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4"/>
  <workbookPr defaultThemeVersion="166925"/>
  <mc:AlternateContent xmlns:mc="http://schemas.openxmlformats.org/markup-compatibility/2006">
    <mc:Choice Requires="x15">
      <x15ac:absPath xmlns:x15ac="http://schemas.microsoft.com/office/spreadsheetml/2010/11/ac" url="C:\Users\catkinson\Dropbox (Salmon Watersheds)\X Drive\1_PROJECTS\1_Active\Steelhead\Data &amp; Analysis\Population\VIMI Steelhead Pop Data\"/>
    </mc:Choice>
  </mc:AlternateContent>
  <xr:revisionPtr revIDLastSave="0" documentId="13_ncr:1_{199AE07A-E03B-43A1-821B-E71B5F5230AE}" xr6:coauthVersionLast="36" xr6:coauthVersionMax="36" xr10:uidLastSave="{00000000-0000-0000-0000-000000000000}"/>
  <bookViews>
    <workbookView xWindow="0" yWindow="0" windowWidth="14400" windowHeight="5588" activeTab="2" xr2:uid="{00000000-000D-0000-FFFF-FFFF00000000}"/>
  </bookViews>
  <sheets>
    <sheet name="metadata" sheetId="6" r:id="rId1"/>
    <sheet name="sampled_fish" sheetId="1" r:id="rId2"/>
    <sheet name="daily_counts" sheetId="2" r:id="rId3"/>
    <sheet name="historical_counts" sheetId="4" r:id="rId4"/>
    <sheet name="smolt_age_breakdown" sheetId="11" r:id="rId5"/>
    <sheet name="st_marine_survival" sheetId="7" r:id="rId6"/>
    <sheet name="co_marine_survival" sheetId="8" r:id="rId7"/>
    <sheet name="st_length_at_age" sheetId="9" r:id="rId8"/>
    <sheet name="st_mark_recapture" sheetId="3" r:id="rId9"/>
    <sheet name="st_resistivity_counts" sheetId="5" r:id="rId10"/>
    <sheet name="co_resistivity_counts" sheetId="12" r:id="rId11"/>
  </sheets>
  <definedNames>
    <definedName name="_xlnm._FilterDatabase" localSheetId="10" hidden="1">co_resistivity_counts!$A$1:$Y$20044</definedName>
    <definedName name="_xlnm._FilterDatabase" localSheetId="2" hidden="1">daily_counts!$A$1:$E$869</definedName>
    <definedName name="_xlnm._FilterDatabase" localSheetId="1" hidden="1">sampled_fish!$A$1:$I$12439</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26026" i="5" l="1"/>
  <c r="S26025" i="5"/>
  <c r="S26024" i="5"/>
  <c r="S26023" i="5"/>
  <c r="S26022" i="5"/>
  <c r="S26021" i="5"/>
  <c r="S26020" i="5"/>
  <c r="S26019" i="5"/>
  <c r="S26018" i="5"/>
  <c r="S26017" i="5"/>
  <c r="S26016" i="5"/>
  <c r="S26015" i="5"/>
  <c r="S26014" i="5"/>
  <c r="S26013" i="5"/>
  <c r="S26012" i="5"/>
  <c r="S26011" i="5"/>
  <c r="S26010" i="5"/>
  <c r="S26009" i="5"/>
  <c r="S26008" i="5"/>
  <c r="S26007" i="5"/>
  <c r="S26006" i="5"/>
  <c r="S26005" i="5"/>
  <c r="S26004" i="5"/>
  <c r="S26003" i="5"/>
  <c r="S26002" i="5"/>
  <c r="S26001" i="5"/>
  <c r="S26000" i="5"/>
  <c r="S25999" i="5"/>
  <c r="S25998" i="5"/>
  <c r="S25997" i="5"/>
  <c r="S25996" i="5"/>
  <c r="S25995" i="5"/>
  <c r="S25994" i="5"/>
  <c r="G25994" i="5"/>
  <c r="S25993" i="5"/>
  <c r="G25993" i="5"/>
  <c r="S25992" i="5"/>
  <c r="G25992" i="5"/>
  <c r="S25991" i="5"/>
  <c r="S25990" i="5"/>
  <c r="S25989" i="5"/>
  <c r="S25988" i="5"/>
  <c r="S25987" i="5"/>
  <c r="S25986" i="5"/>
  <c r="S25985" i="5"/>
  <c r="S25984" i="5"/>
  <c r="S25983" i="5"/>
  <c r="S25982" i="5"/>
  <c r="S25981" i="5"/>
  <c r="S25980" i="5"/>
  <c r="S25979" i="5"/>
  <c r="S25978" i="5"/>
  <c r="S25977" i="5"/>
  <c r="S25976" i="5"/>
  <c r="S25975" i="5"/>
  <c r="S25974" i="5"/>
  <c r="S25973" i="5"/>
  <c r="S25972" i="5"/>
  <c r="S25971" i="5"/>
  <c r="S25970" i="5"/>
  <c r="S25969" i="5"/>
  <c r="S25968" i="5"/>
  <c r="S25967" i="5"/>
  <c r="S25966" i="5"/>
  <c r="S25965" i="5"/>
  <c r="S25964" i="5"/>
  <c r="S25963" i="5"/>
  <c r="S25962" i="5"/>
  <c r="S25961" i="5"/>
  <c r="G25961" i="5"/>
  <c r="S25960" i="5"/>
  <c r="S25959" i="5"/>
  <c r="S25958" i="5"/>
  <c r="S25957" i="5"/>
  <c r="S25956" i="5"/>
  <c r="S25955" i="5"/>
  <c r="S25954" i="5"/>
  <c r="S25953" i="5"/>
  <c r="S25952" i="5"/>
  <c r="S25951" i="5"/>
  <c r="S25950" i="5"/>
  <c r="S25949" i="5"/>
  <c r="S25948" i="5"/>
  <c r="S25947" i="5"/>
  <c r="S25946" i="5"/>
  <c r="S25945" i="5"/>
  <c r="S25944" i="5"/>
  <c r="S25943" i="5"/>
  <c r="S25942" i="5"/>
  <c r="S25941" i="5"/>
  <c r="S25940" i="5"/>
  <c r="S25939" i="5"/>
  <c r="S25938" i="5"/>
  <c r="S25937" i="5"/>
  <c r="S25936" i="5"/>
  <c r="S25935" i="5"/>
  <c r="S25934" i="5"/>
  <c r="S25933" i="5"/>
  <c r="S25932" i="5"/>
  <c r="S25931" i="5"/>
  <c r="S25930" i="5"/>
  <c r="S25929" i="5"/>
  <c r="S25928" i="5"/>
  <c r="S25927" i="5"/>
  <c r="S25926" i="5"/>
  <c r="S25925" i="5"/>
  <c r="S25924" i="5"/>
  <c r="S25923" i="5"/>
  <c r="S25922" i="5"/>
  <c r="S25921" i="5"/>
  <c r="S25920" i="5"/>
  <c r="S25919" i="5"/>
  <c r="S25918" i="5"/>
  <c r="S25917" i="5"/>
  <c r="S25916" i="5"/>
  <c r="S25915" i="5"/>
  <c r="S25914" i="5"/>
  <c r="S25913" i="5"/>
  <c r="S25912" i="5"/>
  <c r="S25911" i="5"/>
  <c r="S25910" i="5"/>
  <c r="S25909" i="5"/>
  <c r="S25908" i="5"/>
  <c r="S25907" i="5"/>
  <c r="S25906" i="5"/>
  <c r="S25905" i="5"/>
  <c r="S25904" i="5"/>
  <c r="S25903" i="5"/>
  <c r="S25902" i="5"/>
  <c r="S25901" i="5"/>
  <c r="S25900" i="5"/>
  <c r="S25899" i="5"/>
  <c r="S25898" i="5"/>
  <c r="S25897" i="5"/>
  <c r="S25896" i="5"/>
  <c r="S25895" i="5"/>
  <c r="S25894" i="5"/>
  <c r="S25893" i="5"/>
  <c r="S25892" i="5"/>
  <c r="S25891" i="5"/>
  <c r="S25890" i="5"/>
  <c r="S25889" i="5"/>
  <c r="S25888" i="5"/>
  <c r="S25887" i="5"/>
  <c r="S25886" i="5"/>
  <c r="S25885" i="5"/>
  <c r="S25884" i="5"/>
  <c r="S25883" i="5"/>
  <c r="S25882" i="5"/>
  <c r="S25881" i="5"/>
  <c r="S25880" i="5"/>
  <c r="S25879" i="5"/>
  <c r="S25878" i="5"/>
  <c r="S25877" i="5"/>
  <c r="S25876" i="5"/>
  <c r="S25875" i="5"/>
  <c r="S25874" i="5"/>
  <c r="S25873" i="5"/>
  <c r="G25873" i="5"/>
  <c r="G25872" i="5"/>
  <c r="S25871" i="5"/>
  <c r="S25870" i="5"/>
  <c r="S25869" i="5"/>
  <c r="S25868" i="5"/>
  <c r="S25867" i="5"/>
  <c r="S25866" i="5"/>
  <c r="S25865" i="5"/>
  <c r="S25864" i="5"/>
  <c r="S25863" i="5"/>
  <c r="S25862" i="5"/>
  <c r="S25861" i="5"/>
  <c r="S25860" i="5"/>
  <c r="S25859" i="5"/>
  <c r="S25858" i="5"/>
  <c r="S25857" i="5"/>
  <c r="S25856" i="5"/>
  <c r="S25855" i="5"/>
  <c r="S25854" i="5"/>
  <c r="S25853" i="5"/>
  <c r="S25852" i="5"/>
  <c r="S25851" i="5"/>
  <c r="S25850" i="5"/>
  <c r="S25849" i="5"/>
  <c r="S25848" i="5"/>
  <c r="S25847" i="5"/>
  <c r="S25846" i="5"/>
  <c r="S25845" i="5"/>
  <c r="S25844" i="5"/>
  <c r="S25843" i="5"/>
  <c r="S25842" i="5"/>
  <c r="S25841" i="5"/>
  <c r="S25840" i="5"/>
  <c r="S25839" i="5"/>
  <c r="S25838" i="5"/>
  <c r="S25837" i="5"/>
  <c r="S25836" i="5"/>
  <c r="S25835" i="5"/>
  <c r="S25834" i="5"/>
  <c r="S25833" i="5"/>
  <c r="S25832" i="5"/>
  <c r="G25832" i="5"/>
  <c r="S25831" i="5"/>
  <c r="G25831" i="5"/>
  <c r="S25830" i="5"/>
  <c r="G25830" i="5"/>
  <c r="S25829" i="5"/>
  <c r="S25828" i="5"/>
  <c r="S25827" i="5"/>
  <c r="S25826" i="5"/>
  <c r="S25825" i="5"/>
  <c r="S25824" i="5"/>
  <c r="S25823" i="5"/>
  <c r="S25822" i="5"/>
  <c r="S25821" i="5"/>
  <c r="S25820" i="5"/>
  <c r="S25819" i="5"/>
  <c r="S25818" i="5"/>
  <c r="S25817" i="5"/>
  <c r="S25816" i="5"/>
  <c r="S25815" i="5"/>
  <c r="S25814" i="5"/>
  <c r="S25813" i="5"/>
  <c r="S25812" i="5"/>
  <c r="S25811" i="5"/>
  <c r="S25810" i="5"/>
  <c r="S25809" i="5"/>
  <c r="S25808" i="5"/>
  <c r="S25807" i="5"/>
  <c r="S25806" i="5"/>
  <c r="S25805" i="5"/>
  <c r="S25804" i="5"/>
  <c r="S25803" i="5"/>
  <c r="S25802" i="5"/>
  <c r="S25801" i="5"/>
  <c r="S25800" i="5"/>
  <c r="S25799" i="5"/>
  <c r="S25798" i="5"/>
  <c r="S25797" i="5"/>
  <c r="S25796" i="5"/>
  <c r="S25795" i="5"/>
  <c r="S25794" i="5"/>
  <c r="S25793" i="5"/>
  <c r="S25792" i="5"/>
  <c r="S25791" i="5"/>
  <c r="S25790" i="5"/>
  <c r="S25789" i="5"/>
  <c r="S25788" i="5"/>
  <c r="S25787" i="5"/>
  <c r="S25786" i="5"/>
  <c r="S25785" i="5"/>
  <c r="S25784" i="5"/>
  <c r="S25783" i="5"/>
  <c r="S25782" i="5"/>
  <c r="G25782" i="5"/>
  <c r="S25781" i="5"/>
  <c r="S25780" i="5"/>
  <c r="S25779" i="5"/>
  <c r="S25778" i="5"/>
  <c r="S25777" i="5"/>
  <c r="S25776" i="5"/>
  <c r="S25775" i="5"/>
  <c r="S25774" i="5"/>
  <c r="S25773" i="5"/>
  <c r="S25772" i="5"/>
  <c r="S25771" i="5"/>
  <c r="S25770" i="5"/>
  <c r="S25769" i="5"/>
  <c r="S25768" i="5"/>
  <c r="S25767" i="5"/>
  <c r="S25766" i="5"/>
  <c r="S25765" i="5"/>
  <c r="S25764" i="5"/>
  <c r="S25763" i="5"/>
  <c r="S25762" i="5"/>
  <c r="S25761" i="5"/>
  <c r="S25760" i="5"/>
  <c r="S25759" i="5"/>
  <c r="S25758" i="5"/>
  <c r="S25757" i="5"/>
  <c r="S25756" i="5"/>
  <c r="S25755" i="5"/>
  <c r="S25754" i="5"/>
  <c r="S25753" i="5"/>
  <c r="S25752" i="5"/>
  <c r="S25751" i="5"/>
  <c r="S25750" i="5"/>
  <c r="S25749" i="5"/>
  <c r="S25748" i="5"/>
  <c r="S25747" i="5"/>
  <c r="S25746" i="5"/>
  <c r="S25745" i="5"/>
  <c r="S25744" i="5"/>
  <c r="S25743" i="5"/>
  <c r="S25742" i="5"/>
  <c r="S25741" i="5"/>
  <c r="S25740" i="5"/>
  <c r="S25739" i="5"/>
  <c r="S25738" i="5"/>
  <c r="S25737" i="5"/>
  <c r="S25736" i="5"/>
  <c r="S25735" i="5"/>
  <c r="S25734" i="5"/>
  <c r="S25733" i="5"/>
  <c r="S25732" i="5"/>
  <c r="S25731" i="5"/>
  <c r="S25730" i="5"/>
  <c r="S25729" i="5"/>
  <c r="S25728" i="5"/>
  <c r="S25727" i="5"/>
  <c r="S25726" i="5"/>
  <c r="S25725" i="5"/>
  <c r="S25724" i="5"/>
  <c r="S25723" i="5"/>
  <c r="S25722" i="5"/>
  <c r="S25721" i="5"/>
  <c r="S25720" i="5"/>
  <c r="S25719" i="5"/>
  <c r="S25718" i="5"/>
  <c r="S25717" i="5"/>
  <c r="S25716" i="5"/>
  <c r="S25715" i="5"/>
  <c r="S25714" i="5"/>
  <c r="S25713" i="5"/>
  <c r="S25712" i="5"/>
  <c r="S25711" i="5"/>
  <c r="S25710" i="5"/>
  <c r="S25709" i="5"/>
  <c r="S25708" i="5"/>
  <c r="S25707" i="5"/>
  <c r="S25706" i="5"/>
  <c r="S25705" i="5"/>
  <c r="S25704" i="5"/>
  <c r="S25703" i="5"/>
  <c r="S25702" i="5"/>
  <c r="S25701" i="5"/>
  <c r="S25700" i="5"/>
  <c r="S25699" i="5"/>
  <c r="S25698" i="5"/>
  <c r="S25697" i="5"/>
  <c r="S25696" i="5"/>
  <c r="S25695" i="5"/>
  <c r="S25694" i="5"/>
  <c r="S25693" i="5"/>
  <c r="S25692" i="5"/>
  <c r="S25691" i="5"/>
  <c r="S25690" i="5"/>
  <c r="S25689" i="5"/>
  <c r="S25688" i="5"/>
  <c r="S25687" i="5"/>
  <c r="S25686" i="5"/>
  <c r="S25685" i="5"/>
  <c r="S25684" i="5"/>
  <c r="S25683" i="5"/>
  <c r="S25682" i="5"/>
  <c r="S25681" i="5"/>
  <c r="S25680" i="5"/>
  <c r="S25679" i="5"/>
  <c r="S25678" i="5"/>
  <c r="S25677" i="5"/>
  <c r="S25676" i="5"/>
  <c r="S25675" i="5"/>
  <c r="S25674" i="5"/>
  <c r="S25673" i="5"/>
  <c r="S25672" i="5"/>
  <c r="S25671" i="5"/>
  <c r="S25670" i="5"/>
  <c r="S25669" i="5"/>
  <c r="S25668" i="5"/>
  <c r="S25667" i="5"/>
  <c r="S25666" i="5"/>
  <c r="S25665" i="5"/>
  <c r="S25664" i="5"/>
  <c r="S25663" i="5"/>
  <c r="S25662" i="5"/>
  <c r="S25661" i="5"/>
  <c r="S25660" i="5"/>
  <c r="S25659" i="5"/>
  <c r="S25658" i="5"/>
  <c r="S25657" i="5"/>
  <c r="S25656" i="5"/>
  <c r="G25656" i="5"/>
  <c r="S25655" i="5"/>
  <c r="S25654" i="5"/>
  <c r="S25653" i="5"/>
  <c r="S25652" i="5"/>
  <c r="S25651" i="5"/>
  <c r="S25650" i="5"/>
  <c r="S25649" i="5"/>
  <c r="S25648" i="5"/>
  <c r="S25647" i="5"/>
  <c r="S25646" i="5"/>
  <c r="S25645" i="5"/>
  <c r="S25644" i="5"/>
  <c r="S25643" i="5"/>
  <c r="S25642" i="5"/>
  <c r="S25641" i="5"/>
  <c r="S25640" i="5"/>
  <c r="S25639" i="5"/>
  <c r="S25638" i="5"/>
  <c r="S25637" i="5"/>
  <c r="S25636" i="5"/>
  <c r="S25635" i="5"/>
  <c r="S25634" i="5"/>
  <c r="S25633" i="5"/>
  <c r="S25632" i="5"/>
  <c r="S25631" i="5"/>
  <c r="S25630" i="5"/>
  <c r="S25629" i="5"/>
  <c r="S25628" i="5"/>
  <c r="S25627" i="5"/>
  <c r="S25626" i="5"/>
  <c r="S25625" i="5"/>
  <c r="S25624" i="5"/>
  <c r="S25623" i="5"/>
  <c r="S25622" i="5"/>
  <c r="S25621" i="5"/>
  <c r="S25620" i="5"/>
  <c r="S25619" i="5"/>
  <c r="S25618" i="5"/>
  <c r="S25617" i="5"/>
  <c r="S25616" i="5"/>
  <c r="S25615" i="5"/>
  <c r="S25614" i="5"/>
  <c r="S25613" i="5"/>
  <c r="S25612" i="5"/>
  <c r="S25611" i="5"/>
  <c r="S25610" i="5"/>
  <c r="S25609" i="5"/>
  <c r="S25608" i="5"/>
  <c r="S25607" i="5"/>
  <c r="S25606" i="5"/>
  <c r="S25605" i="5"/>
  <c r="S25604" i="5"/>
  <c r="S25603" i="5"/>
  <c r="S25602" i="5"/>
  <c r="S25601" i="5"/>
  <c r="S25600" i="5"/>
  <c r="S25599" i="5"/>
  <c r="S25598" i="5"/>
  <c r="S25597" i="5"/>
  <c r="S25596" i="5"/>
  <c r="S25595" i="5"/>
  <c r="S25594" i="5"/>
  <c r="S25593" i="5"/>
  <c r="S25592" i="5"/>
  <c r="S25591" i="5"/>
  <c r="S25590" i="5"/>
  <c r="S25589" i="5"/>
  <c r="S25588" i="5"/>
  <c r="S25587" i="5"/>
  <c r="S25586" i="5"/>
  <c r="S25585" i="5"/>
  <c r="S25584" i="5"/>
  <c r="S25583" i="5"/>
  <c r="S25582" i="5"/>
  <c r="S25581" i="5"/>
  <c r="S25580" i="5"/>
  <c r="S25579" i="5"/>
  <c r="S25578" i="5"/>
  <c r="S25577" i="5"/>
  <c r="S25576" i="5"/>
  <c r="S25575" i="5"/>
  <c r="S25574" i="5"/>
  <c r="S25573" i="5"/>
  <c r="S25572" i="5"/>
  <c r="S25571" i="5"/>
  <c r="S25570" i="5"/>
  <c r="S25569" i="5"/>
  <c r="S25568" i="5"/>
  <c r="S25567" i="5"/>
  <c r="S25566" i="5"/>
  <c r="S25565" i="5"/>
  <c r="S25564" i="5"/>
  <c r="S25563" i="5"/>
  <c r="S25562" i="5"/>
  <c r="S25561" i="5"/>
  <c r="S25560" i="5"/>
  <c r="S25559" i="5"/>
  <c r="S25558" i="5"/>
  <c r="S25557" i="5"/>
  <c r="S25556" i="5"/>
  <c r="S25555" i="5"/>
  <c r="S25554" i="5"/>
  <c r="S25553" i="5"/>
  <c r="S25552" i="5"/>
  <c r="S25551" i="5"/>
  <c r="S25550" i="5"/>
  <c r="S25549" i="5"/>
  <c r="S25548" i="5"/>
  <c r="S25547" i="5"/>
  <c r="S25546" i="5"/>
  <c r="S25545" i="5"/>
  <c r="S25544" i="5"/>
  <c r="S25543" i="5"/>
  <c r="S25542" i="5"/>
  <c r="S25541" i="5"/>
  <c r="S25540" i="5"/>
  <c r="S25539" i="5"/>
  <c r="S25538" i="5"/>
  <c r="S25537" i="5"/>
  <c r="S25536" i="5"/>
  <c r="S25535" i="5"/>
  <c r="S25534" i="5"/>
  <c r="S25533" i="5"/>
  <c r="S25532" i="5"/>
  <c r="S25531" i="5"/>
  <c r="S25530" i="5"/>
  <c r="S25529" i="5"/>
  <c r="S25528" i="5"/>
  <c r="S25527" i="5"/>
  <c r="S25526" i="5"/>
  <c r="S25525" i="5"/>
  <c r="S25524" i="5"/>
  <c r="S25523" i="5"/>
  <c r="S25522" i="5"/>
  <c r="S25521" i="5"/>
  <c r="S25520" i="5"/>
  <c r="S25519" i="5"/>
  <c r="S25518" i="5"/>
  <c r="S25517" i="5"/>
  <c r="S25516" i="5"/>
  <c r="S25515" i="5"/>
  <c r="S25514" i="5"/>
  <c r="S25513" i="5"/>
  <c r="S25512" i="5"/>
  <c r="S25511" i="5"/>
  <c r="S25510" i="5"/>
  <c r="S25509" i="5"/>
  <c r="S25508" i="5"/>
  <c r="S25507" i="5"/>
  <c r="S25506" i="5"/>
  <c r="S25505" i="5"/>
  <c r="S25504" i="5"/>
  <c r="S25503" i="5"/>
  <c r="S25502" i="5"/>
  <c r="S25501" i="5"/>
  <c r="S25500" i="5"/>
  <c r="S25499" i="5"/>
  <c r="G25499" i="5"/>
  <c r="S25498" i="5"/>
  <c r="S25497" i="5"/>
  <c r="S25496" i="5"/>
  <c r="S25495" i="5"/>
  <c r="S25494" i="5"/>
  <c r="S25493" i="5"/>
  <c r="S25492" i="5"/>
  <c r="S25491" i="5"/>
  <c r="S25490" i="5"/>
  <c r="S25489" i="5"/>
  <c r="S25488" i="5"/>
  <c r="S25487" i="5"/>
  <c r="S25486" i="5"/>
  <c r="S25485" i="5"/>
  <c r="S25484" i="5"/>
  <c r="S25483" i="5"/>
  <c r="S25482" i="5"/>
  <c r="S25481" i="5"/>
  <c r="S25480" i="5"/>
  <c r="S25479" i="5"/>
  <c r="S25478" i="5"/>
  <c r="S25477" i="5"/>
  <c r="S25476" i="5"/>
  <c r="S25475" i="5"/>
  <c r="S25474" i="5"/>
  <c r="S25473" i="5"/>
  <c r="S25472" i="5"/>
  <c r="S25471" i="5"/>
  <c r="S25470" i="5"/>
  <c r="S25469" i="5"/>
  <c r="S25468" i="5"/>
  <c r="S25467" i="5"/>
  <c r="S25466" i="5"/>
  <c r="S25465" i="5"/>
  <c r="S25464" i="5"/>
  <c r="S25463" i="5"/>
  <c r="S25462" i="5"/>
  <c r="S25461" i="5"/>
  <c r="S25460" i="5"/>
  <c r="S25459" i="5"/>
  <c r="S25458" i="5"/>
  <c r="S25457" i="5"/>
  <c r="S25456" i="5"/>
  <c r="S25455" i="5"/>
  <c r="S25454" i="5"/>
  <c r="S25453" i="5"/>
  <c r="S25452" i="5"/>
  <c r="S25451" i="5"/>
  <c r="S25450" i="5"/>
  <c r="S25449" i="5"/>
  <c r="S25448" i="5"/>
  <c r="S25447" i="5"/>
  <c r="S25446" i="5"/>
  <c r="S25445" i="5"/>
  <c r="S25444" i="5"/>
  <c r="S25443" i="5"/>
  <c r="S25442" i="5"/>
  <c r="S25441" i="5"/>
  <c r="S25440" i="5"/>
  <c r="S25439" i="5"/>
  <c r="S25438" i="5"/>
  <c r="S25437" i="5"/>
  <c r="S25436" i="5"/>
  <c r="S25435" i="5"/>
  <c r="S25434" i="5"/>
  <c r="S25433" i="5"/>
  <c r="S25432" i="5"/>
  <c r="S25431" i="5"/>
  <c r="S25430" i="5"/>
  <c r="S25429" i="5"/>
  <c r="S25428" i="5"/>
  <c r="S25427" i="5"/>
  <c r="S25426" i="5"/>
  <c r="S25425" i="5"/>
  <c r="S25424" i="5"/>
  <c r="S25423" i="5"/>
  <c r="S25422" i="5"/>
  <c r="S25421" i="5"/>
  <c r="S25420" i="5"/>
  <c r="S25419" i="5"/>
  <c r="S25418" i="5"/>
  <c r="S25417" i="5"/>
  <c r="S25416" i="5"/>
  <c r="S25415" i="5"/>
  <c r="S25414" i="5"/>
  <c r="S25413" i="5"/>
  <c r="S25412" i="5"/>
  <c r="S25411" i="5"/>
  <c r="S25410" i="5"/>
  <c r="S25409" i="5"/>
  <c r="S25408" i="5"/>
  <c r="S25407" i="5"/>
  <c r="S25406" i="5"/>
  <c r="S25405" i="5"/>
  <c r="S25404" i="5"/>
  <c r="S25403" i="5"/>
  <c r="S25402" i="5"/>
  <c r="S25401" i="5"/>
  <c r="S25400" i="5"/>
  <c r="S25399" i="5"/>
  <c r="S25398" i="5"/>
  <c r="S25397" i="5"/>
  <c r="S25396" i="5"/>
  <c r="S25395" i="5"/>
  <c r="S25394" i="5"/>
  <c r="S25393" i="5"/>
  <c r="S25392" i="5"/>
  <c r="S25391" i="5"/>
  <c r="S25390" i="5"/>
  <c r="S25389" i="5"/>
  <c r="S25388" i="5"/>
  <c r="S25387" i="5"/>
  <c r="S25386" i="5"/>
  <c r="S25385" i="5"/>
  <c r="S25384" i="5"/>
  <c r="S25383" i="5"/>
  <c r="S25382" i="5"/>
  <c r="S25381" i="5"/>
  <c r="S25380" i="5"/>
  <c r="S25379" i="5"/>
  <c r="S25378" i="5"/>
  <c r="S25377" i="5"/>
  <c r="S25376" i="5"/>
  <c r="S25375" i="5"/>
  <c r="S25374" i="5"/>
  <c r="S25373" i="5"/>
  <c r="S25372" i="5"/>
  <c r="S25371" i="5"/>
  <c r="S25370" i="5"/>
  <c r="S25369" i="5"/>
  <c r="S25368" i="5"/>
  <c r="S25367" i="5"/>
  <c r="S25366" i="5"/>
  <c r="S25365" i="5"/>
  <c r="S25364" i="5"/>
  <c r="S25363" i="5"/>
  <c r="S25362" i="5"/>
  <c r="S25361" i="5"/>
  <c r="S25360" i="5"/>
  <c r="S25359" i="5"/>
  <c r="S25358" i="5"/>
  <c r="G25358" i="5"/>
  <c r="S25357" i="5"/>
  <c r="G25357" i="5"/>
  <c r="S25356" i="5"/>
  <c r="S25355" i="5"/>
  <c r="G25355" i="5"/>
  <c r="S25354" i="5"/>
  <c r="S25353" i="5"/>
  <c r="S25352" i="5"/>
  <c r="S25351" i="5"/>
  <c r="S25350" i="5"/>
  <c r="S25349" i="5"/>
  <c r="S25348" i="5"/>
  <c r="S25347" i="5"/>
  <c r="S25346" i="5"/>
  <c r="S25345" i="5"/>
  <c r="G25345" i="5"/>
  <c r="S25344" i="5"/>
  <c r="S25343" i="5"/>
  <c r="G25343" i="5"/>
  <c r="S25342" i="5"/>
  <c r="G25342" i="5"/>
  <c r="S25341" i="5"/>
  <c r="S25340" i="5"/>
  <c r="S25339" i="5"/>
  <c r="S25338" i="5"/>
  <c r="S25337" i="5"/>
  <c r="S25336" i="5"/>
  <c r="S25335" i="5"/>
  <c r="G25335" i="5"/>
  <c r="S25334" i="5"/>
  <c r="S25333" i="5"/>
  <c r="S25332" i="5"/>
  <c r="S25331" i="5"/>
  <c r="S25330" i="5"/>
  <c r="S25329" i="5"/>
  <c r="S25328" i="5"/>
  <c r="S25327" i="5"/>
  <c r="S25326" i="5"/>
  <c r="S25325" i="5"/>
  <c r="G25325" i="5"/>
  <c r="S25324" i="5"/>
  <c r="S25323" i="5"/>
  <c r="S25322" i="5"/>
  <c r="S25321" i="5"/>
  <c r="S25320" i="5"/>
  <c r="G25320" i="5"/>
  <c r="S25319" i="5"/>
  <c r="G25319" i="5"/>
  <c r="S25318" i="5"/>
  <c r="G25318" i="5"/>
  <c r="S25317" i="5"/>
  <c r="S25316" i="5"/>
  <c r="S25315" i="5"/>
  <c r="S25314" i="5"/>
  <c r="S25313" i="5"/>
  <c r="S25312" i="5"/>
  <c r="S25311" i="5"/>
  <c r="S25310" i="5"/>
  <c r="S25309" i="5"/>
  <c r="S25308" i="5"/>
  <c r="S25307" i="5"/>
  <c r="S25306" i="5"/>
  <c r="S25305" i="5"/>
  <c r="S25304" i="5"/>
  <c r="S25303" i="5"/>
  <c r="S25302" i="5"/>
  <c r="S25301" i="5"/>
  <c r="S25300" i="5"/>
  <c r="S25299" i="5"/>
  <c r="S25298" i="5"/>
  <c r="S25297" i="5"/>
  <c r="S25296" i="5"/>
  <c r="S25295" i="5"/>
  <c r="S25294" i="5"/>
  <c r="S25293" i="5"/>
  <c r="S25292" i="5"/>
  <c r="S25291" i="5"/>
  <c r="S25290" i="5"/>
  <c r="S25289" i="5"/>
  <c r="S25288" i="5"/>
  <c r="S25287" i="5"/>
  <c r="S25286" i="5"/>
  <c r="S25285" i="5"/>
  <c r="S25284" i="5"/>
  <c r="S25283" i="5"/>
  <c r="S25282" i="5"/>
  <c r="S25281" i="5"/>
  <c r="S25280" i="5"/>
  <c r="S25279" i="5"/>
  <c r="S25278" i="5"/>
  <c r="S25277" i="5"/>
  <c r="S25276" i="5"/>
  <c r="S25275" i="5"/>
  <c r="S25274" i="5"/>
  <c r="S25273" i="5"/>
  <c r="S25272" i="5"/>
  <c r="G25272" i="5"/>
  <c r="S25271" i="5"/>
  <c r="S25270" i="5"/>
  <c r="G25270" i="5"/>
  <c r="S25269" i="5"/>
  <c r="G25269" i="5"/>
  <c r="G25268" i="5"/>
  <c r="S25267" i="5"/>
  <c r="S25266" i="5"/>
  <c r="S25265" i="5"/>
  <c r="S25264" i="5"/>
  <c r="S25263" i="5"/>
  <c r="S25262" i="5"/>
  <c r="S25261" i="5"/>
  <c r="S25260" i="5"/>
  <c r="S25259" i="5"/>
  <c r="S25258" i="5"/>
  <c r="S25257" i="5"/>
  <c r="S25256" i="5"/>
  <c r="S25255" i="5"/>
  <c r="S25254" i="5"/>
  <c r="G25254" i="5"/>
  <c r="S25253" i="5"/>
  <c r="S25252" i="5"/>
  <c r="S25251" i="5"/>
  <c r="S25250" i="5"/>
  <c r="S25249" i="5"/>
  <c r="S25248" i="5"/>
  <c r="S25247" i="5"/>
  <c r="S25246" i="5"/>
  <c r="S25245" i="5"/>
  <c r="G25245" i="5"/>
  <c r="S25244" i="5"/>
  <c r="G25244" i="5"/>
  <c r="S25243" i="5"/>
  <c r="G25243" i="5"/>
  <c r="S25242" i="5"/>
  <c r="G25242" i="5"/>
  <c r="S25241" i="5"/>
  <c r="S25240" i="5"/>
  <c r="S25239" i="5"/>
  <c r="S25238" i="5"/>
  <c r="S25237" i="5"/>
  <c r="S25236" i="5"/>
  <c r="S25235" i="5"/>
  <c r="S25234" i="5"/>
  <c r="S25233" i="5"/>
  <c r="S25232" i="5"/>
  <c r="S25231" i="5"/>
  <c r="S25230" i="5"/>
  <c r="S25229" i="5"/>
  <c r="S25228" i="5"/>
  <c r="S25227" i="5"/>
  <c r="G25227" i="5"/>
  <c r="S25226" i="5"/>
  <c r="S25225" i="5"/>
  <c r="S25224" i="5"/>
  <c r="S25223" i="5"/>
  <c r="S25222" i="5"/>
  <c r="S25221" i="5"/>
  <c r="S25220" i="5"/>
  <c r="S25219" i="5"/>
  <c r="S25218" i="5"/>
  <c r="S25217" i="5"/>
  <c r="S25216" i="5"/>
  <c r="S25215" i="5"/>
  <c r="S25214" i="5"/>
  <c r="S25213" i="5"/>
  <c r="S25212" i="5"/>
  <c r="S25211" i="5"/>
  <c r="S25210" i="5"/>
  <c r="S25209" i="5"/>
  <c r="S25208" i="5"/>
  <c r="S25207" i="5"/>
  <c r="S25206" i="5"/>
  <c r="S25205" i="5"/>
  <c r="S25204" i="5"/>
  <c r="S25203" i="5"/>
  <c r="S25202" i="5"/>
  <c r="S25201" i="5"/>
  <c r="S25200" i="5"/>
  <c r="S25199" i="5"/>
  <c r="S25198" i="5"/>
  <c r="S25197" i="5"/>
  <c r="S25196" i="5"/>
  <c r="S25195" i="5"/>
  <c r="S25194" i="5"/>
  <c r="S25193" i="5"/>
  <c r="S25192" i="5"/>
  <c r="S25191" i="5"/>
  <c r="S25190" i="5"/>
  <c r="S25189" i="5"/>
  <c r="S25188" i="5"/>
  <c r="S25187" i="5"/>
  <c r="G25187" i="5"/>
  <c r="S25186" i="5"/>
  <c r="S25185" i="5"/>
  <c r="S25184" i="5"/>
  <c r="S25183" i="5"/>
  <c r="S25182" i="5"/>
  <c r="S25181" i="5"/>
  <c r="S25180" i="5"/>
  <c r="S25179" i="5"/>
  <c r="S25178" i="5"/>
  <c r="S25177" i="5"/>
  <c r="S25176" i="5"/>
  <c r="S25175" i="5"/>
  <c r="S25174" i="5"/>
  <c r="S25173" i="5"/>
  <c r="S25172" i="5"/>
  <c r="S25171" i="5"/>
  <c r="S25170" i="5"/>
  <c r="S25169" i="5"/>
  <c r="S25168" i="5"/>
  <c r="S25167" i="5"/>
  <c r="S25166" i="5"/>
  <c r="S25165" i="5"/>
  <c r="S25164" i="5"/>
  <c r="S25163" i="5"/>
  <c r="S25162" i="5"/>
  <c r="S25161" i="5"/>
  <c r="S25160" i="5"/>
  <c r="S25159" i="5"/>
  <c r="S25158" i="5"/>
  <c r="S25157" i="5"/>
  <c r="S25156" i="5"/>
  <c r="S25155" i="5"/>
  <c r="S25154" i="5"/>
  <c r="S25153" i="5"/>
  <c r="S25152" i="5"/>
  <c r="S25151" i="5"/>
  <c r="S25150" i="5"/>
  <c r="S25149" i="5"/>
  <c r="S25148" i="5"/>
  <c r="S25147" i="5"/>
  <c r="S25146" i="5"/>
  <c r="S25145" i="5"/>
  <c r="S25144" i="5"/>
  <c r="S25143" i="5"/>
  <c r="S25142" i="5"/>
  <c r="S25141" i="5"/>
  <c r="S25140" i="5"/>
  <c r="S25139" i="5"/>
  <c r="S25138" i="5"/>
  <c r="S25137" i="5"/>
  <c r="S25136" i="5"/>
  <c r="S25135" i="5"/>
  <c r="S25134" i="5"/>
  <c r="S25133" i="5"/>
  <c r="S25132" i="5"/>
  <c r="S25131" i="5"/>
  <c r="S25130" i="5"/>
  <c r="S25129" i="5"/>
  <c r="S25128" i="5"/>
  <c r="S25127" i="5"/>
  <c r="S25126" i="5"/>
  <c r="S25125" i="5"/>
  <c r="S25124" i="5"/>
  <c r="S25123" i="5"/>
  <c r="S25122" i="5"/>
  <c r="S25121" i="5"/>
  <c r="S25120" i="5"/>
  <c r="S25119" i="5"/>
  <c r="S25118" i="5"/>
  <c r="S25117" i="5"/>
  <c r="S25116" i="5"/>
  <c r="S25115" i="5"/>
  <c r="S25114" i="5"/>
  <c r="S25113" i="5"/>
  <c r="S25112" i="5"/>
  <c r="S25111" i="5"/>
  <c r="S25110" i="5"/>
  <c r="S25109" i="5"/>
  <c r="S25108" i="5"/>
  <c r="S25107" i="5"/>
  <c r="S25106" i="5"/>
  <c r="G25106" i="5"/>
  <c r="S25105" i="5"/>
  <c r="S25104" i="5"/>
  <c r="S25103" i="5"/>
  <c r="S25102" i="5"/>
  <c r="S25101" i="5"/>
  <c r="S25100" i="5"/>
  <c r="G25100" i="5"/>
  <c r="S25099" i="5"/>
  <c r="S25098" i="5"/>
  <c r="S25097" i="5"/>
  <c r="S25096" i="5"/>
  <c r="S25095" i="5"/>
  <c r="S25094" i="5"/>
  <c r="S25093" i="5"/>
  <c r="S25092" i="5"/>
  <c r="S25091" i="5"/>
  <c r="S25090" i="5"/>
  <c r="S25089" i="5"/>
  <c r="S25088" i="5"/>
  <c r="S25087" i="5"/>
  <c r="S25086" i="5"/>
  <c r="S25085" i="5"/>
  <c r="S25084" i="5"/>
  <c r="S25083" i="5"/>
  <c r="S25082" i="5"/>
  <c r="S25081" i="5"/>
  <c r="S25080" i="5"/>
  <c r="S25079" i="5"/>
  <c r="S25078" i="5"/>
  <c r="G25078" i="5"/>
  <c r="S25077" i="5"/>
  <c r="S25076" i="5"/>
  <c r="S25075" i="5"/>
  <c r="S25074" i="5"/>
  <c r="S25073" i="5"/>
  <c r="S25072" i="5"/>
  <c r="S25071" i="5"/>
  <c r="S25070" i="5"/>
  <c r="S25069" i="5"/>
  <c r="S25068" i="5"/>
  <c r="S25067" i="5"/>
  <c r="G25067" i="5"/>
  <c r="S25066" i="5"/>
  <c r="S25065" i="5"/>
  <c r="S25064" i="5"/>
  <c r="S25063" i="5"/>
  <c r="S25062" i="5"/>
  <c r="S25061" i="5"/>
  <c r="S25060" i="5"/>
  <c r="G25060" i="5"/>
  <c r="S25059" i="5"/>
  <c r="S25058" i="5"/>
  <c r="G25058" i="5"/>
  <c r="S25057" i="5"/>
  <c r="S25056" i="5"/>
  <c r="G25056" i="5"/>
  <c r="S25055" i="5"/>
  <c r="S25054" i="5"/>
  <c r="S25053" i="5"/>
  <c r="S25052" i="5"/>
  <c r="S25051" i="5"/>
  <c r="S25050" i="5"/>
  <c r="S25049" i="5"/>
  <c r="S25048" i="5"/>
  <c r="S25047" i="5"/>
  <c r="S25046" i="5"/>
  <c r="S25045" i="5"/>
  <c r="S25044" i="5"/>
  <c r="S25043" i="5"/>
  <c r="S25042" i="5"/>
  <c r="S25041" i="5"/>
  <c r="S25040" i="5"/>
  <c r="S25039" i="5"/>
  <c r="G25039" i="5"/>
  <c r="S25038" i="5"/>
  <c r="G25038" i="5"/>
  <c r="S25037" i="5"/>
  <c r="G25037" i="5"/>
  <c r="S25036" i="5"/>
  <c r="S25035" i="5"/>
  <c r="S25034" i="5"/>
  <c r="S25033" i="5"/>
  <c r="S25032" i="5"/>
  <c r="S25031" i="5"/>
  <c r="S25030" i="5"/>
  <c r="S25029" i="5"/>
  <c r="S25028" i="5"/>
  <c r="S25027" i="5"/>
  <c r="S25026" i="5"/>
  <c r="S25025" i="5"/>
  <c r="S25024" i="5"/>
  <c r="S25023" i="5"/>
  <c r="S25022" i="5"/>
  <c r="S25021" i="5"/>
  <c r="S25020" i="5"/>
  <c r="S25019" i="5"/>
  <c r="S25018" i="5"/>
  <c r="S25017" i="5"/>
  <c r="S25016" i="5"/>
  <c r="S25015" i="5"/>
  <c r="S25014" i="5"/>
  <c r="S25013" i="5"/>
  <c r="S25012" i="5"/>
  <c r="S25011" i="5"/>
  <c r="S25010" i="5"/>
  <c r="S25009" i="5"/>
  <c r="S25008" i="5"/>
  <c r="S25007" i="5"/>
  <c r="S25006" i="5"/>
  <c r="S25005" i="5"/>
  <c r="S25004" i="5"/>
  <c r="S25003" i="5"/>
  <c r="S25002" i="5"/>
  <c r="S25001" i="5"/>
  <c r="G25001" i="5"/>
  <c r="S25000" i="5"/>
  <c r="G25000" i="5"/>
  <c r="S24999" i="5"/>
  <c r="G24999" i="5"/>
  <c r="S24998" i="5"/>
  <c r="G24998" i="5"/>
  <c r="S24997" i="5"/>
  <c r="G24997" i="5"/>
  <c r="S24996" i="5"/>
  <c r="G24996" i="5"/>
  <c r="S24995" i="5"/>
  <c r="G24995" i="5"/>
  <c r="S24994" i="5"/>
  <c r="S24993" i="5"/>
  <c r="G24993" i="5"/>
  <c r="S24992" i="5"/>
  <c r="G24992" i="5"/>
  <c r="S24991" i="5"/>
  <c r="S24990" i="5"/>
  <c r="G24990" i="5"/>
  <c r="S24989" i="5"/>
  <c r="S24988" i="5"/>
  <c r="S24987" i="5"/>
  <c r="S24986" i="5"/>
  <c r="S24985" i="5"/>
  <c r="S24984" i="5"/>
  <c r="S24983" i="5"/>
  <c r="S24982" i="5"/>
  <c r="S24981" i="5"/>
  <c r="S24980" i="5"/>
  <c r="S24979" i="5"/>
  <c r="S24978" i="5"/>
  <c r="S24977" i="5"/>
  <c r="S24976" i="5"/>
  <c r="S24975" i="5"/>
  <c r="S24974" i="5"/>
  <c r="S24973" i="5"/>
  <c r="S24972" i="5"/>
  <c r="S24971" i="5"/>
  <c r="S24970" i="5"/>
  <c r="S24969" i="5"/>
  <c r="S24968" i="5"/>
  <c r="S24967" i="5"/>
  <c r="S24966" i="5"/>
  <c r="S24965" i="5"/>
  <c r="S24964" i="5"/>
  <c r="S24963" i="5"/>
  <c r="S24962" i="5"/>
  <c r="S24961" i="5"/>
  <c r="S24960" i="5"/>
  <c r="G24960" i="5"/>
  <c r="S24959" i="5"/>
  <c r="S24958" i="5"/>
  <c r="S24957" i="5"/>
  <c r="G24957" i="5"/>
  <c r="S24956" i="5"/>
  <c r="G24956" i="5"/>
  <c r="S24955" i="5"/>
  <c r="G24955" i="5"/>
  <c r="S24954" i="5"/>
  <c r="G24954" i="5"/>
  <c r="S24953" i="5"/>
  <c r="G24953" i="5"/>
  <c r="S24952" i="5"/>
  <c r="G24952" i="5"/>
  <c r="S24951" i="5"/>
  <c r="G24951" i="5"/>
  <c r="S24950" i="5"/>
  <c r="G24950" i="5"/>
  <c r="S24949" i="5"/>
  <c r="S24948" i="5"/>
  <c r="G24948" i="5"/>
  <c r="S24947" i="5"/>
  <c r="G24947" i="5"/>
  <c r="S24946" i="5"/>
  <c r="G24946" i="5"/>
  <c r="S24945" i="5"/>
  <c r="G24945" i="5"/>
  <c r="S24944" i="5"/>
  <c r="G24944" i="5"/>
  <c r="S24943" i="5"/>
  <c r="S24942" i="5"/>
  <c r="S24941" i="5"/>
  <c r="S24940" i="5"/>
  <c r="S24939" i="5"/>
  <c r="S24938" i="5"/>
  <c r="S24937" i="5"/>
  <c r="S24936" i="5"/>
  <c r="S24935" i="5"/>
  <c r="S24934" i="5"/>
  <c r="S24933" i="5"/>
  <c r="S24932" i="5"/>
  <c r="S24931" i="5"/>
  <c r="S24930" i="5"/>
  <c r="S24929" i="5"/>
  <c r="S24928" i="5"/>
  <c r="S24927" i="5"/>
  <c r="S24926" i="5"/>
  <c r="S24925" i="5"/>
  <c r="S24924" i="5"/>
  <c r="S24923" i="5"/>
  <c r="S24922" i="5"/>
  <c r="S24921" i="5"/>
  <c r="S24920" i="5"/>
  <c r="S24919" i="5"/>
  <c r="S24918" i="5"/>
  <c r="S24917" i="5"/>
  <c r="S24916" i="5"/>
  <c r="S24915" i="5"/>
  <c r="S24914" i="5"/>
  <c r="S24913" i="5"/>
  <c r="S24912" i="5"/>
  <c r="S24911" i="5"/>
  <c r="S24910" i="5"/>
  <c r="G24910" i="5"/>
  <c r="S24909" i="5"/>
  <c r="S24908" i="5"/>
  <c r="S24907" i="5"/>
  <c r="S24906" i="5"/>
  <c r="S24905" i="5"/>
  <c r="S24904" i="5"/>
  <c r="S24903" i="5"/>
  <c r="S24902" i="5"/>
  <c r="S24901" i="5"/>
  <c r="G24901" i="5"/>
  <c r="S24900" i="5"/>
  <c r="G24900" i="5"/>
  <c r="S24899" i="5"/>
  <c r="G24899" i="5"/>
  <c r="S24898" i="5"/>
  <c r="G24898" i="5"/>
  <c r="S24897" i="5"/>
  <c r="G24897" i="5"/>
  <c r="G24896" i="5"/>
  <c r="G24895" i="5"/>
  <c r="S24894" i="5"/>
  <c r="S24893" i="5"/>
  <c r="S24892" i="5"/>
  <c r="S24891" i="5"/>
  <c r="S24890" i="5"/>
  <c r="S24889" i="5"/>
  <c r="S24888" i="5"/>
  <c r="S24887" i="5"/>
  <c r="S24886" i="5"/>
  <c r="S24885" i="5"/>
  <c r="S24884" i="5"/>
  <c r="S24883" i="5"/>
  <c r="S24882" i="5"/>
  <c r="S24881" i="5"/>
  <c r="S24880" i="5"/>
  <c r="S24879" i="5"/>
  <c r="S24878" i="5"/>
  <c r="S24877" i="5"/>
  <c r="S24876" i="5"/>
  <c r="S24875" i="5"/>
  <c r="S24874" i="5"/>
  <c r="S24873" i="5"/>
  <c r="S24872" i="5"/>
  <c r="S24871" i="5"/>
  <c r="S24870" i="5"/>
  <c r="S24869" i="5"/>
  <c r="S24868" i="5"/>
  <c r="S24867" i="5"/>
  <c r="S24866" i="5"/>
  <c r="G24866" i="5"/>
  <c r="S24865" i="5"/>
  <c r="S24864" i="5"/>
  <c r="S24863" i="5"/>
  <c r="S24862" i="5"/>
  <c r="S24861" i="5"/>
  <c r="S24860" i="5"/>
  <c r="S24859" i="5"/>
  <c r="S24858" i="5"/>
  <c r="S24857" i="5"/>
  <c r="S24856" i="5"/>
  <c r="S24855" i="5"/>
  <c r="S24854" i="5"/>
  <c r="S24853" i="5"/>
  <c r="S24852" i="5"/>
  <c r="S24851" i="5"/>
  <c r="S24850" i="5"/>
  <c r="S24849" i="5"/>
  <c r="S24848" i="5"/>
  <c r="S24847" i="5"/>
  <c r="S24846" i="5"/>
  <c r="S24845" i="5"/>
  <c r="G24845" i="5"/>
  <c r="S24844" i="5"/>
  <c r="S24843" i="5"/>
  <c r="S24842" i="5"/>
  <c r="S24841" i="5"/>
  <c r="S24840" i="5"/>
  <c r="S24839" i="5"/>
  <c r="S24838" i="5"/>
  <c r="S24837" i="5"/>
  <c r="S24836" i="5"/>
  <c r="S24835" i="5"/>
  <c r="S24834" i="5"/>
  <c r="S24833" i="5"/>
  <c r="G24833" i="5"/>
  <c r="S24832" i="5"/>
  <c r="S24831" i="5"/>
  <c r="S24830" i="5"/>
  <c r="S24829" i="5"/>
  <c r="S24828" i="5"/>
  <c r="S24827" i="5"/>
  <c r="S24826" i="5"/>
  <c r="S24825" i="5"/>
  <c r="S24824" i="5"/>
  <c r="S24823" i="5"/>
  <c r="S24822" i="5"/>
  <c r="S24821" i="5"/>
  <c r="S24820" i="5"/>
  <c r="S24819" i="5"/>
  <c r="S24818" i="5"/>
  <c r="S24817" i="5"/>
  <c r="S24816" i="5"/>
  <c r="G24815" i="5"/>
  <c r="S24814" i="5"/>
  <c r="G24814" i="5"/>
  <c r="G24813" i="5"/>
  <c r="S24812" i="5"/>
  <c r="S24811" i="5"/>
  <c r="S24810" i="5"/>
  <c r="S24809" i="5"/>
  <c r="S24808" i="5"/>
  <c r="S24807" i="5"/>
  <c r="S24806" i="5"/>
  <c r="S24805" i="5"/>
  <c r="S24804" i="5"/>
  <c r="S24803" i="5"/>
  <c r="S24802" i="5"/>
  <c r="S24801" i="5"/>
  <c r="S24800" i="5"/>
  <c r="S24799" i="5"/>
  <c r="S24798" i="5"/>
  <c r="S24797" i="5"/>
  <c r="S24796" i="5"/>
  <c r="S24795" i="5"/>
  <c r="S24794" i="5"/>
  <c r="S24793" i="5"/>
  <c r="S24792" i="5"/>
  <c r="S24791" i="5"/>
  <c r="S24790" i="5"/>
  <c r="S24789" i="5"/>
  <c r="S24788" i="5"/>
  <c r="S24787" i="5"/>
  <c r="S24786" i="5"/>
  <c r="S24785" i="5"/>
  <c r="S24784" i="5"/>
  <c r="S24783" i="5"/>
  <c r="S24782" i="5"/>
  <c r="S24781" i="5"/>
  <c r="S24780" i="5"/>
  <c r="S24779" i="5"/>
  <c r="S24778" i="5"/>
  <c r="S24777" i="5"/>
  <c r="S24776" i="5"/>
  <c r="S24775" i="5"/>
  <c r="S24774" i="5"/>
  <c r="S24773" i="5"/>
  <c r="S24772" i="5"/>
  <c r="S24771" i="5"/>
  <c r="S24770" i="5"/>
  <c r="S24769" i="5"/>
  <c r="S24768" i="5"/>
  <c r="S24767" i="5"/>
  <c r="S24766" i="5"/>
  <c r="S24765" i="5"/>
  <c r="S24764" i="5"/>
  <c r="S24763" i="5"/>
  <c r="G24763" i="5"/>
  <c r="S24762" i="5"/>
  <c r="S24761" i="5"/>
  <c r="S24760" i="5"/>
  <c r="S24759" i="5"/>
  <c r="S24758" i="5"/>
  <c r="S24757" i="5"/>
  <c r="S24756" i="5"/>
  <c r="S24755" i="5"/>
  <c r="S24754" i="5"/>
  <c r="S24753" i="5"/>
  <c r="S24752" i="5"/>
  <c r="S24751" i="5"/>
  <c r="S24750" i="5"/>
  <c r="S24749" i="5"/>
  <c r="S24748" i="5"/>
  <c r="S24747" i="5"/>
  <c r="S24746" i="5"/>
  <c r="S24745" i="5"/>
  <c r="S24744" i="5"/>
  <c r="S24743" i="5"/>
  <c r="S24742" i="5"/>
  <c r="S24741" i="5"/>
  <c r="S24740" i="5"/>
  <c r="S24739" i="5"/>
  <c r="S24738" i="5"/>
  <c r="S24737" i="5"/>
  <c r="S24736" i="5"/>
  <c r="S24735" i="5"/>
  <c r="S24734" i="5"/>
  <c r="S24733" i="5"/>
  <c r="S24732" i="5"/>
  <c r="S24731" i="5"/>
  <c r="S24730" i="5"/>
  <c r="S24729" i="5"/>
  <c r="S24728" i="5"/>
  <c r="S24727" i="5"/>
  <c r="S24726" i="5"/>
  <c r="S24725" i="5"/>
  <c r="S24724" i="5"/>
  <c r="S24723" i="5"/>
  <c r="S24722" i="5"/>
  <c r="S24721" i="5"/>
  <c r="S24720" i="5"/>
  <c r="S24719" i="5"/>
  <c r="S24718" i="5"/>
  <c r="S24717" i="5"/>
  <c r="S24716" i="5"/>
  <c r="S24715" i="5"/>
  <c r="S24714" i="5"/>
  <c r="S24713" i="5"/>
  <c r="S24712" i="5"/>
  <c r="S24711" i="5"/>
  <c r="S24710" i="5"/>
  <c r="S24709" i="5"/>
  <c r="S24708" i="5"/>
  <c r="S24707" i="5"/>
  <c r="S24706" i="5"/>
  <c r="S24705" i="5"/>
  <c r="S24704" i="5"/>
  <c r="S24703" i="5"/>
  <c r="S24702" i="5"/>
  <c r="S24701" i="5"/>
  <c r="S24700" i="5"/>
  <c r="S24699" i="5"/>
  <c r="S24698" i="5"/>
  <c r="S24697" i="5"/>
  <c r="S24696" i="5"/>
  <c r="S24695" i="5"/>
  <c r="S24694" i="5"/>
  <c r="S24693" i="5"/>
  <c r="S24692" i="5"/>
  <c r="S24691" i="5"/>
  <c r="S24690" i="5"/>
  <c r="S24689" i="5"/>
  <c r="S24688" i="5"/>
  <c r="S24687" i="5"/>
  <c r="S24686" i="5"/>
  <c r="S24685" i="5"/>
  <c r="S24684" i="5"/>
  <c r="S24683" i="5"/>
  <c r="S24682" i="5"/>
  <c r="S24681" i="5"/>
  <c r="S24680" i="5"/>
  <c r="S24679" i="5"/>
  <c r="S24678" i="5"/>
  <c r="S24677" i="5"/>
  <c r="S24676" i="5"/>
  <c r="S24675" i="5"/>
  <c r="S24674" i="5"/>
  <c r="S24673" i="5"/>
  <c r="S24672" i="5"/>
  <c r="S24671" i="5"/>
  <c r="S24670" i="5"/>
  <c r="S24669" i="5"/>
  <c r="S24668" i="5"/>
  <c r="S24667" i="5"/>
  <c r="S24666" i="5"/>
  <c r="S24665" i="5"/>
  <c r="S24664" i="5"/>
  <c r="S24663" i="5"/>
  <c r="S24662" i="5"/>
  <c r="S24661" i="5"/>
  <c r="S24660" i="5"/>
  <c r="S24659" i="5"/>
  <c r="S24658" i="5"/>
  <c r="S24657" i="5"/>
  <c r="S24656" i="5"/>
  <c r="S24655" i="5"/>
  <c r="S24654" i="5"/>
  <c r="S24653" i="5"/>
  <c r="S24652" i="5"/>
  <c r="S24651" i="5"/>
  <c r="S24650" i="5"/>
  <c r="S24649" i="5"/>
  <c r="S24648" i="5"/>
  <c r="S24647" i="5"/>
  <c r="S24646" i="5"/>
  <c r="S24645" i="5"/>
  <c r="S24644" i="5"/>
  <c r="S24643" i="5"/>
  <c r="S24642" i="5"/>
  <c r="S24641" i="5"/>
  <c r="S24640" i="5"/>
  <c r="S24639" i="5"/>
  <c r="S24638" i="5"/>
  <c r="S24637" i="5"/>
  <c r="S24636" i="5"/>
  <c r="S24635" i="5"/>
  <c r="S24634" i="5"/>
  <c r="S24633" i="5"/>
  <c r="S24632" i="5"/>
  <c r="S24631" i="5"/>
  <c r="S24630" i="5"/>
  <c r="S24629" i="5"/>
  <c r="S24628" i="5"/>
  <c r="S24627" i="5"/>
  <c r="S24626" i="5"/>
  <c r="S24625" i="5"/>
  <c r="S24624" i="5"/>
  <c r="S24623" i="5"/>
  <c r="S24622" i="5"/>
  <c r="S24621" i="5"/>
  <c r="S24620" i="5"/>
  <c r="S24619" i="5"/>
  <c r="S24618" i="5"/>
  <c r="S24617" i="5"/>
  <c r="S24616" i="5"/>
  <c r="S24615" i="5"/>
  <c r="S24614" i="5"/>
  <c r="S24613" i="5"/>
  <c r="S24612" i="5"/>
  <c r="S24611" i="5"/>
  <c r="S24610" i="5"/>
  <c r="S24609" i="5"/>
  <c r="S24608" i="5"/>
  <c r="S24607" i="5"/>
  <c r="S24606" i="5"/>
  <c r="S24605" i="5"/>
  <c r="S24604" i="5"/>
  <c r="S24603" i="5"/>
  <c r="S24602" i="5"/>
  <c r="S24601" i="5"/>
  <c r="S24600" i="5"/>
  <c r="S24599" i="5"/>
  <c r="S24598" i="5"/>
  <c r="S24597" i="5"/>
  <c r="S24596" i="5"/>
  <c r="S24595" i="5"/>
  <c r="S24594" i="5"/>
  <c r="S24593" i="5"/>
  <c r="S24592" i="5"/>
  <c r="S24591" i="5"/>
  <c r="S24590" i="5"/>
  <c r="S24589" i="5"/>
  <c r="S24588" i="5"/>
  <c r="S24587" i="5"/>
  <c r="S24586" i="5"/>
  <c r="S24585" i="5"/>
  <c r="S24584" i="5"/>
  <c r="S24583" i="5"/>
  <c r="S24582" i="5"/>
  <c r="S24581" i="5"/>
  <c r="S24580" i="5"/>
  <c r="S24579" i="5"/>
  <c r="S24578" i="5"/>
  <c r="S24577" i="5"/>
  <c r="S24576" i="5"/>
  <c r="S24575" i="5"/>
  <c r="S24574" i="5"/>
  <c r="S24573" i="5"/>
  <c r="S24572" i="5"/>
  <c r="S24571" i="5"/>
  <c r="S24570" i="5"/>
  <c r="S24569" i="5"/>
  <c r="S24568" i="5"/>
  <c r="S24567" i="5"/>
  <c r="S24566" i="5"/>
  <c r="S24565" i="5"/>
  <c r="S24564" i="5"/>
  <c r="S24563" i="5"/>
  <c r="S24562" i="5"/>
  <c r="S24561" i="5"/>
  <c r="S24560" i="5"/>
  <c r="S24559" i="5"/>
  <c r="S24558" i="5"/>
  <c r="S24557" i="5"/>
  <c r="S24556" i="5"/>
  <c r="S24555" i="5"/>
  <c r="S24554" i="5"/>
  <c r="S24553" i="5"/>
  <c r="S24552" i="5"/>
  <c r="S24551" i="5"/>
  <c r="S24550" i="5"/>
  <c r="S24549" i="5"/>
  <c r="S24548" i="5"/>
  <c r="S24547" i="5"/>
  <c r="S24546" i="5"/>
  <c r="S24545" i="5"/>
  <c r="S24544" i="5"/>
  <c r="S24543" i="5"/>
  <c r="G24543" i="5"/>
  <c r="S24542" i="5"/>
  <c r="S24541" i="5"/>
  <c r="S24540" i="5"/>
  <c r="S24539" i="5"/>
  <c r="S24538" i="5"/>
  <c r="S24537" i="5"/>
  <c r="S24536" i="5"/>
  <c r="S24535" i="5"/>
  <c r="S24534" i="5"/>
  <c r="S24533" i="5"/>
  <c r="S24532" i="5"/>
  <c r="S24531" i="5"/>
  <c r="S24530" i="5"/>
  <c r="S24529" i="5"/>
  <c r="S24528" i="5"/>
  <c r="S24527" i="5"/>
  <c r="S24526" i="5"/>
  <c r="G24526" i="5"/>
  <c r="S24525" i="5"/>
  <c r="S24524" i="5"/>
  <c r="G24524" i="5"/>
  <c r="S24523" i="5"/>
  <c r="G24523" i="5"/>
  <c r="S24522" i="5"/>
  <c r="G24522" i="5"/>
  <c r="S24521" i="5"/>
  <c r="S24520" i="5"/>
  <c r="S24519" i="5"/>
  <c r="S24518" i="5"/>
  <c r="S24517" i="5"/>
  <c r="S24516" i="5"/>
  <c r="S24515" i="5"/>
  <c r="S24514" i="5"/>
  <c r="S24513" i="5"/>
  <c r="S24512" i="5"/>
  <c r="S24511" i="5"/>
  <c r="S24510" i="5"/>
  <c r="S24509" i="5"/>
  <c r="S24508" i="5"/>
  <c r="S24507" i="5"/>
  <c r="S24506" i="5"/>
  <c r="S24505" i="5"/>
  <c r="S24504" i="5"/>
  <c r="S24503" i="5"/>
  <c r="S24502" i="5"/>
  <c r="S24501" i="5"/>
  <c r="S24500" i="5"/>
  <c r="S24499" i="5"/>
  <c r="S24498" i="5"/>
  <c r="S24497" i="5"/>
  <c r="S24496" i="5"/>
  <c r="S24495" i="5"/>
  <c r="G24495" i="5"/>
  <c r="S24494" i="5"/>
  <c r="S24493" i="5"/>
  <c r="S24492" i="5"/>
  <c r="S24491" i="5"/>
  <c r="S24490" i="5"/>
  <c r="S24489" i="5"/>
  <c r="S24488" i="5"/>
  <c r="S24487" i="5"/>
  <c r="S24486" i="5"/>
  <c r="S24485" i="5"/>
  <c r="S24484" i="5"/>
  <c r="S24483" i="5"/>
  <c r="S24482" i="5"/>
  <c r="S24481" i="5"/>
  <c r="S24480" i="5"/>
  <c r="S24479" i="5"/>
  <c r="S24478" i="5"/>
  <c r="S24477" i="5"/>
  <c r="S24476" i="5"/>
  <c r="S24475" i="5"/>
  <c r="S24474" i="5"/>
  <c r="S24473" i="5"/>
  <c r="S24472" i="5"/>
  <c r="S24471" i="5"/>
  <c r="S24470" i="5"/>
  <c r="S24469" i="5"/>
  <c r="S24468" i="5"/>
  <c r="S24467" i="5"/>
  <c r="S24466" i="5"/>
  <c r="S24465" i="5"/>
  <c r="S24464" i="5"/>
  <c r="S24463" i="5"/>
  <c r="S24462" i="5"/>
  <c r="S24461" i="5"/>
  <c r="S24460" i="5"/>
  <c r="S24459" i="5"/>
  <c r="S24458" i="5"/>
  <c r="S24457" i="5"/>
  <c r="S24456" i="5"/>
  <c r="S24455" i="5"/>
  <c r="S24454" i="5"/>
  <c r="S24453" i="5"/>
  <c r="S24452" i="5"/>
  <c r="S24451" i="5"/>
  <c r="G24450" i="5"/>
  <c r="S24449" i="5"/>
  <c r="S24448" i="5"/>
  <c r="S24447" i="5"/>
  <c r="S24446" i="5"/>
  <c r="S24445" i="5"/>
  <c r="S24444" i="5"/>
  <c r="S24443" i="5"/>
  <c r="S24442" i="5"/>
  <c r="S24441" i="5"/>
  <c r="S24440" i="5"/>
  <c r="S24439" i="5"/>
  <c r="S24438" i="5"/>
  <c r="S24437" i="5"/>
  <c r="S24436" i="5"/>
  <c r="S24435" i="5"/>
  <c r="S24434" i="5"/>
  <c r="S24433" i="5"/>
  <c r="S24432" i="5"/>
  <c r="S24431" i="5"/>
  <c r="S24430" i="5"/>
  <c r="S24429" i="5"/>
  <c r="S24428" i="5"/>
  <c r="S24427" i="5"/>
  <c r="S24426" i="5"/>
  <c r="S24425" i="5"/>
  <c r="S24424" i="5"/>
  <c r="S24423" i="5"/>
  <c r="S24422" i="5"/>
  <c r="S24421" i="5"/>
  <c r="S24420" i="5"/>
  <c r="S24419" i="5"/>
  <c r="S24418" i="5"/>
  <c r="S24417" i="5"/>
  <c r="S24416" i="5"/>
  <c r="S24415" i="5"/>
  <c r="S24414" i="5"/>
  <c r="S24413" i="5"/>
  <c r="S24412" i="5"/>
  <c r="S24411" i="5"/>
  <c r="S24410" i="5"/>
  <c r="S24409" i="5"/>
  <c r="S24408" i="5"/>
  <c r="S24407" i="5"/>
  <c r="S24406" i="5"/>
  <c r="S24405" i="5"/>
  <c r="S24404" i="5"/>
  <c r="S24403" i="5"/>
  <c r="S24402" i="5"/>
  <c r="S24401" i="5"/>
  <c r="S24400" i="5"/>
  <c r="S24399" i="5"/>
  <c r="S24398" i="5"/>
  <c r="S24397" i="5"/>
  <c r="S24396" i="5"/>
  <c r="S24395" i="5"/>
  <c r="S24394" i="5"/>
  <c r="S24393" i="5"/>
  <c r="S24392" i="5"/>
  <c r="S24391" i="5"/>
  <c r="S24390" i="5"/>
  <c r="S24389" i="5"/>
  <c r="S24388" i="5"/>
  <c r="S24387" i="5"/>
  <c r="S24386" i="5"/>
  <c r="S24385" i="5"/>
  <c r="S24384" i="5"/>
  <c r="G24383" i="5"/>
  <c r="S24382" i="5"/>
  <c r="G24382" i="5"/>
  <c r="S24381" i="5"/>
  <c r="G24381" i="5"/>
  <c r="S24380" i="5"/>
  <c r="G24380" i="5"/>
  <c r="S24379" i="5"/>
  <c r="S24378" i="5"/>
  <c r="S24377" i="5"/>
  <c r="S24376" i="5"/>
  <c r="S24375" i="5"/>
  <c r="S24374" i="5"/>
  <c r="S24373" i="5"/>
  <c r="S24372" i="5"/>
  <c r="S24371" i="5"/>
  <c r="S24370" i="5"/>
  <c r="S24369" i="5"/>
  <c r="S24368" i="5"/>
  <c r="G24368" i="5"/>
  <c r="S24367" i="5"/>
  <c r="G24367" i="5"/>
  <c r="S24366" i="5"/>
  <c r="S24365" i="5"/>
  <c r="S24364" i="5"/>
  <c r="S24363" i="5"/>
  <c r="S24362" i="5"/>
  <c r="S24361" i="5"/>
  <c r="S24360" i="5"/>
  <c r="S24359" i="5"/>
  <c r="S24358" i="5"/>
  <c r="S24357" i="5"/>
  <c r="S24356" i="5"/>
  <c r="S24355" i="5"/>
  <c r="S24354" i="5"/>
  <c r="S24353" i="5"/>
  <c r="S24352" i="5"/>
  <c r="S24351" i="5"/>
  <c r="S24350" i="5"/>
  <c r="S24349" i="5"/>
  <c r="S24348" i="5"/>
  <c r="S24347" i="5"/>
  <c r="S24346" i="5"/>
  <c r="S24345" i="5"/>
  <c r="S24344" i="5"/>
  <c r="S24343" i="5"/>
  <c r="S24342" i="5"/>
  <c r="S24341" i="5"/>
  <c r="S24340" i="5"/>
  <c r="S24339" i="5"/>
  <c r="S24338" i="5"/>
  <c r="S24337" i="5"/>
  <c r="S24336" i="5"/>
  <c r="S24335" i="5"/>
  <c r="S24334" i="5"/>
  <c r="S24333" i="5"/>
  <c r="S24332" i="5"/>
  <c r="S24331" i="5"/>
  <c r="S24330" i="5"/>
  <c r="S24329" i="5"/>
  <c r="S24328" i="5"/>
  <c r="S24327" i="5"/>
  <c r="S24326" i="5"/>
  <c r="S24325" i="5"/>
  <c r="S24324" i="5"/>
  <c r="S24323" i="5"/>
  <c r="G24323" i="5"/>
  <c r="S24322" i="5"/>
  <c r="S24321" i="5"/>
  <c r="S24320" i="5"/>
  <c r="S24319" i="5"/>
  <c r="S24318" i="5"/>
  <c r="S24317" i="5"/>
  <c r="S24316" i="5"/>
  <c r="S24315" i="5"/>
  <c r="S24314" i="5"/>
  <c r="S24313" i="5"/>
  <c r="S24312" i="5"/>
  <c r="S24311" i="5"/>
  <c r="S24310" i="5"/>
  <c r="S24309" i="5"/>
  <c r="S24308" i="5"/>
  <c r="S24307" i="5"/>
  <c r="S24306" i="5"/>
  <c r="S24305" i="5"/>
  <c r="S24304" i="5"/>
  <c r="S24303" i="5"/>
  <c r="S24302" i="5"/>
  <c r="S24301" i="5"/>
  <c r="S24300" i="5"/>
  <c r="S24299" i="5"/>
  <c r="S24298" i="5"/>
  <c r="S24297" i="5"/>
  <c r="S24296" i="5"/>
  <c r="S24295" i="5"/>
  <c r="S24294" i="5"/>
  <c r="S24293" i="5"/>
  <c r="S24292" i="5"/>
  <c r="S24291" i="5"/>
  <c r="S24290" i="5"/>
  <c r="S24289" i="5"/>
  <c r="S24288" i="5"/>
  <c r="S24287" i="5"/>
  <c r="S24286" i="5"/>
  <c r="S24285" i="5"/>
  <c r="S24284" i="5"/>
  <c r="S24283" i="5"/>
  <c r="S24282" i="5"/>
  <c r="S24281" i="5"/>
  <c r="S24280" i="5"/>
  <c r="S24279" i="5"/>
  <c r="S24278" i="5"/>
  <c r="S24277" i="5"/>
  <c r="S24276" i="5"/>
  <c r="S24275" i="5"/>
  <c r="S24274" i="5"/>
  <c r="S24273" i="5"/>
  <c r="S24272" i="5"/>
  <c r="S24271" i="5"/>
  <c r="S24270" i="5"/>
  <c r="S24269" i="5"/>
  <c r="S24268" i="5"/>
  <c r="S24267" i="5"/>
  <c r="S24266" i="5"/>
  <c r="S24265" i="5"/>
  <c r="S24264" i="5"/>
  <c r="S24263" i="5"/>
  <c r="S24262" i="5"/>
  <c r="S24261" i="5"/>
  <c r="S24260" i="5"/>
  <c r="S24259" i="5"/>
  <c r="S24258" i="5"/>
  <c r="S24257" i="5"/>
  <c r="S24256" i="5"/>
  <c r="S24255" i="5"/>
  <c r="S24254" i="5"/>
  <c r="S24253" i="5"/>
  <c r="S24252" i="5"/>
  <c r="S24251" i="5"/>
  <c r="S24250" i="5"/>
  <c r="S24249" i="5"/>
  <c r="S24248" i="5"/>
  <c r="S24247" i="5"/>
  <c r="S24246" i="5"/>
  <c r="S24245" i="5"/>
  <c r="S24244" i="5"/>
  <c r="S24243" i="5"/>
  <c r="S24242" i="5"/>
  <c r="S24241" i="5"/>
  <c r="S24240" i="5"/>
  <c r="S24239" i="5"/>
  <c r="S24238" i="5"/>
  <c r="S24237" i="5"/>
  <c r="S24236" i="5"/>
  <c r="G24236" i="5"/>
  <c r="S24235" i="5"/>
  <c r="S24234" i="5"/>
  <c r="S24233" i="5"/>
  <c r="S24232" i="5"/>
  <c r="S24231" i="5"/>
  <c r="S24230" i="5"/>
  <c r="S24229" i="5"/>
  <c r="S24228" i="5"/>
  <c r="S24227" i="5"/>
  <c r="S24226" i="5"/>
  <c r="S24225" i="5"/>
  <c r="S24224" i="5"/>
  <c r="S24223" i="5"/>
  <c r="S24222" i="5"/>
  <c r="S24221" i="5"/>
  <c r="S24220" i="5"/>
  <c r="S24219" i="5"/>
  <c r="S24218" i="5"/>
  <c r="S24217" i="5"/>
  <c r="S24216" i="5"/>
  <c r="S24215" i="5"/>
  <c r="S24214" i="5"/>
  <c r="S24213" i="5"/>
  <c r="G24213" i="5"/>
  <c r="S24212" i="5"/>
  <c r="G24212" i="5"/>
  <c r="S24211" i="5"/>
  <c r="S24210" i="5"/>
  <c r="S24209" i="5"/>
  <c r="S24208" i="5"/>
  <c r="S24207" i="5"/>
  <c r="S24206" i="5"/>
  <c r="G24206" i="5"/>
  <c r="S24205" i="5"/>
  <c r="S24204" i="5"/>
  <c r="S24203" i="5"/>
  <c r="S24202" i="5"/>
  <c r="S24201" i="5"/>
  <c r="S24200" i="5"/>
  <c r="G24200" i="5"/>
  <c r="S24199" i="5"/>
  <c r="S24198" i="5"/>
  <c r="G24198" i="5"/>
  <c r="S24197" i="5"/>
  <c r="G24197" i="5"/>
  <c r="S24196" i="5"/>
  <c r="S24195" i="5"/>
  <c r="G24195" i="5"/>
  <c r="S24194" i="5"/>
  <c r="S24193" i="5"/>
  <c r="S24192" i="5"/>
  <c r="S24191" i="5"/>
  <c r="S24190" i="5"/>
  <c r="S24189" i="5"/>
  <c r="G24189" i="5"/>
  <c r="S24188" i="5"/>
  <c r="S24187" i="5"/>
  <c r="S24186" i="5"/>
  <c r="S24185" i="5"/>
  <c r="S24184" i="5"/>
  <c r="S24183" i="5"/>
  <c r="S24182" i="5"/>
  <c r="S24181" i="5"/>
  <c r="S24180" i="5"/>
  <c r="S24179" i="5"/>
  <c r="S24178" i="5"/>
  <c r="S24177" i="5"/>
  <c r="S24176" i="5"/>
  <c r="S24175" i="5"/>
  <c r="S24174" i="5"/>
  <c r="S24173" i="5"/>
  <c r="S24172" i="5"/>
  <c r="S24171" i="5"/>
  <c r="S24170" i="5"/>
  <c r="S24169" i="5"/>
  <c r="S24168" i="5"/>
  <c r="G24168" i="5"/>
  <c r="S24167" i="5"/>
  <c r="G24167" i="5"/>
  <c r="S24166" i="5"/>
  <c r="S24165" i="5"/>
  <c r="S24164" i="5"/>
  <c r="S24163" i="5"/>
  <c r="S24162" i="5"/>
  <c r="S24161" i="5"/>
  <c r="S24160" i="5"/>
  <c r="S24159" i="5"/>
  <c r="S24158" i="5"/>
  <c r="S24157" i="5"/>
  <c r="S24156" i="5"/>
  <c r="S24155" i="5"/>
  <c r="S24154" i="5"/>
  <c r="S24153" i="5"/>
  <c r="S24152" i="5"/>
  <c r="S24151" i="5"/>
  <c r="S24150" i="5"/>
  <c r="S24149" i="5"/>
  <c r="S24148" i="5"/>
  <c r="S24147" i="5"/>
  <c r="S24146" i="5"/>
  <c r="S24145" i="5"/>
  <c r="S24144" i="5"/>
  <c r="S24143" i="5"/>
  <c r="S24142" i="5"/>
  <c r="S24141" i="5"/>
  <c r="S24140" i="5"/>
  <c r="S24139" i="5"/>
  <c r="S24138" i="5"/>
  <c r="S24137" i="5"/>
  <c r="S24136" i="5"/>
  <c r="S24135" i="5"/>
  <c r="S24134" i="5"/>
  <c r="S24133" i="5"/>
  <c r="S24132" i="5"/>
  <c r="G24132" i="5"/>
  <c r="S24131" i="5"/>
  <c r="S24130" i="5"/>
  <c r="S24129" i="5"/>
  <c r="S24128" i="5"/>
  <c r="S24127" i="5"/>
  <c r="S24126" i="5"/>
  <c r="S24125" i="5"/>
  <c r="S24124" i="5"/>
  <c r="S24123" i="5"/>
  <c r="S24122" i="5"/>
  <c r="S24121" i="5"/>
  <c r="S24120" i="5"/>
  <c r="S24119" i="5"/>
  <c r="S24118" i="5"/>
  <c r="S24117" i="5"/>
  <c r="S24116" i="5"/>
  <c r="S24115" i="5"/>
  <c r="S24114" i="5"/>
  <c r="S24113" i="5"/>
  <c r="S24112" i="5"/>
  <c r="S24111" i="5"/>
  <c r="S24110" i="5"/>
  <c r="S24109" i="5"/>
  <c r="S24108" i="5"/>
  <c r="S24107" i="5"/>
  <c r="S24106" i="5"/>
  <c r="S24105" i="5"/>
  <c r="S24104" i="5"/>
  <c r="S24103" i="5"/>
  <c r="S24102" i="5"/>
  <c r="S24101" i="5"/>
  <c r="S24100" i="5"/>
  <c r="S24099" i="5"/>
  <c r="S24098" i="5"/>
  <c r="S24097" i="5"/>
  <c r="S24096" i="5"/>
  <c r="S24095" i="5"/>
  <c r="S24094" i="5"/>
  <c r="S24093" i="5"/>
  <c r="S24092" i="5"/>
  <c r="S24091" i="5"/>
  <c r="S24090" i="5"/>
  <c r="S24089" i="5"/>
  <c r="S24088" i="5"/>
  <c r="S24087" i="5"/>
  <c r="S24086" i="5"/>
  <c r="S24085" i="5"/>
  <c r="S24084" i="5"/>
  <c r="S24083" i="5"/>
  <c r="S24082" i="5"/>
  <c r="S24081" i="5"/>
  <c r="S24080" i="5"/>
  <c r="S24079" i="5"/>
  <c r="S24078" i="5"/>
  <c r="S24077" i="5"/>
  <c r="S24076" i="5"/>
  <c r="S24075" i="5"/>
  <c r="S24074" i="5"/>
  <c r="S24073" i="5"/>
  <c r="S24072" i="5"/>
  <c r="S24071" i="5"/>
  <c r="S24070" i="5"/>
  <c r="S24069" i="5"/>
  <c r="S24068" i="5"/>
  <c r="S24067" i="5"/>
  <c r="S24066" i="5"/>
  <c r="S24065" i="5"/>
  <c r="S24064" i="5"/>
  <c r="S24063" i="5"/>
  <c r="S24062" i="5"/>
  <c r="S24061" i="5"/>
  <c r="S24060" i="5"/>
  <c r="S24059" i="5"/>
  <c r="S24058" i="5"/>
  <c r="S24057" i="5"/>
  <c r="S24056" i="5"/>
  <c r="S24055" i="5"/>
  <c r="S24054" i="5"/>
  <c r="S24053" i="5"/>
  <c r="S24052" i="5"/>
  <c r="S24051" i="5"/>
  <c r="S24050" i="5"/>
  <c r="S24049" i="5"/>
  <c r="S24048" i="5"/>
  <c r="S24047" i="5"/>
  <c r="S24046" i="5"/>
  <c r="S24045" i="5"/>
  <c r="S24044" i="5"/>
  <c r="S24043" i="5"/>
  <c r="S24042" i="5"/>
  <c r="S24041" i="5"/>
  <c r="S24040" i="5"/>
  <c r="S24039" i="5"/>
  <c r="S24038" i="5"/>
  <c r="S24037" i="5"/>
  <c r="S24036" i="5"/>
  <c r="S24035" i="5"/>
  <c r="S24034" i="5"/>
  <c r="S24033" i="5"/>
  <c r="S24032" i="5"/>
  <c r="S24031" i="5"/>
  <c r="S24030" i="5"/>
  <c r="S24029" i="5"/>
  <c r="S24028" i="5"/>
  <c r="S24027" i="5"/>
  <c r="G24027" i="5"/>
  <c r="S24026" i="5"/>
  <c r="S24025" i="5"/>
  <c r="S24024" i="5"/>
  <c r="G24024" i="5"/>
  <c r="S24023" i="5"/>
  <c r="G24023" i="5"/>
  <c r="S24022" i="5"/>
  <c r="G24022" i="5"/>
  <c r="S24021" i="5"/>
  <c r="S24020" i="5"/>
  <c r="S24019" i="5"/>
  <c r="S24018" i="5"/>
  <c r="S24017" i="5"/>
  <c r="S24016" i="5"/>
  <c r="S24015" i="5"/>
  <c r="S24014" i="5"/>
  <c r="S24013" i="5"/>
  <c r="S24012" i="5"/>
  <c r="S24011" i="5"/>
  <c r="S24010" i="5"/>
  <c r="G24010" i="5"/>
  <c r="S24009" i="5"/>
  <c r="S24008" i="5"/>
  <c r="S24007" i="5"/>
  <c r="S24006" i="5"/>
  <c r="S24005" i="5"/>
  <c r="S24004" i="5"/>
  <c r="S24003" i="5"/>
  <c r="S24002" i="5"/>
  <c r="S24001" i="5"/>
  <c r="S24000" i="5"/>
  <c r="S23999" i="5"/>
  <c r="S23998" i="5"/>
  <c r="S23997" i="5"/>
  <c r="S23996" i="5"/>
  <c r="S23995" i="5"/>
  <c r="S23994" i="5"/>
  <c r="S23993" i="5"/>
  <c r="S23992" i="5"/>
  <c r="S23991" i="5"/>
  <c r="S23990" i="5"/>
  <c r="S23989" i="5"/>
  <c r="S23988" i="5"/>
  <c r="S23987" i="5"/>
  <c r="S23986" i="5"/>
  <c r="S23985" i="5"/>
  <c r="S23984" i="5"/>
  <c r="S23983" i="5"/>
  <c r="S23982" i="5"/>
  <c r="S23981" i="5"/>
  <c r="S23980" i="5"/>
  <c r="S23979" i="5"/>
  <c r="S23978" i="5"/>
  <c r="S23977" i="5"/>
  <c r="S23976" i="5"/>
  <c r="S23975" i="5"/>
  <c r="S23974" i="5"/>
  <c r="S23973" i="5"/>
  <c r="S23972" i="5"/>
  <c r="S23971" i="5"/>
  <c r="S23970" i="5"/>
  <c r="S23969" i="5"/>
  <c r="S23968" i="5"/>
  <c r="S23967" i="5"/>
  <c r="S23966" i="5"/>
  <c r="S23965" i="5"/>
  <c r="S23964" i="5"/>
  <c r="S23963" i="5"/>
  <c r="S23962" i="5"/>
  <c r="S23961" i="5"/>
  <c r="S23960" i="5"/>
  <c r="S23959" i="5"/>
  <c r="S23958" i="5"/>
  <c r="S23957" i="5"/>
  <c r="S23956" i="5"/>
  <c r="S23955" i="5"/>
  <c r="S23954" i="5"/>
  <c r="S23953" i="5"/>
  <c r="S23952" i="5"/>
  <c r="S23951" i="5"/>
  <c r="S23950" i="5"/>
  <c r="S23949" i="5"/>
  <c r="S23948" i="5"/>
  <c r="S23947" i="5"/>
  <c r="S23946" i="5"/>
  <c r="S23945" i="5"/>
  <c r="S23944" i="5"/>
  <c r="S23943" i="5"/>
  <c r="S23942" i="5"/>
  <c r="S23941" i="5"/>
  <c r="S23940" i="5"/>
  <c r="S23939" i="5"/>
  <c r="S23938" i="5"/>
  <c r="S23937" i="5"/>
  <c r="S23936" i="5"/>
  <c r="S23935" i="5"/>
  <c r="S23934" i="5"/>
  <c r="S23933" i="5"/>
  <c r="S23932" i="5"/>
  <c r="S23931" i="5"/>
  <c r="S23930" i="5"/>
  <c r="S23929" i="5"/>
  <c r="S23928" i="5"/>
  <c r="S23927" i="5"/>
  <c r="S23926" i="5"/>
  <c r="S23925" i="5"/>
  <c r="S23924" i="5"/>
  <c r="S23923" i="5"/>
  <c r="S23922" i="5"/>
  <c r="S23921" i="5"/>
  <c r="S23920" i="5"/>
  <c r="S23919" i="5"/>
  <c r="S23918" i="5"/>
  <c r="S23917" i="5"/>
  <c r="S23916" i="5"/>
  <c r="S23915" i="5"/>
  <c r="S23914" i="5"/>
  <c r="S23913" i="5"/>
  <c r="S23912" i="5"/>
  <c r="S23911" i="5"/>
  <c r="S23910" i="5"/>
  <c r="S23909" i="5"/>
  <c r="S23908" i="5"/>
  <c r="S23907" i="5"/>
  <c r="S23906" i="5"/>
  <c r="S23905" i="5"/>
  <c r="S23904" i="5"/>
  <c r="S23903" i="5"/>
  <c r="S23902" i="5"/>
  <c r="S23901" i="5"/>
  <c r="S23900" i="5"/>
  <c r="S23899" i="5"/>
  <c r="S23898" i="5"/>
  <c r="S23897" i="5"/>
  <c r="S23896" i="5"/>
  <c r="S23895" i="5"/>
  <c r="S23894" i="5"/>
  <c r="S23893" i="5"/>
  <c r="S23892" i="5"/>
  <c r="S23891" i="5"/>
  <c r="S23890" i="5"/>
  <c r="S23889" i="5"/>
  <c r="S23888" i="5"/>
  <c r="S23887" i="5"/>
  <c r="G23887" i="5"/>
  <c r="S23886" i="5"/>
  <c r="G23886" i="5"/>
  <c r="S23885" i="5"/>
  <c r="G23885" i="5"/>
  <c r="S23884" i="5"/>
  <c r="S23883" i="5"/>
  <c r="S23882" i="5"/>
  <c r="S23881" i="5"/>
  <c r="S23880" i="5"/>
  <c r="S23879" i="5"/>
  <c r="S23878" i="5"/>
  <c r="S23877" i="5"/>
  <c r="S23876" i="5"/>
  <c r="S23875" i="5"/>
  <c r="S23874" i="5"/>
  <c r="S23873" i="5"/>
  <c r="S23872" i="5"/>
  <c r="S23871" i="5"/>
  <c r="S23870" i="5"/>
  <c r="G23870" i="5"/>
  <c r="S23869" i="5"/>
  <c r="S23868" i="5"/>
  <c r="S23867" i="5"/>
  <c r="S23866" i="5"/>
  <c r="S23865" i="5"/>
  <c r="S23864" i="5"/>
  <c r="S23863" i="5"/>
  <c r="S23862" i="5"/>
  <c r="S23861" i="5"/>
  <c r="S23860" i="5"/>
  <c r="S23859" i="5"/>
  <c r="G23859" i="5"/>
  <c r="S23858" i="5"/>
  <c r="G23858" i="5"/>
  <c r="S23857" i="5"/>
  <c r="S23856" i="5"/>
  <c r="S23855" i="5"/>
  <c r="S23854" i="5"/>
  <c r="S23853" i="5"/>
  <c r="S23852" i="5"/>
  <c r="S23851" i="5"/>
  <c r="S23850" i="5"/>
  <c r="S23849" i="5"/>
  <c r="S23848" i="5"/>
  <c r="S23847" i="5"/>
  <c r="S23846" i="5"/>
  <c r="S23845" i="5"/>
  <c r="S23844" i="5"/>
  <c r="S23843" i="5"/>
  <c r="S23842" i="5"/>
  <c r="G23842" i="5"/>
  <c r="S23841" i="5"/>
  <c r="S23840" i="5"/>
  <c r="S23839" i="5"/>
  <c r="S23838" i="5"/>
  <c r="S23837" i="5"/>
  <c r="S23836" i="5"/>
  <c r="S23835" i="5"/>
  <c r="S23834" i="5"/>
  <c r="S23833" i="5"/>
  <c r="S23832" i="5"/>
  <c r="S23831" i="5"/>
  <c r="S23830" i="5"/>
  <c r="S23829" i="5"/>
  <c r="S23828" i="5"/>
  <c r="S23827" i="5"/>
  <c r="S23826" i="5"/>
  <c r="S23825" i="5"/>
  <c r="S23824" i="5"/>
  <c r="S23823" i="5"/>
  <c r="S23822" i="5"/>
  <c r="S23821" i="5"/>
  <c r="S23820" i="5"/>
  <c r="S23819" i="5"/>
  <c r="S23818" i="5"/>
  <c r="S23817" i="5"/>
  <c r="S23816" i="5"/>
  <c r="S23815" i="5"/>
  <c r="S23814" i="5"/>
  <c r="S23813" i="5"/>
  <c r="S23812" i="5"/>
  <c r="S23811" i="5"/>
  <c r="S23810" i="5"/>
  <c r="S23809" i="5"/>
  <c r="S23808" i="5"/>
  <c r="S23807" i="5"/>
  <c r="S23806" i="5"/>
  <c r="S23805" i="5"/>
  <c r="S23804" i="5"/>
  <c r="S23803" i="5"/>
  <c r="S23802" i="5"/>
  <c r="S23801" i="5"/>
  <c r="S23800" i="5"/>
  <c r="S23799" i="5"/>
  <c r="S23798" i="5"/>
  <c r="S23797" i="5"/>
  <c r="S23796" i="5"/>
  <c r="S23795" i="5"/>
  <c r="S23794" i="5"/>
  <c r="S23793" i="5"/>
  <c r="S23792" i="5"/>
  <c r="S23791" i="5"/>
  <c r="S23790" i="5"/>
  <c r="S23789" i="5"/>
  <c r="S23788" i="5"/>
  <c r="S23787" i="5"/>
  <c r="S23786" i="5"/>
  <c r="S23785" i="5"/>
  <c r="S23784" i="5"/>
  <c r="S23783" i="5"/>
  <c r="S23782" i="5"/>
  <c r="S23781" i="5"/>
  <c r="S23780" i="5"/>
  <c r="S23779" i="5"/>
  <c r="S23778" i="5"/>
  <c r="S23777" i="5"/>
  <c r="S23776" i="5"/>
  <c r="S23775" i="5"/>
  <c r="S23774" i="5"/>
  <c r="S23773" i="5"/>
  <c r="S23772" i="5"/>
  <c r="S23771" i="5"/>
  <c r="S23770" i="5"/>
  <c r="S23769" i="5"/>
  <c r="S23768" i="5"/>
  <c r="S23767" i="5"/>
  <c r="S23766" i="5"/>
  <c r="S23765" i="5"/>
  <c r="S23764" i="5"/>
  <c r="S23763" i="5"/>
  <c r="S23762" i="5"/>
  <c r="S23761" i="5"/>
  <c r="S23760" i="5"/>
  <c r="S23759" i="5"/>
  <c r="S23758" i="5"/>
  <c r="S23757" i="5"/>
  <c r="S23756" i="5"/>
  <c r="S23755" i="5"/>
  <c r="S23754" i="5"/>
  <c r="S23753" i="5"/>
  <c r="S23752" i="5"/>
  <c r="S23751" i="5"/>
  <c r="S23750" i="5"/>
  <c r="S23749" i="5"/>
  <c r="S23748" i="5"/>
  <c r="S23747" i="5"/>
  <c r="S23746" i="5"/>
  <c r="S23745" i="5"/>
  <c r="S23744" i="5"/>
  <c r="S23743" i="5"/>
  <c r="S23742" i="5"/>
  <c r="S23741" i="5"/>
  <c r="S23740" i="5"/>
  <c r="S23739" i="5"/>
  <c r="S23738" i="5"/>
  <c r="S23737" i="5"/>
  <c r="S23736" i="5"/>
  <c r="S23735" i="5"/>
  <c r="S23734" i="5"/>
  <c r="S23733" i="5"/>
  <c r="S23732" i="5"/>
  <c r="S23731" i="5"/>
  <c r="S23730" i="5"/>
  <c r="S23729" i="5"/>
  <c r="S23728" i="5"/>
  <c r="S23727" i="5"/>
  <c r="S23726" i="5"/>
  <c r="S23725" i="5"/>
  <c r="S23724" i="5"/>
  <c r="S23723" i="5"/>
  <c r="S23722" i="5"/>
  <c r="S23721" i="5"/>
  <c r="S23720" i="5"/>
  <c r="S23719" i="5"/>
  <c r="S23718" i="5"/>
  <c r="S23717" i="5"/>
  <c r="S23716" i="5"/>
  <c r="S23715" i="5"/>
  <c r="S23714" i="5"/>
  <c r="S23713" i="5"/>
  <c r="S23712" i="5"/>
  <c r="S23711" i="5"/>
  <c r="S23710" i="5"/>
  <c r="S23709" i="5"/>
  <c r="S23708" i="5"/>
  <c r="S23707" i="5"/>
  <c r="S23706" i="5"/>
  <c r="S23705" i="5"/>
  <c r="S23704" i="5"/>
  <c r="S23703" i="5"/>
  <c r="S23702" i="5"/>
  <c r="S23701" i="5"/>
  <c r="S23700" i="5"/>
  <c r="S23699" i="5"/>
  <c r="S23698" i="5"/>
  <c r="S23697" i="5"/>
  <c r="G23697" i="5"/>
  <c r="S23696" i="5"/>
  <c r="G23696" i="5"/>
  <c r="S23695" i="5"/>
  <c r="G23695" i="5"/>
  <c r="S23694" i="5"/>
  <c r="S23693" i="5"/>
  <c r="S23692" i="5"/>
  <c r="S23691" i="5"/>
  <c r="S23690" i="5"/>
  <c r="S23689" i="5"/>
  <c r="S23688" i="5"/>
  <c r="S23687" i="5"/>
  <c r="S23686" i="5"/>
  <c r="S23685" i="5"/>
  <c r="S23684" i="5"/>
  <c r="S23683" i="5"/>
  <c r="S23682" i="5"/>
  <c r="S23681" i="5"/>
  <c r="S23680" i="5"/>
  <c r="S23679" i="5"/>
  <c r="S23678" i="5"/>
  <c r="S23677" i="5"/>
  <c r="S23676" i="5"/>
  <c r="S23675" i="5"/>
  <c r="S23674" i="5"/>
  <c r="S23673" i="5"/>
  <c r="S23672" i="5"/>
  <c r="S23671" i="5"/>
  <c r="S23670" i="5"/>
  <c r="S23669" i="5"/>
  <c r="S23668" i="5"/>
  <c r="S23667" i="5"/>
  <c r="S23666" i="5"/>
  <c r="S23665" i="5"/>
  <c r="S23664" i="5"/>
  <c r="S23663" i="5"/>
  <c r="S23662" i="5"/>
  <c r="S23661" i="5"/>
  <c r="S23660" i="5"/>
  <c r="S23659" i="5"/>
  <c r="S23658" i="5"/>
  <c r="S23657" i="5"/>
  <c r="S23656" i="5"/>
  <c r="S23655" i="5"/>
  <c r="S23654" i="5"/>
  <c r="S23653" i="5"/>
  <c r="S23652" i="5"/>
  <c r="S23651" i="5"/>
  <c r="S23650" i="5"/>
  <c r="S23649" i="5"/>
  <c r="S23648" i="5"/>
  <c r="S23647" i="5"/>
  <c r="S23646" i="5"/>
  <c r="S23645" i="5"/>
  <c r="S23644" i="5"/>
  <c r="S23643" i="5"/>
  <c r="S23642" i="5"/>
  <c r="S23641" i="5"/>
  <c r="S23640" i="5"/>
  <c r="S23639" i="5"/>
  <c r="S23638" i="5"/>
  <c r="S23637" i="5"/>
  <c r="S23636" i="5"/>
  <c r="S23635" i="5"/>
  <c r="S23634" i="5"/>
  <c r="S23633" i="5"/>
  <c r="S23632" i="5"/>
  <c r="S23631" i="5"/>
  <c r="S23630" i="5"/>
  <c r="S23629" i="5"/>
  <c r="S23628" i="5"/>
  <c r="S23627" i="5"/>
  <c r="S23626" i="5"/>
  <c r="S23625" i="5"/>
  <c r="S23624" i="5"/>
  <c r="S23623" i="5"/>
  <c r="S23622" i="5"/>
  <c r="S23621" i="5"/>
  <c r="S23620" i="5"/>
  <c r="S23619" i="5"/>
  <c r="S23618" i="5"/>
  <c r="S23617" i="5"/>
  <c r="S23616" i="5"/>
  <c r="S23615" i="5"/>
  <c r="S23614" i="5"/>
  <c r="G23614" i="5"/>
  <c r="S23613" i="5"/>
  <c r="S23612" i="5"/>
  <c r="G23612" i="5"/>
  <c r="S23611" i="5"/>
  <c r="S23610" i="5"/>
  <c r="S23609" i="5"/>
  <c r="G23609" i="5"/>
  <c r="S23608" i="5"/>
  <c r="G23608" i="5"/>
  <c r="S23607" i="5"/>
  <c r="S23606" i="5"/>
  <c r="S23605" i="5"/>
  <c r="G23605" i="5"/>
  <c r="S23604" i="5"/>
  <c r="S23603" i="5"/>
  <c r="G23603" i="5"/>
  <c r="S23602" i="5"/>
  <c r="G23602" i="5"/>
  <c r="S23601" i="5"/>
  <c r="S23600" i="5"/>
  <c r="S23599" i="5"/>
  <c r="S23598" i="5"/>
  <c r="S23597" i="5"/>
  <c r="S23596" i="5"/>
  <c r="S23595" i="5"/>
  <c r="S23594" i="5"/>
  <c r="S23593" i="5"/>
  <c r="S23592" i="5"/>
  <c r="S23591" i="5"/>
  <c r="S23590" i="5"/>
  <c r="S23589" i="5"/>
  <c r="S23588" i="5"/>
  <c r="S23587" i="5"/>
  <c r="S23586" i="5"/>
  <c r="S23585" i="5"/>
  <c r="S23584" i="5"/>
  <c r="S23583" i="5"/>
  <c r="S23582" i="5"/>
  <c r="S23581" i="5"/>
  <c r="S23580" i="5"/>
  <c r="S23579" i="5"/>
  <c r="S23578" i="5"/>
  <c r="S23577" i="5"/>
  <c r="S23576" i="5"/>
  <c r="S23575" i="5"/>
  <c r="S23574" i="5"/>
  <c r="S23573" i="5"/>
  <c r="S23572" i="5"/>
  <c r="S23571" i="5"/>
  <c r="S23570" i="5"/>
  <c r="S23569" i="5"/>
  <c r="S23568" i="5"/>
  <c r="S23567" i="5"/>
  <c r="S23566" i="5"/>
  <c r="S23565" i="5"/>
  <c r="S23564" i="5"/>
  <c r="S23563" i="5"/>
  <c r="S23562" i="5"/>
  <c r="S23561" i="5"/>
  <c r="S23560" i="5"/>
  <c r="S23559" i="5"/>
  <c r="S23558" i="5"/>
  <c r="S23557" i="5"/>
  <c r="S23556" i="5"/>
  <c r="S23555" i="5"/>
  <c r="S23554" i="5"/>
  <c r="S23553" i="5"/>
  <c r="S23552" i="5"/>
  <c r="S23551" i="5"/>
  <c r="S23550" i="5"/>
  <c r="S23549" i="5"/>
  <c r="S23548" i="5"/>
  <c r="S23547" i="5"/>
  <c r="S23546" i="5"/>
  <c r="S23545" i="5"/>
  <c r="S23544" i="5"/>
  <c r="S23543" i="5"/>
  <c r="S23542" i="5"/>
  <c r="S23541" i="5"/>
  <c r="S23540" i="5"/>
  <c r="S23539" i="5"/>
  <c r="S23538" i="5"/>
  <c r="S23537" i="5"/>
  <c r="S23536" i="5"/>
  <c r="S23535" i="5"/>
  <c r="S23534" i="5"/>
  <c r="G23534" i="5"/>
  <c r="S23533" i="5"/>
  <c r="G23533" i="5"/>
  <c r="S23532" i="5"/>
  <c r="G23532" i="5"/>
  <c r="S23531" i="5"/>
  <c r="G23531" i="5"/>
  <c r="S23530" i="5"/>
  <c r="G23530" i="5"/>
  <c r="S23529" i="5"/>
  <c r="G23529" i="5"/>
  <c r="S23528" i="5"/>
  <c r="S23527" i="5"/>
  <c r="S23526" i="5"/>
  <c r="S23525" i="5"/>
  <c r="S23524" i="5"/>
  <c r="S23523" i="5"/>
  <c r="S23522" i="5"/>
  <c r="S23521" i="5"/>
  <c r="S23520" i="5"/>
  <c r="S23519" i="5"/>
  <c r="S23518" i="5"/>
  <c r="S23517" i="5"/>
  <c r="S23516" i="5"/>
  <c r="S23515" i="5"/>
  <c r="S23514" i="5"/>
  <c r="S23513" i="5"/>
  <c r="S23512" i="5"/>
  <c r="S23511" i="5"/>
  <c r="S23510" i="5"/>
  <c r="S23509" i="5"/>
  <c r="S23508" i="5"/>
  <c r="S23507" i="5"/>
  <c r="S23506" i="5"/>
  <c r="S23505" i="5"/>
  <c r="S23504" i="5"/>
  <c r="S23503" i="5"/>
  <c r="S23502" i="5"/>
  <c r="S23501" i="5"/>
  <c r="S23500" i="5"/>
  <c r="S23499" i="5"/>
  <c r="S23498" i="5"/>
  <c r="S23497" i="5"/>
  <c r="S23496" i="5"/>
  <c r="S23495" i="5"/>
  <c r="S23494" i="5"/>
  <c r="S23493" i="5"/>
  <c r="S23492" i="5"/>
  <c r="S23491" i="5"/>
  <c r="S23490" i="5"/>
  <c r="S23489" i="5"/>
  <c r="S23488" i="5"/>
  <c r="S23487" i="5"/>
  <c r="S23486" i="5"/>
  <c r="S23485" i="5"/>
  <c r="S23484" i="5"/>
  <c r="S23483" i="5"/>
  <c r="S23482" i="5"/>
  <c r="S23481" i="5"/>
  <c r="S23480" i="5"/>
  <c r="S23479" i="5"/>
  <c r="S23478" i="5"/>
  <c r="S23477" i="5"/>
  <c r="S23476" i="5"/>
  <c r="S23475" i="5"/>
  <c r="S23474" i="5"/>
  <c r="S23473" i="5"/>
  <c r="S23472" i="5"/>
  <c r="S23471" i="5"/>
  <c r="S23470" i="5"/>
  <c r="S23469" i="5"/>
  <c r="S23468" i="5"/>
  <c r="S23467" i="5"/>
  <c r="S23466" i="5"/>
  <c r="S23465" i="5"/>
  <c r="S23464" i="5"/>
  <c r="S23463" i="5"/>
  <c r="S23462" i="5"/>
  <c r="S23461" i="5"/>
  <c r="S23460" i="5"/>
  <c r="S23459" i="5"/>
  <c r="S23458" i="5"/>
  <c r="S23457" i="5"/>
  <c r="S23456" i="5"/>
  <c r="S23455" i="5"/>
  <c r="S23454" i="5"/>
  <c r="S23453" i="5"/>
  <c r="S23452" i="5"/>
  <c r="S23451" i="5"/>
  <c r="S23450" i="5"/>
  <c r="S23449" i="5"/>
  <c r="S23448" i="5"/>
  <c r="S23447" i="5"/>
  <c r="S23446" i="5"/>
  <c r="S23445" i="5"/>
  <c r="S23444" i="5"/>
  <c r="S23443" i="5"/>
  <c r="S23442" i="5"/>
  <c r="S23441" i="5"/>
  <c r="S23440" i="5"/>
  <c r="S23439" i="5"/>
  <c r="G23439" i="5"/>
  <c r="S23438" i="5"/>
  <c r="G23438" i="5"/>
  <c r="S23437" i="5"/>
  <c r="S23436" i="5"/>
  <c r="S23435" i="5"/>
  <c r="S23434" i="5"/>
  <c r="S23433" i="5"/>
  <c r="S23432" i="5"/>
  <c r="S23431" i="5"/>
  <c r="S23430" i="5"/>
  <c r="S23429" i="5"/>
  <c r="S23428" i="5"/>
  <c r="S23427" i="5"/>
  <c r="S23426" i="5"/>
  <c r="S23425" i="5"/>
  <c r="S23424" i="5"/>
  <c r="S23423" i="5"/>
  <c r="S23422" i="5"/>
  <c r="S23421" i="5"/>
  <c r="S23420" i="5"/>
  <c r="S23419" i="5"/>
  <c r="S23418" i="5"/>
  <c r="S23417" i="5"/>
  <c r="S23416" i="5"/>
  <c r="S23415" i="5"/>
  <c r="S23414" i="5"/>
  <c r="S23413" i="5"/>
  <c r="S23412" i="5"/>
  <c r="S23411" i="5"/>
  <c r="S23410" i="5"/>
  <c r="S23409" i="5"/>
  <c r="S23408" i="5"/>
  <c r="S23407" i="5"/>
  <c r="S23406" i="5"/>
  <c r="S23405" i="5"/>
  <c r="S23404" i="5"/>
  <c r="S23403" i="5"/>
  <c r="S23402" i="5"/>
  <c r="S23401" i="5"/>
  <c r="S23400" i="5"/>
  <c r="S23399" i="5"/>
  <c r="S23398" i="5"/>
  <c r="S23397" i="5"/>
  <c r="S23396" i="5"/>
  <c r="S23395" i="5"/>
  <c r="S23394" i="5"/>
  <c r="S23393" i="5"/>
  <c r="S23392" i="5"/>
  <c r="S23391" i="5"/>
  <c r="S23390" i="5"/>
  <c r="S23389" i="5"/>
  <c r="S23388" i="5"/>
  <c r="S23387" i="5"/>
  <c r="S23386" i="5"/>
  <c r="S23385" i="5"/>
  <c r="S23384" i="5"/>
  <c r="S23383" i="5"/>
  <c r="S23382" i="5"/>
  <c r="S23381" i="5"/>
  <c r="S23380" i="5"/>
  <c r="S23379" i="5"/>
  <c r="S23378" i="5"/>
  <c r="G23378" i="5"/>
  <c r="S23377" i="5"/>
  <c r="S23376" i="5"/>
  <c r="S23375" i="5"/>
  <c r="G23375" i="5"/>
  <c r="S23374" i="5"/>
  <c r="S23373" i="5"/>
  <c r="S23372" i="5"/>
  <c r="S23371" i="5"/>
  <c r="S23370" i="5"/>
  <c r="S23369" i="5"/>
  <c r="S23368" i="5"/>
  <c r="S23367" i="5"/>
  <c r="S23366" i="5"/>
  <c r="S23365" i="5"/>
  <c r="S23364" i="5"/>
  <c r="S23363" i="5"/>
  <c r="S23362" i="5"/>
  <c r="S23361" i="5"/>
  <c r="S23360" i="5"/>
  <c r="S23359" i="5"/>
  <c r="S23358" i="5"/>
  <c r="S23357" i="5"/>
  <c r="S23356" i="5"/>
  <c r="G23356" i="5"/>
  <c r="S23355" i="5"/>
  <c r="G23355" i="5"/>
  <c r="S23354" i="5"/>
  <c r="S23353" i="5"/>
  <c r="G23353" i="5"/>
  <c r="S23352" i="5"/>
  <c r="G23352" i="5"/>
  <c r="S23351" i="5"/>
  <c r="G23351" i="5"/>
  <c r="S23350" i="5"/>
  <c r="G23350" i="5"/>
  <c r="S23349" i="5"/>
  <c r="S23348" i="5"/>
  <c r="G23348" i="5"/>
  <c r="S23347" i="5"/>
  <c r="G23347" i="5"/>
  <c r="S23346" i="5"/>
  <c r="G23346" i="5"/>
  <c r="S23345" i="5"/>
  <c r="G23345" i="5"/>
  <c r="S23344" i="5"/>
  <c r="G23344" i="5"/>
  <c r="S23343" i="5"/>
  <c r="G23343" i="5"/>
  <c r="S23342" i="5"/>
  <c r="S23341" i="5"/>
  <c r="G23341" i="5"/>
  <c r="S23340" i="5"/>
  <c r="G23340" i="5"/>
  <c r="S23339" i="5"/>
  <c r="G23339" i="5"/>
  <c r="S23338" i="5"/>
  <c r="G23338" i="5"/>
  <c r="S23337" i="5"/>
  <c r="G23337" i="5"/>
  <c r="S23336" i="5"/>
  <c r="G23336" i="5"/>
  <c r="S23335" i="5"/>
  <c r="S23334" i="5"/>
  <c r="S23333" i="5"/>
  <c r="S23332" i="5"/>
  <c r="S23331" i="5"/>
  <c r="G23331" i="5"/>
  <c r="S23330" i="5"/>
  <c r="S23329" i="5"/>
  <c r="S23328" i="5"/>
  <c r="S23327" i="5"/>
  <c r="S23326" i="5"/>
  <c r="S23325" i="5"/>
  <c r="G23325" i="5"/>
  <c r="S23324" i="5"/>
  <c r="S23323" i="5"/>
  <c r="S23322" i="5"/>
  <c r="S23321" i="5"/>
  <c r="S23320" i="5"/>
  <c r="G23320" i="5"/>
  <c r="S23319" i="5"/>
  <c r="G23319" i="5"/>
  <c r="S23318" i="5"/>
  <c r="S23317" i="5"/>
  <c r="G23317" i="5"/>
  <c r="S23316" i="5"/>
  <c r="G23316" i="5"/>
  <c r="S23315" i="5"/>
  <c r="S23314" i="5"/>
  <c r="G23314" i="5"/>
  <c r="S23313" i="5"/>
  <c r="S23312" i="5"/>
  <c r="S23311" i="5"/>
  <c r="S23310" i="5"/>
  <c r="S23309" i="5"/>
  <c r="S23308" i="5"/>
  <c r="S23307" i="5"/>
  <c r="S23306" i="5"/>
  <c r="S23305" i="5"/>
  <c r="S23304" i="5"/>
  <c r="S23303" i="5"/>
  <c r="S23302" i="5"/>
  <c r="S23301" i="5"/>
  <c r="S23300" i="5"/>
  <c r="S23299" i="5"/>
  <c r="S23298" i="5"/>
  <c r="S23297" i="5"/>
  <c r="S23296" i="5"/>
  <c r="S23295" i="5"/>
  <c r="S23294" i="5"/>
  <c r="S23293" i="5"/>
  <c r="S23292" i="5"/>
  <c r="S23291" i="5"/>
  <c r="S23290" i="5"/>
  <c r="S23289" i="5"/>
  <c r="S23288" i="5"/>
  <c r="S23287" i="5"/>
  <c r="G23286" i="5"/>
  <c r="S23285" i="5"/>
  <c r="G23285" i="5"/>
  <c r="S23284" i="5"/>
  <c r="S23283" i="5"/>
  <c r="S23282" i="5"/>
  <c r="S23281" i="5"/>
  <c r="S23280" i="5"/>
  <c r="S23279" i="5"/>
  <c r="S23278" i="5"/>
  <c r="S23277" i="5"/>
  <c r="S23276" i="5"/>
  <c r="S23275" i="5"/>
  <c r="S23274" i="5"/>
  <c r="S23273" i="5"/>
  <c r="S23272" i="5"/>
  <c r="S23271" i="5"/>
  <c r="S23270" i="5"/>
  <c r="S23269" i="5"/>
  <c r="S23268" i="5"/>
  <c r="S23267" i="5"/>
  <c r="S23266" i="5"/>
  <c r="S23265" i="5"/>
  <c r="S23264" i="5"/>
  <c r="S23263" i="5"/>
  <c r="S23262" i="5"/>
  <c r="S23261" i="5"/>
  <c r="S23260" i="5"/>
  <c r="S23259" i="5"/>
  <c r="S23258" i="5"/>
  <c r="S23257" i="5"/>
  <c r="S23256" i="5"/>
  <c r="S23255" i="5"/>
  <c r="S23254" i="5"/>
  <c r="S23253" i="5"/>
  <c r="S23252" i="5"/>
  <c r="S23251" i="5"/>
  <c r="S23250" i="5"/>
  <c r="S23249" i="5"/>
  <c r="S23248" i="5"/>
  <c r="S23247" i="5"/>
  <c r="S23246" i="5"/>
  <c r="S23245" i="5"/>
  <c r="S23244" i="5"/>
  <c r="S23243" i="5"/>
  <c r="S23242" i="5"/>
  <c r="S23241" i="5"/>
  <c r="S23240" i="5"/>
  <c r="S23239" i="5"/>
  <c r="G23239" i="5"/>
  <c r="S23238" i="5"/>
  <c r="S23237" i="5"/>
  <c r="S23236" i="5"/>
  <c r="S23235" i="5"/>
  <c r="S23234" i="5"/>
  <c r="G23234" i="5"/>
  <c r="S23233" i="5"/>
  <c r="G23233" i="5"/>
  <c r="S23232" i="5"/>
  <c r="G23232" i="5"/>
  <c r="S23231" i="5"/>
  <c r="S23230" i="5"/>
  <c r="S23229" i="5"/>
  <c r="G23229" i="5"/>
  <c r="S23228" i="5"/>
  <c r="G23228" i="5"/>
  <c r="S23227" i="5"/>
  <c r="G23227" i="5"/>
  <c r="S23226" i="5"/>
  <c r="G23226" i="5"/>
  <c r="S23225" i="5"/>
  <c r="G23225" i="5"/>
  <c r="S23224" i="5"/>
  <c r="G23224" i="5"/>
  <c r="S23223" i="5"/>
  <c r="S23222" i="5"/>
  <c r="S23221" i="5"/>
  <c r="G23221" i="5"/>
  <c r="S23220" i="5"/>
  <c r="G23220" i="5"/>
  <c r="S23219" i="5"/>
  <c r="G23219" i="5"/>
  <c r="S23218" i="5"/>
  <c r="G23218" i="5"/>
  <c r="S23217" i="5"/>
  <c r="G23217" i="5"/>
  <c r="S23216" i="5"/>
  <c r="G23216" i="5"/>
  <c r="S23215" i="5"/>
  <c r="S23214" i="5"/>
  <c r="S23213" i="5"/>
  <c r="G23213" i="5"/>
  <c r="S23212" i="5"/>
  <c r="G23212" i="5"/>
  <c r="S23211" i="5"/>
  <c r="G23211" i="5"/>
  <c r="S23210" i="5"/>
  <c r="G23210" i="5"/>
  <c r="S23209" i="5"/>
  <c r="G23209" i="5"/>
  <c r="S23208" i="5"/>
  <c r="G23208" i="5"/>
  <c r="S23207" i="5"/>
  <c r="S23206" i="5"/>
  <c r="S23205" i="5"/>
  <c r="G23205" i="5"/>
  <c r="S23204" i="5"/>
  <c r="G23204" i="5"/>
  <c r="S23203" i="5"/>
  <c r="G23203" i="5"/>
  <c r="S23202" i="5"/>
  <c r="G23202" i="5"/>
  <c r="S23201" i="5"/>
  <c r="S23200" i="5"/>
  <c r="G23200" i="5"/>
  <c r="S23199" i="5"/>
  <c r="G23199" i="5"/>
  <c r="S23198" i="5"/>
  <c r="S23197" i="5"/>
  <c r="S23196" i="5"/>
  <c r="S23195" i="5"/>
  <c r="S23194" i="5"/>
  <c r="S23193" i="5"/>
  <c r="S23192" i="5"/>
  <c r="S23191" i="5"/>
  <c r="S23190" i="5"/>
  <c r="S23189" i="5"/>
  <c r="S23188" i="5"/>
  <c r="G23188" i="5"/>
  <c r="S23187" i="5"/>
  <c r="S23186" i="5"/>
  <c r="S23185" i="5"/>
  <c r="S23184" i="5"/>
  <c r="S23183" i="5"/>
  <c r="S23182" i="5"/>
  <c r="S23181" i="5"/>
  <c r="S23180" i="5"/>
  <c r="S23179" i="5"/>
  <c r="G23179" i="5"/>
  <c r="S23178" i="5"/>
  <c r="G23178" i="5"/>
  <c r="S23177" i="5"/>
  <c r="S23176" i="5"/>
  <c r="S23175" i="5"/>
  <c r="S23174" i="5"/>
  <c r="S23173" i="5"/>
  <c r="S23172" i="5"/>
  <c r="S23171" i="5"/>
  <c r="S23170" i="5"/>
  <c r="S23169" i="5"/>
  <c r="G23169" i="5"/>
  <c r="S23168" i="5"/>
  <c r="G23168" i="5"/>
  <c r="S23167" i="5"/>
  <c r="G23167" i="5"/>
  <c r="S23166" i="5"/>
  <c r="G23166" i="5"/>
  <c r="S23165" i="5"/>
  <c r="G23165" i="5"/>
  <c r="S23164" i="5"/>
  <c r="G23164" i="5"/>
  <c r="S23163" i="5"/>
  <c r="S23162" i="5"/>
  <c r="S23161" i="5"/>
  <c r="S23160" i="5"/>
  <c r="S23159" i="5"/>
  <c r="S23158" i="5"/>
  <c r="S23157" i="5"/>
  <c r="S23156" i="5"/>
  <c r="S23155" i="5"/>
  <c r="S23154" i="5"/>
  <c r="S23153" i="5"/>
  <c r="S23152" i="5"/>
  <c r="S23151" i="5"/>
  <c r="S23150" i="5"/>
  <c r="S23149" i="5"/>
  <c r="S23148" i="5"/>
  <c r="S23147" i="5"/>
  <c r="S23146" i="5"/>
  <c r="S23145" i="5"/>
  <c r="S23144" i="5"/>
  <c r="S23143" i="5"/>
  <c r="S23142" i="5"/>
  <c r="S23141" i="5"/>
  <c r="S23140" i="5"/>
  <c r="S23139" i="5"/>
  <c r="S23138" i="5"/>
  <c r="S23137" i="5"/>
  <c r="S23136" i="5"/>
  <c r="S23135" i="5"/>
  <c r="S23134" i="5"/>
  <c r="S23133" i="5"/>
  <c r="S23132" i="5"/>
  <c r="S23131" i="5"/>
  <c r="S23130" i="5"/>
  <c r="S23129" i="5"/>
  <c r="S23128" i="5"/>
  <c r="S23127" i="5"/>
  <c r="S23126" i="5"/>
  <c r="S23125" i="5"/>
  <c r="S23124" i="5"/>
  <c r="S23123" i="5"/>
  <c r="S23122" i="5"/>
  <c r="S23121" i="5"/>
  <c r="S23120" i="5"/>
  <c r="S23119" i="5"/>
  <c r="S23118" i="5"/>
  <c r="S23117" i="5"/>
  <c r="S23116" i="5"/>
  <c r="S23115" i="5"/>
  <c r="S23114" i="5"/>
  <c r="S23113" i="5"/>
  <c r="S23112" i="5"/>
  <c r="S23111" i="5"/>
  <c r="S23110" i="5"/>
  <c r="S23109" i="5"/>
  <c r="G23109" i="5"/>
  <c r="S23108" i="5"/>
  <c r="G23108" i="5"/>
  <c r="S23107" i="5"/>
  <c r="G23107" i="5"/>
  <c r="S23106" i="5"/>
  <c r="S23105" i="5"/>
  <c r="S23104" i="5"/>
  <c r="S23103" i="5"/>
  <c r="S23102" i="5"/>
  <c r="S23101" i="5"/>
  <c r="S23100" i="5"/>
  <c r="S23099" i="5"/>
  <c r="S23098" i="5"/>
  <c r="S23097" i="5"/>
  <c r="S23096" i="5"/>
  <c r="S23095" i="5"/>
  <c r="S23094" i="5"/>
  <c r="S23093" i="5"/>
  <c r="S23092" i="5"/>
  <c r="S23091" i="5"/>
  <c r="S23090" i="5"/>
  <c r="S23089" i="5"/>
  <c r="S23088" i="5"/>
  <c r="G23088" i="5"/>
  <c r="S23087" i="5"/>
  <c r="G23087" i="5"/>
  <c r="S23086" i="5"/>
  <c r="G23086" i="5"/>
  <c r="S23085" i="5"/>
  <c r="G23085" i="5"/>
  <c r="S23084" i="5"/>
  <c r="G23084" i="5"/>
  <c r="S23083" i="5"/>
  <c r="G23083" i="5"/>
  <c r="S23082" i="5"/>
  <c r="G23082" i="5"/>
  <c r="S23081" i="5"/>
  <c r="G23081" i="5"/>
  <c r="S23080" i="5"/>
  <c r="G23080" i="5"/>
  <c r="S23079" i="5"/>
  <c r="G23079" i="5"/>
  <c r="S23078" i="5"/>
  <c r="S23077" i="5"/>
  <c r="S23076" i="5"/>
  <c r="S23075" i="5"/>
  <c r="S23074" i="5"/>
  <c r="S23073" i="5"/>
  <c r="S23072" i="5"/>
  <c r="S23071" i="5"/>
  <c r="S23070" i="5"/>
  <c r="S23069" i="5"/>
  <c r="S23068" i="5"/>
  <c r="S23067" i="5"/>
  <c r="S23066" i="5"/>
  <c r="S23065" i="5"/>
  <c r="S23064" i="5"/>
  <c r="S23063" i="5"/>
  <c r="S23062" i="5"/>
  <c r="S23061" i="5"/>
  <c r="S23060" i="5"/>
  <c r="S23059" i="5"/>
  <c r="S23058" i="5"/>
  <c r="S23057" i="5"/>
  <c r="S23056" i="5"/>
  <c r="G23056" i="5"/>
  <c r="S23055" i="5"/>
  <c r="S23054" i="5"/>
  <c r="S23053" i="5"/>
  <c r="S23052" i="5"/>
  <c r="S23051" i="5"/>
  <c r="S23050" i="5"/>
  <c r="S23049" i="5"/>
  <c r="S23048" i="5"/>
  <c r="G23048" i="5"/>
  <c r="S23047" i="5"/>
  <c r="G23047" i="5"/>
  <c r="S23046" i="5"/>
  <c r="G23046" i="5"/>
  <c r="S23045" i="5"/>
  <c r="G23045" i="5"/>
  <c r="S23044" i="5"/>
  <c r="G23044" i="5"/>
  <c r="S23043" i="5"/>
  <c r="G23043" i="5"/>
  <c r="S23042" i="5"/>
  <c r="G23042" i="5"/>
  <c r="S23041" i="5"/>
  <c r="S23040" i="5"/>
  <c r="G23040" i="5"/>
  <c r="S23039" i="5"/>
  <c r="G23039" i="5"/>
  <c r="S23038" i="5"/>
  <c r="G23038" i="5"/>
  <c r="S23037" i="5"/>
  <c r="G23037" i="5"/>
  <c r="S23036" i="5"/>
  <c r="G23036" i="5"/>
  <c r="S23035" i="5"/>
  <c r="G23035" i="5"/>
  <c r="S23034" i="5"/>
  <c r="G23034" i="5"/>
  <c r="S23033" i="5"/>
  <c r="G23033" i="5"/>
  <c r="S23032" i="5"/>
  <c r="G23032" i="5"/>
  <c r="S23031" i="5"/>
  <c r="G23031" i="5"/>
  <c r="S23030" i="5"/>
  <c r="G23030" i="5"/>
  <c r="S23029" i="5"/>
  <c r="G23029" i="5"/>
  <c r="S23028" i="5"/>
  <c r="G23028" i="5"/>
  <c r="S23027" i="5"/>
  <c r="G23027" i="5"/>
  <c r="S23026" i="5"/>
  <c r="G23026" i="5"/>
  <c r="S23025" i="5"/>
  <c r="G23025" i="5"/>
  <c r="S23024" i="5"/>
  <c r="G23024" i="5"/>
  <c r="S23023" i="5"/>
  <c r="G23023" i="5"/>
  <c r="S23022" i="5"/>
  <c r="G23022" i="5"/>
  <c r="S23021" i="5"/>
  <c r="G23021" i="5"/>
  <c r="S23020" i="5"/>
  <c r="G23020" i="5"/>
  <c r="S23019" i="5"/>
  <c r="G23019" i="5"/>
  <c r="S23018" i="5"/>
  <c r="G23018" i="5"/>
  <c r="S23017" i="5"/>
  <c r="G23017" i="5"/>
  <c r="S23016" i="5"/>
  <c r="G23016" i="5"/>
  <c r="S23015" i="5"/>
  <c r="G23015" i="5"/>
  <c r="S23014" i="5"/>
  <c r="G23014" i="5"/>
  <c r="S23013" i="5"/>
  <c r="G23013" i="5"/>
  <c r="S23012" i="5"/>
  <c r="G23012" i="5"/>
  <c r="S23011" i="5"/>
  <c r="G23011" i="5"/>
  <c r="S23010" i="5"/>
  <c r="G23010" i="5"/>
  <c r="S23009" i="5"/>
  <c r="G23009" i="5"/>
  <c r="S23008" i="5"/>
  <c r="G23008" i="5"/>
  <c r="S23007" i="5"/>
  <c r="G23007" i="5"/>
  <c r="S23006" i="5"/>
  <c r="G23006" i="5"/>
  <c r="S23005" i="5"/>
  <c r="G23005" i="5"/>
  <c r="S23004" i="5"/>
  <c r="G23004" i="5"/>
  <c r="S23003" i="5"/>
  <c r="G23003" i="5"/>
  <c r="S23002" i="5"/>
  <c r="G23002" i="5"/>
  <c r="S23001" i="5"/>
  <c r="G23001" i="5"/>
  <c r="S23000" i="5"/>
  <c r="G23000" i="5"/>
  <c r="S22999" i="5"/>
  <c r="G22999" i="5"/>
  <c r="S22998" i="5"/>
  <c r="G22998" i="5"/>
  <c r="S22997" i="5"/>
  <c r="G22997" i="5"/>
  <c r="S22996" i="5"/>
  <c r="G22996" i="5"/>
  <c r="S22995" i="5"/>
  <c r="G22995" i="5"/>
  <c r="S22994" i="5"/>
  <c r="G22994" i="5"/>
  <c r="S22993" i="5"/>
  <c r="G22993" i="5"/>
  <c r="S22992" i="5"/>
  <c r="G22992" i="5"/>
  <c r="S22991" i="5"/>
  <c r="G22991" i="5"/>
  <c r="S22990" i="5"/>
  <c r="G22990" i="5"/>
  <c r="S22989" i="5"/>
  <c r="G22989" i="5"/>
  <c r="S22988" i="5"/>
  <c r="G22988" i="5"/>
  <c r="S22987" i="5"/>
  <c r="G22987" i="5"/>
  <c r="S22986" i="5"/>
  <c r="G22986" i="5"/>
  <c r="S22985" i="5"/>
  <c r="G22985" i="5"/>
  <c r="S22984" i="5"/>
  <c r="G22984" i="5"/>
  <c r="S22983" i="5"/>
  <c r="G22983" i="5"/>
  <c r="S22982" i="5"/>
  <c r="G22982" i="5"/>
  <c r="S22981" i="5"/>
  <c r="G22981" i="5"/>
  <c r="S22980" i="5"/>
  <c r="G22980" i="5"/>
  <c r="S22979" i="5"/>
  <c r="S22978" i="5"/>
  <c r="S22977" i="5"/>
  <c r="S22976" i="5"/>
  <c r="S22975" i="5"/>
  <c r="S22974" i="5"/>
  <c r="S22973" i="5"/>
  <c r="S22972" i="5"/>
  <c r="S22971" i="5"/>
  <c r="S22970" i="5"/>
  <c r="S22969" i="5"/>
  <c r="S22968" i="5"/>
  <c r="S22967" i="5"/>
  <c r="S22966" i="5"/>
  <c r="S22965" i="5"/>
  <c r="S22964" i="5"/>
  <c r="S22963" i="5"/>
  <c r="S22962" i="5"/>
  <c r="S22961" i="5"/>
  <c r="S22960" i="5"/>
  <c r="S22959" i="5"/>
  <c r="G22959" i="5"/>
  <c r="S22958" i="5"/>
  <c r="G22958" i="5"/>
  <c r="S22957" i="5"/>
  <c r="G22957" i="5"/>
  <c r="S22956" i="5"/>
  <c r="G22956" i="5"/>
  <c r="S22955" i="5"/>
  <c r="S22954" i="5"/>
  <c r="S22953" i="5"/>
  <c r="S22952" i="5"/>
  <c r="S22951" i="5"/>
  <c r="S22950" i="5"/>
  <c r="S22949" i="5"/>
  <c r="S22948" i="5"/>
  <c r="S22947" i="5"/>
  <c r="S22946" i="5"/>
  <c r="S22945" i="5"/>
  <c r="S22944" i="5"/>
  <c r="S22943" i="5"/>
  <c r="S22942" i="5"/>
  <c r="S22941" i="5"/>
  <c r="S22940" i="5"/>
  <c r="S22939" i="5"/>
  <c r="S22938" i="5"/>
  <c r="S22937" i="5"/>
  <c r="S22936" i="5"/>
  <c r="S22935" i="5"/>
  <c r="S22934" i="5"/>
  <c r="S22933" i="5"/>
  <c r="S22932" i="5"/>
  <c r="S22931" i="5"/>
  <c r="S22930" i="5"/>
  <c r="S22929" i="5"/>
  <c r="S22928" i="5"/>
  <c r="S22927" i="5"/>
  <c r="G22927" i="5"/>
  <c r="S22926" i="5"/>
  <c r="G22926" i="5"/>
  <c r="S22925" i="5"/>
  <c r="G22925" i="5"/>
  <c r="S22924" i="5"/>
  <c r="S22923" i="5"/>
  <c r="S22922" i="5"/>
  <c r="S22921" i="5"/>
  <c r="S22920" i="5"/>
  <c r="S22919" i="5"/>
  <c r="S22918" i="5"/>
  <c r="S22917" i="5"/>
  <c r="S22916" i="5"/>
  <c r="S22915" i="5"/>
  <c r="S22914" i="5"/>
  <c r="S22913" i="5"/>
  <c r="S22912" i="5"/>
  <c r="S22911" i="5"/>
  <c r="S22910" i="5"/>
  <c r="S22909" i="5"/>
  <c r="S22908" i="5"/>
  <c r="S22907" i="5"/>
  <c r="S22906" i="5"/>
  <c r="S22905" i="5"/>
  <c r="S22904" i="5"/>
  <c r="S22903" i="5"/>
  <c r="S22902" i="5"/>
  <c r="S22901" i="5"/>
  <c r="S22900" i="5"/>
  <c r="S22899" i="5"/>
  <c r="S22898" i="5"/>
  <c r="S22897" i="5"/>
  <c r="S22896" i="5"/>
  <c r="S22895" i="5"/>
  <c r="S22894" i="5"/>
  <c r="S22893" i="5"/>
  <c r="S22892" i="5"/>
  <c r="G22892" i="5"/>
  <c r="S22891" i="5"/>
  <c r="G22891" i="5"/>
  <c r="S22890" i="5"/>
  <c r="G22890" i="5"/>
  <c r="S22889" i="5"/>
  <c r="G22889" i="5"/>
  <c r="S22888" i="5"/>
  <c r="S22887" i="5"/>
  <c r="G22887" i="5"/>
  <c r="S22886" i="5"/>
  <c r="S22885" i="5"/>
  <c r="G22885" i="5"/>
  <c r="S22884" i="5"/>
  <c r="S22883" i="5"/>
  <c r="S22882" i="5"/>
  <c r="S22881" i="5"/>
  <c r="S22880" i="5"/>
  <c r="S22879" i="5"/>
  <c r="S22878" i="5"/>
  <c r="S22877" i="5"/>
  <c r="S22876" i="5"/>
  <c r="S22875" i="5"/>
  <c r="S22874" i="5"/>
  <c r="S22873" i="5"/>
  <c r="S22872" i="5"/>
  <c r="S22871" i="5"/>
  <c r="S22870" i="5"/>
  <c r="S22869" i="5"/>
  <c r="S22868" i="5"/>
  <c r="S22867" i="5"/>
  <c r="S22866" i="5"/>
  <c r="S22865" i="5"/>
  <c r="S22864" i="5"/>
  <c r="G22864" i="5"/>
  <c r="S22863" i="5"/>
  <c r="S22862" i="5"/>
  <c r="S22861" i="5"/>
  <c r="S22860" i="5"/>
  <c r="S22859" i="5"/>
  <c r="S22858" i="5"/>
  <c r="S22857" i="5"/>
  <c r="S22856" i="5"/>
  <c r="S22855" i="5"/>
  <c r="S22854" i="5"/>
  <c r="S22853" i="5"/>
  <c r="S22852" i="5"/>
  <c r="S22851" i="5"/>
  <c r="S22850" i="5"/>
  <c r="S22849" i="5"/>
  <c r="S22848" i="5"/>
  <c r="S22847" i="5"/>
  <c r="S22846" i="5"/>
  <c r="S22845" i="5"/>
  <c r="S22844" i="5"/>
  <c r="S22843" i="5"/>
  <c r="S22842" i="5"/>
  <c r="S22841" i="5"/>
  <c r="S22840" i="5"/>
  <c r="S22839" i="5"/>
  <c r="S22838" i="5"/>
  <c r="S22837" i="5"/>
  <c r="S22836" i="5"/>
  <c r="G22836" i="5"/>
  <c r="G22835" i="5"/>
  <c r="S22834" i="5"/>
  <c r="G22834" i="5"/>
  <c r="S22833" i="5"/>
  <c r="G22833" i="5"/>
  <c r="S22832" i="5"/>
  <c r="G22832" i="5"/>
  <c r="S22831" i="5"/>
  <c r="G22831" i="5"/>
  <c r="S22830" i="5"/>
  <c r="G22830" i="5"/>
  <c r="S22829" i="5"/>
  <c r="G22829" i="5"/>
  <c r="S22828" i="5"/>
  <c r="G22828" i="5"/>
  <c r="S22827" i="5"/>
  <c r="S22826" i="5"/>
  <c r="S22825" i="5"/>
  <c r="S22824" i="5"/>
  <c r="S22823" i="5"/>
  <c r="S22822" i="5"/>
  <c r="S22821" i="5"/>
  <c r="S22820" i="5"/>
  <c r="S22819" i="5"/>
  <c r="S22818" i="5"/>
  <c r="S22817" i="5"/>
  <c r="S22816" i="5"/>
  <c r="S22815" i="5"/>
  <c r="S22814" i="5"/>
  <c r="S22813" i="5"/>
  <c r="S22812" i="5"/>
  <c r="S22811" i="5"/>
  <c r="S22810" i="5"/>
  <c r="S22809" i="5"/>
  <c r="S22808" i="5"/>
  <c r="S22807" i="5"/>
  <c r="S22806" i="5"/>
  <c r="S22805" i="5"/>
  <c r="S22804" i="5"/>
  <c r="S22803" i="5"/>
  <c r="S22802" i="5"/>
  <c r="S22801" i="5"/>
  <c r="S22800" i="5"/>
  <c r="G22800" i="5"/>
  <c r="S22799" i="5"/>
  <c r="G22799" i="5"/>
  <c r="S22798" i="5"/>
  <c r="G22798" i="5"/>
  <c r="S22797" i="5"/>
  <c r="G22797" i="5"/>
  <c r="S22796" i="5"/>
  <c r="G22796" i="5"/>
  <c r="S22795" i="5"/>
  <c r="G22795" i="5"/>
  <c r="S22794" i="5"/>
  <c r="G22794" i="5"/>
  <c r="S22793" i="5"/>
  <c r="S22792" i="5"/>
  <c r="S22791" i="5"/>
  <c r="S22790" i="5"/>
  <c r="S22789" i="5"/>
  <c r="S22788" i="5"/>
  <c r="G22788" i="5"/>
  <c r="S22787" i="5"/>
  <c r="G22787" i="5"/>
  <c r="S22786" i="5"/>
  <c r="S22785" i="5"/>
  <c r="S22784" i="5"/>
  <c r="S22783" i="5"/>
  <c r="S22782" i="5"/>
  <c r="S22781" i="5"/>
  <c r="S22780" i="5"/>
  <c r="S22779" i="5"/>
  <c r="S22778" i="5"/>
  <c r="S22777" i="5"/>
  <c r="S22776" i="5"/>
  <c r="S22775" i="5"/>
  <c r="S22774" i="5"/>
  <c r="S22773" i="5"/>
  <c r="S22772" i="5"/>
  <c r="S22771" i="5"/>
  <c r="G22771" i="5"/>
  <c r="S22770" i="5"/>
  <c r="S22769" i="5"/>
  <c r="S22768" i="5"/>
  <c r="S22767" i="5"/>
  <c r="S22766" i="5"/>
  <c r="S22765" i="5"/>
  <c r="S22764" i="5"/>
  <c r="S22763" i="5"/>
  <c r="S22762" i="5"/>
  <c r="S22761" i="5"/>
  <c r="S22760" i="5"/>
  <c r="S22759" i="5"/>
  <c r="S22758" i="5"/>
  <c r="S22757" i="5"/>
  <c r="S22756" i="5"/>
  <c r="S22755" i="5"/>
  <c r="S22754" i="5"/>
  <c r="G22753" i="5"/>
  <c r="S22752" i="5"/>
  <c r="G22752" i="5"/>
  <c r="S22751" i="5"/>
  <c r="G22751" i="5"/>
  <c r="S22750" i="5"/>
  <c r="S22749" i="5"/>
  <c r="S22748" i="5"/>
  <c r="S22747" i="5"/>
  <c r="S22746" i="5"/>
  <c r="S22745" i="5"/>
  <c r="S22744" i="5"/>
  <c r="S22743" i="5"/>
  <c r="G22743" i="5"/>
  <c r="S22742" i="5"/>
  <c r="G22742" i="5"/>
  <c r="S22741" i="5"/>
  <c r="S22740" i="5"/>
  <c r="S22739" i="5"/>
  <c r="S22738" i="5"/>
  <c r="S22737" i="5"/>
  <c r="S22736" i="5"/>
  <c r="S22735" i="5"/>
  <c r="S22734" i="5"/>
  <c r="S22733" i="5"/>
  <c r="S22732" i="5"/>
  <c r="S22731" i="5"/>
  <c r="S22730" i="5"/>
  <c r="S22729" i="5"/>
  <c r="S22728" i="5"/>
  <c r="G22728" i="5"/>
  <c r="S22727" i="5"/>
  <c r="S22726" i="5"/>
  <c r="S22725" i="5"/>
  <c r="S22724" i="5"/>
  <c r="S22723" i="5"/>
  <c r="S22722" i="5"/>
  <c r="G22721" i="5"/>
  <c r="S22720" i="5"/>
  <c r="G22720" i="5"/>
  <c r="S22719" i="5"/>
  <c r="G22719" i="5"/>
  <c r="G22718" i="5"/>
  <c r="G22717" i="5"/>
  <c r="S22716" i="5"/>
  <c r="G22716" i="5"/>
  <c r="S22715" i="5"/>
  <c r="G22715" i="5"/>
  <c r="G22714" i="5"/>
  <c r="S22713" i="5"/>
  <c r="G22713" i="5"/>
  <c r="S22712" i="5"/>
  <c r="G22712" i="5"/>
  <c r="S22711" i="5"/>
  <c r="G22711" i="5"/>
  <c r="S22710" i="5"/>
  <c r="G22710" i="5"/>
  <c r="S22709" i="5"/>
  <c r="G22709" i="5"/>
  <c r="S22708" i="5"/>
  <c r="G22708" i="5"/>
  <c r="S22707" i="5"/>
  <c r="S22706" i="5"/>
  <c r="S22705" i="5"/>
  <c r="S22704" i="5"/>
  <c r="S22703" i="5"/>
  <c r="S22702" i="5"/>
  <c r="S22701" i="5"/>
  <c r="S22700" i="5"/>
  <c r="S22699" i="5"/>
  <c r="S22698" i="5"/>
  <c r="S22697" i="5"/>
  <c r="S22696" i="5"/>
  <c r="S22695" i="5"/>
  <c r="S22694" i="5"/>
  <c r="S22693" i="5"/>
  <c r="S22692" i="5"/>
  <c r="S22691" i="5"/>
  <c r="S22690" i="5"/>
  <c r="S22689" i="5"/>
  <c r="S22688" i="5"/>
  <c r="S22687" i="5"/>
  <c r="S22686" i="5"/>
  <c r="S22685" i="5"/>
  <c r="S22684" i="5"/>
  <c r="S22683" i="5"/>
  <c r="S22682" i="5"/>
  <c r="S22681" i="5"/>
  <c r="S22680" i="5"/>
  <c r="S22679" i="5"/>
  <c r="S22678" i="5"/>
  <c r="S22677" i="5"/>
  <c r="S22676" i="5"/>
  <c r="S22675" i="5"/>
  <c r="S22674" i="5"/>
  <c r="S22673" i="5"/>
  <c r="S22672" i="5"/>
  <c r="S22671" i="5"/>
  <c r="S22670" i="5"/>
  <c r="S22669" i="5"/>
  <c r="G22669" i="5"/>
  <c r="S22668" i="5"/>
  <c r="S22667" i="5"/>
  <c r="G22667" i="5"/>
  <c r="S22666" i="5"/>
  <c r="G22666" i="5"/>
  <c r="S22665" i="5"/>
  <c r="G22665" i="5"/>
  <c r="S22664" i="5"/>
  <c r="G22664" i="5"/>
  <c r="S22663" i="5"/>
  <c r="G22663" i="5"/>
  <c r="S22662" i="5"/>
  <c r="S22661" i="5"/>
  <c r="S22660" i="5"/>
  <c r="S22659" i="5"/>
  <c r="S22658" i="5"/>
  <c r="S22657" i="5"/>
  <c r="S22656" i="5"/>
  <c r="S22655" i="5"/>
  <c r="G22655" i="5"/>
  <c r="S22654" i="5"/>
  <c r="G22654" i="5"/>
  <c r="S22653" i="5"/>
  <c r="S22652" i="5"/>
  <c r="S22651" i="5"/>
  <c r="S22650" i="5"/>
  <c r="S22649" i="5"/>
  <c r="S22648" i="5"/>
  <c r="S22647" i="5"/>
  <c r="S22646" i="5"/>
  <c r="S22645" i="5"/>
  <c r="S22644" i="5"/>
  <c r="S22643" i="5"/>
  <c r="S22642" i="5"/>
  <c r="S22641" i="5"/>
  <c r="S22640" i="5"/>
  <c r="S22639" i="5"/>
  <c r="S22638" i="5"/>
  <c r="S22637" i="5"/>
  <c r="S22636" i="5"/>
  <c r="S22635" i="5"/>
  <c r="S22634" i="5"/>
  <c r="S22633" i="5"/>
  <c r="G22633" i="5"/>
  <c r="S22632" i="5"/>
  <c r="S22631" i="5"/>
  <c r="S22630" i="5"/>
  <c r="S22629" i="5"/>
  <c r="S22628" i="5"/>
  <c r="S22627" i="5"/>
  <c r="S22626" i="5"/>
  <c r="S22625" i="5"/>
  <c r="S22624" i="5"/>
  <c r="S22623" i="5"/>
  <c r="S22622" i="5"/>
  <c r="S22621" i="5"/>
  <c r="S22620" i="5"/>
  <c r="S22619" i="5"/>
  <c r="S22618" i="5"/>
  <c r="S22617" i="5"/>
  <c r="S22616" i="5"/>
  <c r="S22615" i="5"/>
  <c r="S22614" i="5"/>
  <c r="S22613" i="5"/>
  <c r="S22612" i="5"/>
  <c r="S22611" i="5"/>
  <c r="S22610" i="5"/>
  <c r="S22609" i="5"/>
  <c r="S22608" i="5"/>
  <c r="S22607" i="5"/>
  <c r="S22606" i="5"/>
  <c r="S22605" i="5"/>
  <c r="S22604" i="5"/>
  <c r="S22603" i="5"/>
  <c r="S22602" i="5"/>
  <c r="G22602" i="5"/>
  <c r="S22601" i="5"/>
  <c r="S22600" i="5"/>
  <c r="S22599" i="5"/>
  <c r="S22598" i="5"/>
  <c r="S22597" i="5"/>
  <c r="S22596" i="5"/>
  <c r="S22595" i="5"/>
  <c r="S22594" i="5"/>
  <c r="S22593" i="5"/>
  <c r="S22592" i="5"/>
  <c r="S22591" i="5"/>
  <c r="S22590" i="5"/>
  <c r="S22589" i="5"/>
  <c r="S22588" i="5"/>
  <c r="S22587" i="5"/>
  <c r="S22586" i="5"/>
  <c r="S22585" i="5"/>
  <c r="S22584" i="5"/>
  <c r="S22583" i="5"/>
  <c r="S22582" i="5"/>
  <c r="S22581" i="5"/>
  <c r="S22580" i="5"/>
  <c r="G22580" i="5"/>
  <c r="S22579" i="5"/>
  <c r="G22579" i="5"/>
  <c r="S22578" i="5"/>
  <c r="S22577" i="5"/>
  <c r="S22576" i="5"/>
  <c r="S22575" i="5"/>
  <c r="S22574" i="5"/>
  <c r="S22573" i="5"/>
  <c r="S22572" i="5"/>
  <c r="S22571" i="5"/>
  <c r="S22570" i="5"/>
  <c r="S22569" i="5"/>
  <c r="S22568" i="5"/>
  <c r="S22567" i="5"/>
  <c r="S22566" i="5"/>
  <c r="S22565" i="5"/>
  <c r="S22564" i="5"/>
  <c r="S22563" i="5"/>
  <c r="S22562" i="5"/>
  <c r="S22561" i="5"/>
  <c r="S22560" i="5"/>
  <c r="S22559" i="5"/>
  <c r="S22558" i="5"/>
  <c r="S22557" i="5"/>
  <c r="G22557" i="5"/>
  <c r="S22556" i="5"/>
  <c r="G22556" i="5"/>
  <c r="S22555" i="5"/>
  <c r="S22554" i="5"/>
  <c r="S22553" i="5"/>
  <c r="S22552" i="5"/>
  <c r="S22551" i="5"/>
  <c r="S22550" i="5"/>
  <c r="S22549" i="5"/>
  <c r="S22548" i="5"/>
  <c r="S22547" i="5"/>
  <c r="S22546" i="5"/>
  <c r="S22545" i="5"/>
  <c r="S22544" i="5"/>
  <c r="S22543" i="5"/>
  <c r="S22542" i="5"/>
  <c r="S22541" i="5"/>
  <c r="S22540" i="5"/>
  <c r="S22539" i="5"/>
  <c r="S22538" i="5"/>
  <c r="S22537" i="5"/>
  <c r="S22536" i="5"/>
  <c r="S22535" i="5"/>
  <c r="S22534" i="5"/>
  <c r="S22533" i="5"/>
  <c r="S22532" i="5"/>
  <c r="S22531" i="5"/>
  <c r="S22530" i="5"/>
  <c r="S22529" i="5"/>
  <c r="S22528" i="5"/>
  <c r="S22527" i="5"/>
  <c r="S22526" i="5"/>
  <c r="S22525" i="5"/>
  <c r="S22524" i="5"/>
  <c r="G22524" i="5"/>
  <c r="S22523" i="5"/>
  <c r="G22523" i="5"/>
  <c r="S22522" i="5"/>
  <c r="G22522" i="5"/>
  <c r="S22521" i="5"/>
  <c r="G22521" i="5"/>
  <c r="S22520" i="5"/>
  <c r="G22520" i="5"/>
  <c r="S22519" i="5"/>
  <c r="G22519" i="5"/>
  <c r="S22518" i="5"/>
  <c r="G22518" i="5"/>
  <c r="S22517" i="5"/>
  <c r="G22517" i="5"/>
  <c r="S22516" i="5"/>
  <c r="S22515" i="5"/>
  <c r="S22514" i="5"/>
  <c r="S22513" i="5"/>
  <c r="S22512" i="5"/>
  <c r="S22511" i="5"/>
  <c r="S22510" i="5"/>
  <c r="S22509" i="5"/>
  <c r="S22508" i="5"/>
  <c r="S22507" i="5"/>
  <c r="S22506" i="5"/>
  <c r="S22505" i="5"/>
  <c r="G22505" i="5"/>
  <c r="S22504" i="5"/>
  <c r="S22503" i="5"/>
  <c r="S22502" i="5"/>
  <c r="S22501" i="5"/>
  <c r="S22500" i="5"/>
  <c r="S22499" i="5"/>
  <c r="S22498" i="5"/>
  <c r="S22497" i="5"/>
  <c r="S22496" i="5"/>
  <c r="S22495" i="5"/>
  <c r="S22494" i="5"/>
  <c r="S22493" i="5"/>
  <c r="G22493" i="5"/>
  <c r="S22492" i="5"/>
  <c r="G22492" i="5"/>
  <c r="S22491" i="5"/>
  <c r="S22490" i="5"/>
  <c r="S22489" i="5"/>
  <c r="S22488" i="5"/>
  <c r="S22487" i="5"/>
  <c r="S22486" i="5"/>
  <c r="S22485" i="5"/>
  <c r="S22484" i="5"/>
  <c r="S22483" i="5"/>
  <c r="S22482" i="5"/>
  <c r="S22481" i="5"/>
  <c r="S22480" i="5"/>
  <c r="S22479" i="5"/>
  <c r="S22478" i="5"/>
  <c r="S22477" i="5"/>
  <c r="S22476" i="5"/>
  <c r="S22475" i="5"/>
  <c r="S22474" i="5"/>
  <c r="S22473" i="5"/>
  <c r="S22472" i="5"/>
  <c r="G22472" i="5"/>
  <c r="S22471" i="5"/>
  <c r="G22471" i="5"/>
  <c r="S22470" i="5"/>
  <c r="G22470" i="5"/>
  <c r="S22469" i="5"/>
  <c r="S22468" i="5"/>
  <c r="S22467" i="5"/>
  <c r="S22466" i="5"/>
  <c r="S22465" i="5"/>
  <c r="S22464" i="5"/>
  <c r="S22463" i="5"/>
  <c r="S22462" i="5"/>
  <c r="S22461" i="5"/>
  <c r="S22460" i="5"/>
  <c r="S22459" i="5"/>
  <c r="S22458" i="5"/>
  <c r="S22457" i="5"/>
  <c r="S22456" i="5"/>
  <c r="S22455" i="5"/>
  <c r="S22454" i="5"/>
  <c r="S22453" i="5"/>
  <c r="S22452" i="5"/>
  <c r="S22451" i="5"/>
  <c r="S22450" i="5"/>
  <c r="S22449" i="5"/>
  <c r="S22448" i="5"/>
  <c r="S22447" i="5"/>
  <c r="S22446" i="5"/>
  <c r="S22445" i="5"/>
  <c r="S22444" i="5"/>
  <c r="S22443" i="5"/>
  <c r="S22442" i="5"/>
  <c r="S22441" i="5"/>
  <c r="S22440" i="5"/>
  <c r="S22439" i="5"/>
  <c r="S22438" i="5"/>
  <c r="S22437" i="5"/>
  <c r="S22436" i="5"/>
  <c r="S22435" i="5"/>
  <c r="S22434" i="5"/>
  <c r="S22433" i="5"/>
  <c r="S22432" i="5"/>
  <c r="S22431" i="5"/>
  <c r="S22430" i="5"/>
  <c r="S22429" i="5"/>
  <c r="S22428" i="5"/>
  <c r="S22427" i="5"/>
  <c r="S22426" i="5"/>
  <c r="S22425" i="5"/>
  <c r="S22424" i="5"/>
  <c r="S22423" i="5"/>
  <c r="S22422" i="5"/>
  <c r="S22421" i="5"/>
  <c r="S22420" i="5"/>
  <c r="S22419" i="5"/>
  <c r="S22418" i="5"/>
  <c r="S22417" i="5"/>
  <c r="S22416" i="5"/>
  <c r="S22415" i="5"/>
  <c r="S22414" i="5"/>
  <c r="S22413" i="5"/>
  <c r="S22412" i="5"/>
  <c r="S22411" i="5"/>
  <c r="S22410" i="5"/>
  <c r="S22409" i="5"/>
  <c r="S22408" i="5"/>
  <c r="S22407" i="5"/>
  <c r="S22406" i="5"/>
  <c r="S22405" i="5"/>
  <c r="S22404" i="5"/>
  <c r="S22403" i="5"/>
  <c r="S22402" i="5"/>
  <c r="S22401" i="5"/>
  <c r="S22400" i="5"/>
  <c r="S22399" i="5"/>
  <c r="S22398" i="5"/>
  <c r="S22397" i="5"/>
  <c r="S22396" i="5"/>
  <c r="S22395" i="5"/>
  <c r="S22394" i="5"/>
  <c r="S22393" i="5"/>
  <c r="S22392" i="5"/>
  <c r="S22391" i="5"/>
  <c r="S22390" i="5"/>
  <c r="S22389" i="5"/>
  <c r="S22388" i="5"/>
  <c r="S22387" i="5"/>
  <c r="S22386" i="5"/>
  <c r="G22386" i="5"/>
  <c r="S22385" i="5"/>
  <c r="G22385" i="5"/>
  <c r="S22384" i="5"/>
  <c r="S22383" i="5"/>
  <c r="S22382" i="5"/>
  <c r="S22381" i="5"/>
  <c r="S22380" i="5"/>
  <c r="S22379" i="5"/>
  <c r="S22378" i="5"/>
  <c r="S22377" i="5"/>
  <c r="S22376" i="5"/>
  <c r="S22375" i="5"/>
  <c r="S22374" i="5"/>
  <c r="S22373" i="5"/>
  <c r="S22372" i="5"/>
  <c r="G22372" i="5"/>
  <c r="S22371" i="5"/>
  <c r="G22371" i="5"/>
  <c r="G22370" i="5"/>
  <c r="S22369" i="5"/>
  <c r="G22369" i="5"/>
  <c r="S22368" i="5"/>
  <c r="S22367" i="5"/>
  <c r="S22366" i="5"/>
  <c r="S22365" i="5"/>
  <c r="S22364" i="5"/>
  <c r="S22363" i="5"/>
  <c r="S22362" i="5"/>
  <c r="S22361" i="5"/>
  <c r="S22360" i="5"/>
  <c r="S22359" i="5"/>
  <c r="S22358" i="5"/>
  <c r="S22357" i="5"/>
  <c r="S22356" i="5"/>
  <c r="S22355" i="5"/>
  <c r="S22354" i="5"/>
  <c r="S22353" i="5"/>
  <c r="S22352" i="5"/>
  <c r="S22351" i="5"/>
  <c r="S22350" i="5"/>
  <c r="S22349" i="5"/>
  <c r="S22348" i="5"/>
  <c r="S22347" i="5"/>
  <c r="G22347" i="5"/>
  <c r="S22346" i="5"/>
  <c r="G22346" i="5"/>
  <c r="S22345" i="5"/>
  <c r="S22344" i="5"/>
  <c r="S22343" i="5"/>
  <c r="S22342" i="5"/>
  <c r="S22341" i="5"/>
  <c r="S22340" i="5"/>
  <c r="S22339" i="5"/>
  <c r="S22338" i="5"/>
  <c r="S22337" i="5"/>
  <c r="S22336" i="5"/>
  <c r="S22335" i="5"/>
  <c r="S22334" i="5"/>
  <c r="S22333" i="5"/>
  <c r="S22332" i="5"/>
  <c r="S22331" i="5"/>
  <c r="S22330" i="5"/>
  <c r="S22329" i="5"/>
  <c r="S22328" i="5"/>
  <c r="S22327" i="5"/>
  <c r="S22326" i="5"/>
  <c r="S22325" i="5"/>
  <c r="S22324" i="5"/>
  <c r="S22323" i="5"/>
  <c r="S22322" i="5"/>
  <c r="S22321" i="5"/>
  <c r="S22320" i="5"/>
  <c r="S22319" i="5"/>
  <c r="S22318" i="5"/>
  <c r="S22317" i="5"/>
  <c r="G22317" i="5"/>
  <c r="S22316" i="5"/>
  <c r="G22316" i="5"/>
  <c r="G22315" i="5"/>
  <c r="S22314" i="5"/>
  <c r="G22314" i="5"/>
  <c r="S22313" i="5"/>
  <c r="G22313" i="5"/>
  <c r="S22312" i="5"/>
  <c r="S22311" i="5"/>
  <c r="S22310" i="5"/>
  <c r="S22309" i="5"/>
  <c r="S22308" i="5"/>
  <c r="S22307" i="5"/>
  <c r="S22306" i="5"/>
  <c r="S22305" i="5"/>
  <c r="S22304" i="5"/>
  <c r="S22303" i="5"/>
  <c r="S22302" i="5"/>
  <c r="S22301" i="5"/>
  <c r="S22300" i="5"/>
  <c r="G22300" i="5"/>
  <c r="S22299" i="5"/>
  <c r="G22299" i="5"/>
  <c r="S22298" i="5"/>
  <c r="S22297" i="5"/>
  <c r="S22296" i="5"/>
  <c r="S22295" i="5"/>
  <c r="S22294" i="5"/>
  <c r="S22293" i="5"/>
  <c r="S22292" i="5"/>
  <c r="S22291" i="5"/>
  <c r="S22290" i="5"/>
  <c r="S22289" i="5"/>
  <c r="S22288" i="5"/>
  <c r="S22287" i="5"/>
  <c r="S22286" i="5"/>
  <c r="S22285" i="5"/>
  <c r="S22284" i="5"/>
  <c r="S22283" i="5"/>
  <c r="S22282" i="5"/>
  <c r="S22281" i="5"/>
  <c r="S22280" i="5"/>
  <c r="S22279" i="5"/>
  <c r="S22278" i="5"/>
  <c r="S22277" i="5"/>
  <c r="S22276" i="5"/>
  <c r="S22275" i="5"/>
  <c r="S22274" i="5"/>
  <c r="S22273" i="5"/>
  <c r="S22272" i="5"/>
  <c r="S22271" i="5"/>
  <c r="S22270" i="5"/>
  <c r="S22269" i="5"/>
  <c r="S22268" i="5"/>
  <c r="S22267" i="5"/>
  <c r="S22266" i="5"/>
  <c r="S22265" i="5"/>
  <c r="S22264" i="5"/>
  <c r="S22263" i="5"/>
  <c r="S22262" i="5"/>
  <c r="S22261" i="5"/>
  <c r="S22260" i="5"/>
  <c r="S22259" i="5"/>
  <c r="G22259" i="5"/>
  <c r="S22258" i="5"/>
  <c r="G22258" i="5"/>
  <c r="S22257" i="5"/>
  <c r="G22257" i="5"/>
  <c r="S22256" i="5"/>
  <c r="G22256" i="5"/>
  <c r="S22255" i="5"/>
  <c r="S22254" i="5"/>
  <c r="S22253" i="5"/>
  <c r="S22252" i="5"/>
  <c r="S22251" i="5"/>
  <c r="S22250" i="5"/>
  <c r="S22249" i="5"/>
  <c r="S22248" i="5"/>
  <c r="S22247" i="5"/>
  <c r="S22246" i="5"/>
  <c r="S22245" i="5"/>
  <c r="S22244" i="5"/>
  <c r="S22243" i="5"/>
  <c r="S22242" i="5"/>
  <c r="S22241" i="5"/>
  <c r="S22240" i="5"/>
  <c r="S22239" i="5"/>
  <c r="S22238" i="5"/>
  <c r="S22237" i="5"/>
  <c r="S22236" i="5"/>
  <c r="S22235" i="5"/>
  <c r="S22234" i="5"/>
  <c r="S22233" i="5"/>
  <c r="S22232" i="5"/>
  <c r="S22231" i="5"/>
  <c r="S22230" i="5"/>
  <c r="S22229" i="5"/>
  <c r="S22228" i="5"/>
  <c r="S22227" i="5"/>
  <c r="S22226" i="5"/>
  <c r="G22226" i="5"/>
  <c r="S22225" i="5"/>
  <c r="G22225" i="5"/>
  <c r="S22224" i="5"/>
  <c r="G22224" i="5"/>
  <c r="G22223" i="5"/>
  <c r="S22222" i="5"/>
  <c r="G22222" i="5"/>
  <c r="S22221" i="5"/>
  <c r="S22220" i="5"/>
  <c r="S22219" i="5"/>
  <c r="S22218" i="5"/>
  <c r="S22217" i="5"/>
  <c r="S22216" i="5"/>
  <c r="S22215" i="5"/>
  <c r="S22214" i="5"/>
  <c r="S22213" i="5"/>
  <c r="S22212" i="5"/>
  <c r="S22211" i="5"/>
  <c r="S22210" i="5"/>
  <c r="S22209" i="5"/>
  <c r="S22208" i="5"/>
  <c r="S22207" i="5"/>
  <c r="S22206" i="5"/>
  <c r="S22205" i="5"/>
  <c r="S22204" i="5"/>
  <c r="S22203" i="5"/>
  <c r="S22202" i="5"/>
  <c r="S22201" i="5"/>
  <c r="G22201" i="5"/>
  <c r="S22200" i="5"/>
  <c r="G22200" i="5"/>
  <c r="S22199" i="5"/>
  <c r="G22199" i="5"/>
  <c r="G22198" i="5"/>
  <c r="S22197" i="5"/>
  <c r="G22197" i="5"/>
  <c r="S22196" i="5"/>
  <c r="S22195" i="5"/>
  <c r="G22195" i="5"/>
  <c r="S22194" i="5"/>
  <c r="G22194" i="5"/>
  <c r="S22193" i="5"/>
  <c r="G22193" i="5"/>
  <c r="S22192" i="5"/>
  <c r="S22191" i="5"/>
  <c r="S22190" i="5"/>
  <c r="S22189" i="5"/>
  <c r="S22188" i="5"/>
  <c r="S22187" i="5"/>
  <c r="S22186" i="5"/>
  <c r="S22185" i="5"/>
  <c r="S22184" i="5"/>
  <c r="S22183" i="5"/>
  <c r="S22182" i="5"/>
  <c r="S22181" i="5"/>
  <c r="S22180" i="5"/>
  <c r="S22179" i="5"/>
  <c r="S22178" i="5"/>
  <c r="S22177" i="5"/>
  <c r="S22176" i="5"/>
  <c r="S22175" i="5"/>
  <c r="S22174" i="5"/>
  <c r="S22173" i="5"/>
  <c r="S22172" i="5"/>
  <c r="S22171" i="5"/>
  <c r="S22170" i="5"/>
  <c r="S22169" i="5"/>
  <c r="S22168" i="5"/>
  <c r="S22167" i="5"/>
  <c r="S22166" i="5"/>
  <c r="S22165" i="5"/>
  <c r="S22164" i="5"/>
  <c r="S22163" i="5"/>
  <c r="S22162" i="5"/>
  <c r="S22161" i="5"/>
  <c r="S22160" i="5"/>
  <c r="S22159" i="5"/>
  <c r="S22158" i="5"/>
  <c r="S22157" i="5"/>
  <c r="G22157" i="5"/>
  <c r="S22156" i="5"/>
  <c r="G22156" i="5"/>
  <c r="S22155" i="5"/>
  <c r="G22155" i="5"/>
  <c r="S22154" i="5"/>
  <c r="G22154" i="5"/>
  <c r="S22153" i="5"/>
  <c r="G22153" i="5"/>
  <c r="S22152" i="5"/>
  <c r="G22152" i="5"/>
  <c r="S22151" i="5"/>
  <c r="G22151" i="5"/>
  <c r="S22150" i="5"/>
  <c r="G22150" i="5"/>
  <c r="S22149" i="5"/>
  <c r="G22149" i="5"/>
  <c r="S22148" i="5"/>
  <c r="G22148" i="5"/>
  <c r="S22147" i="5"/>
  <c r="G22147" i="5"/>
  <c r="S22146" i="5"/>
  <c r="S22145" i="5"/>
  <c r="G22145" i="5"/>
  <c r="S22144" i="5"/>
  <c r="G22144" i="5"/>
  <c r="S22143" i="5"/>
  <c r="G22143" i="5"/>
  <c r="S22142" i="5"/>
  <c r="G22142" i="5"/>
  <c r="S22141" i="5"/>
  <c r="G22141" i="5"/>
  <c r="S22140" i="5"/>
  <c r="G22140" i="5"/>
  <c r="S22139" i="5"/>
  <c r="G22139" i="5"/>
  <c r="S22138" i="5"/>
  <c r="G22138" i="5"/>
  <c r="S22137" i="5"/>
  <c r="G22137" i="5"/>
  <c r="S22136" i="5"/>
  <c r="G22136" i="5"/>
  <c r="S22135" i="5"/>
  <c r="S22134" i="5"/>
  <c r="G22134" i="5"/>
  <c r="S22133" i="5"/>
  <c r="G22133" i="5"/>
  <c r="S22132" i="5"/>
  <c r="G22132" i="5"/>
  <c r="S22131" i="5"/>
  <c r="G22131" i="5"/>
  <c r="S22130" i="5"/>
  <c r="G22130" i="5"/>
  <c r="S22129" i="5"/>
  <c r="G22129" i="5"/>
  <c r="S22128" i="5"/>
  <c r="G22128" i="5"/>
  <c r="S22127" i="5"/>
  <c r="G22127" i="5"/>
  <c r="S22126" i="5"/>
  <c r="S22125" i="5"/>
  <c r="G22125" i="5"/>
  <c r="S22124" i="5"/>
  <c r="G22124" i="5"/>
  <c r="S22123" i="5"/>
  <c r="G22123" i="5"/>
  <c r="S22122" i="5"/>
  <c r="G22122" i="5"/>
  <c r="S22121" i="5"/>
  <c r="G22121" i="5"/>
  <c r="G22120" i="5"/>
  <c r="S22119" i="5"/>
  <c r="S22118" i="5"/>
  <c r="G22118" i="5"/>
  <c r="S22117" i="5"/>
  <c r="G22117" i="5"/>
  <c r="S22116" i="5"/>
  <c r="G22116" i="5"/>
  <c r="S22115" i="5"/>
  <c r="G22115" i="5"/>
  <c r="S22114" i="5"/>
  <c r="G22114" i="5"/>
  <c r="S22113" i="5"/>
  <c r="G22113" i="5"/>
  <c r="S22112" i="5"/>
  <c r="G22112" i="5"/>
  <c r="G22111" i="5"/>
  <c r="S22110" i="5"/>
  <c r="G22110" i="5"/>
  <c r="S22109" i="5"/>
  <c r="G22109" i="5"/>
  <c r="S22108" i="5"/>
  <c r="G22108" i="5"/>
  <c r="S22107" i="5"/>
  <c r="G22107" i="5"/>
  <c r="G22106" i="5"/>
  <c r="S22105" i="5"/>
  <c r="G22105" i="5"/>
  <c r="S22104" i="5"/>
  <c r="S22103" i="5"/>
  <c r="S22102" i="5"/>
  <c r="S22101" i="5"/>
  <c r="S22100" i="5"/>
  <c r="S22099" i="5"/>
  <c r="G22099" i="5"/>
  <c r="G22098" i="5"/>
  <c r="S22097" i="5"/>
  <c r="G22097" i="5"/>
  <c r="S22096" i="5"/>
  <c r="G22096" i="5"/>
  <c r="S22095" i="5"/>
  <c r="G22095" i="5"/>
  <c r="S22094" i="5"/>
  <c r="S22093" i="5"/>
  <c r="S22092" i="5"/>
  <c r="S22091" i="5"/>
  <c r="S22090" i="5"/>
  <c r="S22089" i="5"/>
  <c r="S22088" i="5"/>
  <c r="S22087" i="5"/>
  <c r="S22086" i="5"/>
  <c r="S22085" i="5"/>
  <c r="S22084" i="5"/>
  <c r="S22083" i="5"/>
  <c r="S22082" i="5"/>
  <c r="G22082" i="5"/>
  <c r="S22081" i="5"/>
  <c r="S22080" i="5"/>
  <c r="S22079" i="5"/>
  <c r="S22078" i="5"/>
  <c r="S22077" i="5"/>
  <c r="S22076" i="5"/>
  <c r="S22075" i="5"/>
  <c r="S22074" i="5"/>
  <c r="S22073" i="5"/>
  <c r="S22072" i="5"/>
  <c r="S22071" i="5"/>
  <c r="S22070" i="5"/>
  <c r="S22069" i="5"/>
  <c r="S22068" i="5"/>
  <c r="S22067" i="5"/>
  <c r="S22066" i="5"/>
  <c r="S22065" i="5"/>
  <c r="S22064" i="5"/>
  <c r="S22063" i="5"/>
  <c r="S22062" i="5"/>
  <c r="G22062" i="5"/>
  <c r="S22061" i="5"/>
  <c r="S22060" i="5"/>
  <c r="S22059" i="5"/>
  <c r="S22058" i="5"/>
  <c r="S22057" i="5"/>
  <c r="S22056" i="5"/>
  <c r="G22056" i="5"/>
  <c r="S22055" i="5"/>
  <c r="S22054" i="5"/>
  <c r="S22053" i="5"/>
  <c r="S22052" i="5"/>
  <c r="S22051" i="5"/>
  <c r="S22050" i="5"/>
  <c r="S22049" i="5"/>
  <c r="S22048" i="5"/>
  <c r="S22047" i="5"/>
  <c r="S22046" i="5"/>
  <c r="S22045" i="5"/>
  <c r="S22044" i="5"/>
  <c r="S22043" i="5"/>
  <c r="S22042" i="5"/>
  <c r="S22041" i="5"/>
  <c r="G22041" i="5"/>
  <c r="S22040" i="5"/>
  <c r="S22039" i="5"/>
  <c r="S22038" i="5"/>
  <c r="S22037" i="5"/>
  <c r="S22036" i="5"/>
  <c r="S22035" i="5"/>
  <c r="S22034" i="5"/>
  <c r="S22033" i="5"/>
  <c r="S22032" i="5"/>
  <c r="S22031" i="5"/>
  <c r="S22030" i="5"/>
  <c r="S22029" i="5"/>
  <c r="S22028" i="5"/>
  <c r="S22027" i="5"/>
  <c r="S22026" i="5"/>
  <c r="S22025" i="5"/>
  <c r="G22025" i="5"/>
  <c r="S22024" i="5"/>
  <c r="S22023" i="5"/>
  <c r="S22022" i="5"/>
  <c r="S22021" i="5"/>
  <c r="S22020" i="5"/>
  <c r="S22019" i="5"/>
  <c r="G22019" i="5"/>
  <c r="S22018" i="5"/>
  <c r="S22017" i="5"/>
  <c r="S22016" i="5"/>
  <c r="S22015" i="5"/>
  <c r="S22014" i="5"/>
  <c r="S22013" i="5"/>
  <c r="S22012" i="5"/>
  <c r="S22011" i="5"/>
  <c r="S22010" i="5"/>
  <c r="S22009" i="5"/>
  <c r="G22009" i="5"/>
  <c r="S22008" i="5"/>
  <c r="G22008" i="5"/>
  <c r="S22007" i="5"/>
  <c r="S22006" i="5"/>
  <c r="S22005" i="5"/>
  <c r="S22004" i="5"/>
  <c r="S22003" i="5"/>
  <c r="S22002" i="5"/>
  <c r="S22001" i="5"/>
  <c r="G22001" i="5"/>
  <c r="G22000" i="5"/>
  <c r="G21999" i="5"/>
  <c r="S21998" i="5"/>
  <c r="G21998" i="5"/>
  <c r="S21997" i="5"/>
  <c r="S21996" i="5"/>
  <c r="S21995" i="5"/>
  <c r="S21994" i="5"/>
  <c r="S21993" i="5"/>
  <c r="S21992" i="5"/>
  <c r="S21991" i="5"/>
  <c r="S21990" i="5"/>
  <c r="S21989" i="5"/>
  <c r="S21988" i="5"/>
  <c r="S21987" i="5"/>
  <c r="S21986" i="5"/>
  <c r="S21985" i="5"/>
  <c r="S21984" i="5"/>
  <c r="S21983" i="5"/>
  <c r="S21982" i="5"/>
  <c r="S21981" i="5"/>
  <c r="S21980" i="5"/>
  <c r="S21979" i="5"/>
  <c r="S21978" i="5"/>
  <c r="S21977" i="5"/>
  <c r="S21976" i="5"/>
  <c r="S21975" i="5"/>
  <c r="S21974" i="5"/>
  <c r="S21973" i="5"/>
  <c r="S21972" i="5"/>
  <c r="S21971" i="5"/>
  <c r="S21970" i="5"/>
  <c r="S21969" i="5"/>
  <c r="S21968" i="5"/>
  <c r="S21967" i="5"/>
  <c r="S21966" i="5"/>
  <c r="S21965" i="5"/>
  <c r="S21964" i="5"/>
  <c r="S21963" i="5"/>
  <c r="S21962" i="5"/>
  <c r="S21961" i="5"/>
  <c r="S21960" i="5"/>
  <c r="S21959" i="5"/>
  <c r="S21958" i="5"/>
  <c r="S21957" i="5"/>
  <c r="S21956" i="5"/>
  <c r="S21955" i="5"/>
  <c r="S21954" i="5"/>
  <c r="G21953" i="5"/>
  <c r="S21952" i="5"/>
  <c r="G21952" i="5"/>
  <c r="S21951" i="5"/>
  <c r="G21951" i="5"/>
  <c r="S21950" i="5"/>
  <c r="G21950" i="5"/>
  <c r="S21949" i="5"/>
  <c r="G21949" i="5"/>
  <c r="S21948" i="5"/>
  <c r="S21947" i="5"/>
  <c r="S21946" i="5"/>
  <c r="S21945" i="5"/>
  <c r="S21944" i="5"/>
  <c r="S21943" i="5"/>
  <c r="G21942" i="5"/>
  <c r="S21941" i="5"/>
  <c r="G21941" i="5"/>
  <c r="S21940" i="5"/>
  <c r="S21939" i="5"/>
  <c r="S21938" i="5"/>
  <c r="S21937" i="5"/>
  <c r="S21936" i="5"/>
  <c r="G21936" i="5"/>
  <c r="S21935" i="5"/>
  <c r="S21934" i="5"/>
  <c r="S21933" i="5"/>
  <c r="S21932" i="5"/>
  <c r="S21931" i="5"/>
  <c r="S21930" i="5"/>
  <c r="S21929" i="5"/>
  <c r="S21928" i="5"/>
  <c r="S21927" i="5"/>
  <c r="S21926" i="5"/>
  <c r="S21925" i="5"/>
  <c r="S21924" i="5"/>
  <c r="S21923" i="5"/>
  <c r="S21922" i="5"/>
  <c r="S21921" i="5"/>
  <c r="S21920" i="5"/>
  <c r="S21919" i="5"/>
  <c r="S21918" i="5"/>
  <c r="S21917" i="5"/>
  <c r="S21916" i="5"/>
  <c r="S21915" i="5"/>
  <c r="S21914" i="5"/>
  <c r="S21913" i="5"/>
  <c r="S21912" i="5"/>
  <c r="S21911" i="5"/>
  <c r="G21910" i="5"/>
  <c r="S21909" i="5"/>
  <c r="G21909" i="5"/>
  <c r="S21908" i="5"/>
  <c r="G21908" i="5"/>
  <c r="S21907" i="5"/>
  <c r="G21907" i="5"/>
  <c r="S21906" i="5"/>
  <c r="G21906" i="5"/>
  <c r="S21905" i="5"/>
  <c r="G21905" i="5"/>
  <c r="S21904" i="5"/>
  <c r="S21903" i="5"/>
  <c r="S21902" i="5"/>
  <c r="S21901" i="5"/>
  <c r="S21900" i="5"/>
  <c r="S21899" i="5"/>
  <c r="S21898" i="5"/>
  <c r="S21897" i="5"/>
  <c r="S21896" i="5"/>
  <c r="S21895" i="5"/>
  <c r="S21894" i="5"/>
  <c r="S21893" i="5"/>
  <c r="S21892" i="5"/>
  <c r="S21891" i="5"/>
  <c r="S21890" i="5"/>
  <c r="S21889" i="5"/>
  <c r="S21888" i="5"/>
  <c r="S21887" i="5"/>
  <c r="S21886" i="5"/>
  <c r="S21885" i="5"/>
  <c r="S21884" i="5"/>
  <c r="S21883" i="5"/>
  <c r="S21882" i="5"/>
  <c r="S21881" i="5"/>
  <c r="S21880" i="5"/>
  <c r="S21879" i="5"/>
  <c r="S21878" i="5"/>
  <c r="S21877" i="5"/>
  <c r="S21876" i="5"/>
  <c r="S21875" i="5"/>
  <c r="S21874" i="5"/>
  <c r="S21873" i="5"/>
  <c r="S21872" i="5"/>
  <c r="S21871" i="5"/>
  <c r="S21870" i="5"/>
  <c r="S21869" i="5"/>
  <c r="S21868" i="5"/>
  <c r="S21867" i="5"/>
  <c r="S21866" i="5"/>
  <c r="S21865" i="5"/>
  <c r="S21864" i="5"/>
  <c r="S21863" i="5"/>
  <c r="S21862" i="5"/>
  <c r="G21862" i="5"/>
  <c r="S21861" i="5"/>
  <c r="S21860" i="5"/>
  <c r="S21859" i="5"/>
  <c r="S21858" i="5"/>
  <c r="S21857" i="5"/>
  <c r="S21856" i="5"/>
  <c r="S21855" i="5"/>
  <c r="S21854" i="5"/>
  <c r="S21853" i="5"/>
  <c r="S21852" i="5"/>
  <c r="G21852" i="5"/>
  <c r="S21851" i="5"/>
  <c r="S21850" i="5"/>
  <c r="S21849" i="5"/>
  <c r="S21848" i="5"/>
  <c r="S21847" i="5"/>
  <c r="S21846" i="5"/>
  <c r="S21845" i="5"/>
  <c r="S21844" i="5"/>
  <c r="S21843" i="5"/>
  <c r="S21842" i="5"/>
  <c r="S21841" i="5"/>
  <c r="S21840" i="5"/>
  <c r="S21839" i="5"/>
  <c r="S21838" i="5"/>
  <c r="S21837" i="5"/>
  <c r="S21836" i="5"/>
  <c r="S21835" i="5"/>
  <c r="S21834" i="5"/>
  <c r="S21833" i="5"/>
  <c r="S21832" i="5"/>
  <c r="G21832" i="5"/>
  <c r="S21831" i="5"/>
  <c r="S21830" i="5"/>
  <c r="S21829" i="5"/>
  <c r="S21828" i="5"/>
  <c r="S21827" i="5"/>
  <c r="S21826" i="5"/>
  <c r="S21825" i="5"/>
  <c r="S21824" i="5"/>
  <c r="S21823" i="5"/>
  <c r="S21822" i="5"/>
  <c r="S21821" i="5"/>
  <c r="S21820" i="5"/>
  <c r="S21819" i="5"/>
  <c r="S21818" i="5"/>
  <c r="S21817" i="5"/>
  <c r="S21816" i="5"/>
  <c r="S21815" i="5"/>
  <c r="S21814" i="5"/>
  <c r="S21813" i="5"/>
  <c r="S21812" i="5"/>
  <c r="S21811" i="5"/>
  <c r="S21810" i="5"/>
  <c r="S21809" i="5"/>
  <c r="S21808" i="5"/>
  <c r="S21807" i="5"/>
  <c r="S21806" i="5"/>
  <c r="S21805" i="5"/>
  <c r="S21804" i="5"/>
  <c r="S21803" i="5"/>
  <c r="S21802" i="5"/>
  <c r="S21801" i="5"/>
  <c r="S21800" i="5"/>
  <c r="S21799" i="5"/>
  <c r="S21798" i="5"/>
  <c r="S21797" i="5"/>
  <c r="S21796" i="5"/>
  <c r="S21795" i="5"/>
  <c r="S21794" i="5"/>
  <c r="S21793" i="5"/>
  <c r="S21792" i="5"/>
  <c r="S21791" i="5"/>
  <c r="S21790" i="5"/>
  <c r="S21789" i="5"/>
  <c r="S21788" i="5"/>
  <c r="S21787" i="5"/>
  <c r="S21786" i="5"/>
  <c r="S21785" i="5"/>
  <c r="S21784" i="5"/>
  <c r="S21783" i="5"/>
  <c r="S21782" i="5"/>
  <c r="S21781" i="5"/>
  <c r="S21780" i="5"/>
  <c r="S21779" i="5"/>
  <c r="S21778" i="5"/>
  <c r="S21777" i="5"/>
  <c r="S21776" i="5"/>
  <c r="S21775" i="5"/>
  <c r="S21774" i="5"/>
  <c r="S21773" i="5"/>
  <c r="S21772" i="5"/>
  <c r="S21771" i="5"/>
  <c r="S21770" i="5"/>
  <c r="S21769" i="5"/>
  <c r="S21768" i="5"/>
  <c r="S21767" i="5"/>
  <c r="S21766" i="5"/>
  <c r="S21765" i="5"/>
  <c r="S21764" i="5"/>
  <c r="S21763" i="5"/>
  <c r="S21762" i="5"/>
  <c r="S21761" i="5"/>
  <c r="S21760" i="5"/>
  <c r="S21759" i="5"/>
  <c r="S21758" i="5"/>
  <c r="S21757" i="5"/>
  <c r="S21756" i="5"/>
  <c r="S21755" i="5"/>
  <c r="S21754" i="5"/>
  <c r="G21754" i="5"/>
  <c r="S21753" i="5"/>
  <c r="S21752" i="5"/>
  <c r="S21751" i="5"/>
  <c r="S21750" i="5"/>
  <c r="S21749" i="5"/>
  <c r="S21748" i="5"/>
  <c r="S21747" i="5"/>
  <c r="S21746" i="5"/>
  <c r="S21745" i="5"/>
  <c r="S21744" i="5"/>
  <c r="S21743" i="5"/>
  <c r="S21742" i="5"/>
  <c r="S21741" i="5"/>
  <c r="S21740" i="5"/>
  <c r="S21739" i="5"/>
  <c r="S21738" i="5"/>
  <c r="S21737" i="5"/>
  <c r="S21736" i="5"/>
  <c r="S21735" i="5"/>
  <c r="S21734" i="5"/>
  <c r="S21733" i="5"/>
  <c r="S21732" i="5"/>
  <c r="S21731" i="5"/>
  <c r="S21730" i="5"/>
  <c r="S21729" i="5"/>
  <c r="S21728" i="5"/>
  <c r="S21727" i="5"/>
  <c r="S21726" i="5"/>
  <c r="G21726" i="5"/>
  <c r="S21725" i="5"/>
  <c r="S21724" i="5"/>
  <c r="S21723" i="5"/>
  <c r="S21722" i="5"/>
  <c r="S21721" i="5"/>
  <c r="S21720" i="5"/>
  <c r="S21719" i="5"/>
  <c r="S21718" i="5"/>
  <c r="S21717" i="5"/>
  <c r="S21716" i="5"/>
  <c r="S21715" i="5"/>
  <c r="S21714" i="5"/>
  <c r="S21713" i="5"/>
  <c r="S21712" i="5"/>
  <c r="S21711" i="5"/>
  <c r="S21710" i="5"/>
  <c r="S21709" i="5"/>
  <c r="S21708" i="5"/>
  <c r="S21707" i="5"/>
  <c r="S21706" i="5"/>
  <c r="S21705" i="5"/>
  <c r="S21704" i="5"/>
  <c r="S21703" i="5"/>
  <c r="S21702" i="5"/>
  <c r="S21701" i="5"/>
  <c r="S21700" i="5"/>
  <c r="S21699" i="5"/>
  <c r="S21698" i="5"/>
  <c r="S21697" i="5"/>
  <c r="S21696" i="5"/>
  <c r="S21695" i="5"/>
  <c r="S21694" i="5"/>
  <c r="S21693" i="5"/>
  <c r="S21692" i="5"/>
  <c r="S21691" i="5"/>
  <c r="S21690" i="5"/>
  <c r="S21689" i="5"/>
  <c r="S21688" i="5"/>
  <c r="S21687" i="5"/>
  <c r="S21686" i="5"/>
  <c r="S21685" i="5"/>
  <c r="S21684" i="5"/>
  <c r="S21683" i="5"/>
  <c r="S21682" i="5"/>
  <c r="S21681" i="5"/>
  <c r="S21680" i="5"/>
  <c r="S21679" i="5"/>
  <c r="S21678" i="5"/>
  <c r="S21677" i="5"/>
  <c r="S21676" i="5"/>
  <c r="S21675" i="5"/>
  <c r="S21674" i="5"/>
  <c r="S21673" i="5"/>
  <c r="S21672" i="5"/>
  <c r="S21671" i="5"/>
  <c r="S21670" i="5"/>
  <c r="S21669" i="5"/>
  <c r="S21668" i="5"/>
  <c r="S21667" i="5"/>
  <c r="S21666" i="5"/>
  <c r="S21665" i="5"/>
  <c r="S21664" i="5"/>
  <c r="S21663" i="5"/>
  <c r="S21662" i="5"/>
  <c r="S21661" i="5"/>
  <c r="S21660" i="5"/>
  <c r="S21659" i="5"/>
  <c r="S21658" i="5"/>
  <c r="S21657" i="5"/>
  <c r="S21656" i="5"/>
  <c r="G21656" i="5"/>
  <c r="S21655" i="5"/>
  <c r="G21655" i="5"/>
  <c r="S21654" i="5"/>
  <c r="G21654" i="5"/>
  <c r="S21653" i="5"/>
  <c r="G21653" i="5"/>
  <c r="S21652" i="5"/>
  <c r="S21651" i="5"/>
  <c r="S21650" i="5"/>
  <c r="S21649" i="5"/>
  <c r="S21648" i="5"/>
  <c r="S21647" i="5"/>
  <c r="S21646" i="5"/>
  <c r="S21645" i="5"/>
  <c r="S21644" i="5"/>
  <c r="S21643" i="5"/>
  <c r="S21642" i="5"/>
  <c r="S21641" i="5"/>
  <c r="S21640" i="5"/>
  <c r="S21639" i="5"/>
  <c r="S21638" i="5"/>
  <c r="S21637" i="5"/>
  <c r="S21636" i="5"/>
  <c r="S21635" i="5"/>
  <c r="S21634" i="5"/>
  <c r="S21633" i="5"/>
  <c r="S21632" i="5"/>
  <c r="S21631" i="5"/>
  <c r="S21630" i="5"/>
  <c r="S21629" i="5"/>
  <c r="S21628" i="5"/>
  <c r="S21627" i="5"/>
  <c r="S21626" i="5"/>
  <c r="S21625" i="5"/>
  <c r="S21624" i="5"/>
  <c r="S21623" i="5"/>
  <c r="S21622" i="5"/>
  <c r="S21621" i="5"/>
  <c r="S21620" i="5"/>
  <c r="S21619" i="5"/>
  <c r="S21618" i="5"/>
  <c r="S21617" i="5"/>
  <c r="S21616" i="5"/>
  <c r="S21615" i="5"/>
  <c r="S21614" i="5"/>
  <c r="S21613" i="5"/>
  <c r="S21612" i="5"/>
  <c r="S21611" i="5"/>
  <c r="S21610" i="5"/>
  <c r="S21609" i="5"/>
  <c r="S21608" i="5"/>
  <c r="S21607" i="5"/>
  <c r="S21606" i="5"/>
  <c r="S21605" i="5"/>
  <c r="S21604" i="5"/>
  <c r="S21603" i="5"/>
  <c r="S21602" i="5"/>
  <c r="S21601" i="5"/>
  <c r="S21600" i="5"/>
  <c r="S21599" i="5"/>
  <c r="S21598" i="5"/>
  <c r="S21597" i="5"/>
  <c r="S21596" i="5"/>
  <c r="S21595" i="5"/>
  <c r="S21594" i="5"/>
  <c r="S21593" i="5"/>
  <c r="S21592" i="5"/>
  <c r="S21591" i="5"/>
  <c r="S21590" i="5"/>
  <c r="S21589" i="5"/>
  <c r="S21588" i="5"/>
  <c r="S21587" i="5"/>
  <c r="S21586" i="5"/>
  <c r="S21585" i="5"/>
  <c r="S21584" i="5"/>
  <c r="S21583" i="5"/>
  <c r="S21582" i="5"/>
  <c r="S21581" i="5"/>
  <c r="G21581" i="5"/>
  <c r="S21580" i="5"/>
  <c r="S21579" i="5"/>
  <c r="S21578" i="5"/>
  <c r="S21577" i="5"/>
  <c r="S21576" i="5"/>
  <c r="S21575" i="5"/>
  <c r="S21574" i="5"/>
  <c r="S21573" i="5"/>
  <c r="S21572" i="5"/>
  <c r="S21571" i="5"/>
  <c r="S21570" i="5"/>
  <c r="S21569" i="5"/>
  <c r="S21568" i="5"/>
  <c r="S21567" i="5"/>
  <c r="S21566" i="5"/>
  <c r="S21565" i="5"/>
  <c r="S21564" i="5"/>
  <c r="S21563" i="5"/>
  <c r="S21562" i="5"/>
  <c r="S21561" i="5"/>
  <c r="S21560" i="5"/>
  <c r="S21559" i="5"/>
  <c r="S21558" i="5"/>
  <c r="S21557" i="5"/>
  <c r="G21557" i="5"/>
  <c r="G21556" i="5"/>
  <c r="S21555" i="5"/>
  <c r="S21554" i="5"/>
  <c r="S21553" i="5"/>
  <c r="S21552" i="5"/>
  <c r="S21551" i="5"/>
  <c r="S21550" i="5"/>
  <c r="S21549" i="5"/>
  <c r="S21548" i="5"/>
  <c r="S21547" i="5"/>
  <c r="S21546" i="5"/>
  <c r="S21545" i="5"/>
  <c r="S21544" i="5"/>
  <c r="S21543" i="5"/>
  <c r="S21542" i="5"/>
  <c r="S21541" i="5"/>
  <c r="S21540" i="5"/>
  <c r="S21539" i="5"/>
  <c r="S21538" i="5"/>
  <c r="S21537" i="5"/>
  <c r="S21536" i="5"/>
  <c r="S21535" i="5"/>
  <c r="S21534" i="5"/>
  <c r="S21533" i="5"/>
  <c r="S21532" i="5"/>
  <c r="S21531" i="5"/>
  <c r="S21530" i="5"/>
  <c r="S21529" i="5"/>
  <c r="S21528" i="5"/>
  <c r="S21527" i="5"/>
  <c r="S21526" i="5"/>
  <c r="S21525" i="5"/>
  <c r="S21524" i="5"/>
  <c r="S21523" i="5"/>
  <c r="S21522" i="5"/>
  <c r="S21521" i="5"/>
  <c r="S21520" i="5"/>
  <c r="S21519" i="5"/>
  <c r="S21518" i="5"/>
  <c r="S21517" i="5"/>
  <c r="S21516" i="5"/>
  <c r="S21515" i="5"/>
  <c r="S21514" i="5"/>
  <c r="S21513" i="5"/>
  <c r="S21512" i="5"/>
  <c r="S21511" i="5"/>
  <c r="S21510" i="5"/>
  <c r="S21509" i="5"/>
  <c r="S21508" i="5"/>
  <c r="S21507" i="5"/>
  <c r="S21506" i="5"/>
  <c r="S21505" i="5"/>
  <c r="S21504" i="5"/>
  <c r="S21503" i="5"/>
  <c r="S21502" i="5"/>
  <c r="S21501" i="5"/>
  <c r="S21500" i="5"/>
  <c r="S21499" i="5"/>
  <c r="S21498" i="5"/>
  <c r="S21497" i="5"/>
  <c r="S21496" i="5"/>
  <c r="G21496" i="5"/>
  <c r="S21495" i="5"/>
  <c r="S21494" i="5"/>
  <c r="S21493" i="5"/>
  <c r="S21492" i="5"/>
  <c r="S21491" i="5"/>
  <c r="S21490" i="5"/>
  <c r="G21490" i="5"/>
  <c r="S21489" i="5"/>
  <c r="S21488" i="5"/>
  <c r="S21487" i="5"/>
  <c r="S21486" i="5"/>
  <c r="G21486" i="5"/>
  <c r="S21485" i="5"/>
  <c r="G21485" i="5"/>
  <c r="S21484" i="5"/>
  <c r="G21484" i="5"/>
  <c r="S21483" i="5"/>
  <c r="S21482" i="5"/>
  <c r="S21481" i="5"/>
  <c r="S21480" i="5"/>
  <c r="S21479" i="5"/>
  <c r="S21478" i="5"/>
  <c r="S21477" i="5"/>
  <c r="S21476" i="5"/>
  <c r="S21475" i="5"/>
  <c r="S21474" i="5"/>
  <c r="S21473" i="5"/>
  <c r="S21472" i="5"/>
  <c r="S21471" i="5"/>
  <c r="S21470" i="5"/>
  <c r="S21469" i="5"/>
  <c r="S21468" i="5"/>
  <c r="S21467" i="5"/>
  <c r="S21466" i="5"/>
  <c r="S21465" i="5"/>
  <c r="S21464" i="5"/>
  <c r="G21464" i="5"/>
  <c r="S21463" i="5"/>
  <c r="S21462" i="5"/>
  <c r="S21461" i="5"/>
  <c r="S21460" i="5"/>
  <c r="S21459" i="5"/>
  <c r="S21458" i="5"/>
  <c r="S21457" i="5"/>
  <c r="S21456" i="5"/>
  <c r="S21455" i="5"/>
  <c r="S21454" i="5"/>
  <c r="S21453" i="5"/>
  <c r="S21452" i="5"/>
  <c r="S21451" i="5"/>
  <c r="S21450" i="5"/>
  <c r="S21449" i="5"/>
  <c r="S21448" i="5"/>
  <c r="S21447" i="5"/>
  <c r="S21446" i="5"/>
  <c r="S21445" i="5"/>
  <c r="S21444" i="5"/>
  <c r="S21443" i="5"/>
  <c r="S21442" i="5"/>
  <c r="S21441" i="5"/>
  <c r="S21440" i="5"/>
  <c r="G21440" i="5"/>
  <c r="S21439" i="5"/>
  <c r="S21438" i="5"/>
  <c r="S21437" i="5"/>
  <c r="S21436" i="5"/>
  <c r="S21435" i="5"/>
  <c r="S21434" i="5"/>
  <c r="S21433" i="5"/>
  <c r="S21432" i="5"/>
  <c r="S21431" i="5"/>
  <c r="S21430" i="5"/>
  <c r="S21429" i="5"/>
  <c r="S21428" i="5"/>
  <c r="S21427" i="5"/>
  <c r="S21426" i="5"/>
  <c r="S21425" i="5"/>
  <c r="S21424" i="5"/>
  <c r="S21423" i="5"/>
  <c r="S21422" i="5"/>
  <c r="S21421" i="5"/>
  <c r="S21420" i="5"/>
  <c r="S21419" i="5"/>
  <c r="S21418" i="5"/>
  <c r="S21417" i="5"/>
  <c r="S21416" i="5"/>
  <c r="S21415" i="5"/>
  <c r="S21414" i="5"/>
  <c r="S21413" i="5"/>
  <c r="S21412" i="5"/>
  <c r="S21411" i="5"/>
  <c r="S21410" i="5"/>
  <c r="S21409" i="5"/>
  <c r="S21408" i="5"/>
  <c r="S21407" i="5"/>
  <c r="S21406" i="5"/>
  <c r="S21405" i="5"/>
  <c r="S21404" i="5"/>
  <c r="S21403" i="5"/>
  <c r="S21402" i="5"/>
  <c r="S21401" i="5"/>
  <c r="S21400" i="5"/>
  <c r="S21399" i="5"/>
  <c r="S21398" i="5"/>
  <c r="S21397" i="5"/>
  <c r="S21396" i="5"/>
  <c r="S21395" i="5"/>
  <c r="S21394" i="5"/>
  <c r="S21393" i="5"/>
  <c r="G21393" i="5"/>
  <c r="S21392" i="5"/>
  <c r="G21392" i="5"/>
  <c r="S21391" i="5"/>
  <c r="G21391" i="5"/>
  <c r="S21390" i="5"/>
  <c r="S21389" i="5"/>
  <c r="S21388" i="5"/>
  <c r="S21387" i="5"/>
  <c r="S21386" i="5"/>
  <c r="S21385" i="5"/>
  <c r="S21384" i="5"/>
  <c r="S21383" i="5"/>
  <c r="S21382" i="5"/>
  <c r="S21381" i="5"/>
  <c r="S21380" i="5"/>
  <c r="S21379" i="5"/>
  <c r="S21378" i="5"/>
  <c r="S21377" i="5"/>
  <c r="S21376" i="5"/>
  <c r="S21375" i="5"/>
  <c r="S21374" i="5"/>
  <c r="S21373" i="5"/>
  <c r="S21372" i="5"/>
  <c r="S21371" i="5"/>
  <c r="S21370" i="5"/>
  <c r="S21369" i="5"/>
  <c r="S21368" i="5"/>
  <c r="S21367" i="5"/>
  <c r="S21366" i="5"/>
  <c r="S21365" i="5"/>
  <c r="S21364" i="5"/>
  <c r="S21363" i="5"/>
  <c r="S21362" i="5"/>
  <c r="S21361" i="5"/>
  <c r="S21360" i="5"/>
  <c r="S21359" i="5"/>
  <c r="S21358" i="5"/>
  <c r="S21357" i="5"/>
  <c r="S21356" i="5"/>
  <c r="S21355" i="5"/>
  <c r="S21354" i="5"/>
  <c r="S21353" i="5"/>
  <c r="S21352" i="5"/>
  <c r="S21351" i="5"/>
  <c r="S21350" i="5"/>
  <c r="S21349" i="5"/>
  <c r="S21348" i="5"/>
  <c r="S21347" i="5"/>
  <c r="S21346" i="5"/>
  <c r="S21345" i="5"/>
  <c r="S21344" i="5"/>
  <c r="S21343" i="5"/>
  <c r="S21342" i="5"/>
  <c r="S21341" i="5"/>
  <c r="S21340" i="5"/>
  <c r="S21339" i="5"/>
  <c r="S21338" i="5"/>
  <c r="S21337" i="5"/>
  <c r="S21336" i="5"/>
  <c r="S21335" i="5"/>
  <c r="S21334" i="5"/>
  <c r="S21333" i="5"/>
  <c r="S21332" i="5"/>
  <c r="S21331" i="5"/>
  <c r="S21330" i="5"/>
  <c r="S21329" i="5"/>
  <c r="S21328" i="5"/>
  <c r="S21327" i="5"/>
  <c r="S21326" i="5"/>
  <c r="S21325" i="5"/>
  <c r="G21325" i="5"/>
  <c r="S21324" i="5"/>
  <c r="S21323" i="5"/>
  <c r="S21322" i="5"/>
  <c r="S21321" i="5"/>
  <c r="S21320" i="5"/>
  <c r="S21319" i="5"/>
  <c r="S21318" i="5"/>
  <c r="S21317" i="5"/>
  <c r="S21316" i="5"/>
  <c r="S21315" i="5"/>
  <c r="S21314" i="5"/>
  <c r="S21313" i="5"/>
  <c r="S21312" i="5"/>
  <c r="S21311" i="5"/>
  <c r="S21310" i="5"/>
  <c r="S21309" i="5"/>
  <c r="S21308" i="5"/>
  <c r="S21307" i="5"/>
  <c r="S21306" i="5"/>
  <c r="S21305" i="5"/>
  <c r="S21304" i="5"/>
  <c r="S21303" i="5"/>
  <c r="S21302" i="5"/>
  <c r="S21301" i="5"/>
  <c r="S21300" i="5"/>
  <c r="S21299" i="5"/>
  <c r="S21298" i="5"/>
  <c r="S21297" i="5"/>
  <c r="S21296" i="5"/>
  <c r="S21295" i="5"/>
  <c r="S21294" i="5"/>
  <c r="S21293" i="5"/>
  <c r="S21292" i="5"/>
  <c r="S21291" i="5"/>
  <c r="S21290" i="5"/>
  <c r="S21289" i="5"/>
  <c r="S21288" i="5"/>
  <c r="S21287" i="5"/>
  <c r="S21286" i="5"/>
  <c r="S21285" i="5"/>
  <c r="S21284" i="5"/>
  <c r="S21283" i="5"/>
  <c r="S21282" i="5"/>
  <c r="S21281" i="5"/>
  <c r="S21280" i="5"/>
  <c r="S21279" i="5"/>
  <c r="S21278" i="5"/>
  <c r="S21277" i="5"/>
  <c r="S21276" i="5"/>
  <c r="S21275" i="5"/>
  <c r="S21274" i="5"/>
  <c r="S21273" i="5"/>
  <c r="S21272" i="5"/>
  <c r="G21272" i="5"/>
  <c r="S21271" i="5"/>
  <c r="G21271" i="5"/>
  <c r="S21270" i="5"/>
  <c r="S21269" i="5"/>
  <c r="S21268" i="5"/>
  <c r="G21268" i="5"/>
  <c r="S21267" i="5"/>
  <c r="S21266" i="5"/>
  <c r="G21266" i="5"/>
  <c r="S21265" i="5"/>
  <c r="G21265" i="5"/>
  <c r="S21264" i="5"/>
  <c r="G21264" i="5"/>
  <c r="S21263" i="5"/>
  <c r="G21263" i="5"/>
  <c r="S21262" i="5"/>
  <c r="G21262" i="5"/>
  <c r="S21261" i="5"/>
  <c r="G21261" i="5"/>
  <c r="S21260" i="5"/>
  <c r="G21260" i="5"/>
  <c r="S21259" i="5"/>
  <c r="S21258" i="5"/>
  <c r="S21257" i="5"/>
  <c r="S21256" i="5"/>
  <c r="S21255" i="5"/>
  <c r="S21254" i="5"/>
  <c r="S21253" i="5"/>
  <c r="S21252" i="5"/>
  <c r="S21251" i="5"/>
  <c r="S21250" i="5"/>
  <c r="S21249" i="5"/>
  <c r="S21248" i="5"/>
  <c r="S21247" i="5"/>
  <c r="S21246" i="5"/>
  <c r="S21245" i="5"/>
  <c r="S21244" i="5"/>
  <c r="S21243" i="5"/>
  <c r="S21242" i="5"/>
  <c r="S21241" i="5"/>
  <c r="S21240" i="5"/>
  <c r="S21239" i="5"/>
  <c r="S21238" i="5"/>
  <c r="S21237" i="5"/>
  <c r="S21236" i="5"/>
  <c r="G21236" i="5"/>
  <c r="S21235" i="5"/>
  <c r="G21235" i="5"/>
  <c r="S21234" i="5"/>
  <c r="S21233" i="5"/>
  <c r="S21232" i="5"/>
  <c r="G21232" i="5"/>
  <c r="S21231" i="5"/>
  <c r="G21231" i="5"/>
  <c r="S21230" i="5"/>
  <c r="G21230" i="5"/>
  <c r="S21229" i="5"/>
  <c r="G21229" i="5"/>
  <c r="S21228" i="5"/>
  <c r="G21228" i="5"/>
  <c r="S21227" i="5"/>
  <c r="G21227" i="5"/>
  <c r="S21226" i="5"/>
  <c r="G21226" i="5"/>
  <c r="S21225" i="5"/>
  <c r="S21224" i="5"/>
  <c r="S21223" i="5"/>
  <c r="G21223" i="5"/>
  <c r="S21222" i="5"/>
  <c r="S21221" i="5"/>
  <c r="S21220" i="5"/>
  <c r="S21219" i="5"/>
  <c r="S21218" i="5"/>
  <c r="S21217" i="5"/>
  <c r="S21216" i="5"/>
  <c r="S21215" i="5"/>
  <c r="S21214" i="5"/>
  <c r="S21213" i="5"/>
  <c r="S21212" i="5"/>
  <c r="S21211" i="5"/>
  <c r="S21210" i="5"/>
  <c r="S21209" i="5"/>
  <c r="S21208" i="5"/>
  <c r="S21207" i="5"/>
  <c r="S21206" i="5"/>
  <c r="S21205" i="5"/>
  <c r="S21204" i="5"/>
  <c r="S21203" i="5"/>
  <c r="S21202" i="5"/>
  <c r="S21201" i="5"/>
  <c r="S21200" i="5"/>
  <c r="S21199" i="5"/>
  <c r="S21198" i="5"/>
  <c r="S21197" i="5"/>
  <c r="S21196" i="5"/>
  <c r="G21196" i="5"/>
  <c r="S21195" i="5"/>
  <c r="G21195" i="5"/>
  <c r="S21194" i="5"/>
  <c r="S21193" i="5"/>
  <c r="S21192" i="5"/>
  <c r="G21192" i="5"/>
  <c r="S21191" i="5"/>
  <c r="G21191" i="5"/>
  <c r="S21190" i="5"/>
  <c r="S21189" i="5"/>
  <c r="S21188" i="5"/>
  <c r="S21187" i="5"/>
  <c r="S21186" i="5"/>
  <c r="G21186" i="5"/>
  <c r="S21185" i="5"/>
  <c r="S21184" i="5"/>
  <c r="S21183" i="5"/>
  <c r="G21183" i="5"/>
  <c r="S21182" i="5"/>
  <c r="S21181" i="5"/>
  <c r="S21180" i="5"/>
  <c r="S21179" i="5"/>
  <c r="S21178" i="5"/>
  <c r="S21177" i="5"/>
  <c r="S21176" i="5"/>
  <c r="S21175" i="5"/>
  <c r="G21175" i="5"/>
  <c r="S21174" i="5"/>
  <c r="G21174" i="5"/>
  <c r="S21173" i="5"/>
  <c r="S21172" i="5"/>
  <c r="S21171" i="5"/>
  <c r="S21170" i="5"/>
  <c r="G21170" i="5"/>
  <c r="S21169" i="5"/>
  <c r="G21169" i="5"/>
  <c r="G21168" i="5"/>
  <c r="S21167" i="5"/>
  <c r="G21167" i="5"/>
  <c r="S21166" i="5"/>
  <c r="G21166" i="5"/>
  <c r="S21165" i="5"/>
  <c r="G21165" i="5"/>
  <c r="S21164" i="5"/>
  <c r="G21164" i="5"/>
  <c r="S21163" i="5"/>
  <c r="G21163" i="5"/>
  <c r="S21162" i="5"/>
  <c r="G21162" i="5"/>
  <c r="S21161" i="5"/>
  <c r="G21161" i="5"/>
  <c r="S21160" i="5"/>
  <c r="S21159" i="5"/>
  <c r="S21158" i="5"/>
  <c r="G21158" i="5"/>
  <c r="S21157" i="5"/>
  <c r="G21157" i="5"/>
  <c r="S21156" i="5"/>
  <c r="G21156" i="5"/>
  <c r="S21155" i="5"/>
  <c r="G21155" i="5"/>
  <c r="S21154" i="5"/>
  <c r="G21154" i="5"/>
  <c r="S21153" i="5"/>
  <c r="G21153" i="5"/>
  <c r="S21152" i="5"/>
  <c r="G21152" i="5"/>
  <c r="S21151" i="5"/>
  <c r="G21151" i="5"/>
  <c r="S21150" i="5"/>
  <c r="G21150" i="5"/>
  <c r="S21149" i="5"/>
  <c r="G21149" i="5"/>
  <c r="S21148" i="5"/>
  <c r="G21148" i="5"/>
  <c r="S21147" i="5"/>
  <c r="G21147" i="5"/>
  <c r="S21146" i="5"/>
  <c r="G21146" i="5"/>
  <c r="S21145" i="5"/>
  <c r="G21145" i="5"/>
  <c r="S21144" i="5"/>
  <c r="S21143" i="5"/>
  <c r="G21143" i="5"/>
  <c r="S21142" i="5"/>
  <c r="S21141" i="5"/>
  <c r="S21140" i="5"/>
  <c r="S21139" i="5"/>
  <c r="S21138" i="5"/>
  <c r="S21137" i="5"/>
  <c r="G21137" i="5"/>
  <c r="S21136" i="5"/>
  <c r="S21135" i="5"/>
  <c r="S21134" i="5"/>
  <c r="S21133" i="5"/>
  <c r="S21132" i="5"/>
  <c r="S21131" i="5"/>
  <c r="S21130" i="5"/>
  <c r="S21129" i="5"/>
  <c r="S21128" i="5"/>
  <c r="S21127" i="5"/>
  <c r="S21126" i="5"/>
  <c r="S21125" i="5"/>
  <c r="S21124" i="5"/>
  <c r="S21123" i="5"/>
  <c r="S21122" i="5"/>
  <c r="S21121" i="5"/>
  <c r="S21120" i="5"/>
  <c r="S21119" i="5"/>
  <c r="S21118" i="5"/>
  <c r="S21117" i="5"/>
  <c r="S21116" i="5"/>
  <c r="S21115" i="5"/>
  <c r="S21114" i="5"/>
  <c r="S21113" i="5"/>
  <c r="S21112" i="5"/>
  <c r="S21111" i="5"/>
  <c r="S21110" i="5"/>
  <c r="S21109" i="5"/>
  <c r="S21108" i="5"/>
  <c r="S21107" i="5"/>
  <c r="S21106" i="5"/>
  <c r="S21105" i="5"/>
  <c r="S21104" i="5"/>
  <c r="S21103" i="5"/>
  <c r="S21102" i="5"/>
  <c r="S21101" i="5"/>
  <c r="S21100" i="5"/>
  <c r="S21099" i="5"/>
  <c r="S21098" i="5"/>
  <c r="S21097" i="5"/>
  <c r="S21096" i="5"/>
  <c r="S21095" i="5"/>
  <c r="S21094" i="5"/>
  <c r="S21093" i="5"/>
  <c r="S21092" i="5"/>
  <c r="S21091" i="5"/>
  <c r="S21090" i="5"/>
  <c r="S21089" i="5"/>
  <c r="S21088" i="5"/>
  <c r="S21087" i="5"/>
  <c r="S21086" i="5"/>
  <c r="S21085" i="5"/>
  <c r="S21084" i="5"/>
  <c r="S21083" i="5"/>
  <c r="S21082" i="5"/>
  <c r="S21081" i="5"/>
  <c r="S21080" i="5"/>
  <c r="S21079" i="5"/>
  <c r="S21078" i="5"/>
  <c r="S21077" i="5"/>
  <c r="S21076" i="5"/>
  <c r="S21075" i="5"/>
  <c r="S21074" i="5"/>
  <c r="S21073" i="5"/>
  <c r="S21072" i="5"/>
  <c r="S21071" i="5"/>
  <c r="S21070" i="5"/>
  <c r="S21069" i="5"/>
  <c r="S21068" i="5"/>
  <c r="S21067" i="5"/>
  <c r="S21066" i="5"/>
  <c r="S21065" i="5"/>
  <c r="S21064" i="5"/>
  <c r="S21063" i="5"/>
  <c r="S21062" i="5"/>
  <c r="S21061" i="5"/>
  <c r="S21060" i="5"/>
  <c r="S21059" i="5"/>
  <c r="S21058" i="5"/>
  <c r="S21057" i="5"/>
  <c r="S21056" i="5"/>
  <c r="S21055" i="5"/>
  <c r="S21054" i="5"/>
  <c r="S21053" i="5"/>
  <c r="G21053" i="5"/>
  <c r="S21052" i="5"/>
  <c r="G21052" i="5"/>
  <c r="S21051" i="5"/>
  <c r="G21051" i="5"/>
  <c r="S21050" i="5"/>
  <c r="G21050" i="5"/>
  <c r="G21049" i="5"/>
  <c r="S21048" i="5"/>
  <c r="S21047" i="5"/>
  <c r="G21047" i="5"/>
  <c r="S21046" i="5"/>
  <c r="G21046" i="5"/>
  <c r="S21045" i="5"/>
  <c r="S21044" i="5"/>
  <c r="S21043" i="5"/>
  <c r="G21043" i="5"/>
  <c r="S21042" i="5"/>
  <c r="G21042" i="5"/>
  <c r="S21041" i="5"/>
  <c r="G21041" i="5"/>
  <c r="S21040" i="5"/>
  <c r="G21040" i="5"/>
  <c r="S21039" i="5"/>
  <c r="S21038" i="5"/>
  <c r="S21037" i="5"/>
  <c r="S21036" i="5"/>
  <c r="S21035" i="5"/>
  <c r="S21034" i="5"/>
  <c r="S21033" i="5"/>
  <c r="S21032" i="5"/>
  <c r="S21031" i="5"/>
  <c r="S21030" i="5"/>
  <c r="S21029" i="5"/>
  <c r="S21028" i="5"/>
  <c r="S21027" i="5"/>
  <c r="G21027" i="5"/>
  <c r="S21026" i="5"/>
  <c r="G21026" i="5"/>
  <c r="S21025" i="5"/>
  <c r="S21024" i="5"/>
  <c r="S21023" i="5"/>
  <c r="S21022" i="5"/>
  <c r="S21021" i="5"/>
  <c r="S21020" i="5"/>
  <c r="S21019" i="5"/>
  <c r="S21018" i="5"/>
  <c r="S21017" i="5"/>
  <c r="S21016" i="5"/>
  <c r="S21015" i="5"/>
  <c r="S21014" i="5"/>
  <c r="S21013" i="5"/>
  <c r="S21012" i="5"/>
  <c r="S21011" i="5"/>
  <c r="S21010" i="5"/>
  <c r="S21009" i="5"/>
  <c r="S21008" i="5"/>
  <c r="S21007" i="5"/>
  <c r="S21006" i="5"/>
  <c r="G21006" i="5"/>
  <c r="S21005" i="5"/>
  <c r="S21004" i="5"/>
  <c r="S21003" i="5"/>
  <c r="S21002" i="5"/>
  <c r="S21001" i="5"/>
  <c r="G21001" i="5"/>
  <c r="S21000" i="5"/>
  <c r="S20999" i="5"/>
  <c r="S20998" i="5"/>
  <c r="S20997" i="5"/>
  <c r="G20997" i="5"/>
  <c r="S20996" i="5"/>
  <c r="S20995" i="5"/>
  <c r="S20994" i="5"/>
  <c r="S20993" i="5"/>
  <c r="G20993" i="5"/>
  <c r="S20992" i="5"/>
  <c r="G20992" i="5"/>
  <c r="S20991" i="5"/>
  <c r="G20991" i="5"/>
  <c r="S20990" i="5"/>
  <c r="G20990" i="5"/>
  <c r="S20989" i="5"/>
  <c r="G20989" i="5"/>
  <c r="S20988" i="5"/>
  <c r="G20988" i="5"/>
  <c r="S20987" i="5"/>
  <c r="G20987" i="5"/>
  <c r="S20986" i="5"/>
  <c r="G20986" i="5"/>
  <c r="S20985" i="5"/>
  <c r="G20985" i="5"/>
  <c r="S20984" i="5"/>
  <c r="G20984" i="5"/>
  <c r="S20983" i="5"/>
  <c r="G20983" i="5"/>
  <c r="S20982" i="5"/>
  <c r="S20981" i="5"/>
  <c r="S20980" i="5"/>
  <c r="G20980" i="5"/>
  <c r="S20979" i="5"/>
  <c r="S20978" i="5"/>
  <c r="G20978" i="5"/>
  <c r="S20977" i="5"/>
  <c r="S20976" i="5"/>
  <c r="G20976" i="5"/>
  <c r="S20975" i="5"/>
  <c r="S20974" i="5"/>
  <c r="S20973" i="5"/>
  <c r="S20972" i="5"/>
  <c r="G20972" i="5"/>
  <c r="S20971" i="5"/>
  <c r="S20970" i="5"/>
  <c r="S20969" i="5"/>
  <c r="S20968" i="5"/>
  <c r="S20967" i="5"/>
  <c r="S20966" i="5"/>
  <c r="S20965" i="5"/>
  <c r="S20964" i="5"/>
  <c r="S20963" i="5"/>
  <c r="S20962" i="5"/>
  <c r="S20961" i="5"/>
  <c r="S20960" i="5"/>
  <c r="S20959" i="5"/>
  <c r="S20958" i="5"/>
  <c r="S20957" i="5"/>
  <c r="S20956" i="5"/>
  <c r="S20955" i="5"/>
  <c r="S20954" i="5"/>
  <c r="G20954" i="5"/>
  <c r="S20953" i="5"/>
  <c r="S20952" i="5"/>
  <c r="S20951" i="5"/>
  <c r="G20951" i="5"/>
  <c r="S20950" i="5"/>
  <c r="S20949" i="5"/>
  <c r="S20948" i="5"/>
  <c r="S20947" i="5"/>
  <c r="S20946" i="5"/>
  <c r="S20945" i="5"/>
  <c r="G20945" i="5"/>
  <c r="S20944" i="5"/>
  <c r="S20943" i="5"/>
  <c r="S20942" i="5"/>
  <c r="S20941" i="5"/>
  <c r="S20940" i="5"/>
  <c r="S20939" i="5"/>
  <c r="S20938" i="5"/>
  <c r="S20937" i="5"/>
  <c r="S20936" i="5"/>
  <c r="G20936" i="5"/>
  <c r="S20935" i="5"/>
  <c r="G20935" i="5"/>
  <c r="S20934" i="5"/>
  <c r="G20934" i="5"/>
  <c r="S20933" i="5"/>
  <c r="S20932" i="5"/>
  <c r="S20931" i="5"/>
  <c r="S20930" i="5"/>
  <c r="S20929" i="5"/>
  <c r="S20928" i="5"/>
  <c r="S20927" i="5"/>
  <c r="S20926" i="5"/>
  <c r="S20925" i="5"/>
  <c r="S20924" i="5"/>
  <c r="S20923" i="5"/>
  <c r="S20922" i="5"/>
  <c r="S20921" i="5"/>
  <c r="S20920" i="5"/>
  <c r="S20919" i="5"/>
  <c r="S20918" i="5"/>
  <c r="S20917" i="5"/>
  <c r="S20916" i="5"/>
  <c r="S20915" i="5"/>
  <c r="S20914" i="5"/>
  <c r="S20913" i="5"/>
  <c r="S20912" i="5"/>
  <c r="S20911" i="5"/>
  <c r="S20910" i="5"/>
  <c r="S20909" i="5"/>
  <c r="S20908" i="5"/>
  <c r="S20907" i="5"/>
  <c r="S20906" i="5"/>
  <c r="S20905" i="5"/>
  <c r="S20904" i="5"/>
  <c r="S20903" i="5"/>
  <c r="S20902" i="5"/>
  <c r="S20901" i="5"/>
  <c r="S20900" i="5"/>
  <c r="S20899" i="5"/>
  <c r="S20898" i="5"/>
  <c r="S20897" i="5"/>
  <c r="S20896" i="5"/>
  <c r="S20895" i="5"/>
  <c r="S20894" i="5"/>
  <c r="S20893" i="5"/>
  <c r="S20892" i="5"/>
  <c r="S20891" i="5"/>
  <c r="S20890" i="5"/>
  <c r="S20889" i="5"/>
  <c r="S20888" i="5"/>
  <c r="S20887" i="5"/>
  <c r="S20886" i="5"/>
  <c r="S20885" i="5"/>
  <c r="S20884" i="5"/>
  <c r="S20883" i="5"/>
  <c r="S20882" i="5"/>
  <c r="S20881" i="5"/>
  <c r="S20880" i="5"/>
  <c r="S20879" i="5"/>
  <c r="G20879" i="5"/>
  <c r="S20878" i="5"/>
  <c r="G20878" i="5"/>
  <c r="S20877" i="5"/>
  <c r="S20876" i="5"/>
  <c r="S20875" i="5"/>
  <c r="S20874" i="5"/>
  <c r="S20873" i="5"/>
  <c r="S20872" i="5"/>
  <c r="S20871" i="5"/>
  <c r="S20870" i="5"/>
  <c r="S20869" i="5"/>
  <c r="S20868" i="5"/>
  <c r="S20867" i="5"/>
  <c r="S20866" i="5"/>
  <c r="S20865" i="5"/>
  <c r="S20864" i="5"/>
  <c r="S20863" i="5"/>
  <c r="S20862" i="5"/>
  <c r="S20861" i="5"/>
  <c r="S20860" i="5"/>
  <c r="S20859" i="5"/>
  <c r="S20858" i="5"/>
  <c r="S20857" i="5"/>
  <c r="S20856" i="5"/>
  <c r="S20855" i="5"/>
  <c r="S20854" i="5"/>
  <c r="S20853" i="5"/>
  <c r="S20852" i="5"/>
  <c r="S20851" i="5"/>
  <c r="S20850" i="5"/>
  <c r="S20849" i="5"/>
  <c r="S20848" i="5"/>
  <c r="G20848" i="5"/>
  <c r="S20847" i="5"/>
  <c r="S20846" i="5"/>
  <c r="S20845" i="5"/>
  <c r="S20844" i="5"/>
  <c r="S20843" i="5"/>
  <c r="S20842" i="5"/>
  <c r="S20841" i="5"/>
  <c r="S20840" i="5"/>
  <c r="S20839" i="5"/>
  <c r="S20838" i="5"/>
  <c r="S20837" i="5"/>
  <c r="S20836" i="5"/>
  <c r="S20835" i="5"/>
  <c r="S20834" i="5"/>
  <c r="S20833" i="5"/>
  <c r="S20832" i="5"/>
  <c r="S20831" i="5"/>
  <c r="S20830" i="5"/>
  <c r="S20829" i="5"/>
  <c r="S20828" i="5"/>
  <c r="G20828" i="5"/>
  <c r="S20827" i="5"/>
  <c r="S20826" i="5"/>
  <c r="S20825" i="5"/>
  <c r="S20824" i="5"/>
  <c r="S20823" i="5"/>
  <c r="S20822" i="5"/>
  <c r="S20821" i="5"/>
  <c r="S20820" i="5"/>
  <c r="S20819" i="5"/>
  <c r="S20818" i="5"/>
  <c r="S20817" i="5"/>
  <c r="S20816" i="5"/>
  <c r="S20815" i="5"/>
  <c r="G20815" i="5"/>
  <c r="S20814" i="5"/>
  <c r="S20813" i="5"/>
  <c r="S20812" i="5"/>
  <c r="S20811" i="5"/>
  <c r="G20811" i="5"/>
  <c r="S20810" i="5"/>
  <c r="S20809" i="5"/>
  <c r="S20808" i="5"/>
  <c r="S20807" i="5"/>
  <c r="S20806" i="5"/>
  <c r="S20805" i="5"/>
  <c r="G20805" i="5"/>
  <c r="S20804" i="5"/>
  <c r="G20804" i="5"/>
  <c r="S20803" i="5"/>
  <c r="S20802" i="5"/>
  <c r="S20801" i="5"/>
  <c r="S20800" i="5"/>
  <c r="S20799" i="5"/>
  <c r="G20799" i="5"/>
  <c r="S20798" i="5"/>
  <c r="S20797" i="5"/>
  <c r="S20796" i="5"/>
  <c r="S20795" i="5"/>
  <c r="S20794" i="5"/>
  <c r="G20794" i="5"/>
  <c r="S20793" i="5"/>
  <c r="G20793" i="5"/>
  <c r="S20792" i="5"/>
  <c r="S20791" i="5"/>
  <c r="S20790" i="5"/>
  <c r="S20789" i="5"/>
  <c r="G20789" i="5"/>
  <c r="S20788" i="5"/>
  <c r="S20787" i="5"/>
  <c r="S20786" i="5"/>
  <c r="G20786" i="5"/>
  <c r="S20785" i="5"/>
  <c r="G20785" i="5"/>
  <c r="S20784" i="5"/>
  <c r="S20783" i="5"/>
  <c r="S20782" i="5"/>
  <c r="S20781" i="5"/>
  <c r="S20780" i="5"/>
  <c r="G20780" i="5"/>
  <c r="S20779" i="5"/>
  <c r="S20778" i="5"/>
  <c r="S20777" i="5"/>
  <c r="S20776" i="5"/>
  <c r="S20775" i="5"/>
  <c r="S20774" i="5"/>
  <c r="S20773" i="5"/>
  <c r="S20772" i="5"/>
  <c r="S20771" i="5"/>
  <c r="S20770" i="5"/>
  <c r="S20769" i="5"/>
  <c r="G20769" i="5"/>
  <c r="S20768" i="5"/>
  <c r="G20768" i="5"/>
  <c r="S20767" i="5"/>
  <c r="G20767" i="5"/>
  <c r="S20766" i="5"/>
  <c r="S20765" i="5"/>
  <c r="S20764" i="5"/>
  <c r="S20763" i="5"/>
  <c r="S20762" i="5"/>
  <c r="S20761" i="5"/>
  <c r="S20760" i="5"/>
  <c r="S20759" i="5"/>
  <c r="S20758" i="5"/>
  <c r="S20757" i="5"/>
  <c r="S20756" i="5"/>
  <c r="S20755" i="5"/>
  <c r="S20754" i="5"/>
  <c r="S20753" i="5"/>
  <c r="S20752" i="5"/>
  <c r="S20751" i="5"/>
  <c r="S20750" i="5"/>
  <c r="S20749" i="5"/>
  <c r="G20749" i="5"/>
  <c r="S20748" i="5"/>
  <c r="S20747" i="5"/>
  <c r="S20746" i="5"/>
  <c r="S20745" i="5"/>
  <c r="G20745" i="5"/>
  <c r="S20744" i="5"/>
  <c r="S20743" i="5"/>
  <c r="S20742" i="5"/>
  <c r="S20741" i="5"/>
  <c r="S20740" i="5"/>
  <c r="S20739" i="5"/>
  <c r="S20738" i="5"/>
  <c r="S20737" i="5"/>
  <c r="S20736" i="5"/>
  <c r="G20736" i="5"/>
  <c r="S20735" i="5"/>
  <c r="S20734" i="5"/>
  <c r="S20733" i="5"/>
  <c r="S20732" i="5"/>
  <c r="S20731" i="5"/>
  <c r="S20730" i="5"/>
  <c r="S20729" i="5"/>
  <c r="G20729" i="5"/>
  <c r="S20728" i="5"/>
  <c r="G20728" i="5"/>
  <c r="S20727" i="5"/>
  <c r="G20727" i="5"/>
  <c r="S20726" i="5"/>
  <c r="S20725" i="5"/>
  <c r="S20724" i="5"/>
  <c r="S20723" i="5"/>
  <c r="G20723" i="5"/>
  <c r="S20722" i="5"/>
  <c r="S20721" i="5"/>
  <c r="S20720" i="5"/>
  <c r="G20720" i="5"/>
  <c r="S20719" i="5"/>
  <c r="G20719" i="5"/>
  <c r="S20718" i="5"/>
  <c r="S20717" i="5"/>
  <c r="G20717" i="5"/>
  <c r="S20716" i="5"/>
  <c r="S20715" i="5"/>
  <c r="S20714" i="5"/>
  <c r="S20713" i="5"/>
  <c r="G20713" i="5"/>
  <c r="S20712" i="5"/>
  <c r="S20711" i="5"/>
  <c r="S20710" i="5"/>
  <c r="G20710" i="5"/>
  <c r="S20709" i="5"/>
  <c r="G20709" i="5"/>
  <c r="S20708" i="5"/>
  <c r="G20708" i="5"/>
  <c r="S20707" i="5"/>
  <c r="G20707" i="5"/>
  <c r="S20706" i="5"/>
  <c r="G20706" i="5"/>
  <c r="S20705" i="5"/>
  <c r="S20704" i="5"/>
  <c r="S20703" i="5"/>
  <c r="G20703" i="5"/>
  <c r="S20702" i="5"/>
  <c r="G20702" i="5"/>
  <c r="S20701" i="5"/>
  <c r="S20700" i="5"/>
  <c r="S20699" i="5"/>
  <c r="G20699" i="5"/>
  <c r="S20698" i="5"/>
  <c r="G20698" i="5"/>
  <c r="S20697" i="5"/>
  <c r="G20697" i="5"/>
  <c r="S20696" i="5"/>
  <c r="S20695" i="5"/>
  <c r="G20695" i="5"/>
  <c r="S20694" i="5"/>
  <c r="G20694" i="5"/>
  <c r="S20693" i="5"/>
  <c r="G20693" i="5"/>
  <c r="S20692" i="5"/>
  <c r="G20692" i="5"/>
  <c r="S20691" i="5"/>
  <c r="S20690" i="5"/>
  <c r="G20690" i="5"/>
  <c r="S20689" i="5"/>
  <c r="G20689" i="5"/>
  <c r="S20688" i="5"/>
  <c r="S20687" i="5"/>
  <c r="G20687" i="5"/>
  <c r="S20686" i="5"/>
  <c r="S20685" i="5"/>
  <c r="S20684" i="5"/>
  <c r="S20683" i="5"/>
  <c r="S20682" i="5"/>
  <c r="S20681" i="5"/>
  <c r="S20680" i="5"/>
  <c r="S20679" i="5"/>
  <c r="S20678" i="5"/>
  <c r="S20677" i="5"/>
  <c r="S20676" i="5"/>
  <c r="S20675" i="5"/>
  <c r="S20674" i="5"/>
  <c r="S20673" i="5"/>
  <c r="S20672" i="5"/>
  <c r="S20671" i="5"/>
  <c r="S20670" i="5"/>
  <c r="S20669" i="5"/>
  <c r="S20668" i="5"/>
  <c r="S20667" i="5"/>
  <c r="S20666" i="5"/>
  <c r="S20665" i="5"/>
  <c r="S20664" i="5"/>
  <c r="S20663" i="5"/>
  <c r="S20662" i="5"/>
  <c r="S20661" i="5"/>
  <c r="S20660" i="5"/>
  <c r="S20659" i="5"/>
  <c r="S20658" i="5"/>
  <c r="S20657" i="5"/>
  <c r="S20656" i="5"/>
  <c r="S20655" i="5"/>
  <c r="S20654" i="5"/>
  <c r="S20653" i="5"/>
  <c r="S20652" i="5"/>
  <c r="S20651" i="5"/>
  <c r="S20650" i="5"/>
  <c r="S20649" i="5"/>
  <c r="S20648" i="5"/>
  <c r="S20647" i="5"/>
  <c r="S20646" i="5"/>
  <c r="S20645" i="5"/>
  <c r="S20644" i="5"/>
  <c r="S20643" i="5"/>
  <c r="S20642" i="5"/>
  <c r="S20641" i="5"/>
  <c r="S20640" i="5"/>
  <c r="S20639" i="5"/>
  <c r="S20638" i="5"/>
  <c r="S20637" i="5"/>
  <c r="S20636" i="5"/>
  <c r="S20635" i="5"/>
  <c r="S20634" i="5"/>
  <c r="S20633" i="5"/>
  <c r="S20632" i="5"/>
  <c r="S20631" i="5"/>
  <c r="S20630" i="5"/>
  <c r="S20629" i="5"/>
  <c r="S20628" i="5"/>
  <c r="S20627" i="5"/>
  <c r="S20626" i="5"/>
  <c r="S20625" i="5"/>
  <c r="S20624" i="5"/>
  <c r="S20623" i="5"/>
  <c r="S20622" i="5"/>
  <c r="S20621" i="5"/>
  <c r="S20620" i="5"/>
  <c r="S20619" i="5"/>
  <c r="S20618" i="5"/>
  <c r="S20617" i="5"/>
  <c r="S20616" i="5"/>
  <c r="S20615" i="5"/>
  <c r="S20614" i="5"/>
  <c r="S20613" i="5"/>
  <c r="S20612" i="5"/>
  <c r="S20611" i="5"/>
  <c r="S20610" i="5"/>
  <c r="S20609" i="5"/>
  <c r="S20608" i="5"/>
  <c r="S20607" i="5"/>
  <c r="S20606" i="5"/>
  <c r="S20605" i="5"/>
  <c r="S20604" i="5"/>
  <c r="S20603" i="5"/>
  <c r="S20602" i="5"/>
  <c r="S20601" i="5"/>
  <c r="S20600" i="5"/>
  <c r="S20599" i="5"/>
  <c r="S20598" i="5"/>
  <c r="S20597" i="5"/>
  <c r="S20596" i="5"/>
  <c r="S20595" i="5"/>
  <c r="S20594" i="5"/>
  <c r="S20593" i="5"/>
  <c r="S20592" i="5"/>
  <c r="S20591" i="5"/>
  <c r="S20590" i="5"/>
  <c r="S20589" i="5"/>
  <c r="S20588" i="5"/>
  <c r="S20587" i="5"/>
  <c r="S20586" i="5"/>
  <c r="S20585" i="5"/>
  <c r="S20584" i="5"/>
  <c r="S20583" i="5"/>
  <c r="S20582" i="5"/>
  <c r="S20581" i="5"/>
  <c r="S20580" i="5"/>
  <c r="S20579" i="5"/>
  <c r="S20578" i="5"/>
  <c r="S20577" i="5"/>
  <c r="S20576" i="5"/>
  <c r="S20575" i="5"/>
  <c r="S20574" i="5"/>
  <c r="S20573" i="5"/>
  <c r="S20572" i="5"/>
  <c r="S20571" i="5"/>
  <c r="S20570" i="5"/>
  <c r="S20569" i="5"/>
  <c r="S20568" i="5"/>
  <c r="S20567" i="5"/>
  <c r="S20566" i="5"/>
  <c r="S20565" i="5"/>
  <c r="S20564" i="5"/>
  <c r="S20563" i="5"/>
  <c r="S20562" i="5"/>
  <c r="S20561" i="5"/>
  <c r="S20560" i="5"/>
  <c r="S20559" i="5"/>
  <c r="S20558" i="5"/>
  <c r="S20557" i="5"/>
  <c r="S20556" i="5"/>
  <c r="S20555" i="5"/>
  <c r="S20554" i="5"/>
  <c r="S20553" i="5"/>
  <c r="S20552" i="5"/>
  <c r="S20551" i="5"/>
  <c r="S20550" i="5"/>
  <c r="S20549" i="5"/>
  <c r="S20548" i="5"/>
  <c r="S20547" i="5"/>
  <c r="S20546" i="5"/>
  <c r="S20545" i="5"/>
  <c r="S20544" i="5"/>
  <c r="S20543" i="5"/>
  <c r="S20542" i="5"/>
  <c r="S20541" i="5"/>
  <c r="S20540" i="5"/>
  <c r="S20539" i="5"/>
  <c r="S20538" i="5"/>
  <c r="S20537" i="5"/>
  <c r="S20536" i="5"/>
  <c r="S20535" i="5"/>
  <c r="S20534" i="5"/>
  <c r="S20533" i="5"/>
  <c r="S20532" i="5"/>
  <c r="S20531" i="5"/>
  <c r="S20530" i="5"/>
  <c r="S20529" i="5"/>
  <c r="S20528" i="5"/>
  <c r="S20527" i="5"/>
  <c r="S20526" i="5"/>
  <c r="S20525" i="5"/>
  <c r="S20524" i="5"/>
  <c r="S20523" i="5"/>
  <c r="S20522" i="5"/>
  <c r="S20521" i="5"/>
  <c r="S20520" i="5"/>
  <c r="S20519" i="5"/>
  <c r="S20518" i="5"/>
  <c r="S20517" i="5"/>
  <c r="S20516" i="5"/>
  <c r="S20515" i="5"/>
  <c r="S20514" i="5"/>
  <c r="S20513" i="5"/>
  <c r="S20512" i="5"/>
  <c r="S20511" i="5"/>
  <c r="S20510" i="5"/>
  <c r="S20509" i="5"/>
  <c r="S20508" i="5"/>
  <c r="S20507" i="5"/>
  <c r="S20506" i="5"/>
  <c r="S20505" i="5"/>
  <c r="S20504" i="5"/>
  <c r="S20503" i="5"/>
  <c r="S20502" i="5"/>
  <c r="S20501" i="5"/>
  <c r="S20500" i="5"/>
  <c r="S20499" i="5"/>
  <c r="S20498" i="5"/>
  <c r="S20497" i="5"/>
  <c r="S20496" i="5"/>
  <c r="S20495" i="5"/>
  <c r="S20494" i="5"/>
  <c r="S20493" i="5"/>
  <c r="S20492" i="5"/>
  <c r="S20491" i="5"/>
  <c r="S20490" i="5"/>
  <c r="S20489" i="5"/>
  <c r="S20488" i="5"/>
  <c r="S20487" i="5"/>
  <c r="S20486" i="5"/>
  <c r="S20485" i="5"/>
  <c r="S20484" i="5"/>
  <c r="S20483" i="5"/>
  <c r="S20482" i="5"/>
  <c r="S20481" i="5"/>
  <c r="S20480" i="5"/>
  <c r="S20479" i="5"/>
  <c r="S20478" i="5"/>
  <c r="S20477" i="5"/>
  <c r="S20476" i="5"/>
  <c r="S20475" i="5"/>
  <c r="S20474" i="5"/>
  <c r="S20473" i="5"/>
  <c r="S20472" i="5"/>
  <c r="S20471" i="5"/>
  <c r="S20470" i="5"/>
  <c r="S20469" i="5"/>
  <c r="S20468" i="5"/>
  <c r="S20467" i="5"/>
  <c r="S20466" i="5"/>
  <c r="S20465" i="5"/>
  <c r="S20464" i="5"/>
  <c r="S20463" i="5"/>
  <c r="S20462" i="5"/>
  <c r="S20461" i="5"/>
  <c r="S20460" i="5"/>
  <c r="S20459" i="5"/>
  <c r="S20458" i="5"/>
  <c r="S20457" i="5"/>
  <c r="S20456" i="5"/>
  <c r="S20455" i="5"/>
  <c r="S20454" i="5"/>
  <c r="S20453" i="5"/>
  <c r="S20452" i="5"/>
  <c r="S20451" i="5"/>
  <c r="S20450" i="5"/>
  <c r="S20449" i="5"/>
  <c r="S20448" i="5"/>
  <c r="S20447" i="5"/>
  <c r="S20446" i="5"/>
  <c r="S20445" i="5"/>
  <c r="S20444" i="5"/>
  <c r="S20443" i="5"/>
  <c r="S20442" i="5"/>
  <c r="S20441" i="5"/>
  <c r="S20440" i="5"/>
  <c r="S20439" i="5"/>
  <c r="S20438" i="5"/>
  <c r="S20437" i="5"/>
  <c r="S20436" i="5"/>
  <c r="S20435" i="5"/>
  <c r="G20435" i="5"/>
  <c r="S20434" i="5"/>
  <c r="G20434" i="5"/>
  <c r="S20433" i="5"/>
  <c r="G20433" i="5"/>
  <c r="S20432" i="5"/>
  <c r="S20431" i="5"/>
  <c r="S20430" i="5"/>
  <c r="G20430" i="5"/>
  <c r="S20429" i="5"/>
  <c r="S20428" i="5"/>
  <c r="S20427" i="5"/>
  <c r="S20426" i="5"/>
  <c r="G20426" i="5"/>
  <c r="S20425" i="5"/>
  <c r="G20425" i="5"/>
  <c r="S20424" i="5"/>
  <c r="S20423" i="5"/>
  <c r="S20422" i="5"/>
  <c r="S20421" i="5"/>
  <c r="S20420" i="5"/>
  <c r="S20419" i="5"/>
  <c r="G20419" i="5"/>
  <c r="S20418" i="5"/>
  <c r="G20418" i="5"/>
  <c r="S20417" i="5"/>
  <c r="G20417" i="5"/>
  <c r="S20416" i="5"/>
  <c r="G20416" i="5"/>
  <c r="S20415" i="5"/>
  <c r="G20415" i="5"/>
  <c r="S20414" i="5"/>
  <c r="G20414" i="5"/>
  <c r="S20413" i="5"/>
  <c r="G20413" i="5"/>
  <c r="S20412" i="5"/>
  <c r="G20412" i="5"/>
  <c r="S20411" i="5"/>
  <c r="S20410" i="5"/>
  <c r="S20409" i="5"/>
  <c r="S20408" i="5"/>
  <c r="S20407" i="5"/>
  <c r="S20406" i="5"/>
  <c r="S20405" i="5"/>
  <c r="S20404" i="5"/>
  <c r="S20403" i="5"/>
  <c r="S20402" i="5"/>
  <c r="S20401" i="5"/>
  <c r="S20400" i="5"/>
  <c r="S20399" i="5"/>
  <c r="S20398" i="5"/>
  <c r="S20397" i="5"/>
  <c r="S20396" i="5"/>
  <c r="S20395" i="5"/>
  <c r="S20394" i="5"/>
  <c r="S20393" i="5"/>
  <c r="S20392" i="5"/>
  <c r="S20391" i="5"/>
  <c r="S20390" i="5"/>
  <c r="S20389" i="5"/>
  <c r="S20388" i="5"/>
  <c r="S20387" i="5"/>
  <c r="S20386" i="5"/>
  <c r="S20385" i="5"/>
  <c r="S20384" i="5"/>
  <c r="S20383" i="5"/>
  <c r="S20382" i="5"/>
  <c r="S20381" i="5"/>
  <c r="S20380" i="5"/>
  <c r="S20379" i="5"/>
  <c r="S20378" i="5"/>
  <c r="S20377" i="5"/>
  <c r="S20376" i="5"/>
  <c r="S20375" i="5"/>
  <c r="S20374" i="5"/>
  <c r="S20373" i="5"/>
  <c r="G20373" i="5"/>
  <c r="S20372" i="5"/>
  <c r="S20371" i="5"/>
  <c r="S20370" i="5"/>
  <c r="S20369" i="5"/>
  <c r="S20368" i="5"/>
  <c r="S20367" i="5"/>
  <c r="S20366" i="5"/>
  <c r="S20365" i="5"/>
  <c r="S20364" i="5"/>
  <c r="S20363" i="5"/>
  <c r="G20363" i="5"/>
  <c r="S20362" i="5"/>
  <c r="S20361" i="5"/>
  <c r="S20360" i="5"/>
  <c r="S20359" i="5"/>
  <c r="S20358" i="5"/>
  <c r="S20357" i="5"/>
  <c r="S20356" i="5"/>
  <c r="S20355" i="5"/>
  <c r="S20354" i="5"/>
  <c r="S20353" i="5"/>
  <c r="S20352" i="5"/>
  <c r="S20351" i="5"/>
  <c r="S20350" i="5"/>
  <c r="S20349" i="5"/>
  <c r="S20348" i="5"/>
  <c r="S20347" i="5"/>
  <c r="S20346" i="5"/>
  <c r="S20345" i="5"/>
  <c r="S20344" i="5"/>
  <c r="S20343" i="5"/>
  <c r="S20342" i="5"/>
  <c r="S20341" i="5"/>
  <c r="S20340" i="5"/>
  <c r="S20339" i="5"/>
  <c r="G20339" i="5"/>
  <c r="S20338" i="5"/>
  <c r="S20337" i="5"/>
  <c r="S20336" i="5"/>
  <c r="S20335" i="5"/>
  <c r="S20334" i="5"/>
  <c r="S20333" i="5"/>
  <c r="S20332" i="5"/>
  <c r="S20331" i="5"/>
  <c r="S20330" i="5"/>
  <c r="S20329" i="5"/>
  <c r="S20328" i="5"/>
  <c r="S20327" i="5"/>
  <c r="S20326" i="5"/>
  <c r="S20325" i="5"/>
  <c r="S20324" i="5"/>
  <c r="S20323" i="5"/>
  <c r="G20323" i="5"/>
  <c r="S20322" i="5"/>
  <c r="S20321" i="5"/>
  <c r="S20320" i="5"/>
  <c r="S20319" i="5"/>
  <c r="S20318" i="5"/>
  <c r="G20318" i="5"/>
  <c r="S20317" i="5"/>
  <c r="S20316" i="5"/>
  <c r="S20315" i="5"/>
  <c r="S20314" i="5"/>
  <c r="S20313" i="5"/>
  <c r="S20312" i="5"/>
  <c r="S20311" i="5"/>
  <c r="S20310" i="5"/>
  <c r="G20310" i="5"/>
  <c r="S20309" i="5"/>
  <c r="S20308" i="5"/>
  <c r="G20308" i="5"/>
  <c r="S20307" i="5"/>
  <c r="S20306" i="5"/>
  <c r="G20306" i="5"/>
  <c r="S20305" i="5"/>
  <c r="S20304" i="5"/>
  <c r="S20303" i="5"/>
  <c r="S20302" i="5"/>
  <c r="S20301" i="5"/>
  <c r="S20300" i="5"/>
  <c r="G20300" i="5"/>
  <c r="S20299" i="5"/>
  <c r="S20298" i="5"/>
  <c r="S20297" i="5"/>
  <c r="S20296" i="5"/>
  <c r="S20295" i="5"/>
  <c r="S20294" i="5"/>
  <c r="S20293" i="5"/>
  <c r="S20292" i="5"/>
  <c r="S20291" i="5"/>
  <c r="S20290" i="5"/>
  <c r="G20290" i="5"/>
  <c r="S20289" i="5"/>
  <c r="S20288" i="5"/>
  <c r="S20287" i="5"/>
  <c r="S20286" i="5"/>
  <c r="S20285" i="5"/>
  <c r="G20285" i="5"/>
  <c r="S20284" i="5"/>
  <c r="S20283" i="5"/>
  <c r="S20282" i="5"/>
  <c r="S20281" i="5"/>
  <c r="S20280" i="5"/>
  <c r="G20280" i="5"/>
  <c r="S20279" i="5"/>
  <c r="G20279" i="5"/>
  <c r="S20278" i="5"/>
  <c r="G20278" i="5"/>
  <c r="S20277" i="5"/>
  <c r="S20276" i="5"/>
  <c r="S20275" i="5"/>
  <c r="S20274" i="5"/>
  <c r="S20273" i="5"/>
  <c r="G20273" i="5"/>
  <c r="S20272" i="5"/>
  <c r="G20272" i="5"/>
  <c r="S20271" i="5"/>
  <c r="S20270" i="5"/>
  <c r="G20270" i="5"/>
  <c r="S20269" i="5"/>
  <c r="S20268" i="5"/>
  <c r="S20267" i="5"/>
  <c r="S20266" i="5"/>
  <c r="S20265" i="5"/>
  <c r="S20264" i="5"/>
  <c r="G20264" i="5"/>
  <c r="S20263" i="5"/>
  <c r="S20262" i="5"/>
  <c r="S20261" i="5"/>
  <c r="S20260" i="5"/>
  <c r="S20259" i="5"/>
  <c r="S20258" i="5"/>
  <c r="S20257" i="5"/>
  <c r="S20256" i="5"/>
  <c r="S20255" i="5"/>
  <c r="S20254" i="5"/>
  <c r="S20253" i="5"/>
  <c r="S20252" i="5"/>
  <c r="S20251" i="5"/>
  <c r="S20250" i="5"/>
  <c r="S20249" i="5"/>
  <c r="S20248" i="5"/>
  <c r="S20247" i="5"/>
  <c r="S20246" i="5"/>
  <c r="S20245" i="5"/>
  <c r="G20245" i="5"/>
  <c r="S20244" i="5"/>
  <c r="S20243" i="5"/>
  <c r="S20242" i="5"/>
  <c r="G20242" i="5"/>
  <c r="S20241" i="5"/>
  <c r="G20241" i="5"/>
  <c r="S20240" i="5"/>
  <c r="S20239" i="5"/>
  <c r="S20238" i="5"/>
  <c r="S20237" i="5"/>
  <c r="G20237" i="5"/>
  <c r="S20236" i="5"/>
  <c r="G20236" i="5"/>
  <c r="S20235" i="5"/>
  <c r="S20234" i="5"/>
  <c r="S20233" i="5"/>
  <c r="G20233" i="5"/>
  <c r="S20232" i="5"/>
  <c r="G20232" i="5"/>
  <c r="S20231" i="5"/>
  <c r="G20231" i="5"/>
  <c r="S20230" i="5"/>
  <c r="G20230" i="5"/>
  <c r="S20229" i="5"/>
  <c r="S20228" i="5"/>
  <c r="S20227" i="5"/>
  <c r="S20226" i="5"/>
  <c r="G20226" i="5"/>
  <c r="S20225" i="5"/>
  <c r="G20225" i="5"/>
  <c r="S20224" i="5"/>
  <c r="G20224" i="5"/>
  <c r="S20223" i="5"/>
  <c r="G20223" i="5"/>
  <c r="S20222" i="5"/>
  <c r="S20221" i="5"/>
  <c r="S20220" i="5"/>
  <c r="S20219" i="5"/>
  <c r="G20219" i="5"/>
  <c r="S20218" i="5"/>
  <c r="G20218" i="5"/>
  <c r="S20217" i="5"/>
  <c r="S20216" i="5"/>
  <c r="G20216" i="5"/>
  <c r="S20215" i="5"/>
  <c r="G20215" i="5"/>
  <c r="S20214" i="5"/>
  <c r="S20213" i="5"/>
  <c r="S20212" i="5"/>
  <c r="G20212" i="5"/>
  <c r="S20211" i="5"/>
  <c r="S20210" i="5"/>
  <c r="S20209" i="5"/>
  <c r="S20208" i="5"/>
  <c r="S20207" i="5"/>
  <c r="S20206" i="5"/>
  <c r="S20205" i="5"/>
  <c r="S20204" i="5"/>
  <c r="S20203" i="5"/>
  <c r="S20202" i="5"/>
  <c r="S20201" i="5"/>
  <c r="S20200" i="5"/>
  <c r="S20199" i="5"/>
  <c r="S20198" i="5"/>
  <c r="S20197" i="5"/>
  <c r="S20196" i="5"/>
  <c r="S20195" i="5"/>
  <c r="S20194" i="5"/>
  <c r="G20194" i="5"/>
  <c r="S20193" i="5"/>
  <c r="S20192" i="5"/>
  <c r="S20191" i="5"/>
  <c r="S20190" i="5"/>
  <c r="S20189" i="5"/>
  <c r="G20189" i="5"/>
  <c r="S20188" i="5"/>
  <c r="S20187" i="5"/>
  <c r="S20186" i="5"/>
  <c r="S20185" i="5"/>
  <c r="S20184" i="5"/>
  <c r="S20183" i="5"/>
  <c r="S20182" i="5"/>
  <c r="S20181" i="5"/>
  <c r="G20181" i="5"/>
  <c r="S20180" i="5"/>
  <c r="G20180" i="5"/>
  <c r="S20179" i="5"/>
  <c r="S20178" i="5"/>
  <c r="S20177" i="5"/>
  <c r="S20176" i="5"/>
  <c r="G20176" i="5"/>
  <c r="S20175" i="5"/>
  <c r="S20174" i="5"/>
  <c r="G20174" i="5"/>
  <c r="S20173" i="5"/>
  <c r="S20172" i="5"/>
  <c r="S20171" i="5"/>
  <c r="S20170" i="5"/>
  <c r="S20169" i="5"/>
  <c r="S20168" i="5"/>
  <c r="S20167" i="5"/>
  <c r="S20166" i="5"/>
  <c r="S20165" i="5"/>
  <c r="S20164" i="5"/>
  <c r="S20163" i="5"/>
  <c r="S20162" i="5"/>
  <c r="G20162" i="5"/>
  <c r="S20161" i="5"/>
  <c r="S20160" i="5"/>
  <c r="S20159" i="5"/>
  <c r="S20158" i="5"/>
  <c r="S20157" i="5"/>
  <c r="S20156" i="5"/>
  <c r="S20155" i="5"/>
  <c r="S20154" i="5"/>
  <c r="S20153" i="5"/>
  <c r="S20152" i="5"/>
  <c r="S20151" i="5"/>
  <c r="S20150" i="5"/>
  <c r="S20149" i="5"/>
  <c r="S20148" i="5"/>
  <c r="G20148" i="5"/>
  <c r="S20147" i="5"/>
  <c r="S20146" i="5"/>
  <c r="S20145" i="5"/>
  <c r="G20145" i="5"/>
  <c r="S20144" i="5"/>
  <c r="G20144" i="5"/>
  <c r="S20143" i="5"/>
  <c r="S20142" i="5"/>
  <c r="S20141" i="5"/>
  <c r="S20140" i="5"/>
  <c r="G20140" i="5"/>
  <c r="S20139" i="5"/>
  <c r="S20138" i="5"/>
  <c r="S20137" i="5"/>
  <c r="S20136" i="5"/>
  <c r="S20135" i="5"/>
  <c r="S20134" i="5"/>
  <c r="S20133" i="5"/>
  <c r="G20133" i="5"/>
  <c r="S20132" i="5"/>
  <c r="G20132" i="5"/>
  <c r="S20131" i="5"/>
  <c r="G20131" i="5"/>
  <c r="S20130" i="5"/>
  <c r="S20129" i="5"/>
  <c r="G20129" i="5"/>
  <c r="S20128" i="5"/>
  <c r="S20127" i="5"/>
  <c r="S20126" i="5"/>
  <c r="S20125" i="5"/>
  <c r="S20124" i="5"/>
  <c r="S20123" i="5"/>
  <c r="S20122" i="5"/>
  <c r="G20122" i="5"/>
  <c r="S20121" i="5"/>
  <c r="S20120" i="5"/>
  <c r="G20120" i="5"/>
  <c r="S20119" i="5"/>
  <c r="G20119" i="5"/>
  <c r="S20118" i="5"/>
  <c r="G20118" i="5"/>
  <c r="S20117" i="5"/>
  <c r="G20117" i="5"/>
  <c r="S20116" i="5"/>
  <c r="S20115" i="5"/>
  <c r="G20115" i="5"/>
  <c r="S20114" i="5"/>
  <c r="G20114" i="5"/>
  <c r="S20113" i="5"/>
  <c r="S20112" i="5"/>
  <c r="S20111" i="5"/>
  <c r="G20111" i="5"/>
  <c r="S20110" i="5"/>
  <c r="S20109" i="5"/>
  <c r="G20109" i="5"/>
  <c r="S20108" i="5"/>
  <c r="G20108" i="5"/>
  <c r="S20107" i="5"/>
  <c r="S20106" i="5"/>
  <c r="S20105" i="5"/>
  <c r="S20104" i="5"/>
  <c r="S20103" i="5"/>
  <c r="S20102" i="5"/>
  <c r="S20101" i="5"/>
  <c r="S20100" i="5"/>
  <c r="S20099" i="5"/>
  <c r="S20098" i="5"/>
  <c r="S20097" i="5"/>
  <c r="S20096" i="5"/>
  <c r="S20095" i="5"/>
  <c r="S20094" i="5"/>
  <c r="S20093" i="5"/>
  <c r="S20092" i="5"/>
  <c r="S20091" i="5"/>
  <c r="S20090" i="5"/>
  <c r="S20089" i="5"/>
  <c r="S20088" i="5"/>
  <c r="S20087" i="5"/>
  <c r="G20087" i="5"/>
  <c r="S20086" i="5"/>
  <c r="G20086" i="5"/>
  <c r="S20085" i="5"/>
  <c r="S20084" i="5"/>
  <c r="S20083" i="5"/>
  <c r="S20082" i="5"/>
  <c r="G20082" i="5"/>
  <c r="S20081" i="5"/>
  <c r="S20080" i="5"/>
  <c r="G20080" i="5"/>
  <c r="S20079" i="5"/>
  <c r="G20079" i="5"/>
  <c r="S20078" i="5"/>
  <c r="G20078" i="5"/>
  <c r="S20077" i="5"/>
  <c r="G20077" i="5"/>
  <c r="S20076" i="5"/>
  <c r="S20075" i="5"/>
  <c r="S20074" i="5"/>
  <c r="G20074" i="5"/>
  <c r="S20073" i="5"/>
  <c r="S20072" i="5"/>
  <c r="S20071" i="5"/>
  <c r="S20070" i="5"/>
  <c r="S20069" i="5"/>
  <c r="S20068" i="5"/>
  <c r="S20067" i="5"/>
  <c r="S20066" i="5"/>
  <c r="G20066" i="5"/>
  <c r="S20065" i="5"/>
  <c r="G20065" i="5"/>
  <c r="S20064" i="5"/>
  <c r="G20064" i="5"/>
  <c r="S20063" i="5"/>
  <c r="S20062" i="5"/>
  <c r="S20061" i="5"/>
  <c r="S20060" i="5"/>
  <c r="S20059" i="5"/>
  <c r="S20058" i="5"/>
  <c r="S20057" i="5"/>
  <c r="S20056" i="5"/>
  <c r="S20055" i="5"/>
  <c r="S20054" i="5"/>
  <c r="S20053" i="5"/>
  <c r="S20052" i="5"/>
  <c r="S20051" i="5"/>
  <c r="S20050" i="5"/>
  <c r="S20049" i="5"/>
  <c r="S20048" i="5"/>
  <c r="S20047" i="5"/>
  <c r="S20046" i="5"/>
  <c r="S20045" i="5"/>
  <c r="S20044" i="5"/>
  <c r="S20043" i="5"/>
  <c r="S20042" i="5"/>
  <c r="G20042" i="5"/>
  <c r="S20041" i="5"/>
  <c r="S20040" i="5"/>
  <c r="S20039" i="5"/>
  <c r="S20038" i="5"/>
  <c r="S20037" i="5"/>
  <c r="S20036" i="5"/>
  <c r="S20035" i="5"/>
  <c r="G20035" i="5"/>
  <c r="S20034" i="5"/>
  <c r="G20034" i="5"/>
  <c r="S20033" i="5"/>
  <c r="G20033" i="5"/>
  <c r="S20032" i="5"/>
  <c r="S20031" i="5"/>
  <c r="S20030" i="5"/>
  <c r="S20029" i="5"/>
  <c r="G20029" i="5"/>
  <c r="S20028" i="5"/>
  <c r="G20028" i="5"/>
  <c r="S20027" i="5"/>
  <c r="S20026" i="5"/>
  <c r="S20025" i="5"/>
  <c r="S20024" i="5"/>
  <c r="S20023" i="5"/>
  <c r="G20023" i="5"/>
  <c r="S20022" i="5"/>
  <c r="S20021" i="5"/>
  <c r="S20020" i="5"/>
  <c r="S20019" i="5"/>
  <c r="S20018" i="5"/>
  <c r="S20017" i="5"/>
  <c r="S20016" i="5"/>
  <c r="S20015" i="5"/>
  <c r="S20014" i="5"/>
  <c r="S20013" i="5"/>
  <c r="G20013" i="5"/>
  <c r="S20012" i="5"/>
  <c r="S20011" i="5"/>
  <c r="S20010" i="5"/>
  <c r="G20010" i="5"/>
  <c r="S20009" i="5"/>
  <c r="S20008" i="5"/>
  <c r="S20007" i="5"/>
  <c r="S20006" i="5"/>
  <c r="S20005" i="5"/>
  <c r="S20004" i="5"/>
  <c r="G20004" i="5"/>
  <c r="S20003" i="5"/>
  <c r="S20002" i="5"/>
  <c r="S20001" i="5"/>
  <c r="S20000" i="5"/>
  <c r="G20000" i="5"/>
  <c r="S19999" i="5"/>
  <c r="S19998" i="5"/>
  <c r="S19997" i="5"/>
  <c r="S19996" i="5"/>
  <c r="S19995" i="5"/>
  <c r="S19994" i="5"/>
  <c r="S19993" i="5"/>
  <c r="S19992" i="5"/>
  <c r="G19992" i="5"/>
  <c r="S19991" i="5"/>
  <c r="S19990" i="5"/>
  <c r="S19989" i="5"/>
  <c r="S19988" i="5"/>
  <c r="S19987" i="5"/>
  <c r="S19986" i="5"/>
  <c r="S19985" i="5"/>
  <c r="S19984" i="5"/>
  <c r="S19983" i="5"/>
  <c r="G19983" i="5"/>
  <c r="S19982" i="5"/>
  <c r="S19981" i="5"/>
  <c r="G19981" i="5"/>
  <c r="S19980" i="5"/>
  <c r="S19979" i="5"/>
  <c r="G19979" i="5"/>
  <c r="S19978" i="5"/>
  <c r="G19978" i="5"/>
  <c r="S19977" i="5"/>
  <c r="S19976" i="5"/>
  <c r="S19975" i="5"/>
  <c r="G19975" i="5"/>
  <c r="S19974" i="5"/>
  <c r="S19973" i="5"/>
  <c r="S19972" i="5"/>
  <c r="S19971" i="5"/>
  <c r="S19970" i="5"/>
  <c r="S19969" i="5"/>
  <c r="S19968" i="5"/>
  <c r="S19967" i="5"/>
  <c r="S19966" i="5"/>
  <c r="S19965" i="5"/>
  <c r="S19964" i="5"/>
  <c r="S19963" i="5"/>
  <c r="S19962" i="5"/>
  <c r="S19961" i="5"/>
  <c r="S19960" i="5"/>
  <c r="S19959" i="5"/>
  <c r="S19958" i="5"/>
  <c r="S19957" i="5"/>
  <c r="S19956" i="5"/>
  <c r="S19955" i="5"/>
  <c r="S19954" i="5"/>
  <c r="S19953" i="5"/>
  <c r="S19952" i="5"/>
  <c r="S19951" i="5"/>
  <c r="S19950" i="5"/>
  <c r="S19949" i="5"/>
  <c r="S19948" i="5"/>
  <c r="S19947" i="5"/>
  <c r="S19946" i="5"/>
  <c r="S19945" i="5"/>
  <c r="S19944" i="5"/>
  <c r="S19943" i="5"/>
  <c r="S19942" i="5"/>
  <c r="S19941" i="5"/>
  <c r="S19940" i="5"/>
  <c r="S19939" i="5"/>
  <c r="S19938" i="5"/>
  <c r="G19938" i="5"/>
  <c r="S19937" i="5"/>
  <c r="G19937" i="5"/>
  <c r="S19936" i="5"/>
  <c r="S19935" i="5"/>
  <c r="G19935" i="5"/>
  <c r="S19934" i="5"/>
  <c r="G19934" i="5"/>
  <c r="S19933" i="5"/>
  <c r="G19933" i="5"/>
  <c r="S19932" i="5"/>
  <c r="G19932" i="5"/>
  <c r="S19931" i="5"/>
  <c r="G19931" i="5"/>
  <c r="S19930" i="5"/>
  <c r="G19930" i="5"/>
  <c r="S19929" i="5"/>
  <c r="G19929" i="5"/>
  <c r="S19928" i="5"/>
  <c r="G19928" i="5"/>
  <c r="S19927" i="5"/>
  <c r="G19927" i="5"/>
  <c r="S19926" i="5"/>
  <c r="G19926" i="5"/>
  <c r="S19925" i="5"/>
  <c r="G19925" i="5"/>
  <c r="S19924" i="5"/>
  <c r="G19924" i="5"/>
  <c r="S19923" i="5"/>
  <c r="G19923" i="5"/>
  <c r="S19922" i="5"/>
  <c r="G19922" i="5"/>
  <c r="S19921" i="5"/>
  <c r="G19921" i="5"/>
  <c r="S19920" i="5"/>
  <c r="G19920" i="5"/>
  <c r="S19919" i="5"/>
  <c r="G19919" i="5"/>
  <c r="S19918" i="5"/>
  <c r="G19918" i="5"/>
  <c r="S19917" i="5"/>
  <c r="S19916" i="5"/>
  <c r="G19916" i="5"/>
  <c r="S19915" i="5"/>
  <c r="G19915" i="5"/>
  <c r="S19914" i="5"/>
  <c r="G19914" i="5"/>
  <c r="S19913" i="5"/>
  <c r="G19913" i="5"/>
  <c r="S19912" i="5"/>
  <c r="G19912" i="5"/>
  <c r="S19911" i="5"/>
  <c r="G19911" i="5"/>
  <c r="S19910" i="5"/>
  <c r="G19910" i="5"/>
  <c r="S19909" i="5"/>
  <c r="G19909" i="5"/>
  <c r="S19908" i="5"/>
  <c r="G19908" i="5"/>
  <c r="S19907" i="5"/>
  <c r="G19907" i="5"/>
  <c r="S19906" i="5"/>
  <c r="G19906" i="5"/>
  <c r="S19905" i="5"/>
  <c r="G19905" i="5"/>
  <c r="S19904" i="5"/>
  <c r="G19904" i="5"/>
  <c r="S19903" i="5"/>
  <c r="G19903" i="5"/>
  <c r="S19902" i="5"/>
  <c r="G19902" i="5"/>
  <c r="S19901" i="5"/>
  <c r="G19901" i="5"/>
  <c r="S19900" i="5"/>
  <c r="G19900" i="5"/>
  <c r="S19899" i="5"/>
  <c r="G19899" i="5"/>
  <c r="S19898" i="5"/>
  <c r="G19898" i="5"/>
  <c r="S19897" i="5"/>
  <c r="G19897" i="5"/>
  <c r="S19896" i="5"/>
  <c r="G19896" i="5"/>
  <c r="S19895" i="5"/>
  <c r="G19895" i="5"/>
  <c r="S19894" i="5"/>
  <c r="G19894" i="5"/>
  <c r="S19893" i="5"/>
  <c r="G19893" i="5"/>
  <c r="S19892" i="5"/>
  <c r="G19892" i="5"/>
  <c r="S19891" i="5"/>
  <c r="G19891" i="5"/>
  <c r="S19890" i="5"/>
  <c r="G19890" i="5"/>
  <c r="S19889" i="5"/>
  <c r="G19889" i="5"/>
  <c r="S19888" i="5"/>
  <c r="G19888" i="5"/>
  <c r="S19887" i="5"/>
  <c r="G19887" i="5"/>
  <c r="S19886" i="5"/>
  <c r="G19886" i="5"/>
  <c r="S19885" i="5"/>
  <c r="G19885" i="5"/>
  <c r="S19884" i="5"/>
  <c r="G19884" i="5"/>
  <c r="S19883" i="5"/>
  <c r="G19883" i="5"/>
  <c r="S19882" i="5"/>
  <c r="G19882" i="5"/>
  <c r="S19881" i="5"/>
  <c r="G19881" i="5"/>
  <c r="S19880" i="5"/>
  <c r="G19880" i="5"/>
  <c r="S19879" i="5"/>
  <c r="G19879" i="5"/>
  <c r="S19878" i="5"/>
  <c r="G19878" i="5"/>
  <c r="S19877" i="5"/>
  <c r="G19877" i="5"/>
  <c r="S19876" i="5"/>
  <c r="G19876" i="5"/>
  <c r="S19875" i="5"/>
  <c r="G19875" i="5"/>
  <c r="S19874" i="5"/>
  <c r="G19874" i="5"/>
  <c r="S19873" i="5"/>
  <c r="G19873" i="5"/>
  <c r="S19872" i="5"/>
  <c r="S19871" i="5"/>
  <c r="G19871" i="5"/>
  <c r="S19870" i="5"/>
  <c r="G19870" i="5"/>
  <c r="S19869" i="5"/>
  <c r="G19869" i="5"/>
  <c r="S19868" i="5"/>
  <c r="G19868" i="5"/>
  <c r="S19867" i="5"/>
  <c r="G19867" i="5"/>
  <c r="S19866" i="5"/>
  <c r="G19866" i="5"/>
  <c r="S19865" i="5"/>
  <c r="G19865" i="5"/>
  <c r="S19864" i="5"/>
  <c r="G19864" i="5"/>
  <c r="S19863" i="5"/>
  <c r="G19863" i="5"/>
  <c r="S19862" i="5"/>
  <c r="G19862" i="5"/>
  <c r="S19861" i="5"/>
  <c r="G19861" i="5"/>
  <c r="S19860" i="5"/>
  <c r="G19860" i="5"/>
  <c r="S19859" i="5"/>
  <c r="G19859" i="5"/>
  <c r="S19858" i="5"/>
  <c r="G19858" i="5"/>
  <c r="S19857" i="5"/>
  <c r="G19857" i="5"/>
  <c r="G19856" i="5"/>
  <c r="S19855" i="5"/>
  <c r="G19855" i="5"/>
  <c r="S19854" i="5"/>
  <c r="G19854" i="5"/>
  <c r="S19853" i="5"/>
  <c r="G19853" i="5"/>
  <c r="S19852" i="5"/>
  <c r="G19852" i="5"/>
  <c r="S19851" i="5"/>
  <c r="G19851" i="5"/>
  <c r="S19850" i="5"/>
  <c r="G19850" i="5"/>
  <c r="S19849" i="5"/>
  <c r="G19849" i="5"/>
  <c r="S19848" i="5"/>
  <c r="G19848" i="5"/>
  <c r="S19847" i="5"/>
  <c r="G19847" i="5"/>
  <c r="S19846" i="5"/>
  <c r="G19846" i="5"/>
  <c r="S19845" i="5"/>
  <c r="G19845" i="5"/>
  <c r="S19844" i="5"/>
  <c r="G19844" i="5"/>
  <c r="S19843" i="5"/>
  <c r="G19843" i="5"/>
  <c r="S19842" i="5"/>
  <c r="G19842" i="5"/>
  <c r="S19841" i="5"/>
  <c r="G19841" i="5"/>
  <c r="S19840" i="5"/>
  <c r="G19840" i="5"/>
  <c r="S19839" i="5"/>
  <c r="G19839" i="5"/>
  <c r="S19838" i="5"/>
  <c r="G19838" i="5"/>
  <c r="S19837" i="5"/>
  <c r="G19837" i="5"/>
  <c r="S19836" i="5"/>
  <c r="G19836" i="5"/>
  <c r="S19835" i="5"/>
  <c r="G19835" i="5"/>
  <c r="S19834" i="5"/>
  <c r="G19834" i="5"/>
  <c r="S19833" i="5"/>
  <c r="G19833" i="5"/>
  <c r="S19832" i="5"/>
  <c r="G19832" i="5"/>
  <c r="S19831" i="5"/>
  <c r="G19831" i="5"/>
  <c r="S19830" i="5"/>
  <c r="G19830" i="5"/>
  <c r="S19829" i="5"/>
  <c r="G19829" i="5"/>
  <c r="S19828" i="5"/>
  <c r="G19828" i="5"/>
  <c r="S19827" i="5"/>
  <c r="G19827" i="5"/>
  <c r="S19826" i="5"/>
  <c r="G19826" i="5"/>
  <c r="S19825" i="5"/>
  <c r="G19825" i="5"/>
  <c r="S19824" i="5"/>
  <c r="G19824" i="5"/>
  <c r="S19823" i="5"/>
  <c r="G19823" i="5"/>
  <c r="S19822" i="5"/>
  <c r="G19822" i="5"/>
  <c r="S19821" i="5"/>
  <c r="G19821" i="5"/>
  <c r="S19820" i="5"/>
  <c r="G19820" i="5"/>
  <c r="S19819" i="5"/>
  <c r="G19819" i="5"/>
  <c r="S19818" i="5"/>
  <c r="G19818" i="5"/>
  <c r="S19817" i="5"/>
  <c r="G19817" i="5"/>
  <c r="S19816" i="5"/>
  <c r="G19816" i="5"/>
  <c r="S19815" i="5"/>
  <c r="G19815" i="5"/>
  <c r="S19814" i="5"/>
  <c r="G19814" i="5"/>
  <c r="S19813" i="5"/>
  <c r="G19813" i="5"/>
  <c r="S19812" i="5"/>
  <c r="G19812" i="5"/>
  <c r="S19811" i="5"/>
  <c r="G19811" i="5"/>
  <c r="S19810" i="5"/>
  <c r="G19810" i="5"/>
  <c r="S19809" i="5"/>
  <c r="G19809" i="5"/>
  <c r="S19808" i="5"/>
  <c r="G19808" i="5"/>
  <c r="S19807" i="5"/>
  <c r="G19807" i="5"/>
  <c r="S19806" i="5"/>
  <c r="G19806" i="5"/>
  <c r="S19805" i="5"/>
  <c r="G19805" i="5"/>
  <c r="S19804" i="5"/>
  <c r="G19804" i="5"/>
  <c r="S19803" i="5"/>
  <c r="G19803" i="5"/>
  <c r="S19802" i="5"/>
  <c r="G19802" i="5"/>
  <c r="S19801" i="5"/>
  <c r="G19801" i="5"/>
  <c r="S19800" i="5"/>
  <c r="G19800" i="5"/>
  <c r="S19799" i="5"/>
  <c r="G19799" i="5"/>
  <c r="S19798" i="5"/>
  <c r="G19798" i="5"/>
  <c r="S19797" i="5"/>
  <c r="G19797" i="5"/>
  <c r="S19796" i="5"/>
  <c r="G19796" i="5"/>
  <c r="S19795" i="5"/>
  <c r="G19795" i="5"/>
  <c r="S19794" i="5"/>
  <c r="G19794" i="5"/>
  <c r="S19793" i="5"/>
  <c r="G19793" i="5"/>
  <c r="S19792" i="5"/>
  <c r="G19792" i="5"/>
  <c r="S19791" i="5"/>
  <c r="G19791" i="5"/>
  <c r="S19790" i="5"/>
  <c r="G19790" i="5"/>
  <c r="S19789" i="5"/>
  <c r="G19789" i="5"/>
  <c r="S19788" i="5"/>
  <c r="G19788" i="5"/>
  <c r="S19787" i="5"/>
  <c r="G19787" i="5"/>
  <c r="S19786" i="5"/>
  <c r="G19786" i="5"/>
  <c r="S19785" i="5"/>
  <c r="G19785" i="5"/>
  <c r="S19784" i="5"/>
  <c r="G19784" i="5"/>
  <c r="S19783" i="5"/>
  <c r="G19783" i="5"/>
  <c r="S19782" i="5"/>
  <c r="G19782" i="5"/>
  <c r="S19781" i="5"/>
  <c r="G19781" i="5"/>
  <c r="S19780" i="5"/>
  <c r="G19780" i="5"/>
  <c r="S19779" i="5"/>
  <c r="G19779" i="5"/>
  <c r="S19778" i="5"/>
  <c r="G19778" i="5"/>
  <c r="S19777" i="5"/>
  <c r="G19777" i="5"/>
  <c r="S19776" i="5"/>
  <c r="G19776" i="5"/>
  <c r="S19775" i="5"/>
  <c r="G19775" i="5"/>
  <c r="S19774" i="5"/>
  <c r="G19774" i="5"/>
  <c r="S19773" i="5"/>
  <c r="G19773" i="5"/>
  <c r="S19772" i="5"/>
  <c r="G19772" i="5"/>
  <c r="S19771" i="5"/>
  <c r="G19771" i="5"/>
  <c r="S19770" i="5"/>
  <c r="G19770" i="5"/>
  <c r="S19769" i="5"/>
  <c r="G19769" i="5"/>
  <c r="S19768" i="5"/>
  <c r="G19768" i="5"/>
  <c r="S19767" i="5"/>
  <c r="G19767" i="5"/>
  <c r="S19766" i="5"/>
  <c r="G19766" i="5"/>
  <c r="S19765" i="5"/>
  <c r="G19765" i="5"/>
  <c r="S19764" i="5"/>
  <c r="G19764" i="5"/>
  <c r="S19763" i="5"/>
  <c r="G19763" i="5"/>
  <c r="S19762" i="5"/>
  <c r="G19762" i="5"/>
  <c r="S19761" i="5"/>
  <c r="G19761" i="5"/>
  <c r="S19760" i="5"/>
  <c r="G19760" i="5"/>
  <c r="S19759" i="5"/>
  <c r="G19759" i="5"/>
  <c r="S19758" i="5"/>
  <c r="G19758" i="5"/>
  <c r="S19757" i="5"/>
  <c r="G19757" i="5"/>
  <c r="S19756" i="5"/>
  <c r="G19756" i="5"/>
  <c r="S19755" i="5"/>
  <c r="G19755" i="5"/>
  <c r="S19754" i="5"/>
  <c r="G19754" i="5"/>
  <c r="S19753" i="5"/>
  <c r="G19753" i="5"/>
  <c r="S19752" i="5"/>
  <c r="G19752" i="5"/>
  <c r="S19751" i="5"/>
  <c r="G19751" i="5"/>
  <c r="S19750" i="5"/>
  <c r="G19750" i="5"/>
  <c r="S19749" i="5"/>
  <c r="G19749" i="5"/>
  <c r="S19748" i="5"/>
  <c r="G19748" i="5"/>
  <c r="S19747" i="5"/>
  <c r="G19747" i="5"/>
  <c r="S19746" i="5"/>
  <c r="G19746" i="5"/>
  <c r="S19745" i="5"/>
  <c r="G19745" i="5"/>
  <c r="S19744" i="5"/>
  <c r="G19744" i="5"/>
  <c r="S19743" i="5"/>
  <c r="G19743" i="5"/>
  <c r="S19742" i="5"/>
  <c r="G19742" i="5"/>
  <c r="S19741" i="5"/>
  <c r="G19741" i="5"/>
  <c r="S19740" i="5"/>
  <c r="G19740" i="5"/>
  <c r="S19739" i="5"/>
  <c r="G19739" i="5"/>
  <c r="S19738" i="5"/>
  <c r="G19738" i="5"/>
  <c r="S19737" i="5"/>
  <c r="G19737" i="5"/>
  <c r="S19736" i="5"/>
  <c r="G19736" i="5"/>
  <c r="S19735" i="5"/>
  <c r="G19735" i="5"/>
  <c r="S19734" i="5"/>
  <c r="G19734" i="5"/>
  <c r="S19733" i="5"/>
  <c r="G19733" i="5"/>
  <c r="S19732" i="5"/>
  <c r="G19732" i="5"/>
  <c r="S19731" i="5"/>
  <c r="G19731" i="5"/>
  <c r="S19730" i="5"/>
  <c r="G19730" i="5"/>
  <c r="S19729" i="5"/>
  <c r="G19729" i="5"/>
  <c r="S19728" i="5"/>
  <c r="G19728" i="5"/>
  <c r="S19727" i="5"/>
  <c r="G19727" i="5"/>
  <c r="S19726" i="5"/>
  <c r="G19726" i="5"/>
  <c r="S19725" i="5"/>
  <c r="G19725" i="5"/>
  <c r="S19724" i="5"/>
  <c r="G19724" i="5"/>
  <c r="S19723" i="5"/>
  <c r="G19723" i="5"/>
  <c r="S19722" i="5"/>
  <c r="G19722" i="5"/>
  <c r="S19721" i="5"/>
  <c r="G19721" i="5"/>
  <c r="S19720" i="5"/>
  <c r="G19720" i="5"/>
  <c r="S19719" i="5"/>
  <c r="G19719" i="5"/>
  <c r="S19718" i="5"/>
  <c r="G19718" i="5"/>
  <c r="S19717" i="5"/>
  <c r="G19717" i="5"/>
  <c r="S19716" i="5"/>
  <c r="G19716" i="5"/>
  <c r="S19715" i="5"/>
  <c r="G19715" i="5"/>
  <c r="S19714" i="5"/>
  <c r="G19714" i="5"/>
  <c r="S19713" i="5"/>
  <c r="G19713" i="5"/>
  <c r="S19712" i="5"/>
  <c r="G19712" i="5"/>
  <c r="S19711" i="5"/>
  <c r="G19711" i="5"/>
  <c r="S19710" i="5"/>
  <c r="G19710" i="5"/>
  <c r="S19709" i="5"/>
  <c r="G19709" i="5"/>
  <c r="S19708" i="5"/>
  <c r="G19708" i="5"/>
  <c r="S19707" i="5"/>
  <c r="G19707" i="5"/>
  <c r="S19706" i="5"/>
  <c r="G19706" i="5"/>
  <c r="S19705" i="5"/>
  <c r="G19705" i="5"/>
  <c r="S19704" i="5"/>
  <c r="G19704" i="5"/>
  <c r="S19703" i="5"/>
  <c r="G19703" i="5"/>
  <c r="S19702" i="5"/>
  <c r="G19702" i="5"/>
  <c r="S19701" i="5"/>
  <c r="G19701" i="5"/>
  <c r="S19700" i="5"/>
  <c r="G19700" i="5"/>
  <c r="S19699" i="5"/>
  <c r="G19699" i="5"/>
  <c r="S19698" i="5"/>
  <c r="G19698" i="5"/>
  <c r="S19697" i="5"/>
  <c r="G19697" i="5"/>
  <c r="S19696" i="5"/>
  <c r="G19696" i="5"/>
  <c r="S19695" i="5"/>
  <c r="G19695" i="5"/>
  <c r="S19694" i="5"/>
  <c r="G19694" i="5"/>
  <c r="S19693" i="5"/>
  <c r="G19693" i="5"/>
  <c r="S19692" i="5"/>
  <c r="G19692" i="5"/>
  <c r="S19691" i="5"/>
  <c r="G19691" i="5"/>
  <c r="S19690" i="5"/>
  <c r="G19690" i="5"/>
  <c r="S19689" i="5"/>
  <c r="G19689" i="5"/>
  <c r="S19688" i="5"/>
  <c r="G19688" i="5"/>
  <c r="S19687" i="5"/>
  <c r="G19687" i="5"/>
  <c r="S19686" i="5"/>
  <c r="G19686" i="5"/>
  <c r="S19685" i="5"/>
  <c r="G19685" i="5"/>
  <c r="S19684" i="5"/>
  <c r="G19684" i="5"/>
  <c r="S19683" i="5"/>
  <c r="G19683" i="5"/>
  <c r="S19682" i="5"/>
  <c r="G19682" i="5"/>
  <c r="S19681" i="5"/>
  <c r="G19681" i="5"/>
  <c r="S19680" i="5"/>
  <c r="G19680" i="5"/>
  <c r="S19679" i="5"/>
  <c r="G19679" i="5"/>
  <c r="S19678" i="5"/>
  <c r="G19678" i="5"/>
  <c r="S19677" i="5"/>
  <c r="G19677" i="5"/>
  <c r="S19676" i="5"/>
  <c r="G19676" i="5"/>
  <c r="S19675" i="5"/>
  <c r="G19675" i="5"/>
  <c r="S19674" i="5"/>
  <c r="G19674" i="5"/>
  <c r="S19673" i="5"/>
  <c r="G19673" i="5"/>
  <c r="S19672" i="5"/>
  <c r="G19672" i="5"/>
  <c r="S19671" i="5"/>
  <c r="G19671" i="5"/>
  <c r="S19670" i="5"/>
  <c r="G19670" i="5"/>
  <c r="S19669" i="5"/>
  <c r="G19669" i="5"/>
  <c r="S19668" i="5"/>
  <c r="G19668" i="5"/>
  <c r="S19667" i="5"/>
  <c r="G19667" i="5"/>
  <c r="S19666" i="5"/>
  <c r="G19666" i="5"/>
  <c r="S19665" i="5"/>
  <c r="G19665" i="5"/>
  <c r="S19664" i="5"/>
  <c r="G19664" i="5"/>
  <c r="S19663" i="5"/>
  <c r="G19663" i="5"/>
  <c r="S19662" i="5"/>
  <c r="G19662" i="5"/>
  <c r="S19661" i="5"/>
  <c r="G19661" i="5"/>
  <c r="S19660" i="5"/>
  <c r="G19660" i="5"/>
  <c r="S19659" i="5"/>
  <c r="G19659" i="5"/>
  <c r="S19658" i="5"/>
  <c r="G19658" i="5"/>
  <c r="S19657" i="5"/>
  <c r="G19657" i="5"/>
  <c r="S19656" i="5"/>
  <c r="G19656" i="5"/>
  <c r="S19655" i="5"/>
  <c r="G19655" i="5"/>
  <c r="S19654" i="5"/>
  <c r="G19654" i="5"/>
  <c r="S19653" i="5"/>
  <c r="G19653" i="5"/>
  <c r="S19652" i="5"/>
  <c r="G19652" i="5"/>
  <c r="S19651" i="5"/>
  <c r="G19651" i="5"/>
  <c r="S19650" i="5"/>
  <c r="G19650" i="5"/>
  <c r="S19649" i="5"/>
  <c r="G19649" i="5"/>
  <c r="S19648" i="5"/>
  <c r="G19648" i="5"/>
  <c r="S19647" i="5"/>
  <c r="G19647" i="5"/>
  <c r="S19646" i="5"/>
  <c r="G19646" i="5"/>
  <c r="S19645" i="5"/>
  <c r="G19645" i="5"/>
  <c r="S19644" i="5"/>
  <c r="G19644" i="5"/>
  <c r="S19643" i="5"/>
  <c r="G19643" i="5"/>
  <c r="S19642" i="5"/>
  <c r="G19642" i="5"/>
  <c r="S19641" i="5"/>
  <c r="G19641" i="5"/>
  <c r="S19640" i="5"/>
  <c r="G19640" i="5"/>
  <c r="S19639" i="5"/>
  <c r="G19639" i="5"/>
  <c r="S19638" i="5"/>
  <c r="G19638" i="5"/>
  <c r="S19637" i="5"/>
  <c r="G19637" i="5"/>
  <c r="S19636" i="5"/>
  <c r="G19636" i="5"/>
  <c r="S19635" i="5"/>
  <c r="G19635" i="5"/>
  <c r="S19634" i="5"/>
  <c r="G19634" i="5"/>
  <c r="S19633" i="5"/>
  <c r="G19633" i="5"/>
  <c r="S19632" i="5"/>
  <c r="G19632" i="5"/>
  <c r="S19631" i="5"/>
  <c r="G19631" i="5"/>
  <c r="S19630" i="5"/>
  <c r="G19630" i="5"/>
  <c r="S19629" i="5"/>
  <c r="G19629" i="5"/>
  <c r="S19628" i="5"/>
  <c r="G19628" i="5"/>
  <c r="S19627" i="5"/>
  <c r="G19627" i="5"/>
  <c r="S19626" i="5"/>
  <c r="G19626" i="5"/>
  <c r="S19625" i="5"/>
  <c r="G19625" i="5"/>
  <c r="S19624" i="5"/>
  <c r="G19624" i="5"/>
  <c r="S19623" i="5"/>
  <c r="G19623" i="5"/>
  <c r="S19622" i="5"/>
  <c r="G19622" i="5"/>
  <c r="S19621" i="5"/>
  <c r="G19621" i="5"/>
  <c r="S19620" i="5"/>
  <c r="G19620" i="5"/>
  <c r="S19619" i="5"/>
  <c r="G19619" i="5"/>
  <c r="S19618" i="5"/>
  <c r="G19618" i="5"/>
  <c r="S19617" i="5"/>
  <c r="G19617" i="5"/>
  <c r="S19616" i="5"/>
  <c r="G19616" i="5"/>
  <c r="S19615" i="5"/>
  <c r="G19615" i="5"/>
  <c r="S19614" i="5"/>
  <c r="G19614" i="5"/>
  <c r="S19613" i="5"/>
  <c r="G19613" i="5"/>
  <c r="S19612" i="5"/>
  <c r="G19612" i="5"/>
  <c r="S19611" i="5"/>
  <c r="G19611" i="5"/>
  <c r="S19610" i="5"/>
  <c r="G19610" i="5"/>
  <c r="S19609" i="5"/>
  <c r="G19609" i="5"/>
  <c r="S19608" i="5"/>
  <c r="G19608" i="5"/>
  <c r="S19607" i="5"/>
  <c r="G19607" i="5"/>
  <c r="S19606" i="5"/>
  <c r="G19606" i="5"/>
  <c r="S19605" i="5"/>
  <c r="G19605" i="5"/>
  <c r="S19604" i="5"/>
  <c r="G19604" i="5"/>
  <c r="S19603" i="5"/>
  <c r="G19603" i="5"/>
  <c r="S19602" i="5"/>
  <c r="G19602" i="5"/>
  <c r="S19601" i="5"/>
  <c r="G19601" i="5"/>
  <c r="S19600" i="5"/>
  <c r="G19600" i="5"/>
  <c r="S19599" i="5"/>
  <c r="G19599" i="5"/>
  <c r="S19598" i="5"/>
  <c r="G19598" i="5"/>
  <c r="S19597" i="5"/>
  <c r="G19597" i="5"/>
  <c r="S19596" i="5"/>
  <c r="G19596" i="5"/>
  <c r="S19595" i="5"/>
  <c r="G19595" i="5"/>
  <c r="S19594" i="5"/>
  <c r="G19594" i="5"/>
  <c r="S19593" i="5"/>
  <c r="G19593" i="5"/>
  <c r="S19592" i="5"/>
  <c r="G19592" i="5"/>
  <c r="S19591" i="5"/>
  <c r="G19591" i="5"/>
  <c r="S19590" i="5"/>
  <c r="G19590" i="5"/>
  <c r="S19589" i="5"/>
  <c r="G19589" i="5"/>
  <c r="S19588" i="5"/>
  <c r="G19588" i="5"/>
  <c r="S19587" i="5"/>
  <c r="G19587" i="5"/>
  <c r="S19586" i="5"/>
  <c r="G19586" i="5"/>
  <c r="S19585" i="5"/>
  <c r="G19585" i="5"/>
  <c r="S19584" i="5"/>
  <c r="G19584" i="5"/>
  <c r="S19583" i="5"/>
  <c r="G19583" i="5"/>
  <c r="S19582" i="5"/>
  <c r="G19582" i="5"/>
  <c r="S19581" i="5"/>
  <c r="G19581" i="5"/>
  <c r="S19580" i="5"/>
  <c r="G19580" i="5"/>
  <c r="S19579" i="5"/>
  <c r="G19579" i="5"/>
  <c r="S19578" i="5"/>
  <c r="G19578" i="5"/>
  <c r="S19577" i="5"/>
  <c r="G19577" i="5"/>
  <c r="S19576" i="5"/>
  <c r="G19576" i="5"/>
  <c r="S19575" i="5"/>
  <c r="G19575" i="5"/>
  <c r="S19574" i="5"/>
  <c r="G19574" i="5"/>
  <c r="S19573" i="5"/>
  <c r="G19573" i="5"/>
  <c r="S19572" i="5"/>
  <c r="G19572" i="5"/>
  <c r="S19571" i="5"/>
  <c r="G19571" i="5"/>
  <c r="S19570" i="5"/>
  <c r="G19570" i="5"/>
  <c r="S19569" i="5"/>
  <c r="G19569" i="5"/>
  <c r="S19568" i="5"/>
  <c r="G19568" i="5"/>
  <c r="S19567" i="5"/>
  <c r="G19567" i="5"/>
  <c r="S19566" i="5"/>
  <c r="G19566" i="5"/>
  <c r="S19565" i="5"/>
  <c r="G19565" i="5"/>
  <c r="S19564" i="5"/>
  <c r="G19564" i="5"/>
  <c r="S19563" i="5"/>
  <c r="G19563" i="5"/>
  <c r="S19562" i="5"/>
  <c r="G19562" i="5"/>
  <c r="S19561" i="5"/>
  <c r="G19561" i="5"/>
  <c r="S19560" i="5"/>
  <c r="G19560" i="5"/>
  <c r="S19559" i="5"/>
  <c r="G19559" i="5"/>
  <c r="S19558" i="5"/>
  <c r="G19558" i="5"/>
  <c r="S19557" i="5"/>
  <c r="G19557" i="5"/>
  <c r="S19556" i="5"/>
  <c r="G19556" i="5"/>
  <c r="S19555" i="5"/>
  <c r="G19555" i="5"/>
  <c r="S19554" i="5"/>
  <c r="G19554" i="5"/>
  <c r="S19553" i="5"/>
  <c r="G19553" i="5"/>
  <c r="S19552" i="5"/>
  <c r="G19552" i="5"/>
  <c r="S19551" i="5"/>
  <c r="G19551" i="5"/>
  <c r="S19550" i="5"/>
  <c r="G19550" i="5"/>
  <c r="S19549" i="5"/>
  <c r="G19549" i="5"/>
  <c r="S19548" i="5"/>
  <c r="G19548" i="5"/>
  <c r="S19547" i="5"/>
  <c r="G19547" i="5"/>
  <c r="S19546" i="5"/>
  <c r="G19546" i="5"/>
  <c r="S19545" i="5"/>
  <c r="G19545" i="5"/>
  <c r="S19544" i="5"/>
  <c r="G19544" i="5"/>
  <c r="S19543" i="5"/>
  <c r="G19543" i="5"/>
  <c r="S19542" i="5"/>
  <c r="G19542" i="5"/>
  <c r="S19541" i="5"/>
  <c r="G19541" i="5"/>
  <c r="S19540" i="5"/>
  <c r="G19540" i="5"/>
  <c r="S19539" i="5"/>
  <c r="G19539" i="5"/>
  <c r="S19538" i="5"/>
  <c r="G19538" i="5"/>
  <c r="S19537" i="5"/>
  <c r="G19537" i="5"/>
  <c r="S19536" i="5"/>
  <c r="G19536" i="5"/>
  <c r="S19535" i="5"/>
  <c r="G19535" i="5"/>
  <c r="S19534" i="5"/>
  <c r="G19534" i="5"/>
  <c r="S19533" i="5"/>
  <c r="G19533" i="5"/>
  <c r="S19532" i="5"/>
  <c r="G19532" i="5"/>
  <c r="S19531" i="5"/>
  <c r="S19530" i="5"/>
  <c r="G19530" i="5"/>
  <c r="S19529" i="5"/>
  <c r="G19529" i="5"/>
  <c r="S19528" i="5"/>
  <c r="G19528" i="5"/>
  <c r="S19527" i="5"/>
  <c r="G19527" i="5"/>
  <c r="S19526" i="5"/>
  <c r="G19526" i="5"/>
  <c r="S19525" i="5"/>
  <c r="G19525" i="5"/>
  <c r="S19524" i="5"/>
  <c r="G19524" i="5"/>
  <c r="S19523" i="5"/>
  <c r="G19523" i="5"/>
  <c r="S19522" i="5"/>
  <c r="G19522" i="5"/>
  <c r="S19521" i="5"/>
  <c r="G19521" i="5"/>
  <c r="S19520" i="5"/>
  <c r="G19520" i="5"/>
  <c r="S19519" i="5"/>
  <c r="G19519" i="5"/>
  <c r="S19518" i="5"/>
  <c r="G19518" i="5"/>
  <c r="S19517" i="5"/>
  <c r="G19517" i="5"/>
  <c r="S19516" i="5"/>
  <c r="G19516" i="5"/>
  <c r="S19515" i="5"/>
  <c r="S19514" i="5"/>
  <c r="S19513" i="5"/>
  <c r="G19513" i="5"/>
  <c r="S19512" i="5"/>
  <c r="G19512" i="5"/>
  <c r="S19511" i="5"/>
  <c r="G19511" i="5"/>
  <c r="S19510" i="5"/>
  <c r="G19510" i="5"/>
  <c r="S19509" i="5"/>
  <c r="G19509" i="5"/>
  <c r="S19508" i="5"/>
  <c r="G19508" i="5"/>
  <c r="S19507" i="5"/>
  <c r="G19507" i="5"/>
  <c r="S19506" i="5"/>
  <c r="G19506" i="5"/>
  <c r="S19505" i="5"/>
  <c r="G19505" i="5"/>
  <c r="S19504" i="5"/>
  <c r="G19504" i="5"/>
  <c r="S19503" i="5"/>
  <c r="G19503" i="5"/>
  <c r="S19502" i="5"/>
  <c r="G19502" i="5"/>
  <c r="S19501" i="5"/>
  <c r="G19501" i="5"/>
  <c r="S19500" i="5"/>
  <c r="G19500" i="5"/>
  <c r="S19499" i="5"/>
  <c r="G19499" i="5"/>
  <c r="S19498" i="5"/>
  <c r="G19498" i="5"/>
  <c r="S19497" i="5"/>
  <c r="G19497" i="5"/>
  <c r="S19496" i="5"/>
  <c r="G19496" i="5"/>
  <c r="S19495" i="5"/>
  <c r="G19495" i="5"/>
  <c r="S19494" i="5"/>
  <c r="G19494" i="5"/>
  <c r="S19493" i="5"/>
  <c r="G19493" i="5"/>
  <c r="S19492" i="5"/>
  <c r="G19492" i="5"/>
  <c r="S19491" i="5"/>
  <c r="G19491" i="5"/>
  <c r="S19490" i="5"/>
  <c r="G19490" i="5"/>
  <c r="S19489" i="5"/>
  <c r="G19489" i="5"/>
  <c r="S19488" i="5"/>
  <c r="G19488" i="5"/>
  <c r="S19487" i="5"/>
  <c r="G19487" i="5"/>
  <c r="S19486" i="5"/>
  <c r="G19486" i="5"/>
  <c r="S19485" i="5"/>
  <c r="G19485" i="5"/>
  <c r="S19484" i="5"/>
  <c r="G19484" i="5"/>
  <c r="S19483" i="5"/>
  <c r="G19483" i="5"/>
  <c r="S19482" i="5"/>
  <c r="G19482" i="5"/>
  <c r="S19481" i="5"/>
  <c r="G19481" i="5"/>
  <c r="S19480" i="5"/>
  <c r="G19480" i="5"/>
  <c r="S19479" i="5"/>
  <c r="G19479" i="5"/>
  <c r="S19478" i="5"/>
  <c r="G19478" i="5"/>
  <c r="S19477" i="5"/>
  <c r="G19477" i="5"/>
  <c r="S19476" i="5"/>
  <c r="G19476" i="5"/>
  <c r="S19475" i="5"/>
  <c r="G19475" i="5"/>
  <c r="S19474" i="5"/>
  <c r="G19474" i="5"/>
  <c r="S19473" i="5"/>
  <c r="G19473" i="5"/>
  <c r="S19472" i="5"/>
  <c r="G19472" i="5"/>
  <c r="S19471" i="5"/>
  <c r="G19471" i="5"/>
  <c r="S19470" i="5"/>
  <c r="G19470" i="5"/>
  <c r="S19469" i="5"/>
  <c r="G19469" i="5"/>
  <c r="S19468" i="5"/>
  <c r="G19468" i="5"/>
  <c r="S19467" i="5"/>
  <c r="G19467" i="5"/>
  <c r="S19466" i="5"/>
  <c r="G19466" i="5"/>
  <c r="S19465" i="5"/>
  <c r="G19465" i="5"/>
  <c r="S19464" i="5"/>
  <c r="G19464" i="5"/>
  <c r="S19463" i="5"/>
  <c r="G19463" i="5"/>
  <c r="S19462" i="5"/>
  <c r="G19462" i="5"/>
  <c r="S19461" i="5"/>
  <c r="G19461" i="5"/>
  <c r="S19460" i="5"/>
  <c r="G19460" i="5"/>
  <c r="S19459" i="5"/>
  <c r="G19459" i="5"/>
  <c r="S19458" i="5"/>
  <c r="G19458" i="5"/>
  <c r="S19457" i="5"/>
  <c r="G19457" i="5"/>
  <c r="S19456" i="5"/>
  <c r="G19456" i="5"/>
  <c r="S19455" i="5"/>
  <c r="G19455" i="5"/>
  <c r="S19454" i="5"/>
  <c r="G19454" i="5"/>
  <c r="S19453" i="5"/>
  <c r="G19453" i="5"/>
  <c r="S19452" i="5"/>
  <c r="G19452" i="5"/>
  <c r="S19451" i="5"/>
  <c r="G19451" i="5"/>
  <c r="S19450" i="5"/>
  <c r="G19450" i="5"/>
  <c r="S19449" i="5"/>
  <c r="G19449" i="5"/>
  <c r="S19448" i="5"/>
  <c r="G19448" i="5"/>
  <c r="S19447" i="5"/>
  <c r="G19447" i="5"/>
  <c r="S19446" i="5"/>
  <c r="G19446" i="5"/>
  <c r="S19445" i="5"/>
  <c r="G19445" i="5"/>
  <c r="S19444" i="5"/>
  <c r="G19444" i="5"/>
  <c r="S19443" i="5"/>
  <c r="G19443" i="5"/>
  <c r="S19442" i="5"/>
  <c r="G19442" i="5"/>
  <c r="S19441" i="5"/>
  <c r="G19441" i="5"/>
  <c r="S19440" i="5"/>
  <c r="G19440" i="5"/>
  <c r="S19439" i="5"/>
  <c r="G19439" i="5"/>
  <c r="S19438" i="5"/>
  <c r="G19438" i="5"/>
  <c r="S19437" i="5"/>
  <c r="G19437" i="5"/>
  <c r="S19436" i="5"/>
  <c r="G19436" i="5"/>
  <c r="S19435" i="5"/>
  <c r="G19435" i="5"/>
  <c r="S19434" i="5"/>
  <c r="G19434" i="5"/>
  <c r="S19433" i="5"/>
  <c r="G19433" i="5"/>
  <c r="S19432" i="5"/>
  <c r="G19432" i="5"/>
  <c r="S19431" i="5"/>
  <c r="G19431" i="5"/>
  <c r="S19430" i="5"/>
  <c r="G19430" i="5"/>
  <c r="S19429" i="5"/>
  <c r="G19429" i="5"/>
  <c r="S19428" i="5"/>
  <c r="G19428" i="5"/>
  <c r="S19427" i="5"/>
  <c r="G19427" i="5"/>
  <c r="S19426" i="5"/>
  <c r="G19426" i="5"/>
  <c r="S19425" i="5"/>
  <c r="G19425" i="5"/>
  <c r="S19424" i="5"/>
  <c r="G19424" i="5"/>
  <c r="S19423" i="5"/>
  <c r="G19423" i="5"/>
  <c r="S19422" i="5"/>
  <c r="G19422" i="5"/>
  <c r="S19421" i="5"/>
  <c r="G19421" i="5"/>
  <c r="S19420" i="5"/>
  <c r="G19420" i="5"/>
  <c r="S19419" i="5"/>
  <c r="G19419" i="5"/>
  <c r="S19418" i="5"/>
  <c r="G19418" i="5"/>
  <c r="S19417" i="5"/>
  <c r="G19417" i="5"/>
  <c r="S19416" i="5"/>
  <c r="G19416" i="5"/>
  <c r="S19415" i="5"/>
  <c r="G19415" i="5"/>
  <c r="S19414" i="5"/>
  <c r="G19414" i="5"/>
  <c r="S19413" i="5"/>
  <c r="G19413" i="5"/>
  <c r="S19412" i="5"/>
  <c r="G19412" i="5"/>
  <c r="S19411" i="5"/>
  <c r="G19411" i="5"/>
  <c r="S19410" i="5"/>
  <c r="G19410" i="5"/>
  <c r="S19409" i="5"/>
  <c r="G19409" i="5"/>
  <c r="S19408" i="5"/>
  <c r="G19408" i="5"/>
  <c r="S19407" i="5"/>
  <c r="G19407" i="5"/>
  <c r="S19406" i="5"/>
  <c r="G19406" i="5"/>
  <c r="S19405" i="5"/>
  <c r="G19405" i="5"/>
  <c r="S19404" i="5"/>
  <c r="G19404" i="5"/>
  <c r="S19403" i="5"/>
  <c r="G19403" i="5"/>
  <c r="S19402" i="5"/>
  <c r="G19402" i="5"/>
  <c r="S19401" i="5"/>
  <c r="G19401" i="5"/>
  <c r="S19400" i="5"/>
  <c r="G19400" i="5"/>
  <c r="S19399" i="5"/>
  <c r="G19399" i="5"/>
  <c r="S19398" i="5"/>
  <c r="G19398" i="5"/>
  <c r="S19397" i="5"/>
  <c r="G19397" i="5"/>
  <c r="S19396" i="5"/>
  <c r="G19396" i="5"/>
  <c r="S19395" i="5"/>
  <c r="G19395" i="5"/>
  <c r="S19394" i="5"/>
  <c r="G19394" i="5"/>
  <c r="S19393" i="5"/>
  <c r="G19393" i="5"/>
  <c r="S19392" i="5"/>
  <c r="G19392" i="5"/>
  <c r="S19391" i="5"/>
  <c r="G19391" i="5"/>
  <c r="S19390" i="5"/>
  <c r="G19390" i="5"/>
  <c r="S19389" i="5"/>
  <c r="G19389" i="5"/>
  <c r="S19388" i="5"/>
  <c r="G19388" i="5"/>
  <c r="S19387" i="5"/>
  <c r="G19387" i="5"/>
  <c r="S19386" i="5"/>
  <c r="G19386" i="5"/>
  <c r="S19385" i="5"/>
  <c r="G19385" i="5"/>
  <c r="S19384" i="5"/>
  <c r="G19384" i="5"/>
  <c r="S19383" i="5"/>
  <c r="G19383" i="5"/>
  <c r="S19382" i="5"/>
  <c r="G19382" i="5"/>
  <c r="S19381" i="5"/>
  <c r="G19381" i="5"/>
  <c r="S19380" i="5"/>
  <c r="G19380" i="5"/>
  <c r="S19379" i="5"/>
  <c r="G19379" i="5"/>
  <c r="S19378" i="5"/>
  <c r="G19378" i="5"/>
  <c r="S19377" i="5"/>
  <c r="G19377" i="5"/>
  <c r="S19376" i="5"/>
  <c r="G19376" i="5"/>
  <c r="S19375" i="5"/>
  <c r="G19375" i="5"/>
  <c r="S19374" i="5"/>
  <c r="G19374" i="5"/>
  <c r="S19373" i="5"/>
  <c r="G19373" i="5"/>
  <c r="S19372" i="5"/>
  <c r="G19372" i="5"/>
  <c r="S19371" i="5"/>
  <c r="G19371" i="5"/>
  <c r="S19370" i="5"/>
  <c r="G19370" i="5"/>
  <c r="S19369" i="5"/>
  <c r="G19369" i="5"/>
  <c r="S19368" i="5"/>
  <c r="G19368" i="5"/>
  <c r="S19367" i="5"/>
  <c r="G19367" i="5"/>
  <c r="S19366" i="5"/>
  <c r="G19366" i="5"/>
  <c r="S19365" i="5"/>
  <c r="G19365" i="5"/>
  <c r="S19364" i="5"/>
  <c r="G19364" i="5"/>
  <c r="S19363" i="5"/>
  <c r="G19363" i="5"/>
  <c r="S19362" i="5"/>
  <c r="G19362" i="5"/>
  <c r="S19361" i="5"/>
  <c r="G19361" i="5"/>
  <c r="S19360" i="5"/>
  <c r="G19360" i="5"/>
  <c r="S19359" i="5"/>
  <c r="G19359" i="5"/>
  <c r="S19358" i="5"/>
  <c r="G19358" i="5"/>
  <c r="S19357" i="5"/>
  <c r="G19357" i="5"/>
  <c r="S19356" i="5"/>
  <c r="G19356" i="5"/>
  <c r="S19355" i="5"/>
  <c r="G19355" i="5"/>
  <c r="S19354" i="5"/>
  <c r="G19354" i="5"/>
  <c r="S19353" i="5"/>
  <c r="G19353" i="5"/>
  <c r="S19352" i="5"/>
  <c r="G19352" i="5"/>
  <c r="S19351" i="5"/>
  <c r="G19351" i="5"/>
  <c r="S19350" i="5"/>
  <c r="G19350" i="5"/>
  <c r="S19349" i="5"/>
  <c r="G19349" i="5"/>
  <c r="S19348" i="5"/>
  <c r="G19348" i="5"/>
  <c r="S19347" i="5"/>
  <c r="G19347" i="5"/>
  <c r="S19346" i="5"/>
  <c r="G19346" i="5"/>
  <c r="S19345" i="5"/>
  <c r="G19345" i="5"/>
  <c r="S19344" i="5"/>
  <c r="G19344" i="5"/>
  <c r="S19343" i="5"/>
  <c r="G19343" i="5"/>
  <c r="S19342" i="5"/>
  <c r="G19342" i="5"/>
  <c r="S19341" i="5"/>
  <c r="G19341" i="5"/>
  <c r="S19340" i="5"/>
  <c r="G19340" i="5"/>
  <c r="S19339" i="5"/>
  <c r="G19339" i="5"/>
  <c r="S19338" i="5"/>
  <c r="G19338" i="5"/>
  <c r="S19337" i="5"/>
  <c r="G19337" i="5"/>
  <c r="S19336" i="5"/>
  <c r="G19336" i="5"/>
  <c r="S19335" i="5"/>
  <c r="G19335" i="5"/>
  <c r="S19334" i="5"/>
  <c r="S19333" i="5"/>
  <c r="G19333" i="5"/>
  <c r="S19332" i="5"/>
  <c r="G19332" i="5"/>
  <c r="S19331" i="5"/>
  <c r="G19331" i="5"/>
  <c r="S19330" i="5"/>
  <c r="G19330" i="5"/>
  <c r="S19329" i="5"/>
  <c r="G19329" i="5"/>
  <c r="S19328" i="5"/>
  <c r="G19328" i="5"/>
  <c r="S19327" i="5"/>
  <c r="G19327" i="5"/>
  <c r="S19326" i="5"/>
  <c r="G19326" i="5"/>
  <c r="S19325" i="5"/>
  <c r="G19325" i="5"/>
  <c r="S19324" i="5"/>
  <c r="G19324" i="5"/>
  <c r="S19323" i="5"/>
  <c r="G19323" i="5"/>
  <c r="S19322" i="5"/>
  <c r="G19322" i="5"/>
  <c r="S19321" i="5"/>
  <c r="G19321" i="5"/>
  <c r="S19320" i="5"/>
  <c r="G19320" i="5"/>
  <c r="S19319" i="5"/>
  <c r="G19319" i="5"/>
  <c r="S19318" i="5"/>
  <c r="G19318" i="5"/>
  <c r="S19317" i="5"/>
  <c r="G19317" i="5"/>
  <c r="S19316" i="5"/>
  <c r="G19316" i="5"/>
  <c r="S19315" i="5"/>
  <c r="G19315" i="5"/>
  <c r="S19314" i="5"/>
  <c r="G19314" i="5"/>
  <c r="S19313" i="5"/>
  <c r="G19313" i="5"/>
  <c r="S19312" i="5"/>
  <c r="G19312" i="5"/>
  <c r="S19311" i="5"/>
  <c r="G19311" i="5"/>
  <c r="S19310" i="5"/>
  <c r="G19310" i="5"/>
  <c r="S19309" i="5"/>
  <c r="G19309" i="5"/>
  <c r="S19308" i="5"/>
  <c r="G19308" i="5"/>
  <c r="S19307" i="5"/>
  <c r="G19307" i="5"/>
  <c r="S19306" i="5"/>
  <c r="G19306" i="5"/>
  <c r="S19305" i="5"/>
  <c r="G19305" i="5"/>
  <c r="S19304" i="5"/>
  <c r="G19304" i="5"/>
  <c r="S19303" i="5"/>
  <c r="G19303" i="5"/>
  <c r="S19302" i="5"/>
  <c r="G19302" i="5"/>
  <c r="S19301" i="5"/>
  <c r="G19301" i="5"/>
  <c r="S19300" i="5"/>
  <c r="G19300" i="5"/>
  <c r="S19299" i="5"/>
  <c r="G19299" i="5"/>
  <c r="S19298" i="5"/>
  <c r="G19298" i="5"/>
  <c r="S19297" i="5"/>
  <c r="G19297" i="5"/>
  <c r="S19296" i="5"/>
  <c r="G19296" i="5"/>
  <c r="S19295" i="5"/>
  <c r="G19295" i="5"/>
  <c r="S19294" i="5"/>
  <c r="G19294" i="5"/>
  <c r="S19293" i="5"/>
  <c r="G19293" i="5"/>
  <c r="S19292" i="5"/>
  <c r="G19292" i="5"/>
  <c r="S19291" i="5"/>
  <c r="G19291" i="5"/>
  <c r="S19290" i="5"/>
  <c r="G19290" i="5"/>
  <c r="S19289" i="5"/>
  <c r="G19289" i="5"/>
  <c r="S19288" i="5"/>
  <c r="G19288" i="5"/>
  <c r="S19287" i="5"/>
  <c r="G19287" i="5"/>
  <c r="S19286" i="5"/>
  <c r="G19286" i="5"/>
  <c r="S19285" i="5"/>
  <c r="G19285" i="5"/>
  <c r="S19284" i="5"/>
  <c r="G19284" i="5"/>
  <c r="S19283" i="5"/>
  <c r="G19283" i="5"/>
  <c r="S19282" i="5"/>
  <c r="G19282" i="5"/>
  <c r="S19281" i="5"/>
  <c r="G19281" i="5"/>
  <c r="S19280" i="5"/>
  <c r="G19280" i="5"/>
  <c r="S19279" i="5"/>
  <c r="G19279" i="5"/>
  <c r="S19278" i="5"/>
  <c r="G19278" i="5"/>
  <c r="S19277" i="5"/>
  <c r="G19277" i="5"/>
  <c r="S19276" i="5"/>
  <c r="G19276" i="5"/>
  <c r="S19275" i="5"/>
  <c r="G19275" i="5"/>
  <c r="S19274" i="5"/>
  <c r="G19274" i="5"/>
  <c r="S19273" i="5"/>
  <c r="G19273" i="5"/>
  <c r="S19272" i="5"/>
  <c r="G19272" i="5"/>
  <c r="S19271" i="5"/>
  <c r="G19271" i="5"/>
  <c r="S19270" i="5"/>
  <c r="G19270" i="5"/>
  <c r="S19269" i="5"/>
  <c r="G19269" i="5"/>
  <c r="S19268" i="5"/>
  <c r="G19268" i="5"/>
  <c r="S19267" i="5"/>
  <c r="G19267" i="5"/>
  <c r="S19266" i="5"/>
  <c r="G19266" i="5"/>
  <c r="S19265" i="5"/>
  <c r="G19265" i="5"/>
  <c r="S19264" i="5"/>
  <c r="G19264" i="5"/>
  <c r="S19263" i="5"/>
  <c r="G19263" i="5"/>
  <c r="S19262" i="5"/>
  <c r="G19262" i="5"/>
  <c r="S19261" i="5"/>
  <c r="G19261" i="5"/>
  <c r="S19260" i="5"/>
  <c r="G19260" i="5"/>
  <c r="S19259" i="5"/>
  <c r="G19259" i="5"/>
  <c r="S19258" i="5"/>
  <c r="S19257" i="5"/>
  <c r="S19256" i="5"/>
  <c r="S19255" i="5"/>
  <c r="G19255" i="5"/>
  <c r="S19254" i="5"/>
  <c r="G19254" i="5"/>
  <c r="S19253" i="5"/>
  <c r="G19253" i="5"/>
  <c r="S19252" i="5"/>
  <c r="G19252" i="5"/>
  <c r="S19251" i="5"/>
  <c r="G19251" i="5"/>
  <c r="S19250" i="5"/>
  <c r="G19250" i="5"/>
  <c r="S19249" i="5"/>
  <c r="G19249" i="5"/>
  <c r="S19248" i="5"/>
  <c r="G19248" i="5"/>
  <c r="S19247" i="5"/>
  <c r="G19247" i="5"/>
  <c r="S19246" i="5"/>
  <c r="G19246" i="5"/>
  <c r="S19245" i="5"/>
  <c r="G19245" i="5"/>
  <c r="S19244" i="5"/>
  <c r="G19244" i="5"/>
  <c r="S19243" i="5"/>
  <c r="G19243" i="5"/>
  <c r="S19242" i="5"/>
  <c r="G19242" i="5"/>
  <c r="S19241" i="5"/>
  <c r="G19241" i="5"/>
  <c r="S19240" i="5"/>
  <c r="G19240" i="5"/>
  <c r="S19239" i="5"/>
  <c r="G19239" i="5"/>
  <c r="S19238" i="5"/>
  <c r="G19238" i="5"/>
  <c r="S19237" i="5"/>
  <c r="G19237" i="5"/>
  <c r="S19236" i="5"/>
  <c r="G19236" i="5"/>
  <c r="S19235" i="5"/>
  <c r="G19235" i="5"/>
  <c r="S19234" i="5"/>
  <c r="G19234" i="5"/>
  <c r="S19233" i="5"/>
  <c r="G19233" i="5"/>
  <c r="S19232" i="5"/>
  <c r="G19232" i="5"/>
  <c r="S19231" i="5"/>
  <c r="G19231" i="5"/>
  <c r="S19230" i="5"/>
  <c r="G19230" i="5"/>
  <c r="S19229" i="5"/>
  <c r="G19229" i="5"/>
  <c r="S19228" i="5"/>
  <c r="G19228" i="5"/>
  <c r="S19227" i="5"/>
  <c r="G19227" i="5"/>
  <c r="S19226" i="5"/>
  <c r="G19226" i="5"/>
  <c r="S19225" i="5"/>
  <c r="G19225" i="5"/>
  <c r="S19224" i="5"/>
  <c r="G19224" i="5"/>
  <c r="S19223" i="5"/>
  <c r="G19223" i="5"/>
  <c r="S19222" i="5"/>
  <c r="G19222" i="5"/>
  <c r="S19221" i="5"/>
  <c r="G19221" i="5"/>
  <c r="S19220" i="5"/>
  <c r="G19220" i="5"/>
  <c r="S19219" i="5"/>
  <c r="G19219" i="5"/>
  <c r="S19218" i="5"/>
  <c r="G19218" i="5"/>
  <c r="S19217" i="5"/>
  <c r="G19217" i="5"/>
  <c r="S19216" i="5"/>
  <c r="G19216" i="5"/>
  <c r="S19215" i="5"/>
  <c r="G19215" i="5"/>
  <c r="S19214" i="5"/>
  <c r="G19214" i="5"/>
  <c r="S19213" i="5"/>
  <c r="G19213" i="5"/>
  <c r="S19212" i="5"/>
  <c r="G19212" i="5"/>
  <c r="S19211" i="5"/>
  <c r="G19211" i="5"/>
  <c r="S19210" i="5"/>
  <c r="G19210" i="5"/>
  <c r="S19209" i="5"/>
  <c r="G19209" i="5"/>
  <c r="S19208" i="5"/>
  <c r="G19208" i="5"/>
  <c r="S19207" i="5"/>
  <c r="G19207" i="5"/>
  <c r="S19206" i="5"/>
  <c r="G19206" i="5"/>
  <c r="S19205" i="5"/>
  <c r="G19205" i="5"/>
  <c r="S19204" i="5"/>
  <c r="G19204" i="5"/>
  <c r="S19203" i="5"/>
  <c r="G19203" i="5"/>
  <c r="S19202" i="5"/>
  <c r="G19202" i="5"/>
  <c r="S19201" i="5"/>
  <c r="G19201" i="5"/>
  <c r="S19200" i="5"/>
  <c r="G19200" i="5"/>
  <c r="S19199" i="5"/>
  <c r="G19199" i="5"/>
  <c r="S19198" i="5"/>
  <c r="G19198" i="5"/>
  <c r="S19197" i="5"/>
  <c r="G19197" i="5"/>
  <c r="S19196" i="5"/>
  <c r="G19196" i="5"/>
  <c r="S19195" i="5"/>
  <c r="G19195" i="5"/>
  <c r="S19194" i="5"/>
  <c r="G19194" i="5"/>
  <c r="S19193" i="5"/>
  <c r="G19193" i="5"/>
  <c r="S19192" i="5"/>
  <c r="G19192" i="5"/>
  <c r="S19191" i="5"/>
  <c r="G19191" i="5"/>
  <c r="S19190" i="5"/>
  <c r="G19190" i="5"/>
  <c r="S19189" i="5"/>
  <c r="G19189" i="5"/>
  <c r="S19188" i="5"/>
  <c r="G19188" i="5"/>
  <c r="S19187" i="5"/>
  <c r="G19187" i="5"/>
  <c r="S19186" i="5"/>
  <c r="G19186" i="5"/>
  <c r="S19185" i="5"/>
  <c r="G19185" i="5"/>
  <c r="S19184" i="5"/>
  <c r="G19184" i="5"/>
  <c r="S19183" i="5"/>
  <c r="G19183" i="5"/>
  <c r="S19182" i="5"/>
  <c r="G19182" i="5"/>
  <c r="S19181" i="5"/>
  <c r="G19181" i="5"/>
  <c r="S19180" i="5"/>
  <c r="G19180" i="5"/>
  <c r="S19179" i="5"/>
  <c r="G19179" i="5"/>
  <c r="S19178" i="5"/>
  <c r="G19178" i="5"/>
  <c r="S19177" i="5"/>
  <c r="G19177" i="5"/>
  <c r="S19176" i="5"/>
  <c r="G19176" i="5"/>
  <c r="S19175" i="5"/>
  <c r="G19175" i="5"/>
  <c r="S19174" i="5"/>
  <c r="G19174" i="5"/>
  <c r="S19173" i="5"/>
  <c r="G19173" i="5"/>
  <c r="S19172" i="5"/>
  <c r="G19172" i="5"/>
  <c r="S19171" i="5"/>
  <c r="G19171" i="5"/>
  <c r="S19170" i="5"/>
  <c r="G19170" i="5"/>
  <c r="S19169" i="5"/>
  <c r="G19169" i="5"/>
  <c r="S19168" i="5"/>
  <c r="G19168" i="5"/>
  <c r="S19167" i="5"/>
  <c r="G19167" i="5"/>
  <c r="S19166" i="5"/>
  <c r="G19166" i="5"/>
  <c r="S19165" i="5"/>
  <c r="G19165" i="5"/>
  <c r="S19164" i="5"/>
  <c r="G19164" i="5"/>
  <c r="S19163" i="5"/>
  <c r="G19163" i="5"/>
  <c r="S19162" i="5"/>
  <c r="G19162" i="5"/>
  <c r="S19161" i="5"/>
  <c r="G19161" i="5"/>
  <c r="S19160" i="5"/>
  <c r="G19160" i="5"/>
  <c r="S19159" i="5"/>
  <c r="G19159" i="5"/>
  <c r="S19158" i="5"/>
  <c r="G19158" i="5"/>
  <c r="S19157" i="5"/>
  <c r="G19157" i="5"/>
  <c r="S19156" i="5"/>
  <c r="G19156" i="5"/>
  <c r="S19155" i="5"/>
  <c r="G19155" i="5"/>
  <c r="S19154" i="5"/>
  <c r="G19154" i="5"/>
  <c r="S19153" i="5"/>
  <c r="G19153" i="5"/>
  <c r="S19152" i="5"/>
  <c r="G19152" i="5"/>
  <c r="S19151" i="5"/>
  <c r="G19151" i="5"/>
  <c r="S19150" i="5"/>
  <c r="G19150" i="5"/>
  <c r="S19149" i="5"/>
  <c r="G19149" i="5"/>
  <c r="S19148" i="5"/>
  <c r="G19148" i="5"/>
  <c r="S19147" i="5"/>
  <c r="G19147" i="5"/>
  <c r="S19146" i="5"/>
  <c r="G19146" i="5"/>
  <c r="S19145" i="5"/>
  <c r="G19145" i="5"/>
  <c r="S19144" i="5"/>
  <c r="G19144" i="5"/>
  <c r="S19143" i="5"/>
  <c r="G19143" i="5"/>
  <c r="S19142" i="5"/>
  <c r="G19142" i="5"/>
  <c r="S19141" i="5"/>
  <c r="G19141" i="5"/>
  <c r="S19140" i="5"/>
  <c r="G19140" i="5"/>
  <c r="S19139" i="5"/>
  <c r="G19139" i="5"/>
  <c r="S19138" i="5"/>
  <c r="G19138" i="5"/>
  <c r="S19137" i="5"/>
  <c r="G19137" i="5"/>
  <c r="S19136" i="5"/>
  <c r="G19136" i="5"/>
  <c r="S19135" i="5"/>
  <c r="G19135" i="5"/>
  <c r="S19134" i="5"/>
  <c r="G19134" i="5"/>
  <c r="S19133" i="5"/>
  <c r="G19133" i="5"/>
  <c r="S19132" i="5"/>
  <c r="G19132" i="5"/>
  <c r="S19131" i="5"/>
  <c r="G19131" i="5"/>
  <c r="S19130" i="5"/>
  <c r="G19130" i="5"/>
  <c r="S19129" i="5"/>
  <c r="G19129" i="5"/>
  <c r="S19128" i="5"/>
  <c r="G19128" i="5"/>
  <c r="S19127" i="5"/>
  <c r="G19127" i="5"/>
  <c r="S19126" i="5"/>
  <c r="G19126" i="5"/>
  <c r="S19125" i="5"/>
  <c r="G19125" i="5"/>
  <c r="S19124" i="5"/>
  <c r="G19124" i="5"/>
  <c r="S19123" i="5"/>
  <c r="G19123" i="5"/>
  <c r="S19122" i="5"/>
  <c r="G19122" i="5"/>
  <c r="S19121" i="5"/>
  <c r="G19121" i="5"/>
  <c r="S19120" i="5"/>
  <c r="G19120" i="5"/>
  <c r="S19119" i="5"/>
  <c r="G19119" i="5"/>
  <c r="S19118" i="5"/>
  <c r="G19118" i="5"/>
  <c r="S19117" i="5"/>
  <c r="G19117" i="5"/>
  <c r="S19116" i="5"/>
  <c r="G19116" i="5"/>
  <c r="S19115" i="5"/>
  <c r="G19115" i="5"/>
  <c r="S19114" i="5"/>
  <c r="G19114" i="5"/>
  <c r="S19113" i="5"/>
  <c r="G19113" i="5"/>
  <c r="S19112" i="5"/>
  <c r="G19112" i="5"/>
  <c r="S19111" i="5"/>
  <c r="G19111" i="5"/>
  <c r="S19110" i="5"/>
  <c r="G19110" i="5"/>
  <c r="S19109" i="5"/>
  <c r="G19109" i="5"/>
  <c r="S19108" i="5"/>
  <c r="G19108" i="5"/>
  <c r="S19107" i="5"/>
  <c r="G19107" i="5"/>
  <c r="S19106" i="5"/>
  <c r="G19106" i="5"/>
  <c r="S19105" i="5"/>
  <c r="G19105" i="5"/>
  <c r="S19104" i="5"/>
  <c r="G19104" i="5"/>
  <c r="S19103" i="5"/>
  <c r="G19103" i="5"/>
  <c r="S19102" i="5"/>
  <c r="G19102" i="5"/>
  <c r="S19101" i="5"/>
  <c r="G19101" i="5"/>
  <c r="S19100" i="5"/>
  <c r="G19100" i="5"/>
  <c r="S19099" i="5"/>
  <c r="G19099" i="5"/>
  <c r="S19098" i="5"/>
  <c r="G19098" i="5"/>
  <c r="S19097" i="5"/>
  <c r="G19097" i="5"/>
  <c r="S19096" i="5"/>
  <c r="G19096" i="5"/>
  <c r="S19095" i="5"/>
  <c r="G19095" i="5"/>
  <c r="S19094" i="5"/>
  <c r="G19094" i="5"/>
  <c r="S19093" i="5"/>
  <c r="G19093" i="5"/>
  <c r="S19092" i="5"/>
  <c r="G19092" i="5"/>
  <c r="S19091" i="5"/>
  <c r="G19091" i="5"/>
  <c r="S19090" i="5"/>
  <c r="G19090" i="5"/>
  <c r="S19089" i="5"/>
  <c r="G19089" i="5"/>
  <c r="S19088" i="5"/>
  <c r="G19088" i="5"/>
  <c r="S19087" i="5"/>
  <c r="G19087" i="5"/>
  <c r="S19086" i="5"/>
  <c r="G19086" i="5"/>
  <c r="S19085" i="5"/>
  <c r="G19085" i="5"/>
  <c r="S19084" i="5"/>
  <c r="G19084" i="5"/>
  <c r="S19083" i="5"/>
  <c r="G19083" i="5"/>
  <c r="S19082" i="5"/>
  <c r="G19082" i="5"/>
  <c r="S19081" i="5"/>
  <c r="G19081" i="5"/>
  <c r="S19080" i="5"/>
  <c r="G19080" i="5"/>
  <c r="S19079" i="5"/>
  <c r="G19079" i="5"/>
  <c r="S19078" i="5"/>
  <c r="S19077" i="5"/>
  <c r="G19077" i="5"/>
  <c r="S19076" i="5"/>
  <c r="G19076" i="5"/>
  <c r="S19075" i="5"/>
  <c r="G19075" i="5"/>
  <c r="S19074" i="5"/>
  <c r="G19074" i="5"/>
  <c r="S19073" i="5"/>
  <c r="S19072" i="5"/>
  <c r="S19071" i="5"/>
  <c r="S19070" i="5"/>
  <c r="G19070" i="5"/>
  <c r="S19069" i="5"/>
  <c r="G19069" i="5"/>
  <c r="S19068" i="5"/>
  <c r="G19068" i="5"/>
  <c r="S19067" i="5"/>
  <c r="S19066" i="5"/>
  <c r="S19065" i="5"/>
  <c r="S19064" i="5"/>
  <c r="S19063" i="5"/>
  <c r="S19062" i="5"/>
  <c r="S19061" i="5"/>
  <c r="S19060" i="5"/>
  <c r="S19059" i="5"/>
  <c r="S19058" i="5"/>
  <c r="S19057" i="5"/>
  <c r="S19056" i="5"/>
  <c r="S19055" i="5"/>
  <c r="S19054" i="5"/>
  <c r="S19053" i="5"/>
  <c r="S19052" i="5"/>
  <c r="G19052" i="5"/>
  <c r="S19051" i="5"/>
  <c r="S19050" i="5"/>
  <c r="G19050" i="5"/>
  <c r="S19049" i="5"/>
  <c r="G19049" i="5"/>
  <c r="S19048" i="5"/>
  <c r="S19047" i="5"/>
  <c r="S19046" i="5"/>
  <c r="S19045" i="5"/>
  <c r="S19044" i="5"/>
  <c r="S19043" i="5"/>
  <c r="S19042" i="5"/>
  <c r="S19041" i="5"/>
  <c r="G19041" i="5"/>
  <c r="S19040" i="5"/>
  <c r="G19040" i="5"/>
  <c r="S19039" i="5"/>
  <c r="S19038" i="5"/>
  <c r="G19038" i="5"/>
  <c r="S19037" i="5"/>
  <c r="G19037" i="5"/>
  <c r="S19036" i="5"/>
  <c r="S19035" i="5"/>
  <c r="G19035" i="5"/>
  <c r="S19034" i="5"/>
  <c r="S19033" i="5"/>
  <c r="G19033" i="5"/>
  <c r="S19032" i="5"/>
  <c r="S19031" i="5"/>
  <c r="S19030" i="5"/>
  <c r="S19029" i="5"/>
  <c r="S19028" i="5"/>
  <c r="S19027" i="5"/>
  <c r="G19027" i="5"/>
  <c r="S19026" i="5"/>
  <c r="G19026" i="5"/>
  <c r="S19025" i="5"/>
  <c r="S19024" i="5"/>
  <c r="S19023" i="5"/>
  <c r="S19022" i="5"/>
  <c r="S19021" i="5"/>
  <c r="G19021" i="5"/>
  <c r="S19020" i="5"/>
  <c r="G19020" i="5"/>
  <c r="S19019" i="5"/>
  <c r="G19019" i="5"/>
  <c r="S19018" i="5"/>
  <c r="S19017" i="5"/>
  <c r="G19017" i="5"/>
  <c r="S19016" i="5"/>
  <c r="G19016" i="5"/>
  <c r="S19015" i="5"/>
  <c r="S19014" i="5"/>
  <c r="S19013" i="5"/>
  <c r="S19012" i="5"/>
  <c r="S19011" i="5"/>
  <c r="S19010" i="5"/>
  <c r="S19009" i="5"/>
  <c r="S19008" i="5"/>
  <c r="S19007" i="5"/>
  <c r="S19006" i="5"/>
  <c r="S19005" i="5"/>
  <c r="S19004" i="5"/>
  <c r="S19003" i="5"/>
  <c r="S19002" i="5"/>
  <c r="S19001" i="5"/>
  <c r="S19000" i="5"/>
  <c r="S18999" i="5"/>
  <c r="S18998" i="5"/>
  <c r="S18997" i="5"/>
  <c r="S18996" i="5"/>
  <c r="S18995" i="5"/>
  <c r="S18994" i="5"/>
  <c r="S18993" i="5"/>
  <c r="S18992" i="5"/>
  <c r="S18991" i="5"/>
  <c r="S18990" i="5"/>
  <c r="S18989" i="5"/>
  <c r="S18988" i="5"/>
  <c r="S18987" i="5"/>
  <c r="S18986" i="5"/>
  <c r="S18985" i="5"/>
  <c r="S18984" i="5"/>
  <c r="G18984" i="5"/>
  <c r="S18983" i="5"/>
  <c r="S18982" i="5"/>
  <c r="G18982" i="5"/>
  <c r="S18981" i="5"/>
  <c r="S18980" i="5"/>
  <c r="S18979" i="5"/>
  <c r="S18978" i="5"/>
  <c r="S18977" i="5"/>
  <c r="S18976" i="5"/>
  <c r="S18975" i="5"/>
  <c r="S18974" i="5"/>
  <c r="S18973" i="5"/>
  <c r="S18972" i="5"/>
  <c r="S18971" i="5"/>
  <c r="S18970" i="5"/>
  <c r="S18969" i="5"/>
  <c r="S18968" i="5"/>
  <c r="S18967" i="5"/>
  <c r="S18966" i="5"/>
  <c r="S18965" i="5"/>
  <c r="G18965" i="5"/>
  <c r="S18964" i="5"/>
  <c r="G18964" i="5"/>
  <c r="S18963" i="5"/>
  <c r="G18963" i="5"/>
  <c r="S18962" i="5"/>
  <c r="S18961" i="5"/>
  <c r="G18961" i="5"/>
  <c r="S18960" i="5"/>
  <c r="G18960" i="5"/>
  <c r="S18959" i="5"/>
  <c r="G18959" i="5"/>
  <c r="S18958" i="5"/>
  <c r="S18957" i="5"/>
  <c r="G18957" i="5"/>
  <c r="S18956" i="5"/>
  <c r="S18955" i="5"/>
  <c r="S18954" i="5"/>
  <c r="S18953" i="5"/>
  <c r="S18952" i="5"/>
  <c r="G18952" i="5"/>
  <c r="S18951" i="5"/>
  <c r="G18951" i="5"/>
  <c r="S18950" i="5"/>
  <c r="S18949" i="5"/>
  <c r="G18949" i="5"/>
  <c r="S18948" i="5"/>
  <c r="G18948" i="5"/>
  <c r="S18947" i="5"/>
  <c r="S18946" i="5"/>
  <c r="G18946" i="5"/>
  <c r="S18945" i="5"/>
  <c r="G18945" i="5"/>
  <c r="S18944" i="5"/>
  <c r="G18944" i="5"/>
  <c r="S18943" i="5"/>
  <c r="G18943" i="5"/>
  <c r="S18942" i="5"/>
  <c r="G18942" i="5"/>
  <c r="S18941" i="5"/>
  <c r="S18940" i="5"/>
  <c r="S18939" i="5"/>
  <c r="G18939" i="5"/>
  <c r="S18938" i="5"/>
  <c r="S18937" i="5"/>
  <c r="G18937" i="5"/>
  <c r="S18936" i="5"/>
  <c r="S18935" i="5"/>
  <c r="S18934" i="5"/>
  <c r="S18933" i="5"/>
  <c r="S18932" i="5"/>
  <c r="S18931" i="5"/>
  <c r="S18930" i="5"/>
  <c r="S18929" i="5"/>
  <c r="S18928" i="5"/>
  <c r="S18927" i="5"/>
  <c r="S18926" i="5"/>
  <c r="S18925" i="5"/>
  <c r="S18924" i="5"/>
  <c r="G18924" i="5"/>
  <c r="S18923" i="5"/>
  <c r="S18922" i="5"/>
  <c r="G18922" i="5"/>
  <c r="S18921" i="5"/>
  <c r="S18920" i="5"/>
  <c r="G18920" i="5"/>
  <c r="S18919" i="5"/>
  <c r="G18919" i="5"/>
  <c r="S18918" i="5"/>
  <c r="S18917" i="5"/>
  <c r="S18916" i="5"/>
  <c r="G18916" i="5"/>
  <c r="S18915" i="5"/>
  <c r="S18914" i="5"/>
  <c r="G18914" i="5"/>
  <c r="S18913" i="5"/>
  <c r="S18912" i="5"/>
  <c r="S18911" i="5"/>
  <c r="G18911" i="5"/>
  <c r="S18910" i="5"/>
  <c r="G18910" i="5"/>
  <c r="S18909" i="5"/>
  <c r="G18909" i="5"/>
  <c r="S18908" i="5"/>
  <c r="G18908" i="5"/>
  <c r="S18907" i="5"/>
  <c r="S18906" i="5"/>
  <c r="S18905" i="5"/>
  <c r="S18904" i="5"/>
  <c r="S18903" i="5"/>
  <c r="S18902" i="5"/>
  <c r="S18901" i="5"/>
  <c r="S18900" i="5"/>
  <c r="S18899" i="5"/>
  <c r="S18898" i="5"/>
  <c r="S18897" i="5"/>
  <c r="G18897" i="5"/>
  <c r="S18896" i="5"/>
  <c r="S18895" i="5"/>
  <c r="S18894" i="5"/>
  <c r="G18894" i="5"/>
  <c r="S18893" i="5"/>
  <c r="G18893" i="5"/>
  <c r="S18892" i="5"/>
  <c r="G18892" i="5"/>
  <c r="S18891" i="5"/>
  <c r="G18891" i="5"/>
  <c r="S18890" i="5"/>
  <c r="G18890" i="5"/>
  <c r="S18889" i="5"/>
  <c r="G18889" i="5"/>
  <c r="S18888" i="5"/>
  <c r="G18888" i="5"/>
  <c r="S18887" i="5"/>
  <c r="G18887" i="5"/>
  <c r="S18886" i="5"/>
  <c r="S18885" i="5"/>
  <c r="S18884" i="5"/>
  <c r="G18884" i="5"/>
  <c r="S18883" i="5"/>
  <c r="S18882" i="5"/>
  <c r="G18882" i="5"/>
  <c r="S18881" i="5"/>
  <c r="S18880" i="5"/>
  <c r="S18879" i="5"/>
  <c r="S18878" i="5"/>
  <c r="G18878" i="5"/>
  <c r="S18877" i="5"/>
  <c r="G18877" i="5"/>
  <c r="S18876" i="5"/>
  <c r="G18876" i="5"/>
  <c r="S18875" i="5"/>
  <c r="G18875" i="5"/>
  <c r="S18874" i="5"/>
  <c r="G18874" i="5"/>
  <c r="S18873" i="5"/>
  <c r="G18873" i="5"/>
  <c r="S18872" i="5"/>
  <c r="S18871" i="5"/>
  <c r="G18871" i="5"/>
  <c r="S18870" i="5"/>
  <c r="S18869" i="5"/>
  <c r="S18868" i="5"/>
  <c r="S18867" i="5"/>
  <c r="S18866" i="5"/>
  <c r="S18865" i="5"/>
  <c r="S18864" i="5"/>
  <c r="G18864" i="5"/>
  <c r="S18863" i="5"/>
  <c r="G18863" i="5"/>
  <c r="S18862" i="5"/>
  <c r="G18862" i="5"/>
  <c r="S18861" i="5"/>
  <c r="G18861" i="5"/>
  <c r="S18860" i="5"/>
  <c r="S18859" i="5"/>
  <c r="G18859" i="5"/>
  <c r="S18858" i="5"/>
  <c r="G18858" i="5"/>
  <c r="S18857" i="5"/>
  <c r="S18856" i="5"/>
  <c r="G18856" i="5"/>
  <c r="S18855" i="5"/>
  <c r="S18854" i="5"/>
  <c r="S18853" i="5"/>
  <c r="G18853" i="5"/>
  <c r="S18852" i="5"/>
  <c r="S18851" i="5"/>
  <c r="S18850" i="5"/>
  <c r="S18849" i="5"/>
  <c r="S18848" i="5"/>
  <c r="S18847" i="5"/>
  <c r="S18846" i="5"/>
  <c r="S18845" i="5"/>
  <c r="S18844" i="5"/>
  <c r="S18843" i="5"/>
  <c r="S18842" i="5"/>
  <c r="G18842" i="5"/>
  <c r="S18841" i="5"/>
  <c r="G18841" i="5"/>
  <c r="S18840" i="5"/>
  <c r="G18840" i="5"/>
  <c r="S18839" i="5"/>
  <c r="G18839" i="5"/>
  <c r="S18838" i="5"/>
  <c r="S18837" i="5"/>
  <c r="G18837" i="5"/>
  <c r="S18836" i="5"/>
  <c r="G18836" i="5"/>
  <c r="S18835" i="5"/>
  <c r="G18835" i="5"/>
  <c r="S18834" i="5"/>
  <c r="G18834" i="5"/>
  <c r="S18833" i="5"/>
  <c r="G18833" i="5"/>
  <c r="S18832" i="5"/>
  <c r="G18832" i="5"/>
  <c r="S18831" i="5"/>
  <c r="G18831" i="5"/>
  <c r="S18830" i="5"/>
  <c r="G18830" i="5"/>
  <c r="S18829" i="5"/>
  <c r="G18829" i="5"/>
  <c r="S18828" i="5"/>
  <c r="G18828" i="5"/>
  <c r="S18827" i="5"/>
  <c r="G18827" i="5"/>
  <c r="S18826" i="5"/>
  <c r="G18826" i="5"/>
  <c r="S18825" i="5"/>
  <c r="G18825" i="5"/>
  <c r="S18824" i="5"/>
  <c r="G18824" i="5"/>
  <c r="S18823" i="5"/>
  <c r="G18823" i="5"/>
  <c r="S18822" i="5"/>
  <c r="S18821" i="5"/>
  <c r="G18821" i="5"/>
  <c r="S18820" i="5"/>
  <c r="G18820" i="5"/>
  <c r="S18819" i="5"/>
  <c r="S18818" i="5"/>
  <c r="G18818" i="5"/>
  <c r="S18817" i="5"/>
  <c r="G18817" i="5"/>
  <c r="S18816" i="5"/>
  <c r="G18816" i="5"/>
  <c r="S18815" i="5"/>
  <c r="S18814" i="5"/>
  <c r="S18813" i="5"/>
  <c r="G18813" i="5"/>
  <c r="S18812" i="5"/>
  <c r="S18811" i="5"/>
  <c r="S18810" i="5"/>
  <c r="G18810" i="5"/>
  <c r="S18809" i="5"/>
  <c r="G18809" i="5"/>
  <c r="S18808" i="5"/>
  <c r="G18808" i="5"/>
  <c r="S18807" i="5"/>
  <c r="G18807" i="5"/>
  <c r="S18806" i="5"/>
  <c r="G18806" i="5"/>
  <c r="S18805" i="5"/>
  <c r="G18805" i="5"/>
  <c r="S18804" i="5"/>
  <c r="S18803" i="5"/>
  <c r="S18802" i="5"/>
  <c r="S18801" i="5"/>
  <c r="G18801" i="5"/>
  <c r="S18800" i="5"/>
  <c r="G18800" i="5"/>
  <c r="S18799" i="5"/>
  <c r="S18798" i="5"/>
  <c r="S18797" i="5"/>
  <c r="G18797" i="5"/>
  <c r="S18796" i="5"/>
  <c r="G18796" i="5"/>
  <c r="S18795" i="5"/>
  <c r="S18794" i="5"/>
  <c r="G18794" i="5"/>
  <c r="S18793" i="5"/>
  <c r="G18793" i="5"/>
  <c r="S18792" i="5"/>
  <c r="S18791" i="5"/>
  <c r="S18790" i="5"/>
  <c r="G18790" i="5"/>
  <c r="S18789" i="5"/>
  <c r="G18789" i="5"/>
  <c r="S18788" i="5"/>
  <c r="G18788" i="5"/>
  <c r="S18787" i="5"/>
  <c r="S18786" i="5"/>
  <c r="S18785" i="5"/>
  <c r="S18784" i="5"/>
  <c r="S18783" i="5"/>
  <c r="S18782" i="5"/>
  <c r="G18782" i="5"/>
  <c r="S18781" i="5"/>
  <c r="S18780" i="5"/>
  <c r="S18779" i="5"/>
  <c r="S18778" i="5"/>
  <c r="G18778" i="5"/>
  <c r="S18777" i="5"/>
  <c r="S18776" i="5"/>
  <c r="S18775" i="5"/>
  <c r="S18774" i="5"/>
  <c r="G18774" i="5"/>
  <c r="S18773" i="5"/>
  <c r="S18772" i="5"/>
  <c r="S18771" i="5"/>
  <c r="G18771" i="5"/>
  <c r="S18770" i="5"/>
  <c r="S18769" i="5"/>
  <c r="G18769" i="5"/>
  <c r="S18768" i="5"/>
  <c r="G18768" i="5"/>
  <c r="S18767" i="5"/>
  <c r="S18766" i="5"/>
  <c r="S18765" i="5"/>
  <c r="G18765" i="5"/>
  <c r="S18764" i="5"/>
  <c r="S18763" i="5"/>
  <c r="S18762" i="5"/>
  <c r="G18762" i="5"/>
  <c r="S18761" i="5"/>
  <c r="S18760" i="5"/>
  <c r="G18760" i="5"/>
  <c r="S18759" i="5"/>
  <c r="G18759" i="5"/>
  <c r="S18758" i="5"/>
  <c r="S18757" i="5"/>
  <c r="S18756" i="5"/>
  <c r="S18755" i="5"/>
  <c r="S18754" i="5"/>
  <c r="S18753" i="5"/>
  <c r="S18752" i="5"/>
  <c r="S18751" i="5"/>
  <c r="S18750" i="5"/>
  <c r="S18749" i="5"/>
  <c r="G18749" i="5"/>
  <c r="S18748" i="5"/>
  <c r="G18748" i="5"/>
  <c r="S18747" i="5"/>
  <c r="S18746" i="5"/>
  <c r="G18746" i="5"/>
  <c r="S18745" i="5"/>
  <c r="G18745" i="5"/>
  <c r="S18744" i="5"/>
  <c r="G18744" i="5"/>
  <c r="S18743" i="5"/>
  <c r="S18742" i="5"/>
  <c r="G18742" i="5"/>
  <c r="S18741" i="5"/>
  <c r="G18741" i="5"/>
  <c r="S18740" i="5"/>
  <c r="G18740" i="5"/>
  <c r="S18739" i="5"/>
  <c r="G18739" i="5"/>
  <c r="S18738" i="5"/>
  <c r="G18738" i="5"/>
  <c r="S18737" i="5"/>
  <c r="S18736" i="5"/>
  <c r="G18736" i="5"/>
  <c r="S18735" i="5"/>
  <c r="S18734" i="5"/>
  <c r="G18734" i="5"/>
  <c r="S18733" i="5"/>
  <c r="G18733" i="5"/>
  <c r="S18732" i="5"/>
  <c r="G18732" i="5"/>
  <c r="S18731" i="5"/>
  <c r="G18731" i="5"/>
  <c r="S18730" i="5"/>
  <c r="G18730" i="5"/>
  <c r="S18729" i="5"/>
  <c r="S18728" i="5"/>
  <c r="S18727" i="5"/>
  <c r="S18726" i="5"/>
  <c r="S18725" i="5"/>
  <c r="S18724" i="5"/>
  <c r="S18723" i="5"/>
  <c r="S18722" i="5"/>
  <c r="S18721" i="5"/>
  <c r="S18720" i="5"/>
  <c r="S18719" i="5"/>
  <c r="S18718" i="5"/>
  <c r="S18717" i="5"/>
  <c r="S18716" i="5"/>
  <c r="S18715" i="5"/>
  <c r="S18714" i="5"/>
  <c r="S18713" i="5"/>
  <c r="S18712" i="5"/>
  <c r="G18712" i="5"/>
  <c r="S18711" i="5"/>
  <c r="G18711" i="5"/>
  <c r="S18710" i="5"/>
  <c r="S18709" i="5"/>
  <c r="S18708" i="5"/>
  <c r="S18707" i="5"/>
  <c r="G18707" i="5"/>
  <c r="S18706" i="5"/>
  <c r="G18706" i="5"/>
  <c r="S18705" i="5"/>
  <c r="G18705" i="5"/>
  <c r="S18704" i="5"/>
  <c r="S18703" i="5"/>
  <c r="S18702" i="5"/>
  <c r="S18701" i="5"/>
  <c r="G18701" i="5"/>
  <c r="S18700" i="5"/>
  <c r="S18699" i="5"/>
  <c r="S18698" i="5"/>
  <c r="S18697" i="5"/>
  <c r="S18696" i="5"/>
  <c r="G18696" i="5"/>
  <c r="S18695" i="5"/>
  <c r="G18695" i="5"/>
  <c r="C1315" i="2"/>
  <c r="C1285" i="2"/>
  <c r="C1284" i="2"/>
  <c r="C1283" i="2"/>
  <c r="C1282" i="2"/>
  <c r="C1281" i="2"/>
  <c r="C1280" i="2"/>
  <c r="C1279" i="2"/>
  <c r="C1278" i="2"/>
  <c r="C1277" i="2"/>
  <c r="C1184" i="2"/>
  <c r="C1032" i="2"/>
  <c r="C1029" i="2"/>
  <c r="C1028" i="2"/>
  <c r="C1023" i="2"/>
  <c r="C1021" i="2"/>
  <c r="C1019" i="2"/>
  <c r="C1013" i="2"/>
  <c r="C1009" i="2"/>
  <c r="C1004" i="2"/>
  <c r="C1000" i="2"/>
  <c r="C997" i="2"/>
  <c r="C993" i="2"/>
  <c r="C990" i="2"/>
  <c r="C989" i="2"/>
  <c r="C988" i="2"/>
  <c r="C987" i="2"/>
  <c r="C986" i="2"/>
  <c r="C985" i="2"/>
  <c r="C981" i="2"/>
  <c r="C980" i="2"/>
  <c r="C979" i="2"/>
  <c r="C973" i="2"/>
  <c r="C972" i="2"/>
  <c r="C971" i="2"/>
  <c r="C968" i="2"/>
  <c r="C967" i="2"/>
  <c r="C966" i="2"/>
  <c r="C965" i="2"/>
  <c r="C964" i="2"/>
  <c r="C957" i="2"/>
  <c r="C954" i="2"/>
  <c r="C947" i="2"/>
  <c r="C942" i="2"/>
  <c r="C940" i="2"/>
  <c r="C939" i="2"/>
  <c r="C933" i="2"/>
  <c r="C929" i="2"/>
  <c r="C927" i="2"/>
  <c r="C920" i="2"/>
  <c r="C919" i="2"/>
  <c r="C915" i="2"/>
  <c r="C914" i="2"/>
  <c r="C913" i="2"/>
  <c r="C908" i="2"/>
  <c r="C906" i="2"/>
  <c r="C892" i="2"/>
  <c r="C881" i="2"/>
  <c r="C880" i="2"/>
  <c r="C874" i="2"/>
  <c r="C870" i="2"/>
  <c r="B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42" i="11"/>
  <c r="B41" i="11"/>
  <c r="B40" i="11"/>
  <c r="B39" i="11"/>
  <c r="B38" i="11"/>
  <c r="B37" i="11"/>
  <c r="B36" i="11"/>
  <c r="B35" i="11"/>
  <c r="B43" i="11"/>
  <c r="B44" i="11"/>
</calcChain>
</file>

<file path=xl/sharedStrings.xml><?xml version="1.0" encoding="utf-8"?>
<sst xmlns="http://schemas.openxmlformats.org/spreadsheetml/2006/main" count="119320" uniqueCount="921">
  <si>
    <t>Fish_no</t>
  </si>
  <si>
    <t>COS</t>
  </si>
  <si>
    <t>date</t>
  </si>
  <si>
    <t>length_mm</t>
  </si>
  <si>
    <t>weight_g</t>
  </si>
  <si>
    <t>daily_alive</t>
  </si>
  <si>
    <t>daily_dead</t>
  </si>
  <si>
    <t>species_code</t>
  </si>
  <si>
    <t>age</t>
  </si>
  <si>
    <t>year</t>
  </si>
  <si>
    <t>life_stage</t>
  </si>
  <si>
    <t>adult</t>
  </si>
  <si>
    <t>sex</t>
  </si>
  <si>
    <t>N</t>
  </si>
  <si>
    <t>N_025</t>
  </si>
  <si>
    <t>juvenile</t>
  </si>
  <si>
    <t>Comments</t>
  </si>
  <si>
    <t>species</t>
  </si>
  <si>
    <t>CO</t>
  </si>
  <si>
    <t>event</t>
  </si>
  <si>
    <t>t</t>
  </si>
  <si>
    <t>r</t>
  </si>
  <si>
    <t>PIT</t>
  </si>
  <si>
    <t>location</t>
  </si>
  <si>
    <t>kelt</t>
  </si>
  <si>
    <t>y</t>
  </si>
  <si>
    <t>n</t>
  </si>
  <si>
    <t>ST</t>
  </si>
  <si>
    <t>Common Name</t>
  </si>
  <si>
    <t>Species Code</t>
  </si>
  <si>
    <t>American Shad</t>
  </si>
  <si>
    <t>Alosa sapidissima</t>
  </si>
  <si>
    <t>SH</t>
  </si>
  <si>
    <t>Anadromous Bull Trout</t>
  </si>
  <si>
    <t>ABT</t>
  </si>
  <si>
    <t>Arctic Char</t>
  </si>
  <si>
    <t>Salvelinus alpinus</t>
  </si>
  <si>
    <t>AC</t>
  </si>
  <si>
    <t>Arctic Cisco</t>
  </si>
  <si>
    <t>Coregonus autumnalis</t>
  </si>
  <si>
    <t>CA</t>
  </si>
  <si>
    <t>Arctic Grayling</t>
  </si>
  <si>
    <t>Thymallus arcticus</t>
  </si>
  <si>
    <t>GR</t>
  </si>
  <si>
    <t>Arctic Lamprey</t>
  </si>
  <si>
    <t>Lampetra ?</t>
  </si>
  <si>
    <t>AL</t>
  </si>
  <si>
    <t>Arctic Smelt</t>
  </si>
  <si>
    <t>ASM</t>
  </si>
  <si>
    <t>Atlantic Salmon</t>
  </si>
  <si>
    <t>Salmo salar</t>
  </si>
  <si>
    <t>AS</t>
  </si>
  <si>
    <t>Bering Cisco</t>
  </si>
  <si>
    <t>CB</t>
  </si>
  <si>
    <t>Black Catfish (formerly Black Bullhead)</t>
  </si>
  <si>
    <t>Ameiurus melas</t>
  </si>
  <si>
    <t>BKH</t>
  </si>
  <si>
    <t>Black Crappie</t>
  </si>
  <si>
    <t>Pomoxis nigromaculatus</t>
  </si>
  <si>
    <t>BCB</t>
  </si>
  <si>
    <t>Blotched Snakehead</t>
  </si>
  <si>
    <t>Channa maculata</t>
  </si>
  <si>
    <t>CHMC</t>
  </si>
  <si>
    <t>Bluegill</t>
  </si>
  <si>
    <t>Lepomis macrochirus</t>
  </si>
  <si>
    <t>BG</t>
  </si>
  <si>
    <t>Brassy Minnow</t>
  </si>
  <si>
    <t>Hybognathus hankinsoni</t>
  </si>
  <si>
    <t>BMC</t>
  </si>
  <si>
    <t>Bridgelip Sucker</t>
  </si>
  <si>
    <t>Catastomus columbianus</t>
  </si>
  <si>
    <t>BSU</t>
  </si>
  <si>
    <t>Broad Whitefish</t>
  </si>
  <si>
    <t>Coregonus nasus</t>
  </si>
  <si>
    <t>BW</t>
  </si>
  <si>
    <t>Brook Stickleback</t>
  </si>
  <si>
    <t>Culaea inconstans</t>
  </si>
  <si>
    <t>BSB</t>
  </si>
  <si>
    <t>Brook Trout</t>
  </si>
  <si>
    <t>Salvelinus fontinalis</t>
  </si>
  <si>
    <t>EB</t>
  </si>
  <si>
    <t>Brown Catfish (formerly Brown Bullhead)</t>
  </si>
  <si>
    <t>Ameiurus nebulosus</t>
  </si>
  <si>
    <t>BNH</t>
  </si>
  <si>
    <t>Brown Trout</t>
  </si>
  <si>
    <t>Salmo trutta</t>
  </si>
  <si>
    <t>GB</t>
  </si>
  <si>
    <t>Bull Trout</t>
  </si>
  <si>
    <t>Salvelinus confluentus</t>
  </si>
  <si>
    <t>BT</t>
  </si>
  <si>
    <t>Burbot</t>
  </si>
  <si>
    <t>Lota lota</t>
  </si>
  <si>
    <t>BB</t>
  </si>
  <si>
    <t>Carp</t>
  </si>
  <si>
    <t>Cyprinus carpio</t>
  </si>
  <si>
    <t>CP</t>
  </si>
  <si>
    <t>Carp (General)</t>
  </si>
  <si>
    <t>Cyprinus sp.</t>
  </si>
  <si>
    <t>CPG</t>
  </si>
  <si>
    <t>Charlotte Unarmoured Stickleback</t>
  </si>
  <si>
    <t>Gasterosteus sp</t>
  </si>
  <si>
    <t>SB3</t>
  </si>
  <si>
    <t>Chinook Salmon</t>
  </si>
  <si>
    <t>Oncorhynchus tshawytscha</t>
  </si>
  <si>
    <t>CH</t>
  </si>
  <si>
    <t>Chiselmouth (formerly Chiselmouth Chub)</t>
  </si>
  <si>
    <t>Acrocheilus alutaceus</t>
  </si>
  <si>
    <t>CMC</t>
  </si>
  <si>
    <t>Chum Salmon</t>
  </si>
  <si>
    <t>Oncorhynchus keta</t>
  </si>
  <si>
    <t>CM</t>
  </si>
  <si>
    <t>Coarse Rams-horn</t>
  </si>
  <si>
    <t>Planorbulla binneyi</t>
  </si>
  <si>
    <t>PLABIN</t>
  </si>
  <si>
    <t>Coastrange Sculpin (formerly Aleutian Sculpin)</t>
  </si>
  <si>
    <t>Cottus aleuticus</t>
  </si>
  <si>
    <t>CAL</t>
  </si>
  <si>
    <t>Coho Salmon</t>
  </si>
  <si>
    <t>Oncorhynchus kisutch</t>
  </si>
  <si>
    <t>Columbia Sculpin</t>
  </si>
  <si>
    <t>Cottus hubbsi</t>
  </si>
  <si>
    <t>CCH</t>
  </si>
  <si>
    <t>Crescent Gunnel</t>
  </si>
  <si>
    <t>Pholis laeta</t>
  </si>
  <si>
    <t>CGU</t>
  </si>
  <si>
    <t>Cultus Lake Sculpin</t>
  </si>
  <si>
    <t>Cottus sp</t>
  </si>
  <si>
    <t>CCL</t>
  </si>
  <si>
    <t>Cutthroat Trout</t>
  </si>
  <si>
    <t>Oncorhynchus clarki</t>
  </si>
  <si>
    <t>CT</t>
  </si>
  <si>
    <t>Deepwater Sculpin</t>
  </si>
  <si>
    <t>Myoxocephalus thompsoni (quadricornis?)</t>
  </si>
  <si>
    <t>CMT</t>
  </si>
  <si>
    <t>Dolly Varden</t>
  </si>
  <si>
    <t>Salvelinus malma</t>
  </si>
  <si>
    <t>DV</t>
  </si>
  <si>
    <t>Emerald Shiner</t>
  </si>
  <si>
    <t>Notropis atherinoides</t>
  </si>
  <si>
    <t>ESC</t>
  </si>
  <si>
    <t>Eulachon</t>
  </si>
  <si>
    <t>Thaleichthys pacificus</t>
  </si>
  <si>
    <t>EU</t>
  </si>
  <si>
    <t>Fathead Minnow</t>
  </si>
  <si>
    <t>Pimephales promelas</t>
  </si>
  <si>
    <t>FM</t>
  </si>
  <si>
    <t>Finescale Dace</t>
  </si>
  <si>
    <t>Phoxinus neogaeus</t>
  </si>
  <si>
    <t>FDC</t>
  </si>
  <si>
    <t>Fingernail Clam (General)</t>
  </si>
  <si>
    <t>Sphaeridae sp.</t>
  </si>
  <si>
    <t>SPHAER</t>
  </si>
  <si>
    <t>Fish Unidentified Species</t>
  </si>
  <si>
    <t>SP</t>
  </si>
  <si>
    <t>Fish are either DV or BT, but suspect they are BT</t>
  </si>
  <si>
    <t>BT/DV</t>
  </si>
  <si>
    <t>Fish are either DV or BT, but suspect they are DV</t>
  </si>
  <si>
    <t>DV/BT</t>
  </si>
  <si>
    <t>Fish are either RB or CT, but suspect they are CT</t>
  </si>
  <si>
    <t>CT/RB</t>
  </si>
  <si>
    <t>Fish are either RB or CT, but suspect they are RB</t>
  </si>
  <si>
    <t>RB/CT</t>
  </si>
  <si>
    <t>Flathead Chub</t>
  </si>
  <si>
    <t>Platygobio gracilis</t>
  </si>
  <si>
    <t>FHC</t>
  </si>
  <si>
    <t>Fragile Ancylid</t>
  </si>
  <si>
    <t>Ferrissia fragilis</t>
  </si>
  <si>
    <t>FERFRA</t>
  </si>
  <si>
    <t>Giant Pygmy Whitefish</t>
  </si>
  <si>
    <t>Prosopium sp</t>
  </si>
  <si>
    <t>GPW</t>
  </si>
  <si>
    <t>Giant Stickleback</t>
  </si>
  <si>
    <t>SB8</t>
  </si>
  <si>
    <t>Golden Trout</t>
  </si>
  <si>
    <t>GT</t>
  </si>
  <si>
    <t>Goldeye</t>
  </si>
  <si>
    <t>Hiodon alosoides</t>
  </si>
  <si>
    <t>GE</t>
  </si>
  <si>
    <t>Goldfish</t>
  </si>
  <si>
    <t>Carassius auratus</t>
  </si>
  <si>
    <t>GC</t>
  </si>
  <si>
    <t>Great Sculpin</t>
  </si>
  <si>
    <t>Myoxocephalus polyacanthocepalus</t>
  </si>
  <si>
    <t>CMP</t>
  </si>
  <si>
    <t>Green Sturgeon</t>
  </si>
  <si>
    <t>Acipenser medirostris</t>
  </si>
  <si>
    <t>GSG</t>
  </si>
  <si>
    <t>Inconnu</t>
  </si>
  <si>
    <t>Stenodus leucichthys</t>
  </si>
  <si>
    <t>IN</t>
  </si>
  <si>
    <t>Kokanee</t>
  </si>
  <si>
    <t>Oncorhynchus nerka</t>
  </si>
  <si>
    <t>KO</t>
  </si>
  <si>
    <t>Lake Chub</t>
  </si>
  <si>
    <t>Couesius plumbeus</t>
  </si>
  <si>
    <t>LKC</t>
  </si>
  <si>
    <t>Lake Cisco</t>
  </si>
  <si>
    <t>Coregonus artedii</t>
  </si>
  <si>
    <t>CL</t>
  </si>
  <si>
    <t>Lake Lamprey</t>
  </si>
  <si>
    <t>Lampetra macrostoma</t>
  </si>
  <si>
    <t>LL</t>
  </si>
  <si>
    <t>Lake Trout</t>
  </si>
  <si>
    <t>Salvelinus namaycush</t>
  </si>
  <si>
    <t>LT</t>
  </si>
  <si>
    <t>Lake Whitefish</t>
  </si>
  <si>
    <t>Coregonus clupeaformis</t>
  </si>
  <si>
    <t>LW</t>
  </si>
  <si>
    <t>Largemouth Bass</t>
  </si>
  <si>
    <t>Micropterus salmoides</t>
  </si>
  <si>
    <t>LMB</t>
  </si>
  <si>
    <t>Largescale Sucker</t>
  </si>
  <si>
    <t>Catostomus macrocheilus</t>
  </si>
  <si>
    <t>CSU</t>
  </si>
  <si>
    <t>Least Cisco</t>
  </si>
  <si>
    <t>Coregonus sardinella</t>
  </si>
  <si>
    <t>CS</t>
  </si>
  <si>
    <t>Leopard Dace</t>
  </si>
  <si>
    <t>Rhynichthys falcatus</t>
  </si>
  <si>
    <t>LDC</t>
  </si>
  <si>
    <t>Longfin Smelt</t>
  </si>
  <si>
    <t>Spirinchus thaleichthys</t>
  </si>
  <si>
    <t>LSM</t>
  </si>
  <si>
    <t>Longnose Dace</t>
  </si>
  <si>
    <t>Rhynichthys cataractae</t>
  </si>
  <si>
    <t>LNC</t>
  </si>
  <si>
    <t>Longnose Sucker</t>
  </si>
  <si>
    <t>Catostomus catostomus</t>
  </si>
  <si>
    <t>LSU</t>
  </si>
  <si>
    <t>Malheur Mottled Sculpin</t>
  </si>
  <si>
    <t>Cottus bendirei</t>
  </si>
  <si>
    <t>CMM</t>
  </si>
  <si>
    <t>Mimic Lymnaea</t>
  </si>
  <si>
    <t>Pseudosuccinea columella</t>
  </si>
  <si>
    <t>PSECOL</t>
  </si>
  <si>
    <t>Morrison Creek Lamprey</t>
  </si>
  <si>
    <t>Lampetra richardsoni marifaga</t>
  </si>
  <si>
    <t>MCL</t>
  </si>
  <si>
    <t>Mosquitofish</t>
  </si>
  <si>
    <t>Gambusia sp</t>
  </si>
  <si>
    <t>GAM</t>
  </si>
  <si>
    <t>Mottled Sculpin</t>
  </si>
  <si>
    <t>Cottus bairdi</t>
  </si>
  <si>
    <t>CBA</t>
  </si>
  <si>
    <t>Mountain Whitefish</t>
  </si>
  <si>
    <t>Prosopium williamsoni</t>
  </si>
  <si>
    <t>MW</t>
  </si>
  <si>
    <t>Mussel Unidentified Species</t>
  </si>
  <si>
    <t>MSP</t>
  </si>
  <si>
    <t>Ninespine Stickleback</t>
  </si>
  <si>
    <t>Pungitius pungitius</t>
  </si>
  <si>
    <t>NSB</t>
  </si>
  <si>
    <t>No Fish Caught (FISS, FDIS)</t>
  </si>
  <si>
    <t>NFC</t>
  </si>
  <si>
    <t>Nooksack Dace</t>
  </si>
  <si>
    <t>Rhinichthys sp</t>
  </si>
  <si>
    <t>NDC</t>
  </si>
  <si>
    <t>Northern Mountain Sucker</t>
  </si>
  <si>
    <t>Catostomus platyhyncus</t>
  </si>
  <si>
    <t>MSU</t>
  </si>
  <si>
    <t>Northern Pearl Dace</t>
  </si>
  <si>
    <t>Margariscus margarita</t>
  </si>
  <si>
    <t>PDC</t>
  </si>
  <si>
    <t>Northern Pike</t>
  </si>
  <si>
    <t>Esox lucius</t>
  </si>
  <si>
    <t>NP</t>
  </si>
  <si>
    <t>Northern Pikeminnow</t>
  </si>
  <si>
    <t>Ptychocheilus oregonensis</t>
  </si>
  <si>
    <t>NSC</t>
  </si>
  <si>
    <t>Northern Redbelly Dace</t>
  </si>
  <si>
    <t>Phoxinus eos</t>
  </si>
  <si>
    <t>RDC</t>
  </si>
  <si>
    <t>Oriental Weatherfish</t>
  </si>
  <si>
    <t>Misgurnus anguillicaudatus</t>
  </si>
  <si>
    <t>OWF</t>
  </si>
  <si>
    <t>Pacific Lamprey</t>
  </si>
  <si>
    <t>Lampetra tridentata</t>
  </si>
  <si>
    <t>PL</t>
  </si>
  <si>
    <t>Peamouth Chub</t>
  </si>
  <si>
    <t>Mylocheilus caurinus</t>
  </si>
  <si>
    <t>PCC</t>
  </si>
  <si>
    <t>Pink Salmon</t>
  </si>
  <si>
    <t>Oncorhynchus gorbuscha</t>
  </si>
  <si>
    <t>PK</t>
  </si>
  <si>
    <t>Pond Fingernailclam</t>
  </si>
  <si>
    <t>Musculium securis</t>
  </si>
  <si>
    <t>MUSSEC</t>
  </si>
  <si>
    <t>Prickly Sculpin</t>
  </si>
  <si>
    <t>Cottus asper</t>
  </si>
  <si>
    <t>CAS</t>
  </si>
  <si>
    <t>Pumpkinseed</t>
  </si>
  <si>
    <t>Lepomis gibbosus</t>
  </si>
  <si>
    <t>PMB</t>
  </si>
  <si>
    <t>Pygmy Longfin Smelt</t>
  </si>
  <si>
    <t>Spirincus sp</t>
  </si>
  <si>
    <t>PLS</t>
  </si>
  <si>
    <t>Pygmy Whitefish</t>
  </si>
  <si>
    <t>Prosopium coulteri</t>
  </si>
  <si>
    <t>PW</t>
  </si>
  <si>
    <t>Rainbow Smelt</t>
  </si>
  <si>
    <t>Osmerus mordax</t>
  </si>
  <si>
    <t>RSM</t>
  </si>
  <si>
    <t>Rainbow Trout</t>
  </si>
  <si>
    <t>Oncorhynchus mykiss</t>
  </si>
  <si>
    <t>RB</t>
  </si>
  <si>
    <t>Redside Shiner</t>
  </si>
  <si>
    <t>Richardsonius balteatus</t>
  </si>
  <si>
    <t>RSC</t>
  </si>
  <si>
    <t>Rhomboid Fingernail Clam</t>
  </si>
  <si>
    <t>Sphaerium rhomboideum</t>
  </si>
  <si>
    <t>SPHRHO</t>
  </si>
  <si>
    <t>River Lamprey</t>
  </si>
  <si>
    <t>Lampetra ayresi</t>
  </si>
  <si>
    <t>RL</t>
  </si>
  <si>
    <t>Rough Rams-horn</t>
  </si>
  <si>
    <t>Planorbella subcrenata</t>
  </si>
  <si>
    <t>PLASUB</t>
  </si>
  <si>
    <t>Round Whitefish</t>
  </si>
  <si>
    <t>Prosopium cyclindraceum</t>
  </si>
  <si>
    <t>RW</t>
  </si>
  <si>
    <t>Salish Sucker</t>
  </si>
  <si>
    <t>Catostomus sp</t>
  </si>
  <si>
    <t>SSU</t>
  </si>
  <si>
    <t>Sharpnose Sculpin</t>
  </si>
  <si>
    <t>Cinocottus acuticeps</t>
  </si>
  <si>
    <t>CCA</t>
  </si>
  <si>
    <t>Shiner Perch</t>
  </si>
  <si>
    <t>Cymatogaster aggregate</t>
  </si>
  <si>
    <t>CYAG</t>
  </si>
  <si>
    <t>Shorthead Sculpin</t>
  </si>
  <si>
    <t>Cottus confusus</t>
  </si>
  <si>
    <t>CCN</t>
  </si>
  <si>
    <t>Signal Crayfish</t>
  </si>
  <si>
    <t>Pacifastacus leniusculus</t>
  </si>
  <si>
    <t>CRA</t>
  </si>
  <si>
    <t>Slimy Sculpin</t>
  </si>
  <si>
    <t>Cottus cognatus</t>
  </si>
  <si>
    <t>CCG</t>
  </si>
  <si>
    <t>Smallmouth Bass</t>
  </si>
  <si>
    <t>Micropterus dolomieui</t>
  </si>
  <si>
    <t>SMB</t>
  </si>
  <si>
    <t>Sockeye Salmon</t>
  </si>
  <si>
    <t>SK</t>
  </si>
  <si>
    <t>Speckled Dace</t>
  </si>
  <si>
    <t>Rhynichthys osculus</t>
  </si>
  <si>
    <t>SDC</t>
  </si>
  <si>
    <t>Spoonhead Sculpin</t>
  </si>
  <si>
    <t>Cottus ricei</t>
  </si>
  <si>
    <t>CRI</t>
  </si>
  <si>
    <t>Spottail Shiner</t>
  </si>
  <si>
    <t>Notropis hudsonius</t>
  </si>
  <si>
    <t>STC</t>
  </si>
  <si>
    <t>Squanga</t>
  </si>
  <si>
    <t>Coregonus sp</t>
  </si>
  <si>
    <t>SQ</t>
  </si>
  <si>
    <t>Staghorn Sculpin</t>
  </si>
  <si>
    <t>Leptocottus armatus</t>
  </si>
  <si>
    <t>CLA</t>
  </si>
  <si>
    <t>Starry Flounder</t>
  </si>
  <si>
    <t>Platichths stellatus</t>
  </si>
  <si>
    <t>SFL</t>
  </si>
  <si>
    <t>Surf Smelt</t>
  </si>
  <si>
    <t>Hypomesus pretiosus</t>
  </si>
  <si>
    <t>SSM</t>
  </si>
  <si>
    <t>Tadpole Physa</t>
  </si>
  <si>
    <t>Physa gyrina</t>
  </si>
  <si>
    <t>PHYGYR</t>
  </si>
  <si>
    <t>Tench</t>
  </si>
  <si>
    <t>Tinca tinca</t>
  </si>
  <si>
    <t>TC</t>
  </si>
  <si>
    <t>Threespine Stickleback</t>
  </si>
  <si>
    <t>Gasterosteus aculeatus</t>
  </si>
  <si>
    <t>TSB</t>
  </si>
  <si>
    <t>Tidepool Sculpin</t>
  </si>
  <si>
    <t>Oligocottus maculosus</t>
  </si>
  <si>
    <t>COM</t>
  </si>
  <si>
    <t>Torrent Sculpin</t>
  </si>
  <si>
    <t>Cottus rhotheus</t>
  </si>
  <si>
    <t>CRH</t>
  </si>
  <si>
    <t>Troutperch</t>
  </si>
  <si>
    <t>Percopsis omiscomaycus</t>
  </si>
  <si>
    <t>TP</t>
  </si>
  <si>
    <t>Ubiquitous Peaclam</t>
  </si>
  <si>
    <t>Pisidium castertanum</t>
  </si>
  <si>
    <t>PICAS</t>
  </si>
  <si>
    <t>Umatilla Dace</t>
  </si>
  <si>
    <t>Rhynichthys umatilla</t>
  </si>
  <si>
    <t>UDC</t>
  </si>
  <si>
    <t>Unarmoured Stickleback</t>
  </si>
  <si>
    <t>Gasterosteus sp.</t>
  </si>
  <si>
    <t>CSB</t>
  </si>
  <si>
    <t>Unidentifiable Trout - only fry &lt;70mm in length</t>
  </si>
  <si>
    <t>Oncorhynchus sp</t>
  </si>
  <si>
    <t>TR</t>
  </si>
  <si>
    <t>Walleye</t>
  </si>
  <si>
    <t>Sander vitreus (formerly Stizostedion vitreum 10/05)</t>
  </si>
  <si>
    <t>WP</t>
  </si>
  <si>
    <t>Western Brook Lamprey</t>
  </si>
  <si>
    <t>Lampetra richardsoni</t>
  </si>
  <si>
    <t>BL</t>
  </si>
  <si>
    <t>Western Floater Mussel</t>
  </si>
  <si>
    <t>Anodonta kennerlyi/oregonensis</t>
  </si>
  <si>
    <t>ANOKEN</t>
  </si>
  <si>
    <t>Western Pearlshell Mussel</t>
  </si>
  <si>
    <t>Margaritifera falcata</t>
  </si>
  <si>
    <t>MARFAL</t>
  </si>
  <si>
    <t>Western Ridged Mussel</t>
  </si>
  <si>
    <t>Gonidea angulata</t>
  </si>
  <si>
    <t>GONANG</t>
  </si>
  <si>
    <t>White Sturgeon</t>
  </si>
  <si>
    <t>Acipenser transmontanus</t>
  </si>
  <si>
    <t>WSG</t>
  </si>
  <si>
    <t>White Sucker</t>
  </si>
  <si>
    <t>Catostomus commersoni</t>
  </si>
  <si>
    <t>WSU</t>
  </si>
  <si>
    <t>Winged Floater Mussel</t>
  </si>
  <si>
    <t>Anodonta californiensis/nuttalliana</t>
  </si>
  <si>
    <t>ANOCAL</t>
  </si>
  <si>
    <t>Yellow Bullhead</t>
  </si>
  <si>
    <t>Ameiurus natalis</t>
  </si>
  <si>
    <t>YB</t>
  </si>
  <si>
    <t>Yellow Perch</t>
  </si>
  <si>
    <t>Perca flavescens</t>
  </si>
  <si>
    <t>YP</t>
  </si>
  <si>
    <t>Balkwill Lake Benthic Stickleback</t>
  </si>
  <si>
    <t>SB1</t>
  </si>
  <si>
    <t>Balkwill Lake Limnetic Stickleback</t>
  </si>
  <si>
    <t>SB2</t>
  </si>
  <si>
    <t>Brook Trout (Anadromous)</t>
  </si>
  <si>
    <t>AEB</t>
  </si>
  <si>
    <t>Brown Trout (Anadromous)</t>
  </si>
  <si>
    <t>AGB</t>
  </si>
  <si>
    <t>Coastal Cutthroat Trout</t>
  </si>
  <si>
    <t>Oncorhynchus clarki clarki</t>
  </si>
  <si>
    <t>CCT</t>
  </si>
  <si>
    <t>Cutthroat Trout (Anadromous)</t>
  </si>
  <si>
    <t>ACT</t>
  </si>
  <si>
    <t>Dolly Varden (Anadromous)</t>
  </si>
  <si>
    <t>ADV</t>
  </si>
  <si>
    <t>Emily Lake Benthic Stickleback</t>
  </si>
  <si>
    <t>SB4</t>
  </si>
  <si>
    <t>Emily Lake Limnetic Stickleback</t>
  </si>
  <si>
    <t>SB5</t>
  </si>
  <si>
    <t>Enos Lake Benthic Stickleback</t>
  </si>
  <si>
    <t>SB6</t>
  </si>
  <si>
    <t>Enos Lake Limnetic Stickleback</t>
  </si>
  <si>
    <t>SB7</t>
  </si>
  <si>
    <t>Misty Lake Lake Stickleback</t>
  </si>
  <si>
    <t>SB14</t>
  </si>
  <si>
    <t>Misty Lake Stream Stickleback</t>
  </si>
  <si>
    <t>SB15</t>
  </si>
  <si>
    <t>Paxton Lake Benthic Stickleback</t>
  </si>
  <si>
    <t>SB12</t>
  </si>
  <si>
    <t>Paxton Lake Limnetic Stickleback</t>
  </si>
  <si>
    <t>SB13</t>
  </si>
  <si>
    <t>Priest Lake Benthic Stickleback</t>
  </si>
  <si>
    <t>SBB</t>
  </si>
  <si>
    <t>Priest Lake Limnetic Stickleback</t>
  </si>
  <si>
    <t>SBP</t>
  </si>
  <si>
    <t>Steelhead</t>
  </si>
  <si>
    <t>Steelhead (Summer-run)</t>
  </si>
  <si>
    <t>SST</t>
  </si>
  <si>
    <t>Steelhead (Winter-run)</t>
  </si>
  <si>
    <t>WST</t>
  </si>
  <si>
    <t>Westslope (Yellowstone) Cutthroat Trout</t>
  </si>
  <si>
    <t>Oncorhynchus clarki lewisi</t>
  </si>
  <si>
    <t>WCT</t>
  </si>
  <si>
    <t>Dragon Lake Whitefish</t>
  </si>
  <si>
    <t>Coregonus Sp 1</t>
  </si>
  <si>
    <t>DLW</t>
  </si>
  <si>
    <t>Hadley Lake Benthic Stickleback</t>
  </si>
  <si>
    <t>SB9</t>
  </si>
  <si>
    <t>Hadley Lake Limnetic Stickleback</t>
  </si>
  <si>
    <t>SB10</t>
  </si>
  <si>
    <t>Cutthroat/Rainbow cross</t>
  </si>
  <si>
    <t>CRS</t>
  </si>
  <si>
    <t>Mountain x Round Whitefish hybrid</t>
  </si>
  <si>
    <t>MWxRW</t>
  </si>
  <si>
    <t>Northern Redbelly Dace x Finescale Dace</t>
  </si>
  <si>
    <t>Phoxinus eos (Cope) x Phoxinus neogaeus (Cope)</t>
  </si>
  <si>
    <t>XDC</t>
  </si>
  <si>
    <t>Splake</t>
  </si>
  <si>
    <t>Salvelinus fontinalis x namaycush</t>
  </si>
  <si>
    <t>SPK</t>
  </si>
  <si>
    <t>Tiger Muskellunge</t>
  </si>
  <si>
    <t>Esox lucius x E. Masquinongy</t>
  </si>
  <si>
    <t>TMP</t>
  </si>
  <si>
    <t>Verified DV BT hybrid</t>
  </si>
  <si>
    <t>DVxBT</t>
  </si>
  <si>
    <t>All Fish</t>
  </si>
  <si>
    <t>AF</t>
  </si>
  <si>
    <t>All Salmon</t>
  </si>
  <si>
    <t>AO</t>
  </si>
  <si>
    <t>Bass/Sunfish (General)</t>
  </si>
  <si>
    <t>Micropterus sp; Lepomis sp; Pomoxis sp</t>
  </si>
  <si>
    <t>BS</t>
  </si>
  <si>
    <t>Bullhead (General)</t>
  </si>
  <si>
    <t>Ameiurus sp</t>
  </si>
  <si>
    <t>BH</t>
  </si>
  <si>
    <t>Char, General</t>
  </si>
  <si>
    <t>Salvelinus</t>
  </si>
  <si>
    <t>SLV</t>
  </si>
  <si>
    <t>Chub (General)</t>
  </si>
  <si>
    <t>CBC</t>
  </si>
  <si>
    <t>Coarse or non-game fish</t>
  </si>
  <si>
    <t>OS</t>
  </si>
  <si>
    <t>Dace (General)</t>
  </si>
  <si>
    <t>Rhinichthys sp; Phoxinus sp</t>
  </si>
  <si>
    <t>DC</t>
  </si>
  <si>
    <t>Floater Mussel (General)</t>
  </si>
  <si>
    <t>Anodonta sp</t>
  </si>
  <si>
    <t>ANODON</t>
  </si>
  <si>
    <t>Lake Sticklebacks</t>
  </si>
  <si>
    <t>SB11</t>
  </si>
  <si>
    <t>Lamprey (General)</t>
  </si>
  <si>
    <t>Lampetra sp</t>
  </si>
  <si>
    <t>L</t>
  </si>
  <si>
    <t>Minnow (General)</t>
  </si>
  <si>
    <t>C</t>
  </si>
  <si>
    <t>Montana Grayling</t>
  </si>
  <si>
    <t>MG</t>
  </si>
  <si>
    <t>No Fish Caught (BC Lakes Pre-1996)</t>
  </si>
  <si>
    <t>ZZZ</t>
  </si>
  <si>
    <t>No Fish Present</t>
  </si>
  <si>
    <t>NFP</t>
  </si>
  <si>
    <t>No Fish in Waterbody</t>
  </si>
  <si>
    <t>XXX</t>
  </si>
  <si>
    <t>No Mussels Found</t>
  </si>
  <si>
    <t>NMF</t>
  </si>
  <si>
    <t>Perch (General)</t>
  </si>
  <si>
    <t>Perca sp; Stizostedion sp</t>
  </si>
  <si>
    <t>P</t>
  </si>
  <si>
    <t>Rocky Mountain Sculpin</t>
  </si>
  <si>
    <t>Cottus sp.</t>
  </si>
  <si>
    <t>CRM</t>
  </si>
  <si>
    <t>Salmon (General)</t>
  </si>
  <si>
    <t>SA</t>
  </si>
  <si>
    <t>Sculpin (General)</t>
  </si>
  <si>
    <t>CC</t>
  </si>
  <si>
    <t>Smelt (General)</t>
  </si>
  <si>
    <t>SM</t>
  </si>
  <si>
    <t>Stickleback (General)</t>
  </si>
  <si>
    <t>SB</t>
  </si>
  <si>
    <t>Sturgeon (General)</t>
  </si>
  <si>
    <t>Acipenser sp</t>
  </si>
  <si>
    <t>SG</t>
  </si>
  <si>
    <t>Sucker (General)</t>
  </si>
  <si>
    <t>SU</t>
  </si>
  <si>
    <t>Whitefish (General)</t>
  </si>
  <si>
    <t>Prosopium sp; Coregonus sp; Stenodus sp</t>
  </si>
  <si>
    <t>WF</t>
  </si>
  <si>
    <t>Species code list from:</t>
  </si>
  <si>
    <t>http://a100.gov.bc.ca/pub/fidq/searchFishSpecies.do</t>
  </si>
  <si>
    <t>A</t>
  </si>
  <si>
    <t>wild</t>
  </si>
  <si>
    <t>Y</t>
  </si>
  <si>
    <t>F</t>
  </si>
  <si>
    <t>SF</t>
  </si>
  <si>
    <t>FF</t>
  </si>
  <si>
    <t>Floating fence</t>
  </si>
  <si>
    <t>Smolt fence</t>
  </si>
  <si>
    <t>Angling</t>
  </si>
  <si>
    <t>Common Name2</t>
  </si>
  <si>
    <t>Field Codes</t>
  </si>
  <si>
    <t>Description</t>
  </si>
  <si>
    <t>adult kelt</t>
  </si>
  <si>
    <t>r1.2</t>
  </si>
  <si>
    <t>r.2</t>
  </si>
  <si>
    <t>r.3</t>
  </si>
  <si>
    <t>COP</t>
  </si>
  <si>
    <t>DVS</t>
  </si>
  <si>
    <t xml:space="preserve">CAS </t>
  </si>
  <si>
    <t>CAs</t>
  </si>
  <si>
    <t>SHP</t>
  </si>
  <si>
    <t>SHS</t>
  </si>
  <si>
    <t>DVA</t>
  </si>
  <si>
    <t>DVP</t>
  </si>
  <si>
    <t>CTA</t>
  </si>
  <si>
    <t>CTS</t>
  </si>
  <si>
    <t>CTP</t>
  </si>
  <si>
    <t>Steelhead (smolt)</t>
  </si>
  <si>
    <t>Coho Salmon (smolt)</t>
  </si>
  <si>
    <t>&gt;130mm fork length</t>
  </si>
  <si>
    <t>Steelhead (parr)</t>
  </si>
  <si>
    <t>Coho Salmon (parr)</t>
  </si>
  <si>
    <t>Dolly Varden (adult)</t>
  </si>
  <si>
    <t>&gt;200mm fork length</t>
  </si>
  <si>
    <t>&lt;130mm fork length</t>
  </si>
  <si>
    <t>Dolly Varden (smolt)</t>
  </si>
  <si>
    <t>130-200mm fork length</t>
  </si>
  <si>
    <t>Dolly Varden (parr)</t>
  </si>
  <si>
    <t>Cutthroat Trout (adult)</t>
  </si>
  <si>
    <t>Cutthroat Trout (smolt)</t>
  </si>
  <si>
    <t>Cutthroat Trout (parr)</t>
  </si>
  <si>
    <t>juvenile (smolt)</t>
  </si>
  <si>
    <t>m</t>
  </si>
  <si>
    <t>f</t>
  </si>
  <si>
    <t>total_smolts</t>
  </si>
  <si>
    <t>male_o1</t>
  </si>
  <si>
    <t>male_o2</t>
  </si>
  <si>
    <t>male_o3</t>
  </si>
  <si>
    <t>female_o1</t>
  </si>
  <si>
    <t>female_o2</t>
  </si>
  <si>
    <t>female_o3</t>
  </si>
  <si>
    <t>est_survival</t>
  </si>
  <si>
    <t>adult_return_year</t>
  </si>
  <si>
    <t>coho_adult_total</t>
  </si>
  <si>
    <t>smolt_year</t>
  </si>
  <si>
    <t>smolt_total</t>
  </si>
  <si>
    <t>est_marine_survival</t>
  </si>
  <si>
    <t>est_1yr_smolts</t>
  </si>
  <si>
    <t>est_2_yr_smolts</t>
  </si>
  <si>
    <t>brood_year</t>
  </si>
  <si>
    <t>brood_total</t>
  </si>
  <si>
    <t>smolts_per_spawner</t>
  </si>
  <si>
    <t>fertilization</t>
  </si>
  <si>
    <t>length</t>
  </si>
  <si>
    <t>time</t>
  </si>
  <si>
    <t>channel</t>
  </si>
  <si>
    <t>c_description</t>
  </si>
  <si>
    <t>signal</t>
  </si>
  <si>
    <t>graphics_description</t>
  </si>
  <si>
    <t>predicted video time</t>
  </si>
  <si>
    <t>video_start</t>
  </si>
  <si>
    <t>video_end</t>
  </si>
  <si>
    <t>total_time</t>
  </si>
  <si>
    <t>video_description</t>
  </si>
  <si>
    <t>time difference</t>
  </si>
  <si>
    <t>fish_time</t>
  </si>
  <si>
    <t>camera_number</t>
  </si>
  <si>
    <t>counter_channel</t>
  </si>
  <si>
    <t>fish_length</t>
  </si>
  <si>
    <t>pad_length</t>
  </si>
  <si>
    <t>std_fish_length</t>
  </si>
  <si>
    <t>visibility</t>
  </si>
  <si>
    <t>validated (1 or 0)</t>
  </si>
  <si>
    <t>t_p</t>
  </si>
  <si>
    <t>f_p</t>
  </si>
  <si>
    <t>f_n</t>
  </si>
  <si>
    <t>comments</t>
  </si>
  <si>
    <t>E</t>
  </si>
  <si>
    <t>e</t>
  </si>
  <si>
    <t>u</t>
  </si>
  <si>
    <t>poor </t>
  </si>
  <si>
    <t>did not watch 4 mins-could not see anything</t>
  </si>
  <si>
    <t>D</t>
  </si>
  <si>
    <t>d</t>
  </si>
  <si>
    <t>watched full 4 mins-video too poor to see anything</t>
  </si>
  <si>
    <t>sh</t>
  </si>
  <si>
    <t>good</t>
  </si>
  <si>
    <t>watched full 4mins-did not see anything* please verify</t>
  </si>
  <si>
    <t>U</t>
  </si>
  <si>
    <t>moderate</t>
  </si>
  <si>
    <t>seen on cam 4 but technically channel 5? *collin verify</t>
  </si>
  <si>
    <t xml:space="preserve">moderate </t>
  </si>
  <si>
    <t xml:space="preserve"> watched full 4 mins-did not see anything*please verify</t>
  </si>
  <si>
    <t>reviewed by CTM; not measurable</t>
  </si>
  <si>
    <t>poor visibility</t>
  </si>
  <si>
    <t>poor / moderate</t>
  </si>
  <si>
    <t>fish above was same fish</t>
  </si>
  <si>
    <t>poor</t>
  </si>
  <si>
    <t>did not watch 4 mins-unable to see anything</t>
  </si>
  <si>
    <t>watched full 4mins- visibilty too poor to see anything</t>
  </si>
  <si>
    <t>poor/moderate Electrodes aren't entirely visible-please verify pad length</t>
  </si>
  <si>
    <t>verified and measured by CTM</t>
  </si>
  <si>
    <t>measured and validated by CTM</t>
  </si>
  <si>
    <t>watched full 4 mins-nothing seen*please verify</t>
  </si>
  <si>
    <t xml:space="preserve">poor/moderate  </t>
  </si>
  <si>
    <t>watched full 4 mins-did not see anything</t>
  </si>
  <si>
    <t>poor/moderate</t>
  </si>
  <si>
    <t>watched full 4 mins-did not see anything*please verify</t>
  </si>
  <si>
    <t>watched full 4mins-did not see anything*please verify</t>
  </si>
  <si>
    <t>*counter did not see fish</t>
  </si>
  <si>
    <t>watched full 4mins-nothing seen*please verify</t>
  </si>
  <si>
    <t>watched full 4 mins- nothing seen </t>
  </si>
  <si>
    <t>poor/moderate*please verify species</t>
  </si>
  <si>
    <t>poor/moderate watched full 4 mins-no fish</t>
  </si>
  <si>
    <t>watched full 4 mins- nothing seen</t>
  </si>
  <si>
    <t>watched full 4 mins-nothing seen</t>
  </si>
  <si>
    <t>watched full 4 mins-nothing seen </t>
  </si>
  <si>
    <t xml:space="preserve">good </t>
  </si>
  <si>
    <t>caused by ice breaking free</t>
  </si>
  <si>
    <t>*on site maintenance may be cause of e</t>
  </si>
  <si>
    <t>watched full 4 mins-nothing seen. could be ice</t>
  </si>
  <si>
    <t>wide fish</t>
  </si>
  <si>
    <t xml:space="preserve">poor/moderate </t>
  </si>
  <si>
    <t>watched full 4mins- nothing seen</t>
  </si>
  <si>
    <t>rb</t>
  </si>
  <si>
    <t>poor visibility-watched full 4 mins-nothing seen</t>
  </si>
  <si>
    <t>watched full 4 mins-nothing seen-very poor visibility</t>
  </si>
  <si>
    <t>watched full 4 mins-very poor visibility-nothing seen</t>
  </si>
  <si>
    <t>validated by CTM; not measurable</t>
  </si>
  <si>
    <t>watched full 4 mins-camera 4 obscured by spider -nothing seen</t>
  </si>
  <si>
    <t>high, fast flowing water- watched full 4 mins-nothing seen</t>
  </si>
  <si>
    <t>did not watch 4 mins- cam4 too dark+ cams obscured by spiders</t>
  </si>
  <si>
    <t>watched full 4 mins.cam 4 very dark,water high-nothing seen</t>
  </si>
  <si>
    <t>watched full 4 mins.poor visibility-nothing seen</t>
  </si>
  <si>
    <t>poor visibility on channel 1-nothing seen</t>
  </si>
  <si>
    <t>poor vis on channel 1.watched full 4 mins-nothing seen</t>
  </si>
  <si>
    <t xml:space="preserve">no video event for time indicated </t>
  </si>
  <si>
    <t>poor vis on cam 4.watched full 4 mins-nothing seen</t>
  </si>
  <si>
    <t xml:space="preserve">poor </t>
  </si>
  <si>
    <t>counter did not see fish</t>
  </si>
  <si>
    <t>watched full 4 mins-nothing seen. otter @ 1:01:55 channel 3</t>
  </si>
  <si>
    <t>poor vis on channel 1&amp;4.watched full 4 mins-nothing seen</t>
  </si>
  <si>
    <t>poor vis .watched full 4 mins-nothing seen</t>
  </si>
  <si>
    <t>watched full 4 mins-nothing seen.fish event cam 4@23:13</t>
  </si>
  <si>
    <t>channel 2</t>
  </si>
  <si>
    <t>poor/moderate </t>
  </si>
  <si>
    <t>counter did not register u </t>
  </si>
  <si>
    <t xml:space="preserve">poor moderate </t>
  </si>
  <si>
    <t>might not be u that counter registered-as per time diff</t>
  </si>
  <si>
    <t>poor moderate</t>
  </si>
  <si>
    <t>small fish under .5 cm. counter did not register u</t>
  </si>
  <si>
    <t>small fish under .5cm- counter did not register u</t>
  </si>
  <si>
    <t xml:space="preserve">channel 2 </t>
  </si>
  <si>
    <t>small fish under .5cm.might not be u that counter registered</t>
  </si>
  <si>
    <t>small fish under .5cm.counter did not  register</t>
  </si>
  <si>
    <t>poor/moderat</t>
  </si>
  <si>
    <t>poor visibility- watched full 4 mins-nothing seen</t>
  </si>
  <si>
    <t>poor vis.watched full 4-nothing seen.fish event at 21:36:34</t>
  </si>
  <si>
    <t>small fish under apprx .5cm.counter did not  register</t>
  </si>
  <si>
    <t>small fish under  .5cm.counter did not  register</t>
  </si>
  <si>
    <t>small fish under .5cm.counter did not  register</t>
  </si>
  <si>
    <t>nothing seen at time of e-poor vis on cam 1</t>
  </si>
  <si>
    <t>* may not have been u counter registered-as per time diff</t>
  </si>
  <si>
    <t>small fish .5cm.counter did not  register</t>
  </si>
  <si>
    <t>small fish .8cm.counter did not register</t>
  </si>
  <si>
    <t>small fish .6cm.counter did not register</t>
  </si>
  <si>
    <t>2 small fish under .5cm.counter did not register</t>
  </si>
  <si>
    <t>small fish.5cm.counter did not  register</t>
  </si>
  <si>
    <t>small fish under .5cm.counter did not  register.poor vis cam4</t>
  </si>
  <si>
    <t>small fish apprx.5cm.counter did not  register</t>
  </si>
  <si>
    <t>poor vis on channel 1</t>
  </si>
  <si>
    <t xml:space="preserve">poor vis on channel 1 </t>
  </si>
  <si>
    <t>small fish under .5cm.counter did not  register.</t>
  </si>
  <si>
    <t>watched full 4 mins-nothing seen.poor vis cam4</t>
  </si>
  <si>
    <t>watched full 4 mins.poor vis on channel 1-nothing seen</t>
  </si>
  <si>
    <t>fish event; up and down</t>
  </si>
  <si>
    <t>2 small fish crossing the pad-same size</t>
  </si>
  <si>
    <t xml:space="preserve">watched full 4 mins-nothing seen </t>
  </si>
  <si>
    <t>watched full 4 mins-nothing seen.poor vis channel 1</t>
  </si>
  <si>
    <t xml:space="preserve">poor vis on channel 1- d could have been above martin </t>
  </si>
  <si>
    <t>poor vis on channel 1-watched full 4 mins-nothing seen</t>
  </si>
  <si>
    <t xml:space="preserve">watched full 4 mins- nothing seen </t>
  </si>
  <si>
    <t>channel 2 </t>
  </si>
  <si>
    <t>small fish just over .5cm.counter did not  register</t>
  </si>
  <si>
    <t xml:space="preserve">watched full 4 mind-nothing seen </t>
  </si>
  <si>
    <t>unable to measure-small fish apprx .5cm</t>
  </si>
  <si>
    <t>small fish- .5cm.counter did not register</t>
  </si>
  <si>
    <t>poor vis on channel 1-watched full 4 mins.nothing seen</t>
  </si>
  <si>
    <t>poor vis on cam 1-unable to see u. watched full 4 mins</t>
  </si>
  <si>
    <t>poor visibility on channel 1.watched full 4 mins</t>
  </si>
  <si>
    <t>small fish-but jumped into channel possibly causing PSS</t>
  </si>
  <si>
    <t>nothing seen at time of u</t>
  </si>
  <si>
    <t>poor vis on channel 1- watched full 4 mins.nothing seen</t>
  </si>
  <si>
    <t xml:space="preserve">poor vis on channel 1-watched full 4 mins.nothing seen </t>
  </si>
  <si>
    <t xml:space="preserve">small fish-apprx .5cm caused e </t>
  </si>
  <si>
    <t>2 very small fish crossing pad</t>
  </si>
  <si>
    <t xml:space="preserve">poor vis on channel 1- watched full 4 mins.nothing seen </t>
  </si>
  <si>
    <t>poor vis on channel 1-watched full 4mins.nothing seen</t>
  </si>
  <si>
    <t xml:space="preserve">poor vis on channel 1-watcched full 4 mins.nothing seen </t>
  </si>
  <si>
    <t xml:space="preserve">poor vis on channel 1-watched full 4 mins- nothing seen </t>
  </si>
  <si>
    <t>small rb caused e</t>
  </si>
  <si>
    <t>small fish-apprx .5c-counter did not see fish</t>
  </si>
  <si>
    <t xml:space="preserve">poor vis on channel 1-watched full 4 mins-nothing seen </t>
  </si>
  <si>
    <t>small fish apprx .5cm-unable to get lenghts</t>
  </si>
  <si>
    <t xml:space="preserve">small fish-.5cm&gt; counter did not see fish </t>
  </si>
  <si>
    <t>small fish-apprx .5cm.counter did not see fish</t>
  </si>
  <si>
    <t>watched full 4 mins-nothing seen on channel 1</t>
  </si>
  <si>
    <t>gppd</t>
  </si>
  <si>
    <t xml:space="preserve">watched full 4 mings-nothing seen </t>
  </si>
  <si>
    <t>small fish apprx .5cm-unable to get lengths</t>
  </si>
  <si>
    <t>poor vis on cam 1&amp;4 unable to see channels</t>
  </si>
  <si>
    <t xml:space="preserve">poor vis-watched full 4 mins.nothing seen </t>
  </si>
  <si>
    <t>Sheet name</t>
  </si>
  <si>
    <t>sampled_fish</t>
  </si>
  <si>
    <t>daily_counts</t>
  </si>
  <si>
    <t>Daily count of live and dead individuals by species captured at the Keogh River smolt fence.</t>
  </si>
  <si>
    <t>historical_counts</t>
  </si>
  <si>
    <t>st_marine_survival</t>
  </si>
  <si>
    <t>co_marine_survival</t>
  </si>
  <si>
    <t>Data used to calcualted marine survival estimates for CO from 1998 to 2019. Estimated returns of adults in each age class are based on scale age data and extrapolated to the estaimted return size by the proportions of adults aged from each class.</t>
  </si>
  <si>
    <t>st_length_at_age</t>
  </si>
  <si>
    <t>Mean length of ST smolts in each age class from 1977 to 2019</t>
  </si>
  <si>
    <t xml:space="preserve">Counts of individual steelhead and coho smolts sampled at the fence from 1977 - 2019. Data are used to generate Figures 6, 12 in annual report. 95% Cis are only calcualted for adult WST from mark-recapture estimates. Juveniles from each species are counted/sampled at the fence, and adult CO are estimated by the resistivity counter.    </t>
  </si>
  <si>
    <t>Breakdown of all individual adult and juvenile fish sampled during the 2018-2019 season.</t>
  </si>
  <si>
    <t>st_mark_recapture</t>
  </si>
  <si>
    <t xml:space="preserve">Mark-recapture data for adult WST in 2018-2019 used in a Chapman estimator model. </t>
  </si>
  <si>
    <t>resistivity_counts</t>
  </si>
  <si>
    <t>Complete resistivity counter dataset that has been validated both graphically and visually by video using the process described on page 3 in the annual report. This data is used to generate measures of counter accuracy that is then applied to the entire dataset to produce an esimate for adult WST.</t>
  </si>
  <si>
    <t>PIT_number</t>
  </si>
  <si>
    <t>NA</t>
  </si>
  <si>
    <t>Would be nice to have NA for blank cells to confirm that they do not exist and are not just forgotten</t>
  </si>
  <si>
    <t>N_975</t>
  </si>
  <si>
    <t>method</t>
  </si>
  <si>
    <t>MR</t>
  </si>
  <si>
    <t>fence</t>
  </si>
  <si>
    <t xml:space="preserve">resistivity </t>
  </si>
  <si>
    <t>total_adult_returns_from_cohort</t>
  </si>
  <si>
    <t>cohort_year</t>
  </si>
  <si>
    <t>Resistivity_confidence</t>
  </si>
  <si>
    <t>Blank?</t>
  </si>
  <si>
    <t>High</t>
  </si>
  <si>
    <t>N_wild</t>
  </si>
  <si>
    <t>Low</t>
  </si>
  <si>
    <t>Resistivity counter out for 48 days during migration</t>
  </si>
  <si>
    <t>medium</t>
  </si>
  <si>
    <t>No video validation but no outages</t>
  </si>
  <si>
    <t>Video validation</t>
  </si>
  <si>
    <t>age_1</t>
  </si>
  <si>
    <t>age_2</t>
  </si>
  <si>
    <t>age_3</t>
  </si>
  <si>
    <t>age_4</t>
  </si>
  <si>
    <t>age_5</t>
  </si>
  <si>
    <t>smolt_age_breakdown</t>
  </si>
  <si>
    <t>N_aged</t>
  </si>
  <si>
    <t>not in database; These are from the report.  rounded percentages were two fish short so added two to age 2</t>
  </si>
  <si>
    <t>not in database; these numbers are from report</t>
  </si>
  <si>
    <t>Age breakdown of steelhead smolts sampled at the fence; these data were taken from the larger database.  There are minor dicrepencies between the database and what's in the reports</t>
  </si>
  <si>
    <t>Data used to calculate marine survival estimates for WST from 1977 to 2019. Estimated returns of adults in each age class are based on scale age data and extrapolated to the estaimted return size by the proportions of adults aged from each class.</t>
  </si>
  <si>
    <t>+200</t>
  </si>
  <si>
    <t>maxed out</t>
  </si>
  <si>
    <t>04-11-2020</t>
  </si>
  <si>
    <t>cos</t>
  </si>
  <si>
    <t>dvp</t>
  </si>
  <si>
    <t>dva</t>
  </si>
  <si>
    <t>cas</t>
  </si>
  <si>
    <t>04-12-2020</t>
  </si>
  <si>
    <t>13-04-2020</t>
  </si>
  <si>
    <t>04-13-2020</t>
  </si>
  <si>
    <t>shp</t>
  </si>
  <si>
    <t>dvs</t>
  </si>
  <si>
    <t>cal</t>
  </si>
  <si>
    <t>04-14-2020</t>
  </si>
  <si>
    <t>04-16-2020</t>
  </si>
  <si>
    <t>04-17-2020</t>
  </si>
  <si>
    <t>04-18-2020</t>
  </si>
  <si>
    <t>04-19-2020</t>
  </si>
  <si>
    <t>04-20-2020</t>
  </si>
  <si>
    <t>04-21-2020</t>
  </si>
  <si>
    <t>SGS</t>
  </si>
  <si>
    <t>SHA</t>
  </si>
  <si>
    <t>UKN</t>
  </si>
  <si>
    <t>M</t>
  </si>
  <si>
    <t>na</t>
  </si>
  <si>
    <t>25-04-2020</t>
  </si>
  <si>
    <t>29-04-2020</t>
  </si>
  <si>
    <t>16-05-2020</t>
  </si>
  <si>
    <t>no graphics</t>
  </si>
  <si>
    <t>56 regenerated scales, not aged</t>
  </si>
  <si>
    <t>high</t>
  </si>
  <si>
    <t>video validation</t>
  </si>
  <si>
    <t>LAM</t>
  </si>
  <si>
    <t>STB</t>
  </si>
  <si>
    <t>DID NOT FISH, HIGHWATER</t>
  </si>
  <si>
    <t>2 PIT TAGS</t>
  </si>
  <si>
    <t>14 DVA OVER 300MM</t>
  </si>
  <si>
    <t>1 ADIPOSE CLIPPED COHO</t>
  </si>
  <si>
    <t>1 PIT TAG</t>
  </si>
  <si>
    <t>FUNGAL INFECTION</t>
  </si>
  <si>
    <t>50 COHO PIT TAGGED FOR FENCE EFFICIENCY TEST</t>
  </si>
  <si>
    <t>IN ADULT TRAP</t>
  </si>
  <si>
    <t>COUNTS ARE MINIMUM AS DAM WAS OVERTOPPING AND FISH COULD ESCAPE TRAP</t>
  </si>
  <si>
    <t>NOT FISHING - HIGH WATER</t>
  </si>
  <si>
    <t>NOT FISHING - HIGH WATER, re-installed fences 19:30</t>
  </si>
  <si>
    <t>3 TEETH</t>
  </si>
  <si>
    <t>no sampling - left door in trap</t>
  </si>
  <si>
    <t xml:space="preserve">NA </t>
  </si>
  <si>
    <t>r*</t>
  </si>
  <si>
    <t>*recapture from 2018</t>
  </si>
  <si>
    <t>2.1s1</t>
  </si>
  <si>
    <t xml:space="preserve">COS </t>
  </si>
  <si>
    <t>WEIGHT 300+</t>
  </si>
  <si>
    <t>TARGETTED FOR SCALES</t>
  </si>
  <si>
    <t>SCALES ONLY</t>
  </si>
  <si>
    <t>WOUNDED, SCALES ONLY</t>
  </si>
  <si>
    <t>ADIPOSE CLIPPED, NO CWT</t>
  </si>
  <si>
    <t>WOUNDED NEAR DORSAL, NO PIT</t>
  </si>
  <si>
    <t>WOUNDED</t>
  </si>
  <si>
    <t>NOT RANDOM, TARGETTED FOR SCALES</t>
  </si>
  <si>
    <t>PIT TAGGED COHO FOR FENCE EFFICIENCY TEST</t>
  </si>
  <si>
    <t>BENT SPINE, NO TAG</t>
  </si>
  <si>
    <t>ADULT KELT FROM ADULT TRAP</t>
  </si>
  <si>
    <t>POSSIBLE HYBRID</t>
  </si>
  <si>
    <t>MAY BE HYBRID CTS</t>
  </si>
  <si>
    <t xml:space="preserve">SCALES ONLY </t>
  </si>
  <si>
    <t>NOT RANDOM, TARGETED FOR SCALES</t>
  </si>
  <si>
    <t xml:space="preserve">TARGETTED </t>
  </si>
  <si>
    <t>NOT RANDOM</t>
  </si>
  <si>
    <t>ADULT/SMOLT? NOT KELT</t>
  </si>
  <si>
    <t>RECAP!</t>
  </si>
  <si>
    <t>MAYBE CTS</t>
  </si>
  <si>
    <t>CATARACTS IN BOTH EYES</t>
  </si>
  <si>
    <t>MISSING UPPER CAUDAL FIN</t>
  </si>
  <si>
    <t>POSSIBLE CS HYBRID</t>
  </si>
  <si>
    <t>CTS HYBRID?</t>
  </si>
  <si>
    <t>RECAP</t>
  </si>
  <si>
    <t>3-TOOTH</t>
  </si>
  <si>
    <t>DAM OVERTOPPING MAY 18 - 20TH - ALL SCREENS PULLED MAY 18TH 12:00PM UNTIL MAY 20TH AT 19:30</t>
  </si>
  <si>
    <t>DAM OVERTOPPING MAY 18 - 20TH - ALL SCREENS PULLED MAY 18TH 12:00PM UNTIL MAY 20TH AT 19:31</t>
  </si>
  <si>
    <t>LIKELY TWO SCALE SAMPLES IN THIS BOX</t>
  </si>
  <si>
    <t>SHORT AND DEFORMED</t>
  </si>
  <si>
    <t>duplicate tag number</t>
  </si>
  <si>
    <t>POSSIBLE CTS HYBRD</t>
  </si>
  <si>
    <t>HYBRID?</t>
  </si>
  <si>
    <t>RED BELLY, POSSIBLE CTS HYBRID</t>
  </si>
  <si>
    <t>PARASITES ON FINS - PHOTOS IN DROPBOX</t>
  </si>
  <si>
    <t>trap door left in trap - no fish</t>
  </si>
  <si>
    <t>SCALE BROKEN NO WEIGHT</t>
  </si>
  <si>
    <t>none</t>
  </si>
  <si>
    <t>med</t>
  </si>
  <si>
    <t>low</t>
  </si>
  <si>
    <t xml:space="preserve">d </t>
  </si>
  <si>
    <t>2&amp;3</t>
  </si>
  <si>
    <t>other</t>
  </si>
  <si>
    <t>mammal</t>
  </si>
  <si>
    <t>3 &amp; 4</t>
  </si>
  <si>
    <t>UNK</t>
  </si>
  <si>
    <t>SMOLT</t>
  </si>
  <si>
    <t xml:space="preserve">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</si>
</sst>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mm/yyyy;@"/>
    <numFmt numFmtId="165" formatCode="0.0"/>
    <numFmt numFmtId="166" formatCode="yyyy/mm/dd;@"/>
    <numFmt numFmtId="167" formatCode="yyyy\-mm\-dd;@"/>
    <numFmt numFmtId="168" formatCode="00000000000"/>
    <numFmt numFmtId="169" formatCode="[$-F400]h:mm:ss\ AM/PM"/>
  </numFmts>
  <fonts count="16" x14ac:knownFonts="1">
    <font>
      <sz val="12"/>
      <color theme="1"/>
      <name val="Calibri"/>
      <family val="2"/>
      <scheme val="minor"/>
    </font>
    <font>
      <u/>
      <sz val="12"/>
      <color theme="10"/>
      <name val="Calibri"/>
      <family val="2"/>
      <scheme val="minor"/>
    </font>
    <font>
      <sz val="11"/>
      <color rgb="FF333333"/>
      <name val="Verdana"/>
      <family val="2"/>
    </font>
    <font>
      <b/>
      <sz val="12"/>
      <color theme="1"/>
      <name val="Calibri"/>
      <family val="2"/>
      <scheme val="minor"/>
    </font>
    <font>
      <sz val="11"/>
      <color rgb="FF000000"/>
      <name val="Calibri"/>
      <family val="2"/>
      <scheme val="minor"/>
    </font>
    <font>
      <u/>
      <sz val="11"/>
      <color theme="1"/>
      <name val="Calibri"/>
      <family val="2"/>
      <scheme val="minor"/>
    </font>
    <font>
      <b/>
      <sz val="12"/>
      <color theme="0"/>
      <name val="Calibri"/>
      <family val="2"/>
      <scheme val="minor"/>
    </font>
    <font>
      <sz val="12"/>
      <color rgb="FF333333"/>
      <name val="Calibri"/>
      <family val="2"/>
      <scheme val="minor"/>
    </font>
    <font>
      <sz val="12"/>
      <color rgb="FFFF0000"/>
      <name val="Calibri"/>
      <family val="2"/>
      <scheme val="minor"/>
    </font>
    <font>
      <b/>
      <sz val="12"/>
      <color rgb="FFFF0000"/>
      <name val="Calibri"/>
      <family val="2"/>
      <scheme val="minor"/>
    </font>
    <font>
      <sz val="12"/>
      <color rgb="FF000000"/>
      <name val="Calibri"/>
      <family val="2"/>
      <scheme val="minor"/>
    </font>
    <font>
      <sz val="12"/>
      <color theme="1"/>
      <name val="Calibri"/>
      <family val="2"/>
    </font>
    <font>
      <sz val="12"/>
      <color theme="1"/>
      <name val="Calibri"/>
      <family val="2"/>
      <scheme val="minor"/>
    </font>
    <font>
      <b/>
      <sz val="11"/>
      <color theme="1"/>
      <name val="Calibri"/>
      <family val="2"/>
      <scheme val="minor"/>
    </font>
    <font>
      <sz val="11"/>
      <color rgb="FF444444"/>
      <name val="Calibri"/>
      <family val="2"/>
      <charset val="1"/>
    </font>
    <font>
      <sz val="11"/>
      <color theme="1"/>
      <name val="Calibri"/>
      <family val="2"/>
    </font>
  </fonts>
  <fills count="12">
    <fill>
      <patternFill patternType="none"/>
    </fill>
    <fill>
      <patternFill patternType="gray125"/>
    </fill>
    <fill>
      <patternFill patternType="solid">
        <fgColor theme="8"/>
        <bgColor theme="8"/>
      </patternFill>
    </fill>
    <fill>
      <patternFill patternType="solid">
        <fgColor rgb="FFFFFF00"/>
        <bgColor indexed="64"/>
      </patternFill>
    </fill>
    <fill>
      <patternFill patternType="solid">
        <fgColor theme="4" tint="0.79998168889431442"/>
        <bgColor indexed="64"/>
      </patternFill>
    </fill>
    <fill>
      <patternFill patternType="solid">
        <fgColor theme="7"/>
        <bgColor indexed="64"/>
      </patternFill>
    </fill>
    <fill>
      <patternFill patternType="solid">
        <fgColor rgb="FFFF000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s>
  <borders count="8">
    <border>
      <left/>
      <right/>
      <top/>
      <bottom/>
      <diagonal/>
    </border>
    <border>
      <left/>
      <right style="thin">
        <color theme="8" tint="0.39997558519241921"/>
      </right>
      <top style="thin">
        <color theme="8" tint="0.39997558519241921"/>
      </top>
      <bottom style="thin">
        <color theme="8" tint="0.39997558519241921"/>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s>
  <cellStyleXfs count="2">
    <xf numFmtId="0" fontId="0" fillId="0" borderId="0"/>
    <xf numFmtId="0" fontId="1" fillId="0" borderId="0" applyNumberFormat="0" applyFill="0" applyBorder="0" applyAlignment="0" applyProtection="0"/>
  </cellStyleXfs>
  <cellXfs count="93">
    <xf numFmtId="0" fontId="0" fillId="0" borderId="0" xfId="0"/>
    <xf numFmtId="164" fontId="0" fillId="0" borderId="0" xfId="0" applyNumberFormat="1"/>
    <xf numFmtId="0" fontId="2" fillId="0" borderId="0" xfId="0" applyFont="1"/>
    <xf numFmtId="0" fontId="1" fillId="0" borderId="0" xfId="1"/>
    <xf numFmtId="14" fontId="0" fillId="0" borderId="0" xfId="0" applyNumberFormat="1"/>
    <xf numFmtId="0" fontId="0" fillId="0" borderId="0" xfId="0" applyAlignment="1">
      <alignment horizontal="right"/>
    </xf>
    <xf numFmtId="165" fontId="0" fillId="0" borderId="0" xfId="0" applyNumberFormat="1"/>
    <xf numFmtId="1" fontId="0" fillId="0" borderId="0" xfId="0" applyNumberFormat="1"/>
    <xf numFmtId="0" fontId="3" fillId="0" borderId="0" xfId="0" applyFont="1"/>
    <xf numFmtId="164" fontId="3" fillId="0" borderId="0" xfId="0" applyNumberFormat="1" applyFont="1"/>
    <xf numFmtId="1" fontId="4" fillId="0" borderId="0" xfId="0" applyNumberFormat="1" applyFont="1"/>
    <xf numFmtId="1" fontId="0" fillId="0" borderId="0" xfId="0" quotePrefix="1" applyNumberFormat="1"/>
    <xf numFmtId="0" fontId="4" fillId="0" borderId="0" xfId="0" applyFont="1"/>
    <xf numFmtId="165" fontId="0" fillId="0" borderId="0" xfId="0" quotePrefix="1" applyNumberFormat="1"/>
    <xf numFmtId="21" fontId="0" fillId="0" borderId="0" xfId="0" applyNumberFormat="1"/>
    <xf numFmtId="20" fontId="0" fillId="0" borderId="0" xfId="0" applyNumberFormat="1"/>
    <xf numFmtId="0" fontId="6" fillId="2" borderId="1" xfId="0" applyFont="1" applyFill="1" applyBorder="1"/>
    <xf numFmtId="0" fontId="7" fillId="0" borderId="0" xfId="0" applyFont="1"/>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top"/>
    </xf>
    <xf numFmtId="0" fontId="9" fillId="0" borderId="0" xfId="0" applyFont="1"/>
    <xf numFmtId="0" fontId="8" fillId="0" borderId="0" xfId="0" applyFont="1"/>
    <xf numFmtId="0" fontId="0" fillId="0" borderId="0" xfId="0" applyFill="1"/>
    <xf numFmtId="0" fontId="8" fillId="0" borderId="0" xfId="0" applyFont="1" applyFill="1"/>
    <xf numFmtId="0" fontId="0" fillId="3" borderId="0" xfId="0" applyFill="1"/>
    <xf numFmtId="0" fontId="10" fillId="0" borderId="0" xfId="0" applyFont="1"/>
    <xf numFmtId="0" fontId="0" fillId="0" borderId="0" xfId="0" applyFont="1"/>
    <xf numFmtId="165" fontId="0" fillId="0" borderId="0" xfId="0" quotePrefix="1" applyNumberFormat="1" applyAlignment="1">
      <alignment horizontal="right"/>
    </xf>
    <xf numFmtId="164" fontId="0" fillId="0" borderId="0" xfId="0" applyNumberFormat="1" applyAlignment="1">
      <alignment horizontal="right"/>
    </xf>
    <xf numFmtId="166" fontId="0" fillId="0" borderId="0" xfId="0" applyNumberFormat="1" applyAlignment="1">
      <alignment horizontal="right"/>
    </xf>
    <xf numFmtId="167" fontId="0" fillId="0" borderId="0" xfId="0" applyNumberFormat="1"/>
    <xf numFmtId="167" fontId="0" fillId="0" borderId="0" xfId="0" applyNumberFormat="1" applyAlignment="1">
      <alignment horizontal="right"/>
    </xf>
    <xf numFmtId="0" fontId="3" fillId="0" borderId="0" xfId="0" applyFont="1" applyFill="1"/>
    <xf numFmtId="1" fontId="0" fillId="0" borderId="0" xfId="0" applyNumberFormat="1" applyFill="1"/>
    <xf numFmtId="49" fontId="0" fillId="0" borderId="0" xfId="0" applyNumberFormat="1" applyFill="1"/>
    <xf numFmtId="1" fontId="5" fillId="0" borderId="0" xfId="0" applyNumberFormat="1" applyFont="1" applyFill="1"/>
    <xf numFmtId="1" fontId="4" fillId="0" borderId="0" xfId="0" applyNumberFormat="1" applyFont="1" applyFill="1"/>
    <xf numFmtId="14" fontId="11" fillId="0" borderId="0" xfId="0" applyNumberFormat="1" applyFont="1"/>
    <xf numFmtId="21" fontId="11" fillId="0" borderId="0" xfId="0" applyNumberFormat="1" applyFont="1"/>
    <xf numFmtId="0" fontId="11" fillId="0" borderId="0" xfId="0" applyFont="1"/>
    <xf numFmtId="164" fontId="0" fillId="0" borderId="0" xfId="0" applyNumberFormat="1" applyAlignment="1">
      <alignment horizontal="center" vertical="top"/>
    </xf>
    <xf numFmtId="0" fontId="0" fillId="0" borderId="0" xfId="0" applyAlignment="1">
      <alignment horizontal="center" vertical="top"/>
    </xf>
    <xf numFmtId="168" fontId="0" fillId="0" borderId="0" xfId="0" applyNumberFormat="1" applyAlignment="1">
      <alignment horizontal="center" vertical="top"/>
    </xf>
    <xf numFmtId="0" fontId="12" fillId="0" borderId="0" xfId="0" applyFont="1" applyAlignment="1">
      <alignment horizontal="center" vertical="top"/>
    </xf>
    <xf numFmtId="0" fontId="0" fillId="0" borderId="0" xfId="0" applyAlignment="1">
      <alignment horizontal="center"/>
    </xf>
    <xf numFmtId="0" fontId="13" fillId="0" borderId="0" xfId="0" applyFont="1"/>
    <xf numFmtId="21" fontId="14" fillId="0" borderId="0" xfId="0" quotePrefix="1" applyNumberFormat="1" applyFont="1" applyAlignment="1">
      <alignment wrapText="1"/>
    </xf>
    <xf numFmtId="0" fontId="0" fillId="4" borderId="0" xfId="0" applyFill="1"/>
    <xf numFmtId="14" fontId="0" fillId="5" borderId="0" xfId="0" applyNumberFormat="1" applyFill="1"/>
    <xf numFmtId="21" fontId="0" fillId="5" borderId="0" xfId="0" applyNumberFormat="1" applyFill="1"/>
    <xf numFmtId="0" fontId="0" fillId="5" borderId="0" xfId="0" applyFill="1"/>
    <xf numFmtId="14" fontId="0" fillId="6" borderId="0" xfId="0" applyNumberFormat="1" applyFill="1"/>
    <xf numFmtId="21" fontId="0" fillId="6" borderId="0" xfId="0" applyNumberFormat="1" applyFill="1"/>
    <xf numFmtId="0" fontId="0" fillId="6" borderId="0" xfId="0" applyFill="1"/>
    <xf numFmtId="0" fontId="0" fillId="7" borderId="0" xfId="0" applyFill="1"/>
    <xf numFmtId="169" fontId="0" fillId="0" borderId="0" xfId="0" applyNumberFormat="1"/>
    <xf numFmtId="14" fontId="0" fillId="7" borderId="0" xfId="0" applyNumberFormat="1" applyFill="1"/>
    <xf numFmtId="21" fontId="0" fillId="7" borderId="0" xfId="0" applyNumberFormat="1" applyFill="1"/>
    <xf numFmtId="16" fontId="0" fillId="0" borderId="0" xfId="0" applyNumberFormat="1"/>
    <xf numFmtId="14" fontId="0" fillId="3" borderId="0" xfId="0" applyNumberFormat="1" applyFill="1"/>
    <xf numFmtId="21" fontId="0" fillId="3" borderId="0" xfId="0" applyNumberFormat="1" applyFill="1"/>
    <xf numFmtId="0" fontId="0" fillId="8" borderId="0" xfId="0" applyFill="1"/>
    <xf numFmtId="21" fontId="0" fillId="8" borderId="0" xfId="0" applyNumberFormat="1" applyFill="1"/>
    <xf numFmtId="0" fontId="0" fillId="9" borderId="0" xfId="0" applyFill="1"/>
    <xf numFmtId="9" fontId="0" fillId="0" borderId="0" xfId="0" applyNumberFormat="1"/>
    <xf numFmtId="20" fontId="0" fillId="8" borderId="0" xfId="0" applyNumberFormat="1" applyFill="1"/>
    <xf numFmtId="14" fontId="0" fillId="10" borderId="0" xfId="0" applyNumberFormat="1" applyFill="1"/>
    <xf numFmtId="21" fontId="0" fillId="10" borderId="0" xfId="0" applyNumberFormat="1" applyFill="1"/>
    <xf numFmtId="0" fontId="0" fillId="10" borderId="0" xfId="0" applyFill="1"/>
    <xf numFmtId="21" fontId="4" fillId="0" borderId="0" xfId="0" applyNumberFormat="1" applyFont="1"/>
    <xf numFmtId="14" fontId="0" fillId="11" borderId="0" xfId="0" applyNumberFormat="1" applyFill="1"/>
    <xf numFmtId="21" fontId="4" fillId="11" borderId="0" xfId="0" applyNumberFormat="1" applyFont="1" applyFill="1"/>
    <xf numFmtId="0" fontId="4" fillId="11" borderId="0" xfId="0" applyFont="1" applyFill="1"/>
    <xf numFmtId="0" fontId="0" fillId="11" borderId="0" xfId="0" applyFill="1"/>
    <xf numFmtId="21" fontId="4" fillId="10" borderId="0" xfId="0" applyNumberFormat="1" applyFont="1" applyFill="1"/>
    <xf numFmtId="0" fontId="4" fillId="10" borderId="0" xfId="0" applyFont="1" applyFill="1"/>
    <xf numFmtId="21" fontId="4" fillId="7" borderId="0" xfId="0" applyNumberFormat="1" applyFont="1" applyFill="1"/>
    <xf numFmtId="0" fontId="4" fillId="7" borderId="0" xfId="0" applyFont="1" applyFill="1"/>
    <xf numFmtId="21" fontId="4" fillId="3" borderId="0" xfId="0" applyNumberFormat="1" applyFont="1" applyFill="1"/>
    <xf numFmtId="0" fontId="4" fillId="3" borderId="0" xfId="0" applyFont="1" applyFill="1"/>
    <xf numFmtId="14" fontId="15" fillId="0" borderId="2" xfId="0" applyNumberFormat="1" applyFont="1" applyBorder="1" applyAlignment="1">
      <alignment wrapText="1" readingOrder="1"/>
    </xf>
    <xf numFmtId="21" fontId="15" fillId="0" borderId="3" xfId="0" applyNumberFormat="1" applyFont="1" applyBorder="1" applyAlignment="1">
      <alignment wrapText="1" readingOrder="1"/>
    </xf>
    <xf numFmtId="0" fontId="15" fillId="0" borderId="3" xfId="0" applyFont="1" applyBorder="1" applyAlignment="1">
      <alignment wrapText="1" readingOrder="1"/>
    </xf>
    <xf numFmtId="14" fontId="15" fillId="0" borderId="4" xfId="0" applyNumberFormat="1" applyFont="1" applyBorder="1" applyAlignment="1">
      <alignment wrapText="1" readingOrder="1"/>
    </xf>
    <xf numFmtId="21" fontId="15" fillId="0" borderId="5" xfId="0" applyNumberFormat="1" applyFont="1" applyBorder="1" applyAlignment="1">
      <alignment wrapText="1" readingOrder="1"/>
    </xf>
    <xf numFmtId="0" fontId="15" fillId="0" borderId="5" xfId="0" applyFont="1" applyBorder="1" applyAlignment="1">
      <alignment wrapText="1" readingOrder="1"/>
    </xf>
    <xf numFmtId="14" fontId="15" fillId="3" borderId="4" xfId="0" applyNumberFormat="1" applyFont="1" applyFill="1" applyBorder="1" applyAlignment="1">
      <alignment wrapText="1" readingOrder="1"/>
    </xf>
    <xf numFmtId="21" fontId="15" fillId="3" borderId="5" xfId="0" applyNumberFormat="1" applyFont="1" applyFill="1" applyBorder="1" applyAlignment="1">
      <alignment wrapText="1" readingOrder="1"/>
    </xf>
    <xf numFmtId="0" fontId="15" fillId="3" borderId="5" xfId="0" applyFont="1" applyFill="1" applyBorder="1" applyAlignment="1">
      <alignment wrapText="1" readingOrder="1"/>
    </xf>
    <xf numFmtId="14" fontId="15" fillId="0" borderId="6" xfId="0" applyNumberFormat="1" applyFont="1" applyBorder="1" applyAlignment="1">
      <alignment wrapText="1" readingOrder="1"/>
    </xf>
    <xf numFmtId="21" fontId="15" fillId="0" borderId="7" xfId="0" applyNumberFormat="1" applyFont="1" applyBorder="1" applyAlignment="1">
      <alignment wrapText="1" readingOrder="1"/>
    </xf>
    <xf numFmtId="0" fontId="15" fillId="0" borderId="7" xfId="0" applyFont="1" applyBorder="1" applyAlignment="1">
      <alignment wrapText="1" readingOrder="1"/>
    </xf>
  </cellXfs>
  <cellStyles count="2">
    <cellStyle name="Hyperlink" xfId="1" builtinId="8"/>
    <cellStyle name="Normal" xfId="0" builtinId="0"/>
  </cellStyles>
  <dxfs count="8">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333333"/>
        <name val="Verdana"/>
        <scheme val="none"/>
      </font>
    </dxf>
    <dxf>
      <font>
        <b val="0"/>
        <i val="0"/>
        <strike val="0"/>
        <condense val="0"/>
        <extend val="0"/>
        <outline val="0"/>
        <shadow val="0"/>
        <u val="none"/>
        <vertAlign val="baseline"/>
        <sz val="11"/>
        <color rgb="FF333333"/>
        <name val="Verdana"/>
        <scheme val="none"/>
      </font>
    </dxf>
    <dxf>
      <font>
        <b val="0"/>
        <i val="0"/>
        <strike val="0"/>
        <condense val="0"/>
        <extend val="0"/>
        <outline val="0"/>
        <shadow val="0"/>
        <u val="none"/>
        <vertAlign val="baseline"/>
        <sz val="11"/>
        <color rgb="FF333333"/>
        <name val="Verdana"/>
        <scheme val="none"/>
      </font>
    </dxf>
    <dxf>
      <font>
        <b val="0"/>
        <i val="0"/>
        <strike val="0"/>
        <condense val="0"/>
        <extend val="0"/>
        <outline val="0"/>
        <shadow val="0"/>
        <u val="none"/>
        <vertAlign val="baseline"/>
        <sz val="11"/>
        <color rgb="FF333333"/>
        <name val="Verdana"/>
        <scheme val="none"/>
      </font>
    </dxf>
    <dxf>
      <font>
        <b val="0"/>
        <i val="0"/>
        <strike val="0"/>
        <condense val="0"/>
        <extend val="0"/>
        <outline val="0"/>
        <shadow val="0"/>
        <u val="none"/>
        <vertAlign val="baseline"/>
        <sz val="11"/>
        <color rgb="FF333333"/>
        <name val="Verdana"/>
        <scheme val="none"/>
      </font>
    </dxf>
    <dxf>
      <font>
        <b val="0"/>
        <i val="0"/>
        <strike val="0"/>
        <condense val="0"/>
        <extend val="0"/>
        <outline val="0"/>
        <shadow val="0"/>
        <u val="none"/>
        <vertAlign val="baseline"/>
        <sz val="11"/>
        <color rgb="FF333333"/>
        <name val="Verdana"/>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8:C210" totalsRowShown="0" headerRowDxfId="7" dataDxfId="6">
  <autoFilter ref="A18:C210" xr:uid="{00000000-0009-0000-0100-000001000000}"/>
  <tableColumns count="3">
    <tableColumn id="1" xr3:uid="{00000000-0010-0000-0000-000001000000}" name="Common Name" dataDxfId="5"/>
    <tableColumn id="2" xr3:uid="{00000000-0010-0000-0000-000002000000}" name="Common Name2" dataDxfId="4"/>
    <tableColumn id="3" xr3:uid="{00000000-0010-0000-0000-000003000000}" name="Species Code" dataDxfId="3"/>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C14" totalsRowShown="0">
  <autoFilter ref="A1:C14" xr:uid="{00000000-0009-0000-0100-000002000000}"/>
  <tableColumns count="3">
    <tableColumn id="1" xr3:uid="{00000000-0010-0000-0100-000001000000}" name="Field Codes"/>
    <tableColumn id="2" xr3:uid="{00000000-0010-0000-0100-000002000000}" name="Description"/>
    <tableColumn id="3" xr3:uid="{00000000-0010-0000-0100-000003000000}" name="Species Code" dataDxfId="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hyperlink" Target="http://a100.gov.bc.ca/pub/fidq/searchFishSpecies.do"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0"/>
  <sheetViews>
    <sheetView zoomScale="130" zoomScaleNormal="130" workbookViewId="0">
      <selection activeCell="E103" sqref="E103"/>
    </sheetView>
  </sheetViews>
  <sheetFormatPr defaultColWidth="11" defaultRowHeight="15.75" x14ac:dyDescent="0.5"/>
  <cols>
    <col min="1" max="1" width="45.25" customWidth="1"/>
    <col min="2" max="2" width="53.25" bestFit="1" customWidth="1"/>
    <col min="3" max="3" width="17.25" customWidth="1"/>
    <col min="7" max="7" width="20.25" customWidth="1"/>
  </cols>
  <sheetData>
    <row r="1" spans="1:12" x14ac:dyDescent="0.5">
      <c r="A1" t="s">
        <v>563</v>
      </c>
      <c r="B1" t="s">
        <v>564</v>
      </c>
      <c r="C1" s="16" t="s">
        <v>29</v>
      </c>
      <c r="G1" s="8" t="s">
        <v>775</v>
      </c>
      <c r="H1" s="8" t="s">
        <v>564</v>
      </c>
    </row>
    <row r="2" spans="1:12" ht="16.149999999999999" customHeight="1" x14ac:dyDescent="0.5">
      <c r="A2" t="s">
        <v>557</v>
      </c>
      <c r="B2" t="s">
        <v>560</v>
      </c>
      <c r="G2" s="20" t="s">
        <v>776</v>
      </c>
      <c r="H2" s="20" t="s">
        <v>786</v>
      </c>
      <c r="I2" s="19"/>
      <c r="J2" s="19"/>
      <c r="K2" s="19"/>
      <c r="L2" s="19"/>
    </row>
    <row r="3" spans="1:12" x14ac:dyDescent="0.5">
      <c r="A3" t="s">
        <v>558</v>
      </c>
      <c r="B3" t="s">
        <v>559</v>
      </c>
      <c r="G3" s="20"/>
      <c r="H3" s="18"/>
      <c r="I3" s="19"/>
      <c r="J3" s="19"/>
      <c r="K3" s="19"/>
      <c r="L3" s="19"/>
    </row>
    <row r="4" spans="1:12" x14ac:dyDescent="0.5">
      <c r="A4" t="s">
        <v>553</v>
      </c>
      <c r="B4" t="s">
        <v>561</v>
      </c>
      <c r="G4" s="20" t="s">
        <v>777</v>
      </c>
      <c r="H4" s="20" t="s">
        <v>778</v>
      </c>
    </row>
    <row r="5" spans="1:12" x14ac:dyDescent="0.5">
      <c r="A5" s="17" t="s">
        <v>580</v>
      </c>
      <c r="B5" s="17" t="s">
        <v>582</v>
      </c>
      <c r="C5" s="17" t="s">
        <v>574</v>
      </c>
      <c r="G5" s="20"/>
      <c r="H5" s="20"/>
    </row>
    <row r="6" spans="1:12" x14ac:dyDescent="0.5">
      <c r="A6" s="17" t="s">
        <v>583</v>
      </c>
      <c r="B6" s="17" t="s">
        <v>587</v>
      </c>
      <c r="C6" s="17" t="s">
        <v>573</v>
      </c>
      <c r="G6" s="20" t="s">
        <v>779</v>
      </c>
      <c r="H6" s="20" t="s">
        <v>785</v>
      </c>
    </row>
    <row r="7" spans="1:12" x14ac:dyDescent="0.5">
      <c r="A7" s="17" t="s">
        <v>581</v>
      </c>
      <c r="B7" s="17" t="s">
        <v>582</v>
      </c>
      <c r="C7" s="17" t="s">
        <v>1</v>
      </c>
      <c r="G7" s="20"/>
      <c r="H7" s="20"/>
    </row>
    <row r="8" spans="1:12" x14ac:dyDescent="0.5">
      <c r="A8" s="17" t="s">
        <v>584</v>
      </c>
      <c r="B8" s="17" t="s">
        <v>587</v>
      </c>
      <c r="C8" s="17" t="s">
        <v>569</v>
      </c>
      <c r="G8" s="20" t="s">
        <v>815</v>
      </c>
      <c r="H8" s="20" t="s">
        <v>819</v>
      </c>
    </row>
    <row r="9" spans="1:12" x14ac:dyDescent="0.5">
      <c r="A9" s="17" t="s">
        <v>585</v>
      </c>
      <c r="B9" s="17" t="s">
        <v>586</v>
      </c>
      <c r="C9" s="17" t="s">
        <v>575</v>
      </c>
      <c r="G9" s="20"/>
      <c r="H9" s="20"/>
    </row>
    <row r="10" spans="1:12" x14ac:dyDescent="0.5">
      <c r="A10" s="17" t="s">
        <v>588</v>
      </c>
      <c r="B10" s="17" t="s">
        <v>589</v>
      </c>
      <c r="C10" s="17" t="s">
        <v>570</v>
      </c>
      <c r="G10" s="20" t="s">
        <v>780</v>
      </c>
      <c r="H10" s="20" t="s">
        <v>820</v>
      </c>
    </row>
    <row r="11" spans="1:12" x14ac:dyDescent="0.5">
      <c r="A11" s="17" t="s">
        <v>590</v>
      </c>
      <c r="B11" s="17" t="s">
        <v>587</v>
      </c>
      <c r="C11" s="17" t="s">
        <v>576</v>
      </c>
      <c r="G11" s="20"/>
      <c r="H11" s="20"/>
    </row>
    <row r="12" spans="1:12" x14ac:dyDescent="0.5">
      <c r="A12" s="17" t="s">
        <v>591</v>
      </c>
      <c r="B12" s="17" t="s">
        <v>586</v>
      </c>
      <c r="C12" s="17" t="s">
        <v>577</v>
      </c>
      <c r="G12" s="20" t="s">
        <v>781</v>
      </c>
      <c r="H12" s="20" t="s">
        <v>782</v>
      </c>
    </row>
    <row r="13" spans="1:12" x14ac:dyDescent="0.5">
      <c r="A13" s="17" t="s">
        <v>592</v>
      </c>
      <c r="B13" s="17" t="s">
        <v>589</v>
      </c>
      <c r="C13" s="17" t="s">
        <v>578</v>
      </c>
      <c r="G13" s="20"/>
      <c r="H13" s="20"/>
    </row>
    <row r="14" spans="1:12" x14ac:dyDescent="0.5">
      <c r="A14" s="17" t="s">
        <v>593</v>
      </c>
      <c r="B14" s="17" t="s">
        <v>587</v>
      </c>
      <c r="C14" s="17" t="s">
        <v>579</v>
      </c>
      <c r="G14" s="20" t="s">
        <v>783</v>
      </c>
      <c r="H14" s="20" t="s">
        <v>784</v>
      </c>
    </row>
    <row r="15" spans="1:12" x14ac:dyDescent="0.5">
      <c r="G15" s="20"/>
      <c r="H15" s="20"/>
    </row>
    <row r="16" spans="1:12" x14ac:dyDescent="0.5">
      <c r="G16" s="20" t="s">
        <v>787</v>
      </c>
      <c r="H16" s="20" t="s">
        <v>788</v>
      </c>
    </row>
    <row r="17" spans="1:8" x14ac:dyDescent="0.5">
      <c r="A17" t="s">
        <v>551</v>
      </c>
      <c r="B17" s="3" t="s">
        <v>552</v>
      </c>
      <c r="G17" s="20"/>
      <c r="H17" s="20"/>
    </row>
    <row r="18" spans="1:8" x14ac:dyDescent="0.5">
      <c r="A18" s="2" t="s">
        <v>28</v>
      </c>
      <c r="B18" s="2" t="s">
        <v>562</v>
      </c>
      <c r="C18" s="2" t="s">
        <v>29</v>
      </c>
      <c r="G18" s="20" t="s">
        <v>789</v>
      </c>
      <c r="H18" s="20" t="s">
        <v>790</v>
      </c>
    </row>
    <row r="19" spans="1:8" x14ac:dyDescent="0.5">
      <c r="A19" s="2" t="s">
        <v>30</v>
      </c>
      <c r="B19" s="2" t="s">
        <v>31</v>
      </c>
      <c r="C19" s="2" t="s">
        <v>32</v>
      </c>
    </row>
    <row r="20" spans="1:8" x14ac:dyDescent="0.5">
      <c r="A20" s="2" t="s">
        <v>33</v>
      </c>
      <c r="B20" s="2"/>
      <c r="C20" s="2" t="s">
        <v>34</v>
      </c>
    </row>
    <row r="21" spans="1:8" x14ac:dyDescent="0.5">
      <c r="A21" s="2" t="s">
        <v>35</v>
      </c>
      <c r="B21" s="2" t="s">
        <v>36</v>
      </c>
      <c r="C21" s="2" t="s">
        <v>37</v>
      </c>
    </row>
    <row r="22" spans="1:8" x14ac:dyDescent="0.5">
      <c r="A22" s="2" t="s">
        <v>38</v>
      </c>
      <c r="B22" s="2" t="s">
        <v>39</v>
      </c>
      <c r="C22" s="2" t="s">
        <v>40</v>
      </c>
    </row>
    <row r="23" spans="1:8" x14ac:dyDescent="0.5">
      <c r="A23" s="2" t="s">
        <v>41</v>
      </c>
      <c r="B23" s="2" t="s">
        <v>42</v>
      </c>
      <c r="C23" s="2" t="s">
        <v>43</v>
      </c>
    </row>
    <row r="24" spans="1:8" x14ac:dyDescent="0.5">
      <c r="A24" s="2" t="s">
        <v>44</v>
      </c>
      <c r="B24" s="2" t="s">
        <v>45</v>
      </c>
      <c r="C24" s="2" t="s">
        <v>46</v>
      </c>
    </row>
    <row r="25" spans="1:8" x14ac:dyDescent="0.5">
      <c r="A25" s="2" t="s">
        <v>47</v>
      </c>
      <c r="B25" s="2"/>
      <c r="C25" s="2" t="s">
        <v>48</v>
      </c>
    </row>
    <row r="26" spans="1:8" x14ac:dyDescent="0.5">
      <c r="A26" s="2" t="s">
        <v>49</v>
      </c>
      <c r="B26" s="2" t="s">
        <v>50</v>
      </c>
      <c r="C26" s="2" t="s">
        <v>51</v>
      </c>
    </row>
    <row r="27" spans="1:8" x14ac:dyDescent="0.5">
      <c r="A27" s="2" t="s">
        <v>52</v>
      </c>
      <c r="B27" s="2"/>
      <c r="C27" s="2" t="s">
        <v>53</v>
      </c>
    </row>
    <row r="28" spans="1:8" x14ac:dyDescent="0.5">
      <c r="A28" s="2" t="s">
        <v>54</v>
      </c>
      <c r="B28" s="2" t="s">
        <v>55</v>
      </c>
      <c r="C28" s="2" t="s">
        <v>56</v>
      </c>
    </row>
    <row r="29" spans="1:8" x14ac:dyDescent="0.5">
      <c r="A29" s="2" t="s">
        <v>57</v>
      </c>
      <c r="B29" s="2" t="s">
        <v>58</v>
      </c>
      <c r="C29" s="2" t="s">
        <v>59</v>
      </c>
    </row>
    <row r="30" spans="1:8" x14ac:dyDescent="0.5">
      <c r="A30" s="2" t="s">
        <v>60</v>
      </c>
      <c r="B30" s="2" t="s">
        <v>61</v>
      </c>
      <c r="C30" s="2" t="s">
        <v>62</v>
      </c>
    </row>
    <row r="31" spans="1:8" x14ac:dyDescent="0.5">
      <c r="A31" s="2" t="s">
        <v>63</v>
      </c>
      <c r="B31" s="2" t="s">
        <v>64</v>
      </c>
      <c r="C31" s="2" t="s">
        <v>65</v>
      </c>
    </row>
    <row r="32" spans="1:8" x14ac:dyDescent="0.5">
      <c r="A32" s="2" t="s">
        <v>66</v>
      </c>
      <c r="B32" s="2" t="s">
        <v>67</v>
      </c>
      <c r="C32" s="2" t="s">
        <v>68</v>
      </c>
    </row>
    <row r="33" spans="1:3" x14ac:dyDescent="0.5">
      <c r="A33" s="2" t="s">
        <v>69</v>
      </c>
      <c r="B33" s="2" t="s">
        <v>70</v>
      </c>
      <c r="C33" s="2" t="s">
        <v>71</v>
      </c>
    </row>
    <row r="34" spans="1:3" x14ac:dyDescent="0.5">
      <c r="A34" s="2" t="s">
        <v>72</v>
      </c>
      <c r="B34" s="2" t="s">
        <v>73</v>
      </c>
      <c r="C34" s="2" t="s">
        <v>74</v>
      </c>
    </row>
    <row r="35" spans="1:3" x14ac:dyDescent="0.5">
      <c r="A35" s="2" t="s">
        <v>75</v>
      </c>
      <c r="B35" s="2" t="s">
        <v>76</v>
      </c>
      <c r="C35" s="2" t="s">
        <v>77</v>
      </c>
    </row>
    <row r="36" spans="1:3" x14ac:dyDescent="0.5">
      <c r="A36" s="2" t="s">
        <v>78</v>
      </c>
      <c r="B36" s="2" t="s">
        <v>79</v>
      </c>
      <c r="C36" s="2" t="s">
        <v>80</v>
      </c>
    </row>
    <row r="37" spans="1:3" x14ac:dyDescent="0.5">
      <c r="A37" s="2" t="s">
        <v>81</v>
      </c>
      <c r="B37" s="2" t="s">
        <v>82</v>
      </c>
      <c r="C37" s="2" t="s">
        <v>83</v>
      </c>
    </row>
    <row r="38" spans="1:3" x14ac:dyDescent="0.5">
      <c r="A38" s="2" t="s">
        <v>84</v>
      </c>
      <c r="B38" s="2" t="s">
        <v>85</v>
      </c>
      <c r="C38" s="2" t="s">
        <v>86</v>
      </c>
    </row>
    <row r="39" spans="1:3" x14ac:dyDescent="0.5">
      <c r="A39" s="2" t="s">
        <v>87</v>
      </c>
      <c r="B39" s="2" t="s">
        <v>88</v>
      </c>
      <c r="C39" s="2" t="s">
        <v>89</v>
      </c>
    </row>
    <row r="40" spans="1:3" x14ac:dyDescent="0.5">
      <c r="A40" s="2" t="s">
        <v>90</v>
      </c>
      <c r="B40" s="2" t="s">
        <v>91</v>
      </c>
      <c r="C40" s="2" t="s">
        <v>92</v>
      </c>
    </row>
    <row r="41" spans="1:3" x14ac:dyDescent="0.5">
      <c r="A41" s="2" t="s">
        <v>93</v>
      </c>
      <c r="B41" s="2" t="s">
        <v>94</v>
      </c>
      <c r="C41" s="2" t="s">
        <v>95</v>
      </c>
    </row>
    <row r="42" spans="1:3" x14ac:dyDescent="0.5">
      <c r="A42" s="2" t="s">
        <v>96</v>
      </c>
      <c r="B42" s="2" t="s">
        <v>97</v>
      </c>
      <c r="C42" s="2" t="s">
        <v>98</v>
      </c>
    </row>
    <row r="43" spans="1:3" x14ac:dyDescent="0.5">
      <c r="A43" s="2" t="s">
        <v>99</v>
      </c>
      <c r="B43" s="2" t="s">
        <v>100</v>
      </c>
      <c r="C43" s="2" t="s">
        <v>101</v>
      </c>
    </row>
    <row r="44" spans="1:3" x14ac:dyDescent="0.5">
      <c r="A44" s="2" t="s">
        <v>102</v>
      </c>
      <c r="B44" s="2" t="s">
        <v>103</v>
      </c>
      <c r="C44" s="2" t="s">
        <v>104</v>
      </c>
    </row>
    <row r="45" spans="1:3" x14ac:dyDescent="0.5">
      <c r="A45" s="2" t="s">
        <v>105</v>
      </c>
      <c r="B45" s="2" t="s">
        <v>106</v>
      </c>
      <c r="C45" s="2" t="s">
        <v>107</v>
      </c>
    </row>
    <row r="46" spans="1:3" x14ac:dyDescent="0.5">
      <c r="A46" s="2" t="s">
        <v>108</v>
      </c>
      <c r="B46" s="2" t="s">
        <v>109</v>
      </c>
      <c r="C46" s="2" t="s">
        <v>110</v>
      </c>
    </row>
    <row r="47" spans="1:3" x14ac:dyDescent="0.5">
      <c r="A47" s="2" t="s">
        <v>111</v>
      </c>
      <c r="B47" s="2" t="s">
        <v>112</v>
      </c>
      <c r="C47" s="2" t="s">
        <v>113</v>
      </c>
    </row>
    <row r="48" spans="1:3" x14ac:dyDescent="0.5">
      <c r="A48" s="2" t="s">
        <v>114</v>
      </c>
      <c r="B48" s="2" t="s">
        <v>115</v>
      </c>
      <c r="C48" s="2" t="s">
        <v>116</v>
      </c>
    </row>
    <row r="49" spans="1:3" x14ac:dyDescent="0.5">
      <c r="A49" s="2" t="s">
        <v>117</v>
      </c>
      <c r="B49" s="2" t="s">
        <v>118</v>
      </c>
      <c r="C49" s="2" t="s">
        <v>18</v>
      </c>
    </row>
    <row r="50" spans="1:3" x14ac:dyDescent="0.5">
      <c r="A50" s="2" t="s">
        <v>119</v>
      </c>
      <c r="B50" s="2" t="s">
        <v>120</v>
      </c>
      <c r="C50" s="2" t="s">
        <v>121</v>
      </c>
    </row>
    <row r="51" spans="1:3" x14ac:dyDescent="0.5">
      <c r="A51" s="2" t="s">
        <v>122</v>
      </c>
      <c r="B51" s="2" t="s">
        <v>123</v>
      </c>
      <c r="C51" s="2" t="s">
        <v>124</v>
      </c>
    </row>
    <row r="52" spans="1:3" x14ac:dyDescent="0.5">
      <c r="A52" s="2" t="s">
        <v>125</v>
      </c>
      <c r="B52" s="2" t="s">
        <v>126</v>
      </c>
      <c r="C52" s="2" t="s">
        <v>127</v>
      </c>
    </row>
    <row r="53" spans="1:3" x14ac:dyDescent="0.5">
      <c r="A53" s="2" t="s">
        <v>128</v>
      </c>
      <c r="B53" s="2" t="s">
        <v>129</v>
      </c>
      <c r="C53" s="2" t="s">
        <v>130</v>
      </c>
    </row>
    <row r="54" spans="1:3" x14ac:dyDescent="0.5">
      <c r="A54" s="2" t="s">
        <v>131</v>
      </c>
      <c r="B54" s="2" t="s">
        <v>132</v>
      </c>
      <c r="C54" s="2" t="s">
        <v>133</v>
      </c>
    </row>
    <row r="55" spans="1:3" x14ac:dyDescent="0.5">
      <c r="A55" s="2" t="s">
        <v>134</v>
      </c>
      <c r="B55" s="2" t="s">
        <v>135</v>
      </c>
      <c r="C55" s="2" t="s">
        <v>136</v>
      </c>
    </row>
    <row r="56" spans="1:3" x14ac:dyDescent="0.5">
      <c r="A56" s="2" t="s">
        <v>137</v>
      </c>
      <c r="B56" s="2" t="s">
        <v>138</v>
      </c>
      <c r="C56" s="2" t="s">
        <v>139</v>
      </c>
    </row>
    <row r="57" spans="1:3" x14ac:dyDescent="0.5">
      <c r="A57" s="2" t="s">
        <v>140</v>
      </c>
      <c r="B57" s="2" t="s">
        <v>141</v>
      </c>
      <c r="C57" s="2" t="s">
        <v>142</v>
      </c>
    </row>
    <row r="58" spans="1:3" x14ac:dyDescent="0.5">
      <c r="A58" s="2" t="s">
        <v>143</v>
      </c>
      <c r="B58" s="2" t="s">
        <v>144</v>
      </c>
      <c r="C58" s="2" t="s">
        <v>145</v>
      </c>
    </row>
    <row r="59" spans="1:3" x14ac:dyDescent="0.5">
      <c r="A59" s="2" t="s">
        <v>146</v>
      </c>
      <c r="B59" s="2" t="s">
        <v>147</v>
      </c>
      <c r="C59" s="2" t="s">
        <v>148</v>
      </c>
    </row>
    <row r="60" spans="1:3" x14ac:dyDescent="0.5">
      <c r="A60" s="2" t="s">
        <v>149</v>
      </c>
      <c r="B60" s="2" t="s">
        <v>150</v>
      </c>
      <c r="C60" s="2" t="s">
        <v>151</v>
      </c>
    </row>
    <row r="61" spans="1:3" x14ac:dyDescent="0.5">
      <c r="A61" s="2" t="s">
        <v>152</v>
      </c>
      <c r="B61" s="2"/>
      <c r="C61" s="2" t="s">
        <v>153</v>
      </c>
    </row>
    <row r="62" spans="1:3" x14ac:dyDescent="0.5">
      <c r="A62" s="2" t="s">
        <v>154</v>
      </c>
      <c r="B62" s="2"/>
      <c r="C62" s="2" t="s">
        <v>155</v>
      </c>
    </row>
    <row r="63" spans="1:3" x14ac:dyDescent="0.5">
      <c r="A63" s="2" t="s">
        <v>156</v>
      </c>
      <c r="B63" s="2"/>
      <c r="C63" s="2" t="s">
        <v>157</v>
      </c>
    </row>
    <row r="64" spans="1:3" x14ac:dyDescent="0.5">
      <c r="A64" s="2" t="s">
        <v>158</v>
      </c>
      <c r="B64" s="2"/>
      <c r="C64" s="2" t="s">
        <v>159</v>
      </c>
    </row>
    <row r="65" spans="1:3" x14ac:dyDescent="0.5">
      <c r="A65" s="2" t="s">
        <v>160</v>
      </c>
      <c r="B65" s="2"/>
      <c r="C65" s="2" t="s">
        <v>161</v>
      </c>
    </row>
    <row r="66" spans="1:3" x14ac:dyDescent="0.5">
      <c r="A66" s="2" t="s">
        <v>162</v>
      </c>
      <c r="B66" s="2" t="s">
        <v>163</v>
      </c>
      <c r="C66" s="2" t="s">
        <v>164</v>
      </c>
    </row>
    <row r="67" spans="1:3" x14ac:dyDescent="0.5">
      <c r="A67" s="2" t="s">
        <v>165</v>
      </c>
      <c r="B67" s="2" t="s">
        <v>166</v>
      </c>
      <c r="C67" s="2" t="s">
        <v>167</v>
      </c>
    </row>
    <row r="68" spans="1:3" x14ac:dyDescent="0.5">
      <c r="A68" s="2" t="s">
        <v>168</v>
      </c>
      <c r="B68" s="2" t="s">
        <v>169</v>
      </c>
      <c r="C68" s="2" t="s">
        <v>170</v>
      </c>
    </row>
    <row r="69" spans="1:3" x14ac:dyDescent="0.5">
      <c r="A69" s="2" t="s">
        <v>171</v>
      </c>
      <c r="B69" s="2" t="s">
        <v>100</v>
      </c>
      <c r="C69" s="2" t="s">
        <v>172</v>
      </c>
    </row>
    <row r="70" spans="1:3" x14ac:dyDescent="0.5">
      <c r="A70" s="2" t="s">
        <v>173</v>
      </c>
      <c r="B70" s="2"/>
      <c r="C70" s="2" t="s">
        <v>174</v>
      </c>
    </row>
    <row r="71" spans="1:3" x14ac:dyDescent="0.5">
      <c r="A71" s="2" t="s">
        <v>175</v>
      </c>
      <c r="B71" s="2" t="s">
        <v>176</v>
      </c>
      <c r="C71" s="2" t="s">
        <v>177</v>
      </c>
    </row>
    <row r="72" spans="1:3" x14ac:dyDescent="0.5">
      <c r="A72" s="2" t="s">
        <v>178</v>
      </c>
      <c r="B72" s="2" t="s">
        <v>179</v>
      </c>
      <c r="C72" s="2" t="s">
        <v>180</v>
      </c>
    </row>
    <row r="73" spans="1:3" x14ac:dyDescent="0.5">
      <c r="A73" s="2" t="s">
        <v>181</v>
      </c>
      <c r="B73" s="2" t="s">
        <v>182</v>
      </c>
      <c r="C73" s="2" t="s">
        <v>183</v>
      </c>
    </row>
    <row r="74" spans="1:3" x14ac:dyDescent="0.5">
      <c r="A74" s="2" t="s">
        <v>184</v>
      </c>
      <c r="B74" s="2" t="s">
        <v>185</v>
      </c>
      <c r="C74" s="2" t="s">
        <v>186</v>
      </c>
    </row>
    <row r="75" spans="1:3" x14ac:dyDescent="0.5">
      <c r="A75" s="2" t="s">
        <v>187</v>
      </c>
      <c r="B75" s="2" t="s">
        <v>188</v>
      </c>
      <c r="C75" s="2" t="s">
        <v>189</v>
      </c>
    </row>
    <row r="76" spans="1:3" x14ac:dyDescent="0.5">
      <c r="A76" s="2" t="s">
        <v>190</v>
      </c>
      <c r="B76" s="2" t="s">
        <v>191</v>
      </c>
      <c r="C76" s="2" t="s">
        <v>192</v>
      </c>
    </row>
    <row r="77" spans="1:3" x14ac:dyDescent="0.5">
      <c r="A77" s="2" t="s">
        <v>193</v>
      </c>
      <c r="B77" s="2" t="s">
        <v>194</v>
      </c>
      <c r="C77" s="2" t="s">
        <v>195</v>
      </c>
    </row>
    <row r="78" spans="1:3" x14ac:dyDescent="0.5">
      <c r="A78" s="2" t="s">
        <v>196</v>
      </c>
      <c r="B78" s="2" t="s">
        <v>197</v>
      </c>
      <c r="C78" s="2" t="s">
        <v>198</v>
      </c>
    </row>
    <row r="79" spans="1:3" x14ac:dyDescent="0.5">
      <c r="A79" s="2" t="s">
        <v>199</v>
      </c>
      <c r="B79" s="2" t="s">
        <v>200</v>
      </c>
      <c r="C79" s="2" t="s">
        <v>201</v>
      </c>
    </row>
    <row r="80" spans="1:3" x14ac:dyDescent="0.5">
      <c r="A80" s="2" t="s">
        <v>202</v>
      </c>
      <c r="B80" s="2" t="s">
        <v>203</v>
      </c>
      <c r="C80" s="2" t="s">
        <v>204</v>
      </c>
    </row>
    <row r="81" spans="1:3" x14ac:dyDescent="0.5">
      <c r="A81" s="2" t="s">
        <v>205</v>
      </c>
      <c r="B81" s="2" t="s">
        <v>206</v>
      </c>
      <c r="C81" s="2" t="s">
        <v>207</v>
      </c>
    </row>
    <row r="82" spans="1:3" x14ac:dyDescent="0.5">
      <c r="A82" s="2" t="s">
        <v>208</v>
      </c>
      <c r="B82" s="2" t="s">
        <v>209</v>
      </c>
      <c r="C82" s="2" t="s">
        <v>210</v>
      </c>
    </row>
    <row r="83" spans="1:3" x14ac:dyDescent="0.5">
      <c r="A83" s="2" t="s">
        <v>211</v>
      </c>
      <c r="B83" s="2" t="s">
        <v>212</v>
      </c>
      <c r="C83" s="2" t="s">
        <v>213</v>
      </c>
    </row>
    <row r="84" spans="1:3" x14ac:dyDescent="0.5">
      <c r="A84" s="2" t="s">
        <v>214</v>
      </c>
      <c r="B84" s="2" t="s">
        <v>215</v>
      </c>
      <c r="C84" s="2" t="s">
        <v>216</v>
      </c>
    </row>
    <row r="85" spans="1:3" x14ac:dyDescent="0.5">
      <c r="A85" s="2" t="s">
        <v>217</v>
      </c>
      <c r="B85" s="2" t="s">
        <v>218</v>
      </c>
      <c r="C85" s="2" t="s">
        <v>219</v>
      </c>
    </row>
    <row r="86" spans="1:3" x14ac:dyDescent="0.5">
      <c r="A86" s="2" t="s">
        <v>220</v>
      </c>
      <c r="B86" s="2" t="s">
        <v>221</v>
      </c>
      <c r="C86" s="2" t="s">
        <v>222</v>
      </c>
    </row>
    <row r="87" spans="1:3" x14ac:dyDescent="0.5">
      <c r="A87" s="2" t="s">
        <v>223</v>
      </c>
      <c r="B87" s="2" t="s">
        <v>224</v>
      </c>
      <c r="C87" s="2" t="s">
        <v>225</v>
      </c>
    </row>
    <row r="88" spans="1:3" x14ac:dyDescent="0.5">
      <c r="A88" s="2" t="s">
        <v>226</v>
      </c>
      <c r="B88" s="2" t="s">
        <v>227</v>
      </c>
      <c r="C88" s="2" t="s">
        <v>228</v>
      </c>
    </row>
    <row r="89" spans="1:3" x14ac:dyDescent="0.5">
      <c r="A89" s="2" t="s">
        <v>229</v>
      </c>
      <c r="B89" s="2" t="s">
        <v>230</v>
      </c>
      <c r="C89" s="2" t="s">
        <v>231</v>
      </c>
    </row>
    <row r="90" spans="1:3" x14ac:dyDescent="0.5">
      <c r="A90" s="2" t="s">
        <v>232</v>
      </c>
      <c r="B90" s="2" t="s">
        <v>233</v>
      </c>
      <c r="C90" s="2" t="s">
        <v>234</v>
      </c>
    </row>
    <row r="91" spans="1:3" x14ac:dyDescent="0.5">
      <c r="A91" s="2" t="s">
        <v>235</v>
      </c>
      <c r="B91" s="2" t="s">
        <v>236</v>
      </c>
      <c r="C91" s="2" t="s">
        <v>237</v>
      </c>
    </row>
    <row r="92" spans="1:3" x14ac:dyDescent="0.5">
      <c r="A92" s="2" t="s">
        <v>238</v>
      </c>
      <c r="B92" s="2" t="s">
        <v>239</v>
      </c>
      <c r="C92" s="2" t="s">
        <v>240</v>
      </c>
    </row>
    <row r="93" spans="1:3" x14ac:dyDescent="0.5">
      <c r="A93" s="2" t="s">
        <v>241</v>
      </c>
      <c r="B93" s="2" t="s">
        <v>242</v>
      </c>
      <c r="C93" s="2" t="s">
        <v>243</v>
      </c>
    </row>
    <row r="94" spans="1:3" x14ac:dyDescent="0.5">
      <c r="A94" s="2" t="s">
        <v>244</v>
      </c>
      <c r="B94" s="2" t="s">
        <v>245</v>
      </c>
      <c r="C94" s="2" t="s">
        <v>246</v>
      </c>
    </row>
    <row r="95" spans="1:3" x14ac:dyDescent="0.5">
      <c r="A95" s="2" t="s">
        <v>247</v>
      </c>
      <c r="B95" s="2"/>
      <c r="C95" s="2" t="s">
        <v>248</v>
      </c>
    </row>
    <row r="96" spans="1:3" x14ac:dyDescent="0.5">
      <c r="A96" s="2" t="s">
        <v>249</v>
      </c>
      <c r="B96" s="2" t="s">
        <v>250</v>
      </c>
      <c r="C96" s="2" t="s">
        <v>251</v>
      </c>
    </row>
    <row r="97" spans="1:3" x14ac:dyDescent="0.5">
      <c r="A97" s="2" t="s">
        <v>252</v>
      </c>
      <c r="B97" s="2"/>
      <c r="C97" s="2" t="s">
        <v>253</v>
      </c>
    </row>
    <row r="98" spans="1:3" x14ac:dyDescent="0.5">
      <c r="A98" s="2" t="s">
        <v>254</v>
      </c>
      <c r="B98" s="2" t="s">
        <v>255</v>
      </c>
      <c r="C98" s="2" t="s">
        <v>256</v>
      </c>
    </row>
    <row r="99" spans="1:3" x14ac:dyDescent="0.5">
      <c r="A99" s="2" t="s">
        <v>257</v>
      </c>
      <c r="B99" s="2" t="s">
        <v>258</v>
      </c>
      <c r="C99" s="2" t="s">
        <v>259</v>
      </c>
    </row>
    <row r="100" spans="1:3" x14ac:dyDescent="0.5">
      <c r="A100" s="2" t="s">
        <v>260</v>
      </c>
      <c r="B100" s="2" t="s">
        <v>261</v>
      </c>
      <c r="C100" s="2" t="s">
        <v>262</v>
      </c>
    </row>
    <row r="101" spans="1:3" x14ac:dyDescent="0.5">
      <c r="A101" s="2" t="s">
        <v>263</v>
      </c>
      <c r="B101" s="2" t="s">
        <v>264</v>
      </c>
      <c r="C101" s="2" t="s">
        <v>265</v>
      </c>
    </row>
    <row r="102" spans="1:3" x14ac:dyDescent="0.5">
      <c r="A102" s="2" t="s">
        <v>266</v>
      </c>
      <c r="B102" s="2" t="s">
        <v>267</v>
      </c>
      <c r="C102" s="2" t="s">
        <v>268</v>
      </c>
    </row>
    <row r="103" spans="1:3" x14ac:dyDescent="0.5">
      <c r="A103" s="2" t="s">
        <v>269</v>
      </c>
      <c r="B103" s="2" t="s">
        <v>270</v>
      </c>
      <c r="C103" s="2" t="s">
        <v>271</v>
      </c>
    </row>
    <row r="104" spans="1:3" x14ac:dyDescent="0.5">
      <c r="A104" s="2" t="s">
        <v>272</v>
      </c>
      <c r="B104" s="2" t="s">
        <v>273</v>
      </c>
      <c r="C104" s="2" t="s">
        <v>274</v>
      </c>
    </row>
    <row r="105" spans="1:3" x14ac:dyDescent="0.5">
      <c r="A105" s="2" t="s">
        <v>275</v>
      </c>
      <c r="B105" s="2" t="s">
        <v>276</v>
      </c>
      <c r="C105" s="2" t="s">
        <v>277</v>
      </c>
    </row>
    <row r="106" spans="1:3" x14ac:dyDescent="0.5">
      <c r="A106" s="2" t="s">
        <v>278</v>
      </c>
      <c r="B106" s="2" t="s">
        <v>279</v>
      </c>
      <c r="C106" s="2" t="s">
        <v>280</v>
      </c>
    </row>
    <row r="107" spans="1:3" x14ac:dyDescent="0.5">
      <c r="A107" s="2" t="s">
        <v>281</v>
      </c>
      <c r="B107" s="2" t="s">
        <v>282</v>
      </c>
      <c r="C107" s="2" t="s">
        <v>283</v>
      </c>
    </row>
    <row r="108" spans="1:3" x14ac:dyDescent="0.5">
      <c r="A108" s="2" t="s">
        <v>284</v>
      </c>
      <c r="B108" s="2" t="s">
        <v>285</v>
      </c>
      <c r="C108" s="2" t="s">
        <v>286</v>
      </c>
    </row>
    <row r="109" spans="1:3" x14ac:dyDescent="0.5">
      <c r="A109" s="2" t="s">
        <v>287</v>
      </c>
      <c r="B109" s="2" t="s">
        <v>288</v>
      </c>
      <c r="C109" s="2" t="s">
        <v>289</v>
      </c>
    </row>
    <row r="110" spans="1:3" x14ac:dyDescent="0.5">
      <c r="A110" s="2" t="s">
        <v>290</v>
      </c>
      <c r="B110" s="2" t="s">
        <v>291</v>
      </c>
      <c r="C110" s="2" t="s">
        <v>292</v>
      </c>
    </row>
    <row r="111" spans="1:3" x14ac:dyDescent="0.5">
      <c r="A111" s="2" t="s">
        <v>293</v>
      </c>
      <c r="B111" s="2" t="s">
        <v>294</v>
      </c>
      <c r="C111" s="2" t="s">
        <v>295</v>
      </c>
    </row>
    <row r="112" spans="1:3" x14ac:dyDescent="0.5">
      <c r="A112" s="2" t="s">
        <v>296</v>
      </c>
      <c r="B112" s="2" t="s">
        <v>297</v>
      </c>
      <c r="C112" s="2" t="s">
        <v>298</v>
      </c>
    </row>
    <row r="113" spans="1:3" x14ac:dyDescent="0.5">
      <c r="A113" s="2" t="s">
        <v>299</v>
      </c>
      <c r="B113" s="2" t="s">
        <v>300</v>
      </c>
      <c r="C113" s="2" t="s">
        <v>301</v>
      </c>
    </row>
    <row r="114" spans="1:3" x14ac:dyDescent="0.5">
      <c r="A114" s="2" t="s">
        <v>302</v>
      </c>
      <c r="B114" s="2" t="s">
        <v>303</v>
      </c>
      <c r="C114" s="2" t="s">
        <v>304</v>
      </c>
    </row>
    <row r="115" spans="1:3" x14ac:dyDescent="0.5">
      <c r="A115" s="2" t="s">
        <v>305</v>
      </c>
      <c r="B115" s="2" t="s">
        <v>306</v>
      </c>
      <c r="C115" s="2" t="s">
        <v>307</v>
      </c>
    </row>
    <row r="116" spans="1:3" x14ac:dyDescent="0.5">
      <c r="A116" s="2" t="s">
        <v>308</v>
      </c>
      <c r="B116" s="2" t="s">
        <v>309</v>
      </c>
      <c r="C116" s="2" t="s">
        <v>310</v>
      </c>
    </row>
    <row r="117" spans="1:3" x14ac:dyDescent="0.5">
      <c r="A117" s="2" t="s">
        <v>311</v>
      </c>
      <c r="B117" s="2" t="s">
        <v>312</v>
      </c>
      <c r="C117" s="2" t="s">
        <v>313</v>
      </c>
    </row>
    <row r="118" spans="1:3" x14ac:dyDescent="0.5">
      <c r="A118" s="2" t="s">
        <v>314</v>
      </c>
      <c r="B118" s="2" t="s">
        <v>315</v>
      </c>
      <c r="C118" s="2" t="s">
        <v>316</v>
      </c>
    </row>
    <row r="119" spans="1:3" x14ac:dyDescent="0.5">
      <c r="A119" s="2" t="s">
        <v>317</v>
      </c>
      <c r="B119" s="2" t="s">
        <v>318</v>
      </c>
      <c r="C119" s="2" t="s">
        <v>319</v>
      </c>
    </row>
    <row r="120" spans="1:3" x14ac:dyDescent="0.5">
      <c r="A120" s="2" t="s">
        <v>320</v>
      </c>
      <c r="B120" s="2" t="s">
        <v>321</v>
      </c>
      <c r="C120" s="2" t="s">
        <v>322</v>
      </c>
    </row>
    <row r="121" spans="1:3" x14ac:dyDescent="0.5">
      <c r="A121" s="2" t="s">
        <v>323</v>
      </c>
      <c r="B121" s="2" t="s">
        <v>324</v>
      </c>
      <c r="C121" s="2" t="s">
        <v>325</v>
      </c>
    </row>
    <row r="122" spans="1:3" x14ac:dyDescent="0.5">
      <c r="A122" s="2" t="s">
        <v>326</v>
      </c>
      <c r="B122" s="2" t="s">
        <v>327</v>
      </c>
      <c r="C122" s="2" t="s">
        <v>328</v>
      </c>
    </row>
    <row r="123" spans="1:3" x14ac:dyDescent="0.5">
      <c r="A123" s="2" t="s">
        <v>329</v>
      </c>
      <c r="B123" s="2" t="s">
        <v>330</v>
      </c>
      <c r="C123" s="2" t="s">
        <v>331</v>
      </c>
    </row>
    <row r="124" spans="1:3" x14ac:dyDescent="0.5">
      <c r="A124" s="2" t="s">
        <v>332</v>
      </c>
      <c r="B124" s="2" t="s">
        <v>333</v>
      </c>
      <c r="C124" s="2" t="s">
        <v>334</v>
      </c>
    </row>
    <row r="125" spans="1:3" x14ac:dyDescent="0.5">
      <c r="A125" s="2" t="s">
        <v>335</v>
      </c>
      <c r="B125" s="2" t="s">
        <v>336</v>
      </c>
      <c r="C125" s="2" t="s">
        <v>337</v>
      </c>
    </row>
    <row r="126" spans="1:3" x14ac:dyDescent="0.5">
      <c r="A126" s="2" t="s">
        <v>338</v>
      </c>
      <c r="B126" s="2" t="s">
        <v>339</v>
      </c>
      <c r="C126" s="2" t="s">
        <v>340</v>
      </c>
    </row>
    <row r="127" spans="1:3" x14ac:dyDescent="0.5">
      <c r="A127" s="2" t="s">
        <v>341</v>
      </c>
      <c r="B127" s="2" t="s">
        <v>191</v>
      </c>
      <c r="C127" s="2" t="s">
        <v>342</v>
      </c>
    </row>
    <row r="128" spans="1:3" x14ac:dyDescent="0.5">
      <c r="A128" s="2" t="s">
        <v>343</v>
      </c>
      <c r="B128" s="2" t="s">
        <v>344</v>
      </c>
      <c r="C128" s="2" t="s">
        <v>345</v>
      </c>
    </row>
    <row r="129" spans="1:3" x14ac:dyDescent="0.5">
      <c r="A129" s="2" t="s">
        <v>346</v>
      </c>
      <c r="B129" s="2" t="s">
        <v>347</v>
      </c>
      <c r="C129" s="2" t="s">
        <v>348</v>
      </c>
    </row>
    <row r="130" spans="1:3" x14ac:dyDescent="0.5">
      <c r="A130" s="2" t="s">
        <v>349</v>
      </c>
      <c r="B130" s="2" t="s">
        <v>350</v>
      </c>
      <c r="C130" s="2" t="s">
        <v>351</v>
      </c>
    </row>
    <row r="131" spans="1:3" x14ac:dyDescent="0.5">
      <c r="A131" s="2" t="s">
        <v>352</v>
      </c>
      <c r="B131" s="2" t="s">
        <v>353</v>
      </c>
      <c r="C131" s="2" t="s">
        <v>354</v>
      </c>
    </row>
    <row r="132" spans="1:3" x14ac:dyDescent="0.5">
      <c r="A132" s="2" t="s">
        <v>355</v>
      </c>
      <c r="B132" s="2" t="s">
        <v>356</v>
      </c>
      <c r="C132" s="2" t="s">
        <v>357</v>
      </c>
    </row>
    <row r="133" spans="1:3" x14ac:dyDescent="0.5">
      <c r="A133" s="2" t="s">
        <v>358</v>
      </c>
      <c r="B133" s="2" t="s">
        <v>359</v>
      </c>
      <c r="C133" s="2" t="s">
        <v>360</v>
      </c>
    </row>
    <row r="134" spans="1:3" x14ac:dyDescent="0.5">
      <c r="A134" s="2" t="s">
        <v>361</v>
      </c>
      <c r="B134" s="2" t="s">
        <v>362</v>
      </c>
      <c r="C134" s="2" t="s">
        <v>363</v>
      </c>
    </row>
    <row r="135" spans="1:3" x14ac:dyDescent="0.5">
      <c r="A135" s="2" t="s">
        <v>364</v>
      </c>
      <c r="B135" s="2" t="s">
        <v>365</v>
      </c>
      <c r="C135" s="2" t="s">
        <v>366</v>
      </c>
    </row>
    <row r="136" spans="1:3" x14ac:dyDescent="0.5">
      <c r="A136" s="2" t="s">
        <v>367</v>
      </c>
      <c r="B136" s="2" t="s">
        <v>368</v>
      </c>
      <c r="C136" s="2" t="s">
        <v>369</v>
      </c>
    </row>
    <row r="137" spans="1:3" x14ac:dyDescent="0.5">
      <c r="A137" s="2" t="s">
        <v>370</v>
      </c>
      <c r="B137" s="2" t="s">
        <v>371</v>
      </c>
      <c r="C137" s="2" t="s">
        <v>372</v>
      </c>
    </row>
    <row r="138" spans="1:3" x14ac:dyDescent="0.5">
      <c r="A138" s="2" t="s">
        <v>373</v>
      </c>
      <c r="B138" s="2" t="s">
        <v>374</v>
      </c>
      <c r="C138" s="2" t="s">
        <v>375</v>
      </c>
    </row>
    <row r="139" spans="1:3" x14ac:dyDescent="0.5">
      <c r="A139" s="2" t="s">
        <v>376</v>
      </c>
      <c r="B139" s="2" t="s">
        <v>377</v>
      </c>
      <c r="C139" s="2" t="s">
        <v>378</v>
      </c>
    </row>
    <row r="140" spans="1:3" x14ac:dyDescent="0.5">
      <c r="A140" s="2" t="s">
        <v>379</v>
      </c>
      <c r="B140" s="2" t="s">
        <v>380</v>
      </c>
      <c r="C140" s="2" t="s">
        <v>381</v>
      </c>
    </row>
    <row r="141" spans="1:3" x14ac:dyDescent="0.5">
      <c r="A141" s="2" t="s">
        <v>382</v>
      </c>
      <c r="B141" s="2" t="s">
        <v>383</v>
      </c>
      <c r="C141" s="2" t="s">
        <v>384</v>
      </c>
    </row>
    <row r="142" spans="1:3" x14ac:dyDescent="0.5">
      <c r="A142" s="2" t="s">
        <v>385</v>
      </c>
      <c r="B142" s="2" t="s">
        <v>386</v>
      </c>
      <c r="C142" s="2" t="s">
        <v>387</v>
      </c>
    </row>
    <row r="143" spans="1:3" x14ac:dyDescent="0.5">
      <c r="A143" s="2" t="s">
        <v>388</v>
      </c>
      <c r="B143" s="2" t="s">
        <v>389</v>
      </c>
      <c r="C143" s="2" t="s">
        <v>390</v>
      </c>
    </row>
    <row r="144" spans="1:3" x14ac:dyDescent="0.5">
      <c r="A144" s="2" t="s">
        <v>391</v>
      </c>
      <c r="B144" s="2" t="s">
        <v>392</v>
      </c>
      <c r="C144" s="2" t="s">
        <v>393</v>
      </c>
    </row>
    <row r="145" spans="1:3" x14ac:dyDescent="0.5">
      <c r="A145" s="2" t="s">
        <v>394</v>
      </c>
      <c r="B145" s="2" t="s">
        <v>395</v>
      </c>
      <c r="C145" s="2" t="s">
        <v>396</v>
      </c>
    </row>
    <row r="146" spans="1:3" x14ac:dyDescent="0.5">
      <c r="A146" s="2" t="s">
        <v>397</v>
      </c>
      <c r="B146" s="2" t="s">
        <v>398</v>
      </c>
      <c r="C146" s="2" t="s">
        <v>399</v>
      </c>
    </row>
    <row r="147" spans="1:3" x14ac:dyDescent="0.5">
      <c r="A147" s="2" t="s">
        <v>400</v>
      </c>
      <c r="B147" s="2" t="s">
        <v>401</v>
      </c>
      <c r="C147" s="2" t="s">
        <v>402</v>
      </c>
    </row>
    <row r="148" spans="1:3" x14ac:dyDescent="0.5">
      <c r="A148" s="2" t="s">
        <v>403</v>
      </c>
      <c r="B148" s="2" t="s">
        <v>404</v>
      </c>
      <c r="C148" s="2" t="s">
        <v>405</v>
      </c>
    </row>
    <row r="149" spans="1:3" x14ac:dyDescent="0.5">
      <c r="A149" s="2" t="s">
        <v>406</v>
      </c>
      <c r="B149" s="2" t="s">
        <v>407</v>
      </c>
      <c r="C149" s="2" t="s">
        <v>408</v>
      </c>
    </row>
    <row r="150" spans="1:3" x14ac:dyDescent="0.5">
      <c r="A150" s="2" t="s">
        <v>409</v>
      </c>
      <c r="B150" s="2" t="s">
        <v>410</v>
      </c>
      <c r="C150" s="2" t="s">
        <v>411</v>
      </c>
    </row>
    <row r="151" spans="1:3" x14ac:dyDescent="0.5">
      <c r="A151" s="2" t="s">
        <v>412</v>
      </c>
      <c r="B151" s="2" t="s">
        <v>413</v>
      </c>
      <c r="C151" s="2" t="s">
        <v>414</v>
      </c>
    </row>
    <row r="152" spans="1:3" x14ac:dyDescent="0.5">
      <c r="A152" s="2" t="s">
        <v>415</v>
      </c>
      <c r="B152" s="2" t="s">
        <v>416</v>
      </c>
      <c r="C152" s="2" t="s">
        <v>417</v>
      </c>
    </row>
    <row r="153" spans="1:3" x14ac:dyDescent="0.5">
      <c r="A153" s="2" t="s">
        <v>418</v>
      </c>
      <c r="B153" s="2" t="s">
        <v>419</v>
      </c>
      <c r="C153" s="2" t="s">
        <v>420</v>
      </c>
    </row>
    <row r="154" spans="1:3" x14ac:dyDescent="0.5">
      <c r="A154" s="2" t="s">
        <v>421</v>
      </c>
      <c r="B154" s="2" t="s">
        <v>422</v>
      </c>
      <c r="C154" s="2" t="s">
        <v>423</v>
      </c>
    </row>
    <row r="155" spans="1:3" x14ac:dyDescent="0.5">
      <c r="A155" s="2" t="s">
        <v>424</v>
      </c>
      <c r="B155" s="2" t="s">
        <v>100</v>
      </c>
      <c r="C155" s="2" t="s">
        <v>425</v>
      </c>
    </row>
    <row r="156" spans="1:3" x14ac:dyDescent="0.5">
      <c r="A156" s="2" t="s">
        <v>426</v>
      </c>
      <c r="B156" s="2" t="s">
        <v>100</v>
      </c>
      <c r="C156" s="2" t="s">
        <v>427</v>
      </c>
    </row>
    <row r="157" spans="1:3" x14ac:dyDescent="0.5">
      <c r="A157" s="2" t="s">
        <v>428</v>
      </c>
      <c r="B157" s="2" t="s">
        <v>79</v>
      </c>
      <c r="C157" s="2" t="s">
        <v>429</v>
      </c>
    </row>
    <row r="158" spans="1:3" x14ac:dyDescent="0.5">
      <c r="A158" s="2" t="s">
        <v>430</v>
      </c>
      <c r="B158" s="2" t="s">
        <v>85</v>
      </c>
      <c r="C158" s="2" t="s">
        <v>431</v>
      </c>
    </row>
    <row r="159" spans="1:3" x14ac:dyDescent="0.5">
      <c r="A159" s="2" t="s">
        <v>432</v>
      </c>
      <c r="B159" s="2" t="s">
        <v>433</v>
      </c>
      <c r="C159" s="2" t="s">
        <v>434</v>
      </c>
    </row>
    <row r="160" spans="1:3" x14ac:dyDescent="0.5">
      <c r="A160" s="2" t="s">
        <v>435</v>
      </c>
      <c r="B160" s="2" t="s">
        <v>129</v>
      </c>
      <c r="C160" s="2" t="s">
        <v>436</v>
      </c>
    </row>
    <row r="161" spans="1:3" x14ac:dyDescent="0.5">
      <c r="A161" s="2" t="s">
        <v>437</v>
      </c>
      <c r="B161" s="2" t="s">
        <v>135</v>
      </c>
      <c r="C161" s="2" t="s">
        <v>438</v>
      </c>
    </row>
    <row r="162" spans="1:3" x14ac:dyDescent="0.5">
      <c r="A162" s="2" t="s">
        <v>439</v>
      </c>
      <c r="B162" s="2" t="s">
        <v>100</v>
      </c>
      <c r="C162" s="2" t="s">
        <v>440</v>
      </c>
    </row>
    <row r="163" spans="1:3" x14ac:dyDescent="0.5">
      <c r="A163" s="2" t="s">
        <v>441</v>
      </c>
      <c r="B163" s="2" t="s">
        <v>100</v>
      </c>
      <c r="C163" s="2" t="s">
        <v>442</v>
      </c>
    </row>
    <row r="164" spans="1:3" x14ac:dyDescent="0.5">
      <c r="A164" s="2" t="s">
        <v>443</v>
      </c>
      <c r="B164" s="2" t="s">
        <v>100</v>
      </c>
      <c r="C164" s="2" t="s">
        <v>444</v>
      </c>
    </row>
    <row r="165" spans="1:3" x14ac:dyDescent="0.5">
      <c r="A165" s="2" t="s">
        <v>445</v>
      </c>
      <c r="B165" s="2" t="s">
        <v>100</v>
      </c>
      <c r="C165" s="2" t="s">
        <v>446</v>
      </c>
    </row>
    <row r="166" spans="1:3" x14ac:dyDescent="0.5">
      <c r="A166" s="2" t="s">
        <v>447</v>
      </c>
      <c r="B166" s="2" t="s">
        <v>100</v>
      </c>
      <c r="C166" s="2" t="s">
        <v>448</v>
      </c>
    </row>
    <row r="167" spans="1:3" x14ac:dyDescent="0.5">
      <c r="A167" s="2" t="s">
        <v>449</v>
      </c>
      <c r="B167" s="2" t="s">
        <v>100</v>
      </c>
      <c r="C167" s="2" t="s">
        <v>450</v>
      </c>
    </row>
    <row r="168" spans="1:3" x14ac:dyDescent="0.5">
      <c r="A168" s="2" t="s">
        <v>451</v>
      </c>
      <c r="B168" s="2" t="s">
        <v>100</v>
      </c>
      <c r="C168" s="2" t="s">
        <v>452</v>
      </c>
    </row>
    <row r="169" spans="1:3" x14ac:dyDescent="0.5">
      <c r="A169" s="2" t="s">
        <v>453</v>
      </c>
      <c r="B169" s="2" t="s">
        <v>100</v>
      </c>
      <c r="C169" s="2" t="s">
        <v>454</v>
      </c>
    </row>
    <row r="170" spans="1:3" x14ac:dyDescent="0.5">
      <c r="A170" s="2" t="s">
        <v>455</v>
      </c>
      <c r="B170" s="2" t="s">
        <v>100</v>
      </c>
      <c r="C170" s="2" t="s">
        <v>456</v>
      </c>
    </row>
    <row r="171" spans="1:3" x14ac:dyDescent="0.5">
      <c r="A171" s="2" t="s">
        <v>457</v>
      </c>
      <c r="B171" s="2" t="s">
        <v>100</v>
      </c>
      <c r="C171" s="2" t="s">
        <v>458</v>
      </c>
    </row>
    <row r="172" spans="1:3" x14ac:dyDescent="0.5">
      <c r="A172" s="2" t="s">
        <v>459</v>
      </c>
      <c r="B172" s="2" t="s">
        <v>303</v>
      </c>
      <c r="C172" s="2" t="s">
        <v>27</v>
      </c>
    </row>
    <row r="173" spans="1:3" x14ac:dyDescent="0.5">
      <c r="A173" s="2" t="s">
        <v>460</v>
      </c>
      <c r="B173" s="2" t="s">
        <v>303</v>
      </c>
      <c r="C173" s="2" t="s">
        <v>461</v>
      </c>
    </row>
    <row r="174" spans="1:3" x14ac:dyDescent="0.5">
      <c r="A174" s="2" t="s">
        <v>462</v>
      </c>
      <c r="B174" s="2" t="s">
        <v>303</v>
      </c>
      <c r="C174" s="2" t="s">
        <v>463</v>
      </c>
    </row>
    <row r="175" spans="1:3" x14ac:dyDescent="0.5">
      <c r="A175" s="2" t="s">
        <v>464</v>
      </c>
      <c r="B175" s="2" t="s">
        <v>465</v>
      </c>
      <c r="C175" s="2" t="s">
        <v>466</v>
      </c>
    </row>
    <row r="176" spans="1:3" x14ac:dyDescent="0.5">
      <c r="A176" s="2" t="s">
        <v>467</v>
      </c>
      <c r="B176" s="2" t="s">
        <v>468</v>
      </c>
      <c r="C176" s="2" t="s">
        <v>469</v>
      </c>
    </row>
    <row r="177" spans="1:3" x14ac:dyDescent="0.5">
      <c r="A177" s="2" t="s">
        <v>470</v>
      </c>
      <c r="B177" s="2" t="s">
        <v>100</v>
      </c>
      <c r="C177" s="2" t="s">
        <v>471</v>
      </c>
    </row>
    <row r="178" spans="1:3" x14ac:dyDescent="0.5">
      <c r="A178" s="2" t="s">
        <v>472</v>
      </c>
      <c r="B178" s="2" t="s">
        <v>100</v>
      </c>
      <c r="C178" s="2" t="s">
        <v>473</v>
      </c>
    </row>
    <row r="179" spans="1:3" x14ac:dyDescent="0.5">
      <c r="A179" s="2" t="s">
        <v>474</v>
      </c>
      <c r="B179" s="2"/>
      <c r="C179" s="2" t="s">
        <v>475</v>
      </c>
    </row>
    <row r="180" spans="1:3" x14ac:dyDescent="0.5">
      <c r="A180" s="2" t="s">
        <v>476</v>
      </c>
      <c r="B180" s="2"/>
      <c r="C180" s="2" t="s">
        <v>477</v>
      </c>
    </row>
    <row r="181" spans="1:3" x14ac:dyDescent="0.5">
      <c r="A181" s="2" t="s">
        <v>478</v>
      </c>
      <c r="B181" s="2" t="s">
        <v>479</v>
      </c>
      <c r="C181" s="2" t="s">
        <v>480</v>
      </c>
    </row>
    <row r="182" spans="1:3" x14ac:dyDescent="0.5">
      <c r="A182" s="2" t="s">
        <v>481</v>
      </c>
      <c r="B182" s="2" t="s">
        <v>482</v>
      </c>
      <c r="C182" s="2" t="s">
        <v>483</v>
      </c>
    </row>
    <row r="183" spans="1:3" x14ac:dyDescent="0.5">
      <c r="A183" s="2" t="s">
        <v>484</v>
      </c>
      <c r="B183" s="2" t="s">
        <v>485</v>
      </c>
      <c r="C183" s="2" t="s">
        <v>486</v>
      </c>
    </row>
    <row r="184" spans="1:3" x14ac:dyDescent="0.5">
      <c r="A184" s="2" t="s">
        <v>487</v>
      </c>
      <c r="B184" s="2"/>
      <c r="C184" s="2" t="s">
        <v>488</v>
      </c>
    </row>
    <row r="185" spans="1:3" x14ac:dyDescent="0.5">
      <c r="A185" s="2" t="s">
        <v>489</v>
      </c>
      <c r="B185" s="2"/>
      <c r="C185" s="2" t="s">
        <v>490</v>
      </c>
    </row>
    <row r="186" spans="1:3" x14ac:dyDescent="0.5">
      <c r="A186" s="2" t="s">
        <v>491</v>
      </c>
      <c r="B186" s="2" t="s">
        <v>392</v>
      </c>
      <c r="C186" s="2" t="s">
        <v>492</v>
      </c>
    </row>
    <row r="187" spans="1:3" x14ac:dyDescent="0.5">
      <c r="A187" s="2" t="s">
        <v>493</v>
      </c>
      <c r="B187" s="2" t="s">
        <v>494</v>
      </c>
      <c r="C187" s="2" t="s">
        <v>495</v>
      </c>
    </row>
    <row r="188" spans="1:3" x14ac:dyDescent="0.5">
      <c r="A188" s="2" t="s">
        <v>496</v>
      </c>
      <c r="B188" s="2" t="s">
        <v>497</v>
      </c>
      <c r="C188" s="2" t="s">
        <v>498</v>
      </c>
    </row>
    <row r="189" spans="1:3" x14ac:dyDescent="0.5">
      <c r="A189" s="2" t="s">
        <v>499</v>
      </c>
      <c r="B189" s="2" t="s">
        <v>500</v>
      </c>
      <c r="C189" s="2" t="s">
        <v>501</v>
      </c>
    </row>
    <row r="190" spans="1:3" x14ac:dyDescent="0.5">
      <c r="A190" s="2" t="s">
        <v>502</v>
      </c>
      <c r="B190" s="2"/>
      <c r="C190" s="2" t="s">
        <v>503</v>
      </c>
    </row>
    <row r="191" spans="1:3" x14ac:dyDescent="0.5">
      <c r="A191" s="2" t="s">
        <v>504</v>
      </c>
      <c r="B191" s="2"/>
      <c r="C191" s="2" t="s">
        <v>505</v>
      </c>
    </row>
    <row r="192" spans="1:3" x14ac:dyDescent="0.5">
      <c r="A192" s="2" t="s">
        <v>506</v>
      </c>
      <c r="B192" s="2" t="s">
        <v>507</v>
      </c>
      <c r="C192" s="2" t="s">
        <v>508</v>
      </c>
    </row>
    <row r="193" spans="1:3" x14ac:dyDescent="0.5">
      <c r="A193" s="2" t="s">
        <v>509</v>
      </c>
      <c r="B193" s="2" t="s">
        <v>510</v>
      </c>
      <c r="C193" s="2" t="s">
        <v>511</v>
      </c>
    </row>
    <row r="194" spans="1:3" x14ac:dyDescent="0.5">
      <c r="A194" s="2" t="s">
        <v>512</v>
      </c>
      <c r="B194" s="2" t="s">
        <v>100</v>
      </c>
      <c r="C194" s="2" t="s">
        <v>513</v>
      </c>
    </row>
    <row r="195" spans="1:3" x14ac:dyDescent="0.5">
      <c r="A195" s="2" t="s">
        <v>514</v>
      </c>
      <c r="B195" s="2" t="s">
        <v>515</v>
      </c>
      <c r="C195" s="2" t="s">
        <v>516</v>
      </c>
    </row>
    <row r="196" spans="1:3" x14ac:dyDescent="0.5">
      <c r="A196" s="2" t="s">
        <v>517</v>
      </c>
      <c r="B196" s="2"/>
      <c r="C196" s="2" t="s">
        <v>518</v>
      </c>
    </row>
    <row r="197" spans="1:3" x14ac:dyDescent="0.5">
      <c r="A197" s="2" t="s">
        <v>519</v>
      </c>
      <c r="B197" s="2"/>
      <c r="C197" s="2" t="s">
        <v>520</v>
      </c>
    </row>
    <row r="198" spans="1:3" x14ac:dyDescent="0.5">
      <c r="A198" s="2" t="s">
        <v>521</v>
      </c>
      <c r="B198" s="2"/>
      <c r="C198" s="2" t="s">
        <v>522</v>
      </c>
    </row>
    <row r="199" spans="1:3" x14ac:dyDescent="0.5">
      <c r="A199" s="2" t="s">
        <v>523</v>
      </c>
      <c r="B199" s="2"/>
      <c r="C199" s="2" t="s">
        <v>524</v>
      </c>
    </row>
    <row r="200" spans="1:3" x14ac:dyDescent="0.5">
      <c r="A200" s="2" t="s">
        <v>525</v>
      </c>
      <c r="B200" s="2"/>
      <c r="C200" s="2" t="s">
        <v>526</v>
      </c>
    </row>
    <row r="201" spans="1:3" x14ac:dyDescent="0.5">
      <c r="A201" s="2" t="s">
        <v>527</v>
      </c>
      <c r="B201" s="2"/>
      <c r="C201" s="2" t="s">
        <v>528</v>
      </c>
    </row>
    <row r="202" spans="1:3" x14ac:dyDescent="0.5">
      <c r="A202" s="2" t="s">
        <v>529</v>
      </c>
      <c r="B202" s="2" t="s">
        <v>530</v>
      </c>
      <c r="C202" s="2" t="s">
        <v>531</v>
      </c>
    </row>
    <row r="203" spans="1:3" x14ac:dyDescent="0.5">
      <c r="A203" s="2" t="s">
        <v>532</v>
      </c>
      <c r="B203" s="2" t="s">
        <v>533</v>
      </c>
      <c r="C203" s="2" t="s">
        <v>534</v>
      </c>
    </row>
    <row r="204" spans="1:3" x14ac:dyDescent="0.5">
      <c r="A204" s="2" t="s">
        <v>535</v>
      </c>
      <c r="B204" s="2" t="s">
        <v>392</v>
      </c>
      <c r="C204" s="2" t="s">
        <v>536</v>
      </c>
    </row>
    <row r="205" spans="1:3" x14ac:dyDescent="0.5">
      <c r="A205" s="2" t="s">
        <v>537</v>
      </c>
      <c r="B205" s="2" t="s">
        <v>126</v>
      </c>
      <c r="C205" s="2" t="s">
        <v>538</v>
      </c>
    </row>
    <row r="206" spans="1:3" x14ac:dyDescent="0.5">
      <c r="A206" s="2" t="s">
        <v>539</v>
      </c>
      <c r="B206" s="2"/>
      <c r="C206" s="2" t="s">
        <v>540</v>
      </c>
    </row>
    <row r="207" spans="1:3" x14ac:dyDescent="0.5">
      <c r="A207" s="2" t="s">
        <v>541</v>
      </c>
      <c r="B207" s="2" t="s">
        <v>100</v>
      </c>
      <c r="C207" s="2" t="s">
        <v>542</v>
      </c>
    </row>
    <row r="208" spans="1:3" x14ac:dyDescent="0.5">
      <c r="A208" s="2" t="s">
        <v>543</v>
      </c>
      <c r="B208" s="2" t="s">
        <v>544</v>
      </c>
      <c r="C208" s="2" t="s">
        <v>545</v>
      </c>
    </row>
    <row r="209" spans="1:3" x14ac:dyDescent="0.5">
      <c r="A209" s="2" t="s">
        <v>546</v>
      </c>
      <c r="B209" s="2" t="s">
        <v>321</v>
      </c>
      <c r="C209" s="2" t="s">
        <v>547</v>
      </c>
    </row>
    <row r="210" spans="1:3" x14ac:dyDescent="0.5">
      <c r="A210" s="2" t="s">
        <v>548</v>
      </c>
      <c r="B210" s="2" t="s">
        <v>549</v>
      </c>
      <c r="C210" s="2" t="s">
        <v>550</v>
      </c>
    </row>
    <row r="211" spans="1:3" x14ac:dyDescent="0.5">
      <c r="A211" s="2"/>
      <c r="B211" s="2"/>
      <c r="C211" s="2"/>
    </row>
    <row r="212" spans="1:3" x14ac:dyDescent="0.5">
      <c r="A212" s="2"/>
      <c r="B212" s="2"/>
      <c r="C212" s="2"/>
    </row>
    <row r="213" spans="1:3" x14ac:dyDescent="0.5">
      <c r="A213" s="2"/>
      <c r="B213" s="2"/>
      <c r="C213" s="2"/>
    </row>
    <row r="214" spans="1:3" x14ac:dyDescent="0.5">
      <c r="A214" s="2"/>
      <c r="B214" s="2"/>
      <c r="C214" s="2"/>
    </row>
    <row r="215" spans="1:3" x14ac:dyDescent="0.5">
      <c r="A215" s="2"/>
      <c r="B215" s="2"/>
      <c r="C215" s="2"/>
    </row>
    <row r="216" spans="1:3" x14ac:dyDescent="0.5">
      <c r="A216" s="2"/>
      <c r="B216" s="2"/>
      <c r="C216" s="2"/>
    </row>
    <row r="217" spans="1:3" x14ac:dyDescent="0.5">
      <c r="A217" s="2"/>
      <c r="B217" s="2"/>
      <c r="C217" s="2"/>
    </row>
    <row r="218" spans="1:3" x14ac:dyDescent="0.5">
      <c r="A218" s="2"/>
      <c r="B218" s="2"/>
      <c r="C218" s="2"/>
    </row>
    <row r="219" spans="1:3" x14ac:dyDescent="0.5">
      <c r="A219" s="2"/>
      <c r="B219" s="2"/>
      <c r="C219" s="2"/>
    </row>
    <row r="220" spans="1:3" x14ac:dyDescent="0.5">
      <c r="A220" s="2"/>
      <c r="B220" s="2"/>
      <c r="C220" s="2"/>
    </row>
  </sheetData>
  <hyperlinks>
    <hyperlink ref="B17" r:id="rId1" xr:uid="{00000000-0004-0000-0000-000000000000}"/>
  </hyperlinks>
  <pageMargins left="0.7" right="0.7" top="0.75" bottom="0.75" header="0.3" footer="0.3"/>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2439"/>
  <sheetViews>
    <sheetView topLeftCell="B1" zoomScale="130" zoomScaleNormal="130" workbookViewId="0">
      <pane ySplit="1" topLeftCell="A12430" activePane="bottomLeft" state="frozen"/>
      <selection pane="bottomLeft" activeCell="I10" sqref="I10"/>
    </sheetView>
  </sheetViews>
  <sheetFormatPr defaultColWidth="11" defaultRowHeight="15.75" x14ac:dyDescent="0.5"/>
  <cols>
    <col min="2" max="2" width="10.75" style="1"/>
    <col min="3" max="3" width="14.75" style="27" customWidth="1"/>
    <col min="5" max="5" width="12.25" customWidth="1"/>
    <col min="7" max="7" width="15.75" bestFit="1" customWidth="1"/>
    <col min="8" max="8" width="11" style="23"/>
  </cols>
  <sheetData>
    <row r="1" spans="1:9" s="8" customFormat="1" x14ac:dyDescent="0.5">
      <c r="A1" s="8" t="s">
        <v>0</v>
      </c>
      <c r="B1" s="9" t="s">
        <v>2</v>
      </c>
      <c r="C1" s="8" t="s">
        <v>7</v>
      </c>
      <c r="D1" s="8" t="s">
        <v>10</v>
      </c>
      <c r="E1" s="8" t="s">
        <v>3</v>
      </c>
      <c r="F1" s="8" t="s">
        <v>4</v>
      </c>
      <c r="G1" s="21" t="s">
        <v>791</v>
      </c>
      <c r="H1" s="33" t="s">
        <v>8</v>
      </c>
      <c r="I1" s="8" t="s">
        <v>16</v>
      </c>
    </row>
    <row r="2" spans="1:9" x14ac:dyDescent="0.5">
      <c r="A2">
        <v>1</v>
      </c>
      <c r="B2" s="1">
        <v>43488</v>
      </c>
      <c r="C2" s="27" t="s">
        <v>27</v>
      </c>
      <c r="D2" t="s">
        <v>11</v>
      </c>
      <c r="E2">
        <v>795</v>
      </c>
      <c r="G2" s="7">
        <v>230000018069</v>
      </c>
      <c r="H2" s="5">
        <v>2.2000000000000002</v>
      </c>
    </row>
    <row r="3" spans="1:9" x14ac:dyDescent="0.5">
      <c r="A3">
        <v>2</v>
      </c>
      <c r="B3" s="1">
        <v>43489</v>
      </c>
      <c r="C3" s="27" t="s">
        <v>27</v>
      </c>
      <c r="D3" t="s">
        <v>11</v>
      </c>
      <c r="E3">
        <v>635</v>
      </c>
      <c r="G3" s="7">
        <v>230000018265</v>
      </c>
      <c r="H3" s="5" t="s">
        <v>566</v>
      </c>
    </row>
    <row r="4" spans="1:9" x14ac:dyDescent="0.5">
      <c r="A4">
        <v>3</v>
      </c>
      <c r="B4" s="1">
        <v>43537</v>
      </c>
      <c r="C4" s="27" t="s">
        <v>27</v>
      </c>
      <c r="D4" t="s">
        <v>11</v>
      </c>
      <c r="E4">
        <v>720</v>
      </c>
      <c r="G4" s="7">
        <v>230000018261</v>
      </c>
      <c r="H4" s="5" t="s">
        <v>567</v>
      </c>
    </row>
    <row r="5" spans="1:9" x14ac:dyDescent="0.5">
      <c r="A5">
        <v>4</v>
      </c>
      <c r="B5" s="1">
        <v>43537</v>
      </c>
      <c r="C5" s="27" t="s">
        <v>27</v>
      </c>
      <c r="D5" t="s">
        <v>11</v>
      </c>
      <c r="E5">
        <v>620</v>
      </c>
      <c r="G5" s="7">
        <v>230000018242</v>
      </c>
      <c r="H5" s="5" t="s">
        <v>567</v>
      </c>
    </row>
    <row r="6" spans="1:9" x14ac:dyDescent="0.5">
      <c r="A6">
        <v>5</v>
      </c>
      <c r="B6" s="1">
        <v>43538</v>
      </c>
      <c r="C6" s="27" t="s">
        <v>27</v>
      </c>
      <c r="D6" t="s">
        <v>11</v>
      </c>
      <c r="E6">
        <v>785</v>
      </c>
      <c r="G6" s="7">
        <v>230000018244</v>
      </c>
      <c r="H6" s="5" t="s">
        <v>568</v>
      </c>
    </row>
    <row r="7" spans="1:9" x14ac:dyDescent="0.5">
      <c r="A7">
        <v>6</v>
      </c>
      <c r="B7" s="1">
        <v>43539</v>
      </c>
      <c r="C7" s="27" t="s">
        <v>27</v>
      </c>
      <c r="D7" t="s">
        <v>11</v>
      </c>
      <c r="E7">
        <v>800</v>
      </c>
      <c r="G7" s="7">
        <v>230000018262</v>
      </c>
      <c r="H7" s="5">
        <v>2.2999999999999998</v>
      </c>
    </row>
    <row r="8" spans="1:9" x14ac:dyDescent="0.5">
      <c r="A8">
        <v>7</v>
      </c>
      <c r="B8" s="1">
        <v>43540</v>
      </c>
      <c r="C8" s="27" t="s">
        <v>27</v>
      </c>
      <c r="D8" t="s">
        <v>11</v>
      </c>
      <c r="E8">
        <v>650</v>
      </c>
      <c r="G8" s="7">
        <v>230000018251</v>
      </c>
      <c r="H8" s="5">
        <v>2.2999999999999998</v>
      </c>
    </row>
    <row r="9" spans="1:9" x14ac:dyDescent="0.5">
      <c r="A9">
        <v>8</v>
      </c>
      <c r="B9" s="1">
        <v>43540</v>
      </c>
      <c r="C9" s="27" t="s">
        <v>27</v>
      </c>
      <c r="D9" t="s">
        <v>11</v>
      </c>
      <c r="E9">
        <v>805</v>
      </c>
      <c r="G9" s="7">
        <v>230000018254</v>
      </c>
      <c r="H9" s="5">
        <v>2.2999999999999998</v>
      </c>
    </row>
    <row r="10" spans="1:9" x14ac:dyDescent="0.5">
      <c r="A10">
        <v>9</v>
      </c>
      <c r="B10" s="1">
        <v>43543</v>
      </c>
      <c r="C10" s="27" t="s">
        <v>27</v>
      </c>
      <c r="D10" t="s">
        <v>11</v>
      </c>
      <c r="E10">
        <v>805</v>
      </c>
      <c r="G10" s="7">
        <v>230000018259</v>
      </c>
      <c r="H10" s="5">
        <v>2.2999999999999998</v>
      </c>
    </row>
    <row r="11" spans="1:9" x14ac:dyDescent="0.5">
      <c r="A11">
        <v>10</v>
      </c>
      <c r="B11" s="1">
        <v>43562</v>
      </c>
      <c r="C11" s="27" t="s">
        <v>27</v>
      </c>
      <c r="D11" t="s">
        <v>11</v>
      </c>
      <c r="E11">
        <v>760</v>
      </c>
      <c r="G11" s="7">
        <v>226000183132</v>
      </c>
      <c r="H11" s="5">
        <v>2.2000000000000002</v>
      </c>
    </row>
    <row r="12" spans="1:9" x14ac:dyDescent="0.5">
      <c r="A12">
        <v>11</v>
      </c>
      <c r="B12" s="1">
        <v>43609</v>
      </c>
      <c r="C12" s="27" t="s">
        <v>27</v>
      </c>
      <c r="D12" t="s">
        <v>565</v>
      </c>
      <c r="E12">
        <v>595</v>
      </c>
      <c r="G12" s="7">
        <v>230000018134</v>
      </c>
      <c r="H12" s="5">
        <v>2.2000000000000002</v>
      </c>
    </row>
    <row r="13" spans="1:9" x14ac:dyDescent="0.5">
      <c r="A13">
        <v>12</v>
      </c>
      <c r="B13" s="1">
        <v>43616</v>
      </c>
      <c r="C13" s="27" t="s">
        <v>27</v>
      </c>
      <c r="D13" t="s">
        <v>565</v>
      </c>
      <c r="E13">
        <v>633</v>
      </c>
      <c r="G13" s="7">
        <v>230000018139</v>
      </c>
      <c r="H13" s="5">
        <v>2.2000000000000002</v>
      </c>
    </row>
    <row r="14" spans="1:9" x14ac:dyDescent="0.5">
      <c r="A14">
        <v>13</v>
      </c>
      <c r="B14" s="1">
        <v>43566</v>
      </c>
      <c r="C14" s="27" t="s">
        <v>27</v>
      </c>
      <c r="D14" t="s">
        <v>15</v>
      </c>
      <c r="E14">
        <v>91</v>
      </c>
      <c r="F14" s="6">
        <v>8</v>
      </c>
      <c r="G14" s="7"/>
      <c r="H14" s="34">
        <v>2</v>
      </c>
    </row>
    <row r="15" spans="1:9" x14ac:dyDescent="0.5">
      <c r="A15">
        <v>14</v>
      </c>
      <c r="B15" s="1">
        <v>43566</v>
      </c>
      <c r="C15" s="27" t="s">
        <v>27</v>
      </c>
      <c r="D15" t="s">
        <v>15</v>
      </c>
      <c r="E15">
        <v>90</v>
      </c>
      <c r="F15" s="6">
        <v>7.7</v>
      </c>
      <c r="G15" s="7"/>
      <c r="H15" s="34">
        <v>2</v>
      </c>
    </row>
    <row r="16" spans="1:9" x14ac:dyDescent="0.5">
      <c r="A16">
        <v>15</v>
      </c>
      <c r="B16" s="1">
        <v>43566</v>
      </c>
      <c r="C16" s="27" t="s">
        <v>27</v>
      </c>
      <c r="D16" t="s">
        <v>15</v>
      </c>
      <c r="E16">
        <v>137</v>
      </c>
      <c r="F16" s="6">
        <v>25.5</v>
      </c>
      <c r="G16" s="7">
        <v>226000856002</v>
      </c>
      <c r="H16" s="34">
        <v>3</v>
      </c>
    </row>
    <row r="17" spans="1:8" x14ac:dyDescent="0.5">
      <c r="A17">
        <v>16</v>
      </c>
      <c r="B17" s="1">
        <v>43566</v>
      </c>
      <c r="C17" s="27" t="s">
        <v>27</v>
      </c>
      <c r="D17" t="s">
        <v>15</v>
      </c>
      <c r="E17">
        <v>130</v>
      </c>
      <c r="F17" s="6">
        <v>21.4</v>
      </c>
      <c r="G17" s="7">
        <v>226000805616</v>
      </c>
      <c r="H17" s="34">
        <v>3</v>
      </c>
    </row>
    <row r="18" spans="1:8" x14ac:dyDescent="0.5">
      <c r="A18">
        <v>17</v>
      </c>
      <c r="B18" s="1">
        <v>43566</v>
      </c>
      <c r="C18" s="27" t="s">
        <v>27</v>
      </c>
      <c r="D18" t="s">
        <v>15</v>
      </c>
      <c r="E18">
        <v>108</v>
      </c>
      <c r="F18" s="6">
        <v>12.7</v>
      </c>
      <c r="G18" s="7"/>
      <c r="H18" s="34">
        <v>2</v>
      </c>
    </row>
    <row r="19" spans="1:8" x14ac:dyDescent="0.5">
      <c r="A19">
        <v>18</v>
      </c>
      <c r="B19" s="1">
        <v>43566</v>
      </c>
      <c r="C19" s="27" t="s">
        <v>27</v>
      </c>
      <c r="D19" t="s">
        <v>15</v>
      </c>
      <c r="E19">
        <v>89</v>
      </c>
      <c r="F19" s="6">
        <v>7.6</v>
      </c>
      <c r="G19" s="7"/>
      <c r="H19" s="34">
        <v>1</v>
      </c>
    </row>
    <row r="20" spans="1:8" x14ac:dyDescent="0.5">
      <c r="A20">
        <v>19</v>
      </c>
      <c r="B20" s="1">
        <v>43566</v>
      </c>
      <c r="C20" s="27" t="s">
        <v>27</v>
      </c>
      <c r="D20" t="s">
        <v>15</v>
      </c>
      <c r="E20">
        <v>144</v>
      </c>
      <c r="F20" s="6">
        <v>29.2</v>
      </c>
      <c r="G20" s="7">
        <v>226000856137</v>
      </c>
      <c r="H20" s="34">
        <v>2</v>
      </c>
    </row>
    <row r="21" spans="1:8" x14ac:dyDescent="0.5">
      <c r="A21">
        <v>20</v>
      </c>
      <c r="B21" s="1">
        <v>43566</v>
      </c>
      <c r="C21" s="27" t="s">
        <v>27</v>
      </c>
      <c r="D21" t="s">
        <v>15</v>
      </c>
      <c r="E21">
        <v>132</v>
      </c>
      <c r="F21" s="6">
        <v>26.3</v>
      </c>
      <c r="G21" s="7">
        <v>226000856014</v>
      </c>
      <c r="H21" s="34">
        <v>3</v>
      </c>
    </row>
    <row r="22" spans="1:8" x14ac:dyDescent="0.5">
      <c r="A22">
        <v>21</v>
      </c>
      <c r="B22" s="1">
        <v>43567</v>
      </c>
      <c r="C22" s="27" t="s">
        <v>27</v>
      </c>
      <c r="D22" t="s">
        <v>15</v>
      </c>
      <c r="E22">
        <v>76</v>
      </c>
      <c r="F22" s="6"/>
      <c r="G22" s="7"/>
      <c r="H22" s="34"/>
    </row>
    <row r="23" spans="1:8" x14ac:dyDescent="0.5">
      <c r="A23">
        <v>22</v>
      </c>
      <c r="B23" s="1">
        <v>43567</v>
      </c>
      <c r="C23" s="27" t="s">
        <v>27</v>
      </c>
      <c r="D23" t="s">
        <v>15</v>
      </c>
      <c r="E23">
        <v>83</v>
      </c>
      <c r="F23" s="6"/>
      <c r="G23" s="7"/>
      <c r="H23" s="34"/>
    </row>
    <row r="24" spans="1:8" x14ac:dyDescent="0.5">
      <c r="A24">
        <v>23</v>
      </c>
      <c r="B24" s="1">
        <v>43567</v>
      </c>
      <c r="C24" s="27" t="s">
        <v>27</v>
      </c>
      <c r="D24" t="s">
        <v>15</v>
      </c>
      <c r="E24">
        <v>74</v>
      </c>
      <c r="F24" s="6"/>
      <c r="G24" s="7"/>
      <c r="H24" s="34"/>
    </row>
    <row r="25" spans="1:8" x14ac:dyDescent="0.5">
      <c r="A25">
        <v>24</v>
      </c>
      <c r="B25" s="1">
        <v>43567</v>
      </c>
      <c r="C25" s="27" t="s">
        <v>27</v>
      </c>
      <c r="D25" t="s">
        <v>15</v>
      </c>
      <c r="E25">
        <v>142</v>
      </c>
      <c r="F25" s="6">
        <v>27.1</v>
      </c>
      <c r="G25" s="7">
        <v>226000856146</v>
      </c>
      <c r="H25" s="34">
        <v>2</v>
      </c>
    </row>
    <row r="26" spans="1:8" x14ac:dyDescent="0.5">
      <c r="A26">
        <v>25</v>
      </c>
      <c r="B26" s="1">
        <v>43567</v>
      </c>
      <c r="C26" s="27" t="s">
        <v>27</v>
      </c>
      <c r="D26" t="s">
        <v>15</v>
      </c>
      <c r="E26">
        <v>158</v>
      </c>
      <c r="F26" s="6">
        <v>39.200000000000003</v>
      </c>
      <c r="G26" s="7">
        <v>226000856118</v>
      </c>
      <c r="H26" s="34"/>
    </row>
    <row r="27" spans="1:8" x14ac:dyDescent="0.5">
      <c r="A27">
        <v>26</v>
      </c>
      <c r="B27" s="1">
        <v>43567</v>
      </c>
      <c r="C27" s="27" t="s">
        <v>27</v>
      </c>
      <c r="D27" t="s">
        <v>15</v>
      </c>
      <c r="E27">
        <v>143</v>
      </c>
      <c r="F27" s="6">
        <v>27.5</v>
      </c>
      <c r="G27" s="7">
        <v>226000856186</v>
      </c>
      <c r="H27" s="34">
        <v>2</v>
      </c>
    </row>
    <row r="28" spans="1:8" x14ac:dyDescent="0.5">
      <c r="A28">
        <v>27</v>
      </c>
      <c r="B28" s="1">
        <v>43567</v>
      </c>
      <c r="C28" s="27" t="s">
        <v>27</v>
      </c>
      <c r="D28" t="s">
        <v>15</v>
      </c>
      <c r="E28">
        <v>118</v>
      </c>
      <c r="F28" s="6">
        <v>14.8</v>
      </c>
      <c r="G28" s="7"/>
      <c r="H28" s="34">
        <v>2</v>
      </c>
    </row>
    <row r="29" spans="1:8" x14ac:dyDescent="0.5">
      <c r="A29">
        <v>28</v>
      </c>
      <c r="B29" s="1">
        <v>43567</v>
      </c>
      <c r="C29" s="27" t="s">
        <v>27</v>
      </c>
      <c r="D29" t="s">
        <v>15</v>
      </c>
      <c r="E29">
        <v>112</v>
      </c>
      <c r="F29" s="6">
        <v>15.8</v>
      </c>
      <c r="G29" s="7"/>
      <c r="H29" s="34">
        <v>2</v>
      </c>
    </row>
    <row r="30" spans="1:8" x14ac:dyDescent="0.5">
      <c r="A30">
        <v>29</v>
      </c>
      <c r="B30" s="1">
        <v>43567</v>
      </c>
      <c r="C30" s="27" t="s">
        <v>27</v>
      </c>
      <c r="D30" t="s">
        <v>15</v>
      </c>
      <c r="E30">
        <v>142</v>
      </c>
      <c r="F30" s="6">
        <v>28.8</v>
      </c>
      <c r="G30" s="7">
        <v>226000856010</v>
      </c>
      <c r="H30" s="34">
        <v>2</v>
      </c>
    </row>
    <row r="31" spans="1:8" x14ac:dyDescent="0.5">
      <c r="A31">
        <v>30</v>
      </c>
      <c r="B31" s="1">
        <v>43568</v>
      </c>
      <c r="C31" s="27" t="s">
        <v>27</v>
      </c>
      <c r="D31" t="s">
        <v>15</v>
      </c>
      <c r="E31">
        <v>115</v>
      </c>
      <c r="F31" s="6">
        <v>30.1</v>
      </c>
      <c r="G31" s="7">
        <v>226000856195</v>
      </c>
      <c r="H31" s="34">
        <v>3</v>
      </c>
    </row>
    <row r="32" spans="1:8" x14ac:dyDescent="0.5">
      <c r="A32">
        <v>31</v>
      </c>
      <c r="B32" s="1">
        <v>43568</v>
      </c>
      <c r="C32" s="27" t="s">
        <v>27</v>
      </c>
      <c r="D32" t="s">
        <v>15</v>
      </c>
      <c r="E32">
        <v>147</v>
      </c>
      <c r="F32" s="6">
        <v>32.5</v>
      </c>
      <c r="G32" s="7">
        <v>226000856200</v>
      </c>
      <c r="H32" s="34">
        <v>2</v>
      </c>
    </row>
    <row r="33" spans="1:8" x14ac:dyDescent="0.5">
      <c r="A33">
        <v>32</v>
      </c>
      <c r="B33" s="1">
        <v>43568</v>
      </c>
      <c r="C33" s="27" t="s">
        <v>27</v>
      </c>
      <c r="D33" t="s">
        <v>15</v>
      </c>
      <c r="E33">
        <v>81</v>
      </c>
      <c r="F33" s="6"/>
      <c r="G33" s="7"/>
      <c r="H33" s="34"/>
    </row>
    <row r="34" spans="1:8" x14ac:dyDescent="0.5">
      <c r="A34">
        <v>33</v>
      </c>
      <c r="B34" s="1">
        <v>43568</v>
      </c>
      <c r="C34" s="27" t="s">
        <v>27</v>
      </c>
      <c r="D34" t="s">
        <v>15</v>
      </c>
      <c r="E34">
        <v>96</v>
      </c>
      <c r="F34" s="6"/>
      <c r="G34" s="7"/>
      <c r="H34" s="34"/>
    </row>
    <row r="35" spans="1:8" x14ac:dyDescent="0.5">
      <c r="A35">
        <v>34</v>
      </c>
      <c r="B35" s="1">
        <v>43568</v>
      </c>
      <c r="C35" s="27" t="s">
        <v>27</v>
      </c>
      <c r="D35" t="s">
        <v>15</v>
      </c>
      <c r="E35">
        <v>88</v>
      </c>
      <c r="F35" s="6"/>
      <c r="G35" s="7"/>
      <c r="H35" s="34"/>
    </row>
    <row r="36" spans="1:8" x14ac:dyDescent="0.5">
      <c r="A36">
        <v>35</v>
      </c>
      <c r="B36" s="1">
        <v>43568</v>
      </c>
      <c r="C36" s="27" t="s">
        <v>27</v>
      </c>
      <c r="D36" t="s">
        <v>15</v>
      </c>
      <c r="E36">
        <v>146</v>
      </c>
      <c r="F36" s="6">
        <v>37.6</v>
      </c>
      <c r="G36" s="7">
        <v>226000856033</v>
      </c>
      <c r="H36" s="34">
        <v>2</v>
      </c>
    </row>
    <row r="37" spans="1:8" x14ac:dyDescent="0.5">
      <c r="A37">
        <v>36</v>
      </c>
      <c r="B37" s="1">
        <v>43568</v>
      </c>
      <c r="C37" s="27" t="s">
        <v>27</v>
      </c>
      <c r="D37" t="s">
        <v>15</v>
      </c>
      <c r="E37">
        <v>158</v>
      </c>
      <c r="F37" s="6">
        <v>36.4</v>
      </c>
      <c r="G37" s="7">
        <v>226000856175</v>
      </c>
      <c r="H37" s="34">
        <v>3</v>
      </c>
    </row>
    <row r="38" spans="1:8" x14ac:dyDescent="0.5">
      <c r="A38">
        <v>37</v>
      </c>
      <c r="B38" s="1">
        <v>43568</v>
      </c>
      <c r="C38" s="27" t="s">
        <v>27</v>
      </c>
      <c r="D38" t="s">
        <v>15</v>
      </c>
      <c r="E38">
        <v>110</v>
      </c>
      <c r="F38" s="6"/>
      <c r="G38" s="7"/>
      <c r="H38" s="34"/>
    </row>
    <row r="39" spans="1:8" x14ac:dyDescent="0.5">
      <c r="A39">
        <v>38</v>
      </c>
      <c r="B39" s="1">
        <v>43568</v>
      </c>
      <c r="C39" s="27" t="s">
        <v>27</v>
      </c>
      <c r="D39" t="s">
        <v>15</v>
      </c>
      <c r="E39">
        <v>80</v>
      </c>
      <c r="F39" s="6"/>
      <c r="G39" s="7"/>
      <c r="H39" s="34"/>
    </row>
    <row r="40" spans="1:8" x14ac:dyDescent="0.5">
      <c r="A40">
        <v>39</v>
      </c>
      <c r="B40" s="1">
        <v>43568</v>
      </c>
      <c r="C40" s="27" t="s">
        <v>27</v>
      </c>
      <c r="D40" t="s">
        <v>15</v>
      </c>
      <c r="E40">
        <v>105</v>
      </c>
      <c r="F40" s="6"/>
      <c r="G40" s="7"/>
      <c r="H40" s="34"/>
    </row>
    <row r="41" spans="1:8" x14ac:dyDescent="0.5">
      <c r="A41">
        <v>40</v>
      </c>
      <c r="B41" s="1">
        <v>43568</v>
      </c>
      <c r="C41" s="27" t="s">
        <v>27</v>
      </c>
      <c r="D41" t="s">
        <v>15</v>
      </c>
      <c r="E41">
        <v>123</v>
      </c>
      <c r="F41" s="6"/>
      <c r="G41" s="7"/>
      <c r="H41" s="34"/>
    </row>
    <row r="42" spans="1:8" x14ac:dyDescent="0.5">
      <c r="A42">
        <v>41</v>
      </c>
      <c r="B42" s="1">
        <v>43568</v>
      </c>
      <c r="C42" s="27" t="s">
        <v>27</v>
      </c>
      <c r="D42" t="s">
        <v>15</v>
      </c>
      <c r="E42">
        <v>135</v>
      </c>
      <c r="F42" s="6"/>
      <c r="G42" s="7"/>
      <c r="H42" s="34"/>
    </row>
    <row r="43" spans="1:8" x14ac:dyDescent="0.5">
      <c r="A43">
        <v>42</v>
      </c>
      <c r="B43" s="1">
        <v>43568</v>
      </c>
      <c r="C43" s="27" t="s">
        <v>27</v>
      </c>
      <c r="D43" t="s">
        <v>15</v>
      </c>
      <c r="E43">
        <v>150</v>
      </c>
      <c r="F43" s="6">
        <v>33</v>
      </c>
      <c r="G43" s="7">
        <v>226000850058</v>
      </c>
      <c r="H43" s="34">
        <v>2</v>
      </c>
    </row>
    <row r="44" spans="1:8" x14ac:dyDescent="0.5">
      <c r="A44">
        <v>43</v>
      </c>
      <c r="B44" s="1">
        <v>43569</v>
      </c>
      <c r="C44" s="27" t="s">
        <v>27</v>
      </c>
      <c r="D44" t="s">
        <v>15</v>
      </c>
      <c r="E44">
        <v>146</v>
      </c>
      <c r="F44" s="6">
        <v>31</v>
      </c>
      <c r="G44" s="7">
        <v>226000856197</v>
      </c>
      <c r="H44" s="34">
        <v>3</v>
      </c>
    </row>
    <row r="45" spans="1:8" x14ac:dyDescent="0.5">
      <c r="A45">
        <v>44</v>
      </c>
      <c r="B45" s="1">
        <v>43569</v>
      </c>
      <c r="C45" s="27" t="s">
        <v>27</v>
      </c>
      <c r="D45" t="s">
        <v>15</v>
      </c>
      <c r="E45">
        <v>157</v>
      </c>
      <c r="F45" s="6">
        <v>36.9</v>
      </c>
      <c r="G45" s="7">
        <v>226000856229</v>
      </c>
      <c r="H45" s="34">
        <v>2</v>
      </c>
    </row>
    <row r="46" spans="1:8" x14ac:dyDescent="0.5">
      <c r="A46">
        <v>45</v>
      </c>
      <c r="B46" s="1">
        <v>43569</v>
      </c>
      <c r="C46" s="27" t="s">
        <v>27</v>
      </c>
      <c r="D46" t="s">
        <v>15</v>
      </c>
      <c r="E46">
        <v>64</v>
      </c>
      <c r="F46" s="6"/>
      <c r="G46" s="7"/>
      <c r="H46" s="34"/>
    </row>
    <row r="47" spans="1:8" x14ac:dyDescent="0.5">
      <c r="A47">
        <v>46</v>
      </c>
      <c r="B47" s="1">
        <v>43569</v>
      </c>
      <c r="C47" s="27" t="s">
        <v>27</v>
      </c>
      <c r="D47" t="s">
        <v>15</v>
      </c>
      <c r="E47">
        <v>115</v>
      </c>
      <c r="F47" s="6"/>
      <c r="G47" s="7"/>
      <c r="H47" s="34"/>
    </row>
    <row r="48" spans="1:8" x14ac:dyDescent="0.5">
      <c r="A48">
        <v>47</v>
      </c>
      <c r="B48" s="1">
        <v>43569</v>
      </c>
      <c r="C48" s="27" t="s">
        <v>27</v>
      </c>
      <c r="D48" t="s">
        <v>15</v>
      </c>
      <c r="E48">
        <v>81</v>
      </c>
      <c r="F48" s="6"/>
      <c r="G48" s="7"/>
      <c r="H48" s="34"/>
    </row>
    <row r="49" spans="1:8" x14ac:dyDescent="0.5">
      <c r="A49">
        <v>48</v>
      </c>
      <c r="B49" s="1">
        <v>43569</v>
      </c>
      <c r="C49" s="27" t="s">
        <v>27</v>
      </c>
      <c r="D49" t="s">
        <v>15</v>
      </c>
      <c r="E49">
        <v>206</v>
      </c>
      <c r="F49" s="6">
        <v>83.6</v>
      </c>
      <c r="G49" s="7">
        <v>226000856216</v>
      </c>
      <c r="H49" s="34">
        <v>3</v>
      </c>
    </row>
    <row r="50" spans="1:8" x14ac:dyDescent="0.5">
      <c r="A50">
        <v>49</v>
      </c>
      <c r="B50" s="1">
        <v>43569</v>
      </c>
      <c r="C50" s="27" t="s">
        <v>27</v>
      </c>
      <c r="D50" t="s">
        <v>15</v>
      </c>
      <c r="E50">
        <v>154</v>
      </c>
      <c r="F50" s="6">
        <v>32</v>
      </c>
      <c r="G50" s="7">
        <v>226000856009</v>
      </c>
      <c r="H50" s="34">
        <v>2</v>
      </c>
    </row>
    <row r="51" spans="1:8" x14ac:dyDescent="0.5">
      <c r="A51">
        <v>50</v>
      </c>
      <c r="B51" s="1">
        <v>43570</v>
      </c>
      <c r="C51" s="27" t="s">
        <v>27</v>
      </c>
      <c r="D51" t="s">
        <v>15</v>
      </c>
      <c r="E51">
        <v>239</v>
      </c>
      <c r="F51" s="6">
        <v>132.80000000000001</v>
      </c>
      <c r="G51" s="7">
        <v>226000856167</v>
      </c>
      <c r="H51" s="23">
        <v>3</v>
      </c>
    </row>
    <row r="52" spans="1:8" x14ac:dyDescent="0.5">
      <c r="A52">
        <v>51</v>
      </c>
      <c r="B52" s="1">
        <v>43570</v>
      </c>
      <c r="C52" s="27" t="s">
        <v>27</v>
      </c>
      <c r="D52" t="s">
        <v>15</v>
      </c>
      <c r="E52">
        <v>174</v>
      </c>
      <c r="F52" s="6">
        <v>53.1</v>
      </c>
      <c r="G52" s="7">
        <v>226000856232</v>
      </c>
      <c r="H52" s="23">
        <v>2</v>
      </c>
    </row>
    <row r="53" spans="1:8" x14ac:dyDescent="0.5">
      <c r="A53">
        <v>52</v>
      </c>
      <c r="B53" s="1">
        <v>43570</v>
      </c>
      <c r="C53" s="27" t="s">
        <v>27</v>
      </c>
      <c r="D53" t="s">
        <v>15</v>
      </c>
      <c r="E53">
        <v>125</v>
      </c>
      <c r="F53" s="6">
        <v>20.7</v>
      </c>
      <c r="G53" s="7">
        <v>226000856063</v>
      </c>
      <c r="H53" s="23">
        <v>2</v>
      </c>
    </row>
    <row r="54" spans="1:8" x14ac:dyDescent="0.5">
      <c r="A54">
        <v>53</v>
      </c>
      <c r="B54" s="1">
        <v>43570</v>
      </c>
      <c r="C54" s="27" t="s">
        <v>27</v>
      </c>
      <c r="D54" t="s">
        <v>15</v>
      </c>
      <c r="E54">
        <v>129</v>
      </c>
      <c r="F54" s="6">
        <v>21.4</v>
      </c>
      <c r="G54" s="7">
        <v>226000856119</v>
      </c>
      <c r="H54" s="23">
        <v>3</v>
      </c>
    </row>
    <row r="55" spans="1:8" x14ac:dyDescent="0.5">
      <c r="A55">
        <v>54</v>
      </c>
      <c r="B55" s="1">
        <v>43570</v>
      </c>
      <c r="C55" s="27" t="s">
        <v>27</v>
      </c>
      <c r="D55" t="s">
        <v>15</v>
      </c>
      <c r="E55">
        <v>81</v>
      </c>
      <c r="F55" s="6">
        <v>8</v>
      </c>
      <c r="G55" s="7"/>
      <c r="H55" s="23">
        <v>1</v>
      </c>
    </row>
    <row r="56" spans="1:8" x14ac:dyDescent="0.5">
      <c r="A56">
        <v>55</v>
      </c>
      <c r="B56" s="1">
        <v>43570</v>
      </c>
      <c r="C56" s="27" t="s">
        <v>27</v>
      </c>
      <c r="D56" t="s">
        <v>15</v>
      </c>
      <c r="E56">
        <v>80</v>
      </c>
      <c r="F56" s="6">
        <v>5</v>
      </c>
      <c r="G56" s="7"/>
      <c r="H56" s="23">
        <v>1</v>
      </c>
    </row>
    <row r="57" spans="1:8" x14ac:dyDescent="0.5">
      <c r="A57">
        <v>56</v>
      </c>
      <c r="B57" s="1">
        <v>43570</v>
      </c>
      <c r="C57" s="27" t="s">
        <v>27</v>
      </c>
      <c r="D57" t="s">
        <v>15</v>
      </c>
      <c r="E57">
        <v>87</v>
      </c>
      <c r="F57" s="6">
        <v>6.2</v>
      </c>
      <c r="G57" s="7"/>
      <c r="H57" s="23">
        <v>1</v>
      </c>
    </row>
    <row r="58" spans="1:8" x14ac:dyDescent="0.5">
      <c r="A58">
        <v>57</v>
      </c>
      <c r="B58" s="1">
        <v>43570</v>
      </c>
      <c r="C58" s="27" t="s">
        <v>27</v>
      </c>
      <c r="D58" t="s">
        <v>15</v>
      </c>
      <c r="E58">
        <v>68</v>
      </c>
      <c r="F58" s="6">
        <v>3.4</v>
      </c>
      <c r="G58" s="7"/>
      <c r="H58" s="23">
        <v>1</v>
      </c>
    </row>
    <row r="59" spans="1:8" x14ac:dyDescent="0.5">
      <c r="A59">
        <v>58</v>
      </c>
      <c r="B59" s="1">
        <v>43571</v>
      </c>
      <c r="C59" s="27" t="s">
        <v>27</v>
      </c>
      <c r="D59" t="s">
        <v>15</v>
      </c>
      <c r="E59">
        <v>109</v>
      </c>
      <c r="F59" s="6">
        <v>13.4</v>
      </c>
      <c r="G59" s="7"/>
      <c r="H59" s="34"/>
    </row>
    <row r="60" spans="1:8" x14ac:dyDescent="0.5">
      <c r="A60">
        <v>59</v>
      </c>
      <c r="B60" s="1">
        <v>43571</v>
      </c>
      <c r="C60" s="27" t="s">
        <v>27</v>
      </c>
      <c r="D60" t="s">
        <v>15</v>
      </c>
      <c r="E60">
        <v>110</v>
      </c>
      <c r="F60" s="6">
        <v>12.5</v>
      </c>
      <c r="G60" s="7"/>
      <c r="H60" s="34"/>
    </row>
    <row r="61" spans="1:8" x14ac:dyDescent="0.5">
      <c r="A61">
        <v>60</v>
      </c>
      <c r="B61" s="1">
        <v>43571</v>
      </c>
      <c r="C61" s="27" t="s">
        <v>27</v>
      </c>
      <c r="D61" t="s">
        <v>15</v>
      </c>
      <c r="E61">
        <v>81</v>
      </c>
      <c r="F61" s="6">
        <v>5.9</v>
      </c>
      <c r="G61" s="7"/>
      <c r="H61" s="34"/>
    </row>
    <row r="62" spans="1:8" x14ac:dyDescent="0.5">
      <c r="A62">
        <v>61</v>
      </c>
      <c r="B62" s="1">
        <v>43571</v>
      </c>
      <c r="C62" s="27" t="s">
        <v>27</v>
      </c>
      <c r="D62" t="s">
        <v>15</v>
      </c>
      <c r="E62">
        <v>89</v>
      </c>
      <c r="F62" s="6">
        <v>7.6</v>
      </c>
      <c r="G62" s="7"/>
      <c r="H62" s="34"/>
    </row>
    <row r="63" spans="1:8" x14ac:dyDescent="0.5">
      <c r="A63">
        <v>62</v>
      </c>
      <c r="B63" s="1">
        <v>43571</v>
      </c>
      <c r="C63" s="27" t="s">
        <v>27</v>
      </c>
      <c r="D63" t="s">
        <v>15</v>
      </c>
      <c r="E63">
        <v>136</v>
      </c>
      <c r="F63" s="6">
        <v>26.5</v>
      </c>
      <c r="G63" s="7">
        <v>226000856015</v>
      </c>
      <c r="H63" s="34">
        <v>2</v>
      </c>
    </row>
    <row r="64" spans="1:8" x14ac:dyDescent="0.5">
      <c r="A64">
        <v>63</v>
      </c>
      <c r="B64" s="1">
        <v>43571</v>
      </c>
      <c r="C64" s="27" t="s">
        <v>27</v>
      </c>
      <c r="D64" t="s">
        <v>15</v>
      </c>
      <c r="E64">
        <v>91</v>
      </c>
      <c r="F64" s="6">
        <v>8</v>
      </c>
      <c r="G64" s="7"/>
      <c r="H64" s="34"/>
    </row>
    <row r="65" spans="1:8" x14ac:dyDescent="0.5">
      <c r="A65">
        <v>64</v>
      </c>
      <c r="B65" s="1">
        <v>43572</v>
      </c>
      <c r="C65" s="27" t="s">
        <v>27</v>
      </c>
      <c r="D65" t="s">
        <v>15</v>
      </c>
      <c r="E65">
        <v>80</v>
      </c>
      <c r="F65" s="6">
        <v>5.2</v>
      </c>
      <c r="G65" s="7"/>
      <c r="H65" s="34">
        <v>1</v>
      </c>
    </row>
    <row r="66" spans="1:8" x14ac:dyDescent="0.5">
      <c r="A66">
        <v>65</v>
      </c>
      <c r="B66" s="1">
        <v>43572</v>
      </c>
      <c r="C66" s="27" t="s">
        <v>27</v>
      </c>
      <c r="D66" t="s">
        <v>15</v>
      </c>
      <c r="E66">
        <v>125</v>
      </c>
      <c r="F66" s="6">
        <v>19</v>
      </c>
      <c r="G66" s="7">
        <v>226000856113</v>
      </c>
      <c r="H66" s="34">
        <v>2</v>
      </c>
    </row>
    <row r="67" spans="1:8" x14ac:dyDescent="0.5">
      <c r="A67">
        <v>66</v>
      </c>
      <c r="B67" s="1">
        <v>43572</v>
      </c>
      <c r="C67" s="27" t="s">
        <v>27</v>
      </c>
      <c r="D67" t="s">
        <v>15</v>
      </c>
      <c r="E67">
        <v>154</v>
      </c>
      <c r="F67" s="6">
        <v>34.700000000000003</v>
      </c>
      <c r="G67" s="7"/>
      <c r="H67" s="34">
        <v>2</v>
      </c>
    </row>
    <row r="68" spans="1:8" x14ac:dyDescent="0.5">
      <c r="A68">
        <v>67</v>
      </c>
      <c r="B68" s="1">
        <v>43573</v>
      </c>
      <c r="C68" s="27" t="s">
        <v>27</v>
      </c>
      <c r="D68" t="s">
        <v>15</v>
      </c>
      <c r="E68">
        <v>99</v>
      </c>
      <c r="F68" s="6">
        <v>9.3000000000000007</v>
      </c>
      <c r="G68" s="7"/>
      <c r="H68" s="34"/>
    </row>
    <row r="69" spans="1:8" x14ac:dyDescent="0.5">
      <c r="A69">
        <v>68</v>
      </c>
      <c r="B69" s="1">
        <v>43573</v>
      </c>
      <c r="C69" s="27" t="s">
        <v>27</v>
      </c>
      <c r="D69" t="s">
        <v>15</v>
      </c>
      <c r="E69">
        <v>69</v>
      </c>
      <c r="F69" s="6">
        <v>3.8</v>
      </c>
      <c r="G69" s="7"/>
      <c r="H69" s="34"/>
    </row>
    <row r="70" spans="1:8" x14ac:dyDescent="0.5">
      <c r="A70">
        <v>69</v>
      </c>
      <c r="B70" s="1">
        <v>43575</v>
      </c>
      <c r="C70" s="27" t="s">
        <v>27</v>
      </c>
      <c r="D70" t="s">
        <v>15</v>
      </c>
      <c r="E70">
        <v>135</v>
      </c>
      <c r="F70" s="6"/>
      <c r="G70" s="7"/>
      <c r="H70" s="34">
        <v>2</v>
      </c>
    </row>
    <row r="71" spans="1:8" x14ac:dyDescent="0.5">
      <c r="A71">
        <v>70</v>
      </c>
      <c r="B71" s="1">
        <v>43576</v>
      </c>
      <c r="C71" s="27" t="s">
        <v>27</v>
      </c>
      <c r="D71" t="s">
        <v>15</v>
      </c>
      <c r="E71">
        <v>75</v>
      </c>
      <c r="F71" s="6"/>
      <c r="G71" s="7"/>
      <c r="H71" s="34"/>
    </row>
    <row r="72" spans="1:8" x14ac:dyDescent="0.5">
      <c r="A72">
        <v>71</v>
      </c>
      <c r="B72" s="1">
        <v>43576</v>
      </c>
      <c r="C72" s="27" t="s">
        <v>27</v>
      </c>
      <c r="D72" t="s">
        <v>15</v>
      </c>
      <c r="E72">
        <v>139</v>
      </c>
      <c r="F72" s="6">
        <v>27</v>
      </c>
      <c r="G72" s="7">
        <v>226000856114</v>
      </c>
      <c r="H72" s="34">
        <v>2</v>
      </c>
    </row>
    <row r="73" spans="1:8" x14ac:dyDescent="0.5">
      <c r="A73">
        <v>72</v>
      </c>
      <c r="B73" s="1">
        <v>43576</v>
      </c>
      <c r="C73" s="27" t="s">
        <v>27</v>
      </c>
      <c r="D73" t="s">
        <v>15</v>
      </c>
      <c r="E73">
        <v>134</v>
      </c>
      <c r="F73" s="6">
        <v>28</v>
      </c>
      <c r="G73" s="7">
        <v>226000856029</v>
      </c>
      <c r="H73" s="34"/>
    </row>
    <row r="74" spans="1:8" x14ac:dyDescent="0.5">
      <c r="A74">
        <v>73</v>
      </c>
      <c r="B74" s="1">
        <v>43576</v>
      </c>
      <c r="C74" s="27" t="s">
        <v>27</v>
      </c>
      <c r="D74" t="s">
        <v>15</v>
      </c>
      <c r="E74">
        <v>132</v>
      </c>
      <c r="F74" s="6">
        <v>23</v>
      </c>
      <c r="G74" s="7">
        <v>226000856142</v>
      </c>
      <c r="H74" s="34">
        <v>2</v>
      </c>
    </row>
    <row r="75" spans="1:8" x14ac:dyDescent="0.5">
      <c r="A75">
        <v>74</v>
      </c>
      <c r="B75" s="1">
        <v>43576</v>
      </c>
      <c r="C75" s="27" t="s">
        <v>27</v>
      </c>
      <c r="D75" t="s">
        <v>15</v>
      </c>
      <c r="E75">
        <v>155</v>
      </c>
      <c r="F75" s="6">
        <v>34</v>
      </c>
      <c r="G75" s="7">
        <v>226000856078</v>
      </c>
      <c r="H75" s="34">
        <v>2</v>
      </c>
    </row>
    <row r="76" spans="1:8" x14ac:dyDescent="0.5">
      <c r="A76">
        <v>75</v>
      </c>
      <c r="B76" s="1">
        <v>43577</v>
      </c>
      <c r="C76" s="27" t="s">
        <v>27</v>
      </c>
      <c r="D76" t="s">
        <v>15</v>
      </c>
      <c r="E76">
        <v>161</v>
      </c>
      <c r="F76" s="6">
        <v>41</v>
      </c>
      <c r="G76" s="7">
        <v>226000856102</v>
      </c>
      <c r="H76" s="23">
        <v>4</v>
      </c>
    </row>
    <row r="77" spans="1:8" x14ac:dyDescent="0.5">
      <c r="A77">
        <v>76</v>
      </c>
      <c r="B77" s="1">
        <v>43577</v>
      </c>
      <c r="C77" s="27" t="s">
        <v>27</v>
      </c>
      <c r="D77" t="s">
        <v>15</v>
      </c>
      <c r="E77">
        <v>162</v>
      </c>
      <c r="F77" s="6">
        <v>42</v>
      </c>
      <c r="G77" s="7">
        <v>226000856000</v>
      </c>
      <c r="H77" s="23">
        <v>3</v>
      </c>
    </row>
    <row r="78" spans="1:8" x14ac:dyDescent="0.5">
      <c r="A78">
        <v>77</v>
      </c>
      <c r="B78" s="1">
        <v>43577</v>
      </c>
      <c r="C78" s="27" t="s">
        <v>27</v>
      </c>
      <c r="D78" t="s">
        <v>15</v>
      </c>
      <c r="E78">
        <v>138</v>
      </c>
      <c r="F78" s="6">
        <v>25</v>
      </c>
      <c r="G78" s="7">
        <v>226000856185</v>
      </c>
      <c r="H78" s="23">
        <v>3</v>
      </c>
    </row>
    <row r="79" spans="1:8" x14ac:dyDescent="0.5">
      <c r="A79">
        <v>78</v>
      </c>
      <c r="B79" s="1">
        <v>43577</v>
      </c>
      <c r="C79" s="27" t="s">
        <v>27</v>
      </c>
      <c r="D79" t="s">
        <v>15</v>
      </c>
      <c r="E79">
        <v>114</v>
      </c>
      <c r="F79" s="6">
        <v>14</v>
      </c>
      <c r="G79" s="7">
        <v>226000856127</v>
      </c>
      <c r="H79" s="23">
        <v>2</v>
      </c>
    </row>
    <row r="80" spans="1:8" x14ac:dyDescent="0.5">
      <c r="A80">
        <v>79</v>
      </c>
      <c r="B80" s="1">
        <v>43577</v>
      </c>
      <c r="C80" s="27" t="s">
        <v>27</v>
      </c>
      <c r="D80" t="s">
        <v>15</v>
      </c>
      <c r="F80" s="6">
        <v>7</v>
      </c>
      <c r="G80" s="7"/>
      <c r="H80" s="23">
        <v>1</v>
      </c>
    </row>
    <row r="81" spans="1:8" x14ac:dyDescent="0.5">
      <c r="A81">
        <v>80</v>
      </c>
      <c r="B81" s="1">
        <v>43577</v>
      </c>
      <c r="C81" s="27" t="s">
        <v>27</v>
      </c>
      <c r="D81" t="s">
        <v>15</v>
      </c>
      <c r="E81">
        <v>149</v>
      </c>
      <c r="F81" s="6">
        <v>31</v>
      </c>
      <c r="G81" s="7">
        <v>226000856161</v>
      </c>
      <c r="H81" s="34">
        <v>3</v>
      </c>
    </row>
    <row r="82" spans="1:8" x14ac:dyDescent="0.5">
      <c r="A82">
        <v>81</v>
      </c>
      <c r="B82" s="1">
        <v>43578</v>
      </c>
      <c r="C82" s="27" t="s">
        <v>27</v>
      </c>
      <c r="D82" t="s">
        <v>15</v>
      </c>
      <c r="E82">
        <v>196</v>
      </c>
      <c r="F82" s="6"/>
      <c r="G82" s="7"/>
      <c r="H82" s="34"/>
    </row>
    <row r="83" spans="1:8" x14ac:dyDescent="0.5">
      <c r="A83">
        <v>82</v>
      </c>
      <c r="B83" s="1">
        <v>43578</v>
      </c>
      <c r="C83" s="27" t="s">
        <v>27</v>
      </c>
      <c r="D83" t="s">
        <v>15</v>
      </c>
      <c r="E83">
        <v>188</v>
      </c>
      <c r="F83" s="6">
        <v>56</v>
      </c>
      <c r="G83" s="7">
        <v>226000856108</v>
      </c>
      <c r="H83" s="34">
        <v>4</v>
      </c>
    </row>
    <row r="84" spans="1:8" x14ac:dyDescent="0.5">
      <c r="A84">
        <v>83</v>
      </c>
      <c r="B84" s="1">
        <v>43578</v>
      </c>
      <c r="C84" s="27" t="s">
        <v>27</v>
      </c>
      <c r="D84" t="s">
        <v>15</v>
      </c>
      <c r="E84">
        <v>157</v>
      </c>
      <c r="F84" s="6">
        <v>41</v>
      </c>
      <c r="G84" s="7">
        <v>226000856179</v>
      </c>
      <c r="H84" s="34">
        <v>3</v>
      </c>
    </row>
    <row r="85" spans="1:8" x14ac:dyDescent="0.5">
      <c r="A85">
        <v>84</v>
      </c>
      <c r="B85" s="1">
        <v>43578</v>
      </c>
      <c r="C85" s="27" t="s">
        <v>27</v>
      </c>
      <c r="D85" t="s">
        <v>15</v>
      </c>
      <c r="E85">
        <v>71</v>
      </c>
      <c r="F85" s="6"/>
      <c r="G85" s="7"/>
      <c r="H85" s="34"/>
    </row>
    <row r="86" spans="1:8" x14ac:dyDescent="0.5">
      <c r="A86">
        <v>85</v>
      </c>
      <c r="B86" s="1">
        <v>43578</v>
      </c>
      <c r="C86" s="27" t="s">
        <v>27</v>
      </c>
      <c r="D86" t="s">
        <v>15</v>
      </c>
      <c r="E86">
        <v>146</v>
      </c>
      <c r="F86" s="6">
        <v>31</v>
      </c>
      <c r="G86" s="7">
        <v>226000856037</v>
      </c>
      <c r="H86" s="34">
        <v>2</v>
      </c>
    </row>
    <row r="87" spans="1:8" x14ac:dyDescent="0.5">
      <c r="A87">
        <v>86</v>
      </c>
      <c r="B87" s="1">
        <v>43578</v>
      </c>
      <c r="C87" s="27" t="s">
        <v>27</v>
      </c>
      <c r="D87" t="s">
        <v>15</v>
      </c>
      <c r="E87">
        <v>179</v>
      </c>
      <c r="F87" s="6">
        <v>55</v>
      </c>
      <c r="G87" s="7">
        <v>226000855981</v>
      </c>
      <c r="H87" s="34"/>
    </row>
    <row r="88" spans="1:8" x14ac:dyDescent="0.5">
      <c r="A88">
        <v>87</v>
      </c>
      <c r="B88" s="1">
        <v>43578</v>
      </c>
      <c r="C88" s="27" t="s">
        <v>27</v>
      </c>
      <c r="D88" t="s">
        <v>15</v>
      </c>
      <c r="E88">
        <v>228</v>
      </c>
      <c r="F88" s="6">
        <v>103</v>
      </c>
      <c r="G88" s="7">
        <v>226000856059</v>
      </c>
      <c r="H88" s="34"/>
    </row>
    <row r="89" spans="1:8" x14ac:dyDescent="0.5">
      <c r="A89">
        <v>88</v>
      </c>
      <c r="B89" s="1">
        <v>43578</v>
      </c>
      <c r="C89" s="27" t="s">
        <v>27</v>
      </c>
      <c r="D89" t="s">
        <v>15</v>
      </c>
      <c r="E89">
        <v>190</v>
      </c>
      <c r="F89" s="6">
        <v>66</v>
      </c>
      <c r="G89" s="7">
        <v>226000856239</v>
      </c>
      <c r="H89" s="34">
        <v>3</v>
      </c>
    </row>
    <row r="90" spans="1:8" x14ac:dyDescent="0.5">
      <c r="A90">
        <v>89</v>
      </c>
      <c r="B90" s="1">
        <v>43578</v>
      </c>
      <c r="C90" s="27" t="s">
        <v>27</v>
      </c>
      <c r="D90" t="s">
        <v>15</v>
      </c>
      <c r="E90">
        <v>191</v>
      </c>
      <c r="F90" s="6">
        <v>62</v>
      </c>
      <c r="G90" s="7"/>
      <c r="H90" s="34"/>
    </row>
    <row r="91" spans="1:8" x14ac:dyDescent="0.5">
      <c r="A91">
        <v>90</v>
      </c>
      <c r="B91" s="1">
        <v>43578</v>
      </c>
      <c r="C91" s="27" t="s">
        <v>27</v>
      </c>
      <c r="D91" t="s">
        <v>15</v>
      </c>
      <c r="E91">
        <v>85</v>
      </c>
      <c r="F91" s="6"/>
      <c r="G91" s="7"/>
      <c r="H91" s="34"/>
    </row>
    <row r="92" spans="1:8" x14ac:dyDescent="0.5">
      <c r="A92">
        <v>91</v>
      </c>
      <c r="B92" s="1">
        <v>43579</v>
      </c>
      <c r="C92" s="27" t="s">
        <v>27</v>
      </c>
      <c r="D92" t="s">
        <v>15</v>
      </c>
      <c r="E92">
        <v>172</v>
      </c>
      <c r="F92" s="6">
        <v>45</v>
      </c>
      <c r="G92" s="7">
        <v>266000856194</v>
      </c>
      <c r="H92" s="34"/>
    </row>
    <row r="93" spans="1:8" x14ac:dyDescent="0.5">
      <c r="A93">
        <v>92</v>
      </c>
      <c r="B93" s="1">
        <v>43579</v>
      </c>
      <c r="C93" s="27" t="s">
        <v>27</v>
      </c>
      <c r="D93" t="s">
        <v>15</v>
      </c>
      <c r="E93">
        <v>141</v>
      </c>
      <c r="F93" s="6">
        <v>27</v>
      </c>
      <c r="G93" s="7">
        <v>856099</v>
      </c>
      <c r="H93" s="34">
        <v>3</v>
      </c>
    </row>
    <row r="94" spans="1:8" x14ac:dyDescent="0.5">
      <c r="A94">
        <v>93</v>
      </c>
      <c r="B94" s="1">
        <v>43579</v>
      </c>
      <c r="C94" s="27" t="s">
        <v>27</v>
      </c>
      <c r="D94" t="s">
        <v>15</v>
      </c>
      <c r="E94">
        <v>126</v>
      </c>
      <c r="F94" s="6">
        <v>21</v>
      </c>
      <c r="G94" s="7"/>
      <c r="H94" s="34"/>
    </row>
    <row r="95" spans="1:8" x14ac:dyDescent="0.5">
      <c r="A95">
        <v>94</v>
      </c>
      <c r="B95" s="1">
        <v>43579</v>
      </c>
      <c r="C95" s="27" t="s">
        <v>27</v>
      </c>
      <c r="D95" t="s">
        <v>15</v>
      </c>
      <c r="E95">
        <v>229</v>
      </c>
      <c r="F95" s="6">
        <v>111</v>
      </c>
      <c r="G95" s="7">
        <v>856231</v>
      </c>
      <c r="H95" s="34">
        <v>4</v>
      </c>
    </row>
    <row r="96" spans="1:8" x14ac:dyDescent="0.5">
      <c r="A96">
        <v>95</v>
      </c>
      <c r="B96" s="1">
        <v>43579</v>
      </c>
      <c r="C96" s="27" t="s">
        <v>27</v>
      </c>
      <c r="D96" t="s">
        <v>15</v>
      </c>
      <c r="E96">
        <v>102</v>
      </c>
      <c r="F96" s="6">
        <v>9</v>
      </c>
      <c r="G96" s="7"/>
      <c r="H96" s="34">
        <v>1</v>
      </c>
    </row>
    <row r="97" spans="1:8" x14ac:dyDescent="0.5">
      <c r="A97">
        <v>96</v>
      </c>
      <c r="B97" s="1">
        <v>43579</v>
      </c>
      <c r="C97" s="27" t="s">
        <v>27</v>
      </c>
      <c r="D97" t="s">
        <v>15</v>
      </c>
      <c r="E97">
        <v>220</v>
      </c>
      <c r="F97" s="6">
        <v>78</v>
      </c>
      <c r="G97" s="7">
        <v>856141</v>
      </c>
      <c r="H97" s="34"/>
    </row>
    <row r="98" spans="1:8" x14ac:dyDescent="0.5">
      <c r="A98">
        <v>97</v>
      </c>
      <c r="B98" s="1">
        <v>43579</v>
      </c>
      <c r="C98" s="27" t="s">
        <v>27</v>
      </c>
      <c r="D98" t="s">
        <v>15</v>
      </c>
      <c r="E98">
        <v>189</v>
      </c>
      <c r="F98" s="6">
        <v>65</v>
      </c>
      <c r="G98" s="7">
        <v>856202</v>
      </c>
      <c r="H98" s="34"/>
    </row>
    <row r="99" spans="1:8" x14ac:dyDescent="0.5">
      <c r="A99">
        <v>98</v>
      </c>
      <c r="B99" s="1">
        <v>43579</v>
      </c>
      <c r="C99" s="27" t="s">
        <v>27</v>
      </c>
      <c r="D99" t="s">
        <v>15</v>
      </c>
      <c r="E99">
        <v>162</v>
      </c>
      <c r="F99" s="6">
        <v>38</v>
      </c>
      <c r="G99" s="7"/>
      <c r="H99" s="34">
        <v>3</v>
      </c>
    </row>
    <row r="100" spans="1:8" x14ac:dyDescent="0.5">
      <c r="A100">
        <v>99</v>
      </c>
      <c r="B100" s="1">
        <v>43579</v>
      </c>
      <c r="C100" s="27" t="s">
        <v>27</v>
      </c>
      <c r="D100" t="s">
        <v>15</v>
      </c>
      <c r="E100">
        <v>186</v>
      </c>
      <c r="F100" s="6">
        <v>55</v>
      </c>
      <c r="G100" s="7"/>
      <c r="H100" s="34"/>
    </row>
    <row r="101" spans="1:8" x14ac:dyDescent="0.5">
      <c r="A101">
        <v>100</v>
      </c>
      <c r="B101" s="1">
        <v>43579</v>
      </c>
      <c r="C101" s="27" t="s">
        <v>27</v>
      </c>
      <c r="D101" t="s">
        <v>15</v>
      </c>
      <c r="E101">
        <v>97</v>
      </c>
      <c r="F101" s="6">
        <v>9</v>
      </c>
      <c r="G101" s="7"/>
      <c r="H101" s="34"/>
    </row>
    <row r="102" spans="1:8" x14ac:dyDescent="0.5">
      <c r="A102">
        <v>101</v>
      </c>
      <c r="B102" s="1">
        <v>43579</v>
      </c>
      <c r="C102" s="27" t="s">
        <v>27</v>
      </c>
      <c r="D102" t="s">
        <v>15</v>
      </c>
      <c r="E102">
        <v>128</v>
      </c>
      <c r="F102" s="6">
        <v>21</v>
      </c>
      <c r="G102" s="7"/>
      <c r="H102" s="34"/>
    </row>
    <row r="103" spans="1:8" x14ac:dyDescent="0.5">
      <c r="A103">
        <v>102</v>
      </c>
      <c r="B103" s="1">
        <v>43579</v>
      </c>
      <c r="C103" s="27" t="s">
        <v>27</v>
      </c>
      <c r="D103" t="s">
        <v>15</v>
      </c>
      <c r="E103">
        <v>165</v>
      </c>
      <c r="F103" s="6">
        <v>41</v>
      </c>
      <c r="G103" s="7"/>
      <c r="H103" s="34"/>
    </row>
    <row r="104" spans="1:8" x14ac:dyDescent="0.5">
      <c r="A104">
        <v>103</v>
      </c>
      <c r="B104" s="1">
        <v>43579</v>
      </c>
      <c r="C104" s="27" t="s">
        <v>27</v>
      </c>
      <c r="D104" t="s">
        <v>15</v>
      </c>
      <c r="E104">
        <v>228</v>
      </c>
      <c r="F104" s="6">
        <v>114</v>
      </c>
      <c r="G104" s="7"/>
      <c r="H104" s="34"/>
    </row>
    <row r="105" spans="1:8" x14ac:dyDescent="0.5">
      <c r="A105">
        <v>104</v>
      </c>
      <c r="B105" s="1">
        <v>43579</v>
      </c>
      <c r="C105" s="27" t="s">
        <v>27</v>
      </c>
      <c r="D105" t="s">
        <v>15</v>
      </c>
      <c r="E105">
        <v>165</v>
      </c>
      <c r="F105" s="6">
        <v>47</v>
      </c>
      <c r="G105" s="7"/>
      <c r="H105" s="34"/>
    </row>
    <row r="106" spans="1:8" x14ac:dyDescent="0.5">
      <c r="A106">
        <v>105</v>
      </c>
      <c r="B106" s="1">
        <v>43580</v>
      </c>
      <c r="C106" s="27" t="s">
        <v>27</v>
      </c>
      <c r="D106" t="s">
        <v>15</v>
      </c>
      <c r="E106">
        <v>86</v>
      </c>
      <c r="F106" s="6"/>
      <c r="G106" s="7"/>
      <c r="H106" s="34"/>
    </row>
    <row r="107" spans="1:8" x14ac:dyDescent="0.5">
      <c r="A107">
        <v>106</v>
      </c>
      <c r="B107" s="1">
        <v>43580</v>
      </c>
      <c r="C107" s="27" t="s">
        <v>27</v>
      </c>
      <c r="D107" t="s">
        <v>15</v>
      </c>
      <c r="E107">
        <v>171</v>
      </c>
      <c r="F107" s="6">
        <v>50</v>
      </c>
      <c r="G107" s="7">
        <v>226000856052</v>
      </c>
      <c r="H107" s="34">
        <v>3</v>
      </c>
    </row>
    <row r="108" spans="1:8" x14ac:dyDescent="0.5">
      <c r="A108">
        <v>107</v>
      </c>
      <c r="B108" s="1">
        <v>43580</v>
      </c>
      <c r="C108" s="27" t="s">
        <v>27</v>
      </c>
      <c r="D108" t="s">
        <v>15</v>
      </c>
      <c r="E108">
        <v>76</v>
      </c>
      <c r="F108" s="6"/>
      <c r="G108" s="7"/>
      <c r="H108" s="34"/>
    </row>
    <row r="109" spans="1:8" x14ac:dyDescent="0.5">
      <c r="A109">
        <v>108</v>
      </c>
      <c r="B109" s="1">
        <v>43580</v>
      </c>
      <c r="C109" s="27" t="s">
        <v>27</v>
      </c>
      <c r="D109" t="s">
        <v>15</v>
      </c>
      <c r="E109">
        <v>130</v>
      </c>
      <c r="F109" s="6">
        <v>21</v>
      </c>
      <c r="G109" s="7">
        <v>226000856221</v>
      </c>
      <c r="H109" s="34">
        <v>2</v>
      </c>
    </row>
    <row r="110" spans="1:8" x14ac:dyDescent="0.5">
      <c r="A110">
        <v>109</v>
      </c>
      <c r="B110" s="1">
        <v>43580</v>
      </c>
      <c r="C110" s="27" t="s">
        <v>27</v>
      </c>
      <c r="D110" t="s">
        <v>15</v>
      </c>
      <c r="E110">
        <v>145</v>
      </c>
      <c r="F110" s="6">
        <v>29</v>
      </c>
      <c r="G110" s="7">
        <v>226000856243</v>
      </c>
      <c r="H110" s="34">
        <v>2</v>
      </c>
    </row>
    <row r="111" spans="1:8" x14ac:dyDescent="0.5">
      <c r="A111">
        <v>110</v>
      </c>
      <c r="B111" s="1">
        <v>43580</v>
      </c>
      <c r="C111" s="27" t="s">
        <v>27</v>
      </c>
      <c r="D111" t="s">
        <v>15</v>
      </c>
      <c r="E111">
        <v>160</v>
      </c>
      <c r="F111" s="6">
        <v>37</v>
      </c>
      <c r="G111" s="7">
        <v>226000856020</v>
      </c>
      <c r="H111" s="34">
        <v>3</v>
      </c>
    </row>
    <row r="112" spans="1:8" x14ac:dyDescent="0.5">
      <c r="A112">
        <v>111</v>
      </c>
      <c r="B112" s="1">
        <v>43580</v>
      </c>
      <c r="C112" s="27" t="s">
        <v>27</v>
      </c>
      <c r="D112" t="s">
        <v>15</v>
      </c>
      <c r="E112">
        <v>190</v>
      </c>
      <c r="F112" s="6">
        <v>62</v>
      </c>
      <c r="G112" s="7">
        <v>226000856211</v>
      </c>
      <c r="H112" s="34"/>
    </row>
    <row r="113" spans="1:8" x14ac:dyDescent="0.5">
      <c r="A113">
        <v>112</v>
      </c>
      <c r="B113" s="1">
        <v>43581</v>
      </c>
      <c r="C113" s="27" t="s">
        <v>27</v>
      </c>
      <c r="D113" t="s">
        <v>15</v>
      </c>
      <c r="E113">
        <v>145</v>
      </c>
      <c r="F113" s="6">
        <v>32</v>
      </c>
      <c r="G113" s="7">
        <v>226000856083</v>
      </c>
      <c r="H113" s="34">
        <v>3</v>
      </c>
    </row>
    <row r="114" spans="1:8" x14ac:dyDescent="0.5">
      <c r="A114">
        <v>113</v>
      </c>
      <c r="B114" s="1">
        <v>43581</v>
      </c>
      <c r="C114" s="27" t="s">
        <v>27</v>
      </c>
      <c r="D114" t="s">
        <v>15</v>
      </c>
      <c r="E114">
        <v>79</v>
      </c>
      <c r="F114" s="6"/>
      <c r="G114" s="7"/>
      <c r="H114" s="34"/>
    </row>
    <row r="115" spans="1:8" x14ac:dyDescent="0.5">
      <c r="A115">
        <v>114</v>
      </c>
      <c r="B115" s="1">
        <v>43581</v>
      </c>
      <c r="C115" s="27" t="s">
        <v>27</v>
      </c>
      <c r="D115" t="s">
        <v>15</v>
      </c>
      <c r="E115">
        <v>78</v>
      </c>
      <c r="F115" s="6"/>
      <c r="G115" s="7"/>
      <c r="H115" s="34"/>
    </row>
    <row r="116" spans="1:8" x14ac:dyDescent="0.5">
      <c r="A116">
        <v>115</v>
      </c>
      <c r="B116" s="1">
        <v>43581</v>
      </c>
      <c r="C116" s="27" t="s">
        <v>27</v>
      </c>
      <c r="D116" t="s">
        <v>15</v>
      </c>
      <c r="E116">
        <v>153</v>
      </c>
      <c r="F116" s="6">
        <v>31</v>
      </c>
      <c r="G116" s="7">
        <v>226000856242</v>
      </c>
      <c r="H116" s="34">
        <v>3</v>
      </c>
    </row>
    <row r="117" spans="1:8" x14ac:dyDescent="0.5">
      <c r="A117">
        <v>116</v>
      </c>
      <c r="B117" s="1">
        <v>43582</v>
      </c>
      <c r="C117" s="27" t="s">
        <v>27</v>
      </c>
      <c r="D117" t="s">
        <v>15</v>
      </c>
      <c r="E117">
        <v>208</v>
      </c>
      <c r="F117" s="6">
        <v>83</v>
      </c>
      <c r="G117" s="7">
        <v>226000856067</v>
      </c>
      <c r="H117" s="34"/>
    </row>
    <row r="118" spans="1:8" x14ac:dyDescent="0.5">
      <c r="A118">
        <v>117</v>
      </c>
      <c r="B118" s="1">
        <v>43582</v>
      </c>
      <c r="C118" s="27" t="s">
        <v>27</v>
      </c>
      <c r="D118" t="s">
        <v>15</v>
      </c>
      <c r="E118">
        <v>85</v>
      </c>
      <c r="F118" s="6">
        <v>7</v>
      </c>
      <c r="G118" s="7"/>
      <c r="H118" s="34"/>
    </row>
    <row r="119" spans="1:8" x14ac:dyDescent="0.5">
      <c r="A119">
        <v>118</v>
      </c>
      <c r="B119" s="1">
        <v>43582</v>
      </c>
      <c r="C119" s="27" t="s">
        <v>27</v>
      </c>
      <c r="D119" t="s">
        <v>15</v>
      </c>
      <c r="E119">
        <v>156</v>
      </c>
      <c r="F119" s="6">
        <v>31</v>
      </c>
      <c r="G119" s="7">
        <v>226000856098</v>
      </c>
      <c r="H119" s="34">
        <v>3</v>
      </c>
    </row>
    <row r="120" spans="1:8" x14ac:dyDescent="0.5">
      <c r="A120">
        <v>119</v>
      </c>
      <c r="B120" s="1">
        <v>43582</v>
      </c>
      <c r="C120" s="27" t="s">
        <v>27</v>
      </c>
      <c r="D120" t="s">
        <v>15</v>
      </c>
      <c r="E120">
        <v>93</v>
      </c>
      <c r="F120" s="6">
        <v>9</v>
      </c>
      <c r="G120" s="7"/>
      <c r="H120" s="34"/>
    </row>
    <row r="121" spans="1:8" x14ac:dyDescent="0.5">
      <c r="A121">
        <v>120</v>
      </c>
      <c r="B121" s="1">
        <v>43582</v>
      </c>
      <c r="C121" s="27" t="s">
        <v>27</v>
      </c>
      <c r="D121" t="s">
        <v>15</v>
      </c>
      <c r="E121">
        <v>90</v>
      </c>
      <c r="F121" s="6">
        <v>8</v>
      </c>
      <c r="G121" s="7"/>
      <c r="H121" s="34"/>
    </row>
    <row r="122" spans="1:8" x14ac:dyDescent="0.5">
      <c r="A122">
        <v>121</v>
      </c>
      <c r="B122" s="1">
        <v>43583</v>
      </c>
      <c r="C122" s="27" t="s">
        <v>27</v>
      </c>
      <c r="D122" t="s">
        <v>15</v>
      </c>
      <c r="E122">
        <v>106</v>
      </c>
      <c r="F122" s="6">
        <v>13</v>
      </c>
      <c r="G122" s="7"/>
      <c r="H122" s="34"/>
    </row>
    <row r="123" spans="1:8" x14ac:dyDescent="0.5">
      <c r="A123">
        <v>122</v>
      </c>
      <c r="B123" s="1">
        <v>43583</v>
      </c>
      <c r="C123" s="27" t="s">
        <v>27</v>
      </c>
      <c r="D123" t="s">
        <v>15</v>
      </c>
      <c r="E123">
        <v>156</v>
      </c>
      <c r="F123" s="6">
        <v>35</v>
      </c>
      <c r="G123" s="7">
        <v>226000856177</v>
      </c>
      <c r="H123" s="34">
        <v>3</v>
      </c>
    </row>
    <row r="124" spans="1:8" x14ac:dyDescent="0.5">
      <c r="A124">
        <v>123</v>
      </c>
      <c r="B124" s="1">
        <v>43583</v>
      </c>
      <c r="C124" s="27" t="s">
        <v>27</v>
      </c>
      <c r="D124" t="s">
        <v>15</v>
      </c>
      <c r="E124">
        <v>94</v>
      </c>
      <c r="F124" s="6">
        <v>9</v>
      </c>
      <c r="G124" s="7"/>
      <c r="H124" s="34"/>
    </row>
    <row r="125" spans="1:8" x14ac:dyDescent="0.5">
      <c r="A125">
        <v>124</v>
      </c>
      <c r="B125" s="1">
        <v>43583</v>
      </c>
      <c r="C125" s="27" t="s">
        <v>27</v>
      </c>
      <c r="D125" t="s">
        <v>15</v>
      </c>
      <c r="E125">
        <v>76</v>
      </c>
      <c r="F125" s="6">
        <v>4</v>
      </c>
      <c r="G125" s="7"/>
      <c r="H125" s="34"/>
    </row>
    <row r="126" spans="1:8" x14ac:dyDescent="0.5">
      <c r="A126">
        <v>125</v>
      </c>
      <c r="B126" s="1">
        <v>43583</v>
      </c>
      <c r="C126" s="27" t="s">
        <v>27</v>
      </c>
      <c r="D126" t="s">
        <v>15</v>
      </c>
      <c r="E126">
        <v>145</v>
      </c>
      <c r="F126" s="6">
        <v>28</v>
      </c>
      <c r="G126" s="7">
        <v>226000856082</v>
      </c>
      <c r="H126" s="34">
        <v>2</v>
      </c>
    </row>
    <row r="127" spans="1:8" x14ac:dyDescent="0.5">
      <c r="A127">
        <v>126</v>
      </c>
      <c r="B127" s="1">
        <v>43583</v>
      </c>
      <c r="C127" s="27" t="s">
        <v>27</v>
      </c>
      <c r="D127" t="s">
        <v>15</v>
      </c>
      <c r="E127">
        <v>103</v>
      </c>
      <c r="F127" s="6">
        <v>11</v>
      </c>
      <c r="G127" s="7"/>
      <c r="H127" s="34"/>
    </row>
    <row r="128" spans="1:8" x14ac:dyDescent="0.5">
      <c r="A128">
        <v>127</v>
      </c>
      <c r="B128" s="1">
        <v>43583</v>
      </c>
      <c r="C128" s="27" t="s">
        <v>27</v>
      </c>
      <c r="D128" t="s">
        <v>15</v>
      </c>
      <c r="E128">
        <v>168</v>
      </c>
      <c r="F128" s="6">
        <v>41</v>
      </c>
      <c r="G128" s="7">
        <v>226000856073</v>
      </c>
      <c r="H128" s="34"/>
    </row>
    <row r="129" spans="1:8" x14ac:dyDescent="0.5">
      <c r="A129">
        <v>128</v>
      </c>
      <c r="B129" s="1">
        <v>43583</v>
      </c>
      <c r="C129" s="27" t="s">
        <v>27</v>
      </c>
      <c r="D129" t="s">
        <v>15</v>
      </c>
      <c r="E129">
        <v>222</v>
      </c>
      <c r="F129" s="6">
        <v>96</v>
      </c>
      <c r="G129" s="7">
        <v>226000856046</v>
      </c>
      <c r="H129" s="34">
        <v>4</v>
      </c>
    </row>
    <row r="130" spans="1:8" x14ac:dyDescent="0.5">
      <c r="A130">
        <v>129</v>
      </c>
      <c r="B130" s="1">
        <v>43583</v>
      </c>
      <c r="C130" s="27" t="s">
        <v>27</v>
      </c>
      <c r="D130" t="s">
        <v>15</v>
      </c>
      <c r="E130">
        <v>83</v>
      </c>
      <c r="F130" s="6">
        <v>10</v>
      </c>
      <c r="G130" s="7"/>
      <c r="H130" s="34"/>
    </row>
    <row r="131" spans="1:8" x14ac:dyDescent="0.5">
      <c r="A131">
        <v>130</v>
      </c>
      <c r="B131" s="1">
        <v>43583</v>
      </c>
      <c r="C131" s="27" t="s">
        <v>27</v>
      </c>
      <c r="D131" t="s">
        <v>15</v>
      </c>
      <c r="E131">
        <v>166</v>
      </c>
      <c r="F131" s="6">
        <v>41</v>
      </c>
      <c r="G131" s="7"/>
      <c r="H131" s="34"/>
    </row>
    <row r="132" spans="1:8" x14ac:dyDescent="0.5">
      <c r="A132">
        <v>131</v>
      </c>
      <c r="B132" s="1">
        <v>43583</v>
      </c>
      <c r="C132" s="27" t="s">
        <v>27</v>
      </c>
      <c r="D132" t="s">
        <v>15</v>
      </c>
      <c r="E132">
        <v>203</v>
      </c>
      <c r="F132" s="6">
        <v>78</v>
      </c>
      <c r="G132" s="7">
        <v>226000856070</v>
      </c>
      <c r="H132" s="34">
        <v>4</v>
      </c>
    </row>
    <row r="133" spans="1:8" x14ac:dyDescent="0.5">
      <c r="A133">
        <v>132</v>
      </c>
      <c r="B133" s="1">
        <v>43583</v>
      </c>
      <c r="C133" s="27" t="s">
        <v>27</v>
      </c>
      <c r="D133" t="s">
        <v>15</v>
      </c>
      <c r="E133">
        <v>168</v>
      </c>
      <c r="F133" s="6">
        <v>49</v>
      </c>
      <c r="G133" s="7">
        <v>226000856176</v>
      </c>
      <c r="H133" s="34">
        <v>3</v>
      </c>
    </row>
    <row r="134" spans="1:8" x14ac:dyDescent="0.5">
      <c r="A134">
        <v>133</v>
      </c>
      <c r="B134" s="1">
        <v>43583</v>
      </c>
      <c r="C134" s="27" t="s">
        <v>27</v>
      </c>
      <c r="D134" t="s">
        <v>15</v>
      </c>
      <c r="E134">
        <v>81</v>
      </c>
      <c r="F134" s="6">
        <v>5</v>
      </c>
      <c r="G134" s="7"/>
      <c r="H134" s="34"/>
    </row>
    <row r="135" spans="1:8" x14ac:dyDescent="0.5">
      <c r="A135">
        <v>134</v>
      </c>
      <c r="B135" s="1">
        <v>43584</v>
      </c>
      <c r="C135" s="27" t="s">
        <v>27</v>
      </c>
      <c r="D135" t="s">
        <v>15</v>
      </c>
      <c r="E135">
        <v>163</v>
      </c>
      <c r="F135" s="6">
        <v>39</v>
      </c>
      <c r="G135" s="7">
        <v>226000856097</v>
      </c>
      <c r="H135" s="34">
        <v>2</v>
      </c>
    </row>
    <row r="136" spans="1:8" x14ac:dyDescent="0.5">
      <c r="A136">
        <v>135</v>
      </c>
      <c r="B136" s="1">
        <v>43584</v>
      </c>
      <c r="C136" s="27" t="s">
        <v>27</v>
      </c>
      <c r="D136" t="s">
        <v>15</v>
      </c>
      <c r="E136">
        <v>88</v>
      </c>
      <c r="F136" s="6"/>
      <c r="G136" s="7"/>
      <c r="H136" s="34"/>
    </row>
    <row r="137" spans="1:8" x14ac:dyDescent="0.5">
      <c r="A137">
        <v>136</v>
      </c>
      <c r="B137" s="1">
        <v>43584</v>
      </c>
      <c r="C137" s="27" t="s">
        <v>27</v>
      </c>
      <c r="D137" t="s">
        <v>15</v>
      </c>
      <c r="E137">
        <v>208</v>
      </c>
      <c r="F137" s="6"/>
      <c r="G137" s="7">
        <v>226000856155</v>
      </c>
      <c r="H137" s="34">
        <v>2</v>
      </c>
    </row>
    <row r="138" spans="1:8" x14ac:dyDescent="0.5">
      <c r="A138">
        <v>137</v>
      </c>
      <c r="B138" s="1">
        <v>43584</v>
      </c>
      <c r="C138" s="27" t="s">
        <v>27</v>
      </c>
      <c r="D138" t="s">
        <v>15</v>
      </c>
      <c r="E138">
        <v>151</v>
      </c>
      <c r="F138" s="6"/>
      <c r="G138" s="7">
        <v>226000856041</v>
      </c>
      <c r="H138" s="34">
        <v>3</v>
      </c>
    </row>
    <row r="139" spans="1:8" x14ac:dyDescent="0.5">
      <c r="A139">
        <v>138</v>
      </c>
      <c r="B139" s="1">
        <v>43584</v>
      </c>
      <c r="C139" s="27" t="s">
        <v>27</v>
      </c>
      <c r="D139" t="s">
        <v>15</v>
      </c>
      <c r="E139">
        <v>166</v>
      </c>
      <c r="F139" s="6"/>
      <c r="G139" s="7">
        <v>226000856035</v>
      </c>
      <c r="H139" s="34">
        <v>2</v>
      </c>
    </row>
    <row r="140" spans="1:8" x14ac:dyDescent="0.5">
      <c r="A140">
        <v>139</v>
      </c>
      <c r="B140" s="1">
        <v>43584</v>
      </c>
      <c r="C140" s="27" t="s">
        <v>27</v>
      </c>
      <c r="D140" t="s">
        <v>15</v>
      </c>
      <c r="E140">
        <v>116</v>
      </c>
      <c r="F140" s="6"/>
      <c r="G140" s="7"/>
      <c r="H140" s="34"/>
    </row>
    <row r="141" spans="1:8" x14ac:dyDescent="0.5">
      <c r="A141">
        <v>140</v>
      </c>
      <c r="B141" s="1">
        <v>43584</v>
      </c>
      <c r="C141" s="27" t="s">
        <v>27</v>
      </c>
      <c r="D141" t="s">
        <v>15</v>
      </c>
      <c r="E141">
        <v>180</v>
      </c>
      <c r="F141" s="6">
        <v>54</v>
      </c>
      <c r="G141" s="7">
        <v>226000856129</v>
      </c>
      <c r="H141" s="34">
        <v>3</v>
      </c>
    </row>
    <row r="142" spans="1:8" x14ac:dyDescent="0.5">
      <c r="A142">
        <v>141</v>
      </c>
      <c r="B142" s="1">
        <v>43584</v>
      </c>
      <c r="C142" s="27" t="s">
        <v>27</v>
      </c>
      <c r="D142" t="s">
        <v>15</v>
      </c>
      <c r="E142">
        <v>138</v>
      </c>
      <c r="F142" s="6"/>
      <c r="G142" s="7"/>
      <c r="H142" s="34"/>
    </row>
    <row r="143" spans="1:8" x14ac:dyDescent="0.5">
      <c r="A143">
        <v>142</v>
      </c>
      <c r="B143" s="1">
        <v>43584</v>
      </c>
      <c r="C143" s="27" t="s">
        <v>27</v>
      </c>
      <c r="D143" t="s">
        <v>15</v>
      </c>
      <c r="E143">
        <v>81</v>
      </c>
      <c r="F143" s="6"/>
      <c r="G143" s="7"/>
      <c r="H143" s="34"/>
    </row>
    <row r="144" spans="1:8" x14ac:dyDescent="0.5">
      <c r="A144">
        <v>143</v>
      </c>
      <c r="B144" s="1">
        <v>43584</v>
      </c>
      <c r="C144" s="27" t="s">
        <v>27</v>
      </c>
      <c r="D144" t="s">
        <v>15</v>
      </c>
      <c r="E144">
        <v>76</v>
      </c>
      <c r="F144" s="6"/>
      <c r="G144" s="7"/>
      <c r="H144" s="34"/>
    </row>
    <row r="145" spans="1:8" x14ac:dyDescent="0.5">
      <c r="A145">
        <v>144</v>
      </c>
      <c r="B145" s="1">
        <v>43584</v>
      </c>
      <c r="C145" s="27" t="s">
        <v>27</v>
      </c>
      <c r="D145" t="s">
        <v>15</v>
      </c>
      <c r="E145">
        <v>95</v>
      </c>
      <c r="F145" s="6"/>
      <c r="G145" s="7"/>
      <c r="H145" s="34"/>
    </row>
    <row r="146" spans="1:8" x14ac:dyDescent="0.5">
      <c r="A146">
        <v>145</v>
      </c>
      <c r="B146" s="1">
        <v>43584</v>
      </c>
      <c r="C146" s="27" t="s">
        <v>27</v>
      </c>
      <c r="D146" t="s">
        <v>15</v>
      </c>
      <c r="E146">
        <v>79</v>
      </c>
      <c r="F146" s="6"/>
      <c r="G146" s="7"/>
      <c r="H146" s="34"/>
    </row>
    <row r="147" spans="1:8" x14ac:dyDescent="0.5">
      <c r="A147">
        <v>146</v>
      </c>
      <c r="B147" s="1">
        <v>43585</v>
      </c>
      <c r="C147" s="27" t="s">
        <v>27</v>
      </c>
      <c r="D147" t="s">
        <v>15</v>
      </c>
      <c r="E147">
        <v>155</v>
      </c>
      <c r="F147" s="6">
        <v>38</v>
      </c>
      <c r="G147" s="7">
        <v>226000856181</v>
      </c>
      <c r="H147" s="34">
        <v>2</v>
      </c>
    </row>
    <row r="148" spans="1:8" x14ac:dyDescent="0.5">
      <c r="A148">
        <v>147</v>
      </c>
      <c r="B148" s="1">
        <v>43585</v>
      </c>
      <c r="C148" s="27" t="s">
        <v>27</v>
      </c>
      <c r="D148" t="s">
        <v>15</v>
      </c>
      <c r="E148">
        <v>103</v>
      </c>
      <c r="F148" s="6"/>
      <c r="G148" s="7"/>
      <c r="H148" s="34"/>
    </row>
    <row r="149" spans="1:8" x14ac:dyDescent="0.5">
      <c r="A149">
        <v>148</v>
      </c>
      <c r="B149" s="1">
        <v>43585</v>
      </c>
      <c r="C149" s="27" t="s">
        <v>27</v>
      </c>
      <c r="D149" t="s">
        <v>15</v>
      </c>
      <c r="E149">
        <v>173</v>
      </c>
      <c r="F149" s="6">
        <v>46</v>
      </c>
      <c r="G149" s="7">
        <v>226000856125</v>
      </c>
      <c r="H149" s="34">
        <v>2</v>
      </c>
    </row>
    <row r="150" spans="1:8" x14ac:dyDescent="0.5">
      <c r="A150">
        <v>149</v>
      </c>
      <c r="B150" s="1">
        <v>43585</v>
      </c>
      <c r="C150" s="27" t="s">
        <v>27</v>
      </c>
      <c r="D150" t="s">
        <v>15</v>
      </c>
      <c r="E150">
        <v>91</v>
      </c>
      <c r="F150" s="6"/>
      <c r="G150" s="7"/>
      <c r="H150" s="34"/>
    </row>
    <row r="151" spans="1:8" x14ac:dyDescent="0.5">
      <c r="A151">
        <v>150</v>
      </c>
      <c r="B151" s="1">
        <v>43585</v>
      </c>
      <c r="C151" s="27" t="s">
        <v>27</v>
      </c>
      <c r="D151" t="s">
        <v>15</v>
      </c>
      <c r="E151">
        <v>176</v>
      </c>
      <c r="F151" s="6"/>
      <c r="G151" s="7"/>
      <c r="H151" s="34"/>
    </row>
    <row r="152" spans="1:8" x14ac:dyDescent="0.5">
      <c r="A152">
        <v>151</v>
      </c>
      <c r="B152" s="1">
        <v>43585</v>
      </c>
      <c r="C152" s="27" t="s">
        <v>27</v>
      </c>
      <c r="D152" t="s">
        <v>15</v>
      </c>
      <c r="E152">
        <v>67</v>
      </c>
      <c r="F152" s="6"/>
      <c r="G152" s="7"/>
      <c r="H152" s="34"/>
    </row>
    <row r="153" spans="1:8" x14ac:dyDescent="0.5">
      <c r="A153">
        <v>152</v>
      </c>
      <c r="B153" s="1">
        <v>43585</v>
      </c>
      <c r="C153" s="27" t="s">
        <v>27</v>
      </c>
      <c r="D153" t="s">
        <v>15</v>
      </c>
      <c r="E153">
        <v>69</v>
      </c>
      <c r="F153" s="6"/>
      <c r="G153" s="7"/>
      <c r="H153" s="34"/>
    </row>
    <row r="154" spans="1:8" x14ac:dyDescent="0.5">
      <c r="A154">
        <v>153</v>
      </c>
      <c r="B154" s="1">
        <v>43585</v>
      </c>
      <c r="C154" s="27" t="s">
        <v>27</v>
      </c>
      <c r="D154" t="s">
        <v>15</v>
      </c>
      <c r="E154">
        <v>175</v>
      </c>
      <c r="F154" s="6">
        <v>52</v>
      </c>
      <c r="G154" s="7">
        <v>226000856026</v>
      </c>
      <c r="H154" s="34"/>
    </row>
    <row r="155" spans="1:8" x14ac:dyDescent="0.5">
      <c r="A155">
        <v>154</v>
      </c>
      <c r="B155" s="1">
        <v>43585</v>
      </c>
      <c r="C155" s="27" t="s">
        <v>27</v>
      </c>
      <c r="D155" t="s">
        <v>15</v>
      </c>
      <c r="E155">
        <v>140</v>
      </c>
      <c r="F155" s="6">
        <v>25</v>
      </c>
      <c r="G155" s="7">
        <v>226000856048</v>
      </c>
      <c r="H155" s="34">
        <v>1</v>
      </c>
    </row>
    <row r="156" spans="1:8" x14ac:dyDescent="0.5">
      <c r="A156">
        <v>155</v>
      </c>
      <c r="B156" s="1">
        <v>43586</v>
      </c>
      <c r="C156" s="27" t="s">
        <v>27</v>
      </c>
      <c r="D156" t="s">
        <v>15</v>
      </c>
      <c r="E156">
        <v>178</v>
      </c>
      <c r="F156" s="6">
        <v>45.5</v>
      </c>
      <c r="G156" s="7">
        <v>226000856024</v>
      </c>
      <c r="H156" s="34">
        <v>3</v>
      </c>
    </row>
    <row r="157" spans="1:8" x14ac:dyDescent="0.5">
      <c r="A157">
        <v>156</v>
      </c>
      <c r="B157" s="1">
        <v>43586</v>
      </c>
      <c r="C157" s="27" t="s">
        <v>27</v>
      </c>
      <c r="D157" t="s">
        <v>15</v>
      </c>
      <c r="E157">
        <v>208</v>
      </c>
      <c r="F157" s="6">
        <v>80.5</v>
      </c>
      <c r="G157" s="7">
        <v>226000856192</v>
      </c>
      <c r="H157" s="34">
        <v>3</v>
      </c>
    </row>
    <row r="158" spans="1:8" x14ac:dyDescent="0.5">
      <c r="A158">
        <v>157</v>
      </c>
      <c r="B158" s="1">
        <v>43586</v>
      </c>
      <c r="C158" s="27" t="s">
        <v>27</v>
      </c>
      <c r="D158" t="s">
        <v>15</v>
      </c>
      <c r="E158">
        <v>172</v>
      </c>
      <c r="F158" s="6">
        <v>48.5</v>
      </c>
      <c r="G158" s="7">
        <v>226000856227</v>
      </c>
      <c r="H158" s="34">
        <v>2</v>
      </c>
    </row>
    <row r="159" spans="1:8" x14ac:dyDescent="0.5">
      <c r="A159">
        <v>158</v>
      </c>
      <c r="B159" s="1">
        <v>43586</v>
      </c>
      <c r="C159" s="27" t="s">
        <v>27</v>
      </c>
      <c r="D159" t="s">
        <v>15</v>
      </c>
      <c r="E159">
        <v>110</v>
      </c>
      <c r="F159" s="6">
        <v>14.5</v>
      </c>
      <c r="G159" s="7"/>
      <c r="H159" s="34"/>
    </row>
    <row r="160" spans="1:8" x14ac:dyDescent="0.5">
      <c r="A160">
        <v>159</v>
      </c>
      <c r="B160" s="1">
        <v>43586</v>
      </c>
      <c r="C160" s="27" t="s">
        <v>27</v>
      </c>
      <c r="D160" t="s">
        <v>15</v>
      </c>
      <c r="E160">
        <v>175</v>
      </c>
      <c r="F160" s="6">
        <v>55.5</v>
      </c>
      <c r="G160" s="7">
        <v>226000856165</v>
      </c>
      <c r="H160" s="34">
        <v>3</v>
      </c>
    </row>
    <row r="161" spans="1:8" x14ac:dyDescent="0.5">
      <c r="A161">
        <v>160</v>
      </c>
      <c r="B161" s="1">
        <v>43586</v>
      </c>
      <c r="C161" s="27" t="s">
        <v>27</v>
      </c>
      <c r="D161" t="s">
        <v>15</v>
      </c>
      <c r="E161">
        <v>157</v>
      </c>
      <c r="F161" s="6">
        <v>34</v>
      </c>
      <c r="G161" s="7">
        <v>226000856101</v>
      </c>
      <c r="H161" s="34"/>
    </row>
    <row r="162" spans="1:8" x14ac:dyDescent="0.5">
      <c r="A162">
        <v>161</v>
      </c>
      <c r="B162" s="1">
        <v>43586</v>
      </c>
      <c r="C162" s="27" t="s">
        <v>27</v>
      </c>
      <c r="D162" t="s">
        <v>15</v>
      </c>
      <c r="E162">
        <v>156</v>
      </c>
      <c r="F162" s="6">
        <v>34</v>
      </c>
      <c r="G162" s="7">
        <v>226000856711</v>
      </c>
      <c r="H162" s="34">
        <v>2</v>
      </c>
    </row>
    <row r="163" spans="1:8" x14ac:dyDescent="0.5">
      <c r="A163">
        <v>162</v>
      </c>
      <c r="B163" s="1">
        <v>43586</v>
      </c>
      <c r="C163" s="27" t="s">
        <v>27</v>
      </c>
      <c r="D163" t="s">
        <v>15</v>
      </c>
      <c r="E163">
        <v>134</v>
      </c>
      <c r="F163" s="6">
        <v>21</v>
      </c>
      <c r="G163" s="7"/>
      <c r="H163" s="34"/>
    </row>
    <row r="164" spans="1:8" x14ac:dyDescent="0.5">
      <c r="A164">
        <v>163</v>
      </c>
      <c r="B164" s="1">
        <v>43586</v>
      </c>
      <c r="C164" s="27" t="s">
        <v>27</v>
      </c>
      <c r="D164" t="s">
        <v>15</v>
      </c>
      <c r="E164">
        <v>164</v>
      </c>
      <c r="F164" s="6">
        <v>38.5</v>
      </c>
      <c r="G164" s="7"/>
      <c r="H164" s="34"/>
    </row>
    <row r="165" spans="1:8" x14ac:dyDescent="0.5">
      <c r="A165">
        <v>164</v>
      </c>
      <c r="B165" s="1">
        <v>43586</v>
      </c>
      <c r="C165" s="27" t="s">
        <v>27</v>
      </c>
      <c r="D165" t="s">
        <v>15</v>
      </c>
      <c r="E165">
        <v>159</v>
      </c>
      <c r="F165" s="6">
        <v>38</v>
      </c>
      <c r="G165" s="7"/>
      <c r="H165" s="34"/>
    </row>
    <row r="166" spans="1:8" x14ac:dyDescent="0.5">
      <c r="A166">
        <v>165</v>
      </c>
      <c r="B166" s="1">
        <v>43586</v>
      </c>
      <c r="C166" s="27" t="s">
        <v>27</v>
      </c>
      <c r="D166" t="s">
        <v>15</v>
      </c>
      <c r="E166">
        <v>176</v>
      </c>
      <c r="F166" s="6">
        <v>45.5</v>
      </c>
      <c r="G166" s="7"/>
      <c r="H166" s="34"/>
    </row>
    <row r="167" spans="1:8" x14ac:dyDescent="0.5">
      <c r="A167">
        <v>166</v>
      </c>
      <c r="B167" s="1">
        <v>43586</v>
      </c>
      <c r="C167" s="27" t="s">
        <v>27</v>
      </c>
      <c r="D167" t="s">
        <v>15</v>
      </c>
      <c r="E167">
        <v>75</v>
      </c>
      <c r="F167" s="6">
        <v>5</v>
      </c>
      <c r="G167" s="7"/>
      <c r="H167" s="34"/>
    </row>
    <row r="168" spans="1:8" x14ac:dyDescent="0.5">
      <c r="A168">
        <v>167</v>
      </c>
      <c r="B168" s="1">
        <v>43586</v>
      </c>
      <c r="C168" s="27" t="s">
        <v>27</v>
      </c>
      <c r="D168" t="s">
        <v>15</v>
      </c>
      <c r="E168">
        <v>178</v>
      </c>
      <c r="F168" s="6">
        <v>37</v>
      </c>
      <c r="G168" s="7">
        <v>226000562202</v>
      </c>
      <c r="H168" s="34"/>
    </row>
    <row r="169" spans="1:8" x14ac:dyDescent="0.5">
      <c r="A169">
        <v>168</v>
      </c>
      <c r="B169" s="1">
        <v>43586</v>
      </c>
      <c r="C169" s="27" t="s">
        <v>27</v>
      </c>
      <c r="D169" t="s">
        <v>15</v>
      </c>
      <c r="E169">
        <v>82</v>
      </c>
      <c r="F169" s="6">
        <v>6</v>
      </c>
      <c r="G169" s="7"/>
      <c r="H169" s="34"/>
    </row>
    <row r="170" spans="1:8" x14ac:dyDescent="0.5">
      <c r="A170">
        <v>169</v>
      </c>
      <c r="B170" s="1">
        <v>43586</v>
      </c>
      <c r="C170" s="27" t="s">
        <v>27</v>
      </c>
      <c r="D170" t="s">
        <v>15</v>
      </c>
      <c r="E170">
        <v>119</v>
      </c>
      <c r="F170" s="6">
        <v>19</v>
      </c>
      <c r="G170" s="7"/>
      <c r="H170" s="34"/>
    </row>
    <row r="171" spans="1:8" x14ac:dyDescent="0.5">
      <c r="A171">
        <v>170</v>
      </c>
      <c r="B171" s="1">
        <v>43587</v>
      </c>
      <c r="C171" s="27" t="s">
        <v>27</v>
      </c>
      <c r="D171" t="s">
        <v>15</v>
      </c>
      <c r="E171">
        <v>168</v>
      </c>
      <c r="F171" s="6">
        <v>43</v>
      </c>
      <c r="G171" s="7">
        <v>226000856022</v>
      </c>
      <c r="H171" s="34">
        <v>2</v>
      </c>
    </row>
    <row r="172" spans="1:8" x14ac:dyDescent="0.5">
      <c r="A172">
        <v>171</v>
      </c>
      <c r="B172" s="1">
        <v>43587</v>
      </c>
      <c r="C172" s="27" t="s">
        <v>27</v>
      </c>
      <c r="D172" t="s">
        <v>15</v>
      </c>
      <c r="E172">
        <v>194</v>
      </c>
      <c r="F172" s="6">
        <v>66.5</v>
      </c>
      <c r="G172" s="7">
        <v>226000856169</v>
      </c>
      <c r="H172" s="34">
        <v>2</v>
      </c>
    </row>
    <row r="173" spans="1:8" x14ac:dyDescent="0.5">
      <c r="A173">
        <v>172</v>
      </c>
      <c r="B173" s="1">
        <v>43587</v>
      </c>
      <c r="C173" s="27" t="s">
        <v>27</v>
      </c>
      <c r="D173" t="s">
        <v>15</v>
      </c>
      <c r="E173">
        <v>85</v>
      </c>
      <c r="F173" s="6"/>
      <c r="G173" s="7"/>
      <c r="H173" s="34"/>
    </row>
    <row r="174" spans="1:8" x14ac:dyDescent="0.5">
      <c r="A174">
        <v>173</v>
      </c>
      <c r="B174" s="1">
        <v>43587</v>
      </c>
      <c r="C174" s="27" t="s">
        <v>27</v>
      </c>
      <c r="D174" t="s">
        <v>15</v>
      </c>
      <c r="E174">
        <v>84</v>
      </c>
      <c r="F174" s="6"/>
      <c r="G174" s="7"/>
      <c r="H174" s="34"/>
    </row>
    <row r="175" spans="1:8" x14ac:dyDescent="0.5">
      <c r="A175">
        <v>174</v>
      </c>
      <c r="B175" s="1">
        <v>43587</v>
      </c>
      <c r="C175" s="27" t="s">
        <v>27</v>
      </c>
      <c r="D175" t="s">
        <v>15</v>
      </c>
      <c r="E175">
        <v>90</v>
      </c>
      <c r="F175" s="6"/>
      <c r="G175" s="7"/>
      <c r="H175" s="34"/>
    </row>
    <row r="176" spans="1:8" x14ac:dyDescent="0.5">
      <c r="A176">
        <v>175</v>
      </c>
      <c r="B176" s="1">
        <v>43587</v>
      </c>
      <c r="C176" s="27" t="s">
        <v>27</v>
      </c>
      <c r="D176" t="s">
        <v>15</v>
      </c>
      <c r="E176">
        <v>171</v>
      </c>
      <c r="F176" s="6">
        <v>46</v>
      </c>
      <c r="G176" s="7">
        <v>226000856092</v>
      </c>
      <c r="H176" s="34">
        <v>2</v>
      </c>
    </row>
    <row r="177" spans="1:8" x14ac:dyDescent="0.5">
      <c r="A177">
        <v>176</v>
      </c>
      <c r="B177" s="1">
        <v>43587</v>
      </c>
      <c r="C177" s="27" t="s">
        <v>27</v>
      </c>
      <c r="D177" t="s">
        <v>15</v>
      </c>
      <c r="E177">
        <v>95</v>
      </c>
      <c r="F177" s="6"/>
      <c r="G177" s="7"/>
      <c r="H177" s="34"/>
    </row>
    <row r="178" spans="1:8" x14ac:dyDescent="0.5">
      <c r="A178">
        <v>177</v>
      </c>
      <c r="B178" s="1">
        <v>43587</v>
      </c>
      <c r="C178" s="27" t="s">
        <v>27</v>
      </c>
      <c r="D178" t="s">
        <v>15</v>
      </c>
      <c r="E178">
        <v>86</v>
      </c>
      <c r="F178" s="6"/>
      <c r="G178" s="7"/>
      <c r="H178" s="34"/>
    </row>
    <row r="179" spans="1:8" x14ac:dyDescent="0.5">
      <c r="A179">
        <v>178</v>
      </c>
      <c r="B179" s="1">
        <v>43587</v>
      </c>
      <c r="C179" s="27" t="s">
        <v>27</v>
      </c>
      <c r="D179" t="s">
        <v>15</v>
      </c>
      <c r="E179">
        <v>158</v>
      </c>
      <c r="F179" s="6">
        <v>35.5</v>
      </c>
      <c r="G179" s="7">
        <v>226000856206</v>
      </c>
      <c r="H179" s="34">
        <v>2</v>
      </c>
    </row>
    <row r="180" spans="1:8" x14ac:dyDescent="0.5">
      <c r="A180">
        <v>179</v>
      </c>
      <c r="B180" s="1">
        <v>43587</v>
      </c>
      <c r="C180" s="27" t="s">
        <v>27</v>
      </c>
      <c r="D180" t="s">
        <v>15</v>
      </c>
      <c r="E180">
        <v>220</v>
      </c>
      <c r="F180" s="6">
        <v>90</v>
      </c>
      <c r="G180" s="7">
        <v>226000856160</v>
      </c>
      <c r="H180" s="34">
        <v>3</v>
      </c>
    </row>
    <row r="181" spans="1:8" x14ac:dyDescent="0.5">
      <c r="A181">
        <v>180</v>
      </c>
      <c r="B181" s="1">
        <v>43587</v>
      </c>
      <c r="C181" s="27" t="s">
        <v>27</v>
      </c>
      <c r="D181" t="s">
        <v>15</v>
      </c>
      <c r="E181">
        <v>154</v>
      </c>
      <c r="F181" s="6"/>
      <c r="G181" s="7"/>
      <c r="H181" s="34"/>
    </row>
    <row r="182" spans="1:8" x14ac:dyDescent="0.5">
      <c r="A182">
        <v>181</v>
      </c>
      <c r="B182" s="1">
        <v>43587</v>
      </c>
      <c r="C182" s="27" t="s">
        <v>27</v>
      </c>
      <c r="D182" t="s">
        <v>15</v>
      </c>
      <c r="E182">
        <v>150</v>
      </c>
      <c r="F182" s="6"/>
      <c r="G182" s="7"/>
      <c r="H182" s="34"/>
    </row>
    <row r="183" spans="1:8" x14ac:dyDescent="0.5">
      <c r="A183">
        <v>182</v>
      </c>
      <c r="B183" s="1">
        <v>43587</v>
      </c>
      <c r="C183" s="27" t="s">
        <v>27</v>
      </c>
      <c r="D183" t="s">
        <v>15</v>
      </c>
      <c r="E183">
        <v>83</v>
      </c>
      <c r="F183" s="6"/>
      <c r="G183" s="7"/>
      <c r="H183" s="34"/>
    </row>
    <row r="184" spans="1:8" x14ac:dyDescent="0.5">
      <c r="A184">
        <v>183</v>
      </c>
      <c r="B184" s="1">
        <v>43587</v>
      </c>
      <c r="C184" s="27" t="s">
        <v>27</v>
      </c>
      <c r="D184" t="s">
        <v>15</v>
      </c>
      <c r="E184">
        <v>188</v>
      </c>
      <c r="F184" s="6"/>
      <c r="G184" s="7"/>
      <c r="H184" s="34"/>
    </row>
    <row r="185" spans="1:8" x14ac:dyDescent="0.5">
      <c r="A185">
        <v>184</v>
      </c>
      <c r="B185" s="1">
        <v>43587</v>
      </c>
      <c r="C185" s="27" t="s">
        <v>27</v>
      </c>
      <c r="D185" t="s">
        <v>15</v>
      </c>
      <c r="E185">
        <v>152</v>
      </c>
      <c r="F185" s="6"/>
      <c r="G185" s="7"/>
      <c r="H185" s="34"/>
    </row>
    <row r="186" spans="1:8" x14ac:dyDescent="0.5">
      <c r="A186">
        <v>185</v>
      </c>
      <c r="B186" s="1">
        <v>43587</v>
      </c>
      <c r="C186" s="27" t="s">
        <v>27</v>
      </c>
      <c r="D186" t="s">
        <v>15</v>
      </c>
      <c r="E186">
        <v>121</v>
      </c>
      <c r="F186" s="6"/>
      <c r="G186" s="7"/>
      <c r="H186" s="34"/>
    </row>
    <row r="187" spans="1:8" x14ac:dyDescent="0.5">
      <c r="A187">
        <v>186</v>
      </c>
      <c r="B187" s="1">
        <v>43587</v>
      </c>
      <c r="C187" s="27" t="s">
        <v>27</v>
      </c>
      <c r="D187" t="s">
        <v>15</v>
      </c>
      <c r="E187">
        <v>105</v>
      </c>
      <c r="F187" s="6">
        <v>11</v>
      </c>
      <c r="G187" s="7"/>
      <c r="H187" s="34">
        <v>1</v>
      </c>
    </row>
    <row r="188" spans="1:8" x14ac:dyDescent="0.5">
      <c r="A188">
        <v>187</v>
      </c>
      <c r="B188" s="1">
        <v>43587</v>
      </c>
      <c r="C188" s="27" t="s">
        <v>27</v>
      </c>
      <c r="D188" t="s">
        <v>15</v>
      </c>
      <c r="E188">
        <v>88</v>
      </c>
      <c r="F188" s="6"/>
      <c r="G188" s="7"/>
      <c r="H188" s="34"/>
    </row>
    <row r="189" spans="1:8" x14ac:dyDescent="0.5">
      <c r="A189">
        <v>188</v>
      </c>
      <c r="B189" s="1">
        <v>43587</v>
      </c>
      <c r="C189" s="27" t="s">
        <v>27</v>
      </c>
      <c r="D189" t="s">
        <v>15</v>
      </c>
      <c r="E189">
        <v>113</v>
      </c>
      <c r="F189" s="6"/>
      <c r="G189" s="7"/>
      <c r="H189" s="34"/>
    </row>
    <row r="190" spans="1:8" x14ac:dyDescent="0.5">
      <c r="A190">
        <v>189</v>
      </c>
      <c r="B190" s="1">
        <v>43587</v>
      </c>
      <c r="C190" s="27" t="s">
        <v>27</v>
      </c>
      <c r="D190" t="s">
        <v>15</v>
      </c>
      <c r="E190">
        <v>80</v>
      </c>
      <c r="F190" s="6"/>
      <c r="G190" s="7"/>
      <c r="H190" s="34"/>
    </row>
    <row r="191" spans="1:8" x14ac:dyDescent="0.5">
      <c r="A191">
        <v>190</v>
      </c>
      <c r="B191" s="1">
        <v>43587</v>
      </c>
      <c r="C191" s="27" t="s">
        <v>27</v>
      </c>
      <c r="D191" t="s">
        <v>15</v>
      </c>
      <c r="E191">
        <v>90</v>
      </c>
      <c r="F191" s="6"/>
      <c r="G191" s="7"/>
      <c r="H191" s="34"/>
    </row>
    <row r="192" spans="1:8" x14ac:dyDescent="0.5">
      <c r="A192">
        <v>191</v>
      </c>
      <c r="B192" s="1">
        <v>43587</v>
      </c>
      <c r="C192" s="27" t="s">
        <v>27</v>
      </c>
      <c r="D192" t="s">
        <v>15</v>
      </c>
      <c r="E192">
        <v>78</v>
      </c>
      <c r="F192" s="6"/>
      <c r="G192" s="7"/>
      <c r="H192" s="34">
        <v>2</v>
      </c>
    </row>
    <row r="193" spans="1:8" x14ac:dyDescent="0.5">
      <c r="A193">
        <v>192</v>
      </c>
      <c r="B193" s="1">
        <v>43587</v>
      </c>
      <c r="C193" s="27" t="s">
        <v>27</v>
      </c>
      <c r="D193" t="s">
        <v>15</v>
      </c>
      <c r="E193">
        <v>172</v>
      </c>
      <c r="F193" s="6">
        <v>47.5</v>
      </c>
      <c r="G193" s="7"/>
      <c r="H193" s="34">
        <v>3</v>
      </c>
    </row>
    <row r="194" spans="1:8" x14ac:dyDescent="0.5">
      <c r="A194">
        <v>193</v>
      </c>
      <c r="B194" s="1">
        <v>43587</v>
      </c>
      <c r="C194" s="27" t="s">
        <v>27</v>
      </c>
      <c r="D194" t="s">
        <v>15</v>
      </c>
      <c r="E194">
        <v>144</v>
      </c>
      <c r="F194" s="6">
        <v>28.5</v>
      </c>
      <c r="G194" s="7"/>
      <c r="H194" s="34"/>
    </row>
    <row r="195" spans="1:8" x14ac:dyDescent="0.5">
      <c r="A195">
        <v>194</v>
      </c>
      <c r="B195" s="1">
        <v>43587</v>
      </c>
      <c r="C195" s="27" t="s">
        <v>27</v>
      </c>
      <c r="D195" t="s">
        <v>15</v>
      </c>
      <c r="E195">
        <v>115</v>
      </c>
      <c r="F195" s="6">
        <v>16</v>
      </c>
      <c r="G195" s="7"/>
      <c r="H195" s="34">
        <v>2</v>
      </c>
    </row>
    <row r="196" spans="1:8" x14ac:dyDescent="0.5">
      <c r="A196">
        <v>195</v>
      </c>
      <c r="B196" s="1">
        <v>43587</v>
      </c>
      <c r="C196" s="27" t="s">
        <v>27</v>
      </c>
      <c r="D196" t="s">
        <v>15</v>
      </c>
      <c r="E196">
        <v>111</v>
      </c>
      <c r="F196" s="6"/>
      <c r="G196" s="7"/>
      <c r="H196" s="34"/>
    </row>
    <row r="197" spans="1:8" x14ac:dyDescent="0.5">
      <c r="A197">
        <v>196</v>
      </c>
      <c r="B197" s="1">
        <v>43587</v>
      </c>
      <c r="C197" s="27" t="s">
        <v>27</v>
      </c>
      <c r="D197" t="s">
        <v>15</v>
      </c>
      <c r="E197">
        <v>94</v>
      </c>
      <c r="F197" s="6"/>
      <c r="G197" s="7"/>
      <c r="H197" s="34"/>
    </row>
    <row r="198" spans="1:8" x14ac:dyDescent="0.5">
      <c r="A198">
        <v>197</v>
      </c>
      <c r="B198" s="1">
        <v>43587</v>
      </c>
      <c r="C198" s="27" t="s">
        <v>27</v>
      </c>
      <c r="D198" t="s">
        <v>15</v>
      </c>
      <c r="E198">
        <v>93</v>
      </c>
      <c r="F198" s="6"/>
      <c r="G198" s="7"/>
      <c r="H198" s="34"/>
    </row>
    <row r="199" spans="1:8" x14ac:dyDescent="0.5">
      <c r="A199">
        <v>198</v>
      </c>
      <c r="B199" s="1">
        <v>43587</v>
      </c>
      <c r="C199" s="27" t="s">
        <v>27</v>
      </c>
      <c r="D199" t="s">
        <v>15</v>
      </c>
      <c r="E199">
        <v>82</v>
      </c>
      <c r="F199" s="6"/>
      <c r="G199" s="7"/>
      <c r="H199" s="34"/>
    </row>
    <row r="200" spans="1:8" x14ac:dyDescent="0.5">
      <c r="A200">
        <v>199</v>
      </c>
      <c r="B200" s="1">
        <v>43587</v>
      </c>
      <c r="C200" s="27" t="s">
        <v>27</v>
      </c>
      <c r="D200" t="s">
        <v>15</v>
      </c>
      <c r="E200">
        <v>112</v>
      </c>
      <c r="F200" s="6"/>
      <c r="G200" s="7"/>
      <c r="H200" s="34"/>
    </row>
    <row r="201" spans="1:8" x14ac:dyDescent="0.5">
      <c r="A201">
        <v>200</v>
      </c>
      <c r="B201" s="1">
        <v>43587</v>
      </c>
      <c r="C201" s="27" t="s">
        <v>27</v>
      </c>
      <c r="D201" t="s">
        <v>15</v>
      </c>
      <c r="E201">
        <v>92</v>
      </c>
      <c r="F201" s="6"/>
      <c r="G201" s="7"/>
      <c r="H201" s="34"/>
    </row>
    <row r="202" spans="1:8" x14ac:dyDescent="0.5">
      <c r="A202">
        <v>201</v>
      </c>
      <c r="B202" s="1">
        <v>43587</v>
      </c>
      <c r="C202" s="27" t="s">
        <v>27</v>
      </c>
      <c r="D202" t="s">
        <v>15</v>
      </c>
      <c r="E202">
        <v>171</v>
      </c>
      <c r="F202" s="6"/>
      <c r="G202" s="7"/>
      <c r="H202" s="34"/>
    </row>
    <row r="203" spans="1:8" x14ac:dyDescent="0.5">
      <c r="A203">
        <v>202</v>
      </c>
      <c r="B203" s="1">
        <v>43587</v>
      </c>
      <c r="C203" s="27" t="s">
        <v>27</v>
      </c>
      <c r="D203" t="s">
        <v>15</v>
      </c>
      <c r="E203">
        <v>80</v>
      </c>
      <c r="F203" s="6"/>
      <c r="G203" s="7"/>
      <c r="H203" s="34"/>
    </row>
    <row r="204" spans="1:8" x14ac:dyDescent="0.5">
      <c r="A204">
        <v>203</v>
      </c>
      <c r="B204" s="1">
        <v>43587</v>
      </c>
      <c r="C204" s="27" t="s">
        <v>27</v>
      </c>
      <c r="D204" t="s">
        <v>15</v>
      </c>
      <c r="E204">
        <v>94</v>
      </c>
      <c r="F204" s="6"/>
      <c r="G204" s="7"/>
      <c r="H204" s="34"/>
    </row>
    <row r="205" spans="1:8" x14ac:dyDescent="0.5">
      <c r="A205">
        <v>204</v>
      </c>
      <c r="B205" s="1">
        <v>43587</v>
      </c>
      <c r="C205" s="27" t="s">
        <v>27</v>
      </c>
      <c r="D205" t="s">
        <v>15</v>
      </c>
      <c r="E205">
        <v>85</v>
      </c>
      <c r="F205" s="6"/>
      <c r="G205" s="7"/>
      <c r="H205" s="34"/>
    </row>
    <row r="206" spans="1:8" x14ac:dyDescent="0.5">
      <c r="A206">
        <v>205</v>
      </c>
      <c r="B206" s="1">
        <v>43587</v>
      </c>
      <c r="C206" s="27" t="s">
        <v>27</v>
      </c>
      <c r="D206" t="s">
        <v>15</v>
      </c>
      <c r="E206">
        <v>115</v>
      </c>
      <c r="F206" s="6"/>
      <c r="G206" s="7"/>
      <c r="H206" s="34"/>
    </row>
    <row r="207" spans="1:8" x14ac:dyDescent="0.5">
      <c r="A207">
        <v>206</v>
      </c>
      <c r="B207" s="1">
        <v>43587</v>
      </c>
      <c r="C207" s="27" t="s">
        <v>27</v>
      </c>
      <c r="D207" t="s">
        <v>15</v>
      </c>
      <c r="E207">
        <v>161</v>
      </c>
      <c r="F207" s="6"/>
      <c r="G207" s="7"/>
      <c r="H207" s="34"/>
    </row>
    <row r="208" spans="1:8" x14ac:dyDescent="0.5">
      <c r="A208">
        <v>207</v>
      </c>
      <c r="B208" s="1">
        <v>43587</v>
      </c>
      <c r="C208" s="27" t="s">
        <v>27</v>
      </c>
      <c r="D208" t="s">
        <v>15</v>
      </c>
      <c r="E208">
        <v>113</v>
      </c>
      <c r="F208" s="6"/>
      <c r="G208" s="7"/>
      <c r="H208" s="34"/>
    </row>
    <row r="209" spans="1:8" x14ac:dyDescent="0.5">
      <c r="A209">
        <v>208</v>
      </c>
      <c r="B209" s="1">
        <v>43587</v>
      </c>
      <c r="C209" s="27" t="s">
        <v>27</v>
      </c>
      <c r="D209" t="s">
        <v>15</v>
      </c>
      <c r="E209">
        <v>77</v>
      </c>
      <c r="F209" s="6"/>
      <c r="G209" s="7"/>
      <c r="H209" s="34"/>
    </row>
    <row r="210" spans="1:8" x14ac:dyDescent="0.5">
      <c r="A210">
        <v>209</v>
      </c>
      <c r="B210" s="1">
        <v>43588</v>
      </c>
      <c r="C210" s="27" t="s">
        <v>27</v>
      </c>
      <c r="D210" t="s">
        <v>15</v>
      </c>
      <c r="E210">
        <v>88</v>
      </c>
      <c r="F210" s="6"/>
      <c r="G210" s="7"/>
      <c r="H210" s="34"/>
    </row>
    <row r="211" spans="1:8" x14ac:dyDescent="0.5">
      <c r="A211">
        <v>210</v>
      </c>
      <c r="B211" s="1">
        <v>43588</v>
      </c>
      <c r="C211" s="27" t="s">
        <v>27</v>
      </c>
      <c r="D211" t="s">
        <v>15</v>
      </c>
      <c r="E211">
        <v>86</v>
      </c>
      <c r="F211" s="6"/>
      <c r="G211" s="7"/>
      <c r="H211" s="34"/>
    </row>
    <row r="212" spans="1:8" x14ac:dyDescent="0.5">
      <c r="A212">
        <v>211</v>
      </c>
      <c r="B212" s="1">
        <v>43588</v>
      </c>
      <c r="C212" s="27" t="s">
        <v>27</v>
      </c>
      <c r="D212" t="s">
        <v>15</v>
      </c>
      <c r="E212">
        <v>159</v>
      </c>
      <c r="F212" s="6">
        <v>33.5</v>
      </c>
      <c r="G212" s="7">
        <v>226000856162</v>
      </c>
      <c r="H212" s="23">
        <v>3</v>
      </c>
    </row>
    <row r="213" spans="1:8" x14ac:dyDescent="0.5">
      <c r="A213">
        <v>212</v>
      </c>
      <c r="B213" s="1">
        <v>43588</v>
      </c>
      <c r="C213" s="27" t="s">
        <v>27</v>
      </c>
      <c r="D213" t="s">
        <v>15</v>
      </c>
      <c r="E213">
        <v>168</v>
      </c>
      <c r="F213" s="6">
        <v>44</v>
      </c>
      <c r="G213" s="7">
        <v>226000856230</v>
      </c>
      <c r="H213" s="23">
        <v>3</v>
      </c>
    </row>
    <row r="214" spans="1:8" x14ac:dyDescent="0.5">
      <c r="A214">
        <v>213</v>
      </c>
      <c r="B214" s="1">
        <v>43588</v>
      </c>
      <c r="C214" s="27" t="s">
        <v>27</v>
      </c>
      <c r="D214" t="s">
        <v>15</v>
      </c>
      <c r="E214">
        <v>93</v>
      </c>
      <c r="F214" s="6"/>
      <c r="G214" s="7"/>
      <c r="H214" s="35"/>
    </row>
    <row r="215" spans="1:8" x14ac:dyDescent="0.5">
      <c r="A215">
        <v>214</v>
      </c>
      <c r="B215" s="1">
        <v>43588</v>
      </c>
      <c r="C215" s="27" t="s">
        <v>27</v>
      </c>
      <c r="D215" t="s">
        <v>15</v>
      </c>
      <c r="E215">
        <v>189</v>
      </c>
      <c r="F215" s="6">
        <v>59</v>
      </c>
      <c r="G215" s="7">
        <v>226000856115</v>
      </c>
      <c r="H215" s="23">
        <v>2</v>
      </c>
    </row>
    <row r="216" spans="1:8" x14ac:dyDescent="0.5">
      <c r="A216">
        <v>215</v>
      </c>
      <c r="B216" s="1">
        <v>43588</v>
      </c>
      <c r="C216" s="27" t="s">
        <v>27</v>
      </c>
      <c r="D216" t="s">
        <v>15</v>
      </c>
      <c r="E216">
        <v>173</v>
      </c>
      <c r="F216" s="6">
        <v>43</v>
      </c>
      <c r="G216" s="7">
        <v>226000856122</v>
      </c>
      <c r="H216" s="23">
        <v>2</v>
      </c>
    </row>
    <row r="217" spans="1:8" x14ac:dyDescent="0.5">
      <c r="A217">
        <v>216</v>
      </c>
      <c r="B217" s="1">
        <v>43588</v>
      </c>
      <c r="C217" s="27" t="s">
        <v>27</v>
      </c>
      <c r="D217" t="s">
        <v>15</v>
      </c>
      <c r="E217">
        <v>156</v>
      </c>
      <c r="F217" s="6">
        <v>35</v>
      </c>
      <c r="G217" s="7">
        <v>226000856168</v>
      </c>
      <c r="H217" s="23">
        <v>2</v>
      </c>
    </row>
    <row r="218" spans="1:8" x14ac:dyDescent="0.5">
      <c r="A218">
        <v>217</v>
      </c>
      <c r="B218" s="1">
        <v>43588</v>
      </c>
      <c r="C218" s="27" t="s">
        <v>27</v>
      </c>
      <c r="D218" t="s">
        <v>15</v>
      </c>
      <c r="E218">
        <v>106</v>
      </c>
      <c r="F218" s="6">
        <v>12</v>
      </c>
      <c r="G218" s="7"/>
      <c r="H218" s="34"/>
    </row>
    <row r="219" spans="1:8" x14ac:dyDescent="0.5">
      <c r="A219">
        <v>218</v>
      </c>
      <c r="B219" s="1">
        <v>43588</v>
      </c>
      <c r="C219" s="27" t="s">
        <v>27</v>
      </c>
      <c r="D219" t="s">
        <v>15</v>
      </c>
      <c r="E219">
        <v>90</v>
      </c>
      <c r="F219" s="6">
        <v>7.5</v>
      </c>
      <c r="G219" s="7"/>
      <c r="H219" s="34"/>
    </row>
    <row r="220" spans="1:8" x14ac:dyDescent="0.5">
      <c r="A220">
        <v>219</v>
      </c>
      <c r="B220" s="1">
        <v>43588</v>
      </c>
      <c r="C220" s="27" t="s">
        <v>27</v>
      </c>
      <c r="D220" t="s">
        <v>15</v>
      </c>
      <c r="E220">
        <v>84</v>
      </c>
      <c r="F220" s="6"/>
      <c r="G220" s="7"/>
      <c r="H220" s="34"/>
    </row>
    <row r="221" spans="1:8" x14ac:dyDescent="0.5">
      <c r="A221">
        <v>220</v>
      </c>
      <c r="B221" s="1">
        <v>43588</v>
      </c>
      <c r="C221" s="27" t="s">
        <v>27</v>
      </c>
      <c r="D221" t="s">
        <v>15</v>
      </c>
      <c r="E221">
        <v>152</v>
      </c>
      <c r="F221" s="6"/>
      <c r="G221" s="7"/>
      <c r="H221" s="34"/>
    </row>
    <row r="222" spans="1:8" x14ac:dyDescent="0.5">
      <c r="A222">
        <v>221</v>
      </c>
      <c r="B222" s="1">
        <v>43588</v>
      </c>
      <c r="C222" s="27" t="s">
        <v>27</v>
      </c>
      <c r="D222" t="s">
        <v>15</v>
      </c>
      <c r="E222">
        <v>163</v>
      </c>
      <c r="F222" s="6"/>
      <c r="G222" s="7"/>
      <c r="H222" s="34"/>
    </row>
    <row r="223" spans="1:8" x14ac:dyDescent="0.5">
      <c r="A223">
        <v>222</v>
      </c>
      <c r="B223" s="1">
        <v>43588</v>
      </c>
      <c r="C223" s="27" t="s">
        <v>27</v>
      </c>
      <c r="D223" t="s">
        <v>15</v>
      </c>
      <c r="E223">
        <v>156</v>
      </c>
      <c r="F223" s="6"/>
      <c r="G223" s="7"/>
      <c r="H223" s="34"/>
    </row>
    <row r="224" spans="1:8" x14ac:dyDescent="0.5">
      <c r="A224">
        <v>223</v>
      </c>
      <c r="B224" s="1">
        <v>43588</v>
      </c>
      <c r="C224" s="27" t="s">
        <v>27</v>
      </c>
      <c r="D224" t="s">
        <v>15</v>
      </c>
      <c r="E224">
        <v>140</v>
      </c>
      <c r="F224" s="6"/>
      <c r="G224" s="7"/>
      <c r="H224" s="34"/>
    </row>
    <row r="225" spans="1:8" x14ac:dyDescent="0.5">
      <c r="A225">
        <v>224</v>
      </c>
      <c r="B225" s="1">
        <v>43588</v>
      </c>
      <c r="C225" s="27" t="s">
        <v>27</v>
      </c>
      <c r="D225" t="s">
        <v>15</v>
      </c>
      <c r="E225">
        <v>144</v>
      </c>
      <c r="F225" s="6"/>
      <c r="G225" s="7"/>
      <c r="H225" s="34"/>
    </row>
    <row r="226" spans="1:8" x14ac:dyDescent="0.5">
      <c r="A226">
        <v>225</v>
      </c>
      <c r="B226" s="1">
        <v>43588</v>
      </c>
      <c r="C226" s="27" t="s">
        <v>27</v>
      </c>
      <c r="D226" t="s">
        <v>15</v>
      </c>
      <c r="E226">
        <v>130</v>
      </c>
      <c r="F226" s="6"/>
      <c r="G226" s="7"/>
      <c r="H226" s="34"/>
    </row>
    <row r="227" spans="1:8" x14ac:dyDescent="0.5">
      <c r="A227">
        <v>226</v>
      </c>
      <c r="B227" s="1">
        <v>43588</v>
      </c>
      <c r="C227" s="27" t="s">
        <v>27</v>
      </c>
      <c r="D227" t="s">
        <v>15</v>
      </c>
      <c r="E227">
        <v>89</v>
      </c>
      <c r="F227" s="6"/>
      <c r="G227" s="7"/>
      <c r="H227" s="34"/>
    </row>
    <row r="228" spans="1:8" x14ac:dyDescent="0.5">
      <c r="A228">
        <v>227</v>
      </c>
      <c r="B228" s="1">
        <v>43588</v>
      </c>
      <c r="C228" s="27" t="s">
        <v>27</v>
      </c>
      <c r="D228" t="s">
        <v>15</v>
      </c>
      <c r="E228">
        <v>99</v>
      </c>
      <c r="F228" s="6"/>
      <c r="G228" s="7"/>
      <c r="H228" s="34"/>
    </row>
    <row r="229" spans="1:8" x14ac:dyDescent="0.5">
      <c r="A229">
        <v>228</v>
      </c>
      <c r="B229" s="1">
        <v>43588</v>
      </c>
      <c r="C229" s="27" t="s">
        <v>27</v>
      </c>
      <c r="D229" t="s">
        <v>15</v>
      </c>
      <c r="E229">
        <v>89</v>
      </c>
      <c r="F229" s="6"/>
      <c r="G229" s="7"/>
      <c r="H229" s="34"/>
    </row>
    <row r="230" spans="1:8" x14ac:dyDescent="0.5">
      <c r="A230">
        <v>229</v>
      </c>
      <c r="B230" s="1">
        <v>43588</v>
      </c>
      <c r="C230" s="27" t="s">
        <v>27</v>
      </c>
      <c r="D230" t="s">
        <v>15</v>
      </c>
      <c r="E230">
        <v>100</v>
      </c>
      <c r="F230" s="6"/>
      <c r="G230" s="7"/>
      <c r="H230" s="34"/>
    </row>
    <row r="231" spans="1:8" x14ac:dyDescent="0.5">
      <c r="A231">
        <v>230</v>
      </c>
      <c r="B231" s="1">
        <v>43588</v>
      </c>
      <c r="C231" s="27" t="s">
        <v>27</v>
      </c>
      <c r="D231" t="s">
        <v>15</v>
      </c>
      <c r="E231">
        <v>110</v>
      </c>
      <c r="F231" s="6"/>
      <c r="G231" s="7"/>
      <c r="H231" s="34"/>
    </row>
    <row r="232" spans="1:8" x14ac:dyDescent="0.5">
      <c r="A232">
        <v>231</v>
      </c>
      <c r="B232" s="1">
        <v>43588</v>
      </c>
      <c r="C232" s="27" t="s">
        <v>27</v>
      </c>
      <c r="D232" t="s">
        <v>15</v>
      </c>
      <c r="E232">
        <v>104</v>
      </c>
      <c r="F232" s="6">
        <v>12</v>
      </c>
      <c r="G232" s="7"/>
      <c r="H232" s="34">
        <v>2</v>
      </c>
    </row>
    <row r="233" spans="1:8" x14ac:dyDescent="0.5">
      <c r="A233">
        <v>232</v>
      </c>
      <c r="B233" s="1">
        <v>43588</v>
      </c>
      <c r="C233" s="27" t="s">
        <v>27</v>
      </c>
      <c r="D233" t="s">
        <v>15</v>
      </c>
      <c r="E233">
        <v>81</v>
      </c>
      <c r="F233" s="6">
        <v>5</v>
      </c>
      <c r="G233" s="7"/>
      <c r="H233" s="34">
        <v>1</v>
      </c>
    </row>
    <row r="234" spans="1:8" x14ac:dyDescent="0.5">
      <c r="A234">
        <v>233</v>
      </c>
      <c r="B234" s="1">
        <v>43588</v>
      </c>
      <c r="C234" s="27" t="s">
        <v>27</v>
      </c>
      <c r="D234" t="s">
        <v>15</v>
      </c>
      <c r="E234">
        <v>103</v>
      </c>
      <c r="F234" s="6">
        <v>12</v>
      </c>
      <c r="G234" s="7"/>
      <c r="H234" s="34">
        <v>1</v>
      </c>
    </row>
    <row r="235" spans="1:8" x14ac:dyDescent="0.5">
      <c r="A235">
        <v>234</v>
      </c>
      <c r="B235" s="1">
        <v>43588</v>
      </c>
      <c r="C235" s="27" t="s">
        <v>27</v>
      </c>
      <c r="D235" t="s">
        <v>15</v>
      </c>
      <c r="E235">
        <v>102</v>
      </c>
      <c r="F235" s="6">
        <v>12</v>
      </c>
      <c r="G235" s="7"/>
      <c r="H235" s="34">
        <v>2</v>
      </c>
    </row>
    <row r="236" spans="1:8" x14ac:dyDescent="0.5">
      <c r="A236">
        <v>235</v>
      </c>
      <c r="B236" s="1">
        <v>43588</v>
      </c>
      <c r="C236" s="27" t="s">
        <v>27</v>
      </c>
      <c r="D236" t="s">
        <v>15</v>
      </c>
      <c r="E236">
        <v>124</v>
      </c>
      <c r="F236" s="6">
        <v>21</v>
      </c>
      <c r="G236" s="7"/>
      <c r="H236" s="34">
        <v>2</v>
      </c>
    </row>
    <row r="237" spans="1:8" x14ac:dyDescent="0.5">
      <c r="A237">
        <v>236</v>
      </c>
      <c r="B237" s="1">
        <v>43588</v>
      </c>
      <c r="C237" s="27" t="s">
        <v>27</v>
      </c>
      <c r="D237" t="s">
        <v>15</v>
      </c>
      <c r="E237">
        <v>164</v>
      </c>
      <c r="F237" s="6"/>
      <c r="G237" s="7"/>
      <c r="H237" s="34"/>
    </row>
    <row r="238" spans="1:8" x14ac:dyDescent="0.5">
      <c r="A238">
        <v>237</v>
      </c>
      <c r="B238" s="1">
        <v>43588</v>
      </c>
      <c r="C238" s="27" t="s">
        <v>27</v>
      </c>
      <c r="D238" t="s">
        <v>15</v>
      </c>
      <c r="E238">
        <v>183</v>
      </c>
      <c r="F238" s="6"/>
      <c r="G238" s="7"/>
      <c r="H238" s="34"/>
    </row>
    <row r="239" spans="1:8" x14ac:dyDescent="0.5">
      <c r="A239">
        <v>238</v>
      </c>
      <c r="B239" s="1">
        <v>43588</v>
      </c>
      <c r="C239" s="27" t="s">
        <v>27</v>
      </c>
      <c r="D239" t="s">
        <v>15</v>
      </c>
      <c r="E239">
        <v>139</v>
      </c>
      <c r="F239" s="6"/>
      <c r="G239" s="7"/>
      <c r="H239" s="34"/>
    </row>
    <row r="240" spans="1:8" x14ac:dyDescent="0.5">
      <c r="A240">
        <v>239</v>
      </c>
      <c r="B240" s="1">
        <v>43589</v>
      </c>
      <c r="C240" s="27" t="s">
        <v>27</v>
      </c>
      <c r="D240" t="s">
        <v>15</v>
      </c>
      <c r="E240">
        <v>173</v>
      </c>
      <c r="F240" s="6">
        <v>45</v>
      </c>
      <c r="G240" s="7">
        <v>226000856480</v>
      </c>
      <c r="H240" s="34">
        <v>3</v>
      </c>
    </row>
    <row r="241" spans="1:8" x14ac:dyDescent="0.5">
      <c r="A241">
        <v>240</v>
      </c>
      <c r="B241" s="1">
        <v>43589</v>
      </c>
      <c r="C241" s="27" t="s">
        <v>27</v>
      </c>
      <c r="D241" t="s">
        <v>15</v>
      </c>
      <c r="E241">
        <v>154</v>
      </c>
      <c r="F241" s="6">
        <v>31</v>
      </c>
      <c r="G241" s="7">
        <v>226000856112</v>
      </c>
      <c r="H241" s="34">
        <v>2</v>
      </c>
    </row>
    <row r="242" spans="1:8" x14ac:dyDescent="0.5">
      <c r="A242">
        <v>241</v>
      </c>
      <c r="B242" s="1">
        <v>43589</v>
      </c>
      <c r="C242" s="27" t="s">
        <v>27</v>
      </c>
      <c r="D242" t="s">
        <v>15</v>
      </c>
      <c r="E242">
        <v>175</v>
      </c>
      <c r="F242" s="6">
        <v>51</v>
      </c>
      <c r="G242" s="7">
        <v>226000856138</v>
      </c>
      <c r="H242" s="34">
        <v>3</v>
      </c>
    </row>
    <row r="243" spans="1:8" x14ac:dyDescent="0.5">
      <c r="A243">
        <v>242</v>
      </c>
      <c r="B243" s="1">
        <v>43589</v>
      </c>
      <c r="C243" s="27" t="s">
        <v>27</v>
      </c>
      <c r="D243" t="s">
        <v>15</v>
      </c>
      <c r="E243">
        <v>84</v>
      </c>
      <c r="F243" s="6"/>
      <c r="G243" s="7"/>
      <c r="H243" s="34"/>
    </row>
    <row r="244" spans="1:8" x14ac:dyDescent="0.5">
      <c r="A244">
        <v>243</v>
      </c>
      <c r="B244" s="1">
        <v>43589</v>
      </c>
      <c r="C244" s="27" t="s">
        <v>27</v>
      </c>
      <c r="D244" t="s">
        <v>15</v>
      </c>
      <c r="E244">
        <v>85</v>
      </c>
      <c r="F244" s="6"/>
      <c r="G244" s="7"/>
      <c r="H244" s="34"/>
    </row>
    <row r="245" spans="1:8" x14ac:dyDescent="0.5">
      <c r="A245">
        <v>244</v>
      </c>
      <c r="B245" s="1">
        <v>43589</v>
      </c>
      <c r="C245" s="27" t="s">
        <v>27</v>
      </c>
      <c r="D245" t="s">
        <v>15</v>
      </c>
      <c r="E245">
        <v>128</v>
      </c>
      <c r="F245" s="6">
        <v>22</v>
      </c>
      <c r="G245" s="7">
        <v>226000856154</v>
      </c>
      <c r="H245" s="34">
        <v>2</v>
      </c>
    </row>
    <row r="246" spans="1:8" x14ac:dyDescent="0.5">
      <c r="A246">
        <v>245</v>
      </c>
      <c r="B246" s="1">
        <v>43589</v>
      </c>
      <c r="C246" s="27" t="s">
        <v>27</v>
      </c>
      <c r="D246" t="s">
        <v>15</v>
      </c>
      <c r="E246">
        <v>83</v>
      </c>
      <c r="F246" s="6"/>
      <c r="G246" s="7"/>
      <c r="H246" s="34"/>
    </row>
    <row r="247" spans="1:8" x14ac:dyDescent="0.5">
      <c r="A247">
        <v>246</v>
      </c>
      <c r="B247" s="1">
        <v>43589</v>
      </c>
      <c r="C247" s="27" t="s">
        <v>27</v>
      </c>
      <c r="D247" t="s">
        <v>15</v>
      </c>
      <c r="E247">
        <v>153</v>
      </c>
      <c r="F247" s="6">
        <v>34</v>
      </c>
      <c r="G247" s="7">
        <v>226000856090</v>
      </c>
      <c r="H247" s="34">
        <v>2</v>
      </c>
    </row>
    <row r="248" spans="1:8" x14ac:dyDescent="0.5">
      <c r="A248">
        <v>247</v>
      </c>
      <c r="B248" s="1">
        <v>43589</v>
      </c>
      <c r="C248" s="27" t="s">
        <v>27</v>
      </c>
      <c r="D248" t="s">
        <v>15</v>
      </c>
      <c r="E248">
        <v>85</v>
      </c>
      <c r="F248" s="6"/>
      <c r="G248" s="7"/>
      <c r="H248" s="34"/>
    </row>
    <row r="249" spans="1:8" x14ac:dyDescent="0.5">
      <c r="A249">
        <v>248</v>
      </c>
      <c r="B249" s="1">
        <v>43589</v>
      </c>
      <c r="C249" s="27" t="s">
        <v>27</v>
      </c>
      <c r="D249" t="s">
        <v>15</v>
      </c>
      <c r="E249">
        <v>88</v>
      </c>
      <c r="F249" s="6"/>
      <c r="G249" s="10"/>
      <c r="H249" s="34"/>
    </row>
    <row r="250" spans="1:8" x14ac:dyDescent="0.5">
      <c r="A250">
        <v>249</v>
      </c>
      <c r="B250" s="1">
        <v>43589</v>
      </c>
      <c r="C250" s="27" t="s">
        <v>27</v>
      </c>
      <c r="D250" t="s">
        <v>15</v>
      </c>
      <c r="E250">
        <v>181</v>
      </c>
      <c r="F250" s="6"/>
      <c r="G250" s="7"/>
      <c r="H250" s="34"/>
    </row>
    <row r="251" spans="1:8" x14ac:dyDescent="0.5">
      <c r="A251">
        <v>250</v>
      </c>
      <c r="B251" s="1">
        <v>43589</v>
      </c>
      <c r="C251" s="27" t="s">
        <v>27</v>
      </c>
      <c r="D251" t="s">
        <v>15</v>
      </c>
      <c r="E251">
        <v>79</v>
      </c>
      <c r="F251" s="6"/>
      <c r="G251" s="7"/>
      <c r="H251" s="34"/>
    </row>
    <row r="252" spans="1:8" x14ac:dyDescent="0.5">
      <c r="A252">
        <v>251</v>
      </c>
      <c r="B252" s="1">
        <v>43589</v>
      </c>
      <c r="C252" s="27" t="s">
        <v>27</v>
      </c>
      <c r="D252" t="s">
        <v>15</v>
      </c>
      <c r="E252">
        <v>160</v>
      </c>
      <c r="F252" s="6"/>
      <c r="G252" s="7"/>
      <c r="H252" s="34"/>
    </row>
    <row r="253" spans="1:8" x14ac:dyDescent="0.5">
      <c r="A253">
        <v>252</v>
      </c>
      <c r="B253" s="1">
        <v>43589</v>
      </c>
      <c r="C253" s="27" t="s">
        <v>27</v>
      </c>
      <c r="D253" t="s">
        <v>15</v>
      </c>
      <c r="E253">
        <v>175</v>
      </c>
      <c r="F253" s="6"/>
      <c r="G253" s="7"/>
      <c r="H253" s="34"/>
    </row>
    <row r="254" spans="1:8" x14ac:dyDescent="0.5">
      <c r="A254">
        <v>253</v>
      </c>
      <c r="B254" s="1">
        <v>43589</v>
      </c>
      <c r="C254" s="27" t="s">
        <v>27</v>
      </c>
      <c r="D254" t="s">
        <v>15</v>
      </c>
      <c r="E254">
        <v>165</v>
      </c>
      <c r="F254" s="6"/>
      <c r="G254" s="7"/>
      <c r="H254" s="34"/>
    </row>
    <row r="255" spans="1:8" x14ac:dyDescent="0.5">
      <c r="A255">
        <v>254</v>
      </c>
      <c r="B255" s="1">
        <v>43589</v>
      </c>
      <c r="C255" s="27" t="s">
        <v>27</v>
      </c>
      <c r="D255" t="s">
        <v>15</v>
      </c>
      <c r="E255">
        <v>139</v>
      </c>
      <c r="F255" s="6"/>
      <c r="G255" s="7"/>
      <c r="H255" s="34"/>
    </row>
    <row r="256" spans="1:8" x14ac:dyDescent="0.5">
      <c r="A256">
        <v>255</v>
      </c>
      <c r="B256" s="1">
        <v>43590</v>
      </c>
      <c r="C256" s="27" t="s">
        <v>27</v>
      </c>
      <c r="D256" t="s">
        <v>15</v>
      </c>
      <c r="E256">
        <v>150</v>
      </c>
      <c r="F256" s="6">
        <v>32.5</v>
      </c>
      <c r="G256" s="7">
        <v>226000856184</v>
      </c>
      <c r="H256" s="34">
        <v>2</v>
      </c>
    </row>
    <row r="257" spans="1:8" x14ac:dyDescent="0.5">
      <c r="A257">
        <v>256</v>
      </c>
      <c r="B257" s="1">
        <v>43590</v>
      </c>
      <c r="C257" s="27" t="s">
        <v>27</v>
      </c>
      <c r="D257" t="s">
        <v>15</v>
      </c>
      <c r="E257">
        <v>154</v>
      </c>
      <c r="F257" s="6">
        <v>37.5</v>
      </c>
      <c r="G257" s="7">
        <v>226000856079</v>
      </c>
      <c r="H257" s="34">
        <v>2</v>
      </c>
    </row>
    <row r="258" spans="1:8" x14ac:dyDescent="0.5">
      <c r="A258">
        <v>257</v>
      </c>
      <c r="B258" s="1">
        <v>43590</v>
      </c>
      <c r="C258" s="27" t="s">
        <v>27</v>
      </c>
      <c r="D258" t="s">
        <v>15</v>
      </c>
      <c r="E258">
        <v>154</v>
      </c>
      <c r="F258" s="6">
        <v>31.5</v>
      </c>
      <c r="G258" s="7">
        <v>226000856005</v>
      </c>
      <c r="H258" s="34">
        <v>2</v>
      </c>
    </row>
    <row r="259" spans="1:8" x14ac:dyDescent="0.5">
      <c r="A259">
        <v>258</v>
      </c>
      <c r="B259" s="1">
        <v>43590</v>
      </c>
      <c r="C259" s="27" t="s">
        <v>27</v>
      </c>
      <c r="D259" t="s">
        <v>15</v>
      </c>
      <c r="E259">
        <v>166</v>
      </c>
      <c r="F259" s="6">
        <v>39</v>
      </c>
      <c r="G259" s="7">
        <v>226000856085</v>
      </c>
      <c r="H259" s="34">
        <v>3</v>
      </c>
    </row>
    <row r="260" spans="1:8" x14ac:dyDescent="0.5">
      <c r="A260">
        <v>259</v>
      </c>
      <c r="B260" s="1">
        <v>43590</v>
      </c>
      <c r="C260" s="27" t="s">
        <v>27</v>
      </c>
      <c r="D260" t="s">
        <v>15</v>
      </c>
      <c r="E260">
        <v>155</v>
      </c>
      <c r="F260" s="6">
        <v>34</v>
      </c>
      <c r="G260" s="7">
        <v>226000856012</v>
      </c>
      <c r="H260" s="34">
        <v>3</v>
      </c>
    </row>
    <row r="261" spans="1:8" x14ac:dyDescent="0.5">
      <c r="A261">
        <v>260</v>
      </c>
      <c r="B261" s="1">
        <v>43590</v>
      </c>
      <c r="C261" s="27" t="s">
        <v>27</v>
      </c>
      <c r="D261" t="s">
        <v>15</v>
      </c>
      <c r="E261">
        <v>91</v>
      </c>
      <c r="F261" s="6"/>
      <c r="G261" s="7"/>
      <c r="H261" s="36"/>
    </row>
    <row r="262" spans="1:8" x14ac:dyDescent="0.5">
      <c r="A262">
        <v>261</v>
      </c>
      <c r="B262" s="1">
        <v>43590</v>
      </c>
      <c r="C262" s="27" t="s">
        <v>27</v>
      </c>
      <c r="D262" t="s">
        <v>15</v>
      </c>
      <c r="E262">
        <v>267</v>
      </c>
      <c r="F262" s="6">
        <v>159</v>
      </c>
      <c r="G262" s="7">
        <v>226000856074</v>
      </c>
      <c r="H262" s="34">
        <v>2</v>
      </c>
    </row>
    <row r="263" spans="1:8" x14ac:dyDescent="0.5">
      <c r="A263">
        <v>262</v>
      </c>
      <c r="B263" s="1">
        <v>43590</v>
      </c>
      <c r="C263" s="27" t="s">
        <v>27</v>
      </c>
      <c r="D263" t="s">
        <v>15</v>
      </c>
      <c r="E263">
        <v>120</v>
      </c>
      <c r="F263" s="6">
        <v>20</v>
      </c>
      <c r="G263" s="7"/>
      <c r="H263" s="34"/>
    </row>
    <row r="264" spans="1:8" x14ac:dyDescent="0.5">
      <c r="A264">
        <v>263</v>
      </c>
      <c r="B264" s="1">
        <v>43590</v>
      </c>
      <c r="C264" s="27" t="s">
        <v>27</v>
      </c>
      <c r="D264" t="s">
        <v>15</v>
      </c>
      <c r="E264">
        <v>169</v>
      </c>
      <c r="F264" s="6">
        <v>40</v>
      </c>
      <c r="G264" s="7"/>
      <c r="H264" s="34"/>
    </row>
    <row r="265" spans="1:8" x14ac:dyDescent="0.5">
      <c r="A265">
        <v>264</v>
      </c>
      <c r="B265" s="1">
        <v>43590</v>
      </c>
      <c r="C265" s="27" t="s">
        <v>27</v>
      </c>
      <c r="D265" t="s">
        <v>15</v>
      </c>
      <c r="E265">
        <v>110</v>
      </c>
      <c r="F265" s="6">
        <v>14</v>
      </c>
      <c r="G265" s="7"/>
      <c r="H265" s="34"/>
    </row>
    <row r="266" spans="1:8" x14ac:dyDescent="0.5">
      <c r="A266">
        <v>265</v>
      </c>
      <c r="B266" s="1">
        <v>43590</v>
      </c>
      <c r="C266" s="27" t="s">
        <v>27</v>
      </c>
      <c r="D266" t="s">
        <v>15</v>
      </c>
      <c r="E266">
        <v>90</v>
      </c>
      <c r="F266" s="6">
        <v>7.5</v>
      </c>
      <c r="G266" s="7"/>
      <c r="H266" s="34"/>
    </row>
    <row r="267" spans="1:8" x14ac:dyDescent="0.5">
      <c r="A267">
        <v>266</v>
      </c>
      <c r="B267" s="1">
        <v>43590</v>
      </c>
      <c r="C267" s="27" t="s">
        <v>27</v>
      </c>
      <c r="D267" t="s">
        <v>15</v>
      </c>
      <c r="E267">
        <v>194</v>
      </c>
      <c r="F267" s="6"/>
      <c r="G267" s="7"/>
      <c r="H267" s="34"/>
    </row>
    <row r="268" spans="1:8" x14ac:dyDescent="0.5">
      <c r="A268">
        <v>267</v>
      </c>
      <c r="B268" s="1">
        <v>43590</v>
      </c>
      <c r="C268" s="27" t="s">
        <v>27</v>
      </c>
      <c r="D268" t="s">
        <v>15</v>
      </c>
      <c r="E268">
        <v>147</v>
      </c>
      <c r="F268" s="6"/>
      <c r="G268" s="7"/>
      <c r="H268" s="34"/>
    </row>
    <row r="269" spans="1:8" x14ac:dyDescent="0.5">
      <c r="A269">
        <v>268</v>
      </c>
      <c r="B269" s="1">
        <v>43590</v>
      </c>
      <c r="C269" s="27" t="s">
        <v>27</v>
      </c>
      <c r="D269" t="s">
        <v>15</v>
      </c>
      <c r="E269">
        <v>161</v>
      </c>
      <c r="F269" s="6"/>
      <c r="G269" s="7"/>
      <c r="H269" s="34"/>
    </row>
    <row r="270" spans="1:8" x14ac:dyDescent="0.5">
      <c r="A270">
        <v>269</v>
      </c>
      <c r="B270" s="1">
        <v>43590</v>
      </c>
      <c r="C270" s="27" t="s">
        <v>27</v>
      </c>
      <c r="D270" t="s">
        <v>15</v>
      </c>
      <c r="E270">
        <v>143</v>
      </c>
      <c r="F270" s="6"/>
      <c r="G270" s="7"/>
      <c r="H270" s="34"/>
    </row>
    <row r="271" spans="1:8" x14ac:dyDescent="0.5">
      <c r="A271">
        <v>270</v>
      </c>
      <c r="B271" s="1">
        <v>43590</v>
      </c>
      <c r="C271" s="27" t="s">
        <v>27</v>
      </c>
      <c r="D271" t="s">
        <v>15</v>
      </c>
      <c r="E271">
        <v>171</v>
      </c>
      <c r="F271" s="6"/>
      <c r="G271" s="7"/>
      <c r="H271" s="34"/>
    </row>
    <row r="272" spans="1:8" x14ac:dyDescent="0.5">
      <c r="A272">
        <v>271</v>
      </c>
      <c r="B272" s="1">
        <v>43590</v>
      </c>
      <c r="C272" s="27" t="s">
        <v>27</v>
      </c>
      <c r="D272" t="s">
        <v>15</v>
      </c>
      <c r="E272">
        <v>150</v>
      </c>
      <c r="F272" s="6">
        <v>34</v>
      </c>
      <c r="G272" s="7"/>
      <c r="H272" s="34"/>
    </row>
    <row r="273" spans="1:8" x14ac:dyDescent="0.5">
      <c r="A273">
        <v>272</v>
      </c>
      <c r="B273" s="1">
        <v>43590</v>
      </c>
      <c r="C273" s="27" t="s">
        <v>27</v>
      </c>
      <c r="D273" t="s">
        <v>15</v>
      </c>
      <c r="E273">
        <v>170</v>
      </c>
      <c r="F273" s="6">
        <v>47</v>
      </c>
      <c r="G273" s="7"/>
      <c r="H273" s="34"/>
    </row>
    <row r="274" spans="1:8" x14ac:dyDescent="0.5">
      <c r="A274">
        <v>273</v>
      </c>
      <c r="B274" s="1">
        <v>43590</v>
      </c>
      <c r="C274" s="27" t="s">
        <v>27</v>
      </c>
      <c r="D274" t="s">
        <v>15</v>
      </c>
      <c r="E274">
        <v>153</v>
      </c>
      <c r="F274" s="6">
        <v>31</v>
      </c>
      <c r="G274" s="7"/>
      <c r="H274" s="34"/>
    </row>
    <row r="275" spans="1:8" x14ac:dyDescent="0.5">
      <c r="A275">
        <v>274</v>
      </c>
      <c r="B275" s="1">
        <v>43591</v>
      </c>
      <c r="C275" s="27" t="s">
        <v>27</v>
      </c>
      <c r="D275" t="s">
        <v>15</v>
      </c>
      <c r="E275">
        <v>158</v>
      </c>
      <c r="F275" s="6">
        <v>35.5</v>
      </c>
      <c r="G275" s="7">
        <v>226000856055</v>
      </c>
      <c r="H275" s="34">
        <v>2</v>
      </c>
    </row>
    <row r="276" spans="1:8" x14ac:dyDescent="0.5">
      <c r="A276">
        <v>275</v>
      </c>
      <c r="B276" s="1">
        <v>43591</v>
      </c>
      <c r="C276" s="27" t="s">
        <v>27</v>
      </c>
      <c r="D276" t="s">
        <v>15</v>
      </c>
      <c r="E276">
        <v>172</v>
      </c>
      <c r="F276" s="6">
        <v>44.5</v>
      </c>
      <c r="G276" s="7">
        <v>226000856215</v>
      </c>
      <c r="H276" s="34">
        <v>3</v>
      </c>
    </row>
    <row r="277" spans="1:8" x14ac:dyDescent="0.5">
      <c r="A277">
        <v>276</v>
      </c>
      <c r="B277" s="1">
        <v>43591</v>
      </c>
      <c r="C277" s="27" t="s">
        <v>27</v>
      </c>
      <c r="D277" t="s">
        <v>15</v>
      </c>
      <c r="E277">
        <v>89</v>
      </c>
      <c r="F277" s="6"/>
      <c r="G277" s="7"/>
      <c r="H277" s="34">
        <v>1</v>
      </c>
    </row>
    <row r="278" spans="1:8" x14ac:dyDescent="0.5">
      <c r="A278">
        <v>277</v>
      </c>
      <c r="B278" s="1">
        <v>43591</v>
      </c>
      <c r="C278" s="27" t="s">
        <v>27</v>
      </c>
      <c r="D278" t="s">
        <v>15</v>
      </c>
      <c r="E278">
        <v>155</v>
      </c>
      <c r="F278" s="6">
        <v>36</v>
      </c>
      <c r="G278" s="7">
        <v>226000856081</v>
      </c>
      <c r="H278" s="34">
        <v>1</v>
      </c>
    </row>
    <row r="279" spans="1:8" x14ac:dyDescent="0.5">
      <c r="A279">
        <v>278</v>
      </c>
      <c r="B279" s="1">
        <v>43591</v>
      </c>
      <c r="C279" s="27" t="s">
        <v>27</v>
      </c>
      <c r="D279" t="s">
        <v>15</v>
      </c>
      <c r="E279">
        <v>89</v>
      </c>
      <c r="F279" s="6"/>
      <c r="G279" s="7"/>
      <c r="H279" s="34"/>
    </row>
    <row r="280" spans="1:8" x14ac:dyDescent="0.5">
      <c r="A280">
        <v>279</v>
      </c>
      <c r="B280" s="1">
        <v>43591</v>
      </c>
      <c r="C280" s="27" t="s">
        <v>27</v>
      </c>
      <c r="D280" t="s">
        <v>15</v>
      </c>
      <c r="E280">
        <v>98</v>
      </c>
      <c r="F280" s="6"/>
      <c r="G280" s="7"/>
      <c r="H280" s="34"/>
    </row>
    <row r="281" spans="1:8" x14ac:dyDescent="0.5">
      <c r="A281">
        <v>280</v>
      </c>
      <c r="B281" s="1">
        <v>43591</v>
      </c>
      <c r="C281" s="27" t="s">
        <v>27</v>
      </c>
      <c r="D281" t="s">
        <v>15</v>
      </c>
      <c r="E281">
        <v>160</v>
      </c>
      <c r="F281" s="6">
        <v>33.5</v>
      </c>
      <c r="G281" s="7">
        <v>226000856093</v>
      </c>
      <c r="H281" s="34">
        <v>2</v>
      </c>
    </row>
    <row r="282" spans="1:8" x14ac:dyDescent="0.5">
      <c r="A282">
        <v>281</v>
      </c>
      <c r="B282" s="1">
        <v>43591</v>
      </c>
      <c r="C282" s="27" t="s">
        <v>27</v>
      </c>
      <c r="D282" t="s">
        <v>15</v>
      </c>
      <c r="E282">
        <v>92</v>
      </c>
      <c r="F282" s="6"/>
      <c r="G282" s="7"/>
      <c r="H282" s="34"/>
    </row>
    <row r="283" spans="1:8" x14ac:dyDescent="0.5">
      <c r="A283">
        <v>282</v>
      </c>
      <c r="B283" s="1">
        <v>43591</v>
      </c>
      <c r="C283" s="27" t="s">
        <v>27</v>
      </c>
      <c r="D283" t="s">
        <v>15</v>
      </c>
      <c r="E283">
        <v>107</v>
      </c>
      <c r="F283" s="6"/>
      <c r="G283" s="7"/>
      <c r="H283" s="34"/>
    </row>
    <row r="284" spans="1:8" x14ac:dyDescent="0.5">
      <c r="A284">
        <v>283</v>
      </c>
      <c r="B284" s="1">
        <v>43591</v>
      </c>
      <c r="C284" s="27" t="s">
        <v>27</v>
      </c>
      <c r="D284" t="s">
        <v>15</v>
      </c>
      <c r="E284">
        <v>155</v>
      </c>
      <c r="F284" s="6">
        <v>35.5</v>
      </c>
      <c r="G284" s="7">
        <v>226000856008</v>
      </c>
      <c r="H284" s="34">
        <v>3</v>
      </c>
    </row>
    <row r="285" spans="1:8" x14ac:dyDescent="0.5">
      <c r="A285">
        <v>284</v>
      </c>
      <c r="B285" s="1">
        <v>43592</v>
      </c>
      <c r="C285" s="27" t="s">
        <v>27</v>
      </c>
      <c r="D285" t="s">
        <v>15</v>
      </c>
      <c r="E285">
        <v>226</v>
      </c>
      <c r="F285" s="6">
        <v>103</v>
      </c>
      <c r="G285" s="7">
        <v>22600085235</v>
      </c>
      <c r="H285" s="34">
        <v>3</v>
      </c>
    </row>
    <row r="286" spans="1:8" x14ac:dyDescent="0.5">
      <c r="A286">
        <v>285</v>
      </c>
      <c r="B286" s="1">
        <v>43592</v>
      </c>
      <c r="C286" s="27" t="s">
        <v>27</v>
      </c>
      <c r="D286" t="s">
        <v>15</v>
      </c>
      <c r="E286">
        <v>188</v>
      </c>
      <c r="F286" s="6">
        <v>59</v>
      </c>
      <c r="G286" s="7">
        <v>226000856178</v>
      </c>
      <c r="H286" s="34"/>
    </row>
    <row r="287" spans="1:8" x14ac:dyDescent="0.5">
      <c r="A287">
        <v>286</v>
      </c>
      <c r="B287" s="1">
        <v>43592</v>
      </c>
      <c r="C287" s="27" t="s">
        <v>27</v>
      </c>
      <c r="D287" t="s">
        <v>15</v>
      </c>
      <c r="E287">
        <v>200</v>
      </c>
      <c r="F287" s="6">
        <v>75</v>
      </c>
      <c r="G287" s="7">
        <v>226000856040</v>
      </c>
      <c r="H287" s="34">
        <v>2</v>
      </c>
    </row>
    <row r="288" spans="1:8" x14ac:dyDescent="0.5">
      <c r="A288">
        <v>287</v>
      </c>
      <c r="B288" s="1">
        <v>43592</v>
      </c>
      <c r="C288" s="27" t="s">
        <v>27</v>
      </c>
      <c r="D288" t="s">
        <v>15</v>
      </c>
      <c r="E288">
        <v>190</v>
      </c>
      <c r="F288" s="6">
        <v>64.5</v>
      </c>
      <c r="G288" s="7">
        <v>226000856107</v>
      </c>
      <c r="H288" s="34">
        <v>3</v>
      </c>
    </row>
    <row r="289" spans="1:8" x14ac:dyDescent="0.5">
      <c r="A289">
        <v>288</v>
      </c>
      <c r="B289" s="1">
        <v>43592</v>
      </c>
      <c r="C289" s="27" t="s">
        <v>27</v>
      </c>
      <c r="D289" t="s">
        <v>15</v>
      </c>
      <c r="E289">
        <v>159</v>
      </c>
      <c r="F289" s="6">
        <v>38.5</v>
      </c>
      <c r="G289" s="7">
        <v>226000856217</v>
      </c>
      <c r="H289" s="34">
        <v>3</v>
      </c>
    </row>
    <row r="290" spans="1:8" x14ac:dyDescent="0.5">
      <c r="A290">
        <v>289</v>
      </c>
      <c r="B290" s="1">
        <v>43592</v>
      </c>
      <c r="C290" s="27" t="s">
        <v>27</v>
      </c>
      <c r="D290" t="s">
        <v>15</v>
      </c>
      <c r="E290">
        <v>148</v>
      </c>
      <c r="F290" s="6">
        <v>28</v>
      </c>
      <c r="G290" s="7"/>
      <c r="H290" s="34"/>
    </row>
    <row r="291" spans="1:8" x14ac:dyDescent="0.5">
      <c r="A291">
        <v>290</v>
      </c>
      <c r="B291" s="1">
        <v>43592</v>
      </c>
      <c r="C291" s="27" t="s">
        <v>27</v>
      </c>
      <c r="D291" t="s">
        <v>15</v>
      </c>
      <c r="E291">
        <v>151</v>
      </c>
      <c r="F291" s="6">
        <v>35</v>
      </c>
      <c r="G291" s="7"/>
      <c r="H291" s="34"/>
    </row>
    <row r="292" spans="1:8" x14ac:dyDescent="0.5">
      <c r="A292">
        <v>291</v>
      </c>
      <c r="B292" s="1">
        <v>43592</v>
      </c>
      <c r="C292" s="27" t="s">
        <v>27</v>
      </c>
      <c r="D292" t="s">
        <v>15</v>
      </c>
      <c r="E292">
        <v>186</v>
      </c>
      <c r="F292" s="6">
        <v>59.9</v>
      </c>
      <c r="G292" s="7"/>
      <c r="H292" s="34"/>
    </row>
    <row r="293" spans="1:8" x14ac:dyDescent="0.5">
      <c r="A293">
        <v>292</v>
      </c>
      <c r="B293" s="1">
        <v>43592</v>
      </c>
      <c r="C293" s="27" t="s">
        <v>27</v>
      </c>
      <c r="D293" t="s">
        <v>15</v>
      </c>
      <c r="E293">
        <v>155</v>
      </c>
      <c r="F293" s="6">
        <v>34</v>
      </c>
      <c r="G293" s="7"/>
      <c r="H293" s="34"/>
    </row>
    <row r="294" spans="1:8" x14ac:dyDescent="0.5">
      <c r="A294">
        <v>293</v>
      </c>
      <c r="B294" s="1">
        <v>43592</v>
      </c>
      <c r="C294" s="27" t="s">
        <v>27</v>
      </c>
      <c r="D294" t="s">
        <v>15</v>
      </c>
      <c r="E294">
        <v>172</v>
      </c>
      <c r="F294" s="6">
        <v>46</v>
      </c>
      <c r="G294" s="7"/>
      <c r="H294" s="34"/>
    </row>
    <row r="295" spans="1:8" x14ac:dyDescent="0.5">
      <c r="A295">
        <v>294</v>
      </c>
      <c r="B295" s="1">
        <v>43592</v>
      </c>
      <c r="C295" s="27" t="s">
        <v>27</v>
      </c>
      <c r="D295" t="s">
        <v>15</v>
      </c>
      <c r="E295">
        <v>89</v>
      </c>
      <c r="F295" s="6">
        <v>7</v>
      </c>
      <c r="G295" s="7"/>
      <c r="H295" s="34"/>
    </row>
    <row r="296" spans="1:8" x14ac:dyDescent="0.5">
      <c r="A296">
        <v>295</v>
      </c>
      <c r="B296" s="1">
        <v>43592</v>
      </c>
      <c r="C296" s="27" t="s">
        <v>27</v>
      </c>
      <c r="D296" t="s">
        <v>15</v>
      </c>
      <c r="E296">
        <v>153</v>
      </c>
      <c r="F296" s="6">
        <v>33.5</v>
      </c>
      <c r="G296" s="7"/>
      <c r="H296" s="34"/>
    </row>
    <row r="297" spans="1:8" x14ac:dyDescent="0.5">
      <c r="A297">
        <v>296</v>
      </c>
      <c r="B297" s="1">
        <v>43592</v>
      </c>
      <c r="C297" s="27" t="s">
        <v>27</v>
      </c>
      <c r="D297" t="s">
        <v>15</v>
      </c>
      <c r="E297">
        <v>195</v>
      </c>
      <c r="F297" s="6">
        <v>65.5</v>
      </c>
      <c r="G297" s="7"/>
      <c r="H297" s="34"/>
    </row>
    <row r="298" spans="1:8" x14ac:dyDescent="0.5">
      <c r="A298">
        <v>297</v>
      </c>
      <c r="B298" s="1">
        <v>43592</v>
      </c>
      <c r="C298" s="27" t="s">
        <v>27</v>
      </c>
      <c r="D298" t="s">
        <v>15</v>
      </c>
      <c r="E298">
        <v>163</v>
      </c>
      <c r="F298" s="6">
        <v>36</v>
      </c>
      <c r="G298" s="7"/>
      <c r="H298" s="34"/>
    </row>
    <row r="299" spans="1:8" x14ac:dyDescent="0.5">
      <c r="A299">
        <v>298</v>
      </c>
      <c r="B299" s="1">
        <v>43593</v>
      </c>
      <c r="C299" s="27" t="s">
        <v>27</v>
      </c>
      <c r="D299" t="s">
        <v>15</v>
      </c>
      <c r="E299">
        <v>157</v>
      </c>
      <c r="F299" s="6">
        <v>34</v>
      </c>
      <c r="G299" s="7">
        <v>226000856219</v>
      </c>
      <c r="H299" s="34">
        <v>2</v>
      </c>
    </row>
    <row r="300" spans="1:8" x14ac:dyDescent="0.5">
      <c r="A300">
        <v>299</v>
      </c>
      <c r="B300" s="1">
        <v>43593</v>
      </c>
      <c r="C300" s="27" t="s">
        <v>27</v>
      </c>
      <c r="D300" t="s">
        <v>15</v>
      </c>
      <c r="E300">
        <v>98</v>
      </c>
      <c r="F300" s="6">
        <v>10.5</v>
      </c>
      <c r="G300" s="7"/>
      <c r="H300" s="34">
        <v>1</v>
      </c>
    </row>
    <row r="301" spans="1:8" x14ac:dyDescent="0.5">
      <c r="A301">
        <v>300</v>
      </c>
      <c r="B301" s="1">
        <v>43593</v>
      </c>
      <c r="C301" s="27" t="s">
        <v>27</v>
      </c>
      <c r="D301" t="s">
        <v>15</v>
      </c>
      <c r="E301">
        <v>102</v>
      </c>
      <c r="F301" s="6">
        <v>11</v>
      </c>
      <c r="G301" s="7"/>
      <c r="H301" s="34">
        <v>1</v>
      </c>
    </row>
    <row r="302" spans="1:8" x14ac:dyDescent="0.5">
      <c r="A302">
        <v>301</v>
      </c>
      <c r="B302" s="1">
        <v>43593</v>
      </c>
      <c r="C302" s="27" t="s">
        <v>27</v>
      </c>
      <c r="D302" t="s">
        <v>15</v>
      </c>
      <c r="E302">
        <v>173</v>
      </c>
      <c r="F302" s="6">
        <v>44</v>
      </c>
      <c r="G302" s="7">
        <v>226000855707</v>
      </c>
      <c r="H302" s="34">
        <v>3</v>
      </c>
    </row>
    <row r="303" spans="1:8" x14ac:dyDescent="0.5">
      <c r="A303">
        <v>302</v>
      </c>
      <c r="B303" s="1">
        <v>43593</v>
      </c>
      <c r="C303" s="27" t="s">
        <v>27</v>
      </c>
      <c r="D303" t="s">
        <v>15</v>
      </c>
      <c r="E303">
        <v>176</v>
      </c>
      <c r="F303" s="6">
        <v>47</v>
      </c>
      <c r="G303" s="7">
        <v>226000856135</v>
      </c>
      <c r="H303" s="34"/>
    </row>
    <row r="304" spans="1:8" x14ac:dyDescent="0.5">
      <c r="A304">
        <v>303</v>
      </c>
      <c r="B304" s="1">
        <v>43593</v>
      </c>
      <c r="C304" s="27" t="s">
        <v>27</v>
      </c>
      <c r="D304" t="s">
        <v>15</v>
      </c>
      <c r="E304">
        <v>159</v>
      </c>
      <c r="F304" s="6">
        <v>39.5</v>
      </c>
      <c r="G304" s="7">
        <v>226000856017</v>
      </c>
      <c r="H304" s="34">
        <v>2</v>
      </c>
    </row>
    <row r="305" spans="1:8" x14ac:dyDescent="0.5">
      <c r="A305">
        <v>304</v>
      </c>
      <c r="B305" s="1">
        <v>43593</v>
      </c>
      <c r="C305" s="27" t="s">
        <v>27</v>
      </c>
      <c r="D305" t="s">
        <v>15</v>
      </c>
      <c r="E305">
        <v>188</v>
      </c>
      <c r="F305" s="6">
        <v>54.5</v>
      </c>
      <c r="G305" s="7">
        <v>226000856201</v>
      </c>
      <c r="H305" s="34"/>
    </row>
    <row r="306" spans="1:8" x14ac:dyDescent="0.5">
      <c r="A306">
        <v>305</v>
      </c>
      <c r="B306" s="1">
        <v>43593</v>
      </c>
      <c r="C306" s="27" t="s">
        <v>27</v>
      </c>
      <c r="D306" t="s">
        <v>15</v>
      </c>
      <c r="E306">
        <v>118</v>
      </c>
      <c r="F306" s="6">
        <v>18.5</v>
      </c>
      <c r="G306" s="7"/>
      <c r="H306" s="34">
        <v>2</v>
      </c>
    </row>
    <row r="307" spans="1:8" x14ac:dyDescent="0.5">
      <c r="A307">
        <v>306</v>
      </c>
      <c r="B307" s="1">
        <v>43593</v>
      </c>
      <c r="C307" s="27" t="s">
        <v>27</v>
      </c>
      <c r="D307" t="s">
        <v>15</v>
      </c>
      <c r="E307">
        <v>156</v>
      </c>
      <c r="F307" s="6">
        <v>36.5</v>
      </c>
      <c r="G307" s="7"/>
      <c r="H307" s="34">
        <v>3</v>
      </c>
    </row>
    <row r="308" spans="1:8" x14ac:dyDescent="0.5">
      <c r="A308">
        <v>307</v>
      </c>
      <c r="B308" s="1">
        <v>43593</v>
      </c>
      <c r="C308" s="27" t="s">
        <v>27</v>
      </c>
      <c r="D308" t="s">
        <v>15</v>
      </c>
      <c r="E308">
        <v>158</v>
      </c>
      <c r="F308" s="6">
        <v>37</v>
      </c>
      <c r="G308" s="7"/>
      <c r="H308" s="34">
        <v>3</v>
      </c>
    </row>
    <row r="309" spans="1:8" x14ac:dyDescent="0.5">
      <c r="A309">
        <v>308</v>
      </c>
      <c r="B309" s="1">
        <v>43593</v>
      </c>
      <c r="C309" s="27" t="s">
        <v>27</v>
      </c>
      <c r="D309" t="s">
        <v>15</v>
      </c>
      <c r="E309">
        <v>126</v>
      </c>
      <c r="F309" s="6">
        <v>21</v>
      </c>
      <c r="G309" s="7"/>
      <c r="H309" s="34"/>
    </row>
    <row r="310" spans="1:8" x14ac:dyDescent="0.5">
      <c r="A310">
        <v>309</v>
      </c>
      <c r="B310" s="1">
        <v>43593</v>
      </c>
      <c r="C310" s="27" t="s">
        <v>27</v>
      </c>
      <c r="D310" t="s">
        <v>15</v>
      </c>
      <c r="E310">
        <v>154</v>
      </c>
      <c r="F310" s="6">
        <v>34.5</v>
      </c>
      <c r="G310" s="7"/>
      <c r="H310" s="34"/>
    </row>
    <row r="311" spans="1:8" x14ac:dyDescent="0.5">
      <c r="A311">
        <v>310</v>
      </c>
      <c r="B311" s="1">
        <v>43593</v>
      </c>
      <c r="C311" s="27" t="s">
        <v>27</v>
      </c>
      <c r="D311" t="s">
        <v>15</v>
      </c>
      <c r="E311">
        <v>163</v>
      </c>
      <c r="F311" s="6">
        <v>36</v>
      </c>
      <c r="G311" s="7"/>
      <c r="H311" s="34"/>
    </row>
    <row r="312" spans="1:8" x14ac:dyDescent="0.5">
      <c r="A312">
        <v>311</v>
      </c>
      <c r="B312" s="1">
        <v>43593</v>
      </c>
      <c r="C312" s="27" t="s">
        <v>27</v>
      </c>
      <c r="D312" t="s">
        <v>15</v>
      </c>
      <c r="E312">
        <v>160</v>
      </c>
      <c r="F312" s="6">
        <v>39</v>
      </c>
      <c r="G312" s="7"/>
      <c r="H312" s="34"/>
    </row>
    <row r="313" spans="1:8" x14ac:dyDescent="0.5">
      <c r="A313">
        <v>312</v>
      </c>
      <c r="B313" s="1">
        <v>43593</v>
      </c>
      <c r="C313" s="27" t="s">
        <v>27</v>
      </c>
      <c r="D313" t="s">
        <v>15</v>
      </c>
      <c r="E313">
        <v>89</v>
      </c>
      <c r="F313" s="6">
        <v>7</v>
      </c>
      <c r="G313" s="7"/>
      <c r="H313" s="34"/>
    </row>
    <row r="314" spans="1:8" x14ac:dyDescent="0.5">
      <c r="A314">
        <v>313</v>
      </c>
      <c r="B314" s="1">
        <v>43594</v>
      </c>
      <c r="C314" s="27" t="s">
        <v>27</v>
      </c>
      <c r="D314" t="s">
        <v>15</v>
      </c>
      <c r="E314">
        <v>85</v>
      </c>
      <c r="F314" s="6">
        <v>57.5</v>
      </c>
      <c r="G314" s="7">
        <v>226000856004</v>
      </c>
      <c r="H314" s="34">
        <v>1</v>
      </c>
    </row>
    <row r="315" spans="1:8" x14ac:dyDescent="0.5">
      <c r="A315">
        <v>314</v>
      </c>
      <c r="B315" s="1">
        <v>43594</v>
      </c>
      <c r="C315" s="27" t="s">
        <v>27</v>
      </c>
      <c r="D315" t="s">
        <v>15</v>
      </c>
      <c r="E315">
        <v>143</v>
      </c>
      <c r="F315" s="6">
        <v>26.5</v>
      </c>
      <c r="G315" s="7">
        <v>226000856203</v>
      </c>
      <c r="H315" s="34">
        <v>2</v>
      </c>
    </row>
    <row r="316" spans="1:8" x14ac:dyDescent="0.5">
      <c r="A316">
        <v>315</v>
      </c>
      <c r="B316" s="1">
        <v>43594</v>
      </c>
      <c r="C316" s="27" t="s">
        <v>27</v>
      </c>
      <c r="D316" t="s">
        <v>15</v>
      </c>
      <c r="E316">
        <v>81</v>
      </c>
      <c r="F316" s="6">
        <v>5.5</v>
      </c>
      <c r="G316" s="7"/>
      <c r="H316" s="34"/>
    </row>
    <row r="317" spans="1:8" x14ac:dyDescent="0.5">
      <c r="A317">
        <v>316</v>
      </c>
      <c r="B317" s="1">
        <v>43594</v>
      </c>
      <c r="C317" s="27" t="s">
        <v>27</v>
      </c>
      <c r="D317" t="s">
        <v>15</v>
      </c>
      <c r="E317">
        <v>180</v>
      </c>
      <c r="F317" s="6">
        <v>51.5</v>
      </c>
      <c r="G317" s="7">
        <v>226000856028</v>
      </c>
      <c r="H317" s="34">
        <v>2</v>
      </c>
    </row>
    <row r="318" spans="1:8" x14ac:dyDescent="0.5">
      <c r="A318">
        <v>317</v>
      </c>
      <c r="B318" s="1">
        <v>43594</v>
      </c>
      <c r="C318" s="27" t="s">
        <v>27</v>
      </c>
      <c r="D318" t="s">
        <v>15</v>
      </c>
      <c r="E318">
        <v>173</v>
      </c>
      <c r="F318" s="6">
        <v>48.5</v>
      </c>
      <c r="G318" s="7">
        <v>226000856110</v>
      </c>
      <c r="H318" s="34">
        <v>2</v>
      </c>
    </row>
    <row r="319" spans="1:8" x14ac:dyDescent="0.5">
      <c r="A319">
        <v>318</v>
      </c>
      <c r="B319" s="1">
        <v>43594</v>
      </c>
      <c r="C319" s="27" t="s">
        <v>27</v>
      </c>
      <c r="D319" t="s">
        <v>15</v>
      </c>
      <c r="E319">
        <v>88</v>
      </c>
      <c r="F319" s="6">
        <v>7.5</v>
      </c>
      <c r="G319" s="7"/>
      <c r="H319" s="34"/>
    </row>
    <row r="320" spans="1:8" x14ac:dyDescent="0.5">
      <c r="A320">
        <v>319</v>
      </c>
      <c r="B320" s="1">
        <v>43594</v>
      </c>
      <c r="C320" s="27" t="s">
        <v>27</v>
      </c>
      <c r="D320" t="s">
        <v>15</v>
      </c>
      <c r="E320">
        <v>179</v>
      </c>
      <c r="F320" s="6">
        <v>49</v>
      </c>
      <c r="G320" s="7">
        <v>226000856050</v>
      </c>
      <c r="H320" s="34">
        <v>2</v>
      </c>
    </row>
    <row r="321" spans="1:8" x14ac:dyDescent="0.5">
      <c r="A321">
        <v>320</v>
      </c>
      <c r="B321" s="1">
        <v>43594</v>
      </c>
      <c r="C321" s="27" t="s">
        <v>27</v>
      </c>
      <c r="D321" t="s">
        <v>15</v>
      </c>
      <c r="E321">
        <v>145</v>
      </c>
      <c r="F321" s="6">
        <v>28.5</v>
      </c>
      <c r="G321" s="7"/>
      <c r="H321" s="34"/>
    </row>
    <row r="322" spans="1:8" x14ac:dyDescent="0.5">
      <c r="A322">
        <v>321</v>
      </c>
      <c r="B322" s="1">
        <v>43594</v>
      </c>
      <c r="C322" s="27" t="s">
        <v>27</v>
      </c>
      <c r="D322" t="s">
        <v>15</v>
      </c>
      <c r="E322">
        <v>158</v>
      </c>
      <c r="F322" s="6">
        <v>34</v>
      </c>
      <c r="G322" s="7"/>
      <c r="H322" s="34">
        <v>2</v>
      </c>
    </row>
    <row r="323" spans="1:8" x14ac:dyDescent="0.5">
      <c r="A323">
        <v>322</v>
      </c>
      <c r="B323" s="1">
        <v>43594</v>
      </c>
      <c r="C323" s="27" t="s">
        <v>27</v>
      </c>
      <c r="D323" t="s">
        <v>15</v>
      </c>
      <c r="E323">
        <v>90</v>
      </c>
      <c r="F323" s="6">
        <v>8</v>
      </c>
      <c r="G323" s="7"/>
      <c r="H323" s="34">
        <v>1</v>
      </c>
    </row>
    <row r="324" spans="1:8" x14ac:dyDescent="0.5">
      <c r="A324">
        <v>323</v>
      </c>
      <c r="B324" s="1">
        <v>43594</v>
      </c>
      <c r="C324" s="27" t="s">
        <v>27</v>
      </c>
      <c r="D324" t="s">
        <v>15</v>
      </c>
      <c r="E324">
        <v>169</v>
      </c>
      <c r="F324" s="6">
        <v>40.5</v>
      </c>
      <c r="G324" s="7"/>
      <c r="H324" s="34">
        <v>3</v>
      </c>
    </row>
    <row r="325" spans="1:8" x14ac:dyDescent="0.5">
      <c r="A325">
        <v>324</v>
      </c>
      <c r="B325" s="1">
        <v>43594</v>
      </c>
      <c r="C325" s="27" t="s">
        <v>27</v>
      </c>
      <c r="D325" t="s">
        <v>15</v>
      </c>
      <c r="E325">
        <v>138</v>
      </c>
      <c r="F325" s="6">
        <v>23.5</v>
      </c>
      <c r="G325" s="7"/>
      <c r="H325" s="34"/>
    </row>
    <row r="326" spans="1:8" x14ac:dyDescent="0.5">
      <c r="A326">
        <v>325</v>
      </c>
      <c r="B326" s="1">
        <v>43594</v>
      </c>
      <c r="C326" s="27" t="s">
        <v>27</v>
      </c>
      <c r="D326" t="s">
        <v>15</v>
      </c>
      <c r="E326">
        <v>181</v>
      </c>
      <c r="F326" s="6"/>
      <c r="G326" s="7"/>
      <c r="H326" s="34"/>
    </row>
    <row r="327" spans="1:8" x14ac:dyDescent="0.5">
      <c r="A327">
        <v>326</v>
      </c>
      <c r="B327" s="1">
        <v>43594</v>
      </c>
      <c r="C327" s="27" t="s">
        <v>27</v>
      </c>
      <c r="D327" t="s">
        <v>15</v>
      </c>
      <c r="E327">
        <v>161</v>
      </c>
      <c r="F327" s="6"/>
      <c r="G327" s="7"/>
      <c r="H327" s="34"/>
    </row>
    <row r="328" spans="1:8" x14ac:dyDescent="0.5">
      <c r="A328">
        <v>327</v>
      </c>
      <c r="B328" s="1">
        <v>43594</v>
      </c>
      <c r="C328" s="27" t="s">
        <v>27</v>
      </c>
      <c r="D328" t="s">
        <v>15</v>
      </c>
      <c r="E328">
        <v>173</v>
      </c>
      <c r="F328" s="6"/>
      <c r="G328" s="7"/>
      <c r="H328" s="34"/>
    </row>
    <row r="329" spans="1:8" x14ac:dyDescent="0.5">
      <c r="A329">
        <v>328</v>
      </c>
      <c r="B329" s="1">
        <v>43594</v>
      </c>
      <c r="C329" s="27" t="s">
        <v>27</v>
      </c>
      <c r="D329" t="s">
        <v>15</v>
      </c>
      <c r="E329">
        <v>165</v>
      </c>
      <c r="F329" s="6"/>
      <c r="G329" s="7"/>
      <c r="H329" s="34"/>
    </row>
    <row r="330" spans="1:8" x14ac:dyDescent="0.5">
      <c r="A330">
        <v>329</v>
      </c>
      <c r="B330" s="1">
        <v>43595</v>
      </c>
      <c r="C330" s="27" t="s">
        <v>27</v>
      </c>
      <c r="D330" t="s">
        <v>15</v>
      </c>
      <c r="E330">
        <v>167</v>
      </c>
      <c r="F330" s="6">
        <v>41.5</v>
      </c>
      <c r="G330" s="7">
        <v>226000856076</v>
      </c>
      <c r="H330" s="34">
        <v>3</v>
      </c>
    </row>
    <row r="331" spans="1:8" x14ac:dyDescent="0.5">
      <c r="A331">
        <v>330</v>
      </c>
      <c r="B331" s="1">
        <v>43595</v>
      </c>
      <c r="C331" s="27" t="s">
        <v>27</v>
      </c>
      <c r="D331" t="s">
        <v>15</v>
      </c>
      <c r="E331">
        <v>170</v>
      </c>
      <c r="F331" s="6">
        <v>49</v>
      </c>
      <c r="G331" s="7">
        <v>226000856111</v>
      </c>
      <c r="H331" s="34">
        <v>2</v>
      </c>
    </row>
    <row r="332" spans="1:8" x14ac:dyDescent="0.5">
      <c r="A332">
        <v>331</v>
      </c>
      <c r="B332" s="1">
        <v>43595</v>
      </c>
      <c r="C332" s="27" t="s">
        <v>27</v>
      </c>
      <c r="D332" t="s">
        <v>15</v>
      </c>
      <c r="E332">
        <v>160</v>
      </c>
      <c r="F332" s="6">
        <v>34</v>
      </c>
      <c r="G332" s="7">
        <v>226000856045</v>
      </c>
      <c r="H332" s="34"/>
    </row>
    <row r="333" spans="1:8" x14ac:dyDescent="0.5">
      <c r="A333">
        <v>332</v>
      </c>
      <c r="B333" s="1">
        <v>43595</v>
      </c>
      <c r="C333" s="27" t="s">
        <v>27</v>
      </c>
      <c r="D333" t="s">
        <v>15</v>
      </c>
      <c r="E333">
        <v>154</v>
      </c>
      <c r="F333" s="6">
        <v>33.5</v>
      </c>
      <c r="G333" s="7">
        <v>226000856054</v>
      </c>
      <c r="H333" s="34">
        <v>2</v>
      </c>
    </row>
    <row r="334" spans="1:8" x14ac:dyDescent="0.5">
      <c r="A334">
        <v>333</v>
      </c>
      <c r="B334" s="1">
        <v>43595</v>
      </c>
      <c r="C334" s="27" t="s">
        <v>27</v>
      </c>
      <c r="D334" t="s">
        <v>15</v>
      </c>
      <c r="E334">
        <v>175</v>
      </c>
      <c r="F334" s="6">
        <v>40</v>
      </c>
      <c r="G334" s="7">
        <v>226000856190</v>
      </c>
      <c r="H334" s="34">
        <v>2</v>
      </c>
    </row>
    <row r="335" spans="1:8" x14ac:dyDescent="0.5">
      <c r="A335">
        <v>334</v>
      </c>
      <c r="B335" s="1">
        <v>43595</v>
      </c>
      <c r="C335" s="27" t="s">
        <v>27</v>
      </c>
      <c r="D335" t="s">
        <v>15</v>
      </c>
      <c r="E335">
        <v>157</v>
      </c>
      <c r="F335" s="6">
        <v>36</v>
      </c>
      <c r="G335" s="7">
        <v>226000855698</v>
      </c>
      <c r="H335" s="34">
        <v>2</v>
      </c>
    </row>
    <row r="336" spans="1:8" x14ac:dyDescent="0.5">
      <c r="A336">
        <v>335</v>
      </c>
      <c r="B336" s="1">
        <v>43595</v>
      </c>
      <c r="C336" s="27" t="s">
        <v>27</v>
      </c>
      <c r="D336" t="s">
        <v>15</v>
      </c>
      <c r="E336">
        <v>164</v>
      </c>
      <c r="F336" s="6">
        <v>38</v>
      </c>
      <c r="G336" s="7"/>
      <c r="H336" s="34">
        <v>2</v>
      </c>
    </row>
    <row r="337" spans="1:8" x14ac:dyDescent="0.5">
      <c r="A337">
        <v>336</v>
      </c>
      <c r="B337" s="1">
        <v>43595</v>
      </c>
      <c r="C337" s="27" t="s">
        <v>27</v>
      </c>
      <c r="D337" t="s">
        <v>15</v>
      </c>
      <c r="E337">
        <v>162</v>
      </c>
      <c r="F337" s="6">
        <v>36.5</v>
      </c>
      <c r="G337" s="7"/>
      <c r="H337" s="34">
        <v>2</v>
      </c>
    </row>
    <row r="338" spans="1:8" x14ac:dyDescent="0.5">
      <c r="A338">
        <v>337</v>
      </c>
      <c r="B338" s="1">
        <v>43595</v>
      </c>
      <c r="C338" s="27" t="s">
        <v>27</v>
      </c>
      <c r="D338" t="s">
        <v>15</v>
      </c>
      <c r="E338">
        <v>161</v>
      </c>
      <c r="F338" s="6">
        <v>37</v>
      </c>
      <c r="G338" s="7"/>
      <c r="H338" s="34">
        <v>2</v>
      </c>
    </row>
    <row r="339" spans="1:8" x14ac:dyDescent="0.5">
      <c r="A339">
        <v>338</v>
      </c>
      <c r="B339" s="1">
        <v>43595</v>
      </c>
      <c r="C339" s="27" t="s">
        <v>27</v>
      </c>
      <c r="D339" t="s">
        <v>15</v>
      </c>
      <c r="E339">
        <v>175</v>
      </c>
      <c r="F339" s="6">
        <v>45</v>
      </c>
      <c r="G339" s="7"/>
      <c r="H339" s="34">
        <v>2</v>
      </c>
    </row>
    <row r="340" spans="1:8" x14ac:dyDescent="0.5">
      <c r="A340">
        <v>339</v>
      </c>
      <c r="B340" s="1">
        <v>43595</v>
      </c>
      <c r="C340" s="27" t="s">
        <v>27</v>
      </c>
      <c r="D340" t="s">
        <v>15</v>
      </c>
      <c r="E340">
        <v>95</v>
      </c>
      <c r="F340" s="6"/>
      <c r="G340" s="7"/>
      <c r="H340" s="34"/>
    </row>
    <row r="341" spans="1:8" x14ac:dyDescent="0.5">
      <c r="A341">
        <v>340</v>
      </c>
      <c r="B341" s="1">
        <v>43595</v>
      </c>
      <c r="C341" s="27" t="s">
        <v>27</v>
      </c>
      <c r="D341" t="s">
        <v>15</v>
      </c>
      <c r="E341">
        <v>93</v>
      </c>
      <c r="F341" s="6"/>
      <c r="G341" s="7"/>
      <c r="H341" s="34"/>
    </row>
    <row r="342" spans="1:8" x14ac:dyDescent="0.5">
      <c r="A342">
        <v>341</v>
      </c>
      <c r="B342" s="1">
        <v>43595</v>
      </c>
      <c r="C342" s="27" t="s">
        <v>27</v>
      </c>
      <c r="D342" t="s">
        <v>15</v>
      </c>
      <c r="E342">
        <v>149</v>
      </c>
      <c r="F342" s="6"/>
      <c r="G342" s="7"/>
      <c r="H342" s="34"/>
    </row>
    <row r="343" spans="1:8" x14ac:dyDescent="0.5">
      <c r="A343">
        <v>342</v>
      </c>
      <c r="B343" s="1">
        <v>43595</v>
      </c>
      <c r="C343" s="27" t="s">
        <v>27</v>
      </c>
      <c r="D343" t="s">
        <v>15</v>
      </c>
      <c r="E343">
        <v>181</v>
      </c>
      <c r="F343" s="6"/>
      <c r="G343" s="7"/>
      <c r="H343" s="34"/>
    </row>
    <row r="344" spans="1:8" x14ac:dyDescent="0.5">
      <c r="A344">
        <v>343</v>
      </c>
      <c r="B344" s="1">
        <v>43595</v>
      </c>
      <c r="C344" s="27" t="s">
        <v>27</v>
      </c>
      <c r="D344" t="s">
        <v>15</v>
      </c>
      <c r="E344">
        <v>174</v>
      </c>
      <c r="F344" s="6">
        <v>50.5</v>
      </c>
      <c r="G344" s="7"/>
      <c r="H344" s="34"/>
    </row>
    <row r="345" spans="1:8" x14ac:dyDescent="0.5">
      <c r="A345">
        <v>344</v>
      </c>
      <c r="B345" s="1">
        <v>43595</v>
      </c>
      <c r="C345" s="27" t="s">
        <v>27</v>
      </c>
      <c r="D345" t="s">
        <v>15</v>
      </c>
      <c r="E345">
        <v>189</v>
      </c>
      <c r="F345" s="6">
        <v>53</v>
      </c>
      <c r="G345" s="7"/>
      <c r="H345" s="34"/>
    </row>
    <row r="346" spans="1:8" x14ac:dyDescent="0.5">
      <c r="A346">
        <v>345</v>
      </c>
      <c r="B346" s="1">
        <v>43595</v>
      </c>
      <c r="C346" s="27" t="s">
        <v>27</v>
      </c>
      <c r="D346" t="s">
        <v>15</v>
      </c>
      <c r="E346">
        <v>183</v>
      </c>
      <c r="F346" s="6">
        <v>53</v>
      </c>
      <c r="G346" s="7"/>
      <c r="H346" s="34"/>
    </row>
    <row r="347" spans="1:8" x14ac:dyDescent="0.5">
      <c r="A347">
        <v>346</v>
      </c>
      <c r="B347" s="1">
        <v>43595</v>
      </c>
      <c r="C347" s="27" t="s">
        <v>27</v>
      </c>
      <c r="D347" t="s">
        <v>15</v>
      </c>
      <c r="E347">
        <v>159</v>
      </c>
      <c r="F347" s="6">
        <v>39.5</v>
      </c>
      <c r="G347" s="7"/>
      <c r="H347" s="34"/>
    </row>
    <row r="348" spans="1:8" x14ac:dyDescent="0.5">
      <c r="A348">
        <v>347</v>
      </c>
      <c r="B348" s="1">
        <v>43595</v>
      </c>
      <c r="C348" s="27" t="s">
        <v>27</v>
      </c>
      <c r="D348" t="s">
        <v>15</v>
      </c>
      <c r="E348">
        <v>190</v>
      </c>
      <c r="F348" s="6">
        <v>61.5</v>
      </c>
      <c r="G348" s="7"/>
      <c r="H348" s="34"/>
    </row>
    <row r="349" spans="1:8" x14ac:dyDescent="0.5">
      <c r="A349">
        <v>348</v>
      </c>
      <c r="B349" s="1">
        <v>43595</v>
      </c>
      <c r="C349" s="27" t="s">
        <v>27</v>
      </c>
      <c r="D349" t="s">
        <v>15</v>
      </c>
      <c r="E349">
        <v>206</v>
      </c>
      <c r="F349" s="6">
        <v>77</v>
      </c>
      <c r="G349" s="7"/>
      <c r="H349" s="34"/>
    </row>
    <row r="350" spans="1:8" x14ac:dyDescent="0.5">
      <c r="A350">
        <v>349</v>
      </c>
      <c r="B350" s="1">
        <v>43595</v>
      </c>
      <c r="C350" s="27" t="s">
        <v>27</v>
      </c>
      <c r="D350" t="s">
        <v>15</v>
      </c>
      <c r="E350">
        <v>160</v>
      </c>
      <c r="F350" s="6">
        <v>36.5</v>
      </c>
      <c r="G350" s="7"/>
      <c r="H350" s="34"/>
    </row>
    <row r="351" spans="1:8" x14ac:dyDescent="0.5">
      <c r="A351">
        <v>350</v>
      </c>
      <c r="B351" s="1">
        <v>43595</v>
      </c>
      <c r="C351" s="27" t="s">
        <v>27</v>
      </c>
      <c r="D351" t="s">
        <v>15</v>
      </c>
      <c r="E351">
        <v>157</v>
      </c>
      <c r="F351" s="6">
        <v>34.5</v>
      </c>
      <c r="G351" s="7"/>
      <c r="H351" s="34"/>
    </row>
    <row r="352" spans="1:8" x14ac:dyDescent="0.5">
      <c r="A352">
        <v>351</v>
      </c>
      <c r="B352" s="1">
        <v>43596</v>
      </c>
      <c r="C352" s="27" t="s">
        <v>27</v>
      </c>
      <c r="D352" t="s">
        <v>15</v>
      </c>
      <c r="E352">
        <v>191</v>
      </c>
      <c r="F352" s="6">
        <v>66</v>
      </c>
      <c r="G352" s="7">
        <v>226000856166</v>
      </c>
      <c r="H352" s="34">
        <v>2</v>
      </c>
    </row>
    <row r="353" spans="1:8" x14ac:dyDescent="0.5">
      <c r="A353">
        <v>352</v>
      </c>
      <c r="B353" s="1">
        <v>43596</v>
      </c>
      <c r="C353" s="27" t="s">
        <v>27</v>
      </c>
      <c r="D353" t="s">
        <v>15</v>
      </c>
      <c r="E353">
        <v>164</v>
      </c>
      <c r="F353" s="6">
        <v>37.5</v>
      </c>
      <c r="G353" s="7">
        <v>226000856036</v>
      </c>
      <c r="H353" s="34">
        <v>2</v>
      </c>
    </row>
    <row r="354" spans="1:8" x14ac:dyDescent="0.5">
      <c r="A354">
        <v>353</v>
      </c>
      <c r="B354" s="1">
        <v>43596</v>
      </c>
      <c r="C354" s="27" t="s">
        <v>27</v>
      </c>
      <c r="D354" t="s">
        <v>15</v>
      </c>
      <c r="E354">
        <v>154</v>
      </c>
      <c r="F354" s="6">
        <v>54</v>
      </c>
      <c r="G354" s="7">
        <v>226000856038</v>
      </c>
      <c r="H354" s="34">
        <v>1</v>
      </c>
    </row>
    <row r="355" spans="1:8" x14ac:dyDescent="0.5">
      <c r="A355">
        <v>354</v>
      </c>
      <c r="B355" s="1">
        <v>43596</v>
      </c>
      <c r="C355" s="27" t="s">
        <v>27</v>
      </c>
      <c r="D355" t="s">
        <v>15</v>
      </c>
      <c r="E355">
        <v>166</v>
      </c>
      <c r="F355" s="6">
        <v>39</v>
      </c>
      <c r="G355" s="7">
        <v>226000856071</v>
      </c>
      <c r="H355" s="34">
        <v>2</v>
      </c>
    </row>
    <row r="356" spans="1:8" x14ac:dyDescent="0.5">
      <c r="A356">
        <v>355</v>
      </c>
      <c r="B356" s="1">
        <v>43596</v>
      </c>
      <c r="C356" s="27" t="s">
        <v>27</v>
      </c>
      <c r="D356" t="s">
        <v>15</v>
      </c>
      <c r="E356">
        <v>170</v>
      </c>
      <c r="F356" s="6">
        <v>43</v>
      </c>
      <c r="G356" s="7">
        <v>226000856021</v>
      </c>
      <c r="H356" s="34">
        <v>2</v>
      </c>
    </row>
    <row r="357" spans="1:8" x14ac:dyDescent="0.5">
      <c r="A357">
        <v>356</v>
      </c>
      <c r="B357" s="1">
        <v>43596</v>
      </c>
      <c r="C357" s="27" t="s">
        <v>27</v>
      </c>
      <c r="D357" t="s">
        <v>15</v>
      </c>
      <c r="E357">
        <v>165</v>
      </c>
      <c r="F357" s="6">
        <v>37.200000000000003</v>
      </c>
      <c r="G357" s="7"/>
      <c r="H357" s="34">
        <v>2</v>
      </c>
    </row>
    <row r="358" spans="1:8" x14ac:dyDescent="0.5">
      <c r="A358">
        <v>357</v>
      </c>
      <c r="B358" s="1">
        <v>43596</v>
      </c>
      <c r="C358" s="27" t="s">
        <v>27</v>
      </c>
      <c r="D358" t="s">
        <v>15</v>
      </c>
      <c r="E358">
        <v>175</v>
      </c>
      <c r="F358" s="6">
        <v>49</v>
      </c>
      <c r="G358" s="7"/>
      <c r="H358" s="34"/>
    </row>
    <row r="359" spans="1:8" x14ac:dyDescent="0.5">
      <c r="A359">
        <v>358</v>
      </c>
      <c r="B359" s="1">
        <v>43596</v>
      </c>
      <c r="C359" s="27" t="s">
        <v>27</v>
      </c>
      <c r="D359" t="s">
        <v>15</v>
      </c>
      <c r="E359">
        <v>186</v>
      </c>
      <c r="F359" s="6">
        <v>57</v>
      </c>
      <c r="G359" s="7"/>
      <c r="H359" s="34">
        <v>2</v>
      </c>
    </row>
    <row r="360" spans="1:8" x14ac:dyDescent="0.5">
      <c r="A360">
        <v>359</v>
      </c>
      <c r="B360" s="1">
        <v>43596</v>
      </c>
      <c r="C360" s="27" t="s">
        <v>27</v>
      </c>
      <c r="D360" t="s">
        <v>15</v>
      </c>
      <c r="E360">
        <v>97</v>
      </c>
      <c r="F360" s="6">
        <v>10</v>
      </c>
      <c r="G360" s="7"/>
      <c r="H360" s="34"/>
    </row>
    <row r="361" spans="1:8" x14ac:dyDescent="0.5">
      <c r="A361">
        <v>360</v>
      </c>
      <c r="B361" s="1">
        <v>43596</v>
      </c>
      <c r="C361" s="27" t="s">
        <v>27</v>
      </c>
      <c r="D361" t="s">
        <v>15</v>
      </c>
      <c r="E361">
        <v>104</v>
      </c>
      <c r="F361" s="6">
        <v>13.5</v>
      </c>
      <c r="G361" s="7"/>
      <c r="H361" s="34"/>
    </row>
    <row r="362" spans="1:8" x14ac:dyDescent="0.5">
      <c r="A362">
        <v>361</v>
      </c>
      <c r="B362" s="1">
        <v>43596</v>
      </c>
      <c r="C362" s="27" t="s">
        <v>27</v>
      </c>
      <c r="D362" t="s">
        <v>15</v>
      </c>
      <c r="E362">
        <v>92</v>
      </c>
      <c r="F362" s="6">
        <v>8.5</v>
      </c>
      <c r="G362" s="7"/>
      <c r="H362" s="34"/>
    </row>
    <row r="363" spans="1:8" x14ac:dyDescent="0.5">
      <c r="A363">
        <v>362</v>
      </c>
      <c r="B363" s="1">
        <v>43596</v>
      </c>
      <c r="C363" s="27" t="s">
        <v>27</v>
      </c>
      <c r="D363" t="s">
        <v>15</v>
      </c>
      <c r="E363">
        <v>161</v>
      </c>
      <c r="F363" s="6">
        <v>35.5</v>
      </c>
      <c r="G363" s="7"/>
      <c r="H363" s="34">
        <v>2</v>
      </c>
    </row>
    <row r="364" spans="1:8" x14ac:dyDescent="0.5">
      <c r="A364">
        <v>363</v>
      </c>
      <c r="B364" s="1">
        <v>43596</v>
      </c>
      <c r="C364" s="27" t="s">
        <v>27</v>
      </c>
      <c r="D364" t="s">
        <v>15</v>
      </c>
      <c r="E364">
        <v>150</v>
      </c>
      <c r="F364" s="6">
        <v>30.5</v>
      </c>
      <c r="G364" s="7"/>
      <c r="H364" s="34">
        <v>2</v>
      </c>
    </row>
    <row r="365" spans="1:8" x14ac:dyDescent="0.5">
      <c r="A365">
        <v>364</v>
      </c>
      <c r="B365" s="1">
        <v>43596</v>
      </c>
      <c r="C365" s="27" t="s">
        <v>27</v>
      </c>
      <c r="D365" t="s">
        <v>15</v>
      </c>
      <c r="E365">
        <v>164</v>
      </c>
      <c r="F365" s="6">
        <v>38.5</v>
      </c>
      <c r="G365" s="7"/>
      <c r="H365" s="34">
        <v>2</v>
      </c>
    </row>
    <row r="366" spans="1:8" x14ac:dyDescent="0.5">
      <c r="A366">
        <v>365</v>
      </c>
      <c r="B366" s="1">
        <v>43596</v>
      </c>
      <c r="C366" s="27" t="s">
        <v>27</v>
      </c>
      <c r="D366" t="s">
        <v>15</v>
      </c>
      <c r="E366">
        <v>192</v>
      </c>
      <c r="F366" s="6">
        <v>66</v>
      </c>
      <c r="G366" s="7"/>
      <c r="H366" s="34">
        <v>2</v>
      </c>
    </row>
    <row r="367" spans="1:8" x14ac:dyDescent="0.5">
      <c r="A367">
        <v>366</v>
      </c>
      <c r="B367" s="1">
        <v>43596</v>
      </c>
      <c r="C367" s="27" t="s">
        <v>27</v>
      </c>
      <c r="D367" t="s">
        <v>15</v>
      </c>
      <c r="E367">
        <v>205</v>
      </c>
      <c r="F367" s="6">
        <v>71</v>
      </c>
      <c r="G367" s="7"/>
      <c r="H367" s="34">
        <v>3</v>
      </c>
    </row>
    <row r="368" spans="1:8" x14ac:dyDescent="0.5">
      <c r="A368">
        <v>367</v>
      </c>
      <c r="B368" s="1">
        <v>43596</v>
      </c>
      <c r="C368" s="27" t="s">
        <v>27</v>
      </c>
      <c r="D368" t="s">
        <v>15</v>
      </c>
      <c r="E368">
        <v>198</v>
      </c>
      <c r="F368" s="6">
        <v>63.5</v>
      </c>
      <c r="G368" s="7"/>
      <c r="H368" s="34">
        <v>3</v>
      </c>
    </row>
    <row r="369" spans="1:8" x14ac:dyDescent="0.5">
      <c r="A369">
        <v>368</v>
      </c>
      <c r="B369" s="1">
        <v>43596</v>
      </c>
      <c r="C369" s="27" t="s">
        <v>27</v>
      </c>
      <c r="D369" t="s">
        <v>15</v>
      </c>
      <c r="E369">
        <v>178</v>
      </c>
      <c r="F369" s="6">
        <v>51.5</v>
      </c>
      <c r="G369" s="7"/>
      <c r="H369" s="34">
        <v>2</v>
      </c>
    </row>
    <row r="370" spans="1:8" x14ac:dyDescent="0.5">
      <c r="A370">
        <v>369</v>
      </c>
      <c r="B370" s="1">
        <v>43596</v>
      </c>
      <c r="C370" s="27" t="s">
        <v>27</v>
      </c>
      <c r="D370" t="s">
        <v>15</v>
      </c>
      <c r="E370">
        <v>172</v>
      </c>
      <c r="F370" s="6">
        <v>47.5</v>
      </c>
      <c r="G370" s="7"/>
      <c r="H370" s="34">
        <v>2</v>
      </c>
    </row>
    <row r="371" spans="1:8" x14ac:dyDescent="0.5">
      <c r="A371">
        <v>370</v>
      </c>
      <c r="B371" s="1">
        <v>43596</v>
      </c>
      <c r="C371" s="27" t="s">
        <v>27</v>
      </c>
      <c r="D371" t="s">
        <v>15</v>
      </c>
      <c r="E371">
        <v>187</v>
      </c>
      <c r="F371" s="6">
        <v>54</v>
      </c>
      <c r="G371" s="7"/>
      <c r="H371" s="34">
        <v>3</v>
      </c>
    </row>
    <row r="372" spans="1:8" x14ac:dyDescent="0.5">
      <c r="A372">
        <v>371</v>
      </c>
      <c r="B372" s="1">
        <v>43596</v>
      </c>
      <c r="C372" s="27" t="s">
        <v>27</v>
      </c>
      <c r="D372" t="s">
        <v>15</v>
      </c>
      <c r="E372">
        <v>220</v>
      </c>
      <c r="F372" s="6">
        <v>88</v>
      </c>
      <c r="G372" s="7"/>
      <c r="H372" s="34">
        <v>2</v>
      </c>
    </row>
    <row r="373" spans="1:8" x14ac:dyDescent="0.5">
      <c r="A373">
        <v>372</v>
      </c>
      <c r="B373" s="1">
        <v>43596</v>
      </c>
      <c r="C373" s="27" t="s">
        <v>27</v>
      </c>
      <c r="D373" t="s">
        <v>15</v>
      </c>
      <c r="E373">
        <v>186</v>
      </c>
      <c r="F373" s="6">
        <v>54</v>
      </c>
      <c r="G373" s="7"/>
      <c r="H373" s="34">
        <v>2</v>
      </c>
    </row>
    <row r="374" spans="1:8" x14ac:dyDescent="0.5">
      <c r="A374">
        <v>373</v>
      </c>
      <c r="B374" s="1">
        <v>43596</v>
      </c>
      <c r="C374" s="27" t="s">
        <v>27</v>
      </c>
      <c r="D374" t="s">
        <v>15</v>
      </c>
      <c r="E374">
        <v>157</v>
      </c>
      <c r="F374" s="6">
        <v>40</v>
      </c>
      <c r="G374" s="7">
        <v>226000855712</v>
      </c>
      <c r="H374" s="34"/>
    </row>
    <row r="375" spans="1:8" x14ac:dyDescent="0.5">
      <c r="A375">
        <v>374</v>
      </c>
      <c r="B375" s="1">
        <v>43596</v>
      </c>
      <c r="C375" s="27" t="s">
        <v>27</v>
      </c>
      <c r="D375" t="s">
        <v>15</v>
      </c>
      <c r="E375">
        <v>169</v>
      </c>
      <c r="F375" s="6">
        <v>39</v>
      </c>
      <c r="G375" s="7"/>
      <c r="H375" s="34">
        <v>2</v>
      </c>
    </row>
    <row r="376" spans="1:8" x14ac:dyDescent="0.5">
      <c r="A376">
        <v>375</v>
      </c>
      <c r="B376" s="1">
        <v>43596</v>
      </c>
      <c r="C376" s="27" t="s">
        <v>27</v>
      </c>
      <c r="D376" t="s">
        <v>15</v>
      </c>
      <c r="E376">
        <v>154</v>
      </c>
      <c r="F376" s="6">
        <v>34</v>
      </c>
      <c r="G376" s="7"/>
      <c r="H376" s="34">
        <v>2</v>
      </c>
    </row>
    <row r="377" spans="1:8" x14ac:dyDescent="0.5">
      <c r="A377">
        <v>376</v>
      </c>
      <c r="B377" s="1">
        <v>43596</v>
      </c>
      <c r="C377" s="27" t="s">
        <v>27</v>
      </c>
      <c r="D377" t="s">
        <v>15</v>
      </c>
      <c r="E377">
        <v>166</v>
      </c>
      <c r="F377" s="6">
        <v>41.5</v>
      </c>
      <c r="G377" s="7"/>
      <c r="H377" s="34">
        <v>2</v>
      </c>
    </row>
    <row r="378" spans="1:8" x14ac:dyDescent="0.5">
      <c r="A378">
        <v>377</v>
      </c>
      <c r="B378" s="1">
        <v>43596</v>
      </c>
      <c r="C378" s="27" t="s">
        <v>27</v>
      </c>
      <c r="D378" t="s">
        <v>15</v>
      </c>
      <c r="E378">
        <v>167</v>
      </c>
      <c r="F378" s="6">
        <v>38.5</v>
      </c>
      <c r="G378" s="7"/>
      <c r="H378" s="34">
        <v>2</v>
      </c>
    </row>
    <row r="379" spans="1:8" x14ac:dyDescent="0.5">
      <c r="A379">
        <v>378</v>
      </c>
      <c r="B379" s="1">
        <v>43596</v>
      </c>
      <c r="C379" s="27" t="s">
        <v>27</v>
      </c>
      <c r="D379" t="s">
        <v>15</v>
      </c>
      <c r="E379">
        <v>169</v>
      </c>
      <c r="F379" s="6">
        <v>40.5</v>
      </c>
      <c r="G379" s="7"/>
      <c r="H379" s="34">
        <v>2</v>
      </c>
    </row>
    <row r="380" spans="1:8" x14ac:dyDescent="0.5">
      <c r="A380">
        <v>379</v>
      </c>
      <c r="B380" s="1">
        <v>43596</v>
      </c>
      <c r="C380" s="27" t="s">
        <v>27</v>
      </c>
      <c r="D380" t="s">
        <v>15</v>
      </c>
      <c r="E380">
        <v>189</v>
      </c>
      <c r="F380" s="6">
        <v>65</v>
      </c>
      <c r="G380" s="7"/>
      <c r="H380" s="34">
        <v>3</v>
      </c>
    </row>
    <row r="381" spans="1:8" x14ac:dyDescent="0.5">
      <c r="A381">
        <v>380</v>
      </c>
      <c r="B381" s="1">
        <v>43596</v>
      </c>
      <c r="C381" s="27" t="s">
        <v>27</v>
      </c>
      <c r="D381" t="s">
        <v>15</v>
      </c>
      <c r="E381">
        <v>260</v>
      </c>
      <c r="F381" s="6">
        <v>139</v>
      </c>
      <c r="G381" s="7">
        <v>226000856120</v>
      </c>
      <c r="H381" s="34">
        <v>3</v>
      </c>
    </row>
    <row r="382" spans="1:8" x14ac:dyDescent="0.5">
      <c r="A382">
        <v>381</v>
      </c>
      <c r="B382" s="1">
        <v>43596</v>
      </c>
      <c r="C382" s="27" t="s">
        <v>27</v>
      </c>
      <c r="D382" t="s">
        <v>15</v>
      </c>
      <c r="E382">
        <v>157</v>
      </c>
      <c r="F382" s="6">
        <v>32.5</v>
      </c>
      <c r="G382" s="7"/>
      <c r="H382" s="34">
        <v>2</v>
      </c>
    </row>
    <row r="383" spans="1:8" x14ac:dyDescent="0.5">
      <c r="A383">
        <v>382</v>
      </c>
      <c r="B383" s="1">
        <v>43596</v>
      </c>
      <c r="C383" s="27" t="s">
        <v>27</v>
      </c>
      <c r="D383" t="s">
        <v>15</v>
      </c>
      <c r="E383">
        <v>152</v>
      </c>
      <c r="F383" s="6">
        <v>29.5</v>
      </c>
      <c r="G383" s="7"/>
      <c r="H383" s="34">
        <v>2</v>
      </c>
    </row>
    <row r="384" spans="1:8" x14ac:dyDescent="0.5">
      <c r="A384">
        <v>383</v>
      </c>
      <c r="B384" s="1">
        <v>43596</v>
      </c>
      <c r="C384" s="27" t="s">
        <v>27</v>
      </c>
      <c r="D384" t="s">
        <v>15</v>
      </c>
      <c r="E384">
        <v>167</v>
      </c>
      <c r="F384" s="6">
        <v>39</v>
      </c>
      <c r="G384" s="7"/>
      <c r="H384" s="34">
        <v>2</v>
      </c>
    </row>
    <row r="385" spans="1:8" x14ac:dyDescent="0.5">
      <c r="A385">
        <v>384</v>
      </c>
      <c r="B385" s="1">
        <v>43596</v>
      </c>
      <c r="C385" s="27" t="s">
        <v>27</v>
      </c>
      <c r="D385" t="s">
        <v>15</v>
      </c>
      <c r="E385">
        <v>151</v>
      </c>
      <c r="F385" s="6">
        <v>31</v>
      </c>
      <c r="G385" s="7"/>
      <c r="H385" s="34">
        <v>2</v>
      </c>
    </row>
    <row r="386" spans="1:8" x14ac:dyDescent="0.5">
      <c r="A386">
        <v>385</v>
      </c>
      <c r="B386" s="1">
        <v>43596</v>
      </c>
      <c r="C386" s="27" t="s">
        <v>27</v>
      </c>
      <c r="D386" t="s">
        <v>15</v>
      </c>
      <c r="E386">
        <v>197</v>
      </c>
      <c r="F386" s="6">
        <v>70</v>
      </c>
      <c r="G386" s="7"/>
      <c r="H386" s="34"/>
    </row>
    <row r="387" spans="1:8" x14ac:dyDescent="0.5">
      <c r="A387">
        <v>386</v>
      </c>
      <c r="B387" s="1">
        <v>43596</v>
      </c>
      <c r="C387" s="27" t="s">
        <v>27</v>
      </c>
      <c r="D387" t="s">
        <v>15</v>
      </c>
      <c r="E387">
        <v>198</v>
      </c>
      <c r="F387" s="6">
        <v>70</v>
      </c>
      <c r="G387" s="7"/>
      <c r="H387" s="34"/>
    </row>
    <row r="388" spans="1:8" x14ac:dyDescent="0.5">
      <c r="A388">
        <v>387</v>
      </c>
      <c r="B388" s="1">
        <v>43597</v>
      </c>
      <c r="C388" s="27" t="s">
        <v>27</v>
      </c>
      <c r="D388" t="s">
        <v>15</v>
      </c>
      <c r="E388">
        <v>175</v>
      </c>
      <c r="F388" s="6">
        <v>42.5</v>
      </c>
      <c r="G388" s="7">
        <v>226000856193</v>
      </c>
      <c r="H388" s="34">
        <v>2</v>
      </c>
    </row>
    <row r="389" spans="1:8" x14ac:dyDescent="0.5">
      <c r="A389">
        <v>388</v>
      </c>
      <c r="B389" s="1">
        <v>43597</v>
      </c>
      <c r="C389" s="27" t="s">
        <v>27</v>
      </c>
      <c r="D389" t="s">
        <v>15</v>
      </c>
      <c r="E389">
        <v>174</v>
      </c>
      <c r="F389" s="6">
        <v>50</v>
      </c>
      <c r="G389" s="7">
        <v>226000856143</v>
      </c>
      <c r="H389" s="34">
        <v>3</v>
      </c>
    </row>
    <row r="390" spans="1:8" x14ac:dyDescent="0.5">
      <c r="A390">
        <v>389</v>
      </c>
      <c r="B390" s="1">
        <v>43597</v>
      </c>
      <c r="C390" s="27" t="s">
        <v>27</v>
      </c>
      <c r="D390" t="s">
        <v>15</v>
      </c>
      <c r="E390">
        <v>169</v>
      </c>
      <c r="F390" s="6">
        <v>42</v>
      </c>
      <c r="G390" s="7">
        <v>226000856134</v>
      </c>
      <c r="H390" s="34">
        <v>2</v>
      </c>
    </row>
    <row r="391" spans="1:8" x14ac:dyDescent="0.5">
      <c r="A391">
        <v>390</v>
      </c>
      <c r="B391" s="1">
        <v>43597</v>
      </c>
      <c r="C391" s="27" t="s">
        <v>27</v>
      </c>
      <c r="D391" t="s">
        <v>15</v>
      </c>
      <c r="E391">
        <v>161</v>
      </c>
      <c r="F391" s="6">
        <v>412.5</v>
      </c>
      <c r="G391" s="7">
        <v>226000856044</v>
      </c>
      <c r="H391" s="34">
        <v>2</v>
      </c>
    </row>
    <row r="392" spans="1:8" x14ac:dyDescent="0.5">
      <c r="A392">
        <v>391</v>
      </c>
      <c r="B392" s="1">
        <v>43597</v>
      </c>
      <c r="C392" s="27" t="s">
        <v>27</v>
      </c>
      <c r="D392" t="s">
        <v>15</v>
      </c>
      <c r="E392">
        <v>174</v>
      </c>
      <c r="F392" s="6">
        <v>41</v>
      </c>
      <c r="G392" s="7">
        <v>226000856220</v>
      </c>
      <c r="H392" s="34">
        <v>2</v>
      </c>
    </row>
    <row r="393" spans="1:8" x14ac:dyDescent="0.5">
      <c r="A393">
        <v>392</v>
      </c>
      <c r="B393" s="1">
        <v>43597</v>
      </c>
      <c r="C393" s="27" t="s">
        <v>27</v>
      </c>
      <c r="D393" t="s">
        <v>15</v>
      </c>
      <c r="E393">
        <v>152</v>
      </c>
      <c r="F393" s="6"/>
      <c r="G393" s="7"/>
      <c r="H393" s="34"/>
    </row>
    <row r="394" spans="1:8" x14ac:dyDescent="0.5">
      <c r="A394">
        <v>393</v>
      </c>
      <c r="B394" s="1">
        <v>43597</v>
      </c>
      <c r="C394" s="27" t="s">
        <v>27</v>
      </c>
      <c r="D394" t="s">
        <v>15</v>
      </c>
      <c r="E394">
        <v>174</v>
      </c>
      <c r="F394" s="6"/>
      <c r="G394" s="7"/>
      <c r="H394" s="34"/>
    </row>
    <row r="395" spans="1:8" x14ac:dyDescent="0.5">
      <c r="A395">
        <v>394</v>
      </c>
      <c r="B395" s="1">
        <v>43597</v>
      </c>
      <c r="C395" s="27" t="s">
        <v>27</v>
      </c>
      <c r="D395" t="s">
        <v>15</v>
      </c>
      <c r="E395">
        <v>163</v>
      </c>
      <c r="F395" s="6"/>
      <c r="G395" s="7"/>
      <c r="H395" s="34"/>
    </row>
    <row r="396" spans="1:8" x14ac:dyDescent="0.5">
      <c r="A396">
        <v>395</v>
      </c>
      <c r="B396" s="1">
        <v>43597</v>
      </c>
      <c r="C396" s="27" t="s">
        <v>27</v>
      </c>
      <c r="D396" t="s">
        <v>15</v>
      </c>
      <c r="E396">
        <v>82</v>
      </c>
      <c r="F396" s="6"/>
      <c r="G396" s="7"/>
      <c r="H396" s="34"/>
    </row>
    <row r="397" spans="1:8" x14ac:dyDescent="0.5">
      <c r="A397">
        <v>396</v>
      </c>
      <c r="B397" s="1">
        <v>43597</v>
      </c>
      <c r="C397" s="27" t="s">
        <v>27</v>
      </c>
      <c r="D397" t="s">
        <v>15</v>
      </c>
      <c r="E397">
        <v>106</v>
      </c>
      <c r="F397" s="6"/>
      <c r="G397" s="7"/>
      <c r="H397" s="34"/>
    </row>
    <row r="398" spans="1:8" x14ac:dyDescent="0.5">
      <c r="A398">
        <v>397</v>
      </c>
      <c r="B398" s="1">
        <v>43597</v>
      </c>
      <c r="C398" s="27" t="s">
        <v>27</v>
      </c>
      <c r="D398" t="s">
        <v>15</v>
      </c>
      <c r="E398">
        <v>199</v>
      </c>
      <c r="F398" s="6"/>
      <c r="G398" s="7"/>
      <c r="H398" s="34"/>
    </row>
    <row r="399" spans="1:8" x14ac:dyDescent="0.5">
      <c r="A399">
        <v>398</v>
      </c>
      <c r="B399" s="1">
        <v>43597</v>
      </c>
      <c r="C399" s="27" t="s">
        <v>27</v>
      </c>
      <c r="D399" t="s">
        <v>15</v>
      </c>
      <c r="E399">
        <v>160</v>
      </c>
      <c r="F399" s="6"/>
      <c r="G399" s="10"/>
      <c r="H399" s="34"/>
    </row>
    <row r="400" spans="1:8" x14ac:dyDescent="0.5">
      <c r="A400">
        <v>399</v>
      </c>
      <c r="B400" s="1">
        <v>43597</v>
      </c>
      <c r="C400" s="27" t="s">
        <v>27</v>
      </c>
      <c r="D400" t="s">
        <v>15</v>
      </c>
      <c r="E400">
        <v>148</v>
      </c>
      <c r="F400" s="6"/>
      <c r="G400" s="7"/>
      <c r="H400" s="34"/>
    </row>
    <row r="401" spans="1:8" x14ac:dyDescent="0.5">
      <c r="A401">
        <v>400</v>
      </c>
      <c r="B401" s="1">
        <v>43597</v>
      </c>
      <c r="C401" s="27" t="s">
        <v>27</v>
      </c>
      <c r="D401" t="s">
        <v>15</v>
      </c>
      <c r="E401">
        <v>190</v>
      </c>
      <c r="F401" s="6"/>
      <c r="G401" s="7"/>
      <c r="H401" s="34"/>
    </row>
    <row r="402" spans="1:8" x14ac:dyDescent="0.5">
      <c r="A402">
        <v>401</v>
      </c>
      <c r="B402" s="1">
        <v>43597</v>
      </c>
      <c r="C402" s="27" t="s">
        <v>27</v>
      </c>
      <c r="D402" t="s">
        <v>15</v>
      </c>
      <c r="E402">
        <v>170</v>
      </c>
      <c r="F402" s="6"/>
      <c r="G402" s="7"/>
      <c r="H402" s="34"/>
    </row>
    <row r="403" spans="1:8" x14ac:dyDescent="0.5">
      <c r="A403">
        <v>402</v>
      </c>
      <c r="B403" s="1">
        <v>43597</v>
      </c>
      <c r="C403" s="27" t="s">
        <v>27</v>
      </c>
      <c r="D403" t="s">
        <v>15</v>
      </c>
      <c r="E403">
        <v>94</v>
      </c>
      <c r="F403" s="6"/>
      <c r="G403" s="7"/>
      <c r="H403" s="34"/>
    </row>
    <row r="404" spans="1:8" x14ac:dyDescent="0.5">
      <c r="A404">
        <v>403</v>
      </c>
      <c r="B404" s="1">
        <v>43598</v>
      </c>
      <c r="C404" s="27" t="s">
        <v>27</v>
      </c>
      <c r="D404" t="s">
        <v>15</v>
      </c>
      <c r="E404">
        <v>199</v>
      </c>
      <c r="F404" s="6">
        <v>71</v>
      </c>
      <c r="G404" s="7">
        <v>226000856145</v>
      </c>
      <c r="H404" s="34">
        <v>2</v>
      </c>
    </row>
    <row r="405" spans="1:8" x14ac:dyDescent="0.5">
      <c r="A405">
        <v>404</v>
      </c>
      <c r="B405" s="1">
        <v>43598</v>
      </c>
      <c r="C405" s="27" t="s">
        <v>27</v>
      </c>
      <c r="D405" t="s">
        <v>15</v>
      </c>
      <c r="E405">
        <v>168</v>
      </c>
      <c r="F405" s="6">
        <v>39.5</v>
      </c>
      <c r="G405" s="7">
        <v>226000856072</v>
      </c>
      <c r="H405" s="34">
        <v>2</v>
      </c>
    </row>
    <row r="406" spans="1:8" x14ac:dyDescent="0.5">
      <c r="A406">
        <v>405</v>
      </c>
      <c r="B406" s="1">
        <v>43598</v>
      </c>
      <c r="C406" s="27" t="s">
        <v>27</v>
      </c>
      <c r="D406" t="s">
        <v>15</v>
      </c>
      <c r="E406">
        <v>150</v>
      </c>
      <c r="F406" s="6">
        <v>28.5</v>
      </c>
      <c r="G406" s="7">
        <v>226000856224</v>
      </c>
      <c r="H406" s="34">
        <v>2</v>
      </c>
    </row>
    <row r="407" spans="1:8" x14ac:dyDescent="0.5">
      <c r="A407">
        <v>406</v>
      </c>
      <c r="B407" s="1">
        <v>43598</v>
      </c>
      <c r="C407" s="27" t="s">
        <v>27</v>
      </c>
      <c r="D407" t="s">
        <v>15</v>
      </c>
      <c r="E407">
        <v>84</v>
      </c>
      <c r="F407" s="6"/>
      <c r="G407" s="7"/>
      <c r="H407" s="34"/>
    </row>
    <row r="408" spans="1:8" x14ac:dyDescent="0.5">
      <c r="A408">
        <v>407</v>
      </c>
      <c r="B408" s="1">
        <v>43598</v>
      </c>
      <c r="C408" s="27" t="s">
        <v>27</v>
      </c>
      <c r="D408" t="s">
        <v>15</v>
      </c>
      <c r="E408">
        <v>158</v>
      </c>
      <c r="F408" s="6">
        <v>33</v>
      </c>
      <c r="G408" s="7">
        <v>226000856151</v>
      </c>
      <c r="H408" s="34">
        <v>2</v>
      </c>
    </row>
    <row r="409" spans="1:8" x14ac:dyDescent="0.5">
      <c r="A409">
        <v>408</v>
      </c>
      <c r="B409" s="1">
        <v>43598</v>
      </c>
      <c r="C409" s="27" t="s">
        <v>27</v>
      </c>
      <c r="D409" t="s">
        <v>15</v>
      </c>
      <c r="E409">
        <v>185</v>
      </c>
      <c r="F409" s="6">
        <v>54.5</v>
      </c>
      <c r="G409" s="7">
        <v>226000855748</v>
      </c>
      <c r="H409" s="34">
        <v>2</v>
      </c>
    </row>
    <row r="410" spans="1:8" x14ac:dyDescent="0.5">
      <c r="A410">
        <v>409</v>
      </c>
      <c r="B410" s="1">
        <v>43598</v>
      </c>
      <c r="C410" s="27" t="s">
        <v>27</v>
      </c>
      <c r="D410" t="s">
        <v>15</v>
      </c>
      <c r="E410">
        <v>173</v>
      </c>
      <c r="F410" s="6">
        <v>46.5</v>
      </c>
      <c r="G410" s="7">
        <v>226000856240</v>
      </c>
      <c r="H410" s="34">
        <v>2</v>
      </c>
    </row>
    <row r="411" spans="1:8" x14ac:dyDescent="0.5">
      <c r="A411">
        <v>410</v>
      </c>
      <c r="B411" s="1">
        <v>43598</v>
      </c>
      <c r="C411" s="27" t="s">
        <v>27</v>
      </c>
      <c r="D411" t="s">
        <v>15</v>
      </c>
      <c r="E411">
        <v>169</v>
      </c>
      <c r="F411" s="6"/>
      <c r="G411" s="7"/>
      <c r="H411" s="34"/>
    </row>
    <row r="412" spans="1:8" x14ac:dyDescent="0.5">
      <c r="A412">
        <v>411</v>
      </c>
      <c r="B412" s="1">
        <v>43598</v>
      </c>
      <c r="C412" s="27" t="s">
        <v>27</v>
      </c>
      <c r="D412" t="s">
        <v>15</v>
      </c>
      <c r="E412">
        <v>158</v>
      </c>
      <c r="F412" s="6"/>
      <c r="G412" s="7"/>
      <c r="H412" s="34"/>
    </row>
    <row r="413" spans="1:8" x14ac:dyDescent="0.5">
      <c r="A413">
        <v>412</v>
      </c>
      <c r="B413" s="1">
        <v>43598</v>
      </c>
      <c r="C413" s="27" t="s">
        <v>27</v>
      </c>
      <c r="D413" t="s">
        <v>15</v>
      </c>
      <c r="E413">
        <v>101</v>
      </c>
      <c r="F413" s="6"/>
      <c r="G413" s="7"/>
      <c r="H413" s="34"/>
    </row>
    <row r="414" spans="1:8" x14ac:dyDescent="0.5">
      <c r="A414">
        <v>413</v>
      </c>
      <c r="B414" s="1">
        <v>43599</v>
      </c>
      <c r="C414" s="27" t="s">
        <v>27</v>
      </c>
      <c r="D414" t="s">
        <v>15</v>
      </c>
      <c r="E414">
        <v>190</v>
      </c>
      <c r="F414" s="6">
        <v>64</v>
      </c>
      <c r="G414" s="7">
        <v>226000856018</v>
      </c>
      <c r="H414" s="34">
        <v>3</v>
      </c>
    </row>
    <row r="415" spans="1:8" x14ac:dyDescent="0.5">
      <c r="A415">
        <v>414</v>
      </c>
      <c r="B415" s="1">
        <v>43599</v>
      </c>
      <c r="C415" s="27" t="s">
        <v>27</v>
      </c>
      <c r="D415" t="s">
        <v>15</v>
      </c>
      <c r="E415">
        <v>160</v>
      </c>
      <c r="F415" s="6">
        <v>36.5</v>
      </c>
      <c r="G415" s="7">
        <v>226000856100</v>
      </c>
      <c r="H415" s="34">
        <v>3</v>
      </c>
    </row>
    <row r="416" spans="1:8" x14ac:dyDescent="0.5">
      <c r="A416">
        <v>415</v>
      </c>
      <c r="B416" s="1">
        <v>43599</v>
      </c>
      <c r="C416" s="27" t="s">
        <v>27</v>
      </c>
      <c r="D416" t="s">
        <v>15</v>
      </c>
      <c r="E416">
        <v>159</v>
      </c>
      <c r="F416" s="6">
        <v>37</v>
      </c>
      <c r="G416" s="7">
        <v>226000856208</v>
      </c>
      <c r="H416" s="34">
        <v>2</v>
      </c>
    </row>
    <row r="417" spans="1:8" x14ac:dyDescent="0.5">
      <c r="A417">
        <v>416</v>
      </c>
      <c r="B417" s="1">
        <v>43599</v>
      </c>
      <c r="C417" s="27" t="s">
        <v>27</v>
      </c>
      <c r="D417" t="s">
        <v>15</v>
      </c>
      <c r="E417">
        <v>144</v>
      </c>
      <c r="F417" s="6">
        <v>28.5</v>
      </c>
      <c r="G417" s="7">
        <v>226000856140</v>
      </c>
      <c r="H417" s="34">
        <v>2</v>
      </c>
    </row>
    <row r="418" spans="1:8" x14ac:dyDescent="0.5">
      <c r="A418">
        <v>417</v>
      </c>
      <c r="B418" s="1">
        <v>43599</v>
      </c>
      <c r="C418" s="27" t="s">
        <v>27</v>
      </c>
      <c r="D418" t="s">
        <v>15</v>
      </c>
      <c r="E418">
        <v>161</v>
      </c>
      <c r="F418" s="6">
        <v>42</v>
      </c>
      <c r="G418" s="7">
        <v>226000856173</v>
      </c>
      <c r="H418" s="34">
        <v>2</v>
      </c>
    </row>
    <row r="419" spans="1:8" x14ac:dyDescent="0.5">
      <c r="A419">
        <v>418</v>
      </c>
      <c r="B419" s="1">
        <v>43599</v>
      </c>
      <c r="C419" s="27" t="s">
        <v>27</v>
      </c>
      <c r="D419" t="s">
        <v>15</v>
      </c>
      <c r="E419">
        <v>160</v>
      </c>
      <c r="F419" s="6"/>
      <c r="G419" s="7"/>
      <c r="H419" s="34"/>
    </row>
    <row r="420" spans="1:8" x14ac:dyDescent="0.5">
      <c r="A420">
        <v>419</v>
      </c>
      <c r="B420" s="1">
        <v>43599</v>
      </c>
      <c r="C420" s="27" t="s">
        <v>27</v>
      </c>
      <c r="D420" t="s">
        <v>15</v>
      </c>
      <c r="E420">
        <v>131</v>
      </c>
      <c r="F420" s="6"/>
      <c r="G420" s="7"/>
      <c r="H420" s="34"/>
    </row>
    <row r="421" spans="1:8" x14ac:dyDescent="0.5">
      <c r="A421">
        <v>420</v>
      </c>
      <c r="B421" s="1">
        <v>43599</v>
      </c>
      <c r="C421" s="27" t="s">
        <v>27</v>
      </c>
      <c r="D421" t="s">
        <v>15</v>
      </c>
      <c r="E421">
        <v>139</v>
      </c>
      <c r="F421" s="6"/>
      <c r="G421" s="7"/>
      <c r="H421" s="34"/>
    </row>
    <row r="422" spans="1:8" x14ac:dyDescent="0.5">
      <c r="A422">
        <v>421</v>
      </c>
      <c r="B422" s="1">
        <v>43599</v>
      </c>
      <c r="C422" s="27" t="s">
        <v>27</v>
      </c>
      <c r="D422" t="s">
        <v>15</v>
      </c>
      <c r="E422">
        <v>126</v>
      </c>
      <c r="F422" s="6"/>
      <c r="G422" s="7"/>
      <c r="H422" s="34"/>
    </row>
    <row r="423" spans="1:8" x14ac:dyDescent="0.5">
      <c r="A423">
        <v>422</v>
      </c>
      <c r="B423" s="1">
        <v>43599</v>
      </c>
      <c r="C423" s="27" t="s">
        <v>27</v>
      </c>
      <c r="D423" t="s">
        <v>15</v>
      </c>
      <c r="E423">
        <v>92</v>
      </c>
      <c r="F423" s="6"/>
      <c r="G423" s="7"/>
      <c r="H423" s="34"/>
    </row>
    <row r="424" spans="1:8" x14ac:dyDescent="0.5">
      <c r="A424">
        <v>423</v>
      </c>
      <c r="B424" s="1">
        <v>43599</v>
      </c>
      <c r="C424" s="27" t="s">
        <v>27</v>
      </c>
      <c r="D424" t="s">
        <v>15</v>
      </c>
      <c r="E424">
        <v>125</v>
      </c>
      <c r="F424" s="6"/>
      <c r="G424" s="7"/>
      <c r="H424" s="34"/>
    </row>
    <row r="425" spans="1:8" x14ac:dyDescent="0.5">
      <c r="A425">
        <v>424</v>
      </c>
      <c r="B425" s="1">
        <v>43599</v>
      </c>
      <c r="C425" s="27" t="s">
        <v>27</v>
      </c>
      <c r="D425" t="s">
        <v>15</v>
      </c>
      <c r="E425">
        <v>164</v>
      </c>
      <c r="F425" s="6"/>
      <c r="G425" s="7"/>
      <c r="H425" s="34"/>
    </row>
    <row r="426" spans="1:8" x14ac:dyDescent="0.5">
      <c r="A426">
        <v>425</v>
      </c>
      <c r="B426" s="1">
        <v>43600</v>
      </c>
      <c r="C426" s="27" t="s">
        <v>27</v>
      </c>
      <c r="D426" t="s">
        <v>15</v>
      </c>
      <c r="E426">
        <v>145</v>
      </c>
      <c r="F426" s="6">
        <v>27</v>
      </c>
      <c r="G426" s="7"/>
      <c r="H426" s="34"/>
    </row>
    <row r="427" spans="1:8" x14ac:dyDescent="0.5">
      <c r="A427">
        <v>426</v>
      </c>
      <c r="B427" s="1">
        <v>43600</v>
      </c>
      <c r="C427" s="27" t="s">
        <v>27</v>
      </c>
      <c r="D427" t="s">
        <v>15</v>
      </c>
      <c r="E427">
        <v>177</v>
      </c>
      <c r="F427" s="6">
        <v>45</v>
      </c>
      <c r="G427" s="7">
        <v>226000856188</v>
      </c>
      <c r="H427" s="34">
        <v>2</v>
      </c>
    </row>
    <row r="428" spans="1:8" x14ac:dyDescent="0.5">
      <c r="A428">
        <v>427</v>
      </c>
      <c r="B428" s="1">
        <v>43600</v>
      </c>
      <c r="C428" s="27" t="s">
        <v>27</v>
      </c>
      <c r="D428" t="s">
        <v>15</v>
      </c>
      <c r="E428">
        <v>192</v>
      </c>
      <c r="F428" s="6">
        <v>62</v>
      </c>
      <c r="G428" s="7">
        <v>226000856139</v>
      </c>
      <c r="H428" s="34">
        <v>2</v>
      </c>
    </row>
    <row r="429" spans="1:8" x14ac:dyDescent="0.5">
      <c r="A429">
        <v>428</v>
      </c>
      <c r="B429" s="1">
        <v>43600</v>
      </c>
      <c r="C429" s="27" t="s">
        <v>27</v>
      </c>
      <c r="D429" t="s">
        <v>15</v>
      </c>
      <c r="E429">
        <v>180</v>
      </c>
      <c r="F429" s="6">
        <v>52</v>
      </c>
      <c r="G429" s="7">
        <v>226000856086</v>
      </c>
      <c r="H429" s="34">
        <v>2</v>
      </c>
    </row>
    <row r="430" spans="1:8" x14ac:dyDescent="0.5">
      <c r="A430">
        <v>429</v>
      </c>
      <c r="B430" s="1">
        <v>43600</v>
      </c>
      <c r="C430" s="27" t="s">
        <v>27</v>
      </c>
      <c r="D430" t="s">
        <v>15</v>
      </c>
      <c r="E430">
        <v>189</v>
      </c>
      <c r="F430" s="6">
        <v>60.5</v>
      </c>
      <c r="G430" s="7">
        <v>226000856030</v>
      </c>
      <c r="H430" s="34">
        <v>2</v>
      </c>
    </row>
    <row r="431" spans="1:8" x14ac:dyDescent="0.5">
      <c r="A431">
        <v>430</v>
      </c>
      <c r="B431" s="1">
        <v>43600</v>
      </c>
      <c r="C431" s="27" t="s">
        <v>27</v>
      </c>
      <c r="D431" t="s">
        <v>15</v>
      </c>
      <c r="E431">
        <v>187</v>
      </c>
      <c r="F431" s="6">
        <v>55.5</v>
      </c>
      <c r="G431" s="7">
        <v>226000856075</v>
      </c>
      <c r="H431" s="34">
        <v>2</v>
      </c>
    </row>
    <row r="432" spans="1:8" x14ac:dyDescent="0.5">
      <c r="A432">
        <v>431</v>
      </c>
      <c r="B432" s="1">
        <v>43600</v>
      </c>
      <c r="C432" s="27" t="s">
        <v>27</v>
      </c>
      <c r="D432" t="s">
        <v>15</v>
      </c>
      <c r="E432">
        <v>173</v>
      </c>
      <c r="F432" s="6">
        <v>46</v>
      </c>
      <c r="G432" s="7"/>
      <c r="H432" s="34">
        <v>2</v>
      </c>
    </row>
    <row r="433" spans="1:8" x14ac:dyDescent="0.5">
      <c r="A433">
        <v>432</v>
      </c>
      <c r="B433" s="1">
        <v>43600</v>
      </c>
      <c r="C433" s="27" t="s">
        <v>27</v>
      </c>
      <c r="D433" t="s">
        <v>15</v>
      </c>
      <c r="E433">
        <v>165</v>
      </c>
      <c r="F433" s="6">
        <v>41</v>
      </c>
      <c r="G433" s="7"/>
      <c r="H433" s="34"/>
    </row>
    <row r="434" spans="1:8" x14ac:dyDescent="0.5">
      <c r="A434">
        <v>433</v>
      </c>
      <c r="B434" s="1">
        <v>43600</v>
      </c>
      <c r="C434" s="27" t="s">
        <v>27</v>
      </c>
      <c r="D434" t="s">
        <v>15</v>
      </c>
      <c r="E434">
        <v>185</v>
      </c>
      <c r="F434" s="6">
        <v>52</v>
      </c>
      <c r="G434" s="7"/>
      <c r="H434" s="34">
        <v>2</v>
      </c>
    </row>
    <row r="435" spans="1:8" x14ac:dyDescent="0.5">
      <c r="A435">
        <v>434</v>
      </c>
      <c r="B435" s="1">
        <v>43600</v>
      </c>
      <c r="C435" s="27" t="s">
        <v>27</v>
      </c>
      <c r="D435" t="s">
        <v>15</v>
      </c>
      <c r="E435">
        <v>167</v>
      </c>
      <c r="F435" s="6">
        <v>40</v>
      </c>
      <c r="G435" s="7"/>
      <c r="H435" s="34">
        <v>2</v>
      </c>
    </row>
    <row r="436" spans="1:8" x14ac:dyDescent="0.5">
      <c r="A436">
        <v>435</v>
      </c>
      <c r="B436" s="1">
        <v>43600</v>
      </c>
      <c r="C436" s="27" t="s">
        <v>27</v>
      </c>
      <c r="D436" t="s">
        <v>15</v>
      </c>
      <c r="E436">
        <v>175</v>
      </c>
      <c r="F436" s="6">
        <v>49</v>
      </c>
      <c r="G436" s="7"/>
      <c r="H436" s="34"/>
    </row>
    <row r="437" spans="1:8" x14ac:dyDescent="0.5">
      <c r="A437">
        <v>436</v>
      </c>
      <c r="B437" s="1">
        <v>43600</v>
      </c>
      <c r="C437" s="27" t="s">
        <v>27</v>
      </c>
      <c r="D437" t="s">
        <v>15</v>
      </c>
      <c r="E437">
        <v>156</v>
      </c>
      <c r="F437" s="6">
        <v>30</v>
      </c>
      <c r="G437" s="7"/>
      <c r="H437" s="34"/>
    </row>
    <row r="438" spans="1:8" x14ac:dyDescent="0.5">
      <c r="A438">
        <v>437</v>
      </c>
      <c r="B438" s="1">
        <v>43600</v>
      </c>
      <c r="C438" s="27" t="s">
        <v>27</v>
      </c>
      <c r="D438" t="s">
        <v>15</v>
      </c>
      <c r="E438">
        <v>153</v>
      </c>
      <c r="F438" s="6">
        <v>33</v>
      </c>
      <c r="G438" s="7"/>
      <c r="H438" s="34"/>
    </row>
    <row r="439" spans="1:8" x14ac:dyDescent="0.5">
      <c r="A439">
        <v>438</v>
      </c>
      <c r="B439" s="1">
        <v>43600</v>
      </c>
      <c r="C439" s="27" t="s">
        <v>27</v>
      </c>
      <c r="D439" t="s">
        <v>15</v>
      </c>
      <c r="E439">
        <v>194</v>
      </c>
      <c r="F439" s="6">
        <v>63</v>
      </c>
      <c r="G439" s="7"/>
      <c r="H439" s="34"/>
    </row>
    <row r="440" spans="1:8" x14ac:dyDescent="0.5">
      <c r="A440">
        <v>439</v>
      </c>
      <c r="B440" s="1">
        <v>43600</v>
      </c>
      <c r="C440" s="27" t="s">
        <v>27</v>
      </c>
      <c r="D440" t="s">
        <v>15</v>
      </c>
      <c r="E440">
        <v>163</v>
      </c>
      <c r="F440" s="6">
        <v>35.5</v>
      </c>
      <c r="G440" s="7"/>
      <c r="H440" s="34"/>
    </row>
    <row r="441" spans="1:8" x14ac:dyDescent="0.5">
      <c r="A441">
        <v>440</v>
      </c>
      <c r="B441" s="1">
        <v>43600</v>
      </c>
      <c r="C441" s="27" t="s">
        <v>27</v>
      </c>
      <c r="D441" t="s">
        <v>15</v>
      </c>
      <c r="E441">
        <v>177</v>
      </c>
      <c r="F441" s="6">
        <v>47.5</v>
      </c>
      <c r="G441" s="7"/>
      <c r="H441" s="34"/>
    </row>
    <row r="442" spans="1:8" x14ac:dyDescent="0.5">
      <c r="A442">
        <v>441</v>
      </c>
      <c r="B442" s="1">
        <v>43600</v>
      </c>
      <c r="C442" s="27" t="s">
        <v>27</v>
      </c>
      <c r="D442" t="s">
        <v>15</v>
      </c>
      <c r="E442">
        <v>179</v>
      </c>
      <c r="F442" s="6">
        <v>51</v>
      </c>
      <c r="G442" s="7"/>
      <c r="H442" s="34"/>
    </row>
    <row r="443" spans="1:8" x14ac:dyDescent="0.5">
      <c r="A443">
        <v>442</v>
      </c>
      <c r="B443" s="1">
        <v>43600</v>
      </c>
      <c r="C443" s="27" t="s">
        <v>27</v>
      </c>
      <c r="D443" t="s">
        <v>15</v>
      </c>
      <c r="E443">
        <v>191</v>
      </c>
      <c r="F443" s="6">
        <v>60</v>
      </c>
      <c r="G443" s="7"/>
      <c r="H443" s="34"/>
    </row>
    <row r="444" spans="1:8" x14ac:dyDescent="0.5">
      <c r="A444">
        <v>443</v>
      </c>
      <c r="B444" s="1">
        <v>43600</v>
      </c>
      <c r="C444" s="27" t="s">
        <v>27</v>
      </c>
      <c r="D444" t="s">
        <v>15</v>
      </c>
      <c r="E444">
        <v>1275</v>
      </c>
      <c r="F444" s="6">
        <v>47.5</v>
      </c>
      <c r="G444" s="7"/>
      <c r="H444" s="34"/>
    </row>
    <row r="445" spans="1:8" x14ac:dyDescent="0.5">
      <c r="A445">
        <v>444</v>
      </c>
      <c r="B445" s="1">
        <v>43600</v>
      </c>
      <c r="C445" s="27" t="s">
        <v>27</v>
      </c>
      <c r="D445" t="s">
        <v>15</v>
      </c>
      <c r="E445">
        <v>202</v>
      </c>
      <c r="F445" s="6">
        <v>72.5</v>
      </c>
      <c r="G445" s="7"/>
      <c r="H445" s="34"/>
    </row>
    <row r="446" spans="1:8" x14ac:dyDescent="0.5">
      <c r="A446">
        <v>445</v>
      </c>
      <c r="B446" s="1">
        <v>43600</v>
      </c>
      <c r="C446" s="27" t="s">
        <v>27</v>
      </c>
      <c r="D446" t="s">
        <v>15</v>
      </c>
      <c r="E446">
        <v>188</v>
      </c>
      <c r="F446" s="6">
        <v>53</v>
      </c>
      <c r="G446" s="7"/>
      <c r="H446" s="34"/>
    </row>
    <row r="447" spans="1:8" x14ac:dyDescent="0.5">
      <c r="A447">
        <v>446</v>
      </c>
      <c r="B447" s="1">
        <v>43600</v>
      </c>
      <c r="C447" s="27" t="s">
        <v>27</v>
      </c>
      <c r="D447" t="s">
        <v>15</v>
      </c>
      <c r="E447">
        <v>100</v>
      </c>
      <c r="F447" s="6">
        <v>10</v>
      </c>
      <c r="G447" s="7"/>
      <c r="H447" s="34"/>
    </row>
    <row r="448" spans="1:8" x14ac:dyDescent="0.5">
      <c r="A448">
        <v>447</v>
      </c>
      <c r="B448" s="1">
        <v>43600</v>
      </c>
      <c r="C448" s="27" t="s">
        <v>27</v>
      </c>
      <c r="D448" t="s">
        <v>15</v>
      </c>
      <c r="E448">
        <v>147</v>
      </c>
      <c r="F448" s="6">
        <v>30.5</v>
      </c>
      <c r="G448" s="7">
        <v>226000855542</v>
      </c>
      <c r="H448" s="34">
        <v>2</v>
      </c>
    </row>
    <row r="449" spans="1:8" x14ac:dyDescent="0.5">
      <c r="A449">
        <v>448</v>
      </c>
      <c r="B449" s="1">
        <v>43600</v>
      </c>
      <c r="C449" s="27" t="s">
        <v>27</v>
      </c>
      <c r="D449" t="s">
        <v>15</v>
      </c>
      <c r="E449">
        <v>158</v>
      </c>
      <c r="F449" s="6">
        <v>39</v>
      </c>
      <c r="G449" s="7">
        <v>226000855845</v>
      </c>
      <c r="H449" s="34">
        <v>2</v>
      </c>
    </row>
    <row r="450" spans="1:8" x14ac:dyDescent="0.5">
      <c r="A450">
        <v>449</v>
      </c>
      <c r="B450" s="1">
        <v>43600</v>
      </c>
      <c r="C450" s="27" t="s">
        <v>27</v>
      </c>
      <c r="D450" t="s">
        <v>15</v>
      </c>
      <c r="E450">
        <v>187</v>
      </c>
      <c r="F450" s="6">
        <v>56</v>
      </c>
      <c r="G450" s="7">
        <v>226000855861</v>
      </c>
      <c r="H450" s="34">
        <v>2</v>
      </c>
    </row>
    <row r="451" spans="1:8" x14ac:dyDescent="0.5">
      <c r="A451">
        <v>450</v>
      </c>
      <c r="B451" s="1">
        <v>43600</v>
      </c>
      <c r="C451" s="27" t="s">
        <v>27</v>
      </c>
      <c r="D451" t="s">
        <v>15</v>
      </c>
      <c r="E451">
        <v>112</v>
      </c>
      <c r="F451" s="6">
        <v>15</v>
      </c>
      <c r="G451" s="7"/>
      <c r="H451" s="34"/>
    </row>
    <row r="452" spans="1:8" x14ac:dyDescent="0.5">
      <c r="A452">
        <v>451</v>
      </c>
      <c r="B452" s="1">
        <v>43600</v>
      </c>
      <c r="C452" s="27" t="s">
        <v>27</v>
      </c>
      <c r="D452" t="s">
        <v>15</v>
      </c>
      <c r="E452">
        <v>220</v>
      </c>
      <c r="F452" s="6">
        <v>83</v>
      </c>
      <c r="G452" s="7"/>
      <c r="H452" s="34"/>
    </row>
    <row r="453" spans="1:8" x14ac:dyDescent="0.5">
      <c r="A453">
        <v>452</v>
      </c>
      <c r="B453" s="1">
        <v>43600</v>
      </c>
      <c r="C453" s="27" t="s">
        <v>27</v>
      </c>
      <c r="D453" t="s">
        <v>15</v>
      </c>
      <c r="E453">
        <v>160</v>
      </c>
      <c r="F453" s="6">
        <v>36</v>
      </c>
      <c r="G453" s="7"/>
      <c r="H453" s="34"/>
    </row>
    <row r="454" spans="1:8" x14ac:dyDescent="0.5">
      <c r="A454">
        <v>453</v>
      </c>
      <c r="B454" s="1">
        <v>43600</v>
      </c>
      <c r="C454" s="27" t="s">
        <v>27</v>
      </c>
      <c r="D454" t="s">
        <v>15</v>
      </c>
      <c r="E454">
        <v>166</v>
      </c>
      <c r="F454" s="6">
        <v>39</v>
      </c>
      <c r="G454" s="7"/>
      <c r="H454" s="34"/>
    </row>
    <row r="455" spans="1:8" x14ac:dyDescent="0.5">
      <c r="A455">
        <v>454</v>
      </c>
      <c r="B455" s="1">
        <v>43600</v>
      </c>
      <c r="C455" s="27" t="s">
        <v>27</v>
      </c>
      <c r="D455" t="s">
        <v>15</v>
      </c>
      <c r="E455">
        <v>205</v>
      </c>
      <c r="F455" s="6">
        <v>78.5</v>
      </c>
      <c r="G455" s="7"/>
      <c r="H455" s="34"/>
    </row>
    <row r="456" spans="1:8" x14ac:dyDescent="0.5">
      <c r="A456">
        <v>455</v>
      </c>
      <c r="B456" s="1">
        <v>43600</v>
      </c>
      <c r="C456" s="27" t="s">
        <v>27</v>
      </c>
      <c r="D456" t="s">
        <v>15</v>
      </c>
      <c r="E456">
        <v>183</v>
      </c>
      <c r="F456" s="6">
        <v>50.5</v>
      </c>
      <c r="G456" s="7"/>
      <c r="H456" s="34"/>
    </row>
    <row r="457" spans="1:8" x14ac:dyDescent="0.5">
      <c r="A457">
        <v>456</v>
      </c>
      <c r="B457" s="1">
        <v>43600</v>
      </c>
      <c r="C457" s="27" t="s">
        <v>27</v>
      </c>
      <c r="D457" t="s">
        <v>15</v>
      </c>
      <c r="E457">
        <v>87</v>
      </c>
      <c r="F457" s="6">
        <v>10.5</v>
      </c>
      <c r="G457" s="7"/>
      <c r="H457" s="34"/>
    </row>
    <row r="458" spans="1:8" x14ac:dyDescent="0.5">
      <c r="A458">
        <v>457</v>
      </c>
      <c r="B458" s="1">
        <v>43600</v>
      </c>
      <c r="C458" s="27" t="s">
        <v>27</v>
      </c>
      <c r="D458" t="s">
        <v>15</v>
      </c>
      <c r="E458">
        <v>203</v>
      </c>
      <c r="F458" s="6">
        <v>69</v>
      </c>
      <c r="G458" s="7"/>
      <c r="H458" s="34"/>
    </row>
    <row r="459" spans="1:8" x14ac:dyDescent="0.5">
      <c r="A459">
        <v>458</v>
      </c>
      <c r="B459" s="1">
        <v>43600</v>
      </c>
      <c r="C459" s="27" t="s">
        <v>27</v>
      </c>
      <c r="D459" t="s">
        <v>15</v>
      </c>
      <c r="E459">
        <v>178</v>
      </c>
      <c r="F459" s="6">
        <v>48.5</v>
      </c>
      <c r="G459" s="7"/>
      <c r="H459" s="34"/>
    </row>
    <row r="460" spans="1:8" x14ac:dyDescent="0.5">
      <c r="A460">
        <v>459</v>
      </c>
      <c r="B460" s="1">
        <v>43600</v>
      </c>
      <c r="C460" s="27" t="s">
        <v>27</v>
      </c>
      <c r="D460" t="s">
        <v>15</v>
      </c>
      <c r="E460">
        <v>176</v>
      </c>
      <c r="F460" s="6">
        <v>46.5</v>
      </c>
      <c r="G460" s="7"/>
      <c r="H460" s="34"/>
    </row>
    <row r="461" spans="1:8" x14ac:dyDescent="0.5">
      <c r="A461">
        <v>460</v>
      </c>
      <c r="B461" s="1">
        <v>43600</v>
      </c>
      <c r="C461" s="27" t="s">
        <v>27</v>
      </c>
      <c r="D461" t="s">
        <v>15</v>
      </c>
      <c r="E461">
        <v>175</v>
      </c>
      <c r="F461" s="6">
        <v>46</v>
      </c>
      <c r="G461" s="7"/>
      <c r="H461" s="34"/>
    </row>
    <row r="462" spans="1:8" x14ac:dyDescent="0.5">
      <c r="A462">
        <v>461</v>
      </c>
      <c r="B462" s="1">
        <v>43600</v>
      </c>
      <c r="C462" s="27" t="s">
        <v>27</v>
      </c>
      <c r="D462" t="s">
        <v>15</v>
      </c>
      <c r="E462">
        <v>146</v>
      </c>
      <c r="F462" s="6">
        <v>30</v>
      </c>
      <c r="G462" s="7"/>
      <c r="H462" s="34"/>
    </row>
    <row r="463" spans="1:8" x14ac:dyDescent="0.5">
      <c r="A463">
        <v>462</v>
      </c>
      <c r="B463" s="1">
        <v>43600</v>
      </c>
      <c r="C463" s="27" t="s">
        <v>27</v>
      </c>
      <c r="D463" t="s">
        <v>15</v>
      </c>
      <c r="E463">
        <v>158</v>
      </c>
      <c r="F463" s="6">
        <v>31</v>
      </c>
      <c r="G463" s="7"/>
      <c r="H463" s="34"/>
    </row>
    <row r="464" spans="1:8" x14ac:dyDescent="0.5">
      <c r="A464">
        <v>463</v>
      </c>
      <c r="B464" s="1">
        <v>43600</v>
      </c>
      <c r="C464" s="27" t="s">
        <v>27</v>
      </c>
      <c r="D464" t="s">
        <v>15</v>
      </c>
      <c r="E464">
        <v>168</v>
      </c>
      <c r="F464" s="6">
        <v>40</v>
      </c>
      <c r="G464" s="7"/>
      <c r="H464" s="34"/>
    </row>
    <row r="465" spans="1:8" x14ac:dyDescent="0.5">
      <c r="A465">
        <v>464</v>
      </c>
      <c r="B465" s="1">
        <v>43600</v>
      </c>
      <c r="C465" s="27" t="s">
        <v>27</v>
      </c>
      <c r="D465" t="s">
        <v>15</v>
      </c>
      <c r="E465">
        <v>177</v>
      </c>
      <c r="F465" s="6">
        <v>41.5</v>
      </c>
      <c r="G465" s="7"/>
      <c r="H465" s="34"/>
    </row>
    <row r="466" spans="1:8" x14ac:dyDescent="0.5">
      <c r="A466">
        <v>465</v>
      </c>
      <c r="B466" s="1">
        <v>43601</v>
      </c>
      <c r="C466" s="27" t="s">
        <v>27</v>
      </c>
      <c r="D466" t="s">
        <v>15</v>
      </c>
      <c r="E466">
        <v>184</v>
      </c>
      <c r="F466" s="6"/>
      <c r="G466" s="7"/>
      <c r="H466" s="34"/>
    </row>
    <row r="467" spans="1:8" x14ac:dyDescent="0.5">
      <c r="A467">
        <v>466</v>
      </c>
      <c r="B467" s="1">
        <v>43601</v>
      </c>
      <c r="C467" s="27" t="s">
        <v>27</v>
      </c>
      <c r="D467" t="s">
        <v>15</v>
      </c>
      <c r="E467">
        <v>182</v>
      </c>
      <c r="F467" s="6"/>
      <c r="G467" s="7"/>
      <c r="H467" s="34"/>
    </row>
    <row r="468" spans="1:8" x14ac:dyDescent="0.5">
      <c r="A468">
        <v>467</v>
      </c>
      <c r="B468" s="1">
        <v>43601</v>
      </c>
      <c r="C468" s="27" t="s">
        <v>27</v>
      </c>
      <c r="D468" t="s">
        <v>15</v>
      </c>
      <c r="E468">
        <v>184</v>
      </c>
      <c r="F468" s="6"/>
      <c r="G468" s="7"/>
      <c r="H468" s="34"/>
    </row>
    <row r="469" spans="1:8" x14ac:dyDescent="0.5">
      <c r="A469">
        <v>468</v>
      </c>
      <c r="B469" s="1">
        <v>43601</v>
      </c>
      <c r="C469" s="27" t="s">
        <v>27</v>
      </c>
      <c r="D469" t="s">
        <v>15</v>
      </c>
      <c r="E469">
        <v>176</v>
      </c>
      <c r="F469" s="6"/>
      <c r="G469" s="7"/>
      <c r="H469" s="34"/>
    </row>
    <row r="470" spans="1:8" x14ac:dyDescent="0.5">
      <c r="A470">
        <v>469</v>
      </c>
      <c r="B470" s="1">
        <v>43601</v>
      </c>
      <c r="C470" s="27" t="s">
        <v>27</v>
      </c>
      <c r="D470" t="s">
        <v>15</v>
      </c>
      <c r="E470">
        <v>162</v>
      </c>
      <c r="F470" s="6"/>
      <c r="G470" s="7"/>
      <c r="H470" s="34"/>
    </row>
    <row r="471" spans="1:8" x14ac:dyDescent="0.5">
      <c r="A471">
        <v>470</v>
      </c>
      <c r="B471" s="1">
        <v>43601</v>
      </c>
      <c r="C471" s="27" t="s">
        <v>27</v>
      </c>
      <c r="D471" t="s">
        <v>15</v>
      </c>
      <c r="E471">
        <v>152</v>
      </c>
      <c r="F471" s="6"/>
      <c r="G471" s="7"/>
      <c r="H471" s="34"/>
    </row>
    <row r="472" spans="1:8" x14ac:dyDescent="0.5">
      <c r="A472">
        <v>471</v>
      </c>
      <c r="B472" s="1">
        <v>43601</v>
      </c>
      <c r="C472" s="27" t="s">
        <v>27</v>
      </c>
      <c r="D472" t="s">
        <v>15</v>
      </c>
      <c r="E472">
        <v>89</v>
      </c>
      <c r="F472" s="6"/>
      <c r="G472" s="7"/>
      <c r="H472" s="34"/>
    </row>
    <row r="473" spans="1:8" x14ac:dyDescent="0.5">
      <c r="A473">
        <v>472</v>
      </c>
      <c r="B473" s="1">
        <v>43601</v>
      </c>
      <c r="C473" s="27" t="s">
        <v>27</v>
      </c>
      <c r="D473" t="s">
        <v>15</v>
      </c>
      <c r="E473">
        <v>171</v>
      </c>
      <c r="F473" s="6"/>
      <c r="G473" s="7"/>
      <c r="H473" s="34"/>
    </row>
    <row r="474" spans="1:8" x14ac:dyDescent="0.5">
      <c r="A474">
        <v>473</v>
      </c>
      <c r="B474" s="1">
        <v>43601</v>
      </c>
      <c r="C474" s="27" t="s">
        <v>27</v>
      </c>
      <c r="D474" t="s">
        <v>15</v>
      </c>
      <c r="E474">
        <v>186</v>
      </c>
      <c r="F474" s="6"/>
      <c r="G474" s="7"/>
      <c r="H474" s="34"/>
    </row>
    <row r="475" spans="1:8" x14ac:dyDescent="0.5">
      <c r="A475">
        <v>474</v>
      </c>
      <c r="B475" s="1">
        <v>43601</v>
      </c>
      <c r="C475" s="27" t="s">
        <v>27</v>
      </c>
      <c r="D475" t="s">
        <v>15</v>
      </c>
      <c r="E475">
        <v>187</v>
      </c>
      <c r="F475" s="6">
        <v>53.5</v>
      </c>
      <c r="G475" s="7">
        <v>226000856106</v>
      </c>
      <c r="H475" s="34">
        <v>3</v>
      </c>
    </row>
    <row r="476" spans="1:8" x14ac:dyDescent="0.5">
      <c r="A476">
        <v>475</v>
      </c>
      <c r="B476" s="1">
        <v>43601</v>
      </c>
      <c r="C476" s="27" t="s">
        <v>27</v>
      </c>
      <c r="D476" t="s">
        <v>15</v>
      </c>
      <c r="E476">
        <v>176</v>
      </c>
      <c r="F476" s="6">
        <v>53</v>
      </c>
      <c r="G476" s="7">
        <v>226000856207</v>
      </c>
      <c r="H476" s="34">
        <v>2</v>
      </c>
    </row>
    <row r="477" spans="1:8" x14ac:dyDescent="0.5">
      <c r="A477">
        <v>476</v>
      </c>
      <c r="B477" s="1">
        <v>43601</v>
      </c>
      <c r="C477" s="27" t="s">
        <v>27</v>
      </c>
      <c r="D477" t="s">
        <v>15</v>
      </c>
      <c r="E477">
        <v>166</v>
      </c>
      <c r="F477" s="6">
        <v>39.5</v>
      </c>
      <c r="G477" s="7">
        <v>226000856204</v>
      </c>
      <c r="H477" s="34">
        <v>2</v>
      </c>
    </row>
    <row r="478" spans="1:8" x14ac:dyDescent="0.5">
      <c r="A478">
        <v>477</v>
      </c>
      <c r="B478" s="1">
        <v>43601</v>
      </c>
      <c r="C478" s="27" t="s">
        <v>27</v>
      </c>
      <c r="D478" t="s">
        <v>15</v>
      </c>
      <c r="E478">
        <v>192</v>
      </c>
      <c r="F478" s="6">
        <v>58.5</v>
      </c>
      <c r="G478" s="7">
        <v>226000856234</v>
      </c>
      <c r="H478" s="34">
        <v>3</v>
      </c>
    </row>
    <row r="479" spans="1:8" x14ac:dyDescent="0.5">
      <c r="A479">
        <v>478</v>
      </c>
      <c r="B479" s="1">
        <v>43601</v>
      </c>
      <c r="C479" s="27" t="s">
        <v>27</v>
      </c>
      <c r="D479" t="s">
        <v>15</v>
      </c>
      <c r="E479">
        <v>196</v>
      </c>
      <c r="F479" s="6">
        <v>56.5</v>
      </c>
      <c r="G479" s="7">
        <v>226000856</v>
      </c>
      <c r="H479" s="34">
        <v>3</v>
      </c>
    </row>
    <row r="480" spans="1:8" x14ac:dyDescent="0.5">
      <c r="A480">
        <v>479</v>
      </c>
      <c r="B480" s="1">
        <v>43601</v>
      </c>
      <c r="C480" s="27" t="s">
        <v>27</v>
      </c>
      <c r="D480" t="s">
        <v>15</v>
      </c>
      <c r="E480">
        <v>167</v>
      </c>
      <c r="F480" s="6"/>
      <c r="G480" s="7"/>
      <c r="H480" s="34"/>
    </row>
    <row r="481" spans="1:8" x14ac:dyDescent="0.5">
      <c r="A481">
        <v>480</v>
      </c>
      <c r="B481" s="1">
        <v>43601</v>
      </c>
      <c r="C481" s="27" t="s">
        <v>27</v>
      </c>
      <c r="D481" t="s">
        <v>15</v>
      </c>
      <c r="E481">
        <v>178</v>
      </c>
      <c r="F481" s="6"/>
      <c r="G481" s="7"/>
      <c r="H481" s="34"/>
    </row>
    <row r="482" spans="1:8" x14ac:dyDescent="0.5">
      <c r="A482">
        <v>481</v>
      </c>
      <c r="B482" s="1">
        <v>43601</v>
      </c>
      <c r="C482" s="27" t="s">
        <v>27</v>
      </c>
      <c r="D482" t="s">
        <v>15</v>
      </c>
      <c r="E482">
        <v>183</v>
      </c>
      <c r="F482" s="6"/>
      <c r="G482" s="7"/>
      <c r="H482" s="34"/>
    </row>
    <row r="483" spans="1:8" x14ac:dyDescent="0.5">
      <c r="A483">
        <v>482</v>
      </c>
      <c r="B483" s="1">
        <v>43601</v>
      </c>
      <c r="C483" s="27" t="s">
        <v>27</v>
      </c>
      <c r="D483" t="s">
        <v>15</v>
      </c>
      <c r="E483">
        <v>169</v>
      </c>
      <c r="F483" s="6"/>
      <c r="G483" s="7"/>
      <c r="H483" s="34"/>
    </row>
    <row r="484" spans="1:8" x14ac:dyDescent="0.5">
      <c r="A484">
        <v>483</v>
      </c>
      <c r="B484" s="1">
        <v>43601</v>
      </c>
      <c r="C484" s="27" t="s">
        <v>27</v>
      </c>
      <c r="D484" t="s">
        <v>15</v>
      </c>
      <c r="E484">
        <v>91</v>
      </c>
      <c r="F484" s="6"/>
      <c r="G484" s="7"/>
      <c r="H484" s="34"/>
    </row>
    <row r="485" spans="1:8" x14ac:dyDescent="0.5">
      <c r="A485">
        <v>484</v>
      </c>
      <c r="B485" s="1">
        <v>43601</v>
      </c>
      <c r="C485" s="27" t="s">
        <v>27</v>
      </c>
      <c r="D485" t="s">
        <v>15</v>
      </c>
      <c r="E485">
        <v>171</v>
      </c>
      <c r="F485" s="6"/>
      <c r="G485" s="7"/>
      <c r="H485" s="34"/>
    </row>
    <row r="486" spans="1:8" x14ac:dyDescent="0.5">
      <c r="A486">
        <v>485</v>
      </c>
      <c r="B486" s="1">
        <v>43601</v>
      </c>
      <c r="C486" s="27" t="s">
        <v>27</v>
      </c>
      <c r="D486" t="s">
        <v>15</v>
      </c>
      <c r="E486">
        <v>172</v>
      </c>
      <c r="F486" s="6"/>
      <c r="G486" s="7"/>
      <c r="H486" s="34"/>
    </row>
    <row r="487" spans="1:8" x14ac:dyDescent="0.5">
      <c r="A487">
        <v>486</v>
      </c>
      <c r="B487" s="1">
        <v>43601</v>
      </c>
      <c r="C487" s="27" t="s">
        <v>27</v>
      </c>
      <c r="D487" t="s">
        <v>15</v>
      </c>
      <c r="E487">
        <v>163</v>
      </c>
      <c r="F487" s="6"/>
      <c r="G487" s="7"/>
      <c r="H487" s="34"/>
    </row>
    <row r="488" spans="1:8" x14ac:dyDescent="0.5">
      <c r="A488">
        <v>487</v>
      </c>
      <c r="B488" s="1">
        <v>43601</v>
      </c>
      <c r="C488" s="27" t="s">
        <v>27</v>
      </c>
      <c r="D488" t="s">
        <v>15</v>
      </c>
      <c r="E488">
        <v>186</v>
      </c>
      <c r="F488" s="6"/>
      <c r="G488" s="7"/>
      <c r="H488" s="34"/>
    </row>
    <row r="489" spans="1:8" x14ac:dyDescent="0.5">
      <c r="A489">
        <v>488</v>
      </c>
      <c r="B489" s="1">
        <v>43601</v>
      </c>
      <c r="C489" s="27" t="s">
        <v>27</v>
      </c>
      <c r="D489" t="s">
        <v>15</v>
      </c>
      <c r="E489">
        <v>154</v>
      </c>
      <c r="F489" s="6"/>
      <c r="G489" s="7"/>
      <c r="H489" s="34"/>
    </row>
    <row r="490" spans="1:8" x14ac:dyDescent="0.5">
      <c r="A490">
        <v>489</v>
      </c>
      <c r="B490" s="1">
        <v>43601</v>
      </c>
      <c r="C490" s="27" t="s">
        <v>27</v>
      </c>
      <c r="D490" t="s">
        <v>15</v>
      </c>
      <c r="E490">
        <v>154</v>
      </c>
      <c r="F490" s="6"/>
      <c r="G490" s="7"/>
      <c r="H490" s="34"/>
    </row>
    <row r="491" spans="1:8" x14ac:dyDescent="0.5">
      <c r="A491">
        <v>490</v>
      </c>
      <c r="B491" s="1">
        <v>43601</v>
      </c>
      <c r="C491" s="27" t="s">
        <v>27</v>
      </c>
      <c r="D491" t="s">
        <v>15</v>
      </c>
      <c r="E491">
        <v>171</v>
      </c>
      <c r="F491" s="6"/>
      <c r="G491" s="7"/>
      <c r="H491" s="34"/>
    </row>
    <row r="492" spans="1:8" x14ac:dyDescent="0.5">
      <c r="A492">
        <v>491</v>
      </c>
      <c r="B492" s="1">
        <v>43601</v>
      </c>
      <c r="C492" s="27" t="s">
        <v>27</v>
      </c>
      <c r="D492" t="s">
        <v>15</v>
      </c>
      <c r="E492">
        <v>176</v>
      </c>
      <c r="F492" s="6"/>
      <c r="G492" s="7"/>
      <c r="H492" s="34"/>
    </row>
    <row r="493" spans="1:8" x14ac:dyDescent="0.5">
      <c r="A493">
        <v>492</v>
      </c>
      <c r="B493" s="1">
        <v>43601</v>
      </c>
      <c r="C493" s="27" t="s">
        <v>27</v>
      </c>
      <c r="D493" t="s">
        <v>15</v>
      </c>
      <c r="E493">
        <v>89</v>
      </c>
      <c r="F493" s="6"/>
      <c r="G493" s="7"/>
      <c r="H493" s="34"/>
    </row>
    <row r="494" spans="1:8" x14ac:dyDescent="0.5">
      <c r="A494">
        <v>493</v>
      </c>
      <c r="B494" s="1">
        <v>43601</v>
      </c>
      <c r="C494" s="27" t="s">
        <v>27</v>
      </c>
      <c r="D494" t="s">
        <v>15</v>
      </c>
      <c r="E494">
        <v>186</v>
      </c>
      <c r="F494" s="6"/>
      <c r="G494" s="7"/>
      <c r="H494" s="34"/>
    </row>
    <row r="495" spans="1:8" x14ac:dyDescent="0.5">
      <c r="A495">
        <v>494</v>
      </c>
      <c r="B495" s="1">
        <v>43601</v>
      </c>
      <c r="C495" s="27" t="s">
        <v>27</v>
      </c>
      <c r="D495" t="s">
        <v>15</v>
      </c>
      <c r="E495">
        <v>166</v>
      </c>
      <c r="F495" s="6"/>
      <c r="G495" s="7"/>
      <c r="H495" s="34"/>
    </row>
    <row r="496" spans="1:8" x14ac:dyDescent="0.5">
      <c r="A496">
        <v>495</v>
      </c>
      <c r="B496" s="1">
        <v>43601</v>
      </c>
      <c r="C496" s="27" t="s">
        <v>27</v>
      </c>
      <c r="D496" t="s">
        <v>15</v>
      </c>
      <c r="E496">
        <v>187</v>
      </c>
      <c r="F496" s="6"/>
      <c r="G496" s="7"/>
      <c r="H496" s="34"/>
    </row>
    <row r="497" spans="1:8" x14ac:dyDescent="0.5">
      <c r="A497">
        <v>496</v>
      </c>
      <c r="B497" s="1">
        <v>43601</v>
      </c>
      <c r="C497" s="27" t="s">
        <v>27</v>
      </c>
      <c r="D497" t="s">
        <v>15</v>
      </c>
      <c r="E497">
        <v>176</v>
      </c>
      <c r="F497" s="6"/>
      <c r="G497" s="7"/>
      <c r="H497" s="34"/>
    </row>
    <row r="498" spans="1:8" x14ac:dyDescent="0.5">
      <c r="A498">
        <v>497</v>
      </c>
      <c r="B498" s="1">
        <v>43601</v>
      </c>
      <c r="C498" s="27" t="s">
        <v>27</v>
      </c>
      <c r="D498" t="s">
        <v>15</v>
      </c>
      <c r="E498">
        <v>198</v>
      </c>
      <c r="F498" s="6"/>
      <c r="G498" s="7"/>
      <c r="H498" s="34"/>
    </row>
    <row r="499" spans="1:8" x14ac:dyDescent="0.5">
      <c r="A499">
        <v>498</v>
      </c>
      <c r="B499" s="1">
        <v>43601</v>
      </c>
      <c r="C499" s="27" t="s">
        <v>27</v>
      </c>
      <c r="D499" t="s">
        <v>15</v>
      </c>
      <c r="E499">
        <v>176</v>
      </c>
      <c r="F499" s="6"/>
      <c r="G499" s="7"/>
      <c r="H499" s="34"/>
    </row>
    <row r="500" spans="1:8" x14ac:dyDescent="0.5">
      <c r="A500">
        <v>499</v>
      </c>
      <c r="B500" s="1">
        <v>43601</v>
      </c>
      <c r="C500" s="27" t="s">
        <v>27</v>
      </c>
      <c r="D500" t="s">
        <v>15</v>
      </c>
      <c r="E500">
        <v>163</v>
      </c>
      <c r="F500" s="6"/>
      <c r="G500" s="7"/>
      <c r="H500" s="34"/>
    </row>
    <row r="501" spans="1:8" x14ac:dyDescent="0.5">
      <c r="A501">
        <v>500</v>
      </c>
      <c r="B501" s="1">
        <v>43601</v>
      </c>
      <c r="C501" s="27" t="s">
        <v>27</v>
      </c>
      <c r="D501" t="s">
        <v>15</v>
      </c>
      <c r="E501">
        <v>157</v>
      </c>
      <c r="F501" s="6"/>
      <c r="G501" s="7"/>
      <c r="H501" s="34"/>
    </row>
    <row r="502" spans="1:8" x14ac:dyDescent="0.5">
      <c r="A502">
        <v>501</v>
      </c>
      <c r="B502" s="1">
        <v>43601</v>
      </c>
      <c r="C502" s="27" t="s">
        <v>27</v>
      </c>
      <c r="D502" t="s">
        <v>15</v>
      </c>
      <c r="E502">
        <v>78</v>
      </c>
      <c r="F502" s="6"/>
      <c r="G502" s="7"/>
      <c r="H502" s="34"/>
    </row>
    <row r="503" spans="1:8" x14ac:dyDescent="0.5">
      <c r="A503">
        <v>502</v>
      </c>
      <c r="B503" s="1">
        <v>43601</v>
      </c>
      <c r="C503" s="27" t="s">
        <v>27</v>
      </c>
      <c r="D503" t="s">
        <v>15</v>
      </c>
      <c r="E503">
        <v>194</v>
      </c>
      <c r="F503" s="6">
        <v>85.5</v>
      </c>
      <c r="G503" s="7"/>
      <c r="H503" s="34">
        <v>3</v>
      </c>
    </row>
    <row r="504" spans="1:8" x14ac:dyDescent="0.5">
      <c r="A504">
        <v>503</v>
      </c>
      <c r="B504" s="1">
        <v>43601</v>
      </c>
      <c r="C504" s="27" t="s">
        <v>27</v>
      </c>
      <c r="D504" t="s">
        <v>15</v>
      </c>
      <c r="E504">
        <v>178</v>
      </c>
      <c r="F504" s="6">
        <v>44.5</v>
      </c>
      <c r="G504" s="7"/>
      <c r="H504" s="34">
        <v>2</v>
      </c>
    </row>
    <row r="505" spans="1:8" x14ac:dyDescent="0.5">
      <c r="A505">
        <v>504</v>
      </c>
      <c r="B505" s="1">
        <v>43601</v>
      </c>
      <c r="C505" s="27" t="s">
        <v>27</v>
      </c>
      <c r="D505" t="s">
        <v>15</v>
      </c>
      <c r="E505">
        <v>161</v>
      </c>
      <c r="F505" s="6">
        <v>38.5</v>
      </c>
      <c r="G505" s="7"/>
      <c r="H505" s="34">
        <v>2</v>
      </c>
    </row>
    <row r="506" spans="1:8" x14ac:dyDescent="0.5">
      <c r="A506">
        <v>505</v>
      </c>
      <c r="B506" s="1">
        <v>43601</v>
      </c>
      <c r="C506" s="27" t="s">
        <v>27</v>
      </c>
      <c r="D506" t="s">
        <v>15</v>
      </c>
      <c r="E506">
        <v>172</v>
      </c>
      <c r="F506" s="6">
        <v>43.5</v>
      </c>
      <c r="G506" s="7"/>
      <c r="H506" s="34">
        <v>2</v>
      </c>
    </row>
    <row r="507" spans="1:8" x14ac:dyDescent="0.5">
      <c r="A507">
        <v>506</v>
      </c>
      <c r="B507" s="1">
        <v>43601</v>
      </c>
      <c r="C507" s="27" t="s">
        <v>27</v>
      </c>
      <c r="D507" t="s">
        <v>15</v>
      </c>
      <c r="E507">
        <v>147</v>
      </c>
      <c r="F507" s="6">
        <v>28</v>
      </c>
      <c r="G507" s="7"/>
      <c r="H507" s="34">
        <v>2</v>
      </c>
    </row>
    <row r="508" spans="1:8" x14ac:dyDescent="0.5">
      <c r="A508">
        <v>507</v>
      </c>
      <c r="B508" s="1">
        <v>43601</v>
      </c>
      <c r="C508" s="27" t="s">
        <v>27</v>
      </c>
      <c r="D508" t="s">
        <v>15</v>
      </c>
      <c r="E508">
        <v>95</v>
      </c>
      <c r="F508" s="6"/>
      <c r="G508" s="7"/>
      <c r="H508" s="34"/>
    </row>
    <row r="509" spans="1:8" x14ac:dyDescent="0.5">
      <c r="A509">
        <v>508</v>
      </c>
      <c r="B509" s="1">
        <v>43601</v>
      </c>
      <c r="C509" s="27" t="s">
        <v>27</v>
      </c>
      <c r="D509" t="s">
        <v>15</v>
      </c>
      <c r="E509">
        <v>120</v>
      </c>
      <c r="F509" s="6"/>
      <c r="G509" s="7"/>
      <c r="H509" s="34"/>
    </row>
    <row r="510" spans="1:8" x14ac:dyDescent="0.5">
      <c r="A510">
        <v>509</v>
      </c>
      <c r="B510" s="1">
        <v>43602</v>
      </c>
      <c r="C510" s="27" t="s">
        <v>27</v>
      </c>
      <c r="D510" t="s">
        <v>15</v>
      </c>
      <c r="E510">
        <v>172</v>
      </c>
      <c r="F510" s="6">
        <v>46</v>
      </c>
      <c r="G510" s="7">
        <v>226000856039</v>
      </c>
      <c r="H510" s="34">
        <v>2</v>
      </c>
    </row>
    <row r="511" spans="1:8" x14ac:dyDescent="0.5">
      <c r="A511">
        <v>510</v>
      </c>
      <c r="B511" s="1">
        <v>43602</v>
      </c>
      <c r="C511" s="27" t="s">
        <v>27</v>
      </c>
      <c r="D511" t="s">
        <v>15</v>
      </c>
      <c r="E511">
        <v>190</v>
      </c>
      <c r="F511" s="6">
        <v>60</v>
      </c>
      <c r="G511" s="7">
        <v>226000856051</v>
      </c>
      <c r="H511" s="34">
        <v>3</v>
      </c>
    </row>
    <row r="512" spans="1:8" x14ac:dyDescent="0.5">
      <c r="A512">
        <v>511</v>
      </c>
      <c r="B512" s="1">
        <v>43602</v>
      </c>
      <c r="C512" s="27" t="s">
        <v>27</v>
      </c>
      <c r="D512" t="s">
        <v>15</v>
      </c>
      <c r="E512">
        <v>167</v>
      </c>
      <c r="F512" s="6">
        <v>38.5</v>
      </c>
      <c r="G512" s="7">
        <v>226000856170</v>
      </c>
      <c r="H512" s="34">
        <v>2</v>
      </c>
    </row>
    <row r="513" spans="1:8" x14ac:dyDescent="0.5">
      <c r="A513">
        <v>512</v>
      </c>
      <c r="B513" s="1">
        <v>43602</v>
      </c>
      <c r="C513" s="27" t="s">
        <v>27</v>
      </c>
      <c r="D513" t="s">
        <v>15</v>
      </c>
      <c r="E513">
        <v>198</v>
      </c>
      <c r="F513" s="6">
        <v>58</v>
      </c>
      <c r="G513" s="7">
        <v>226000856180</v>
      </c>
      <c r="H513" s="34">
        <v>3</v>
      </c>
    </row>
    <row r="514" spans="1:8" x14ac:dyDescent="0.5">
      <c r="A514">
        <v>513</v>
      </c>
      <c r="B514" s="1">
        <v>43602</v>
      </c>
      <c r="C514" s="27" t="s">
        <v>27</v>
      </c>
      <c r="D514" t="s">
        <v>15</v>
      </c>
      <c r="E514">
        <v>222</v>
      </c>
      <c r="F514" s="6">
        <v>89</v>
      </c>
      <c r="G514" s="7">
        <v>226000856117</v>
      </c>
      <c r="H514" s="34">
        <v>3</v>
      </c>
    </row>
    <row r="515" spans="1:8" x14ac:dyDescent="0.5">
      <c r="A515">
        <v>514</v>
      </c>
      <c r="B515" s="1">
        <v>43602</v>
      </c>
      <c r="C515" s="27" t="s">
        <v>27</v>
      </c>
      <c r="D515" t="s">
        <v>15</v>
      </c>
      <c r="E515">
        <v>90</v>
      </c>
      <c r="F515" s="6"/>
      <c r="G515" s="7"/>
      <c r="H515" s="34"/>
    </row>
    <row r="516" spans="1:8" x14ac:dyDescent="0.5">
      <c r="A516">
        <v>515</v>
      </c>
      <c r="B516" s="1">
        <v>43602</v>
      </c>
      <c r="C516" s="27" t="s">
        <v>27</v>
      </c>
      <c r="D516" t="s">
        <v>15</v>
      </c>
      <c r="E516">
        <v>158</v>
      </c>
      <c r="F516" s="6">
        <v>45</v>
      </c>
      <c r="G516" s="7"/>
      <c r="H516" s="34">
        <v>2</v>
      </c>
    </row>
    <row r="517" spans="1:8" x14ac:dyDescent="0.5">
      <c r="A517">
        <v>516</v>
      </c>
      <c r="B517" s="1">
        <v>43602</v>
      </c>
      <c r="C517" s="27" t="s">
        <v>27</v>
      </c>
      <c r="D517" t="s">
        <v>15</v>
      </c>
      <c r="E517">
        <v>161</v>
      </c>
      <c r="F517" s="6">
        <v>36.5</v>
      </c>
      <c r="G517" s="7"/>
      <c r="H517" s="34">
        <v>2</v>
      </c>
    </row>
    <row r="518" spans="1:8" x14ac:dyDescent="0.5">
      <c r="A518">
        <v>517</v>
      </c>
      <c r="B518" s="1">
        <v>43602</v>
      </c>
      <c r="C518" s="27" t="s">
        <v>27</v>
      </c>
      <c r="D518" t="s">
        <v>15</v>
      </c>
      <c r="E518">
        <v>167</v>
      </c>
      <c r="F518" s="6">
        <v>38</v>
      </c>
      <c r="G518" s="7"/>
      <c r="H518" s="34">
        <v>2</v>
      </c>
    </row>
    <row r="519" spans="1:8" x14ac:dyDescent="0.5">
      <c r="A519">
        <v>518</v>
      </c>
      <c r="B519" s="1">
        <v>43602</v>
      </c>
      <c r="C519" s="27" t="s">
        <v>27</v>
      </c>
      <c r="D519" t="s">
        <v>15</v>
      </c>
      <c r="E519">
        <v>210</v>
      </c>
      <c r="F519" s="6">
        <v>80</v>
      </c>
      <c r="G519" s="7"/>
      <c r="H519" s="34">
        <v>2</v>
      </c>
    </row>
    <row r="520" spans="1:8" x14ac:dyDescent="0.5">
      <c r="A520">
        <v>519</v>
      </c>
      <c r="B520" s="1">
        <v>43602</v>
      </c>
      <c r="C520" s="27" t="s">
        <v>27</v>
      </c>
      <c r="D520" t="s">
        <v>15</v>
      </c>
      <c r="E520">
        <v>168</v>
      </c>
      <c r="F520" s="6">
        <v>39</v>
      </c>
      <c r="G520" s="7"/>
      <c r="H520" s="34">
        <v>2</v>
      </c>
    </row>
    <row r="521" spans="1:8" x14ac:dyDescent="0.5">
      <c r="A521">
        <v>520</v>
      </c>
      <c r="B521" s="1">
        <v>43602</v>
      </c>
      <c r="C521" s="27" t="s">
        <v>27</v>
      </c>
      <c r="D521" t="s">
        <v>15</v>
      </c>
      <c r="E521">
        <v>170</v>
      </c>
      <c r="F521" s="6"/>
      <c r="G521" s="7"/>
      <c r="H521" s="34"/>
    </row>
    <row r="522" spans="1:8" x14ac:dyDescent="0.5">
      <c r="A522">
        <v>521</v>
      </c>
      <c r="B522" s="1">
        <v>43602</v>
      </c>
      <c r="C522" s="27" t="s">
        <v>27</v>
      </c>
      <c r="D522" t="s">
        <v>15</v>
      </c>
      <c r="E522">
        <v>165</v>
      </c>
      <c r="F522" s="6"/>
      <c r="G522" s="7"/>
      <c r="H522" s="34"/>
    </row>
    <row r="523" spans="1:8" x14ac:dyDescent="0.5">
      <c r="A523">
        <v>522</v>
      </c>
      <c r="B523" s="1">
        <v>43602</v>
      </c>
      <c r="C523" s="27" t="s">
        <v>27</v>
      </c>
      <c r="D523" t="s">
        <v>15</v>
      </c>
      <c r="E523">
        <v>162</v>
      </c>
      <c r="F523" s="6"/>
      <c r="G523" s="7"/>
      <c r="H523" s="34"/>
    </row>
    <row r="524" spans="1:8" x14ac:dyDescent="0.5">
      <c r="A524">
        <v>523</v>
      </c>
      <c r="B524" s="1">
        <v>43602</v>
      </c>
      <c r="C524" s="27" t="s">
        <v>27</v>
      </c>
      <c r="D524" t="s">
        <v>15</v>
      </c>
      <c r="E524">
        <v>180</v>
      </c>
      <c r="F524" s="6"/>
      <c r="G524" s="7"/>
      <c r="H524" s="34"/>
    </row>
    <row r="525" spans="1:8" x14ac:dyDescent="0.5">
      <c r="A525">
        <v>524</v>
      </c>
      <c r="B525" s="1">
        <v>43602</v>
      </c>
      <c r="C525" s="27" t="s">
        <v>27</v>
      </c>
      <c r="D525" t="s">
        <v>15</v>
      </c>
      <c r="E525">
        <v>166</v>
      </c>
      <c r="F525" s="6"/>
      <c r="G525" s="7"/>
      <c r="H525" s="34"/>
    </row>
    <row r="526" spans="1:8" x14ac:dyDescent="0.5">
      <c r="A526">
        <v>525</v>
      </c>
      <c r="B526" s="1">
        <v>43602</v>
      </c>
      <c r="C526" s="27" t="s">
        <v>27</v>
      </c>
      <c r="D526" t="s">
        <v>15</v>
      </c>
      <c r="E526">
        <v>166</v>
      </c>
      <c r="F526" s="6"/>
      <c r="G526" s="7"/>
      <c r="H526" s="34"/>
    </row>
    <row r="527" spans="1:8" x14ac:dyDescent="0.5">
      <c r="A527">
        <v>526</v>
      </c>
      <c r="B527" s="1">
        <v>43602</v>
      </c>
      <c r="C527" s="27" t="s">
        <v>27</v>
      </c>
      <c r="D527" t="s">
        <v>15</v>
      </c>
      <c r="E527">
        <v>147</v>
      </c>
      <c r="F527" s="6"/>
      <c r="G527" s="7"/>
      <c r="H527" s="34"/>
    </row>
    <row r="528" spans="1:8" x14ac:dyDescent="0.5">
      <c r="A528">
        <v>527</v>
      </c>
      <c r="B528" s="1">
        <v>43602</v>
      </c>
      <c r="C528" s="27" t="s">
        <v>27</v>
      </c>
      <c r="D528" t="s">
        <v>15</v>
      </c>
      <c r="E528">
        <v>188</v>
      </c>
      <c r="F528" s="6"/>
      <c r="G528" s="7"/>
      <c r="H528" s="34"/>
    </row>
    <row r="529" spans="1:8" x14ac:dyDescent="0.5">
      <c r="A529">
        <v>528</v>
      </c>
      <c r="B529" s="1">
        <v>43602</v>
      </c>
      <c r="C529" s="27" t="s">
        <v>27</v>
      </c>
      <c r="D529" t="s">
        <v>15</v>
      </c>
      <c r="E529">
        <v>197</v>
      </c>
      <c r="F529" s="6"/>
      <c r="G529" s="7"/>
      <c r="H529" s="34"/>
    </row>
    <row r="530" spans="1:8" x14ac:dyDescent="0.5">
      <c r="A530">
        <v>529</v>
      </c>
      <c r="B530" s="1">
        <v>43602</v>
      </c>
      <c r="C530" s="27" t="s">
        <v>27</v>
      </c>
      <c r="D530" t="s">
        <v>15</v>
      </c>
      <c r="E530">
        <v>206</v>
      </c>
      <c r="F530" s="6"/>
      <c r="G530" s="7"/>
      <c r="H530" s="34"/>
    </row>
    <row r="531" spans="1:8" x14ac:dyDescent="0.5">
      <c r="A531">
        <v>530</v>
      </c>
      <c r="B531" s="1">
        <v>43602</v>
      </c>
      <c r="C531" s="27" t="s">
        <v>27</v>
      </c>
      <c r="D531" t="s">
        <v>15</v>
      </c>
      <c r="E531">
        <v>111</v>
      </c>
      <c r="F531" s="6"/>
      <c r="G531" s="7"/>
      <c r="H531" s="34"/>
    </row>
    <row r="532" spans="1:8" x14ac:dyDescent="0.5">
      <c r="A532">
        <v>531</v>
      </c>
      <c r="B532" s="1">
        <v>43602</v>
      </c>
      <c r="C532" s="27" t="s">
        <v>27</v>
      </c>
      <c r="D532" t="s">
        <v>15</v>
      </c>
      <c r="E532">
        <v>158</v>
      </c>
      <c r="F532" s="6"/>
      <c r="G532" s="7"/>
      <c r="H532" s="34"/>
    </row>
    <row r="533" spans="1:8" x14ac:dyDescent="0.5">
      <c r="A533">
        <v>532</v>
      </c>
      <c r="B533" s="1">
        <v>43602</v>
      </c>
      <c r="C533" s="27" t="s">
        <v>27</v>
      </c>
      <c r="D533" t="s">
        <v>15</v>
      </c>
      <c r="E533">
        <v>167</v>
      </c>
      <c r="F533" s="6"/>
      <c r="G533" s="7"/>
      <c r="H533" s="34"/>
    </row>
    <row r="534" spans="1:8" x14ac:dyDescent="0.5">
      <c r="A534">
        <v>533</v>
      </c>
      <c r="B534" s="1">
        <v>43602</v>
      </c>
      <c r="C534" s="27" t="s">
        <v>27</v>
      </c>
      <c r="D534" t="s">
        <v>15</v>
      </c>
      <c r="E534">
        <v>172</v>
      </c>
      <c r="F534" s="6"/>
      <c r="G534" s="7"/>
      <c r="H534" s="34"/>
    </row>
    <row r="535" spans="1:8" x14ac:dyDescent="0.5">
      <c r="A535">
        <v>534</v>
      </c>
      <c r="B535" s="1">
        <v>43602</v>
      </c>
      <c r="C535" s="27" t="s">
        <v>27</v>
      </c>
      <c r="D535" t="s">
        <v>15</v>
      </c>
      <c r="E535">
        <v>182</v>
      </c>
      <c r="F535" s="6"/>
      <c r="G535" s="7"/>
      <c r="H535" s="34"/>
    </row>
    <row r="536" spans="1:8" x14ac:dyDescent="0.5">
      <c r="A536">
        <v>535</v>
      </c>
      <c r="B536" s="1">
        <v>43602</v>
      </c>
      <c r="C536" s="27" t="s">
        <v>27</v>
      </c>
      <c r="D536" t="s">
        <v>15</v>
      </c>
      <c r="E536">
        <v>167</v>
      </c>
      <c r="F536" s="6"/>
      <c r="G536" s="7"/>
      <c r="H536" s="34"/>
    </row>
    <row r="537" spans="1:8" x14ac:dyDescent="0.5">
      <c r="A537">
        <v>536</v>
      </c>
      <c r="B537" s="1">
        <v>43602</v>
      </c>
      <c r="C537" s="27" t="s">
        <v>27</v>
      </c>
      <c r="D537" t="s">
        <v>15</v>
      </c>
      <c r="E537">
        <v>141</v>
      </c>
      <c r="F537" s="6"/>
      <c r="G537" s="7"/>
      <c r="H537" s="34"/>
    </row>
    <row r="538" spans="1:8" x14ac:dyDescent="0.5">
      <c r="A538">
        <v>537</v>
      </c>
      <c r="B538" s="1">
        <v>43602</v>
      </c>
      <c r="C538" s="27" t="s">
        <v>27</v>
      </c>
      <c r="D538" t="s">
        <v>15</v>
      </c>
      <c r="E538">
        <v>173</v>
      </c>
      <c r="F538" s="6"/>
      <c r="G538" s="7"/>
      <c r="H538" s="34"/>
    </row>
    <row r="539" spans="1:8" x14ac:dyDescent="0.5">
      <c r="A539">
        <v>538</v>
      </c>
      <c r="B539" s="1">
        <v>43602</v>
      </c>
      <c r="C539" s="27" t="s">
        <v>27</v>
      </c>
      <c r="D539" t="s">
        <v>15</v>
      </c>
      <c r="E539">
        <v>152</v>
      </c>
      <c r="F539" s="6"/>
      <c r="G539" s="7"/>
      <c r="H539" s="34"/>
    </row>
    <row r="540" spans="1:8" x14ac:dyDescent="0.5">
      <c r="A540">
        <v>539</v>
      </c>
      <c r="B540" s="1">
        <v>43602</v>
      </c>
      <c r="C540" s="27" t="s">
        <v>27</v>
      </c>
      <c r="D540" t="s">
        <v>15</v>
      </c>
      <c r="E540">
        <v>186</v>
      </c>
      <c r="F540" s="6"/>
      <c r="G540" s="7"/>
      <c r="H540" s="34"/>
    </row>
    <row r="541" spans="1:8" x14ac:dyDescent="0.5">
      <c r="A541">
        <v>540</v>
      </c>
      <c r="B541" s="1">
        <v>43602</v>
      </c>
      <c r="C541" s="27" t="s">
        <v>27</v>
      </c>
      <c r="D541" t="s">
        <v>15</v>
      </c>
      <c r="E541">
        <v>137</v>
      </c>
      <c r="F541" s="6"/>
      <c r="G541" s="7"/>
      <c r="H541" s="34"/>
    </row>
    <row r="542" spans="1:8" x14ac:dyDescent="0.5">
      <c r="A542">
        <v>541</v>
      </c>
      <c r="B542" s="1">
        <v>43602</v>
      </c>
      <c r="C542" s="27" t="s">
        <v>27</v>
      </c>
      <c r="D542" t="s">
        <v>15</v>
      </c>
      <c r="E542">
        <v>166</v>
      </c>
      <c r="F542" s="6"/>
      <c r="G542" s="7"/>
      <c r="H542" s="34"/>
    </row>
    <row r="543" spans="1:8" x14ac:dyDescent="0.5">
      <c r="A543">
        <v>542</v>
      </c>
      <c r="B543" s="1">
        <v>43602</v>
      </c>
      <c r="C543" s="27" t="s">
        <v>27</v>
      </c>
      <c r="D543" t="s">
        <v>15</v>
      </c>
      <c r="E543">
        <v>172</v>
      </c>
      <c r="F543" s="6"/>
      <c r="G543" s="7"/>
      <c r="H543" s="34"/>
    </row>
    <row r="544" spans="1:8" x14ac:dyDescent="0.5">
      <c r="A544">
        <v>543</v>
      </c>
      <c r="B544" s="1">
        <v>43602</v>
      </c>
      <c r="C544" s="27" t="s">
        <v>27</v>
      </c>
      <c r="D544" t="s">
        <v>15</v>
      </c>
      <c r="E544">
        <v>164</v>
      </c>
      <c r="F544" s="6"/>
      <c r="G544" s="7"/>
      <c r="H544" s="34"/>
    </row>
    <row r="545" spans="1:8" x14ac:dyDescent="0.5">
      <c r="A545">
        <v>544</v>
      </c>
      <c r="B545" s="1">
        <v>43602</v>
      </c>
      <c r="C545" s="27" t="s">
        <v>27</v>
      </c>
      <c r="D545" t="s">
        <v>15</v>
      </c>
      <c r="E545">
        <v>118</v>
      </c>
      <c r="F545" s="6"/>
      <c r="G545" s="7"/>
      <c r="H545" s="34"/>
    </row>
    <row r="546" spans="1:8" x14ac:dyDescent="0.5">
      <c r="A546">
        <v>545</v>
      </c>
      <c r="B546" s="1">
        <v>43602</v>
      </c>
      <c r="C546" s="27" t="s">
        <v>27</v>
      </c>
      <c r="D546" t="s">
        <v>15</v>
      </c>
      <c r="E546">
        <v>157</v>
      </c>
      <c r="F546" s="6"/>
      <c r="G546" s="7"/>
      <c r="H546" s="34"/>
    </row>
    <row r="547" spans="1:8" x14ac:dyDescent="0.5">
      <c r="A547">
        <v>546</v>
      </c>
      <c r="B547" s="1">
        <v>43602</v>
      </c>
      <c r="C547" s="27" t="s">
        <v>27</v>
      </c>
      <c r="D547" t="s">
        <v>15</v>
      </c>
      <c r="E547">
        <v>215</v>
      </c>
      <c r="F547" s="6"/>
      <c r="G547" s="7"/>
      <c r="H547" s="34"/>
    </row>
    <row r="548" spans="1:8" x14ac:dyDescent="0.5">
      <c r="A548">
        <v>547</v>
      </c>
      <c r="B548" s="1">
        <v>43602</v>
      </c>
      <c r="C548" s="27" t="s">
        <v>27</v>
      </c>
      <c r="D548" t="s">
        <v>15</v>
      </c>
      <c r="E548">
        <v>186</v>
      </c>
      <c r="F548" s="6"/>
      <c r="G548" s="7"/>
      <c r="H548" s="34"/>
    </row>
    <row r="549" spans="1:8" x14ac:dyDescent="0.5">
      <c r="A549">
        <v>548</v>
      </c>
      <c r="B549" s="1">
        <v>43602</v>
      </c>
      <c r="C549" s="27" t="s">
        <v>27</v>
      </c>
      <c r="D549" t="s">
        <v>15</v>
      </c>
      <c r="E549">
        <v>182</v>
      </c>
      <c r="F549" s="6"/>
      <c r="G549" s="7"/>
      <c r="H549" s="34"/>
    </row>
    <row r="550" spans="1:8" x14ac:dyDescent="0.5">
      <c r="A550">
        <v>549</v>
      </c>
      <c r="B550" s="1">
        <v>43602</v>
      </c>
      <c r="C550" s="27" t="s">
        <v>27</v>
      </c>
      <c r="D550" t="s">
        <v>15</v>
      </c>
      <c r="E550">
        <v>158</v>
      </c>
      <c r="F550" s="6"/>
      <c r="G550" s="7"/>
      <c r="H550" s="34"/>
    </row>
    <row r="551" spans="1:8" x14ac:dyDescent="0.5">
      <c r="A551">
        <v>550</v>
      </c>
      <c r="B551" s="1">
        <v>43602</v>
      </c>
      <c r="C551" s="27" t="s">
        <v>27</v>
      </c>
      <c r="D551" t="s">
        <v>15</v>
      </c>
      <c r="E551">
        <v>151</v>
      </c>
      <c r="F551" s="6"/>
      <c r="G551" s="7"/>
      <c r="H551" s="34"/>
    </row>
    <row r="552" spans="1:8" x14ac:dyDescent="0.5">
      <c r="A552">
        <v>551</v>
      </c>
      <c r="B552" s="1">
        <v>43602</v>
      </c>
      <c r="C552" s="27" t="s">
        <v>27</v>
      </c>
      <c r="D552" t="s">
        <v>15</v>
      </c>
      <c r="E552">
        <v>147</v>
      </c>
      <c r="F552" s="6">
        <v>30.5</v>
      </c>
      <c r="G552" s="7">
        <v>226000852200</v>
      </c>
      <c r="H552" s="34"/>
    </row>
    <row r="553" spans="1:8" x14ac:dyDescent="0.5">
      <c r="A553">
        <v>552</v>
      </c>
      <c r="B553" s="1">
        <v>43603</v>
      </c>
      <c r="C553" s="27" t="s">
        <v>27</v>
      </c>
      <c r="D553" t="s">
        <v>15</v>
      </c>
      <c r="E553">
        <v>180</v>
      </c>
      <c r="F553" s="6">
        <v>65</v>
      </c>
      <c r="G553" s="7">
        <v>226000856047</v>
      </c>
      <c r="H553" s="34">
        <v>2</v>
      </c>
    </row>
    <row r="554" spans="1:8" x14ac:dyDescent="0.5">
      <c r="A554">
        <v>553</v>
      </c>
      <c r="B554" s="1">
        <v>43603</v>
      </c>
      <c r="C554" s="27" t="s">
        <v>27</v>
      </c>
      <c r="D554" t="s">
        <v>15</v>
      </c>
      <c r="E554">
        <v>150</v>
      </c>
      <c r="F554" s="6">
        <v>30</v>
      </c>
      <c r="G554" s="7">
        <v>226000856231</v>
      </c>
      <c r="H554" s="34">
        <v>2</v>
      </c>
    </row>
    <row r="555" spans="1:8" x14ac:dyDescent="0.5">
      <c r="A555">
        <v>554</v>
      </c>
      <c r="B555" s="1">
        <v>43603</v>
      </c>
      <c r="C555" s="27" t="s">
        <v>27</v>
      </c>
      <c r="D555" t="s">
        <v>15</v>
      </c>
      <c r="E555">
        <v>160</v>
      </c>
      <c r="F555" s="6"/>
      <c r="G555" s="7"/>
      <c r="H555" s="34"/>
    </row>
    <row r="556" spans="1:8" x14ac:dyDescent="0.5">
      <c r="A556">
        <v>555</v>
      </c>
      <c r="B556" s="1">
        <v>43603</v>
      </c>
      <c r="C556" s="27" t="s">
        <v>27</v>
      </c>
      <c r="D556" t="s">
        <v>15</v>
      </c>
      <c r="E556">
        <v>160</v>
      </c>
      <c r="F556" s="6"/>
      <c r="G556" s="7"/>
      <c r="H556" s="34"/>
    </row>
    <row r="557" spans="1:8" x14ac:dyDescent="0.5">
      <c r="A557">
        <v>556</v>
      </c>
      <c r="B557" s="1">
        <v>43603</v>
      </c>
      <c r="C557" s="27" t="s">
        <v>27</v>
      </c>
      <c r="D557" t="s">
        <v>15</v>
      </c>
      <c r="E557">
        <v>166</v>
      </c>
      <c r="F557" s="6">
        <v>42</v>
      </c>
      <c r="G557" s="7">
        <v>226000856199</v>
      </c>
      <c r="H557" s="34">
        <v>2</v>
      </c>
    </row>
    <row r="558" spans="1:8" x14ac:dyDescent="0.5">
      <c r="A558">
        <v>557</v>
      </c>
      <c r="B558" s="1">
        <v>43603</v>
      </c>
      <c r="C558" s="27" t="s">
        <v>27</v>
      </c>
      <c r="D558" t="s">
        <v>15</v>
      </c>
      <c r="E558">
        <v>167</v>
      </c>
      <c r="F558" s="6">
        <v>40.5</v>
      </c>
      <c r="G558" s="7">
        <v>226000856034</v>
      </c>
      <c r="H558" s="34">
        <v>2</v>
      </c>
    </row>
    <row r="559" spans="1:8" x14ac:dyDescent="0.5">
      <c r="A559">
        <v>558</v>
      </c>
      <c r="B559" s="1">
        <v>43603</v>
      </c>
      <c r="C559" s="27" t="s">
        <v>27</v>
      </c>
      <c r="D559" t="s">
        <v>15</v>
      </c>
      <c r="E559">
        <v>224</v>
      </c>
      <c r="F559" s="6">
        <v>98.5</v>
      </c>
      <c r="G559" s="7">
        <v>226000856163</v>
      </c>
      <c r="H559" s="34">
        <v>2</v>
      </c>
    </row>
    <row r="560" spans="1:8" x14ac:dyDescent="0.5">
      <c r="A560">
        <v>559</v>
      </c>
      <c r="B560" s="1">
        <v>43603</v>
      </c>
      <c r="C560" s="27" t="s">
        <v>27</v>
      </c>
      <c r="D560" t="s">
        <v>15</v>
      </c>
      <c r="E560">
        <v>174</v>
      </c>
      <c r="F560" s="6">
        <v>44.5</v>
      </c>
      <c r="G560" s="7"/>
      <c r="H560" s="34">
        <v>2</v>
      </c>
    </row>
    <row r="561" spans="1:8" x14ac:dyDescent="0.5">
      <c r="A561">
        <v>560</v>
      </c>
      <c r="B561" s="1">
        <v>43603</v>
      </c>
      <c r="C561" s="27" t="s">
        <v>27</v>
      </c>
      <c r="D561" t="s">
        <v>15</v>
      </c>
      <c r="E561">
        <v>165</v>
      </c>
      <c r="F561" s="6"/>
      <c r="G561" s="7"/>
      <c r="H561" s="34"/>
    </row>
    <row r="562" spans="1:8" x14ac:dyDescent="0.5">
      <c r="A562">
        <v>561</v>
      </c>
      <c r="B562" s="1">
        <v>43603</v>
      </c>
      <c r="C562" s="27" t="s">
        <v>27</v>
      </c>
      <c r="D562" t="s">
        <v>15</v>
      </c>
      <c r="E562">
        <v>160</v>
      </c>
      <c r="F562" s="6"/>
      <c r="G562" s="7"/>
      <c r="H562" s="34"/>
    </row>
    <row r="563" spans="1:8" x14ac:dyDescent="0.5">
      <c r="A563">
        <v>562</v>
      </c>
      <c r="B563" s="1">
        <v>43603</v>
      </c>
      <c r="C563" s="27" t="s">
        <v>27</v>
      </c>
      <c r="D563" t="s">
        <v>15</v>
      </c>
      <c r="E563">
        <v>161</v>
      </c>
      <c r="F563" s="6"/>
      <c r="G563" s="7"/>
      <c r="H563" s="34"/>
    </row>
    <row r="564" spans="1:8" x14ac:dyDescent="0.5">
      <c r="A564">
        <v>563</v>
      </c>
      <c r="B564" s="1">
        <v>43603</v>
      </c>
      <c r="C564" s="27" t="s">
        <v>27</v>
      </c>
      <c r="D564" t="s">
        <v>15</v>
      </c>
      <c r="E564">
        <v>218</v>
      </c>
      <c r="F564" s="6"/>
      <c r="G564" s="7"/>
      <c r="H564" s="34">
        <v>2</v>
      </c>
    </row>
    <row r="565" spans="1:8" x14ac:dyDescent="0.5">
      <c r="A565">
        <v>564</v>
      </c>
      <c r="B565" s="1">
        <v>43603</v>
      </c>
      <c r="C565" s="27" t="s">
        <v>27</v>
      </c>
      <c r="D565" t="s">
        <v>15</v>
      </c>
      <c r="E565">
        <v>221</v>
      </c>
      <c r="F565" s="6"/>
      <c r="G565" s="7"/>
      <c r="H565" s="34">
        <v>3</v>
      </c>
    </row>
    <row r="566" spans="1:8" x14ac:dyDescent="0.5">
      <c r="A566">
        <v>565</v>
      </c>
      <c r="B566" s="1">
        <v>43603</v>
      </c>
      <c r="C566" s="27" t="s">
        <v>27</v>
      </c>
      <c r="D566" t="s">
        <v>15</v>
      </c>
      <c r="E566">
        <v>196</v>
      </c>
      <c r="F566" s="6"/>
      <c r="G566" s="7"/>
      <c r="H566" s="34">
        <v>3</v>
      </c>
    </row>
    <row r="567" spans="1:8" x14ac:dyDescent="0.5">
      <c r="A567">
        <v>566</v>
      </c>
      <c r="B567" s="1">
        <v>43603</v>
      </c>
      <c r="C567" s="27" t="s">
        <v>27</v>
      </c>
      <c r="D567" t="s">
        <v>15</v>
      </c>
      <c r="E567">
        <v>152</v>
      </c>
      <c r="F567" s="6"/>
      <c r="G567" s="7"/>
      <c r="H567" s="34">
        <v>2</v>
      </c>
    </row>
    <row r="568" spans="1:8" x14ac:dyDescent="0.5">
      <c r="A568">
        <v>567</v>
      </c>
      <c r="B568" s="1">
        <v>43603</v>
      </c>
      <c r="C568" s="27" t="s">
        <v>27</v>
      </c>
      <c r="D568" t="s">
        <v>15</v>
      </c>
      <c r="E568">
        <v>161</v>
      </c>
      <c r="F568" s="6"/>
      <c r="G568" s="7"/>
      <c r="H568" s="34"/>
    </row>
    <row r="569" spans="1:8" x14ac:dyDescent="0.5">
      <c r="A569">
        <v>568</v>
      </c>
      <c r="B569" s="1">
        <v>43603</v>
      </c>
      <c r="C569" s="27" t="s">
        <v>27</v>
      </c>
      <c r="D569" t="s">
        <v>15</v>
      </c>
      <c r="E569">
        <v>156</v>
      </c>
      <c r="F569" s="6"/>
      <c r="G569" s="7"/>
      <c r="H569" s="34"/>
    </row>
    <row r="570" spans="1:8" x14ac:dyDescent="0.5">
      <c r="A570">
        <v>569</v>
      </c>
      <c r="B570" s="1">
        <v>43603</v>
      </c>
      <c r="C570" s="27" t="s">
        <v>27</v>
      </c>
      <c r="D570" t="s">
        <v>15</v>
      </c>
      <c r="E570">
        <v>196</v>
      </c>
      <c r="F570" s="6"/>
      <c r="G570" s="7"/>
      <c r="H570" s="34"/>
    </row>
    <row r="571" spans="1:8" x14ac:dyDescent="0.5">
      <c r="A571">
        <v>570</v>
      </c>
      <c r="B571" s="1">
        <v>43603</v>
      </c>
      <c r="C571" s="27" t="s">
        <v>27</v>
      </c>
      <c r="D571" t="s">
        <v>15</v>
      </c>
      <c r="E571">
        <v>198</v>
      </c>
      <c r="F571" s="6"/>
      <c r="G571" s="7"/>
      <c r="H571" s="34"/>
    </row>
    <row r="572" spans="1:8" x14ac:dyDescent="0.5">
      <c r="A572">
        <v>571</v>
      </c>
      <c r="B572" s="1">
        <v>43603</v>
      </c>
      <c r="C572" s="27" t="s">
        <v>27</v>
      </c>
      <c r="D572" t="s">
        <v>15</v>
      </c>
      <c r="E572">
        <v>162</v>
      </c>
      <c r="F572" s="6"/>
      <c r="G572" s="7"/>
      <c r="H572" s="34"/>
    </row>
    <row r="573" spans="1:8" x14ac:dyDescent="0.5">
      <c r="A573">
        <v>572</v>
      </c>
      <c r="B573" s="1">
        <v>43603</v>
      </c>
      <c r="C573" s="27" t="s">
        <v>27</v>
      </c>
      <c r="D573" t="s">
        <v>15</v>
      </c>
      <c r="E573">
        <v>166</v>
      </c>
      <c r="F573" s="6"/>
      <c r="G573" s="7"/>
      <c r="H573" s="34"/>
    </row>
    <row r="574" spans="1:8" x14ac:dyDescent="0.5">
      <c r="A574">
        <v>573</v>
      </c>
      <c r="B574" s="1">
        <v>43603</v>
      </c>
      <c r="C574" s="27" t="s">
        <v>27</v>
      </c>
      <c r="D574" t="s">
        <v>15</v>
      </c>
      <c r="E574">
        <v>162</v>
      </c>
      <c r="F574" s="6"/>
      <c r="G574" s="7"/>
      <c r="H574" s="34"/>
    </row>
    <row r="575" spans="1:8" x14ac:dyDescent="0.5">
      <c r="A575">
        <v>574</v>
      </c>
      <c r="B575" s="1">
        <v>43603</v>
      </c>
      <c r="C575" s="27" t="s">
        <v>27</v>
      </c>
      <c r="D575" t="s">
        <v>15</v>
      </c>
      <c r="E575">
        <v>158</v>
      </c>
      <c r="F575" s="6"/>
      <c r="G575" s="7"/>
      <c r="H575" s="34"/>
    </row>
    <row r="576" spans="1:8" x14ac:dyDescent="0.5">
      <c r="A576">
        <v>575</v>
      </c>
      <c r="B576" s="1">
        <v>43603</v>
      </c>
      <c r="C576" s="27" t="s">
        <v>27</v>
      </c>
      <c r="D576" t="s">
        <v>15</v>
      </c>
      <c r="E576">
        <v>156</v>
      </c>
      <c r="F576" s="6"/>
      <c r="G576" s="7"/>
      <c r="H576" s="34"/>
    </row>
    <row r="577" spans="1:8" x14ac:dyDescent="0.5">
      <c r="A577">
        <v>576</v>
      </c>
      <c r="B577" s="1">
        <v>43603</v>
      </c>
      <c r="C577" s="27" t="s">
        <v>27</v>
      </c>
      <c r="D577" t="s">
        <v>15</v>
      </c>
      <c r="E577">
        <v>212</v>
      </c>
      <c r="F577" s="6"/>
      <c r="G577" s="7"/>
      <c r="H577" s="34"/>
    </row>
    <row r="578" spans="1:8" x14ac:dyDescent="0.5">
      <c r="A578">
        <v>577</v>
      </c>
      <c r="B578" s="1">
        <v>43603</v>
      </c>
      <c r="C578" s="27" t="s">
        <v>27</v>
      </c>
      <c r="D578" t="s">
        <v>15</v>
      </c>
      <c r="E578">
        <v>168</v>
      </c>
      <c r="F578" s="6"/>
      <c r="G578" s="7"/>
      <c r="H578" s="34"/>
    </row>
    <row r="579" spans="1:8" x14ac:dyDescent="0.5">
      <c r="A579">
        <v>578</v>
      </c>
      <c r="B579" s="1">
        <v>43603</v>
      </c>
      <c r="C579" s="27" t="s">
        <v>27</v>
      </c>
      <c r="D579" t="s">
        <v>15</v>
      </c>
      <c r="E579">
        <v>176</v>
      </c>
      <c r="F579" s="6"/>
      <c r="G579" s="7"/>
      <c r="H579" s="34"/>
    </row>
    <row r="580" spans="1:8" x14ac:dyDescent="0.5">
      <c r="A580">
        <v>579</v>
      </c>
      <c r="B580" s="1">
        <v>43603</v>
      </c>
      <c r="C580" s="27" t="s">
        <v>27</v>
      </c>
      <c r="D580" t="s">
        <v>15</v>
      </c>
      <c r="E580">
        <v>178</v>
      </c>
      <c r="F580" s="6"/>
      <c r="G580" s="7"/>
      <c r="H580" s="34"/>
    </row>
    <row r="581" spans="1:8" x14ac:dyDescent="0.5">
      <c r="A581">
        <v>580</v>
      </c>
      <c r="B581" s="1">
        <v>43603</v>
      </c>
      <c r="C581" s="27" t="s">
        <v>27</v>
      </c>
      <c r="D581" t="s">
        <v>15</v>
      </c>
      <c r="E581">
        <v>174</v>
      </c>
      <c r="F581" s="6"/>
      <c r="G581" s="7"/>
      <c r="H581" s="34"/>
    </row>
    <row r="582" spans="1:8" x14ac:dyDescent="0.5">
      <c r="A582">
        <v>581</v>
      </c>
      <c r="B582" s="1">
        <v>43603</v>
      </c>
      <c r="C582" s="27" t="s">
        <v>27</v>
      </c>
      <c r="D582" t="s">
        <v>15</v>
      </c>
      <c r="E582">
        <v>172</v>
      </c>
      <c r="F582" s="6"/>
      <c r="G582" s="7"/>
      <c r="H582" s="34"/>
    </row>
    <row r="583" spans="1:8" x14ac:dyDescent="0.5">
      <c r="A583">
        <v>582</v>
      </c>
      <c r="B583" s="1">
        <v>43603</v>
      </c>
      <c r="C583" s="27" t="s">
        <v>27</v>
      </c>
      <c r="D583" t="s">
        <v>15</v>
      </c>
      <c r="E583">
        <v>91</v>
      </c>
      <c r="F583" s="6"/>
      <c r="G583" s="11"/>
      <c r="H583" s="34"/>
    </row>
    <row r="584" spans="1:8" x14ac:dyDescent="0.5">
      <c r="A584">
        <v>583</v>
      </c>
      <c r="B584" s="1">
        <v>43603</v>
      </c>
      <c r="C584" s="27" t="s">
        <v>27</v>
      </c>
      <c r="D584" t="s">
        <v>15</v>
      </c>
      <c r="E584">
        <v>164</v>
      </c>
      <c r="F584" s="6"/>
      <c r="G584" s="7"/>
      <c r="H584" s="34"/>
    </row>
    <row r="585" spans="1:8" x14ac:dyDescent="0.5">
      <c r="A585">
        <v>584</v>
      </c>
      <c r="B585" s="1">
        <v>43603</v>
      </c>
      <c r="C585" s="27" t="s">
        <v>27</v>
      </c>
      <c r="D585" t="s">
        <v>15</v>
      </c>
      <c r="E585">
        <v>197</v>
      </c>
      <c r="F585" s="6"/>
      <c r="G585" s="7"/>
      <c r="H585" s="34"/>
    </row>
    <row r="586" spans="1:8" x14ac:dyDescent="0.5">
      <c r="A586">
        <v>585</v>
      </c>
      <c r="B586" s="1">
        <v>43603</v>
      </c>
      <c r="C586" s="27" t="s">
        <v>27</v>
      </c>
      <c r="D586" t="s">
        <v>15</v>
      </c>
      <c r="E586">
        <v>168</v>
      </c>
      <c r="F586" s="6"/>
      <c r="G586" s="7"/>
      <c r="H586" s="34"/>
    </row>
    <row r="587" spans="1:8" x14ac:dyDescent="0.5">
      <c r="A587">
        <v>586</v>
      </c>
      <c r="B587" s="1">
        <v>43603</v>
      </c>
      <c r="C587" s="27" t="s">
        <v>27</v>
      </c>
      <c r="D587" t="s">
        <v>15</v>
      </c>
      <c r="E587">
        <v>181</v>
      </c>
      <c r="F587" s="6"/>
      <c r="G587" s="7"/>
      <c r="H587" s="34"/>
    </row>
    <row r="588" spans="1:8" x14ac:dyDescent="0.5">
      <c r="A588">
        <v>587</v>
      </c>
      <c r="B588" s="1">
        <v>43603</v>
      </c>
      <c r="C588" s="27" t="s">
        <v>27</v>
      </c>
      <c r="D588" t="s">
        <v>15</v>
      </c>
      <c r="E588">
        <v>158</v>
      </c>
      <c r="F588" s="6"/>
      <c r="G588" s="7"/>
      <c r="H588" s="34"/>
    </row>
    <row r="589" spans="1:8" x14ac:dyDescent="0.5">
      <c r="A589">
        <v>588</v>
      </c>
      <c r="B589" s="1">
        <v>43603</v>
      </c>
      <c r="C589" s="27" t="s">
        <v>27</v>
      </c>
      <c r="D589" t="s">
        <v>15</v>
      </c>
      <c r="E589">
        <v>186</v>
      </c>
      <c r="F589" s="6"/>
      <c r="G589" s="7"/>
      <c r="H589" s="34"/>
    </row>
    <row r="590" spans="1:8" x14ac:dyDescent="0.5">
      <c r="A590">
        <v>589</v>
      </c>
      <c r="B590" s="1">
        <v>43603</v>
      </c>
      <c r="C590" s="27" t="s">
        <v>27</v>
      </c>
      <c r="D590" t="s">
        <v>15</v>
      </c>
      <c r="E590">
        <v>168</v>
      </c>
      <c r="F590" s="6"/>
      <c r="G590" s="7"/>
      <c r="H590" s="34"/>
    </row>
    <row r="591" spans="1:8" x14ac:dyDescent="0.5">
      <c r="A591">
        <v>590</v>
      </c>
      <c r="B591" s="1">
        <v>43603</v>
      </c>
      <c r="C591" s="27" t="s">
        <v>27</v>
      </c>
      <c r="D591" t="s">
        <v>15</v>
      </c>
      <c r="E591">
        <v>154</v>
      </c>
      <c r="F591" s="6"/>
      <c r="G591" s="7"/>
      <c r="H591" s="34"/>
    </row>
    <row r="592" spans="1:8" x14ac:dyDescent="0.5">
      <c r="A592">
        <v>591</v>
      </c>
      <c r="B592" s="1">
        <v>43603</v>
      </c>
      <c r="C592" s="27" t="s">
        <v>27</v>
      </c>
      <c r="D592" t="s">
        <v>15</v>
      </c>
      <c r="E592">
        <v>148</v>
      </c>
      <c r="F592" s="6"/>
      <c r="G592" s="7"/>
      <c r="H592" s="34"/>
    </row>
    <row r="593" spans="1:8" x14ac:dyDescent="0.5">
      <c r="A593">
        <v>592</v>
      </c>
      <c r="B593" s="1">
        <v>43603</v>
      </c>
      <c r="C593" s="27" t="s">
        <v>27</v>
      </c>
      <c r="D593" t="s">
        <v>15</v>
      </c>
      <c r="E593">
        <v>154</v>
      </c>
      <c r="F593" s="6"/>
      <c r="G593" s="7"/>
      <c r="H593" s="34"/>
    </row>
    <row r="594" spans="1:8" x14ac:dyDescent="0.5">
      <c r="A594">
        <v>593</v>
      </c>
      <c r="B594" s="1">
        <v>43603</v>
      </c>
      <c r="C594" s="27" t="s">
        <v>27</v>
      </c>
      <c r="D594" t="s">
        <v>15</v>
      </c>
      <c r="E594">
        <v>188</v>
      </c>
      <c r="F594" s="6"/>
      <c r="G594" s="7"/>
      <c r="H594" s="34"/>
    </row>
    <row r="595" spans="1:8" x14ac:dyDescent="0.5">
      <c r="A595">
        <v>594</v>
      </c>
      <c r="B595" s="1">
        <v>43603</v>
      </c>
      <c r="C595" s="27" t="s">
        <v>27</v>
      </c>
      <c r="D595" t="s">
        <v>15</v>
      </c>
      <c r="E595">
        <v>96</v>
      </c>
      <c r="F595" s="6"/>
      <c r="G595" s="7"/>
      <c r="H595" s="34"/>
    </row>
    <row r="596" spans="1:8" x14ac:dyDescent="0.5">
      <c r="A596">
        <v>595</v>
      </c>
      <c r="B596" s="1">
        <v>43603</v>
      </c>
      <c r="C596" s="27" t="s">
        <v>27</v>
      </c>
      <c r="D596" t="s">
        <v>15</v>
      </c>
      <c r="E596">
        <v>104</v>
      </c>
      <c r="F596" s="6"/>
      <c r="G596" s="7"/>
      <c r="H596" s="34"/>
    </row>
    <row r="597" spans="1:8" x14ac:dyDescent="0.5">
      <c r="A597">
        <v>596</v>
      </c>
      <c r="B597" s="1">
        <v>43603</v>
      </c>
      <c r="C597" s="27" t="s">
        <v>27</v>
      </c>
      <c r="D597" t="s">
        <v>15</v>
      </c>
      <c r="E597">
        <v>180</v>
      </c>
      <c r="F597" s="6"/>
      <c r="G597" s="7"/>
      <c r="H597" s="34"/>
    </row>
    <row r="598" spans="1:8" x14ac:dyDescent="0.5">
      <c r="A598">
        <v>597</v>
      </c>
      <c r="B598" s="1">
        <v>43603</v>
      </c>
      <c r="C598" s="27" t="s">
        <v>27</v>
      </c>
      <c r="D598" t="s">
        <v>15</v>
      </c>
      <c r="E598">
        <v>176</v>
      </c>
      <c r="F598" s="6"/>
      <c r="G598" s="7"/>
      <c r="H598" s="34"/>
    </row>
    <row r="599" spans="1:8" x14ac:dyDescent="0.5">
      <c r="A599">
        <v>598</v>
      </c>
      <c r="B599" s="1">
        <v>43603</v>
      </c>
      <c r="C599" s="27" t="s">
        <v>27</v>
      </c>
      <c r="D599" t="s">
        <v>15</v>
      </c>
      <c r="E599">
        <v>176</v>
      </c>
      <c r="F599" s="6"/>
      <c r="G599" s="7"/>
      <c r="H599" s="34"/>
    </row>
    <row r="600" spans="1:8" x14ac:dyDescent="0.5">
      <c r="A600">
        <v>599</v>
      </c>
      <c r="B600" s="1">
        <v>43603</v>
      </c>
      <c r="C600" s="27" t="s">
        <v>27</v>
      </c>
      <c r="D600" t="s">
        <v>15</v>
      </c>
      <c r="E600">
        <v>194</v>
      </c>
      <c r="F600" s="6"/>
      <c r="G600" s="7"/>
      <c r="H600" s="34"/>
    </row>
    <row r="601" spans="1:8" x14ac:dyDescent="0.5">
      <c r="A601">
        <v>600</v>
      </c>
      <c r="B601" s="1">
        <v>43603</v>
      </c>
      <c r="C601" s="27" t="s">
        <v>27</v>
      </c>
      <c r="D601" t="s">
        <v>15</v>
      </c>
      <c r="E601">
        <v>187</v>
      </c>
      <c r="F601" s="6"/>
      <c r="G601" s="7"/>
      <c r="H601" s="34"/>
    </row>
    <row r="602" spans="1:8" x14ac:dyDescent="0.5">
      <c r="A602">
        <v>601</v>
      </c>
      <c r="B602" s="1">
        <v>43603</v>
      </c>
      <c r="C602" s="27" t="s">
        <v>27</v>
      </c>
      <c r="D602" t="s">
        <v>15</v>
      </c>
      <c r="E602">
        <v>156</v>
      </c>
      <c r="F602" s="6"/>
      <c r="G602" s="7"/>
      <c r="H602" s="34"/>
    </row>
    <row r="603" spans="1:8" x14ac:dyDescent="0.5">
      <c r="A603">
        <v>602</v>
      </c>
      <c r="B603" s="1">
        <v>43603</v>
      </c>
      <c r="C603" s="27" t="s">
        <v>27</v>
      </c>
      <c r="D603" t="s">
        <v>15</v>
      </c>
      <c r="E603">
        <v>167</v>
      </c>
      <c r="F603" s="6"/>
      <c r="G603" s="7"/>
      <c r="H603" s="34"/>
    </row>
    <row r="604" spans="1:8" x14ac:dyDescent="0.5">
      <c r="A604">
        <v>603</v>
      </c>
      <c r="B604" s="1">
        <v>43603</v>
      </c>
      <c r="C604" s="27" t="s">
        <v>27</v>
      </c>
      <c r="D604" t="s">
        <v>15</v>
      </c>
      <c r="E604">
        <v>165</v>
      </c>
      <c r="F604" s="6"/>
      <c r="G604" s="7"/>
      <c r="H604" s="34"/>
    </row>
    <row r="605" spans="1:8" x14ac:dyDescent="0.5">
      <c r="A605">
        <v>604</v>
      </c>
      <c r="B605" s="1">
        <v>43603</v>
      </c>
      <c r="C605" s="27" t="s">
        <v>27</v>
      </c>
      <c r="D605" t="s">
        <v>15</v>
      </c>
      <c r="E605">
        <v>168</v>
      </c>
      <c r="F605" s="6"/>
      <c r="G605" s="7"/>
      <c r="H605" s="34"/>
    </row>
    <row r="606" spans="1:8" x14ac:dyDescent="0.5">
      <c r="A606">
        <v>605</v>
      </c>
      <c r="B606" s="1">
        <v>43603</v>
      </c>
      <c r="C606" s="27" t="s">
        <v>27</v>
      </c>
      <c r="D606" t="s">
        <v>15</v>
      </c>
      <c r="E606">
        <v>174</v>
      </c>
      <c r="F606" s="6"/>
      <c r="G606" s="7"/>
      <c r="H606" s="34"/>
    </row>
    <row r="607" spans="1:8" x14ac:dyDescent="0.5">
      <c r="A607">
        <v>606</v>
      </c>
      <c r="B607" s="1">
        <v>43603</v>
      </c>
      <c r="C607" s="27" t="s">
        <v>27</v>
      </c>
      <c r="D607" t="s">
        <v>15</v>
      </c>
      <c r="E607">
        <v>168</v>
      </c>
      <c r="F607" s="6"/>
      <c r="G607" s="7"/>
      <c r="H607" s="34"/>
    </row>
    <row r="608" spans="1:8" x14ac:dyDescent="0.5">
      <c r="A608">
        <v>607</v>
      </c>
      <c r="B608" s="1">
        <v>43603</v>
      </c>
      <c r="C608" s="27" t="s">
        <v>27</v>
      </c>
      <c r="D608" t="s">
        <v>15</v>
      </c>
      <c r="E608">
        <v>174</v>
      </c>
      <c r="F608" s="6"/>
      <c r="G608" s="7"/>
      <c r="H608" s="34"/>
    </row>
    <row r="609" spans="1:8" x14ac:dyDescent="0.5">
      <c r="A609">
        <v>608</v>
      </c>
      <c r="B609" s="1">
        <v>43603</v>
      </c>
      <c r="C609" s="27" t="s">
        <v>27</v>
      </c>
      <c r="D609" t="s">
        <v>15</v>
      </c>
      <c r="E609">
        <v>184</v>
      </c>
      <c r="F609" s="6"/>
      <c r="G609" s="7"/>
      <c r="H609" s="37"/>
    </row>
    <row r="610" spans="1:8" x14ac:dyDescent="0.5">
      <c r="A610">
        <v>609</v>
      </c>
      <c r="B610" s="1">
        <v>43603</v>
      </c>
      <c r="C610" s="27" t="s">
        <v>27</v>
      </c>
      <c r="D610" t="s">
        <v>15</v>
      </c>
      <c r="E610">
        <v>178</v>
      </c>
      <c r="F610" s="6">
        <v>43.5</v>
      </c>
      <c r="G610" s="7">
        <v>226000855720</v>
      </c>
      <c r="H610" s="37"/>
    </row>
    <row r="611" spans="1:8" x14ac:dyDescent="0.5">
      <c r="A611">
        <v>610</v>
      </c>
      <c r="B611" s="1">
        <v>43603</v>
      </c>
      <c r="C611" s="27" t="s">
        <v>27</v>
      </c>
      <c r="D611" t="s">
        <v>15</v>
      </c>
      <c r="E611">
        <v>182</v>
      </c>
      <c r="F611" s="6"/>
      <c r="G611" s="7"/>
      <c r="H611" s="37"/>
    </row>
    <row r="612" spans="1:8" x14ac:dyDescent="0.5">
      <c r="A612">
        <v>611</v>
      </c>
      <c r="B612" s="1">
        <v>43603</v>
      </c>
      <c r="C612" s="27" t="s">
        <v>27</v>
      </c>
      <c r="D612" t="s">
        <v>15</v>
      </c>
      <c r="E612">
        <v>212</v>
      </c>
      <c r="F612" s="6"/>
      <c r="G612" s="7"/>
      <c r="H612" s="37"/>
    </row>
    <row r="613" spans="1:8" x14ac:dyDescent="0.5">
      <c r="A613">
        <v>612</v>
      </c>
      <c r="B613" s="1">
        <v>43603</v>
      </c>
      <c r="C613" s="27" t="s">
        <v>27</v>
      </c>
      <c r="D613" t="s">
        <v>15</v>
      </c>
      <c r="E613">
        <v>168</v>
      </c>
      <c r="F613" s="6"/>
      <c r="G613" s="7"/>
      <c r="H613" s="34"/>
    </row>
    <row r="614" spans="1:8" x14ac:dyDescent="0.5">
      <c r="A614">
        <v>613</v>
      </c>
      <c r="B614" s="1">
        <v>43603</v>
      </c>
      <c r="C614" s="27" t="s">
        <v>27</v>
      </c>
      <c r="D614" t="s">
        <v>15</v>
      </c>
      <c r="E614">
        <v>148</v>
      </c>
      <c r="F614" s="6"/>
      <c r="G614" s="7"/>
      <c r="H614" s="34"/>
    </row>
    <row r="615" spans="1:8" x14ac:dyDescent="0.5">
      <c r="A615">
        <v>614</v>
      </c>
      <c r="B615" s="1">
        <v>43603</v>
      </c>
      <c r="C615" s="27" t="s">
        <v>27</v>
      </c>
      <c r="D615" t="s">
        <v>15</v>
      </c>
      <c r="E615">
        <v>168</v>
      </c>
      <c r="F615" s="6"/>
      <c r="G615" s="7"/>
      <c r="H615" s="34"/>
    </row>
    <row r="616" spans="1:8" x14ac:dyDescent="0.5">
      <c r="A616">
        <v>615</v>
      </c>
      <c r="B616" s="1">
        <v>43604</v>
      </c>
      <c r="C616" s="27" t="s">
        <v>27</v>
      </c>
      <c r="D616" t="s">
        <v>15</v>
      </c>
      <c r="E616">
        <v>176</v>
      </c>
      <c r="F616" s="6">
        <v>51.5</v>
      </c>
      <c r="G616" s="7">
        <v>226000856065</v>
      </c>
      <c r="H616" s="34">
        <v>2</v>
      </c>
    </row>
    <row r="617" spans="1:8" x14ac:dyDescent="0.5">
      <c r="A617">
        <v>616</v>
      </c>
      <c r="B617" s="1">
        <v>43604</v>
      </c>
      <c r="C617" s="27" t="s">
        <v>27</v>
      </c>
      <c r="D617" t="s">
        <v>15</v>
      </c>
      <c r="E617">
        <v>160</v>
      </c>
      <c r="F617" s="6">
        <v>35.5</v>
      </c>
      <c r="G617" s="7">
        <v>226000856247</v>
      </c>
      <c r="H617" s="34">
        <v>2</v>
      </c>
    </row>
    <row r="618" spans="1:8" x14ac:dyDescent="0.5">
      <c r="A618">
        <v>617</v>
      </c>
      <c r="B618" s="1">
        <v>43604</v>
      </c>
      <c r="C618" s="27" t="s">
        <v>27</v>
      </c>
      <c r="D618" t="s">
        <v>15</v>
      </c>
      <c r="E618">
        <v>190</v>
      </c>
      <c r="F618" s="6">
        <v>59.5</v>
      </c>
      <c r="G618" s="7">
        <v>226000856232</v>
      </c>
      <c r="H618" s="34">
        <v>3</v>
      </c>
    </row>
    <row r="619" spans="1:8" x14ac:dyDescent="0.5">
      <c r="A619">
        <v>618</v>
      </c>
      <c r="B619" s="1">
        <v>43604</v>
      </c>
      <c r="C619" s="27" t="s">
        <v>27</v>
      </c>
      <c r="D619" t="s">
        <v>15</v>
      </c>
      <c r="E619">
        <v>166</v>
      </c>
      <c r="F619" s="6">
        <v>40.5</v>
      </c>
      <c r="G619" s="7">
        <v>226000856244</v>
      </c>
      <c r="H619" s="34">
        <v>2</v>
      </c>
    </row>
    <row r="620" spans="1:8" x14ac:dyDescent="0.5">
      <c r="A620">
        <v>619</v>
      </c>
      <c r="B620" s="1">
        <v>43604</v>
      </c>
      <c r="C620" s="27" t="s">
        <v>27</v>
      </c>
      <c r="D620" t="s">
        <v>15</v>
      </c>
      <c r="E620">
        <v>188</v>
      </c>
      <c r="F620" s="6">
        <v>57.5</v>
      </c>
      <c r="G620" s="7">
        <v>226000856068</v>
      </c>
      <c r="H620" s="34">
        <v>2</v>
      </c>
    </row>
    <row r="621" spans="1:8" x14ac:dyDescent="0.5">
      <c r="A621">
        <v>620</v>
      </c>
      <c r="B621" s="1">
        <v>43604</v>
      </c>
      <c r="C621" s="27" t="s">
        <v>27</v>
      </c>
      <c r="D621" t="s">
        <v>15</v>
      </c>
      <c r="E621">
        <v>129</v>
      </c>
      <c r="F621" s="6">
        <v>21</v>
      </c>
      <c r="G621" s="7"/>
      <c r="H621" s="34">
        <v>2</v>
      </c>
    </row>
    <row r="622" spans="1:8" x14ac:dyDescent="0.5">
      <c r="A622">
        <v>621</v>
      </c>
      <c r="B622" s="1">
        <v>43604</v>
      </c>
      <c r="C622" s="27" t="s">
        <v>27</v>
      </c>
      <c r="D622" t="s">
        <v>15</v>
      </c>
      <c r="E622">
        <v>170</v>
      </c>
      <c r="F622" s="6">
        <v>45.5</v>
      </c>
      <c r="G622" s="7"/>
      <c r="H622" s="34">
        <v>3</v>
      </c>
    </row>
    <row r="623" spans="1:8" x14ac:dyDescent="0.5">
      <c r="A623">
        <v>622</v>
      </c>
      <c r="B623" s="1">
        <v>43604</v>
      </c>
      <c r="C623" s="27" t="s">
        <v>27</v>
      </c>
      <c r="D623" t="s">
        <v>15</v>
      </c>
      <c r="E623">
        <v>157</v>
      </c>
      <c r="F623" s="6">
        <v>34</v>
      </c>
      <c r="G623" s="7"/>
      <c r="H623" s="34">
        <v>2</v>
      </c>
    </row>
    <row r="624" spans="1:8" x14ac:dyDescent="0.5">
      <c r="A624">
        <v>623</v>
      </c>
      <c r="B624" s="1">
        <v>43604</v>
      </c>
      <c r="C624" s="27" t="s">
        <v>27</v>
      </c>
      <c r="D624" t="s">
        <v>15</v>
      </c>
      <c r="E624">
        <v>155</v>
      </c>
      <c r="F624" s="6">
        <v>33.5</v>
      </c>
      <c r="G624" s="7"/>
      <c r="H624" s="34"/>
    </row>
    <row r="625" spans="1:8" x14ac:dyDescent="0.5">
      <c r="A625">
        <v>624</v>
      </c>
      <c r="B625" s="1">
        <v>43604</v>
      </c>
      <c r="C625" s="27" t="s">
        <v>27</v>
      </c>
      <c r="D625" t="s">
        <v>15</v>
      </c>
      <c r="E625">
        <v>171</v>
      </c>
      <c r="F625" s="6">
        <v>42.5</v>
      </c>
      <c r="G625" s="7"/>
      <c r="H625" s="34">
        <v>2</v>
      </c>
    </row>
    <row r="626" spans="1:8" x14ac:dyDescent="0.5">
      <c r="A626">
        <v>625</v>
      </c>
      <c r="B626" s="1">
        <v>43604</v>
      </c>
      <c r="C626" s="27" t="s">
        <v>27</v>
      </c>
      <c r="D626" t="s">
        <v>15</v>
      </c>
      <c r="E626">
        <v>156</v>
      </c>
      <c r="F626" s="6"/>
      <c r="G626" s="7"/>
      <c r="H626" s="34"/>
    </row>
    <row r="627" spans="1:8" x14ac:dyDescent="0.5">
      <c r="A627">
        <v>626</v>
      </c>
      <c r="B627" s="1">
        <v>43604</v>
      </c>
      <c r="C627" s="27" t="s">
        <v>27</v>
      </c>
      <c r="D627" t="s">
        <v>15</v>
      </c>
      <c r="E627">
        <v>100</v>
      </c>
      <c r="F627" s="6"/>
      <c r="G627" s="7"/>
      <c r="H627" s="34"/>
    </row>
    <row r="628" spans="1:8" x14ac:dyDescent="0.5">
      <c r="A628">
        <v>627</v>
      </c>
      <c r="B628" s="1">
        <v>43604</v>
      </c>
      <c r="C628" s="27" t="s">
        <v>27</v>
      </c>
      <c r="D628" t="s">
        <v>15</v>
      </c>
      <c r="E628">
        <v>235</v>
      </c>
      <c r="F628" s="6"/>
      <c r="G628" s="7"/>
      <c r="H628" s="34"/>
    </row>
    <row r="629" spans="1:8" x14ac:dyDescent="0.5">
      <c r="A629">
        <v>628</v>
      </c>
      <c r="B629" s="1">
        <v>43605</v>
      </c>
      <c r="C629" s="27" t="s">
        <v>27</v>
      </c>
      <c r="D629" t="s">
        <v>15</v>
      </c>
      <c r="E629">
        <v>162</v>
      </c>
      <c r="F629" s="6">
        <v>36.5</v>
      </c>
      <c r="G629" s="7">
        <v>226000865148</v>
      </c>
      <c r="H629" s="34">
        <v>2</v>
      </c>
    </row>
    <row r="630" spans="1:8" x14ac:dyDescent="0.5">
      <c r="A630">
        <v>629</v>
      </c>
      <c r="B630" s="1">
        <v>43605</v>
      </c>
      <c r="C630" s="27" t="s">
        <v>27</v>
      </c>
      <c r="D630" t="s">
        <v>15</v>
      </c>
      <c r="E630">
        <v>215</v>
      </c>
      <c r="F630" s="6">
        <v>87</v>
      </c>
      <c r="G630" s="7">
        <v>226000856149</v>
      </c>
      <c r="H630" s="34">
        <v>2</v>
      </c>
    </row>
    <row r="631" spans="1:8" x14ac:dyDescent="0.5">
      <c r="A631">
        <v>630</v>
      </c>
      <c r="B631" s="1">
        <v>43605</v>
      </c>
      <c r="C631" s="27" t="s">
        <v>27</v>
      </c>
      <c r="D631" t="s">
        <v>15</v>
      </c>
      <c r="E631">
        <v>196</v>
      </c>
      <c r="F631" s="6">
        <v>61.5</v>
      </c>
      <c r="G631" s="7">
        <v>226000856237</v>
      </c>
      <c r="H631" s="34">
        <v>3</v>
      </c>
    </row>
    <row r="632" spans="1:8" x14ac:dyDescent="0.5">
      <c r="A632">
        <v>631</v>
      </c>
      <c r="B632" s="1">
        <v>43605</v>
      </c>
      <c r="C632" s="27" t="s">
        <v>27</v>
      </c>
      <c r="D632" t="s">
        <v>15</v>
      </c>
      <c r="E632">
        <v>184</v>
      </c>
      <c r="F632" s="6">
        <v>52</v>
      </c>
      <c r="G632" s="7">
        <v>226000856095</v>
      </c>
      <c r="H632" s="34">
        <v>2</v>
      </c>
    </row>
    <row r="633" spans="1:8" x14ac:dyDescent="0.5">
      <c r="A633">
        <v>632</v>
      </c>
      <c r="B633" s="1">
        <v>43605</v>
      </c>
      <c r="C633" s="27" t="s">
        <v>27</v>
      </c>
      <c r="D633" t="s">
        <v>15</v>
      </c>
      <c r="E633">
        <v>167</v>
      </c>
      <c r="F633" s="6"/>
      <c r="G633" s="7"/>
      <c r="H633" s="34"/>
    </row>
    <row r="634" spans="1:8" x14ac:dyDescent="0.5">
      <c r="A634">
        <v>633</v>
      </c>
      <c r="B634" s="1">
        <v>43605</v>
      </c>
      <c r="C634" s="27" t="s">
        <v>27</v>
      </c>
      <c r="D634" t="s">
        <v>15</v>
      </c>
      <c r="E634">
        <v>165</v>
      </c>
      <c r="F634" s="6"/>
      <c r="G634" s="7"/>
      <c r="H634" s="34"/>
    </row>
    <row r="635" spans="1:8" x14ac:dyDescent="0.5">
      <c r="A635">
        <v>634</v>
      </c>
      <c r="B635" s="1">
        <v>43605</v>
      </c>
      <c r="C635" s="27" t="s">
        <v>27</v>
      </c>
      <c r="D635" t="s">
        <v>15</v>
      </c>
      <c r="E635">
        <v>153</v>
      </c>
      <c r="F635" s="6"/>
      <c r="G635" s="7"/>
      <c r="H635" s="34"/>
    </row>
    <row r="636" spans="1:8" x14ac:dyDescent="0.5">
      <c r="A636">
        <v>635</v>
      </c>
      <c r="B636" s="1">
        <v>43605</v>
      </c>
      <c r="C636" s="27" t="s">
        <v>27</v>
      </c>
      <c r="D636" t="s">
        <v>15</v>
      </c>
      <c r="E636">
        <v>221</v>
      </c>
      <c r="F636" s="6">
        <v>84</v>
      </c>
      <c r="G636" s="7">
        <v>226000856088</v>
      </c>
      <c r="H636" s="34">
        <v>2</v>
      </c>
    </row>
    <row r="637" spans="1:8" x14ac:dyDescent="0.5">
      <c r="A637">
        <v>636</v>
      </c>
      <c r="B637" s="1">
        <v>43605</v>
      </c>
      <c r="C637" s="27" t="s">
        <v>27</v>
      </c>
      <c r="D637" t="s">
        <v>15</v>
      </c>
      <c r="E637">
        <v>164</v>
      </c>
      <c r="F637" s="6">
        <v>44</v>
      </c>
      <c r="G637" s="7"/>
      <c r="H637" s="34">
        <v>2</v>
      </c>
    </row>
    <row r="638" spans="1:8" x14ac:dyDescent="0.5">
      <c r="A638">
        <v>637</v>
      </c>
      <c r="B638" s="1">
        <v>43605</v>
      </c>
      <c r="C638" s="27" t="s">
        <v>27</v>
      </c>
      <c r="D638" t="s">
        <v>15</v>
      </c>
      <c r="E638">
        <v>177</v>
      </c>
      <c r="F638" s="6">
        <v>53</v>
      </c>
      <c r="G638" s="7"/>
      <c r="H638" s="34">
        <v>2</v>
      </c>
    </row>
    <row r="639" spans="1:8" x14ac:dyDescent="0.5">
      <c r="A639">
        <v>638</v>
      </c>
      <c r="B639" s="1">
        <v>43605</v>
      </c>
      <c r="C639" s="27" t="s">
        <v>27</v>
      </c>
      <c r="D639" t="s">
        <v>15</v>
      </c>
      <c r="E639">
        <v>187</v>
      </c>
      <c r="F639" s="6"/>
      <c r="G639" s="7"/>
      <c r="H639" s="34"/>
    </row>
    <row r="640" spans="1:8" x14ac:dyDescent="0.5">
      <c r="A640">
        <v>639</v>
      </c>
      <c r="B640" s="1">
        <v>43605</v>
      </c>
      <c r="C640" s="27" t="s">
        <v>27</v>
      </c>
      <c r="D640" t="s">
        <v>15</v>
      </c>
      <c r="E640">
        <v>162</v>
      </c>
      <c r="F640" s="6"/>
      <c r="G640" s="7"/>
      <c r="H640" s="34"/>
    </row>
    <row r="641" spans="1:8" x14ac:dyDescent="0.5">
      <c r="A641">
        <v>640</v>
      </c>
      <c r="B641" s="1">
        <v>43605</v>
      </c>
      <c r="C641" s="27" t="s">
        <v>27</v>
      </c>
      <c r="D641" t="s">
        <v>15</v>
      </c>
      <c r="E641">
        <v>207</v>
      </c>
      <c r="F641" s="6"/>
      <c r="G641" s="7"/>
      <c r="H641" s="34"/>
    </row>
    <row r="642" spans="1:8" x14ac:dyDescent="0.5">
      <c r="A642">
        <v>641</v>
      </c>
      <c r="B642" s="1">
        <v>43605</v>
      </c>
      <c r="C642" s="27" t="s">
        <v>27</v>
      </c>
      <c r="D642" t="s">
        <v>15</v>
      </c>
      <c r="E642">
        <v>197</v>
      </c>
      <c r="F642" s="6"/>
      <c r="G642" s="7"/>
      <c r="H642" s="34"/>
    </row>
    <row r="643" spans="1:8" x14ac:dyDescent="0.5">
      <c r="A643">
        <v>642</v>
      </c>
      <c r="B643" s="1">
        <v>43605</v>
      </c>
      <c r="C643" s="27" t="s">
        <v>27</v>
      </c>
      <c r="D643" t="s">
        <v>15</v>
      </c>
      <c r="E643">
        <v>156</v>
      </c>
      <c r="F643" s="6"/>
      <c r="G643" s="7"/>
      <c r="H643" s="34"/>
    </row>
    <row r="644" spans="1:8" x14ac:dyDescent="0.5">
      <c r="A644">
        <v>643</v>
      </c>
      <c r="B644" s="1">
        <v>43605</v>
      </c>
      <c r="C644" s="27" t="s">
        <v>27</v>
      </c>
      <c r="D644" t="s">
        <v>15</v>
      </c>
      <c r="E644">
        <v>174</v>
      </c>
      <c r="F644" s="6"/>
      <c r="G644" s="7"/>
      <c r="H644" s="34"/>
    </row>
    <row r="645" spans="1:8" x14ac:dyDescent="0.5">
      <c r="A645">
        <v>644</v>
      </c>
      <c r="B645" s="1">
        <v>43605</v>
      </c>
      <c r="C645" s="27" t="s">
        <v>27</v>
      </c>
      <c r="D645" t="s">
        <v>15</v>
      </c>
      <c r="E645">
        <v>135</v>
      </c>
      <c r="F645" s="6"/>
      <c r="G645" s="7"/>
      <c r="H645" s="34"/>
    </row>
    <row r="646" spans="1:8" x14ac:dyDescent="0.5">
      <c r="A646">
        <v>645</v>
      </c>
      <c r="B646" s="1">
        <v>43605</v>
      </c>
      <c r="C646" s="27" t="s">
        <v>27</v>
      </c>
      <c r="D646" t="s">
        <v>15</v>
      </c>
      <c r="E646">
        <v>144</v>
      </c>
      <c r="F646" s="6"/>
      <c r="G646" s="7"/>
      <c r="H646" s="34"/>
    </row>
    <row r="647" spans="1:8" x14ac:dyDescent="0.5">
      <c r="A647">
        <v>646</v>
      </c>
      <c r="B647" s="1">
        <v>43605</v>
      </c>
      <c r="C647" s="27" t="s">
        <v>27</v>
      </c>
      <c r="D647" t="s">
        <v>15</v>
      </c>
      <c r="E647">
        <v>152</v>
      </c>
      <c r="F647" s="6"/>
      <c r="G647" s="7"/>
      <c r="H647" s="34"/>
    </row>
    <row r="648" spans="1:8" x14ac:dyDescent="0.5">
      <c r="A648">
        <v>647</v>
      </c>
      <c r="B648" s="1">
        <v>43605</v>
      </c>
      <c r="C648" s="27" t="s">
        <v>27</v>
      </c>
      <c r="D648" t="s">
        <v>15</v>
      </c>
      <c r="E648">
        <v>176</v>
      </c>
      <c r="F648" s="6"/>
      <c r="G648" s="7"/>
      <c r="H648" s="34"/>
    </row>
    <row r="649" spans="1:8" x14ac:dyDescent="0.5">
      <c r="A649">
        <v>648</v>
      </c>
      <c r="B649" s="1">
        <v>43605</v>
      </c>
      <c r="C649" s="27" t="s">
        <v>27</v>
      </c>
      <c r="D649" t="s">
        <v>15</v>
      </c>
      <c r="E649">
        <v>154</v>
      </c>
      <c r="F649" s="6"/>
      <c r="G649" s="7"/>
      <c r="H649" s="34"/>
    </row>
    <row r="650" spans="1:8" x14ac:dyDescent="0.5">
      <c r="A650">
        <v>649</v>
      </c>
      <c r="B650" s="1">
        <v>43605</v>
      </c>
      <c r="C650" s="27" t="s">
        <v>27</v>
      </c>
      <c r="D650" t="s">
        <v>15</v>
      </c>
      <c r="E650">
        <v>187</v>
      </c>
      <c r="F650" s="6"/>
      <c r="G650" s="7"/>
      <c r="H650" s="34"/>
    </row>
    <row r="651" spans="1:8" x14ac:dyDescent="0.5">
      <c r="A651">
        <v>650</v>
      </c>
      <c r="B651" s="1">
        <v>43605</v>
      </c>
      <c r="C651" s="27" t="s">
        <v>27</v>
      </c>
      <c r="D651" t="s">
        <v>15</v>
      </c>
      <c r="E651">
        <v>170</v>
      </c>
      <c r="F651" s="6"/>
      <c r="G651" s="7"/>
      <c r="H651" s="34"/>
    </row>
    <row r="652" spans="1:8" x14ac:dyDescent="0.5">
      <c r="A652">
        <v>651</v>
      </c>
      <c r="B652" s="1">
        <v>43605</v>
      </c>
      <c r="C652" s="27" t="s">
        <v>27</v>
      </c>
      <c r="D652" t="s">
        <v>15</v>
      </c>
      <c r="E652">
        <v>172</v>
      </c>
      <c r="F652" s="6"/>
      <c r="G652" s="7"/>
      <c r="H652" s="34"/>
    </row>
    <row r="653" spans="1:8" x14ac:dyDescent="0.5">
      <c r="A653">
        <v>652</v>
      </c>
      <c r="B653" s="1">
        <v>43605</v>
      </c>
      <c r="C653" s="27" t="s">
        <v>27</v>
      </c>
      <c r="D653" t="s">
        <v>15</v>
      </c>
      <c r="E653">
        <v>187</v>
      </c>
      <c r="F653" s="6"/>
      <c r="G653" s="7"/>
      <c r="H653" s="34"/>
    </row>
    <row r="654" spans="1:8" x14ac:dyDescent="0.5">
      <c r="A654">
        <v>653</v>
      </c>
      <c r="B654" s="1">
        <v>43605</v>
      </c>
      <c r="C654" s="27" t="s">
        <v>27</v>
      </c>
      <c r="D654" t="s">
        <v>15</v>
      </c>
      <c r="E654">
        <v>147</v>
      </c>
      <c r="F654" s="6"/>
      <c r="G654" s="7"/>
      <c r="H654" s="34"/>
    </row>
    <row r="655" spans="1:8" x14ac:dyDescent="0.5">
      <c r="A655">
        <v>654</v>
      </c>
      <c r="B655" s="1">
        <v>43605</v>
      </c>
      <c r="C655" s="27" t="s">
        <v>27</v>
      </c>
      <c r="D655" t="s">
        <v>15</v>
      </c>
      <c r="E655">
        <v>171</v>
      </c>
      <c r="F655" s="6"/>
      <c r="G655" s="7"/>
      <c r="H655" s="34"/>
    </row>
    <row r="656" spans="1:8" x14ac:dyDescent="0.5">
      <c r="A656">
        <v>655</v>
      </c>
      <c r="B656" s="1">
        <v>43605</v>
      </c>
      <c r="C656" s="27" t="s">
        <v>27</v>
      </c>
      <c r="D656" t="s">
        <v>15</v>
      </c>
      <c r="E656">
        <v>87</v>
      </c>
      <c r="F656" s="6"/>
      <c r="G656" s="7"/>
      <c r="H656" s="34"/>
    </row>
    <row r="657" spans="1:8" x14ac:dyDescent="0.5">
      <c r="A657">
        <v>656</v>
      </c>
      <c r="B657" s="1">
        <v>43605</v>
      </c>
      <c r="C657" s="27" t="s">
        <v>27</v>
      </c>
      <c r="D657" t="s">
        <v>15</v>
      </c>
      <c r="E657">
        <v>166</v>
      </c>
      <c r="F657" s="6"/>
      <c r="G657" s="7"/>
      <c r="H657" s="34"/>
    </row>
    <row r="658" spans="1:8" x14ac:dyDescent="0.5">
      <c r="A658">
        <v>657</v>
      </c>
      <c r="B658" s="1">
        <v>43605</v>
      </c>
      <c r="C658" s="27" t="s">
        <v>27</v>
      </c>
      <c r="D658" t="s">
        <v>15</v>
      </c>
      <c r="E658">
        <v>188</v>
      </c>
      <c r="F658" s="6"/>
      <c r="G658" s="7"/>
      <c r="H658" s="34"/>
    </row>
    <row r="659" spans="1:8" x14ac:dyDescent="0.5">
      <c r="A659">
        <v>658</v>
      </c>
      <c r="B659" s="1">
        <v>43605</v>
      </c>
      <c r="C659" s="27" t="s">
        <v>27</v>
      </c>
      <c r="D659" t="s">
        <v>15</v>
      </c>
      <c r="E659">
        <v>144</v>
      </c>
      <c r="F659" s="6"/>
      <c r="G659" s="7"/>
      <c r="H659" s="34"/>
    </row>
    <row r="660" spans="1:8" x14ac:dyDescent="0.5">
      <c r="A660">
        <v>659</v>
      </c>
      <c r="B660" s="1">
        <v>43605</v>
      </c>
      <c r="C660" s="27" t="s">
        <v>27</v>
      </c>
      <c r="D660" t="s">
        <v>15</v>
      </c>
      <c r="E660">
        <v>192</v>
      </c>
      <c r="F660" s="6"/>
      <c r="G660" s="7"/>
      <c r="H660" s="34"/>
    </row>
    <row r="661" spans="1:8" x14ac:dyDescent="0.5">
      <c r="A661">
        <v>660</v>
      </c>
      <c r="B661" s="1">
        <v>43605</v>
      </c>
      <c r="C661" s="27" t="s">
        <v>27</v>
      </c>
      <c r="D661" t="s">
        <v>15</v>
      </c>
      <c r="E661">
        <v>164</v>
      </c>
      <c r="F661" s="6">
        <v>42</v>
      </c>
      <c r="G661" s="7">
        <v>226000855500</v>
      </c>
      <c r="H661" s="34">
        <v>2</v>
      </c>
    </row>
    <row r="662" spans="1:8" x14ac:dyDescent="0.5">
      <c r="A662">
        <v>661</v>
      </c>
      <c r="B662" s="1">
        <v>43606</v>
      </c>
      <c r="C662" s="27" t="s">
        <v>27</v>
      </c>
      <c r="D662" t="s">
        <v>15</v>
      </c>
      <c r="E662">
        <v>176</v>
      </c>
      <c r="F662" s="6">
        <v>48</v>
      </c>
      <c r="G662" s="7">
        <v>226000856049</v>
      </c>
      <c r="H662" s="34">
        <v>2</v>
      </c>
    </row>
    <row r="663" spans="1:8" x14ac:dyDescent="0.5">
      <c r="A663">
        <v>662</v>
      </c>
      <c r="B663" s="1">
        <v>43606</v>
      </c>
      <c r="C663" s="27" t="s">
        <v>27</v>
      </c>
      <c r="D663" t="s">
        <v>15</v>
      </c>
      <c r="E663">
        <v>204</v>
      </c>
      <c r="F663" s="6">
        <v>64</v>
      </c>
      <c r="G663" s="7">
        <v>226000856103</v>
      </c>
      <c r="H663" s="34">
        <v>2</v>
      </c>
    </row>
    <row r="664" spans="1:8" x14ac:dyDescent="0.5">
      <c r="A664">
        <v>663</v>
      </c>
      <c r="B664" s="1">
        <v>43606</v>
      </c>
      <c r="C664" s="27" t="s">
        <v>27</v>
      </c>
      <c r="D664" t="s">
        <v>15</v>
      </c>
      <c r="E664">
        <v>184</v>
      </c>
      <c r="F664" s="6">
        <v>54.5</v>
      </c>
      <c r="G664" s="7">
        <v>226000856245</v>
      </c>
      <c r="H664" s="34">
        <v>2</v>
      </c>
    </row>
    <row r="665" spans="1:8" x14ac:dyDescent="0.5">
      <c r="A665">
        <v>664</v>
      </c>
      <c r="B665" s="1">
        <v>43606</v>
      </c>
      <c r="C665" s="27" t="s">
        <v>27</v>
      </c>
      <c r="D665" t="s">
        <v>15</v>
      </c>
      <c r="E665">
        <v>163</v>
      </c>
      <c r="F665" s="6">
        <v>32</v>
      </c>
      <c r="G665" s="7">
        <v>226000856128</v>
      </c>
      <c r="H665" s="34">
        <v>2</v>
      </c>
    </row>
    <row r="666" spans="1:8" x14ac:dyDescent="0.5">
      <c r="A666">
        <v>665</v>
      </c>
      <c r="B666" s="1">
        <v>43606</v>
      </c>
      <c r="C666" s="27" t="s">
        <v>27</v>
      </c>
      <c r="D666" t="s">
        <v>15</v>
      </c>
      <c r="E666">
        <v>158</v>
      </c>
      <c r="F666" s="6">
        <v>34</v>
      </c>
      <c r="G666" s="7">
        <v>226000856246</v>
      </c>
      <c r="H666" s="34">
        <v>2</v>
      </c>
    </row>
    <row r="667" spans="1:8" x14ac:dyDescent="0.5">
      <c r="A667">
        <v>666</v>
      </c>
      <c r="B667" s="1">
        <v>43606</v>
      </c>
      <c r="C667" s="27" t="s">
        <v>27</v>
      </c>
      <c r="D667" t="s">
        <v>15</v>
      </c>
      <c r="E667">
        <v>165</v>
      </c>
      <c r="F667" s="6"/>
      <c r="G667" s="7"/>
      <c r="H667" s="34"/>
    </row>
    <row r="668" spans="1:8" x14ac:dyDescent="0.5">
      <c r="A668">
        <v>667</v>
      </c>
      <c r="B668" s="1">
        <v>43606</v>
      </c>
      <c r="C668" s="27" t="s">
        <v>27</v>
      </c>
      <c r="D668" t="s">
        <v>15</v>
      </c>
      <c r="E668">
        <v>157</v>
      </c>
      <c r="F668" s="6"/>
      <c r="G668" s="7"/>
      <c r="H668" s="34"/>
    </row>
    <row r="669" spans="1:8" x14ac:dyDescent="0.5">
      <c r="A669">
        <v>668</v>
      </c>
      <c r="B669" s="1">
        <v>43606</v>
      </c>
      <c r="C669" s="27" t="s">
        <v>27</v>
      </c>
      <c r="D669" t="s">
        <v>15</v>
      </c>
      <c r="E669">
        <v>170</v>
      </c>
      <c r="F669" s="6"/>
      <c r="G669" s="7"/>
      <c r="H669" s="34"/>
    </row>
    <row r="670" spans="1:8" x14ac:dyDescent="0.5">
      <c r="A670">
        <v>669</v>
      </c>
      <c r="B670" s="1">
        <v>43606</v>
      </c>
      <c r="C670" s="27" t="s">
        <v>27</v>
      </c>
      <c r="D670" t="s">
        <v>15</v>
      </c>
      <c r="E670">
        <v>154</v>
      </c>
      <c r="F670" s="6"/>
      <c r="G670" s="7"/>
      <c r="H670" s="34"/>
    </row>
    <row r="671" spans="1:8" x14ac:dyDescent="0.5">
      <c r="A671">
        <v>670</v>
      </c>
      <c r="B671" s="1">
        <v>43606</v>
      </c>
      <c r="C671" s="27" t="s">
        <v>27</v>
      </c>
      <c r="D671" t="s">
        <v>15</v>
      </c>
      <c r="E671">
        <v>187</v>
      </c>
      <c r="F671" s="6"/>
      <c r="G671" s="7"/>
      <c r="H671" s="34"/>
    </row>
    <row r="672" spans="1:8" x14ac:dyDescent="0.5">
      <c r="A672">
        <v>671</v>
      </c>
      <c r="B672" s="1">
        <v>43606</v>
      </c>
      <c r="C672" s="27" t="s">
        <v>27</v>
      </c>
      <c r="D672" t="s">
        <v>15</v>
      </c>
      <c r="E672">
        <v>140</v>
      </c>
      <c r="F672" s="6"/>
      <c r="G672" s="7"/>
      <c r="H672" s="34"/>
    </row>
    <row r="673" spans="1:8" x14ac:dyDescent="0.5">
      <c r="A673">
        <v>672</v>
      </c>
      <c r="B673" s="1">
        <v>43606</v>
      </c>
      <c r="C673" s="27" t="s">
        <v>27</v>
      </c>
      <c r="D673" t="s">
        <v>15</v>
      </c>
      <c r="E673">
        <v>165</v>
      </c>
      <c r="F673" s="6"/>
      <c r="G673" s="7"/>
      <c r="H673" s="34"/>
    </row>
    <row r="674" spans="1:8" x14ac:dyDescent="0.5">
      <c r="A674">
        <v>673</v>
      </c>
      <c r="B674" s="1">
        <v>43606</v>
      </c>
      <c r="C674" s="27" t="s">
        <v>27</v>
      </c>
      <c r="D674" t="s">
        <v>15</v>
      </c>
      <c r="E674">
        <v>146</v>
      </c>
      <c r="F674" s="6"/>
      <c r="G674" s="7"/>
      <c r="H674" s="34"/>
    </row>
    <row r="675" spans="1:8" x14ac:dyDescent="0.5">
      <c r="A675">
        <v>674</v>
      </c>
      <c r="B675" s="1">
        <v>43606</v>
      </c>
      <c r="C675" s="27" t="s">
        <v>27</v>
      </c>
      <c r="D675" t="s">
        <v>15</v>
      </c>
      <c r="E675">
        <v>151</v>
      </c>
      <c r="F675" s="6"/>
      <c r="G675" s="7"/>
      <c r="H675" s="34"/>
    </row>
    <row r="676" spans="1:8" x14ac:dyDescent="0.5">
      <c r="A676">
        <v>675</v>
      </c>
      <c r="B676" s="1">
        <v>43606</v>
      </c>
      <c r="C676" s="27" t="s">
        <v>27</v>
      </c>
      <c r="D676" t="s">
        <v>15</v>
      </c>
      <c r="E676">
        <v>182</v>
      </c>
      <c r="F676" s="6">
        <v>52</v>
      </c>
      <c r="G676" s="7"/>
      <c r="H676" s="34">
        <v>3</v>
      </c>
    </row>
    <row r="677" spans="1:8" x14ac:dyDescent="0.5">
      <c r="A677">
        <v>676</v>
      </c>
      <c r="B677" s="1">
        <v>43606</v>
      </c>
      <c r="C677" s="27" t="s">
        <v>27</v>
      </c>
      <c r="D677" t="s">
        <v>15</v>
      </c>
      <c r="E677">
        <v>174</v>
      </c>
      <c r="F677" s="6">
        <v>50</v>
      </c>
      <c r="G677" s="7"/>
      <c r="H677" s="34">
        <v>3</v>
      </c>
    </row>
    <row r="678" spans="1:8" x14ac:dyDescent="0.5">
      <c r="A678">
        <v>677</v>
      </c>
      <c r="B678" s="1">
        <v>43606</v>
      </c>
      <c r="C678" s="27" t="s">
        <v>27</v>
      </c>
      <c r="D678" t="s">
        <v>15</v>
      </c>
      <c r="E678">
        <v>162</v>
      </c>
      <c r="F678" s="6">
        <v>38</v>
      </c>
      <c r="G678" s="7"/>
      <c r="H678" s="34">
        <v>2</v>
      </c>
    </row>
    <row r="679" spans="1:8" x14ac:dyDescent="0.5">
      <c r="A679">
        <v>678</v>
      </c>
      <c r="B679" s="1">
        <v>43606</v>
      </c>
      <c r="C679" s="27" t="s">
        <v>27</v>
      </c>
      <c r="D679" t="s">
        <v>15</v>
      </c>
      <c r="E679">
        <v>199</v>
      </c>
      <c r="F679" s="6">
        <v>64</v>
      </c>
      <c r="G679" s="7"/>
      <c r="H679" s="34">
        <v>2</v>
      </c>
    </row>
    <row r="680" spans="1:8" x14ac:dyDescent="0.5">
      <c r="A680">
        <v>679</v>
      </c>
      <c r="B680" s="1">
        <v>43606</v>
      </c>
      <c r="C680" s="27" t="s">
        <v>27</v>
      </c>
      <c r="D680" t="s">
        <v>15</v>
      </c>
      <c r="E680">
        <v>179</v>
      </c>
      <c r="F680" s="6"/>
      <c r="G680" s="7"/>
      <c r="H680" s="34"/>
    </row>
    <row r="681" spans="1:8" x14ac:dyDescent="0.5">
      <c r="A681">
        <v>680</v>
      </c>
      <c r="B681" s="1">
        <v>43606</v>
      </c>
      <c r="C681" s="27" t="s">
        <v>27</v>
      </c>
      <c r="D681" t="s">
        <v>15</v>
      </c>
      <c r="E681">
        <v>160</v>
      </c>
      <c r="F681" s="6"/>
      <c r="G681" s="7"/>
      <c r="H681" s="34"/>
    </row>
    <row r="682" spans="1:8" x14ac:dyDescent="0.5">
      <c r="A682">
        <v>681</v>
      </c>
      <c r="B682" s="1">
        <v>43606</v>
      </c>
      <c r="C682" s="27" t="s">
        <v>27</v>
      </c>
      <c r="D682" t="s">
        <v>15</v>
      </c>
      <c r="E682">
        <v>168</v>
      </c>
      <c r="F682" s="6"/>
      <c r="G682" s="7"/>
      <c r="H682" s="34"/>
    </row>
    <row r="683" spans="1:8" x14ac:dyDescent="0.5">
      <c r="A683">
        <v>682</v>
      </c>
      <c r="B683" s="1">
        <v>43606</v>
      </c>
      <c r="C683" s="27" t="s">
        <v>27</v>
      </c>
      <c r="D683" t="s">
        <v>15</v>
      </c>
      <c r="E683">
        <v>176</v>
      </c>
      <c r="F683" s="6"/>
      <c r="G683" s="7"/>
      <c r="H683" s="34"/>
    </row>
    <row r="684" spans="1:8" x14ac:dyDescent="0.5">
      <c r="A684">
        <v>683</v>
      </c>
      <c r="B684" s="1">
        <v>43606</v>
      </c>
      <c r="C684" s="27" t="s">
        <v>27</v>
      </c>
      <c r="D684" t="s">
        <v>15</v>
      </c>
      <c r="E684">
        <v>161</v>
      </c>
      <c r="F684" s="6"/>
      <c r="G684" s="7"/>
      <c r="H684" s="34"/>
    </row>
    <row r="685" spans="1:8" x14ac:dyDescent="0.5">
      <c r="A685">
        <v>684</v>
      </c>
      <c r="B685" s="1">
        <v>43606</v>
      </c>
      <c r="C685" s="27" t="s">
        <v>27</v>
      </c>
      <c r="D685" t="s">
        <v>15</v>
      </c>
      <c r="E685">
        <v>161</v>
      </c>
      <c r="F685" s="6">
        <v>35.5</v>
      </c>
      <c r="G685" s="7">
        <v>226000855742</v>
      </c>
      <c r="H685" s="34"/>
    </row>
    <row r="686" spans="1:8" x14ac:dyDescent="0.5">
      <c r="A686">
        <v>685</v>
      </c>
      <c r="B686" s="1">
        <v>43607</v>
      </c>
      <c r="C686" s="27" t="s">
        <v>27</v>
      </c>
      <c r="D686" t="s">
        <v>15</v>
      </c>
      <c r="E686">
        <v>159</v>
      </c>
      <c r="F686" s="6">
        <v>38</v>
      </c>
      <c r="G686" s="7">
        <v>226000856042</v>
      </c>
      <c r="H686" s="34">
        <v>2</v>
      </c>
    </row>
    <row r="687" spans="1:8" x14ac:dyDescent="0.5">
      <c r="A687">
        <v>686</v>
      </c>
      <c r="B687" s="1">
        <v>43607</v>
      </c>
      <c r="C687" s="27" t="s">
        <v>27</v>
      </c>
      <c r="D687" t="s">
        <v>15</v>
      </c>
      <c r="E687">
        <v>167</v>
      </c>
      <c r="F687" s="6">
        <v>41</v>
      </c>
      <c r="G687" s="7">
        <v>226000856172</v>
      </c>
      <c r="H687" s="34">
        <v>2</v>
      </c>
    </row>
    <row r="688" spans="1:8" x14ac:dyDescent="0.5">
      <c r="A688">
        <v>687</v>
      </c>
      <c r="B688" s="1">
        <v>43607</v>
      </c>
      <c r="C688" s="27" t="s">
        <v>27</v>
      </c>
      <c r="D688" t="s">
        <v>15</v>
      </c>
      <c r="E688">
        <v>166</v>
      </c>
      <c r="F688" s="6">
        <v>40</v>
      </c>
      <c r="G688" s="7">
        <v>226000856087</v>
      </c>
      <c r="H688" s="34">
        <v>3</v>
      </c>
    </row>
    <row r="689" spans="1:8" x14ac:dyDescent="0.5">
      <c r="A689">
        <v>688</v>
      </c>
      <c r="B689" s="1">
        <v>43607</v>
      </c>
      <c r="C689" s="27" t="s">
        <v>27</v>
      </c>
      <c r="D689" t="s">
        <v>15</v>
      </c>
      <c r="E689">
        <v>149</v>
      </c>
      <c r="F689" s="6">
        <v>26</v>
      </c>
      <c r="G689" s="7">
        <v>226000856218</v>
      </c>
      <c r="H689" s="34">
        <v>2</v>
      </c>
    </row>
    <row r="690" spans="1:8" x14ac:dyDescent="0.5">
      <c r="A690">
        <v>689</v>
      </c>
      <c r="B690" s="1">
        <v>43607</v>
      </c>
      <c r="C690" s="27" t="s">
        <v>27</v>
      </c>
      <c r="D690" t="s">
        <v>15</v>
      </c>
      <c r="E690">
        <v>194</v>
      </c>
      <c r="F690" s="6">
        <v>57.5</v>
      </c>
      <c r="G690" s="7">
        <v>226000856214</v>
      </c>
      <c r="H690" s="34">
        <v>3</v>
      </c>
    </row>
    <row r="691" spans="1:8" x14ac:dyDescent="0.5">
      <c r="A691">
        <v>690</v>
      </c>
      <c r="B691" s="1">
        <v>43607</v>
      </c>
      <c r="C691" s="27" t="s">
        <v>27</v>
      </c>
      <c r="D691" t="s">
        <v>15</v>
      </c>
      <c r="E691">
        <v>182</v>
      </c>
      <c r="F691" s="6">
        <v>51.5</v>
      </c>
      <c r="G691" s="7"/>
      <c r="H691" s="34"/>
    </row>
    <row r="692" spans="1:8" x14ac:dyDescent="0.5">
      <c r="A692">
        <v>691</v>
      </c>
      <c r="B692" s="1">
        <v>43607</v>
      </c>
      <c r="C692" s="27" t="s">
        <v>27</v>
      </c>
      <c r="D692" t="s">
        <v>15</v>
      </c>
      <c r="E692">
        <v>213</v>
      </c>
      <c r="F692" s="6">
        <v>80</v>
      </c>
      <c r="G692" s="7"/>
      <c r="H692" s="34"/>
    </row>
    <row r="693" spans="1:8" x14ac:dyDescent="0.5">
      <c r="A693">
        <v>692</v>
      </c>
      <c r="B693" s="1">
        <v>43607</v>
      </c>
      <c r="C693" s="27" t="s">
        <v>27</v>
      </c>
      <c r="D693" t="s">
        <v>15</v>
      </c>
      <c r="E693">
        <v>199</v>
      </c>
      <c r="F693" s="6">
        <v>64.5</v>
      </c>
      <c r="G693" s="7"/>
      <c r="H693" s="34"/>
    </row>
    <row r="694" spans="1:8" x14ac:dyDescent="0.5">
      <c r="A694">
        <v>693</v>
      </c>
      <c r="B694" s="1">
        <v>43607</v>
      </c>
      <c r="C694" s="27" t="s">
        <v>27</v>
      </c>
      <c r="D694" t="s">
        <v>15</v>
      </c>
      <c r="E694">
        <v>173</v>
      </c>
      <c r="F694" s="6">
        <v>42</v>
      </c>
      <c r="G694" s="7"/>
      <c r="H694" s="34"/>
    </row>
    <row r="695" spans="1:8" x14ac:dyDescent="0.5">
      <c r="A695">
        <v>694</v>
      </c>
      <c r="B695" s="1">
        <v>43607</v>
      </c>
      <c r="C695" s="27" t="s">
        <v>27</v>
      </c>
      <c r="D695" t="s">
        <v>15</v>
      </c>
      <c r="E695">
        <v>135</v>
      </c>
      <c r="F695" s="6">
        <v>24</v>
      </c>
      <c r="G695" s="7"/>
      <c r="H695" s="34"/>
    </row>
    <row r="696" spans="1:8" x14ac:dyDescent="0.5">
      <c r="A696">
        <v>695</v>
      </c>
      <c r="B696" s="1">
        <v>43607</v>
      </c>
      <c r="C696" s="27" t="s">
        <v>27</v>
      </c>
      <c r="D696" t="s">
        <v>15</v>
      </c>
      <c r="E696">
        <v>178</v>
      </c>
      <c r="F696" s="6">
        <v>45</v>
      </c>
      <c r="G696" s="7"/>
      <c r="H696" s="34"/>
    </row>
    <row r="697" spans="1:8" x14ac:dyDescent="0.5">
      <c r="A697">
        <v>696</v>
      </c>
      <c r="B697" s="1">
        <v>43607</v>
      </c>
      <c r="C697" s="27" t="s">
        <v>27</v>
      </c>
      <c r="D697" t="s">
        <v>15</v>
      </c>
      <c r="E697">
        <v>176</v>
      </c>
      <c r="F697" s="6">
        <v>48</v>
      </c>
      <c r="G697" s="7"/>
      <c r="H697" s="34"/>
    </row>
    <row r="698" spans="1:8" x14ac:dyDescent="0.5">
      <c r="A698">
        <v>697</v>
      </c>
      <c r="B698" s="1">
        <v>43607</v>
      </c>
      <c r="C698" s="27" t="s">
        <v>27</v>
      </c>
      <c r="D698" t="s">
        <v>15</v>
      </c>
      <c r="E698">
        <v>196</v>
      </c>
      <c r="F698" s="6">
        <v>62.5</v>
      </c>
      <c r="G698" s="7"/>
      <c r="H698" s="34"/>
    </row>
    <row r="699" spans="1:8" x14ac:dyDescent="0.5">
      <c r="A699">
        <v>698</v>
      </c>
      <c r="B699" s="1">
        <v>43607</v>
      </c>
      <c r="C699" s="27" t="s">
        <v>27</v>
      </c>
      <c r="D699" t="s">
        <v>15</v>
      </c>
      <c r="E699">
        <v>196</v>
      </c>
      <c r="F699" s="6">
        <v>62.5</v>
      </c>
      <c r="G699" s="7"/>
      <c r="H699" s="34"/>
    </row>
    <row r="700" spans="1:8" x14ac:dyDescent="0.5">
      <c r="A700">
        <v>699</v>
      </c>
      <c r="B700" s="1">
        <v>43607</v>
      </c>
      <c r="C700" s="27" t="s">
        <v>27</v>
      </c>
      <c r="D700" t="s">
        <v>15</v>
      </c>
      <c r="E700">
        <v>187</v>
      </c>
      <c r="F700" s="6">
        <v>51</v>
      </c>
      <c r="G700" s="7"/>
      <c r="H700" s="34"/>
    </row>
    <row r="701" spans="1:8" x14ac:dyDescent="0.5">
      <c r="A701">
        <v>700</v>
      </c>
      <c r="B701" s="1">
        <v>43607</v>
      </c>
      <c r="C701" s="27" t="s">
        <v>27</v>
      </c>
      <c r="D701" t="s">
        <v>15</v>
      </c>
      <c r="E701">
        <v>162</v>
      </c>
      <c r="F701" s="6">
        <v>37</v>
      </c>
      <c r="G701" s="7"/>
      <c r="H701" s="34"/>
    </row>
    <row r="702" spans="1:8" x14ac:dyDescent="0.5">
      <c r="A702">
        <v>701</v>
      </c>
      <c r="B702" s="1">
        <v>43607</v>
      </c>
      <c r="C702" s="27" t="s">
        <v>27</v>
      </c>
      <c r="D702" t="s">
        <v>15</v>
      </c>
      <c r="E702">
        <v>176</v>
      </c>
      <c r="F702" s="6">
        <v>46</v>
      </c>
      <c r="G702" s="7"/>
      <c r="H702" s="34"/>
    </row>
    <row r="703" spans="1:8" x14ac:dyDescent="0.5">
      <c r="A703">
        <v>702</v>
      </c>
      <c r="B703" s="1">
        <v>43607</v>
      </c>
      <c r="C703" s="27" t="s">
        <v>27</v>
      </c>
      <c r="D703" t="s">
        <v>15</v>
      </c>
      <c r="E703">
        <v>146</v>
      </c>
      <c r="F703" s="6">
        <v>24.5</v>
      </c>
      <c r="G703" s="7"/>
      <c r="H703" s="34"/>
    </row>
    <row r="704" spans="1:8" x14ac:dyDescent="0.5">
      <c r="A704">
        <v>703</v>
      </c>
      <c r="B704" s="1">
        <v>43607</v>
      </c>
      <c r="C704" s="27" t="s">
        <v>27</v>
      </c>
      <c r="D704" t="s">
        <v>15</v>
      </c>
      <c r="E704">
        <v>158</v>
      </c>
      <c r="F704" s="6">
        <v>31.5</v>
      </c>
      <c r="G704" s="7"/>
      <c r="H704" s="34"/>
    </row>
    <row r="705" spans="1:8" x14ac:dyDescent="0.5">
      <c r="A705">
        <v>704</v>
      </c>
      <c r="B705" s="1">
        <v>43607</v>
      </c>
      <c r="C705" s="27" t="s">
        <v>27</v>
      </c>
      <c r="D705" t="s">
        <v>15</v>
      </c>
      <c r="E705">
        <v>142</v>
      </c>
      <c r="F705" s="6">
        <v>24.5</v>
      </c>
      <c r="G705" s="7"/>
      <c r="H705" s="34"/>
    </row>
    <row r="706" spans="1:8" x14ac:dyDescent="0.5">
      <c r="A706">
        <v>705</v>
      </c>
      <c r="B706" s="1">
        <v>43607</v>
      </c>
      <c r="C706" s="27" t="s">
        <v>27</v>
      </c>
      <c r="D706" t="s">
        <v>15</v>
      </c>
      <c r="E706">
        <v>130</v>
      </c>
      <c r="F706" s="6">
        <v>20.5</v>
      </c>
      <c r="G706" s="7"/>
      <c r="H706" s="34"/>
    </row>
    <row r="707" spans="1:8" x14ac:dyDescent="0.5">
      <c r="A707">
        <v>706</v>
      </c>
      <c r="B707" s="1">
        <v>43607</v>
      </c>
      <c r="C707" s="27" t="s">
        <v>27</v>
      </c>
      <c r="D707" t="s">
        <v>15</v>
      </c>
      <c r="E707">
        <v>176</v>
      </c>
      <c r="F707" s="6">
        <v>45</v>
      </c>
      <c r="G707" s="7"/>
      <c r="H707" s="34"/>
    </row>
    <row r="708" spans="1:8" x14ac:dyDescent="0.5">
      <c r="A708">
        <v>707</v>
      </c>
      <c r="B708" s="1">
        <v>43607</v>
      </c>
      <c r="C708" s="27" t="s">
        <v>27</v>
      </c>
      <c r="D708" t="s">
        <v>15</v>
      </c>
      <c r="E708">
        <v>192</v>
      </c>
      <c r="F708" s="6">
        <v>59.5</v>
      </c>
      <c r="G708" s="7"/>
      <c r="H708" s="34"/>
    </row>
    <row r="709" spans="1:8" x14ac:dyDescent="0.5">
      <c r="A709">
        <v>708</v>
      </c>
      <c r="B709" s="1">
        <v>43607</v>
      </c>
      <c r="C709" s="27" t="s">
        <v>27</v>
      </c>
      <c r="D709" t="s">
        <v>15</v>
      </c>
      <c r="E709">
        <v>164</v>
      </c>
      <c r="F709" s="6">
        <v>36.5</v>
      </c>
      <c r="G709" s="7"/>
      <c r="H709" s="34"/>
    </row>
    <row r="710" spans="1:8" x14ac:dyDescent="0.5">
      <c r="A710">
        <v>709</v>
      </c>
      <c r="B710" s="1">
        <v>43607</v>
      </c>
      <c r="C710" s="27" t="s">
        <v>27</v>
      </c>
      <c r="D710" t="s">
        <v>15</v>
      </c>
      <c r="E710">
        <v>189</v>
      </c>
      <c r="F710" s="6">
        <v>53</v>
      </c>
      <c r="G710" s="7"/>
      <c r="H710" s="34"/>
    </row>
    <row r="711" spans="1:8" x14ac:dyDescent="0.5">
      <c r="A711">
        <v>710</v>
      </c>
      <c r="B711" s="1">
        <v>43607</v>
      </c>
      <c r="C711" s="27" t="s">
        <v>27</v>
      </c>
      <c r="D711" t="s">
        <v>15</v>
      </c>
      <c r="E711">
        <v>184</v>
      </c>
      <c r="F711" s="6">
        <v>49</v>
      </c>
      <c r="G711" s="7">
        <v>226000562000</v>
      </c>
      <c r="H711" s="34">
        <v>2</v>
      </c>
    </row>
    <row r="712" spans="1:8" x14ac:dyDescent="0.5">
      <c r="A712">
        <v>711</v>
      </c>
      <c r="B712" s="1">
        <v>43607</v>
      </c>
      <c r="C712" s="27" t="s">
        <v>27</v>
      </c>
      <c r="D712" t="s">
        <v>15</v>
      </c>
      <c r="E712">
        <v>188</v>
      </c>
      <c r="F712" s="6">
        <v>52</v>
      </c>
      <c r="G712" s="7"/>
      <c r="H712" s="34"/>
    </row>
    <row r="713" spans="1:8" x14ac:dyDescent="0.5">
      <c r="A713">
        <v>712</v>
      </c>
      <c r="B713" s="1">
        <v>43607</v>
      </c>
      <c r="C713" s="27" t="s">
        <v>27</v>
      </c>
      <c r="D713" t="s">
        <v>15</v>
      </c>
      <c r="E713">
        <v>180</v>
      </c>
      <c r="F713" s="6">
        <v>52.5</v>
      </c>
      <c r="G713" s="7"/>
      <c r="H713" s="34"/>
    </row>
    <row r="714" spans="1:8" x14ac:dyDescent="0.5">
      <c r="A714">
        <v>713</v>
      </c>
      <c r="B714" s="1">
        <v>43607</v>
      </c>
      <c r="C714" s="27" t="s">
        <v>27</v>
      </c>
      <c r="D714" t="s">
        <v>15</v>
      </c>
      <c r="E714">
        <v>152</v>
      </c>
      <c r="F714" s="6">
        <v>27.5</v>
      </c>
      <c r="G714" s="7"/>
      <c r="H714" s="34"/>
    </row>
    <row r="715" spans="1:8" x14ac:dyDescent="0.5">
      <c r="A715">
        <v>714</v>
      </c>
      <c r="B715" s="1">
        <v>43607</v>
      </c>
      <c r="C715" s="27" t="s">
        <v>27</v>
      </c>
      <c r="D715" t="s">
        <v>15</v>
      </c>
      <c r="E715">
        <v>164</v>
      </c>
      <c r="F715" s="6">
        <v>37.5</v>
      </c>
      <c r="G715" s="7"/>
      <c r="H715" s="34"/>
    </row>
    <row r="716" spans="1:8" x14ac:dyDescent="0.5">
      <c r="A716">
        <v>715</v>
      </c>
      <c r="B716" s="1">
        <v>43607</v>
      </c>
      <c r="C716" s="27" t="s">
        <v>27</v>
      </c>
      <c r="D716" t="s">
        <v>15</v>
      </c>
      <c r="E716">
        <v>154</v>
      </c>
      <c r="F716" s="6">
        <v>34.5</v>
      </c>
      <c r="G716" s="7"/>
      <c r="H716" s="34"/>
    </row>
    <row r="717" spans="1:8" x14ac:dyDescent="0.5">
      <c r="A717">
        <v>716</v>
      </c>
      <c r="B717" s="1">
        <v>43607</v>
      </c>
      <c r="C717" s="27" t="s">
        <v>27</v>
      </c>
      <c r="D717" t="s">
        <v>15</v>
      </c>
      <c r="E717">
        <v>169</v>
      </c>
      <c r="F717" s="6">
        <v>42</v>
      </c>
      <c r="G717" s="7">
        <v>226000562297</v>
      </c>
      <c r="H717" s="34">
        <v>3</v>
      </c>
    </row>
    <row r="718" spans="1:8" x14ac:dyDescent="0.5">
      <c r="A718">
        <v>717</v>
      </c>
      <c r="B718" s="1">
        <v>43607</v>
      </c>
      <c r="C718" s="27" t="s">
        <v>27</v>
      </c>
      <c r="D718" t="s">
        <v>15</v>
      </c>
      <c r="E718">
        <v>149</v>
      </c>
      <c r="F718" s="6">
        <v>28.5</v>
      </c>
      <c r="G718" s="7"/>
      <c r="H718" s="34"/>
    </row>
    <row r="719" spans="1:8" x14ac:dyDescent="0.5">
      <c r="A719">
        <v>718</v>
      </c>
      <c r="B719" s="1">
        <v>43607</v>
      </c>
      <c r="C719" s="27" t="s">
        <v>27</v>
      </c>
      <c r="D719" t="s">
        <v>15</v>
      </c>
      <c r="E719">
        <v>166</v>
      </c>
      <c r="F719" s="6">
        <v>38.5</v>
      </c>
      <c r="G719" s="7"/>
      <c r="H719" s="34"/>
    </row>
    <row r="720" spans="1:8" x14ac:dyDescent="0.5">
      <c r="A720">
        <v>719</v>
      </c>
      <c r="B720" s="1">
        <v>43607</v>
      </c>
      <c r="C720" s="27" t="s">
        <v>27</v>
      </c>
      <c r="D720" t="s">
        <v>15</v>
      </c>
      <c r="E720">
        <v>167</v>
      </c>
      <c r="F720" s="6">
        <v>40.5</v>
      </c>
      <c r="G720" s="7"/>
      <c r="H720" s="34"/>
    </row>
    <row r="721" spans="1:8" x14ac:dyDescent="0.5">
      <c r="A721">
        <v>720</v>
      </c>
      <c r="B721" s="1">
        <v>43607</v>
      </c>
      <c r="C721" s="27" t="s">
        <v>27</v>
      </c>
      <c r="D721" t="s">
        <v>15</v>
      </c>
      <c r="E721">
        <v>196</v>
      </c>
      <c r="F721" s="6">
        <v>58</v>
      </c>
      <c r="G721" s="7"/>
      <c r="H721" s="34"/>
    </row>
    <row r="722" spans="1:8" x14ac:dyDescent="0.5">
      <c r="A722">
        <v>721</v>
      </c>
      <c r="B722" s="1">
        <v>43607</v>
      </c>
      <c r="C722" s="27" t="s">
        <v>27</v>
      </c>
      <c r="D722" t="s">
        <v>15</v>
      </c>
      <c r="E722">
        <v>175</v>
      </c>
      <c r="F722" s="6">
        <v>48</v>
      </c>
      <c r="G722" s="7"/>
      <c r="H722" s="34"/>
    </row>
    <row r="723" spans="1:8" x14ac:dyDescent="0.5">
      <c r="A723">
        <v>722</v>
      </c>
      <c r="B723" s="1">
        <v>43607</v>
      </c>
      <c r="C723" s="27" t="s">
        <v>27</v>
      </c>
      <c r="D723" t="s">
        <v>15</v>
      </c>
      <c r="E723">
        <v>151</v>
      </c>
      <c r="F723" s="6">
        <v>30</v>
      </c>
      <c r="G723" s="7"/>
      <c r="H723" s="34"/>
    </row>
    <row r="724" spans="1:8" x14ac:dyDescent="0.5">
      <c r="A724">
        <v>723</v>
      </c>
      <c r="B724" s="1">
        <v>43607</v>
      </c>
      <c r="C724" s="27" t="s">
        <v>27</v>
      </c>
      <c r="D724" t="s">
        <v>15</v>
      </c>
      <c r="E724">
        <v>180</v>
      </c>
      <c r="F724" s="6">
        <v>50.5</v>
      </c>
      <c r="G724" s="7">
        <v>226000855934</v>
      </c>
      <c r="H724" s="34">
        <v>2</v>
      </c>
    </row>
    <row r="725" spans="1:8" x14ac:dyDescent="0.5">
      <c r="A725">
        <v>724</v>
      </c>
      <c r="B725" s="1">
        <v>43608</v>
      </c>
      <c r="C725" s="27" t="s">
        <v>27</v>
      </c>
      <c r="D725" t="s">
        <v>15</v>
      </c>
      <c r="E725">
        <v>176</v>
      </c>
      <c r="F725" s="6"/>
      <c r="G725" s="7"/>
      <c r="H725" s="34"/>
    </row>
    <row r="726" spans="1:8" x14ac:dyDescent="0.5">
      <c r="A726">
        <v>725</v>
      </c>
      <c r="B726" s="1">
        <v>43608</v>
      </c>
      <c r="C726" s="27" t="s">
        <v>27</v>
      </c>
      <c r="D726" t="s">
        <v>15</v>
      </c>
      <c r="E726">
        <v>175</v>
      </c>
      <c r="F726" s="6">
        <v>52</v>
      </c>
      <c r="G726" s="7">
        <v>226000856236</v>
      </c>
      <c r="H726" s="34">
        <v>3</v>
      </c>
    </row>
    <row r="727" spans="1:8" x14ac:dyDescent="0.5">
      <c r="A727">
        <v>726</v>
      </c>
      <c r="B727" s="1">
        <v>43608</v>
      </c>
      <c r="C727" s="27" t="s">
        <v>27</v>
      </c>
      <c r="D727" t="s">
        <v>15</v>
      </c>
      <c r="E727">
        <v>154</v>
      </c>
      <c r="F727" s="6"/>
      <c r="G727" s="7"/>
      <c r="H727" s="34"/>
    </row>
    <row r="728" spans="1:8" x14ac:dyDescent="0.5">
      <c r="A728">
        <v>727</v>
      </c>
      <c r="B728" s="1">
        <v>43608</v>
      </c>
      <c r="C728" s="27" t="s">
        <v>27</v>
      </c>
      <c r="D728" t="s">
        <v>15</v>
      </c>
      <c r="E728">
        <v>163</v>
      </c>
      <c r="F728" s="6"/>
      <c r="G728" s="7"/>
      <c r="H728" s="34"/>
    </row>
    <row r="729" spans="1:8" x14ac:dyDescent="0.5">
      <c r="A729">
        <v>728</v>
      </c>
      <c r="B729" s="1">
        <v>43608</v>
      </c>
      <c r="C729" s="27" t="s">
        <v>27</v>
      </c>
      <c r="D729" t="s">
        <v>15</v>
      </c>
      <c r="E729">
        <v>155</v>
      </c>
      <c r="F729" s="6"/>
      <c r="G729" s="7"/>
      <c r="H729" s="34"/>
    </row>
    <row r="730" spans="1:8" x14ac:dyDescent="0.5">
      <c r="A730">
        <v>729</v>
      </c>
      <c r="B730" s="1">
        <v>43608</v>
      </c>
      <c r="C730" s="27" t="s">
        <v>27</v>
      </c>
      <c r="D730" t="s">
        <v>15</v>
      </c>
      <c r="E730">
        <v>140</v>
      </c>
      <c r="F730" s="6"/>
      <c r="G730" s="7"/>
      <c r="H730" s="34"/>
    </row>
    <row r="731" spans="1:8" x14ac:dyDescent="0.5">
      <c r="A731">
        <v>730</v>
      </c>
      <c r="B731" s="1">
        <v>43608</v>
      </c>
      <c r="C731" s="27" t="s">
        <v>27</v>
      </c>
      <c r="D731" t="s">
        <v>15</v>
      </c>
      <c r="E731">
        <v>84</v>
      </c>
      <c r="F731" s="6"/>
      <c r="G731" s="7"/>
      <c r="H731" s="34"/>
    </row>
    <row r="732" spans="1:8" x14ac:dyDescent="0.5">
      <c r="A732">
        <v>731</v>
      </c>
      <c r="B732" s="1">
        <v>43608</v>
      </c>
      <c r="C732" s="27" t="s">
        <v>27</v>
      </c>
      <c r="D732" t="s">
        <v>15</v>
      </c>
      <c r="E732">
        <v>137</v>
      </c>
      <c r="F732" s="6"/>
      <c r="G732" s="7"/>
      <c r="H732" s="34"/>
    </row>
    <row r="733" spans="1:8" x14ac:dyDescent="0.5">
      <c r="A733">
        <v>732</v>
      </c>
      <c r="B733" s="1">
        <v>43608</v>
      </c>
      <c r="C733" s="27" t="s">
        <v>27</v>
      </c>
      <c r="D733" t="s">
        <v>15</v>
      </c>
      <c r="E733">
        <v>176</v>
      </c>
      <c r="F733" s="6">
        <v>46</v>
      </c>
      <c r="G733" s="7">
        <v>226000856147</v>
      </c>
      <c r="H733" s="34">
        <v>2</v>
      </c>
    </row>
    <row r="734" spans="1:8" x14ac:dyDescent="0.5">
      <c r="A734">
        <v>733</v>
      </c>
      <c r="B734" s="1">
        <v>43608</v>
      </c>
      <c r="C734" s="27" t="s">
        <v>27</v>
      </c>
      <c r="D734" t="s">
        <v>15</v>
      </c>
      <c r="E734">
        <v>147</v>
      </c>
      <c r="F734" s="6"/>
      <c r="G734" s="7"/>
      <c r="H734" s="34"/>
    </row>
    <row r="735" spans="1:8" x14ac:dyDescent="0.5">
      <c r="A735">
        <v>734</v>
      </c>
      <c r="B735" s="1">
        <v>43608</v>
      </c>
      <c r="C735" s="27" t="s">
        <v>27</v>
      </c>
      <c r="D735" t="s">
        <v>15</v>
      </c>
      <c r="E735">
        <v>159</v>
      </c>
      <c r="F735" s="6"/>
      <c r="G735" s="7"/>
      <c r="H735" s="34"/>
    </row>
    <row r="736" spans="1:8" x14ac:dyDescent="0.5">
      <c r="A736">
        <v>735</v>
      </c>
      <c r="B736" s="1">
        <v>43608</v>
      </c>
      <c r="C736" s="27" t="s">
        <v>27</v>
      </c>
      <c r="D736" t="s">
        <v>15</v>
      </c>
      <c r="E736">
        <v>197</v>
      </c>
      <c r="F736" s="6">
        <v>62</v>
      </c>
      <c r="G736" s="7">
        <v>226000856007</v>
      </c>
      <c r="H736" s="34">
        <v>2</v>
      </c>
    </row>
    <row r="737" spans="1:8" x14ac:dyDescent="0.5">
      <c r="A737">
        <v>736</v>
      </c>
      <c r="B737" s="1">
        <v>43608</v>
      </c>
      <c r="C737" s="27" t="s">
        <v>27</v>
      </c>
      <c r="D737" t="s">
        <v>15</v>
      </c>
      <c r="E737">
        <v>190</v>
      </c>
      <c r="F737" s="6">
        <v>58.5</v>
      </c>
      <c r="G737" s="7">
        <v>226000856016</v>
      </c>
      <c r="H737" s="34"/>
    </row>
    <row r="738" spans="1:8" x14ac:dyDescent="0.5">
      <c r="A738">
        <v>737</v>
      </c>
      <c r="B738" s="1">
        <v>43608</v>
      </c>
      <c r="C738" s="27" t="s">
        <v>27</v>
      </c>
      <c r="D738" t="s">
        <v>15</v>
      </c>
      <c r="E738">
        <v>173</v>
      </c>
      <c r="F738" s="6">
        <v>42.5</v>
      </c>
      <c r="G738" s="7">
        <v>226000856187</v>
      </c>
      <c r="H738" s="34"/>
    </row>
    <row r="739" spans="1:8" x14ac:dyDescent="0.5">
      <c r="A739">
        <v>738</v>
      </c>
      <c r="B739" s="1">
        <v>43608</v>
      </c>
      <c r="C739" s="27" t="s">
        <v>27</v>
      </c>
      <c r="D739" t="s">
        <v>15</v>
      </c>
      <c r="E739">
        <v>95</v>
      </c>
      <c r="F739" s="6"/>
      <c r="G739" s="7"/>
      <c r="H739" s="34"/>
    </row>
    <row r="740" spans="1:8" x14ac:dyDescent="0.5">
      <c r="A740">
        <v>739</v>
      </c>
      <c r="B740" s="1">
        <v>43609</v>
      </c>
      <c r="C740" s="27" t="s">
        <v>27</v>
      </c>
      <c r="D740" t="s">
        <v>15</v>
      </c>
      <c r="E740">
        <v>172</v>
      </c>
      <c r="F740" s="6">
        <v>43.5</v>
      </c>
      <c r="G740" s="7">
        <v>226000856023</v>
      </c>
      <c r="H740" s="34">
        <v>2</v>
      </c>
    </row>
    <row r="741" spans="1:8" x14ac:dyDescent="0.5">
      <c r="A741">
        <v>740</v>
      </c>
      <c r="B741" s="1">
        <v>43609</v>
      </c>
      <c r="C741" s="27" t="s">
        <v>27</v>
      </c>
      <c r="D741" t="s">
        <v>15</v>
      </c>
      <c r="E741">
        <v>194</v>
      </c>
      <c r="F741" s="6">
        <v>57.5</v>
      </c>
      <c r="G741" s="7">
        <v>226000856089</v>
      </c>
      <c r="H741" s="34">
        <v>2</v>
      </c>
    </row>
    <row r="742" spans="1:8" x14ac:dyDescent="0.5">
      <c r="A742">
        <v>741</v>
      </c>
      <c r="B742" s="1">
        <v>43609</v>
      </c>
      <c r="C742" s="27" t="s">
        <v>27</v>
      </c>
      <c r="D742" t="s">
        <v>15</v>
      </c>
      <c r="E742">
        <v>155</v>
      </c>
      <c r="F742" s="6">
        <v>33</v>
      </c>
      <c r="G742" s="7">
        <v>226000856150</v>
      </c>
      <c r="H742" s="34">
        <v>2</v>
      </c>
    </row>
    <row r="743" spans="1:8" x14ac:dyDescent="0.5">
      <c r="A743">
        <v>742</v>
      </c>
      <c r="B743" s="1">
        <v>43609</v>
      </c>
      <c r="C743" s="27" t="s">
        <v>27</v>
      </c>
      <c r="D743" t="s">
        <v>15</v>
      </c>
      <c r="E743">
        <v>206</v>
      </c>
      <c r="F743" s="6">
        <v>73</v>
      </c>
      <c r="G743" s="7">
        <v>226000856109</v>
      </c>
      <c r="H743" s="34">
        <v>3</v>
      </c>
    </row>
    <row r="744" spans="1:8" x14ac:dyDescent="0.5">
      <c r="A744">
        <v>743</v>
      </c>
      <c r="B744" s="1">
        <v>43609</v>
      </c>
      <c r="C744" s="27" t="s">
        <v>27</v>
      </c>
      <c r="D744" t="s">
        <v>15</v>
      </c>
      <c r="E744">
        <v>178</v>
      </c>
      <c r="F744" s="6">
        <v>44</v>
      </c>
      <c r="G744" s="7">
        <v>226000856124</v>
      </c>
      <c r="H744" s="34"/>
    </row>
    <row r="745" spans="1:8" x14ac:dyDescent="0.5">
      <c r="A745">
        <v>744</v>
      </c>
      <c r="B745" s="1">
        <v>43609</v>
      </c>
      <c r="C745" s="27" t="s">
        <v>27</v>
      </c>
      <c r="D745" t="s">
        <v>15</v>
      </c>
      <c r="E745">
        <v>94</v>
      </c>
      <c r="F745" s="6"/>
      <c r="G745" s="7"/>
      <c r="H745" s="34"/>
    </row>
    <row r="746" spans="1:8" x14ac:dyDescent="0.5">
      <c r="A746">
        <v>745</v>
      </c>
      <c r="B746" s="1">
        <v>43610</v>
      </c>
      <c r="C746" s="27" t="s">
        <v>27</v>
      </c>
      <c r="D746" t="s">
        <v>15</v>
      </c>
      <c r="E746">
        <v>170</v>
      </c>
      <c r="F746" s="6">
        <v>48</v>
      </c>
      <c r="G746" s="7">
        <v>226000856241</v>
      </c>
      <c r="H746" s="34">
        <v>3</v>
      </c>
    </row>
    <row r="747" spans="1:8" x14ac:dyDescent="0.5">
      <c r="A747">
        <v>746</v>
      </c>
      <c r="B747" s="1">
        <v>43610</v>
      </c>
      <c r="C747" s="27" t="s">
        <v>27</v>
      </c>
      <c r="D747" t="s">
        <v>15</v>
      </c>
      <c r="E747">
        <v>157</v>
      </c>
      <c r="F747" s="6">
        <v>33.5</v>
      </c>
      <c r="G747" s="7">
        <v>226000856153</v>
      </c>
      <c r="H747" s="34">
        <v>2</v>
      </c>
    </row>
    <row r="748" spans="1:8" x14ac:dyDescent="0.5">
      <c r="A748">
        <v>747</v>
      </c>
      <c r="B748" s="1">
        <v>43610</v>
      </c>
      <c r="C748" s="27" t="s">
        <v>27</v>
      </c>
      <c r="D748" t="s">
        <v>15</v>
      </c>
      <c r="E748">
        <v>160</v>
      </c>
      <c r="F748" s="6">
        <v>33</v>
      </c>
      <c r="G748" s="7">
        <v>226000856233</v>
      </c>
      <c r="H748" s="34">
        <v>2</v>
      </c>
    </row>
    <row r="749" spans="1:8" x14ac:dyDescent="0.5">
      <c r="A749">
        <v>748</v>
      </c>
      <c r="B749" s="1">
        <v>43610</v>
      </c>
      <c r="C749" s="27" t="s">
        <v>27</v>
      </c>
      <c r="D749" t="s">
        <v>15</v>
      </c>
      <c r="E749">
        <v>192</v>
      </c>
      <c r="F749" s="6">
        <v>52</v>
      </c>
      <c r="G749" s="7">
        <v>226000856003</v>
      </c>
      <c r="H749" s="34">
        <v>2</v>
      </c>
    </row>
    <row r="750" spans="1:8" x14ac:dyDescent="0.5">
      <c r="A750">
        <v>749</v>
      </c>
      <c r="B750" s="1">
        <v>43610</v>
      </c>
      <c r="C750" s="27" t="s">
        <v>27</v>
      </c>
      <c r="D750" t="s">
        <v>15</v>
      </c>
      <c r="E750">
        <v>163</v>
      </c>
      <c r="F750" s="6">
        <v>35.5</v>
      </c>
      <c r="G750" s="7">
        <v>226000856105</v>
      </c>
      <c r="H750" s="34">
        <v>2</v>
      </c>
    </row>
    <row r="751" spans="1:8" x14ac:dyDescent="0.5">
      <c r="A751">
        <v>750</v>
      </c>
      <c r="B751" s="1">
        <v>43610</v>
      </c>
      <c r="C751" s="27" t="s">
        <v>27</v>
      </c>
      <c r="D751" t="s">
        <v>15</v>
      </c>
      <c r="E751">
        <v>113</v>
      </c>
      <c r="F751" s="6"/>
      <c r="G751" s="7"/>
      <c r="H751" s="34"/>
    </row>
    <row r="752" spans="1:8" x14ac:dyDescent="0.5">
      <c r="A752">
        <v>751</v>
      </c>
      <c r="B752" s="1">
        <v>43610</v>
      </c>
      <c r="C752" s="27" t="s">
        <v>27</v>
      </c>
      <c r="D752" t="s">
        <v>15</v>
      </c>
      <c r="E752">
        <v>154</v>
      </c>
      <c r="F752" s="6">
        <v>27.5</v>
      </c>
      <c r="G752" s="7"/>
      <c r="H752" s="34"/>
    </row>
    <row r="753" spans="1:8" x14ac:dyDescent="0.5">
      <c r="A753">
        <v>752</v>
      </c>
      <c r="B753" s="1">
        <v>43610</v>
      </c>
      <c r="C753" s="27" t="s">
        <v>27</v>
      </c>
      <c r="D753" t="s">
        <v>15</v>
      </c>
      <c r="E753">
        <v>178</v>
      </c>
      <c r="F753" s="6">
        <v>44</v>
      </c>
      <c r="G753" s="7"/>
      <c r="H753" s="34">
        <v>2</v>
      </c>
    </row>
    <row r="754" spans="1:8" x14ac:dyDescent="0.5">
      <c r="A754">
        <v>753</v>
      </c>
      <c r="B754" s="1">
        <v>43610</v>
      </c>
      <c r="C754" s="27" t="s">
        <v>27</v>
      </c>
      <c r="D754" t="s">
        <v>15</v>
      </c>
      <c r="E754">
        <v>151</v>
      </c>
      <c r="F754" s="6">
        <v>30</v>
      </c>
      <c r="G754" s="7"/>
      <c r="H754" s="34">
        <v>2</v>
      </c>
    </row>
    <row r="755" spans="1:8" x14ac:dyDescent="0.5">
      <c r="A755">
        <v>754</v>
      </c>
      <c r="B755" s="1">
        <v>43611</v>
      </c>
      <c r="C755" s="27" t="s">
        <v>27</v>
      </c>
      <c r="D755" t="s">
        <v>15</v>
      </c>
      <c r="E755">
        <v>154</v>
      </c>
      <c r="F755" s="6">
        <v>32.5</v>
      </c>
      <c r="G755" s="7">
        <v>226000856182</v>
      </c>
      <c r="H755" s="34">
        <v>2</v>
      </c>
    </row>
    <row r="756" spans="1:8" x14ac:dyDescent="0.5">
      <c r="A756">
        <v>755</v>
      </c>
      <c r="B756" s="1">
        <v>43611</v>
      </c>
      <c r="C756" s="27" t="s">
        <v>27</v>
      </c>
      <c r="D756" t="s">
        <v>15</v>
      </c>
      <c r="E756">
        <v>194</v>
      </c>
      <c r="F756" s="6">
        <v>64.5</v>
      </c>
      <c r="G756" s="7">
        <v>226000856080</v>
      </c>
      <c r="H756" s="34">
        <v>2</v>
      </c>
    </row>
    <row r="757" spans="1:8" x14ac:dyDescent="0.5">
      <c r="A757">
        <v>756</v>
      </c>
      <c r="B757" s="1">
        <v>43611</v>
      </c>
      <c r="C757" s="27" t="s">
        <v>27</v>
      </c>
      <c r="D757" t="s">
        <v>15</v>
      </c>
      <c r="E757">
        <v>175</v>
      </c>
      <c r="F757" s="6">
        <v>41</v>
      </c>
      <c r="G757" s="7">
        <v>226000856210</v>
      </c>
      <c r="H757" s="34">
        <v>2</v>
      </c>
    </row>
    <row r="758" spans="1:8" x14ac:dyDescent="0.5">
      <c r="A758">
        <v>757</v>
      </c>
      <c r="B758" s="1">
        <v>43611</v>
      </c>
      <c r="C758" s="27" t="s">
        <v>27</v>
      </c>
      <c r="D758" t="s">
        <v>15</v>
      </c>
      <c r="E758">
        <v>169</v>
      </c>
      <c r="F758" s="6">
        <v>40.5</v>
      </c>
      <c r="G758" s="7">
        <v>226000856225</v>
      </c>
      <c r="H758" s="34">
        <v>2</v>
      </c>
    </row>
    <row r="759" spans="1:8" x14ac:dyDescent="0.5">
      <c r="A759">
        <v>758</v>
      </c>
      <c r="B759" s="1">
        <v>43611</v>
      </c>
      <c r="C759" s="27" t="s">
        <v>27</v>
      </c>
      <c r="D759" t="s">
        <v>15</v>
      </c>
      <c r="E759">
        <v>197</v>
      </c>
      <c r="F759" s="6">
        <v>70.5</v>
      </c>
      <c r="G759" s="7">
        <v>226000856062</v>
      </c>
      <c r="H759" s="34"/>
    </row>
    <row r="760" spans="1:8" x14ac:dyDescent="0.5">
      <c r="A760">
        <v>759</v>
      </c>
      <c r="B760" s="1">
        <v>43611</v>
      </c>
      <c r="C760" s="27" t="s">
        <v>27</v>
      </c>
      <c r="D760" t="s">
        <v>15</v>
      </c>
      <c r="E760">
        <v>129</v>
      </c>
      <c r="F760" s="6"/>
      <c r="G760" s="7"/>
      <c r="H760" s="34"/>
    </row>
    <row r="761" spans="1:8" x14ac:dyDescent="0.5">
      <c r="A761">
        <v>760</v>
      </c>
      <c r="B761" s="1">
        <v>43611</v>
      </c>
      <c r="C761" s="27" t="s">
        <v>27</v>
      </c>
      <c r="D761" t="s">
        <v>15</v>
      </c>
      <c r="E761">
        <v>195</v>
      </c>
      <c r="F761" s="6">
        <v>51.5</v>
      </c>
      <c r="G761" s="7"/>
      <c r="H761" s="34">
        <v>2</v>
      </c>
    </row>
    <row r="762" spans="1:8" x14ac:dyDescent="0.5">
      <c r="A762">
        <v>761</v>
      </c>
      <c r="B762" s="1">
        <v>43611</v>
      </c>
      <c r="C762" s="27" t="s">
        <v>27</v>
      </c>
      <c r="D762" t="s">
        <v>15</v>
      </c>
      <c r="E762">
        <v>186</v>
      </c>
      <c r="F762" s="6">
        <v>59.5</v>
      </c>
      <c r="G762" s="7"/>
      <c r="H762" s="34">
        <v>2</v>
      </c>
    </row>
    <row r="763" spans="1:8" x14ac:dyDescent="0.5">
      <c r="A763">
        <v>762</v>
      </c>
      <c r="B763" s="1">
        <v>43612</v>
      </c>
      <c r="C763" s="27" t="s">
        <v>27</v>
      </c>
      <c r="D763" t="s">
        <v>15</v>
      </c>
      <c r="E763">
        <v>95</v>
      </c>
      <c r="F763" s="6"/>
      <c r="G763" s="7"/>
      <c r="H763" s="34"/>
    </row>
    <row r="764" spans="1:8" x14ac:dyDescent="0.5">
      <c r="A764">
        <v>763</v>
      </c>
      <c r="B764" s="1">
        <v>43612</v>
      </c>
      <c r="C764" s="27" t="s">
        <v>27</v>
      </c>
      <c r="D764" t="s">
        <v>15</v>
      </c>
      <c r="E764">
        <v>157</v>
      </c>
      <c r="F764" s="6">
        <v>34</v>
      </c>
      <c r="G764" s="7">
        <v>226000856032</v>
      </c>
      <c r="H764" s="34">
        <v>2</v>
      </c>
    </row>
    <row r="765" spans="1:8" x14ac:dyDescent="0.5">
      <c r="A765">
        <v>764</v>
      </c>
      <c r="B765" s="1">
        <v>43612</v>
      </c>
      <c r="C765" s="27" t="s">
        <v>27</v>
      </c>
      <c r="D765" t="s">
        <v>15</v>
      </c>
      <c r="E765">
        <v>95</v>
      </c>
      <c r="F765" s="6"/>
      <c r="G765" s="7"/>
      <c r="H765" s="34">
        <v>1</v>
      </c>
    </row>
    <row r="766" spans="1:8" x14ac:dyDescent="0.5">
      <c r="A766">
        <v>765</v>
      </c>
      <c r="B766" s="1">
        <v>43612</v>
      </c>
      <c r="C766" s="27" t="s">
        <v>27</v>
      </c>
      <c r="D766" t="s">
        <v>15</v>
      </c>
      <c r="E766">
        <v>156</v>
      </c>
      <c r="F766" s="6">
        <v>32.5</v>
      </c>
      <c r="G766" s="7">
        <v>226000856027</v>
      </c>
      <c r="H766" s="34">
        <v>2</v>
      </c>
    </row>
    <row r="767" spans="1:8" x14ac:dyDescent="0.5">
      <c r="A767">
        <v>766</v>
      </c>
      <c r="B767" s="1">
        <v>43612</v>
      </c>
      <c r="C767" s="27" t="s">
        <v>27</v>
      </c>
      <c r="D767" t="s">
        <v>15</v>
      </c>
      <c r="E767">
        <v>174</v>
      </c>
      <c r="F767" s="6">
        <v>40</v>
      </c>
      <c r="G767" s="7">
        <v>226000856031</v>
      </c>
      <c r="H767" s="34">
        <v>2</v>
      </c>
    </row>
    <row r="768" spans="1:8" x14ac:dyDescent="0.5">
      <c r="A768">
        <v>767</v>
      </c>
      <c r="B768" s="1">
        <v>43612</v>
      </c>
      <c r="C768" s="27" t="s">
        <v>27</v>
      </c>
      <c r="D768" t="s">
        <v>15</v>
      </c>
      <c r="E768">
        <v>188</v>
      </c>
      <c r="F768" s="6">
        <v>52</v>
      </c>
      <c r="G768" s="7">
        <v>226000856121</v>
      </c>
      <c r="H768" s="34">
        <v>3</v>
      </c>
    </row>
    <row r="769" spans="1:8" x14ac:dyDescent="0.5">
      <c r="A769">
        <v>768</v>
      </c>
      <c r="B769" s="1">
        <v>43612</v>
      </c>
      <c r="C769" s="27" t="s">
        <v>27</v>
      </c>
      <c r="D769" t="s">
        <v>15</v>
      </c>
      <c r="E769">
        <v>204</v>
      </c>
      <c r="F769" s="6">
        <v>66.5</v>
      </c>
      <c r="G769" s="7">
        <v>226000856205</v>
      </c>
      <c r="H769" s="34">
        <v>2</v>
      </c>
    </row>
    <row r="770" spans="1:8" x14ac:dyDescent="0.5">
      <c r="A770">
        <v>769</v>
      </c>
      <c r="B770" s="1">
        <v>43612</v>
      </c>
      <c r="C770" s="27" t="s">
        <v>27</v>
      </c>
      <c r="D770" t="s">
        <v>15</v>
      </c>
      <c r="E770">
        <v>142</v>
      </c>
      <c r="F770" s="6"/>
      <c r="G770" s="7"/>
      <c r="H770" s="34">
        <v>2</v>
      </c>
    </row>
    <row r="771" spans="1:8" x14ac:dyDescent="0.5">
      <c r="A771">
        <v>770</v>
      </c>
      <c r="B771" s="1">
        <v>43612</v>
      </c>
      <c r="C771" s="27" t="s">
        <v>27</v>
      </c>
      <c r="D771" t="s">
        <v>15</v>
      </c>
      <c r="E771">
        <v>179</v>
      </c>
      <c r="F771" s="6"/>
      <c r="G771" s="7"/>
      <c r="H771" s="34">
        <v>3</v>
      </c>
    </row>
    <row r="772" spans="1:8" x14ac:dyDescent="0.5">
      <c r="A772">
        <v>771</v>
      </c>
      <c r="B772" s="1">
        <v>43612</v>
      </c>
      <c r="C772" s="27" t="s">
        <v>27</v>
      </c>
      <c r="D772" t="s">
        <v>15</v>
      </c>
      <c r="E772">
        <v>184</v>
      </c>
      <c r="F772" s="6"/>
      <c r="G772" s="7"/>
      <c r="H772" s="34">
        <v>2</v>
      </c>
    </row>
    <row r="773" spans="1:8" x14ac:dyDescent="0.5">
      <c r="A773">
        <v>772</v>
      </c>
      <c r="B773" s="1">
        <v>43612</v>
      </c>
      <c r="C773" s="27" t="s">
        <v>27</v>
      </c>
      <c r="D773" t="s">
        <v>15</v>
      </c>
      <c r="E773">
        <v>155</v>
      </c>
      <c r="F773" s="6"/>
      <c r="G773" s="7"/>
      <c r="H773" s="34">
        <v>2</v>
      </c>
    </row>
    <row r="774" spans="1:8" x14ac:dyDescent="0.5">
      <c r="A774">
        <v>773</v>
      </c>
      <c r="B774" s="1">
        <v>43612</v>
      </c>
      <c r="C774" s="27" t="s">
        <v>27</v>
      </c>
      <c r="D774" t="s">
        <v>15</v>
      </c>
      <c r="E774">
        <v>156</v>
      </c>
      <c r="F774" s="6"/>
      <c r="G774" s="7"/>
      <c r="H774" s="34">
        <v>2</v>
      </c>
    </row>
    <row r="775" spans="1:8" x14ac:dyDescent="0.5">
      <c r="A775">
        <v>774</v>
      </c>
      <c r="B775" s="1">
        <v>43612</v>
      </c>
      <c r="C775" s="27" t="s">
        <v>27</v>
      </c>
      <c r="D775" t="s">
        <v>15</v>
      </c>
      <c r="E775">
        <v>95</v>
      </c>
      <c r="F775" s="6"/>
      <c r="G775" s="7"/>
      <c r="H775" s="34">
        <v>1</v>
      </c>
    </row>
    <row r="776" spans="1:8" x14ac:dyDescent="0.5">
      <c r="A776">
        <v>775</v>
      </c>
      <c r="B776" s="1">
        <v>43612</v>
      </c>
      <c r="C776" s="27" t="s">
        <v>27</v>
      </c>
      <c r="D776" t="s">
        <v>15</v>
      </c>
      <c r="E776">
        <v>176</v>
      </c>
      <c r="F776" s="6">
        <v>49</v>
      </c>
      <c r="G776" s="7">
        <v>226000855558</v>
      </c>
      <c r="H776" s="34">
        <v>2</v>
      </c>
    </row>
    <row r="777" spans="1:8" x14ac:dyDescent="0.5">
      <c r="A777">
        <v>776</v>
      </c>
      <c r="B777" s="1">
        <v>43613</v>
      </c>
      <c r="C777" s="27" t="s">
        <v>27</v>
      </c>
      <c r="D777" t="s">
        <v>15</v>
      </c>
      <c r="E777">
        <v>94</v>
      </c>
      <c r="F777" s="6"/>
      <c r="G777" s="7"/>
      <c r="H777" s="34">
        <v>1</v>
      </c>
    </row>
    <row r="778" spans="1:8" x14ac:dyDescent="0.5">
      <c r="A778">
        <v>777</v>
      </c>
      <c r="B778" s="1">
        <v>43613</v>
      </c>
      <c r="C778" s="27" t="s">
        <v>27</v>
      </c>
      <c r="D778" t="s">
        <v>15</v>
      </c>
      <c r="E778">
        <v>188</v>
      </c>
      <c r="F778" s="6">
        <v>51.5</v>
      </c>
      <c r="G778" s="7">
        <v>226000856025</v>
      </c>
      <c r="H778" s="34">
        <v>2</v>
      </c>
    </row>
    <row r="779" spans="1:8" x14ac:dyDescent="0.5">
      <c r="A779">
        <v>778</v>
      </c>
      <c r="B779" s="1">
        <v>43613</v>
      </c>
      <c r="C779" s="27" t="s">
        <v>27</v>
      </c>
      <c r="D779" t="s">
        <v>15</v>
      </c>
      <c r="E779">
        <v>192</v>
      </c>
      <c r="F779" s="6">
        <v>54</v>
      </c>
      <c r="G779" s="7">
        <v>226000856077</v>
      </c>
      <c r="H779" s="34">
        <v>2</v>
      </c>
    </row>
    <row r="780" spans="1:8" x14ac:dyDescent="0.5">
      <c r="A780">
        <v>779</v>
      </c>
      <c r="B780" s="1">
        <v>43613</v>
      </c>
      <c r="C780" s="27" t="s">
        <v>27</v>
      </c>
      <c r="D780" t="s">
        <v>15</v>
      </c>
      <c r="E780">
        <v>181</v>
      </c>
      <c r="F780" s="6">
        <v>54</v>
      </c>
      <c r="G780" s="7">
        <v>226000856132</v>
      </c>
      <c r="H780" s="34">
        <v>2</v>
      </c>
    </row>
    <row r="781" spans="1:8" x14ac:dyDescent="0.5">
      <c r="A781">
        <v>780</v>
      </c>
      <c r="B781" s="1">
        <v>43613</v>
      </c>
      <c r="C781" s="27" t="s">
        <v>27</v>
      </c>
      <c r="D781" t="s">
        <v>15</v>
      </c>
      <c r="E781">
        <v>154</v>
      </c>
      <c r="F781" s="6">
        <v>33</v>
      </c>
      <c r="G781" s="7">
        <v>226000856238</v>
      </c>
      <c r="H781" s="34">
        <v>2</v>
      </c>
    </row>
    <row r="782" spans="1:8" x14ac:dyDescent="0.5">
      <c r="A782">
        <v>781</v>
      </c>
      <c r="B782" s="1">
        <v>43613</v>
      </c>
      <c r="C782" s="27" t="s">
        <v>27</v>
      </c>
      <c r="D782" t="s">
        <v>15</v>
      </c>
      <c r="E782">
        <v>161</v>
      </c>
      <c r="F782" s="6">
        <v>34</v>
      </c>
      <c r="G782" s="7">
        <v>226000856131</v>
      </c>
      <c r="H782" s="34">
        <v>2</v>
      </c>
    </row>
    <row r="783" spans="1:8" x14ac:dyDescent="0.5">
      <c r="A783">
        <v>782</v>
      </c>
      <c r="B783" s="1">
        <v>43613</v>
      </c>
      <c r="C783" s="27" t="s">
        <v>27</v>
      </c>
      <c r="D783" t="s">
        <v>15</v>
      </c>
      <c r="E783">
        <v>104</v>
      </c>
      <c r="F783" s="6"/>
      <c r="G783" s="7"/>
      <c r="H783" s="34">
        <v>1</v>
      </c>
    </row>
    <row r="784" spans="1:8" x14ac:dyDescent="0.5">
      <c r="A784">
        <v>783</v>
      </c>
      <c r="B784" s="1">
        <v>43613</v>
      </c>
      <c r="C784" s="27" t="s">
        <v>27</v>
      </c>
      <c r="D784" t="s">
        <v>15</v>
      </c>
      <c r="E784">
        <v>94</v>
      </c>
      <c r="F784" s="6"/>
      <c r="G784" s="7"/>
      <c r="H784" s="34">
        <v>1</v>
      </c>
    </row>
    <row r="785" spans="1:8" x14ac:dyDescent="0.5">
      <c r="A785">
        <v>784</v>
      </c>
      <c r="B785" s="1">
        <v>43613</v>
      </c>
      <c r="C785" s="27" t="s">
        <v>27</v>
      </c>
      <c r="D785" t="s">
        <v>15</v>
      </c>
      <c r="E785">
        <v>125</v>
      </c>
      <c r="F785" s="6"/>
      <c r="G785" s="7"/>
      <c r="H785" s="34">
        <v>1</v>
      </c>
    </row>
    <row r="786" spans="1:8" x14ac:dyDescent="0.5">
      <c r="A786">
        <v>785</v>
      </c>
      <c r="B786" s="1">
        <v>43613</v>
      </c>
      <c r="C786" s="27" t="s">
        <v>27</v>
      </c>
      <c r="D786" t="s">
        <v>15</v>
      </c>
      <c r="E786">
        <v>87</v>
      </c>
      <c r="F786" s="6"/>
      <c r="G786" s="7"/>
      <c r="H786" s="34">
        <v>1</v>
      </c>
    </row>
    <row r="787" spans="1:8" x14ac:dyDescent="0.5">
      <c r="A787">
        <v>786</v>
      </c>
      <c r="B787" s="1">
        <v>43613</v>
      </c>
      <c r="C787" s="27" t="s">
        <v>27</v>
      </c>
      <c r="D787" t="s">
        <v>15</v>
      </c>
      <c r="E787">
        <v>200</v>
      </c>
      <c r="F787" s="6"/>
      <c r="G787" s="7"/>
      <c r="H787" s="34"/>
    </row>
    <row r="788" spans="1:8" x14ac:dyDescent="0.5">
      <c r="A788">
        <v>787</v>
      </c>
      <c r="B788" s="1">
        <v>43613</v>
      </c>
      <c r="C788" s="27" t="s">
        <v>27</v>
      </c>
      <c r="D788" t="s">
        <v>15</v>
      </c>
      <c r="E788">
        <v>188</v>
      </c>
      <c r="F788" s="6"/>
      <c r="G788" s="7"/>
      <c r="H788" s="34"/>
    </row>
    <row r="789" spans="1:8" x14ac:dyDescent="0.5">
      <c r="A789">
        <v>788</v>
      </c>
      <c r="B789" s="1">
        <v>43613</v>
      </c>
      <c r="C789" s="27" t="s">
        <v>27</v>
      </c>
      <c r="D789" t="s">
        <v>15</v>
      </c>
      <c r="E789">
        <v>176</v>
      </c>
      <c r="F789" s="6"/>
      <c r="G789" s="7"/>
      <c r="H789" s="34">
        <v>2</v>
      </c>
    </row>
    <row r="790" spans="1:8" x14ac:dyDescent="0.5">
      <c r="A790">
        <v>789</v>
      </c>
      <c r="B790" s="1">
        <v>43613</v>
      </c>
      <c r="C790" s="27" t="s">
        <v>27</v>
      </c>
      <c r="D790" t="s">
        <v>15</v>
      </c>
      <c r="E790">
        <v>200</v>
      </c>
      <c r="F790" s="6"/>
      <c r="G790" s="7"/>
      <c r="H790" s="34">
        <v>2</v>
      </c>
    </row>
    <row r="791" spans="1:8" x14ac:dyDescent="0.5">
      <c r="A791">
        <v>790</v>
      </c>
      <c r="B791" s="1">
        <v>43613</v>
      </c>
      <c r="C791" s="27" t="s">
        <v>27</v>
      </c>
      <c r="D791" t="s">
        <v>15</v>
      </c>
      <c r="E791">
        <v>164</v>
      </c>
      <c r="F791" s="6"/>
      <c r="G791" s="7"/>
      <c r="H791" s="34">
        <v>2</v>
      </c>
    </row>
    <row r="792" spans="1:8" x14ac:dyDescent="0.5">
      <c r="A792">
        <v>791</v>
      </c>
      <c r="B792" s="1">
        <v>43614</v>
      </c>
      <c r="C792" s="27" t="s">
        <v>27</v>
      </c>
      <c r="D792" t="s">
        <v>15</v>
      </c>
      <c r="E792">
        <v>166</v>
      </c>
      <c r="F792" s="6">
        <v>43</v>
      </c>
      <c r="G792" s="7">
        <v>226000856116</v>
      </c>
      <c r="H792" s="34">
        <v>2</v>
      </c>
    </row>
    <row r="793" spans="1:8" x14ac:dyDescent="0.5">
      <c r="A793">
        <v>792</v>
      </c>
      <c r="B793" s="1">
        <v>43614</v>
      </c>
      <c r="C793" s="27" t="s">
        <v>27</v>
      </c>
      <c r="D793" t="s">
        <v>15</v>
      </c>
      <c r="E793">
        <v>190</v>
      </c>
      <c r="F793" s="6">
        <v>54.5</v>
      </c>
      <c r="G793" s="7">
        <v>226000856222</v>
      </c>
      <c r="H793" s="34">
        <v>3</v>
      </c>
    </row>
    <row r="794" spans="1:8" x14ac:dyDescent="0.5">
      <c r="A794">
        <v>793</v>
      </c>
      <c r="B794" s="1">
        <v>43614</v>
      </c>
      <c r="C794" s="27" t="s">
        <v>27</v>
      </c>
      <c r="D794" t="s">
        <v>15</v>
      </c>
      <c r="E794">
        <v>168</v>
      </c>
      <c r="F794" s="6">
        <v>37</v>
      </c>
      <c r="G794" s="7">
        <v>226000856043</v>
      </c>
      <c r="H794" s="34">
        <v>2</v>
      </c>
    </row>
    <row r="795" spans="1:8" x14ac:dyDescent="0.5">
      <c r="A795">
        <v>794</v>
      </c>
      <c r="B795" s="1">
        <v>43614</v>
      </c>
      <c r="C795" s="27" t="s">
        <v>27</v>
      </c>
      <c r="D795" t="s">
        <v>15</v>
      </c>
      <c r="E795">
        <v>170</v>
      </c>
      <c r="F795" s="6">
        <v>43.5</v>
      </c>
      <c r="G795" s="7">
        <v>226000856248</v>
      </c>
      <c r="H795" s="34">
        <v>2</v>
      </c>
    </row>
    <row r="796" spans="1:8" x14ac:dyDescent="0.5">
      <c r="A796">
        <v>795</v>
      </c>
      <c r="B796" s="1">
        <v>43614</v>
      </c>
      <c r="C796" s="27" t="s">
        <v>27</v>
      </c>
      <c r="D796" t="s">
        <v>15</v>
      </c>
      <c r="E796">
        <v>157</v>
      </c>
      <c r="F796" s="6">
        <v>32</v>
      </c>
      <c r="G796" s="7">
        <v>226000856123</v>
      </c>
      <c r="H796" s="34">
        <v>2</v>
      </c>
    </row>
    <row r="797" spans="1:8" x14ac:dyDescent="0.5">
      <c r="A797">
        <v>796</v>
      </c>
      <c r="B797" s="1">
        <v>43614</v>
      </c>
      <c r="C797" s="27" t="s">
        <v>27</v>
      </c>
      <c r="D797" t="s">
        <v>15</v>
      </c>
      <c r="E797">
        <v>148</v>
      </c>
      <c r="F797" s="6">
        <v>28.5</v>
      </c>
      <c r="G797" s="7"/>
      <c r="H797" s="34">
        <v>2</v>
      </c>
    </row>
    <row r="798" spans="1:8" x14ac:dyDescent="0.5">
      <c r="A798">
        <v>797</v>
      </c>
      <c r="B798" s="1">
        <v>43614</v>
      </c>
      <c r="C798" s="27" t="s">
        <v>27</v>
      </c>
      <c r="D798" t="s">
        <v>15</v>
      </c>
      <c r="E798">
        <v>147</v>
      </c>
      <c r="F798" s="6">
        <v>29</v>
      </c>
      <c r="G798" s="7"/>
      <c r="H798" s="34">
        <v>2</v>
      </c>
    </row>
    <row r="799" spans="1:8" x14ac:dyDescent="0.5">
      <c r="A799">
        <v>798</v>
      </c>
      <c r="B799" s="1">
        <v>43614</v>
      </c>
      <c r="C799" s="27" t="s">
        <v>27</v>
      </c>
      <c r="D799" t="s">
        <v>15</v>
      </c>
      <c r="E799">
        <v>104</v>
      </c>
      <c r="F799" s="6">
        <v>11.5</v>
      </c>
      <c r="G799" s="7"/>
      <c r="H799" s="34">
        <v>1</v>
      </c>
    </row>
    <row r="800" spans="1:8" x14ac:dyDescent="0.5">
      <c r="A800">
        <v>799</v>
      </c>
      <c r="B800" s="1">
        <v>43614</v>
      </c>
      <c r="C800" s="27" t="s">
        <v>27</v>
      </c>
      <c r="D800" t="s">
        <v>15</v>
      </c>
      <c r="E800">
        <v>95</v>
      </c>
      <c r="F800" s="6">
        <v>9</v>
      </c>
      <c r="G800" s="7"/>
      <c r="H800" s="34">
        <v>1</v>
      </c>
    </row>
    <row r="801" spans="1:8" x14ac:dyDescent="0.5">
      <c r="A801">
        <v>800</v>
      </c>
      <c r="B801" s="1">
        <v>43614</v>
      </c>
      <c r="C801" s="27" t="s">
        <v>27</v>
      </c>
      <c r="D801" t="s">
        <v>15</v>
      </c>
      <c r="E801">
        <v>143</v>
      </c>
      <c r="F801" s="6">
        <v>24.5</v>
      </c>
      <c r="G801" s="7"/>
      <c r="H801" s="34">
        <v>2</v>
      </c>
    </row>
    <row r="802" spans="1:8" x14ac:dyDescent="0.5">
      <c r="A802">
        <v>801</v>
      </c>
      <c r="B802" s="1">
        <v>43614</v>
      </c>
      <c r="C802" s="27" t="s">
        <v>27</v>
      </c>
      <c r="D802" t="s">
        <v>15</v>
      </c>
      <c r="E802">
        <v>159</v>
      </c>
      <c r="F802" s="6">
        <v>31</v>
      </c>
      <c r="G802" s="7"/>
      <c r="H802" s="34">
        <v>2</v>
      </c>
    </row>
    <row r="803" spans="1:8" x14ac:dyDescent="0.5">
      <c r="A803">
        <v>802</v>
      </c>
      <c r="B803" s="1">
        <v>43614</v>
      </c>
      <c r="C803" s="27" t="s">
        <v>27</v>
      </c>
      <c r="D803" t="s">
        <v>15</v>
      </c>
      <c r="E803">
        <v>140</v>
      </c>
      <c r="F803" s="6">
        <v>24</v>
      </c>
      <c r="G803" s="7"/>
      <c r="H803" s="34">
        <v>2</v>
      </c>
    </row>
    <row r="804" spans="1:8" x14ac:dyDescent="0.5">
      <c r="A804">
        <v>803</v>
      </c>
      <c r="B804" s="1">
        <v>43614</v>
      </c>
      <c r="C804" s="27" t="s">
        <v>27</v>
      </c>
      <c r="D804" t="s">
        <v>15</v>
      </c>
      <c r="E804">
        <v>195</v>
      </c>
      <c r="F804" s="6">
        <v>54.5</v>
      </c>
      <c r="G804" s="7">
        <v>226000855664</v>
      </c>
      <c r="H804" s="34">
        <v>2</v>
      </c>
    </row>
    <row r="805" spans="1:8" x14ac:dyDescent="0.5">
      <c r="A805">
        <v>804</v>
      </c>
      <c r="B805" s="1">
        <v>43614</v>
      </c>
      <c r="C805" s="27" t="s">
        <v>27</v>
      </c>
      <c r="D805" t="s">
        <v>15</v>
      </c>
      <c r="E805">
        <v>174</v>
      </c>
      <c r="F805" s="6">
        <v>49.5</v>
      </c>
      <c r="G805" s="7"/>
      <c r="H805" s="34"/>
    </row>
    <row r="806" spans="1:8" x14ac:dyDescent="0.5">
      <c r="A806">
        <v>805</v>
      </c>
      <c r="B806" s="1">
        <v>43614</v>
      </c>
      <c r="C806" s="27" t="s">
        <v>27</v>
      </c>
      <c r="D806" t="s">
        <v>15</v>
      </c>
      <c r="E806">
        <v>306</v>
      </c>
      <c r="F806" s="6">
        <v>234.5</v>
      </c>
      <c r="G806" s="7">
        <v>226000856091</v>
      </c>
      <c r="H806" s="34">
        <v>2</v>
      </c>
    </row>
    <row r="807" spans="1:8" x14ac:dyDescent="0.5">
      <c r="A807">
        <v>806</v>
      </c>
      <c r="B807" s="1">
        <v>43615</v>
      </c>
      <c r="C807" s="27" t="s">
        <v>27</v>
      </c>
      <c r="D807" t="s">
        <v>15</v>
      </c>
      <c r="E807">
        <v>190</v>
      </c>
      <c r="F807" s="6">
        <v>60.5</v>
      </c>
      <c r="G807" s="7">
        <v>226000856104</v>
      </c>
      <c r="H807" s="34">
        <v>2</v>
      </c>
    </row>
    <row r="808" spans="1:8" x14ac:dyDescent="0.5">
      <c r="A808">
        <v>807</v>
      </c>
      <c r="B808" s="1">
        <v>43615</v>
      </c>
      <c r="C808" s="27" t="s">
        <v>27</v>
      </c>
      <c r="D808" t="s">
        <v>15</v>
      </c>
      <c r="E808">
        <v>187</v>
      </c>
      <c r="F808" s="6">
        <v>54.5</v>
      </c>
      <c r="G808" s="7">
        <v>226000856006</v>
      </c>
      <c r="H808" s="34">
        <v>2</v>
      </c>
    </row>
    <row r="809" spans="1:8" x14ac:dyDescent="0.5">
      <c r="A809">
        <v>808</v>
      </c>
      <c r="B809" s="1">
        <v>43615</v>
      </c>
      <c r="C809" s="27" t="s">
        <v>27</v>
      </c>
      <c r="D809" t="s">
        <v>15</v>
      </c>
      <c r="E809">
        <v>195</v>
      </c>
      <c r="F809" s="6">
        <v>58.5</v>
      </c>
      <c r="G809" s="7">
        <v>226000856171</v>
      </c>
      <c r="H809" s="34">
        <v>2</v>
      </c>
    </row>
    <row r="810" spans="1:8" x14ac:dyDescent="0.5">
      <c r="A810">
        <v>809</v>
      </c>
      <c r="B810" s="1">
        <v>43615</v>
      </c>
      <c r="C810" s="27" t="s">
        <v>27</v>
      </c>
      <c r="D810" t="s">
        <v>15</v>
      </c>
      <c r="E810">
        <v>192</v>
      </c>
      <c r="F810" s="6">
        <v>48.5</v>
      </c>
      <c r="G810" s="7">
        <v>226000856174</v>
      </c>
      <c r="H810" s="34">
        <v>3</v>
      </c>
    </row>
    <row r="811" spans="1:8" x14ac:dyDescent="0.5">
      <c r="A811">
        <v>810</v>
      </c>
      <c r="B811" s="1">
        <v>43615</v>
      </c>
      <c r="C811" s="27" t="s">
        <v>27</v>
      </c>
      <c r="D811" t="s">
        <v>15</v>
      </c>
      <c r="E811">
        <v>193</v>
      </c>
      <c r="F811" s="6">
        <v>52</v>
      </c>
      <c r="G811" s="7">
        <v>226000856061</v>
      </c>
      <c r="H811" s="34">
        <v>2</v>
      </c>
    </row>
    <row r="812" spans="1:8" x14ac:dyDescent="0.5">
      <c r="A812">
        <v>811</v>
      </c>
      <c r="B812" s="1">
        <v>43615</v>
      </c>
      <c r="C812" s="27" t="s">
        <v>27</v>
      </c>
      <c r="D812" t="s">
        <v>15</v>
      </c>
      <c r="E812">
        <v>164</v>
      </c>
      <c r="F812" s="6">
        <v>36.5</v>
      </c>
      <c r="G812" s="7"/>
      <c r="H812" s="34">
        <v>2</v>
      </c>
    </row>
    <row r="813" spans="1:8" x14ac:dyDescent="0.5">
      <c r="A813">
        <v>812</v>
      </c>
      <c r="B813" s="1">
        <v>43615</v>
      </c>
      <c r="C813" s="27" t="s">
        <v>27</v>
      </c>
      <c r="D813" t="s">
        <v>15</v>
      </c>
      <c r="E813">
        <v>159</v>
      </c>
      <c r="F813" s="6">
        <v>30.5</v>
      </c>
      <c r="G813" s="7"/>
      <c r="H813" s="34"/>
    </row>
    <row r="814" spans="1:8" x14ac:dyDescent="0.5">
      <c r="A814">
        <v>813</v>
      </c>
      <c r="B814" s="1">
        <v>43615</v>
      </c>
      <c r="C814" s="27" t="s">
        <v>27</v>
      </c>
      <c r="D814" t="s">
        <v>15</v>
      </c>
      <c r="E814">
        <v>153</v>
      </c>
      <c r="F814" s="6">
        <v>26.5</v>
      </c>
      <c r="G814" s="7"/>
      <c r="H814" s="34">
        <v>2</v>
      </c>
    </row>
    <row r="815" spans="1:8" x14ac:dyDescent="0.5">
      <c r="A815">
        <v>814</v>
      </c>
      <c r="B815" s="1">
        <v>43615</v>
      </c>
      <c r="C815" s="27" t="s">
        <v>27</v>
      </c>
      <c r="D815" t="s">
        <v>15</v>
      </c>
      <c r="E815">
        <v>184</v>
      </c>
      <c r="F815" s="6">
        <v>46</v>
      </c>
      <c r="G815" s="7"/>
      <c r="H815" s="34">
        <v>3</v>
      </c>
    </row>
    <row r="816" spans="1:8" x14ac:dyDescent="0.5">
      <c r="A816">
        <v>815</v>
      </c>
      <c r="B816" s="1">
        <v>43615</v>
      </c>
      <c r="C816" s="27" t="s">
        <v>27</v>
      </c>
      <c r="D816" t="s">
        <v>15</v>
      </c>
      <c r="E816">
        <v>138</v>
      </c>
      <c r="F816" s="6">
        <v>37</v>
      </c>
      <c r="G816" s="7"/>
      <c r="H816" s="34">
        <v>2</v>
      </c>
    </row>
    <row r="817" spans="1:8" x14ac:dyDescent="0.5">
      <c r="A817">
        <v>816</v>
      </c>
      <c r="B817" s="1">
        <v>43615</v>
      </c>
      <c r="C817" s="27" t="s">
        <v>27</v>
      </c>
      <c r="D817" t="s">
        <v>15</v>
      </c>
      <c r="E817">
        <v>100</v>
      </c>
      <c r="F817" s="6">
        <v>9.5</v>
      </c>
      <c r="G817" s="7"/>
      <c r="H817" s="34">
        <v>1</v>
      </c>
    </row>
    <row r="818" spans="1:8" x14ac:dyDescent="0.5">
      <c r="A818">
        <v>817</v>
      </c>
      <c r="B818" s="1">
        <v>43616</v>
      </c>
      <c r="C818" s="27" t="s">
        <v>27</v>
      </c>
      <c r="D818" t="s">
        <v>15</v>
      </c>
      <c r="E818">
        <v>173</v>
      </c>
      <c r="F818" s="6">
        <v>45.5</v>
      </c>
      <c r="G818" s="7">
        <v>226000856159</v>
      </c>
      <c r="H818" s="34">
        <v>2</v>
      </c>
    </row>
    <row r="819" spans="1:8" x14ac:dyDescent="0.5">
      <c r="A819">
        <v>818</v>
      </c>
      <c r="B819" s="1">
        <v>43616</v>
      </c>
      <c r="C819" s="27" t="s">
        <v>27</v>
      </c>
      <c r="D819" t="s">
        <v>15</v>
      </c>
      <c r="E819">
        <v>174</v>
      </c>
      <c r="F819" s="6">
        <v>47</v>
      </c>
      <c r="G819" s="7">
        <v>226000856152</v>
      </c>
      <c r="H819" s="34">
        <v>2</v>
      </c>
    </row>
    <row r="820" spans="1:8" x14ac:dyDescent="0.5">
      <c r="A820">
        <v>819</v>
      </c>
      <c r="B820" s="1">
        <v>43616</v>
      </c>
      <c r="C820" s="27" t="s">
        <v>27</v>
      </c>
      <c r="D820" t="s">
        <v>15</v>
      </c>
      <c r="E820">
        <v>166</v>
      </c>
      <c r="F820" s="6">
        <v>41.5</v>
      </c>
      <c r="G820" s="7">
        <v>226000856064</v>
      </c>
      <c r="H820" s="34">
        <v>2</v>
      </c>
    </row>
    <row r="821" spans="1:8" x14ac:dyDescent="0.5">
      <c r="A821">
        <v>820</v>
      </c>
      <c r="B821" s="1">
        <v>43616</v>
      </c>
      <c r="C821" s="27" t="s">
        <v>27</v>
      </c>
      <c r="D821" t="s">
        <v>15</v>
      </c>
      <c r="E821">
        <v>179</v>
      </c>
      <c r="F821" s="6">
        <v>41</v>
      </c>
      <c r="G821" s="7">
        <v>226000856191</v>
      </c>
      <c r="H821" s="34">
        <v>3</v>
      </c>
    </row>
    <row r="822" spans="1:8" x14ac:dyDescent="0.5">
      <c r="A822">
        <v>821</v>
      </c>
      <c r="B822" s="1">
        <v>43616</v>
      </c>
      <c r="C822" s="27" t="s">
        <v>27</v>
      </c>
      <c r="D822" t="s">
        <v>15</v>
      </c>
      <c r="E822">
        <v>181</v>
      </c>
      <c r="F822" s="6">
        <v>49</v>
      </c>
      <c r="G822" s="7">
        <v>226000856056</v>
      </c>
      <c r="H822" s="34">
        <v>2</v>
      </c>
    </row>
    <row r="823" spans="1:8" x14ac:dyDescent="0.5">
      <c r="A823">
        <v>822</v>
      </c>
      <c r="B823" s="1">
        <v>43616</v>
      </c>
      <c r="C823" s="27" t="s">
        <v>27</v>
      </c>
      <c r="D823" t="s">
        <v>15</v>
      </c>
      <c r="E823">
        <v>97</v>
      </c>
      <c r="F823" s="6"/>
      <c r="G823" s="7"/>
      <c r="H823" s="34"/>
    </row>
    <row r="824" spans="1:8" x14ac:dyDescent="0.5">
      <c r="A824">
        <v>823</v>
      </c>
      <c r="B824" s="1">
        <v>43616</v>
      </c>
      <c r="C824" s="27" t="s">
        <v>27</v>
      </c>
      <c r="D824" t="s">
        <v>15</v>
      </c>
      <c r="E824">
        <v>195</v>
      </c>
      <c r="F824" s="6">
        <v>66.5</v>
      </c>
      <c r="G824" s="7"/>
      <c r="H824" s="34"/>
    </row>
    <row r="825" spans="1:8" x14ac:dyDescent="0.5">
      <c r="A825">
        <v>824</v>
      </c>
      <c r="B825" s="1">
        <v>43617</v>
      </c>
      <c r="C825" s="27" t="s">
        <v>27</v>
      </c>
      <c r="D825" t="s">
        <v>15</v>
      </c>
      <c r="E825">
        <v>150</v>
      </c>
      <c r="F825" s="6">
        <v>28.5</v>
      </c>
      <c r="G825" s="7">
        <v>226000856183</v>
      </c>
      <c r="H825" s="34">
        <v>2</v>
      </c>
    </row>
    <row r="826" spans="1:8" x14ac:dyDescent="0.5">
      <c r="A826">
        <v>825</v>
      </c>
      <c r="B826" s="1">
        <v>43617</v>
      </c>
      <c r="C826" s="27" t="s">
        <v>27</v>
      </c>
      <c r="D826" t="s">
        <v>15</v>
      </c>
      <c r="E826">
        <v>148</v>
      </c>
      <c r="F826" s="6">
        <v>29</v>
      </c>
      <c r="G826" s="7">
        <v>226000856001</v>
      </c>
      <c r="H826" s="34">
        <v>2</v>
      </c>
    </row>
    <row r="827" spans="1:8" x14ac:dyDescent="0.5">
      <c r="A827">
        <v>826</v>
      </c>
      <c r="B827" s="1">
        <v>43617</v>
      </c>
      <c r="C827" s="27" t="s">
        <v>27</v>
      </c>
      <c r="D827" t="s">
        <v>15</v>
      </c>
      <c r="E827">
        <v>172</v>
      </c>
      <c r="F827" s="6">
        <v>46.5</v>
      </c>
      <c r="G827" s="7">
        <v>226000856228</v>
      </c>
      <c r="H827" s="34">
        <v>2</v>
      </c>
    </row>
    <row r="828" spans="1:8" x14ac:dyDescent="0.5">
      <c r="A828">
        <v>827</v>
      </c>
      <c r="B828" s="1">
        <v>43617</v>
      </c>
      <c r="C828" s="27" t="s">
        <v>27</v>
      </c>
      <c r="D828" t="s">
        <v>15</v>
      </c>
      <c r="E828">
        <v>186</v>
      </c>
      <c r="F828" s="6">
        <v>50</v>
      </c>
      <c r="G828" s="7">
        <v>226000856130</v>
      </c>
      <c r="H828" s="34">
        <v>3</v>
      </c>
    </row>
    <row r="829" spans="1:8" x14ac:dyDescent="0.5">
      <c r="A829">
        <v>828</v>
      </c>
      <c r="B829" s="1">
        <v>43617</v>
      </c>
      <c r="C829" s="27" t="s">
        <v>27</v>
      </c>
      <c r="D829" t="s">
        <v>15</v>
      </c>
      <c r="E829">
        <v>210</v>
      </c>
      <c r="F829" s="6">
        <v>69</v>
      </c>
      <c r="G829" s="7">
        <v>226000856198</v>
      </c>
      <c r="H829" s="34">
        <v>3</v>
      </c>
    </row>
    <row r="830" spans="1:8" x14ac:dyDescent="0.5">
      <c r="A830">
        <v>829</v>
      </c>
      <c r="B830" s="1">
        <v>43617</v>
      </c>
      <c r="C830" s="27" t="s">
        <v>27</v>
      </c>
      <c r="D830" t="s">
        <v>15</v>
      </c>
      <c r="E830">
        <v>206</v>
      </c>
      <c r="F830" s="6">
        <v>80.5</v>
      </c>
      <c r="G830" s="7"/>
      <c r="H830" s="34">
        <v>3</v>
      </c>
    </row>
    <row r="831" spans="1:8" x14ac:dyDescent="0.5">
      <c r="A831">
        <v>830</v>
      </c>
      <c r="B831" s="1">
        <v>43617</v>
      </c>
      <c r="C831" s="27" t="s">
        <v>27</v>
      </c>
      <c r="D831" t="s">
        <v>15</v>
      </c>
      <c r="E831">
        <v>232</v>
      </c>
      <c r="F831" s="6">
        <v>98.5</v>
      </c>
      <c r="G831" s="7"/>
      <c r="H831" s="34">
        <v>3</v>
      </c>
    </row>
    <row r="832" spans="1:8" x14ac:dyDescent="0.5">
      <c r="A832">
        <v>831</v>
      </c>
      <c r="B832" s="1">
        <v>43617</v>
      </c>
      <c r="C832" s="27" t="s">
        <v>27</v>
      </c>
      <c r="D832" t="s">
        <v>15</v>
      </c>
      <c r="E832">
        <v>206</v>
      </c>
      <c r="F832" s="6">
        <v>80.5</v>
      </c>
      <c r="G832" s="7"/>
      <c r="H832" s="34">
        <v>2</v>
      </c>
    </row>
    <row r="833" spans="1:8" x14ac:dyDescent="0.5">
      <c r="A833">
        <v>832</v>
      </c>
      <c r="B833" s="1">
        <v>43617</v>
      </c>
      <c r="C833" s="27" t="s">
        <v>27</v>
      </c>
      <c r="D833" t="s">
        <v>15</v>
      </c>
      <c r="E833">
        <v>205</v>
      </c>
      <c r="F833" s="6">
        <v>81</v>
      </c>
      <c r="G833" s="7"/>
      <c r="H833" s="34">
        <v>3</v>
      </c>
    </row>
    <row r="834" spans="1:8" x14ac:dyDescent="0.5">
      <c r="A834">
        <v>833</v>
      </c>
      <c r="B834" s="1">
        <v>43617</v>
      </c>
      <c r="C834" s="27" t="s">
        <v>27</v>
      </c>
      <c r="D834" t="s">
        <v>15</v>
      </c>
      <c r="E834">
        <v>174</v>
      </c>
      <c r="F834" s="6">
        <v>41</v>
      </c>
      <c r="G834" s="7"/>
      <c r="H834" s="34">
        <v>2</v>
      </c>
    </row>
    <row r="835" spans="1:8" x14ac:dyDescent="0.5">
      <c r="A835">
        <v>834</v>
      </c>
      <c r="B835" s="1">
        <v>43618</v>
      </c>
      <c r="C835" s="27" t="s">
        <v>27</v>
      </c>
      <c r="D835" t="s">
        <v>15</v>
      </c>
      <c r="E835">
        <v>146</v>
      </c>
      <c r="F835" s="6">
        <v>28</v>
      </c>
      <c r="G835" s="7">
        <v>226000856156</v>
      </c>
      <c r="H835" s="34">
        <v>2</v>
      </c>
    </row>
    <row r="836" spans="1:8" x14ac:dyDescent="0.5">
      <c r="A836">
        <v>835</v>
      </c>
      <c r="B836" s="1">
        <v>43618</v>
      </c>
      <c r="C836" s="27" t="s">
        <v>27</v>
      </c>
      <c r="D836" t="s">
        <v>15</v>
      </c>
      <c r="E836">
        <v>165</v>
      </c>
      <c r="F836" s="6">
        <v>34.5</v>
      </c>
      <c r="G836" s="7">
        <v>226000856133</v>
      </c>
      <c r="H836" s="34">
        <v>2</v>
      </c>
    </row>
    <row r="837" spans="1:8" x14ac:dyDescent="0.5">
      <c r="A837">
        <v>836</v>
      </c>
      <c r="B837" s="1">
        <v>43618</v>
      </c>
      <c r="C837" s="27" t="s">
        <v>27</v>
      </c>
      <c r="D837" t="s">
        <v>15</v>
      </c>
      <c r="E837">
        <v>169</v>
      </c>
      <c r="F837" s="6">
        <v>37.5</v>
      </c>
      <c r="G837" s="7">
        <v>226000845126</v>
      </c>
      <c r="H837" s="34">
        <v>2</v>
      </c>
    </row>
    <row r="838" spans="1:8" x14ac:dyDescent="0.5">
      <c r="A838">
        <v>837</v>
      </c>
      <c r="B838" s="1">
        <v>43618</v>
      </c>
      <c r="C838" s="27" t="s">
        <v>27</v>
      </c>
      <c r="D838" t="s">
        <v>15</v>
      </c>
      <c r="E838">
        <v>160</v>
      </c>
      <c r="F838" s="6">
        <v>36.5</v>
      </c>
      <c r="G838" s="7">
        <v>226000856136</v>
      </c>
      <c r="H838" s="34">
        <v>2</v>
      </c>
    </row>
    <row r="839" spans="1:8" x14ac:dyDescent="0.5">
      <c r="A839">
        <v>838</v>
      </c>
      <c r="B839" s="1">
        <v>43618</v>
      </c>
      <c r="C839" s="27" t="s">
        <v>27</v>
      </c>
      <c r="D839" t="s">
        <v>15</v>
      </c>
      <c r="E839">
        <v>168</v>
      </c>
      <c r="F839" s="6">
        <v>36</v>
      </c>
      <c r="G839" s="7">
        <v>226000856069</v>
      </c>
      <c r="H839" s="34">
        <v>2</v>
      </c>
    </row>
    <row r="840" spans="1:8" x14ac:dyDescent="0.5">
      <c r="A840">
        <v>839</v>
      </c>
      <c r="B840" s="1">
        <v>43618</v>
      </c>
      <c r="C840" s="27" t="s">
        <v>27</v>
      </c>
      <c r="D840" t="s">
        <v>15</v>
      </c>
      <c r="E840">
        <v>182</v>
      </c>
      <c r="F840" s="6">
        <v>46.5</v>
      </c>
      <c r="G840" s="7">
        <v>226000855992</v>
      </c>
      <c r="H840" s="34"/>
    </row>
    <row r="841" spans="1:8" x14ac:dyDescent="0.5">
      <c r="A841">
        <v>840</v>
      </c>
      <c r="B841" s="1">
        <v>43618</v>
      </c>
      <c r="C841" s="27" t="s">
        <v>27</v>
      </c>
      <c r="D841" t="s">
        <v>15</v>
      </c>
      <c r="E841">
        <v>159</v>
      </c>
      <c r="F841" s="6">
        <v>36.6</v>
      </c>
      <c r="G841" s="7"/>
      <c r="H841" s="34">
        <v>2</v>
      </c>
    </row>
    <row r="842" spans="1:8" x14ac:dyDescent="0.5">
      <c r="A842">
        <v>841</v>
      </c>
      <c r="B842" s="1">
        <v>43618</v>
      </c>
      <c r="C842" s="27" t="s">
        <v>27</v>
      </c>
      <c r="D842" t="s">
        <v>15</v>
      </c>
      <c r="E842">
        <v>184</v>
      </c>
      <c r="F842" s="6">
        <v>54.5</v>
      </c>
      <c r="G842" s="7"/>
      <c r="H842" s="34">
        <v>2</v>
      </c>
    </row>
    <row r="843" spans="1:8" x14ac:dyDescent="0.5">
      <c r="A843">
        <v>842</v>
      </c>
      <c r="B843" s="1">
        <v>43618</v>
      </c>
      <c r="C843" s="27" t="s">
        <v>27</v>
      </c>
      <c r="D843" t="s">
        <v>15</v>
      </c>
      <c r="E843">
        <v>171</v>
      </c>
      <c r="F843" s="6">
        <v>43.5</v>
      </c>
      <c r="G843" s="7"/>
      <c r="H843" s="34"/>
    </row>
    <row r="844" spans="1:8" x14ac:dyDescent="0.5">
      <c r="A844">
        <v>843</v>
      </c>
      <c r="B844" s="1">
        <v>43619</v>
      </c>
      <c r="C844" s="27" t="s">
        <v>27</v>
      </c>
      <c r="D844" t="s">
        <v>15</v>
      </c>
      <c r="E844">
        <v>210</v>
      </c>
      <c r="F844" s="6">
        <v>81</v>
      </c>
      <c r="G844" s="7">
        <v>226000856011</v>
      </c>
      <c r="H844" s="34">
        <v>2</v>
      </c>
    </row>
    <row r="845" spans="1:8" x14ac:dyDescent="0.5">
      <c r="A845">
        <v>844</v>
      </c>
      <c r="B845" s="1">
        <v>43619</v>
      </c>
      <c r="C845" s="27" t="s">
        <v>27</v>
      </c>
      <c r="D845" t="s">
        <v>15</v>
      </c>
      <c r="E845">
        <v>118</v>
      </c>
      <c r="F845" s="6"/>
      <c r="G845" s="7"/>
      <c r="H845" s="34"/>
    </row>
    <row r="846" spans="1:8" x14ac:dyDescent="0.5">
      <c r="A846">
        <v>845</v>
      </c>
      <c r="B846" s="1">
        <v>43619</v>
      </c>
      <c r="C846" s="27" t="s">
        <v>27</v>
      </c>
      <c r="D846" t="s">
        <v>15</v>
      </c>
      <c r="E846">
        <v>214</v>
      </c>
      <c r="F846" s="6">
        <v>81.5</v>
      </c>
      <c r="G846" s="7">
        <v>226000856013</v>
      </c>
      <c r="H846" s="34">
        <v>3</v>
      </c>
    </row>
    <row r="847" spans="1:8" x14ac:dyDescent="0.5">
      <c r="A847">
        <v>846</v>
      </c>
      <c r="B847" s="1">
        <v>43619</v>
      </c>
      <c r="C847" s="27" t="s">
        <v>27</v>
      </c>
      <c r="D847" t="s">
        <v>15</v>
      </c>
      <c r="E847">
        <v>196</v>
      </c>
      <c r="F847" s="6">
        <v>62</v>
      </c>
      <c r="G847" s="7">
        <v>226000856036</v>
      </c>
      <c r="H847" s="34">
        <v>2</v>
      </c>
    </row>
    <row r="848" spans="1:8" x14ac:dyDescent="0.5">
      <c r="A848">
        <v>847</v>
      </c>
      <c r="B848" s="1">
        <v>43619</v>
      </c>
      <c r="C848" s="27" t="s">
        <v>27</v>
      </c>
      <c r="D848" t="s">
        <v>15</v>
      </c>
      <c r="E848">
        <v>195</v>
      </c>
      <c r="F848" s="6">
        <v>66</v>
      </c>
      <c r="G848" s="7">
        <v>226000856209</v>
      </c>
      <c r="H848" s="34">
        <v>3</v>
      </c>
    </row>
    <row r="849" spans="1:8" x14ac:dyDescent="0.5">
      <c r="A849">
        <v>848</v>
      </c>
      <c r="B849" s="1">
        <v>43619</v>
      </c>
      <c r="C849" s="27" t="s">
        <v>27</v>
      </c>
      <c r="D849" t="s">
        <v>15</v>
      </c>
      <c r="E849">
        <v>185</v>
      </c>
      <c r="F849" s="6">
        <v>53</v>
      </c>
      <c r="G849" s="7">
        <v>226000856158</v>
      </c>
      <c r="H849" s="34">
        <v>2</v>
      </c>
    </row>
    <row r="850" spans="1:8" x14ac:dyDescent="0.5">
      <c r="A850">
        <v>849</v>
      </c>
      <c r="B850" s="1">
        <v>43620</v>
      </c>
      <c r="C850" s="27" t="s">
        <v>27</v>
      </c>
      <c r="D850" t="s">
        <v>15</v>
      </c>
      <c r="E850">
        <v>245</v>
      </c>
      <c r="F850" s="6">
        <v>137.5</v>
      </c>
      <c r="G850" s="7">
        <v>226000856096</v>
      </c>
      <c r="H850" s="34"/>
    </row>
    <row r="851" spans="1:8" x14ac:dyDescent="0.5">
      <c r="A851">
        <v>850</v>
      </c>
      <c r="B851" s="1">
        <v>43620</v>
      </c>
      <c r="C851" s="27" t="s">
        <v>27</v>
      </c>
      <c r="D851" t="s">
        <v>15</v>
      </c>
      <c r="E851">
        <v>185</v>
      </c>
      <c r="F851" s="6">
        <v>52</v>
      </c>
      <c r="G851" s="7">
        <v>226000856212</v>
      </c>
      <c r="H851" s="34">
        <v>2</v>
      </c>
    </row>
    <row r="852" spans="1:8" x14ac:dyDescent="0.5">
      <c r="A852">
        <v>851</v>
      </c>
      <c r="B852" s="1">
        <v>43620</v>
      </c>
      <c r="C852" s="27" t="s">
        <v>27</v>
      </c>
      <c r="D852" t="s">
        <v>15</v>
      </c>
      <c r="E852">
        <v>184</v>
      </c>
      <c r="F852" s="6">
        <v>56</v>
      </c>
      <c r="G852" s="7">
        <v>226000856249</v>
      </c>
      <c r="H852" s="34">
        <v>2</v>
      </c>
    </row>
    <row r="853" spans="1:8" x14ac:dyDescent="0.5">
      <c r="A853">
        <v>852</v>
      </c>
      <c r="B853" s="1">
        <v>43620</v>
      </c>
      <c r="C853" s="27" t="s">
        <v>27</v>
      </c>
      <c r="D853" t="s">
        <v>15</v>
      </c>
      <c r="E853">
        <v>186</v>
      </c>
      <c r="F853" s="6">
        <v>52.5</v>
      </c>
      <c r="G853" s="7">
        <v>226000856066</v>
      </c>
      <c r="H853" s="34">
        <v>3</v>
      </c>
    </row>
    <row r="854" spans="1:8" x14ac:dyDescent="0.5">
      <c r="A854">
        <v>853</v>
      </c>
      <c r="B854" s="1">
        <v>43620</v>
      </c>
      <c r="C854" s="27" t="s">
        <v>27</v>
      </c>
      <c r="D854" t="s">
        <v>15</v>
      </c>
      <c r="E854">
        <v>207</v>
      </c>
      <c r="F854" s="6">
        <v>73.5</v>
      </c>
      <c r="G854" s="7">
        <v>226000856019</v>
      </c>
      <c r="H854" s="34">
        <v>2</v>
      </c>
    </row>
    <row r="855" spans="1:8" x14ac:dyDescent="0.5">
      <c r="A855">
        <v>854</v>
      </c>
      <c r="B855" s="1">
        <v>43621</v>
      </c>
      <c r="C855" s="27" t="s">
        <v>27</v>
      </c>
      <c r="D855" t="s">
        <v>15</v>
      </c>
      <c r="E855">
        <v>98</v>
      </c>
      <c r="F855" s="6">
        <v>9.5</v>
      </c>
      <c r="G855" s="7"/>
      <c r="H855" s="34"/>
    </row>
    <row r="856" spans="1:8" x14ac:dyDescent="0.5">
      <c r="A856">
        <v>855</v>
      </c>
      <c r="B856" s="1">
        <v>43621</v>
      </c>
      <c r="C856" s="27" t="s">
        <v>27</v>
      </c>
      <c r="D856" t="s">
        <v>15</v>
      </c>
      <c r="E856">
        <v>170</v>
      </c>
      <c r="F856" s="6">
        <v>40.5</v>
      </c>
      <c r="G856" s="7"/>
      <c r="H856" s="34"/>
    </row>
    <row r="857" spans="1:8" x14ac:dyDescent="0.5">
      <c r="A857">
        <v>856</v>
      </c>
      <c r="B857" s="1">
        <v>43621</v>
      </c>
      <c r="C857" s="27" t="s">
        <v>27</v>
      </c>
      <c r="D857" t="s">
        <v>15</v>
      </c>
      <c r="E857">
        <v>216</v>
      </c>
      <c r="F857" s="6">
        <v>87</v>
      </c>
      <c r="G857" s="7">
        <v>226000856084</v>
      </c>
      <c r="H857" s="34">
        <v>3</v>
      </c>
    </row>
    <row r="858" spans="1:8" x14ac:dyDescent="0.5">
      <c r="A858">
        <v>857</v>
      </c>
      <c r="B858" s="1">
        <v>43621</v>
      </c>
      <c r="C858" s="27" t="s">
        <v>27</v>
      </c>
      <c r="D858" t="s">
        <v>15</v>
      </c>
      <c r="E858">
        <v>205</v>
      </c>
      <c r="F858" s="6">
        <v>64.5</v>
      </c>
      <c r="G858" s="7">
        <v>226000856053</v>
      </c>
      <c r="H858" s="34">
        <v>3</v>
      </c>
    </row>
    <row r="859" spans="1:8" x14ac:dyDescent="0.5">
      <c r="A859">
        <v>858</v>
      </c>
      <c r="B859" s="1">
        <v>43621</v>
      </c>
      <c r="C859" s="27" t="s">
        <v>27</v>
      </c>
      <c r="D859" t="s">
        <v>15</v>
      </c>
      <c r="E859">
        <v>205</v>
      </c>
      <c r="F859" s="6">
        <v>72</v>
      </c>
      <c r="G859" s="7">
        <v>226000856226</v>
      </c>
      <c r="H859" s="34">
        <v>3</v>
      </c>
    </row>
    <row r="860" spans="1:8" x14ac:dyDescent="0.5">
      <c r="A860">
        <v>859</v>
      </c>
      <c r="B860" s="1">
        <v>43621</v>
      </c>
      <c r="C860" s="27" t="s">
        <v>27</v>
      </c>
      <c r="D860" t="s">
        <v>15</v>
      </c>
      <c r="E860">
        <v>184</v>
      </c>
      <c r="F860" s="6">
        <v>49.5</v>
      </c>
      <c r="G860" s="7">
        <v>226000856196</v>
      </c>
      <c r="H860" s="34">
        <v>3</v>
      </c>
    </row>
    <row r="861" spans="1:8" x14ac:dyDescent="0.5">
      <c r="A861">
        <v>860</v>
      </c>
      <c r="B861" s="1">
        <v>43621</v>
      </c>
      <c r="C861" s="27" t="s">
        <v>27</v>
      </c>
      <c r="D861" t="s">
        <v>15</v>
      </c>
      <c r="E861">
        <v>211</v>
      </c>
      <c r="F861" s="6">
        <v>81.5</v>
      </c>
      <c r="G861" s="7">
        <v>226000856094</v>
      </c>
      <c r="H861" s="34">
        <v>2</v>
      </c>
    </row>
    <row r="862" spans="1:8" x14ac:dyDescent="0.5">
      <c r="A862">
        <v>861</v>
      </c>
      <c r="B862" s="1">
        <v>43622</v>
      </c>
      <c r="C862" s="27" t="s">
        <v>27</v>
      </c>
      <c r="D862" t="s">
        <v>15</v>
      </c>
      <c r="E862">
        <v>154</v>
      </c>
      <c r="F862" s="6">
        <v>29</v>
      </c>
      <c r="G862" s="7">
        <v>226000856057</v>
      </c>
      <c r="H862" s="34"/>
    </row>
    <row r="863" spans="1:8" x14ac:dyDescent="0.5">
      <c r="A863">
        <v>862</v>
      </c>
      <c r="B863" s="1">
        <v>43622</v>
      </c>
      <c r="C863" s="27" t="s">
        <v>27</v>
      </c>
      <c r="D863" t="s">
        <v>15</v>
      </c>
      <c r="E863">
        <v>102</v>
      </c>
      <c r="F863" s="6">
        <v>10.5</v>
      </c>
      <c r="G863" s="7"/>
      <c r="H863" s="34">
        <v>1</v>
      </c>
    </row>
    <row r="864" spans="1:8" x14ac:dyDescent="0.5">
      <c r="A864">
        <v>863</v>
      </c>
      <c r="B864" s="1">
        <v>43622</v>
      </c>
      <c r="C864" s="27" t="s">
        <v>27</v>
      </c>
      <c r="D864" t="s">
        <v>15</v>
      </c>
      <c r="E864">
        <v>172</v>
      </c>
      <c r="F864" s="6">
        <v>41.5</v>
      </c>
      <c r="G864" s="7"/>
      <c r="H864" s="34">
        <v>2</v>
      </c>
    </row>
    <row r="865" spans="1:8" x14ac:dyDescent="0.5">
      <c r="A865">
        <v>864</v>
      </c>
      <c r="B865" s="1">
        <v>43622</v>
      </c>
      <c r="C865" s="27" t="s">
        <v>27</v>
      </c>
      <c r="D865" t="s">
        <v>15</v>
      </c>
      <c r="E865">
        <v>176</v>
      </c>
      <c r="F865" s="6">
        <v>41.5</v>
      </c>
      <c r="G865" s="7"/>
      <c r="H865" s="34">
        <v>2</v>
      </c>
    </row>
    <row r="866" spans="1:8" x14ac:dyDescent="0.5">
      <c r="A866">
        <v>865</v>
      </c>
      <c r="B866" s="1">
        <v>43622</v>
      </c>
      <c r="C866" s="27" t="s">
        <v>27</v>
      </c>
      <c r="D866" t="s">
        <v>15</v>
      </c>
      <c r="E866">
        <v>168</v>
      </c>
      <c r="F866" s="6">
        <v>37.5</v>
      </c>
      <c r="G866" s="7"/>
      <c r="H866" s="34">
        <v>2</v>
      </c>
    </row>
    <row r="867" spans="1:8" x14ac:dyDescent="0.5">
      <c r="A867">
        <v>866</v>
      </c>
      <c r="B867" s="1">
        <v>43622</v>
      </c>
      <c r="C867" s="27" t="s">
        <v>27</v>
      </c>
      <c r="D867" t="s">
        <v>15</v>
      </c>
      <c r="E867">
        <v>219</v>
      </c>
      <c r="F867" s="6">
        <v>76.599999999999994</v>
      </c>
      <c r="G867" s="7">
        <v>226000856301</v>
      </c>
      <c r="H867" s="34">
        <v>3</v>
      </c>
    </row>
    <row r="868" spans="1:8" x14ac:dyDescent="0.5">
      <c r="A868">
        <v>867</v>
      </c>
      <c r="B868" s="1">
        <v>43623</v>
      </c>
      <c r="C868" s="27" t="s">
        <v>27</v>
      </c>
      <c r="D868" t="s">
        <v>15</v>
      </c>
      <c r="E868">
        <v>174</v>
      </c>
      <c r="F868" s="6">
        <v>40</v>
      </c>
      <c r="G868" s="7"/>
      <c r="H868" s="34">
        <v>2</v>
      </c>
    </row>
    <row r="869" spans="1:8" x14ac:dyDescent="0.5">
      <c r="A869">
        <v>868</v>
      </c>
      <c r="B869" s="1">
        <v>43623</v>
      </c>
      <c r="C869" s="27" t="s">
        <v>27</v>
      </c>
      <c r="D869" t="s">
        <v>15</v>
      </c>
      <c r="E869">
        <v>155</v>
      </c>
      <c r="F869" s="6">
        <v>30</v>
      </c>
      <c r="G869" s="7"/>
      <c r="H869" s="34">
        <v>2</v>
      </c>
    </row>
    <row r="870" spans="1:8" x14ac:dyDescent="0.5">
      <c r="A870">
        <v>869</v>
      </c>
      <c r="B870" s="1">
        <v>43623</v>
      </c>
      <c r="C870" s="27" t="s">
        <v>27</v>
      </c>
      <c r="D870" t="s">
        <v>15</v>
      </c>
      <c r="E870">
        <v>152</v>
      </c>
      <c r="F870" s="6">
        <v>29</v>
      </c>
      <c r="G870" s="7"/>
      <c r="H870" s="34">
        <v>2</v>
      </c>
    </row>
    <row r="871" spans="1:8" x14ac:dyDescent="0.5">
      <c r="A871">
        <v>870</v>
      </c>
      <c r="B871" s="1">
        <v>43623</v>
      </c>
      <c r="C871" s="27" t="s">
        <v>27</v>
      </c>
      <c r="D871" t="s">
        <v>15</v>
      </c>
      <c r="E871">
        <v>198</v>
      </c>
      <c r="F871" s="6">
        <v>66</v>
      </c>
      <c r="G871" s="7"/>
      <c r="H871" s="34">
        <v>3</v>
      </c>
    </row>
    <row r="872" spans="1:8" x14ac:dyDescent="0.5">
      <c r="A872">
        <v>871</v>
      </c>
      <c r="B872" s="1">
        <v>43623</v>
      </c>
      <c r="C872" s="27" t="s">
        <v>27</v>
      </c>
      <c r="D872" t="s">
        <v>15</v>
      </c>
      <c r="E872">
        <v>156</v>
      </c>
      <c r="F872" s="6">
        <v>34</v>
      </c>
      <c r="G872" s="7"/>
      <c r="H872" s="34"/>
    </row>
    <row r="873" spans="1:8" x14ac:dyDescent="0.5">
      <c r="A873">
        <v>872</v>
      </c>
      <c r="B873" s="1">
        <v>43624</v>
      </c>
      <c r="C873" s="27" t="s">
        <v>27</v>
      </c>
      <c r="D873" t="s">
        <v>15</v>
      </c>
      <c r="E873">
        <v>162</v>
      </c>
      <c r="F873" s="6">
        <v>35</v>
      </c>
      <c r="G873" s="7"/>
      <c r="H873" s="34">
        <v>2</v>
      </c>
    </row>
    <row r="874" spans="1:8" x14ac:dyDescent="0.5">
      <c r="A874">
        <v>873</v>
      </c>
      <c r="B874" s="1">
        <v>43624</v>
      </c>
      <c r="C874" s="27" t="s">
        <v>27</v>
      </c>
      <c r="D874" t="s">
        <v>15</v>
      </c>
      <c r="E874">
        <v>99</v>
      </c>
      <c r="F874" s="6">
        <v>10.5</v>
      </c>
      <c r="G874" s="7"/>
      <c r="H874" s="34">
        <v>1</v>
      </c>
    </row>
    <row r="875" spans="1:8" x14ac:dyDescent="0.5">
      <c r="A875">
        <v>874</v>
      </c>
      <c r="B875" s="1">
        <v>43624</v>
      </c>
      <c r="C875" s="27" t="s">
        <v>27</v>
      </c>
      <c r="D875" t="s">
        <v>15</v>
      </c>
      <c r="E875">
        <v>231</v>
      </c>
      <c r="F875" s="6">
        <v>98.5</v>
      </c>
      <c r="G875" s="7"/>
      <c r="H875" s="34">
        <v>2</v>
      </c>
    </row>
    <row r="876" spans="1:8" x14ac:dyDescent="0.5">
      <c r="A876">
        <v>875</v>
      </c>
      <c r="B876" s="1">
        <v>43624</v>
      </c>
      <c r="C876" s="27" t="s">
        <v>27</v>
      </c>
      <c r="D876" t="s">
        <v>15</v>
      </c>
      <c r="E876">
        <v>171</v>
      </c>
      <c r="F876" s="6">
        <v>40</v>
      </c>
      <c r="G876" s="7"/>
      <c r="H876" s="34">
        <v>2</v>
      </c>
    </row>
    <row r="877" spans="1:8" x14ac:dyDescent="0.5">
      <c r="A877">
        <v>876</v>
      </c>
      <c r="B877" s="1">
        <v>43625</v>
      </c>
      <c r="C877" s="27" t="s">
        <v>27</v>
      </c>
      <c r="D877" t="s">
        <v>15</v>
      </c>
      <c r="E877">
        <v>229</v>
      </c>
      <c r="F877" s="6">
        <v>89.9</v>
      </c>
      <c r="G877" s="7"/>
      <c r="H877" s="34">
        <v>3</v>
      </c>
    </row>
    <row r="878" spans="1:8" x14ac:dyDescent="0.5">
      <c r="A878">
        <v>877</v>
      </c>
      <c r="B878" s="1">
        <v>43625</v>
      </c>
      <c r="C878" s="27" t="s">
        <v>27</v>
      </c>
      <c r="D878" t="s">
        <v>15</v>
      </c>
      <c r="E878">
        <v>99</v>
      </c>
      <c r="F878" s="6">
        <v>10.5</v>
      </c>
      <c r="G878" s="7"/>
      <c r="H878" s="34">
        <v>1</v>
      </c>
    </row>
    <row r="879" spans="1:8" x14ac:dyDescent="0.5">
      <c r="A879">
        <v>878</v>
      </c>
      <c r="B879" s="1">
        <v>43625</v>
      </c>
      <c r="C879" s="27" t="s">
        <v>27</v>
      </c>
      <c r="D879" t="s">
        <v>15</v>
      </c>
      <c r="E879">
        <v>108</v>
      </c>
      <c r="F879" s="6">
        <v>13.5</v>
      </c>
      <c r="G879" s="7"/>
      <c r="H879" s="34">
        <v>1</v>
      </c>
    </row>
    <row r="880" spans="1:8" x14ac:dyDescent="0.5">
      <c r="A880">
        <v>879</v>
      </c>
      <c r="B880" s="1">
        <v>43626</v>
      </c>
      <c r="C880" s="27" t="s">
        <v>27</v>
      </c>
      <c r="D880" t="s">
        <v>15</v>
      </c>
      <c r="E880">
        <v>176</v>
      </c>
      <c r="F880" s="6">
        <v>46</v>
      </c>
      <c r="G880" s="7"/>
      <c r="H880" s="34">
        <v>2</v>
      </c>
    </row>
    <row r="881" spans="1:8" x14ac:dyDescent="0.5">
      <c r="A881">
        <v>880</v>
      </c>
      <c r="B881" s="1">
        <v>43626</v>
      </c>
      <c r="C881" s="27" t="s">
        <v>27</v>
      </c>
      <c r="D881" t="s">
        <v>15</v>
      </c>
      <c r="E881">
        <v>171</v>
      </c>
      <c r="F881" s="6">
        <v>42</v>
      </c>
      <c r="G881" s="7"/>
      <c r="H881" s="34">
        <v>2</v>
      </c>
    </row>
    <row r="882" spans="1:8" x14ac:dyDescent="0.5">
      <c r="A882">
        <v>881</v>
      </c>
      <c r="B882" s="1">
        <v>43626</v>
      </c>
      <c r="C882" s="27" t="s">
        <v>27</v>
      </c>
      <c r="D882" t="s">
        <v>15</v>
      </c>
      <c r="E882">
        <v>240</v>
      </c>
      <c r="F882" s="6">
        <v>123.5</v>
      </c>
      <c r="G882" s="7"/>
      <c r="H882" s="34">
        <v>2</v>
      </c>
    </row>
    <row r="883" spans="1:8" x14ac:dyDescent="0.5">
      <c r="A883">
        <v>882</v>
      </c>
      <c r="B883" s="1">
        <v>43626</v>
      </c>
      <c r="C883" s="27" t="s">
        <v>27</v>
      </c>
      <c r="D883" t="s">
        <v>15</v>
      </c>
      <c r="E883">
        <v>203</v>
      </c>
      <c r="F883" s="6">
        <v>79</v>
      </c>
      <c r="G883" s="7"/>
      <c r="H883" s="34">
        <v>2</v>
      </c>
    </row>
    <row r="884" spans="1:8" x14ac:dyDescent="0.5">
      <c r="A884">
        <v>883</v>
      </c>
      <c r="B884" s="1">
        <v>43626</v>
      </c>
      <c r="C884" s="27" t="s">
        <v>27</v>
      </c>
      <c r="D884" t="s">
        <v>15</v>
      </c>
      <c r="E884">
        <v>185</v>
      </c>
      <c r="F884" s="6">
        <v>51.5</v>
      </c>
      <c r="G884" s="7"/>
      <c r="H884" s="34"/>
    </row>
    <row r="885" spans="1:8" x14ac:dyDescent="0.5">
      <c r="A885">
        <v>884</v>
      </c>
      <c r="B885" s="1">
        <v>43566</v>
      </c>
      <c r="C885" s="27" t="s">
        <v>18</v>
      </c>
      <c r="D885" t="s">
        <v>15</v>
      </c>
      <c r="E885">
        <v>85</v>
      </c>
      <c r="F885" s="6">
        <v>4.5999999999999996</v>
      </c>
      <c r="H885"/>
    </row>
    <row r="886" spans="1:8" x14ac:dyDescent="0.5">
      <c r="A886">
        <v>885</v>
      </c>
      <c r="B886" s="1">
        <v>43566</v>
      </c>
      <c r="C886" s="27" t="s">
        <v>18</v>
      </c>
      <c r="D886" t="s">
        <v>15</v>
      </c>
      <c r="E886">
        <v>92</v>
      </c>
      <c r="F886" s="6">
        <v>7.2</v>
      </c>
      <c r="H886"/>
    </row>
    <row r="887" spans="1:8" x14ac:dyDescent="0.5">
      <c r="A887">
        <v>886</v>
      </c>
      <c r="B887" s="1">
        <v>43566</v>
      </c>
      <c r="C887" s="27" t="s">
        <v>18</v>
      </c>
      <c r="D887" t="s">
        <v>15</v>
      </c>
      <c r="E887">
        <v>75</v>
      </c>
      <c r="F887" s="6">
        <v>4</v>
      </c>
      <c r="H887"/>
    </row>
    <row r="888" spans="1:8" x14ac:dyDescent="0.5">
      <c r="A888">
        <v>887</v>
      </c>
      <c r="B888" s="1">
        <v>43566</v>
      </c>
      <c r="C888" s="27" t="s">
        <v>18</v>
      </c>
      <c r="D888" t="s">
        <v>15</v>
      </c>
      <c r="E888">
        <v>74</v>
      </c>
      <c r="F888" s="6">
        <v>4.3</v>
      </c>
      <c r="H888"/>
    </row>
    <row r="889" spans="1:8" x14ac:dyDescent="0.5">
      <c r="A889">
        <v>888</v>
      </c>
      <c r="B889" s="1">
        <v>43566</v>
      </c>
      <c r="C889" s="27" t="s">
        <v>18</v>
      </c>
      <c r="D889" t="s">
        <v>15</v>
      </c>
      <c r="E889">
        <v>64</v>
      </c>
      <c r="F889" s="6">
        <v>2.9</v>
      </c>
      <c r="H889"/>
    </row>
    <row r="890" spans="1:8" x14ac:dyDescent="0.5">
      <c r="A890">
        <v>889</v>
      </c>
      <c r="B890" s="1">
        <v>43566</v>
      </c>
      <c r="C890" s="27" t="s">
        <v>18</v>
      </c>
      <c r="D890" t="s">
        <v>15</v>
      </c>
      <c r="E890">
        <v>83</v>
      </c>
      <c r="F890" s="6">
        <v>5.7</v>
      </c>
      <c r="H890"/>
    </row>
    <row r="891" spans="1:8" x14ac:dyDescent="0.5">
      <c r="A891">
        <v>890</v>
      </c>
      <c r="B891" s="1">
        <v>43566</v>
      </c>
      <c r="C891" s="27" t="s">
        <v>18</v>
      </c>
      <c r="D891" t="s">
        <v>15</v>
      </c>
      <c r="E891">
        <v>86</v>
      </c>
      <c r="F891" s="6">
        <v>6.4</v>
      </c>
      <c r="H891"/>
    </row>
    <row r="892" spans="1:8" x14ac:dyDescent="0.5">
      <c r="A892">
        <v>891</v>
      </c>
      <c r="B892" s="1">
        <v>43566</v>
      </c>
      <c r="C892" s="27" t="s">
        <v>18</v>
      </c>
      <c r="D892" t="s">
        <v>15</v>
      </c>
      <c r="E892">
        <v>69</v>
      </c>
      <c r="F892" s="6">
        <v>3.4</v>
      </c>
      <c r="H892"/>
    </row>
    <row r="893" spans="1:8" x14ac:dyDescent="0.5">
      <c r="A893">
        <v>892</v>
      </c>
      <c r="B893" s="1">
        <v>43566</v>
      </c>
      <c r="C893" s="27" t="s">
        <v>18</v>
      </c>
      <c r="D893" t="s">
        <v>15</v>
      </c>
      <c r="E893">
        <v>75</v>
      </c>
      <c r="F893" s="6">
        <v>5</v>
      </c>
      <c r="H893"/>
    </row>
    <row r="894" spans="1:8" x14ac:dyDescent="0.5">
      <c r="A894">
        <v>893</v>
      </c>
      <c r="B894" s="1">
        <v>43566</v>
      </c>
      <c r="C894" s="27" t="s">
        <v>18</v>
      </c>
      <c r="D894" t="s">
        <v>15</v>
      </c>
      <c r="E894">
        <v>80</v>
      </c>
      <c r="F894" s="6">
        <v>5.0999999999999996</v>
      </c>
      <c r="H894"/>
    </row>
    <row r="895" spans="1:8" x14ac:dyDescent="0.5">
      <c r="A895">
        <v>894</v>
      </c>
      <c r="B895" s="1">
        <v>43566</v>
      </c>
      <c r="C895" s="27" t="s">
        <v>18</v>
      </c>
      <c r="D895" t="s">
        <v>15</v>
      </c>
      <c r="E895">
        <v>78</v>
      </c>
      <c r="F895" s="6">
        <v>5.0999999999999996</v>
      </c>
      <c r="H895"/>
    </row>
    <row r="896" spans="1:8" x14ac:dyDescent="0.5">
      <c r="A896">
        <v>895</v>
      </c>
      <c r="B896" s="1">
        <v>43566</v>
      </c>
      <c r="C896" s="27" t="s">
        <v>18</v>
      </c>
      <c r="D896" t="s">
        <v>15</v>
      </c>
      <c r="E896">
        <v>82</v>
      </c>
      <c r="F896" s="6">
        <v>5.7</v>
      </c>
      <c r="H896"/>
    </row>
    <row r="897" spans="1:6" customFormat="1" x14ac:dyDescent="0.5">
      <c r="A897">
        <v>896</v>
      </c>
      <c r="B897" s="1">
        <v>43566</v>
      </c>
      <c r="C897" s="27" t="s">
        <v>18</v>
      </c>
      <c r="D897" t="s">
        <v>15</v>
      </c>
      <c r="E897">
        <v>85</v>
      </c>
      <c r="F897" s="6">
        <v>6.2</v>
      </c>
    </row>
    <row r="898" spans="1:6" customFormat="1" x14ac:dyDescent="0.5">
      <c r="A898">
        <v>897</v>
      </c>
      <c r="B898" s="1">
        <v>43566</v>
      </c>
      <c r="C898" s="27" t="s">
        <v>18</v>
      </c>
      <c r="D898" t="s">
        <v>15</v>
      </c>
      <c r="E898">
        <v>75</v>
      </c>
      <c r="F898" s="6">
        <v>4.5999999999999996</v>
      </c>
    </row>
    <row r="899" spans="1:6" customFormat="1" x14ac:dyDescent="0.5">
      <c r="A899">
        <v>898</v>
      </c>
      <c r="B899" s="1">
        <v>43566</v>
      </c>
      <c r="C899" s="27" t="s">
        <v>18</v>
      </c>
      <c r="D899" t="s">
        <v>15</v>
      </c>
      <c r="E899">
        <v>86</v>
      </c>
      <c r="F899" s="6">
        <v>6.9</v>
      </c>
    </row>
    <row r="900" spans="1:6" customFormat="1" x14ac:dyDescent="0.5">
      <c r="A900">
        <v>899</v>
      </c>
      <c r="B900" s="1">
        <v>43566</v>
      </c>
      <c r="C900" s="27" t="s">
        <v>18</v>
      </c>
      <c r="D900" t="s">
        <v>15</v>
      </c>
      <c r="E900">
        <v>86</v>
      </c>
      <c r="F900" s="6">
        <v>4.5999999999999996</v>
      </c>
    </row>
    <row r="901" spans="1:6" customFormat="1" x14ac:dyDescent="0.5">
      <c r="A901">
        <v>900</v>
      </c>
      <c r="B901" s="1">
        <v>43566</v>
      </c>
      <c r="C901" s="27" t="s">
        <v>18</v>
      </c>
      <c r="D901" t="s">
        <v>15</v>
      </c>
      <c r="E901">
        <v>85</v>
      </c>
      <c r="F901" s="6">
        <v>5.2</v>
      </c>
    </row>
    <row r="902" spans="1:6" customFormat="1" x14ac:dyDescent="0.5">
      <c r="A902">
        <v>901</v>
      </c>
      <c r="B902" s="1">
        <v>43566</v>
      </c>
      <c r="C902" s="27" t="s">
        <v>18</v>
      </c>
      <c r="D902" t="s">
        <v>15</v>
      </c>
      <c r="E902">
        <v>74</v>
      </c>
      <c r="F902" s="6">
        <v>4.2</v>
      </c>
    </row>
    <row r="903" spans="1:6" customFormat="1" x14ac:dyDescent="0.5">
      <c r="A903">
        <v>902</v>
      </c>
      <c r="B903" s="1">
        <v>43566</v>
      </c>
      <c r="C903" s="27" t="s">
        <v>18</v>
      </c>
      <c r="D903" t="s">
        <v>15</v>
      </c>
      <c r="E903">
        <v>78</v>
      </c>
      <c r="F903" s="6">
        <v>4.4000000000000004</v>
      </c>
    </row>
    <row r="904" spans="1:6" customFormat="1" x14ac:dyDescent="0.5">
      <c r="A904">
        <v>903</v>
      </c>
      <c r="B904" s="1">
        <v>43566</v>
      </c>
      <c r="C904" s="27" t="s">
        <v>18</v>
      </c>
      <c r="D904" t="s">
        <v>15</v>
      </c>
      <c r="E904">
        <v>79</v>
      </c>
      <c r="F904" s="6">
        <v>6.1</v>
      </c>
    </row>
    <row r="905" spans="1:6" customFormat="1" x14ac:dyDescent="0.5">
      <c r="A905">
        <v>904</v>
      </c>
      <c r="B905" s="1">
        <v>43566</v>
      </c>
      <c r="C905" s="27" t="s">
        <v>18</v>
      </c>
      <c r="D905" t="s">
        <v>15</v>
      </c>
      <c r="E905">
        <v>85</v>
      </c>
      <c r="F905" s="6">
        <v>6.3</v>
      </c>
    </row>
    <row r="906" spans="1:6" customFormat="1" x14ac:dyDescent="0.5">
      <c r="A906">
        <v>905</v>
      </c>
      <c r="B906" s="1">
        <v>43566</v>
      </c>
      <c r="C906" s="27" t="s">
        <v>18</v>
      </c>
      <c r="D906" t="s">
        <v>15</v>
      </c>
      <c r="E906">
        <v>80</v>
      </c>
      <c r="F906" s="6">
        <v>5</v>
      </c>
    </row>
    <row r="907" spans="1:6" customFormat="1" x14ac:dyDescent="0.5">
      <c r="A907">
        <v>906</v>
      </c>
      <c r="B907" s="1">
        <v>43566</v>
      </c>
      <c r="C907" s="27" t="s">
        <v>18</v>
      </c>
      <c r="D907" t="s">
        <v>15</v>
      </c>
      <c r="E907">
        <v>79</v>
      </c>
      <c r="F907" s="6">
        <v>4.8</v>
      </c>
    </row>
    <row r="908" spans="1:6" customFormat="1" x14ac:dyDescent="0.5">
      <c r="A908">
        <v>907</v>
      </c>
      <c r="B908" s="1">
        <v>43566</v>
      </c>
      <c r="C908" s="27" t="s">
        <v>18</v>
      </c>
      <c r="D908" t="s">
        <v>15</v>
      </c>
      <c r="E908">
        <v>70</v>
      </c>
      <c r="F908" s="6">
        <v>3.6</v>
      </c>
    </row>
    <row r="909" spans="1:6" customFormat="1" x14ac:dyDescent="0.5">
      <c r="A909">
        <v>908</v>
      </c>
      <c r="B909" s="1">
        <v>43566</v>
      </c>
      <c r="C909" s="27" t="s">
        <v>18</v>
      </c>
      <c r="D909" t="s">
        <v>15</v>
      </c>
      <c r="E909">
        <v>66</v>
      </c>
      <c r="F909" s="6">
        <v>2.8</v>
      </c>
    </row>
    <row r="910" spans="1:6" customFormat="1" x14ac:dyDescent="0.5">
      <c r="A910">
        <v>909</v>
      </c>
      <c r="B910" s="1">
        <v>43567</v>
      </c>
      <c r="C910" s="27" t="s">
        <v>18</v>
      </c>
      <c r="D910" t="s">
        <v>15</v>
      </c>
      <c r="E910">
        <v>93</v>
      </c>
      <c r="F910" s="6"/>
    </row>
    <row r="911" spans="1:6" customFormat="1" x14ac:dyDescent="0.5">
      <c r="A911">
        <v>910</v>
      </c>
      <c r="B911" s="1">
        <v>43567</v>
      </c>
      <c r="C911" s="27" t="s">
        <v>18</v>
      </c>
      <c r="D911" t="s">
        <v>15</v>
      </c>
      <c r="E911">
        <v>92</v>
      </c>
      <c r="F911" s="6"/>
    </row>
    <row r="912" spans="1:6" customFormat="1" x14ac:dyDescent="0.5">
      <c r="A912">
        <v>911</v>
      </c>
      <c r="B912" s="1">
        <v>43567</v>
      </c>
      <c r="C912" s="27" t="s">
        <v>18</v>
      </c>
      <c r="D912" t="s">
        <v>15</v>
      </c>
      <c r="E912">
        <v>71</v>
      </c>
      <c r="F912" s="6"/>
    </row>
    <row r="913" spans="1:6" customFormat="1" x14ac:dyDescent="0.5">
      <c r="A913">
        <v>912</v>
      </c>
      <c r="B913" s="1">
        <v>43567</v>
      </c>
      <c r="C913" s="27" t="s">
        <v>18</v>
      </c>
      <c r="D913" t="s">
        <v>15</v>
      </c>
      <c r="E913">
        <v>76</v>
      </c>
      <c r="F913" s="6"/>
    </row>
    <row r="914" spans="1:6" customFormat="1" x14ac:dyDescent="0.5">
      <c r="A914">
        <v>913</v>
      </c>
      <c r="B914" s="1">
        <v>43567</v>
      </c>
      <c r="C914" s="27" t="s">
        <v>18</v>
      </c>
      <c r="D914" t="s">
        <v>15</v>
      </c>
      <c r="E914">
        <v>83</v>
      </c>
      <c r="F914" s="6"/>
    </row>
    <row r="915" spans="1:6" customFormat="1" x14ac:dyDescent="0.5">
      <c r="A915">
        <v>914</v>
      </c>
      <c r="B915" s="1">
        <v>43567</v>
      </c>
      <c r="C915" s="27" t="s">
        <v>18</v>
      </c>
      <c r="D915" t="s">
        <v>15</v>
      </c>
      <c r="E915">
        <v>97</v>
      </c>
      <c r="F915" s="6"/>
    </row>
    <row r="916" spans="1:6" customFormat="1" x14ac:dyDescent="0.5">
      <c r="A916">
        <v>915</v>
      </c>
      <c r="B916" s="1">
        <v>43567</v>
      </c>
      <c r="C916" s="27" t="s">
        <v>18</v>
      </c>
      <c r="D916" t="s">
        <v>15</v>
      </c>
      <c r="E916">
        <v>89</v>
      </c>
      <c r="F916" s="6"/>
    </row>
    <row r="917" spans="1:6" customFormat="1" x14ac:dyDescent="0.5">
      <c r="A917">
        <v>916</v>
      </c>
      <c r="B917" s="1">
        <v>43567</v>
      </c>
      <c r="C917" s="27" t="s">
        <v>18</v>
      </c>
      <c r="D917" t="s">
        <v>15</v>
      </c>
      <c r="E917">
        <v>82</v>
      </c>
      <c r="F917" s="6"/>
    </row>
    <row r="918" spans="1:6" customFormat="1" x14ac:dyDescent="0.5">
      <c r="A918">
        <v>917</v>
      </c>
      <c r="B918" s="1">
        <v>43567</v>
      </c>
      <c r="C918" s="27" t="s">
        <v>18</v>
      </c>
      <c r="D918" t="s">
        <v>15</v>
      </c>
      <c r="E918">
        <v>77</v>
      </c>
      <c r="F918" s="6"/>
    </row>
    <row r="919" spans="1:6" customFormat="1" x14ac:dyDescent="0.5">
      <c r="A919">
        <v>918</v>
      </c>
      <c r="B919" s="1">
        <v>43567</v>
      </c>
      <c r="C919" s="27" t="s">
        <v>18</v>
      </c>
      <c r="D919" t="s">
        <v>15</v>
      </c>
      <c r="E919">
        <v>78</v>
      </c>
      <c r="F919" s="6"/>
    </row>
    <row r="920" spans="1:6" customFormat="1" x14ac:dyDescent="0.5">
      <c r="A920">
        <v>919</v>
      </c>
      <c r="B920" s="1">
        <v>43567</v>
      </c>
      <c r="C920" s="27" t="s">
        <v>18</v>
      </c>
      <c r="D920" t="s">
        <v>15</v>
      </c>
      <c r="E920">
        <v>94</v>
      </c>
      <c r="F920" s="6"/>
    </row>
    <row r="921" spans="1:6" customFormat="1" x14ac:dyDescent="0.5">
      <c r="A921">
        <v>920</v>
      </c>
      <c r="B921" s="1">
        <v>43567</v>
      </c>
      <c r="C921" s="27" t="s">
        <v>18</v>
      </c>
      <c r="D921" t="s">
        <v>15</v>
      </c>
      <c r="E921">
        <v>73</v>
      </c>
      <c r="F921" s="6"/>
    </row>
    <row r="922" spans="1:6" customFormat="1" x14ac:dyDescent="0.5">
      <c r="A922">
        <v>921</v>
      </c>
      <c r="B922" s="1">
        <v>43567</v>
      </c>
      <c r="C922" s="27" t="s">
        <v>18</v>
      </c>
      <c r="D922" t="s">
        <v>15</v>
      </c>
      <c r="E922">
        <v>80</v>
      </c>
      <c r="F922" s="6"/>
    </row>
    <row r="923" spans="1:6" customFormat="1" x14ac:dyDescent="0.5">
      <c r="A923">
        <v>922</v>
      </c>
      <c r="B923" s="1">
        <v>43567</v>
      </c>
      <c r="C923" s="27" t="s">
        <v>18</v>
      </c>
      <c r="D923" t="s">
        <v>15</v>
      </c>
      <c r="E923">
        <v>73</v>
      </c>
      <c r="F923" s="6"/>
    </row>
    <row r="924" spans="1:6" customFormat="1" x14ac:dyDescent="0.5">
      <c r="A924">
        <v>923</v>
      </c>
      <c r="B924" s="1">
        <v>43567</v>
      </c>
      <c r="C924" s="27" t="s">
        <v>18</v>
      </c>
      <c r="D924" t="s">
        <v>15</v>
      </c>
      <c r="E924">
        <v>87</v>
      </c>
      <c r="F924" s="6"/>
    </row>
    <row r="925" spans="1:6" customFormat="1" x14ac:dyDescent="0.5">
      <c r="A925">
        <v>924</v>
      </c>
      <c r="B925" s="1">
        <v>43567</v>
      </c>
      <c r="C925" s="27" t="s">
        <v>18</v>
      </c>
      <c r="D925" t="s">
        <v>15</v>
      </c>
      <c r="E925">
        <v>78</v>
      </c>
      <c r="F925" s="6"/>
    </row>
    <row r="926" spans="1:6" customFormat="1" x14ac:dyDescent="0.5">
      <c r="A926">
        <v>925</v>
      </c>
      <c r="B926" s="1">
        <v>43567</v>
      </c>
      <c r="C926" s="27" t="s">
        <v>18</v>
      </c>
      <c r="D926" t="s">
        <v>15</v>
      </c>
      <c r="E926">
        <v>77</v>
      </c>
      <c r="F926" s="6"/>
    </row>
    <row r="927" spans="1:6" customFormat="1" x14ac:dyDescent="0.5">
      <c r="A927">
        <v>926</v>
      </c>
      <c r="B927" s="1">
        <v>43567</v>
      </c>
      <c r="C927" s="27" t="s">
        <v>18</v>
      </c>
      <c r="D927" t="s">
        <v>15</v>
      </c>
      <c r="E927">
        <v>66</v>
      </c>
      <c r="F927" s="6"/>
    </row>
    <row r="928" spans="1:6" customFormat="1" x14ac:dyDescent="0.5">
      <c r="A928">
        <v>927</v>
      </c>
      <c r="B928" s="1">
        <v>43567</v>
      </c>
      <c r="C928" s="27" t="s">
        <v>18</v>
      </c>
      <c r="D928" t="s">
        <v>15</v>
      </c>
      <c r="E928">
        <v>83</v>
      </c>
      <c r="F928" s="6"/>
    </row>
    <row r="929" spans="1:6" customFormat="1" x14ac:dyDescent="0.5">
      <c r="A929">
        <v>928</v>
      </c>
      <c r="B929" s="1">
        <v>43567</v>
      </c>
      <c r="C929" s="27" t="s">
        <v>18</v>
      </c>
      <c r="D929" t="s">
        <v>15</v>
      </c>
      <c r="E929">
        <v>81</v>
      </c>
      <c r="F929" s="6"/>
    </row>
    <row r="930" spans="1:6" customFormat="1" x14ac:dyDescent="0.5">
      <c r="A930">
        <v>929</v>
      </c>
      <c r="B930" s="1">
        <v>43567</v>
      </c>
      <c r="C930" s="27" t="s">
        <v>18</v>
      </c>
      <c r="D930" t="s">
        <v>15</v>
      </c>
      <c r="E930">
        <v>77</v>
      </c>
      <c r="F930" s="6"/>
    </row>
    <row r="931" spans="1:6" customFormat="1" x14ac:dyDescent="0.5">
      <c r="A931">
        <v>930</v>
      </c>
      <c r="B931" s="1">
        <v>43567</v>
      </c>
      <c r="C931" s="27" t="s">
        <v>18</v>
      </c>
      <c r="D931" t="s">
        <v>15</v>
      </c>
      <c r="E931">
        <v>83</v>
      </c>
      <c r="F931" s="6"/>
    </row>
    <row r="932" spans="1:6" customFormat="1" x14ac:dyDescent="0.5">
      <c r="A932">
        <v>931</v>
      </c>
      <c r="B932" s="1">
        <v>43567</v>
      </c>
      <c r="C932" s="27" t="s">
        <v>18</v>
      </c>
      <c r="D932" t="s">
        <v>15</v>
      </c>
      <c r="E932">
        <v>82</v>
      </c>
      <c r="F932" s="6"/>
    </row>
    <row r="933" spans="1:6" customFormat="1" x14ac:dyDescent="0.5">
      <c r="A933">
        <v>932</v>
      </c>
      <c r="B933" s="1">
        <v>43567</v>
      </c>
      <c r="C933" s="27" t="s">
        <v>18</v>
      </c>
      <c r="D933" t="s">
        <v>15</v>
      </c>
      <c r="E933">
        <v>134</v>
      </c>
      <c r="F933" s="6"/>
    </row>
    <row r="934" spans="1:6" customFormat="1" x14ac:dyDescent="0.5">
      <c r="A934">
        <v>933</v>
      </c>
      <c r="B934" s="1">
        <v>43567</v>
      </c>
      <c r="C934" s="27" t="s">
        <v>18</v>
      </c>
      <c r="D934" t="s">
        <v>15</v>
      </c>
      <c r="E934">
        <v>87</v>
      </c>
      <c r="F934" s="6"/>
    </row>
    <row r="935" spans="1:6" customFormat="1" x14ac:dyDescent="0.5">
      <c r="A935">
        <v>934</v>
      </c>
      <c r="B935" s="1">
        <v>43568</v>
      </c>
      <c r="C935" s="27" t="s">
        <v>18</v>
      </c>
      <c r="D935" t="s">
        <v>15</v>
      </c>
      <c r="E935">
        <v>95</v>
      </c>
      <c r="F935" s="6"/>
    </row>
    <row r="936" spans="1:6" customFormat="1" x14ac:dyDescent="0.5">
      <c r="A936">
        <v>935</v>
      </c>
      <c r="B936" s="1">
        <v>43568</v>
      </c>
      <c r="C936" s="27" t="s">
        <v>18</v>
      </c>
      <c r="D936" t="s">
        <v>15</v>
      </c>
      <c r="E936">
        <v>160</v>
      </c>
      <c r="F936" s="6"/>
    </row>
    <row r="937" spans="1:6" customFormat="1" x14ac:dyDescent="0.5">
      <c r="A937">
        <v>936</v>
      </c>
      <c r="B937" s="1">
        <v>43568</v>
      </c>
      <c r="C937" s="27" t="s">
        <v>18</v>
      </c>
      <c r="D937" t="s">
        <v>15</v>
      </c>
      <c r="E937">
        <v>125</v>
      </c>
      <c r="F937" s="6"/>
    </row>
    <row r="938" spans="1:6" customFormat="1" x14ac:dyDescent="0.5">
      <c r="A938">
        <v>937</v>
      </c>
      <c r="B938" s="1">
        <v>43568</v>
      </c>
      <c r="C938" s="27" t="s">
        <v>18</v>
      </c>
      <c r="D938" t="s">
        <v>15</v>
      </c>
      <c r="E938">
        <v>80</v>
      </c>
      <c r="F938" s="6"/>
    </row>
    <row r="939" spans="1:6" customFormat="1" x14ac:dyDescent="0.5">
      <c r="A939">
        <v>938</v>
      </c>
      <c r="B939" s="1">
        <v>43568</v>
      </c>
      <c r="C939" s="27" t="s">
        <v>18</v>
      </c>
      <c r="D939" t="s">
        <v>15</v>
      </c>
      <c r="E939">
        <v>115</v>
      </c>
      <c r="F939" s="6"/>
    </row>
    <row r="940" spans="1:6" customFormat="1" x14ac:dyDescent="0.5">
      <c r="A940">
        <v>939</v>
      </c>
      <c r="B940" s="1">
        <v>43568</v>
      </c>
      <c r="C940" s="27" t="s">
        <v>18</v>
      </c>
      <c r="D940" t="s">
        <v>15</v>
      </c>
      <c r="E940">
        <v>75</v>
      </c>
      <c r="F940" s="6"/>
    </row>
    <row r="941" spans="1:6" customFormat="1" x14ac:dyDescent="0.5">
      <c r="A941">
        <v>940</v>
      </c>
      <c r="B941" s="1">
        <v>43568</v>
      </c>
      <c r="C941" s="27" t="s">
        <v>18</v>
      </c>
      <c r="D941" t="s">
        <v>15</v>
      </c>
      <c r="E941">
        <v>82</v>
      </c>
      <c r="F941" s="6"/>
    </row>
    <row r="942" spans="1:6" customFormat="1" x14ac:dyDescent="0.5">
      <c r="A942">
        <v>941</v>
      </c>
      <c r="B942" s="1">
        <v>43568</v>
      </c>
      <c r="C942" s="27" t="s">
        <v>18</v>
      </c>
      <c r="D942" t="s">
        <v>15</v>
      </c>
      <c r="E942">
        <v>81</v>
      </c>
      <c r="F942" s="6"/>
    </row>
    <row r="943" spans="1:6" customFormat="1" x14ac:dyDescent="0.5">
      <c r="A943">
        <v>942</v>
      </c>
      <c r="B943" s="1">
        <v>43568</v>
      </c>
      <c r="C943" s="27" t="s">
        <v>18</v>
      </c>
      <c r="D943" t="s">
        <v>15</v>
      </c>
      <c r="E943">
        <v>95</v>
      </c>
      <c r="F943" s="6"/>
    </row>
    <row r="944" spans="1:6" customFormat="1" x14ac:dyDescent="0.5">
      <c r="A944">
        <v>943</v>
      </c>
      <c r="B944" s="1">
        <v>43568</v>
      </c>
      <c r="C944" s="27" t="s">
        <v>18</v>
      </c>
      <c r="D944" t="s">
        <v>15</v>
      </c>
      <c r="E944">
        <v>88</v>
      </c>
      <c r="F944" s="6"/>
    </row>
    <row r="945" spans="1:6" customFormat="1" x14ac:dyDescent="0.5">
      <c r="A945">
        <v>944</v>
      </c>
      <c r="B945" s="1">
        <v>43568</v>
      </c>
      <c r="C945" s="27" t="s">
        <v>18</v>
      </c>
      <c r="D945" t="s">
        <v>15</v>
      </c>
      <c r="E945">
        <v>67</v>
      </c>
      <c r="F945" s="6"/>
    </row>
    <row r="946" spans="1:6" customFormat="1" x14ac:dyDescent="0.5">
      <c r="A946">
        <v>945</v>
      </c>
      <c r="B946" s="1">
        <v>43568</v>
      </c>
      <c r="C946" s="27" t="s">
        <v>18</v>
      </c>
      <c r="D946" t="s">
        <v>15</v>
      </c>
      <c r="E946">
        <v>105</v>
      </c>
      <c r="F946" s="6"/>
    </row>
    <row r="947" spans="1:6" customFormat="1" x14ac:dyDescent="0.5">
      <c r="A947">
        <v>946</v>
      </c>
      <c r="B947" s="1">
        <v>43568</v>
      </c>
      <c r="C947" s="27" t="s">
        <v>18</v>
      </c>
      <c r="D947" t="s">
        <v>15</v>
      </c>
      <c r="E947">
        <v>88</v>
      </c>
      <c r="F947" s="6"/>
    </row>
    <row r="948" spans="1:6" customFormat="1" x14ac:dyDescent="0.5">
      <c r="A948">
        <v>947</v>
      </c>
      <c r="B948" s="1">
        <v>43568</v>
      </c>
      <c r="C948" s="27" t="s">
        <v>18</v>
      </c>
      <c r="D948" t="s">
        <v>15</v>
      </c>
      <c r="E948">
        <v>88</v>
      </c>
      <c r="F948" s="6"/>
    </row>
    <row r="949" spans="1:6" customFormat="1" x14ac:dyDescent="0.5">
      <c r="A949">
        <v>948</v>
      </c>
      <c r="B949" s="1">
        <v>43568</v>
      </c>
      <c r="C949" s="27" t="s">
        <v>18</v>
      </c>
      <c r="D949" t="s">
        <v>15</v>
      </c>
      <c r="E949">
        <v>70</v>
      </c>
      <c r="F949" s="6"/>
    </row>
    <row r="950" spans="1:6" customFormat="1" x14ac:dyDescent="0.5">
      <c r="A950">
        <v>949</v>
      </c>
      <c r="B950" s="1">
        <v>43568</v>
      </c>
      <c r="C950" s="27" t="s">
        <v>18</v>
      </c>
      <c r="D950" t="s">
        <v>15</v>
      </c>
      <c r="E950">
        <v>80</v>
      </c>
      <c r="F950" s="6"/>
    </row>
    <row r="951" spans="1:6" customFormat="1" x14ac:dyDescent="0.5">
      <c r="A951">
        <v>950</v>
      </c>
      <c r="B951" s="1">
        <v>43568</v>
      </c>
      <c r="C951" s="27" t="s">
        <v>18</v>
      </c>
      <c r="D951" t="s">
        <v>15</v>
      </c>
      <c r="E951">
        <v>74</v>
      </c>
      <c r="F951" s="6"/>
    </row>
    <row r="952" spans="1:6" customFormat="1" x14ac:dyDescent="0.5">
      <c r="A952">
        <v>951</v>
      </c>
      <c r="B952" s="1">
        <v>43568</v>
      </c>
      <c r="C952" s="27" t="s">
        <v>18</v>
      </c>
      <c r="D952" t="s">
        <v>15</v>
      </c>
      <c r="E952">
        <v>79</v>
      </c>
      <c r="F952" s="6"/>
    </row>
    <row r="953" spans="1:6" customFormat="1" x14ac:dyDescent="0.5">
      <c r="A953">
        <v>952</v>
      </c>
      <c r="B953" s="1">
        <v>43568</v>
      </c>
      <c r="C953" s="27" t="s">
        <v>18</v>
      </c>
      <c r="D953" t="s">
        <v>15</v>
      </c>
      <c r="E953">
        <v>82</v>
      </c>
      <c r="F953" s="6"/>
    </row>
    <row r="954" spans="1:6" customFormat="1" x14ac:dyDescent="0.5">
      <c r="A954">
        <v>953</v>
      </c>
      <c r="B954" s="1">
        <v>43568</v>
      </c>
      <c r="C954" s="27" t="s">
        <v>18</v>
      </c>
      <c r="D954" t="s">
        <v>15</v>
      </c>
      <c r="E954">
        <v>75</v>
      </c>
      <c r="F954" s="6"/>
    </row>
    <row r="955" spans="1:6" customFormat="1" x14ac:dyDescent="0.5">
      <c r="A955">
        <v>954</v>
      </c>
      <c r="B955" s="1">
        <v>43568</v>
      </c>
      <c r="C955" s="27" t="s">
        <v>18</v>
      </c>
      <c r="D955" t="s">
        <v>15</v>
      </c>
      <c r="E955">
        <v>74</v>
      </c>
      <c r="F955" s="6"/>
    </row>
    <row r="956" spans="1:6" customFormat="1" x14ac:dyDescent="0.5">
      <c r="A956">
        <v>955</v>
      </c>
      <c r="B956" s="1">
        <v>43568</v>
      </c>
      <c r="C956" s="27" t="s">
        <v>18</v>
      </c>
      <c r="D956" t="s">
        <v>15</v>
      </c>
      <c r="E956">
        <v>77</v>
      </c>
      <c r="F956" s="6"/>
    </row>
    <row r="957" spans="1:6" customFormat="1" x14ac:dyDescent="0.5">
      <c r="A957">
        <v>956</v>
      </c>
      <c r="B957" s="1">
        <v>43568</v>
      </c>
      <c r="C957" s="27" t="s">
        <v>18</v>
      </c>
      <c r="D957" t="s">
        <v>15</v>
      </c>
      <c r="E957">
        <v>85</v>
      </c>
      <c r="F957" s="6"/>
    </row>
    <row r="958" spans="1:6" customFormat="1" x14ac:dyDescent="0.5">
      <c r="A958">
        <v>957</v>
      </c>
      <c r="B958" s="1">
        <v>43568</v>
      </c>
      <c r="C958" s="27" t="s">
        <v>18</v>
      </c>
      <c r="D958" t="s">
        <v>15</v>
      </c>
      <c r="E958">
        <v>85</v>
      </c>
      <c r="F958" s="6"/>
    </row>
    <row r="959" spans="1:6" customFormat="1" x14ac:dyDescent="0.5">
      <c r="A959">
        <v>958</v>
      </c>
      <c r="B959" s="1">
        <v>43568</v>
      </c>
      <c r="C959" s="27" t="s">
        <v>18</v>
      </c>
      <c r="D959" t="s">
        <v>15</v>
      </c>
      <c r="E959">
        <v>75</v>
      </c>
      <c r="F959" s="6"/>
    </row>
    <row r="960" spans="1:6" customFormat="1" x14ac:dyDescent="0.5">
      <c r="A960">
        <v>959</v>
      </c>
      <c r="B960" s="1">
        <v>43569</v>
      </c>
      <c r="C960" s="27" t="s">
        <v>18</v>
      </c>
      <c r="D960" t="s">
        <v>15</v>
      </c>
      <c r="E960">
        <v>94</v>
      </c>
      <c r="F960" s="6"/>
    </row>
    <row r="961" spans="1:6" customFormat="1" x14ac:dyDescent="0.5">
      <c r="A961">
        <v>960</v>
      </c>
      <c r="B961" s="1">
        <v>43569</v>
      </c>
      <c r="C961" s="27" t="s">
        <v>18</v>
      </c>
      <c r="D961" t="s">
        <v>15</v>
      </c>
      <c r="E961">
        <v>75</v>
      </c>
      <c r="F961" s="6"/>
    </row>
    <row r="962" spans="1:6" customFormat="1" x14ac:dyDescent="0.5">
      <c r="A962">
        <v>961</v>
      </c>
      <c r="B962" s="1">
        <v>43569</v>
      </c>
      <c r="C962" s="27" t="s">
        <v>18</v>
      </c>
      <c r="D962" t="s">
        <v>15</v>
      </c>
      <c r="E962">
        <v>84</v>
      </c>
      <c r="F962" s="6"/>
    </row>
    <row r="963" spans="1:6" customFormat="1" x14ac:dyDescent="0.5">
      <c r="A963">
        <v>962</v>
      </c>
      <c r="B963" s="1">
        <v>43569</v>
      </c>
      <c r="C963" s="27" t="s">
        <v>18</v>
      </c>
      <c r="D963" t="s">
        <v>15</v>
      </c>
      <c r="E963">
        <v>74</v>
      </c>
      <c r="F963" s="6"/>
    </row>
    <row r="964" spans="1:6" customFormat="1" x14ac:dyDescent="0.5">
      <c r="A964">
        <v>963</v>
      </c>
      <c r="B964" s="1">
        <v>43569</v>
      </c>
      <c r="C964" s="27" t="s">
        <v>18</v>
      </c>
      <c r="D964" t="s">
        <v>15</v>
      </c>
      <c r="E964">
        <v>80</v>
      </c>
      <c r="F964" s="6"/>
    </row>
    <row r="965" spans="1:6" customFormat="1" x14ac:dyDescent="0.5">
      <c r="A965">
        <v>964</v>
      </c>
      <c r="B965" s="1">
        <v>43569</v>
      </c>
      <c r="C965" s="27" t="s">
        <v>18</v>
      </c>
      <c r="D965" t="s">
        <v>15</v>
      </c>
      <c r="E965">
        <v>90</v>
      </c>
      <c r="F965" s="6"/>
    </row>
    <row r="966" spans="1:6" customFormat="1" x14ac:dyDescent="0.5">
      <c r="A966">
        <v>965</v>
      </c>
      <c r="B966" s="1">
        <v>43569</v>
      </c>
      <c r="C966" s="27" t="s">
        <v>18</v>
      </c>
      <c r="D966" t="s">
        <v>15</v>
      </c>
      <c r="E966">
        <v>141</v>
      </c>
      <c r="F966" s="6"/>
    </row>
    <row r="967" spans="1:6" customFormat="1" x14ac:dyDescent="0.5">
      <c r="A967">
        <v>966</v>
      </c>
      <c r="B967" s="1">
        <v>43569</v>
      </c>
      <c r="C967" s="27" t="s">
        <v>18</v>
      </c>
      <c r="D967" t="s">
        <v>15</v>
      </c>
      <c r="E967">
        <v>134</v>
      </c>
      <c r="F967" s="6"/>
    </row>
    <row r="968" spans="1:6" customFormat="1" x14ac:dyDescent="0.5">
      <c r="A968">
        <v>967</v>
      </c>
      <c r="B968" s="1">
        <v>43569</v>
      </c>
      <c r="C968" s="27" t="s">
        <v>18</v>
      </c>
      <c r="D968" t="s">
        <v>15</v>
      </c>
      <c r="E968">
        <v>152</v>
      </c>
      <c r="F968" s="6"/>
    </row>
    <row r="969" spans="1:6" customFormat="1" x14ac:dyDescent="0.5">
      <c r="A969">
        <v>968</v>
      </c>
      <c r="B969" s="1">
        <v>43569</v>
      </c>
      <c r="C969" s="27" t="s">
        <v>18</v>
      </c>
      <c r="D969" t="s">
        <v>15</v>
      </c>
      <c r="E969">
        <v>130</v>
      </c>
      <c r="F969" s="6"/>
    </row>
    <row r="970" spans="1:6" customFormat="1" x14ac:dyDescent="0.5">
      <c r="A970">
        <v>969</v>
      </c>
      <c r="B970" s="1">
        <v>43569</v>
      </c>
      <c r="C970" s="27" t="s">
        <v>18</v>
      </c>
      <c r="D970" t="s">
        <v>15</v>
      </c>
      <c r="E970">
        <v>123</v>
      </c>
      <c r="F970" s="6"/>
    </row>
    <row r="971" spans="1:6" customFormat="1" x14ac:dyDescent="0.5">
      <c r="A971">
        <v>970</v>
      </c>
      <c r="B971" s="1">
        <v>43569</v>
      </c>
      <c r="C971" s="27" t="s">
        <v>18</v>
      </c>
      <c r="D971" t="s">
        <v>15</v>
      </c>
      <c r="E971">
        <v>156</v>
      </c>
      <c r="F971" s="6"/>
    </row>
    <row r="972" spans="1:6" customFormat="1" x14ac:dyDescent="0.5">
      <c r="A972">
        <v>971</v>
      </c>
      <c r="B972" s="1">
        <v>43569</v>
      </c>
      <c r="C972" s="27" t="s">
        <v>18</v>
      </c>
      <c r="D972" t="s">
        <v>15</v>
      </c>
      <c r="E972">
        <v>70</v>
      </c>
      <c r="F972" s="6"/>
    </row>
    <row r="973" spans="1:6" customFormat="1" x14ac:dyDescent="0.5">
      <c r="A973">
        <v>972</v>
      </c>
      <c r="B973" s="1">
        <v>43569</v>
      </c>
      <c r="C973" s="27" t="s">
        <v>18</v>
      </c>
      <c r="D973" t="s">
        <v>15</v>
      </c>
      <c r="E973">
        <v>71</v>
      </c>
      <c r="F973" s="6"/>
    </row>
    <row r="974" spans="1:6" customFormat="1" x14ac:dyDescent="0.5">
      <c r="A974">
        <v>973</v>
      </c>
      <c r="B974" s="1">
        <v>43569</v>
      </c>
      <c r="C974" s="27" t="s">
        <v>18</v>
      </c>
      <c r="D974" t="s">
        <v>15</v>
      </c>
      <c r="E974">
        <v>78</v>
      </c>
      <c r="F974" s="6"/>
    </row>
    <row r="975" spans="1:6" customFormat="1" x14ac:dyDescent="0.5">
      <c r="A975">
        <v>974</v>
      </c>
      <c r="B975" s="1">
        <v>43569</v>
      </c>
      <c r="C975" s="27" t="s">
        <v>18</v>
      </c>
      <c r="D975" t="s">
        <v>15</v>
      </c>
      <c r="E975">
        <v>68</v>
      </c>
      <c r="F975" s="6"/>
    </row>
    <row r="976" spans="1:6" customFormat="1" x14ac:dyDescent="0.5">
      <c r="A976">
        <v>975</v>
      </c>
      <c r="B976" s="1">
        <v>43569</v>
      </c>
      <c r="C976" s="27" t="s">
        <v>18</v>
      </c>
      <c r="D976" t="s">
        <v>15</v>
      </c>
      <c r="E976">
        <v>76</v>
      </c>
      <c r="F976" s="6"/>
    </row>
    <row r="977" spans="1:6" customFormat="1" x14ac:dyDescent="0.5">
      <c r="A977">
        <v>976</v>
      </c>
      <c r="B977" s="1">
        <v>43569</v>
      </c>
      <c r="C977" s="27" t="s">
        <v>18</v>
      </c>
      <c r="D977" t="s">
        <v>15</v>
      </c>
      <c r="E977">
        <v>64</v>
      </c>
      <c r="F977" s="6"/>
    </row>
    <row r="978" spans="1:6" customFormat="1" x14ac:dyDescent="0.5">
      <c r="A978">
        <v>977</v>
      </c>
      <c r="B978" s="1">
        <v>43569</v>
      </c>
      <c r="C978" s="27" t="s">
        <v>18</v>
      </c>
      <c r="D978" t="s">
        <v>15</v>
      </c>
      <c r="E978">
        <v>72</v>
      </c>
      <c r="F978" s="6"/>
    </row>
    <row r="979" spans="1:6" customFormat="1" x14ac:dyDescent="0.5">
      <c r="A979">
        <v>978</v>
      </c>
      <c r="B979" s="1">
        <v>43569</v>
      </c>
      <c r="C979" s="27" t="s">
        <v>18</v>
      </c>
      <c r="D979" t="s">
        <v>15</v>
      </c>
      <c r="E979">
        <v>66</v>
      </c>
      <c r="F979" s="6"/>
    </row>
    <row r="980" spans="1:6" customFormat="1" x14ac:dyDescent="0.5">
      <c r="A980">
        <v>979</v>
      </c>
      <c r="B980" s="1">
        <v>43569</v>
      </c>
      <c r="C980" s="27" t="s">
        <v>18</v>
      </c>
      <c r="D980" t="s">
        <v>15</v>
      </c>
      <c r="E980">
        <v>76</v>
      </c>
      <c r="F980" s="6"/>
    </row>
    <row r="981" spans="1:6" customFormat="1" x14ac:dyDescent="0.5">
      <c r="A981">
        <v>980</v>
      </c>
      <c r="B981" s="1">
        <v>43569</v>
      </c>
      <c r="C981" s="27" t="s">
        <v>18</v>
      </c>
      <c r="D981" t="s">
        <v>15</v>
      </c>
      <c r="E981">
        <v>78</v>
      </c>
      <c r="F981" s="6"/>
    </row>
    <row r="982" spans="1:6" customFormat="1" x14ac:dyDescent="0.5">
      <c r="A982">
        <v>981</v>
      </c>
      <c r="B982" s="1">
        <v>43569</v>
      </c>
      <c r="C982" s="27" t="s">
        <v>18</v>
      </c>
      <c r="D982" t="s">
        <v>15</v>
      </c>
      <c r="E982">
        <v>135</v>
      </c>
      <c r="F982" s="6"/>
    </row>
    <row r="983" spans="1:6" customFormat="1" x14ac:dyDescent="0.5">
      <c r="A983">
        <v>982</v>
      </c>
      <c r="B983" s="1">
        <v>43569</v>
      </c>
      <c r="C983" s="27" t="s">
        <v>18</v>
      </c>
      <c r="D983" t="s">
        <v>15</v>
      </c>
      <c r="E983">
        <v>98</v>
      </c>
      <c r="F983" s="6"/>
    </row>
    <row r="984" spans="1:6" customFormat="1" x14ac:dyDescent="0.5">
      <c r="A984">
        <v>983</v>
      </c>
      <c r="B984" s="1">
        <v>43569</v>
      </c>
      <c r="C984" s="27" t="s">
        <v>18</v>
      </c>
      <c r="D984" t="s">
        <v>15</v>
      </c>
      <c r="E984">
        <v>70</v>
      </c>
      <c r="F984" s="6"/>
    </row>
    <row r="985" spans="1:6" customFormat="1" x14ac:dyDescent="0.5">
      <c r="A985">
        <v>984</v>
      </c>
      <c r="B985" s="1">
        <v>43569</v>
      </c>
      <c r="C985" s="27" t="s">
        <v>18</v>
      </c>
      <c r="D985" t="s">
        <v>15</v>
      </c>
      <c r="E985">
        <v>80</v>
      </c>
      <c r="F985" s="6"/>
    </row>
    <row r="986" spans="1:6" customFormat="1" x14ac:dyDescent="0.5">
      <c r="A986">
        <v>985</v>
      </c>
      <c r="B986" s="1">
        <v>43569</v>
      </c>
      <c r="C986" s="27" t="s">
        <v>18</v>
      </c>
      <c r="D986" t="s">
        <v>15</v>
      </c>
      <c r="E986">
        <v>130</v>
      </c>
      <c r="F986" s="6"/>
    </row>
    <row r="987" spans="1:6" customFormat="1" x14ac:dyDescent="0.5">
      <c r="A987">
        <v>986</v>
      </c>
      <c r="B987" s="1">
        <v>43569</v>
      </c>
      <c r="C987" s="27" t="s">
        <v>18</v>
      </c>
      <c r="D987" t="s">
        <v>15</v>
      </c>
      <c r="E987">
        <v>64</v>
      </c>
      <c r="F987" s="6"/>
    </row>
    <row r="988" spans="1:6" customFormat="1" x14ac:dyDescent="0.5">
      <c r="A988">
        <v>987</v>
      </c>
      <c r="B988" s="1">
        <v>43569</v>
      </c>
      <c r="C988" s="27" t="s">
        <v>18</v>
      </c>
      <c r="D988" t="s">
        <v>15</v>
      </c>
      <c r="E988">
        <v>125</v>
      </c>
      <c r="F988" s="6"/>
    </row>
    <row r="989" spans="1:6" customFormat="1" x14ac:dyDescent="0.5">
      <c r="A989">
        <v>988</v>
      </c>
      <c r="B989" s="1">
        <v>43569</v>
      </c>
      <c r="C989" s="27" t="s">
        <v>18</v>
      </c>
      <c r="D989" t="s">
        <v>15</v>
      </c>
      <c r="E989">
        <v>75</v>
      </c>
      <c r="F989" s="6"/>
    </row>
    <row r="990" spans="1:6" customFormat="1" x14ac:dyDescent="0.5">
      <c r="A990">
        <v>989</v>
      </c>
      <c r="B990" s="1">
        <v>43569</v>
      </c>
      <c r="C990" s="27" t="s">
        <v>18</v>
      </c>
      <c r="D990" t="s">
        <v>15</v>
      </c>
      <c r="E990">
        <v>73</v>
      </c>
      <c r="F990" s="6"/>
    </row>
    <row r="991" spans="1:6" customFormat="1" x14ac:dyDescent="0.5">
      <c r="A991">
        <v>990</v>
      </c>
      <c r="B991" s="1">
        <v>43569</v>
      </c>
      <c r="C991" s="27" t="s">
        <v>18</v>
      </c>
      <c r="D991" t="s">
        <v>15</v>
      </c>
      <c r="E991">
        <v>84</v>
      </c>
      <c r="F991" s="6"/>
    </row>
    <row r="992" spans="1:6" customFormat="1" x14ac:dyDescent="0.5">
      <c r="A992">
        <v>991</v>
      </c>
      <c r="B992" s="1">
        <v>43569</v>
      </c>
      <c r="C992" s="27" t="s">
        <v>18</v>
      </c>
      <c r="D992" t="s">
        <v>15</v>
      </c>
      <c r="E992">
        <v>73</v>
      </c>
      <c r="F992" s="6"/>
    </row>
    <row r="993" spans="1:6" customFormat="1" x14ac:dyDescent="0.5">
      <c r="A993">
        <v>992</v>
      </c>
      <c r="B993" s="1">
        <v>43569</v>
      </c>
      <c r="C993" s="27" t="s">
        <v>18</v>
      </c>
      <c r="D993" t="s">
        <v>15</v>
      </c>
      <c r="E993">
        <v>77</v>
      </c>
      <c r="F993" s="6"/>
    </row>
    <row r="994" spans="1:6" customFormat="1" x14ac:dyDescent="0.5">
      <c r="A994">
        <v>993</v>
      </c>
      <c r="B994" s="1">
        <v>43569</v>
      </c>
      <c r="C994" s="27" t="s">
        <v>18</v>
      </c>
      <c r="D994" t="s">
        <v>15</v>
      </c>
      <c r="E994">
        <v>73</v>
      </c>
      <c r="F994" s="6"/>
    </row>
    <row r="995" spans="1:6" customFormat="1" x14ac:dyDescent="0.5">
      <c r="A995">
        <v>994</v>
      </c>
      <c r="B995" s="1">
        <v>43569</v>
      </c>
      <c r="C995" s="27" t="s">
        <v>18</v>
      </c>
      <c r="D995" t="s">
        <v>15</v>
      </c>
      <c r="E995">
        <v>76</v>
      </c>
      <c r="F995" s="6"/>
    </row>
    <row r="996" spans="1:6" customFormat="1" x14ac:dyDescent="0.5">
      <c r="A996">
        <v>995</v>
      </c>
      <c r="B996" s="1">
        <v>43569</v>
      </c>
      <c r="C996" s="27" t="s">
        <v>18</v>
      </c>
      <c r="D996" t="s">
        <v>15</v>
      </c>
      <c r="E996">
        <v>89</v>
      </c>
      <c r="F996" s="6"/>
    </row>
    <row r="997" spans="1:6" customFormat="1" x14ac:dyDescent="0.5">
      <c r="A997">
        <v>996</v>
      </c>
      <c r="B997" s="1">
        <v>43570</v>
      </c>
      <c r="C997" s="27" t="s">
        <v>18</v>
      </c>
      <c r="D997" t="s">
        <v>15</v>
      </c>
      <c r="E997">
        <v>158</v>
      </c>
      <c r="F997" s="6"/>
    </row>
    <row r="998" spans="1:6" customFormat="1" x14ac:dyDescent="0.5">
      <c r="A998">
        <v>997</v>
      </c>
      <c r="B998" s="1">
        <v>43570</v>
      </c>
      <c r="C998" s="27" t="s">
        <v>18</v>
      </c>
      <c r="D998" t="s">
        <v>15</v>
      </c>
      <c r="E998">
        <v>155</v>
      </c>
      <c r="F998" s="6"/>
    </row>
    <row r="999" spans="1:6" customFormat="1" x14ac:dyDescent="0.5">
      <c r="A999">
        <v>998</v>
      </c>
      <c r="B999" s="1">
        <v>43570</v>
      </c>
      <c r="C999" s="27" t="s">
        <v>18</v>
      </c>
      <c r="D999" t="s">
        <v>15</v>
      </c>
      <c r="E999">
        <v>127</v>
      </c>
      <c r="F999" s="6"/>
    </row>
    <row r="1000" spans="1:6" customFormat="1" x14ac:dyDescent="0.5">
      <c r="A1000">
        <v>999</v>
      </c>
      <c r="B1000" s="1">
        <v>43570</v>
      </c>
      <c r="C1000" s="27" t="s">
        <v>18</v>
      </c>
      <c r="D1000" t="s">
        <v>15</v>
      </c>
      <c r="E1000">
        <v>60</v>
      </c>
      <c r="F1000" s="6"/>
    </row>
    <row r="1001" spans="1:6" customFormat="1" x14ac:dyDescent="0.5">
      <c r="A1001">
        <v>1000</v>
      </c>
      <c r="B1001" s="1">
        <v>43570</v>
      </c>
      <c r="C1001" s="27" t="s">
        <v>18</v>
      </c>
      <c r="D1001" t="s">
        <v>15</v>
      </c>
      <c r="E1001">
        <v>140</v>
      </c>
      <c r="F1001" s="6"/>
    </row>
    <row r="1002" spans="1:6" customFormat="1" x14ac:dyDescent="0.5">
      <c r="A1002">
        <v>1001</v>
      </c>
      <c r="B1002" s="1">
        <v>43570</v>
      </c>
      <c r="C1002" s="27" t="s">
        <v>18</v>
      </c>
      <c r="D1002" t="s">
        <v>15</v>
      </c>
      <c r="E1002">
        <v>110</v>
      </c>
      <c r="F1002" s="6"/>
    </row>
    <row r="1003" spans="1:6" customFormat="1" x14ac:dyDescent="0.5">
      <c r="A1003">
        <v>1002</v>
      </c>
      <c r="B1003" s="1">
        <v>43570</v>
      </c>
      <c r="C1003" s="27" t="s">
        <v>18</v>
      </c>
      <c r="D1003" t="s">
        <v>15</v>
      </c>
      <c r="E1003">
        <v>108</v>
      </c>
      <c r="F1003" s="6"/>
    </row>
    <row r="1004" spans="1:6" customFormat="1" x14ac:dyDescent="0.5">
      <c r="A1004">
        <v>1003</v>
      </c>
      <c r="B1004" s="1">
        <v>43570</v>
      </c>
      <c r="C1004" s="27" t="s">
        <v>18</v>
      </c>
      <c r="D1004" t="s">
        <v>15</v>
      </c>
      <c r="E1004">
        <v>73</v>
      </c>
      <c r="F1004" s="6"/>
    </row>
    <row r="1005" spans="1:6" customFormat="1" x14ac:dyDescent="0.5">
      <c r="A1005">
        <v>1004</v>
      </c>
      <c r="B1005" s="1">
        <v>43570</v>
      </c>
      <c r="C1005" s="27" t="s">
        <v>18</v>
      </c>
      <c r="D1005" t="s">
        <v>15</v>
      </c>
      <c r="E1005">
        <v>76</v>
      </c>
      <c r="F1005" s="6"/>
    </row>
    <row r="1006" spans="1:6" customFormat="1" x14ac:dyDescent="0.5">
      <c r="A1006">
        <v>1005</v>
      </c>
      <c r="B1006" s="1">
        <v>43570</v>
      </c>
      <c r="C1006" s="27" t="s">
        <v>18</v>
      </c>
      <c r="D1006" t="s">
        <v>15</v>
      </c>
      <c r="E1006">
        <v>105</v>
      </c>
      <c r="F1006" s="6"/>
    </row>
    <row r="1007" spans="1:6" customFormat="1" x14ac:dyDescent="0.5">
      <c r="A1007">
        <v>1006</v>
      </c>
      <c r="B1007" s="1">
        <v>43570</v>
      </c>
      <c r="C1007" s="27" t="s">
        <v>18</v>
      </c>
      <c r="D1007" t="s">
        <v>15</v>
      </c>
      <c r="E1007">
        <v>83</v>
      </c>
      <c r="F1007" s="6"/>
    </row>
    <row r="1008" spans="1:6" customFormat="1" x14ac:dyDescent="0.5">
      <c r="A1008">
        <v>1007</v>
      </c>
      <c r="B1008" s="1">
        <v>43570</v>
      </c>
      <c r="C1008" s="27" t="s">
        <v>18</v>
      </c>
      <c r="D1008" t="s">
        <v>15</v>
      </c>
      <c r="E1008">
        <v>80</v>
      </c>
      <c r="F1008" s="6"/>
    </row>
    <row r="1009" spans="1:6" customFormat="1" x14ac:dyDescent="0.5">
      <c r="A1009">
        <v>1008</v>
      </c>
      <c r="B1009" s="1">
        <v>43570</v>
      </c>
      <c r="C1009" s="27" t="s">
        <v>18</v>
      </c>
      <c r="D1009" t="s">
        <v>15</v>
      </c>
      <c r="E1009">
        <v>53</v>
      </c>
      <c r="F1009" s="6"/>
    </row>
    <row r="1010" spans="1:6" customFormat="1" x14ac:dyDescent="0.5">
      <c r="A1010">
        <v>1009</v>
      </c>
      <c r="B1010" s="1">
        <v>43570</v>
      </c>
      <c r="C1010" s="27" t="s">
        <v>18</v>
      </c>
      <c r="D1010" t="s">
        <v>15</v>
      </c>
      <c r="E1010">
        <v>74</v>
      </c>
      <c r="F1010" s="6"/>
    </row>
    <row r="1011" spans="1:6" customFormat="1" x14ac:dyDescent="0.5">
      <c r="A1011">
        <v>1010</v>
      </c>
      <c r="B1011" s="1">
        <v>43570</v>
      </c>
      <c r="C1011" s="27" t="s">
        <v>18</v>
      </c>
      <c r="D1011" t="s">
        <v>15</v>
      </c>
      <c r="E1011">
        <v>85</v>
      </c>
      <c r="F1011" s="6"/>
    </row>
    <row r="1012" spans="1:6" customFormat="1" x14ac:dyDescent="0.5">
      <c r="A1012">
        <v>1011</v>
      </c>
      <c r="B1012" s="1">
        <v>43570</v>
      </c>
      <c r="C1012" s="27" t="s">
        <v>18</v>
      </c>
      <c r="D1012" t="s">
        <v>15</v>
      </c>
      <c r="E1012">
        <v>82</v>
      </c>
      <c r="F1012" s="6"/>
    </row>
    <row r="1013" spans="1:6" customFormat="1" x14ac:dyDescent="0.5">
      <c r="A1013">
        <v>1012</v>
      </c>
      <c r="B1013" s="1">
        <v>43570</v>
      </c>
      <c r="C1013" s="27" t="s">
        <v>18</v>
      </c>
      <c r="D1013" t="s">
        <v>15</v>
      </c>
      <c r="E1013">
        <v>73</v>
      </c>
      <c r="F1013" s="6"/>
    </row>
    <row r="1014" spans="1:6" customFormat="1" x14ac:dyDescent="0.5">
      <c r="A1014">
        <v>1013</v>
      </c>
      <c r="B1014" s="1">
        <v>43570</v>
      </c>
      <c r="C1014" s="27" t="s">
        <v>18</v>
      </c>
      <c r="D1014" t="s">
        <v>15</v>
      </c>
      <c r="E1014">
        <v>84</v>
      </c>
      <c r="F1014" s="6"/>
    </row>
    <row r="1015" spans="1:6" customFormat="1" x14ac:dyDescent="0.5">
      <c r="A1015">
        <v>1014</v>
      </c>
      <c r="B1015" s="1">
        <v>43570</v>
      </c>
      <c r="C1015" s="27" t="s">
        <v>18</v>
      </c>
      <c r="D1015" t="s">
        <v>15</v>
      </c>
      <c r="E1015">
        <v>75</v>
      </c>
      <c r="F1015" s="6"/>
    </row>
    <row r="1016" spans="1:6" customFormat="1" x14ac:dyDescent="0.5">
      <c r="A1016">
        <v>1015</v>
      </c>
      <c r="B1016" s="1">
        <v>43570</v>
      </c>
      <c r="C1016" s="27" t="s">
        <v>18</v>
      </c>
      <c r="D1016" t="s">
        <v>15</v>
      </c>
      <c r="E1016">
        <v>73</v>
      </c>
      <c r="F1016" s="6"/>
    </row>
    <row r="1017" spans="1:6" customFormat="1" x14ac:dyDescent="0.5">
      <c r="A1017">
        <v>1016</v>
      </c>
      <c r="B1017" s="1">
        <v>43570</v>
      </c>
      <c r="C1017" s="27" t="s">
        <v>18</v>
      </c>
      <c r="D1017" t="s">
        <v>15</v>
      </c>
      <c r="E1017">
        <v>77</v>
      </c>
      <c r="F1017" s="6"/>
    </row>
    <row r="1018" spans="1:6" customFormat="1" x14ac:dyDescent="0.5">
      <c r="A1018">
        <v>1017</v>
      </c>
      <c r="B1018" s="1">
        <v>43570</v>
      </c>
      <c r="C1018" s="27" t="s">
        <v>18</v>
      </c>
      <c r="D1018" t="s">
        <v>15</v>
      </c>
      <c r="E1018">
        <v>66</v>
      </c>
      <c r="F1018" s="6"/>
    </row>
    <row r="1019" spans="1:6" customFormat="1" x14ac:dyDescent="0.5">
      <c r="A1019">
        <v>1018</v>
      </c>
      <c r="B1019" s="1">
        <v>43570</v>
      </c>
      <c r="C1019" s="27" t="s">
        <v>18</v>
      </c>
      <c r="D1019" t="s">
        <v>15</v>
      </c>
      <c r="E1019">
        <v>65</v>
      </c>
      <c r="F1019" s="6"/>
    </row>
    <row r="1020" spans="1:6" customFormat="1" x14ac:dyDescent="0.5">
      <c r="A1020">
        <v>1019</v>
      </c>
      <c r="B1020" s="1">
        <v>43570</v>
      </c>
      <c r="C1020" s="27" t="s">
        <v>18</v>
      </c>
      <c r="D1020" t="s">
        <v>15</v>
      </c>
      <c r="E1020">
        <v>76</v>
      </c>
      <c r="F1020" s="6"/>
    </row>
    <row r="1021" spans="1:6" customFormat="1" x14ac:dyDescent="0.5">
      <c r="A1021">
        <v>1020</v>
      </c>
      <c r="B1021" s="1">
        <v>43570</v>
      </c>
      <c r="C1021" s="27" t="s">
        <v>18</v>
      </c>
      <c r="D1021" t="s">
        <v>15</v>
      </c>
      <c r="E1021">
        <v>77</v>
      </c>
      <c r="F1021" s="6"/>
    </row>
    <row r="1022" spans="1:6" customFormat="1" x14ac:dyDescent="0.5">
      <c r="A1022">
        <v>1021</v>
      </c>
      <c r="B1022" s="1">
        <v>43570</v>
      </c>
      <c r="C1022" s="27" t="s">
        <v>18</v>
      </c>
      <c r="D1022" t="s">
        <v>15</v>
      </c>
      <c r="E1022">
        <v>84</v>
      </c>
      <c r="F1022" s="6"/>
    </row>
    <row r="1023" spans="1:6" customFormat="1" x14ac:dyDescent="0.5">
      <c r="A1023">
        <v>1022</v>
      </c>
      <c r="B1023" s="1">
        <v>43570</v>
      </c>
      <c r="C1023" s="27" t="s">
        <v>18</v>
      </c>
      <c r="D1023" t="s">
        <v>15</v>
      </c>
      <c r="E1023">
        <v>80</v>
      </c>
      <c r="F1023" s="6"/>
    </row>
    <row r="1024" spans="1:6" customFormat="1" x14ac:dyDescent="0.5">
      <c r="A1024">
        <v>1023</v>
      </c>
      <c r="B1024" s="1">
        <v>43570</v>
      </c>
      <c r="C1024" s="27" t="s">
        <v>18</v>
      </c>
      <c r="D1024" t="s">
        <v>15</v>
      </c>
      <c r="E1024">
        <v>75</v>
      </c>
      <c r="F1024" s="6"/>
    </row>
    <row r="1025" spans="1:6" customFormat="1" x14ac:dyDescent="0.5">
      <c r="A1025">
        <v>1024</v>
      </c>
      <c r="B1025" s="1">
        <v>43570</v>
      </c>
      <c r="C1025" s="27" t="s">
        <v>18</v>
      </c>
      <c r="D1025" t="s">
        <v>15</v>
      </c>
      <c r="E1025">
        <v>75</v>
      </c>
      <c r="F1025" s="6"/>
    </row>
    <row r="1026" spans="1:6" customFormat="1" x14ac:dyDescent="0.5">
      <c r="A1026">
        <v>1025</v>
      </c>
      <c r="B1026" s="1">
        <v>43570</v>
      </c>
      <c r="C1026" s="27" t="s">
        <v>18</v>
      </c>
      <c r="D1026" t="s">
        <v>15</v>
      </c>
      <c r="E1026">
        <v>92</v>
      </c>
      <c r="F1026" s="6"/>
    </row>
    <row r="1027" spans="1:6" customFormat="1" x14ac:dyDescent="0.5">
      <c r="A1027">
        <v>1026</v>
      </c>
      <c r="B1027" s="1">
        <v>43570</v>
      </c>
      <c r="C1027" s="27" t="s">
        <v>18</v>
      </c>
      <c r="D1027" t="s">
        <v>15</v>
      </c>
      <c r="E1027">
        <v>117</v>
      </c>
      <c r="F1027" s="6"/>
    </row>
    <row r="1028" spans="1:6" customFormat="1" x14ac:dyDescent="0.5">
      <c r="A1028">
        <v>1027</v>
      </c>
      <c r="B1028" s="1">
        <v>43570</v>
      </c>
      <c r="C1028" s="27" t="s">
        <v>18</v>
      </c>
      <c r="D1028" t="s">
        <v>15</v>
      </c>
      <c r="E1028">
        <v>144</v>
      </c>
      <c r="F1028" s="6"/>
    </row>
    <row r="1029" spans="1:6" customFormat="1" x14ac:dyDescent="0.5">
      <c r="A1029">
        <v>1028</v>
      </c>
      <c r="B1029" s="1">
        <v>43570</v>
      </c>
      <c r="C1029" s="27" t="s">
        <v>18</v>
      </c>
      <c r="D1029" t="s">
        <v>15</v>
      </c>
      <c r="E1029">
        <v>120</v>
      </c>
      <c r="F1029" s="6"/>
    </row>
    <row r="1030" spans="1:6" customFormat="1" x14ac:dyDescent="0.5">
      <c r="A1030">
        <v>1029</v>
      </c>
      <c r="B1030" s="1">
        <v>43570</v>
      </c>
      <c r="C1030" s="27" t="s">
        <v>18</v>
      </c>
      <c r="D1030" t="s">
        <v>15</v>
      </c>
      <c r="E1030">
        <v>145</v>
      </c>
      <c r="F1030" s="6"/>
    </row>
    <row r="1031" spans="1:6" customFormat="1" x14ac:dyDescent="0.5">
      <c r="A1031">
        <v>1030</v>
      </c>
      <c r="B1031" s="1">
        <v>43570</v>
      </c>
      <c r="C1031" s="27" t="s">
        <v>18</v>
      </c>
      <c r="D1031" t="s">
        <v>15</v>
      </c>
      <c r="E1031">
        <v>130</v>
      </c>
      <c r="F1031" s="6"/>
    </row>
    <row r="1032" spans="1:6" customFormat="1" x14ac:dyDescent="0.5">
      <c r="A1032">
        <v>1031</v>
      </c>
      <c r="B1032" s="1">
        <v>43570</v>
      </c>
      <c r="C1032" s="27" t="s">
        <v>18</v>
      </c>
      <c r="D1032" t="s">
        <v>15</v>
      </c>
      <c r="E1032">
        <v>104</v>
      </c>
      <c r="F1032" s="6"/>
    </row>
    <row r="1033" spans="1:6" customFormat="1" x14ac:dyDescent="0.5">
      <c r="A1033">
        <v>1032</v>
      </c>
      <c r="B1033" s="1">
        <v>43570</v>
      </c>
      <c r="C1033" s="27" t="s">
        <v>18</v>
      </c>
      <c r="D1033" t="s">
        <v>15</v>
      </c>
      <c r="E1033">
        <v>105</v>
      </c>
      <c r="F1033" s="6"/>
    </row>
    <row r="1034" spans="1:6" customFormat="1" x14ac:dyDescent="0.5">
      <c r="A1034">
        <v>1033</v>
      </c>
      <c r="B1034" s="1">
        <v>43570</v>
      </c>
      <c r="C1034" s="27" t="s">
        <v>18</v>
      </c>
      <c r="D1034" t="s">
        <v>15</v>
      </c>
      <c r="E1034">
        <v>136</v>
      </c>
      <c r="F1034" s="6"/>
    </row>
    <row r="1035" spans="1:6" customFormat="1" x14ac:dyDescent="0.5">
      <c r="A1035">
        <v>1034</v>
      </c>
      <c r="B1035" s="1">
        <v>43570</v>
      </c>
      <c r="C1035" s="27" t="s">
        <v>18</v>
      </c>
      <c r="D1035" t="s">
        <v>15</v>
      </c>
      <c r="E1035">
        <v>145</v>
      </c>
      <c r="F1035" s="6"/>
    </row>
    <row r="1036" spans="1:6" customFormat="1" x14ac:dyDescent="0.5">
      <c r="A1036">
        <v>1035</v>
      </c>
      <c r="B1036" s="1">
        <v>43570</v>
      </c>
      <c r="C1036" s="27" t="s">
        <v>18</v>
      </c>
      <c r="D1036" t="s">
        <v>15</v>
      </c>
      <c r="E1036">
        <v>121</v>
      </c>
      <c r="F1036" s="6"/>
    </row>
    <row r="1037" spans="1:6" customFormat="1" x14ac:dyDescent="0.5">
      <c r="A1037">
        <v>1036</v>
      </c>
      <c r="B1037" s="1">
        <v>43570</v>
      </c>
      <c r="C1037" s="27" t="s">
        <v>18</v>
      </c>
      <c r="D1037" t="s">
        <v>15</v>
      </c>
      <c r="E1037">
        <v>188</v>
      </c>
      <c r="F1037" s="6"/>
    </row>
    <row r="1038" spans="1:6" customFormat="1" x14ac:dyDescent="0.5">
      <c r="A1038">
        <v>1037</v>
      </c>
      <c r="B1038" s="1">
        <v>43571</v>
      </c>
      <c r="C1038" s="27" t="s">
        <v>18</v>
      </c>
      <c r="D1038" t="s">
        <v>15</v>
      </c>
      <c r="E1038">
        <v>94</v>
      </c>
      <c r="F1038" s="6"/>
    </row>
    <row r="1039" spans="1:6" customFormat="1" x14ac:dyDescent="0.5">
      <c r="A1039">
        <v>1038</v>
      </c>
      <c r="B1039" s="1">
        <v>43571</v>
      </c>
      <c r="C1039" s="27" t="s">
        <v>18</v>
      </c>
      <c r="D1039" t="s">
        <v>15</v>
      </c>
      <c r="E1039">
        <v>119</v>
      </c>
      <c r="F1039" s="6"/>
    </row>
    <row r="1040" spans="1:6" customFormat="1" x14ac:dyDescent="0.5">
      <c r="A1040">
        <v>1039</v>
      </c>
      <c r="B1040" s="1">
        <v>43571</v>
      </c>
      <c r="C1040" s="27" t="s">
        <v>18</v>
      </c>
      <c r="D1040" t="s">
        <v>15</v>
      </c>
      <c r="E1040">
        <v>114</v>
      </c>
      <c r="F1040" s="6"/>
    </row>
    <row r="1041" spans="1:6" customFormat="1" x14ac:dyDescent="0.5">
      <c r="A1041">
        <v>1040</v>
      </c>
      <c r="B1041" s="1">
        <v>43571</v>
      </c>
      <c r="C1041" s="27" t="s">
        <v>18</v>
      </c>
      <c r="D1041" t="s">
        <v>15</v>
      </c>
      <c r="E1041">
        <v>146</v>
      </c>
      <c r="F1041" s="6"/>
    </row>
    <row r="1042" spans="1:6" customFormat="1" x14ac:dyDescent="0.5">
      <c r="A1042">
        <v>1041</v>
      </c>
      <c r="B1042" s="1">
        <v>43571</v>
      </c>
      <c r="C1042" s="27" t="s">
        <v>18</v>
      </c>
      <c r="D1042" t="s">
        <v>15</v>
      </c>
      <c r="E1042">
        <v>152</v>
      </c>
      <c r="F1042" s="6"/>
    </row>
    <row r="1043" spans="1:6" customFormat="1" x14ac:dyDescent="0.5">
      <c r="A1043">
        <v>1042</v>
      </c>
      <c r="B1043" s="1">
        <v>43571</v>
      </c>
      <c r="C1043" s="27" t="s">
        <v>18</v>
      </c>
      <c r="D1043" t="s">
        <v>15</v>
      </c>
      <c r="E1043">
        <v>124</v>
      </c>
      <c r="F1043" s="6"/>
    </row>
    <row r="1044" spans="1:6" customFormat="1" x14ac:dyDescent="0.5">
      <c r="A1044">
        <v>1043</v>
      </c>
      <c r="B1044" s="1">
        <v>43571</v>
      </c>
      <c r="C1044" s="27" t="s">
        <v>18</v>
      </c>
      <c r="D1044" t="s">
        <v>15</v>
      </c>
      <c r="E1044">
        <v>119</v>
      </c>
      <c r="F1044" s="6"/>
    </row>
    <row r="1045" spans="1:6" customFormat="1" x14ac:dyDescent="0.5">
      <c r="A1045">
        <v>1044</v>
      </c>
      <c r="B1045" s="1">
        <v>43571</v>
      </c>
      <c r="C1045" s="27" t="s">
        <v>18</v>
      </c>
      <c r="D1045" t="s">
        <v>15</v>
      </c>
      <c r="E1045">
        <v>139</v>
      </c>
      <c r="F1045" s="6"/>
    </row>
    <row r="1046" spans="1:6" customFormat="1" x14ac:dyDescent="0.5">
      <c r="A1046">
        <v>1045</v>
      </c>
      <c r="B1046" s="1">
        <v>43571</v>
      </c>
      <c r="C1046" s="27" t="s">
        <v>18</v>
      </c>
      <c r="D1046" t="s">
        <v>15</v>
      </c>
      <c r="E1046">
        <v>118</v>
      </c>
      <c r="F1046" s="6"/>
    </row>
    <row r="1047" spans="1:6" customFormat="1" x14ac:dyDescent="0.5">
      <c r="A1047">
        <v>1046</v>
      </c>
      <c r="B1047" s="1">
        <v>43571</v>
      </c>
      <c r="C1047" s="27" t="s">
        <v>18</v>
      </c>
      <c r="D1047" t="s">
        <v>15</v>
      </c>
      <c r="E1047">
        <v>113</v>
      </c>
      <c r="F1047" s="6"/>
    </row>
    <row r="1048" spans="1:6" customFormat="1" x14ac:dyDescent="0.5">
      <c r="A1048">
        <v>1047</v>
      </c>
      <c r="B1048" s="1">
        <v>43571</v>
      </c>
      <c r="C1048" s="27" t="s">
        <v>18</v>
      </c>
      <c r="D1048" t="s">
        <v>15</v>
      </c>
      <c r="E1048">
        <v>95</v>
      </c>
      <c r="F1048" s="6"/>
    </row>
    <row r="1049" spans="1:6" customFormat="1" x14ac:dyDescent="0.5">
      <c r="A1049">
        <v>1048</v>
      </c>
      <c r="B1049" s="1">
        <v>43571</v>
      </c>
      <c r="C1049" s="27" t="s">
        <v>18</v>
      </c>
      <c r="D1049" t="s">
        <v>15</v>
      </c>
      <c r="E1049">
        <v>132</v>
      </c>
      <c r="F1049" s="6"/>
    </row>
    <row r="1050" spans="1:6" customFormat="1" x14ac:dyDescent="0.5">
      <c r="A1050">
        <v>1049</v>
      </c>
      <c r="B1050" s="1">
        <v>43571</v>
      </c>
      <c r="C1050" s="27" t="s">
        <v>18</v>
      </c>
      <c r="D1050" t="s">
        <v>15</v>
      </c>
      <c r="E1050">
        <v>70</v>
      </c>
      <c r="F1050" s="6"/>
    </row>
    <row r="1051" spans="1:6" customFormat="1" x14ac:dyDescent="0.5">
      <c r="A1051">
        <v>1050</v>
      </c>
      <c r="B1051" s="1">
        <v>43571</v>
      </c>
      <c r="C1051" s="27" t="s">
        <v>18</v>
      </c>
      <c r="D1051" t="s">
        <v>15</v>
      </c>
      <c r="E1051">
        <v>87</v>
      </c>
      <c r="F1051" s="6"/>
    </row>
    <row r="1052" spans="1:6" customFormat="1" x14ac:dyDescent="0.5">
      <c r="A1052">
        <v>1051</v>
      </c>
      <c r="B1052" s="1">
        <v>43571</v>
      </c>
      <c r="C1052" s="27" t="s">
        <v>18</v>
      </c>
      <c r="D1052" t="s">
        <v>15</v>
      </c>
      <c r="E1052">
        <v>101</v>
      </c>
      <c r="F1052" s="6"/>
    </row>
    <row r="1053" spans="1:6" customFormat="1" x14ac:dyDescent="0.5">
      <c r="A1053">
        <v>1052</v>
      </c>
      <c r="B1053" s="1">
        <v>43571</v>
      </c>
      <c r="C1053" s="27" t="s">
        <v>18</v>
      </c>
      <c r="D1053" t="s">
        <v>15</v>
      </c>
      <c r="E1053">
        <v>86</v>
      </c>
      <c r="F1053" s="6"/>
    </row>
    <row r="1054" spans="1:6" customFormat="1" x14ac:dyDescent="0.5">
      <c r="A1054">
        <v>1053</v>
      </c>
      <c r="B1054" s="1">
        <v>43571</v>
      </c>
      <c r="C1054" s="27" t="s">
        <v>18</v>
      </c>
      <c r="D1054" t="s">
        <v>15</v>
      </c>
      <c r="E1054">
        <v>83</v>
      </c>
      <c r="F1054" s="6"/>
    </row>
    <row r="1055" spans="1:6" customFormat="1" x14ac:dyDescent="0.5">
      <c r="A1055">
        <v>1054</v>
      </c>
      <c r="B1055" s="1">
        <v>43571</v>
      </c>
      <c r="C1055" s="27" t="s">
        <v>18</v>
      </c>
      <c r="D1055" t="s">
        <v>15</v>
      </c>
      <c r="E1055">
        <v>95</v>
      </c>
      <c r="F1055" s="6"/>
    </row>
    <row r="1056" spans="1:6" customFormat="1" x14ac:dyDescent="0.5">
      <c r="A1056">
        <v>1055</v>
      </c>
      <c r="B1056" s="1">
        <v>43571</v>
      </c>
      <c r="C1056" s="27" t="s">
        <v>18</v>
      </c>
      <c r="D1056" t="s">
        <v>15</v>
      </c>
      <c r="E1056">
        <v>93</v>
      </c>
      <c r="F1056" s="6"/>
    </row>
    <row r="1057" spans="1:6" customFormat="1" x14ac:dyDescent="0.5">
      <c r="A1057">
        <v>1056</v>
      </c>
      <c r="B1057" s="1">
        <v>43571</v>
      </c>
      <c r="C1057" s="27" t="s">
        <v>18</v>
      </c>
      <c r="D1057" t="s">
        <v>15</v>
      </c>
      <c r="E1057">
        <v>88</v>
      </c>
      <c r="F1057" s="6"/>
    </row>
    <row r="1058" spans="1:6" customFormat="1" x14ac:dyDescent="0.5">
      <c r="A1058">
        <v>1057</v>
      </c>
      <c r="B1058" s="1">
        <v>43571</v>
      </c>
      <c r="C1058" s="27" t="s">
        <v>18</v>
      </c>
      <c r="D1058" t="s">
        <v>15</v>
      </c>
      <c r="E1058">
        <v>159</v>
      </c>
      <c r="F1058" s="6"/>
    </row>
    <row r="1059" spans="1:6" customFormat="1" x14ac:dyDescent="0.5">
      <c r="A1059">
        <v>1058</v>
      </c>
      <c r="B1059" s="1">
        <v>43571</v>
      </c>
      <c r="C1059" s="27" t="s">
        <v>18</v>
      </c>
      <c r="D1059" t="s">
        <v>15</v>
      </c>
      <c r="E1059">
        <v>149</v>
      </c>
      <c r="F1059" s="6"/>
    </row>
    <row r="1060" spans="1:6" customFormat="1" x14ac:dyDescent="0.5">
      <c r="A1060">
        <v>1059</v>
      </c>
      <c r="B1060" s="1">
        <v>43571</v>
      </c>
      <c r="C1060" s="27" t="s">
        <v>18</v>
      </c>
      <c r="D1060" t="s">
        <v>15</v>
      </c>
      <c r="E1060">
        <v>156</v>
      </c>
      <c r="F1060" s="6"/>
    </row>
    <row r="1061" spans="1:6" customFormat="1" x14ac:dyDescent="0.5">
      <c r="A1061">
        <v>1060</v>
      </c>
      <c r="B1061" s="1">
        <v>43571</v>
      </c>
      <c r="C1061" s="27" t="s">
        <v>18</v>
      </c>
      <c r="D1061" t="s">
        <v>15</v>
      </c>
      <c r="E1061">
        <v>153</v>
      </c>
      <c r="F1061" s="6"/>
    </row>
    <row r="1062" spans="1:6" customFormat="1" x14ac:dyDescent="0.5">
      <c r="A1062">
        <v>1061</v>
      </c>
      <c r="B1062" s="1">
        <v>43571</v>
      </c>
      <c r="C1062" s="27" t="s">
        <v>18</v>
      </c>
      <c r="D1062" t="s">
        <v>15</v>
      </c>
      <c r="E1062">
        <v>143</v>
      </c>
      <c r="F1062" s="6"/>
    </row>
    <row r="1063" spans="1:6" customFormat="1" x14ac:dyDescent="0.5">
      <c r="A1063">
        <v>1062</v>
      </c>
      <c r="B1063" s="1">
        <v>43572</v>
      </c>
      <c r="C1063" s="27" t="s">
        <v>18</v>
      </c>
      <c r="D1063" t="s">
        <v>15</v>
      </c>
      <c r="E1063">
        <v>70</v>
      </c>
      <c r="F1063" s="6">
        <v>3.8</v>
      </c>
    </row>
    <row r="1064" spans="1:6" customFormat="1" x14ac:dyDescent="0.5">
      <c r="A1064">
        <v>1063</v>
      </c>
      <c r="B1064" s="1">
        <v>43572</v>
      </c>
      <c r="C1064" s="27" t="s">
        <v>18</v>
      </c>
      <c r="D1064" t="s">
        <v>15</v>
      </c>
      <c r="E1064">
        <v>120</v>
      </c>
      <c r="F1064" s="6">
        <v>19.600000000000001</v>
      </c>
    </row>
    <row r="1065" spans="1:6" customFormat="1" x14ac:dyDescent="0.5">
      <c r="A1065">
        <v>1064</v>
      </c>
      <c r="B1065" s="1">
        <v>43572</v>
      </c>
      <c r="C1065" s="27" t="s">
        <v>18</v>
      </c>
      <c r="D1065" t="s">
        <v>15</v>
      </c>
      <c r="E1065">
        <v>100</v>
      </c>
      <c r="F1065" s="6">
        <v>10</v>
      </c>
    </row>
    <row r="1066" spans="1:6" customFormat="1" x14ac:dyDescent="0.5">
      <c r="A1066">
        <v>1065</v>
      </c>
      <c r="B1066" s="1">
        <v>43572</v>
      </c>
      <c r="C1066" s="27" t="s">
        <v>18</v>
      </c>
      <c r="D1066" t="s">
        <v>15</v>
      </c>
      <c r="E1066">
        <v>130</v>
      </c>
      <c r="F1066" s="6">
        <v>19.8</v>
      </c>
    </row>
    <row r="1067" spans="1:6" customFormat="1" x14ac:dyDescent="0.5">
      <c r="A1067">
        <v>1066</v>
      </c>
      <c r="B1067" s="1">
        <v>43572</v>
      </c>
      <c r="C1067" s="27" t="s">
        <v>18</v>
      </c>
      <c r="D1067" t="s">
        <v>15</v>
      </c>
      <c r="E1067">
        <v>67</v>
      </c>
      <c r="F1067" s="6">
        <v>4.5999999999999996</v>
      </c>
    </row>
    <row r="1068" spans="1:6" customFormat="1" x14ac:dyDescent="0.5">
      <c r="A1068">
        <v>1067</v>
      </c>
      <c r="B1068" s="1">
        <v>43572</v>
      </c>
      <c r="C1068" s="27" t="s">
        <v>18</v>
      </c>
      <c r="D1068" t="s">
        <v>15</v>
      </c>
      <c r="E1068">
        <v>79</v>
      </c>
      <c r="F1068" s="6">
        <v>5.2</v>
      </c>
    </row>
    <row r="1069" spans="1:6" customFormat="1" x14ac:dyDescent="0.5">
      <c r="A1069">
        <v>1068</v>
      </c>
      <c r="B1069" s="1">
        <v>43572</v>
      </c>
      <c r="C1069" s="27" t="s">
        <v>18</v>
      </c>
      <c r="D1069" t="s">
        <v>15</v>
      </c>
      <c r="E1069">
        <v>79</v>
      </c>
      <c r="F1069" s="6">
        <v>5.3</v>
      </c>
    </row>
    <row r="1070" spans="1:6" customFormat="1" x14ac:dyDescent="0.5">
      <c r="A1070">
        <v>1069</v>
      </c>
      <c r="B1070" s="1">
        <v>43572</v>
      </c>
      <c r="C1070" s="27" t="s">
        <v>18</v>
      </c>
      <c r="D1070" t="s">
        <v>15</v>
      </c>
      <c r="E1070">
        <v>140</v>
      </c>
      <c r="F1070" s="6">
        <v>27.2</v>
      </c>
    </row>
    <row r="1071" spans="1:6" customFormat="1" x14ac:dyDescent="0.5">
      <c r="A1071">
        <v>1070</v>
      </c>
      <c r="B1071" s="1">
        <v>43572</v>
      </c>
      <c r="C1071" s="27" t="s">
        <v>18</v>
      </c>
      <c r="D1071" t="s">
        <v>15</v>
      </c>
      <c r="E1071">
        <v>125</v>
      </c>
      <c r="F1071" s="6">
        <v>20.2</v>
      </c>
    </row>
    <row r="1072" spans="1:6" customFormat="1" x14ac:dyDescent="0.5">
      <c r="A1072">
        <v>1071</v>
      </c>
      <c r="B1072" s="1">
        <v>43572</v>
      </c>
      <c r="C1072" s="27" t="s">
        <v>18</v>
      </c>
      <c r="D1072" t="s">
        <v>15</v>
      </c>
      <c r="E1072">
        <v>117</v>
      </c>
      <c r="F1072" s="6">
        <v>16.399999999999999</v>
      </c>
    </row>
    <row r="1073" spans="1:6" customFormat="1" x14ac:dyDescent="0.5">
      <c r="A1073">
        <v>1072</v>
      </c>
      <c r="B1073" s="1">
        <v>43572</v>
      </c>
      <c r="C1073" s="27" t="s">
        <v>18</v>
      </c>
      <c r="D1073" t="s">
        <v>15</v>
      </c>
      <c r="E1073">
        <v>105</v>
      </c>
      <c r="F1073" s="6">
        <v>13.2</v>
      </c>
    </row>
    <row r="1074" spans="1:6" customFormat="1" x14ac:dyDescent="0.5">
      <c r="A1074">
        <v>1073</v>
      </c>
      <c r="B1074" s="1">
        <v>43572</v>
      </c>
      <c r="C1074" s="27" t="s">
        <v>18</v>
      </c>
      <c r="D1074" t="s">
        <v>15</v>
      </c>
      <c r="E1074">
        <v>77</v>
      </c>
      <c r="F1074" s="6">
        <v>4.9000000000000004</v>
      </c>
    </row>
    <row r="1075" spans="1:6" customFormat="1" x14ac:dyDescent="0.5">
      <c r="A1075">
        <v>1074</v>
      </c>
      <c r="B1075" s="1">
        <v>43572</v>
      </c>
      <c r="C1075" s="27" t="s">
        <v>18</v>
      </c>
      <c r="D1075" t="s">
        <v>15</v>
      </c>
      <c r="E1075">
        <v>74</v>
      </c>
      <c r="F1075" s="6">
        <v>4.8</v>
      </c>
    </row>
    <row r="1076" spans="1:6" customFormat="1" x14ac:dyDescent="0.5">
      <c r="A1076">
        <v>1075</v>
      </c>
      <c r="B1076" s="1">
        <v>43572</v>
      </c>
      <c r="C1076" s="27" t="s">
        <v>18</v>
      </c>
      <c r="D1076" t="s">
        <v>15</v>
      </c>
      <c r="E1076">
        <v>82</v>
      </c>
      <c r="F1076" s="6">
        <v>5.0999999999999996</v>
      </c>
    </row>
    <row r="1077" spans="1:6" customFormat="1" x14ac:dyDescent="0.5">
      <c r="A1077">
        <v>1076</v>
      </c>
      <c r="B1077" s="1">
        <v>43572</v>
      </c>
      <c r="C1077" s="27" t="s">
        <v>18</v>
      </c>
      <c r="D1077" t="s">
        <v>15</v>
      </c>
      <c r="E1077">
        <v>88</v>
      </c>
      <c r="F1077" s="6">
        <v>8.1</v>
      </c>
    </row>
    <row r="1078" spans="1:6" customFormat="1" x14ac:dyDescent="0.5">
      <c r="A1078">
        <v>1077</v>
      </c>
      <c r="B1078" s="1">
        <v>43572</v>
      </c>
      <c r="C1078" s="27" t="s">
        <v>18</v>
      </c>
      <c r="D1078" t="s">
        <v>15</v>
      </c>
      <c r="E1078">
        <v>74</v>
      </c>
      <c r="F1078" s="6">
        <v>4.2</v>
      </c>
    </row>
    <row r="1079" spans="1:6" customFormat="1" x14ac:dyDescent="0.5">
      <c r="A1079">
        <v>1078</v>
      </c>
      <c r="B1079" s="1">
        <v>43572</v>
      </c>
      <c r="C1079" s="27" t="s">
        <v>18</v>
      </c>
      <c r="D1079" t="s">
        <v>15</v>
      </c>
      <c r="E1079">
        <v>83</v>
      </c>
      <c r="F1079" s="6">
        <v>5.6</v>
      </c>
    </row>
    <row r="1080" spans="1:6" customFormat="1" x14ac:dyDescent="0.5">
      <c r="A1080">
        <v>1079</v>
      </c>
      <c r="B1080" s="1">
        <v>43572</v>
      </c>
      <c r="C1080" s="27" t="s">
        <v>18</v>
      </c>
      <c r="D1080" t="s">
        <v>15</v>
      </c>
      <c r="E1080">
        <v>80</v>
      </c>
      <c r="F1080" s="6">
        <v>5.3</v>
      </c>
    </row>
    <row r="1081" spans="1:6" customFormat="1" x14ac:dyDescent="0.5">
      <c r="A1081">
        <v>1080</v>
      </c>
      <c r="B1081" s="1">
        <v>43572</v>
      </c>
      <c r="C1081" s="27" t="s">
        <v>18</v>
      </c>
      <c r="D1081" t="s">
        <v>15</v>
      </c>
      <c r="E1081">
        <v>80</v>
      </c>
      <c r="F1081" s="6">
        <v>5.3</v>
      </c>
    </row>
    <row r="1082" spans="1:6" customFormat="1" x14ac:dyDescent="0.5">
      <c r="A1082">
        <v>1081</v>
      </c>
      <c r="B1082" s="1">
        <v>43572</v>
      </c>
      <c r="C1082" s="27" t="s">
        <v>18</v>
      </c>
      <c r="D1082" t="s">
        <v>15</v>
      </c>
      <c r="E1082">
        <v>74</v>
      </c>
      <c r="F1082" s="6">
        <v>4.0999999999999996</v>
      </c>
    </row>
    <row r="1083" spans="1:6" customFormat="1" x14ac:dyDescent="0.5">
      <c r="A1083">
        <v>1082</v>
      </c>
      <c r="B1083" s="1">
        <v>43572</v>
      </c>
      <c r="C1083" s="27" t="s">
        <v>18</v>
      </c>
      <c r="D1083" t="s">
        <v>15</v>
      </c>
      <c r="E1083">
        <v>69</v>
      </c>
      <c r="F1083" s="6">
        <v>3.4</v>
      </c>
    </row>
    <row r="1084" spans="1:6" customFormat="1" x14ac:dyDescent="0.5">
      <c r="A1084">
        <v>1083</v>
      </c>
      <c r="B1084" s="1">
        <v>43572</v>
      </c>
      <c r="C1084" s="27" t="s">
        <v>18</v>
      </c>
      <c r="D1084" t="s">
        <v>15</v>
      </c>
      <c r="E1084">
        <v>73</v>
      </c>
      <c r="F1084" s="6">
        <v>4.2</v>
      </c>
    </row>
    <row r="1085" spans="1:6" customFormat="1" x14ac:dyDescent="0.5">
      <c r="A1085">
        <v>1084</v>
      </c>
      <c r="B1085" s="1">
        <v>43572</v>
      </c>
      <c r="C1085" s="27" t="s">
        <v>18</v>
      </c>
      <c r="D1085" t="s">
        <v>15</v>
      </c>
      <c r="E1085">
        <v>88</v>
      </c>
      <c r="F1085" s="6">
        <v>6.8</v>
      </c>
    </row>
    <row r="1086" spans="1:6" customFormat="1" x14ac:dyDescent="0.5">
      <c r="A1086">
        <v>1085</v>
      </c>
      <c r="B1086" s="1">
        <v>43572</v>
      </c>
      <c r="C1086" s="27" t="s">
        <v>18</v>
      </c>
      <c r="D1086" t="s">
        <v>15</v>
      </c>
      <c r="E1086">
        <v>90</v>
      </c>
      <c r="F1086" s="6">
        <v>7.3</v>
      </c>
    </row>
    <row r="1087" spans="1:6" customFormat="1" x14ac:dyDescent="0.5">
      <c r="A1087">
        <v>1086</v>
      </c>
      <c r="B1087" s="1">
        <v>43572</v>
      </c>
      <c r="C1087" s="27" t="s">
        <v>18</v>
      </c>
      <c r="D1087" t="s">
        <v>15</v>
      </c>
      <c r="E1087">
        <v>77</v>
      </c>
      <c r="F1087" s="6">
        <v>4.5</v>
      </c>
    </row>
    <row r="1088" spans="1:6" customFormat="1" x14ac:dyDescent="0.5">
      <c r="A1088">
        <v>1087</v>
      </c>
      <c r="B1088" s="1">
        <v>43572</v>
      </c>
      <c r="C1088" s="27" t="s">
        <v>18</v>
      </c>
      <c r="D1088" t="s">
        <v>15</v>
      </c>
      <c r="E1088">
        <v>160</v>
      </c>
      <c r="F1088" s="6">
        <v>40.4</v>
      </c>
    </row>
    <row r="1089" spans="1:6" customFormat="1" x14ac:dyDescent="0.5">
      <c r="A1089">
        <v>1088</v>
      </c>
      <c r="B1089" s="1">
        <v>43572</v>
      </c>
      <c r="C1089" s="27" t="s">
        <v>18</v>
      </c>
      <c r="D1089" t="s">
        <v>15</v>
      </c>
      <c r="E1089">
        <v>160</v>
      </c>
      <c r="F1089" s="6">
        <v>35.9</v>
      </c>
    </row>
    <row r="1090" spans="1:6" customFormat="1" x14ac:dyDescent="0.5">
      <c r="A1090">
        <v>1089</v>
      </c>
      <c r="B1090" s="1">
        <v>43573</v>
      </c>
      <c r="C1090" s="27" t="s">
        <v>18</v>
      </c>
      <c r="D1090" t="s">
        <v>15</v>
      </c>
      <c r="E1090">
        <v>127</v>
      </c>
      <c r="F1090" s="6"/>
    </row>
    <row r="1091" spans="1:6" customFormat="1" x14ac:dyDescent="0.5">
      <c r="A1091">
        <v>1090</v>
      </c>
      <c r="B1091" s="1">
        <v>43573</v>
      </c>
      <c r="C1091" s="27" t="s">
        <v>18</v>
      </c>
      <c r="D1091" t="s">
        <v>15</v>
      </c>
      <c r="E1091">
        <v>109</v>
      </c>
      <c r="F1091" s="6"/>
    </row>
    <row r="1092" spans="1:6" customFormat="1" x14ac:dyDescent="0.5">
      <c r="A1092">
        <v>1091</v>
      </c>
      <c r="B1092" s="1">
        <v>43573</v>
      </c>
      <c r="C1092" s="27" t="s">
        <v>18</v>
      </c>
      <c r="D1092" t="s">
        <v>15</v>
      </c>
      <c r="E1092">
        <v>86</v>
      </c>
      <c r="F1092" s="6"/>
    </row>
    <row r="1093" spans="1:6" customFormat="1" x14ac:dyDescent="0.5">
      <c r="A1093">
        <v>1092</v>
      </c>
      <c r="B1093" s="1">
        <v>43573</v>
      </c>
      <c r="C1093" s="27" t="s">
        <v>18</v>
      </c>
      <c r="D1093" t="s">
        <v>15</v>
      </c>
      <c r="E1093">
        <v>107</v>
      </c>
      <c r="F1093" s="6"/>
    </row>
    <row r="1094" spans="1:6" customFormat="1" x14ac:dyDescent="0.5">
      <c r="A1094">
        <v>1093</v>
      </c>
      <c r="B1094" s="1">
        <v>43573</v>
      </c>
      <c r="C1094" s="27" t="s">
        <v>18</v>
      </c>
      <c r="D1094" t="s">
        <v>15</v>
      </c>
      <c r="E1094">
        <v>87</v>
      </c>
      <c r="F1094" s="6"/>
    </row>
    <row r="1095" spans="1:6" customFormat="1" x14ac:dyDescent="0.5">
      <c r="A1095">
        <v>1094</v>
      </c>
      <c r="B1095" s="1">
        <v>43573</v>
      </c>
      <c r="C1095" s="27" t="s">
        <v>18</v>
      </c>
      <c r="D1095" t="s">
        <v>15</v>
      </c>
      <c r="E1095">
        <v>128</v>
      </c>
      <c r="F1095" s="6"/>
    </row>
    <row r="1096" spans="1:6" customFormat="1" x14ac:dyDescent="0.5">
      <c r="A1096">
        <v>1095</v>
      </c>
      <c r="B1096" s="1">
        <v>43573</v>
      </c>
      <c r="C1096" s="27" t="s">
        <v>18</v>
      </c>
      <c r="D1096" t="s">
        <v>15</v>
      </c>
      <c r="E1096">
        <v>114</v>
      </c>
      <c r="F1096" s="6"/>
    </row>
    <row r="1097" spans="1:6" customFormat="1" x14ac:dyDescent="0.5">
      <c r="A1097">
        <v>1096</v>
      </c>
      <c r="B1097" s="1">
        <v>43573</v>
      </c>
      <c r="C1097" s="27" t="s">
        <v>18</v>
      </c>
      <c r="D1097" t="s">
        <v>15</v>
      </c>
      <c r="E1097">
        <v>104</v>
      </c>
      <c r="F1097" s="6"/>
    </row>
    <row r="1098" spans="1:6" customFormat="1" x14ac:dyDescent="0.5">
      <c r="A1098">
        <v>1097</v>
      </c>
      <c r="B1098" s="1">
        <v>43573</v>
      </c>
      <c r="C1098" s="27" t="s">
        <v>18</v>
      </c>
      <c r="D1098" t="s">
        <v>15</v>
      </c>
      <c r="E1098">
        <v>77</v>
      </c>
      <c r="F1098" s="6"/>
    </row>
    <row r="1099" spans="1:6" customFormat="1" x14ac:dyDescent="0.5">
      <c r="A1099">
        <v>1098</v>
      </c>
      <c r="B1099" s="1">
        <v>43573</v>
      </c>
      <c r="C1099" s="27" t="s">
        <v>18</v>
      </c>
      <c r="D1099" t="s">
        <v>15</v>
      </c>
      <c r="E1099">
        <v>96</v>
      </c>
      <c r="F1099" s="6"/>
    </row>
    <row r="1100" spans="1:6" customFormat="1" x14ac:dyDescent="0.5">
      <c r="A1100">
        <v>1099</v>
      </c>
      <c r="B1100" s="1">
        <v>43573</v>
      </c>
      <c r="C1100" s="27" t="s">
        <v>18</v>
      </c>
      <c r="D1100" t="s">
        <v>15</v>
      </c>
      <c r="E1100">
        <v>63</v>
      </c>
      <c r="F1100" s="6"/>
    </row>
    <row r="1101" spans="1:6" customFormat="1" x14ac:dyDescent="0.5">
      <c r="A1101">
        <v>1100</v>
      </c>
      <c r="B1101" s="1">
        <v>43573</v>
      </c>
      <c r="C1101" s="27" t="s">
        <v>18</v>
      </c>
      <c r="D1101" t="s">
        <v>15</v>
      </c>
      <c r="E1101">
        <v>67</v>
      </c>
      <c r="F1101" s="6"/>
    </row>
    <row r="1102" spans="1:6" customFormat="1" x14ac:dyDescent="0.5">
      <c r="A1102">
        <v>1101</v>
      </c>
      <c r="B1102" s="1">
        <v>43573</v>
      </c>
      <c r="C1102" s="27" t="s">
        <v>18</v>
      </c>
      <c r="D1102" t="s">
        <v>15</v>
      </c>
      <c r="E1102">
        <v>83</v>
      </c>
      <c r="F1102" s="6"/>
    </row>
    <row r="1103" spans="1:6" customFormat="1" x14ac:dyDescent="0.5">
      <c r="A1103">
        <v>1102</v>
      </c>
      <c r="B1103" s="1">
        <v>43573</v>
      </c>
      <c r="C1103" s="27" t="s">
        <v>18</v>
      </c>
      <c r="D1103" t="s">
        <v>15</v>
      </c>
      <c r="E1103">
        <v>89</v>
      </c>
      <c r="F1103" s="6"/>
    </row>
    <row r="1104" spans="1:6" customFormat="1" x14ac:dyDescent="0.5">
      <c r="A1104">
        <v>1103</v>
      </c>
      <c r="B1104" s="1">
        <v>43573</v>
      </c>
      <c r="C1104" s="27" t="s">
        <v>18</v>
      </c>
      <c r="D1104" t="s">
        <v>15</v>
      </c>
      <c r="E1104">
        <v>84</v>
      </c>
      <c r="F1104" s="6"/>
    </row>
    <row r="1105" spans="1:6" customFormat="1" x14ac:dyDescent="0.5">
      <c r="A1105">
        <v>1104</v>
      </c>
      <c r="B1105" s="1">
        <v>43573</v>
      </c>
      <c r="C1105" s="27" t="s">
        <v>18</v>
      </c>
      <c r="D1105" t="s">
        <v>15</v>
      </c>
      <c r="E1105">
        <v>85</v>
      </c>
      <c r="F1105" s="6"/>
    </row>
    <row r="1106" spans="1:6" customFormat="1" x14ac:dyDescent="0.5">
      <c r="A1106">
        <v>1105</v>
      </c>
      <c r="B1106" s="1">
        <v>43573</v>
      </c>
      <c r="C1106" s="27" t="s">
        <v>18</v>
      </c>
      <c r="D1106" t="s">
        <v>15</v>
      </c>
      <c r="E1106">
        <v>91</v>
      </c>
      <c r="F1106" s="6"/>
    </row>
    <row r="1107" spans="1:6" customFormat="1" x14ac:dyDescent="0.5">
      <c r="A1107">
        <v>1106</v>
      </c>
      <c r="B1107" s="1">
        <v>43573</v>
      </c>
      <c r="C1107" s="27" t="s">
        <v>18</v>
      </c>
      <c r="D1107" t="s">
        <v>15</v>
      </c>
      <c r="E1107">
        <v>74</v>
      </c>
      <c r="F1107" s="6"/>
    </row>
    <row r="1108" spans="1:6" customFormat="1" x14ac:dyDescent="0.5">
      <c r="A1108">
        <v>1107</v>
      </c>
      <c r="B1108" s="1">
        <v>43573</v>
      </c>
      <c r="C1108" s="27" t="s">
        <v>18</v>
      </c>
      <c r="D1108" t="s">
        <v>15</v>
      </c>
      <c r="E1108">
        <v>123</v>
      </c>
      <c r="F1108" s="6"/>
    </row>
    <row r="1109" spans="1:6" customFormat="1" x14ac:dyDescent="0.5">
      <c r="A1109">
        <v>1108</v>
      </c>
      <c r="B1109" s="1">
        <v>43573</v>
      </c>
      <c r="C1109" s="27" t="s">
        <v>18</v>
      </c>
      <c r="D1109" t="s">
        <v>15</v>
      </c>
      <c r="E1109">
        <v>90</v>
      </c>
      <c r="F1109" s="6"/>
    </row>
    <row r="1110" spans="1:6" customFormat="1" x14ac:dyDescent="0.5">
      <c r="A1110">
        <v>1109</v>
      </c>
      <c r="B1110" s="1">
        <v>43573</v>
      </c>
      <c r="C1110" s="27" t="s">
        <v>18</v>
      </c>
      <c r="D1110" t="s">
        <v>15</v>
      </c>
      <c r="E1110">
        <v>68</v>
      </c>
      <c r="F1110" s="6"/>
    </row>
    <row r="1111" spans="1:6" customFormat="1" x14ac:dyDescent="0.5">
      <c r="A1111">
        <v>1110</v>
      </c>
      <c r="B1111" s="1">
        <v>43573</v>
      </c>
      <c r="C1111" s="27" t="s">
        <v>18</v>
      </c>
      <c r="D1111" t="s">
        <v>15</v>
      </c>
      <c r="E1111">
        <v>85</v>
      </c>
      <c r="F1111" s="6"/>
    </row>
    <row r="1112" spans="1:6" customFormat="1" x14ac:dyDescent="0.5">
      <c r="A1112">
        <v>1111</v>
      </c>
      <c r="B1112" s="1">
        <v>43573</v>
      </c>
      <c r="C1112" s="27" t="s">
        <v>18</v>
      </c>
      <c r="D1112" t="s">
        <v>15</v>
      </c>
      <c r="E1112">
        <v>78</v>
      </c>
      <c r="F1112" s="6"/>
    </row>
    <row r="1113" spans="1:6" customFormat="1" x14ac:dyDescent="0.5">
      <c r="A1113">
        <v>1112</v>
      </c>
      <c r="B1113" s="1">
        <v>43573</v>
      </c>
      <c r="C1113" s="27" t="s">
        <v>18</v>
      </c>
      <c r="D1113" t="s">
        <v>15</v>
      </c>
      <c r="E1113">
        <v>78</v>
      </c>
      <c r="F1113" s="6"/>
    </row>
    <row r="1114" spans="1:6" customFormat="1" x14ac:dyDescent="0.5">
      <c r="A1114">
        <v>1113</v>
      </c>
      <c r="B1114" s="1">
        <v>43573</v>
      </c>
      <c r="C1114" s="27" t="s">
        <v>18</v>
      </c>
      <c r="D1114" t="s">
        <v>15</v>
      </c>
      <c r="E1114">
        <v>77</v>
      </c>
      <c r="F1114" s="6"/>
    </row>
    <row r="1115" spans="1:6" customFormat="1" x14ac:dyDescent="0.5">
      <c r="A1115">
        <v>1114</v>
      </c>
      <c r="B1115" s="1">
        <v>43573</v>
      </c>
      <c r="C1115" s="27" t="s">
        <v>18</v>
      </c>
      <c r="D1115" t="s">
        <v>15</v>
      </c>
      <c r="E1115">
        <v>219</v>
      </c>
      <c r="F1115" s="6"/>
    </row>
    <row r="1116" spans="1:6" customFormat="1" x14ac:dyDescent="0.5">
      <c r="A1116">
        <v>1115</v>
      </c>
      <c r="B1116" s="1">
        <v>43574</v>
      </c>
      <c r="C1116" s="27" t="s">
        <v>18</v>
      </c>
      <c r="D1116" t="s">
        <v>15</v>
      </c>
      <c r="E1116">
        <v>112</v>
      </c>
      <c r="F1116" s="6"/>
    </row>
    <row r="1117" spans="1:6" customFormat="1" x14ac:dyDescent="0.5">
      <c r="A1117">
        <v>1116</v>
      </c>
      <c r="B1117" s="1">
        <v>43574</v>
      </c>
      <c r="C1117" s="27" t="s">
        <v>18</v>
      </c>
      <c r="D1117" t="s">
        <v>15</v>
      </c>
      <c r="E1117">
        <v>120</v>
      </c>
      <c r="F1117" s="6"/>
    </row>
    <row r="1118" spans="1:6" customFormat="1" x14ac:dyDescent="0.5">
      <c r="A1118">
        <v>1117</v>
      </c>
      <c r="B1118" s="1">
        <v>43574</v>
      </c>
      <c r="C1118" s="27" t="s">
        <v>18</v>
      </c>
      <c r="D1118" t="s">
        <v>15</v>
      </c>
      <c r="E1118">
        <v>143</v>
      </c>
      <c r="F1118" s="6"/>
    </row>
    <row r="1119" spans="1:6" customFormat="1" x14ac:dyDescent="0.5">
      <c r="A1119">
        <v>1118</v>
      </c>
      <c r="B1119" s="1">
        <v>43574</v>
      </c>
      <c r="C1119" s="27" t="s">
        <v>18</v>
      </c>
      <c r="D1119" t="s">
        <v>15</v>
      </c>
      <c r="E1119">
        <v>74</v>
      </c>
      <c r="F1119" s="6"/>
    </row>
    <row r="1120" spans="1:6" customFormat="1" x14ac:dyDescent="0.5">
      <c r="A1120">
        <v>1119</v>
      </c>
      <c r="B1120" s="1">
        <v>43574</v>
      </c>
      <c r="C1120" s="27" t="s">
        <v>18</v>
      </c>
      <c r="D1120" t="s">
        <v>15</v>
      </c>
      <c r="E1120">
        <v>83</v>
      </c>
      <c r="F1120" s="6"/>
    </row>
    <row r="1121" spans="1:6" customFormat="1" x14ac:dyDescent="0.5">
      <c r="A1121">
        <v>1120</v>
      </c>
      <c r="B1121" s="1">
        <v>43574</v>
      </c>
      <c r="C1121" s="27" t="s">
        <v>18</v>
      </c>
      <c r="D1121" t="s">
        <v>15</v>
      </c>
      <c r="E1121">
        <v>118</v>
      </c>
      <c r="F1121" s="6"/>
    </row>
    <row r="1122" spans="1:6" customFormat="1" x14ac:dyDescent="0.5">
      <c r="A1122">
        <v>1121</v>
      </c>
      <c r="B1122" s="1">
        <v>43574</v>
      </c>
      <c r="C1122" s="27" t="s">
        <v>18</v>
      </c>
      <c r="D1122" t="s">
        <v>15</v>
      </c>
      <c r="E1122">
        <v>66</v>
      </c>
      <c r="F1122" s="6"/>
    </row>
    <row r="1123" spans="1:6" customFormat="1" x14ac:dyDescent="0.5">
      <c r="A1123">
        <v>1122</v>
      </c>
      <c r="B1123" s="1">
        <v>43574</v>
      </c>
      <c r="C1123" s="27" t="s">
        <v>18</v>
      </c>
      <c r="D1123" t="s">
        <v>15</v>
      </c>
      <c r="E1123">
        <v>85</v>
      </c>
      <c r="F1123" s="6"/>
    </row>
    <row r="1124" spans="1:6" customFormat="1" x14ac:dyDescent="0.5">
      <c r="A1124">
        <v>1123</v>
      </c>
      <c r="B1124" s="1">
        <v>43574</v>
      </c>
      <c r="C1124" s="27" t="s">
        <v>18</v>
      </c>
      <c r="D1124" t="s">
        <v>15</v>
      </c>
      <c r="E1124">
        <v>70</v>
      </c>
      <c r="F1124" s="6"/>
    </row>
    <row r="1125" spans="1:6" customFormat="1" x14ac:dyDescent="0.5">
      <c r="A1125">
        <v>1124</v>
      </c>
      <c r="B1125" s="1">
        <v>43574</v>
      </c>
      <c r="C1125" s="27" t="s">
        <v>18</v>
      </c>
      <c r="D1125" t="s">
        <v>15</v>
      </c>
      <c r="E1125">
        <v>98</v>
      </c>
      <c r="F1125" s="6"/>
    </row>
    <row r="1126" spans="1:6" customFormat="1" x14ac:dyDescent="0.5">
      <c r="A1126">
        <v>1125</v>
      </c>
      <c r="B1126" s="1">
        <v>43574</v>
      </c>
      <c r="C1126" s="27" t="s">
        <v>18</v>
      </c>
      <c r="D1126" t="s">
        <v>15</v>
      </c>
      <c r="E1126">
        <v>88</v>
      </c>
      <c r="F1126" s="6"/>
    </row>
    <row r="1127" spans="1:6" customFormat="1" x14ac:dyDescent="0.5">
      <c r="A1127">
        <v>1126</v>
      </c>
      <c r="B1127" s="1">
        <v>43574</v>
      </c>
      <c r="C1127" s="27" t="s">
        <v>18</v>
      </c>
      <c r="D1127" t="s">
        <v>15</v>
      </c>
      <c r="E1127">
        <v>85</v>
      </c>
      <c r="F1127" s="6"/>
    </row>
    <row r="1128" spans="1:6" customFormat="1" x14ac:dyDescent="0.5">
      <c r="A1128">
        <v>1127</v>
      </c>
      <c r="B1128" s="1">
        <v>43574</v>
      </c>
      <c r="C1128" s="27" t="s">
        <v>18</v>
      </c>
      <c r="D1128" t="s">
        <v>15</v>
      </c>
      <c r="E1128">
        <v>77</v>
      </c>
      <c r="F1128" s="6"/>
    </row>
    <row r="1129" spans="1:6" customFormat="1" x14ac:dyDescent="0.5">
      <c r="A1129">
        <v>1128</v>
      </c>
      <c r="B1129" s="1">
        <v>43574</v>
      </c>
      <c r="C1129" s="27" t="s">
        <v>18</v>
      </c>
      <c r="D1129" t="s">
        <v>15</v>
      </c>
      <c r="E1129">
        <v>74</v>
      </c>
      <c r="F1129" s="6"/>
    </row>
    <row r="1130" spans="1:6" customFormat="1" x14ac:dyDescent="0.5">
      <c r="A1130">
        <v>1129</v>
      </c>
      <c r="B1130" s="1">
        <v>43574</v>
      </c>
      <c r="C1130" s="27" t="s">
        <v>18</v>
      </c>
      <c r="D1130" t="s">
        <v>15</v>
      </c>
      <c r="E1130">
        <v>102</v>
      </c>
      <c r="F1130" s="6"/>
    </row>
    <row r="1131" spans="1:6" customFormat="1" x14ac:dyDescent="0.5">
      <c r="A1131">
        <v>1130</v>
      </c>
      <c r="B1131" s="1">
        <v>43574</v>
      </c>
      <c r="C1131" s="27" t="s">
        <v>18</v>
      </c>
      <c r="D1131" t="s">
        <v>15</v>
      </c>
      <c r="E1131">
        <v>103</v>
      </c>
      <c r="F1131" s="6"/>
    </row>
    <row r="1132" spans="1:6" customFormat="1" x14ac:dyDescent="0.5">
      <c r="A1132">
        <v>1131</v>
      </c>
      <c r="B1132" s="1">
        <v>43574</v>
      </c>
      <c r="C1132" s="27" t="s">
        <v>18</v>
      </c>
      <c r="D1132" t="s">
        <v>15</v>
      </c>
      <c r="E1132">
        <v>138</v>
      </c>
      <c r="F1132" s="6"/>
    </row>
    <row r="1133" spans="1:6" customFormat="1" x14ac:dyDescent="0.5">
      <c r="A1133">
        <v>1132</v>
      </c>
      <c r="B1133" s="1">
        <v>43574</v>
      </c>
      <c r="C1133" s="27" t="s">
        <v>18</v>
      </c>
      <c r="D1133" t="s">
        <v>15</v>
      </c>
      <c r="E1133">
        <v>121</v>
      </c>
      <c r="F1133" s="6"/>
    </row>
    <row r="1134" spans="1:6" customFormat="1" x14ac:dyDescent="0.5">
      <c r="A1134">
        <v>1133</v>
      </c>
      <c r="B1134" s="1">
        <v>43574</v>
      </c>
      <c r="C1134" s="27" t="s">
        <v>18</v>
      </c>
      <c r="D1134" t="s">
        <v>15</v>
      </c>
      <c r="E1134">
        <v>123</v>
      </c>
      <c r="F1134" s="6"/>
    </row>
    <row r="1135" spans="1:6" customFormat="1" x14ac:dyDescent="0.5">
      <c r="A1135">
        <v>1134</v>
      </c>
      <c r="B1135" s="1">
        <v>43574</v>
      </c>
      <c r="C1135" s="27" t="s">
        <v>18</v>
      </c>
      <c r="D1135" t="s">
        <v>15</v>
      </c>
      <c r="E1135">
        <v>64</v>
      </c>
      <c r="F1135" s="6"/>
    </row>
    <row r="1136" spans="1:6" customFormat="1" x14ac:dyDescent="0.5">
      <c r="A1136">
        <v>1135</v>
      </c>
      <c r="B1136" s="1">
        <v>43574</v>
      </c>
      <c r="C1136" s="27" t="s">
        <v>18</v>
      </c>
      <c r="D1136" t="s">
        <v>15</v>
      </c>
      <c r="E1136">
        <v>88</v>
      </c>
      <c r="F1136" s="6"/>
    </row>
    <row r="1137" spans="1:6" customFormat="1" x14ac:dyDescent="0.5">
      <c r="A1137">
        <v>1136</v>
      </c>
      <c r="B1137" s="1">
        <v>43574</v>
      </c>
      <c r="C1137" s="27" t="s">
        <v>18</v>
      </c>
      <c r="D1137" t="s">
        <v>15</v>
      </c>
      <c r="E1137">
        <v>129</v>
      </c>
      <c r="F1137" s="6"/>
    </row>
    <row r="1138" spans="1:6" customFormat="1" x14ac:dyDescent="0.5">
      <c r="A1138">
        <v>1137</v>
      </c>
      <c r="B1138" s="1">
        <v>43574</v>
      </c>
      <c r="C1138" s="27" t="s">
        <v>18</v>
      </c>
      <c r="D1138" t="s">
        <v>15</v>
      </c>
      <c r="E1138">
        <v>111</v>
      </c>
      <c r="F1138" s="6"/>
    </row>
    <row r="1139" spans="1:6" customFormat="1" x14ac:dyDescent="0.5">
      <c r="A1139">
        <v>1138</v>
      </c>
      <c r="B1139" s="1">
        <v>43574</v>
      </c>
      <c r="C1139" s="27" t="s">
        <v>18</v>
      </c>
      <c r="D1139" t="s">
        <v>15</v>
      </c>
      <c r="E1139">
        <v>77</v>
      </c>
      <c r="F1139" s="6"/>
    </row>
    <row r="1140" spans="1:6" customFormat="1" x14ac:dyDescent="0.5">
      <c r="A1140">
        <v>1139</v>
      </c>
      <c r="B1140" s="1">
        <v>43574</v>
      </c>
      <c r="C1140" s="27" t="s">
        <v>18</v>
      </c>
      <c r="D1140" t="s">
        <v>15</v>
      </c>
      <c r="E1140">
        <v>105</v>
      </c>
      <c r="F1140" s="6"/>
    </row>
    <row r="1141" spans="1:6" customFormat="1" x14ac:dyDescent="0.5">
      <c r="A1141">
        <v>1140</v>
      </c>
      <c r="B1141" s="1">
        <v>43574</v>
      </c>
      <c r="C1141" s="27" t="s">
        <v>18</v>
      </c>
      <c r="D1141" t="s">
        <v>15</v>
      </c>
      <c r="E1141">
        <v>190</v>
      </c>
      <c r="F1141" s="6"/>
    </row>
    <row r="1142" spans="1:6" customFormat="1" x14ac:dyDescent="0.5">
      <c r="A1142">
        <v>1141</v>
      </c>
      <c r="B1142" s="1">
        <v>43574</v>
      </c>
      <c r="C1142" s="27" t="s">
        <v>18</v>
      </c>
      <c r="D1142" t="s">
        <v>15</v>
      </c>
      <c r="E1142">
        <v>148</v>
      </c>
      <c r="F1142" s="6"/>
    </row>
    <row r="1143" spans="1:6" customFormat="1" x14ac:dyDescent="0.5">
      <c r="A1143">
        <v>1142</v>
      </c>
      <c r="B1143" s="1">
        <v>43574</v>
      </c>
      <c r="C1143" s="27" t="s">
        <v>18</v>
      </c>
      <c r="D1143" t="s">
        <v>15</v>
      </c>
      <c r="E1143">
        <v>150</v>
      </c>
      <c r="F1143" s="6"/>
    </row>
    <row r="1144" spans="1:6" customFormat="1" x14ac:dyDescent="0.5">
      <c r="A1144">
        <v>1143</v>
      </c>
      <c r="B1144" s="1">
        <v>43574</v>
      </c>
      <c r="C1144" s="27" t="s">
        <v>18</v>
      </c>
      <c r="D1144" t="s">
        <v>15</v>
      </c>
      <c r="E1144">
        <v>94</v>
      </c>
      <c r="F1144" s="6"/>
    </row>
    <row r="1145" spans="1:6" customFormat="1" x14ac:dyDescent="0.5">
      <c r="A1145">
        <v>1144</v>
      </c>
      <c r="B1145" s="1">
        <v>43574</v>
      </c>
      <c r="C1145" s="27" t="s">
        <v>18</v>
      </c>
      <c r="D1145" t="s">
        <v>15</v>
      </c>
      <c r="E1145">
        <v>224</v>
      </c>
      <c r="F1145" s="6"/>
    </row>
    <row r="1146" spans="1:6" customFormat="1" x14ac:dyDescent="0.5">
      <c r="A1146">
        <v>1145</v>
      </c>
      <c r="B1146" s="1">
        <v>43574</v>
      </c>
      <c r="C1146" s="27" t="s">
        <v>18</v>
      </c>
      <c r="D1146" t="s">
        <v>15</v>
      </c>
      <c r="E1146">
        <v>219</v>
      </c>
      <c r="F1146" s="6"/>
    </row>
    <row r="1147" spans="1:6" customFormat="1" x14ac:dyDescent="0.5">
      <c r="A1147">
        <v>1146</v>
      </c>
      <c r="B1147" s="1">
        <v>43574</v>
      </c>
      <c r="C1147" s="27" t="s">
        <v>18</v>
      </c>
      <c r="D1147" t="s">
        <v>15</v>
      </c>
      <c r="E1147">
        <v>227</v>
      </c>
      <c r="F1147" s="6"/>
    </row>
    <row r="1148" spans="1:6" customFormat="1" x14ac:dyDescent="0.5">
      <c r="A1148">
        <v>1147</v>
      </c>
      <c r="B1148" s="1">
        <v>43575</v>
      </c>
      <c r="C1148" s="27" t="s">
        <v>18</v>
      </c>
      <c r="D1148" t="s">
        <v>15</v>
      </c>
      <c r="E1148">
        <v>102</v>
      </c>
      <c r="F1148" s="6"/>
    </row>
    <row r="1149" spans="1:6" customFormat="1" x14ac:dyDescent="0.5">
      <c r="A1149">
        <v>1148</v>
      </c>
      <c r="B1149" s="1">
        <v>43575</v>
      </c>
      <c r="C1149" s="27" t="s">
        <v>18</v>
      </c>
      <c r="D1149" t="s">
        <v>15</v>
      </c>
      <c r="E1149">
        <v>82</v>
      </c>
      <c r="F1149" s="6"/>
    </row>
    <row r="1150" spans="1:6" customFormat="1" x14ac:dyDescent="0.5">
      <c r="A1150">
        <v>1149</v>
      </c>
      <c r="B1150" s="1">
        <v>43575</v>
      </c>
      <c r="C1150" s="27" t="s">
        <v>18</v>
      </c>
      <c r="D1150" t="s">
        <v>15</v>
      </c>
      <c r="E1150">
        <v>84</v>
      </c>
      <c r="F1150" s="6"/>
    </row>
    <row r="1151" spans="1:6" customFormat="1" x14ac:dyDescent="0.5">
      <c r="A1151">
        <v>1150</v>
      </c>
      <c r="B1151" s="1">
        <v>43575</v>
      </c>
      <c r="C1151" s="27" t="s">
        <v>18</v>
      </c>
      <c r="D1151" t="s">
        <v>15</v>
      </c>
      <c r="E1151">
        <v>113</v>
      </c>
      <c r="F1151" s="6"/>
    </row>
    <row r="1152" spans="1:6" customFormat="1" x14ac:dyDescent="0.5">
      <c r="A1152">
        <v>1151</v>
      </c>
      <c r="B1152" s="1">
        <v>43575</v>
      </c>
      <c r="C1152" s="27" t="s">
        <v>18</v>
      </c>
      <c r="D1152" t="s">
        <v>15</v>
      </c>
      <c r="E1152">
        <v>69</v>
      </c>
      <c r="F1152" s="6"/>
    </row>
    <row r="1153" spans="1:6" customFormat="1" x14ac:dyDescent="0.5">
      <c r="A1153">
        <v>1152</v>
      </c>
      <c r="B1153" s="1">
        <v>43575</v>
      </c>
      <c r="C1153" s="27" t="s">
        <v>18</v>
      </c>
      <c r="D1153" t="s">
        <v>15</v>
      </c>
      <c r="E1153">
        <v>118</v>
      </c>
      <c r="F1153" s="6"/>
    </row>
    <row r="1154" spans="1:6" customFormat="1" x14ac:dyDescent="0.5">
      <c r="A1154">
        <v>1153</v>
      </c>
      <c r="B1154" s="1">
        <v>43575</v>
      </c>
      <c r="C1154" s="27" t="s">
        <v>18</v>
      </c>
      <c r="D1154" t="s">
        <v>15</v>
      </c>
      <c r="E1154">
        <v>106</v>
      </c>
      <c r="F1154" s="6"/>
    </row>
    <row r="1155" spans="1:6" customFormat="1" x14ac:dyDescent="0.5">
      <c r="A1155">
        <v>1154</v>
      </c>
      <c r="B1155" s="1">
        <v>43575</v>
      </c>
      <c r="C1155" s="27" t="s">
        <v>18</v>
      </c>
      <c r="D1155" t="s">
        <v>15</v>
      </c>
      <c r="E1155">
        <v>160</v>
      </c>
      <c r="F1155" s="6"/>
    </row>
    <row r="1156" spans="1:6" customFormat="1" x14ac:dyDescent="0.5">
      <c r="A1156">
        <v>1155</v>
      </c>
      <c r="B1156" s="1">
        <v>43575</v>
      </c>
      <c r="C1156" s="27" t="s">
        <v>18</v>
      </c>
      <c r="D1156" t="s">
        <v>15</v>
      </c>
      <c r="E1156">
        <v>64</v>
      </c>
      <c r="F1156" s="6"/>
    </row>
    <row r="1157" spans="1:6" customFormat="1" x14ac:dyDescent="0.5">
      <c r="A1157">
        <v>1156</v>
      </c>
      <c r="B1157" s="1">
        <v>43575</v>
      </c>
      <c r="C1157" s="27" t="s">
        <v>18</v>
      </c>
      <c r="D1157" t="s">
        <v>15</v>
      </c>
      <c r="E1157">
        <v>115</v>
      </c>
      <c r="F1157" s="6"/>
    </row>
    <row r="1158" spans="1:6" customFormat="1" x14ac:dyDescent="0.5">
      <c r="A1158">
        <v>1157</v>
      </c>
      <c r="B1158" s="1">
        <v>43575</v>
      </c>
      <c r="C1158" s="27" t="s">
        <v>18</v>
      </c>
      <c r="D1158" t="s">
        <v>15</v>
      </c>
      <c r="E1158">
        <v>103</v>
      </c>
      <c r="F1158" s="6"/>
    </row>
    <row r="1159" spans="1:6" customFormat="1" x14ac:dyDescent="0.5">
      <c r="A1159">
        <v>1158</v>
      </c>
      <c r="B1159" s="1">
        <v>43575</v>
      </c>
      <c r="C1159" s="27" t="s">
        <v>18</v>
      </c>
      <c r="D1159" t="s">
        <v>15</v>
      </c>
      <c r="E1159">
        <v>103</v>
      </c>
      <c r="F1159" s="6"/>
    </row>
    <row r="1160" spans="1:6" customFormat="1" x14ac:dyDescent="0.5">
      <c r="A1160">
        <v>1159</v>
      </c>
      <c r="B1160" s="1">
        <v>43575</v>
      </c>
      <c r="C1160" s="27" t="s">
        <v>18</v>
      </c>
      <c r="D1160" t="s">
        <v>15</v>
      </c>
      <c r="E1160">
        <v>175</v>
      </c>
      <c r="F1160" s="6"/>
    </row>
    <row r="1161" spans="1:6" customFormat="1" x14ac:dyDescent="0.5">
      <c r="A1161">
        <v>1160</v>
      </c>
      <c r="B1161" s="1">
        <v>43575</v>
      </c>
      <c r="C1161" s="27" t="s">
        <v>18</v>
      </c>
      <c r="D1161" t="s">
        <v>15</v>
      </c>
      <c r="E1161">
        <v>95</v>
      </c>
      <c r="F1161" s="6"/>
    </row>
    <row r="1162" spans="1:6" customFormat="1" x14ac:dyDescent="0.5">
      <c r="A1162">
        <v>1161</v>
      </c>
      <c r="B1162" s="1">
        <v>43575</v>
      </c>
      <c r="C1162" s="27" t="s">
        <v>18</v>
      </c>
      <c r="D1162" t="s">
        <v>15</v>
      </c>
      <c r="E1162">
        <v>74</v>
      </c>
      <c r="F1162" s="6"/>
    </row>
    <row r="1163" spans="1:6" customFormat="1" x14ac:dyDescent="0.5">
      <c r="A1163">
        <v>1162</v>
      </c>
      <c r="B1163" s="1">
        <v>43575</v>
      </c>
      <c r="C1163" s="27" t="s">
        <v>18</v>
      </c>
      <c r="D1163" t="s">
        <v>15</v>
      </c>
      <c r="E1163">
        <v>100</v>
      </c>
      <c r="F1163" s="6"/>
    </row>
    <row r="1164" spans="1:6" customFormat="1" x14ac:dyDescent="0.5">
      <c r="A1164">
        <v>1163</v>
      </c>
      <c r="B1164" s="1">
        <v>43575</v>
      </c>
      <c r="C1164" s="27" t="s">
        <v>18</v>
      </c>
      <c r="D1164" t="s">
        <v>15</v>
      </c>
      <c r="E1164">
        <v>98</v>
      </c>
      <c r="F1164" s="6"/>
    </row>
    <row r="1165" spans="1:6" customFormat="1" x14ac:dyDescent="0.5">
      <c r="A1165">
        <v>1164</v>
      </c>
      <c r="B1165" s="1">
        <v>43576</v>
      </c>
      <c r="C1165" s="27" t="s">
        <v>18</v>
      </c>
      <c r="D1165" t="s">
        <v>15</v>
      </c>
      <c r="E1165">
        <v>94</v>
      </c>
      <c r="F1165" s="6"/>
    </row>
    <row r="1166" spans="1:6" customFormat="1" x14ac:dyDescent="0.5">
      <c r="A1166">
        <v>1165</v>
      </c>
      <c r="B1166" s="1">
        <v>43576</v>
      </c>
      <c r="C1166" s="27" t="s">
        <v>18</v>
      </c>
      <c r="D1166" t="s">
        <v>15</v>
      </c>
      <c r="E1166">
        <v>108</v>
      </c>
      <c r="F1166" s="6"/>
    </row>
    <row r="1167" spans="1:6" customFormat="1" x14ac:dyDescent="0.5">
      <c r="A1167">
        <v>1166</v>
      </c>
      <c r="B1167" s="1">
        <v>43576</v>
      </c>
      <c r="C1167" s="27" t="s">
        <v>18</v>
      </c>
      <c r="D1167" t="s">
        <v>15</v>
      </c>
      <c r="E1167">
        <v>79</v>
      </c>
      <c r="F1167" s="6"/>
    </row>
    <row r="1168" spans="1:6" customFormat="1" x14ac:dyDescent="0.5">
      <c r="A1168">
        <v>1167</v>
      </c>
      <c r="B1168" s="1">
        <v>43576</v>
      </c>
      <c r="C1168" s="27" t="s">
        <v>18</v>
      </c>
      <c r="D1168" t="s">
        <v>15</v>
      </c>
      <c r="E1168">
        <v>74</v>
      </c>
      <c r="F1168" s="6"/>
    </row>
    <row r="1169" spans="1:6" customFormat="1" x14ac:dyDescent="0.5">
      <c r="A1169">
        <v>1168</v>
      </c>
      <c r="B1169" s="1">
        <v>43576</v>
      </c>
      <c r="C1169" s="27" t="s">
        <v>18</v>
      </c>
      <c r="D1169" t="s">
        <v>15</v>
      </c>
      <c r="E1169">
        <v>70</v>
      </c>
      <c r="F1169" s="6"/>
    </row>
    <row r="1170" spans="1:6" customFormat="1" x14ac:dyDescent="0.5">
      <c r="A1170">
        <v>1169</v>
      </c>
      <c r="B1170" s="1">
        <v>43576</v>
      </c>
      <c r="C1170" s="27" t="s">
        <v>18</v>
      </c>
      <c r="D1170" t="s">
        <v>15</v>
      </c>
      <c r="E1170">
        <v>95</v>
      </c>
      <c r="F1170" s="6"/>
    </row>
    <row r="1171" spans="1:6" customFormat="1" x14ac:dyDescent="0.5">
      <c r="A1171">
        <v>1170</v>
      </c>
      <c r="B1171" s="1">
        <v>43576</v>
      </c>
      <c r="C1171" s="27" t="s">
        <v>18</v>
      </c>
      <c r="D1171" t="s">
        <v>15</v>
      </c>
      <c r="E1171">
        <v>76</v>
      </c>
      <c r="F1171" s="6"/>
    </row>
    <row r="1172" spans="1:6" customFormat="1" x14ac:dyDescent="0.5">
      <c r="A1172">
        <v>1171</v>
      </c>
      <c r="B1172" s="1">
        <v>43576</v>
      </c>
      <c r="C1172" s="27" t="s">
        <v>18</v>
      </c>
      <c r="D1172" t="s">
        <v>15</v>
      </c>
      <c r="E1172">
        <v>116</v>
      </c>
      <c r="F1172" s="6"/>
    </row>
    <row r="1173" spans="1:6" customFormat="1" x14ac:dyDescent="0.5">
      <c r="A1173">
        <v>1172</v>
      </c>
      <c r="B1173" s="1">
        <v>43576</v>
      </c>
      <c r="C1173" s="27" t="s">
        <v>18</v>
      </c>
      <c r="D1173" t="s">
        <v>15</v>
      </c>
      <c r="E1173">
        <v>80</v>
      </c>
      <c r="F1173" s="6"/>
    </row>
    <row r="1174" spans="1:6" customFormat="1" x14ac:dyDescent="0.5">
      <c r="A1174">
        <v>1173</v>
      </c>
      <c r="B1174" s="1">
        <v>43576</v>
      </c>
      <c r="C1174" s="27" t="s">
        <v>18</v>
      </c>
      <c r="D1174" t="s">
        <v>15</v>
      </c>
      <c r="E1174">
        <v>82</v>
      </c>
      <c r="F1174" s="6"/>
    </row>
    <row r="1175" spans="1:6" customFormat="1" x14ac:dyDescent="0.5">
      <c r="A1175">
        <v>1174</v>
      </c>
      <c r="B1175" s="1">
        <v>43576</v>
      </c>
      <c r="C1175" s="27" t="s">
        <v>18</v>
      </c>
      <c r="D1175" t="s">
        <v>15</v>
      </c>
      <c r="E1175">
        <v>95</v>
      </c>
      <c r="F1175" s="6"/>
    </row>
    <row r="1176" spans="1:6" customFormat="1" x14ac:dyDescent="0.5">
      <c r="A1176">
        <v>1175</v>
      </c>
      <c r="B1176" s="1">
        <v>43576</v>
      </c>
      <c r="C1176" s="27" t="s">
        <v>18</v>
      </c>
      <c r="D1176" t="s">
        <v>15</v>
      </c>
      <c r="E1176">
        <v>79</v>
      </c>
      <c r="F1176" s="6"/>
    </row>
    <row r="1177" spans="1:6" customFormat="1" x14ac:dyDescent="0.5">
      <c r="A1177">
        <v>1176</v>
      </c>
      <c r="B1177" s="1">
        <v>43576</v>
      </c>
      <c r="C1177" s="27" t="s">
        <v>18</v>
      </c>
      <c r="D1177" t="s">
        <v>15</v>
      </c>
      <c r="E1177">
        <v>72</v>
      </c>
      <c r="F1177" s="6"/>
    </row>
    <row r="1178" spans="1:6" customFormat="1" x14ac:dyDescent="0.5">
      <c r="A1178">
        <v>1177</v>
      </c>
      <c r="B1178" s="1">
        <v>43576</v>
      </c>
      <c r="C1178" s="27" t="s">
        <v>18</v>
      </c>
      <c r="D1178" t="s">
        <v>15</v>
      </c>
      <c r="E1178">
        <v>79</v>
      </c>
      <c r="F1178" s="6"/>
    </row>
    <row r="1179" spans="1:6" customFormat="1" x14ac:dyDescent="0.5">
      <c r="A1179">
        <v>1178</v>
      </c>
      <c r="B1179" s="1">
        <v>43576</v>
      </c>
      <c r="C1179" s="27" t="s">
        <v>18</v>
      </c>
      <c r="D1179" t="s">
        <v>15</v>
      </c>
      <c r="E1179">
        <v>80</v>
      </c>
      <c r="F1179" s="6"/>
    </row>
    <row r="1180" spans="1:6" customFormat="1" x14ac:dyDescent="0.5">
      <c r="A1180">
        <v>1179</v>
      </c>
      <c r="B1180" s="1">
        <v>43576</v>
      </c>
      <c r="C1180" s="27" t="s">
        <v>18</v>
      </c>
      <c r="D1180" t="s">
        <v>15</v>
      </c>
      <c r="E1180">
        <v>78</v>
      </c>
      <c r="F1180" s="6"/>
    </row>
    <row r="1181" spans="1:6" customFormat="1" x14ac:dyDescent="0.5">
      <c r="A1181">
        <v>1180</v>
      </c>
      <c r="B1181" s="1">
        <v>43576</v>
      </c>
      <c r="C1181" s="27" t="s">
        <v>18</v>
      </c>
      <c r="D1181" t="s">
        <v>15</v>
      </c>
      <c r="E1181">
        <v>84</v>
      </c>
      <c r="F1181" s="6"/>
    </row>
    <row r="1182" spans="1:6" customFormat="1" x14ac:dyDescent="0.5">
      <c r="A1182">
        <v>1181</v>
      </c>
      <c r="B1182" s="1">
        <v>43576</v>
      </c>
      <c r="C1182" s="27" t="s">
        <v>18</v>
      </c>
      <c r="D1182" t="s">
        <v>15</v>
      </c>
      <c r="E1182">
        <v>82</v>
      </c>
      <c r="F1182" s="6"/>
    </row>
    <row r="1183" spans="1:6" customFormat="1" x14ac:dyDescent="0.5">
      <c r="A1183">
        <v>1182</v>
      </c>
      <c r="B1183" s="1">
        <v>43576</v>
      </c>
      <c r="C1183" s="27" t="s">
        <v>18</v>
      </c>
      <c r="D1183" t="s">
        <v>15</v>
      </c>
      <c r="E1183">
        <v>83</v>
      </c>
      <c r="F1183" s="6"/>
    </row>
    <row r="1184" spans="1:6" customFormat="1" x14ac:dyDescent="0.5">
      <c r="A1184">
        <v>1183</v>
      </c>
      <c r="B1184" s="1">
        <v>43576</v>
      </c>
      <c r="C1184" s="27" t="s">
        <v>18</v>
      </c>
      <c r="D1184" t="s">
        <v>15</v>
      </c>
      <c r="E1184">
        <v>72</v>
      </c>
      <c r="F1184" s="6"/>
    </row>
    <row r="1185" spans="1:6" customFormat="1" x14ac:dyDescent="0.5">
      <c r="A1185">
        <v>1184</v>
      </c>
      <c r="B1185" s="1">
        <v>43576</v>
      </c>
      <c r="C1185" s="27" t="s">
        <v>18</v>
      </c>
      <c r="D1185" t="s">
        <v>15</v>
      </c>
      <c r="E1185">
        <v>88</v>
      </c>
      <c r="F1185" s="6"/>
    </row>
    <row r="1186" spans="1:6" customFormat="1" x14ac:dyDescent="0.5">
      <c r="A1186">
        <v>1185</v>
      </c>
      <c r="B1186" s="1">
        <v>43576</v>
      </c>
      <c r="C1186" s="27" t="s">
        <v>18</v>
      </c>
      <c r="D1186" t="s">
        <v>15</v>
      </c>
      <c r="E1186">
        <v>78</v>
      </c>
      <c r="F1186" s="6"/>
    </row>
    <row r="1187" spans="1:6" customFormat="1" x14ac:dyDescent="0.5">
      <c r="A1187">
        <v>1186</v>
      </c>
      <c r="B1187" s="1">
        <v>43576</v>
      </c>
      <c r="C1187" s="27" t="s">
        <v>18</v>
      </c>
      <c r="D1187" t="s">
        <v>15</v>
      </c>
      <c r="E1187">
        <v>83</v>
      </c>
      <c r="F1187" s="6"/>
    </row>
    <row r="1188" spans="1:6" customFormat="1" x14ac:dyDescent="0.5">
      <c r="A1188">
        <v>1187</v>
      </c>
      <c r="B1188" s="1">
        <v>43576</v>
      </c>
      <c r="C1188" s="27" t="s">
        <v>18</v>
      </c>
      <c r="D1188" t="s">
        <v>15</v>
      </c>
      <c r="E1188">
        <v>84</v>
      </c>
      <c r="F1188" s="6"/>
    </row>
    <row r="1189" spans="1:6" customFormat="1" x14ac:dyDescent="0.5">
      <c r="A1189">
        <v>1188</v>
      </c>
      <c r="B1189" s="1">
        <v>43576</v>
      </c>
      <c r="C1189" s="27" t="s">
        <v>18</v>
      </c>
      <c r="D1189" t="s">
        <v>15</v>
      </c>
      <c r="E1189">
        <v>74</v>
      </c>
      <c r="F1189" s="6"/>
    </row>
    <row r="1190" spans="1:6" customFormat="1" x14ac:dyDescent="0.5">
      <c r="A1190">
        <v>1189</v>
      </c>
      <c r="B1190" s="1">
        <v>43577</v>
      </c>
      <c r="C1190" s="27" t="s">
        <v>18</v>
      </c>
      <c r="D1190" t="s">
        <v>15</v>
      </c>
      <c r="E1190">
        <v>72</v>
      </c>
      <c r="F1190" s="6"/>
    </row>
    <row r="1191" spans="1:6" customFormat="1" x14ac:dyDescent="0.5">
      <c r="A1191">
        <v>1190</v>
      </c>
      <c r="B1191" s="1">
        <v>43577</v>
      </c>
      <c r="C1191" s="27" t="s">
        <v>18</v>
      </c>
      <c r="D1191" t="s">
        <v>15</v>
      </c>
      <c r="E1191">
        <v>113</v>
      </c>
      <c r="F1191" s="6"/>
    </row>
    <row r="1192" spans="1:6" customFormat="1" x14ac:dyDescent="0.5">
      <c r="A1192">
        <v>1191</v>
      </c>
      <c r="B1192" s="1">
        <v>43577</v>
      </c>
      <c r="C1192" s="27" t="s">
        <v>18</v>
      </c>
      <c r="D1192" t="s">
        <v>15</v>
      </c>
      <c r="E1192">
        <v>70</v>
      </c>
      <c r="F1192" s="6"/>
    </row>
    <row r="1193" spans="1:6" customFormat="1" x14ac:dyDescent="0.5">
      <c r="A1193">
        <v>1192</v>
      </c>
      <c r="B1193" s="1">
        <v>43577</v>
      </c>
      <c r="C1193" s="27" t="s">
        <v>18</v>
      </c>
      <c r="D1193" t="s">
        <v>15</v>
      </c>
      <c r="E1193">
        <v>86</v>
      </c>
      <c r="F1193" s="6"/>
    </row>
    <row r="1194" spans="1:6" customFormat="1" x14ac:dyDescent="0.5">
      <c r="A1194">
        <v>1193</v>
      </c>
      <c r="B1194" s="1">
        <v>43577</v>
      </c>
      <c r="C1194" s="27" t="s">
        <v>18</v>
      </c>
      <c r="D1194" t="s">
        <v>15</v>
      </c>
      <c r="E1194">
        <v>85</v>
      </c>
      <c r="F1194" s="6"/>
    </row>
    <row r="1195" spans="1:6" customFormat="1" x14ac:dyDescent="0.5">
      <c r="A1195">
        <v>1194</v>
      </c>
      <c r="B1195" s="1">
        <v>43577</v>
      </c>
      <c r="C1195" s="27" t="s">
        <v>18</v>
      </c>
      <c r="D1195" t="s">
        <v>15</v>
      </c>
      <c r="E1195">
        <v>82</v>
      </c>
      <c r="F1195" s="6"/>
    </row>
    <row r="1196" spans="1:6" customFormat="1" x14ac:dyDescent="0.5">
      <c r="A1196">
        <v>1195</v>
      </c>
      <c r="B1196" s="1">
        <v>43577</v>
      </c>
      <c r="C1196" s="27" t="s">
        <v>18</v>
      </c>
      <c r="D1196" t="s">
        <v>15</v>
      </c>
      <c r="E1196">
        <v>98</v>
      </c>
      <c r="F1196" s="6"/>
    </row>
    <row r="1197" spans="1:6" customFormat="1" x14ac:dyDescent="0.5">
      <c r="A1197">
        <v>1196</v>
      </c>
      <c r="B1197" s="1">
        <v>43577</v>
      </c>
      <c r="C1197" s="27" t="s">
        <v>18</v>
      </c>
      <c r="D1197" t="s">
        <v>15</v>
      </c>
      <c r="E1197">
        <v>94</v>
      </c>
      <c r="F1197" s="6"/>
    </row>
    <row r="1198" spans="1:6" customFormat="1" x14ac:dyDescent="0.5">
      <c r="A1198">
        <v>1197</v>
      </c>
      <c r="B1198" s="1">
        <v>43577</v>
      </c>
      <c r="C1198" s="27" t="s">
        <v>18</v>
      </c>
      <c r="D1198" t="s">
        <v>15</v>
      </c>
      <c r="E1198">
        <v>84</v>
      </c>
      <c r="F1198" s="6"/>
    </row>
    <row r="1199" spans="1:6" customFormat="1" x14ac:dyDescent="0.5">
      <c r="A1199">
        <v>1198</v>
      </c>
      <c r="B1199" s="1">
        <v>43577</v>
      </c>
      <c r="C1199" s="27" t="s">
        <v>18</v>
      </c>
      <c r="D1199" t="s">
        <v>15</v>
      </c>
      <c r="E1199">
        <v>104</v>
      </c>
      <c r="F1199" s="6"/>
    </row>
    <row r="1200" spans="1:6" customFormat="1" x14ac:dyDescent="0.5">
      <c r="A1200">
        <v>1199</v>
      </c>
      <c r="B1200" s="1">
        <v>43577</v>
      </c>
      <c r="C1200" s="27" t="s">
        <v>18</v>
      </c>
      <c r="D1200" t="s">
        <v>15</v>
      </c>
      <c r="E1200">
        <v>90</v>
      </c>
      <c r="F1200" s="6"/>
    </row>
    <row r="1201" spans="1:6" customFormat="1" x14ac:dyDescent="0.5">
      <c r="A1201">
        <v>1200</v>
      </c>
      <c r="B1201" s="1">
        <v>43577</v>
      </c>
      <c r="C1201" s="27" t="s">
        <v>18</v>
      </c>
      <c r="D1201" t="s">
        <v>15</v>
      </c>
      <c r="E1201">
        <v>108</v>
      </c>
      <c r="F1201" s="6"/>
    </row>
    <row r="1202" spans="1:6" customFormat="1" x14ac:dyDescent="0.5">
      <c r="A1202">
        <v>1201</v>
      </c>
      <c r="B1202" s="1">
        <v>43577</v>
      </c>
      <c r="C1202" s="27" t="s">
        <v>18</v>
      </c>
      <c r="D1202" t="s">
        <v>15</v>
      </c>
      <c r="E1202">
        <v>82</v>
      </c>
      <c r="F1202" s="6"/>
    </row>
    <row r="1203" spans="1:6" customFormat="1" x14ac:dyDescent="0.5">
      <c r="A1203">
        <v>1202</v>
      </c>
      <c r="B1203" s="1">
        <v>43577</v>
      </c>
      <c r="C1203" s="27" t="s">
        <v>18</v>
      </c>
      <c r="D1203" t="s">
        <v>15</v>
      </c>
      <c r="E1203">
        <v>68</v>
      </c>
      <c r="F1203" s="6"/>
    </row>
    <row r="1204" spans="1:6" customFormat="1" x14ac:dyDescent="0.5">
      <c r="A1204">
        <v>1203</v>
      </c>
      <c r="B1204" s="1">
        <v>43577</v>
      </c>
      <c r="C1204" s="27" t="s">
        <v>18</v>
      </c>
      <c r="D1204" t="s">
        <v>15</v>
      </c>
      <c r="E1204">
        <v>107</v>
      </c>
      <c r="F1204" s="6"/>
    </row>
    <row r="1205" spans="1:6" customFormat="1" x14ac:dyDescent="0.5">
      <c r="A1205">
        <v>1204</v>
      </c>
      <c r="B1205" s="1">
        <v>43577</v>
      </c>
      <c r="C1205" s="27" t="s">
        <v>18</v>
      </c>
      <c r="D1205" t="s">
        <v>15</v>
      </c>
      <c r="E1205">
        <v>95</v>
      </c>
      <c r="F1205" s="6"/>
    </row>
    <row r="1206" spans="1:6" customFormat="1" x14ac:dyDescent="0.5">
      <c r="A1206">
        <v>1205</v>
      </c>
      <c r="B1206" s="1">
        <v>43577</v>
      </c>
      <c r="C1206" s="27" t="s">
        <v>18</v>
      </c>
      <c r="D1206" t="s">
        <v>15</v>
      </c>
      <c r="E1206">
        <v>103</v>
      </c>
      <c r="F1206" s="6"/>
    </row>
    <row r="1207" spans="1:6" customFormat="1" x14ac:dyDescent="0.5">
      <c r="A1207">
        <v>1206</v>
      </c>
      <c r="B1207" s="1">
        <v>43577</v>
      </c>
      <c r="C1207" s="27" t="s">
        <v>18</v>
      </c>
      <c r="D1207" t="s">
        <v>15</v>
      </c>
      <c r="E1207">
        <v>74</v>
      </c>
      <c r="F1207" s="6"/>
    </row>
    <row r="1208" spans="1:6" customFormat="1" x14ac:dyDescent="0.5">
      <c r="A1208">
        <v>1207</v>
      </c>
      <c r="B1208" s="1">
        <v>43577</v>
      </c>
      <c r="C1208" s="27" t="s">
        <v>18</v>
      </c>
      <c r="D1208" t="s">
        <v>15</v>
      </c>
      <c r="E1208">
        <v>76</v>
      </c>
      <c r="F1208" s="6"/>
    </row>
    <row r="1209" spans="1:6" customFormat="1" x14ac:dyDescent="0.5">
      <c r="A1209">
        <v>1208</v>
      </c>
      <c r="B1209" s="1">
        <v>43577</v>
      </c>
      <c r="C1209" s="27" t="s">
        <v>18</v>
      </c>
      <c r="D1209" t="s">
        <v>15</v>
      </c>
      <c r="E1209">
        <v>78</v>
      </c>
      <c r="F1209" s="6"/>
    </row>
    <row r="1210" spans="1:6" customFormat="1" x14ac:dyDescent="0.5">
      <c r="A1210">
        <v>1209</v>
      </c>
      <c r="B1210" s="1">
        <v>43577</v>
      </c>
      <c r="C1210" s="27" t="s">
        <v>18</v>
      </c>
      <c r="D1210" t="s">
        <v>15</v>
      </c>
      <c r="E1210">
        <v>84</v>
      </c>
      <c r="F1210" s="6"/>
    </row>
    <row r="1211" spans="1:6" customFormat="1" x14ac:dyDescent="0.5">
      <c r="A1211">
        <v>1210</v>
      </c>
      <c r="B1211" s="1">
        <v>43577</v>
      </c>
      <c r="C1211" s="27" t="s">
        <v>18</v>
      </c>
      <c r="D1211" t="s">
        <v>15</v>
      </c>
      <c r="E1211">
        <v>78</v>
      </c>
      <c r="F1211" s="6"/>
    </row>
    <row r="1212" spans="1:6" customFormat="1" x14ac:dyDescent="0.5">
      <c r="A1212">
        <v>1211</v>
      </c>
      <c r="B1212" s="1">
        <v>43577</v>
      </c>
      <c r="C1212" s="27" t="s">
        <v>18</v>
      </c>
      <c r="D1212" t="s">
        <v>15</v>
      </c>
      <c r="E1212">
        <v>78</v>
      </c>
      <c r="F1212" s="6"/>
    </row>
    <row r="1213" spans="1:6" customFormat="1" x14ac:dyDescent="0.5">
      <c r="A1213">
        <v>1212</v>
      </c>
      <c r="B1213" s="1">
        <v>43577</v>
      </c>
      <c r="C1213" s="27" t="s">
        <v>18</v>
      </c>
      <c r="D1213" t="s">
        <v>15</v>
      </c>
      <c r="E1213">
        <v>85</v>
      </c>
      <c r="F1213" s="6"/>
    </row>
    <row r="1214" spans="1:6" customFormat="1" x14ac:dyDescent="0.5">
      <c r="A1214">
        <v>1213</v>
      </c>
      <c r="B1214" s="1">
        <v>43577</v>
      </c>
      <c r="C1214" s="27" t="s">
        <v>18</v>
      </c>
      <c r="D1214" t="s">
        <v>15</v>
      </c>
      <c r="E1214">
        <v>101</v>
      </c>
      <c r="F1214" s="6"/>
    </row>
    <row r="1215" spans="1:6" customFormat="1" x14ac:dyDescent="0.5">
      <c r="A1215">
        <v>1214</v>
      </c>
      <c r="B1215" s="1">
        <v>43578</v>
      </c>
      <c r="C1215" s="27" t="s">
        <v>18</v>
      </c>
      <c r="D1215" t="s">
        <v>15</v>
      </c>
      <c r="E1215">
        <v>98</v>
      </c>
      <c r="F1215" s="6"/>
    </row>
    <row r="1216" spans="1:6" customFormat="1" x14ac:dyDescent="0.5">
      <c r="A1216">
        <v>1215</v>
      </c>
      <c r="B1216" s="1">
        <v>43578</v>
      </c>
      <c r="C1216" s="27" t="s">
        <v>18</v>
      </c>
      <c r="D1216" t="s">
        <v>15</v>
      </c>
      <c r="E1216">
        <v>104</v>
      </c>
      <c r="F1216" s="6"/>
    </row>
    <row r="1217" spans="1:6" customFormat="1" x14ac:dyDescent="0.5">
      <c r="A1217">
        <v>1216</v>
      </c>
      <c r="B1217" s="1">
        <v>43578</v>
      </c>
      <c r="C1217" s="27" t="s">
        <v>18</v>
      </c>
      <c r="D1217" t="s">
        <v>15</v>
      </c>
      <c r="E1217">
        <v>88</v>
      </c>
      <c r="F1217" s="6"/>
    </row>
    <row r="1218" spans="1:6" customFormat="1" x14ac:dyDescent="0.5">
      <c r="A1218">
        <v>1217</v>
      </c>
      <c r="B1218" s="1">
        <v>43578</v>
      </c>
      <c r="C1218" s="27" t="s">
        <v>18</v>
      </c>
      <c r="D1218" t="s">
        <v>15</v>
      </c>
      <c r="E1218">
        <v>136</v>
      </c>
      <c r="F1218" s="6"/>
    </row>
    <row r="1219" spans="1:6" customFormat="1" x14ac:dyDescent="0.5">
      <c r="A1219">
        <v>1218</v>
      </c>
      <c r="B1219" s="1">
        <v>43578</v>
      </c>
      <c r="C1219" s="27" t="s">
        <v>18</v>
      </c>
      <c r="D1219" t="s">
        <v>15</v>
      </c>
      <c r="E1219">
        <v>105</v>
      </c>
      <c r="F1219" s="6"/>
    </row>
    <row r="1220" spans="1:6" customFormat="1" x14ac:dyDescent="0.5">
      <c r="A1220">
        <v>1219</v>
      </c>
      <c r="B1220" s="1">
        <v>43578</v>
      </c>
      <c r="C1220" s="27" t="s">
        <v>18</v>
      </c>
      <c r="D1220" t="s">
        <v>15</v>
      </c>
      <c r="E1220">
        <v>101</v>
      </c>
      <c r="F1220" s="6"/>
    </row>
    <row r="1221" spans="1:6" customFormat="1" x14ac:dyDescent="0.5">
      <c r="A1221">
        <v>1220</v>
      </c>
      <c r="B1221" s="1">
        <v>43578</v>
      </c>
      <c r="C1221" s="27" t="s">
        <v>18</v>
      </c>
      <c r="D1221" t="s">
        <v>15</v>
      </c>
      <c r="E1221">
        <v>81</v>
      </c>
      <c r="F1221" s="6"/>
    </row>
    <row r="1222" spans="1:6" customFormat="1" x14ac:dyDescent="0.5">
      <c r="A1222">
        <v>1221</v>
      </c>
      <c r="B1222" s="1">
        <v>43578</v>
      </c>
      <c r="C1222" s="27" t="s">
        <v>18</v>
      </c>
      <c r="D1222" t="s">
        <v>15</v>
      </c>
      <c r="E1222">
        <v>93</v>
      </c>
      <c r="F1222" s="6"/>
    </row>
    <row r="1223" spans="1:6" customFormat="1" x14ac:dyDescent="0.5">
      <c r="A1223">
        <v>1222</v>
      </c>
      <c r="B1223" s="1">
        <v>43578</v>
      </c>
      <c r="C1223" s="27" t="s">
        <v>18</v>
      </c>
      <c r="D1223" t="s">
        <v>15</v>
      </c>
      <c r="E1223">
        <v>108</v>
      </c>
      <c r="F1223" s="6"/>
    </row>
    <row r="1224" spans="1:6" customFormat="1" x14ac:dyDescent="0.5">
      <c r="A1224">
        <v>1223</v>
      </c>
      <c r="B1224" s="1">
        <v>43578</v>
      </c>
      <c r="C1224" s="27" t="s">
        <v>18</v>
      </c>
      <c r="D1224" t="s">
        <v>15</v>
      </c>
      <c r="E1224">
        <v>84</v>
      </c>
      <c r="F1224" s="6"/>
    </row>
    <row r="1225" spans="1:6" customFormat="1" x14ac:dyDescent="0.5">
      <c r="A1225">
        <v>1224</v>
      </c>
      <c r="B1225" s="1">
        <v>43578</v>
      </c>
      <c r="C1225" s="27" t="s">
        <v>18</v>
      </c>
      <c r="D1225" t="s">
        <v>15</v>
      </c>
      <c r="E1225">
        <v>95</v>
      </c>
      <c r="F1225" s="6"/>
    </row>
    <row r="1226" spans="1:6" customFormat="1" x14ac:dyDescent="0.5">
      <c r="A1226">
        <v>1225</v>
      </c>
      <c r="B1226" s="1">
        <v>43578</v>
      </c>
      <c r="C1226" s="27" t="s">
        <v>18</v>
      </c>
      <c r="D1226" t="s">
        <v>15</v>
      </c>
      <c r="E1226">
        <v>79</v>
      </c>
      <c r="F1226" s="6"/>
    </row>
    <row r="1227" spans="1:6" customFormat="1" x14ac:dyDescent="0.5">
      <c r="A1227">
        <v>1226</v>
      </c>
      <c r="B1227" s="1">
        <v>43578</v>
      </c>
      <c r="C1227" s="27" t="s">
        <v>18</v>
      </c>
      <c r="D1227" t="s">
        <v>15</v>
      </c>
      <c r="E1227">
        <v>76</v>
      </c>
      <c r="F1227" s="6"/>
    </row>
    <row r="1228" spans="1:6" customFormat="1" x14ac:dyDescent="0.5">
      <c r="A1228">
        <v>1227</v>
      </c>
      <c r="B1228" s="1">
        <v>43578</v>
      </c>
      <c r="C1228" s="27" t="s">
        <v>18</v>
      </c>
      <c r="D1228" t="s">
        <v>15</v>
      </c>
      <c r="E1228">
        <v>90</v>
      </c>
      <c r="F1228" s="6"/>
    </row>
    <row r="1229" spans="1:6" customFormat="1" x14ac:dyDescent="0.5">
      <c r="A1229">
        <v>1228</v>
      </c>
      <c r="B1229" s="1">
        <v>43578</v>
      </c>
      <c r="C1229" s="27" t="s">
        <v>18</v>
      </c>
      <c r="D1229" t="s">
        <v>15</v>
      </c>
      <c r="E1229">
        <v>96</v>
      </c>
      <c r="F1229" s="6"/>
    </row>
    <row r="1230" spans="1:6" customFormat="1" x14ac:dyDescent="0.5">
      <c r="A1230">
        <v>1229</v>
      </c>
      <c r="B1230" s="1">
        <v>43578</v>
      </c>
      <c r="C1230" s="27" t="s">
        <v>18</v>
      </c>
      <c r="D1230" t="s">
        <v>15</v>
      </c>
      <c r="E1230">
        <v>97</v>
      </c>
      <c r="F1230" s="6"/>
    </row>
    <row r="1231" spans="1:6" customFormat="1" x14ac:dyDescent="0.5">
      <c r="A1231">
        <v>1230</v>
      </c>
      <c r="B1231" s="1">
        <v>43578</v>
      </c>
      <c r="C1231" s="27" t="s">
        <v>18</v>
      </c>
      <c r="D1231" t="s">
        <v>15</v>
      </c>
      <c r="E1231">
        <v>90</v>
      </c>
      <c r="F1231" s="6"/>
    </row>
    <row r="1232" spans="1:6" customFormat="1" x14ac:dyDescent="0.5">
      <c r="A1232">
        <v>1231</v>
      </c>
      <c r="B1232" s="1">
        <v>43578</v>
      </c>
      <c r="C1232" s="27" t="s">
        <v>18</v>
      </c>
      <c r="D1232" t="s">
        <v>15</v>
      </c>
      <c r="E1232">
        <v>83</v>
      </c>
      <c r="F1232" s="6"/>
    </row>
    <row r="1233" spans="1:6" customFormat="1" x14ac:dyDescent="0.5">
      <c r="A1233">
        <v>1232</v>
      </c>
      <c r="B1233" s="1">
        <v>43578</v>
      </c>
      <c r="C1233" s="27" t="s">
        <v>18</v>
      </c>
      <c r="D1233" t="s">
        <v>15</v>
      </c>
      <c r="E1233">
        <v>68</v>
      </c>
      <c r="F1233" s="6"/>
    </row>
    <row r="1234" spans="1:6" customFormat="1" x14ac:dyDescent="0.5">
      <c r="A1234">
        <v>1233</v>
      </c>
      <c r="B1234" s="1">
        <v>43578</v>
      </c>
      <c r="C1234" s="27" t="s">
        <v>18</v>
      </c>
      <c r="D1234" t="s">
        <v>15</v>
      </c>
      <c r="E1234">
        <v>75</v>
      </c>
      <c r="F1234" s="6"/>
    </row>
    <row r="1235" spans="1:6" customFormat="1" x14ac:dyDescent="0.5">
      <c r="A1235">
        <v>1234</v>
      </c>
      <c r="B1235" s="1">
        <v>43578</v>
      </c>
      <c r="C1235" s="27" t="s">
        <v>18</v>
      </c>
      <c r="D1235" t="s">
        <v>15</v>
      </c>
      <c r="E1235">
        <v>83</v>
      </c>
      <c r="F1235" s="6"/>
    </row>
    <row r="1236" spans="1:6" customFormat="1" x14ac:dyDescent="0.5">
      <c r="A1236">
        <v>1235</v>
      </c>
      <c r="B1236" s="1">
        <v>43578</v>
      </c>
      <c r="C1236" s="27" t="s">
        <v>18</v>
      </c>
      <c r="D1236" t="s">
        <v>15</v>
      </c>
      <c r="E1236">
        <v>105</v>
      </c>
      <c r="F1236" s="6"/>
    </row>
    <row r="1237" spans="1:6" customFormat="1" x14ac:dyDescent="0.5">
      <c r="A1237">
        <v>1236</v>
      </c>
      <c r="B1237" s="1">
        <v>43578</v>
      </c>
      <c r="C1237" s="27" t="s">
        <v>18</v>
      </c>
      <c r="D1237" t="s">
        <v>15</v>
      </c>
      <c r="E1237">
        <v>77</v>
      </c>
      <c r="F1237" s="6"/>
    </row>
    <row r="1238" spans="1:6" customFormat="1" x14ac:dyDescent="0.5">
      <c r="A1238">
        <v>1237</v>
      </c>
      <c r="B1238" s="1">
        <v>43578</v>
      </c>
      <c r="C1238" s="27" t="s">
        <v>18</v>
      </c>
      <c r="D1238" t="s">
        <v>15</v>
      </c>
      <c r="E1238">
        <v>70</v>
      </c>
      <c r="F1238" s="6"/>
    </row>
    <row r="1239" spans="1:6" customFormat="1" x14ac:dyDescent="0.5">
      <c r="A1239">
        <v>1238</v>
      </c>
      <c r="B1239" s="1">
        <v>43578</v>
      </c>
      <c r="C1239" s="27" t="s">
        <v>18</v>
      </c>
      <c r="D1239" t="s">
        <v>15</v>
      </c>
      <c r="E1239">
        <v>103</v>
      </c>
      <c r="F1239" s="6"/>
    </row>
    <row r="1240" spans="1:6" customFormat="1" x14ac:dyDescent="0.5">
      <c r="A1240">
        <v>1239</v>
      </c>
      <c r="B1240" s="1">
        <v>43578</v>
      </c>
      <c r="C1240" s="27" t="s">
        <v>18</v>
      </c>
      <c r="D1240" t="s">
        <v>15</v>
      </c>
      <c r="E1240">
        <v>196</v>
      </c>
      <c r="F1240" s="6"/>
    </row>
    <row r="1241" spans="1:6" customFormat="1" x14ac:dyDescent="0.5">
      <c r="A1241">
        <v>1240</v>
      </c>
      <c r="B1241" s="1">
        <v>43578</v>
      </c>
      <c r="C1241" s="27" t="s">
        <v>18</v>
      </c>
      <c r="D1241" t="s">
        <v>15</v>
      </c>
      <c r="E1241">
        <v>197</v>
      </c>
      <c r="F1241" s="6"/>
    </row>
    <row r="1242" spans="1:6" customFormat="1" x14ac:dyDescent="0.5">
      <c r="A1242">
        <v>1241</v>
      </c>
      <c r="B1242" s="1">
        <v>43579</v>
      </c>
      <c r="C1242" s="27" t="s">
        <v>18</v>
      </c>
      <c r="D1242" t="s">
        <v>15</v>
      </c>
      <c r="E1242">
        <v>110</v>
      </c>
      <c r="F1242" s="6">
        <v>13</v>
      </c>
    </row>
    <row r="1243" spans="1:6" customFormat="1" x14ac:dyDescent="0.5">
      <c r="A1243">
        <v>1242</v>
      </c>
      <c r="B1243" s="1">
        <v>43579</v>
      </c>
      <c r="C1243" s="27" t="s">
        <v>18</v>
      </c>
      <c r="D1243" t="s">
        <v>15</v>
      </c>
      <c r="E1243">
        <v>123</v>
      </c>
      <c r="F1243" s="6">
        <v>19</v>
      </c>
    </row>
    <row r="1244" spans="1:6" customFormat="1" x14ac:dyDescent="0.5">
      <c r="A1244">
        <v>1243</v>
      </c>
      <c r="B1244" s="1">
        <v>43579</v>
      </c>
      <c r="C1244" s="27" t="s">
        <v>18</v>
      </c>
      <c r="D1244" t="s">
        <v>15</v>
      </c>
      <c r="E1244">
        <v>120</v>
      </c>
      <c r="F1244" s="6">
        <v>17</v>
      </c>
    </row>
    <row r="1245" spans="1:6" customFormat="1" x14ac:dyDescent="0.5">
      <c r="A1245">
        <v>1244</v>
      </c>
      <c r="B1245" s="1">
        <v>43579</v>
      </c>
      <c r="C1245" s="27" t="s">
        <v>18</v>
      </c>
      <c r="D1245" t="s">
        <v>15</v>
      </c>
      <c r="E1245">
        <v>71</v>
      </c>
      <c r="F1245" s="6">
        <v>3</v>
      </c>
    </row>
    <row r="1246" spans="1:6" customFormat="1" x14ac:dyDescent="0.5">
      <c r="A1246">
        <v>1245</v>
      </c>
      <c r="B1246" s="1">
        <v>43579</v>
      </c>
      <c r="C1246" s="27" t="s">
        <v>18</v>
      </c>
      <c r="D1246" t="s">
        <v>15</v>
      </c>
      <c r="E1246">
        <v>104</v>
      </c>
      <c r="F1246" s="6">
        <v>13</v>
      </c>
    </row>
    <row r="1247" spans="1:6" customFormat="1" x14ac:dyDescent="0.5">
      <c r="A1247">
        <v>1246</v>
      </c>
      <c r="B1247" s="1">
        <v>43579</v>
      </c>
      <c r="C1247" s="27" t="s">
        <v>18</v>
      </c>
      <c r="D1247" t="s">
        <v>15</v>
      </c>
      <c r="E1247">
        <v>119</v>
      </c>
      <c r="F1247" s="6">
        <v>19</v>
      </c>
    </row>
    <row r="1248" spans="1:6" customFormat="1" x14ac:dyDescent="0.5">
      <c r="A1248">
        <v>1247</v>
      </c>
      <c r="B1248" s="1">
        <v>43579</v>
      </c>
      <c r="C1248" s="27" t="s">
        <v>18</v>
      </c>
      <c r="D1248" t="s">
        <v>15</v>
      </c>
      <c r="E1248">
        <v>140</v>
      </c>
      <c r="F1248" s="6">
        <v>26</v>
      </c>
    </row>
    <row r="1249" spans="1:6" customFormat="1" x14ac:dyDescent="0.5">
      <c r="A1249">
        <v>1248</v>
      </c>
      <c r="B1249" s="1">
        <v>43579</v>
      </c>
      <c r="C1249" s="27" t="s">
        <v>18</v>
      </c>
      <c r="D1249" t="s">
        <v>15</v>
      </c>
      <c r="E1249">
        <v>111</v>
      </c>
      <c r="F1249" s="6">
        <v>14</v>
      </c>
    </row>
    <row r="1250" spans="1:6" customFormat="1" x14ac:dyDescent="0.5">
      <c r="A1250">
        <v>1249</v>
      </c>
      <c r="B1250" s="1">
        <v>43579</v>
      </c>
      <c r="C1250" s="27" t="s">
        <v>18</v>
      </c>
      <c r="D1250" t="s">
        <v>15</v>
      </c>
      <c r="E1250">
        <v>97</v>
      </c>
      <c r="F1250" s="6">
        <v>9</v>
      </c>
    </row>
    <row r="1251" spans="1:6" customFormat="1" x14ac:dyDescent="0.5">
      <c r="A1251">
        <v>1250</v>
      </c>
      <c r="B1251" s="1">
        <v>43579</v>
      </c>
      <c r="C1251" s="27" t="s">
        <v>18</v>
      </c>
      <c r="D1251" t="s">
        <v>15</v>
      </c>
      <c r="E1251">
        <v>158</v>
      </c>
      <c r="F1251" s="6">
        <v>42</v>
      </c>
    </row>
    <row r="1252" spans="1:6" customFormat="1" x14ac:dyDescent="0.5">
      <c r="A1252">
        <v>1251</v>
      </c>
      <c r="B1252" s="1">
        <v>43579</v>
      </c>
      <c r="C1252" s="27" t="s">
        <v>18</v>
      </c>
      <c r="D1252" t="s">
        <v>15</v>
      </c>
      <c r="E1252">
        <v>80</v>
      </c>
      <c r="F1252" s="6">
        <v>4</v>
      </c>
    </row>
    <row r="1253" spans="1:6" customFormat="1" x14ac:dyDescent="0.5">
      <c r="A1253">
        <v>1252</v>
      </c>
      <c r="B1253" s="1">
        <v>43579</v>
      </c>
      <c r="C1253" s="27" t="s">
        <v>18</v>
      </c>
      <c r="D1253" t="s">
        <v>15</v>
      </c>
      <c r="E1253">
        <v>75</v>
      </c>
      <c r="F1253" s="6">
        <v>4</v>
      </c>
    </row>
    <row r="1254" spans="1:6" customFormat="1" x14ac:dyDescent="0.5">
      <c r="A1254">
        <v>1253</v>
      </c>
      <c r="B1254" s="1">
        <v>43579</v>
      </c>
      <c r="C1254" s="27" t="s">
        <v>18</v>
      </c>
      <c r="D1254" t="s">
        <v>15</v>
      </c>
      <c r="E1254">
        <v>138</v>
      </c>
      <c r="F1254" s="6">
        <v>25</v>
      </c>
    </row>
    <row r="1255" spans="1:6" customFormat="1" x14ac:dyDescent="0.5">
      <c r="A1255">
        <v>1254</v>
      </c>
      <c r="B1255" s="1">
        <v>43579</v>
      </c>
      <c r="C1255" s="27" t="s">
        <v>18</v>
      </c>
      <c r="D1255" t="s">
        <v>15</v>
      </c>
      <c r="E1255">
        <v>91</v>
      </c>
      <c r="F1255" s="6">
        <v>7</v>
      </c>
    </row>
    <row r="1256" spans="1:6" customFormat="1" x14ac:dyDescent="0.5">
      <c r="A1256">
        <v>1255</v>
      </c>
      <c r="B1256" s="1">
        <v>43579</v>
      </c>
      <c r="C1256" s="27" t="s">
        <v>18</v>
      </c>
      <c r="D1256" t="s">
        <v>15</v>
      </c>
      <c r="E1256">
        <v>88</v>
      </c>
      <c r="F1256" s="6">
        <v>6</v>
      </c>
    </row>
    <row r="1257" spans="1:6" customFormat="1" x14ac:dyDescent="0.5">
      <c r="A1257">
        <v>1256</v>
      </c>
      <c r="B1257" s="1">
        <v>43579</v>
      </c>
      <c r="C1257" s="27" t="s">
        <v>18</v>
      </c>
      <c r="D1257" t="s">
        <v>15</v>
      </c>
      <c r="E1257">
        <v>214</v>
      </c>
      <c r="F1257" s="6">
        <v>88</v>
      </c>
    </row>
    <row r="1258" spans="1:6" customFormat="1" x14ac:dyDescent="0.5">
      <c r="A1258">
        <v>1257</v>
      </c>
      <c r="B1258" s="1">
        <v>43579</v>
      </c>
      <c r="C1258" s="27" t="s">
        <v>18</v>
      </c>
      <c r="D1258" t="s">
        <v>15</v>
      </c>
      <c r="E1258">
        <v>200</v>
      </c>
      <c r="F1258" s="6">
        <v>83</v>
      </c>
    </row>
    <row r="1259" spans="1:6" customFormat="1" x14ac:dyDescent="0.5">
      <c r="A1259">
        <v>1258</v>
      </c>
      <c r="B1259" s="1">
        <v>43579</v>
      </c>
      <c r="C1259" s="27" t="s">
        <v>18</v>
      </c>
      <c r="D1259" t="s">
        <v>15</v>
      </c>
      <c r="E1259">
        <v>101</v>
      </c>
      <c r="F1259" s="6">
        <v>10</v>
      </c>
    </row>
    <row r="1260" spans="1:6" customFormat="1" x14ac:dyDescent="0.5">
      <c r="A1260">
        <v>1259</v>
      </c>
      <c r="B1260" s="1">
        <v>43579</v>
      </c>
      <c r="C1260" s="27" t="s">
        <v>18</v>
      </c>
      <c r="D1260" t="s">
        <v>15</v>
      </c>
      <c r="E1260">
        <v>93</v>
      </c>
      <c r="F1260" s="6">
        <v>8</v>
      </c>
    </row>
    <row r="1261" spans="1:6" customFormat="1" x14ac:dyDescent="0.5">
      <c r="A1261">
        <v>1260</v>
      </c>
      <c r="B1261" s="1">
        <v>43579</v>
      </c>
      <c r="C1261" s="27" t="s">
        <v>18</v>
      </c>
      <c r="D1261" t="s">
        <v>15</v>
      </c>
      <c r="E1261">
        <v>76</v>
      </c>
      <c r="F1261" s="6">
        <v>3</v>
      </c>
    </row>
    <row r="1262" spans="1:6" customFormat="1" x14ac:dyDescent="0.5">
      <c r="A1262">
        <v>1261</v>
      </c>
      <c r="B1262" s="1">
        <v>43579</v>
      </c>
      <c r="C1262" s="27" t="s">
        <v>18</v>
      </c>
      <c r="D1262" t="s">
        <v>15</v>
      </c>
      <c r="E1262">
        <v>99</v>
      </c>
      <c r="F1262" s="6">
        <v>9</v>
      </c>
    </row>
    <row r="1263" spans="1:6" customFormat="1" x14ac:dyDescent="0.5">
      <c r="A1263">
        <v>1262</v>
      </c>
      <c r="B1263" s="1">
        <v>43579</v>
      </c>
      <c r="C1263" s="27" t="s">
        <v>18</v>
      </c>
      <c r="D1263" t="s">
        <v>15</v>
      </c>
      <c r="E1263">
        <v>94</v>
      </c>
      <c r="F1263" s="6">
        <v>8</v>
      </c>
    </row>
    <row r="1264" spans="1:6" customFormat="1" x14ac:dyDescent="0.5">
      <c r="A1264">
        <v>1263</v>
      </c>
      <c r="B1264" s="1">
        <v>43579</v>
      </c>
      <c r="C1264" s="27" t="s">
        <v>18</v>
      </c>
      <c r="D1264" t="s">
        <v>15</v>
      </c>
      <c r="E1264">
        <v>76</v>
      </c>
      <c r="F1264" s="6">
        <v>5</v>
      </c>
    </row>
    <row r="1265" spans="1:6" customFormat="1" x14ac:dyDescent="0.5">
      <c r="A1265">
        <v>1264</v>
      </c>
      <c r="B1265" s="1">
        <v>43579</v>
      </c>
      <c r="C1265" s="27" t="s">
        <v>18</v>
      </c>
      <c r="D1265" t="s">
        <v>15</v>
      </c>
      <c r="E1265">
        <v>81</v>
      </c>
      <c r="F1265" s="6">
        <v>6</v>
      </c>
    </row>
    <row r="1266" spans="1:6" customFormat="1" x14ac:dyDescent="0.5">
      <c r="A1266">
        <v>1265</v>
      </c>
      <c r="B1266" s="1">
        <v>43579</v>
      </c>
      <c r="C1266" s="27" t="s">
        <v>18</v>
      </c>
      <c r="D1266" t="s">
        <v>15</v>
      </c>
      <c r="E1266">
        <v>182</v>
      </c>
      <c r="F1266" s="6"/>
    </row>
    <row r="1267" spans="1:6" customFormat="1" x14ac:dyDescent="0.5">
      <c r="A1267">
        <v>1266</v>
      </c>
      <c r="B1267" s="1">
        <v>43579</v>
      </c>
      <c r="C1267" s="27" t="s">
        <v>18</v>
      </c>
      <c r="D1267" t="s">
        <v>15</v>
      </c>
      <c r="E1267">
        <v>219</v>
      </c>
      <c r="F1267" s="6"/>
    </row>
    <row r="1268" spans="1:6" customFormat="1" x14ac:dyDescent="0.5">
      <c r="A1268">
        <v>1267</v>
      </c>
      <c r="B1268" s="1">
        <v>43579</v>
      </c>
      <c r="C1268" s="27" t="s">
        <v>18</v>
      </c>
      <c r="D1268" t="s">
        <v>15</v>
      </c>
      <c r="E1268">
        <v>195</v>
      </c>
      <c r="F1268" s="6"/>
    </row>
    <row r="1269" spans="1:6" customFormat="1" x14ac:dyDescent="0.5">
      <c r="A1269">
        <v>1268</v>
      </c>
      <c r="B1269" s="1">
        <v>43579</v>
      </c>
      <c r="C1269" s="27" t="s">
        <v>18</v>
      </c>
      <c r="D1269" t="s">
        <v>15</v>
      </c>
      <c r="E1269">
        <v>185</v>
      </c>
      <c r="F1269" s="6"/>
    </row>
    <row r="1270" spans="1:6" customFormat="1" x14ac:dyDescent="0.5">
      <c r="A1270">
        <v>1269</v>
      </c>
      <c r="B1270" s="1">
        <v>43579</v>
      </c>
      <c r="C1270" s="27" t="s">
        <v>18</v>
      </c>
      <c r="D1270" t="s">
        <v>15</v>
      </c>
      <c r="E1270">
        <v>180</v>
      </c>
      <c r="F1270" s="6"/>
    </row>
    <row r="1271" spans="1:6" customFormat="1" x14ac:dyDescent="0.5">
      <c r="A1271">
        <v>1270</v>
      </c>
      <c r="B1271" s="1">
        <v>43579</v>
      </c>
      <c r="C1271" s="27" t="s">
        <v>18</v>
      </c>
      <c r="D1271" t="s">
        <v>15</v>
      </c>
      <c r="E1271">
        <v>186</v>
      </c>
      <c r="F1271" s="6"/>
    </row>
    <row r="1272" spans="1:6" customFormat="1" x14ac:dyDescent="0.5">
      <c r="A1272">
        <v>1271</v>
      </c>
      <c r="B1272" s="1">
        <v>43579</v>
      </c>
      <c r="C1272" s="27" t="s">
        <v>18</v>
      </c>
      <c r="D1272" t="s">
        <v>15</v>
      </c>
      <c r="E1272">
        <v>225</v>
      </c>
      <c r="F1272" s="6"/>
    </row>
    <row r="1273" spans="1:6" customFormat="1" x14ac:dyDescent="0.5">
      <c r="A1273">
        <v>1272</v>
      </c>
      <c r="B1273" s="1">
        <v>43579</v>
      </c>
      <c r="C1273" s="27" t="s">
        <v>18</v>
      </c>
      <c r="D1273" t="s">
        <v>15</v>
      </c>
      <c r="E1273">
        <v>216</v>
      </c>
      <c r="F1273" s="6"/>
    </row>
    <row r="1274" spans="1:6" customFormat="1" x14ac:dyDescent="0.5">
      <c r="A1274">
        <v>1273</v>
      </c>
      <c r="B1274" s="1">
        <v>43580</v>
      </c>
      <c r="C1274" s="27" t="s">
        <v>18</v>
      </c>
      <c r="D1274" t="s">
        <v>15</v>
      </c>
      <c r="E1274">
        <v>85</v>
      </c>
      <c r="F1274" s="6"/>
    </row>
    <row r="1275" spans="1:6" customFormat="1" x14ac:dyDescent="0.5">
      <c r="A1275">
        <v>1274</v>
      </c>
      <c r="B1275" s="1">
        <v>43580</v>
      </c>
      <c r="C1275" s="27" t="s">
        <v>18</v>
      </c>
      <c r="D1275" t="s">
        <v>15</v>
      </c>
      <c r="E1275">
        <v>101</v>
      </c>
      <c r="F1275" s="6"/>
    </row>
    <row r="1276" spans="1:6" customFormat="1" x14ac:dyDescent="0.5">
      <c r="A1276">
        <v>1275</v>
      </c>
      <c r="B1276" s="1">
        <v>43580</v>
      </c>
      <c r="C1276" s="27" t="s">
        <v>18</v>
      </c>
      <c r="D1276" t="s">
        <v>15</v>
      </c>
      <c r="E1276">
        <v>128</v>
      </c>
      <c r="F1276" s="6"/>
    </row>
    <row r="1277" spans="1:6" customFormat="1" x14ac:dyDescent="0.5">
      <c r="A1277">
        <v>1276</v>
      </c>
      <c r="B1277" s="1">
        <v>43580</v>
      </c>
      <c r="C1277" s="27" t="s">
        <v>18</v>
      </c>
      <c r="D1277" t="s">
        <v>15</v>
      </c>
      <c r="E1277">
        <v>89</v>
      </c>
      <c r="F1277" s="6"/>
    </row>
    <row r="1278" spans="1:6" customFormat="1" x14ac:dyDescent="0.5">
      <c r="A1278">
        <v>1277</v>
      </c>
      <c r="B1278" s="1">
        <v>43580</v>
      </c>
      <c r="C1278" s="27" t="s">
        <v>18</v>
      </c>
      <c r="D1278" t="s">
        <v>15</v>
      </c>
      <c r="E1278">
        <v>104</v>
      </c>
      <c r="F1278" s="6"/>
    </row>
    <row r="1279" spans="1:6" customFormat="1" x14ac:dyDescent="0.5">
      <c r="A1279">
        <v>1278</v>
      </c>
      <c r="B1279" s="1">
        <v>43580</v>
      </c>
      <c r="C1279" s="27" t="s">
        <v>18</v>
      </c>
      <c r="D1279" t="s">
        <v>15</v>
      </c>
      <c r="E1279">
        <v>101</v>
      </c>
      <c r="F1279" s="6"/>
    </row>
    <row r="1280" spans="1:6" customFormat="1" x14ac:dyDescent="0.5">
      <c r="A1280">
        <v>1279</v>
      </c>
      <c r="B1280" s="1">
        <v>43580</v>
      </c>
      <c r="C1280" s="27" t="s">
        <v>18</v>
      </c>
      <c r="D1280" t="s">
        <v>15</v>
      </c>
      <c r="E1280">
        <v>105</v>
      </c>
      <c r="F1280" s="6"/>
    </row>
    <row r="1281" spans="1:6" customFormat="1" x14ac:dyDescent="0.5">
      <c r="A1281">
        <v>1280</v>
      </c>
      <c r="B1281" s="1">
        <v>43580</v>
      </c>
      <c r="C1281" s="27" t="s">
        <v>18</v>
      </c>
      <c r="D1281" t="s">
        <v>15</v>
      </c>
      <c r="E1281">
        <v>102</v>
      </c>
      <c r="F1281" s="6"/>
    </row>
    <row r="1282" spans="1:6" customFormat="1" x14ac:dyDescent="0.5">
      <c r="A1282">
        <v>1281</v>
      </c>
      <c r="B1282" s="1">
        <v>43580</v>
      </c>
      <c r="C1282" s="27" t="s">
        <v>18</v>
      </c>
      <c r="D1282" t="s">
        <v>15</v>
      </c>
      <c r="E1282">
        <v>106</v>
      </c>
      <c r="F1282" s="6"/>
    </row>
    <row r="1283" spans="1:6" customFormat="1" x14ac:dyDescent="0.5">
      <c r="A1283">
        <v>1282</v>
      </c>
      <c r="B1283" s="1">
        <v>43580</v>
      </c>
      <c r="C1283" s="27" t="s">
        <v>18</v>
      </c>
      <c r="D1283" t="s">
        <v>15</v>
      </c>
      <c r="E1283">
        <v>98</v>
      </c>
      <c r="F1283" s="6"/>
    </row>
    <row r="1284" spans="1:6" customFormat="1" x14ac:dyDescent="0.5">
      <c r="A1284">
        <v>1283</v>
      </c>
      <c r="B1284" s="1">
        <v>43580</v>
      </c>
      <c r="C1284" s="27" t="s">
        <v>18</v>
      </c>
      <c r="D1284" t="s">
        <v>15</v>
      </c>
      <c r="E1284">
        <v>84</v>
      </c>
      <c r="F1284" s="6"/>
    </row>
    <row r="1285" spans="1:6" customFormat="1" x14ac:dyDescent="0.5">
      <c r="A1285">
        <v>1284</v>
      </c>
      <c r="B1285" s="1">
        <v>43580</v>
      </c>
      <c r="C1285" s="27" t="s">
        <v>18</v>
      </c>
      <c r="D1285" t="s">
        <v>15</v>
      </c>
      <c r="E1285">
        <v>148</v>
      </c>
      <c r="F1285" s="6"/>
    </row>
    <row r="1286" spans="1:6" customFormat="1" x14ac:dyDescent="0.5">
      <c r="A1286">
        <v>1285</v>
      </c>
      <c r="B1286" s="1">
        <v>43580</v>
      </c>
      <c r="C1286" s="27" t="s">
        <v>18</v>
      </c>
      <c r="D1286" t="s">
        <v>15</v>
      </c>
      <c r="E1286">
        <v>86</v>
      </c>
      <c r="F1286" s="6"/>
    </row>
    <row r="1287" spans="1:6" customFormat="1" x14ac:dyDescent="0.5">
      <c r="A1287">
        <v>1286</v>
      </c>
      <c r="B1287" s="1">
        <v>43580</v>
      </c>
      <c r="C1287" s="27" t="s">
        <v>18</v>
      </c>
      <c r="D1287" t="s">
        <v>15</v>
      </c>
      <c r="E1287">
        <v>74</v>
      </c>
      <c r="F1287" s="6"/>
    </row>
    <row r="1288" spans="1:6" customFormat="1" x14ac:dyDescent="0.5">
      <c r="A1288">
        <v>1287</v>
      </c>
      <c r="B1288" s="1">
        <v>43580</v>
      </c>
      <c r="C1288" s="27" t="s">
        <v>18</v>
      </c>
      <c r="D1288" t="s">
        <v>15</v>
      </c>
      <c r="E1288">
        <v>131</v>
      </c>
      <c r="F1288" s="6"/>
    </row>
    <row r="1289" spans="1:6" customFormat="1" x14ac:dyDescent="0.5">
      <c r="A1289">
        <v>1288</v>
      </c>
      <c r="B1289" s="1">
        <v>43580</v>
      </c>
      <c r="C1289" s="27" t="s">
        <v>18</v>
      </c>
      <c r="D1289" t="s">
        <v>15</v>
      </c>
      <c r="E1289">
        <v>109</v>
      </c>
      <c r="F1289" s="6"/>
    </row>
    <row r="1290" spans="1:6" customFormat="1" x14ac:dyDescent="0.5">
      <c r="A1290">
        <v>1289</v>
      </c>
      <c r="B1290" s="1">
        <v>43580</v>
      </c>
      <c r="C1290" s="27" t="s">
        <v>18</v>
      </c>
      <c r="D1290" t="s">
        <v>15</v>
      </c>
      <c r="E1290">
        <v>90</v>
      </c>
      <c r="F1290" s="6"/>
    </row>
    <row r="1291" spans="1:6" customFormat="1" x14ac:dyDescent="0.5">
      <c r="A1291">
        <v>1290</v>
      </c>
      <c r="B1291" s="1">
        <v>43580</v>
      </c>
      <c r="C1291" s="27" t="s">
        <v>18</v>
      </c>
      <c r="D1291" t="s">
        <v>15</v>
      </c>
      <c r="E1291">
        <v>88</v>
      </c>
      <c r="F1291" s="6"/>
    </row>
    <row r="1292" spans="1:6" customFormat="1" x14ac:dyDescent="0.5">
      <c r="A1292">
        <v>1291</v>
      </c>
      <c r="B1292" s="1">
        <v>43580</v>
      </c>
      <c r="C1292" s="27" t="s">
        <v>18</v>
      </c>
      <c r="D1292" t="s">
        <v>15</v>
      </c>
      <c r="E1292">
        <v>101</v>
      </c>
      <c r="F1292" s="6"/>
    </row>
    <row r="1293" spans="1:6" customFormat="1" x14ac:dyDescent="0.5">
      <c r="A1293">
        <v>1292</v>
      </c>
      <c r="B1293" s="1">
        <v>43580</v>
      </c>
      <c r="C1293" s="27" t="s">
        <v>18</v>
      </c>
      <c r="D1293" t="s">
        <v>15</v>
      </c>
      <c r="E1293">
        <v>69</v>
      </c>
      <c r="F1293" s="6"/>
    </row>
    <row r="1294" spans="1:6" customFormat="1" x14ac:dyDescent="0.5">
      <c r="A1294">
        <v>1293</v>
      </c>
      <c r="B1294" s="1">
        <v>43580</v>
      </c>
      <c r="C1294" s="27" t="s">
        <v>18</v>
      </c>
      <c r="D1294" t="s">
        <v>15</v>
      </c>
      <c r="E1294">
        <v>92</v>
      </c>
      <c r="F1294" s="6"/>
    </row>
    <row r="1295" spans="1:6" customFormat="1" x14ac:dyDescent="0.5">
      <c r="A1295">
        <v>1294</v>
      </c>
      <c r="B1295" s="1">
        <v>43580</v>
      </c>
      <c r="C1295" s="27" t="s">
        <v>18</v>
      </c>
      <c r="D1295" t="s">
        <v>15</v>
      </c>
      <c r="E1295">
        <v>75</v>
      </c>
      <c r="F1295" s="6"/>
    </row>
    <row r="1296" spans="1:6" customFormat="1" x14ac:dyDescent="0.5">
      <c r="A1296">
        <v>1295</v>
      </c>
      <c r="B1296" s="1">
        <v>43580</v>
      </c>
      <c r="C1296" s="27" t="s">
        <v>18</v>
      </c>
      <c r="D1296" t="s">
        <v>15</v>
      </c>
      <c r="E1296">
        <v>86</v>
      </c>
      <c r="F1296" s="6"/>
    </row>
    <row r="1297" spans="1:6" customFormat="1" x14ac:dyDescent="0.5">
      <c r="A1297">
        <v>1296</v>
      </c>
      <c r="B1297" s="1">
        <v>43580</v>
      </c>
      <c r="C1297" s="27" t="s">
        <v>18</v>
      </c>
      <c r="D1297" t="s">
        <v>15</v>
      </c>
      <c r="E1297">
        <v>85</v>
      </c>
      <c r="F1297" s="6"/>
    </row>
    <row r="1298" spans="1:6" customFormat="1" x14ac:dyDescent="0.5">
      <c r="A1298">
        <v>1297</v>
      </c>
      <c r="B1298" s="1">
        <v>43580</v>
      </c>
      <c r="C1298" s="27" t="s">
        <v>18</v>
      </c>
      <c r="D1298" t="s">
        <v>15</v>
      </c>
      <c r="E1298">
        <v>84</v>
      </c>
      <c r="F1298" s="6"/>
    </row>
    <row r="1299" spans="1:6" customFormat="1" x14ac:dyDescent="0.5">
      <c r="A1299">
        <v>1298</v>
      </c>
      <c r="B1299" s="1">
        <v>43580</v>
      </c>
      <c r="C1299" s="27" t="s">
        <v>18</v>
      </c>
      <c r="D1299" t="s">
        <v>15</v>
      </c>
      <c r="E1299">
        <v>208</v>
      </c>
      <c r="F1299" s="6"/>
    </row>
    <row r="1300" spans="1:6" customFormat="1" x14ac:dyDescent="0.5">
      <c r="A1300">
        <v>1299</v>
      </c>
      <c r="B1300" s="1">
        <v>43580</v>
      </c>
      <c r="C1300" s="27" t="s">
        <v>18</v>
      </c>
      <c r="D1300" t="s">
        <v>15</v>
      </c>
      <c r="E1300">
        <v>202</v>
      </c>
      <c r="F1300" s="6"/>
    </row>
    <row r="1301" spans="1:6" customFormat="1" x14ac:dyDescent="0.5">
      <c r="A1301">
        <v>1300</v>
      </c>
      <c r="B1301" s="1">
        <v>43580</v>
      </c>
      <c r="C1301" s="27" t="s">
        <v>18</v>
      </c>
      <c r="D1301" t="s">
        <v>15</v>
      </c>
      <c r="E1301">
        <v>230</v>
      </c>
      <c r="F1301" s="6"/>
    </row>
    <row r="1302" spans="1:6" customFormat="1" x14ac:dyDescent="0.5">
      <c r="A1302">
        <v>1301</v>
      </c>
      <c r="B1302" s="1">
        <v>43580</v>
      </c>
      <c r="C1302" s="27" t="s">
        <v>18</v>
      </c>
      <c r="D1302" t="s">
        <v>15</v>
      </c>
      <c r="E1302">
        <v>210</v>
      </c>
      <c r="F1302" s="6"/>
    </row>
    <row r="1303" spans="1:6" customFormat="1" x14ac:dyDescent="0.5">
      <c r="A1303">
        <v>1302</v>
      </c>
      <c r="B1303" s="1">
        <v>43580</v>
      </c>
      <c r="C1303" s="27" t="s">
        <v>18</v>
      </c>
      <c r="D1303" t="s">
        <v>15</v>
      </c>
      <c r="E1303">
        <v>210</v>
      </c>
      <c r="F1303" s="6"/>
    </row>
    <row r="1304" spans="1:6" customFormat="1" x14ac:dyDescent="0.5">
      <c r="A1304">
        <v>1303</v>
      </c>
      <c r="B1304" s="1">
        <v>43581</v>
      </c>
      <c r="C1304" s="27" t="s">
        <v>18</v>
      </c>
      <c r="D1304" t="s">
        <v>15</v>
      </c>
      <c r="E1304">
        <v>130</v>
      </c>
      <c r="F1304" s="6"/>
    </row>
    <row r="1305" spans="1:6" customFormat="1" x14ac:dyDescent="0.5">
      <c r="A1305">
        <v>1304</v>
      </c>
      <c r="B1305" s="1">
        <v>43581</v>
      </c>
      <c r="C1305" s="27" t="s">
        <v>18</v>
      </c>
      <c r="D1305" t="s">
        <v>15</v>
      </c>
      <c r="E1305">
        <v>115</v>
      </c>
      <c r="F1305" s="6"/>
    </row>
    <row r="1306" spans="1:6" customFormat="1" x14ac:dyDescent="0.5">
      <c r="A1306">
        <v>1305</v>
      </c>
      <c r="B1306" s="1">
        <v>43581</v>
      </c>
      <c r="C1306" s="27" t="s">
        <v>18</v>
      </c>
      <c r="D1306" t="s">
        <v>15</v>
      </c>
      <c r="E1306">
        <v>102</v>
      </c>
      <c r="F1306" s="6"/>
    </row>
    <row r="1307" spans="1:6" customFormat="1" x14ac:dyDescent="0.5">
      <c r="A1307">
        <v>1306</v>
      </c>
      <c r="B1307" s="1">
        <v>43581</v>
      </c>
      <c r="C1307" s="27" t="s">
        <v>18</v>
      </c>
      <c r="D1307" t="s">
        <v>15</v>
      </c>
      <c r="E1307">
        <v>100</v>
      </c>
      <c r="F1307" s="6"/>
    </row>
    <row r="1308" spans="1:6" customFormat="1" x14ac:dyDescent="0.5">
      <c r="A1308">
        <v>1307</v>
      </c>
      <c r="B1308" s="1">
        <v>43581</v>
      </c>
      <c r="C1308" s="27" t="s">
        <v>18</v>
      </c>
      <c r="D1308" t="s">
        <v>15</v>
      </c>
      <c r="E1308">
        <v>103</v>
      </c>
      <c r="F1308" s="6"/>
    </row>
    <row r="1309" spans="1:6" customFormat="1" x14ac:dyDescent="0.5">
      <c r="A1309">
        <v>1308</v>
      </c>
      <c r="B1309" s="1">
        <v>43581</v>
      </c>
      <c r="C1309" s="27" t="s">
        <v>18</v>
      </c>
      <c r="D1309" t="s">
        <v>15</v>
      </c>
      <c r="E1309">
        <v>113</v>
      </c>
      <c r="F1309" s="6"/>
    </row>
    <row r="1310" spans="1:6" customFormat="1" x14ac:dyDescent="0.5">
      <c r="A1310">
        <v>1309</v>
      </c>
      <c r="B1310" s="1">
        <v>43581</v>
      </c>
      <c r="C1310" s="27" t="s">
        <v>18</v>
      </c>
      <c r="D1310" t="s">
        <v>15</v>
      </c>
      <c r="E1310">
        <v>135</v>
      </c>
      <c r="F1310" s="6"/>
    </row>
    <row r="1311" spans="1:6" customFormat="1" x14ac:dyDescent="0.5">
      <c r="A1311">
        <v>1310</v>
      </c>
      <c r="B1311" s="1">
        <v>43581</v>
      </c>
      <c r="C1311" s="27" t="s">
        <v>18</v>
      </c>
      <c r="D1311" t="s">
        <v>15</v>
      </c>
      <c r="E1311">
        <v>76</v>
      </c>
      <c r="F1311" s="6"/>
    </row>
    <row r="1312" spans="1:6" customFormat="1" x14ac:dyDescent="0.5">
      <c r="A1312">
        <v>1311</v>
      </c>
      <c r="B1312" s="1">
        <v>43581</v>
      </c>
      <c r="C1312" s="27" t="s">
        <v>18</v>
      </c>
      <c r="D1312" t="s">
        <v>15</v>
      </c>
      <c r="E1312">
        <v>65</v>
      </c>
      <c r="F1312" s="6"/>
    </row>
    <row r="1313" spans="1:6" customFormat="1" x14ac:dyDescent="0.5">
      <c r="A1313">
        <v>1312</v>
      </c>
      <c r="B1313" s="1">
        <v>43581</v>
      </c>
      <c r="C1313" s="27" t="s">
        <v>18</v>
      </c>
      <c r="D1313" t="s">
        <v>15</v>
      </c>
      <c r="E1313">
        <v>72</v>
      </c>
      <c r="F1313" s="6"/>
    </row>
    <row r="1314" spans="1:6" customFormat="1" x14ac:dyDescent="0.5">
      <c r="A1314">
        <v>1313</v>
      </c>
      <c r="B1314" s="1">
        <v>43581</v>
      </c>
      <c r="C1314" s="27" t="s">
        <v>18</v>
      </c>
      <c r="D1314" t="s">
        <v>15</v>
      </c>
      <c r="E1314">
        <v>110</v>
      </c>
      <c r="F1314" s="6"/>
    </row>
    <row r="1315" spans="1:6" customFormat="1" x14ac:dyDescent="0.5">
      <c r="A1315">
        <v>1314</v>
      </c>
      <c r="B1315" s="1">
        <v>43581</v>
      </c>
      <c r="C1315" s="27" t="s">
        <v>18</v>
      </c>
      <c r="D1315" t="s">
        <v>15</v>
      </c>
      <c r="E1315">
        <v>96</v>
      </c>
      <c r="F1315" s="6"/>
    </row>
    <row r="1316" spans="1:6" customFormat="1" x14ac:dyDescent="0.5">
      <c r="A1316">
        <v>1315</v>
      </c>
      <c r="B1316" s="1">
        <v>43581</v>
      </c>
      <c r="C1316" s="27" t="s">
        <v>18</v>
      </c>
      <c r="D1316" t="s">
        <v>15</v>
      </c>
      <c r="E1316">
        <v>111</v>
      </c>
      <c r="F1316" s="6"/>
    </row>
    <row r="1317" spans="1:6" customFormat="1" x14ac:dyDescent="0.5">
      <c r="A1317">
        <v>1316</v>
      </c>
      <c r="B1317" s="1">
        <v>43581</v>
      </c>
      <c r="C1317" s="27" t="s">
        <v>18</v>
      </c>
      <c r="D1317" t="s">
        <v>15</v>
      </c>
      <c r="E1317">
        <v>88</v>
      </c>
      <c r="F1317" s="6"/>
    </row>
    <row r="1318" spans="1:6" customFormat="1" x14ac:dyDescent="0.5">
      <c r="A1318">
        <v>1317</v>
      </c>
      <c r="B1318" s="1">
        <v>43581</v>
      </c>
      <c r="C1318" s="27" t="s">
        <v>18</v>
      </c>
      <c r="D1318" t="s">
        <v>15</v>
      </c>
      <c r="E1318">
        <v>95</v>
      </c>
      <c r="F1318" s="6"/>
    </row>
    <row r="1319" spans="1:6" customFormat="1" x14ac:dyDescent="0.5">
      <c r="A1319">
        <v>1318</v>
      </c>
      <c r="B1319" s="1">
        <v>43581</v>
      </c>
      <c r="C1319" s="27" t="s">
        <v>18</v>
      </c>
      <c r="D1319" t="s">
        <v>15</v>
      </c>
      <c r="E1319">
        <v>100</v>
      </c>
      <c r="F1319" s="6"/>
    </row>
    <row r="1320" spans="1:6" customFormat="1" x14ac:dyDescent="0.5">
      <c r="A1320">
        <v>1319</v>
      </c>
      <c r="B1320" s="1">
        <v>43581</v>
      </c>
      <c r="C1320" s="27" t="s">
        <v>18</v>
      </c>
      <c r="D1320" t="s">
        <v>15</v>
      </c>
      <c r="E1320">
        <v>105</v>
      </c>
      <c r="F1320" s="6"/>
    </row>
    <row r="1321" spans="1:6" customFormat="1" x14ac:dyDescent="0.5">
      <c r="A1321">
        <v>1320</v>
      </c>
      <c r="B1321" s="1">
        <v>43581</v>
      </c>
      <c r="C1321" s="27" t="s">
        <v>18</v>
      </c>
      <c r="D1321" t="s">
        <v>15</v>
      </c>
      <c r="E1321">
        <v>111</v>
      </c>
      <c r="F1321" s="6"/>
    </row>
    <row r="1322" spans="1:6" customFormat="1" x14ac:dyDescent="0.5">
      <c r="A1322">
        <v>1321</v>
      </c>
      <c r="B1322" s="1">
        <v>43581</v>
      </c>
      <c r="C1322" s="27" t="s">
        <v>18</v>
      </c>
      <c r="D1322" t="s">
        <v>15</v>
      </c>
      <c r="E1322">
        <v>126</v>
      </c>
      <c r="F1322" s="6"/>
    </row>
    <row r="1323" spans="1:6" customFormat="1" x14ac:dyDescent="0.5">
      <c r="A1323">
        <v>1322</v>
      </c>
      <c r="B1323" s="1">
        <v>43581</v>
      </c>
      <c r="C1323" s="27" t="s">
        <v>18</v>
      </c>
      <c r="D1323" t="s">
        <v>15</v>
      </c>
      <c r="E1323">
        <v>103</v>
      </c>
      <c r="F1323" s="6"/>
    </row>
    <row r="1324" spans="1:6" customFormat="1" x14ac:dyDescent="0.5">
      <c r="A1324">
        <v>1323</v>
      </c>
      <c r="B1324" s="1">
        <v>43581</v>
      </c>
      <c r="C1324" s="27" t="s">
        <v>18</v>
      </c>
      <c r="D1324" t="s">
        <v>15</v>
      </c>
      <c r="E1324">
        <v>85</v>
      </c>
      <c r="F1324" s="6"/>
    </row>
    <row r="1325" spans="1:6" customFormat="1" x14ac:dyDescent="0.5">
      <c r="A1325">
        <v>1324</v>
      </c>
      <c r="B1325" s="1">
        <v>43581</v>
      </c>
      <c r="C1325" s="27" t="s">
        <v>18</v>
      </c>
      <c r="D1325" t="s">
        <v>15</v>
      </c>
      <c r="E1325">
        <v>94</v>
      </c>
      <c r="F1325" s="6"/>
    </row>
    <row r="1326" spans="1:6" customFormat="1" x14ac:dyDescent="0.5">
      <c r="A1326">
        <v>1325</v>
      </c>
      <c r="B1326" s="1">
        <v>43581</v>
      </c>
      <c r="C1326" s="27" t="s">
        <v>18</v>
      </c>
      <c r="D1326" t="s">
        <v>15</v>
      </c>
      <c r="E1326">
        <v>93</v>
      </c>
      <c r="F1326" s="6"/>
    </row>
    <row r="1327" spans="1:6" customFormat="1" x14ac:dyDescent="0.5">
      <c r="A1327">
        <v>1326</v>
      </c>
      <c r="B1327" s="1">
        <v>43581</v>
      </c>
      <c r="C1327" s="27" t="s">
        <v>18</v>
      </c>
      <c r="D1327" t="s">
        <v>15</v>
      </c>
      <c r="E1327">
        <v>109</v>
      </c>
      <c r="F1327" s="6"/>
    </row>
    <row r="1328" spans="1:6" customFormat="1" x14ac:dyDescent="0.5">
      <c r="A1328">
        <v>1327</v>
      </c>
      <c r="B1328" s="1">
        <v>43581</v>
      </c>
      <c r="C1328" s="27" t="s">
        <v>18</v>
      </c>
      <c r="D1328" t="s">
        <v>15</v>
      </c>
      <c r="E1328">
        <v>104</v>
      </c>
      <c r="F1328" s="6"/>
    </row>
    <row r="1329" spans="1:6" customFormat="1" x14ac:dyDescent="0.5">
      <c r="A1329">
        <v>1328</v>
      </c>
      <c r="B1329" s="1">
        <v>43582</v>
      </c>
      <c r="C1329" s="27" t="s">
        <v>18</v>
      </c>
      <c r="D1329" t="s">
        <v>15</v>
      </c>
      <c r="E1329">
        <v>88</v>
      </c>
      <c r="F1329" s="6"/>
    </row>
    <row r="1330" spans="1:6" customFormat="1" x14ac:dyDescent="0.5">
      <c r="A1330">
        <v>1329</v>
      </c>
      <c r="B1330" s="1">
        <v>43582</v>
      </c>
      <c r="C1330" s="27" t="s">
        <v>18</v>
      </c>
      <c r="D1330" t="s">
        <v>15</v>
      </c>
      <c r="E1330">
        <v>110</v>
      </c>
      <c r="F1330" s="6"/>
    </row>
    <row r="1331" spans="1:6" customFormat="1" x14ac:dyDescent="0.5">
      <c r="A1331">
        <v>1330</v>
      </c>
      <c r="B1331" s="1">
        <v>43582</v>
      </c>
      <c r="C1331" s="27" t="s">
        <v>18</v>
      </c>
      <c r="D1331" t="s">
        <v>15</v>
      </c>
      <c r="E1331">
        <v>100</v>
      </c>
      <c r="F1331" s="6"/>
    </row>
    <row r="1332" spans="1:6" customFormat="1" x14ac:dyDescent="0.5">
      <c r="A1332">
        <v>1331</v>
      </c>
      <c r="B1332" s="1">
        <v>43582</v>
      </c>
      <c r="C1332" s="27" t="s">
        <v>18</v>
      </c>
      <c r="D1332" t="s">
        <v>15</v>
      </c>
      <c r="E1332">
        <v>100</v>
      </c>
      <c r="F1332" s="6"/>
    </row>
    <row r="1333" spans="1:6" customFormat="1" x14ac:dyDescent="0.5">
      <c r="A1333">
        <v>1332</v>
      </c>
      <c r="B1333" s="1">
        <v>43582</v>
      </c>
      <c r="C1333" s="27" t="s">
        <v>18</v>
      </c>
      <c r="D1333" t="s">
        <v>15</v>
      </c>
      <c r="E1333">
        <v>76</v>
      </c>
      <c r="F1333" s="6"/>
    </row>
    <row r="1334" spans="1:6" customFormat="1" x14ac:dyDescent="0.5">
      <c r="A1334">
        <v>1333</v>
      </c>
      <c r="B1334" s="1">
        <v>43582</v>
      </c>
      <c r="C1334" s="27" t="s">
        <v>18</v>
      </c>
      <c r="D1334" t="s">
        <v>15</v>
      </c>
      <c r="E1334">
        <v>85</v>
      </c>
      <c r="F1334" s="6"/>
    </row>
    <row r="1335" spans="1:6" customFormat="1" x14ac:dyDescent="0.5">
      <c r="A1335">
        <v>1334</v>
      </c>
      <c r="B1335" s="1">
        <v>43582</v>
      </c>
      <c r="C1335" s="27" t="s">
        <v>18</v>
      </c>
      <c r="D1335" t="s">
        <v>15</v>
      </c>
      <c r="E1335">
        <v>85</v>
      </c>
      <c r="F1335" s="6"/>
    </row>
    <row r="1336" spans="1:6" customFormat="1" x14ac:dyDescent="0.5">
      <c r="A1336">
        <v>1335</v>
      </c>
      <c r="B1336" s="1">
        <v>43582</v>
      </c>
      <c r="C1336" s="27" t="s">
        <v>18</v>
      </c>
      <c r="D1336" t="s">
        <v>15</v>
      </c>
      <c r="E1336">
        <v>123</v>
      </c>
      <c r="F1336" s="6"/>
    </row>
    <row r="1337" spans="1:6" customFormat="1" x14ac:dyDescent="0.5">
      <c r="A1337">
        <v>1336</v>
      </c>
      <c r="B1337" s="1">
        <v>43582</v>
      </c>
      <c r="C1337" s="27" t="s">
        <v>18</v>
      </c>
      <c r="D1337" t="s">
        <v>15</v>
      </c>
      <c r="E1337">
        <v>122</v>
      </c>
      <c r="F1337" s="6"/>
    </row>
    <row r="1338" spans="1:6" customFormat="1" x14ac:dyDescent="0.5">
      <c r="A1338">
        <v>1337</v>
      </c>
      <c r="B1338" s="1">
        <v>43582</v>
      </c>
      <c r="C1338" s="27" t="s">
        <v>18</v>
      </c>
      <c r="D1338" t="s">
        <v>15</v>
      </c>
      <c r="E1338">
        <v>110</v>
      </c>
      <c r="F1338" s="6"/>
    </row>
    <row r="1339" spans="1:6" customFormat="1" x14ac:dyDescent="0.5">
      <c r="A1339">
        <v>1338</v>
      </c>
      <c r="B1339" s="1">
        <v>43582</v>
      </c>
      <c r="C1339" s="27" t="s">
        <v>18</v>
      </c>
      <c r="D1339" t="s">
        <v>15</v>
      </c>
      <c r="E1339">
        <v>74</v>
      </c>
      <c r="F1339" s="6"/>
    </row>
    <row r="1340" spans="1:6" customFormat="1" x14ac:dyDescent="0.5">
      <c r="A1340">
        <v>1339</v>
      </c>
      <c r="B1340" s="1">
        <v>43582</v>
      </c>
      <c r="C1340" s="27" t="s">
        <v>18</v>
      </c>
      <c r="D1340" t="s">
        <v>15</v>
      </c>
      <c r="E1340">
        <v>97</v>
      </c>
      <c r="F1340" s="6"/>
    </row>
    <row r="1341" spans="1:6" customFormat="1" x14ac:dyDescent="0.5">
      <c r="A1341">
        <v>1340</v>
      </c>
      <c r="B1341" s="1">
        <v>43582</v>
      </c>
      <c r="C1341" s="27" t="s">
        <v>18</v>
      </c>
      <c r="D1341" t="s">
        <v>15</v>
      </c>
      <c r="E1341">
        <v>92</v>
      </c>
      <c r="F1341" s="6"/>
    </row>
    <row r="1342" spans="1:6" customFormat="1" x14ac:dyDescent="0.5">
      <c r="A1342">
        <v>1341</v>
      </c>
      <c r="B1342" s="1">
        <v>43582</v>
      </c>
      <c r="C1342" s="27" t="s">
        <v>18</v>
      </c>
      <c r="D1342" t="s">
        <v>15</v>
      </c>
      <c r="E1342">
        <v>84</v>
      </c>
      <c r="F1342" s="6"/>
    </row>
    <row r="1343" spans="1:6" customFormat="1" x14ac:dyDescent="0.5">
      <c r="A1343">
        <v>1342</v>
      </c>
      <c r="B1343" s="1">
        <v>43582</v>
      </c>
      <c r="C1343" s="27" t="s">
        <v>18</v>
      </c>
      <c r="D1343" t="s">
        <v>15</v>
      </c>
      <c r="E1343">
        <v>105</v>
      </c>
      <c r="F1343" s="6"/>
    </row>
    <row r="1344" spans="1:6" customFormat="1" x14ac:dyDescent="0.5">
      <c r="A1344">
        <v>1343</v>
      </c>
      <c r="B1344" s="1">
        <v>43582</v>
      </c>
      <c r="C1344" s="27" t="s">
        <v>18</v>
      </c>
      <c r="D1344" t="s">
        <v>15</v>
      </c>
      <c r="E1344">
        <v>80</v>
      </c>
      <c r="F1344" s="6"/>
    </row>
    <row r="1345" spans="1:6" customFormat="1" x14ac:dyDescent="0.5">
      <c r="A1345">
        <v>1344</v>
      </c>
      <c r="B1345" s="1">
        <v>43582</v>
      </c>
      <c r="C1345" s="27" t="s">
        <v>18</v>
      </c>
      <c r="D1345" t="s">
        <v>15</v>
      </c>
      <c r="E1345">
        <v>96</v>
      </c>
      <c r="F1345" s="6"/>
    </row>
    <row r="1346" spans="1:6" customFormat="1" x14ac:dyDescent="0.5">
      <c r="A1346">
        <v>1345</v>
      </c>
      <c r="B1346" s="1">
        <v>43582</v>
      </c>
      <c r="C1346" s="27" t="s">
        <v>18</v>
      </c>
      <c r="D1346" t="s">
        <v>15</v>
      </c>
      <c r="E1346">
        <v>90</v>
      </c>
      <c r="F1346" s="6"/>
    </row>
    <row r="1347" spans="1:6" customFormat="1" x14ac:dyDescent="0.5">
      <c r="A1347">
        <v>1346</v>
      </c>
      <c r="B1347" s="1">
        <v>43582</v>
      </c>
      <c r="C1347" s="27" t="s">
        <v>18</v>
      </c>
      <c r="D1347" t="s">
        <v>15</v>
      </c>
      <c r="E1347">
        <v>85</v>
      </c>
      <c r="F1347" s="6"/>
    </row>
    <row r="1348" spans="1:6" customFormat="1" x14ac:dyDescent="0.5">
      <c r="A1348">
        <v>1347</v>
      </c>
      <c r="B1348" s="1">
        <v>43582</v>
      </c>
      <c r="C1348" s="27" t="s">
        <v>18</v>
      </c>
      <c r="D1348" t="s">
        <v>15</v>
      </c>
      <c r="E1348">
        <v>78</v>
      </c>
      <c r="F1348" s="6"/>
    </row>
    <row r="1349" spans="1:6" customFormat="1" x14ac:dyDescent="0.5">
      <c r="A1349">
        <v>1348</v>
      </c>
      <c r="B1349" s="1">
        <v>43582</v>
      </c>
      <c r="C1349" s="27" t="s">
        <v>18</v>
      </c>
      <c r="D1349" t="s">
        <v>15</v>
      </c>
      <c r="E1349">
        <v>86</v>
      </c>
      <c r="F1349" s="6"/>
    </row>
    <row r="1350" spans="1:6" customFormat="1" x14ac:dyDescent="0.5">
      <c r="A1350">
        <v>1349</v>
      </c>
      <c r="B1350" s="1">
        <v>43582</v>
      </c>
      <c r="C1350" s="27" t="s">
        <v>18</v>
      </c>
      <c r="D1350" t="s">
        <v>15</v>
      </c>
      <c r="E1350">
        <v>93</v>
      </c>
      <c r="F1350" s="6"/>
    </row>
    <row r="1351" spans="1:6" customFormat="1" x14ac:dyDescent="0.5">
      <c r="A1351">
        <v>1350</v>
      </c>
      <c r="B1351" s="1">
        <v>43582</v>
      </c>
      <c r="C1351" s="27" t="s">
        <v>18</v>
      </c>
      <c r="D1351" t="s">
        <v>15</v>
      </c>
      <c r="E1351">
        <v>86</v>
      </c>
      <c r="F1351" s="6"/>
    </row>
    <row r="1352" spans="1:6" customFormat="1" x14ac:dyDescent="0.5">
      <c r="A1352">
        <v>1351</v>
      </c>
      <c r="B1352" s="1">
        <v>43582</v>
      </c>
      <c r="C1352" s="27" t="s">
        <v>18</v>
      </c>
      <c r="D1352" t="s">
        <v>15</v>
      </c>
      <c r="E1352">
        <v>94</v>
      </c>
      <c r="F1352" s="6"/>
    </row>
    <row r="1353" spans="1:6" customFormat="1" x14ac:dyDescent="0.5">
      <c r="A1353">
        <v>1352</v>
      </c>
      <c r="B1353" s="1">
        <v>43582</v>
      </c>
      <c r="C1353" s="27" t="s">
        <v>18</v>
      </c>
      <c r="D1353" t="s">
        <v>15</v>
      </c>
      <c r="E1353">
        <v>92</v>
      </c>
      <c r="F1353" s="6"/>
    </row>
    <row r="1354" spans="1:6" customFormat="1" x14ac:dyDescent="0.5">
      <c r="A1354">
        <v>1353</v>
      </c>
      <c r="B1354" s="1">
        <v>43583</v>
      </c>
      <c r="C1354" s="27" t="s">
        <v>18</v>
      </c>
      <c r="D1354" t="s">
        <v>15</v>
      </c>
      <c r="E1354">
        <v>118</v>
      </c>
      <c r="F1354" s="6"/>
    </row>
    <row r="1355" spans="1:6" customFormat="1" x14ac:dyDescent="0.5">
      <c r="A1355">
        <v>1354</v>
      </c>
      <c r="B1355" s="1">
        <v>43583</v>
      </c>
      <c r="C1355" s="27" t="s">
        <v>18</v>
      </c>
      <c r="D1355" t="s">
        <v>15</v>
      </c>
      <c r="E1355">
        <v>106</v>
      </c>
      <c r="F1355" s="6"/>
    </row>
    <row r="1356" spans="1:6" customFormat="1" x14ac:dyDescent="0.5">
      <c r="A1356">
        <v>1355</v>
      </c>
      <c r="B1356" s="1">
        <v>43583</v>
      </c>
      <c r="C1356" s="27" t="s">
        <v>18</v>
      </c>
      <c r="D1356" t="s">
        <v>15</v>
      </c>
      <c r="E1356">
        <v>160</v>
      </c>
      <c r="F1356" s="6"/>
    </row>
    <row r="1357" spans="1:6" customFormat="1" x14ac:dyDescent="0.5">
      <c r="A1357">
        <v>1356</v>
      </c>
      <c r="B1357" s="1">
        <v>43583</v>
      </c>
      <c r="C1357" s="27" t="s">
        <v>18</v>
      </c>
      <c r="D1357" t="s">
        <v>15</v>
      </c>
      <c r="E1357">
        <v>132</v>
      </c>
      <c r="F1357" s="6"/>
    </row>
    <row r="1358" spans="1:6" customFormat="1" x14ac:dyDescent="0.5">
      <c r="A1358">
        <v>1357</v>
      </c>
      <c r="B1358" s="1">
        <v>43583</v>
      </c>
      <c r="C1358" s="27" t="s">
        <v>18</v>
      </c>
      <c r="D1358" t="s">
        <v>15</v>
      </c>
      <c r="E1358">
        <v>129</v>
      </c>
      <c r="F1358" s="6"/>
    </row>
    <row r="1359" spans="1:6" customFormat="1" x14ac:dyDescent="0.5">
      <c r="A1359">
        <v>1358</v>
      </c>
      <c r="B1359" s="1">
        <v>43583</v>
      </c>
      <c r="C1359" s="27" t="s">
        <v>18</v>
      </c>
      <c r="D1359" t="s">
        <v>15</v>
      </c>
      <c r="E1359">
        <v>129</v>
      </c>
      <c r="F1359" s="6"/>
    </row>
    <row r="1360" spans="1:6" customFormat="1" x14ac:dyDescent="0.5">
      <c r="A1360">
        <v>1359</v>
      </c>
      <c r="B1360" s="1">
        <v>43583</v>
      </c>
      <c r="C1360" s="27" t="s">
        <v>18</v>
      </c>
      <c r="D1360" t="s">
        <v>15</v>
      </c>
      <c r="E1360">
        <v>125</v>
      </c>
      <c r="F1360" s="6"/>
    </row>
    <row r="1361" spans="1:6" customFormat="1" x14ac:dyDescent="0.5">
      <c r="A1361">
        <v>1360</v>
      </c>
      <c r="B1361" s="1">
        <v>43583</v>
      </c>
      <c r="C1361" s="27" t="s">
        <v>18</v>
      </c>
      <c r="D1361" t="s">
        <v>15</v>
      </c>
      <c r="E1361">
        <v>128</v>
      </c>
      <c r="F1361" s="6"/>
    </row>
    <row r="1362" spans="1:6" customFormat="1" x14ac:dyDescent="0.5">
      <c r="A1362">
        <v>1361</v>
      </c>
      <c r="B1362" s="1">
        <v>43583</v>
      </c>
      <c r="C1362" s="27" t="s">
        <v>18</v>
      </c>
      <c r="D1362" t="s">
        <v>15</v>
      </c>
      <c r="E1362">
        <v>116</v>
      </c>
      <c r="F1362" s="6"/>
    </row>
    <row r="1363" spans="1:6" customFormat="1" x14ac:dyDescent="0.5">
      <c r="A1363">
        <v>1362</v>
      </c>
      <c r="B1363" s="1">
        <v>43583</v>
      </c>
      <c r="C1363" s="27" t="s">
        <v>18</v>
      </c>
      <c r="D1363" t="s">
        <v>15</v>
      </c>
      <c r="E1363">
        <v>92</v>
      </c>
      <c r="F1363" s="6"/>
    </row>
    <row r="1364" spans="1:6" customFormat="1" x14ac:dyDescent="0.5">
      <c r="A1364">
        <v>1363</v>
      </c>
      <c r="B1364" s="1">
        <v>43583</v>
      </c>
      <c r="C1364" s="27" t="s">
        <v>18</v>
      </c>
      <c r="D1364" t="s">
        <v>15</v>
      </c>
      <c r="E1364">
        <v>98</v>
      </c>
      <c r="F1364" s="6"/>
    </row>
    <row r="1365" spans="1:6" customFormat="1" x14ac:dyDescent="0.5">
      <c r="A1365">
        <v>1364</v>
      </c>
      <c r="B1365" s="1">
        <v>43583</v>
      </c>
      <c r="C1365" s="27" t="s">
        <v>18</v>
      </c>
      <c r="D1365" t="s">
        <v>15</v>
      </c>
      <c r="E1365">
        <v>92</v>
      </c>
      <c r="F1365" s="6"/>
    </row>
    <row r="1366" spans="1:6" customFormat="1" x14ac:dyDescent="0.5">
      <c r="A1366">
        <v>1365</v>
      </c>
      <c r="B1366" s="1">
        <v>43583</v>
      </c>
      <c r="C1366" s="27" t="s">
        <v>18</v>
      </c>
      <c r="D1366" t="s">
        <v>15</v>
      </c>
      <c r="E1366">
        <v>116</v>
      </c>
      <c r="F1366" s="6"/>
    </row>
    <row r="1367" spans="1:6" customFormat="1" x14ac:dyDescent="0.5">
      <c r="A1367">
        <v>1366</v>
      </c>
      <c r="B1367" s="1">
        <v>43583</v>
      </c>
      <c r="C1367" s="27" t="s">
        <v>18</v>
      </c>
      <c r="D1367" t="s">
        <v>15</v>
      </c>
      <c r="E1367">
        <v>80</v>
      </c>
      <c r="F1367" s="6"/>
    </row>
    <row r="1368" spans="1:6" customFormat="1" x14ac:dyDescent="0.5">
      <c r="A1368">
        <v>1367</v>
      </c>
      <c r="B1368" s="1">
        <v>43583</v>
      </c>
      <c r="C1368" s="27" t="s">
        <v>18</v>
      </c>
      <c r="D1368" t="s">
        <v>15</v>
      </c>
      <c r="E1368">
        <v>112</v>
      </c>
      <c r="F1368" s="6"/>
    </row>
    <row r="1369" spans="1:6" customFormat="1" x14ac:dyDescent="0.5">
      <c r="A1369">
        <v>1368</v>
      </c>
      <c r="B1369" s="1">
        <v>43583</v>
      </c>
      <c r="C1369" s="27" t="s">
        <v>18</v>
      </c>
      <c r="D1369" t="s">
        <v>15</v>
      </c>
      <c r="E1369">
        <v>115</v>
      </c>
      <c r="F1369" s="6"/>
    </row>
    <row r="1370" spans="1:6" customFormat="1" x14ac:dyDescent="0.5">
      <c r="A1370">
        <v>1369</v>
      </c>
      <c r="B1370" s="1">
        <v>43583</v>
      </c>
      <c r="C1370" s="27" t="s">
        <v>18</v>
      </c>
      <c r="D1370" t="s">
        <v>15</v>
      </c>
      <c r="E1370">
        <v>104</v>
      </c>
      <c r="F1370" s="6"/>
    </row>
    <row r="1371" spans="1:6" customFormat="1" x14ac:dyDescent="0.5">
      <c r="A1371">
        <v>1370</v>
      </c>
      <c r="B1371" s="1">
        <v>43583</v>
      </c>
      <c r="C1371" s="27" t="s">
        <v>18</v>
      </c>
      <c r="D1371" t="s">
        <v>15</v>
      </c>
      <c r="E1371">
        <v>84</v>
      </c>
      <c r="F1371" s="6"/>
    </row>
    <row r="1372" spans="1:6" customFormat="1" x14ac:dyDescent="0.5">
      <c r="A1372">
        <v>1371</v>
      </c>
      <c r="B1372" s="1">
        <v>43583</v>
      </c>
      <c r="C1372" s="27" t="s">
        <v>18</v>
      </c>
      <c r="D1372" t="s">
        <v>15</v>
      </c>
      <c r="E1372">
        <v>108</v>
      </c>
      <c r="F1372" s="6"/>
    </row>
    <row r="1373" spans="1:6" customFormat="1" x14ac:dyDescent="0.5">
      <c r="A1373">
        <v>1372</v>
      </c>
      <c r="B1373" s="1">
        <v>43583</v>
      </c>
      <c r="C1373" s="27" t="s">
        <v>18</v>
      </c>
      <c r="D1373" t="s">
        <v>15</v>
      </c>
      <c r="E1373">
        <v>78</v>
      </c>
      <c r="F1373" s="6"/>
    </row>
    <row r="1374" spans="1:6" customFormat="1" x14ac:dyDescent="0.5">
      <c r="A1374">
        <v>1373</v>
      </c>
      <c r="B1374" s="1">
        <v>43583</v>
      </c>
      <c r="C1374" s="27" t="s">
        <v>18</v>
      </c>
      <c r="D1374" t="s">
        <v>15</v>
      </c>
      <c r="E1374">
        <v>116</v>
      </c>
      <c r="F1374" s="6"/>
    </row>
    <row r="1375" spans="1:6" customFormat="1" x14ac:dyDescent="0.5">
      <c r="A1375">
        <v>1374</v>
      </c>
      <c r="B1375" s="1">
        <v>43583</v>
      </c>
      <c r="C1375" s="27" t="s">
        <v>18</v>
      </c>
      <c r="D1375" t="s">
        <v>15</v>
      </c>
      <c r="E1375">
        <v>118</v>
      </c>
      <c r="F1375" s="6"/>
    </row>
    <row r="1376" spans="1:6" customFormat="1" x14ac:dyDescent="0.5">
      <c r="A1376">
        <v>1375</v>
      </c>
      <c r="B1376" s="1">
        <v>43583</v>
      </c>
      <c r="C1376" s="27" t="s">
        <v>18</v>
      </c>
      <c r="D1376" t="s">
        <v>15</v>
      </c>
      <c r="E1376">
        <v>92</v>
      </c>
      <c r="F1376" s="6"/>
    </row>
    <row r="1377" spans="1:6" customFormat="1" x14ac:dyDescent="0.5">
      <c r="A1377">
        <v>1376</v>
      </c>
      <c r="B1377" s="1">
        <v>43583</v>
      </c>
      <c r="C1377" s="27" t="s">
        <v>18</v>
      </c>
      <c r="D1377" t="s">
        <v>15</v>
      </c>
      <c r="E1377">
        <v>91</v>
      </c>
      <c r="F1377" s="6"/>
    </row>
    <row r="1378" spans="1:6" customFormat="1" x14ac:dyDescent="0.5">
      <c r="A1378">
        <v>1377</v>
      </c>
      <c r="B1378" s="1">
        <v>43583</v>
      </c>
      <c r="C1378" s="27" t="s">
        <v>18</v>
      </c>
      <c r="D1378" t="s">
        <v>15</v>
      </c>
      <c r="E1378">
        <v>123</v>
      </c>
      <c r="F1378" s="6"/>
    </row>
    <row r="1379" spans="1:6" customFormat="1" x14ac:dyDescent="0.5">
      <c r="A1379">
        <v>1378</v>
      </c>
      <c r="B1379" s="1">
        <v>43583</v>
      </c>
      <c r="C1379" s="27" t="s">
        <v>18</v>
      </c>
      <c r="D1379" t="s">
        <v>15</v>
      </c>
      <c r="E1379" s="6"/>
    </row>
    <row r="1380" spans="1:6" customFormat="1" x14ac:dyDescent="0.5">
      <c r="A1380">
        <v>1379</v>
      </c>
      <c r="B1380" s="1">
        <v>43583</v>
      </c>
      <c r="C1380" s="27" t="s">
        <v>18</v>
      </c>
      <c r="D1380" t="s">
        <v>15</v>
      </c>
      <c r="E1380">
        <v>158</v>
      </c>
      <c r="F1380" s="6"/>
    </row>
    <row r="1381" spans="1:6" customFormat="1" x14ac:dyDescent="0.5">
      <c r="A1381">
        <v>1380</v>
      </c>
      <c r="B1381" s="1">
        <v>43583</v>
      </c>
      <c r="C1381" s="27" t="s">
        <v>18</v>
      </c>
      <c r="D1381" t="s">
        <v>15</v>
      </c>
      <c r="E1381">
        <v>165</v>
      </c>
      <c r="F1381" s="6"/>
    </row>
    <row r="1382" spans="1:6" customFormat="1" x14ac:dyDescent="0.5">
      <c r="A1382">
        <v>1381</v>
      </c>
      <c r="B1382" s="1">
        <v>43583</v>
      </c>
      <c r="C1382" s="27" t="s">
        <v>18</v>
      </c>
      <c r="D1382" t="s">
        <v>15</v>
      </c>
      <c r="E1382">
        <v>155</v>
      </c>
      <c r="F1382" s="6"/>
    </row>
    <row r="1383" spans="1:6" customFormat="1" x14ac:dyDescent="0.5">
      <c r="A1383">
        <v>1382</v>
      </c>
      <c r="B1383" s="1">
        <v>43583</v>
      </c>
      <c r="C1383" s="27" t="s">
        <v>18</v>
      </c>
      <c r="D1383" t="s">
        <v>15</v>
      </c>
      <c r="E1383">
        <v>165</v>
      </c>
      <c r="F1383" s="6"/>
    </row>
    <row r="1384" spans="1:6" customFormat="1" x14ac:dyDescent="0.5">
      <c r="A1384">
        <v>1383</v>
      </c>
      <c r="B1384" s="1">
        <v>43583</v>
      </c>
      <c r="C1384" s="27" t="s">
        <v>18</v>
      </c>
      <c r="D1384" t="s">
        <v>15</v>
      </c>
      <c r="E1384">
        <v>160</v>
      </c>
      <c r="F1384" s="6"/>
    </row>
    <row r="1385" spans="1:6" customFormat="1" x14ac:dyDescent="0.5">
      <c r="A1385">
        <v>1384</v>
      </c>
      <c r="B1385" s="1">
        <v>43584</v>
      </c>
      <c r="C1385" s="27" t="s">
        <v>18</v>
      </c>
      <c r="D1385" t="s">
        <v>15</v>
      </c>
      <c r="E1385">
        <v>161</v>
      </c>
      <c r="F1385" s="6"/>
    </row>
    <row r="1386" spans="1:6" customFormat="1" x14ac:dyDescent="0.5">
      <c r="A1386">
        <v>1385</v>
      </c>
      <c r="B1386" s="1">
        <v>43584</v>
      </c>
      <c r="C1386" s="27" t="s">
        <v>18</v>
      </c>
      <c r="D1386" t="s">
        <v>15</v>
      </c>
      <c r="E1386">
        <v>80</v>
      </c>
      <c r="F1386" s="6"/>
    </row>
    <row r="1387" spans="1:6" customFormat="1" x14ac:dyDescent="0.5">
      <c r="A1387">
        <v>1386</v>
      </c>
      <c r="B1387" s="1">
        <v>43584</v>
      </c>
      <c r="C1387" s="27" t="s">
        <v>18</v>
      </c>
      <c r="D1387" t="s">
        <v>15</v>
      </c>
      <c r="E1387">
        <v>175</v>
      </c>
      <c r="F1387" s="6"/>
    </row>
    <row r="1388" spans="1:6" customFormat="1" x14ac:dyDescent="0.5">
      <c r="A1388">
        <v>1387</v>
      </c>
      <c r="B1388" s="1">
        <v>43584</v>
      </c>
      <c r="C1388" s="27" t="s">
        <v>18</v>
      </c>
      <c r="D1388" t="s">
        <v>15</v>
      </c>
      <c r="E1388">
        <v>124</v>
      </c>
      <c r="F1388" s="6"/>
    </row>
    <row r="1389" spans="1:6" customFormat="1" x14ac:dyDescent="0.5">
      <c r="A1389">
        <v>1388</v>
      </c>
      <c r="B1389" s="1">
        <v>43584</v>
      </c>
      <c r="C1389" s="27" t="s">
        <v>18</v>
      </c>
      <c r="D1389" t="s">
        <v>15</v>
      </c>
      <c r="E1389">
        <v>75</v>
      </c>
      <c r="F1389" s="6"/>
    </row>
    <row r="1390" spans="1:6" customFormat="1" x14ac:dyDescent="0.5">
      <c r="A1390">
        <v>1389</v>
      </c>
      <c r="B1390" s="1">
        <v>43584</v>
      </c>
      <c r="C1390" s="27" t="s">
        <v>18</v>
      </c>
      <c r="D1390" t="s">
        <v>15</v>
      </c>
      <c r="E1390">
        <v>109</v>
      </c>
      <c r="F1390" s="6"/>
    </row>
    <row r="1391" spans="1:6" customFormat="1" x14ac:dyDescent="0.5">
      <c r="A1391">
        <v>1390</v>
      </c>
      <c r="B1391" s="1">
        <v>43584</v>
      </c>
      <c r="C1391" s="27" t="s">
        <v>18</v>
      </c>
      <c r="D1391" t="s">
        <v>15</v>
      </c>
      <c r="E1391">
        <v>120</v>
      </c>
      <c r="F1391" s="6"/>
    </row>
    <row r="1392" spans="1:6" customFormat="1" x14ac:dyDescent="0.5">
      <c r="A1392">
        <v>1391</v>
      </c>
      <c r="B1392" s="1">
        <v>43584</v>
      </c>
      <c r="C1392" s="27" t="s">
        <v>18</v>
      </c>
      <c r="D1392" t="s">
        <v>15</v>
      </c>
      <c r="E1392">
        <v>104</v>
      </c>
      <c r="F1392" s="6"/>
    </row>
    <row r="1393" spans="1:6" customFormat="1" x14ac:dyDescent="0.5">
      <c r="A1393">
        <v>1392</v>
      </c>
      <c r="B1393" s="1">
        <v>43584</v>
      </c>
      <c r="C1393" s="27" t="s">
        <v>18</v>
      </c>
      <c r="D1393" t="s">
        <v>15</v>
      </c>
      <c r="E1393">
        <v>89</v>
      </c>
      <c r="F1393" s="6"/>
    </row>
    <row r="1394" spans="1:6" customFormat="1" x14ac:dyDescent="0.5">
      <c r="A1394">
        <v>1393</v>
      </c>
      <c r="B1394" s="1">
        <v>43584</v>
      </c>
      <c r="C1394" s="27" t="s">
        <v>18</v>
      </c>
      <c r="D1394" t="s">
        <v>15</v>
      </c>
      <c r="E1394">
        <v>93</v>
      </c>
      <c r="F1394" s="6"/>
    </row>
    <row r="1395" spans="1:6" customFormat="1" x14ac:dyDescent="0.5">
      <c r="A1395">
        <v>1394</v>
      </c>
      <c r="B1395" s="1">
        <v>43584</v>
      </c>
      <c r="C1395" s="27" t="s">
        <v>18</v>
      </c>
      <c r="D1395" t="s">
        <v>15</v>
      </c>
      <c r="E1395">
        <v>95</v>
      </c>
      <c r="F1395" s="6"/>
    </row>
    <row r="1396" spans="1:6" customFormat="1" x14ac:dyDescent="0.5">
      <c r="A1396">
        <v>1395</v>
      </c>
      <c r="B1396" s="1">
        <v>43584</v>
      </c>
      <c r="C1396" s="27" t="s">
        <v>18</v>
      </c>
      <c r="D1396" t="s">
        <v>15</v>
      </c>
      <c r="E1396">
        <v>84</v>
      </c>
      <c r="F1396" s="6"/>
    </row>
    <row r="1397" spans="1:6" customFormat="1" x14ac:dyDescent="0.5">
      <c r="A1397">
        <v>1396</v>
      </c>
      <c r="B1397" s="1">
        <v>43584</v>
      </c>
      <c r="C1397" s="27" t="s">
        <v>18</v>
      </c>
      <c r="D1397" t="s">
        <v>15</v>
      </c>
      <c r="E1397">
        <v>119</v>
      </c>
      <c r="F1397" s="6"/>
    </row>
    <row r="1398" spans="1:6" customFormat="1" x14ac:dyDescent="0.5">
      <c r="A1398">
        <v>1397</v>
      </c>
      <c r="B1398" s="1">
        <v>43584</v>
      </c>
      <c r="C1398" s="27" t="s">
        <v>18</v>
      </c>
      <c r="D1398" t="s">
        <v>15</v>
      </c>
      <c r="E1398">
        <v>100</v>
      </c>
      <c r="F1398" s="6"/>
    </row>
    <row r="1399" spans="1:6" customFormat="1" x14ac:dyDescent="0.5">
      <c r="A1399">
        <v>1398</v>
      </c>
      <c r="B1399" s="1">
        <v>43584</v>
      </c>
      <c r="C1399" s="27" t="s">
        <v>18</v>
      </c>
      <c r="D1399" t="s">
        <v>15</v>
      </c>
      <c r="E1399">
        <v>94</v>
      </c>
      <c r="F1399" s="6"/>
    </row>
    <row r="1400" spans="1:6" customFormat="1" x14ac:dyDescent="0.5">
      <c r="A1400">
        <v>1399</v>
      </c>
      <c r="B1400" s="1">
        <v>43584</v>
      </c>
      <c r="C1400" s="27" t="s">
        <v>18</v>
      </c>
      <c r="D1400" t="s">
        <v>15</v>
      </c>
      <c r="E1400">
        <v>105</v>
      </c>
      <c r="F1400" s="6"/>
    </row>
    <row r="1401" spans="1:6" customFormat="1" x14ac:dyDescent="0.5">
      <c r="A1401">
        <v>1400</v>
      </c>
      <c r="B1401" s="1">
        <v>43584</v>
      </c>
      <c r="C1401" s="27" t="s">
        <v>18</v>
      </c>
      <c r="D1401" t="s">
        <v>15</v>
      </c>
      <c r="E1401">
        <v>87</v>
      </c>
      <c r="F1401" s="6"/>
    </row>
    <row r="1402" spans="1:6" customFormat="1" x14ac:dyDescent="0.5">
      <c r="A1402">
        <v>1401</v>
      </c>
      <c r="B1402" s="1">
        <v>43584</v>
      </c>
      <c r="C1402" s="27" t="s">
        <v>18</v>
      </c>
      <c r="D1402" t="s">
        <v>15</v>
      </c>
      <c r="E1402">
        <v>88</v>
      </c>
      <c r="F1402" s="6"/>
    </row>
    <row r="1403" spans="1:6" customFormat="1" x14ac:dyDescent="0.5">
      <c r="A1403">
        <v>1402</v>
      </c>
      <c r="B1403" s="1">
        <v>43584</v>
      </c>
      <c r="C1403" s="27" t="s">
        <v>18</v>
      </c>
      <c r="D1403" t="s">
        <v>15</v>
      </c>
      <c r="E1403">
        <v>77</v>
      </c>
      <c r="F1403" s="6"/>
    </row>
    <row r="1404" spans="1:6" customFormat="1" x14ac:dyDescent="0.5">
      <c r="A1404">
        <v>1403</v>
      </c>
      <c r="B1404" s="1">
        <v>43584</v>
      </c>
      <c r="C1404" s="27" t="s">
        <v>18</v>
      </c>
      <c r="D1404" t="s">
        <v>15</v>
      </c>
      <c r="E1404">
        <v>110</v>
      </c>
      <c r="F1404" s="6"/>
    </row>
    <row r="1405" spans="1:6" customFormat="1" x14ac:dyDescent="0.5">
      <c r="A1405">
        <v>1404</v>
      </c>
      <c r="B1405" s="1">
        <v>43584</v>
      </c>
      <c r="C1405" s="27" t="s">
        <v>18</v>
      </c>
      <c r="D1405" t="s">
        <v>15</v>
      </c>
      <c r="E1405">
        <v>120</v>
      </c>
      <c r="F1405" s="6"/>
    </row>
    <row r="1406" spans="1:6" customFormat="1" x14ac:dyDescent="0.5">
      <c r="A1406">
        <v>1405</v>
      </c>
      <c r="B1406" s="1">
        <v>43584</v>
      </c>
      <c r="C1406" s="27" t="s">
        <v>18</v>
      </c>
      <c r="D1406" t="s">
        <v>15</v>
      </c>
      <c r="E1406">
        <v>100</v>
      </c>
      <c r="F1406" s="6"/>
    </row>
    <row r="1407" spans="1:6" customFormat="1" x14ac:dyDescent="0.5">
      <c r="A1407">
        <v>1406</v>
      </c>
      <c r="B1407" s="1">
        <v>43584</v>
      </c>
      <c r="C1407" s="27" t="s">
        <v>18</v>
      </c>
      <c r="D1407" t="s">
        <v>15</v>
      </c>
      <c r="E1407">
        <v>84</v>
      </c>
      <c r="F1407" s="6"/>
    </row>
    <row r="1408" spans="1:6" customFormat="1" x14ac:dyDescent="0.5">
      <c r="A1408">
        <v>1407</v>
      </c>
      <c r="B1408" s="1">
        <v>43584</v>
      </c>
      <c r="C1408" s="27" t="s">
        <v>18</v>
      </c>
      <c r="D1408" t="s">
        <v>15</v>
      </c>
      <c r="E1408">
        <v>94</v>
      </c>
      <c r="F1408" s="6"/>
    </row>
    <row r="1409" spans="1:6" customFormat="1" x14ac:dyDescent="0.5">
      <c r="A1409">
        <v>1408</v>
      </c>
      <c r="B1409" s="1">
        <v>43584</v>
      </c>
      <c r="C1409" s="27" t="s">
        <v>18</v>
      </c>
      <c r="D1409" t="s">
        <v>15</v>
      </c>
      <c r="E1409">
        <v>95</v>
      </c>
      <c r="F1409" s="6"/>
    </row>
    <row r="1410" spans="1:6" customFormat="1" x14ac:dyDescent="0.5">
      <c r="A1410">
        <v>1409</v>
      </c>
      <c r="B1410" s="1">
        <v>43584</v>
      </c>
      <c r="C1410" s="27" t="s">
        <v>18</v>
      </c>
      <c r="D1410" t="s">
        <v>15</v>
      </c>
      <c r="E1410">
        <v>200</v>
      </c>
      <c r="F1410" s="6"/>
    </row>
    <row r="1411" spans="1:6" customFormat="1" x14ac:dyDescent="0.5">
      <c r="A1411">
        <v>1410</v>
      </c>
      <c r="B1411" s="1">
        <v>43584</v>
      </c>
      <c r="C1411" s="27" t="s">
        <v>18</v>
      </c>
      <c r="D1411" t="s">
        <v>15</v>
      </c>
      <c r="E1411">
        <v>215</v>
      </c>
      <c r="F1411" s="6"/>
    </row>
    <row r="1412" spans="1:6" customFormat="1" x14ac:dyDescent="0.5">
      <c r="A1412">
        <v>1411</v>
      </c>
      <c r="B1412" s="1">
        <v>43584</v>
      </c>
      <c r="C1412" s="27" t="s">
        <v>18</v>
      </c>
      <c r="D1412" t="s">
        <v>15</v>
      </c>
      <c r="E1412">
        <v>203</v>
      </c>
      <c r="F1412" s="6"/>
    </row>
    <row r="1413" spans="1:6" customFormat="1" x14ac:dyDescent="0.5">
      <c r="A1413">
        <v>1412</v>
      </c>
      <c r="B1413" s="1">
        <v>43584</v>
      </c>
      <c r="C1413" s="27" t="s">
        <v>18</v>
      </c>
      <c r="D1413" t="s">
        <v>15</v>
      </c>
      <c r="E1413">
        <v>211</v>
      </c>
      <c r="F1413" s="6"/>
    </row>
    <row r="1414" spans="1:6" customFormat="1" x14ac:dyDescent="0.5">
      <c r="A1414">
        <v>1413</v>
      </c>
      <c r="B1414" s="1">
        <v>43584</v>
      </c>
      <c r="C1414" s="27" t="s">
        <v>18</v>
      </c>
      <c r="D1414" t="s">
        <v>15</v>
      </c>
      <c r="E1414">
        <v>199</v>
      </c>
      <c r="F1414" s="6"/>
    </row>
    <row r="1415" spans="1:6" customFormat="1" x14ac:dyDescent="0.5">
      <c r="A1415">
        <v>1414</v>
      </c>
      <c r="B1415" s="1">
        <v>43585</v>
      </c>
      <c r="C1415" s="27" t="s">
        <v>18</v>
      </c>
      <c r="D1415" t="s">
        <v>15</v>
      </c>
      <c r="E1415">
        <v>130</v>
      </c>
      <c r="F1415" s="6"/>
    </row>
    <row r="1416" spans="1:6" customFormat="1" x14ac:dyDescent="0.5">
      <c r="A1416">
        <v>1415</v>
      </c>
      <c r="B1416" s="1">
        <v>43585</v>
      </c>
      <c r="C1416" s="27" t="s">
        <v>18</v>
      </c>
      <c r="D1416" t="s">
        <v>15</v>
      </c>
      <c r="E1416">
        <v>124</v>
      </c>
      <c r="F1416" s="6"/>
    </row>
    <row r="1417" spans="1:6" customFormat="1" x14ac:dyDescent="0.5">
      <c r="A1417">
        <v>1416</v>
      </c>
      <c r="B1417" s="1">
        <v>43585</v>
      </c>
      <c r="C1417" s="27" t="s">
        <v>18</v>
      </c>
      <c r="D1417" t="s">
        <v>15</v>
      </c>
      <c r="E1417">
        <v>115</v>
      </c>
      <c r="F1417" s="6"/>
    </row>
    <row r="1418" spans="1:6" customFormat="1" x14ac:dyDescent="0.5">
      <c r="A1418">
        <v>1417</v>
      </c>
      <c r="B1418" s="1">
        <v>43585</v>
      </c>
      <c r="C1418" s="27" t="s">
        <v>18</v>
      </c>
      <c r="D1418" t="s">
        <v>15</v>
      </c>
      <c r="E1418">
        <v>111</v>
      </c>
      <c r="F1418" s="6"/>
    </row>
    <row r="1419" spans="1:6" customFormat="1" x14ac:dyDescent="0.5">
      <c r="A1419">
        <v>1418</v>
      </c>
      <c r="B1419" s="1">
        <v>43585</v>
      </c>
      <c r="C1419" s="27" t="s">
        <v>18</v>
      </c>
      <c r="D1419" t="s">
        <v>15</v>
      </c>
      <c r="E1419">
        <v>99</v>
      </c>
      <c r="F1419" s="6"/>
    </row>
    <row r="1420" spans="1:6" customFormat="1" x14ac:dyDescent="0.5">
      <c r="A1420">
        <v>1419</v>
      </c>
      <c r="B1420" s="1">
        <v>43585</v>
      </c>
      <c r="C1420" s="27" t="s">
        <v>18</v>
      </c>
      <c r="D1420" t="s">
        <v>15</v>
      </c>
      <c r="E1420">
        <v>90</v>
      </c>
      <c r="F1420" s="6"/>
    </row>
    <row r="1421" spans="1:6" customFormat="1" x14ac:dyDescent="0.5">
      <c r="A1421">
        <v>1420</v>
      </c>
      <c r="B1421" s="1">
        <v>43585</v>
      </c>
      <c r="C1421" s="27" t="s">
        <v>18</v>
      </c>
      <c r="D1421" t="s">
        <v>15</v>
      </c>
      <c r="E1421">
        <v>80</v>
      </c>
      <c r="F1421" s="6"/>
    </row>
    <row r="1422" spans="1:6" customFormat="1" x14ac:dyDescent="0.5">
      <c r="A1422">
        <v>1421</v>
      </c>
      <c r="B1422" s="1">
        <v>43585</v>
      </c>
      <c r="C1422" s="27" t="s">
        <v>18</v>
      </c>
      <c r="D1422" t="s">
        <v>15</v>
      </c>
      <c r="E1422">
        <v>81</v>
      </c>
      <c r="F1422" s="6"/>
    </row>
    <row r="1423" spans="1:6" customFormat="1" x14ac:dyDescent="0.5">
      <c r="A1423">
        <v>1422</v>
      </c>
      <c r="B1423" s="1">
        <v>43585</v>
      </c>
      <c r="C1423" s="27" t="s">
        <v>18</v>
      </c>
      <c r="D1423" t="s">
        <v>15</v>
      </c>
      <c r="E1423">
        <v>105</v>
      </c>
      <c r="F1423" s="6"/>
    </row>
    <row r="1424" spans="1:6" customFormat="1" x14ac:dyDescent="0.5">
      <c r="A1424">
        <v>1423</v>
      </c>
      <c r="B1424" s="1">
        <v>43585</v>
      </c>
      <c r="C1424" s="27" t="s">
        <v>18</v>
      </c>
      <c r="D1424" t="s">
        <v>15</v>
      </c>
      <c r="E1424">
        <v>85</v>
      </c>
      <c r="F1424" s="6"/>
    </row>
    <row r="1425" spans="1:6" customFormat="1" x14ac:dyDescent="0.5">
      <c r="A1425">
        <v>1424</v>
      </c>
      <c r="B1425" s="1">
        <v>43585</v>
      </c>
      <c r="C1425" s="27" t="s">
        <v>18</v>
      </c>
      <c r="D1425" t="s">
        <v>15</v>
      </c>
      <c r="E1425">
        <v>104</v>
      </c>
      <c r="F1425" s="6"/>
    </row>
    <row r="1426" spans="1:6" customFormat="1" x14ac:dyDescent="0.5">
      <c r="A1426">
        <v>1425</v>
      </c>
      <c r="B1426" s="1">
        <v>43585</v>
      </c>
      <c r="C1426" s="27" t="s">
        <v>18</v>
      </c>
      <c r="D1426" t="s">
        <v>15</v>
      </c>
      <c r="E1426">
        <v>88</v>
      </c>
      <c r="F1426" s="6"/>
    </row>
    <row r="1427" spans="1:6" customFormat="1" x14ac:dyDescent="0.5">
      <c r="A1427">
        <v>1426</v>
      </c>
      <c r="B1427" s="1">
        <v>43585</v>
      </c>
      <c r="C1427" s="27" t="s">
        <v>18</v>
      </c>
      <c r="D1427" t="s">
        <v>15</v>
      </c>
      <c r="E1427">
        <v>89</v>
      </c>
      <c r="F1427" s="6"/>
    </row>
    <row r="1428" spans="1:6" customFormat="1" x14ac:dyDescent="0.5">
      <c r="A1428">
        <v>1427</v>
      </c>
      <c r="B1428" s="1">
        <v>43585</v>
      </c>
      <c r="C1428" s="27" t="s">
        <v>18</v>
      </c>
      <c r="D1428" t="s">
        <v>15</v>
      </c>
      <c r="E1428">
        <v>94</v>
      </c>
      <c r="F1428" s="6"/>
    </row>
    <row r="1429" spans="1:6" customFormat="1" x14ac:dyDescent="0.5">
      <c r="A1429">
        <v>1428</v>
      </c>
      <c r="B1429" s="1">
        <v>43585</v>
      </c>
      <c r="C1429" s="27" t="s">
        <v>18</v>
      </c>
      <c r="D1429" t="s">
        <v>15</v>
      </c>
      <c r="E1429">
        <v>92</v>
      </c>
      <c r="F1429" s="6"/>
    </row>
    <row r="1430" spans="1:6" customFormat="1" x14ac:dyDescent="0.5">
      <c r="A1430">
        <v>1429</v>
      </c>
      <c r="B1430" s="1">
        <v>43585</v>
      </c>
      <c r="C1430" s="27" t="s">
        <v>18</v>
      </c>
      <c r="D1430" t="s">
        <v>15</v>
      </c>
      <c r="E1430">
        <v>76</v>
      </c>
      <c r="F1430" s="6"/>
    </row>
    <row r="1431" spans="1:6" customFormat="1" x14ac:dyDescent="0.5">
      <c r="A1431">
        <v>1430</v>
      </c>
      <c r="B1431" s="1">
        <v>43585</v>
      </c>
      <c r="C1431" s="27" t="s">
        <v>18</v>
      </c>
      <c r="D1431" t="s">
        <v>15</v>
      </c>
      <c r="E1431">
        <v>79</v>
      </c>
      <c r="F1431" s="6"/>
    </row>
    <row r="1432" spans="1:6" customFormat="1" x14ac:dyDescent="0.5">
      <c r="A1432">
        <v>1431</v>
      </c>
      <c r="B1432" s="1">
        <v>43585</v>
      </c>
      <c r="C1432" s="27" t="s">
        <v>18</v>
      </c>
      <c r="D1432" t="s">
        <v>15</v>
      </c>
      <c r="E1432">
        <v>90</v>
      </c>
      <c r="F1432" s="6"/>
    </row>
    <row r="1433" spans="1:6" customFormat="1" x14ac:dyDescent="0.5">
      <c r="A1433">
        <v>1432</v>
      </c>
      <c r="B1433" s="1">
        <v>43585</v>
      </c>
      <c r="C1433" s="27" t="s">
        <v>18</v>
      </c>
      <c r="D1433" t="s">
        <v>15</v>
      </c>
      <c r="E1433">
        <v>91</v>
      </c>
      <c r="F1433" s="6"/>
    </row>
    <row r="1434" spans="1:6" customFormat="1" x14ac:dyDescent="0.5">
      <c r="A1434">
        <v>1433</v>
      </c>
      <c r="B1434" s="1">
        <v>43585</v>
      </c>
      <c r="C1434" s="27" t="s">
        <v>18</v>
      </c>
      <c r="D1434" t="s">
        <v>15</v>
      </c>
      <c r="E1434">
        <v>78</v>
      </c>
      <c r="F1434" s="6"/>
    </row>
    <row r="1435" spans="1:6" customFormat="1" x14ac:dyDescent="0.5">
      <c r="A1435">
        <v>1434</v>
      </c>
      <c r="B1435" s="1">
        <v>43585</v>
      </c>
      <c r="C1435" s="27" t="s">
        <v>18</v>
      </c>
      <c r="D1435" t="s">
        <v>15</v>
      </c>
      <c r="E1435">
        <v>101</v>
      </c>
      <c r="F1435" s="6"/>
    </row>
    <row r="1436" spans="1:6" customFormat="1" x14ac:dyDescent="0.5">
      <c r="A1436">
        <v>1435</v>
      </c>
      <c r="B1436" s="1">
        <v>43585</v>
      </c>
      <c r="C1436" s="27" t="s">
        <v>18</v>
      </c>
      <c r="D1436" t="s">
        <v>15</v>
      </c>
      <c r="E1436">
        <v>69</v>
      </c>
      <c r="F1436" s="6"/>
    </row>
    <row r="1437" spans="1:6" customFormat="1" x14ac:dyDescent="0.5">
      <c r="A1437">
        <v>1436</v>
      </c>
      <c r="B1437" s="1">
        <v>43585</v>
      </c>
      <c r="C1437" s="27" t="s">
        <v>18</v>
      </c>
      <c r="D1437" t="s">
        <v>15</v>
      </c>
      <c r="E1437">
        <v>76</v>
      </c>
      <c r="F1437" s="6"/>
    </row>
    <row r="1438" spans="1:6" customFormat="1" x14ac:dyDescent="0.5">
      <c r="A1438">
        <v>1437</v>
      </c>
      <c r="B1438" s="1">
        <v>43585</v>
      </c>
      <c r="C1438" s="27" t="s">
        <v>18</v>
      </c>
      <c r="D1438" t="s">
        <v>15</v>
      </c>
      <c r="E1438">
        <v>100</v>
      </c>
      <c r="F1438" s="6"/>
    </row>
    <row r="1439" spans="1:6" customFormat="1" x14ac:dyDescent="0.5">
      <c r="A1439">
        <v>1438</v>
      </c>
      <c r="B1439" s="1">
        <v>43585</v>
      </c>
      <c r="C1439" s="27" t="s">
        <v>18</v>
      </c>
      <c r="D1439" t="s">
        <v>15</v>
      </c>
      <c r="E1439">
        <v>88</v>
      </c>
      <c r="F1439" s="6"/>
    </row>
    <row r="1440" spans="1:6" customFormat="1" x14ac:dyDescent="0.5">
      <c r="A1440">
        <v>1439</v>
      </c>
      <c r="B1440" s="1">
        <v>43585</v>
      </c>
      <c r="C1440" s="27" t="s">
        <v>18</v>
      </c>
      <c r="D1440" t="s">
        <v>15</v>
      </c>
      <c r="E1440">
        <v>152</v>
      </c>
      <c r="F1440" s="6"/>
    </row>
    <row r="1441" spans="1:6" customFormat="1" x14ac:dyDescent="0.5">
      <c r="A1441">
        <v>1440</v>
      </c>
      <c r="B1441" s="1">
        <v>43585</v>
      </c>
      <c r="C1441" s="27" t="s">
        <v>18</v>
      </c>
      <c r="D1441" t="s">
        <v>15</v>
      </c>
      <c r="E1441">
        <v>198</v>
      </c>
      <c r="F1441" s="6"/>
    </row>
    <row r="1442" spans="1:6" customFormat="1" x14ac:dyDescent="0.5">
      <c r="A1442">
        <v>1441</v>
      </c>
      <c r="B1442" s="1">
        <v>43585</v>
      </c>
      <c r="C1442" s="27" t="s">
        <v>18</v>
      </c>
      <c r="D1442" t="s">
        <v>15</v>
      </c>
      <c r="E1442">
        <v>164</v>
      </c>
      <c r="F1442" s="6"/>
    </row>
    <row r="1443" spans="1:6" customFormat="1" x14ac:dyDescent="0.5">
      <c r="A1443">
        <v>1442</v>
      </c>
      <c r="B1443" s="1">
        <v>43585</v>
      </c>
      <c r="C1443" s="27" t="s">
        <v>18</v>
      </c>
      <c r="D1443" t="s">
        <v>15</v>
      </c>
      <c r="E1443">
        <v>165</v>
      </c>
      <c r="F1443" s="6"/>
    </row>
    <row r="1444" spans="1:6" customFormat="1" x14ac:dyDescent="0.5">
      <c r="A1444">
        <v>1443</v>
      </c>
      <c r="B1444" s="1">
        <v>43585</v>
      </c>
      <c r="C1444" s="27" t="s">
        <v>18</v>
      </c>
      <c r="D1444" t="s">
        <v>15</v>
      </c>
      <c r="E1444">
        <v>210</v>
      </c>
      <c r="F1444" s="6"/>
    </row>
    <row r="1445" spans="1:6" customFormat="1" x14ac:dyDescent="0.5">
      <c r="A1445">
        <v>1444</v>
      </c>
      <c r="B1445" s="1">
        <v>43585</v>
      </c>
      <c r="C1445" s="27" t="s">
        <v>18</v>
      </c>
      <c r="D1445" t="s">
        <v>15</v>
      </c>
      <c r="E1445">
        <v>198</v>
      </c>
      <c r="F1445" s="6"/>
    </row>
    <row r="1446" spans="1:6" customFormat="1" x14ac:dyDescent="0.5">
      <c r="A1446">
        <v>1445</v>
      </c>
      <c r="B1446" s="1">
        <v>43585</v>
      </c>
      <c r="C1446" s="27" t="s">
        <v>18</v>
      </c>
      <c r="D1446" t="s">
        <v>15</v>
      </c>
      <c r="E1446">
        <v>210</v>
      </c>
      <c r="F1446" s="6"/>
    </row>
    <row r="1447" spans="1:6" customFormat="1" x14ac:dyDescent="0.5">
      <c r="A1447">
        <v>1446</v>
      </c>
      <c r="B1447" s="1">
        <v>43586</v>
      </c>
      <c r="C1447" s="27" t="s">
        <v>18</v>
      </c>
      <c r="D1447" t="s">
        <v>15</v>
      </c>
      <c r="E1447">
        <v>90</v>
      </c>
      <c r="F1447" s="6">
        <v>8</v>
      </c>
    </row>
    <row r="1448" spans="1:6" customFormat="1" x14ac:dyDescent="0.5">
      <c r="A1448">
        <v>1447</v>
      </c>
      <c r="B1448" s="1">
        <v>43586</v>
      </c>
      <c r="C1448" s="27" t="s">
        <v>18</v>
      </c>
      <c r="D1448" t="s">
        <v>15</v>
      </c>
      <c r="E1448">
        <v>88</v>
      </c>
      <c r="F1448" s="6">
        <v>7</v>
      </c>
    </row>
    <row r="1449" spans="1:6" customFormat="1" x14ac:dyDescent="0.5">
      <c r="A1449">
        <v>1448</v>
      </c>
      <c r="B1449" s="1">
        <v>43586</v>
      </c>
      <c r="C1449" s="27" t="s">
        <v>18</v>
      </c>
      <c r="D1449" t="s">
        <v>15</v>
      </c>
      <c r="E1449">
        <v>113</v>
      </c>
      <c r="F1449" s="6">
        <v>14</v>
      </c>
    </row>
    <row r="1450" spans="1:6" customFormat="1" x14ac:dyDescent="0.5">
      <c r="A1450">
        <v>1449</v>
      </c>
      <c r="B1450" s="1">
        <v>43586</v>
      </c>
      <c r="C1450" s="27" t="s">
        <v>18</v>
      </c>
      <c r="D1450" t="s">
        <v>15</v>
      </c>
      <c r="E1450">
        <v>108</v>
      </c>
      <c r="F1450" s="6">
        <v>13.5</v>
      </c>
    </row>
    <row r="1451" spans="1:6" customFormat="1" x14ac:dyDescent="0.5">
      <c r="A1451">
        <v>1450</v>
      </c>
      <c r="B1451" s="1">
        <v>43586</v>
      </c>
      <c r="C1451" s="27" t="s">
        <v>18</v>
      </c>
      <c r="D1451" t="s">
        <v>15</v>
      </c>
      <c r="E1451">
        <v>96</v>
      </c>
      <c r="F1451" s="6">
        <v>8.5</v>
      </c>
    </row>
    <row r="1452" spans="1:6" customFormat="1" x14ac:dyDescent="0.5">
      <c r="A1452">
        <v>1451</v>
      </c>
      <c r="B1452" s="1">
        <v>43586</v>
      </c>
      <c r="C1452" s="27" t="s">
        <v>18</v>
      </c>
      <c r="D1452" t="s">
        <v>15</v>
      </c>
      <c r="E1452">
        <v>141</v>
      </c>
      <c r="F1452" s="6">
        <v>27</v>
      </c>
    </row>
    <row r="1453" spans="1:6" customFormat="1" x14ac:dyDescent="0.5">
      <c r="A1453">
        <v>1452</v>
      </c>
      <c r="B1453" s="1">
        <v>43586</v>
      </c>
      <c r="C1453" s="27" t="s">
        <v>18</v>
      </c>
      <c r="D1453" t="s">
        <v>15</v>
      </c>
      <c r="E1453">
        <v>101</v>
      </c>
      <c r="F1453" s="6">
        <v>10</v>
      </c>
    </row>
    <row r="1454" spans="1:6" customFormat="1" x14ac:dyDescent="0.5">
      <c r="A1454">
        <v>1453</v>
      </c>
      <c r="B1454" s="1">
        <v>43586</v>
      </c>
      <c r="C1454" s="27" t="s">
        <v>18</v>
      </c>
      <c r="D1454" t="s">
        <v>15</v>
      </c>
      <c r="E1454">
        <v>111</v>
      </c>
      <c r="F1454" s="6">
        <v>14</v>
      </c>
    </row>
    <row r="1455" spans="1:6" customFormat="1" x14ac:dyDescent="0.5">
      <c r="A1455">
        <v>1454</v>
      </c>
      <c r="B1455" s="1">
        <v>43586</v>
      </c>
      <c r="C1455" s="27" t="s">
        <v>18</v>
      </c>
      <c r="D1455" t="s">
        <v>15</v>
      </c>
      <c r="E1455">
        <v>124</v>
      </c>
      <c r="F1455" s="6">
        <v>19</v>
      </c>
    </row>
    <row r="1456" spans="1:6" customFormat="1" x14ac:dyDescent="0.5">
      <c r="A1456">
        <v>1455</v>
      </c>
      <c r="B1456" s="1">
        <v>43586</v>
      </c>
      <c r="C1456" s="27" t="s">
        <v>18</v>
      </c>
      <c r="D1456" t="s">
        <v>15</v>
      </c>
      <c r="E1456">
        <v>121</v>
      </c>
      <c r="F1456" s="6">
        <v>16.5</v>
      </c>
    </row>
    <row r="1457" spans="1:6" customFormat="1" x14ac:dyDescent="0.5">
      <c r="A1457">
        <v>1456</v>
      </c>
      <c r="B1457" s="1">
        <v>43586</v>
      </c>
      <c r="C1457" s="27" t="s">
        <v>18</v>
      </c>
      <c r="D1457" t="s">
        <v>15</v>
      </c>
      <c r="E1457">
        <v>94</v>
      </c>
      <c r="F1457" s="6">
        <v>8.5</v>
      </c>
    </row>
    <row r="1458" spans="1:6" customFormat="1" x14ac:dyDescent="0.5">
      <c r="A1458">
        <v>1457</v>
      </c>
      <c r="B1458" s="1">
        <v>43586</v>
      </c>
      <c r="C1458" s="27" t="s">
        <v>18</v>
      </c>
      <c r="D1458" t="s">
        <v>15</v>
      </c>
      <c r="E1458">
        <v>103</v>
      </c>
      <c r="F1458" s="6">
        <v>11.5</v>
      </c>
    </row>
    <row r="1459" spans="1:6" customFormat="1" x14ac:dyDescent="0.5">
      <c r="A1459">
        <v>1458</v>
      </c>
      <c r="B1459" s="1">
        <v>43586</v>
      </c>
      <c r="C1459" s="27" t="s">
        <v>18</v>
      </c>
      <c r="D1459" t="s">
        <v>15</v>
      </c>
      <c r="E1459">
        <v>92</v>
      </c>
      <c r="F1459" s="6">
        <v>8</v>
      </c>
    </row>
    <row r="1460" spans="1:6" customFormat="1" x14ac:dyDescent="0.5">
      <c r="A1460">
        <v>1459</v>
      </c>
      <c r="B1460" s="1">
        <v>43586</v>
      </c>
      <c r="C1460" s="27" t="s">
        <v>18</v>
      </c>
      <c r="D1460" t="s">
        <v>15</v>
      </c>
      <c r="E1460">
        <v>75</v>
      </c>
      <c r="F1460" s="6">
        <v>4.5</v>
      </c>
    </row>
    <row r="1461" spans="1:6" customFormat="1" x14ac:dyDescent="0.5">
      <c r="A1461">
        <v>1460</v>
      </c>
      <c r="B1461" s="1">
        <v>43586</v>
      </c>
      <c r="C1461" s="27" t="s">
        <v>18</v>
      </c>
      <c r="D1461" t="s">
        <v>15</v>
      </c>
      <c r="E1461">
        <v>96</v>
      </c>
      <c r="F1461" s="6">
        <v>9</v>
      </c>
    </row>
    <row r="1462" spans="1:6" customFormat="1" x14ac:dyDescent="0.5">
      <c r="A1462">
        <v>1461</v>
      </c>
      <c r="B1462" s="1">
        <v>43586</v>
      </c>
      <c r="C1462" s="27" t="s">
        <v>18</v>
      </c>
      <c r="D1462" t="s">
        <v>15</v>
      </c>
      <c r="E1462">
        <v>84</v>
      </c>
      <c r="F1462" s="6">
        <v>5.5</v>
      </c>
    </row>
    <row r="1463" spans="1:6" customFormat="1" x14ac:dyDescent="0.5">
      <c r="A1463">
        <v>1462</v>
      </c>
      <c r="B1463" s="1">
        <v>43586</v>
      </c>
      <c r="C1463" s="27" t="s">
        <v>18</v>
      </c>
      <c r="D1463" t="s">
        <v>15</v>
      </c>
      <c r="E1463">
        <v>90</v>
      </c>
      <c r="F1463" s="6">
        <v>8</v>
      </c>
    </row>
    <row r="1464" spans="1:6" customFormat="1" x14ac:dyDescent="0.5">
      <c r="A1464">
        <v>1463</v>
      </c>
      <c r="B1464" s="1">
        <v>43586</v>
      </c>
      <c r="C1464" s="27" t="s">
        <v>18</v>
      </c>
      <c r="D1464" t="s">
        <v>15</v>
      </c>
      <c r="E1464">
        <v>104</v>
      </c>
      <c r="F1464" s="6">
        <v>10.1</v>
      </c>
    </row>
    <row r="1465" spans="1:6" customFormat="1" x14ac:dyDescent="0.5">
      <c r="A1465">
        <v>1464</v>
      </c>
      <c r="B1465" s="1">
        <v>43586</v>
      </c>
      <c r="C1465" s="27" t="s">
        <v>18</v>
      </c>
      <c r="D1465" t="s">
        <v>15</v>
      </c>
      <c r="E1465">
        <v>110</v>
      </c>
      <c r="F1465" s="6">
        <v>13</v>
      </c>
    </row>
    <row r="1466" spans="1:6" customFormat="1" x14ac:dyDescent="0.5">
      <c r="A1466">
        <v>1465</v>
      </c>
      <c r="B1466" s="1">
        <v>43586</v>
      </c>
      <c r="C1466" s="27" t="s">
        <v>18</v>
      </c>
      <c r="D1466" t="s">
        <v>15</v>
      </c>
      <c r="E1466">
        <v>86</v>
      </c>
      <c r="F1466" s="6">
        <v>7</v>
      </c>
    </row>
    <row r="1467" spans="1:6" customFormat="1" x14ac:dyDescent="0.5">
      <c r="A1467">
        <v>1466</v>
      </c>
      <c r="B1467" s="1">
        <v>43586</v>
      </c>
      <c r="C1467" s="27" t="s">
        <v>18</v>
      </c>
      <c r="D1467" t="s">
        <v>15</v>
      </c>
      <c r="E1467">
        <v>124</v>
      </c>
      <c r="F1467" s="6">
        <v>18.5</v>
      </c>
    </row>
    <row r="1468" spans="1:6" customFormat="1" x14ac:dyDescent="0.5">
      <c r="A1468">
        <v>1467</v>
      </c>
      <c r="B1468" s="1">
        <v>43586</v>
      </c>
      <c r="C1468" s="27" t="s">
        <v>18</v>
      </c>
      <c r="D1468" t="s">
        <v>15</v>
      </c>
      <c r="E1468">
        <v>85</v>
      </c>
      <c r="F1468" s="6">
        <v>7</v>
      </c>
    </row>
    <row r="1469" spans="1:6" customFormat="1" x14ac:dyDescent="0.5">
      <c r="A1469">
        <v>1468</v>
      </c>
      <c r="B1469" s="1">
        <v>43586</v>
      </c>
      <c r="C1469" s="27" t="s">
        <v>18</v>
      </c>
      <c r="D1469" t="s">
        <v>15</v>
      </c>
      <c r="E1469">
        <v>113</v>
      </c>
      <c r="F1469" s="6">
        <v>13.5</v>
      </c>
    </row>
    <row r="1470" spans="1:6" customFormat="1" x14ac:dyDescent="0.5">
      <c r="A1470">
        <v>1469</v>
      </c>
      <c r="B1470" s="1">
        <v>43586</v>
      </c>
      <c r="C1470" s="27" t="s">
        <v>18</v>
      </c>
      <c r="D1470" t="s">
        <v>15</v>
      </c>
      <c r="E1470">
        <v>99</v>
      </c>
      <c r="F1470" s="6">
        <v>10</v>
      </c>
    </row>
    <row r="1471" spans="1:6" customFormat="1" x14ac:dyDescent="0.5">
      <c r="A1471">
        <v>1470</v>
      </c>
      <c r="B1471" s="1">
        <v>43586</v>
      </c>
      <c r="C1471" s="27" t="s">
        <v>18</v>
      </c>
      <c r="D1471" t="s">
        <v>15</v>
      </c>
      <c r="E1471">
        <v>86</v>
      </c>
      <c r="F1471" s="6">
        <v>6.5</v>
      </c>
    </row>
    <row r="1472" spans="1:6" customFormat="1" x14ac:dyDescent="0.5">
      <c r="A1472">
        <v>1471</v>
      </c>
      <c r="B1472" s="1">
        <v>43586</v>
      </c>
      <c r="C1472" s="27" t="s">
        <v>18</v>
      </c>
      <c r="D1472" t="s">
        <v>15</v>
      </c>
      <c r="E1472">
        <v>82</v>
      </c>
      <c r="F1472" s="6">
        <v>6.5</v>
      </c>
    </row>
    <row r="1473" spans="1:6" customFormat="1" x14ac:dyDescent="0.5">
      <c r="A1473">
        <v>1472</v>
      </c>
      <c r="B1473" s="1">
        <v>43586</v>
      </c>
      <c r="C1473" s="27" t="s">
        <v>18</v>
      </c>
      <c r="D1473" t="s">
        <v>15</v>
      </c>
      <c r="E1473">
        <v>94</v>
      </c>
      <c r="F1473" s="6">
        <v>9</v>
      </c>
    </row>
    <row r="1474" spans="1:6" customFormat="1" x14ac:dyDescent="0.5">
      <c r="A1474">
        <v>1473</v>
      </c>
      <c r="B1474" s="1">
        <v>43586</v>
      </c>
      <c r="C1474" s="27" t="s">
        <v>18</v>
      </c>
      <c r="D1474" t="s">
        <v>15</v>
      </c>
      <c r="E1474">
        <v>108</v>
      </c>
      <c r="F1474" s="6">
        <v>14</v>
      </c>
    </row>
    <row r="1475" spans="1:6" customFormat="1" x14ac:dyDescent="0.5">
      <c r="A1475">
        <v>1474</v>
      </c>
      <c r="B1475" s="1">
        <v>43586</v>
      </c>
      <c r="C1475" s="27" t="s">
        <v>18</v>
      </c>
      <c r="D1475" t="s">
        <v>15</v>
      </c>
      <c r="E1475">
        <v>100</v>
      </c>
      <c r="F1475" s="6">
        <v>11.5</v>
      </c>
    </row>
    <row r="1476" spans="1:6" customFormat="1" x14ac:dyDescent="0.5">
      <c r="A1476">
        <v>1475</v>
      </c>
      <c r="B1476" s="1">
        <v>43586</v>
      </c>
      <c r="C1476" s="27" t="s">
        <v>18</v>
      </c>
      <c r="D1476" t="s">
        <v>15</v>
      </c>
      <c r="E1476">
        <v>125</v>
      </c>
      <c r="F1476" s="6">
        <v>20.5</v>
      </c>
    </row>
    <row r="1477" spans="1:6" customFormat="1" x14ac:dyDescent="0.5">
      <c r="A1477">
        <v>1476</v>
      </c>
      <c r="B1477" s="1">
        <v>43586</v>
      </c>
      <c r="C1477" s="27" t="s">
        <v>18</v>
      </c>
      <c r="D1477" t="s">
        <v>15</v>
      </c>
      <c r="E1477">
        <v>146</v>
      </c>
      <c r="F1477" s="6">
        <v>28</v>
      </c>
    </row>
    <row r="1478" spans="1:6" customFormat="1" x14ac:dyDescent="0.5">
      <c r="A1478">
        <v>1477</v>
      </c>
      <c r="B1478" s="1">
        <v>43586</v>
      </c>
      <c r="C1478" s="27" t="s">
        <v>18</v>
      </c>
      <c r="D1478" t="s">
        <v>15</v>
      </c>
      <c r="E1478">
        <v>89</v>
      </c>
      <c r="F1478" s="6">
        <v>8</v>
      </c>
    </row>
    <row r="1479" spans="1:6" customFormat="1" x14ac:dyDescent="0.5">
      <c r="A1479">
        <v>1478</v>
      </c>
      <c r="B1479" s="1">
        <v>43586</v>
      </c>
      <c r="C1479" s="27" t="s">
        <v>18</v>
      </c>
      <c r="D1479" t="s">
        <v>15</v>
      </c>
      <c r="E1479">
        <v>104</v>
      </c>
      <c r="F1479" s="6">
        <v>11.5</v>
      </c>
    </row>
    <row r="1480" spans="1:6" customFormat="1" x14ac:dyDescent="0.5">
      <c r="A1480">
        <v>1479</v>
      </c>
      <c r="B1480" s="1">
        <v>43586</v>
      </c>
      <c r="C1480" s="27" t="s">
        <v>18</v>
      </c>
      <c r="D1480" t="s">
        <v>15</v>
      </c>
      <c r="E1480">
        <v>88</v>
      </c>
      <c r="F1480" s="6">
        <v>7.5</v>
      </c>
    </row>
    <row r="1481" spans="1:6" customFormat="1" x14ac:dyDescent="0.5">
      <c r="A1481">
        <v>1480</v>
      </c>
      <c r="B1481" s="1">
        <v>43586</v>
      </c>
      <c r="C1481" s="27" t="s">
        <v>18</v>
      </c>
      <c r="D1481" t="s">
        <v>15</v>
      </c>
      <c r="E1481">
        <v>121</v>
      </c>
      <c r="F1481" s="6">
        <v>17.5</v>
      </c>
    </row>
    <row r="1482" spans="1:6" customFormat="1" x14ac:dyDescent="0.5">
      <c r="A1482">
        <v>1481</v>
      </c>
      <c r="B1482" s="1">
        <v>43586</v>
      </c>
      <c r="C1482" s="27" t="s">
        <v>18</v>
      </c>
      <c r="D1482" t="s">
        <v>15</v>
      </c>
      <c r="E1482">
        <v>79</v>
      </c>
      <c r="F1482" s="6">
        <v>5.5</v>
      </c>
    </row>
    <row r="1483" spans="1:6" customFormat="1" x14ac:dyDescent="0.5">
      <c r="A1483">
        <v>1482</v>
      </c>
      <c r="B1483" s="1">
        <v>43586</v>
      </c>
      <c r="C1483" s="27" t="s">
        <v>18</v>
      </c>
      <c r="D1483" t="s">
        <v>15</v>
      </c>
      <c r="E1483">
        <v>98</v>
      </c>
      <c r="F1483" s="6">
        <v>10</v>
      </c>
    </row>
    <row r="1484" spans="1:6" customFormat="1" x14ac:dyDescent="0.5">
      <c r="A1484">
        <v>1483</v>
      </c>
      <c r="B1484" s="1">
        <v>43586</v>
      </c>
      <c r="C1484" s="27" t="s">
        <v>18</v>
      </c>
      <c r="D1484" t="s">
        <v>15</v>
      </c>
      <c r="E1484">
        <v>111</v>
      </c>
      <c r="F1484" s="6">
        <v>14.5</v>
      </c>
    </row>
    <row r="1485" spans="1:6" customFormat="1" x14ac:dyDescent="0.5">
      <c r="A1485">
        <v>1484</v>
      </c>
      <c r="B1485" s="1">
        <v>43586</v>
      </c>
      <c r="C1485" s="27" t="s">
        <v>18</v>
      </c>
      <c r="D1485" t="s">
        <v>15</v>
      </c>
      <c r="E1485">
        <v>79</v>
      </c>
      <c r="F1485" s="6">
        <v>6</v>
      </c>
    </row>
    <row r="1486" spans="1:6" customFormat="1" x14ac:dyDescent="0.5">
      <c r="A1486">
        <v>1485</v>
      </c>
      <c r="B1486" s="1">
        <v>43586</v>
      </c>
      <c r="C1486" s="27" t="s">
        <v>18</v>
      </c>
      <c r="D1486" t="s">
        <v>15</v>
      </c>
      <c r="E1486">
        <v>70</v>
      </c>
      <c r="F1486" s="6">
        <v>4</v>
      </c>
    </row>
    <row r="1487" spans="1:6" customFormat="1" x14ac:dyDescent="0.5">
      <c r="A1487">
        <v>1486</v>
      </c>
      <c r="B1487" s="1">
        <v>43586</v>
      </c>
      <c r="C1487" s="27" t="s">
        <v>18</v>
      </c>
      <c r="D1487" t="s">
        <v>15</v>
      </c>
      <c r="E1487">
        <v>159</v>
      </c>
      <c r="F1487" s="6">
        <v>36</v>
      </c>
    </row>
    <row r="1488" spans="1:6" customFormat="1" x14ac:dyDescent="0.5">
      <c r="A1488">
        <v>1487</v>
      </c>
      <c r="B1488" s="1">
        <v>43586</v>
      </c>
      <c r="C1488" s="27" t="s">
        <v>18</v>
      </c>
      <c r="D1488" t="s">
        <v>15</v>
      </c>
      <c r="E1488">
        <v>115</v>
      </c>
      <c r="F1488" s="6">
        <v>15.5</v>
      </c>
    </row>
    <row r="1489" spans="1:6" customFormat="1" x14ac:dyDescent="0.5">
      <c r="A1489">
        <v>1488</v>
      </c>
      <c r="B1489" s="1">
        <v>43586</v>
      </c>
      <c r="C1489" s="27" t="s">
        <v>18</v>
      </c>
      <c r="D1489" t="s">
        <v>15</v>
      </c>
      <c r="E1489">
        <v>135</v>
      </c>
      <c r="F1489" s="6">
        <v>26</v>
      </c>
    </row>
    <row r="1490" spans="1:6" customFormat="1" x14ac:dyDescent="0.5">
      <c r="A1490">
        <v>1489</v>
      </c>
      <c r="B1490" s="1">
        <v>43586</v>
      </c>
      <c r="C1490" s="27" t="s">
        <v>18</v>
      </c>
      <c r="D1490" t="s">
        <v>15</v>
      </c>
      <c r="E1490">
        <v>164</v>
      </c>
      <c r="F1490" s="6">
        <v>40</v>
      </c>
    </row>
    <row r="1491" spans="1:6" customFormat="1" x14ac:dyDescent="0.5">
      <c r="A1491">
        <v>1490</v>
      </c>
      <c r="B1491" s="1">
        <v>43586</v>
      </c>
      <c r="C1491" s="27" t="s">
        <v>18</v>
      </c>
      <c r="D1491" t="s">
        <v>15</v>
      </c>
      <c r="E1491">
        <v>147</v>
      </c>
      <c r="F1491" s="6">
        <v>32</v>
      </c>
    </row>
    <row r="1492" spans="1:6" customFormat="1" x14ac:dyDescent="0.5">
      <c r="A1492">
        <v>1491</v>
      </c>
      <c r="B1492" s="1">
        <v>43586</v>
      </c>
      <c r="C1492" s="27" t="s">
        <v>18</v>
      </c>
      <c r="D1492" t="s">
        <v>15</v>
      </c>
      <c r="E1492">
        <v>165</v>
      </c>
      <c r="F1492" s="6">
        <v>37.5</v>
      </c>
    </row>
    <row r="1493" spans="1:6" customFormat="1" x14ac:dyDescent="0.5">
      <c r="A1493">
        <v>1492</v>
      </c>
      <c r="B1493" s="1">
        <v>43586</v>
      </c>
      <c r="C1493" s="27" t="s">
        <v>18</v>
      </c>
      <c r="D1493" t="s">
        <v>15</v>
      </c>
      <c r="E1493">
        <v>194</v>
      </c>
      <c r="F1493" s="6">
        <v>71</v>
      </c>
    </row>
    <row r="1494" spans="1:6" customFormat="1" x14ac:dyDescent="0.5">
      <c r="A1494">
        <v>1493</v>
      </c>
      <c r="B1494" s="1">
        <v>43587</v>
      </c>
      <c r="C1494" s="27" t="s">
        <v>18</v>
      </c>
      <c r="D1494" t="s">
        <v>15</v>
      </c>
      <c r="E1494">
        <v>114</v>
      </c>
      <c r="F1494" s="6"/>
    </row>
    <row r="1495" spans="1:6" customFormat="1" x14ac:dyDescent="0.5">
      <c r="A1495">
        <v>1494</v>
      </c>
      <c r="B1495" s="1">
        <v>43587</v>
      </c>
      <c r="C1495" s="27" t="s">
        <v>18</v>
      </c>
      <c r="D1495" t="s">
        <v>15</v>
      </c>
      <c r="E1495">
        <v>103</v>
      </c>
      <c r="F1495" s="6"/>
    </row>
    <row r="1496" spans="1:6" customFormat="1" x14ac:dyDescent="0.5">
      <c r="A1496">
        <v>1495</v>
      </c>
      <c r="B1496" s="1">
        <v>43587</v>
      </c>
      <c r="C1496" s="27" t="s">
        <v>18</v>
      </c>
      <c r="D1496" t="s">
        <v>15</v>
      </c>
      <c r="E1496">
        <v>84</v>
      </c>
      <c r="F1496" s="6"/>
    </row>
    <row r="1497" spans="1:6" customFormat="1" x14ac:dyDescent="0.5">
      <c r="A1497">
        <v>1496</v>
      </c>
      <c r="B1497" s="1">
        <v>43587</v>
      </c>
      <c r="C1497" s="27" t="s">
        <v>18</v>
      </c>
      <c r="D1497" t="s">
        <v>15</v>
      </c>
      <c r="E1497">
        <v>100</v>
      </c>
      <c r="F1497" s="6"/>
    </row>
    <row r="1498" spans="1:6" customFormat="1" x14ac:dyDescent="0.5">
      <c r="A1498">
        <v>1497</v>
      </c>
      <c r="B1498" s="1">
        <v>43587</v>
      </c>
      <c r="C1498" s="27" t="s">
        <v>18</v>
      </c>
      <c r="D1498" t="s">
        <v>15</v>
      </c>
      <c r="E1498">
        <v>83</v>
      </c>
      <c r="F1498" s="6"/>
    </row>
    <row r="1499" spans="1:6" customFormat="1" x14ac:dyDescent="0.5">
      <c r="A1499">
        <v>1498</v>
      </c>
      <c r="B1499" s="1">
        <v>43587</v>
      </c>
      <c r="C1499" s="27" t="s">
        <v>18</v>
      </c>
      <c r="D1499" t="s">
        <v>15</v>
      </c>
      <c r="E1499">
        <v>91</v>
      </c>
      <c r="F1499" s="6"/>
    </row>
    <row r="1500" spans="1:6" customFormat="1" x14ac:dyDescent="0.5">
      <c r="A1500">
        <v>1499</v>
      </c>
      <c r="B1500" s="1">
        <v>43587</v>
      </c>
      <c r="C1500" s="27" t="s">
        <v>18</v>
      </c>
      <c r="D1500" t="s">
        <v>15</v>
      </c>
      <c r="E1500">
        <v>105</v>
      </c>
      <c r="F1500" s="6"/>
    </row>
    <row r="1501" spans="1:6" customFormat="1" x14ac:dyDescent="0.5">
      <c r="A1501">
        <v>1500</v>
      </c>
      <c r="B1501" s="1">
        <v>43587</v>
      </c>
      <c r="C1501" s="27" t="s">
        <v>18</v>
      </c>
      <c r="D1501" t="s">
        <v>15</v>
      </c>
      <c r="E1501">
        <v>136</v>
      </c>
      <c r="F1501" s="6"/>
    </row>
    <row r="1502" spans="1:6" customFormat="1" x14ac:dyDescent="0.5">
      <c r="A1502">
        <v>1501</v>
      </c>
      <c r="B1502" s="1">
        <v>43587</v>
      </c>
      <c r="C1502" s="27" t="s">
        <v>18</v>
      </c>
      <c r="D1502" t="s">
        <v>15</v>
      </c>
      <c r="E1502">
        <v>110</v>
      </c>
      <c r="F1502" s="6"/>
    </row>
    <row r="1503" spans="1:6" customFormat="1" x14ac:dyDescent="0.5">
      <c r="A1503">
        <v>1502</v>
      </c>
      <c r="B1503" s="1">
        <v>43587</v>
      </c>
      <c r="C1503" s="27" t="s">
        <v>18</v>
      </c>
      <c r="D1503" t="s">
        <v>15</v>
      </c>
      <c r="E1503">
        <v>86</v>
      </c>
      <c r="F1503" s="6"/>
    </row>
    <row r="1504" spans="1:6" customFormat="1" x14ac:dyDescent="0.5">
      <c r="A1504">
        <v>1503</v>
      </c>
      <c r="B1504" s="1">
        <v>43587</v>
      </c>
      <c r="C1504" s="27" t="s">
        <v>18</v>
      </c>
      <c r="D1504" t="s">
        <v>15</v>
      </c>
      <c r="E1504">
        <v>79</v>
      </c>
      <c r="F1504" s="6"/>
    </row>
    <row r="1505" spans="1:6" customFormat="1" x14ac:dyDescent="0.5">
      <c r="A1505">
        <v>1504</v>
      </c>
      <c r="B1505" s="1">
        <v>43587</v>
      </c>
      <c r="C1505" s="27" t="s">
        <v>18</v>
      </c>
      <c r="D1505" t="s">
        <v>15</v>
      </c>
      <c r="E1505">
        <v>107</v>
      </c>
      <c r="F1505" s="6"/>
    </row>
    <row r="1506" spans="1:6" customFormat="1" x14ac:dyDescent="0.5">
      <c r="A1506">
        <v>1505</v>
      </c>
      <c r="B1506" s="1">
        <v>43587</v>
      </c>
      <c r="C1506" s="27" t="s">
        <v>18</v>
      </c>
      <c r="D1506" t="s">
        <v>15</v>
      </c>
      <c r="E1506">
        <v>93</v>
      </c>
      <c r="F1506" s="6"/>
    </row>
    <row r="1507" spans="1:6" customFormat="1" x14ac:dyDescent="0.5">
      <c r="A1507">
        <v>1506</v>
      </c>
      <c r="B1507" s="1">
        <v>43587</v>
      </c>
      <c r="C1507" s="27" t="s">
        <v>18</v>
      </c>
      <c r="D1507" t="s">
        <v>15</v>
      </c>
      <c r="E1507">
        <v>101</v>
      </c>
      <c r="F1507" s="6"/>
    </row>
    <row r="1508" spans="1:6" customFormat="1" x14ac:dyDescent="0.5">
      <c r="A1508">
        <v>1507</v>
      </c>
      <c r="B1508" s="1">
        <v>43587</v>
      </c>
      <c r="C1508" s="27" t="s">
        <v>18</v>
      </c>
      <c r="D1508" t="s">
        <v>15</v>
      </c>
      <c r="E1508">
        <v>118</v>
      </c>
      <c r="F1508" s="6"/>
    </row>
    <row r="1509" spans="1:6" customFormat="1" x14ac:dyDescent="0.5">
      <c r="A1509">
        <v>1508</v>
      </c>
      <c r="B1509" s="1">
        <v>43587</v>
      </c>
      <c r="C1509" s="27" t="s">
        <v>18</v>
      </c>
      <c r="D1509" t="s">
        <v>15</v>
      </c>
      <c r="E1509">
        <v>74</v>
      </c>
      <c r="F1509" s="6"/>
    </row>
    <row r="1510" spans="1:6" customFormat="1" x14ac:dyDescent="0.5">
      <c r="A1510">
        <v>1509</v>
      </c>
      <c r="B1510" s="1">
        <v>43587</v>
      </c>
      <c r="C1510" s="27" t="s">
        <v>18</v>
      </c>
      <c r="D1510" t="s">
        <v>15</v>
      </c>
      <c r="E1510">
        <v>102</v>
      </c>
      <c r="F1510" s="6"/>
    </row>
    <row r="1511" spans="1:6" customFormat="1" x14ac:dyDescent="0.5">
      <c r="A1511">
        <v>1510</v>
      </c>
      <c r="B1511" s="1">
        <v>43587</v>
      </c>
      <c r="C1511" s="27" t="s">
        <v>18</v>
      </c>
      <c r="D1511" t="s">
        <v>15</v>
      </c>
      <c r="E1511">
        <v>129</v>
      </c>
      <c r="F1511" s="6"/>
    </row>
    <row r="1512" spans="1:6" customFormat="1" x14ac:dyDescent="0.5">
      <c r="A1512">
        <v>1511</v>
      </c>
      <c r="B1512" s="1">
        <v>43587</v>
      </c>
      <c r="C1512" s="27" t="s">
        <v>18</v>
      </c>
      <c r="D1512" t="s">
        <v>15</v>
      </c>
      <c r="E1512">
        <v>86</v>
      </c>
      <c r="F1512" s="6"/>
    </row>
    <row r="1513" spans="1:6" customFormat="1" x14ac:dyDescent="0.5">
      <c r="A1513">
        <v>1512</v>
      </c>
      <c r="B1513" s="1">
        <v>43587</v>
      </c>
      <c r="C1513" s="27" t="s">
        <v>18</v>
      </c>
      <c r="D1513" t="s">
        <v>15</v>
      </c>
      <c r="E1513">
        <v>98</v>
      </c>
      <c r="F1513" s="6"/>
    </row>
    <row r="1514" spans="1:6" customFormat="1" x14ac:dyDescent="0.5">
      <c r="A1514">
        <v>1513</v>
      </c>
      <c r="B1514" s="1">
        <v>43587</v>
      </c>
      <c r="C1514" s="27" t="s">
        <v>18</v>
      </c>
      <c r="D1514" t="s">
        <v>15</v>
      </c>
      <c r="E1514">
        <v>104</v>
      </c>
      <c r="F1514" s="6"/>
    </row>
    <row r="1515" spans="1:6" customFormat="1" x14ac:dyDescent="0.5">
      <c r="A1515">
        <v>1514</v>
      </c>
      <c r="B1515" s="1">
        <v>43587</v>
      </c>
      <c r="C1515" s="27" t="s">
        <v>18</v>
      </c>
      <c r="D1515" t="s">
        <v>15</v>
      </c>
      <c r="E1515">
        <v>81</v>
      </c>
      <c r="F1515" s="6"/>
    </row>
    <row r="1516" spans="1:6" customFormat="1" x14ac:dyDescent="0.5">
      <c r="A1516">
        <v>1515</v>
      </c>
      <c r="B1516" s="1">
        <v>43587</v>
      </c>
      <c r="C1516" s="27" t="s">
        <v>18</v>
      </c>
      <c r="D1516" t="s">
        <v>15</v>
      </c>
      <c r="E1516">
        <v>81</v>
      </c>
      <c r="F1516" s="6"/>
    </row>
    <row r="1517" spans="1:6" customFormat="1" x14ac:dyDescent="0.5">
      <c r="A1517">
        <v>1516</v>
      </c>
      <c r="B1517" s="1">
        <v>43587</v>
      </c>
      <c r="C1517" s="27" t="s">
        <v>18</v>
      </c>
      <c r="D1517" t="s">
        <v>15</v>
      </c>
      <c r="E1517">
        <v>79</v>
      </c>
      <c r="F1517" s="6"/>
    </row>
    <row r="1518" spans="1:6" customFormat="1" x14ac:dyDescent="0.5">
      <c r="A1518">
        <v>1517</v>
      </c>
      <c r="B1518" s="1">
        <v>43587</v>
      </c>
      <c r="C1518" s="27" t="s">
        <v>18</v>
      </c>
      <c r="D1518" t="s">
        <v>15</v>
      </c>
      <c r="E1518">
        <v>85</v>
      </c>
      <c r="F1518" s="6"/>
    </row>
    <row r="1519" spans="1:6" customFormat="1" x14ac:dyDescent="0.5">
      <c r="A1519">
        <v>1518</v>
      </c>
      <c r="B1519" s="1">
        <v>43587</v>
      </c>
      <c r="C1519" s="27" t="s">
        <v>18</v>
      </c>
      <c r="D1519" t="s">
        <v>15</v>
      </c>
      <c r="E1519">
        <v>97</v>
      </c>
      <c r="F1519" s="6"/>
    </row>
    <row r="1520" spans="1:6" customFormat="1" x14ac:dyDescent="0.5">
      <c r="A1520">
        <v>1519</v>
      </c>
      <c r="B1520" s="1">
        <v>43587</v>
      </c>
      <c r="C1520" s="27" t="s">
        <v>18</v>
      </c>
      <c r="D1520" t="s">
        <v>15</v>
      </c>
      <c r="E1520">
        <v>105</v>
      </c>
      <c r="F1520" s="6"/>
    </row>
    <row r="1521" spans="1:6" customFormat="1" x14ac:dyDescent="0.5">
      <c r="A1521">
        <v>1520</v>
      </c>
      <c r="B1521" s="1">
        <v>43587</v>
      </c>
      <c r="C1521" s="27" t="s">
        <v>18</v>
      </c>
      <c r="D1521" t="s">
        <v>15</v>
      </c>
      <c r="E1521">
        <v>151</v>
      </c>
      <c r="F1521" s="6"/>
    </row>
    <row r="1522" spans="1:6" customFormat="1" x14ac:dyDescent="0.5">
      <c r="A1522">
        <v>1521</v>
      </c>
      <c r="B1522" s="1">
        <v>43587</v>
      </c>
      <c r="C1522" s="27" t="s">
        <v>18</v>
      </c>
      <c r="D1522" t="s">
        <v>15</v>
      </c>
      <c r="E1522">
        <v>164</v>
      </c>
      <c r="F1522" s="6"/>
    </row>
    <row r="1523" spans="1:6" customFormat="1" x14ac:dyDescent="0.5">
      <c r="A1523">
        <v>1522</v>
      </c>
      <c r="B1523" s="1">
        <v>43587</v>
      </c>
      <c r="C1523" s="27" t="s">
        <v>18</v>
      </c>
      <c r="D1523" t="s">
        <v>15</v>
      </c>
      <c r="E1523">
        <v>145</v>
      </c>
      <c r="F1523" s="6"/>
    </row>
    <row r="1524" spans="1:6" customFormat="1" x14ac:dyDescent="0.5">
      <c r="A1524">
        <v>1523</v>
      </c>
      <c r="B1524" s="1">
        <v>43587</v>
      </c>
      <c r="C1524" s="27" t="s">
        <v>18</v>
      </c>
      <c r="D1524" t="s">
        <v>15</v>
      </c>
      <c r="E1524">
        <v>160</v>
      </c>
      <c r="F1524" s="6"/>
    </row>
    <row r="1525" spans="1:6" customFormat="1" x14ac:dyDescent="0.5">
      <c r="A1525">
        <v>1524</v>
      </c>
      <c r="B1525" s="1">
        <v>43587</v>
      </c>
      <c r="C1525" s="27" t="s">
        <v>18</v>
      </c>
      <c r="D1525" t="s">
        <v>15</v>
      </c>
      <c r="E1525">
        <v>130</v>
      </c>
      <c r="F1525" s="6"/>
    </row>
    <row r="1526" spans="1:6" customFormat="1" x14ac:dyDescent="0.5">
      <c r="A1526">
        <v>1525</v>
      </c>
      <c r="B1526" s="1">
        <v>43587</v>
      </c>
      <c r="C1526" s="27" t="s">
        <v>18</v>
      </c>
      <c r="D1526" t="s">
        <v>15</v>
      </c>
      <c r="E1526">
        <v>204</v>
      </c>
      <c r="F1526" s="6"/>
    </row>
    <row r="1527" spans="1:6" customFormat="1" x14ac:dyDescent="0.5">
      <c r="A1527">
        <v>1526</v>
      </c>
      <c r="B1527" s="1">
        <v>43587</v>
      </c>
      <c r="C1527" s="27" t="s">
        <v>18</v>
      </c>
      <c r="D1527" t="s">
        <v>15</v>
      </c>
      <c r="E1527">
        <v>163</v>
      </c>
      <c r="F1527" s="6"/>
    </row>
    <row r="1528" spans="1:6" customFormat="1" x14ac:dyDescent="0.5">
      <c r="A1528">
        <v>1527</v>
      </c>
      <c r="B1528" s="1">
        <v>43587</v>
      </c>
      <c r="C1528" s="27" t="s">
        <v>18</v>
      </c>
      <c r="D1528" t="s">
        <v>15</v>
      </c>
      <c r="E1528">
        <v>170</v>
      </c>
      <c r="F1528" s="6"/>
    </row>
    <row r="1529" spans="1:6" customFormat="1" x14ac:dyDescent="0.5">
      <c r="A1529">
        <v>1528</v>
      </c>
      <c r="B1529" s="1">
        <v>43587</v>
      </c>
      <c r="C1529" s="27" t="s">
        <v>18</v>
      </c>
      <c r="D1529" t="s">
        <v>15</v>
      </c>
      <c r="E1529">
        <v>169</v>
      </c>
      <c r="F1529" s="6"/>
    </row>
    <row r="1530" spans="1:6" customFormat="1" x14ac:dyDescent="0.5">
      <c r="A1530">
        <v>1529</v>
      </c>
      <c r="B1530" s="1">
        <v>43588</v>
      </c>
      <c r="C1530" s="27" t="s">
        <v>18</v>
      </c>
      <c r="D1530" t="s">
        <v>15</v>
      </c>
      <c r="E1530">
        <v>128</v>
      </c>
      <c r="F1530" s="6"/>
    </row>
    <row r="1531" spans="1:6" customFormat="1" x14ac:dyDescent="0.5">
      <c r="A1531">
        <v>1530</v>
      </c>
      <c r="B1531" s="1">
        <v>43588</v>
      </c>
      <c r="C1531" s="27" t="s">
        <v>18</v>
      </c>
      <c r="D1531" t="s">
        <v>15</v>
      </c>
      <c r="E1531">
        <v>116</v>
      </c>
      <c r="F1531" s="6"/>
    </row>
    <row r="1532" spans="1:6" customFormat="1" x14ac:dyDescent="0.5">
      <c r="A1532">
        <v>1531</v>
      </c>
      <c r="B1532" s="1">
        <v>43588</v>
      </c>
      <c r="C1532" s="27" t="s">
        <v>18</v>
      </c>
      <c r="D1532" t="s">
        <v>15</v>
      </c>
      <c r="E1532">
        <v>94</v>
      </c>
      <c r="F1532" s="6"/>
    </row>
    <row r="1533" spans="1:6" customFormat="1" x14ac:dyDescent="0.5">
      <c r="A1533">
        <v>1532</v>
      </c>
      <c r="B1533" s="1">
        <v>43588</v>
      </c>
      <c r="C1533" s="27" t="s">
        <v>18</v>
      </c>
      <c r="D1533" t="s">
        <v>15</v>
      </c>
      <c r="E1533">
        <v>78</v>
      </c>
      <c r="F1533" s="6"/>
    </row>
    <row r="1534" spans="1:6" customFormat="1" x14ac:dyDescent="0.5">
      <c r="A1534">
        <v>1533</v>
      </c>
      <c r="B1534" s="1">
        <v>43588</v>
      </c>
      <c r="C1534" s="27" t="s">
        <v>18</v>
      </c>
      <c r="D1534" t="s">
        <v>15</v>
      </c>
      <c r="E1534">
        <v>115</v>
      </c>
      <c r="F1534" s="6"/>
    </row>
    <row r="1535" spans="1:6" customFormat="1" x14ac:dyDescent="0.5">
      <c r="A1535">
        <v>1534</v>
      </c>
      <c r="B1535" s="1">
        <v>43588</v>
      </c>
      <c r="C1535" s="27" t="s">
        <v>18</v>
      </c>
      <c r="D1535" t="s">
        <v>15</v>
      </c>
      <c r="E1535">
        <v>102</v>
      </c>
      <c r="F1535" s="6"/>
    </row>
    <row r="1536" spans="1:6" customFormat="1" x14ac:dyDescent="0.5">
      <c r="A1536">
        <v>1535</v>
      </c>
      <c r="B1536" s="1">
        <v>43588</v>
      </c>
      <c r="C1536" s="27" t="s">
        <v>18</v>
      </c>
      <c r="D1536" t="s">
        <v>15</v>
      </c>
      <c r="E1536">
        <v>111</v>
      </c>
      <c r="F1536" s="6"/>
    </row>
    <row r="1537" spans="1:6" customFormat="1" x14ac:dyDescent="0.5">
      <c r="A1537">
        <v>1536</v>
      </c>
      <c r="B1537" s="1">
        <v>43588</v>
      </c>
      <c r="C1537" s="27" t="s">
        <v>18</v>
      </c>
      <c r="D1537" t="s">
        <v>15</v>
      </c>
      <c r="E1537">
        <v>104</v>
      </c>
      <c r="F1537" s="6"/>
    </row>
    <row r="1538" spans="1:6" customFormat="1" x14ac:dyDescent="0.5">
      <c r="A1538">
        <v>1537</v>
      </c>
      <c r="B1538" s="1">
        <v>43588</v>
      </c>
      <c r="C1538" s="27" t="s">
        <v>18</v>
      </c>
      <c r="D1538" t="s">
        <v>15</v>
      </c>
      <c r="E1538">
        <v>116</v>
      </c>
      <c r="F1538" s="6"/>
    </row>
    <row r="1539" spans="1:6" customFormat="1" x14ac:dyDescent="0.5">
      <c r="A1539">
        <v>1538</v>
      </c>
      <c r="B1539" s="1">
        <v>43588</v>
      </c>
      <c r="C1539" s="27" t="s">
        <v>18</v>
      </c>
      <c r="D1539" t="s">
        <v>15</v>
      </c>
      <c r="E1539">
        <v>95</v>
      </c>
      <c r="F1539" s="6"/>
    </row>
    <row r="1540" spans="1:6" customFormat="1" x14ac:dyDescent="0.5">
      <c r="A1540">
        <v>1539</v>
      </c>
      <c r="B1540" s="1">
        <v>43588</v>
      </c>
      <c r="C1540" s="27" t="s">
        <v>18</v>
      </c>
      <c r="D1540" t="s">
        <v>15</v>
      </c>
      <c r="E1540">
        <v>114</v>
      </c>
      <c r="F1540" s="6"/>
    </row>
    <row r="1541" spans="1:6" customFormat="1" x14ac:dyDescent="0.5">
      <c r="A1541">
        <v>1540</v>
      </c>
      <c r="B1541" s="1">
        <v>43588</v>
      </c>
      <c r="C1541" s="27" t="s">
        <v>18</v>
      </c>
      <c r="D1541" t="s">
        <v>15</v>
      </c>
      <c r="E1541">
        <v>80</v>
      </c>
      <c r="F1541" s="6"/>
    </row>
    <row r="1542" spans="1:6" customFormat="1" x14ac:dyDescent="0.5">
      <c r="A1542">
        <v>1541</v>
      </c>
      <c r="B1542" s="1">
        <v>43588</v>
      </c>
      <c r="C1542" s="27" t="s">
        <v>18</v>
      </c>
      <c r="D1542" t="s">
        <v>15</v>
      </c>
      <c r="E1542">
        <v>98</v>
      </c>
      <c r="F1542" s="6"/>
    </row>
    <row r="1543" spans="1:6" customFormat="1" x14ac:dyDescent="0.5">
      <c r="A1543">
        <v>1542</v>
      </c>
      <c r="B1543" s="1">
        <v>43588</v>
      </c>
      <c r="C1543" s="27" t="s">
        <v>18</v>
      </c>
      <c r="D1543" t="s">
        <v>15</v>
      </c>
      <c r="E1543">
        <v>86</v>
      </c>
      <c r="F1543" s="6"/>
    </row>
    <row r="1544" spans="1:6" customFormat="1" x14ac:dyDescent="0.5">
      <c r="A1544">
        <v>1543</v>
      </c>
      <c r="B1544" s="1">
        <v>43588</v>
      </c>
      <c r="C1544" s="27" t="s">
        <v>18</v>
      </c>
      <c r="D1544" t="s">
        <v>15</v>
      </c>
      <c r="E1544">
        <v>102</v>
      </c>
      <c r="F1544" s="6"/>
    </row>
    <row r="1545" spans="1:6" customFormat="1" x14ac:dyDescent="0.5">
      <c r="A1545">
        <v>1544</v>
      </c>
      <c r="B1545" s="1">
        <v>43588</v>
      </c>
      <c r="C1545" s="27" t="s">
        <v>18</v>
      </c>
      <c r="D1545" t="s">
        <v>15</v>
      </c>
      <c r="E1545">
        <v>109</v>
      </c>
      <c r="F1545" s="6"/>
    </row>
    <row r="1546" spans="1:6" customFormat="1" x14ac:dyDescent="0.5">
      <c r="A1546">
        <v>1545</v>
      </c>
      <c r="B1546" s="1">
        <v>43588</v>
      </c>
      <c r="C1546" s="27" t="s">
        <v>18</v>
      </c>
      <c r="D1546" t="s">
        <v>15</v>
      </c>
      <c r="E1546">
        <v>121</v>
      </c>
      <c r="F1546" s="6"/>
    </row>
    <row r="1547" spans="1:6" customFormat="1" x14ac:dyDescent="0.5">
      <c r="A1547">
        <v>1546</v>
      </c>
      <c r="B1547" s="1">
        <v>43588</v>
      </c>
      <c r="C1547" s="27" t="s">
        <v>18</v>
      </c>
      <c r="D1547" t="s">
        <v>15</v>
      </c>
      <c r="E1547">
        <v>89</v>
      </c>
      <c r="F1547" s="6"/>
    </row>
    <row r="1548" spans="1:6" customFormat="1" x14ac:dyDescent="0.5">
      <c r="A1548">
        <v>1547</v>
      </c>
      <c r="B1548" s="1">
        <v>43588</v>
      </c>
      <c r="C1548" s="27" t="s">
        <v>18</v>
      </c>
      <c r="D1548" t="s">
        <v>15</v>
      </c>
      <c r="E1548">
        <v>85</v>
      </c>
      <c r="F1548" s="6"/>
    </row>
    <row r="1549" spans="1:6" customFormat="1" x14ac:dyDescent="0.5">
      <c r="A1549">
        <v>1548</v>
      </c>
      <c r="B1549" s="1">
        <v>43588</v>
      </c>
      <c r="C1549" s="27" t="s">
        <v>18</v>
      </c>
      <c r="D1549" t="s">
        <v>15</v>
      </c>
      <c r="E1549">
        <v>85</v>
      </c>
      <c r="F1549" s="6"/>
    </row>
    <row r="1550" spans="1:6" customFormat="1" x14ac:dyDescent="0.5">
      <c r="A1550">
        <v>1549</v>
      </c>
      <c r="B1550" s="1">
        <v>43588</v>
      </c>
      <c r="C1550" s="27" t="s">
        <v>18</v>
      </c>
      <c r="D1550" t="s">
        <v>15</v>
      </c>
      <c r="E1550">
        <v>90</v>
      </c>
      <c r="F1550" s="6"/>
    </row>
    <row r="1551" spans="1:6" customFormat="1" x14ac:dyDescent="0.5">
      <c r="A1551">
        <v>1550</v>
      </c>
      <c r="B1551" s="1">
        <v>43588</v>
      </c>
      <c r="C1551" s="27" t="s">
        <v>18</v>
      </c>
      <c r="D1551" t="s">
        <v>15</v>
      </c>
      <c r="E1551">
        <v>100</v>
      </c>
      <c r="F1551" s="6"/>
    </row>
    <row r="1552" spans="1:6" customFormat="1" x14ac:dyDescent="0.5">
      <c r="A1552">
        <v>1551</v>
      </c>
      <c r="B1552" s="1">
        <v>43588</v>
      </c>
      <c r="C1552" s="27" t="s">
        <v>18</v>
      </c>
      <c r="D1552" t="s">
        <v>15</v>
      </c>
      <c r="E1552">
        <v>115</v>
      </c>
      <c r="F1552" s="6"/>
    </row>
    <row r="1553" spans="1:6" customFormat="1" x14ac:dyDescent="0.5">
      <c r="A1553">
        <v>1552</v>
      </c>
      <c r="B1553" s="1">
        <v>43588</v>
      </c>
      <c r="C1553" s="27" t="s">
        <v>18</v>
      </c>
      <c r="D1553" t="s">
        <v>15</v>
      </c>
      <c r="E1553">
        <v>104</v>
      </c>
      <c r="F1553" s="6"/>
    </row>
    <row r="1554" spans="1:6" customFormat="1" x14ac:dyDescent="0.5">
      <c r="A1554">
        <v>1553</v>
      </c>
      <c r="B1554" s="1">
        <v>43588</v>
      </c>
      <c r="C1554" s="27" t="s">
        <v>18</v>
      </c>
      <c r="D1554" t="s">
        <v>15</v>
      </c>
      <c r="E1554">
        <v>95</v>
      </c>
      <c r="F1554" s="6"/>
    </row>
    <row r="1555" spans="1:6" customFormat="1" x14ac:dyDescent="0.5">
      <c r="A1555">
        <v>1554</v>
      </c>
      <c r="B1555" s="1">
        <v>43589</v>
      </c>
      <c r="C1555" s="27" t="s">
        <v>18</v>
      </c>
      <c r="D1555" t="s">
        <v>15</v>
      </c>
      <c r="E1555">
        <v>216</v>
      </c>
      <c r="F1555" s="6"/>
    </row>
    <row r="1556" spans="1:6" customFormat="1" x14ac:dyDescent="0.5">
      <c r="A1556">
        <v>1555</v>
      </c>
      <c r="B1556" s="1">
        <v>43589</v>
      </c>
      <c r="C1556" s="27" t="s">
        <v>18</v>
      </c>
      <c r="D1556" t="s">
        <v>15</v>
      </c>
      <c r="E1556">
        <v>200</v>
      </c>
      <c r="F1556" s="6"/>
    </row>
    <row r="1557" spans="1:6" customFormat="1" x14ac:dyDescent="0.5">
      <c r="A1557">
        <v>1556</v>
      </c>
      <c r="B1557" s="1">
        <v>43589</v>
      </c>
      <c r="C1557" s="27" t="s">
        <v>18</v>
      </c>
      <c r="D1557" t="s">
        <v>15</v>
      </c>
      <c r="E1557">
        <v>86</v>
      </c>
      <c r="F1557" s="6"/>
    </row>
    <row r="1558" spans="1:6" customFormat="1" x14ac:dyDescent="0.5">
      <c r="A1558">
        <v>1557</v>
      </c>
      <c r="B1558" s="1">
        <v>43589</v>
      </c>
      <c r="C1558" s="27" t="s">
        <v>18</v>
      </c>
      <c r="D1558" t="s">
        <v>15</v>
      </c>
      <c r="E1558">
        <v>99</v>
      </c>
      <c r="F1558" s="6"/>
    </row>
    <row r="1559" spans="1:6" customFormat="1" x14ac:dyDescent="0.5">
      <c r="A1559">
        <v>1558</v>
      </c>
      <c r="B1559" s="1">
        <v>43589</v>
      </c>
      <c r="C1559" s="27" t="s">
        <v>18</v>
      </c>
      <c r="D1559" t="s">
        <v>15</v>
      </c>
      <c r="E1559">
        <v>103</v>
      </c>
      <c r="F1559" s="6"/>
    </row>
    <row r="1560" spans="1:6" customFormat="1" x14ac:dyDescent="0.5">
      <c r="A1560">
        <v>1559</v>
      </c>
      <c r="B1560" s="1">
        <v>43589</v>
      </c>
      <c r="C1560" s="27" t="s">
        <v>18</v>
      </c>
      <c r="D1560" t="s">
        <v>15</v>
      </c>
      <c r="E1560">
        <v>125</v>
      </c>
      <c r="F1560" s="6"/>
    </row>
    <row r="1561" spans="1:6" customFormat="1" x14ac:dyDescent="0.5">
      <c r="A1561">
        <v>1560</v>
      </c>
      <c r="B1561" s="1">
        <v>43589</v>
      </c>
      <c r="C1561" s="27" t="s">
        <v>18</v>
      </c>
      <c r="D1561" t="s">
        <v>15</v>
      </c>
      <c r="E1561">
        <v>88</v>
      </c>
      <c r="F1561" s="6"/>
    </row>
    <row r="1562" spans="1:6" customFormat="1" x14ac:dyDescent="0.5">
      <c r="A1562">
        <v>1561</v>
      </c>
      <c r="B1562" s="1">
        <v>43589</v>
      </c>
      <c r="C1562" s="27" t="s">
        <v>18</v>
      </c>
      <c r="D1562" t="s">
        <v>15</v>
      </c>
      <c r="E1562">
        <v>94</v>
      </c>
      <c r="F1562" s="6"/>
    </row>
    <row r="1563" spans="1:6" customFormat="1" x14ac:dyDescent="0.5">
      <c r="A1563">
        <v>1562</v>
      </c>
      <c r="B1563" s="1">
        <v>43589</v>
      </c>
      <c r="C1563" s="27" t="s">
        <v>18</v>
      </c>
      <c r="D1563" t="s">
        <v>15</v>
      </c>
      <c r="E1563">
        <v>128</v>
      </c>
      <c r="F1563" s="6"/>
    </row>
    <row r="1564" spans="1:6" customFormat="1" x14ac:dyDescent="0.5">
      <c r="A1564">
        <v>1563</v>
      </c>
      <c r="B1564" s="1">
        <v>43589</v>
      </c>
      <c r="C1564" s="27" t="s">
        <v>18</v>
      </c>
      <c r="D1564" t="s">
        <v>15</v>
      </c>
      <c r="E1564">
        <v>109</v>
      </c>
      <c r="F1564" s="6"/>
    </row>
    <row r="1565" spans="1:6" customFormat="1" x14ac:dyDescent="0.5">
      <c r="A1565">
        <v>1564</v>
      </c>
      <c r="B1565" s="1">
        <v>43589</v>
      </c>
      <c r="C1565" s="27" t="s">
        <v>18</v>
      </c>
      <c r="D1565" t="s">
        <v>15</v>
      </c>
      <c r="E1565">
        <v>114</v>
      </c>
      <c r="F1565" s="6"/>
    </row>
    <row r="1566" spans="1:6" customFormat="1" x14ac:dyDescent="0.5">
      <c r="A1566">
        <v>1565</v>
      </c>
      <c r="B1566" s="1">
        <v>43589</v>
      </c>
      <c r="C1566" s="27" t="s">
        <v>18</v>
      </c>
      <c r="D1566" t="s">
        <v>15</v>
      </c>
      <c r="E1566">
        <v>74</v>
      </c>
      <c r="F1566" s="6"/>
    </row>
    <row r="1567" spans="1:6" customFormat="1" x14ac:dyDescent="0.5">
      <c r="A1567">
        <v>1566</v>
      </c>
      <c r="B1567" s="1">
        <v>43589</v>
      </c>
      <c r="C1567" s="27" t="s">
        <v>18</v>
      </c>
      <c r="D1567" t="s">
        <v>15</v>
      </c>
      <c r="E1567">
        <v>107</v>
      </c>
      <c r="F1567" s="6"/>
    </row>
    <row r="1568" spans="1:6" customFormat="1" x14ac:dyDescent="0.5">
      <c r="A1568">
        <v>1567</v>
      </c>
      <c r="B1568" s="1">
        <v>43589</v>
      </c>
      <c r="C1568" s="27" t="s">
        <v>18</v>
      </c>
      <c r="D1568" t="s">
        <v>15</v>
      </c>
      <c r="E1568">
        <v>119</v>
      </c>
      <c r="F1568" s="6"/>
    </row>
    <row r="1569" spans="1:6" customFormat="1" x14ac:dyDescent="0.5">
      <c r="A1569">
        <v>1568</v>
      </c>
      <c r="B1569" s="1">
        <v>43589</v>
      </c>
      <c r="C1569" s="27" t="s">
        <v>18</v>
      </c>
      <c r="D1569" t="s">
        <v>15</v>
      </c>
      <c r="E1569">
        <v>102</v>
      </c>
      <c r="F1569" s="6"/>
    </row>
    <row r="1570" spans="1:6" customFormat="1" x14ac:dyDescent="0.5">
      <c r="A1570">
        <v>1569</v>
      </c>
      <c r="B1570" s="1">
        <v>43589</v>
      </c>
      <c r="C1570" s="27" t="s">
        <v>18</v>
      </c>
      <c r="D1570" t="s">
        <v>15</v>
      </c>
      <c r="E1570">
        <v>81</v>
      </c>
      <c r="F1570" s="6"/>
    </row>
    <row r="1571" spans="1:6" customFormat="1" x14ac:dyDescent="0.5">
      <c r="A1571">
        <v>1570</v>
      </c>
      <c r="B1571" s="1">
        <v>43589</v>
      </c>
      <c r="C1571" s="27" t="s">
        <v>18</v>
      </c>
      <c r="D1571" t="s">
        <v>15</v>
      </c>
      <c r="E1571">
        <v>99</v>
      </c>
      <c r="F1571" s="6"/>
    </row>
    <row r="1572" spans="1:6" customFormat="1" x14ac:dyDescent="0.5">
      <c r="A1572">
        <v>1571</v>
      </c>
      <c r="B1572" s="1">
        <v>43589</v>
      </c>
      <c r="C1572" s="27" t="s">
        <v>18</v>
      </c>
      <c r="D1572" t="s">
        <v>15</v>
      </c>
      <c r="E1572">
        <v>99</v>
      </c>
      <c r="F1572" s="6"/>
    </row>
    <row r="1573" spans="1:6" customFormat="1" x14ac:dyDescent="0.5">
      <c r="A1573">
        <v>1572</v>
      </c>
      <c r="B1573" s="1">
        <v>43589</v>
      </c>
      <c r="C1573" s="27" t="s">
        <v>18</v>
      </c>
      <c r="D1573" t="s">
        <v>15</v>
      </c>
      <c r="E1573">
        <v>91</v>
      </c>
      <c r="F1573" s="6"/>
    </row>
    <row r="1574" spans="1:6" customFormat="1" x14ac:dyDescent="0.5">
      <c r="A1574">
        <v>1573</v>
      </c>
      <c r="B1574" s="1">
        <v>43589</v>
      </c>
      <c r="C1574" s="27" t="s">
        <v>18</v>
      </c>
      <c r="D1574" t="s">
        <v>15</v>
      </c>
      <c r="E1574">
        <v>92</v>
      </c>
      <c r="F1574" s="6"/>
    </row>
    <row r="1575" spans="1:6" customFormat="1" x14ac:dyDescent="0.5">
      <c r="A1575">
        <v>1574</v>
      </c>
      <c r="B1575" s="1">
        <v>43589</v>
      </c>
      <c r="C1575" s="27" t="s">
        <v>18</v>
      </c>
      <c r="D1575" t="s">
        <v>15</v>
      </c>
      <c r="E1575">
        <v>102</v>
      </c>
      <c r="F1575" s="6"/>
    </row>
    <row r="1576" spans="1:6" customFormat="1" x14ac:dyDescent="0.5">
      <c r="A1576">
        <v>1575</v>
      </c>
      <c r="B1576" s="1">
        <v>43589</v>
      </c>
      <c r="C1576" s="27" t="s">
        <v>18</v>
      </c>
      <c r="D1576" t="s">
        <v>15</v>
      </c>
      <c r="E1576">
        <v>83</v>
      </c>
      <c r="F1576" s="6"/>
    </row>
    <row r="1577" spans="1:6" customFormat="1" x14ac:dyDescent="0.5">
      <c r="A1577">
        <v>1576</v>
      </c>
      <c r="B1577" s="1">
        <v>43589</v>
      </c>
      <c r="C1577" s="27" t="s">
        <v>18</v>
      </c>
      <c r="D1577" t="s">
        <v>15</v>
      </c>
      <c r="E1577">
        <v>95</v>
      </c>
      <c r="F1577" s="6"/>
    </row>
    <row r="1578" spans="1:6" customFormat="1" x14ac:dyDescent="0.5">
      <c r="A1578">
        <v>1577</v>
      </c>
      <c r="B1578" s="1">
        <v>43589</v>
      </c>
      <c r="C1578" s="27" t="s">
        <v>18</v>
      </c>
      <c r="D1578" t="s">
        <v>15</v>
      </c>
      <c r="E1578">
        <v>103</v>
      </c>
      <c r="F1578" s="6"/>
    </row>
    <row r="1579" spans="1:6" customFormat="1" x14ac:dyDescent="0.5">
      <c r="A1579">
        <v>1578</v>
      </c>
      <c r="B1579" s="1">
        <v>43589</v>
      </c>
      <c r="C1579" s="27" t="s">
        <v>18</v>
      </c>
      <c r="D1579" t="s">
        <v>15</v>
      </c>
      <c r="E1579">
        <v>89</v>
      </c>
      <c r="F1579" s="6"/>
    </row>
    <row r="1580" spans="1:6" customFormat="1" x14ac:dyDescent="0.5">
      <c r="A1580">
        <v>1579</v>
      </c>
      <c r="B1580" s="1">
        <v>43589</v>
      </c>
      <c r="C1580" s="27" t="s">
        <v>18</v>
      </c>
      <c r="D1580" t="s">
        <v>15</v>
      </c>
      <c r="E1580">
        <v>79</v>
      </c>
      <c r="F1580" s="6"/>
    </row>
    <row r="1581" spans="1:6" customFormat="1" x14ac:dyDescent="0.5">
      <c r="A1581">
        <v>1580</v>
      </c>
      <c r="B1581" s="1">
        <v>43589</v>
      </c>
      <c r="C1581" s="27" t="s">
        <v>18</v>
      </c>
      <c r="D1581" t="s">
        <v>15</v>
      </c>
      <c r="E1581">
        <v>114</v>
      </c>
      <c r="F1581" s="6"/>
    </row>
    <row r="1582" spans="1:6" customFormat="1" x14ac:dyDescent="0.5">
      <c r="A1582">
        <v>1581</v>
      </c>
      <c r="B1582" s="1">
        <v>43589</v>
      </c>
      <c r="C1582" s="27" t="s">
        <v>18</v>
      </c>
      <c r="D1582" t="s">
        <v>15</v>
      </c>
      <c r="E1582">
        <v>202</v>
      </c>
      <c r="F1582" s="6"/>
    </row>
    <row r="1583" spans="1:6" customFormat="1" x14ac:dyDescent="0.5">
      <c r="A1583">
        <v>1582</v>
      </c>
      <c r="B1583" s="1">
        <v>43589</v>
      </c>
      <c r="C1583" s="27" t="s">
        <v>18</v>
      </c>
      <c r="D1583" t="s">
        <v>15</v>
      </c>
      <c r="E1583">
        <v>218</v>
      </c>
      <c r="F1583" s="6"/>
    </row>
    <row r="1584" spans="1:6" customFormat="1" x14ac:dyDescent="0.5">
      <c r="A1584">
        <v>1583</v>
      </c>
      <c r="B1584" s="1">
        <v>43589</v>
      </c>
      <c r="C1584" s="27" t="s">
        <v>18</v>
      </c>
      <c r="D1584" t="s">
        <v>15</v>
      </c>
      <c r="E1584">
        <v>214</v>
      </c>
      <c r="F1584" s="6"/>
    </row>
    <row r="1585" spans="1:6" customFormat="1" x14ac:dyDescent="0.5">
      <c r="A1585">
        <v>1584</v>
      </c>
      <c r="B1585" s="1">
        <v>43589</v>
      </c>
      <c r="C1585" s="27" t="s">
        <v>18</v>
      </c>
      <c r="D1585" t="s">
        <v>15</v>
      </c>
      <c r="E1585">
        <v>168</v>
      </c>
      <c r="F1585" s="6"/>
    </row>
    <row r="1586" spans="1:6" customFormat="1" x14ac:dyDescent="0.5">
      <c r="A1586">
        <v>1585</v>
      </c>
      <c r="B1586" s="1">
        <v>43590</v>
      </c>
      <c r="C1586" s="27" t="s">
        <v>18</v>
      </c>
      <c r="D1586" t="s">
        <v>15</v>
      </c>
      <c r="E1586">
        <v>88</v>
      </c>
      <c r="F1586" s="6"/>
    </row>
    <row r="1587" spans="1:6" customFormat="1" x14ac:dyDescent="0.5">
      <c r="A1587">
        <v>1586</v>
      </c>
      <c r="B1587" s="1">
        <v>43590</v>
      </c>
      <c r="C1587" s="27" t="s">
        <v>18</v>
      </c>
      <c r="D1587" t="s">
        <v>15</v>
      </c>
      <c r="E1587">
        <v>126</v>
      </c>
      <c r="F1587" s="6"/>
    </row>
    <row r="1588" spans="1:6" customFormat="1" x14ac:dyDescent="0.5">
      <c r="A1588">
        <v>1587</v>
      </c>
      <c r="B1588" s="1">
        <v>43590</v>
      </c>
      <c r="C1588" s="27" t="s">
        <v>18</v>
      </c>
      <c r="D1588" t="s">
        <v>15</v>
      </c>
      <c r="E1588">
        <v>86</v>
      </c>
      <c r="F1588" s="6"/>
    </row>
    <row r="1589" spans="1:6" customFormat="1" x14ac:dyDescent="0.5">
      <c r="A1589">
        <v>1588</v>
      </c>
      <c r="B1589" s="1">
        <v>43590</v>
      </c>
      <c r="C1589" s="27" t="s">
        <v>18</v>
      </c>
      <c r="D1589" t="s">
        <v>15</v>
      </c>
      <c r="E1589">
        <v>108</v>
      </c>
      <c r="F1589" s="6"/>
    </row>
    <row r="1590" spans="1:6" customFormat="1" x14ac:dyDescent="0.5">
      <c r="A1590">
        <v>1589</v>
      </c>
      <c r="B1590" s="1">
        <v>43590</v>
      </c>
      <c r="C1590" s="27" t="s">
        <v>18</v>
      </c>
      <c r="D1590" t="s">
        <v>15</v>
      </c>
      <c r="E1590">
        <v>105</v>
      </c>
      <c r="F1590" s="6"/>
    </row>
    <row r="1591" spans="1:6" customFormat="1" x14ac:dyDescent="0.5">
      <c r="A1591">
        <v>1590</v>
      </c>
      <c r="B1591" s="1">
        <v>43590</v>
      </c>
      <c r="C1591" s="27" t="s">
        <v>18</v>
      </c>
      <c r="D1591" t="s">
        <v>15</v>
      </c>
      <c r="E1591">
        <v>101</v>
      </c>
      <c r="F1591" s="6"/>
    </row>
    <row r="1592" spans="1:6" customFormat="1" x14ac:dyDescent="0.5">
      <c r="A1592">
        <v>1591</v>
      </c>
      <c r="B1592" s="1">
        <v>43590</v>
      </c>
      <c r="C1592" s="27" t="s">
        <v>18</v>
      </c>
      <c r="D1592" t="s">
        <v>15</v>
      </c>
      <c r="E1592">
        <v>87</v>
      </c>
      <c r="F1592" s="6"/>
    </row>
    <row r="1593" spans="1:6" customFormat="1" x14ac:dyDescent="0.5">
      <c r="A1593">
        <v>1592</v>
      </c>
      <c r="B1593" s="1">
        <v>43590</v>
      </c>
      <c r="C1593" s="27" t="s">
        <v>18</v>
      </c>
      <c r="D1593" t="s">
        <v>15</v>
      </c>
      <c r="E1593">
        <v>111</v>
      </c>
      <c r="F1593" s="6"/>
    </row>
    <row r="1594" spans="1:6" customFormat="1" x14ac:dyDescent="0.5">
      <c r="A1594">
        <v>1593</v>
      </c>
      <c r="B1594" s="1">
        <v>43590</v>
      </c>
      <c r="C1594" s="27" t="s">
        <v>18</v>
      </c>
      <c r="D1594" t="s">
        <v>15</v>
      </c>
      <c r="E1594">
        <v>86</v>
      </c>
      <c r="F1594" s="6"/>
    </row>
    <row r="1595" spans="1:6" customFormat="1" x14ac:dyDescent="0.5">
      <c r="A1595">
        <v>1594</v>
      </c>
      <c r="B1595" s="1">
        <v>43590</v>
      </c>
      <c r="C1595" s="27" t="s">
        <v>18</v>
      </c>
      <c r="D1595" t="s">
        <v>15</v>
      </c>
      <c r="E1595">
        <v>116</v>
      </c>
      <c r="F1595" s="6"/>
    </row>
    <row r="1596" spans="1:6" customFormat="1" x14ac:dyDescent="0.5">
      <c r="A1596">
        <v>1595</v>
      </c>
      <c r="B1596" s="1">
        <v>43590</v>
      </c>
      <c r="C1596" s="27" t="s">
        <v>18</v>
      </c>
      <c r="D1596" t="s">
        <v>15</v>
      </c>
      <c r="E1596">
        <v>120</v>
      </c>
      <c r="F1596" s="6"/>
    </row>
    <row r="1597" spans="1:6" customFormat="1" x14ac:dyDescent="0.5">
      <c r="A1597">
        <v>1596</v>
      </c>
      <c r="B1597" s="1">
        <v>43590</v>
      </c>
      <c r="C1597" s="27" t="s">
        <v>18</v>
      </c>
      <c r="D1597" t="s">
        <v>15</v>
      </c>
      <c r="E1597">
        <v>96</v>
      </c>
      <c r="F1597" s="6"/>
    </row>
    <row r="1598" spans="1:6" customFormat="1" x14ac:dyDescent="0.5">
      <c r="A1598">
        <v>1597</v>
      </c>
      <c r="B1598" s="1">
        <v>43590</v>
      </c>
      <c r="C1598" s="27" t="s">
        <v>18</v>
      </c>
      <c r="D1598" t="s">
        <v>15</v>
      </c>
      <c r="E1598">
        <v>95</v>
      </c>
      <c r="F1598" s="6"/>
    </row>
    <row r="1599" spans="1:6" customFormat="1" x14ac:dyDescent="0.5">
      <c r="A1599">
        <v>1598</v>
      </c>
      <c r="B1599" s="1">
        <v>43590</v>
      </c>
      <c r="C1599" s="27" t="s">
        <v>18</v>
      </c>
      <c r="D1599" t="s">
        <v>15</v>
      </c>
      <c r="E1599">
        <v>124</v>
      </c>
      <c r="F1599" s="6"/>
    </row>
    <row r="1600" spans="1:6" customFormat="1" x14ac:dyDescent="0.5">
      <c r="A1600">
        <v>1599</v>
      </c>
      <c r="B1600" s="1">
        <v>43590</v>
      </c>
      <c r="C1600" s="27" t="s">
        <v>18</v>
      </c>
      <c r="D1600" t="s">
        <v>15</v>
      </c>
      <c r="E1600">
        <v>111</v>
      </c>
      <c r="F1600" s="6"/>
    </row>
    <row r="1601" spans="1:6" customFormat="1" x14ac:dyDescent="0.5">
      <c r="A1601">
        <v>1600</v>
      </c>
      <c r="B1601" s="1">
        <v>43590</v>
      </c>
      <c r="C1601" s="27" t="s">
        <v>18</v>
      </c>
      <c r="D1601" t="s">
        <v>15</v>
      </c>
      <c r="E1601">
        <v>98</v>
      </c>
      <c r="F1601" s="6"/>
    </row>
    <row r="1602" spans="1:6" customFormat="1" x14ac:dyDescent="0.5">
      <c r="A1602">
        <v>1601</v>
      </c>
      <c r="B1602" s="1">
        <v>43590</v>
      </c>
      <c r="C1602" s="27" t="s">
        <v>18</v>
      </c>
      <c r="D1602" t="s">
        <v>15</v>
      </c>
      <c r="E1602">
        <v>93</v>
      </c>
      <c r="F1602" s="6"/>
    </row>
    <row r="1603" spans="1:6" customFormat="1" x14ac:dyDescent="0.5">
      <c r="A1603">
        <v>1602</v>
      </c>
      <c r="B1603" s="1">
        <v>43590</v>
      </c>
      <c r="C1603" s="27" t="s">
        <v>18</v>
      </c>
      <c r="D1603" t="s">
        <v>15</v>
      </c>
      <c r="E1603">
        <v>94</v>
      </c>
      <c r="F1603" s="6"/>
    </row>
    <row r="1604" spans="1:6" customFormat="1" x14ac:dyDescent="0.5">
      <c r="A1604">
        <v>1603</v>
      </c>
      <c r="B1604" s="1">
        <v>43590</v>
      </c>
      <c r="C1604" s="27" t="s">
        <v>18</v>
      </c>
      <c r="D1604" t="s">
        <v>15</v>
      </c>
      <c r="E1604">
        <v>98</v>
      </c>
      <c r="F1604" s="6"/>
    </row>
    <row r="1605" spans="1:6" customFormat="1" x14ac:dyDescent="0.5">
      <c r="A1605">
        <v>1604</v>
      </c>
      <c r="B1605" s="1">
        <v>43590</v>
      </c>
      <c r="C1605" s="27" t="s">
        <v>18</v>
      </c>
      <c r="D1605" t="s">
        <v>15</v>
      </c>
      <c r="E1605">
        <v>91</v>
      </c>
      <c r="F1605" s="6"/>
    </row>
    <row r="1606" spans="1:6" customFormat="1" x14ac:dyDescent="0.5">
      <c r="A1606">
        <v>1605</v>
      </c>
      <c r="B1606" s="1">
        <v>43590</v>
      </c>
      <c r="C1606" s="27" t="s">
        <v>18</v>
      </c>
      <c r="D1606" t="s">
        <v>15</v>
      </c>
      <c r="E1606">
        <v>95</v>
      </c>
      <c r="F1606" s="6"/>
    </row>
    <row r="1607" spans="1:6" customFormat="1" x14ac:dyDescent="0.5">
      <c r="A1607">
        <v>1606</v>
      </c>
      <c r="B1607" s="1">
        <v>43590</v>
      </c>
      <c r="C1607" s="27" t="s">
        <v>18</v>
      </c>
      <c r="D1607" t="s">
        <v>15</v>
      </c>
      <c r="E1607">
        <v>99</v>
      </c>
      <c r="F1607" s="6"/>
    </row>
    <row r="1608" spans="1:6" customFormat="1" x14ac:dyDescent="0.5">
      <c r="A1608">
        <v>1607</v>
      </c>
      <c r="B1608" s="1">
        <v>43590</v>
      </c>
      <c r="C1608" s="27" t="s">
        <v>18</v>
      </c>
      <c r="D1608" t="s">
        <v>15</v>
      </c>
      <c r="E1608">
        <v>114</v>
      </c>
      <c r="F1608" s="6"/>
    </row>
    <row r="1609" spans="1:6" customFormat="1" x14ac:dyDescent="0.5">
      <c r="A1609">
        <v>1608</v>
      </c>
      <c r="B1609" s="1">
        <v>43590</v>
      </c>
      <c r="C1609" s="27" t="s">
        <v>18</v>
      </c>
      <c r="D1609" t="s">
        <v>15</v>
      </c>
      <c r="E1609">
        <v>94</v>
      </c>
    </row>
    <row r="1610" spans="1:6" customFormat="1" x14ac:dyDescent="0.5">
      <c r="A1610">
        <v>1609</v>
      </c>
      <c r="B1610" s="1">
        <v>43590</v>
      </c>
      <c r="C1610" s="27" t="s">
        <v>18</v>
      </c>
      <c r="D1610" t="s">
        <v>15</v>
      </c>
      <c r="E1610">
        <v>96</v>
      </c>
      <c r="F1610" s="6"/>
    </row>
    <row r="1611" spans="1:6" customFormat="1" x14ac:dyDescent="0.5">
      <c r="A1611">
        <v>1610</v>
      </c>
      <c r="B1611" s="1">
        <v>43590</v>
      </c>
      <c r="C1611" s="27" t="s">
        <v>18</v>
      </c>
      <c r="D1611" t="s">
        <v>15</v>
      </c>
      <c r="E1611">
        <v>205</v>
      </c>
      <c r="F1611" s="6"/>
    </row>
    <row r="1612" spans="1:6" customFormat="1" x14ac:dyDescent="0.5">
      <c r="A1612">
        <v>1611</v>
      </c>
      <c r="B1612" s="1">
        <v>43590</v>
      </c>
      <c r="C1612" s="27" t="s">
        <v>18</v>
      </c>
      <c r="D1612" t="s">
        <v>15</v>
      </c>
      <c r="E1612">
        <v>201</v>
      </c>
      <c r="F1612" s="6"/>
    </row>
    <row r="1613" spans="1:6" customFormat="1" x14ac:dyDescent="0.5">
      <c r="A1613">
        <v>1612</v>
      </c>
      <c r="B1613" s="1">
        <v>43590</v>
      </c>
      <c r="C1613" s="27" t="s">
        <v>18</v>
      </c>
      <c r="D1613" t="s">
        <v>15</v>
      </c>
      <c r="E1613">
        <v>220</v>
      </c>
    </row>
    <row r="1614" spans="1:6" customFormat="1" x14ac:dyDescent="0.5">
      <c r="A1614">
        <v>1613</v>
      </c>
      <c r="B1614" s="1">
        <v>43590</v>
      </c>
      <c r="C1614" s="27" t="s">
        <v>18</v>
      </c>
      <c r="D1614" t="s">
        <v>15</v>
      </c>
      <c r="E1614">
        <v>190</v>
      </c>
      <c r="F1614" s="6"/>
    </row>
    <row r="1615" spans="1:6" customFormat="1" x14ac:dyDescent="0.5">
      <c r="A1615">
        <v>1614</v>
      </c>
      <c r="B1615" s="1">
        <v>43590</v>
      </c>
      <c r="C1615" s="27" t="s">
        <v>18</v>
      </c>
      <c r="D1615" t="s">
        <v>15</v>
      </c>
      <c r="E1615">
        <v>166</v>
      </c>
      <c r="F1615" s="6"/>
    </row>
    <row r="1616" spans="1:6" customFormat="1" x14ac:dyDescent="0.5">
      <c r="A1616">
        <v>1615</v>
      </c>
      <c r="B1616" s="1">
        <v>43590</v>
      </c>
      <c r="C1616" s="27" t="s">
        <v>18</v>
      </c>
      <c r="D1616" t="s">
        <v>15</v>
      </c>
      <c r="E1616">
        <v>215</v>
      </c>
      <c r="F1616" s="6"/>
    </row>
    <row r="1617" spans="1:6" customFormat="1" x14ac:dyDescent="0.5">
      <c r="A1617">
        <v>1616</v>
      </c>
      <c r="B1617" s="1">
        <v>43590</v>
      </c>
      <c r="C1617" s="27" t="s">
        <v>18</v>
      </c>
      <c r="D1617" t="s">
        <v>15</v>
      </c>
      <c r="E1617">
        <v>208</v>
      </c>
      <c r="F1617" s="6"/>
    </row>
    <row r="1618" spans="1:6" customFormat="1" x14ac:dyDescent="0.5">
      <c r="A1618">
        <v>1617</v>
      </c>
      <c r="B1618" s="1">
        <v>43590</v>
      </c>
      <c r="C1618" s="27" t="s">
        <v>18</v>
      </c>
      <c r="D1618" t="s">
        <v>15</v>
      </c>
      <c r="E1618">
        <v>180</v>
      </c>
      <c r="F1618" s="6"/>
    </row>
    <row r="1619" spans="1:6" customFormat="1" x14ac:dyDescent="0.5">
      <c r="A1619">
        <v>1618</v>
      </c>
      <c r="B1619" s="1">
        <v>43591</v>
      </c>
      <c r="C1619" s="27" t="s">
        <v>18</v>
      </c>
      <c r="D1619" t="s">
        <v>15</v>
      </c>
      <c r="E1619">
        <v>98</v>
      </c>
      <c r="F1619" s="6"/>
    </row>
    <row r="1620" spans="1:6" customFormat="1" x14ac:dyDescent="0.5">
      <c r="A1620">
        <v>1619</v>
      </c>
      <c r="B1620" s="1">
        <v>43591</v>
      </c>
      <c r="C1620" s="27" t="s">
        <v>18</v>
      </c>
      <c r="D1620" t="s">
        <v>15</v>
      </c>
      <c r="E1620">
        <v>102</v>
      </c>
      <c r="F1620" s="6"/>
    </row>
    <row r="1621" spans="1:6" customFormat="1" x14ac:dyDescent="0.5">
      <c r="A1621">
        <v>1620</v>
      </c>
      <c r="B1621" s="1">
        <v>43591</v>
      </c>
      <c r="C1621" s="27" t="s">
        <v>18</v>
      </c>
      <c r="D1621" t="s">
        <v>15</v>
      </c>
      <c r="E1621">
        <v>95</v>
      </c>
      <c r="F1621" s="6"/>
    </row>
    <row r="1622" spans="1:6" customFormat="1" x14ac:dyDescent="0.5">
      <c r="A1622">
        <v>1621</v>
      </c>
      <c r="B1622" s="1">
        <v>43591</v>
      </c>
      <c r="C1622" s="27" t="s">
        <v>18</v>
      </c>
      <c r="D1622" t="s">
        <v>15</v>
      </c>
      <c r="E1622">
        <v>85</v>
      </c>
      <c r="F1622" s="6"/>
    </row>
    <row r="1623" spans="1:6" customFormat="1" x14ac:dyDescent="0.5">
      <c r="A1623">
        <v>1622</v>
      </c>
      <c r="B1623" s="1">
        <v>43591</v>
      </c>
      <c r="C1623" s="27" t="s">
        <v>18</v>
      </c>
      <c r="D1623" t="s">
        <v>15</v>
      </c>
      <c r="E1623">
        <v>115</v>
      </c>
      <c r="F1623" s="6"/>
    </row>
    <row r="1624" spans="1:6" customFormat="1" x14ac:dyDescent="0.5">
      <c r="A1624">
        <v>1623</v>
      </c>
      <c r="B1624" s="1">
        <v>43591</v>
      </c>
      <c r="C1624" s="27" t="s">
        <v>18</v>
      </c>
      <c r="D1624" t="s">
        <v>15</v>
      </c>
      <c r="E1624">
        <v>98</v>
      </c>
      <c r="F1624" s="6"/>
    </row>
    <row r="1625" spans="1:6" customFormat="1" x14ac:dyDescent="0.5">
      <c r="A1625">
        <v>1624</v>
      </c>
      <c r="B1625" s="1">
        <v>43591</v>
      </c>
      <c r="C1625" s="27" t="s">
        <v>18</v>
      </c>
      <c r="D1625" t="s">
        <v>15</v>
      </c>
      <c r="E1625">
        <v>95</v>
      </c>
      <c r="F1625" s="6"/>
    </row>
    <row r="1626" spans="1:6" customFormat="1" x14ac:dyDescent="0.5">
      <c r="A1626">
        <v>1625</v>
      </c>
      <c r="B1626" s="1">
        <v>43591</v>
      </c>
      <c r="C1626" s="27" t="s">
        <v>18</v>
      </c>
      <c r="D1626" t="s">
        <v>15</v>
      </c>
      <c r="E1626">
        <v>120</v>
      </c>
      <c r="F1626" s="6"/>
    </row>
    <row r="1627" spans="1:6" customFormat="1" x14ac:dyDescent="0.5">
      <c r="A1627">
        <v>1626</v>
      </c>
      <c r="B1627" s="1">
        <v>43591</v>
      </c>
      <c r="C1627" s="27" t="s">
        <v>18</v>
      </c>
      <c r="D1627" t="s">
        <v>15</v>
      </c>
      <c r="E1627">
        <v>94</v>
      </c>
      <c r="F1627" s="6"/>
    </row>
    <row r="1628" spans="1:6" customFormat="1" x14ac:dyDescent="0.5">
      <c r="A1628">
        <v>1627</v>
      </c>
      <c r="B1628" s="1">
        <v>43591</v>
      </c>
      <c r="C1628" s="27" t="s">
        <v>18</v>
      </c>
      <c r="D1628" t="s">
        <v>15</v>
      </c>
      <c r="E1628">
        <v>125</v>
      </c>
      <c r="F1628" s="6"/>
    </row>
    <row r="1629" spans="1:6" customFormat="1" x14ac:dyDescent="0.5">
      <c r="A1629">
        <v>1628</v>
      </c>
      <c r="B1629" s="1">
        <v>43591</v>
      </c>
      <c r="C1629" s="27" t="s">
        <v>18</v>
      </c>
      <c r="D1629" t="s">
        <v>15</v>
      </c>
      <c r="E1629">
        <v>102</v>
      </c>
      <c r="F1629" s="6"/>
    </row>
    <row r="1630" spans="1:6" customFormat="1" x14ac:dyDescent="0.5">
      <c r="A1630">
        <v>1629</v>
      </c>
      <c r="B1630" s="1">
        <v>43591</v>
      </c>
      <c r="C1630" s="27" t="s">
        <v>18</v>
      </c>
      <c r="D1630" t="s">
        <v>15</v>
      </c>
      <c r="E1630">
        <v>104</v>
      </c>
      <c r="F1630" s="6"/>
    </row>
    <row r="1631" spans="1:6" customFormat="1" x14ac:dyDescent="0.5">
      <c r="A1631">
        <v>1630</v>
      </c>
      <c r="B1631" s="1">
        <v>43591</v>
      </c>
      <c r="C1631" s="27" t="s">
        <v>18</v>
      </c>
      <c r="D1631" t="s">
        <v>15</v>
      </c>
      <c r="E1631">
        <v>95</v>
      </c>
      <c r="F1631" s="6"/>
    </row>
    <row r="1632" spans="1:6" customFormat="1" x14ac:dyDescent="0.5">
      <c r="A1632">
        <v>1631</v>
      </c>
      <c r="B1632" s="1">
        <v>43591</v>
      </c>
      <c r="C1632" s="27" t="s">
        <v>18</v>
      </c>
      <c r="D1632" t="s">
        <v>15</v>
      </c>
      <c r="E1632">
        <v>88</v>
      </c>
      <c r="F1632" s="6"/>
    </row>
    <row r="1633" spans="1:6" customFormat="1" x14ac:dyDescent="0.5">
      <c r="A1633">
        <v>1632</v>
      </c>
      <c r="B1633" s="1">
        <v>43591</v>
      </c>
      <c r="C1633" s="27" t="s">
        <v>18</v>
      </c>
      <c r="D1633" t="s">
        <v>15</v>
      </c>
      <c r="E1633">
        <v>73</v>
      </c>
      <c r="F1633" s="6"/>
    </row>
    <row r="1634" spans="1:6" customFormat="1" x14ac:dyDescent="0.5">
      <c r="A1634">
        <v>1633</v>
      </c>
      <c r="B1634" s="1">
        <v>43591</v>
      </c>
      <c r="C1634" s="27" t="s">
        <v>18</v>
      </c>
      <c r="D1634" t="s">
        <v>15</v>
      </c>
      <c r="E1634">
        <v>106</v>
      </c>
      <c r="F1634" s="6"/>
    </row>
    <row r="1635" spans="1:6" customFormat="1" x14ac:dyDescent="0.5">
      <c r="A1635">
        <v>1634</v>
      </c>
      <c r="B1635" s="1">
        <v>43591</v>
      </c>
      <c r="C1635" s="27" t="s">
        <v>18</v>
      </c>
      <c r="D1635" t="s">
        <v>15</v>
      </c>
      <c r="E1635">
        <v>100</v>
      </c>
      <c r="F1635" s="6"/>
    </row>
    <row r="1636" spans="1:6" customFormat="1" x14ac:dyDescent="0.5">
      <c r="A1636">
        <v>1635</v>
      </c>
      <c r="B1636" s="1">
        <v>43591</v>
      </c>
      <c r="C1636" s="27" t="s">
        <v>18</v>
      </c>
      <c r="D1636" t="s">
        <v>15</v>
      </c>
      <c r="E1636">
        <v>85</v>
      </c>
      <c r="F1636" s="6"/>
    </row>
    <row r="1637" spans="1:6" customFormat="1" x14ac:dyDescent="0.5">
      <c r="A1637">
        <v>1636</v>
      </c>
      <c r="B1637" s="1">
        <v>43591</v>
      </c>
      <c r="C1637" s="27" t="s">
        <v>18</v>
      </c>
      <c r="D1637" t="s">
        <v>15</v>
      </c>
      <c r="E1637">
        <v>86</v>
      </c>
      <c r="F1637" s="6"/>
    </row>
    <row r="1638" spans="1:6" customFormat="1" x14ac:dyDescent="0.5">
      <c r="A1638">
        <v>1637</v>
      </c>
      <c r="B1638" s="1">
        <v>43591</v>
      </c>
      <c r="C1638" s="27" t="s">
        <v>18</v>
      </c>
      <c r="D1638" t="s">
        <v>15</v>
      </c>
      <c r="E1638">
        <v>109</v>
      </c>
      <c r="F1638" s="6"/>
    </row>
    <row r="1639" spans="1:6" customFormat="1" x14ac:dyDescent="0.5">
      <c r="A1639">
        <v>1638</v>
      </c>
      <c r="B1639" s="1">
        <v>43591</v>
      </c>
      <c r="C1639" s="27" t="s">
        <v>18</v>
      </c>
      <c r="D1639" t="s">
        <v>15</v>
      </c>
      <c r="E1639">
        <v>96</v>
      </c>
      <c r="F1639" s="6"/>
    </row>
    <row r="1640" spans="1:6" customFormat="1" x14ac:dyDescent="0.5">
      <c r="A1640">
        <v>1639</v>
      </c>
      <c r="B1640" s="1">
        <v>43591</v>
      </c>
      <c r="C1640" s="27" t="s">
        <v>18</v>
      </c>
      <c r="D1640" t="s">
        <v>15</v>
      </c>
      <c r="E1640">
        <v>106</v>
      </c>
      <c r="F1640" s="6"/>
    </row>
    <row r="1641" spans="1:6" customFormat="1" x14ac:dyDescent="0.5">
      <c r="A1641">
        <v>1640</v>
      </c>
      <c r="B1641" s="1">
        <v>43591</v>
      </c>
      <c r="C1641" s="27" t="s">
        <v>18</v>
      </c>
      <c r="D1641" t="s">
        <v>15</v>
      </c>
      <c r="E1641">
        <v>109</v>
      </c>
      <c r="F1641" s="6"/>
    </row>
    <row r="1642" spans="1:6" customFormat="1" x14ac:dyDescent="0.5">
      <c r="A1642">
        <v>1641</v>
      </c>
      <c r="B1642" s="1">
        <v>43591</v>
      </c>
      <c r="C1642" s="27" t="s">
        <v>18</v>
      </c>
      <c r="D1642" t="s">
        <v>15</v>
      </c>
      <c r="E1642">
        <v>102</v>
      </c>
      <c r="F1642" s="6"/>
    </row>
    <row r="1643" spans="1:6" customFormat="1" x14ac:dyDescent="0.5">
      <c r="A1643">
        <v>1642</v>
      </c>
      <c r="B1643" s="1">
        <v>43591</v>
      </c>
      <c r="C1643" s="27" t="s">
        <v>18</v>
      </c>
      <c r="D1643" t="s">
        <v>15</v>
      </c>
      <c r="E1643">
        <v>107</v>
      </c>
      <c r="F1643" s="6"/>
    </row>
    <row r="1644" spans="1:6" customFormat="1" x14ac:dyDescent="0.5">
      <c r="A1644">
        <v>1643</v>
      </c>
      <c r="B1644" s="1">
        <v>43591</v>
      </c>
      <c r="C1644" s="27" t="s">
        <v>18</v>
      </c>
      <c r="D1644" t="s">
        <v>15</v>
      </c>
      <c r="E1644">
        <v>212</v>
      </c>
      <c r="F1644" s="6"/>
    </row>
    <row r="1645" spans="1:6" customFormat="1" x14ac:dyDescent="0.5">
      <c r="A1645">
        <v>1644</v>
      </c>
      <c r="B1645" s="1">
        <v>43591</v>
      </c>
      <c r="C1645" s="27" t="s">
        <v>18</v>
      </c>
      <c r="D1645" t="s">
        <v>15</v>
      </c>
      <c r="E1645">
        <v>218</v>
      </c>
      <c r="F1645" s="6"/>
    </row>
    <row r="1646" spans="1:6" customFormat="1" x14ac:dyDescent="0.5">
      <c r="A1646">
        <v>1645</v>
      </c>
      <c r="B1646" s="1">
        <v>43591</v>
      </c>
      <c r="C1646" s="27" t="s">
        <v>18</v>
      </c>
      <c r="D1646" t="s">
        <v>15</v>
      </c>
      <c r="E1646">
        <v>210</v>
      </c>
      <c r="F1646" s="6"/>
    </row>
    <row r="1647" spans="1:6" customFormat="1" x14ac:dyDescent="0.5">
      <c r="A1647">
        <v>1646</v>
      </c>
      <c r="B1647" s="1">
        <v>43591</v>
      </c>
      <c r="C1647" s="27" t="s">
        <v>18</v>
      </c>
      <c r="D1647" t="s">
        <v>15</v>
      </c>
      <c r="E1647">
        <v>205</v>
      </c>
      <c r="F1647" s="6"/>
    </row>
    <row r="1648" spans="1:6" customFormat="1" x14ac:dyDescent="0.5">
      <c r="A1648">
        <v>1647</v>
      </c>
      <c r="B1648" s="1">
        <v>43591</v>
      </c>
      <c r="C1648" s="27" t="s">
        <v>18</v>
      </c>
      <c r="D1648" t="s">
        <v>15</v>
      </c>
      <c r="E1648">
        <v>207</v>
      </c>
      <c r="F1648" s="6"/>
    </row>
    <row r="1649" spans="1:6" customFormat="1" x14ac:dyDescent="0.5">
      <c r="A1649">
        <v>1648</v>
      </c>
      <c r="B1649" s="1">
        <v>43591</v>
      </c>
      <c r="C1649" s="27" t="s">
        <v>18</v>
      </c>
      <c r="D1649" t="s">
        <v>15</v>
      </c>
      <c r="E1649">
        <v>195</v>
      </c>
      <c r="F1649" s="6"/>
    </row>
    <row r="1650" spans="1:6" customFormat="1" x14ac:dyDescent="0.5">
      <c r="A1650">
        <v>1649</v>
      </c>
      <c r="B1650" s="1">
        <v>43591</v>
      </c>
      <c r="C1650" s="27" t="s">
        <v>18</v>
      </c>
      <c r="D1650" t="s">
        <v>15</v>
      </c>
      <c r="E1650">
        <v>198</v>
      </c>
      <c r="F1650" s="6"/>
    </row>
    <row r="1651" spans="1:6" customFormat="1" x14ac:dyDescent="0.5">
      <c r="A1651">
        <v>1650</v>
      </c>
      <c r="B1651" s="1">
        <v>43591</v>
      </c>
      <c r="C1651" s="27" t="s">
        <v>18</v>
      </c>
      <c r="D1651" t="s">
        <v>15</v>
      </c>
      <c r="E1651">
        <v>217</v>
      </c>
      <c r="F1651" s="6"/>
    </row>
    <row r="1652" spans="1:6" customFormat="1" x14ac:dyDescent="0.5">
      <c r="A1652">
        <v>1651</v>
      </c>
      <c r="B1652" s="1">
        <v>43591</v>
      </c>
      <c r="C1652" s="27" t="s">
        <v>18</v>
      </c>
      <c r="D1652" t="s">
        <v>15</v>
      </c>
      <c r="E1652">
        <v>195</v>
      </c>
      <c r="F1652" s="6"/>
    </row>
    <row r="1653" spans="1:6" customFormat="1" x14ac:dyDescent="0.5">
      <c r="A1653">
        <v>1652</v>
      </c>
      <c r="B1653" s="1">
        <v>43592</v>
      </c>
      <c r="C1653" s="27" t="s">
        <v>18</v>
      </c>
      <c r="D1653" t="s">
        <v>15</v>
      </c>
      <c r="E1653">
        <v>95</v>
      </c>
      <c r="F1653" s="6"/>
    </row>
    <row r="1654" spans="1:6" customFormat="1" x14ac:dyDescent="0.5">
      <c r="A1654">
        <v>1653</v>
      </c>
      <c r="B1654" s="1">
        <v>43592</v>
      </c>
      <c r="C1654" s="27" t="s">
        <v>18</v>
      </c>
      <c r="D1654" t="s">
        <v>15</v>
      </c>
      <c r="E1654">
        <v>76</v>
      </c>
      <c r="F1654" s="6"/>
    </row>
    <row r="1655" spans="1:6" customFormat="1" x14ac:dyDescent="0.5">
      <c r="A1655">
        <v>1654</v>
      </c>
      <c r="B1655" s="1">
        <v>43592</v>
      </c>
      <c r="C1655" s="27" t="s">
        <v>18</v>
      </c>
      <c r="D1655" t="s">
        <v>15</v>
      </c>
      <c r="E1655">
        <v>135</v>
      </c>
      <c r="F1655" s="6"/>
    </row>
    <row r="1656" spans="1:6" customFormat="1" x14ac:dyDescent="0.5">
      <c r="A1656">
        <v>1655</v>
      </c>
      <c r="B1656" s="1">
        <v>43592</v>
      </c>
      <c r="C1656" s="27" t="s">
        <v>18</v>
      </c>
      <c r="D1656" t="s">
        <v>15</v>
      </c>
      <c r="E1656">
        <v>86</v>
      </c>
      <c r="F1656" s="6"/>
    </row>
    <row r="1657" spans="1:6" customFormat="1" x14ac:dyDescent="0.5">
      <c r="A1657">
        <v>1656</v>
      </c>
      <c r="B1657" s="1">
        <v>43592</v>
      </c>
      <c r="C1657" s="27" t="s">
        <v>18</v>
      </c>
      <c r="D1657" t="s">
        <v>15</v>
      </c>
      <c r="E1657">
        <v>96</v>
      </c>
      <c r="F1657" s="6"/>
    </row>
    <row r="1658" spans="1:6" customFormat="1" x14ac:dyDescent="0.5">
      <c r="A1658">
        <v>1657</v>
      </c>
      <c r="B1658" s="1">
        <v>43592</v>
      </c>
      <c r="C1658" s="27" t="s">
        <v>18</v>
      </c>
      <c r="D1658" t="s">
        <v>15</v>
      </c>
      <c r="E1658">
        <v>92</v>
      </c>
      <c r="F1658" s="6"/>
    </row>
    <row r="1659" spans="1:6" customFormat="1" x14ac:dyDescent="0.5">
      <c r="A1659">
        <v>1658</v>
      </c>
      <c r="B1659" s="1">
        <v>43592</v>
      </c>
      <c r="C1659" s="27" t="s">
        <v>18</v>
      </c>
      <c r="D1659" t="s">
        <v>15</v>
      </c>
      <c r="E1659">
        <v>91</v>
      </c>
      <c r="F1659" s="6"/>
    </row>
    <row r="1660" spans="1:6" customFormat="1" x14ac:dyDescent="0.5">
      <c r="A1660">
        <v>1659</v>
      </c>
      <c r="B1660" s="1">
        <v>43592</v>
      </c>
      <c r="C1660" s="27" t="s">
        <v>18</v>
      </c>
      <c r="D1660" t="s">
        <v>15</v>
      </c>
      <c r="E1660">
        <v>83</v>
      </c>
      <c r="F1660" s="6"/>
    </row>
    <row r="1661" spans="1:6" customFormat="1" x14ac:dyDescent="0.5">
      <c r="A1661">
        <v>1660</v>
      </c>
      <c r="B1661" s="1">
        <v>43592</v>
      </c>
      <c r="C1661" s="27" t="s">
        <v>18</v>
      </c>
      <c r="D1661" t="s">
        <v>15</v>
      </c>
      <c r="E1661">
        <v>137</v>
      </c>
      <c r="F1661" s="6"/>
    </row>
    <row r="1662" spans="1:6" customFormat="1" x14ac:dyDescent="0.5">
      <c r="A1662">
        <v>1661</v>
      </c>
      <c r="B1662" s="1">
        <v>43592</v>
      </c>
      <c r="C1662" s="27" t="s">
        <v>18</v>
      </c>
      <c r="D1662" t="s">
        <v>15</v>
      </c>
      <c r="E1662">
        <v>138</v>
      </c>
      <c r="F1662" s="6"/>
    </row>
    <row r="1663" spans="1:6" customFormat="1" x14ac:dyDescent="0.5">
      <c r="A1663">
        <v>1662</v>
      </c>
      <c r="B1663" s="1">
        <v>43592</v>
      </c>
      <c r="C1663" s="27" t="s">
        <v>18</v>
      </c>
      <c r="D1663" t="s">
        <v>15</v>
      </c>
      <c r="E1663">
        <v>88</v>
      </c>
      <c r="F1663" s="6"/>
    </row>
    <row r="1664" spans="1:6" customFormat="1" x14ac:dyDescent="0.5">
      <c r="A1664">
        <v>1663</v>
      </c>
      <c r="B1664" s="1">
        <v>43592</v>
      </c>
      <c r="C1664" s="27" t="s">
        <v>18</v>
      </c>
      <c r="D1664" t="s">
        <v>15</v>
      </c>
      <c r="E1664">
        <v>81</v>
      </c>
      <c r="F1664" s="6"/>
    </row>
    <row r="1665" spans="1:6" customFormat="1" x14ac:dyDescent="0.5">
      <c r="A1665">
        <v>1664</v>
      </c>
      <c r="B1665" s="1">
        <v>43592</v>
      </c>
      <c r="C1665" s="27" t="s">
        <v>18</v>
      </c>
      <c r="D1665" t="s">
        <v>15</v>
      </c>
      <c r="E1665">
        <v>138</v>
      </c>
      <c r="F1665" s="6"/>
    </row>
    <row r="1666" spans="1:6" customFormat="1" x14ac:dyDescent="0.5">
      <c r="A1666">
        <v>1665</v>
      </c>
      <c r="B1666" s="1">
        <v>43592</v>
      </c>
      <c r="C1666" s="27" t="s">
        <v>18</v>
      </c>
      <c r="D1666" t="s">
        <v>15</v>
      </c>
      <c r="E1666">
        <v>79</v>
      </c>
      <c r="F1666" s="6"/>
    </row>
    <row r="1667" spans="1:6" customFormat="1" x14ac:dyDescent="0.5">
      <c r="A1667">
        <v>1666</v>
      </c>
      <c r="B1667" s="1">
        <v>43592</v>
      </c>
      <c r="C1667" s="27" t="s">
        <v>18</v>
      </c>
      <c r="D1667" t="s">
        <v>15</v>
      </c>
      <c r="E1667">
        <v>92</v>
      </c>
      <c r="F1667" s="6"/>
    </row>
    <row r="1668" spans="1:6" customFormat="1" x14ac:dyDescent="0.5">
      <c r="A1668">
        <v>1667</v>
      </c>
      <c r="B1668" s="1">
        <v>43592</v>
      </c>
      <c r="C1668" s="27" t="s">
        <v>18</v>
      </c>
      <c r="D1668" t="s">
        <v>15</v>
      </c>
      <c r="E1668">
        <v>104</v>
      </c>
      <c r="F1668" s="6"/>
    </row>
    <row r="1669" spans="1:6" customFormat="1" x14ac:dyDescent="0.5">
      <c r="A1669">
        <v>1668</v>
      </c>
      <c r="B1669" s="1">
        <v>43592</v>
      </c>
      <c r="C1669" s="27" t="s">
        <v>18</v>
      </c>
      <c r="D1669" t="s">
        <v>15</v>
      </c>
      <c r="E1669">
        <v>87</v>
      </c>
      <c r="F1669" s="6"/>
    </row>
    <row r="1670" spans="1:6" customFormat="1" x14ac:dyDescent="0.5">
      <c r="A1670">
        <v>1669</v>
      </c>
      <c r="B1670" s="1">
        <v>43592</v>
      </c>
      <c r="C1670" s="27" t="s">
        <v>18</v>
      </c>
      <c r="D1670" t="s">
        <v>15</v>
      </c>
      <c r="E1670">
        <v>103</v>
      </c>
      <c r="F1670" s="6"/>
    </row>
    <row r="1671" spans="1:6" customFormat="1" x14ac:dyDescent="0.5">
      <c r="A1671">
        <v>1670</v>
      </c>
      <c r="B1671" s="1">
        <v>43592</v>
      </c>
      <c r="C1671" s="27" t="s">
        <v>18</v>
      </c>
      <c r="D1671" t="s">
        <v>15</v>
      </c>
      <c r="E1671">
        <v>87</v>
      </c>
      <c r="F1671" s="6"/>
    </row>
    <row r="1672" spans="1:6" customFormat="1" x14ac:dyDescent="0.5">
      <c r="A1672">
        <v>1671</v>
      </c>
      <c r="B1672" s="1">
        <v>43592</v>
      </c>
      <c r="C1672" s="27" t="s">
        <v>18</v>
      </c>
      <c r="D1672" t="s">
        <v>15</v>
      </c>
      <c r="E1672">
        <v>83</v>
      </c>
      <c r="F1672" s="6"/>
    </row>
    <row r="1673" spans="1:6" customFormat="1" x14ac:dyDescent="0.5">
      <c r="A1673">
        <v>1672</v>
      </c>
      <c r="B1673" s="1">
        <v>43592</v>
      </c>
      <c r="C1673" s="27" t="s">
        <v>18</v>
      </c>
      <c r="D1673" t="s">
        <v>15</v>
      </c>
      <c r="E1673">
        <v>101</v>
      </c>
      <c r="F1673" s="6"/>
    </row>
    <row r="1674" spans="1:6" customFormat="1" x14ac:dyDescent="0.5">
      <c r="A1674">
        <v>1673</v>
      </c>
      <c r="B1674" s="1">
        <v>43592</v>
      </c>
      <c r="C1674" s="27" t="s">
        <v>18</v>
      </c>
      <c r="D1674" t="s">
        <v>15</v>
      </c>
      <c r="E1674">
        <v>86</v>
      </c>
      <c r="F1674" s="6"/>
    </row>
    <row r="1675" spans="1:6" customFormat="1" x14ac:dyDescent="0.5">
      <c r="A1675">
        <v>1674</v>
      </c>
      <c r="B1675" s="1">
        <v>43592</v>
      </c>
      <c r="C1675" s="27" t="s">
        <v>18</v>
      </c>
      <c r="D1675" t="s">
        <v>15</v>
      </c>
      <c r="E1675">
        <v>135</v>
      </c>
      <c r="F1675" s="6"/>
    </row>
    <row r="1676" spans="1:6" customFormat="1" x14ac:dyDescent="0.5">
      <c r="A1676">
        <v>1675</v>
      </c>
      <c r="B1676" s="1">
        <v>43592</v>
      </c>
      <c r="C1676" s="27" t="s">
        <v>18</v>
      </c>
      <c r="D1676" t="s">
        <v>15</v>
      </c>
      <c r="E1676">
        <v>94</v>
      </c>
      <c r="F1676" s="6"/>
    </row>
    <row r="1677" spans="1:6" customFormat="1" x14ac:dyDescent="0.5">
      <c r="A1677">
        <v>1676</v>
      </c>
      <c r="B1677" s="1">
        <v>43592</v>
      </c>
      <c r="C1677" s="27" t="s">
        <v>18</v>
      </c>
      <c r="D1677" t="s">
        <v>15</v>
      </c>
      <c r="E1677">
        <v>84</v>
      </c>
      <c r="F1677" s="6"/>
    </row>
    <row r="1678" spans="1:6" customFormat="1" x14ac:dyDescent="0.5">
      <c r="A1678">
        <v>1677</v>
      </c>
      <c r="B1678" s="1">
        <v>43592</v>
      </c>
      <c r="C1678" s="27" t="s">
        <v>18</v>
      </c>
      <c r="D1678" t="s">
        <v>15</v>
      </c>
      <c r="E1678">
        <v>154</v>
      </c>
      <c r="F1678" s="6"/>
    </row>
    <row r="1679" spans="1:6" customFormat="1" x14ac:dyDescent="0.5">
      <c r="A1679">
        <v>1678</v>
      </c>
      <c r="B1679" s="1">
        <v>43592</v>
      </c>
      <c r="C1679" s="27" t="s">
        <v>18</v>
      </c>
      <c r="D1679" t="s">
        <v>15</v>
      </c>
      <c r="E1679">
        <v>233</v>
      </c>
      <c r="F1679" s="6"/>
    </row>
    <row r="1680" spans="1:6" customFormat="1" x14ac:dyDescent="0.5">
      <c r="A1680">
        <v>1679</v>
      </c>
      <c r="B1680" s="1">
        <v>43593</v>
      </c>
      <c r="C1680" s="27" t="s">
        <v>18</v>
      </c>
      <c r="D1680" t="s">
        <v>15</v>
      </c>
      <c r="E1680">
        <v>105</v>
      </c>
      <c r="F1680" s="6">
        <v>11.5</v>
      </c>
    </row>
    <row r="1681" spans="1:6" customFormat="1" x14ac:dyDescent="0.5">
      <c r="A1681">
        <v>1680</v>
      </c>
      <c r="B1681" s="1">
        <v>43593</v>
      </c>
      <c r="C1681" s="27" t="s">
        <v>18</v>
      </c>
      <c r="D1681" t="s">
        <v>15</v>
      </c>
      <c r="E1681">
        <v>114</v>
      </c>
      <c r="F1681" s="6">
        <v>16</v>
      </c>
    </row>
    <row r="1682" spans="1:6" customFormat="1" x14ac:dyDescent="0.5">
      <c r="A1682">
        <v>1681</v>
      </c>
      <c r="B1682" s="1">
        <v>43593</v>
      </c>
      <c r="C1682" s="27" t="s">
        <v>18</v>
      </c>
      <c r="D1682" t="s">
        <v>15</v>
      </c>
      <c r="E1682">
        <v>97</v>
      </c>
      <c r="F1682" s="6">
        <v>9.5</v>
      </c>
    </row>
    <row r="1683" spans="1:6" customFormat="1" x14ac:dyDescent="0.5">
      <c r="A1683">
        <v>1682</v>
      </c>
      <c r="B1683" s="1">
        <v>43593</v>
      </c>
      <c r="C1683" s="27" t="s">
        <v>18</v>
      </c>
      <c r="D1683" t="s">
        <v>15</v>
      </c>
      <c r="E1683">
        <v>93</v>
      </c>
      <c r="F1683" s="6">
        <v>8.5</v>
      </c>
    </row>
    <row r="1684" spans="1:6" customFormat="1" x14ac:dyDescent="0.5">
      <c r="A1684">
        <v>1683</v>
      </c>
      <c r="B1684" s="1">
        <v>43593</v>
      </c>
      <c r="C1684" s="27" t="s">
        <v>18</v>
      </c>
      <c r="D1684" t="s">
        <v>15</v>
      </c>
      <c r="E1684">
        <v>117</v>
      </c>
      <c r="F1684" s="6">
        <v>16.5</v>
      </c>
    </row>
    <row r="1685" spans="1:6" customFormat="1" x14ac:dyDescent="0.5">
      <c r="A1685">
        <v>1684</v>
      </c>
      <c r="B1685" s="1">
        <v>43593</v>
      </c>
      <c r="C1685" s="27" t="s">
        <v>18</v>
      </c>
      <c r="D1685" t="s">
        <v>15</v>
      </c>
      <c r="E1685">
        <v>105</v>
      </c>
      <c r="F1685" s="6">
        <v>13.5</v>
      </c>
    </row>
    <row r="1686" spans="1:6" customFormat="1" x14ac:dyDescent="0.5">
      <c r="A1686">
        <v>1685</v>
      </c>
      <c r="B1686" s="1">
        <v>43593</v>
      </c>
      <c r="C1686" s="27" t="s">
        <v>18</v>
      </c>
      <c r="D1686" t="s">
        <v>15</v>
      </c>
      <c r="E1686">
        <v>102</v>
      </c>
      <c r="F1686" s="6">
        <v>13</v>
      </c>
    </row>
    <row r="1687" spans="1:6" customFormat="1" x14ac:dyDescent="0.5">
      <c r="A1687">
        <v>1686</v>
      </c>
      <c r="B1687" s="1">
        <v>43593</v>
      </c>
      <c r="C1687" s="27" t="s">
        <v>18</v>
      </c>
      <c r="D1687" t="s">
        <v>15</v>
      </c>
      <c r="E1687">
        <v>87</v>
      </c>
      <c r="F1687" s="6">
        <v>9</v>
      </c>
    </row>
    <row r="1688" spans="1:6" customFormat="1" x14ac:dyDescent="0.5">
      <c r="A1688">
        <v>1687</v>
      </c>
      <c r="B1688" s="1">
        <v>43593</v>
      </c>
      <c r="C1688" s="27" t="s">
        <v>18</v>
      </c>
      <c r="D1688" t="s">
        <v>15</v>
      </c>
      <c r="E1688">
        <v>89</v>
      </c>
      <c r="F1688" s="6">
        <v>9</v>
      </c>
    </row>
    <row r="1689" spans="1:6" customFormat="1" x14ac:dyDescent="0.5">
      <c r="A1689">
        <v>1688</v>
      </c>
      <c r="B1689" s="1">
        <v>43593</v>
      </c>
      <c r="C1689" s="27" t="s">
        <v>18</v>
      </c>
      <c r="D1689" t="s">
        <v>15</v>
      </c>
      <c r="E1689">
        <v>88</v>
      </c>
      <c r="F1689" s="6">
        <v>9</v>
      </c>
    </row>
    <row r="1690" spans="1:6" customFormat="1" x14ac:dyDescent="0.5">
      <c r="A1690">
        <v>1689</v>
      </c>
      <c r="B1690" s="1">
        <v>43593</v>
      </c>
      <c r="C1690" s="27" t="s">
        <v>18</v>
      </c>
      <c r="D1690" t="s">
        <v>15</v>
      </c>
      <c r="E1690">
        <v>94</v>
      </c>
      <c r="F1690" s="6">
        <v>10.5</v>
      </c>
    </row>
    <row r="1691" spans="1:6" customFormat="1" x14ac:dyDescent="0.5">
      <c r="A1691">
        <v>1690</v>
      </c>
      <c r="B1691" s="1">
        <v>43593</v>
      </c>
      <c r="C1691" s="27" t="s">
        <v>18</v>
      </c>
      <c r="D1691" t="s">
        <v>15</v>
      </c>
      <c r="E1691">
        <v>97</v>
      </c>
      <c r="F1691" s="6">
        <v>11.5</v>
      </c>
    </row>
    <row r="1692" spans="1:6" customFormat="1" x14ac:dyDescent="0.5">
      <c r="A1692">
        <v>1691</v>
      </c>
      <c r="B1692" s="1">
        <v>43593</v>
      </c>
      <c r="C1692" s="27" t="s">
        <v>18</v>
      </c>
      <c r="D1692" t="s">
        <v>15</v>
      </c>
      <c r="E1692">
        <v>53</v>
      </c>
      <c r="F1692" s="6">
        <v>4</v>
      </c>
    </row>
    <row r="1693" spans="1:6" customFormat="1" x14ac:dyDescent="0.5">
      <c r="A1693">
        <v>1692</v>
      </c>
      <c r="B1693" s="1">
        <v>43593</v>
      </c>
      <c r="C1693" s="27" t="s">
        <v>18</v>
      </c>
      <c r="D1693" t="s">
        <v>15</v>
      </c>
      <c r="E1693">
        <v>94</v>
      </c>
      <c r="F1693" s="6">
        <v>8.5</v>
      </c>
    </row>
    <row r="1694" spans="1:6" customFormat="1" x14ac:dyDescent="0.5">
      <c r="A1694">
        <v>1693</v>
      </c>
      <c r="B1694" s="1">
        <v>43593</v>
      </c>
      <c r="C1694" s="27" t="s">
        <v>18</v>
      </c>
      <c r="D1694" t="s">
        <v>15</v>
      </c>
      <c r="E1694">
        <v>100</v>
      </c>
      <c r="F1694" s="6">
        <v>9.5</v>
      </c>
    </row>
    <row r="1695" spans="1:6" customFormat="1" x14ac:dyDescent="0.5">
      <c r="A1695">
        <v>1694</v>
      </c>
      <c r="B1695" s="1">
        <v>43593</v>
      </c>
      <c r="C1695" s="27" t="s">
        <v>18</v>
      </c>
      <c r="D1695" t="s">
        <v>15</v>
      </c>
      <c r="E1695">
        <v>102</v>
      </c>
      <c r="F1695" s="6">
        <v>10</v>
      </c>
    </row>
    <row r="1696" spans="1:6" customFormat="1" x14ac:dyDescent="0.5">
      <c r="A1696">
        <v>1695</v>
      </c>
      <c r="B1696" s="1">
        <v>43593</v>
      </c>
      <c r="C1696" s="27" t="s">
        <v>18</v>
      </c>
      <c r="D1696" t="s">
        <v>15</v>
      </c>
      <c r="E1696">
        <v>95</v>
      </c>
      <c r="F1696" s="6">
        <v>9</v>
      </c>
    </row>
    <row r="1697" spans="1:6" customFormat="1" x14ac:dyDescent="0.5">
      <c r="A1697">
        <v>1696</v>
      </c>
      <c r="B1697" s="1">
        <v>43593</v>
      </c>
      <c r="C1697" s="27" t="s">
        <v>18</v>
      </c>
      <c r="D1697" t="s">
        <v>15</v>
      </c>
      <c r="E1697">
        <v>102</v>
      </c>
      <c r="F1697" s="6">
        <v>10.5</v>
      </c>
    </row>
    <row r="1698" spans="1:6" customFormat="1" x14ac:dyDescent="0.5">
      <c r="A1698">
        <v>1697</v>
      </c>
      <c r="B1698" s="1">
        <v>43593</v>
      </c>
      <c r="C1698" s="27" t="s">
        <v>18</v>
      </c>
      <c r="D1698" t="s">
        <v>15</v>
      </c>
      <c r="E1698">
        <v>104</v>
      </c>
      <c r="F1698" s="6">
        <v>12</v>
      </c>
    </row>
    <row r="1699" spans="1:6" customFormat="1" x14ac:dyDescent="0.5">
      <c r="A1699">
        <v>1698</v>
      </c>
      <c r="B1699" s="1">
        <v>43593</v>
      </c>
      <c r="C1699" s="27" t="s">
        <v>18</v>
      </c>
      <c r="D1699" t="s">
        <v>15</v>
      </c>
      <c r="E1699">
        <v>96</v>
      </c>
      <c r="F1699" s="6">
        <v>8.5</v>
      </c>
    </row>
    <row r="1700" spans="1:6" customFormat="1" x14ac:dyDescent="0.5">
      <c r="A1700">
        <v>1699</v>
      </c>
      <c r="B1700" s="1">
        <v>43593</v>
      </c>
      <c r="C1700" s="27" t="s">
        <v>18</v>
      </c>
      <c r="D1700" t="s">
        <v>15</v>
      </c>
      <c r="E1700">
        <v>94</v>
      </c>
      <c r="F1700" s="6">
        <v>8.5</v>
      </c>
    </row>
    <row r="1701" spans="1:6" customFormat="1" x14ac:dyDescent="0.5">
      <c r="A1701">
        <v>1700</v>
      </c>
      <c r="B1701" s="1">
        <v>43593</v>
      </c>
      <c r="C1701" s="27" t="s">
        <v>18</v>
      </c>
      <c r="D1701" t="s">
        <v>15</v>
      </c>
      <c r="E1701">
        <v>87</v>
      </c>
      <c r="F1701" s="6">
        <v>7</v>
      </c>
    </row>
    <row r="1702" spans="1:6" customFormat="1" x14ac:dyDescent="0.5">
      <c r="A1702">
        <v>1701</v>
      </c>
      <c r="B1702" s="1">
        <v>43593</v>
      </c>
      <c r="C1702" s="27" t="s">
        <v>18</v>
      </c>
      <c r="D1702" t="s">
        <v>15</v>
      </c>
      <c r="E1702">
        <v>113</v>
      </c>
      <c r="F1702" s="6">
        <v>13.5</v>
      </c>
    </row>
    <row r="1703" spans="1:6" customFormat="1" x14ac:dyDescent="0.5">
      <c r="A1703">
        <v>1702</v>
      </c>
      <c r="B1703" s="1">
        <v>43593</v>
      </c>
      <c r="C1703" s="27" t="s">
        <v>18</v>
      </c>
      <c r="D1703" t="s">
        <v>15</v>
      </c>
      <c r="E1703">
        <v>122</v>
      </c>
      <c r="F1703" s="6">
        <v>19</v>
      </c>
    </row>
    <row r="1704" spans="1:6" customFormat="1" x14ac:dyDescent="0.5">
      <c r="A1704">
        <v>1703</v>
      </c>
      <c r="B1704" s="1">
        <v>43593</v>
      </c>
      <c r="C1704" s="27" t="s">
        <v>18</v>
      </c>
      <c r="D1704" t="s">
        <v>15</v>
      </c>
      <c r="E1704">
        <v>107</v>
      </c>
      <c r="F1704" s="6">
        <v>17</v>
      </c>
    </row>
    <row r="1705" spans="1:6" customFormat="1" x14ac:dyDescent="0.5">
      <c r="A1705">
        <v>1704</v>
      </c>
      <c r="B1705" s="1">
        <v>43593</v>
      </c>
      <c r="C1705" s="27" t="s">
        <v>18</v>
      </c>
      <c r="D1705" t="s">
        <v>15</v>
      </c>
      <c r="E1705">
        <v>164</v>
      </c>
      <c r="F1705" s="6">
        <v>43</v>
      </c>
    </row>
    <row r="1706" spans="1:6" customFormat="1" x14ac:dyDescent="0.5">
      <c r="A1706">
        <v>1705</v>
      </c>
      <c r="B1706" s="1">
        <v>43593</v>
      </c>
      <c r="C1706" s="27" t="s">
        <v>18</v>
      </c>
      <c r="D1706" t="s">
        <v>15</v>
      </c>
      <c r="E1706">
        <v>154</v>
      </c>
      <c r="F1706" s="6">
        <v>34.5</v>
      </c>
    </row>
    <row r="1707" spans="1:6" customFormat="1" x14ac:dyDescent="0.5">
      <c r="A1707">
        <v>1706</v>
      </c>
      <c r="B1707" s="1">
        <v>43594</v>
      </c>
      <c r="C1707" s="27" t="s">
        <v>18</v>
      </c>
      <c r="D1707" t="s">
        <v>15</v>
      </c>
      <c r="E1707">
        <v>130</v>
      </c>
      <c r="F1707" s="6"/>
    </row>
    <row r="1708" spans="1:6" customFormat="1" x14ac:dyDescent="0.5">
      <c r="A1708">
        <v>1707</v>
      </c>
      <c r="B1708" s="1">
        <v>43594</v>
      </c>
      <c r="C1708" s="27" t="s">
        <v>18</v>
      </c>
      <c r="D1708" t="s">
        <v>15</v>
      </c>
      <c r="E1708">
        <v>111</v>
      </c>
      <c r="F1708" s="6"/>
    </row>
    <row r="1709" spans="1:6" customFormat="1" x14ac:dyDescent="0.5">
      <c r="A1709">
        <v>1708</v>
      </c>
      <c r="B1709" s="1">
        <v>43594</v>
      </c>
      <c r="C1709" s="27" t="s">
        <v>18</v>
      </c>
      <c r="D1709" t="s">
        <v>15</v>
      </c>
      <c r="E1709">
        <v>1190</v>
      </c>
      <c r="F1709" s="6"/>
    </row>
    <row r="1710" spans="1:6" customFormat="1" x14ac:dyDescent="0.5">
      <c r="A1710">
        <v>1709</v>
      </c>
      <c r="B1710" s="1">
        <v>43594</v>
      </c>
      <c r="C1710" s="27" t="s">
        <v>18</v>
      </c>
      <c r="D1710" t="s">
        <v>15</v>
      </c>
      <c r="E1710">
        <v>1198</v>
      </c>
      <c r="F1710" s="6"/>
    </row>
    <row r="1711" spans="1:6" customFormat="1" x14ac:dyDescent="0.5">
      <c r="A1711">
        <v>1710</v>
      </c>
      <c r="B1711" s="1">
        <v>43594</v>
      </c>
      <c r="C1711" s="27" t="s">
        <v>18</v>
      </c>
      <c r="D1711" t="s">
        <v>15</v>
      </c>
      <c r="E1711">
        <v>97</v>
      </c>
      <c r="F1711" s="6"/>
    </row>
    <row r="1712" spans="1:6" customFormat="1" x14ac:dyDescent="0.5">
      <c r="A1712">
        <v>1711</v>
      </c>
      <c r="B1712" s="1">
        <v>43594</v>
      </c>
      <c r="C1712" s="27" t="s">
        <v>18</v>
      </c>
      <c r="D1712" t="s">
        <v>15</v>
      </c>
      <c r="E1712">
        <v>108</v>
      </c>
      <c r="F1712" s="6"/>
    </row>
    <row r="1713" spans="1:6" customFormat="1" x14ac:dyDescent="0.5">
      <c r="A1713">
        <v>1712</v>
      </c>
      <c r="B1713" s="1">
        <v>43594</v>
      </c>
      <c r="C1713" s="27" t="s">
        <v>18</v>
      </c>
      <c r="D1713" t="s">
        <v>15</v>
      </c>
      <c r="E1713">
        <v>104</v>
      </c>
      <c r="F1713" s="6"/>
    </row>
    <row r="1714" spans="1:6" customFormat="1" x14ac:dyDescent="0.5">
      <c r="A1714">
        <v>1713</v>
      </c>
      <c r="B1714" s="1">
        <v>43594</v>
      </c>
      <c r="C1714" s="27" t="s">
        <v>18</v>
      </c>
      <c r="D1714" t="s">
        <v>15</v>
      </c>
      <c r="E1714">
        <v>106</v>
      </c>
      <c r="F1714" s="6"/>
    </row>
    <row r="1715" spans="1:6" customFormat="1" x14ac:dyDescent="0.5">
      <c r="A1715">
        <v>1714</v>
      </c>
      <c r="B1715" s="1">
        <v>43594</v>
      </c>
      <c r="C1715" s="27" t="s">
        <v>18</v>
      </c>
      <c r="D1715" t="s">
        <v>15</v>
      </c>
      <c r="E1715">
        <v>92</v>
      </c>
      <c r="F1715" s="6"/>
    </row>
    <row r="1716" spans="1:6" customFormat="1" x14ac:dyDescent="0.5">
      <c r="A1716">
        <v>1715</v>
      </c>
      <c r="B1716" s="1">
        <v>43594</v>
      </c>
      <c r="C1716" s="27" t="s">
        <v>18</v>
      </c>
      <c r="D1716" t="s">
        <v>15</v>
      </c>
      <c r="E1716">
        <v>117</v>
      </c>
      <c r="F1716" s="6"/>
    </row>
    <row r="1717" spans="1:6" customFormat="1" x14ac:dyDescent="0.5">
      <c r="A1717">
        <v>1716</v>
      </c>
      <c r="B1717" s="1">
        <v>43594</v>
      </c>
      <c r="C1717" s="27" t="s">
        <v>18</v>
      </c>
      <c r="D1717" t="s">
        <v>15</v>
      </c>
      <c r="E1717">
        <v>96</v>
      </c>
      <c r="F1717" s="6"/>
    </row>
    <row r="1718" spans="1:6" customFormat="1" x14ac:dyDescent="0.5">
      <c r="A1718">
        <v>1717</v>
      </c>
      <c r="B1718" s="1">
        <v>43594</v>
      </c>
      <c r="C1718" s="27" t="s">
        <v>18</v>
      </c>
      <c r="D1718" t="s">
        <v>15</v>
      </c>
      <c r="E1718">
        <v>125</v>
      </c>
      <c r="F1718" s="6"/>
    </row>
    <row r="1719" spans="1:6" customFormat="1" x14ac:dyDescent="0.5">
      <c r="A1719">
        <v>1718</v>
      </c>
      <c r="B1719" s="1">
        <v>43594</v>
      </c>
      <c r="C1719" s="27" t="s">
        <v>18</v>
      </c>
      <c r="D1719" t="s">
        <v>15</v>
      </c>
      <c r="E1719">
        <v>107</v>
      </c>
      <c r="F1719" s="6"/>
    </row>
    <row r="1720" spans="1:6" customFormat="1" x14ac:dyDescent="0.5">
      <c r="A1720">
        <v>1719</v>
      </c>
      <c r="B1720" s="1">
        <v>43594</v>
      </c>
      <c r="C1720" s="27" t="s">
        <v>18</v>
      </c>
      <c r="D1720" t="s">
        <v>15</v>
      </c>
      <c r="E1720">
        <v>95</v>
      </c>
      <c r="F1720" s="6"/>
    </row>
    <row r="1721" spans="1:6" customFormat="1" x14ac:dyDescent="0.5">
      <c r="A1721">
        <v>1720</v>
      </c>
      <c r="B1721" s="1">
        <v>43594</v>
      </c>
      <c r="C1721" s="27" t="s">
        <v>18</v>
      </c>
      <c r="D1721" t="s">
        <v>15</v>
      </c>
      <c r="E1721">
        <v>109</v>
      </c>
      <c r="F1721" s="6"/>
    </row>
    <row r="1722" spans="1:6" customFormat="1" x14ac:dyDescent="0.5">
      <c r="A1722">
        <v>1721</v>
      </c>
      <c r="B1722" s="1">
        <v>43594</v>
      </c>
      <c r="C1722" s="27" t="s">
        <v>18</v>
      </c>
      <c r="D1722" t="s">
        <v>15</v>
      </c>
      <c r="E1722">
        <v>115</v>
      </c>
      <c r="F1722" s="6"/>
    </row>
    <row r="1723" spans="1:6" customFormat="1" x14ac:dyDescent="0.5">
      <c r="A1723">
        <v>1722</v>
      </c>
      <c r="B1723" s="1">
        <v>43594</v>
      </c>
      <c r="C1723" s="27" t="s">
        <v>18</v>
      </c>
      <c r="D1723" t="s">
        <v>15</v>
      </c>
      <c r="E1723">
        <v>158</v>
      </c>
      <c r="F1723" s="6"/>
    </row>
    <row r="1724" spans="1:6" customFormat="1" x14ac:dyDescent="0.5">
      <c r="A1724">
        <v>1723</v>
      </c>
      <c r="B1724" s="1">
        <v>43594</v>
      </c>
      <c r="C1724" s="27" t="s">
        <v>18</v>
      </c>
      <c r="D1724" t="s">
        <v>15</v>
      </c>
      <c r="E1724">
        <v>100</v>
      </c>
      <c r="F1724" s="6"/>
    </row>
    <row r="1725" spans="1:6" customFormat="1" x14ac:dyDescent="0.5">
      <c r="A1725">
        <v>1724</v>
      </c>
      <c r="B1725" s="1">
        <v>43594</v>
      </c>
      <c r="C1725" s="27" t="s">
        <v>18</v>
      </c>
      <c r="D1725" t="s">
        <v>15</v>
      </c>
      <c r="E1725">
        <v>114</v>
      </c>
      <c r="F1725" s="6"/>
    </row>
    <row r="1726" spans="1:6" customFormat="1" x14ac:dyDescent="0.5">
      <c r="A1726">
        <v>1725</v>
      </c>
      <c r="B1726" s="1">
        <v>43594</v>
      </c>
      <c r="C1726" s="27" t="s">
        <v>18</v>
      </c>
      <c r="D1726" t="s">
        <v>15</v>
      </c>
      <c r="E1726">
        <v>112</v>
      </c>
      <c r="F1726" s="6"/>
    </row>
    <row r="1727" spans="1:6" customFormat="1" x14ac:dyDescent="0.5">
      <c r="A1727">
        <v>1726</v>
      </c>
      <c r="B1727" s="1">
        <v>43594</v>
      </c>
      <c r="C1727" s="27" t="s">
        <v>18</v>
      </c>
      <c r="D1727" t="s">
        <v>15</v>
      </c>
      <c r="E1727">
        <v>107</v>
      </c>
      <c r="F1727" s="6"/>
    </row>
    <row r="1728" spans="1:6" customFormat="1" x14ac:dyDescent="0.5">
      <c r="A1728">
        <v>1727</v>
      </c>
      <c r="B1728" s="1">
        <v>43594</v>
      </c>
      <c r="C1728" s="27" t="s">
        <v>18</v>
      </c>
      <c r="D1728" t="s">
        <v>15</v>
      </c>
      <c r="E1728">
        <v>90</v>
      </c>
      <c r="F1728" s="6"/>
    </row>
    <row r="1729" spans="1:6" customFormat="1" x14ac:dyDescent="0.5">
      <c r="A1729">
        <v>1728</v>
      </c>
      <c r="B1729" s="1">
        <v>43594</v>
      </c>
      <c r="C1729" s="27" t="s">
        <v>18</v>
      </c>
      <c r="D1729" t="s">
        <v>15</v>
      </c>
      <c r="E1729">
        <v>108</v>
      </c>
      <c r="F1729" s="6"/>
    </row>
    <row r="1730" spans="1:6" customFormat="1" x14ac:dyDescent="0.5">
      <c r="A1730">
        <v>1729</v>
      </c>
      <c r="B1730" s="1">
        <v>43594</v>
      </c>
      <c r="C1730" s="27" t="s">
        <v>18</v>
      </c>
      <c r="D1730" t="s">
        <v>15</v>
      </c>
      <c r="E1730">
        <v>89</v>
      </c>
      <c r="F1730" s="6"/>
    </row>
    <row r="1731" spans="1:6" customFormat="1" x14ac:dyDescent="0.5">
      <c r="A1731">
        <v>1730</v>
      </c>
      <c r="B1731" s="1">
        <v>43594</v>
      </c>
      <c r="C1731" s="27" t="s">
        <v>18</v>
      </c>
      <c r="D1731" t="s">
        <v>15</v>
      </c>
      <c r="E1731">
        <v>97</v>
      </c>
      <c r="F1731" s="6"/>
    </row>
    <row r="1732" spans="1:6" customFormat="1" x14ac:dyDescent="0.5">
      <c r="A1732">
        <v>1731</v>
      </c>
      <c r="B1732" s="1">
        <v>43594</v>
      </c>
      <c r="C1732" s="27" t="s">
        <v>18</v>
      </c>
      <c r="D1732" t="s">
        <v>15</v>
      </c>
      <c r="E1732">
        <v>153</v>
      </c>
      <c r="F1732" s="6"/>
    </row>
    <row r="1733" spans="1:6" customFormat="1" x14ac:dyDescent="0.5">
      <c r="A1733">
        <v>1732</v>
      </c>
      <c r="B1733" s="1">
        <v>43594</v>
      </c>
      <c r="C1733" s="27" t="s">
        <v>18</v>
      </c>
      <c r="D1733" t="s">
        <v>15</v>
      </c>
      <c r="E1733">
        <v>215</v>
      </c>
      <c r="F1733" s="6"/>
    </row>
    <row r="1734" spans="1:6" customFormat="1" x14ac:dyDescent="0.5">
      <c r="A1734">
        <v>1733</v>
      </c>
      <c r="B1734" s="1">
        <v>43594</v>
      </c>
      <c r="C1734" s="27" t="s">
        <v>18</v>
      </c>
      <c r="D1734" t="s">
        <v>15</v>
      </c>
      <c r="E1734">
        <v>145</v>
      </c>
      <c r="F1734" s="6"/>
    </row>
    <row r="1735" spans="1:6" customFormat="1" x14ac:dyDescent="0.5">
      <c r="A1735">
        <v>1734</v>
      </c>
      <c r="B1735" s="1">
        <v>43594</v>
      </c>
      <c r="C1735" s="27" t="s">
        <v>18</v>
      </c>
      <c r="D1735" t="s">
        <v>15</v>
      </c>
      <c r="E1735">
        <v>212</v>
      </c>
      <c r="F1735" s="6"/>
    </row>
    <row r="1736" spans="1:6" customFormat="1" x14ac:dyDescent="0.5">
      <c r="A1736">
        <v>1735</v>
      </c>
      <c r="B1736" s="1">
        <v>43594</v>
      </c>
      <c r="C1736" s="27" t="s">
        <v>18</v>
      </c>
      <c r="D1736" t="s">
        <v>15</v>
      </c>
      <c r="E1736">
        <v>184</v>
      </c>
      <c r="F1736" s="6"/>
    </row>
    <row r="1737" spans="1:6" customFormat="1" x14ac:dyDescent="0.5">
      <c r="A1737">
        <v>1736</v>
      </c>
      <c r="B1737" s="1">
        <v>43595</v>
      </c>
      <c r="C1737" s="27" t="s">
        <v>18</v>
      </c>
      <c r="D1737" t="s">
        <v>15</v>
      </c>
      <c r="E1737">
        <v>139</v>
      </c>
      <c r="F1737" s="6"/>
    </row>
    <row r="1738" spans="1:6" customFormat="1" x14ac:dyDescent="0.5">
      <c r="A1738">
        <v>1737</v>
      </c>
      <c r="B1738" s="1">
        <v>43595</v>
      </c>
      <c r="C1738" s="27" t="s">
        <v>18</v>
      </c>
      <c r="D1738" t="s">
        <v>15</v>
      </c>
      <c r="E1738">
        <v>109</v>
      </c>
      <c r="F1738" s="6"/>
    </row>
    <row r="1739" spans="1:6" customFormat="1" x14ac:dyDescent="0.5">
      <c r="A1739">
        <v>1738</v>
      </c>
      <c r="B1739" s="1">
        <v>43595</v>
      </c>
      <c r="C1739" s="27" t="s">
        <v>18</v>
      </c>
      <c r="D1739" t="s">
        <v>15</v>
      </c>
      <c r="E1739">
        <v>111</v>
      </c>
      <c r="F1739" s="6"/>
    </row>
    <row r="1740" spans="1:6" customFormat="1" x14ac:dyDescent="0.5">
      <c r="A1740">
        <v>1739</v>
      </c>
      <c r="B1740" s="1">
        <v>43595</v>
      </c>
      <c r="C1740" s="27" t="s">
        <v>18</v>
      </c>
      <c r="D1740" t="s">
        <v>15</v>
      </c>
      <c r="E1740">
        <v>88</v>
      </c>
      <c r="F1740" s="6"/>
    </row>
    <row r="1741" spans="1:6" customFormat="1" x14ac:dyDescent="0.5">
      <c r="A1741">
        <v>1740</v>
      </c>
      <c r="B1741" s="1">
        <v>43595</v>
      </c>
      <c r="C1741" s="27" t="s">
        <v>18</v>
      </c>
      <c r="D1741" t="s">
        <v>15</v>
      </c>
      <c r="E1741">
        <v>99</v>
      </c>
      <c r="F1741" s="6"/>
    </row>
    <row r="1742" spans="1:6" customFormat="1" x14ac:dyDescent="0.5">
      <c r="A1742">
        <v>1741</v>
      </c>
      <c r="B1742" s="1">
        <v>43595</v>
      </c>
      <c r="C1742" s="27" t="s">
        <v>18</v>
      </c>
      <c r="D1742" t="s">
        <v>15</v>
      </c>
      <c r="E1742">
        <v>95</v>
      </c>
      <c r="F1742" s="6"/>
    </row>
    <row r="1743" spans="1:6" customFormat="1" x14ac:dyDescent="0.5">
      <c r="A1743">
        <v>1742</v>
      </c>
      <c r="B1743" s="1">
        <v>43595</v>
      </c>
      <c r="C1743" s="27" t="s">
        <v>18</v>
      </c>
      <c r="D1743" t="s">
        <v>15</v>
      </c>
      <c r="E1743">
        <v>104</v>
      </c>
      <c r="F1743" s="6"/>
    </row>
    <row r="1744" spans="1:6" customFormat="1" x14ac:dyDescent="0.5">
      <c r="A1744">
        <v>1743</v>
      </c>
      <c r="B1744" s="1">
        <v>43595</v>
      </c>
      <c r="C1744" s="27" t="s">
        <v>18</v>
      </c>
      <c r="D1744" t="s">
        <v>15</v>
      </c>
      <c r="E1744">
        <v>110</v>
      </c>
      <c r="F1744" s="6"/>
    </row>
    <row r="1745" spans="1:6" customFormat="1" x14ac:dyDescent="0.5">
      <c r="A1745">
        <v>1744</v>
      </c>
      <c r="B1745" s="1">
        <v>43595</v>
      </c>
      <c r="C1745" s="27" t="s">
        <v>18</v>
      </c>
      <c r="D1745" t="s">
        <v>15</v>
      </c>
      <c r="E1745">
        <v>96</v>
      </c>
      <c r="F1745" s="6"/>
    </row>
    <row r="1746" spans="1:6" customFormat="1" x14ac:dyDescent="0.5">
      <c r="A1746">
        <v>1745</v>
      </c>
      <c r="B1746" s="1">
        <v>43595</v>
      </c>
      <c r="C1746" s="27" t="s">
        <v>18</v>
      </c>
      <c r="D1746" t="s">
        <v>15</v>
      </c>
      <c r="E1746">
        <v>88</v>
      </c>
      <c r="F1746" s="6"/>
    </row>
    <row r="1747" spans="1:6" customFormat="1" x14ac:dyDescent="0.5">
      <c r="A1747">
        <v>1746</v>
      </c>
      <c r="B1747" s="1">
        <v>43595</v>
      </c>
      <c r="C1747" s="27" t="s">
        <v>18</v>
      </c>
      <c r="D1747" t="s">
        <v>15</v>
      </c>
      <c r="E1747">
        <v>86</v>
      </c>
      <c r="F1747" s="6"/>
    </row>
    <row r="1748" spans="1:6" customFormat="1" x14ac:dyDescent="0.5">
      <c r="A1748">
        <v>1747</v>
      </c>
      <c r="B1748" s="1">
        <v>43595</v>
      </c>
      <c r="C1748" s="27" t="s">
        <v>18</v>
      </c>
      <c r="D1748" t="s">
        <v>15</v>
      </c>
      <c r="E1748">
        <v>105</v>
      </c>
      <c r="F1748" s="6"/>
    </row>
    <row r="1749" spans="1:6" customFormat="1" x14ac:dyDescent="0.5">
      <c r="A1749">
        <v>1748</v>
      </c>
      <c r="B1749" s="1">
        <v>43595</v>
      </c>
      <c r="C1749" s="27" t="s">
        <v>18</v>
      </c>
      <c r="D1749" t="s">
        <v>15</v>
      </c>
      <c r="E1749">
        <v>112</v>
      </c>
      <c r="F1749" s="6"/>
    </row>
    <row r="1750" spans="1:6" customFormat="1" x14ac:dyDescent="0.5">
      <c r="A1750">
        <v>1749</v>
      </c>
      <c r="B1750" s="1">
        <v>43595</v>
      </c>
      <c r="C1750" s="27" t="s">
        <v>18</v>
      </c>
      <c r="D1750" t="s">
        <v>15</v>
      </c>
      <c r="E1750">
        <v>98</v>
      </c>
      <c r="F1750" s="6"/>
    </row>
    <row r="1751" spans="1:6" customFormat="1" x14ac:dyDescent="0.5">
      <c r="A1751">
        <v>1750</v>
      </c>
      <c r="B1751" s="1">
        <v>43595</v>
      </c>
      <c r="C1751" s="27" t="s">
        <v>18</v>
      </c>
      <c r="D1751" t="s">
        <v>15</v>
      </c>
      <c r="E1751">
        <v>92</v>
      </c>
      <c r="F1751" s="6"/>
    </row>
    <row r="1752" spans="1:6" customFormat="1" x14ac:dyDescent="0.5">
      <c r="A1752">
        <v>1751</v>
      </c>
      <c r="B1752" s="1">
        <v>43595</v>
      </c>
      <c r="C1752" s="27" t="s">
        <v>18</v>
      </c>
      <c r="D1752" t="s">
        <v>15</v>
      </c>
      <c r="E1752">
        <v>90</v>
      </c>
      <c r="F1752" s="6"/>
    </row>
    <row r="1753" spans="1:6" customFormat="1" x14ac:dyDescent="0.5">
      <c r="A1753">
        <v>1752</v>
      </c>
      <c r="B1753" s="1">
        <v>43595</v>
      </c>
      <c r="C1753" s="27" t="s">
        <v>18</v>
      </c>
      <c r="D1753" t="s">
        <v>15</v>
      </c>
      <c r="E1753">
        <v>92</v>
      </c>
      <c r="F1753" s="6"/>
    </row>
    <row r="1754" spans="1:6" customFormat="1" x14ac:dyDescent="0.5">
      <c r="A1754">
        <v>1753</v>
      </c>
      <c r="B1754" s="1">
        <v>43595</v>
      </c>
      <c r="C1754" s="27" t="s">
        <v>18</v>
      </c>
      <c r="D1754" t="s">
        <v>15</v>
      </c>
      <c r="E1754">
        <v>93</v>
      </c>
      <c r="F1754" s="6"/>
    </row>
    <row r="1755" spans="1:6" customFormat="1" x14ac:dyDescent="0.5">
      <c r="A1755">
        <v>1754</v>
      </c>
      <c r="B1755" s="1">
        <v>43595</v>
      </c>
      <c r="C1755" s="27" t="s">
        <v>18</v>
      </c>
      <c r="D1755" t="s">
        <v>15</v>
      </c>
      <c r="E1755">
        <v>89</v>
      </c>
      <c r="F1755" s="6"/>
    </row>
    <row r="1756" spans="1:6" customFormat="1" x14ac:dyDescent="0.5">
      <c r="A1756">
        <v>1755</v>
      </c>
      <c r="B1756" s="1">
        <v>43595</v>
      </c>
      <c r="C1756" s="27" t="s">
        <v>18</v>
      </c>
      <c r="D1756" t="s">
        <v>15</v>
      </c>
      <c r="E1756">
        <v>93</v>
      </c>
      <c r="F1756" s="6"/>
    </row>
    <row r="1757" spans="1:6" customFormat="1" x14ac:dyDescent="0.5">
      <c r="A1757">
        <v>1756</v>
      </c>
      <c r="B1757" s="1">
        <v>43595</v>
      </c>
      <c r="C1757" s="27" t="s">
        <v>18</v>
      </c>
      <c r="D1757" t="s">
        <v>15</v>
      </c>
      <c r="E1757">
        <v>80</v>
      </c>
      <c r="F1757" s="6"/>
    </row>
    <row r="1758" spans="1:6" customFormat="1" x14ac:dyDescent="0.5">
      <c r="A1758">
        <v>1757</v>
      </c>
      <c r="B1758" s="1">
        <v>43595</v>
      </c>
      <c r="C1758" s="27" t="s">
        <v>18</v>
      </c>
      <c r="D1758" t="s">
        <v>15</v>
      </c>
      <c r="E1758">
        <v>83</v>
      </c>
      <c r="F1758" s="6"/>
    </row>
    <row r="1759" spans="1:6" customFormat="1" x14ac:dyDescent="0.5">
      <c r="A1759">
        <v>1758</v>
      </c>
      <c r="B1759" s="1">
        <v>43595</v>
      </c>
      <c r="C1759" s="27" t="s">
        <v>18</v>
      </c>
      <c r="D1759" t="s">
        <v>15</v>
      </c>
      <c r="E1759">
        <v>89</v>
      </c>
      <c r="F1759" s="6"/>
    </row>
    <row r="1760" spans="1:6" customFormat="1" x14ac:dyDescent="0.5">
      <c r="A1760">
        <v>1759</v>
      </c>
      <c r="B1760" s="1">
        <v>43595</v>
      </c>
      <c r="C1760" s="27" t="s">
        <v>18</v>
      </c>
      <c r="D1760" t="s">
        <v>15</v>
      </c>
      <c r="E1760">
        <v>92</v>
      </c>
      <c r="F1760" s="6"/>
    </row>
    <row r="1761" spans="1:6" customFormat="1" x14ac:dyDescent="0.5">
      <c r="A1761">
        <v>1760</v>
      </c>
      <c r="B1761" s="1">
        <v>43595</v>
      </c>
      <c r="C1761" s="27" t="s">
        <v>18</v>
      </c>
      <c r="D1761" t="s">
        <v>15</v>
      </c>
      <c r="E1761">
        <v>92</v>
      </c>
      <c r="F1761" s="6"/>
    </row>
    <row r="1762" spans="1:6" customFormat="1" x14ac:dyDescent="0.5">
      <c r="A1762">
        <v>1761</v>
      </c>
      <c r="B1762" s="1">
        <v>43595</v>
      </c>
      <c r="C1762" s="27" t="s">
        <v>18</v>
      </c>
      <c r="D1762" t="s">
        <v>15</v>
      </c>
      <c r="E1762">
        <v>222</v>
      </c>
      <c r="F1762" s="6"/>
    </row>
    <row r="1763" spans="1:6" customFormat="1" x14ac:dyDescent="0.5">
      <c r="A1763">
        <v>1762</v>
      </c>
      <c r="B1763" s="1">
        <v>43595</v>
      </c>
      <c r="C1763" s="27" t="s">
        <v>18</v>
      </c>
      <c r="D1763" t="s">
        <v>15</v>
      </c>
      <c r="E1763">
        <v>214</v>
      </c>
      <c r="F1763" s="6"/>
    </row>
    <row r="1764" spans="1:6" customFormat="1" x14ac:dyDescent="0.5">
      <c r="A1764">
        <v>1763</v>
      </c>
      <c r="B1764" s="1">
        <v>43595</v>
      </c>
      <c r="C1764" s="27" t="s">
        <v>18</v>
      </c>
      <c r="D1764" t="s">
        <v>15</v>
      </c>
      <c r="E1764">
        <v>220</v>
      </c>
      <c r="F1764" s="6"/>
    </row>
    <row r="1765" spans="1:6" customFormat="1" x14ac:dyDescent="0.5">
      <c r="A1765">
        <v>1764</v>
      </c>
      <c r="B1765" s="1">
        <v>43595</v>
      </c>
      <c r="C1765" s="27" t="s">
        <v>18</v>
      </c>
      <c r="D1765" t="s">
        <v>15</v>
      </c>
      <c r="E1765">
        <v>179</v>
      </c>
      <c r="F1765" s="6"/>
    </row>
    <row r="1766" spans="1:6" customFormat="1" x14ac:dyDescent="0.5">
      <c r="A1766">
        <v>1765</v>
      </c>
      <c r="B1766" s="1">
        <v>43596</v>
      </c>
      <c r="C1766" s="27" t="s">
        <v>18</v>
      </c>
      <c r="D1766" t="s">
        <v>15</v>
      </c>
      <c r="E1766">
        <v>97</v>
      </c>
      <c r="F1766" s="6"/>
    </row>
    <row r="1767" spans="1:6" customFormat="1" x14ac:dyDescent="0.5">
      <c r="A1767">
        <v>1766</v>
      </c>
      <c r="B1767" s="1">
        <v>43596</v>
      </c>
      <c r="C1767" s="27" t="s">
        <v>18</v>
      </c>
      <c r="D1767" t="s">
        <v>15</v>
      </c>
      <c r="E1767">
        <v>88</v>
      </c>
      <c r="F1767" s="6"/>
    </row>
    <row r="1768" spans="1:6" customFormat="1" x14ac:dyDescent="0.5">
      <c r="A1768">
        <v>1767</v>
      </c>
      <c r="B1768" s="1">
        <v>43596</v>
      </c>
      <c r="C1768" s="27" t="s">
        <v>18</v>
      </c>
      <c r="D1768" t="s">
        <v>15</v>
      </c>
      <c r="E1768">
        <v>98</v>
      </c>
      <c r="F1768" s="6"/>
    </row>
    <row r="1769" spans="1:6" customFormat="1" x14ac:dyDescent="0.5">
      <c r="A1769">
        <v>1768</v>
      </c>
      <c r="B1769" s="1">
        <v>43596</v>
      </c>
      <c r="C1769" s="27" t="s">
        <v>18</v>
      </c>
      <c r="D1769" t="s">
        <v>15</v>
      </c>
      <c r="E1769">
        <v>104</v>
      </c>
      <c r="F1769" s="6"/>
    </row>
    <row r="1770" spans="1:6" customFormat="1" x14ac:dyDescent="0.5">
      <c r="A1770">
        <v>1769</v>
      </c>
      <c r="B1770" s="1">
        <v>43596</v>
      </c>
      <c r="C1770" s="27" t="s">
        <v>18</v>
      </c>
      <c r="D1770" t="s">
        <v>15</v>
      </c>
      <c r="E1770">
        <v>85</v>
      </c>
      <c r="F1770" s="6"/>
    </row>
    <row r="1771" spans="1:6" customFormat="1" x14ac:dyDescent="0.5">
      <c r="A1771">
        <v>1770</v>
      </c>
      <c r="B1771" s="1">
        <v>43596</v>
      </c>
      <c r="C1771" s="27" t="s">
        <v>18</v>
      </c>
      <c r="D1771" t="s">
        <v>15</v>
      </c>
      <c r="E1771">
        <v>80</v>
      </c>
      <c r="F1771" s="6"/>
    </row>
    <row r="1772" spans="1:6" customFormat="1" x14ac:dyDescent="0.5">
      <c r="A1772">
        <v>1771</v>
      </c>
      <c r="B1772" s="1">
        <v>43596</v>
      </c>
      <c r="C1772" s="27" t="s">
        <v>18</v>
      </c>
      <c r="D1772" t="s">
        <v>15</v>
      </c>
      <c r="E1772">
        <v>114</v>
      </c>
      <c r="F1772" s="6"/>
    </row>
    <row r="1773" spans="1:6" customFormat="1" x14ac:dyDescent="0.5">
      <c r="A1773">
        <v>1772</v>
      </c>
      <c r="B1773" s="1">
        <v>43596</v>
      </c>
      <c r="C1773" s="27" t="s">
        <v>18</v>
      </c>
      <c r="D1773" t="s">
        <v>15</v>
      </c>
      <c r="E1773">
        <v>110</v>
      </c>
      <c r="F1773" s="6"/>
    </row>
    <row r="1774" spans="1:6" customFormat="1" x14ac:dyDescent="0.5">
      <c r="A1774">
        <v>1773</v>
      </c>
      <c r="B1774" s="1">
        <v>43596</v>
      </c>
      <c r="C1774" s="27" t="s">
        <v>18</v>
      </c>
      <c r="D1774" t="s">
        <v>15</v>
      </c>
      <c r="E1774">
        <v>117</v>
      </c>
      <c r="F1774" s="6"/>
    </row>
    <row r="1775" spans="1:6" customFormat="1" x14ac:dyDescent="0.5">
      <c r="A1775">
        <v>1774</v>
      </c>
      <c r="B1775" s="1">
        <v>43596</v>
      </c>
      <c r="C1775" s="27" t="s">
        <v>18</v>
      </c>
      <c r="D1775" t="s">
        <v>15</v>
      </c>
      <c r="E1775">
        <v>94</v>
      </c>
      <c r="F1775" s="6"/>
    </row>
    <row r="1776" spans="1:6" customFormat="1" x14ac:dyDescent="0.5">
      <c r="A1776">
        <v>1775</v>
      </c>
      <c r="B1776" s="1">
        <v>43596</v>
      </c>
      <c r="C1776" s="27" t="s">
        <v>18</v>
      </c>
      <c r="D1776" t="s">
        <v>15</v>
      </c>
      <c r="E1776">
        <v>115</v>
      </c>
      <c r="F1776" s="6"/>
    </row>
    <row r="1777" spans="1:6" customFormat="1" x14ac:dyDescent="0.5">
      <c r="A1777">
        <v>1776</v>
      </c>
      <c r="B1777" s="1">
        <v>43596</v>
      </c>
      <c r="C1777" s="27" t="s">
        <v>18</v>
      </c>
      <c r="D1777" t="s">
        <v>15</v>
      </c>
      <c r="E1777">
        <v>147</v>
      </c>
      <c r="F1777" s="6"/>
    </row>
    <row r="1778" spans="1:6" customFormat="1" x14ac:dyDescent="0.5">
      <c r="A1778">
        <v>1777</v>
      </c>
      <c r="B1778" s="1">
        <v>43596</v>
      </c>
      <c r="C1778" s="27" t="s">
        <v>18</v>
      </c>
      <c r="D1778" t="s">
        <v>15</v>
      </c>
      <c r="E1778">
        <v>113</v>
      </c>
      <c r="F1778" s="6"/>
    </row>
    <row r="1779" spans="1:6" customFormat="1" x14ac:dyDescent="0.5">
      <c r="A1779">
        <v>1778</v>
      </c>
      <c r="B1779" s="1">
        <v>43596</v>
      </c>
      <c r="C1779" s="27" t="s">
        <v>18</v>
      </c>
      <c r="D1779" t="s">
        <v>15</v>
      </c>
      <c r="E1779">
        <v>90</v>
      </c>
      <c r="F1779" s="6"/>
    </row>
    <row r="1780" spans="1:6" customFormat="1" x14ac:dyDescent="0.5">
      <c r="A1780">
        <v>1779</v>
      </c>
      <c r="B1780" s="1">
        <v>43596</v>
      </c>
      <c r="C1780" s="27" t="s">
        <v>18</v>
      </c>
      <c r="D1780" t="s">
        <v>15</v>
      </c>
      <c r="E1780">
        <v>102</v>
      </c>
      <c r="F1780" s="6"/>
    </row>
    <row r="1781" spans="1:6" customFormat="1" x14ac:dyDescent="0.5">
      <c r="A1781">
        <v>1780</v>
      </c>
      <c r="B1781" s="1">
        <v>43596</v>
      </c>
      <c r="C1781" s="27" t="s">
        <v>18</v>
      </c>
      <c r="D1781" t="s">
        <v>15</v>
      </c>
      <c r="E1781">
        <v>102</v>
      </c>
      <c r="F1781" s="6"/>
    </row>
    <row r="1782" spans="1:6" customFormat="1" x14ac:dyDescent="0.5">
      <c r="A1782">
        <v>1781</v>
      </c>
      <c r="B1782" s="1">
        <v>43596</v>
      </c>
      <c r="C1782" s="27" t="s">
        <v>18</v>
      </c>
      <c r="D1782" t="s">
        <v>15</v>
      </c>
      <c r="E1782">
        <v>116</v>
      </c>
      <c r="F1782" s="6"/>
    </row>
    <row r="1783" spans="1:6" customFormat="1" x14ac:dyDescent="0.5">
      <c r="A1783">
        <v>1782</v>
      </c>
      <c r="B1783" s="1">
        <v>43596</v>
      </c>
      <c r="C1783" s="27" t="s">
        <v>18</v>
      </c>
      <c r="D1783" t="s">
        <v>15</v>
      </c>
      <c r="E1783">
        <v>85</v>
      </c>
      <c r="F1783" s="6"/>
    </row>
    <row r="1784" spans="1:6" customFormat="1" x14ac:dyDescent="0.5">
      <c r="A1784">
        <v>1783</v>
      </c>
      <c r="B1784" s="1">
        <v>43596</v>
      </c>
      <c r="C1784" s="27" t="s">
        <v>18</v>
      </c>
      <c r="D1784" t="s">
        <v>15</v>
      </c>
      <c r="E1784">
        <v>150</v>
      </c>
      <c r="F1784" s="6"/>
    </row>
    <row r="1785" spans="1:6" customFormat="1" x14ac:dyDescent="0.5">
      <c r="A1785">
        <v>1784</v>
      </c>
      <c r="B1785" s="1">
        <v>43596</v>
      </c>
      <c r="C1785" s="27" t="s">
        <v>18</v>
      </c>
      <c r="D1785" t="s">
        <v>15</v>
      </c>
      <c r="E1785">
        <v>101</v>
      </c>
      <c r="F1785" s="6"/>
    </row>
    <row r="1786" spans="1:6" customFormat="1" x14ac:dyDescent="0.5">
      <c r="A1786">
        <v>1785</v>
      </c>
      <c r="B1786" s="1">
        <v>43596</v>
      </c>
      <c r="C1786" s="27" t="s">
        <v>18</v>
      </c>
      <c r="D1786" t="s">
        <v>15</v>
      </c>
      <c r="E1786">
        <v>84</v>
      </c>
      <c r="F1786" s="6"/>
    </row>
    <row r="1787" spans="1:6" customFormat="1" x14ac:dyDescent="0.5">
      <c r="A1787">
        <v>1786</v>
      </c>
      <c r="B1787" s="1">
        <v>43596</v>
      </c>
      <c r="C1787" s="27" t="s">
        <v>18</v>
      </c>
      <c r="D1787" t="s">
        <v>15</v>
      </c>
      <c r="E1787">
        <v>87</v>
      </c>
      <c r="F1787" s="6"/>
    </row>
    <row r="1788" spans="1:6" customFormat="1" x14ac:dyDescent="0.5">
      <c r="A1788">
        <v>1787</v>
      </c>
      <c r="B1788" s="1">
        <v>43596</v>
      </c>
      <c r="C1788" s="27" t="s">
        <v>18</v>
      </c>
      <c r="D1788" t="s">
        <v>15</v>
      </c>
      <c r="E1788">
        <v>89</v>
      </c>
      <c r="F1788" s="6"/>
    </row>
    <row r="1789" spans="1:6" customFormat="1" x14ac:dyDescent="0.5">
      <c r="A1789">
        <v>1788</v>
      </c>
      <c r="B1789" s="1">
        <v>43596</v>
      </c>
      <c r="C1789" s="27" t="s">
        <v>18</v>
      </c>
      <c r="D1789" t="s">
        <v>15</v>
      </c>
      <c r="E1789">
        <v>113</v>
      </c>
      <c r="F1789" s="6"/>
    </row>
    <row r="1790" spans="1:6" customFormat="1" x14ac:dyDescent="0.5">
      <c r="A1790">
        <v>1789</v>
      </c>
      <c r="B1790" s="1">
        <v>43596</v>
      </c>
      <c r="C1790" s="27" t="s">
        <v>18</v>
      </c>
      <c r="D1790" t="s">
        <v>15</v>
      </c>
      <c r="E1790">
        <v>98</v>
      </c>
      <c r="F1790" s="6"/>
    </row>
    <row r="1791" spans="1:6" customFormat="1" x14ac:dyDescent="0.5">
      <c r="A1791">
        <v>1790</v>
      </c>
      <c r="B1791" s="1">
        <v>43596</v>
      </c>
      <c r="C1791" s="27" t="s">
        <v>18</v>
      </c>
      <c r="D1791" t="s">
        <v>15</v>
      </c>
      <c r="E1791">
        <v>184</v>
      </c>
      <c r="F1791" s="6">
        <v>60.5</v>
      </c>
    </row>
    <row r="1792" spans="1:6" customFormat="1" x14ac:dyDescent="0.5">
      <c r="A1792">
        <v>1791</v>
      </c>
      <c r="B1792" s="1">
        <v>43596</v>
      </c>
      <c r="C1792" s="27" t="s">
        <v>18</v>
      </c>
      <c r="D1792" t="s">
        <v>15</v>
      </c>
      <c r="E1792">
        <v>134</v>
      </c>
      <c r="F1792" s="6">
        <v>28</v>
      </c>
    </row>
    <row r="1793" spans="1:6" customFormat="1" x14ac:dyDescent="0.5">
      <c r="A1793">
        <v>1792</v>
      </c>
      <c r="B1793" s="1">
        <v>43596</v>
      </c>
      <c r="C1793" s="27" t="s">
        <v>18</v>
      </c>
      <c r="D1793" t="s">
        <v>15</v>
      </c>
      <c r="E1793">
        <v>122</v>
      </c>
      <c r="F1793" s="6">
        <v>20</v>
      </c>
    </row>
    <row r="1794" spans="1:6" customFormat="1" x14ac:dyDescent="0.5">
      <c r="A1794">
        <v>1793</v>
      </c>
      <c r="B1794" s="1">
        <v>43596</v>
      </c>
      <c r="C1794" s="27" t="s">
        <v>18</v>
      </c>
      <c r="D1794" t="s">
        <v>15</v>
      </c>
      <c r="E1794">
        <v>205</v>
      </c>
      <c r="F1794" s="6">
        <v>97</v>
      </c>
    </row>
    <row r="1795" spans="1:6" customFormat="1" x14ac:dyDescent="0.5">
      <c r="A1795">
        <v>1794</v>
      </c>
      <c r="B1795" s="1">
        <v>43596</v>
      </c>
      <c r="C1795" s="27" t="s">
        <v>18</v>
      </c>
      <c r="D1795" t="s">
        <v>15</v>
      </c>
      <c r="E1795">
        <v>168</v>
      </c>
      <c r="F1795" s="6">
        <v>46.5</v>
      </c>
    </row>
    <row r="1796" spans="1:6" customFormat="1" x14ac:dyDescent="0.5">
      <c r="A1796">
        <v>1795</v>
      </c>
      <c r="B1796" s="1">
        <v>43596</v>
      </c>
      <c r="C1796" s="27" t="s">
        <v>18</v>
      </c>
      <c r="D1796" t="s">
        <v>15</v>
      </c>
      <c r="E1796">
        <v>130</v>
      </c>
      <c r="F1796" s="6"/>
    </row>
    <row r="1797" spans="1:6" customFormat="1" x14ac:dyDescent="0.5">
      <c r="A1797">
        <v>1796</v>
      </c>
      <c r="B1797" s="1">
        <v>43596</v>
      </c>
      <c r="C1797" s="27" t="s">
        <v>18</v>
      </c>
      <c r="D1797" t="s">
        <v>15</v>
      </c>
      <c r="E1797">
        <v>195</v>
      </c>
      <c r="F1797" s="6"/>
    </row>
    <row r="1798" spans="1:6" customFormat="1" x14ac:dyDescent="0.5">
      <c r="A1798">
        <v>1797</v>
      </c>
      <c r="B1798" s="1">
        <v>43596</v>
      </c>
      <c r="C1798" s="27" t="s">
        <v>18</v>
      </c>
      <c r="D1798" t="s">
        <v>15</v>
      </c>
      <c r="E1798">
        <v>157</v>
      </c>
      <c r="F1798" s="6"/>
    </row>
    <row r="1799" spans="1:6" customFormat="1" x14ac:dyDescent="0.5">
      <c r="A1799">
        <v>1798</v>
      </c>
      <c r="B1799" s="1">
        <v>43596</v>
      </c>
      <c r="C1799" s="27" t="s">
        <v>18</v>
      </c>
      <c r="D1799" t="s">
        <v>15</v>
      </c>
      <c r="E1799">
        <v>158</v>
      </c>
      <c r="F1799" s="6"/>
    </row>
    <row r="1800" spans="1:6" customFormat="1" x14ac:dyDescent="0.5">
      <c r="A1800">
        <v>1799</v>
      </c>
      <c r="B1800" s="1">
        <v>43596</v>
      </c>
      <c r="C1800" s="27" t="s">
        <v>18</v>
      </c>
      <c r="D1800" t="s">
        <v>15</v>
      </c>
      <c r="E1800">
        <v>216</v>
      </c>
      <c r="F1800" s="6"/>
    </row>
    <row r="1801" spans="1:6" customFormat="1" x14ac:dyDescent="0.5">
      <c r="A1801">
        <v>1800</v>
      </c>
      <c r="B1801" s="1">
        <v>43596</v>
      </c>
      <c r="C1801" s="27" t="s">
        <v>18</v>
      </c>
      <c r="D1801" t="s">
        <v>15</v>
      </c>
      <c r="E1801">
        <v>142</v>
      </c>
      <c r="F1801" s="6"/>
    </row>
    <row r="1802" spans="1:6" customFormat="1" x14ac:dyDescent="0.5">
      <c r="A1802">
        <v>1801</v>
      </c>
      <c r="B1802" s="1">
        <v>43597</v>
      </c>
      <c r="C1802" s="27" t="s">
        <v>18</v>
      </c>
      <c r="D1802" t="s">
        <v>15</v>
      </c>
      <c r="E1802">
        <v>105</v>
      </c>
      <c r="F1802" s="6"/>
    </row>
    <row r="1803" spans="1:6" customFormat="1" x14ac:dyDescent="0.5">
      <c r="A1803">
        <v>1802</v>
      </c>
      <c r="B1803" s="1">
        <v>43597</v>
      </c>
      <c r="C1803" s="27" t="s">
        <v>18</v>
      </c>
      <c r="D1803" t="s">
        <v>15</v>
      </c>
      <c r="E1803">
        <v>100</v>
      </c>
      <c r="F1803" s="6"/>
    </row>
    <row r="1804" spans="1:6" customFormat="1" x14ac:dyDescent="0.5">
      <c r="A1804">
        <v>1803</v>
      </c>
      <c r="B1804" s="1">
        <v>43597</v>
      </c>
      <c r="C1804" s="27" t="s">
        <v>18</v>
      </c>
      <c r="D1804" t="s">
        <v>15</v>
      </c>
      <c r="E1804">
        <v>104</v>
      </c>
      <c r="F1804" s="6"/>
    </row>
    <row r="1805" spans="1:6" customFormat="1" x14ac:dyDescent="0.5">
      <c r="A1805">
        <v>1804</v>
      </c>
      <c r="B1805" s="1">
        <v>43597</v>
      </c>
      <c r="C1805" s="27" t="s">
        <v>18</v>
      </c>
      <c r="D1805" t="s">
        <v>15</v>
      </c>
      <c r="E1805">
        <v>114</v>
      </c>
      <c r="F1805" s="6"/>
    </row>
    <row r="1806" spans="1:6" customFormat="1" x14ac:dyDescent="0.5">
      <c r="A1806">
        <v>1805</v>
      </c>
      <c r="B1806" s="1">
        <v>43597</v>
      </c>
      <c r="C1806" s="27" t="s">
        <v>18</v>
      </c>
      <c r="D1806" t="s">
        <v>15</v>
      </c>
      <c r="E1806">
        <v>104</v>
      </c>
      <c r="F1806" s="6"/>
    </row>
    <row r="1807" spans="1:6" customFormat="1" x14ac:dyDescent="0.5">
      <c r="A1807">
        <v>1806</v>
      </c>
      <c r="B1807" s="1">
        <v>43597</v>
      </c>
      <c r="C1807" s="27" t="s">
        <v>18</v>
      </c>
      <c r="D1807" t="s">
        <v>15</v>
      </c>
      <c r="E1807">
        <v>81</v>
      </c>
      <c r="F1807" s="6"/>
    </row>
    <row r="1808" spans="1:6" customFormat="1" x14ac:dyDescent="0.5">
      <c r="A1808">
        <v>1807</v>
      </c>
      <c r="B1808" s="1">
        <v>43597</v>
      </c>
      <c r="C1808" s="27" t="s">
        <v>18</v>
      </c>
      <c r="D1808" t="s">
        <v>15</v>
      </c>
      <c r="E1808">
        <v>99</v>
      </c>
      <c r="F1808" s="6"/>
    </row>
    <row r="1809" spans="1:6" customFormat="1" x14ac:dyDescent="0.5">
      <c r="A1809">
        <v>1808</v>
      </c>
      <c r="B1809" s="1">
        <v>43597</v>
      </c>
      <c r="C1809" s="27" t="s">
        <v>18</v>
      </c>
      <c r="D1809" t="s">
        <v>15</v>
      </c>
      <c r="E1809">
        <v>93</v>
      </c>
      <c r="F1809" s="6"/>
    </row>
    <row r="1810" spans="1:6" customFormat="1" x14ac:dyDescent="0.5">
      <c r="A1810">
        <v>1809</v>
      </c>
      <c r="B1810" s="1">
        <v>43597</v>
      </c>
      <c r="C1810" s="27" t="s">
        <v>18</v>
      </c>
      <c r="D1810" t="s">
        <v>15</v>
      </c>
      <c r="E1810">
        <v>90</v>
      </c>
      <c r="F1810" s="6"/>
    </row>
    <row r="1811" spans="1:6" customFormat="1" x14ac:dyDescent="0.5">
      <c r="A1811">
        <v>1810</v>
      </c>
      <c r="B1811" s="1">
        <v>43597</v>
      </c>
      <c r="C1811" s="27" t="s">
        <v>18</v>
      </c>
      <c r="D1811" t="s">
        <v>15</v>
      </c>
      <c r="E1811">
        <v>90</v>
      </c>
      <c r="F1811" s="6"/>
    </row>
    <row r="1812" spans="1:6" customFormat="1" x14ac:dyDescent="0.5">
      <c r="A1812">
        <v>1811</v>
      </c>
      <c r="B1812" s="1">
        <v>43597</v>
      </c>
      <c r="C1812" s="27" t="s">
        <v>18</v>
      </c>
      <c r="D1812" t="s">
        <v>15</v>
      </c>
      <c r="E1812">
        <v>98</v>
      </c>
      <c r="F1812" s="6"/>
    </row>
    <row r="1813" spans="1:6" customFormat="1" x14ac:dyDescent="0.5">
      <c r="A1813">
        <v>1812</v>
      </c>
      <c r="B1813" s="1">
        <v>43597</v>
      </c>
      <c r="C1813" s="27" t="s">
        <v>18</v>
      </c>
      <c r="D1813" t="s">
        <v>15</v>
      </c>
      <c r="E1813">
        <v>95</v>
      </c>
      <c r="F1813" s="6"/>
    </row>
    <row r="1814" spans="1:6" customFormat="1" x14ac:dyDescent="0.5">
      <c r="A1814">
        <v>1813</v>
      </c>
      <c r="B1814" s="1">
        <v>43597</v>
      </c>
      <c r="C1814" s="27" t="s">
        <v>18</v>
      </c>
      <c r="D1814" t="s">
        <v>15</v>
      </c>
      <c r="E1814">
        <v>198</v>
      </c>
      <c r="F1814" s="6"/>
    </row>
    <row r="1815" spans="1:6" customFormat="1" x14ac:dyDescent="0.5">
      <c r="A1815">
        <v>1814</v>
      </c>
      <c r="B1815" s="1">
        <v>43597</v>
      </c>
      <c r="C1815" s="27" t="s">
        <v>18</v>
      </c>
      <c r="D1815" t="s">
        <v>15</v>
      </c>
      <c r="E1815">
        <v>127</v>
      </c>
      <c r="F1815" s="6"/>
    </row>
    <row r="1816" spans="1:6" customFormat="1" x14ac:dyDescent="0.5">
      <c r="A1816">
        <v>1815</v>
      </c>
      <c r="B1816" s="1">
        <v>43597</v>
      </c>
      <c r="C1816" s="27" t="s">
        <v>18</v>
      </c>
      <c r="D1816" t="s">
        <v>15</v>
      </c>
      <c r="E1816">
        <v>122</v>
      </c>
      <c r="F1816" s="6"/>
    </row>
    <row r="1817" spans="1:6" customFormat="1" x14ac:dyDescent="0.5">
      <c r="A1817">
        <v>1816</v>
      </c>
      <c r="B1817" s="1">
        <v>43597</v>
      </c>
      <c r="C1817" s="27" t="s">
        <v>18</v>
      </c>
      <c r="D1817" t="s">
        <v>15</v>
      </c>
      <c r="E1817">
        <v>92</v>
      </c>
      <c r="F1817" s="6"/>
    </row>
    <row r="1818" spans="1:6" customFormat="1" x14ac:dyDescent="0.5">
      <c r="A1818">
        <v>1817</v>
      </c>
      <c r="B1818" s="1">
        <v>43597</v>
      </c>
      <c r="C1818" s="27" t="s">
        <v>18</v>
      </c>
      <c r="D1818" t="s">
        <v>15</v>
      </c>
      <c r="E1818">
        <v>94</v>
      </c>
      <c r="F1818" s="6"/>
    </row>
    <row r="1819" spans="1:6" customFormat="1" x14ac:dyDescent="0.5">
      <c r="A1819">
        <v>1818</v>
      </c>
      <c r="B1819" s="1">
        <v>43597</v>
      </c>
      <c r="C1819" s="27" t="s">
        <v>18</v>
      </c>
      <c r="D1819" t="s">
        <v>15</v>
      </c>
      <c r="E1819">
        <v>76</v>
      </c>
      <c r="F1819" s="6"/>
    </row>
    <row r="1820" spans="1:6" customFormat="1" x14ac:dyDescent="0.5">
      <c r="A1820">
        <v>1819</v>
      </c>
      <c r="B1820" s="1">
        <v>43597</v>
      </c>
      <c r="C1820" s="27" t="s">
        <v>18</v>
      </c>
      <c r="D1820" t="s">
        <v>15</v>
      </c>
      <c r="E1820">
        <v>108</v>
      </c>
      <c r="F1820" s="6"/>
    </row>
    <row r="1821" spans="1:6" customFormat="1" x14ac:dyDescent="0.5">
      <c r="A1821">
        <v>1820</v>
      </c>
      <c r="B1821" s="1">
        <v>43597</v>
      </c>
      <c r="C1821" s="27" t="s">
        <v>18</v>
      </c>
      <c r="D1821" t="s">
        <v>15</v>
      </c>
      <c r="E1821">
        <v>92</v>
      </c>
      <c r="F1821" s="6"/>
    </row>
    <row r="1822" spans="1:6" customFormat="1" x14ac:dyDescent="0.5">
      <c r="A1822">
        <v>1821</v>
      </c>
      <c r="B1822" s="1">
        <v>43597</v>
      </c>
      <c r="C1822" s="27" t="s">
        <v>18</v>
      </c>
      <c r="D1822" t="s">
        <v>15</v>
      </c>
      <c r="E1822">
        <v>89</v>
      </c>
      <c r="F1822" s="6"/>
    </row>
    <row r="1823" spans="1:6" customFormat="1" x14ac:dyDescent="0.5">
      <c r="A1823">
        <v>1822</v>
      </c>
      <c r="B1823" s="1">
        <v>43597</v>
      </c>
      <c r="C1823" s="27" t="s">
        <v>18</v>
      </c>
      <c r="D1823" t="s">
        <v>15</v>
      </c>
      <c r="E1823">
        <v>89</v>
      </c>
      <c r="F1823" s="6"/>
    </row>
    <row r="1824" spans="1:6" customFormat="1" x14ac:dyDescent="0.5">
      <c r="A1824">
        <v>1823</v>
      </c>
      <c r="B1824" s="1">
        <v>43597</v>
      </c>
      <c r="C1824" s="27" t="s">
        <v>18</v>
      </c>
      <c r="D1824" t="s">
        <v>15</v>
      </c>
      <c r="E1824">
        <v>85</v>
      </c>
      <c r="F1824" s="6"/>
    </row>
    <row r="1825" spans="1:6" customFormat="1" x14ac:dyDescent="0.5">
      <c r="A1825">
        <v>1824</v>
      </c>
      <c r="B1825" s="1">
        <v>43597</v>
      </c>
      <c r="C1825" s="27" t="s">
        <v>18</v>
      </c>
      <c r="D1825" t="s">
        <v>15</v>
      </c>
      <c r="E1825">
        <v>91</v>
      </c>
      <c r="F1825" s="6"/>
    </row>
    <row r="1826" spans="1:6" customFormat="1" x14ac:dyDescent="0.5">
      <c r="A1826">
        <v>1825</v>
      </c>
      <c r="B1826" s="1">
        <v>43597</v>
      </c>
      <c r="C1826" s="27" t="s">
        <v>18</v>
      </c>
      <c r="D1826" t="s">
        <v>15</v>
      </c>
      <c r="E1826">
        <v>127</v>
      </c>
      <c r="F1826" s="6"/>
    </row>
    <row r="1827" spans="1:6" customFormat="1" x14ac:dyDescent="0.5">
      <c r="A1827">
        <v>1826</v>
      </c>
      <c r="B1827" s="1">
        <v>43597</v>
      </c>
      <c r="C1827" s="27" t="s">
        <v>18</v>
      </c>
      <c r="D1827" t="s">
        <v>15</v>
      </c>
      <c r="E1827">
        <v>137</v>
      </c>
      <c r="F1827" s="6"/>
    </row>
    <row r="1828" spans="1:6" customFormat="1" x14ac:dyDescent="0.5">
      <c r="A1828">
        <v>1827</v>
      </c>
      <c r="B1828" s="1">
        <v>43597</v>
      </c>
      <c r="C1828" s="27" t="s">
        <v>18</v>
      </c>
      <c r="D1828" t="s">
        <v>15</v>
      </c>
      <c r="E1828">
        <v>141</v>
      </c>
      <c r="F1828" s="6"/>
    </row>
    <row r="1829" spans="1:6" customFormat="1" x14ac:dyDescent="0.5">
      <c r="A1829">
        <v>1828</v>
      </c>
      <c r="B1829" s="1">
        <v>43597</v>
      </c>
      <c r="C1829" s="27" t="s">
        <v>18</v>
      </c>
      <c r="D1829" t="s">
        <v>15</v>
      </c>
      <c r="E1829">
        <v>176</v>
      </c>
      <c r="F1829" s="6"/>
    </row>
    <row r="1830" spans="1:6" customFormat="1" x14ac:dyDescent="0.5">
      <c r="A1830">
        <v>1829</v>
      </c>
      <c r="B1830" s="1">
        <v>43597</v>
      </c>
      <c r="C1830" s="27" t="s">
        <v>18</v>
      </c>
      <c r="D1830" t="s">
        <v>15</v>
      </c>
      <c r="E1830">
        <v>143</v>
      </c>
      <c r="F1830" s="6"/>
    </row>
    <row r="1831" spans="1:6" customFormat="1" x14ac:dyDescent="0.5">
      <c r="A1831">
        <v>1830</v>
      </c>
      <c r="B1831" s="1">
        <v>43597</v>
      </c>
      <c r="C1831" s="27" t="s">
        <v>18</v>
      </c>
      <c r="D1831" t="s">
        <v>15</v>
      </c>
      <c r="E1831">
        <v>144</v>
      </c>
      <c r="F1831" s="6"/>
    </row>
    <row r="1832" spans="1:6" customFormat="1" x14ac:dyDescent="0.5">
      <c r="A1832">
        <v>1831</v>
      </c>
      <c r="B1832" s="1">
        <v>43598</v>
      </c>
      <c r="C1832" s="27" t="s">
        <v>18</v>
      </c>
      <c r="D1832" t="s">
        <v>15</v>
      </c>
      <c r="E1832">
        <v>94</v>
      </c>
      <c r="F1832" s="6"/>
    </row>
    <row r="1833" spans="1:6" customFormat="1" x14ac:dyDescent="0.5">
      <c r="A1833">
        <v>1832</v>
      </c>
      <c r="B1833" s="1">
        <v>43598</v>
      </c>
      <c r="C1833" s="27" t="s">
        <v>18</v>
      </c>
      <c r="D1833" t="s">
        <v>15</v>
      </c>
      <c r="E1833">
        <v>116</v>
      </c>
      <c r="F1833" s="6"/>
    </row>
    <row r="1834" spans="1:6" customFormat="1" x14ac:dyDescent="0.5">
      <c r="A1834">
        <v>1833</v>
      </c>
      <c r="B1834" s="1">
        <v>43598</v>
      </c>
      <c r="C1834" s="27" t="s">
        <v>18</v>
      </c>
      <c r="D1834" t="s">
        <v>15</v>
      </c>
      <c r="E1834">
        <v>89</v>
      </c>
      <c r="F1834" s="6"/>
    </row>
    <row r="1835" spans="1:6" customFormat="1" x14ac:dyDescent="0.5">
      <c r="A1835">
        <v>1834</v>
      </c>
      <c r="B1835" s="1">
        <v>43598</v>
      </c>
      <c r="C1835" s="27" t="s">
        <v>18</v>
      </c>
      <c r="D1835" t="s">
        <v>15</v>
      </c>
      <c r="E1835">
        <v>95</v>
      </c>
      <c r="F1835" s="6"/>
    </row>
    <row r="1836" spans="1:6" customFormat="1" x14ac:dyDescent="0.5">
      <c r="A1836">
        <v>1835</v>
      </c>
      <c r="B1836" s="1">
        <v>43598</v>
      </c>
      <c r="C1836" s="27" t="s">
        <v>18</v>
      </c>
      <c r="D1836" t="s">
        <v>15</v>
      </c>
      <c r="E1836">
        <v>150</v>
      </c>
      <c r="F1836" s="6"/>
    </row>
    <row r="1837" spans="1:6" customFormat="1" x14ac:dyDescent="0.5">
      <c r="A1837">
        <v>1836</v>
      </c>
      <c r="B1837" s="1">
        <v>43598</v>
      </c>
      <c r="C1837" s="27" t="s">
        <v>18</v>
      </c>
      <c r="D1837" t="s">
        <v>15</v>
      </c>
      <c r="E1837">
        <v>88</v>
      </c>
      <c r="F1837" s="6"/>
    </row>
    <row r="1838" spans="1:6" customFormat="1" x14ac:dyDescent="0.5">
      <c r="A1838">
        <v>1837</v>
      </c>
      <c r="B1838" s="1">
        <v>43598</v>
      </c>
      <c r="C1838" s="27" t="s">
        <v>18</v>
      </c>
      <c r="D1838" t="s">
        <v>15</v>
      </c>
      <c r="E1838">
        <v>94</v>
      </c>
      <c r="F1838" s="6"/>
    </row>
    <row r="1839" spans="1:6" customFormat="1" x14ac:dyDescent="0.5">
      <c r="A1839">
        <v>1838</v>
      </c>
      <c r="B1839" s="1">
        <v>43598</v>
      </c>
      <c r="C1839" s="27" t="s">
        <v>18</v>
      </c>
      <c r="D1839" t="s">
        <v>15</v>
      </c>
      <c r="E1839">
        <v>97</v>
      </c>
      <c r="F1839" s="6"/>
    </row>
    <row r="1840" spans="1:6" customFormat="1" x14ac:dyDescent="0.5">
      <c r="A1840">
        <v>1839</v>
      </c>
      <c r="B1840" s="1">
        <v>43598</v>
      </c>
      <c r="C1840" s="27" t="s">
        <v>18</v>
      </c>
      <c r="D1840" t="s">
        <v>15</v>
      </c>
      <c r="E1840">
        <v>110</v>
      </c>
      <c r="F1840" s="6"/>
    </row>
    <row r="1841" spans="1:6" customFormat="1" x14ac:dyDescent="0.5">
      <c r="A1841">
        <v>1840</v>
      </c>
      <c r="B1841" s="1">
        <v>43598</v>
      </c>
      <c r="C1841" s="27" t="s">
        <v>18</v>
      </c>
      <c r="D1841" t="s">
        <v>15</v>
      </c>
      <c r="E1841">
        <v>97</v>
      </c>
      <c r="F1841" s="6"/>
    </row>
    <row r="1842" spans="1:6" customFormat="1" x14ac:dyDescent="0.5">
      <c r="A1842">
        <v>1841</v>
      </c>
      <c r="B1842" s="1">
        <v>43598</v>
      </c>
      <c r="C1842" s="27" t="s">
        <v>18</v>
      </c>
      <c r="D1842" t="s">
        <v>15</v>
      </c>
      <c r="E1842">
        <v>91</v>
      </c>
      <c r="F1842" s="6"/>
    </row>
    <row r="1843" spans="1:6" customFormat="1" x14ac:dyDescent="0.5">
      <c r="A1843">
        <v>1842</v>
      </c>
      <c r="B1843" s="1">
        <v>43598</v>
      </c>
      <c r="C1843" s="27" t="s">
        <v>18</v>
      </c>
      <c r="D1843" t="s">
        <v>15</v>
      </c>
      <c r="E1843">
        <v>79</v>
      </c>
      <c r="F1843" s="6"/>
    </row>
    <row r="1844" spans="1:6" customFormat="1" x14ac:dyDescent="0.5">
      <c r="A1844">
        <v>1843</v>
      </c>
      <c r="B1844" s="1">
        <v>43598</v>
      </c>
      <c r="C1844" s="27" t="s">
        <v>18</v>
      </c>
      <c r="D1844" t="s">
        <v>15</v>
      </c>
      <c r="E1844">
        <v>98</v>
      </c>
      <c r="F1844" s="6"/>
    </row>
    <row r="1845" spans="1:6" customFormat="1" x14ac:dyDescent="0.5">
      <c r="A1845">
        <v>1844</v>
      </c>
      <c r="B1845" s="1">
        <v>43598</v>
      </c>
      <c r="C1845" s="27" t="s">
        <v>18</v>
      </c>
      <c r="D1845" t="s">
        <v>15</v>
      </c>
      <c r="E1845">
        <v>84</v>
      </c>
      <c r="F1845" s="6"/>
    </row>
    <row r="1846" spans="1:6" customFormat="1" x14ac:dyDescent="0.5">
      <c r="A1846">
        <v>1845</v>
      </c>
      <c r="B1846" s="1">
        <v>43598</v>
      </c>
      <c r="C1846" s="27" t="s">
        <v>18</v>
      </c>
      <c r="D1846" t="s">
        <v>15</v>
      </c>
      <c r="E1846">
        <v>108</v>
      </c>
      <c r="F1846" s="6"/>
    </row>
    <row r="1847" spans="1:6" customFormat="1" x14ac:dyDescent="0.5">
      <c r="A1847">
        <v>1846</v>
      </c>
      <c r="B1847" s="1">
        <v>43598</v>
      </c>
      <c r="C1847" s="27" t="s">
        <v>18</v>
      </c>
      <c r="D1847" t="s">
        <v>15</v>
      </c>
      <c r="E1847">
        <v>101</v>
      </c>
      <c r="F1847" s="6"/>
    </row>
    <row r="1848" spans="1:6" customFormat="1" x14ac:dyDescent="0.5">
      <c r="A1848">
        <v>1847</v>
      </c>
      <c r="B1848" s="1">
        <v>43598</v>
      </c>
      <c r="C1848" s="27" t="s">
        <v>18</v>
      </c>
      <c r="D1848" t="s">
        <v>15</v>
      </c>
      <c r="E1848">
        <v>80</v>
      </c>
      <c r="F1848" s="6"/>
    </row>
    <row r="1849" spans="1:6" customFormat="1" x14ac:dyDescent="0.5">
      <c r="A1849">
        <v>1848</v>
      </c>
      <c r="B1849" s="1">
        <v>43598</v>
      </c>
      <c r="C1849" s="27" t="s">
        <v>18</v>
      </c>
      <c r="D1849" t="s">
        <v>15</v>
      </c>
      <c r="E1849">
        <v>91</v>
      </c>
      <c r="F1849" s="6"/>
    </row>
    <row r="1850" spans="1:6" customFormat="1" x14ac:dyDescent="0.5">
      <c r="A1850">
        <v>1849</v>
      </c>
      <c r="B1850" s="1">
        <v>43598</v>
      </c>
      <c r="C1850" s="27" t="s">
        <v>18</v>
      </c>
      <c r="D1850" t="s">
        <v>15</v>
      </c>
      <c r="E1850">
        <v>125</v>
      </c>
      <c r="F1850" s="6"/>
    </row>
    <row r="1851" spans="1:6" customFormat="1" x14ac:dyDescent="0.5">
      <c r="A1851">
        <v>1850</v>
      </c>
      <c r="B1851" s="1">
        <v>43598</v>
      </c>
      <c r="C1851" s="27" t="s">
        <v>18</v>
      </c>
      <c r="D1851" t="s">
        <v>15</v>
      </c>
      <c r="E1851">
        <v>135</v>
      </c>
      <c r="F1851" s="6"/>
    </row>
    <row r="1852" spans="1:6" customFormat="1" x14ac:dyDescent="0.5">
      <c r="A1852">
        <v>1851</v>
      </c>
      <c r="B1852" s="1">
        <v>43598</v>
      </c>
      <c r="C1852" s="27" t="s">
        <v>18</v>
      </c>
      <c r="D1852" t="s">
        <v>15</v>
      </c>
      <c r="E1852">
        <v>118</v>
      </c>
      <c r="F1852" s="6"/>
    </row>
    <row r="1853" spans="1:6" customFormat="1" x14ac:dyDescent="0.5">
      <c r="A1853">
        <v>1852</v>
      </c>
      <c r="B1853" s="1">
        <v>43598</v>
      </c>
      <c r="C1853" s="27" t="s">
        <v>18</v>
      </c>
      <c r="D1853" t="s">
        <v>15</v>
      </c>
      <c r="E1853">
        <v>115</v>
      </c>
      <c r="F1853" s="6"/>
    </row>
    <row r="1854" spans="1:6" customFormat="1" x14ac:dyDescent="0.5">
      <c r="A1854">
        <v>1853</v>
      </c>
      <c r="B1854" s="1">
        <v>43598</v>
      </c>
      <c r="C1854" s="27" t="s">
        <v>18</v>
      </c>
      <c r="D1854" t="s">
        <v>15</v>
      </c>
      <c r="E1854">
        <v>95</v>
      </c>
      <c r="F1854" s="6"/>
    </row>
    <row r="1855" spans="1:6" customFormat="1" x14ac:dyDescent="0.5">
      <c r="A1855">
        <v>1854</v>
      </c>
      <c r="B1855" s="1">
        <v>43598</v>
      </c>
      <c r="C1855" s="27" t="s">
        <v>18</v>
      </c>
      <c r="D1855" t="s">
        <v>15</v>
      </c>
      <c r="E1855">
        <v>90</v>
      </c>
      <c r="F1855" s="6"/>
    </row>
    <row r="1856" spans="1:6" customFormat="1" x14ac:dyDescent="0.5">
      <c r="A1856">
        <v>1855</v>
      </c>
      <c r="B1856" s="1">
        <v>43598</v>
      </c>
      <c r="C1856" s="27" t="s">
        <v>18</v>
      </c>
      <c r="D1856" t="s">
        <v>15</v>
      </c>
      <c r="E1856">
        <v>102</v>
      </c>
      <c r="F1856" s="6"/>
    </row>
    <row r="1857" spans="1:6" customFormat="1" x14ac:dyDescent="0.5">
      <c r="A1857">
        <v>1856</v>
      </c>
      <c r="B1857" s="1">
        <v>43599</v>
      </c>
      <c r="C1857" s="27" t="s">
        <v>18</v>
      </c>
      <c r="D1857" t="s">
        <v>15</v>
      </c>
      <c r="E1857">
        <v>122</v>
      </c>
      <c r="F1857" s="6"/>
    </row>
    <row r="1858" spans="1:6" customFormat="1" x14ac:dyDescent="0.5">
      <c r="A1858">
        <v>1857</v>
      </c>
      <c r="B1858" s="1">
        <v>43599</v>
      </c>
      <c r="C1858" s="27" t="s">
        <v>18</v>
      </c>
      <c r="D1858" t="s">
        <v>15</v>
      </c>
      <c r="E1858">
        <v>89</v>
      </c>
      <c r="F1858" s="6"/>
    </row>
    <row r="1859" spans="1:6" customFormat="1" x14ac:dyDescent="0.5">
      <c r="A1859">
        <v>1858</v>
      </c>
      <c r="B1859" s="1">
        <v>43599</v>
      </c>
      <c r="C1859" s="27" t="s">
        <v>18</v>
      </c>
      <c r="D1859" t="s">
        <v>15</v>
      </c>
      <c r="E1859">
        <v>94</v>
      </c>
      <c r="F1859" s="6"/>
    </row>
    <row r="1860" spans="1:6" customFormat="1" x14ac:dyDescent="0.5">
      <c r="A1860">
        <v>1859</v>
      </c>
      <c r="B1860" s="1">
        <v>43599</v>
      </c>
      <c r="C1860" s="27" t="s">
        <v>18</v>
      </c>
      <c r="D1860" t="s">
        <v>15</v>
      </c>
      <c r="E1860">
        <v>95</v>
      </c>
      <c r="F1860" s="6"/>
    </row>
    <row r="1861" spans="1:6" customFormat="1" x14ac:dyDescent="0.5">
      <c r="A1861">
        <v>1860</v>
      </c>
      <c r="B1861" s="1">
        <v>43599</v>
      </c>
      <c r="C1861" s="27" t="s">
        <v>18</v>
      </c>
      <c r="D1861" t="s">
        <v>15</v>
      </c>
      <c r="E1861">
        <v>111</v>
      </c>
      <c r="F1861" s="6"/>
    </row>
    <row r="1862" spans="1:6" customFormat="1" x14ac:dyDescent="0.5">
      <c r="A1862">
        <v>1861</v>
      </c>
      <c r="B1862" s="1">
        <v>43599</v>
      </c>
      <c r="C1862" s="27" t="s">
        <v>18</v>
      </c>
      <c r="D1862" t="s">
        <v>15</v>
      </c>
      <c r="E1862">
        <v>87</v>
      </c>
      <c r="F1862" s="6"/>
    </row>
    <row r="1863" spans="1:6" customFormat="1" x14ac:dyDescent="0.5">
      <c r="A1863">
        <v>1862</v>
      </c>
      <c r="B1863" s="1">
        <v>43599</v>
      </c>
      <c r="C1863" s="27" t="s">
        <v>18</v>
      </c>
      <c r="D1863" t="s">
        <v>15</v>
      </c>
      <c r="E1863">
        <v>86</v>
      </c>
      <c r="F1863" s="6"/>
    </row>
    <row r="1864" spans="1:6" customFormat="1" x14ac:dyDescent="0.5">
      <c r="A1864">
        <v>1863</v>
      </c>
      <c r="B1864" s="1">
        <v>43599</v>
      </c>
      <c r="C1864" s="27" t="s">
        <v>18</v>
      </c>
      <c r="D1864" t="s">
        <v>15</v>
      </c>
      <c r="E1864">
        <v>91</v>
      </c>
      <c r="F1864" s="6"/>
    </row>
    <row r="1865" spans="1:6" customFormat="1" x14ac:dyDescent="0.5">
      <c r="A1865">
        <v>1864</v>
      </c>
      <c r="B1865" s="1">
        <v>43599</v>
      </c>
      <c r="C1865" s="27" t="s">
        <v>18</v>
      </c>
      <c r="D1865" t="s">
        <v>15</v>
      </c>
      <c r="E1865">
        <v>95</v>
      </c>
      <c r="F1865" s="6"/>
    </row>
    <row r="1866" spans="1:6" customFormat="1" x14ac:dyDescent="0.5">
      <c r="A1866">
        <v>1865</v>
      </c>
      <c r="B1866" s="1">
        <v>43599</v>
      </c>
      <c r="C1866" s="27" t="s">
        <v>18</v>
      </c>
      <c r="D1866" t="s">
        <v>15</v>
      </c>
      <c r="E1866">
        <v>94</v>
      </c>
      <c r="F1866" s="6"/>
    </row>
    <row r="1867" spans="1:6" customFormat="1" x14ac:dyDescent="0.5">
      <c r="A1867">
        <v>1866</v>
      </c>
      <c r="B1867" s="1">
        <v>43599</v>
      </c>
      <c r="C1867" s="27" t="s">
        <v>18</v>
      </c>
      <c r="D1867" t="s">
        <v>15</v>
      </c>
      <c r="E1867">
        <v>90</v>
      </c>
      <c r="F1867" s="6"/>
    </row>
    <row r="1868" spans="1:6" customFormat="1" x14ac:dyDescent="0.5">
      <c r="A1868">
        <v>1867</v>
      </c>
      <c r="B1868" s="1">
        <v>43599</v>
      </c>
      <c r="C1868" s="27" t="s">
        <v>18</v>
      </c>
      <c r="D1868" t="s">
        <v>15</v>
      </c>
      <c r="E1868">
        <v>99</v>
      </c>
      <c r="F1868" s="6"/>
    </row>
    <row r="1869" spans="1:6" customFormat="1" x14ac:dyDescent="0.5">
      <c r="A1869">
        <v>1868</v>
      </c>
      <c r="B1869" s="1">
        <v>43599</v>
      </c>
      <c r="C1869" s="27" t="s">
        <v>18</v>
      </c>
      <c r="D1869" t="s">
        <v>15</v>
      </c>
      <c r="E1869">
        <v>125</v>
      </c>
      <c r="F1869" s="6"/>
    </row>
    <row r="1870" spans="1:6" customFormat="1" x14ac:dyDescent="0.5">
      <c r="A1870">
        <v>1869</v>
      </c>
      <c r="B1870" s="1">
        <v>43599</v>
      </c>
      <c r="C1870" s="27" t="s">
        <v>18</v>
      </c>
      <c r="D1870" t="s">
        <v>15</v>
      </c>
      <c r="E1870">
        <v>95</v>
      </c>
      <c r="F1870" s="6"/>
    </row>
    <row r="1871" spans="1:6" customFormat="1" x14ac:dyDescent="0.5">
      <c r="A1871">
        <v>1870</v>
      </c>
      <c r="B1871" s="1">
        <v>43599</v>
      </c>
      <c r="C1871" s="27" t="s">
        <v>18</v>
      </c>
      <c r="D1871" t="s">
        <v>15</v>
      </c>
      <c r="E1871">
        <v>79</v>
      </c>
      <c r="F1871" s="6"/>
    </row>
    <row r="1872" spans="1:6" customFormat="1" x14ac:dyDescent="0.5">
      <c r="A1872">
        <v>1871</v>
      </c>
      <c r="B1872" s="1">
        <v>43599</v>
      </c>
      <c r="C1872" s="27" t="s">
        <v>18</v>
      </c>
      <c r="D1872" t="s">
        <v>15</v>
      </c>
      <c r="E1872">
        <v>93</v>
      </c>
      <c r="F1872" s="6"/>
    </row>
    <row r="1873" spans="1:6" customFormat="1" x14ac:dyDescent="0.5">
      <c r="A1873">
        <v>1872</v>
      </c>
      <c r="B1873" s="1">
        <v>43599</v>
      </c>
      <c r="C1873" s="27" t="s">
        <v>18</v>
      </c>
      <c r="D1873" t="s">
        <v>15</v>
      </c>
      <c r="E1873">
        <v>100</v>
      </c>
      <c r="F1873" s="6"/>
    </row>
    <row r="1874" spans="1:6" customFormat="1" x14ac:dyDescent="0.5">
      <c r="A1874">
        <v>1873</v>
      </c>
      <c r="B1874" s="1">
        <v>43599</v>
      </c>
      <c r="C1874" s="27" t="s">
        <v>18</v>
      </c>
      <c r="D1874" t="s">
        <v>15</v>
      </c>
      <c r="E1874">
        <v>100</v>
      </c>
      <c r="F1874" s="6"/>
    </row>
    <row r="1875" spans="1:6" customFormat="1" x14ac:dyDescent="0.5">
      <c r="A1875">
        <v>1874</v>
      </c>
      <c r="B1875" s="1">
        <v>43599</v>
      </c>
      <c r="C1875" s="27" t="s">
        <v>18</v>
      </c>
      <c r="D1875" t="s">
        <v>15</v>
      </c>
      <c r="E1875">
        <v>103</v>
      </c>
      <c r="F1875" s="6"/>
    </row>
    <row r="1876" spans="1:6" customFormat="1" x14ac:dyDescent="0.5">
      <c r="A1876">
        <v>1875</v>
      </c>
      <c r="B1876" s="1">
        <v>43599</v>
      </c>
      <c r="C1876" s="27" t="s">
        <v>18</v>
      </c>
      <c r="D1876" t="s">
        <v>15</v>
      </c>
      <c r="E1876">
        <v>111</v>
      </c>
      <c r="F1876" s="6"/>
    </row>
    <row r="1877" spans="1:6" customFormat="1" x14ac:dyDescent="0.5">
      <c r="A1877">
        <v>1876</v>
      </c>
      <c r="B1877" s="1">
        <v>43599</v>
      </c>
      <c r="C1877" s="27" t="s">
        <v>18</v>
      </c>
      <c r="D1877" t="s">
        <v>15</v>
      </c>
      <c r="E1877">
        <v>95</v>
      </c>
      <c r="F1877" s="6"/>
    </row>
    <row r="1878" spans="1:6" customFormat="1" x14ac:dyDescent="0.5">
      <c r="A1878">
        <v>1877</v>
      </c>
      <c r="B1878" s="1">
        <v>43599</v>
      </c>
      <c r="C1878" s="27" t="s">
        <v>18</v>
      </c>
      <c r="D1878" t="s">
        <v>15</v>
      </c>
      <c r="E1878">
        <v>93</v>
      </c>
      <c r="F1878" s="6"/>
    </row>
    <row r="1879" spans="1:6" customFormat="1" x14ac:dyDescent="0.5">
      <c r="A1879">
        <v>1878</v>
      </c>
      <c r="B1879" s="1">
        <v>43599</v>
      </c>
      <c r="C1879" s="27" t="s">
        <v>18</v>
      </c>
      <c r="D1879" t="s">
        <v>15</v>
      </c>
      <c r="E1879">
        <v>95</v>
      </c>
      <c r="F1879" s="6"/>
    </row>
    <row r="1880" spans="1:6" customFormat="1" x14ac:dyDescent="0.5">
      <c r="A1880">
        <v>1879</v>
      </c>
      <c r="B1880" s="1">
        <v>43599</v>
      </c>
      <c r="C1880" s="27" t="s">
        <v>18</v>
      </c>
      <c r="D1880" t="s">
        <v>15</v>
      </c>
      <c r="E1880">
        <v>172</v>
      </c>
      <c r="F1880" s="6"/>
    </row>
    <row r="1881" spans="1:6" customFormat="1" x14ac:dyDescent="0.5">
      <c r="A1881">
        <v>1880</v>
      </c>
      <c r="B1881" s="1">
        <v>43599</v>
      </c>
      <c r="C1881" s="27" t="s">
        <v>18</v>
      </c>
      <c r="D1881" t="s">
        <v>15</v>
      </c>
      <c r="E1881">
        <v>101</v>
      </c>
      <c r="F1881" s="6"/>
    </row>
    <row r="1882" spans="1:6" customFormat="1" x14ac:dyDescent="0.5">
      <c r="A1882">
        <v>1881</v>
      </c>
      <c r="B1882" s="1">
        <v>43599</v>
      </c>
      <c r="C1882" s="27" t="s">
        <v>18</v>
      </c>
      <c r="D1882" t="s">
        <v>15</v>
      </c>
      <c r="E1882">
        <v>189</v>
      </c>
      <c r="F1882" s="6"/>
    </row>
    <row r="1883" spans="1:6" customFormat="1" x14ac:dyDescent="0.5">
      <c r="A1883">
        <v>1882</v>
      </c>
      <c r="B1883" s="1">
        <v>43600</v>
      </c>
      <c r="C1883" s="27" t="s">
        <v>18</v>
      </c>
      <c r="D1883" t="s">
        <v>15</v>
      </c>
      <c r="E1883">
        <v>87</v>
      </c>
      <c r="F1883" s="6">
        <v>8</v>
      </c>
    </row>
    <row r="1884" spans="1:6" customFormat="1" x14ac:dyDescent="0.5">
      <c r="A1884">
        <v>1883</v>
      </c>
      <c r="B1884" s="1">
        <v>43600</v>
      </c>
      <c r="C1884" s="27" t="s">
        <v>18</v>
      </c>
      <c r="D1884" t="s">
        <v>15</v>
      </c>
      <c r="E1884">
        <v>86</v>
      </c>
      <c r="F1884" s="6">
        <v>6</v>
      </c>
    </row>
    <row r="1885" spans="1:6" customFormat="1" x14ac:dyDescent="0.5">
      <c r="A1885">
        <v>1884</v>
      </c>
      <c r="B1885" s="1">
        <v>43600</v>
      </c>
      <c r="C1885" s="27" t="s">
        <v>18</v>
      </c>
      <c r="D1885" t="s">
        <v>15</v>
      </c>
      <c r="E1885">
        <v>88</v>
      </c>
      <c r="F1885" s="6">
        <v>7.5</v>
      </c>
    </row>
    <row r="1886" spans="1:6" customFormat="1" x14ac:dyDescent="0.5">
      <c r="A1886">
        <v>1885</v>
      </c>
      <c r="B1886" s="1">
        <v>43600</v>
      </c>
      <c r="C1886" s="27" t="s">
        <v>18</v>
      </c>
      <c r="D1886" t="s">
        <v>15</v>
      </c>
      <c r="E1886">
        <v>105</v>
      </c>
      <c r="F1886" s="6">
        <v>11.5</v>
      </c>
    </row>
    <row r="1887" spans="1:6" customFormat="1" x14ac:dyDescent="0.5">
      <c r="A1887">
        <v>1886</v>
      </c>
      <c r="B1887" s="1">
        <v>43600</v>
      </c>
      <c r="C1887" s="27" t="s">
        <v>18</v>
      </c>
      <c r="D1887" t="s">
        <v>15</v>
      </c>
      <c r="E1887">
        <v>91</v>
      </c>
      <c r="F1887" s="6">
        <v>7.5</v>
      </c>
    </row>
    <row r="1888" spans="1:6" customFormat="1" x14ac:dyDescent="0.5">
      <c r="A1888">
        <v>1887</v>
      </c>
      <c r="B1888" s="1">
        <v>43600</v>
      </c>
      <c r="C1888" s="27" t="s">
        <v>18</v>
      </c>
      <c r="D1888" t="s">
        <v>15</v>
      </c>
      <c r="E1888">
        <v>92</v>
      </c>
      <c r="F1888" s="6">
        <v>7.5</v>
      </c>
    </row>
    <row r="1889" spans="1:6" customFormat="1" x14ac:dyDescent="0.5">
      <c r="A1889">
        <v>1888</v>
      </c>
      <c r="B1889" s="1">
        <v>43600</v>
      </c>
      <c r="C1889" s="27" t="s">
        <v>18</v>
      </c>
      <c r="D1889" t="s">
        <v>15</v>
      </c>
      <c r="E1889">
        <v>89</v>
      </c>
      <c r="F1889" s="6">
        <v>7</v>
      </c>
    </row>
    <row r="1890" spans="1:6" customFormat="1" x14ac:dyDescent="0.5">
      <c r="A1890">
        <v>1889</v>
      </c>
      <c r="B1890" s="1">
        <v>43600</v>
      </c>
      <c r="C1890" s="27" t="s">
        <v>18</v>
      </c>
      <c r="D1890" t="s">
        <v>15</v>
      </c>
      <c r="E1890">
        <v>124</v>
      </c>
      <c r="F1890" s="6">
        <v>19</v>
      </c>
    </row>
    <row r="1891" spans="1:6" customFormat="1" x14ac:dyDescent="0.5">
      <c r="A1891">
        <v>1890</v>
      </c>
      <c r="B1891" s="1">
        <v>43600</v>
      </c>
      <c r="C1891" s="27" t="s">
        <v>18</v>
      </c>
      <c r="D1891" t="s">
        <v>15</v>
      </c>
      <c r="E1891">
        <v>107</v>
      </c>
      <c r="F1891" s="6">
        <v>12</v>
      </c>
    </row>
    <row r="1892" spans="1:6" customFormat="1" x14ac:dyDescent="0.5">
      <c r="A1892">
        <v>1891</v>
      </c>
      <c r="B1892" s="1">
        <v>43600</v>
      </c>
      <c r="C1892" s="27" t="s">
        <v>18</v>
      </c>
      <c r="D1892" t="s">
        <v>15</v>
      </c>
      <c r="E1892">
        <v>119</v>
      </c>
      <c r="F1892" s="6">
        <v>16</v>
      </c>
    </row>
    <row r="1893" spans="1:6" customFormat="1" x14ac:dyDescent="0.5">
      <c r="A1893">
        <v>1892</v>
      </c>
      <c r="B1893" s="1">
        <v>43600</v>
      </c>
      <c r="C1893" s="27" t="s">
        <v>18</v>
      </c>
      <c r="D1893" t="s">
        <v>15</v>
      </c>
      <c r="E1893">
        <v>97</v>
      </c>
      <c r="F1893" s="6">
        <v>9.5</v>
      </c>
    </row>
    <row r="1894" spans="1:6" customFormat="1" x14ac:dyDescent="0.5">
      <c r="A1894">
        <v>1893</v>
      </c>
      <c r="B1894" s="1">
        <v>43600</v>
      </c>
      <c r="C1894" s="27" t="s">
        <v>18</v>
      </c>
      <c r="D1894" t="s">
        <v>15</v>
      </c>
      <c r="E1894">
        <v>102</v>
      </c>
      <c r="F1894" s="6">
        <v>10.5</v>
      </c>
    </row>
    <row r="1895" spans="1:6" customFormat="1" x14ac:dyDescent="0.5">
      <c r="A1895">
        <v>1894</v>
      </c>
      <c r="B1895" s="1">
        <v>43600</v>
      </c>
      <c r="C1895" s="27" t="s">
        <v>18</v>
      </c>
      <c r="D1895" t="s">
        <v>15</v>
      </c>
      <c r="E1895">
        <v>84</v>
      </c>
      <c r="F1895" s="6">
        <v>6.5</v>
      </c>
    </row>
    <row r="1896" spans="1:6" customFormat="1" x14ac:dyDescent="0.5">
      <c r="A1896">
        <v>1895</v>
      </c>
      <c r="B1896" s="1">
        <v>43600</v>
      </c>
      <c r="C1896" s="27" t="s">
        <v>18</v>
      </c>
      <c r="D1896" t="s">
        <v>15</v>
      </c>
      <c r="E1896">
        <v>114</v>
      </c>
      <c r="F1896" s="6">
        <v>14.5</v>
      </c>
    </row>
    <row r="1897" spans="1:6" customFormat="1" x14ac:dyDescent="0.5">
      <c r="A1897">
        <v>1896</v>
      </c>
      <c r="B1897" s="1">
        <v>43600</v>
      </c>
      <c r="C1897" s="27" t="s">
        <v>18</v>
      </c>
      <c r="D1897" t="s">
        <v>15</v>
      </c>
      <c r="E1897">
        <v>83</v>
      </c>
      <c r="F1897" s="6">
        <v>6</v>
      </c>
    </row>
    <row r="1898" spans="1:6" customFormat="1" x14ac:dyDescent="0.5">
      <c r="A1898">
        <v>1897</v>
      </c>
      <c r="B1898" s="1">
        <v>43600</v>
      </c>
      <c r="C1898" s="27" t="s">
        <v>18</v>
      </c>
      <c r="D1898" t="s">
        <v>15</v>
      </c>
      <c r="E1898">
        <v>96</v>
      </c>
      <c r="F1898" s="6">
        <v>10</v>
      </c>
    </row>
    <row r="1899" spans="1:6" customFormat="1" x14ac:dyDescent="0.5">
      <c r="A1899">
        <v>1898</v>
      </c>
      <c r="B1899" s="1">
        <v>43600</v>
      </c>
      <c r="C1899" s="27" t="s">
        <v>18</v>
      </c>
      <c r="D1899" t="s">
        <v>15</v>
      </c>
      <c r="E1899">
        <v>100</v>
      </c>
      <c r="F1899" s="6">
        <v>10.5</v>
      </c>
    </row>
    <row r="1900" spans="1:6" customFormat="1" x14ac:dyDescent="0.5">
      <c r="A1900">
        <v>1899</v>
      </c>
      <c r="B1900" s="1">
        <v>43600</v>
      </c>
      <c r="C1900" s="27" t="s">
        <v>18</v>
      </c>
      <c r="D1900" t="s">
        <v>15</v>
      </c>
      <c r="E1900">
        <v>88</v>
      </c>
      <c r="F1900" s="6">
        <v>7.5</v>
      </c>
    </row>
    <row r="1901" spans="1:6" customFormat="1" x14ac:dyDescent="0.5">
      <c r="A1901">
        <v>1900</v>
      </c>
      <c r="B1901" s="1">
        <v>43600</v>
      </c>
      <c r="C1901" s="27" t="s">
        <v>18</v>
      </c>
      <c r="D1901" t="s">
        <v>15</v>
      </c>
      <c r="E1901">
        <v>95</v>
      </c>
      <c r="F1901" s="6">
        <v>9</v>
      </c>
    </row>
    <row r="1902" spans="1:6" customFormat="1" x14ac:dyDescent="0.5">
      <c r="A1902">
        <v>1901</v>
      </c>
      <c r="B1902" s="1">
        <v>43600</v>
      </c>
      <c r="C1902" s="27" t="s">
        <v>18</v>
      </c>
      <c r="D1902" t="s">
        <v>15</v>
      </c>
      <c r="E1902">
        <v>93</v>
      </c>
      <c r="F1902" s="6">
        <v>7.5</v>
      </c>
    </row>
    <row r="1903" spans="1:6" customFormat="1" x14ac:dyDescent="0.5">
      <c r="A1903">
        <v>1902</v>
      </c>
      <c r="B1903" s="1">
        <v>43600</v>
      </c>
      <c r="C1903" s="27" t="s">
        <v>18</v>
      </c>
      <c r="D1903" t="s">
        <v>15</v>
      </c>
      <c r="E1903">
        <v>88</v>
      </c>
      <c r="F1903" s="6">
        <v>7</v>
      </c>
    </row>
    <row r="1904" spans="1:6" customFormat="1" x14ac:dyDescent="0.5">
      <c r="A1904">
        <v>1903</v>
      </c>
      <c r="B1904" s="1">
        <v>43600</v>
      </c>
      <c r="C1904" s="27" t="s">
        <v>18</v>
      </c>
      <c r="D1904" t="s">
        <v>15</v>
      </c>
      <c r="E1904">
        <v>98</v>
      </c>
      <c r="F1904" s="6">
        <v>9.5</v>
      </c>
    </row>
    <row r="1905" spans="1:6" customFormat="1" x14ac:dyDescent="0.5">
      <c r="A1905">
        <v>1904</v>
      </c>
      <c r="B1905" s="1">
        <v>43600</v>
      </c>
      <c r="C1905" s="27" t="s">
        <v>18</v>
      </c>
      <c r="D1905" t="s">
        <v>15</v>
      </c>
      <c r="E1905">
        <v>81</v>
      </c>
      <c r="F1905" s="6">
        <v>6.5</v>
      </c>
    </row>
    <row r="1906" spans="1:6" customFormat="1" x14ac:dyDescent="0.5">
      <c r="A1906">
        <v>1905</v>
      </c>
      <c r="B1906" s="1">
        <v>43600</v>
      </c>
      <c r="C1906" s="27" t="s">
        <v>18</v>
      </c>
      <c r="D1906" t="s">
        <v>15</v>
      </c>
      <c r="E1906">
        <v>87</v>
      </c>
      <c r="F1906" s="6">
        <v>7</v>
      </c>
    </row>
    <row r="1907" spans="1:6" customFormat="1" x14ac:dyDescent="0.5">
      <c r="A1907">
        <v>1906</v>
      </c>
      <c r="B1907" s="1">
        <v>43600</v>
      </c>
      <c r="C1907" s="27" t="s">
        <v>18</v>
      </c>
      <c r="D1907" t="s">
        <v>15</v>
      </c>
      <c r="E1907">
        <v>93</v>
      </c>
      <c r="F1907" s="6">
        <v>8.5</v>
      </c>
    </row>
    <row r="1908" spans="1:6" customFormat="1" x14ac:dyDescent="0.5">
      <c r="A1908">
        <v>1907</v>
      </c>
      <c r="B1908" s="1">
        <v>43600</v>
      </c>
      <c r="C1908" s="27" t="s">
        <v>18</v>
      </c>
      <c r="D1908" t="s">
        <v>15</v>
      </c>
      <c r="E1908">
        <v>212</v>
      </c>
      <c r="F1908" s="6">
        <v>84.5</v>
      </c>
    </row>
    <row r="1909" spans="1:6" customFormat="1" x14ac:dyDescent="0.5">
      <c r="A1909">
        <v>1908</v>
      </c>
      <c r="B1909" s="1">
        <v>43600</v>
      </c>
      <c r="C1909" s="27" t="s">
        <v>18</v>
      </c>
      <c r="D1909" t="s">
        <v>15</v>
      </c>
      <c r="E1909">
        <v>185</v>
      </c>
      <c r="F1909" s="6">
        <v>58</v>
      </c>
    </row>
    <row r="1910" spans="1:6" customFormat="1" x14ac:dyDescent="0.5">
      <c r="A1910">
        <v>1909</v>
      </c>
      <c r="B1910" s="1">
        <v>43600</v>
      </c>
      <c r="C1910" s="27" t="s">
        <v>18</v>
      </c>
      <c r="D1910" t="s">
        <v>15</v>
      </c>
      <c r="E1910">
        <v>195</v>
      </c>
      <c r="F1910" s="6">
        <v>62.5</v>
      </c>
    </row>
    <row r="1911" spans="1:6" customFormat="1" x14ac:dyDescent="0.5">
      <c r="A1911">
        <v>1910</v>
      </c>
      <c r="B1911" s="1">
        <v>43601</v>
      </c>
      <c r="C1911" s="27" t="s">
        <v>18</v>
      </c>
      <c r="D1911" t="s">
        <v>15</v>
      </c>
      <c r="E1911">
        <v>108</v>
      </c>
      <c r="F1911" s="6"/>
    </row>
    <row r="1912" spans="1:6" customFormat="1" x14ac:dyDescent="0.5">
      <c r="A1912">
        <v>1911</v>
      </c>
      <c r="B1912" s="1">
        <v>43601</v>
      </c>
      <c r="C1912" s="27" t="s">
        <v>18</v>
      </c>
      <c r="D1912" t="s">
        <v>15</v>
      </c>
      <c r="E1912">
        <v>96</v>
      </c>
      <c r="F1912" s="6"/>
    </row>
    <row r="1913" spans="1:6" customFormat="1" x14ac:dyDescent="0.5">
      <c r="A1913">
        <v>1912</v>
      </c>
      <c r="B1913" s="1">
        <v>43601</v>
      </c>
      <c r="C1913" s="27" t="s">
        <v>18</v>
      </c>
      <c r="D1913" t="s">
        <v>15</v>
      </c>
      <c r="E1913">
        <v>94</v>
      </c>
      <c r="F1913" s="6"/>
    </row>
    <row r="1914" spans="1:6" customFormat="1" x14ac:dyDescent="0.5">
      <c r="A1914">
        <v>1913</v>
      </c>
      <c r="B1914" s="1">
        <v>43601</v>
      </c>
      <c r="C1914" s="27" t="s">
        <v>18</v>
      </c>
      <c r="D1914" t="s">
        <v>15</v>
      </c>
      <c r="E1914">
        <v>98</v>
      </c>
      <c r="F1914" s="6"/>
    </row>
    <row r="1915" spans="1:6" customFormat="1" x14ac:dyDescent="0.5">
      <c r="A1915">
        <v>1914</v>
      </c>
      <c r="B1915" s="1">
        <v>43601</v>
      </c>
      <c r="C1915" s="27" t="s">
        <v>18</v>
      </c>
      <c r="D1915" t="s">
        <v>15</v>
      </c>
      <c r="E1915">
        <v>106</v>
      </c>
      <c r="F1915" s="6"/>
    </row>
    <row r="1916" spans="1:6" customFormat="1" x14ac:dyDescent="0.5">
      <c r="A1916">
        <v>1915</v>
      </c>
      <c r="B1916" s="1">
        <v>43601</v>
      </c>
      <c r="C1916" s="27" t="s">
        <v>18</v>
      </c>
      <c r="D1916" t="s">
        <v>15</v>
      </c>
      <c r="E1916">
        <v>88</v>
      </c>
      <c r="F1916" s="6"/>
    </row>
    <row r="1917" spans="1:6" customFormat="1" x14ac:dyDescent="0.5">
      <c r="A1917">
        <v>1916</v>
      </c>
      <c r="B1917" s="1">
        <v>43601</v>
      </c>
      <c r="C1917" s="27" t="s">
        <v>18</v>
      </c>
      <c r="D1917" t="s">
        <v>15</v>
      </c>
      <c r="E1917">
        <v>101</v>
      </c>
      <c r="F1917" s="6"/>
    </row>
    <row r="1918" spans="1:6" customFormat="1" x14ac:dyDescent="0.5">
      <c r="A1918">
        <v>1917</v>
      </c>
      <c r="B1918" s="1">
        <v>43601</v>
      </c>
      <c r="C1918" s="27" t="s">
        <v>18</v>
      </c>
      <c r="D1918" t="s">
        <v>15</v>
      </c>
      <c r="E1918">
        <v>134</v>
      </c>
      <c r="F1918" s="6"/>
    </row>
    <row r="1919" spans="1:6" customFormat="1" x14ac:dyDescent="0.5">
      <c r="A1919">
        <v>1918</v>
      </c>
      <c r="B1919" s="1">
        <v>43601</v>
      </c>
      <c r="C1919" s="27" t="s">
        <v>18</v>
      </c>
      <c r="D1919" t="s">
        <v>15</v>
      </c>
      <c r="E1919">
        <v>105</v>
      </c>
      <c r="F1919" s="6"/>
    </row>
    <row r="1920" spans="1:6" customFormat="1" x14ac:dyDescent="0.5">
      <c r="A1920">
        <v>1919</v>
      </c>
      <c r="B1920" s="1">
        <v>43601</v>
      </c>
      <c r="C1920" s="27" t="s">
        <v>18</v>
      </c>
      <c r="D1920" t="s">
        <v>15</v>
      </c>
      <c r="E1920">
        <v>76</v>
      </c>
      <c r="F1920" s="6"/>
    </row>
    <row r="1921" spans="1:6" customFormat="1" x14ac:dyDescent="0.5">
      <c r="A1921">
        <v>1920</v>
      </c>
      <c r="B1921" s="1">
        <v>43601</v>
      </c>
      <c r="C1921" s="27" t="s">
        <v>18</v>
      </c>
      <c r="D1921" t="s">
        <v>15</v>
      </c>
      <c r="E1921">
        <v>86</v>
      </c>
      <c r="F1921" s="6"/>
    </row>
    <row r="1922" spans="1:6" customFormat="1" x14ac:dyDescent="0.5">
      <c r="A1922">
        <v>1921</v>
      </c>
      <c r="B1922" s="1">
        <v>43601</v>
      </c>
      <c r="C1922" s="27" t="s">
        <v>18</v>
      </c>
      <c r="D1922" t="s">
        <v>15</v>
      </c>
      <c r="E1922">
        <v>106</v>
      </c>
      <c r="F1922" s="6"/>
    </row>
    <row r="1923" spans="1:6" customFormat="1" x14ac:dyDescent="0.5">
      <c r="A1923">
        <v>1922</v>
      </c>
      <c r="B1923" s="1">
        <v>43601</v>
      </c>
      <c r="C1923" s="27" t="s">
        <v>18</v>
      </c>
      <c r="D1923" t="s">
        <v>15</v>
      </c>
      <c r="E1923">
        <v>95</v>
      </c>
      <c r="F1923" s="6"/>
    </row>
    <row r="1924" spans="1:6" customFormat="1" x14ac:dyDescent="0.5">
      <c r="A1924">
        <v>1923</v>
      </c>
      <c r="B1924" s="1">
        <v>43601</v>
      </c>
      <c r="C1924" s="27" t="s">
        <v>18</v>
      </c>
      <c r="D1924" t="s">
        <v>15</v>
      </c>
      <c r="E1924">
        <v>115</v>
      </c>
      <c r="F1924" s="6"/>
    </row>
    <row r="1925" spans="1:6" customFormat="1" x14ac:dyDescent="0.5">
      <c r="A1925">
        <v>1924</v>
      </c>
      <c r="B1925" s="1">
        <v>43601</v>
      </c>
      <c r="C1925" s="27" t="s">
        <v>18</v>
      </c>
      <c r="D1925" t="s">
        <v>15</v>
      </c>
      <c r="E1925">
        <v>95</v>
      </c>
      <c r="F1925" s="6"/>
    </row>
    <row r="1926" spans="1:6" customFormat="1" x14ac:dyDescent="0.5">
      <c r="A1926">
        <v>1925</v>
      </c>
      <c r="B1926" s="1">
        <v>43601</v>
      </c>
      <c r="C1926" s="27" t="s">
        <v>18</v>
      </c>
      <c r="D1926" t="s">
        <v>15</v>
      </c>
      <c r="E1926">
        <v>91</v>
      </c>
      <c r="F1926" s="6"/>
    </row>
    <row r="1927" spans="1:6" customFormat="1" x14ac:dyDescent="0.5">
      <c r="A1927">
        <v>1926</v>
      </c>
      <c r="B1927" s="1">
        <v>43601</v>
      </c>
      <c r="C1927" s="27" t="s">
        <v>18</v>
      </c>
      <c r="D1927" t="s">
        <v>15</v>
      </c>
      <c r="E1927">
        <v>111</v>
      </c>
      <c r="F1927" s="6"/>
    </row>
    <row r="1928" spans="1:6" customFormat="1" x14ac:dyDescent="0.5">
      <c r="A1928">
        <v>1927</v>
      </c>
      <c r="B1928" s="1">
        <v>43601</v>
      </c>
      <c r="C1928" s="27" t="s">
        <v>18</v>
      </c>
      <c r="D1928" t="s">
        <v>15</v>
      </c>
      <c r="E1928">
        <v>99</v>
      </c>
      <c r="F1928" s="6"/>
    </row>
    <row r="1929" spans="1:6" customFormat="1" x14ac:dyDescent="0.5">
      <c r="A1929">
        <v>1928</v>
      </c>
      <c r="B1929" s="1">
        <v>43601</v>
      </c>
      <c r="C1929" s="27" t="s">
        <v>18</v>
      </c>
      <c r="D1929" t="s">
        <v>15</v>
      </c>
      <c r="E1929">
        <v>90</v>
      </c>
      <c r="F1929" s="6"/>
    </row>
    <row r="1930" spans="1:6" customFormat="1" x14ac:dyDescent="0.5">
      <c r="A1930">
        <v>1929</v>
      </c>
      <c r="B1930" s="1">
        <v>43601</v>
      </c>
      <c r="C1930" s="27" t="s">
        <v>18</v>
      </c>
      <c r="D1930" t="s">
        <v>15</v>
      </c>
      <c r="E1930">
        <v>90</v>
      </c>
      <c r="F1930" s="6"/>
    </row>
    <row r="1931" spans="1:6" customFormat="1" x14ac:dyDescent="0.5">
      <c r="A1931">
        <v>1930</v>
      </c>
      <c r="B1931" s="1">
        <v>43601</v>
      </c>
      <c r="C1931" s="27" t="s">
        <v>18</v>
      </c>
      <c r="D1931" t="s">
        <v>15</v>
      </c>
      <c r="E1931">
        <v>107</v>
      </c>
      <c r="F1931" s="6"/>
    </row>
    <row r="1932" spans="1:6" customFormat="1" x14ac:dyDescent="0.5">
      <c r="A1932">
        <v>1931</v>
      </c>
      <c r="B1932" s="1">
        <v>43601</v>
      </c>
      <c r="C1932" s="27" t="s">
        <v>18</v>
      </c>
      <c r="D1932" t="s">
        <v>15</v>
      </c>
      <c r="E1932">
        <v>118</v>
      </c>
      <c r="F1932" s="6"/>
    </row>
    <row r="1933" spans="1:6" customFormat="1" x14ac:dyDescent="0.5">
      <c r="A1933">
        <v>1932</v>
      </c>
      <c r="B1933" s="1">
        <v>43601</v>
      </c>
      <c r="C1933" s="27" t="s">
        <v>18</v>
      </c>
      <c r="D1933" t="s">
        <v>15</v>
      </c>
      <c r="E1933">
        <v>108</v>
      </c>
      <c r="F1933" s="6"/>
    </row>
    <row r="1934" spans="1:6" customFormat="1" x14ac:dyDescent="0.5">
      <c r="A1934">
        <v>1933</v>
      </c>
      <c r="B1934" s="1">
        <v>43601</v>
      </c>
      <c r="C1934" s="27" t="s">
        <v>18</v>
      </c>
      <c r="D1934" t="s">
        <v>15</v>
      </c>
      <c r="E1934">
        <v>97</v>
      </c>
      <c r="F1934" s="6"/>
    </row>
    <row r="1935" spans="1:6" customFormat="1" x14ac:dyDescent="0.5">
      <c r="A1935">
        <v>1934</v>
      </c>
      <c r="B1935" s="1">
        <v>43601</v>
      </c>
      <c r="C1935" s="27" t="s">
        <v>18</v>
      </c>
      <c r="D1935" t="s">
        <v>15</v>
      </c>
      <c r="E1935">
        <v>96</v>
      </c>
      <c r="F1935" s="6"/>
    </row>
    <row r="1936" spans="1:6" customFormat="1" x14ac:dyDescent="0.5">
      <c r="A1936">
        <v>1935</v>
      </c>
      <c r="B1936" s="1">
        <v>43602</v>
      </c>
      <c r="C1936" s="27" t="s">
        <v>18</v>
      </c>
      <c r="D1936" t="s">
        <v>15</v>
      </c>
      <c r="E1936">
        <v>83</v>
      </c>
      <c r="F1936" s="6"/>
    </row>
    <row r="1937" spans="1:6" customFormat="1" x14ac:dyDescent="0.5">
      <c r="A1937">
        <v>1936</v>
      </c>
      <c r="B1937" s="1">
        <v>43602</v>
      </c>
      <c r="C1937" s="27" t="s">
        <v>18</v>
      </c>
      <c r="D1937" t="s">
        <v>15</v>
      </c>
      <c r="E1937">
        <v>96</v>
      </c>
      <c r="F1937" s="6"/>
    </row>
    <row r="1938" spans="1:6" customFormat="1" x14ac:dyDescent="0.5">
      <c r="A1938">
        <v>1937</v>
      </c>
      <c r="B1938" s="1">
        <v>43602</v>
      </c>
      <c r="C1938" s="27" t="s">
        <v>18</v>
      </c>
      <c r="D1938" t="s">
        <v>15</v>
      </c>
      <c r="E1938">
        <v>87</v>
      </c>
      <c r="F1938" s="6"/>
    </row>
    <row r="1939" spans="1:6" customFormat="1" x14ac:dyDescent="0.5">
      <c r="A1939">
        <v>1938</v>
      </c>
      <c r="B1939" s="1">
        <v>43602</v>
      </c>
      <c r="C1939" s="27" t="s">
        <v>18</v>
      </c>
      <c r="D1939" t="s">
        <v>15</v>
      </c>
      <c r="E1939">
        <v>98</v>
      </c>
      <c r="F1939" s="6"/>
    </row>
    <row r="1940" spans="1:6" customFormat="1" x14ac:dyDescent="0.5">
      <c r="A1940">
        <v>1939</v>
      </c>
      <c r="B1940" s="1">
        <v>43602</v>
      </c>
      <c r="C1940" s="27" t="s">
        <v>18</v>
      </c>
      <c r="D1940" t="s">
        <v>15</v>
      </c>
      <c r="E1940">
        <v>121</v>
      </c>
      <c r="F1940" s="6"/>
    </row>
    <row r="1941" spans="1:6" customFormat="1" x14ac:dyDescent="0.5">
      <c r="A1941">
        <v>1940</v>
      </c>
      <c r="B1941" s="1">
        <v>43602</v>
      </c>
      <c r="C1941" s="27" t="s">
        <v>18</v>
      </c>
      <c r="D1941" t="s">
        <v>15</v>
      </c>
      <c r="E1941">
        <v>101</v>
      </c>
      <c r="F1941" s="6"/>
    </row>
    <row r="1942" spans="1:6" customFormat="1" x14ac:dyDescent="0.5">
      <c r="A1942">
        <v>1941</v>
      </c>
      <c r="B1942" s="1">
        <v>43602</v>
      </c>
      <c r="C1942" s="27" t="s">
        <v>18</v>
      </c>
      <c r="D1942" t="s">
        <v>15</v>
      </c>
      <c r="E1942">
        <v>95</v>
      </c>
      <c r="F1942" s="6"/>
    </row>
    <row r="1943" spans="1:6" customFormat="1" x14ac:dyDescent="0.5">
      <c r="A1943">
        <v>1942</v>
      </c>
      <c r="B1943" s="1">
        <v>43602</v>
      </c>
      <c r="C1943" s="27" t="s">
        <v>18</v>
      </c>
      <c r="D1943" t="s">
        <v>15</v>
      </c>
      <c r="E1943">
        <v>87</v>
      </c>
      <c r="F1943" s="6"/>
    </row>
    <row r="1944" spans="1:6" customFormat="1" x14ac:dyDescent="0.5">
      <c r="A1944">
        <v>1943</v>
      </c>
      <c r="B1944" s="1">
        <v>43602</v>
      </c>
      <c r="C1944" s="27" t="s">
        <v>18</v>
      </c>
      <c r="D1944" t="s">
        <v>15</v>
      </c>
      <c r="E1944">
        <v>104</v>
      </c>
      <c r="F1944" s="6"/>
    </row>
    <row r="1945" spans="1:6" customFormat="1" x14ac:dyDescent="0.5">
      <c r="A1945">
        <v>1944</v>
      </c>
      <c r="B1945" s="1">
        <v>43602</v>
      </c>
      <c r="C1945" s="27" t="s">
        <v>18</v>
      </c>
      <c r="D1945" t="s">
        <v>15</v>
      </c>
      <c r="E1945">
        <v>91</v>
      </c>
      <c r="F1945" s="6"/>
    </row>
    <row r="1946" spans="1:6" customFormat="1" x14ac:dyDescent="0.5">
      <c r="A1946">
        <v>1945</v>
      </c>
      <c r="B1946" s="1">
        <v>43602</v>
      </c>
      <c r="C1946" s="27" t="s">
        <v>18</v>
      </c>
      <c r="D1946" t="s">
        <v>15</v>
      </c>
      <c r="E1946">
        <v>91</v>
      </c>
      <c r="F1946" s="6"/>
    </row>
    <row r="1947" spans="1:6" customFormat="1" x14ac:dyDescent="0.5">
      <c r="A1947">
        <v>1946</v>
      </c>
      <c r="B1947" s="1">
        <v>43602</v>
      </c>
      <c r="C1947" s="27" t="s">
        <v>18</v>
      </c>
      <c r="D1947" t="s">
        <v>15</v>
      </c>
      <c r="E1947">
        <v>97</v>
      </c>
      <c r="F1947" s="6"/>
    </row>
    <row r="1948" spans="1:6" customFormat="1" x14ac:dyDescent="0.5">
      <c r="A1948">
        <v>1947</v>
      </c>
      <c r="B1948" s="1">
        <v>43602</v>
      </c>
      <c r="C1948" s="27" t="s">
        <v>18</v>
      </c>
      <c r="D1948" t="s">
        <v>15</v>
      </c>
      <c r="E1948">
        <v>103</v>
      </c>
      <c r="F1948" s="6"/>
    </row>
    <row r="1949" spans="1:6" customFormat="1" x14ac:dyDescent="0.5">
      <c r="A1949">
        <v>1948</v>
      </c>
      <c r="B1949" s="1">
        <v>43602</v>
      </c>
      <c r="C1949" s="27" t="s">
        <v>18</v>
      </c>
      <c r="D1949" t="s">
        <v>15</v>
      </c>
      <c r="E1949">
        <v>108</v>
      </c>
      <c r="F1949" s="6"/>
    </row>
    <row r="1950" spans="1:6" customFormat="1" x14ac:dyDescent="0.5">
      <c r="A1950">
        <v>1949</v>
      </c>
      <c r="B1950" s="1">
        <v>43602</v>
      </c>
      <c r="C1950" s="27" t="s">
        <v>18</v>
      </c>
      <c r="D1950" t="s">
        <v>15</v>
      </c>
      <c r="E1950">
        <v>104</v>
      </c>
      <c r="F1950" s="6"/>
    </row>
    <row r="1951" spans="1:6" customFormat="1" x14ac:dyDescent="0.5">
      <c r="A1951">
        <v>1950</v>
      </c>
      <c r="B1951" s="1">
        <v>43602</v>
      </c>
      <c r="C1951" s="27" t="s">
        <v>18</v>
      </c>
      <c r="D1951" t="s">
        <v>15</v>
      </c>
      <c r="E1951">
        <v>99</v>
      </c>
      <c r="F1951" s="6"/>
    </row>
    <row r="1952" spans="1:6" customFormat="1" x14ac:dyDescent="0.5">
      <c r="A1952">
        <v>1951</v>
      </c>
      <c r="B1952" s="1">
        <v>43602</v>
      </c>
      <c r="C1952" s="27" t="s">
        <v>18</v>
      </c>
      <c r="D1952" t="s">
        <v>15</v>
      </c>
      <c r="E1952">
        <v>86</v>
      </c>
      <c r="F1952" s="6"/>
    </row>
    <row r="1953" spans="1:6" customFormat="1" x14ac:dyDescent="0.5">
      <c r="A1953">
        <v>1952</v>
      </c>
      <c r="B1953" s="1">
        <v>43602</v>
      </c>
      <c r="C1953" s="27" t="s">
        <v>18</v>
      </c>
      <c r="D1953" t="s">
        <v>15</v>
      </c>
      <c r="E1953">
        <v>101</v>
      </c>
      <c r="F1953" s="6"/>
    </row>
    <row r="1954" spans="1:6" customFormat="1" x14ac:dyDescent="0.5">
      <c r="A1954">
        <v>1953</v>
      </c>
      <c r="B1954" s="1">
        <v>43602</v>
      </c>
      <c r="C1954" s="27" t="s">
        <v>18</v>
      </c>
      <c r="D1954" t="s">
        <v>15</v>
      </c>
      <c r="E1954">
        <v>91</v>
      </c>
      <c r="F1954" s="6"/>
    </row>
    <row r="1955" spans="1:6" customFormat="1" x14ac:dyDescent="0.5">
      <c r="A1955">
        <v>1954</v>
      </c>
      <c r="B1955" s="1">
        <v>43602</v>
      </c>
      <c r="C1955" s="27" t="s">
        <v>18</v>
      </c>
      <c r="D1955" t="s">
        <v>15</v>
      </c>
      <c r="E1955">
        <v>121</v>
      </c>
      <c r="F1955" s="6"/>
    </row>
    <row r="1956" spans="1:6" customFormat="1" x14ac:dyDescent="0.5">
      <c r="A1956">
        <v>1955</v>
      </c>
      <c r="B1956" s="1">
        <v>43602</v>
      </c>
      <c r="C1956" s="27" t="s">
        <v>18</v>
      </c>
      <c r="D1956" t="s">
        <v>15</v>
      </c>
      <c r="E1956">
        <v>86</v>
      </c>
      <c r="F1956" s="6"/>
    </row>
    <row r="1957" spans="1:6" customFormat="1" x14ac:dyDescent="0.5">
      <c r="A1957">
        <v>1956</v>
      </c>
      <c r="B1957" s="1">
        <v>43602</v>
      </c>
      <c r="C1957" s="27" t="s">
        <v>18</v>
      </c>
      <c r="D1957" t="s">
        <v>15</v>
      </c>
      <c r="E1957">
        <v>118</v>
      </c>
      <c r="F1957" s="6"/>
    </row>
    <row r="1958" spans="1:6" customFormat="1" x14ac:dyDescent="0.5">
      <c r="A1958">
        <v>1957</v>
      </c>
      <c r="B1958" s="1">
        <v>43602</v>
      </c>
      <c r="C1958" s="27" t="s">
        <v>18</v>
      </c>
      <c r="D1958" t="s">
        <v>15</v>
      </c>
      <c r="E1958">
        <v>108</v>
      </c>
      <c r="F1958" s="6"/>
    </row>
    <row r="1959" spans="1:6" customFormat="1" x14ac:dyDescent="0.5">
      <c r="A1959">
        <v>1958</v>
      </c>
      <c r="B1959" s="1">
        <v>43602</v>
      </c>
      <c r="C1959" s="27" t="s">
        <v>18</v>
      </c>
      <c r="D1959" t="s">
        <v>15</v>
      </c>
      <c r="E1959">
        <v>87</v>
      </c>
      <c r="F1959" s="6"/>
    </row>
    <row r="1960" spans="1:6" customFormat="1" x14ac:dyDescent="0.5">
      <c r="A1960">
        <v>1959</v>
      </c>
      <c r="B1960" s="1">
        <v>43602</v>
      </c>
      <c r="C1960" s="27" t="s">
        <v>18</v>
      </c>
      <c r="D1960" t="s">
        <v>15</v>
      </c>
      <c r="E1960">
        <v>88</v>
      </c>
      <c r="F1960" s="6"/>
    </row>
    <row r="1961" spans="1:6" customFormat="1" x14ac:dyDescent="0.5">
      <c r="A1961">
        <v>1960</v>
      </c>
      <c r="B1961" s="1">
        <v>43603</v>
      </c>
      <c r="C1961" s="27" t="s">
        <v>18</v>
      </c>
      <c r="D1961" t="s">
        <v>15</v>
      </c>
      <c r="E1961">
        <v>91</v>
      </c>
      <c r="F1961" s="6"/>
    </row>
    <row r="1962" spans="1:6" customFormat="1" x14ac:dyDescent="0.5">
      <c r="A1962">
        <v>1961</v>
      </c>
      <c r="B1962" s="1">
        <v>43603</v>
      </c>
      <c r="C1962" s="27" t="s">
        <v>18</v>
      </c>
      <c r="D1962" t="s">
        <v>15</v>
      </c>
      <c r="E1962">
        <v>103</v>
      </c>
      <c r="F1962" s="6"/>
    </row>
    <row r="1963" spans="1:6" customFormat="1" x14ac:dyDescent="0.5">
      <c r="A1963">
        <v>1962</v>
      </c>
      <c r="B1963" s="1">
        <v>43603</v>
      </c>
      <c r="C1963" s="27" t="s">
        <v>18</v>
      </c>
      <c r="D1963" t="s">
        <v>15</v>
      </c>
      <c r="E1963">
        <v>104</v>
      </c>
      <c r="F1963" s="6"/>
    </row>
    <row r="1964" spans="1:6" customFormat="1" x14ac:dyDescent="0.5">
      <c r="A1964">
        <v>1963</v>
      </c>
      <c r="B1964" s="1">
        <v>43603</v>
      </c>
      <c r="C1964" s="27" t="s">
        <v>18</v>
      </c>
      <c r="D1964" t="s">
        <v>15</v>
      </c>
      <c r="E1964">
        <v>94</v>
      </c>
      <c r="F1964" s="6"/>
    </row>
    <row r="1965" spans="1:6" customFormat="1" x14ac:dyDescent="0.5">
      <c r="A1965">
        <v>1964</v>
      </c>
      <c r="B1965" s="1">
        <v>43603</v>
      </c>
      <c r="C1965" s="27" t="s">
        <v>18</v>
      </c>
      <c r="D1965" t="s">
        <v>15</v>
      </c>
      <c r="E1965">
        <v>88</v>
      </c>
      <c r="F1965" s="6"/>
    </row>
    <row r="1966" spans="1:6" customFormat="1" x14ac:dyDescent="0.5">
      <c r="A1966">
        <v>1965</v>
      </c>
      <c r="B1966" s="1">
        <v>43603</v>
      </c>
      <c r="C1966" s="27" t="s">
        <v>18</v>
      </c>
      <c r="D1966" t="s">
        <v>15</v>
      </c>
      <c r="E1966">
        <v>85</v>
      </c>
      <c r="F1966" s="6"/>
    </row>
    <row r="1967" spans="1:6" customFormat="1" x14ac:dyDescent="0.5">
      <c r="A1967">
        <v>1966</v>
      </c>
      <c r="B1967" s="1">
        <v>43603</v>
      </c>
      <c r="C1967" s="27" t="s">
        <v>18</v>
      </c>
      <c r="D1967" t="s">
        <v>15</v>
      </c>
      <c r="E1967">
        <v>118</v>
      </c>
      <c r="F1967" s="6"/>
    </row>
    <row r="1968" spans="1:6" customFormat="1" x14ac:dyDescent="0.5">
      <c r="A1968">
        <v>1967</v>
      </c>
      <c r="B1968" s="1">
        <v>43603</v>
      </c>
      <c r="C1968" s="27" t="s">
        <v>18</v>
      </c>
      <c r="D1968" t="s">
        <v>15</v>
      </c>
      <c r="E1968">
        <v>79</v>
      </c>
      <c r="F1968" s="6"/>
    </row>
    <row r="1969" spans="1:6" customFormat="1" x14ac:dyDescent="0.5">
      <c r="A1969">
        <v>1968</v>
      </c>
      <c r="B1969" s="1">
        <v>43603</v>
      </c>
      <c r="C1969" s="27" t="s">
        <v>18</v>
      </c>
      <c r="D1969" t="s">
        <v>15</v>
      </c>
      <c r="E1969">
        <v>116</v>
      </c>
      <c r="F1969" s="6"/>
    </row>
    <row r="1970" spans="1:6" customFormat="1" x14ac:dyDescent="0.5">
      <c r="A1970">
        <v>1969</v>
      </c>
      <c r="B1970" s="1">
        <v>43603</v>
      </c>
      <c r="C1970" s="27" t="s">
        <v>18</v>
      </c>
      <c r="D1970" t="s">
        <v>15</v>
      </c>
      <c r="E1970">
        <v>80</v>
      </c>
      <c r="F1970" s="6"/>
    </row>
    <row r="1971" spans="1:6" customFormat="1" x14ac:dyDescent="0.5">
      <c r="A1971">
        <v>1970</v>
      </c>
      <c r="B1971" s="1">
        <v>43603</v>
      </c>
      <c r="C1971" s="27" t="s">
        <v>18</v>
      </c>
      <c r="D1971" t="s">
        <v>15</v>
      </c>
      <c r="E1971">
        <v>106</v>
      </c>
      <c r="F1971" s="6"/>
    </row>
    <row r="1972" spans="1:6" customFormat="1" x14ac:dyDescent="0.5">
      <c r="A1972">
        <v>1971</v>
      </c>
      <c r="B1972" s="1">
        <v>43603</v>
      </c>
      <c r="C1972" s="27" t="s">
        <v>18</v>
      </c>
      <c r="D1972" t="s">
        <v>15</v>
      </c>
      <c r="E1972">
        <v>105</v>
      </c>
      <c r="F1972" s="6"/>
    </row>
    <row r="1973" spans="1:6" customFormat="1" x14ac:dyDescent="0.5">
      <c r="A1973">
        <v>1972</v>
      </c>
      <c r="B1973" s="1">
        <v>43603</v>
      </c>
      <c r="C1973" s="27" t="s">
        <v>18</v>
      </c>
      <c r="D1973" t="s">
        <v>15</v>
      </c>
      <c r="E1973">
        <v>95</v>
      </c>
      <c r="F1973" s="6"/>
    </row>
    <row r="1974" spans="1:6" customFormat="1" x14ac:dyDescent="0.5">
      <c r="A1974">
        <v>1973</v>
      </c>
      <c r="B1974" s="1">
        <v>43603</v>
      </c>
      <c r="C1974" s="27" t="s">
        <v>18</v>
      </c>
      <c r="D1974" t="s">
        <v>15</v>
      </c>
      <c r="E1974">
        <v>84</v>
      </c>
      <c r="F1974" s="6"/>
    </row>
    <row r="1975" spans="1:6" customFormat="1" x14ac:dyDescent="0.5">
      <c r="A1975">
        <v>1974</v>
      </c>
      <c r="B1975" s="1">
        <v>43603</v>
      </c>
      <c r="C1975" s="27" t="s">
        <v>18</v>
      </c>
      <c r="D1975" t="s">
        <v>15</v>
      </c>
      <c r="E1975">
        <v>90</v>
      </c>
      <c r="F1975" s="6"/>
    </row>
    <row r="1976" spans="1:6" customFormat="1" x14ac:dyDescent="0.5">
      <c r="A1976">
        <v>1975</v>
      </c>
      <c r="B1976" s="1">
        <v>43603</v>
      </c>
      <c r="C1976" s="27" t="s">
        <v>18</v>
      </c>
      <c r="D1976" t="s">
        <v>15</v>
      </c>
      <c r="E1976">
        <v>95</v>
      </c>
      <c r="F1976" s="6"/>
    </row>
    <row r="1977" spans="1:6" customFormat="1" x14ac:dyDescent="0.5">
      <c r="A1977">
        <v>1976</v>
      </c>
      <c r="B1977" s="1">
        <v>43603</v>
      </c>
      <c r="C1977" s="27" t="s">
        <v>18</v>
      </c>
      <c r="D1977" t="s">
        <v>15</v>
      </c>
      <c r="E1977">
        <v>84</v>
      </c>
      <c r="F1977" s="6"/>
    </row>
    <row r="1978" spans="1:6" customFormat="1" x14ac:dyDescent="0.5">
      <c r="A1978">
        <v>1977</v>
      </c>
      <c r="B1978" s="1">
        <v>43603</v>
      </c>
      <c r="C1978" s="27" t="s">
        <v>18</v>
      </c>
      <c r="D1978" t="s">
        <v>15</v>
      </c>
      <c r="E1978">
        <v>92</v>
      </c>
      <c r="F1978" s="6"/>
    </row>
    <row r="1979" spans="1:6" customFormat="1" x14ac:dyDescent="0.5">
      <c r="A1979">
        <v>1978</v>
      </c>
      <c r="B1979" s="1">
        <v>43603</v>
      </c>
      <c r="C1979" s="27" t="s">
        <v>18</v>
      </c>
      <c r="D1979" t="s">
        <v>15</v>
      </c>
      <c r="E1979">
        <v>104</v>
      </c>
      <c r="F1979" s="6"/>
    </row>
    <row r="1980" spans="1:6" customFormat="1" x14ac:dyDescent="0.5">
      <c r="A1980">
        <v>1979</v>
      </c>
      <c r="B1980" s="1">
        <v>43603</v>
      </c>
      <c r="C1980" s="27" t="s">
        <v>18</v>
      </c>
      <c r="D1980" t="s">
        <v>15</v>
      </c>
      <c r="E1980">
        <v>104</v>
      </c>
      <c r="F1980" s="6"/>
    </row>
    <row r="1981" spans="1:6" customFormat="1" x14ac:dyDescent="0.5">
      <c r="A1981">
        <v>1980</v>
      </c>
      <c r="B1981" s="1">
        <v>43603</v>
      </c>
      <c r="C1981" s="27" t="s">
        <v>18</v>
      </c>
      <c r="D1981" t="s">
        <v>15</v>
      </c>
      <c r="E1981">
        <v>93</v>
      </c>
      <c r="F1981" s="6"/>
    </row>
    <row r="1982" spans="1:6" customFormat="1" x14ac:dyDescent="0.5">
      <c r="A1982">
        <v>1981</v>
      </c>
      <c r="B1982" s="1">
        <v>43603</v>
      </c>
      <c r="C1982" s="27" t="s">
        <v>18</v>
      </c>
      <c r="D1982" t="s">
        <v>15</v>
      </c>
      <c r="E1982">
        <v>103</v>
      </c>
      <c r="F1982" s="6"/>
    </row>
    <row r="1983" spans="1:6" customFormat="1" x14ac:dyDescent="0.5">
      <c r="A1983">
        <v>1982</v>
      </c>
      <c r="B1983" s="1">
        <v>43603</v>
      </c>
      <c r="C1983" s="27" t="s">
        <v>18</v>
      </c>
      <c r="D1983" t="s">
        <v>15</v>
      </c>
      <c r="E1983">
        <v>85</v>
      </c>
      <c r="F1983" s="6"/>
    </row>
    <row r="1984" spans="1:6" customFormat="1" x14ac:dyDescent="0.5">
      <c r="A1984">
        <v>1983</v>
      </c>
      <c r="B1984" s="1">
        <v>43603</v>
      </c>
      <c r="C1984" s="27" t="s">
        <v>18</v>
      </c>
      <c r="D1984" t="s">
        <v>15</v>
      </c>
      <c r="E1984">
        <v>96</v>
      </c>
      <c r="F1984" s="6"/>
    </row>
    <row r="1985" spans="1:6" customFormat="1" x14ac:dyDescent="0.5">
      <c r="A1985">
        <v>1984</v>
      </c>
      <c r="B1985" s="1">
        <v>43603</v>
      </c>
      <c r="C1985" s="27" t="s">
        <v>18</v>
      </c>
      <c r="D1985" t="s">
        <v>15</v>
      </c>
      <c r="E1985">
        <v>80</v>
      </c>
      <c r="F1985" s="6"/>
    </row>
    <row r="1986" spans="1:6" customFormat="1" x14ac:dyDescent="0.5">
      <c r="A1986">
        <v>1985</v>
      </c>
      <c r="B1986" s="1">
        <v>43603</v>
      </c>
      <c r="C1986" s="27" t="s">
        <v>18</v>
      </c>
      <c r="D1986" t="s">
        <v>15</v>
      </c>
      <c r="E1986">
        <v>270</v>
      </c>
      <c r="F1986" s="6"/>
    </row>
    <row r="1987" spans="1:6" customFormat="1" x14ac:dyDescent="0.5">
      <c r="A1987">
        <v>1986</v>
      </c>
      <c r="B1987" s="1">
        <v>43604</v>
      </c>
      <c r="C1987" s="27" t="s">
        <v>18</v>
      </c>
      <c r="D1987" t="s">
        <v>15</v>
      </c>
      <c r="E1987">
        <v>94</v>
      </c>
      <c r="F1987" s="6"/>
    </row>
    <row r="1988" spans="1:6" customFormat="1" x14ac:dyDescent="0.5">
      <c r="A1988">
        <v>1987</v>
      </c>
      <c r="B1988" s="1">
        <v>43604</v>
      </c>
      <c r="C1988" s="27" t="s">
        <v>18</v>
      </c>
      <c r="D1988" t="s">
        <v>15</v>
      </c>
      <c r="E1988">
        <v>91</v>
      </c>
      <c r="F1988" s="6"/>
    </row>
    <row r="1989" spans="1:6" customFormat="1" x14ac:dyDescent="0.5">
      <c r="A1989">
        <v>1988</v>
      </c>
      <c r="B1989" s="1">
        <v>43604</v>
      </c>
      <c r="C1989" s="27" t="s">
        <v>18</v>
      </c>
      <c r="D1989" t="s">
        <v>15</v>
      </c>
      <c r="E1989">
        <v>114</v>
      </c>
      <c r="F1989" s="6"/>
    </row>
    <row r="1990" spans="1:6" customFormat="1" x14ac:dyDescent="0.5">
      <c r="A1990">
        <v>1989</v>
      </c>
      <c r="B1990" s="1">
        <v>43604</v>
      </c>
      <c r="C1990" s="27" t="s">
        <v>18</v>
      </c>
      <c r="D1990" t="s">
        <v>15</v>
      </c>
      <c r="E1990">
        <v>95</v>
      </c>
      <c r="F1990" s="6"/>
    </row>
    <row r="1991" spans="1:6" customFormat="1" x14ac:dyDescent="0.5">
      <c r="A1991">
        <v>1990</v>
      </c>
      <c r="B1991" s="1">
        <v>43604</v>
      </c>
      <c r="C1991" s="27" t="s">
        <v>18</v>
      </c>
      <c r="D1991" t="s">
        <v>15</v>
      </c>
      <c r="E1991">
        <v>100</v>
      </c>
      <c r="F1991" s="6"/>
    </row>
    <row r="1992" spans="1:6" customFormat="1" x14ac:dyDescent="0.5">
      <c r="A1992">
        <v>1991</v>
      </c>
      <c r="B1992" s="1">
        <v>43604</v>
      </c>
      <c r="C1992" s="27" t="s">
        <v>18</v>
      </c>
      <c r="D1992" t="s">
        <v>15</v>
      </c>
      <c r="E1992">
        <v>125</v>
      </c>
      <c r="F1992" s="6"/>
    </row>
    <row r="1993" spans="1:6" customFormat="1" x14ac:dyDescent="0.5">
      <c r="A1993">
        <v>1992</v>
      </c>
      <c r="B1993" s="1">
        <v>43604</v>
      </c>
      <c r="C1993" s="27" t="s">
        <v>18</v>
      </c>
      <c r="D1993" t="s">
        <v>15</v>
      </c>
      <c r="E1993">
        <v>103</v>
      </c>
      <c r="F1993" s="6"/>
    </row>
    <row r="1994" spans="1:6" customFormat="1" x14ac:dyDescent="0.5">
      <c r="A1994">
        <v>1993</v>
      </c>
      <c r="B1994" s="1">
        <v>43604</v>
      </c>
      <c r="C1994" s="27" t="s">
        <v>18</v>
      </c>
      <c r="D1994" t="s">
        <v>15</v>
      </c>
      <c r="E1994">
        <v>93</v>
      </c>
      <c r="F1994" s="6"/>
    </row>
    <row r="1995" spans="1:6" customFormat="1" x14ac:dyDescent="0.5">
      <c r="A1995">
        <v>1994</v>
      </c>
      <c r="B1995" s="1">
        <v>43604</v>
      </c>
      <c r="C1995" s="27" t="s">
        <v>18</v>
      </c>
      <c r="D1995" t="s">
        <v>15</v>
      </c>
      <c r="E1995">
        <v>106</v>
      </c>
      <c r="F1995" s="6"/>
    </row>
    <row r="1996" spans="1:6" customFormat="1" x14ac:dyDescent="0.5">
      <c r="A1996">
        <v>1995</v>
      </c>
      <c r="B1996" s="1">
        <v>43604</v>
      </c>
      <c r="C1996" s="27" t="s">
        <v>18</v>
      </c>
      <c r="D1996" t="s">
        <v>15</v>
      </c>
      <c r="E1996">
        <v>87</v>
      </c>
      <c r="F1996" s="6"/>
    </row>
    <row r="1997" spans="1:6" customFormat="1" x14ac:dyDescent="0.5">
      <c r="A1997">
        <v>1996</v>
      </c>
      <c r="B1997" s="1">
        <v>43604</v>
      </c>
      <c r="C1997" s="27" t="s">
        <v>18</v>
      </c>
      <c r="D1997" t="s">
        <v>15</v>
      </c>
      <c r="E1997">
        <v>123</v>
      </c>
      <c r="F1997" s="6"/>
    </row>
    <row r="1998" spans="1:6" customFormat="1" x14ac:dyDescent="0.5">
      <c r="A1998">
        <v>1997</v>
      </c>
      <c r="B1998" s="1">
        <v>43604</v>
      </c>
      <c r="C1998" s="27" t="s">
        <v>18</v>
      </c>
      <c r="D1998" t="s">
        <v>15</v>
      </c>
      <c r="E1998">
        <v>102</v>
      </c>
      <c r="F1998" s="6"/>
    </row>
    <row r="1999" spans="1:6" customFormat="1" x14ac:dyDescent="0.5">
      <c r="A1999">
        <v>1998</v>
      </c>
      <c r="B1999" s="1">
        <v>43604</v>
      </c>
      <c r="C1999" s="27" t="s">
        <v>18</v>
      </c>
      <c r="D1999" t="s">
        <v>15</v>
      </c>
      <c r="E1999">
        <v>92</v>
      </c>
      <c r="F1999" s="6"/>
    </row>
    <row r="2000" spans="1:6" customFormat="1" x14ac:dyDescent="0.5">
      <c r="A2000">
        <v>1999</v>
      </c>
      <c r="B2000" s="1">
        <v>43604</v>
      </c>
      <c r="C2000" s="27" t="s">
        <v>18</v>
      </c>
      <c r="D2000" t="s">
        <v>15</v>
      </c>
      <c r="E2000">
        <v>90</v>
      </c>
      <c r="F2000" s="6"/>
    </row>
    <row r="2001" spans="1:6" customFormat="1" x14ac:dyDescent="0.5">
      <c r="A2001">
        <v>2000</v>
      </c>
      <c r="B2001" s="1">
        <v>43604</v>
      </c>
      <c r="C2001" s="27" t="s">
        <v>18</v>
      </c>
      <c r="D2001" t="s">
        <v>15</v>
      </c>
      <c r="E2001">
        <v>125</v>
      </c>
      <c r="F2001" s="6"/>
    </row>
    <row r="2002" spans="1:6" customFormat="1" x14ac:dyDescent="0.5">
      <c r="A2002">
        <v>2001</v>
      </c>
      <c r="B2002" s="1">
        <v>43604</v>
      </c>
      <c r="C2002" s="27" t="s">
        <v>18</v>
      </c>
      <c r="D2002" t="s">
        <v>15</v>
      </c>
      <c r="E2002">
        <v>93</v>
      </c>
      <c r="F2002" s="6"/>
    </row>
    <row r="2003" spans="1:6" customFormat="1" x14ac:dyDescent="0.5">
      <c r="A2003">
        <v>2002</v>
      </c>
      <c r="B2003" s="1">
        <v>43604</v>
      </c>
      <c r="C2003" s="27" t="s">
        <v>18</v>
      </c>
      <c r="D2003" t="s">
        <v>15</v>
      </c>
      <c r="E2003">
        <v>86</v>
      </c>
      <c r="F2003" s="6"/>
    </row>
    <row r="2004" spans="1:6" customFormat="1" x14ac:dyDescent="0.5">
      <c r="A2004">
        <v>2003</v>
      </c>
      <c r="B2004" s="1">
        <v>43604</v>
      </c>
      <c r="C2004" s="27" t="s">
        <v>18</v>
      </c>
      <c r="D2004" t="s">
        <v>15</v>
      </c>
      <c r="E2004">
        <v>107</v>
      </c>
      <c r="F2004" s="6"/>
    </row>
    <row r="2005" spans="1:6" customFormat="1" x14ac:dyDescent="0.5">
      <c r="A2005">
        <v>2004</v>
      </c>
      <c r="B2005" s="1">
        <v>43604</v>
      </c>
      <c r="C2005" s="27" t="s">
        <v>18</v>
      </c>
      <c r="D2005" t="s">
        <v>15</v>
      </c>
      <c r="E2005">
        <v>96</v>
      </c>
      <c r="F2005" s="6"/>
    </row>
    <row r="2006" spans="1:6" customFormat="1" x14ac:dyDescent="0.5">
      <c r="A2006">
        <v>2005</v>
      </c>
      <c r="B2006" s="1">
        <v>43604</v>
      </c>
      <c r="C2006" s="27" t="s">
        <v>18</v>
      </c>
      <c r="D2006" t="s">
        <v>15</v>
      </c>
      <c r="E2006">
        <v>109</v>
      </c>
      <c r="F2006" s="6"/>
    </row>
    <row r="2007" spans="1:6" customFormat="1" x14ac:dyDescent="0.5">
      <c r="A2007">
        <v>2006</v>
      </c>
      <c r="B2007" s="1">
        <v>43604</v>
      </c>
      <c r="C2007" s="27" t="s">
        <v>18</v>
      </c>
      <c r="D2007" t="s">
        <v>15</v>
      </c>
      <c r="E2007">
        <v>108</v>
      </c>
      <c r="F2007" s="6"/>
    </row>
    <row r="2008" spans="1:6" customFormat="1" x14ac:dyDescent="0.5">
      <c r="A2008">
        <v>2007</v>
      </c>
      <c r="B2008" s="1">
        <v>43604</v>
      </c>
      <c r="C2008" s="27" t="s">
        <v>18</v>
      </c>
      <c r="D2008" t="s">
        <v>15</v>
      </c>
      <c r="E2008">
        <v>112</v>
      </c>
      <c r="F2008" s="6"/>
    </row>
    <row r="2009" spans="1:6" customFormat="1" x14ac:dyDescent="0.5">
      <c r="A2009">
        <v>2008</v>
      </c>
      <c r="B2009" s="1">
        <v>43604</v>
      </c>
      <c r="C2009" s="27" t="s">
        <v>18</v>
      </c>
      <c r="D2009" t="s">
        <v>15</v>
      </c>
      <c r="E2009">
        <v>107</v>
      </c>
      <c r="F2009" s="6"/>
    </row>
    <row r="2010" spans="1:6" customFormat="1" x14ac:dyDescent="0.5">
      <c r="A2010">
        <v>2009</v>
      </c>
      <c r="B2010" s="1">
        <v>43604</v>
      </c>
      <c r="C2010" s="27" t="s">
        <v>18</v>
      </c>
      <c r="D2010" t="s">
        <v>15</v>
      </c>
      <c r="E2010">
        <v>152</v>
      </c>
      <c r="F2010" s="6"/>
    </row>
    <row r="2011" spans="1:6" customFormat="1" x14ac:dyDescent="0.5">
      <c r="A2011">
        <v>2010</v>
      </c>
      <c r="B2011" s="1">
        <v>43604</v>
      </c>
      <c r="C2011" s="27" t="s">
        <v>18</v>
      </c>
      <c r="D2011" t="s">
        <v>15</v>
      </c>
      <c r="E2011">
        <v>90</v>
      </c>
      <c r="F2011" s="6"/>
    </row>
    <row r="2012" spans="1:6" customFormat="1" x14ac:dyDescent="0.5">
      <c r="A2012">
        <v>2011</v>
      </c>
      <c r="B2012" s="1">
        <v>43604</v>
      </c>
      <c r="C2012" s="27" t="s">
        <v>18</v>
      </c>
      <c r="D2012" t="s">
        <v>15</v>
      </c>
      <c r="E2012">
        <v>110</v>
      </c>
      <c r="F2012" s="6"/>
    </row>
    <row r="2013" spans="1:6" customFormat="1" x14ac:dyDescent="0.5">
      <c r="A2013">
        <v>2012</v>
      </c>
      <c r="B2013" s="1">
        <v>43605</v>
      </c>
      <c r="C2013" s="27" t="s">
        <v>18</v>
      </c>
      <c r="D2013" t="s">
        <v>15</v>
      </c>
      <c r="E2013">
        <v>100</v>
      </c>
      <c r="F2013" s="6"/>
    </row>
    <row r="2014" spans="1:6" customFormat="1" x14ac:dyDescent="0.5">
      <c r="A2014">
        <v>2013</v>
      </c>
      <c r="B2014" s="1">
        <v>43605</v>
      </c>
      <c r="C2014" s="27" t="s">
        <v>18</v>
      </c>
      <c r="D2014" t="s">
        <v>15</v>
      </c>
      <c r="E2014">
        <v>86</v>
      </c>
      <c r="F2014" s="6"/>
    </row>
    <row r="2015" spans="1:6" customFormat="1" x14ac:dyDescent="0.5">
      <c r="A2015">
        <v>2014</v>
      </c>
      <c r="B2015" s="1">
        <v>43605</v>
      </c>
      <c r="C2015" s="27" t="s">
        <v>18</v>
      </c>
      <c r="D2015" t="s">
        <v>15</v>
      </c>
      <c r="E2015">
        <v>88</v>
      </c>
      <c r="F2015" s="6"/>
    </row>
    <row r="2016" spans="1:6" customFormat="1" x14ac:dyDescent="0.5">
      <c r="A2016">
        <v>2015</v>
      </c>
      <c r="B2016" s="1">
        <v>43605</v>
      </c>
      <c r="C2016" s="27" t="s">
        <v>18</v>
      </c>
      <c r="D2016" t="s">
        <v>15</v>
      </c>
      <c r="E2016">
        <v>104</v>
      </c>
      <c r="F2016" s="6"/>
    </row>
    <row r="2017" spans="1:6" customFormat="1" x14ac:dyDescent="0.5">
      <c r="A2017">
        <v>2016</v>
      </c>
      <c r="B2017" s="1">
        <v>43605</v>
      </c>
      <c r="C2017" s="27" t="s">
        <v>18</v>
      </c>
      <c r="D2017" t="s">
        <v>15</v>
      </c>
      <c r="E2017">
        <v>86</v>
      </c>
      <c r="F2017" s="6"/>
    </row>
    <row r="2018" spans="1:6" customFormat="1" x14ac:dyDescent="0.5">
      <c r="A2018">
        <v>2017</v>
      </c>
      <c r="B2018" s="1">
        <v>43605</v>
      </c>
      <c r="C2018" s="27" t="s">
        <v>18</v>
      </c>
      <c r="D2018" t="s">
        <v>15</v>
      </c>
      <c r="E2018">
        <v>105</v>
      </c>
      <c r="F2018" s="6"/>
    </row>
    <row r="2019" spans="1:6" customFormat="1" x14ac:dyDescent="0.5">
      <c r="A2019">
        <v>2018</v>
      </c>
      <c r="B2019" s="1">
        <v>43605</v>
      </c>
      <c r="C2019" s="27" t="s">
        <v>18</v>
      </c>
      <c r="D2019" t="s">
        <v>15</v>
      </c>
      <c r="E2019">
        <v>113</v>
      </c>
      <c r="F2019" s="6"/>
    </row>
    <row r="2020" spans="1:6" customFormat="1" x14ac:dyDescent="0.5">
      <c r="A2020">
        <v>2019</v>
      </c>
      <c r="B2020" s="1">
        <v>43605</v>
      </c>
      <c r="C2020" s="27" t="s">
        <v>18</v>
      </c>
      <c r="D2020" t="s">
        <v>15</v>
      </c>
      <c r="E2020">
        <v>92</v>
      </c>
      <c r="F2020" s="6"/>
    </row>
    <row r="2021" spans="1:6" customFormat="1" x14ac:dyDescent="0.5">
      <c r="A2021">
        <v>2020</v>
      </c>
      <c r="B2021" s="1">
        <v>43605</v>
      </c>
      <c r="C2021" s="27" t="s">
        <v>18</v>
      </c>
      <c r="D2021" t="s">
        <v>15</v>
      </c>
      <c r="E2021">
        <v>110</v>
      </c>
      <c r="F2021" s="6"/>
    </row>
    <row r="2022" spans="1:6" customFormat="1" x14ac:dyDescent="0.5">
      <c r="A2022">
        <v>2021</v>
      </c>
      <c r="B2022" s="1">
        <v>43605</v>
      </c>
      <c r="C2022" s="27" t="s">
        <v>18</v>
      </c>
      <c r="D2022" t="s">
        <v>15</v>
      </c>
      <c r="E2022">
        <v>85</v>
      </c>
      <c r="F2022" s="6"/>
    </row>
    <row r="2023" spans="1:6" customFormat="1" x14ac:dyDescent="0.5">
      <c r="A2023">
        <v>2022</v>
      </c>
      <c r="B2023" s="1">
        <v>43605</v>
      </c>
      <c r="C2023" s="27" t="s">
        <v>18</v>
      </c>
      <c r="D2023" t="s">
        <v>15</v>
      </c>
      <c r="E2023">
        <v>83</v>
      </c>
      <c r="F2023" s="6"/>
    </row>
    <row r="2024" spans="1:6" customFormat="1" x14ac:dyDescent="0.5">
      <c r="A2024">
        <v>2023</v>
      </c>
      <c r="B2024" s="1">
        <v>43605</v>
      </c>
      <c r="C2024" s="27" t="s">
        <v>18</v>
      </c>
      <c r="D2024" t="s">
        <v>15</v>
      </c>
      <c r="E2024">
        <v>106</v>
      </c>
      <c r="F2024" s="6"/>
    </row>
    <row r="2025" spans="1:6" customFormat="1" x14ac:dyDescent="0.5">
      <c r="A2025">
        <v>2024</v>
      </c>
      <c r="B2025" s="1">
        <v>43605</v>
      </c>
      <c r="C2025" s="27" t="s">
        <v>18</v>
      </c>
      <c r="D2025" t="s">
        <v>15</v>
      </c>
      <c r="E2025">
        <v>102</v>
      </c>
      <c r="F2025" s="6"/>
    </row>
    <row r="2026" spans="1:6" customFormat="1" x14ac:dyDescent="0.5">
      <c r="A2026">
        <v>2025</v>
      </c>
      <c r="B2026" s="1">
        <v>43605</v>
      </c>
      <c r="C2026" s="27" t="s">
        <v>18</v>
      </c>
      <c r="D2026" t="s">
        <v>15</v>
      </c>
      <c r="E2026">
        <v>89</v>
      </c>
      <c r="F2026" s="6"/>
    </row>
    <row r="2027" spans="1:6" customFormat="1" x14ac:dyDescent="0.5">
      <c r="A2027">
        <v>2026</v>
      </c>
      <c r="B2027" s="1">
        <v>43605</v>
      </c>
      <c r="C2027" s="27" t="s">
        <v>18</v>
      </c>
      <c r="D2027" t="s">
        <v>15</v>
      </c>
      <c r="E2027">
        <v>93</v>
      </c>
      <c r="F2027" s="6"/>
    </row>
    <row r="2028" spans="1:6" customFormat="1" x14ac:dyDescent="0.5">
      <c r="A2028">
        <v>2027</v>
      </c>
      <c r="B2028" s="1">
        <v>43605</v>
      </c>
      <c r="C2028" s="27" t="s">
        <v>18</v>
      </c>
      <c r="D2028" t="s">
        <v>15</v>
      </c>
      <c r="E2028">
        <v>92</v>
      </c>
      <c r="F2028" s="6"/>
    </row>
    <row r="2029" spans="1:6" customFormat="1" x14ac:dyDescent="0.5">
      <c r="A2029">
        <v>2028</v>
      </c>
      <c r="B2029" s="1">
        <v>43605</v>
      </c>
      <c r="C2029" s="27" t="s">
        <v>18</v>
      </c>
      <c r="D2029" t="s">
        <v>15</v>
      </c>
      <c r="E2029">
        <v>104</v>
      </c>
      <c r="F2029" s="6"/>
    </row>
    <row r="2030" spans="1:6" customFormat="1" x14ac:dyDescent="0.5">
      <c r="A2030">
        <v>2029</v>
      </c>
      <c r="B2030" s="1">
        <v>43605</v>
      </c>
      <c r="C2030" s="27" t="s">
        <v>18</v>
      </c>
      <c r="D2030" t="s">
        <v>15</v>
      </c>
      <c r="E2030">
        <v>95</v>
      </c>
      <c r="F2030" s="6"/>
    </row>
    <row r="2031" spans="1:6" customFormat="1" x14ac:dyDescent="0.5">
      <c r="A2031">
        <v>2030</v>
      </c>
      <c r="B2031" s="1">
        <v>43605</v>
      </c>
      <c r="C2031" s="27" t="s">
        <v>18</v>
      </c>
      <c r="D2031" t="s">
        <v>15</v>
      </c>
      <c r="E2031">
        <v>84</v>
      </c>
      <c r="F2031" s="6"/>
    </row>
    <row r="2032" spans="1:6" customFormat="1" x14ac:dyDescent="0.5">
      <c r="A2032">
        <v>2031</v>
      </c>
      <c r="B2032" s="1">
        <v>43605</v>
      </c>
      <c r="C2032" s="27" t="s">
        <v>18</v>
      </c>
      <c r="D2032" t="s">
        <v>15</v>
      </c>
      <c r="E2032">
        <v>108</v>
      </c>
      <c r="F2032" s="6"/>
    </row>
    <row r="2033" spans="1:6" customFormat="1" x14ac:dyDescent="0.5">
      <c r="A2033">
        <v>2032</v>
      </c>
      <c r="B2033" s="1">
        <v>43605</v>
      </c>
      <c r="C2033" s="27" t="s">
        <v>18</v>
      </c>
      <c r="D2033" t="s">
        <v>15</v>
      </c>
      <c r="E2033">
        <v>92</v>
      </c>
      <c r="F2033" s="6"/>
    </row>
    <row r="2034" spans="1:6" customFormat="1" x14ac:dyDescent="0.5">
      <c r="A2034">
        <v>2033</v>
      </c>
      <c r="B2034" s="1">
        <v>43605</v>
      </c>
      <c r="C2034" s="27" t="s">
        <v>18</v>
      </c>
      <c r="D2034" t="s">
        <v>15</v>
      </c>
      <c r="E2034">
        <v>88</v>
      </c>
      <c r="F2034" s="6"/>
    </row>
    <row r="2035" spans="1:6" customFormat="1" x14ac:dyDescent="0.5">
      <c r="A2035">
        <v>2034</v>
      </c>
      <c r="B2035" s="1">
        <v>43605</v>
      </c>
      <c r="C2035" s="27" t="s">
        <v>18</v>
      </c>
      <c r="D2035" t="s">
        <v>15</v>
      </c>
      <c r="E2035">
        <v>106</v>
      </c>
      <c r="F2035" s="6"/>
    </row>
    <row r="2036" spans="1:6" customFormat="1" x14ac:dyDescent="0.5">
      <c r="A2036">
        <v>2035</v>
      </c>
      <c r="B2036" s="1">
        <v>43605</v>
      </c>
      <c r="C2036" s="27" t="s">
        <v>18</v>
      </c>
      <c r="D2036" t="s">
        <v>15</v>
      </c>
      <c r="E2036">
        <v>81</v>
      </c>
      <c r="F2036" s="6"/>
    </row>
    <row r="2037" spans="1:6" customFormat="1" x14ac:dyDescent="0.5">
      <c r="A2037">
        <v>2036</v>
      </c>
      <c r="B2037" s="1">
        <v>43605</v>
      </c>
      <c r="C2037" s="27" t="s">
        <v>18</v>
      </c>
      <c r="D2037" t="s">
        <v>15</v>
      </c>
      <c r="E2037">
        <v>93</v>
      </c>
      <c r="F2037" s="6"/>
    </row>
    <row r="2038" spans="1:6" customFormat="1" x14ac:dyDescent="0.5">
      <c r="A2038">
        <v>2037</v>
      </c>
      <c r="B2038" s="1">
        <v>43606</v>
      </c>
      <c r="C2038" s="27" t="s">
        <v>18</v>
      </c>
      <c r="D2038" t="s">
        <v>15</v>
      </c>
      <c r="E2038">
        <v>82</v>
      </c>
      <c r="F2038" s="6"/>
    </row>
    <row r="2039" spans="1:6" customFormat="1" x14ac:dyDescent="0.5">
      <c r="A2039">
        <v>2038</v>
      </c>
      <c r="B2039" s="1">
        <v>43606</v>
      </c>
      <c r="C2039" s="27" t="s">
        <v>18</v>
      </c>
      <c r="D2039" t="s">
        <v>15</v>
      </c>
      <c r="E2039">
        <v>93</v>
      </c>
      <c r="F2039" s="6"/>
    </row>
    <row r="2040" spans="1:6" customFormat="1" x14ac:dyDescent="0.5">
      <c r="A2040">
        <v>2039</v>
      </c>
      <c r="B2040" s="1">
        <v>43606</v>
      </c>
      <c r="C2040" s="27" t="s">
        <v>18</v>
      </c>
      <c r="D2040" t="s">
        <v>15</v>
      </c>
      <c r="E2040">
        <v>118</v>
      </c>
      <c r="F2040" s="6"/>
    </row>
    <row r="2041" spans="1:6" customFormat="1" x14ac:dyDescent="0.5">
      <c r="A2041">
        <v>2040</v>
      </c>
      <c r="B2041" s="1">
        <v>43606</v>
      </c>
      <c r="C2041" s="27" t="s">
        <v>18</v>
      </c>
      <c r="D2041" t="s">
        <v>15</v>
      </c>
      <c r="E2041">
        <v>112</v>
      </c>
      <c r="F2041" s="6"/>
    </row>
    <row r="2042" spans="1:6" customFormat="1" x14ac:dyDescent="0.5">
      <c r="A2042">
        <v>2041</v>
      </c>
      <c r="B2042" s="1">
        <v>43606</v>
      </c>
      <c r="C2042" s="27" t="s">
        <v>18</v>
      </c>
      <c r="D2042" t="s">
        <v>15</v>
      </c>
      <c r="E2042">
        <v>110</v>
      </c>
      <c r="F2042" s="6"/>
    </row>
    <row r="2043" spans="1:6" customFormat="1" x14ac:dyDescent="0.5">
      <c r="A2043">
        <v>2042</v>
      </c>
      <c r="B2043" s="1">
        <v>43606</v>
      </c>
      <c r="C2043" s="27" t="s">
        <v>18</v>
      </c>
      <c r="D2043" t="s">
        <v>15</v>
      </c>
      <c r="E2043">
        <v>115</v>
      </c>
      <c r="F2043" s="6"/>
    </row>
    <row r="2044" spans="1:6" customFormat="1" x14ac:dyDescent="0.5">
      <c r="A2044">
        <v>2043</v>
      </c>
      <c r="B2044" s="1">
        <v>43606</v>
      </c>
      <c r="C2044" s="27" t="s">
        <v>18</v>
      </c>
      <c r="D2044" t="s">
        <v>15</v>
      </c>
      <c r="E2044">
        <v>105</v>
      </c>
      <c r="F2044" s="6"/>
    </row>
    <row r="2045" spans="1:6" customFormat="1" x14ac:dyDescent="0.5">
      <c r="A2045">
        <v>2044</v>
      </c>
      <c r="B2045" s="1">
        <v>43606</v>
      </c>
      <c r="C2045" s="27" t="s">
        <v>18</v>
      </c>
      <c r="D2045" t="s">
        <v>15</v>
      </c>
      <c r="E2045">
        <v>121</v>
      </c>
      <c r="F2045" s="6"/>
    </row>
    <row r="2046" spans="1:6" customFormat="1" x14ac:dyDescent="0.5">
      <c r="A2046">
        <v>2045</v>
      </c>
      <c r="B2046" s="1">
        <v>43606</v>
      </c>
      <c r="C2046" s="27" t="s">
        <v>18</v>
      </c>
      <c r="D2046" t="s">
        <v>15</v>
      </c>
      <c r="E2046">
        <v>120</v>
      </c>
      <c r="F2046" s="6"/>
    </row>
    <row r="2047" spans="1:6" customFormat="1" x14ac:dyDescent="0.5">
      <c r="A2047">
        <v>2046</v>
      </c>
      <c r="B2047" s="1">
        <v>43606</v>
      </c>
      <c r="C2047" s="27" t="s">
        <v>18</v>
      </c>
      <c r="D2047" t="s">
        <v>15</v>
      </c>
      <c r="E2047">
        <v>124</v>
      </c>
      <c r="F2047" s="6"/>
    </row>
    <row r="2048" spans="1:6" customFormat="1" x14ac:dyDescent="0.5">
      <c r="A2048">
        <v>2047</v>
      </c>
      <c r="B2048" s="1">
        <v>43606</v>
      </c>
      <c r="C2048" s="27" t="s">
        <v>18</v>
      </c>
      <c r="D2048" t="s">
        <v>15</v>
      </c>
      <c r="E2048">
        <v>105</v>
      </c>
      <c r="F2048" s="6"/>
    </row>
    <row r="2049" spans="1:6" customFormat="1" x14ac:dyDescent="0.5">
      <c r="A2049">
        <v>2048</v>
      </c>
      <c r="B2049" s="1">
        <v>43606</v>
      </c>
      <c r="C2049" s="27" t="s">
        <v>18</v>
      </c>
      <c r="D2049" t="s">
        <v>15</v>
      </c>
      <c r="E2049">
        <v>89</v>
      </c>
      <c r="F2049" s="6"/>
    </row>
    <row r="2050" spans="1:6" customFormat="1" x14ac:dyDescent="0.5">
      <c r="A2050">
        <v>2049</v>
      </c>
      <c r="B2050" s="1">
        <v>43606</v>
      </c>
      <c r="C2050" s="27" t="s">
        <v>18</v>
      </c>
      <c r="D2050" t="s">
        <v>15</v>
      </c>
      <c r="E2050">
        <v>95</v>
      </c>
      <c r="F2050" s="6"/>
    </row>
    <row r="2051" spans="1:6" customFormat="1" x14ac:dyDescent="0.5">
      <c r="A2051">
        <v>2050</v>
      </c>
      <c r="B2051" s="1">
        <v>43606</v>
      </c>
      <c r="C2051" s="27" t="s">
        <v>18</v>
      </c>
      <c r="D2051" t="s">
        <v>15</v>
      </c>
      <c r="E2051">
        <v>98</v>
      </c>
      <c r="F2051" s="6"/>
    </row>
    <row r="2052" spans="1:6" customFormat="1" x14ac:dyDescent="0.5">
      <c r="A2052">
        <v>2051</v>
      </c>
      <c r="B2052" s="1">
        <v>43606</v>
      </c>
      <c r="C2052" s="27" t="s">
        <v>18</v>
      </c>
      <c r="D2052" t="s">
        <v>15</v>
      </c>
      <c r="E2052">
        <v>89</v>
      </c>
      <c r="F2052" s="6"/>
    </row>
    <row r="2053" spans="1:6" customFormat="1" x14ac:dyDescent="0.5">
      <c r="A2053">
        <v>2052</v>
      </c>
      <c r="B2053" s="1">
        <v>43606</v>
      </c>
      <c r="C2053" s="27" t="s">
        <v>18</v>
      </c>
      <c r="D2053" t="s">
        <v>15</v>
      </c>
      <c r="E2053">
        <v>82</v>
      </c>
      <c r="F2053" s="6"/>
    </row>
    <row r="2054" spans="1:6" customFormat="1" x14ac:dyDescent="0.5">
      <c r="A2054">
        <v>2053</v>
      </c>
      <c r="B2054" s="1">
        <v>43606</v>
      </c>
      <c r="C2054" s="27" t="s">
        <v>18</v>
      </c>
      <c r="D2054" t="s">
        <v>15</v>
      </c>
      <c r="E2054">
        <v>84</v>
      </c>
      <c r="F2054" s="6"/>
    </row>
    <row r="2055" spans="1:6" customFormat="1" x14ac:dyDescent="0.5">
      <c r="A2055">
        <v>2054</v>
      </c>
      <c r="B2055" s="1">
        <v>43606</v>
      </c>
      <c r="C2055" s="27" t="s">
        <v>18</v>
      </c>
      <c r="D2055" t="s">
        <v>15</v>
      </c>
      <c r="E2055">
        <v>85</v>
      </c>
      <c r="F2055" s="6"/>
    </row>
    <row r="2056" spans="1:6" customFormat="1" x14ac:dyDescent="0.5">
      <c r="A2056">
        <v>2055</v>
      </c>
      <c r="B2056" s="1">
        <v>43606</v>
      </c>
      <c r="C2056" s="27" t="s">
        <v>18</v>
      </c>
      <c r="D2056" t="s">
        <v>15</v>
      </c>
      <c r="E2056">
        <v>92</v>
      </c>
      <c r="F2056" s="6"/>
    </row>
    <row r="2057" spans="1:6" customFormat="1" x14ac:dyDescent="0.5">
      <c r="A2057">
        <v>2056</v>
      </c>
      <c r="B2057" s="1">
        <v>43606</v>
      </c>
      <c r="C2057" s="27" t="s">
        <v>18</v>
      </c>
      <c r="D2057" t="s">
        <v>15</v>
      </c>
      <c r="E2057">
        <v>82</v>
      </c>
      <c r="F2057" s="6"/>
    </row>
    <row r="2058" spans="1:6" customFormat="1" x14ac:dyDescent="0.5">
      <c r="A2058">
        <v>2057</v>
      </c>
      <c r="B2058" s="1">
        <v>43606</v>
      </c>
      <c r="C2058" s="27" t="s">
        <v>18</v>
      </c>
      <c r="D2058" t="s">
        <v>15</v>
      </c>
      <c r="E2058">
        <v>94</v>
      </c>
      <c r="F2058" s="6"/>
    </row>
    <row r="2059" spans="1:6" customFormat="1" x14ac:dyDescent="0.5">
      <c r="A2059">
        <v>2058</v>
      </c>
      <c r="B2059" s="1">
        <v>43606</v>
      </c>
      <c r="C2059" s="27" t="s">
        <v>18</v>
      </c>
      <c r="D2059" t="s">
        <v>15</v>
      </c>
      <c r="E2059">
        <v>156</v>
      </c>
      <c r="F2059" s="6"/>
    </row>
    <row r="2060" spans="1:6" customFormat="1" x14ac:dyDescent="0.5">
      <c r="A2060">
        <v>2059</v>
      </c>
      <c r="B2060" s="1">
        <v>43606</v>
      </c>
      <c r="C2060" s="27" t="s">
        <v>18</v>
      </c>
      <c r="D2060" t="s">
        <v>15</v>
      </c>
      <c r="E2060">
        <v>94</v>
      </c>
      <c r="F2060" s="6"/>
    </row>
    <row r="2061" spans="1:6" customFormat="1" x14ac:dyDescent="0.5">
      <c r="A2061">
        <v>2060</v>
      </c>
      <c r="B2061" s="1">
        <v>43606</v>
      </c>
      <c r="C2061" s="27" t="s">
        <v>18</v>
      </c>
      <c r="D2061" t="s">
        <v>15</v>
      </c>
      <c r="E2061">
        <v>103</v>
      </c>
      <c r="F2061" s="6"/>
    </row>
    <row r="2062" spans="1:6" customFormat="1" x14ac:dyDescent="0.5">
      <c r="A2062">
        <v>2061</v>
      </c>
      <c r="B2062" s="1">
        <v>43606</v>
      </c>
      <c r="C2062" s="27" t="s">
        <v>18</v>
      </c>
      <c r="D2062" t="s">
        <v>15</v>
      </c>
      <c r="E2062">
        <v>85</v>
      </c>
      <c r="F2062" s="6"/>
    </row>
    <row r="2063" spans="1:6" customFormat="1" x14ac:dyDescent="0.5">
      <c r="A2063">
        <v>2062</v>
      </c>
      <c r="B2063" s="1">
        <v>43607</v>
      </c>
      <c r="C2063" s="27" t="s">
        <v>18</v>
      </c>
      <c r="D2063" t="s">
        <v>15</v>
      </c>
      <c r="E2063">
        <v>84</v>
      </c>
      <c r="F2063" s="6">
        <v>6.5</v>
      </c>
    </row>
    <row r="2064" spans="1:6" customFormat="1" x14ac:dyDescent="0.5">
      <c r="A2064">
        <v>2063</v>
      </c>
      <c r="B2064" s="1">
        <v>43607</v>
      </c>
      <c r="C2064" s="27" t="s">
        <v>18</v>
      </c>
      <c r="D2064" t="s">
        <v>15</v>
      </c>
      <c r="E2064">
        <v>104</v>
      </c>
      <c r="F2064" s="6">
        <v>11</v>
      </c>
    </row>
    <row r="2065" spans="1:6" customFormat="1" x14ac:dyDescent="0.5">
      <c r="A2065">
        <v>2064</v>
      </c>
      <c r="B2065" s="1">
        <v>43607</v>
      </c>
      <c r="C2065" s="27" t="s">
        <v>18</v>
      </c>
      <c r="D2065" t="s">
        <v>15</v>
      </c>
      <c r="E2065">
        <v>103</v>
      </c>
      <c r="F2065" s="6">
        <v>10.5</v>
      </c>
    </row>
    <row r="2066" spans="1:6" customFormat="1" x14ac:dyDescent="0.5">
      <c r="A2066">
        <v>2065</v>
      </c>
      <c r="B2066" s="1">
        <v>43607</v>
      </c>
      <c r="C2066" s="27" t="s">
        <v>18</v>
      </c>
      <c r="D2066" t="s">
        <v>15</v>
      </c>
      <c r="E2066">
        <v>85</v>
      </c>
      <c r="F2066" s="6">
        <v>7</v>
      </c>
    </row>
    <row r="2067" spans="1:6" customFormat="1" x14ac:dyDescent="0.5">
      <c r="A2067">
        <v>2066</v>
      </c>
      <c r="B2067" s="1">
        <v>43607</v>
      </c>
      <c r="C2067" s="27" t="s">
        <v>18</v>
      </c>
      <c r="D2067" t="s">
        <v>15</v>
      </c>
      <c r="E2067">
        <v>109</v>
      </c>
      <c r="F2067" s="6">
        <v>13</v>
      </c>
    </row>
    <row r="2068" spans="1:6" customFormat="1" x14ac:dyDescent="0.5">
      <c r="A2068">
        <v>2067</v>
      </c>
      <c r="B2068" s="1">
        <v>43607</v>
      </c>
      <c r="C2068" s="27" t="s">
        <v>18</v>
      </c>
      <c r="D2068" t="s">
        <v>15</v>
      </c>
      <c r="E2068">
        <v>102</v>
      </c>
      <c r="F2068" s="6">
        <v>13</v>
      </c>
    </row>
    <row r="2069" spans="1:6" customFormat="1" x14ac:dyDescent="0.5">
      <c r="A2069">
        <v>2068</v>
      </c>
      <c r="B2069" s="1">
        <v>43607</v>
      </c>
      <c r="C2069" s="27" t="s">
        <v>18</v>
      </c>
      <c r="D2069" t="s">
        <v>15</v>
      </c>
      <c r="E2069">
        <v>107</v>
      </c>
      <c r="F2069" s="6">
        <v>14</v>
      </c>
    </row>
    <row r="2070" spans="1:6" customFormat="1" x14ac:dyDescent="0.5">
      <c r="A2070">
        <v>2069</v>
      </c>
      <c r="B2070" s="1">
        <v>43607</v>
      </c>
      <c r="C2070" s="27" t="s">
        <v>18</v>
      </c>
      <c r="D2070" t="s">
        <v>15</v>
      </c>
      <c r="E2070">
        <v>91</v>
      </c>
      <c r="F2070" s="6">
        <v>10.5</v>
      </c>
    </row>
    <row r="2071" spans="1:6" customFormat="1" x14ac:dyDescent="0.5">
      <c r="A2071">
        <v>2070</v>
      </c>
      <c r="B2071" s="1">
        <v>43607</v>
      </c>
      <c r="C2071" s="27" t="s">
        <v>18</v>
      </c>
      <c r="D2071" t="s">
        <v>15</v>
      </c>
      <c r="E2071">
        <v>82</v>
      </c>
      <c r="F2071" s="6">
        <v>6.5</v>
      </c>
    </row>
    <row r="2072" spans="1:6" customFormat="1" x14ac:dyDescent="0.5">
      <c r="A2072">
        <v>2071</v>
      </c>
      <c r="B2072" s="1">
        <v>43607</v>
      </c>
      <c r="C2072" s="27" t="s">
        <v>18</v>
      </c>
      <c r="D2072" t="s">
        <v>15</v>
      </c>
      <c r="E2072">
        <v>84</v>
      </c>
      <c r="F2072" s="6">
        <v>9</v>
      </c>
    </row>
    <row r="2073" spans="1:6" customFormat="1" x14ac:dyDescent="0.5">
      <c r="A2073">
        <v>2072</v>
      </c>
      <c r="B2073" s="1">
        <v>43607</v>
      </c>
      <c r="C2073" s="27" t="s">
        <v>18</v>
      </c>
      <c r="D2073" t="s">
        <v>15</v>
      </c>
      <c r="E2073">
        <v>115</v>
      </c>
      <c r="F2073" s="6">
        <v>14</v>
      </c>
    </row>
    <row r="2074" spans="1:6" customFormat="1" x14ac:dyDescent="0.5">
      <c r="A2074">
        <v>2073</v>
      </c>
      <c r="B2074" s="1">
        <v>43607</v>
      </c>
      <c r="C2074" s="27" t="s">
        <v>18</v>
      </c>
      <c r="D2074" t="s">
        <v>15</v>
      </c>
      <c r="E2074">
        <v>126</v>
      </c>
      <c r="F2074" s="6">
        <v>22</v>
      </c>
    </row>
    <row r="2075" spans="1:6" customFormat="1" x14ac:dyDescent="0.5">
      <c r="A2075">
        <v>2074</v>
      </c>
      <c r="B2075" s="1">
        <v>43607</v>
      </c>
      <c r="C2075" s="27" t="s">
        <v>18</v>
      </c>
      <c r="D2075" t="s">
        <v>15</v>
      </c>
      <c r="E2075">
        <v>96</v>
      </c>
      <c r="F2075" s="6">
        <v>8.5</v>
      </c>
    </row>
    <row r="2076" spans="1:6" customFormat="1" x14ac:dyDescent="0.5">
      <c r="A2076">
        <v>2075</v>
      </c>
      <c r="B2076" s="1">
        <v>43607</v>
      </c>
      <c r="C2076" s="27" t="s">
        <v>18</v>
      </c>
      <c r="D2076" t="s">
        <v>15</v>
      </c>
      <c r="E2076">
        <v>91</v>
      </c>
      <c r="F2076" s="6">
        <v>8</v>
      </c>
    </row>
    <row r="2077" spans="1:6" customFormat="1" x14ac:dyDescent="0.5">
      <c r="A2077">
        <v>2076</v>
      </c>
      <c r="B2077" s="1">
        <v>43607</v>
      </c>
      <c r="C2077" s="27" t="s">
        <v>18</v>
      </c>
      <c r="D2077" t="s">
        <v>15</v>
      </c>
      <c r="E2077">
        <v>81</v>
      </c>
      <c r="F2077" s="6">
        <v>6.5</v>
      </c>
    </row>
    <row r="2078" spans="1:6" customFormat="1" x14ac:dyDescent="0.5">
      <c r="A2078">
        <v>2077</v>
      </c>
      <c r="B2078" s="1">
        <v>43607</v>
      </c>
      <c r="C2078" s="27" t="s">
        <v>18</v>
      </c>
      <c r="D2078" t="s">
        <v>15</v>
      </c>
      <c r="E2078">
        <v>96</v>
      </c>
      <c r="F2078" s="6">
        <v>9</v>
      </c>
    </row>
    <row r="2079" spans="1:6" customFormat="1" x14ac:dyDescent="0.5">
      <c r="A2079">
        <v>2078</v>
      </c>
      <c r="B2079" s="1">
        <v>43607</v>
      </c>
      <c r="C2079" s="27" t="s">
        <v>18</v>
      </c>
      <c r="D2079" t="s">
        <v>15</v>
      </c>
      <c r="E2079">
        <v>81</v>
      </c>
      <c r="F2079" s="6">
        <v>6</v>
      </c>
    </row>
    <row r="2080" spans="1:6" customFormat="1" x14ac:dyDescent="0.5">
      <c r="A2080">
        <v>2079</v>
      </c>
      <c r="B2080" s="1">
        <v>43607</v>
      </c>
      <c r="C2080" s="27" t="s">
        <v>18</v>
      </c>
      <c r="D2080" t="s">
        <v>15</v>
      </c>
      <c r="E2080">
        <v>90</v>
      </c>
      <c r="F2080" s="6">
        <v>8.5</v>
      </c>
    </row>
    <row r="2081" spans="1:6" customFormat="1" x14ac:dyDescent="0.5">
      <c r="A2081">
        <v>2080</v>
      </c>
      <c r="B2081" s="1">
        <v>43607</v>
      </c>
      <c r="C2081" s="27" t="s">
        <v>18</v>
      </c>
      <c r="D2081" t="s">
        <v>15</v>
      </c>
      <c r="E2081">
        <v>82</v>
      </c>
      <c r="F2081" s="6">
        <v>6.5</v>
      </c>
    </row>
    <row r="2082" spans="1:6" customFormat="1" x14ac:dyDescent="0.5">
      <c r="A2082">
        <v>2081</v>
      </c>
      <c r="B2082" s="1">
        <v>43607</v>
      </c>
      <c r="C2082" s="27" t="s">
        <v>18</v>
      </c>
      <c r="D2082" t="s">
        <v>15</v>
      </c>
      <c r="E2082">
        <v>87</v>
      </c>
      <c r="F2082" s="6">
        <v>7</v>
      </c>
    </row>
    <row r="2083" spans="1:6" customFormat="1" x14ac:dyDescent="0.5">
      <c r="A2083">
        <v>2082</v>
      </c>
      <c r="B2083" s="1">
        <v>43607</v>
      </c>
      <c r="C2083" s="27" t="s">
        <v>18</v>
      </c>
      <c r="D2083" t="s">
        <v>15</v>
      </c>
      <c r="E2083">
        <v>88</v>
      </c>
      <c r="F2083" s="6">
        <v>6</v>
      </c>
    </row>
    <row r="2084" spans="1:6" customFormat="1" x14ac:dyDescent="0.5">
      <c r="A2084">
        <v>2083</v>
      </c>
      <c r="B2084" s="1">
        <v>43607</v>
      </c>
      <c r="C2084" s="27" t="s">
        <v>18</v>
      </c>
      <c r="D2084" t="s">
        <v>15</v>
      </c>
      <c r="E2084">
        <v>96</v>
      </c>
      <c r="F2084" s="6">
        <v>7</v>
      </c>
    </row>
    <row r="2085" spans="1:6" customFormat="1" x14ac:dyDescent="0.5">
      <c r="A2085">
        <v>2084</v>
      </c>
      <c r="B2085" s="1">
        <v>43607</v>
      </c>
      <c r="C2085" s="27" t="s">
        <v>18</v>
      </c>
      <c r="D2085" t="s">
        <v>15</v>
      </c>
      <c r="E2085">
        <v>86</v>
      </c>
      <c r="F2085" s="6">
        <v>6.5</v>
      </c>
    </row>
    <row r="2086" spans="1:6" customFormat="1" x14ac:dyDescent="0.5">
      <c r="A2086">
        <v>2085</v>
      </c>
      <c r="B2086" s="1">
        <v>43607</v>
      </c>
      <c r="C2086" s="27" t="s">
        <v>18</v>
      </c>
      <c r="D2086" t="s">
        <v>15</v>
      </c>
      <c r="E2086">
        <v>96</v>
      </c>
      <c r="F2086" s="6">
        <v>8</v>
      </c>
    </row>
    <row r="2087" spans="1:6" customFormat="1" x14ac:dyDescent="0.5">
      <c r="A2087">
        <v>2086</v>
      </c>
      <c r="B2087" s="1">
        <v>43607</v>
      </c>
      <c r="C2087" s="27" t="s">
        <v>18</v>
      </c>
      <c r="D2087" t="s">
        <v>15</v>
      </c>
      <c r="E2087">
        <v>83</v>
      </c>
      <c r="F2087" s="6">
        <v>5</v>
      </c>
    </row>
    <row r="2088" spans="1:6" customFormat="1" x14ac:dyDescent="0.5">
      <c r="A2088">
        <v>2087</v>
      </c>
      <c r="B2088" s="1">
        <v>43608</v>
      </c>
      <c r="C2088" s="27" t="s">
        <v>18</v>
      </c>
      <c r="D2088" t="s">
        <v>15</v>
      </c>
      <c r="E2088">
        <v>82</v>
      </c>
      <c r="F2088" s="6"/>
    </row>
    <row r="2089" spans="1:6" customFormat="1" x14ac:dyDescent="0.5">
      <c r="A2089">
        <v>2088</v>
      </c>
      <c r="B2089" s="1">
        <v>43608</v>
      </c>
      <c r="C2089" s="27" t="s">
        <v>18</v>
      </c>
      <c r="D2089" t="s">
        <v>15</v>
      </c>
      <c r="E2089">
        <v>102</v>
      </c>
      <c r="F2089" s="6"/>
    </row>
    <row r="2090" spans="1:6" customFormat="1" x14ac:dyDescent="0.5">
      <c r="A2090">
        <v>2089</v>
      </c>
      <c r="B2090" s="1">
        <v>43608</v>
      </c>
      <c r="C2090" s="27" t="s">
        <v>18</v>
      </c>
      <c r="D2090" t="s">
        <v>15</v>
      </c>
      <c r="E2090">
        <v>91</v>
      </c>
      <c r="F2090" s="6"/>
    </row>
    <row r="2091" spans="1:6" customFormat="1" x14ac:dyDescent="0.5">
      <c r="A2091">
        <v>2090</v>
      </c>
      <c r="B2091" s="1">
        <v>43608</v>
      </c>
      <c r="C2091" s="27" t="s">
        <v>18</v>
      </c>
      <c r="D2091" t="s">
        <v>15</v>
      </c>
      <c r="E2091">
        <v>90</v>
      </c>
      <c r="F2091" s="6"/>
    </row>
    <row r="2092" spans="1:6" customFormat="1" x14ac:dyDescent="0.5">
      <c r="A2092">
        <v>2091</v>
      </c>
      <c r="B2092" s="1">
        <v>43608</v>
      </c>
      <c r="C2092" s="27" t="s">
        <v>18</v>
      </c>
      <c r="D2092" t="s">
        <v>15</v>
      </c>
      <c r="E2092">
        <v>94</v>
      </c>
      <c r="F2092" s="6"/>
    </row>
    <row r="2093" spans="1:6" customFormat="1" x14ac:dyDescent="0.5">
      <c r="A2093">
        <v>2092</v>
      </c>
      <c r="B2093" s="1">
        <v>43608</v>
      </c>
      <c r="C2093" s="27" t="s">
        <v>18</v>
      </c>
      <c r="D2093" t="s">
        <v>15</v>
      </c>
      <c r="E2093">
        <v>114</v>
      </c>
      <c r="F2093" s="6"/>
    </row>
    <row r="2094" spans="1:6" customFormat="1" x14ac:dyDescent="0.5">
      <c r="A2094">
        <v>2093</v>
      </c>
      <c r="B2094" s="1">
        <v>43608</v>
      </c>
      <c r="C2094" s="27" t="s">
        <v>18</v>
      </c>
      <c r="D2094" t="s">
        <v>15</v>
      </c>
      <c r="E2094">
        <v>87</v>
      </c>
      <c r="F2094" s="6"/>
    </row>
    <row r="2095" spans="1:6" customFormat="1" x14ac:dyDescent="0.5">
      <c r="A2095">
        <v>2094</v>
      </c>
      <c r="B2095" s="1">
        <v>43608</v>
      </c>
      <c r="C2095" s="27" t="s">
        <v>18</v>
      </c>
      <c r="D2095" t="s">
        <v>15</v>
      </c>
      <c r="E2095">
        <v>97</v>
      </c>
      <c r="F2095" s="6"/>
    </row>
    <row r="2096" spans="1:6" customFormat="1" x14ac:dyDescent="0.5">
      <c r="A2096">
        <v>2095</v>
      </c>
      <c r="B2096" s="1">
        <v>43608</v>
      </c>
      <c r="C2096" s="27" t="s">
        <v>18</v>
      </c>
      <c r="D2096" t="s">
        <v>15</v>
      </c>
      <c r="E2096">
        <v>96</v>
      </c>
      <c r="F2096" s="6"/>
    </row>
    <row r="2097" spans="1:6" customFormat="1" x14ac:dyDescent="0.5">
      <c r="A2097">
        <v>2096</v>
      </c>
      <c r="B2097" s="1">
        <v>43608</v>
      </c>
      <c r="C2097" s="27" t="s">
        <v>18</v>
      </c>
      <c r="D2097" t="s">
        <v>15</v>
      </c>
      <c r="E2097">
        <v>110</v>
      </c>
      <c r="F2097" s="6"/>
    </row>
    <row r="2098" spans="1:6" customFormat="1" x14ac:dyDescent="0.5">
      <c r="A2098">
        <v>2097</v>
      </c>
      <c r="B2098" s="1">
        <v>43608</v>
      </c>
      <c r="C2098" s="27" t="s">
        <v>18</v>
      </c>
      <c r="D2098" t="s">
        <v>15</v>
      </c>
      <c r="E2098">
        <v>88</v>
      </c>
      <c r="F2098" s="6"/>
    </row>
    <row r="2099" spans="1:6" customFormat="1" x14ac:dyDescent="0.5">
      <c r="A2099">
        <v>2098</v>
      </c>
      <c r="B2099" s="1">
        <v>43608</v>
      </c>
      <c r="C2099" s="27" t="s">
        <v>18</v>
      </c>
      <c r="D2099" t="s">
        <v>15</v>
      </c>
      <c r="E2099">
        <v>106</v>
      </c>
      <c r="F2099" s="6"/>
    </row>
    <row r="2100" spans="1:6" customFormat="1" x14ac:dyDescent="0.5">
      <c r="A2100">
        <v>2099</v>
      </c>
      <c r="B2100" s="1">
        <v>43608</v>
      </c>
      <c r="C2100" s="27" t="s">
        <v>18</v>
      </c>
      <c r="D2100" t="s">
        <v>15</v>
      </c>
      <c r="E2100">
        <v>93</v>
      </c>
      <c r="F2100" s="6"/>
    </row>
    <row r="2101" spans="1:6" customFormat="1" x14ac:dyDescent="0.5">
      <c r="A2101">
        <v>2100</v>
      </c>
      <c r="B2101" s="1">
        <v>43608</v>
      </c>
      <c r="C2101" s="27" t="s">
        <v>18</v>
      </c>
      <c r="D2101" t="s">
        <v>15</v>
      </c>
      <c r="E2101">
        <v>90</v>
      </c>
      <c r="F2101" s="6"/>
    </row>
    <row r="2102" spans="1:6" customFormat="1" x14ac:dyDescent="0.5">
      <c r="A2102">
        <v>2101</v>
      </c>
      <c r="B2102" s="1">
        <v>43608</v>
      </c>
      <c r="C2102" s="27" t="s">
        <v>18</v>
      </c>
      <c r="D2102" t="s">
        <v>15</v>
      </c>
      <c r="E2102">
        <v>89</v>
      </c>
      <c r="F2102" s="6"/>
    </row>
    <row r="2103" spans="1:6" customFormat="1" x14ac:dyDescent="0.5">
      <c r="A2103">
        <v>2102</v>
      </c>
      <c r="B2103" s="1">
        <v>43608</v>
      </c>
      <c r="C2103" s="27" t="s">
        <v>18</v>
      </c>
      <c r="D2103" t="s">
        <v>15</v>
      </c>
      <c r="E2103">
        <v>87</v>
      </c>
      <c r="F2103" s="6"/>
    </row>
    <row r="2104" spans="1:6" customFormat="1" x14ac:dyDescent="0.5">
      <c r="A2104">
        <v>2103</v>
      </c>
      <c r="B2104" s="1">
        <v>43608</v>
      </c>
      <c r="C2104" s="27" t="s">
        <v>18</v>
      </c>
      <c r="D2104" t="s">
        <v>15</v>
      </c>
      <c r="E2104">
        <v>93</v>
      </c>
      <c r="F2104" s="6"/>
    </row>
    <row r="2105" spans="1:6" customFormat="1" x14ac:dyDescent="0.5">
      <c r="A2105">
        <v>2104</v>
      </c>
      <c r="B2105" s="1">
        <v>43608</v>
      </c>
      <c r="C2105" s="27" t="s">
        <v>18</v>
      </c>
      <c r="D2105" t="s">
        <v>15</v>
      </c>
      <c r="E2105">
        <v>113</v>
      </c>
      <c r="F2105" s="6"/>
    </row>
    <row r="2106" spans="1:6" customFormat="1" x14ac:dyDescent="0.5">
      <c r="A2106">
        <v>2105</v>
      </c>
      <c r="B2106" s="1">
        <v>43608</v>
      </c>
      <c r="C2106" s="27" t="s">
        <v>18</v>
      </c>
      <c r="D2106" t="s">
        <v>15</v>
      </c>
      <c r="E2106">
        <v>90</v>
      </c>
      <c r="F2106" s="6"/>
    </row>
    <row r="2107" spans="1:6" customFormat="1" x14ac:dyDescent="0.5">
      <c r="A2107">
        <v>2106</v>
      </c>
      <c r="B2107" s="1">
        <v>43608</v>
      </c>
      <c r="C2107" s="27" t="s">
        <v>18</v>
      </c>
      <c r="D2107" t="s">
        <v>15</v>
      </c>
      <c r="E2107">
        <v>98</v>
      </c>
      <c r="F2107" s="6"/>
    </row>
    <row r="2108" spans="1:6" customFormat="1" x14ac:dyDescent="0.5">
      <c r="A2108">
        <v>2107</v>
      </c>
      <c r="B2108" s="1">
        <v>43608</v>
      </c>
      <c r="C2108" s="27" t="s">
        <v>18</v>
      </c>
      <c r="D2108" t="s">
        <v>15</v>
      </c>
      <c r="E2108">
        <v>97</v>
      </c>
      <c r="F2108" s="6"/>
    </row>
    <row r="2109" spans="1:6" customFormat="1" x14ac:dyDescent="0.5">
      <c r="A2109">
        <v>2108</v>
      </c>
      <c r="B2109" s="1">
        <v>43608</v>
      </c>
      <c r="C2109" s="27" t="s">
        <v>18</v>
      </c>
      <c r="D2109" t="s">
        <v>15</v>
      </c>
      <c r="E2109">
        <v>104</v>
      </c>
      <c r="F2109" s="6"/>
    </row>
    <row r="2110" spans="1:6" customFormat="1" x14ac:dyDescent="0.5">
      <c r="A2110">
        <v>2109</v>
      </c>
      <c r="B2110" s="1">
        <v>43608</v>
      </c>
      <c r="C2110" s="27" t="s">
        <v>18</v>
      </c>
      <c r="D2110" t="s">
        <v>15</v>
      </c>
      <c r="E2110">
        <v>87</v>
      </c>
      <c r="F2110" s="6"/>
    </row>
    <row r="2111" spans="1:6" customFormat="1" x14ac:dyDescent="0.5">
      <c r="A2111">
        <v>2110</v>
      </c>
      <c r="B2111" s="1">
        <v>43608</v>
      </c>
      <c r="C2111" s="27" t="s">
        <v>18</v>
      </c>
      <c r="D2111" t="s">
        <v>15</v>
      </c>
      <c r="E2111">
        <v>115</v>
      </c>
      <c r="F2111" s="6"/>
    </row>
    <row r="2112" spans="1:6" customFormat="1" x14ac:dyDescent="0.5">
      <c r="A2112">
        <v>2111</v>
      </c>
      <c r="B2112" s="1">
        <v>43608</v>
      </c>
      <c r="C2112" s="27" t="s">
        <v>18</v>
      </c>
      <c r="D2112" t="s">
        <v>15</v>
      </c>
      <c r="E2112">
        <v>99</v>
      </c>
      <c r="F2112" s="6"/>
    </row>
    <row r="2113" spans="1:6" customFormat="1" x14ac:dyDescent="0.5">
      <c r="A2113">
        <v>2112</v>
      </c>
      <c r="B2113" s="1">
        <v>43609</v>
      </c>
      <c r="C2113" s="27" t="s">
        <v>18</v>
      </c>
      <c r="D2113" t="s">
        <v>15</v>
      </c>
      <c r="E2113">
        <v>74</v>
      </c>
      <c r="F2113" s="6"/>
    </row>
    <row r="2114" spans="1:6" customFormat="1" x14ac:dyDescent="0.5">
      <c r="A2114">
        <v>2113</v>
      </c>
      <c r="B2114" s="1">
        <v>43609</v>
      </c>
      <c r="C2114" s="27" t="s">
        <v>18</v>
      </c>
      <c r="D2114" t="s">
        <v>15</v>
      </c>
      <c r="E2114">
        <v>74</v>
      </c>
      <c r="F2114" s="6"/>
    </row>
    <row r="2115" spans="1:6" customFormat="1" x14ac:dyDescent="0.5">
      <c r="A2115">
        <v>2114</v>
      </c>
      <c r="B2115" s="1">
        <v>43609</v>
      </c>
      <c r="C2115" s="27" t="s">
        <v>18</v>
      </c>
      <c r="D2115" t="s">
        <v>15</v>
      </c>
      <c r="E2115">
        <v>148</v>
      </c>
      <c r="F2115" s="6"/>
    </row>
    <row r="2116" spans="1:6" customFormat="1" x14ac:dyDescent="0.5">
      <c r="A2116">
        <v>2115</v>
      </c>
      <c r="B2116" s="1">
        <v>43609</v>
      </c>
      <c r="C2116" s="27" t="s">
        <v>18</v>
      </c>
      <c r="D2116" t="s">
        <v>15</v>
      </c>
      <c r="E2116">
        <v>164</v>
      </c>
      <c r="F2116" s="6"/>
    </row>
    <row r="2117" spans="1:6" customFormat="1" x14ac:dyDescent="0.5">
      <c r="A2117">
        <v>2116</v>
      </c>
      <c r="B2117" s="1">
        <v>43609</v>
      </c>
      <c r="C2117" s="27" t="s">
        <v>18</v>
      </c>
      <c r="D2117" t="s">
        <v>15</v>
      </c>
      <c r="E2117">
        <v>147</v>
      </c>
      <c r="F2117" s="6"/>
    </row>
    <row r="2118" spans="1:6" customFormat="1" x14ac:dyDescent="0.5">
      <c r="A2118">
        <v>2117</v>
      </c>
      <c r="B2118" s="1">
        <v>43609</v>
      </c>
      <c r="C2118" s="27" t="s">
        <v>18</v>
      </c>
      <c r="D2118" t="s">
        <v>15</v>
      </c>
      <c r="E2118">
        <v>165</v>
      </c>
      <c r="F2118" s="6"/>
    </row>
    <row r="2119" spans="1:6" customFormat="1" x14ac:dyDescent="0.5">
      <c r="A2119">
        <v>2118</v>
      </c>
      <c r="B2119" s="1">
        <v>43609</v>
      </c>
      <c r="C2119" s="27" t="s">
        <v>18</v>
      </c>
      <c r="D2119" t="s">
        <v>15</v>
      </c>
      <c r="E2119">
        <v>145</v>
      </c>
      <c r="F2119" s="6"/>
    </row>
    <row r="2120" spans="1:6" customFormat="1" x14ac:dyDescent="0.5">
      <c r="A2120">
        <v>2119</v>
      </c>
      <c r="B2120" s="1">
        <v>43609</v>
      </c>
      <c r="C2120" s="27" t="s">
        <v>18</v>
      </c>
      <c r="D2120" t="s">
        <v>15</v>
      </c>
      <c r="E2120">
        <v>153</v>
      </c>
      <c r="F2120" s="6"/>
    </row>
    <row r="2121" spans="1:6" customFormat="1" x14ac:dyDescent="0.5">
      <c r="A2121">
        <v>2120</v>
      </c>
      <c r="B2121" s="1">
        <v>43609</v>
      </c>
      <c r="C2121" s="27" t="s">
        <v>18</v>
      </c>
      <c r="D2121" t="s">
        <v>15</v>
      </c>
      <c r="E2121">
        <v>145</v>
      </c>
      <c r="F2121" s="6"/>
    </row>
    <row r="2122" spans="1:6" customFormat="1" x14ac:dyDescent="0.5">
      <c r="A2122">
        <v>2121</v>
      </c>
      <c r="B2122" s="1">
        <v>43609</v>
      </c>
      <c r="C2122" s="27" t="s">
        <v>18</v>
      </c>
      <c r="D2122" t="s">
        <v>15</v>
      </c>
      <c r="E2122">
        <v>154</v>
      </c>
      <c r="F2122" s="6"/>
    </row>
    <row r="2123" spans="1:6" customFormat="1" x14ac:dyDescent="0.5">
      <c r="A2123">
        <v>2122</v>
      </c>
      <c r="B2123" s="1">
        <v>43609</v>
      </c>
      <c r="C2123" s="27" t="s">
        <v>18</v>
      </c>
      <c r="D2123" t="s">
        <v>15</v>
      </c>
      <c r="E2123">
        <v>113</v>
      </c>
      <c r="F2123" s="6"/>
    </row>
    <row r="2124" spans="1:6" customFormat="1" x14ac:dyDescent="0.5">
      <c r="A2124">
        <v>2123</v>
      </c>
      <c r="B2124" s="1">
        <v>43609</v>
      </c>
      <c r="C2124" s="27" t="s">
        <v>18</v>
      </c>
      <c r="D2124" t="s">
        <v>15</v>
      </c>
      <c r="E2124">
        <v>127</v>
      </c>
      <c r="F2124" s="6"/>
    </row>
    <row r="2125" spans="1:6" customFormat="1" x14ac:dyDescent="0.5">
      <c r="A2125">
        <v>2124</v>
      </c>
      <c r="B2125" s="1">
        <v>43609</v>
      </c>
      <c r="C2125" s="27" t="s">
        <v>18</v>
      </c>
      <c r="D2125" t="s">
        <v>15</v>
      </c>
      <c r="E2125">
        <v>118</v>
      </c>
      <c r="F2125" s="6"/>
    </row>
    <row r="2126" spans="1:6" customFormat="1" x14ac:dyDescent="0.5">
      <c r="A2126">
        <v>2125</v>
      </c>
      <c r="B2126" s="1">
        <v>43609</v>
      </c>
      <c r="C2126" s="27" t="s">
        <v>18</v>
      </c>
      <c r="D2126" t="s">
        <v>15</v>
      </c>
      <c r="E2126">
        <v>92</v>
      </c>
      <c r="F2126" s="6"/>
    </row>
    <row r="2127" spans="1:6" customFormat="1" x14ac:dyDescent="0.5">
      <c r="A2127">
        <v>2126</v>
      </c>
      <c r="B2127" s="1">
        <v>43609</v>
      </c>
      <c r="C2127" s="27" t="s">
        <v>18</v>
      </c>
      <c r="D2127" t="s">
        <v>15</v>
      </c>
      <c r="E2127">
        <v>89</v>
      </c>
      <c r="F2127" s="6"/>
    </row>
    <row r="2128" spans="1:6" customFormat="1" x14ac:dyDescent="0.5">
      <c r="A2128">
        <v>2127</v>
      </c>
      <c r="B2128" s="1">
        <v>43609</v>
      </c>
      <c r="C2128" s="27" t="s">
        <v>18</v>
      </c>
      <c r="D2128" t="s">
        <v>15</v>
      </c>
      <c r="E2128">
        <v>93</v>
      </c>
      <c r="F2128" s="6"/>
    </row>
    <row r="2129" spans="1:6" customFormat="1" x14ac:dyDescent="0.5">
      <c r="A2129">
        <v>2128</v>
      </c>
      <c r="B2129" s="1">
        <v>43609</v>
      </c>
      <c r="C2129" s="27" t="s">
        <v>18</v>
      </c>
      <c r="D2129" t="s">
        <v>15</v>
      </c>
      <c r="E2129">
        <v>99</v>
      </c>
      <c r="F2129" s="6"/>
    </row>
    <row r="2130" spans="1:6" customFormat="1" x14ac:dyDescent="0.5">
      <c r="A2130">
        <v>2129</v>
      </c>
      <c r="B2130" s="1">
        <v>43609</v>
      </c>
      <c r="C2130" s="27" t="s">
        <v>18</v>
      </c>
      <c r="D2130" t="s">
        <v>15</v>
      </c>
      <c r="E2130">
        <v>85</v>
      </c>
      <c r="F2130" s="6"/>
    </row>
    <row r="2131" spans="1:6" customFormat="1" x14ac:dyDescent="0.5">
      <c r="A2131">
        <v>2130</v>
      </c>
      <c r="B2131" s="1">
        <v>43609</v>
      </c>
      <c r="C2131" s="27" t="s">
        <v>18</v>
      </c>
      <c r="D2131" t="s">
        <v>15</v>
      </c>
      <c r="E2131">
        <v>87</v>
      </c>
      <c r="F2131" s="6"/>
    </row>
    <row r="2132" spans="1:6" customFormat="1" x14ac:dyDescent="0.5">
      <c r="A2132">
        <v>2131</v>
      </c>
      <c r="B2132" s="1">
        <v>43609</v>
      </c>
      <c r="C2132" s="27" t="s">
        <v>18</v>
      </c>
      <c r="D2132" t="s">
        <v>15</v>
      </c>
      <c r="E2132">
        <v>88</v>
      </c>
      <c r="F2132" s="6"/>
    </row>
    <row r="2133" spans="1:6" customFormat="1" x14ac:dyDescent="0.5">
      <c r="A2133">
        <v>2132</v>
      </c>
      <c r="B2133" s="1">
        <v>43609</v>
      </c>
      <c r="C2133" s="27" t="s">
        <v>18</v>
      </c>
      <c r="D2133" t="s">
        <v>15</v>
      </c>
      <c r="E2133">
        <v>82</v>
      </c>
      <c r="F2133" s="6"/>
    </row>
    <row r="2134" spans="1:6" customFormat="1" x14ac:dyDescent="0.5">
      <c r="A2134">
        <v>2133</v>
      </c>
      <c r="B2134" s="1">
        <v>43609</v>
      </c>
      <c r="C2134" s="27" t="s">
        <v>18</v>
      </c>
      <c r="D2134" t="s">
        <v>15</v>
      </c>
      <c r="E2134">
        <v>94</v>
      </c>
      <c r="F2134" s="6"/>
    </row>
    <row r="2135" spans="1:6" customFormat="1" x14ac:dyDescent="0.5">
      <c r="A2135">
        <v>2134</v>
      </c>
      <c r="B2135" s="1">
        <v>43609</v>
      </c>
      <c r="C2135" s="27" t="s">
        <v>18</v>
      </c>
      <c r="D2135" t="s">
        <v>15</v>
      </c>
      <c r="E2135">
        <v>91</v>
      </c>
      <c r="F2135" s="6"/>
    </row>
    <row r="2136" spans="1:6" customFormat="1" x14ac:dyDescent="0.5">
      <c r="A2136">
        <v>2135</v>
      </c>
      <c r="B2136" s="1">
        <v>43609</v>
      </c>
      <c r="C2136" s="27" t="s">
        <v>18</v>
      </c>
      <c r="D2136" t="s">
        <v>15</v>
      </c>
      <c r="E2136">
        <v>109</v>
      </c>
      <c r="F2136" s="6"/>
    </row>
    <row r="2137" spans="1:6" customFormat="1" x14ac:dyDescent="0.5">
      <c r="A2137">
        <v>2136</v>
      </c>
      <c r="B2137" s="1">
        <v>43609</v>
      </c>
      <c r="C2137" s="27" t="s">
        <v>18</v>
      </c>
      <c r="D2137" t="s">
        <v>15</v>
      </c>
      <c r="E2137">
        <v>96</v>
      </c>
      <c r="F2137" s="6"/>
    </row>
    <row r="2138" spans="1:6" customFormat="1" x14ac:dyDescent="0.5">
      <c r="A2138">
        <v>2137</v>
      </c>
      <c r="B2138" s="1">
        <v>43609</v>
      </c>
      <c r="C2138" s="27" t="s">
        <v>18</v>
      </c>
      <c r="D2138" t="s">
        <v>15</v>
      </c>
      <c r="E2138">
        <v>83</v>
      </c>
      <c r="F2138" s="6"/>
    </row>
    <row r="2139" spans="1:6" customFormat="1" x14ac:dyDescent="0.5">
      <c r="A2139">
        <v>2138</v>
      </c>
      <c r="B2139" s="1">
        <v>43609</v>
      </c>
      <c r="C2139" s="27" t="s">
        <v>18</v>
      </c>
      <c r="D2139" t="s">
        <v>15</v>
      </c>
      <c r="E2139">
        <v>87</v>
      </c>
      <c r="F2139" s="6"/>
    </row>
    <row r="2140" spans="1:6" customFormat="1" x14ac:dyDescent="0.5">
      <c r="A2140">
        <v>2139</v>
      </c>
      <c r="B2140" s="1">
        <v>43609</v>
      </c>
      <c r="C2140" s="27" t="s">
        <v>18</v>
      </c>
      <c r="D2140" t="s">
        <v>15</v>
      </c>
      <c r="E2140">
        <v>94</v>
      </c>
      <c r="F2140" s="6"/>
    </row>
    <row r="2141" spans="1:6" customFormat="1" x14ac:dyDescent="0.5">
      <c r="A2141">
        <v>2140</v>
      </c>
      <c r="B2141" s="1">
        <v>43609</v>
      </c>
      <c r="C2141" s="27" t="s">
        <v>18</v>
      </c>
      <c r="D2141" t="s">
        <v>15</v>
      </c>
      <c r="E2141">
        <v>90</v>
      </c>
      <c r="F2141" s="6"/>
    </row>
    <row r="2142" spans="1:6" customFormat="1" x14ac:dyDescent="0.5">
      <c r="A2142">
        <v>2141</v>
      </c>
      <c r="B2142" s="1">
        <v>43609</v>
      </c>
      <c r="C2142" s="27" t="s">
        <v>18</v>
      </c>
      <c r="D2142" t="s">
        <v>15</v>
      </c>
      <c r="E2142">
        <v>90</v>
      </c>
      <c r="F2142" s="6"/>
    </row>
    <row r="2143" spans="1:6" customFormat="1" x14ac:dyDescent="0.5">
      <c r="A2143">
        <v>2142</v>
      </c>
      <c r="B2143" s="1">
        <v>43609</v>
      </c>
      <c r="C2143" s="27" t="s">
        <v>18</v>
      </c>
      <c r="D2143" t="s">
        <v>15</v>
      </c>
      <c r="E2143">
        <v>103</v>
      </c>
      <c r="F2143" s="6"/>
    </row>
    <row r="2144" spans="1:6" customFormat="1" x14ac:dyDescent="0.5">
      <c r="A2144">
        <v>2143</v>
      </c>
      <c r="B2144" s="1">
        <v>43609</v>
      </c>
      <c r="C2144" s="27" t="s">
        <v>18</v>
      </c>
      <c r="D2144" t="s">
        <v>15</v>
      </c>
      <c r="E2144">
        <v>91</v>
      </c>
      <c r="F2144" s="6"/>
    </row>
    <row r="2145" spans="1:6" customFormat="1" x14ac:dyDescent="0.5">
      <c r="A2145">
        <v>2144</v>
      </c>
      <c r="B2145" s="1">
        <v>43609</v>
      </c>
      <c r="C2145" s="27" t="s">
        <v>18</v>
      </c>
      <c r="D2145" t="s">
        <v>15</v>
      </c>
      <c r="E2145">
        <v>104</v>
      </c>
      <c r="F2145" s="6"/>
    </row>
    <row r="2146" spans="1:6" customFormat="1" x14ac:dyDescent="0.5">
      <c r="A2146">
        <v>2145</v>
      </c>
      <c r="B2146" s="1">
        <v>43609</v>
      </c>
      <c r="C2146" s="27" t="s">
        <v>18</v>
      </c>
      <c r="D2146" t="s">
        <v>15</v>
      </c>
      <c r="E2146">
        <v>92</v>
      </c>
      <c r="F2146" s="6"/>
    </row>
    <row r="2147" spans="1:6" customFormat="1" x14ac:dyDescent="0.5">
      <c r="A2147">
        <v>2146</v>
      </c>
      <c r="B2147" s="1">
        <v>43609</v>
      </c>
      <c r="C2147" s="27" t="s">
        <v>18</v>
      </c>
      <c r="D2147" t="s">
        <v>15</v>
      </c>
      <c r="E2147">
        <v>101</v>
      </c>
      <c r="F2147" s="6"/>
    </row>
    <row r="2148" spans="1:6" customFormat="1" x14ac:dyDescent="0.5">
      <c r="A2148">
        <v>2147</v>
      </c>
      <c r="B2148" s="1">
        <v>43610</v>
      </c>
      <c r="C2148" s="27" t="s">
        <v>18</v>
      </c>
      <c r="D2148" t="s">
        <v>15</v>
      </c>
      <c r="E2148">
        <v>89</v>
      </c>
      <c r="F2148" s="6"/>
    </row>
    <row r="2149" spans="1:6" customFormat="1" x14ac:dyDescent="0.5">
      <c r="A2149">
        <v>2148</v>
      </c>
      <c r="B2149" s="1">
        <v>43610</v>
      </c>
      <c r="C2149" s="27" t="s">
        <v>18</v>
      </c>
      <c r="D2149" t="s">
        <v>15</v>
      </c>
      <c r="E2149">
        <v>87</v>
      </c>
      <c r="F2149" s="6"/>
    </row>
    <row r="2150" spans="1:6" customFormat="1" x14ac:dyDescent="0.5">
      <c r="A2150">
        <v>2149</v>
      </c>
      <c r="B2150" s="1">
        <v>43610</v>
      </c>
      <c r="C2150" s="27" t="s">
        <v>18</v>
      </c>
      <c r="D2150" t="s">
        <v>15</v>
      </c>
      <c r="E2150">
        <v>100</v>
      </c>
      <c r="F2150" s="6"/>
    </row>
    <row r="2151" spans="1:6" customFormat="1" x14ac:dyDescent="0.5">
      <c r="A2151">
        <v>2150</v>
      </c>
      <c r="B2151" s="1">
        <v>43610</v>
      </c>
      <c r="C2151" s="27" t="s">
        <v>18</v>
      </c>
      <c r="D2151" t="s">
        <v>15</v>
      </c>
      <c r="E2151">
        <v>118</v>
      </c>
      <c r="F2151" s="6"/>
    </row>
    <row r="2152" spans="1:6" customFormat="1" x14ac:dyDescent="0.5">
      <c r="A2152">
        <v>2151</v>
      </c>
      <c r="B2152" s="1">
        <v>43610</v>
      </c>
      <c r="C2152" s="27" t="s">
        <v>18</v>
      </c>
      <c r="D2152" t="s">
        <v>15</v>
      </c>
      <c r="E2152">
        <v>91</v>
      </c>
      <c r="F2152" s="6"/>
    </row>
    <row r="2153" spans="1:6" customFormat="1" x14ac:dyDescent="0.5">
      <c r="A2153">
        <v>2152</v>
      </c>
      <c r="B2153" s="1">
        <v>43610</v>
      </c>
      <c r="C2153" s="27" t="s">
        <v>18</v>
      </c>
      <c r="D2153" t="s">
        <v>15</v>
      </c>
      <c r="E2153">
        <v>92</v>
      </c>
      <c r="F2153" s="6"/>
    </row>
    <row r="2154" spans="1:6" customFormat="1" x14ac:dyDescent="0.5">
      <c r="A2154">
        <v>2153</v>
      </c>
      <c r="B2154" s="1">
        <v>43610</v>
      </c>
      <c r="C2154" s="27" t="s">
        <v>18</v>
      </c>
      <c r="D2154" t="s">
        <v>15</v>
      </c>
      <c r="E2154">
        <v>124</v>
      </c>
      <c r="F2154" s="6"/>
    </row>
    <row r="2155" spans="1:6" customFormat="1" x14ac:dyDescent="0.5">
      <c r="A2155">
        <v>2154</v>
      </c>
      <c r="B2155" s="1">
        <v>43610</v>
      </c>
      <c r="C2155" s="27" t="s">
        <v>18</v>
      </c>
      <c r="D2155" t="s">
        <v>15</v>
      </c>
      <c r="E2155">
        <v>91</v>
      </c>
      <c r="F2155" s="6"/>
    </row>
    <row r="2156" spans="1:6" customFormat="1" x14ac:dyDescent="0.5">
      <c r="A2156">
        <v>2155</v>
      </c>
      <c r="B2156" s="1">
        <v>43610</v>
      </c>
      <c r="C2156" s="27" t="s">
        <v>18</v>
      </c>
      <c r="D2156" t="s">
        <v>15</v>
      </c>
      <c r="E2156">
        <v>94</v>
      </c>
      <c r="F2156" s="6"/>
    </row>
    <row r="2157" spans="1:6" customFormat="1" x14ac:dyDescent="0.5">
      <c r="A2157">
        <v>2156</v>
      </c>
      <c r="B2157" s="1">
        <v>43610</v>
      </c>
      <c r="C2157" s="27" t="s">
        <v>18</v>
      </c>
      <c r="D2157" t="s">
        <v>15</v>
      </c>
      <c r="E2157">
        <v>95</v>
      </c>
      <c r="F2157" s="6"/>
    </row>
    <row r="2158" spans="1:6" customFormat="1" x14ac:dyDescent="0.5">
      <c r="A2158">
        <v>2157</v>
      </c>
      <c r="B2158" s="1">
        <v>43610</v>
      </c>
      <c r="C2158" s="27" t="s">
        <v>18</v>
      </c>
      <c r="D2158" t="s">
        <v>15</v>
      </c>
      <c r="E2158">
        <v>101</v>
      </c>
      <c r="F2158" s="6"/>
    </row>
    <row r="2159" spans="1:6" customFormat="1" x14ac:dyDescent="0.5">
      <c r="A2159">
        <v>2158</v>
      </c>
      <c r="B2159" s="1">
        <v>43610</v>
      </c>
      <c r="C2159" s="27" t="s">
        <v>18</v>
      </c>
      <c r="D2159" t="s">
        <v>15</v>
      </c>
      <c r="E2159">
        <v>119</v>
      </c>
      <c r="F2159" s="6"/>
    </row>
    <row r="2160" spans="1:6" customFormat="1" x14ac:dyDescent="0.5">
      <c r="A2160">
        <v>2159</v>
      </c>
      <c r="B2160" s="1">
        <v>43610</v>
      </c>
      <c r="C2160" s="27" t="s">
        <v>18</v>
      </c>
      <c r="D2160" t="s">
        <v>15</v>
      </c>
      <c r="E2160">
        <v>106</v>
      </c>
      <c r="F2160" s="6"/>
    </row>
    <row r="2161" spans="1:6" customFormat="1" x14ac:dyDescent="0.5">
      <c r="A2161">
        <v>2160</v>
      </c>
      <c r="B2161" s="1">
        <v>43610</v>
      </c>
      <c r="C2161" s="27" t="s">
        <v>18</v>
      </c>
      <c r="D2161" t="s">
        <v>15</v>
      </c>
      <c r="E2161">
        <v>96</v>
      </c>
      <c r="F2161" s="6"/>
    </row>
    <row r="2162" spans="1:6" customFormat="1" x14ac:dyDescent="0.5">
      <c r="A2162">
        <v>2161</v>
      </c>
      <c r="B2162" s="1">
        <v>43610</v>
      </c>
      <c r="C2162" s="27" t="s">
        <v>18</v>
      </c>
      <c r="D2162" t="s">
        <v>15</v>
      </c>
      <c r="E2162">
        <v>105</v>
      </c>
      <c r="F2162" s="6"/>
    </row>
    <row r="2163" spans="1:6" customFormat="1" x14ac:dyDescent="0.5">
      <c r="A2163">
        <v>2162</v>
      </c>
      <c r="B2163" s="1">
        <v>43610</v>
      </c>
      <c r="C2163" s="27" t="s">
        <v>18</v>
      </c>
      <c r="D2163" t="s">
        <v>15</v>
      </c>
      <c r="E2163">
        <v>119</v>
      </c>
      <c r="F2163" s="6"/>
    </row>
    <row r="2164" spans="1:6" customFormat="1" x14ac:dyDescent="0.5">
      <c r="A2164">
        <v>2163</v>
      </c>
      <c r="B2164" s="1">
        <v>43610</v>
      </c>
      <c r="C2164" s="27" t="s">
        <v>18</v>
      </c>
      <c r="D2164" t="s">
        <v>15</v>
      </c>
      <c r="E2164">
        <v>92</v>
      </c>
      <c r="F2164" s="6"/>
    </row>
    <row r="2165" spans="1:6" customFormat="1" x14ac:dyDescent="0.5">
      <c r="A2165">
        <v>2164</v>
      </c>
      <c r="B2165" s="1">
        <v>43610</v>
      </c>
      <c r="C2165" s="27" t="s">
        <v>18</v>
      </c>
      <c r="D2165" t="s">
        <v>15</v>
      </c>
      <c r="E2165">
        <v>74</v>
      </c>
      <c r="F2165" s="6"/>
    </row>
    <row r="2166" spans="1:6" customFormat="1" x14ac:dyDescent="0.5">
      <c r="A2166">
        <v>2165</v>
      </c>
      <c r="B2166" s="1">
        <v>43610</v>
      </c>
      <c r="C2166" s="27" t="s">
        <v>18</v>
      </c>
      <c r="D2166" t="s">
        <v>15</v>
      </c>
      <c r="E2166">
        <v>85</v>
      </c>
      <c r="F2166" s="6"/>
    </row>
    <row r="2167" spans="1:6" customFormat="1" x14ac:dyDescent="0.5">
      <c r="A2167">
        <v>2166</v>
      </c>
      <c r="B2167" s="1">
        <v>43610</v>
      </c>
      <c r="C2167" s="27" t="s">
        <v>18</v>
      </c>
      <c r="D2167" t="s">
        <v>15</v>
      </c>
      <c r="E2167">
        <v>76</v>
      </c>
      <c r="F2167" s="6"/>
    </row>
    <row r="2168" spans="1:6" customFormat="1" x14ac:dyDescent="0.5">
      <c r="A2168">
        <v>2167</v>
      </c>
      <c r="B2168" s="1">
        <v>43610</v>
      </c>
      <c r="C2168" s="27" t="s">
        <v>18</v>
      </c>
      <c r="D2168" t="s">
        <v>15</v>
      </c>
      <c r="E2168">
        <v>93</v>
      </c>
      <c r="F2168" s="6"/>
    </row>
    <row r="2169" spans="1:6" customFormat="1" x14ac:dyDescent="0.5">
      <c r="A2169">
        <v>2168</v>
      </c>
      <c r="B2169" s="1">
        <v>43610</v>
      </c>
      <c r="C2169" s="27" t="s">
        <v>18</v>
      </c>
      <c r="D2169" t="s">
        <v>15</v>
      </c>
      <c r="E2169">
        <v>87</v>
      </c>
      <c r="F2169" s="6"/>
    </row>
    <row r="2170" spans="1:6" customFormat="1" x14ac:dyDescent="0.5">
      <c r="A2170">
        <v>2169</v>
      </c>
      <c r="B2170" s="1">
        <v>43610</v>
      </c>
      <c r="C2170" s="27" t="s">
        <v>18</v>
      </c>
      <c r="D2170" t="s">
        <v>15</v>
      </c>
      <c r="E2170">
        <v>86</v>
      </c>
      <c r="F2170" s="6"/>
    </row>
    <row r="2171" spans="1:6" customFormat="1" x14ac:dyDescent="0.5">
      <c r="A2171">
        <v>2170</v>
      </c>
      <c r="B2171" s="1">
        <v>43610</v>
      </c>
      <c r="C2171" s="27" t="s">
        <v>18</v>
      </c>
      <c r="D2171" t="s">
        <v>15</v>
      </c>
      <c r="E2171">
        <v>95</v>
      </c>
      <c r="F2171" s="6"/>
    </row>
    <row r="2172" spans="1:6" customFormat="1" x14ac:dyDescent="0.5">
      <c r="A2172">
        <v>2171</v>
      </c>
      <c r="B2172" s="1">
        <v>43610</v>
      </c>
      <c r="C2172" s="27" t="s">
        <v>18</v>
      </c>
      <c r="D2172" t="s">
        <v>15</v>
      </c>
      <c r="E2172">
        <v>94</v>
      </c>
      <c r="F2172" s="6"/>
    </row>
    <row r="2173" spans="1:6" customFormat="1" x14ac:dyDescent="0.5">
      <c r="A2173">
        <v>2172</v>
      </c>
      <c r="B2173" s="1">
        <v>43610</v>
      </c>
      <c r="C2173" s="27" t="s">
        <v>18</v>
      </c>
      <c r="D2173" t="s">
        <v>15</v>
      </c>
      <c r="E2173">
        <v>151</v>
      </c>
      <c r="F2173" s="6"/>
    </row>
    <row r="2174" spans="1:6" customFormat="1" x14ac:dyDescent="0.5">
      <c r="A2174">
        <v>2173</v>
      </c>
      <c r="B2174" s="1">
        <v>43610</v>
      </c>
      <c r="C2174" s="27" t="s">
        <v>18</v>
      </c>
      <c r="D2174" t="s">
        <v>15</v>
      </c>
      <c r="E2174">
        <v>146</v>
      </c>
      <c r="F2174" s="6"/>
    </row>
    <row r="2175" spans="1:6" customFormat="1" x14ac:dyDescent="0.5">
      <c r="A2175">
        <v>2174</v>
      </c>
      <c r="B2175" s="1">
        <v>43610</v>
      </c>
      <c r="C2175" s="27" t="s">
        <v>18</v>
      </c>
      <c r="D2175" t="s">
        <v>15</v>
      </c>
      <c r="E2175">
        <v>151</v>
      </c>
      <c r="F2175" s="6"/>
    </row>
    <row r="2176" spans="1:6" customFormat="1" x14ac:dyDescent="0.5">
      <c r="A2176">
        <v>2175</v>
      </c>
      <c r="B2176" s="1">
        <v>43610</v>
      </c>
      <c r="C2176" s="27" t="s">
        <v>18</v>
      </c>
      <c r="D2176" t="s">
        <v>15</v>
      </c>
      <c r="E2176">
        <v>165</v>
      </c>
      <c r="F2176" s="6"/>
    </row>
    <row r="2177" spans="1:6" customFormat="1" x14ac:dyDescent="0.5">
      <c r="A2177">
        <v>2176</v>
      </c>
      <c r="B2177" s="1">
        <v>43610</v>
      </c>
      <c r="C2177" s="27" t="s">
        <v>18</v>
      </c>
      <c r="D2177" t="s">
        <v>15</v>
      </c>
      <c r="E2177">
        <v>165</v>
      </c>
      <c r="F2177" s="6"/>
    </row>
    <row r="2178" spans="1:6" customFormat="1" x14ac:dyDescent="0.5">
      <c r="A2178">
        <v>2177</v>
      </c>
      <c r="B2178" s="1">
        <v>43610</v>
      </c>
      <c r="C2178" s="27" t="s">
        <v>18</v>
      </c>
      <c r="D2178" t="s">
        <v>15</v>
      </c>
      <c r="E2178">
        <v>162</v>
      </c>
      <c r="F2178" s="6"/>
    </row>
    <row r="2179" spans="1:6" customFormat="1" x14ac:dyDescent="0.5">
      <c r="A2179">
        <v>2178</v>
      </c>
      <c r="B2179" s="1">
        <v>43610</v>
      </c>
      <c r="C2179" s="27" t="s">
        <v>18</v>
      </c>
      <c r="D2179" t="s">
        <v>15</v>
      </c>
      <c r="E2179">
        <v>168</v>
      </c>
      <c r="F2179" s="6"/>
    </row>
    <row r="2180" spans="1:6" customFormat="1" x14ac:dyDescent="0.5">
      <c r="A2180">
        <v>2179</v>
      </c>
      <c r="B2180" s="1">
        <v>43611</v>
      </c>
      <c r="C2180" s="27" t="s">
        <v>18</v>
      </c>
      <c r="D2180" t="s">
        <v>15</v>
      </c>
      <c r="E2180">
        <v>86</v>
      </c>
      <c r="F2180" s="6"/>
    </row>
    <row r="2181" spans="1:6" customFormat="1" x14ac:dyDescent="0.5">
      <c r="A2181">
        <v>2180</v>
      </c>
      <c r="B2181" s="1">
        <v>43611</v>
      </c>
      <c r="C2181" s="27" t="s">
        <v>18</v>
      </c>
      <c r="D2181" t="s">
        <v>15</v>
      </c>
      <c r="E2181">
        <v>88</v>
      </c>
      <c r="F2181" s="6"/>
    </row>
    <row r="2182" spans="1:6" customFormat="1" x14ac:dyDescent="0.5">
      <c r="A2182">
        <v>2181</v>
      </c>
      <c r="B2182" s="1">
        <v>43611</v>
      </c>
      <c r="C2182" s="27" t="s">
        <v>18</v>
      </c>
      <c r="D2182" t="s">
        <v>15</v>
      </c>
      <c r="E2182">
        <v>97</v>
      </c>
      <c r="F2182" s="6"/>
    </row>
    <row r="2183" spans="1:6" customFormat="1" x14ac:dyDescent="0.5">
      <c r="A2183">
        <v>2182</v>
      </c>
      <c r="B2183" s="1">
        <v>43611</v>
      </c>
      <c r="C2183" s="27" t="s">
        <v>18</v>
      </c>
      <c r="D2183" t="s">
        <v>15</v>
      </c>
      <c r="E2183">
        <v>116</v>
      </c>
      <c r="F2183" s="6"/>
    </row>
    <row r="2184" spans="1:6" customFormat="1" x14ac:dyDescent="0.5">
      <c r="A2184">
        <v>2183</v>
      </c>
      <c r="B2184" s="1">
        <v>43611</v>
      </c>
      <c r="C2184" s="27" t="s">
        <v>18</v>
      </c>
      <c r="D2184" t="s">
        <v>15</v>
      </c>
      <c r="E2184">
        <v>110</v>
      </c>
      <c r="F2184" s="6"/>
    </row>
    <row r="2185" spans="1:6" customFormat="1" x14ac:dyDescent="0.5">
      <c r="A2185">
        <v>2184</v>
      </c>
      <c r="B2185" s="1">
        <v>43611</v>
      </c>
      <c r="C2185" s="27" t="s">
        <v>18</v>
      </c>
      <c r="D2185" t="s">
        <v>15</v>
      </c>
      <c r="E2185">
        <v>85</v>
      </c>
      <c r="F2185" s="6"/>
    </row>
    <row r="2186" spans="1:6" customFormat="1" x14ac:dyDescent="0.5">
      <c r="A2186">
        <v>2185</v>
      </c>
      <c r="B2186" s="1">
        <v>43611</v>
      </c>
      <c r="C2186" s="27" t="s">
        <v>18</v>
      </c>
      <c r="D2186" t="s">
        <v>15</v>
      </c>
      <c r="E2186">
        <v>81</v>
      </c>
      <c r="F2186" s="6"/>
    </row>
    <row r="2187" spans="1:6" customFormat="1" x14ac:dyDescent="0.5">
      <c r="A2187">
        <v>2186</v>
      </c>
      <c r="B2187" s="1">
        <v>43611</v>
      </c>
      <c r="C2187" s="27" t="s">
        <v>18</v>
      </c>
      <c r="D2187" t="s">
        <v>15</v>
      </c>
      <c r="E2187">
        <v>87</v>
      </c>
      <c r="F2187" s="6"/>
    </row>
    <row r="2188" spans="1:6" customFormat="1" x14ac:dyDescent="0.5">
      <c r="A2188">
        <v>2187</v>
      </c>
      <c r="B2188" s="1">
        <v>43611</v>
      </c>
      <c r="C2188" s="27" t="s">
        <v>18</v>
      </c>
      <c r="D2188" t="s">
        <v>15</v>
      </c>
      <c r="E2188">
        <v>80</v>
      </c>
      <c r="F2188" s="6"/>
    </row>
    <row r="2189" spans="1:6" customFormat="1" x14ac:dyDescent="0.5">
      <c r="A2189">
        <v>2188</v>
      </c>
      <c r="B2189" s="1">
        <v>43611</v>
      </c>
      <c r="C2189" s="27" t="s">
        <v>18</v>
      </c>
      <c r="D2189" t="s">
        <v>15</v>
      </c>
      <c r="E2189">
        <v>96</v>
      </c>
      <c r="F2189" s="6"/>
    </row>
    <row r="2190" spans="1:6" customFormat="1" x14ac:dyDescent="0.5">
      <c r="A2190">
        <v>2189</v>
      </c>
      <c r="B2190" s="1">
        <v>43611</v>
      </c>
      <c r="C2190" s="27" t="s">
        <v>18</v>
      </c>
      <c r="D2190" t="s">
        <v>15</v>
      </c>
      <c r="E2190">
        <v>98</v>
      </c>
      <c r="F2190" s="6"/>
    </row>
    <row r="2191" spans="1:6" customFormat="1" x14ac:dyDescent="0.5">
      <c r="A2191">
        <v>2190</v>
      </c>
      <c r="B2191" s="1">
        <v>43611</v>
      </c>
      <c r="C2191" s="27" t="s">
        <v>18</v>
      </c>
      <c r="D2191" t="s">
        <v>15</v>
      </c>
      <c r="E2191">
        <v>86</v>
      </c>
      <c r="F2191" s="6"/>
    </row>
    <row r="2192" spans="1:6" customFormat="1" x14ac:dyDescent="0.5">
      <c r="A2192">
        <v>2191</v>
      </c>
      <c r="B2192" s="1">
        <v>43611</v>
      </c>
      <c r="C2192" s="27" t="s">
        <v>18</v>
      </c>
      <c r="D2192" t="s">
        <v>15</v>
      </c>
      <c r="E2192">
        <v>100</v>
      </c>
      <c r="F2192" s="6"/>
    </row>
    <row r="2193" spans="1:6" customFormat="1" x14ac:dyDescent="0.5">
      <c r="A2193">
        <v>2192</v>
      </c>
      <c r="B2193" s="1">
        <v>43611</v>
      </c>
      <c r="C2193" s="27" t="s">
        <v>18</v>
      </c>
      <c r="D2193" t="s">
        <v>15</v>
      </c>
      <c r="E2193">
        <v>89</v>
      </c>
      <c r="F2193" s="6"/>
    </row>
    <row r="2194" spans="1:6" customFormat="1" x14ac:dyDescent="0.5">
      <c r="A2194">
        <v>2193</v>
      </c>
      <c r="B2194" s="1">
        <v>43611</v>
      </c>
      <c r="C2194" s="27" t="s">
        <v>18</v>
      </c>
      <c r="D2194" t="s">
        <v>15</v>
      </c>
      <c r="E2194">
        <v>85</v>
      </c>
      <c r="F2194" s="6"/>
    </row>
    <row r="2195" spans="1:6" customFormat="1" x14ac:dyDescent="0.5">
      <c r="A2195">
        <v>2194</v>
      </c>
      <c r="B2195" s="1">
        <v>43611</v>
      </c>
      <c r="C2195" s="27" t="s">
        <v>18</v>
      </c>
      <c r="D2195" t="s">
        <v>15</v>
      </c>
      <c r="E2195">
        <v>95</v>
      </c>
      <c r="F2195" s="6"/>
    </row>
    <row r="2196" spans="1:6" customFormat="1" x14ac:dyDescent="0.5">
      <c r="A2196">
        <v>2195</v>
      </c>
      <c r="B2196" s="1">
        <v>43611</v>
      </c>
      <c r="C2196" s="27" t="s">
        <v>18</v>
      </c>
      <c r="D2196" t="s">
        <v>15</v>
      </c>
      <c r="E2196">
        <v>86</v>
      </c>
      <c r="F2196" s="6"/>
    </row>
    <row r="2197" spans="1:6" customFormat="1" x14ac:dyDescent="0.5">
      <c r="A2197">
        <v>2196</v>
      </c>
      <c r="B2197" s="1">
        <v>43611</v>
      </c>
      <c r="C2197" s="27" t="s">
        <v>18</v>
      </c>
      <c r="D2197" t="s">
        <v>15</v>
      </c>
      <c r="E2197">
        <v>87</v>
      </c>
      <c r="F2197" s="6"/>
    </row>
    <row r="2198" spans="1:6" customFormat="1" x14ac:dyDescent="0.5">
      <c r="A2198">
        <v>2197</v>
      </c>
      <c r="B2198" s="1">
        <v>43611</v>
      </c>
      <c r="C2198" s="27" t="s">
        <v>18</v>
      </c>
      <c r="D2198" t="s">
        <v>15</v>
      </c>
      <c r="E2198">
        <v>89</v>
      </c>
      <c r="F2198" s="6"/>
    </row>
    <row r="2199" spans="1:6" customFormat="1" x14ac:dyDescent="0.5">
      <c r="A2199">
        <v>2198</v>
      </c>
      <c r="B2199" s="1">
        <v>43611</v>
      </c>
      <c r="C2199" s="27" t="s">
        <v>18</v>
      </c>
      <c r="D2199" t="s">
        <v>15</v>
      </c>
      <c r="E2199">
        <v>94</v>
      </c>
      <c r="F2199" s="6"/>
    </row>
    <row r="2200" spans="1:6" customFormat="1" x14ac:dyDescent="0.5">
      <c r="A2200">
        <v>2199</v>
      </c>
      <c r="B2200" s="1">
        <v>43611</v>
      </c>
      <c r="C2200" s="27" t="s">
        <v>18</v>
      </c>
      <c r="D2200" t="s">
        <v>15</v>
      </c>
      <c r="E2200">
        <v>81</v>
      </c>
      <c r="F2200" s="6"/>
    </row>
    <row r="2201" spans="1:6" customFormat="1" x14ac:dyDescent="0.5">
      <c r="A2201">
        <v>2200</v>
      </c>
      <c r="B2201" s="1">
        <v>43611</v>
      </c>
      <c r="C2201" s="27" t="s">
        <v>18</v>
      </c>
      <c r="D2201" t="s">
        <v>15</v>
      </c>
      <c r="E2201">
        <v>83</v>
      </c>
      <c r="F2201" s="6"/>
    </row>
    <row r="2202" spans="1:6" customFormat="1" x14ac:dyDescent="0.5">
      <c r="A2202">
        <v>2201</v>
      </c>
      <c r="B2202" s="1">
        <v>43611</v>
      </c>
      <c r="C2202" s="27" t="s">
        <v>18</v>
      </c>
      <c r="D2202" t="s">
        <v>15</v>
      </c>
      <c r="E2202">
        <v>84</v>
      </c>
      <c r="F2202" s="6"/>
    </row>
    <row r="2203" spans="1:6" customFormat="1" x14ac:dyDescent="0.5">
      <c r="A2203">
        <v>2202</v>
      </c>
      <c r="B2203" s="1">
        <v>43611</v>
      </c>
      <c r="C2203" s="27" t="s">
        <v>18</v>
      </c>
      <c r="D2203" t="s">
        <v>15</v>
      </c>
      <c r="E2203">
        <v>83</v>
      </c>
      <c r="F2203" s="6"/>
    </row>
    <row r="2204" spans="1:6" customFormat="1" x14ac:dyDescent="0.5">
      <c r="A2204">
        <v>2203</v>
      </c>
      <c r="B2204" s="1">
        <v>43611</v>
      </c>
      <c r="C2204" s="27" t="s">
        <v>18</v>
      </c>
      <c r="D2204" t="s">
        <v>15</v>
      </c>
      <c r="E2204">
        <v>92</v>
      </c>
      <c r="F2204" s="6"/>
    </row>
    <row r="2205" spans="1:6" customFormat="1" x14ac:dyDescent="0.5">
      <c r="A2205">
        <v>2204</v>
      </c>
      <c r="B2205" s="1">
        <v>43611</v>
      </c>
      <c r="C2205" s="27" t="s">
        <v>18</v>
      </c>
      <c r="D2205" t="s">
        <v>15</v>
      </c>
      <c r="E2205" s="12">
        <v>154</v>
      </c>
      <c r="F2205" s="6"/>
    </row>
    <row r="2206" spans="1:6" customFormat="1" x14ac:dyDescent="0.5">
      <c r="A2206">
        <v>2205</v>
      </c>
      <c r="B2206" s="1">
        <v>43611</v>
      </c>
      <c r="C2206" s="27" t="s">
        <v>18</v>
      </c>
      <c r="D2206" t="s">
        <v>15</v>
      </c>
      <c r="E2206">
        <v>157</v>
      </c>
      <c r="F2206" s="6"/>
    </row>
    <row r="2207" spans="1:6" customFormat="1" x14ac:dyDescent="0.5">
      <c r="A2207">
        <v>2206</v>
      </c>
      <c r="B2207" s="1">
        <v>43612</v>
      </c>
      <c r="C2207" s="27" t="s">
        <v>18</v>
      </c>
      <c r="D2207" t="s">
        <v>15</v>
      </c>
      <c r="E2207">
        <v>89</v>
      </c>
      <c r="F2207" s="6"/>
    </row>
    <row r="2208" spans="1:6" customFormat="1" x14ac:dyDescent="0.5">
      <c r="A2208">
        <v>2207</v>
      </c>
      <c r="B2208" s="1">
        <v>43612</v>
      </c>
      <c r="C2208" s="27" t="s">
        <v>18</v>
      </c>
      <c r="D2208" t="s">
        <v>15</v>
      </c>
      <c r="E2208">
        <v>90</v>
      </c>
      <c r="F2208" s="6"/>
    </row>
    <row r="2209" spans="1:6" customFormat="1" x14ac:dyDescent="0.5">
      <c r="A2209">
        <v>2208</v>
      </c>
      <c r="B2209" s="1">
        <v>43612</v>
      </c>
      <c r="C2209" s="27" t="s">
        <v>18</v>
      </c>
      <c r="D2209" t="s">
        <v>15</v>
      </c>
      <c r="E2209">
        <v>85</v>
      </c>
      <c r="F2209" s="6"/>
    </row>
    <row r="2210" spans="1:6" customFormat="1" x14ac:dyDescent="0.5">
      <c r="A2210">
        <v>2209</v>
      </c>
      <c r="B2210" s="1">
        <v>43612</v>
      </c>
      <c r="C2210" s="27" t="s">
        <v>18</v>
      </c>
      <c r="D2210" t="s">
        <v>15</v>
      </c>
      <c r="E2210">
        <v>86</v>
      </c>
      <c r="F2210" s="6"/>
    </row>
    <row r="2211" spans="1:6" customFormat="1" x14ac:dyDescent="0.5">
      <c r="A2211">
        <v>2210</v>
      </c>
      <c r="B2211" s="1">
        <v>43612</v>
      </c>
      <c r="C2211" s="27" t="s">
        <v>18</v>
      </c>
      <c r="D2211" t="s">
        <v>15</v>
      </c>
      <c r="E2211">
        <v>103</v>
      </c>
      <c r="F2211" s="6"/>
    </row>
    <row r="2212" spans="1:6" customFormat="1" x14ac:dyDescent="0.5">
      <c r="A2212">
        <v>2211</v>
      </c>
      <c r="B2212" s="1">
        <v>43612</v>
      </c>
      <c r="C2212" s="27" t="s">
        <v>18</v>
      </c>
      <c r="D2212" t="s">
        <v>15</v>
      </c>
      <c r="E2212">
        <v>92</v>
      </c>
      <c r="F2212" s="6"/>
    </row>
    <row r="2213" spans="1:6" customFormat="1" x14ac:dyDescent="0.5">
      <c r="A2213">
        <v>2212</v>
      </c>
      <c r="B2213" s="1">
        <v>43612</v>
      </c>
      <c r="C2213" s="27" t="s">
        <v>18</v>
      </c>
      <c r="D2213" t="s">
        <v>15</v>
      </c>
      <c r="E2213">
        <v>102</v>
      </c>
      <c r="F2213" s="6"/>
    </row>
    <row r="2214" spans="1:6" customFormat="1" x14ac:dyDescent="0.5">
      <c r="A2214">
        <v>2213</v>
      </c>
      <c r="B2214" s="1">
        <v>43612</v>
      </c>
      <c r="C2214" s="27" t="s">
        <v>18</v>
      </c>
      <c r="D2214" t="s">
        <v>15</v>
      </c>
      <c r="E2214">
        <v>81</v>
      </c>
      <c r="F2214" s="6"/>
    </row>
    <row r="2215" spans="1:6" customFormat="1" x14ac:dyDescent="0.5">
      <c r="A2215">
        <v>2214</v>
      </c>
      <c r="B2215" s="1">
        <v>43612</v>
      </c>
      <c r="C2215" s="27" t="s">
        <v>18</v>
      </c>
      <c r="D2215" t="s">
        <v>15</v>
      </c>
      <c r="E2215">
        <v>88</v>
      </c>
      <c r="F2215" s="6"/>
    </row>
    <row r="2216" spans="1:6" customFormat="1" x14ac:dyDescent="0.5">
      <c r="A2216">
        <v>2215</v>
      </c>
      <c r="B2216" s="1">
        <v>43612</v>
      </c>
      <c r="C2216" s="27" t="s">
        <v>18</v>
      </c>
      <c r="D2216" t="s">
        <v>15</v>
      </c>
      <c r="E2216">
        <v>104</v>
      </c>
      <c r="F2216" s="6"/>
    </row>
    <row r="2217" spans="1:6" customFormat="1" x14ac:dyDescent="0.5">
      <c r="A2217">
        <v>2216</v>
      </c>
      <c r="B2217" s="1">
        <v>43612</v>
      </c>
      <c r="C2217" s="27" t="s">
        <v>18</v>
      </c>
      <c r="D2217" t="s">
        <v>15</v>
      </c>
      <c r="E2217">
        <v>93</v>
      </c>
      <c r="F2217" s="6"/>
    </row>
    <row r="2218" spans="1:6" customFormat="1" x14ac:dyDescent="0.5">
      <c r="A2218">
        <v>2217</v>
      </c>
      <c r="B2218" s="1">
        <v>43612</v>
      </c>
      <c r="C2218" s="27" t="s">
        <v>18</v>
      </c>
      <c r="D2218" t="s">
        <v>15</v>
      </c>
      <c r="E2218">
        <v>88</v>
      </c>
      <c r="F2218" s="6"/>
    </row>
    <row r="2219" spans="1:6" customFormat="1" x14ac:dyDescent="0.5">
      <c r="A2219">
        <v>2218</v>
      </c>
      <c r="B2219" s="1">
        <v>43612</v>
      </c>
      <c r="C2219" s="27" t="s">
        <v>18</v>
      </c>
      <c r="D2219" t="s">
        <v>15</v>
      </c>
      <c r="E2219">
        <v>92</v>
      </c>
      <c r="F2219" s="6"/>
    </row>
    <row r="2220" spans="1:6" customFormat="1" x14ac:dyDescent="0.5">
      <c r="A2220">
        <v>2219</v>
      </c>
      <c r="B2220" s="1">
        <v>43612</v>
      </c>
      <c r="C2220" s="27" t="s">
        <v>18</v>
      </c>
      <c r="D2220" t="s">
        <v>15</v>
      </c>
      <c r="E2220">
        <v>83</v>
      </c>
      <c r="F2220" s="6"/>
    </row>
    <row r="2221" spans="1:6" customFormat="1" x14ac:dyDescent="0.5">
      <c r="A2221">
        <v>2220</v>
      </c>
      <c r="B2221" s="1">
        <v>43612</v>
      </c>
      <c r="C2221" s="27" t="s">
        <v>18</v>
      </c>
      <c r="D2221" t="s">
        <v>15</v>
      </c>
      <c r="E2221">
        <v>88</v>
      </c>
      <c r="F2221" s="6"/>
    </row>
    <row r="2222" spans="1:6" customFormat="1" x14ac:dyDescent="0.5">
      <c r="A2222">
        <v>2221</v>
      </c>
      <c r="B2222" s="1">
        <v>43612</v>
      </c>
      <c r="C2222" s="27" t="s">
        <v>18</v>
      </c>
      <c r="D2222" t="s">
        <v>15</v>
      </c>
      <c r="E2222">
        <v>87</v>
      </c>
      <c r="F2222" s="6"/>
    </row>
    <row r="2223" spans="1:6" customFormat="1" x14ac:dyDescent="0.5">
      <c r="A2223">
        <v>2222</v>
      </c>
      <c r="B2223" s="1">
        <v>43612</v>
      </c>
      <c r="C2223" s="27" t="s">
        <v>18</v>
      </c>
      <c r="D2223" t="s">
        <v>15</v>
      </c>
      <c r="E2223">
        <v>75</v>
      </c>
      <c r="F2223" s="6"/>
    </row>
    <row r="2224" spans="1:6" customFormat="1" x14ac:dyDescent="0.5">
      <c r="A2224">
        <v>2223</v>
      </c>
      <c r="B2224" s="1">
        <v>43612</v>
      </c>
      <c r="C2224" s="27" t="s">
        <v>18</v>
      </c>
      <c r="D2224" t="s">
        <v>15</v>
      </c>
      <c r="E2224">
        <v>84</v>
      </c>
      <c r="F2224" s="6"/>
    </row>
    <row r="2225" spans="1:6" customFormat="1" x14ac:dyDescent="0.5">
      <c r="A2225">
        <v>2224</v>
      </c>
      <c r="B2225" s="1">
        <v>43612</v>
      </c>
      <c r="C2225" s="27" t="s">
        <v>18</v>
      </c>
      <c r="D2225" t="s">
        <v>15</v>
      </c>
      <c r="E2225">
        <v>96</v>
      </c>
      <c r="F2225" s="6"/>
    </row>
    <row r="2226" spans="1:6" customFormat="1" x14ac:dyDescent="0.5">
      <c r="A2226">
        <v>2225</v>
      </c>
      <c r="B2226" s="1">
        <v>43612</v>
      </c>
      <c r="C2226" s="27" t="s">
        <v>18</v>
      </c>
      <c r="D2226" t="s">
        <v>15</v>
      </c>
      <c r="E2226">
        <v>84</v>
      </c>
      <c r="F2226" s="6"/>
    </row>
    <row r="2227" spans="1:6" customFormat="1" x14ac:dyDescent="0.5">
      <c r="A2227">
        <v>2226</v>
      </c>
      <c r="B2227" s="1">
        <v>43612</v>
      </c>
      <c r="C2227" s="27" t="s">
        <v>18</v>
      </c>
      <c r="D2227" t="s">
        <v>15</v>
      </c>
      <c r="E2227">
        <v>82</v>
      </c>
      <c r="F2227" s="6"/>
    </row>
    <row r="2228" spans="1:6" customFormat="1" x14ac:dyDescent="0.5">
      <c r="A2228">
        <v>2227</v>
      </c>
      <c r="B2228" s="1">
        <v>43612</v>
      </c>
      <c r="C2228" s="27" t="s">
        <v>18</v>
      </c>
      <c r="D2228" t="s">
        <v>15</v>
      </c>
      <c r="E2228">
        <v>87</v>
      </c>
      <c r="F2228" s="6"/>
    </row>
    <row r="2229" spans="1:6" customFormat="1" x14ac:dyDescent="0.5">
      <c r="A2229">
        <v>2228</v>
      </c>
      <c r="B2229" s="1">
        <v>43612</v>
      </c>
      <c r="C2229" s="27" t="s">
        <v>18</v>
      </c>
      <c r="D2229" t="s">
        <v>15</v>
      </c>
      <c r="E2229">
        <v>78</v>
      </c>
      <c r="F2229" s="6"/>
    </row>
    <row r="2230" spans="1:6" customFormat="1" x14ac:dyDescent="0.5">
      <c r="A2230">
        <v>2229</v>
      </c>
      <c r="B2230" s="1">
        <v>43612</v>
      </c>
      <c r="C2230" s="27" t="s">
        <v>18</v>
      </c>
      <c r="D2230" t="s">
        <v>15</v>
      </c>
      <c r="E2230">
        <v>79</v>
      </c>
      <c r="F2230" s="6"/>
    </row>
    <row r="2231" spans="1:6" customFormat="1" x14ac:dyDescent="0.5">
      <c r="A2231">
        <v>2230</v>
      </c>
      <c r="B2231" s="1">
        <v>43612</v>
      </c>
      <c r="C2231" s="27" t="s">
        <v>18</v>
      </c>
      <c r="D2231" t="s">
        <v>15</v>
      </c>
      <c r="E2231">
        <v>86</v>
      </c>
      <c r="F2231" s="6"/>
    </row>
    <row r="2232" spans="1:6" customFormat="1" x14ac:dyDescent="0.5">
      <c r="A2232">
        <v>2231</v>
      </c>
      <c r="B2232" s="1">
        <v>43612</v>
      </c>
      <c r="C2232" s="27" t="s">
        <v>18</v>
      </c>
      <c r="D2232" t="s">
        <v>15</v>
      </c>
      <c r="E2232">
        <v>165</v>
      </c>
      <c r="F2232" s="6"/>
    </row>
    <row r="2233" spans="1:6" customFormat="1" x14ac:dyDescent="0.5">
      <c r="A2233">
        <v>2232</v>
      </c>
      <c r="B2233" s="1">
        <v>43612</v>
      </c>
      <c r="C2233" s="27" t="s">
        <v>18</v>
      </c>
      <c r="D2233" t="s">
        <v>15</v>
      </c>
      <c r="E2233">
        <v>155</v>
      </c>
      <c r="F2233" s="6"/>
    </row>
    <row r="2234" spans="1:6" customFormat="1" x14ac:dyDescent="0.5">
      <c r="A2234">
        <v>2233</v>
      </c>
      <c r="B2234" s="1">
        <v>43612</v>
      </c>
      <c r="C2234" s="27" t="s">
        <v>18</v>
      </c>
      <c r="D2234" t="s">
        <v>15</v>
      </c>
      <c r="E2234">
        <v>157</v>
      </c>
      <c r="F2234" s="6"/>
    </row>
    <row r="2235" spans="1:6" customFormat="1" x14ac:dyDescent="0.5">
      <c r="A2235">
        <v>2234</v>
      </c>
      <c r="B2235" s="1">
        <v>43612</v>
      </c>
      <c r="C2235" s="27" t="s">
        <v>18</v>
      </c>
      <c r="D2235" t="s">
        <v>15</v>
      </c>
      <c r="E2235">
        <v>176</v>
      </c>
      <c r="F2235" s="6"/>
    </row>
    <row r="2236" spans="1:6" customFormat="1" x14ac:dyDescent="0.5">
      <c r="A2236">
        <v>2235</v>
      </c>
      <c r="B2236" s="1">
        <v>43613</v>
      </c>
      <c r="C2236" s="27" t="s">
        <v>18</v>
      </c>
      <c r="D2236" t="s">
        <v>15</v>
      </c>
      <c r="E2236">
        <v>94</v>
      </c>
      <c r="F2236" s="6"/>
    </row>
    <row r="2237" spans="1:6" customFormat="1" x14ac:dyDescent="0.5">
      <c r="A2237">
        <v>2236</v>
      </c>
      <c r="B2237" s="1">
        <v>43613</v>
      </c>
      <c r="C2237" s="27" t="s">
        <v>18</v>
      </c>
      <c r="D2237" t="s">
        <v>15</v>
      </c>
      <c r="E2237">
        <v>94</v>
      </c>
      <c r="F2237" s="6"/>
    </row>
    <row r="2238" spans="1:6" customFormat="1" x14ac:dyDescent="0.5">
      <c r="A2238">
        <v>2237</v>
      </c>
      <c r="B2238" s="1">
        <v>43613</v>
      </c>
      <c r="C2238" s="27" t="s">
        <v>18</v>
      </c>
      <c r="D2238" t="s">
        <v>15</v>
      </c>
      <c r="E2238">
        <v>86</v>
      </c>
      <c r="F2238" s="6"/>
    </row>
    <row r="2239" spans="1:6" customFormat="1" x14ac:dyDescent="0.5">
      <c r="A2239">
        <v>2238</v>
      </c>
      <c r="B2239" s="1">
        <v>43613</v>
      </c>
      <c r="C2239" s="27" t="s">
        <v>18</v>
      </c>
      <c r="D2239" t="s">
        <v>15</v>
      </c>
      <c r="E2239">
        <v>84</v>
      </c>
      <c r="F2239" s="6"/>
    </row>
    <row r="2240" spans="1:6" customFormat="1" x14ac:dyDescent="0.5">
      <c r="A2240">
        <v>2239</v>
      </c>
      <c r="B2240" s="1">
        <v>43613</v>
      </c>
      <c r="C2240" s="27" t="s">
        <v>18</v>
      </c>
      <c r="D2240" t="s">
        <v>15</v>
      </c>
      <c r="E2240">
        <v>109</v>
      </c>
      <c r="F2240" s="6"/>
    </row>
    <row r="2241" spans="1:6" customFormat="1" x14ac:dyDescent="0.5">
      <c r="A2241">
        <v>2240</v>
      </c>
      <c r="B2241" s="1">
        <v>43613</v>
      </c>
      <c r="C2241" s="27" t="s">
        <v>18</v>
      </c>
      <c r="D2241" t="s">
        <v>15</v>
      </c>
      <c r="E2241">
        <v>90</v>
      </c>
      <c r="F2241" s="6"/>
    </row>
    <row r="2242" spans="1:6" customFormat="1" x14ac:dyDescent="0.5">
      <c r="A2242">
        <v>2241</v>
      </c>
      <c r="B2242" s="1">
        <v>43613</v>
      </c>
      <c r="C2242" s="27" t="s">
        <v>18</v>
      </c>
      <c r="D2242" t="s">
        <v>15</v>
      </c>
      <c r="E2242">
        <v>89</v>
      </c>
      <c r="F2242" s="6"/>
    </row>
    <row r="2243" spans="1:6" customFormat="1" x14ac:dyDescent="0.5">
      <c r="A2243">
        <v>2242</v>
      </c>
      <c r="B2243" s="1">
        <v>43613</v>
      </c>
      <c r="C2243" s="27" t="s">
        <v>18</v>
      </c>
      <c r="D2243" t="s">
        <v>15</v>
      </c>
      <c r="E2243">
        <v>110</v>
      </c>
      <c r="F2243" s="6"/>
    </row>
    <row r="2244" spans="1:6" customFormat="1" x14ac:dyDescent="0.5">
      <c r="A2244">
        <v>2243</v>
      </c>
      <c r="B2244" s="1">
        <v>43613</v>
      </c>
      <c r="C2244" s="27" t="s">
        <v>18</v>
      </c>
      <c r="D2244" t="s">
        <v>15</v>
      </c>
      <c r="E2244">
        <v>88</v>
      </c>
      <c r="F2244" s="6"/>
    </row>
    <row r="2245" spans="1:6" customFormat="1" x14ac:dyDescent="0.5">
      <c r="A2245">
        <v>2244</v>
      </c>
      <c r="B2245" s="1">
        <v>43613</v>
      </c>
      <c r="C2245" s="27" t="s">
        <v>18</v>
      </c>
      <c r="D2245" t="s">
        <v>15</v>
      </c>
      <c r="E2245">
        <v>84</v>
      </c>
      <c r="F2245" s="6"/>
    </row>
    <row r="2246" spans="1:6" customFormat="1" x14ac:dyDescent="0.5">
      <c r="A2246">
        <v>2245</v>
      </c>
      <c r="B2246" s="1">
        <v>43613</v>
      </c>
      <c r="C2246" s="27" t="s">
        <v>18</v>
      </c>
      <c r="D2246" t="s">
        <v>15</v>
      </c>
      <c r="E2246">
        <v>106</v>
      </c>
      <c r="F2246" s="6"/>
    </row>
    <row r="2247" spans="1:6" customFormat="1" x14ac:dyDescent="0.5">
      <c r="A2247">
        <v>2246</v>
      </c>
      <c r="B2247" s="1">
        <v>43613</v>
      </c>
      <c r="C2247" s="27" t="s">
        <v>18</v>
      </c>
      <c r="D2247" t="s">
        <v>15</v>
      </c>
      <c r="E2247">
        <v>112</v>
      </c>
      <c r="F2247" s="6"/>
    </row>
    <row r="2248" spans="1:6" customFormat="1" x14ac:dyDescent="0.5">
      <c r="A2248">
        <v>2247</v>
      </c>
      <c r="B2248" s="1">
        <v>43613</v>
      </c>
      <c r="C2248" s="27" t="s">
        <v>18</v>
      </c>
      <c r="D2248" t="s">
        <v>15</v>
      </c>
      <c r="E2248">
        <v>99</v>
      </c>
      <c r="F2248" s="6"/>
    </row>
    <row r="2249" spans="1:6" customFormat="1" x14ac:dyDescent="0.5">
      <c r="A2249">
        <v>2248</v>
      </c>
      <c r="B2249" s="1">
        <v>43613</v>
      </c>
      <c r="C2249" s="27" t="s">
        <v>18</v>
      </c>
      <c r="D2249" t="s">
        <v>15</v>
      </c>
      <c r="E2249">
        <v>116</v>
      </c>
      <c r="F2249" s="6"/>
    </row>
    <row r="2250" spans="1:6" customFormat="1" x14ac:dyDescent="0.5">
      <c r="A2250">
        <v>2249</v>
      </c>
      <c r="B2250" s="1">
        <v>43613</v>
      </c>
      <c r="C2250" s="27" t="s">
        <v>18</v>
      </c>
      <c r="D2250" t="s">
        <v>15</v>
      </c>
      <c r="E2250">
        <v>84</v>
      </c>
      <c r="F2250" s="6"/>
    </row>
    <row r="2251" spans="1:6" customFormat="1" x14ac:dyDescent="0.5">
      <c r="A2251">
        <v>2250</v>
      </c>
      <c r="B2251" s="1">
        <v>43613</v>
      </c>
      <c r="C2251" s="27" t="s">
        <v>18</v>
      </c>
      <c r="D2251" t="s">
        <v>15</v>
      </c>
      <c r="E2251">
        <v>96</v>
      </c>
      <c r="F2251" s="6"/>
    </row>
    <row r="2252" spans="1:6" customFormat="1" x14ac:dyDescent="0.5">
      <c r="A2252">
        <v>2251</v>
      </c>
      <c r="B2252" s="1">
        <v>43613</v>
      </c>
      <c r="C2252" s="27" t="s">
        <v>18</v>
      </c>
      <c r="D2252" t="s">
        <v>15</v>
      </c>
      <c r="E2252">
        <v>89</v>
      </c>
      <c r="F2252" s="6"/>
    </row>
    <row r="2253" spans="1:6" customFormat="1" x14ac:dyDescent="0.5">
      <c r="A2253">
        <v>2252</v>
      </c>
      <c r="B2253" s="1">
        <v>43613</v>
      </c>
      <c r="C2253" s="27" t="s">
        <v>18</v>
      </c>
      <c r="D2253" t="s">
        <v>15</v>
      </c>
      <c r="E2253">
        <v>87</v>
      </c>
      <c r="F2253" s="6"/>
    </row>
    <row r="2254" spans="1:6" customFormat="1" x14ac:dyDescent="0.5">
      <c r="A2254">
        <v>2253</v>
      </c>
      <c r="B2254" s="1">
        <v>43613</v>
      </c>
      <c r="C2254" s="27" t="s">
        <v>18</v>
      </c>
      <c r="D2254" t="s">
        <v>15</v>
      </c>
      <c r="E2254">
        <v>85</v>
      </c>
      <c r="F2254" s="6"/>
    </row>
    <row r="2255" spans="1:6" customFormat="1" x14ac:dyDescent="0.5">
      <c r="A2255">
        <v>2254</v>
      </c>
      <c r="B2255" s="1">
        <v>43613</v>
      </c>
      <c r="C2255" s="27" t="s">
        <v>18</v>
      </c>
      <c r="D2255" t="s">
        <v>15</v>
      </c>
      <c r="E2255">
        <v>74</v>
      </c>
      <c r="F2255" s="6"/>
    </row>
    <row r="2256" spans="1:6" customFormat="1" x14ac:dyDescent="0.5">
      <c r="A2256">
        <v>2255</v>
      </c>
      <c r="B2256" s="1">
        <v>43613</v>
      </c>
      <c r="C2256" s="27" t="s">
        <v>18</v>
      </c>
      <c r="D2256" t="s">
        <v>15</v>
      </c>
      <c r="E2256">
        <v>84</v>
      </c>
      <c r="F2256" s="6"/>
    </row>
    <row r="2257" spans="1:6" customFormat="1" x14ac:dyDescent="0.5">
      <c r="A2257">
        <v>2256</v>
      </c>
      <c r="B2257" s="1">
        <v>43613</v>
      </c>
      <c r="C2257" s="27" t="s">
        <v>18</v>
      </c>
      <c r="D2257" t="s">
        <v>15</v>
      </c>
      <c r="E2257">
        <v>74</v>
      </c>
      <c r="F2257" s="6"/>
    </row>
    <row r="2258" spans="1:6" customFormat="1" x14ac:dyDescent="0.5">
      <c r="A2258">
        <v>2257</v>
      </c>
      <c r="B2258" s="1">
        <v>43613</v>
      </c>
      <c r="C2258" s="27" t="s">
        <v>18</v>
      </c>
      <c r="D2258" t="s">
        <v>15</v>
      </c>
      <c r="E2258">
        <v>76</v>
      </c>
      <c r="F2258" s="6"/>
    </row>
    <row r="2259" spans="1:6" customFormat="1" x14ac:dyDescent="0.5">
      <c r="A2259">
        <v>2258</v>
      </c>
      <c r="B2259" s="1">
        <v>43613</v>
      </c>
      <c r="C2259" s="27" t="s">
        <v>18</v>
      </c>
      <c r="D2259" t="s">
        <v>15</v>
      </c>
      <c r="E2259">
        <v>84</v>
      </c>
      <c r="F2259" s="6"/>
    </row>
    <row r="2260" spans="1:6" customFormat="1" x14ac:dyDescent="0.5">
      <c r="A2260">
        <v>2259</v>
      </c>
      <c r="B2260" s="1">
        <v>43613</v>
      </c>
      <c r="C2260" s="27" t="s">
        <v>18</v>
      </c>
      <c r="D2260" t="s">
        <v>15</v>
      </c>
      <c r="E2260">
        <v>89</v>
      </c>
      <c r="F2260" s="6"/>
    </row>
    <row r="2261" spans="1:6" customFormat="1" x14ac:dyDescent="0.5">
      <c r="A2261">
        <v>2260</v>
      </c>
      <c r="B2261" s="1">
        <v>43613</v>
      </c>
      <c r="C2261" s="27" t="s">
        <v>18</v>
      </c>
      <c r="D2261" t="s">
        <v>15</v>
      </c>
      <c r="E2261">
        <v>159</v>
      </c>
      <c r="F2261" s="6"/>
    </row>
    <row r="2262" spans="1:6" customFormat="1" x14ac:dyDescent="0.5">
      <c r="A2262">
        <v>2261</v>
      </c>
      <c r="B2262" s="1">
        <v>43613</v>
      </c>
      <c r="C2262" s="27" t="s">
        <v>18</v>
      </c>
      <c r="D2262" t="s">
        <v>15</v>
      </c>
      <c r="E2262">
        <v>155</v>
      </c>
      <c r="F2262" s="6"/>
    </row>
    <row r="2263" spans="1:6" customFormat="1" x14ac:dyDescent="0.5">
      <c r="A2263">
        <v>2262</v>
      </c>
      <c r="B2263" s="1">
        <v>43614</v>
      </c>
      <c r="C2263" s="27" t="s">
        <v>18</v>
      </c>
      <c r="D2263" t="s">
        <v>15</v>
      </c>
      <c r="E2263">
        <v>87</v>
      </c>
      <c r="F2263" s="6">
        <v>6.5</v>
      </c>
    </row>
    <row r="2264" spans="1:6" customFormat="1" x14ac:dyDescent="0.5">
      <c r="A2264">
        <v>2263</v>
      </c>
      <c r="B2264" s="1">
        <v>43614</v>
      </c>
      <c r="C2264" s="27" t="s">
        <v>18</v>
      </c>
      <c r="D2264" t="s">
        <v>15</v>
      </c>
      <c r="E2264">
        <v>102</v>
      </c>
      <c r="F2264" s="6">
        <v>11.5</v>
      </c>
    </row>
    <row r="2265" spans="1:6" customFormat="1" x14ac:dyDescent="0.5">
      <c r="A2265">
        <v>2264</v>
      </c>
      <c r="B2265" s="1">
        <v>43614</v>
      </c>
      <c r="C2265" s="27" t="s">
        <v>18</v>
      </c>
      <c r="D2265" t="s">
        <v>15</v>
      </c>
      <c r="E2265">
        <v>83</v>
      </c>
      <c r="F2265" s="6">
        <v>6</v>
      </c>
    </row>
    <row r="2266" spans="1:6" customFormat="1" x14ac:dyDescent="0.5">
      <c r="A2266">
        <v>2265</v>
      </c>
      <c r="B2266" s="1">
        <v>43614</v>
      </c>
      <c r="C2266" s="27" t="s">
        <v>18</v>
      </c>
      <c r="D2266" t="s">
        <v>15</v>
      </c>
      <c r="E2266">
        <v>108</v>
      </c>
      <c r="F2266" s="6">
        <v>11</v>
      </c>
    </row>
    <row r="2267" spans="1:6" customFormat="1" x14ac:dyDescent="0.5">
      <c r="A2267">
        <v>2266</v>
      </c>
      <c r="B2267" s="1">
        <v>43614</v>
      </c>
      <c r="C2267" s="27" t="s">
        <v>18</v>
      </c>
      <c r="D2267" t="s">
        <v>15</v>
      </c>
      <c r="E2267">
        <v>109</v>
      </c>
      <c r="F2267" s="6">
        <v>13</v>
      </c>
    </row>
    <row r="2268" spans="1:6" customFormat="1" x14ac:dyDescent="0.5">
      <c r="A2268">
        <v>2267</v>
      </c>
      <c r="B2268" s="1">
        <v>43614</v>
      </c>
      <c r="C2268" s="27" t="s">
        <v>18</v>
      </c>
      <c r="D2268" t="s">
        <v>15</v>
      </c>
      <c r="E2268">
        <v>104</v>
      </c>
      <c r="F2268" s="6">
        <v>12</v>
      </c>
    </row>
    <row r="2269" spans="1:6" customFormat="1" x14ac:dyDescent="0.5">
      <c r="A2269">
        <v>2268</v>
      </c>
      <c r="B2269" s="1">
        <v>43614</v>
      </c>
      <c r="C2269" s="27" t="s">
        <v>18</v>
      </c>
      <c r="D2269" t="s">
        <v>15</v>
      </c>
      <c r="E2269">
        <v>116</v>
      </c>
      <c r="F2269" s="6">
        <v>15</v>
      </c>
    </row>
    <row r="2270" spans="1:6" customFormat="1" x14ac:dyDescent="0.5">
      <c r="A2270">
        <v>2269</v>
      </c>
      <c r="B2270" s="1">
        <v>43614</v>
      </c>
      <c r="C2270" s="27" t="s">
        <v>18</v>
      </c>
      <c r="D2270" t="s">
        <v>15</v>
      </c>
      <c r="E2270">
        <v>103</v>
      </c>
      <c r="F2270" s="6">
        <v>12</v>
      </c>
    </row>
    <row r="2271" spans="1:6" customFormat="1" x14ac:dyDescent="0.5">
      <c r="A2271">
        <v>2270</v>
      </c>
      <c r="B2271" s="1">
        <v>43614</v>
      </c>
      <c r="C2271" s="27" t="s">
        <v>18</v>
      </c>
      <c r="D2271" t="s">
        <v>15</v>
      </c>
      <c r="E2271">
        <v>98</v>
      </c>
      <c r="F2271" s="6">
        <v>9.5</v>
      </c>
    </row>
    <row r="2272" spans="1:6" customFormat="1" x14ac:dyDescent="0.5">
      <c r="A2272">
        <v>2271</v>
      </c>
      <c r="B2272" s="1">
        <v>43614</v>
      </c>
      <c r="C2272" s="27" t="s">
        <v>18</v>
      </c>
      <c r="D2272" t="s">
        <v>15</v>
      </c>
      <c r="E2272">
        <v>88</v>
      </c>
      <c r="F2272" s="6">
        <v>7</v>
      </c>
    </row>
    <row r="2273" spans="1:6" customFormat="1" x14ac:dyDescent="0.5">
      <c r="A2273">
        <v>2272</v>
      </c>
      <c r="B2273" s="1">
        <v>43614</v>
      </c>
      <c r="C2273" s="27" t="s">
        <v>18</v>
      </c>
      <c r="D2273" t="s">
        <v>15</v>
      </c>
      <c r="E2273">
        <v>97</v>
      </c>
      <c r="F2273" s="6">
        <v>8.5</v>
      </c>
    </row>
    <row r="2274" spans="1:6" customFormat="1" x14ac:dyDescent="0.5">
      <c r="A2274">
        <v>2273</v>
      </c>
      <c r="B2274" s="1">
        <v>43614</v>
      </c>
      <c r="C2274" s="27" t="s">
        <v>18</v>
      </c>
      <c r="D2274" t="s">
        <v>15</v>
      </c>
      <c r="E2274">
        <v>93</v>
      </c>
      <c r="F2274" s="6">
        <v>8.5</v>
      </c>
    </row>
    <row r="2275" spans="1:6" customFormat="1" x14ac:dyDescent="0.5">
      <c r="A2275">
        <v>2274</v>
      </c>
      <c r="B2275" s="1">
        <v>43614</v>
      </c>
      <c r="C2275" s="27" t="s">
        <v>18</v>
      </c>
      <c r="D2275" t="s">
        <v>15</v>
      </c>
      <c r="E2275">
        <v>106</v>
      </c>
      <c r="F2275" s="6">
        <v>11</v>
      </c>
    </row>
    <row r="2276" spans="1:6" customFormat="1" x14ac:dyDescent="0.5">
      <c r="A2276">
        <v>2275</v>
      </c>
      <c r="B2276" s="1">
        <v>43614</v>
      </c>
      <c r="C2276" s="27" t="s">
        <v>18</v>
      </c>
      <c r="D2276" t="s">
        <v>15</v>
      </c>
      <c r="E2276">
        <v>89</v>
      </c>
      <c r="F2276" s="6">
        <v>6.5</v>
      </c>
    </row>
    <row r="2277" spans="1:6" customFormat="1" x14ac:dyDescent="0.5">
      <c r="A2277">
        <v>2276</v>
      </c>
      <c r="B2277" s="1">
        <v>43614</v>
      </c>
      <c r="C2277" s="27" t="s">
        <v>18</v>
      </c>
      <c r="D2277" t="s">
        <v>15</v>
      </c>
      <c r="E2277">
        <v>98</v>
      </c>
      <c r="F2277" s="6">
        <v>10</v>
      </c>
    </row>
    <row r="2278" spans="1:6" customFormat="1" x14ac:dyDescent="0.5">
      <c r="A2278">
        <v>2277</v>
      </c>
      <c r="B2278" s="1">
        <v>43614</v>
      </c>
      <c r="C2278" s="27" t="s">
        <v>18</v>
      </c>
      <c r="D2278" t="s">
        <v>15</v>
      </c>
      <c r="E2278">
        <v>109</v>
      </c>
      <c r="F2278" s="6">
        <v>13</v>
      </c>
    </row>
    <row r="2279" spans="1:6" customFormat="1" x14ac:dyDescent="0.5">
      <c r="A2279">
        <v>2278</v>
      </c>
      <c r="B2279" s="1">
        <v>43614</v>
      </c>
      <c r="C2279" s="27" t="s">
        <v>18</v>
      </c>
      <c r="D2279" t="s">
        <v>15</v>
      </c>
      <c r="E2279">
        <v>95</v>
      </c>
      <c r="F2279" s="6">
        <v>8.5</v>
      </c>
    </row>
    <row r="2280" spans="1:6" customFormat="1" x14ac:dyDescent="0.5">
      <c r="A2280">
        <v>2279</v>
      </c>
      <c r="B2280" s="1">
        <v>43614</v>
      </c>
      <c r="C2280" s="27" t="s">
        <v>18</v>
      </c>
      <c r="D2280" t="s">
        <v>15</v>
      </c>
      <c r="E2280">
        <v>79</v>
      </c>
      <c r="F2280" s="6">
        <v>5</v>
      </c>
    </row>
    <row r="2281" spans="1:6" customFormat="1" x14ac:dyDescent="0.5">
      <c r="A2281">
        <v>2280</v>
      </c>
      <c r="B2281" s="1">
        <v>43614</v>
      </c>
      <c r="C2281" s="27" t="s">
        <v>18</v>
      </c>
      <c r="D2281" t="s">
        <v>15</v>
      </c>
      <c r="E2281">
        <v>107</v>
      </c>
      <c r="F2281" s="6">
        <v>12</v>
      </c>
    </row>
    <row r="2282" spans="1:6" customFormat="1" x14ac:dyDescent="0.5">
      <c r="A2282">
        <v>2281</v>
      </c>
      <c r="B2282" s="1">
        <v>43614</v>
      </c>
      <c r="C2282" s="27" t="s">
        <v>18</v>
      </c>
      <c r="D2282" t="s">
        <v>15</v>
      </c>
      <c r="E2282">
        <v>93</v>
      </c>
      <c r="F2282" s="6">
        <v>8.5</v>
      </c>
    </row>
    <row r="2283" spans="1:6" customFormat="1" x14ac:dyDescent="0.5">
      <c r="A2283">
        <v>2282</v>
      </c>
      <c r="B2283" s="1">
        <v>43614</v>
      </c>
      <c r="C2283" s="27" t="s">
        <v>18</v>
      </c>
      <c r="D2283" t="s">
        <v>15</v>
      </c>
      <c r="E2283">
        <v>108</v>
      </c>
      <c r="F2283" s="6">
        <v>11.5</v>
      </c>
    </row>
    <row r="2284" spans="1:6" customFormat="1" x14ac:dyDescent="0.5">
      <c r="A2284">
        <v>2283</v>
      </c>
      <c r="B2284" s="1">
        <v>43614</v>
      </c>
      <c r="C2284" s="27" t="s">
        <v>18</v>
      </c>
      <c r="D2284" t="s">
        <v>15</v>
      </c>
      <c r="E2284">
        <v>82</v>
      </c>
      <c r="F2284" s="6">
        <v>7</v>
      </c>
    </row>
    <row r="2285" spans="1:6" customFormat="1" x14ac:dyDescent="0.5">
      <c r="A2285">
        <v>2284</v>
      </c>
      <c r="B2285" s="1">
        <v>43614</v>
      </c>
      <c r="C2285" s="27" t="s">
        <v>18</v>
      </c>
      <c r="D2285" t="s">
        <v>15</v>
      </c>
      <c r="E2285">
        <v>84</v>
      </c>
      <c r="F2285" s="6">
        <v>6</v>
      </c>
    </row>
    <row r="2286" spans="1:6" customFormat="1" x14ac:dyDescent="0.5">
      <c r="A2286">
        <v>2285</v>
      </c>
      <c r="B2286" s="1">
        <v>43614</v>
      </c>
      <c r="C2286" s="27" t="s">
        <v>18</v>
      </c>
      <c r="D2286" t="s">
        <v>15</v>
      </c>
      <c r="E2286">
        <v>88</v>
      </c>
      <c r="F2286" s="6">
        <v>7</v>
      </c>
    </row>
    <row r="2287" spans="1:6" customFormat="1" x14ac:dyDescent="0.5">
      <c r="A2287">
        <v>2286</v>
      </c>
      <c r="B2287" s="1">
        <v>43614</v>
      </c>
      <c r="C2287" s="27" t="s">
        <v>18</v>
      </c>
      <c r="D2287" t="s">
        <v>15</v>
      </c>
      <c r="E2287">
        <v>74</v>
      </c>
      <c r="F2287" s="6">
        <v>4.5</v>
      </c>
    </row>
    <row r="2288" spans="1:6" customFormat="1" x14ac:dyDescent="0.5">
      <c r="A2288">
        <v>2287</v>
      </c>
      <c r="B2288" s="1">
        <v>43614</v>
      </c>
      <c r="C2288" s="27" t="s">
        <v>18</v>
      </c>
      <c r="D2288" t="s">
        <v>15</v>
      </c>
      <c r="E2288">
        <v>72</v>
      </c>
      <c r="F2288" s="6">
        <v>4.5</v>
      </c>
    </row>
    <row r="2289" spans="1:6" customFormat="1" x14ac:dyDescent="0.5">
      <c r="A2289">
        <v>2288</v>
      </c>
      <c r="B2289" s="1">
        <v>43614</v>
      </c>
      <c r="C2289" s="27" t="s">
        <v>18</v>
      </c>
      <c r="D2289" t="s">
        <v>15</v>
      </c>
      <c r="E2289">
        <v>172</v>
      </c>
      <c r="F2289" s="6">
        <v>48.5</v>
      </c>
    </row>
    <row r="2290" spans="1:6" customFormat="1" x14ac:dyDescent="0.5">
      <c r="A2290">
        <v>2289</v>
      </c>
      <c r="B2290" s="1">
        <v>43615</v>
      </c>
      <c r="C2290" s="27" t="s">
        <v>18</v>
      </c>
      <c r="D2290" t="s">
        <v>15</v>
      </c>
      <c r="E2290">
        <v>116</v>
      </c>
      <c r="F2290" s="6"/>
    </row>
    <row r="2291" spans="1:6" customFormat="1" x14ac:dyDescent="0.5">
      <c r="A2291">
        <v>2290</v>
      </c>
      <c r="B2291" s="1">
        <v>43615</v>
      </c>
      <c r="C2291" s="27" t="s">
        <v>18</v>
      </c>
      <c r="D2291" t="s">
        <v>15</v>
      </c>
      <c r="E2291">
        <v>86</v>
      </c>
      <c r="F2291" s="6"/>
    </row>
    <row r="2292" spans="1:6" customFormat="1" x14ac:dyDescent="0.5">
      <c r="A2292">
        <v>2291</v>
      </c>
      <c r="B2292" s="1">
        <v>43615</v>
      </c>
      <c r="C2292" s="27" t="s">
        <v>18</v>
      </c>
      <c r="D2292" t="s">
        <v>15</v>
      </c>
      <c r="E2292">
        <v>81</v>
      </c>
      <c r="F2292" s="6"/>
    </row>
    <row r="2293" spans="1:6" customFormat="1" x14ac:dyDescent="0.5">
      <c r="A2293">
        <v>2292</v>
      </c>
      <c r="B2293" s="1">
        <v>43615</v>
      </c>
      <c r="C2293" s="27" t="s">
        <v>18</v>
      </c>
      <c r="D2293" t="s">
        <v>15</v>
      </c>
      <c r="E2293">
        <v>82</v>
      </c>
      <c r="F2293" s="6"/>
    </row>
    <row r="2294" spans="1:6" customFormat="1" x14ac:dyDescent="0.5">
      <c r="A2294">
        <v>2293</v>
      </c>
      <c r="B2294" s="1">
        <v>43615</v>
      </c>
      <c r="C2294" s="27" t="s">
        <v>18</v>
      </c>
      <c r="D2294" t="s">
        <v>15</v>
      </c>
      <c r="E2294">
        <v>88</v>
      </c>
      <c r="F2294" s="6"/>
    </row>
    <row r="2295" spans="1:6" customFormat="1" x14ac:dyDescent="0.5">
      <c r="A2295">
        <v>2294</v>
      </c>
      <c r="B2295" s="1">
        <v>43615</v>
      </c>
      <c r="C2295" s="27" t="s">
        <v>18</v>
      </c>
      <c r="D2295" t="s">
        <v>15</v>
      </c>
      <c r="E2295">
        <v>87</v>
      </c>
      <c r="F2295" s="6"/>
    </row>
    <row r="2296" spans="1:6" customFormat="1" x14ac:dyDescent="0.5">
      <c r="A2296">
        <v>2295</v>
      </c>
      <c r="B2296" s="1">
        <v>43615</v>
      </c>
      <c r="C2296" s="27" t="s">
        <v>18</v>
      </c>
      <c r="D2296" t="s">
        <v>15</v>
      </c>
      <c r="E2296">
        <v>79</v>
      </c>
      <c r="F2296" s="6"/>
    </row>
    <row r="2297" spans="1:6" customFormat="1" x14ac:dyDescent="0.5">
      <c r="A2297">
        <v>2296</v>
      </c>
      <c r="B2297" s="1">
        <v>43615</v>
      </c>
      <c r="C2297" s="27" t="s">
        <v>18</v>
      </c>
      <c r="D2297" t="s">
        <v>15</v>
      </c>
      <c r="E2297">
        <v>89</v>
      </c>
      <c r="F2297" s="6"/>
    </row>
    <row r="2298" spans="1:6" customFormat="1" x14ac:dyDescent="0.5">
      <c r="A2298">
        <v>2297</v>
      </c>
      <c r="B2298" s="1">
        <v>43615</v>
      </c>
      <c r="C2298" s="27" t="s">
        <v>18</v>
      </c>
      <c r="D2298" t="s">
        <v>15</v>
      </c>
      <c r="E2298">
        <v>101</v>
      </c>
      <c r="F2298" s="6"/>
    </row>
    <row r="2299" spans="1:6" customFormat="1" x14ac:dyDescent="0.5">
      <c r="A2299">
        <v>2298</v>
      </c>
      <c r="B2299" s="1">
        <v>43615</v>
      </c>
      <c r="C2299" s="27" t="s">
        <v>18</v>
      </c>
      <c r="D2299" t="s">
        <v>15</v>
      </c>
      <c r="E2299">
        <v>85</v>
      </c>
      <c r="F2299" s="6"/>
    </row>
    <row r="2300" spans="1:6" customFormat="1" x14ac:dyDescent="0.5">
      <c r="A2300">
        <v>2299</v>
      </c>
      <c r="B2300" s="1">
        <v>43615</v>
      </c>
      <c r="C2300" s="27" t="s">
        <v>18</v>
      </c>
      <c r="D2300" t="s">
        <v>15</v>
      </c>
      <c r="E2300">
        <v>103</v>
      </c>
      <c r="F2300" s="6"/>
    </row>
    <row r="2301" spans="1:6" customFormat="1" x14ac:dyDescent="0.5">
      <c r="A2301">
        <v>2300</v>
      </c>
      <c r="B2301" s="1">
        <v>43615</v>
      </c>
      <c r="C2301" s="27" t="s">
        <v>18</v>
      </c>
      <c r="D2301" t="s">
        <v>15</v>
      </c>
      <c r="E2301">
        <v>87</v>
      </c>
      <c r="F2301" s="6"/>
    </row>
    <row r="2302" spans="1:6" customFormat="1" x14ac:dyDescent="0.5">
      <c r="A2302">
        <v>2301</v>
      </c>
      <c r="B2302" s="1">
        <v>43615</v>
      </c>
      <c r="C2302" s="27" t="s">
        <v>18</v>
      </c>
      <c r="D2302" t="s">
        <v>15</v>
      </c>
      <c r="E2302">
        <v>87</v>
      </c>
      <c r="F2302" s="6"/>
    </row>
    <row r="2303" spans="1:6" customFormat="1" x14ac:dyDescent="0.5">
      <c r="A2303">
        <v>2302</v>
      </c>
      <c r="B2303" s="1">
        <v>43615</v>
      </c>
      <c r="C2303" s="27" t="s">
        <v>18</v>
      </c>
      <c r="D2303" t="s">
        <v>15</v>
      </c>
      <c r="E2303">
        <v>96</v>
      </c>
      <c r="F2303" s="6"/>
    </row>
    <row r="2304" spans="1:6" customFormat="1" x14ac:dyDescent="0.5">
      <c r="A2304">
        <v>2303</v>
      </c>
      <c r="B2304" s="1">
        <v>43615</v>
      </c>
      <c r="C2304" s="27" t="s">
        <v>18</v>
      </c>
      <c r="D2304" t="s">
        <v>15</v>
      </c>
      <c r="E2304">
        <v>105</v>
      </c>
      <c r="F2304" s="6"/>
    </row>
    <row r="2305" spans="1:6" customFormat="1" x14ac:dyDescent="0.5">
      <c r="A2305">
        <v>2304</v>
      </c>
      <c r="B2305" s="1">
        <v>43615</v>
      </c>
      <c r="C2305" s="27" t="s">
        <v>18</v>
      </c>
      <c r="D2305" t="s">
        <v>15</v>
      </c>
      <c r="E2305">
        <v>131</v>
      </c>
      <c r="F2305" s="6"/>
    </row>
    <row r="2306" spans="1:6" customFormat="1" x14ac:dyDescent="0.5">
      <c r="A2306">
        <v>2305</v>
      </c>
      <c r="B2306" s="1">
        <v>43615</v>
      </c>
      <c r="C2306" s="27" t="s">
        <v>18</v>
      </c>
      <c r="D2306" t="s">
        <v>15</v>
      </c>
      <c r="E2306">
        <v>97</v>
      </c>
      <c r="F2306" s="6"/>
    </row>
    <row r="2307" spans="1:6" customFormat="1" x14ac:dyDescent="0.5">
      <c r="A2307">
        <v>2306</v>
      </c>
      <c r="B2307" s="1">
        <v>43615</v>
      </c>
      <c r="C2307" s="27" t="s">
        <v>18</v>
      </c>
      <c r="D2307" t="s">
        <v>15</v>
      </c>
      <c r="E2307">
        <v>105</v>
      </c>
      <c r="F2307" s="6"/>
    </row>
    <row r="2308" spans="1:6" customFormat="1" x14ac:dyDescent="0.5">
      <c r="A2308">
        <v>2307</v>
      </c>
      <c r="B2308" s="1">
        <v>43615</v>
      </c>
      <c r="C2308" s="27" t="s">
        <v>18</v>
      </c>
      <c r="D2308" t="s">
        <v>15</v>
      </c>
      <c r="E2308">
        <v>86</v>
      </c>
      <c r="F2308" s="6"/>
    </row>
    <row r="2309" spans="1:6" customFormat="1" x14ac:dyDescent="0.5">
      <c r="A2309">
        <v>2308</v>
      </c>
      <c r="B2309" s="1">
        <v>43615</v>
      </c>
      <c r="C2309" s="27" t="s">
        <v>18</v>
      </c>
      <c r="D2309" t="s">
        <v>15</v>
      </c>
      <c r="E2309">
        <v>89</v>
      </c>
      <c r="F2309" s="6"/>
    </row>
    <row r="2310" spans="1:6" customFormat="1" x14ac:dyDescent="0.5">
      <c r="A2310">
        <v>2309</v>
      </c>
      <c r="B2310" s="1">
        <v>43615</v>
      </c>
      <c r="C2310" s="27" t="s">
        <v>18</v>
      </c>
      <c r="D2310" t="s">
        <v>15</v>
      </c>
      <c r="E2310">
        <v>91</v>
      </c>
      <c r="F2310" s="6"/>
    </row>
    <row r="2311" spans="1:6" customFormat="1" x14ac:dyDescent="0.5">
      <c r="A2311">
        <v>2310</v>
      </c>
      <c r="B2311" s="1">
        <v>43615</v>
      </c>
      <c r="C2311" s="27" t="s">
        <v>18</v>
      </c>
      <c r="D2311" t="s">
        <v>15</v>
      </c>
      <c r="E2311">
        <v>115</v>
      </c>
      <c r="F2311" s="6"/>
    </row>
    <row r="2312" spans="1:6" customFormat="1" x14ac:dyDescent="0.5">
      <c r="A2312">
        <v>2311</v>
      </c>
      <c r="B2312" s="1">
        <v>43615</v>
      </c>
      <c r="C2312" s="27" t="s">
        <v>18</v>
      </c>
      <c r="D2312" t="s">
        <v>15</v>
      </c>
      <c r="E2312">
        <v>96</v>
      </c>
      <c r="F2312" s="6"/>
    </row>
    <row r="2313" spans="1:6" customFormat="1" x14ac:dyDescent="0.5">
      <c r="A2313">
        <v>2312</v>
      </c>
      <c r="B2313" s="1">
        <v>43615</v>
      </c>
      <c r="C2313" s="27" t="s">
        <v>18</v>
      </c>
      <c r="D2313" t="s">
        <v>15</v>
      </c>
      <c r="E2313">
        <v>90</v>
      </c>
      <c r="F2313" s="6"/>
    </row>
    <row r="2314" spans="1:6" customFormat="1" x14ac:dyDescent="0.5">
      <c r="A2314">
        <v>2313</v>
      </c>
      <c r="B2314" s="1">
        <v>43615</v>
      </c>
      <c r="C2314" s="27" t="s">
        <v>18</v>
      </c>
      <c r="D2314" t="s">
        <v>15</v>
      </c>
      <c r="E2314">
        <v>101</v>
      </c>
      <c r="F2314" s="6"/>
    </row>
    <row r="2315" spans="1:6" customFormat="1" x14ac:dyDescent="0.5">
      <c r="A2315">
        <v>2314</v>
      </c>
      <c r="B2315" s="1">
        <v>43615</v>
      </c>
      <c r="C2315" s="27" t="s">
        <v>18</v>
      </c>
      <c r="D2315" t="s">
        <v>15</v>
      </c>
      <c r="E2315">
        <v>165</v>
      </c>
      <c r="F2315" s="6"/>
    </row>
    <row r="2316" spans="1:6" customFormat="1" x14ac:dyDescent="0.5">
      <c r="A2316">
        <v>2315</v>
      </c>
      <c r="B2316" s="1">
        <v>43615</v>
      </c>
      <c r="C2316" s="27" t="s">
        <v>18</v>
      </c>
      <c r="D2316" t="s">
        <v>15</v>
      </c>
      <c r="E2316">
        <v>157</v>
      </c>
      <c r="F2316" s="6"/>
    </row>
    <row r="2317" spans="1:6" customFormat="1" x14ac:dyDescent="0.5">
      <c r="A2317">
        <v>2316</v>
      </c>
      <c r="B2317" s="1">
        <v>43615</v>
      </c>
      <c r="C2317" s="27" t="s">
        <v>18</v>
      </c>
      <c r="D2317" t="s">
        <v>15</v>
      </c>
      <c r="E2317">
        <v>121</v>
      </c>
      <c r="F2317" s="6"/>
    </row>
    <row r="2318" spans="1:6" customFormat="1" x14ac:dyDescent="0.5">
      <c r="A2318">
        <v>2317</v>
      </c>
      <c r="B2318" s="1">
        <v>43615</v>
      </c>
      <c r="C2318" s="27" t="s">
        <v>18</v>
      </c>
      <c r="D2318" t="s">
        <v>15</v>
      </c>
      <c r="E2318">
        <v>162</v>
      </c>
      <c r="F2318" s="6"/>
    </row>
    <row r="2319" spans="1:6" customFormat="1" x14ac:dyDescent="0.5">
      <c r="A2319">
        <v>2318</v>
      </c>
      <c r="B2319" s="1">
        <v>43615</v>
      </c>
      <c r="C2319" s="27" t="s">
        <v>18</v>
      </c>
      <c r="D2319" t="s">
        <v>15</v>
      </c>
      <c r="E2319">
        <v>173</v>
      </c>
      <c r="F2319" s="6"/>
    </row>
    <row r="2320" spans="1:6" customFormat="1" x14ac:dyDescent="0.5">
      <c r="A2320">
        <v>2319</v>
      </c>
      <c r="B2320" s="1">
        <v>43616</v>
      </c>
      <c r="C2320" s="27" t="s">
        <v>18</v>
      </c>
      <c r="D2320" t="s">
        <v>15</v>
      </c>
      <c r="E2320">
        <v>149</v>
      </c>
      <c r="F2320" s="6"/>
    </row>
    <row r="2321" spans="1:6" customFormat="1" x14ac:dyDescent="0.5">
      <c r="A2321">
        <v>2320</v>
      </c>
      <c r="B2321" s="1">
        <v>43616</v>
      </c>
      <c r="C2321" s="27" t="s">
        <v>18</v>
      </c>
      <c r="D2321" t="s">
        <v>15</v>
      </c>
      <c r="E2321">
        <v>85</v>
      </c>
      <c r="F2321" s="6"/>
    </row>
    <row r="2322" spans="1:6" customFormat="1" x14ac:dyDescent="0.5">
      <c r="A2322">
        <v>2321</v>
      </c>
      <c r="B2322" s="1">
        <v>43616</v>
      </c>
      <c r="C2322" s="27" t="s">
        <v>18</v>
      </c>
      <c r="D2322" t="s">
        <v>15</v>
      </c>
      <c r="E2322">
        <v>121</v>
      </c>
      <c r="F2322" s="6"/>
    </row>
    <row r="2323" spans="1:6" customFormat="1" x14ac:dyDescent="0.5">
      <c r="A2323">
        <v>2322</v>
      </c>
      <c r="B2323" s="1">
        <v>43616</v>
      </c>
      <c r="C2323" s="27" t="s">
        <v>18</v>
      </c>
      <c r="D2323" t="s">
        <v>15</v>
      </c>
      <c r="E2323">
        <v>154</v>
      </c>
      <c r="F2323" s="6"/>
    </row>
    <row r="2324" spans="1:6" customFormat="1" x14ac:dyDescent="0.5">
      <c r="A2324">
        <v>2323</v>
      </c>
      <c r="B2324" s="1">
        <v>43616</v>
      </c>
      <c r="C2324" s="27" t="s">
        <v>18</v>
      </c>
      <c r="D2324" t="s">
        <v>15</v>
      </c>
      <c r="E2324">
        <v>84</v>
      </c>
      <c r="F2324" s="6"/>
    </row>
    <row r="2325" spans="1:6" customFormat="1" x14ac:dyDescent="0.5">
      <c r="A2325">
        <v>2324</v>
      </c>
      <c r="B2325" s="1">
        <v>43616</v>
      </c>
      <c r="C2325" s="27" t="s">
        <v>18</v>
      </c>
      <c r="D2325" t="s">
        <v>15</v>
      </c>
      <c r="E2325">
        <v>156</v>
      </c>
      <c r="F2325" s="6"/>
    </row>
    <row r="2326" spans="1:6" customFormat="1" x14ac:dyDescent="0.5">
      <c r="A2326">
        <v>2325</v>
      </c>
      <c r="B2326" s="1">
        <v>43616</v>
      </c>
      <c r="C2326" s="27" t="s">
        <v>18</v>
      </c>
      <c r="D2326" t="s">
        <v>15</v>
      </c>
      <c r="E2326">
        <v>97</v>
      </c>
      <c r="F2326" s="6"/>
    </row>
    <row r="2327" spans="1:6" customFormat="1" x14ac:dyDescent="0.5">
      <c r="A2327">
        <v>2326</v>
      </c>
      <c r="B2327" s="1">
        <v>43616</v>
      </c>
      <c r="C2327" s="27" t="s">
        <v>18</v>
      </c>
      <c r="D2327" t="s">
        <v>15</v>
      </c>
      <c r="E2327">
        <v>88</v>
      </c>
      <c r="F2327" s="6"/>
    </row>
    <row r="2328" spans="1:6" customFormat="1" x14ac:dyDescent="0.5">
      <c r="A2328">
        <v>2327</v>
      </c>
      <c r="B2328" s="1">
        <v>43616</v>
      </c>
      <c r="C2328" s="27" t="s">
        <v>18</v>
      </c>
      <c r="D2328" t="s">
        <v>15</v>
      </c>
      <c r="E2328">
        <v>89</v>
      </c>
      <c r="F2328" s="6"/>
    </row>
    <row r="2329" spans="1:6" customFormat="1" x14ac:dyDescent="0.5">
      <c r="A2329">
        <v>2328</v>
      </c>
      <c r="B2329" s="1">
        <v>43616</v>
      </c>
      <c r="C2329" s="27" t="s">
        <v>18</v>
      </c>
      <c r="D2329" t="s">
        <v>15</v>
      </c>
      <c r="E2329">
        <v>91</v>
      </c>
      <c r="F2329" s="6"/>
    </row>
    <row r="2330" spans="1:6" customFormat="1" x14ac:dyDescent="0.5">
      <c r="A2330">
        <v>2329</v>
      </c>
      <c r="B2330" s="1">
        <v>43616</v>
      </c>
      <c r="C2330" s="27" t="s">
        <v>18</v>
      </c>
      <c r="D2330" t="s">
        <v>15</v>
      </c>
      <c r="E2330">
        <v>84</v>
      </c>
      <c r="F2330" s="6"/>
    </row>
    <row r="2331" spans="1:6" customFormat="1" x14ac:dyDescent="0.5">
      <c r="A2331">
        <v>2330</v>
      </c>
      <c r="B2331" s="1">
        <v>43616</v>
      </c>
      <c r="C2331" s="27" t="s">
        <v>18</v>
      </c>
      <c r="D2331" t="s">
        <v>15</v>
      </c>
      <c r="E2331">
        <v>87</v>
      </c>
      <c r="F2331" s="6"/>
    </row>
    <row r="2332" spans="1:6" customFormat="1" x14ac:dyDescent="0.5">
      <c r="A2332">
        <v>2331</v>
      </c>
      <c r="B2332" s="1">
        <v>43616</v>
      </c>
      <c r="C2332" s="27" t="s">
        <v>18</v>
      </c>
      <c r="D2332" t="s">
        <v>15</v>
      </c>
      <c r="E2332">
        <v>91</v>
      </c>
      <c r="F2332" s="6"/>
    </row>
    <row r="2333" spans="1:6" customFormat="1" x14ac:dyDescent="0.5">
      <c r="A2333">
        <v>2332</v>
      </c>
      <c r="B2333" s="1">
        <v>43616</v>
      </c>
      <c r="C2333" s="27" t="s">
        <v>18</v>
      </c>
      <c r="D2333" t="s">
        <v>15</v>
      </c>
      <c r="E2333">
        <v>113</v>
      </c>
      <c r="F2333" s="6"/>
    </row>
    <row r="2334" spans="1:6" customFormat="1" x14ac:dyDescent="0.5">
      <c r="A2334">
        <v>2333</v>
      </c>
      <c r="B2334" s="1">
        <v>43616</v>
      </c>
      <c r="C2334" s="27" t="s">
        <v>18</v>
      </c>
      <c r="D2334" t="s">
        <v>15</v>
      </c>
      <c r="E2334">
        <v>101</v>
      </c>
      <c r="F2334" s="6"/>
    </row>
    <row r="2335" spans="1:6" customFormat="1" x14ac:dyDescent="0.5">
      <c r="A2335">
        <v>2334</v>
      </c>
      <c r="B2335" s="1">
        <v>43616</v>
      </c>
      <c r="C2335" s="27" t="s">
        <v>18</v>
      </c>
      <c r="D2335" t="s">
        <v>15</v>
      </c>
      <c r="E2335">
        <v>93</v>
      </c>
      <c r="F2335" s="6"/>
    </row>
    <row r="2336" spans="1:6" customFormat="1" x14ac:dyDescent="0.5">
      <c r="A2336">
        <v>2335</v>
      </c>
      <c r="B2336" s="1">
        <v>43616</v>
      </c>
      <c r="C2336" s="27" t="s">
        <v>18</v>
      </c>
      <c r="D2336" t="s">
        <v>15</v>
      </c>
      <c r="E2336">
        <v>80</v>
      </c>
      <c r="F2336" s="6"/>
    </row>
    <row r="2337" spans="1:6" customFormat="1" x14ac:dyDescent="0.5">
      <c r="A2337">
        <v>2336</v>
      </c>
      <c r="B2337" s="1">
        <v>43616</v>
      </c>
      <c r="C2337" s="27" t="s">
        <v>18</v>
      </c>
      <c r="D2337" t="s">
        <v>15</v>
      </c>
      <c r="E2337">
        <v>88</v>
      </c>
      <c r="F2337" s="6"/>
    </row>
    <row r="2338" spans="1:6" customFormat="1" x14ac:dyDescent="0.5">
      <c r="A2338">
        <v>2337</v>
      </c>
      <c r="B2338" s="1">
        <v>43616</v>
      </c>
      <c r="C2338" s="27" t="s">
        <v>18</v>
      </c>
      <c r="D2338" t="s">
        <v>15</v>
      </c>
      <c r="E2338">
        <v>94</v>
      </c>
      <c r="F2338" s="6"/>
    </row>
    <row r="2339" spans="1:6" customFormat="1" x14ac:dyDescent="0.5">
      <c r="A2339">
        <v>2338</v>
      </c>
      <c r="B2339" s="1">
        <v>43616</v>
      </c>
      <c r="C2339" s="27" t="s">
        <v>18</v>
      </c>
      <c r="D2339" t="s">
        <v>15</v>
      </c>
      <c r="E2339">
        <v>91</v>
      </c>
      <c r="F2339" s="6"/>
    </row>
    <row r="2340" spans="1:6" customFormat="1" x14ac:dyDescent="0.5">
      <c r="A2340">
        <v>2339</v>
      </c>
      <c r="B2340" s="1">
        <v>43616</v>
      </c>
      <c r="C2340" s="27" t="s">
        <v>18</v>
      </c>
      <c r="D2340" t="s">
        <v>15</v>
      </c>
      <c r="E2340">
        <v>90</v>
      </c>
      <c r="F2340" s="6"/>
    </row>
    <row r="2341" spans="1:6" customFormat="1" x14ac:dyDescent="0.5">
      <c r="A2341">
        <v>2340</v>
      </c>
      <c r="B2341" s="1">
        <v>43616</v>
      </c>
      <c r="C2341" s="27" t="s">
        <v>18</v>
      </c>
      <c r="D2341" t="s">
        <v>15</v>
      </c>
      <c r="E2341">
        <v>78</v>
      </c>
      <c r="F2341" s="6"/>
    </row>
    <row r="2342" spans="1:6" customFormat="1" x14ac:dyDescent="0.5">
      <c r="A2342">
        <v>2341</v>
      </c>
      <c r="B2342" s="1">
        <v>43616</v>
      </c>
      <c r="C2342" s="27" t="s">
        <v>18</v>
      </c>
      <c r="D2342" t="s">
        <v>15</v>
      </c>
      <c r="E2342">
        <v>83</v>
      </c>
      <c r="F2342" s="6"/>
    </row>
    <row r="2343" spans="1:6" customFormat="1" x14ac:dyDescent="0.5">
      <c r="A2343">
        <v>2342</v>
      </c>
      <c r="B2343" s="1">
        <v>43616</v>
      </c>
      <c r="C2343" s="27" t="s">
        <v>18</v>
      </c>
      <c r="D2343" t="s">
        <v>15</v>
      </c>
      <c r="E2343">
        <v>86</v>
      </c>
      <c r="F2343" s="6"/>
    </row>
    <row r="2344" spans="1:6" customFormat="1" x14ac:dyDescent="0.5">
      <c r="A2344">
        <v>2343</v>
      </c>
      <c r="B2344" s="1">
        <v>43616</v>
      </c>
      <c r="C2344" s="27" t="s">
        <v>18</v>
      </c>
      <c r="D2344" t="s">
        <v>15</v>
      </c>
      <c r="E2344">
        <v>170</v>
      </c>
      <c r="F2344" s="6"/>
    </row>
    <row r="2345" spans="1:6" customFormat="1" x14ac:dyDescent="0.5">
      <c r="A2345">
        <v>2344</v>
      </c>
      <c r="B2345" s="1">
        <v>43616</v>
      </c>
      <c r="C2345" s="27" t="s">
        <v>18</v>
      </c>
      <c r="D2345" t="s">
        <v>15</v>
      </c>
      <c r="E2345">
        <v>173</v>
      </c>
      <c r="F2345" s="6"/>
    </row>
    <row r="2346" spans="1:6" customFormat="1" x14ac:dyDescent="0.5">
      <c r="A2346">
        <v>2345</v>
      </c>
      <c r="B2346" s="1">
        <v>43617</v>
      </c>
      <c r="C2346" s="27" t="s">
        <v>18</v>
      </c>
      <c r="D2346" t="s">
        <v>15</v>
      </c>
      <c r="E2346">
        <v>99</v>
      </c>
      <c r="F2346" s="6"/>
    </row>
    <row r="2347" spans="1:6" customFormat="1" x14ac:dyDescent="0.5">
      <c r="A2347">
        <v>2346</v>
      </c>
      <c r="B2347" s="1">
        <v>43617</v>
      </c>
      <c r="C2347" s="27" t="s">
        <v>18</v>
      </c>
      <c r="D2347" t="s">
        <v>15</v>
      </c>
      <c r="E2347">
        <v>96</v>
      </c>
      <c r="F2347" s="6"/>
    </row>
    <row r="2348" spans="1:6" customFormat="1" x14ac:dyDescent="0.5">
      <c r="A2348">
        <v>2347</v>
      </c>
      <c r="B2348" s="1">
        <v>43617</v>
      </c>
      <c r="C2348" s="27" t="s">
        <v>18</v>
      </c>
      <c r="D2348" t="s">
        <v>15</v>
      </c>
      <c r="E2348">
        <v>87</v>
      </c>
      <c r="F2348" s="6"/>
    </row>
    <row r="2349" spans="1:6" customFormat="1" x14ac:dyDescent="0.5">
      <c r="A2349">
        <v>2348</v>
      </c>
      <c r="B2349" s="1">
        <v>43617</v>
      </c>
      <c r="C2349" s="27" t="s">
        <v>18</v>
      </c>
      <c r="D2349" t="s">
        <v>15</v>
      </c>
      <c r="E2349">
        <v>112</v>
      </c>
      <c r="F2349" s="6"/>
    </row>
    <row r="2350" spans="1:6" customFormat="1" x14ac:dyDescent="0.5">
      <c r="A2350">
        <v>2349</v>
      </c>
      <c r="B2350" s="1">
        <v>43617</v>
      </c>
      <c r="C2350" s="27" t="s">
        <v>18</v>
      </c>
      <c r="D2350" t="s">
        <v>15</v>
      </c>
      <c r="E2350">
        <v>101</v>
      </c>
      <c r="F2350" s="6"/>
    </row>
    <row r="2351" spans="1:6" customFormat="1" x14ac:dyDescent="0.5">
      <c r="A2351">
        <v>2350</v>
      </c>
      <c r="B2351" s="1">
        <v>43617</v>
      </c>
      <c r="C2351" s="27" t="s">
        <v>18</v>
      </c>
      <c r="D2351" t="s">
        <v>15</v>
      </c>
      <c r="E2351">
        <v>114</v>
      </c>
      <c r="F2351" s="6"/>
    </row>
    <row r="2352" spans="1:6" customFormat="1" x14ac:dyDescent="0.5">
      <c r="A2352">
        <v>2351</v>
      </c>
      <c r="B2352" s="1">
        <v>43617</v>
      </c>
      <c r="C2352" s="27" t="s">
        <v>18</v>
      </c>
      <c r="D2352" t="s">
        <v>15</v>
      </c>
      <c r="E2352">
        <v>88</v>
      </c>
      <c r="F2352" s="6"/>
    </row>
    <row r="2353" spans="1:6" customFormat="1" x14ac:dyDescent="0.5">
      <c r="A2353">
        <v>2352</v>
      </c>
      <c r="B2353" s="1">
        <v>43617</v>
      </c>
      <c r="C2353" s="27" t="s">
        <v>18</v>
      </c>
      <c r="D2353" t="s">
        <v>15</v>
      </c>
      <c r="E2353">
        <v>101</v>
      </c>
      <c r="F2353" s="6"/>
    </row>
    <row r="2354" spans="1:6" customFormat="1" x14ac:dyDescent="0.5">
      <c r="A2354">
        <v>2353</v>
      </c>
      <c r="B2354" s="1">
        <v>43617</v>
      </c>
      <c r="C2354" s="27" t="s">
        <v>18</v>
      </c>
      <c r="D2354" t="s">
        <v>15</v>
      </c>
      <c r="E2354">
        <v>105</v>
      </c>
      <c r="F2354" s="6"/>
    </row>
    <row r="2355" spans="1:6" customFormat="1" x14ac:dyDescent="0.5">
      <c r="A2355">
        <v>2354</v>
      </c>
      <c r="B2355" s="1">
        <v>43617</v>
      </c>
      <c r="C2355" s="27" t="s">
        <v>18</v>
      </c>
      <c r="D2355" t="s">
        <v>15</v>
      </c>
      <c r="E2355">
        <v>86</v>
      </c>
      <c r="F2355" s="6"/>
    </row>
    <row r="2356" spans="1:6" customFormat="1" x14ac:dyDescent="0.5">
      <c r="A2356">
        <v>2355</v>
      </c>
      <c r="B2356" s="1">
        <v>43617</v>
      </c>
      <c r="C2356" s="27" t="s">
        <v>18</v>
      </c>
      <c r="D2356" t="s">
        <v>15</v>
      </c>
      <c r="E2356">
        <v>88</v>
      </c>
      <c r="F2356" s="6"/>
    </row>
    <row r="2357" spans="1:6" customFormat="1" x14ac:dyDescent="0.5">
      <c r="A2357">
        <v>2356</v>
      </c>
      <c r="B2357" s="1">
        <v>43617</v>
      </c>
      <c r="C2357" s="27" t="s">
        <v>18</v>
      </c>
      <c r="D2357" t="s">
        <v>15</v>
      </c>
      <c r="E2357">
        <v>88</v>
      </c>
      <c r="F2357" s="6"/>
    </row>
    <row r="2358" spans="1:6" customFormat="1" x14ac:dyDescent="0.5">
      <c r="A2358">
        <v>2357</v>
      </c>
      <c r="B2358" s="1">
        <v>43617</v>
      </c>
      <c r="C2358" s="27" t="s">
        <v>18</v>
      </c>
      <c r="D2358" t="s">
        <v>15</v>
      </c>
      <c r="E2358">
        <v>89</v>
      </c>
      <c r="F2358" s="6"/>
    </row>
    <row r="2359" spans="1:6" customFormat="1" x14ac:dyDescent="0.5">
      <c r="A2359">
        <v>2358</v>
      </c>
      <c r="B2359" s="1">
        <v>43617</v>
      </c>
      <c r="C2359" s="27" t="s">
        <v>18</v>
      </c>
      <c r="D2359" t="s">
        <v>15</v>
      </c>
      <c r="E2359">
        <v>99</v>
      </c>
      <c r="F2359" s="6"/>
    </row>
    <row r="2360" spans="1:6" customFormat="1" x14ac:dyDescent="0.5">
      <c r="A2360">
        <v>2359</v>
      </c>
      <c r="B2360" s="1">
        <v>43617</v>
      </c>
      <c r="C2360" s="27" t="s">
        <v>18</v>
      </c>
      <c r="D2360" t="s">
        <v>15</v>
      </c>
      <c r="E2360">
        <v>94</v>
      </c>
      <c r="F2360" s="6"/>
    </row>
    <row r="2361" spans="1:6" customFormat="1" x14ac:dyDescent="0.5">
      <c r="A2361">
        <v>2360</v>
      </c>
      <c r="B2361" s="1">
        <v>43617</v>
      </c>
      <c r="C2361" s="27" t="s">
        <v>18</v>
      </c>
      <c r="D2361" t="s">
        <v>15</v>
      </c>
      <c r="E2361">
        <v>85</v>
      </c>
      <c r="F2361" s="6"/>
    </row>
    <row r="2362" spans="1:6" customFormat="1" x14ac:dyDescent="0.5">
      <c r="A2362">
        <v>2361</v>
      </c>
      <c r="B2362" s="1">
        <v>43617</v>
      </c>
      <c r="C2362" s="27" t="s">
        <v>18</v>
      </c>
      <c r="D2362" t="s">
        <v>15</v>
      </c>
      <c r="E2362">
        <v>88</v>
      </c>
      <c r="F2362" s="6"/>
    </row>
    <row r="2363" spans="1:6" customFormat="1" x14ac:dyDescent="0.5">
      <c r="A2363">
        <v>2362</v>
      </c>
      <c r="B2363" s="1">
        <v>43617</v>
      </c>
      <c r="C2363" s="27" t="s">
        <v>18</v>
      </c>
      <c r="D2363" t="s">
        <v>15</v>
      </c>
      <c r="E2363">
        <v>95</v>
      </c>
      <c r="F2363" s="6"/>
    </row>
    <row r="2364" spans="1:6" customFormat="1" x14ac:dyDescent="0.5">
      <c r="A2364">
        <v>2363</v>
      </c>
      <c r="B2364" s="1">
        <v>43617</v>
      </c>
      <c r="C2364" s="27" t="s">
        <v>18</v>
      </c>
      <c r="D2364" t="s">
        <v>15</v>
      </c>
      <c r="E2364">
        <v>86</v>
      </c>
      <c r="F2364" s="6"/>
    </row>
    <row r="2365" spans="1:6" customFormat="1" x14ac:dyDescent="0.5">
      <c r="A2365">
        <v>2364</v>
      </c>
      <c r="B2365" s="1">
        <v>43617</v>
      </c>
      <c r="C2365" s="27" t="s">
        <v>18</v>
      </c>
      <c r="D2365" t="s">
        <v>15</v>
      </c>
      <c r="E2365">
        <v>81</v>
      </c>
      <c r="F2365" s="6"/>
    </row>
    <row r="2366" spans="1:6" customFormat="1" x14ac:dyDescent="0.5">
      <c r="A2366">
        <v>2365</v>
      </c>
      <c r="B2366" s="1">
        <v>43617</v>
      </c>
      <c r="C2366" s="27" t="s">
        <v>18</v>
      </c>
      <c r="D2366" t="s">
        <v>15</v>
      </c>
      <c r="E2366">
        <v>78</v>
      </c>
      <c r="F2366" s="6"/>
    </row>
    <row r="2367" spans="1:6" customFormat="1" x14ac:dyDescent="0.5">
      <c r="A2367">
        <v>2366</v>
      </c>
      <c r="B2367" s="1">
        <v>43617</v>
      </c>
      <c r="C2367" s="27" t="s">
        <v>18</v>
      </c>
      <c r="D2367" t="s">
        <v>15</v>
      </c>
      <c r="E2367">
        <v>79</v>
      </c>
      <c r="F2367" s="6"/>
    </row>
    <row r="2368" spans="1:6" customFormat="1" x14ac:dyDescent="0.5">
      <c r="A2368">
        <v>2367</v>
      </c>
      <c r="B2368" s="1">
        <v>43617</v>
      </c>
      <c r="C2368" s="27" t="s">
        <v>18</v>
      </c>
      <c r="D2368" t="s">
        <v>15</v>
      </c>
      <c r="E2368">
        <v>84</v>
      </c>
      <c r="F2368" s="6"/>
    </row>
    <row r="2369" spans="1:6" customFormat="1" x14ac:dyDescent="0.5">
      <c r="A2369">
        <v>2368</v>
      </c>
      <c r="B2369" s="1">
        <v>43618</v>
      </c>
      <c r="C2369" s="27" t="s">
        <v>18</v>
      </c>
      <c r="D2369" t="s">
        <v>15</v>
      </c>
      <c r="E2369">
        <v>146</v>
      </c>
      <c r="F2369" s="6"/>
    </row>
    <row r="2370" spans="1:6" customFormat="1" x14ac:dyDescent="0.5">
      <c r="A2370">
        <v>2369</v>
      </c>
      <c r="B2370" s="1">
        <v>43618</v>
      </c>
      <c r="C2370" s="27" t="s">
        <v>18</v>
      </c>
      <c r="D2370" t="s">
        <v>15</v>
      </c>
      <c r="E2370">
        <v>166</v>
      </c>
      <c r="F2370" s="6"/>
    </row>
    <row r="2371" spans="1:6" customFormat="1" x14ac:dyDescent="0.5">
      <c r="A2371">
        <v>2370</v>
      </c>
      <c r="B2371" s="1">
        <v>43618</v>
      </c>
      <c r="C2371" s="27" t="s">
        <v>18</v>
      </c>
      <c r="D2371" t="s">
        <v>15</v>
      </c>
      <c r="E2371">
        <v>93</v>
      </c>
      <c r="F2371" s="6"/>
    </row>
    <row r="2372" spans="1:6" customFormat="1" x14ac:dyDescent="0.5">
      <c r="A2372">
        <v>2371</v>
      </c>
      <c r="B2372" s="1">
        <v>43618</v>
      </c>
      <c r="C2372" s="27" t="s">
        <v>18</v>
      </c>
      <c r="D2372" t="s">
        <v>15</v>
      </c>
      <c r="E2372">
        <v>87</v>
      </c>
      <c r="F2372" s="6"/>
    </row>
    <row r="2373" spans="1:6" customFormat="1" x14ac:dyDescent="0.5">
      <c r="A2373">
        <v>2372</v>
      </c>
      <c r="B2373" s="1">
        <v>43618</v>
      </c>
      <c r="C2373" s="27" t="s">
        <v>18</v>
      </c>
      <c r="D2373" t="s">
        <v>15</v>
      </c>
      <c r="E2373">
        <v>113</v>
      </c>
      <c r="F2373" s="6"/>
    </row>
    <row r="2374" spans="1:6" customFormat="1" x14ac:dyDescent="0.5">
      <c r="A2374">
        <v>2373</v>
      </c>
      <c r="B2374" s="1">
        <v>43618</v>
      </c>
      <c r="C2374" s="27" t="s">
        <v>18</v>
      </c>
      <c r="D2374" t="s">
        <v>15</v>
      </c>
      <c r="E2374">
        <v>83</v>
      </c>
      <c r="F2374" s="6"/>
    </row>
    <row r="2375" spans="1:6" customFormat="1" x14ac:dyDescent="0.5">
      <c r="A2375">
        <v>2374</v>
      </c>
      <c r="B2375" s="1">
        <v>43618</v>
      </c>
      <c r="C2375" s="27" t="s">
        <v>18</v>
      </c>
      <c r="D2375" t="s">
        <v>15</v>
      </c>
      <c r="E2375">
        <v>90</v>
      </c>
      <c r="F2375" s="6"/>
    </row>
    <row r="2376" spans="1:6" customFormat="1" x14ac:dyDescent="0.5">
      <c r="A2376">
        <v>2375</v>
      </c>
      <c r="B2376" s="1">
        <v>43618</v>
      </c>
      <c r="C2376" s="27" t="s">
        <v>18</v>
      </c>
      <c r="D2376" t="s">
        <v>15</v>
      </c>
      <c r="E2376">
        <v>97</v>
      </c>
      <c r="F2376" s="6"/>
    </row>
    <row r="2377" spans="1:6" customFormat="1" x14ac:dyDescent="0.5">
      <c r="A2377">
        <v>2376</v>
      </c>
      <c r="B2377" s="1">
        <v>43618</v>
      </c>
      <c r="C2377" s="27" t="s">
        <v>18</v>
      </c>
      <c r="D2377" t="s">
        <v>15</v>
      </c>
      <c r="E2377">
        <v>94</v>
      </c>
      <c r="F2377" s="6"/>
    </row>
    <row r="2378" spans="1:6" customFormat="1" x14ac:dyDescent="0.5">
      <c r="A2378">
        <v>2377</v>
      </c>
      <c r="B2378" s="1">
        <v>43618</v>
      </c>
      <c r="C2378" s="27" t="s">
        <v>18</v>
      </c>
      <c r="D2378" t="s">
        <v>15</v>
      </c>
      <c r="E2378">
        <v>105</v>
      </c>
      <c r="F2378" s="6"/>
    </row>
    <row r="2379" spans="1:6" customFormat="1" x14ac:dyDescent="0.5">
      <c r="A2379">
        <v>2378</v>
      </c>
      <c r="B2379" s="1">
        <v>43618</v>
      </c>
      <c r="C2379" s="27" t="s">
        <v>18</v>
      </c>
      <c r="D2379" t="s">
        <v>15</v>
      </c>
      <c r="E2379">
        <v>101</v>
      </c>
      <c r="F2379" s="6"/>
    </row>
    <row r="2380" spans="1:6" customFormat="1" x14ac:dyDescent="0.5">
      <c r="A2380">
        <v>2379</v>
      </c>
      <c r="B2380" s="1">
        <v>43618</v>
      </c>
      <c r="C2380" s="27" t="s">
        <v>18</v>
      </c>
      <c r="D2380" t="s">
        <v>15</v>
      </c>
      <c r="E2380">
        <v>89</v>
      </c>
      <c r="F2380" s="6"/>
    </row>
    <row r="2381" spans="1:6" customFormat="1" x14ac:dyDescent="0.5">
      <c r="A2381">
        <v>2380</v>
      </c>
      <c r="B2381" s="1">
        <v>43618</v>
      </c>
      <c r="C2381" s="27" t="s">
        <v>18</v>
      </c>
      <c r="D2381" t="s">
        <v>15</v>
      </c>
      <c r="E2381">
        <v>81</v>
      </c>
      <c r="F2381" s="6"/>
    </row>
    <row r="2382" spans="1:6" customFormat="1" x14ac:dyDescent="0.5">
      <c r="A2382">
        <v>2381</v>
      </c>
      <c r="B2382" s="1">
        <v>43618</v>
      </c>
      <c r="C2382" s="27" t="s">
        <v>18</v>
      </c>
      <c r="D2382" t="s">
        <v>15</v>
      </c>
      <c r="E2382">
        <v>91</v>
      </c>
      <c r="F2382" s="6"/>
    </row>
    <row r="2383" spans="1:6" customFormat="1" x14ac:dyDescent="0.5">
      <c r="A2383">
        <v>2382</v>
      </c>
      <c r="B2383" s="1">
        <v>43618</v>
      </c>
      <c r="C2383" s="27" t="s">
        <v>18</v>
      </c>
      <c r="D2383" t="s">
        <v>15</v>
      </c>
      <c r="E2383">
        <v>85</v>
      </c>
      <c r="F2383" s="6"/>
    </row>
    <row r="2384" spans="1:6" customFormat="1" x14ac:dyDescent="0.5">
      <c r="A2384">
        <v>2383</v>
      </c>
      <c r="B2384" s="1">
        <v>43618</v>
      </c>
      <c r="C2384" s="27" t="s">
        <v>18</v>
      </c>
      <c r="D2384" t="s">
        <v>15</v>
      </c>
      <c r="E2384">
        <v>79</v>
      </c>
      <c r="F2384" s="6"/>
    </row>
    <row r="2385" spans="1:6" customFormat="1" x14ac:dyDescent="0.5">
      <c r="A2385">
        <v>2384</v>
      </c>
      <c r="B2385" s="1">
        <v>43618</v>
      </c>
      <c r="C2385" s="27" t="s">
        <v>18</v>
      </c>
      <c r="D2385" t="s">
        <v>15</v>
      </c>
      <c r="E2385">
        <v>101</v>
      </c>
      <c r="F2385" s="6"/>
    </row>
    <row r="2386" spans="1:6" customFormat="1" x14ac:dyDescent="0.5">
      <c r="A2386">
        <v>2385</v>
      </c>
      <c r="B2386" s="1">
        <v>43618</v>
      </c>
      <c r="C2386" s="27" t="s">
        <v>18</v>
      </c>
      <c r="D2386" t="s">
        <v>15</v>
      </c>
      <c r="E2386">
        <v>84</v>
      </c>
      <c r="F2386" s="6"/>
    </row>
    <row r="2387" spans="1:6" customFormat="1" x14ac:dyDescent="0.5">
      <c r="A2387">
        <v>2386</v>
      </c>
      <c r="B2387" s="1">
        <v>43618</v>
      </c>
      <c r="C2387" s="27" t="s">
        <v>18</v>
      </c>
      <c r="D2387" t="s">
        <v>15</v>
      </c>
      <c r="E2387">
        <v>124</v>
      </c>
      <c r="F2387" s="6"/>
    </row>
    <row r="2388" spans="1:6" customFormat="1" x14ac:dyDescent="0.5">
      <c r="A2388">
        <v>2387</v>
      </c>
      <c r="B2388" s="1">
        <v>43618</v>
      </c>
      <c r="C2388" s="27" t="s">
        <v>18</v>
      </c>
      <c r="D2388" t="s">
        <v>15</v>
      </c>
      <c r="E2388">
        <v>93</v>
      </c>
      <c r="F2388" s="6"/>
    </row>
    <row r="2389" spans="1:6" customFormat="1" x14ac:dyDescent="0.5">
      <c r="A2389">
        <v>2388</v>
      </c>
      <c r="B2389" s="1">
        <v>43618</v>
      </c>
      <c r="C2389" s="27" t="s">
        <v>18</v>
      </c>
      <c r="D2389" t="s">
        <v>15</v>
      </c>
      <c r="E2389">
        <v>88</v>
      </c>
      <c r="F2389" s="6"/>
    </row>
    <row r="2390" spans="1:6" customFormat="1" x14ac:dyDescent="0.5">
      <c r="A2390">
        <v>2389</v>
      </c>
      <c r="B2390" s="1">
        <v>43618</v>
      </c>
      <c r="C2390" s="27" t="s">
        <v>18</v>
      </c>
      <c r="D2390" t="s">
        <v>15</v>
      </c>
      <c r="E2390">
        <v>92</v>
      </c>
      <c r="F2390" s="6"/>
    </row>
    <row r="2391" spans="1:6" customFormat="1" x14ac:dyDescent="0.5">
      <c r="A2391">
        <v>2390</v>
      </c>
      <c r="B2391" s="1">
        <v>43618</v>
      </c>
      <c r="C2391" s="27" t="s">
        <v>18</v>
      </c>
      <c r="D2391" t="s">
        <v>15</v>
      </c>
      <c r="E2391">
        <v>94</v>
      </c>
      <c r="F2391" s="6"/>
    </row>
    <row r="2392" spans="1:6" customFormat="1" x14ac:dyDescent="0.5">
      <c r="A2392">
        <v>2391</v>
      </c>
      <c r="B2392" s="1">
        <v>43618</v>
      </c>
      <c r="C2392" s="27" t="s">
        <v>18</v>
      </c>
      <c r="D2392" t="s">
        <v>15</v>
      </c>
      <c r="E2392">
        <v>88</v>
      </c>
      <c r="F2392" s="6"/>
    </row>
    <row r="2393" spans="1:6" customFormat="1" x14ac:dyDescent="0.5">
      <c r="A2393">
        <v>2392</v>
      </c>
      <c r="B2393" s="1">
        <v>43619</v>
      </c>
      <c r="C2393" s="27" t="s">
        <v>18</v>
      </c>
      <c r="D2393" t="s">
        <v>15</v>
      </c>
      <c r="E2393">
        <v>144</v>
      </c>
      <c r="F2393" s="6"/>
    </row>
    <row r="2394" spans="1:6" customFormat="1" x14ac:dyDescent="0.5">
      <c r="A2394">
        <v>2393</v>
      </c>
      <c r="B2394" s="1">
        <v>43619</v>
      </c>
      <c r="C2394" s="27" t="s">
        <v>18</v>
      </c>
      <c r="D2394" t="s">
        <v>15</v>
      </c>
      <c r="E2394">
        <v>81</v>
      </c>
      <c r="F2394" s="6"/>
    </row>
    <row r="2395" spans="1:6" customFormat="1" x14ac:dyDescent="0.5">
      <c r="A2395">
        <v>2394</v>
      </c>
      <c r="B2395" s="1">
        <v>43619</v>
      </c>
      <c r="C2395" s="27" t="s">
        <v>18</v>
      </c>
      <c r="D2395" t="s">
        <v>15</v>
      </c>
      <c r="E2395">
        <v>119</v>
      </c>
      <c r="F2395" s="6"/>
    </row>
    <row r="2396" spans="1:6" customFormat="1" x14ac:dyDescent="0.5">
      <c r="A2396">
        <v>2395</v>
      </c>
      <c r="B2396" s="1">
        <v>43619</v>
      </c>
      <c r="C2396" s="27" t="s">
        <v>18</v>
      </c>
      <c r="D2396" t="s">
        <v>15</v>
      </c>
      <c r="E2396">
        <v>90</v>
      </c>
      <c r="F2396" s="6"/>
    </row>
    <row r="2397" spans="1:6" customFormat="1" x14ac:dyDescent="0.5">
      <c r="A2397">
        <v>2396</v>
      </c>
      <c r="B2397" s="1">
        <v>43619</v>
      </c>
      <c r="C2397" s="27" t="s">
        <v>18</v>
      </c>
      <c r="D2397" t="s">
        <v>15</v>
      </c>
      <c r="E2397">
        <v>80</v>
      </c>
      <c r="F2397" s="6"/>
    </row>
    <row r="2398" spans="1:6" customFormat="1" x14ac:dyDescent="0.5">
      <c r="A2398">
        <v>2397</v>
      </c>
      <c r="B2398" s="1">
        <v>43619</v>
      </c>
      <c r="C2398" s="27" t="s">
        <v>18</v>
      </c>
      <c r="D2398" t="s">
        <v>15</v>
      </c>
      <c r="E2398">
        <v>84</v>
      </c>
      <c r="F2398" s="6"/>
    </row>
    <row r="2399" spans="1:6" customFormat="1" x14ac:dyDescent="0.5">
      <c r="A2399">
        <v>2398</v>
      </c>
      <c r="B2399" s="1">
        <v>43619</v>
      </c>
      <c r="C2399" s="27" t="s">
        <v>18</v>
      </c>
      <c r="D2399" t="s">
        <v>15</v>
      </c>
      <c r="E2399">
        <v>99</v>
      </c>
      <c r="F2399" s="6"/>
    </row>
    <row r="2400" spans="1:6" customFormat="1" x14ac:dyDescent="0.5">
      <c r="A2400">
        <v>2399</v>
      </c>
      <c r="B2400" s="1">
        <v>43619</v>
      </c>
      <c r="C2400" s="27" t="s">
        <v>18</v>
      </c>
      <c r="D2400" t="s">
        <v>15</v>
      </c>
      <c r="E2400">
        <v>87</v>
      </c>
      <c r="F2400" s="6"/>
    </row>
    <row r="2401" spans="1:6" customFormat="1" x14ac:dyDescent="0.5">
      <c r="A2401">
        <v>2400</v>
      </c>
      <c r="B2401" s="1">
        <v>43619</v>
      </c>
      <c r="C2401" s="27" t="s">
        <v>18</v>
      </c>
      <c r="D2401" t="s">
        <v>15</v>
      </c>
      <c r="E2401">
        <v>102</v>
      </c>
      <c r="F2401" s="6"/>
    </row>
    <row r="2402" spans="1:6" customFormat="1" x14ac:dyDescent="0.5">
      <c r="A2402">
        <v>2401</v>
      </c>
      <c r="B2402" s="1">
        <v>43619</v>
      </c>
      <c r="C2402" s="27" t="s">
        <v>18</v>
      </c>
      <c r="D2402" t="s">
        <v>15</v>
      </c>
      <c r="E2402">
        <v>166</v>
      </c>
      <c r="F2402" s="6"/>
    </row>
    <row r="2403" spans="1:6" customFormat="1" x14ac:dyDescent="0.5">
      <c r="A2403">
        <v>2402</v>
      </c>
      <c r="B2403" s="1">
        <v>43619</v>
      </c>
      <c r="C2403" s="27" t="s">
        <v>18</v>
      </c>
      <c r="D2403" t="s">
        <v>15</v>
      </c>
      <c r="E2403">
        <v>104</v>
      </c>
      <c r="F2403" s="6"/>
    </row>
    <row r="2404" spans="1:6" customFormat="1" x14ac:dyDescent="0.5">
      <c r="A2404">
        <v>2403</v>
      </c>
      <c r="B2404" s="1">
        <v>43619</v>
      </c>
      <c r="C2404" s="27" t="s">
        <v>18</v>
      </c>
      <c r="D2404" t="s">
        <v>15</v>
      </c>
      <c r="E2404">
        <v>93</v>
      </c>
      <c r="F2404" s="6"/>
    </row>
    <row r="2405" spans="1:6" customFormat="1" x14ac:dyDescent="0.5">
      <c r="A2405">
        <v>2404</v>
      </c>
      <c r="B2405" s="1">
        <v>43619</v>
      </c>
      <c r="C2405" s="27" t="s">
        <v>18</v>
      </c>
      <c r="D2405" t="s">
        <v>15</v>
      </c>
      <c r="E2405">
        <v>88</v>
      </c>
      <c r="F2405" s="6"/>
    </row>
    <row r="2406" spans="1:6" customFormat="1" x14ac:dyDescent="0.5">
      <c r="A2406">
        <v>2405</v>
      </c>
      <c r="B2406" s="1">
        <v>43619</v>
      </c>
      <c r="C2406" s="27" t="s">
        <v>18</v>
      </c>
      <c r="D2406" t="s">
        <v>15</v>
      </c>
      <c r="E2406">
        <v>101</v>
      </c>
      <c r="F2406" s="6"/>
    </row>
    <row r="2407" spans="1:6" customFormat="1" x14ac:dyDescent="0.5">
      <c r="A2407">
        <v>2406</v>
      </c>
      <c r="B2407" s="1">
        <v>43619</v>
      </c>
      <c r="C2407" s="27" t="s">
        <v>18</v>
      </c>
      <c r="D2407" t="s">
        <v>15</v>
      </c>
      <c r="E2407">
        <v>96</v>
      </c>
      <c r="F2407" s="6"/>
    </row>
    <row r="2408" spans="1:6" customFormat="1" x14ac:dyDescent="0.5">
      <c r="A2408">
        <v>2407</v>
      </c>
      <c r="B2408" s="1">
        <v>43619</v>
      </c>
      <c r="C2408" s="27" t="s">
        <v>18</v>
      </c>
      <c r="D2408" t="s">
        <v>15</v>
      </c>
      <c r="E2408">
        <v>76</v>
      </c>
      <c r="F2408" s="6"/>
    </row>
    <row r="2409" spans="1:6" customFormat="1" x14ac:dyDescent="0.5">
      <c r="A2409">
        <v>2408</v>
      </c>
      <c r="B2409" s="1">
        <v>43619</v>
      </c>
      <c r="C2409" s="27" t="s">
        <v>18</v>
      </c>
      <c r="D2409" t="s">
        <v>15</v>
      </c>
      <c r="E2409">
        <v>165</v>
      </c>
      <c r="F2409" s="6"/>
    </row>
    <row r="2410" spans="1:6" customFormat="1" x14ac:dyDescent="0.5">
      <c r="A2410">
        <v>2409</v>
      </c>
      <c r="B2410" s="1">
        <v>43619</v>
      </c>
      <c r="C2410" s="27" t="s">
        <v>18</v>
      </c>
      <c r="D2410" t="s">
        <v>15</v>
      </c>
      <c r="E2410">
        <v>104</v>
      </c>
      <c r="F2410" s="6"/>
    </row>
    <row r="2411" spans="1:6" customFormat="1" x14ac:dyDescent="0.5">
      <c r="A2411">
        <v>2410</v>
      </c>
      <c r="B2411" s="1">
        <v>43619</v>
      </c>
      <c r="C2411" s="27" t="s">
        <v>18</v>
      </c>
      <c r="D2411" t="s">
        <v>15</v>
      </c>
      <c r="E2411">
        <v>95</v>
      </c>
      <c r="F2411" s="6"/>
    </row>
    <row r="2412" spans="1:6" customFormat="1" x14ac:dyDescent="0.5">
      <c r="A2412">
        <v>2411</v>
      </c>
      <c r="B2412" s="1">
        <v>43619</v>
      </c>
      <c r="C2412" s="27" t="s">
        <v>18</v>
      </c>
      <c r="D2412" t="s">
        <v>15</v>
      </c>
      <c r="E2412">
        <v>125</v>
      </c>
      <c r="F2412" s="6"/>
    </row>
    <row r="2413" spans="1:6" customFormat="1" x14ac:dyDescent="0.5">
      <c r="A2413">
        <v>2412</v>
      </c>
      <c r="B2413" s="1">
        <v>43619</v>
      </c>
      <c r="C2413" s="27" t="s">
        <v>18</v>
      </c>
      <c r="D2413" t="s">
        <v>15</v>
      </c>
      <c r="E2413">
        <v>1458</v>
      </c>
      <c r="F2413" s="6"/>
    </row>
    <row r="2414" spans="1:6" customFormat="1" x14ac:dyDescent="0.5">
      <c r="A2414">
        <v>2413</v>
      </c>
      <c r="B2414" s="1">
        <v>43619</v>
      </c>
      <c r="C2414" s="27" t="s">
        <v>18</v>
      </c>
      <c r="D2414" t="s">
        <v>15</v>
      </c>
      <c r="E2414">
        <v>97</v>
      </c>
      <c r="F2414" s="6"/>
    </row>
    <row r="2415" spans="1:6" customFormat="1" x14ac:dyDescent="0.5">
      <c r="A2415">
        <v>2414</v>
      </c>
      <c r="B2415" s="1">
        <v>43619</v>
      </c>
      <c r="C2415" s="27" t="s">
        <v>18</v>
      </c>
      <c r="D2415" t="s">
        <v>15</v>
      </c>
      <c r="E2415">
        <v>88</v>
      </c>
      <c r="F2415" s="6"/>
    </row>
    <row r="2416" spans="1:6" customFormat="1" x14ac:dyDescent="0.5">
      <c r="A2416">
        <v>2415</v>
      </c>
      <c r="B2416" s="1">
        <v>43619</v>
      </c>
      <c r="C2416" s="27" t="s">
        <v>18</v>
      </c>
      <c r="D2416" t="s">
        <v>15</v>
      </c>
      <c r="E2416">
        <v>91</v>
      </c>
      <c r="F2416" s="6"/>
    </row>
    <row r="2417" spans="1:6" customFormat="1" x14ac:dyDescent="0.5">
      <c r="A2417">
        <v>2416</v>
      </c>
      <c r="B2417" s="1">
        <v>43619</v>
      </c>
      <c r="C2417" s="27" t="s">
        <v>18</v>
      </c>
      <c r="D2417" t="s">
        <v>15</v>
      </c>
      <c r="E2417">
        <v>98</v>
      </c>
      <c r="F2417" s="6"/>
    </row>
    <row r="2418" spans="1:6" customFormat="1" x14ac:dyDescent="0.5">
      <c r="A2418">
        <v>2417</v>
      </c>
      <c r="B2418" s="1">
        <v>43619</v>
      </c>
      <c r="C2418" s="27" t="s">
        <v>18</v>
      </c>
      <c r="D2418" t="s">
        <v>15</v>
      </c>
      <c r="E2418">
        <v>165</v>
      </c>
      <c r="F2418" s="6"/>
    </row>
    <row r="2419" spans="1:6" customFormat="1" x14ac:dyDescent="0.5">
      <c r="A2419">
        <v>2418</v>
      </c>
      <c r="B2419" s="1">
        <v>43619</v>
      </c>
      <c r="C2419" s="27" t="s">
        <v>18</v>
      </c>
      <c r="D2419" t="s">
        <v>15</v>
      </c>
      <c r="E2419">
        <v>172</v>
      </c>
      <c r="F2419" s="6"/>
    </row>
    <row r="2420" spans="1:6" customFormat="1" x14ac:dyDescent="0.5">
      <c r="A2420">
        <v>2419</v>
      </c>
      <c r="B2420" s="1">
        <v>43619</v>
      </c>
      <c r="C2420" s="27" t="s">
        <v>18</v>
      </c>
      <c r="D2420" t="s">
        <v>15</v>
      </c>
      <c r="E2420">
        <v>160</v>
      </c>
      <c r="F2420" s="6"/>
    </row>
    <row r="2421" spans="1:6" customFormat="1" x14ac:dyDescent="0.5">
      <c r="A2421">
        <v>2420</v>
      </c>
      <c r="B2421" s="1">
        <v>43620</v>
      </c>
      <c r="C2421" s="27" t="s">
        <v>18</v>
      </c>
      <c r="D2421" t="s">
        <v>15</v>
      </c>
      <c r="E2421">
        <v>89</v>
      </c>
      <c r="F2421" s="6"/>
    </row>
    <row r="2422" spans="1:6" customFormat="1" x14ac:dyDescent="0.5">
      <c r="A2422">
        <v>2421</v>
      </c>
      <c r="B2422" s="1">
        <v>43620</v>
      </c>
      <c r="C2422" s="27" t="s">
        <v>18</v>
      </c>
      <c r="D2422" t="s">
        <v>15</v>
      </c>
      <c r="E2422">
        <v>84</v>
      </c>
      <c r="F2422" s="6"/>
    </row>
    <row r="2423" spans="1:6" customFormat="1" x14ac:dyDescent="0.5">
      <c r="A2423">
        <v>2422</v>
      </c>
      <c r="B2423" s="1">
        <v>43620</v>
      </c>
      <c r="C2423" s="27" t="s">
        <v>18</v>
      </c>
      <c r="D2423" t="s">
        <v>15</v>
      </c>
      <c r="E2423">
        <v>156</v>
      </c>
      <c r="F2423" s="6"/>
    </row>
    <row r="2424" spans="1:6" customFormat="1" x14ac:dyDescent="0.5">
      <c r="A2424">
        <v>2423</v>
      </c>
      <c r="B2424" s="1">
        <v>43620</v>
      </c>
      <c r="C2424" s="27" t="s">
        <v>18</v>
      </c>
      <c r="D2424" t="s">
        <v>15</v>
      </c>
      <c r="E2424">
        <v>96</v>
      </c>
      <c r="F2424" s="6"/>
    </row>
    <row r="2425" spans="1:6" customFormat="1" x14ac:dyDescent="0.5">
      <c r="A2425">
        <v>2424</v>
      </c>
      <c r="B2425" s="1">
        <v>43620</v>
      </c>
      <c r="C2425" s="27" t="s">
        <v>18</v>
      </c>
      <c r="D2425" t="s">
        <v>15</v>
      </c>
      <c r="E2425">
        <v>95</v>
      </c>
      <c r="F2425" s="6"/>
    </row>
    <row r="2426" spans="1:6" customFormat="1" x14ac:dyDescent="0.5">
      <c r="A2426">
        <v>2425</v>
      </c>
      <c r="B2426" s="1">
        <v>43620</v>
      </c>
      <c r="C2426" s="27" t="s">
        <v>18</v>
      </c>
      <c r="D2426" t="s">
        <v>15</v>
      </c>
      <c r="E2426">
        <v>87</v>
      </c>
      <c r="F2426" s="6"/>
    </row>
    <row r="2427" spans="1:6" customFormat="1" x14ac:dyDescent="0.5">
      <c r="A2427">
        <v>2426</v>
      </c>
      <c r="B2427" s="1">
        <v>43620</v>
      </c>
      <c r="C2427" s="27" t="s">
        <v>18</v>
      </c>
      <c r="D2427" t="s">
        <v>15</v>
      </c>
      <c r="E2427">
        <v>111</v>
      </c>
      <c r="F2427" s="6"/>
    </row>
    <row r="2428" spans="1:6" customFormat="1" x14ac:dyDescent="0.5">
      <c r="A2428">
        <v>2427</v>
      </c>
      <c r="B2428" s="1">
        <v>43620</v>
      </c>
      <c r="C2428" s="27" t="s">
        <v>18</v>
      </c>
      <c r="D2428" t="s">
        <v>15</v>
      </c>
      <c r="E2428">
        <v>142</v>
      </c>
      <c r="F2428" s="6"/>
    </row>
    <row r="2429" spans="1:6" customFormat="1" x14ac:dyDescent="0.5">
      <c r="A2429">
        <v>2428</v>
      </c>
      <c r="B2429" s="1">
        <v>43620</v>
      </c>
      <c r="C2429" s="27" t="s">
        <v>18</v>
      </c>
      <c r="D2429" t="s">
        <v>15</v>
      </c>
      <c r="E2429">
        <v>80</v>
      </c>
      <c r="F2429" s="6"/>
    </row>
    <row r="2430" spans="1:6" customFormat="1" x14ac:dyDescent="0.5">
      <c r="A2430">
        <v>2429</v>
      </c>
      <c r="B2430" s="1">
        <v>43620</v>
      </c>
      <c r="C2430" s="27" t="s">
        <v>18</v>
      </c>
      <c r="D2430" t="s">
        <v>15</v>
      </c>
      <c r="E2430">
        <v>155</v>
      </c>
      <c r="F2430" s="6"/>
    </row>
    <row r="2431" spans="1:6" customFormat="1" x14ac:dyDescent="0.5">
      <c r="A2431">
        <v>2430</v>
      </c>
      <c r="B2431" s="1">
        <v>43620</v>
      </c>
      <c r="C2431" s="27" t="s">
        <v>18</v>
      </c>
      <c r="D2431" t="s">
        <v>15</v>
      </c>
      <c r="E2431">
        <v>150</v>
      </c>
      <c r="F2431" s="6"/>
    </row>
    <row r="2432" spans="1:6" customFormat="1" x14ac:dyDescent="0.5">
      <c r="A2432">
        <v>2431</v>
      </c>
      <c r="B2432" s="1">
        <v>43620</v>
      </c>
      <c r="C2432" s="27" t="s">
        <v>18</v>
      </c>
      <c r="D2432" t="s">
        <v>15</v>
      </c>
      <c r="E2432">
        <v>154</v>
      </c>
      <c r="F2432" s="6"/>
    </row>
    <row r="2433" spans="1:6" customFormat="1" x14ac:dyDescent="0.5">
      <c r="A2433">
        <v>2432</v>
      </c>
      <c r="B2433" s="1">
        <v>43620</v>
      </c>
      <c r="C2433" s="27" t="s">
        <v>18</v>
      </c>
      <c r="D2433" t="s">
        <v>15</v>
      </c>
      <c r="E2433">
        <v>102</v>
      </c>
      <c r="F2433" s="6"/>
    </row>
    <row r="2434" spans="1:6" customFormat="1" x14ac:dyDescent="0.5">
      <c r="A2434">
        <v>2433</v>
      </c>
      <c r="B2434" s="1">
        <v>43620</v>
      </c>
      <c r="C2434" s="27" t="s">
        <v>18</v>
      </c>
      <c r="D2434" t="s">
        <v>15</v>
      </c>
      <c r="E2434">
        <v>89</v>
      </c>
      <c r="F2434" s="6"/>
    </row>
    <row r="2435" spans="1:6" customFormat="1" x14ac:dyDescent="0.5">
      <c r="A2435">
        <v>2434</v>
      </c>
      <c r="B2435" s="1">
        <v>43620</v>
      </c>
      <c r="C2435" s="27" t="s">
        <v>18</v>
      </c>
      <c r="D2435" t="s">
        <v>15</v>
      </c>
      <c r="E2435">
        <v>105</v>
      </c>
      <c r="F2435" s="6"/>
    </row>
    <row r="2436" spans="1:6" customFormat="1" x14ac:dyDescent="0.5">
      <c r="A2436">
        <v>2435</v>
      </c>
      <c r="B2436" s="1">
        <v>43620</v>
      </c>
      <c r="C2436" s="27" t="s">
        <v>18</v>
      </c>
      <c r="D2436" t="s">
        <v>15</v>
      </c>
      <c r="E2436">
        <v>106</v>
      </c>
      <c r="F2436" s="6"/>
    </row>
    <row r="2437" spans="1:6" customFormat="1" x14ac:dyDescent="0.5">
      <c r="A2437">
        <v>2436</v>
      </c>
      <c r="B2437" s="1">
        <v>43620</v>
      </c>
      <c r="C2437" s="27" t="s">
        <v>18</v>
      </c>
      <c r="D2437" t="s">
        <v>15</v>
      </c>
      <c r="E2437">
        <v>92</v>
      </c>
      <c r="F2437" s="6"/>
    </row>
    <row r="2438" spans="1:6" customFormat="1" x14ac:dyDescent="0.5">
      <c r="A2438">
        <v>2437</v>
      </c>
      <c r="B2438" s="1">
        <v>43620</v>
      </c>
      <c r="C2438" s="27" t="s">
        <v>18</v>
      </c>
      <c r="D2438" t="s">
        <v>15</v>
      </c>
      <c r="E2438">
        <v>71</v>
      </c>
      <c r="F2438" s="6"/>
    </row>
    <row r="2439" spans="1:6" customFormat="1" x14ac:dyDescent="0.5">
      <c r="A2439">
        <v>2438</v>
      </c>
      <c r="B2439" s="1">
        <v>43620</v>
      </c>
      <c r="C2439" s="27" t="s">
        <v>18</v>
      </c>
      <c r="D2439" t="s">
        <v>15</v>
      </c>
      <c r="E2439">
        <v>85</v>
      </c>
      <c r="F2439" s="6"/>
    </row>
    <row r="2440" spans="1:6" customFormat="1" x14ac:dyDescent="0.5">
      <c r="A2440">
        <v>2439</v>
      </c>
      <c r="B2440" s="1">
        <v>43620</v>
      </c>
      <c r="C2440" s="27" t="s">
        <v>18</v>
      </c>
      <c r="D2440" t="s">
        <v>15</v>
      </c>
      <c r="E2440">
        <v>101</v>
      </c>
      <c r="F2440" s="6"/>
    </row>
    <row r="2441" spans="1:6" customFormat="1" x14ac:dyDescent="0.5">
      <c r="A2441">
        <v>2440</v>
      </c>
      <c r="B2441" s="1">
        <v>43620</v>
      </c>
      <c r="C2441" s="27" t="s">
        <v>18</v>
      </c>
      <c r="D2441" t="s">
        <v>15</v>
      </c>
      <c r="E2441">
        <v>79</v>
      </c>
      <c r="F2441" s="6"/>
    </row>
    <row r="2442" spans="1:6" customFormat="1" x14ac:dyDescent="0.5">
      <c r="A2442">
        <v>2441</v>
      </c>
      <c r="B2442" s="1">
        <v>43620</v>
      </c>
      <c r="C2442" s="27" t="s">
        <v>18</v>
      </c>
      <c r="D2442" t="s">
        <v>15</v>
      </c>
      <c r="E2442">
        <v>107</v>
      </c>
      <c r="F2442" s="6"/>
    </row>
    <row r="2443" spans="1:6" customFormat="1" x14ac:dyDescent="0.5">
      <c r="A2443">
        <v>2442</v>
      </c>
      <c r="B2443" s="1">
        <v>43620</v>
      </c>
      <c r="C2443" s="27" t="s">
        <v>18</v>
      </c>
      <c r="D2443" t="s">
        <v>15</v>
      </c>
      <c r="E2443">
        <v>105</v>
      </c>
      <c r="F2443" s="6"/>
    </row>
    <row r="2444" spans="1:6" customFormat="1" x14ac:dyDescent="0.5">
      <c r="A2444">
        <v>2443</v>
      </c>
      <c r="B2444" s="1">
        <v>43620</v>
      </c>
      <c r="C2444" s="27" t="s">
        <v>18</v>
      </c>
      <c r="D2444" t="s">
        <v>15</v>
      </c>
      <c r="E2444">
        <v>98</v>
      </c>
      <c r="F2444" s="6"/>
    </row>
    <row r="2445" spans="1:6" customFormat="1" x14ac:dyDescent="0.5">
      <c r="A2445">
        <v>2444</v>
      </c>
      <c r="B2445" s="1">
        <v>43620</v>
      </c>
      <c r="C2445" s="27" t="s">
        <v>18</v>
      </c>
      <c r="D2445" t="s">
        <v>15</v>
      </c>
      <c r="E2445">
        <v>87</v>
      </c>
      <c r="F2445" s="6"/>
    </row>
    <row r="2446" spans="1:6" customFormat="1" x14ac:dyDescent="0.5">
      <c r="A2446">
        <v>2445</v>
      </c>
      <c r="B2446" s="1">
        <v>43621</v>
      </c>
      <c r="C2446" s="27" t="s">
        <v>18</v>
      </c>
      <c r="D2446" t="s">
        <v>15</v>
      </c>
      <c r="E2446">
        <v>100</v>
      </c>
      <c r="F2446" s="6"/>
    </row>
    <row r="2447" spans="1:6" customFormat="1" x14ac:dyDescent="0.5">
      <c r="A2447">
        <v>2446</v>
      </c>
      <c r="B2447" s="1">
        <v>43621</v>
      </c>
      <c r="C2447" s="27" t="s">
        <v>18</v>
      </c>
      <c r="D2447" t="s">
        <v>15</v>
      </c>
      <c r="E2447">
        <v>98</v>
      </c>
      <c r="F2447" s="6"/>
    </row>
    <row r="2448" spans="1:6" customFormat="1" x14ac:dyDescent="0.5">
      <c r="A2448">
        <v>2447</v>
      </c>
      <c r="B2448" s="1">
        <v>43621</v>
      </c>
      <c r="C2448" s="27" t="s">
        <v>18</v>
      </c>
      <c r="D2448" t="s">
        <v>15</v>
      </c>
      <c r="E2448">
        <v>97</v>
      </c>
      <c r="F2448" s="6"/>
    </row>
    <row r="2449" spans="1:6" customFormat="1" x14ac:dyDescent="0.5">
      <c r="A2449">
        <v>2448</v>
      </c>
      <c r="B2449" s="1">
        <v>43621</v>
      </c>
      <c r="C2449" s="27" t="s">
        <v>18</v>
      </c>
      <c r="D2449" t="s">
        <v>15</v>
      </c>
      <c r="E2449">
        <v>151</v>
      </c>
      <c r="F2449" s="6"/>
    </row>
    <row r="2450" spans="1:6" customFormat="1" x14ac:dyDescent="0.5">
      <c r="A2450">
        <v>2449</v>
      </c>
      <c r="B2450" s="1">
        <v>43621</v>
      </c>
      <c r="C2450" s="27" t="s">
        <v>18</v>
      </c>
      <c r="D2450" t="s">
        <v>15</v>
      </c>
      <c r="E2450">
        <v>89</v>
      </c>
      <c r="F2450" s="6"/>
    </row>
    <row r="2451" spans="1:6" customFormat="1" x14ac:dyDescent="0.5">
      <c r="A2451">
        <v>2450</v>
      </c>
      <c r="B2451" s="1">
        <v>43621</v>
      </c>
      <c r="C2451" s="27" t="s">
        <v>18</v>
      </c>
      <c r="D2451" t="s">
        <v>15</v>
      </c>
      <c r="E2451">
        <v>98</v>
      </c>
      <c r="F2451" s="6"/>
    </row>
    <row r="2452" spans="1:6" customFormat="1" x14ac:dyDescent="0.5">
      <c r="A2452">
        <v>2451</v>
      </c>
      <c r="B2452" s="1">
        <v>43621</v>
      </c>
      <c r="C2452" s="27" t="s">
        <v>18</v>
      </c>
      <c r="D2452" t="s">
        <v>15</v>
      </c>
      <c r="E2452">
        <v>102</v>
      </c>
      <c r="F2452" s="6"/>
    </row>
    <row r="2453" spans="1:6" customFormat="1" x14ac:dyDescent="0.5">
      <c r="A2453">
        <v>2452</v>
      </c>
      <c r="B2453" s="1">
        <v>43621</v>
      </c>
      <c r="C2453" s="27" t="s">
        <v>18</v>
      </c>
      <c r="D2453" t="s">
        <v>15</v>
      </c>
      <c r="E2453">
        <v>103</v>
      </c>
      <c r="F2453" s="6"/>
    </row>
    <row r="2454" spans="1:6" customFormat="1" x14ac:dyDescent="0.5">
      <c r="A2454">
        <v>2453</v>
      </c>
      <c r="B2454" s="1">
        <v>43621</v>
      </c>
      <c r="C2454" s="27" t="s">
        <v>18</v>
      </c>
      <c r="D2454" t="s">
        <v>15</v>
      </c>
      <c r="E2454">
        <v>103</v>
      </c>
      <c r="F2454" s="6"/>
    </row>
    <row r="2455" spans="1:6" customFormat="1" x14ac:dyDescent="0.5">
      <c r="A2455">
        <v>2454</v>
      </c>
      <c r="B2455" s="1">
        <v>43621</v>
      </c>
      <c r="C2455" s="27" t="s">
        <v>18</v>
      </c>
      <c r="D2455" t="s">
        <v>15</v>
      </c>
      <c r="E2455">
        <v>94</v>
      </c>
      <c r="F2455" s="6"/>
    </row>
    <row r="2456" spans="1:6" customFormat="1" x14ac:dyDescent="0.5">
      <c r="A2456">
        <v>2455</v>
      </c>
      <c r="B2456" s="1">
        <v>43621</v>
      </c>
      <c r="C2456" s="27" t="s">
        <v>18</v>
      </c>
      <c r="D2456" t="s">
        <v>15</v>
      </c>
      <c r="E2456">
        <v>95</v>
      </c>
      <c r="F2456" s="6"/>
    </row>
    <row r="2457" spans="1:6" customFormat="1" x14ac:dyDescent="0.5">
      <c r="A2457">
        <v>2456</v>
      </c>
      <c r="B2457" s="1">
        <v>43621</v>
      </c>
      <c r="C2457" s="27" t="s">
        <v>18</v>
      </c>
      <c r="D2457" t="s">
        <v>15</v>
      </c>
      <c r="E2457">
        <v>94</v>
      </c>
      <c r="F2457" s="6"/>
    </row>
    <row r="2458" spans="1:6" customFormat="1" x14ac:dyDescent="0.5">
      <c r="A2458">
        <v>2457</v>
      </c>
      <c r="B2458" s="1">
        <v>43621</v>
      </c>
      <c r="C2458" s="27" t="s">
        <v>18</v>
      </c>
      <c r="D2458" t="s">
        <v>15</v>
      </c>
      <c r="E2458">
        <v>94</v>
      </c>
      <c r="F2458" s="6"/>
    </row>
    <row r="2459" spans="1:6" customFormat="1" x14ac:dyDescent="0.5">
      <c r="A2459">
        <v>2458</v>
      </c>
      <c r="B2459" s="1">
        <v>43621</v>
      </c>
      <c r="C2459" s="27" t="s">
        <v>18</v>
      </c>
      <c r="D2459" t="s">
        <v>15</v>
      </c>
      <c r="E2459">
        <v>94</v>
      </c>
      <c r="F2459" s="6"/>
    </row>
    <row r="2460" spans="1:6" customFormat="1" x14ac:dyDescent="0.5">
      <c r="A2460">
        <v>2459</v>
      </c>
      <c r="B2460" s="1">
        <v>43621</v>
      </c>
      <c r="C2460" s="27" t="s">
        <v>18</v>
      </c>
      <c r="D2460" t="s">
        <v>15</v>
      </c>
      <c r="E2460">
        <v>99</v>
      </c>
      <c r="F2460" s="6"/>
    </row>
    <row r="2461" spans="1:6" customFormat="1" x14ac:dyDescent="0.5">
      <c r="A2461">
        <v>2460</v>
      </c>
      <c r="B2461" s="1">
        <v>43621</v>
      </c>
      <c r="C2461" s="27" t="s">
        <v>18</v>
      </c>
      <c r="D2461" t="s">
        <v>15</v>
      </c>
      <c r="E2461">
        <v>74</v>
      </c>
      <c r="F2461" s="6"/>
    </row>
    <row r="2462" spans="1:6" customFormat="1" x14ac:dyDescent="0.5">
      <c r="A2462">
        <v>2461</v>
      </c>
      <c r="B2462" s="1">
        <v>43621</v>
      </c>
      <c r="C2462" s="27" t="s">
        <v>18</v>
      </c>
      <c r="D2462" t="s">
        <v>15</v>
      </c>
      <c r="E2462">
        <v>101</v>
      </c>
      <c r="F2462" s="6"/>
    </row>
    <row r="2463" spans="1:6" customFormat="1" x14ac:dyDescent="0.5">
      <c r="A2463">
        <v>2462</v>
      </c>
      <c r="B2463" s="1">
        <v>43621</v>
      </c>
      <c r="C2463" s="27" t="s">
        <v>18</v>
      </c>
      <c r="D2463" t="s">
        <v>15</v>
      </c>
      <c r="E2463">
        <v>116</v>
      </c>
      <c r="F2463" s="6"/>
    </row>
    <row r="2464" spans="1:6" customFormat="1" x14ac:dyDescent="0.5">
      <c r="A2464">
        <v>2463</v>
      </c>
      <c r="B2464" s="1">
        <v>43621</v>
      </c>
      <c r="C2464" s="27" t="s">
        <v>18</v>
      </c>
      <c r="D2464" t="s">
        <v>15</v>
      </c>
      <c r="E2464">
        <v>79</v>
      </c>
      <c r="F2464" s="6"/>
    </row>
    <row r="2465" spans="1:6" customFormat="1" x14ac:dyDescent="0.5">
      <c r="A2465">
        <v>2464</v>
      </c>
      <c r="B2465" s="1">
        <v>43621</v>
      </c>
      <c r="C2465" s="27" t="s">
        <v>18</v>
      </c>
      <c r="D2465" t="s">
        <v>15</v>
      </c>
      <c r="E2465">
        <v>99</v>
      </c>
      <c r="F2465" s="6"/>
    </row>
    <row r="2466" spans="1:6" customFormat="1" x14ac:dyDescent="0.5">
      <c r="A2466">
        <v>2465</v>
      </c>
      <c r="B2466" s="1">
        <v>43621</v>
      </c>
      <c r="C2466" s="27" t="s">
        <v>18</v>
      </c>
      <c r="D2466" t="s">
        <v>15</v>
      </c>
      <c r="E2466">
        <v>99</v>
      </c>
      <c r="F2466" s="6"/>
    </row>
    <row r="2467" spans="1:6" customFormat="1" x14ac:dyDescent="0.5">
      <c r="A2467">
        <v>2466</v>
      </c>
      <c r="B2467" s="1">
        <v>43621</v>
      </c>
      <c r="C2467" s="27" t="s">
        <v>18</v>
      </c>
      <c r="D2467" t="s">
        <v>15</v>
      </c>
      <c r="E2467">
        <v>149</v>
      </c>
      <c r="F2467" s="6"/>
    </row>
    <row r="2468" spans="1:6" customFormat="1" x14ac:dyDescent="0.5">
      <c r="A2468">
        <v>2467</v>
      </c>
      <c r="B2468" s="1">
        <v>43621</v>
      </c>
      <c r="C2468" s="27" t="s">
        <v>18</v>
      </c>
      <c r="D2468" t="s">
        <v>15</v>
      </c>
      <c r="E2468">
        <v>162</v>
      </c>
      <c r="F2468" s="6"/>
    </row>
    <row r="2469" spans="1:6" customFormat="1" x14ac:dyDescent="0.5">
      <c r="A2469">
        <v>2468</v>
      </c>
      <c r="B2469" s="1">
        <v>43621</v>
      </c>
      <c r="C2469" s="27" t="s">
        <v>18</v>
      </c>
      <c r="D2469" t="s">
        <v>15</v>
      </c>
      <c r="E2469">
        <v>153</v>
      </c>
      <c r="F2469" s="6"/>
    </row>
    <row r="2470" spans="1:6" customFormat="1" x14ac:dyDescent="0.5">
      <c r="A2470">
        <v>2469</v>
      </c>
      <c r="B2470" s="1">
        <v>43621</v>
      </c>
      <c r="C2470" s="27" t="s">
        <v>18</v>
      </c>
      <c r="D2470" t="s">
        <v>15</v>
      </c>
      <c r="E2470">
        <v>184</v>
      </c>
      <c r="F2470" s="6"/>
    </row>
    <row r="2471" spans="1:6" customFormat="1" x14ac:dyDescent="0.5">
      <c r="A2471">
        <v>2470</v>
      </c>
      <c r="B2471" s="1">
        <v>43622</v>
      </c>
      <c r="C2471" s="27" t="s">
        <v>18</v>
      </c>
      <c r="D2471" t="s">
        <v>15</v>
      </c>
      <c r="E2471">
        <v>82</v>
      </c>
      <c r="F2471" s="6">
        <v>5</v>
      </c>
    </row>
    <row r="2472" spans="1:6" customFormat="1" x14ac:dyDescent="0.5">
      <c r="A2472">
        <v>2471</v>
      </c>
      <c r="B2472" s="1">
        <v>43622</v>
      </c>
      <c r="C2472" s="27" t="s">
        <v>18</v>
      </c>
      <c r="D2472" t="s">
        <v>15</v>
      </c>
      <c r="E2472">
        <v>87</v>
      </c>
      <c r="F2472" s="6">
        <v>6</v>
      </c>
    </row>
    <row r="2473" spans="1:6" customFormat="1" x14ac:dyDescent="0.5">
      <c r="A2473">
        <v>2472</v>
      </c>
      <c r="B2473" s="1">
        <v>43622</v>
      </c>
      <c r="C2473" s="27" t="s">
        <v>18</v>
      </c>
      <c r="D2473" t="s">
        <v>15</v>
      </c>
      <c r="E2473">
        <v>94</v>
      </c>
      <c r="F2473" s="6">
        <v>7</v>
      </c>
    </row>
    <row r="2474" spans="1:6" customFormat="1" x14ac:dyDescent="0.5">
      <c r="A2474">
        <v>2473</v>
      </c>
      <c r="B2474" s="1">
        <v>43622</v>
      </c>
      <c r="C2474" s="27" t="s">
        <v>18</v>
      </c>
      <c r="D2474" t="s">
        <v>15</v>
      </c>
      <c r="E2474">
        <v>160</v>
      </c>
      <c r="F2474" s="6"/>
    </row>
    <row r="2475" spans="1:6" customFormat="1" x14ac:dyDescent="0.5">
      <c r="A2475">
        <v>2474</v>
      </c>
      <c r="B2475" s="1">
        <v>43622</v>
      </c>
      <c r="C2475" s="27" t="s">
        <v>18</v>
      </c>
      <c r="D2475" t="s">
        <v>15</v>
      </c>
      <c r="E2475">
        <v>111</v>
      </c>
      <c r="F2475" s="6">
        <v>14.5</v>
      </c>
    </row>
    <row r="2476" spans="1:6" customFormat="1" x14ac:dyDescent="0.5">
      <c r="A2476">
        <v>2475</v>
      </c>
      <c r="B2476" s="1">
        <v>43622</v>
      </c>
      <c r="C2476" s="27" t="s">
        <v>18</v>
      </c>
      <c r="D2476" t="s">
        <v>15</v>
      </c>
      <c r="E2476">
        <v>104</v>
      </c>
      <c r="F2476" s="6">
        <v>11.5</v>
      </c>
    </row>
    <row r="2477" spans="1:6" customFormat="1" x14ac:dyDescent="0.5">
      <c r="A2477">
        <v>2476</v>
      </c>
      <c r="B2477" s="1">
        <v>43622</v>
      </c>
      <c r="C2477" s="27" t="s">
        <v>18</v>
      </c>
      <c r="D2477" t="s">
        <v>15</v>
      </c>
      <c r="E2477">
        <v>104</v>
      </c>
      <c r="F2477" s="6">
        <v>12.5</v>
      </c>
    </row>
    <row r="2478" spans="1:6" customFormat="1" x14ac:dyDescent="0.5">
      <c r="A2478">
        <v>2477</v>
      </c>
      <c r="B2478" s="1">
        <v>43622</v>
      </c>
      <c r="C2478" s="27" t="s">
        <v>18</v>
      </c>
      <c r="D2478" t="s">
        <v>15</v>
      </c>
      <c r="E2478">
        <v>92</v>
      </c>
      <c r="F2478" s="6">
        <v>8.5</v>
      </c>
    </row>
    <row r="2479" spans="1:6" customFormat="1" x14ac:dyDescent="0.5">
      <c r="A2479">
        <v>2478</v>
      </c>
      <c r="B2479" s="1">
        <v>43622</v>
      </c>
      <c r="C2479" s="27" t="s">
        <v>18</v>
      </c>
      <c r="D2479" t="s">
        <v>15</v>
      </c>
      <c r="E2479">
        <v>93</v>
      </c>
      <c r="F2479" s="6">
        <v>9</v>
      </c>
    </row>
    <row r="2480" spans="1:6" customFormat="1" x14ac:dyDescent="0.5">
      <c r="A2480">
        <v>2479</v>
      </c>
      <c r="B2480" s="1">
        <v>43622</v>
      </c>
      <c r="C2480" s="27" t="s">
        <v>18</v>
      </c>
      <c r="D2480" t="s">
        <v>15</v>
      </c>
      <c r="E2480">
        <v>112</v>
      </c>
      <c r="F2480" s="6">
        <v>13.5</v>
      </c>
    </row>
    <row r="2481" spans="1:6" customFormat="1" x14ac:dyDescent="0.5">
      <c r="A2481">
        <v>2480</v>
      </c>
      <c r="B2481" s="1">
        <v>43622</v>
      </c>
      <c r="C2481" s="27" t="s">
        <v>18</v>
      </c>
      <c r="D2481" t="s">
        <v>15</v>
      </c>
      <c r="E2481">
        <v>91</v>
      </c>
      <c r="F2481" s="6">
        <v>7</v>
      </c>
    </row>
    <row r="2482" spans="1:6" customFormat="1" x14ac:dyDescent="0.5">
      <c r="A2482">
        <v>2481</v>
      </c>
      <c r="B2482" s="1">
        <v>43622</v>
      </c>
      <c r="C2482" s="27" t="s">
        <v>18</v>
      </c>
      <c r="D2482" t="s">
        <v>15</v>
      </c>
      <c r="E2482">
        <v>97</v>
      </c>
      <c r="F2482" s="6">
        <v>8.5</v>
      </c>
    </row>
    <row r="2483" spans="1:6" customFormat="1" x14ac:dyDescent="0.5">
      <c r="A2483">
        <v>2482</v>
      </c>
      <c r="B2483" s="1">
        <v>43622</v>
      </c>
      <c r="C2483" s="27" t="s">
        <v>18</v>
      </c>
      <c r="D2483" t="s">
        <v>15</v>
      </c>
      <c r="E2483">
        <v>88</v>
      </c>
      <c r="F2483" s="6">
        <v>7.5</v>
      </c>
    </row>
    <row r="2484" spans="1:6" customFormat="1" x14ac:dyDescent="0.5">
      <c r="A2484">
        <v>2483</v>
      </c>
      <c r="B2484" s="1">
        <v>43622</v>
      </c>
      <c r="C2484" s="27" t="s">
        <v>18</v>
      </c>
      <c r="D2484" t="s">
        <v>15</v>
      </c>
      <c r="E2484">
        <v>109</v>
      </c>
      <c r="F2484" s="6">
        <v>13.5</v>
      </c>
    </row>
    <row r="2485" spans="1:6" customFormat="1" x14ac:dyDescent="0.5">
      <c r="A2485">
        <v>2484</v>
      </c>
      <c r="B2485" s="1">
        <v>43622</v>
      </c>
      <c r="C2485" s="27" t="s">
        <v>18</v>
      </c>
      <c r="D2485" t="s">
        <v>15</v>
      </c>
      <c r="E2485">
        <v>104</v>
      </c>
      <c r="F2485" s="6">
        <v>10.5</v>
      </c>
    </row>
    <row r="2486" spans="1:6" customFormat="1" x14ac:dyDescent="0.5">
      <c r="A2486">
        <v>2485</v>
      </c>
      <c r="B2486" s="1">
        <v>43622</v>
      </c>
      <c r="C2486" s="27" t="s">
        <v>18</v>
      </c>
      <c r="D2486" t="s">
        <v>15</v>
      </c>
      <c r="E2486">
        <v>155</v>
      </c>
      <c r="F2486" s="6">
        <v>35.5</v>
      </c>
    </row>
    <row r="2487" spans="1:6" customFormat="1" x14ac:dyDescent="0.5">
      <c r="A2487">
        <v>2486</v>
      </c>
      <c r="B2487" s="1">
        <v>43622</v>
      </c>
      <c r="C2487" s="27" t="s">
        <v>18</v>
      </c>
      <c r="D2487" t="s">
        <v>15</v>
      </c>
      <c r="E2487">
        <v>103</v>
      </c>
      <c r="F2487" s="6">
        <v>10.5</v>
      </c>
    </row>
    <row r="2488" spans="1:6" customFormat="1" x14ac:dyDescent="0.5">
      <c r="A2488">
        <v>2487</v>
      </c>
      <c r="B2488" s="1">
        <v>43622</v>
      </c>
      <c r="C2488" s="27" t="s">
        <v>18</v>
      </c>
      <c r="D2488" t="s">
        <v>15</v>
      </c>
      <c r="E2488">
        <v>77</v>
      </c>
      <c r="F2488" s="6">
        <v>5</v>
      </c>
    </row>
    <row r="2489" spans="1:6" customFormat="1" x14ac:dyDescent="0.5">
      <c r="A2489">
        <v>2488</v>
      </c>
      <c r="B2489" s="1">
        <v>43622</v>
      </c>
      <c r="C2489" s="27" t="s">
        <v>18</v>
      </c>
      <c r="D2489" t="s">
        <v>15</v>
      </c>
      <c r="E2489">
        <v>103</v>
      </c>
      <c r="F2489" s="6">
        <v>10.5</v>
      </c>
    </row>
    <row r="2490" spans="1:6" customFormat="1" x14ac:dyDescent="0.5">
      <c r="A2490">
        <v>2489</v>
      </c>
      <c r="B2490" s="1">
        <v>43622</v>
      </c>
      <c r="C2490" s="27" t="s">
        <v>18</v>
      </c>
      <c r="D2490" t="s">
        <v>15</v>
      </c>
      <c r="E2490">
        <v>83</v>
      </c>
      <c r="F2490" s="6">
        <v>6.6</v>
      </c>
    </row>
    <row r="2491" spans="1:6" customFormat="1" x14ac:dyDescent="0.5">
      <c r="A2491">
        <v>2490</v>
      </c>
      <c r="B2491" s="1">
        <v>43622</v>
      </c>
      <c r="C2491" s="27" t="s">
        <v>18</v>
      </c>
      <c r="D2491" t="s">
        <v>15</v>
      </c>
      <c r="E2491">
        <v>89</v>
      </c>
      <c r="F2491" s="6">
        <v>7.5</v>
      </c>
    </row>
    <row r="2492" spans="1:6" customFormat="1" x14ac:dyDescent="0.5">
      <c r="A2492">
        <v>2491</v>
      </c>
      <c r="B2492" s="1">
        <v>43622</v>
      </c>
      <c r="C2492" s="27" t="s">
        <v>18</v>
      </c>
      <c r="D2492" t="s">
        <v>15</v>
      </c>
      <c r="E2492">
        <v>82</v>
      </c>
      <c r="F2492" s="6">
        <v>6</v>
      </c>
    </row>
    <row r="2493" spans="1:6" customFormat="1" x14ac:dyDescent="0.5">
      <c r="A2493">
        <v>2492</v>
      </c>
      <c r="B2493" s="1">
        <v>43622</v>
      </c>
      <c r="C2493" s="27" t="s">
        <v>18</v>
      </c>
      <c r="D2493" t="s">
        <v>15</v>
      </c>
      <c r="E2493">
        <v>103</v>
      </c>
      <c r="F2493" s="6">
        <v>11</v>
      </c>
    </row>
    <row r="2494" spans="1:6" customFormat="1" x14ac:dyDescent="0.5">
      <c r="A2494">
        <v>2493</v>
      </c>
      <c r="B2494" s="1">
        <v>43622</v>
      </c>
      <c r="C2494" s="27" t="s">
        <v>18</v>
      </c>
      <c r="D2494" t="s">
        <v>15</v>
      </c>
      <c r="E2494">
        <v>79</v>
      </c>
      <c r="F2494" s="6">
        <v>5.5</v>
      </c>
    </row>
    <row r="2495" spans="1:6" customFormat="1" x14ac:dyDescent="0.5">
      <c r="A2495">
        <v>2494</v>
      </c>
      <c r="B2495" s="1">
        <v>43622</v>
      </c>
      <c r="C2495" s="27" t="s">
        <v>18</v>
      </c>
      <c r="D2495" t="s">
        <v>15</v>
      </c>
      <c r="E2495">
        <v>72</v>
      </c>
      <c r="F2495" s="6"/>
    </row>
    <row r="2496" spans="1:6" customFormat="1" x14ac:dyDescent="0.5">
      <c r="A2496">
        <v>2495</v>
      </c>
      <c r="B2496" s="1">
        <v>43623</v>
      </c>
      <c r="C2496" s="27" t="s">
        <v>18</v>
      </c>
      <c r="D2496" t="s">
        <v>15</v>
      </c>
      <c r="E2496">
        <v>107</v>
      </c>
      <c r="F2496" s="6">
        <v>10.5</v>
      </c>
    </row>
    <row r="2497" spans="1:6" customFormat="1" x14ac:dyDescent="0.5">
      <c r="A2497">
        <v>2496</v>
      </c>
      <c r="B2497" s="1">
        <v>43623</v>
      </c>
      <c r="C2497" s="27" t="s">
        <v>18</v>
      </c>
      <c r="D2497" t="s">
        <v>15</v>
      </c>
      <c r="E2497">
        <v>89</v>
      </c>
      <c r="F2497" s="6"/>
    </row>
    <row r="2498" spans="1:6" customFormat="1" x14ac:dyDescent="0.5">
      <c r="A2498">
        <v>2497</v>
      </c>
      <c r="B2498" s="1">
        <v>43623</v>
      </c>
      <c r="C2498" s="27" t="s">
        <v>18</v>
      </c>
      <c r="D2498" t="s">
        <v>15</v>
      </c>
      <c r="E2498">
        <v>87</v>
      </c>
      <c r="F2498" s="6"/>
    </row>
    <row r="2499" spans="1:6" customFormat="1" x14ac:dyDescent="0.5">
      <c r="A2499">
        <v>2498</v>
      </c>
      <c r="B2499" s="1">
        <v>43623</v>
      </c>
      <c r="C2499" s="27" t="s">
        <v>18</v>
      </c>
      <c r="D2499" t="s">
        <v>15</v>
      </c>
      <c r="E2499">
        <v>117</v>
      </c>
      <c r="F2499" s="6"/>
    </row>
    <row r="2500" spans="1:6" customFormat="1" x14ac:dyDescent="0.5">
      <c r="A2500">
        <v>2499</v>
      </c>
      <c r="B2500" s="1">
        <v>43623</v>
      </c>
      <c r="C2500" s="27" t="s">
        <v>18</v>
      </c>
      <c r="D2500" t="s">
        <v>15</v>
      </c>
      <c r="E2500">
        <v>86</v>
      </c>
      <c r="F2500" s="6"/>
    </row>
    <row r="2501" spans="1:6" customFormat="1" x14ac:dyDescent="0.5">
      <c r="A2501">
        <v>2500</v>
      </c>
      <c r="B2501" s="1">
        <v>43623</v>
      </c>
      <c r="C2501" s="27" t="s">
        <v>18</v>
      </c>
      <c r="D2501" t="s">
        <v>15</v>
      </c>
      <c r="E2501">
        <v>87</v>
      </c>
      <c r="F2501" s="6"/>
    </row>
    <row r="2502" spans="1:6" customFormat="1" x14ac:dyDescent="0.5">
      <c r="A2502">
        <v>2501</v>
      </c>
      <c r="B2502" s="1">
        <v>43623</v>
      </c>
      <c r="C2502" s="27" t="s">
        <v>18</v>
      </c>
      <c r="D2502" t="s">
        <v>15</v>
      </c>
      <c r="E2502">
        <v>97</v>
      </c>
      <c r="F2502" s="6"/>
    </row>
    <row r="2503" spans="1:6" customFormat="1" x14ac:dyDescent="0.5">
      <c r="A2503">
        <v>2502</v>
      </c>
      <c r="B2503" s="1">
        <v>43623</v>
      </c>
      <c r="C2503" s="27" t="s">
        <v>18</v>
      </c>
      <c r="D2503" t="s">
        <v>15</v>
      </c>
      <c r="E2503">
        <v>159</v>
      </c>
      <c r="F2503" s="6">
        <v>43</v>
      </c>
    </row>
    <row r="2504" spans="1:6" customFormat="1" x14ac:dyDescent="0.5">
      <c r="A2504">
        <v>2503</v>
      </c>
      <c r="B2504" s="1">
        <v>43623</v>
      </c>
      <c r="C2504" s="27" t="s">
        <v>18</v>
      </c>
      <c r="D2504" t="s">
        <v>15</v>
      </c>
      <c r="E2504">
        <v>84</v>
      </c>
      <c r="F2504" s="6"/>
    </row>
    <row r="2505" spans="1:6" customFormat="1" x14ac:dyDescent="0.5">
      <c r="A2505">
        <v>2504</v>
      </c>
      <c r="B2505" s="1">
        <v>43623</v>
      </c>
      <c r="C2505" s="27" t="s">
        <v>18</v>
      </c>
      <c r="D2505" t="s">
        <v>15</v>
      </c>
      <c r="E2505">
        <v>83</v>
      </c>
      <c r="F2505" s="6"/>
    </row>
    <row r="2506" spans="1:6" customFormat="1" x14ac:dyDescent="0.5">
      <c r="A2506">
        <v>2505</v>
      </c>
      <c r="B2506" s="1">
        <v>43623</v>
      </c>
      <c r="C2506" s="27" t="s">
        <v>18</v>
      </c>
      <c r="D2506" t="s">
        <v>15</v>
      </c>
      <c r="E2506">
        <v>88</v>
      </c>
      <c r="F2506" s="6"/>
    </row>
    <row r="2507" spans="1:6" customFormat="1" x14ac:dyDescent="0.5">
      <c r="A2507">
        <v>2506</v>
      </c>
      <c r="B2507" s="1">
        <v>43623</v>
      </c>
      <c r="C2507" s="27" t="s">
        <v>18</v>
      </c>
      <c r="D2507" t="s">
        <v>15</v>
      </c>
      <c r="E2507">
        <v>125</v>
      </c>
      <c r="F2507" s="6">
        <v>17.5</v>
      </c>
    </row>
    <row r="2508" spans="1:6" customFormat="1" x14ac:dyDescent="0.5">
      <c r="A2508">
        <v>2507</v>
      </c>
      <c r="B2508" s="1">
        <v>43623</v>
      </c>
      <c r="C2508" s="27" t="s">
        <v>18</v>
      </c>
      <c r="D2508" t="s">
        <v>15</v>
      </c>
      <c r="E2508">
        <v>86</v>
      </c>
      <c r="F2508" s="6"/>
    </row>
    <row r="2509" spans="1:6" customFormat="1" x14ac:dyDescent="0.5">
      <c r="A2509">
        <v>2508</v>
      </c>
      <c r="B2509" s="1">
        <v>43623</v>
      </c>
      <c r="C2509" s="27" t="s">
        <v>18</v>
      </c>
      <c r="D2509" t="s">
        <v>15</v>
      </c>
      <c r="E2509">
        <v>83</v>
      </c>
      <c r="F2509" s="6"/>
    </row>
    <row r="2510" spans="1:6" customFormat="1" x14ac:dyDescent="0.5">
      <c r="A2510">
        <v>2509</v>
      </c>
      <c r="B2510" s="1">
        <v>43623</v>
      </c>
      <c r="C2510" s="27" t="s">
        <v>18</v>
      </c>
      <c r="D2510" t="s">
        <v>15</v>
      </c>
      <c r="E2510">
        <v>82</v>
      </c>
      <c r="F2510" s="6"/>
    </row>
    <row r="2511" spans="1:6" customFormat="1" x14ac:dyDescent="0.5">
      <c r="A2511">
        <v>2510</v>
      </c>
      <c r="B2511" s="1">
        <v>43623</v>
      </c>
      <c r="C2511" s="27" t="s">
        <v>18</v>
      </c>
      <c r="D2511" t="s">
        <v>15</v>
      </c>
      <c r="E2511">
        <v>79</v>
      </c>
      <c r="F2511" s="6"/>
    </row>
    <row r="2512" spans="1:6" customFormat="1" x14ac:dyDescent="0.5">
      <c r="A2512">
        <v>2511</v>
      </c>
      <c r="B2512" s="1">
        <v>43623</v>
      </c>
      <c r="C2512" s="27" t="s">
        <v>18</v>
      </c>
      <c r="D2512" t="s">
        <v>15</v>
      </c>
      <c r="E2512">
        <v>118</v>
      </c>
      <c r="F2512" s="6">
        <v>14.5</v>
      </c>
    </row>
    <row r="2513" spans="1:6" customFormat="1" x14ac:dyDescent="0.5">
      <c r="A2513">
        <v>2512</v>
      </c>
      <c r="B2513" s="1">
        <v>43623</v>
      </c>
      <c r="C2513" s="27" t="s">
        <v>18</v>
      </c>
      <c r="D2513" t="s">
        <v>15</v>
      </c>
      <c r="E2513">
        <v>165</v>
      </c>
      <c r="F2513" s="6">
        <v>44</v>
      </c>
    </row>
    <row r="2514" spans="1:6" customFormat="1" x14ac:dyDescent="0.5">
      <c r="A2514">
        <v>2513</v>
      </c>
      <c r="B2514" s="1">
        <v>43623</v>
      </c>
      <c r="C2514" s="27" t="s">
        <v>18</v>
      </c>
      <c r="D2514" t="s">
        <v>15</v>
      </c>
      <c r="E2514">
        <v>89</v>
      </c>
      <c r="F2514" s="6"/>
    </row>
    <row r="2515" spans="1:6" customFormat="1" x14ac:dyDescent="0.5">
      <c r="A2515">
        <v>2514</v>
      </c>
      <c r="B2515" s="1">
        <v>43623</v>
      </c>
      <c r="C2515" s="27" t="s">
        <v>18</v>
      </c>
      <c r="D2515" t="s">
        <v>15</v>
      </c>
      <c r="E2515">
        <v>92</v>
      </c>
      <c r="F2515" s="6"/>
    </row>
    <row r="2516" spans="1:6" customFormat="1" x14ac:dyDescent="0.5">
      <c r="A2516">
        <v>2515</v>
      </c>
      <c r="B2516" s="1">
        <v>43623</v>
      </c>
      <c r="C2516" s="27" t="s">
        <v>18</v>
      </c>
      <c r="D2516" t="s">
        <v>15</v>
      </c>
      <c r="E2516">
        <v>87</v>
      </c>
      <c r="F2516" s="6"/>
    </row>
    <row r="2517" spans="1:6" customFormat="1" x14ac:dyDescent="0.5">
      <c r="A2517">
        <v>2516</v>
      </c>
      <c r="B2517" s="1">
        <v>43623</v>
      </c>
      <c r="C2517" s="27" t="s">
        <v>18</v>
      </c>
      <c r="D2517" t="s">
        <v>15</v>
      </c>
      <c r="E2517">
        <v>83</v>
      </c>
      <c r="F2517" s="6"/>
    </row>
    <row r="2518" spans="1:6" customFormat="1" x14ac:dyDescent="0.5">
      <c r="A2518">
        <v>2517</v>
      </c>
      <c r="B2518" s="1">
        <v>43623</v>
      </c>
      <c r="C2518" s="27" t="s">
        <v>18</v>
      </c>
      <c r="D2518" t="s">
        <v>15</v>
      </c>
      <c r="E2518">
        <v>111</v>
      </c>
      <c r="F2518" s="6"/>
    </row>
    <row r="2519" spans="1:6" customFormat="1" x14ac:dyDescent="0.5">
      <c r="A2519">
        <v>2518</v>
      </c>
      <c r="B2519" s="1">
        <v>43623</v>
      </c>
      <c r="C2519" s="27" t="s">
        <v>18</v>
      </c>
      <c r="D2519" t="s">
        <v>15</v>
      </c>
      <c r="E2519">
        <v>82</v>
      </c>
      <c r="F2519" s="6"/>
    </row>
    <row r="2520" spans="1:6" customFormat="1" x14ac:dyDescent="0.5">
      <c r="A2520">
        <v>2519</v>
      </c>
      <c r="B2520" s="1">
        <v>43623</v>
      </c>
      <c r="C2520" s="27" t="s">
        <v>18</v>
      </c>
      <c r="D2520" t="s">
        <v>15</v>
      </c>
      <c r="E2520">
        <v>83</v>
      </c>
      <c r="F2520" s="6"/>
    </row>
    <row r="2521" spans="1:6" customFormat="1" x14ac:dyDescent="0.5">
      <c r="A2521">
        <v>2520</v>
      </c>
      <c r="B2521" s="1">
        <v>43624</v>
      </c>
      <c r="C2521" s="27" t="s">
        <v>18</v>
      </c>
      <c r="D2521" t="s">
        <v>15</v>
      </c>
      <c r="E2521">
        <v>105</v>
      </c>
      <c r="F2521" s="6"/>
    </row>
    <row r="2522" spans="1:6" customFormat="1" x14ac:dyDescent="0.5">
      <c r="A2522">
        <v>2521</v>
      </c>
      <c r="B2522" s="1">
        <v>43624</v>
      </c>
      <c r="C2522" s="27" t="s">
        <v>18</v>
      </c>
      <c r="D2522" t="s">
        <v>15</v>
      </c>
      <c r="E2522">
        <v>89</v>
      </c>
      <c r="F2522" s="6"/>
    </row>
    <row r="2523" spans="1:6" customFormat="1" x14ac:dyDescent="0.5">
      <c r="A2523">
        <v>2522</v>
      </c>
      <c r="B2523" s="1">
        <v>43624</v>
      </c>
      <c r="C2523" s="27" t="s">
        <v>18</v>
      </c>
      <c r="D2523" t="s">
        <v>15</v>
      </c>
      <c r="E2523">
        <v>92</v>
      </c>
      <c r="F2523" s="6"/>
    </row>
    <row r="2524" spans="1:6" customFormat="1" x14ac:dyDescent="0.5">
      <c r="A2524">
        <v>2523</v>
      </c>
      <c r="B2524" s="1">
        <v>43624</v>
      </c>
      <c r="C2524" s="27" t="s">
        <v>18</v>
      </c>
      <c r="D2524" t="s">
        <v>15</v>
      </c>
      <c r="E2524">
        <v>104</v>
      </c>
      <c r="F2524" s="6"/>
    </row>
    <row r="2525" spans="1:6" customFormat="1" x14ac:dyDescent="0.5">
      <c r="A2525">
        <v>2524</v>
      </c>
      <c r="B2525" s="1">
        <v>43624</v>
      </c>
      <c r="C2525" s="27" t="s">
        <v>18</v>
      </c>
      <c r="D2525" t="s">
        <v>15</v>
      </c>
      <c r="E2525">
        <v>109</v>
      </c>
      <c r="F2525" s="6"/>
    </row>
    <row r="2526" spans="1:6" customFormat="1" x14ac:dyDescent="0.5">
      <c r="A2526">
        <v>2525</v>
      </c>
      <c r="B2526" s="1">
        <v>43624</v>
      </c>
      <c r="C2526" s="27" t="s">
        <v>18</v>
      </c>
      <c r="D2526" t="s">
        <v>15</v>
      </c>
      <c r="E2526">
        <v>89</v>
      </c>
      <c r="F2526" s="6"/>
    </row>
    <row r="2527" spans="1:6" customFormat="1" x14ac:dyDescent="0.5">
      <c r="A2527">
        <v>2526</v>
      </c>
      <c r="B2527" s="1">
        <v>43624</v>
      </c>
      <c r="C2527" s="27" t="s">
        <v>18</v>
      </c>
      <c r="D2527" t="s">
        <v>15</v>
      </c>
      <c r="E2527">
        <v>96</v>
      </c>
      <c r="F2527" s="6"/>
    </row>
    <row r="2528" spans="1:6" customFormat="1" x14ac:dyDescent="0.5">
      <c r="A2528">
        <v>2527</v>
      </c>
      <c r="B2528" s="1">
        <v>43624</v>
      </c>
      <c r="C2528" s="27" t="s">
        <v>18</v>
      </c>
      <c r="D2528" t="s">
        <v>15</v>
      </c>
      <c r="E2528">
        <v>102</v>
      </c>
      <c r="F2528" s="6"/>
    </row>
    <row r="2529" spans="1:6" customFormat="1" x14ac:dyDescent="0.5">
      <c r="A2529">
        <v>2528</v>
      </c>
      <c r="B2529" s="1">
        <v>43624</v>
      </c>
      <c r="C2529" s="27" t="s">
        <v>18</v>
      </c>
      <c r="D2529" t="s">
        <v>15</v>
      </c>
      <c r="E2529">
        <v>111</v>
      </c>
      <c r="F2529" s="6"/>
    </row>
    <row r="2530" spans="1:6" customFormat="1" x14ac:dyDescent="0.5">
      <c r="A2530">
        <v>2529</v>
      </c>
      <c r="B2530" s="1">
        <v>43624</v>
      </c>
      <c r="C2530" s="27" t="s">
        <v>18</v>
      </c>
      <c r="D2530" t="s">
        <v>15</v>
      </c>
      <c r="E2530">
        <v>106</v>
      </c>
      <c r="F2530" s="6"/>
    </row>
    <row r="2531" spans="1:6" customFormat="1" x14ac:dyDescent="0.5">
      <c r="A2531">
        <v>2530</v>
      </c>
      <c r="B2531" s="1">
        <v>43624</v>
      </c>
      <c r="C2531" s="27" t="s">
        <v>18</v>
      </c>
      <c r="D2531" t="s">
        <v>15</v>
      </c>
      <c r="E2531">
        <v>89</v>
      </c>
      <c r="F2531" s="6"/>
    </row>
    <row r="2532" spans="1:6" customFormat="1" x14ac:dyDescent="0.5">
      <c r="A2532">
        <v>2531</v>
      </c>
      <c r="B2532" s="1">
        <v>43624</v>
      </c>
      <c r="C2532" s="27" t="s">
        <v>18</v>
      </c>
      <c r="D2532" t="s">
        <v>15</v>
      </c>
      <c r="E2532">
        <v>95</v>
      </c>
      <c r="F2532" s="6"/>
    </row>
    <row r="2533" spans="1:6" customFormat="1" x14ac:dyDescent="0.5">
      <c r="A2533">
        <v>2532</v>
      </c>
      <c r="B2533" s="1">
        <v>43624</v>
      </c>
      <c r="C2533" s="27" t="s">
        <v>18</v>
      </c>
      <c r="D2533" t="s">
        <v>15</v>
      </c>
      <c r="E2533">
        <v>104</v>
      </c>
      <c r="F2533" s="6"/>
    </row>
    <row r="2534" spans="1:6" customFormat="1" x14ac:dyDescent="0.5">
      <c r="A2534">
        <v>2533</v>
      </c>
      <c r="B2534" s="1">
        <v>43624</v>
      </c>
      <c r="C2534" s="27" t="s">
        <v>18</v>
      </c>
      <c r="D2534" t="s">
        <v>15</v>
      </c>
      <c r="E2534">
        <v>90</v>
      </c>
      <c r="F2534" s="6"/>
    </row>
    <row r="2535" spans="1:6" customFormat="1" x14ac:dyDescent="0.5">
      <c r="A2535">
        <v>2534</v>
      </c>
      <c r="B2535" s="1">
        <v>43624</v>
      </c>
      <c r="C2535" s="27" t="s">
        <v>18</v>
      </c>
      <c r="D2535" t="s">
        <v>15</v>
      </c>
      <c r="E2535">
        <v>94</v>
      </c>
      <c r="F2535" s="6"/>
    </row>
    <row r="2536" spans="1:6" customFormat="1" x14ac:dyDescent="0.5">
      <c r="A2536">
        <v>2535</v>
      </c>
      <c r="B2536" s="1">
        <v>43624</v>
      </c>
      <c r="C2536" s="27" t="s">
        <v>18</v>
      </c>
      <c r="D2536" t="s">
        <v>15</v>
      </c>
      <c r="E2536">
        <v>76</v>
      </c>
      <c r="F2536" s="6"/>
    </row>
    <row r="2537" spans="1:6" customFormat="1" x14ac:dyDescent="0.5">
      <c r="A2537">
        <v>2536</v>
      </c>
      <c r="B2537" s="1">
        <v>43624</v>
      </c>
      <c r="C2537" s="27" t="s">
        <v>18</v>
      </c>
      <c r="D2537" t="s">
        <v>15</v>
      </c>
      <c r="E2537">
        <v>95</v>
      </c>
      <c r="F2537" s="6"/>
    </row>
    <row r="2538" spans="1:6" customFormat="1" x14ac:dyDescent="0.5">
      <c r="A2538">
        <v>2537</v>
      </c>
      <c r="B2538" s="1">
        <v>43624</v>
      </c>
      <c r="C2538" s="27" t="s">
        <v>18</v>
      </c>
      <c r="D2538" t="s">
        <v>15</v>
      </c>
      <c r="E2538">
        <v>92</v>
      </c>
      <c r="F2538" s="6"/>
    </row>
    <row r="2539" spans="1:6" customFormat="1" x14ac:dyDescent="0.5">
      <c r="A2539">
        <v>2538</v>
      </c>
      <c r="B2539" s="1">
        <v>43624</v>
      </c>
      <c r="C2539" s="27" t="s">
        <v>18</v>
      </c>
      <c r="D2539" t="s">
        <v>15</v>
      </c>
      <c r="E2539">
        <v>91</v>
      </c>
      <c r="F2539" s="6"/>
    </row>
    <row r="2540" spans="1:6" customFormat="1" x14ac:dyDescent="0.5">
      <c r="A2540">
        <v>2539</v>
      </c>
      <c r="B2540" s="1">
        <v>43624</v>
      </c>
      <c r="C2540" s="27" t="s">
        <v>18</v>
      </c>
      <c r="D2540" t="s">
        <v>15</v>
      </c>
      <c r="E2540">
        <v>89</v>
      </c>
      <c r="F2540" s="6"/>
    </row>
    <row r="2541" spans="1:6" customFormat="1" x14ac:dyDescent="0.5">
      <c r="A2541">
        <v>2540</v>
      </c>
      <c r="B2541" s="1">
        <v>43624</v>
      </c>
      <c r="C2541" s="27" t="s">
        <v>18</v>
      </c>
      <c r="D2541" t="s">
        <v>15</v>
      </c>
      <c r="E2541">
        <v>90</v>
      </c>
      <c r="F2541" s="6"/>
    </row>
    <row r="2542" spans="1:6" customFormat="1" x14ac:dyDescent="0.5">
      <c r="A2542">
        <v>2541</v>
      </c>
      <c r="B2542" s="1">
        <v>43624</v>
      </c>
      <c r="C2542" s="27" t="s">
        <v>18</v>
      </c>
      <c r="D2542" t="s">
        <v>15</v>
      </c>
      <c r="E2542">
        <v>90</v>
      </c>
      <c r="F2542" s="6"/>
    </row>
    <row r="2543" spans="1:6" customFormat="1" x14ac:dyDescent="0.5">
      <c r="A2543">
        <v>2542</v>
      </c>
      <c r="B2543" s="1">
        <v>43624</v>
      </c>
      <c r="C2543" s="27" t="s">
        <v>18</v>
      </c>
      <c r="D2543" t="s">
        <v>15</v>
      </c>
      <c r="E2543">
        <v>104</v>
      </c>
      <c r="F2543" s="6"/>
    </row>
    <row r="2544" spans="1:6" customFormat="1" x14ac:dyDescent="0.5">
      <c r="A2544">
        <v>2543</v>
      </c>
      <c r="B2544" s="1">
        <v>43624</v>
      </c>
      <c r="C2544" s="27" t="s">
        <v>18</v>
      </c>
      <c r="D2544" t="s">
        <v>15</v>
      </c>
      <c r="E2544">
        <v>88</v>
      </c>
      <c r="F2544" s="6"/>
    </row>
    <row r="2545" spans="1:6" customFormat="1" x14ac:dyDescent="0.5">
      <c r="A2545">
        <v>2544</v>
      </c>
      <c r="B2545" s="1">
        <v>43624</v>
      </c>
      <c r="C2545" s="27" t="s">
        <v>18</v>
      </c>
      <c r="D2545" t="s">
        <v>15</v>
      </c>
      <c r="E2545">
        <v>86</v>
      </c>
      <c r="F2545" s="6"/>
    </row>
    <row r="2546" spans="1:6" customFormat="1" x14ac:dyDescent="0.5">
      <c r="A2546">
        <v>2545</v>
      </c>
      <c r="B2546" s="1">
        <v>43624</v>
      </c>
      <c r="C2546" s="27" t="s">
        <v>18</v>
      </c>
      <c r="D2546" t="s">
        <v>15</v>
      </c>
      <c r="E2546">
        <v>156</v>
      </c>
      <c r="F2546" s="6"/>
    </row>
    <row r="2547" spans="1:6" customFormat="1" x14ac:dyDescent="0.5">
      <c r="A2547">
        <v>2546</v>
      </c>
      <c r="B2547" s="1">
        <v>43624</v>
      </c>
      <c r="C2547" s="27" t="s">
        <v>18</v>
      </c>
      <c r="D2547" t="s">
        <v>15</v>
      </c>
      <c r="E2547">
        <v>162</v>
      </c>
      <c r="F2547" s="6"/>
    </row>
    <row r="2548" spans="1:6" customFormat="1" x14ac:dyDescent="0.5">
      <c r="A2548">
        <v>2547</v>
      </c>
      <c r="B2548" s="1">
        <v>43624</v>
      </c>
      <c r="C2548" s="27" t="s">
        <v>18</v>
      </c>
      <c r="D2548" t="s">
        <v>15</v>
      </c>
      <c r="E2548">
        <v>139</v>
      </c>
      <c r="F2548" s="6"/>
    </row>
    <row r="2549" spans="1:6" customFormat="1" x14ac:dyDescent="0.5">
      <c r="A2549">
        <v>2548</v>
      </c>
      <c r="B2549" s="1">
        <v>43624</v>
      </c>
      <c r="C2549" s="27" t="s">
        <v>18</v>
      </c>
      <c r="D2549" t="s">
        <v>15</v>
      </c>
      <c r="E2549">
        <v>162</v>
      </c>
      <c r="F2549" s="6"/>
    </row>
    <row r="2550" spans="1:6" customFormat="1" x14ac:dyDescent="0.5">
      <c r="A2550">
        <v>2549</v>
      </c>
      <c r="B2550" s="1">
        <v>43625</v>
      </c>
      <c r="C2550" s="27" t="s">
        <v>18</v>
      </c>
      <c r="D2550" t="s">
        <v>15</v>
      </c>
      <c r="E2550">
        <v>163</v>
      </c>
      <c r="F2550" s="6"/>
    </row>
    <row r="2551" spans="1:6" customFormat="1" x14ac:dyDescent="0.5">
      <c r="A2551">
        <v>2550</v>
      </c>
      <c r="B2551" s="1">
        <v>43625</v>
      </c>
      <c r="C2551" s="27" t="s">
        <v>18</v>
      </c>
      <c r="D2551" t="s">
        <v>15</v>
      </c>
      <c r="E2551">
        <v>154</v>
      </c>
      <c r="F2551" s="6"/>
    </row>
    <row r="2552" spans="1:6" customFormat="1" x14ac:dyDescent="0.5">
      <c r="A2552">
        <v>2551</v>
      </c>
      <c r="B2552" s="1">
        <v>43625</v>
      </c>
      <c r="C2552" s="27" t="s">
        <v>18</v>
      </c>
      <c r="D2552" t="s">
        <v>15</v>
      </c>
      <c r="E2552">
        <v>169</v>
      </c>
      <c r="F2552" s="6"/>
    </row>
    <row r="2553" spans="1:6" customFormat="1" x14ac:dyDescent="0.5">
      <c r="A2553">
        <v>2552</v>
      </c>
      <c r="B2553" s="1">
        <v>43625</v>
      </c>
      <c r="C2553" s="27" t="s">
        <v>18</v>
      </c>
      <c r="D2553" t="s">
        <v>15</v>
      </c>
      <c r="E2553">
        <v>162</v>
      </c>
      <c r="F2553" s="6"/>
    </row>
    <row r="2554" spans="1:6" customFormat="1" x14ac:dyDescent="0.5">
      <c r="A2554">
        <v>2553</v>
      </c>
      <c r="B2554" s="1">
        <v>43625</v>
      </c>
      <c r="C2554" s="27" t="s">
        <v>18</v>
      </c>
      <c r="D2554" t="s">
        <v>15</v>
      </c>
      <c r="E2554">
        <v>103</v>
      </c>
      <c r="F2554" s="6"/>
    </row>
    <row r="2555" spans="1:6" customFormat="1" x14ac:dyDescent="0.5">
      <c r="A2555">
        <v>2554</v>
      </c>
      <c r="B2555" s="1">
        <v>43625</v>
      </c>
      <c r="C2555" s="27" t="s">
        <v>18</v>
      </c>
      <c r="D2555" t="s">
        <v>15</v>
      </c>
      <c r="E2555">
        <v>156</v>
      </c>
      <c r="F2555" s="6"/>
    </row>
    <row r="2556" spans="1:6" customFormat="1" x14ac:dyDescent="0.5">
      <c r="A2556">
        <v>2555</v>
      </c>
      <c r="B2556" s="1">
        <v>43625</v>
      </c>
      <c r="C2556" s="27" t="s">
        <v>18</v>
      </c>
      <c r="D2556" t="s">
        <v>15</v>
      </c>
      <c r="E2556">
        <v>166</v>
      </c>
      <c r="F2556" s="6"/>
    </row>
    <row r="2557" spans="1:6" customFormat="1" x14ac:dyDescent="0.5">
      <c r="A2557">
        <v>2556</v>
      </c>
      <c r="B2557" s="1">
        <v>43625</v>
      </c>
      <c r="C2557" s="27" t="s">
        <v>18</v>
      </c>
      <c r="D2557" t="s">
        <v>15</v>
      </c>
      <c r="E2557">
        <v>97</v>
      </c>
      <c r="F2557" s="6"/>
    </row>
    <row r="2558" spans="1:6" customFormat="1" x14ac:dyDescent="0.5">
      <c r="A2558">
        <v>2557</v>
      </c>
      <c r="B2558" s="1">
        <v>43625</v>
      </c>
      <c r="C2558" s="27" t="s">
        <v>18</v>
      </c>
      <c r="D2558" t="s">
        <v>15</v>
      </c>
      <c r="E2558">
        <v>101</v>
      </c>
      <c r="F2558" s="6"/>
    </row>
    <row r="2559" spans="1:6" customFormat="1" x14ac:dyDescent="0.5">
      <c r="A2559">
        <v>2558</v>
      </c>
      <c r="B2559" s="1">
        <v>43625</v>
      </c>
      <c r="C2559" s="27" t="s">
        <v>18</v>
      </c>
      <c r="D2559" t="s">
        <v>15</v>
      </c>
      <c r="E2559">
        <v>82</v>
      </c>
      <c r="F2559" s="6"/>
    </row>
    <row r="2560" spans="1:6" customFormat="1" x14ac:dyDescent="0.5">
      <c r="A2560">
        <v>2559</v>
      </c>
      <c r="B2560" s="1">
        <v>43625</v>
      </c>
      <c r="C2560" s="27" t="s">
        <v>18</v>
      </c>
      <c r="D2560" t="s">
        <v>15</v>
      </c>
      <c r="E2560">
        <v>98</v>
      </c>
      <c r="F2560" s="6"/>
    </row>
    <row r="2561" spans="1:6" customFormat="1" x14ac:dyDescent="0.5">
      <c r="A2561">
        <v>2560</v>
      </c>
      <c r="B2561" s="1">
        <v>43625</v>
      </c>
      <c r="C2561" s="27" t="s">
        <v>18</v>
      </c>
      <c r="D2561" t="s">
        <v>15</v>
      </c>
      <c r="E2561">
        <v>95</v>
      </c>
      <c r="F2561" s="6"/>
    </row>
    <row r="2562" spans="1:6" customFormat="1" x14ac:dyDescent="0.5">
      <c r="A2562">
        <v>2561</v>
      </c>
      <c r="B2562" s="1">
        <v>43625</v>
      </c>
      <c r="C2562" s="27" t="s">
        <v>18</v>
      </c>
      <c r="D2562" t="s">
        <v>15</v>
      </c>
      <c r="E2562">
        <v>159</v>
      </c>
      <c r="F2562" s="6"/>
    </row>
    <row r="2563" spans="1:6" customFormat="1" x14ac:dyDescent="0.5">
      <c r="A2563">
        <v>2562</v>
      </c>
      <c r="B2563" s="1">
        <v>43625</v>
      </c>
      <c r="C2563" s="27" t="s">
        <v>18</v>
      </c>
      <c r="D2563" t="s">
        <v>15</v>
      </c>
      <c r="E2563">
        <v>110</v>
      </c>
      <c r="F2563" s="6"/>
    </row>
    <row r="2564" spans="1:6" customFormat="1" x14ac:dyDescent="0.5">
      <c r="A2564">
        <v>2563</v>
      </c>
      <c r="B2564" s="1">
        <v>43625</v>
      </c>
      <c r="C2564" s="27" t="s">
        <v>18</v>
      </c>
      <c r="D2564" t="s">
        <v>15</v>
      </c>
      <c r="E2564">
        <v>86</v>
      </c>
      <c r="F2564" s="6"/>
    </row>
    <row r="2565" spans="1:6" customFormat="1" x14ac:dyDescent="0.5">
      <c r="A2565">
        <v>2564</v>
      </c>
      <c r="B2565" s="1">
        <v>43625</v>
      </c>
      <c r="C2565" s="27" t="s">
        <v>18</v>
      </c>
      <c r="D2565" t="s">
        <v>15</v>
      </c>
      <c r="E2565">
        <v>95</v>
      </c>
      <c r="F2565" s="6"/>
    </row>
    <row r="2566" spans="1:6" customFormat="1" x14ac:dyDescent="0.5">
      <c r="A2566">
        <v>2565</v>
      </c>
      <c r="B2566" s="1">
        <v>43625</v>
      </c>
      <c r="C2566" s="27" t="s">
        <v>18</v>
      </c>
      <c r="D2566" t="s">
        <v>15</v>
      </c>
      <c r="E2566">
        <v>165</v>
      </c>
      <c r="F2566" s="6"/>
    </row>
    <row r="2567" spans="1:6" customFormat="1" x14ac:dyDescent="0.5">
      <c r="A2567">
        <v>2566</v>
      </c>
      <c r="B2567" s="1">
        <v>43625</v>
      </c>
      <c r="C2567" s="27" t="s">
        <v>18</v>
      </c>
      <c r="D2567" t="s">
        <v>15</v>
      </c>
      <c r="E2567">
        <v>154</v>
      </c>
      <c r="F2567" s="6"/>
    </row>
    <row r="2568" spans="1:6" customFormat="1" x14ac:dyDescent="0.5">
      <c r="A2568">
        <v>2567</v>
      </c>
      <c r="B2568" s="1">
        <v>43625</v>
      </c>
      <c r="C2568" s="27" t="s">
        <v>18</v>
      </c>
      <c r="D2568" t="s">
        <v>15</v>
      </c>
      <c r="E2568">
        <v>109</v>
      </c>
      <c r="F2568" s="6"/>
    </row>
    <row r="2569" spans="1:6" customFormat="1" x14ac:dyDescent="0.5">
      <c r="A2569">
        <v>2568</v>
      </c>
      <c r="B2569" s="1">
        <v>43625</v>
      </c>
      <c r="C2569" s="27" t="s">
        <v>18</v>
      </c>
      <c r="D2569" t="s">
        <v>15</v>
      </c>
      <c r="E2569">
        <v>107</v>
      </c>
      <c r="F2569" s="6"/>
    </row>
    <row r="2570" spans="1:6" customFormat="1" x14ac:dyDescent="0.5">
      <c r="A2570">
        <v>2569</v>
      </c>
      <c r="B2570" s="1">
        <v>43625</v>
      </c>
      <c r="C2570" s="27" t="s">
        <v>18</v>
      </c>
      <c r="D2570" t="s">
        <v>15</v>
      </c>
      <c r="E2570">
        <v>96</v>
      </c>
      <c r="F2570" s="6"/>
    </row>
    <row r="2571" spans="1:6" customFormat="1" x14ac:dyDescent="0.5">
      <c r="A2571">
        <v>2570</v>
      </c>
      <c r="B2571" s="1">
        <v>43625</v>
      </c>
      <c r="C2571" s="27" t="s">
        <v>18</v>
      </c>
      <c r="D2571" t="s">
        <v>15</v>
      </c>
      <c r="E2571">
        <v>102</v>
      </c>
      <c r="F2571" s="6"/>
    </row>
    <row r="2572" spans="1:6" customFormat="1" x14ac:dyDescent="0.5">
      <c r="A2572">
        <v>2571</v>
      </c>
      <c r="B2572" s="1">
        <v>43625</v>
      </c>
      <c r="C2572" s="27" t="s">
        <v>18</v>
      </c>
      <c r="D2572" t="s">
        <v>15</v>
      </c>
      <c r="E2572">
        <v>118</v>
      </c>
      <c r="F2572" s="6"/>
    </row>
    <row r="2573" spans="1:6" customFormat="1" x14ac:dyDescent="0.5">
      <c r="A2573">
        <v>2572</v>
      </c>
      <c r="B2573" s="1">
        <v>43625</v>
      </c>
      <c r="C2573" s="27" t="s">
        <v>18</v>
      </c>
      <c r="D2573" t="s">
        <v>15</v>
      </c>
      <c r="E2573">
        <v>96</v>
      </c>
      <c r="F2573" s="6"/>
    </row>
    <row r="2574" spans="1:6" customFormat="1" x14ac:dyDescent="0.5">
      <c r="A2574">
        <v>2573</v>
      </c>
      <c r="B2574" s="1">
        <v>43625</v>
      </c>
      <c r="C2574" s="27" t="s">
        <v>18</v>
      </c>
      <c r="D2574" t="s">
        <v>15</v>
      </c>
      <c r="E2574">
        <v>97</v>
      </c>
      <c r="F2574" s="6"/>
    </row>
    <row r="2575" spans="1:6" customFormat="1" x14ac:dyDescent="0.5">
      <c r="A2575">
        <v>2574</v>
      </c>
      <c r="B2575" s="1">
        <v>43626</v>
      </c>
      <c r="C2575" s="27" t="s">
        <v>18</v>
      </c>
      <c r="D2575" t="s">
        <v>15</v>
      </c>
      <c r="E2575">
        <v>104</v>
      </c>
      <c r="F2575" s="6"/>
    </row>
    <row r="2576" spans="1:6" customFormat="1" x14ac:dyDescent="0.5">
      <c r="A2576">
        <v>2575</v>
      </c>
      <c r="B2576" s="1">
        <v>43626</v>
      </c>
      <c r="C2576" s="27" t="s">
        <v>18</v>
      </c>
      <c r="D2576" t="s">
        <v>15</v>
      </c>
      <c r="E2576">
        <v>120</v>
      </c>
      <c r="F2576" s="6"/>
    </row>
    <row r="2577" spans="1:6" customFormat="1" x14ac:dyDescent="0.5">
      <c r="A2577">
        <v>2576</v>
      </c>
      <c r="B2577" s="1">
        <v>43626</v>
      </c>
      <c r="C2577" s="27" t="s">
        <v>18</v>
      </c>
      <c r="D2577" t="s">
        <v>15</v>
      </c>
      <c r="E2577">
        <v>106</v>
      </c>
      <c r="F2577" s="6"/>
    </row>
    <row r="2578" spans="1:6" customFormat="1" x14ac:dyDescent="0.5">
      <c r="A2578">
        <v>2577</v>
      </c>
      <c r="B2578" s="1">
        <v>43626</v>
      </c>
      <c r="C2578" s="27" t="s">
        <v>18</v>
      </c>
      <c r="D2578" t="s">
        <v>15</v>
      </c>
      <c r="E2578">
        <v>156</v>
      </c>
      <c r="F2578" s="6"/>
    </row>
    <row r="2579" spans="1:6" customFormat="1" x14ac:dyDescent="0.5">
      <c r="A2579">
        <v>2578</v>
      </c>
      <c r="B2579" s="1">
        <v>43626</v>
      </c>
      <c r="C2579" s="27" t="s">
        <v>18</v>
      </c>
      <c r="D2579" t="s">
        <v>15</v>
      </c>
      <c r="E2579">
        <v>149</v>
      </c>
      <c r="F2579" s="6"/>
    </row>
    <row r="2580" spans="1:6" customFormat="1" x14ac:dyDescent="0.5">
      <c r="A2580">
        <v>2579</v>
      </c>
      <c r="B2580" s="1">
        <v>43626</v>
      </c>
      <c r="C2580" s="27" t="s">
        <v>18</v>
      </c>
      <c r="D2580" t="s">
        <v>15</v>
      </c>
      <c r="E2580">
        <v>97</v>
      </c>
      <c r="F2580" s="6"/>
    </row>
    <row r="2581" spans="1:6" customFormat="1" x14ac:dyDescent="0.5">
      <c r="A2581">
        <v>2580</v>
      </c>
      <c r="B2581" s="1">
        <v>43626</v>
      </c>
      <c r="C2581" s="27" t="s">
        <v>18</v>
      </c>
      <c r="D2581" t="s">
        <v>15</v>
      </c>
      <c r="E2581">
        <v>130</v>
      </c>
      <c r="F2581" s="6"/>
    </row>
    <row r="2582" spans="1:6" customFormat="1" x14ac:dyDescent="0.5">
      <c r="A2582">
        <v>2581</v>
      </c>
      <c r="B2582" s="1">
        <v>43626</v>
      </c>
      <c r="C2582" s="27" t="s">
        <v>18</v>
      </c>
      <c r="D2582" t="s">
        <v>15</v>
      </c>
      <c r="E2582">
        <v>88</v>
      </c>
      <c r="F2582" s="6"/>
    </row>
    <row r="2583" spans="1:6" customFormat="1" x14ac:dyDescent="0.5">
      <c r="A2583">
        <v>2582</v>
      </c>
      <c r="B2583" s="1">
        <v>43626</v>
      </c>
      <c r="C2583" s="27" t="s">
        <v>18</v>
      </c>
      <c r="D2583" t="s">
        <v>15</v>
      </c>
      <c r="E2583">
        <v>144</v>
      </c>
      <c r="F2583" s="6"/>
    </row>
    <row r="2584" spans="1:6" customFormat="1" x14ac:dyDescent="0.5">
      <c r="A2584">
        <v>2583</v>
      </c>
      <c r="B2584" s="1">
        <v>43626</v>
      </c>
      <c r="C2584" s="27" t="s">
        <v>18</v>
      </c>
      <c r="D2584" t="s">
        <v>15</v>
      </c>
      <c r="E2584">
        <v>160</v>
      </c>
      <c r="F2584" s="6"/>
    </row>
    <row r="2585" spans="1:6" customFormat="1" x14ac:dyDescent="0.5">
      <c r="A2585">
        <v>2584</v>
      </c>
      <c r="B2585" s="1">
        <v>43626</v>
      </c>
      <c r="C2585" s="27" t="s">
        <v>18</v>
      </c>
      <c r="D2585" t="s">
        <v>15</v>
      </c>
      <c r="E2585">
        <v>151</v>
      </c>
      <c r="F2585" s="6"/>
    </row>
    <row r="2586" spans="1:6" customFormat="1" x14ac:dyDescent="0.5">
      <c r="A2586">
        <v>2585</v>
      </c>
      <c r="B2586" s="1">
        <v>43626</v>
      </c>
      <c r="C2586" s="27" t="s">
        <v>18</v>
      </c>
      <c r="D2586" t="s">
        <v>15</v>
      </c>
      <c r="E2586">
        <v>107</v>
      </c>
      <c r="F2586" s="6"/>
    </row>
    <row r="2587" spans="1:6" customFormat="1" x14ac:dyDescent="0.5">
      <c r="A2587">
        <v>2586</v>
      </c>
      <c r="B2587" s="1">
        <v>43626</v>
      </c>
      <c r="C2587" s="27" t="s">
        <v>18</v>
      </c>
      <c r="D2587" t="s">
        <v>15</v>
      </c>
      <c r="E2587">
        <v>89</v>
      </c>
      <c r="F2587" s="6"/>
    </row>
    <row r="2588" spans="1:6" customFormat="1" x14ac:dyDescent="0.5">
      <c r="A2588">
        <v>2587</v>
      </c>
      <c r="B2588" s="1">
        <v>43626</v>
      </c>
      <c r="C2588" s="27" t="s">
        <v>18</v>
      </c>
      <c r="D2588" t="s">
        <v>15</v>
      </c>
      <c r="E2588">
        <v>115</v>
      </c>
      <c r="F2588" s="6"/>
    </row>
    <row r="2589" spans="1:6" customFormat="1" x14ac:dyDescent="0.5">
      <c r="A2589">
        <v>2588</v>
      </c>
      <c r="B2589" s="1">
        <v>43626</v>
      </c>
      <c r="C2589" s="27" t="s">
        <v>18</v>
      </c>
      <c r="D2589" t="s">
        <v>15</v>
      </c>
      <c r="E2589">
        <v>104</v>
      </c>
      <c r="F2589" s="6"/>
    </row>
    <row r="2590" spans="1:6" customFormat="1" x14ac:dyDescent="0.5">
      <c r="A2590">
        <v>2589</v>
      </c>
      <c r="B2590" s="1">
        <v>43626</v>
      </c>
      <c r="C2590" s="27" t="s">
        <v>18</v>
      </c>
      <c r="D2590" t="s">
        <v>15</v>
      </c>
      <c r="E2590">
        <v>115</v>
      </c>
      <c r="F2590" s="6"/>
    </row>
    <row r="2591" spans="1:6" customFormat="1" x14ac:dyDescent="0.5">
      <c r="A2591">
        <v>2590</v>
      </c>
      <c r="B2591" s="1">
        <v>43626</v>
      </c>
      <c r="C2591" s="27" t="s">
        <v>18</v>
      </c>
      <c r="D2591" t="s">
        <v>15</v>
      </c>
      <c r="E2591">
        <v>89</v>
      </c>
      <c r="F2591" s="6"/>
    </row>
    <row r="2592" spans="1:6" customFormat="1" x14ac:dyDescent="0.5">
      <c r="A2592">
        <v>2591</v>
      </c>
      <c r="B2592" s="1">
        <v>43626</v>
      </c>
      <c r="C2592" s="27" t="s">
        <v>18</v>
      </c>
      <c r="D2592" t="s">
        <v>15</v>
      </c>
      <c r="E2592">
        <v>88</v>
      </c>
      <c r="F2592" s="6"/>
    </row>
    <row r="2593" spans="1:6" customFormat="1" x14ac:dyDescent="0.5">
      <c r="A2593">
        <v>2592</v>
      </c>
      <c r="B2593" s="1">
        <v>43626</v>
      </c>
      <c r="C2593" s="27" t="s">
        <v>18</v>
      </c>
      <c r="D2593" t="s">
        <v>15</v>
      </c>
      <c r="E2593">
        <v>87</v>
      </c>
      <c r="F2593" s="6"/>
    </row>
    <row r="2594" spans="1:6" customFormat="1" x14ac:dyDescent="0.5">
      <c r="A2594">
        <v>2593</v>
      </c>
      <c r="B2594" s="1">
        <v>43626</v>
      </c>
      <c r="C2594" s="27" t="s">
        <v>18</v>
      </c>
      <c r="D2594" t="s">
        <v>15</v>
      </c>
      <c r="E2594">
        <v>160</v>
      </c>
      <c r="F2594" s="6"/>
    </row>
    <row r="2595" spans="1:6" customFormat="1" x14ac:dyDescent="0.5">
      <c r="A2595">
        <v>2594</v>
      </c>
      <c r="B2595" s="1">
        <v>43626</v>
      </c>
      <c r="C2595" s="27" t="s">
        <v>18</v>
      </c>
      <c r="D2595" t="s">
        <v>15</v>
      </c>
      <c r="E2595">
        <v>155</v>
      </c>
      <c r="F2595" s="6"/>
    </row>
    <row r="2596" spans="1:6" customFormat="1" x14ac:dyDescent="0.5">
      <c r="A2596">
        <v>2595</v>
      </c>
      <c r="B2596" s="1">
        <v>43626</v>
      </c>
      <c r="C2596" s="27" t="s">
        <v>18</v>
      </c>
      <c r="D2596" t="s">
        <v>15</v>
      </c>
      <c r="E2596">
        <v>87</v>
      </c>
      <c r="F2596" s="6"/>
    </row>
    <row r="2597" spans="1:6" customFormat="1" x14ac:dyDescent="0.5">
      <c r="A2597">
        <v>2596</v>
      </c>
      <c r="B2597" s="1">
        <v>43626</v>
      </c>
      <c r="C2597" s="27" t="s">
        <v>18</v>
      </c>
      <c r="D2597" t="s">
        <v>15</v>
      </c>
      <c r="E2597">
        <v>86</v>
      </c>
      <c r="F2597" s="6"/>
    </row>
    <row r="2598" spans="1:6" customFormat="1" x14ac:dyDescent="0.5">
      <c r="A2598">
        <v>2597</v>
      </c>
      <c r="B2598" s="1">
        <v>43626</v>
      </c>
      <c r="C2598" s="27" t="s">
        <v>18</v>
      </c>
      <c r="D2598" t="s">
        <v>15</v>
      </c>
      <c r="E2598">
        <v>108</v>
      </c>
      <c r="F2598" s="6"/>
    </row>
    <row r="2599" spans="1:6" customFormat="1" x14ac:dyDescent="0.5">
      <c r="A2599">
        <v>2598</v>
      </c>
      <c r="B2599" s="1">
        <v>43626</v>
      </c>
      <c r="C2599" s="27" t="s">
        <v>18</v>
      </c>
      <c r="D2599" t="s">
        <v>15</v>
      </c>
      <c r="E2599">
        <v>90</v>
      </c>
      <c r="F2599" s="6"/>
    </row>
    <row r="2600" spans="1:6" customFormat="1" x14ac:dyDescent="0.5">
      <c r="A2600">
        <v>2599</v>
      </c>
      <c r="B2600" s="1">
        <v>43566</v>
      </c>
      <c r="C2600" s="27" t="s">
        <v>289</v>
      </c>
      <c r="E2600">
        <v>80</v>
      </c>
      <c r="F2600" s="6">
        <v>6.7</v>
      </c>
    </row>
    <row r="2601" spans="1:6" customFormat="1" x14ac:dyDescent="0.5">
      <c r="A2601">
        <v>2600</v>
      </c>
      <c r="B2601" s="1">
        <v>43566</v>
      </c>
      <c r="C2601" s="27" t="s">
        <v>116</v>
      </c>
      <c r="E2601">
        <v>82</v>
      </c>
      <c r="F2601" s="6">
        <v>8</v>
      </c>
    </row>
    <row r="2602" spans="1:6" customFormat="1" x14ac:dyDescent="0.5">
      <c r="A2602">
        <v>2601</v>
      </c>
      <c r="B2602" s="1">
        <v>43566</v>
      </c>
      <c r="C2602" s="27" t="s">
        <v>289</v>
      </c>
      <c r="E2602">
        <v>120</v>
      </c>
      <c r="F2602" s="6">
        <v>26.9</v>
      </c>
    </row>
    <row r="2603" spans="1:6" customFormat="1" x14ac:dyDescent="0.5">
      <c r="A2603">
        <v>2602</v>
      </c>
      <c r="B2603" s="1">
        <v>43566</v>
      </c>
      <c r="C2603" s="27" t="s">
        <v>289</v>
      </c>
      <c r="E2603">
        <v>106</v>
      </c>
      <c r="F2603" s="6">
        <v>17.5</v>
      </c>
    </row>
    <row r="2604" spans="1:6" customFormat="1" x14ac:dyDescent="0.5">
      <c r="A2604">
        <v>2603</v>
      </c>
      <c r="B2604" s="1">
        <v>43566</v>
      </c>
      <c r="C2604" s="27" t="s">
        <v>289</v>
      </c>
      <c r="E2604">
        <v>121</v>
      </c>
      <c r="F2604" s="6">
        <v>27.6</v>
      </c>
    </row>
    <row r="2605" spans="1:6" customFormat="1" x14ac:dyDescent="0.5">
      <c r="A2605">
        <v>2604</v>
      </c>
      <c r="B2605" s="1">
        <v>43566</v>
      </c>
      <c r="C2605" s="27" t="s">
        <v>289</v>
      </c>
      <c r="E2605">
        <v>115</v>
      </c>
      <c r="F2605" s="6">
        <v>22.6</v>
      </c>
    </row>
    <row r="2606" spans="1:6" customFormat="1" x14ac:dyDescent="0.5">
      <c r="A2606">
        <v>2605</v>
      </c>
      <c r="B2606" s="1">
        <v>43567</v>
      </c>
      <c r="C2606" s="27" t="s">
        <v>116</v>
      </c>
      <c r="E2606">
        <v>116</v>
      </c>
      <c r="F2606" s="6"/>
    </row>
    <row r="2607" spans="1:6" customFormat="1" x14ac:dyDescent="0.5">
      <c r="A2607">
        <v>2606</v>
      </c>
      <c r="B2607" s="1">
        <v>43567</v>
      </c>
      <c r="C2607" s="27" t="s">
        <v>289</v>
      </c>
      <c r="E2607">
        <v>61</v>
      </c>
      <c r="F2607" s="6">
        <v>3.4</v>
      </c>
    </row>
    <row r="2608" spans="1:6" customFormat="1" x14ac:dyDescent="0.5">
      <c r="A2608">
        <v>2607</v>
      </c>
      <c r="B2608" s="1">
        <v>43568</v>
      </c>
      <c r="C2608" s="27" t="s">
        <v>289</v>
      </c>
      <c r="E2608">
        <v>115</v>
      </c>
      <c r="F2608" s="6"/>
    </row>
    <row r="2609" spans="1:6" customFormat="1" x14ac:dyDescent="0.5">
      <c r="A2609">
        <v>2608</v>
      </c>
      <c r="B2609" s="1">
        <v>43568</v>
      </c>
      <c r="C2609" s="27" t="s">
        <v>289</v>
      </c>
      <c r="E2609">
        <v>140</v>
      </c>
      <c r="F2609" s="6"/>
    </row>
    <row r="2610" spans="1:6" customFormat="1" x14ac:dyDescent="0.5">
      <c r="A2610">
        <v>2609</v>
      </c>
      <c r="B2610" s="1">
        <v>43568</v>
      </c>
      <c r="C2610" s="27" t="s">
        <v>289</v>
      </c>
      <c r="E2610">
        <v>135</v>
      </c>
      <c r="F2610" s="6"/>
    </row>
    <row r="2611" spans="1:6" customFormat="1" x14ac:dyDescent="0.5">
      <c r="A2611">
        <v>2610</v>
      </c>
      <c r="B2611" s="1">
        <v>43568</v>
      </c>
      <c r="C2611" s="27" t="s">
        <v>289</v>
      </c>
      <c r="E2611">
        <v>140</v>
      </c>
      <c r="F2611" s="6"/>
    </row>
    <row r="2612" spans="1:6" customFormat="1" x14ac:dyDescent="0.5">
      <c r="A2612">
        <v>2611</v>
      </c>
      <c r="B2612" s="1">
        <v>43568</v>
      </c>
      <c r="C2612" s="27" t="s">
        <v>289</v>
      </c>
      <c r="E2612">
        <v>150</v>
      </c>
      <c r="F2612" s="6"/>
    </row>
    <row r="2613" spans="1:6" customFormat="1" x14ac:dyDescent="0.5">
      <c r="A2613">
        <v>2612</v>
      </c>
      <c r="B2613" s="1">
        <v>43568</v>
      </c>
      <c r="C2613" s="27" t="s">
        <v>289</v>
      </c>
      <c r="E2613">
        <v>125</v>
      </c>
      <c r="F2613" s="6"/>
    </row>
    <row r="2614" spans="1:6" customFormat="1" x14ac:dyDescent="0.5">
      <c r="A2614">
        <v>2613</v>
      </c>
      <c r="B2614" s="1">
        <v>43568</v>
      </c>
      <c r="C2614" s="27" t="s">
        <v>289</v>
      </c>
      <c r="E2614">
        <v>150</v>
      </c>
      <c r="F2614" s="6"/>
    </row>
    <row r="2615" spans="1:6" customFormat="1" x14ac:dyDescent="0.5">
      <c r="A2615">
        <v>2614</v>
      </c>
      <c r="B2615" s="1">
        <v>43568</v>
      </c>
      <c r="C2615" s="27" t="s">
        <v>289</v>
      </c>
      <c r="E2615">
        <v>75</v>
      </c>
      <c r="F2615" s="6"/>
    </row>
    <row r="2616" spans="1:6" customFormat="1" x14ac:dyDescent="0.5">
      <c r="A2616">
        <v>2615</v>
      </c>
      <c r="B2616" s="1">
        <v>43568</v>
      </c>
      <c r="C2616" s="27" t="s">
        <v>289</v>
      </c>
      <c r="E2616">
        <v>112</v>
      </c>
      <c r="F2616" s="6"/>
    </row>
    <row r="2617" spans="1:6" customFormat="1" x14ac:dyDescent="0.5">
      <c r="A2617">
        <v>2616</v>
      </c>
      <c r="B2617" s="1">
        <v>43568</v>
      </c>
      <c r="C2617" s="27" t="s">
        <v>289</v>
      </c>
      <c r="E2617">
        <v>146</v>
      </c>
      <c r="F2617" s="6"/>
    </row>
    <row r="2618" spans="1:6" customFormat="1" x14ac:dyDescent="0.5">
      <c r="A2618">
        <v>2617</v>
      </c>
      <c r="B2618" s="1">
        <v>43568</v>
      </c>
      <c r="C2618" s="27" t="s">
        <v>289</v>
      </c>
      <c r="E2618">
        <v>146</v>
      </c>
      <c r="F2618" s="6"/>
    </row>
    <row r="2619" spans="1:6" customFormat="1" x14ac:dyDescent="0.5">
      <c r="A2619">
        <v>2618</v>
      </c>
      <c r="B2619" s="1">
        <v>43568</v>
      </c>
      <c r="C2619" s="27" t="s">
        <v>289</v>
      </c>
      <c r="E2619">
        <v>132</v>
      </c>
      <c r="F2619" s="6"/>
    </row>
    <row r="2620" spans="1:6" customFormat="1" x14ac:dyDescent="0.5">
      <c r="A2620">
        <v>2619</v>
      </c>
      <c r="B2620" s="1">
        <v>43568</v>
      </c>
      <c r="C2620" s="27" t="s">
        <v>289</v>
      </c>
      <c r="E2620">
        <v>128</v>
      </c>
      <c r="F2620" s="6"/>
    </row>
    <row r="2621" spans="1:6" customFormat="1" x14ac:dyDescent="0.5">
      <c r="A2621">
        <v>2620</v>
      </c>
      <c r="B2621" s="1">
        <v>43568</v>
      </c>
      <c r="C2621" s="27" t="s">
        <v>289</v>
      </c>
      <c r="E2621">
        <v>110</v>
      </c>
      <c r="F2621" s="6"/>
    </row>
    <row r="2622" spans="1:6" customFormat="1" x14ac:dyDescent="0.5">
      <c r="A2622">
        <v>2621</v>
      </c>
      <c r="B2622" s="1">
        <v>43568</v>
      </c>
      <c r="C2622" s="27" t="s">
        <v>289</v>
      </c>
      <c r="E2622">
        <v>110</v>
      </c>
      <c r="F2622" s="6"/>
    </row>
    <row r="2623" spans="1:6" customFormat="1" x14ac:dyDescent="0.5">
      <c r="A2623">
        <v>2622</v>
      </c>
      <c r="B2623" s="1">
        <v>43568</v>
      </c>
      <c r="C2623" s="27" t="s">
        <v>289</v>
      </c>
      <c r="E2623">
        <v>121</v>
      </c>
      <c r="F2623" s="6"/>
    </row>
    <row r="2624" spans="1:6" customFormat="1" x14ac:dyDescent="0.5">
      <c r="A2624">
        <v>2623</v>
      </c>
      <c r="B2624" s="1">
        <v>43568</v>
      </c>
      <c r="C2624" s="27" t="s">
        <v>289</v>
      </c>
      <c r="E2624">
        <v>115</v>
      </c>
      <c r="F2624" s="6"/>
    </row>
    <row r="2625" spans="1:6" customFormat="1" x14ac:dyDescent="0.5">
      <c r="A2625">
        <v>2624</v>
      </c>
      <c r="B2625" s="1">
        <v>43568</v>
      </c>
      <c r="C2625" s="27" t="s">
        <v>289</v>
      </c>
      <c r="E2625">
        <v>89</v>
      </c>
      <c r="F2625" s="6"/>
    </row>
    <row r="2626" spans="1:6" customFormat="1" x14ac:dyDescent="0.5">
      <c r="A2626">
        <v>2625</v>
      </c>
      <c r="B2626" s="1">
        <v>43568</v>
      </c>
      <c r="C2626" s="27" t="s">
        <v>289</v>
      </c>
      <c r="E2626">
        <v>106</v>
      </c>
      <c r="F2626" s="6"/>
    </row>
    <row r="2627" spans="1:6" customFormat="1" x14ac:dyDescent="0.5">
      <c r="A2627">
        <v>2626</v>
      </c>
      <c r="B2627" s="1">
        <v>43568</v>
      </c>
      <c r="C2627" s="27" t="s">
        <v>289</v>
      </c>
      <c r="E2627">
        <v>113</v>
      </c>
      <c r="F2627" s="6"/>
    </row>
    <row r="2628" spans="1:6" customFormat="1" x14ac:dyDescent="0.5">
      <c r="A2628">
        <v>2627</v>
      </c>
      <c r="B2628" s="1">
        <v>43568</v>
      </c>
      <c r="C2628" s="27" t="s">
        <v>289</v>
      </c>
      <c r="E2628">
        <v>128</v>
      </c>
      <c r="F2628" s="6"/>
    </row>
    <row r="2629" spans="1:6" customFormat="1" x14ac:dyDescent="0.5">
      <c r="A2629">
        <v>2628</v>
      </c>
      <c r="B2629" s="1">
        <v>43569</v>
      </c>
      <c r="C2629" s="27" t="s">
        <v>289</v>
      </c>
      <c r="E2629">
        <v>121</v>
      </c>
      <c r="F2629" s="6"/>
    </row>
    <row r="2630" spans="1:6" customFormat="1" x14ac:dyDescent="0.5">
      <c r="A2630">
        <v>2629</v>
      </c>
      <c r="B2630" s="1">
        <v>43569</v>
      </c>
      <c r="C2630" s="27" t="s">
        <v>289</v>
      </c>
      <c r="E2630">
        <v>145</v>
      </c>
      <c r="F2630" s="6"/>
    </row>
    <row r="2631" spans="1:6" customFormat="1" x14ac:dyDescent="0.5">
      <c r="A2631">
        <v>2630</v>
      </c>
      <c r="B2631" s="1">
        <v>43569</v>
      </c>
      <c r="C2631" s="27" t="s">
        <v>289</v>
      </c>
      <c r="E2631">
        <v>143</v>
      </c>
      <c r="F2631" s="6"/>
    </row>
    <row r="2632" spans="1:6" customFormat="1" x14ac:dyDescent="0.5">
      <c r="A2632">
        <v>2631</v>
      </c>
      <c r="B2632" s="1">
        <v>43569</v>
      </c>
      <c r="C2632" s="27" t="s">
        <v>289</v>
      </c>
      <c r="E2632">
        <v>114</v>
      </c>
      <c r="F2632" s="6"/>
    </row>
    <row r="2633" spans="1:6" customFormat="1" x14ac:dyDescent="0.5">
      <c r="A2633">
        <v>2632</v>
      </c>
      <c r="B2633" s="1">
        <v>43569</v>
      </c>
      <c r="C2633" s="27" t="s">
        <v>289</v>
      </c>
      <c r="E2633">
        <v>122</v>
      </c>
      <c r="F2633" s="6"/>
    </row>
    <row r="2634" spans="1:6" customFormat="1" x14ac:dyDescent="0.5">
      <c r="A2634">
        <v>2633</v>
      </c>
      <c r="B2634" s="1">
        <v>43569</v>
      </c>
      <c r="C2634" s="27" t="s">
        <v>289</v>
      </c>
      <c r="E2634">
        <v>134</v>
      </c>
      <c r="F2634" s="6"/>
    </row>
    <row r="2635" spans="1:6" customFormat="1" x14ac:dyDescent="0.5">
      <c r="A2635">
        <v>2634</v>
      </c>
      <c r="B2635" s="1">
        <v>43569</v>
      </c>
      <c r="C2635" s="27" t="s">
        <v>289</v>
      </c>
      <c r="E2635">
        <v>115</v>
      </c>
      <c r="F2635" s="6"/>
    </row>
    <row r="2636" spans="1:6" customFormat="1" x14ac:dyDescent="0.5">
      <c r="A2636">
        <v>2635</v>
      </c>
      <c r="B2636" s="1">
        <v>43569</v>
      </c>
      <c r="C2636" s="27" t="s">
        <v>289</v>
      </c>
      <c r="E2636">
        <v>142</v>
      </c>
      <c r="F2636" s="6"/>
    </row>
    <row r="2637" spans="1:6" customFormat="1" x14ac:dyDescent="0.5">
      <c r="A2637">
        <v>2636</v>
      </c>
      <c r="B2637" s="1">
        <v>43569</v>
      </c>
      <c r="C2637" s="27" t="s">
        <v>289</v>
      </c>
      <c r="E2637">
        <v>134</v>
      </c>
      <c r="F2637" s="6"/>
    </row>
    <row r="2638" spans="1:6" customFormat="1" x14ac:dyDescent="0.5">
      <c r="A2638">
        <v>2637</v>
      </c>
      <c r="B2638" s="1">
        <v>43569</v>
      </c>
      <c r="C2638" s="27" t="s">
        <v>289</v>
      </c>
      <c r="E2638">
        <v>118</v>
      </c>
      <c r="F2638" s="6"/>
    </row>
    <row r="2639" spans="1:6" customFormat="1" x14ac:dyDescent="0.5">
      <c r="A2639">
        <v>2638</v>
      </c>
      <c r="B2639" s="1">
        <v>43569</v>
      </c>
      <c r="C2639" s="27" t="s">
        <v>289</v>
      </c>
      <c r="E2639">
        <v>116</v>
      </c>
      <c r="F2639" s="6"/>
    </row>
    <row r="2640" spans="1:6" customFormat="1" x14ac:dyDescent="0.5">
      <c r="A2640">
        <v>2639</v>
      </c>
      <c r="B2640" s="1">
        <v>43570</v>
      </c>
      <c r="C2640" s="27" t="s">
        <v>289</v>
      </c>
      <c r="E2640">
        <v>105</v>
      </c>
      <c r="F2640" s="6"/>
    </row>
    <row r="2641" spans="1:6" customFormat="1" x14ac:dyDescent="0.5">
      <c r="A2641">
        <v>2640</v>
      </c>
      <c r="B2641" s="1">
        <v>43570</v>
      </c>
      <c r="C2641" s="27" t="s">
        <v>289</v>
      </c>
      <c r="E2641">
        <v>120</v>
      </c>
      <c r="F2641" s="6"/>
    </row>
    <row r="2642" spans="1:6" customFormat="1" x14ac:dyDescent="0.5">
      <c r="A2642">
        <v>2641</v>
      </c>
      <c r="B2642" s="1">
        <v>43570</v>
      </c>
      <c r="C2642" s="27" t="s">
        <v>289</v>
      </c>
      <c r="E2642">
        <v>76</v>
      </c>
      <c r="F2642" s="6"/>
    </row>
    <row r="2643" spans="1:6" customFormat="1" x14ac:dyDescent="0.5">
      <c r="A2643">
        <v>2642</v>
      </c>
      <c r="B2643" s="1">
        <v>43570</v>
      </c>
      <c r="C2643" s="27" t="s">
        <v>289</v>
      </c>
      <c r="E2643">
        <v>140</v>
      </c>
      <c r="F2643" s="6"/>
    </row>
    <row r="2644" spans="1:6" customFormat="1" x14ac:dyDescent="0.5">
      <c r="A2644">
        <v>2643</v>
      </c>
      <c r="B2644" s="1">
        <v>43570</v>
      </c>
      <c r="C2644" s="27" t="s">
        <v>289</v>
      </c>
      <c r="E2644">
        <v>110</v>
      </c>
      <c r="F2644" s="6"/>
    </row>
    <row r="2645" spans="1:6" customFormat="1" x14ac:dyDescent="0.5">
      <c r="A2645">
        <v>2644</v>
      </c>
      <c r="B2645" s="1">
        <v>43570</v>
      </c>
      <c r="C2645" s="27" t="s">
        <v>289</v>
      </c>
      <c r="E2645">
        <v>104</v>
      </c>
      <c r="F2645" s="6"/>
    </row>
    <row r="2646" spans="1:6" customFormat="1" x14ac:dyDescent="0.5">
      <c r="A2646">
        <v>2645</v>
      </c>
      <c r="B2646" s="1">
        <v>43570</v>
      </c>
      <c r="C2646" s="27" t="s">
        <v>289</v>
      </c>
      <c r="E2646">
        <v>162</v>
      </c>
      <c r="F2646" s="6"/>
    </row>
    <row r="2647" spans="1:6" customFormat="1" x14ac:dyDescent="0.5">
      <c r="A2647">
        <v>2646</v>
      </c>
      <c r="B2647" s="1">
        <v>43571</v>
      </c>
      <c r="C2647" s="26" t="s">
        <v>289</v>
      </c>
      <c r="E2647">
        <v>103</v>
      </c>
      <c r="F2647" s="6"/>
    </row>
    <row r="2648" spans="1:6" customFormat="1" x14ac:dyDescent="0.5">
      <c r="A2648">
        <v>2647</v>
      </c>
      <c r="B2648" s="1">
        <v>43571</v>
      </c>
      <c r="C2648" s="26" t="s">
        <v>289</v>
      </c>
      <c r="E2648">
        <v>114</v>
      </c>
      <c r="F2648" s="6"/>
    </row>
    <row r="2649" spans="1:6" customFormat="1" x14ac:dyDescent="0.5">
      <c r="A2649">
        <v>2648</v>
      </c>
      <c r="B2649" s="1">
        <v>43571</v>
      </c>
      <c r="C2649" s="26" t="s">
        <v>289</v>
      </c>
      <c r="E2649">
        <v>145</v>
      </c>
      <c r="F2649" s="6"/>
    </row>
    <row r="2650" spans="1:6" customFormat="1" x14ac:dyDescent="0.5">
      <c r="A2650">
        <v>2649</v>
      </c>
      <c r="B2650" s="1">
        <v>43571</v>
      </c>
      <c r="C2650" s="26" t="s">
        <v>289</v>
      </c>
      <c r="E2650">
        <v>105</v>
      </c>
      <c r="F2650" s="6"/>
    </row>
    <row r="2651" spans="1:6" customFormat="1" x14ac:dyDescent="0.5">
      <c r="A2651">
        <v>2650</v>
      </c>
      <c r="B2651" s="1">
        <v>43571</v>
      </c>
      <c r="C2651" s="26" t="s">
        <v>289</v>
      </c>
      <c r="E2651">
        <v>125</v>
      </c>
      <c r="F2651" s="6"/>
    </row>
    <row r="2652" spans="1:6" customFormat="1" x14ac:dyDescent="0.5">
      <c r="A2652">
        <v>2651</v>
      </c>
      <c r="B2652" s="1">
        <v>43571</v>
      </c>
      <c r="C2652" s="26" t="s">
        <v>289</v>
      </c>
      <c r="E2652">
        <v>121</v>
      </c>
      <c r="F2652" s="6"/>
    </row>
    <row r="2653" spans="1:6" customFormat="1" x14ac:dyDescent="0.5">
      <c r="A2653">
        <v>2652</v>
      </c>
      <c r="B2653" s="1">
        <v>43571</v>
      </c>
      <c r="C2653" s="26" t="s">
        <v>289</v>
      </c>
      <c r="E2653">
        <v>132</v>
      </c>
      <c r="F2653" s="6"/>
    </row>
    <row r="2654" spans="1:6" customFormat="1" x14ac:dyDescent="0.5">
      <c r="A2654">
        <v>2653</v>
      </c>
      <c r="B2654" s="1">
        <v>43571</v>
      </c>
      <c r="C2654" s="26" t="s">
        <v>289</v>
      </c>
      <c r="E2654">
        <v>155</v>
      </c>
      <c r="F2654" s="6"/>
    </row>
    <row r="2655" spans="1:6" customFormat="1" x14ac:dyDescent="0.5">
      <c r="A2655">
        <v>2654</v>
      </c>
      <c r="B2655" s="1">
        <v>43571</v>
      </c>
      <c r="C2655" s="26" t="s">
        <v>289</v>
      </c>
      <c r="E2655">
        <v>111</v>
      </c>
      <c r="F2655" s="6"/>
    </row>
    <row r="2656" spans="1:6" customFormat="1" x14ac:dyDescent="0.5">
      <c r="A2656">
        <v>2655</v>
      </c>
      <c r="B2656" s="1">
        <v>43571</v>
      </c>
      <c r="C2656" s="26" t="s">
        <v>289</v>
      </c>
      <c r="E2656">
        <v>130</v>
      </c>
      <c r="F2656" s="6"/>
    </row>
    <row r="2657" spans="1:6" customFormat="1" x14ac:dyDescent="0.5">
      <c r="A2657">
        <v>2656</v>
      </c>
      <c r="B2657" s="1">
        <v>43571</v>
      </c>
      <c r="C2657" s="26" t="s">
        <v>289</v>
      </c>
      <c r="E2657">
        <v>118</v>
      </c>
      <c r="F2657" s="6"/>
    </row>
    <row r="2658" spans="1:6" customFormat="1" x14ac:dyDescent="0.5">
      <c r="A2658">
        <v>2657</v>
      </c>
      <c r="B2658" s="1">
        <v>43571</v>
      </c>
      <c r="C2658" s="26" t="s">
        <v>289</v>
      </c>
      <c r="E2658">
        <v>123</v>
      </c>
      <c r="F2658" s="6"/>
    </row>
    <row r="2659" spans="1:6" customFormat="1" x14ac:dyDescent="0.5">
      <c r="A2659">
        <v>2658</v>
      </c>
      <c r="B2659" s="1">
        <v>43571</v>
      </c>
      <c r="C2659" s="26" t="s">
        <v>289</v>
      </c>
      <c r="E2659">
        <v>104</v>
      </c>
      <c r="F2659" s="6"/>
    </row>
    <row r="2660" spans="1:6" customFormat="1" x14ac:dyDescent="0.5">
      <c r="A2660">
        <v>2659</v>
      </c>
      <c r="B2660" s="1">
        <v>43571</v>
      </c>
      <c r="C2660" s="26" t="s">
        <v>289</v>
      </c>
      <c r="E2660">
        <v>119</v>
      </c>
      <c r="F2660" s="6"/>
    </row>
    <row r="2661" spans="1:6" customFormat="1" x14ac:dyDescent="0.5">
      <c r="A2661">
        <v>2660</v>
      </c>
      <c r="B2661" s="1">
        <v>43572</v>
      </c>
      <c r="C2661" s="26" t="s">
        <v>289</v>
      </c>
      <c r="E2661">
        <v>109</v>
      </c>
      <c r="F2661" s="6">
        <v>22.6</v>
      </c>
    </row>
    <row r="2662" spans="1:6" customFormat="1" x14ac:dyDescent="0.5">
      <c r="A2662">
        <v>2661</v>
      </c>
      <c r="B2662" s="1">
        <v>43572</v>
      </c>
      <c r="C2662" s="26" t="s">
        <v>289</v>
      </c>
      <c r="E2662">
        <v>136</v>
      </c>
      <c r="F2662" s="6">
        <v>47.9</v>
      </c>
    </row>
    <row r="2663" spans="1:6" customFormat="1" x14ac:dyDescent="0.5">
      <c r="A2663">
        <v>2662</v>
      </c>
      <c r="B2663" s="1">
        <v>43572</v>
      </c>
      <c r="C2663" s="26" t="s">
        <v>289</v>
      </c>
      <c r="E2663">
        <v>135</v>
      </c>
      <c r="F2663" s="6">
        <v>35.299999999999997</v>
      </c>
    </row>
    <row r="2664" spans="1:6" customFormat="1" x14ac:dyDescent="0.5">
      <c r="A2664">
        <v>2663</v>
      </c>
      <c r="B2664" s="1">
        <v>43572</v>
      </c>
      <c r="C2664" s="26" t="s">
        <v>289</v>
      </c>
      <c r="E2664">
        <v>92</v>
      </c>
      <c r="F2664" s="6">
        <v>9.1</v>
      </c>
    </row>
    <row r="2665" spans="1:6" customFormat="1" x14ac:dyDescent="0.5">
      <c r="A2665">
        <v>2664</v>
      </c>
      <c r="B2665" s="1">
        <v>43573</v>
      </c>
      <c r="C2665" s="26" t="s">
        <v>289</v>
      </c>
      <c r="E2665">
        <v>157</v>
      </c>
      <c r="F2665" s="6"/>
    </row>
    <row r="2666" spans="1:6" customFormat="1" x14ac:dyDescent="0.5">
      <c r="A2666">
        <v>2665</v>
      </c>
      <c r="B2666" s="1">
        <v>43573</v>
      </c>
      <c r="C2666" s="26" t="s">
        <v>289</v>
      </c>
      <c r="E2666">
        <v>106</v>
      </c>
      <c r="F2666" s="6"/>
    </row>
    <row r="2667" spans="1:6" customFormat="1" x14ac:dyDescent="0.5">
      <c r="A2667">
        <v>2666</v>
      </c>
      <c r="B2667" s="1">
        <v>43573</v>
      </c>
      <c r="C2667" s="26" t="s">
        <v>289</v>
      </c>
      <c r="E2667">
        <v>119</v>
      </c>
      <c r="F2667" s="6"/>
    </row>
    <row r="2668" spans="1:6" customFormat="1" x14ac:dyDescent="0.5">
      <c r="A2668">
        <v>2667</v>
      </c>
      <c r="B2668" s="1">
        <v>43573</v>
      </c>
      <c r="C2668" s="26" t="s">
        <v>289</v>
      </c>
      <c r="E2668">
        <v>88</v>
      </c>
      <c r="F2668" s="6"/>
    </row>
    <row r="2669" spans="1:6" customFormat="1" x14ac:dyDescent="0.5">
      <c r="A2669">
        <v>2668</v>
      </c>
      <c r="B2669" s="1">
        <v>43574</v>
      </c>
      <c r="C2669" s="26" t="s">
        <v>289</v>
      </c>
      <c r="E2669">
        <v>88</v>
      </c>
      <c r="F2669" s="6"/>
    </row>
    <row r="2670" spans="1:6" customFormat="1" x14ac:dyDescent="0.5">
      <c r="A2670">
        <v>2669</v>
      </c>
      <c r="B2670" s="1">
        <v>43576</v>
      </c>
      <c r="C2670" s="26" t="s">
        <v>289</v>
      </c>
      <c r="E2670">
        <v>128</v>
      </c>
      <c r="F2670" s="6"/>
    </row>
    <row r="2671" spans="1:6" customFormat="1" x14ac:dyDescent="0.5">
      <c r="A2671">
        <v>2670</v>
      </c>
      <c r="B2671" s="1">
        <v>43576</v>
      </c>
      <c r="C2671" s="26" t="s">
        <v>289</v>
      </c>
      <c r="F2671" s="6"/>
    </row>
    <row r="2672" spans="1:6" customFormat="1" x14ac:dyDescent="0.5">
      <c r="A2672">
        <v>2671</v>
      </c>
      <c r="B2672" s="1">
        <v>43576</v>
      </c>
      <c r="C2672" s="26" t="s">
        <v>289</v>
      </c>
      <c r="F2672" s="6"/>
    </row>
    <row r="2673" spans="1:6" customFormat="1" x14ac:dyDescent="0.5">
      <c r="A2673">
        <v>2672</v>
      </c>
      <c r="B2673" s="1">
        <v>43577</v>
      </c>
      <c r="C2673" s="26" t="s">
        <v>289</v>
      </c>
      <c r="E2673">
        <v>131</v>
      </c>
      <c r="F2673" s="6"/>
    </row>
    <row r="2674" spans="1:6" customFormat="1" x14ac:dyDescent="0.5">
      <c r="A2674">
        <v>2673</v>
      </c>
      <c r="B2674" s="1">
        <v>43577</v>
      </c>
      <c r="C2674" s="26" t="s">
        <v>289</v>
      </c>
      <c r="E2674">
        <v>113</v>
      </c>
      <c r="F2674" s="6"/>
    </row>
    <row r="2675" spans="1:6" customFormat="1" x14ac:dyDescent="0.5">
      <c r="A2675">
        <v>2674</v>
      </c>
      <c r="B2675" s="1">
        <v>43577</v>
      </c>
      <c r="C2675" s="26" t="s">
        <v>289</v>
      </c>
      <c r="E2675">
        <v>131</v>
      </c>
      <c r="F2675" s="6"/>
    </row>
    <row r="2676" spans="1:6" customFormat="1" x14ac:dyDescent="0.5">
      <c r="A2676">
        <v>2675</v>
      </c>
      <c r="B2676" s="1">
        <v>43577</v>
      </c>
      <c r="C2676" s="26" t="s">
        <v>289</v>
      </c>
      <c r="E2676">
        <v>124</v>
      </c>
      <c r="F2676" s="6"/>
    </row>
    <row r="2677" spans="1:6" customFormat="1" x14ac:dyDescent="0.5">
      <c r="A2677">
        <v>2676</v>
      </c>
      <c r="B2677" s="1">
        <v>43577</v>
      </c>
      <c r="C2677" s="26" t="s">
        <v>289</v>
      </c>
      <c r="E2677">
        <v>46</v>
      </c>
      <c r="F2677" s="6"/>
    </row>
    <row r="2678" spans="1:6" customFormat="1" x14ac:dyDescent="0.5">
      <c r="A2678">
        <v>2677</v>
      </c>
      <c r="B2678" s="1">
        <v>43578</v>
      </c>
      <c r="C2678" s="26" t="s">
        <v>289</v>
      </c>
      <c r="E2678">
        <v>129</v>
      </c>
      <c r="F2678" s="6"/>
    </row>
    <row r="2679" spans="1:6" customFormat="1" x14ac:dyDescent="0.5">
      <c r="A2679">
        <v>2678</v>
      </c>
      <c r="B2679" s="1">
        <v>43578</v>
      </c>
      <c r="C2679" s="26" t="s">
        <v>289</v>
      </c>
      <c r="E2679">
        <v>150</v>
      </c>
      <c r="F2679" s="6"/>
    </row>
    <row r="2680" spans="1:6" customFormat="1" x14ac:dyDescent="0.5">
      <c r="A2680">
        <v>2679</v>
      </c>
      <c r="B2680" s="1">
        <v>43578</v>
      </c>
      <c r="C2680" s="26" t="s">
        <v>289</v>
      </c>
      <c r="E2680">
        <v>150</v>
      </c>
      <c r="F2680" s="6"/>
    </row>
    <row r="2681" spans="1:6" customFormat="1" x14ac:dyDescent="0.5">
      <c r="A2681">
        <v>2680</v>
      </c>
      <c r="B2681" s="1">
        <v>43578</v>
      </c>
      <c r="C2681" s="26" t="s">
        <v>289</v>
      </c>
      <c r="E2681">
        <v>161</v>
      </c>
      <c r="F2681" s="6"/>
    </row>
    <row r="2682" spans="1:6" customFormat="1" x14ac:dyDescent="0.5">
      <c r="A2682">
        <v>2681</v>
      </c>
      <c r="B2682" s="1">
        <v>43578</v>
      </c>
      <c r="C2682" s="26" t="s">
        <v>289</v>
      </c>
      <c r="E2682">
        <v>134</v>
      </c>
      <c r="F2682" s="6"/>
    </row>
    <row r="2683" spans="1:6" customFormat="1" x14ac:dyDescent="0.5">
      <c r="A2683">
        <v>2682</v>
      </c>
      <c r="B2683" s="1">
        <v>43578</v>
      </c>
      <c r="C2683" s="26" t="s">
        <v>289</v>
      </c>
      <c r="E2683">
        <v>119</v>
      </c>
      <c r="F2683" s="6"/>
    </row>
    <row r="2684" spans="1:6" customFormat="1" x14ac:dyDescent="0.5">
      <c r="A2684">
        <v>2683</v>
      </c>
      <c r="B2684" s="1">
        <v>43578</v>
      </c>
      <c r="C2684" s="26" t="s">
        <v>289</v>
      </c>
      <c r="E2684">
        <v>179</v>
      </c>
      <c r="F2684" s="6"/>
    </row>
    <row r="2685" spans="1:6" customFormat="1" x14ac:dyDescent="0.5">
      <c r="A2685">
        <v>2684</v>
      </c>
      <c r="B2685" s="1">
        <v>43578</v>
      </c>
      <c r="C2685" s="26" t="s">
        <v>289</v>
      </c>
      <c r="E2685">
        <v>153</v>
      </c>
      <c r="F2685" s="6"/>
    </row>
    <row r="2686" spans="1:6" customFormat="1" x14ac:dyDescent="0.5">
      <c r="A2686">
        <v>2685</v>
      </c>
      <c r="B2686" s="1">
        <v>43578</v>
      </c>
      <c r="C2686" s="26" t="s">
        <v>289</v>
      </c>
      <c r="E2686">
        <v>124</v>
      </c>
      <c r="F2686" s="6"/>
    </row>
    <row r="2687" spans="1:6" customFormat="1" x14ac:dyDescent="0.5">
      <c r="A2687">
        <v>2686</v>
      </c>
      <c r="B2687" s="1">
        <v>43578</v>
      </c>
      <c r="C2687" s="26" t="s">
        <v>289</v>
      </c>
      <c r="E2687">
        <v>116</v>
      </c>
      <c r="F2687" s="6"/>
    </row>
    <row r="2688" spans="1:6" customFormat="1" x14ac:dyDescent="0.5">
      <c r="A2688">
        <v>2687</v>
      </c>
      <c r="B2688" s="1">
        <v>43578</v>
      </c>
      <c r="C2688" s="26" t="s">
        <v>289</v>
      </c>
      <c r="E2688">
        <v>142</v>
      </c>
      <c r="F2688" s="6"/>
    </row>
    <row r="2689" spans="1:6" customFormat="1" x14ac:dyDescent="0.5">
      <c r="A2689">
        <v>2688</v>
      </c>
      <c r="B2689" s="1">
        <v>43578</v>
      </c>
      <c r="C2689" s="26" t="s">
        <v>289</v>
      </c>
      <c r="E2689">
        <v>120</v>
      </c>
      <c r="F2689" s="6"/>
    </row>
    <row r="2690" spans="1:6" customFormat="1" x14ac:dyDescent="0.5">
      <c r="A2690">
        <v>2689</v>
      </c>
      <c r="B2690" s="1">
        <v>43578</v>
      </c>
      <c r="C2690" s="26" t="s">
        <v>289</v>
      </c>
      <c r="E2690">
        <v>104</v>
      </c>
      <c r="F2690" s="6"/>
    </row>
    <row r="2691" spans="1:6" customFormat="1" x14ac:dyDescent="0.5">
      <c r="A2691">
        <v>2690</v>
      </c>
      <c r="B2691" s="1">
        <v>43579</v>
      </c>
      <c r="C2691" s="26" t="s">
        <v>289</v>
      </c>
      <c r="E2691">
        <v>136</v>
      </c>
      <c r="F2691" s="6">
        <v>54</v>
      </c>
    </row>
    <row r="2692" spans="1:6" customFormat="1" x14ac:dyDescent="0.5">
      <c r="A2692">
        <v>2691</v>
      </c>
      <c r="B2692" s="1">
        <v>43579</v>
      </c>
      <c r="C2692" s="26" t="s">
        <v>289</v>
      </c>
      <c r="E2692">
        <v>115</v>
      </c>
      <c r="F2692" s="6">
        <v>24</v>
      </c>
    </row>
    <row r="2693" spans="1:6" customFormat="1" x14ac:dyDescent="0.5">
      <c r="A2693">
        <v>2692</v>
      </c>
      <c r="B2693" s="1">
        <v>43579</v>
      </c>
      <c r="C2693" s="26" t="s">
        <v>289</v>
      </c>
      <c r="E2693">
        <v>131</v>
      </c>
      <c r="F2693" s="6">
        <v>37</v>
      </c>
    </row>
    <row r="2694" spans="1:6" customFormat="1" x14ac:dyDescent="0.5">
      <c r="A2694">
        <v>2693</v>
      </c>
      <c r="B2694" s="1">
        <v>43579</v>
      </c>
      <c r="C2694" s="26" t="s">
        <v>289</v>
      </c>
      <c r="E2694">
        <v>104</v>
      </c>
      <c r="F2694" s="6">
        <v>12</v>
      </c>
    </row>
    <row r="2695" spans="1:6" customFormat="1" x14ac:dyDescent="0.5">
      <c r="A2695">
        <v>2694</v>
      </c>
      <c r="B2695" s="1">
        <v>43580</v>
      </c>
      <c r="C2695" s="26" t="s">
        <v>289</v>
      </c>
      <c r="E2695">
        <v>114</v>
      </c>
      <c r="F2695" s="6"/>
    </row>
    <row r="2696" spans="1:6" customFormat="1" x14ac:dyDescent="0.5">
      <c r="A2696">
        <v>2695</v>
      </c>
      <c r="B2696" s="1">
        <v>43580</v>
      </c>
      <c r="C2696" s="26" t="s">
        <v>289</v>
      </c>
      <c r="E2696">
        <v>114</v>
      </c>
      <c r="F2696" s="6"/>
    </row>
    <row r="2697" spans="1:6" customFormat="1" x14ac:dyDescent="0.5">
      <c r="A2697">
        <v>2696</v>
      </c>
      <c r="B2697" s="1">
        <v>43580</v>
      </c>
      <c r="C2697" s="26" t="s">
        <v>289</v>
      </c>
      <c r="E2697">
        <v>126</v>
      </c>
      <c r="F2697" s="6"/>
    </row>
    <row r="2698" spans="1:6" customFormat="1" x14ac:dyDescent="0.5">
      <c r="A2698">
        <v>2697</v>
      </c>
      <c r="B2698" s="1">
        <v>43580</v>
      </c>
      <c r="C2698" s="26" t="s">
        <v>289</v>
      </c>
      <c r="E2698">
        <v>99</v>
      </c>
      <c r="F2698" s="6"/>
    </row>
    <row r="2699" spans="1:6" customFormat="1" x14ac:dyDescent="0.5">
      <c r="A2699">
        <v>2698</v>
      </c>
      <c r="B2699" s="1">
        <v>43580</v>
      </c>
      <c r="C2699" s="26" t="s">
        <v>289</v>
      </c>
      <c r="E2699">
        <v>105</v>
      </c>
      <c r="F2699" s="6"/>
    </row>
    <row r="2700" spans="1:6" customFormat="1" x14ac:dyDescent="0.5">
      <c r="A2700">
        <v>2699</v>
      </c>
      <c r="B2700" s="1">
        <v>43580</v>
      </c>
      <c r="C2700" s="26" t="s">
        <v>289</v>
      </c>
      <c r="E2700">
        <v>134</v>
      </c>
      <c r="F2700" s="6"/>
    </row>
    <row r="2701" spans="1:6" customFormat="1" x14ac:dyDescent="0.5">
      <c r="A2701">
        <v>2700</v>
      </c>
      <c r="B2701" s="1">
        <v>43580</v>
      </c>
      <c r="C2701" s="26" t="s">
        <v>289</v>
      </c>
      <c r="E2701">
        <v>120</v>
      </c>
      <c r="F2701" s="6"/>
    </row>
    <row r="2702" spans="1:6" customFormat="1" x14ac:dyDescent="0.5">
      <c r="A2702">
        <v>2701</v>
      </c>
      <c r="B2702" s="1">
        <v>43580</v>
      </c>
      <c r="C2702" s="26" t="s">
        <v>289</v>
      </c>
      <c r="E2702">
        <v>120</v>
      </c>
      <c r="F2702" s="6"/>
    </row>
    <row r="2703" spans="1:6" customFormat="1" x14ac:dyDescent="0.5">
      <c r="A2703">
        <v>2702</v>
      </c>
      <c r="B2703" s="1">
        <v>43580</v>
      </c>
      <c r="C2703" s="26" t="s">
        <v>289</v>
      </c>
      <c r="E2703">
        <v>110</v>
      </c>
      <c r="F2703" s="6"/>
    </row>
    <row r="2704" spans="1:6" customFormat="1" x14ac:dyDescent="0.5">
      <c r="A2704">
        <v>2703</v>
      </c>
      <c r="B2704" s="1">
        <v>43581</v>
      </c>
      <c r="C2704" s="26" t="s">
        <v>289</v>
      </c>
      <c r="E2704">
        <v>148</v>
      </c>
      <c r="F2704" s="6"/>
    </row>
    <row r="2705" spans="1:6" customFormat="1" x14ac:dyDescent="0.5">
      <c r="A2705">
        <v>2704</v>
      </c>
      <c r="B2705" s="1">
        <v>43581</v>
      </c>
      <c r="C2705" s="26" t="s">
        <v>289</v>
      </c>
      <c r="E2705">
        <v>136</v>
      </c>
      <c r="F2705" s="6"/>
    </row>
    <row r="2706" spans="1:6" customFormat="1" x14ac:dyDescent="0.5">
      <c r="A2706">
        <v>2705</v>
      </c>
      <c r="B2706" s="1">
        <v>43581</v>
      </c>
      <c r="C2706" s="26" t="s">
        <v>289</v>
      </c>
      <c r="E2706">
        <v>108</v>
      </c>
      <c r="F2706" s="6"/>
    </row>
    <row r="2707" spans="1:6" customFormat="1" x14ac:dyDescent="0.5">
      <c r="A2707">
        <v>2706</v>
      </c>
      <c r="B2707" s="1">
        <v>43581</v>
      </c>
      <c r="C2707" s="26" t="s">
        <v>289</v>
      </c>
      <c r="E2707">
        <v>85</v>
      </c>
      <c r="F2707" s="6"/>
    </row>
    <row r="2708" spans="1:6" customFormat="1" x14ac:dyDescent="0.5">
      <c r="A2708">
        <v>2707</v>
      </c>
      <c r="B2708" s="1">
        <v>43581</v>
      </c>
      <c r="C2708" s="26" t="s">
        <v>289</v>
      </c>
      <c r="E2708">
        <v>129</v>
      </c>
      <c r="F2708" s="6"/>
    </row>
    <row r="2709" spans="1:6" customFormat="1" x14ac:dyDescent="0.5">
      <c r="A2709">
        <v>2708</v>
      </c>
      <c r="B2709" s="1">
        <v>43581</v>
      </c>
      <c r="C2709" s="26" t="s">
        <v>571</v>
      </c>
      <c r="E2709">
        <v>115</v>
      </c>
      <c r="F2709" s="6"/>
    </row>
    <row r="2710" spans="1:6" customFormat="1" x14ac:dyDescent="0.5">
      <c r="A2710">
        <v>2709</v>
      </c>
      <c r="B2710" s="1">
        <v>43581</v>
      </c>
      <c r="C2710" s="26" t="s">
        <v>289</v>
      </c>
      <c r="E2710">
        <v>102</v>
      </c>
      <c r="F2710" s="6"/>
    </row>
    <row r="2711" spans="1:6" customFormat="1" x14ac:dyDescent="0.5">
      <c r="A2711">
        <v>2710</v>
      </c>
      <c r="B2711" s="1">
        <v>43581</v>
      </c>
      <c r="C2711" s="26" t="s">
        <v>289</v>
      </c>
      <c r="E2711">
        <v>100</v>
      </c>
      <c r="F2711" s="6"/>
    </row>
    <row r="2712" spans="1:6" customFormat="1" x14ac:dyDescent="0.5">
      <c r="A2712">
        <v>2711</v>
      </c>
      <c r="B2712" s="1">
        <v>43581</v>
      </c>
      <c r="C2712" s="26" t="s">
        <v>289</v>
      </c>
      <c r="E2712">
        <v>74</v>
      </c>
      <c r="F2712" s="6"/>
    </row>
    <row r="2713" spans="1:6" customFormat="1" x14ac:dyDescent="0.5">
      <c r="A2713">
        <v>2712</v>
      </c>
      <c r="B2713" s="1">
        <v>43581</v>
      </c>
      <c r="C2713" s="26" t="s">
        <v>289</v>
      </c>
      <c r="E2713">
        <v>71</v>
      </c>
      <c r="F2713" s="6"/>
    </row>
    <row r="2714" spans="1:6" customFormat="1" x14ac:dyDescent="0.5">
      <c r="A2714">
        <v>2713</v>
      </c>
      <c r="B2714" s="1">
        <v>43581</v>
      </c>
      <c r="C2714" s="26" t="s">
        <v>289</v>
      </c>
      <c r="E2714">
        <v>100</v>
      </c>
      <c r="F2714" s="6"/>
    </row>
    <row r="2715" spans="1:6" customFormat="1" x14ac:dyDescent="0.5">
      <c r="A2715">
        <v>2714</v>
      </c>
      <c r="B2715" s="1">
        <v>43581</v>
      </c>
      <c r="C2715" s="26" t="s">
        <v>289</v>
      </c>
      <c r="E2715">
        <v>87</v>
      </c>
      <c r="F2715" s="6"/>
    </row>
    <row r="2716" spans="1:6" customFormat="1" x14ac:dyDescent="0.5">
      <c r="A2716">
        <v>2715</v>
      </c>
      <c r="B2716" s="1">
        <v>43581</v>
      </c>
      <c r="C2716" s="26" t="s">
        <v>289</v>
      </c>
      <c r="E2716">
        <v>125</v>
      </c>
      <c r="F2716" s="6"/>
    </row>
    <row r="2717" spans="1:6" customFormat="1" x14ac:dyDescent="0.5">
      <c r="A2717">
        <v>2716</v>
      </c>
      <c r="B2717" s="1">
        <v>43581</v>
      </c>
      <c r="C2717" s="26" t="s">
        <v>289</v>
      </c>
      <c r="E2717">
        <v>66</v>
      </c>
      <c r="F2717" s="6"/>
    </row>
    <row r="2718" spans="1:6" customFormat="1" x14ac:dyDescent="0.5">
      <c r="A2718">
        <v>2717</v>
      </c>
      <c r="B2718" s="1">
        <v>43582</v>
      </c>
      <c r="C2718" s="26" t="s">
        <v>289</v>
      </c>
      <c r="E2718">
        <v>135</v>
      </c>
      <c r="F2718" s="6"/>
    </row>
    <row r="2719" spans="1:6" customFormat="1" x14ac:dyDescent="0.5">
      <c r="A2719">
        <v>2718</v>
      </c>
      <c r="B2719" s="1">
        <v>43582</v>
      </c>
      <c r="C2719" s="26" t="s">
        <v>289</v>
      </c>
      <c r="E2719">
        <v>103</v>
      </c>
      <c r="F2719" s="6"/>
    </row>
    <row r="2720" spans="1:6" customFormat="1" x14ac:dyDescent="0.5">
      <c r="A2720">
        <v>2719</v>
      </c>
      <c r="B2720" s="1">
        <v>43582</v>
      </c>
      <c r="C2720" s="26" t="s">
        <v>289</v>
      </c>
      <c r="E2720">
        <v>92</v>
      </c>
      <c r="F2720" s="6"/>
    </row>
    <row r="2721" spans="1:6" customFormat="1" x14ac:dyDescent="0.5">
      <c r="A2721">
        <v>2720</v>
      </c>
      <c r="B2721" s="1">
        <v>43582</v>
      </c>
      <c r="C2721" s="26" t="s">
        <v>289</v>
      </c>
      <c r="E2721">
        <v>114</v>
      </c>
      <c r="F2721" s="6"/>
    </row>
    <row r="2722" spans="1:6" customFormat="1" x14ac:dyDescent="0.5">
      <c r="A2722">
        <v>2721</v>
      </c>
      <c r="B2722" s="1">
        <v>43582</v>
      </c>
      <c r="C2722" s="26" t="s">
        <v>289</v>
      </c>
      <c r="E2722">
        <v>97</v>
      </c>
      <c r="F2722" s="6"/>
    </row>
    <row r="2723" spans="1:6" customFormat="1" x14ac:dyDescent="0.5">
      <c r="A2723">
        <v>2722</v>
      </c>
      <c r="B2723" s="1">
        <v>43582</v>
      </c>
      <c r="C2723" s="26" t="s">
        <v>289</v>
      </c>
      <c r="E2723">
        <v>113</v>
      </c>
      <c r="F2723" s="6"/>
    </row>
    <row r="2724" spans="1:6" customFormat="1" x14ac:dyDescent="0.5">
      <c r="A2724">
        <v>2723</v>
      </c>
      <c r="B2724" s="1">
        <v>43582</v>
      </c>
      <c r="C2724" s="26" t="s">
        <v>289</v>
      </c>
      <c r="E2724">
        <v>92</v>
      </c>
      <c r="F2724" s="6"/>
    </row>
    <row r="2725" spans="1:6" customFormat="1" x14ac:dyDescent="0.5">
      <c r="A2725">
        <v>2724</v>
      </c>
      <c r="B2725" s="1">
        <v>43582</v>
      </c>
      <c r="C2725" s="26" t="s">
        <v>289</v>
      </c>
      <c r="E2725">
        <v>82</v>
      </c>
      <c r="F2725" s="6"/>
    </row>
    <row r="2726" spans="1:6" customFormat="1" x14ac:dyDescent="0.5">
      <c r="A2726">
        <v>2725</v>
      </c>
      <c r="B2726" s="1">
        <v>43583</v>
      </c>
      <c r="C2726" s="26" t="s">
        <v>289</v>
      </c>
      <c r="E2726">
        <v>126</v>
      </c>
      <c r="F2726" s="6"/>
    </row>
    <row r="2727" spans="1:6" customFormat="1" x14ac:dyDescent="0.5">
      <c r="A2727">
        <v>2726</v>
      </c>
      <c r="B2727" s="1">
        <v>43583</v>
      </c>
      <c r="C2727" s="26" t="s">
        <v>289</v>
      </c>
      <c r="E2727">
        <v>118</v>
      </c>
      <c r="F2727" s="6"/>
    </row>
    <row r="2728" spans="1:6" customFormat="1" x14ac:dyDescent="0.5">
      <c r="A2728">
        <v>2727</v>
      </c>
      <c r="B2728" s="1">
        <v>43583</v>
      </c>
      <c r="C2728" s="26" t="s">
        <v>289</v>
      </c>
      <c r="E2728">
        <v>92</v>
      </c>
      <c r="F2728" s="6"/>
    </row>
    <row r="2729" spans="1:6" customFormat="1" x14ac:dyDescent="0.5">
      <c r="A2729">
        <v>2728</v>
      </c>
      <c r="B2729" s="1">
        <v>43583</v>
      </c>
      <c r="C2729" s="26" t="s">
        <v>289</v>
      </c>
      <c r="E2729">
        <v>92</v>
      </c>
      <c r="F2729" s="6"/>
    </row>
    <row r="2730" spans="1:6" customFormat="1" x14ac:dyDescent="0.5">
      <c r="A2730">
        <v>2729</v>
      </c>
      <c r="B2730" s="1">
        <v>43583</v>
      </c>
      <c r="C2730" s="26" t="s">
        <v>572</v>
      </c>
      <c r="E2730">
        <v>142</v>
      </c>
      <c r="F2730" s="6"/>
    </row>
    <row r="2731" spans="1:6" customFormat="1" x14ac:dyDescent="0.5">
      <c r="A2731">
        <v>2730</v>
      </c>
      <c r="B2731" s="1">
        <v>43583</v>
      </c>
      <c r="C2731" s="26" t="s">
        <v>289</v>
      </c>
      <c r="E2731">
        <v>126</v>
      </c>
      <c r="F2731" s="6"/>
    </row>
    <row r="2732" spans="1:6" customFormat="1" x14ac:dyDescent="0.5">
      <c r="A2732">
        <v>2731</v>
      </c>
      <c r="B2732" s="1">
        <v>43583</v>
      </c>
      <c r="C2732" s="26" t="s">
        <v>289</v>
      </c>
      <c r="E2732">
        <v>115</v>
      </c>
      <c r="F2732" s="6"/>
    </row>
    <row r="2733" spans="1:6" customFormat="1" x14ac:dyDescent="0.5">
      <c r="A2733">
        <v>2732</v>
      </c>
      <c r="B2733" s="1">
        <v>43583</v>
      </c>
      <c r="C2733" s="26" t="s">
        <v>289</v>
      </c>
      <c r="E2733">
        <v>89</v>
      </c>
      <c r="F2733" s="6"/>
    </row>
    <row r="2734" spans="1:6" customFormat="1" x14ac:dyDescent="0.5">
      <c r="A2734">
        <v>2733</v>
      </c>
      <c r="B2734" s="1">
        <v>43583</v>
      </c>
      <c r="C2734" s="26" t="s">
        <v>289</v>
      </c>
      <c r="E2734">
        <v>108</v>
      </c>
      <c r="F2734" s="6"/>
    </row>
    <row r="2735" spans="1:6" customFormat="1" x14ac:dyDescent="0.5">
      <c r="A2735">
        <v>2734</v>
      </c>
      <c r="B2735" s="1">
        <v>43583</v>
      </c>
      <c r="C2735" s="26" t="s">
        <v>289</v>
      </c>
      <c r="E2735">
        <v>150</v>
      </c>
      <c r="F2735" s="6"/>
    </row>
    <row r="2736" spans="1:6" customFormat="1" x14ac:dyDescent="0.5">
      <c r="A2736">
        <v>2735</v>
      </c>
      <c r="B2736" s="1">
        <v>43583</v>
      </c>
      <c r="C2736" s="26" t="s">
        <v>289</v>
      </c>
      <c r="E2736">
        <v>174</v>
      </c>
      <c r="F2736" s="6"/>
    </row>
    <row r="2737" spans="1:6" customFormat="1" x14ac:dyDescent="0.5">
      <c r="A2737">
        <v>2736</v>
      </c>
      <c r="B2737" s="1">
        <v>43583</v>
      </c>
      <c r="C2737" s="26" t="s">
        <v>289</v>
      </c>
      <c r="E2737">
        <v>153</v>
      </c>
      <c r="F2737" s="6"/>
    </row>
    <row r="2738" spans="1:6" customFormat="1" x14ac:dyDescent="0.5">
      <c r="A2738">
        <v>2737</v>
      </c>
      <c r="B2738" s="1">
        <v>43583</v>
      </c>
      <c r="C2738" s="26" t="s">
        <v>289</v>
      </c>
      <c r="E2738">
        <v>134</v>
      </c>
      <c r="F2738" s="6"/>
    </row>
    <row r="2739" spans="1:6" customFormat="1" x14ac:dyDescent="0.5">
      <c r="A2739">
        <v>2738</v>
      </c>
      <c r="B2739" s="1">
        <v>43584</v>
      </c>
      <c r="C2739" s="26" t="s">
        <v>289</v>
      </c>
      <c r="E2739">
        <v>94</v>
      </c>
      <c r="F2739" s="6"/>
    </row>
    <row r="2740" spans="1:6" customFormat="1" x14ac:dyDescent="0.5">
      <c r="A2740">
        <v>2739</v>
      </c>
      <c r="B2740" s="1">
        <v>43584</v>
      </c>
      <c r="C2740" s="26" t="s">
        <v>289</v>
      </c>
      <c r="E2740">
        <v>111</v>
      </c>
      <c r="F2740" s="6"/>
    </row>
    <row r="2741" spans="1:6" customFormat="1" x14ac:dyDescent="0.5">
      <c r="A2741">
        <v>2740</v>
      </c>
      <c r="B2741" s="1">
        <v>43584</v>
      </c>
      <c r="C2741" s="26" t="s">
        <v>289</v>
      </c>
      <c r="E2741">
        <v>122</v>
      </c>
      <c r="F2741" s="6"/>
    </row>
    <row r="2742" spans="1:6" customFormat="1" x14ac:dyDescent="0.5">
      <c r="A2742">
        <v>2741</v>
      </c>
      <c r="B2742" s="1">
        <v>43584</v>
      </c>
      <c r="C2742" s="26" t="s">
        <v>289</v>
      </c>
      <c r="E2742">
        <v>144</v>
      </c>
      <c r="F2742" s="6"/>
    </row>
    <row r="2743" spans="1:6" customFormat="1" x14ac:dyDescent="0.5">
      <c r="A2743">
        <v>2742</v>
      </c>
      <c r="B2743" s="1">
        <v>43584</v>
      </c>
      <c r="C2743" s="26" t="s">
        <v>289</v>
      </c>
      <c r="E2743">
        <v>112</v>
      </c>
      <c r="F2743" s="6"/>
    </row>
    <row r="2744" spans="1:6" customFormat="1" x14ac:dyDescent="0.5">
      <c r="A2744">
        <v>2743</v>
      </c>
      <c r="B2744" s="1">
        <v>43584</v>
      </c>
      <c r="C2744" s="26" t="s">
        <v>289</v>
      </c>
      <c r="E2744">
        <v>135</v>
      </c>
      <c r="F2744" s="6"/>
    </row>
    <row r="2745" spans="1:6" customFormat="1" x14ac:dyDescent="0.5">
      <c r="A2745">
        <v>2744</v>
      </c>
      <c r="B2745" s="1">
        <v>43584</v>
      </c>
      <c r="C2745" s="26" t="s">
        <v>289</v>
      </c>
      <c r="E2745">
        <v>130</v>
      </c>
      <c r="F2745" s="6"/>
    </row>
    <row r="2746" spans="1:6" customFormat="1" x14ac:dyDescent="0.5">
      <c r="A2746">
        <v>2745</v>
      </c>
      <c r="B2746" s="1">
        <v>43584</v>
      </c>
      <c r="C2746" s="26" t="s">
        <v>289</v>
      </c>
      <c r="E2746">
        <v>132</v>
      </c>
      <c r="F2746" s="6"/>
    </row>
    <row r="2747" spans="1:6" customFormat="1" x14ac:dyDescent="0.5">
      <c r="A2747">
        <v>2746</v>
      </c>
      <c r="B2747" s="1">
        <v>43584</v>
      </c>
      <c r="C2747" s="26" t="s">
        <v>289</v>
      </c>
      <c r="E2747">
        <v>103</v>
      </c>
      <c r="F2747" s="6"/>
    </row>
    <row r="2748" spans="1:6" customFormat="1" x14ac:dyDescent="0.5">
      <c r="A2748">
        <v>2747</v>
      </c>
      <c r="B2748" s="1">
        <v>43584</v>
      </c>
      <c r="C2748" s="26" t="s">
        <v>289</v>
      </c>
      <c r="E2748">
        <v>96</v>
      </c>
      <c r="F2748" s="6"/>
    </row>
    <row r="2749" spans="1:6" customFormat="1" x14ac:dyDescent="0.5">
      <c r="A2749">
        <v>2748</v>
      </c>
      <c r="B2749" s="1">
        <v>43584</v>
      </c>
      <c r="C2749" s="26" t="s">
        <v>289</v>
      </c>
      <c r="E2749">
        <v>98</v>
      </c>
      <c r="F2749" s="6"/>
    </row>
    <row r="2750" spans="1:6" customFormat="1" x14ac:dyDescent="0.5">
      <c r="A2750">
        <v>2749</v>
      </c>
      <c r="B2750" s="1">
        <v>43584</v>
      </c>
      <c r="C2750" s="26" t="s">
        <v>289</v>
      </c>
      <c r="E2750">
        <v>120</v>
      </c>
      <c r="F2750" s="6"/>
    </row>
    <row r="2751" spans="1:6" customFormat="1" x14ac:dyDescent="0.5">
      <c r="A2751">
        <v>2750</v>
      </c>
      <c r="B2751" s="1">
        <v>43584</v>
      </c>
      <c r="C2751" s="26" t="s">
        <v>289</v>
      </c>
      <c r="E2751">
        <v>100</v>
      </c>
      <c r="F2751" s="6"/>
    </row>
    <row r="2752" spans="1:6" customFormat="1" x14ac:dyDescent="0.5">
      <c r="A2752">
        <v>2751</v>
      </c>
      <c r="B2752" s="1">
        <v>43584</v>
      </c>
      <c r="C2752" s="26" t="s">
        <v>289</v>
      </c>
      <c r="E2752">
        <v>81</v>
      </c>
      <c r="F2752" s="6"/>
    </row>
    <row r="2753" spans="1:6" customFormat="1" x14ac:dyDescent="0.5">
      <c r="A2753">
        <v>2752</v>
      </c>
      <c r="B2753" s="1">
        <v>43584</v>
      </c>
      <c r="C2753" s="26" t="s">
        <v>289</v>
      </c>
      <c r="E2753">
        <v>96</v>
      </c>
      <c r="F2753" s="6"/>
    </row>
    <row r="2754" spans="1:6" customFormat="1" x14ac:dyDescent="0.5">
      <c r="A2754">
        <v>2753</v>
      </c>
      <c r="B2754" s="1">
        <v>43584</v>
      </c>
      <c r="C2754" s="26" t="s">
        <v>289</v>
      </c>
      <c r="E2754">
        <v>95</v>
      </c>
      <c r="F2754" s="6"/>
    </row>
    <row r="2755" spans="1:6" customFormat="1" x14ac:dyDescent="0.5">
      <c r="A2755">
        <v>2754</v>
      </c>
      <c r="B2755" s="1">
        <v>43584</v>
      </c>
      <c r="C2755" s="26" t="s">
        <v>289</v>
      </c>
      <c r="E2755">
        <v>73</v>
      </c>
      <c r="F2755" s="6"/>
    </row>
    <row r="2756" spans="1:6" customFormat="1" x14ac:dyDescent="0.5">
      <c r="A2756">
        <v>2755</v>
      </c>
      <c r="B2756" s="1">
        <v>43585</v>
      </c>
      <c r="C2756" s="26" t="s">
        <v>289</v>
      </c>
      <c r="E2756">
        <v>105</v>
      </c>
      <c r="F2756" s="6"/>
    </row>
    <row r="2757" spans="1:6" customFormat="1" x14ac:dyDescent="0.5">
      <c r="A2757">
        <v>2756</v>
      </c>
      <c r="B2757" s="1">
        <v>43585</v>
      </c>
      <c r="C2757" s="26" t="s">
        <v>289</v>
      </c>
      <c r="E2757">
        <v>95</v>
      </c>
      <c r="F2757" s="6"/>
    </row>
    <row r="2758" spans="1:6" customFormat="1" x14ac:dyDescent="0.5">
      <c r="A2758">
        <v>2757</v>
      </c>
      <c r="B2758" s="1">
        <v>43585</v>
      </c>
      <c r="C2758" s="26" t="s">
        <v>289</v>
      </c>
      <c r="E2758">
        <v>112</v>
      </c>
      <c r="F2758" s="6"/>
    </row>
    <row r="2759" spans="1:6" customFormat="1" x14ac:dyDescent="0.5">
      <c r="A2759">
        <v>2758</v>
      </c>
      <c r="B2759" s="1">
        <v>43585</v>
      </c>
      <c r="C2759" s="26" t="s">
        <v>289</v>
      </c>
      <c r="E2759">
        <v>121</v>
      </c>
      <c r="F2759" s="6"/>
    </row>
    <row r="2760" spans="1:6" customFormat="1" x14ac:dyDescent="0.5">
      <c r="A2760">
        <v>2759</v>
      </c>
      <c r="B2760" s="1">
        <v>43585</v>
      </c>
      <c r="C2760" s="26" t="s">
        <v>289</v>
      </c>
      <c r="E2760">
        <v>118</v>
      </c>
      <c r="F2760" s="6"/>
    </row>
    <row r="2761" spans="1:6" customFormat="1" x14ac:dyDescent="0.5">
      <c r="A2761">
        <v>2760</v>
      </c>
      <c r="B2761" s="1">
        <v>43585</v>
      </c>
      <c r="C2761" s="26" t="s">
        <v>289</v>
      </c>
      <c r="E2761">
        <v>89</v>
      </c>
      <c r="F2761" s="6"/>
    </row>
    <row r="2762" spans="1:6" customFormat="1" x14ac:dyDescent="0.5">
      <c r="A2762">
        <v>2761</v>
      </c>
      <c r="B2762" s="1">
        <v>43585</v>
      </c>
      <c r="C2762" s="26" t="s">
        <v>289</v>
      </c>
      <c r="E2762">
        <v>81</v>
      </c>
      <c r="F2762" s="6"/>
    </row>
    <row r="2763" spans="1:6" customFormat="1" x14ac:dyDescent="0.5">
      <c r="A2763">
        <v>2762</v>
      </c>
      <c r="B2763" s="1">
        <v>43585</v>
      </c>
      <c r="C2763" s="26" t="s">
        <v>289</v>
      </c>
      <c r="E2763">
        <v>128</v>
      </c>
      <c r="F2763" s="6"/>
    </row>
    <row r="2764" spans="1:6" customFormat="1" x14ac:dyDescent="0.5">
      <c r="A2764">
        <v>2763</v>
      </c>
      <c r="B2764" s="1">
        <v>43585</v>
      </c>
      <c r="C2764" s="26" t="s">
        <v>289</v>
      </c>
      <c r="E2764">
        <v>104</v>
      </c>
      <c r="F2764" s="6"/>
    </row>
    <row r="2765" spans="1:6" customFormat="1" x14ac:dyDescent="0.5">
      <c r="A2765">
        <v>2764</v>
      </c>
      <c r="B2765" s="1">
        <v>43585</v>
      </c>
      <c r="C2765" s="26" t="s">
        <v>289</v>
      </c>
      <c r="E2765">
        <v>101</v>
      </c>
      <c r="F2765" s="6"/>
    </row>
    <row r="2766" spans="1:6" customFormat="1" x14ac:dyDescent="0.5">
      <c r="A2766">
        <v>2765</v>
      </c>
      <c r="B2766" s="1">
        <v>43585</v>
      </c>
      <c r="C2766" s="26" t="s">
        <v>289</v>
      </c>
      <c r="E2766">
        <v>75</v>
      </c>
      <c r="F2766" s="6"/>
    </row>
    <row r="2767" spans="1:6" customFormat="1" x14ac:dyDescent="0.5">
      <c r="A2767">
        <v>2766</v>
      </c>
      <c r="B2767" s="1">
        <v>43585</v>
      </c>
      <c r="C2767" s="26" t="s">
        <v>289</v>
      </c>
      <c r="E2767">
        <v>62</v>
      </c>
      <c r="F2767" s="6"/>
    </row>
    <row r="2768" spans="1:6" customFormat="1" x14ac:dyDescent="0.5">
      <c r="A2768">
        <v>2767</v>
      </c>
      <c r="B2768" s="1">
        <v>43585</v>
      </c>
      <c r="C2768" s="26" t="s">
        <v>289</v>
      </c>
      <c r="E2768">
        <v>75</v>
      </c>
      <c r="F2768" s="6"/>
    </row>
    <row r="2769" spans="1:6" customFormat="1" x14ac:dyDescent="0.5">
      <c r="A2769">
        <v>2768</v>
      </c>
      <c r="B2769" s="1">
        <v>43585</v>
      </c>
      <c r="C2769" s="26" t="s">
        <v>289</v>
      </c>
      <c r="E2769">
        <v>106</v>
      </c>
      <c r="F2769" s="6"/>
    </row>
    <row r="2770" spans="1:6" customFormat="1" x14ac:dyDescent="0.5">
      <c r="A2770">
        <v>2769</v>
      </c>
      <c r="B2770" s="1">
        <v>43585</v>
      </c>
      <c r="C2770" s="26" t="s">
        <v>289</v>
      </c>
      <c r="E2770">
        <v>77</v>
      </c>
      <c r="F2770" s="6"/>
    </row>
    <row r="2771" spans="1:6" customFormat="1" x14ac:dyDescent="0.5">
      <c r="A2771">
        <v>2770</v>
      </c>
      <c r="B2771" s="1">
        <v>43585</v>
      </c>
      <c r="C2771" s="26" t="s">
        <v>289</v>
      </c>
      <c r="E2771">
        <v>82</v>
      </c>
      <c r="F2771" s="6"/>
    </row>
    <row r="2772" spans="1:6" customFormat="1" x14ac:dyDescent="0.5">
      <c r="A2772">
        <v>2771</v>
      </c>
      <c r="B2772" s="1">
        <v>43585</v>
      </c>
      <c r="C2772" s="26" t="s">
        <v>289</v>
      </c>
      <c r="E2772">
        <v>100</v>
      </c>
      <c r="F2772" s="6"/>
    </row>
    <row r="2773" spans="1:6" customFormat="1" x14ac:dyDescent="0.5">
      <c r="A2773">
        <v>2772</v>
      </c>
      <c r="B2773" s="1">
        <v>43585</v>
      </c>
      <c r="C2773" s="26" t="s">
        <v>289</v>
      </c>
      <c r="E2773">
        <v>100</v>
      </c>
      <c r="F2773" s="6"/>
    </row>
    <row r="2774" spans="1:6" customFormat="1" x14ac:dyDescent="0.5">
      <c r="A2774">
        <v>2773</v>
      </c>
      <c r="B2774" s="1">
        <v>43585</v>
      </c>
      <c r="C2774" s="26" t="s">
        <v>289</v>
      </c>
      <c r="E2774">
        <v>116</v>
      </c>
      <c r="F2774" s="6"/>
    </row>
    <row r="2775" spans="1:6" customFormat="1" x14ac:dyDescent="0.5">
      <c r="A2775">
        <v>2774</v>
      </c>
      <c r="B2775" s="1">
        <v>43585</v>
      </c>
      <c r="C2775" s="26" t="s">
        <v>289</v>
      </c>
      <c r="E2775">
        <v>102</v>
      </c>
      <c r="F2775" s="6"/>
    </row>
    <row r="2776" spans="1:6" customFormat="1" x14ac:dyDescent="0.5">
      <c r="A2776">
        <v>2775</v>
      </c>
      <c r="B2776" s="1">
        <v>43585</v>
      </c>
      <c r="C2776" s="26" t="s">
        <v>289</v>
      </c>
      <c r="E2776">
        <v>102</v>
      </c>
      <c r="F2776" s="6"/>
    </row>
    <row r="2777" spans="1:6" customFormat="1" x14ac:dyDescent="0.5">
      <c r="A2777">
        <v>2776</v>
      </c>
      <c r="B2777" s="1">
        <v>43585</v>
      </c>
      <c r="C2777" s="26" t="s">
        <v>289</v>
      </c>
      <c r="E2777">
        <v>74</v>
      </c>
      <c r="F2777" s="6"/>
    </row>
    <row r="2778" spans="1:6" customFormat="1" x14ac:dyDescent="0.5">
      <c r="A2778">
        <v>2777</v>
      </c>
      <c r="B2778" s="1">
        <v>43585</v>
      </c>
      <c r="C2778" s="26" t="s">
        <v>289</v>
      </c>
      <c r="E2778">
        <v>102</v>
      </c>
      <c r="F2778" s="6"/>
    </row>
    <row r="2779" spans="1:6" customFormat="1" x14ac:dyDescent="0.5">
      <c r="A2779">
        <v>2778</v>
      </c>
      <c r="B2779" s="1">
        <v>43585</v>
      </c>
      <c r="C2779" s="26" t="s">
        <v>289</v>
      </c>
      <c r="E2779">
        <v>104</v>
      </c>
      <c r="F2779" s="6"/>
    </row>
    <row r="2780" spans="1:6" customFormat="1" x14ac:dyDescent="0.5">
      <c r="A2780">
        <v>2779</v>
      </c>
      <c r="B2780" s="1">
        <v>43585</v>
      </c>
      <c r="C2780" s="26" t="s">
        <v>289</v>
      </c>
      <c r="E2780">
        <v>99</v>
      </c>
      <c r="F2780" s="6"/>
    </row>
    <row r="2781" spans="1:6" customFormat="1" x14ac:dyDescent="0.5">
      <c r="A2781">
        <v>2780</v>
      </c>
      <c r="B2781" s="1">
        <v>43585</v>
      </c>
      <c r="C2781" s="26" t="s">
        <v>289</v>
      </c>
      <c r="E2781">
        <v>90</v>
      </c>
      <c r="F2781" s="6"/>
    </row>
    <row r="2782" spans="1:6" customFormat="1" x14ac:dyDescent="0.5">
      <c r="A2782">
        <v>2781</v>
      </c>
      <c r="B2782" s="1">
        <v>43585</v>
      </c>
      <c r="C2782" s="26" t="s">
        <v>289</v>
      </c>
      <c r="E2782">
        <v>98</v>
      </c>
      <c r="F2782" s="6"/>
    </row>
    <row r="2783" spans="1:6" customFormat="1" x14ac:dyDescent="0.5">
      <c r="A2783">
        <v>2782</v>
      </c>
      <c r="B2783" s="1">
        <v>43585</v>
      </c>
      <c r="C2783" s="26" t="s">
        <v>289</v>
      </c>
      <c r="E2783">
        <v>110</v>
      </c>
      <c r="F2783" s="6"/>
    </row>
    <row r="2784" spans="1:6" customFormat="1" x14ac:dyDescent="0.5">
      <c r="A2784">
        <v>2783</v>
      </c>
      <c r="B2784" s="1">
        <v>43585</v>
      </c>
      <c r="C2784" s="26" t="s">
        <v>289</v>
      </c>
      <c r="E2784">
        <v>145</v>
      </c>
      <c r="F2784" s="6"/>
    </row>
    <row r="2785" spans="1:6" customFormat="1" x14ac:dyDescent="0.5">
      <c r="A2785">
        <v>2784</v>
      </c>
      <c r="B2785" s="1">
        <v>43585</v>
      </c>
      <c r="C2785" s="26" t="s">
        <v>289</v>
      </c>
      <c r="E2785">
        <v>105</v>
      </c>
      <c r="F2785" s="6"/>
    </row>
    <row r="2786" spans="1:6" customFormat="1" x14ac:dyDescent="0.5">
      <c r="A2786">
        <v>2785</v>
      </c>
      <c r="B2786" s="1">
        <v>43585</v>
      </c>
      <c r="C2786" s="26" t="s">
        <v>289</v>
      </c>
      <c r="E2786">
        <v>72</v>
      </c>
      <c r="F2786" s="6"/>
    </row>
    <row r="2787" spans="1:6" customFormat="1" x14ac:dyDescent="0.5">
      <c r="A2787">
        <v>2786</v>
      </c>
      <c r="B2787" s="1">
        <v>43586</v>
      </c>
      <c r="C2787" s="26" t="s">
        <v>289</v>
      </c>
      <c r="E2787">
        <v>120</v>
      </c>
      <c r="F2787" s="6">
        <v>29</v>
      </c>
    </row>
    <row r="2788" spans="1:6" customFormat="1" x14ac:dyDescent="0.5">
      <c r="A2788">
        <v>2787</v>
      </c>
      <c r="B2788" s="1">
        <v>43586</v>
      </c>
      <c r="C2788" s="26" t="s">
        <v>289</v>
      </c>
      <c r="E2788">
        <v>115</v>
      </c>
      <c r="F2788" s="6">
        <v>18.5</v>
      </c>
    </row>
    <row r="2789" spans="1:6" customFormat="1" x14ac:dyDescent="0.5">
      <c r="A2789">
        <v>2788</v>
      </c>
      <c r="B2789" s="1">
        <v>43586</v>
      </c>
      <c r="C2789" s="26" t="s">
        <v>289</v>
      </c>
      <c r="E2789">
        <v>103</v>
      </c>
      <c r="F2789" s="6">
        <v>15.5</v>
      </c>
    </row>
    <row r="2790" spans="1:6" customFormat="1" x14ac:dyDescent="0.5">
      <c r="A2790">
        <v>2789</v>
      </c>
      <c r="B2790" s="1">
        <v>43586</v>
      </c>
      <c r="C2790" s="26" t="s">
        <v>289</v>
      </c>
      <c r="E2790">
        <v>108</v>
      </c>
      <c r="F2790" s="6">
        <v>14.5</v>
      </c>
    </row>
    <row r="2791" spans="1:6" customFormat="1" x14ac:dyDescent="0.5">
      <c r="A2791">
        <v>2790</v>
      </c>
      <c r="B2791" s="1">
        <v>43586</v>
      </c>
      <c r="C2791" s="26" t="s">
        <v>289</v>
      </c>
      <c r="E2791">
        <v>125</v>
      </c>
      <c r="F2791" s="6">
        <v>29.5</v>
      </c>
    </row>
    <row r="2792" spans="1:6" customFormat="1" x14ac:dyDescent="0.5">
      <c r="A2792">
        <v>2791</v>
      </c>
      <c r="B2792" s="1">
        <v>43586</v>
      </c>
      <c r="C2792" s="26" t="s">
        <v>289</v>
      </c>
      <c r="E2792">
        <v>145</v>
      </c>
      <c r="F2792" s="6">
        <v>48</v>
      </c>
    </row>
    <row r="2793" spans="1:6" customFormat="1" x14ac:dyDescent="0.5">
      <c r="A2793">
        <v>2792</v>
      </c>
      <c r="B2793" s="1">
        <v>43586</v>
      </c>
      <c r="C2793" s="26" t="s">
        <v>289</v>
      </c>
      <c r="E2793">
        <v>90</v>
      </c>
      <c r="F2793" s="6">
        <v>8</v>
      </c>
    </row>
    <row r="2794" spans="1:6" customFormat="1" x14ac:dyDescent="0.5">
      <c r="A2794">
        <v>2793</v>
      </c>
      <c r="B2794" s="1">
        <v>43586</v>
      </c>
      <c r="C2794" s="26" t="s">
        <v>289</v>
      </c>
      <c r="E2794">
        <v>100</v>
      </c>
      <c r="F2794" s="6">
        <v>12</v>
      </c>
    </row>
    <row r="2795" spans="1:6" customFormat="1" x14ac:dyDescent="0.5">
      <c r="A2795">
        <v>2794</v>
      </c>
      <c r="B2795" s="1">
        <v>43586</v>
      </c>
      <c r="C2795" s="26" t="s">
        <v>289</v>
      </c>
      <c r="E2795">
        <v>102</v>
      </c>
      <c r="F2795" s="6">
        <v>14</v>
      </c>
    </row>
    <row r="2796" spans="1:6" customFormat="1" x14ac:dyDescent="0.5">
      <c r="A2796">
        <v>2795</v>
      </c>
      <c r="B2796" s="1">
        <v>43586</v>
      </c>
      <c r="C2796" s="26" t="s">
        <v>289</v>
      </c>
      <c r="E2796">
        <v>93</v>
      </c>
      <c r="F2796" s="6">
        <v>9</v>
      </c>
    </row>
    <row r="2797" spans="1:6" customFormat="1" x14ac:dyDescent="0.5">
      <c r="A2797">
        <v>2796</v>
      </c>
      <c r="B2797" s="1">
        <v>43586</v>
      </c>
      <c r="C2797" s="26" t="s">
        <v>289</v>
      </c>
      <c r="E2797">
        <v>94</v>
      </c>
      <c r="F2797" s="6">
        <v>8</v>
      </c>
    </row>
    <row r="2798" spans="1:6" customFormat="1" x14ac:dyDescent="0.5">
      <c r="A2798">
        <v>2797</v>
      </c>
      <c r="B2798" s="1">
        <v>43587</v>
      </c>
      <c r="C2798" s="26" t="s">
        <v>289</v>
      </c>
      <c r="E2798">
        <v>115</v>
      </c>
      <c r="F2798" s="6"/>
    </row>
    <row r="2799" spans="1:6" customFormat="1" x14ac:dyDescent="0.5">
      <c r="A2799">
        <v>2798</v>
      </c>
      <c r="B2799" s="1">
        <v>43587</v>
      </c>
      <c r="C2799" s="26" t="s">
        <v>289</v>
      </c>
      <c r="E2799">
        <v>108</v>
      </c>
      <c r="F2799" s="6"/>
    </row>
    <row r="2800" spans="1:6" customFormat="1" x14ac:dyDescent="0.5">
      <c r="A2800">
        <v>2799</v>
      </c>
      <c r="B2800" s="1">
        <v>43587</v>
      </c>
      <c r="C2800" s="26" t="s">
        <v>289</v>
      </c>
      <c r="E2800">
        <v>131</v>
      </c>
      <c r="F2800" s="6"/>
    </row>
    <row r="2801" spans="1:6" customFormat="1" x14ac:dyDescent="0.5">
      <c r="A2801">
        <v>2800</v>
      </c>
      <c r="B2801" s="1">
        <v>43587</v>
      </c>
      <c r="C2801" s="26" t="s">
        <v>289</v>
      </c>
      <c r="E2801">
        <v>110</v>
      </c>
      <c r="F2801" s="6"/>
    </row>
    <row r="2802" spans="1:6" customFormat="1" x14ac:dyDescent="0.5">
      <c r="A2802">
        <v>2801</v>
      </c>
      <c r="B2802" s="1">
        <v>43587</v>
      </c>
      <c r="C2802" s="26" t="s">
        <v>289</v>
      </c>
      <c r="E2802">
        <v>95</v>
      </c>
      <c r="F2802" s="6"/>
    </row>
    <row r="2803" spans="1:6" customFormat="1" x14ac:dyDescent="0.5">
      <c r="A2803">
        <v>2802</v>
      </c>
      <c r="B2803" s="1">
        <v>43587</v>
      </c>
      <c r="C2803" s="26" t="s">
        <v>289</v>
      </c>
      <c r="E2803">
        <v>73</v>
      </c>
      <c r="F2803" s="6"/>
    </row>
    <row r="2804" spans="1:6" customFormat="1" x14ac:dyDescent="0.5">
      <c r="A2804">
        <v>2803</v>
      </c>
      <c r="B2804" s="1">
        <v>43587</v>
      </c>
      <c r="C2804" s="26" t="s">
        <v>289</v>
      </c>
      <c r="E2804">
        <v>159</v>
      </c>
      <c r="F2804" s="6"/>
    </row>
    <row r="2805" spans="1:6" customFormat="1" x14ac:dyDescent="0.5">
      <c r="A2805">
        <v>2804</v>
      </c>
      <c r="B2805" s="1">
        <v>43587</v>
      </c>
      <c r="C2805" s="26" t="s">
        <v>289</v>
      </c>
      <c r="E2805">
        <v>99</v>
      </c>
      <c r="F2805" s="6"/>
    </row>
    <row r="2806" spans="1:6" customFormat="1" x14ac:dyDescent="0.5">
      <c r="A2806">
        <v>2805</v>
      </c>
      <c r="B2806" s="1">
        <v>43587</v>
      </c>
      <c r="C2806" s="26" t="s">
        <v>289</v>
      </c>
      <c r="E2806">
        <v>109</v>
      </c>
      <c r="F2806" s="6"/>
    </row>
    <row r="2807" spans="1:6" customFormat="1" x14ac:dyDescent="0.5">
      <c r="A2807">
        <v>2806</v>
      </c>
      <c r="B2807" s="1">
        <v>43587</v>
      </c>
      <c r="C2807" s="26" t="s">
        <v>289</v>
      </c>
      <c r="E2807">
        <v>127</v>
      </c>
      <c r="F2807" s="6"/>
    </row>
    <row r="2808" spans="1:6" customFormat="1" x14ac:dyDescent="0.5">
      <c r="A2808">
        <v>2807</v>
      </c>
      <c r="B2808" s="1">
        <v>43587</v>
      </c>
      <c r="C2808" s="26" t="s">
        <v>289</v>
      </c>
      <c r="E2808">
        <v>77</v>
      </c>
      <c r="F2808" s="6"/>
    </row>
    <row r="2809" spans="1:6" customFormat="1" x14ac:dyDescent="0.5">
      <c r="A2809">
        <v>2808</v>
      </c>
      <c r="B2809" s="1">
        <v>43588</v>
      </c>
      <c r="C2809" s="26" t="s">
        <v>289</v>
      </c>
      <c r="E2809">
        <v>116</v>
      </c>
      <c r="F2809" s="6"/>
    </row>
    <row r="2810" spans="1:6" customFormat="1" x14ac:dyDescent="0.5">
      <c r="A2810">
        <v>2809</v>
      </c>
      <c r="B2810" s="1">
        <v>43588</v>
      </c>
      <c r="C2810" s="26" t="s">
        <v>289</v>
      </c>
      <c r="E2810">
        <v>110</v>
      </c>
      <c r="F2810" s="6"/>
    </row>
    <row r="2811" spans="1:6" customFormat="1" x14ac:dyDescent="0.5">
      <c r="A2811">
        <v>2810</v>
      </c>
      <c r="B2811" s="1">
        <v>43588</v>
      </c>
      <c r="C2811" s="26" t="s">
        <v>289</v>
      </c>
      <c r="E2811">
        <v>145</v>
      </c>
      <c r="F2811" s="6"/>
    </row>
    <row r="2812" spans="1:6" customFormat="1" x14ac:dyDescent="0.5">
      <c r="A2812">
        <v>2811</v>
      </c>
      <c r="B2812" s="1">
        <v>43588</v>
      </c>
      <c r="C2812" s="26" t="s">
        <v>289</v>
      </c>
      <c r="E2812">
        <v>114</v>
      </c>
      <c r="F2812" s="6"/>
    </row>
    <row r="2813" spans="1:6" customFormat="1" x14ac:dyDescent="0.5">
      <c r="A2813">
        <v>2812</v>
      </c>
      <c r="B2813" s="1">
        <v>43588</v>
      </c>
      <c r="C2813" s="26" t="s">
        <v>289</v>
      </c>
      <c r="E2813">
        <v>119</v>
      </c>
      <c r="F2813" s="6"/>
    </row>
    <row r="2814" spans="1:6" customFormat="1" x14ac:dyDescent="0.5">
      <c r="A2814">
        <v>2813</v>
      </c>
      <c r="B2814" s="1">
        <v>43588</v>
      </c>
      <c r="C2814" s="26" t="s">
        <v>289</v>
      </c>
      <c r="E2814">
        <v>133</v>
      </c>
      <c r="F2814" s="6"/>
    </row>
    <row r="2815" spans="1:6" customFormat="1" x14ac:dyDescent="0.5">
      <c r="A2815">
        <v>2814</v>
      </c>
      <c r="B2815" s="1">
        <v>43588</v>
      </c>
      <c r="C2815" s="26" t="s">
        <v>289</v>
      </c>
      <c r="E2815">
        <v>101</v>
      </c>
      <c r="F2815" s="6"/>
    </row>
    <row r="2816" spans="1:6" customFormat="1" x14ac:dyDescent="0.5">
      <c r="A2816">
        <v>2815</v>
      </c>
      <c r="B2816" s="1">
        <v>43589</v>
      </c>
      <c r="C2816" s="26" t="s">
        <v>289</v>
      </c>
      <c r="E2816">
        <v>85</v>
      </c>
      <c r="F2816" s="6"/>
    </row>
    <row r="2817" spans="1:6" customFormat="1" x14ac:dyDescent="0.5">
      <c r="A2817">
        <v>2816</v>
      </c>
      <c r="B2817" s="1">
        <v>43589</v>
      </c>
      <c r="C2817" s="26" t="s">
        <v>289</v>
      </c>
      <c r="E2817">
        <v>94</v>
      </c>
      <c r="F2817" s="6"/>
    </row>
    <row r="2818" spans="1:6" customFormat="1" x14ac:dyDescent="0.5">
      <c r="A2818">
        <v>2817</v>
      </c>
      <c r="B2818" s="1">
        <v>43589</v>
      </c>
      <c r="C2818" s="26" t="s">
        <v>289</v>
      </c>
      <c r="E2818">
        <v>105</v>
      </c>
      <c r="F2818" s="6"/>
    </row>
    <row r="2819" spans="1:6" customFormat="1" x14ac:dyDescent="0.5">
      <c r="A2819">
        <v>2818</v>
      </c>
      <c r="B2819" s="1">
        <v>43589</v>
      </c>
      <c r="C2819" s="26" t="s">
        <v>289</v>
      </c>
      <c r="E2819">
        <v>92</v>
      </c>
      <c r="F2819" s="6"/>
    </row>
    <row r="2820" spans="1:6" customFormat="1" x14ac:dyDescent="0.5">
      <c r="A2820">
        <v>2819</v>
      </c>
      <c r="B2820" s="1">
        <v>43589</v>
      </c>
      <c r="C2820" s="26" t="s">
        <v>289</v>
      </c>
      <c r="E2820">
        <v>112</v>
      </c>
      <c r="F2820" s="6"/>
    </row>
    <row r="2821" spans="1:6" customFormat="1" x14ac:dyDescent="0.5">
      <c r="A2821">
        <v>2820</v>
      </c>
      <c r="B2821" s="1">
        <v>43589</v>
      </c>
      <c r="C2821" s="26" t="s">
        <v>289</v>
      </c>
      <c r="E2821">
        <v>98</v>
      </c>
      <c r="F2821" s="6"/>
    </row>
    <row r="2822" spans="1:6" customFormat="1" x14ac:dyDescent="0.5">
      <c r="A2822">
        <v>2821</v>
      </c>
      <c r="B2822" s="1">
        <v>43589</v>
      </c>
      <c r="C2822" s="26" t="s">
        <v>289</v>
      </c>
      <c r="E2822">
        <v>97</v>
      </c>
      <c r="F2822" s="6"/>
    </row>
    <row r="2823" spans="1:6" customFormat="1" x14ac:dyDescent="0.5">
      <c r="A2823">
        <v>2822</v>
      </c>
      <c r="B2823" s="1">
        <v>43589</v>
      </c>
      <c r="C2823" s="26" t="s">
        <v>289</v>
      </c>
      <c r="E2823">
        <v>118</v>
      </c>
      <c r="F2823" s="6"/>
    </row>
    <row r="2824" spans="1:6" customFormat="1" x14ac:dyDescent="0.5">
      <c r="A2824">
        <v>2823</v>
      </c>
      <c r="B2824" s="1">
        <v>43589</v>
      </c>
      <c r="C2824" s="26" t="s">
        <v>289</v>
      </c>
      <c r="E2824">
        <v>121</v>
      </c>
      <c r="F2824" s="6"/>
    </row>
    <row r="2825" spans="1:6" customFormat="1" x14ac:dyDescent="0.5">
      <c r="A2825">
        <v>2824</v>
      </c>
      <c r="B2825" s="1">
        <v>43589</v>
      </c>
      <c r="C2825" s="26" t="s">
        <v>289</v>
      </c>
      <c r="E2825">
        <v>85</v>
      </c>
      <c r="F2825" s="6"/>
    </row>
    <row r="2826" spans="1:6" customFormat="1" x14ac:dyDescent="0.5">
      <c r="A2826">
        <v>2825</v>
      </c>
      <c r="B2826" s="1">
        <v>43589</v>
      </c>
      <c r="C2826" s="26" t="s">
        <v>289</v>
      </c>
      <c r="E2826">
        <v>104</v>
      </c>
      <c r="F2826" s="6"/>
    </row>
    <row r="2827" spans="1:6" customFormat="1" x14ac:dyDescent="0.5">
      <c r="A2827">
        <v>2826</v>
      </c>
      <c r="B2827" s="1">
        <v>43590</v>
      </c>
      <c r="C2827" s="26" t="s">
        <v>289</v>
      </c>
      <c r="E2827">
        <v>116</v>
      </c>
      <c r="F2827" s="6"/>
    </row>
    <row r="2828" spans="1:6" customFormat="1" x14ac:dyDescent="0.5">
      <c r="A2828">
        <v>2827</v>
      </c>
      <c r="B2828" s="1">
        <v>43590</v>
      </c>
      <c r="C2828" s="26" t="s">
        <v>289</v>
      </c>
      <c r="E2828">
        <v>120</v>
      </c>
      <c r="F2828" s="6"/>
    </row>
    <row r="2829" spans="1:6" customFormat="1" x14ac:dyDescent="0.5">
      <c r="A2829">
        <v>2828</v>
      </c>
      <c r="B2829" s="1">
        <v>43590</v>
      </c>
      <c r="C2829" s="26" t="s">
        <v>289</v>
      </c>
      <c r="E2829">
        <v>116</v>
      </c>
      <c r="F2829" s="6"/>
    </row>
    <row r="2830" spans="1:6" customFormat="1" x14ac:dyDescent="0.5">
      <c r="A2830">
        <v>2829</v>
      </c>
      <c r="B2830" s="1">
        <v>43590</v>
      </c>
      <c r="C2830" s="26" t="s">
        <v>289</v>
      </c>
      <c r="E2830">
        <v>120</v>
      </c>
      <c r="F2830" s="6"/>
    </row>
    <row r="2831" spans="1:6" customFormat="1" x14ac:dyDescent="0.5">
      <c r="A2831">
        <v>2830</v>
      </c>
      <c r="B2831" s="1">
        <v>43590</v>
      </c>
      <c r="C2831" s="26" t="s">
        <v>289</v>
      </c>
      <c r="E2831">
        <v>140</v>
      </c>
      <c r="F2831" s="6"/>
    </row>
    <row r="2832" spans="1:6" customFormat="1" x14ac:dyDescent="0.5">
      <c r="A2832">
        <v>2831</v>
      </c>
      <c r="B2832" s="1">
        <v>43590</v>
      </c>
      <c r="C2832" s="26" t="s">
        <v>289</v>
      </c>
      <c r="E2832">
        <v>105</v>
      </c>
      <c r="F2832" s="6"/>
    </row>
    <row r="2833" spans="1:6" customFormat="1" x14ac:dyDescent="0.5">
      <c r="A2833">
        <v>2832</v>
      </c>
      <c r="B2833" s="1">
        <v>43590</v>
      </c>
      <c r="C2833" s="26" t="s">
        <v>289</v>
      </c>
      <c r="E2833">
        <v>120</v>
      </c>
      <c r="F2833" s="6"/>
    </row>
    <row r="2834" spans="1:6" customFormat="1" x14ac:dyDescent="0.5">
      <c r="A2834">
        <v>2833</v>
      </c>
      <c r="B2834" s="1">
        <v>43590</v>
      </c>
      <c r="C2834" s="26" t="s">
        <v>289</v>
      </c>
      <c r="E2834">
        <v>104</v>
      </c>
      <c r="F2834" s="6"/>
    </row>
    <row r="2835" spans="1:6" customFormat="1" x14ac:dyDescent="0.5">
      <c r="A2835">
        <v>2834</v>
      </c>
      <c r="B2835" s="1">
        <v>43590</v>
      </c>
      <c r="C2835" s="26" t="s">
        <v>289</v>
      </c>
      <c r="E2835">
        <v>112</v>
      </c>
      <c r="F2835" s="6"/>
    </row>
    <row r="2836" spans="1:6" customFormat="1" x14ac:dyDescent="0.5">
      <c r="A2836">
        <v>2835</v>
      </c>
      <c r="B2836" s="1">
        <v>43591</v>
      </c>
      <c r="C2836" s="26" t="s">
        <v>289</v>
      </c>
      <c r="E2836">
        <v>111</v>
      </c>
      <c r="F2836" s="6"/>
    </row>
    <row r="2837" spans="1:6" customFormat="1" x14ac:dyDescent="0.5">
      <c r="A2837">
        <v>2836</v>
      </c>
      <c r="B2837" s="1">
        <v>43591</v>
      </c>
      <c r="C2837" s="26" t="s">
        <v>289</v>
      </c>
      <c r="E2837">
        <v>72</v>
      </c>
      <c r="F2837" s="6"/>
    </row>
    <row r="2838" spans="1:6" customFormat="1" x14ac:dyDescent="0.5">
      <c r="A2838">
        <v>2837</v>
      </c>
      <c r="B2838" s="1">
        <v>43591</v>
      </c>
      <c r="C2838" s="26" t="s">
        <v>289</v>
      </c>
      <c r="E2838">
        <v>136</v>
      </c>
      <c r="F2838" s="6"/>
    </row>
    <row r="2839" spans="1:6" customFormat="1" x14ac:dyDescent="0.5">
      <c r="A2839">
        <v>2838</v>
      </c>
      <c r="B2839" s="1">
        <v>43591</v>
      </c>
      <c r="C2839" s="26" t="s">
        <v>289</v>
      </c>
      <c r="E2839">
        <v>107</v>
      </c>
      <c r="F2839" s="6"/>
    </row>
    <row r="2840" spans="1:6" customFormat="1" x14ac:dyDescent="0.5">
      <c r="A2840">
        <v>2839</v>
      </c>
      <c r="B2840" s="1">
        <v>43591</v>
      </c>
      <c r="C2840" s="26" t="s">
        <v>289</v>
      </c>
      <c r="E2840">
        <v>104</v>
      </c>
      <c r="F2840" s="6"/>
    </row>
    <row r="2841" spans="1:6" customFormat="1" x14ac:dyDescent="0.5">
      <c r="A2841">
        <v>2840</v>
      </c>
      <c r="B2841" s="1">
        <v>43591</v>
      </c>
      <c r="C2841" s="26" t="s">
        <v>289</v>
      </c>
      <c r="E2841">
        <v>90</v>
      </c>
      <c r="F2841" s="6"/>
    </row>
    <row r="2842" spans="1:6" customFormat="1" x14ac:dyDescent="0.5">
      <c r="A2842">
        <v>2841</v>
      </c>
      <c r="B2842" s="1">
        <v>43591</v>
      </c>
      <c r="C2842" s="26" t="s">
        <v>289</v>
      </c>
      <c r="E2842">
        <v>103</v>
      </c>
      <c r="F2842" s="6"/>
    </row>
    <row r="2843" spans="1:6" customFormat="1" x14ac:dyDescent="0.5">
      <c r="A2843">
        <v>2842</v>
      </c>
      <c r="B2843" s="1">
        <v>43591</v>
      </c>
      <c r="C2843" s="26" t="s">
        <v>289</v>
      </c>
      <c r="E2843">
        <v>155</v>
      </c>
      <c r="F2843" s="6"/>
    </row>
    <row r="2844" spans="1:6" customFormat="1" x14ac:dyDescent="0.5">
      <c r="A2844">
        <v>2843</v>
      </c>
      <c r="B2844" s="1">
        <v>43591</v>
      </c>
      <c r="C2844" s="26" t="s">
        <v>289</v>
      </c>
      <c r="E2844">
        <v>104</v>
      </c>
      <c r="F2844" s="6"/>
    </row>
    <row r="2845" spans="1:6" customFormat="1" x14ac:dyDescent="0.5">
      <c r="A2845">
        <v>2844</v>
      </c>
      <c r="B2845" s="1">
        <v>43591</v>
      </c>
      <c r="C2845" s="26" t="s">
        <v>289</v>
      </c>
      <c r="E2845">
        <v>133</v>
      </c>
      <c r="F2845" s="6"/>
    </row>
    <row r="2846" spans="1:6" customFormat="1" x14ac:dyDescent="0.5">
      <c r="A2846">
        <v>2845</v>
      </c>
      <c r="B2846" s="1">
        <v>43592</v>
      </c>
      <c r="C2846" s="26" t="s">
        <v>289</v>
      </c>
      <c r="E2846">
        <v>121</v>
      </c>
      <c r="F2846" s="6"/>
    </row>
    <row r="2847" spans="1:6" customFormat="1" x14ac:dyDescent="0.5">
      <c r="A2847">
        <v>2846</v>
      </c>
      <c r="B2847" s="1">
        <v>43592</v>
      </c>
      <c r="C2847" s="26" t="s">
        <v>289</v>
      </c>
      <c r="E2847">
        <v>124</v>
      </c>
      <c r="F2847" s="6"/>
    </row>
    <row r="2848" spans="1:6" customFormat="1" x14ac:dyDescent="0.5">
      <c r="A2848">
        <v>2847</v>
      </c>
      <c r="B2848" s="1">
        <v>43592</v>
      </c>
      <c r="C2848" s="26" t="s">
        <v>289</v>
      </c>
      <c r="E2848">
        <v>36</v>
      </c>
      <c r="F2848" s="6"/>
    </row>
    <row r="2849" spans="1:6" customFormat="1" x14ac:dyDescent="0.5">
      <c r="A2849">
        <v>2848</v>
      </c>
      <c r="B2849" s="1">
        <v>43592</v>
      </c>
      <c r="C2849" s="26" t="s">
        <v>289</v>
      </c>
      <c r="E2849">
        <v>94</v>
      </c>
      <c r="F2849" s="6"/>
    </row>
    <row r="2850" spans="1:6" customFormat="1" x14ac:dyDescent="0.5">
      <c r="A2850">
        <v>2849</v>
      </c>
      <c r="B2850" s="1">
        <v>43592</v>
      </c>
      <c r="C2850" s="26" t="s">
        <v>289</v>
      </c>
      <c r="E2850">
        <v>149</v>
      </c>
      <c r="F2850" s="6"/>
    </row>
    <row r="2851" spans="1:6" customFormat="1" x14ac:dyDescent="0.5">
      <c r="A2851">
        <v>2850</v>
      </c>
      <c r="B2851" s="1">
        <v>43592</v>
      </c>
      <c r="C2851" s="26" t="s">
        <v>289</v>
      </c>
      <c r="E2851">
        <v>107</v>
      </c>
      <c r="F2851" s="6"/>
    </row>
    <row r="2852" spans="1:6" customFormat="1" x14ac:dyDescent="0.5">
      <c r="A2852">
        <v>2851</v>
      </c>
      <c r="B2852" s="1">
        <v>43593</v>
      </c>
      <c r="C2852" s="26" t="s">
        <v>289</v>
      </c>
      <c r="E2852">
        <v>146</v>
      </c>
      <c r="F2852" s="6">
        <v>48.5</v>
      </c>
    </row>
    <row r="2853" spans="1:6" customFormat="1" x14ac:dyDescent="0.5">
      <c r="A2853">
        <v>2852</v>
      </c>
      <c r="B2853" s="1">
        <v>43593</v>
      </c>
      <c r="C2853" s="26" t="s">
        <v>289</v>
      </c>
      <c r="E2853">
        <v>121</v>
      </c>
      <c r="F2853" s="6">
        <v>27</v>
      </c>
    </row>
    <row r="2854" spans="1:6" customFormat="1" x14ac:dyDescent="0.5">
      <c r="A2854">
        <v>2853</v>
      </c>
      <c r="B2854" s="1">
        <v>43593</v>
      </c>
      <c r="C2854" s="26" t="s">
        <v>289</v>
      </c>
      <c r="E2854">
        <v>94</v>
      </c>
      <c r="F2854" s="6">
        <v>9</v>
      </c>
    </row>
    <row r="2855" spans="1:6" customFormat="1" x14ac:dyDescent="0.5">
      <c r="A2855">
        <v>2854</v>
      </c>
      <c r="B2855" s="1">
        <v>43593</v>
      </c>
      <c r="C2855" s="26" t="s">
        <v>289</v>
      </c>
      <c r="E2855">
        <v>116</v>
      </c>
      <c r="F2855" s="6">
        <v>20</v>
      </c>
    </row>
    <row r="2856" spans="1:6" customFormat="1" x14ac:dyDescent="0.5">
      <c r="A2856">
        <v>2855</v>
      </c>
      <c r="B2856" s="1">
        <v>43593</v>
      </c>
      <c r="C2856" s="26" t="s">
        <v>289</v>
      </c>
      <c r="E2856">
        <v>105</v>
      </c>
      <c r="F2856" s="6">
        <v>14.5</v>
      </c>
    </row>
    <row r="2857" spans="1:6" customFormat="1" x14ac:dyDescent="0.5">
      <c r="A2857">
        <v>2856</v>
      </c>
      <c r="B2857" s="1">
        <v>43593</v>
      </c>
      <c r="C2857" s="26" t="s">
        <v>289</v>
      </c>
      <c r="E2857">
        <v>115</v>
      </c>
      <c r="F2857" s="6">
        <v>22</v>
      </c>
    </row>
    <row r="2858" spans="1:6" customFormat="1" x14ac:dyDescent="0.5">
      <c r="A2858">
        <v>2857</v>
      </c>
      <c r="B2858" s="1">
        <v>43593</v>
      </c>
      <c r="C2858" s="26" t="s">
        <v>289</v>
      </c>
      <c r="E2858">
        <v>112</v>
      </c>
      <c r="F2858" s="6">
        <v>18</v>
      </c>
    </row>
    <row r="2859" spans="1:6" customFormat="1" x14ac:dyDescent="0.5">
      <c r="A2859">
        <v>2858</v>
      </c>
      <c r="B2859" s="1">
        <v>43593</v>
      </c>
      <c r="C2859" s="26" t="s">
        <v>289</v>
      </c>
      <c r="E2859">
        <v>111</v>
      </c>
      <c r="F2859" s="6">
        <v>13</v>
      </c>
    </row>
    <row r="2860" spans="1:6" customFormat="1" x14ac:dyDescent="0.5">
      <c r="A2860">
        <v>2859</v>
      </c>
      <c r="B2860" s="1">
        <v>43593</v>
      </c>
      <c r="C2860" s="26" t="s">
        <v>289</v>
      </c>
      <c r="E2860">
        <v>105</v>
      </c>
      <c r="F2860" s="6">
        <v>14.5</v>
      </c>
    </row>
    <row r="2861" spans="1:6" customFormat="1" x14ac:dyDescent="0.5">
      <c r="A2861">
        <v>2860</v>
      </c>
      <c r="B2861" s="1">
        <v>43593</v>
      </c>
      <c r="C2861" s="26" t="s">
        <v>289</v>
      </c>
      <c r="E2861">
        <v>73</v>
      </c>
      <c r="F2861" s="6">
        <v>4.4000000000000004</v>
      </c>
    </row>
    <row r="2862" spans="1:6" customFormat="1" x14ac:dyDescent="0.5">
      <c r="A2862">
        <v>2861</v>
      </c>
      <c r="B2862" s="1">
        <v>43593</v>
      </c>
      <c r="C2862" s="26" t="s">
        <v>289</v>
      </c>
      <c r="E2862">
        <v>105</v>
      </c>
      <c r="F2862" s="6">
        <v>14.5</v>
      </c>
    </row>
    <row r="2863" spans="1:6" customFormat="1" x14ac:dyDescent="0.5">
      <c r="A2863">
        <v>2862</v>
      </c>
      <c r="B2863" s="1">
        <v>43594</v>
      </c>
      <c r="C2863" s="27" t="s">
        <v>289</v>
      </c>
      <c r="E2863">
        <v>59</v>
      </c>
      <c r="F2863" s="6"/>
    </row>
    <row r="2864" spans="1:6" customFormat="1" x14ac:dyDescent="0.5">
      <c r="A2864">
        <v>2863</v>
      </c>
      <c r="B2864" s="1">
        <v>43594</v>
      </c>
      <c r="C2864" s="27" t="s">
        <v>289</v>
      </c>
      <c r="E2864">
        <v>147</v>
      </c>
      <c r="F2864" s="6"/>
    </row>
    <row r="2865" spans="1:6" customFormat="1" x14ac:dyDescent="0.5">
      <c r="A2865">
        <v>2864</v>
      </c>
      <c r="B2865" s="1">
        <v>43594</v>
      </c>
      <c r="C2865" s="27" t="s">
        <v>289</v>
      </c>
      <c r="E2865">
        <v>99</v>
      </c>
      <c r="F2865" s="6"/>
    </row>
    <row r="2866" spans="1:6" customFormat="1" x14ac:dyDescent="0.5">
      <c r="A2866">
        <v>2865</v>
      </c>
      <c r="B2866" s="1">
        <v>43594</v>
      </c>
      <c r="C2866" s="27" t="s">
        <v>289</v>
      </c>
      <c r="E2866">
        <v>146</v>
      </c>
      <c r="F2866" s="6"/>
    </row>
    <row r="2867" spans="1:6" customFormat="1" x14ac:dyDescent="0.5">
      <c r="A2867">
        <v>2866</v>
      </c>
      <c r="B2867" s="1">
        <v>43594</v>
      </c>
      <c r="C2867" s="27" t="s">
        <v>289</v>
      </c>
      <c r="E2867">
        <v>130</v>
      </c>
      <c r="F2867" s="6"/>
    </row>
    <row r="2868" spans="1:6" customFormat="1" x14ac:dyDescent="0.5">
      <c r="A2868">
        <v>2867</v>
      </c>
      <c r="B2868" s="1">
        <v>43594</v>
      </c>
      <c r="C2868" s="27" t="s">
        <v>289</v>
      </c>
      <c r="E2868">
        <v>135</v>
      </c>
      <c r="F2868" s="6"/>
    </row>
    <row r="2869" spans="1:6" customFormat="1" x14ac:dyDescent="0.5">
      <c r="A2869">
        <v>2868</v>
      </c>
      <c r="B2869" s="1">
        <v>43594</v>
      </c>
      <c r="C2869" s="27" t="s">
        <v>289</v>
      </c>
      <c r="E2869">
        <v>129</v>
      </c>
      <c r="F2869" s="6"/>
    </row>
    <row r="2870" spans="1:6" customFormat="1" x14ac:dyDescent="0.5">
      <c r="A2870">
        <v>2869</v>
      </c>
      <c r="B2870" s="1">
        <v>43594</v>
      </c>
      <c r="C2870" s="27" t="s">
        <v>289</v>
      </c>
      <c r="E2870">
        <v>118</v>
      </c>
      <c r="F2870" s="6"/>
    </row>
    <row r="2871" spans="1:6" customFormat="1" x14ac:dyDescent="0.5">
      <c r="A2871">
        <v>2870</v>
      </c>
      <c r="B2871" s="1">
        <v>43594</v>
      </c>
      <c r="C2871" s="27" t="s">
        <v>289</v>
      </c>
      <c r="E2871">
        <v>107</v>
      </c>
      <c r="F2871" s="6"/>
    </row>
    <row r="2872" spans="1:6" customFormat="1" x14ac:dyDescent="0.5">
      <c r="A2872">
        <v>2871</v>
      </c>
      <c r="B2872" s="1">
        <v>43594</v>
      </c>
      <c r="C2872" s="27" t="s">
        <v>289</v>
      </c>
      <c r="E2872">
        <v>121</v>
      </c>
      <c r="F2872" s="6"/>
    </row>
    <row r="2873" spans="1:6" customFormat="1" x14ac:dyDescent="0.5">
      <c r="A2873">
        <v>2872</v>
      </c>
      <c r="B2873" s="1">
        <v>43594</v>
      </c>
      <c r="C2873" s="27" t="s">
        <v>289</v>
      </c>
      <c r="E2873">
        <v>129</v>
      </c>
      <c r="F2873" s="6"/>
    </row>
    <row r="2874" spans="1:6" customFormat="1" x14ac:dyDescent="0.5">
      <c r="A2874">
        <v>2873</v>
      </c>
      <c r="B2874" s="1">
        <v>43594</v>
      </c>
      <c r="C2874" s="27" t="s">
        <v>289</v>
      </c>
      <c r="E2874">
        <v>130</v>
      </c>
      <c r="F2874" s="6"/>
    </row>
    <row r="2875" spans="1:6" customFormat="1" x14ac:dyDescent="0.5">
      <c r="A2875">
        <v>2874</v>
      </c>
      <c r="B2875" s="1">
        <v>43594</v>
      </c>
      <c r="C2875" s="27" t="s">
        <v>289</v>
      </c>
      <c r="E2875">
        <v>106</v>
      </c>
      <c r="F2875" s="6"/>
    </row>
    <row r="2876" spans="1:6" customFormat="1" x14ac:dyDescent="0.5">
      <c r="A2876">
        <v>2875</v>
      </c>
      <c r="B2876" s="1">
        <v>43595</v>
      </c>
      <c r="C2876" s="27" t="s">
        <v>289</v>
      </c>
      <c r="E2876">
        <v>94</v>
      </c>
      <c r="F2876" s="6"/>
    </row>
    <row r="2877" spans="1:6" customFormat="1" x14ac:dyDescent="0.5">
      <c r="A2877">
        <v>2876</v>
      </c>
      <c r="B2877" s="1">
        <v>43595</v>
      </c>
      <c r="C2877" s="27" t="s">
        <v>289</v>
      </c>
      <c r="E2877">
        <v>113</v>
      </c>
      <c r="F2877" s="6"/>
    </row>
    <row r="2878" spans="1:6" customFormat="1" x14ac:dyDescent="0.5">
      <c r="A2878">
        <v>2877</v>
      </c>
      <c r="B2878" s="1">
        <v>43595</v>
      </c>
      <c r="C2878" s="27" t="s">
        <v>289</v>
      </c>
      <c r="E2878">
        <v>94</v>
      </c>
      <c r="F2878" s="6"/>
    </row>
    <row r="2879" spans="1:6" customFormat="1" x14ac:dyDescent="0.5">
      <c r="A2879">
        <v>2878</v>
      </c>
      <c r="B2879" s="1">
        <v>43595</v>
      </c>
      <c r="C2879" s="27" t="s">
        <v>289</v>
      </c>
      <c r="E2879">
        <v>111</v>
      </c>
      <c r="F2879" s="6"/>
    </row>
    <row r="2880" spans="1:6" customFormat="1" x14ac:dyDescent="0.5">
      <c r="A2880">
        <v>2879</v>
      </c>
      <c r="B2880" s="1">
        <v>43595</v>
      </c>
      <c r="C2880" s="27" t="s">
        <v>289</v>
      </c>
      <c r="E2880">
        <v>159</v>
      </c>
      <c r="F2880" s="6"/>
    </row>
    <row r="2881" spans="1:6" customFormat="1" x14ac:dyDescent="0.5">
      <c r="A2881">
        <v>2880</v>
      </c>
      <c r="B2881" s="1">
        <v>43595</v>
      </c>
      <c r="C2881" s="27" t="s">
        <v>289</v>
      </c>
      <c r="E2881">
        <v>115</v>
      </c>
      <c r="F2881" s="6"/>
    </row>
    <row r="2882" spans="1:6" customFormat="1" x14ac:dyDescent="0.5">
      <c r="A2882">
        <v>2881</v>
      </c>
      <c r="B2882" s="1">
        <v>43595</v>
      </c>
      <c r="C2882" s="27" t="s">
        <v>289</v>
      </c>
      <c r="E2882">
        <v>109</v>
      </c>
      <c r="F2882" s="6"/>
    </row>
    <row r="2883" spans="1:6" customFormat="1" x14ac:dyDescent="0.5">
      <c r="A2883">
        <v>2882</v>
      </c>
      <c r="B2883" s="1">
        <v>43595</v>
      </c>
      <c r="C2883" s="27" t="s">
        <v>289</v>
      </c>
      <c r="E2883">
        <v>133</v>
      </c>
      <c r="F2883" s="6"/>
    </row>
    <row r="2884" spans="1:6" customFormat="1" x14ac:dyDescent="0.5">
      <c r="A2884">
        <v>2883</v>
      </c>
      <c r="B2884" s="1">
        <v>43595</v>
      </c>
      <c r="C2884" s="27" t="s">
        <v>289</v>
      </c>
      <c r="E2884">
        <v>109</v>
      </c>
      <c r="F2884" s="6"/>
    </row>
    <row r="2885" spans="1:6" customFormat="1" x14ac:dyDescent="0.5">
      <c r="A2885">
        <v>2884</v>
      </c>
      <c r="B2885" s="1">
        <v>43595</v>
      </c>
      <c r="C2885" s="27" t="s">
        <v>289</v>
      </c>
      <c r="E2885">
        <v>107</v>
      </c>
      <c r="F2885" s="6"/>
    </row>
    <row r="2886" spans="1:6" customFormat="1" x14ac:dyDescent="0.5">
      <c r="A2886">
        <v>2885</v>
      </c>
      <c r="B2886" s="1">
        <v>43596</v>
      </c>
      <c r="C2886" s="27" t="s">
        <v>289</v>
      </c>
      <c r="E2886">
        <v>115</v>
      </c>
      <c r="F2886" s="6"/>
    </row>
    <row r="2887" spans="1:6" customFormat="1" x14ac:dyDescent="0.5">
      <c r="A2887">
        <v>2886</v>
      </c>
      <c r="B2887" s="1">
        <v>43596</v>
      </c>
      <c r="C2887" s="27" t="s">
        <v>289</v>
      </c>
      <c r="E2887">
        <v>123</v>
      </c>
      <c r="F2887" s="6"/>
    </row>
    <row r="2888" spans="1:6" customFormat="1" x14ac:dyDescent="0.5">
      <c r="A2888">
        <v>2887</v>
      </c>
      <c r="B2888" s="1">
        <v>43596</v>
      </c>
      <c r="C2888" s="27" t="s">
        <v>289</v>
      </c>
      <c r="E2888">
        <v>142</v>
      </c>
      <c r="F2888" s="6"/>
    </row>
    <row r="2889" spans="1:6" customFormat="1" x14ac:dyDescent="0.5">
      <c r="A2889">
        <v>2888</v>
      </c>
      <c r="B2889" s="1">
        <v>43596</v>
      </c>
      <c r="C2889" s="27" t="s">
        <v>289</v>
      </c>
      <c r="E2889">
        <v>96</v>
      </c>
      <c r="F2889" s="6"/>
    </row>
    <row r="2890" spans="1:6" customFormat="1" x14ac:dyDescent="0.5">
      <c r="A2890">
        <v>2889</v>
      </c>
      <c r="B2890" s="1">
        <v>43596</v>
      </c>
      <c r="C2890" s="27" t="s">
        <v>289</v>
      </c>
      <c r="E2890">
        <v>94</v>
      </c>
      <c r="F2890" s="6"/>
    </row>
    <row r="2891" spans="1:6" customFormat="1" x14ac:dyDescent="0.5">
      <c r="A2891">
        <v>2890</v>
      </c>
      <c r="B2891" s="1">
        <v>43596</v>
      </c>
      <c r="C2891" s="27" t="s">
        <v>289</v>
      </c>
      <c r="E2891">
        <v>96</v>
      </c>
      <c r="F2891" s="6"/>
    </row>
    <row r="2892" spans="1:6" customFormat="1" x14ac:dyDescent="0.5">
      <c r="A2892">
        <v>2891</v>
      </c>
      <c r="B2892" s="1">
        <v>43596</v>
      </c>
      <c r="C2892" s="27" t="s">
        <v>289</v>
      </c>
      <c r="E2892">
        <v>111</v>
      </c>
      <c r="F2892" s="6"/>
    </row>
    <row r="2893" spans="1:6" customFormat="1" x14ac:dyDescent="0.5">
      <c r="A2893">
        <v>2892</v>
      </c>
      <c r="B2893" s="1">
        <v>43596</v>
      </c>
      <c r="C2893" s="27" t="s">
        <v>289</v>
      </c>
      <c r="E2893">
        <v>166</v>
      </c>
      <c r="F2893" s="6"/>
    </row>
    <row r="2894" spans="1:6" customFormat="1" x14ac:dyDescent="0.5">
      <c r="A2894">
        <v>2893</v>
      </c>
      <c r="B2894" s="1">
        <v>43596</v>
      </c>
      <c r="C2894" s="27" t="s">
        <v>289</v>
      </c>
      <c r="E2894">
        <v>69</v>
      </c>
      <c r="F2894" s="6"/>
    </row>
    <row r="2895" spans="1:6" customFormat="1" x14ac:dyDescent="0.5">
      <c r="A2895">
        <v>2894</v>
      </c>
      <c r="B2895" s="1">
        <v>43596</v>
      </c>
      <c r="C2895" s="27" t="s">
        <v>289</v>
      </c>
      <c r="E2895">
        <v>134</v>
      </c>
      <c r="F2895" s="6"/>
    </row>
    <row r="2896" spans="1:6" customFormat="1" x14ac:dyDescent="0.5">
      <c r="A2896">
        <v>2895</v>
      </c>
      <c r="B2896" s="1">
        <v>43596</v>
      </c>
      <c r="C2896" s="27" t="s">
        <v>289</v>
      </c>
      <c r="E2896">
        <v>90</v>
      </c>
      <c r="F2896" s="6"/>
    </row>
    <row r="2897" spans="1:6" customFormat="1" x14ac:dyDescent="0.5">
      <c r="A2897">
        <v>2896</v>
      </c>
      <c r="B2897" s="1">
        <v>43596</v>
      </c>
      <c r="C2897" s="27" t="s">
        <v>289</v>
      </c>
      <c r="E2897">
        <v>94</v>
      </c>
      <c r="F2897" s="6"/>
    </row>
    <row r="2898" spans="1:6" customFormat="1" x14ac:dyDescent="0.5">
      <c r="A2898">
        <v>2897</v>
      </c>
      <c r="B2898" s="1">
        <v>43597</v>
      </c>
      <c r="C2898" s="26" t="s">
        <v>289</v>
      </c>
      <c r="E2898">
        <v>94</v>
      </c>
      <c r="F2898" s="6"/>
    </row>
    <row r="2899" spans="1:6" customFormat="1" x14ac:dyDescent="0.5">
      <c r="A2899">
        <v>2898</v>
      </c>
      <c r="B2899" s="1">
        <v>43597</v>
      </c>
      <c r="C2899" s="26" t="s">
        <v>289</v>
      </c>
      <c r="E2899">
        <v>83</v>
      </c>
      <c r="F2899" s="6"/>
    </row>
    <row r="2900" spans="1:6" customFormat="1" x14ac:dyDescent="0.5">
      <c r="A2900">
        <v>2899</v>
      </c>
      <c r="B2900" s="1">
        <v>43597</v>
      </c>
      <c r="C2900" s="26" t="s">
        <v>289</v>
      </c>
      <c r="E2900">
        <v>135</v>
      </c>
      <c r="F2900" s="6"/>
    </row>
    <row r="2901" spans="1:6" customFormat="1" x14ac:dyDescent="0.5">
      <c r="A2901">
        <v>2900</v>
      </c>
      <c r="B2901" s="1">
        <v>43597</v>
      </c>
      <c r="C2901" s="26" t="s">
        <v>289</v>
      </c>
      <c r="E2901">
        <v>123</v>
      </c>
      <c r="F2901" s="6"/>
    </row>
    <row r="2902" spans="1:6" customFormat="1" x14ac:dyDescent="0.5">
      <c r="A2902">
        <v>2901</v>
      </c>
      <c r="B2902" s="1">
        <v>43597</v>
      </c>
      <c r="C2902" s="26" t="s">
        <v>289</v>
      </c>
      <c r="E2902">
        <v>114</v>
      </c>
      <c r="F2902" s="6"/>
    </row>
    <row r="2903" spans="1:6" customFormat="1" x14ac:dyDescent="0.5">
      <c r="A2903">
        <v>2902</v>
      </c>
      <c r="B2903" s="1">
        <v>43597</v>
      </c>
      <c r="C2903" s="26" t="s">
        <v>289</v>
      </c>
      <c r="E2903">
        <v>101</v>
      </c>
      <c r="F2903" s="6"/>
    </row>
    <row r="2904" spans="1:6" customFormat="1" x14ac:dyDescent="0.5">
      <c r="A2904">
        <v>2903</v>
      </c>
      <c r="B2904" s="1">
        <v>43597</v>
      </c>
      <c r="C2904" s="26" t="s">
        <v>289</v>
      </c>
      <c r="E2904">
        <v>84</v>
      </c>
      <c r="F2904" s="6"/>
    </row>
    <row r="2905" spans="1:6" customFormat="1" x14ac:dyDescent="0.5">
      <c r="A2905">
        <v>2904</v>
      </c>
      <c r="B2905" s="1">
        <v>43597</v>
      </c>
      <c r="C2905" s="26" t="s">
        <v>289</v>
      </c>
      <c r="E2905">
        <v>115</v>
      </c>
      <c r="F2905" s="6"/>
    </row>
    <row r="2906" spans="1:6" customFormat="1" x14ac:dyDescent="0.5">
      <c r="A2906">
        <v>2905</v>
      </c>
      <c r="B2906" s="1">
        <v>43597</v>
      </c>
      <c r="C2906" s="26" t="s">
        <v>289</v>
      </c>
      <c r="E2906">
        <v>87</v>
      </c>
      <c r="F2906" s="6"/>
    </row>
    <row r="2907" spans="1:6" customFormat="1" x14ac:dyDescent="0.5">
      <c r="A2907">
        <v>2906</v>
      </c>
      <c r="B2907" s="1">
        <v>43597</v>
      </c>
      <c r="C2907" s="26" t="s">
        <v>289</v>
      </c>
      <c r="E2907">
        <v>86</v>
      </c>
      <c r="F2907" s="6"/>
    </row>
    <row r="2908" spans="1:6" customFormat="1" x14ac:dyDescent="0.5">
      <c r="A2908">
        <v>2907</v>
      </c>
      <c r="B2908" s="1">
        <v>43597</v>
      </c>
      <c r="C2908" s="26" t="s">
        <v>289</v>
      </c>
      <c r="E2908">
        <v>104</v>
      </c>
      <c r="F2908" s="6"/>
    </row>
    <row r="2909" spans="1:6" customFormat="1" x14ac:dyDescent="0.5">
      <c r="A2909">
        <v>2908</v>
      </c>
      <c r="B2909" s="1">
        <v>43598</v>
      </c>
      <c r="C2909" s="26" t="s">
        <v>289</v>
      </c>
      <c r="E2909">
        <v>119</v>
      </c>
      <c r="F2909" s="6"/>
    </row>
    <row r="2910" spans="1:6" customFormat="1" x14ac:dyDescent="0.5">
      <c r="A2910">
        <v>2909</v>
      </c>
      <c r="B2910" s="1">
        <v>43598</v>
      </c>
      <c r="C2910" s="26" t="s">
        <v>289</v>
      </c>
      <c r="E2910">
        <v>90</v>
      </c>
      <c r="F2910" s="6"/>
    </row>
    <row r="2911" spans="1:6" customFormat="1" x14ac:dyDescent="0.5">
      <c r="A2911">
        <v>2910</v>
      </c>
      <c r="B2911" s="1">
        <v>43598</v>
      </c>
      <c r="C2911" s="26" t="s">
        <v>289</v>
      </c>
      <c r="E2911">
        <v>107</v>
      </c>
      <c r="F2911" s="6"/>
    </row>
    <row r="2912" spans="1:6" customFormat="1" x14ac:dyDescent="0.5">
      <c r="A2912">
        <v>2911</v>
      </c>
      <c r="B2912" s="1">
        <v>43598</v>
      </c>
      <c r="C2912" s="26" t="s">
        <v>289</v>
      </c>
      <c r="E2912">
        <v>105</v>
      </c>
      <c r="F2912" s="6"/>
    </row>
    <row r="2913" spans="1:6" customFormat="1" x14ac:dyDescent="0.5">
      <c r="A2913">
        <v>2912</v>
      </c>
      <c r="B2913" s="1">
        <v>43598</v>
      </c>
      <c r="C2913" s="26" t="s">
        <v>289</v>
      </c>
      <c r="E2913">
        <v>71</v>
      </c>
      <c r="F2913" s="6"/>
    </row>
    <row r="2914" spans="1:6" customFormat="1" x14ac:dyDescent="0.5">
      <c r="A2914">
        <v>2913</v>
      </c>
      <c r="B2914" s="1">
        <v>43599</v>
      </c>
      <c r="C2914" s="26" t="s">
        <v>289</v>
      </c>
      <c r="E2914">
        <v>121</v>
      </c>
      <c r="F2914" s="6"/>
    </row>
    <row r="2915" spans="1:6" customFormat="1" x14ac:dyDescent="0.5">
      <c r="A2915">
        <v>2914</v>
      </c>
      <c r="B2915" s="1">
        <v>43599</v>
      </c>
      <c r="C2915" s="26" t="s">
        <v>289</v>
      </c>
      <c r="E2915">
        <v>121</v>
      </c>
      <c r="F2915" s="6"/>
    </row>
    <row r="2916" spans="1:6" customFormat="1" x14ac:dyDescent="0.5">
      <c r="A2916">
        <v>2915</v>
      </c>
      <c r="B2916" s="1">
        <v>43599</v>
      </c>
      <c r="C2916" s="26" t="s">
        <v>289</v>
      </c>
      <c r="E2916">
        <v>116</v>
      </c>
      <c r="F2916" s="6"/>
    </row>
    <row r="2917" spans="1:6" customFormat="1" x14ac:dyDescent="0.5">
      <c r="A2917">
        <v>2916</v>
      </c>
      <c r="B2917" s="1">
        <v>43599</v>
      </c>
      <c r="C2917" s="26" t="s">
        <v>289</v>
      </c>
      <c r="E2917">
        <v>102</v>
      </c>
      <c r="F2917" s="6"/>
    </row>
    <row r="2918" spans="1:6" customFormat="1" x14ac:dyDescent="0.5">
      <c r="A2918">
        <v>2917</v>
      </c>
      <c r="B2918" s="1">
        <v>43599</v>
      </c>
      <c r="C2918" s="26" t="s">
        <v>289</v>
      </c>
      <c r="E2918">
        <v>115</v>
      </c>
      <c r="F2918" s="6"/>
    </row>
    <row r="2919" spans="1:6" customFormat="1" x14ac:dyDescent="0.5">
      <c r="A2919">
        <v>2918</v>
      </c>
      <c r="B2919" s="1">
        <v>43599</v>
      </c>
      <c r="C2919" s="26" t="s">
        <v>289</v>
      </c>
      <c r="E2919">
        <v>85</v>
      </c>
      <c r="F2919" s="6"/>
    </row>
    <row r="2920" spans="1:6" customFormat="1" x14ac:dyDescent="0.5">
      <c r="A2920">
        <v>2919</v>
      </c>
      <c r="B2920" s="1">
        <v>43600</v>
      </c>
      <c r="C2920" s="26" t="s">
        <v>289</v>
      </c>
      <c r="E2920">
        <v>87</v>
      </c>
      <c r="F2920" s="6">
        <v>11.5</v>
      </c>
    </row>
    <row r="2921" spans="1:6" customFormat="1" x14ac:dyDescent="0.5">
      <c r="A2921">
        <v>2920</v>
      </c>
      <c r="B2921" s="1">
        <v>43600</v>
      </c>
      <c r="C2921" s="26" t="s">
        <v>289</v>
      </c>
      <c r="E2921">
        <v>186</v>
      </c>
      <c r="F2921" s="6">
        <v>46</v>
      </c>
    </row>
    <row r="2922" spans="1:6" customFormat="1" x14ac:dyDescent="0.5">
      <c r="A2922">
        <v>2921</v>
      </c>
      <c r="B2922" s="1">
        <v>43600</v>
      </c>
      <c r="C2922" s="26" t="s">
        <v>289</v>
      </c>
      <c r="E2922">
        <v>119</v>
      </c>
      <c r="F2922" s="6">
        <v>17.5</v>
      </c>
    </row>
    <row r="2923" spans="1:6" customFormat="1" x14ac:dyDescent="0.5">
      <c r="A2923">
        <v>2922</v>
      </c>
      <c r="B2923" s="1">
        <v>43600</v>
      </c>
      <c r="C2923" s="26" t="s">
        <v>289</v>
      </c>
      <c r="E2923">
        <v>120</v>
      </c>
      <c r="F2923" s="6">
        <v>18.5</v>
      </c>
    </row>
    <row r="2924" spans="1:6" customFormat="1" x14ac:dyDescent="0.5">
      <c r="A2924">
        <v>2923</v>
      </c>
      <c r="B2924" s="1">
        <v>43600</v>
      </c>
      <c r="C2924" s="26" t="s">
        <v>289</v>
      </c>
      <c r="E2924">
        <v>116</v>
      </c>
      <c r="F2924" s="6">
        <v>17.5</v>
      </c>
    </row>
    <row r="2925" spans="1:6" customFormat="1" x14ac:dyDescent="0.5">
      <c r="A2925">
        <v>2924</v>
      </c>
      <c r="B2925" s="1">
        <v>43601</v>
      </c>
      <c r="C2925" s="26" t="s">
        <v>289</v>
      </c>
      <c r="E2925">
        <v>140</v>
      </c>
      <c r="F2925" s="6"/>
    </row>
    <row r="2926" spans="1:6" customFormat="1" x14ac:dyDescent="0.5">
      <c r="A2926">
        <v>2925</v>
      </c>
      <c r="B2926" s="1">
        <v>43601</v>
      </c>
      <c r="C2926" s="26" t="s">
        <v>289</v>
      </c>
      <c r="E2926">
        <v>124</v>
      </c>
      <c r="F2926" s="6"/>
    </row>
    <row r="2927" spans="1:6" customFormat="1" x14ac:dyDescent="0.5">
      <c r="A2927">
        <v>2926</v>
      </c>
      <c r="B2927" s="1">
        <v>43601</v>
      </c>
      <c r="C2927" s="26" t="s">
        <v>289</v>
      </c>
      <c r="E2927">
        <v>132</v>
      </c>
      <c r="F2927" s="6"/>
    </row>
    <row r="2928" spans="1:6" customFormat="1" x14ac:dyDescent="0.5">
      <c r="A2928">
        <v>2927</v>
      </c>
      <c r="B2928" s="1">
        <v>43601</v>
      </c>
      <c r="C2928" s="26" t="s">
        <v>289</v>
      </c>
      <c r="E2928">
        <v>106</v>
      </c>
      <c r="F2928" s="6"/>
    </row>
    <row r="2929" spans="1:6" customFormat="1" x14ac:dyDescent="0.5">
      <c r="A2929">
        <v>2928</v>
      </c>
      <c r="B2929" s="1">
        <v>43601</v>
      </c>
      <c r="C2929" s="26" t="s">
        <v>289</v>
      </c>
      <c r="E2929">
        <v>95</v>
      </c>
      <c r="F2929" s="6"/>
    </row>
    <row r="2930" spans="1:6" customFormat="1" x14ac:dyDescent="0.5">
      <c r="A2930">
        <v>2929</v>
      </c>
      <c r="B2930" s="1">
        <v>43601</v>
      </c>
      <c r="C2930" s="26" t="s">
        <v>289</v>
      </c>
      <c r="E2930">
        <v>97</v>
      </c>
      <c r="F2930" s="6"/>
    </row>
    <row r="2931" spans="1:6" customFormat="1" x14ac:dyDescent="0.5">
      <c r="A2931">
        <v>2930</v>
      </c>
      <c r="B2931" s="1">
        <v>43601</v>
      </c>
      <c r="C2931" s="26" t="s">
        <v>289</v>
      </c>
      <c r="E2931">
        <v>121</v>
      </c>
      <c r="F2931" s="6"/>
    </row>
    <row r="2932" spans="1:6" customFormat="1" x14ac:dyDescent="0.5">
      <c r="A2932">
        <v>2931</v>
      </c>
      <c r="B2932" s="1">
        <v>43601</v>
      </c>
      <c r="C2932" s="26" t="s">
        <v>289</v>
      </c>
      <c r="E2932">
        <v>120</v>
      </c>
      <c r="F2932" s="6"/>
    </row>
    <row r="2933" spans="1:6" customFormat="1" x14ac:dyDescent="0.5">
      <c r="A2933">
        <v>2932</v>
      </c>
      <c r="B2933" s="1">
        <v>43602</v>
      </c>
      <c r="C2933" s="26" t="s">
        <v>289</v>
      </c>
      <c r="E2933">
        <v>114</v>
      </c>
      <c r="F2933" s="6"/>
    </row>
    <row r="2934" spans="1:6" customFormat="1" x14ac:dyDescent="0.5">
      <c r="A2934">
        <v>2933</v>
      </c>
      <c r="B2934" s="1">
        <v>43602</v>
      </c>
      <c r="C2934" s="26" t="s">
        <v>289</v>
      </c>
      <c r="E2934">
        <v>81</v>
      </c>
      <c r="F2934" s="6"/>
    </row>
    <row r="2935" spans="1:6" customFormat="1" x14ac:dyDescent="0.5">
      <c r="A2935">
        <v>2934</v>
      </c>
      <c r="B2935" s="1">
        <v>43602</v>
      </c>
      <c r="C2935" s="26" t="s">
        <v>289</v>
      </c>
      <c r="E2935">
        <v>126</v>
      </c>
      <c r="F2935" s="6"/>
    </row>
    <row r="2936" spans="1:6" customFormat="1" x14ac:dyDescent="0.5">
      <c r="A2936">
        <v>2935</v>
      </c>
      <c r="B2936" s="1">
        <v>43603</v>
      </c>
      <c r="C2936" s="26" t="s">
        <v>289</v>
      </c>
      <c r="E2936">
        <v>142</v>
      </c>
      <c r="F2936" s="6"/>
    </row>
    <row r="2937" spans="1:6" customFormat="1" x14ac:dyDescent="0.5">
      <c r="A2937">
        <v>2936</v>
      </c>
      <c r="B2937" s="1">
        <v>43603</v>
      </c>
      <c r="C2937" s="26" t="s">
        <v>289</v>
      </c>
      <c r="E2937">
        <v>131</v>
      </c>
      <c r="F2937" s="6"/>
    </row>
    <row r="2938" spans="1:6" customFormat="1" x14ac:dyDescent="0.5">
      <c r="A2938">
        <v>2937</v>
      </c>
      <c r="B2938" s="1">
        <v>43603</v>
      </c>
      <c r="C2938" s="26" t="s">
        <v>289</v>
      </c>
      <c r="E2938">
        <v>118</v>
      </c>
      <c r="F2938" s="6"/>
    </row>
    <row r="2939" spans="1:6" customFormat="1" x14ac:dyDescent="0.5">
      <c r="A2939">
        <v>2938</v>
      </c>
      <c r="B2939" s="1">
        <v>43603</v>
      </c>
      <c r="C2939" s="26" t="s">
        <v>289</v>
      </c>
      <c r="E2939">
        <v>151</v>
      </c>
      <c r="F2939" s="6"/>
    </row>
    <row r="2940" spans="1:6" customFormat="1" x14ac:dyDescent="0.5">
      <c r="A2940">
        <v>2939</v>
      </c>
      <c r="B2940" s="1">
        <v>43603</v>
      </c>
      <c r="C2940" s="26" t="s">
        <v>289</v>
      </c>
      <c r="E2940">
        <v>151</v>
      </c>
      <c r="F2940" s="6"/>
    </row>
    <row r="2941" spans="1:6" customFormat="1" x14ac:dyDescent="0.5">
      <c r="A2941">
        <v>2940</v>
      </c>
      <c r="B2941" s="1">
        <v>43603</v>
      </c>
      <c r="C2941" s="26" t="s">
        <v>289</v>
      </c>
      <c r="E2941">
        <v>131</v>
      </c>
      <c r="F2941" s="6"/>
    </row>
    <row r="2942" spans="1:6" customFormat="1" x14ac:dyDescent="0.5">
      <c r="A2942">
        <v>2941</v>
      </c>
      <c r="B2942" s="1">
        <v>43603</v>
      </c>
      <c r="C2942" s="26" t="s">
        <v>289</v>
      </c>
      <c r="E2942">
        <v>89</v>
      </c>
      <c r="F2942" s="6"/>
    </row>
    <row r="2943" spans="1:6" customFormat="1" x14ac:dyDescent="0.5">
      <c r="A2943">
        <v>2942</v>
      </c>
      <c r="B2943" s="1">
        <v>43603</v>
      </c>
      <c r="C2943" s="26" t="s">
        <v>289</v>
      </c>
      <c r="E2943">
        <v>101</v>
      </c>
      <c r="F2943" s="6"/>
    </row>
    <row r="2944" spans="1:6" customFormat="1" x14ac:dyDescent="0.5">
      <c r="A2944">
        <v>2943</v>
      </c>
      <c r="B2944" s="1">
        <v>43603</v>
      </c>
      <c r="C2944" s="26" t="s">
        <v>289</v>
      </c>
      <c r="E2944">
        <v>114</v>
      </c>
      <c r="F2944" s="6"/>
    </row>
    <row r="2945" spans="1:6" customFormat="1" x14ac:dyDescent="0.5">
      <c r="A2945">
        <v>2944</v>
      </c>
      <c r="B2945" s="1">
        <v>43603</v>
      </c>
      <c r="C2945" s="26" t="s">
        <v>289</v>
      </c>
      <c r="E2945">
        <v>132</v>
      </c>
      <c r="F2945" s="6"/>
    </row>
    <row r="2946" spans="1:6" customFormat="1" x14ac:dyDescent="0.5">
      <c r="A2946">
        <v>2945</v>
      </c>
      <c r="B2946" s="1">
        <v>43603</v>
      </c>
      <c r="C2946" s="26" t="s">
        <v>289</v>
      </c>
      <c r="E2946">
        <v>105</v>
      </c>
      <c r="F2946" s="6"/>
    </row>
    <row r="2947" spans="1:6" customFormat="1" x14ac:dyDescent="0.5">
      <c r="A2947">
        <v>2946</v>
      </c>
      <c r="B2947" s="1">
        <v>43603</v>
      </c>
      <c r="C2947" s="26" t="s">
        <v>289</v>
      </c>
      <c r="E2947">
        <v>101</v>
      </c>
      <c r="F2947" s="6"/>
    </row>
    <row r="2948" spans="1:6" customFormat="1" x14ac:dyDescent="0.5">
      <c r="A2948">
        <v>2947</v>
      </c>
      <c r="B2948" s="1">
        <v>43603</v>
      </c>
      <c r="C2948" s="26" t="s">
        <v>289</v>
      </c>
      <c r="E2948">
        <v>117</v>
      </c>
      <c r="F2948" s="6"/>
    </row>
    <row r="2949" spans="1:6" customFormat="1" x14ac:dyDescent="0.5">
      <c r="A2949">
        <v>2948</v>
      </c>
      <c r="B2949" s="1">
        <v>43603</v>
      </c>
      <c r="C2949" s="26" t="s">
        <v>289</v>
      </c>
      <c r="E2949">
        <v>98</v>
      </c>
      <c r="F2949" s="6"/>
    </row>
    <row r="2950" spans="1:6" customFormat="1" x14ac:dyDescent="0.5">
      <c r="A2950">
        <v>2949</v>
      </c>
      <c r="B2950" s="1">
        <v>43604</v>
      </c>
      <c r="C2950" s="26" t="s">
        <v>289</v>
      </c>
      <c r="E2950">
        <v>137</v>
      </c>
      <c r="F2950" s="6"/>
    </row>
    <row r="2951" spans="1:6" customFormat="1" x14ac:dyDescent="0.5">
      <c r="A2951">
        <v>2950</v>
      </c>
      <c r="B2951" s="1">
        <v>43604</v>
      </c>
      <c r="C2951" s="26" t="s">
        <v>289</v>
      </c>
      <c r="E2951">
        <v>130</v>
      </c>
      <c r="F2951" s="6"/>
    </row>
    <row r="2952" spans="1:6" customFormat="1" x14ac:dyDescent="0.5">
      <c r="A2952">
        <v>2951</v>
      </c>
      <c r="B2952" s="1">
        <v>43604</v>
      </c>
      <c r="C2952" s="26" t="s">
        <v>289</v>
      </c>
      <c r="E2952">
        <v>140</v>
      </c>
      <c r="F2952" s="6"/>
    </row>
    <row r="2953" spans="1:6" customFormat="1" x14ac:dyDescent="0.5">
      <c r="A2953">
        <v>2952</v>
      </c>
      <c r="B2953" s="1">
        <v>43604</v>
      </c>
      <c r="C2953" s="26" t="s">
        <v>289</v>
      </c>
      <c r="E2953">
        <v>133</v>
      </c>
      <c r="F2953" s="6"/>
    </row>
    <row r="2954" spans="1:6" customFormat="1" x14ac:dyDescent="0.5">
      <c r="A2954">
        <v>2953</v>
      </c>
      <c r="B2954" s="1">
        <v>43604</v>
      </c>
      <c r="C2954" s="26" t="s">
        <v>289</v>
      </c>
      <c r="E2954">
        <v>134</v>
      </c>
      <c r="F2954" s="6"/>
    </row>
    <row r="2955" spans="1:6" customFormat="1" x14ac:dyDescent="0.5">
      <c r="A2955">
        <v>2954</v>
      </c>
      <c r="B2955" s="1">
        <v>43604</v>
      </c>
      <c r="C2955" s="26" t="s">
        <v>289</v>
      </c>
      <c r="E2955">
        <v>135</v>
      </c>
      <c r="F2955" s="6"/>
    </row>
    <row r="2956" spans="1:6" customFormat="1" x14ac:dyDescent="0.5">
      <c r="A2956">
        <v>2955</v>
      </c>
      <c r="B2956" s="1">
        <v>43604</v>
      </c>
      <c r="C2956" s="26" t="s">
        <v>289</v>
      </c>
      <c r="E2956">
        <v>111</v>
      </c>
      <c r="F2956" s="6"/>
    </row>
    <row r="2957" spans="1:6" customFormat="1" x14ac:dyDescent="0.5">
      <c r="A2957">
        <v>2956</v>
      </c>
      <c r="B2957" s="1">
        <v>43604</v>
      </c>
      <c r="C2957" s="26" t="s">
        <v>289</v>
      </c>
      <c r="E2957">
        <v>101</v>
      </c>
      <c r="F2957" s="6"/>
    </row>
    <row r="2958" spans="1:6" customFormat="1" x14ac:dyDescent="0.5">
      <c r="A2958">
        <v>2957</v>
      </c>
      <c r="B2958" s="1">
        <v>43604</v>
      </c>
      <c r="C2958" s="26" t="s">
        <v>289</v>
      </c>
      <c r="E2958">
        <v>124</v>
      </c>
      <c r="F2958" s="6"/>
    </row>
    <row r="2959" spans="1:6" customFormat="1" x14ac:dyDescent="0.5">
      <c r="A2959">
        <v>2958</v>
      </c>
      <c r="B2959" s="1">
        <v>43605</v>
      </c>
      <c r="C2959" s="26" t="s">
        <v>289</v>
      </c>
      <c r="E2959">
        <v>116</v>
      </c>
      <c r="F2959" s="6"/>
    </row>
    <row r="2960" spans="1:6" customFormat="1" x14ac:dyDescent="0.5">
      <c r="A2960">
        <v>2959</v>
      </c>
      <c r="B2960" s="1">
        <v>43605</v>
      </c>
      <c r="C2960" s="26" t="s">
        <v>289</v>
      </c>
      <c r="E2960">
        <v>110</v>
      </c>
      <c r="F2960" s="6"/>
    </row>
    <row r="2961" spans="1:6" customFormat="1" x14ac:dyDescent="0.5">
      <c r="A2961">
        <v>2960</v>
      </c>
      <c r="B2961" s="1">
        <v>43605</v>
      </c>
      <c r="C2961" s="26" t="s">
        <v>289</v>
      </c>
      <c r="E2961">
        <v>100</v>
      </c>
      <c r="F2961" s="6"/>
    </row>
    <row r="2962" spans="1:6" customFormat="1" x14ac:dyDescent="0.5">
      <c r="A2962">
        <v>2961</v>
      </c>
      <c r="B2962" s="1">
        <v>43605</v>
      </c>
      <c r="C2962" s="26" t="s">
        <v>289</v>
      </c>
      <c r="E2962">
        <v>115</v>
      </c>
      <c r="F2962" s="6"/>
    </row>
    <row r="2963" spans="1:6" customFormat="1" x14ac:dyDescent="0.5">
      <c r="A2963">
        <v>2962</v>
      </c>
      <c r="B2963" s="1">
        <v>43605</v>
      </c>
      <c r="C2963" s="26" t="s">
        <v>289</v>
      </c>
      <c r="E2963">
        <v>110</v>
      </c>
      <c r="F2963" s="6"/>
    </row>
    <row r="2964" spans="1:6" customFormat="1" x14ac:dyDescent="0.5">
      <c r="A2964">
        <v>2963</v>
      </c>
      <c r="B2964" s="1">
        <v>43605</v>
      </c>
      <c r="C2964" s="26" t="s">
        <v>289</v>
      </c>
      <c r="E2964">
        <v>114</v>
      </c>
      <c r="F2964" s="6"/>
    </row>
    <row r="2965" spans="1:6" customFormat="1" x14ac:dyDescent="0.5">
      <c r="A2965">
        <v>2964</v>
      </c>
      <c r="B2965" s="1">
        <v>43606</v>
      </c>
      <c r="C2965" s="26" t="s">
        <v>289</v>
      </c>
      <c r="E2965">
        <v>69</v>
      </c>
      <c r="F2965" s="6"/>
    </row>
    <row r="2966" spans="1:6" customFormat="1" x14ac:dyDescent="0.5">
      <c r="A2966">
        <v>2965</v>
      </c>
      <c r="B2966" s="1">
        <v>43606</v>
      </c>
      <c r="C2966" s="26" t="s">
        <v>289</v>
      </c>
      <c r="E2966">
        <v>147</v>
      </c>
      <c r="F2966" s="6"/>
    </row>
    <row r="2967" spans="1:6" customFormat="1" x14ac:dyDescent="0.5">
      <c r="A2967">
        <v>2966</v>
      </c>
      <c r="B2967" s="1">
        <v>43606</v>
      </c>
      <c r="C2967" s="26" t="s">
        <v>289</v>
      </c>
      <c r="E2967">
        <v>117</v>
      </c>
      <c r="F2967" s="6"/>
    </row>
    <row r="2968" spans="1:6" customFormat="1" x14ac:dyDescent="0.5">
      <c r="A2968">
        <v>2967</v>
      </c>
      <c r="B2968" s="1">
        <v>43606</v>
      </c>
      <c r="C2968" s="26" t="s">
        <v>289</v>
      </c>
      <c r="E2968">
        <v>104</v>
      </c>
      <c r="F2968" s="6"/>
    </row>
    <row r="2969" spans="1:6" customFormat="1" x14ac:dyDescent="0.5">
      <c r="A2969">
        <v>2968</v>
      </c>
      <c r="B2969" s="1">
        <v>43606</v>
      </c>
      <c r="C2969" s="26" t="s">
        <v>289</v>
      </c>
      <c r="E2969">
        <v>66</v>
      </c>
      <c r="F2969" s="6"/>
    </row>
    <row r="2970" spans="1:6" customFormat="1" x14ac:dyDescent="0.5">
      <c r="A2970">
        <v>2969</v>
      </c>
      <c r="B2970" s="1">
        <v>43606</v>
      </c>
      <c r="C2970" s="26" t="s">
        <v>289</v>
      </c>
      <c r="E2970">
        <v>121</v>
      </c>
      <c r="F2970" s="6"/>
    </row>
    <row r="2971" spans="1:6" customFormat="1" x14ac:dyDescent="0.5">
      <c r="A2971">
        <v>2970</v>
      </c>
      <c r="B2971" s="1">
        <v>43607</v>
      </c>
      <c r="C2971" s="26" t="s">
        <v>289</v>
      </c>
      <c r="E2971">
        <v>134</v>
      </c>
      <c r="F2971" s="6">
        <v>26.5</v>
      </c>
    </row>
    <row r="2972" spans="1:6" customFormat="1" x14ac:dyDescent="0.5">
      <c r="A2972">
        <v>2971</v>
      </c>
      <c r="B2972" s="1">
        <v>43607</v>
      </c>
      <c r="C2972" s="26" t="s">
        <v>289</v>
      </c>
      <c r="E2972">
        <v>138</v>
      </c>
      <c r="F2972" s="6">
        <v>38.5</v>
      </c>
    </row>
    <row r="2973" spans="1:6" customFormat="1" x14ac:dyDescent="0.5">
      <c r="A2973">
        <v>2972</v>
      </c>
      <c r="B2973" s="1">
        <v>43607</v>
      </c>
      <c r="C2973" s="26" t="s">
        <v>289</v>
      </c>
      <c r="E2973">
        <v>127</v>
      </c>
      <c r="F2973" s="6">
        <v>34</v>
      </c>
    </row>
    <row r="2974" spans="1:6" customFormat="1" x14ac:dyDescent="0.5">
      <c r="A2974">
        <v>2973</v>
      </c>
      <c r="B2974" s="1">
        <v>43607</v>
      </c>
      <c r="C2974" s="26" t="s">
        <v>289</v>
      </c>
      <c r="E2974">
        <v>114</v>
      </c>
      <c r="F2974" s="6">
        <v>15</v>
      </c>
    </row>
    <row r="2975" spans="1:6" customFormat="1" x14ac:dyDescent="0.5">
      <c r="A2975">
        <v>2974</v>
      </c>
      <c r="B2975" s="1">
        <v>43607</v>
      </c>
      <c r="C2975" s="26" t="s">
        <v>289</v>
      </c>
      <c r="E2975">
        <v>93</v>
      </c>
      <c r="F2975" s="6">
        <v>9.5</v>
      </c>
    </row>
    <row r="2976" spans="1:6" customFormat="1" x14ac:dyDescent="0.5">
      <c r="A2976">
        <v>2975</v>
      </c>
      <c r="B2976" s="1">
        <v>43607</v>
      </c>
      <c r="C2976" s="26" t="s">
        <v>289</v>
      </c>
      <c r="E2976">
        <v>119</v>
      </c>
      <c r="F2976" s="6">
        <v>26</v>
      </c>
    </row>
    <row r="2977" spans="1:6" customFormat="1" x14ac:dyDescent="0.5">
      <c r="A2977">
        <v>2976</v>
      </c>
      <c r="B2977" s="1">
        <v>43608</v>
      </c>
      <c r="C2977" s="26" t="s">
        <v>289</v>
      </c>
      <c r="E2977">
        <v>93</v>
      </c>
      <c r="F2977" s="6"/>
    </row>
    <row r="2978" spans="1:6" customFormat="1" x14ac:dyDescent="0.5">
      <c r="A2978">
        <v>2977</v>
      </c>
      <c r="B2978" s="1">
        <v>43608</v>
      </c>
      <c r="C2978" s="26" t="s">
        <v>289</v>
      </c>
      <c r="E2978">
        <v>144</v>
      </c>
      <c r="F2978" s="6"/>
    </row>
    <row r="2979" spans="1:6" customFormat="1" x14ac:dyDescent="0.5">
      <c r="A2979">
        <v>2978</v>
      </c>
      <c r="B2979" s="1">
        <v>43608</v>
      </c>
      <c r="C2979" s="26" t="s">
        <v>289</v>
      </c>
      <c r="E2979">
        <v>104</v>
      </c>
      <c r="F2979" s="6"/>
    </row>
    <row r="2980" spans="1:6" customFormat="1" x14ac:dyDescent="0.5">
      <c r="A2980">
        <v>2979</v>
      </c>
      <c r="B2980" s="1">
        <v>43608</v>
      </c>
      <c r="C2980" s="26" t="s">
        <v>289</v>
      </c>
      <c r="E2980">
        <v>119</v>
      </c>
      <c r="F2980" s="6"/>
    </row>
    <row r="2981" spans="1:6" customFormat="1" x14ac:dyDescent="0.5">
      <c r="A2981">
        <v>2980</v>
      </c>
      <c r="B2981" s="1">
        <v>43608</v>
      </c>
      <c r="C2981" s="26" t="s">
        <v>289</v>
      </c>
      <c r="E2981">
        <v>102</v>
      </c>
      <c r="F2981" s="6"/>
    </row>
    <row r="2982" spans="1:6" customFormat="1" x14ac:dyDescent="0.5">
      <c r="A2982">
        <v>2981</v>
      </c>
      <c r="B2982" s="1">
        <v>43608</v>
      </c>
      <c r="C2982" s="26" t="s">
        <v>289</v>
      </c>
      <c r="E2982">
        <v>92</v>
      </c>
      <c r="F2982" s="6"/>
    </row>
    <row r="2983" spans="1:6" customFormat="1" x14ac:dyDescent="0.5">
      <c r="A2983">
        <v>2982</v>
      </c>
      <c r="B2983" s="1">
        <v>43608</v>
      </c>
      <c r="C2983" s="26" t="s">
        <v>289</v>
      </c>
      <c r="E2983">
        <v>115</v>
      </c>
      <c r="F2983" s="6"/>
    </row>
    <row r="2984" spans="1:6" customFormat="1" x14ac:dyDescent="0.5">
      <c r="A2984">
        <v>2983</v>
      </c>
      <c r="B2984" s="1">
        <v>43608</v>
      </c>
      <c r="C2984" s="26" t="s">
        <v>289</v>
      </c>
      <c r="E2984">
        <v>85</v>
      </c>
      <c r="F2984" s="6"/>
    </row>
    <row r="2985" spans="1:6" customFormat="1" x14ac:dyDescent="0.5">
      <c r="A2985">
        <v>2984</v>
      </c>
      <c r="B2985" s="1">
        <v>43609</v>
      </c>
      <c r="C2985" s="26" t="s">
        <v>289</v>
      </c>
      <c r="E2985">
        <v>164</v>
      </c>
      <c r="F2985" s="6"/>
    </row>
    <row r="2986" spans="1:6" customFormat="1" x14ac:dyDescent="0.5">
      <c r="A2986">
        <v>2985</v>
      </c>
      <c r="B2986" s="1">
        <v>43609</v>
      </c>
      <c r="C2986" s="26" t="s">
        <v>289</v>
      </c>
      <c r="E2986">
        <v>99</v>
      </c>
      <c r="F2986" s="6"/>
    </row>
    <row r="2987" spans="1:6" customFormat="1" x14ac:dyDescent="0.5">
      <c r="A2987">
        <v>2986</v>
      </c>
      <c r="B2987" s="1">
        <v>43609</v>
      </c>
      <c r="C2987" s="26" t="s">
        <v>289</v>
      </c>
      <c r="E2987">
        <v>116</v>
      </c>
      <c r="F2987" s="6"/>
    </row>
    <row r="2988" spans="1:6" customFormat="1" x14ac:dyDescent="0.5">
      <c r="A2988">
        <v>2987</v>
      </c>
      <c r="B2988" s="1">
        <v>43609</v>
      </c>
      <c r="C2988" s="26" t="s">
        <v>289</v>
      </c>
      <c r="E2988">
        <v>120</v>
      </c>
      <c r="F2988" s="6"/>
    </row>
    <row r="2989" spans="1:6" customFormat="1" x14ac:dyDescent="0.5">
      <c r="A2989">
        <v>2988</v>
      </c>
      <c r="B2989" s="1">
        <v>43609</v>
      </c>
      <c r="C2989" s="26" t="s">
        <v>289</v>
      </c>
      <c r="E2989">
        <v>121</v>
      </c>
      <c r="F2989" s="6"/>
    </row>
    <row r="2990" spans="1:6" customFormat="1" x14ac:dyDescent="0.5">
      <c r="A2990">
        <v>2989</v>
      </c>
      <c r="B2990" s="1">
        <v>43610</v>
      </c>
      <c r="C2990" s="26" t="s">
        <v>289</v>
      </c>
      <c r="E2990">
        <v>151</v>
      </c>
      <c r="F2990" s="6"/>
    </row>
    <row r="2991" spans="1:6" customFormat="1" x14ac:dyDescent="0.5">
      <c r="A2991">
        <v>2990</v>
      </c>
      <c r="B2991" s="1">
        <v>43610</v>
      </c>
      <c r="C2991" s="26" t="s">
        <v>289</v>
      </c>
      <c r="E2991">
        <v>173</v>
      </c>
      <c r="F2991" s="6"/>
    </row>
    <row r="2992" spans="1:6" customFormat="1" x14ac:dyDescent="0.5">
      <c r="A2992">
        <v>2991</v>
      </c>
      <c r="B2992" s="1">
        <v>43610</v>
      </c>
      <c r="C2992" s="26" t="s">
        <v>289</v>
      </c>
      <c r="E2992">
        <v>116</v>
      </c>
      <c r="F2992" s="6"/>
    </row>
    <row r="2993" spans="1:6" customFormat="1" x14ac:dyDescent="0.5">
      <c r="A2993">
        <v>2992</v>
      </c>
      <c r="B2993" s="1">
        <v>43610</v>
      </c>
      <c r="C2993" s="26" t="s">
        <v>289</v>
      </c>
      <c r="E2993">
        <v>127</v>
      </c>
      <c r="F2993" s="6"/>
    </row>
    <row r="2994" spans="1:6" customFormat="1" x14ac:dyDescent="0.5">
      <c r="A2994">
        <v>2993</v>
      </c>
      <c r="B2994" s="1">
        <v>43610</v>
      </c>
      <c r="C2994" s="26" t="s">
        <v>289</v>
      </c>
      <c r="E2994">
        <v>144</v>
      </c>
      <c r="F2994" s="6"/>
    </row>
    <row r="2995" spans="1:6" customFormat="1" x14ac:dyDescent="0.5">
      <c r="A2995">
        <v>2994</v>
      </c>
      <c r="B2995" s="1">
        <v>43610</v>
      </c>
      <c r="C2995" s="26" t="s">
        <v>289</v>
      </c>
      <c r="E2995">
        <v>80</v>
      </c>
      <c r="F2995" s="6"/>
    </row>
    <row r="2996" spans="1:6" customFormat="1" x14ac:dyDescent="0.5">
      <c r="A2996">
        <v>2995</v>
      </c>
      <c r="B2996" s="1">
        <v>43610</v>
      </c>
      <c r="C2996" s="26" t="s">
        <v>289</v>
      </c>
      <c r="E2996">
        <v>118</v>
      </c>
      <c r="F2996" s="6"/>
    </row>
    <row r="2997" spans="1:6" customFormat="1" x14ac:dyDescent="0.5">
      <c r="A2997">
        <v>2996</v>
      </c>
      <c r="B2997" s="1">
        <v>43610</v>
      </c>
      <c r="C2997" s="26" t="s">
        <v>289</v>
      </c>
      <c r="E2997">
        <v>166</v>
      </c>
      <c r="F2997" s="6"/>
    </row>
    <row r="2998" spans="1:6" customFormat="1" x14ac:dyDescent="0.5">
      <c r="A2998">
        <v>2997</v>
      </c>
      <c r="B2998" s="1">
        <v>43610</v>
      </c>
      <c r="C2998" s="26" t="s">
        <v>289</v>
      </c>
      <c r="E2998">
        <v>99</v>
      </c>
      <c r="F2998" s="6"/>
    </row>
    <row r="2999" spans="1:6" customFormat="1" x14ac:dyDescent="0.5">
      <c r="A2999">
        <v>2998</v>
      </c>
      <c r="B2999" s="1">
        <v>43610</v>
      </c>
      <c r="C2999" s="26" t="s">
        <v>289</v>
      </c>
      <c r="E2999">
        <v>102</v>
      </c>
      <c r="F2999" s="6"/>
    </row>
    <row r="3000" spans="1:6" customFormat="1" x14ac:dyDescent="0.5">
      <c r="A3000">
        <v>2999</v>
      </c>
      <c r="B3000" s="1">
        <v>43610</v>
      </c>
      <c r="C3000" s="26" t="s">
        <v>289</v>
      </c>
      <c r="E3000">
        <v>74</v>
      </c>
      <c r="F3000" s="6"/>
    </row>
    <row r="3001" spans="1:6" customFormat="1" x14ac:dyDescent="0.5">
      <c r="A3001">
        <v>3000</v>
      </c>
      <c r="B3001" s="1">
        <v>43611</v>
      </c>
      <c r="C3001" s="26" t="s">
        <v>289</v>
      </c>
      <c r="E3001">
        <v>90</v>
      </c>
      <c r="F3001" s="6"/>
    </row>
    <row r="3002" spans="1:6" customFormat="1" x14ac:dyDescent="0.5">
      <c r="A3002">
        <v>3001</v>
      </c>
      <c r="B3002" s="1">
        <v>43611</v>
      </c>
      <c r="C3002" s="26" t="s">
        <v>289</v>
      </c>
      <c r="E3002">
        <v>131</v>
      </c>
      <c r="F3002" s="6"/>
    </row>
    <row r="3003" spans="1:6" customFormat="1" x14ac:dyDescent="0.5">
      <c r="A3003">
        <v>3002</v>
      </c>
      <c r="B3003" s="1">
        <v>43611</v>
      </c>
      <c r="C3003" s="26" t="s">
        <v>289</v>
      </c>
      <c r="E3003">
        <v>153</v>
      </c>
      <c r="F3003" s="6"/>
    </row>
    <row r="3004" spans="1:6" customFormat="1" x14ac:dyDescent="0.5">
      <c r="A3004">
        <v>3003</v>
      </c>
      <c r="B3004" s="1">
        <v>43611</v>
      </c>
      <c r="C3004" s="26" t="s">
        <v>289</v>
      </c>
      <c r="E3004">
        <v>88</v>
      </c>
      <c r="F3004" s="6"/>
    </row>
    <row r="3005" spans="1:6" customFormat="1" x14ac:dyDescent="0.5">
      <c r="A3005">
        <v>3004</v>
      </c>
      <c r="B3005" s="1">
        <v>43611</v>
      </c>
      <c r="C3005" s="26" t="s">
        <v>289</v>
      </c>
      <c r="E3005">
        <v>88</v>
      </c>
      <c r="F3005" s="6"/>
    </row>
    <row r="3006" spans="1:6" customFormat="1" x14ac:dyDescent="0.5">
      <c r="A3006">
        <v>3005</v>
      </c>
      <c r="B3006" s="1">
        <v>43611</v>
      </c>
      <c r="C3006" s="26" t="s">
        <v>289</v>
      </c>
      <c r="E3006">
        <v>115</v>
      </c>
      <c r="F3006" s="6"/>
    </row>
    <row r="3007" spans="1:6" customFormat="1" x14ac:dyDescent="0.5">
      <c r="A3007">
        <v>3006</v>
      </c>
      <c r="B3007" s="1">
        <v>43611</v>
      </c>
      <c r="C3007" s="26" t="s">
        <v>289</v>
      </c>
      <c r="E3007">
        <v>97</v>
      </c>
      <c r="F3007" s="6"/>
    </row>
    <row r="3008" spans="1:6" customFormat="1" x14ac:dyDescent="0.5">
      <c r="A3008">
        <v>3007</v>
      </c>
      <c r="B3008" s="1">
        <v>43611</v>
      </c>
      <c r="C3008" s="26" t="s">
        <v>289</v>
      </c>
      <c r="E3008">
        <v>150</v>
      </c>
      <c r="F3008" s="6"/>
    </row>
    <row r="3009" spans="1:6" customFormat="1" x14ac:dyDescent="0.5">
      <c r="A3009">
        <v>3008</v>
      </c>
      <c r="B3009" s="1">
        <v>43612</v>
      </c>
      <c r="C3009" s="26" t="s">
        <v>289</v>
      </c>
      <c r="E3009">
        <v>148</v>
      </c>
      <c r="F3009" s="6"/>
    </row>
    <row r="3010" spans="1:6" customFormat="1" x14ac:dyDescent="0.5">
      <c r="A3010">
        <v>3009</v>
      </c>
      <c r="B3010" s="1">
        <v>43612</v>
      </c>
      <c r="C3010" s="26" t="s">
        <v>289</v>
      </c>
      <c r="E3010">
        <v>117</v>
      </c>
      <c r="F3010" s="6"/>
    </row>
    <row r="3011" spans="1:6" customFormat="1" x14ac:dyDescent="0.5">
      <c r="A3011">
        <v>3010</v>
      </c>
      <c r="B3011" s="1">
        <v>43612</v>
      </c>
      <c r="C3011" s="26" t="s">
        <v>289</v>
      </c>
      <c r="E3011">
        <v>102</v>
      </c>
      <c r="F3011" s="6"/>
    </row>
    <row r="3012" spans="1:6" customFormat="1" x14ac:dyDescent="0.5">
      <c r="A3012">
        <v>3011</v>
      </c>
      <c r="B3012" s="1">
        <v>43612</v>
      </c>
      <c r="C3012" s="26" t="s">
        <v>289</v>
      </c>
      <c r="E3012">
        <v>113</v>
      </c>
      <c r="F3012" s="6"/>
    </row>
    <row r="3013" spans="1:6" customFormat="1" x14ac:dyDescent="0.5">
      <c r="A3013">
        <v>3012</v>
      </c>
      <c r="B3013" s="1">
        <v>43612</v>
      </c>
      <c r="C3013" s="26" t="s">
        <v>289</v>
      </c>
      <c r="E3013">
        <v>112</v>
      </c>
      <c r="F3013" s="6"/>
    </row>
    <row r="3014" spans="1:6" customFormat="1" x14ac:dyDescent="0.5">
      <c r="A3014">
        <v>3013</v>
      </c>
      <c r="B3014" s="1">
        <v>43613</v>
      </c>
      <c r="C3014" s="26" t="s">
        <v>289</v>
      </c>
      <c r="E3014">
        <v>108</v>
      </c>
      <c r="F3014" s="6"/>
    </row>
    <row r="3015" spans="1:6" customFormat="1" x14ac:dyDescent="0.5">
      <c r="A3015">
        <v>3014</v>
      </c>
      <c r="B3015" s="1">
        <v>43613</v>
      </c>
      <c r="C3015" s="26" t="s">
        <v>289</v>
      </c>
      <c r="E3015">
        <v>159</v>
      </c>
      <c r="F3015" s="6"/>
    </row>
    <row r="3016" spans="1:6" customFormat="1" x14ac:dyDescent="0.5">
      <c r="A3016">
        <v>3015</v>
      </c>
      <c r="B3016" s="1">
        <v>43613</v>
      </c>
      <c r="C3016" s="26" t="s">
        <v>289</v>
      </c>
      <c r="E3016">
        <v>86</v>
      </c>
      <c r="F3016" s="6"/>
    </row>
    <row r="3017" spans="1:6" customFormat="1" x14ac:dyDescent="0.5">
      <c r="A3017">
        <v>3016</v>
      </c>
      <c r="B3017" s="1">
        <v>43613</v>
      </c>
      <c r="C3017" s="26" t="s">
        <v>289</v>
      </c>
      <c r="E3017">
        <v>118</v>
      </c>
      <c r="F3017" s="6"/>
    </row>
    <row r="3018" spans="1:6" customFormat="1" x14ac:dyDescent="0.5">
      <c r="A3018">
        <v>3017</v>
      </c>
      <c r="B3018" s="1">
        <v>43613</v>
      </c>
      <c r="C3018" s="26" t="s">
        <v>289</v>
      </c>
      <c r="E3018">
        <v>119</v>
      </c>
      <c r="F3018" s="6"/>
    </row>
    <row r="3019" spans="1:6" customFormat="1" x14ac:dyDescent="0.5">
      <c r="A3019">
        <v>3018</v>
      </c>
      <c r="B3019" s="1">
        <v>43614</v>
      </c>
      <c r="C3019" s="26" t="s">
        <v>289</v>
      </c>
      <c r="E3019">
        <v>109</v>
      </c>
      <c r="F3019" s="6">
        <v>17.5</v>
      </c>
    </row>
    <row r="3020" spans="1:6" customFormat="1" x14ac:dyDescent="0.5">
      <c r="A3020">
        <v>3019</v>
      </c>
      <c r="B3020" s="1">
        <v>43614</v>
      </c>
      <c r="C3020" s="26" t="s">
        <v>289</v>
      </c>
      <c r="E3020">
        <v>117</v>
      </c>
      <c r="F3020" s="6">
        <v>19</v>
      </c>
    </row>
    <row r="3021" spans="1:6" customFormat="1" x14ac:dyDescent="0.5">
      <c r="A3021">
        <v>3020</v>
      </c>
      <c r="B3021" s="1">
        <v>43614</v>
      </c>
      <c r="C3021" s="26" t="s">
        <v>289</v>
      </c>
      <c r="E3021">
        <v>146</v>
      </c>
      <c r="F3021" s="6">
        <v>58.5</v>
      </c>
    </row>
    <row r="3022" spans="1:6" customFormat="1" x14ac:dyDescent="0.5">
      <c r="A3022">
        <v>3021</v>
      </c>
      <c r="B3022" s="1">
        <v>43614</v>
      </c>
      <c r="C3022" s="26" t="s">
        <v>289</v>
      </c>
      <c r="E3022">
        <v>115</v>
      </c>
      <c r="F3022" s="6">
        <v>22</v>
      </c>
    </row>
    <row r="3023" spans="1:6" customFormat="1" x14ac:dyDescent="0.5">
      <c r="A3023">
        <v>3022</v>
      </c>
      <c r="B3023" s="1">
        <v>43614</v>
      </c>
      <c r="C3023" s="26" t="s">
        <v>289</v>
      </c>
      <c r="E3023">
        <v>116</v>
      </c>
      <c r="F3023" s="6">
        <v>21</v>
      </c>
    </row>
    <row r="3024" spans="1:6" customFormat="1" x14ac:dyDescent="0.5">
      <c r="A3024">
        <v>3023</v>
      </c>
      <c r="B3024" s="1">
        <v>43615</v>
      </c>
      <c r="C3024" s="26" t="s">
        <v>289</v>
      </c>
      <c r="E3024">
        <v>175</v>
      </c>
      <c r="F3024" s="6"/>
    </row>
    <row r="3025" spans="1:6" customFormat="1" x14ac:dyDescent="0.5">
      <c r="A3025">
        <v>3024</v>
      </c>
      <c r="B3025" s="1">
        <v>43615</v>
      </c>
      <c r="C3025" s="26" t="s">
        <v>289</v>
      </c>
      <c r="E3025">
        <v>128</v>
      </c>
      <c r="F3025" s="6"/>
    </row>
    <row r="3026" spans="1:6" customFormat="1" x14ac:dyDescent="0.5">
      <c r="A3026">
        <v>3025</v>
      </c>
      <c r="B3026" s="1">
        <v>43615</v>
      </c>
      <c r="C3026" s="26" t="s">
        <v>289</v>
      </c>
      <c r="E3026">
        <v>95</v>
      </c>
      <c r="F3026" s="6"/>
    </row>
    <row r="3027" spans="1:6" customFormat="1" x14ac:dyDescent="0.5">
      <c r="A3027">
        <v>3026</v>
      </c>
      <c r="B3027" s="1">
        <v>43615</v>
      </c>
      <c r="C3027" s="26" t="s">
        <v>289</v>
      </c>
      <c r="E3027">
        <v>137</v>
      </c>
      <c r="F3027" s="6"/>
    </row>
    <row r="3028" spans="1:6" customFormat="1" x14ac:dyDescent="0.5">
      <c r="A3028">
        <v>3027</v>
      </c>
      <c r="B3028" s="1">
        <v>43615</v>
      </c>
      <c r="C3028" s="26" t="s">
        <v>289</v>
      </c>
      <c r="E3028">
        <v>170</v>
      </c>
      <c r="F3028" s="6"/>
    </row>
    <row r="3029" spans="1:6" customFormat="1" x14ac:dyDescent="0.5">
      <c r="A3029">
        <v>3028</v>
      </c>
      <c r="B3029" s="1">
        <v>43616</v>
      </c>
      <c r="C3029" s="27" t="s">
        <v>289</v>
      </c>
      <c r="E3029">
        <v>169</v>
      </c>
      <c r="F3029" s="6"/>
    </row>
    <row r="3030" spans="1:6" customFormat="1" x14ac:dyDescent="0.5">
      <c r="A3030">
        <v>3029</v>
      </c>
      <c r="B3030" s="1">
        <v>43616</v>
      </c>
      <c r="C3030" s="27" t="s">
        <v>289</v>
      </c>
      <c r="E3030">
        <v>74</v>
      </c>
      <c r="F3030" s="6"/>
    </row>
    <row r="3031" spans="1:6" customFormat="1" x14ac:dyDescent="0.5">
      <c r="A3031">
        <v>3030</v>
      </c>
      <c r="B3031" s="1">
        <v>43616</v>
      </c>
      <c r="C3031" s="27" t="s">
        <v>289</v>
      </c>
      <c r="E3031">
        <v>112</v>
      </c>
      <c r="F3031" s="6"/>
    </row>
    <row r="3032" spans="1:6" customFormat="1" x14ac:dyDescent="0.5">
      <c r="A3032">
        <v>3031</v>
      </c>
      <c r="B3032" s="1">
        <v>43616</v>
      </c>
      <c r="C3032" s="27" t="s">
        <v>289</v>
      </c>
      <c r="E3032">
        <v>76</v>
      </c>
      <c r="F3032" s="6"/>
    </row>
    <row r="3033" spans="1:6" customFormat="1" x14ac:dyDescent="0.5">
      <c r="A3033">
        <v>3032</v>
      </c>
      <c r="B3033" s="1">
        <v>43617</v>
      </c>
      <c r="C3033" s="27" t="s">
        <v>289</v>
      </c>
      <c r="E3033">
        <v>77</v>
      </c>
      <c r="F3033" s="6"/>
    </row>
    <row r="3034" spans="1:6" customFormat="1" x14ac:dyDescent="0.5">
      <c r="A3034">
        <v>3033</v>
      </c>
      <c r="B3034" s="1">
        <v>43618</v>
      </c>
      <c r="C3034" s="27" t="s">
        <v>289</v>
      </c>
      <c r="E3034">
        <v>133</v>
      </c>
      <c r="F3034" s="6"/>
    </row>
    <row r="3035" spans="1:6" customFormat="1" x14ac:dyDescent="0.5">
      <c r="A3035">
        <v>3034</v>
      </c>
      <c r="B3035" s="1">
        <v>43618</v>
      </c>
      <c r="C3035" s="27" t="s">
        <v>289</v>
      </c>
      <c r="E3035">
        <v>133</v>
      </c>
      <c r="F3035" s="6"/>
    </row>
    <row r="3036" spans="1:6" customFormat="1" x14ac:dyDescent="0.5">
      <c r="A3036">
        <v>3035</v>
      </c>
      <c r="B3036" s="1">
        <v>43618</v>
      </c>
      <c r="C3036" s="27" t="s">
        <v>289</v>
      </c>
      <c r="E3036">
        <v>84</v>
      </c>
      <c r="F3036" s="6"/>
    </row>
    <row r="3037" spans="1:6" customFormat="1" x14ac:dyDescent="0.5">
      <c r="A3037">
        <v>3036</v>
      </c>
      <c r="B3037" s="1">
        <v>43619</v>
      </c>
      <c r="C3037" s="27" t="s">
        <v>289</v>
      </c>
      <c r="E3037">
        <v>146</v>
      </c>
      <c r="F3037" s="6"/>
    </row>
    <row r="3038" spans="1:6" customFormat="1" x14ac:dyDescent="0.5">
      <c r="A3038">
        <v>3037</v>
      </c>
      <c r="B3038" s="1">
        <v>43619</v>
      </c>
      <c r="C3038" s="27" t="s">
        <v>289</v>
      </c>
      <c r="E3038">
        <v>112</v>
      </c>
      <c r="F3038" s="6"/>
    </row>
    <row r="3039" spans="1:6" customFormat="1" x14ac:dyDescent="0.5">
      <c r="A3039">
        <v>3038</v>
      </c>
      <c r="B3039" s="1">
        <v>43619</v>
      </c>
      <c r="C3039" s="27" t="s">
        <v>289</v>
      </c>
      <c r="E3039">
        <v>134</v>
      </c>
      <c r="F3039" s="6"/>
    </row>
    <row r="3040" spans="1:6" customFormat="1" x14ac:dyDescent="0.5">
      <c r="A3040">
        <v>3039</v>
      </c>
      <c r="B3040" s="1">
        <v>43620</v>
      </c>
      <c r="C3040" s="27" t="s">
        <v>289</v>
      </c>
      <c r="E3040">
        <v>163</v>
      </c>
      <c r="F3040" s="6"/>
    </row>
    <row r="3041" spans="1:6" customFormat="1" x14ac:dyDescent="0.5">
      <c r="A3041">
        <v>3040</v>
      </c>
      <c r="B3041" s="1">
        <v>43620</v>
      </c>
      <c r="C3041" s="27" t="s">
        <v>289</v>
      </c>
      <c r="E3041">
        <v>111</v>
      </c>
      <c r="F3041" s="6"/>
    </row>
    <row r="3042" spans="1:6" customFormat="1" x14ac:dyDescent="0.5">
      <c r="A3042">
        <v>3041</v>
      </c>
      <c r="B3042" s="1">
        <v>43620</v>
      </c>
      <c r="C3042" s="27" t="s">
        <v>289</v>
      </c>
      <c r="E3042">
        <v>86</v>
      </c>
      <c r="F3042" s="6"/>
    </row>
    <row r="3043" spans="1:6" customFormat="1" x14ac:dyDescent="0.5">
      <c r="A3043">
        <v>3042</v>
      </c>
      <c r="B3043" s="1">
        <v>43620</v>
      </c>
      <c r="C3043" s="27" t="s">
        <v>289</v>
      </c>
      <c r="E3043">
        <v>94</v>
      </c>
      <c r="F3043" s="6"/>
    </row>
    <row r="3044" spans="1:6" customFormat="1" x14ac:dyDescent="0.5">
      <c r="A3044">
        <v>3043</v>
      </c>
      <c r="B3044" s="1">
        <v>43620</v>
      </c>
      <c r="C3044" s="27" t="s">
        <v>289</v>
      </c>
      <c r="E3044">
        <v>67</v>
      </c>
      <c r="F3044" s="6"/>
    </row>
    <row r="3045" spans="1:6" customFormat="1" x14ac:dyDescent="0.5">
      <c r="A3045">
        <v>3044</v>
      </c>
      <c r="B3045" s="1">
        <v>43621</v>
      </c>
      <c r="C3045" s="27" t="s">
        <v>289</v>
      </c>
      <c r="E3045">
        <v>103</v>
      </c>
      <c r="F3045" s="6"/>
    </row>
    <row r="3046" spans="1:6" customFormat="1" x14ac:dyDescent="0.5">
      <c r="A3046">
        <v>3045</v>
      </c>
      <c r="B3046" s="1">
        <v>43621</v>
      </c>
      <c r="C3046" s="27" t="s">
        <v>289</v>
      </c>
      <c r="E3046">
        <v>74</v>
      </c>
      <c r="F3046" s="6"/>
    </row>
    <row r="3047" spans="1:6" customFormat="1" x14ac:dyDescent="0.5">
      <c r="A3047">
        <v>3046</v>
      </c>
      <c r="B3047" s="1">
        <v>43622</v>
      </c>
      <c r="C3047" s="27" t="s">
        <v>289</v>
      </c>
      <c r="E3047">
        <v>170</v>
      </c>
      <c r="F3047" s="6">
        <v>74.5</v>
      </c>
    </row>
    <row r="3048" spans="1:6" customFormat="1" x14ac:dyDescent="0.5">
      <c r="A3048">
        <v>3047</v>
      </c>
      <c r="B3048" s="1">
        <v>43622</v>
      </c>
      <c r="C3048" s="27" t="s">
        <v>289</v>
      </c>
      <c r="E3048">
        <v>131</v>
      </c>
      <c r="F3048" s="6">
        <v>23.5</v>
      </c>
    </row>
    <row r="3049" spans="1:6" customFormat="1" x14ac:dyDescent="0.5">
      <c r="A3049">
        <v>3048</v>
      </c>
      <c r="B3049" s="1">
        <v>43622</v>
      </c>
      <c r="C3049" s="27" t="s">
        <v>289</v>
      </c>
      <c r="E3049">
        <v>3</v>
      </c>
      <c r="F3049" s="6">
        <v>3</v>
      </c>
    </row>
    <row r="3050" spans="1:6" customFormat="1" x14ac:dyDescent="0.5">
      <c r="A3050">
        <v>3049</v>
      </c>
      <c r="B3050" s="1">
        <v>43623</v>
      </c>
      <c r="C3050" s="27" t="s">
        <v>289</v>
      </c>
      <c r="E3050">
        <v>76</v>
      </c>
      <c r="F3050" s="6"/>
    </row>
    <row r="3051" spans="1:6" customFormat="1" x14ac:dyDescent="0.5">
      <c r="A3051">
        <v>3050</v>
      </c>
      <c r="B3051" s="1">
        <v>43623</v>
      </c>
      <c r="C3051" s="27" t="s">
        <v>289</v>
      </c>
      <c r="E3051">
        <v>151</v>
      </c>
      <c r="F3051" s="6"/>
    </row>
    <row r="3052" spans="1:6" customFormat="1" x14ac:dyDescent="0.5">
      <c r="A3052">
        <v>3051</v>
      </c>
      <c r="B3052" s="1">
        <v>43623</v>
      </c>
      <c r="C3052" s="27" t="s">
        <v>289</v>
      </c>
      <c r="E3052">
        <v>96</v>
      </c>
      <c r="F3052" s="6"/>
    </row>
    <row r="3053" spans="1:6" customFormat="1" x14ac:dyDescent="0.5">
      <c r="A3053">
        <v>3052</v>
      </c>
      <c r="B3053" s="1">
        <v>43623</v>
      </c>
      <c r="C3053" s="27" t="s">
        <v>289</v>
      </c>
      <c r="E3053">
        <v>90</v>
      </c>
      <c r="F3053" s="6"/>
    </row>
    <row r="3054" spans="1:6" customFormat="1" x14ac:dyDescent="0.5">
      <c r="A3054">
        <v>3053</v>
      </c>
      <c r="B3054" s="1">
        <v>43624</v>
      </c>
      <c r="C3054" s="27" t="s">
        <v>289</v>
      </c>
      <c r="E3054">
        <v>76</v>
      </c>
      <c r="F3054" s="6"/>
    </row>
    <row r="3055" spans="1:6" customFormat="1" x14ac:dyDescent="0.5">
      <c r="A3055">
        <v>3054</v>
      </c>
      <c r="B3055" s="1">
        <v>43624</v>
      </c>
      <c r="C3055" s="27" t="s">
        <v>289</v>
      </c>
      <c r="E3055">
        <v>95</v>
      </c>
      <c r="F3055" s="6"/>
    </row>
    <row r="3056" spans="1:6" customFormat="1" x14ac:dyDescent="0.5">
      <c r="A3056">
        <v>3055</v>
      </c>
      <c r="B3056" s="1">
        <v>43624</v>
      </c>
      <c r="C3056" s="27" t="s">
        <v>289</v>
      </c>
      <c r="E3056">
        <v>77</v>
      </c>
      <c r="F3056" s="6"/>
    </row>
    <row r="3057" spans="1:6" customFormat="1" x14ac:dyDescent="0.5">
      <c r="A3057">
        <v>3056</v>
      </c>
      <c r="B3057" s="1">
        <v>43624</v>
      </c>
      <c r="C3057" s="27" t="s">
        <v>289</v>
      </c>
      <c r="E3057">
        <v>86</v>
      </c>
      <c r="F3057" s="6"/>
    </row>
    <row r="3058" spans="1:6" customFormat="1" x14ac:dyDescent="0.5">
      <c r="A3058">
        <v>3057</v>
      </c>
      <c r="B3058" s="1">
        <v>43624</v>
      </c>
      <c r="C3058" s="27" t="s">
        <v>289</v>
      </c>
      <c r="E3058">
        <v>87</v>
      </c>
      <c r="F3058" s="6"/>
    </row>
    <row r="3059" spans="1:6" customFormat="1" x14ac:dyDescent="0.5">
      <c r="A3059">
        <v>3058</v>
      </c>
      <c r="B3059" s="1">
        <v>43625</v>
      </c>
      <c r="C3059" s="27" t="s">
        <v>289</v>
      </c>
      <c r="E3059">
        <v>87</v>
      </c>
      <c r="F3059" s="6"/>
    </row>
    <row r="3060" spans="1:6" customFormat="1" x14ac:dyDescent="0.5">
      <c r="A3060">
        <v>3059</v>
      </c>
      <c r="B3060" s="1">
        <v>43625</v>
      </c>
      <c r="C3060" s="27" t="s">
        <v>289</v>
      </c>
      <c r="E3060">
        <v>119</v>
      </c>
      <c r="F3060" s="6"/>
    </row>
    <row r="3061" spans="1:6" customFormat="1" x14ac:dyDescent="0.5">
      <c r="A3061">
        <v>3060</v>
      </c>
      <c r="B3061" s="1">
        <v>43625</v>
      </c>
      <c r="C3061" s="27" t="s">
        <v>289</v>
      </c>
      <c r="E3061">
        <v>117</v>
      </c>
      <c r="F3061" s="6"/>
    </row>
    <row r="3062" spans="1:6" customFormat="1" x14ac:dyDescent="0.5">
      <c r="A3062">
        <v>3061</v>
      </c>
      <c r="B3062" s="1">
        <v>43625</v>
      </c>
      <c r="C3062" s="27" t="s">
        <v>289</v>
      </c>
      <c r="E3062">
        <v>88</v>
      </c>
      <c r="F3062" s="6"/>
    </row>
    <row r="3063" spans="1:6" customFormat="1" x14ac:dyDescent="0.5">
      <c r="A3063">
        <v>3062</v>
      </c>
      <c r="B3063" s="1">
        <v>43625</v>
      </c>
      <c r="C3063" s="27" t="s">
        <v>289</v>
      </c>
      <c r="E3063">
        <v>76</v>
      </c>
      <c r="F3063" s="6"/>
    </row>
    <row r="3064" spans="1:6" customFormat="1" x14ac:dyDescent="0.5">
      <c r="A3064">
        <v>3063</v>
      </c>
      <c r="B3064" s="1">
        <v>43626</v>
      </c>
      <c r="C3064" s="27" t="s">
        <v>289</v>
      </c>
      <c r="E3064">
        <v>140</v>
      </c>
      <c r="F3064" s="6"/>
    </row>
    <row r="3065" spans="1:6" customFormat="1" x14ac:dyDescent="0.5">
      <c r="A3065">
        <v>3064</v>
      </c>
      <c r="B3065" s="1">
        <v>43626</v>
      </c>
      <c r="C3065" s="27" t="s">
        <v>289</v>
      </c>
      <c r="E3065">
        <v>141</v>
      </c>
      <c r="F3065" s="6"/>
    </row>
    <row r="3066" spans="1:6" customFormat="1" x14ac:dyDescent="0.5">
      <c r="A3066">
        <v>3065</v>
      </c>
      <c r="B3066" s="1">
        <v>43626</v>
      </c>
      <c r="C3066" s="27" t="s">
        <v>289</v>
      </c>
      <c r="E3066">
        <v>166</v>
      </c>
      <c r="F3066" s="6"/>
    </row>
    <row r="3067" spans="1:6" customFormat="1" x14ac:dyDescent="0.5">
      <c r="A3067">
        <v>3066</v>
      </c>
      <c r="B3067" s="1">
        <v>43626</v>
      </c>
      <c r="C3067" s="27" t="s">
        <v>289</v>
      </c>
      <c r="E3067">
        <v>91</v>
      </c>
      <c r="F3067" s="6"/>
    </row>
    <row r="3068" spans="1:6" customFormat="1" x14ac:dyDescent="0.5">
      <c r="A3068">
        <v>3067</v>
      </c>
      <c r="B3068" s="1">
        <v>43566</v>
      </c>
      <c r="C3068" s="27" t="s">
        <v>130</v>
      </c>
      <c r="D3068" t="s">
        <v>11</v>
      </c>
      <c r="E3068">
        <v>281</v>
      </c>
      <c r="F3068" s="6">
        <v>184</v>
      </c>
    </row>
    <row r="3069" spans="1:6" customFormat="1" x14ac:dyDescent="0.5">
      <c r="A3069">
        <v>3068</v>
      </c>
      <c r="B3069" s="1">
        <v>43567</v>
      </c>
      <c r="C3069" s="27" t="s">
        <v>130</v>
      </c>
      <c r="D3069" t="s">
        <v>11</v>
      </c>
      <c r="E3069">
        <v>181</v>
      </c>
      <c r="F3069" s="6"/>
    </row>
    <row r="3070" spans="1:6" customFormat="1" x14ac:dyDescent="0.5">
      <c r="A3070">
        <v>3069</v>
      </c>
      <c r="B3070" s="1">
        <v>43578</v>
      </c>
      <c r="C3070" s="27" t="s">
        <v>130</v>
      </c>
      <c r="D3070" t="s">
        <v>11</v>
      </c>
      <c r="E3070">
        <v>186</v>
      </c>
      <c r="F3070" s="6"/>
    </row>
    <row r="3071" spans="1:6" customFormat="1" x14ac:dyDescent="0.5">
      <c r="A3071">
        <v>3070</v>
      </c>
      <c r="B3071" s="1">
        <v>43580</v>
      </c>
      <c r="C3071" s="27" t="s">
        <v>130</v>
      </c>
      <c r="D3071" t="s">
        <v>11</v>
      </c>
      <c r="E3071">
        <v>203</v>
      </c>
      <c r="F3071" s="6"/>
    </row>
    <row r="3072" spans="1:6" customFormat="1" x14ac:dyDescent="0.5">
      <c r="A3072">
        <v>3071</v>
      </c>
      <c r="B3072" s="1">
        <v>43583</v>
      </c>
      <c r="C3072" s="27" t="s">
        <v>130</v>
      </c>
      <c r="D3072" t="s">
        <v>11</v>
      </c>
      <c r="E3072">
        <v>203</v>
      </c>
      <c r="F3072" s="6"/>
    </row>
    <row r="3073" spans="1:6" customFormat="1" x14ac:dyDescent="0.5">
      <c r="A3073">
        <v>3072</v>
      </c>
      <c r="B3073" s="1">
        <v>43584</v>
      </c>
      <c r="C3073" s="27" t="s">
        <v>130</v>
      </c>
      <c r="D3073" t="s">
        <v>11</v>
      </c>
      <c r="E3073">
        <v>236</v>
      </c>
      <c r="F3073" s="6"/>
    </row>
    <row r="3074" spans="1:6" customFormat="1" x14ac:dyDescent="0.5">
      <c r="A3074">
        <v>3073</v>
      </c>
      <c r="B3074" s="1">
        <v>43586</v>
      </c>
      <c r="C3074" s="27" t="s">
        <v>130</v>
      </c>
      <c r="D3074" t="s">
        <v>11</v>
      </c>
      <c r="E3074">
        <v>180</v>
      </c>
      <c r="F3074" s="6">
        <v>56.5</v>
      </c>
    </row>
    <row r="3075" spans="1:6" customFormat="1" x14ac:dyDescent="0.5">
      <c r="A3075">
        <v>3074</v>
      </c>
      <c r="B3075" s="1">
        <v>43596</v>
      </c>
      <c r="C3075" s="27" t="s">
        <v>130</v>
      </c>
      <c r="D3075" t="s">
        <v>11</v>
      </c>
      <c r="E3075">
        <v>229</v>
      </c>
      <c r="F3075" s="6"/>
    </row>
    <row r="3076" spans="1:6" customFormat="1" x14ac:dyDescent="0.5">
      <c r="A3076">
        <v>3075</v>
      </c>
      <c r="B3076" s="1">
        <v>43598</v>
      </c>
      <c r="C3076" s="27" t="s">
        <v>130</v>
      </c>
      <c r="D3076" t="s">
        <v>11</v>
      </c>
      <c r="E3076">
        <v>235</v>
      </c>
      <c r="F3076" s="6"/>
    </row>
    <row r="3077" spans="1:6" customFormat="1" x14ac:dyDescent="0.5">
      <c r="A3077">
        <v>3076</v>
      </c>
      <c r="B3077" s="1">
        <v>43603</v>
      </c>
      <c r="C3077" s="27" t="s">
        <v>130</v>
      </c>
      <c r="D3077" t="s">
        <v>11</v>
      </c>
      <c r="E3077">
        <v>228</v>
      </c>
      <c r="F3077" s="6"/>
    </row>
    <row r="3078" spans="1:6" customFormat="1" x14ac:dyDescent="0.5">
      <c r="A3078">
        <v>3077</v>
      </c>
      <c r="B3078" s="1">
        <v>43603</v>
      </c>
      <c r="C3078" s="27" t="s">
        <v>130</v>
      </c>
      <c r="D3078" t="s">
        <v>11</v>
      </c>
      <c r="E3078">
        <v>205</v>
      </c>
      <c r="F3078" s="6"/>
    </row>
    <row r="3079" spans="1:6" customFormat="1" x14ac:dyDescent="0.5">
      <c r="A3079">
        <v>3078</v>
      </c>
      <c r="B3079" s="1">
        <v>43614</v>
      </c>
      <c r="C3079" s="27" t="s">
        <v>130</v>
      </c>
      <c r="D3079" t="s">
        <v>11</v>
      </c>
      <c r="E3079">
        <v>235</v>
      </c>
      <c r="F3079" s="6">
        <v>115.5</v>
      </c>
    </row>
    <row r="3080" spans="1:6" customFormat="1" x14ac:dyDescent="0.5">
      <c r="A3080">
        <v>3079</v>
      </c>
      <c r="B3080" s="1">
        <v>43620</v>
      </c>
      <c r="C3080" s="27" t="s">
        <v>130</v>
      </c>
      <c r="D3080" t="s">
        <v>11</v>
      </c>
      <c r="E3080">
        <v>254</v>
      </c>
      <c r="F3080" s="6"/>
    </row>
    <row r="3081" spans="1:6" customFormat="1" x14ac:dyDescent="0.5">
      <c r="A3081">
        <v>3080</v>
      </c>
      <c r="B3081" s="1">
        <v>43620</v>
      </c>
      <c r="C3081" s="27" t="s">
        <v>130</v>
      </c>
      <c r="D3081" t="s">
        <v>11</v>
      </c>
      <c r="E3081">
        <v>205</v>
      </c>
      <c r="F3081" s="6"/>
    </row>
    <row r="3082" spans="1:6" customFormat="1" x14ac:dyDescent="0.5">
      <c r="A3082">
        <v>3081</v>
      </c>
      <c r="B3082" s="1">
        <v>43623</v>
      </c>
      <c r="C3082" s="27" t="s">
        <v>130</v>
      </c>
      <c r="D3082" t="s">
        <v>11</v>
      </c>
      <c r="E3082">
        <v>246</v>
      </c>
      <c r="F3082" s="6">
        <v>141</v>
      </c>
    </row>
    <row r="3083" spans="1:6" customFormat="1" x14ac:dyDescent="0.5">
      <c r="A3083">
        <v>3082</v>
      </c>
      <c r="B3083" s="1">
        <v>43624</v>
      </c>
      <c r="C3083" s="27" t="s">
        <v>130</v>
      </c>
      <c r="D3083" t="s">
        <v>11</v>
      </c>
      <c r="E3083">
        <v>230</v>
      </c>
      <c r="F3083" s="6">
        <v>117.5</v>
      </c>
    </row>
    <row r="3084" spans="1:6" customFormat="1" x14ac:dyDescent="0.5">
      <c r="A3084">
        <v>3083</v>
      </c>
      <c r="B3084" s="1">
        <v>43574</v>
      </c>
      <c r="C3084" s="27" t="s">
        <v>130</v>
      </c>
      <c r="D3084" t="s">
        <v>15</v>
      </c>
      <c r="E3084">
        <v>142</v>
      </c>
      <c r="F3084" s="6"/>
    </row>
    <row r="3085" spans="1:6" customFormat="1" x14ac:dyDescent="0.5">
      <c r="A3085">
        <v>3084</v>
      </c>
      <c r="B3085" s="1">
        <v>43574</v>
      </c>
      <c r="C3085" s="27" t="s">
        <v>130</v>
      </c>
      <c r="D3085" t="s">
        <v>15</v>
      </c>
      <c r="E3085">
        <v>154</v>
      </c>
      <c r="F3085" s="6"/>
    </row>
    <row r="3086" spans="1:6" customFormat="1" x14ac:dyDescent="0.5">
      <c r="A3086">
        <v>3085</v>
      </c>
      <c r="B3086" s="1">
        <v>43576</v>
      </c>
      <c r="C3086" s="27" t="s">
        <v>130</v>
      </c>
      <c r="D3086" t="s">
        <v>15</v>
      </c>
      <c r="E3086">
        <v>123</v>
      </c>
      <c r="F3086" s="6"/>
    </row>
    <row r="3087" spans="1:6" customFormat="1" x14ac:dyDescent="0.5">
      <c r="A3087">
        <v>3086</v>
      </c>
      <c r="B3087" s="1">
        <v>43576</v>
      </c>
      <c r="C3087" s="27" t="s">
        <v>130</v>
      </c>
      <c r="D3087" t="s">
        <v>15</v>
      </c>
      <c r="E3087">
        <v>184</v>
      </c>
      <c r="F3087" s="6"/>
    </row>
    <row r="3088" spans="1:6" customFormat="1" x14ac:dyDescent="0.5">
      <c r="A3088">
        <v>3087</v>
      </c>
      <c r="B3088" s="1">
        <v>43576</v>
      </c>
      <c r="C3088" s="27" t="s">
        <v>130</v>
      </c>
      <c r="D3088" t="s">
        <v>15</v>
      </c>
      <c r="E3088">
        <v>144</v>
      </c>
      <c r="F3088" s="6"/>
    </row>
    <row r="3089" spans="1:6" customFormat="1" x14ac:dyDescent="0.5">
      <c r="A3089">
        <v>3088</v>
      </c>
      <c r="B3089" s="1">
        <v>43577</v>
      </c>
      <c r="C3089" s="27" t="s">
        <v>130</v>
      </c>
      <c r="D3089" t="s">
        <v>15</v>
      </c>
      <c r="E3089">
        <v>148</v>
      </c>
      <c r="F3089" s="6"/>
    </row>
    <row r="3090" spans="1:6" customFormat="1" x14ac:dyDescent="0.5">
      <c r="A3090">
        <v>3089</v>
      </c>
      <c r="B3090" s="1">
        <v>43577</v>
      </c>
      <c r="C3090" s="27" t="s">
        <v>130</v>
      </c>
      <c r="D3090" t="s">
        <v>15</v>
      </c>
      <c r="E3090">
        <v>186</v>
      </c>
      <c r="F3090" s="6"/>
    </row>
    <row r="3091" spans="1:6" customFormat="1" x14ac:dyDescent="0.5">
      <c r="A3091">
        <v>3090</v>
      </c>
      <c r="B3091" s="1">
        <v>43578</v>
      </c>
      <c r="C3091" s="27" t="s">
        <v>130</v>
      </c>
      <c r="D3091" t="s">
        <v>15</v>
      </c>
      <c r="E3091">
        <v>189</v>
      </c>
      <c r="F3091" s="6"/>
    </row>
    <row r="3092" spans="1:6" customFormat="1" x14ac:dyDescent="0.5">
      <c r="A3092">
        <v>3091</v>
      </c>
      <c r="B3092" s="1">
        <v>43579</v>
      </c>
      <c r="C3092" s="27" t="s">
        <v>130</v>
      </c>
      <c r="D3092" t="s">
        <v>15</v>
      </c>
      <c r="E3092">
        <v>140</v>
      </c>
      <c r="F3092" s="6">
        <v>36</v>
      </c>
    </row>
    <row r="3093" spans="1:6" customFormat="1" x14ac:dyDescent="0.5">
      <c r="A3093">
        <v>3092</v>
      </c>
      <c r="B3093" s="1">
        <v>43579</v>
      </c>
      <c r="C3093" s="27" t="s">
        <v>130</v>
      </c>
      <c r="D3093" t="s">
        <v>15</v>
      </c>
      <c r="E3093">
        <v>144</v>
      </c>
      <c r="F3093" s="6">
        <v>28</v>
      </c>
    </row>
    <row r="3094" spans="1:6" customFormat="1" x14ac:dyDescent="0.5">
      <c r="A3094">
        <v>3093</v>
      </c>
      <c r="B3094" s="1">
        <v>43579</v>
      </c>
      <c r="C3094" s="27" t="s">
        <v>130</v>
      </c>
      <c r="D3094" t="s">
        <v>15</v>
      </c>
      <c r="E3094">
        <v>140</v>
      </c>
      <c r="F3094" s="6">
        <v>28</v>
      </c>
    </row>
    <row r="3095" spans="1:6" customFormat="1" x14ac:dyDescent="0.5">
      <c r="A3095">
        <v>3094</v>
      </c>
      <c r="B3095" s="1">
        <v>43579</v>
      </c>
      <c r="C3095" s="27" t="s">
        <v>130</v>
      </c>
      <c r="D3095" t="s">
        <v>15</v>
      </c>
      <c r="E3095">
        <v>128</v>
      </c>
      <c r="F3095" s="6">
        <v>18</v>
      </c>
    </row>
    <row r="3096" spans="1:6" customFormat="1" x14ac:dyDescent="0.5">
      <c r="A3096">
        <v>3095</v>
      </c>
      <c r="B3096" s="1">
        <v>43580</v>
      </c>
      <c r="C3096" s="27" t="s">
        <v>130</v>
      </c>
      <c r="D3096" t="s">
        <v>15</v>
      </c>
      <c r="E3096">
        <v>180</v>
      </c>
      <c r="F3096" s="6"/>
    </row>
    <row r="3097" spans="1:6" customFormat="1" x14ac:dyDescent="0.5">
      <c r="A3097">
        <v>3096</v>
      </c>
      <c r="B3097" s="1">
        <v>43580</v>
      </c>
      <c r="C3097" s="27" t="s">
        <v>130</v>
      </c>
      <c r="D3097" t="s">
        <v>15</v>
      </c>
      <c r="E3097">
        <v>168</v>
      </c>
      <c r="F3097" s="6"/>
    </row>
    <row r="3098" spans="1:6" customFormat="1" x14ac:dyDescent="0.5">
      <c r="A3098">
        <v>3097</v>
      </c>
      <c r="B3098" s="1">
        <v>43580</v>
      </c>
      <c r="C3098" s="27" t="s">
        <v>130</v>
      </c>
      <c r="D3098" t="s">
        <v>15</v>
      </c>
      <c r="E3098">
        <v>138</v>
      </c>
      <c r="F3098" s="6"/>
    </row>
    <row r="3099" spans="1:6" customFormat="1" x14ac:dyDescent="0.5">
      <c r="A3099">
        <v>3098</v>
      </c>
      <c r="B3099" s="1">
        <v>43581</v>
      </c>
      <c r="C3099" s="27" t="s">
        <v>130</v>
      </c>
      <c r="D3099" t="s">
        <v>15</v>
      </c>
      <c r="E3099">
        <v>158</v>
      </c>
      <c r="F3099" s="6"/>
    </row>
    <row r="3100" spans="1:6" customFormat="1" x14ac:dyDescent="0.5">
      <c r="A3100">
        <v>3099</v>
      </c>
      <c r="B3100" s="1">
        <v>43581</v>
      </c>
      <c r="C3100" s="27" t="s">
        <v>130</v>
      </c>
      <c r="D3100" t="s">
        <v>15</v>
      </c>
      <c r="E3100">
        <v>142</v>
      </c>
      <c r="F3100" s="6"/>
    </row>
    <row r="3101" spans="1:6" customFormat="1" x14ac:dyDescent="0.5">
      <c r="A3101">
        <v>3100</v>
      </c>
      <c r="B3101" s="1">
        <v>43583</v>
      </c>
      <c r="C3101" s="27" t="s">
        <v>130</v>
      </c>
      <c r="D3101" t="s">
        <v>15</v>
      </c>
      <c r="E3101">
        <v>193</v>
      </c>
      <c r="F3101" s="6"/>
    </row>
    <row r="3102" spans="1:6" customFormat="1" x14ac:dyDescent="0.5">
      <c r="A3102">
        <v>3101</v>
      </c>
      <c r="B3102" s="1">
        <v>43583</v>
      </c>
      <c r="C3102" s="27" t="s">
        <v>130</v>
      </c>
      <c r="D3102" t="s">
        <v>15</v>
      </c>
      <c r="E3102">
        <v>161</v>
      </c>
      <c r="F3102" s="6"/>
    </row>
    <row r="3103" spans="1:6" customFormat="1" x14ac:dyDescent="0.5">
      <c r="A3103">
        <v>3102</v>
      </c>
      <c r="B3103" s="1">
        <v>43584</v>
      </c>
      <c r="C3103" s="27" t="s">
        <v>130</v>
      </c>
      <c r="D3103" t="s">
        <v>15</v>
      </c>
      <c r="E3103">
        <v>186</v>
      </c>
      <c r="F3103" s="6"/>
    </row>
    <row r="3104" spans="1:6" customFormat="1" x14ac:dyDescent="0.5">
      <c r="A3104">
        <v>3103</v>
      </c>
      <c r="B3104" s="1">
        <v>43585</v>
      </c>
      <c r="C3104" s="27" t="s">
        <v>130</v>
      </c>
      <c r="D3104" t="s">
        <v>15</v>
      </c>
      <c r="E3104">
        <v>124</v>
      </c>
      <c r="F3104" s="6"/>
    </row>
    <row r="3105" spans="1:6" customFormat="1" x14ac:dyDescent="0.5">
      <c r="A3105">
        <v>3104</v>
      </c>
      <c r="B3105" s="1">
        <v>43586</v>
      </c>
      <c r="C3105" s="27" t="s">
        <v>130</v>
      </c>
      <c r="D3105" t="s">
        <v>15</v>
      </c>
      <c r="E3105">
        <v>134</v>
      </c>
      <c r="F3105" s="6">
        <v>21</v>
      </c>
    </row>
    <row r="3106" spans="1:6" customFormat="1" x14ac:dyDescent="0.5">
      <c r="A3106">
        <v>3105</v>
      </c>
      <c r="B3106" s="1">
        <v>43587</v>
      </c>
      <c r="C3106" s="27" t="s">
        <v>130</v>
      </c>
      <c r="D3106" t="s">
        <v>15</v>
      </c>
      <c r="E3106">
        <v>154</v>
      </c>
      <c r="F3106" s="6"/>
    </row>
    <row r="3107" spans="1:6" customFormat="1" x14ac:dyDescent="0.5">
      <c r="A3107">
        <v>3106</v>
      </c>
      <c r="B3107" s="1">
        <v>43587</v>
      </c>
      <c r="C3107" s="27" t="s">
        <v>130</v>
      </c>
      <c r="D3107" t="s">
        <v>15</v>
      </c>
      <c r="E3107">
        <v>106</v>
      </c>
      <c r="F3107" s="6"/>
    </row>
    <row r="3108" spans="1:6" customFormat="1" x14ac:dyDescent="0.5">
      <c r="A3108">
        <v>3107</v>
      </c>
      <c r="B3108" s="1">
        <v>43587</v>
      </c>
      <c r="C3108" s="27" t="s">
        <v>130</v>
      </c>
      <c r="D3108" t="s">
        <v>15</v>
      </c>
      <c r="E3108">
        <v>120</v>
      </c>
      <c r="F3108" s="6"/>
    </row>
    <row r="3109" spans="1:6" customFormat="1" x14ac:dyDescent="0.5">
      <c r="A3109">
        <v>3108</v>
      </c>
      <c r="B3109" s="1">
        <v>43587</v>
      </c>
      <c r="C3109" s="27" t="s">
        <v>130</v>
      </c>
      <c r="D3109" t="s">
        <v>15</v>
      </c>
      <c r="E3109">
        <v>144</v>
      </c>
      <c r="F3109" s="6"/>
    </row>
    <row r="3110" spans="1:6" customFormat="1" x14ac:dyDescent="0.5">
      <c r="A3110">
        <v>3109</v>
      </c>
      <c r="B3110" s="1">
        <v>43587</v>
      </c>
      <c r="C3110" s="27" t="s">
        <v>130</v>
      </c>
      <c r="D3110" t="s">
        <v>15</v>
      </c>
      <c r="E3110">
        <v>147</v>
      </c>
      <c r="F3110" s="6"/>
    </row>
    <row r="3111" spans="1:6" customFormat="1" x14ac:dyDescent="0.5">
      <c r="A3111">
        <v>3110</v>
      </c>
      <c r="B3111" s="1">
        <v>43588</v>
      </c>
      <c r="C3111" s="27" t="s">
        <v>130</v>
      </c>
      <c r="D3111" t="s">
        <v>15</v>
      </c>
      <c r="E3111">
        <v>183</v>
      </c>
      <c r="F3111" s="6">
        <v>50</v>
      </c>
    </row>
    <row r="3112" spans="1:6" customFormat="1" x14ac:dyDescent="0.5">
      <c r="A3112">
        <v>3111</v>
      </c>
      <c r="B3112" s="1">
        <v>43589</v>
      </c>
      <c r="C3112" s="27" t="s">
        <v>130</v>
      </c>
      <c r="D3112" t="s">
        <v>15</v>
      </c>
      <c r="E3112">
        <v>105</v>
      </c>
      <c r="F3112" s="6"/>
    </row>
    <row r="3113" spans="1:6" customFormat="1" x14ac:dyDescent="0.5">
      <c r="A3113">
        <v>3112</v>
      </c>
      <c r="B3113" s="1">
        <v>43589</v>
      </c>
      <c r="C3113" s="27" t="s">
        <v>130</v>
      </c>
      <c r="D3113" t="s">
        <v>15</v>
      </c>
      <c r="E3113">
        <v>159</v>
      </c>
      <c r="F3113" s="6"/>
    </row>
    <row r="3114" spans="1:6" customFormat="1" x14ac:dyDescent="0.5">
      <c r="A3114">
        <v>3113</v>
      </c>
      <c r="B3114" s="1">
        <v>43589</v>
      </c>
      <c r="C3114" s="27" t="s">
        <v>130</v>
      </c>
      <c r="D3114" t="s">
        <v>15</v>
      </c>
      <c r="E3114">
        <v>108</v>
      </c>
      <c r="F3114" s="6"/>
    </row>
    <row r="3115" spans="1:6" customFormat="1" x14ac:dyDescent="0.5">
      <c r="A3115">
        <v>3114</v>
      </c>
      <c r="B3115" s="1">
        <v>43590</v>
      </c>
      <c r="C3115" s="27" t="s">
        <v>130</v>
      </c>
      <c r="D3115" t="s">
        <v>15</v>
      </c>
      <c r="E3115">
        <v>163</v>
      </c>
      <c r="F3115" s="6"/>
    </row>
    <row r="3116" spans="1:6" customFormat="1" x14ac:dyDescent="0.5">
      <c r="A3116">
        <v>3115</v>
      </c>
      <c r="B3116" s="1">
        <v>43590</v>
      </c>
      <c r="C3116" s="27" t="s">
        <v>130</v>
      </c>
      <c r="D3116" t="s">
        <v>15</v>
      </c>
      <c r="E3116">
        <v>173</v>
      </c>
      <c r="F3116" s="6"/>
    </row>
    <row r="3117" spans="1:6" customFormat="1" x14ac:dyDescent="0.5">
      <c r="A3117">
        <v>3116</v>
      </c>
      <c r="B3117" s="1">
        <v>43590</v>
      </c>
      <c r="C3117" s="27" t="s">
        <v>130</v>
      </c>
      <c r="D3117" t="s">
        <v>15</v>
      </c>
      <c r="E3117">
        <v>117</v>
      </c>
      <c r="F3117" s="6"/>
    </row>
    <row r="3118" spans="1:6" customFormat="1" x14ac:dyDescent="0.5">
      <c r="A3118">
        <v>3117</v>
      </c>
      <c r="B3118" s="1">
        <v>43591</v>
      </c>
      <c r="C3118" s="27" t="s">
        <v>130</v>
      </c>
      <c r="D3118" t="s">
        <v>15</v>
      </c>
      <c r="E3118">
        <v>169</v>
      </c>
      <c r="F3118" s="6"/>
    </row>
    <row r="3119" spans="1:6" customFormat="1" x14ac:dyDescent="0.5">
      <c r="A3119">
        <v>3118</v>
      </c>
      <c r="B3119" s="1">
        <v>43591</v>
      </c>
      <c r="C3119" s="27" t="s">
        <v>130</v>
      </c>
      <c r="D3119" t="s">
        <v>15</v>
      </c>
      <c r="E3119">
        <v>134</v>
      </c>
      <c r="F3119" s="6"/>
    </row>
    <row r="3120" spans="1:6" customFormat="1" x14ac:dyDescent="0.5">
      <c r="A3120">
        <v>3119</v>
      </c>
      <c r="B3120" s="1">
        <v>43592</v>
      </c>
      <c r="C3120" s="27" t="s">
        <v>130</v>
      </c>
      <c r="D3120" t="s">
        <v>15</v>
      </c>
      <c r="E3120">
        <v>200</v>
      </c>
      <c r="F3120" s="6"/>
    </row>
    <row r="3121" spans="1:6" customFormat="1" x14ac:dyDescent="0.5">
      <c r="A3121">
        <v>3120</v>
      </c>
      <c r="B3121" s="1">
        <v>43592</v>
      </c>
      <c r="C3121" s="27" t="s">
        <v>130</v>
      </c>
      <c r="D3121" t="s">
        <v>15</v>
      </c>
      <c r="E3121">
        <v>132</v>
      </c>
      <c r="F3121" s="6"/>
    </row>
    <row r="3122" spans="1:6" customFormat="1" x14ac:dyDescent="0.5">
      <c r="A3122">
        <v>3121</v>
      </c>
      <c r="B3122" s="1">
        <v>43592</v>
      </c>
      <c r="C3122" s="27" t="s">
        <v>130</v>
      </c>
      <c r="D3122" t="s">
        <v>15</v>
      </c>
      <c r="E3122">
        <v>178</v>
      </c>
      <c r="F3122" s="6">
        <v>59</v>
      </c>
    </row>
    <row r="3123" spans="1:6" customFormat="1" x14ac:dyDescent="0.5">
      <c r="A3123">
        <v>3122</v>
      </c>
      <c r="B3123" s="1">
        <v>43593</v>
      </c>
      <c r="C3123" s="27" t="s">
        <v>130</v>
      </c>
      <c r="D3123" t="s">
        <v>15</v>
      </c>
      <c r="E3123">
        <v>160</v>
      </c>
      <c r="F3123" s="6">
        <v>36</v>
      </c>
    </row>
    <row r="3124" spans="1:6" customFormat="1" x14ac:dyDescent="0.5">
      <c r="A3124">
        <v>3123</v>
      </c>
      <c r="B3124" s="1">
        <v>43594</v>
      </c>
      <c r="C3124" s="27" t="s">
        <v>130</v>
      </c>
      <c r="D3124" t="s">
        <v>15</v>
      </c>
      <c r="E3124">
        <v>147</v>
      </c>
      <c r="F3124" s="6"/>
    </row>
    <row r="3125" spans="1:6" customFormat="1" x14ac:dyDescent="0.5">
      <c r="A3125">
        <v>3124</v>
      </c>
      <c r="B3125" s="1">
        <v>43594</v>
      </c>
      <c r="C3125" s="27" t="s">
        <v>130</v>
      </c>
      <c r="D3125" t="s">
        <v>15</v>
      </c>
      <c r="E3125">
        <v>153</v>
      </c>
      <c r="F3125" s="6">
        <v>33</v>
      </c>
    </row>
    <row r="3126" spans="1:6" customFormat="1" x14ac:dyDescent="0.5">
      <c r="A3126">
        <v>3125</v>
      </c>
      <c r="B3126" s="1">
        <v>43594</v>
      </c>
      <c r="C3126" s="27" t="s">
        <v>130</v>
      </c>
      <c r="D3126" t="s">
        <v>15</v>
      </c>
      <c r="E3126">
        <v>165</v>
      </c>
      <c r="F3126" s="6"/>
    </row>
    <row r="3127" spans="1:6" customFormat="1" x14ac:dyDescent="0.5">
      <c r="A3127">
        <v>3126</v>
      </c>
      <c r="B3127" s="1">
        <v>43595</v>
      </c>
      <c r="C3127" s="27" t="s">
        <v>130</v>
      </c>
      <c r="D3127" t="s">
        <v>15</v>
      </c>
      <c r="E3127">
        <v>145</v>
      </c>
      <c r="F3127" s="6"/>
    </row>
    <row r="3128" spans="1:6" customFormat="1" x14ac:dyDescent="0.5">
      <c r="A3128">
        <v>3127</v>
      </c>
      <c r="B3128" s="1">
        <v>43595</v>
      </c>
      <c r="C3128" s="27" t="s">
        <v>130</v>
      </c>
      <c r="D3128" t="s">
        <v>15</v>
      </c>
      <c r="E3128">
        <v>178</v>
      </c>
      <c r="F3128" s="6"/>
    </row>
    <row r="3129" spans="1:6" customFormat="1" x14ac:dyDescent="0.5">
      <c r="A3129">
        <v>3128</v>
      </c>
      <c r="B3129" s="1">
        <v>43595</v>
      </c>
      <c r="C3129" s="27" t="s">
        <v>130</v>
      </c>
      <c r="D3129" t="s">
        <v>15</v>
      </c>
      <c r="E3129">
        <v>160</v>
      </c>
      <c r="F3129" s="6"/>
    </row>
    <row r="3130" spans="1:6" customFormat="1" x14ac:dyDescent="0.5">
      <c r="A3130">
        <v>3129</v>
      </c>
      <c r="B3130" s="1">
        <v>43595</v>
      </c>
      <c r="C3130" s="27" t="s">
        <v>130</v>
      </c>
      <c r="D3130" t="s">
        <v>15</v>
      </c>
      <c r="E3130">
        <v>191</v>
      </c>
      <c r="F3130" s="6"/>
    </row>
    <row r="3131" spans="1:6" customFormat="1" x14ac:dyDescent="0.5">
      <c r="A3131">
        <v>3130</v>
      </c>
      <c r="B3131" s="1">
        <v>43595</v>
      </c>
      <c r="C3131" s="27" t="s">
        <v>130</v>
      </c>
      <c r="D3131" t="s">
        <v>15</v>
      </c>
      <c r="E3131">
        <v>147</v>
      </c>
      <c r="F3131" s="6"/>
    </row>
    <row r="3132" spans="1:6" customFormat="1" x14ac:dyDescent="0.5">
      <c r="A3132">
        <v>3131</v>
      </c>
      <c r="B3132" s="1">
        <v>43596</v>
      </c>
      <c r="C3132" s="27" t="s">
        <v>130</v>
      </c>
      <c r="D3132" t="s">
        <v>15</v>
      </c>
      <c r="E3132">
        <v>150</v>
      </c>
      <c r="F3132" s="6">
        <v>32</v>
      </c>
    </row>
    <row r="3133" spans="1:6" customFormat="1" x14ac:dyDescent="0.5">
      <c r="A3133">
        <v>3132</v>
      </c>
      <c r="B3133" s="1">
        <v>43596</v>
      </c>
      <c r="C3133" s="27" t="s">
        <v>130</v>
      </c>
      <c r="D3133" t="s">
        <v>15</v>
      </c>
      <c r="E3133">
        <v>119</v>
      </c>
      <c r="F3133" s="6"/>
    </row>
    <row r="3134" spans="1:6" customFormat="1" x14ac:dyDescent="0.5">
      <c r="A3134">
        <v>3133</v>
      </c>
      <c r="B3134" s="1">
        <v>43596</v>
      </c>
      <c r="C3134" s="27" t="s">
        <v>130</v>
      </c>
      <c r="D3134" t="s">
        <v>15</v>
      </c>
      <c r="E3134">
        <v>149</v>
      </c>
      <c r="F3134" s="6"/>
    </row>
    <row r="3135" spans="1:6" customFormat="1" x14ac:dyDescent="0.5">
      <c r="A3135">
        <v>3134</v>
      </c>
      <c r="B3135" s="1">
        <v>43596</v>
      </c>
      <c r="C3135" s="27" t="s">
        <v>130</v>
      </c>
      <c r="D3135" t="s">
        <v>15</v>
      </c>
      <c r="E3135">
        <v>192</v>
      </c>
      <c r="F3135" s="6"/>
    </row>
    <row r="3136" spans="1:6" customFormat="1" x14ac:dyDescent="0.5">
      <c r="A3136">
        <v>3135</v>
      </c>
      <c r="B3136" s="1">
        <v>43596</v>
      </c>
      <c r="C3136" s="27" t="s">
        <v>130</v>
      </c>
      <c r="D3136" t="s">
        <v>15</v>
      </c>
      <c r="E3136">
        <v>183</v>
      </c>
      <c r="F3136" s="6"/>
    </row>
    <row r="3137" spans="1:6" customFormat="1" x14ac:dyDescent="0.5">
      <c r="A3137">
        <v>3136</v>
      </c>
      <c r="B3137" s="1">
        <v>43597</v>
      </c>
      <c r="C3137" s="27" t="s">
        <v>130</v>
      </c>
      <c r="D3137" t="s">
        <v>15</v>
      </c>
      <c r="E3137">
        <v>131</v>
      </c>
      <c r="F3137" s="6"/>
    </row>
    <row r="3138" spans="1:6" customFormat="1" x14ac:dyDescent="0.5">
      <c r="A3138">
        <v>3137</v>
      </c>
      <c r="B3138" s="1">
        <v>43597</v>
      </c>
      <c r="C3138" s="27" t="s">
        <v>130</v>
      </c>
      <c r="D3138" t="s">
        <v>15</v>
      </c>
      <c r="E3138">
        <v>182</v>
      </c>
      <c r="F3138" s="6"/>
    </row>
    <row r="3139" spans="1:6" customFormat="1" x14ac:dyDescent="0.5">
      <c r="A3139">
        <v>3138</v>
      </c>
      <c r="B3139" s="1">
        <v>43597</v>
      </c>
      <c r="C3139" s="27" t="s">
        <v>130</v>
      </c>
      <c r="D3139" t="s">
        <v>15</v>
      </c>
      <c r="E3139">
        <v>168</v>
      </c>
      <c r="F3139" s="6"/>
    </row>
    <row r="3140" spans="1:6" customFormat="1" x14ac:dyDescent="0.5">
      <c r="A3140">
        <v>3139</v>
      </c>
      <c r="B3140" s="1">
        <v>43599</v>
      </c>
      <c r="C3140" s="27" t="s">
        <v>130</v>
      </c>
      <c r="D3140" t="s">
        <v>15</v>
      </c>
      <c r="E3140">
        <v>123</v>
      </c>
      <c r="F3140" s="6"/>
    </row>
    <row r="3141" spans="1:6" customFormat="1" x14ac:dyDescent="0.5">
      <c r="A3141">
        <v>3140</v>
      </c>
      <c r="B3141" s="1">
        <v>43600</v>
      </c>
      <c r="C3141" s="27" t="s">
        <v>130</v>
      </c>
      <c r="D3141" t="s">
        <v>15</v>
      </c>
      <c r="E3141">
        <v>184</v>
      </c>
      <c r="F3141" s="6">
        <v>64</v>
      </c>
    </row>
    <row r="3142" spans="1:6" customFormat="1" x14ac:dyDescent="0.5">
      <c r="A3142">
        <v>3141</v>
      </c>
      <c r="B3142" s="1">
        <v>43601</v>
      </c>
      <c r="C3142" s="27" t="s">
        <v>130</v>
      </c>
      <c r="D3142" t="s">
        <v>15</v>
      </c>
      <c r="E3142">
        <v>156</v>
      </c>
      <c r="F3142" s="6"/>
    </row>
    <row r="3143" spans="1:6" customFormat="1" x14ac:dyDescent="0.5">
      <c r="A3143">
        <v>3142</v>
      </c>
      <c r="B3143" s="1">
        <v>43601</v>
      </c>
      <c r="C3143" s="27" t="s">
        <v>130</v>
      </c>
      <c r="D3143" t="s">
        <v>15</v>
      </c>
      <c r="E3143">
        <v>151</v>
      </c>
      <c r="F3143" s="6"/>
    </row>
    <row r="3144" spans="1:6" customFormat="1" x14ac:dyDescent="0.5">
      <c r="A3144">
        <v>3143</v>
      </c>
      <c r="B3144" s="1">
        <v>43601</v>
      </c>
      <c r="C3144" s="27" t="s">
        <v>130</v>
      </c>
      <c r="D3144" t="s">
        <v>15</v>
      </c>
      <c r="E3144">
        <v>156</v>
      </c>
      <c r="F3144" s="6"/>
    </row>
    <row r="3145" spans="1:6" customFormat="1" x14ac:dyDescent="0.5">
      <c r="A3145">
        <v>3144</v>
      </c>
      <c r="B3145" s="1">
        <v>43601</v>
      </c>
      <c r="C3145" s="27" t="s">
        <v>130</v>
      </c>
      <c r="D3145" t="s">
        <v>15</v>
      </c>
      <c r="E3145">
        <v>151</v>
      </c>
      <c r="F3145" s="6"/>
    </row>
    <row r="3146" spans="1:6" customFormat="1" x14ac:dyDescent="0.5">
      <c r="A3146">
        <v>3145</v>
      </c>
      <c r="B3146" s="1">
        <v>43602</v>
      </c>
      <c r="C3146" s="27" t="s">
        <v>130</v>
      </c>
      <c r="D3146" t="s">
        <v>15</v>
      </c>
      <c r="E3146">
        <v>215</v>
      </c>
      <c r="F3146" s="6"/>
    </row>
    <row r="3147" spans="1:6" customFormat="1" x14ac:dyDescent="0.5">
      <c r="A3147">
        <v>3146</v>
      </c>
      <c r="B3147" s="1">
        <v>43602</v>
      </c>
      <c r="C3147" s="27" t="s">
        <v>130</v>
      </c>
      <c r="D3147" t="s">
        <v>15</v>
      </c>
      <c r="E3147">
        <v>144</v>
      </c>
      <c r="F3147" s="6"/>
    </row>
    <row r="3148" spans="1:6" customFormat="1" x14ac:dyDescent="0.5">
      <c r="A3148">
        <v>3147</v>
      </c>
      <c r="B3148" s="1">
        <v>43602</v>
      </c>
      <c r="C3148" s="27" t="s">
        <v>130</v>
      </c>
      <c r="D3148" t="s">
        <v>15</v>
      </c>
      <c r="E3148">
        <v>168</v>
      </c>
      <c r="F3148" s="6"/>
    </row>
    <row r="3149" spans="1:6" customFormat="1" x14ac:dyDescent="0.5">
      <c r="A3149">
        <v>3148</v>
      </c>
      <c r="B3149" s="1">
        <v>43603</v>
      </c>
      <c r="C3149" s="27" t="s">
        <v>130</v>
      </c>
      <c r="D3149" t="s">
        <v>15</v>
      </c>
      <c r="E3149">
        <v>196</v>
      </c>
      <c r="F3149" s="6"/>
    </row>
    <row r="3150" spans="1:6" customFormat="1" x14ac:dyDescent="0.5">
      <c r="A3150">
        <v>3149</v>
      </c>
      <c r="B3150" s="1">
        <v>43603</v>
      </c>
      <c r="C3150" s="27" t="s">
        <v>130</v>
      </c>
      <c r="D3150" t="s">
        <v>15</v>
      </c>
      <c r="E3150">
        <v>144</v>
      </c>
      <c r="F3150" s="6"/>
    </row>
    <row r="3151" spans="1:6" customFormat="1" x14ac:dyDescent="0.5">
      <c r="A3151">
        <v>3150</v>
      </c>
      <c r="B3151" s="1">
        <v>43603</v>
      </c>
      <c r="C3151" s="27" t="s">
        <v>130</v>
      </c>
      <c r="D3151" t="s">
        <v>15</v>
      </c>
      <c r="E3151">
        <v>178</v>
      </c>
      <c r="F3151" s="6"/>
    </row>
    <row r="3152" spans="1:6" customFormat="1" x14ac:dyDescent="0.5">
      <c r="A3152">
        <v>3151</v>
      </c>
      <c r="B3152" s="1">
        <v>43604</v>
      </c>
      <c r="C3152" s="27" t="s">
        <v>130</v>
      </c>
      <c r="D3152" t="s">
        <v>15</v>
      </c>
      <c r="E3152">
        <v>173</v>
      </c>
      <c r="F3152" s="6"/>
    </row>
    <row r="3153" spans="1:6" customFormat="1" x14ac:dyDescent="0.5">
      <c r="A3153">
        <v>3152</v>
      </c>
      <c r="B3153" s="1">
        <v>43606</v>
      </c>
      <c r="C3153" s="27" t="s">
        <v>130</v>
      </c>
      <c r="D3153" t="s">
        <v>15</v>
      </c>
      <c r="E3153">
        <v>163</v>
      </c>
      <c r="F3153" s="6"/>
    </row>
    <row r="3154" spans="1:6" customFormat="1" x14ac:dyDescent="0.5">
      <c r="A3154">
        <v>3153</v>
      </c>
      <c r="B3154" s="1">
        <v>43609</v>
      </c>
      <c r="C3154" s="27" t="s">
        <v>130</v>
      </c>
      <c r="D3154" t="s">
        <v>15</v>
      </c>
      <c r="E3154">
        <v>154</v>
      </c>
      <c r="F3154" s="6"/>
    </row>
    <row r="3155" spans="1:6" customFormat="1" x14ac:dyDescent="0.5">
      <c r="A3155">
        <v>3154</v>
      </c>
      <c r="B3155" s="1">
        <v>43610</v>
      </c>
      <c r="C3155" s="27" t="s">
        <v>130</v>
      </c>
      <c r="D3155" t="s">
        <v>15</v>
      </c>
      <c r="E3155">
        <v>164</v>
      </c>
      <c r="F3155" s="6"/>
    </row>
    <row r="3156" spans="1:6" customFormat="1" x14ac:dyDescent="0.5">
      <c r="A3156">
        <v>3155</v>
      </c>
      <c r="B3156" s="1">
        <v>43611</v>
      </c>
      <c r="C3156" s="27" t="s">
        <v>130</v>
      </c>
      <c r="D3156" t="s">
        <v>15</v>
      </c>
      <c r="E3156">
        <v>168</v>
      </c>
      <c r="F3156" s="6"/>
    </row>
    <row r="3157" spans="1:6" customFormat="1" x14ac:dyDescent="0.5">
      <c r="A3157">
        <v>3156</v>
      </c>
      <c r="B3157" s="1">
        <v>43611</v>
      </c>
      <c r="C3157" s="27" t="s">
        <v>130</v>
      </c>
      <c r="D3157" t="s">
        <v>15</v>
      </c>
      <c r="E3157">
        <v>129</v>
      </c>
      <c r="F3157" s="6"/>
    </row>
    <row r="3158" spans="1:6" customFormat="1" x14ac:dyDescent="0.5">
      <c r="A3158">
        <v>3157</v>
      </c>
      <c r="B3158" s="1">
        <v>43612</v>
      </c>
      <c r="C3158" s="27" t="s">
        <v>130</v>
      </c>
      <c r="D3158" t="s">
        <v>15</v>
      </c>
      <c r="E3158">
        <v>135</v>
      </c>
      <c r="F3158" s="6"/>
    </row>
    <row r="3159" spans="1:6" customFormat="1" x14ac:dyDescent="0.5">
      <c r="A3159">
        <v>3158</v>
      </c>
      <c r="B3159" s="1">
        <v>43612</v>
      </c>
      <c r="C3159" s="27" t="s">
        <v>130</v>
      </c>
      <c r="D3159" t="s">
        <v>15</v>
      </c>
      <c r="E3159">
        <v>132</v>
      </c>
      <c r="F3159" s="6"/>
    </row>
    <row r="3160" spans="1:6" customFormat="1" x14ac:dyDescent="0.5">
      <c r="A3160">
        <v>3159</v>
      </c>
      <c r="B3160" s="1">
        <v>43613</v>
      </c>
      <c r="C3160" s="27" t="s">
        <v>130</v>
      </c>
      <c r="D3160" t="s">
        <v>15</v>
      </c>
      <c r="E3160">
        <v>146</v>
      </c>
      <c r="F3160" s="6"/>
    </row>
    <row r="3161" spans="1:6" customFormat="1" x14ac:dyDescent="0.5">
      <c r="A3161">
        <v>3160</v>
      </c>
      <c r="B3161" s="1">
        <v>43613</v>
      </c>
      <c r="C3161" s="27" t="s">
        <v>130</v>
      </c>
      <c r="D3161" t="s">
        <v>15</v>
      </c>
      <c r="E3161">
        <v>159</v>
      </c>
      <c r="F3161" s="6"/>
    </row>
    <row r="3162" spans="1:6" customFormat="1" x14ac:dyDescent="0.5">
      <c r="A3162">
        <v>3161</v>
      </c>
      <c r="B3162" s="1">
        <v>43613</v>
      </c>
      <c r="C3162" s="27" t="s">
        <v>130</v>
      </c>
      <c r="D3162" t="s">
        <v>15</v>
      </c>
      <c r="E3162">
        <v>118</v>
      </c>
      <c r="F3162" s="6"/>
    </row>
    <row r="3163" spans="1:6" customFormat="1" x14ac:dyDescent="0.5">
      <c r="A3163">
        <v>3162</v>
      </c>
      <c r="B3163" s="1">
        <v>43614</v>
      </c>
      <c r="C3163" s="27" t="s">
        <v>130</v>
      </c>
      <c r="D3163" t="s">
        <v>15</v>
      </c>
      <c r="E3163">
        <v>158</v>
      </c>
      <c r="F3163" s="6">
        <v>35.5</v>
      </c>
    </row>
    <row r="3164" spans="1:6" customFormat="1" x14ac:dyDescent="0.5">
      <c r="A3164">
        <v>3163</v>
      </c>
      <c r="B3164" s="1">
        <v>43614</v>
      </c>
      <c r="C3164" s="27" t="s">
        <v>130</v>
      </c>
      <c r="D3164" t="s">
        <v>15</v>
      </c>
      <c r="E3164">
        <v>167</v>
      </c>
      <c r="F3164" s="6">
        <v>42.5</v>
      </c>
    </row>
    <row r="3165" spans="1:6" customFormat="1" x14ac:dyDescent="0.5">
      <c r="A3165">
        <v>3164</v>
      </c>
      <c r="B3165" s="1">
        <v>43614</v>
      </c>
      <c r="C3165" s="27" t="s">
        <v>130</v>
      </c>
      <c r="D3165" t="s">
        <v>15</v>
      </c>
      <c r="E3165">
        <v>148</v>
      </c>
      <c r="F3165" s="6">
        <v>30</v>
      </c>
    </row>
    <row r="3166" spans="1:6" customFormat="1" x14ac:dyDescent="0.5">
      <c r="A3166">
        <v>3165</v>
      </c>
      <c r="B3166" s="1">
        <v>43614</v>
      </c>
      <c r="C3166" s="27" t="s">
        <v>130</v>
      </c>
      <c r="D3166" t="s">
        <v>15</v>
      </c>
      <c r="E3166">
        <v>131</v>
      </c>
      <c r="F3166" s="6">
        <v>22.5</v>
      </c>
    </row>
    <row r="3167" spans="1:6" customFormat="1" x14ac:dyDescent="0.5">
      <c r="A3167">
        <v>3166</v>
      </c>
      <c r="B3167" s="1">
        <v>43614</v>
      </c>
      <c r="C3167" s="27" t="s">
        <v>130</v>
      </c>
      <c r="D3167" t="s">
        <v>15</v>
      </c>
      <c r="E3167">
        <v>154</v>
      </c>
      <c r="F3167" s="6">
        <v>34</v>
      </c>
    </row>
    <row r="3168" spans="1:6" customFormat="1" x14ac:dyDescent="0.5">
      <c r="A3168">
        <v>3167</v>
      </c>
      <c r="B3168" s="1">
        <v>43616</v>
      </c>
      <c r="C3168" s="27" t="s">
        <v>130</v>
      </c>
      <c r="D3168" t="s">
        <v>15</v>
      </c>
      <c r="E3168">
        <v>144</v>
      </c>
      <c r="F3168" s="6"/>
    </row>
    <row r="3169" spans="1:6" customFormat="1" x14ac:dyDescent="0.5">
      <c r="A3169">
        <v>3168</v>
      </c>
      <c r="B3169" s="1">
        <v>43618</v>
      </c>
      <c r="C3169" s="27" t="s">
        <v>130</v>
      </c>
      <c r="D3169" t="s">
        <v>15</v>
      </c>
      <c r="E3169">
        <v>150</v>
      </c>
      <c r="F3169" s="6"/>
    </row>
    <row r="3170" spans="1:6" customFormat="1" x14ac:dyDescent="0.5">
      <c r="A3170">
        <v>3169</v>
      </c>
      <c r="B3170" s="1">
        <v>43618</v>
      </c>
      <c r="C3170" s="27" t="s">
        <v>130</v>
      </c>
      <c r="D3170" t="s">
        <v>15</v>
      </c>
      <c r="E3170">
        <v>160</v>
      </c>
      <c r="F3170" s="6"/>
    </row>
    <row r="3171" spans="1:6" customFormat="1" x14ac:dyDescent="0.5">
      <c r="A3171">
        <v>3170</v>
      </c>
      <c r="B3171" s="1">
        <v>43619</v>
      </c>
      <c r="C3171" s="27" t="s">
        <v>130</v>
      </c>
      <c r="D3171" t="s">
        <v>15</v>
      </c>
      <c r="E3171">
        <v>133</v>
      </c>
      <c r="F3171" s="6"/>
    </row>
    <row r="3172" spans="1:6" customFormat="1" x14ac:dyDescent="0.5">
      <c r="A3172">
        <v>3171</v>
      </c>
      <c r="B3172" s="1">
        <v>43619</v>
      </c>
      <c r="C3172" s="27" t="s">
        <v>130</v>
      </c>
      <c r="D3172" t="s">
        <v>15</v>
      </c>
      <c r="E3172">
        <v>124</v>
      </c>
      <c r="F3172" s="6"/>
    </row>
    <row r="3173" spans="1:6" customFormat="1" x14ac:dyDescent="0.5">
      <c r="A3173">
        <v>3172</v>
      </c>
      <c r="B3173" s="1">
        <v>43619</v>
      </c>
      <c r="C3173" s="27" t="s">
        <v>130</v>
      </c>
      <c r="D3173" t="s">
        <v>15</v>
      </c>
      <c r="E3173">
        <v>151</v>
      </c>
      <c r="F3173" s="6"/>
    </row>
    <row r="3174" spans="1:6" customFormat="1" x14ac:dyDescent="0.5">
      <c r="A3174">
        <v>3173</v>
      </c>
      <c r="B3174" s="1">
        <v>43619</v>
      </c>
      <c r="C3174" s="27" t="s">
        <v>130</v>
      </c>
      <c r="D3174" t="s">
        <v>15</v>
      </c>
      <c r="E3174">
        <v>144</v>
      </c>
      <c r="F3174" s="6"/>
    </row>
    <row r="3175" spans="1:6" customFormat="1" x14ac:dyDescent="0.5">
      <c r="A3175">
        <v>3174</v>
      </c>
      <c r="B3175" s="1">
        <v>43619</v>
      </c>
      <c r="C3175" s="27" t="s">
        <v>130</v>
      </c>
      <c r="D3175" t="s">
        <v>15</v>
      </c>
      <c r="E3175">
        <v>187</v>
      </c>
      <c r="F3175" s="6"/>
    </row>
    <row r="3176" spans="1:6" customFormat="1" x14ac:dyDescent="0.5">
      <c r="A3176">
        <v>3175</v>
      </c>
      <c r="B3176" s="1">
        <v>43620</v>
      </c>
      <c r="C3176" s="27" t="s">
        <v>130</v>
      </c>
      <c r="D3176" t="s">
        <v>15</v>
      </c>
      <c r="E3176">
        <v>116</v>
      </c>
      <c r="F3176" s="6"/>
    </row>
    <row r="3177" spans="1:6" customFormat="1" x14ac:dyDescent="0.5">
      <c r="A3177">
        <v>3176</v>
      </c>
      <c r="B3177" s="1">
        <v>43620</v>
      </c>
      <c r="C3177" s="27" t="s">
        <v>130</v>
      </c>
      <c r="D3177" t="s">
        <v>15</v>
      </c>
      <c r="E3177">
        <v>157</v>
      </c>
      <c r="F3177" s="6"/>
    </row>
    <row r="3178" spans="1:6" customFormat="1" x14ac:dyDescent="0.5">
      <c r="A3178">
        <v>3177</v>
      </c>
      <c r="B3178" s="1">
        <v>43622</v>
      </c>
      <c r="C3178" s="27" t="s">
        <v>130</v>
      </c>
      <c r="D3178" t="s">
        <v>15</v>
      </c>
      <c r="E3178">
        <v>149</v>
      </c>
      <c r="F3178" s="6">
        <v>28</v>
      </c>
    </row>
    <row r="3179" spans="1:6" customFormat="1" x14ac:dyDescent="0.5">
      <c r="A3179">
        <v>3178</v>
      </c>
      <c r="B3179" s="1">
        <v>43622</v>
      </c>
      <c r="C3179" s="27" t="s">
        <v>130</v>
      </c>
      <c r="D3179" t="s">
        <v>15</v>
      </c>
      <c r="E3179">
        <v>146</v>
      </c>
      <c r="F3179" s="6">
        <v>27</v>
      </c>
    </row>
    <row r="3180" spans="1:6" customFormat="1" x14ac:dyDescent="0.5">
      <c r="A3180">
        <v>3179</v>
      </c>
      <c r="B3180" s="1">
        <v>43622</v>
      </c>
      <c r="C3180" s="27" t="s">
        <v>130</v>
      </c>
      <c r="D3180" t="s">
        <v>15</v>
      </c>
      <c r="E3180">
        <v>138</v>
      </c>
      <c r="F3180" s="6">
        <v>24.5</v>
      </c>
    </row>
    <row r="3181" spans="1:6" customFormat="1" x14ac:dyDescent="0.5">
      <c r="A3181">
        <v>3180</v>
      </c>
      <c r="B3181" s="1">
        <v>43622</v>
      </c>
      <c r="C3181" s="27" t="s">
        <v>130</v>
      </c>
      <c r="D3181" t="s">
        <v>15</v>
      </c>
      <c r="E3181">
        <v>172</v>
      </c>
      <c r="F3181" s="6">
        <v>48</v>
      </c>
    </row>
    <row r="3182" spans="1:6" customFormat="1" x14ac:dyDescent="0.5">
      <c r="A3182">
        <v>3181</v>
      </c>
      <c r="B3182" s="1">
        <v>43622</v>
      </c>
      <c r="C3182" s="27" t="s">
        <v>130</v>
      </c>
      <c r="D3182" t="s">
        <v>15</v>
      </c>
      <c r="E3182">
        <v>145</v>
      </c>
      <c r="F3182" s="6">
        <v>25.5</v>
      </c>
    </row>
    <row r="3183" spans="1:6" customFormat="1" x14ac:dyDescent="0.5">
      <c r="A3183">
        <v>3182</v>
      </c>
      <c r="B3183" s="1">
        <v>43623</v>
      </c>
      <c r="C3183" s="27" t="s">
        <v>130</v>
      </c>
      <c r="D3183" t="s">
        <v>15</v>
      </c>
      <c r="E3183">
        <v>153</v>
      </c>
      <c r="F3183" s="6">
        <v>31.5</v>
      </c>
    </row>
    <row r="3184" spans="1:6" customFormat="1" x14ac:dyDescent="0.5">
      <c r="A3184">
        <v>3183</v>
      </c>
      <c r="B3184" s="1">
        <v>43623</v>
      </c>
      <c r="C3184" s="27" t="s">
        <v>130</v>
      </c>
      <c r="D3184" t="s">
        <v>15</v>
      </c>
      <c r="E3184">
        <v>134</v>
      </c>
      <c r="F3184" s="6">
        <v>23.5</v>
      </c>
    </row>
    <row r="3185" spans="1:6" customFormat="1" x14ac:dyDescent="0.5">
      <c r="A3185">
        <v>3184</v>
      </c>
      <c r="B3185" s="1">
        <v>43623</v>
      </c>
      <c r="C3185" s="27" t="s">
        <v>130</v>
      </c>
      <c r="D3185" t="s">
        <v>15</v>
      </c>
      <c r="E3185">
        <v>184</v>
      </c>
      <c r="F3185" s="6">
        <v>52</v>
      </c>
    </row>
    <row r="3186" spans="1:6" customFormat="1" x14ac:dyDescent="0.5">
      <c r="A3186">
        <v>3185</v>
      </c>
      <c r="B3186" s="1">
        <v>43623</v>
      </c>
      <c r="C3186" s="27" t="s">
        <v>130</v>
      </c>
      <c r="D3186" t="s">
        <v>15</v>
      </c>
      <c r="E3186">
        <v>148</v>
      </c>
      <c r="F3186" s="6">
        <v>30.5</v>
      </c>
    </row>
    <row r="3187" spans="1:6" customFormat="1" x14ac:dyDescent="0.5">
      <c r="A3187">
        <v>3186</v>
      </c>
      <c r="B3187" s="1">
        <v>43623</v>
      </c>
      <c r="C3187" s="27" t="s">
        <v>130</v>
      </c>
      <c r="D3187" t="s">
        <v>15</v>
      </c>
      <c r="E3187">
        <v>172</v>
      </c>
      <c r="F3187" s="6">
        <v>46</v>
      </c>
    </row>
    <row r="3188" spans="1:6" customFormat="1" x14ac:dyDescent="0.5">
      <c r="A3188">
        <v>3187</v>
      </c>
      <c r="B3188" s="1">
        <v>43624</v>
      </c>
      <c r="C3188" s="27" t="s">
        <v>130</v>
      </c>
      <c r="D3188" t="s">
        <v>15</v>
      </c>
      <c r="E3188">
        <v>152</v>
      </c>
      <c r="F3188" s="6">
        <v>29.5</v>
      </c>
    </row>
    <row r="3189" spans="1:6" customFormat="1" x14ac:dyDescent="0.5">
      <c r="A3189">
        <v>3188</v>
      </c>
      <c r="B3189" s="1">
        <v>43625</v>
      </c>
      <c r="C3189" s="27" t="s">
        <v>130</v>
      </c>
      <c r="D3189" t="s">
        <v>15</v>
      </c>
      <c r="E3189">
        <v>150</v>
      </c>
      <c r="F3189" s="6">
        <v>32</v>
      </c>
    </row>
    <row r="3190" spans="1:6" customFormat="1" x14ac:dyDescent="0.5">
      <c r="A3190">
        <v>3189</v>
      </c>
      <c r="B3190" s="1">
        <v>43626</v>
      </c>
      <c r="C3190" s="27" t="s">
        <v>130</v>
      </c>
      <c r="D3190" t="s">
        <v>15</v>
      </c>
      <c r="E3190">
        <v>131</v>
      </c>
      <c r="F3190" s="6"/>
    </row>
    <row r="3191" spans="1:6" customFormat="1" x14ac:dyDescent="0.5">
      <c r="A3191">
        <v>3190</v>
      </c>
      <c r="B3191" s="1">
        <v>43626</v>
      </c>
      <c r="C3191" s="27" t="s">
        <v>130</v>
      </c>
      <c r="D3191" t="s">
        <v>15</v>
      </c>
      <c r="E3191">
        <v>148</v>
      </c>
      <c r="F3191" s="6"/>
    </row>
    <row r="3192" spans="1:6" customFormat="1" x14ac:dyDescent="0.5">
      <c r="A3192">
        <v>3191</v>
      </c>
      <c r="B3192" s="1">
        <v>43626</v>
      </c>
      <c r="C3192" s="27" t="s">
        <v>130</v>
      </c>
      <c r="D3192" t="s">
        <v>15</v>
      </c>
      <c r="E3192">
        <v>137</v>
      </c>
      <c r="F3192" s="6"/>
    </row>
    <row r="3193" spans="1:6" customFormat="1" x14ac:dyDescent="0.5">
      <c r="A3193">
        <v>3192</v>
      </c>
      <c r="B3193" s="1">
        <v>43626</v>
      </c>
      <c r="C3193" s="27" t="s">
        <v>130</v>
      </c>
      <c r="D3193" t="s">
        <v>15</v>
      </c>
      <c r="E3193">
        <v>132</v>
      </c>
      <c r="F3193" s="6"/>
    </row>
    <row r="3194" spans="1:6" customFormat="1" x14ac:dyDescent="0.5">
      <c r="A3194">
        <v>3193</v>
      </c>
      <c r="B3194" s="1">
        <v>43626</v>
      </c>
      <c r="C3194" s="27" t="s">
        <v>130</v>
      </c>
      <c r="D3194" t="s">
        <v>15</v>
      </c>
      <c r="E3194">
        <v>165</v>
      </c>
      <c r="F3194" s="6"/>
    </row>
    <row r="3195" spans="1:6" customFormat="1" x14ac:dyDescent="0.5">
      <c r="A3195">
        <v>3194</v>
      </c>
      <c r="B3195" s="1">
        <v>43566</v>
      </c>
      <c r="C3195" s="27" t="s">
        <v>136</v>
      </c>
      <c r="D3195" t="s">
        <v>11</v>
      </c>
      <c r="E3195">
        <v>258</v>
      </c>
      <c r="F3195" s="6">
        <v>139.5</v>
      </c>
    </row>
    <row r="3196" spans="1:6" customFormat="1" x14ac:dyDescent="0.5">
      <c r="A3196">
        <v>3195</v>
      </c>
      <c r="B3196" s="1">
        <v>43566</v>
      </c>
      <c r="C3196" s="27" t="s">
        <v>136</v>
      </c>
      <c r="D3196" t="s">
        <v>11</v>
      </c>
      <c r="E3196">
        <v>237</v>
      </c>
      <c r="F3196" s="6">
        <v>115.8</v>
      </c>
    </row>
    <row r="3197" spans="1:6" customFormat="1" x14ac:dyDescent="0.5">
      <c r="A3197">
        <v>3196</v>
      </c>
      <c r="B3197" s="1">
        <v>43566</v>
      </c>
      <c r="C3197" s="27" t="s">
        <v>136</v>
      </c>
      <c r="D3197" t="s">
        <v>11</v>
      </c>
      <c r="E3197">
        <v>185</v>
      </c>
      <c r="F3197" s="6">
        <v>57.5</v>
      </c>
    </row>
    <row r="3198" spans="1:6" customFormat="1" x14ac:dyDescent="0.5">
      <c r="A3198">
        <v>3197</v>
      </c>
      <c r="B3198" s="1">
        <v>43567</v>
      </c>
      <c r="C3198" s="27" t="s">
        <v>136</v>
      </c>
      <c r="D3198" t="s">
        <v>11</v>
      </c>
      <c r="E3198">
        <v>312</v>
      </c>
      <c r="F3198" s="6"/>
    </row>
    <row r="3199" spans="1:6" customFormat="1" x14ac:dyDescent="0.5">
      <c r="A3199">
        <v>3198</v>
      </c>
      <c r="B3199" s="1">
        <v>43567</v>
      </c>
      <c r="C3199" s="27" t="s">
        <v>136</v>
      </c>
      <c r="D3199" t="s">
        <v>11</v>
      </c>
      <c r="E3199">
        <v>345</v>
      </c>
      <c r="F3199" s="6"/>
    </row>
    <row r="3200" spans="1:6" customFormat="1" x14ac:dyDescent="0.5">
      <c r="A3200">
        <v>3199</v>
      </c>
      <c r="B3200" s="1">
        <v>43567</v>
      </c>
      <c r="C3200" s="27" t="s">
        <v>136</v>
      </c>
      <c r="D3200" t="s">
        <v>11</v>
      </c>
      <c r="E3200">
        <v>258</v>
      </c>
      <c r="F3200" s="6"/>
    </row>
    <row r="3201" spans="1:6" customFormat="1" x14ac:dyDescent="0.5">
      <c r="A3201">
        <v>3200</v>
      </c>
      <c r="B3201" s="1">
        <v>43567</v>
      </c>
      <c r="C3201" s="27" t="s">
        <v>136</v>
      </c>
      <c r="D3201" t="s">
        <v>11</v>
      </c>
      <c r="E3201">
        <v>255</v>
      </c>
      <c r="F3201" s="6"/>
    </row>
    <row r="3202" spans="1:6" customFormat="1" x14ac:dyDescent="0.5">
      <c r="A3202">
        <v>3201</v>
      </c>
      <c r="B3202" s="1">
        <v>43569</v>
      </c>
      <c r="C3202" s="27" t="s">
        <v>136</v>
      </c>
      <c r="D3202" t="s">
        <v>11</v>
      </c>
      <c r="E3202">
        <v>286</v>
      </c>
      <c r="F3202" s="6"/>
    </row>
    <row r="3203" spans="1:6" customFormat="1" x14ac:dyDescent="0.5">
      <c r="A3203">
        <v>3202</v>
      </c>
      <c r="B3203" s="1">
        <v>43569</v>
      </c>
      <c r="C3203" s="27" t="s">
        <v>136</v>
      </c>
      <c r="D3203" t="s">
        <v>11</v>
      </c>
      <c r="E3203">
        <v>278</v>
      </c>
      <c r="F3203" s="6"/>
    </row>
    <row r="3204" spans="1:6" customFormat="1" x14ac:dyDescent="0.5">
      <c r="A3204">
        <v>3203</v>
      </c>
      <c r="B3204" s="1">
        <v>43569</v>
      </c>
      <c r="C3204" s="27" t="s">
        <v>136</v>
      </c>
      <c r="D3204" t="s">
        <v>11</v>
      </c>
      <c r="E3204">
        <v>240</v>
      </c>
      <c r="F3204" s="6"/>
    </row>
    <row r="3205" spans="1:6" customFormat="1" x14ac:dyDescent="0.5">
      <c r="A3205">
        <v>3204</v>
      </c>
      <c r="B3205" s="1">
        <v>43569</v>
      </c>
      <c r="C3205" s="27" t="s">
        <v>136</v>
      </c>
      <c r="D3205" t="s">
        <v>11</v>
      </c>
      <c r="E3205">
        <v>250</v>
      </c>
      <c r="F3205" s="6"/>
    </row>
    <row r="3206" spans="1:6" customFormat="1" x14ac:dyDescent="0.5">
      <c r="A3206">
        <v>3205</v>
      </c>
      <c r="B3206" s="1">
        <v>43570</v>
      </c>
      <c r="C3206" s="27" t="s">
        <v>136</v>
      </c>
      <c r="D3206" t="s">
        <v>11</v>
      </c>
      <c r="E3206">
        <v>315</v>
      </c>
      <c r="F3206" s="6"/>
    </row>
    <row r="3207" spans="1:6" customFormat="1" x14ac:dyDescent="0.5">
      <c r="A3207">
        <v>3206</v>
      </c>
      <c r="B3207" s="1">
        <v>43570</v>
      </c>
      <c r="C3207" s="27" t="s">
        <v>136</v>
      </c>
      <c r="D3207" t="s">
        <v>11</v>
      </c>
      <c r="E3207">
        <v>385</v>
      </c>
      <c r="F3207" s="6"/>
    </row>
    <row r="3208" spans="1:6" customFormat="1" x14ac:dyDescent="0.5">
      <c r="A3208">
        <v>3207</v>
      </c>
      <c r="B3208" s="1">
        <v>43570</v>
      </c>
      <c r="C3208" s="27" t="s">
        <v>136</v>
      </c>
      <c r="D3208" t="s">
        <v>11</v>
      </c>
      <c r="E3208">
        <v>320</v>
      </c>
      <c r="F3208" s="6"/>
    </row>
    <row r="3209" spans="1:6" customFormat="1" x14ac:dyDescent="0.5">
      <c r="A3209">
        <v>3208</v>
      </c>
      <c r="B3209" s="1">
        <v>43570</v>
      </c>
      <c r="C3209" s="27" t="s">
        <v>136</v>
      </c>
      <c r="D3209" t="s">
        <v>11</v>
      </c>
      <c r="E3209">
        <v>245</v>
      </c>
      <c r="F3209" s="6"/>
    </row>
    <row r="3210" spans="1:6" customFormat="1" x14ac:dyDescent="0.5">
      <c r="A3210">
        <v>3209</v>
      </c>
      <c r="B3210" s="1">
        <v>43570</v>
      </c>
      <c r="C3210" s="27" t="s">
        <v>136</v>
      </c>
      <c r="D3210" t="s">
        <v>11</v>
      </c>
      <c r="E3210">
        <v>235</v>
      </c>
      <c r="F3210" s="6"/>
    </row>
    <row r="3211" spans="1:6" customFormat="1" x14ac:dyDescent="0.5">
      <c r="A3211">
        <v>3210</v>
      </c>
      <c r="B3211" s="1">
        <v>43570</v>
      </c>
      <c r="C3211" s="27" t="s">
        <v>136</v>
      </c>
      <c r="D3211" t="s">
        <v>11</v>
      </c>
      <c r="E3211">
        <v>225</v>
      </c>
      <c r="F3211" s="6"/>
    </row>
    <row r="3212" spans="1:6" customFormat="1" x14ac:dyDescent="0.5">
      <c r="A3212">
        <v>3211</v>
      </c>
      <c r="B3212" s="1">
        <v>43571</v>
      </c>
      <c r="C3212" s="27" t="s">
        <v>136</v>
      </c>
      <c r="D3212" t="s">
        <v>11</v>
      </c>
      <c r="E3212">
        <v>335</v>
      </c>
      <c r="F3212" s="6"/>
    </row>
    <row r="3213" spans="1:6" customFormat="1" x14ac:dyDescent="0.5">
      <c r="A3213">
        <v>3212</v>
      </c>
      <c r="B3213" s="1">
        <v>43571</v>
      </c>
      <c r="C3213" s="27" t="s">
        <v>136</v>
      </c>
      <c r="D3213" t="s">
        <v>11</v>
      </c>
      <c r="E3213">
        <v>239</v>
      </c>
      <c r="F3213" s="6"/>
    </row>
    <row r="3214" spans="1:6" customFormat="1" x14ac:dyDescent="0.5">
      <c r="A3214">
        <v>3213</v>
      </c>
      <c r="B3214" s="1">
        <v>43571</v>
      </c>
      <c r="C3214" s="27" t="s">
        <v>136</v>
      </c>
      <c r="D3214" t="s">
        <v>11</v>
      </c>
      <c r="E3214">
        <v>233</v>
      </c>
      <c r="F3214" s="6"/>
    </row>
    <row r="3215" spans="1:6" customFormat="1" x14ac:dyDescent="0.5">
      <c r="A3215">
        <v>3214</v>
      </c>
      <c r="B3215" s="1">
        <v>43573</v>
      </c>
      <c r="C3215" s="27" t="s">
        <v>136</v>
      </c>
      <c r="D3215" t="s">
        <v>11</v>
      </c>
      <c r="E3215">
        <v>340</v>
      </c>
      <c r="F3215" s="6"/>
    </row>
    <row r="3216" spans="1:6" customFormat="1" x14ac:dyDescent="0.5">
      <c r="A3216">
        <v>3215</v>
      </c>
      <c r="B3216" s="1">
        <v>43573</v>
      </c>
      <c r="C3216" s="27" t="s">
        <v>136</v>
      </c>
      <c r="D3216" t="s">
        <v>11</v>
      </c>
      <c r="E3216">
        <v>304</v>
      </c>
      <c r="F3216" s="6"/>
    </row>
    <row r="3217" spans="1:6" customFormat="1" x14ac:dyDescent="0.5">
      <c r="A3217">
        <v>3216</v>
      </c>
      <c r="B3217" s="1">
        <v>43573</v>
      </c>
      <c r="C3217" s="27" t="s">
        <v>136</v>
      </c>
      <c r="D3217" t="s">
        <v>11</v>
      </c>
      <c r="E3217">
        <v>310</v>
      </c>
      <c r="F3217" s="6"/>
    </row>
    <row r="3218" spans="1:6" customFormat="1" x14ac:dyDescent="0.5">
      <c r="A3218">
        <v>3217</v>
      </c>
      <c r="B3218" s="1">
        <v>43576</v>
      </c>
      <c r="C3218" s="27" t="s">
        <v>136</v>
      </c>
      <c r="D3218" t="s">
        <v>11</v>
      </c>
      <c r="E3218">
        <v>222</v>
      </c>
      <c r="F3218" s="6"/>
    </row>
    <row r="3219" spans="1:6" customFormat="1" x14ac:dyDescent="0.5">
      <c r="A3219">
        <v>3218</v>
      </c>
      <c r="B3219" s="1">
        <v>43577</v>
      </c>
      <c r="C3219" s="27" t="s">
        <v>136</v>
      </c>
      <c r="D3219" t="s">
        <v>11</v>
      </c>
      <c r="E3219">
        <v>250</v>
      </c>
      <c r="F3219" s="6"/>
    </row>
    <row r="3220" spans="1:6" customFormat="1" x14ac:dyDescent="0.5">
      <c r="A3220">
        <v>3219</v>
      </c>
      <c r="B3220" s="1">
        <v>43577</v>
      </c>
      <c r="C3220" s="27" t="s">
        <v>136</v>
      </c>
      <c r="D3220" t="s">
        <v>11</v>
      </c>
      <c r="E3220">
        <v>220</v>
      </c>
      <c r="F3220" s="6"/>
    </row>
    <row r="3221" spans="1:6" customFormat="1" x14ac:dyDescent="0.5">
      <c r="A3221">
        <v>3220</v>
      </c>
      <c r="B3221" s="1">
        <v>43578</v>
      </c>
      <c r="C3221" s="27" t="s">
        <v>136</v>
      </c>
      <c r="D3221" t="s">
        <v>11</v>
      </c>
      <c r="E3221">
        <v>231</v>
      </c>
      <c r="F3221" s="6"/>
    </row>
    <row r="3222" spans="1:6" customFormat="1" x14ac:dyDescent="0.5">
      <c r="A3222">
        <v>3221</v>
      </c>
      <c r="B3222" s="1">
        <v>43578</v>
      </c>
      <c r="C3222" s="27" t="s">
        <v>136</v>
      </c>
      <c r="D3222" t="s">
        <v>11</v>
      </c>
      <c r="E3222">
        <v>213</v>
      </c>
      <c r="F3222" s="6"/>
    </row>
    <row r="3223" spans="1:6" customFormat="1" x14ac:dyDescent="0.5">
      <c r="A3223">
        <v>3222</v>
      </c>
      <c r="B3223" s="1">
        <v>43578</v>
      </c>
      <c r="C3223" s="27" t="s">
        <v>136</v>
      </c>
      <c r="D3223" t="s">
        <v>11</v>
      </c>
      <c r="E3223">
        <v>266</v>
      </c>
      <c r="F3223" s="6"/>
    </row>
    <row r="3224" spans="1:6" customFormat="1" x14ac:dyDescent="0.5">
      <c r="A3224">
        <v>3223</v>
      </c>
      <c r="B3224" s="1">
        <v>43578</v>
      </c>
      <c r="C3224" s="27" t="s">
        <v>136</v>
      </c>
      <c r="D3224" t="s">
        <v>11</v>
      </c>
      <c r="E3224">
        <v>305</v>
      </c>
      <c r="F3224" s="6"/>
    </row>
    <row r="3225" spans="1:6" customFormat="1" x14ac:dyDescent="0.5">
      <c r="A3225">
        <v>3224</v>
      </c>
      <c r="B3225" s="1">
        <v>43578</v>
      </c>
      <c r="C3225" s="27" t="s">
        <v>136</v>
      </c>
      <c r="D3225" t="s">
        <v>11</v>
      </c>
      <c r="E3225">
        <v>248</v>
      </c>
      <c r="F3225" s="6"/>
    </row>
    <row r="3226" spans="1:6" customFormat="1" x14ac:dyDescent="0.5">
      <c r="A3226">
        <v>3225</v>
      </c>
      <c r="B3226" s="1">
        <v>43578</v>
      </c>
      <c r="C3226" s="27" t="s">
        <v>136</v>
      </c>
      <c r="D3226" t="s">
        <v>11</v>
      </c>
      <c r="E3226">
        <v>256</v>
      </c>
      <c r="F3226" s="6"/>
    </row>
    <row r="3227" spans="1:6" customFormat="1" x14ac:dyDescent="0.5">
      <c r="A3227">
        <v>3226</v>
      </c>
      <c r="B3227" s="1">
        <v>43579</v>
      </c>
      <c r="C3227" s="27" t="s">
        <v>136</v>
      </c>
      <c r="D3227" t="s">
        <v>11</v>
      </c>
      <c r="F3227" s="6"/>
    </row>
    <row r="3228" spans="1:6" customFormat="1" x14ac:dyDescent="0.5">
      <c r="A3228">
        <v>3227</v>
      </c>
      <c r="B3228" s="1">
        <v>43579</v>
      </c>
      <c r="C3228" s="27" t="s">
        <v>136</v>
      </c>
      <c r="D3228" t="s">
        <v>11</v>
      </c>
      <c r="E3228">
        <v>280</v>
      </c>
      <c r="F3228" s="6">
        <v>168</v>
      </c>
    </row>
    <row r="3229" spans="1:6" customFormat="1" x14ac:dyDescent="0.5">
      <c r="A3229">
        <v>3228</v>
      </c>
      <c r="B3229" s="1">
        <v>43579</v>
      </c>
      <c r="C3229" s="27" t="s">
        <v>136</v>
      </c>
      <c r="D3229" t="s">
        <v>11</v>
      </c>
      <c r="E3229">
        <v>235</v>
      </c>
      <c r="F3229" s="6">
        <v>123</v>
      </c>
    </row>
    <row r="3230" spans="1:6" customFormat="1" x14ac:dyDescent="0.5">
      <c r="A3230">
        <v>3229</v>
      </c>
      <c r="B3230" s="1">
        <v>43579</v>
      </c>
      <c r="C3230" s="27" t="s">
        <v>136</v>
      </c>
      <c r="D3230" t="s">
        <v>11</v>
      </c>
      <c r="E3230">
        <v>258</v>
      </c>
      <c r="F3230" s="6">
        <v>144</v>
      </c>
    </row>
    <row r="3231" spans="1:6" customFormat="1" x14ac:dyDescent="0.5">
      <c r="A3231">
        <v>3230</v>
      </c>
      <c r="B3231" s="1">
        <v>43579</v>
      </c>
      <c r="C3231" s="27" t="s">
        <v>136</v>
      </c>
      <c r="D3231" t="s">
        <v>11</v>
      </c>
      <c r="E3231">
        <v>245</v>
      </c>
      <c r="F3231" s="6">
        <v>104</v>
      </c>
    </row>
    <row r="3232" spans="1:6" customFormat="1" x14ac:dyDescent="0.5">
      <c r="A3232">
        <v>3231</v>
      </c>
      <c r="B3232" s="1">
        <v>43579</v>
      </c>
      <c r="C3232" s="27" t="s">
        <v>136</v>
      </c>
      <c r="D3232" t="s">
        <v>11</v>
      </c>
      <c r="E3232">
        <v>240</v>
      </c>
      <c r="F3232" s="6">
        <v>122</v>
      </c>
    </row>
    <row r="3233" spans="1:6" customFormat="1" x14ac:dyDescent="0.5">
      <c r="A3233">
        <v>3232</v>
      </c>
      <c r="B3233" s="1">
        <v>43579</v>
      </c>
      <c r="C3233" s="27" t="s">
        <v>136</v>
      </c>
      <c r="D3233" t="s">
        <v>11</v>
      </c>
      <c r="E3233">
        <v>235</v>
      </c>
      <c r="F3233" s="6">
        <v>113</v>
      </c>
    </row>
    <row r="3234" spans="1:6" customFormat="1" x14ac:dyDescent="0.5">
      <c r="A3234">
        <v>3233</v>
      </c>
      <c r="B3234" s="1">
        <v>43580</v>
      </c>
      <c r="C3234" s="27" t="s">
        <v>136</v>
      </c>
      <c r="D3234" t="s">
        <v>11</v>
      </c>
      <c r="E3234">
        <v>238</v>
      </c>
      <c r="F3234" s="6"/>
    </row>
    <row r="3235" spans="1:6" customFormat="1" x14ac:dyDescent="0.5">
      <c r="A3235">
        <v>3234</v>
      </c>
      <c r="B3235" s="1">
        <v>43580</v>
      </c>
      <c r="C3235" s="27" t="s">
        <v>136</v>
      </c>
      <c r="D3235" t="s">
        <v>11</v>
      </c>
      <c r="E3235">
        <v>241</v>
      </c>
      <c r="F3235" s="6"/>
    </row>
    <row r="3236" spans="1:6" customFormat="1" x14ac:dyDescent="0.5">
      <c r="A3236">
        <v>3235</v>
      </c>
      <c r="B3236" s="1">
        <v>43580</v>
      </c>
      <c r="C3236" s="27" t="s">
        <v>136</v>
      </c>
      <c r="D3236" t="s">
        <v>11</v>
      </c>
      <c r="E3236">
        <v>230</v>
      </c>
      <c r="F3236" s="6"/>
    </row>
    <row r="3237" spans="1:6" customFormat="1" x14ac:dyDescent="0.5">
      <c r="A3237">
        <v>3236</v>
      </c>
      <c r="B3237" s="1">
        <v>43580</v>
      </c>
      <c r="C3237" s="27" t="s">
        <v>136</v>
      </c>
      <c r="D3237" t="s">
        <v>11</v>
      </c>
      <c r="E3237">
        <v>270</v>
      </c>
      <c r="F3237" s="6"/>
    </row>
    <row r="3238" spans="1:6" customFormat="1" x14ac:dyDescent="0.5">
      <c r="A3238">
        <v>3237</v>
      </c>
      <c r="B3238" s="1">
        <v>43580</v>
      </c>
      <c r="C3238" s="27" t="s">
        <v>136</v>
      </c>
      <c r="D3238" t="s">
        <v>11</v>
      </c>
      <c r="E3238">
        <v>155</v>
      </c>
      <c r="F3238" s="6"/>
    </row>
    <row r="3239" spans="1:6" customFormat="1" x14ac:dyDescent="0.5">
      <c r="A3239">
        <v>3238</v>
      </c>
      <c r="B3239" s="1">
        <v>43580</v>
      </c>
      <c r="C3239" s="27" t="s">
        <v>136</v>
      </c>
      <c r="D3239" t="s">
        <v>11</v>
      </c>
      <c r="E3239">
        <v>285</v>
      </c>
      <c r="F3239" s="6"/>
    </row>
    <row r="3240" spans="1:6" customFormat="1" x14ac:dyDescent="0.5">
      <c r="A3240">
        <v>3239</v>
      </c>
      <c r="B3240" s="1">
        <v>43580</v>
      </c>
      <c r="C3240" s="27" t="s">
        <v>136</v>
      </c>
      <c r="D3240" t="s">
        <v>11</v>
      </c>
      <c r="E3240">
        <v>154</v>
      </c>
      <c r="F3240" s="6"/>
    </row>
    <row r="3241" spans="1:6" customFormat="1" x14ac:dyDescent="0.5">
      <c r="A3241">
        <v>3240</v>
      </c>
      <c r="B3241" s="1">
        <v>43581</v>
      </c>
      <c r="C3241" s="27" t="s">
        <v>136</v>
      </c>
      <c r="D3241" t="s">
        <v>11</v>
      </c>
      <c r="E3241">
        <v>230</v>
      </c>
      <c r="F3241" s="6"/>
    </row>
    <row r="3242" spans="1:6" customFormat="1" x14ac:dyDescent="0.5">
      <c r="A3242">
        <v>3241</v>
      </c>
      <c r="B3242" s="1">
        <v>43581</v>
      </c>
      <c r="C3242" s="27" t="s">
        <v>136</v>
      </c>
      <c r="D3242" t="s">
        <v>11</v>
      </c>
      <c r="E3242">
        <v>235</v>
      </c>
      <c r="F3242" s="6"/>
    </row>
    <row r="3243" spans="1:6" customFormat="1" x14ac:dyDescent="0.5">
      <c r="A3243">
        <v>3242</v>
      </c>
      <c r="B3243" s="1">
        <v>43583</v>
      </c>
      <c r="C3243" s="27" t="s">
        <v>136</v>
      </c>
      <c r="D3243" t="s">
        <v>11</v>
      </c>
      <c r="E3243">
        <v>248</v>
      </c>
      <c r="F3243" s="6"/>
    </row>
    <row r="3244" spans="1:6" customFormat="1" x14ac:dyDescent="0.5">
      <c r="A3244">
        <v>3243</v>
      </c>
      <c r="B3244" s="1">
        <v>43583</v>
      </c>
      <c r="C3244" s="27" t="s">
        <v>136</v>
      </c>
      <c r="D3244" t="s">
        <v>11</v>
      </c>
      <c r="E3244">
        <v>274</v>
      </c>
      <c r="F3244" s="6"/>
    </row>
    <row r="3245" spans="1:6" customFormat="1" x14ac:dyDescent="0.5">
      <c r="A3245">
        <v>3244</v>
      </c>
      <c r="B3245" s="1">
        <v>43583</v>
      </c>
      <c r="C3245" s="27" t="s">
        <v>136</v>
      </c>
      <c r="D3245" t="s">
        <v>11</v>
      </c>
      <c r="E3245">
        <v>233</v>
      </c>
      <c r="F3245" s="6"/>
    </row>
    <row r="3246" spans="1:6" customFormat="1" x14ac:dyDescent="0.5">
      <c r="A3246">
        <v>3245</v>
      </c>
      <c r="B3246" s="1">
        <v>43583</v>
      </c>
      <c r="C3246" s="27" t="s">
        <v>136</v>
      </c>
      <c r="D3246" t="s">
        <v>11</v>
      </c>
      <c r="E3246">
        <v>288</v>
      </c>
      <c r="F3246" s="6"/>
    </row>
    <row r="3247" spans="1:6" customFormat="1" x14ac:dyDescent="0.5">
      <c r="A3247">
        <v>3246</v>
      </c>
      <c r="B3247" s="1">
        <v>43583</v>
      </c>
      <c r="C3247" s="27" t="s">
        <v>136</v>
      </c>
      <c r="D3247" t="s">
        <v>11</v>
      </c>
      <c r="E3247">
        <v>310</v>
      </c>
      <c r="F3247" s="6"/>
    </row>
    <row r="3248" spans="1:6" customFormat="1" x14ac:dyDescent="0.5">
      <c r="A3248">
        <v>3247</v>
      </c>
      <c r="B3248" s="1">
        <v>43584</v>
      </c>
      <c r="C3248" s="27" t="s">
        <v>136</v>
      </c>
      <c r="D3248" t="s">
        <v>11</v>
      </c>
      <c r="E3248">
        <v>221</v>
      </c>
      <c r="F3248" s="6"/>
    </row>
    <row r="3249" spans="1:6" customFormat="1" x14ac:dyDescent="0.5">
      <c r="A3249">
        <v>3248</v>
      </c>
      <c r="B3249" s="1">
        <v>43584</v>
      </c>
      <c r="C3249" s="27" t="s">
        <v>136</v>
      </c>
      <c r="D3249" t="s">
        <v>11</v>
      </c>
      <c r="E3249">
        <v>204</v>
      </c>
      <c r="F3249" s="6"/>
    </row>
    <row r="3250" spans="1:6" customFormat="1" x14ac:dyDescent="0.5">
      <c r="A3250">
        <v>3249</v>
      </c>
      <c r="B3250" s="1">
        <v>43585</v>
      </c>
      <c r="C3250" s="27" t="s">
        <v>136</v>
      </c>
      <c r="D3250" t="s">
        <v>11</v>
      </c>
      <c r="E3250">
        <v>266</v>
      </c>
      <c r="F3250" s="6"/>
    </row>
    <row r="3251" spans="1:6" customFormat="1" x14ac:dyDescent="0.5">
      <c r="A3251">
        <v>3250</v>
      </c>
      <c r="B3251" s="1">
        <v>43585</v>
      </c>
      <c r="C3251" s="27" t="s">
        <v>136</v>
      </c>
      <c r="D3251" t="s">
        <v>11</v>
      </c>
      <c r="E3251">
        <v>273</v>
      </c>
      <c r="F3251" s="6"/>
    </row>
    <row r="3252" spans="1:6" customFormat="1" x14ac:dyDescent="0.5">
      <c r="A3252">
        <v>3251</v>
      </c>
      <c r="B3252" s="1">
        <v>43585</v>
      </c>
      <c r="C3252" s="27" t="s">
        <v>136</v>
      </c>
      <c r="D3252" t="s">
        <v>11</v>
      </c>
      <c r="E3252">
        <v>236</v>
      </c>
      <c r="F3252" s="6"/>
    </row>
    <row r="3253" spans="1:6" customFormat="1" x14ac:dyDescent="0.5">
      <c r="A3253">
        <v>3252</v>
      </c>
      <c r="B3253" s="1">
        <v>43585</v>
      </c>
      <c r="C3253" s="27" t="s">
        <v>136</v>
      </c>
      <c r="D3253" t="s">
        <v>11</v>
      </c>
      <c r="E3253">
        <v>240</v>
      </c>
      <c r="F3253" s="6"/>
    </row>
    <row r="3254" spans="1:6" customFormat="1" x14ac:dyDescent="0.5">
      <c r="A3254">
        <v>3253</v>
      </c>
      <c r="B3254" s="1">
        <v>43586</v>
      </c>
      <c r="C3254" s="27" t="s">
        <v>136</v>
      </c>
      <c r="D3254" t="s">
        <v>11</v>
      </c>
      <c r="E3254">
        <v>210</v>
      </c>
      <c r="F3254" s="6">
        <v>78.5</v>
      </c>
    </row>
    <row r="3255" spans="1:6" customFormat="1" x14ac:dyDescent="0.5">
      <c r="A3255">
        <v>3254</v>
      </c>
      <c r="B3255" s="1">
        <v>43586</v>
      </c>
      <c r="C3255" s="27" t="s">
        <v>136</v>
      </c>
      <c r="D3255" t="s">
        <v>11</v>
      </c>
      <c r="E3255">
        <v>245</v>
      </c>
      <c r="F3255" s="6">
        <v>140</v>
      </c>
    </row>
    <row r="3256" spans="1:6" customFormat="1" x14ac:dyDescent="0.5">
      <c r="A3256">
        <v>3255</v>
      </c>
      <c r="B3256" s="1">
        <v>43586</v>
      </c>
      <c r="C3256" s="27" t="s">
        <v>136</v>
      </c>
      <c r="D3256" t="s">
        <v>11</v>
      </c>
      <c r="E3256">
        <v>251</v>
      </c>
      <c r="F3256" s="6">
        <v>131.5</v>
      </c>
    </row>
    <row r="3257" spans="1:6" customFormat="1" x14ac:dyDescent="0.5">
      <c r="A3257">
        <v>3256</v>
      </c>
      <c r="B3257" s="1">
        <v>43586</v>
      </c>
      <c r="C3257" s="27" t="s">
        <v>136</v>
      </c>
      <c r="D3257" t="s">
        <v>11</v>
      </c>
      <c r="E3257">
        <v>236</v>
      </c>
      <c r="F3257" s="6">
        <v>113.5</v>
      </c>
    </row>
    <row r="3258" spans="1:6" customFormat="1" x14ac:dyDescent="0.5">
      <c r="A3258">
        <v>3257</v>
      </c>
      <c r="B3258" s="1">
        <v>43586</v>
      </c>
      <c r="C3258" s="27" t="s">
        <v>136</v>
      </c>
      <c r="D3258" t="s">
        <v>11</v>
      </c>
      <c r="E3258">
        <v>221</v>
      </c>
      <c r="F3258" s="6">
        <v>99</v>
      </c>
    </row>
    <row r="3259" spans="1:6" customFormat="1" x14ac:dyDescent="0.5">
      <c r="A3259">
        <v>3258</v>
      </c>
      <c r="B3259" s="1">
        <v>43587</v>
      </c>
      <c r="C3259" s="27" t="s">
        <v>136</v>
      </c>
      <c r="D3259" t="s">
        <v>11</v>
      </c>
      <c r="E3259">
        <v>243</v>
      </c>
      <c r="F3259" s="6"/>
    </row>
    <row r="3260" spans="1:6" customFormat="1" x14ac:dyDescent="0.5">
      <c r="A3260">
        <v>3259</v>
      </c>
      <c r="B3260" s="1">
        <v>43588</v>
      </c>
      <c r="C3260" s="27" t="s">
        <v>136</v>
      </c>
      <c r="D3260" t="s">
        <v>11</v>
      </c>
      <c r="E3260">
        <v>263</v>
      </c>
      <c r="F3260" s="6"/>
    </row>
    <row r="3261" spans="1:6" customFormat="1" x14ac:dyDescent="0.5">
      <c r="A3261">
        <v>3260</v>
      </c>
      <c r="B3261" s="1">
        <v>43588</v>
      </c>
      <c r="C3261" s="27" t="s">
        <v>136</v>
      </c>
      <c r="D3261" t="s">
        <v>11</v>
      </c>
      <c r="E3261">
        <v>234</v>
      </c>
      <c r="F3261" s="6"/>
    </row>
    <row r="3262" spans="1:6" customFormat="1" x14ac:dyDescent="0.5">
      <c r="A3262">
        <v>3261</v>
      </c>
      <c r="B3262" s="1">
        <v>43589</v>
      </c>
      <c r="C3262" s="27" t="s">
        <v>136</v>
      </c>
      <c r="D3262" t="s">
        <v>11</v>
      </c>
      <c r="E3262">
        <v>226</v>
      </c>
      <c r="F3262" s="6"/>
    </row>
    <row r="3263" spans="1:6" customFormat="1" x14ac:dyDescent="0.5">
      <c r="A3263">
        <v>3262</v>
      </c>
      <c r="B3263" s="1">
        <v>43590</v>
      </c>
      <c r="C3263" s="27" t="s">
        <v>136</v>
      </c>
      <c r="D3263" t="s">
        <v>11</v>
      </c>
      <c r="E3263">
        <v>236</v>
      </c>
      <c r="F3263" s="6"/>
    </row>
    <row r="3264" spans="1:6" customFormat="1" x14ac:dyDescent="0.5">
      <c r="A3264">
        <v>3263</v>
      </c>
      <c r="B3264" s="1">
        <v>43591</v>
      </c>
      <c r="C3264" s="27" t="s">
        <v>136</v>
      </c>
      <c r="D3264" t="s">
        <v>11</v>
      </c>
      <c r="E3264">
        <v>257</v>
      </c>
      <c r="F3264" s="6"/>
    </row>
    <row r="3265" spans="1:6" customFormat="1" x14ac:dyDescent="0.5">
      <c r="A3265">
        <v>3264</v>
      </c>
      <c r="B3265" s="1">
        <v>43592</v>
      </c>
      <c r="C3265" s="27" t="s">
        <v>136</v>
      </c>
      <c r="D3265" t="s">
        <v>11</v>
      </c>
      <c r="E3265">
        <v>299</v>
      </c>
      <c r="F3265" s="6">
        <v>211</v>
      </c>
    </row>
    <row r="3266" spans="1:6" customFormat="1" x14ac:dyDescent="0.5">
      <c r="A3266">
        <v>3265</v>
      </c>
      <c r="B3266" s="1">
        <v>43592</v>
      </c>
      <c r="C3266" s="27" t="s">
        <v>136</v>
      </c>
      <c r="D3266" t="s">
        <v>11</v>
      </c>
      <c r="E3266">
        <v>216</v>
      </c>
      <c r="F3266" s="6"/>
    </row>
    <row r="3267" spans="1:6" customFormat="1" x14ac:dyDescent="0.5">
      <c r="A3267">
        <v>3266</v>
      </c>
      <c r="B3267" s="1">
        <v>43592</v>
      </c>
      <c r="C3267" s="27" t="s">
        <v>136</v>
      </c>
      <c r="D3267" t="s">
        <v>11</v>
      </c>
      <c r="E3267">
        <v>229</v>
      </c>
      <c r="F3267" s="6"/>
    </row>
    <row r="3268" spans="1:6" customFormat="1" x14ac:dyDescent="0.5">
      <c r="A3268">
        <v>3267</v>
      </c>
      <c r="B3268" s="1">
        <v>43593</v>
      </c>
      <c r="C3268" s="27" t="s">
        <v>136</v>
      </c>
      <c r="D3268" t="s">
        <v>11</v>
      </c>
      <c r="E3268">
        <v>250</v>
      </c>
      <c r="F3268" s="6">
        <v>139.5</v>
      </c>
    </row>
    <row r="3269" spans="1:6" customFormat="1" x14ac:dyDescent="0.5">
      <c r="A3269">
        <v>3268</v>
      </c>
      <c r="B3269" s="1">
        <v>43593</v>
      </c>
      <c r="C3269" s="27" t="s">
        <v>136</v>
      </c>
      <c r="D3269" t="s">
        <v>11</v>
      </c>
      <c r="E3269">
        <v>321</v>
      </c>
      <c r="F3269" s="6">
        <v>248</v>
      </c>
    </row>
    <row r="3270" spans="1:6" customFormat="1" x14ac:dyDescent="0.5">
      <c r="A3270">
        <v>3269</v>
      </c>
      <c r="B3270" s="1">
        <v>43593</v>
      </c>
      <c r="C3270" s="27" t="s">
        <v>136</v>
      </c>
      <c r="D3270" t="s">
        <v>11</v>
      </c>
      <c r="E3270">
        <v>210</v>
      </c>
      <c r="F3270" s="6">
        <v>92.5</v>
      </c>
    </row>
    <row r="3271" spans="1:6" customFormat="1" x14ac:dyDescent="0.5">
      <c r="A3271">
        <v>3270</v>
      </c>
      <c r="B3271" s="1">
        <v>43593</v>
      </c>
      <c r="C3271" s="27" t="s">
        <v>136</v>
      </c>
      <c r="D3271" t="s">
        <v>11</v>
      </c>
      <c r="E3271">
        <v>237</v>
      </c>
      <c r="F3271" s="6">
        <v>112.5</v>
      </c>
    </row>
    <row r="3272" spans="1:6" customFormat="1" x14ac:dyDescent="0.5">
      <c r="A3272">
        <v>3271</v>
      </c>
      <c r="B3272" s="1">
        <v>43595</v>
      </c>
      <c r="C3272" s="27" t="s">
        <v>136</v>
      </c>
      <c r="D3272" t="s">
        <v>11</v>
      </c>
      <c r="E3272">
        <v>312</v>
      </c>
      <c r="F3272" s="6"/>
    </row>
    <row r="3273" spans="1:6" customFormat="1" x14ac:dyDescent="0.5">
      <c r="A3273">
        <v>3272</v>
      </c>
      <c r="B3273" s="1">
        <v>43595</v>
      </c>
      <c r="C3273" s="27" t="s">
        <v>136</v>
      </c>
      <c r="D3273" t="s">
        <v>11</v>
      </c>
      <c r="E3273">
        <v>306</v>
      </c>
      <c r="F3273" s="6"/>
    </row>
    <row r="3274" spans="1:6" customFormat="1" x14ac:dyDescent="0.5">
      <c r="A3274">
        <v>3273</v>
      </c>
      <c r="B3274" s="1">
        <v>43596</v>
      </c>
      <c r="C3274" s="27" t="s">
        <v>136</v>
      </c>
      <c r="D3274" t="s">
        <v>11</v>
      </c>
      <c r="E3274">
        <v>230</v>
      </c>
      <c r="F3274" s="6"/>
    </row>
    <row r="3275" spans="1:6" customFormat="1" x14ac:dyDescent="0.5">
      <c r="A3275">
        <v>3274</v>
      </c>
      <c r="B3275" s="1">
        <v>43596</v>
      </c>
      <c r="C3275" s="27" t="s">
        <v>136</v>
      </c>
      <c r="D3275" t="s">
        <v>11</v>
      </c>
      <c r="E3275">
        <v>249</v>
      </c>
      <c r="F3275" s="6"/>
    </row>
    <row r="3276" spans="1:6" customFormat="1" x14ac:dyDescent="0.5">
      <c r="A3276">
        <v>3275</v>
      </c>
      <c r="B3276" s="1">
        <v>43597</v>
      </c>
      <c r="C3276" s="27" t="s">
        <v>136</v>
      </c>
      <c r="D3276" t="s">
        <v>11</v>
      </c>
      <c r="E3276">
        <v>226</v>
      </c>
      <c r="F3276" s="6"/>
    </row>
    <row r="3277" spans="1:6" customFormat="1" x14ac:dyDescent="0.5">
      <c r="A3277">
        <v>3276</v>
      </c>
      <c r="B3277" s="1">
        <v>43597</v>
      </c>
      <c r="C3277" s="27" t="s">
        <v>136</v>
      </c>
      <c r="D3277" t="s">
        <v>11</v>
      </c>
      <c r="E3277">
        <v>258</v>
      </c>
      <c r="F3277" s="6"/>
    </row>
    <row r="3278" spans="1:6" customFormat="1" x14ac:dyDescent="0.5">
      <c r="A3278">
        <v>3277</v>
      </c>
      <c r="B3278" s="1">
        <v>43597</v>
      </c>
      <c r="C3278" s="27" t="s">
        <v>136</v>
      </c>
      <c r="D3278" t="s">
        <v>11</v>
      </c>
      <c r="E3278">
        <v>273</v>
      </c>
      <c r="F3278" s="6"/>
    </row>
    <row r="3279" spans="1:6" customFormat="1" x14ac:dyDescent="0.5">
      <c r="A3279">
        <v>3278</v>
      </c>
      <c r="B3279" s="1">
        <v>43601</v>
      </c>
      <c r="C3279" s="27" t="s">
        <v>136</v>
      </c>
      <c r="D3279" t="s">
        <v>11</v>
      </c>
      <c r="E3279">
        <v>243</v>
      </c>
      <c r="F3279" s="6"/>
    </row>
    <row r="3280" spans="1:6" customFormat="1" x14ac:dyDescent="0.5">
      <c r="A3280">
        <v>3279</v>
      </c>
      <c r="B3280" s="1">
        <v>43603</v>
      </c>
      <c r="C3280" s="27" t="s">
        <v>136</v>
      </c>
      <c r="D3280" t="s">
        <v>11</v>
      </c>
      <c r="E3280">
        <v>254</v>
      </c>
      <c r="F3280" s="6"/>
    </row>
    <row r="3281" spans="1:6" customFormat="1" x14ac:dyDescent="0.5">
      <c r="A3281">
        <v>3280</v>
      </c>
      <c r="B3281" s="1">
        <v>43605</v>
      </c>
      <c r="C3281" s="27" t="s">
        <v>136</v>
      </c>
      <c r="D3281" t="s">
        <v>11</v>
      </c>
      <c r="E3281">
        <v>256</v>
      </c>
      <c r="F3281" s="6"/>
    </row>
    <row r="3282" spans="1:6" customFormat="1" x14ac:dyDescent="0.5">
      <c r="A3282">
        <v>3281</v>
      </c>
      <c r="B3282" s="1">
        <v>43605</v>
      </c>
      <c r="C3282" s="27" t="s">
        <v>136</v>
      </c>
      <c r="D3282" t="s">
        <v>11</v>
      </c>
      <c r="E3282">
        <v>254</v>
      </c>
      <c r="F3282" s="6"/>
    </row>
    <row r="3283" spans="1:6" customFormat="1" x14ac:dyDescent="0.5">
      <c r="A3283">
        <v>3282</v>
      </c>
      <c r="B3283" s="1">
        <v>43608</v>
      </c>
      <c r="C3283" s="27" t="s">
        <v>136</v>
      </c>
      <c r="D3283" t="s">
        <v>11</v>
      </c>
      <c r="E3283">
        <v>258</v>
      </c>
      <c r="F3283" s="6"/>
    </row>
    <row r="3284" spans="1:6" customFormat="1" x14ac:dyDescent="0.5">
      <c r="A3284">
        <v>3283</v>
      </c>
      <c r="B3284" s="1">
        <v>43608</v>
      </c>
      <c r="C3284" s="27" t="s">
        <v>136</v>
      </c>
      <c r="D3284" t="s">
        <v>11</v>
      </c>
      <c r="E3284">
        <v>230</v>
      </c>
      <c r="F3284" s="6"/>
    </row>
    <row r="3285" spans="1:6" customFormat="1" x14ac:dyDescent="0.5">
      <c r="A3285">
        <v>3284</v>
      </c>
      <c r="B3285" s="1">
        <v>43611</v>
      </c>
      <c r="C3285" s="27" t="s">
        <v>136</v>
      </c>
      <c r="D3285" t="s">
        <v>11</v>
      </c>
      <c r="E3285">
        <v>219</v>
      </c>
      <c r="F3285" s="6"/>
    </row>
    <row r="3286" spans="1:6" customFormat="1" x14ac:dyDescent="0.5">
      <c r="A3286">
        <v>3285</v>
      </c>
      <c r="B3286" s="1">
        <v>43611</v>
      </c>
      <c r="C3286" s="27" t="s">
        <v>136</v>
      </c>
      <c r="D3286" t="s">
        <v>11</v>
      </c>
      <c r="E3286">
        <v>224</v>
      </c>
      <c r="F3286" s="6"/>
    </row>
    <row r="3287" spans="1:6" customFormat="1" x14ac:dyDescent="0.5">
      <c r="A3287">
        <v>3286</v>
      </c>
      <c r="B3287" s="1">
        <v>43612</v>
      </c>
      <c r="C3287" s="27" t="s">
        <v>136</v>
      </c>
      <c r="D3287" t="s">
        <v>11</v>
      </c>
      <c r="E3287">
        <v>297</v>
      </c>
      <c r="F3287" s="6"/>
    </row>
    <row r="3288" spans="1:6" customFormat="1" x14ac:dyDescent="0.5">
      <c r="A3288">
        <v>3287</v>
      </c>
      <c r="B3288" s="1">
        <v>43622</v>
      </c>
      <c r="C3288" s="27" t="s">
        <v>136</v>
      </c>
      <c r="D3288" t="s">
        <v>11</v>
      </c>
      <c r="E3288">
        <v>249</v>
      </c>
      <c r="F3288" s="6">
        <v>125.5</v>
      </c>
    </row>
    <row r="3289" spans="1:6" customFormat="1" x14ac:dyDescent="0.5">
      <c r="A3289">
        <v>3288</v>
      </c>
      <c r="B3289" s="1">
        <v>43568</v>
      </c>
      <c r="C3289" s="27" t="s">
        <v>136</v>
      </c>
      <c r="D3289" t="s">
        <v>15</v>
      </c>
      <c r="E3289">
        <v>134</v>
      </c>
      <c r="F3289" s="6"/>
    </row>
    <row r="3290" spans="1:6" customFormat="1" x14ac:dyDescent="0.5">
      <c r="A3290">
        <v>3289</v>
      </c>
      <c r="B3290" s="1">
        <v>43569</v>
      </c>
      <c r="C3290" s="27" t="s">
        <v>136</v>
      </c>
      <c r="D3290" t="s">
        <v>15</v>
      </c>
      <c r="E3290">
        <v>176</v>
      </c>
      <c r="F3290" s="6"/>
    </row>
    <row r="3291" spans="1:6" customFormat="1" x14ac:dyDescent="0.5">
      <c r="A3291">
        <v>3290</v>
      </c>
      <c r="B3291" s="1">
        <v>43570</v>
      </c>
      <c r="C3291" s="27" t="s">
        <v>136</v>
      </c>
      <c r="D3291" t="s">
        <v>15</v>
      </c>
      <c r="E3291">
        <v>155</v>
      </c>
      <c r="F3291" s="6"/>
    </row>
    <row r="3292" spans="1:6" customFormat="1" x14ac:dyDescent="0.5">
      <c r="A3292">
        <v>3291</v>
      </c>
      <c r="B3292" s="1">
        <v>43572</v>
      </c>
      <c r="C3292" s="27" t="s">
        <v>136</v>
      </c>
      <c r="D3292" t="s">
        <v>15</v>
      </c>
      <c r="E3292">
        <v>144</v>
      </c>
      <c r="F3292" s="6">
        <v>28.4</v>
      </c>
    </row>
    <row r="3293" spans="1:6" customFormat="1" x14ac:dyDescent="0.5">
      <c r="A3293">
        <v>3292</v>
      </c>
      <c r="B3293" s="1">
        <v>43576</v>
      </c>
      <c r="C3293" s="27" t="s">
        <v>136</v>
      </c>
      <c r="D3293" t="s">
        <v>15</v>
      </c>
      <c r="E3293">
        <v>121</v>
      </c>
      <c r="F3293" s="6"/>
    </row>
    <row r="3294" spans="1:6" customFormat="1" x14ac:dyDescent="0.5">
      <c r="A3294">
        <v>3293</v>
      </c>
      <c r="B3294" s="1">
        <v>43576</v>
      </c>
      <c r="C3294" s="27" t="s">
        <v>136</v>
      </c>
      <c r="D3294" t="s">
        <v>15</v>
      </c>
      <c r="E3294">
        <v>181</v>
      </c>
      <c r="F3294" s="6"/>
    </row>
    <row r="3295" spans="1:6" customFormat="1" x14ac:dyDescent="0.5">
      <c r="A3295">
        <v>3294</v>
      </c>
      <c r="B3295" s="1">
        <v>43576</v>
      </c>
      <c r="C3295" s="27" t="s">
        <v>136</v>
      </c>
      <c r="D3295" t="s">
        <v>15</v>
      </c>
      <c r="E3295">
        <v>160</v>
      </c>
      <c r="F3295" s="6"/>
    </row>
    <row r="3296" spans="1:6" customFormat="1" x14ac:dyDescent="0.5">
      <c r="A3296">
        <v>3295</v>
      </c>
      <c r="B3296" s="1">
        <v>43577</v>
      </c>
      <c r="C3296" s="27" t="s">
        <v>136</v>
      </c>
      <c r="D3296" t="s">
        <v>15</v>
      </c>
      <c r="E3296">
        <v>129</v>
      </c>
      <c r="F3296" s="6"/>
    </row>
    <row r="3297" spans="1:6" customFormat="1" x14ac:dyDescent="0.5">
      <c r="A3297">
        <v>3296</v>
      </c>
      <c r="B3297" s="1">
        <v>43578</v>
      </c>
      <c r="C3297" s="27" t="s">
        <v>136</v>
      </c>
      <c r="D3297" t="s">
        <v>15</v>
      </c>
      <c r="E3297">
        <v>137</v>
      </c>
      <c r="F3297" s="6"/>
    </row>
    <row r="3298" spans="1:6" customFormat="1" x14ac:dyDescent="0.5">
      <c r="A3298">
        <v>3297</v>
      </c>
      <c r="B3298" s="1">
        <v>43578</v>
      </c>
      <c r="C3298" s="27" t="s">
        <v>136</v>
      </c>
      <c r="D3298" t="s">
        <v>15</v>
      </c>
      <c r="E3298">
        <v>141</v>
      </c>
      <c r="F3298" s="6"/>
    </row>
    <row r="3299" spans="1:6" customFormat="1" x14ac:dyDescent="0.5">
      <c r="A3299">
        <v>3298</v>
      </c>
      <c r="B3299" s="1">
        <v>43578</v>
      </c>
      <c r="C3299" s="27" t="s">
        <v>136</v>
      </c>
      <c r="D3299" t="s">
        <v>15</v>
      </c>
      <c r="E3299">
        <v>135</v>
      </c>
      <c r="F3299" s="6"/>
    </row>
    <row r="3300" spans="1:6" customFormat="1" x14ac:dyDescent="0.5">
      <c r="A3300">
        <v>3299</v>
      </c>
      <c r="B3300" s="1">
        <v>43578</v>
      </c>
      <c r="C3300" s="27" t="s">
        <v>136</v>
      </c>
      <c r="D3300" t="s">
        <v>15</v>
      </c>
      <c r="E3300">
        <v>135</v>
      </c>
      <c r="F3300" s="6"/>
    </row>
    <row r="3301" spans="1:6" customFormat="1" x14ac:dyDescent="0.5">
      <c r="A3301">
        <v>3300</v>
      </c>
      <c r="B3301" s="1">
        <v>43578</v>
      </c>
      <c r="C3301" s="27" t="s">
        <v>136</v>
      </c>
      <c r="D3301" t="s">
        <v>15</v>
      </c>
      <c r="E3301">
        <v>154</v>
      </c>
      <c r="F3301" s="6"/>
    </row>
    <row r="3302" spans="1:6" customFormat="1" x14ac:dyDescent="0.5">
      <c r="A3302">
        <v>3301</v>
      </c>
      <c r="B3302" s="1">
        <v>43578</v>
      </c>
      <c r="C3302" s="27" t="s">
        <v>136</v>
      </c>
      <c r="D3302" t="s">
        <v>15</v>
      </c>
      <c r="E3302">
        <v>185</v>
      </c>
      <c r="F3302" s="6"/>
    </row>
    <row r="3303" spans="1:6" customFormat="1" x14ac:dyDescent="0.5">
      <c r="A3303">
        <v>3302</v>
      </c>
      <c r="B3303" s="1">
        <v>43578</v>
      </c>
      <c r="C3303" s="27" t="s">
        <v>136</v>
      </c>
      <c r="D3303" t="s">
        <v>15</v>
      </c>
      <c r="E3303">
        <v>169</v>
      </c>
      <c r="F3303" s="6"/>
    </row>
    <row r="3304" spans="1:6" customFormat="1" x14ac:dyDescent="0.5">
      <c r="A3304">
        <v>3303</v>
      </c>
      <c r="B3304" s="1">
        <v>43578</v>
      </c>
      <c r="C3304" s="27" t="s">
        <v>136</v>
      </c>
      <c r="D3304" t="s">
        <v>15</v>
      </c>
      <c r="E3304">
        <v>162</v>
      </c>
      <c r="F3304" s="6"/>
    </row>
    <row r="3305" spans="1:6" customFormat="1" x14ac:dyDescent="0.5">
      <c r="A3305">
        <v>3304</v>
      </c>
      <c r="B3305" s="1">
        <v>43578</v>
      </c>
      <c r="C3305" s="27" t="s">
        <v>136</v>
      </c>
      <c r="D3305" t="s">
        <v>15</v>
      </c>
      <c r="E3305">
        <v>161</v>
      </c>
      <c r="F3305" s="6"/>
    </row>
    <row r="3306" spans="1:6" customFormat="1" x14ac:dyDescent="0.5">
      <c r="A3306">
        <v>3305</v>
      </c>
      <c r="B3306" s="1">
        <v>43579</v>
      </c>
      <c r="C3306" s="27" t="s">
        <v>136</v>
      </c>
      <c r="D3306" t="s">
        <v>15</v>
      </c>
      <c r="E3306">
        <v>169</v>
      </c>
      <c r="F3306" s="6">
        <v>39</v>
      </c>
    </row>
    <row r="3307" spans="1:6" customFormat="1" x14ac:dyDescent="0.5">
      <c r="A3307">
        <v>3306</v>
      </c>
      <c r="B3307" s="1">
        <v>43579</v>
      </c>
      <c r="C3307" s="27" t="s">
        <v>136</v>
      </c>
      <c r="D3307" t="s">
        <v>15</v>
      </c>
      <c r="E3307">
        <v>180</v>
      </c>
      <c r="F3307" s="6">
        <v>56</v>
      </c>
    </row>
    <row r="3308" spans="1:6" customFormat="1" x14ac:dyDescent="0.5">
      <c r="A3308">
        <v>3307</v>
      </c>
      <c r="B3308" s="1">
        <v>43579</v>
      </c>
      <c r="C3308" s="27" t="s">
        <v>136</v>
      </c>
      <c r="D3308" t="s">
        <v>15</v>
      </c>
      <c r="E3308">
        <v>141</v>
      </c>
      <c r="F3308" s="6">
        <v>25</v>
      </c>
    </row>
    <row r="3309" spans="1:6" customFormat="1" x14ac:dyDescent="0.5">
      <c r="A3309">
        <v>3308</v>
      </c>
      <c r="B3309" s="1">
        <v>43580</v>
      </c>
      <c r="C3309" s="27" t="s">
        <v>136</v>
      </c>
      <c r="D3309" t="s">
        <v>15</v>
      </c>
      <c r="E3309">
        <v>180</v>
      </c>
      <c r="F3309" s="6"/>
    </row>
    <row r="3310" spans="1:6" customFormat="1" x14ac:dyDescent="0.5">
      <c r="A3310">
        <v>3309</v>
      </c>
      <c r="B3310" s="1">
        <v>43580</v>
      </c>
      <c r="C3310" s="27" t="s">
        <v>136</v>
      </c>
      <c r="D3310" t="s">
        <v>15</v>
      </c>
      <c r="E3310">
        <v>157</v>
      </c>
      <c r="F3310" s="6"/>
    </row>
    <row r="3311" spans="1:6" customFormat="1" x14ac:dyDescent="0.5">
      <c r="A3311">
        <v>3310</v>
      </c>
      <c r="B3311" s="1">
        <v>43580</v>
      </c>
      <c r="C3311" s="27" t="s">
        <v>136</v>
      </c>
      <c r="D3311" t="s">
        <v>15</v>
      </c>
      <c r="E3311">
        <v>160</v>
      </c>
      <c r="F3311" s="6"/>
    </row>
    <row r="3312" spans="1:6" customFormat="1" x14ac:dyDescent="0.5">
      <c r="A3312">
        <v>3311</v>
      </c>
      <c r="B3312" s="1">
        <v>43580</v>
      </c>
      <c r="C3312" s="27" t="s">
        <v>136</v>
      </c>
      <c r="D3312" t="s">
        <v>15</v>
      </c>
      <c r="E3312">
        <v>165</v>
      </c>
      <c r="F3312" s="6"/>
    </row>
    <row r="3313" spans="1:6" customFormat="1" x14ac:dyDescent="0.5">
      <c r="A3313">
        <v>3312</v>
      </c>
      <c r="B3313" s="1">
        <v>43580</v>
      </c>
      <c r="C3313" s="27" t="s">
        <v>136</v>
      </c>
      <c r="D3313" t="s">
        <v>15</v>
      </c>
      <c r="E3313">
        <v>163</v>
      </c>
      <c r="F3313" s="6"/>
    </row>
    <row r="3314" spans="1:6" customFormat="1" x14ac:dyDescent="0.5">
      <c r="A3314">
        <v>3313</v>
      </c>
      <c r="B3314" s="1">
        <v>43580</v>
      </c>
      <c r="C3314" s="27" t="s">
        <v>136</v>
      </c>
      <c r="D3314" t="s">
        <v>15</v>
      </c>
      <c r="E3314">
        <v>121</v>
      </c>
      <c r="F3314" s="6"/>
    </row>
    <row r="3315" spans="1:6" customFormat="1" x14ac:dyDescent="0.5">
      <c r="A3315">
        <v>3314</v>
      </c>
      <c r="B3315" s="1">
        <v>43580</v>
      </c>
      <c r="C3315" s="27" t="s">
        <v>136</v>
      </c>
      <c r="D3315" t="s">
        <v>15</v>
      </c>
      <c r="E3315">
        <v>175</v>
      </c>
      <c r="F3315" s="6"/>
    </row>
    <row r="3316" spans="1:6" customFormat="1" x14ac:dyDescent="0.5">
      <c r="A3316">
        <v>3315</v>
      </c>
      <c r="B3316" s="1">
        <v>43580</v>
      </c>
      <c r="C3316" s="27" t="s">
        <v>136</v>
      </c>
      <c r="D3316" t="s">
        <v>15</v>
      </c>
      <c r="E3316">
        <v>190</v>
      </c>
      <c r="F3316" s="6"/>
    </row>
    <row r="3317" spans="1:6" customFormat="1" x14ac:dyDescent="0.5">
      <c r="A3317">
        <v>3316</v>
      </c>
      <c r="B3317" s="1">
        <v>43580</v>
      </c>
      <c r="C3317" s="27" t="s">
        <v>136</v>
      </c>
      <c r="D3317" t="s">
        <v>15</v>
      </c>
      <c r="E3317">
        <v>127</v>
      </c>
      <c r="F3317" s="6"/>
    </row>
    <row r="3318" spans="1:6" customFormat="1" x14ac:dyDescent="0.5">
      <c r="A3318">
        <v>3317</v>
      </c>
      <c r="B3318" s="1">
        <v>43580</v>
      </c>
      <c r="C3318" s="27" t="s">
        <v>136</v>
      </c>
      <c r="D3318" t="s">
        <v>15</v>
      </c>
      <c r="E3318">
        <v>184</v>
      </c>
      <c r="F3318" s="6"/>
    </row>
    <row r="3319" spans="1:6" customFormat="1" x14ac:dyDescent="0.5">
      <c r="A3319">
        <v>3318</v>
      </c>
      <c r="B3319" s="1">
        <v>43580</v>
      </c>
      <c r="C3319" s="27" t="s">
        <v>136</v>
      </c>
      <c r="D3319" t="s">
        <v>15</v>
      </c>
      <c r="E3319">
        <v>147</v>
      </c>
      <c r="F3319" s="6"/>
    </row>
    <row r="3320" spans="1:6" customFormat="1" x14ac:dyDescent="0.5">
      <c r="A3320">
        <v>3319</v>
      </c>
      <c r="B3320" s="1">
        <v>43580</v>
      </c>
      <c r="C3320" s="27" t="s">
        <v>136</v>
      </c>
      <c r="D3320" t="s">
        <v>15</v>
      </c>
      <c r="E3320">
        <v>140</v>
      </c>
      <c r="F3320" s="6"/>
    </row>
    <row r="3321" spans="1:6" customFormat="1" x14ac:dyDescent="0.5">
      <c r="A3321">
        <v>3320</v>
      </c>
      <c r="B3321" s="1">
        <v>43581</v>
      </c>
      <c r="C3321" s="27" t="s">
        <v>136</v>
      </c>
      <c r="D3321" t="s">
        <v>15</v>
      </c>
      <c r="E3321">
        <v>150</v>
      </c>
      <c r="F3321" s="6"/>
    </row>
    <row r="3322" spans="1:6" customFormat="1" x14ac:dyDescent="0.5">
      <c r="A3322">
        <v>3321</v>
      </c>
      <c r="B3322" s="1">
        <v>43581</v>
      </c>
      <c r="C3322" s="27" t="s">
        <v>136</v>
      </c>
      <c r="D3322" t="s">
        <v>15</v>
      </c>
      <c r="E3322">
        <v>140</v>
      </c>
      <c r="F3322" s="6"/>
    </row>
    <row r="3323" spans="1:6" customFormat="1" x14ac:dyDescent="0.5">
      <c r="A3323">
        <v>3322</v>
      </c>
      <c r="B3323" s="1">
        <v>43581</v>
      </c>
      <c r="C3323" s="27" t="s">
        <v>136</v>
      </c>
      <c r="D3323" t="s">
        <v>15</v>
      </c>
      <c r="E3323">
        <v>135</v>
      </c>
      <c r="F3323" s="6"/>
    </row>
    <row r="3324" spans="1:6" customFormat="1" x14ac:dyDescent="0.5">
      <c r="A3324">
        <v>3323</v>
      </c>
      <c r="B3324" s="1">
        <v>43581</v>
      </c>
      <c r="C3324" s="27" t="s">
        <v>136</v>
      </c>
      <c r="D3324" t="s">
        <v>15</v>
      </c>
      <c r="E3324">
        <v>132</v>
      </c>
      <c r="F3324" s="6"/>
    </row>
    <row r="3325" spans="1:6" customFormat="1" x14ac:dyDescent="0.5">
      <c r="A3325">
        <v>3324</v>
      </c>
      <c r="B3325" s="1">
        <v>43582</v>
      </c>
      <c r="C3325" s="27" t="s">
        <v>136</v>
      </c>
      <c r="D3325" t="s">
        <v>15</v>
      </c>
      <c r="E3325">
        <v>128</v>
      </c>
      <c r="F3325" s="6"/>
    </row>
    <row r="3326" spans="1:6" customFormat="1" x14ac:dyDescent="0.5">
      <c r="A3326">
        <v>3325</v>
      </c>
      <c r="B3326" s="1">
        <v>43582</v>
      </c>
      <c r="C3326" s="27" t="s">
        <v>136</v>
      </c>
      <c r="D3326" t="s">
        <v>15</v>
      </c>
      <c r="E3326">
        <v>189</v>
      </c>
      <c r="F3326" s="6"/>
    </row>
    <row r="3327" spans="1:6" customFormat="1" x14ac:dyDescent="0.5">
      <c r="A3327">
        <v>3326</v>
      </c>
      <c r="B3327" s="1">
        <v>43583</v>
      </c>
      <c r="C3327" s="27" t="s">
        <v>136</v>
      </c>
      <c r="D3327" t="s">
        <v>15</v>
      </c>
      <c r="E3327">
        <v>166</v>
      </c>
      <c r="F3327" s="6"/>
    </row>
    <row r="3328" spans="1:6" customFormat="1" x14ac:dyDescent="0.5">
      <c r="A3328">
        <v>3327</v>
      </c>
      <c r="B3328" s="1">
        <v>43583</v>
      </c>
      <c r="C3328" s="27" t="s">
        <v>136</v>
      </c>
      <c r="D3328" t="s">
        <v>15</v>
      </c>
      <c r="E3328">
        <v>142</v>
      </c>
      <c r="F3328" s="6"/>
    </row>
    <row r="3329" spans="1:6" customFormat="1" x14ac:dyDescent="0.5">
      <c r="A3329">
        <v>3328</v>
      </c>
      <c r="B3329" s="1">
        <v>43583</v>
      </c>
      <c r="C3329" s="27" t="s">
        <v>136</v>
      </c>
      <c r="D3329" t="s">
        <v>15</v>
      </c>
      <c r="E3329">
        <v>145</v>
      </c>
      <c r="F3329" s="6"/>
    </row>
    <row r="3330" spans="1:6" customFormat="1" x14ac:dyDescent="0.5">
      <c r="A3330">
        <v>3329</v>
      </c>
      <c r="B3330" s="1">
        <v>43583</v>
      </c>
      <c r="C3330" s="27" t="s">
        <v>136</v>
      </c>
      <c r="D3330" t="s">
        <v>15</v>
      </c>
      <c r="E3330">
        <v>120</v>
      </c>
      <c r="F3330" s="6"/>
    </row>
    <row r="3331" spans="1:6" customFormat="1" x14ac:dyDescent="0.5">
      <c r="A3331">
        <v>3330</v>
      </c>
      <c r="B3331" s="1">
        <v>43583</v>
      </c>
      <c r="C3331" s="27" t="s">
        <v>136</v>
      </c>
      <c r="D3331" t="s">
        <v>15</v>
      </c>
      <c r="E3331">
        <v>135</v>
      </c>
      <c r="F3331" s="6"/>
    </row>
    <row r="3332" spans="1:6" customFormat="1" x14ac:dyDescent="0.5">
      <c r="A3332">
        <v>3331</v>
      </c>
      <c r="B3332" s="1">
        <v>43584</v>
      </c>
      <c r="C3332" s="27" t="s">
        <v>136</v>
      </c>
      <c r="D3332" t="s">
        <v>15</v>
      </c>
      <c r="E3332">
        <v>152</v>
      </c>
      <c r="F3332" s="6"/>
    </row>
    <row r="3333" spans="1:6" customFormat="1" x14ac:dyDescent="0.5">
      <c r="A3333">
        <v>3332</v>
      </c>
      <c r="B3333" s="1">
        <v>43584</v>
      </c>
      <c r="C3333" s="27" t="s">
        <v>136</v>
      </c>
      <c r="D3333" t="s">
        <v>15</v>
      </c>
      <c r="E3333">
        <v>174</v>
      </c>
      <c r="F3333" s="6"/>
    </row>
    <row r="3334" spans="1:6" customFormat="1" x14ac:dyDescent="0.5">
      <c r="A3334">
        <v>3333</v>
      </c>
      <c r="B3334" s="1">
        <v>43584</v>
      </c>
      <c r="C3334" s="27" t="s">
        <v>136</v>
      </c>
      <c r="D3334" t="s">
        <v>15</v>
      </c>
      <c r="F3334" s="6"/>
    </row>
    <row r="3335" spans="1:6" customFormat="1" x14ac:dyDescent="0.5">
      <c r="A3335">
        <v>3334</v>
      </c>
      <c r="B3335" s="1">
        <v>43584</v>
      </c>
      <c r="C3335" s="27" t="s">
        <v>136</v>
      </c>
      <c r="D3335" t="s">
        <v>15</v>
      </c>
      <c r="E3335">
        <v>148</v>
      </c>
      <c r="F3335" s="6"/>
    </row>
    <row r="3336" spans="1:6" customFormat="1" x14ac:dyDescent="0.5">
      <c r="A3336">
        <v>3335</v>
      </c>
      <c r="B3336" s="1">
        <v>43584</v>
      </c>
      <c r="C3336" s="27" t="s">
        <v>136</v>
      </c>
      <c r="D3336" t="s">
        <v>15</v>
      </c>
      <c r="E3336">
        <v>151</v>
      </c>
      <c r="F3336" s="6"/>
    </row>
    <row r="3337" spans="1:6" customFormat="1" x14ac:dyDescent="0.5">
      <c r="A3337">
        <v>3336</v>
      </c>
      <c r="B3337" s="1">
        <v>43584</v>
      </c>
      <c r="C3337" s="27" t="s">
        <v>136</v>
      </c>
      <c r="D3337" t="s">
        <v>15</v>
      </c>
      <c r="E3337">
        <v>143</v>
      </c>
      <c r="F3337" s="6"/>
    </row>
    <row r="3338" spans="1:6" customFormat="1" x14ac:dyDescent="0.5">
      <c r="A3338">
        <v>3337</v>
      </c>
      <c r="B3338" s="1">
        <v>43584</v>
      </c>
      <c r="C3338" s="27" t="s">
        <v>136</v>
      </c>
      <c r="D3338" t="s">
        <v>15</v>
      </c>
      <c r="E3338">
        <v>168</v>
      </c>
      <c r="F3338" s="6"/>
    </row>
    <row r="3339" spans="1:6" customFormat="1" x14ac:dyDescent="0.5">
      <c r="A3339">
        <v>3338</v>
      </c>
      <c r="B3339" s="1">
        <v>43584</v>
      </c>
      <c r="C3339" s="27" t="s">
        <v>136</v>
      </c>
      <c r="D3339" t="s">
        <v>15</v>
      </c>
      <c r="E3339">
        <v>179</v>
      </c>
      <c r="F3339" s="6"/>
    </row>
    <row r="3340" spans="1:6" customFormat="1" x14ac:dyDescent="0.5">
      <c r="A3340">
        <v>3339</v>
      </c>
      <c r="B3340" s="1">
        <v>43584</v>
      </c>
      <c r="C3340" s="27" t="s">
        <v>136</v>
      </c>
      <c r="D3340" t="s">
        <v>15</v>
      </c>
      <c r="E3340">
        <v>169</v>
      </c>
      <c r="F3340" s="6"/>
    </row>
    <row r="3341" spans="1:6" customFormat="1" x14ac:dyDescent="0.5">
      <c r="A3341">
        <v>3340</v>
      </c>
      <c r="B3341" s="1">
        <v>43584</v>
      </c>
      <c r="C3341" s="27" t="s">
        <v>136</v>
      </c>
      <c r="D3341" t="s">
        <v>15</v>
      </c>
      <c r="E3341">
        <v>166</v>
      </c>
      <c r="F3341" s="6"/>
    </row>
    <row r="3342" spans="1:6" customFormat="1" x14ac:dyDescent="0.5">
      <c r="A3342">
        <v>3341</v>
      </c>
      <c r="B3342" s="1">
        <v>43584</v>
      </c>
      <c r="C3342" s="27" t="s">
        <v>136</v>
      </c>
      <c r="D3342" t="s">
        <v>15</v>
      </c>
      <c r="E3342">
        <v>136</v>
      </c>
      <c r="F3342" s="6"/>
    </row>
    <row r="3343" spans="1:6" customFormat="1" x14ac:dyDescent="0.5">
      <c r="A3343">
        <v>3342</v>
      </c>
      <c r="B3343" s="1">
        <v>43584</v>
      </c>
      <c r="C3343" s="27" t="s">
        <v>136</v>
      </c>
      <c r="D3343" t="s">
        <v>15</v>
      </c>
      <c r="E3343">
        <v>149</v>
      </c>
      <c r="F3343" s="6"/>
    </row>
    <row r="3344" spans="1:6" customFormat="1" x14ac:dyDescent="0.5">
      <c r="A3344">
        <v>3343</v>
      </c>
      <c r="B3344" s="1">
        <v>43584</v>
      </c>
      <c r="C3344" s="27" t="s">
        <v>136</v>
      </c>
      <c r="D3344" t="s">
        <v>15</v>
      </c>
      <c r="E3344">
        <v>145</v>
      </c>
      <c r="F3344" s="6"/>
    </row>
    <row r="3345" spans="1:6" customFormat="1" x14ac:dyDescent="0.5">
      <c r="A3345">
        <v>3344</v>
      </c>
      <c r="B3345" s="1">
        <v>43585</v>
      </c>
      <c r="C3345" s="27" t="s">
        <v>136</v>
      </c>
      <c r="D3345" t="s">
        <v>15</v>
      </c>
      <c r="E3345">
        <v>158</v>
      </c>
      <c r="F3345" s="13"/>
    </row>
    <row r="3346" spans="1:6" customFormat="1" x14ac:dyDescent="0.5">
      <c r="A3346">
        <v>3345</v>
      </c>
      <c r="B3346" s="1">
        <v>43585</v>
      </c>
      <c r="C3346" s="27" t="s">
        <v>136</v>
      </c>
      <c r="D3346" t="s">
        <v>15</v>
      </c>
      <c r="E3346">
        <v>155</v>
      </c>
      <c r="F3346" s="6"/>
    </row>
    <row r="3347" spans="1:6" customFormat="1" x14ac:dyDescent="0.5">
      <c r="A3347">
        <v>3346</v>
      </c>
      <c r="B3347" s="1">
        <v>43585</v>
      </c>
      <c r="C3347" s="27" t="s">
        <v>136</v>
      </c>
      <c r="D3347" t="s">
        <v>15</v>
      </c>
      <c r="E3347">
        <v>149</v>
      </c>
      <c r="F3347" s="6"/>
    </row>
    <row r="3348" spans="1:6" customFormat="1" x14ac:dyDescent="0.5">
      <c r="A3348">
        <v>3347</v>
      </c>
      <c r="B3348" s="1">
        <v>43585</v>
      </c>
      <c r="C3348" s="27" t="s">
        <v>136</v>
      </c>
      <c r="D3348" t="s">
        <v>15</v>
      </c>
      <c r="E3348">
        <v>134</v>
      </c>
      <c r="F3348" s="6"/>
    </row>
    <row r="3349" spans="1:6" customFormat="1" x14ac:dyDescent="0.5">
      <c r="A3349">
        <v>3348</v>
      </c>
      <c r="B3349" s="1">
        <v>43585</v>
      </c>
      <c r="C3349" s="27" t="s">
        <v>136</v>
      </c>
      <c r="D3349" t="s">
        <v>15</v>
      </c>
      <c r="E3349">
        <v>145</v>
      </c>
      <c r="F3349" s="6"/>
    </row>
    <row r="3350" spans="1:6" customFormat="1" x14ac:dyDescent="0.5">
      <c r="A3350">
        <v>3349</v>
      </c>
      <c r="B3350" s="1">
        <v>43585</v>
      </c>
      <c r="C3350" s="27" t="s">
        <v>136</v>
      </c>
      <c r="D3350" t="s">
        <v>15</v>
      </c>
      <c r="E3350">
        <v>164</v>
      </c>
      <c r="F3350" s="6"/>
    </row>
    <row r="3351" spans="1:6" customFormat="1" x14ac:dyDescent="0.5">
      <c r="A3351">
        <v>3350</v>
      </c>
      <c r="B3351" s="1">
        <v>43585</v>
      </c>
      <c r="C3351" s="27" t="s">
        <v>136</v>
      </c>
      <c r="D3351" t="s">
        <v>15</v>
      </c>
      <c r="E3351">
        <v>184</v>
      </c>
      <c r="F3351" s="6"/>
    </row>
    <row r="3352" spans="1:6" customFormat="1" x14ac:dyDescent="0.5">
      <c r="A3352">
        <v>3351</v>
      </c>
      <c r="B3352" s="1">
        <v>43586</v>
      </c>
      <c r="C3352" s="27" t="s">
        <v>136</v>
      </c>
      <c r="D3352" t="s">
        <v>15</v>
      </c>
      <c r="E3352">
        <v>140</v>
      </c>
      <c r="F3352" s="6">
        <v>26.5</v>
      </c>
    </row>
    <row r="3353" spans="1:6" customFormat="1" x14ac:dyDescent="0.5">
      <c r="A3353">
        <v>3352</v>
      </c>
      <c r="B3353" s="1">
        <v>43586</v>
      </c>
      <c r="C3353" s="27" t="s">
        <v>136</v>
      </c>
      <c r="D3353" t="s">
        <v>15</v>
      </c>
      <c r="E3353">
        <v>144</v>
      </c>
      <c r="F3353" s="6">
        <v>26.5</v>
      </c>
    </row>
    <row r="3354" spans="1:6" customFormat="1" x14ac:dyDescent="0.5">
      <c r="A3354">
        <v>3353</v>
      </c>
      <c r="B3354" s="1">
        <v>43586</v>
      </c>
      <c r="C3354" s="27" t="s">
        <v>136</v>
      </c>
      <c r="D3354" t="s">
        <v>15</v>
      </c>
      <c r="E3354">
        <v>200</v>
      </c>
      <c r="F3354" s="6">
        <v>68</v>
      </c>
    </row>
    <row r="3355" spans="1:6" customFormat="1" x14ac:dyDescent="0.5">
      <c r="A3355">
        <v>3354</v>
      </c>
      <c r="B3355" s="1">
        <v>43586</v>
      </c>
      <c r="C3355" s="27" t="s">
        <v>136</v>
      </c>
      <c r="D3355" t="s">
        <v>15</v>
      </c>
      <c r="E3355">
        <v>190</v>
      </c>
      <c r="F3355" s="6">
        <v>64</v>
      </c>
    </row>
    <row r="3356" spans="1:6" customFormat="1" x14ac:dyDescent="0.5">
      <c r="A3356">
        <v>3355</v>
      </c>
      <c r="B3356" s="1">
        <v>43587</v>
      </c>
      <c r="C3356" s="27" t="s">
        <v>136</v>
      </c>
      <c r="D3356" t="s">
        <v>15</v>
      </c>
      <c r="E3356">
        <v>194</v>
      </c>
      <c r="F3356" s="6"/>
    </row>
    <row r="3357" spans="1:6" customFormat="1" x14ac:dyDescent="0.5">
      <c r="A3357">
        <v>3356</v>
      </c>
      <c r="B3357" s="1">
        <v>43587</v>
      </c>
      <c r="C3357" s="27" t="s">
        <v>136</v>
      </c>
      <c r="D3357" t="s">
        <v>15</v>
      </c>
      <c r="E3357">
        <v>124</v>
      </c>
      <c r="F3357" s="6"/>
    </row>
    <row r="3358" spans="1:6" customFormat="1" x14ac:dyDescent="0.5">
      <c r="A3358">
        <v>3357</v>
      </c>
      <c r="B3358" s="1">
        <v>43587</v>
      </c>
      <c r="C3358" s="27" t="s">
        <v>136</v>
      </c>
      <c r="D3358" t="s">
        <v>15</v>
      </c>
      <c r="E3358">
        <v>176</v>
      </c>
      <c r="F3358" s="6"/>
    </row>
    <row r="3359" spans="1:6" customFormat="1" x14ac:dyDescent="0.5">
      <c r="A3359">
        <v>3358</v>
      </c>
      <c r="B3359" s="1">
        <v>43587</v>
      </c>
      <c r="C3359" s="27" t="s">
        <v>136</v>
      </c>
      <c r="D3359" t="s">
        <v>15</v>
      </c>
      <c r="E3359">
        <v>173</v>
      </c>
      <c r="F3359" s="6"/>
    </row>
    <row r="3360" spans="1:6" customFormat="1" x14ac:dyDescent="0.5">
      <c r="A3360">
        <v>3359</v>
      </c>
      <c r="B3360" s="1">
        <v>43587</v>
      </c>
      <c r="C3360" s="27" t="s">
        <v>136</v>
      </c>
      <c r="D3360" t="s">
        <v>15</v>
      </c>
      <c r="E3360">
        <v>183</v>
      </c>
      <c r="F3360" s="6"/>
    </row>
    <row r="3361" spans="1:6" customFormat="1" x14ac:dyDescent="0.5">
      <c r="A3361">
        <v>3360</v>
      </c>
      <c r="B3361" s="1">
        <v>43587</v>
      </c>
      <c r="C3361" s="27" t="s">
        <v>136</v>
      </c>
      <c r="D3361" t="s">
        <v>15</v>
      </c>
      <c r="E3361">
        <v>136</v>
      </c>
      <c r="F3361" s="6"/>
    </row>
    <row r="3362" spans="1:6" customFormat="1" x14ac:dyDescent="0.5">
      <c r="A3362">
        <v>3361</v>
      </c>
      <c r="B3362" s="1">
        <v>43587</v>
      </c>
      <c r="C3362" s="27" t="s">
        <v>136</v>
      </c>
      <c r="D3362" t="s">
        <v>15</v>
      </c>
      <c r="E3362">
        <v>168</v>
      </c>
      <c r="F3362" s="6"/>
    </row>
    <row r="3363" spans="1:6" customFormat="1" x14ac:dyDescent="0.5">
      <c r="A3363">
        <v>3362</v>
      </c>
      <c r="B3363" s="1">
        <v>43587</v>
      </c>
      <c r="C3363" s="27" t="s">
        <v>136</v>
      </c>
      <c r="D3363" t="s">
        <v>15</v>
      </c>
      <c r="E3363">
        <v>179</v>
      </c>
      <c r="F3363" s="6"/>
    </row>
    <row r="3364" spans="1:6" customFormat="1" x14ac:dyDescent="0.5">
      <c r="A3364">
        <v>3363</v>
      </c>
      <c r="B3364" s="1">
        <v>43587</v>
      </c>
      <c r="C3364" s="27" t="s">
        <v>136</v>
      </c>
      <c r="D3364" t="s">
        <v>15</v>
      </c>
      <c r="E3364">
        <v>140</v>
      </c>
      <c r="F3364" s="6"/>
    </row>
    <row r="3365" spans="1:6" customFormat="1" x14ac:dyDescent="0.5">
      <c r="A3365">
        <v>3364</v>
      </c>
      <c r="B3365" s="1">
        <v>43587</v>
      </c>
      <c r="C3365" s="27" t="s">
        <v>136</v>
      </c>
      <c r="D3365" t="s">
        <v>15</v>
      </c>
      <c r="E3365">
        <v>140</v>
      </c>
      <c r="F3365" s="6"/>
    </row>
    <row r="3366" spans="1:6" customFormat="1" x14ac:dyDescent="0.5">
      <c r="A3366">
        <v>3365</v>
      </c>
      <c r="B3366" s="1">
        <v>43587</v>
      </c>
      <c r="C3366" s="27" t="s">
        <v>136</v>
      </c>
      <c r="D3366" t="s">
        <v>15</v>
      </c>
      <c r="E3366">
        <v>154</v>
      </c>
      <c r="F3366" s="6"/>
    </row>
    <row r="3367" spans="1:6" customFormat="1" x14ac:dyDescent="0.5">
      <c r="A3367">
        <v>3366</v>
      </c>
      <c r="B3367" s="1">
        <v>43587</v>
      </c>
      <c r="C3367" s="27" t="s">
        <v>136</v>
      </c>
      <c r="D3367" t="s">
        <v>15</v>
      </c>
      <c r="E3367">
        <v>134</v>
      </c>
      <c r="F3367" s="6"/>
    </row>
    <row r="3368" spans="1:6" customFormat="1" x14ac:dyDescent="0.5">
      <c r="A3368">
        <v>3367</v>
      </c>
      <c r="B3368" s="1">
        <v>43587</v>
      </c>
      <c r="C3368" s="27" t="s">
        <v>136</v>
      </c>
      <c r="D3368" t="s">
        <v>15</v>
      </c>
      <c r="E3368">
        <v>121</v>
      </c>
      <c r="F3368" s="6"/>
    </row>
    <row r="3369" spans="1:6" customFormat="1" x14ac:dyDescent="0.5">
      <c r="A3369">
        <v>3368</v>
      </c>
      <c r="B3369" s="1">
        <v>43588</v>
      </c>
      <c r="C3369" s="27" t="s">
        <v>136</v>
      </c>
      <c r="D3369" t="s">
        <v>15</v>
      </c>
      <c r="E3369">
        <v>114</v>
      </c>
      <c r="F3369" s="6"/>
    </row>
    <row r="3370" spans="1:6" customFormat="1" x14ac:dyDescent="0.5">
      <c r="A3370">
        <v>3369</v>
      </c>
      <c r="B3370" s="1">
        <v>43588</v>
      </c>
      <c r="C3370" s="27" t="s">
        <v>136</v>
      </c>
      <c r="D3370" t="s">
        <v>15</v>
      </c>
      <c r="E3370">
        <v>129</v>
      </c>
      <c r="F3370" s="6"/>
    </row>
    <row r="3371" spans="1:6" customFormat="1" x14ac:dyDescent="0.5">
      <c r="A3371">
        <v>3370</v>
      </c>
      <c r="B3371" s="1">
        <v>43588</v>
      </c>
      <c r="C3371" s="27" t="s">
        <v>136</v>
      </c>
      <c r="D3371" t="s">
        <v>15</v>
      </c>
      <c r="E3371">
        <v>191</v>
      </c>
      <c r="F3371" s="6"/>
    </row>
    <row r="3372" spans="1:6" customFormat="1" x14ac:dyDescent="0.5">
      <c r="A3372">
        <v>3371</v>
      </c>
      <c r="B3372" s="1">
        <v>43588</v>
      </c>
      <c r="C3372" s="27" t="s">
        <v>136</v>
      </c>
      <c r="D3372" t="s">
        <v>15</v>
      </c>
      <c r="E3372">
        <v>187</v>
      </c>
      <c r="F3372" s="6"/>
    </row>
    <row r="3373" spans="1:6" customFormat="1" x14ac:dyDescent="0.5">
      <c r="A3373">
        <v>3372</v>
      </c>
      <c r="B3373" s="1">
        <v>43588</v>
      </c>
      <c r="C3373" s="27" t="s">
        <v>136</v>
      </c>
      <c r="D3373" t="s">
        <v>15</v>
      </c>
      <c r="E3373">
        <v>125</v>
      </c>
      <c r="F3373" s="6"/>
    </row>
    <row r="3374" spans="1:6" customFormat="1" x14ac:dyDescent="0.5">
      <c r="A3374">
        <v>3373</v>
      </c>
      <c r="B3374" s="1">
        <v>43588</v>
      </c>
      <c r="C3374" s="27" t="s">
        <v>136</v>
      </c>
      <c r="D3374" t="s">
        <v>15</v>
      </c>
      <c r="E3374">
        <v>126</v>
      </c>
      <c r="F3374" s="6"/>
    </row>
    <row r="3375" spans="1:6" customFormat="1" x14ac:dyDescent="0.5">
      <c r="A3375">
        <v>3374</v>
      </c>
      <c r="B3375" s="1">
        <v>43589</v>
      </c>
      <c r="C3375" s="27" t="s">
        <v>136</v>
      </c>
      <c r="D3375" t="s">
        <v>15</v>
      </c>
      <c r="E3375">
        <v>191</v>
      </c>
      <c r="F3375" s="6"/>
    </row>
    <row r="3376" spans="1:6" customFormat="1" x14ac:dyDescent="0.5">
      <c r="A3376">
        <v>3375</v>
      </c>
      <c r="B3376" s="1">
        <v>43589</v>
      </c>
      <c r="C3376" s="27" t="s">
        <v>136</v>
      </c>
      <c r="D3376" t="s">
        <v>15</v>
      </c>
      <c r="E3376">
        <v>144</v>
      </c>
      <c r="F3376" s="6"/>
    </row>
    <row r="3377" spans="1:6" customFormat="1" x14ac:dyDescent="0.5">
      <c r="A3377">
        <v>3376</v>
      </c>
      <c r="B3377" s="1">
        <v>43589</v>
      </c>
      <c r="C3377" s="27" t="s">
        <v>136</v>
      </c>
      <c r="D3377" t="s">
        <v>15</v>
      </c>
      <c r="E3377">
        <v>172</v>
      </c>
      <c r="F3377" s="6"/>
    </row>
    <row r="3378" spans="1:6" customFormat="1" x14ac:dyDescent="0.5">
      <c r="A3378">
        <v>3377</v>
      </c>
      <c r="B3378" s="1">
        <v>43589</v>
      </c>
      <c r="C3378" s="27" t="s">
        <v>136</v>
      </c>
      <c r="D3378" t="s">
        <v>15</v>
      </c>
      <c r="E3378">
        <v>150</v>
      </c>
      <c r="F3378" s="6"/>
    </row>
    <row r="3379" spans="1:6" customFormat="1" x14ac:dyDescent="0.5">
      <c r="A3379">
        <v>3378</v>
      </c>
      <c r="B3379" s="1">
        <v>43589</v>
      </c>
      <c r="C3379" s="27" t="s">
        <v>136</v>
      </c>
      <c r="D3379" t="s">
        <v>15</v>
      </c>
      <c r="E3379">
        <v>156</v>
      </c>
      <c r="F3379" s="6"/>
    </row>
    <row r="3380" spans="1:6" customFormat="1" x14ac:dyDescent="0.5">
      <c r="A3380">
        <v>3379</v>
      </c>
      <c r="B3380" s="1">
        <v>43589</v>
      </c>
      <c r="C3380" s="27" t="s">
        <v>136</v>
      </c>
      <c r="D3380" t="s">
        <v>15</v>
      </c>
      <c r="E3380">
        <v>163</v>
      </c>
      <c r="F3380" s="6"/>
    </row>
    <row r="3381" spans="1:6" customFormat="1" x14ac:dyDescent="0.5">
      <c r="A3381">
        <v>3380</v>
      </c>
      <c r="B3381" s="1">
        <v>43589</v>
      </c>
      <c r="C3381" s="27" t="s">
        <v>136</v>
      </c>
      <c r="D3381" t="s">
        <v>15</v>
      </c>
      <c r="E3381">
        <v>143</v>
      </c>
      <c r="F3381" s="6"/>
    </row>
    <row r="3382" spans="1:6" customFormat="1" x14ac:dyDescent="0.5">
      <c r="A3382">
        <v>3381</v>
      </c>
      <c r="B3382" s="1">
        <v>43589</v>
      </c>
      <c r="C3382" s="27" t="s">
        <v>136</v>
      </c>
      <c r="D3382" t="s">
        <v>15</v>
      </c>
      <c r="E3382">
        <v>152</v>
      </c>
      <c r="F3382" s="6"/>
    </row>
    <row r="3383" spans="1:6" customFormat="1" x14ac:dyDescent="0.5">
      <c r="A3383">
        <v>3382</v>
      </c>
      <c r="B3383" s="1">
        <v>43589</v>
      </c>
      <c r="C3383" s="27" t="s">
        <v>136</v>
      </c>
      <c r="D3383" t="s">
        <v>15</v>
      </c>
      <c r="E3383">
        <v>175</v>
      </c>
      <c r="F3383" s="6"/>
    </row>
    <row r="3384" spans="1:6" customFormat="1" x14ac:dyDescent="0.5">
      <c r="A3384">
        <v>3383</v>
      </c>
      <c r="B3384" s="1">
        <v>43590</v>
      </c>
      <c r="C3384" s="27" t="s">
        <v>136</v>
      </c>
      <c r="D3384" t="s">
        <v>15</v>
      </c>
      <c r="E3384">
        <v>155</v>
      </c>
      <c r="F3384" s="6"/>
    </row>
    <row r="3385" spans="1:6" customFormat="1" x14ac:dyDescent="0.5">
      <c r="A3385">
        <v>3384</v>
      </c>
      <c r="B3385" s="1">
        <v>43590</v>
      </c>
      <c r="C3385" s="27" t="s">
        <v>136</v>
      </c>
      <c r="D3385" t="s">
        <v>15</v>
      </c>
      <c r="E3385">
        <v>115</v>
      </c>
      <c r="F3385" s="6"/>
    </row>
    <row r="3386" spans="1:6" customFormat="1" x14ac:dyDescent="0.5">
      <c r="A3386">
        <v>3385</v>
      </c>
      <c r="B3386" s="1">
        <v>43590</v>
      </c>
      <c r="C3386" s="27" t="s">
        <v>136</v>
      </c>
      <c r="D3386" t="s">
        <v>15</v>
      </c>
      <c r="E3386">
        <v>160</v>
      </c>
      <c r="F3386" s="6"/>
    </row>
    <row r="3387" spans="1:6" customFormat="1" x14ac:dyDescent="0.5">
      <c r="A3387">
        <v>3386</v>
      </c>
      <c r="B3387" s="1">
        <v>43590</v>
      </c>
      <c r="C3387" s="27" t="s">
        <v>136</v>
      </c>
      <c r="D3387" t="s">
        <v>15</v>
      </c>
      <c r="E3387">
        <v>127</v>
      </c>
      <c r="F3387" s="6"/>
    </row>
    <row r="3388" spans="1:6" customFormat="1" x14ac:dyDescent="0.5">
      <c r="A3388">
        <v>3387</v>
      </c>
      <c r="B3388" s="1">
        <v>43590</v>
      </c>
      <c r="C3388" s="27" t="s">
        <v>136</v>
      </c>
      <c r="D3388" t="s">
        <v>15</v>
      </c>
      <c r="E3388">
        <v>183</v>
      </c>
      <c r="F3388" s="6"/>
    </row>
    <row r="3389" spans="1:6" customFormat="1" x14ac:dyDescent="0.5">
      <c r="A3389">
        <v>3388</v>
      </c>
      <c r="B3389" s="1">
        <v>43590</v>
      </c>
      <c r="C3389" s="27" t="s">
        <v>136</v>
      </c>
      <c r="D3389" t="s">
        <v>15</v>
      </c>
      <c r="E3389">
        <v>166</v>
      </c>
      <c r="F3389" s="6"/>
    </row>
    <row r="3390" spans="1:6" customFormat="1" x14ac:dyDescent="0.5">
      <c r="A3390">
        <v>3389</v>
      </c>
      <c r="B3390" s="1">
        <v>43590</v>
      </c>
      <c r="C3390" s="27" t="s">
        <v>136</v>
      </c>
      <c r="D3390" t="s">
        <v>15</v>
      </c>
      <c r="E3390">
        <v>133</v>
      </c>
      <c r="F3390" s="6"/>
    </row>
    <row r="3391" spans="1:6" customFormat="1" x14ac:dyDescent="0.5">
      <c r="A3391">
        <v>3390</v>
      </c>
      <c r="B3391" s="1">
        <v>43590</v>
      </c>
      <c r="C3391" s="27" t="s">
        <v>136</v>
      </c>
      <c r="D3391" t="s">
        <v>15</v>
      </c>
      <c r="E3391">
        <v>178</v>
      </c>
      <c r="F3391" s="6"/>
    </row>
    <row r="3392" spans="1:6" customFormat="1" x14ac:dyDescent="0.5">
      <c r="A3392">
        <v>3391</v>
      </c>
      <c r="B3392" s="1">
        <v>43590</v>
      </c>
      <c r="C3392" s="27" t="s">
        <v>136</v>
      </c>
      <c r="D3392" t="s">
        <v>15</v>
      </c>
      <c r="E3392">
        <v>144</v>
      </c>
      <c r="F3392" s="6"/>
    </row>
    <row r="3393" spans="1:6" customFormat="1" x14ac:dyDescent="0.5">
      <c r="A3393">
        <v>3392</v>
      </c>
      <c r="B3393" s="1">
        <v>43591</v>
      </c>
      <c r="C3393" s="27" t="s">
        <v>136</v>
      </c>
      <c r="D3393" t="s">
        <v>15</v>
      </c>
      <c r="E3393">
        <v>176</v>
      </c>
      <c r="F3393" s="6"/>
    </row>
    <row r="3394" spans="1:6" customFormat="1" x14ac:dyDescent="0.5">
      <c r="A3394">
        <v>3393</v>
      </c>
      <c r="B3394" s="1">
        <v>43591</v>
      </c>
      <c r="C3394" s="27" t="s">
        <v>136</v>
      </c>
      <c r="D3394" t="s">
        <v>15</v>
      </c>
      <c r="E3394">
        <v>132</v>
      </c>
      <c r="F3394" s="6"/>
    </row>
    <row r="3395" spans="1:6" customFormat="1" x14ac:dyDescent="0.5">
      <c r="A3395">
        <v>3394</v>
      </c>
      <c r="B3395" s="1">
        <v>43591</v>
      </c>
      <c r="C3395" s="27" t="s">
        <v>136</v>
      </c>
      <c r="D3395" t="s">
        <v>15</v>
      </c>
      <c r="E3395">
        <v>116</v>
      </c>
      <c r="F3395" s="6"/>
    </row>
    <row r="3396" spans="1:6" customFormat="1" x14ac:dyDescent="0.5">
      <c r="A3396">
        <v>3395</v>
      </c>
      <c r="B3396" s="1">
        <v>43591</v>
      </c>
      <c r="C3396" s="27" t="s">
        <v>136</v>
      </c>
      <c r="D3396" t="s">
        <v>15</v>
      </c>
      <c r="E3396">
        <v>176</v>
      </c>
      <c r="F3396" s="6"/>
    </row>
    <row r="3397" spans="1:6" customFormat="1" x14ac:dyDescent="0.5">
      <c r="A3397">
        <v>3396</v>
      </c>
      <c r="B3397" s="1">
        <v>43591</v>
      </c>
      <c r="C3397" s="27" t="s">
        <v>136</v>
      </c>
      <c r="D3397" t="s">
        <v>15</v>
      </c>
      <c r="E3397">
        <v>146</v>
      </c>
      <c r="F3397" s="6"/>
    </row>
    <row r="3398" spans="1:6" customFormat="1" x14ac:dyDescent="0.5">
      <c r="A3398">
        <v>3397</v>
      </c>
      <c r="B3398" s="1">
        <v>43591</v>
      </c>
      <c r="C3398" s="27" t="s">
        <v>136</v>
      </c>
      <c r="D3398" t="s">
        <v>15</v>
      </c>
      <c r="E3398">
        <v>136</v>
      </c>
      <c r="F3398" s="6"/>
    </row>
    <row r="3399" spans="1:6" customFormat="1" x14ac:dyDescent="0.5">
      <c r="A3399">
        <v>3398</v>
      </c>
      <c r="B3399" s="1">
        <v>43591</v>
      </c>
      <c r="C3399" s="27" t="s">
        <v>136</v>
      </c>
      <c r="D3399" t="s">
        <v>15</v>
      </c>
      <c r="E3399">
        <v>175</v>
      </c>
      <c r="F3399" s="6"/>
    </row>
    <row r="3400" spans="1:6" customFormat="1" x14ac:dyDescent="0.5">
      <c r="A3400">
        <v>3399</v>
      </c>
      <c r="B3400" s="1">
        <v>43591</v>
      </c>
      <c r="C3400" s="27" t="s">
        <v>136</v>
      </c>
      <c r="D3400" t="s">
        <v>15</v>
      </c>
      <c r="E3400">
        <v>147</v>
      </c>
      <c r="F3400" s="6"/>
    </row>
    <row r="3401" spans="1:6" customFormat="1" x14ac:dyDescent="0.5">
      <c r="A3401">
        <v>3400</v>
      </c>
      <c r="B3401" s="1">
        <v>43592</v>
      </c>
      <c r="C3401" s="27" t="s">
        <v>136</v>
      </c>
      <c r="D3401" t="s">
        <v>15</v>
      </c>
      <c r="E3401">
        <v>199</v>
      </c>
      <c r="F3401" s="6"/>
    </row>
    <row r="3402" spans="1:6" customFormat="1" x14ac:dyDescent="0.5">
      <c r="A3402">
        <v>3401</v>
      </c>
      <c r="B3402" s="1">
        <v>43592</v>
      </c>
      <c r="C3402" s="27" t="s">
        <v>136</v>
      </c>
      <c r="D3402" t="s">
        <v>15</v>
      </c>
      <c r="E3402">
        <v>139</v>
      </c>
      <c r="F3402" s="6"/>
    </row>
    <row r="3403" spans="1:6" customFormat="1" x14ac:dyDescent="0.5">
      <c r="A3403">
        <v>3402</v>
      </c>
      <c r="B3403" s="1">
        <v>43592</v>
      </c>
      <c r="C3403" s="27" t="s">
        <v>136</v>
      </c>
      <c r="D3403" t="s">
        <v>15</v>
      </c>
      <c r="E3403">
        <v>150</v>
      </c>
      <c r="F3403" s="6"/>
    </row>
    <row r="3404" spans="1:6" customFormat="1" x14ac:dyDescent="0.5">
      <c r="A3404">
        <v>3403</v>
      </c>
      <c r="B3404" s="1">
        <v>43592</v>
      </c>
      <c r="C3404" s="27" t="s">
        <v>136</v>
      </c>
      <c r="D3404" t="s">
        <v>15</v>
      </c>
      <c r="E3404">
        <v>198</v>
      </c>
      <c r="F3404" s="6"/>
    </row>
    <row r="3405" spans="1:6" customFormat="1" x14ac:dyDescent="0.5">
      <c r="A3405">
        <v>3404</v>
      </c>
      <c r="B3405" s="1">
        <v>43592</v>
      </c>
      <c r="C3405" s="27" t="s">
        <v>136</v>
      </c>
      <c r="D3405" t="s">
        <v>15</v>
      </c>
      <c r="E3405">
        <v>168</v>
      </c>
      <c r="F3405" s="6"/>
    </row>
    <row r="3406" spans="1:6" customFormat="1" x14ac:dyDescent="0.5">
      <c r="A3406">
        <v>3405</v>
      </c>
      <c r="B3406" s="1">
        <v>43592</v>
      </c>
      <c r="C3406" s="27" t="s">
        <v>136</v>
      </c>
      <c r="D3406" t="s">
        <v>15</v>
      </c>
      <c r="E3406">
        <v>167</v>
      </c>
      <c r="F3406" s="6"/>
    </row>
    <row r="3407" spans="1:6" customFormat="1" x14ac:dyDescent="0.5">
      <c r="A3407">
        <v>3406</v>
      </c>
      <c r="B3407" s="1">
        <v>43593</v>
      </c>
      <c r="C3407" s="27" t="s">
        <v>136</v>
      </c>
      <c r="D3407" t="s">
        <v>15</v>
      </c>
      <c r="E3407">
        <v>155</v>
      </c>
      <c r="F3407" s="6">
        <v>33.5</v>
      </c>
    </row>
    <row r="3408" spans="1:6" customFormat="1" x14ac:dyDescent="0.5">
      <c r="A3408">
        <v>3407</v>
      </c>
      <c r="B3408" s="1">
        <v>43593</v>
      </c>
      <c r="C3408" s="27" t="s">
        <v>136</v>
      </c>
      <c r="D3408" t="s">
        <v>15</v>
      </c>
      <c r="E3408">
        <v>151</v>
      </c>
      <c r="F3408" s="6">
        <v>29.5</v>
      </c>
    </row>
    <row r="3409" spans="1:6" customFormat="1" x14ac:dyDescent="0.5">
      <c r="A3409">
        <v>3408</v>
      </c>
      <c r="B3409" s="1">
        <v>43593</v>
      </c>
      <c r="C3409" s="27" t="s">
        <v>136</v>
      </c>
      <c r="D3409" t="s">
        <v>15</v>
      </c>
      <c r="E3409">
        <v>156</v>
      </c>
      <c r="F3409" s="6">
        <v>31</v>
      </c>
    </row>
    <row r="3410" spans="1:6" customFormat="1" x14ac:dyDescent="0.5">
      <c r="A3410">
        <v>3409</v>
      </c>
      <c r="B3410" s="1">
        <v>43593</v>
      </c>
      <c r="C3410" s="27" t="s">
        <v>136</v>
      </c>
      <c r="D3410" t="s">
        <v>15</v>
      </c>
      <c r="E3410">
        <v>178</v>
      </c>
      <c r="F3410" s="6">
        <v>51.5</v>
      </c>
    </row>
    <row r="3411" spans="1:6" customFormat="1" x14ac:dyDescent="0.5">
      <c r="A3411">
        <v>3410</v>
      </c>
      <c r="B3411" s="1">
        <v>43593</v>
      </c>
      <c r="C3411" s="27" t="s">
        <v>136</v>
      </c>
      <c r="D3411" t="s">
        <v>15</v>
      </c>
      <c r="E3411">
        <v>144</v>
      </c>
      <c r="F3411" s="6">
        <v>28</v>
      </c>
    </row>
    <row r="3412" spans="1:6" customFormat="1" x14ac:dyDescent="0.5">
      <c r="A3412">
        <v>3411</v>
      </c>
      <c r="B3412" s="1">
        <v>43593</v>
      </c>
      <c r="C3412" s="27" t="s">
        <v>136</v>
      </c>
      <c r="D3412" t="s">
        <v>15</v>
      </c>
      <c r="E3412">
        <v>169</v>
      </c>
      <c r="F3412" s="6">
        <v>45</v>
      </c>
    </row>
    <row r="3413" spans="1:6" customFormat="1" x14ac:dyDescent="0.5">
      <c r="A3413">
        <v>3412</v>
      </c>
      <c r="B3413" s="1">
        <v>43593</v>
      </c>
      <c r="C3413" s="27" t="s">
        <v>136</v>
      </c>
      <c r="D3413" t="s">
        <v>15</v>
      </c>
      <c r="E3413">
        <v>149</v>
      </c>
      <c r="F3413" s="6">
        <v>30.5</v>
      </c>
    </row>
    <row r="3414" spans="1:6" customFormat="1" x14ac:dyDescent="0.5">
      <c r="A3414">
        <v>3413</v>
      </c>
      <c r="B3414" s="1">
        <v>43593</v>
      </c>
      <c r="C3414" s="27" t="s">
        <v>136</v>
      </c>
      <c r="D3414" t="s">
        <v>15</v>
      </c>
      <c r="E3414">
        <v>166</v>
      </c>
      <c r="F3414" s="6">
        <v>39</v>
      </c>
    </row>
    <row r="3415" spans="1:6" customFormat="1" x14ac:dyDescent="0.5">
      <c r="A3415">
        <v>3414</v>
      </c>
      <c r="B3415" s="1">
        <v>43593</v>
      </c>
      <c r="C3415" s="27" t="s">
        <v>136</v>
      </c>
      <c r="D3415" t="s">
        <v>15</v>
      </c>
      <c r="E3415">
        <v>131</v>
      </c>
      <c r="F3415" s="6">
        <v>18</v>
      </c>
    </row>
    <row r="3416" spans="1:6" customFormat="1" x14ac:dyDescent="0.5">
      <c r="A3416">
        <v>3415</v>
      </c>
      <c r="B3416" s="1">
        <v>43593</v>
      </c>
      <c r="C3416" s="27" t="s">
        <v>136</v>
      </c>
      <c r="D3416" t="s">
        <v>15</v>
      </c>
      <c r="E3416">
        <v>157</v>
      </c>
      <c r="F3416" s="6">
        <v>34</v>
      </c>
    </row>
    <row r="3417" spans="1:6" customFormat="1" x14ac:dyDescent="0.5">
      <c r="A3417">
        <v>3416</v>
      </c>
      <c r="B3417" s="1">
        <v>43593</v>
      </c>
      <c r="C3417" s="27" t="s">
        <v>136</v>
      </c>
      <c r="D3417" t="s">
        <v>15</v>
      </c>
      <c r="E3417">
        <v>147</v>
      </c>
      <c r="F3417" s="6">
        <v>29.5</v>
      </c>
    </row>
    <row r="3418" spans="1:6" customFormat="1" x14ac:dyDescent="0.5">
      <c r="A3418">
        <v>3417</v>
      </c>
      <c r="B3418" s="1">
        <v>43593</v>
      </c>
      <c r="C3418" s="27" t="s">
        <v>136</v>
      </c>
      <c r="D3418" t="s">
        <v>15</v>
      </c>
      <c r="E3418">
        <v>170</v>
      </c>
      <c r="F3418" s="6">
        <v>48</v>
      </c>
    </row>
    <row r="3419" spans="1:6" customFormat="1" x14ac:dyDescent="0.5">
      <c r="A3419">
        <v>3418</v>
      </c>
      <c r="B3419" s="1">
        <v>43593</v>
      </c>
      <c r="C3419" s="27" t="s">
        <v>136</v>
      </c>
      <c r="D3419" t="s">
        <v>15</v>
      </c>
      <c r="E3419">
        <v>98</v>
      </c>
      <c r="F3419" s="6">
        <v>10</v>
      </c>
    </row>
    <row r="3420" spans="1:6" customFormat="1" x14ac:dyDescent="0.5">
      <c r="A3420">
        <v>3419</v>
      </c>
      <c r="B3420" s="1">
        <v>43593</v>
      </c>
      <c r="C3420" s="27" t="s">
        <v>136</v>
      </c>
      <c r="D3420" t="s">
        <v>15</v>
      </c>
      <c r="E3420">
        <v>150</v>
      </c>
      <c r="F3420" s="6">
        <v>29</v>
      </c>
    </row>
    <row r="3421" spans="1:6" customFormat="1" x14ac:dyDescent="0.5">
      <c r="A3421">
        <v>3420</v>
      </c>
      <c r="B3421" s="1">
        <v>43594</v>
      </c>
      <c r="C3421" s="27" t="s">
        <v>136</v>
      </c>
      <c r="D3421" t="s">
        <v>15</v>
      </c>
      <c r="E3421">
        <v>136</v>
      </c>
      <c r="F3421" s="6"/>
    </row>
    <row r="3422" spans="1:6" customFormat="1" x14ac:dyDescent="0.5">
      <c r="A3422">
        <v>3421</v>
      </c>
      <c r="B3422" s="1">
        <v>43594</v>
      </c>
      <c r="C3422" s="27" t="s">
        <v>136</v>
      </c>
      <c r="D3422" t="s">
        <v>15</v>
      </c>
      <c r="E3422">
        <v>164</v>
      </c>
      <c r="F3422" s="6"/>
    </row>
    <row r="3423" spans="1:6" customFormat="1" x14ac:dyDescent="0.5">
      <c r="A3423">
        <v>3422</v>
      </c>
      <c r="B3423" s="1">
        <v>43594</v>
      </c>
      <c r="C3423" s="27" t="s">
        <v>136</v>
      </c>
      <c r="D3423" t="s">
        <v>15</v>
      </c>
      <c r="E3423">
        <v>127</v>
      </c>
      <c r="F3423" s="6"/>
    </row>
    <row r="3424" spans="1:6" customFormat="1" x14ac:dyDescent="0.5">
      <c r="A3424">
        <v>3423</v>
      </c>
      <c r="B3424" s="1">
        <v>43594</v>
      </c>
      <c r="C3424" s="27" t="s">
        <v>136</v>
      </c>
      <c r="D3424" t="s">
        <v>15</v>
      </c>
      <c r="E3424">
        <v>155</v>
      </c>
      <c r="F3424" s="6"/>
    </row>
    <row r="3425" spans="1:6" customFormat="1" x14ac:dyDescent="0.5">
      <c r="A3425">
        <v>3424</v>
      </c>
      <c r="B3425" s="1">
        <v>43594</v>
      </c>
      <c r="C3425" s="27" t="s">
        <v>136</v>
      </c>
      <c r="D3425" t="s">
        <v>15</v>
      </c>
      <c r="E3425">
        <v>136</v>
      </c>
      <c r="F3425" s="6"/>
    </row>
    <row r="3426" spans="1:6" customFormat="1" x14ac:dyDescent="0.5">
      <c r="A3426">
        <v>3425</v>
      </c>
      <c r="B3426" s="1">
        <v>43594</v>
      </c>
      <c r="C3426" s="27" t="s">
        <v>136</v>
      </c>
      <c r="D3426" t="s">
        <v>15</v>
      </c>
      <c r="E3426">
        <v>137</v>
      </c>
      <c r="F3426" s="6"/>
    </row>
    <row r="3427" spans="1:6" customFormat="1" x14ac:dyDescent="0.5">
      <c r="A3427">
        <v>3426</v>
      </c>
      <c r="B3427" s="1">
        <v>43594</v>
      </c>
      <c r="C3427" s="27" t="s">
        <v>136</v>
      </c>
      <c r="D3427" t="s">
        <v>15</v>
      </c>
      <c r="E3427">
        <v>164</v>
      </c>
      <c r="F3427" s="6"/>
    </row>
    <row r="3428" spans="1:6" customFormat="1" x14ac:dyDescent="0.5">
      <c r="A3428">
        <v>3427</v>
      </c>
      <c r="B3428" s="1">
        <v>43594</v>
      </c>
      <c r="C3428" s="27" t="s">
        <v>136</v>
      </c>
      <c r="D3428" t="s">
        <v>15</v>
      </c>
      <c r="E3428">
        <v>153</v>
      </c>
      <c r="F3428" s="6"/>
    </row>
    <row r="3429" spans="1:6" customFormat="1" x14ac:dyDescent="0.5">
      <c r="A3429">
        <v>3428</v>
      </c>
      <c r="B3429" s="1">
        <v>43594</v>
      </c>
      <c r="C3429" s="27" t="s">
        <v>136</v>
      </c>
      <c r="D3429" t="s">
        <v>15</v>
      </c>
      <c r="E3429">
        <v>128</v>
      </c>
      <c r="F3429" s="6"/>
    </row>
    <row r="3430" spans="1:6" customFormat="1" x14ac:dyDescent="0.5">
      <c r="A3430">
        <v>3429</v>
      </c>
      <c r="B3430" s="1">
        <v>43594</v>
      </c>
      <c r="C3430" s="27" t="s">
        <v>136</v>
      </c>
      <c r="D3430" t="s">
        <v>15</v>
      </c>
      <c r="E3430">
        <v>161</v>
      </c>
      <c r="F3430" s="6"/>
    </row>
    <row r="3431" spans="1:6" customFormat="1" x14ac:dyDescent="0.5">
      <c r="A3431">
        <v>3430</v>
      </c>
      <c r="B3431" s="1">
        <v>43594</v>
      </c>
      <c r="C3431" s="27" t="s">
        <v>136</v>
      </c>
      <c r="D3431" t="s">
        <v>15</v>
      </c>
      <c r="E3431">
        <v>196</v>
      </c>
      <c r="F3431" s="6"/>
    </row>
    <row r="3432" spans="1:6" customFormat="1" x14ac:dyDescent="0.5">
      <c r="A3432">
        <v>3431</v>
      </c>
      <c r="B3432" s="1">
        <v>43594</v>
      </c>
      <c r="C3432" s="27" t="s">
        <v>136</v>
      </c>
      <c r="D3432" t="s">
        <v>15</v>
      </c>
      <c r="E3432">
        <v>170</v>
      </c>
      <c r="F3432" s="6"/>
    </row>
    <row r="3433" spans="1:6" customFormat="1" x14ac:dyDescent="0.5">
      <c r="A3433">
        <v>3432</v>
      </c>
      <c r="B3433" s="1">
        <v>43594</v>
      </c>
      <c r="C3433" s="27" t="s">
        <v>136</v>
      </c>
      <c r="D3433" t="s">
        <v>15</v>
      </c>
      <c r="E3433">
        <v>162</v>
      </c>
      <c r="F3433" s="6"/>
    </row>
    <row r="3434" spans="1:6" customFormat="1" x14ac:dyDescent="0.5">
      <c r="A3434">
        <v>3433</v>
      </c>
      <c r="B3434" s="1">
        <v>43594</v>
      </c>
      <c r="C3434" s="27" t="s">
        <v>136</v>
      </c>
      <c r="D3434" t="s">
        <v>15</v>
      </c>
      <c r="E3434">
        <v>154</v>
      </c>
      <c r="F3434" s="6"/>
    </row>
    <row r="3435" spans="1:6" customFormat="1" x14ac:dyDescent="0.5">
      <c r="A3435">
        <v>3434</v>
      </c>
      <c r="B3435" s="1">
        <v>43595</v>
      </c>
      <c r="C3435" s="27" t="s">
        <v>136</v>
      </c>
      <c r="D3435" t="s">
        <v>15</v>
      </c>
      <c r="E3435">
        <v>142</v>
      </c>
      <c r="F3435" s="6"/>
    </row>
    <row r="3436" spans="1:6" customFormat="1" x14ac:dyDescent="0.5">
      <c r="A3436">
        <v>3435</v>
      </c>
      <c r="B3436" s="1">
        <v>43595</v>
      </c>
      <c r="C3436" s="27" t="s">
        <v>136</v>
      </c>
      <c r="D3436" t="s">
        <v>15</v>
      </c>
      <c r="E3436">
        <v>154</v>
      </c>
      <c r="F3436" s="6"/>
    </row>
    <row r="3437" spans="1:6" customFormat="1" x14ac:dyDescent="0.5">
      <c r="A3437">
        <v>3436</v>
      </c>
      <c r="B3437" s="1">
        <v>43595</v>
      </c>
      <c r="C3437" s="27" t="s">
        <v>136</v>
      </c>
      <c r="D3437" t="s">
        <v>15</v>
      </c>
      <c r="E3437">
        <v>170</v>
      </c>
      <c r="F3437" s="6"/>
    </row>
    <row r="3438" spans="1:6" customFormat="1" x14ac:dyDescent="0.5">
      <c r="A3438">
        <v>3437</v>
      </c>
      <c r="B3438" s="1">
        <v>43595</v>
      </c>
      <c r="C3438" s="27" t="s">
        <v>136</v>
      </c>
      <c r="D3438" t="s">
        <v>15</v>
      </c>
      <c r="E3438">
        <v>141</v>
      </c>
      <c r="F3438" s="6"/>
    </row>
    <row r="3439" spans="1:6" customFormat="1" x14ac:dyDescent="0.5">
      <c r="A3439">
        <v>3438</v>
      </c>
      <c r="B3439" s="1">
        <v>43595</v>
      </c>
      <c r="C3439" s="27" t="s">
        <v>136</v>
      </c>
      <c r="D3439" t="s">
        <v>15</v>
      </c>
      <c r="E3439">
        <v>125</v>
      </c>
      <c r="F3439" s="6"/>
    </row>
    <row r="3440" spans="1:6" customFormat="1" x14ac:dyDescent="0.5">
      <c r="A3440">
        <v>3439</v>
      </c>
      <c r="B3440" s="1">
        <v>43595</v>
      </c>
      <c r="C3440" s="27" t="s">
        <v>136</v>
      </c>
      <c r="D3440" t="s">
        <v>15</v>
      </c>
      <c r="E3440">
        <v>143</v>
      </c>
      <c r="F3440" s="6"/>
    </row>
    <row r="3441" spans="1:6" customFormat="1" x14ac:dyDescent="0.5">
      <c r="A3441">
        <v>3440</v>
      </c>
      <c r="B3441" s="1">
        <v>43595</v>
      </c>
      <c r="C3441" s="27" t="s">
        <v>136</v>
      </c>
      <c r="D3441" t="s">
        <v>15</v>
      </c>
      <c r="E3441">
        <v>129</v>
      </c>
      <c r="F3441" s="6"/>
    </row>
    <row r="3442" spans="1:6" customFormat="1" x14ac:dyDescent="0.5">
      <c r="A3442">
        <v>3441</v>
      </c>
      <c r="B3442" s="1">
        <v>43595</v>
      </c>
      <c r="C3442" s="27" t="s">
        <v>136</v>
      </c>
      <c r="D3442" t="s">
        <v>15</v>
      </c>
      <c r="E3442">
        <v>115</v>
      </c>
      <c r="F3442" s="6"/>
    </row>
    <row r="3443" spans="1:6" customFormat="1" x14ac:dyDescent="0.5">
      <c r="A3443">
        <v>3442</v>
      </c>
      <c r="B3443" s="1">
        <v>43595</v>
      </c>
      <c r="C3443" s="27" t="s">
        <v>136</v>
      </c>
      <c r="D3443" t="s">
        <v>15</v>
      </c>
      <c r="E3443">
        <v>155</v>
      </c>
      <c r="F3443" s="6"/>
    </row>
    <row r="3444" spans="1:6" customFormat="1" x14ac:dyDescent="0.5">
      <c r="A3444">
        <v>3443</v>
      </c>
      <c r="B3444" s="1">
        <v>43595</v>
      </c>
      <c r="C3444" s="27" t="s">
        <v>136</v>
      </c>
      <c r="D3444" t="s">
        <v>15</v>
      </c>
      <c r="E3444">
        <v>231</v>
      </c>
      <c r="F3444" s="6"/>
    </row>
    <row r="3445" spans="1:6" customFormat="1" x14ac:dyDescent="0.5">
      <c r="A3445">
        <v>3444</v>
      </c>
      <c r="B3445" s="1">
        <v>43595</v>
      </c>
      <c r="C3445" s="27" t="s">
        <v>136</v>
      </c>
      <c r="D3445" t="s">
        <v>15</v>
      </c>
      <c r="E3445">
        <v>125</v>
      </c>
      <c r="F3445" s="6"/>
    </row>
    <row r="3446" spans="1:6" customFormat="1" x14ac:dyDescent="0.5">
      <c r="A3446">
        <v>3445</v>
      </c>
      <c r="B3446" s="1">
        <v>43595</v>
      </c>
      <c r="C3446" s="27" t="s">
        <v>136</v>
      </c>
      <c r="D3446" t="s">
        <v>15</v>
      </c>
      <c r="E3446">
        <v>197</v>
      </c>
      <c r="F3446" s="6"/>
    </row>
    <row r="3447" spans="1:6" customFormat="1" x14ac:dyDescent="0.5">
      <c r="A3447">
        <v>3446</v>
      </c>
      <c r="B3447" s="1">
        <v>43595</v>
      </c>
      <c r="C3447" s="27" t="s">
        <v>136</v>
      </c>
      <c r="D3447" t="s">
        <v>15</v>
      </c>
      <c r="E3447">
        <v>160</v>
      </c>
      <c r="F3447" s="6"/>
    </row>
    <row r="3448" spans="1:6" customFormat="1" x14ac:dyDescent="0.5">
      <c r="A3448">
        <v>3447</v>
      </c>
      <c r="B3448" s="1">
        <v>43595</v>
      </c>
      <c r="C3448" s="27" t="s">
        <v>136</v>
      </c>
      <c r="D3448" t="s">
        <v>15</v>
      </c>
      <c r="E3448">
        <v>158</v>
      </c>
      <c r="F3448" s="6"/>
    </row>
    <row r="3449" spans="1:6" customFormat="1" x14ac:dyDescent="0.5">
      <c r="A3449">
        <v>3448</v>
      </c>
      <c r="B3449" s="1">
        <v>43595</v>
      </c>
      <c r="C3449" s="27" t="s">
        <v>136</v>
      </c>
      <c r="D3449" t="s">
        <v>15</v>
      </c>
      <c r="E3449">
        <v>169</v>
      </c>
      <c r="F3449" s="6"/>
    </row>
    <row r="3450" spans="1:6" customFormat="1" x14ac:dyDescent="0.5">
      <c r="A3450">
        <v>3449</v>
      </c>
      <c r="B3450" s="1">
        <v>43595</v>
      </c>
      <c r="C3450" s="27" t="s">
        <v>136</v>
      </c>
      <c r="D3450" t="s">
        <v>15</v>
      </c>
      <c r="E3450">
        <v>137</v>
      </c>
      <c r="F3450" s="6"/>
    </row>
    <row r="3451" spans="1:6" customFormat="1" x14ac:dyDescent="0.5">
      <c r="A3451">
        <v>3450</v>
      </c>
      <c r="B3451" s="1">
        <v>43595</v>
      </c>
      <c r="C3451" s="27" t="s">
        <v>136</v>
      </c>
      <c r="D3451" t="s">
        <v>15</v>
      </c>
      <c r="E3451">
        <v>164</v>
      </c>
      <c r="F3451" s="6"/>
    </row>
    <row r="3452" spans="1:6" customFormat="1" x14ac:dyDescent="0.5">
      <c r="A3452">
        <v>3451</v>
      </c>
      <c r="B3452" s="1">
        <v>43595</v>
      </c>
      <c r="C3452" s="27" t="s">
        <v>136</v>
      </c>
      <c r="D3452" t="s">
        <v>15</v>
      </c>
      <c r="E3452">
        <v>160</v>
      </c>
      <c r="F3452" s="6"/>
    </row>
    <row r="3453" spans="1:6" customFormat="1" x14ac:dyDescent="0.5">
      <c r="A3453">
        <v>3452</v>
      </c>
      <c r="B3453" s="1">
        <v>43595</v>
      </c>
      <c r="C3453" s="27" t="s">
        <v>136</v>
      </c>
      <c r="D3453" t="s">
        <v>15</v>
      </c>
      <c r="E3453">
        <v>137</v>
      </c>
      <c r="F3453" s="6"/>
    </row>
    <row r="3454" spans="1:6" customFormat="1" x14ac:dyDescent="0.5">
      <c r="A3454">
        <v>3453</v>
      </c>
      <c r="B3454" s="1">
        <v>43596</v>
      </c>
      <c r="C3454" s="27" t="s">
        <v>136</v>
      </c>
      <c r="D3454" t="s">
        <v>15</v>
      </c>
      <c r="E3454">
        <v>145</v>
      </c>
      <c r="F3454" s="6"/>
    </row>
    <row r="3455" spans="1:6" customFormat="1" x14ac:dyDescent="0.5">
      <c r="A3455">
        <v>3454</v>
      </c>
      <c r="B3455" s="1">
        <v>43596</v>
      </c>
      <c r="C3455" s="27" t="s">
        <v>136</v>
      </c>
      <c r="D3455" t="s">
        <v>15</v>
      </c>
      <c r="E3455">
        <v>144</v>
      </c>
      <c r="F3455" s="6"/>
    </row>
    <row r="3456" spans="1:6" customFormat="1" x14ac:dyDescent="0.5">
      <c r="A3456">
        <v>3455</v>
      </c>
      <c r="B3456" s="1">
        <v>43596</v>
      </c>
      <c r="C3456" s="27" t="s">
        <v>136</v>
      </c>
      <c r="D3456" t="s">
        <v>15</v>
      </c>
      <c r="E3456">
        <v>157</v>
      </c>
      <c r="F3456" s="6"/>
    </row>
    <row r="3457" spans="1:6" customFormat="1" x14ac:dyDescent="0.5">
      <c r="A3457">
        <v>3456</v>
      </c>
      <c r="B3457" s="1">
        <v>43596</v>
      </c>
      <c r="C3457" s="27" t="s">
        <v>136</v>
      </c>
      <c r="D3457" t="s">
        <v>15</v>
      </c>
      <c r="E3457">
        <v>146</v>
      </c>
      <c r="F3457" s="6"/>
    </row>
    <row r="3458" spans="1:6" customFormat="1" x14ac:dyDescent="0.5">
      <c r="A3458">
        <v>3457</v>
      </c>
      <c r="B3458" s="1">
        <v>43596</v>
      </c>
      <c r="C3458" s="27" t="s">
        <v>136</v>
      </c>
      <c r="D3458" t="s">
        <v>15</v>
      </c>
      <c r="E3458">
        <v>160</v>
      </c>
      <c r="F3458" s="6"/>
    </row>
    <row r="3459" spans="1:6" customFormat="1" x14ac:dyDescent="0.5">
      <c r="A3459">
        <v>3458</v>
      </c>
      <c r="B3459" s="1">
        <v>43596</v>
      </c>
      <c r="C3459" s="27" t="s">
        <v>136</v>
      </c>
      <c r="D3459" t="s">
        <v>15</v>
      </c>
      <c r="E3459">
        <v>152</v>
      </c>
      <c r="F3459" s="6"/>
    </row>
    <row r="3460" spans="1:6" customFormat="1" x14ac:dyDescent="0.5">
      <c r="A3460">
        <v>3459</v>
      </c>
      <c r="B3460" s="1">
        <v>43596</v>
      </c>
      <c r="C3460" s="27" t="s">
        <v>136</v>
      </c>
      <c r="D3460" t="s">
        <v>15</v>
      </c>
      <c r="E3460">
        <v>168</v>
      </c>
      <c r="F3460" s="6"/>
    </row>
    <row r="3461" spans="1:6" customFormat="1" x14ac:dyDescent="0.5">
      <c r="A3461">
        <v>3460</v>
      </c>
      <c r="B3461" s="1">
        <v>43596</v>
      </c>
      <c r="C3461" s="27" t="s">
        <v>136</v>
      </c>
      <c r="D3461" t="s">
        <v>15</v>
      </c>
      <c r="E3461">
        <v>156</v>
      </c>
      <c r="F3461" s="6"/>
    </row>
    <row r="3462" spans="1:6" customFormat="1" x14ac:dyDescent="0.5">
      <c r="A3462">
        <v>3461</v>
      </c>
      <c r="B3462" s="1">
        <v>43596</v>
      </c>
      <c r="C3462" s="27" t="s">
        <v>136</v>
      </c>
      <c r="D3462" t="s">
        <v>15</v>
      </c>
      <c r="E3462">
        <v>162</v>
      </c>
      <c r="F3462" s="6"/>
    </row>
    <row r="3463" spans="1:6" customFormat="1" x14ac:dyDescent="0.5">
      <c r="A3463">
        <v>3462</v>
      </c>
      <c r="B3463" s="1">
        <v>43596</v>
      </c>
      <c r="C3463" s="27" t="s">
        <v>136</v>
      </c>
      <c r="D3463" t="s">
        <v>15</v>
      </c>
      <c r="E3463">
        <v>159</v>
      </c>
      <c r="F3463" s="6"/>
    </row>
    <row r="3464" spans="1:6" customFormat="1" x14ac:dyDescent="0.5">
      <c r="A3464">
        <v>3463</v>
      </c>
      <c r="B3464" s="1">
        <v>43596</v>
      </c>
      <c r="C3464" s="27" t="s">
        <v>136</v>
      </c>
      <c r="D3464" t="s">
        <v>15</v>
      </c>
      <c r="E3464">
        <v>144</v>
      </c>
      <c r="F3464" s="6"/>
    </row>
    <row r="3465" spans="1:6" customFormat="1" x14ac:dyDescent="0.5">
      <c r="A3465">
        <v>3464</v>
      </c>
      <c r="B3465" s="1">
        <v>43596</v>
      </c>
      <c r="C3465" s="27" t="s">
        <v>136</v>
      </c>
      <c r="D3465" t="s">
        <v>15</v>
      </c>
      <c r="E3465">
        <v>165</v>
      </c>
      <c r="F3465" s="6"/>
    </row>
    <row r="3466" spans="1:6" customFormat="1" x14ac:dyDescent="0.5">
      <c r="A3466">
        <v>3465</v>
      </c>
      <c r="B3466" s="1">
        <v>43596</v>
      </c>
      <c r="C3466" s="27" t="s">
        <v>136</v>
      </c>
      <c r="D3466" t="s">
        <v>15</v>
      </c>
      <c r="E3466">
        <v>130</v>
      </c>
      <c r="F3466" s="6"/>
    </row>
    <row r="3467" spans="1:6" customFormat="1" x14ac:dyDescent="0.5">
      <c r="A3467">
        <v>3466</v>
      </c>
      <c r="B3467" s="1">
        <v>43596</v>
      </c>
      <c r="C3467" s="27" t="s">
        <v>136</v>
      </c>
      <c r="D3467" t="s">
        <v>15</v>
      </c>
      <c r="E3467">
        <v>178</v>
      </c>
      <c r="F3467" s="6"/>
    </row>
    <row r="3468" spans="1:6" customFormat="1" x14ac:dyDescent="0.5">
      <c r="A3468">
        <v>3467</v>
      </c>
      <c r="B3468" s="1">
        <v>43596</v>
      </c>
      <c r="C3468" s="27" t="s">
        <v>136</v>
      </c>
      <c r="D3468" t="s">
        <v>15</v>
      </c>
      <c r="E3468">
        <v>154</v>
      </c>
      <c r="F3468" s="6"/>
    </row>
    <row r="3469" spans="1:6" customFormat="1" x14ac:dyDescent="0.5">
      <c r="A3469">
        <v>3468</v>
      </c>
      <c r="B3469" s="1">
        <v>43596</v>
      </c>
      <c r="C3469" s="27" t="s">
        <v>136</v>
      </c>
      <c r="D3469" t="s">
        <v>15</v>
      </c>
      <c r="E3469">
        <v>169</v>
      </c>
      <c r="F3469" s="6"/>
    </row>
    <row r="3470" spans="1:6" customFormat="1" x14ac:dyDescent="0.5">
      <c r="A3470">
        <v>3469</v>
      </c>
      <c r="B3470" s="1">
        <v>43596</v>
      </c>
      <c r="C3470" s="27" t="s">
        <v>136</v>
      </c>
      <c r="D3470" t="s">
        <v>15</v>
      </c>
      <c r="E3470">
        <v>161</v>
      </c>
      <c r="F3470" s="6"/>
    </row>
    <row r="3471" spans="1:6" customFormat="1" x14ac:dyDescent="0.5">
      <c r="A3471">
        <v>3470</v>
      </c>
      <c r="B3471" s="1">
        <v>43596</v>
      </c>
      <c r="C3471" s="27" t="s">
        <v>136</v>
      </c>
      <c r="D3471" t="s">
        <v>15</v>
      </c>
      <c r="E3471">
        <v>136</v>
      </c>
      <c r="F3471" s="6"/>
    </row>
    <row r="3472" spans="1:6" customFormat="1" x14ac:dyDescent="0.5">
      <c r="A3472">
        <v>3471</v>
      </c>
      <c r="B3472" s="1">
        <v>43597</v>
      </c>
      <c r="C3472" s="27" t="s">
        <v>136</v>
      </c>
      <c r="D3472" t="s">
        <v>15</v>
      </c>
      <c r="E3472">
        <v>154</v>
      </c>
      <c r="F3472" s="6"/>
    </row>
    <row r="3473" spans="1:6" customFormat="1" x14ac:dyDescent="0.5">
      <c r="A3473">
        <v>3472</v>
      </c>
      <c r="B3473" s="1">
        <v>43597</v>
      </c>
      <c r="C3473" s="27" t="s">
        <v>136</v>
      </c>
      <c r="D3473" t="s">
        <v>15</v>
      </c>
      <c r="E3473">
        <v>150</v>
      </c>
      <c r="F3473" s="6"/>
    </row>
    <row r="3474" spans="1:6" customFormat="1" x14ac:dyDescent="0.5">
      <c r="A3474">
        <v>3473</v>
      </c>
      <c r="B3474" s="1">
        <v>43597</v>
      </c>
      <c r="C3474" s="27" t="s">
        <v>136</v>
      </c>
      <c r="D3474" t="s">
        <v>15</v>
      </c>
      <c r="E3474">
        <v>153</v>
      </c>
      <c r="F3474" s="6"/>
    </row>
    <row r="3475" spans="1:6" customFormat="1" x14ac:dyDescent="0.5">
      <c r="A3475">
        <v>3474</v>
      </c>
      <c r="B3475" s="1">
        <v>43597</v>
      </c>
      <c r="C3475" s="27" t="s">
        <v>136</v>
      </c>
      <c r="D3475" t="s">
        <v>15</v>
      </c>
      <c r="E3475">
        <v>146</v>
      </c>
      <c r="F3475" s="6"/>
    </row>
    <row r="3476" spans="1:6" customFormat="1" x14ac:dyDescent="0.5">
      <c r="A3476">
        <v>3475</v>
      </c>
      <c r="B3476" s="1">
        <v>43597</v>
      </c>
      <c r="C3476" s="27" t="s">
        <v>136</v>
      </c>
      <c r="D3476" t="s">
        <v>15</v>
      </c>
      <c r="E3476">
        <v>147</v>
      </c>
      <c r="F3476" s="6"/>
    </row>
    <row r="3477" spans="1:6" customFormat="1" x14ac:dyDescent="0.5">
      <c r="A3477">
        <v>3476</v>
      </c>
      <c r="B3477" s="1">
        <v>43597</v>
      </c>
      <c r="C3477" s="27" t="s">
        <v>136</v>
      </c>
      <c r="D3477" t="s">
        <v>15</v>
      </c>
      <c r="E3477">
        <v>159</v>
      </c>
      <c r="F3477" s="6"/>
    </row>
    <row r="3478" spans="1:6" customFormat="1" x14ac:dyDescent="0.5">
      <c r="A3478">
        <v>3477</v>
      </c>
      <c r="B3478" s="1">
        <v>43597</v>
      </c>
      <c r="C3478" s="27" t="s">
        <v>136</v>
      </c>
      <c r="D3478" t="s">
        <v>15</v>
      </c>
      <c r="E3478">
        <v>150</v>
      </c>
      <c r="F3478" s="6"/>
    </row>
    <row r="3479" spans="1:6" customFormat="1" x14ac:dyDescent="0.5">
      <c r="A3479">
        <v>3478</v>
      </c>
      <c r="B3479" s="1">
        <v>43597</v>
      </c>
      <c r="C3479" s="27" t="s">
        <v>136</v>
      </c>
      <c r="D3479" t="s">
        <v>15</v>
      </c>
      <c r="E3479">
        <v>164</v>
      </c>
      <c r="F3479" s="6"/>
    </row>
    <row r="3480" spans="1:6" customFormat="1" x14ac:dyDescent="0.5">
      <c r="A3480">
        <v>3479</v>
      </c>
      <c r="B3480" s="1">
        <v>43598</v>
      </c>
      <c r="C3480" s="27" t="s">
        <v>136</v>
      </c>
      <c r="D3480" t="s">
        <v>15</v>
      </c>
      <c r="E3480">
        <v>129</v>
      </c>
      <c r="F3480" s="6"/>
    </row>
    <row r="3481" spans="1:6" customFormat="1" x14ac:dyDescent="0.5">
      <c r="A3481">
        <v>3480</v>
      </c>
      <c r="B3481" s="1">
        <v>43598</v>
      </c>
      <c r="C3481" s="27" t="s">
        <v>136</v>
      </c>
      <c r="D3481" t="s">
        <v>15</v>
      </c>
      <c r="E3481">
        <v>159</v>
      </c>
      <c r="F3481" s="6"/>
    </row>
    <row r="3482" spans="1:6" customFormat="1" x14ac:dyDescent="0.5">
      <c r="A3482">
        <v>3481</v>
      </c>
      <c r="B3482" s="1">
        <v>43598</v>
      </c>
      <c r="C3482" s="27" t="s">
        <v>136</v>
      </c>
      <c r="D3482" t="s">
        <v>15</v>
      </c>
      <c r="E3482">
        <v>125</v>
      </c>
      <c r="F3482" s="6"/>
    </row>
    <row r="3483" spans="1:6" customFormat="1" x14ac:dyDescent="0.5">
      <c r="A3483">
        <v>3482</v>
      </c>
      <c r="B3483" s="1">
        <v>43598</v>
      </c>
      <c r="C3483" s="27" t="s">
        <v>136</v>
      </c>
      <c r="D3483" t="s">
        <v>15</v>
      </c>
      <c r="E3483">
        <v>154</v>
      </c>
      <c r="F3483" s="6"/>
    </row>
    <row r="3484" spans="1:6" customFormat="1" x14ac:dyDescent="0.5">
      <c r="A3484">
        <v>3483</v>
      </c>
      <c r="B3484" s="1">
        <v>43598</v>
      </c>
      <c r="C3484" s="27" t="s">
        <v>136</v>
      </c>
      <c r="D3484" t="s">
        <v>15</v>
      </c>
      <c r="E3484">
        <v>136</v>
      </c>
      <c r="F3484" s="6"/>
    </row>
    <row r="3485" spans="1:6" customFormat="1" x14ac:dyDescent="0.5">
      <c r="A3485">
        <v>3484</v>
      </c>
      <c r="B3485" s="1">
        <v>43599</v>
      </c>
      <c r="C3485" s="27" t="s">
        <v>136</v>
      </c>
      <c r="D3485" t="s">
        <v>15</v>
      </c>
      <c r="E3485">
        <v>152</v>
      </c>
      <c r="F3485" s="6"/>
    </row>
    <row r="3486" spans="1:6" customFormat="1" x14ac:dyDescent="0.5">
      <c r="A3486">
        <v>3485</v>
      </c>
      <c r="B3486" s="1">
        <v>43599</v>
      </c>
      <c r="C3486" s="27" t="s">
        <v>136</v>
      </c>
      <c r="D3486" t="s">
        <v>15</v>
      </c>
      <c r="E3486">
        <v>173</v>
      </c>
      <c r="F3486" s="6"/>
    </row>
    <row r="3487" spans="1:6" customFormat="1" x14ac:dyDescent="0.5">
      <c r="A3487">
        <v>3486</v>
      </c>
      <c r="B3487" s="1">
        <v>43599</v>
      </c>
      <c r="C3487" s="27" t="s">
        <v>136</v>
      </c>
      <c r="D3487" t="s">
        <v>15</v>
      </c>
      <c r="E3487">
        <v>170</v>
      </c>
      <c r="F3487" s="6"/>
    </row>
    <row r="3488" spans="1:6" customFormat="1" x14ac:dyDescent="0.5">
      <c r="A3488">
        <v>3487</v>
      </c>
      <c r="B3488" s="1">
        <v>43599</v>
      </c>
      <c r="C3488" s="27" t="s">
        <v>136</v>
      </c>
      <c r="D3488" t="s">
        <v>15</v>
      </c>
      <c r="E3488">
        <v>125</v>
      </c>
      <c r="F3488" s="6"/>
    </row>
    <row r="3489" spans="1:6" customFormat="1" x14ac:dyDescent="0.5">
      <c r="A3489">
        <v>3488</v>
      </c>
      <c r="B3489" s="1">
        <v>43599</v>
      </c>
      <c r="C3489" s="27" t="s">
        <v>136</v>
      </c>
      <c r="D3489" t="s">
        <v>15</v>
      </c>
      <c r="E3489">
        <v>173</v>
      </c>
      <c r="F3489" s="6"/>
    </row>
    <row r="3490" spans="1:6" customFormat="1" x14ac:dyDescent="0.5">
      <c r="A3490">
        <v>3489</v>
      </c>
      <c r="B3490" s="1">
        <v>43600</v>
      </c>
      <c r="C3490" s="27" t="s">
        <v>136</v>
      </c>
      <c r="D3490" t="s">
        <v>15</v>
      </c>
      <c r="E3490">
        <v>170</v>
      </c>
      <c r="F3490" s="6">
        <v>39</v>
      </c>
    </row>
    <row r="3491" spans="1:6" customFormat="1" x14ac:dyDescent="0.5">
      <c r="A3491">
        <v>3490</v>
      </c>
      <c r="B3491" s="1">
        <v>43600</v>
      </c>
      <c r="C3491" s="27" t="s">
        <v>136</v>
      </c>
      <c r="D3491" t="s">
        <v>15</v>
      </c>
      <c r="E3491">
        <v>144</v>
      </c>
      <c r="F3491" s="6">
        <v>28</v>
      </c>
    </row>
    <row r="3492" spans="1:6" customFormat="1" x14ac:dyDescent="0.5">
      <c r="A3492">
        <v>3491</v>
      </c>
      <c r="B3492" s="1">
        <v>43600</v>
      </c>
      <c r="C3492" s="27" t="s">
        <v>136</v>
      </c>
      <c r="D3492" t="s">
        <v>15</v>
      </c>
      <c r="E3492">
        <v>142</v>
      </c>
      <c r="F3492" s="6">
        <v>25.5</v>
      </c>
    </row>
    <row r="3493" spans="1:6" customFormat="1" x14ac:dyDescent="0.5">
      <c r="A3493">
        <v>3492</v>
      </c>
      <c r="B3493" s="1">
        <v>43600</v>
      </c>
      <c r="C3493" s="27" t="s">
        <v>136</v>
      </c>
      <c r="D3493" t="s">
        <v>15</v>
      </c>
      <c r="E3493">
        <v>159</v>
      </c>
      <c r="F3493" s="6">
        <v>39.5</v>
      </c>
    </row>
    <row r="3494" spans="1:6" customFormat="1" x14ac:dyDescent="0.5">
      <c r="A3494">
        <v>3493</v>
      </c>
      <c r="B3494" s="1">
        <v>43600</v>
      </c>
      <c r="C3494" s="27" t="s">
        <v>136</v>
      </c>
      <c r="D3494" t="s">
        <v>15</v>
      </c>
      <c r="E3494">
        <v>159</v>
      </c>
      <c r="F3494" s="6">
        <v>30</v>
      </c>
    </row>
    <row r="3495" spans="1:6" customFormat="1" x14ac:dyDescent="0.5">
      <c r="A3495">
        <v>3494</v>
      </c>
      <c r="B3495" s="1">
        <v>43600</v>
      </c>
      <c r="C3495" s="27" t="s">
        <v>136</v>
      </c>
      <c r="D3495" t="s">
        <v>15</v>
      </c>
      <c r="E3495">
        <v>166</v>
      </c>
      <c r="F3495" s="6">
        <v>42.5</v>
      </c>
    </row>
    <row r="3496" spans="1:6" customFormat="1" x14ac:dyDescent="0.5">
      <c r="A3496">
        <v>3495</v>
      </c>
      <c r="B3496" s="1">
        <v>43600</v>
      </c>
      <c r="C3496" s="27" t="s">
        <v>136</v>
      </c>
      <c r="D3496" t="s">
        <v>15</v>
      </c>
      <c r="E3496">
        <v>147</v>
      </c>
      <c r="F3496" s="6">
        <v>29</v>
      </c>
    </row>
    <row r="3497" spans="1:6" customFormat="1" x14ac:dyDescent="0.5">
      <c r="A3497">
        <v>3496</v>
      </c>
      <c r="B3497" s="1">
        <v>43601</v>
      </c>
      <c r="C3497" s="27" t="s">
        <v>136</v>
      </c>
      <c r="D3497" t="s">
        <v>15</v>
      </c>
      <c r="E3497">
        <v>172</v>
      </c>
      <c r="F3497" s="6"/>
    </row>
    <row r="3498" spans="1:6" customFormat="1" x14ac:dyDescent="0.5">
      <c r="A3498">
        <v>3497</v>
      </c>
      <c r="B3498" s="1">
        <v>43601</v>
      </c>
      <c r="C3498" s="27" t="s">
        <v>136</v>
      </c>
      <c r="D3498" t="s">
        <v>15</v>
      </c>
      <c r="E3498">
        <v>172</v>
      </c>
      <c r="F3498" s="6"/>
    </row>
    <row r="3499" spans="1:6" customFormat="1" x14ac:dyDescent="0.5">
      <c r="A3499">
        <v>3498</v>
      </c>
      <c r="B3499" s="1">
        <v>43601</v>
      </c>
      <c r="C3499" s="27" t="s">
        <v>136</v>
      </c>
      <c r="D3499" t="s">
        <v>15</v>
      </c>
      <c r="E3499">
        <v>130</v>
      </c>
      <c r="F3499" s="6"/>
    </row>
    <row r="3500" spans="1:6" customFormat="1" x14ac:dyDescent="0.5">
      <c r="A3500">
        <v>3499</v>
      </c>
      <c r="B3500" s="1">
        <v>43601</v>
      </c>
      <c r="C3500" s="27" t="s">
        <v>136</v>
      </c>
      <c r="D3500" t="s">
        <v>15</v>
      </c>
      <c r="E3500">
        <v>139</v>
      </c>
      <c r="F3500" s="6"/>
    </row>
    <row r="3501" spans="1:6" customFormat="1" x14ac:dyDescent="0.5">
      <c r="A3501">
        <v>3500</v>
      </c>
      <c r="B3501" s="1">
        <v>43601</v>
      </c>
      <c r="C3501" s="27" t="s">
        <v>136</v>
      </c>
      <c r="D3501" t="s">
        <v>15</v>
      </c>
      <c r="E3501">
        <v>212</v>
      </c>
      <c r="F3501" s="6"/>
    </row>
    <row r="3502" spans="1:6" customFormat="1" x14ac:dyDescent="0.5">
      <c r="A3502">
        <v>3501</v>
      </c>
      <c r="B3502" s="1">
        <v>43601</v>
      </c>
      <c r="C3502" s="27" t="s">
        <v>136</v>
      </c>
      <c r="D3502" t="s">
        <v>15</v>
      </c>
      <c r="E3502">
        <v>157</v>
      </c>
      <c r="F3502" s="6"/>
    </row>
    <row r="3503" spans="1:6" customFormat="1" x14ac:dyDescent="0.5">
      <c r="A3503">
        <v>3502</v>
      </c>
      <c r="B3503" s="1">
        <v>43601</v>
      </c>
      <c r="C3503" s="27" t="s">
        <v>136</v>
      </c>
      <c r="D3503" t="s">
        <v>15</v>
      </c>
      <c r="E3503">
        <v>164</v>
      </c>
      <c r="F3503" s="6"/>
    </row>
    <row r="3504" spans="1:6" customFormat="1" x14ac:dyDescent="0.5">
      <c r="A3504">
        <v>3503</v>
      </c>
      <c r="B3504" s="1">
        <v>43601</v>
      </c>
      <c r="C3504" s="27" t="s">
        <v>136</v>
      </c>
      <c r="D3504" t="s">
        <v>15</v>
      </c>
      <c r="E3504">
        <v>144</v>
      </c>
      <c r="F3504" s="6"/>
    </row>
    <row r="3505" spans="1:6" customFormat="1" x14ac:dyDescent="0.5">
      <c r="A3505">
        <v>3504</v>
      </c>
      <c r="B3505" s="1">
        <v>43601</v>
      </c>
      <c r="C3505" s="27" t="s">
        <v>136</v>
      </c>
      <c r="D3505" t="s">
        <v>15</v>
      </c>
      <c r="E3505">
        <v>149</v>
      </c>
      <c r="F3505" s="6"/>
    </row>
    <row r="3506" spans="1:6" customFormat="1" x14ac:dyDescent="0.5">
      <c r="A3506">
        <v>3505</v>
      </c>
      <c r="B3506" s="1">
        <v>43601</v>
      </c>
      <c r="C3506" s="27" t="s">
        <v>136</v>
      </c>
      <c r="D3506" t="s">
        <v>15</v>
      </c>
      <c r="E3506">
        <v>129</v>
      </c>
      <c r="F3506" s="6"/>
    </row>
    <row r="3507" spans="1:6" customFormat="1" x14ac:dyDescent="0.5">
      <c r="A3507">
        <v>3506</v>
      </c>
      <c r="B3507" s="1">
        <v>43601</v>
      </c>
      <c r="C3507" s="27" t="s">
        <v>136</v>
      </c>
      <c r="D3507" t="s">
        <v>15</v>
      </c>
      <c r="E3507">
        <v>137</v>
      </c>
      <c r="F3507" s="6"/>
    </row>
    <row r="3508" spans="1:6" customFormat="1" x14ac:dyDescent="0.5">
      <c r="A3508">
        <v>3507</v>
      </c>
      <c r="B3508" s="1">
        <v>43601</v>
      </c>
      <c r="C3508" s="27" t="s">
        <v>136</v>
      </c>
      <c r="D3508" t="s">
        <v>15</v>
      </c>
      <c r="E3508">
        <v>164</v>
      </c>
      <c r="F3508" s="6"/>
    </row>
    <row r="3509" spans="1:6" customFormat="1" x14ac:dyDescent="0.5">
      <c r="A3509">
        <v>3508</v>
      </c>
      <c r="B3509" s="1">
        <v>43602</v>
      </c>
      <c r="C3509" s="27" t="s">
        <v>136</v>
      </c>
      <c r="D3509" t="s">
        <v>15</v>
      </c>
      <c r="E3509">
        <v>150</v>
      </c>
      <c r="F3509" s="6"/>
    </row>
    <row r="3510" spans="1:6" customFormat="1" x14ac:dyDescent="0.5">
      <c r="A3510">
        <v>3509</v>
      </c>
      <c r="B3510" s="1">
        <v>43602</v>
      </c>
      <c r="C3510" s="27" t="s">
        <v>136</v>
      </c>
      <c r="D3510" t="s">
        <v>15</v>
      </c>
      <c r="E3510">
        <v>142</v>
      </c>
      <c r="F3510" s="6"/>
    </row>
    <row r="3511" spans="1:6" customFormat="1" x14ac:dyDescent="0.5">
      <c r="A3511">
        <v>3510</v>
      </c>
      <c r="B3511" s="1">
        <v>43602</v>
      </c>
      <c r="C3511" s="27" t="s">
        <v>136</v>
      </c>
      <c r="D3511" t="s">
        <v>15</v>
      </c>
      <c r="E3511">
        <v>196</v>
      </c>
      <c r="F3511" s="6"/>
    </row>
    <row r="3512" spans="1:6" customFormat="1" x14ac:dyDescent="0.5">
      <c r="A3512">
        <v>3511</v>
      </c>
      <c r="B3512" s="1">
        <v>43602</v>
      </c>
      <c r="C3512" s="27" t="s">
        <v>136</v>
      </c>
      <c r="D3512" t="s">
        <v>15</v>
      </c>
      <c r="E3512">
        <v>166</v>
      </c>
      <c r="F3512" s="6"/>
    </row>
    <row r="3513" spans="1:6" customFormat="1" x14ac:dyDescent="0.5">
      <c r="A3513">
        <v>3512</v>
      </c>
      <c r="B3513" s="1">
        <v>43603</v>
      </c>
      <c r="C3513" s="27" t="s">
        <v>136</v>
      </c>
      <c r="D3513" t="s">
        <v>15</v>
      </c>
      <c r="E3513">
        <v>171</v>
      </c>
      <c r="F3513" s="6"/>
    </row>
    <row r="3514" spans="1:6" customFormat="1" x14ac:dyDescent="0.5">
      <c r="A3514">
        <v>3513</v>
      </c>
      <c r="B3514" s="1">
        <v>43603</v>
      </c>
      <c r="C3514" s="27" t="s">
        <v>136</v>
      </c>
      <c r="D3514" t="s">
        <v>15</v>
      </c>
      <c r="E3514">
        <v>170</v>
      </c>
      <c r="F3514" s="6"/>
    </row>
    <row r="3515" spans="1:6" customFormat="1" x14ac:dyDescent="0.5">
      <c r="A3515">
        <v>3514</v>
      </c>
      <c r="B3515" s="1">
        <v>43603</v>
      </c>
      <c r="C3515" s="27" t="s">
        <v>136</v>
      </c>
      <c r="D3515" t="s">
        <v>15</v>
      </c>
      <c r="E3515">
        <v>152</v>
      </c>
      <c r="F3515" s="6"/>
    </row>
    <row r="3516" spans="1:6" customFormat="1" x14ac:dyDescent="0.5">
      <c r="A3516">
        <v>3515</v>
      </c>
      <c r="B3516" s="1">
        <v>43603</v>
      </c>
      <c r="C3516" s="27" t="s">
        <v>136</v>
      </c>
      <c r="D3516" t="s">
        <v>15</v>
      </c>
      <c r="E3516">
        <v>142</v>
      </c>
      <c r="F3516" s="6"/>
    </row>
    <row r="3517" spans="1:6" customFormat="1" x14ac:dyDescent="0.5">
      <c r="A3517">
        <v>3516</v>
      </c>
      <c r="B3517" s="1">
        <v>43603</v>
      </c>
      <c r="C3517" s="27" t="s">
        <v>136</v>
      </c>
      <c r="D3517" t="s">
        <v>15</v>
      </c>
      <c r="E3517">
        <v>142</v>
      </c>
      <c r="F3517" s="6"/>
    </row>
    <row r="3518" spans="1:6" customFormat="1" x14ac:dyDescent="0.5">
      <c r="A3518">
        <v>3517</v>
      </c>
      <c r="B3518" s="1">
        <v>43603</v>
      </c>
      <c r="C3518" s="27" t="s">
        <v>136</v>
      </c>
      <c r="D3518" t="s">
        <v>15</v>
      </c>
      <c r="E3518">
        <v>163</v>
      </c>
      <c r="F3518" s="6"/>
    </row>
    <row r="3519" spans="1:6" customFormat="1" x14ac:dyDescent="0.5">
      <c r="A3519">
        <v>3518</v>
      </c>
      <c r="B3519" s="1">
        <v>43603</v>
      </c>
      <c r="C3519" s="27" t="s">
        <v>136</v>
      </c>
      <c r="D3519" t="s">
        <v>15</v>
      </c>
      <c r="E3519">
        <v>154</v>
      </c>
      <c r="F3519" s="6"/>
    </row>
    <row r="3520" spans="1:6" customFormat="1" x14ac:dyDescent="0.5">
      <c r="A3520">
        <v>3519</v>
      </c>
      <c r="B3520" s="1">
        <v>43603</v>
      </c>
      <c r="C3520" s="27" t="s">
        <v>136</v>
      </c>
      <c r="D3520" t="s">
        <v>15</v>
      </c>
      <c r="E3520">
        <v>158</v>
      </c>
      <c r="F3520" s="6"/>
    </row>
    <row r="3521" spans="1:6" customFormat="1" x14ac:dyDescent="0.5">
      <c r="A3521">
        <v>3520</v>
      </c>
      <c r="B3521" s="1">
        <v>43603</v>
      </c>
      <c r="C3521" s="27" t="s">
        <v>136</v>
      </c>
      <c r="D3521" t="s">
        <v>15</v>
      </c>
      <c r="E3521">
        <v>148</v>
      </c>
      <c r="F3521" s="6"/>
    </row>
    <row r="3522" spans="1:6" customFormat="1" x14ac:dyDescent="0.5">
      <c r="A3522">
        <v>3521</v>
      </c>
      <c r="B3522" s="1">
        <v>43603</v>
      </c>
      <c r="C3522" s="27" t="s">
        <v>136</v>
      </c>
      <c r="D3522" t="s">
        <v>15</v>
      </c>
      <c r="E3522">
        <v>142</v>
      </c>
      <c r="F3522" s="6"/>
    </row>
    <row r="3523" spans="1:6" customFormat="1" x14ac:dyDescent="0.5">
      <c r="A3523">
        <v>3522</v>
      </c>
      <c r="B3523" s="1">
        <v>43603</v>
      </c>
      <c r="C3523" s="27" t="s">
        <v>136</v>
      </c>
      <c r="D3523" t="s">
        <v>15</v>
      </c>
      <c r="E3523">
        <v>148</v>
      </c>
      <c r="F3523" s="6"/>
    </row>
    <row r="3524" spans="1:6" customFormat="1" x14ac:dyDescent="0.5">
      <c r="A3524">
        <v>3523</v>
      </c>
      <c r="B3524" s="1">
        <v>43603</v>
      </c>
      <c r="C3524" s="27" t="s">
        <v>136</v>
      </c>
      <c r="D3524" t="s">
        <v>15</v>
      </c>
      <c r="E3524">
        <v>156</v>
      </c>
      <c r="F3524" s="6"/>
    </row>
    <row r="3525" spans="1:6" customFormat="1" x14ac:dyDescent="0.5">
      <c r="A3525">
        <v>3524</v>
      </c>
      <c r="B3525" s="1">
        <v>43604</v>
      </c>
      <c r="C3525" s="27" t="s">
        <v>136</v>
      </c>
      <c r="D3525" t="s">
        <v>15</v>
      </c>
      <c r="E3525">
        <v>129</v>
      </c>
      <c r="F3525" s="6"/>
    </row>
    <row r="3526" spans="1:6" customFormat="1" x14ac:dyDescent="0.5">
      <c r="A3526">
        <v>3525</v>
      </c>
      <c r="B3526" s="1">
        <v>43604</v>
      </c>
      <c r="C3526" s="27" t="s">
        <v>136</v>
      </c>
      <c r="D3526" t="s">
        <v>15</v>
      </c>
      <c r="E3526">
        <v>154</v>
      </c>
      <c r="F3526" s="6"/>
    </row>
    <row r="3527" spans="1:6" customFormat="1" x14ac:dyDescent="0.5">
      <c r="A3527">
        <v>3526</v>
      </c>
      <c r="B3527" s="1">
        <v>43604</v>
      </c>
      <c r="C3527" s="27" t="s">
        <v>136</v>
      </c>
      <c r="D3527" t="s">
        <v>15</v>
      </c>
      <c r="E3527">
        <v>159</v>
      </c>
      <c r="F3527" s="6"/>
    </row>
    <row r="3528" spans="1:6" customFormat="1" x14ac:dyDescent="0.5">
      <c r="A3528">
        <v>3527</v>
      </c>
      <c r="B3528" s="1">
        <v>43604</v>
      </c>
      <c r="C3528" s="27" t="s">
        <v>136</v>
      </c>
      <c r="D3528" t="s">
        <v>15</v>
      </c>
      <c r="E3528">
        <v>153</v>
      </c>
      <c r="F3528" s="6"/>
    </row>
    <row r="3529" spans="1:6" customFormat="1" x14ac:dyDescent="0.5">
      <c r="A3529">
        <v>3528</v>
      </c>
      <c r="B3529" s="1">
        <v>43604</v>
      </c>
      <c r="C3529" s="27" t="s">
        <v>136</v>
      </c>
      <c r="D3529" t="s">
        <v>15</v>
      </c>
      <c r="E3529">
        <v>162</v>
      </c>
      <c r="F3529" s="6"/>
    </row>
    <row r="3530" spans="1:6" customFormat="1" x14ac:dyDescent="0.5">
      <c r="A3530">
        <v>3529</v>
      </c>
      <c r="B3530" s="1">
        <v>43604</v>
      </c>
      <c r="C3530" s="27" t="s">
        <v>136</v>
      </c>
      <c r="D3530" t="s">
        <v>15</v>
      </c>
      <c r="E3530">
        <v>175</v>
      </c>
      <c r="F3530" s="6"/>
    </row>
    <row r="3531" spans="1:6" customFormat="1" x14ac:dyDescent="0.5">
      <c r="A3531">
        <v>3530</v>
      </c>
      <c r="B3531" s="1">
        <v>43604</v>
      </c>
      <c r="C3531" s="27" t="s">
        <v>136</v>
      </c>
      <c r="D3531" t="s">
        <v>15</v>
      </c>
      <c r="E3531">
        <v>152</v>
      </c>
      <c r="F3531" s="6"/>
    </row>
    <row r="3532" spans="1:6" customFormat="1" x14ac:dyDescent="0.5">
      <c r="A3532">
        <v>3531</v>
      </c>
      <c r="B3532" s="1">
        <v>43605</v>
      </c>
      <c r="C3532" s="27" t="s">
        <v>136</v>
      </c>
      <c r="D3532" t="s">
        <v>15</v>
      </c>
      <c r="E3532">
        <v>156</v>
      </c>
      <c r="F3532" s="6"/>
    </row>
    <row r="3533" spans="1:6" customFormat="1" x14ac:dyDescent="0.5">
      <c r="A3533">
        <v>3532</v>
      </c>
      <c r="B3533" s="1">
        <v>43605</v>
      </c>
      <c r="C3533" s="27" t="s">
        <v>136</v>
      </c>
      <c r="D3533" t="s">
        <v>15</v>
      </c>
      <c r="E3533">
        <v>132</v>
      </c>
      <c r="F3533" s="6"/>
    </row>
    <row r="3534" spans="1:6" customFormat="1" x14ac:dyDescent="0.5">
      <c r="A3534">
        <v>3533</v>
      </c>
      <c r="B3534" s="1">
        <v>43605</v>
      </c>
      <c r="C3534" s="27" t="s">
        <v>136</v>
      </c>
      <c r="D3534" t="s">
        <v>15</v>
      </c>
      <c r="E3534">
        <v>137</v>
      </c>
      <c r="F3534" s="6"/>
    </row>
    <row r="3535" spans="1:6" customFormat="1" x14ac:dyDescent="0.5">
      <c r="A3535">
        <v>3534</v>
      </c>
      <c r="B3535" s="1">
        <v>43605</v>
      </c>
      <c r="C3535" s="27" t="s">
        <v>136</v>
      </c>
      <c r="D3535" t="s">
        <v>15</v>
      </c>
      <c r="E3535">
        <v>135</v>
      </c>
      <c r="F3535" s="6"/>
    </row>
    <row r="3536" spans="1:6" customFormat="1" x14ac:dyDescent="0.5">
      <c r="A3536">
        <v>3535</v>
      </c>
      <c r="B3536" s="1">
        <v>43605</v>
      </c>
      <c r="C3536" s="27" t="s">
        <v>136</v>
      </c>
      <c r="D3536" t="s">
        <v>15</v>
      </c>
      <c r="E3536">
        <v>157</v>
      </c>
      <c r="F3536" s="6"/>
    </row>
    <row r="3537" spans="1:6" customFormat="1" x14ac:dyDescent="0.5">
      <c r="A3537">
        <v>3536</v>
      </c>
      <c r="B3537" s="1">
        <v>43605</v>
      </c>
      <c r="C3537" s="27" t="s">
        <v>136</v>
      </c>
      <c r="D3537" t="s">
        <v>15</v>
      </c>
      <c r="E3537">
        <v>166</v>
      </c>
      <c r="F3537" s="6"/>
    </row>
    <row r="3538" spans="1:6" customFormat="1" x14ac:dyDescent="0.5">
      <c r="A3538">
        <v>3537</v>
      </c>
      <c r="B3538" s="1">
        <v>43605</v>
      </c>
      <c r="C3538" s="27" t="s">
        <v>136</v>
      </c>
      <c r="D3538" t="s">
        <v>15</v>
      </c>
      <c r="E3538">
        <v>151</v>
      </c>
      <c r="F3538" s="6"/>
    </row>
    <row r="3539" spans="1:6" customFormat="1" x14ac:dyDescent="0.5">
      <c r="A3539">
        <v>3538</v>
      </c>
      <c r="B3539" s="1">
        <v>43605</v>
      </c>
      <c r="C3539" s="27" t="s">
        <v>136</v>
      </c>
      <c r="D3539" t="s">
        <v>15</v>
      </c>
      <c r="E3539">
        <v>162</v>
      </c>
      <c r="F3539" s="6"/>
    </row>
    <row r="3540" spans="1:6" customFormat="1" x14ac:dyDescent="0.5">
      <c r="A3540">
        <v>3539</v>
      </c>
      <c r="B3540" s="1">
        <v>43605</v>
      </c>
      <c r="C3540" s="27" t="s">
        <v>136</v>
      </c>
      <c r="D3540" t="s">
        <v>15</v>
      </c>
      <c r="E3540">
        <v>166</v>
      </c>
      <c r="F3540" s="6"/>
    </row>
    <row r="3541" spans="1:6" customFormat="1" x14ac:dyDescent="0.5">
      <c r="A3541">
        <v>3540</v>
      </c>
      <c r="B3541" s="1">
        <v>43605</v>
      </c>
      <c r="C3541" s="27" t="s">
        <v>136</v>
      </c>
      <c r="D3541" t="s">
        <v>15</v>
      </c>
      <c r="E3541">
        <v>154</v>
      </c>
      <c r="F3541" s="6"/>
    </row>
    <row r="3542" spans="1:6" customFormat="1" x14ac:dyDescent="0.5">
      <c r="A3542">
        <v>3541</v>
      </c>
      <c r="B3542" s="1">
        <v>43605</v>
      </c>
      <c r="C3542" s="27" t="s">
        <v>136</v>
      </c>
      <c r="D3542" t="s">
        <v>15</v>
      </c>
      <c r="E3542">
        <v>138</v>
      </c>
      <c r="F3542" s="6"/>
    </row>
    <row r="3543" spans="1:6" customFormat="1" x14ac:dyDescent="0.5">
      <c r="A3543">
        <v>3542</v>
      </c>
      <c r="B3543" s="1">
        <v>43606</v>
      </c>
      <c r="C3543" s="27" t="s">
        <v>136</v>
      </c>
      <c r="D3543" t="s">
        <v>15</v>
      </c>
      <c r="E3543">
        <v>163</v>
      </c>
      <c r="F3543" s="6"/>
    </row>
    <row r="3544" spans="1:6" customFormat="1" x14ac:dyDescent="0.5">
      <c r="A3544">
        <v>3543</v>
      </c>
      <c r="B3544" s="1">
        <v>43607</v>
      </c>
      <c r="C3544" s="27" t="s">
        <v>136</v>
      </c>
      <c r="D3544" t="s">
        <v>15</v>
      </c>
      <c r="E3544">
        <v>147</v>
      </c>
      <c r="F3544" s="6">
        <v>26</v>
      </c>
    </row>
    <row r="3545" spans="1:6" customFormat="1" x14ac:dyDescent="0.5">
      <c r="A3545">
        <v>3544</v>
      </c>
      <c r="B3545" s="1">
        <v>43607</v>
      </c>
      <c r="C3545" s="27" t="s">
        <v>136</v>
      </c>
      <c r="D3545" t="s">
        <v>15</v>
      </c>
      <c r="E3545">
        <v>168</v>
      </c>
      <c r="F3545" s="6">
        <v>36.5</v>
      </c>
    </row>
    <row r="3546" spans="1:6" customFormat="1" x14ac:dyDescent="0.5">
      <c r="A3546">
        <v>3545</v>
      </c>
      <c r="B3546" s="1">
        <v>43607</v>
      </c>
      <c r="C3546" s="27" t="s">
        <v>136</v>
      </c>
      <c r="D3546" t="s">
        <v>15</v>
      </c>
      <c r="E3546">
        <v>163</v>
      </c>
      <c r="F3546" s="6">
        <v>39.5</v>
      </c>
    </row>
    <row r="3547" spans="1:6" customFormat="1" x14ac:dyDescent="0.5">
      <c r="A3547">
        <v>3546</v>
      </c>
      <c r="B3547" s="1">
        <v>43607</v>
      </c>
      <c r="C3547" s="27" t="s">
        <v>136</v>
      </c>
      <c r="D3547" t="s">
        <v>15</v>
      </c>
      <c r="E3547">
        <v>148</v>
      </c>
      <c r="F3547" s="6">
        <v>25.5</v>
      </c>
    </row>
    <row r="3548" spans="1:6" customFormat="1" x14ac:dyDescent="0.5">
      <c r="A3548">
        <v>3547</v>
      </c>
      <c r="B3548" s="1">
        <v>43607</v>
      </c>
      <c r="C3548" s="27" t="s">
        <v>136</v>
      </c>
      <c r="D3548" t="s">
        <v>15</v>
      </c>
      <c r="E3548">
        <v>170</v>
      </c>
      <c r="F3548" s="6">
        <v>41.5</v>
      </c>
    </row>
    <row r="3549" spans="1:6" customFormat="1" x14ac:dyDescent="0.5">
      <c r="A3549">
        <v>3548</v>
      </c>
      <c r="B3549" s="1">
        <v>43607</v>
      </c>
      <c r="C3549" s="27" t="s">
        <v>136</v>
      </c>
      <c r="D3549" t="s">
        <v>15</v>
      </c>
      <c r="E3549">
        <v>144</v>
      </c>
      <c r="F3549" s="6">
        <v>26.5</v>
      </c>
    </row>
    <row r="3550" spans="1:6" customFormat="1" x14ac:dyDescent="0.5">
      <c r="A3550">
        <v>3549</v>
      </c>
      <c r="B3550" s="1">
        <v>43607</v>
      </c>
      <c r="C3550" s="27" t="s">
        <v>136</v>
      </c>
      <c r="D3550" t="s">
        <v>15</v>
      </c>
      <c r="E3550">
        <v>159</v>
      </c>
      <c r="F3550" s="6">
        <v>35.5</v>
      </c>
    </row>
    <row r="3551" spans="1:6" customFormat="1" x14ac:dyDescent="0.5">
      <c r="A3551">
        <v>3550</v>
      </c>
      <c r="B3551" s="1">
        <v>43608</v>
      </c>
      <c r="C3551" s="27" t="s">
        <v>136</v>
      </c>
      <c r="D3551" t="s">
        <v>15</v>
      </c>
      <c r="E3551">
        <v>146</v>
      </c>
      <c r="F3551" s="6"/>
    </row>
    <row r="3552" spans="1:6" customFormat="1" x14ac:dyDescent="0.5">
      <c r="A3552">
        <v>3551</v>
      </c>
      <c r="B3552" s="1">
        <v>43608</v>
      </c>
      <c r="C3552" s="27" t="s">
        <v>136</v>
      </c>
      <c r="D3552" t="s">
        <v>15</v>
      </c>
      <c r="E3552">
        <v>142</v>
      </c>
      <c r="F3552" s="6"/>
    </row>
    <row r="3553" spans="1:6" customFormat="1" x14ac:dyDescent="0.5">
      <c r="A3553">
        <v>3552</v>
      </c>
      <c r="B3553" s="1">
        <v>43608</v>
      </c>
      <c r="C3553" s="27" t="s">
        <v>136</v>
      </c>
      <c r="D3553" t="s">
        <v>15</v>
      </c>
      <c r="E3553">
        <v>155</v>
      </c>
      <c r="F3553" s="6"/>
    </row>
    <row r="3554" spans="1:6" customFormat="1" x14ac:dyDescent="0.5">
      <c r="A3554">
        <v>3553</v>
      </c>
      <c r="B3554" s="1">
        <v>43608</v>
      </c>
      <c r="C3554" s="27" t="s">
        <v>136</v>
      </c>
      <c r="D3554" t="s">
        <v>15</v>
      </c>
      <c r="E3554">
        <v>154</v>
      </c>
      <c r="F3554" s="6"/>
    </row>
    <row r="3555" spans="1:6" customFormat="1" x14ac:dyDescent="0.5">
      <c r="A3555">
        <v>3554</v>
      </c>
      <c r="B3555" s="1">
        <v>43608</v>
      </c>
      <c r="C3555" s="27" t="s">
        <v>136</v>
      </c>
      <c r="D3555" t="s">
        <v>15</v>
      </c>
      <c r="E3555">
        <v>140</v>
      </c>
      <c r="F3555" s="6"/>
    </row>
    <row r="3556" spans="1:6" customFormat="1" x14ac:dyDescent="0.5">
      <c r="A3556">
        <v>3555</v>
      </c>
      <c r="B3556" s="1">
        <v>43609</v>
      </c>
      <c r="C3556" s="27" t="s">
        <v>136</v>
      </c>
      <c r="D3556" t="s">
        <v>15</v>
      </c>
      <c r="E3556">
        <v>140</v>
      </c>
      <c r="F3556" s="6"/>
    </row>
    <row r="3557" spans="1:6" customFormat="1" x14ac:dyDescent="0.5">
      <c r="A3557">
        <v>3556</v>
      </c>
      <c r="B3557" s="1">
        <v>43610</v>
      </c>
      <c r="C3557" s="27" t="s">
        <v>136</v>
      </c>
      <c r="D3557" t="s">
        <v>15</v>
      </c>
      <c r="E3557">
        <v>147</v>
      </c>
      <c r="F3557" s="6"/>
    </row>
    <row r="3558" spans="1:6" customFormat="1" x14ac:dyDescent="0.5">
      <c r="A3558">
        <v>3557</v>
      </c>
      <c r="B3558" s="1">
        <v>43610</v>
      </c>
      <c r="C3558" s="27" t="s">
        <v>136</v>
      </c>
      <c r="D3558" t="s">
        <v>15</v>
      </c>
      <c r="E3558">
        <v>144</v>
      </c>
      <c r="F3558" s="6"/>
    </row>
    <row r="3559" spans="1:6" customFormat="1" x14ac:dyDescent="0.5">
      <c r="A3559">
        <v>3558</v>
      </c>
      <c r="B3559" s="1">
        <v>43611</v>
      </c>
      <c r="C3559" s="27" t="s">
        <v>136</v>
      </c>
      <c r="D3559" t="s">
        <v>15</v>
      </c>
      <c r="E3559">
        <v>161</v>
      </c>
      <c r="F3559" s="6"/>
    </row>
    <row r="3560" spans="1:6" customFormat="1" x14ac:dyDescent="0.5">
      <c r="A3560">
        <v>3559</v>
      </c>
      <c r="B3560" s="1">
        <v>43611</v>
      </c>
      <c r="C3560" s="27" t="s">
        <v>136</v>
      </c>
      <c r="D3560" t="s">
        <v>15</v>
      </c>
      <c r="E3560">
        <v>143</v>
      </c>
      <c r="F3560" s="6"/>
    </row>
    <row r="3561" spans="1:6" customFormat="1" x14ac:dyDescent="0.5">
      <c r="A3561">
        <v>3560</v>
      </c>
      <c r="B3561" s="1">
        <v>43612</v>
      </c>
      <c r="C3561" s="27" t="s">
        <v>136</v>
      </c>
      <c r="D3561" t="s">
        <v>15</v>
      </c>
      <c r="E3561">
        <v>172</v>
      </c>
      <c r="F3561" s="6"/>
    </row>
    <row r="3562" spans="1:6" customFormat="1" x14ac:dyDescent="0.5">
      <c r="A3562">
        <v>3561</v>
      </c>
      <c r="B3562" s="1">
        <v>43612</v>
      </c>
      <c r="C3562" s="27" t="s">
        <v>136</v>
      </c>
      <c r="D3562" t="s">
        <v>15</v>
      </c>
      <c r="E3562">
        <v>160</v>
      </c>
      <c r="F3562" s="6"/>
    </row>
    <row r="3563" spans="1:6" customFormat="1" x14ac:dyDescent="0.5">
      <c r="A3563">
        <v>3562</v>
      </c>
      <c r="B3563" s="1">
        <v>43612</v>
      </c>
      <c r="C3563" s="27" t="s">
        <v>136</v>
      </c>
      <c r="D3563" t="s">
        <v>15</v>
      </c>
      <c r="E3563">
        <v>172</v>
      </c>
      <c r="F3563" s="6"/>
    </row>
    <row r="3564" spans="1:6" customFormat="1" x14ac:dyDescent="0.5">
      <c r="A3564">
        <v>3563</v>
      </c>
      <c r="B3564" s="1">
        <v>43613</v>
      </c>
      <c r="C3564" s="27" t="s">
        <v>136</v>
      </c>
      <c r="D3564" t="s">
        <v>15</v>
      </c>
      <c r="E3564">
        <v>132</v>
      </c>
      <c r="F3564" s="6"/>
    </row>
    <row r="3565" spans="1:6" customFormat="1" x14ac:dyDescent="0.5">
      <c r="A3565">
        <v>3564</v>
      </c>
      <c r="B3565" s="1">
        <v>43614</v>
      </c>
      <c r="C3565" s="27" t="s">
        <v>136</v>
      </c>
      <c r="D3565" t="s">
        <v>15</v>
      </c>
      <c r="E3565">
        <v>148</v>
      </c>
      <c r="F3565" s="6">
        <v>28.5</v>
      </c>
    </row>
    <row r="3566" spans="1:6" customFormat="1" x14ac:dyDescent="0.5">
      <c r="A3566">
        <v>3565</v>
      </c>
      <c r="B3566" s="1">
        <v>43614</v>
      </c>
      <c r="C3566" s="27" t="s">
        <v>136</v>
      </c>
      <c r="D3566" t="s">
        <v>15</v>
      </c>
      <c r="E3566">
        <v>178</v>
      </c>
      <c r="F3566" s="6">
        <v>48</v>
      </c>
    </row>
    <row r="3567" spans="1:6" customFormat="1" x14ac:dyDescent="0.5">
      <c r="A3567">
        <v>3566</v>
      </c>
      <c r="B3567" s="1">
        <v>43614</v>
      </c>
      <c r="C3567" s="27" t="s">
        <v>136</v>
      </c>
      <c r="D3567" t="s">
        <v>15</v>
      </c>
      <c r="E3567">
        <v>169</v>
      </c>
      <c r="F3567" s="6">
        <v>40.5</v>
      </c>
    </row>
    <row r="3568" spans="1:6" customFormat="1" x14ac:dyDescent="0.5">
      <c r="A3568">
        <v>3567</v>
      </c>
      <c r="B3568" s="1">
        <v>43614</v>
      </c>
      <c r="C3568" s="27" t="s">
        <v>136</v>
      </c>
      <c r="D3568" t="s">
        <v>15</v>
      </c>
      <c r="E3568">
        <v>143</v>
      </c>
      <c r="F3568" s="6">
        <v>28</v>
      </c>
    </row>
    <row r="3569" spans="1:8" x14ac:dyDescent="0.5">
      <c r="A3569">
        <v>3568</v>
      </c>
      <c r="B3569" s="1">
        <v>43615</v>
      </c>
      <c r="C3569" s="27" t="s">
        <v>136</v>
      </c>
      <c r="D3569" t="s">
        <v>15</v>
      </c>
      <c r="E3569">
        <v>164</v>
      </c>
      <c r="F3569" s="6"/>
      <c r="H3569"/>
    </row>
    <row r="3570" spans="1:8" x14ac:dyDescent="0.5">
      <c r="A3570">
        <v>3569</v>
      </c>
      <c r="B3570" s="1">
        <v>43615</v>
      </c>
      <c r="C3570" s="27" t="s">
        <v>136</v>
      </c>
      <c r="D3570" t="s">
        <v>15</v>
      </c>
      <c r="E3570">
        <v>135</v>
      </c>
      <c r="F3570" s="6"/>
      <c r="H3570"/>
    </row>
    <row r="3571" spans="1:8" x14ac:dyDescent="0.5">
      <c r="A3571">
        <v>3570</v>
      </c>
      <c r="B3571" s="1">
        <v>43615</v>
      </c>
      <c r="C3571" s="27" t="s">
        <v>136</v>
      </c>
      <c r="D3571" t="s">
        <v>15</v>
      </c>
      <c r="E3571">
        <v>148</v>
      </c>
      <c r="F3571" s="6"/>
      <c r="H3571"/>
    </row>
    <row r="3572" spans="1:8" x14ac:dyDescent="0.5">
      <c r="A3572">
        <v>3571</v>
      </c>
      <c r="B3572" s="1">
        <v>43617</v>
      </c>
      <c r="C3572" s="27" t="s">
        <v>136</v>
      </c>
      <c r="D3572" t="s">
        <v>15</v>
      </c>
      <c r="E3572">
        <v>123</v>
      </c>
      <c r="F3572" s="6"/>
      <c r="H3572"/>
    </row>
    <row r="3573" spans="1:8" x14ac:dyDescent="0.5">
      <c r="A3573">
        <v>3572</v>
      </c>
      <c r="B3573" s="1">
        <v>43622</v>
      </c>
      <c r="C3573" s="27" t="s">
        <v>136</v>
      </c>
      <c r="D3573" t="s">
        <v>15</v>
      </c>
      <c r="E3573">
        <v>141</v>
      </c>
      <c r="F3573" s="6">
        <v>27</v>
      </c>
      <c r="H3573"/>
    </row>
    <row r="3574" spans="1:8" x14ac:dyDescent="0.5">
      <c r="A3574">
        <v>3573</v>
      </c>
      <c r="B3574" s="1">
        <v>43624</v>
      </c>
      <c r="C3574" s="27" t="s">
        <v>136</v>
      </c>
      <c r="D3574" t="s">
        <v>15</v>
      </c>
      <c r="E3574">
        <v>171</v>
      </c>
      <c r="F3574" s="6">
        <v>41.5</v>
      </c>
      <c r="H3574"/>
    </row>
    <row r="3575" spans="1:8" x14ac:dyDescent="0.5">
      <c r="A3575">
        <v>3574</v>
      </c>
      <c r="B3575" s="1">
        <v>43625</v>
      </c>
      <c r="C3575" s="27" t="s">
        <v>136</v>
      </c>
      <c r="D3575" t="s">
        <v>15</v>
      </c>
      <c r="E3575">
        <v>186</v>
      </c>
      <c r="F3575" s="6">
        <v>57.5</v>
      </c>
      <c r="H3575"/>
    </row>
    <row r="3576" spans="1:8" x14ac:dyDescent="0.5">
      <c r="A3576">
        <v>3575</v>
      </c>
      <c r="B3576" s="1">
        <v>43626</v>
      </c>
      <c r="C3576" s="27" t="s">
        <v>136</v>
      </c>
      <c r="D3576" t="s">
        <v>15</v>
      </c>
      <c r="E3576">
        <v>171</v>
      </c>
      <c r="F3576" s="6"/>
      <c r="H3576"/>
    </row>
    <row r="3577" spans="1:8" x14ac:dyDescent="0.5">
      <c r="A3577">
        <v>3576</v>
      </c>
      <c r="B3577" s="1">
        <v>43877</v>
      </c>
      <c r="C3577" s="27" t="s">
        <v>27</v>
      </c>
      <c r="D3577" t="s">
        <v>11</v>
      </c>
      <c r="E3577">
        <v>680</v>
      </c>
      <c r="H3577" s="25"/>
    </row>
    <row r="3578" spans="1:8" x14ac:dyDescent="0.5">
      <c r="A3578">
        <v>3577</v>
      </c>
      <c r="B3578" s="1">
        <v>43899</v>
      </c>
      <c r="C3578" s="27" t="s">
        <v>27</v>
      </c>
      <c r="D3578" t="s">
        <v>11</v>
      </c>
      <c r="E3578">
        <v>670</v>
      </c>
      <c r="H3578" s="25"/>
    </row>
    <row r="3579" spans="1:8" x14ac:dyDescent="0.5">
      <c r="A3579">
        <v>3578</v>
      </c>
      <c r="B3579" s="1">
        <v>43937</v>
      </c>
      <c r="C3579" s="27" t="s">
        <v>27</v>
      </c>
      <c r="D3579" t="s">
        <v>565</v>
      </c>
      <c r="E3579">
        <v>648</v>
      </c>
      <c r="G3579" s="7">
        <v>226000855324</v>
      </c>
      <c r="H3579" t="s">
        <v>21</v>
      </c>
    </row>
    <row r="3580" spans="1:8" x14ac:dyDescent="0.5">
      <c r="A3580">
        <v>3579</v>
      </c>
      <c r="B3580" s="1">
        <v>43941</v>
      </c>
      <c r="C3580" s="27" t="s">
        <v>27</v>
      </c>
      <c r="D3580" t="s">
        <v>565</v>
      </c>
      <c r="E3580">
        <v>626</v>
      </c>
      <c r="G3580" s="7">
        <v>179007977</v>
      </c>
      <c r="H3580">
        <v>2.2000000000000002</v>
      </c>
    </row>
    <row r="3581" spans="1:8" x14ac:dyDescent="0.5">
      <c r="A3581">
        <v>3580</v>
      </c>
      <c r="B3581" s="1">
        <v>43946</v>
      </c>
      <c r="C3581" s="27" t="s">
        <v>27</v>
      </c>
      <c r="D3581" t="s">
        <v>565</v>
      </c>
      <c r="E3581">
        <v>820</v>
      </c>
      <c r="G3581" s="7">
        <v>19007975</v>
      </c>
      <c r="H3581" t="s">
        <v>21</v>
      </c>
    </row>
    <row r="3582" spans="1:8" x14ac:dyDescent="0.5">
      <c r="A3582">
        <v>3581</v>
      </c>
      <c r="B3582" s="1">
        <v>43946</v>
      </c>
      <c r="C3582" s="27" t="s">
        <v>27</v>
      </c>
      <c r="D3582" t="s">
        <v>565</v>
      </c>
      <c r="E3582">
        <v>676</v>
      </c>
      <c r="G3582" s="7">
        <v>179007969</v>
      </c>
      <c r="H3582" t="s">
        <v>567</v>
      </c>
    </row>
    <row r="3583" spans="1:8" x14ac:dyDescent="0.5">
      <c r="A3583">
        <v>3582</v>
      </c>
      <c r="B3583" s="1">
        <v>43948</v>
      </c>
      <c r="C3583" s="27" t="s">
        <v>27</v>
      </c>
      <c r="D3583" t="s">
        <v>565</v>
      </c>
      <c r="E3583">
        <v>780</v>
      </c>
      <c r="G3583" s="10">
        <v>226000183683</v>
      </c>
      <c r="H3583" t="s">
        <v>21</v>
      </c>
    </row>
    <row r="3584" spans="1:8" x14ac:dyDescent="0.5">
      <c r="A3584">
        <v>3583</v>
      </c>
      <c r="B3584" s="1">
        <v>43948</v>
      </c>
      <c r="C3584" s="27" t="s">
        <v>27</v>
      </c>
      <c r="D3584" t="s">
        <v>565</v>
      </c>
      <c r="E3584">
        <v>780</v>
      </c>
      <c r="G3584" s="10">
        <v>179007966</v>
      </c>
      <c r="H3584">
        <v>2.2999999999999998</v>
      </c>
    </row>
    <row r="3585" spans="1:8" x14ac:dyDescent="0.5">
      <c r="A3585">
        <v>3584</v>
      </c>
      <c r="B3585" s="1">
        <v>43952</v>
      </c>
      <c r="C3585" s="27" t="s">
        <v>27</v>
      </c>
      <c r="D3585" t="s">
        <v>565</v>
      </c>
      <c r="E3585">
        <v>675</v>
      </c>
      <c r="G3585" s="10">
        <v>179008012</v>
      </c>
      <c r="H3585" t="s">
        <v>567</v>
      </c>
    </row>
    <row r="3586" spans="1:8" x14ac:dyDescent="0.5">
      <c r="A3586">
        <v>3585</v>
      </c>
      <c r="B3586" s="1">
        <v>43952</v>
      </c>
      <c r="C3586" s="27" t="s">
        <v>27</v>
      </c>
      <c r="D3586" t="s">
        <v>565</v>
      </c>
      <c r="E3586">
        <v>583</v>
      </c>
      <c r="G3586" s="7">
        <v>226000855294</v>
      </c>
      <c r="H3586" t="s">
        <v>566</v>
      </c>
    </row>
    <row r="3587" spans="1:8" x14ac:dyDescent="0.5">
      <c r="A3587">
        <v>3586</v>
      </c>
      <c r="B3587" s="1">
        <v>43954</v>
      </c>
      <c r="C3587" s="27" t="s">
        <v>27</v>
      </c>
      <c r="D3587" t="s">
        <v>565</v>
      </c>
      <c r="E3587">
        <v>650</v>
      </c>
      <c r="G3587" s="10">
        <v>179007991</v>
      </c>
      <c r="H3587" t="s">
        <v>21</v>
      </c>
    </row>
    <row r="3588" spans="1:8" x14ac:dyDescent="0.5">
      <c r="A3588">
        <v>3587</v>
      </c>
      <c r="B3588" s="1">
        <v>43956</v>
      </c>
      <c r="C3588" s="27" t="s">
        <v>27</v>
      </c>
      <c r="D3588" t="s">
        <v>565</v>
      </c>
      <c r="E3588">
        <v>660</v>
      </c>
      <c r="G3588" s="7">
        <v>179007968</v>
      </c>
      <c r="H3588">
        <v>2.2000000000000002</v>
      </c>
    </row>
    <row r="3589" spans="1:8" x14ac:dyDescent="0.5">
      <c r="A3589">
        <v>3588</v>
      </c>
      <c r="B3589" s="1">
        <v>43962</v>
      </c>
      <c r="C3589" s="27" t="s">
        <v>27</v>
      </c>
      <c r="D3589" t="s">
        <v>565</v>
      </c>
      <c r="E3589">
        <v>635</v>
      </c>
      <c r="G3589" s="7">
        <v>179007976</v>
      </c>
      <c r="H3589">
        <v>2.2000000000000002</v>
      </c>
    </row>
    <row r="3590" spans="1:8" x14ac:dyDescent="0.5">
      <c r="A3590">
        <v>3589</v>
      </c>
      <c r="B3590" s="1">
        <v>43962</v>
      </c>
      <c r="C3590" s="27" t="s">
        <v>27</v>
      </c>
      <c r="D3590" t="s">
        <v>565</v>
      </c>
      <c r="E3590">
        <v>775</v>
      </c>
      <c r="G3590" s="10">
        <v>230000009337</v>
      </c>
      <c r="H3590">
        <v>2.2999999999999998</v>
      </c>
    </row>
    <row r="3591" spans="1:8" x14ac:dyDescent="0.5">
      <c r="A3591">
        <v>3590</v>
      </c>
      <c r="B3591" s="1">
        <v>43962</v>
      </c>
      <c r="C3591" s="27" t="s">
        <v>27</v>
      </c>
      <c r="D3591" t="s">
        <v>565</v>
      </c>
      <c r="E3591">
        <v>576</v>
      </c>
      <c r="G3591" s="10">
        <v>230000009446</v>
      </c>
      <c r="H3591">
        <v>1.2</v>
      </c>
    </row>
    <row r="3592" spans="1:8" x14ac:dyDescent="0.5">
      <c r="A3592">
        <v>3591</v>
      </c>
      <c r="B3592" s="1">
        <v>43963</v>
      </c>
      <c r="C3592" s="27" t="s">
        <v>27</v>
      </c>
      <c r="D3592" t="s">
        <v>565</v>
      </c>
      <c r="E3592">
        <v>632</v>
      </c>
      <c r="G3592" s="10">
        <v>230000009367</v>
      </c>
      <c r="H3592" t="s">
        <v>21</v>
      </c>
    </row>
    <row r="3593" spans="1:8" x14ac:dyDescent="0.5">
      <c r="A3593">
        <v>3592</v>
      </c>
      <c r="B3593" s="1">
        <v>43968</v>
      </c>
      <c r="C3593" s="27" t="s">
        <v>27</v>
      </c>
      <c r="D3593" t="s">
        <v>565</v>
      </c>
      <c r="E3593">
        <v>645</v>
      </c>
      <c r="G3593" s="10">
        <v>230000009585</v>
      </c>
      <c r="H3593" t="s">
        <v>566</v>
      </c>
    </row>
    <row r="3594" spans="1:8" x14ac:dyDescent="0.5">
      <c r="A3594">
        <v>3593</v>
      </c>
      <c r="B3594" s="1">
        <v>43969</v>
      </c>
      <c r="C3594" s="27" t="s">
        <v>27</v>
      </c>
      <c r="D3594" t="s">
        <v>565</v>
      </c>
      <c r="E3594">
        <v>665</v>
      </c>
      <c r="G3594" s="7">
        <v>230000009561</v>
      </c>
      <c r="H3594" t="s">
        <v>21</v>
      </c>
    </row>
    <row r="3595" spans="1:8" x14ac:dyDescent="0.5">
      <c r="A3595">
        <v>3594</v>
      </c>
      <c r="B3595" s="1">
        <v>43969</v>
      </c>
      <c r="C3595" s="27" t="s">
        <v>27</v>
      </c>
      <c r="D3595" t="s">
        <v>565</v>
      </c>
      <c r="E3595">
        <v>633</v>
      </c>
      <c r="G3595" s="7">
        <v>230000009343</v>
      </c>
      <c r="H3595">
        <v>2.2000000000000002</v>
      </c>
    </row>
    <row r="3596" spans="1:8" x14ac:dyDescent="0.5">
      <c r="A3596">
        <v>3595</v>
      </c>
      <c r="B3596" s="1">
        <v>43969</v>
      </c>
      <c r="C3596" s="27" t="s">
        <v>27</v>
      </c>
      <c r="D3596" t="s">
        <v>565</v>
      </c>
      <c r="E3596">
        <v>539</v>
      </c>
      <c r="G3596" s="7">
        <v>230000009443</v>
      </c>
      <c r="H3596">
        <v>2.2000000000000002</v>
      </c>
    </row>
    <row r="3597" spans="1:8" x14ac:dyDescent="0.5">
      <c r="A3597">
        <v>3596</v>
      </c>
      <c r="B3597" s="1">
        <v>43969</v>
      </c>
      <c r="C3597" s="27" t="s">
        <v>27</v>
      </c>
      <c r="D3597" t="s">
        <v>565</v>
      </c>
      <c r="E3597">
        <v>585</v>
      </c>
      <c r="G3597" s="7">
        <v>230000009467</v>
      </c>
      <c r="H3597">
        <v>2.2000000000000002</v>
      </c>
    </row>
    <row r="3598" spans="1:8" x14ac:dyDescent="0.5">
      <c r="A3598">
        <v>3597</v>
      </c>
      <c r="B3598" s="1">
        <v>43969</v>
      </c>
      <c r="C3598" s="27" t="s">
        <v>27</v>
      </c>
      <c r="D3598" t="s">
        <v>565</v>
      </c>
      <c r="E3598">
        <v>776</v>
      </c>
      <c r="G3598" s="7">
        <v>230000009569</v>
      </c>
      <c r="H3598">
        <v>2.2999999999999998</v>
      </c>
    </row>
    <row r="3599" spans="1:8" x14ac:dyDescent="0.5">
      <c r="A3599">
        <v>3598</v>
      </c>
      <c r="B3599" s="1">
        <v>43952</v>
      </c>
      <c r="C3599" s="27" t="s">
        <v>116</v>
      </c>
      <c r="E3599">
        <v>80</v>
      </c>
      <c r="H3599" t="s">
        <v>21</v>
      </c>
    </row>
    <row r="3600" spans="1:8" x14ac:dyDescent="0.5">
      <c r="A3600">
        <v>3599</v>
      </c>
      <c r="B3600" s="1">
        <v>43937</v>
      </c>
      <c r="C3600" s="27" t="s">
        <v>289</v>
      </c>
      <c r="E3600">
        <v>119</v>
      </c>
      <c r="F3600" s="6">
        <v>29.1</v>
      </c>
      <c r="H3600"/>
    </row>
    <row r="3601" spans="1:6" customFormat="1" x14ac:dyDescent="0.5">
      <c r="A3601">
        <v>3600</v>
      </c>
      <c r="B3601" s="1">
        <v>43937</v>
      </c>
      <c r="C3601" s="27" t="s">
        <v>289</v>
      </c>
      <c r="E3601">
        <v>101</v>
      </c>
      <c r="F3601" s="6">
        <v>15.5</v>
      </c>
    </row>
    <row r="3602" spans="1:6" customFormat="1" x14ac:dyDescent="0.5">
      <c r="A3602">
        <v>3601</v>
      </c>
      <c r="B3602" s="1">
        <v>43937</v>
      </c>
      <c r="C3602" s="27" t="s">
        <v>289</v>
      </c>
      <c r="E3602">
        <v>110</v>
      </c>
      <c r="F3602" s="6">
        <v>19.600000000000001</v>
      </c>
    </row>
    <row r="3603" spans="1:6" customFormat="1" x14ac:dyDescent="0.5">
      <c r="A3603">
        <v>3602</v>
      </c>
      <c r="B3603" s="1">
        <v>43937</v>
      </c>
      <c r="C3603" s="27" t="s">
        <v>289</v>
      </c>
      <c r="E3603">
        <v>117</v>
      </c>
      <c r="F3603" s="6">
        <v>23.4</v>
      </c>
    </row>
    <row r="3604" spans="1:6" customFormat="1" x14ac:dyDescent="0.5">
      <c r="A3604">
        <v>3603</v>
      </c>
      <c r="B3604" s="1">
        <v>43937</v>
      </c>
      <c r="C3604" s="27" t="s">
        <v>289</v>
      </c>
      <c r="E3604">
        <v>123</v>
      </c>
      <c r="F3604" s="6">
        <v>34</v>
      </c>
    </row>
    <row r="3605" spans="1:6" customFormat="1" x14ac:dyDescent="0.5">
      <c r="A3605">
        <v>3604</v>
      </c>
      <c r="B3605" s="1">
        <v>43937</v>
      </c>
      <c r="C3605" s="27" t="s">
        <v>289</v>
      </c>
      <c r="E3605">
        <v>123</v>
      </c>
      <c r="F3605" s="6">
        <v>35.4</v>
      </c>
    </row>
    <row r="3606" spans="1:6" customFormat="1" x14ac:dyDescent="0.5">
      <c r="A3606">
        <v>3605</v>
      </c>
      <c r="B3606" s="1">
        <v>43937</v>
      </c>
      <c r="C3606" s="27" t="s">
        <v>289</v>
      </c>
      <c r="E3606">
        <v>79</v>
      </c>
      <c r="F3606" s="6">
        <v>6.3</v>
      </c>
    </row>
    <row r="3607" spans="1:6" customFormat="1" x14ac:dyDescent="0.5">
      <c r="A3607">
        <v>3606</v>
      </c>
      <c r="B3607" s="1">
        <v>43937</v>
      </c>
      <c r="C3607" s="27" t="s">
        <v>289</v>
      </c>
      <c r="E3607">
        <v>113</v>
      </c>
      <c r="F3607" s="6">
        <v>23.8</v>
      </c>
    </row>
    <row r="3608" spans="1:6" customFormat="1" x14ac:dyDescent="0.5">
      <c r="A3608">
        <v>3607</v>
      </c>
      <c r="B3608" s="1">
        <v>43937</v>
      </c>
      <c r="C3608" s="27" t="s">
        <v>289</v>
      </c>
      <c r="E3608">
        <v>106</v>
      </c>
      <c r="F3608" s="6">
        <v>17.899999999999999</v>
      </c>
    </row>
    <row r="3609" spans="1:6" customFormat="1" x14ac:dyDescent="0.5">
      <c r="A3609">
        <v>3608</v>
      </c>
      <c r="B3609" s="1">
        <v>43937</v>
      </c>
      <c r="C3609" s="27" t="s">
        <v>289</v>
      </c>
      <c r="E3609">
        <v>130</v>
      </c>
      <c r="F3609" s="6">
        <v>36.299999999999997</v>
      </c>
    </row>
    <row r="3610" spans="1:6" customFormat="1" x14ac:dyDescent="0.5">
      <c r="A3610">
        <v>3609</v>
      </c>
      <c r="B3610" s="1">
        <v>43937</v>
      </c>
      <c r="C3610" s="27" t="s">
        <v>289</v>
      </c>
      <c r="E3610">
        <v>94</v>
      </c>
      <c r="F3610" s="6">
        <v>14.5</v>
      </c>
    </row>
    <row r="3611" spans="1:6" customFormat="1" x14ac:dyDescent="0.5">
      <c r="A3611">
        <v>3610</v>
      </c>
      <c r="B3611" s="1">
        <v>43937</v>
      </c>
      <c r="C3611" s="27" t="s">
        <v>289</v>
      </c>
      <c r="E3611">
        <v>168</v>
      </c>
      <c r="F3611" s="6">
        <v>48.2</v>
      </c>
    </row>
    <row r="3612" spans="1:6" customFormat="1" x14ac:dyDescent="0.5">
      <c r="A3612">
        <v>3611</v>
      </c>
      <c r="B3612" s="1">
        <v>43938</v>
      </c>
      <c r="C3612" s="27" t="s">
        <v>289</v>
      </c>
      <c r="E3612">
        <v>137</v>
      </c>
      <c r="F3612" s="6"/>
    </row>
    <row r="3613" spans="1:6" customFormat="1" x14ac:dyDescent="0.5">
      <c r="A3613">
        <v>3612</v>
      </c>
      <c r="B3613" s="1">
        <v>43938</v>
      </c>
      <c r="C3613" s="27" t="s">
        <v>289</v>
      </c>
      <c r="E3613">
        <v>152</v>
      </c>
      <c r="F3613" s="6"/>
    </row>
    <row r="3614" spans="1:6" customFormat="1" x14ac:dyDescent="0.5">
      <c r="A3614">
        <v>3613</v>
      </c>
      <c r="B3614" s="1">
        <v>43938</v>
      </c>
      <c r="C3614" s="27" t="s">
        <v>289</v>
      </c>
      <c r="E3614">
        <v>116</v>
      </c>
      <c r="F3614" s="6"/>
    </row>
    <row r="3615" spans="1:6" customFormat="1" x14ac:dyDescent="0.5">
      <c r="A3615">
        <v>3614</v>
      </c>
      <c r="B3615" s="1">
        <v>43938</v>
      </c>
      <c r="C3615" s="27" t="s">
        <v>289</v>
      </c>
      <c r="E3615">
        <v>117</v>
      </c>
      <c r="F3615" s="6"/>
    </row>
    <row r="3616" spans="1:6" customFormat="1" x14ac:dyDescent="0.5">
      <c r="A3616">
        <v>3615</v>
      </c>
      <c r="B3616" s="1">
        <v>43938</v>
      </c>
      <c r="C3616" s="27" t="s">
        <v>289</v>
      </c>
      <c r="E3616">
        <v>85</v>
      </c>
      <c r="F3616" s="6"/>
    </row>
    <row r="3617" spans="1:6" customFormat="1" x14ac:dyDescent="0.5">
      <c r="A3617">
        <v>3616</v>
      </c>
      <c r="B3617" s="1">
        <v>43938</v>
      </c>
      <c r="C3617" s="27" t="s">
        <v>289</v>
      </c>
      <c r="E3617">
        <v>112</v>
      </c>
      <c r="F3617" s="6"/>
    </row>
    <row r="3618" spans="1:6" customFormat="1" x14ac:dyDescent="0.5">
      <c r="A3618">
        <v>3617</v>
      </c>
      <c r="B3618" s="1">
        <v>43939</v>
      </c>
      <c r="C3618" s="27" t="s">
        <v>289</v>
      </c>
      <c r="E3618">
        <v>135</v>
      </c>
      <c r="F3618" s="6"/>
    </row>
    <row r="3619" spans="1:6" customFormat="1" x14ac:dyDescent="0.5">
      <c r="A3619">
        <v>3618</v>
      </c>
      <c r="B3619" s="1">
        <v>43939</v>
      </c>
      <c r="C3619" s="27" t="s">
        <v>289</v>
      </c>
      <c r="E3619">
        <v>153</v>
      </c>
      <c r="F3619" s="6"/>
    </row>
    <row r="3620" spans="1:6" customFormat="1" x14ac:dyDescent="0.5">
      <c r="A3620">
        <v>3619</v>
      </c>
      <c r="B3620" s="1">
        <v>43939</v>
      </c>
      <c r="C3620" s="27" t="s">
        <v>289</v>
      </c>
      <c r="E3620">
        <v>114</v>
      </c>
      <c r="F3620" s="6"/>
    </row>
    <row r="3621" spans="1:6" customFormat="1" x14ac:dyDescent="0.5">
      <c r="A3621">
        <v>3620</v>
      </c>
      <c r="B3621" s="1">
        <v>43939</v>
      </c>
      <c r="C3621" s="27" t="s">
        <v>289</v>
      </c>
      <c r="E3621">
        <v>106</v>
      </c>
      <c r="F3621" s="6"/>
    </row>
    <row r="3622" spans="1:6" customFormat="1" x14ac:dyDescent="0.5">
      <c r="A3622">
        <v>3621</v>
      </c>
      <c r="B3622" s="1">
        <v>43939</v>
      </c>
      <c r="C3622" s="27" t="s">
        <v>289</v>
      </c>
      <c r="E3622">
        <v>101</v>
      </c>
      <c r="F3622" s="6"/>
    </row>
    <row r="3623" spans="1:6" customFormat="1" x14ac:dyDescent="0.5">
      <c r="A3623">
        <v>3622</v>
      </c>
      <c r="B3623" s="1">
        <v>43939</v>
      </c>
      <c r="C3623" s="27" t="s">
        <v>289</v>
      </c>
      <c r="E3623">
        <v>110</v>
      </c>
      <c r="F3623" s="6"/>
    </row>
    <row r="3624" spans="1:6" customFormat="1" x14ac:dyDescent="0.5">
      <c r="A3624">
        <v>3623</v>
      </c>
      <c r="B3624" s="1">
        <v>43939</v>
      </c>
      <c r="C3624" s="27" t="s">
        <v>289</v>
      </c>
      <c r="E3624">
        <v>69</v>
      </c>
      <c r="F3624" s="6"/>
    </row>
    <row r="3625" spans="1:6" customFormat="1" x14ac:dyDescent="0.5">
      <c r="A3625">
        <v>3624</v>
      </c>
      <c r="B3625" s="1">
        <v>43940</v>
      </c>
      <c r="C3625" s="27" t="s">
        <v>289</v>
      </c>
      <c r="E3625">
        <v>151</v>
      </c>
      <c r="F3625" s="6"/>
    </row>
    <row r="3626" spans="1:6" customFormat="1" x14ac:dyDescent="0.5">
      <c r="A3626">
        <v>3625</v>
      </c>
      <c r="B3626" s="1">
        <v>43940</v>
      </c>
      <c r="C3626" s="27" t="s">
        <v>289</v>
      </c>
      <c r="E3626">
        <v>111</v>
      </c>
      <c r="F3626" s="6"/>
    </row>
    <row r="3627" spans="1:6" customFormat="1" x14ac:dyDescent="0.5">
      <c r="A3627">
        <v>3626</v>
      </c>
      <c r="B3627" s="1">
        <v>43940</v>
      </c>
      <c r="C3627" s="27" t="s">
        <v>289</v>
      </c>
      <c r="E3627">
        <v>125</v>
      </c>
      <c r="F3627" s="6"/>
    </row>
    <row r="3628" spans="1:6" customFormat="1" x14ac:dyDescent="0.5">
      <c r="A3628">
        <v>3627</v>
      </c>
      <c r="B3628" s="1">
        <v>43940</v>
      </c>
      <c r="C3628" s="27" t="s">
        <v>289</v>
      </c>
      <c r="E3628">
        <v>124</v>
      </c>
      <c r="F3628" s="6"/>
    </row>
    <row r="3629" spans="1:6" customFormat="1" x14ac:dyDescent="0.5">
      <c r="A3629">
        <v>3628</v>
      </c>
      <c r="B3629" s="1">
        <v>43940</v>
      </c>
      <c r="C3629" s="27" t="s">
        <v>289</v>
      </c>
      <c r="E3629">
        <v>118</v>
      </c>
      <c r="F3629" s="6"/>
    </row>
    <row r="3630" spans="1:6" customFormat="1" x14ac:dyDescent="0.5">
      <c r="A3630">
        <v>3629</v>
      </c>
      <c r="B3630" s="1">
        <v>43940</v>
      </c>
      <c r="C3630" s="27" t="s">
        <v>289</v>
      </c>
      <c r="E3630">
        <v>150</v>
      </c>
      <c r="F3630" s="6"/>
    </row>
    <row r="3631" spans="1:6" customFormat="1" x14ac:dyDescent="0.5">
      <c r="A3631">
        <v>3630</v>
      </c>
      <c r="B3631" s="1">
        <v>43940</v>
      </c>
      <c r="C3631" s="27" t="s">
        <v>289</v>
      </c>
      <c r="E3631">
        <v>123</v>
      </c>
      <c r="F3631" s="6"/>
    </row>
    <row r="3632" spans="1:6" customFormat="1" x14ac:dyDescent="0.5">
      <c r="A3632">
        <v>3631</v>
      </c>
      <c r="B3632" s="1">
        <v>43940</v>
      </c>
      <c r="C3632" s="27" t="s">
        <v>289</v>
      </c>
      <c r="E3632">
        <v>118</v>
      </c>
      <c r="F3632" s="6"/>
    </row>
    <row r="3633" spans="1:6" customFormat="1" x14ac:dyDescent="0.5">
      <c r="A3633">
        <v>3632</v>
      </c>
      <c r="B3633" s="1">
        <v>43940</v>
      </c>
      <c r="C3633" s="27" t="s">
        <v>289</v>
      </c>
      <c r="E3633">
        <v>196</v>
      </c>
      <c r="F3633" s="6"/>
    </row>
    <row r="3634" spans="1:6" customFormat="1" x14ac:dyDescent="0.5">
      <c r="A3634">
        <v>3633</v>
      </c>
      <c r="B3634" s="1">
        <v>43941</v>
      </c>
      <c r="C3634" s="27" t="s">
        <v>289</v>
      </c>
      <c r="E3634">
        <v>120</v>
      </c>
      <c r="F3634" s="6"/>
    </row>
    <row r="3635" spans="1:6" customFormat="1" x14ac:dyDescent="0.5">
      <c r="A3635">
        <v>3634</v>
      </c>
      <c r="B3635" s="1">
        <v>43941</v>
      </c>
      <c r="C3635" s="27" t="s">
        <v>289</v>
      </c>
      <c r="E3635">
        <v>120</v>
      </c>
      <c r="F3635" s="6"/>
    </row>
    <row r="3636" spans="1:6" customFormat="1" x14ac:dyDescent="0.5">
      <c r="A3636">
        <v>3635</v>
      </c>
      <c r="B3636" s="1">
        <v>43941</v>
      </c>
      <c r="C3636" s="27" t="s">
        <v>289</v>
      </c>
      <c r="E3636">
        <v>116</v>
      </c>
      <c r="F3636" s="6"/>
    </row>
    <row r="3637" spans="1:6" customFormat="1" x14ac:dyDescent="0.5">
      <c r="A3637">
        <v>3636</v>
      </c>
      <c r="B3637" s="1">
        <v>43941</v>
      </c>
      <c r="C3637" s="27" t="s">
        <v>289</v>
      </c>
      <c r="E3637">
        <v>116</v>
      </c>
      <c r="F3637" s="6"/>
    </row>
    <row r="3638" spans="1:6" customFormat="1" x14ac:dyDescent="0.5">
      <c r="A3638">
        <v>3637</v>
      </c>
      <c r="B3638" s="1">
        <v>43941</v>
      </c>
      <c r="C3638" s="27" t="s">
        <v>289</v>
      </c>
      <c r="E3638">
        <v>146</v>
      </c>
      <c r="F3638" s="6"/>
    </row>
    <row r="3639" spans="1:6" customFormat="1" x14ac:dyDescent="0.5">
      <c r="A3639">
        <v>3638</v>
      </c>
      <c r="B3639" s="1">
        <v>43941</v>
      </c>
      <c r="C3639" s="27" t="s">
        <v>289</v>
      </c>
      <c r="E3639">
        <v>101</v>
      </c>
      <c r="F3639" s="6"/>
    </row>
    <row r="3640" spans="1:6" customFormat="1" x14ac:dyDescent="0.5">
      <c r="A3640">
        <v>3639</v>
      </c>
      <c r="B3640" s="1">
        <v>43941</v>
      </c>
      <c r="C3640" s="27" t="s">
        <v>289</v>
      </c>
      <c r="E3640">
        <v>90</v>
      </c>
      <c r="F3640" s="6"/>
    </row>
    <row r="3641" spans="1:6" customFormat="1" x14ac:dyDescent="0.5">
      <c r="A3641">
        <v>3640</v>
      </c>
      <c r="B3641" s="1">
        <v>43942</v>
      </c>
      <c r="C3641" s="27" t="s">
        <v>289</v>
      </c>
      <c r="E3641">
        <v>160</v>
      </c>
      <c r="F3641" s="6"/>
    </row>
    <row r="3642" spans="1:6" customFormat="1" x14ac:dyDescent="0.5">
      <c r="A3642">
        <v>3641</v>
      </c>
      <c r="B3642" s="1">
        <v>43942</v>
      </c>
      <c r="C3642" s="27" t="s">
        <v>289</v>
      </c>
      <c r="E3642">
        <v>116</v>
      </c>
      <c r="F3642" s="6"/>
    </row>
    <row r="3643" spans="1:6" customFormat="1" x14ac:dyDescent="0.5">
      <c r="A3643">
        <v>3642</v>
      </c>
      <c r="B3643" s="1">
        <v>43942</v>
      </c>
      <c r="C3643" s="27" t="s">
        <v>289</v>
      </c>
      <c r="E3643">
        <v>125</v>
      </c>
      <c r="F3643" s="6"/>
    </row>
    <row r="3644" spans="1:6" customFormat="1" x14ac:dyDescent="0.5">
      <c r="A3644">
        <v>3643</v>
      </c>
      <c r="B3644" s="1">
        <v>43942</v>
      </c>
      <c r="C3644" s="27" t="s">
        <v>289</v>
      </c>
      <c r="E3644">
        <v>139</v>
      </c>
      <c r="F3644" s="6"/>
    </row>
    <row r="3645" spans="1:6" customFormat="1" x14ac:dyDescent="0.5">
      <c r="A3645">
        <v>3644</v>
      </c>
      <c r="B3645" s="1">
        <v>43942</v>
      </c>
      <c r="C3645" s="27" t="s">
        <v>289</v>
      </c>
      <c r="E3645">
        <v>113</v>
      </c>
      <c r="F3645" s="6"/>
    </row>
    <row r="3646" spans="1:6" customFormat="1" x14ac:dyDescent="0.5">
      <c r="A3646">
        <v>3645</v>
      </c>
      <c r="B3646" s="1">
        <v>43942</v>
      </c>
      <c r="C3646" s="27" t="s">
        <v>289</v>
      </c>
      <c r="E3646">
        <v>74</v>
      </c>
      <c r="F3646" s="6"/>
    </row>
    <row r="3647" spans="1:6" customFormat="1" x14ac:dyDescent="0.5">
      <c r="A3647">
        <v>3646</v>
      </c>
      <c r="B3647" s="1">
        <v>43943</v>
      </c>
      <c r="C3647" s="27" t="s">
        <v>289</v>
      </c>
      <c r="E3647">
        <v>154</v>
      </c>
      <c r="F3647" s="6">
        <v>66.599999999999994</v>
      </c>
    </row>
    <row r="3648" spans="1:6" customFormat="1" x14ac:dyDescent="0.5">
      <c r="A3648">
        <v>3647</v>
      </c>
      <c r="B3648" s="1">
        <v>43943</v>
      </c>
      <c r="C3648" s="27" t="s">
        <v>289</v>
      </c>
      <c r="E3648">
        <v>160</v>
      </c>
      <c r="F3648" s="6">
        <v>76</v>
      </c>
    </row>
    <row r="3649" spans="1:6" customFormat="1" x14ac:dyDescent="0.5">
      <c r="A3649">
        <v>3648</v>
      </c>
      <c r="B3649" s="1">
        <v>43943</v>
      </c>
      <c r="C3649" s="26" t="s">
        <v>289</v>
      </c>
      <c r="E3649">
        <v>145</v>
      </c>
      <c r="F3649" s="6">
        <v>54.8</v>
      </c>
    </row>
    <row r="3650" spans="1:6" customFormat="1" x14ac:dyDescent="0.5">
      <c r="A3650">
        <v>3649</v>
      </c>
      <c r="B3650" s="1">
        <v>43943</v>
      </c>
      <c r="C3650" s="26" t="s">
        <v>289</v>
      </c>
      <c r="E3650">
        <v>124</v>
      </c>
      <c r="F3650" s="6">
        <v>27.3</v>
      </c>
    </row>
    <row r="3651" spans="1:6" customFormat="1" x14ac:dyDescent="0.5">
      <c r="A3651">
        <v>3650</v>
      </c>
      <c r="B3651" s="1">
        <v>43943</v>
      </c>
      <c r="C3651" s="26" t="s">
        <v>289</v>
      </c>
      <c r="E3651">
        <v>144</v>
      </c>
      <c r="F3651" s="6">
        <v>41.9</v>
      </c>
    </row>
    <row r="3652" spans="1:6" customFormat="1" x14ac:dyDescent="0.5">
      <c r="A3652">
        <v>3651</v>
      </c>
      <c r="B3652" s="1">
        <v>43943</v>
      </c>
      <c r="C3652" s="26" t="s">
        <v>289</v>
      </c>
      <c r="E3652">
        <v>128</v>
      </c>
      <c r="F3652" s="6">
        <v>31.1</v>
      </c>
    </row>
    <row r="3653" spans="1:6" customFormat="1" x14ac:dyDescent="0.5">
      <c r="A3653">
        <v>3652</v>
      </c>
      <c r="B3653" s="1">
        <v>43944</v>
      </c>
      <c r="C3653" s="26" t="s">
        <v>289</v>
      </c>
      <c r="E3653">
        <v>130</v>
      </c>
      <c r="F3653" s="6"/>
    </row>
    <row r="3654" spans="1:6" customFormat="1" x14ac:dyDescent="0.5">
      <c r="A3654">
        <v>3653</v>
      </c>
      <c r="B3654" s="1">
        <v>43944</v>
      </c>
      <c r="C3654" s="26" t="s">
        <v>289</v>
      </c>
      <c r="E3654">
        <v>116</v>
      </c>
      <c r="F3654" s="6"/>
    </row>
    <row r="3655" spans="1:6" customFormat="1" x14ac:dyDescent="0.5">
      <c r="A3655">
        <v>3654</v>
      </c>
      <c r="B3655" s="1">
        <v>43944</v>
      </c>
      <c r="C3655" s="26" t="s">
        <v>289</v>
      </c>
      <c r="E3655">
        <v>110</v>
      </c>
      <c r="F3655" s="6"/>
    </row>
    <row r="3656" spans="1:6" customFormat="1" x14ac:dyDescent="0.5">
      <c r="A3656">
        <v>3655</v>
      </c>
      <c r="B3656" s="1">
        <v>43944</v>
      </c>
      <c r="C3656" s="26" t="s">
        <v>289</v>
      </c>
      <c r="E3656">
        <v>111</v>
      </c>
      <c r="F3656" s="6"/>
    </row>
    <row r="3657" spans="1:6" customFormat="1" x14ac:dyDescent="0.5">
      <c r="A3657">
        <v>3656</v>
      </c>
      <c r="B3657" s="1">
        <v>43944</v>
      </c>
      <c r="C3657" s="26" t="s">
        <v>289</v>
      </c>
      <c r="E3657">
        <v>72</v>
      </c>
      <c r="F3657" s="6"/>
    </row>
    <row r="3658" spans="1:6" customFormat="1" x14ac:dyDescent="0.5">
      <c r="A3658">
        <v>3657</v>
      </c>
      <c r="B3658" s="1">
        <v>43944</v>
      </c>
      <c r="C3658" s="26" t="s">
        <v>289</v>
      </c>
      <c r="E3658">
        <v>113</v>
      </c>
      <c r="F3658" s="6"/>
    </row>
    <row r="3659" spans="1:6" customFormat="1" x14ac:dyDescent="0.5">
      <c r="A3659">
        <v>3658</v>
      </c>
      <c r="B3659" s="1">
        <v>43944</v>
      </c>
      <c r="C3659" s="26" t="s">
        <v>289</v>
      </c>
      <c r="E3659">
        <v>106</v>
      </c>
      <c r="F3659" s="6"/>
    </row>
    <row r="3660" spans="1:6" customFormat="1" x14ac:dyDescent="0.5">
      <c r="A3660">
        <v>3659</v>
      </c>
      <c r="B3660" s="1">
        <v>43944</v>
      </c>
      <c r="C3660" s="26" t="s">
        <v>289</v>
      </c>
      <c r="E3660">
        <v>109</v>
      </c>
      <c r="F3660" s="6"/>
    </row>
    <row r="3661" spans="1:6" customFormat="1" x14ac:dyDescent="0.5">
      <c r="A3661">
        <v>3660</v>
      </c>
      <c r="B3661" s="1">
        <v>43944</v>
      </c>
      <c r="C3661" s="26" t="s">
        <v>289</v>
      </c>
      <c r="E3661">
        <v>145</v>
      </c>
      <c r="F3661" s="6"/>
    </row>
    <row r="3662" spans="1:6" customFormat="1" x14ac:dyDescent="0.5">
      <c r="A3662">
        <v>3661</v>
      </c>
      <c r="B3662" s="1">
        <v>43944</v>
      </c>
      <c r="C3662" s="26" t="s">
        <v>289</v>
      </c>
      <c r="E3662">
        <v>120</v>
      </c>
      <c r="F3662" s="6"/>
    </row>
    <row r="3663" spans="1:6" customFormat="1" x14ac:dyDescent="0.5">
      <c r="A3663">
        <v>3662</v>
      </c>
      <c r="B3663" s="1">
        <v>43945</v>
      </c>
      <c r="C3663" s="26" t="s">
        <v>289</v>
      </c>
      <c r="E3663">
        <v>107</v>
      </c>
      <c r="F3663" s="6"/>
    </row>
    <row r="3664" spans="1:6" customFormat="1" x14ac:dyDescent="0.5">
      <c r="A3664">
        <v>3663</v>
      </c>
      <c r="B3664" s="1">
        <v>43945</v>
      </c>
      <c r="C3664" s="26" t="s">
        <v>289</v>
      </c>
      <c r="E3664">
        <v>155</v>
      </c>
      <c r="F3664" s="6"/>
    </row>
    <row r="3665" spans="1:6" customFormat="1" x14ac:dyDescent="0.5">
      <c r="A3665">
        <v>3664</v>
      </c>
      <c r="B3665" s="1">
        <v>43945</v>
      </c>
      <c r="C3665" s="26" t="s">
        <v>289</v>
      </c>
      <c r="E3665">
        <v>111</v>
      </c>
      <c r="F3665" s="6"/>
    </row>
    <row r="3666" spans="1:6" customFormat="1" x14ac:dyDescent="0.5">
      <c r="A3666">
        <v>3665</v>
      </c>
      <c r="B3666" s="1">
        <v>43945</v>
      </c>
      <c r="C3666" s="26" t="s">
        <v>289</v>
      </c>
      <c r="E3666">
        <v>106</v>
      </c>
      <c r="F3666" s="6"/>
    </row>
    <row r="3667" spans="1:6" customFormat="1" x14ac:dyDescent="0.5">
      <c r="A3667">
        <v>3666</v>
      </c>
      <c r="B3667" s="1">
        <v>43945</v>
      </c>
      <c r="C3667" s="26" t="s">
        <v>289</v>
      </c>
      <c r="E3667">
        <v>115</v>
      </c>
      <c r="F3667" s="6"/>
    </row>
    <row r="3668" spans="1:6" customFormat="1" x14ac:dyDescent="0.5">
      <c r="A3668">
        <v>3667</v>
      </c>
      <c r="B3668" s="1">
        <v>43945</v>
      </c>
      <c r="C3668" s="26" t="s">
        <v>289</v>
      </c>
      <c r="E3668">
        <v>133</v>
      </c>
      <c r="F3668" s="6"/>
    </row>
    <row r="3669" spans="1:6" customFormat="1" x14ac:dyDescent="0.5">
      <c r="A3669">
        <v>3668</v>
      </c>
      <c r="B3669" s="1">
        <v>43945</v>
      </c>
      <c r="C3669" s="26" t="s">
        <v>289</v>
      </c>
      <c r="E3669">
        <v>96</v>
      </c>
      <c r="F3669" s="6"/>
    </row>
    <row r="3670" spans="1:6" customFormat="1" x14ac:dyDescent="0.5">
      <c r="A3670">
        <v>3669</v>
      </c>
      <c r="B3670" s="1">
        <v>43945</v>
      </c>
      <c r="C3670" s="26" t="s">
        <v>289</v>
      </c>
      <c r="E3670">
        <v>96</v>
      </c>
      <c r="F3670" s="6"/>
    </row>
    <row r="3671" spans="1:6" customFormat="1" x14ac:dyDescent="0.5">
      <c r="A3671">
        <v>3670</v>
      </c>
      <c r="B3671" s="1">
        <v>43945</v>
      </c>
      <c r="C3671" s="26" t="s">
        <v>289</v>
      </c>
      <c r="E3671">
        <v>120</v>
      </c>
      <c r="F3671" s="6"/>
    </row>
    <row r="3672" spans="1:6" customFormat="1" x14ac:dyDescent="0.5">
      <c r="A3672">
        <v>3671</v>
      </c>
      <c r="B3672" s="1">
        <v>43945</v>
      </c>
      <c r="C3672" s="26" t="s">
        <v>289</v>
      </c>
      <c r="E3672">
        <v>130</v>
      </c>
      <c r="F3672" s="6"/>
    </row>
    <row r="3673" spans="1:6" customFormat="1" x14ac:dyDescent="0.5">
      <c r="A3673">
        <v>3672</v>
      </c>
      <c r="B3673" s="1">
        <v>43945</v>
      </c>
      <c r="C3673" s="26" t="s">
        <v>289</v>
      </c>
      <c r="E3673">
        <v>89</v>
      </c>
      <c r="F3673" s="6"/>
    </row>
    <row r="3674" spans="1:6" customFormat="1" x14ac:dyDescent="0.5">
      <c r="A3674">
        <v>3673</v>
      </c>
      <c r="B3674" s="1">
        <v>43945</v>
      </c>
      <c r="C3674" s="26" t="s">
        <v>289</v>
      </c>
      <c r="E3674">
        <v>151</v>
      </c>
      <c r="F3674" s="6"/>
    </row>
    <row r="3675" spans="1:6" customFormat="1" x14ac:dyDescent="0.5">
      <c r="A3675">
        <v>3674</v>
      </c>
      <c r="B3675" s="1">
        <v>43945</v>
      </c>
      <c r="C3675" s="26" t="s">
        <v>289</v>
      </c>
      <c r="E3675">
        <v>95</v>
      </c>
      <c r="F3675" s="6"/>
    </row>
    <row r="3676" spans="1:6" customFormat="1" x14ac:dyDescent="0.5">
      <c r="A3676">
        <v>3675</v>
      </c>
      <c r="B3676" s="1">
        <v>43945</v>
      </c>
      <c r="C3676" s="26" t="s">
        <v>289</v>
      </c>
      <c r="E3676">
        <v>123</v>
      </c>
      <c r="F3676" s="6"/>
    </row>
    <row r="3677" spans="1:6" customFormat="1" x14ac:dyDescent="0.5">
      <c r="A3677">
        <v>3676</v>
      </c>
      <c r="B3677" s="1">
        <v>43945</v>
      </c>
      <c r="C3677" s="26" t="s">
        <v>289</v>
      </c>
      <c r="E3677">
        <v>104</v>
      </c>
      <c r="F3677" s="6"/>
    </row>
    <row r="3678" spans="1:6" customFormat="1" x14ac:dyDescent="0.5">
      <c r="A3678">
        <v>3677</v>
      </c>
      <c r="B3678" s="1">
        <v>43945</v>
      </c>
      <c r="C3678" s="26" t="s">
        <v>289</v>
      </c>
      <c r="E3678">
        <v>156</v>
      </c>
      <c r="F3678" s="6"/>
    </row>
    <row r="3679" spans="1:6" customFormat="1" x14ac:dyDescent="0.5">
      <c r="A3679">
        <v>3678</v>
      </c>
      <c r="B3679" s="1">
        <v>43945</v>
      </c>
      <c r="C3679" s="26" t="s">
        <v>289</v>
      </c>
      <c r="E3679">
        <v>115</v>
      </c>
      <c r="F3679" s="6"/>
    </row>
    <row r="3680" spans="1:6" customFormat="1" x14ac:dyDescent="0.5">
      <c r="A3680">
        <v>3679</v>
      </c>
      <c r="B3680" s="1">
        <v>43945</v>
      </c>
      <c r="C3680" s="26" t="s">
        <v>289</v>
      </c>
      <c r="E3680">
        <v>186</v>
      </c>
      <c r="F3680" s="6"/>
    </row>
    <row r="3681" spans="1:6" customFormat="1" x14ac:dyDescent="0.5">
      <c r="A3681">
        <v>3680</v>
      </c>
      <c r="B3681" s="1">
        <v>43946</v>
      </c>
      <c r="C3681" s="26" t="s">
        <v>289</v>
      </c>
      <c r="E3681">
        <v>153</v>
      </c>
      <c r="F3681" s="6"/>
    </row>
    <row r="3682" spans="1:6" customFormat="1" x14ac:dyDescent="0.5">
      <c r="A3682">
        <v>3681</v>
      </c>
      <c r="B3682" s="1">
        <v>43946</v>
      </c>
      <c r="C3682" s="26" t="s">
        <v>289</v>
      </c>
      <c r="E3682">
        <v>125</v>
      </c>
      <c r="F3682" s="6"/>
    </row>
    <row r="3683" spans="1:6" customFormat="1" x14ac:dyDescent="0.5">
      <c r="A3683">
        <v>3682</v>
      </c>
      <c r="B3683" s="1">
        <v>43946</v>
      </c>
      <c r="C3683" s="26" t="s">
        <v>289</v>
      </c>
      <c r="E3683">
        <v>104</v>
      </c>
      <c r="F3683" s="6"/>
    </row>
    <row r="3684" spans="1:6" customFormat="1" x14ac:dyDescent="0.5">
      <c r="A3684">
        <v>3683</v>
      </c>
      <c r="B3684" s="1">
        <v>43946</v>
      </c>
      <c r="C3684" s="26" t="s">
        <v>289</v>
      </c>
      <c r="E3684">
        <v>115</v>
      </c>
      <c r="F3684" s="6"/>
    </row>
    <row r="3685" spans="1:6" customFormat="1" x14ac:dyDescent="0.5">
      <c r="A3685">
        <v>3684</v>
      </c>
      <c r="B3685" s="1">
        <v>43946</v>
      </c>
      <c r="C3685" s="26" t="s">
        <v>289</v>
      </c>
      <c r="E3685">
        <v>111</v>
      </c>
      <c r="F3685" s="6"/>
    </row>
    <row r="3686" spans="1:6" customFormat="1" x14ac:dyDescent="0.5">
      <c r="A3686">
        <v>3685</v>
      </c>
      <c r="B3686" s="1">
        <v>43946</v>
      </c>
      <c r="C3686" s="26" t="s">
        <v>289</v>
      </c>
      <c r="E3686">
        <v>110</v>
      </c>
      <c r="F3686" s="6"/>
    </row>
    <row r="3687" spans="1:6" customFormat="1" x14ac:dyDescent="0.5">
      <c r="A3687">
        <v>3686</v>
      </c>
      <c r="B3687" s="1">
        <v>43947</v>
      </c>
      <c r="C3687" s="26" t="s">
        <v>289</v>
      </c>
      <c r="E3687">
        <v>137</v>
      </c>
      <c r="F3687" s="6"/>
    </row>
    <row r="3688" spans="1:6" customFormat="1" x14ac:dyDescent="0.5">
      <c r="A3688">
        <v>3687</v>
      </c>
      <c r="B3688" s="1">
        <v>43947</v>
      </c>
      <c r="C3688" s="26" t="s">
        <v>289</v>
      </c>
      <c r="E3688">
        <v>150</v>
      </c>
      <c r="F3688" s="6"/>
    </row>
    <row r="3689" spans="1:6" customFormat="1" x14ac:dyDescent="0.5">
      <c r="A3689">
        <v>3688</v>
      </c>
      <c r="B3689" s="1">
        <v>43948</v>
      </c>
      <c r="C3689" s="26" t="s">
        <v>289</v>
      </c>
      <c r="E3689">
        <v>123</v>
      </c>
      <c r="F3689" s="6"/>
    </row>
    <row r="3690" spans="1:6" customFormat="1" x14ac:dyDescent="0.5">
      <c r="A3690">
        <v>3689</v>
      </c>
      <c r="B3690" s="1">
        <v>43948</v>
      </c>
      <c r="C3690" s="26" t="s">
        <v>289</v>
      </c>
      <c r="E3690">
        <v>132</v>
      </c>
      <c r="F3690" s="6"/>
    </row>
    <row r="3691" spans="1:6" customFormat="1" x14ac:dyDescent="0.5">
      <c r="A3691">
        <v>3690</v>
      </c>
      <c r="B3691" s="1">
        <v>43948</v>
      </c>
      <c r="C3691" s="26" t="s">
        <v>289</v>
      </c>
      <c r="E3691">
        <v>140</v>
      </c>
      <c r="F3691" s="6"/>
    </row>
    <row r="3692" spans="1:6" customFormat="1" x14ac:dyDescent="0.5">
      <c r="A3692">
        <v>3691</v>
      </c>
      <c r="B3692" s="1">
        <v>43948</v>
      </c>
      <c r="C3692" s="26" t="s">
        <v>289</v>
      </c>
      <c r="E3692">
        <v>126</v>
      </c>
      <c r="F3692" s="6"/>
    </row>
    <row r="3693" spans="1:6" customFormat="1" x14ac:dyDescent="0.5">
      <c r="A3693">
        <v>3692</v>
      </c>
      <c r="B3693" s="1">
        <v>43948</v>
      </c>
      <c r="C3693" s="26" t="s">
        <v>289</v>
      </c>
      <c r="E3693">
        <v>125</v>
      </c>
      <c r="F3693" s="6"/>
    </row>
    <row r="3694" spans="1:6" customFormat="1" x14ac:dyDescent="0.5">
      <c r="A3694">
        <v>3693</v>
      </c>
      <c r="B3694" s="1">
        <v>43948</v>
      </c>
      <c r="C3694" s="26" t="s">
        <v>289</v>
      </c>
      <c r="E3694">
        <v>119</v>
      </c>
      <c r="F3694" s="6"/>
    </row>
    <row r="3695" spans="1:6" customFormat="1" x14ac:dyDescent="0.5">
      <c r="A3695">
        <v>3694</v>
      </c>
      <c r="B3695" s="1">
        <v>43948</v>
      </c>
      <c r="C3695" s="26" t="s">
        <v>289</v>
      </c>
      <c r="E3695">
        <v>155</v>
      </c>
      <c r="F3695" s="6"/>
    </row>
    <row r="3696" spans="1:6" customFormat="1" x14ac:dyDescent="0.5">
      <c r="A3696">
        <v>3695</v>
      </c>
      <c r="B3696" s="1">
        <v>43948</v>
      </c>
      <c r="C3696" s="26" t="s">
        <v>289</v>
      </c>
      <c r="E3696">
        <v>88</v>
      </c>
      <c r="F3696" s="6"/>
    </row>
    <row r="3697" spans="1:6" customFormat="1" x14ac:dyDescent="0.5">
      <c r="A3697">
        <v>3696</v>
      </c>
      <c r="B3697" s="1">
        <v>43948</v>
      </c>
      <c r="C3697" s="26" t="s">
        <v>289</v>
      </c>
      <c r="E3697">
        <v>128</v>
      </c>
      <c r="F3697" s="6"/>
    </row>
    <row r="3698" spans="1:6" customFormat="1" x14ac:dyDescent="0.5">
      <c r="A3698">
        <v>3697</v>
      </c>
      <c r="B3698" s="1">
        <v>43948</v>
      </c>
      <c r="C3698" s="26" t="s">
        <v>289</v>
      </c>
      <c r="E3698">
        <v>130</v>
      </c>
      <c r="F3698" s="6"/>
    </row>
    <row r="3699" spans="1:6" customFormat="1" x14ac:dyDescent="0.5">
      <c r="A3699">
        <v>3698</v>
      </c>
      <c r="B3699" s="1">
        <v>43948</v>
      </c>
      <c r="C3699" s="26" t="s">
        <v>289</v>
      </c>
      <c r="E3699">
        <v>149</v>
      </c>
      <c r="F3699" s="6"/>
    </row>
    <row r="3700" spans="1:6" customFormat="1" x14ac:dyDescent="0.5">
      <c r="A3700">
        <v>3699</v>
      </c>
      <c r="B3700" s="1">
        <v>43948</v>
      </c>
      <c r="C3700" s="26" t="s">
        <v>289</v>
      </c>
      <c r="E3700">
        <v>122</v>
      </c>
      <c r="F3700" s="6"/>
    </row>
    <row r="3701" spans="1:6" customFormat="1" x14ac:dyDescent="0.5">
      <c r="A3701">
        <v>3700</v>
      </c>
      <c r="B3701" s="1">
        <v>43948</v>
      </c>
      <c r="C3701" s="26" t="s">
        <v>289</v>
      </c>
      <c r="E3701">
        <v>209</v>
      </c>
      <c r="F3701" s="6"/>
    </row>
    <row r="3702" spans="1:6" customFormat="1" x14ac:dyDescent="0.5">
      <c r="A3702">
        <v>3701</v>
      </c>
      <c r="B3702" s="1">
        <v>43949</v>
      </c>
      <c r="C3702" s="26" t="s">
        <v>289</v>
      </c>
      <c r="E3702">
        <v>169</v>
      </c>
      <c r="F3702" s="6"/>
    </row>
    <row r="3703" spans="1:6" customFormat="1" x14ac:dyDescent="0.5">
      <c r="A3703">
        <v>3702</v>
      </c>
      <c r="B3703" s="1">
        <v>43949</v>
      </c>
      <c r="C3703" s="26" t="s">
        <v>289</v>
      </c>
      <c r="E3703">
        <v>140</v>
      </c>
      <c r="F3703" s="6"/>
    </row>
    <row r="3704" spans="1:6" customFormat="1" x14ac:dyDescent="0.5">
      <c r="A3704">
        <v>3703</v>
      </c>
      <c r="B3704" s="1">
        <v>43949</v>
      </c>
      <c r="C3704" s="26" t="s">
        <v>289</v>
      </c>
      <c r="E3704">
        <v>139</v>
      </c>
      <c r="F3704" s="6"/>
    </row>
    <row r="3705" spans="1:6" customFormat="1" x14ac:dyDescent="0.5">
      <c r="A3705">
        <v>3704</v>
      </c>
      <c r="B3705" s="1">
        <v>43950</v>
      </c>
      <c r="C3705" s="26" t="s">
        <v>289</v>
      </c>
      <c r="E3705">
        <v>123</v>
      </c>
      <c r="F3705" s="6">
        <v>27.7</v>
      </c>
    </row>
    <row r="3706" spans="1:6" customFormat="1" x14ac:dyDescent="0.5">
      <c r="A3706">
        <v>3705</v>
      </c>
      <c r="B3706" s="1">
        <v>43950</v>
      </c>
      <c r="C3706" s="26" t="s">
        <v>289</v>
      </c>
      <c r="E3706">
        <v>115</v>
      </c>
      <c r="F3706" s="6"/>
    </row>
    <row r="3707" spans="1:6" customFormat="1" x14ac:dyDescent="0.5">
      <c r="A3707">
        <v>3706</v>
      </c>
      <c r="B3707" s="1">
        <v>43950</v>
      </c>
      <c r="C3707" s="26" t="s">
        <v>289</v>
      </c>
      <c r="E3707">
        <v>129</v>
      </c>
      <c r="F3707" s="6">
        <v>36.700000000000003</v>
      </c>
    </row>
    <row r="3708" spans="1:6" customFormat="1" x14ac:dyDescent="0.5">
      <c r="A3708">
        <v>3707</v>
      </c>
      <c r="B3708" s="1">
        <v>43950</v>
      </c>
      <c r="C3708" s="26" t="s">
        <v>289</v>
      </c>
      <c r="E3708">
        <v>103</v>
      </c>
      <c r="F3708" s="6">
        <v>16</v>
      </c>
    </row>
    <row r="3709" spans="1:6" customFormat="1" x14ac:dyDescent="0.5">
      <c r="A3709">
        <v>3708</v>
      </c>
      <c r="B3709" s="1">
        <v>43950</v>
      </c>
      <c r="C3709" s="26" t="s">
        <v>289</v>
      </c>
      <c r="E3709">
        <v>116</v>
      </c>
      <c r="F3709" s="6">
        <v>22.1</v>
      </c>
    </row>
    <row r="3710" spans="1:6" customFormat="1" x14ac:dyDescent="0.5">
      <c r="A3710">
        <v>3709</v>
      </c>
      <c r="B3710" s="1">
        <v>43950</v>
      </c>
      <c r="C3710" s="26" t="s">
        <v>289</v>
      </c>
      <c r="E3710">
        <v>95</v>
      </c>
      <c r="F3710" s="6">
        <v>10.6</v>
      </c>
    </row>
    <row r="3711" spans="1:6" customFormat="1" x14ac:dyDescent="0.5">
      <c r="A3711">
        <v>3710</v>
      </c>
      <c r="B3711" s="1">
        <v>43951</v>
      </c>
      <c r="C3711" s="26" t="s">
        <v>289</v>
      </c>
      <c r="E3711">
        <v>115</v>
      </c>
      <c r="F3711" s="6"/>
    </row>
    <row r="3712" spans="1:6" customFormat="1" x14ac:dyDescent="0.5">
      <c r="A3712">
        <v>3711</v>
      </c>
      <c r="B3712" s="1">
        <v>43951</v>
      </c>
      <c r="C3712" s="26" t="s">
        <v>289</v>
      </c>
      <c r="E3712">
        <v>139</v>
      </c>
      <c r="F3712" s="6"/>
    </row>
    <row r="3713" spans="1:6" customFormat="1" x14ac:dyDescent="0.5">
      <c r="A3713">
        <v>3712</v>
      </c>
      <c r="B3713" s="1">
        <v>43951</v>
      </c>
      <c r="C3713" s="26" t="s">
        <v>289</v>
      </c>
      <c r="E3713">
        <v>145</v>
      </c>
      <c r="F3713" s="6"/>
    </row>
    <row r="3714" spans="1:6" customFormat="1" x14ac:dyDescent="0.5">
      <c r="A3714">
        <v>3713</v>
      </c>
      <c r="B3714" s="1">
        <v>43951</v>
      </c>
      <c r="C3714" s="26" t="s">
        <v>289</v>
      </c>
      <c r="E3714">
        <v>105</v>
      </c>
      <c r="F3714" s="6"/>
    </row>
    <row r="3715" spans="1:6" customFormat="1" x14ac:dyDescent="0.5">
      <c r="A3715">
        <v>3714</v>
      </c>
      <c r="B3715" s="1">
        <v>43951</v>
      </c>
      <c r="C3715" s="26" t="s">
        <v>289</v>
      </c>
      <c r="E3715">
        <v>102</v>
      </c>
      <c r="F3715" s="6"/>
    </row>
    <row r="3716" spans="1:6" customFormat="1" x14ac:dyDescent="0.5">
      <c r="A3716">
        <v>3715</v>
      </c>
      <c r="B3716" s="1">
        <v>43951</v>
      </c>
      <c r="C3716" s="26" t="s">
        <v>289</v>
      </c>
      <c r="E3716">
        <v>117</v>
      </c>
      <c r="F3716" s="6"/>
    </row>
    <row r="3717" spans="1:6" customFormat="1" x14ac:dyDescent="0.5">
      <c r="A3717">
        <v>3716</v>
      </c>
      <c r="B3717" s="1">
        <v>43952</v>
      </c>
      <c r="C3717" s="26" t="s">
        <v>289</v>
      </c>
      <c r="E3717">
        <v>125</v>
      </c>
      <c r="F3717" s="6"/>
    </row>
    <row r="3718" spans="1:6" customFormat="1" x14ac:dyDescent="0.5">
      <c r="A3718">
        <v>3717</v>
      </c>
      <c r="B3718" s="1">
        <v>43952</v>
      </c>
      <c r="C3718" s="26" t="s">
        <v>289</v>
      </c>
      <c r="E3718">
        <v>111</v>
      </c>
      <c r="F3718" s="6"/>
    </row>
    <row r="3719" spans="1:6" customFormat="1" x14ac:dyDescent="0.5">
      <c r="A3719">
        <v>3718</v>
      </c>
      <c r="B3719" s="1">
        <v>43952</v>
      </c>
      <c r="C3719" s="26" t="s">
        <v>289</v>
      </c>
      <c r="E3719">
        <v>113</v>
      </c>
      <c r="F3719" s="6"/>
    </row>
    <row r="3720" spans="1:6" customFormat="1" x14ac:dyDescent="0.5">
      <c r="A3720">
        <v>3719</v>
      </c>
      <c r="B3720" s="1">
        <v>43952</v>
      </c>
      <c r="C3720" s="26" t="s">
        <v>289</v>
      </c>
      <c r="E3720">
        <v>130</v>
      </c>
      <c r="F3720" s="6"/>
    </row>
    <row r="3721" spans="1:6" customFormat="1" x14ac:dyDescent="0.5">
      <c r="A3721">
        <v>3720</v>
      </c>
      <c r="B3721" s="1">
        <v>43952</v>
      </c>
      <c r="C3721" s="26" t="s">
        <v>289</v>
      </c>
      <c r="E3721">
        <v>124</v>
      </c>
      <c r="F3721" s="6"/>
    </row>
    <row r="3722" spans="1:6" customFormat="1" x14ac:dyDescent="0.5">
      <c r="A3722">
        <v>3721</v>
      </c>
      <c r="B3722" s="1">
        <v>43952</v>
      </c>
      <c r="C3722" s="26" t="s">
        <v>289</v>
      </c>
      <c r="E3722">
        <v>129</v>
      </c>
      <c r="F3722" s="6"/>
    </row>
    <row r="3723" spans="1:6" customFormat="1" x14ac:dyDescent="0.5">
      <c r="A3723">
        <v>3722</v>
      </c>
      <c r="B3723" s="1">
        <v>43952</v>
      </c>
      <c r="C3723" s="26" t="s">
        <v>289</v>
      </c>
      <c r="E3723">
        <v>91</v>
      </c>
      <c r="F3723" s="6"/>
    </row>
    <row r="3724" spans="1:6" customFormat="1" x14ac:dyDescent="0.5">
      <c r="A3724">
        <v>3723</v>
      </c>
      <c r="B3724" s="1">
        <v>43953</v>
      </c>
      <c r="C3724" s="26" t="s">
        <v>289</v>
      </c>
      <c r="E3724">
        <v>138</v>
      </c>
      <c r="F3724" s="6"/>
    </row>
    <row r="3725" spans="1:6" customFormat="1" x14ac:dyDescent="0.5">
      <c r="A3725">
        <v>3724</v>
      </c>
      <c r="B3725" s="1">
        <v>43953</v>
      </c>
      <c r="C3725" s="26" t="s">
        <v>289</v>
      </c>
      <c r="E3725">
        <v>118</v>
      </c>
      <c r="F3725" s="6"/>
    </row>
    <row r="3726" spans="1:6" customFormat="1" x14ac:dyDescent="0.5">
      <c r="A3726">
        <v>3725</v>
      </c>
      <c r="B3726" s="1">
        <v>43953</v>
      </c>
      <c r="C3726" s="26" t="s">
        <v>289</v>
      </c>
      <c r="E3726">
        <v>124</v>
      </c>
      <c r="F3726" s="6"/>
    </row>
    <row r="3727" spans="1:6" customFormat="1" x14ac:dyDescent="0.5">
      <c r="A3727">
        <v>3726</v>
      </c>
      <c r="B3727" s="1">
        <v>43953</v>
      </c>
      <c r="C3727" s="26" t="s">
        <v>289</v>
      </c>
      <c r="E3727">
        <v>179</v>
      </c>
      <c r="F3727" s="6"/>
    </row>
    <row r="3728" spans="1:6" customFormat="1" x14ac:dyDescent="0.5">
      <c r="A3728">
        <v>3727</v>
      </c>
      <c r="B3728" s="1">
        <v>43954</v>
      </c>
      <c r="C3728" s="26" t="s">
        <v>289</v>
      </c>
      <c r="E3728">
        <v>124</v>
      </c>
      <c r="F3728" s="6"/>
    </row>
    <row r="3729" spans="1:6" customFormat="1" x14ac:dyDescent="0.5">
      <c r="A3729">
        <v>3728</v>
      </c>
      <c r="B3729" s="1">
        <v>43954</v>
      </c>
      <c r="C3729" s="26" t="s">
        <v>289</v>
      </c>
      <c r="E3729">
        <v>91</v>
      </c>
      <c r="F3729" s="6"/>
    </row>
    <row r="3730" spans="1:6" customFormat="1" x14ac:dyDescent="0.5">
      <c r="A3730">
        <v>3729</v>
      </c>
      <c r="B3730" s="1">
        <v>43954</v>
      </c>
      <c r="C3730" s="26" t="s">
        <v>289</v>
      </c>
      <c r="E3730">
        <v>106</v>
      </c>
      <c r="F3730" s="6"/>
    </row>
    <row r="3731" spans="1:6" customFormat="1" x14ac:dyDescent="0.5">
      <c r="A3731">
        <v>3730</v>
      </c>
      <c r="B3731" s="1">
        <v>43954</v>
      </c>
      <c r="C3731" s="26" t="s">
        <v>289</v>
      </c>
      <c r="E3731">
        <v>121</v>
      </c>
      <c r="F3731" s="6"/>
    </row>
    <row r="3732" spans="1:6" customFormat="1" x14ac:dyDescent="0.5">
      <c r="A3732">
        <v>3731</v>
      </c>
      <c r="B3732" s="1">
        <v>43955</v>
      </c>
      <c r="C3732" s="26" t="s">
        <v>289</v>
      </c>
      <c r="E3732">
        <v>102</v>
      </c>
      <c r="F3732" s="6"/>
    </row>
    <row r="3733" spans="1:6" customFormat="1" x14ac:dyDescent="0.5">
      <c r="A3733">
        <v>3732</v>
      </c>
      <c r="B3733" s="1">
        <v>43955</v>
      </c>
      <c r="C3733" s="26" t="s">
        <v>289</v>
      </c>
      <c r="E3733">
        <v>121</v>
      </c>
      <c r="F3733" s="6"/>
    </row>
    <row r="3734" spans="1:6" customFormat="1" x14ac:dyDescent="0.5">
      <c r="A3734">
        <v>3733</v>
      </c>
      <c r="B3734" s="1">
        <v>43955</v>
      </c>
      <c r="C3734" s="26" t="s">
        <v>289</v>
      </c>
      <c r="E3734">
        <v>147</v>
      </c>
      <c r="F3734" s="6"/>
    </row>
    <row r="3735" spans="1:6" customFormat="1" x14ac:dyDescent="0.5">
      <c r="A3735">
        <v>3734</v>
      </c>
      <c r="B3735" s="1">
        <v>43955</v>
      </c>
      <c r="C3735" s="26" t="s">
        <v>289</v>
      </c>
      <c r="E3735">
        <v>120</v>
      </c>
      <c r="F3735" s="6"/>
    </row>
    <row r="3736" spans="1:6" customFormat="1" x14ac:dyDescent="0.5">
      <c r="A3736">
        <v>3735</v>
      </c>
      <c r="B3736" s="1">
        <v>43955</v>
      </c>
      <c r="C3736" s="26" t="s">
        <v>289</v>
      </c>
      <c r="E3736">
        <v>115</v>
      </c>
      <c r="F3736" s="6"/>
    </row>
    <row r="3737" spans="1:6" customFormat="1" x14ac:dyDescent="0.5">
      <c r="A3737">
        <v>3736</v>
      </c>
      <c r="B3737" s="1">
        <v>43956</v>
      </c>
      <c r="C3737" s="26" t="s">
        <v>289</v>
      </c>
      <c r="E3737">
        <v>90</v>
      </c>
      <c r="F3737" s="6"/>
    </row>
    <row r="3738" spans="1:6" customFormat="1" x14ac:dyDescent="0.5">
      <c r="A3738">
        <v>3737</v>
      </c>
      <c r="B3738" s="1">
        <v>43956</v>
      </c>
      <c r="C3738" s="26" t="s">
        <v>289</v>
      </c>
      <c r="E3738">
        <v>136</v>
      </c>
      <c r="F3738" s="6"/>
    </row>
    <row r="3739" spans="1:6" customFormat="1" x14ac:dyDescent="0.5">
      <c r="A3739">
        <v>3738</v>
      </c>
      <c r="B3739" s="1">
        <v>43956</v>
      </c>
      <c r="C3739" s="26" t="s">
        <v>289</v>
      </c>
      <c r="E3739">
        <v>91</v>
      </c>
      <c r="F3739" s="6"/>
    </row>
    <row r="3740" spans="1:6" customFormat="1" x14ac:dyDescent="0.5">
      <c r="A3740">
        <v>3739</v>
      </c>
      <c r="B3740" s="1">
        <v>43956</v>
      </c>
      <c r="C3740" s="26" t="s">
        <v>289</v>
      </c>
      <c r="E3740">
        <v>109</v>
      </c>
      <c r="F3740" s="6"/>
    </row>
    <row r="3741" spans="1:6" customFormat="1" x14ac:dyDescent="0.5">
      <c r="A3741">
        <v>3740</v>
      </c>
      <c r="B3741" s="1">
        <v>43956</v>
      </c>
      <c r="C3741" s="26" t="s">
        <v>289</v>
      </c>
      <c r="E3741">
        <v>90</v>
      </c>
      <c r="F3741" s="6"/>
    </row>
    <row r="3742" spans="1:6" customFormat="1" x14ac:dyDescent="0.5">
      <c r="A3742">
        <v>3741</v>
      </c>
      <c r="B3742" s="1">
        <v>43957</v>
      </c>
      <c r="C3742" s="26" t="s">
        <v>289</v>
      </c>
      <c r="E3742">
        <v>115</v>
      </c>
      <c r="F3742" s="6">
        <v>22.1</v>
      </c>
    </row>
    <row r="3743" spans="1:6" customFormat="1" x14ac:dyDescent="0.5">
      <c r="A3743">
        <v>3742</v>
      </c>
      <c r="B3743" s="1">
        <v>43957</v>
      </c>
      <c r="C3743" s="26" t="s">
        <v>289</v>
      </c>
      <c r="E3743">
        <v>144</v>
      </c>
      <c r="F3743" s="6">
        <v>46.2</v>
      </c>
    </row>
    <row r="3744" spans="1:6" customFormat="1" x14ac:dyDescent="0.5">
      <c r="A3744">
        <v>3743</v>
      </c>
      <c r="B3744" s="1">
        <v>43957</v>
      </c>
      <c r="C3744" s="26" t="s">
        <v>289</v>
      </c>
      <c r="E3744">
        <v>123</v>
      </c>
      <c r="F3744" s="6">
        <v>24.8</v>
      </c>
    </row>
    <row r="3745" spans="1:6" customFormat="1" x14ac:dyDescent="0.5">
      <c r="A3745">
        <v>3744</v>
      </c>
      <c r="B3745" s="1">
        <v>43957</v>
      </c>
      <c r="C3745" s="26" t="s">
        <v>289</v>
      </c>
      <c r="E3745">
        <v>121</v>
      </c>
      <c r="F3745" s="6">
        <v>27.4</v>
      </c>
    </row>
    <row r="3746" spans="1:6" customFormat="1" x14ac:dyDescent="0.5">
      <c r="A3746">
        <v>3745</v>
      </c>
      <c r="B3746" s="1">
        <v>43958</v>
      </c>
      <c r="C3746" s="26" t="s">
        <v>289</v>
      </c>
      <c r="E3746">
        <v>109</v>
      </c>
      <c r="F3746" s="6"/>
    </row>
    <row r="3747" spans="1:6" customFormat="1" x14ac:dyDescent="0.5">
      <c r="A3747">
        <v>3746</v>
      </c>
      <c r="B3747" s="1">
        <v>43958</v>
      </c>
      <c r="C3747" s="26" t="s">
        <v>289</v>
      </c>
      <c r="E3747">
        <v>88</v>
      </c>
      <c r="F3747" s="6"/>
    </row>
    <row r="3748" spans="1:6" customFormat="1" x14ac:dyDescent="0.5">
      <c r="A3748">
        <v>3747</v>
      </c>
      <c r="B3748" s="1">
        <v>43958</v>
      </c>
      <c r="C3748" s="26" t="s">
        <v>289</v>
      </c>
      <c r="E3748">
        <v>123</v>
      </c>
      <c r="F3748" s="6"/>
    </row>
    <row r="3749" spans="1:6" customFormat="1" x14ac:dyDescent="0.5">
      <c r="A3749">
        <v>3748</v>
      </c>
      <c r="B3749" s="1">
        <v>43959</v>
      </c>
      <c r="C3749" s="26" t="s">
        <v>289</v>
      </c>
      <c r="E3749">
        <v>134</v>
      </c>
      <c r="F3749" s="6"/>
    </row>
    <row r="3750" spans="1:6" customFormat="1" x14ac:dyDescent="0.5">
      <c r="A3750">
        <v>3749</v>
      </c>
      <c r="B3750" s="1">
        <v>43959</v>
      </c>
      <c r="C3750" s="26" t="s">
        <v>289</v>
      </c>
      <c r="E3750">
        <v>118</v>
      </c>
      <c r="F3750" s="6"/>
    </row>
    <row r="3751" spans="1:6" customFormat="1" x14ac:dyDescent="0.5">
      <c r="A3751">
        <v>3750</v>
      </c>
      <c r="B3751" s="1">
        <v>43959</v>
      </c>
      <c r="C3751" s="26" t="s">
        <v>289</v>
      </c>
      <c r="E3751">
        <v>136</v>
      </c>
      <c r="F3751" s="6"/>
    </row>
    <row r="3752" spans="1:6" customFormat="1" x14ac:dyDescent="0.5">
      <c r="A3752">
        <v>3751</v>
      </c>
      <c r="B3752" s="1">
        <v>43959</v>
      </c>
      <c r="C3752" s="26" t="s">
        <v>289</v>
      </c>
      <c r="E3752">
        <v>86</v>
      </c>
      <c r="F3752" s="6"/>
    </row>
    <row r="3753" spans="1:6" customFormat="1" x14ac:dyDescent="0.5">
      <c r="A3753">
        <v>3752</v>
      </c>
      <c r="B3753" s="1">
        <v>43960</v>
      </c>
      <c r="C3753" s="26" t="s">
        <v>289</v>
      </c>
      <c r="E3753">
        <v>115</v>
      </c>
      <c r="F3753" s="6"/>
    </row>
    <row r="3754" spans="1:6" customFormat="1" x14ac:dyDescent="0.5">
      <c r="A3754">
        <v>3753</v>
      </c>
      <c r="B3754" s="1">
        <v>43960</v>
      </c>
      <c r="C3754" s="26" t="s">
        <v>289</v>
      </c>
      <c r="E3754">
        <v>158</v>
      </c>
      <c r="F3754" s="6"/>
    </row>
    <row r="3755" spans="1:6" customFormat="1" x14ac:dyDescent="0.5">
      <c r="A3755">
        <v>3754</v>
      </c>
      <c r="B3755" s="1">
        <v>43960</v>
      </c>
      <c r="C3755" s="26" t="s">
        <v>289</v>
      </c>
      <c r="E3755">
        <v>132</v>
      </c>
      <c r="F3755" s="6"/>
    </row>
    <row r="3756" spans="1:6" customFormat="1" x14ac:dyDescent="0.5">
      <c r="A3756">
        <v>3755</v>
      </c>
      <c r="B3756" s="1">
        <v>43961</v>
      </c>
      <c r="C3756" s="26" t="s">
        <v>289</v>
      </c>
      <c r="E3756">
        <v>61</v>
      </c>
      <c r="F3756" s="6"/>
    </row>
    <row r="3757" spans="1:6" customFormat="1" x14ac:dyDescent="0.5">
      <c r="A3757">
        <v>3756</v>
      </c>
      <c r="B3757" s="1">
        <v>43961</v>
      </c>
      <c r="C3757" s="26" t="s">
        <v>289</v>
      </c>
      <c r="E3757">
        <v>124</v>
      </c>
      <c r="F3757" s="6"/>
    </row>
    <row r="3758" spans="1:6" customFormat="1" x14ac:dyDescent="0.5">
      <c r="A3758">
        <v>3757</v>
      </c>
      <c r="B3758" s="1">
        <v>43961</v>
      </c>
      <c r="C3758" s="26" t="s">
        <v>289</v>
      </c>
      <c r="E3758">
        <v>117</v>
      </c>
      <c r="F3758" s="6"/>
    </row>
    <row r="3759" spans="1:6" customFormat="1" x14ac:dyDescent="0.5">
      <c r="A3759">
        <v>3758</v>
      </c>
      <c r="B3759" s="1">
        <v>43961</v>
      </c>
      <c r="C3759" s="26" t="s">
        <v>289</v>
      </c>
      <c r="E3759">
        <v>127</v>
      </c>
      <c r="F3759" s="6"/>
    </row>
    <row r="3760" spans="1:6" customFormat="1" x14ac:dyDescent="0.5">
      <c r="A3760">
        <v>3759</v>
      </c>
      <c r="B3760" s="1">
        <v>43961</v>
      </c>
      <c r="C3760" s="26" t="s">
        <v>289</v>
      </c>
      <c r="E3760">
        <v>109</v>
      </c>
      <c r="F3760" s="6"/>
    </row>
    <row r="3761" spans="1:6" customFormat="1" x14ac:dyDescent="0.5">
      <c r="A3761">
        <v>3760</v>
      </c>
      <c r="B3761" s="1">
        <v>43961</v>
      </c>
      <c r="C3761" s="26" t="s">
        <v>289</v>
      </c>
      <c r="E3761">
        <v>128</v>
      </c>
      <c r="F3761" s="6"/>
    </row>
    <row r="3762" spans="1:6" customFormat="1" x14ac:dyDescent="0.5">
      <c r="A3762">
        <v>3761</v>
      </c>
      <c r="B3762" s="1">
        <v>43961</v>
      </c>
      <c r="C3762" s="26" t="s">
        <v>289</v>
      </c>
      <c r="E3762">
        <v>125</v>
      </c>
      <c r="F3762" s="6"/>
    </row>
    <row r="3763" spans="1:6" customFormat="1" x14ac:dyDescent="0.5">
      <c r="A3763">
        <v>3762</v>
      </c>
      <c r="B3763" s="1">
        <v>43961</v>
      </c>
      <c r="C3763" s="26" t="s">
        <v>289</v>
      </c>
      <c r="E3763">
        <v>114</v>
      </c>
      <c r="F3763" s="6"/>
    </row>
    <row r="3764" spans="1:6" customFormat="1" x14ac:dyDescent="0.5">
      <c r="A3764">
        <v>3763</v>
      </c>
      <c r="B3764" s="1">
        <v>43961</v>
      </c>
      <c r="C3764" s="26" t="s">
        <v>289</v>
      </c>
      <c r="E3764">
        <v>62</v>
      </c>
      <c r="F3764" s="6"/>
    </row>
    <row r="3765" spans="1:6" customFormat="1" x14ac:dyDescent="0.5">
      <c r="A3765">
        <v>3764</v>
      </c>
      <c r="B3765" s="1">
        <v>43962</v>
      </c>
      <c r="C3765" s="26" t="s">
        <v>289</v>
      </c>
      <c r="E3765">
        <v>120</v>
      </c>
      <c r="F3765" s="6"/>
    </row>
    <row r="3766" spans="1:6" customFormat="1" x14ac:dyDescent="0.5">
      <c r="A3766">
        <v>3765</v>
      </c>
      <c r="B3766" s="1">
        <v>43962</v>
      </c>
      <c r="C3766" s="26" t="s">
        <v>289</v>
      </c>
      <c r="E3766">
        <v>119</v>
      </c>
      <c r="F3766" s="6"/>
    </row>
    <row r="3767" spans="1:6" customFormat="1" x14ac:dyDescent="0.5">
      <c r="A3767">
        <v>3766</v>
      </c>
      <c r="B3767" s="1">
        <v>43962</v>
      </c>
      <c r="C3767" s="26" t="s">
        <v>289</v>
      </c>
      <c r="E3767">
        <v>137</v>
      </c>
      <c r="F3767" s="6"/>
    </row>
    <row r="3768" spans="1:6" customFormat="1" x14ac:dyDescent="0.5">
      <c r="A3768">
        <v>3767</v>
      </c>
      <c r="B3768" s="1">
        <v>43962</v>
      </c>
      <c r="C3768" s="26" t="s">
        <v>289</v>
      </c>
      <c r="E3768">
        <v>175</v>
      </c>
      <c r="F3768" s="6"/>
    </row>
    <row r="3769" spans="1:6" customFormat="1" x14ac:dyDescent="0.5">
      <c r="A3769">
        <v>3768</v>
      </c>
      <c r="B3769" s="1">
        <v>43962</v>
      </c>
      <c r="C3769" s="26" t="s">
        <v>289</v>
      </c>
      <c r="E3769">
        <v>125</v>
      </c>
      <c r="F3769" s="6"/>
    </row>
    <row r="3770" spans="1:6" customFormat="1" x14ac:dyDescent="0.5">
      <c r="A3770">
        <v>3769</v>
      </c>
      <c r="B3770" s="1">
        <v>43962</v>
      </c>
      <c r="C3770" s="26" t="s">
        <v>289</v>
      </c>
      <c r="E3770">
        <v>98</v>
      </c>
      <c r="F3770" s="6"/>
    </row>
    <row r="3771" spans="1:6" customFormat="1" x14ac:dyDescent="0.5">
      <c r="A3771">
        <v>3770</v>
      </c>
      <c r="B3771" s="1">
        <v>43962</v>
      </c>
      <c r="C3771" s="26" t="s">
        <v>289</v>
      </c>
      <c r="E3771">
        <v>117</v>
      </c>
      <c r="F3771" s="6"/>
    </row>
    <row r="3772" spans="1:6" customFormat="1" x14ac:dyDescent="0.5">
      <c r="A3772">
        <v>3771</v>
      </c>
      <c r="B3772" s="1">
        <v>43962</v>
      </c>
      <c r="C3772" s="26" t="s">
        <v>289</v>
      </c>
      <c r="E3772">
        <v>116</v>
      </c>
      <c r="F3772" s="6"/>
    </row>
    <row r="3773" spans="1:6" customFormat="1" x14ac:dyDescent="0.5">
      <c r="A3773">
        <v>3772</v>
      </c>
      <c r="B3773" s="1">
        <v>43962</v>
      </c>
      <c r="C3773" s="26" t="s">
        <v>289</v>
      </c>
      <c r="E3773">
        <v>116</v>
      </c>
      <c r="F3773" s="6"/>
    </row>
    <row r="3774" spans="1:6" customFormat="1" x14ac:dyDescent="0.5">
      <c r="A3774">
        <v>3773</v>
      </c>
      <c r="B3774" s="1">
        <v>43962</v>
      </c>
      <c r="C3774" s="26" t="s">
        <v>289</v>
      </c>
      <c r="E3774">
        <v>111</v>
      </c>
      <c r="F3774" s="6"/>
    </row>
    <row r="3775" spans="1:6" customFormat="1" x14ac:dyDescent="0.5">
      <c r="A3775">
        <v>3774</v>
      </c>
      <c r="B3775" s="1">
        <v>43962</v>
      </c>
      <c r="C3775" s="26" t="s">
        <v>289</v>
      </c>
      <c r="E3775">
        <v>135</v>
      </c>
      <c r="F3775" s="6"/>
    </row>
    <row r="3776" spans="1:6" customFormat="1" x14ac:dyDescent="0.5">
      <c r="A3776">
        <v>3775</v>
      </c>
      <c r="B3776" s="1">
        <v>43962</v>
      </c>
      <c r="C3776" s="26" t="s">
        <v>289</v>
      </c>
      <c r="E3776">
        <v>134</v>
      </c>
      <c r="F3776" s="6"/>
    </row>
    <row r="3777" spans="1:6" customFormat="1" x14ac:dyDescent="0.5">
      <c r="A3777">
        <v>3776</v>
      </c>
      <c r="B3777" s="1">
        <v>43962</v>
      </c>
      <c r="C3777" s="26" t="s">
        <v>289</v>
      </c>
      <c r="E3777">
        <v>112</v>
      </c>
      <c r="F3777" s="6"/>
    </row>
    <row r="3778" spans="1:6" customFormat="1" x14ac:dyDescent="0.5">
      <c r="A3778">
        <v>3777</v>
      </c>
      <c r="B3778" s="1">
        <v>43963</v>
      </c>
      <c r="C3778" s="26" t="s">
        <v>289</v>
      </c>
      <c r="E3778">
        <v>96</v>
      </c>
      <c r="F3778" s="6"/>
    </row>
    <row r="3779" spans="1:6" customFormat="1" x14ac:dyDescent="0.5">
      <c r="A3779">
        <v>3778</v>
      </c>
      <c r="B3779" s="1">
        <v>43963</v>
      </c>
      <c r="C3779" s="26" t="s">
        <v>289</v>
      </c>
      <c r="E3779">
        <v>124</v>
      </c>
    </row>
    <row r="3780" spans="1:6" customFormat="1" x14ac:dyDescent="0.5">
      <c r="A3780">
        <v>3779</v>
      </c>
      <c r="B3780" s="1">
        <v>43963</v>
      </c>
      <c r="C3780" s="26" t="s">
        <v>289</v>
      </c>
      <c r="E3780">
        <v>123</v>
      </c>
      <c r="F3780" s="6"/>
    </row>
    <row r="3781" spans="1:6" customFormat="1" x14ac:dyDescent="0.5">
      <c r="A3781">
        <v>3780</v>
      </c>
      <c r="B3781" s="1">
        <v>43963</v>
      </c>
      <c r="C3781" s="26" t="s">
        <v>289</v>
      </c>
      <c r="E3781">
        <v>115</v>
      </c>
      <c r="F3781" s="6"/>
    </row>
    <row r="3782" spans="1:6" customFormat="1" x14ac:dyDescent="0.5">
      <c r="A3782">
        <v>3781</v>
      </c>
      <c r="B3782" s="1">
        <v>43963</v>
      </c>
      <c r="C3782" s="26" t="s">
        <v>289</v>
      </c>
      <c r="E3782">
        <v>81</v>
      </c>
      <c r="F3782" s="6"/>
    </row>
    <row r="3783" spans="1:6" customFormat="1" x14ac:dyDescent="0.5">
      <c r="A3783">
        <v>3782</v>
      </c>
      <c r="B3783" s="1">
        <v>43964</v>
      </c>
      <c r="C3783" s="26" t="s">
        <v>289</v>
      </c>
      <c r="E3783">
        <v>147</v>
      </c>
      <c r="F3783" s="6">
        <v>56</v>
      </c>
    </row>
    <row r="3784" spans="1:6" customFormat="1" x14ac:dyDescent="0.5">
      <c r="A3784">
        <v>3783</v>
      </c>
      <c r="B3784" s="1">
        <v>43964</v>
      </c>
      <c r="C3784" s="26" t="s">
        <v>289</v>
      </c>
      <c r="E3784">
        <v>170</v>
      </c>
      <c r="F3784" s="6">
        <v>85.5</v>
      </c>
    </row>
    <row r="3785" spans="1:6" customFormat="1" x14ac:dyDescent="0.5">
      <c r="A3785">
        <v>3784</v>
      </c>
      <c r="B3785" s="1">
        <v>43964</v>
      </c>
      <c r="C3785" s="26" t="s">
        <v>289</v>
      </c>
      <c r="E3785">
        <v>131</v>
      </c>
      <c r="F3785" s="6">
        <v>33.5</v>
      </c>
    </row>
    <row r="3786" spans="1:6" customFormat="1" x14ac:dyDescent="0.5">
      <c r="A3786">
        <v>3785</v>
      </c>
      <c r="B3786" s="1">
        <v>43964</v>
      </c>
      <c r="C3786" s="26" t="s">
        <v>289</v>
      </c>
      <c r="E3786">
        <v>137</v>
      </c>
      <c r="F3786" s="6">
        <v>45.5</v>
      </c>
    </row>
    <row r="3787" spans="1:6" customFormat="1" x14ac:dyDescent="0.5">
      <c r="A3787">
        <v>3786</v>
      </c>
      <c r="B3787" s="1">
        <v>43964</v>
      </c>
      <c r="C3787" s="26" t="s">
        <v>289</v>
      </c>
      <c r="E3787">
        <v>130</v>
      </c>
      <c r="F3787" s="6">
        <v>32.200000000000003</v>
      </c>
    </row>
    <row r="3788" spans="1:6" customFormat="1" x14ac:dyDescent="0.5">
      <c r="A3788">
        <v>3787</v>
      </c>
      <c r="B3788" s="1">
        <v>43964</v>
      </c>
      <c r="C3788" s="26" t="s">
        <v>289</v>
      </c>
      <c r="E3788">
        <v>109</v>
      </c>
      <c r="F3788" s="6">
        <v>17.100000000000001</v>
      </c>
    </row>
    <row r="3789" spans="1:6" customFormat="1" x14ac:dyDescent="0.5">
      <c r="A3789">
        <v>3788</v>
      </c>
      <c r="B3789" s="1">
        <v>43964</v>
      </c>
      <c r="C3789" s="26" t="s">
        <v>289</v>
      </c>
      <c r="E3789">
        <v>121</v>
      </c>
      <c r="F3789" s="6">
        <v>21.8</v>
      </c>
    </row>
    <row r="3790" spans="1:6" customFormat="1" x14ac:dyDescent="0.5">
      <c r="A3790">
        <v>3789</v>
      </c>
      <c r="B3790" s="1">
        <v>43964</v>
      </c>
      <c r="C3790" s="26" t="s">
        <v>289</v>
      </c>
      <c r="E3790">
        <v>108</v>
      </c>
      <c r="F3790" s="6">
        <v>17.899999999999999</v>
      </c>
    </row>
    <row r="3791" spans="1:6" customFormat="1" x14ac:dyDescent="0.5">
      <c r="A3791">
        <v>3790</v>
      </c>
      <c r="B3791" s="1">
        <v>43965</v>
      </c>
      <c r="C3791" s="26" t="s">
        <v>289</v>
      </c>
      <c r="E3791">
        <v>110</v>
      </c>
      <c r="F3791" s="6"/>
    </row>
    <row r="3792" spans="1:6" customFormat="1" x14ac:dyDescent="0.5">
      <c r="A3792">
        <v>3791</v>
      </c>
      <c r="B3792" s="1">
        <v>43965</v>
      </c>
      <c r="C3792" s="26" t="s">
        <v>289</v>
      </c>
      <c r="E3792">
        <v>105</v>
      </c>
      <c r="F3792" s="6"/>
    </row>
    <row r="3793" spans="1:6" customFormat="1" x14ac:dyDescent="0.5">
      <c r="A3793">
        <v>3792</v>
      </c>
      <c r="B3793" s="1">
        <v>43965</v>
      </c>
      <c r="C3793" s="26" t="s">
        <v>289</v>
      </c>
      <c r="E3793">
        <v>112</v>
      </c>
      <c r="F3793" s="6"/>
    </row>
    <row r="3794" spans="1:6" customFormat="1" x14ac:dyDescent="0.5">
      <c r="A3794">
        <v>3793</v>
      </c>
      <c r="B3794" s="1">
        <v>43965</v>
      </c>
      <c r="C3794" s="26" t="s">
        <v>289</v>
      </c>
      <c r="E3794">
        <v>119</v>
      </c>
      <c r="F3794" s="6"/>
    </row>
    <row r="3795" spans="1:6" customFormat="1" x14ac:dyDescent="0.5">
      <c r="A3795">
        <v>3794</v>
      </c>
      <c r="B3795" s="1">
        <v>43965</v>
      </c>
      <c r="C3795" s="26" t="s">
        <v>289</v>
      </c>
      <c r="E3795">
        <v>148</v>
      </c>
      <c r="F3795" s="6"/>
    </row>
    <row r="3796" spans="1:6" customFormat="1" x14ac:dyDescent="0.5">
      <c r="A3796">
        <v>3795</v>
      </c>
      <c r="B3796" s="1">
        <v>43965</v>
      </c>
      <c r="C3796" s="26" t="s">
        <v>289</v>
      </c>
      <c r="E3796">
        <v>110</v>
      </c>
      <c r="F3796" s="6"/>
    </row>
    <row r="3797" spans="1:6" customFormat="1" x14ac:dyDescent="0.5">
      <c r="A3797">
        <v>3796</v>
      </c>
      <c r="B3797" s="1">
        <v>43965</v>
      </c>
      <c r="C3797" s="26" t="s">
        <v>289</v>
      </c>
      <c r="E3797">
        <v>75</v>
      </c>
      <c r="F3797" s="6"/>
    </row>
    <row r="3798" spans="1:6" customFormat="1" x14ac:dyDescent="0.5">
      <c r="A3798">
        <v>3797</v>
      </c>
      <c r="B3798" s="1">
        <v>43966</v>
      </c>
      <c r="C3798" s="26" t="s">
        <v>289</v>
      </c>
      <c r="E3798">
        <v>117</v>
      </c>
      <c r="F3798" s="6"/>
    </row>
    <row r="3799" spans="1:6" customFormat="1" x14ac:dyDescent="0.5">
      <c r="A3799">
        <v>3798</v>
      </c>
      <c r="B3799" s="1">
        <v>43966</v>
      </c>
      <c r="C3799" s="26" t="s">
        <v>289</v>
      </c>
      <c r="E3799">
        <v>135</v>
      </c>
      <c r="F3799" s="6"/>
    </row>
    <row r="3800" spans="1:6" customFormat="1" x14ac:dyDescent="0.5">
      <c r="A3800">
        <v>3799</v>
      </c>
      <c r="B3800" s="1">
        <v>43966</v>
      </c>
      <c r="C3800" s="26" t="s">
        <v>289</v>
      </c>
      <c r="E3800">
        <v>115</v>
      </c>
      <c r="F3800" s="6"/>
    </row>
    <row r="3801" spans="1:6" customFormat="1" x14ac:dyDescent="0.5">
      <c r="A3801">
        <v>3800</v>
      </c>
      <c r="B3801" s="1">
        <v>43967</v>
      </c>
      <c r="C3801" s="26" t="s">
        <v>289</v>
      </c>
      <c r="E3801">
        <v>120</v>
      </c>
      <c r="F3801" s="6"/>
    </row>
    <row r="3802" spans="1:6" customFormat="1" x14ac:dyDescent="0.5">
      <c r="A3802">
        <v>3801</v>
      </c>
      <c r="B3802" s="1">
        <v>43967</v>
      </c>
      <c r="C3802" s="26" t="s">
        <v>289</v>
      </c>
      <c r="E3802">
        <v>114</v>
      </c>
      <c r="F3802" s="6"/>
    </row>
    <row r="3803" spans="1:6" customFormat="1" x14ac:dyDescent="0.5">
      <c r="A3803">
        <v>3802</v>
      </c>
      <c r="B3803" s="1">
        <v>43967</v>
      </c>
      <c r="C3803" s="26" t="s">
        <v>289</v>
      </c>
      <c r="E3803">
        <v>92</v>
      </c>
      <c r="F3803" s="6"/>
    </row>
    <row r="3804" spans="1:6" customFormat="1" x14ac:dyDescent="0.5">
      <c r="A3804">
        <v>3803</v>
      </c>
      <c r="B3804" s="1">
        <v>43967</v>
      </c>
      <c r="C3804" s="26" t="s">
        <v>289</v>
      </c>
      <c r="E3804">
        <v>86</v>
      </c>
      <c r="F3804" s="6"/>
    </row>
    <row r="3805" spans="1:6" customFormat="1" x14ac:dyDescent="0.5">
      <c r="A3805">
        <v>3804</v>
      </c>
      <c r="B3805" s="1">
        <v>43968</v>
      </c>
      <c r="C3805" s="26" t="s">
        <v>289</v>
      </c>
      <c r="E3805">
        <v>150</v>
      </c>
      <c r="F3805" s="6"/>
    </row>
    <row r="3806" spans="1:6" customFormat="1" x14ac:dyDescent="0.5">
      <c r="A3806">
        <v>3805</v>
      </c>
      <c r="B3806" s="1">
        <v>43968</v>
      </c>
      <c r="C3806" s="26" t="s">
        <v>289</v>
      </c>
      <c r="E3806">
        <v>145</v>
      </c>
      <c r="F3806" s="6"/>
    </row>
    <row r="3807" spans="1:6" customFormat="1" x14ac:dyDescent="0.5">
      <c r="A3807">
        <v>3806</v>
      </c>
      <c r="B3807" s="1">
        <v>43968</v>
      </c>
      <c r="C3807" s="26" t="s">
        <v>289</v>
      </c>
      <c r="E3807">
        <v>168</v>
      </c>
      <c r="F3807" s="6"/>
    </row>
    <row r="3808" spans="1:6" customFormat="1" x14ac:dyDescent="0.5">
      <c r="A3808">
        <v>3807</v>
      </c>
      <c r="B3808" s="1">
        <v>43969</v>
      </c>
      <c r="C3808" s="26" t="s">
        <v>289</v>
      </c>
      <c r="E3808">
        <v>93</v>
      </c>
      <c r="F3808" s="6"/>
    </row>
    <row r="3809" spans="1:6" customFormat="1" x14ac:dyDescent="0.5">
      <c r="A3809">
        <v>3808</v>
      </c>
      <c r="B3809" s="1">
        <v>43969</v>
      </c>
      <c r="C3809" s="26" t="s">
        <v>289</v>
      </c>
      <c r="E3809">
        <v>149</v>
      </c>
      <c r="F3809" s="6"/>
    </row>
    <row r="3810" spans="1:6" customFormat="1" x14ac:dyDescent="0.5">
      <c r="A3810">
        <v>3809</v>
      </c>
      <c r="B3810" s="1">
        <v>43969</v>
      </c>
      <c r="C3810" s="26" t="s">
        <v>289</v>
      </c>
      <c r="E3810">
        <v>132</v>
      </c>
      <c r="F3810" s="6"/>
    </row>
    <row r="3811" spans="1:6" customFormat="1" x14ac:dyDescent="0.5">
      <c r="A3811">
        <v>3810</v>
      </c>
      <c r="B3811" s="1">
        <v>43970</v>
      </c>
      <c r="C3811" s="26" t="s">
        <v>289</v>
      </c>
      <c r="E3811">
        <v>145</v>
      </c>
      <c r="F3811" s="6"/>
    </row>
    <row r="3812" spans="1:6" customFormat="1" x14ac:dyDescent="0.5">
      <c r="A3812">
        <v>3811</v>
      </c>
      <c r="B3812" s="1">
        <v>43970</v>
      </c>
      <c r="C3812" s="26" t="s">
        <v>289</v>
      </c>
      <c r="E3812">
        <v>103</v>
      </c>
      <c r="F3812" s="6"/>
    </row>
    <row r="3813" spans="1:6" customFormat="1" x14ac:dyDescent="0.5">
      <c r="A3813">
        <v>3812</v>
      </c>
      <c r="B3813" s="1">
        <v>43970</v>
      </c>
      <c r="C3813" s="26" t="s">
        <v>289</v>
      </c>
      <c r="E3813">
        <v>109</v>
      </c>
      <c r="F3813" s="6"/>
    </row>
    <row r="3814" spans="1:6" customFormat="1" x14ac:dyDescent="0.5">
      <c r="A3814">
        <v>3813</v>
      </c>
      <c r="B3814" s="1">
        <v>43971</v>
      </c>
      <c r="C3814" s="26" t="s">
        <v>289</v>
      </c>
      <c r="E3814">
        <v>117</v>
      </c>
      <c r="F3814" s="6">
        <v>24.6</v>
      </c>
    </row>
    <row r="3815" spans="1:6" customFormat="1" x14ac:dyDescent="0.5">
      <c r="A3815">
        <v>3814</v>
      </c>
      <c r="B3815" s="1">
        <v>43971</v>
      </c>
      <c r="C3815" s="26" t="s">
        <v>289</v>
      </c>
      <c r="E3815">
        <v>148</v>
      </c>
      <c r="F3815" s="6">
        <v>59.1</v>
      </c>
    </row>
    <row r="3816" spans="1:6" customFormat="1" x14ac:dyDescent="0.5">
      <c r="A3816">
        <v>3815</v>
      </c>
      <c r="B3816" s="1">
        <v>43971</v>
      </c>
      <c r="C3816" s="26" t="s">
        <v>289</v>
      </c>
      <c r="E3816">
        <v>90</v>
      </c>
      <c r="F3816" s="6">
        <v>9.1</v>
      </c>
    </row>
    <row r="3817" spans="1:6" customFormat="1" x14ac:dyDescent="0.5">
      <c r="A3817">
        <v>3816</v>
      </c>
      <c r="B3817" s="1">
        <v>43971</v>
      </c>
      <c r="C3817" s="26" t="s">
        <v>289</v>
      </c>
      <c r="E3817">
        <v>98</v>
      </c>
      <c r="F3817" s="6">
        <v>12</v>
      </c>
    </row>
    <row r="3818" spans="1:6" customFormat="1" x14ac:dyDescent="0.5">
      <c r="A3818">
        <v>3817</v>
      </c>
      <c r="B3818" s="1">
        <v>43971</v>
      </c>
      <c r="C3818" s="26" t="s">
        <v>289</v>
      </c>
      <c r="E3818">
        <v>90</v>
      </c>
      <c r="F3818" s="6">
        <v>8.4</v>
      </c>
    </row>
    <row r="3819" spans="1:6" customFormat="1" x14ac:dyDescent="0.5">
      <c r="A3819">
        <v>3818</v>
      </c>
      <c r="B3819" s="1">
        <v>43971</v>
      </c>
      <c r="C3819" s="26" t="s">
        <v>289</v>
      </c>
      <c r="E3819">
        <v>83</v>
      </c>
      <c r="F3819" s="6">
        <v>8.1</v>
      </c>
    </row>
    <row r="3820" spans="1:6" customFormat="1" x14ac:dyDescent="0.5">
      <c r="A3820">
        <v>3819</v>
      </c>
      <c r="B3820" s="1">
        <v>43972</v>
      </c>
      <c r="C3820" s="26" t="s">
        <v>289</v>
      </c>
      <c r="E3820">
        <v>119</v>
      </c>
      <c r="F3820" s="6"/>
    </row>
    <row r="3821" spans="1:6" customFormat="1" x14ac:dyDescent="0.5">
      <c r="A3821">
        <v>3820</v>
      </c>
      <c r="B3821" s="1">
        <v>43972</v>
      </c>
      <c r="C3821" s="26" t="s">
        <v>289</v>
      </c>
      <c r="E3821">
        <v>107</v>
      </c>
      <c r="F3821" s="6"/>
    </row>
    <row r="3822" spans="1:6" customFormat="1" x14ac:dyDescent="0.5">
      <c r="A3822">
        <v>3821</v>
      </c>
      <c r="B3822" s="1">
        <v>43972</v>
      </c>
      <c r="C3822" s="26" t="s">
        <v>289</v>
      </c>
      <c r="E3822">
        <v>84</v>
      </c>
      <c r="F3822" s="6"/>
    </row>
    <row r="3823" spans="1:6" customFormat="1" x14ac:dyDescent="0.5">
      <c r="A3823">
        <v>3822</v>
      </c>
      <c r="B3823" s="1">
        <v>43973</v>
      </c>
      <c r="C3823" s="26" t="s">
        <v>289</v>
      </c>
      <c r="E3823">
        <v>101</v>
      </c>
      <c r="F3823" s="6"/>
    </row>
    <row r="3824" spans="1:6" customFormat="1" x14ac:dyDescent="0.5">
      <c r="A3824">
        <v>3823</v>
      </c>
      <c r="B3824" s="1">
        <v>43973</v>
      </c>
      <c r="C3824" s="26" t="s">
        <v>289</v>
      </c>
      <c r="E3824">
        <v>108</v>
      </c>
      <c r="F3824" s="6"/>
    </row>
    <row r="3825" spans="1:6" customFormat="1" x14ac:dyDescent="0.5">
      <c r="A3825">
        <v>3824</v>
      </c>
      <c r="B3825" s="1">
        <v>43973</v>
      </c>
      <c r="C3825" s="26" t="s">
        <v>289</v>
      </c>
      <c r="E3825">
        <v>109</v>
      </c>
      <c r="F3825" s="6"/>
    </row>
    <row r="3826" spans="1:6" customFormat="1" x14ac:dyDescent="0.5">
      <c r="A3826">
        <v>3825</v>
      </c>
      <c r="B3826" s="1">
        <v>43973</v>
      </c>
      <c r="C3826" s="26" t="s">
        <v>289</v>
      </c>
      <c r="E3826">
        <v>102</v>
      </c>
      <c r="F3826" s="6"/>
    </row>
    <row r="3827" spans="1:6" customFormat="1" x14ac:dyDescent="0.5">
      <c r="A3827">
        <v>3826</v>
      </c>
      <c r="B3827" s="1">
        <v>43974</v>
      </c>
      <c r="C3827" s="26" t="s">
        <v>289</v>
      </c>
      <c r="E3827">
        <v>114</v>
      </c>
      <c r="F3827" s="6"/>
    </row>
    <row r="3828" spans="1:6" customFormat="1" x14ac:dyDescent="0.5">
      <c r="A3828">
        <v>3827</v>
      </c>
      <c r="B3828" s="1">
        <v>43974</v>
      </c>
      <c r="C3828" s="26" t="s">
        <v>289</v>
      </c>
      <c r="E3828">
        <v>65</v>
      </c>
      <c r="F3828" s="6"/>
    </row>
    <row r="3829" spans="1:6" customFormat="1" x14ac:dyDescent="0.5">
      <c r="A3829">
        <v>3828</v>
      </c>
      <c r="B3829" s="1">
        <v>43974</v>
      </c>
      <c r="C3829" s="26" t="s">
        <v>289</v>
      </c>
      <c r="E3829">
        <v>116</v>
      </c>
      <c r="F3829" s="6"/>
    </row>
    <row r="3830" spans="1:6" customFormat="1" x14ac:dyDescent="0.5">
      <c r="A3830">
        <v>3829</v>
      </c>
      <c r="B3830" s="1">
        <v>43975</v>
      </c>
      <c r="C3830" s="26" t="s">
        <v>289</v>
      </c>
      <c r="E3830">
        <v>143</v>
      </c>
      <c r="F3830" s="6"/>
    </row>
    <row r="3831" spans="1:6" customFormat="1" x14ac:dyDescent="0.5">
      <c r="A3831">
        <v>3830</v>
      </c>
      <c r="B3831" s="1">
        <v>43976</v>
      </c>
      <c r="C3831" s="26" t="s">
        <v>289</v>
      </c>
      <c r="E3831">
        <v>130</v>
      </c>
      <c r="F3831" s="6"/>
    </row>
    <row r="3832" spans="1:6" customFormat="1" x14ac:dyDescent="0.5">
      <c r="A3832">
        <v>3831</v>
      </c>
      <c r="B3832" s="1">
        <v>43976</v>
      </c>
      <c r="C3832" s="26" t="s">
        <v>289</v>
      </c>
      <c r="E3832">
        <v>129</v>
      </c>
      <c r="F3832" s="6"/>
    </row>
    <row r="3833" spans="1:6" customFormat="1" x14ac:dyDescent="0.5">
      <c r="A3833">
        <v>3832</v>
      </c>
      <c r="B3833" s="1">
        <v>43976</v>
      </c>
      <c r="C3833" s="26" t="s">
        <v>289</v>
      </c>
      <c r="E3833">
        <v>105</v>
      </c>
      <c r="F3833" s="6"/>
    </row>
    <row r="3834" spans="1:6" customFormat="1" x14ac:dyDescent="0.5">
      <c r="A3834">
        <v>3833</v>
      </c>
      <c r="B3834" s="1">
        <v>43976</v>
      </c>
      <c r="C3834" s="26" t="s">
        <v>289</v>
      </c>
      <c r="E3834">
        <v>148</v>
      </c>
      <c r="F3834" s="6"/>
    </row>
    <row r="3835" spans="1:6" customFormat="1" x14ac:dyDescent="0.5">
      <c r="A3835">
        <v>3834</v>
      </c>
      <c r="B3835" s="1">
        <v>43976</v>
      </c>
      <c r="C3835" s="26" t="s">
        <v>289</v>
      </c>
      <c r="E3835">
        <v>119</v>
      </c>
      <c r="F3835" s="6"/>
    </row>
    <row r="3836" spans="1:6" customFormat="1" x14ac:dyDescent="0.5">
      <c r="A3836">
        <v>3835</v>
      </c>
      <c r="B3836" s="1">
        <v>43977</v>
      </c>
      <c r="C3836" s="26" t="s">
        <v>289</v>
      </c>
      <c r="E3836">
        <v>123</v>
      </c>
      <c r="F3836" s="6"/>
    </row>
    <row r="3837" spans="1:6" customFormat="1" x14ac:dyDescent="0.5">
      <c r="A3837">
        <v>3836</v>
      </c>
      <c r="B3837" s="1">
        <v>43977</v>
      </c>
      <c r="C3837" s="26" t="s">
        <v>289</v>
      </c>
      <c r="E3837">
        <v>145</v>
      </c>
      <c r="F3837" s="6"/>
    </row>
    <row r="3838" spans="1:6" customFormat="1" x14ac:dyDescent="0.5">
      <c r="A3838">
        <v>3837</v>
      </c>
      <c r="B3838" s="1">
        <v>43978</v>
      </c>
      <c r="C3838" s="26" t="s">
        <v>289</v>
      </c>
      <c r="E3838">
        <v>61</v>
      </c>
      <c r="F3838" s="6">
        <v>2.2000000000000002</v>
      </c>
    </row>
    <row r="3839" spans="1:6" customFormat="1" x14ac:dyDescent="0.5">
      <c r="A3839">
        <v>3838</v>
      </c>
      <c r="B3839" s="1">
        <v>43978</v>
      </c>
      <c r="C3839" s="26" t="s">
        <v>289</v>
      </c>
      <c r="E3839">
        <v>89</v>
      </c>
      <c r="F3839" s="6">
        <v>8.5</v>
      </c>
    </row>
    <row r="3840" spans="1:6" customFormat="1" x14ac:dyDescent="0.5">
      <c r="A3840">
        <v>3839</v>
      </c>
      <c r="B3840" s="1">
        <v>43978</v>
      </c>
      <c r="C3840" s="26" t="s">
        <v>289</v>
      </c>
      <c r="E3840">
        <v>85</v>
      </c>
      <c r="F3840" s="6">
        <v>7.8</v>
      </c>
    </row>
    <row r="3841" spans="1:6" customFormat="1" x14ac:dyDescent="0.5">
      <c r="A3841">
        <v>3840</v>
      </c>
      <c r="B3841" s="1">
        <v>43979</v>
      </c>
      <c r="C3841" s="26" t="s">
        <v>289</v>
      </c>
      <c r="E3841">
        <v>125</v>
      </c>
      <c r="F3841" s="6"/>
    </row>
    <row r="3842" spans="1:6" customFormat="1" x14ac:dyDescent="0.5">
      <c r="A3842">
        <v>3841</v>
      </c>
      <c r="B3842" s="1">
        <v>43979</v>
      </c>
      <c r="C3842" s="26" t="s">
        <v>289</v>
      </c>
      <c r="E3842">
        <v>99</v>
      </c>
      <c r="F3842" s="6"/>
    </row>
    <row r="3843" spans="1:6" customFormat="1" x14ac:dyDescent="0.5">
      <c r="A3843">
        <v>3842</v>
      </c>
      <c r="B3843" s="1">
        <v>43979</v>
      </c>
      <c r="C3843" s="26" t="s">
        <v>289</v>
      </c>
      <c r="E3843">
        <v>109</v>
      </c>
      <c r="F3843" s="6"/>
    </row>
    <row r="3844" spans="1:6" customFormat="1" x14ac:dyDescent="0.5">
      <c r="A3844">
        <v>3843</v>
      </c>
      <c r="B3844" s="1">
        <v>43979</v>
      </c>
      <c r="C3844" s="26" t="s">
        <v>289</v>
      </c>
      <c r="E3844">
        <v>148</v>
      </c>
      <c r="F3844" s="6"/>
    </row>
    <row r="3845" spans="1:6" customFormat="1" x14ac:dyDescent="0.5">
      <c r="A3845">
        <v>3844</v>
      </c>
      <c r="B3845" s="1">
        <v>43980</v>
      </c>
      <c r="C3845" s="26" t="s">
        <v>289</v>
      </c>
      <c r="E3845">
        <v>96</v>
      </c>
      <c r="F3845" s="6"/>
    </row>
    <row r="3846" spans="1:6" customFormat="1" x14ac:dyDescent="0.5">
      <c r="A3846">
        <v>3845</v>
      </c>
      <c r="B3846" s="1">
        <v>43980</v>
      </c>
      <c r="C3846" s="26" t="s">
        <v>289</v>
      </c>
      <c r="E3846">
        <v>155</v>
      </c>
      <c r="F3846" s="6"/>
    </row>
    <row r="3847" spans="1:6" customFormat="1" x14ac:dyDescent="0.5">
      <c r="A3847">
        <v>3846</v>
      </c>
      <c r="B3847" s="1">
        <v>43980</v>
      </c>
      <c r="C3847" s="26" t="s">
        <v>289</v>
      </c>
      <c r="E3847">
        <v>115</v>
      </c>
      <c r="F3847" s="6"/>
    </row>
    <row r="3848" spans="1:6" customFormat="1" x14ac:dyDescent="0.5">
      <c r="A3848">
        <v>3847</v>
      </c>
      <c r="B3848" s="1">
        <v>43981</v>
      </c>
      <c r="C3848" s="26" t="s">
        <v>289</v>
      </c>
      <c r="E3848">
        <v>101</v>
      </c>
      <c r="F3848" s="6"/>
    </row>
    <row r="3849" spans="1:6" customFormat="1" x14ac:dyDescent="0.5">
      <c r="A3849">
        <v>3848</v>
      </c>
      <c r="B3849" s="1">
        <v>43981</v>
      </c>
      <c r="C3849" s="26" t="s">
        <v>289</v>
      </c>
      <c r="E3849">
        <v>98</v>
      </c>
      <c r="F3849" s="6"/>
    </row>
    <row r="3850" spans="1:6" customFormat="1" x14ac:dyDescent="0.5">
      <c r="A3850">
        <v>3849</v>
      </c>
      <c r="B3850" s="1">
        <v>43982</v>
      </c>
      <c r="C3850" s="26" t="s">
        <v>289</v>
      </c>
      <c r="E3850">
        <v>154</v>
      </c>
      <c r="F3850" s="6"/>
    </row>
    <row r="3851" spans="1:6" customFormat="1" x14ac:dyDescent="0.5">
      <c r="A3851">
        <v>3850</v>
      </c>
      <c r="B3851" s="1">
        <v>43982</v>
      </c>
      <c r="C3851" s="26" t="s">
        <v>289</v>
      </c>
      <c r="E3851">
        <v>95</v>
      </c>
      <c r="F3851" s="6"/>
    </row>
    <row r="3852" spans="1:6" customFormat="1" x14ac:dyDescent="0.5">
      <c r="A3852">
        <v>3851</v>
      </c>
      <c r="B3852" s="1">
        <v>43982</v>
      </c>
      <c r="C3852" s="26" t="s">
        <v>289</v>
      </c>
      <c r="E3852">
        <v>139</v>
      </c>
      <c r="F3852" s="6"/>
    </row>
    <row r="3853" spans="1:6" customFormat="1" x14ac:dyDescent="0.5">
      <c r="A3853">
        <v>3852</v>
      </c>
      <c r="B3853" s="1">
        <v>43983</v>
      </c>
      <c r="C3853" s="26" t="s">
        <v>289</v>
      </c>
      <c r="E3853">
        <v>157</v>
      </c>
      <c r="F3853" s="6"/>
    </row>
    <row r="3854" spans="1:6" customFormat="1" x14ac:dyDescent="0.5">
      <c r="A3854">
        <v>3853</v>
      </c>
      <c r="B3854" s="1">
        <v>43983</v>
      </c>
      <c r="C3854" s="26" t="s">
        <v>289</v>
      </c>
      <c r="E3854">
        <v>76</v>
      </c>
      <c r="F3854" s="6"/>
    </row>
    <row r="3855" spans="1:6" customFormat="1" x14ac:dyDescent="0.5">
      <c r="A3855">
        <v>3854</v>
      </c>
      <c r="B3855" s="1">
        <v>43983</v>
      </c>
      <c r="C3855" s="26" t="s">
        <v>289</v>
      </c>
      <c r="E3855">
        <v>67</v>
      </c>
      <c r="F3855" s="6"/>
    </row>
    <row r="3856" spans="1:6" customFormat="1" x14ac:dyDescent="0.5">
      <c r="A3856">
        <v>3855</v>
      </c>
      <c r="B3856" s="1">
        <v>43984</v>
      </c>
      <c r="C3856" s="26" t="s">
        <v>289</v>
      </c>
      <c r="E3856">
        <v>96</v>
      </c>
      <c r="F3856" s="6"/>
    </row>
    <row r="3857" spans="1:6" customFormat="1" x14ac:dyDescent="0.5">
      <c r="A3857">
        <v>3856</v>
      </c>
      <c r="B3857" s="1">
        <v>43984</v>
      </c>
      <c r="C3857" s="26" t="s">
        <v>289</v>
      </c>
      <c r="E3857">
        <v>91</v>
      </c>
      <c r="F3857" s="6"/>
    </row>
    <row r="3858" spans="1:6" customFormat="1" x14ac:dyDescent="0.5">
      <c r="A3858">
        <v>3857</v>
      </c>
      <c r="B3858" s="1">
        <v>43985</v>
      </c>
      <c r="C3858" s="26" t="s">
        <v>289</v>
      </c>
      <c r="E3858">
        <v>138</v>
      </c>
      <c r="F3858" s="6">
        <v>46</v>
      </c>
    </row>
    <row r="3859" spans="1:6" customFormat="1" x14ac:dyDescent="0.5">
      <c r="A3859">
        <v>3858</v>
      </c>
      <c r="B3859" s="1">
        <v>43985</v>
      </c>
      <c r="C3859" s="26" t="s">
        <v>289</v>
      </c>
      <c r="E3859">
        <v>122</v>
      </c>
      <c r="F3859" s="6">
        <v>25.7</v>
      </c>
    </row>
    <row r="3860" spans="1:6" customFormat="1" x14ac:dyDescent="0.5">
      <c r="A3860">
        <v>3859</v>
      </c>
      <c r="B3860" s="1">
        <v>43985</v>
      </c>
      <c r="C3860" s="26" t="s">
        <v>289</v>
      </c>
      <c r="E3860">
        <v>135</v>
      </c>
      <c r="F3860" s="6">
        <v>34.700000000000003</v>
      </c>
    </row>
    <row r="3861" spans="1:6" customFormat="1" x14ac:dyDescent="0.5">
      <c r="A3861">
        <v>3860</v>
      </c>
      <c r="B3861" s="1">
        <v>43986</v>
      </c>
      <c r="C3861" s="26" t="s">
        <v>289</v>
      </c>
      <c r="E3861">
        <v>151</v>
      </c>
      <c r="F3861" s="6"/>
    </row>
    <row r="3862" spans="1:6" customFormat="1" x14ac:dyDescent="0.5">
      <c r="A3862">
        <v>3861</v>
      </c>
      <c r="B3862" s="1">
        <v>43986</v>
      </c>
      <c r="C3862" s="26" t="s">
        <v>289</v>
      </c>
      <c r="E3862">
        <v>111</v>
      </c>
      <c r="F3862" s="6"/>
    </row>
    <row r="3863" spans="1:6" customFormat="1" x14ac:dyDescent="0.5">
      <c r="A3863">
        <v>3862</v>
      </c>
      <c r="B3863" s="1">
        <v>43988</v>
      </c>
      <c r="C3863" s="26" t="s">
        <v>289</v>
      </c>
      <c r="E3863">
        <v>92</v>
      </c>
      <c r="F3863" s="6"/>
    </row>
    <row r="3864" spans="1:6" customFormat="1" x14ac:dyDescent="0.5">
      <c r="A3864">
        <v>3863</v>
      </c>
      <c r="B3864" s="1">
        <v>43988</v>
      </c>
      <c r="C3864" s="26" t="s">
        <v>289</v>
      </c>
      <c r="E3864">
        <v>150</v>
      </c>
      <c r="F3864" s="6"/>
    </row>
    <row r="3865" spans="1:6" customFormat="1" x14ac:dyDescent="0.5">
      <c r="A3865">
        <v>3864</v>
      </c>
      <c r="B3865" s="1">
        <v>43988</v>
      </c>
      <c r="C3865" s="26" t="s">
        <v>289</v>
      </c>
      <c r="E3865">
        <v>84</v>
      </c>
      <c r="F3865" s="6"/>
    </row>
    <row r="3866" spans="1:6" customFormat="1" x14ac:dyDescent="0.5">
      <c r="A3866">
        <v>3865</v>
      </c>
      <c r="B3866" s="1">
        <v>43989</v>
      </c>
      <c r="C3866" s="26" t="s">
        <v>289</v>
      </c>
      <c r="E3866">
        <v>134</v>
      </c>
      <c r="F3866" s="6"/>
    </row>
    <row r="3867" spans="1:6" customFormat="1" x14ac:dyDescent="0.5">
      <c r="A3867">
        <v>3866</v>
      </c>
      <c r="B3867" s="1">
        <v>43989</v>
      </c>
      <c r="C3867" s="26" t="s">
        <v>289</v>
      </c>
      <c r="E3867">
        <v>127</v>
      </c>
      <c r="F3867" s="6"/>
    </row>
    <row r="3868" spans="1:6" customFormat="1" x14ac:dyDescent="0.5">
      <c r="A3868">
        <v>3867</v>
      </c>
      <c r="B3868" s="1">
        <v>43989</v>
      </c>
      <c r="C3868" s="26" t="s">
        <v>289</v>
      </c>
      <c r="E3868">
        <v>164</v>
      </c>
      <c r="F3868" s="6"/>
    </row>
    <row r="3869" spans="1:6" customFormat="1" x14ac:dyDescent="0.5">
      <c r="A3869">
        <v>3868</v>
      </c>
      <c r="B3869" s="1">
        <v>43990</v>
      </c>
      <c r="C3869" s="26" t="s">
        <v>289</v>
      </c>
      <c r="E3869">
        <v>116</v>
      </c>
      <c r="F3869" s="6"/>
    </row>
    <row r="3870" spans="1:6" customFormat="1" x14ac:dyDescent="0.5">
      <c r="A3870">
        <v>3869</v>
      </c>
      <c r="B3870" s="1">
        <v>43990</v>
      </c>
      <c r="C3870" s="26" t="s">
        <v>289</v>
      </c>
      <c r="E3870">
        <v>154</v>
      </c>
      <c r="F3870" s="6"/>
    </row>
    <row r="3871" spans="1:6" customFormat="1" x14ac:dyDescent="0.5">
      <c r="A3871">
        <v>3870</v>
      </c>
      <c r="B3871" s="1">
        <v>43990</v>
      </c>
      <c r="C3871" s="26" t="s">
        <v>289</v>
      </c>
      <c r="E3871">
        <v>120</v>
      </c>
      <c r="F3871" s="6"/>
    </row>
    <row r="3872" spans="1:6" customFormat="1" x14ac:dyDescent="0.5">
      <c r="A3872">
        <v>3871</v>
      </c>
      <c r="B3872" s="1">
        <v>43991</v>
      </c>
      <c r="C3872" s="26" t="s">
        <v>289</v>
      </c>
      <c r="E3872">
        <v>108</v>
      </c>
      <c r="F3872" s="6"/>
    </row>
    <row r="3873" spans="1:6" customFormat="1" x14ac:dyDescent="0.5">
      <c r="A3873">
        <v>3872</v>
      </c>
      <c r="B3873" s="1">
        <v>43991</v>
      </c>
      <c r="C3873" s="26" t="s">
        <v>289</v>
      </c>
      <c r="E3873">
        <v>75</v>
      </c>
      <c r="F3873" s="6"/>
    </row>
    <row r="3874" spans="1:6" customFormat="1" x14ac:dyDescent="0.5">
      <c r="A3874">
        <v>3873</v>
      </c>
      <c r="B3874" s="1">
        <v>43991</v>
      </c>
      <c r="C3874" s="26" t="s">
        <v>289</v>
      </c>
      <c r="F3874">
        <v>95</v>
      </c>
    </row>
    <row r="3875" spans="1:6" customFormat="1" x14ac:dyDescent="0.5">
      <c r="A3875">
        <v>3874</v>
      </c>
      <c r="B3875" s="1">
        <v>43937</v>
      </c>
      <c r="C3875" s="27" t="s">
        <v>18</v>
      </c>
      <c r="D3875" t="s">
        <v>15</v>
      </c>
      <c r="E3875">
        <v>87</v>
      </c>
      <c r="F3875" s="6">
        <v>10.1</v>
      </c>
    </row>
    <row r="3876" spans="1:6" customFormat="1" x14ac:dyDescent="0.5">
      <c r="A3876">
        <v>3875</v>
      </c>
      <c r="B3876" s="1">
        <v>43937</v>
      </c>
      <c r="C3876" s="27" t="s">
        <v>18</v>
      </c>
      <c r="D3876" t="s">
        <v>15</v>
      </c>
      <c r="E3876">
        <v>84</v>
      </c>
      <c r="F3876" s="6">
        <v>5.8</v>
      </c>
    </row>
    <row r="3877" spans="1:6" customFormat="1" x14ac:dyDescent="0.5">
      <c r="A3877">
        <v>3876</v>
      </c>
      <c r="B3877" s="1">
        <v>43937</v>
      </c>
      <c r="C3877" s="27" t="s">
        <v>18</v>
      </c>
      <c r="D3877" t="s">
        <v>15</v>
      </c>
      <c r="E3877">
        <v>95</v>
      </c>
      <c r="F3877" s="6">
        <v>9.3000000000000007</v>
      </c>
    </row>
    <row r="3878" spans="1:6" customFormat="1" x14ac:dyDescent="0.5">
      <c r="A3878">
        <v>3877</v>
      </c>
      <c r="B3878" s="1">
        <v>43937</v>
      </c>
      <c r="C3878" s="27" t="s">
        <v>18</v>
      </c>
      <c r="D3878" t="s">
        <v>15</v>
      </c>
      <c r="E3878">
        <v>105</v>
      </c>
      <c r="F3878" s="6">
        <v>12.7</v>
      </c>
    </row>
    <row r="3879" spans="1:6" customFormat="1" x14ac:dyDescent="0.5">
      <c r="A3879">
        <v>3878</v>
      </c>
      <c r="B3879" s="1">
        <v>43937</v>
      </c>
      <c r="C3879" s="27" t="s">
        <v>18</v>
      </c>
      <c r="D3879" t="s">
        <v>15</v>
      </c>
      <c r="E3879">
        <v>74</v>
      </c>
      <c r="F3879" s="6">
        <v>53</v>
      </c>
    </row>
    <row r="3880" spans="1:6" customFormat="1" x14ac:dyDescent="0.5">
      <c r="A3880">
        <v>3879</v>
      </c>
      <c r="B3880" s="1">
        <v>43937</v>
      </c>
      <c r="C3880" s="27" t="s">
        <v>18</v>
      </c>
      <c r="D3880" t="s">
        <v>15</v>
      </c>
      <c r="E3880">
        <v>87</v>
      </c>
      <c r="F3880" s="6">
        <v>11.5</v>
      </c>
    </row>
    <row r="3881" spans="1:6" customFormat="1" x14ac:dyDescent="0.5">
      <c r="A3881">
        <v>3880</v>
      </c>
      <c r="B3881" s="1">
        <v>43937</v>
      </c>
      <c r="C3881" s="27" t="s">
        <v>18</v>
      </c>
      <c r="D3881" t="s">
        <v>15</v>
      </c>
      <c r="E3881">
        <v>90</v>
      </c>
      <c r="F3881" s="6">
        <v>8</v>
      </c>
    </row>
    <row r="3882" spans="1:6" customFormat="1" x14ac:dyDescent="0.5">
      <c r="A3882">
        <v>3881</v>
      </c>
      <c r="B3882" s="1">
        <v>43937</v>
      </c>
      <c r="C3882" s="27" t="s">
        <v>18</v>
      </c>
      <c r="D3882" t="s">
        <v>15</v>
      </c>
      <c r="E3882">
        <v>93</v>
      </c>
      <c r="F3882" s="6">
        <v>8.9</v>
      </c>
    </row>
    <row r="3883" spans="1:6" customFormat="1" x14ac:dyDescent="0.5">
      <c r="A3883">
        <v>3882</v>
      </c>
      <c r="B3883" s="1">
        <v>43937</v>
      </c>
      <c r="C3883" s="27" t="s">
        <v>18</v>
      </c>
      <c r="D3883" t="s">
        <v>15</v>
      </c>
      <c r="E3883">
        <v>85</v>
      </c>
      <c r="F3883" s="6">
        <v>7.5</v>
      </c>
    </row>
    <row r="3884" spans="1:6" customFormat="1" x14ac:dyDescent="0.5">
      <c r="A3884">
        <v>3883</v>
      </c>
      <c r="B3884" s="1">
        <v>43937</v>
      </c>
      <c r="C3884" s="27" t="s">
        <v>18</v>
      </c>
      <c r="D3884" t="s">
        <v>15</v>
      </c>
      <c r="E3884">
        <v>74</v>
      </c>
      <c r="F3884" s="6">
        <v>7</v>
      </c>
    </row>
    <row r="3885" spans="1:6" customFormat="1" x14ac:dyDescent="0.5">
      <c r="A3885">
        <v>3884</v>
      </c>
      <c r="B3885" s="1">
        <v>43937</v>
      </c>
      <c r="C3885" s="27" t="s">
        <v>18</v>
      </c>
      <c r="D3885" t="s">
        <v>15</v>
      </c>
      <c r="E3885">
        <v>93</v>
      </c>
      <c r="F3885" s="6">
        <v>8.6</v>
      </c>
    </row>
    <row r="3886" spans="1:6" customFormat="1" x14ac:dyDescent="0.5">
      <c r="A3886">
        <v>3885</v>
      </c>
      <c r="B3886" s="1">
        <v>43937</v>
      </c>
      <c r="C3886" s="27" t="s">
        <v>18</v>
      </c>
      <c r="D3886" t="s">
        <v>15</v>
      </c>
      <c r="E3886">
        <v>79</v>
      </c>
      <c r="F3886" s="6">
        <v>4.9000000000000004</v>
      </c>
    </row>
    <row r="3887" spans="1:6" customFormat="1" x14ac:dyDescent="0.5">
      <c r="A3887">
        <v>3886</v>
      </c>
      <c r="B3887" s="1">
        <v>43937</v>
      </c>
      <c r="C3887" s="27" t="s">
        <v>18</v>
      </c>
      <c r="D3887" t="s">
        <v>15</v>
      </c>
      <c r="E3887">
        <v>80</v>
      </c>
      <c r="F3887" s="6">
        <v>5.5</v>
      </c>
    </row>
    <row r="3888" spans="1:6" customFormat="1" x14ac:dyDescent="0.5">
      <c r="A3888">
        <v>3887</v>
      </c>
      <c r="B3888" s="1">
        <v>43937</v>
      </c>
      <c r="C3888" s="27" t="s">
        <v>18</v>
      </c>
      <c r="D3888" t="s">
        <v>15</v>
      </c>
      <c r="E3888">
        <v>98</v>
      </c>
      <c r="F3888" s="6">
        <v>10.7</v>
      </c>
    </row>
    <row r="3889" spans="1:6" customFormat="1" x14ac:dyDescent="0.5">
      <c r="A3889">
        <v>3888</v>
      </c>
      <c r="B3889" s="1">
        <v>43937</v>
      </c>
      <c r="C3889" s="27" t="s">
        <v>18</v>
      </c>
      <c r="D3889" t="s">
        <v>15</v>
      </c>
      <c r="E3889">
        <v>89</v>
      </c>
      <c r="F3889" s="6">
        <v>8</v>
      </c>
    </row>
    <row r="3890" spans="1:6" customFormat="1" x14ac:dyDescent="0.5">
      <c r="A3890">
        <v>3889</v>
      </c>
      <c r="B3890" s="1">
        <v>43937</v>
      </c>
      <c r="C3890" s="27" t="s">
        <v>18</v>
      </c>
      <c r="D3890" t="s">
        <v>15</v>
      </c>
      <c r="E3890">
        <v>76</v>
      </c>
      <c r="F3890" s="6">
        <v>4.2</v>
      </c>
    </row>
    <row r="3891" spans="1:6" customFormat="1" x14ac:dyDescent="0.5">
      <c r="A3891">
        <v>3890</v>
      </c>
      <c r="B3891" s="1">
        <v>43937</v>
      </c>
      <c r="C3891" s="27" t="s">
        <v>18</v>
      </c>
      <c r="D3891" t="s">
        <v>15</v>
      </c>
      <c r="E3891">
        <v>79</v>
      </c>
      <c r="F3891" s="6">
        <v>5.4</v>
      </c>
    </row>
    <row r="3892" spans="1:6" customFormat="1" x14ac:dyDescent="0.5">
      <c r="A3892">
        <v>3891</v>
      </c>
      <c r="B3892" s="1">
        <v>43937</v>
      </c>
      <c r="C3892" s="27" t="s">
        <v>18</v>
      </c>
      <c r="D3892" t="s">
        <v>15</v>
      </c>
      <c r="E3892">
        <v>77</v>
      </c>
      <c r="F3892" s="6">
        <v>5</v>
      </c>
    </row>
    <row r="3893" spans="1:6" customFormat="1" x14ac:dyDescent="0.5">
      <c r="A3893">
        <v>3892</v>
      </c>
      <c r="B3893" s="1">
        <v>43937</v>
      </c>
      <c r="C3893" s="27" t="s">
        <v>18</v>
      </c>
      <c r="D3893" t="s">
        <v>15</v>
      </c>
      <c r="E3893">
        <v>70</v>
      </c>
      <c r="F3893" s="6">
        <v>3.7</v>
      </c>
    </row>
    <row r="3894" spans="1:6" customFormat="1" x14ac:dyDescent="0.5">
      <c r="A3894">
        <v>3893</v>
      </c>
      <c r="B3894" s="1">
        <v>43937</v>
      </c>
      <c r="C3894" s="27" t="s">
        <v>18</v>
      </c>
      <c r="D3894" t="s">
        <v>15</v>
      </c>
      <c r="E3894">
        <v>78</v>
      </c>
      <c r="F3894" s="6">
        <v>5.0999999999999996</v>
      </c>
    </row>
    <row r="3895" spans="1:6" customFormat="1" x14ac:dyDescent="0.5">
      <c r="A3895">
        <v>3894</v>
      </c>
      <c r="B3895" s="1">
        <v>43937</v>
      </c>
      <c r="C3895" s="27" t="s">
        <v>18</v>
      </c>
      <c r="D3895" t="s">
        <v>15</v>
      </c>
      <c r="E3895">
        <v>84</v>
      </c>
      <c r="F3895" s="6">
        <v>6.1</v>
      </c>
    </row>
    <row r="3896" spans="1:6" customFormat="1" x14ac:dyDescent="0.5">
      <c r="A3896">
        <v>3895</v>
      </c>
      <c r="B3896" s="1">
        <v>43937</v>
      </c>
      <c r="C3896" s="27" t="s">
        <v>18</v>
      </c>
      <c r="D3896" t="s">
        <v>15</v>
      </c>
      <c r="E3896">
        <v>78</v>
      </c>
      <c r="F3896" s="6">
        <v>7.3</v>
      </c>
    </row>
    <row r="3897" spans="1:6" customFormat="1" x14ac:dyDescent="0.5">
      <c r="A3897">
        <v>3896</v>
      </c>
      <c r="B3897" s="1">
        <v>43937</v>
      </c>
      <c r="C3897" s="27" t="s">
        <v>18</v>
      </c>
      <c r="D3897" t="s">
        <v>15</v>
      </c>
      <c r="E3897">
        <v>68</v>
      </c>
      <c r="F3897" s="6">
        <v>4.3</v>
      </c>
    </row>
    <row r="3898" spans="1:6" customFormat="1" x14ac:dyDescent="0.5">
      <c r="A3898">
        <v>3897</v>
      </c>
      <c r="B3898" s="1">
        <v>43937</v>
      </c>
      <c r="C3898" s="27" t="s">
        <v>18</v>
      </c>
      <c r="D3898" t="s">
        <v>15</v>
      </c>
      <c r="E3898">
        <v>68</v>
      </c>
      <c r="F3898" s="6">
        <v>3.8</v>
      </c>
    </row>
    <row r="3899" spans="1:6" customFormat="1" x14ac:dyDescent="0.5">
      <c r="A3899">
        <v>3898</v>
      </c>
      <c r="B3899" s="1">
        <v>43937</v>
      </c>
      <c r="C3899" s="27" t="s">
        <v>18</v>
      </c>
      <c r="D3899" t="s">
        <v>15</v>
      </c>
      <c r="E3899">
        <v>75</v>
      </c>
      <c r="F3899" s="6">
        <v>4.7</v>
      </c>
    </row>
    <row r="3900" spans="1:6" customFormat="1" x14ac:dyDescent="0.5">
      <c r="A3900">
        <v>3899</v>
      </c>
      <c r="B3900" s="1">
        <v>43937</v>
      </c>
      <c r="C3900" s="27" t="s">
        <v>18</v>
      </c>
      <c r="D3900" t="s">
        <v>15</v>
      </c>
      <c r="E3900">
        <v>152</v>
      </c>
      <c r="F3900" s="6">
        <v>38.6</v>
      </c>
    </row>
    <row r="3901" spans="1:6" customFormat="1" x14ac:dyDescent="0.5">
      <c r="A3901">
        <v>3900</v>
      </c>
      <c r="B3901" s="1">
        <v>43937</v>
      </c>
      <c r="C3901" s="27" t="s">
        <v>18</v>
      </c>
      <c r="D3901" t="s">
        <v>15</v>
      </c>
      <c r="E3901">
        <v>244</v>
      </c>
      <c r="F3901" s="6">
        <v>140.69999999999999</v>
      </c>
    </row>
    <row r="3902" spans="1:6" customFormat="1" x14ac:dyDescent="0.5">
      <c r="A3902">
        <v>3901</v>
      </c>
      <c r="B3902" s="1">
        <v>43938</v>
      </c>
      <c r="C3902" s="27" t="s">
        <v>18</v>
      </c>
      <c r="D3902" t="s">
        <v>15</v>
      </c>
      <c r="E3902">
        <v>101</v>
      </c>
      <c r="F3902" s="6"/>
    </row>
    <row r="3903" spans="1:6" customFormat="1" x14ac:dyDescent="0.5">
      <c r="A3903">
        <v>3902</v>
      </c>
      <c r="B3903" s="1">
        <v>43938</v>
      </c>
      <c r="C3903" s="27" t="s">
        <v>18</v>
      </c>
      <c r="D3903" t="s">
        <v>15</v>
      </c>
      <c r="E3903">
        <v>230</v>
      </c>
      <c r="F3903" s="6"/>
    </row>
    <row r="3904" spans="1:6" customFormat="1" x14ac:dyDescent="0.5">
      <c r="A3904">
        <v>3903</v>
      </c>
      <c r="B3904" s="1">
        <v>43938</v>
      </c>
      <c r="C3904" s="27" t="s">
        <v>18</v>
      </c>
      <c r="D3904" t="s">
        <v>15</v>
      </c>
      <c r="E3904">
        <v>83</v>
      </c>
      <c r="F3904" s="6"/>
    </row>
    <row r="3905" spans="1:6" customFormat="1" x14ac:dyDescent="0.5">
      <c r="A3905">
        <v>3904</v>
      </c>
      <c r="B3905" s="1">
        <v>43938</v>
      </c>
      <c r="C3905" s="27" t="s">
        <v>18</v>
      </c>
      <c r="D3905" t="s">
        <v>15</v>
      </c>
      <c r="E3905">
        <v>195</v>
      </c>
      <c r="F3905" s="6"/>
    </row>
    <row r="3906" spans="1:6" customFormat="1" x14ac:dyDescent="0.5">
      <c r="A3906">
        <v>3905</v>
      </c>
      <c r="B3906" s="1">
        <v>43938</v>
      </c>
      <c r="C3906" s="27" t="s">
        <v>18</v>
      </c>
      <c r="D3906" t="s">
        <v>15</v>
      </c>
      <c r="E3906">
        <v>135</v>
      </c>
      <c r="F3906" s="6"/>
    </row>
    <row r="3907" spans="1:6" customFormat="1" x14ac:dyDescent="0.5">
      <c r="A3907">
        <v>3906</v>
      </c>
      <c r="B3907" s="1">
        <v>43938</v>
      </c>
      <c r="C3907" s="27" t="s">
        <v>18</v>
      </c>
      <c r="D3907" t="s">
        <v>15</v>
      </c>
      <c r="E3907">
        <v>90</v>
      </c>
      <c r="F3907" s="6"/>
    </row>
    <row r="3908" spans="1:6" customFormat="1" x14ac:dyDescent="0.5">
      <c r="A3908">
        <v>3907</v>
      </c>
      <c r="B3908" s="1">
        <v>43938</v>
      </c>
      <c r="C3908" s="27" t="s">
        <v>18</v>
      </c>
      <c r="D3908" t="s">
        <v>15</v>
      </c>
      <c r="E3908">
        <v>115</v>
      </c>
      <c r="F3908" s="6"/>
    </row>
    <row r="3909" spans="1:6" customFormat="1" x14ac:dyDescent="0.5">
      <c r="A3909">
        <v>3908</v>
      </c>
      <c r="B3909" s="1">
        <v>43938</v>
      </c>
      <c r="C3909" s="27" t="s">
        <v>18</v>
      </c>
      <c r="D3909" t="s">
        <v>15</v>
      </c>
      <c r="E3909">
        <v>79</v>
      </c>
      <c r="F3909" s="6"/>
    </row>
    <row r="3910" spans="1:6" customFormat="1" x14ac:dyDescent="0.5">
      <c r="A3910">
        <v>3909</v>
      </c>
      <c r="B3910" s="1">
        <v>43938</v>
      </c>
      <c r="C3910" s="27" t="s">
        <v>18</v>
      </c>
      <c r="D3910" t="s">
        <v>15</v>
      </c>
      <c r="E3910">
        <v>83</v>
      </c>
      <c r="F3910" s="6"/>
    </row>
    <row r="3911" spans="1:6" customFormat="1" x14ac:dyDescent="0.5">
      <c r="A3911">
        <v>3910</v>
      </c>
      <c r="B3911" s="1">
        <v>43938</v>
      </c>
      <c r="C3911" s="27" t="s">
        <v>18</v>
      </c>
      <c r="D3911" t="s">
        <v>15</v>
      </c>
      <c r="E3911">
        <v>62</v>
      </c>
      <c r="F3911" s="6"/>
    </row>
    <row r="3912" spans="1:6" customFormat="1" x14ac:dyDescent="0.5">
      <c r="A3912">
        <v>3911</v>
      </c>
      <c r="B3912" s="1">
        <v>43938</v>
      </c>
      <c r="C3912" s="27" t="s">
        <v>18</v>
      </c>
      <c r="D3912" t="s">
        <v>15</v>
      </c>
      <c r="E3912">
        <v>71</v>
      </c>
      <c r="F3912" s="6"/>
    </row>
    <row r="3913" spans="1:6" customFormat="1" x14ac:dyDescent="0.5">
      <c r="A3913">
        <v>3912</v>
      </c>
      <c r="B3913" s="1">
        <v>43938</v>
      </c>
      <c r="C3913" s="27" t="s">
        <v>18</v>
      </c>
      <c r="D3913" t="s">
        <v>15</v>
      </c>
      <c r="E3913">
        <v>124</v>
      </c>
      <c r="F3913" s="6"/>
    </row>
    <row r="3914" spans="1:6" customFormat="1" x14ac:dyDescent="0.5">
      <c r="A3914">
        <v>3913</v>
      </c>
      <c r="B3914" s="1">
        <v>43938</v>
      </c>
      <c r="C3914" s="27" t="s">
        <v>18</v>
      </c>
      <c r="D3914" t="s">
        <v>15</v>
      </c>
      <c r="E3914">
        <v>76</v>
      </c>
      <c r="F3914" s="6"/>
    </row>
    <row r="3915" spans="1:6" customFormat="1" x14ac:dyDescent="0.5">
      <c r="A3915">
        <v>3914</v>
      </c>
      <c r="B3915" s="1">
        <v>43938</v>
      </c>
      <c r="C3915" s="27" t="s">
        <v>18</v>
      </c>
      <c r="D3915" t="s">
        <v>15</v>
      </c>
      <c r="E3915">
        <v>103</v>
      </c>
      <c r="F3915" s="6"/>
    </row>
    <row r="3916" spans="1:6" customFormat="1" x14ac:dyDescent="0.5">
      <c r="A3916">
        <v>3915</v>
      </c>
      <c r="B3916" s="1">
        <v>43938</v>
      </c>
      <c r="C3916" s="27" t="s">
        <v>18</v>
      </c>
      <c r="D3916" t="s">
        <v>15</v>
      </c>
      <c r="E3916">
        <v>77</v>
      </c>
      <c r="F3916" s="6"/>
    </row>
    <row r="3917" spans="1:6" customFormat="1" x14ac:dyDescent="0.5">
      <c r="A3917">
        <v>3916</v>
      </c>
      <c r="B3917" s="1">
        <v>43938</v>
      </c>
      <c r="C3917" s="27" t="s">
        <v>18</v>
      </c>
      <c r="D3917" t="s">
        <v>15</v>
      </c>
      <c r="E3917">
        <v>84</v>
      </c>
      <c r="F3917" s="6"/>
    </row>
    <row r="3918" spans="1:6" customFormat="1" x14ac:dyDescent="0.5">
      <c r="A3918">
        <v>3917</v>
      </c>
      <c r="B3918" s="1">
        <v>43938</v>
      </c>
      <c r="C3918" s="27" t="s">
        <v>18</v>
      </c>
      <c r="D3918" t="s">
        <v>15</v>
      </c>
      <c r="E3918">
        <v>85</v>
      </c>
      <c r="F3918" s="6"/>
    </row>
    <row r="3919" spans="1:6" customFormat="1" x14ac:dyDescent="0.5">
      <c r="A3919">
        <v>3918</v>
      </c>
      <c r="B3919" s="1">
        <v>43938</v>
      </c>
      <c r="C3919" s="27" t="s">
        <v>18</v>
      </c>
      <c r="D3919" t="s">
        <v>15</v>
      </c>
      <c r="E3919">
        <v>117</v>
      </c>
      <c r="F3919" s="6"/>
    </row>
    <row r="3920" spans="1:6" customFormat="1" x14ac:dyDescent="0.5">
      <c r="A3920">
        <v>3919</v>
      </c>
      <c r="B3920" s="1">
        <v>43938</v>
      </c>
      <c r="C3920" s="27" t="s">
        <v>18</v>
      </c>
      <c r="D3920" t="s">
        <v>15</v>
      </c>
      <c r="E3920">
        <v>77</v>
      </c>
      <c r="F3920" s="6"/>
    </row>
    <row r="3921" spans="1:6" customFormat="1" x14ac:dyDescent="0.5">
      <c r="A3921">
        <v>3920</v>
      </c>
      <c r="B3921" s="1">
        <v>43938</v>
      </c>
      <c r="C3921" s="27" t="s">
        <v>18</v>
      </c>
      <c r="D3921" t="s">
        <v>15</v>
      </c>
      <c r="E3921">
        <v>98</v>
      </c>
      <c r="F3921" s="6"/>
    </row>
    <row r="3922" spans="1:6" customFormat="1" x14ac:dyDescent="0.5">
      <c r="A3922">
        <v>3921</v>
      </c>
      <c r="B3922" s="1">
        <v>43938</v>
      </c>
      <c r="C3922" s="27" t="s">
        <v>18</v>
      </c>
      <c r="D3922" t="s">
        <v>15</v>
      </c>
      <c r="E3922">
        <v>72</v>
      </c>
      <c r="F3922" s="6"/>
    </row>
    <row r="3923" spans="1:6" customFormat="1" x14ac:dyDescent="0.5">
      <c r="A3923">
        <v>3922</v>
      </c>
      <c r="B3923" s="1">
        <v>43938</v>
      </c>
      <c r="C3923" s="27" t="s">
        <v>18</v>
      </c>
      <c r="D3923" t="s">
        <v>15</v>
      </c>
      <c r="E3923">
        <v>79</v>
      </c>
      <c r="F3923" s="6"/>
    </row>
    <row r="3924" spans="1:6" customFormat="1" x14ac:dyDescent="0.5">
      <c r="A3924">
        <v>3923</v>
      </c>
      <c r="B3924" s="1">
        <v>43938</v>
      </c>
      <c r="C3924" s="27" t="s">
        <v>18</v>
      </c>
      <c r="D3924" t="s">
        <v>15</v>
      </c>
      <c r="E3924">
        <v>82</v>
      </c>
      <c r="F3924" s="6"/>
    </row>
    <row r="3925" spans="1:6" customFormat="1" x14ac:dyDescent="0.5">
      <c r="A3925">
        <v>3924</v>
      </c>
      <c r="B3925" s="1">
        <v>43938</v>
      </c>
      <c r="C3925" s="27" t="s">
        <v>18</v>
      </c>
      <c r="D3925" t="s">
        <v>15</v>
      </c>
      <c r="E3925">
        <v>95</v>
      </c>
      <c r="F3925" s="6"/>
    </row>
    <row r="3926" spans="1:6" customFormat="1" x14ac:dyDescent="0.5">
      <c r="A3926">
        <v>3925</v>
      </c>
      <c r="B3926" s="1">
        <v>43938</v>
      </c>
      <c r="C3926" s="27" t="s">
        <v>18</v>
      </c>
      <c r="D3926" t="s">
        <v>15</v>
      </c>
      <c r="E3926">
        <v>80</v>
      </c>
      <c r="F3926" s="6"/>
    </row>
    <row r="3927" spans="1:6" customFormat="1" x14ac:dyDescent="0.5">
      <c r="A3927">
        <v>3926</v>
      </c>
      <c r="B3927" s="1">
        <v>43938</v>
      </c>
      <c r="C3927" s="27" t="s">
        <v>18</v>
      </c>
      <c r="D3927" t="s">
        <v>15</v>
      </c>
      <c r="E3927">
        <v>244</v>
      </c>
      <c r="F3927" s="6"/>
    </row>
    <row r="3928" spans="1:6" customFormat="1" x14ac:dyDescent="0.5">
      <c r="A3928">
        <v>3927</v>
      </c>
      <c r="B3928" s="1">
        <v>43938</v>
      </c>
      <c r="C3928" s="27" t="s">
        <v>18</v>
      </c>
      <c r="D3928" t="s">
        <v>15</v>
      </c>
      <c r="E3928">
        <v>183</v>
      </c>
      <c r="F3928" s="6"/>
    </row>
    <row r="3929" spans="1:6" customFormat="1" x14ac:dyDescent="0.5">
      <c r="A3929">
        <v>3928</v>
      </c>
      <c r="B3929" s="1">
        <v>43939</v>
      </c>
      <c r="C3929" s="27" t="s">
        <v>18</v>
      </c>
      <c r="D3929" t="s">
        <v>15</v>
      </c>
      <c r="E3929">
        <v>81</v>
      </c>
      <c r="F3929" s="6"/>
    </row>
    <row r="3930" spans="1:6" customFormat="1" x14ac:dyDescent="0.5">
      <c r="A3930">
        <v>3929</v>
      </c>
      <c r="B3930" s="1">
        <v>43939</v>
      </c>
      <c r="C3930" s="27" t="s">
        <v>18</v>
      </c>
      <c r="D3930" t="s">
        <v>15</v>
      </c>
      <c r="E3930">
        <v>132</v>
      </c>
      <c r="F3930" s="6"/>
    </row>
    <row r="3931" spans="1:6" customFormat="1" x14ac:dyDescent="0.5">
      <c r="A3931">
        <v>3930</v>
      </c>
      <c r="B3931" s="1">
        <v>43939</v>
      </c>
      <c r="C3931" s="27" t="s">
        <v>18</v>
      </c>
      <c r="D3931" t="s">
        <v>15</v>
      </c>
      <c r="E3931">
        <v>89</v>
      </c>
      <c r="F3931" s="6"/>
    </row>
    <row r="3932" spans="1:6" customFormat="1" x14ac:dyDescent="0.5">
      <c r="A3932">
        <v>3931</v>
      </c>
      <c r="B3932" s="1">
        <v>43939</v>
      </c>
      <c r="C3932" s="27" t="s">
        <v>18</v>
      </c>
      <c r="D3932" t="s">
        <v>15</v>
      </c>
      <c r="E3932">
        <v>72</v>
      </c>
      <c r="F3932" s="6"/>
    </row>
    <row r="3933" spans="1:6" customFormat="1" x14ac:dyDescent="0.5">
      <c r="A3933">
        <v>3932</v>
      </c>
      <c r="B3933" s="1">
        <v>43939</v>
      </c>
      <c r="C3933" s="27" t="s">
        <v>18</v>
      </c>
      <c r="D3933" t="s">
        <v>15</v>
      </c>
      <c r="E3933">
        <v>137</v>
      </c>
      <c r="F3933" s="6"/>
    </row>
    <row r="3934" spans="1:6" customFormat="1" x14ac:dyDescent="0.5">
      <c r="A3934">
        <v>3933</v>
      </c>
      <c r="B3934" s="1">
        <v>43939</v>
      </c>
      <c r="C3934" s="27" t="s">
        <v>18</v>
      </c>
      <c r="D3934" t="s">
        <v>15</v>
      </c>
      <c r="E3934">
        <v>86</v>
      </c>
      <c r="F3934" s="6"/>
    </row>
    <row r="3935" spans="1:6" customFormat="1" x14ac:dyDescent="0.5">
      <c r="A3935">
        <v>3934</v>
      </c>
      <c r="B3935" s="1">
        <v>43939</v>
      </c>
      <c r="C3935" s="27" t="s">
        <v>18</v>
      </c>
      <c r="D3935" t="s">
        <v>15</v>
      </c>
      <c r="E3935">
        <v>75</v>
      </c>
      <c r="F3935" s="6"/>
    </row>
    <row r="3936" spans="1:6" customFormat="1" x14ac:dyDescent="0.5">
      <c r="A3936">
        <v>3935</v>
      </c>
      <c r="B3936" s="1">
        <v>43939</v>
      </c>
      <c r="C3936" s="27" t="s">
        <v>18</v>
      </c>
      <c r="D3936" t="s">
        <v>15</v>
      </c>
      <c r="E3936">
        <v>76</v>
      </c>
      <c r="F3936" s="6"/>
    </row>
    <row r="3937" spans="1:6" customFormat="1" x14ac:dyDescent="0.5">
      <c r="A3937">
        <v>3936</v>
      </c>
      <c r="B3937" s="1">
        <v>43939</v>
      </c>
      <c r="C3937" s="27" t="s">
        <v>18</v>
      </c>
      <c r="D3937" t="s">
        <v>15</v>
      </c>
      <c r="E3937">
        <v>68</v>
      </c>
      <c r="F3937" s="6"/>
    </row>
    <row r="3938" spans="1:6" customFormat="1" x14ac:dyDescent="0.5">
      <c r="A3938">
        <v>3937</v>
      </c>
      <c r="B3938" s="1">
        <v>43939</v>
      </c>
      <c r="C3938" s="27" t="s">
        <v>18</v>
      </c>
      <c r="D3938" t="s">
        <v>15</v>
      </c>
      <c r="E3938">
        <v>79</v>
      </c>
      <c r="F3938" s="6"/>
    </row>
    <row r="3939" spans="1:6" customFormat="1" x14ac:dyDescent="0.5">
      <c r="A3939">
        <v>3938</v>
      </c>
      <c r="B3939" s="1">
        <v>43939</v>
      </c>
      <c r="C3939" s="27" t="s">
        <v>18</v>
      </c>
      <c r="D3939" t="s">
        <v>15</v>
      </c>
      <c r="E3939">
        <v>79</v>
      </c>
      <c r="F3939" s="6"/>
    </row>
    <row r="3940" spans="1:6" customFormat="1" x14ac:dyDescent="0.5">
      <c r="A3940">
        <v>3939</v>
      </c>
      <c r="B3940" s="1">
        <v>43939</v>
      </c>
      <c r="C3940" s="27" t="s">
        <v>18</v>
      </c>
      <c r="D3940" t="s">
        <v>15</v>
      </c>
      <c r="E3940">
        <v>84</v>
      </c>
      <c r="F3940" s="6"/>
    </row>
    <row r="3941" spans="1:6" customFormat="1" x14ac:dyDescent="0.5">
      <c r="A3941">
        <v>3940</v>
      </c>
      <c r="B3941" s="1">
        <v>43939</v>
      </c>
      <c r="C3941" s="27" t="s">
        <v>18</v>
      </c>
      <c r="D3941" t="s">
        <v>15</v>
      </c>
      <c r="E3941">
        <v>69</v>
      </c>
      <c r="F3941" s="6"/>
    </row>
    <row r="3942" spans="1:6" customFormat="1" x14ac:dyDescent="0.5">
      <c r="A3942">
        <v>3941</v>
      </c>
      <c r="B3942" s="1">
        <v>43939</v>
      </c>
      <c r="C3942" s="27" t="s">
        <v>18</v>
      </c>
      <c r="D3942" t="s">
        <v>15</v>
      </c>
      <c r="E3942">
        <v>85</v>
      </c>
      <c r="F3942" s="6"/>
    </row>
    <row r="3943" spans="1:6" customFormat="1" x14ac:dyDescent="0.5">
      <c r="A3943">
        <v>3942</v>
      </c>
      <c r="B3943" s="1">
        <v>43939</v>
      </c>
      <c r="C3943" s="27" t="s">
        <v>18</v>
      </c>
      <c r="D3943" t="s">
        <v>15</v>
      </c>
      <c r="E3943">
        <v>91</v>
      </c>
      <c r="F3943" s="6"/>
    </row>
    <row r="3944" spans="1:6" customFormat="1" x14ac:dyDescent="0.5">
      <c r="A3944">
        <v>3943</v>
      </c>
      <c r="B3944" s="1">
        <v>43939</v>
      </c>
      <c r="C3944" s="27" t="s">
        <v>18</v>
      </c>
      <c r="D3944" t="s">
        <v>15</v>
      </c>
      <c r="E3944">
        <v>71</v>
      </c>
      <c r="F3944" s="6"/>
    </row>
    <row r="3945" spans="1:6" customFormat="1" x14ac:dyDescent="0.5">
      <c r="A3945">
        <v>3944</v>
      </c>
      <c r="B3945" s="1">
        <v>43939</v>
      </c>
      <c r="C3945" s="27" t="s">
        <v>18</v>
      </c>
      <c r="D3945" t="s">
        <v>15</v>
      </c>
      <c r="E3945">
        <v>88</v>
      </c>
      <c r="F3945" s="6"/>
    </row>
    <row r="3946" spans="1:6" customFormat="1" x14ac:dyDescent="0.5">
      <c r="A3946">
        <v>3945</v>
      </c>
      <c r="B3946" s="1">
        <v>43939</v>
      </c>
      <c r="C3946" s="27" t="s">
        <v>18</v>
      </c>
      <c r="D3946" t="s">
        <v>15</v>
      </c>
      <c r="E3946">
        <v>67</v>
      </c>
      <c r="F3946" s="6"/>
    </row>
    <row r="3947" spans="1:6" customFormat="1" x14ac:dyDescent="0.5">
      <c r="A3947">
        <v>3946</v>
      </c>
      <c r="B3947" s="1">
        <v>43939</v>
      </c>
      <c r="C3947" s="27" t="s">
        <v>18</v>
      </c>
      <c r="D3947" t="s">
        <v>15</v>
      </c>
      <c r="E3947">
        <v>73</v>
      </c>
      <c r="F3947" s="6"/>
    </row>
    <row r="3948" spans="1:6" customFormat="1" x14ac:dyDescent="0.5">
      <c r="A3948">
        <v>3947</v>
      </c>
      <c r="B3948" s="1">
        <v>43939</v>
      </c>
      <c r="C3948" s="27" t="s">
        <v>18</v>
      </c>
      <c r="D3948" t="s">
        <v>15</v>
      </c>
      <c r="E3948">
        <v>73</v>
      </c>
      <c r="F3948" s="6"/>
    </row>
    <row r="3949" spans="1:6" customFormat="1" x14ac:dyDescent="0.5">
      <c r="A3949">
        <v>3948</v>
      </c>
      <c r="B3949" s="1">
        <v>43939</v>
      </c>
      <c r="C3949" s="27" t="s">
        <v>18</v>
      </c>
      <c r="D3949" t="s">
        <v>15</v>
      </c>
      <c r="E3949">
        <v>66</v>
      </c>
      <c r="F3949" s="6"/>
    </row>
    <row r="3950" spans="1:6" customFormat="1" x14ac:dyDescent="0.5">
      <c r="A3950">
        <v>3949</v>
      </c>
      <c r="B3950" s="1">
        <v>43939</v>
      </c>
      <c r="C3950" s="27" t="s">
        <v>18</v>
      </c>
      <c r="D3950" t="s">
        <v>15</v>
      </c>
      <c r="E3950">
        <v>74</v>
      </c>
      <c r="F3950" s="6"/>
    </row>
    <row r="3951" spans="1:6" customFormat="1" x14ac:dyDescent="0.5">
      <c r="A3951">
        <v>3950</v>
      </c>
      <c r="B3951" s="1">
        <v>43939</v>
      </c>
      <c r="C3951" s="27" t="s">
        <v>18</v>
      </c>
      <c r="D3951" t="s">
        <v>15</v>
      </c>
      <c r="E3951">
        <v>78</v>
      </c>
      <c r="F3951" s="6"/>
    </row>
    <row r="3952" spans="1:6" customFormat="1" x14ac:dyDescent="0.5">
      <c r="A3952">
        <v>3951</v>
      </c>
      <c r="B3952" s="1">
        <v>43939</v>
      </c>
      <c r="C3952" s="27" t="s">
        <v>18</v>
      </c>
      <c r="D3952" t="s">
        <v>15</v>
      </c>
      <c r="E3952">
        <v>84</v>
      </c>
      <c r="F3952" s="6"/>
    </row>
    <row r="3953" spans="1:6" customFormat="1" x14ac:dyDescent="0.5">
      <c r="A3953">
        <v>3952</v>
      </c>
      <c r="B3953" s="1">
        <v>43939</v>
      </c>
      <c r="C3953" s="27" t="s">
        <v>18</v>
      </c>
      <c r="D3953" t="s">
        <v>15</v>
      </c>
      <c r="E3953">
        <v>84</v>
      </c>
      <c r="F3953" s="6"/>
    </row>
    <row r="3954" spans="1:6" customFormat="1" x14ac:dyDescent="0.5">
      <c r="A3954">
        <v>3953</v>
      </c>
      <c r="B3954" s="1">
        <v>43939</v>
      </c>
      <c r="C3954" s="27" t="s">
        <v>18</v>
      </c>
      <c r="D3954" t="s">
        <v>15</v>
      </c>
      <c r="E3954">
        <v>159</v>
      </c>
      <c r="F3954" s="6"/>
    </row>
    <row r="3955" spans="1:6" customFormat="1" x14ac:dyDescent="0.5">
      <c r="A3955">
        <v>3954</v>
      </c>
      <c r="B3955" s="1">
        <v>43939</v>
      </c>
      <c r="C3955" s="27" t="s">
        <v>18</v>
      </c>
      <c r="D3955" t="s">
        <v>15</v>
      </c>
      <c r="E3955">
        <v>183</v>
      </c>
      <c r="F3955" s="6"/>
    </row>
    <row r="3956" spans="1:6" customFormat="1" x14ac:dyDescent="0.5">
      <c r="A3956">
        <v>3955</v>
      </c>
      <c r="B3956" s="1">
        <v>43940</v>
      </c>
      <c r="C3956" s="27" t="s">
        <v>18</v>
      </c>
      <c r="D3956" t="s">
        <v>15</v>
      </c>
      <c r="E3956">
        <v>88</v>
      </c>
      <c r="F3956" s="6"/>
    </row>
    <row r="3957" spans="1:6" customFormat="1" x14ac:dyDescent="0.5">
      <c r="A3957">
        <v>3956</v>
      </c>
      <c r="B3957" s="1">
        <v>43940</v>
      </c>
      <c r="C3957" s="27" t="s">
        <v>18</v>
      </c>
      <c r="D3957" t="s">
        <v>15</v>
      </c>
      <c r="E3957">
        <v>79</v>
      </c>
      <c r="F3957" s="6"/>
    </row>
    <row r="3958" spans="1:6" customFormat="1" x14ac:dyDescent="0.5">
      <c r="A3958">
        <v>3957</v>
      </c>
      <c r="B3958" s="1">
        <v>43940</v>
      </c>
      <c r="C3958" s="27" t="s">
        <v>18</v>
      </c>
      <c r="D3958" t="s">
        <v>15</v>
      </c>
      <c r="E3958">
        <v>81</v>
      </c>
      <c r="F3958" s="6"/>
    </row>
    <row r="3959" spans="1:6" customFormat="1" x14ac:dyDescent="0.5">
      <c r="A3959">
        <v>3958</v>
      </c>
      <c r="B3959" s="1">
        <v>43940</v>
      </c>
      <c r="C3959" s="27" t="s">
        <v>18</v>
      </c>
      <c r="D3959" t="s">
        <v>15</v>
      </c>
      <c r="E3959">
        <v>79</v>
      </c>
      <c r="F3959" s="6"/>
    </row>
    <row r="3960" spans="1:6" customFormat="1" x14ac:dyDescent="0.5">
      <c r="A3960">
        <v>3959</v>
      </c>
      <c r="B3960" s="1">
        <v>43940</v>
      </c>
      <c r="C3960" s="27" t="s">
        <v>18</v>
      </c>
      <c r="D3960" t="s">
        <v>15</v>
      </c>
      <c r="E3960">
        <v>60</v>
      </c>
      <c r="F3960" s="6"/>
    </row>
    <row r="3961" spans="1:6" customFormat="1" x14ac:dyDescent="0.5">
      <c r="A3961">
        <v>3960</v>
      </c>
      <c r="B3961" s="1">
        <v>43940</v>
      </c>
      <c r="C3961" s="27" t="s">
        <v>18</v>
      </c>
      <c r="D3961" t="s">
        <v>15</v>
      </c>
      <c r="E3961">
        <v>78</v>
      </c>
      <c r="F3961" s="6"/>
    </row>
    <row r="3962" spans="1:6" customFormat="1" x14ac:dyDescent="0.5">
      <c r="A3962">
        <v>3961</v>
      </c>
      <c r="B3962" s="1">
        <v>43940</v>
      </c>
      <c r="C3962" s="27" t="s">
        <v>18</v>
      </c>
      <c r="D3962" t="s">
        <v>15</v>
      </c>
      <c r="E3962">
        <v>72</v>
      </c>
      <c r="F3962" s="6"/>
    </row>
    <row r="3963" spans="1:6" customFormat="1" x14ac:dyDescent="0.5">
      <c r="A3963">
        <v>3962</v>
      </c>
      <c r="B3963" s="1">
        <v>43940</v>
      </c>
      <c r="C3963" s="27" t="s">
        <v>18</v>
      </c>
      <c r="D3963" t="s">
        <v>15</v>
      </c>
      <c r="E3963">
        <v>72</v>
      </c>
      <c r="F3963" s="6"/>
    </row>
    <row r="3964" spans="1:6" customFormat="1" x14ac:dyDescent="0.5">
      <c r="A3964">
        <v>3963</v>
      </c>
      <c r="B3964" s="1">
        <v>43940</v>
      </c>
      <c r="C3964" s="27" t="s">
        <v>18</v>
      </c>
      <c r="D3964" t="s">
        <v>15</v>
      </c>
      <c r="E3964">
        <v>95</v>
      </c>
      <c r="F3964" s="6"/>
    </row>
    <row r="3965" spans="1:6" customFormat="1" x14ac:dyDescent="0.5">
      <c r="A3965">
        <v>3964</v>
      </c>
      <c r="B3965" s="1">
        <v>43940</v>
      </c>
      <c r="C3965" s="27" t="s">
        <v>18</v>
      </c>
      <c r="D3965" t="s">
        <v>15</v>
      </c>
      <c r="E3965">
        <v>70</v>
      </c>
      <c r="F3965" s="6"/>
    </row>
    <row r="3966" spans="1:6" customFormat="1" x14ac:dyDescent="0.5">
      <c r="A3966">
        <v>3965</v>
      </c>
      <c r="B3966" s="1">
        <v>43940</v>
      </c>
      <c r="C3966" s="27" t="s">
        <v>18</v>
      </c>
      <c r="D3966" t="s">
        <v>15</v>
      </c>
      <c r="E3966">
        <v>82</v>
      </c>
      <c r="F3966" s="6"/>
    </row>
    <row r="3967" spans="1:6" customFormat="1" x14ac:dyDescent="0.5">
      <c r="A3967">
        <v>3966</v>
      </c>
      <c r="B3967" s="1">
        <v>43940</v>
      </c>
      <c r="C3967" s="27" t="s">
        <v>18</v>
      </c>
      <c r="D3967" t="s">
        <v>15</v>
      </c>
      <c r="E3967">
        <v>93</v>
      </c>
      <c r="F3967" s="6"/>
    </row>
    <row r="3968" spans="1:6" customFormat="1" x14ac:dyDescent="0.5">
      <c r="A3968">
        <v>3967</v>
      </c>
      <c r="B3968" s="1">
        <v>43940</v>
      </c>
      <c r="C3968" s="27" t="s">
        <v>18</v>
      </c>
      <c r="D3968" t="s">
        <v>15</v>
      </c>
      <c r="E3968">
        <v>88</v>
      </c>
      <c r="F3968" s="6"/>
    </row>
    <row r="3969" spans="1:6" customFormat="1" x14ac:dyDescent="0.5">
      <c r="A3969">
        <v>3968</v>
      </c>
      <c r="B3969" s="1">
        <v>43940</v>
      </c>
      <c r="C3969" s="27" t="s">
        <v>18</v>
      </c>
      <c r="D3969" t="s">
        <v>15</v>
      </c>
      <c r="E3969">
        <v>76</v>
      </c>
      <c r="F3969" s="6"/>
    </row>
    <row r="3970" spans="1:6" customFormat="1" x14ac:dyDescent="0.5">
      <c r="A3970">
        <v>3969</v>
      </c>
      <c r="B3970" s="1">
        <v>43940</v>
      </c>
      <c r="C3970" s="27" t="s">
        <v>18</v>
      </c>
      <c r="D3970" t="s">
        <v>15</v>
      </c>
      <c r="E3970">
        <v>85</v>
      </c>
      <c r="F3970" s="6"/>
    </row>
    <row r="3971" spans="1:6" customFormat="1" x14ac:dyDescent="0.5">
      <c r="A3971">
        <v>3970</v>
      </c>
      <c r="B3971" s="1">
        <v>43940</v>
      </c>
      <c r="C3971" s="27" t="s">
        <v>18</v>
      </c>
      <c r="D3971" t="s">
        <v>15</v>
      </c>
      <c r="E3971">
        <v>82</v>
      </c>
      <c r="F3971" s="6"/>
    </row>
    <row r="3972" spans="1:6" customFormat="1" x14ac:dyDescent="0.5">
      <c r="A3972">
        <v>3971</v>
      </c>
      <c r="B3972" s="1">
        <v>43940</v>
      </c>
      <c r="C3972" s="27" t="s">
        <v>18</v>
      </c>
      <c r="D3972" t="s">
        <v>15</v>
      </c>
      <c r="E3972">
        <v>78</v>
      </c>
      <c r="F3972" s="6"/>
    </row>
    <row r="3973" spans="1:6" customFormat="1" x14ac:dyDescent="0.5">
      <c r="A3973">
        <v>3972</v>
      </c>
      <c r="B3973" s="1">
        <v>43940</v>
      </c>
      <c r="C3973" s="27" t="s">
        <v>18</v>
      </c>
      <c r="D3973" t="s">
        <v>15</v>
      </c>
      <c r="E3973">
        <v>185</v>
      </c>
      <c r="F3973" s="6"/>
    </row>
    <row r="3974" spans="1:6" customFormat="1" x14ac:dyDescent="0.5">
      <c r="A3974">
        <v>3973</v>
      </c>
      <c r="B3974" s="1">
        <v>43940</v>
      </c>
      <c r="C3974" s="27" t="s">
        <v>18</v>
      </c>
      <c r="D3974" t="s">
        <v>15</v>
      </c>
      <c r="E3974">
        <v>93</v>
      </c>
      <c r="F3974" s="6"/>
    </row>
    <row r="3975" spans="1:6" customFormat="1" x14ac:dyDescent="0.5">
      <c r="A3975">
        <v>3974</v>
      </c>
      <c r="B3975" s="1">
        <v>43940</v>
      </c>
      <c r="C3975" s="27" t="s">
        <v>18</v>
      </c>
      <c r="D3975" t="s">
        <v>15</v>
      </c>
      <c r="E3975">
        <v>109</v>
      </c>
      <c r="F3975" s="6"/>
    </row>
    <row r="3976" spans="1:6" customFormat="1" x14ac:dyDescent="0.5">
      <c r="A3976">
        <v>3975</v>
      </c>
      <c r="B3976" s="1">
        <v>43940</v>
      </c>
      <c r="C3976" s="27" t="s">
        <v>18</v>
      </c>
      <c r="D3976" t="s">
        <v>15</v>
      </c>
      <c r="E3976">
        <v>74</v>
      </c>
      <c r="F3976" s="6"/>
    </row>
    <row r="3977" spans="1:6" customFormat="1" x14ac:dyDescent="0.5">
      <c r="A3977">
        <v>3976</v>
      </c>
      <c r="B3977" s="1">
        <v>43940</v>
      </c>
      <c r="C3977" s="27" t="s">
        <v>18</v>
      </c>
      <c r="D3977" t="s">
        <v>15</v>
      </c>
      <c r="E3977">
        <v>94</v>
      </c>
      <c r="F3977" s="6"/>
    </row>
    <row r="3978" spans="1:6" customFormat="1" x14ac:dyDescent="0.5">
      <c r="A3978">
        <v>3977</v>
      </c>
      <c r="B3978" s="1">
        <v>43940</v>
      </c>
      <c r="C3978" s="27" t="s">
        <v>18</v>
      </c>
      <c r="D3978" t="s">
        <v>15</v>
      </c>
      <c r="E3978">
        <v>72</v>
      </c>
      <c r="F3978" s="6"/>
    </row>
    <row r="3979" spans="1:6" customFormat="1" x14ac:dyDescent="0.5">
      <c r="A3979">
        <v>3978</v>
      </c>
      <c r="B3979" s="1">
        <v>43940</v>
      </c>
      <c r="C3979" s="27" t="s">
        <v>18</v>
      </c>
      <c r="D3979" t="s">
        <v>15</v>
      </c>
      <c r="E3979">
        <v>86</v>
      </c>
      <c r="F3979" s="6"/>
    </row>
    <row r="3980" spans="1:6" customFormat="1" x14ac:dyDescent="0.5">
      <c r="A3980">
        <v>3979</v>
      </c>
      <c r="B3980" s="1">
        <v>43940</v>
      </c>
      <c r="C3980" s="27" t="s">
        <v>18</v>
      </c>
      <c r="D3980" t="s">
        <v>15</v>
      </c>
      <c r="E3980">
        <v>72</v>
      </c>
      <c r="F3980" s="6"/>
    </row>
    <row r="3981" spans="1:6" customFormat="1" x14ac:dyDescent="0.5">
      <c r="A3981">
        <v>3980</v>
      </c>
      <c r="B3981" s="1">
        <v>43941</v>
      </c>
      <c r="C3981" s="27" t="s">
        <v>18</v>
      </c>
      <c r="D3981" t="s">
        <v>15</v>
      </c>
      <c r="E3981">
        <v>77</v>
      </c>
      <c r="F3981" s="6"/>
    </row>
    <row r="3982" spans="1:6" customFormat="1" x14ac:dyDescent="0.5">
      <c r="A3982">
        <v>3981</v>
      </c>
      <c r="B3982" s="1">
        <v>43941</v>
      </c>
      <c r="C3982" s="27" t="s">
        <v>18</v>
      </c>
      <c r="D3982" t="s">
        <v>15</v>
      </c>
      <c r="E3982">
        <v>68</v>
      </c>
      <c r="F3982" s="6"/>
    </row>
    <row r="3983" spans="1:6" customFormat="1" x14ac:dyDescent="0.5">
      <c r="A3983">
        <v>3982</v>
      </c>
      <c r="B3983" s="1">
        <v>43941</v>
      </c>
      <c r="C3983" s="27" t="s">
        <v>18</v>
      </c>
      <c r="D3983" t="s">
        <v>15</v>
      </c>
      <c r="E3983">
        <v>69</v>
      </c>
      <c r="F3983" s="6"/>
    </row>
    <row r="3984" spans="1:6" customFormat="1" x14ac:dyDescent="0.5">
      <c r="A3984">
        <v>3983</v>
      </c>
      <c r="B3984" s="1">
        <v>43941</v>
      </c>
      <c r="C3984" s="27" t="s">
        <v>18</v>
      </c>
      <c r="D3984" t="s">
        <v>15</v>
      </c>
      <c r="E3984">
        <v>75</v>
      </c>
      <c r="F3984" s="6"/>
    </row>
    <row r="3985" spans="1:6" customFormat="1" x14ac:dyDescent="0.5">
      <c r="A3985">
        <v>3984</v>
      </c>
      <c r="B3985" s="1">
        <v>43941</v>
      </c>
      <c r="C3985" s="27" t="s">
        <v>18</v>
      </c>
      <c r="D3985" t="s">
        <v>15</v>
      </c>
      <c r="E3985">
        <v>85</v>
      </c>
      <c r="F3985" s="6"/>
    </row>
    <row r="3986" spans="1:6" customFormat="1" x14ac:dyDescent="0.5">
      <c r="A3986">
        <v>3985</v>
      </c>
      <c r="B3986" s="1">
        <v>43941</v>
      </c>
      <c r="C3986" s="27" t="s">
        <v>18</v>
      </c>
      <c r="D3986" t="s">
        <v>15</v>
      </c>
      <c r="E3986">
        <v>70</v>
      </c>
      <c r="F3986" s="6"/>
    </row>
    <row r="3987" spans="1:6" customFormat="1" x14ac:dyDescent="0.5">
      <c r="A3987">
        <v>3986</v>
      </c>
      <c r="B3987" s="1">
        <v>43941</v>
      </c>
      <c r="C3987" s="27" t="s">
        <v>18</v>
      </c>
      <c r="D3987" t="s">
        <v>15</v>
      </c>
      <c r="E3987">
        <v>80</v>
      </c>
      <c r="F3987" s="6"/>
    </row>
    <row r="3988" spans="1:6" customFormat="1" x14ac:dyDescent="0.5">
      <c r="A3988">
        <v>3987</v>
      </c>
      <c r="B3988" s="1">
        <v>43941</v>
      </c>
      <c r="C3988" s="27" t="s">
        <v>18</v>
      </c>
      <c r="D3988" t="s">
        <v>15</v>
      </c>
      <c r="E3988">
        <v>74</v>
      </c>
      <c r="F3988" s="6"/>
    </row>
    <row r="3989" spans="1:6" customFormat="1" x14ac:dyDescent="0.5">
      <c r="A3989">
        <v>3988</v>
      </c>
      <c r="B3989" s="1">
        <v>43941</v>
      </c>
      <c r="C3989" s="27" t="s">
        <v>18</v>
      </c>
      <c r="D3989" t="s">
        <v>15</v>
      </c>
      <c r="E3989">
        <v>73</v>
      </c>
      <c r="F3989" s="6"/>
    </row>
    <row r="3990" spans="1:6" customFormat="1" x14ac:dyDescent="0.5">
      <c r="A3990">
        <v>3989</v>
      </c>
      <c r="B3990" s="1">
        <v>43941</v>
      </c>
      <c r="C3990" s="27" t="s">
        <v>18</v>
      </c>
      <c r="D3990" t="s">
        <v>15</v>
      </c>
      <c r="E3990">
        <v>87</v>
      </c>
      <c r="F3990" s="6"/>
    </row>
    <row r="3991" spans="1:6" customFormat="1" x14ac:dyDescent="0.5">
      <c r="A3991">
        <v>3990</v>
      </c>
      <c r="B3991" s="1">
        <v>43941</v>
      </c>
      <c r="C3991" s="27" t="s">
        <v>18</v>
      </c>
      <c r="D3991" t="s">
        <v>15</v>
      </c>
      <c r="E3991">
        <v>74</v>
      </c>
      <c r="F3991" s="6"/>
    </row>
    <row r="3992" spans="1:6" customFormat="1" x14ac:dyDescent="0.5">
      <c r="A3992">
        <v>3991</v>
      </c>
      <c r="B3992" s="1">
        <v>43941</v>
      </c>
      <c r="C3992" s="27" t="s">
        <v>18</v>
      </c>
      <c r="D3992" t="s">
        <v>15</v>
      </c>
      <c r="E3992">
        <v>90</v>
      </c>
      <c r="F3992" s="6"/>
    </row>
    <row r="3993" spans="1:6" customFormat="1" x14ac:dyDescent="0.5">
      <c r="A3993">
        <v>3992</v>
      </c>
      <c r="B3993" s="1">
        <v>43941</v>
      </c>
      <c r="C3993" s="27" t="s">
        <v>18</v>
      </c>
      <c r="D3993" t="s">
        <v>15</v>
      </c>
      <c r="E3993">
        <v>72</v>
      </c>
      <c r="F3993" s="6"/>
    </row>
    <row r="3994" spans="1:6" customFormat="1" x14ac:dyDescent="0.5">
      <c r="A3994">
        <v>3993</v>
      </c>
      <c r="B3994" s="1">
        <v>43941</v>
      </c>
      <c r="C3994" s="27" t="s">
        <v>18</v>
      </c>
      <c r="D3994" t="s">
        <v>15</v>
      </c>
      <c r="E3994">
        <v>71</v>
      </c>
      <c r="F3994" s="6"/>
    </row>
    <row r="3995" spans="1:6" customFormat="1" x14ac:dyDescent="0.5">
      <c r="A3995">
        <v>3994</v>
      </c>
      <c r="B3995" s="1">
        <v>43941</v>
      </c>
      <c r="C3995" s="27" t="s">
        <v>18</v>
      </c>
      <c r="D3995" t="s">
        <v>15</v>
      </c>
      <c r="E3995">
        <v>73</v>
      </c>
      <c r="F3995" s="6"/>
    </row>
    <row r="3996" spans="1:6" customFormat="1" x14ac:dyDescent="0.5">
      <c r="A3996">
        <v>3995</v>
      </c>
      <c r="B3996" s="1">
        <v>43941</v>
      </c>
      <c r="C3996" s="27" t="s">
        <v>18</v>
      </c>
      <c r="D3996" t="s">
        <v>15</v>
      </c>
      <c r="E3996">
        <v>121</v>
      </c>
      <c r="F3996" s="6"/>
    </row>
    <row r="3997" spans="1:6" customFormat="1" x14ac:dyDescent="0.5">
      <c r="A3997">
        <v>3996</v>
      </c>
      <c r="B3997" s="1">
        <v>43941</v>
      </c>
      <c r="C3997" s="27" t="s">
        <v>18</v>
      </c>
      <c r="D3997" t="s">
        <v>15</v>
      </c>
      <c r="E3997">
        <v>126</v>
      </c>
      <c r="F3997" s="6"/>
    </row>
    <row r="3998" spans="1:6" customFormat="1" x14ac:dyDescent="0.5">
      <c r="A3998">
        <v>3997</v>
      </c>
      <c r="B3998" s="1">
        <v>43941</v>
      </c>
      <c r="C3998" s="27" t="s">
        <v>18</v>
      </c>
      <c r="D3998" t="s">
        <v>15</v>
      </c>
      <c r="E3998">
        <v>85</v>
      </c>
      <c r="F3998" s="6"/>
    </row>
    <row r="3999" spans="1:6" customFormat="1" x14ac:dyDescent="0.5">
      <c r="A3999">
        <v>3998</v>
      </c>
      <c r="B3999" s="1">
        <v>43941</v>
      </c>
      <c r="C3999" s="27" t="s">
        <v>18</v>
      </c>
      <c r="D3999" t="s">
        <v>15</v>
      </c>
      <c r="E3999">
        <v>89</v>
      </c>
      <c r="F3999" s="6"/>
    </row>
    <row r="4000" spans="1:6" customFormat="1" x14ac:dyDescent="0.5">
      <c r="A4000">
        <v>3999</v>
      </c>
      <c r="B4000" s="1">
        <v>43941</v>
      </c>
      <c r="C4000" s="27" t="s">
        <v>18</v>
      </c>
      <c r="D4000" t="s">
        <v>15</v>
      </c>
      <c r="E4000">
        <v>96</v>
      </c>
      <c r="F4000" s="6"/>
    </row>
    <row r="4001" spans="1:6" customFormat="1" x14ac:dyDescent="0.5">
      <c r="A4001">
        <v>4000</v>
      </c>
      <c r="B4001" s="1">
        <v>43941</v>
      </c>
      <c r="C4001" s="27" t="s">
        <v>18</v>
      </c>
      <c r="D4001" t="s">
        <v>15</v>
      </c>
      <c r="E4001">
        <v>82</v>
      </c>
      <c r="F4001" s="6"/>
    </row>
    <row r="4002" spans="1:6" customFormat="1" x14ac:dyDescent="0.5">
      <c r="A4002">
        <v>4001</v>
      </c>
      <c r="B4002" s="1">
        <v>43941</v>
      </c>
      <c r="C4002" s="27" t="s">
        <v>18</v>
      </c>
      <c r="D4002" t="s">
        <v>15</v>
      </c>
      <c r="E4002">
        <v>68</v>
      </c>
      <c r="F4002" s="6"/>
    </row>
    <row r="4003" spans="1:6" customFormat="1" x14ac:dyDescent="0.5">
      <c r="A4003">
        <v>4002</v>
      </c>
      <c r="B4003" s="1">
        <v>43941</v>
      </c>
      <c r="C4003" s="27" t="s">
        <v>18</v>
      </c>
      <c r="D4003" t="s">
        <v>15</v>
      </c>
      <c r="E4003">
        <v>85</v>
      </c>
      <c r="F4003" s="6"/>
    </row>
    <row r="4004" spans="1:6" customFormat="1" x14ac:dyDescent="0.5">
      <c r="A4004">
        <v>4003</v>
      </c>
      <c r="B4004" s="1">
        <v>43941</v>
      </c>
      <c r="C4004" s="27" t="s">
        <v>18</v>
      </c>
      <c r="D4004" t="s">
        <v>15</v>
      </c>
      <c r="E4004">
        <v>65</v>
      </c>
      <c r="F4004" s="6"/>
    </row>
    <row r="4005" spans="1:6" customFormat="1" x14ac:dyDescent="0.5">
      <c r="A4005">
        <v>4004</v>
      </c>
      <c r="B4005" s="1">
        <v>43941</v>
      </c>
      <c r="C4005" s="27" t="s">
        <v>18</v>
      </c>
      <c r="D4005" t="s">
        <v>15</v>
      </c>
      <c r="E4005">
        <v>77</v>
      </c>
      <c r="F4005" s="6"/>
    </row>
    <row r="4006" spans="1:6" customFormat="1" x14ac:dyDescent="0.5">
      <c r="A4006">
        <v>4005</v>
      </c>
      <c r="B4006" s="1">
        <v>43941</v>
      </c>
      <c r="C4006" s="27" t="s">
        <v>18</v>
      </c>
      <c r="D4006" t="s">
        <v>15</v>
      </c>
      <c r="E4006">
        <v>215</v>
      </c>
      <c r="F4006" s="6"/>
    </row>
    <row r="4007" spans="1:6" customFormat="1" x14ac:dyDescent="0.5">
      <c r="A4007">
        <v>4006</v>
      </c>
      <c r="B4007" s="1">
        <v>43941</v>
      </c>
      <c r="C4007" s="27" t="s">
        <v>18</v>
      </c>
      <c r="D4007" t="s">
        <v>15</v>
      </c>
      <c r="E4007">
        <v>209</v>
      </c>
      <c r="F4007" s="6"/>
    </row>
    <row r="4008" spans="1:6" customFormat="1" x14ac:dyDescent="0.5">
      <c r="A4008">
        <v>4007</v>
      </c>
      <c r="B4008" s="1">
        <v>43941</v>
      </c>
      <c r="C4008" s="27" t="s">
        <v>18</v>
      </c>
      <c r="D4008" t="s">
        <v>15</v>
      </c>
      <c r="E4008">
        <v>174</v>
      </c>
      <c r="F4008" s="6"/>
    </row>
    <row r="4009" spans="1:6" customFormat="1" x14ac:dyDescent="0.5">
      <c r="A4009">
        <v>4008</v>
      </c>
      <c r="B4009" s="1">
        <v>43941</v>
      </c>
      <c r="C4009" s="27" t="s">
        <v>18</v>
      </c>
      <c r="D4009" t="s">
        <v>15</v>
      </c>
      <c r="E4009">
        <v>237</v>
      </c>
      <c r="F4009" s="6"/>
    </row>
    <row r="4010" spans="1:6" customFormat="1" x14ac:dyDescent="0.5">
      <c r="A4010">
        <v>4009</v>
      </c>
      <c r="B4010" s="1">
        <v>43941</v>
      </c>
      <c r="C4010" s="27" t="s">
        <v>18</v>
      </c>
      <c r="D4010" t="s">
        <v>15</v>
      </c>
      <c r="E4010">
        <v>228</v>
      </c>
      <c r="F4010" s="6"/>
    </row>
    <row r="4011" spans="1:6" customFormat="1" x14ac:dyDescent="0.5">
      <c r="A4011">
        <v>4010</v>
      </c>
      <c r="B4011" s="1">
        <v>43941</v>
      </c>
      <c r="C4011" s="27" t="s">
        <v>18</v>
      </c>
      <c r="D4011" t="s">
        <v>15</v>
      </c>
      <c r="E4011">
        <v>295</v>
      </c>
      <c r="F4011" s="6"/>
    </row>
    <row r="4012" spans="1:6" customFormat="1" x14ac:dyDescent="0.5">
      <c r="A4012">
        <v>4011</v>
      </c>
      <c r="B4012" s="1">
        <v>43941</v>
      </c>
      <c r="C4012" s="27" t="s">
        <v>18</v>
      </c>
      <c r="D4012" t="s">
        <v>15</v>
      </c>
      <c r="E4012">
        <v>228</v>
      </c>
      <c r="F4012" s="6"/>
    </row>
    <row r="4013" spans="1:6" customFormat="1" x14ac:dyDescent="0.5">
      <c r="A4013">
        <v>4012</v>
      </c>
      <c r="B4013" s="1">
        <v>43941</v>
      </c>
      <c r="C4013" s="27" t="s">
        <v>18</v>
      </c>
      <c r="D4013" t="s">
        <v>15</v>
      </c>
      <c r="E4013">
        <v>250</v>
      </c>
      <c r="F4013" s="6"/>
    </row>
    <row r="4014" spans="1:6" customFormat="1" x14ac:dyDescent="0.5">
      <c r="A4014">
        <v>4013</v>
      </c>
      <c r="B4014" s="1">
        <v>43942</v>
      </c>
      <c r="C4014" s="27" t="s">
        <v>18</v>
      </c>
      <c r="D4014" t="s">
        <v>15</v>
      </c>
      <c r="E4014">
        <v>86</v>
      </c>
      <c r="F4014" s="6"/>
    </row>
    <row r="4015" spans="1:6" customFormat="1" x14ac:dyDescent="0.5">
      <c r="A4015">
        <v>4014</v>
      </c>
      <c r="B4015" s="1">
        <v>43942</v>
      </c>
      <c r="C4015" s="27" t="s">
        <v>18</v>
      </c>
      <c r="D4015" t="s">
        <v>15</v>
      </c>
      <c r="E4015">
        <v>79</v>
      </c>
      <c r="F4015" s="6"/>
    </row>
    <row r="4016" spans="1:6" customFormat="1" x14ac:dyDescent="0.5">
      <c r="A4016">
        <v>4015</v>
      </c>
      <c r="B4016" s="1">
        <v>43942</v>
      </c>
      <c r="C4016" s="27" t="s">
        <v>18</v>
      </c>
      <c r="D4016" t="s">
        <v>15</v>
      </c>
      <c r="E4016">
        <v>74</v>
      </c>
      <c r="F4016" s="6"/>
    </row>
    <row r="4017" spans="1:6" customFormat="1" x14ac:dyDescent="0.5">
      <c r="A4017">
        <v>4016</v>
      </c>
      <c r="B4017" s="1">
        <v>43942</v>
      </c>
      <c r="C4017" s="27" t="s">
        <v>18</v>
      </c>
      <c r="D4017" t="s">
        <v>15</v>
      </c>
      <c r="E4017">
        <v>80</v>
      </c>
      <c r="F4017" s="6"/>
    </row>
    <row r="4018" spans="1:6" customFormat="1" x14ac:dyDescent="0.5">
      <c r="A4018">
        <v>4017</v>
      </c>
      <c r="B4018" s="1">
        <v>43942</v>
      </c>
      <c r="C4018" s="27" t="s">
        <v>18</v>
      </c>
      <c r="D4018" t="s">
        <v>15</v>
      </c>
      <c r="E4018">
        <v>101</v>
      </c>
      <c r="F4018" s="6"/>
    </row>
    <row r="4019" spans="1:6" customFormat="1" x14ac:dyDescent="0.5">
      <c r="A4019">
        <v>4018</v>
      </c>
      <c r="B4019" s="1">
        <v>43942</v>
      </c>
      <c r="C4019" s="27" t="s">
        <v>18</v>
      </c>
      <c r="D4019" t="s">
        <v>15</v>
      </c>
      <c r="E4019">
        <v>159</v>
      </c>
      <c r="F4019" s="6"/>
    </row>
    <row r="4020" spans="1:6" customFormat="1" x14ac:dyDescent="0.5">
      <c r="A4020">
        <v>4019</v>
      </c>
      <c r="B4020" s="1">
        <v>43942</v>
      </c>
      <c r="C4020" s="27" t="s">
        <v>18</v>
      </c>
      <c r="D4020" t="s">
        <v>15</v>
      </c>
      <c r="E4020">
        <v>80</v>
      </c>
      <c r="F4020" s="6"/>
    </row>
    <row r="4021" spans="1:6" customFormat="1" x14ac:dyDescent="0.5">
      <c r="A4021">
        <v>4020</v>
      </c>
      <c r="B4021" s="1">
        <v>43942</v>
      </c>
      <c r="C4021" s="27" t="s">
        <v>18</v>
      </c>
      <c r="D4021" t="s">
        <v>15</v>
      </c>
      <c r="E4021">
        <v>120</v>
      </c>
      <c r="F4021" s="6"/>
    </row>
    <row r="4022" spans="1:6" customFormat="1" x14ac:dyDescent="0.5">
      <c r="A4022">
        <v>4021</v>
      </c>
      <c r="B4022" s="1">
        <v>43942</v>
      </c>
      <c r="C4022" s="27" t="s">
        <v>18</v>
      </c>
      <c r="D4022" t="s">
        <v>15</v>
      </c>
      <c r="E4022">
        <v>96</v>
      </c>
      <c r="F4022" s="6"/>
    </row>
    <row r="4023" spans="1:6" customFormat="1" x14ac:dyDescent="0.5">
      <c r="A4023">
        <v>4022</v>
      </c>
      <c r="B4023" s="1">
        <v>43942</v>
      </c>
      <c r="C4023" s="27" t="s">
        <v>18</v>
      </c>
      <c r="D4023" t="s">
        <v>15</v>
      </c>
      <c r="E4023">
        <v>74</v>
      </c>
      <c r="F4023" s="6"/>
    </row>
    <row r="4024" spans="1:6" customFormat="1" x14ac:dyDescent="0.5">
      <c r="A4024">
        <v>4023</v>
      </c>
      <c r="B4024" s="1">
        <v>43942</v>
      </c>
      <c r="C4024" s="27" t="s">
        <v>18</v>
      </c>
      <c r="D4024" t="s">
        <v>15</v>
      </c>
      <c r="E4024">
        <v>93</v>
      </c>
      <c r="F4024" s="6"/>
    </row>
    <row r="4025" spans="1:6" customFormat="1" x14ac:dyDescent="0.5">
      <c r="A4025">
        <v>4024</v>
      </c>
      <c r="B4025" s="1">
        <v>43942</v>
      </c>
      <c r="C4025" s="27" t="s">
        <v>18</v>
      </c>
      <c r="D4025" t="s">
        <v>15</v>
      </c>
      <c r="E4025">
        <v>77</v>
      </c>
      <c r="F4025" s="6"/>
    </row>
    <row r="4026" spans="1:6" customFormat="1" x14ac:dyDescent="0.5">
      <c r="A4026">
        <v>4025</v>
      </c>
      <c r="B4026" s="1">
        <v>43942</v>
      </c>
      <c r="C4026" s="27" t="s">
        <v>18</v>
      </c>
      <c r="D4026" t="s">
        <v>15</v>
      </c>
      <c r="E4026">
        <v>89</v>
      </c>
      <c r="F4026" s="6"/>
    </row>
    <row r="4027" spans="1:6" customFormat="1" x14ac:dyDescent="0.5">
      <c r="A4027">
        <v>4026</v>
      </c>
      <c r="B4027" s="1">
        <v>43942</v>
      </c>
      <c r="C4027" s="27" t="s">
        <v>18</v>
      </c>
      <c r="D4027" t="s">
        <v>15</v>
      </c>
      <c r="E4027">
        <v>92</v>
      </c>
      <c r="F4027" s="6"/>
    </row>
    <row r="4028" spans="1:6" customFormat="1" x14ac:dyDescent="0.5">
      <c r="A4028">
        <v>4027</v>
      </c>
      <c r="B4028" s="1">
        <v>43942</v>
      </c>
      <c r="C4028" s="27" t="s">
        <v>18</v>
      </c>
      <c r="D4028" t="s">
        <v>15</v>
      </c>
      <c r="E4028">
        <v>72</v>
      </c>
      <c r="F4028" s="6"/>
    </row>
    <row r="4029" spans="1:6" customFormat="1" x14ac:dyDescent="0.5">
      <c r="A4029">
        <v>4028</v>
      </c>
      <c r="B4029" s="1">
        <v>43942</v>
      </c>
      <c r="C4029" s="27" t="s">
        <v>18</v>
      </c>
      <c r="D4029" t="s">
        <v>15</v>
      </c>
      <c r="E4029">
        <v>76</v>
      </c>
      <c r="F4029" s="6"/>
    </row>
    <row r="4030" spans="1:6" customFormat="1" x14ac:dyDescent="0.5">
      <c r="A4030">
        <v>4029</v>
      </c>
      <c r="B4030" s="1">
        <v>43942</v>
      </c>
      <c r="C4030" s="27" t="s">
        <v>18</v>
      </c>
      <c r="D4030" t="s">
        <v>15</v>
      </c>
      <c r="E4030">
        <v>99</v>
      </c>
      <c r="F4030" s="6"/>
    </row>
    <row r="4031" spans="1:6" customFormat="1" x14ac:dyDescent="0.5">
      <c r="A4031">
        <v>4030</v>
      </c>
      <c r="B4031" s="1">
        <v>43942</v>
      </c>
      <c r="C4031" s="27" t="s">
        <v>18</v>
      </c>
      <c r="D4031" t="s">
        <v>15</v>
      </c>
      <c r="E4031">
        <v>106</v>
      </c>
      <c r="F4031" s="6"/>
    </row>
    <row r="4032" spans="1:6" customFormat="1" x14ac:dyDescent="0.5">
      <c r="A4032">
        <v>4031</v>
      </c>
      <c r="B4032" s="1">
        <v>43942</v>
      </c>
      <c r="C4032" s="27" t="s">
        <v>18</v>
      </c>
      <c r="D4032" t="s">
        <v>15</v>
      </c>
      <c r="E4032">
        <v>83</v>
      </c>
      <c r="F4032" s="6"/>
    </row>
    <row r="4033" spans="1:6" customFormat="1" x14ac:dyDescent="0.5">
      <c r="A4033">
        <v>4032</v>
      </c>
      <c r="B4033" s="1">
        <v>43942</v>
      </c>
      <c r="C4033" s="27" t="s">
        <v>18</v>
      </c>
      <c r="D4033" t="s">
        <v>15</v>
      </c>
      <c r="E4033">
        <v>90</v>
      </c>
      <c r="F4033" s="6"/>
    </row>
    <row r="4034" spans="1:6" customFormat="1" x14ac:dyDescent="0.5">
      <c r="A4034">
        <v>4033</v>
      </c>
      <c r="B4034" s="1">
        <v>43942</v>
      </c>
      <c r="C4034" s="27" t="s">
        <v>18</v>
      </c>
      <c r="D4034" t="s">
        <v>15</v>
      </c>
      <c r="E4034">
        <v>69</v>
      </c>
      <c r="F4034" s="6"/>
    </row>
    <row r="4035" spans="1:6" customFormat="1" x14ac:dyDescent="0.5">
      <c r="A4035">
        <v>4034</v>
      </c>
      <c r="B4035" s="1">
        <v>43942</v>
      </c>
      <c r="C4035" s="27" t="s">
        <v>18</v>
      </c>
      <c r="D4035" t="s">
        <v>15</v>
      </c>
      <c r="E4035">
        <v>73</v>
      </c>
      <c r="F4035" s="6"/>
    </row>
    <row r="4036" spans="1:6" customFormat="1" x14ac:dyDescent="0.5">
      <c r="A4036">
        <v>4035</v>
      </c>
      <c r="B4036" s="1">
        <v>43942</v>
      </c>
      <c r="C4036" s="27" t="s">
        <v>18</v>
      </c>
      <c r="D4036" t="s">
        <v>15</v>
      </c>
      <c r="E4036">
        <v>80</v>
      </c>
      <c r="F4036" s="6"/>
    </row>
    <row r="4037" spans="1:6" customFormat="1" x14ac:dyDescent="0.5">
      <c r="A4037">
        <v>4036</v>
      </c>
      <c r="B4037" s="1">
        <v>43942</v>
      </c>
      <c r="C4037" s="27" t="s">
        <v>18</v>
      </c>
      <c r="D4037" t="s">
        <v>15</v>
      </c>
      <c r="E4037">
        <v>70</v>
      </c>
      <c r="F4037" s="6"/>
    </row>
    <row r="4038" spans="1:6" customFormat="1" x14ac:dyDescent="0.5">
      <c r="A4038">
        <v>4037</v>
      </c>
      <c r="B4038" s="1">
        <v>43942</v>
      </c>
      <c r="C4038" s="27" t="s">
        <v>18</v>
      </c>
      <c r="D4038" t="s">
        <v>15</v>
      </c>
      <c r="E4038">
        <v>95</v>
      </c>
      <c r="F4038" s="6"/>
    </row>
    <row r="4039" spans="1:6" customFormat="1" x14ac:dyDescent="0.5">
      <c r="A4039">
        <v>4038</v>
      </c>
      <c r="B4039" s="1">
        <v>43942</v>
      </c>
      <c r="C4039" s="27" t="s">
        <v>18</v>
      </c>
      <c r="D4039" t="s">
        <v>15</v>
      </c>
      <c r="E4039">
        <v>244</v>
      </c>
      <c r="F4039" s="6"/>
    </row>
    <row r="4040" spans="1:6" customFormat="1" x14ac:dyDescent="0.5">
      <c r="A4040">
        <v>4039</v>
      </c>
      <c r="B4040" s="1">
        <v>43942</v>
      </c>
      <c r="C4040" s="27" t="s">
        <v>18</v>
      </c>
      <c r="D4040" t="s">
        <v>15</v>
      </c>
      <c r="E4040">
        <v>222</v>
      </c>
      <c r="F4040" s="6"/>
    </row>
    <row r="4041" spans="1:6" customFormat="1" x14ac:dyDescent="0.5">
      <c r="A4041">
        <v>4040</v>
      </c>
      <c r="B4041" s="1">
        <v>43942</v>
      </c>
      <c r="C4041" s="27" t="s">
        <v>18</v>
      </c>
      <c r="D4041" t="s">
        <v>15</v>
      </c>
      <c r="E4041">
        <v>238</v>
      </c>
      <c r="F4041" s="6"/>
    </row>
    <row r="4042" spans="1:6" customFormat="1" x14ac:dyDescent="0.5">
      <c r="A4042">
        <v>4041</v>
      </c>
      <c r="B4042" s="1">
        <v>43942</v>
      </c>
      <c r="C4042" s="27" t="s">
        <v>18</v>
      </c>
      <c r="D4042" t="s">
        <v>15</v>
      </c>
      <c r="E4042">
        <v>246</v>
      </c>
      <c r="F4042" s="6"/>
    </row>
    <row r="4043" spans="1:6" customFormat="1" x14ac:dyDescent="0.5">
      <c r="A4043">
        <v>4042</v>
      </c>
      <c r="B4043" s="1">
        <v>43943</v>
      </c>
      <c r="C4043" s="27" t="s">
        <v>18</v>
      </c>
      <c r="D4043" t="s">
        <v>15</v>
      </c>
      <c r="E4043">
        <v>91</v>
      </c>
      <c r="F4043" s="6">
        <v>7.7</v>
      </c>
    </row>
    <row r="4044" spans="1:6" customFormat="1" x14ac:dyDescent="0.5">
      <c r="A4044">
        <v>4043</v>
      </c>
      <c r="B4044" s="1">
        <v>43943</v>
      </c>
      <c r="C4044" s="27" t="s">
        <v>18</v>
      </c>
      <c r="D4044" t="s">
        <v>15</v>
      </c>
      <c r="E4044">
        <v>86</v>
      </c>
      <c r="F4044" s="6">
        <v>6.1</v>
      </c>
    </row>
    <row r="4045" spans="1:6" customFormat="1" x14ac:dyDescent="0.5">
      <c r="A4045">
        <v>4044</v>
      </c>
      <c r="B4045" s="1">
        <v>43943</v>
      </c>
      <c r="C4045" s="27" t="s">
        <v>18</v>
      </c>
      <c r="D4045" t="s">
        <v>15</v>
      </c>
      <c r="E4045">
        <v>114</v>
      </c>
      <c r="F4045" s="6">
        <v>14.3</v>
      </c>
    </row>
    <row r="4046" spans="1:6" customFormat="1" x14ac:dyDescent="0.5">
      <c r="A4046">
        <v>4045</v>
      </c>
      <c r="B4046" s="1">
        <v>43943</v>
      </c>
      <c r="C4046" s="27" t="s">
        <v>18</v>
      </c>
      <c r="D4046" t="s">
        <v>15</v>
      </c>
      <c r="E4046">
        <v>78</v>
      </c>
      <c r="F4046" s="6">
        <v>4.7</v>
      </c>
    </row>
    <row r="4047" spans="1:6" customFormat="1" x14ac:dyDescent="0.5">
      <c r="A4047">
        <v>4046</v>
      </c>
      <c r="B4047" s="1">
        <v>43943</v>
      </c>
      <c r="C4047" s="27" t="s">
        <v>18</v>
      </c>
      <c r="D4047" t="s">
        <v>15</v>
      </c>
      <c r="E4047">
        <v>88</v>
      </c>
      <c r="F4047" s="6">
        <v>5.8</v>
      </c>
    </row>
    <row r="4048" spans="1:6" customFormat="1" x14ac:dyDescent="0.5">
      <c r="A4048">
        <v>4047</v>
      </c>
      <c r="B4048" s="1">
        <v>43943</v>
      </c>
      <c r="C4048" s="27" t="s">
        <v>18</v>
      </c>
      <c r="D4048" t="s">
        <v>15</v>
      </c>
      <c r="E4048">
        <v>94</v>
      </c>
      <c r="F4048" s="6">
        <v>6.3</v>
      </c>
    </row>
    <row r="4049" spans="1:6" customFormat="1" x14ac:dyDescent="0.5">
      <c r="A4049">
        <v>4048</v>
      </c>
      <c r="B4049" s="1">
        <v>43943</v>
      </c>
      <c r="C4049" s="27" t="s">
        <v>18</v>
      </c>
      <c r="D4049" t="s">
        <v>15</v>
      </c>
      <c r="E4049">
        <v>91</v>
      </c>
      <c r="F4049" s="6">
        <v>7.4</v>
      </c>
    </row>
    <row r="4050" spans="1:6" customFormat="1" x14ac:dyDescent="0.5">
      <c r="A4050">
        <v>4049</v>
      </c>
      <c r="B4050" s="1">
        <v>43943</v>
      </c>
      <c r="C4050" s="27" t="s">
        <v>18</v>
      </c>
      <c r="D4050" t="s">
        <v>15</v>
      </c>
      <c r="E4050">
        <v>80</v>
      </c>
      <c r="F4050" s="6">
        <v>2.4</v>
      </c>
    </row>
    <row r="4051" spans="1:6" customFormat="1" x14ac:dyDescent="0.5">
      <c r="A4051">
        <v>4050</v>
      </c>
      <c r="B4051" s="1">
        <v>43943</v>
      </c>
      <c r="C4051" s="27" t="s">
        <v>18</v>
      </c>
      <c r="D4051" t="s">
        <v>15</v>
      </c>
      <c r="E4051">
        <v>79</v>
      </c>
      <c r="F4051" s="6">
        <v>3.5</v>
      </c>
    </row>
    <row r="4052" spans="1:6" customFormat="1" x14ac:dyDescent="0.5">
      <c r="A4052">
        <v>4051</v>
      </c>
      <c r="B4052" s="1">
        <v>43943</v>
      </c>
      <c r="C4052" s="27" t="s">
        <v>18</v>
      </c>
      <c r="D4052" t="s">
        <v>15</v>
      </c>
      <c r="E4052">
        <v>102</v>
      </c>
      <c r="F4052" s="6">
        <v>9.9</v>
      </c>
    </row>
    <row r="4053" spans="1:6" customFormat="1" x14ac:dyDescent="0.5">
      <c r="A4053">
        <v>4052</v>
      </c>
      <c r="B4053" s="1">
        <v>43943</v>
      </c>
      <c r="C4053" s="27" t="s">
        <v>18</v>
      </c>
      <c r="D4053" t="s">
        <v>15</v>
      </c>
      <c r="E4053">
        <v>86</v>
      </c>
      <c r="F4053" s="6">
        <v>6.2</v>
      </c>
    </row>
    <row r="4054" spans="1:6" customFormat="1" x14ac:dyDescent="0.5">
      <c r="A4054">
        <v>4053</v>
      </c>
      <c r="B4054" s="1">
        <v>43943</v>
      </c>
      <c r="C4054" s="27" t="s">
        <v>18</v>
      </c>
      <c r="D4054" t="s">
        <v>15</v>
      </c>
      <c r="E4054">
        <v>70</v>
      </c>
      <c r="F4054" s="6">
        <v>3.5</v>
      </c>
    </row>
    <row r="4055" spans="1:6" customFormat="1" x14ac:dyDescent="0.5">
      <c r="A4055">
        <v>4054</v>
      </c>
      <c r="B4055" s="1">
        <v>43943</v>
      </c>
      <c r="C4055" s="27" t="s">
        <v>18</v>
      </c>
      <c r="D4055" t="s">
        <v>15</v>
      </c>
      <c r="E4055">
        <v>111</v>
      </c>
      <c r="F4055" s="6">
        <v>16.8</v>
      </c>
    </row>
    <row r="4056" spans="1:6" customFormat="1" x14ac:dyDescent="0.5">
      <c r="A4056">
        <v>4055</v>
      </c>
      <c r="B4056" s="1">
        <v>43943</v>
      </c>
      <c r="C4056" s="27" t="s">
        <v>18</v>
      </c>
      <c r="D4056" t="s">
        <v>15</v>
      </c>
      <c r="E4056">
        <v>84</v>
      </c>
      <c r="F4056" s="6">
        <v>6.1</v>
      </c>
    </row>
    <row r="4057" spans="1:6" customFormat="1" x14ac:dyDescent="0.5">
      <c r="A4057">
        <v>4056</v>
      </c>
      <c r="B4057" s="1">
        <v>43943</v>
      </c>
      <c r="C4057" s="27" t="s">
        <v>18</v>
      </c>
      <c r="D4057" t="s">
        <v>15</v>
      </c>
      <c r="E4057">
        <v>91</v>
      </c>
      <c r="F4057" s="6">
        <v>7.8</v>
      </c>
    </row>
    <row r="4058" spans="1:6" customFormat="1" x14ac:dyDescent="0.5">
      <c r="A4058">
        <v>4057</v>
      </c>
      <c r="B4058" s="1">
        <v>43943</v>
      </c>
      <c r="C4058" s="27" t="s">
        <v>18</v>
      </c>
      <c r="D4058" t="s">
        <v>15</v>
      </c>
      <c r="E4058">
        <v>81</v>
      </c>
      <c r="F4058" s="6">
        <v>5.7</v>
      </c>
    </row>
    <row r="4059" spans="1:6" customFormat="1" x14ac:dyDescent="0.5">
      <c r="A4059">
        <v>4058</v>
      </c>
      <c r="B4059" s="1">
        <v>43943</v>
      </c>
      <c r="C4059" s="27" t="s">
        <v>18</v>
      </c>
      <c r="D4059" t="s">
        <v>15</v>
      </c>
      <c r="E4059">
        <v>69</v>
      </c>
      <c r="F4059" s="6">
        <v>4.5999999999999996</v>
      </c>
    </row>
    <row r="4060" spans="1:6" customFormat="1" x14ac:dyDescent="0.5">
      <c r="A4060">
        <v>4059</v>
      </c>
      <c r="B4060" s="1">
        <v>43943</v>
      </c>
      <c r="C4060" s="27" t="s">
        <v>18</v>
      </c>
      <c r="D4060" t="s">
        <v>15</v>
      </c>
      <c r="E4060">
        <v>94</v>
      </c>
      <c r="F4060" s="6">
        <v>11.7</v>
      </c>
    </row>
    <row r="4061" spans="1:6" customFormat="1" x14ac:dyDescent="0.5">
      <c r="A4061">
        <v>4060</v>
      </c>
      <c r="B4061" s="1">
        <v>43943</v>
      </c>
      <c r="C4061" s="27" t="s">
        <v>18</v>
      </c>
      <c r="D4061" t="s">
        <v>15</v>
      </c>
      <c r="E4061">
        <v>228</v>
      </c>
      <c r="F4061" s="6">
        <v>127.8</v>
      </c>
    </row>
    <row r="4062" spans="1:6" customFormat="1" x14ac:dyDescent="0.5">
      <c r="A4062">
        <v>4061</v>
      </c>
      <c r="B4062" s="1">
        <v>43943</v>
      </c>
      <c r="C4062" s="27" t="s">
        <v>18</v>
      </c>
      <c r="D4062" t="s">
        <v>15</v>
      </c>
      <c r="E4062">
        <v>66</v>
      </c>
      <c r="F4062" s="6">
        <v>3.8</v>
      </c>
    </row>
    <row r="4063" spans="1:6" customFormat="1" x14ac:dyDescent="0.5">
      <c r="A4063">
        <v>4062</v>
      </c>
      <c r="B4063" s="1">
        <v>43943</v>
      </c>
      <c r="C4063" s="27" t="s">
        <v>18</v>
      </c>
      <c r="D4063" t="s">
        <v>15</v>
      </c>
      <c r="E4063">
        <v>80</v>
      </c>
      <c r="F4063" s="6">
        <v>6</v>
      </c>
    </row>
    <row r="4064" spans="1:6" customFormat="1" x14ac:dyDescent="0.5">
      <c r="A4064">
        <v>4063</v>
      </c>
      <c r="B4064" s="1">
        <v>43943</v>
      </c>
      <c r="C4064" s="27" t="s">
        <v>18</v>
      </c>
      <c r="D4064" t="s">
        <v>15</v>
      </c>
      <c r="E4064">
        <v>93</v>
      </c>
      <c r="F4064" s="6">
        <v>8.1</v>
      </c>
    </row>
    <row r="4065" spans="1:6" customFormat="1" x14ac:dyDescent="0.5">
      <c r="A4065">
        <v>4064</v>
      </c>
      <c r="B4065" s="1">
        <v>43943</v>
      </c>
      <c r="C4065" s="27" t="s">
        <v>18</v>
      </c>
      <c r="D4065" t="s">
        <v>15</v>
      </c>
      <c r="E4065">
        <v>82</v>
      </c>
      <c r="F4065" s="6">
        <v>5.8</v>
      </c>
    </row>
    <row r="4066" spans="1:6" customFormat="1" x14ac:dyDescent="0.5">
      <c r="A4066">
        <v>4065</v>
      </c>
      <c r="B4066" s="1">
        <v>43943</v>
      </c>
      <c r="C4066" s="27" t="s">
        <v>18</v>
      </c>
      <c r="D4066" t="s">
        <v>15</v>
      </c>
      <c r="E4066">
        <v>83</v>
      </c>
      <c r="F4066" s="6">
        <v>5.9</v>
      </c>
    </row>
    <row r="4067" spans="1:6" customFormat="1" x14ac:dyDescent="0.5">
      <c r="A4067">
        <v>4066</v>
      </c>
      <c r="B4067" s="1">
        <v>43943</v>
      </c>
      <c r="C4067" s="27" t="s">
        <v>18</v>
      </c>
      <c r="D4067" t="s">
        <v>15</v>
      </c>
      <c r="E4067">
        <v>86</v>
      </c>
      <c r="F4067" s="6">
        <v>6.1</v>
      </c>
    </row>
    <row r="4068" spans="1:6" customFormat="1" x14ac:dyDescent="0.5">
      <c r="A4068">
        <v>4067</v>
      </c>
      <c r="B4068" s="1">
        <v>43943</v>
      </c>
      <c r="C4068" s="27" t="s">
        <v>18</v>
      </c>
      <c r="D4068" t="s">
        <v>15</v>
      </c>
      <c r="E4068">
        <v>180</v>
      </c>
      <c r="F4068" s="6">
        <v>61.6</v>
      </c>
    </row>
    <row r="4069" spans="1:6" customFormat="1" x14ac:dyDescent="0.5">
      <c r="A4069">
        <v>4068</v>
      </c>
      <c r="B4069" s="1">
        <v>43943</v>
      </c>
      <c r="C4069" s="27" t="s">
        <v>18</v>
      </c>
      <c r="D4069" t="s">
        <v>15</v>
      </c>
      <c r="E4069">
        <v>189</v>
      </c>
      <c r="F4069" s="6">
        <v>55</v>
      </c>
    </row>
    <row r="4070" spans="1:6" customFormat="1" x14ac:dyDescent="0.5">
      <c r="A4070">
        <v>4069</v>
      </c>
      <c r="B4070" s="1">
        <v>43944</v>
      </c>
      <c r="C4070" s="27" t="s">
        <v>18</v>
      </c>
      <c r="D4070" t="s">
        <v>15</v>
      </c>
      <c r="E4070">
        <v>126</v>
      </c>
      <c r="F4070" s="6"/>
    </row>
    <row r="4071" spans="1:6" customFormat="1" x14ac:dyDescent="0.5">
      <c r="A4071">
        <v>4070</v>
      </c>
      <c r="B4071" s="1">
        <v>43944</v>
      </c>
      <c r="C4071" s="27" t="s">
        <v>18</v>
      </c>
      <c r="D4071" t="s">
        <v>15</v>
      </c>
      <c r="E4071">
        <v>128</v>
      </c>
      <c r="F4071" s="6"/>
    </row>
    <row r="4072" spans="1:6" customFormat="1" x14ac:dyDescent="0.5">
      <c r="A4072">
        <v>4071</v>
      </c>
      <c r="B4072" s="1">
        <v>43944</v>
      </c>
      <c r="C4072" s="27" t="s">
        <v>18</v>
      </c>
      <c r="D4072" t="s">
        <v>15</v>
      </c>
      <c r="E4072">
        <v>163</v>
      </c>
      <c r="F4072" s="6"/>
    </row>
    <row r="4073" spans="1:6" customFormat="1" x14ac:dyDescent="0.5">
      <c r="A4073">
        <v>4072</v>
      </c>
      <c r="B4073" s="1">
        <v>43944</v>
      </c>
      <c r="C4073" s="27" t="s">
        <v>18</v>
      </c>
      <c r="D4073" t="s">
        <v>15</v>
      </c>
      <c r="E4073">
        <v>142</v>
      </c>
      <c r="F4073" s="6"/>
    </row>
    <row r="4074" spans="1:6" customFormat="1" x14ac:dyDescent="0.5">
      <c r="A4074">
        <v>4073</v>
      </c>
      <c r="B4074" s="1">
        <v>43944</v>
      </c>
      <c r="C4074" s="27" t="s">
        <v>18</v>
      </c>
      <c r="D4074" t="s">
        <v>15</v>
      </c>
      <c r="E4074">
        <v>79</v>
      </c>
      <c r="F4074" s="6"/>
    </row>
    <row r="4075" spans="1:6" customFormat="1" x14ac:dyDescent="0.5">
      <c r="A4075">
        <v>4074</v>
      </c>
      <c r="B4075" s="1">
        <v>43944</v>
      </c>
      <c r="C4075" s="27" t="s">
        <v>18</v>
      </c>
      <c r="D4075" t="s">
        <v>15</v>
      </c>
      <c r="E4075">
        <v>96</v>
      </c>
      <c r="F4075" s="6"/>
    </row>
    <row r="4076" spans="1:6" customFormat="1" x14ac:dyDescent="0.5">
      <c r="A4076">
        <v>4075</v>
      </c>
      <c r="B4076" s="1">
        <v>43944</v>
      </c>
      <c r="C4076" s="27" t="s">
        <v>18</v>
      </c>
      <c r="D4076" t="s">
        <v>15</v>
      </c>
      <c r="E4076">
        <v>89</v>
      </c>
      <c r="F4076" s="6"/>
    </row>
    <row r="4077" spans="1:6" customFormat="1" x14ac:dyDescent="0.5">
      <c r="A4077">
        <v>4076</v>
      </c>
      <c r="B4077" s="1">
        <v>43944</v>
      </c>
      <c r="C4077" s="27" t="s">
        <v>18</v>
      </c>
      <c r="D4077" t="s">
        <v>15</v>
      </c>
      <c r="E4077">
        <v>91</v>
      </c>
      <c r="F4077" s="6"/>
    </row>
    <row r="4078" spans="1:6" customFormat="1" x14ac:dyDescent="0.5">
      <c r="A4078">
        <v>4077</v>
      </c>
      <c r="B4078" s="1">
        <v>43944</v>
      </c>
      <c r="C4078" s="27" t="s">
        <v>18</v>
      </c>
      <c r="D4078" t="s">
        <v>15</v>
      </c>
      <c r="E4078">
        <v>78</v>
      </c>
      <c r="F4078" s="6"/>
    </row>
    <row r="4079" spans="1:6" customFormat="1" x14ac:dyDescent="0.5">
      <c r="A4079">
        <v>4078</v>
      </c>
      <c r="B4079" s="1">
        <v>43944</v>
      </c>
      <c r="C4079" s="27" t="s">
        <v>18</v>
      </c>
      <c r="D4079" t="s">
        <v>15</v>
      </c>
      <c r="E4079">
        <v>92</v>
      </c>
      <c r="F4079" s="6"/>
    </row>
    <row r="4080" spans="1:6" customFormat="1" x14ac:dyDescent="0.5">
      <c r="A4080">
        <v>4079</v>
      </c>
      <c r="B4080" s="1">
        <v>43944</v>
      </c>
      <c r="C4080" s="27" t="s">
        <v>18</v>
      </c>
      <c r="D4080" t="s">
        <v>15</v>
      </c>
      <c r="E4080">
        <v>123</v>
      </c>
      <c r="F4080" s="6"/>
    </row>
    <row r="4081" spans="1:6" customFormat="1" x14ac:dyDescent="0.5">
      <c r="A4081">
        <v>4080</v>
      </c>
      <c r="B4081" s="1">
        <v>43944</v>
      </c>
      <c r="C4081" s="27" t="s">
        <v>18</v>
      </c>
      <c r="D4081" t="s">
        <v>15</v>
      </c>
      <c r="E4081">
        <v>96</v>
      </c>
      <c r="F4081" s="6"/>
    </row>
    <row r="4082" spans="1:6" customFormat="1" x14ac:dyDescent="0.5">
      <c r="A4082">
        <v>4081</v>
      </c>
      <c r="B4082" s="1">
        <v>43944</v>
      </c>
      <c r="C4082" s="27" t="s">
        <v>18</v>
      </c>
      <c r="D4082" t="s">
        <v>15</v>
      </c>
      <c r="E4082">
        <v>89</v>
      </c>
      <c r="F4082" s="6"/>
    </row>
    <row r="4083" spans="1:6" customFormat="1" x14ac:dyDescent="0.5">
      <c r="A4083">
        <v>4082</v>
      </c>
      <c r="B4083" s="1">
        <v>43944</v>
      </c>
      <c r="C4083" s="27" t="s">
        <v>18</v>
      </c>
      <c r="D4083" t="s">
        <v>15</v>
      </c>
      <c r="E4083">
        <v>92</v>
      </c>
      <c r="F4083" s="6"/>
    </row>
    <row r="4084" spans="1:6" customFormat="1" x14ac:dyDescent="0.5">
      <c r="A4084">
        <v>4083</v>
      </c>
      <c r="B4084" s="1">
        <v>43944</v>
      </c>
      <c r="C4084" s="27" t="s">
        <v>18</v>
      </c>
      <c r="D4084" t="s">
        <v>15</v>
      </c>
      <c r="E4084">
        <v>91</v>
      </c>
      <c r="F4084" s="6"/>
    </row>
    <row r="4085" spans="1:6" customFormat="1" x14ac:dyDescent="0.5">
      <c r="A4085">
        <v>4084</v>
      </c>
      <c r="B4085" s="1">
        <v>43944</v>
      </c>
      <c r="C4085" s="27" t="s">
        <v>18</v>
      </c>
      <c r="D4085" t="s">
        <v>15</v>
      </c>
      <c r="E4085">
        <v>74</v>
      </c>
      <c r="F4085" s="6"/>
    </row>
    <row r="4086" spans="1:6" customFormat="1" x14ac:dyDescent="0.5">
      <c r="A4086">
        <v>4085</v>
      </c>
      <c r="B4086" s="1">
        <v>43944</v>
      </c>
      <c r="C4086" s="27" t="s">
        <v>18</v>
      </c>
      <c r="D4086" t="s">
        <v>15</v>
      </c>
      <c r="E4086">
        <v>95</v>
      </c>
      <c r="F4086" s="6"/>
    </row>
    <row r="4087" spans="1:6" customFormat="1" x14ac:dyDescent="0.5">
      <c r="A4087">
        <v>4086</v>
      </c>
      <c r="B4087" s="1">
        <v>43944</v>
      </c>
      <c r="C4087" s="27" t="s">
        <v>18</v>
      </c>
      <c r="D4087" t="s">
        <v>15</v>
      </c>
      <c r="E4087">
        <v>74</v>
      </c>
      <c r="F4087" s="6"/>
    </row>
    <row r="4088" spans="1:6" customFormat="1" x14ac:dyDescent="0.5">
      <c r="A4088">
        <v>4087</v>
      </c>
      <c r="B4088" s="1">
        <v>43944</v>
      </c>
      <c r="C4088" s="27" t="s">
        <v>18</v>
      </c>
      <c r="D4088" t="s">
        <v>15</v>
      </c>
      <c r="E4088">
        <v>86</v>
      </c>
      <c r="F4088" s="6"/>
    </row>
    <row r="4089" spans="1:6" customFormat="1" x14ac:dyDescent="0.5">
      <c r="A4089">
        <v>4088</v>
      </c>
      <c r="B4089" s="1">
        <v>43944</v>
      </c>
      <c r="C4089" s="27" t="s">
        <v>18</v>
      </c>
      <c r="D4089" t="s">
        <v>15</v>
      </c>
      <c r="E4089">
        <v>81</v>
      </c>
      <c r="F4089" s="6"/>
    </row>
    <row r="4090" spans="1:6" customFormat="1" x14ac:dyDescent="0.5">
      <c r="A4090">
        <v>4089</v>
      </c>
      <c r="B4090" s="1">
        <v>43944</v>
      </c>
      <c r="C4090" s="27" t="s">
        <v>18</v>
      </c>
      <c r="D4090" t="s">
        <v>15</v>
      </c>
      <c r="E4090">
        <v>86</v>
      </c>
      <c r="F4090" s="6"/>
    </row>
    <row r="4091" spans="1:6" customFormat="1" x14ac:dyDescent="0.5">
      <c r="A4091">
        <v>4090</v>
      </c>
      <c r="B4091" s="1">
        <v>43944</v>
      </c>
      <c r="C4091" s="27" t="s">
        <v>18</v>
      </c>
      <c r="D4091" t="s">
        <v>15</v>
      </c>
      <c r="E4091">
        <v>97</v>
      </c>
      <c r="F4091" s="6"/>
    </row>
    <row r="4092" spans="1:6" customFormat="1" x14ac:dyDescent="0.5">
      <c r="A4092">
        <v>4091</v>
      </c>
      <c r="B4092" s="1">
        <v>43944</v>
      </c>
      <c r="C4092" s="27" t="s">
        <v>18</v>
      </c>
      <c r="D4092" t="s">
        <v>15</v>
      </c>
      <c r="E4092">
        <v>96</v>
      </c>
      <c r="F4092" s="6"/>
    </row>
    <row r="4093" spans="1:6" customFormat="1" x14ac:dyDescent="0.5">
      <c r="A4093">
        <v>4092</v>
      </c>
      <c r="B4093" s="1">
        <v>43944</v>
      </c>
      <c r="C4093" s="27" t="s">
        <v>18</v>
      </c>
      <c r="D4093" t="s">
        <v>15</v>
      </c>
      <c r="E4093">
        <v>83</v>
      </c>
      <c r="F4093" s="6"/>
    </row>
    <row r="4094" spans="1:6" customFormat="1" x14ac:dyDescent="0.5">
      <c r="A4094">
        <v>4093</v>
      </c>
      <c r="B4094" s="1">
        <v>43944</v>
      </c>
      <c r="C4094" s="27" t="s">
        <v>18</v>
      </c>
      <c r="D4094" t="s">
        <v>15</v>
      </c>
      <c r="E4094">
        <v>89</v>
      </c>
      <c r="F4094" s="6"/>
    </row>
    <row r="4095" spans="1:6" customFormat="1" x14ac:dyDescent="0.5">
      <c r="A4095">
        <v>4094</v>
      </c>
      <c r="B4095" s="1">
        <v>43944</v>
      </c>
      <c r="C4095" s="27" t="s">
        <v>18</v>
      </c>
      <c r="D4095" t="s">
        <v>15</v>
      </c>
      <c r="E4095">
        <v>154</v>
      </c>
      <c r="F4095" s="6"/>
    </row>
    <row r="4096" spans="1:6" customFormat="1" x14ac:dyDescent="0.5">
      <c r="A4096">
        <v>4095</v>
      </c>
      <c r="B4096" s="1">
        <v>43944</v>
      </c>
      <c r="C4096" s="27" t="s">
        <v>18</v>
      </c>
      <c r="D4096" t="s">
        <v>15</v>
      </c>
      <c r="E4096">
        <v>192</v>
      </c>
      <c r="F4096" s="6"/>
    </row>
    <row r="4097" spans="1:6" customFormat="1" x14ac:dyDescent="0.5">
      <c r="A4097">
        <v>4096</v>
      </c>
      <c r="B4097" s="1">
        <v>43944</v>
      </c>
      <c r="C4097" s="27" t="s">
        <v>18</v>
      </c>
      <c r="D4097" t="s">
        <v>15</v>
      </c>
      <c r="E4097">
        <v>211</v>
      </c>
      <c r="F4097" s="6"/>
    </row>
    <row r="4098" spans="1:6" customFormat="1" x14ac:dyDescent="0.5">
      <c r="A4098">
        <v>4097</v>
      </c>
      <c r="B4098" s="1">
        <v>43944</v>
      </c>
      <c r="C4098" s="27" t="s">
        <v>18</v>
      </c>
      <c r="D4098" t="s">
        <v>15</v>
      </c>
      <c r="E4098">
        <v>199</v>
      </c>
      <c r="F4098" s="6"/>
    </row>
    <row r="4099" spans="1:6" customFormat="1" x14ac:dyDescent="0.5">
      <c r="A4099">
        <v>4098</v>
      </c>
      <c r="B4099" s="1">
        <v>43944</v>
      </c>
      <c r="C4099" s="27" t="s">
        <v>18</v>
      </c>
      <c r="D4099" t="s">
        <v>15</v>
      </c>
      <c r="E4099">
        <v>294</v>
      </c>
      <c r="F4099" s="6"/>
    </row>
    <row r="4100" spans="1:6" customFormat="1" x14ac:dyDescent="0.5">
      <c r="A4100">
        <v>4099</v>
      </c>
      <c r="B4100" s="1">
        <v>43944</v>
      </c>
      <c r="C4100" s="27" t="s">
        <v>18</v>
      </c>
      <c r="D4100" t="s">
        <v>15</v>
      </c>
      <c r="E4100">
        <v>141</v>
      </c>
      <c r="F4100" s="6"/>
    </row>
    <row r="4101" spans="1:6" customFormat="1" x14ac:dyDescent="0.5">
      <c r="A4101">
        <v>4100</v>
      </c>
      <c r="B4101" s="1">
        <v>43944</v>
      </c>
      <c r="C4101" s="27" t="s">
        <v>18</v>
      </c>
      <c r="D4101" t="s">
        <v>15</v>
      </c>
      <c r="E4101">
        <v>213</v>
      </c>
      <c r="F4101" s="6"/>
    </row>
    <row r="4102" spans="1:6" customFormat="1" x14ac:dyDescent="0.5">
      <c r="A4102">
        <v>4101</v>
      </c>
      <c r="B4102" s="1">
        <v>43944</v>
      </c>
      <c r="C4102" s="27" t="s">
        <v>18</v>
      </c>
      <c r="D4102" t="s">
        <v>15</v>
      </c>
      <c r="E4102">
        <v>155</v>
      </c>
      <c r="F4102" s="6"/>
    </row>
    <row r="4103" spans="1:6" customFormat="1" x14ac:dyDescent="0.5">
      <c r="A4103">
        <v>4102</v>
      </c>
      <c r="B4103" s="1">
        <v>43944</v>
      </c>
      <c r="C4103" s="27" t="s">
        <v>18</v>
      </c>
      <c r="D4103" t="s">
        <v>15</v>
      </c>
      <c r="E4103">
        <v>179</v>
      </c>
      <c r="F4103" s="6"/>
    </row>
    <row r="4104" spans="1:6" customFormat="1" x14ac:dyDescent="0.5">
      <c r="A4104">
        <v>4103</v>
      </c>
      <c r="B4104" s="1">
        <v>43945</v>
      </c>
      <c r="C4104" s="27" t="s">
        <v>18</v>
      </c>
      <c r="D4104" t="s">
        <v>15</v>
      </c>
      <c r="E4104">
        <v>103</v>
      </c>
      <c r="F4104" s="6"/>
    </row>
    <row r="4105" spans="1:6" customFormat="1" x14ac:dyDescent="0.5">
      <c r="A4105">
        <v>4104</v>
      </c>
      <c r="B4105" s="1">
        <v>43945</v>
      </c>
      <c r="C4105" s="27" t="s">
        <v>18</v>
      </c>
      <c r="D4105" t="s">
        <v>15</v>
      </c>
      <c r="E4105">
        <v>94</v>
      </c>
      <c r="F4105" s="6"/>
    </row>
    <row r="4106" spans="1:6" customFormat="1" x14ac:dyDescent="0.5">
      <c r="A4106">
        <v>4105</v>
      </c>
      <c r="B4106" s="1">
        <v>43945</v>
      </c>
      <c r="C4106" s="27" t="s">
        <v>18</v>
      </c>
      <c r="D4106" t="s">
        <v>15</v>
      </c>
      <c r="E4106">
        <v>98</v>
      </c>
      <c r="F4106" s="6"/>
    </row>
    <row r="4107" spans="1:6" customFormat="1" x14ac:dyDescent="0.5">
      <c r="A4107">
        <v>4106</v>
      </c>
      <c r="B4107" s="1">
        <v>43945</v>
      </c>
      <c r="C4107" s="27" t="s">
        <v>18</v>
      </c>
      <c r="D4107" t="s">
        <v>15</v>
      </c>
      <c r="E4107">
        <v>83</v>
      </c>
      <c r="F4107" s="6"/>
    </row>
    <row r="4108" spans="1:6" customFormat="1" x14ac:dyDescent="0.5">
      <c r="A4108">
        <v>4107</v>
      </c>
      <c r="B4108" s="1">
        <v>43945</v>
      </c>
      <c r="C4108" s="27" t="s">
        <v>18</v>
      </c>
      <c r="D4108" t="s">
        <v>15</v>
      </c>
      <c r="E4108">
        <v>67</v>
      </c>
      <c r="F4108" s="6"/>
    </row>
    <row r="4109" spans="1:6" customFormat="1" x14ac:dyDescent="0.5">
      <c r="A4109">
        <v>4108</v>
      </c>
      <c r="B4109" s="1">
        <v>43945</v>
      </c>
      <c r="C4109" s="27" t="s">
        <v>18</v>
      </c>
      <c r="D4109" t="s">
        <v>15</v>
      </c>
      <c r="E4109">
        <v>100</v>
      </c>
      <c r="F4109" s="6"/>
    </row>
    <row r="4110" spans="1:6" customFormat="1" x14ac:dyDescent="0.5">
      <c r="A4110">
        <v>4109</v>
      </c>
      <c r="B4110" s="1">
        <v>43945</v>
      </c>
      <c r="C4110" s="27" t="s">
        <v>18</v>
      </c>
      <c r="D4110" t="s">
        <v>15</v>
      </c>
      <c r="E4110">
        <v>88</v>
      </c>
      <c r="F4110" s="6"/>
    </row>
    <row r="4111" spans="1:6" customFormat="1" x14ac:dyDescent="0.5">
      <c r="A4111">
        <v>4110</v>
      </c>
      <c r="B4111" s="1">
        <v>43945</v>
      </c>
      <c r="C4111" s="27" t="s">
        <v>18</v>
      </c>
      <c r="D4111" t="s">
        <v>15</v>
      </c>
      <c r="E4111">
        <v>96</v>
      </c>
      <c r="F4111" s="6"/>
    </row>
    <row r="4112" spans="1:6" customFormat="1" x14ac:dyDescent="0.5">
      <c r="A4112">
        <v>4111</v>
      </c>
      <c r="B4112" s="1">
        <v>43945</v>
      </c>
      <c r="C4112" s="27" t="s">
        <v>18</v>
      </c>
      <c r="D4112" t="s">
        <v>15</v>
      </c>
      <c r="E4112">
        <v>102</v>
      </c>
      <c r="F4112" s="6"/>
    </row>
    <row r="4113" spans="1:6" customFormat="1" x14ac:dyDescent="0.5">
      <c r="A4113">
        <v>4112</v>
      </c>
      <c r="B4113" s="1">
        <v>43945</v>
      </c>
      <c r="C4113" s="27" t="s">
        <v>18</v>
      </c>
      <c r="D4113" t="s">
        <v>15</v>
      </c>
      <c r="E4113">
        <v>118</v>
      </c>
      <c r="F4113" s="6"/>
    </row>
    <row r="4114" spans="1:6" customFormat="1" x14ac:dyDescent="0.5">
      <c r="A4114">
        <v>4113</v>
      </c>
      <c r="B4114" s="1">
        <v>43945</v>
      </c>
      <c r="C4114" s="27" t="s">
        <v>18</v>
      </c>
      <c r="D4114" t="s">
        <v>15</v>
      </c>
      <c r="E4114">
        <v>85</v>
      </c>
      <c r="F4114" s="6"/>
    </row>
    <row r="4115" spans="1:6" customFormat="1" x14ac:dyDescent="0.5">
      <c r="A4115">
        <v>4114</v>
      </c>
      <c r="B4115" s="1">
        <v>43945</v>
      </c>
      <c r="C4115" s="27" t="s">
        <v>18</v>
      </c>
      <c r="D4115" t="s">
        <v>15</v>
      </c>
      <c r="E4115">
        <v>97</v>
      </c>
      <c r="F4115" s="6"/>
    </row>
    <row r="4116" spans="1:6" customFormat="1" x14ac:dyDescent="0.5">
      <c r="A4116">
        <v>4115</v>
      </c>
      <c r="B4116" s="1">
        <v>43945</v>
      </c>
      <c r="C4116" s="27" t="s">
        <v>18</v>
      </c>
      <c r="D4116" t="s">
        <v>15</v>
      </c>
      <c r="E4116">
        <v>103</v>
      </c>
      <c r="F4116" s="6"/>
    </row>
    <row r="4117" spans="1:6" customFormat="1" x14ac:dyDescent="0.5">
      <c r="A4117">
        <v>4116</v>
      </c>
      <c r="B4117" s="1">
        <v>43945</v>
      </c>
      <c r="C4117" s="27" t="s">
        <v>18</v>
      </c>
      <c r="D4117" t="s">
        <v>15</v>
      </c>
      <c r="E4117">
        <v>83</v>
      </c>
      <c r="F4117" s="6"/>
    </row>
    <row r="4118" spans="1:6" customFormat="1" x14ac:dyDescent="0.5">
      <c r="A4118">
        <v>4117</v>
      </c>
      <c r="B4118" s="1">
        <v>43945</v>
      </c>
      <c r="C4118" s="27" t="s">
        <v>18</v>
      </c>
      <c r="D4118" t="s">
        <v>15</v>
      </c>
      <c r="E4118">
        <v>96</v>
      </c>
      <c r="F4118" s="6"/>
    </row>
    <row r="4119" spans="1:6" customFormat="1" x14ac:dyDescent="0.5">
      <c r="A4119">
        <v>4118</v>
      </c>
      <c r="B4119" s="1">
        <v>43945</v>
      </c>
      <c r="C4119" s="27" t="s">
        <v>18</v>
      </c>
      <c r="D4119" t="s">
        <v>15</v>
      </c>
      <c r="E4119">
        <v>100</v>
      </c>
      <c r="F4119" s="6"/>
    </row>
    <row r="4120" spans="1:6" customFormat="1" x14ac:dyDescent="0.5">
      <c r="A4120">
        <v>4119</v>
      </c>
      <c r="B4120" s="1">
        <v>43945</v>
      </c>
      <c r="C4120" s="27" t="s">
        <v>18</v>
      </c>
      <c r="D4120" t="s">
        <v>15</v>
      </c>
      <c r="E4120">
        <v>94</v>
      </c>
      <c r="F4120" s="6"/>
    </row>
    <row r="4121" spans="1:6" customFormat="1" x14ac:dyDescent="0.5">
      <c r="A4121">
        <v>4120</v>
      </c>
      <c r="B4121" s="1">
        <v>43945</v>
      </c>
      <c r="C4121" s="27" t="s">
        <v>18</v>
      </c>
      <c r="D4121" t="s">
        <v>15</v>
      </c>
      <c r="E4121">
        <v>91</v>
      </c>
      <c r="F4121" s="6"/>
    </row>
    <row r="4122" spans="1:6" customFormat="1" x14ac:dyDescent="0.5">
      <c r="A4122">
        <v>4121</v>
      </c>
      <c r="B4122" s="1">
        <v>43945</v>
      </c>
      <c r="C4122" s="27" t="s">
        <v>18</v>
      </c>
      <c r="D4122" t="s">
        <v>15</v>
      </c>
      <c r="E4122">
        <v>86</v>
      </c>
      <c r="F4122" s="6"/>
    </row>
    <row r="4123" spans="1:6" customFormat="1" x14ac:dyDescent="0.5">
      <c r="A4123">
        <v>4122</v>
      </c>
      <c r="B4123" s="1">
        <v>43945</v>
      </c>
      <c r="C4123" s="27" t="s">
        <v>18</v>
      </c>
      <c r="D4123" t="s">
        <v>15</v>
      </c>
      <c r="E4123">
        <v>88</v>
      </c>
      <c r="F4123" s="6"/>
    </row>
    <row r="4124" spans="1:6" customFormat="1" x14ac:dyDescent="0.5">
      <c r="A4124">
        <v>4123</v>
      </c>
      <c r="B4124" s="1">
        <v>43945</v>
      </c>
      <c r="C4124" s="27" t="s">
        <v>18</v>
      </c>
      <c r="D4124" t="s">
        <v>15</v>
      </c>
      <c r="E4124">
        <v>94</v>
      </c>
      <c r="F4124" s="6"/>
    </row>
    <row r="4125" spans="1:6" customFormat="1" x14ac:dyDescent="0.5">
      <c r="A4125">
        <v>4124</v>
      </c>
      <c r="B4125" s="1">
        <v>43945</v>
      </c>
      <c r="C4125" s="27" t="s">
        <v>18</v>
      </c>
      <c r="D4125" t="s">
        <v>15</v>
      </c>
      <c r="E4125">
        <v>94</v>
      </c>
      <c r="F4125" s="6"/>
    </row>
    <row r="4126" spans="1:6" customFormat="1" x14ac:dyDescent="0.5">
      <c r="A4126">
        <v>4125</v>
      </c>
      <c r="B4126" s="1">
        <v>43945</v>
      </c>
      <c r="C4126" s="27" t="s">
        <v>18</v>
      </c>
      <c r="D4126" t="s">
        <v>15</v>
      </c>
      <c r="E4126">
        <v>86</v>
      </c>
      <c r="F4126" s="6"/>
    </row>
    <row r="4127" spans="1:6" customFormat="1" x14ac:dyDescent="0.5">
      <c r="A4127">
        <v>4126</v>
      </c>
      <c r="B4127" s="1">
        <v>43945</v>
      </c>
      <c r="C4127" s="27" t="s">
        <v>18</v>
      </c>
      <c r="D4127" t="s">
        <v>15</v>
      </c>
      <c r="E4127">
        <v>85</v>
      </c>
      <c r="F4127" s="6"/>
    </row>
    <row r="4128" spans="1:6" customFormat="1" x14ac:dyDescent="0.5">
      <c r="A4128">
        <v>4127</v>
      </c>
      <c r="B4128" s="1">
        <v>43945</v>
      </c>
      <c r="C4128" s="27" t="s">
        <v>18</v>
      </c>
      <c r="D4128" t="s">
        <v>15</v>
      </c>
      <c r="E4128">
        <v>104</v>
      </c>
      <c r="F4128" s="6"/>
    </row>
    <row r="4129" spans="1:6" customFormat="1" x14ac:dyDescent="0.5">
      <c r="A4129">
        <v>4128</v>
      </c>
      <c r="B4129" s="1">
        <v>43946</v>
      </c>
      <c r="C4129" s="27" t="s">
        <v>18</v>
      </c>
      <c r="D4129" t="s">
        <v>15</v>
      </c>
      <c r="E4129">
        <v>96</v>
      </c>
      <c r="F4129" s="6"/>
    </row>
    <row r="4130" spans="1:6" customFormat="1" x14ac:dyDescent="0.5">
      <c r="A4130">
        <v>4129</v>
      </c>
      <c r="B4130" s="1">
        <v>43946</v>
      </c>
      <c r="C4130" s="27" t="s">
        <v>18</v>
      </c>
      <c r="D4130" t="s">
        <v>15</v>
      </c>
      <c r="E4130">
        <v>106</v>
      </c>
      <c r="F4130" s="6"/>
    </row>
    <row r="4131" spans="1:6" customFormat="1" x14ac:dyDescent="0.5">
      <c r="A4131">
        <v>4130</v>
      </c>
      <c r="B4131" s="1">
        <v>43946</v>
      </c>
      <c r="C4131" s="27" t="s">
        <v>18</v>
      </c>
      <c r="D4131" t="s">
        <v>15</v>
      </c>
      <c r="E4131">
        <v>87</v>
      </c>
      <c r="F4131" s="6"/>
    </row>
    <row r="4132" spans="1:6" customFormat="1" x14ac:dyDescent="0.5">
      <c r="A4132">
        <v>4131</v>
      </c>
      <c r="B4132" s="1">
        <v>43946</v>
      </c>
      <c r="C4132" s="27" t="s">
        <v>18</v>
      </c>
      <c r="D4132" t="s">
        <v>15</v>
      </c>
      <c r="E4132">
        <v>106</v>
      </c>
      <c r="F4132" s="6"/>
    </row>
    <row r="4133" spans="1:6" customFormat="1" x14ac:dyDescent="0.5">
      <c r="A4133">
        <v>4132</v>
      </c>
      <c r="B4133" s="1">
        <v>43946</v>
      </c>
      <c r="C4133" s="27" t="s">
        <v>18</v>
      </c>
      <c r="D4133" t="s">
        <v>15</v>
      </c>
      <c r="E4133">
        <v>117</v>
      </c>
      <c r="F4133" s="6"/>
    </row>
    <row r="4134" spans="1:6" customFormat="1" x14ac:dyDescent="0.5">
      <c r="A4134">
        <v>4133</v>
      </c>
      <c r="B4134" s="1">
        <v>43946</v>
      </c>
      <c r="C4134" s="27" t="s">
        <v>18</v>
      </c>
      <c r="D4134" t="s">
        <v>15</v>
      </c>
      <c r="E4134">
        <v>82</v>
      </c>
      <c r="F4134" s="6"/>
    </row>
    <row r="4135" spans="1:6" customFormat="1" x14ac:dyDescent="0.5">
      <c r="A4135">
        <v>4134</v>
      </c>
      <c r="B4135" s="1">
        <v>43946</v>
      </c>
      <c r="C4135" s="27" t="s">
        <v>18</v>
      </c>
      <c r="D4135" t="s">
        <v>15</v>
      </c>
      <c r="E4135">
        <v>102</v>
      </c>
      <c r="F4135" s="6"/>
    </row>
    <row r="4136" spans="1:6" customFormat="1" x14ac:dyDescent="0.5">
      <c r="A4136">
        <v>4135</v>
      </c>
      <c r="B4136" s="1">
        <v>43946</v>
      </c>
      <c r="C4136" s="27" t="s">
        <v>18</v>
      </c>
      <c r="D4136" t="s">
        <v>15</v>
      </c>
      <c r="E4136">
        <v>96</v>
      </c>
      <c r="F4136" s="6"/>
    </row>
    <row r="4137" spans="1:6" customFormat="1" x14ac:dyDescent="0.5">
      <c r="A4137">
        <v>4136</v>
      </c>
      <c r="B4137" s="1">
        <v>43946</v>
      </c>
      <c r="C4137" s="27" t="s">
        <v>18</v>
      </c>
      <c r="D4137" t="s">
        <v>15</v>
      </c>
      <c r="E4137">
        <v>112</v>
      </c>
      <c r="F4137" s="6"/>
    </row>
    <row r="4138" spans="1:6" customFormat="1" x14ac:dyDescent="0.5">
      <c r="A4138">
        <v>4137</v>
      </c>
      <c r="B4138" s="1">
        <v>43946</v>
      </c>
      <c r="C4138" s="27" t="s">
        <v>18</v>
      </c>
      <c r="D4138" t="s">
        <v>15</v>
      </c>
      <c r="E4138">
        <v>98</v>
      </c>
      <c r="F4138" s="6"/>
    </row>
    <row r="4139" spans="1:6" customFormat="1" x14ac:dyDescent="0.5">
      <c r="A4139">
        <v>4138</v>
      </c>
      <c r="B4139" s="1">
        <v>43946</v>
      </c>
      <c r="C4139" s="27" t="s">
        <v>18</v>
      </c>
      <c r="D4139" t="s">
        <v>15</v>
      </c>
      <c r="E4139">
        <v>101</v>
      </c>
      <c r="F4139" s="6"/>
    </row>
    <row r="4140" spans="1:6" customFormat="1" x14ac:dyDescent="0.5">
      <c r="A4140">
        <v>4139</v>
      </c>
      <c r="B4140" s="1">
        <v>43946</v>
      </c>
      <c r="C4140" s="27" t="s">
        <v>18</v>
      </c>
      <c r="D4140" t="s">
        <v>15</v>
      </c>
      <c r="E4140">
        <v>87</v>
      </c>
      <c r="F4140" s="6"/>
    </row>
    <row r="4141" spans="1:6" customFormat="1" x14ac:dyDescent="0.5">
      <c r="A4141">
        <v>4140</v>
      </c>
      <c r="B4141" s="1">
        <v>43946</v>
      </c>
      <c r="C4141" s="27" t="s">
        <v>18</v>
      </c>
      <c r="D4141" t="s">
        <v>15</v>
      </c>
      <c r="E4141">
        <v>127</v>
      </c>
      <c r="F4141" s="6"/>
    </row>
    <row r="4142" spans="1:6" customFormat="1" x14ac:dyDescent="0.5">
      <c r="A4142">
        <v>4141</v>
      </c>
      <c r="B4142" s="1">
        <v>43946</v>
      </c>
      <c r="C4142" s="27" t="s">
        <v>18</v>
      </c>
      <c r="D4142" t="s">
        <v>15</v>
      </c>
      <c r="E4142">
        <v>98</v>
      </c>
      <c r="F4142" s="6"/>
    </row>
    <row r="4143" spans="1:6" customFormat="1" x14ac:dyDescent="0.5">
      <c r="A4143">
        <v>4142</v>
      </c>
      <c r="B4143" s="1">
        <v>43946</v>
      </c>
      <c r="C4143" s="27" t="s">
        <v>18</v>
      </c>
      <c r="D4143" t="s">
        <v>15</v>
      </c>
      <c r="E4143">
        <v>91</v>
      </c>
      <c r="F4143" s="6"/>
    </row>
    <row r="4144" spans="1:6" customFormat="1" x14ac:dyDescent="0.5">
      <c r="A4144">
        <v>4143</v>
      </c>
      <c r="B4144" s="1">
        <v>43946</v>
      </c>
      <c r="C4144" s="27" t="s">
        <v>18</v>
      </c>
      <c r="D4144" t="s">
        <v>15</v>
      </c>
      <c r="E4144">
        <v>93</v>
      </c>
      <c r="F4144" s="6"/>
    </row>
    <row r="4145" spans="1:6" customFormat="1" x14ac:dyDescent="0.5">
      <c r="A4145">
        <v>4144</v>
      </c>
      <c r="B4145" s="1">
        <v>43946</v>
      </c>
      <c r="C4145" s="27" t="s">
        <v>18</v>
      </c>
      <c r="D4145" t="s">
        <v>15</v>
      </c>
      <c r="E4145">
        <v>84</v>
      </c>
      <c r="F4145" s="6"/>
    </row>
    <row r="4146" spans="1:6" customFormat="1" x14ac:dyDescent="0.5">
      <c r="A4146">
        <v>4145</v>
      </c>
      <c r="B4146" s="1">
        <v>43946</v>
      </c>
      <c r="C4146" s="27" t="s">
        <v>18</v>
      </c>
      <c r="D4146" t="s">
        <v>15</v>
      </c>
      <c r="E4146">
        <v>104</v>
      </c>
      <c r="F4146" s="6"/>
    </row>
    <row r="4147" spans="1:6" customFormat="1" x14ac:dyDescent="0.5">
      <c r="A4147">
        <v>4146</v>
      </c>
      <c r="B4147" s="1">
        <v>43946</v>
      </c>
      <c r="C4147" s="27" t="s">
        <v>18</v>
      </c>
      <c r="D4147" t="s">
        <v>15</v>
      </c>
      <c r="E4147">
        <v>82</v>
      </c>
      <c r="F4147" s="6"/>
    </row>
    <row r="4148" spans="1:6" customFormat="1" x14ac:dyDescent="0.5">
      <c r="A4148">
        <v>4147</v>
      </c>
      <c r="B4148" s="1">
        <v>43946</v>
      </c>
      <c r="C4148" s="27" t="s">
        <v>18</v>
      </c>
      <c r="D4148" t="s">
        <v>15</v>
      </c>
      <c r="E4148">
        <v>79</v>
      </c>
      <c r="F4148" s="6"/>
    </row>
    <row r="4149" spans="1:6" customFormat="1" x14ac:dyDescent="0.5">
      <c r="A4149">
        <v>4148</v>
      </c>
      <c r="B4149" s="1">
        <v>43946</v>
      </c>
      <c r="C4149" s="27" t="s">
        <v>18</v>
      </c>
      <c r="D4149" t="s">
        <v>15</v>
      </c>
      <c r="E4149">
        <v>77</v>
      </c>
      <c r="F4149" s="6"/>
    </row>
    <row r="4150" spans="1:6" customFormat="1" x14ac:dyDescent="0.5">
      <c r="A4150">
        <v>4149</v>
      </c>
      <c r="B4150" s="1">
        <v>43946</v>
      </c>
      <c r="C4150" s="27" t="s">
        <v>18</v>
      </c>
      <c r="D4150" t="s">
        <v>15</v>
      </c>
      <c r="E4150">
        <v>104</v>
      </c>
      <c r="F4150" s="6"/>
    </row>
    <row r="4151" spans="1:6" customFormat="1" x14ac:dyDescent="0.5">
      <c r="A4151">
        <v>4150</v>
      </c>
      <c r="B4151" s="1">
        <v>43946</v>
      </c>
      <c r="C4151" s="27" t="s">
        <v>18</v>
      </c>
      <c r="D4151" t="s">
        <v>15</v>
      </c>
      <c r="E4151">
        <v>90</v>
      </c>
      <c r="F4151" s="6"/>
    </row>
    <row r="4152" spans="1:6" customFormat="1" x14ac:dyDescent="0.5">
      <c r="A4152">
        <v>4151</v>
      </c>
      <c r="B4152" s="1">
        <v>43946</v>
      </c>
      <c r="C4152" s="27" t="s">
        <v>18</v>
      </c>
      <c r="D4152" t="s">
        <v>15</v>
      </c>
      <c r="E4152">
        <v>101</v>
      </c>
      <c r="F4152" s="6"/>
    </row>
    <row r="4153" spans="1:6" customFormat="1" x14ac:dyDescent="0.5">
      <c r="A4153">
        <v>4152</v>
      </c>
      <c r="B4153" s="1">
        <v>43946</v>
      </c>
      <c r="C4153" s="27" t="s">
        <v>18</v>
      </c>
      <c r="D4153" t="s">
        <v>15</v>
      </c>
      <c r="E4153">
        <v>73</v>
      </c>
      <c r="F4153" s="6"/>
    </row>
    <row r="4154" spans="1:6" customFormat="1" x14ac:dyDescent="0.5">
      <c r="A4154">
        <v>4153</v>
      </c>
      <c r="B4154" s="1">
        <v>43946</v>
      </c>
      <c r="C4154" s="27" t="s">
        <v>18</v>
      </c>
      <c r="D4154" t="s">
        <v>15</v>
      </c>
      <c r="E4154">
        <v>77</v>
      </c>
      <c r="F4154" s="6"/>
    </row>
    <row r="4155" spans="1:6" customFormat="1" x14ac:dyDescent="0.5">
      <c r="A4155">
        <v>4154</v>
      </c>
      <c r="B4155" s="1">
        <v>43946</v>
      </c>
      <c r="C4155" s="27" t="s">
        <v>18</v>
      </c>
      <c r="D4155" t="s">
        <v>15</v>
      </c>
      <c r="E4155">
        <v>89</v>
      </c>
      <c r="F4155" s="6"/>
    </row>
    <row r="4156" spans="1:6" customFormat="1" x14ac:dyDescent="0.5">
      <c r="A4156">
        <v>4155</v>
      </c>
      <c r="B4156" s="1">
        <v>43946</v>
      </c>
      <c r="C4156" s="27" t="s">
        <v>18</v>
      </c>
      <c r="D4156" t="s">
        <v>15</v>
      </c>
      <c r="E4156">
        <v>92</v>
      </c>
      <c r="F4156" s="6"/>
    </row>
    <row r="4157" spans="1:6" customFormat="1" x14ac:dyDescent="0.5">
      <c r="A4157">
        <v>4156</v>
      </c>
      <c r="B4157" s="1">
        <v>43946</v>
      </c>
      <c r="C4157" s="27" t="s">
        <v>18</v>
      </c>
      <c r="D4157" t="s">
        <v>15</v>
      </c>
      <c r="E4157">
        <v>88</v>
      </c>
      <c r="F4157" s="6"/>
    </row>
    <row r="4158" spans="1:6" customFormat="1" x14ac:dyDescent="0.5">
      <c r="A4158">
        <v>4157</v>
      </c>
      <c r="B4158" s="1">
        <v>43946</v>
      </c>
      <c r="C4158" s="27" t="s">
        <v>18</v>
      </c>
      <c r="D4158" t="s">
        <v>15</v>
      </c>
      <c r="E4158">
        <v>197</v>
      </c>
      <c r="F4158" s="6"/>
    </row>
    <row r="4159" spans="1:6" customFormat="1" x14ac:dyDescent="0.5">
      <c r="A4159">
        <v>4158</v>
      </c>
      <c r="B4159" s="1">
        <v>43946</v>
      </c>
      <c r="C4159" s="27" t="s">
        <v>18</v>
      </c>
      <c r="D4159" t="s">
        <v>15</v>
      </c>
      <c r="E4159">
        <v>189</v>
      </c>
      <c r="F4159" s="6"/>
    </row>
    <row r="4160" spans="1:6" customFormat="1" x14ac:dyDescent="0.5">
      <c r="A4160">
        <v>4159</v>
      </c>
      <c r="B4160" s="1">
        <v>43946</v>
      </c>
      <c r="C4160" s="27" t="s">
        <v>18</v>
      </c>
      <c r="D4160" t="s">
        <v>15</v>
      </c>
      <c r="E4160">
        <v>188</v>
      </c>
      <c r="F4160" s="6"/>
    </row>
    <row r="4161" spans="1:6" customFormat="1" x14ac:dyDescent="0.5">
      <c r="A4161">
        <v>4160</v>
      </c>
      <c r="B4161" s="1">
        <v>43946</v>
      </c>
      <c r="C4161" s="27" t="s">
        <v>18</v>
      </c>
      <c r="D4161" t="s">
        <v>15</v>
      </c>
      <c r="E4161">
        <v>193</v>
      </c>
      <c r="F4161" s="6"/>
    </row>
    <row r="4162" spans="1:6" customFormat="1" x14ac:dyDescent="0.5">
      <c r="A4162">
        <v>4161</v>
      </c>
      <c r="B4162" s="1">
        <v>43947</v>
      </c>
      <c r="C4162" s="27" t="s">
        <v>18</v>
      </c>
      <c r="D4162" t="s">
        <v>15</v>
      </c>
      <c r="E4162">
        <v>113</v>
      </c>
      <c r="F4162" s="6"/>
    </row>
    <row r="4163" spans="1:6" customFormat="1" x14ac:dyDescent="0.5">
      <c r="A4163">
        <v>4162</v>
      </c>
      <c r="B4163" s="1">
        <v>43947</v>
      </c>
      <c r="C4163" s="27" t="s">
        <v>18</v>
      </c>
      <c r="D4163" t="s">
        <v>15</v>
      </c>
      <c r="E4163">
        <v>80</v>
      </c>
      <c r="F4163" s="6"/>
    </row>
    <row r="4164" spans="1:6" customFormat="1" x14ac:dyDescent="0.5">
      <c r="A4164">
        <v>4163</v>
      </c>
      <c r="B4164" s="1">
        <v>43947</v>
      </c>
      <c r="C4164" s="27" t="s">
        <v>18</v>
      </c>
      <c r="D4164" t="s">
        <v>15</v>
      </c>
      <c r="E4164">
        <v>72</v>
      </c>
      <c r="F4164" s="6"/>
    </row>
    <row r="4165" spans="1:6" customFormat="1" x14ac:dyDescent="0.5">
      <c r="A4165">
        <v>4164</v>
      </c>
      <c r="B4165" s="1">
        <v>43947</v>
      </c>
      <c r="C4165" s="27" t="s">
        <v>18</v>
      </c>
      <c r="D4165" t="s">
        <v>15</v>
      </c>
      <c r="E4165">
        <v>98</v>
      </c>
      <c r="F4165" s="6"/>
    </row>
    <row r="4166" spans="1:6" customFormat="1" x14ac:dyDescent="0.5">
      <c r="A4166">
        <v>4165</v>
      </c>
      <c r="B4166" s="1">
        <v>43947</v>
      </c>
      <c r="C4166" s="27" t="s">
        <v>18</v>
      </c>
      <c r="D4166" t="s">
        <v>15</v>
      </c>
      <c r="E4166">
        <v>96</v>
      </c>
      <c r="F4166" s="6"/>
    </row>
    <row r="4167" spans="1:6" customFormat="1" x14ac:dyDescent="0.5">
      <c r="A4167">
        <v>4166</v>
      </c>
      <c r="B4167" s="1">
        <v>43947</v>
      </c>
      <c r="C4167" s="27" t="s">
        <v>18</v>
      </c>
      <c r="D4167" t="s">
        <v>15</v>
      </c>
      <c r="E4167">
        <v>102</v>
      </c>
      <c r="F4167" s="6"/>
    </row>
    <row r="4168" spans="1:6" customFormat="1" x14ac:dyDescent="0.5">
      <c r="A4168">
        <v>4167</v>
      </c>
      <c r="B4168" s="1">
        <v>43947</v>
      </c>
      <c r="C4168" s="27" t="s">
        <v>18</v>
      </c>
      <c r="D4168" t="s">
        <v>15</v>
      </c>
      <c r="E4168">
        <v>80</v>
      </c>
      <c r="F4168" s="6"/>
    </row>
    <row r="4169" spans="1:6" customFormat="1" x14ac:dyDescent="0.5">
      <c r="A4169">
        <v>4168</v>
      </c>
      <c r="B4169" s="1">
        <v>43947</v>
      </c>
      <c r="C4169" s="27" t="s">
        <v>18</v>
      </c>
      <c r="D4169" t="s">
        <v>15</v>
      </c>
      <c r="E4169">
        <v>84</v>
      </c>
      <c r="F4169" s="6"/>
    </row>
    <row r="4170" spans="1:6" customFormat="1" x14ac:dyDescent="0.5">
      <c r="A4170">
        <v>4169</v>
      </c>
      <c r="B4170" s="1">
        <v>43947</v>
      </c>
      <c r="C4170" s="27" t="s">
        <v>18</v>
      </c>
      <c r="D4170" t="s">
        <v>15</v>
      </c>
      <c r="E4170">
        <v>80</v>
      </c>
      <c r="F4170" s="6"/>
    </row>
    <row r="4171" spans="1:6" customFormat="1" x14ac:dyDescent="0.5">
      <c r="A4171">
        <v>4170</v>
      </c>
      <c r="B4171" s="1">
        <v>43947</v>
      </c>
      <c r="C4171" s="27" t="s">
        <v>18</v>
      </c>
      <c r="D4171" t="s">
        <v>15</v>
      </c>
      <c r="E4171">
        <v>78</v>
      </c>
      <c r="F4171" s="6"/>
    </row>
    <row r="4172" spans="1:6" customFormat="1" x14ac:dyDescent="0.5">
      <c r="A4172">
        <v>4171</v>
      </c>
      <c r="B4172" s="1">
        <v>43947</v>
      </c>
      <c r="C4172" s="27" t="s">
        <v>18</v>
      </c>
      <c r="D4172" t="s">
        <v>15</v>
      </c>
      <c r="E4172">
        <v>94</v>
      </c>
      <c r="F4172" s="6"/>
    </row>
    <row r="4173" spans="1:6" customFormat="1" x14ac:dyDescent="0.5">
      <c r="A4173">
        <v>4172</v>
      </c>
      <c r="B4173" s="1">
        <v>43947</v>
      </c>
      <c r="C4173" s="27" t="s">
        <v>18</v>
      </c>
      <c r="D4173" t="s">
        <v>15</v>
      </c>
      <c r="E4173">
        <v>77</v>
      </c>
      <c r="F4173" s="6"/>
    </row>
    <row r="4174" spans="1:6" customFormat="1" x14ac:dyDescent="0.5">
      <c r="A4174">
        <v>4173</v>
      </c>
      <c r="B4174" s="1">
        <v>43947</v>
      </c>
      <c r="C4174" s="27" t="s">
        <v>18</v>
      </c>
      <c r="D4174" t="s">
        <v>15</v>
      </c>
      <c r="E4174">
        <v>100</v>
      </c>
      <c r="F4174" s="6"/>
    </row>
    <row r="4175" spans="1:6" customFormat="1" x14ac:dyDescent="0.5">
      <c r="A4175">
        <v>4174</v>
      </c>
      <c r="B4175" s="1">
        <v>43947</v>
      </c>
      <c r="C4175" s="27" t="s">
        <v>18</v>
      </c>
      <c r="D4175" t="s">
        <v>15</v>
      </c>
      <c r="E4175">
        <v>100</v>
      </c>
      <c r="F4175" s="6"/>
    </row>
    <row r="4176" spans="1:6" customFormat="1" x14ac:dyDescent="0.5">
      <c r="A4176">
        <v>4175</v>
      </c>
      <c r="B4176" s="1">
        <v>43947</v>
      </c>
      <c r="C4176" s="27" t="s">
        <v>18</v>
      </c>
      <c r="D4176" t="s">
        <v>15</v>
      </c>
      <c r="E4176">
        <v>102</v>
      </c>
      <c r="F4176" s="6"/>
    </row>
    <row r="4177" spans="1:6" customFormat="1" x14ac:dyDescent="0.5">
      <c r="A4177">
        <v>4176</v>
      </c>
      <c r="B4177" s="1">
        <v>43947</v>
      </c>
      <c r="C4177" s="27" t="s">
        <v>18</v>
      </c>
      <c r="D4177" t="s">
        <v>15</v>
      </c>
      <c r="E4177">
        <v>89</v>
      </c>
      <c r="F4177" s="6"/>
    </row>
    <row r="4178" spans="1:6" customFormat="1" x14ac:dyDescent="0.5">
      <c r="A4178">
        <v>4177</v>
      </c>
      <c r="B4178" s="1">
        <v>43947</v>
      </c>
      <c r="C4178" s="27" t="s">
        <v>18</v>
      </c>
      <c r="D4178" t="s">
        <v>15</v>
      </c>
      <c r="E4178">
        <v>105</v>
      </c>
      <c r="F4178" s="6"/>
    </row>
    <row r="4179" spans="1:6" customFormat="1" x14ac:dyDescent="0.5">
      <c r="A4179">
        <v>4178</v>
      </c>
      <c r="B4179" s="1">
        <v>43947</v>
      </c>
      <c r="C4179" s="27" t="s">
        <v>18</v>
      </c>
      <c r="D4179" t="s">
        <v>15</v>
      </c>
      <c r="E4179">
        <v>87</v>
      </c>
      <c r="F4179" s="6"/>
    </row>
    <row r="4180" spans="1:6" customFormat="1" x14ac:dyDescent="0.5">
      <c r="A4180">
        <v>4179</v>
      </c>
      <c r="B4180" s="1">
        <v>43947</v>
      </c>
      <c r="C4180" s="27" t="s">
        <v>18</v>
      </c>
      <c r="D4180" t="s">
        <v>15</v>
      </c>
      <c r="E4180">
        <v>78</v>
      </c>
      <c r="F4180" s="6"/>
    </row>
    <row r="4181" spans="1:6" customFormat="1" x14ac:dyDescent="0.5">
      <c r="A4181">
        <v>4180</v>
      </c>
      <c r="B4181" s="1">
        <v>43947</v>
      </c>
      <c r="C4181" s="27" t="s">
        <v>18</v>
      </c>
      <c r="D4181" t="s">
        <v>15</v>
      </c>
      <c r="E4181">
        <v>98</v>
      </c>
      <c r="F4181" s="6"/>
    </row>
    <row r="4182" spans="1:6" customFormat="1" x14ac:dyDescent="0.5">
      <c r="A4182">
        <v>4181</v>
      </c>
      <c r="B4182" s="1">
        <v>43947</v>
      </c>
      <c r="C4182" s="27" t="s">
        <v>18</v>
      </c>
      <c r="D4182" t="s">
        <v>15</v>
      </c>
      <c r="E4182">
        <v>97</v>
      </c>
      <c r="F4182" s="6"/>
    </row>
    <row r="4183" spans="1:6" customFormat="1" x14ac:dyDescent="0.5">
      <c r="A4183">
        <v>4182</v>
      </c>
      <c r="B4183" s="1">
        <v>43947</v>
      </c>
      <c r="C4183" s="27" t="s">
        <v>18</v>
      </c>
      <c r="D4183" t="s">
        <v>15</v>
      </c>
      <c r="E4183">
        <v>86</v>
      </c>
      <c r="F4183" s="6"/>
    </row>
    <row r="4184" spans="1:6" customFormat="1" x14ac:dyDescent="0.5">
      <c r="A4184">
        <v>4183</v>
      </c>
      <c r="B4184" s="1">
        <v>43947</v>
      </c>
      <c r="C4184" s="27" t="s">
        <v>18</v>
      </c>
      <c r="D4184" t="s">
        <v>15</v>
      </c>
      <c r="E4184">
        <v>111</v>
      </c>
      <c r="F4184" s="6"/>
    </row>
    <row r="4185" spans="1:6" customFormat="1" x14ac:dyDescent="0.5">
      <c r="A4185">
        <v>4184</v>
      </c>
      <c r="B4185" s="1">
        <v>43947</v>
      </c>
      <c r="C4185" s="27" t="s">
        <v>18</v>
      </c>
      <c r="D4185" t="s">
        <v>15</v>
      </c>
      <c r="E4185">
        <v>87</v>
      </c>
      <c r="F4185" s="6"/>
    </row>
    <row r="4186" spans="1:6" customFormat="1" x14ac:dyDescent="0.5">
      <c r="A4186">
        <v>4185</v>
      </c>
      <c r="B4186" s="1">
        <v>43947</v>
      </c>
      <c r="C4186" s="27" t="s">
        <v>18</v>
      </c>
      <c r="D4186" t="s">
        <v>15</v>
      </c>
      <c r="E4186">
        <v>86</v>
      </c>
      <c r="F4186" s="6"/>
    </row>
    <row r="4187" spans="1:6" customFormat="1" x14ac:dyDescent="0.5">
      <c r="A4187">
        <v>4186</v>
      </c>
      <c r="B4187" s="1">
        <v>43947</v>
      </c>
      <c r="C4187" s="27" t="s">
        <v>18</v>
      </c>
      <c r="D4187" t="s">
        <v>15</v>
      </c>
      <c r="E4187">
        <v>268</v>
      </c>
      <c r="F4187" s="6"/>
    </row>
    <row r="4188" spans="1:6" customFormat="1" x14ac:dyDescent="0.5">
      <c r="A4188">
        <v>4187</v>
      </c>
      <c r="B4188" s="1">
        <v>43947</v>
      </c>
      <c r="C4188" s="27" t="s">
        <v>18</v>
      </c>
      <c r="D4188" t="s">
        <v>15</v>
      </c>
      <c r="E4188">
        <v>200</v>
      </c>
      <c r="F4188" s="6"/>
    </row>
    <row r="4189" spans="1:6" customFormat="1" x14ac:dyDescent="0.5">
      <c r="A4189">
        <v>4188</v>
      </c>
      <c r="B4189" s="1">
        <v>43947</v>
      </c>
      <c r="C4189" s="27" t="s">
        <v>18</v>
      </c>
      <c r="D4189" t="s">
        <v>15</v>
      </c>
      <c r="E4189">
        <v>200</v>
      </c>
      <c r="F4189" s="6"/>
    </row>
    <row r="4190" spans="1:6" customFormat="1" x14ac:dyDescent="0.5">
      <c r="A4190">
        <v>4189</v>
      </c>
      <c r="B4190" s="1">
        <v>43947</v>
      </c>
      <c r="C4190" s="27" t="s">
        <v>18</v>
      </c>
      <c r="D4190" t="s">
        <v>15</v>
      </c>
      <c r="E4190">
        <v>275</v>
      </c>
      <c r="F4190" s="6"/>
    </row>
    <row r="4191" spans="1:6" customFormat="1" x14ac:dyDescent="0.5">
      <c r="A4191">
        <v>4190</v>
      </c>
      <c r="B4191" s="1">
        <v>43947</v>
      </c>
      <c r="C4191" s="27" t="s">
        <v>18</v>
      </c>
      <c r="D4191" t="s">
        <v>15</v>
      </c>
      <c r="E4191">
        <v>280</v>
      </c>
      <c r="F4191" s="6"/>
    </row>
    <row r="4192" spans="1:6" customFormat="1" x14ac:dyDescent="0.5">
      <c r="A4192">
        <v>4191</v>
      </c>
      <c r="B4192" s="1">
        <v>43947</v>
      </c>
      <c r="C4192" s="27" t="s">
        <v>18</v>
      </c>
      <c r="D4192" t="s">
        <v>15</v>
      </c>
      <c r="E4192">
        <v>220</v>
      </c>
      <c r="F4192" s="6"/>
    </row>
    <row r="4193" spans="1:6" customFormat="1" x14ac:dyDescent="0.5">
      <c r="A4193">
        <v>4192</v>
      </c>
      <c r="B4193" s="1">
        <v>43947</v>
      </c>
      <c r="C4193" s="27" t="s">
        <v>18</v>
      </c>
      <c r="D4193" t="s">
        <v>15</v>
      </c>
      <c r="E4193">
        <v>276</v>
      </c>
      <c r="F4193" s="6"/>
    </row>
    <row r="4194" spans="1:6" customFormat="1" x14ac:dyDescent="0.5">
      <c r="A4194">
        <v>4193</v>
      </c>
      <c r="B4194" s="1">
        <v>43948</v>
      </c>
      <c r="C4194" s="27" t="s">
        <v>18</v>
      </c>
      <c r="D4194" t="s">
        <v>15</v>
      </c>
      <c r="E4194">
        <v>120</v>
      </c>
      <c r="F4194" s="6"/>
    </row>
    <row r="4195" spans="1:6" customFormat="1" x14ac:dyDescent="0.5">
      <c r="A4195">
        <v>4194</v>
      </c>
      <c r="B4195" s="1">
        <v>43948</v>
      </c>
      <c r="C4195" s="27" t="s">
        <v>18</v>
      </c>
      <c r="D4195" t="s">
        <v>15</v>
      </c>
      <c r="E4195">
        <v>263</v>
      </c>
      <c r="F4195" s="6"/>
    </row>
    <row r="4196" spans="1:6" customFormat="1" x14ac:dyDescent="0.5">
      <c r="A4196">
        <v>4195</v>
      </c>
      <c r="B4196" s="1">
        <v>43948</v>
      </c>
      <c r="C4196" s="27" t="s">
        <v>18</v>
      </c>
      <c r="D4196" t="s">
        <v>15</v>
      </c>
      <c r="E4196">
        <v>283</v>
      </c>
      <c r="F4196" s="6"/>
    </row>
    <row r="4197" spans="1:6" customFormat="1" x14ac:dyDescent="0.5">
      <c r="A4197">
        <v>4196</v>
      </c>
      <c r="B4197" s="1">
        <v>43948</v>
      </c>
      <c r="C4197" s="27" t="s">
        <v>18</v>
      </c>
      <c r="D4197" t="s">
        <v>15</v>
      </c>
      <c r="E4197">
        <v>103</v>
      </c>
      <c r="F4197" s="6"/>
    </row>
    <row r="4198" spans="1:6" customFormat="1" x14ac:dyDescent="0.5">
      <c r="A4198">
        <v>4197</v>
      </c>
      <c r="B4198" s="1">
        <v>43948</v>
      </c>
      <c r="C4198" s="27" t="s">
        <v>18</v>
      </c>
      <c r="D4198" t="s">
        <v>15</v>
      </c>
      <c r="E4198">
        <v>107</v>
      </c>
      <c r="F4198" s="6"/>
    </row>
    <row r="4199" spans="1:6" customFormat="1" x14ac:dyDescent="0.5">
      <c r="A4199">
        <v>4198</v>
      </c>
      <c r="B4199" s="1">
        <v>43948</v>
      </c>
      <c r="C4199" s="27" t="s">
        <v>18</v>
      </c>
      <c r="D4199" t="s">
        <v>15</v>
      </c>
      <c r="E4199">
        <v>85</v>
      </c>
      <c r="F4199" s="6"/>
    </row>
    <row r="4200" spans="1:6" customFormat="1" x14ac:dyDescent="0.5">
      <c r="A4200">
        <v>4199</v>
      </c>
      <c r="B4200" s="1">
        <v>43948</v>
      </c>
      <c r="C4200" s="27" t="s">
        <v>18</v>
      </c>
      <c r="D4200" t="s">
        <v>15</v>
      </c>
      <c r="E4200">
        <v>98</v>
      </c>
      <c r="F4200" s="6"/>
    </row>
    <row r="4201" spans="1:6" customFormat="1" x14ac:dyDescent="0.5">
      <c r="A4201">
        <v>4200</v>
      </c>
      <c r="B4201" s="1">
        <v>43948</v>
      </c>
      <c r="C4201" s="27" t="s">
        <v>18</v>
      </c>
      <c r="D4201" t="s">
        <v>15</v>
      </c>
      <c r="E4201">
        <v>103</v>
      </c>
      <c r="F4201" s="6"/>
    </row>
    <row r="4202" spans="1:6" customFormat="1" x14ac:dyDescent="0.5">
      <c r="A4202">
        <v>4201</v>
      </c>
      <c r="B4202" s="1">
        <v>43948</v>
      </c>
      <c r="C4202" s="27" t="s">
        <v>18</v>
      </c>
      <c r="D4202" t="s">
        <v>15</v>
      </c>
      <c r="E4202">
        <v>89</v>
      </c>
      <c r="F4202" s="6"/>
    </row>
    <row r="4203" spans="1:6" customFormat="1" x14ac:dyDescent="0.5">
      <c r="A4203">
        <v>4202</v>
      </c>
      <c r="B4203" s="1">
        <v>43948</v>
      </c>
      <c r="C4203" s="27" t="s">
        <v>18</v>
      </c>
      <c r="D4203" t="s">
        <v>15</v>
      </c>
      <c r="E4203">
        <v>97</v>
      </c>
      <c r="F4203" s="6"/>
    </row>
    <row r="4204" spans="1:6" customFormat="1" x14ac:dyDescent="0.5">
      <c r="A4204">
        <v>4203</v>
      </c>
      <c r="B4204" s="1">
        <v>43948</v>
      </c>
      <c r="C4204" s="27" t="s">
        <v>18</v>
      </c>
      <c r="D4204" t="s">
        <v>15</v>
      </c>
      <c r="E4204">
        <v>94</v>
      </c>
      <c r="F4204" s="6"/>
    </row>
    <row r="4205" spans="1:6" customFormat="1" x14ac:dyDescent="0.5">
      <c r="A4205">
        <v>4204</v>
      </c>
      <c r="B4205" s="1">
        <v>43948</v>
      </c>
      <c r="C4205" s="27" t="s">
        <v>18</v>
      </c>
      <c r="D4205" t="s">
        <v>15</v>
      </c>
      <c r="E4205">
        <v>104</v>
      </c>
      <c r="F4205" s="6"/>
    </row>
    <row r="4206" spans="1:6" customFormat="1" x14ac:dyDescent="0.5">
      <c r="A4206">
        <v>4205</v>
      </c>
      <c r="B4206" s="1">
        <v>43948</v>
      </c>
      <c r="C4206" s="27" t="s">
        <v>18</v>
      </c>
      <c r="D4206" t="s">
        <v>15</v>
      </c>
      <c r="E4206">
        <v>101</v>
      </c>
      <c r="F4206" s="6"/>
    </row>
    <row r="4207" spans="1:6" customFormat="1" x14ac:dyDescent="0.5">
      <c r="A4207">
        <v>4206</v>
      </c>
      <c r="B4207" s="1">
        <v>43948</v>
      </c>
      <c r="C4207" s="27" t="s">
        <v>18</v>
      </c>
      <c r="D4207" t="s">
        <v>15</v>
      </c>
      <c r="E4207">
        <v>91</v>
      </c>
      <c r="F4207" s="6"/>
    </row>
    <row r="4208" spans="1:6" customFormat="1" x14ac:dyDescent="0.5">
      <c r="A4208">
        <v>4207</v>
      </c>
      <c r="B4208" s="1">
        <v>43948</v>
      </c>
      <c r="C4208" s="27" t="s">
        <v>18</v>
      </c>
      <c r="D4208" t="s">
        <v>15</v>
      </c>
      <c r="E4208">
        <v>102</v>
      </c>
      <c r="F4208" s="6"/>
    </row>
    <row r="4209" spans="1:6" customFormat="1" x14ac:dyDescent="0.5">
      <c r="A4209">
        <v>4208</v>
      </c>
      <c r="B4209" s="1">
        <v>43948</v>
      </c>
      <c r="C4209" s="27" t="s">
        <v>18</v>
      </c>
      <c r="D4209" t="s">
        <v>15</v>
      </c>
      <c r="E4209">
        <v>78</v>
      </c>
      <c r="F4209" s="6"/>
    </row>
    <row r="4210" spans="1:6" customFormat="1" x14ac:dyDescent="0.5">
      <c r="A4210">
        <v>4209</v>
      </c>
      <c r="B4210" s="1">
        <v>43948</v>
      </c>
      <c r="C4210" s="27" t="s">
        <v>18</v>
      </c>
      <c r="D4210" t="s">
        <v>15</v>
      </c>
      <c r="E4210">
        <v>87</v>
      </c>
      <c r="F4210" s="6"/>
    </row>
    <row r="4211" spans="1:6" customFormat="1" x14ac:dyDescent="0.5">
      <c r="A4211">
        <v>4210</v>
      </c>
      <c r="B4211" s="1">
        <v>43948</v>
      </c>
      <c r="C4211" s="27" t="s">
        <v>18</v>
      </c>
      <c r="D4211" t="s">
        <v>15</v>
      </c>
      <c r="E4211">
        <v>109</v>
      </c>
      <c r="F4211" s="6"/>
    </row>
    <row r="4212" spans="1:6" customFormat="1" x14ac:dyDescent="0.5">
      <c r="A4212">
        <v>4211</v>
      </c>
      <c r="B4212" s="1">
        <v>43948</v>
      </c>
      <c r="C4212" s="27" t="s">
        <v>18</v>
      </c>
      <c r="D4212" t="s">
        <v>15</v>
      </c>
      <c r="E4212">
        <v>94</v>
      </c>
      <c r="F4212" s="6"/>
    </row>
    <row r="4213" spans="1:6" customFormat="1" x14ac:dyDescent="0.5">
      <c r="A4213">
        <v>4212</v>
      </c>
      <c r="B4213" s="1">
        <v>43948</v>
      </c>
      <c r="C4213" s="27" t="s">
        <v>18</v>
      </c>
      <c r="D4213" t="s">
        <v>15</v>
      </c>
      <c r="E4213">
        <v>90</v>
      </c>
      <c r="F4213" s="6"/>
    </row>
    <row r="4214" spans="1:6" customFormat="1" x14ac:dyDescent="0.5">
      <c r="A4214">
        <v>4213</v>
      </c>
      <c r="B4214" s="1">
        <v>43948</v>
      </c>
      <c r="C4214" s="27" t="s">
        <v>18</v>
      </c>
      <c r="D4214" t="s">
        <v>15</v>
      </c>
      <c r="E4214">
        <v>91</v>
      </c>
      <c r="F4214" s="6"/>
    </row>
    <row r="4215" spans="1:6" customFormat="1" x14ac:dyDescent="0.5">
      <c r="A4215">
        <v>4214</v>
      </c>
      <c r="B4215" s="1">
        <v>43948</v>
      </c>
      <c r="C4215" s="27" t="s">
        <v>18</v>
      </c>
      <c r="D4215" t="s">
        <v>15</v>
      </c>
      <c r="E4215">
        <v>79</v>
      </c>
      <c r="F4215" s="6"/>
    </row>
    <row r="4216" spans="1:6" customFormat="1" x14ac:dyDescent="0.5">
      <c r="A4216">
        <v>4215</v>
      </c>
      <c r="B4216" s="1">
        <v>43948</v>
      </c>
      <c r="C4216" s="27" t="s">
        <v>18</v>
      </c>
      <c r="D4216" t="s">
        <v>15</v>
      </c>
      <c r="E4216">
        <v>101</v>
      </c>
      <c r="F4216" s="6"/>
    </row>
    <row r="4217" spans="1:6" customFormat="1" x14ac:dyDescent="0.5">
      <c r="A4217">
        <v>4216</v>
      </c>
      <c r="B4217" s="1">
        <v>43948</v>
      </c>
      <c r="C4217" s="27" t="s">
        <v>18</v>
      </c>
      <c r="D4217" t="s">
        <v>15</v>
      </c>
      <c r="E4217">
        <v>87</v>
      </c>
      <c r="F4217" s="6"/>
    </row>
    <row r="4218" spans="1:6" customFormat="1" x14ac:dyDescent="0.5">
      <c r="A4218">
        <v>4217</v>
      </c>
      <c r="B4218" s="1">
        <v>43948</v>
      </c>
      <c r="C4218" s="27" t="s">
        <v>18</v>
      </c>
      <c r="D4218" t="s">
        <v>15</v>
      </c>
      <c r="E4218">
        <v>103</v>
      </c>
      <c r="F4218" s="6"/>
    </row>
    <row r="4219" spans="1:6" customFormat="1" x14ac:dyDescent="0.5">
      <c r="A4219">
        <v>4218</v>
      </c>
      <c r="B4219" s="1">
        <v>43948</v>
      </c>
      <c r="C4219" s="27" t="s">
        <v>18</v>
      </c>
      <c r="D4219" t="s">
        <v>15</v>
      </c>
      <c r="E4219">
        <v>85</v>
      </c>
      <c r="F4219" s="6"/>
    </row>
    <row r="4220" spans="1:6" customFormat="1" x14ac:dyDescent="0.5">
      <c r="A4220">
        <v>4219</v>
      </c>
      <c r="B4220" s="1">
        <v>43948</v>
      </c>
      <c r="C4220" s="27" t="s">
        <v>18</v>
      </c>
      <c r="D4220" t="s">
        <v>15</v>
      </c>
      <c r="E4220">
        <v>93</v>
      </c>
      <c r="F4220" s="6"/>
    </row>
    <row r="4221" spans="1:6" customFormat="1" x14ac:dyDescent="0.5">
      <c r="A4221">
        <v>4220</v>
      </c>
      <c r="B4221" s="1">
        <v>43948</v>
      </c>
      <c r="C4221" s="27" t="s">
        <v>18</v>
      </c>
      <c r="D4221" t="s">
        <v>15</v>
      </c>
      <c r="E4221">
        <v>84</v>
      </c>
      <c r="F4221" s="6"/>
    </row>
    <row r="4222" spans="1:6" customFormat="1" x14ac:dyDescent="0.5">
      <c r="A4222">
        <v>4221</v>
      </c>
      <c r="B4222" s="1">
        <v>43948</v>
      </c>
      <c r="C4222" s="27" t="s">
        <v>18</v>
      </c>
      <c r="D4222" t="s">
        <v>15</v>
      </c>
      <c r="E4222">
        <v>217</v>
      </c>
      <c r="F4222" s="6"/>
    </row>
    <row r="4223" spans="1:6" customFormat="1" x14ac:dyDescent="0.5">
      <c r="A4223">
        <v>4222</v>
      </c>
      <c r="B4223" s="1">
        <v>43948</v>
      </c>
      <c r="C4223" s="27" t="s">
        <v>18</v>
      </c>
      <c r="D4223" t="s">
        <v>15</v>
      </c>
      <c r="E4223">
        <v>161</v>
      </c>
      <c r="F4223" s="6"/>
    </row>
    <row r="4224" spans="1:6" customFormat="1" x14ac:dyDescent="0.5">
      <c r="A4224">
        <v>4223</v>
      </c>
      <c r="B4224" s="1">
        <v>43949</v>
      </c>
      <c r="C4224" s="27" t="s">
        <v>18</v>
      </c>
      <c r="D4224" t="s">
        <v>15</v>
      </c>
      <c r="E4224">
        <v>119</v>
      </c>
      <c r="F4224" s="6"/>
    </row>
    <row r="4225" spans="1:6" customFormat="1" x14ac:dyDescent="0.5">
      <c r="A4225">
        <v>4224</v>
      </c>
      <c r="B4225" s="1">
        <v>43949</v>
      </c>
      <c r="C4225" s="27" t="s">
        <v>18</v>
      </c>
      <c r="D4225" t="s">
        <v>15</v>
      </c>
      <c r="E4225">
        <v>81</v>
      </c>
      <c r="F4225" s="6"/>
    </row>
    <row r="4226" spans="1:6" customFormat="1" x14ac:dyDescent="0.5">
      <c r="A4226">
        <v>4225</v>
      </c>
      <c r="B4226" s="1">
        <v>43949</v>
      </c>
      <c r="C4226" s="27" t="s">
        <v>18</v>
      </c>
      <c r="D4226" t="s">
        <v>15</v>
      </c>
      <c r="E4226">
        <v>100</v>
      </c>
      <c r="F4226" s="6"/>
    </row>
    <row r="4227" spans="1:6" customFormat="1" x14ac:dyDescent="0.5">
      <c r="A4227">
        <v>4226</v>
      </c>
      <c r="B4227" s="1">
        <v>43949</v>
      </c>
      <c r="C4227" s="27" t="s">
        <v>18</v>
      </c>
      <c r="D4227" t="s">
        <v>15</v>
      </c>
      <c r="E4227">
        <v>106</v>
      </c>
      <c r="F4227" s="6"/>
    </row>
    <row r="4228" spans="1:6" customFormat="1" x14ac:dyDescent="0.5">
      <c r="A4228">
        <v>4227</v>
      </c>
      <c r="B4228" s="1">
        <v>43949</v>
      </c>
      <c r="C4228" s="27" t="s">
        <v>18</v>
      </c>
      <c r="D4228" t="s">
        <v>15</v>
      </c>
      <c r="E4228">
        <v>101</v>
      </c>
      <c r="F4228" s="6"/>
    </row>
    <row r="4229" spans="1:6" customFormat="1" x14ac:dyDescent="0.5">
      <c r="A4229">
        <v>4228</v>
      </c>
      <c r="B4229" s="1">
        <v>43949</v>
      </c>
      <c r="C4229" s="27" t="s">
        <v>18</v>
      </c>
      <c r="D4229" t="s">
        <v>15</v>
      </c>
      <c r="E4229">
        <v>104</v>
      </c>
      <c r="F4229" s="6"/>
    </row>
    <row r="4230" spans="1:6" customFormat="1" x14ac:dyDescent="0.5">
      <c r="A4230">
        <v>4229</v>
      </c>
      <c r="B4230" s="1">
        <v>43949</v>
      </c>
      <c r="C4230" s="27" t="s">
        <v>18</v>
      </c>
      <c r="D4230" t="s">
        <v>15</v>
      </c>
      <c r="E4230">
        <v>76</v>
      </c>
      <c r="F4230" s="6"/>
    </row>
    <row r="4231" spans="1:6" customFormat="1" x14ac:dyDescent="0.5">
      <c r="A4231">
        <v>4230</v>
      </c>
      <c r="B4231" s="1">
        <v>43949</v>
      </c>
      <c r="C4231" s="27" t="s">
        <v>18</v>
      </c>
      <c r="D4231" t="s">
        <v>15</v>
      </c>
      <c r="E4231">
        <v>117</v>
      </c>
      <c r="F4231" s="6"/>
    </row>
    <row r="4232" spans="1:6" customFormat="1" x14ac:dyDescent="0.5">
      <c r="A4232">
        <v>4231</v>
      </c>
      <c r="B4232" s="1">
        <v>43949</v>
      </c>
      <c r="C4232" s="27" t="s">
        <v>18</v>
      </c>
      <c r="D4232" t="s">
        <v>15</v>
      </c>
      <c r="E4232">
        <v>87</v>
      </c>
      <c r="F4232" s="6"/>
    </row>
    <row r="4233" spans="1:6" customFormat="1" x14ac:dyDescent="0.5">
      <c r="A4233">
        <v>4232</v>
      </c>
      <c r="B4233" s="1">
        <v>43949</v>
      </c>
      <c r="C4233" s="27" t="s">
        <v>18</v>
      </c>
      <c r="D4233" t="s">
        <v>15</v>
      </c>
      <c r="E4233">
        <v>97</v>
      </c>
      <c r="F4233" s="6"/>
    </row>
    <row r="4234" spans="1:6" customFormat="1" x14ac:dyDescent="0.5">
      <c r="A4234">
        <v>4233</v>
      </c>
      <c r="B4234" s="1">
        <v>43949</v>
      </c>
      <c r="C4234" s="27" t="s">
        <v>18</v>
      </c>
      <c r="D4234" t="s">
        <v>15</v>
      </c>
      <c r="E4234">
        <v>94</v>
      </c>
      <c r="F4234" s="6"/>
    </row>
    <row r="4235" spans="1:6" customFormat="1" x14ac:dyDescent="0.5">
      <c r="A4235">
        <v>4234</v>
      </c>
      <c r="B4235" s="1">
        <v>43949</v>
      </c>
      <c r="C4235" s="27" t="s">
        <v>18</v>
      </c>
      <c r="D4235" t="s">
        <v>15</v>
      </c>
      <c r="E4235">
        <v>94</v>
      </c>
      <c r="F4235" s="6"/>
    </row>
    <row r="4236" spans="1:6" customFormat="1" x14ac:dyDescent="0.5">
      <c r="A4236">
        <v>4235</v>
      </c>
      <c r="B4236" s="1">
        <v>43949</v>
      </c>
      <c r="C4236" s="27" t="s">
        <v>18</v>
      </c>
      <c r="D4236" t="s">
        <v>15</v>
      </c>
      <c r="E4236">
        <v>103</v>
      </c>
      <c r="F4236" s="6"/>
    </row>
    <row r="4237" spans="1:6" customFormat="1" x14ac:dyDescent="0.5">
      <c r="A4237">
        <v>4236</v>
      </c>
      <c r="B4237" s="1">
        <v>43949</v>
      </c>
      <c r="C4237" s="27" t="s">
        <v>18</v>
      </c>
      <c r="D4237" t="s">
        <v>15</v>
      </c>
      <c r="E4237">
        <v>125</v>
      </c>
      <c r="F4237" s="6"/>
    </row>
    <row r="4238" spans="1:6" customFormat="1" x14ac:dyDescent="0.5">
      <c r="A4238">
        <v>4237</v>
      </c>
      <c r="B4238" s="1">
        <v>43949</v>
      </c>
      <c r="C4238" s="27" t="s">
        <v>18</v>
      </c>
      <c r="D4238" t="s">
        <v>15</v>
      </c>
      <c r="E4238">
        <v>89</v>
      </c>
      <c r="F4238" s="6"/>
    </row>
    <row r="4239" spans="1:6" customFormat="1" x14ac:dyDescent="0.5">
      <c r="A4239">
        <v>4238</v>
      </c>
      <c r="B4239" s="1">
        <v>43949</v>
      </c>
      <c r="C4239" s="27" t="s">
        <v>18</v>
      </c>
      <c r="D4239" t="s">
        <v>15</v>
      </c>
      <c r="E4239">
        <v>101</v>
      </c>
      <c r="F4239" s="6"/>
    </row>
    <row r="4240" spans="1:6" customFormat="1" x14ac:dyDescent="0.5">
      <c r="A4240">
        <v>4239</v>
      </c>
      <c r="B4240" s="1">
        <v>43949</v>
      </c>
      <c r="C4240" s="27" t="s">
        <v>18</v>
      </c>
      <c r="D4240" t="s">
        <v>15</v>
      </c>
      <c r="E4240">
        <v>99</v>
      </c>
      <c r="F4240" s="6"/>
    </row>
    <row r="4241" spans="1:6" customFormat="1" x14ac:dyDescent="0.5">
      <c r="A4241">
        <v>4240</v>
      </c>
      <c r="B4241" s="1">
        <v>43949</v>
      </c>
      <c r="C4241" s="27" t="s">
        <v>18</v>
      </c>
      <c r="D4241" t="s">
        <v>15</v>
      </c>
      <c r="E4241">
        <v>82</v>
      </c>
      <c r="F4241" s="6"/>
    </row>
    <row r="4242" spans="1:6" customFormat="1" x14ac:dyDescent="0.5">
      <c r="A4242">
        <v>4241</v>
      </c>
      <c r="B4242" s="1">
        <v>43949</v>
      </c>
      <c r="C4242" s="27" t="s">
        <v>18</v>
      </c>
      <c r="D4242" t="s">
        <v>15</v>
      </c>
      <c r="E4242">
        <v>93</v>
      </c>
      <c r="F4242" s="6"/>
    </row>
    <row r="4243" spans="1:6" customFormat="1" x14ac:dyDescent="0.5">
      <c r="A4243">
        <v>4242</v>
      </c>
      <c r="B4243" s="1">
        <v>43949</v>
      </c>
      <c r="C4243" s="27" t="s">
        <v>18</v>
      </c>
      <c r="D4243" t="s">
        <v>15</v>
      </c>
      <c r="E4243">
        <v>99</v>
      </c>
      <c r="F4243" s="6"/>
    </row>
    <row r="4244" spans="1:6" customFormat="1" x14ac:dyDescent="0.5">
      <c r="A4244">
        <v>4243</v>
      </c>
      <c r="B4244" s="1">
        <v>43949</v>
      </c>
      <c r="C4244" s="27" t="s">
        <v>18</v>
      </c>
      <c r="D4244" t="s">
        <v>15</v>
      </c>
      <c r="E4244">
        <v>84</v>
      </c>
      <c r="F4244" s="6"/>
    </row>
    <row r="4245" spans="1:6" customFormat="1" x14ac:dyDescent="0.5">
      <c r="A4245">
        <v>4244</v>
      </c>
      <c r="B4245" s="1">
        <v>43949</v>
      </c>
      <c r="C4245" s="27" t="s">
        <v>18</v>
      </c>
      <c r="D4245" t="s">
        <v>15</v>
      </c>
      <c r="E4245">
        <v>96</v>
      </c>
      <c r="F4245" s="6"/>
    </row>
    <row r="4246" spans="1:6" customFormat="1" x14ac:dyDescent="0.5">
      <c r="A4246">
        <v>4245</v>
      </c>
      <c r="B4246" s="1">
        <v>43949</v>
      </c>
      <c r="C4246" s="27" t="s">
        <v>18</v>
      </c>
      <c r="D4246" t="s">
        <v>15</v>
      </c>
      <c r="E4246">
        <v>76</v>
      </c>
      <c r="F4246" s="6"/>
    </row>
    <row r="4247" spans="1:6" customFormat="1" x14ac:dyDescent="0.5">
      <c r="A4247">
        <v>4246</v>
      </c>
      <c r="B4247" s="1">
        <v>43949</v>
      </c>
      <c r="C4247" s="27" t="s">
        <v>18</v>
      </c>
      <c r="D4247" t="s">
        <v>15</v>
      </c>
      <c r="E4247">
        <v>101</v>
      </c>
      <c r="F4247" s="6"/>
    </row>
    <row r="4248" spans="1:6" customFormat="1" x14ac:dyDescent="0.5">
      <c r="A4248">
        <v>4247</v>
      </c>
      <c r="B4248" s="1">
        <v>43949</v>
      </c>
      <c r="C4248" s="27" t="s">
        <v>18</v>
      </c>
      <c r="D4248" t="s">
        <v>15</v>
      </c>
      <c r="E4248">
        <v>114</v>
      </c>
      <c r="F4248" s="6"/>
    </row>
    <row r="4249" spans="1:6" customFormat="1" x14ac:dyDescent="0.5">
      <c r="A4249">
        <v>4248</v>
      </c>
      <c r="B4249" s="1">
        <v>43949</v>
      </c>
      <c r="C4249" s="27" t="s">
        <v>18</v>
      </c>
      <c r="D4249" t="s">
        <v>15</v>
      </c>
      <c r="E4249">
        <v>255</v>
      </c>
      <c r="F4249" s="6"/>
    </row>
    <row r="4250" spans="1:6" customFormat="1" x14ac:dyDescent="0.5">
      <c r="A4250">
        <v>4249</v>
      </c>
      <c r="B4250" s="1">
        <v>43949</v>
      </c>
      <c r="C4250" s="27" t="s">
        <v>18</v>
      </c>
      <c r="D4250" t="s">
        <v>15</v>
      </c>
      <c r="E4250">
        <v>261</v>
      </c>
      <c r="F4250" s="6"/>
    </row>
    <row r="4251" spans="1:6" customFormat="1" x14ac:dyDescent="0.5">
      <c r="A4251">
        <v>4250</v>
      </c>
      <c r="B4251" s="1">
        <v>43949</v>
      </c>
      <c r="C4251" s="27" t="s">
        <v>18</v>
      </c>
      <c r="D4251" t="s">
        <v>15</v>
      </c>
      <c r="E4251">
        <v>282</v>
      </c>
      <c r="F4251" s="6"/>
    </row>
    <row r="4252" spans="1:6" customFormat="1" x14ac:dyDescent="0.5">
      <c r="A4252">
        <v>4251</v>
      </c>
      <c r="B4252" s="1">
        <v>43950</v>
      </c>
      <c r="C4252" s="27" t="s">
        <v>18</v>
      </c>
      <c r="D4252" t="s">
        <v>15</v>
      </c>
      <c r="E4252">
        <v>76</v>
      </c>
      <c r="F4252" s="6">
        <v>4.5</v>
      </c>
    </row>
    <row r="4253" spans="1:6" customFormat="1" x14ac:dyDescent="0.5">
      <c r="A4253">
        <v>4252</v>
      </c>
      <c r="B4253" s="1">
        <v>43950</v>
      </c>
      <c r="C4253" s="27" t="s">
        <v>18</v>
      </c>
      <c r="D4253" t="s">
        <v>15</v>
      </c>
      <c r="E4253">
        <v>103</v>
      </c>
      <c r="F4253" s="6">
        <v>12.3</v>
      </c>
    </row>
    <row r="4254" spans="1:6" customFormat="1" x14ac:dyDescent="0.5">
      <c r="A4254">
        <v>4253</v>
      </c>
      <c r="B4254" s="1">
        <v>43950</v>
      </c>
      <c r="C4254" s="27" t="s">
        <v>18</v>
      </c>
      <c r="D4254" t="s">
        <v>15</v>
      </c>
      <c r="E4254">
        <v>102</v>
      </c>
      <c r="F4254" s="6">
        <v>11.9</v>
      </c>
    </row>
    <row r="4255" spans="1:6" customFormat="1" x14ac:dyDescent="0.5">
      <c r="A4255">
        <v>4254</v>
      </c>
      <c r="B4255" s="1">
        <v>43950</v>
      </c>
      <c r="C4255" s="27" t="s">
        <v>18</v>
      </c>
      <c r="D4255" t="s">
        <v>15</v>
      </c>
      <c r="E4255">
        <v>95</v>
      </c>
      <c r="F4255" s="6">
        <v>9.4</v>
      </c>
    </row>
    <row r="4256" spans="1:6" customFormat="1" x14ac:dyDescent="0.5">
      <c r="A4256">
        <v>4255</v>
      </c>
      <c r="B4256" s="1">
        <v>43950</v>
      </c>
      <c r="C4256" s="27" t="s">
        <v>18</v>
      </c>
      <c r="D4256" t="s">
        <v>15</v>
      </c>
      <c r="E4256">
        <v>79</v>
      </c>
      <c r="F4256" s="6">
        <v>5.4</v>
      </c>
    </row>
    <row r="4257" spans="1:6" customFormat="1" x14ac:dyDescent="0.5">
      <c r="A4257">
        <v>4256</v>
      </c>
      <c r="B4257" s="1">
        <v>43950</v>
      </c>
      <c r="C4257" s="27" t="s">
        <v>18</v>
      </c>
      <c r="D4257" t="s">
        <v>15</v>
      </c>
      <c r="E4257">
        <v>85</v>
      </c>
      <c r="F4257" s="6">
        <v>6.4</v>
      </c>
    </row>
    <row r="4258" spans="1:6" customFormat="1" x14ac:dyDescent="0.5">
      <c r="A4258">
        <v>4257</v>
      </c>
      <c r="B4258" s="1">
        <v>43950</v>
      </c>
      <c r="C4258" s="27" t="s">
        <v>18</v>
      </c>
      <c r="D4258" t="s">
        <v>15</v>
      </c>
      <c r="E4258">
        <v>90</v>
      </c>
      <c r="F4258" s="6">
        <v>7.3</v>
      </c>
    </row>
    <row r="4259" spans="1:6" customFormat="1" x14ac:dyDescent="0.5">
      <c r="A4259">
        <v>4258</v>
      </c>
      <c r="B4259" s="1">
        <v>43950</v>
      </c>
      <c r="C4259" s="27" t="s">
        <v>18</v>
      </c>
      <c r="D4259" t="s">
        <v>15</v>
      </c>
      <c r="E4259">
        <v>115</v>
      </c>
      <c r="F4259" s="6">
        <v>13.2</v>
      </c>
    </row>
    <row r="4260" spans="1:6" customFormat="1" x14ac:dyDescent="0.5">
      <c r="A4260">
        <v>4259</v>
      </c>
      <c r="B4260" s="1">
        <v>43950</v>
      </c>
      <c r="C4260" s="27" t="s">
        <v>18</v>
      </c>
      <c r="D4260" t="s">
        <v>15</v>
      </c>
      <c r="E4260">
        <v>138</v>
      </c>
      <c r="F4260" s="6">
        <v>25.4</v>
      </c>
    </row>
    <row r="4261" spans="1:6" customFormat="1" x14ac:dyDescent="0.5">
      <c r="A4261">
        <v>4260</v>
      </c>
      <c r="B4261" s="1">
        <v>43950</v>
      </c>
      <c r="C4261" s="27" t="s">
        <v>18</v>
      </c>
      <c r="D4261" t="s">
        <v>15</v>
      </c>
      <c r="E4261">
        <v>113</v>
      </c>
      <c r="F4261" s="6">
        <v>14.4</v>
      </c>
    </row>
    <row r="4262" spans="1:6" customFormat="1" x14ac:dyDescent="0.5">
      <c r="A4262">
        <v>4261</v>
      </c>
      <c r="B4262" s="1">
        <v>43950</v>
      </c>
      <c r="C4262" s="27" t="s">
        <v>18</v>
      </c>
      <c r="D4262" t="s">
        <v>15</v>
      </c>
      <c r="E4262">
        <v>113</v>
      </c>
      <c r="F4262" s="6">
        <v>12.8</v>
      </c>
    </row>
    <row r="4263" spans="1:6" customFormat="1" x14ac:dyDescent="0.5">
      <c r="A4263">
        <v>4262</v>
      </c>
      <c r="B4263" s="1">
        <v>43950</v>
      </c>
      <c r="C4263" s="27" t="s">
        <v>18</v>
      </c>
      <c r="D4263" t="s">
        <v>15</v>
      </c>
      <c r="E4263">
        <v>119</v>
      </c>
      <c r="F4263" s="6">
        <v>16</v>
      </c>
    </row>
    <row r="4264" spans="1:6" customFormat="1" x14ac:dyDescent="0.5">
      <c r="A4264">
        <v>4263</v>
      </c>
      <c r="B4264" s="1">
        <v>43950</v>
      </c>
      <c r="C4264" s="27" t="s">
        <v>18</v>
      </c>
      <c r="D4264" t="s">
        <v>15</v>
      </c>
      <c r="E4264">
        <v>90</v>
      </c>
      <c r="F4264" s="6">
        <v>8.6</v>
      </c>
    </row>
    <row r="4265" spans="1:6" customFormat="1" x14ac:dyDescent="0.5">
      <c r="A4265">
        <v>4264</v>
      </c>
      <c r="B4265" s="1">
        <v>43950</v>
      </c>
      <c r="C4265" s="27" t="s">
        <v>18</v>
      </c>
      <c r="D4265" t="s">
        <v>15</v>
      </c>
      <c r="E4265">
        <v>85</v>
      </c>
      <c r="F4265" s="6">
        <v>6.5</v>
      </c>
    </row>
    <row r="4266" spans="1:6" customFormat="1" x14ac:dyDescent="0.5">
      <c r="A4266">
        <v>4265</v>
      </c>
      <c r="B4266" s="1">
        <v>43950</v>
      </c>
      <c r="C4266" s="27" t="s">
        <v>18</v>
      </c>
      <c r="D4266" t="s">
        <v>15</v>
      </c>
      <c r="E4266">
        <v>97</v>
      </c>
      <c r="F4266" s="6">
        <v>9.8000000000000007</v>
      </c>
    </row>
    <row r="4267" spans="1:6" customFormat="1" x14ac:dyDescent="0.5">
      <c r="A4267">
        <v>4266</v>
      </c>
      <c r="B4267" s="1">
        <v>43950</v>
      </c>
      <c r="C4267" s="27" t="s">
        <v>18</v>
      </c>
      <c r="D4267" t="s">
        <v>15</v>
      </c>
      <c r="E4267">
        <v>101</v>
      </c>
      <c r="F4267" s="6">
        <v>11.5</v>
      </c>
    </row>
    <row r="4268" spans="1:6" customFormat="1" x14ac:dyDescent="0.5">
      <c r="A4268">
        <v>4267</v>
      </c>
      <c r="B4268" s="1">
        <v>43950</v>
      </c>
      <c r="C4268" s="27" t="s">
        <v>18</v>
      </c>
      <c r="D4268" t="s">
        <v>15</v>
      </c>
      <c r="E4268">
        <v>84</v>
      </c>
      <c r="F4268" s="6">
        <v>5.5</v>
      </c>
    </row>
    <row r="4269" spans="1:6" customFormat="1" x14ac:dyDescent="0.5">
      <c r="A4269">
        <v>4268</v>
      </c>
      <c r="B4269" s="1">
        <v>43950</v>
      </c>
      <c r="C4269" s="27" t="s">
        <v>18</v>
      </c>
      <c r="D4269" t="s">
        <v>15</v>
      </c>
      <c r="E4269">
        <v>85</v>
      </c>
      <c r="F4269" s="6">
        <v>6.3</v>
      </c>
    </row>
    <row r="4270" spans="1:6" customFormat="1" x14ac:dyDescent="0.5">
      <c r="A4270">
        <v>4269</v>
      </c>
      <c r="B4270" s="1">
        <v>43950</v>
      </c>
      <c r="C4270" s="27" t="s">
        <v>18</v>
      </c>
      <c r="D4270" t="s">
        <v>15</v>
      </c>
      <c r="E4270">
        <v>96</v>
      </c>
      <c r="F4270" s="6">
        <v>8.1999999999999993</v>
      </c>
    </row>
    <row r="4271" spans="1:6" customFormat="1" x14ac:dyDescent="0.5">
      <c r="A4271">
        <v>4270</v>
      </c>
      <c r="B4271" s="1">
        <v>43950</v>
      </c>
      <c r="C4271" s="27" t="s">
        <v>18</v>
      </c>
      <c r="D4271" t="s">
        <v>15</v>
      </c>
      <c r="E4271">
        <v>105</v>
      </c>
      <c r="F4271" s="6">
        <v>12</v>
      </c>
    </row>
    <row r="4272" spans="1:6" customFormat="1" x14ac:dyDescent="0.5">
      <c r="A4272">
        <v>4271</v>
      </c>
      <c r="B4272" s="1">
        <v>43950</v>
      </c>
      <c r="C4272" s="27" t="s">
        <v>18</v>
      </c>
      <c r="D4272" t="s">
        <v>15</v>
      </c>
      <c r="E4272">
        <v>107</v>
      </c>
      <c r="F4272" s="6">
        <v>12.6</v>
      </c>
    </row>
    <row r="4273" spans="1:6" customFormat="1" x14ac:dyDescent="0.5">
      <c r="A4273">
        <v>4272</v>
      </c>
      <c r="B4273" s="1">
        <v>43950</v>
      </c>
      <c r="C4273" s="27" t="s">
        <v>18</v>
      </c>
      <c r="D4273" t="s">
        <v>15</v>
      </c>
      <c r="E4273">
        <v>100</v>
      </c>
      <c r="F4273" s="6">
        <v>9.5</v>
      </c>
    </row>
    <row r="4274" spans="1:6" customFormat="1" x14ac:dyDescent="0.5">
      <c r="A4274">
        <v>4273</v>
      </c>
      <c r="B4274" s="1">
        <v>43950</v>
      </c>
      <c r="C4274" s="27" t="s">
        <v>18</v>
      </c>
      <c r="D4274" t="s">
        <v>15</v>
      </c>
      <c r="E4274">
        <v>105</v>
      </c>
      <c r="F4274" s="6">
        <v>10.8</v>
      </c>
    </row>
    <row r="4275" spans="1:6" customFormat="1" x14ac:dyDescent="0.5">
      <c r="A4275">
        <v>4274</v>
      </c>
      <c r="B4275" s="1">
        <v>43950</v>
      </c>
      <c r="C4275" s="27" t="s">
        <v>18</v>
      </c>
      <c r="D4275" t="s">
        <v>15</v>
      </c>
      <c r="E4275">
        <v>89</v>
      </c>
      <c r="F4275" s="6">
        <v>6.1</v>
      </c>
    </row>
    <row r="4276" spans="1:6" customFormat="1" x14ac:dyDescent="0.5">
      <c r="A4276">
        <v>4275</v>
      </c>
      <c r="B4276" s="1">
        <v>43950</v>
      </c>
      <c r="C4276" s="27" t="s">
        <v>18</v>
      </c>
      <c r="D4276" t="s">
        <v>15</v>
      </c>
      <c r="E4276">
        <v>97</v>
      </c>
      <c r="F4276" s="6">
        <v>7</v>
      </c>
    </row>
    <row r="4277" spans="1:6" customFormat="1" x14ac:dyDescent="0.5">
      <c r="A4277">
        <v>4276</v>
      </c>
      <c r="B4277" s="1">
        <v>43951</v>
      </c>
      <c r="C4277" s="27" t="s">
        <v>18</v>
      </c>
      <c r="D4277" t="s">
        <v>15</v>
      </c>
      <c r="E4277">
        <v>103</v>
      </c>
      <c r="F4277" s="6"/>
    </row>
    <row r="4278" spans="1:6" customFormat="1" x14ac:dyDescent="0.5">
      <c r="A4278">
        <v>4277</v>
      </c>
      <c r="B4278" s="1">
        <v>43951</v>
      </c>
      <c r="C4278" s="27" t="s">
        <v>18</v>
      </c>
      <c r="D4278" t="s">
        <v>15</v>
      </c>
      <c r="E4278">
        <v>95</v>
      </c>
      <c r="F4278" s="6"/>
    </row>
    <row r="4279" spans="1:6" customFormat="1" x14ac:dyDescent="0.5">
      <c r="A4279">
        <v>4278</v>
      </c>
      <c r="B4279" s="1">
        <v>43951</v>
      </c>
      <c r="C4279" s="27" t="s">
        <v>18</v>
      </c>
      <c r="D4279" t="s">
        <v>15</v>
      </c>
      <c r="E4279">
        <v>101</v>
      </c>
      <c r="F4279" s="6"/>
    </row>
    <row r="4280" spans="1:6" customFormat="1" x14ac:dyDescent="0.5">
      <c r="A4280">
        <v>4279</v>
      </c>
      <c r="B4280" s="1">
        <v>43951</v>
      </c>
      <c r="C4280" s="27" t="s">
        <v>18</v>
      </c>
      <c r="D4280" t="s">
        <v>15</v>
      </c>
      <c r="E4280">
        <v>110</v>
      </c>
      <c r="F4280" s="6"/>
    </row>
    <row r="4281" spans="1:6" customFormat="1" x14ac:dyDescent="0.5">
      <c r="A4281">
        <v>4280</v>
      </c>
      <c r="B4281" s="1">
        <v>43951</v>
      </c>
      <c r="C4281" s="27" t="s">
        <v>18</v>
      </c>
      <c r="D4281" t="s">
        <v>15</v>
      </c>
      <c r="E4281">
        <v>104</v>
      </c>
      <c r="F4281" s="6"/>
    </row>
    <row r="4282" spans="1:6" customFormat="1" x14ac:dyDescent="0.5">
      <c r="A4282">
        <v>4281</v>
      </c>
      <c r="B4282" s="1">
        <v>43951</v>
      </c>
      <c r="C4282" s="27" t="s">
        <v>18</v>
      </c>
      <c r="D4282" t="s">
        <v>15</v>
      </c>
      <c r="E4282">
        <v>111</v>
      </c>
      <c r="F4282" s="6"/>
    </row>
    <row r="4283" spans="1:6" customFormat="1" x14ac:dyDescent="0.5">
      <c r="A4283">
        <v>4282</v>
      </c>
      <c r="B4283" s="1">
        <v>43951</v>
      </c>
      <c r="C4283" s="27" t="s">
        <v>18</v>
      </c>
      <c r="D4283" t="s">
        <v>15</v>
      </c>
      <c r="E4283">
        <v>86</v>
      </c>
      <c r="F4283" s="6"/>
    </row>
    <row r="4284" spans="1:6" customFormat="1" x14ac:dyDescent="0.5">
      <c r="A4284">
        <v>4283</v>
      </c>
      <c r="B4284" s="1">
        <v>43951</v>
      </c>
      <c r="C4284" s="27" t="s">
        <v>18</v>
      </c>
      <c r="D4284" t="s">
        <v>15</v>
      </c>
      <c r="E4284">
        <v>98</v>
      </c>
      <c r="F4284" s="6"/>
    </row>
    <row r="4285" spans="1:6" customFormat="1" x14ac:dyDescent="0.5">
      <c r="A4285">
        <v>4284</v>
      </c>
      <c r="B4285" s="1">
        <v>43951</v>
      </c>
      <c r="C4285" s="27" t="s">
        <v>18</v>
      </c>
      <c r="D4285" t="s">
        <v>15</v>
      </c>
      <c r="E4285">
        <v>82</v>
      </c>
      <c r="F4285" s="6"/>
    </row>
    <row r="4286" spans="1:6" customFormat="1" x14ac:dyDescent="0.5">
      <c r="A4286">
        <v>4285</v>
      </c>
      <c r="B4286" s="1">
        <v>43951</v>
      </c>
      <c r="C4286" s="27" t="s">
        <v>18</v>
      </c>
      <c r="D4286" t="s">
        <v>15</v>
      </c>
      <c r="E4286">
        <v>85</v>
      </c>
      <c r="F4286" s="6"/>
    </row>
    <row r="4287" spans="1:6" customFormat="1" x14ac:dyDescent="0.5">
      <c r="A4287">
        <v>4286</v>
      </c>
      <c r="B4287" s="1">
        <v>43951</v>
      </c>
      <c r="C4287" s="27" t="s">
        <v>18</v>
      </c>
      <c r="D4287" t="s">
        <v>15</v>
      </c>
      <c r="E4287">
        <v>85</v>
      </c>
      <c r="F4287" s="6"/>
    </row>
    <row r="4288" spans="1:6" customFormat="1" x14ac:dyDescent="0.5">
      <c r="A4288">
        <v>4287</v>
      </c>
      <c r="B4288" s="1">
        <v>43951</v>
      </c>
      <c r="C4288" s="27" t="s">
        <v>18</v>
      </c>
      <c r="D4288" t="s">
        <v>15</v>
      </c>
      <c r="E4288">
        <v>90</v>
      </c>
      <c r="F4288" s="6"/>
    </row>
    <row r="4289" spans="1:6" customFormat="1" x14ac:dyDescent="0.5">
      <c r="A4289">
        <v>4288</v>
      </c>
      <c r="B4289" s="1">
        <v>43951</v>
      </c>
      <c r="C4289" s="27" t="s">
        <v>18</v>
      </c>
      <c r="D4289" t="s">
        <v>15</v>
      </c>
      <c r="E4289">
        <v>88</v>
      </c>
      <c r="F4289" s="6"/>
    </row>
    <row r="4290" spans="1:6" customFormat="1" x14ac:dyDescent="0.5">
      <c r="A4290">
        <v>4289</v>
      </c>
      <c r="B4290" s="1">
        <v>43951</v>
      </c>
      <c r="C4290" s="27" t="s">
        <v>18</v>
      </c>
      <c r="D4290" t="s">
        <v>15</v>
      </c>
      <c r="E4290">
        <v>83</v>
      </c>
      <c r="F4290" s="6"/>
    </row>
    <row r="4291" spans="1:6" customFormat="1" x14ac:dyDescent="0.5">
      <c r="A4291">
        <v>4290</v>
      </c>
      <c r="B4291" s="1">
        <v>43951</v>
      </c>
      <c r="C4291" s="27" t="s">
        <v>18</v>
      </c>
      <c r="D4291" t="s">
        <v>15</v>
      </c>
      <c r="E4291">
        <v>92</v>
      </c>
      <c r="F4291" s="6"/>
    </row>
    <row r="4292" spans="1:6" customFormat="1" x14ac:dyDescent="0.5">
      <c r="A4292">
        <v>4291</v>
      </c>
      <c r="B4292" s="1">
        <v>43951</v>
      </c>
      <c r="C4292" s="27" t="s">
        <v>18</v>
      </c>
      <c r="D4292" t="s">
        <v>15</v>
      </c>
      <c r="E4292">
        <v>108</v>
      </c>
      <c r="F4292" s="6"/>
    </row>
    <row r="4293" spans="1:6" customFormat="1" x14ac:dyDescent="0.5">
      <c r="A4293">
        <v>4292</v>
      </c>
      <c r="B4293" s="1">
        <v>43951</v>
      </c>
      <c r="C4293" s="27" t="s">
        <v>18</v>
      </c>
      <c r="D4293" t="s">
        <v>15</v>
      </c>
      <c r="E4293">
        <v>87</v>
      </c>
      <c r="F4293" s="6"/>
    </row>
    <row r="4294" spans="1:6" customFormat="1" x14ac:dyDescent="0.5">
      <c r="A4294">
        <v>4293</v>
      </c>
      <c r="B4294" s="1">
        <v>43951</v>
      </c>
      <c r="C4294" s="27" t="s">
        <v>18</v>
      </c>
      <c r="D4294" t="s">
        <v>15</v>
      </c>
      <c r="E4294">
        <v>68</v>
      </c>
      <c r="F4294" s="6"/>
    </row>
    <row r="4295" spans="1:6" customFormat="1" x14ac:dyDescent="0.5">
      <c r="A4295">
        <v>4294</v>
      </c>
      <c r="B4295" s="1">
        <v>43951</v>
      </c>
      <c r="C4295" s="27" t="s">
        <v>18</v>
      </c>
      <c r="D4295" t="s">
        <v>15</v>
      </c>
      <c r="E4295">
        <v>85</v>
      </c>
      <c r="F4295" s="6"/>
    </row>
    <row r="4296" spans="1:6" customFormat="1" x14ac:dyDescent="0.5">
      <c r="A4296">
        <v>4295</v>
      </c>
      <c r="B4296" s="1">
        <v>43951</v>
      </c>
      <c r="C4296" s="27" t="s">
        <v>18</v>
      </c>
      <c r="D4296" t="s">
        <v>15</v>
      </c>
      <c r="E4296">
        <v>87</v>
      </c>
      <c r="F4296" s="6"/>
    </row>
    <row r="4297" spans="1:6" customFormat="1" x14ac:dyDescent="0.5">
      <c r="A4297">
        <v>4296</v>
      </c>
      <c r="B4297" s="1">
        <v>43951</v>
      </c>
      <c r="C4297" s="27" t="s">
        <v>18</v>
      </c>
      <c r="D4297" t="s">
        <v>15</v>
      </c>
      <c r="E4297">
        <v>69</v>
      </c>
      <c r="F4297" s="6">
        <v>62.7</v>
      </c>
    </row>
    <row r="4298" spans="1:6" customFormat="1" x14ac:dyDescent="0.5">
      <c r="A4298">
        <v>4297</v>
      </c>
      <c r="B4298" s="1">
        <v>43951</v>
      </c>
      <c r="C4298" s="27" t="s">
        <v>18</v>
      </c>
      <c r="D4298" t="s">
        <v>15</v>
      </c>
      <c r="E4298">
        <v>81</v>
      </c>
      <c r="F4298" s="6">
        <v>36.700000000000003</v>
      </c>
    </row>
    <row r="4299" spans="1:6" customFormat="1" x14ac:dyDescent="0.5">
      <c r="A4299">
        <v>4298</v>
      </c>
      <c r="B4299" s="1">
        <v>43951</v>
      </c>
      <c r="C4299" s="27" t="s">
        <v>18</v>
      </c>
      <c r="D4299" t="s">
        <v>15</v>
      </c>
      <c r="E4299">
        <v>84</v>
      </c>
      <c r="F4299" s="6">
        <v>16</v>
      </c>
    </row>
    <row r="4300" spans="1:6" customFormat="1" x14ac:dyDescent="0.5">
      <c r="A4300">
        <v>4299</v>
      </c>
      <c r="B4300" s="1">
        <v>43951</v>
      </c>
      <c r="C4300" s="27" t="s">
        <v>18</v>
      </c>
      <c r="D4300" t="s">
        <v>15</v>
      </c>
      <c r="E4300">
        <v>83</v>
      </c>
      <c r="F4300" s="6">
        <v>22.1</v>
      </c>
    </row>
    <row r="4301" spans="1:6" customFormat="1" x14ac:dyDescent="0.5">
      <c r="A4301">
        <v>4300</v>
      </c>
      <c r="B4301" s="1">
        <v>43951</v>
      </c>
      <c r="C4301" s="27" t="s">
        <v>18</v>
      </c>
      <c r="D4301" t="s">
        <v>15</v>
      </c>
      <c r="E4301">
        <v>85</v>
      </c>
      <c r="F4301" s="6"/>
    </row>
    <row r="4302" spans="1:6" customFormat="1" x14ac:dyDescent="0.5">
      <c r="A4302">
        <v>4301</v>
      </c>
      <c r="B4302" s="1">
        <v>43952</v>
      </c>
      <c r="C4302" s="27" t="s">
        <v>18</v>
      </c>
      <c r="D4302" t="s">
        <v>15</v>
      </c>
      <c r="E4302">
        <v>87</v>
      </c>
      <c r="F4302" s="6"/>
    </row>
    <row r="4303" spans="1:6" customFormat="1" x14ac:dyDescent="0.5">
      <c r="A4303">
        <v>4302</v>
      </c>
      <c r="B4303" s="1">
        <v>43952</v>
      </c>
      <c r="C4303" s="27" t="s">
        <v>18</v>
      </c>
      <c r="D4303" t="s">
        <v>15</v>
      </c>
      <c r="E4303">
        <v>118</v>
      </c>
      <c r="F4303" s="6"/>
    </row>
    <row r="4304" spans="1:6" customFormat="1" x14ac:dyDescent="0.5">
      <c r="A4304">
        <v>4303</v>
      </c>
      <c r="B4304" s="1">
        <v>43952</v>
      </c>
      <c r="C4304" s="27" t="s">
        <v>18</v>
      </c>
      <c r="D4304" t="s">
        <v>15</v>
      </c>
      <c r="E4304">
        <v>62</v>
      </c>
      <c r="F4304" s="6"/>
    </row>
    <row r="4305" spans="1:6" customFormat="1" x14ac:dyDescent="0.5">
      <c r="A4305">
        <v>4304</v>
      </c>
      <c r="B4305" s="1">
        <v>43952</v>
      </c>
      <c r="C4305" s="27" t="s">
        <v>18</v>
      </c>
      <c r="D4305" t="s">
        <v>15</v>
      </c>
      <c r="E4305">
        <v>136</v>
      </c>
      <c r="F4305" s="6"/>
    </row>
    <row r="4306" spans="1:6" customFormat="1" x14ac:dyDescent="0.5">
      <c r="A4306">
        <v>4305</v>
      </c>
      <c r="B4306" s="1">
        <v>43952</v>
      </c>
      <c r="C4306" s="27" t="s">
        <v>18</v>
      </c>
      <c r="D4306" t="s">
        <v>15</v>
      </c>
      <c r="E4306">
        <v>92</v>
      </c>
      <c r="F4306" s="6"/>
    </row>
    <row r="4307" spans="1:6" customFormat="1" x14ac:dyDescent="0.5">
      <c r="A4307">
        <v>4306</v>
      </c>
      <c r="B4307" s="1">
        <v>43952</v>
      </c>
      <c r="C4307" s="27" t="s">
        <v>18</v>
      </c>
      <c r="D4307" t="s">
        <v>15</v>
      </c>
      <c r="E4307">
        <v>94</v>
      </c>
      <c r="F4307" s="6"/>
    </row>
    <row r="4308" spans="1:6" customFormat="1" x14ac:dyDescent="0.5">
      <c r="A4308">
        <v>4307</v>
      </c>
      <c r="B4308" s="1">
        <v>43952</v>
      </c>
      <c r="C4308" s="27" t="s">
        <v>18</v>
      </c>
      <c r="D4308" t="s">
        <v>15</v>
      </c>
      <c r="E4308">
        <v>106</v>
      </c>
      <c r="F4308" s="6"/>
    </row>
    <row r="4309" spans="1:6" customFormat="1" x14ac:dyDescent="0.5">
      <c r="A4309">
        <v>4308</v>
      </c>
      <c r="B4309" s="1">
        <v>43952</v>
      </c>
      <c r="C4309" s="27" t="s">
        <v>18</v>
      </c>
      <c r="D4309" t="s">
        <v>15</v>
      </c>
      <c r="E4309">
        <v>83</v>
      </c>
      <c r="F4309" s="6"/>
    </row>
    <row r="4310" spans="1:6" customFormat="1" x14ac:dyDescent="0.5">
      <c r="A4310">
        <v>4309</v>
      </c>
      <c r="B4310" s="1">
        <v>43952</v>
      </c>
      <c r="C4310" s="27" t="s">
        <v>18</v>
      </c>
      <c r="D4310" t="s">
        <v>15</v>
      </c>
      <c r="E4310">
        <v>129</v>
      </c>
      <c r="F4310" s="6"/>
    </row>
    <row r="4311" spans="1:6" customFormat="1" x14ac:dyDescent="0.5">
      <c r="A4311">
        <v>4310</v>
      </c>
      <c r="B4311" s="1">
        <v>43952</v>
      </c>
      <c r="C4311" s="27" t="s">
        <v>18</v>
      </c>
      <c r="D4311" t="s">
        <v>15</v>
      </c>
      <c r="E4311">
        <v>128</v>
      </c>
      <c r="F4311" s="6"/>
    </row>
    <row r="4312" spans="1:6" customFormat="1" x14ac:dyDescent="0.5">
      <c r="A4312">
        <v>4311</v>
      </c>
      <c r="B4312" s="1">
        <v>43952</v>
      </c>
      <c r="C4312" s="27" t="s">
        <v>18</v>
      </c>
      <c r="D4312" t="s">
        <v>15</v>
      </c>
      <c r="E4312">
        <v>105</v>
      </c>
      <c r="F4312" s="6"/>
    </row>
    <row r="4313" spans="1:6" customFormat="1" x14ac:dyDescent="0.5">
      <c r="A4313">
        <v>4312</v>
      </c>
      <c r="B4313" s="1">
        <v>43952</v>
      </c>
      <c r="C4313" s="27" t="s">
        <v>18</v>
      </c>
      <c r="D4313" t="s">
        <v>15</v>
      </c>
      <c r="E4313">
        <v>92</v>
      </c>
      <c r="F4313" s="6"/>
    </row>
    <row r="4314" spans="1:6" customFormat="1" x14ac:dyDescent="0.5">
      <c r="A4314">
        <v>4313</v>
      </c>
      <c r="B4314" s="1">
        <v>43952</v>
      </c>
      <c r="C4314" s="27" t="s">
        <v>18</v>
      </c>
      <c r="D4314" t="s">
        <v>15</v>
      </c>
      <c r="E4314">
        <v>85</v>
      </c>
      <c r="F4314" s="6"/>
    </row>
    <row r="4315" spans="1:6" customFormat="1" x14ac:dyDescent="0.5">
      <c r="A4315">
        <v>4314</v>
      </c>
      <c r="B4315" s="1">
        <v>43952</v>
      </c>
      <c r="C4315" s="27" t="s">
        <v>18</v>
      </c>
      <c r="D4315" t="s">
        <v>15</v>
      </c>
      <c r="E4315">
        <v>105</v>
      </c>
      <c r="F4315" s="6"/>
    </row>
    <row r="4316" spans="1:6" customFormat="1" x14ac:dyDescent="0.5">
      <c r="A4316">
        <v>4315</v>
      </c>
      <c r="B4316" s="1">
        <v>43952</v>
      </c>
      <c r="C4316" s="27" t="s">
        <v>18</v>
      </c>
      <c r="D4316" t="s">
        <v>15</v>
      </c>
      <c r="E4316">
        <v>77</v>
      </c>
      <c r="F4316" s="6"/>
    </row>
    <row r="4317" spans="1:6" customFormat="1" x14ac:dyDescent="0.5">
      <c r="A4317">
        <v>4316</v>
      </c>
      <c r="B4317" s="1">
        <v>43952</v>
      </c>
      <c r="C4317" s="27" t="s">
        <v>18</v>
      </c>
      <c r="D4317" t="s">
        <v>15</v>
      </c>
      <c r="E4317">
        <v>113</v>
      </c>
      <c r="F4317" s="6"/>
    </row>
    <row r="4318" spans="1:6" customFormat="1" x14ac:dyDescent="0.5">
      <c r="A4318">
        <v>4317</v>
      </c>
      <c r="B4318" s="1">
        <v>43952</v>
      </c>
      <c r="C4318" s="27" t="s">
        <v>18</v>
      </c>
      <c r="D4318" t="s">
        <v>15</v>
      </c>
      <c r="E4318">
        <v>103</v>
      </c>
      <c r="F4318" s="6"/>
    </row>
    <row r="4319" spans="1:6" customFormat="1" x14ac:dyDescent="0.5">
      <c r="A4319">
        <v>4318</v>
      </c>
      <c r="B4319" s="1">
        <v>43952</v>
      </c>
      <c r="C4319" s="27" t="s">
        <v>18</v>
      </c>
      <c r="D4319" t="s">
        <v>15</v>
      </c>
      <c r="E4319">
        <v>87</v>
      </c>
      <c r="F4319" s="6"/>
    </row>
    <row r="4320" spans="1:6" customFormat="1" x14ac:dyDescent="0.5">
      <c r="A4320">
        <v>4319</v>
      </c>
      <c r="B4320" s="1">
        <v>43952</v>
      </c>
      <c r="C4320" s="27" t="s">
        <v>18</v>
      </c>
      <c r="D4320" t="s">
        <v>15</v>
      </c>
      <c r="E4320">
        <v>120</v>
      </c>
      <c r="F4320" s="6"/>
    </row>
    <row r="4321" spans="1:6" customFormat="1" x14ac:dyDescent="0.5">
      <c r="A4321">
        <v>4320</v>
      </c>
      <c r="B4321" s="1">
        <v>43952</v>
      </c>
      <c r="C4321" s="27" t="s">
        <v>18</v>
      </c>
      <c r="D4321" t="s">
        <v>15</v>
      </c>
      <c r="E4321">
        <v>91</v>
      </c>
      <c r="F4321" s="6"/>
    </row>
    <row r="4322" spans="1:6" customFormat="1" x14ac:dyDescent="0.5">
      <c r="A4322">
        <v>4321</v>
      </c>
      <c r="B4322" s="1">
        <v>43952</v>
      </c>
      <c r="C4322" s="27" t="s">
        <v>18</v>
      </c>
      <c r="D4322" t="s">
        <v>15</v>
      </c>
      <c r="E4322">
        <v>77</v>
      </c>
      <c r="F4322" s="6"/>
    </row>
    <row r="4323" spans="1:6" customFormat="1" x14ac:dyDescent="0.5">
      <c r="A4323">
        <v>4322</v>
      </c>
      <c r="B4323" s="1">
        <v>43952</v>
      </c>
      <c r="C4323" s="27" t="s">
        <v>18</v>
      </c>
      <c r="D4323" t="s">
        <v>15</v>
      </c>
      <c r="E4323">
        <v>75</v>
      </c>
      <c r="F4323" s="6"/>
    </row>
    <row r="4324" spans="1:6" customFormat="1" x14ac:dyDescent="0.5">
      <c r="A4324">
        <v>4323</v>
      </c>
      <c r="B4324" s="1">
        <v>43952</v>
      </c>
      <c r="C4324" s="27" t="s">
        <v>18</v>
      </c>
      <c r="D4324" t="s">
        <v>15</v>
      </c>
      <c r="E4324">
        <v>80</v>
      </c>
      <c r="F4324" s="6"/>
    </row>
    <row r="4325" spans="1:6" customFormat="1" x14ac:dyDescent="0.5">
      <c r="A4325">
        <v>4324</v>
      </c>
      <c r="B4325" s="1">
        <v>43952</v>
      </c>
      <c r="C4325" s="27" t="s">
        <v>18</v>
      </c>
      <c r="D4325" t="s">
        <v>15</v>
      </c>
      <c r="E4325">
        <v>83</v>
      </c>
      <c r="F4325" s="6"/>
    </row>
    <row r="4326" spans="1:6" customFormat="1" x14ac:dyDescent="0.5">
      <c r="A4326">
        <v>4325</v>
      </c>
      <c r="B4326" s="1">
        <v>43952</v>
      </c>
      <c r="C4326" s="27" t="s">
        <v>18</v>
      </c>
      <c r="D4326" t="s">
        <v>15</v>
      </c>
      <c r="E4326">
        <v>118</v>
      </c>
      <c r="F4326" s="6"/>
    </row>
    <row r="4327" spans="1:6" customFormat="1" x14ac:dyDescent="0.5">
      <c r="A4327">
        <v>4326</v>
      </c>
      <c r="B4327" s="1">
        <v>43952</v>
      </c>
      <c r="C4327" s="27" t="s">
        <v>18</v>
      </c>
      <c r="D4327" t="s">
        <v>15</v>
      </c>
      <c r="E4327">
        <v>231</v>
      </c>
      <c r="F4327" s="6"/>
    </row>
    <row r="4328" spans="1:6" customFormat="1" x14ac:dyDescent="0.5">
      <c r="A4328">
        <v>4327</v>
      </c>
      <c r="B4328" s="1">
        <v>43953</v>
      </c>
      <c r="C4328" s="27" t="s">
        <v>18</v>
      </c>
      <c r="D4328" t="s">
        <v>15</v>
      </c>
      <c r="E4328">
        <v>106</v>
      </c>
      <c r="F4328" s="6"/>
    </row>
    <row r="4329" spans="1:6" customFormat="1" x14ac:dyDescent="0.5">
      <c r="A4329">
        <v>4328</v>
      </c>
      <c r="B4329" s="1">
        <v>43953</v>
      </c>
      <c r="C4329" s="27" t="s">
        <v>18</v>
      </c>
      <c r="D4329" t="s">
        <v>15</v>
      </c>
      <c r="E4329">
        <v>126</v>
      </c>
      <c r="F4329" s="6"/>
    </row>
    <row r="4330" spans="1:6" customFormat="1" x14ac:dyDescent="0.5">
      <c r="A4330">
        <v>4329</v>
      </c>
      <c r="B4330" s="1">
        <v>43953</v>
      </c>
      <c r="C4330" s="27" t="s">
        <v>18</v>
      </c>
      <c r="D4330" t="s">
        <v>15</v>
      </c>
      <c r="E4330">
        <v>118</v>
      </c>
      <c r="F4330" s="6"/>
    </row>
    <row r="4331" spans="1:6" customFormat="1" x14ac:dyDescent="0.5">
      <c r="A4331">
        <v>4330</v>
      </c>
      <c r="B4331" s="1">
        <v>43953</v>
      </c>
      <c r="C4331" s="27" t="s">
        <v>18</v>
      </c>
      <c r="D4331" t="s">
        <v>15</v>
      </c>
      <c r="E4331">
        <v>116</v>
      </c>
      <c r="F4331" s="6"/>
    </row>
    <row r="4332" spans="1:6" customFormat="1" x14ac:dyDescent="0.5">
      <c r="A4332">
        <v>4331</v>
      </c>
      <c r="B4332" s="1">
        <v>43953</v>
      </c>
      <c r="C4332" s="27" t="s">
        <v>18</v>
      </c>
      <c r="D4332" t="s">
        <v>15</v>
      </c>
      <c r="E4332">
        <v>81</v>
      </c>
      <c r="F4332" s="6"/>
    </row>
    <row r="4333" spans="1:6" customFormat="1" x14ac:dyDescent="0.5">
      <c r="A4333">
        <v>4332</v>
      </c>
      <c r="B4333" s="1">
        <v>43953</v>
      </c>
      <c r="C4333" s="27" t="s">
        <v>18</v>
      </c>
      <c r="D4333" t="s">
        <v>15</v>
      </c>
      <c r="E4333">
        <v>107</v>
      </c>
      <c r="F4333" s="6"/>
    </row>
    <row r="4334" spans="1:6" customFormat="1" x14ac:dyDescent="0.5">
      <c r="A4334">
        <v>4333</v>
      </c>
      <c r="B4334" s="1">
        <v>43953</v>
      </c>
      <c r="C4334" s="27" t="s">
        <v>18</v>
      </c>
      <c r="D4334" t="s">
        <v>15</v>
      </c>
      <c r="E4334">
        <v>80</v>
      </c>
      <c r="F4334" s="6"/>
    </row>
    <row r="4335" spans="1:6" customFormat="1" x14ac:dyDescent="0.5">
      <c r="A4335">
        <v>4334</v>
      </c>
      <c r="B4335" s="1">
        <v>43953</v>
      </c>
      <c r="C4335" s="27" t="s">
        <v>18</v>
      </c>
      <c r="D4335" t="s">
        <v>15</v>
      </c>
      <c r="E4335">
        <v>111</v>
      </c>
      <c r="F4335" s="6"/>
    </row>
    <row r="4336" spans="1:6" customFormat="1" x14ac:dyDescent="0.5">
      <c r="A4336">
        <v>4335</v>
      </c>
      <c r="B4336" s="1">
        <v>43953</v>
      </c>
      <c r="C4336" s="27" t="s">
        <v>18</v>
      </c>
      <c r="D4336" t="s">
        <v>15</v>
      </c>
      <c r="E4336">
        <v>93</v>
      </c>
      <c r="F4336" s="6"/>
    </row>
    <row r="4337" spans="1:6" customFormat="1" x14ac:dyDescent="0.5">
      <c r="A4337">
        <v>4336</v>
      </c>
      <c r="B4337" s="1">
        <v>43953</v>
      </c>
      <c r="C4337" s="27" t="s">
        <v>18</v>
      </c>
      <c r="D4337" t="s">
        <v>15</v>
      </c>
      <c r="E4337">
        <v>113</v>
      </c>
      <c r="F4337" s="6"/>
    </row>
    <row r="4338" spans="1:6" customFormat="1" x14ac:dyDescent="0.5">
      <c r="A4338">
        <v>4337</v>
      </c>
      <c r="B4338" s="1">
        <v>43953</v>
      </c>
      <c r="C4338" s="27" t="s">
        <v>18</v>
      </c>
      <c r="D4338" t="s">
        <v>15</v>
      </c>
      <c r="E4338">
        <v>102</v>
      </c>
      <c r="F4338" s="6"/>
    </row>
    <row r="4339" spans="1:6" customFormat="1" x14ac:dyDescent="0.5">
      <c r="A4339">
        <v>4338</v>
      </c>
      <c r="B4339" s="1">
        <v>43953</v>
      </c>
      <c r="C4339" s="27" t="s">
        <v>18</v>
      </c>
      <c r="D4339" t="s">
        <v>15</v>
      </c>
      <c r="E4339">
        <v>86</v>
      </c>
      <c r="F4339" s="6"/>
    </row>
    <row r="4340" spans="1:6" customFormat="1" x14ac:dyDescent="0.5">
      <c r="A4340">
        <v>4339</v>
      </c>
      <c r="B4340" s="1">
        <v>43953</v>
      </c>
      <c r="C4340" s="27" t="s">
        <v>18</v>
      </c>
      <c r="D4340" t="s">
        <v>15</v>
      </c>
      <c r="E4340">
        <v>103</v>
      </c>
      <c r="F4340" s="6"/>
    </row>
    <row r="4341" spans="1:6" customFormat="1" x14ac:dyDescent="0.5">
      <c r="A4341">
        <v>4340</v>
      </c>
      <c r="B4341" s="1">
        <v>43953</v>
      </c>
      <c r="C4341" s="27" t="s">
        <v>18</v>
      </c>
      <c r="D4341" t="s">
        <v>15</v>
      </c>
      <c r="E4341">
        <v>95</v>
      </c>
      <c r="F4341" s="6"/>
    </row>
    <row r="4342" spans="1:6" customFormat="1" x14ac:dyDescent="0.5">
      <c r="A4342">
        <v>4341</v>
      </c>
      <c r="B4342" s="1">
        <v>43953</v>
      </c>
      <c r="C4342" s="27" t="s">
        <v>18</v>
      </c>
      <c r="D4342" t="s">
        <v>15</v>
      </c>
      <c r="E4342">
        <v>105</v>
      </c>
      <c r="F4342" s="6"/>
    </row>
    <row r="4343" spans="1:6" customFormat="1" x14ac:dyDescent="0.5">
      <c r="A4343">
        <v>4342</v>
      </c>
      <c r="B4343" s="1">
        <v>43953</v>
      </c>
      <c r="C4343" s="27" t="s">
        <v>18</v>
      </c>
      <c r="D4343" t="s">
        <v>15</v>
      </c>
      <c r="E4343">
        <v>86</v>
      </c>
      <c r="F4343" s="6"/>
    </row>
    <row r="4344" spans="1:6" customFormat="1" x14ac:dyDescent="0.5">
      <c r="A4344">
        <v>4343</v>
      </c>
      <c r="B4344" s="1">
        <v>43953</v>
      </c>
      <c r="C4344" s="27" t="s">
        <v>18</v>
      </c>
      <c r="D4344" t="s">
        <v>15</v>
      </c>
      <c r="E4344">
        <v>116</v>
      </c>
      <c r="F4344" s="6"/>
    </row>
    <row r="4345" spans="1:6" customFormat="1" x14ac:dyDescent="0.5">
      <c r="A4345">
        <v>4344</v>
      </c>
      <c r="B4345" s="1">
        <v>43953</v>
      </c>
      <c r="C4345" s="27" t="s">
        <v>18</v>
      </c>
      <c r="D4345" t="s">
        <v>15</v>
      </c>
      <c r="E4345">
        <v>101</v>
      </c>
      <c r="F4345" s="6"/>
    </row>
    <row r="4346" spans="1:6" customFormat="1" x14ac:dyDescent="0.5">
      <c r="A4346">
        <v>4345</v>
      </c>
      <c r="B4346" s="1">
        <v>43953</v>
      </c>
      <c r="C4346" s="27" t="s">
        <v>18</v>
      </c>
      <c r="D4346" t="s">
        <v>15</v>
      </c>
      <c r="E4346">
        <v>103</v>
      </c>
      <c r="F4346" s="6"/>
    </row>
    <row r="4347" spans="1:6" customFormat="1" x14ac:dyDescent="0.5">
      <c r="A4347">
        <v>4346</v>
      </c>
      <c r="B4347" s="1">
        <v>43953</v>
      </c>
      <c r="C4347" s="27" t="s">
        <v>18</v>
      </c>
      <c r="D4347" t="s">
        <v>15</v>
      </c>
      <c r="E4347">
        <v>134</v>
      </c>
      <c r="F4347" s="6"/>
    </row>
    <row r="4348" spans="1:6" customFormat="1" x14ac:dyDescent="0.5">
      <c r="A4348">
        <v>4347</v>
      </c>
      <c r="B4348" s="1">
        <v>43953</v>
      </c>
      <c r="C4348" s="27" t="s">
        <v>18</v>
      </c>
      <c r="D4348" t="s">
        <v>15</v>
      </c>
      <c r="E4348">
        <v>93</v>
      </c>
      <c r="F4348" s="6"/>
    </row>
    <row r="4349" spans="1:6" customFormat="1" x14ac:dyDescent="0.5">
      <c r="A4349">
        <v>4348</v>
      </c>
      <c r="B4349" s="1">
        <v>43953</v>
      </c>
      <c r="C4349" s="27" t="s">
        <v>18</v>
      </c>
      <c r="D4349" t="s">
        <v>15</v>
      </c>
      <c r="E4349">
        <v>104</v>
      </c>
      <c r="F4349" s="6"/>
    </row>
    <row r="4350" spans="1:6" customFormat="1" x14ac:dyDescent="0.5">
      <c r="A4350">
        <v>4349</v>
      </c>
      <c r="B4350" s="1">
        <v>43953</v>
      </c>
      <c r="C4350" s="27" t="s">
        <v>18</v>
      </c>
      <c r="D4350" t="s">
        <v>15</v>
      </c>
      <c r="E4350">
        <v>95</v>
      </c>
      <c r="F4350" s="6"/>
    </row>
    <row r="4351" spans="1:6" customFormat="1" x14ac:dyDescent="0.5">
      <c r="A4351">
        <v>4350</v>
      </c>
      <c r="B4351" s="1">
        <v>43953</v>
      </c>
      <c r="C4351" s="27" t="s">
        <v>18</v>
      </c>
      <c r="D4351" t="s">
        <v>15</v>
      </c>
      <c r="E4351">
        <v>126</v>
      </c>
      <c r="F4351" s="6"/>
    </row>
    <row r="4352" spans="1:6" customFormat="1" x14ac:dyDescent="0.5">
      <c r="A4352">
        <v>4351</v>
      </c>
      <c r="B4352" s="1">
        <v>43953</v>
      </c>
      <c r="C4352" s="27" t="s">
        <v>18</v>
      </c>
      <c r="D4352" t="s">
        <v>15</v>
      </c>
      <c r="E4352">
        <v>86</v>
      </c>
      <c r="F4352" s="6"/>
    </row>
    <row r="4353" spans="1:6" customFormat="1" x14ac:dyDescent="0.5">
      <c r="A4353">
        <v>4352</v>
      </c>
      <c r="B4353" s="1">
        <v>43953</v>
      </c>
      <c r="C4353" s="27" t="s">
        <v>18</v>
      </c>
      <c r="D4353" t="s">
        <v>15</v>
      </c>
      <c r="E4353">
        <v>247</v>
      </c>
      <c r="F4353" s="6"/>
    </row>
    <row r="4354" spans="1:6" customFormat="1" x14ac:dyDescent="0.5">
      <c r="A4354">
        <v>4353</v>
      </c>
      <c r="B4354" s="1">
        <v>43954</v>
      </c>
      <c r="C4354" s="27" t="s">
        <v>18</v>
      </c>
      <c r="D4354" t="s">
        <v>15</v>
      </c>
      <c r="E4354">
        <v>109</v>
      </c>
      <c r="F4354" s="6"/>
    </row>
    <row r="4355" spans="1:6" customFormat="1" x14ac:dyDescent="0.5">
      <c r="A4355">
        <v>4354</v>
      </c>
      <c r="B4355" s="1">
        <v>43954</v>
      </c>
      <c r="C4355" s="27" t="s">
        <v>18</v>
      </c>
      <c r="D4355" t="s">
        <v>15</v>
      </c>
      <c r="E4355">
        <v>127</v>
      </c>
      <c r="F4355" s="6"/>
    </row>
    <row r="4356" spans="1:6" customFormat="1" x14ac:dyDescent="0.5">
      <c r="A4356">
        <v>4355</v>
      </c>
      <c r="B4356" s="1">
        <v>43954</v>
      </c>
      <c r="C4356" s="27" t="s">
        <v>18</v>
      </c>
      <c r="D4356" t="s">
        <v>15</v>
      </c>
      <c r="E4356">
        <v>110</v>
      </c>
      <c r="F4356" s="6"/>
    </row>
    <row r="4357" spans="1:6" customFormat="1" x14ac:dyDescent="0.5">
      <c r="A4357">
        <v>4356</v>
      </c>
      <c r="B4357" s="1">
        <v>43954</v>
      </c>
      <c r="C4357" s="27" t="s">
        <v>18</v>
      </c>
      <c r="D4357" t="s">
        <v>15</v>
      </c>
      <c r="E4357">
        <v>110</v>
      </c>
      <c r="F4357" s="6"/>
    </row>
    <row r="4358" spans="1:6" customFormat="1" x14ac:dyDescent="0.5">
      <c r="A4358">
        <v>4357</v>
      </c>
      <c r="B4358" s="1">
        <v>43954</v>
      </c>
      <c r="C4358" s="27" t="s">
        <v>18</v>
      </c>
      <c r="D4358" t="s">
        <v>15</v>
      </c>
      <c r="E4358">
        <v>89</v>
      </c>
      <c r="F4358" s="6"/>
    </row>
    <row r="4359" spans="1:6" customFormat="1" x14ac:dyDescent="0.5">
      <c r="A4359">
        <v>4358</v>
      </c>
      <c r="B4359" s="1">
        <v>43954</v>
      </c>
      <c r="C4359" s="27" t="s">
        <v>18</v>
      </c>
      <c r="D4359" t="s">
        <v>15</v>
      </c>
      <c r="E4359">
        <v>80</v>
      </c>
      <c r="F4359" s="6"/>
    </row>
    <row r="4360" spans="1:6" customFormat="1" x14ac:dyDescent="0.5">
      <c r="A4360">
        <v>4359</v>
      </c>
      <c r="B4360" s="1">
        <v>43954</v>
      </c>
      <c r="C4360" s="27" t="s">
        <v>18</v>
      </c>
      <c r="D4360" t="s">
        <v>15</v>
      </c>
      <c r="E4360">
        <v>93</v>
      </c>
      <c r="F4360" s="6"/>
    </row>
    <row r="4361" spans="1:6" customFormat="1" x14ac:dyDescent="0.5">
      <c r="A4361">
        <v>4360</v>
      </c>
      <c r="B4361" s="1">
        <v>43954</v>
      </c>
      <c r="C4361" s="27" t="s">
        <v>18</v>
      </c>
      <c r="D4361" t="s">
        <v>15</v>
      </c>
      <c r="E4361">
        <v>109</v>
      </c>
      <c r="F4361" s="6"/>
    </row>
    <row r="4362" spans="1:6" customFormat="1" x14ac:dyDescent="0.5">
      <c r="A4362">
        <v>4361</v>
      </c>
      <c r="B4362" s="1">
        <v>43954</v>
      </c>
      <c r="C4362" s="27" t="s">
        <v>18</v>
      </c>
      <c r="D4362" t="s">
        <v>15</v>
      </c>
      <c r="E4362">
        <v>95</v>
      </c>
      <c r="F4362" s="6"/>
    </row>
    <row r="4363" spans="1:6" customFormat="1" x14ac:dyDescent="0.5">
      <c r="A4363">
        <v>4362</v>
      </c>
      <c r="B4363" s="1">
        <v>43954</v>
      </c>
      <c r="C4363" s="27" t="s">
        <v>18</v>
      </c>
      <c r="D4363" t="s">
        <v>15</v>
      </c>
      <c r="E4363">
        <v>96</v>
      </c>
      <c r="F4363" s="6"/>
    </row>
    <row r="4364" spans="1:6" customFormat="1" x14ac:dyDescent="0.5">
      <c r="A4364">
        <v>4363</v>
      </c>
      <c r="B4364" s="1">
        <v>43954</v>
      </c>
      <c r="C4364" s="27" t="s">
        <v>18</v>
      </c>
      <c r="D4364" t="s">
        <v>15</v>
      </c>
      <c r="E4364">
        <v>91</v>
      </c>
      <c r="F4364" s="6"/>
    </row>
    <row r="4365" spans="1:6" customFormat="1" x14ac:dyDescent="0.5">
      <c r="A4365">
        <v>4364</v>
      </c>
      <c r="B4365" s="1">
        <v>43954</v>
      </c>
      <c r="C4365" s="27" t="s">
        <v>18</v>
      </c>
      <c r="D4365" t="s">
        <v>15</v>
      </c>
      <c r="E4365">
        <v>95</v>
      </c>
      <c r="F4365" s="6"/>
    </row>
    <row r="4366" spans="1:6" customFormat="1" x14ac:dyDescent="0.5">
      <c r="A4366">
        <v>4365</v>
      </c>
      <c r="B4366" s="1">
        <v>43954</v>
      </c>
      <c r="C4366" s="27" t="s">
        <v>18</v>
      </c>
      <c r="D4366" t="s">
        <v>15</v>
      </c>
      <c r="E4366">
        <v>102</v>
      </c>
      <c r="F4366" s="6"/>
    </row>
    <row r="4367" spans="1:6" customFormat="1" x14ac:dyDescent="0.5">
      <c r="A4367">
        <v>4366</v>
      </c>
      <c r="B4367" s="1">
        <v>43954</v>
      </c>
      <c r="C4367" s="27" t="s">
        <v>18</v>
      </c>
      <c r="D4367" t="s">
        <v>15</v>
      </c>
      <c r="E4367">
        <v>117</v>
      </c>
      <c r="F4367" s="6"/>
    </row>
    <row r="4368" spans="1:6" customFormat="1" x14ac:dyDescent="0.5">
      <c r="A4368">
        <v>4367</v>
      </c>
      <c r="B4368" s="1">
        <v>43954</v>
      </c>
      <c r="C4368" s="27" t="s">
        <v>18</v>
      </c>
      <c r="D4368" t="s">
        <v>15</v>
      </c>
      <c r="E4368">
        <v>112</v>
      </c>
      <c r="F4368" s="6"/>
    </row>
    <row r="4369" spans="1:6" customFormat="1" x14ac:dyDescent="0.5">
      <c r="A4369">
        <v>4368</v>
      </c>
      <c r="B4369" s="1">
        <v>43954</v>
      </c>
      <c r="C4369" s="27" t="s">
        <v>18</v>
      </c>
      <c r="D4369" t="s">
        <v>15</v>
      </c>
      <c r="E4369">
        <v>100</v>
      </c>
      <c r="F4369" s="6"/>
    </row>
    <row r="4370" spans="1:6" customFormat="1" x14ac:dyDescent="0.5">
      <c r="A4370">
        <v>4369</v>
      </c>
      <c r="B4370" s="1">
        <v>43954</v>
      </c>
      <c r="C4370" s="27" t="s">
        <v>18</v>
      </c>
      <c r="D4370" t="s">
        <v>15</v>
      </c>
      <c r="E4370">
        <v>102</v>
      </c>
      <c r="F4370" s="6"/>
    </row>
    <row r="4371" spans="1:6" customFormat="1" x14ac:dyDescent="0.5">
      <c r="A4371">
        <v>4370</v>
      </c>
      <c r="B4371" s="1">
        <v>43954</v>
      </c>
      <c r="C4371" s="27" t="s">
        <v>18</v>
      </c>
      <c r="D4371" t="s">
        <v>15</v>
      </c>
      <c r="E4371">
        <v>84</v>
      </c>
      <c r="F4371" s="6"/>
    </row>
    <row r="4372" spans="1:6" customFormat="1" x14ac:dyDescent="0.5">
      <c r="A4372">
        <v>4371</v>
      </c>
      <c r="B4372" s="1">
        <v>43954</v>
      </c>
      <c r="C4372" s="27" t="s">
        <v>18</v>
      </c>
      <c r="D4372" t="s">
        <v>15</v>
      </c>
      <c r="E4372">
        <v>115</v>
      </c>
      <c r="F4372" s="6"/>
    </row>
    <row r="4373" spans="1:6" customFormat="1" x14ac:dyDescent="0.5">
      <c r="A4373">
        <v>4372</v>
      </c>
      <c r="B4373" s="1">
        <v>43954</v>
      </c>
      <c r="C4373" s="27" t="s">
        <v>18</v>
      </c>
      <c r="D4373" t="s">
        <v>15</v>
      </c>
      <c r="E4373">
        <v>83</v>
      </c>
      <c r="F4373" s="6"/>
    </row>
    <row r="4374" spans="1:6" customFormat="1" x14ac:dyDescent="0.5">
      <c r="A4374">
        <v>4373</v>
      </c>
      <c r="B4374" s="1">
        <v>43954</v>
      </c>
      <c r="C4374" s="27" t="s">
        <v>18</v>
      </c>
      <c r="D4374" t="s">
        <v>15</v>
      </c>
      <c r="E4374">
        <v>114</v>
      </c>
      <c r="F4374" s="6"/>
    </row>
    <row r="4375" spans="1:6" customFormat="1" x14ac:dyDescent="0.5">
      <c r="A4375">
        <v>4374</v>
      </c>
      <c r="B4375" s="1">
        <v>43954</v>
      </c>
      <c r="C4375" s="27" t="s">
        <v>18</v>
      </c>
      <c r="D4375" t="s">
        <v>15</v>
      </c>
      <c r="E4375">
        <v>88</v>
      </c>
      <c r="F4375" s="6"/>
    </row>
    <row r="4376" spans="1:6" customFormat="1" x14ac:dyDescent="0.5">
      <c r="A4376">
        <v>4375</v>
      </c>
      <c r="B4376" s="1">
        <v>43954</v>
      </c>
      <c r="C4376" s="27" t="s">
        <v>18</v>
      </c>
      <c r="D4376" t="s">
        <v>15</v>
      </c>
      <c r="E4376">
        <v>90</v>
      </c>
      <c r="F4376" s="6"/>
    </row>
    <row r="4377" spans="1:6" customFormat="1" x14ac:dyDescent="0.5">
      <c r="A4377">
        <v>4376</v>
      </c>
      <c r="B4377" s="1">
        <v>43954</v>
      </c>
      <c r="C4377" s="27" t="s">
        <v>18</v>
      </c>
      <c r="D4377" t="s">
        <v>15</v>
      </c>
      <c r="E4377">
        <v>100</v>
      </c>
      <c r="F4377" s="6"/>
    </row>
    <row r="4378" spans="1:6" customFormat="1" x14ac:dyDescent="0.5">
      <c r="A4378">
        <v>4377</v>
      </c>
      <c r="B4378" s="1">
        <v>43954</v>
      </c>
      <c r="C4378" s="27" t="s">
        <v>18</v>
      </c>
      <c r="D4378" t="s">
        <v>15</v>
      </c>
      <c r="E4378">
        <v>93</v>
      </c>
      <c r="F4378" s="6"/>
    </row>
    <row r="4379" spans="1:6" customFormat="1" x14ac:dyDescent="0.5">
      <c r="A4379">
        <v>4378</v>
      </c>
      <c r="B4379" s="1">
        <v>43955</v>
      </c>
      <c r="C4379" s="27" t="s">
        <v>18</v>
      </c>
      <c r="D4379" t="s">
        <v>15</v>
      </c>
      <c r="E4379">
        <v>112</v>
      </c>
      <c r="F4379" s="6"/>
    </row>
    <row r="4380" spans="1:6" customFormat="1" x14ac:dyDescent="0.5">
      <c r="A4380">
        <v>4379</v>
      </c>
      <c r="B4380" s="1">
        <v>43955</v>
      </c>
      <c r="C4380" s="27" t="s">
        <v>18</v>
      </c>
      <c r="D4380" t="s">
        <v>15</v>
      </c>
      <c r="E4380">
        <v>96</v>
      </c>
      <c r="F4380" s="6"/>
    </row>
    <row r="4381" spans="1:6" customFormat="1" x14ac:dyDescent="0.5">
      <c r="A4381">
        <v>4380</v>
      </c>
      <c r="B4381" s="1">
        <v>43955</v>
      </c>
      <c r="C4381" s="27" t="s">
        <v>18</v>
      </c>
      <c r="D4381" t="s">
        <v>15</v>
      </c>
      <c r="E4381">
        <v>129</v>
      </c>
      <c r="F4381" s="6"/>
    </row>
    <row r="4382" spans="1:6" customFormat="1" x14ac:dyDescent="0.5">
      <c r="A4382">
        <v>4381</v>
      </c>
      <c r="B4382" s="1">
        <v>43955</v>
      </c>
      <c r="C4382" s="27" t="s">
        <v>18</v>
      </c>
      <c r="D4382" t="s">
        <v>15</v>
      </c>
      <c r="E4382">
        <v>102</v>
      </c>
      <c r="F4382" s="6"/>
    </row>
    <row r="4383" spans="1:6" customFormat="1" x14ac:dyDescent="0.5">
      <c r="A4383">
        <v>4382</v>
      </c>
      <c r="B4383" s="1">
        <v>43955</v>
      </c>
      <c r="C4383" s="27" t="s">
        <v>18</v>
      </c>
      <c r="D4383" t="s">
        <v>15</v>
      </c>
      <c r="E4383">
        <v>108</v>
      </c>
      <c r="F4383" s="6"/>
    </row>
    <row r="4384" spans="1:6" customFormat="1" x14ac:dyDescent="0.5">
      <c r="A4384">
        <v>4383</v>
      </c>
      <c r="B4384" s="1">
        <v>43955</v>
      </c>
      <c r="C4384" s="27" t="s">
        <v>18</v>
      </c>
      <c r="D4384" t="s">
        <v>15</v>
      </c>
      <c r="E4384">
        <v>127</v>
      </c>
      <c r="F4384" s="6"/>
    </row>
    <row r="4385" spans="1:6" customFormat="1" x14ac:dyDescent="0.5">
      <c r="A4385">
        <v>4384</v>
      </c>
      <c r="B4385" s="1">
        <v>43955</v>
      </c>
      <c r="C4385" s="27" t="s">
        <v>18</v>
      </c>
      <c r="D4385" t="s">
        <v>15</v>
      </c>
      <c r="E4385">
        <v>109</v>
      </c>
      <c r="F4385" s="6"/>
    </row>
    <row r="4386" spans="1:6" customFormat="1" x14ac:dyDescent="0.5">
      <c r="A4386">
        <v>4385</v>
      </c>
      <c r="B4386" s="1">
        <v>43955</v>
      </c>
      <c r="C4386" s="27" t="s">
        <v>18</v>
      </c>
      <c r="D4386" t="s">
        <v>15</v>
      </c>
      <c r="E4386">
        <v>84</v>
      </c>
      <c r="F4386" s="6"/>
    </row>
    <row r="4387" spans="1:6" customFormat="1" x14ac:dyDescent="0.5">
      <c r="A4387">
        <v>4386</v>
      </c>
      <c r="B4387" s="1">
        <v>43955</v>
      </c>
      <c r="C4387" s="27" t="s">
        <v>18</v>
      </c>
      <c r="D4387" t="s">
        <v>15</v>
      </c>
      <c r="E4387">
        <v>107</v>
      </c>
      <c r="F4387" s="6"/>
    </row>
    <row r="4388" spans="1:6" customFormat="1" x14ac:dyDescent="0.5">
      <c r="A4388">
        <v>4387</v>
      </c>
      <c r="B4388" s="1">
        <v>43955</v>
      </c>
      <c r="C4388" s="27" t="s">
        <v>18</v>
      </c>
      <c r="D4388" t="s">
        <v>15</v>
      </c>
      <c r="E4388">
        <v>104</v>
      </c>
      <c r="F4388" s="6"/>
    </row>
    <row r="4389" spans="1:6" customFormat="1" x14ac:dyDescent="0.5">
      <c r="A4389">
        <v>4388</v>
      </c>
      <c r="B4389" s="1">
        <v>43955</v>
      </c>
      <c r="C4389" s="27" t="s">
        <v>18</v>
      </c>
      <c r="D4389" t="s">
        <v>15</v>
      </c>
      <c r="E4389">
        <v>116</v>
      </c>
      <c r="F4389" s="6"/>
    </row>
    <row r="4390" spans="1:6" customFormat="1" x14ac:dyDescent="0.5">
      <c r="A4390">
        <v>4389</v>
      </c>
      <c r="B4390" s="1">
        <v>43955</v>
      </c>
      <c r="C4390" s="27" t="s">
        <v>18</v>
      </c>
      <c r="D4390" t="s">
        <v>15</v>
      </c>
      <c r="E4390">
        <v>119</v>
      </c>
      <c r="F4390" s="6"/>
    </row>
    <row r="4391" spans="1:6" customFormat="1" x14ac:dyDescent="0.5">
      <c r="A4391">
        <v>4390</v>
      </c>
      <c r="B4391" s="1">
        <v>43955</v>
      </c>
      <c r="C4391" s="27" t="s">
        <v>18</v>
      </c>
      <c r="D4391" t="s">
        <v>15</v>
      </c>
      <c r="E4391">
        <v>100</v>
      </c>
      <c r="F4391" s="6"/>
    </row>
    <row r="4392" spans="1:6" customFormat="1" x14ac:dyDescent="0.5">
      <c r="A4392">
        <v>4391</v>
      </c>
      <c r="B4392" s="1">
        <v>43955</v>
      </c>
      <c r="C4392" s="27" t="s">
        <v>18</v>
      </c>
      <c r="D4392" t="s">
        <v>15</v>
      </c>
      <c r="E4392">
        <v>92</v>
      </c>
      <c r="F4392" s="6"/>
    </row>
    <row r="4393" spans="1:6" customFormat="1" x14ac:dyDescent="0.5">
      <c r="A4393">
        <v>4392</v>
      </c>
      <c r="B4393" s="1">
        <v>43955</v>
      </c>
      <c r="C4393" s="27" t="s">
        <v>18</v>
      </c>
      <c r="D4393" t="s">
        <v>15</v>
      </c>
      <c r="E4393">
        <v>97</v>
      </c>
      <c r="F4393" s="6"/>
    </row>
    <row r="4394" spans="1:6" customFormat="1" x14ac:dyDescent="0.5">
      <c r="A4394">
        <v>4393</v>
      </c>
      <c r="B4394" s="1">
        <v>43955</v>
      </c>
      <c r="C4394" s="27" t="s">
        <v>18</v>
      </c>
      <c r="D4394" t="s">
        <v>15</v>
      </c>
      <c r="E4394">
        <v>89</v>
      </c>
      <c r="F4394" s="6"/>
    </row>
    <row r="4395" spans="1:6" customFormat="1" x14ac:dyDescent="0.5">
      <c r="A4395">
        <v>4394</v>
      </c>
      <c r="B4395" s="1">
        <v>43955</v>
      </c>
      <c r="C4395" s="27" t="s">
        <v>18</v>
      </c>
      <c r="D4395" t="s">
        <v>15</v>
      </c>
      <c r="E4395">
        <v>103</v>
      </c>
      <c r="F4395" s="6"/>
    </row>
    <row r="4396" spans="1:6" customFormat="1" x14ac:dyDescent="0.5">
      <c r="A4396">
        <v>4395</v>
      </c>
      <c r="B4396" s="1">
        <v>43955</v>
      </c>
      <c r="C4396" s="27" t="s">
        <v>18</v>
      </c>
      <c r="D4396" t="s">
        <v>15</v>
      </c>
      <c r="E4396">
        <v>82</v>
      </c>
      <c r="F4396" s="6"/>
    </row>
    <row r="4397" spans="1:6" customFormat="1" x14ac:dyDescent="0.5">
      <c r="A4397">
        <v>4396</v>
      </c>
      <c r="B4397" s="1">
        <v>43955</v>
      </c>
      <c r="C4397" s="27" t="s">
        <v>18</v>
      </c>
      <c r="D4397" t="s">
        <v>15</v>
      </c>
      <c r="E4397">
        <v>85</v>
      </c>
      <c r="F4397" s="6"/>
    </row>
    <row r="4398" spans="1:6" customFormat="1" x14ac:dyDescent="0.5">
      <c r="A4398">
        <v>4397</v>
      </c>
      <c r="B4398" s="1">
        <v>43955</v>
      </c>
      <c r="C4398" s="27" t="s">
        <v>18</v>
      </c>
      <c r="D4398" t="s">
        <v>15</v>
      </c>
      <c r="E4398">
        <v>86</v>
      </c>
      <c r="F4398" s="6"/>
    </row>
    <row r="4399" spans="1:6" customFormat="1" x14ac:dyDescent="0.5">
      <c r="A4399">
        <v>4398</v>
      </c>
      <c r="B4399" s="1">
        <v>43955</v>
      </c>
      <c r="C4399" s="27" t="s">
        <v>18</v>
      </c>
      <c r="D4399" t="s">
        <v>15</v>
      </c>
      <c r="E4399">
        <v>102</v>
      </c>
      <c r="F4399" s="6"/>
    </row>
    <row r="4400" spans="1:6" customFormat="1" x14ac:dyDescent="0.5">
      <c r="A4400">
        <v>4399</v>
      </c>
      <c r="B4400" s="1">
        <v>43955</v>
      </c>
      <c r="C4400" s="27" t="s">
        <v>18</v>
      </c>
      <c r="D4400" t="s">
        <v>15</v>
      </c>
      <c r="E4400">
        <v>109</v>
      </c>
      <c r="F4400" s="6"/>
    </row>
    <row r="4401" spans="1:6" customFormat="1" x14ac:dyDescent="0.5">
      <c r="A4401">
        <v>4400</v>
      </c>
      <c r="B4401" s="1">
        <v>43955</v>
      </c>
      <c r="C4401" s="27" t="s">
        <v>18</v>
      </c>
      <c r="D4401" t="s">
        <v>15</v>
      </c>
      <c r="E4401">
        <v>87</v>
      </c>
      <c r="F4401" s="6"/>
    </row>
    <row r="4402" spans="1:6" customFormat="1" x14ac:dyDescent="0.5">
      <c r="A4402">
        <v>4401</v>
      </c>
      <c r="B4402" s="1">
        <v>43955</v>
      </c>
      <c r="C4402" s="27" t="s">
        <v>18</v>
      </c>
      <c r="D4402" t="s">
        <v>15</v>
      </c>
      <c r="E4402">
        <v>109</v>
      </c>
      <c r="F4402" s="6"/>
    </row>
    <row r="4403" spans="1:6" customFormat="1" x14ac:dyDescent="0.5">
      <c r="A4403">
        <v>4402</v>
      </c>
      <c r="B4403" s="1">
        <v>43955</v>
      </c>
      <c r="C4403" s="27" t="s">
        <v>18</v>
      </c>
      <c r="D4403" t="s">
        <v>15</v>
      </c>
      <c r="E4403">
        <v>78</v>
      </c>
      <c r="F4403" s="6"/>
    </row>
    <row r="4404" spans="1:6" customFormat="1" x14ac:dyDescent="0.5">
      <c r="A4404">
        <v>4403</v>
      </c>
      <c r="B4404" s="1">
        <v>43956</v>
      </c>
      <c r="C4404" s="27" t="s">
        <v>18</v>
      </c>
      <c r="D4404" t="s">
        <v>15</v>
      </c>
      <c r="E4404">
        <v>106</v>
      </c>
      <c r="F4404" s="6"/>
    </row>
    <row r="4405" spans="1:6" customFormat="1" x14ac:dyDescent="0.5">
      <c r="A4405">
        <v>4404</v>
      </c>
      <c r="B4405" s="1">
        <v>43956</v>
      </c>
      <c r="C4405" s="27" t="s">
        <v>18</v>
      </c>
      <c r="D4405" t="s">
        <v>15</v>
      </c>
      <c r="E4405">
        <v>94</v>
      </c>
      <c r="F4405" s="6"/>
    </row>
    <row r="4406" spans="1:6" customFormat="1" x14ac:dyDescent="0.5">
      <c r="A4406">
        <v>4405</v>
      </c>
      <c r="B4406" s="1">
        <v>43956</v>
      </c>
      <c r="C4406" s="27" t="s">
        <v>18</v>
      </c>
      <c r="D4406" t="s">
        <v>15</v>
      </c>
      <c r="E4406">
        <v>127</v>
      </c>
      <c r="F4406" s="6"/>
    </row>
    <row r="4407" spans="1:6" customFormat="1" x14ac:dyDescent="0.5">
      <c r="A4407">
        <v>4406</v>
      </c>
      <c r="B4407" s="1">
        <v>43956</v>
      </c>
      <c r="C4407" s="27" t="s">
        <v>18</v>
      </c>
      <c r="D4407" t="s">
        <v>15</v>
      </c>
      <c r="E4407">
        <v>102</v>
      </c>
      <c r="F4407" s="6"/>
    </row>
    <row r="4408" spans="1:6" customFormat="1" x14ac:dyDescent="0.5">
      <c r="A4408">
        <v>4407</v>
      </c>
      <c r="B4408" s="1">
        <v>43956</v>
      </c>
      <c r="C4408" s="27" t="s">
        <v>18</v>
      </c>
      <c r="D4408" t="s">
        <v>15</v>
      </c>
      <c r="E4408">
        <v>101</v>
      </c>
      <c r="F4408" s="6"/>
    </row>
    <row r="4409" spans="1:6" customFormat="1" x14ac:dyDescent="0.5">
      <c r="A4409">
        <v>4408</v>
      </c>
      <c r="B4409" s="1">
        <v>43956</v>
      </c>
      <c r="C4409" s="27" t="s">
        <v>18</v>
      </c>
      <c r="D4409" t="s">
        <v>15</v>
      </c>
      <c r="E4409">
        <v>98</v>
      </c>
      <c r="F4409" s="6"/>
    </row>
    <row r="4410" spans="1:6" customFormat="1" x14ac:dyDescent="0.5">
      <c r="A4410">
        <v>4409</v>
      </c>
      <c r="B4410" s="1">
        <v>43956</v>
      </c>
      <c r="C4410" s="27" t="s">
        <v>18</v>
      </c>
      <c r="D4410" t="s">
        <v>15</v>
      </c>
      <c r="E4410">
        <v>82</v>
      </c>
      <c r="F4410" s="6"/>
    </row>
    <row r="4411" spans="1:6" customFormat="1" x14ac:dyDescent="0.5">
      <c r="A4411">
        <v>4410</v>
      </c>
      <c r="B4411" s="1">
        <v>43956</v>
      </c>
      <c r="C4411" s="27" t="s">
        <v>18</v>
      </c>
      <c r="D4411" t="s">
        <v>15</v>
      </c>
      <c r="E4411">
        <v>87</v>
      </c>
      <c r="F4411" s="6"/>
    </row>
    <row r="4412" spans="1:6" customFormat="1" x14ac:dyDescent="0.5">
      <c r="A4412">
        <v>4411</v>
      </c>
      <c r="B4412" s="1">
        <v>43956</v>
      </c>
      <c r="C4412" s="27" t="s">
        <v>18</v>
      </c>
      <c r="D4412" t="s">
        <v>15</v>
      </c>
      <c r="E4412">
        <v>84</v>
      </c>
      <c r="F4412" s="6"/>
    </row>
    <row r="4413" spans="1:6" customFormat="1" x14ac:dyDescent="0.5">
      <c r="A4413">
        <v>4412</v>
      </c>
      <c r="B4413" s="1">
        <v>43956</v>
      </c>
      <c r="C4413" s="27" t="s">
        <v>18</v>
      </c>
      <c r="D4413" t="s">
        <v>15</v>
      </c>
      <c r="E4413">
        <v>88</v>
      </c>
      <c r="F4413" s="6"/>
    </row>
    <row r="4414" spans="1:6" customFormat="1" x14ac:dyDescent="0.5">
      <c r="A4414">
        <v>4413</v>
      </c>
      <c r="B4414" s="1">
        <v>43956</v>
      </c>
      <c r="C4414" s="27" t="s">
        <v>18</v>
      </c>
      <c r="D4414" t="s">
        <v>15</v>
      </c>
      <c r="E4414">
        <v>99</v>
      </c>
      <c r="F4414" s="6"/>
    </row>
    <row r="4415" spans="1:6" customFormat="1" x14ac:dyDescent="0.5">
      <c r="A4415">
        <v>4414</v>
      </c>
      <c r="B4415" s="1">
        <v>43956</v>
      </c>
      <c r="C4415" s="27" t="s">
        <v>18</v>
      </c>
      <c r="D4415" t="s">
        <v>15</v>
      </c>
      <c r="E4415">
        <v>99</v>
      </c>
      <c r="F4415" s="6"/>
    </row>
    <row r="4416" spans="1:6" customFormat="1" x14ac:dyDescent="0.5">
      <c r="A4416">
        <v>4415</v>
      </c>
      <c r="B4416" s="1">
        <v>43956</v>
      </c>
      <c r="C4416" s="27" t="s">
        <v>18</v>
      </c>
      <c r="D4416" t="s">
        <v>15</v>
      </c>
      <c r="E4416">
        <v>84</v>
      </c>
      <c r="F4416" s="6"/>
    </row>
    <row r="4417" spans="1:6" customFormat="1" x14ac:dyDescent="0.5">
      <c r="A4417">
        <v>4416</v>
      </c>
      <c r="B4417" s="1">
        <v>43956</v>
      </c>
      <c r="C4417" s="27" t="s">
        <v>18</v>
      </c>
      <c r="D4417" t="s">
        <v>15</v>
      </c>
      <c r="E4417">
        <v>123</v>
      </c>
      <c r="F4417" s="6"/>
    </row>
    <row r="4418" spans="1:6" customFormat="1" x14ac:dyDescent="0.5">
      <c r="A4418">
        <v>4417</v>
      </c>
      <c r="B4418" s="1">
        <v>43956</v>
      </c>
      <c r="C4418" s="27" t="s">
        <v>18</v>
      </c>
      <c r="D4418" t="s">
        <v>15</v>
      </c>
      <c r="E4418">
        <v>102</v>
      </c>
      <c r="F4418" s="6"/>
    </row>
    <row r="4419" spans="1:6" customFormat="1" x14ac:dyDescent="0.5">
      <c r="A4419">
        <v>4418</v>
      </c>
      <c r="B4419" s="1">
        <v>43956</v>
      </c>
      <c r="C4419" s="27" t="s">
        <v>18</v>
      </c>
      <c r="D4419" t="s">
        <v>15</v>
      </c>
      <c r="E4419">
        <v>103</v>
      </c>
      <c r="F4419" s="6"/>
    </row>
    <row r="4420" spans="1:6" customFormat="1" x14ac:dyDescent="0.5">
      <c r="A4420">
        <v>4419</v>
      </c>
      <c r="B4420" s="1">
        <v>43956</v>
      </c>
      <c r="C4420" s="27" t="s">
        <v>18</v>
      </c>
      <c r="D4420" t="s">
        <v>15</v>
      </c>
      <c r="E4420">
        <v>99</v>
      </c>
      <c r="F4420" s="6"/>
    </row>
    <row r="4421" spans="1:6" customFormat="1" x14ac:dyDescent="0.5">
      <c r="A4421">
        <v>4420</v>
      </c>
      <c r="B4421" s="1">
        <v>43956</v>
      </c>
      <c r="C4421" s="27" t="s">
        <v>18</v>
      </c>
      <c r="D4421" t="s">
        <v>15</v>
      </c>
      <c r="E4421">
        <v>109</v>
      </c>
      <c r="F4421" s="6"/>
    </row>
    <row r="4422" spans="1:6" customFormat="1" x14ac:dyDescent="0.5">
      <c r="A4422">
        <v>4421</v>
      </c>
      <c r="B4422" s="1">
        <v>43956</v>
      </c>
      <c r="C4422" s="27" t="s">
        <v>18</v>
      </c>
      <c r="D4422" t="s">
        <v>15</v>
      </c>
      <c r="E4422">
        <v>86</v>
      </c>
      <c r="F4422" s="6"/>
    </row>
    <row r="4423" spans="1:6" customFormat="1" x14ac:dyDescent="0.5">
      <c r="A4423">
        <v>4422</v>
      </c>
      <c r="B4423" s="1">
        <v>43956</v>
      </c>
      <c r="C4423" s="27" t="s">
        <v>18</v>
      </c>
      <c r="D4423" t="s">
        <v>15</v>
      </c>
      <c r="E4423">
        <v>100</v>
      </c>
      <c r="F4423" s="6"/>
    </row>
    <row r="4424" spans="1:6" customFormat="1" x14ac:dyDescent="0.5">
      <c r="A4424">
        <v>4423</v>
      </c>
      <c r="B4424" s="1">
        <v>43956</v>
      </c>
      <c r="C4424" s="27" t="s">
        <v>18</v>
      </c>
      <c r="D4424" t="s">
        <v>15</v>
      </c>
      <c r="E4424">
        <v>125</v>
      </c>
      <c r="F4424" s="6"/>
    </row>
    <row r="4425" spans="1:6" customFormat="1" x14ac:dyDescent="0.5">
      <c r="A4425">
        <v>4424</v>
      </c>
      <c r="B4425" s="1">
        <v>43956</v>
      </c>
      <c r="C4425" s="27" t="s">
        <v>18</v>
      </c>
      <c r="D4425" t="s">
        <v>15</v>
      </c>
      <c r="E4425">
        <v>96</v>
      </c>
      <c r="F4425" s="6"/>
    </row>
    <row r="4426" spans="1:6" customFormat="1" x14ac:dyDescent="0.5">
      <c r="A4426">
        <v>4425</v>
      </c>
      <c r="B4426" s="1">
        <v>43956</v>
      </c>
      <c r="C4426" s="27" t="s">
        <v>18</v>
      </c>
      <c r="D4426" t="s">
        <v>15</v>
      </c>
      <c r="E4426">
        <v>116</v>
      </c>
      <c r="F4426" s="6"/>
    </row>
    <row r="4427" spans="1:6" customFormat="1" x14ac:dyDescent="0.5">
      <c r="A4427">
        <v>4426</v>
      </c>
      <c r="B4427" s="1">
        <v>43956</v>
      </c>
      <c r="C4427" s="27" t="s">
        <v>18</v>
      </c>
      <c r="D4427" t="s">
        <v>15</v>
      </c>
      <c r="E4427">
        <v>84</v>
      </c>
      <c r="F4427" s="6"/>
    </row>
    <row r="4428" spans="1:6" customFormat="1" x14ac:dyDescent="0.5">
      <c r="A4428">
        <v>4427</v>
      </c>
      <c r="B4428" s="1">
        <v>43956</v>
      </c>
      <c r="C4428" s="27" t="s">
        <v>18</v>
      </c>
      <c r="D4428" t="s">
        <v>15</v>
      </c>
      <c r="E4428">
        <v>132</v>
      </c>
      <c r="F4428" s="6"/>
    </row>
    <row r="4429" spans="1:6" customFormat="1" x14ac:dyDescent="0.5">
      <c r="A4429">
        <v>4428</v>
      </c>
      <c r="B4429" s="1">
        <v>43957</v>
      </c>
      <c r="C4429" s="27" t="s">
        <v>18</v>
      </c>
      <c r="D4429" t="s">
        <v>15</v>
      </c>
      <c r="E4429">
        <v>109</v>
      </c>
      <c r="F4429" s="6">
        <v>13.6</v>
      </c>
    </row>
    <row r="4430" spans="1:6" customFormat="1" x14ac:dyDescent="0.5">
      <c r="A4430">
        <v>4429</v>
      </c>
      <c r="B4430" s="1">
        <v>43957</v>
      </c>
      <c r="C4430" s="27" t="s">
        <v>18</v>
      </c>
      <c r="D4430" t="s">
        <v>15</v>
      </c>
      <c r="E4430">
        <v>103</v>
      </c>
      <c r="F4430" s="6">
        <v>11.2</v>
      </c>
    </row>
    <row r="4431" spans="1:6" customFormat="1" x14ac:dyDescent="0.5">
      <c r="A4431">
        <v>4430</v>
      </c>
      <c r="B4431" s="1">
        <v>43957</v>
      </c>
      <c r="C4431" s="27" t="s">
        <v>18</v>
      </c>
      <c r="D4431" t="s">
        <v>15</v>
      </c>
      <c r="E4431">
        <v>97</v>
      </c>
      <c r="F4431" s="6">
        <v>10</v>
      </c>
    </row>
    <row r="4432" spans="1:6" customFormat="1" x14ac:dyDescent="0.5">
      <c r="A4432">
        <v>4431</v>
      </c>
      <c r="B4432" s="1">
        <v>43957</v>
      </c>
      <c r="C4432" s="27" t="s">
        <v>18</v>
      </c>
      <c r="D4432" t="s">
        <v>15</v>
      </c>
      <c r="E4432">
        <v>109</v>
      </c>
      <c r="F4432" s="6">
        <v>14</v>
      </c>
    </row>
    <row r="4433" spans="1:6" customFormat="1" x14ac:dyDescent="0.5">
      <c r="A4433">
        <v>4432</v>
      </c>
      <c r="B4433" s="1">
        <v>43957</v>
      </c>
      <c r="C4433" s="27" t="s">
        <v>18</v>
      </c>
      <c r="D4433" t="s">
        <v>15</v>
      </c>
      <c r="E4433">
        <v>107</v>
      </c>
      <c r="F4433" s="6">
        <v>11.3</v>
      </c>
    </row>
    <row r="4434" spans="1:6" customFormat="1" x14ac:dyDescent="0.5">
      <c r="A4434">
        <v>4433</v>
      </c>
      <c r="B4434" s="1">
        <v>43957</v>
      </c>
      <c r="C4434" s="27" t="s">
        <v>18</v>
      </c>
      <c r="D4434" t="s">
        <v>15</v>
      </c>
      <c r="E4434">
        <v>101</v>
      </c>
      <c r="F4434" s="6">
        <v>10.5</v>
      </c>
    </row>
    <row r="4435" spans="1:6" customFormat="1" x14ac:dyDescent="0.5">
      <c r="A4435">
        <v>4434</v>
      </c>
      <c r="B4435" s="1">
        <v>43957</v>
      </c>
      <c r="C4435" s="27" t="s">
        <v>18</v>
      </c>
      <c r="D4435" t="s">
        <v>15</v>
      </c>
      <c r="E4435">
        <v>104</v>
      </c>
      <c r="F4435" s="6">
        <v>11.6</v>
      </c>
    </row>
    <row r="4436" spans="1:6" customFormat="1" x14ac:dyDescent="0.5">
      <c r="A4436">
        <v>4435</v>
      </c>
      <c r="B4436" s="1">
        <v>43957</v>
      </c>
      <c r="C4436" s="27" t="s">
        <v>18</v>
      </c>
      <c r="D4436" t="s">
        <v>15</v>
      </c>
      <c r="E4436">
        <v>101</v>
      </c>
      <c r="F4436" s="6">
        <v>10.9</v>
      </c>
    </row>
    <row r="4437" spans="1:6" customFormat="1" x14ac:dyDescent="0.5">
      <c r="A4437">
        <v>4436</v>
      </c>
      <c r="B4437" s="1">
        <v>43957</v>
      </c>
      <c r="C4437" s="27" t="s">
        <v>18</v>
      </c>
      <c r="D4437" t="s">
        <v>15</v>
      </c>
      <c r="E4437">
        <v>86</v>
      </c>
      <c r="F4437" s="6">
        <v>6.6</v>
      </c>
    </row>
    <row r="4438" spans="1:6" customFormat="1" x14ac:dyDescent="0.5">
      <c r="A4438">
        <v>4437</v>
      </c>
      <c r="B4438" s="1">
        <v>43957</v>
      </c>
      <c r="C4438" s="27" t="s">
        <v>18</v>
      </c>
      <c r="D4438" t="s">
        <v>15</v>
      </c>
      <c r="E4438">
        <v>89</v>
      </c>
      <c r="F4438" s="6">
        <v>7.5</v>
      </c>
    </row>
    <row r="4439" spans="1:6" customFormat="1" x14ac:dyDescent="0.5">
      <c r="A4439">
        <v>4438</v>
      </c>
      <c r="B4439" s="1">
        <v>43957</v>
      </c>
      <c r="C4439" s="27" t="s">
        <v>18</v>
      </c>
      <c r="D4439" t="s">
        <v>15</v>
      </c>
      <c r="E4439">
        <v>87</v>
      </c>
      <c r="F4439" s="6">
        <v>6.9</v>
      </c>
    </row>
    <row r="4440" spans="1:6" customFormat="1" x14ac:dyDescent="0.5">
      <c r="A4440">
        <v>4439</v>
      </c>
      <c r="B4440" s="1">
        <v>43957</v>
      </c>
      <c r="C4440" s="27" t="s">
        <v>18</v>
      </c>
      <c r="D4440" t="s">
        <v>15</v>
      </c>
      <c r="E4440">
        <v>91</v>
      </c>
      <c r="F4440" s="6">
        <v>8.5</v>
      </c>
    </row>
    <row r="4441" spans="1:6" customFormat="1" x14ac:dyDescent="0.5">
      <c r="A4441">
        <v>4440</v>
      </c>
      <c r="B4441" s="1">
        <v>43957</v>
      </c>
      <c r="C4441" s="27" t="s">
        <v>18</v>
      </c>
      <c r="D4441" t="s">
        <v>15</v>
      </c>
      <c r="E4441">
        <v>118</v>
      </c>
      <c r="F4441" s="6">
        <v>16.2</v>
      </c>
    </row>
    <row r="4442" spans="1:6" customFormat="1" x14ac:dyDescent="0.5">
      <c r="A4442">
        <v>4441</v>
      </c>
      <c r="B4442" s="1">
        <v>43957</v>
      </c>
      <c r="C4442" s="27" t="s">
        <v>18</v>
      </c>
      <c r="D4442" t="s">
        <v>15</v>
      </c>
      <c r="E4442">
        <v>93</v>
      </c>
      <c r="F4442" s="6">
        <v>8</v>
      </c>
    </row>
    <row r="4443" spans="1:6" customFormat="1" x14ac:dyDescent="0.5">
      <c r="A4443">
        <v>4442</v>
      </c>
      <c r="B4443" s="1">
        <v>43957</v>
      </c>
      <c r="C4443" s="27" t="s">
        <v>18</v>
      </c>
      <c r="D4443" t="s">
        <v>15</v>
      </c>
      <c r="E4443">
        <v>95</v>
      </c>
      <c r="F4443" s="13">
        <v>8.6</v>
      </c>
    </row>
    <row r="4444" spans="1:6" customFormat="1" x14ac:dyDescent="0.5">
      <c r="A4444">
        <v>4443</v>
      </c>
      <c r="B4444" s="1">
        <v>43957</v>
      </c>
      <c r="C4444" s="27" t="s">
        <v>18</v>
      </c>
      <c r="D4444" t="s">
        <v>15</v>
      </c>
      <c r="E4444">
        <v>79</v>
      </c>
      <c r="F4444" s="6">
        <v>5.6</v>
      </c>
    </row>
    <row r="4445" spans="1:6" customFormat="1" x14ac:dyDescent="0.5">
      <c r="A4445">
        <v>4444</v>
      </c>
      <c r="B4445" s="1">
        <v>43957</v>
      </c>
      <c r="C4445" s="27" t="s">
        <v>18</v>
      </c>
      <c r="D4445" t="s">
        <v>15</v>
      </c>
      <c r="E4445">
        <v>94</v>
      </c>
      <c r="F4445" s="6">
        <v>8.1999999999999993</v>
      </c>
    </row>
    <row r="4446" spans="1:6" customFormat="1" x14ac:dyDescent="0.5">
      <c r="A4446">
        <v>4445</v>
      </c>
      <c r="B4446" s="1">
        <v>43957</v>
      </c>
      <c r="C4446" s="27" t="s">
        <v>18</v>
      </c>
      <c r="D4446" t="s">
        <v>15</v>
      </c>
      <c r="E4446">
        <v>92</v>
      </c>
      <c r="F4446" s="6">
        <v>8.8000000000000007</v>
      </c>
    </row>
    <row r="4447" spans="1:6" customFormat="1" x14ac:dyDescent="0.5">
      <c r="A4447">
        <v>4446</v>
      </c>
      <c r="B4447" s="1">
        <v>43957</v>
      </c>
      <c r="C4447" s="27" t="s">
        <v>18</v>
      </c>
      <c r="D4447" t="s">
        <v>15</v>
      </c>
      <c r="E4447">
        <v>87</v>
      </c>
      <c r="F4447" s="6">
        <v>7.1</v>
      </c>
    </row>
    <row r="4448" spans="1:6" customFormat="1" x14ac:dyDescent="0.5">
      <c r="A4448">
        <v>4447</v>
      </c>
      <c r="B4448" s="1">
        <v>43957</v>
      </c>
      <c r="C4448" s="27" t="s">
        <v>18</v>
      </c>
      <c r="D4448" t="s">
        <v>15</v>
      </c>
      <c r="E4448">
        <v>145</v>
      </c>
      <c r="F4448" s="6">
        <v>29.4</v>
      </c>
    </row>
    <row r="4449" spans="1:6" customFormat="1" x14ac:dyDescent="0.5">
      <c r="A4449">
        <v>4448</v>
      </c>
      <c r="B4449" s="1">
        <v>43957</v>
      </c>
      <c r="C4449" s="27" t="s">
        <v>18</v>
      </c>
      <c r="D4449" t="s">
        <v>15</v>
      </c>
      <c r="E4449">
        <v>133</v>
      </c>
      <c r="F4449" s="6">
        <v>22.6</v>
      </c>
    </row>
    <row r="4450" spans="1:6" customFormat="1" x14ac:dyDescent="0.5">
      <c r="A4450">
        <v>4449</v>
      </c>
      <c r="B4450" s="1">
        <v>43957</v>
      </c>
      <c r="C4450" s="27" t="s">
        <v>18</v>
      </c>
      <c r="D4450" t="s">
        <v>15</v>
      </c>
      <c r="E4450">
        <v>66</v>
      </c>
      <c r="F4450" s="6">
        <v>3.2</v>
      </c>
    </row>
    <row r="4451" spans="1:6" customFormat="1" x14ac:dyDescent="0.5">
      <c r="A4451">
        <v>4450</v>
      </c>
      <c r="B4451" s="1">
        <v>43957</v>
      </c>
      <c r="C4451" s="27" t="s">
        <v>18</v>
      </c>
      <c r="D4451" t="s">
        <v>15</v>
      </c>
      <c r="E4451">
        <v>101</v>
      </c>
      <c r="F4451" s="6">
        <v>9.5</v>
      </c>
    </row>
    <row r="4452" spans="1:6" customFormat="1" x14ac:dyDescent="0.5">
      <c r="A4452">
        <v>4451</v>
      </c>
      <c r="B4452" s="1">
        <v>43957</v>
      </c>
      <c r="C4452" s="27" t="s">
        <v>18</v>
      </c>
      <c r="D4452" t="s">
        <v>15</v>
      </c>
      <c r="E4452">
        <v>128</v>
      </c>
      <c r="F4452" s="6">
        <v>19</v>
      </c>
    </row>
    <row r="4453" spans="1:6" customFormat="1" x14ac:dyDescent="0.5">
      <c r="A4453">
        <v>4452</v>
      </c>
      <c r="B4453" s="1">
        <v>43957</v>
      </c>
      <c r="C4453" s="27" t="s">
        <v>18</v>
      </c>
      <c r="D4453" t="s">
        <v>15</v>
      </c>
      <c r="E4453">
        <v>106</v>
      </c>
      <c r="F4453" s="6">
        <v>11.6</v>
      </c>
    </row>
    <row r="4454" spans="1:6" customFormat="1" x14ac:dyDescent="0.5">
      <c r="A4454">
        <v>4453</v>
      </c>
      <c r="B4454" s="1">
        <v>43957</v>
      </c>
      <c r="C4454" s="27" t="s">
        <v>18</v>
      </c>
      <c r="D4454" t="s">
        <v>15</v>
      </c>
      <c r="E4454">
        <v>185</v>
      </c>
      <c r="F4454" s="6">
        <v>66.5</v>
      </c>
    </row>
    <row r="4455" spans="1:6" customFormat="1" x14ac:dyDescent="0.5">
      <c r="A4455">
        <v>4454</v>
      </c>
      <c r="B4455" s="1">
        <v>43958</v>
      </c>
      <c r="C4455" s="27" t="s">
        <v>18</v>
      </c>
      <c r="D4455" t="s">
        <v>15</v>
      </c>
      <c r="E4455">
        <v>105</v>
      </c>
      <c r="F4455" s="6"/>
    </row>
    <row r="4456" spans="1:6" customFormat="1" x14ac:dyDescent="0.5">
      <c r="A4456">
        <v>4455</v>
      </c>
      <c r="B4456" s="1">
        <v>43958</v>
      </c>
      <c r="C4456" s="27" t="s">
        <v>18</v>
      </c>
      <c r="D4456" t="s">
        <v>15</v>
      </c>
      <c r="E4456">
        <v>96</v>
      </c>
      <c r="F4456" s="6"/>
    </row>
    <row r="4457" spans="1:6" customFormat="1" x14ac:dyDescent="0.5">
      <c r="A4457">
        <v>4456</v>
      </c>
      <c r="B4457" s="1">
        <v>43958</v>
      </c>
      <c r="C4457" s="27" t="s">
        <v>18</v>
      </c>
      <c r="D4457" t="s">
        <v>15</v>
      </c>
      <c r="E4457">
        <v>104</v>
      </c>
      <c r="F4457" s="6"/>
    </row>
    <row r="4458" spans="1:6" customFormat="1" x14ac:dyDescent="0.5">
      <c r="A4458">
        <v>4457</v>
      </c>
      <c r="B4458" s="1">
        <v>43958</v>
      </c>
      <c r="C4458" s="27" t="s">
        <v>18</v>
      </c>
      <c r="D4458" t="s">
        <v>15</v>
      </c>
      <c r="E4458">
        <v>106</v>
      </c>
      <c r="F4458" s="6"/>
    </row>
    <row r="4459" spans="1:6" customFormat="1" x14ac:dyDescent="0.5">
      <c r="A4459">
        <v>4458</v>
      </c>
      <c r="B4459" s="1">
        <v>43958</v>
      </c>
      <c r="C4459" s="27" t="s">
        <v>18</v>
      </c>
      <c r="D4459" t="s">
        <v>15</v>
      </c>
      <c r="E4459">
        <v>107</v>
      </c>
      <c r="F4459" s="6"/>
    </row>
    <row r="4460" spans="1:6" customFormat="1" x14ac:dyDescent="0.5">
      <c r="A4460">
        <v>4459</v>
      </c>
      <c r="B4460" s="1">
        <v>43958</v>
      </c>
      <c r="C4460" s="27" t="s">
        <v>18</v>
      </c>
      <c r="D4460" t="s">
        <v>15</v>
      </c>
      <c r="E4460">
        <v>116</v>
      </c>
      <c r="F4460" s="6"/>
    </row>
    <row r="4461" spans="1:6" customFormat="1" x14ac:dyDescent="0.5">
      <c r="A4461">
        <v>4460</v>
      </c>
      <c r="B4461" s="1">
        <v>43958</v>
      </c>
      <c r="C4461" s="27" t="s">
        <v>18</v>
      </c>
      <c r="D4461" t="s">
        <v>15</v>
      </c>
      <c r="E4461">
        <v>103</v>
      </c>
      <c r="F4461" s="6"/>
    </row>
    <row r="4462" spans="1:6" customFormat="1" x14ac:dyDescent="0.5">
      <c r="A4462">
        <v>4461</v>
      </c>
      <c r="B4462" s="1">
        <v>43958</v>
      </c>
      <c r="C4462" s="27" t="s">
        <v>18</v>
      </c>
      <c r="D4462" t="s">
        <v>15</v>
      </c>
      <c r="E4462">
        <v>89</v>
      </c>
      <c r="F4462" s="6"/>
    </row>
    <row r="4463" spans="1:6" customFormat="1" x14ac:dyDescent="0.5">
      <c r="A4463">
        <v>4462</v>
      </c>
      <c r="B4463" s="1">
        <v>43958</v>
      </c>
      <c r="C4463" s="27" t="s">
        <v>18</v>
      </c>
      <c r="D4463" t="s">
        <v>15</v>
      </c>
      <c r="E4463">
        <v>102</v>
      </c>
      <c r="F4463" s="6"/>
    </row>
    <row r="4464" spans="1:6" customFormat="1" x14ac:dyDescent="0.5">
      <c r="A4464">
        <v>4463</v>
      </c>
      <c r="B4464" s="1">
        <v>43958</v>
      </c>
      <c r="C4464" s="27" t="s">
        <v>18</v>
      </c>
      <c r="D4464" t="s">
        <v>15</v>
      </c>
      <c r="E4464">
        <v>96</v>
      </c>
      <c r="F4464" s="6"/>
    </row>
    <row r="4465" spans="1:6" customFormat="1" x14ac:dyDescent="0.5">
      <c r="A4465">
        <v>4464</v>
      </c>
      <c r="B4465" s="1">
        <v>43958</v>
      </c>
      <c r="C4465" s="27" t="s">
        <v>18</v>
      </c>
      <c r="D4465" t="s">
        <v>15</v>
      </c>
      <c r="E4465">
        <v>113</v>
      </c>
      <c r="F4465" s="6"/>
    </row>
    <row r="4466" spans="1:6" customFormat="1" x14ac:dyDescent="0.5">
      <c r="A4466">
        <v>4465</v>
      </c>
      <c r="B4466" s="1">
        <v>43958</v>
      </c>
      <c r="C4466" s="27" t="s">
        <v>18</v>
      </c>
      <c r="D4466" t="s">
        <v>15</v>
      </c>
      <c r="E4466">
        <v>91</v>
      </c>
      <c r="F4466" s="6"/>
    </row>
    <row r="4467" spans="1:6" customFormat="1" x14ac:dyDescent="0.5">
      <c r="A4467">
        <v>4466</v>
      </c>
      <c r="B4467" s="1">
        <v>43958</v>
      </c>
      <c r="C4467" s="27" t="s">
        <v>18</v>
      </c>
      <c r="D4467" t="s">
        <v>15</v>
      </c>
      <c r="E4467">
        <v>101</v>
      </c>
      <c r="F4467" s="6"/>
    </row>
    <row r="4468" spans="1:6" customFormat="1" x14ac:dyDescent="0.5">
      <c r="A4468">
        <v>4467</v>
      </c>
      <c r="B4468" s="1">
        <v>43958</v>
      </c>
      <c r="C4468" s="27" t="s">
        <v>18</v>
      </c>
      <c r="D4468" t="s">
        <v>15</v>
      </c>
      <c r="E4468">
        <v>105</v>
      </c>
      <c r="F4468" s="6"/>
    </row>
    <row r="4469" spans="1:6" customFormat="1" x14ac:dyDescent="0.5">
      <c r="A4469">
        <v>4468</v>
      </c>
      <c r="B4469" s="1">
        <v>43958</v>
      </c>
      <c r="C4469" s="27" t="s">
        <v>18</v>
      </c>
      <c r="D4469" t="s">
        <v>15</v>
      </c>
      <c r="E4469">
        <v>116</v>
      </c>
      <c r="F4469" s="6"/>
    </row>
    <row r="4470" spans="1:6" customFormat="1" x14ac:dyDescent="0.5">
      <c r="A4470">
        <v>4469</v>
      </c>
      <c r="B4470" s="1">
        <v>43958</v>
      </c>
      <c r="C4470" s="27" t="s">
        <v>18</v>
      </c>
      <c r="D4470" t="s">
        <v>15</v>
      </c>
      <c r="E4470">
        <v>114</v>
      </c>
      <c r="F4470" s="6"/>
    </row>
    <row r="4471" spans="1:6" customFormat="1" x14ac:dyDescent="0.5">
      <c r="A4471">
        <v>4470</v>
      </c>
      <c r="B4471" s="1">
        <v>43958</v>
      </c>
      <c r="C4471" s="27" t="s">
        <v>18</v>
      </c>
      <c r="D4471" t="s">
        <v>15</v>
      </c>
      <c r="E4471">
        <v>95</v>
      </c>
      <c r="F4471" s="6"/>
    </row>
    <row r="4472" spans="1:6" customFormat="1" x14ac:dyDescent="0.5">
      <c r="A4472">
        <v>4471</v>
      </c>
      <c r="B4472" s="1">
        <v>43958</v>
      </c>
      <c r="C4472" s="27" t="s">
        <v>18</v>
      </c>
      <c r="D4472" t="s">
        <v>15</v>
      </c>
      <c r="E4472">
        <v>92</v>
      </c>
      <c r="F4472" s="6"/>
    </row>
    <row r="4473" spans="1:6" customFormat="1" x14ac:dyDescent="0.5">
      <c r="A4473">
        <v>4472</v>
      </c>
      <c r="B4473" s="1">
        <v>43958</v>
      </c>
      <c r="C4473" s="27" t="s">
        <v>18</v>
      </c>
      <c r="D4473" t="s">
        <v>15</v>
      </c>
      <c r="E4473">
        <v>87</v>
      </c>
      <c r="F4473" s="6"/>
    </row>
    <row r="4474" spans="1:6" customFormat="1" x14ac:dyDescent="0.5">
      <c r="A4474">
        <v>4473</v>
      </c>
      <c r="B4474" s="1">
        <v>43958</v>
      </c>
      <c r="C4474" s="27" t="s">
        <v>18</v>
      </c>
      <c r="D4474" t="s">
        <v>15</v>
      </c>
      <c r="E4474">
        <v>88</v>
      </c>
      <c r="F4474" s="6"/>
    </row>
    <row r="4475" spans="1:6" customFormat="1" x14ac:dyDescent="0.5">
      <c r="A4475">
        <v>4474</v>
      </c>
      <c r="B4475" s="1">
        <v>43958</v>
      </c>
      <c r="C4475" s="27" t="s">
        <v>18</v>
      </c>
      <c r="D4475" t="s">
        <v>15</v>
      </c>
      <c r="E4475">
        <v>93</v>
      </c>
      <c r="F4475" s="6"/>
    </row>
    <row r="4476" spans="1:6" customFormat="1" x14ac:dyDescent="0.5">
      <c r="A4476">
        <v>4475</v>
      </c>
      <c r="B4476" s="1">
        <v>43958</v>
      </c>
      <c r="C4476" s="27" t="s">
        <v>18</v>
      </c>
      <c r="D4476" t="s">
        <v>15</v>
      </c>
      <c r="E4476">
        <v>87</v>
      </c>
      <c r="F4476" s="6"/>
    </row>
    <row r="4477" spans="1:6" customFormat="1" x14ac:dyDescent="0.5">
      <c r="A4477">
        <v>4476</v>
      </c>
      <c r="B4477" s="1">
        <v>43958</v>
      </c>
      <c r="C4477" s="27" t="s">
        <v>18</v>
      </c>
      <c r="D4477" t="s">
        <v>15</v>
      </c>
      <c r="E4477">
        <v>88</v>
      </c>
      <c r="F4477" s="6"/>
    </row>
    <row r="4478" spans="1:6" customFormat="1" x14ac:dyDescent="0.5">
      <c r="A4478">
        <v>4477</v>
      </c>
      <c r="B4478" s="1">
        <v>43958</v>
      </c>
      <c r="C4478" s="27" t="s">
        <v>18</v>
      </c>
      <c r="D4478" t="s">
        <v>15</v>
      </c>
      <c r="E4478">
        <v>94</v>
      </c>
      <c r="F4478" s="6"/>
    </row>
    <row r="4479" spans="1:6" customFormat="1" x14ac:dyDescent="0.5">
      <c r="A4479">
        <v>4478</v>
      </c>
      <c r="B4479" s="1">
        <v>43958</v>
      </c>
      <c r="C4479" s="27" t="s">
        <v>18</v>
      </c>
      <c r="D4479" t="s">
        <v>15</v>
      </c>
      <c r="E4479">
        <v>87</v>
      </c>
      <c r="F4479" s="6"/>
    </row>
    <row r="4480" spans="1:6" customFormat="1" x14ac:dyDescent="0.5">
      <c r="A4480">
        <v>4479</v>
      </c>
      <c r="B4480" s="1">
        <v>43958</v>
      </c>
      <c r="C4480" s="27" t="s">
        <v>18</v>
      </c>
      <c r="D4480" t="s">
        <v>15</v>
      </c>
      <c r="E4480">
        <v>186</v>
      </c>
      <c r="F4480" s="6"/>
    </row>
    <row r="4481" spans="1:6" customFormat="1" x14ac:dyDescent="0.5">
      <c r="A4481">
        <v>4480</v>
      </c>
      <c r="B4481" s="1">
        <v>43958</v>
      </c>
      <c r="C4481" s="27" t="s">
        <v>18</v>
      </c>
      <c r="D4481" t="s">
        <v>15</v>
      </c>
      <c r="F4481" s="6"/>
    </row>
    <row r="4482" spans="1:6" customFormat="1" x14ac:dyDescent="0.5">
      <c r="A4482">
        <v>4481</v>
      </c>
      <c r="B4482" s="1">
        <v>43958</v>
      </c>
      <c r="C4482" s="27" t="s">
        <v>18</v>
      </c>
      <c r="D4482" t="s">
        <v>15</v>
      </c>
      <c r="E4482">
        <v>198</v>
      </c>
      <c r="F4482" s="6"/>
    </row>
    <row r="4483" spans="1:6" customFormat="1" x14ac:dyDescent="0.5">
      <c r="A4483">
        <v>4482</v>
      </c>
      <c r="B4483" s="1">
        <v>43958</v>
      </c>
      <c r="C4483" s="27" t="s">
        <v>18</v>
      </c>
      <c r="D4483" t="s">
        <v>15</v>
      </c>
      <c r="E4483">
        <v>190</v>
      </c>
      <c r="F4483" s="6"/>
    </row>
    <row r="4484" spans="1:6" customFormat="1" x14ac:dyDescent="0.5">
      <c r="A4484">
        <v>4483</v>
      </c>
      <c r="B4484" s="1">
        <v>43958</v>
      </c>
      <c r="C4484" s="27" t="s">
        <v>18</v>
      </c>
      <c r="D4484" t="s">
        <v>15</v>
      </c>
      <c r="E4484">
        <v>184</v>
      </c>
      <c r="F4484" s="6"/>
    </row>
    <row r="4485" spans="1:6" customFormat="1" x14ac:dyDescent="0.5">
      <c r="A4485">
        <v>4484</v>
      </c>
      <c r="B4485" s="1">
        <v>43958</v>
      </c>
      <c r="C4485" s="27" t="s">
        <v>18</v>
      </c>
      <c r="D4485" t="s">
        <v>15</v>
      </c>
      <c r="E4485">
        <v>174</v>
      </c>
      <c r="F4485" s="6"/>
    </row>
    <row r="4486" spans="1:6" customFormat="1" x14ac:dyDescent="0.5">
      <c r="A4486">
        <v>4485</v>
      </c>
      <c r="B4486" s="1">
        <v>43959</v>
      </c>
      <c r="C4486" s="27" t="s">
        <v>18</v>
      </c>
      <c r="D4486" t="s">
        <v>15</v>
      </c>
      <c r="E4486">
        <v>90</v>
      </c>
      <c r="F4486" s="6"/>
    </row>
    <row r="4487" spans="1:6" customFormat="1" x14ac:dyDescent="0.5">
      <c r="A4487">
        <v>4486</v>
      </c>
      <c r="B4487" s="1">
        <v>43959</v>
      </c>
      <c r="C4487" s="27" t="s">
        <v>18</v>
      </c>
      <c r="D4487" t="s">
        <v>15</v>
      </c>
      <c r="E4487">
        <v>94</v>
      </c>
      <c r="F4487" s="6"/>
    </row>
    <row r="4488" spans="1:6" customFormat="1" x14ac:dyDescent="0.5">
      <c r="A4488">
        <v>4487</v>
      </c>
      <c r="B4488" s="1">
        <v>43959</v>
      </c>
      <c r="C4488" s="27" t="s">
        <v>18</v>
      </c>
      <c r="D4488" t="s">
        <v>15</v>
      </c>
      <c r="E4488">
        <v>87</v>
      </c>
      <c r="F4488" s="6"/>
    </row>
    <row r="4489" spans="1:6" customFormat="1" x14ac:dyDescent="0.5">
      <c r="A4489">
        <v>4488</v>
      </c>
      <c r="B4489" s="1">
        <v>43959</v>
      </c>
      <c r="C4489" s="27" t="s">
        <v>18</v>
      </c>
      <c r="D4489" t="s">
        <v>15</v>
      </c>
      <c r="E4489">
        <v>114</v>
      </c>
      <c r="F4489" s="6"/>
    </row>
    <row r="4490" spans="1:6" customFormat="1" x14ac:dyDescent="0.5">
      <c r="A4490">
        <v>4489</v>
      </c>
      <c r="B4490" s="1">
        <v>43959</v>
      </c>
      <c r="C4490" s="27" t="s">
        <v>18</v>
      </c>
      <c r="D4490" t="s">
        <v>15</v>
      </c>
      <c r="E4490">
        <v>86</v>
      </c>
      <c r="F4490" s="6"/>
    </row>
    <row r="4491" spans="1:6" customFormat="1" x14ac:dyDescent="0.5">
      <c r="A4491">
        <v>4490</v>
      </c>
      <c r="B4491" s="1">
        <v>43959</v>
      </c>
      <c r="C4491" s="27" t="s">
        <v>18</v>
      </c>
      <c r="D4491" t="s">
        <v>15</v>
      </c>
      <c r="E4491">
        <v>106</v>
      </c>
      <c r="F4491" s="6"/>
    </row>
    <row r="4492" spans="1:6" customFormat="1" x14ac:dyDescent="0.5">
      <c r="A4492">
        <v>4491</v>
      </c>
      <c r="B4492" s="1">
        <v>43959</v>
      </c>
      <c r="C4492" s="27" t="s">
        <v>18</v>
      </c>
      <c r="D4492" t="s">
        <v>15</v>
      </c>
      <c r="E4492">
        <v>112</v>
      </c>
      <c r="F4492" s="6"/>
    </row>
    <row r="4493" spans="1:6" customFormat="1" x14ac:dyDescent="0.5">
      <c r="A4493">
        <v>4492</v>
      </c>
      <c r="B4493" s="1">
        <v>43959</v>
      </c>
      <c r="C4493" s="27" t="s">
        <v>18</v>
      </c>
      <c r="D4493" t="s">
        <v>15</v>
      </c>
      <c r="E4493">
        <v>113</v>
      </c>
      <c r="F4493" s="6"/>
    </row>
    <row r="4494" spans="1:6" customFormat="1" x14ac:dyDescent="0.5">
      <c r="A4494">
        <v>4493</v>
      </c>
      <c r="B4494" s="1">
        <v>43959</v>
      </c>
      <c r="C4494" s="27" t="s">
        <v>18</v>
      </c>
      <c r="D4494" t="s">
        <v>15</v>
      </c>
      <c r="E4494">
        <v>116</v>
      </c>
      <c r="F4494" s="6"/>
    </row>
    <row r="4495" spans="1:6" customFormat="1" x14ac:dyDescent="0.5">
      <c r="A4495">
        <v>4494</v>
      </c>
      <c r="B4495" s="1">
        <v>43959</v>
      </c>
      <c r="C4495" s="27" t="s">
        <v>18</v>
      </c>
      <c r="D4495" t="s">
        <v>15</v>
      </c>
      <c r="E4495">
        <v>140</v>
      </c>
      <c r="F4495" s="6"/>
    </row>
    <row r="4496" spans="1:6" customFormat="1" x14ac:dyDescent="0.5">
      <c r="A4496">
        <v>4495</v>
      </c>
      <c r="B4496" s="1">
        <v>43959</v>
      </c>
      <c r="C4496" s="27" t="s">
        <v>18</v>
      </c>
      <c r="D4496" t="s">
        <v>15</v>
      </c>
      <c r="E4496">
        <v>97</v>
      </c>
      <c r="F4496" s="6"/>
    </row>
    <row r="4497" spans="1:6" customFormat="1" x14ac:dyDescent="0.5">
      <c r="A4497">
        <v>4496</v>
      </c>
      <c r="B4497" s="1">
        <v>43959</v>
      </c>
      <c r="C4497" s="27" t="s">
        <v>18</v>
      </c>
      <c r="D4497" t="s">
        <v>15</v>
      </c>
      <c r="E4497">
        <v>140</v>
      </c>
      <c r="F4497" s="6"/>
    </row>
    <row r="4498" spans="1:6" customFormat="1" x14ac:dyDescent="0.5">
      <c r="A4498">
        <v>4497</v>
      </c>
      <c r="B4498" s="1">
        <v>43959</v>
      </c>
      <c r="C4498" s="27" t="s">
        <v>18</v>
      </c>
      <c r="D4498" t="s">
        <v>15</v>
      </c>
      <c r="E4498">
        <v>98</v>
      </c>
      <c r="F4498" s="6"/>
    </row>
    <row r="4499" spans="1:6" customFormat="1" x14ac:dyDescent="0.5">
      <c r="A4499">
        <v>4498</v>
      </c>
      <c r="B4499" s="1">
        <v>43959</v>
      </c>
      <c r="C4499" s="27" t="s">
        <v>18</v>
      </c>
      <c r="D4499" t="s">
        <v>15</v>
      </c>
      <c r="E4499">
        <v>84</v>
      </c>
      <c r="F4499" s="6"/>
    </row>
    <row r="4500" spans="1:6" customFormat="1" x14ac:dyDescent="0.5">
      <c r="A4500">
        <v>4499</v>
      </c>
      <c r="B4500" s="1">
        <v>43959</v>
      </c>
      <c r="C4500" s="27" t="s">
        <v>18</v>
      </c>
      <c r="D4500" t="s">
        <v>15</v>
      </c>
      <c r="E4500">
        <v>89</v>
      </c>
      <c r="F4500" s="6"/>
    </row>
    <row r="4501" spans="1:6" customFormat="1" x14ac:dyDescent="0.5">
      <c r="A4501">
        <v>4500</v>
      </c>
      <c r="B4501" s="1">
        <v>43959</v>
      </c>
      <c r="C4501" s="27" t="s">
        <v>18</v>
      </c>
      <c r="D4501" t="s">
        <v>15</v>
      </c>
      <c r="E4501">
        <v>87</v>
      </c>
      <c r="F4501" s="6"/>
    </row>
    <row r="4502" spans="1:6" customFormat="1" x14ac:dyDescent="0.5">
      <c r="A4502">
        <v>4501</v>
      </c>
      <c r="B4502" s="1">
        <v>43959</v>
      </c>
      <c r="C4502" s="27" t="s">
        <v>18</v>
      </c>
      <c r="D4502" t="s">
        <v>15</v>
      </c>
      <c r="E4502">
        <v>134</v>
      </c>
      <c r="F4502" s="6"/>
    </row>
    <row r="4503" spans="1:6" customFormat="1" x14ac:dyDescent="0.5">
      <c r="A4503">
        <v>4502</v>
      </c>
      <c r="B4503" s="1">
        <v>43959</v>
      </c>
      <c r="C4503" s="27" t="s">
        <v>18</v>
      </c>
      <c r="D4503" t="s">
        <v>15</v>
      </c>
      <c r="E4503">
        <v>106</v>
      </c>
      <c r="F4503" s="6"/>
    </row>
    <row r="4504" spans="1:6" customFormat="1" x14ac:dyDescent="0.5">
      <c r="A4504">
        <v>4503</v>
      </c>
      <c r="B4504" s="1">
        <v>43959</v>
      </c>
      <c r="C4504" s="27" t="s">
        <v>18</v>
      </c>
      <c r="D4504" t="s">
        <v>15</v>
      </c>
      <c r="E4504">
        <v>135</v>
      </c>
      <c r="F4504" s="6"/>
    </row>
    <row r="4505" spans="1:6" customFormat="1" x14ac:dyDescent="0.5">
      <c r="A4505">
        <v>4504</v>
      </c>
      <c r="B4505" s="1">
        <v>43959</v>
      </c>
      <c r="C4505" s="27" t="s">
        <v>18</v>
      </c>
      <c r="D4505" t="s">
        <v>15</v>
      </c>
      <c r="E4505">
        <v>106</v>
      </c>
      <c r="F4505" s="6"/>
    </row>
    <row r="4506" spans="1:6" customFormat="1" x14ac:dyDescent="0.5">
      <c r="A4506">
        <v>4505</v>
      </c>
      <c r="B4506" s="1">
        <v>43959</v>
      </c>
      <c r="C4506" s="27" t="s">
        <v>18</v>
      </c>
      <c r="D4506" t="s">
        <v>15</v>
      </c>
      <c r="E4506">
        <v>96</v>
      </c>
      <c r="F4506" s="6"/>
    </row>
    <row r="4507" spans="1:6" customFormat="1" x14ac:dyDescent="0.5">
      <c r="A4507">
        <v>4506</v>
      </c>
      <c r="B4507" s="1">
        <v>43959</v>
      </c>
      <c r="C4507" s="27" t="s">
        <v>18</v>
      </c>
      <c r="D4507" t="s">
        <v>15</v>
      </c>
      <c r="E4507">
        <v>90</v>
      </c>
      <c r="F4507" s="6"/>
    </row>
    <row r="4508" spans="1:6" customFormat="1" x14ac:dyDescent="0.5">
      <c r="A4508">
        <v>4507</v>
      </c>
      <c r="B4508" s="1">
        <v>43959</v>
      </c>
      <c r="C4508" s="27" t="s">
        <v>18</v>
      </c>
      <c r="D4508" t="s">
        <v>15</v>
      </c>
      <c r="E4508">
        <v>92</v>
      </c>
      <c r="F4508" s="6"/>
    </row>
    <row r="4509" spans="1:6" customFormat="1" x14ac:dyDescent="0.5">
      <c r="A4509">
        <v>4508</v>
      </c>
      <c r="B4509" s="1">
        <v>43959</v>
      </c>
      <c r="C4509" s="27" t="s">
        <v>18</v>
      </c>
      <c r="D4509" t="s">
        <v>15</v>
      </c>
      <c r="E4509">
        <v>102</v>
      </c>
      <c r="F4509" s="6"/>
    </row>
    <row r="4510" spans="1:6" customFormat="1" x14ac:dyDescent="0.5">
      <c r="A4510">
        <v>4509</v>
      </c>
      <c r="B4510" s="1">
        <v>43959</v>
      </c>
      <c r="C4510" s="27" t="s">
        <v>18</v>
      </c>
      <c r="D4510" t="s">
        <v>15</v>
      </c>
      <c r="E4510">
        <v>98</v>
      </c>
      <c r="F4510" s="6"/>
    </row>
    <row r="4511" spans="1:6" customFormat="1" x14ac:dyDescent="0.5">
      <c r="A4511">
        <v>4510</v>
      </c>
      <c r="B4511" s="1">
        <v>43960</v>
      </c>
      <c r="C4511" s="27" t="s">
        <v>18</v>
      </c>
      <c r="D4511" t="s">
        <v>15</v>
      </c>
      <c r="E4511">
        <v>93</v>
      </c>
      <c r="F4511" s="6"/>
    </row>
    <row r="4512" spans="1:6" customFormat="1" x14ac:dyDescent="0.5">
      <c r="A4512">
        <v>4511</v>
      </c>
      <c r="B4512" s="1">
        <v>43960</v>
      </c>
      <c r="C4512" s="27" t="s">
        <v>18</v>
      </c>
      <c r="D4512" t="s">
        <v>15</v>
      </c>
      <c r="E4512">
        <v>133</v>
      </c>
      <c r="F4512" s="6"/>
    </row>
    <row r="4513" spans="1:6" customFormat="1" x14ac:dyDescent="0.5">
      <c r="A4513">
        <v>4512</v>
      </c>
      <c r="B4513" s="1">
        <v>43960</v>
      </c>
      <c r="C4513" s="27" t="s">
        <v>18</v>
      </c>
      <c r="D4513" t="s">
        <v>15</v>
      </c>
      <c r="E4513">
        <v>86</v>
      </c>
      <c r="F4513" s="6"/>
    </row>
    <row r="4514" spans="1:6" customFormat="1" x14ac:dyDescent="0.5">
      <c r="A4514">
        <v>4513</v>
      </c>
      <c r="B4514" s="1">
        <v>43960</v>
      </c>
      <c r="C4514" s="27" t="s">
        <v>18</v>
      </c>
      <c r="D4514" t="s">
        <v>15</v>
      </c>
      <c r="E4514">
        <v>95</v>
      </c>
      <c r="F4514" s="6"/>
    </row>
    <row r="4515" spans="1:6" customFormat="1" x14ac:dyDescent="0.5">
      <c r="A4515">
        <v>4514</v>
      </c>
      <c r="B4515" s="1">
        <v>43960</v>
      </c>
      <c r="C4515" s="27" t="s">
        <v>18</v>
      </c>
      <c r="D4515" t="s">
        <v>15</v>
      </c>
      <c r="E4515">
        <v>93</v>
      </c>
      <c r="F4515" s="6"/>
    </row>
    <row r="4516" spans="1:6" customFormat="1" x14ac:dyDescent="0.5">
      <c r="A4516">
        <v>4515</v>
      </c>
      <c r="B4516" s="1">
        <v>43960</v>
      </c>
      <c r="C4516" s="27" t="s">
        <v>18</v>
      </c>
      <c r="D4516" t="s">
        <v>15</v>
      </c>
      <c r="E4516">
        <v>108</v>
      </c>
      <c r="F4516" s="6"/>
    </row>
    <row r="4517" spans="1:6" customFormat="1" x14ac:dyDescent="0.5">
      <c r="A4517">
        <v>4516</v>
      </c>
      <c r="B4517" s="1">
        <v>43960</v>
      </c>
      <c r="C4517" s="27" t="s">
        <v>18</v>
      </c>
      <c r="D4517" t="s">
        <v>15</v>
      </c>
      <c r="E4517">
        <v>92</v>
      </c>
      <c r="F4517" s="6"/>
    </row>
    <row r="4518" spans="1:6" customFormat="1" x14ac:dyDescent="0.5">
      <c r="A4518">
        <v>4517</v>
      </c>
      <c r="B4518" s="1">
        <v>43960</v>
      </c>
      <c r="C4518" s="27" t="s">
        <v>18</v>
      </c>
      <c r="D4518" t="s">
        <v>15</v>
      </c>
      <c r="E4518">
        <v>145</v>
      </c>
      <c r="F4518" s="6"/>
    </row>
    <row r="4519" spans="1:6" customFormat="1" x14ac:dyDescent="0.5">
      <c r="A4519">
        <v>4518</v>
      </c>
      <c r="B4519" s="1">
        <v>43960</v>
      </c>
      <c r="C4519" s="27" t="s">
        <v>18</v>
      </c>
      <c r="D4519" t="s">
        <v>15</v>
      </c>
      <c r="E4519">
        <v>82</v>
      </c>
      <c r="F4519" s="6"/>
    </row>
    <row r="4520" spans="1:6" customFormat="1" x14ac:dyDescent="0.5">
      <c r="A4520">
        <v>4519</v>
      </c>
      <c r="B4520" s="1">
        <v>43960</v>
      </c>
      <c r="C4520" s="27" t="s">
        <v>18</v>
      </c>
      <c r="D4520" t="s">
        <v>15</v>
      </c>
      <c r="E4520">
        <v>85</v>
      </c>
      <c r="F4520" s="6"/>
    </row>
    <row r="4521" spans="1:6" customFormat="1" x14ac:dyDescent="0.5">
      <c r="A4521">
        <v>4520</v>
      </c>
      <c r="B4521" s="1">
        <v>43960</v>
      </c>
      <c r="C4521" s="27" t="s">
        <v>18</v>
      </c>
      <c r="D4521" t="s">
        <v>15</v>
      </c>
      <c r="E4521">
        <v>93</v>
      </c>
      <c r="F4521" s="6"/>
    </row>
    <row r="4522" spans="1:6" customFormat="1" x14ac:dyDescent="0.5">
      <c r="A4522">
        <v>4521</v>
      </c>
      <c r="B4522" s="1">
        <v>43960</v>
      </c>
      <c r="C4522" s="27" t="s">
        <v>18</v>
      </c>
      <c r="D4522" t="s">
        <v>15</v>
      </c>
      <c r="E4522">
        <v>132</v>
      </c>
      <c r="F4522" s="6"/>
    </row>
    <row r="4523" spans="1:6" customFormat="1" x14ac:dyDescent="0.5">
      <c r="A4523">
        <v>4522</v>
      </c>
      <c r="B4523" s="1">
        <v>43960</v>
      </c>
      <c r="C4523" s="27" t="s">
        <v>18</v>
      </c>
      <c r="D4523" t="s">
        <v>15</v>
      </c>
      <c r="E4523">
        <v>87</v>
      </c>
      <c r="F4523" s="6"/>
    </row>
    <row r="4524" spans="1:6" customFormat="1" x14ac:dyDescent="0.5">
      <c r="A4524">
        <v>4523</v>
      </c>
      <c r="B4524" s="1">
        <v>43960</v>
      </c>
      <c r="C4524" s="27" t="s">
        <v>18</v>
      </c>
      <c r="D4524" t="s">
        <v>15</v>
      </c>
      <c r="E4524">
        <v>103</v>
      </c>
      <c r="F4524" s="6"/>
    </row>
    <row r="4525" spans="1:6" customFormat="1" x14ac:dyDescent="0.5">
      <c r="A4525">
        <v>4524</v>
      </c>
      <c r="B4525" s="1">
        <v>43960</v>
      </c>
      <c r="C4525" s="27" t="s">
        <v>18</v>
      </c>
      <c r="D4525" t="s">
        <v>15</v>
      </c>
      <c r="E4525">
        <v>95</v>
      </c>
      <c r="F4525" s="6"/>
    </row>
    <row r="4526" spans="1:6" customFormat="1" x14ac:dyDescent="0.5">
      <c r="A4526">
        <v>4525</v>
      </c>
      <c r="B4526" s="1">
        <v>43960</v>
      </c>
      <c r="C4526" s="27" t="s">
        <v>18</v>
      </c>
      <c r="D4526" t="s">
        <v>15</v>
      </c>
      <c r="E4526">
        <v>112</v>
      </c>
      <c r="F4526" s="6"/>
    </row>
    <row r="4527" spans="1:6" customFormat="1" x14ac:dyDescent="0.5">
      <c r="A4527">
        <v>4526</v>
      </c>
      <c r="B4527" s="1">
        <v>43960</v>
      </c>
      <c r="C4527" s="27" t="s">
        <v>18</v>
      </c>
      <c r="D4527" t="s">
        <v>15</v>
      </c>
      <c r="E4527">
        <v>107</v>
      </c>
      <c r="F4527" s="6"/>
    </row>
    <row r="4528" spans="1:6" customFormat="1" x14ac:dyDescent="0.5">
      <c r="A4528">
        <v>4527</v>
      </c>
      <c r="B4528" s="1">
        <v>43960</v>
      </c>
      <c r="C4528" s="27" t="s">
        <v>18</v>
      </c>
      <c r="D4528" t="s">
        <v>15</v>
      </c>
      <c r="E4528">
        <v>87</v>
      </c>
      <c r="F4528" s="6"/>
    </row>
    <row r="4529" spans="1:6" customFormat="1" x14ac:dyDescent="0.5">
      <c r="A4529">
        <v>4528</v>
      </c>
      <c r="B4529" s="1">
        <v>43960</v>
      </c>
      <c r="C4529" s="27" t="s">
        <v>18</v>
      </c>
      <c r="D4529" t="s">
        <v>15</v>
      </c>
      <c r="E4529">
        <v>93</v>
      </c>
      <c r="F4529" s="6"/>
    </row>
    <row r="4530" spans="1:6" customFormat="1" x14ac:dyDescent="0.5">
      <c r="A4530">
        <v>4529</v>
      </c>
      <c r="B4530" s="1">
        <v>43960</v>
      </c>
      <c r="C4530" s="27" t="s">
        <v>18</v>
      </c>
      <c r="D4530" t="s">
        <v>15</v>
      </c>
      <c r="E4530">
        <v>101</v>
      </c>
      <c r="F4530" s="6"/>
    </row>
    <row r="4531" spans="1:6" customFormat="1" x14ac:dyDescent="0.5">
      <c r="A4531">
        <v>4530</v>
      </c>
      <c r="B4531" s="1">
        <v>43960</v>
      </c>
      <c r="C4531" s="27" t="s">
        <v>18</v>
      </c>
      <c r="D4531" t="s">
        <v>15</v>
      </c>
      <c r="E4531">
        <v>86</v>
      </c>
      <c r="F4531" s="6"/>
    </row>
    <row r="4532" spans="1:6" customFormat="1" x14ac:dyDescent="0.5">
      <c r="A4532">
        <v>4531</v>
      </c>
      <c r="B4532" s="1">
        <v>43960</v>
      </c>
      <c r="C4532" s="27" t="s">
        <v>18</v>
      </c>
      <c r="D4532" t="s">
        <v>15</v>
      </c>
      <c r="E4532">
        <v>101</v>
      </c>
      <c r="F4532" s="6"/>
    </row>
    <row r="4533" spans="1:6" customFormat="1" x14ac:dyDescent="0.5">
      <c r="A4533">
        <v>4532</v>
      </c>
      <c r="B4533" s="1">
        <v>43960</v>
      </c>
      <c r="C4533" s="27" t="s">
        <v>18</v>
      </c>
      <c r="D4533" t="s">
        <v>15</v>
      </c>
      <c r="E4533">
        <v>90</v>
      </c>
      <c r="F4533" s="6"/>
    </row>
    <row r="4534" spans="1:6" customFormat="1" x14ac:dyDescent="0.5">
      <c r="A4534">
        <v>4533</v>
      </c>
      <c r="B4534" s="1">
        <v>43960</v>
      </c>
      <c r="C4534" s="27" t="s">
        <v>18</v>
      </c>
      <c r="D4534" t="s">
        <v>15</v>
      </c>
      <c r="E4534">
        <v>88</v>
      </c>
      <c r="F4534" s="6"/>
    </row>
    <row r="4535" spans="1:6" customFormat="1" x14ac:dyDescent="0.5">
      <c r="A4535">
        <v>4534</v>
      </c>
      <c r="B4535" s="1">
        <v>43960</v>
      </c>
      <c r="C4535" s="27" t="s">
        <v>18</v>
      </c>
      <c r="D4535" t="s">
        <v>15</v>
      </c>
      <c r="E4535">
        <v>224</v>
      </c>
      <c r="F4535" s="6"/>
    </row>
    <row r="4536" spans="1:6" customFormat="1" x14ac:dyDescent="0.5">
      <c r="A4536">
        <v>4535</v>
      </c>
      <c r="B4536" s="1">
        <v>43960</v>
      </c>
      <c r="C4536" s="27" t="s">
        <v>18</v>
      </c>
      <c r="D4536" t="s">
        <v>15</v>
      </c>
      <c r="E4536">
        <v>150</v>
      </c>
      <c r="F4536" s="6"/>
    </row>
    <row r="4537" spans="1:6" customFormat="1" x14ac:dyDescent="0.5">
      <c r="A4537">
        <v>4536</v>
      </c>
      <c r="B4537" s="1">
        <v>43960</v>
      </c>
      <c r="C4537" s="27" t="s">
        <v>18</v>
      </c>
      <c r="D4537" t="s">
        <v>15</v>
      </c>
      <c r="E4537">
        <v>174</v>
      </c>
      <c r="F4537" s="6"/>
    </row>
    <row r="4538" spans="1:6" customFormat="1" x14ac:dyDescent="0.5">
      <c r="A4538">
        <v>4537</v>
      </c>
      <c r="B4538" s="1">
        <v>43960</v>
      </c>
      <c r="C4538" s="27" t="s">
        <v>18</v>
      </c>
      <c r="D4538" t="s">
        <v>15</v>
      </c>
      <c r="E4538">
        <v>165</v>
      </c>
      <c r="F4538" s="6"/>
    </row>
    <row r="4539" spans="1:6" customFormat="1" x14ac:dyDescent="0.5">
      <c r="A4539">
        <v>4538</v>
      </c>
      <c r="B4539" s="1">
        <v>43960</v>
      </c>
      <c r="C4539" s="27" t="s">
        <v>18</v>
      </c>
      <c r="D4539" t="s">
        <v>15</v>
      </c>
      <c r="E4539">
        <v>152</v>
      </c>
      <c r="F4539" s="6"/>
    </row>
    <row r="4540" spans="1:6" customFormat="1" x14ac:dyDescent="0.5">
      <c r="A4540">
        <v>4539</v>
      </c>
      <c r="B4540" s="1">
        <v>43960</v>
      </c>
      <c r="C4540" s="27" t="s">
        <v>18</v>
      </c>
      <c r="D4540" t="s">
        <v>15</v>
      </c>
      <c r="E4540">
        <v>177</v>
      </c>
      <c r="F4540" s="6"/>
    </row>
    <row r="4541" spans="1:6" customFormat="1" x14ac:dyDescent="0.5">
      <c r="A4541">
        <v>4540</v>
      </c>
      <c r="B4541" s="1">
        <v>43960</v>
      </c>
      <c r="C4541" s="27" t="s">
        <v>18</v>
      </c>
      <c r="D4541" t="s">
        <v>15</v>
      </c>
      <c r="E4541">
        <v>193</v>
      </c>
      <c r="F4541" s="6"/>
    </row>
    <row r="4542" spans="1:6" customFormat="1" x14ac:dyDescent="0.5">
      <c r="A4542">
        <v>4541</v>
      </c>
      <c r="B4542" s="1">
        <v>43960</v>
      </c>
      <c r="C4542" s="27" t="s">
        <v>18</v>
      </c>
      <c r="D4542" t="s">
        <v>15</v>
      </c>
      <c r="E4542">
        <v>203</v>
      </c>
      <c r="F4542" s="6"/>
    </row>
    <row r="4543" spans="1:6" customFormat="1" x14ac:dyDescent="0.5">
      <c r="A4543">
        <v>4542</v>
      </c>
      <c r="B4543" s="1">
        <v>43961</v>
      </c>
      <c r="C4543" s="27" t="s">
        <v>18</v>
      </c>
      <c r="D4543" t="s">
        <v>15</v>
      </c>
      <c r="E4543">
        <v>121</v>
      </c>
      <c r="F4543" s="6"/>
    </row>
    <row r="4544" spans="1:6" customFormat="1" x14ac:dyDescent="0.5">
      <c r="A4544">
        <v>4543</v>
      </c>
      <c r="B4544" s="1">
        <v>43961</v>
      </c>
      <c r="C4544" s="27" t="s">
        <v>18</v>
      </c>
      <c r="D4544" t="s">
        <v>15</v>
      </c>
      <c r="E4544">
        <v>94</v>
      </c>
      <c r="F4544" s="6"/>
    </row>
    <row r="4545" spans="1:6" customFormat="1" x14ac:dyDescent="0.5">
      <c r="A4545">
        <v>4544</v>
      </c>
      <c r="B4545" s="1">
        <v>43961</v>
      </c>
      <c r="C4545" s="27" t="s">
        <v>18</v>
      </c>
      <c r="D4545" t="s">
        <v>15</v>
      </c>
      <c r="E4545">
        <v>132</v>
      </c>
      <c r="F4545" s="6"/>
    </row>
    <row r="4546" spans="1:6" customFormat="1" x14ac:dyDescent="0.5">
      <c r="A4546">
        <v>4545</v>
      </c>
      <c r="B4546" s="1">
        <v>43961</v>
      </c>
      <c r="C4546" s="27" t="s">
        <v>18</v>
      </c>
      <c r="D4546" t="s">
        <v>15</v>
      </c>
      <c r="E4546">
        <v>150</v>
      </c>
      <c r="F4546" s="6"/>
    </row>
    <row r="4547" spans="1:6" customFormat="1" x14ac:dyDescent="0.5">
      <c r="A4547">
        <v>4546</v>
      </c>
      <c r="B4547" s="1">
        <v>43961</v>
      </c>
      <c r="C4547" s="27" t="s">
        <v>18</v>
      </c>
      <c r="D4547" t="s">
        <v>15</v>
      </c>
      <c r="E4547">
        <v>115</v>
      </c>
      <c r="F4547" s="6"/>
    </row>
    <row r="4548" spans="1:6" customFormat="1" x14ac:dyDescent="0.5">
      <c r="A4548">
        <v>4547</v>
      </c>
      <c r="B4548" s="1">
        <v>43961</v>
      </c>
      <c r="C4548" s="27" t="s">
        <v>18</v>
      </c>
      <c r="D4548" t="s">
        <v>15</v>
      </c>
      <c r="E4548">
        <v>108</v>
      </c>
      <c r="F4548" s="6"/>
    </row>
    <row r="4549" spans="1:6" customFormat="1" x14ac:dyDescent="0.5">
      <c r="A4549">
        <v>4548</v>
      </c>
      <c r="B4549" s="1">
        <v>43961</v>
      </c>
      <c r="C4549" s="27" t="s">
        <v>18</v>
      </c>
      <c r="D4549" t="s">
        <v>15</v>
      </c>
      <c r="E4549">
        <v>131</v>
      </c>
      <c r="F4549" s="6"/>
    </row>
    <row r="4550" spans="1:6" customFormat="1" x14ac:dyDescent="0.5">
      <c r="A4550">
        <v>4549</v>
      </c>
      <c r="B4550" s="1">
        <v>43961</v>
      </c>
      <c r="C4550" s="27" t="s">
        <v>18</v>
      </c>
      <c r="D4550" t="s">
        <v>15</v>
      </c>
      <c r="E4550">
        <v>98</v>
      </c>
      <c r="F4550" s="6"/>
    </row>
    <row r="4551" spans="1:6" customFormat="1" x14ac:dyDescent="0.5">
      <c r="A4551">
        <v>4550</v>
      </c>
      <c r="B4551" s="1">
        <v>43961</v>
      </c>
      <c r="C4551" s="27" t="s">
        <v>18</v>
      </c>
      <c r="D4551" t="s">
        <v>15</v>
      </c>
      <c r="E4551">
        <v>87</v>
      </c>
      <c r="F4551" s="6"/>
    </row>
    <row r="4552" spans="1:6" customFormat="1" x14ac:dyDescent="0.5">
      <c r="A4552">
        <v>4551</v>
      </c>
      <c r="B4552" s="1">
        <v>43961</v>
      </c>
      <c r="C4552" s="27" t="s">
        <v>18</v>
      </c>
      <c r="D4552" t="s">
        <v>15</v>
      </c>
      <c r="E4552">
        <v>91</v>
      </c>
      <c r="F4552" s="6"/>
    </row>
    <row r="4553" spans="1:6" customFormat="1" x14ac:dyDescent="0.5">
      <c r="A4553">
        <v>4552</v>
      </c>
      <c r="B4553" s="1">
        <v>43961</v>
      </c>
      <c r="C4553" s="27" t="s">
        <v>18</v>
      </c>
      <c r="D4553" t="s">
        <v>15</v>
      </c>
      <c r="E4553">
        <v>112</v>
      </c>
      <c r="F4553" s="6"/>
    </row>
    <row r="4554" spans="1:6" customFormat="1" x14ac:dyDescent="0.5">
      <c r="A4554">
        <v>4553</v>
      </c>
      <c r="B4554" s="1">
        <v>43961</v>
      </c>
      <c r="C4554" s="27" t="s">
        <v>18</v>
      </c>
      <c r="D4554" t="s">
        <v>15</v>
      </c>
      <c r="E4554">
        <v>101</v>
      </c>
      <c r="F4554" s="6"/>
    </row>
    <row r="4555" spans="1:6" customFormat="1" x14ac:dyDescent="0.5">
      <c r="A4555">
        <v>4554</v>
      </c>
      <c r="B4555" s="1">
        <v>43961</v>
      </c>
      <c r="C4555" s="27" t="s">
        <v>18</v>
      </c>
      <c r="D4555" t="s">
        <v>15</v>
      </c>
      <c r="E4555">
        <v>103</v>
      </c>
      <c r="F4555" s="6"/>
    </row>
    <row r="4556" spans="1:6" customFormat="1" x14ac:dyDescent="0.5">
      <c r="A4556">
        <v>4555</v>
      </c>
      <c r="B4556" s="1">
        <v>43961</v>
      </c>
      <c r="C4556" s="27" t="s">
        <v>18</v>
      </c>
      <c r="D4556" t="s">
        <v>15</v>
      </c>
      <c r="E4556">
        <v>135</v>
      </c>
      <c r="F4556" s="6"/>
    </row>
    <row r="4557" spans="1:6" customFormat="1" x14ac:dyDescent="0.5">
      <c r="A4557">
        <v>4556</v>
      </c>
      <c r="B4557" s="1">
        <v>43961</v>
      </c>
      <c r="C4557" s="27" t="s">
        <v>18</v>
      </c>
      <c r="D4557" t="s">
        <v>15</v>
      </c>
      <c r="E4557">
        <v>113</v>
      </c>
      <c r="F4557" s="6"/>
    </row>
    <row r="4558" spans="1:6" customFormat="1" x14ac:dyDescent="0.5">
      <c r="A4558">
        <v>4557</v>
      </c>
      <c r="B4558" s="1">
        <v>43961</v>
      </c>
      <c r="C4558" s="27" t="s">
        <v>18</v>
      </c>
      <c r="D4558" t="s">
        <v>15</v>
      </c>
      <c r="E4558">
        <v>111</v>
      </c>
      <c r="F4558" s="6"/>
    </row>
    <row r="4559" spans="1:6" customFormat="1" x14ac:dyDescent="0.5">
      <c r="A4559">
        <v>4558</v>
      </c>
      <c r="B4559" s="1">
        <v>43961</v>
      </c>
      <c r="C4559" s="27" t="s">
        <v>18</v>
      </c>
      <c r="D4559" t="s">
        <v>15</v>
      </c>
      <c r="E4559">
        <v>86</v>
      </c>
      <c r="F4559" s="6"/>
    </row>
    <row r="4560" spans="1:6" customFormat="1" x14ac:dyDescent="0.5">
      <c r="A4560">
        <v>4559</v>
      </c>
      <c r="B4560" s="1">
        <v>43961</v>
      </c>
      <c r="C4560" s="27" t="s">
        <v>18</v>
      </c>
      <c r="D4560" t="s">
        <v>15</v>
      </c>
      <c r="E4560">
        <v>99</v>
      </c>
      <c r="F4560" s="6"/>
    </row>
    <row r="4561" spans="1:6" customFormat="1" x14ac:dyDescent="0.5">
      <c r="A4561">
        <v>4560</v>
      </c>
      <c r="B4561" s="1">
        <v>43961</v>
      </c>
      <c r="C4561" s="27" t="s">
        <v>18</v>
      </c>
      <c r="D4561" t="s">
        <v>15</v>
      </c>
      <c r="E4561">
        <v>117</v>
      </c>
      <c r="F4561" s="6"/>
    </row>
    <row r="4562" spans="1:6" customFormat="1" x14ac:dyDescent="0.5">
      <c r="A4562">
        <v>4561</v>
      </c>
      <c r="B4562" s="1">
        <v>43961</v>
      </c>
      <c r="C4562" s="27" t="s">
        <v>18</v>
      </c>
      <c r="D4562" t="s">
        <v>15</v>
      </c>
      <c r="E4562">
        <v>120</v>
      </c>
      <c r="F4562" s="6"/>
    </row>
    <row r="4563" spans="1:6" customFormat="1" x14ac:dyDescent="0.5">
      <c r="A4563">
        <v>4562</v>
      </c>
      <c r="B4563" s="1">
        <v>43961</v>
      </c>
      <c r="C4563" s="27" t="s">
        <v>18</v>
      </c>
      <c r="D4563" t="s">
        <v>15</v>
      </c>
      <c r="E4563">
        <v>89</v>
      </c>
      <c r="F4563" s="6"/>
    </row>
    <row r="4564" spans="1:6" customFormat="1" x14ac:dyDescent="0.5">
      <c r="A4564">
        <v>4563</v>
      </c>
      <c r="B4564" s="1">
        <v>43961</v>
      </c>
      <c r="C4564" s="27" t="s">
        <v>18</v>
      </c>
      <c r="D4564" t="s">
        <v>15</v>
      </c>
      <c r="E4564">
        <v>115</v>
      </c>
      <c r="F4564" s="6"/>
    </row>
    <row r="4565" spans="1:6" customFormat="1" x14ac:dyDescent="0.5">
      <c r="A4565">
        <v>4564</v>
      </c>
      <c r="B4565" s="1">
        <v>43961</v>
      </c>
      <c r="C4565" s="27" t="s">
        <v>18</v>
      </c>
      <c r="D4565" t="s">
        <v>15</v>
      </c>
      <c r="E4565">
        <v>103</v>
      </c>
      <c r="F4565" s="6"/>
    </row>
    <row r="4566" spans="1:6" customFormat="1" x14ac:dyDescent="0.5">
      <c r="A4566">
        <v>4565</v>
      </c>
      <c r="B4566" s="1">
        <v>43961</v>
      </c>
      <c r="C4566" s="27" t="s">
        <v>18</v>
      </c>
      <c r="D4566" t="s">
        <v>15</v>
      </c>
      <c r="E4566">
        <v>95</v>
      </c>
      <c r="F4566" s="6"/>
    </row>
    <row r="4567" spans="1:6" customFormat="1" x14ac:dyDescent="0.5">
      <c r="A4567">
        <v>4566</v>
      </c>
      <c r="B4567" s="1">
        <v>43961</v>
      </c>
      <c r="C4567" s="27" t="s">
        <v>18</v>
      </c>
      <c r="D4567" t="s">
        <v>15</v>
      </c>
      <c r="E4567">
        <v>98</v>
      </c>
      <c r="F4567" s="6"/>
    </row>
    <row r="4568" spans="1:6" customFormat="1" x14ac:dyDescent="0.5">
      <c r="A4568">
        <v>4567</v>
      </c>
      <c r="B4568" s="1">
        <v>43961</v>
      </c>
      <c r="C4568" s="27" t="s">
        <v>18</v>
      </c>
      <c r="D4568" t="s">
        <v>15</v>
      </c>
      <c r="E4568">
        <v>214</v>
      </c>
      <c r="F4568" s="6">
        <v>105.4</v>
      </c>
    </row>
    <row r="4569" spans="1:6" customFormat="1" x14ac:dyDescent="0.5">
      <c r="A4569">
        <v>4568</v>
      </c>
      <c r="B4569" s="1">
        <v>43962</v>
      </c>
      <c r="C4569" s="27" t="s">
        <v>18</v>
      </c>
      <c r="D4569" t="s">
        <v>15</v>
      </c>
      <c r="E4569">
        <v>107</v>
      </c>
      <c r="F4569" s="6"/>
    </row>
    <row r="4570" spans="1:6" customFormat="1" x14ac:dyDescent="0.5">
      <c r="A4570">
        <v>4569</v>
      </c>
      <c r="B4570" s="1">
        <v>43962</v>
      </c>
      <c r="C4570" s="27" t="s">
        <v>18</v>
      </c>
      <c r="D4570" t="s">
        <v>15</v>
      </c>
      <c r="E4570">
        <v>109</v>
      </c>
      <c r="F4570" s="6"/>
    </row>
    <row r="4571" spans="1:6" customFormat="1" x14ac:dyDescent="0.5">
      <c r="A4571">
        <v>4570</v>
      </c>
      <c r="B4571" s="1">
        <v>43962</v>
      </c>
      <c r="C4571" s="27" t="s">
        <v>18</v>
      </c>
      <c r="D4571" t="s">
        <v>15</v>
      </c>
      <c r="E4571">
        <v>121</v>
      </c>
      <c r="F4571" s="6"/>
    </row>
    <row r="4572" spans="1:6" customFormat="1" x14ac:dyDescent="0.5">
      <c r="A4572">
        <v>4571</v>
      </c>
      <c r="B4572" s="1">
        <v>43962</v>
      </c>
      <c r="C4572" s="27" t="s">
        <v>18</v>
      </c>
      <c r="D4572" t="s">
        <v>15</v>
      </c>
      <c r="E4572">
        <v>104</v>
      </c>
      <c r="F4572" s="6"/>
    </row>
    <row r="4573" spans="1:6" customFormat="1" x14ac:dyDescent="0.5">
      <c r="A4573">
        <v>4572</v>
      </c>
      <c r="B4573" s="1">
        <v>43962</v>
      </c>
      <c r="C4573" s="27" t="s">
        <v>18</v>
      </c>
      <c r="D4573" t="s">
        <v>15</v>
      </c>
      <c r="E4573">
        <v>103</v>
      </c>
      <c r="F4573" s="6"/>
    </row>
    <row r="4574" spans="1:6" customFormat="1" x14ac:dyDescent="0.5">
      <c r="A4574">
        <v>4573</v>
      </c>
      <c r="B4574" s="1">
        <v>43962</v>
      </c>
      <c r="C4574" s="27" t="s">
        <v>18</v>
      </c>
      <c r="D4574" t="s">
        <v>15</v>
      </c>
      <c r="E4574">
        <v>115</v>
      </c>
      <c r="F4574" s="6"/>
    </row>
    <row r="4575" spans="1:6" customFormat="1" x14ac:dyDescent="0.5">
      <c r="A4575">
        <v>4574</v>
      </c>
      <c r="B4575" s="1">
        <v>43962</v>
      </c>
      <c r="C4575" s="27" t="s">
        <v>18</v>
      </c>
      <c r="D4575" t="s">
        <v>15</v>
      </c>
      <c r="E4575">
        <v>99</v>
      </c>
      <c r="F4575" s="6"/>
    </row>
    <row r="4576" spans="1:6" customFormat="1" x14ac:dyDescent="0.5">
      <c r="A4576">
        <v>4575</v>
      </c>
      <c r="B4576" s="1">
        <v>43962</v>
      </c>
      <c r="C4576" s="27" t="s">
        <v>18</v>
      </c>
      <c r="D4576" t="s">
        <v>15</v>
      </c>
      <c r="E4576">
        <v>98</v>
      </c>
      <c r="F4576" s="6"/>
    </row>
    <row r="4577" spans="1:6" customFormat="1" x14ac:dyDescent="0.5">
      <c r="A4577">
        <v>4576</v>
      </c>
      <c r="B4577" s="1">
        <v>43962</v>
      </c>
      <c r="C4577" s="27" t="s">
        <v>18</v>
      </c>
      <c r="D4577" t="s">
        <v>15</v>
      </c>
      <c r="E4577">
        <v>98</v>
      </c>
      <c r="F4577" s="6"/>
    </row>
    <row r="4578" spans="1:6" customFormat="1" x14ac:dyDescent="0.5">
      <c r="A4578">
        <v>4577</v>
      </c>
      <c r="B4578" s="1">
        <v>43962</v>
      </c>
      <c r="C4578" s="27" t="s">
        <v>18</v>
      </c>
      <c r="D4578" t="s">
        <v>15</v>
      </c>
      <c r="E4578">
        <v>97</v>
      </c>
      <c r="F4578" s="6"/>
    </row>
    <row r="4579" spans="1:6" customFormat="1" x14ac:dyDescent="0.5">
      <c r="A4579">
        <v>4578</v>
      </c>
      <c r="B4579" s="1">
        <v>43962</v>
      </c>
      <c r="C4579" s="27" t="s">
        <v>18</v>
      </c>
      <c r="D4579" t="s">
        <v>15</v>
      </c>
      <c r="E4579">
        <v>95</v>
      </c>
      <c r="F4579" s="6"/>
    </row>
    <row r="4580" spans="1:6" customFormat="1" x14ac:dyDescent="0.5">
      <c r="A4580">
        <v>4579</v>
      </c>
      <c r="B4580" s="1">
        <v>43962</v>
      </c>
      <c r="C4580" s="27" t="s">
        <v>18</v>
      </c>
      <c r="D4580" t="s">
        <v>15</v>
      </c>
      <c r="E4580">
        <v>96</v>
      </c>
      <c r="F4580" s="6"/>
    </row>
    <row r="4581" spans="1:6" customFormat="1" x14ac:dyDescent="0.5">
      <c r="A4581">
        <v>4580</v>
      </c>
      <c r="B4581" s="1">
        <v>43962</v>
      </c>
      <c r="C4581" s="27" t="s">
        <v>18</v>
      </c>
      <c r="D4581" t="s">
        <v>15</v>
      </c>
      <c r="E4581">
        <v>111</v>
      </c>
      <c r="F4581" s="6"/>
    </row>
    <row r="4582" spans="1:6" customFormat="1" x14ac:dyDescent="0.5">
      <c r="A4582">
        <v>4581</v>
      </c>
      <c r="B4582" s="1">
        <v>43962</v>
      </c>
      <c r="C4582" s="27" t="s">
        <v>18</v>
      </c>
      <c r="D4582" t="s">
        <v>15</v>
      </c>
      <c r="E4582">
        <v>98</v>
      </c>
      <c r="F4582" s="6"/>
    </row>
    <row r="4583" spans="1:6" customFormat="1" x14ac:dyDescent="0.5">
      <c r="A4583">
        <v>4582</v>
      </c>
      <c r="B4583" s="1">
        <v>43962</v>
      </c>
      <c r="C4583" s="27" t="s">
        <v>18</v>
      </c>
      <c r="D4583" t="s">
        <v>15</v>
      </c>
      <c r="E4583">
        <v>114</v>
      </c>
      <c r="F4583" s="6"/>
    </row>
    <row r="4584" spans="1:6" customFormat="1" x14ac:dyDescent="0.5">
      <c r="A4584">
        <v>4583</v>
      </c>
      <c r="B4584" s="1">
        <v>43962</v>
      </c>
      <c r="C4584" s="27" t="s">
        <v>18</v>
      </c>
      <c r="D4584" t="s">
        <v>15</v>
      </c>
      <c r="E4584">
        <v>145</v>
      </c>
      <c r="F4584" s="6"/>
    </row>
    <row r="4585" spans="1:6" customFormat="1" x14ac:dyDescent="0.5">
      <c r="A4585">
        <v>4584</v>
      </c>
      <c r="B4585" s="1">
        <v>43962</v>
      </c>
      <c r="C4585" s="27" t="s">
        <v>18</v>
      </c>
      <c r="D4585" t="s">
        <v>15</v>
      </c>
      <c r="E4585">
        <v>102</v>
      </c>
      <c r="F4585" s="6"/>
    </row>
    <row r="4586" spans="1:6" customFormat="1" x14ac:dyDescent="0.5">
      <c r="A4586">
        <v>4585</v>
      </c>
      <c r="B4586" s="1">
        <v>43962</v>
      </c>
      <c r="C4586" s="27" t="s">
        <v>18</v>
      </c>
      <c r="D4586" t="s">
        <v>15</v>
      </c>
      <c r="E4586">
        <v>108</v>
      </c>
      <c r="F4586" s="6"/>
    </row>
    <row r="4587" spans="1:6" customFormat="1" x14ac:dyDescent="0.5">
      <c r="A4587">
        <v>4586</v>
      </c>
      <c r="B4587" s="1">
        <v>43962</v>
      </c>
      <c r="C4587" s="27" t="s">
        <v>18</v>
      </c>
      <c r="D4587" t="s">
        <v>15</v>
      </c>
      <c r="E4587">
        <v>88</v>
      </c>
      <c r="F4587" s="6"/>
    </row>
    <row r="4588" spans="1:6" customFormat="1" x14ac:dyDescent="0.5">
      <c r="A4588">
        <v>4587</v>
      </c>
      <c r="B4588" s="1">
        <v>43962</v>
      </c>
      <c r="C4588" s="27" t="s">
        <v>18</v>
      </c>
      <c r="D4588" t="s">
        <v>15</v>
      </c>
      <c r="E4588">
        <v>96</v>
      </c>
      <c r="F4588" s="6"/>
    </row>
    <row r="4589" spans="1:6" customFormat="1" x14ac:dyDescent="0.5">
      <c r="A4589">
        <v>4588</v>
      </c>
      <c r="B4589" s="1">
        <v>43962</v>
      </c>
      <c r="C4589" s="27" t="s">
        <v>18</v>
      </c>
      <c r="D4589" t="s">
        <v>15</v>
      </c>
      <c r="E4589">
        <v>90</v>
      </c>
      <c r="F4589" s="6"/>
    </row>
    <row r="4590" spans="1:6" customFormat="1" x14ac:dyDescent="0.5">
      <c r="A4590">
        <v>4589</v>
      </c>
      <c r="B4590" s="1">
        <v>43962</v>
      </c>
      <c r="C4590" s="27" t="s">
        <v>18</v>
      </c>
      <c r="D4590" t="s">
        <v>15</v>
      </c>
      <c r="E4590">
        <v>104</v>
      </c>
      <c r="F4590" s="6"/>
    </row>
    <row r="4591" spans="1:6" customFormat="1" x14ac:dyDescent="0.5">
      <c r="A4591">
        <v>4590</v>
      </c>
      <c r="B4591" s="1">
        <v>43962</v>
      </c>
      <c r="C4591" s="27" t="s">
        <v>18</v>
      </c>
      <c r="D4591" t="s">
        <v>15</v>
      </c>
      <c r="E4591">
        <v>94</v>
      </c>
      <c r="F4591" s="6"/>
    </row>
    <row r="4592" spans="1:6" customFormat="1" x14ac:dyDescent="0.5">
      <c r="A4592">
        <v>4591</v>
      </c>
      <c r="B4592" s="1">
        <v>43962</v>
      </c>
      <c r="C4592" s="27" t="s">
        <v>18</v>
      </c>
      <c r="D4592" t="s">
        <v>15</v>
      </c>
      <c r="E4592">
        <v>96</v>
      </c>
      <c r="F4592" s="6"/>
    </row>
    <row r="4593" spans="1:6" customFormat="1" x14ac:dyDescent="0.5">
      <c r="A4593">
        <v>4592</v>
      </c>
      <c r="B4593" s="1">
        <v>43962</v>
      </c>
      <c r="C4593" s="27" t="s">
        <v>18</v>
      </c>
      <c r="D4593" t="s">
        <v>15</v>
      </c>
      <c r="E4593">
        <v>88</v>
      </c>
      <c r="F4593" s="6"/>
    </row>
    <row r="4594" spans="1:6" customFormat="1" x14ac:dyDescent="0.5">
      <c r="A4594">
        <v>4593</v>
      </c>
      <c r="B4594" s="1">
        <v>43962</v>
      </c>
      <c r="C4594" s="27" t="s">
        <v>18</v>
      </c>
      <c r="D4594" t="s">
        <v>15</v>
      </c>
      <c r="E4594">
        <v>180</v>
      </c>
      <c r="F4594" s="6"/>
    </row>
    <row r="4595" spans="1:6" customFormat="1" x14ac:dyDescent="0.5">
      <c r="A4595">
        <v>4594</v>
      </c>
      <c r="B4595" s="1">
        <v>43962</v>
      </c>
      <c r="C4595" s="27" t="s">
        <v>18</v>
      </c>
      <c r="D4595" t="s">
        <v>15</v>
      </c>
      <c r="E4595">
        <v>190</v>
      </c>
      <c r="F4595" s="6"/>
    </row>
    <row r="4596" spans="1:6" customFormat="1" x14ac:dyDescent="0.5">
      <c r="A4596">
        <v>4595</v>
      </c>
      <c r="B4596" s="1">
        <v>43962</v>
      </c>
      <c r="C4596" s="27" t="s">
        <v>18</v>
      </c>
      <c r="D4596" t="s">
        <v>15</v>
      </c>
      <c r="E4596">
        <v>223</v>
      </c>
      <c r="F4596" s="6"/>
    </row>
    <row r="4597" spans="1:6" customFormat="1" x14ac:dyDescent="0.5">
      <c r="A4597">
        <v>4596</v>
      </c>
      <c r="B4597" s="1">
        <v>43962</v>
      </c>
      <c r="C4597" s="27" t="s">
        <v>18</v>
      </c>
      <c r="D4597" t="s">
        <v>15</v>
      </c>
      <c r="E4597">
        <v>195</v>
      </c>
      <c r="F4597" s="6"/>
    </row>
    <row r="4598" spans="1:6" customFormat="1" x14ac:dyDescent="0.5">
      <c r="A4598">
        <v>4597</v>
      </c>
      <c r="B4598" s="1">
        <v>43962</v>
      </c>
      <c r="C4598" s="27" t="s">
        <v>18</v>
      </c>
      <c r="D4598" t="s">
        <v>15</v>
      </c>
      <c r="E4598">
        <v>182</v>
      </c>
      <c r="F4598" s="6"/>
    </row>
    <row r="4599" spans="1:6" customFormat="1" x14ac:dyDescent="0.5">
      <c r="A4599">
        <v>4598</v>
      </c>
      <c r="B4599" s="1">
        <v>43962</v>
      </c>
      <c r="C4599" s="27" t="s">
        <v>18</v>
      </c>
      <c r="D4599" t="s">
        <v>15</v>
      </c>
      <c r="E4599">
        <v>254</v>
      </c>
      <c r="F4599" s="6"/>
    </row>
    <row r="4600" spans="1:6" customFormat="1" x14ac:dyDescent="0.5">
      <c r="A4600">
        <v>4599</v>
      </c>
      <c r="B4600" s="1">
        <v>43962</v>
      </c>
      <c r="C4600" s="27" t="s">
        <v>18</v>
      </c>
      <c r="D4600" t="s">
        <v>15</v>
      </c>
      <c r="E4600">
        <v>221</v>
      </c>
      <c r="F4600" s="6"/>
    </row>
    <row r="4601" spans="1:6" customFormat="1" x14ac:dyDescent="0.5">
      <c r="A4601">
        <v>4600</v>
      </c>
      <c r="B4601" s="1">
        <v>43963</v>
      </c>
      <c r="C4601" s="27" t="s">
        <v>18</v>
      </c>
      <c r="D4601" t="s">
        <v>15</v>
      </c>
      <c r="E4601">
        <v>114</v>
      </c>
      <c r="F4601" s="6"/>
    </row>
    <row r="4602" spans="1:6" customFormat="1" x14ac:dyDescent="0.5">
      <c r="A4602">
        <v>4601</v>
      </c>
      <c r="B4602" s="1">
        <v>43963</v>
      </c>
      <c r="C4602" s="27" t="s">
        <v>18</v>
      </c>
      <c r="D4602" t="s">
        <v>15</v>
      </c>
      <c r="E4602">
        <v>106</v>
      </c>
      <c r="F4602" s="6"/>
    </row>
    <row r="4603" spans="1:6" customFormat="1" x14ac:dyDescent="0.5">
      <c r="A4603">
        <v>4602</v>
      </c>
      <c r="B4603" s="1">
        <v>43963</v>
      </c>
      <c r="C4603" s="27" t="s">
        <v>18</v>
      </c>
      <c r="D4603" t="s">
        <v>15</v>
      </c>
      <c r="E4603">
        <v>109</v>
      </c>
      <c r="F4603" s="6"/>
    </row>
    <row r="4604" spans="1:6" customFormat="1" x14ac:dyDescent="0.5">
      <c r="A4604">
        <v>4603</v>
      </c>
      <c r="B4604" s="1">
        <v>43963</v>
      </c>
      <c r="C4604" s="27" t="s">
        <v>18</v>
      </c>
      <c r="D4604" t="s">
        <v>15</v>
      </c>
      <c r="E4604">
        <v>94</v>
      </c>
      <c r="F4604" s="6"/>
    </row>
    <row r="4605" spans="1:6" customFormat="1" x14ac:dyDescent="0.5">
      <c r="A4605">
        <v>4604</v>
      </c>
      <c r="B4605" s="1">
        <v>43963</v>
      </c>
      <c r="C4605" s="27" t="s">
        <v>18</v>
      </c>
      <c r="D4605" t="s">
        <v>15</v>
      </c>
      <c r="E4605">
        <v>100</v>
      </c>
      <c r="F4605" s="6"/>
    </row>
    <row r="4606" spans="1:6" customFormat="1" x14ac:dyDescent="0.5">
      <c r="A4606">
        <v>4605</v>
      </c>
      <c r="B4606" s="1">
        <v>43963</v>
      </c>
      <c r="C4606" s="27" t="s">
        <v>18</v>
      </c>
      <c r="D4606" t="s">
        <v>15</v>
      </c>
      <c r="E4606">
        <v>106</v>
      </c>
      <c r="F4606" s="6"/>
    </row>
    <row r="4607" spans="1:6" customFormat="1" x14ac:dyDescent="0.5">
      <c r="A4607">
        <v>4606</v>
      </c>
      <c r="B4607" s="1">
        <v>43963</v>
      </c>
      <c r="C4607" s="27" t="s">
        <v>18</v>
      </c>
      <c r="D4607" t="s">
        <v>15</v>
      </c>
      <c r="E4607">
        <v>113</v>
      </c>
      <c r="F4607" s="6"/>
    </row>
    <row r="4608" spans="1:6" customFormat="1" x14ac:dyDescent="0.5">
      <c r="A4608">
        <v>4607</v>
      </c>
      <c r="B4608" s="1">
        <v>43963</v>
      </c>
      <c r="C4608" s="27" t="s">
        <v>18</v>
      </c>
      <c r="D4608" t="s">
        <v>15</v>
      </c>
      <c r="E4608">
        <v>107</v>
      </c>
      <c r="F4608" s="6"/>
    </row>
    <row r="4609" spans="1:6" customFormat="1" x14ac:dyDescent="0.5">
      <c r="A4609">
        <v>4608</v>
      </c>
      <c r="B4609" s="1">
        <v>43963</v>
      </c>
      <c r="C4609" s="27" t="s">
        <v>18</v>
      </c>
      <c r="D4609" t="s">
        <v>15</v>
      </c>
      <c r="E4609">
        <v>116</v>
      </c>
      <c r="F4609" s="6"/>
    </row>
    <row r="4610" spans="1:6" customFormat="1" x14ac:dyDescent="0.5">
      <c r="A4610">
        <v>4609</v>
      </c>
      <c r="B4610" s="1">
        <v>43963</v>
      </c>
      <c r="C4610" s="27" t="s">
        <v>18</v>
      </c>
      <c r="D4610" t="s">
        <v>15</v>
      </c>
      <c r="E4610">
        <v>98</v>
      </c>
      <c r="F4610" s="6"/>
    </row>
    <row r="4611" spans="1:6" customFormat="1" x14ac:dyDescent="0.5">
      <c r="A4611">
        <v>4610</v>
      </c>
      <c r="B4611" s="1">
        <v>43963</v>
      </c>
      <c r="C4611" s="27" t="s">
        <v>18</v>
      </c>
      <c r="D4611" t="s">
        <v>15</v>
      </c>
      <c r="E4611">
        <v>101</v>
      </c>
      <c r="F4611" s="6"/>
    </row>
    <row r="4612" spans="1:6" customFormat="1" x14ac:dyDescent="0.5">
      <c r="A4612">
        <v>4611</v>
      </c>
      <c r="B4612" s="1">
        <v>43963</v>
      </c>
      <c r="C4612" s="27" t="s">
        <v>18</v>
      </c>
      <c r="D4612" t="s">
        <v>15</v>
      </c>
      <c r="E4612">
        <v>100</v>
      </c>
      <c r="F4612" s="6"/>
    </row>
    <row r="4613" spans="1:6" customFormat="1" x14ac:dyDescent="0.5">
      <c r="A4613">
        <v>4612</v>
      </c>
      <c r="B4613" s="1">
        <v>43963</v>
      </c>
      <c r="C4613" s="27" t="s">
        <v>18</v>
      </c>
      <c r="D4613" t="s">
        <v>15</v>
      </c>
      <c r="E4613">
        <v>129</v>
      </c>
      <c r="F4613" s="6"/>
    </row>
    <row r="4614" spans="1:6" customFormat="1" x14ac:dyDescent="0.5">
      <c r="A4614">
        <v>4613</v>
      </c>
      <c r="B4614" s="1">
        <v>43963</v>
      </c>
      <c r="C4614" s="27" t="s">
        <v>18</v>
      </c>
      <c r="D4614" t="s">
        <v>15</v>
      </c>
      <c r="E4614">
        <v>117</v>
      </c>
      <c r="F4614" s="6"/>
    </row>
    <row r="4615" spans="1:6" customFormat="1" x14ac:dyDescent="0.5">
      <c r="A4615">
        <v>4614</v>
      </c>
      <c r="B4615" s="1">
        <v>43963</v>
      </c>
      <c r="C4615" s="27" t="s">
        <v>18</v>
      </c>
      <c r="D4615" t="s">
        <v>15</v>
      </c>
      <c r="E4615">
        <v>84</v>
      </c>
      <c r="F4615" s="6"/>
    </row>
    <row r="4616" spans="1:6" customFormat="1" x14ac:dyDescent="0.5">
      <c r="A4616">
        <v>4615</v>
      </c>
      <c r="B4616" s="1">
        <v>43963</v>
      </c>
      <c r="C4616" s="27" t="s">
        <v>18</v>
      </c>
      <c r="D4616" t="s">
        <v>15</v>
      </c>
      <c r="E4616">
        <v>91</v>
      </c>
      <c r="F4616" s="6"/>
    </row>
    <row r="4617" spans="1:6" customFormat="1" x14ac:dyDescent="0.5">
      <c r="A4617">
        <v>4616</v>
      </c>
      <c r="B4617" s="1">
        <v>43963</v>
      </c>
      <c r="C4617" s="27" t="s">
        <v>18</v>
      </c>
      <c r="D4617" t="s">
        <v>15</v>
      </c>
      <c r="E4617">
        <v>89</v>
      </c>
      <c r="F4617" s="6"/>
    </row>
    <row r="4618" spans="1:6" customFormat="1" x14ac:dyDescent="0.5">
      <c r="A4618">
        <v>4617</v>
      </c>
      <c r="B4618" s="1">
        <v>43963</v>
      </c>
      <c r="C4618" s="27" t="s">
        <v>18</v>
      </c>
      <c r="D4618" t="s">
        <v>15</v>
      </c>
      <c r="E4618">
        <v>92</v>
      </c>
      <c r="F4618" s="6"/>
    </row>
    <row r="4619" spans="1:6" customFormat="1" x14ac:dyDescent="0.5">
      <c r="A4619">
        <v>4618</v>
      </c>
      <c r="B4619" s="1">
        <v>43963</v>
      </c>
      <c r="C4619" s="27" t="s">
        <v>18</v>
      </c>
      <c r="D4619" t="s">
        <v>15</v>
      </c>
      <c r="E4619">
        <v>89</v>
      </c>
      <c r="F4619" s="6"/>
    </row>
    <row r="4620" spans="1:6" customFormat="1" x14ac:dyDescent="0.5">
      <c r="A4620">
        <v>4619</v>
      </c>
      <c r="B4620" s="1">
        <v>43963</v>
      </c>
      <c r="C4620" s="27" t="s">
        <v>18</v>
      </c>
      <c r="D4620" t="s">
        <v>15</v>
      </c>
      <c r="E4620">
        <v>87</v>
      </c>
      <c r="F4620" s="6"/>
    </row>
    <row r="4621" spans="1:6" customFormat="1" x14ac:dyDescent="0.5">
      <c r="A4621">
        <v>4620</v>
      </c>
      <c r="B4621" s="1">
        <v>43963</v>
      </c>
      <c r="C4621" s="27" t="s">
        <v>18</v>
      </c>
      <c r="D4621" t="s">
        <v>15</v>
      </c>
      <c r="E4621">
        <v>93</v>
      </c>
      <c r="F4621" s="6"/>
    </row>
    <row r="4622" spans="1:6" customFormat="1" x14ac:dyDescent="0.5">
      <c r="A4622">
        <v>4621</v>
      </c>
      <c r="B4622" s="1">
        <v>43963</v>
      </c>
      <c r="C4622" s="27" t="s">
        <v>18</v>
      </c>
      <c r="D4622" t="s">
        <v>15</v>
      </c>
      <c r="E4622">
        <v>82</v>
      </c>
      <c r="F4622" s="6"/>
    </row>
    <row r="4623" spans="1:6" customFormat="1" x14ac:dyDescent="0.5">
      <c r="A4623">
        <v>4622</v>
      </c>
      <c r="B4623" s="1">
        <v>43963</v>
      </c>
      <c r="C4623" s="27" t="s">
        <v>18</v>
      </c>
      <c r="D4623" t="s">
        <v>15</v>
      </c>
      <c r="E4623">
        <v>83</v>
      </c>
      <c r="F4623" s="6"/>
    </row>
    <row r="4624" spans="1:6" customFormat="1" x14ac:dyDescent="0.5">
      <c r="A4624">
        <v>4623</v>
      </c>
      <c r="B4624" s="1">
        <v>43963</v>
      </c>
      <c r="C4624" s="27" t="s">
        <v>18</v>
      </c>
      <c r="D4624" t="s">
        <v>15</v>
      </c>
      <c r="E4624">
        <v>146</v>
      </c>
      <c r="F4624" s="6"/>
    </row>
    <row r="4625" spans="1:6" customFormat="1" x14ac:dyDescent="0.5">
      <c r="A4625">
        <v>4624</v>
      </c>
      <c r="B4625" s="1">
        <v>43963</v>
      </c>
      <c r="C4625" s="27" t="s">
        <v>18</v>
      </c>
      <c r="D4625" t="s">
        <v>15</v>
      </c>
      <c r="E4625">
        <v>90</v>
      </c>
      <c r="F4625" s="6"/>
    </row>
    <row r="4626" spans="1:6" customFormat="1" x14ac:dyDescent="0.5">
      <c r="A4626">
        <v>4625</v>
      </c>
      <c r="B4626" s="1">
        <v>43963</v>
      </c>
      <c r="C4626" s="27" t="s">
        <v>18</v>
      </c>
      <c r="D4626" t="s">
        <v>15</v>
      </c>
      <c r="E4626">
        <v>240</v>
      </c>
      <c r="F4626" s="6"/>
    </row>
    <row r="4627" spans="1:6" customFormat="1" x14ac:dyDescent="0.5">
      <c r="A4627">
        <v>4626</v>
      </c>
      <c r="B4627" s="1">
        <v>43963</v>
      </c>
      <c r="C4627" s="27" t="s">
        <v>18</v>
      </c>
      <c r="D4627" t="s">
        <v>15</v>
      </c>
      <c r="E4627">
        <v>204</v>
      </c>
      <c r="F4627" s="6"/>
    </row>
    <row r="4628" spans="1:6" customFormat="1" x14ac:dyDescent="0.5">
      <c r="A4628">
        <v>4627</v>
      </c>
      <c r="B4628" s="1">
        <v>43963</v>
      </c>
      <c r="C4628" s="27" t="s">
        <v>18</v>
      </c>
      <c r="D4628" t="s">
        <v>15</v>
      </c>
      <c r="E4628">
        <v>224</v>
      </c>
      <c r="F4628" s="6"/>
    </row>
    <row r="4629" spans="1:6" customFormat="1" x14ac:dyDescent="0.5">
      <c r="A4629">
        <v>4628</v>
      </c>
      <c r="B4629" s="1">
        <v>43963</v>
      </c>
      <c r="C4629" s="27" t="s">
        <v>18</v>
      </c>
      <c r="D4629" t="s">
        <v>15</v>
      </c>
      <c r="E4629">
        <v>169</v>
      </c>
      <c r="F4629" s="6"/>
    </row>
    <row r="4630" spans="1:6" customFormat="1" x14ac:dyDescent="0.5">
      <c r="A4630">
        <v>4629</v>
      </c>
      <c r="B4630" s="1">
        <v>43963</v>
      </c>
      <c r="C4630" s="27" t="s">
        <v>18</v>
      </c>
      <c r="D4630" t="s">
        <v>15</v>
      </c>
      <c r="E4630">
        <v>156</v>
      </c>
      <c r="F4630" s="6"/>
    </row>
    <row r="4631" spans="1:6" customFormat="1" x14ac:dyDescent="0.5">
      <c r="A4631">
        <v>4630</v>
      </c>
      <c r="B4631" s="1">
        <v>43963</v>
      </c>
      <c r="C4631" s="27" t="s">
        <v>18</v>
      </c>
      <c r="D4631" t="s">
        <v>15</v>
      </c>
      <c r="E4631">
        <v>196</v>
      </c>
      <c r="F4631" s="6"/>
    </row>
    <row r="4632" spans="1:6" customFormat="1" x14ac:dyDescent="0.5">
      <c r="A4632">
        <v>4631</v>
      </c>
      <c r="B4632" s="1">
        <v>43964</v>
      </c>
      <c r="C4632" s="27" t="s">
        <v>18</v>
      </c>
      <c r="D4632" t="s">
        <v>15</v>
      </c>
      <c r="E4632">
        <v>85</v>
      </c>
      <c r="F4632" s="6">
        <v>6.6</v>
      </c>
    </row>
    <row r="4633" spans="1:6" customFormat="1" x14ac:dyDescent="0.5">
      <c r="A4633">
        <v>4632</v>
      </c>
      <c r="B4633" s="1">
        <v>43964</v>
      </c>
      <c r="C4633" s="27" t="s">
        <v>18</v>
      </c>
      <c r="D4633" t="s">
        <v>15</v>
      </c>
      <c r="E4633">
        <v>94</v>
      </c>
      <c r="F4633" s="6">
        <v>8.4</v>
      </c>
    </row>
    <row r="4634" spans="1:6" customFormat="1" x14ac:dyDescent="0.5">
      <c r="A4634">
        <v>4633</v>
      </c>
      <c r="B4634" s="1">
        <v>43964</v>
      </c>
      <c r="C4634" s="27" t="s">
        <v>18</v>
      </c>
      <c r="D4634" t="s">
        <v>15</v>
      </c>
      <c r="E4634">
        <v>102</v>
      </c>
      <c r="F4634" s="6">
        <v>11.2</v>
      </c>
    </row>
    <row r="4635" spans="1:6" customFormat="1" x14ac:dyDescent="0.5">
      <c r="A4635">
        <v>4634</v>
      </c>
      <c r="B4635" s="1">
        <v>43964</v>
      </c>
      <c r="C4635" s="27" t="s">
        <v>18</v>
      </c>
      <c r="D4635" t="s">
        <v>15</v>
      </c>
      <c r="E4635">
        <v>115</v>
      </c>
      <c r="F4635" s="6">
        <v>16.600000000000001</v>
      </c>
    </row>
    <row r="4636" spans="1:6" customFormat="1" x14ac:dyDescent="0.5">
      <c r="A4636">
        <v>4635</v>
      </c>
      <c r="B4636" s="1">
        <v>43964</v>
      </c>
      <c r="C4636" s="27" t="s">
        <v>18</v>
      </c>
      <c r="D4636" t="s">
        <v>15</v>
      </c>
      <c r="E4636">
        <v>114</v>
      </c>
      <c r="F4636" s="6">
        <v>17.600000000000001</v>
      </c>
    </row>
    <row r="4637" spans="1:6" customFormat="1" x14ac:dyDescent="0.5">
      <c r="A4637">
        <v>4636</v>
      </c>
      <c r="B4637" s="1">
        <v>43964</v>
      </c>
      <c r="C4637" s="27" t="s">
        <v>18</v>
      </c>
      <c r="D4637" t="s">
        <v>15</v>
      </c>
      <c r="E4637">
        <v>94</v>
      </c>
      <c r="F4637" s="6">
        <v>9.5</v>
      </c>
    </row>
    <row r="4638" spans="1:6" customFormat="1" x14ac:dyDescent="0.5">
      <c r="A4638">
        <v>4637</v>
      </c>
      <c r="B4638" s="1">
        <v>43964</v>
      </c>
      <c r="C4638" s="27" t="s">
        <v>18</v>
      </c>
      <c r="D4638" t="s">
        <v>15</v>
      </c>
      <c r="E4638">
        <v>91</v>
      </c>
      <c r="F4638" s="6">
        <v>8.4</v>
      </c>
    </row>
    <row r="4639" spans="1:6" customFormat="1" x14ac:dyDescent="0.5">
      <c r="A4639">
        <v>4638</v>
      </c>
      <c r="B4639" s="1">
        <v>43964</v>
      </c>
      <c r="C4639" s="27" t="s">
        <v>18</v>
      </c>
      <c r="D4639" t="s">
        <v>15</v>
      </c>
      <c r="E4639">
        <v>93</v>
      </c>
      <c r="F4639" s="6">
        <v>8.1</v>
      </c>
    </row>
    <row r="4640" spans="1:6" customFormat="1" x14ac:dyDescent="0.5">
      <c r="A4640">
        <v>4639</v>
      </c>
      <c r="B4640" s="1">
        <v>43964</v>
      </c>
      <c r="C4640" s="27" t="s">
        <v>18</v>
      </c>
      <c r="D4640" t="s">
        <v>15</v>
      </c>
      <c r="E4640">
        <v>105</v>
      </c>
      <c r="F4640" s="6">
        <v>10.7</v>
      </c>
    </row>
    <row r="4641" spans="1:6" customFormat="1" x14ac:dyDescent="0.5">
      <c r="A4641">
        <v>4640</v>
      </c>
      <c r="B4641" s="1">
        <v>43964</v>
      </c>
      <c r="C4641" s="27" t="s">
        <v>18</v>
      </c>
      <c r="D4641" t="s">
        <v>15</v>
      </c>
      <c r="E4641">
        <v>84</v>
      </c>
      <c r="F4641" s="6">
        <v>6.4</v>
      </c>
    </row>
    <row r="4642" spans="1:6" customFormat="1" x14ac:dyDescent="0.5">
      <c r="A4642">
        <v>4641</v>
      </c>
      <c r="B4642" s="1">
        <v>43964</v>
      </c>
      <c r="C4642" s="27" t="s">
        <v>18</v>
      </c>
      <c r="D4642" t="s">
        <v>15</v>
      </c>
      <c r="E4642">
        <v>93</v>
      </c>
      <c r="F4642" s="6">
        <v>8.1</v>
      </c>
    </row>
    <row r="4643" spans="1:6" customFormat="1" x14ac:dyDescent="0.5">
      <c r="A4643">
        <v>4642</v>
      </c>
      <c r="B4643" s="1">
        <v>43964</v>
      </c>
      <c r="C4643" s="27" t="s">
        <v>18</v>
      </c>
      <c r="D4643" t="s">
        <v>15</v>
      </c>
      <c r="E4643">
        <v>118</v>
      </c>
      <c r="F4643" s="6">
        <v>18</v>
      </c>
    </row>
    <row r="4644" spans="1:6" customFormat="1" x14ac:dyDescent="0.5">
      <c r="A4644">
        <v>4643</v>
      </c>
      <c r="B4644" s="1">
        <v>43964</v>
      </c>
      <c r="C4644" s="27" t="s">
        <v>18</v>
      </c>
      <c r="D4644" t="s">
        <v>15</v>
      </c>
      <c r="E4644">
        <v>87</v>
      </c>
      <c r="F4644" s="6">
        <v>7</v>
      </c>
    </row>
    <row r="4645" spans="1:6" customFormat="1" x14ac:dyDescent="0.5">
      <c r="A4645">
        <v>4644</v>
      </c>
      <c r="B4645" s="1">
        <v>43964</v>
      </c>
      <c r="C4645" s="27" t="s">
        <v>18</v>
      </c>
      <c r="D4645" t="s">
        <v>15</v>
      </c>
      <c r="E4645">
        <v>88</v>
      </c>
      <c r="F4645" s="6">
        <v>8.5</v>
      </c>
    </row>
    <row r="4646" spans="1:6" customFormat="1" x14ac:dyDescent="0.5">
      <c r="A4646">
        <v>4645</v>
      </c>
      <c r="B4646" s="1">
        <v>43964</v>
      </c>
      <c r="C4646" s="27" t="s">
        <v>18</v>
      </c>
      <c r="D4646" t="s">
        <v>15</v>
      </c>
      <c r="E4646">
        <v>99</v>
      </c>
      <c r="F4646" s="6">
        <v>10.6</v>
      </c>
    </row>
    <row r="4647" spans="1:6" customFormat="1" x14ac:dyDescent="0.5">
      <c r="A4647">
        <v>4646</v>
      </c>
      <c r="B4647" s="1">
        <v>43964</v>
      </c>
      <c r="C4647" s="27" t="s">
        <v>18</v>
      </c>
      <c r="D4647" t="s">
        <v>15</v>
      </c>
      <c r="E4647">
        <v>94</v>
      </c>
      <c r="F4647" s="6">
        <v>8.8000000000000007</v>
      </c>
    </row>
    <row r="4648" spans="1:6" customFormat="1" x14ac:dyDescent="0.5">
      <c r="A4648">
        <v>4647</v>
      </c>
      <c r="B4648" s="1">
        <v>43964</v>
      </c>
      <c r="C4648" s="27" t="s">
        <v>18</v>
      </c>
      <c r="D4648" t="s">
        <v>15</v>
      </c>
      <c r="E4648">
        <v>85</v>
      </c>
      <c r="F4648" s="6">
        <v>7</v>
      </c>
    </row>
    <row r="4649" spans="1:6" customFormat="1" x14ac:dyDescent="0.5">
      <c r="A4649">
        <v>4648</v>
      </c>
      <c r="B4649" s="1">
        <v>43964</v>
      </c>
      <c r="C4649" s="27" t="s">
        <v>18</v>
      </c>
      <c r="D4649" t="s">
        <v>15</v>
      </c>
      <c r="E4649">
        <v>89</v>
      </c>
      <c r="F4649" s="6">
        <v>8.1999999999999993</v>
      </c>
    </row>
    <row r="4650" spans="1:6" customFormat="1" x14ac:dyDescent="0.5">
      <c r="A4650">
        <v>4649</v>
      </c>
      <c r="B4650" s="1">
        <v>43964</v>
      </c>
      <c r="C4650" s="27" t="s">
        <v>18</v>
      </c>
      <c r="D4650" t="s">
        <v>15</v>
      </c>
      <c r="E4650">
        <v>86</v>
      </c>
      <c r="F4650" s="6">
        <v>7.2</v>
      </c>
    </row>
    <row r="4651" spans="1:6" customFormat="1" x14ac:dyDescent="0.5">
      <c r="A4651">
        <v>4650</v>
      </c>
      <c r="B4651" s="1">
        <v>43964</v>
      </c>
      <c r="C4651" s="27" t="s">
        <v>18</v>
      </c>
      <c r="D4651" t="s">
        <v>15</v>
      </c>
      <c r="E4651">
        <v>89</v>
      </c>
      <c r="F4651" s="6">
        <v>7.1</v>
      </c>
    </row>
    <row r="4652" spans="1:6" customFormat="1" x14ac:dyDescent="0.5">
      <c r="A4652">
        <v>4651</v>
      </c>
      <c r="B4652" s="1">
        <v>43964</v>
      </c>
      <c r="C4652" s="27" t="s">
        <v>18</v>
      </c>
      <c r="D4652" t="s">
        <v>15</v>
      </c>
      <c r="E4652">
        <v>88</v>
      </c>
      <c r="F4652" s="6">
        <v>7.1</v>
      </c>
    </row>
    <row r="4653" spans="1:6" customFormat="1" x14ac:dyDescent="0.5">
      <c r="A4653">
        <v>4652</v>
      </c>
      <c r="B4653" s="1">
        <v>43964</v>
      </c>
      <c r="C4653" s="27" t="s">
        <v>18</v>
      </c>
      <c r="D4653" t="s">
        <v>15</v>
      </c>
      <c r="E4653">
        <v>83</v>
      </c>
      <c r="F4653" s="6">
        <v>6.1</v>
      </c>
    </row>
    <row r="4654" spans="1:6" customFormat="1" x14ac:dyDescent="0.5">
      <c r="A4654">
        <v>4653</v>
      </c>
      <c r="B4654" s="1">
        <v>43964</v>
      </c>
      <c r="C4654" s="27" t="s">
        <v>18</v>
      </c>
      <c r="D4654" t="s">
        <v>15</v>
      </c>
      <c r="E4654">
        <v>89</v>
      </c>
      <c r="F4654" s="6">
        <v>7.5</v>
      </c>
    </row>
    <row r="4655" spans="1:6" customFormat="1" x14ac:dyDescent="0.5">
      <c r="A4655">
        <v>4654</v>
      </c>
      <c r="B4655" s="1">
        <v>43964</v>
      </c>
      <c r="C4655" s="27" t="s">
        <v>18</v>
      </c>
      <c r="D4655" t="s">
        <v>15</v>
      </c>
      <c r="E4655">
        <v>87</v>
      </c>
      <c r="F4655" s="6">
        <v>7.5</v>
      </c>
    </row>
    <row r="4656" spans="1:6" customFormat="1" x14ac:dyDescent="0.5">
      <c r="A4656">
        <v>4655</v>
      </c>
      <c r="B4656" s="1">
        <v>43964</v>
      </c>
      <c r="C4656" s="27" t="s">
        <v>18</v>
      </c>
      <c r="D4656" t="s">
        <v>15</v>
      </c>
      <c r="E4656">
        <v>83</v>
      </c>
      <c r="F4656" s="6">
        <v>5.9</v>
      </c>
    </row>
    <row r="4657" spans="1:6" customFormat="1" x14ac:dyDescent="0.5">
      <c r="A4657">
        <v>4656</v>
      </c>
      <c r="B4657" s="1">
        <v>43964</v>
      </c>
      <c r="C4657" s="27" t="s">
        <v>18</v>
      </c>
      <c r="D4657" t="s">
        <v>15</v>
      </c>
      <c r="E4657">
        <v>179</v>
      </c>
      <c r="F4657" s="6">
        <v>48</v>
      </c>
    </row>
    <row r="4658" spans="1:6" customFormat="1" x14ac:dyDescent="0.5">
      <c r="A4658">
        <v>4657</v>
      </c>
      <c r="B4658" s="1">
        <v>43964</v>
      </c>
      <c r="C4658" s="27" t="s">
        <v>18</v>
      </c>
      <c r="D4658" t="s">
        <v>15</v>
      </c>
      <c r="E4658">
        <v>154</v>
      </c>
      <c r="F4658" s="6">
        <v>34</v>
      </c>
    </row>
    <row r="4659" spans="1:6" customFormat="1" x14ac:dyDescent="0.5">
      <c r="A4659">
        <v>4658</v>
      </c>
      <c r="B4659" s="1">
        <v>43964</v>
      </c>
      <c r="C4659" s="27" t="s">
        <v>18</v>
      </c>
      <c r="D4659" t="s">
        <v>15</v>
      </c>
      <c r="E4659">
        <v>144</v>
      </c>
      <c r="F4659" s="6">
        <v>27.1</v>
      </c>
    </row>
    <row r="4660" spans="1:6" customFormat="1" x14ac:dyDescent="0.5">
      <c r="A4660">
        <v>4659</v>
      </c>
      <c r="B4660" s="1">
        <v>43964</v>
      </c>
      <c r="C4660" s="27" t="s">
        <v>18</v>
      </c>
      <c r="D4660" t="s">
        <v>15</v>
      </c>
      <c r="E4660">
        <v>145</v>
      </c>
      <c r="F4660" s="6">
        <v>28.7</v>
      </c>
    </row>
    <row r="4661" spans="1:6" customFormat="1" x14ac:dyDescent="0.5">
      <c r="A4661">
        <v>4660</v>
      </c>
      <c r="B4661" s="1">
        <v>43964</v>
      </c>
      <c r="C4661" s="27" t="s">
        <v>18</v>
      </c>
      <c r="D4661" t="s">
        <v>15</v>
      </c>
      <c r="E4661">
        <v>154</v>
      </c>
      <c r="F4661" s="6">
        <v>35.5</v>
      </c>
    </row>
    <row r="4662" spans="1:6" customFormat="1" x14ac:dyDescent="0.5">
      <c r="A4662">
        <v>4661</v>
      </c>
      <c r="B4662" s="1">
        <v>43964</v>
      </c>
      <c r="C4662" s="27" t="s">
        <v>18</v>
      </c>
      <c r="D4662" t="s">
        <v>15</v>
      </c>
      <c r="E4662">
        <v>177</v>
      </c>
      <c r="F4662" s="6">
        <v>51</v>
      </c>
    </row>
    <row r="4663" spans="1:6" customFormat="1" x14ac:dyDescent="0.5">
      <c r="A4663">
        <v>4662</v>
      </c>
      <c r="B4663" s="1">
        <v>43964</v>
      </c>
      <c r="C4663" s="27" t="s">
        <v>18</v>
      </c>
      <c r="D4663" t="s">
        <v>15</v>
      </c>
      <c r="E4663">
        <v>107</v>
      </c>
      <c r="F4663" s="6">
        <v>12.6</v>
      </c>
    </row>
    <row r="4664" spans="1:6" customFormat="1" x14ac:dyDescent="0.5">
      <c r="A4664">
        <v>4663</v>
      </c>
      <c r="B4664" s="1">
        <v>43964</v>
      </c>
      <c r="C4664" s="27" t="s">
        <v>18</v>
      </c>
      <c r="D4664" t="s">
        <v>15</v>
      </c>
      <c r="E4664">
        <v>154</v>
      </c>
      <c r="F4664" s="6">
        <v>37.299999999999997</v>
      </c>
    </row>
    <row r="4665" spans="1:6" customFormat="1" x14ac:dyDescent="0.5">
      <c r="A4665">
        <v>4664</v>
      </c>
      <c r="B4665" s="1">
        <v>43964</v>
      </c>
      <c r="C4665" s="27" t="s">
        <v>18</v>
      </c>
      <c r="D4665" t="s">
        <v>15</v>
      </c>
      <c r="E4665">
        <v>210</v>
      </c>
      <c r="F4665" s="6">
        <v>74</v>
      </c>
    </row>
    <row r="4666" spans="1:6" customFormat="1" x14ac:dyDescent="0.5">
      <c r="A4666">
        <v>4665</v>
      </c>
      <c r="B4666" s="1">
        <v>43964</v>
      </c>
      <c r="C4666" s="27" t="s">
        <v>18</v>
      </c>
      <c r="D4666" t="s">
        <v>15</v>
      </c>
      <c r="E4666">
        <v>136</v>
      </c>
      <c r="F4666" s="6">
        <v>24.7</v>
      </c>
    </row>
    <row r="4667" spans="1:6" customFormat="1" x14ac:dyDescent="0.5">
      <c r="A4667">
        <v>4666</v>
      </c>
      <c r="B4667" s="1">
        <v>43964</v>
      </c>
      <c r="C4667" s="27" t="s">
        <v>18</v>
      </c>
      <c r="D4667" t="s">
        <v>15</v>
      </c>
      <c r="E4667">
        <v>105</v>
      </c>
      <c r="F4667" s="6">
        <v>12.2</v>
      </c>
    </row>
    <row r="4668" spans="1:6" customFormat="1" x14ac:dyDescent="0.5">
      <c r="A4668">
        <v>4667</v>
      </c>
      <c r="B4668" s="1">
        <v>43964</v>
      </c>
      <c r="C4668" s="27" t="s">
        <v>18</v>
      </c>
      <c r="D4668" t="s">
        <v>15</v>
      </c>
      <c r="E4668">
        <v>195</v>
      </c>
      <c r="F4668" s="6">
        <v>64.599999999999994</v>
      </c>
    </row>
    <row r="4669" spans="1:6" customFormat="1" x14ac:dyDescent="0.5">
      <c r="A4669">
        <v>4668</v>
      </c>
      <c r="B4669" s="1">
        <v>43965</v>
      </c>
      <c r="C4669" s="27" t="s">
        <v>18</v>
      </c>
      <c r="D4669" t="s">
        <v>15</v>
      </c>
      <c r="E4669">
        <v>90</v>
      </c>
      <c r="F4669" s="6"/>
    </row>
    <row r="4670" spans="1:6" customFormat="1" x14ac:dyDescent="0.5">
      <c r="A4670">
        <v>4669</v>
      </c>
      <c r="B4670" s="1">
        <v>43965</v>
      </c>
      <c r="C4670" s="27" t="s">
        <v>18</v>
      </c>
      <c r="D4670" t="s">
        <v>15</v>
      </c>
      <c r="E4670">
        <v>81</v>
      </c>
      <c r="F4670" s="6"/>
    </row>
    <row r="4671" spans="1:6" customFormat="1" x14ac:dyDescent="0.5">
      <c r="A4671">
        <v>4670</v>
      </c>
      <c r="B4671" s="1">
        <v>43965</v>
      </c>
      <c r="C4671" s="27" t="s">
        <v>18</v>
      </c>
      <c r="D4671" t="s">
        <v>15</v>
      </c>
      <c r="E4671">
        <v>86</v>
      </c>
      <c r="F4671" s="6"/>
    </row>
    <row r="4672" spans="1:6" customFormat="1" x14ac:dyDescent="0.5">
      <c r="A4672">
        <v>4671</v>
      </c>
      <c r="B4672" s="1">
        <v>43965</v>
      </c>
      <c r="C4672" s="27" t="s">
        <v>18</v>
      </c>
      <c r="D4672" t="s">
        <v>15</v>
      </c>
      <c r="E4672">
        <v>101</v>
      </c>
      <c r="F4672" s="6"/>
    </row>
    <row r="4673" spans="1:6" customFormat="1" x14ac:dyDescent="0.5">
      <c r="A4673">
        <v>4672</v>
      </c>
      <c r="B4673" s="1">
        <v>43965</v>
      </c>
      <c r="C4673" s="27" t="s">
        <v>18</v>
      </c>
      <c r="D4673" t="s">
        <v>15</v>
      </c>
      <c r="E4673">
        <v>97</v>
      </c>
      <c r="F4673" s="6"/>
    </row>
    <row r="4674" spans="1:6" customFormat="1" x14ac:dyDescent="0.5">
      <c r="A4674">
        <v>4673</v>
      </c>
      <c r="B4674" s="1">
        <v>43965</v>
      </c>
      <c r="C4674" s="27" t="s">
        <v>18</v>
      </c>
      <c r="D4674" t="s">
        <v>15</v>
      </c>
      <c r="E4674">
        <v>95</v>
      </c>
      <c r="F4674" s="6"/>
    </row>
    <row r="4675" spans="1:6" customFormat="1" x14ac:dyDescent="0.5">
      <c r="A4675">
        <v>4674</v>
      </c>
      <c r="B4675" s="1">
        <v>43965</v>
      </c>
      <c r="C4675" s="27" t="s">
        <v>18</v>
      </c>
      <c r="D4675" t="s">
        <v>15</v>
      </c>
      <c r="E4675">
        <v>96</v>
      </c>
      <c r="F4675" s="6"/>
    </row>
    <row r="4676" spans="1:6" customFormat="1" x14ac:dyDescent="0.5">
      <c r="A4676">
        <v>4675</v>
      </c>
      <c r="B4676" s="1">
        <v>43965</v>
      </c>
      <c r="C4676" s="27" t="s">
        <v>18</v>
      </c>
      <c r="D4676" t="s">
        <v>15</v>
      </c>
      <c r="E4676">
        <v>137</v>
      </c>
      <c r="F4676" s="6"/>
    </row>
    <row r="4677" spans="1:6" customFormat="1" x14ac:dyDescent="0.5">
      <c r="A4677">
        <v>4676</v>
      </c>
      <c r="B4677" s="1">
        <v>43965</v>
      </c>
      <c r="C4677" s="27" t="s">
        <v>18</v>
      </c>
      <c r="D4677" t="s">
        <v>15</v>
      </c>
      <c r="E4677">
        <v>79</v>
      </c>
      <c r="F4677" s="6"/>
    </row>
    <row r="4678" spans="1:6" customFormat="1" x14ac:dyDescent="0.5">
      <c r="A4678">
        <v>4677</v>
      </c>
      <c r="B4678" s="1">
        <v>43965</v>
      </c>
      <c r="C4678" s="27" t="s">
        <v>18</v>
      </c>
      <c r="D4678" t="s">
        <v>15</v>
      </c>
      <c r="E4678">
        <v>85</v>
      </c>
      <c r="F4678" s="6"/>
    </row>
    <row r="4679" spans="1:6" customFormat="1" x14ac:dyDescent="0.5">
      <c r="A4679">
        <v>4678</v>
      </c>
      <c r="B4679" s="1">
        <v>43965</v>
      </c>
      <c r="C4679" s="27" t="s">
        <v>18</v>
      </c>
      <c r="D4679" t="s">
        <v>15</v>
      </c>
      <c r="E4679">
        <v>96</v>
      </c>
      <c r="F4679" s="6"/>
    </row>
    <row r="4680" spans="1:6" customFormat="1" x14ac:dyDescent="0.5">
      <c r="A4680">
        <v>4679</v>
      </c>
      <c r="B4680" s="1">
        <v>43965</v>
      </c>
      <c r="C4680" s="27" t="s">
        <v>18</v>
      </c>
      <c r="D4680" t="s">
        <v>15</v>
      </c>
      <c r="E4680">
        <v>104</v>
      </c>
      <c r="F4680" s="6"/>
    </row>
    <row r="4681" spans="1:6" customFormat="1" x14ac:dyDescent="0.5">
      <c r="A4681">
        <v>4680</v>
      </c>
      <c r="B4681" s="1">
        <v>43965</v>
      </c>
      <c r="C4681" s="27" t="s">
        <v>18</v>
      </c>
      <c r="D4681" t="s">
        <v>15</v>
      </c>
      <c r="E4681">
        <v>96</v>
      </c>
      <c r="F4681" s="6"/>
    </row>
    <row r="4682" spans="1:6" customFormat="1" x14ac:dyDescent="0.5">
      <c r="A4682">
        <v>4681</v>
      </c>
      <c r="B4682" s="1">
        <v>43965</v>
      </c>
      <c r="C4682" s="27" t="s">
        <v>18</v>
      </c>
      <c r="D4682" t="s">
        <v>15</v>
      </c>
      <c r="E4682">
        <v>82</v>
      </c>
      <c r="F4682" s="6"/>
    </row>
    <row r="4683" spans="1:6" customFormat="1" x14ac:dyDescent="0.5">
      <c r="A4683">
        <v>4682</v>
      </c>
      <c r="B4683" s="1">
        <v>43965</v>
      </c>
      <c r="C4683" s="27" t="s">
        <v>18</v>
      </c>
      <c r="D4683" t="s">
        <v>15</v>
      </c>
      <c r="E4683">
        <v>119</v>
      </c>
      <c r="F4683" s="6"/>
    </row>
    <row r="4684" spans="1:6" customFormat="1" x14ac:dyDescent="0.5">
      <c r="A4684">
        <v>4683</v>
      </c>
      <c r="B4684" s="1">
        <v>43965</v>
      </c>
      <c r="C4684" s="27" t="s">
        <v>18</v>
      </c>
      <c r="D4684" t="s">
        <v>15</v>
      </c>
      <c r="E4684">
        <v>134</v>
      </c>
      <c r="F4684" s="6"/>
    </row>
    <row r="4685" spans="1:6" customFormat="1" x14ac:dyDescent="0.5">
      <c r="A4685">
        <v>4684</v>
      </c>
      <c r="B4685" s="1">
        <v>43965</v>
      </c>
      <c r="C4685" s="27" t="s">
        <v>18</v>
      </c>
      <c r="D4685" t="s">
        <v>15</v>
      </c>
      <c r="E4685">
        <v>88</v>
      </c>
      <c r="F4685" s="6"/>
    </row>
    <row r="4686" spans="1:6" customFormat="1" x14ac:dyDescent="0.5">
      <c r="A4686">
        <v>4685</v>
      </c>
      <c r="B4686" s="1">
        <v>43965</v>
      </c>
      <c r="C4686" s="27" t="s">
        <v>18</v>
      </c>
      <c r="D4686" t="s">
        <v>15</v>
      </c>
      <c r="E4686">
        <v>87</v>
      </c>
      <c r="F4686" s="6"/>
    </row>
    <row r="4687" spans="1:6" customFormat="1" x14ac:dyDescent="0.5">
      <c r="A4687">
        <v>4686</v>
      </c>
      <c r="B4687" s="1">
        <v>43965</v>
      </c>
      <c r="C4687" s="27" t="s">
        <v>18</v>
      </c>
      <c r="D4687" t="s">
        <v>15</v>
      </c>
      <c r="E4687">
        <v>95</v>
      </c>
      <c r="F4687" s="6"/>
    </row>
    <row r="4688" spans="1:6" customFormat="1" x14ac:dyDescent="0.5">
      <c r="A4688">
        <v>4687</v>
      </c>
      <c r="B4688" s="1">
        <v>43965</v>
      </c>
      <c r="C4688" s="27" t="s">
        <v>18</v>
      </c>
      <c r="D4688" t="s">
        <v>15</v>
      </c>
      <c r="E4688">
        <v>103</v>
      </c>
      <c r="F4688" s="6"/>
    </row>
    <row r="4689" spans="1:6" customFormat="1" x14ac:dyDescent="0.5">
      <c r="A4689">
        <v>4688</v>
      </c>
      <c r="B4689" s="1">
        <v>43965</v>
      </c>
      <c r="C4689" s="27" t="s">
        <v>18</v>
      </c>
      <c r="D4689" t="s">
        <v>15</v>
      </c>
      <c r="E4689">
        <v>84</v>
      </c>
      <c r="F4689" s="6"/>
    </row>
    <row r="4690" spans="1:6" customFormat="1" x14ac:dyDescent="0.5">
      <c r="A4690">
        <v>4689</v>
      </c>
      <c r="B4690" s="1">
        <v>43965</v>
      </c>
      <c r="C4690" s="27" t="s">
        <v>18</v>
      </c>
      <c r="D4690" t="s">
        <v>15</v>
      </c>
      <c r="E4690">
        <v>82</v>
      </c>
      <c r="F4690" s="6"/>
    </row>
    <row r="4691" spans="1:6" customFormat="1" x14ac:dyDescent="0.5">
      <c r="A4691">
        <v>4690</v>
      </c>
      <c r="B4691" s="1">
        <v>43965</v>
      </c>
      <c r="C4691" s="27" t="s">
        <v>18</v>
      </c>
      <c r="D4691" t="s">
        <v>15</v>
      </c>
      <c r="E4691">
        <v>92</v>
      </c>
      <c r="F4691" s="6"/>
    </row>
    <row r="4692" spans="1:6" customFormat="1" x14ac:dyDescent="0.5">
      <c r="A4692">
        <v>4691</v>
      </c>
      <c r="B4692" s="1">
        <v>43965</v>
      </c>
      <c r="C4692" s="27" t="s">
        <v>18</v>
      </c>
      <c r="D4692" t="s">
        <v>15</v>
      </c>
      <c r="E4692">
        <v>102</v>
      </c>
      <c r="F4692" s="6"/>
    </row>
    <row r="4693" spans="1:6" customFormat="1" x14ac:dyDescent="0.5">
      <c r="A4693">
        <v>4692</v>
      </c>
      <c r="B4693" s="1">
        <v>43965</v>
      </c>
      <c r="C4693" s="27" t="s">
        <v>18</v>
      </c>
      <c r="D4693" t="s">
        <v>15</v>
      </c>
      <c r="E4693">
        <v>104</v>
      </c>
      <c r="F4693" s="6"/>
    </row>
    <row r="4694" spans="1:6" customFormat="1" x14ac:dyDescent="0.5">
      <c r="A4694">
        <v>4693</v>
      </c>
      <c r="B4694" s="1">
        <v>43965</v>
      </c>
      <c r="C4694" s="27" t="s">
        <v>18</v>
      </c>
      <c r="D4694" t="s">
        <v>15</v>
      </c>
      <c r="E4694">
        <v>149</v>
      </c>
      <c r="F4694" s="6"/>
    </row>
    <row r="4695" spans="1:6" customFormat="1" x14ac:dyDescent="0.5">
      <c r="A4695">
        <v>4694</v>
      </c>
      <c r="B4695" s="1">
        <v>43965</v>
      </c>
      <c r="C4695" s="27" t="s">
        <v>18</v>
      </c>
      <c r="D4695" t="s">
        <v>15</v>
      </c>
      <c r="E4695">
        <v>77</v>
      </c>
      <c r="F4695" s="6"/>
    </row>
    <row r="4696" spans="1:6" customFormat="1" x14ac:dyDescent="0.5">
      <c r="A4696">
        <v>4695</v>
      </c>
      <c r="B4696" s="1">
        <v>43965</v>
      </c>
      <c r="C4696" s="27" t="s">
        <v>18</v>
      </c>
      <c r="D4696" t="s">
        <v>15</v>
      </c>
      <c r="E4696">
        <v>73</v>
      </c>
      <c r="F4696" s="6"/>
    </row>
    <row r="4697" spans="1:6" customFormat="1" x14ac:dyDescent="0.5">
      <c r="A4697">
        <v>4696</v>
      </c>
      <c r="B4697" s="1">
        <v>43965</v>
      </c>
      <c r="C4697" s="27" t="s">
        <v>18</v>
      </c>
      <c r="D4697" t="s">
        <v>15</v>
      </c>
      <c r="E4697">
        <v>163</v>
      </c>
      <c r="F4697" s="6"/>
    </row>
    <row r="4698" spans="1:6" customFormat="1" x14ac:dyDescent="0.5">
      <c r="A4698">
        <v>4697</v>
      </c>
      <c r="B4698" s="1">
        <v>43965</v>
      </c>
      <c r="C4698" s="27" t="s">
        <v>18</v>
      </c>
      <c r="D4698" t="s">
        <v>15</v>
      </c>
      <c r="E4698">
        <v>237</v>
      </c>
      <c r="F4698" s="6"/>
    </row>
    <row r="4699" spans="1:6" customFormat="1" x14ac:dyDescent="0.5">
      <c r="A4699">
        <v>4698</v>
      </c>
      <c r="B4699" s="1">
        <v>43965</v>
      </c>
      <c r="C4699" s="27" t="s">
        <v>18</v>
      </c>
      <c r="D4699" t="s">
        <v>15</v>
      </c>
      <c r="E4699">
        <v>236</v>
      </c>
      <c r="F4699" s="6"/>
    </row>
    <row r="4700" spans="1:6" customFormat="1" x14ac:dyDescent="0.5">
      <c r="A4700">
        <v>4699</v>
      </c>
      <c r="B4700" s="1">
        <v>43965</v>
      </c>
      <c r="C4700" s="27" t="s">
        <v>18</v>
      </c>
      <c r="D4700" t="s">
        <v>15</v>
      </c>
      <c r="E4700">
        <v>241</v>
      </c>
      <c r="F4700" s="6"/>
    </row>
    <row r="4701" spans="1:6" customFormat="1" x14ac:dyDescent="0.5">
      <c r="A4701">
        <v>4700</v>
      </c>
      <c r="B4701" s="1">
        <v>43965</v>
      </c>
      <c r="C4701" s="27" t="s">
        <v>18</v>
      </c>
      <c r="D4701" t="s">
        <v>15</v>
      </c>
      <c r="E4701">
        <v>158</v>
      </c>
      <c r="F4701" s="6"/>
    </row>
    <row r="4702" spans="1:6" customFormat="1" x14ac:dyDescent="0.5">
      <c r="A4702">
        <v>4701</v>
      </c>
      <c r="B4702" s="1">
        <v>43965</v>
      </c>
      <c r="C4702" s="27" t="s">
        <v>18</v>
      </c>
      <c r="D4702" t="s">
        <v>15</v>
      </c>
      <c r="E4702">
        <v>182</v>
      </c>
      <c r="F4702" s="6"/>
    </row>
    <row r="4703" spans="1:6" customFormat="1" x14ac:dyDescent="0.5">
      <c r="A4703">
        <v>4702</v>
      </c>
      <c r="B4703" s="1">
        <v>43965</v>
      </c>
      <c r="C4703" s="27" t="s">
        <v>18</v>
      </c>
      <c r="D4703" t="s">
        <v>15</v>
      </c>
      <c r="E4703">
        <v>224</v>
      </c>
      <c r="F4703" s="6"/>
    </row>
    <row r="4704" spans="1:6" customFormat="1" x14ac:dyDescent="0.5">
      <c r="A4704">
        <v>4703</v>
      </c>
      <c r="B4704" s="1">
        <v>43965</v>
      </c>
      <c r="C4704" s="27" t="s">
        <v>18</v>
      </c>
      <c r="D4704" t="s">
        <v>15</v>
      </c>
      <c r="E4704">
        <v>166</v>
      </c>
      <c r="F4704" s="6"/>
    </row>
    <row r="4705" spans="1:6" customFormat="1" x14ac:dyDescent="0.5">
      <c r="A4705">
        <v>4704</v>
      </c>
      <c r="B4705" s="1">
        <v>43966</v>
      </c>
      <c r="C4705" s="27" t="s">
        <v>18</v>
      </c>
      <c r="D4705" t="s">
        <v>15</v>
      </c>
      <c r="E4705">
        <v>105</v>
      </c>
      <c r="F4705" s="6"/>
    </row>
    <row r="4706" spans="1:6" customFormat="1" x14ac:dyDescent="0.5">
      <c r="A4706">
        <v>4705</v>
      </c>
      <c r="B4706" s="1">
        <v>43966</v>
      </c>
      <c r="C4706" s="27" t="s">
        <v>18</v>
      </c>
      <c r="D4706" t="s">
        <v>15</v>
      </c>
      <c r="E4706">
        <v>89</v>
      </c>
      <c r="F4706" s="6"/>
    </row>
    <row r="4707" spans="1:6" customFormat="1" x14ac:dyDescent="0.5">
      <c r="A4707">
        <v>4706</v>
      </c>
      <c r="B4707" s="1">
        <v>43966</v>
      </c>
      <c r="C4707" s="27" t="s">
        <v>18</v>
      </c>
      <c r="D4707" t="s">
        <v>15</v>
      </c>
      <c r="E4707">
        <v>81</v>
      </c>
      <c r="F4707" s="6"/>
    </row>
    <row r="4708" spans="1:6" customFormat="1" x14ac:dyDescent="0.5">
      <c r="A4708">
        <v>4707</v>
      </c>
      <c r="B4708" s="1">
        <v>43966</v>
      </c>
      <c r="C4708" s="27" t="s">
        <v>18</v>
      </c>
      <c r="D4708" t="s">
        <v>15</v>
      </c>
      <c r="E4708">
        <v>100</v>
      </c>
      <c r="F4708" s="6"/>
    </row>
    <row r="4709" spans="1:6" customFormat="1" x14ac:dyDescent="0.5">
      <c r="A4709">
        <v>4708</v>
      </c>
      <c r="B4709" s="1">
        <v>43966</v>
      </c>
      <c r="C4709" s="27" t="s">
        <v>18</v>
      </c>
      <c r="D4709" t="s">
        <v>15</v>
      </c>
      <c r="E4709">
        <v>92</v>
      </c>
      <c r="F4709" s="6"/>
    </row>
    <row r="4710" spans="1:6" customFormat="1" x14ac:dyDescent="0.5">
      <c r="A4710">
        <v>4709</v>
      </c>
      <c r="B4710" s="1">
        <v>43966</v>
      </c>
      <c r="C4710" s="27" t="s">
        <v>18</v>
      </c>
      <c r="D4710" t="s">
        <v>15</v>
      </c>
      <c r="E4710">
        <v>86</v>
      </c>
      <c r="F4710" s="6"/>
    </row>
    <row r="4711" spans="1:6" customFormat="1" x14ac:dyDescent="0.5">
      <c r="A4711">
        <v>4710</v>
      </c>
      <c r="B4711" s="1">
        <v>43966</v>
      </c>
      <c r="C4711" s="27" t="s">
        <v>18</v>
      </c>
      <c r="D4711" t="s">
        <v>15</v>
      </c>
      <c r="E4711">
        <v>82</v>
      </c>
      <c r="F4711" s="6"/>
    </row>
    <row r="4712" spans="1:6" customFormat="1" x14ac:dyDescent="0.5">
      <c r="A4712">
        <v>4711</v>
      </c>
      <c r="B4712" s="1">
        <v>43966</v>
      </c>
      <c r="C4712" s="27" t="s">
        <v>18</v>
      </c>
      <c r="D4712" t="s">
        <v>15</v>
      </c>
      <c r="E4712">
        <v>91</v>
      </c>
      <c r="F4712" s="6"/>
    </row>
    <row r="4713" spans="1:6" customFormat="1" x14ac:dyDescent="0.5">
      <c r="A4713">
        <v>4712</v>
      </c>
      <c r="B4713" s="1">
        <v>43966</v>
      </c>
      <c r="C4713" s="27" t="s">
        <v>18</v>
      </c>
      <c r="D4713" t="s">
        <v>15</v>
      </c>
      <c r="E4713">
        <v>104</v>
      </c>
      <c r="F4713" s="6"/>
    </row>
    <row r="4714" spans="1:6" customFormat="1" x14ac:dyDescent="0.5">
      <c r="A4714">
        <v>4713</v>
      </c>
      <c r="B4714" s="1">
        <v>43966</v>
      </c>
      <c r="C4714" s="27" t="s">
        <v>18</v>
      </c>
      <c r="D4714" t="s">
        <v>15</v>
      </c>
      <c r="E4714">
        <v>88</v>
      </c>
      <c r="F4714" s="6"/>
    </row>
    <row r="4715" spans="1:6" customFormat="1" x14ac:dyDescent="0.5">
      <c r="A4715">
        <v>4714</v>
      </c>
      <c r="B4715" s="1">
        <v>43966</v>
      </c>
      <c r="C4715" s="27" t="s">
        <v>18</v>
      </c>
      <c r="D4715" t="s">
        <v>15</v>
      </c>
      <c r="E4715">
        <v>106</v>
      </c>
      <c r="F4715" s="6"/>
    </row>
    <row r="4716" spans="1:6" customFormat="1" x14ac:dyDescent="0.5">
      <c r="A4716">
        <v>4715</v>
      </c>
      <c r="B4716" s="1">
        <v>43966</v>
      </c>
      <c r="C4716" s="27" t="s">
        <v>18</v>
      </c>
      <c r="D4716" t="s">
        <v>15</v>
      </c>
      <c r="E4716">
        <v>132</v>
      </c>
      <c r="F4716" s="6"/>
    </row>
    <row r="4717" spans="1:6" customFormat="1" x14ac:dyDescent="0.5">
      <c r="A4717">
        <v>4716</v>
      </c>
      <c r="B4717" s="1">
        <v>43966</v>
      </c>
      <c r="C4717" s="27" t="s">
        <v>18</v>
      </c>
      <c r="D4717" t="s">
        <v>15</v>
      </c>
      <c r="E4717">
        <v>111</v>
      </c>
      <c r="F4717" s="6"/>
    </row>
    <row r="4718" spans="1:6" customFormat="1" x14ac:dyDescent="0.5">
      <c r="A4718">
        <v>4717</v>
      </c>
      <c r="B4718" s="1">
        <v>43966</v>
      </c>
      <c r="C4718" s="27" t="s">
        <v>18</v>
      </c>
      <c r="D4718" t="s">
        <v>15</v>
      </c>
      <c r="E4718">
        <v>132</v>
      </c>
      <c r="F4718" s="6"/>
    </row>
    <row r="4719" spans="1:6" customFormat="1" x14ac:dyDescent="0.5">
      <c r="A4719">
        <v>4718</v>
      </c>
      <c r="B4719" s="1">
        <v>43966</v>
      </c>
      <c r="C4719" s="27" t="s">
        <v>18</v>
      </c>
      <c r="D4719" t="s">
        <v>15</v>
      </c>
      <c r="E4719">
        <v>85</v>
      </c>
      <c r="F4719" s="6"/>
    </row>
    <row r="4720" spans="1:6" customFormat="1" x14ac:dyDescent="0.5">
      <c r="A4720">
        <v>4719</v>
      </c>
      <c r="B4720" s="1">
        <v>43966</v>
      </c>
      <c r="C4720" s="27" t="s">
        <v>18</v>
      </c>
      <c r="D4720" t="s">
        <v>15</v>
      </c>
      <c r="E4720">
        <v>104</v>
      </c>
      <c r="F4720" s="6"/>
    </row>
    <row r="4721" spans="1:6" customFormat="1" x14ac:dyDescent="0.5">
      <c r="A4721">
        <v>4720</v>
      </c>
      <c r="B4721" s="1">
        <v>43966</v>
      </c>
      <c r="C4721" s="27" t="s">
        <v>18</v>
      </c>
      <c r="D4721" t="s">
        <v>15</v>
      </c>
      <c r="E4721">
        <v>111</v>
      </c>
      <c r="F4721" s="6"/>
    </row>
    <row r="4722" spans="1:6" customFormat="1" x14ac:dyDescent="0.5">
      <c r="A4722">
        <v>4721</v>
      </c>
      <c r="B4722" s="1">
        <v>43966</v>
      </c>
      <c r="C4722" s="27" t="s">
        <v>18</v>
      </c>
      <c r="D4722" t="s">
        <v>15</v>
      </c>
      <c r="E4722">
        <v>113</v>
      </c>
      <c r="F4722" s="6"/>
    </row>
    <row r="4723" spans="1:6" customFormat="1" x14ac:dyDescent="0.5">
      <c r="A4723">
        <v>4722</v>
      </c>
      <c r="B4723" s="1">
        <v>43966</v>
      </c>
      <c r="C4723" s="27" t="s">
        <v>18</v>
      </c>
      <c r="D4723" t="s">
        <v>15</v>
      </c>
      <c r="E4723">
        <v>102</v>
      </c>
      <c r="F4723" s="6"/>
    </row>
    <row r="4724" spans="1:6" customFormat="1" x14ac:dyDescent="0.5">
      <c r="A4724">
        <v>4723</v>
      </c>
      <c r="B4724" s="1">
        <v>43966</v>
      </c>
      <c r="C4724" s="27" t="s">
        <v>18</v>
      </c>
      <c r="D4724" t="s">
        <v>15</v>
      </c>
      <c r="E4724">
        <v>100</v>
      </c>
      <c r="F4724" s="6"/>
    </row>
    <row r="4725" spans="1:6" customFormat="1" x14ac:dyDescent="0.5">
      <c r="A4725">
        <v>4724</v>
      </c>
      <c r="B4725" s="1">
        <v>43966</v>
      </c>
      <c r="C4725" s="27" t="s">
        <v>18</v>
      </c>
      <c r="D4725" t="s">
        <v>15</v>
      </c>
      <c r="E4725">
        <v>91</v>
      </c>
      <c r="F4725" s="6"/>
    </row>
    <row r="4726" spans="1:6" customFormat="1" x14ac:dyDescent="0.5">
      <c r="A4726">
        <v>4725</v>
      </c>
      <c r="B4726" s="1">
        <v>43966</v>
      </c>
      <c r="C4726" s="27" t="s">
        <v>18</v>
      </c>
      <c r="D4726" t="s">
        <v>15</v>
      </c>
      <c r="E4726">
        <v>101</v>
      </c>
      <c r="F4726" s="6"/>
    </row>
    <row r="4727" spans="1:6" customFormat="1" x14ac:dyDescent="0.5">
      <c r="A4727">
        <v>4726</v>
      </c>
      <c r="B4727" s="1">
        <v>43966</v>
      </c>
      <c r="C4727" s="27" t="s">
        <v>18</v>
      </c>
      <c r="D4727" t="s">
        <v>15</v>
      </c>
      <c r="E4727">
        <v>141</v>
      </c>
      <c r="F4727" s="6"/>
    </row>
    <row r="4728" spans="1:6" customFormat="1" x14ac:dyDescent="0.5">
      <c r="A4728">
        <v>4727</v>
      </c>
      <c r="B4728" s="1">
        <v>43966</v>
      </c>
      <c r="C4728" s="27" t="s">
        <v>18</v>
      </c>
      <c r="D4728" t="s">
        <v>15</v>
      </c>
      <c r="E4728">
        <v>83</v>
      </c>
      <c r="F4728" s="6"/>
    </row>
    <row r="4729" spans="1:6" customFormat="1" x14ac:dyDescent="0.5">
      <c r="A4729">
        <v>4728</v>
      </c>
      <c r="B4729" s="1">
        <v>43966</v>
      </c>
      <c r="C4729" s="27" t="s">
        <v>18</v>
      </c>
      <c r="D4729" t="s">
        <v>15</v>
      </c>
      <c r="E4729">
        <v>75</v>
      </c>
      <c r="F4729" s="6"/>
    </row>
    <row r="4730" spans="1:6" customFormat="1" x14ac:dyDescent="0.5">
      <c r="A4730">
        <v>4729</v>
      </c>
      <c r="B4730" s="1">
        <v>43966</v>
      </c>
      <c r="C4730" s="27" t="s">
        <v>18</v>
      </c>
      <c r="D4730" t="s">
        <v>15</v>
      </c>
      <c r="E4730">
        <v>159</v>
      </c>
      <c r="F4730" s="6"/>
    </row>
    <row r="4731" spans="1:6" customFormat="1" x14ac:dyDescent="0.5">
      <c r="A4731">
        <v>4730</v>
      </c>
      <c r="B4731" s="1">
        <v>43966</v>
      </c>
      <c r="C4731" s="27" t="s">
        <v>18</v>
      </c>
      <c r="D4731" t="s">
        <v>15</v>
      </c>
      <c r="E4731">
        <v>159</v>
      </c>
      <c r="F4731" s="6"/>
    </row>
    <row r="4732" spans="1:6" customFormat="1" x14ac:dyDescent="0.5">
      <c r="A4732">
        <v>4731</v>
      </c>
      <c r="B4732" s="1">
        <v>43966</v>
      </c>
      <c r="C4732" s="27" t="s">
        <v>18</v>
      </c>
      <c r="D4732" t="s">
        <v>15</v>
      </c>
      <c r="E4732">
        <v>161</v>
      </c>
      <c r="F4732" s="6"/>
    </row>
    <row r="4733" spans="1:6" customFormat="1" x14ac:dyDescent="0.5">
      <c r="A4733">
        <v>4732</v>
      </c>
      <c r="B4733" s="1">
        <v>43966</v>
      </c>
      <c r="C4733" s="27" t="s">
        <v>18</v>
      </c>
      <c r="D4733" t="s">
        <v>15</v>
      </c>
      <c r="E4733">
        <v>217</v>
      </c>
      <c r="F4733" s="6"/>
    </row>
    <row r="4734" spans="1:6" customFormat="1" x14ac:dyDescent="0.5">
      <c r="A4734">
        <v>4733</v>
      </c>
      <c r="B4734" s="1">
        <v>43966</v>
      </c>
      <c r="C4734" s="27" t="s">
        <v>18</v>
      </c>
      <c r="D4734" t="s">
        <v>15</v>
      </c>
      <c r="E4734">
        <v>167</v>
      </c>
      <c r="F4734" s="6"/>
    </row>
    <row r="4735" spans="1:6" customFormat="1" x14ac:dyDescent="0.5">
      <c r="A4735">
        <v>4734</v>
      </c>
      <c r="B4735" s="1">
        <v>43966</v>
      </c>
      <c r="C4735" s="27" t="s">
        <v>18</v>
      </c>
      <c r="D4735" t="s">
        <v>15</v>
      </c>
      <c r="E4735">
        <v>228</v>
      </c>
      <c r="F4735" s="6"/>
    </row>
    <row r="4736" spans="1:6" customFormat="1" x14ac:dyDescent="0.5">
      <c r="A4736">
        <v>4735</v>
      </c>
      <c r="B4736" s="1">
        <v>43966</v>
      </c>
      <c r="C4736" s="27" t="s">
        <v>18</v>
      </c>
      <c r="D4736" t="s">
        <v>15</v>
      </c>
      <c r="E4736">
        <v>226</v>
      </c>
      <c r="F4736" s="6"/>
    </row>
    <row r="4737" spans="1:6" customFormat="1" x14ac:dyDescent="0.5">
      <c r="A4737">
        <v>4736</v>
      </c>
      <c r="B4737" s="1">
        <v>43966</v>
      </c>
      <c r="C4737" s="27" t="s">
        <v>18</v>
      </c>
      <c r="D4737" t="s">
        <v>15</v>
      </c>
      <c r="E4737">
        <v>125</v>
      </c>
      <c r="F4737" s="6"/>
    </row>
    <row r="4738" spans="1:6" customFormat="1" x14ac:dyDescent="0.5">
      <c r="A4738">
        <v>4737</v>
      </c>
      <c r="B4738" s="1">
        <v>43966</v>
      </c>
      <c r="C4738" s="27" t="s">
        <v>18</v>
      </c>
      <c r="D4738" t="s">
        <v>15</v>
      </c>
      <c r="E4738">
        <v>214</v>
      </c>
      <c r="F4738" s="6"/>
    </row>
    <row r="4739" spans="1:6" customFormat="1" x14ac:dyDescent="0.5">
      <c r="A4739">
        <v>4738</v>
      </c>
      <c r="B4739" s="1">
        <v>43966</v>
      </c>
      <c r="C4739" s="27" t="s">
        <v>18</v>
      </c>
      <c r="D4739" t="s">
        <v>15</v>
      </c>
      <c r="E4739">
        <v>235</v>
      </c>
      <c r="F4739" s="6"/>
    </row>
    <row r="4740" spans="1:6" customFormat="1" x14ac:dyDescent="0.5">
      <c r="A4740">
        <v>4739</v>
      </c>
      <c r="B4740" s="1">
        <v>43966</v>
      </c>
      <c r="C4740" s="27" t="s">
        <v>18</v>
      </c>
      <c r="D4740" t="s">
        <v>15</v>
      </c>
      <c r="E4740">
        <v>137</v>
      </c>
      <c r="F4740" s="6"/>
    </row>
    <row r="4741" spans="1:6" customFormat="1" x14ac:dyDescent="0.5">
      <c r="A4741">
        <v>4740</v>
      </c>
      <c r="B4741" s="1">
        <v>43966</v>
      </c>
      <c r="C4741" s="27" t="s">
        <v>18</v>
      </c>
      <c r="D4741" t="s">
        <v>15</v>
      </c>
      <c r="E4741">
        <v>71</v>
      </c>
      <c r="F4741" s="6"/>
    </row>
    <row r="4742" spans="1:6" customFormat="1" x14ac:dyDescent="0.5">
      <c r="A4742">
        <v>4741</v>
      </c>
      <c r="B4742" s="1">
        <v>43966</v>
      </c>
      <c r="C4742" s="27" t="s">
        <v>18</v>
      </c>
      <c r="D4742" t="s">
        <v>15</v>
      </c>
      <c r="E4742">
        <v>161</v>
      </c>
      <c r="F4742" s="6"/>
    </row>
    <row r="4743" spans="1:6" customFormat="1" x14ac:dyDescent="0.5">
      <c r="A4743">
        <v>4742</v>
      </c>
      <c r="B4743" s="1">
        <v>43966</v>
      </c>
      <c r="C4743" s="27" t="s">
        <v>18</v>
      </c>
      <c r="D4743" t="s">
        <v>15</v>
      </c>
      <c r="E4743">
        <v>177</v>
      </c>
      <c r="F4743" s="6"/>
    </row>
    <row r="4744" spans="1:6" customFormat="1" x14ac:dyDescent="0.5">
      <c r="A4744">
        <v>4743</v>
      </c>
      <c r="B4744" s="1">
        <v>43966</v>
      </c>
      <c r="C4744" s="27" t="s">
        <v>18</v>
      </c>
      <c r="D4744" t="s">
        <v>15</v>
      </c>
      <c r="E4744">
        <v>287</v>
      </c>
      <c r="F4744" s="6"/>
    </row>
    <row r="4745" spans="1:6" customFormat="1" x14ac:dyDescent="0.5">
      <c r="A4745">
        <v>4744</v>
      </c>
      <c r="B4745" s="1">
        <v>43967</v>
      </c>
      <c r="C4745" s="27" t="s">
        <v>18</v>
      </c>
      <c r="D4745" t="s">
        <v>15</v>
      </c>
      <c r="E4745">
        <v>84</v>
      </c>
      <c r="F4745" s="6"/>
    </row>
    <row r="4746" spans="1:6" customFormat="1" x14ac:dyDescent="0.5">
      <c r="A4746">
        <v>4745</v>
      </c>
      <c r="B4746" s="1">
        <v>43967</v>
      </c>
      <c r="C4746" s="27" t="s">
        <v>18</v>
      </c>
      <c r="D4746" t="s">
        <v>15</v>
      </c>
      <c r="E4746">
        <v>87</v>
      </c>
      <c r="F4746" s="6"/>
    </row>
    <row r="4747" spans="1:6" customFormat="1" x14ac:dyDescent="0.5">
      <c r="A4747">
        <v>4746</v>
      </c>
      <c r="B4747" s="1">
        <v>43967</v>
      </c>
      <c r="C4747" s="27" t="s">
        <v>18</v>
      </c>
      <c r="D4747" t="s">
        <v>15</v>
      </c>
      <c r="E4747">
        <v>98</v>
      </c>
      <c r="F4747" s="6"/>
    </row>
    <row r="4748" spans="1:6" customFormat="1" x14ac:dyDescent="0.5">
      <c r="A4748">
        <v>4747</v>
      </c>
      <c r="B4748" s="1">
        <v>43967</v>
      </c>
      <c r="C4748" s="27" t="s">
        <v>18</v>
      </c>
      <c r="D4748" t="s">
        <v>15</v>
      </c>
      <c r="E4748">
        <v>99</v>
      </c>
      <c r="F4748" s="6"/>
    </row>
    <row r="4749" spans="1:6" customFormat="1" x14ac:dyDescent="0.5">
      <c r="A4749">
        <v>4748</v>
      </c>
      <c r="B4749" s="1">
        <v>43967</v>
      </c>
      <c r="C4749" s="27" t="s">
        <v>18</v>
      </c>
      <c r="D4749" t="s">
        <v>15</v>
      </c>
      <c r="E4749">
        <v>101</v>
      </c>
      <c r="F4749" s="6"/>
    </row>
    <row r="4750" spans="1:6" customFormat="1" x14ac:dyDescent="0.5">
      <c r="A4750">
        <v>4749</v>
      </c>
      <c r="B4750" s="1">
        <v>43967</v>
      </c>
      <c r="C4750" s="27" t="s">
        <v>18</v>
      </c>
      <c r="D4750" t="s">
        <v>15</v>
      </c>
      <c r="E4750">
        <v>147</v>
      </c>
      <c r="F4750" s="6"/>
    </row>
    <row r="4751" spans="1:6" customFormat="1" x14ac:dyDescent="0.5">
      <c r="A4751">
        <v>4750</v>
      </c>
      <c r="B4751" s="1">
        <v>43967</v>
      </c>
      <c r="C4751" s="27" t="s">
        <v>18</v>
      </c>
      <c r="D4751" t="s">
        <v>15</v>
      </c>
      <c r="E4751">
        <v>97</v>
      </c>
      <c r="F4751" s="6"/>
    </row>
    <row r="4752" spans="1:6" customFormat="1" x14ac:dyDescent="0.5">
      <c r="A4752">
        <v>4751</v>
      </c>
      <c r="B4752" s="1">
        <v>43967</v>
      </c>
      <c r="C4752" s="27" t="s">
        <v>18</v>
      </c>
      <c r="D4752" t="s">
        <v>15</v>
      </c>
      <c r="E4752">
        <v>102</v>
      </c>
      <c r="F4752" s="6"/>
    </row>
    <row r="4753" spans="1:6" customFormat="1" x14ac:dyDescent="0.5">
      <c r="A4753">
        <v>4752</v>
      </c>
      <c r="B4753" s="1">
        <v>43967</v>
      </c>
      <c r="C4753" s="27" t="s">
        <v>18</v>
      </c>
      <c r="D4753" t="s">
        <v>15</v>
      </c>
      <c r="E4753">
        <v>99</v>
      </c>
      <c r="F4753" s="6"/>
    </row>
    <row r="4754" spans="1:6" customFormat="1" x14ac:dyDescent="0.5">
      <c r="A4754">
        <v>4753</v>
      </c>
      <c r="B4754" s="1">
        <v>43967</v>
      </c>
      <c r="C4754" s="27" t="s">
        <v>18</v>
      </c>
      <c r="D4754" t="s">
        <v>15</v>
      </c>
      <c r="E4754">
        <v>103</v>
      </c>
      <c r="F4754" s="6"/>
    </row>
    <row r="4755" spans="1:6" customFormat="1" x14ac:dyDescent="0.5">
      <c r="A4755">
        <v>4754</v>
      </c>
      <c r="B4755" s="1">
        <v>43967</v>
      </c>
      <c r="C4755" s="27" t="s">
        <v>18</v>
      </c>
      <c r="D4755" t="s">
        <v>15</v>
      </c>
      <c r="E4755">
        <v>102</v>
      </c>
      <c r="F4755" s="6"/>
    </row>
    <row r="4756" spans="1:6" customFormat="1" x14ac:dyDescent="0.5">
      <c r="A4756">
        <v>4755</v>
      </c>
      <c r="B4756" s="1">
        <v>43967</v>
      </c>
      <c r="C4756" s="27" t="s">
        <v>18</v>
      </c>
      <c r="D4756" t="s">
        <v>15</v>
      </c>
      <c r="E4756">
        <v>101</v>
      </c>
      <c r="F4756" s="6"/>
    </row>
    <row r="4757" spans="1:6" customFormat="1" x14ac:dyDescent="0.5">
      <c r="A4757">
        <v>4756</v>
      </c>
      <c r="B4757" s="1">
        <v>43967</v>
      </c>
      <c r="C4757" s="27" t="s">
        <v>18</v>
      </c>
      <c r="D4757" t="s">
        <v>15</v>
      </c>
      <c r="E4757">
        <v>92</v>
      </c>
      <c r="F4757" s="6"/>
    </row>
    <row r="4758" spans="1:6" customFormat="1" x14ac:dyDescent="0.5">
      <c r="A4758">
        <v>4757</v>
      </c>
      <c r="B4758" s="1">
        <v>43967</v>
      </c>
      <c r="C4758" s="27" t="s">
        <v>18</v>
      </c>
      <c r="D4758" t="s">
        <v>15</v>
      </c>
      <c r="E4758">
        <v>95</v>
      </c>
      <c r="F4758" s="6"/>
    </row>
    <row r="4759" spans="1:6" customFormat="1" x14ac:dyDescent="0.5">
      <c r="A4759">
        <v>4758</v>
      </c>
      <c r="B4759" s="1">
        <v>43967</v>
      </c>
      <c r="C4759" s="27" t="s">
        <v>18</v>
      </c>
      <c r="D4759" t="s">
        <v>15</v>
      </c>
      <c r="E4759">
        <v>93</v>
      </c>
      <c r="F4759" s="6"/>
    </row>
    <row r="4760" spans="1:6" customFormat="1" x14ac:dyDescent="0.5">
      <c r="A4760">
        <v>4759</v>
      </c>
      <c r="B4760" s="1">
        <v>43967</v>
      </c>
      <c r="C4760" s="27" t="s">
        <v>18</v>
      </c>
      <c r="D4760" t="s">
        <v>15</v>
      </c>
      <c r="E4760">
        <v>84</v>
      </c>
      <c r="F4760" s="6"/>
    </row>
    <row r="4761" spans="1:6" customFormat="1" x14ac:dyDescent="0.5">
      <c r="A4761">
        <v>4760</v>
      </c>
      <c r="B4761" s="1">
        <v>43967</v>
      </c>
      <c r="C4761" s="27" t="s">
        <v>18</v>
      </c>
      <c r="D4761" t="s">
        <v>15</v>
      </c>
      <c r="E4761">
        <v>87</v>
      </c>
      <c r="F4761" s="6"/>
    </row>
    <row r="4762" spans="1:6" customFormat="1" x14ac:dyDescent="0.5">
      <c r="A4762">
        <v>4761</v>
      </c>
      <c r="B4762" s="1">
        <v>43967</v>
      </c>
      <c r="C4762" s="27" t="s">
        <v>18</v>
      </c>
      <c r="D4762" t="s">
        <v>15</v>
      </c>
      <c r="E4762">
        <v>83</v>
      </c>
      <c r="F4762" s="6"/>
    </row>
    <row r="4763" spans="1:6" customFormat="1" x14ac:dyDescent="0.5">
      <c r="A4763">
        <v>4762</v>
      </c>
      <c r="B4763" s="1">
        <v>43967</v>
      </c>
      <c r="C4763" s="27" t="s">
        <v>18</v>
      </c>
      <c r="D4763" t="s">
        <v>15</v>
      </c>
      <c r="E4763">
        <v>107</v>
      </c>
      <c r="F4763" s="6"/>
    </row>
    <row r="4764" spans="1:6" customFormat="1" x14ac:dyDescent="0.5">
      <c r="A4764">
        <v>4763</v>
      </c>
      <c r="B4764" s="1">
        <v>43967</v>
      </c>
      <c r="C4764" s="27" t="s">
        <v>18</v>
      </c>
      <c r="D4764" t="s">
        <v>15</v>
      </c>
      <c r="E4764">
        <v>86</v>
      </c>
      <c r="F4764" s="6"/>
    </row>
    <row r="4765" spans="1:6" customFormat="1" x14ac:dyDescent="0.5">
      <c r="A4765">
        <v>4764</v>
      </c>
      <c r="B4765" s="1">
        <v>43967</v>
      </c>
      <c r="C4765" s="27" t="s">
        <v>18</v>
      </c>
      <c r="D4765" t="s">
        <v>15</v>
      </c>
      <c r="E4765">
        <v>105</v>
      </c>
      <c r="F4765" s="6"/>
    </row>
    <row r="4766" spans="1:6" customFormat="1" x14ac:dyDescent="0.5">
      <c r="A4766">
        <v>4765</v>
      </c>
      <c r="B4766" s="1">
        <v>43967</v>
      </c>
      <c r="C4766" s="27" t="s">
        <v>18</v>
      </c>
      <c r="D4766" t="s">
        <v>15</v>
      </c>
      <c r="E4766">
        <v>87</v>
      </c>
      <c r="F4766" s="6"/>
    </row>
    <row r="4767" spans="1:6" customFormat="1" x14ac:dyDescent="0.5">
      <c r="A4767">
        <v>4766</v>
      </c>
      <c r="B4767" s="1">
        <v>43967</v>
      </c>
      <c r="C4767" s="27" t="s">
        <v>18</v>
      </c>
      <c r="D4767" t="s">
        <v>15</v>
      </c>
      <c r="E4767">
        <v>98</v>
      </c>
      <c r="F4767" s="6"/>
    </row>
    <row r="4768" spans="1:6" customFormat="1" x14ac:dyDescent="0.5">
      <c r="A4768">
        <v>4767</v>
      </c>
      <c r="B4768" s="1">
        <v>43967</v>
      </c>
      <c r="C4768" s="27" t="s">
        <v>18</v>
      </c>
      <c r="D4768" t="s">
        <v>15</v>
      </c>
      <c r="E4768">
        <v>82</v>
      </c>
      <c r="F4768" s="6"/>
    </row>
    <row r="4769" spans="1:6" customFormat="1" x14ac:dyDescent="0.5">
      <c r="A4769">
        <v>4768</v>
      </c>
      <c r="B4769" s="1">
        <v>43967</v>
      </c>
      <c r="C4769" s="27" t="s">
        <v>18</v>
      </c>
      <c r="D4769" t="s">
        <v>15</v>
      </c>
      <c r="E4769">
        <v>93</v>
      </c>
      <c r="F4769" s="6"/>
    </row>
    <row r="4770" spans="1:6" customFormat="1" x14ac:dyDescent="0.5">
      <c r="A4770">
        <v>4769</v>
      </c>
      <c r="B4770" s="1">
        <v>43967</v>
      </c>
      <c r="C4770" s="27" t="s">
        <v>18</v>
      </c>
      <c r="D4770" t="s">
        <v>15</v>
      </c>
      <c r="E4770">
        <v>139</v>
      </c>
      <c r="F4770" s="6"/>
    </row>
    <row r="4771" spans="1:6" customFormat="1" x14ac:dyDescent="0.5">
      <c r="A4771">
        <v>4770</v>
      </c>
      <c r="B4771" s="1">
        <v>43968</v>
      </c>
      <c r="C4771" s="27" t="s">
        <v>18</v>
      </c>
      <c r="D4771" t="s">
        <v>15</v>
      </c>
      <c r="E4771">
        <v>83</v>
      </c>
      <c r="F4771" s="6"/>
    </row>
    <row r="4772" spans="1:6" customFormat="1" x14ac:dyDescent="0.5">
      <c r="A4772">
        <v>4771</v>
      </c>
      <c r="B4772" s="1">
        <v>43968</v>
      </c>
      <c r="C4772" s="27" t="s">
        <v>18</v>
      </c>
      <c r="D4772" t="s">
        <v>15</v>
      </c>
      <c r="E4772">
        <v>86</v>
      </c>
      <c r="F4772" s="6"/>
    </row>
    <row r="4773" spans="1:6" customFormat="1" x14ac:dyDescent="0.5">
      <c r="A4773">
        <v>4772</v>
      </c>
      <c r="B4773" s="1">
        <v>43968</v>
      </c>
      <c r="C4773" s="27" t="s">
        <v>18</v>
      </c>
      <c r="D4773" t="s">
        <v>15</v>
      </c>
      <c r="E4773">
        <v>94</v>
      </c>
      <c r="F4773" s="6"/>
    </row>
    <row r="4774" spans="1:6" customFormat="1" x14ac:dyDescent="0.5">
      <c r="A4774">
        <v>4773</v>
      </c>
      <c r="B4774" s="1">
        <v>43968</v>
      </c>
      <c r="C4774" s="27" t="s">
        <v>18</v>
      </c>
      <c r="D4774" t="s">
        <v>15</v>
      </c>
      <c r="E4774">
        <v>92</v>
      </c>
      <c r="F4774" s="6"/>
    </row>
    <row r="4775" spans="1:6" customFormat="1" x14ac:dyDescent="0.5">
      <c r="A4775">
        <v>4774</v>
      </c>
      <c r="B4775" s="1">
        <v>43968</v>
      </c>
      <c r="C4775" s="27" t="s">
        <v>18</v>
      </c>
      <c r="D4775" t="s">
        <v>15</v>
      </c>
      <c r="E4775">
        <v>92</v>
      </c>
      <c r="F4775" s="6"/>
    </row>
    <row r="4776" spans="1:6" customFormat="1" x14ac:dyDescent="0.5">
      <c r="A4776">
        <v>4775</v>
      </c>
      <c r="B4776" s="1">
        <v>43968</v>
      </c>
      <c r="C4776" s="27" t="s">
        <v>18</v>
      </c>
      <c r="D4776" t="s">
        <v>15</v>
      </c>
      <c r="E4776">
        <v>92</v>
      </c>
      <c r="F4776" s="6"/>
    </row>
    <row r="4777" spans="1:6" customFormat="1" x14ac:dyDescent="0.5">
      <c r="A4777">
        <v>4776</v>
      </c>
      <c r="B4777" s="1">
        <v>43968</v>
      </c>
      <c r="C4777" s="27" t="s">
        <v>18</v>
      </c>
      <c r="D4777" t="s">
        <v>15</v>
      </c>
      <c r="E4777">
        <v>91</v>
      </c>
      <c r="F4777" s="6"/>
    </row>
    <row r="4778" spans="1:6" customFormat="1" x14ac:dyDescent="0.5">
      <c r="A4778">
        <v>4777</v>
      </c>
      <c r="B4778" s="1">
        <v>43968</v>
      </c>
      <c r="C4778" s="27" t="s">
        <v>18</v>
      </c>
      <c r="D4778" t="s">
        <v>15</v>
      </c>
      <c r="E4778">
        <v>86</v>
      </c>
      <c r="F4778" s="6"/>
    </row>
    <row r="4779" spans="1:6" customFormat="1" x14ac:dyDescent="0.5">
      <c r="A4779">
        <v>4778</v>
      </c>
      <c r="B4779" s="1">
        <v>43968</v>
      </c>
      <c r="C4779" s="27" t="s">
        <v>18</v>
      </c>
      <c r="D4779" t="s">
        <v>15</v>
      </c>
      <c r="E4779">
        <v>82</v>
      </c>
      <c r="F4779" s="6"/>
    </row>
    <row r="4780" spans="1:6" customFormat="1" x14ac:dyDescent="0.5">
      <c r="A4780">
        <v>4779</v>
      </c>
      <c r="B4780" s="1">
        <v>43968</v>
      </c>
      <c r="C4780" s="27" t="s">
        <v>18</v>
      </c>
      <c r="D4780" t="s">
        <v>15</v>
      </c>
      <c r="E4780">
        <v>93</v>
      </c>
      <c r="F4780" s="6"/>
    </row>
    <row r="4781" spans="1:6" customFormat="1" x14ac:dyDescent="0.5">
      <c r="A4781">
        <v>4780</v>
      </c>
      <c r="B4781" s="1">
        <v>43968</v>
      </c>
      <c r="C4781" s="27" t="s">
        <v>18</v>
      </c>
      <c r="D4781" t="s">
        <v>15</v>
      </c>
      <c r="E4781">
        <v>93</v>
      </c>
      <c r="F4781" s="6"/>
    </row>
    <row r="4782" spans="1:6" customFormat="1" x14ac:dyDescent="0.5">
      <c r="A4782">
        <v>4781</v>
      </c>
      <c r="B4782" s="1">
        <v>43968</v>
      </c>
      <c r="C4782" s="27" t="s">
        <v>18</v>
      </c>
      <c r="D4782" t="s">
        <v>15</v>
      </c>
      <c r="E4782">
        <v>95</v>
      </c>
      <c r="F4782" s="6"/>
    </row>
    <row r="4783" spans="1:6" customFormat="1" x14ac:dyDescent="0.5">
      <c r="A4783">
        <v>4782</v>
      </c>
      <c r="B4783" s="1">
        <v>43968</v>
      </c>
      <c r="C4783" s="27" t="s">
        <v>18</v>
      </c>
      <c r="D4783" t="s">
        <v>15</v>
      </c>
      <c r="E4783">
        <v>92</v>
      </c>
      <c r="F4783" s="6"/>
    </row>
    <row r="4784" spans="1:6" customFormat="1" x14ac:dyDescent="0.5">
      <c r="A4784">
        <v>4783</v>
      </c>
      <c r="B4784" s="1">
        <v>43968</v>
      </c>
      <c r="C4784" s="27" t="s">
        <v>18</v>
      </c>
      <c r="D4784" t="s">
        <v>15</v>
      </c>
      <c r="E4784">
        <v>97</v>
      </c>
      <c r="F4784" s="6"/>
    </row>
    <row r="4785" spans="1:6" customFormat="1" x14ac:dyDescent="0.5">
      <c r="A4785">
        <v>4784</v>
      </c>
      <c r="B4785" s="1">
        <v>43968</v>
      </c>
      <c r="C4785" s="27" t="s">
        <v>18</v>
      </c>
      <c r="D4785" t="s">
        <v>15</v>
      </c>
      <c r="E4785">
        <v>87</v>
      </c>
      <c r="F4785" s="6"/>
    </row>
    <row r="4786" spans="1:6" customFormat="1" x14ac:dyDescent="0.5">
      <c r="A4786">
        <v>4785</v>
      </c>
      <c r="B4786" s="1">
        <v>43968</v>
      </c>
      <c r="C4786" s="27" t="s">
        <v>18</v>
      </c>
      <c r="D4786" t="s">
        <v>15</v>
      </c>
      <c r="E4786">
        <v>89</v>
      </c>
      <c r="F4786" s="6"/>
    </row>
    <row r="4787" spans="1:6" customFormat="1" x14ac:dyDescent="0.5">
      <c r="A4787">
        <v>4786</v>
      </c>
      <c r="B4787" s="1">
        <v>43968</v>
      </c>
      <c r="C4787" s="27" t="s">
        <v>18</v>
      </c>
      <c r="D4787" t="s">
        <v>15</v>
      </c>
      <c r="E4787">
        <v>82</v>
      </c>
      <c r="F4787" s="6"/>
    </row>
    <row r="4788" spans="1:6" customFormat="1" x14ac:dyDescent="0.5">
      <c r="A4788">
        <v>4787</v>
      </c>
      <c r="B4788" s="1">
        <v>43968</v>
      </c>
      <c r="C4788" s="27" t="s">
        <v>18</v>
      </c>
      <c r="D4788" t="s">
        <v>15</v>
      </c>
      <c r="E4788">
        <v>84</v>
      </c>
      <c r="F4788" s="6"/>
    </row>
    <row r="4789" spans="1:6" customFormat="1" x14ac:dyDescent="0.5">
      <c r="A4789">
        <v>4788</v>
      </c>
      <c r="B4789" s="1">
        <v>43968</v>
      </c>
      <c r="C4789" s="27" t="s">
        <v>18</v>
      </c>
      <c r="D4789" t="s">
        <v>15</v>
      </c>
      <c r="E4789">
        <v>85</v>
      </c>
      <c r="F4789" s="6"/>
    </row>
    <row r="4790" spans="1:6" customFormat="1" x14ac:dyDescent="0.5">
      <c r="A4790">
        <v>4789</v>
      </c>
      <c r="B4790" s="1">
        <v>43968</v>
      </c>
      <c r="C4790" s="27" t="s">
        <v>18</v>
      </c>
      <c r="D4790" t="s">
        <v>15</v>
      </c>
      <c r="E4790">
        <v>138</v>
      </c>
      <c r="F4790" s="6"/>
    </row>
    <row r="4791" spans="1:6" customFormat="1" x14ac:dyDescent="0.5">
      <c r="A4791">
        <v>4790</v>
      </c>
      <c r="B4791" s="1">
        <v>43968</v>
      </c>
      <c r="C4791" s="27" t="s">
        <v>18</v>
      </c>
      <c r="D4791" t="s">
        <v>15</v>
      </c>
      <c r="E4791">
        <v>129</v>
      </c>
      <c r="F4791" s="6"/>
    </row>
    <row r="4792" spans="1:6" customFormat="1" x14ac:dyDescent="0.5">
      <c r="A4792">
        <v>4791</v>
      </c>
      <c r="B4792" s="1">
        <v>43968</v>
      </c>
      <c r="C4792" s="27" t="s">
        <v>18</v>
      </c>
      <c r="D4792" t="s">
        <v>15</v>
      </c>
      <c r="E4792">
        <v>83</v>
      </c>
      <c r="F4792" s="6"/>
    </row>
    <row r="4793" spans="1:6" customFormat="1" x14ac:dyDescent="0.5">
      <c r="A4793">
        <v>4792</v>
      </c>
      <c r="B4793" s="1">
        <v>43968</v>
      </c>
      <c r="C4793" s="27" t="s">
        <v>18</v>
      </c>
      <c r="D4793" t="s">
        <v>15</v>
      </c>
      <c r="E4793">
        <v>82</v>
      </c>
      <c r="F4793" s="6"/>
    </row>
    <row r="4794" spans="1:6" customFormat="1" x14ac:dyDescent="0.5">
      <c r="A4794">
        <v>4793</v>
      </c>
      <c r="B4794" s="1">
        <v>43968</v>
      </c>
      <c r="C4794" s="27" t="s">
        <v>18</v>
      </c>
      <c r="D4794" t="s">
        <v>15</v>
      </c>
      <c r="E4794">
        <v>77</v>
      </c>
      <c r="F4794" s="6"/>
    </row>
    <row r="4795" spans="1:6" customFormat="1" x14ac:dyDescent="0.5">
      <c r="A4795">
        <v>4794</v>
      </c>
      <c r="B4795" s="1">
        <v>43968</v>
      </c>
      <c r="C4795" s="27" t="s">
        <v>18</v>
      </c>
      <c r="D4795" t="s">
        <v>15</v>
      </c>
      <c r="E4795">
        <v>82</v>
      </c>
      <c r="F4795" s="6"/>
    </row>
    <row r="4796" spans="1:6" customFormat="1" x14ac:dyDescent="0.5">
      <c r="A4796">
        <v>4795</v>
      </c>
      <c r="B4796" s="1">
        <v>43968</v>
      </c>
      <c r="C4796" s="27" t="s">
        <v>18</v>
      </c>
      <c r="D4796" t="s">
        <v>15</v>
      </c>
      <c r="E4796">
        <v>215</v>
      </c>
      <c r="F4796" s="6"/>
    </row>
    <row r="4797" spans="1:6" customFormat="1" x14ac:dyDescent="0.5">
      <c r="A4797">
        <v>4796</v>
      </c>
      <c r="B4797" s="1">
        <v>43968</v>
      </c>
      <c r="C4797" s="27" t="s">
        <v>18</v>
      </c>
      <c r="D4797" t="s">
        <v>15</v>
      </c>
      <c r="E4797">
        <v>258</v>
      </c>
      <c r="F4797" s="6"/>
    </row>
    <row r="4798" spans="1:6" customFormat="1" x14ac:dyDescent="0.5">
      <c r="A4798">
        <v>4797</v>
      </c>
      <c r="B4798" s="1">
        <v>43969</v>
      </c>
      <c r="C4798" s="27" t="s">
        <v>18</v>
      </c>
      <c r="D4798" t="s">
        <v>15</v>
      </c>
      <c r="E4798">
        <v>98</v>
      </c>
      <c r="F4798" s="6"/>
    </row>
    <row r="4799" spans="1:6" customFormat="1" x14ac:dyDescent="0.5">
      <c r="A4799">
        <v>4798</v>
      </c>
      <c r="B4799" s="1">
        <v>43969</v>
      </c>
      <c r="C4799" s="27" t="s">
        <v>18</v>
      </c>
      <c r="D4799" t="s">
        <v>15</v>
      </c>
      <c r="E4799">
        <v>99</v>
      </c>
      <c r="F4799" s="6"/>
    </row>
    <row r="4800" spans="1:6" customFormat="1" x14ac:dyDescent="0.5">
      <c r="A4800">
        <v>4799</v>
      </c>
      <c r="B4800" s="1">
        <v>43969</v>
      </c>
      <c r="C4800" s="27" t="s">
        <v>18</v>
      </c>
      <c r="D4800" t="s">
        <v>15</v>
      </c>
      <c r="E4800">
        <v>90</v>
      </c>
      <c r="F4800" s="6"/>
    </row>
    <row r="4801" spans="1:6" customFormat="1" x14ac:dyDescent="0.5">
      <c r="A4801">
        <v>4800</v>
      </c>
      <c r="B4801" s="1">
        <v>43969</v>
      </c>
      <c r="C4801" s="27" t="s">
        <v>18</v>
      </c>
      <c r="D4801" t="s">
        <v>15</v>
      </c>
      <c r="E4801">
        <v>83</v>
      </c>
      <c r="F4801" s="6"/>
    </row>
    <row r="4802" spans="1:6" customFormat="1" x14ac:dyDescent="0.5">
      <c r="A4802">
        <v>4801</v>
      </c>
      <c r="B4802" s="1">
        <v>43969</v>
      </c>
      <c r="C4802" s="27" t="s">
        <v>18</v>
      </c>
      <c r="D4802" t="s">
        <v>15</v>
      </c>
      <c r="E4802">
        <v>85</v>
      </c>
      <c r="F4802" s="6"/>
    </row>
    <row r="4803" spans="1:6" customFormat="1" x14ac:dyDescent="0.5">
      <c r="A4803">
        <v>4802</v>
      </c>
      <c r="B4803" s="1">
        <v>43969</v>
      </c>
      <c r="C4803" s="27" t="s">
        <v>18</v>
      </c>
      <c r="D4803" t="s">
        <v>15</v>
      </c>
      <c r="E4803">
        <v>98</v>
      </c>
      <c r="F4803" s="6"/>
    </row>
    <row r="4804" spans="1:6" customFormat="1" x14ac:dyDescent="0.5">
      <c r="A4804">
        <v>4803</v>
      </c>
      <c r="B4804" s="1">
        <v>43969</v>
      </c>
      <c r="C4804" s="27" t="s">
        <v>18</v>
      </c>
      <c r="D4804" t="s">
        <v>15</v>
      </c>
      <c r="E4804">
        <v>85</v>
      </c>
      <c r="F4804" s="6"/>
    </row>
    <row r="4805" spans="1:6" customFormat="1" x14ac:dyDescent="0.5">
      <c r="A4805">
        <v>4804</v>
      </c>
      <c r="B4805" s="1">
        <v>43969</v>
      </c>
      <c r="C4805" s="27" t="s">
        <v>18</v>
      </c>
      <c r="D4805" t="s">
        <v>15</v>
      </c>
      <c r="E4805">
        <v>92</v>
      </c>
      <c r="F4805" s="6"/>
    </row>
    <row r="4806" spans="1:6" customFormat="1" x14ac:dyDescent="0.5">
      <c r="A4806">
        <v>4805</v>
      </c>
      <c r="B4806" s="1">
        <v>43969</v>
      </c>
      <c r="C4806" s="27" t="s">
        <v>18</v>
      </c>
      <c r="D4806" t="s">
        <v>15</v>
      </c>
      <c r="E4806">
        <v>89</v>
      </c>
      <c r="F4806" s="6"/>
    </row>
    <row r="4807" spans="1:6" customFormat="1" x14ac:dyDescent="0.5">
      <c r="A4807">
        <v>4806</v>
      </c>
      <c r="B4807" s="1">
        <v>43969</v>
      </c>
      <c r="C4807" s="27" t="s">
        <v>18</v>
      </c>
      <c r="D4807" t="s">
        <v>15</v>
      </c>
      <c r="E4807">
        <v>142</v>
      </c>
      <c r="F4807" s="6"/>
    </row>
    <row r="4808" spans="1:6" customFormat="1" x14ac:dyDescent="0.5">
      <c r="A4808">
        <v>4807</v>
      </c>
      <c r="B4808" s="1">
        <v>43969</v>
      </c>
      <c r="C4808" s="27" t="s">
        <v>18</v>
      </c>
      <c r="D4808" t="s">
        <v>15</v>
      </c>
      <c r="E4808">
        <v>113</v>
      </c>
      <c r="F4808" s="6"/>
    </row>
    <row r="4809" spans="1:6" customFormat="1" x14ac:dyDescent="0.5">
      <c r="A4809">
        <v>4808</v>
      </c>
      <c r="B4809" s="1">
        <v>43969</v>
      </c>
      <c r="C4809" s="27" t="s">
        <v>18</v>
      </c>
      <c r="D4809" t="s">
        <v>15</v>
      </c>
      <c r="E4809">
        <v>83</v>
      </c>
      <c r="F4809" s="6"/>
    </row>
    <row r="4810" spans="1:6" customFormat="1" x14ac:dyDescent="0.5">
      <c r="A4810">
        <v>4809</v>
      </c>
      <c r="B4810" s="1">
        <v>43969</v>
      </c>
      <c r="C4810" s="27" t="s">
        <v>18</v>
      </c>
      <c r="D4810" t="s">
        <v>15</v>
      </c>
      <c r="E4810">
        <v>83</v>
      </c>
      <c r="F4810" s="6"/>
    </row>
    <row r="4811" spans="1:6" customFormat="1" x14ac:dyDescent="0.5">
      <c r="A4811">
        <v>4810</v>
      </c>
      <c r="B4811" s="1">
        <v>43969</v>
      </c>
      <c r="C4811" s="27" t="s">
        <v>18</v>
      </c>
      <c r="D4811" t="s">
        <v>15</v>
      </c>
      <c r="E4811">
        <v>84</v>
      </c>
      <c r="F4811" s="6"/>
    </row>
    <row r="4812" spans="1:6" customFormat="1" x14ac:dyDescent="0.5">
      <c r="A4812">
        <v>4811</v>
      </c>
      <c r="B4812" s="1">
        <v>43969</v>
      </c>
      <c r="C4812" s="27" t="s">
        <v>18</v>
      </c>
      <c r="D4812" t="s">
        <v>15</v>
      </c>
      <c r="E4812">
        <v>96</v>
      </c>
      <c r="F4812" s="6"/>
    </row>
    <row r="4813" spans="1:6" customFormat="1" x14ac:dyDescent="0.5">
      <c r="A4813">
        <v>4812</v>
      </c>
      <c r="B4813" s="1">
        <v>43969</v>
      </c>
      <c r="C4813" s="27" t="s">
        <v>18</v>
      </c>
      <c r="D4813" t="s">
        <v>15</v>
      </c>
      <c r="E4813">
        <v>90</v>
      </c>
      <c r="F4813" s="6"/>
    </row>
    <row r="4814" spans="1:6" customFormat="1" x14ac:dyDescent="0.5">
      <c r="A4814">
        <v>4813</v>
      </c>
      <c r="B4814" s="1">
        <v>43969</v>
      </c>
      <c r="C4814" s="27" t="s">
        <v>18</v>
      </c>
      <c r="D4814" t="s">
        <v>15</v>
      </c>
      <c r="E4814">
        <v>95</v>
      </c>
      <c r="F4814" s="6"/>
    </row>
    <row r="4815" spans="1:6" customFormat="1" x14ac:dyDescent="0.5">
      <c r="A4815">
        <v>4814</v>
      </c>
      <c r="B4815" s="1">
        <v>43969</v>
      </c>
      <c r="C4815" s="27" t="s">
        <v>18</v>
      </c>
      <c r="D4815" t="s">
        <v>15</v>
      </c>
      <c r="E4815">
        <v>95</v>
      </c>
      <c r="F4815" s="6"/>
    </row>
    <row r="4816" spans="1:6" customFormat="1" x14ac:dyDescent="0.5">
      <c r="A4816">
        <v>4815</v>
      </c>
      <c r="B4816" s="1">
        <v>43969</v>
      </c>
      <c r="C4816" s="27" t="s">
        <v>18</v>
      </c>
      <c r="D4816" t="s">
        <v>15</v>
      </c>
      <c r="E4816">
        <v>80</v>
      </c>
      <c r="F4816" s="6"/>
    </row>
    <row r="4817" spans="1:6" customFormat="1" x14ac:dyDescent="0.5">
      <c r="A4817">
        <v>4816</v>
      </c>
      <c r="B4817" s="1">
        <v>43969</v>
      </c>
      <c r="C4817" s="27" t="s">
        <v>18</v>
      </c>
      <c r="D4817" t="s">
        <v>15</v>
      </c>
      <c r="E4817">
        <v>84</v>
      </c>
      <c r="F4817" s="6"/>
    </row>
    <row r="4818" spans="1:6" customFormat="1" x14ac:dyDescent="0.5">
      <c r="A4818">
        <v>4817</v>
      </c>
      <c r="B4818" s="1">
        <v>43969</v>
      </c>
      <c r="C4818" s="27" t="s">
        <v>18</v>
      </c>
      <c r="D4818" t="s">
        <v>15</v>
      </c>
      <c r="E4818">
        <v>152</v>
      </c>
      <c r="F4818" s="6"/>
    </row>
    <row r="4819" spans="1:6" customFormat="1" x14ac:dyDescent="0.5">
      <c r="A4819">
        <v>4818</v>
      </c>
      <c r="B4819" s="1">
        <v>43969</v>
      </c>
      <c r="C4819" s="27" t="s">
        <v>18</v>
      </c>
      <c r="D4819" t="s">
        <v>15</v>
      </c>
      <c r="E4819">
        <v>93</v>
      </c>
      <c r="F4819" s="6"/>
    </row>
    <row r="4820" spans="1:6" customFormat="1" x14ac:dyDescent="0.5">
      <c r="A4820">
        <v>4819</v>
      </c>
      <c r="B4820" s="1">
        <v>43969</v>
      </c>
      <c r="C4820" s="27" t="s">
        <v>18</v>
      </c>
      <c r="D4820" t="s">
        <v>15</v>
      </c>
      <c r="E4820">
        <v>98</v>
      </c>
      <c r="F4820" s="6"/>
    </row>
    <row r="4821" spans="1:6" customFormat="1" x14ac:dyDescent="0.5">
      <c r="A4821">
        <v>4820</v>
      </c>
      <c r="B4821" s="1">
        <v>43969</v>
      </c>
      <c r="C4821" s="27" t="s">
        <v>18</v>
      </c>
      <c r="D4821" t="s">
        <v>15</v>
      </c>
      <c r="E4821">
        <v>98</v>
      </c>
      <c r="F4821" s="6"/>
    </row>
    <row r="4822" spans="1:6" customFormat="1" x14ac:dyDescent="0.5">
      <c r="A4822">
        <v>4821</v>
      </c>
      <c r="B4822" s="1">
        <v>43969</v>
      </c>
      <c r="C4822" s="27" t="s">
        <v>18</v>
      </c>
      <c r="D4822" t="s">
        <v>15</v>
      </c>
      <c r="E4822">
        <v>83</v>
      </c>
      <c r="F4822" s="6"/>
    </row>
    <row r="4823" spans="1:6" customFormat="1" x14ac:dyDescent="0.5">
      <c r="A4823">
        <v>4822</v>
      </c>
      <c r="B4823" s="1">
        <v>43969</v>
      </c>
      <c r="C4823" s="27" t="s">
        <v>18</v>
      </c>
      <c r="D4823" t="s">
        <v>15</v>
      </c>
      <c r="E4823">
        <v>150</v>
      </c>
      <c r="F4823" s="6"/>
    </row>
    <row r="4824" spans="1:6" customFormat="1" x14ac:dyDescent="0.5">
      <c r="A4824">
        <v>4823</v>
      </c>
      <c r="B4824" s="1">
        <v>43969</v>
      </c>
      <c r="C4824" s="27" t="s">
        <v>18</v>
      </c>
      <c r="D4824" t="s">
        <v>15</v>
      </c>
      <c r="E4824">
        <v>155</v>
      </c>
      <c r="F4824" s="6"/>
    </row>
    <row r="4825" spans="1:6" customFormat="1" x14ac:dyDescent="0.5">
      <c r="A4825">
        <v>4824</v>
      </c>
      <c r="B4825" s="1">
        <v>43969</v>
      </c>
      <c r="C4825" s="27" t="s">
        <v>18</v>
      </c>
      <c r="D4825" t="s">
        <v>15</v>
      </c>
      <c r="E4825">
        <v>150</v>
      </c>
      <c r="F4825" s="6"/>
    </row>
    <row r="4826" spans="1:6" customFormat="1" x14ac:dyDescent="0.5">
      <c r="A4826">
        <v>4825</v>
      </c>
      <c r="B4826" s="1">
        <v>43969</v>
      </c>
      <c r="C4826" s="27" t="s">
        <v>18</v>
      </c>
      <c r="D4826" t="s">
        <v>15</v>
      </c>
      <c r="E4826">
        <v>152</v>
      </c>
      <c r="F4826" s="6"/>
    </row>
    <row r="4827" spans="1:6" customFormat="1" x14ac:dyDescent="0.5">
      <c r="A4827">
        <v>4826</v>
      </c>
      <c r="B4827" s="1">
        <v>43969</v>
      </c>
      <c r="C4827" s="27" t="s">
        <v>18</v>
      </c>
      <c r="D4827" t="s">
        <v>15</v>
      </c>
      <c r="E4827">
        <v>160</v>
      </c>
      <c r="F4827" s="6"/>
    </row>
    <row r="4828" spans="1:6" customFormat="1" x14ac:dyDescent="0.5">
      <c r="A4828">
        <v>4827</v>
      </c>
      <c r="B4828" s="1">
        <v>43969</v>
      </c>
      <c r="C4828" s="27" t="s">
        <v>18</v>
      </c>
      <c r="D4828" t="s">
        <v>15</v>
      </c>
      <c r="E4828">
        <v>163</v>
      </c>
      <c r="F4828" s="6"/>
    </row>
    <row r="4829" spans="1:6" customFormat="1" x14ac:dyDescent="0.5">
      <c r="A4829">
        <v>4828</v>
      </c>
      <c r="B4829" s="1">
        <v>43969</v>
      </c>
      <c r="C4829" s="27" t="s">
        <v>18</v>
      </c>
      <c r="D4829" t="s">
        <v>15</v>
      </c>
      <c r="E4829">
        <v>146</v>
      </c>
      <c r="F4829" s="6"/>
    </row>
    <row r="4830" spans="1:6" customFormat="1" x14ac:dyDescent="0.5">
      <c r="A4830">
        <v>4829</v>
      </c>
      <c r="B4830" s="1">
        <v>43969</v>
      </c>
      <c r="C4830" s="27" t="s">
        <v>18</v>
      </c>
      <c r="D4830" t="s">
        <v>15</v>
      </c>
      <c r="E4830">
        <v>155</v>
      </c>
      <c r="F4830" s="6"/>
    </row>
    <row r="4831" spans="1:6" customFormat="1" x14ac:dyDescent="0.5">
      <c r="A4831">
        <v>4830</v>
      </c>
      <c r="B4831" s="1">
        <v>43970</v>
      </c>
      <c r="C4831" s="27" t="s">
        <v>18</v>
      </c>
      <c r="D4831" t="s">
        <v>15</v>
      </c>
      <c r="E4831">
        <v>81</v>
      </c>
      <c r="F4831" s="6"/>
    </row>
    <row r="4832" spans="1:6" customFormat="1" x14ac:dyDescent="0.5">
      <c r="A4832">
        <v>4831</v>
      </c>
      <c r="B4832" s="1">
        <v>43970</v>
      </c>
      <c r="C4832" s="27" t="s">
        <v>18</v>
      </c>
      <c r="D4832" t="s">
        <v>15</v>
      </c>
      <c r="E4832">
        <v>92</v>
      </c>
      <c r="F4832" s="6"/>
    </row>
    <row r="4833" spans="1:6" customFormat="1" x14ac:dyDescent="0.5">
      <c r="A4833">
        <v>4832</v>
      </c>
      <c r="B4833" s="1">
        <v>43970</v>
      </c>
      <c r="C4833" s="27" t="s">
        <v>18</v>
      </c>
      <c r="D4833" t="s">
        <v>15</v>
      </c>
      <c r="E4833">
        <v>104</v>
      </c>
      <c r="F4833" s="6"/>
    </row>
    <row r="4834" spans="1:6" customFormat="1" x14ac:dyDescent="0.5">
      <c r="A4834">
        <v>4833</v>
      </c>
      <c r="B4834" s="1">
        <v>43970</v>
      </c>
      <c r="C4834" s="27" t="s">
        <v>18</v>
      </c>
      <c r="D4834" t="s">
        <v>15</v>
      </c>
      <c r="E4834">
        <v>83</v>
      </c>
      <c r="F4834" s="6"/>
    </row>
    <row r="4835" spans="1:6" customFormat="1" x14ac:dyDescent="0.5">
      <c r="A4835">
        <v>4834</v>
      </c>
      <c r="B4835" s="1">
        <v>43970</v>
      </c>
      <c r="C4835" s="27" t="s">
        <v>18</v>
      </c>
      <c r="D4835" t="s">
        <v>15</v>
      </c>
      <c r="E4835">
        <v>85</v>
      </c>
      <c r="F4835" s="6"/>
    </row>
    <row r="4836" spans="1:6" customFormat="1" x14ac:dyDescent="0.5">
      <c r="A4836">
        <v>4835</v>
      </c>
      <c r="B4836" s="1">
        <v>43970</v>
      </c>
      <c r="C4836" s="27" t="s">
        <v>18</v>
      </c>
      <c r="D4836" t="s">
        <v>15</v>
      </c>
      <c r="E4836">
        <v>88</v>
      </c>
      <c r="F4836" s="6"/>
    </row>
    <row r="4837" spans="1:6" customFormat="1" x14ac:dyDescent="0.5">
      <c r="A4837">
        <v>4836</v>
      </c>
      <c r="B4837" s="1">
        <v>43970</v>
      </c>
      <c r="C4837" s="27" t="s">
        <v>18</v>
      </c>
      <c r="D4837" t="s">
        <v>15</v>
      </c>
      <c r="E4837">
        <v>90</v>
      </c>
      <c r="F4837" s="6"/>
    </row>
    <row r="4838" spans="1:6" customFormat="1" x14ac:dyDescent="0.5">
      <c r="A4838">
        <v>4837</v>
      </c>
      <c r="B4838" s="1">
        <v>43970</v>
      </c>
      <c r="C4838" s="27" t="s">
        <v>18</v>
      </c>
      <c r="D4838" t="s">
        <v>15</v>
      </c>
      <c r="E4838">
        <v>90</v>
      </c>
      <c r="F4838" s="6"/>
    </row>
    <row r="4839" spans="1:6" customFormat="1" x14ac:dyDescent="0.5">
      <c r="A4839">
        <v>4838</v>
      </c>
      <c r="B4839" s="1">
        <v>43970</v>
      </c>
      <c r="C4839" s="27" t="s">
        <v>18</v>
      </c>
      <c r="D4839" t="s">
        <v>15</v>
      </c>
      <c r="E4839">
        <v>91</v>
      </c>
      <c r="F4839" s="6"/>
    </row>
    <row r="4840" spans="1:6" customFormat="1" x14ac:dyDescent="0.5">
      <c r="A4840">
        <v>4839</v>
      </c>
      <c r="B4840" s="1">
        <v>43970</v>
      </c>
      <c r="C4840" s="27" t="s">
        <v>18</v>
      </c>
      <c r="D4840" t="s">
        <v>15</v>
      </c>
      <c r="E4840">
        <v>92</v>
      </c>
      <c r="F4840" s="6"/>
    </row>
    <row r="4841" spans="1:6" customFormat="1" x14ac:dyDescent="0.5">
      <c r="A4841">
        <v>4840</v>
      </c>
      <c r="B4841" s="1">
        <v>43970</v>
      </c>
      <c r="C4841" s="27" t="s">
        <v>18</v>
      </c>
      <c r="D4841" t="s">
        <v>15</v>
      </c>
      <c r="E4841">
        <v>97</v>
      </c>
      <c r="F4841" s="6"/>
    </row>
    <row r="4842" spans="1:6" customFormat="1" x14ac:dyDescent="0.5">
      <c r="A4842">
        <v>4841</v>
      </c>
      <c r="B4842" s="1">
        <v>43970</v>
      </c>
      <c r="C4842" s="27" t="s">
        <v>18</v>
      </c>
      <c r="D4842" t="s">
        <v>15</v>
      </c>
      <c r="E4842">
        <v>87</v>
      </c>
      <c r="F4842" s="6"/>
    </row>
    <row r="4843" spans="1:6" customFormat="1" x14ac:dyDescent="0.5">
      <c r="A4843">
        <v>4842</v>
      </c>
      <c r="B4843" s="1">
        <v>43970</v>
      </c>
      <c r="C4843" s="27" t="s">
        <v>18</v>
      </c>
      <c r="D4843" t="s">
        <v>15</v>
      </c>
      <c r="E4843">
        <v>75</v>
      </c>
      <c r="F4843" s="6"/>
    </row>
    <row r="4844" spans="1:6" customFormat="1" x14ac:dyDescent="0.5">
      <c r="A4844">
        <v>4843</v>
      </c>
      <c r="B4844" s="1">
        <v>43970</v>
      </c>
      <c r="C4844" s="27" t="s">
        <v>18</v>
      </c>
      <c r="D4844" t="s">
        <v>15</v>
      </c>
      <c r="E4844">
        <v>90</v>
      </c>
      <c r="F4844" s="6"/>
    </row>
    <row r="4845" spans="1:6" customFormat="1" x14ac:dyDescent="0.5">
      <c r="A4845">
        <v>4844</v>
      </c>
      <c r="B4845" s="1">
        <v>43970</v>
      </c>
      <c r="C4845" s="27" t="s">
        <v>18</v>
      </c>
      <c r="D4845" t="s">
        <v>15</v>
      </c>
      <c r="E4845">
        <v>82</v>
      </c>
      <c r="F4845" s="6"/>
    </row>
    <row r="4846" spans="1:6" customFormat="1" x14ac:dyDescent="0.5">
      <c r="A4846">
        <v>4845</v>
      </c>
      <c r="B4846" s="1">
        <v>43970</v>
      </c>
      <c r="C4846" s="27" t="s">
        <v>18</v>
      </c>
      <c r="D4846" t="s">
        <v>15</v>
      </c>
      <c r="E4846">
        <v>87</v>
      </c>
      <c r="F4846" s="6"/>
    </row>
    <row r="4847" spans="1:6" customFormat="1" x14ac:dyDescent="0.5">
      <c r="A4847">
        <v>4846</v>
      </c>
      <c r="B4847" s="1">
        <v>43970</v>
      </c>
      <c r="C4847" s="27" t="s">
        <v>18</v>
      </c>
      <c r="D4847" t="s">
        <v>15</v>
      </c>
      <c r="E4847">
        <v>85</v>
      </c>
      <c r="F4847" s="6"/>
    </row>
    <row r="4848" spans="1:6" customFormat="1" x14ac:dyDescent="0.5">
      <c r="A4848">
        <v>4847</v>
      </c>
      <c r="B4848" s="1">
        <v>43970</v>
      </c>
      <c r="C4848" s="27" t="s">
        <v>18</v>
      </c>
      <c r="D4848" t="s">
        <v>15</v>
      </c>
      <c r="E4848">
        <v>90</v>
      </c>
      <c r="F4848" s="6"/>
    </row>
    <row r="4849" spans="1:6" customFormat="1" x14ac:dyDescent="0.5">
      <c r="A4849">
        <v>4848</v>
      </c>
      <c r="B4849" s="1">
        <v>43970</v>
      </c>
      <c r="C4849" s="27" t="s">
        <v>18</v>
      </c>
      <c r="D4849" t="s">
        <v>15</v>
      </c>
      <c r="E4849">
        <v>90</v>
      </c>
      <c r="F4849" s="6"/>
    </row>
    <row r="4850" spans="1:6" customFormat="1" x14ac:dyDescent="0.5">
      <c r="A4850">
        <v>4849</v>
      </c>
      <c r="B4850" s="1">
        <v>43970</v>
      </c>
      <c r="C4850" s="27" t="s">
        <v>18</v>
      </c>
      <c r="D4850" t="s">
        <v>15</v>
      </c>
      <c r="E4850">
        <v>142</v>
      </c>
      <c r="F4850" s="6"/>
    </row>
    <row r="4851" spans="1:6" customFormat="1" x14ac:dyDescent="0.5">
      <c r="A4851">
        <v>4850</v>
      </c>
      <c r="B4851" s="1">
        <v>43970</v>
      </c>
      <c r="C4851" s="27" t="s">
        <v>18</v>
      </c>
      <c r="D4851" t="s">
        <v>15</v>
      </c>
      <c r="E4851">
        <v>127</v>
      </c>
      <c r="F4851" s="6"/>
    </row>
    <row r="4852" spans="1:6" customFormat="1" x14ac:dyDescent="0.5">
      <c r="A4852">
        <v>4851</v>
      </c>
      <c r="B4852" s="1">
        <v>43970</v>
      </c>
      <c r="C4852" s="27" t="s">
        <v>18</v>
      </c>
      <c r="D4852" t="s">
        <v>15</v>
      </c>
      <c r="E4852">
        <v>89</v>
      </c>
      <c r="F4852" s="6"/>
    </row>
    <row r="4853" spans="1:6" customFormat="1" x14ac:dyDescent="0.5">
      <c r="A4853">
        <v>4852</v>
      </c>
      <c r="B4853" s="1">
        <v>43970</v>
      </c>
      <c r="C4853" s="27" t="s">
        <v>18</v>
      </c>
      <c r="D4853" t="s">
        <v>15</v>
      </c>
      <c r="E4853">
        <v>87</v>
      </c>
      <c r="F4853" s="6"/>
    </row>
    <row r="4854" spans="1:6" customFormat="1" x14ac:dyDescent="0.5">
      <c r="A4854">
        <v>4853</v>
      </c>
      <c r="B4854" s="1">
        <v>43970</v>
      </c>
      <c r="C4854" s="27" t="s">
        <v>18</v>
      </c>
      <c r="D4854" t="s">
        <v>15</v>
      </c>
      <c r="E4854">
        <v>100</v>
      </c>
      <c r="F4854" s="6"/>
    </row>
    <row r="4855" spans="1:6" customFormat="1" x14ac:dyDescent="0.5">
      <c r="A4855">
        <v>4854</v>
      </c>
      <c r="B4855" s="1">
        <v>43970</v>
      </c>
      <c r="C4855" s="27" t="s">
        <v>18</v>
      </c>
      <c r="D4855" t="s">
        <v>15</v>
      </c>
      <c r="E4855">
        <v>112</v>
      </c>
      <c r="F4855" s="6"/>
    </row>
    <row r="4856" spans="1:6" customFormat="1" x14ac:dyDescent="0.5">
      <c r="A4856">
        <v>4855</v>
      </c>
      <c r="B4856" s="1">
        <v>43970</v>
      </c>
      <c r="C4856" s="27" t="s">
        <v>18</v>
      </c>
      <c r="D4856" t="s">
        <v>15</v>
      </c>
      <c r="E4856">
        <v>191</v>
      </c>
      <c r="F4856" s="6"/>
    </row>
    <row r="4857" spans="1:6" customFormat="1" x14ac:dyDescent="0.5">
      <c r="A4857">
        <v>4856</v>
      </c>
      <c r="B4857" s="1">
        <v>43971</v>
      </c>
      <c r="C4857" s="27" t="s">
        <v>18</v>
      </c>
      <c r="D4857" t="s">
        <v>15</v>
      </c>
      <c r="E4857">
        <v>94</v>
      </c>
      <c r="F4857" s="6">
        <v>8.1999999999999993</v>
      </c>
    </row>
    <row r="4858" spans="1:6" customFormat="1" x14ac:dyDescent="0.5">
      <c r="A4858">
        <v>4857</v>
      </c>
      <c r="B4858" s="1">
        <v>43971</v>
      </c>
      <c r="C4858" s="27" t="s">
        <v>18</v>
      </c>
      <c r="D4858" t="s">
        <v>15</v>
      </c>
      <c r="E4858">
        <v>104</v>
      </c>
      <c r="F4858" s="6">
        <v>12.3</v>
      </c>
    </row>
    <row r="4859" spans="1:6" customFormat="1" x14ac:dyDescent="0.5">
      <c r="A4859">
        <v>4858</v>
      </c>
      <c r="B4859" s="1">
        <v>43971</v>
      </c>
      <c r="C4859" s="27" t="s">
        <v>18</v>
      </c>
      <c r="D4859" t="s">
        <v>15</v>
      </c>
      <c r="E4859">
        <v>116</v>
      </c>
      <c r="F4859" s="6">
        <v>13.8</v>
      </c>
    </row>
    <row r="4860" spans="1:6" customFormat="1" x14ac:dyDescent="0.5">
      <c r="A4860">
        <v>4859</v>
      </c>
      <c r="B4860" s="1">
        <v>43971</v>
      </c>
      <c r="C4860" s="27" t="s">
        <v>18</v>
      </c>
      <c r="D4860" t="s">
        <v>15</v>
      </c>
      <c r="E4860">
        <v>99</v>
      </c>
      <c r="F4860" s="6">
        <v>9.1</v>
      </c>
    </row>
    <row r="4861" spans="1:6" customFormat="1" x14ac:dyDescent="0.5">
      <c r="A4861">
        <v>4860</v>
      </c>
      <c r="B4861" s="1">
        <v>43971</v>
      </c>
      <c r="C4861" s="27" t="s">
        <v>18</v>
      </c>
      <c r="D4861" t="s">
        <v>15</v>
      </c>
      <c r="E4861">
        <v>103</v>
      </c>
      <c r="F4861" s="6">
        <v>10.1</v>
      </c>
    </row>
    <row r="4862" spans="1:6" customFormat="1" x14ac:dyDescent="0.5">
      <c r="A4862">
        <v>4861</v>
      </c>
      <c r="B4862" s="1">
        <v>43971</v>
      </c>
      <c r="C4862" s="27" t="s">
        <v>18</v>
      </c>
      <c r="D4862" t="s">
        <v>15</v>
      </c>
      <c r="E4862">
        <v>84</v>
      </c>
      <c r="F4862" s="6">
        <v>7.2</v>
      </c>
    </row>
    <row r="4863" spans="1:6" customFormat="1" x14ac:dyDescent="0.5">
      <c r="A4863">
        <v>4862</v>
      </c>
      <c r="B4863" s="1">
        <v>43971</v>
      </c>
      <c r="C4863" s="27" t="s">
        <v>18</v>
      </c>
      <c r="D4863" t="s">
        <v>15</v>
      </c>
      <c r="E4863">
        <v>88</v>
      </c>
      <c r="F4863" s="6">
        <v>7.6</v>
      </c>
    </row>
    <row r="4864" spans="1:6" customFormat="1" x14ac:dyDescent="0.5">
      <c r="A4864">
        <v>4863</v>
      </c>
      <c r="B4864" s="1">
        <v>43971</v>
      </c>
      <c r="C4864" s="27" t="s">
        <v>18</v>
      </c>
      <c r="D4864" t="s">
        <v>15</v>
      </c>
      <c r="E4864">
        <v>97</v>
      </c>
      <c r="F4864" s="6">
        <v>9.4</v>
      </c>
    </row>
    <row r="4865" spans="1:6" customFormat="1" x14ac:dyDescent="0.5">
      <c r="A4865">
        <v>4864</v>
      </c>
      <c r="B4865" s="1">
        <v>43971</v>
      </c>
      <c r="C4865" s="27" t="s">
        <v>18</v>
      </c>
      <c r="D4865" t="s">
        <v>15</v>
      </c>
      <c r="E4865">
        <v>97</v>
      </c>
      <c r="F4865" s="6">
        <v>11.1</v>
      </c>
    </row>
    <row r="4866" spans="1:6" customFormat="1" x14ac:dyDescent="0.5">
      <c r="A4866">
        <v>4865</v>
      </c>
      <c r="B4866" s="1">
        <v>43971</v>
      </c>
      <c r="C4866" s="27" t="s">
        <v>18</v>
      </c>
      <c r="D4866" t="s">
        <v>15</v>
      </c>
      <c r="E4866">
        <v>85</v>
      </c>
      <c r="F4866" s="6">
        <v>7.1</v>
      </c>
    </row>
    <row r="4867" spans="1:6" customFormat="1" x14ac:dyDescent="0.5">
      <c r="A4867">
        <v>4866</v>
      </c>
      <c r="B4867" s="1">
        <v>43971</v>
      </c>
      <c r="C4867" s="27" t="s">
        <v>18</v>
      </c>
      <c r="D4867" t="s">
        <v>15</v>
      </c>
      <c r="E4867">
        <v>104</v>
      </c>
      <c r="F4867" s="6">
        <v>12.2</v>
      </c>
    </row>
    <row r="4868" spans="1:6" customFormat="1" x14ac:dyDescent="0.5">
      <c r="A4868">
        <v>4867</v>
      </c>
      <c r="B4868" s="1">
        <v>43971</v>
      </c>
      <c r="C4868" s="27" t="s">
        <v>18</v>
      </c>
      <c r="D4868" t="s">
        <v>15</v>
      </c>
      <c r="E4868">
        <v>80</v>
      </c>
      <c r="F4868" s="6">
        <v>6.3</v>
      </c>
    </row>
    <row r="4869" spans="1:6" customFormat="1" x14ac:dyDescent="0.5">
      <c r="A4869">
        <v>4868</v>
      </c>
      <c r="B4869" s="1">
        <v>43971</v>
      </c>
      <c r="C4869" s="27" t="s">
        <v>18</v>
      </c>
      <c r="D4869" t="s">
        <v>15</v>
      </c>
      <c r="E4869">
        <v>81</v>
      </c>
      <c r="F4869" s="6">
        <v>5.4</v>
      </c>
    </row>
    <row r="4870" spans="1:6" customFormat="1" x14ac:dyDescent="0.5">
      <c r="A4870">
        <v>4869</v>
      </c>
      <c r="B4870" s="1">
        <v>43971</v>
      </c>
      <c r="C4870" s="27" t="s">
        <v>18</v>
      </c>
      <c r="D4870" t="s">
        <v>15</v>
      </c>
      <c r="E4870">
        <v>85</v>
      </c>
      <c r="F4870" s="6">
        <v>6.4</v>
      </c>
    </row>
    <row r="4871" spans="1:6" customFormat="1" x14ac:dyDescent="0.5">
      <c r="A4871">
        <v>4870</v>
      </c>
      <c r="B4871" s="1">
        <v>43971</v>
      </c>
      <c r="C4871" s="27" t="s">
        <v>18</v>
      </c>
      <c r="D4871" t="s">
        <v>15</v>
      </c>
      <c r="E4871">
        <v>104</v>
      </c>
      <c r="F4871" s="6">
        <v>12.4</v>
      </c>
    </row>
    <row r="4872" spans="1:6" customFormat="1" x14ac:dyDescent="0.5">
      <c r="A4872">
        <v>4871</v>
      </c>
      <c r="B4872" s="1">
        <v>43971</v>
      </c>
      <c r="C4872" s="27" t="s">
        <v>18</v>
      </c>
      <c r="D4872" t="s">
        <v>15</v>
      </c>
      <c r="E4872">
        <v>83</v>
      </c>
      <c r="F4872" s="6">
        <v>6.3</v>
      </c>
    </row>
    <row r="4873" spans="1:6" customFormat="1" x14ac:dyDescent="0.5">
      <c r="A4873">
        <v>4872</v>
      </c>
      <c r="B4873" s="1">
        <v>43971</v>
      </c>
      <c r="C4873" s="27" t="s">
        <v>18</v>
      </c>
      <c r="D4873" t="s">
        <v>15</v>
      </c>
      <c r="E4873">
        <v>102</v>
      </c>
      <c r="F4873" s="6">
        <v>10.7</v>
      </c>
    </row>
    <row r="4874" spans="1:6" customFormat="1" x14ac:dyDescent="0.5">
      <c r="A4874">
        <v>4873</v>
      </c>
      <c r="B4874" s="1">
        <v>43971</v>
      </c>
      <c r="C4874" s="27" t="s">
        <v>18</v>
      </c>
      <c r="D4874" t="s">
        <v>15</v>
      </c>
      <c r="E4874">
        <v>97</v>
      </c>
      <c r="F4874" s="6">
        <v>9.5</v>
      </c>
    </row>
    <row r="4875" spans="1:6" customFormat="1" x14ac:dyDescent="0.5">
      <c r="A4875">
        <v>4874</v>
      </c>
      <c r="B4875" s="1">
        <v>43971</v>
      </c>
      <c r="C4875" s="27" t="s">
        <v>18</v>
      </c>
      <c r="D4875" t="s">
        <v>15</v>
      </c>
      <c r="E4875">
        <v>129</v>
      </c>
      <c r="F4875" s="6">
        <v>21.9</v>
      </c>
    </row>
    <row r="4876" spans="1:6" customFormat="1" x14ac:dyDescent="0.5">
      <c r="A4876">
        <v>4875</v>
      </c>
      <c r="B4876" s="1">
        <v>43971</v>
      </c>
      <c r="C4876" s="27" t="s">
        <v>18</v>
      </c>
      <c r="D4876" t="s">
        <v>15</v>
      </c>
      <c r="E4876">
        <v>99</v>
      </c>
      <c r="F4876" s="6">
        <v>10.1</v>
      </c>
    </row>
    <row r="4877" spans="1:6" customFormat="1" x14ac:dyDescent="0.5">
      <c r="A4877">
        <v>4876</v>
      </c>
      <c r="B4877" s="1">
        <v>43971</v>
      </c>
      <c r="C4877" s="27" t="s">
        <v>18</v>
      </c>
      <c r="D4877" t="s">
        <v>15</v>
      </c>
      <c r="E4877">
        <v>136</v>
      </c>
      <c r="F4877" s="6">
        <v>23.9</v>
      </c>
    </row>
    <row r="4878" spans="1:6" customFormat="1" x14ac:dyDescent="0.5">
      <c r="A4878">
        <v>4877</v>
      </c>
      <c r="B4878" s="1">
        <v>43971</v>
      </c>
      <c r="C4878" s="27" t="s">
        <v>18</v>
      </c>
      <c r="D4878" t="s">
        <v>15</v>
      </c>
      <c r="E4878">
        <v>108</v>
      </c>
      <c r="F4878" s="6">
        <v>14.1</v>
      </c>
    </row>
    <row r="4879" spans="1:6" customFormat="1" x14ac:dyDescent="0.5">
      <c r="A4879">
        <v>4878</v>
      </c>
      <c r="B4879" s="1">
        <v>43971</v>
      </c>
      <c r="C4879" s="27" t="s">
        <v>18</v>
      </c>
      <c r="D4879" t="s">
        <v>15</v>
      </c>
      <c r="E4879">
        <v>140</v>
      </c>
      <c r="F4879" s="6">
        <v>27.1</v>
      </c>
    </row>
    <row r="4880" spans="1:6" customFormat="1" x14ac:dyDescent="0.5">
      <c r="A4880">
        <v>4879</v>
      </c>
      <c r="B4880" s="1">
        <v>43971</v>
      </c>
      <c r="C4880" s="27" t="s">
        <v>18</v>
      </c>
      <c r="D4880" t="s">
        <v>15</v>
      </c>
      <c r="E4880">
        <v>92</v>
      </c>
      <c r="F4880" s="6">
        <v>8.1</v>
      </c>
    </row>
    <row r="4881" spans="1:6" customFormat="1" x14ac:dyDescent="0.5">
      <c r="A4881">
        <v>4880</v>
      </c>
      <c r="B4881" s="1">
        <v>43971</v>
      </c>
      <c r="C4881" s="27" t="s">
        <v>18</v>
      </c>
      <c r="D4881" t="s">
        <v>15</v>
      </c>
      <c r="E4881">
        <v>136</v>
      </c>
      <c r="F4881" s="6">
        <v>24.9</v>
      </c>
    </row>
    <row r="4882" spans="1:6" customFormat="1" x14ac:dyDescent="0.5">
      <c r="A4882">
        <v>4881</v>
      </c>
      <c r="B4882" s="1">
        <v>43971</v>
      </c>
      <c r="C4882" s="27" t="s">
        <v>18</v>
      </c>
      <c r="D4882" t="s">
        <v>15</v>
      </c>
      <c r="E4882">
        <v>184</v>
      </c>
      <c r="F4882" s="6">
        <v>53.9</v>
      </c>
    </row>
    <row r="4883" spans="1:6" customFormat="1" x14ac:dyDescent="0.5">
      <c r="A4883">
        <v>4882</v>
      </c>
      <c r="B4883" s="1">
        <v>43971</v>
      </c>
      <c r="C4883" s="27" t="s">
        <v>18</v>
      </c>
      <c r="D4883" t="s">
        <v>15</v>
      </c>
      <c r="E4883">
        <v>179</v>
      </c>
      <c r="F4883" s="6">
        <v>54.4</v>
      </c>
    </row>
    <row r="4884" spans="1:6" customFormat="1" x14ac:dyDescent="0.5">
      <c r="A4884">
        <v>4883</v>
      </c>
      <c r="B4884" s="1">
        <v>43972</v>
      </c>
      <c r="C4884" s="27" t="s">
        <v>18</v>
      </c>
      <c r="D4884" t="s">
        <v>15</v>
      </c>
      <c r="E4884">
        <v>107</v>
      </c>
      <c r="F4884" s="6"/>
    </row>
    <row r="4885" spans="1:6" customFormat="1" x14ac:dyDescent="0.5">
      <c r="A4885">
        <v>4884</v>
      </c>
      <c r="B4885" s="1">
        <v>43972</v>
      </c>
      <c r="C4885" s="27" t="s">
        <v>18</v>
      </c>
      <c r="D4885" t="s">
        <v>15</v>
      </c>
      <c r="E4885">
        <v>84</v>
      </c>
      <c r="F4885" s="6"/>
    </row>
    <row r="4886" spans="1:6" customFormat="1" x14ac:dyDescent="0.5">
      <c r="A4886">
        <v>4885</v>
      </c>
      <c r="B4886" s="1">
        <v>43972</v>
      </c>
      <c r="C4886" s="27" t="s">
        <v>18</v>
      </c>
      <c r="D4886" t="s">
        <v>15</v>
      </c>
      <c r="E4886">
        <v>85</v>
      </c>
      <c r="F4886" s="6"/>
    </row>
    <row r="4887" spans="1:6" customFormat="1" x14ac:dyDescent="0.5">
      <c r="A4887">
        <v>4886</v>
      </c>
      <c r="B4887" s="1">
        <v>43972</v>
      </c>
      <c r="C4887" s="27" t="s">
        <v>18</v>
      </c>
      <c r="D4887" t="s">
        <v>15</v>
      </c>
      <c r="E4887">
        <v>93</v>
      </c>
      <c r="F4887" s="6"/>
    </row>
    <row r="4888" spans="1:6" customFormat="1" x14ac:dyDescent="0.5">
      <c r="A4888">
        <v>4887</v>
      </c>
      <c r="B4888" s="1">
        <v>43972</v>
      </c>
      <c r="C4888" s="27" t="s">
        <v>18</v>
      </c>
      <c r="D4888" t="s">
        <v>15</v>
      </c>
      <c r="E4888">
        <v>94</v>
      </c>
      <c r="F4888" s="6"/>
    </row>
    <row r="4889" spans="1:6" customFormat="1" x14ac:dyDescent="0.5">
      <c r="A4889">
        <v>4888</v>
      </c>
      <c r="B4889" s="1">
        <v>43972</v>
      </c>
      <c r="C4889" s="27" t="s">
        <v>18</v>
      </c>
      <c r="D4889" t="s">
        <v>15</v>
      </c>
      <c r="E4889">
        <v>99</v>
      </c>
      <c r="F4889" s="6"/>
    </row>
    <row r="4890" spans="1:6" customFormat="1" x14ac:dyDescent="0.5">
      <c r="A4890">
        <v>4889</v>
      </c>
      <c r="B4890" s="1">
        <v>43972</v>
      </c>
      <c r="C4890" s="27" t="s">
        <v>18</v>
      </c>
      <c r="D4890" t="s">
        <v>15</v>
      </c>
      <c r="E4890">
        <v>87</v>
      </c>
      <c r="F4890" s="6"/>
    </row>
    <row r="4891" spans="1:6" customFormat="1" x14ac:dyDescent="0.5">
      <c r="A4891">
        <v>4890</v>
      </c>
      <c r="B4891" s="1">
        <v>43972</v>
      </c>
      <c r="C4891" s="27" t="s">
        <v>18</v>
      </c>
      <c r="D4891" t="s">
        <v>15</v>
      </c>
      <c r="E4891">
        <v>95</v>
      </c>
      <c r="F4891" s="6"/>
    </row>
    <row r="4892" spans="1:6" customFormat="1" x14ac:dyDescent="0.5">
      <c r="A4892">
        <v>4891</v>
      </c>
      <c r="B4892" s="1">
        <v>43972</v>
      </c>
      <c r="C4892" s="27" t="s">
        <v>18</v>
      </c>
      <c r="D4892" t="s">
        <v>15</v>
      </c>
      <c r="E4892">
        <v>94</v>
      </c>
      <c r="F4892" s="6"/>
    </row>
    <row r="4893" spans="1:6" customFormat="1" x14ac:dyDescent="0.5">
      <c r="A4893">
        <v>4892</v>
      </c>
      <c r="B4893" s="1">
        <v>43972</v>
      </c>
      <c r="C4893" s="27" t="s">
        <v>18</v>
      </c>
      <c r="D4893" t="s">
        <v>15</v>
      </c>
      <c r="E4893">
        <v>98</v>
      </c>
      <c r="F4893" s="6"/>
    </row>
    <row r="4894" spans="1:6" customFormat="1" x14ac:dyDescent="0.5">
      <c r="A4894">
        <v>4893</v>
      </c>
      <c r="B4894" s="1">
        <v>43972</v>
      </c>
      <c r="C4894" s="27" t="s">
        <v>18</v>
      </c>
      <c r="D4894" t="s">
        <v>15</v>
      </c>
      <c r="E4894">
        <v>102</v>
      </c>
      <c r="F4894" s="6"/>
    </row>
    <row r="4895" spans="1:6" customFormat="1" x14ac:dyDescent="0.5">
      <c r="A4895">
        <v>4894</v>
      </c>
      <c r="B4895" s="1">
        <v>43972</v>
      </c>
      <c r="C4895" s="27" t="s">
        <v>18</v>
      </c>
      <c r="D4895" t="s">
        <v>15</v>
      </c>
      <c r="E4895">
        <v>86</v>
      </c>
      <c r="F4895" s="6"/>
    </row>
    <row r="4896" spans="1:6" customFormat="1" x14ac:dyDescent="0.5">
      <c r="A4896">
        <v>4895</v>
      </c>
      <c r="B4896" s="1">
        <v>43972</v>
      </c>
      <c r="C4896" s="27" t="s">
        <v>18</v>
      </c>
      <c r="D4896" t="s">
        <v>15</v>
      </c>
      <c r="E4896">
        <v>83</v>
      </c>
      <c r="F4896" s="6"/>
    </row>
    <row r="4897" spans="1:6" customFormat="1" x14ac:dyDescent="0.5">
      <c r="A4897">
        <v>4896</v>
      </c>
      <c r="B4897" s="1">
        <v>43972</v>
      </c>
      <c r="C4897" s="27" t="s">
        <v>18</v>
      </c>
      <c r="D4897" t="s">
        <v>15</v>
      </c>
      <c r="E4897">
        <v>82</v>
      </c>
      <c r="F4897" s="6"/>
    </row>
    <row r="4898" spans="1:6" customFormat="1" x14ac:dyDescent="0.5">
      <c r="A4898">
        <v>4897</v>
      </c>
      <c r="B4898" s="1">
        <v>43972</v>
      </c>
      <c r="C4898" s="27" t="s">
        <v>18</v>
      </c>
      <c r="D4898" t="s">
        <v>15</v>
      </c>
      <c r="E4898">
        <v>92</v>
      </c>
      <c r="F4898" s="6"/>
    </row>
    <row r="4899" spans="1:6" customFormat="1" x14ac:dyDescent="0.5">
      <c r="A4899">
        <v>4898</v>
      </c>
      <c r="B4899" s="1">
        <v>43972</v>
      </c>
      <c r="C4899" s="27" t="s">
        <v>18</v>
      </c>
      <c r="D4899" t="s">
        <v>15</v>
      </c>
      <c r="E4899">
        <v>87</v>
      </c>
      <c r="F4899" s="6"/>
    </row>
    <row r="4900" spans="1:6" customFormat="1" x14ac:dyDescent="0.5">
      <c r="A4900">
        <v>4899</v>
      </c>
      <c r="B4900" s="1">
        <v>43972</v>
      </c>
      <c r="C4900" s="27" t="s">
        <v>18</v>
      </c>
      <c r="D4900" t="s">
        <v>15</v>
      </c>
      <c r="E4900">
        <v>90</v>
      </c>
      <c r="F4900" s="6"/>
    </row>
    <row r="4901" spans="1:6" customFormat="1" x14ac:dyDescent="0.5">
      <c r="A4901">
        <v>4900</v>
      </c>
      <c r="B4901" s="1">
        <v>43972</v>
      </c>
      <c r="C4901" s="27" t="s">
        <v>18</v>
      </c>
      <c r="D4901" t="s">
        <v>15</v>
      </c>
      <c r="E4901">
        <v>104</v>
      </c>
      <c r="F4901" s="6"/>
    </row>
    <row r="4902" spans="1:6" customFormat="1" x14ac:dyDescent="0.5">
      <c r="A4902">
        <v>4901</v>
      </c>
      <c r="B4902" s="1">
        <v>43972</v>
      </c>
      <c r="C4902" s="27" t="s">
        <v>18</v>
      </c>
      <c r="D4902" t="s">
        <v>15</v>
      </c>
      <c r="E4902">
        <v>85</v>
      </c>
      <c r="F4902" s="6"/>
    </row>
    <row r="4903" spans="1:6" customFormat="1" x14ac:dyDescent="0.5">
      <c r="A4903">
        <v>4902</v>
      </c>
      <c r="B4903" s="1">
        <v>43972</v>
      </c>
      <c r="C4903" s="27" t="s">
        <v>18</v>
      </c>
      <c r="D4903" t="s">
        <v>15</v>
      </c>
      <c r="E4903">
        <v>94</v>
      </c>
      <c r="F4903" s="6"/>
    </row>
    <row r="4904" spans="1:6" customFormat="1" x14ac:dyDescent="0.5">
      <c r="A4904">
        <v>4903</v>
      </c>
      <c r="B4904" s="1">
        <v>43972</v>
      </c>
      <c r="C4904" s="27" t="s">
        <v>18</v>
      </c>
      <c r="D4904" t="s">
        <v>15</v>
      </c>
      <c r="E4904">
        <v>84</v>
      </c>
      <c r="F4904" s="6"/>
    </row>
    <row r="4905" spans="1:6" customFormat="1" x14ac:dyDescent="0.5">
      <c r="A4905">
        <v>4904</v>
      </c>
      <c r="B4905" s="1">
        <v>43972</v>
      </c>
      <c r="C4905" s="27" t="s">
        <v>18</v>
      </c>
      <c r="D4905" t="s">
        <v>15</v>
      </c>
      <c r="E4905">
        <v>104</v>
      </c>
      <c r="F4905" s="6"/>
    </row>
    <row r="4906" spans="1:6" customFormat="1" x14ac:dyDescent="0.5">
      <c r="A4906">
        <v>4905</v>
      </c>
      <c r="B4906" s="1">
        <v>43972</v>
      </c>
      <c r="C4906" s="27" t="s">
        <v>18</v>
      </c>
      <c r="D4906" t="s">
        <v>15</v>
      </c>
      <c r="E4906">
        <v>91</v>
      </c>
      <c r="F4906" s="6"/>
    </row>
    <row r="4907" spans="1:6" customFormat="1" x14ac:dyDescent="0.5">
      <c r="A4907">
        <v>4906</v>
      </c>
      <c r="B4907" s="1">
        <v>43972</v>
      </c>
      <c r="C4907" s="27" t="s">
        <v>18</v>
      </c>
      <c r="D4907" t="s">
        <v>15</v>
      </c>
      <c r="E4907">
        <v>111</v>
      </c>
      <c r="F4907" s="6"/>
    </row>
    <row r="4908" spans="1:6" customFormat="1" x14ac:dyDescent="0.5">
      <c r="A4908">
        <v>4907</v>
      </c>
      <c r="B4908" s="1">
        <v>43972</v>
      </c>
      <c r="C4908" s="27" t="s">
        <v>18</v>
      </c>
      <c r="D4908" t="s">
        <v>15</v>
      </c>
      <c r="E4908">
        <v>117</v>
      </c>
      <c r="F4908" s="6"/>
    </row>
    <row r="4909" spans="1:6" customFormat="1" x14ac:dyDescent="0.5">
      <c r="A4909">
        <v>4908</v>
      </c>
      <c r="B4909" s="1">
        <v>43972</v>
      </c>
      <c r="C4909" s="27" t="s">
        <v>18</v>
      </c>
      <c r="D4909" t="s">
        <v>15</v>
      </c>
      <c r="E4909">
        <v>232</v>
      </c>
      <c r="F4909" s="6"/>
    </row>
    <row r="4910" spans="1:6" customFormat="1" x14ac:dyDescent="0.5">
      <c r="A4910">
        <v>4909</v>
      </c>
      <c r="B4910" s="1">
        <v>43973</v>
      </c>
      <c r="C4910" s="27" t="s">
        <v>18</v>
      </c>
      <c r="D4910" t="s">
        <v>15</v>
      </c>
      <c r="E4910">
        <v>102</v>
      </c>
      <c r="F4910" s="6"/>
    </row>
    <row r="4911" spans="1:6" customFormat="1" x14ac:dyDescent="0.5">
      <c r="A4911">
        <v>4910</v>
      </c>
      <c r="B4911" s="1">
        <v>43973</v>
      </c>
      <c r="C4911" s="27" t="s">
        <v>18</v>
      </c>
      <c r="D4911" t="s">
        <v>15</v>
      </c>
      <c r="E4911">
        <v>104</v>
      </c>
      <c r="F4911" s="6"/>
    </row>
    <row r="4912" spans="1:6" customFormat="1" x14ac:dyDescent="0.5">
      <c r="A4912">
        <v>4911</v>
      </c>
      <c r="B4912" s="1">
        <v>43973</v>
      </c>
      <c r="C4912" s="27" t="s">
        <v>18</v>
      </c>
      <c r="D4912" t="s">
        <v>15</v>
      </c>
      <c r="E4912">
        <v>92</v>
      </c>
      <c r="F4912" s="6"/>
    </row>
    <row r="4913" spans="1:6" customFormat="1" x14ac:dyDescent="0.5">
      <c r="A4913">
        <v>4912</v>
      </c>
      <c r="B4913" s="1">
        <v>43973</v>
      </c>
      <c r="C4913" s="27" t="s">
        <v>18</v>
      </c>
      <c r="D4913" t="s">
        <v>15</v>
      </c>
      <c r="E4913">
        <v>98</v>
      </c>
      <c r="F4913" s="6"/>
    </row>
    <row r="4914" spans="1:6" customFormat="1" x14ac:dyDescent="0.5">
      <c r="A4914">
        <v>4913</v>
      </c>
      <c r="B4914" s="1">
        <v>43973</v>
      </c>
      <c r="C4914" s="27" t="s">
        <v>18</v>
      </c>
      <c r="D4914" t="s">
        <v>15</v>
      </c>
      <c r="E4914">
        <v>88</v>
      </c>
      <c r="F4914" s="6"/>
    </row>
    <row r="4915" spans="1:6" customFormat="1" x14ac:dyDescent="0.5">
      <c r="A4915">
        <v>4914</v>
      </c>
      <c r="B4915" s="1">
        <v>43973</v>
      </c>
      <c r="C4915" s="27" t="s">
        <v>18</v>
      </c>
      <c r="D4915" t="s">
        <v>15</v>
      </c>
      <c r="E4915">
        <v>110</v>
      </c>
      <c r="F4915" s="6"/>
    </row>
    <row r="4916" spans="1:6" customFormat="1" x14ac:dyDescent="0.5">
      <c r="A4916">
        <v>4915</v>
      </c>
      <c r="B4916" s="1">
        <v>43973</v>
      </c>
      <c r="C4916" s="27" t="s">
        <v>18</v>
      </c>
      <c r="D4916" t="s">
        <v>15</v>
      </c>
      <c r="E4916">
        <v>91</v>
      </c>
      <c r="F4916" s="6"/>
    </row>
    <row r="4917" spans="1:6" customFormat="1" x14ac:dyDescent="0.5">
      <c r="A4917">
        <v>4916</v>
      </c>
      <c r="B4917" s="1">
        <v>43973</v>
      </c>
      <c r="C4917" s="27" t="s">
        <v>18</v>
      </c>
      <c r="D4917" t="s">
        <v>15</v>
      </c>
      <c r="E4917">
        <v>90</v>
      </c>
      <c r="F4917" s="6"/>
    </row>
    <row r="4918" spans="1:6" customFormat="1" x14ac:dyDescent="0.5">
      <c r="A4918">
        <v>4917</v>
      </c>
      <c r="B4918" s="1">
        <v>43973</v>
      </c>
      <c r="C4918" s="27" t="s">
        <v>18</v>
      </c>
      <c r="D4918" t="s">
        <v>15</v>
      </c>
      <c r="E4918">
        <v>89</v>
      </c>
      <c r="F4918" s="6"/>
    </row>
    <row r="4919" spans="1:6" customFormat="1" x14ac:dyDescent="0.5">
      <c r="A4919">
        <v>4918</v>
      </c>
      <c r="B4919" s="1">
        <v>43973</v>
      </c>
      <c r="C4919" s="27" t="s">
        <v>18</v>
      </c>
      <c r="D4919" t="s">
        <v>15</v>
      </c>
      <c r="E4919">
        <v>82</v>
      </c>
      <c r="F4919" s="6"/>
    </row>
    <row r="4920" spans="1:6" customFormat="1" x14ac:dyDescent="0.5">
      <c r="A4920">
        <v>4919</v>
      </c>
      <c r="B4920" s="1">
        <v>43973</v>
      </c>
      <c r="C4920" s="27" t="s">
        <v>18</v>
      </c>
      <c r="D4920" t="s">
        <v>15</v>
      </c>
      <c r="E4920">
        <v>95</v>
      </c>
      <c r="F4920" s="6"/>
    </row>
    <row r="4921" spans="1:6" customFormat="1" x14ac:dyDescent="0.5">
      <c r="A4921">
        <v>4920</v>
      </c>
      <c r="B4921" s="1">
        <v>43973</v>
      </c>
      <c r="C4921" s="27" t="s">
        <v>18</v>
      </c>
      <c r="D4921" t="s">
        <v>15</v>
      </c>
      <c r="E4921">
        <v>93</v>
      </c>
      <c r="F4921" s="6"/>
    </row>
    <row r="4922" spans="1:6" customFormat="1" x14ac:dyDescent="0.5">
      <c r="A4922">
        <v>4921</v>
      </c>
      <c r="B4922" s="1">
        <v>43973</v>
      </c>
      <c r="C4922" s="27" t="s">
        <v>18</v>
      </c>
      <c r="D4922" t="s">
        <v>15</v>
      </c>
      <c r="E4922">
        <v>86</v>
      </c>
      <c r="F4922" s="6"/>
    </row>
    <row r="4923" spans="1:6" customFormat="1" x14ac:dyDescent="0.5">
      <c r="A4923">
        <v>4922</v>
      </c>
      <c r="B4923" s="1">
        <v>43973</v>
      </c>
      <c r="C4923" s="27" t="s">
        <v>18</v>
      </c>
      <c r="D4923" t="s">
        <v>15</v>
      </c>
      <c r="E4923">
        <v>94</v>
      </c>
      <c r="F4923" s="6"/>
    </row>
    <row r="4924" spans="1:6" customFormat="1" x14ac:dyDescent="0.5">
      <c r="A4924">
        <v>4923</v>
      </c>
      <c r="B4924" s="1">
        <v>43973</v>
      </c>
      <c r="C4924" s="27" t="s">
        <v>18</v>
      </c>
      <c r="D4924" t="s">
        <v>15</v>
      </c>
      <c r="E4924">
        <v>84</v>
      </c>
      <c r="F4924" s="6"/>
    </row>
    <row r="4925" spans="1:6" customFormat="1" x14ac:dyDescent="0.5">
      <c r="A4925">
        <v>4924</v>
      </c>
      <c r="B4925" s="1">
        <v>43973</v>
      </c>
      <c r="C4925" s="27" t="s">
        <v>18</v>
      </c>
      <c r="D4925" t="s">
        <v>15</v>
      </c>
      <c r="E4925">
        <v>87</v>
      </c>
      <c r="F4925" s="6"/>
    </row>
    <row r="4926" spans="1:6" customFormat="1" x14ac:dyDescent="0.5">
      <c r="A4926">
        <v>4925</v>
      </c>
      <c r="B4926" s="1">
        <v>43973</v>
      </c>
      <c r="C4926" s="27" t="s">
        <v>18</v>
      </c>
      <c r="D4926" t="s">
        <v>15</v>
      </c>
      <c r="E4926">
        <v>94</v>
      </c>
      <c r="F4926" s="6"/>
    </row>
    <row r="4927" spans="1:6" customFormat="1" x14ac:dyDescent="0.5">
      <c r="A4927">
        <v>4926</v>
      </c>
      <c r="B4927" s="1">
        <v>43973</v>
      </c>
      <c r="C4927" s="27" t="s">
        <v>18</v>
      </c>
      <c r="D4927" t="s">
        <v>15</v>
      </c>
      <c r="E4927">
        <v>139</v>
      </c>
      <c r="F4927" s="6"/>
    </row>
    <row r="4928" spans="1:6" customFormat="1" x14ac:dyDescent="0.5">
      <c r="A4928">
        <v>4927</v>
      </c>
      <c r="B4928" s="1">
        <v>43973</v>
      </c>
      <c r="C4928" s="27" t="s">
        <v>18</v>
      </c>
      <c r="D4928" t="s">
        <v>15</v>
      </c>
      <c r="E4928">
        <v>110</v>
      </c>
      <c r="F4928" s="6"/>
    </row>
    <row r="4929" spans="1:6" customFormat="1" x14ac:dyDescent="0.5">
      <c r="A4929">
        <v>4928</v>
      </c>
      <c r="B4929" s="1">
        <v>43973</v>
      </c>
      <c r="C4929" s="27" t="s">
        <v>18</v>
      </c>
      <c r="D4929" t="s">
        <v>15</v>
      </c>
      <c r="E4929">
        <v>93</v>
      </c>
      <c r="F4929" s="6"/>
    </row>
    <row r="4930" spans="1:6" customFormat="1" x14ac:dyDescent="0.5">
      <c r="A4930">
        <v>4929</v>
      </c>
      <c r="B4930" s="1">
        <v>43973</v>
      </c>
      <c r="C4930" s="27" t="s">
        <v>18</v>
      </c>
      <c r="D4930" t="s">
        <v>15</v>
      </c>
      <c r="E4930">
        <v>86</v>
      </c>
      <c r="F4930" s="6"/>
    </row>
    <row r="4931" spans="1:6" customFormat="1" x14ac:dyDescent="0.5">
      <c r="A4931">
        <v>4930</v>
      </c>
      <c r="B4931" s="1">
        <v>43973</v>
      </c>
      <c r="C4931" s="27" t="s">
        <v>18</v>
      </c>
      <c r="D4931" t="s">
        <v>15</v>
      </c>
      <c r="E4931">
        <v>84</v>
      </c>
      <c r="F4931" s="6"/>
    </row>
    <row r="4932" spans="1:6" customFormat="1" x14ac:dyDescent="0.5">
      <c r="A4932">
        <v>4931</v>
      </c>
      <c r="B4932" s="1">
        <v>43973</v>
      </c>
      <c r="C4932" s="27" t="s">
        <v>18</v>
      </c>
      <c r="D4932" t="s">
        <v>15</v>
      </c>
      <c r="E4932">
        <v>86</v>
      </c>
      <c r="F4932" s="6"/>
    </row>
    <row r="4933" spans="1:6" customFormat="1" x14ac:dyDescent="0.5">
      <c r="A4933">
        <v>4932</v>
      </c>
      <c r="B4933" s="1">
        <v>43973</v>
      </c>
      <c r="C4933" s="27" t="s">
        <v>18</v>
      </c>
      <c r="D4933" t="s">
        <v>15</v>
      </c>
      <c r="E4933">
        <v>73</v>
      </c>
      <c r="F4933" s="6"/>
    </row>
    <row r="4934" spans="1:6" customFormat="1" x14ac:dyDescent="0.5">
      <c r="A4934">
        <v>4933</v>
      </c>
      <c r="B4934" s="1">
        <v>43973</v>
      </c>
      <c r="C4934" s="27" t="s">
        <v>18</v>
      </c>
      <c r="D4934" t="s">
        <v>15</v>
      </c>
      <c r="E4934">
        <v>81</v>
      </c>
      <c r="F4934" s="6"/>
    </row>
    <row r="4935" spans="1:6" customFormat="1" x14ac:dyDescent="0.5">
      <c r="A4935">
        <v>4934</v>
      </c>
      <c r="B4935" s="1">
        <v>43973</v>
      </c>
      <c r="C4935" s="27" t="s">
        <v>18</v>
      </c>
      <c r="D4935" t="s">
        <v>15</v>
      </c>
      <c r="E4935">
        <v>186</v>
      </c>
      <c r="F4935" s="6"/>
    </row>
    <row r="4936" spans="1:6" customFormat="1" x14ac:dyDescent="0.5">
      <c r="A4936">
        <v>4935</v>
      </c>
      <c r="B4936" s="1">
        <v>43974</v>
      </c>
      <c r="C4936" s="27" t="s">
        <v>18</v>
      </c>
      <c r="D4936" t="s">
        <v>15</v>
      </c>
      <c r="E4936">
        <v>179</v>
      </c>
      <c r="F4936" s="6"/>
    </row>
    <row r="4937" spans="1:6" customFormat="1" x14ac:dyDescent="0.5">
      <c r="A4937">
        <v>4936</v>
      </c>
      <c r="B4937" s="1">
        <v>43974</v>
      </c>
      <c r="C4937" s="27" t="s">
        <v>18</v>
      </c>
      <c r="D4937" t="s">
        <v>15</v>
      </c>
      <c r="E4937">
        <v>171</v>
      </c>
      <c r="F4937" s="6"/>
    </row>
    <row r="4938" spans="1:6" customFormat="1" x14ac:dyDescent="0.5">
      <c r="A4938">
        <v>4937</v>
      </c>
      <c r="B4938" s="1">
        <v>43974</v>
      </c>
      <c r="C4938" s="27" t="s">
        <v>18</v>
      </c>
      <c r="D4938" t="s">
        <v>15</v>
      </c>
      <c r="E4938">
        <v>140</v>
      </c>
      <c r="F4938" s="6"/>
    </row>
    <row r="4939" spans="1:6" customFormat="1" x14ac:dyDescent="0.5">
      <c r="A4939">
        <v>4938</v>
      </c>
      <c r="B4939" s="1">
        <v>43974</v>
      </c>
      <c r="C4939" s="27" t="s">
        <v>18</v>
      </c>
      <c r="D4939" t="s">
        <v>15</v>
      </c>
      <c r="E4939">
        <v>122</v>
      </c>
      <c r="F4939" s="6"/>
    </row>
    <row r="4940" spans="1:6" customFormat="1" x14ac:dyDescent="0.5">
      <c r="A4940">
        <v>4939</v>
      </c>
      <c r="B4940" s="1">
        <v>43974</v>
      </c>
      <c r="C4940" s="27" t="s">
        <v>18</v>
      </c>
      <c r="D4940" t="s">
        <v>15</v>
      </c>
      <c r="E4940">
        <v>139</v>
      </c>
      <c r="F4940" s="6"/>
    </row>
    <row r="4941" spans="1:6" customFormat="1" x14ac:dyDescent="0.5">
      <c r="A4941">
        <v>4940</v>
      </c>
      <c r="B4941" s="1">
        <v>43974</v>
      </c>
      <c r="C4941" s="27" t="s">
        <v>18</v>
      </c>
      <c r="D4941" t="s">
        <v>15</v>
      </c>
      <c r="E4941">
        <v>132</v>
      </c>
      <c r="F4941" s="6"/>
    </row>
    <row r="4942" spans="1:6" customFormat="1" x14ac:dyDescent="0.5">
      <c r="A4942">
        <v>4941</v>
      </c>
      <c r="B4942" s="1">
        <v>43974</v>
      </c>
      <c r="C4942" s="27" t="s">
        <v>18</v>
      </c>
      <c r="D4942" t="s">
        <v>15</v>
      </c>
      <c r="E4942">
        <v>104</v>
      </c>
      <c r="F4942" s="6"/>
    </row>
    <row r="4943" spans="1:6" customFormat="1" x14ac:dyDescent="0.5">
      <c r="A4943">
        <v>4942</v>
      </c>
      <c r="B4943" s="1">
        <v>43974</v>
      </c>
      <c r="C4943" s="27" t="s">
        <v>18</v>
      </c>
      <c r="D4943" t="s">
        <v>15</v>
      </c>
      <c r="E4943">
        <v>94</v>
      </c>
      <c r="F4943" s="6"/>
    </row>
    <row r="4944" spans="1:6" customFormat="1" x14ac:dyDescent="0.5">
      <c r="A4944">
        <v>4943</v>
      </c>
      <c r="B4944" s="1">
        <v>43974</v>
      </c>
      <c r="C4944" s="27" t="s">
        <v>18</v>
      </c>
      <c r="D4944" t="s">
        <v>15</v>
      </c>
      <c r="E4944">
        <v>89</v>
      </c>
      <c r="F4944" s="6"/>
    </row>
    <row r="4945" spans="1:6" customFormat="1" x14ac:dyDescent="0.5">
      <c r="A4945">
        <v>4944</v>
      </c>
      <c r="B4945" s="1">
        <v>43974</v>
      </c>
      <c r="C4945" s="27" t="s">
        <v>18</v>
      </c>
      <c r="D4945" t="s">
        <v>15</v>
      </c>
      <c r="E4945">
        <v>96</v>
      </c>
      <c r="F4945" s="6"/>
    </row>
    <row r="4946" spans="1:6" customFormat="1" x14ac:dyDescent="0.5">
      <c r="A4946">
        <v>4945</v>
      </c>
      <c r="B4946" s="1">
        <v>43974</v>
      </c>
      <c r="C4946" s="27" t="s">
        <v>18</v>
      </c>
      <c r="D4946" t="s">
        <v>15</v>
      </c>
      <c r="E4946">
        <v>100</v>
      </c>
      <c r="F4946" s="6"/>
    </row>
    <row r="4947" spans="1:6" customFormat="1" x14ac:dyDescent="0.5">
      <c r="A4947">
        <v>4946</v>
      </c>
      <c r="B4947" s="1">
        <v>43974</v>
      </c>
      <c r="C4947" s="27" t="s">
        <v>18</v>
      </c>
      <c r="D4947" t="s">
        <v>15</v>
      </c>
      <c r="E4947">
        <v>101</v>
      </c>
      <c r="F4947" s="6"/>
    </row>
    <row r="4948" spans="1:6" customFormat="1" x14ac:dyDescent="0.5">
      <c r="A4948">
        <v>4947</v>
      </c>
      <c r="B4948" s="1">
        <v>43974</v>
      </c>
      <c r="C4948" s="27" t="s">
        <v>18</v>
      </c>
      <c r="D4948" t="s">
        <v>15</v>
      </c>
      <c r="E4948">
        <v>106</v>
      </c>
      <c r="F4948" s="6"/>
    </row>
    <row r="4949" spans="1:6" customFormat="1" x14ac:dyDescent="0.5">
      <c r="A4949">
        <v>4948</v>
      </c>
      <c r="B4949" s="1">
        <v>43974</v>
      </c>
      <c r="C4949" s="27" t="s">
        <v>18</v>
      </c>
      <c r="D4949" t="s">
        <v>15</v>
      </c>
      <c r="E4949">
        <v>103</v>
      </c>
      <c r="F4949" s="6"/>
    </row>
    <row r="4950" spans="1:6" customFormat="1" x14ac:dyDescent="0.5">
      <c r="A4950">
        <v>4949</v>
      </c>
      <c r="B4950" s="1">
        <v>43974</v>
      </c>
      <c r="C4950" s="27" t="s">
        <v>18</v>
      </c>
      <c r="D4950" t="s">
        <v>15</v>
      </c>
      <c r="E4950">
        <v>104</v>
      </c>
      <c r="F4950" s="6"/>
    </row>
    <row r="4951" spans="1:6" customFormat="1" x14ac:dyDescent="0.5">
      <c r="A4951">
        <v>4950</v>
      </c>
      <c r="B4951" s="1">
        <v>43974</v>
      </c>
      <c r="C4951" s="27" t="s">
        <v>18</v>
      </c>
      <c r="D4951" t="s">
        <v>15</v>
      </c>
      <c r="E4951">
        <v>112</v>
      </c>
      <c r="F4951" s="6"/>
    </row>
    <row r="4952" spans="1:6" customFormat="1" x14ac:dyDescent="0.5">
      <c r="A4952">
        <v>4951</v>
      </c>
      <c r="B4952" s="1">
        <v>43974</v>
      </c>
      <c r="C4952" s="27" t="s">
        <v>18</v>
      </c>
      <c r="D4952" t="s">
        <v>15</v>
      </c>
      <c r="E4952">
        <v>94</v>
      </c>
      <c r="F4952" s="6"/>
    </row>
    <row r="4953" spans="1:6" customFormat="1" x14ac:dyDescent="0.5">
      <c r="A4953">
        <v>4952</v>
      </c>
      <c r="B4953" s="1">
        <v>43974</v>
      </c>
      <c r="C4953" s="27" t="s">
        <v>18</v>
      </c>
      <c r="D4953" t="s">
        <v>15</v>
      </c>
      <c r="E4953">
        <v>98</v>
      </c>
      <c r="F4953" s="6"/>
    </row>
    <row r="4954" spans="1:6" customFormat="1" x14ac:dyDescent="0.5">
      <c r="A4954">
        <v>4953</v>
      </c>
      <c r="B4954" s="1">
        <v>43974</v>
      </c>
      <c r="C4954" s="27" t="s">
        <v>18</v>
      </c>
      <c r="D4954" t="s">
        <v>15</v>
      </c>
      <c r="E4954">
        <v>88</v>
      </c>
      <c r="F4954" s="6"/>
    </row>
    <row r="4955" spans="1:6" customFormat="1" x14ac:dyDescent="0.5">
      <c r="A4955">
        <v>4954</v>
      </c>
      <c r="B4955" s="1">
        <v>43974</v>
      </c>
      <c r="C4955" s="27" t="s">
        <v>18</v>
      </c>
      <c r="D4955" t="s">
        <v>15</v>
      </c>
      <c r="E4955">
        <v>86</v>
      </c>
      <c r="F4955" s="6"/>
    </row>
    <row r="4956" spans="1:6" customFormat="1" x14ac:dyDescent="0.5">
      <c r="A4956">
        <v>4955</v>
      </c>
      <c r="B4956" s="1">
        <v>43974</v>
      </c>
      <c r="C4956" s="27" t="s">
        <v>18</v>
      </c>
      <c r="D4956" t="s">
        <v>15</v>
      </c>
      <c r="E4956">
        <v>94</v>
      </c>
      <c r="F4956" s="6"/>
    </row>
    <row r="4957" spans="1:6" customFormat="1" x14ac:dyDescent="0.5">
      <c r="A4957">
        <v>4956</v>
      </c>
      <c r="B4957" s="1">
        <v>43974</v>
      </c>
      <c r="C4957" s="27" t="s">
        <v>18</v>
      </c>
      <c r="D4957" t="s">
        <v>15</v>
      </c>
      <c r="E4957">
        <v>92</v>
      </c>
      <c r="F4957" s="6"/>
    </row>
    <row r="4958" spans="1:6" customFormat="1" x14ac:dyDescent="0.5">
      <c r="A4958">
        <v>4957</v>
      </c>
      <c r="B4958" s="1">
        <v>43974</v>
      </c>
      <c r="C4958" s="27" t="s">
        <v>18</v>
      </c>
      <c r="D4958" t="s">
        <v>15</v>
      </c>
      <c r="E4958">
        <v>84</v>
      </c>
      <c r="F4958" s="6"/>
    </row>
    <row r="4959" spans="1:6" customFormat="1" x14ac:dyDescent="0.5">
      <c r="A4959">
        <v>4958</v>
      </c>
      <c r="B4959" s="1">
        <v>43974</v>
      </c>
      <c r="C4959" s="27" t="s">
        <v>18</v>
      </c>
      <c r="D4959" t="s">
        <v>15</v>
      </c>
      <c r="E4959">
        <v>92</v>
      </c>
      <c r="F4959" s="6"/>
    </row>
    <row r="4960" spans="1:6" customFormat="1" x14ac:dyDescent="0.5">
      <c r="A4960">
        <v>4959</v>
      </c>
      <c r="B4960" s="1">
        <v>43974</v>
      </c>
      <c r="C4960" s="27" t="s">
        <v>18</v>
      </c>
      <c r="D4960" t="s">
        <v>15</v>
      </c>
      <c r="E4960">
        <v>94</v>
      </c>
      <c r="F4960" s="6"/>
    </row>
    <row r="4961" spans="1:6" customFormat="1" x14ac:dyDescent="0.5">
      <c r="A4961">
        <v>4960</v>
      </c>
      <c r="B4961" s="1">
        <v>43974</v>
      </c>
      <c r="C4961" s="27" t="s">
        <v>18</v>
      </c>
      <c r="D4961" t="s">
        <v>15</v>
      </c>
      <c r="E4961">
        <v>163</v>
      </c>
      <c r="F4961" s="6"/>
    </row>
    <row r="4962" spans="1:6" customFormat="1" x14ac:dyDescent="0.5">
      <c r="A4962">
        <v>4961</v>
      </c>
      <c r="B4962" s="1">
        <v>43974</v>
      </c>
      <c r="C4962" s="27" t="s">
        <v>18</v>
      </c>
      <c r="D4962" t="s">
        <v>15</v>
      </c>
      <c r="E4962">
        <v>146</v>
      </c>
      <c r="F4962" s="6"/>
    </row>
    <row r="4963" spans="1:6" customFormat="1" x14ac:dyDescent="0.5">
      <c r="A4963">
        <v>4962</v>
      </c>
      <c r="B4963" s="1">
        <v>43974</v>
      </c>
      <c r="C4963" s="27" t="s">
        <v>18</v>
      </c>
      <c r="D4963" t="s">
        <v>15</v>
      </c>
      <c r="E4963">
        <v>198</v>
      </c>
      <c r="F4963" s="6"/>
    </row>
    <row r="4964" spans="1:6" customFormat="1" x14ac:dyDescent="0.5">
      <c r="A4964">
        <v>4963</v>
      </c>
      <c r="B4964" s="1">
        <v>43974</v>
      </c>
      <c r="C4964" s="27" t="s">
        <v>18</v>
      </c>
      <c r="D4964" t="s">
        <v>15</v>
      </c>
      <c r="E4964">
        <v>171</v>
      </c>
      <c r="F4964" s="6"/>
    </row>
    <row r="4965" spans="1:6" customFormat="1" x14ac:dyDescent="0.5">
      <c r="A4965">
        <v>4964</v>
      </c>
      <c r="B4965" s="1">
        <v>43974</v>
      </c>
      <c r="C4965" s="27" t="s">
        <v>18</v>
      </c>
      <c r="D4965" t="s">
        <v>15</v>
      </c>
      <c r="E4965">
        <v>145</v>
      </c>
      <c r="F4965" s="6"/>
    </row>
    <row r="4966" spans="1:6" customFormat="1" x14ac:dyDescent="0.5">
      <c r="A4966">
        <v>4965</v>
      </c>
      <c r="B4966" s="1">
        <v>43974</v>
      </c>
      <c r="C4966" s="27" t="s">
        <v>18</v>
      </c>
      <c r="D4966" t="s">
        <v>15</v>
      </c>
      <c r="E4966">
        <v>163</v>
      </c>
      <c r="F4966" s="6"/>
    </row>
    <row r="4967" spans="1:6" customFormat="1" x14ac:dyDescent="0.5">
      <c r="A4967">
        <v>4966</v>
      </c>
      <c r="B4967" s="1">
        <v>43974</v>
      </c>
      <c r="C4967" s="27" t="s">
        <v>18</v>
      </c>
      <c r="D4967" t="s">
        <v>15</v>
      </c>
      <c r="E4967">
        <v>275</v>
      </c>
      <c r="F4967" s="6"/>
    </row>
    <row r="4968" spans="1:6" customFormat="1" x14ac:dyDescent="0.5">
      <c r="A4968">
        <v>4967</v>
      </c>
      <c r="B4968" s="1">
        <v>43974</v>
      </c>
      <c r="C4968" s="27" t="s">
        <v>18</v>
      </c>
      <c r="D4968" t="s">
        <v>15</v>
      </c>
      <c r="E4968">
        <v>254</v>
      </c>
      <c r="F4968" s="6"/>
    </row>
    <row r="4969" spans="1:6" customFormat="1" x14ac:dyDescent="0.5">
      <c r="A4969">
        <v>4968</v>
      </c>
      <c r="B4969" s="1">
        <v>43975</v>
      </c>
      <c r="C4969" s="27" t="s">
        <v>18</v>
      </c>
      <c r="D4969" t="s">
        <v>15</v>
      </c>
      <c r="E4969">
        <v>90</v>
      </c>
      <c r="F4969" s="6"/>
    </row>
    <row r="4970" spans="1:6" customFormat="1" x14ac:dyDescent="0.5">
      <c r="A4970">
        <v>4969</v>
      </c>
      <c r="B4970" s="1">
        <v>43975</v>
      </c>
      <c r="C4970" s="27" t="s">
        <v>18</v>
      </c>
      <c r="D4970" t="s">
        <v>15</v>
      </c>
      <c r="E4970">
        <v>87</v>
      </c>
      <c r="F4970" s="6"/>
    </row>
    <row r="4971" spans="1:6" customFormat="1" x14ac:dyDescent="0.5">
      <c r="A4971">
        <v>4970</v>
      </c>
      <c r="B4971" s="1">
        <v>43975</v>
      </c>
      <c r="C4971" s="27" t="s">
        <v>18</v>
      </c>
      <c r="D4971" t="s">
        <v>15</v>
      </c>
      <c r="E4971">
        <v>92</v>
      </c>
      <c r="F4971" s="6"/>
    </row>
    <row r="4972" spans="1:6" customFormat="1" x14ac:dyDescent="0.5">
      <c r="A4972">
        <v>4971</v>
      </c>
      <c r="B4972" s="1">
        <v>43975</v>
      </c>
      <c r="C4972" s="27" t="s">
        <v>18</v>
      </c>
      <c r="D4972" t="s">
        <v>15</v>
      </c>
      <c r="E4972">
        <v>103</v>
      </c>
      <c r="F4972" s="6"/>
    </row>
    <row r="4973" spans="1:6" customFormat="1" x14ac:dyDescent="0.5">
      <c r="A4973">
        <v>4972</v>
      </c>
      <c r="B4973" s="1">
        <v>43975</v>
      </c>
      <c r="C4973" s="27" t="s">
        <v>18</v>
      </c>
      <c r="D4973" t="s">
        <v>15</v>
      </c>
      <c r="E4973">
        <v>93</v>
      </c>
      <c r="F4973" s="6"/>
    </row>
    <row r="4974" spans="1:6" customFormat="1" x14ac:dyDescent="0.5">
      <c r="A4974">
        <v>4973</v>
      </c>
      <c r="B4974" s="1">
        <v>43975</v>
      </c>
      <c r="C4974" s="27" t="s">
        <v>18</v>
      </c>
      <c r="D4974" t="s">
        <v>15</v>
      </c>
      <c r="E4974">
        <v>86</v>
      </c>
      <c r="F4974" s="6"/>
    </row>
    <row r="4975" spans="1:6" customFormat="1" x14ac:dyDescent="0.5">
      <c r="A4975">
        <v>4974</v>
      </c>
      <c r="B4975" s="1">
        <v>43975</v>
      </c>
      <c r="C4975" s="27" t="s">
        <v>18</v>
      </c>
      <c r="D4975" t="s">
        <v>15</v>
      </c>
      <c r="E4975">
        <v>84</v>
      </c>
      <c r="F4975" s="6"/>
    </row>
    <row r="4976" spans="1:6" customFormat="1" x14ac:dyDescent="0.5">
      <c r="A4976">
        <v>4975</v>
      </c>
      <c r="B4976" s="1">
        <v>43975</v>
      </c>
      <c r="C4976" s="27" t="s">
        <v>18</v>
      </c>
      <c r="D4976" t="s">
        <v>15</v>
      </c>
      <c r="E4976">
        <v>145</v>
      </c>
      <c r="F4976" s="6"/>
    </row>
    <row r="4977" spans="1:6" customFormat="1" x14ac:dyDescent="0.5">
      <c r="A4977">
        <v>4976</v>
      </c>
      <c r="B4977" s="1">
        <v>43975</v>
      </c>
      <c r="C4977" s="27" t="s">
        <v>18</v>
      </c>
      <c r="D4977" t="s">
        <v>15</v>
      </c>
      <c r="E4977">
        <v>140</v>
      </c>
      <c r="F4977" s="6"/>
    </row>
    <row r="4978" spans="1:6" customFormat="1" x14ac:dyDescent="0.5">
      <c r="A4978">
        <v>4977</v>
      </c>
      <c r="B4978" s="1">
        <v>43975</v>
      </c>
      <c r="C4978" s="27" t="s">
        <v>18</v>
      </c>
      <c r="D4978" t="s">
        <v>15</v>
      </c>
      <c r="E4978">
        <v>110</v>
      </c>
      <c r="F4978" s="6"/>
    </row>
    <row r="4979" spans="1:6" customFormat="1" x14ac:dyDescent="0.5">
      <c r="A4979">
        <v>4978</v>
      </c>
      <c r="B4979" s="1">
        <v>43975</v>
      </c>
      <c r="C4979" s="27" t="s">
        <v>18</v>
      </c>
      <c r="D4979" t="s">
        <v>15</v>
      </c>
      <c r="E4979">
        <v>103</v>
      </c>
      <c r="F4979" s="6"/>
    </row>
    <row r="4980" spans="1:6" customFormat="1" x14ac:dyDescent="0.5">
      <c r="A4980">
        <v>4979</v>
      </c>
      <c r="B4980" s="1">
        <v>43975</v>
      </c>
      <c r="C4980" s="27" t="s">
        <v>18</v>
      </c>
      <c r="D4980" t="s">
        <v>15</v>
      </c>
      <c r="E4980">
        <v>93</v>
      </c>
      <c r="F4980" s="6"/>
    </row>
    <row r="4981" spans="1:6" customFormat="1" x14ac:dyDescent="0.5">
      <c r="A4981">
        <v>4980</v>
      </c>
      <c r="B4981" s="1">
        <v>43975</v>
      </c>
      <c r="C4981" s="27" t="s">
        <v>18</v>
      </c>
      <c r="D4981" t="s">
        <v>15</v>
      </c>
      <c r="E4981">
        <v>87</v>
      </c>
      <c r="F4981" s="6"/>
    </row>
    <row r="4982" spans="1:6" customFormat="1" x14ac:dyDescent="0.5">
      <c r="A4982">
        <v>4981</v>
      </c>
      <c r="B4982" s="1">
        <v>43975</v>
      </c>
      <c r="C4982" s="27" t="s">
        <v>18</v>
      </c>
      <c r="D4982" t="s">
        <v>15</v>
      </c>
      <c r="E4982">
        <v>98</v>
      </c>
      <c r="F4982" s="6"/>
    </row>
    <row r="4983" spans="1:6" customFormat="1" x14ac:dyDescent="0.5">
      <c r="A4983">
        <v>4982</v>
      </c>
      <c r="B4983" s="1">
        <v>43975</v>
      </c>
      <c r="C4983" s="27" t="s">
        <v>18</v>
      </c>
      <c r="D4983" t="s">
        <v>15</v>
      </c>
      <c r="E4983">
        <v>109</v>
      </c>
      <c r="F4983" s="6"/>
    </row>
    <row r="4984" spans="1:6" customFormat="1" x14ac:dyDescent="0.5">
      <c r="A4984">
        <v>4983</v>
      </c>
      <c r="B4984" s="1">
        <v>43975</v>
      </c>
      <c r="C4984" s="27" t="s">
        <v>18</v>
      </c>
      <c r="D4984" t="s">
        <v>15</v>
      </c>
      <c r="E4984">
        <v>80</v>
      </c>
      <c r="F4984" s="6"/>
    </row>
    <row r="4985" spans="1:6" customFormat="1" x14ac:dyDescent="0.5">
      <c r="A4985">
        <v>4984</v>
      </c>
      <c r="B4985" s="1">
        <v>43975</v>
      </c>
      <c r="C4985" s="27" t="s">
        <v>18</v>
      </c>
      <c r="D4985" t="s">
        <v>15</v>
      </c>
      <c r="E4985">
        <v>84</v>
      </c>
      <c r="F4985" s="6"/>
    </row>
    <row r="4986" spans="1:6" customFormat="1" x14ac:dyDescent="0.5">
      <c r="A4986">
        <v>4985</v>
      </c>
      <c r="B4986" s="1">
        <v>43975</v>
      </c>
      <c r="C4986" s="27" t="s">
        <v>18</v>
      </c>
      <c r="D4986" t="s">
        <v>15</v>
      </c>
      <c r="E4986">
        <v>86</v>
      </c>
      <c r="F4986" s="6"/>
    </row>
    <row r="4987" spans="1:6" customFormat="1" x14ac:dyDescent="0.5">
      <c r="A4987">
        <v>4986</v>
      </c>
      <c r="B4987" s="1">
        <v>43975</v>
      </c>
      <c r="C4987" s="27" t="s">
        <v>18</v>
      </c>
      <c r="D4987" t="s">
        <v>15</v>
      </c>
      <c r="E4987">
        <v>97</v>
      </c>
      <c r="F4987" s="6"/>
    </row>
    <row r="4988" spans="1:6" customFormat="1" x14ac:dyDescent="0.5">
      <c r="A4988">
        <v>4987</v>
      </c>
      <c r="B4988" s="1">
        <v>43975</v>
      </c>
      <c r="C4988" s="27" t="s">
        <v>18</v>
      </c>
      <c r="D4988" t="s">
        <v>15</v>
      </c>
      <c r="E4988">
        <v>103</v>
      </c>
      <c r="F4988" s="6"/>
    </row>
    <row r="4989" spans="1:6" customFormat="1" x14ac:dyDescent="0.5">
      <c r="A4989">
        <v>4988</v>
      </c>
      <c r="B4989" s="1">
        <v>43975</v>
      </c>
      <c r="C4989" s="27" t="s">
        <v>18</v>
      </c>
      <c r="D4989" t="s">
        <v>15</v>
      </c>
      <c r="E4989">
        <v>101</v>
      </c>
      <c r="F4989" s="6"/>
    </row>
    <row r="4990" spans="1:6" customFormat="1" x14ac:dyDescent="0.5">
      <c r="A4990">
        <v>4989</v>
      </c>
      <c r="B4990" s="1">
        <v>43975</v>
      </c>
      <c r="C4990" s="27" t="s">
        <v>18</v>
      </c>
      <c r="D4990" t="s">
        <v>15</v>
      </c>
      <c r="E4990">
        <v>106</v>
      </c>
      <c r="F4990" s="6"/>
    </row>
    <row r="4991" spans="1:6" customFormat="1" x14ac:dyDescent="0.5">
      <c r="A4991">
        <v>4990</v>
      </c>
      <c r="B4991" s="1">
        <v>43975</v>
      </c>
      <c r="C4991" s="27" t="s">
        <v>18</v>
      </c>
      <c r="D4991" t="s">
        <v>15</v>
      </c>
      <c r="E4991">
        <v>111</v>
      </c>
      <c r="F4991" s="6"/>
    </row>
    <row r="4992" spans="1:6" customFormat="1" x14ac:dyDescent="0.5">
      <c r="A4992">
        <v>4991</v>
      </c>
      <c r="B4992" s="1">
        <v>43975</v>
      </c>
      <c r="C4992" s="27" t="s">
        <v>18</v>
      </c>
      <c r="D4992" t="s">
        <v>15</v>
      </c>
      <c r="E4992">
        <v>100</v>
      </c>
      <c r="F4992" s="6"/>
    </row>
    <row r="4993" spans="1:6" customFormat="1" x14ac:dyDescent="0.5">
      <c r="A4993">
        <v>4992</v>
      </c>
      <c r="B4993" s="1">
        <v>43975</v>
      </c>
      <c r="C4993" s="27" t="s">
        <v>18</v>
      </c>
      <c r="D4993" t="s">
        <v>15</v>
      </c>
      <c r="E4993">
        <v>87</v>
      </c>
      <c r="F4993" s="6"/>
    </row>
    <row r="4994" spans="1:6" customFormat="1" x14ac:dyDescent="0.5">
      <c r="A4994">
        <v>4993</v>
      </c>
      <c r="B4994" s="1">
        <v>43976</v>
      </c>
      <c r="C4994" s="27" t="s">
        <v>18</v>
      </c>
      <c r="D4994" t="s">
        <v>15</v>
      </c>
      <c r="E4994">
        <v>87</v>
      </c>
      <c r="F4994" s="6"/>
    </row>
    <row r="4995" spans="1:6" customFormat="1" x14ac:dyDescent="0.5">
      <c r="A4995">
        <v>4994</v>
      </c>
      <c r="B4995" s="1">
        <v>43976</v>
      </c>
      <c r="C4995" s="27" t="s">
        <v>18</v>
      </c>
      <c r="D4995" t="s">
        <v>15</v>
      </c>
      <c r="E4995">
        <v>88</v>
      </c>
      <c r="F4995" s="6"/>
    </row>
    <row r="4996" spans="1:6" customFormat="1" x14ac:dyDescent="0.5">
      <c r="A4996">
        <v>4995</v>
      </c>
      <c r="B4996" s="1">
        <v>43976</v>
      </c>
      <c r="C4996" s="27" t="s">
        <v>18</v>
      </c>
      <c r="D4996" t="s">
        <v>15</v>
      </c>
      <c r="E4996">
        <v>102</v>
      </c>
      <c r="F4996" s="6"/>
    </row>
    <row r="4997" spans="1:6" customFormat="1" x14ac:dyDescent="0.5">
      <c r="A4997">
        <v>4996</v>
      </c>
      <c r="B4997" s="1">
        <v>43976</v>
      </c>
      <c r="C4997" s="27" t="s">
        <v>18</v>
      </c>
      <c r="D4997" t="s">
        <v>15</v>
      </c>
      <c r="E4997">
        <v>83</v>
      </c>
      <c r="F4997" s="6"/>
    </row>
    <row r="4998" spans="1:6" customFormat="1" x14ac:dyDescent="0.5">
      <c r="A4998">
        <v>4997</v>
      </c>
      <c r="B4998" s="1">
        <v>43976</v>
      </c>
      <c r="C4998" s="27" t="s">
        <v>18</v>
      </c>
      <c r="D4998" t="s">
        <v>15</v>
      </c>
      <c r="E4998">
        <v>104</v>
      </c>
      <c r="F4998" s="6"/>
    </row>
    <row r="4999" spans="1:6" customFormat="1" x14ac:dyDescent="0.5">
      <c r="A4999">
        <v>4998</v>
      </c>
      <c r="B4999" s="1">
        <v>43976</v>
      </c>
      <c r="C4999" s="27" t="s">
        <v>18</v>
      </c>
      <c r="D4999" t="s">
        <v>15</v>
      </c>
      <c r="E4999">
        <v>84</v>
      </c>
      <c r="F4999" s="6"/>
    </row>
    <row r="5000" spans="1:6" customFormat="1" x14ac:dyDescent="0.5">
      <c r="A5000">
        <v>4999</v>
      </c>
      <c r="B5000" s="1">
        <v>43976</v>
      </c>
      <c r="C5000" s="27" t="s">
        <v>18</v>
      </c>
      <c r="D5000" t="s">
        <v>15</v>
      </c>
      <c r="E5000">
        <v>95</v>
      </c>
      <c r="F5000" s="6"/>
    </row>
    <row r="5001" spans="1:6" customFormat="1" x14ac:dyDescent="0.5">
      <c r="A5001">
        <v>5000</v>
      </c>
      <c r="B5001" s="1">
        <v>43976</v>
      </c>
      <c r="C5001" s="27" t="s">
        <v>18</v>
      </c>
      <c r="D5001" t="s">
        <v>15</v>
      </c>
      <c r="E5001">
        <v>94</v>
      </c>
      <c r="F5001" s="6"/>
    </row>
    <row r="5002" spans="1:6" customFormat="1" x14ac:dyDescent="0.5">
      <c r="A5002">
        <v>5001</v>
      </c>
      <c r="B5002" s="1">
        <v>43976</v>
      </c>
      <c r="C5002" s="27" t="s">
        <v>18</v>
      </c>
      <c r="D5002" t="s">
        <v>15</v>
      </c>
      <c r="E5002">
        <v>99</v>
      </c>
      <c r="F5002" s="6"/>
    </row>
    <row r="5003" spans="1:6" customFormat="1" x14ac:dyDescent="0.5">
      <c r="A5003">
        <v>5002</v>
      </c>
      <c r="B5003" s="1">
        <v>43976</v>
      </c>
      <c r="C5003" s="27" t="s">
        <v>18</v>
      </c>
      <c r="D5003" t="s">
        <v>15</v>
      </c>
      <c r="E5003">
        <v>107</v>
      </c>
      <c r="F5003" s="6"/>
    </row>
    <row r="5004" spans="1:6" customFormat="1" x14ac:dyDescent="0.5">
      <c r="A5004">
        <v>5003</v>
      </c>
      <c r="B5004" s="1">
        <v>43976</v>
      </c>
      <c r="C5004" s="27" t="s">
        <v>18</v>
      </c>
      <c r="D5004" t="s">
        <v>15</v>
      </c>
      <c r="E5004">
        <v>88</v>
      </c>
      <c r="F5004" s="6"/>
    </row>
    <row r="5005" spans="1:6" customFormat="1" x14ac:dyDescent="0.5">
      <c r="A5005">
        <v>5004</v>
      </c>
      <c r="B5005" s="1">
        <v>43976</v>
      </c>
      <c r="C5005" s="27" t="s">
        <v>18</v>
      </c>
      <c r="D5005" t="s">
        <v>15</v>
      </c>
      <c r="E5005">
        <v>94</v>
      </c>
      <c r="F5005" s="6"/>
    </row>
    <row r="5006" spans="1:6" customFormat="1" x14ac:dyDescent="0.5">
      <c r="A5006">
        <v>5005</v>
      </c>
      <c r="B5006" s="1">
        <v>43976</v>
      </c>
      <c r="C5006" s="27" t="s">
        <v>18</v>
      </c>
      <c r="D5006" t="s">
        <v>15</v>
      </c>
      <c r="E5006">
        <v>94</v>
      </c>
      <c r="F5006" s="6"/>
    </row>
    <row r="5007" spans="1:6" customFormat="1" x14ac:dyDescent="0.5">
      <c r="A5007">
        <v>5006</v>
      </c>
      <c r="B5007" s="1">
        <v>43976</v>
      </c>
      <c r="C5007" s="27" t="s">
        <v>18</v>
      </c>
      <c r="D5007" t="s">
        <v>15</v>
      </c>
      <c r="E5007">
        <v>93</v>
      </c>
      <c r="F5007" s="6"/>
    </row>
    <row r="5008" spans="1:6" customFormat="1" x14ac:dyDescent="0.5">
      <c r="A5008">
        <v>5007</v>
      </c>
      <c r="B5008" s="1">
        <v>43976</v>
      </c>
      <c r="C5008" s="27" t="s">
        <v>18</v>
      </c>
      <c r="D5008" t="s">
        <v>15</v>
      </c>
      <c r="E5008">
        <v>96</v>
      </c>
      <c r="F5008" s="6"/>
    </row>
    <row r="5009" spans="1:6" customFormat="1" x14ac:dyDescent="0.5">
      <c r="A5009">
        <v>5008</v>
      </c>
      <c r="B5009" s="1">
        <v>43976</v>
      </c>
      <c r="C5009" s="27" t="s">
        <v>18</v>
      </c>
      <c r="D5009" t="s">
        <v>15</v>
      </c>
      <c r="E5009">
        <v>91</v>
      </c>
      <c r="F5009" s="6"/>
    </row>
    <row r="5010" spans="1:6" customFormat="1" x14ac:dyDescent="0.5">
      <c r="A5010">
        <v>5009</v>
      </c>
      <c r="B5010" s="1">
        <v>43976</v>
      </c>
      <c r="C5010" s="27" t="s">
        <v>18</v>
      </c>
      <c r="D5010" t="s">
        <v>15</v>
      </c>
      <c r="E5010">
        <v>100</v>
      </c>
      <c r="F5010" s="6"/>
    </row>
    <row r="5011" spans="1:6" customFormat="1" x14ac:dyDescent="0.5">
      <c r="A5011">
        <v>5010</v>
      </c>
      <c r="B5011" s="1">
        <v>43976</v>
      </c>
      <c r="C5011" s="27" t="s">
        <v>18</v>
      </c>
      <c r="D5011" t="s">
        <v>15</v>
      </c>
      <c r="E5011">
        <v>85</v>
      </c>
      <c r="F5011" s="6"/>
    </row>
    <row r="5012" spans="1:6" customFormat="1" x14ac:dyDescent="0.5">
      <c r="A5012">
        <v>5011</v>
      </c>
      <c r="B5012" s="1">
        <v>43976</v>
      </c>
      <c r="C5012" s="27" t="s">
        <v>18</v>
      </c>
      <c r="D5012" t="s">
        <v>15</v>
      </c>
      <c r="E5012">
        <v>83</v>
      </c>
      <c r="F5012" s="6"/>
    </row>
    <row r="5013" spans="1:6" customFormat="1" x14ac:dyDescent="0.5">
      <c r="A5013">
        <v>5012</v>
      </c>
      <c r="B5013" s="1">
        <v>43976</v>
      </c>
      <c r="C5013" s="27" t="s">
        <v>18</v>
      </c>
      <c r="D5013" t="s">
        <v>15</v>
      </c>
      <c r="E5013">
        <v>87</v>
      </c>
      <c r="F5013" s="6"/>
    </row>
    <row r="5014" spans="1:6" customFormat="1" x14ac:dyDescent="0.5">
      <c r="A5014">
        <v>5013</v>
      </c>
      <c r="B5014" s="1">
        <v>43976</v>
      </c>
      <c r="C5014" s="27" t="s">
        <v>18</v>
      </c>
      <c r="D5014" t="s">
        <v>15</v>
      </c>
      <c r="E5014">
        <v>88</v>
      </c>
      <c r="F5014" s="6"/>
    </row>
    <row r="5015" spans="1:6" customFormat="1" x14ac:dyDescent="0.5">
      <c r="A5015">
        <v>5014</v>
      </c>
      <c r="B5015" s="1">
        <v>43976</v>
      </c>
      <c r="C5015" s="27" t="s">
        <v>18</v>
      </c>
      <c r="D5015" t="s">
        <v>15</v>
      </c>
      <c r="E5015">
        <v>106</v>
      </c>
      <c r="F5015" s="6"/>
    </row>
    <row r="5016" spans="1:6" customFormat="1" x14ac:dyDescent="0.5">
      <c r="A5016">
        <v>5015</v>
      </c>
      <c r="B5016" s="1">
        <v>43976</v>
      </c>
      <c r="C5016" s="27" t="s">
        <v>18</v>
      </c>
      <c r="D5016" t="s">
        <v>15</v>
      </c>
      <c r="E5016">
        <v>102</v>
      </c>
      <c r="F5016" s="6"/>
    </row>
    <row r="5017" spans="1:6" customFormat="1" x14ac:dyDescent="0.5">
      <c r="A5017">
        <v>5016</v>
      </c>
      <c r="B5017" s="1">
        <v>43976</v>
      </c>
      <c r="C5017" s="27" t="s">
        <v>18</v>
      </c>
      <c r="D5017" t="s">
        <v>15</v>
      </c>
      <c r="E5017">
        <v>98</v>
      </c>
      <c r="F5017" s="6"/>
    </row>
    <row r="5018" spans="1:6" customFormat="1" x14ac:dyDescent="0.5">
      <c r="A5018">
        <v>5017</v>
      </c>
      <c r="B5018" s="1">
        <v>43976</v>
      </c>
      <c r="C5018" s="27" t="s">
        <v>18</v>
      </c>
      <c r="D5018" t="s">
        <v>15</v>
      </c>
      <c r="E5018">
        <v>138</v>
      </c>
      <c r="F5018" s="6"/>
    </row>
    <row r="5019" spans="1:6" customFormat="1" x14ac:dyDescent="0.5">
      <c r="A5019">
        <v>5018</v>
      </c>
      <c r="B5019" s="1">
        <v>43976</v>
      </c>
      <c r="C5019" s="27" t="s">
        <v>18</v>
      </c>
      <c r="D5019" t="s">
        <v>15</v>
      </c>
      <c r="E5019">
        <v>134</v>
      </c>
      <c r="F5019" s="6"/>
    </row>
    <row r="5020" spans="1:6" customFormat="1" x14ac:dyDescent="0.5">
      <c r="A5020">
        <v>5019</v>
      </c>
      <c r="B5020" s="1">
        <v>43976</v>
      </c>
      <c r="C5020" s="27" t="s">
        <v>18</v>
      </c>
      <c r="D5020" t="s">
        <v>15</v>
      </c>
      <c r="E5020">
        <v>216</v>
      </c>
      <c r="F5020" s="6"/>
    </row>
    <row r="5021" spans="1:6" customFormat="1" x14ac:dyDescent="0.5">
      <c r="A5021">
        <v>5020</v>
      </c>
      <c r="B5021" s="1">
        <v>43976</v>
      </c>
      <c r="C5021" s="27" t="s">
        <v>18</v>
      </c>
      <c r="D5021" t="s">
        <v>15</v>
      </c>
      <c r="E5021">
        <v>186</v>
      </c>
      <c r="F5021" s="6"/>
    </row>
    <row r="5022" spans="1:6" customFormat="1" x14ac:dyDescent="0.5">
      <c r="A5022">
        <v>5021</v>
      </c>
      <c r="B5022" s="1">
        <v>43976</v>
      </c>
      <c r="C5022" s="27" t="s">
        <v>18</v>
      </c>
      <c r="D5022" t="s">
        <v>15</v>
      </c>
      <c r="E5022">
        <v>228</v>
      </c>
      <c r="F5022" s="6"/>
    </row>
    <row r="5023" spans="1:6" customFormat="1" x14ac:dyDescent="0.5">
      <c r="A5023">
        <v>5022</v>
      </c>
      <c r="B5023" s="1">
        <v>43977</v>
      </c>
      <c r="C5023" s="27" t="s">
        <v>18</v>
      </c>
      <c r="D5023" t="s">
        <v>15</v>
      </c>
      <c r="E5023">
        <v>114</v>
      </c>
      <c r="F5023" s="6"/>
    </row>
    <row r="5024" spans="1:6" customFormat="1" x14ac:dyDescent="0.5">
      <c r="A5024">
        <v>5023</v>
      </c>
      <c r="B5024" s="1">
        <v>43977</v>
      </c>
      <c r="C5024" s="27" t="s">
        <v>18</v>
      </c>
      <c r="D5024" t="s">
        <v>15</v>
      </c>
      <c r="E5024">
        <v>107</v>
      </c>
      <c r="F5024" s="6"/>
    </row>
    <row r="5025" spans="1:6" customFormat="1" x14ac:dyDescent="0.5">
      <c r="A5025">
        <v>5024</v>
      </c>
      <c r="B5025" s="1">
        <v>43977</v>
      </c>
      <c r="C5025" s="27" t="s">
        <v>18</v>
      </c>
      <c r="D5025" t="s">
        <v>15</v>
      </c>
      <c r="E5025">
        <v>87</v>
      </c>
      <c r="F5025" s="6"/>
    </row>
    <row r="5026" spans="1:6" customFormat="1" x14ac:dyDescent="0.5">
      <c r="A5026">
        <v>5025</v>
      </c>
      <c r="B5026" s="1">
        <v>43977</v>
      </c>
      <c r="C5026" s="27" t="s">
        <v>18</v>
      </c>
      <c r="D5026" t="s">
        <v>15</v>
      </c>
      <c r="E5026">
        <v>114</v>
      </c>
      <c r="F5026" s="6"/>
    </row>
    <row r="5027" spans="1:6" customFormat="1" x14ac:dyDescent="0.5">
      <c r="A5027">
        <v>5026</v>
      </c>
      <c r="B5027" s="1">
        <v>43977</v>
      </c>
      <c r="C5027" s="27" t="s">
        <v>18</v>
      </c>
      <c r="D5027" t="s">
        <v>15</v>
      </c>
      <c r="E5027">
        <v>98</v>
      </c>
      <c r="F5027" s="6"/>
    </row>
    <row r="5028" spans="1:6" customFormat="1" x14ac:dyDescent="0.5">
      <c r="A5028">
        <v>5027</v>
      </c>
      <c r="B5028" s="1">
        <v>43977</v>
      </c>
      <c r="C5028" s="27" t="s">
        <v>18</v>
      </c>
      <c r="D5028" t="s">
        <v>15</v>
      </c>
      <c r="E5028">
        <v>104</v>
      </c>
      <c r="F5028" s="6"/>
    </row>
    <row r="5029" spans="1:6" customFormat="1" x14ac:dyDescent="0.5">
      <c r="A5029">
        <v>5028</v>
      </c>
      <c r="B5029" s="1">
        <v>43977</v>
      </c>
      <c r="C5029" s="27" t="s">
        <v>18</v>
      </c>
      <c r="D5029" t="s">
        <v>15</v>
      </c>
      <c r="E5029">
        <v>87</v>
      </c>
      <c r="F5029" s="6"/>
    </row>
    <row r="5030" spans="1:6" customFormat="1" x14ac:dyDescent="0.5">
      <c r="A5030">
        <v>5029</v>
      </c>
      <c r="B5030" s="1">
        <v>43977</v>
      </c>
      <c r="C5030" s="27" t="s">
        <v>18</v>
      </c>
      <c r="D5030" t="s">
        <v>15</v>
      </c>
      <c r="E5030">
        <v>88</v>
      </c>
      <c r="F5030" s="6"/>
    </row>
    <row r="5031" spans="1:6" customFormat="1" x14ac:dyDescent="0.5">
      <c r="A5031">
        <v>5030</v>
      </c>
      <c r="B5031" s="1">
        <v>43977</v>
      </c>
      <c r="C5031" s="27" t="s">
        <v>18</v>
      </c>
      <c r="D5031" t="s">
        <v>15</v>
      </c>
      <c r="E5031">
        <v>86</v>
      </c>
      <c r="F5031" s="6"/>
    </row>
    <row r="5032" spans="1:6" customFormat="1" x14ac:dyDescent="0.5">
      <c r="A5032">
        <v>5031</v>
      </c>
      <c r="B5032" s="1">
        <v>43977</v>
      </c>
      <c r="C5032" s="27" t="s">
        <v>18</v>
      </c>
      <c r="D5032" t="s">
        <v>15</v>
      </c>
      <c r="E5032">
        <v>100</v>
      </c>
      <c r="F5032" s="6"/>
    </row>
    <row r="5033" spans="1:6" customFormat="1" x14ac:dyDescent="0.5">
      <c r="A5033">
        <v>5032</v>
      </c>
      <c r="B5033" s="1">
        <v>43977</v>
      </c>
      <c r="C5033" s="27" t="s">
        <v>18</v>
      </c>
      <c r="D5033" t="s">
        <v>15</v>
      </c>
      <c r="E5033">
        <v>104</v>
      </c>
      <c r="F5033" s="6"/>
    </row>
    <row r="5034" spans="1:6" customFormat="1" x14ac:dyDescent="0.5">
      <c r="A5034">
        <v>5033</v>
      </c>
      <c r="B5034" s="1">
        <v>43977</v>
      </c>
      <c r="C5034" s="27" t="s">
        <v>18</v>
      </c>
      <c r="D5034" t="s">
        <v>15</v>
      </c>
      <c r="E5034">
        <v>81</v>
      </c>
      <c r="F5034" s="6"/>
    </row>
    <row r="5035" spans="1:6" customFormat="1" x14ac:dyDescent="0.5">
      <c r="A5035">
        <v>5034</v>
      </c>
      <c r="B5035" s="1">
        <v>43977</v>
      </c>
      <c r="C5035" s="27" t="s">
        <v>18</v>
      </c>
      <c r="D5035" t="s">
        <v>15</v>
      </c>
      <c r="E5035">
        <v>82</v>
      </c>
      <c r="F5035" s="6"/>
    </row>
    <row r="5036" spans="1:6" customFormat="1" x14ac:dyDescent="0.5">
      <c r="A5036">
        <v>5035</v>
      </c>
      <c r="B5036" s="1">
        <v>43977</v>
      </c>
      <c r="C5036" s="27" t="s">
        <v>18</v>
      </c>
      <c r="D5036" t="s">
        <v>15</v>
      </c>
      <c r="E5036">
        <v>96</v>
      </c>
      <c r="F5036" s="6"/>
    </row>
    <row r="5037" spans="1:6" customFormat="1" x14ac:dyDescent="0.5">
      <c r="A5037">
        <v>5036</v>
      </c>
      <c r="B5037" s="1">
        <v>43977</v>
      </c>
      <c r="C5037" s="27" t="s">
        <v>18</v>
      </c>
      <c r="D5037" t="s">
        <v>15</v>
      </c>
      <c r="E5037">
        <v>97</v>
      </c>
      <c r="F5037" s="6"/>
    </row>
    <row r="5038" spans="1:6" customFormat="1" x14ac:dyDescent="0.5">
      <c r="A5038">
        <v>5037</v>
      </c>
      <c r="B5038" s="1">
        <v>43977</v>
      </c>
      <c r="C5038" s="27" t="s">
        <v>18</v>
      </c>
      <c r="D5038" t="s">
        <v>15</v>
      </c>
      <c r="E5038">
        <v>86</v>
      </c>
      <c r="F5038" s="6"/>
    </row>
    <row r="5039" spans="1:6" customFormat="1" x14ac:dyDescent="0.5">
      <c r="A5039">
        <v>5038</v>
      </c>
      <c r="B5039" s="1">
        <v>43977</v>
      </c>
      <c r="C5039" s="27" t="s">
        <v>18</v>
      </c>
      <c r="D5039" t="s">
        <v>15</v>
      </c>
      <c r="E5039">
        <v>82</v>
      </c>
      <c r="F5039" s="6"/>
    </row>
    <row r="5040" spans="1:6" customFormat="1" x14ac:dyDescent="0.5">
      <c r="A5040">
        <v>5039</v>
      </c>
      <c r="B5040" s="1">
        <v>43977</v>
      </c>
      <c r="C5040" s="27" t="s">
        <v>18</v>
      </c>
      <c r="D5040" t="s">
        <v>15</v>
      </c>
      <c r="E5040">
        <v>96</v>
      </c>
      <c r="F5040" s="6"/>
    </row>
    <row r="5041" spans="1:6" customFormat="1" x14ac:dyDescent="0.5">
      <c r="A5041">
        <v>5040</v>
      </c>
      <c r="B5041" s="1">
        <v>43977</v>
      </c>
      <c r="C5041" s="27" t="s">
        <v>18</v>
      </c>
      <c r="D5041" t="s">
        <v>15</v>
      </c>
      <c r="E5041">
        <v>113</v>
      </c>
      <c r="F5041" s="6"/>
    </row>
    <row r="5042" spans="1:6" customFormat="1" x14ac:dyDescent="0.5">
      <c r="A5042">
        <v>5041</v>
      </c>
      <c r="B5042" s="1">
        <v>43977</v>
      </c>
      <c r="C5042" s="27" t="s">
        <v>18</v>
      </c>
      <c r="D5042" t="s">
        <v>15</v>
      </c>
      <c r="E5042">
        <v>154</v>
      </c>
      <c r="F5042" s="6"/>
    </row>
    <row r="5043" spans="1:6" customFormat="1" x14ac:dyDescent="0.5">
      <c r="A5043">
        <v>5042</v>
      </c>
      <c r="B5043" s="1">
        <v>43977</v>
      </c>
      <c r="C5043" s="27" t="s">
        <v>18</v>
      </c>
      <c r="D5043" t="s">
        <v>15</v>
      </c>
      <c r="E5043">
        <v>85</v>
      </c>
      <c r="F5043" s="6"/>
    </row>
    <row r="5044" spans="1:6" customFormat="1" x14ac:dyDescent="0.5">
      <c r="A5044">
        <v>5043</v>
      </c>
      <c r="B5044" s="1">
        <v>43977</v>
      </c>
      <c r="C5044" s="27" t="s">
        <v>18</v>
      </c>
      <c r="D5044" t="s">
        <v>15</v>
      </c>
      <c r="E5044">
        <v>79</v>
      </c>
      <c r="F5044" s="6"/>
    </row>
    <row r="5045" spans="1:6" customFormat="1" x14ac:dyDescent="0.5">
      <c r="A5045">
        <v>5044</v>
      </c>
      <c r="B5045" s="1">
        <v>43977</v>
      </c>
      <c r="C5045" s="27" t="s">
        <v>18</v>
      </c>
      <c r="D5045" t="s">
        <v>15</v>
      </c>
      <c r="E5045">
        <v>114</v>
      </c>
      <c r="F5045" s="6"/>
    </row>
    <row r="5046" spans="1:6" customFormat="1" x14ac:dyDescent="0.5">
      <c r="A5046">
        <v>5045</v>
      </c>
      <c r="B5046" s="1">
        <v>43977</v>
      </c>
      <c r="C5046" s="27" t="s">
        <v>18</v>
      </c>
      <c r="D5046" t="s">
        <v>15</v>
      </c>
      <c r="E5046">
        <v>112</v>
      </c>
      <c r="F5046" s="6"/>
    </row>
    <row r="5047" spans="1:6" customFormat="1" x14ac:dyDescent="0.5">
      <c r="A5047">
        <v>5046</v>
      </c>
      <c r="B5047" s="1">
        <v>43977</v>
      </c>
      <c r="C5047" s="27" t="s">
        <v>18</v>
      </c>
      <c r="D5047" t="s">
        <v>15</v>
      </c>
      <c r="E5047">
        <v>124</v>
      </c>
      <c r="F5047" s="6"/>
    </row>
    <row r="5048" spans="1:6" customFormat="1" x14ac:dyDescent="0.5">
      <c r="A5048">
        <v>5047</v>
      </c>
      <c r="B5048" s="1">
        <v>43977</v>
      </c>
      <c r="C5048" s="27" t="s">
        <v>18</v>
      </c>
      <c r="D5048" t="s">
        <v>15</v>
      </c>
      <c r="E5048">
        <v>259</v>
      </c>
      <c r="F5048" s="6"/>
    </row>
    <row r="5049" spans="1:6" customFormat="1" x14ac:dyDescent="0.5">
      <c r="A5049">
        <v>5048</v>
      </c>
      <c r="B5049" s="1">
        <v>43977</v>
      </c>
      <c r="C5049" s="27" t="s">
        <v>18</v>
      </c>
      <c r="D5049" t="s">
        <v>15</v>
      </c>
      <c r="E5049">
        <v>144</v>
      </c>
      <c r="F5049" s="6"/>
    </row>
    <row r="5050" spans="1:6" customFormat="1" x14ac:dyDescent="0.5">
      <c r="A5050">
        <v>5049</v>
      </c>
      <c r="B5050" s="1">
        <v>43977</v>
      </c>
      <c r="C5050" s="27" t="s">
        <v>18</v>
      </c>
      <c r="D5050" t="s">
        <v>15</v>
      </c>
      <c r="E5050">
        <v>240</v>
      </c>
      <c r="F5050" s="6"/>
    </row>
    <row r="5051" spans="1:6" customFormat="1" x14ac:dyDescent="0.5">
      <c r="A5051">
        <v>5050</v>
      </c>
      <c r="B5051" s="1">
        <v>43977</v>
      </c>
      <c r="C5051" s="27" t="s">
        <v>18</v>
      </c>
      <c r="D5051" t="s">
        <v>15</v>
      </c>
      <c r="E5051">
        <v>190</v>
      </c>
      <c r="F5051" s="6"/>
    </row>
    <row r="5052" spans="1:6" customFormat="1" x14ac:dyDescent="0.5">
      <c r="A5052">
        <v>5051</v>
      </c>
      <c r="B5052" s="1">
        <v>43977</v>
      </c>
      <c r="C5052" s="27" t="s">
        <v>18</v>
      </c>
      <c r="D5052" t="s">
        <v>15</v>
      </c>
      <c r="E5052">
        <v>74</v>
      </c>
      <c r="F5052" s="6"/>
    </row>
    <row r="5053" spans="1:6" customFormat="1" x14ac:dyDescent="0.5">
      <c r="A5053">
        <v>5052</v>
      </c>
      <c r="B5053" s="1">
        <v>43977</v>
      </c>
      <c r="C5053" s="27" t="s">
        <v>18</v>
      </c>
      <c r="D5053" t="s">
        <v>15</v>
      </c>
      <c r="E5053">
        <v>70</v>
      </c>
      <c r="F5053" s="6"/>
    </row>
    <row r="5054" spans="1:6" customFormat="1" x14ac:dyDescent="0.5">
      <c r="A5054">
        <v>5053</v>
      </c>
      <c r="B5054" s="1">
        <v>43977</v>
      </c>
      <c r="C5054" s="27" t="s">
        <v>18</v>
      </c>
      <c r="D5054" t="s">
        <v>15</v>
      </c>
      <c r="E5054">
        <v>120</v>
      </c>
      <c r="F5054" s="6"/>
    </row>
    <row r="5055" spans="1:6" customFormat="1" x14ac:dyDescent="0.5">
      <c r="A5055">
        <v>5054</v>
      </c>
      <c r="B5055" s="1">
        <v>43977</v>
      </c>
      <c r="C5055" s="27" t="s">
        <v>18</v>
      </c>
      <c r="D5055" t="s">
        <v>15</v>
      </c>
      <c r="E5055">
        <v>241</v>
      </c>
      <c r="F5055" s="6"/>
    </row>
    <row r="5056" spans="1:6" customFormat="1" x14ac:dyDescent="0.5">
      <c r="A5056">
        <v>5055</v>
      </c>
      <c r="B5056" s="1">
        <v>43977</v>
      </c>
      <c r="C5056" s="27" t="s">
        <v>18</v>
      </c>
      <c r="D5056" t="s">
        <v>15</v>
      </c>
      <c r="E5056">
        <v>71</v>
      </c>
      <c r="F5056" s="6"/>
    </row>
    <row r="5057" spans="1:6" customFormat="1" x14ac:dyDescent="0.5">
      <c r="A5057">
        <v>5056</v>
      </c>
      <c r="B5057" s="1">
        <v>43977</v>
      </c>
      <c r="C5057" s="27" t="s">
        <v>18</v>
      </c>
      <c r="D5057" t="s">
        <v>15</v>
      </c>
      <c r="E5057">
        <v>252</v>
      </c>
      <c r="F5057" s="6"/>
    </row>
    <row r="5058" spans="1:6" customFormat="1" x14ac:dyDescent="0.5">
      <c r="A5058">
        <v>5057</v>
      </c>
      <c r="B5058" s="1">
        <v>43977</v>
      </c>
      <c r="C5058" s="27" t="s">
        <v>18</v>
      </c>
      <c r="D5058" t="s">
        <v>15</v>
      </c>
      <c r="E5058">
        <v>146</v>
      </c>
      <c r="F5058" s="6"/>
    </row>
    <row r="5059" spans="1:6" customFormat="1" x14ac:dyDescent="0.5">
      <c r="A5059">
        <v>5058</v>
      </c>
      <c r="B5059" s="1">
        <v>43978</v>
      </c>
      <c r="C5059" s="27" t="s">
        <v>18</v>
      </c>
      <c r="D5059" t="s">
        <v>15</v>
      </c>
      <c r="E5059">
        <v>102</v>
      </c>
      <c r="F5059" s="6">
        <v>10</v>
      </c>
    </row>
    <row r="5060" spans="1:6" customFormat="1" x14ac:dyDescent="0.5">
      <c r="A5060">
        <v>5059</v>
      </c>
      <c r="B5060" s="1">
        <v>43978</v>
      </c>
      <c r="C5060" s="27" t="s">
        <v>18</v>
      </c>
      <c r="D5060" t="s">
        <v>15</v>
      </c>
      <c r="E5060">
        <v>101</v>
      </c>
      <c r="F5060" s="6">
        <v>9.6</v>
      </c>
    </row>
    <row r="5061" spans="1:6" customFormat="1" x14ac:dyDescent="0.5">
      <c r="A5061">
        <v>5060</v>
      </c>
      <c r="B5061" s="1">
        <v>43978</v>
      </c>
      <c r="C5061" s="27" t="s">
        <v>18</v>
      </c>
      <c r="D5061" t="s">
        <v>15</v>
      </c>
      <c r="E5061">
        <v>95</v>
      </c>
      <c r="F5061" s="6">
        <v>9.3000000000000007</v>
      </c>
    </row>
    <row r="5062" spans="1:6" customFormat="1" x14ac:dyDescent="0.5">
      <c r="A5062">
        <v>5061</v>
      </c>
      <c r="B5062" s="1">
        <v>43978</v>
      </c>
      <c r="C5062" s="27" t="s">
        <v>18</v>
      </c>
      <c r="D5062" t="s">
        <v>15</v>
      </c>
      <c r="E5062">
        <v>102</v>
      </c>
      <c r="F5062" s="6">
        <v>10.6</v>
      </c>
    </row>
    <row r="5063" spans="1:6" customFormat="1" x14ac:dyDescent="0.5">
      <c r="A5063">
        <v>5062</v>
      </c>
      <c r="B5063" s="1">
        <v>43978</v>
      </c>
      <c r="C5063" s="27" t="s">
        <v>18</v>
      </c>
      <c r="D5063" t="s">
        <v>15</v>
      </c>
      <c r="E5063">
        <v>99</v>
      </c>
      <c r="F5063" s="6">
        <v>10.199999999999999</v>
      </c>
    </row>
    <row r="5064" spans="1:6" customFormat="1" x14ac:dyDescent="0.5">
      <c r="A5064">
        <v>5063</v>
      </c>
      <c r="B5064" s="1">
        <v>43978</v>
      </c>
      <c r="C5064" s="27" t="s">
        <v>18</v>
      </c>
      <c r="D5064" t="s">
        <v>15</v>
      </c>
      <c r="E5064">
        <v>91</v>
      </c>
      <c r="F5064" s="6">
        <v>8.1</v>
      </c>
    </row>
    <row r="5065" spans="1:6" customFormat="1" x14ac:dyDescent="0.5">
      <c r="A5065">
        <v>5064</v>
      </c>
      <c r="B5065" s="1">
        <v>43978</v>
      </c>
      <c r="C5065" s="27" t="s">
        <v>18</v>
      </c>
      <c r="D5065" t="s">
        <v>15</v>
      </c>
      <c r="E5065">
        <v>116</v>
      </c>
      <c r="F5065" s="6">
        <v>15.1</v>
      </c>
    </row>
    <row r="5066" spans="1:6" customFormat="1" x14ac:dyDescent="0.5">
      <c r="A5066">
        <v>5065</v>
      </c>
      <c r="B5066" s="1">
        <v>43978</v>
      </c>
      <c r="C5066" s="27" t="s">
        <v>18</v>
      </c>
      <c r="D5066" t="s">
        <v>15</v>
      </c>
      <c r="E5066">
        <v>93</v>
      </c>
      <c r="F5066" s="6">
        <v>8.1</v>
      </c>
    </row>
    <row r="5067" spans="1:6" customFormat="1" x14ac:dyDescent="0.5">
      <c r="A5067">
        <v>5066</v>
      </c>
      <c r="B5067" s="1">
        <v>43978</v>
      </c>
      <c r="C5067" s="27" t="s">
        <v>18</v>
      </c>
      <c r="D5067" t="s">
        <v>15</v>
      </c>
      <c r="E5067">
        <v>115</v>
      </c>
      <c r="F5067" s="6">
        <v>16.3</v>
      </c>
    </row>
    <row r="5068" spans="1:6" customFormat="1" x14ac:dyDescent="0.5">
      <c r="A5068">
        <v>5067</v>
      </c>
      <c r="B5068" s="1">
        <v>43978</v>
      </c>
      <c r="C5068" s="27" t="s">
        <v>18</v>
      </c>
      <c r="D5068" t="s">
        <v>15</v>
      </c>
      <c r="E5068">
        <v>101</v>
      </c>
      <c r="F5068" s="6">
        <v>9.1999999999999993</v>
      </c>
    </row>
    <row r="5069" spans="1:6" customFormat="1" x14ac:dyDescent="0.5">
      <c r="A5069">
        <v>5068</v>
      </c>
      <c r="B5069" s="1">
        <v>43978</v>
      </c>
      <c r="C5069" s="27" t="s">
        <v>18</v>
      </c>
      <c r="D5069" t="s">
        <v>15</v>
      </c>
      <c r="E5069">
        <v>102</v>
      </c>
      <c r="F5069" s="6">
        <v>10</v>
      </c>
    </row>
    <row r="5070" spans="1:6" customFormat="1" x14ac:dyDescent="0.5">
      <c r="A5070">
        <v>5069</v>
      </c>
      <c r="B5070" s="1">
        <v>43978</v>
      </c>
      <c r="C5070" s="27" t="s">
        <v>18</v>
      </c>
      <c r="D5070" t="s">
        <v>15</v>
      </c>
      <c r="E5070">
        <v>98</v>
      </c>
      <c r="F5070" s="6">
        <v>9.1</v>
      </c>
    </row>
    <row r="5071" spans="1:6" customFormat="1" x14ac:dyDescent="0.5">
      <c r="A5071">
        <v>5070</v>
      </c>
      <c r="B5071" s="1">
        <v>43978</v>
      </c>
      <c r="C5071" s="27" t="s">
        <v>18</v>
      </c>
      <c r="D5071" t="s">
        <v>15</v>
      </c>
      <c r="E5071">
        <v>104</v>
      </c>
      <c r="F5071" s="6">
        <v>11.2</v>
      </c>
    </row>
    <row r="5072" spans="1:6" customFormat="1" x14ac:dyDescent="0.5">
      <c r="A5072">
        <v>5071</v>
      </c>
      <c r="B5072" s="1">
        <v>43978</v>
      </c>
      <c r="C5072" s="27" t="s">
        <v>18</v>
      </c>
      <c r="D5072" t="s">
        <v>15</v>
      </c>
      <c r="E5072">
        <v>87</v>
      </c>
      <c r="F5072" s="6">
        <v>7</v>
      </c>
    </row>
    <row r="5073" spans="1:6" customFormat="1" x14ac:dyDescent="0.5">
      <c r="A5073">
        <v>5072</v>
      </c>
      <c r="B5073" s="1">
        <v>43978</v>
      </c>
      <c r="C5073" s="27" t="s">
        <v>18</v>
      </c>
      <c r="D5073" t="s">
        <v>15</v>
      </c>
      <c r="E5073">
        <v>107</v>
      </c>
      <c r="F5073" s="6">
        <v>12.1</v>
      </c>
    </row>
    <row r="5074" spans="1:6" customFormat="1" x14ac:dyDescent="0.5">
      <c r="A5074">
        <v>5073</v>
      </c>
      <c r="B5074" s="1">
        <v>43978</v>
      </c>
      <c r="C5074" s="27" t="s">
        <v>18</v>
      </c>
      <c r="D5074" t="s">
        <v>15</v>
      </c>
      <c r="E5074">
        <v>93</v>
      </c>
      <c r="F5074" s="6">
        <v>8.3000000000000007</v>
      </c>
    </row>
    <row r="5075" spans="1:6" customFormat="1" x14ac:dyDescent="0.5">
      <c r="A5075">
        <v>5074</v>
      </c>
      <c r="B5075" s="1">
        <v>43978</v>
      </c>
      <c r="C5075" s="27" t="s">
        <v>18</v>
      </c>
      <c r="D5075" t="s">
        <v>15</v>
      </c>
      <c r="E5075">
        <v>102</v>
      </c>
      <c r="F5075" s="6">
        <v>10.1</v>
      </c>
    </row>
    <row r="5076" spans="1:6" customFormat="1" x14ac:dyDescent="0.5">
      <c r="A5076">
        <v>5075</v>
      </c>
      <c r="B5076" s="1">
        <v>43978</v>
      </c>
      <c r="C5076" s="27" t="s">
        <v>18</v>
      </c>
      <c r="D5076" t="s">
        <v>15</v>
      </c>
      <c r="E5076">
        <v>98</v>
      </c>
      <c r="F5076" s="6">
        <v>9.1999999999999993</v>
      </c>
    </row>
    <row r="5077" spans="1:6" customFormat="1" x14ac:dyDescent="0.5">
      <c r="A5077">
        <v>5076</v>
      </c>
      <c r="B5077" s="1">
        <v>43978</v>
      </c>
      <c r="C5077" s="27" t="s">
        <v>18</v>
      </c>
      <c r="D5077" t="s">
        <v>15</v>
      </c>
      <c r="E5077">
        <v>100</v>
      </c>
      <c r="F5077" s="6">
        <v>9.4</v>
      </c>
    </row>
    <row r="5078" spans="1:6" customFormat="1" x14ac:dyDescent="0.5">
      <c r="A5078">
        <v>5077</v>
      </c>
      <c r="B5078" s="1">
        <v>43978</v>
      </c>
      <c r="C5078" s="27" t="s">
        <v>18</v>
      </c>
      <c r="D5078" t="s">
        <v>15</v>
      </c>
      <c r="E5078">
        <v>92</v>
      </c>
      <c r="F5078" s="6">
        <v>7.4</v>
      </c>
    </row>
    <row r="5079" spans="1:6" customFormat="1" x14ac:dyDescent="0.5">
      <c r="A5079">
        <v>5078</v>
      </c>
      <c r="B5079" s="1">
        <v>43978</v>
      </c>
      <c r="C5079" s="27" t="s">
        <v>18</v>
      </c>
      <c r="D5079" t="s">
        <v>15</v>
      </c>
      <c r="E5079">
        <v>93</v>
      </c>
      <c r="F5079" s="6">
        <v>7.9</v>
      </c>
    </row>
    <row r="5080" spans="1:6" customFormat="1" x14ac:dyDescent="0.5">
      <c r="A5080">
        <v>5079</v>
      </c>
      <c r="B5080" s="1">
        <v>43978</v>
      </c>
      <c r="C5080" s="27" t="s">
        <v>18</v>
      </c>
      <c r="D5080" t="s">
        <v>15</v>
      </c>
      <c r="E5080">
        <v>105</v>
      </c>
      <c r="F5080" s="6">
        <v>10.6</v>
      </c>
    </row>
    <row r="5081" spans="1:6" customFormat="1" x14ac:dyDescent="0.5">
      <c r="A5081">
        <v>5080</v>
      </c>
      <c r="B5081" s="1">
        <v>43978</v>
      </c>
      <c r="C5081" s="27" t="s">
        <v>18</v>
      </c>
      <c r="D5081" t="s">
        <v>15</v>
      </c>
      <c r="E5081">
        <v>101</v>
      </c>
      <c r="F5081" s="6">
        <v>9.9</v>
      </c>
    </row>
    <row r="5082" spans="1:6" customFormat="1" x14ac:dyDescent="0.5">
      <c r="A5082">
        <v>5081</v>
      </c>
      <c r="B5082" s="1">
        <v>43978</v>
      </c>
      <c r="C5082" s="27" t="s">
        <v>18</v>
      </c>
      <c r="D5082" t="s">
        <v>15</v>
      </c>
      <c r="E5082">
        <v>99</v>
      </c>
      <c r="F5082" s="6">
        <v>10.199999999999999</v>
      </c>
    </row>
    <row r="5083" spans="1:6" customFormat="1" x14ac:dyDescent="0.5">
      <c r="A5083">
        <v>5082</v>
      </c>
      <c r="B5083" s="1">
        <v>43978</v>
      </c>
      <c r="C5083" s="27" t="s">
        <v>18</v>
      </c>
      <c r="D5083" t="s">
        <v>15</v>
      </c>
      <c r="E5083">
        <v>88</v>
      </c>
      <c r="F5083" s="6">
        <v>6.8</v>
      </c>
    </row>
    <row r="5084" spans="1:6" customFormat="1" x14ac:dyDescent="0.5">
      <c r="A5084">
        <v>5083</v>
      </c>
      <c r="B5084" s="1">
        <v>43978</v>
      </c>
      <c r="C5084" s="27" t="s">
        <v>18</v>
      </c>
      <c r="D5084" t="s">
        <v>15</v>
      </c>
      <c r="E5084">
        <v>134</v>
      </c>
      <c r="F5084" s="6">
        <v>23.4</v>
      </c>
    </row>
    <row r="5085" spans="1:6" customFormat="1" x14ac:dyDescent="0.5">
      <c r="A5085">
        <v>5084</v>
      </c>
      <c r="B5085" s="1">
        <v>43978</v>
      </c>
      <c r="C5085" s="27" t="s">
        <v>18</v>
      </c>
      <c r="D5085" t="s">
        <v>15</v>
      </c>
      <c r="E5085">
        <v>76</v>
      </c>
      <c r="F5085" s="6">
        <v>5</v>
      </c>
    </row>
    <row r="5086" spans="1:6" customFormat="1" x14ac:dyDescent="0.5">
      <c r="A5086">
        <v>5085</v>
      </c>
      <c r="B5086" s="1">
        <v>43978</v>
      </c>
      <c r="C5086" s="27" t="s">
        <v>18</v>
      </c>
      <c r="D5086" t="s">
        <v>15</v>
      </c>
      <c r="E5086">
        <v>162</v>
      </c>
      <c r="F5086" s="6">
        <v>41</v>
      </c>
    </row>
    <row r="5087" spans="1:6" customFormat="1" x14ac:dyDescent="0.5">
      <c r="A5087">
        <v>5086</v>
      </c>
      <c r="B5087" s="1">
        <v>43978</v>
      </c>
      <c r="C5087" s="27" t="s">
        <v>18</v>
      </c>
      <c r="D5087" t="s">
        <v>15</v>
      </c>
      <c r="E5087">
        <v>155</v>
      </c>
      <c r="F5087" s="6">
        <v>34.6</v>
      </c>
    </row>
    <row r="5088" spans="1:6" customFormat="1" x14ac:dyDescent="0.5">
      <c r="A5088">
        <v>5087</v>
      </c>
      <c r="B5088" s="1">
        <v>43978</v>
      </c>
      <c r="C5088" s="27" t="s">
        <v>18</v>
      </c>
      <c r="D5088" t="s">
        <v>15</v>
      </c>
      <c r="E5088">
        <v>156</v>
      </c>
      <c r="F5088" s="6">
        <v>34.700000000000003</v>
      </c>
    </row>
    <row r="5089" spans="1:6" customFormat="1" x14ac:dyDescent="0.5">
      <c r="A5089">
        <v>5088</v>
      </c>
      <c r="B5089" s="1">
        <v>43978</v>
      </c>
      <c r="C5089" s="27" t="s">
        <v>18</v>
      </c>
      <c r="D5089" t="s">
        <v>15</v>
      </c>
      <c r="E5089">
        <v>130</v>
      </c>
      <c r="F5089" s="6">
        <v>21.8</v>
      </c>
    </row>
    <row r="5090" spans="1:6" customFormat="1" x14ac:dyDescent="0.5">
      <c r="A5090">
        <v>5089</v>
      </c>
      <c r="B5090" s="1">
        <v>43979</v>
      </c>
      <c r="C5090" s="27" t="s">
        <v>18</v>
      </c>
      <c r="D5090" t="s">
        <v>15</v>
      </c>
      <c r="E5090">
        <v>91</v>
      </c>
      <c r="F5090" s="6"/>
    </row>
    <row r="5091" spans="1:6" customFormat="1" x14ac:dyDescent="0.5">
      <c r="A5091">
        <v>5090</v>
      </c>
      <c r="B5091" s="1">
        <v>43979</v>
      </c>
      <c r="C5091" s="27" t="s">
        <v>18</v>
      </c>
      <c r="D5091" t="s">
        <v>15</v>
      </c>
      <c r="E5091">
        <v>88</v>
      </c>
      <c r="F5091" s="6"/>
    </row>
    <row r="5092" spans="1:6" customFormat="1" x14ac:dyDescent="0.5">
      <c r="A5092">
        <v>5091</v>
      </c>
      <c r="B5092" s="1">
        <v>43979</v>
      </c>
      <c r="C5092" s="27" t="s">
        <v>18</v>
      </c>
      <c r="D5092" t="s">
        <v>15</v>
      </c>
      <c r="E5092">
        <v>93</v>
      </c>
      <c r="F5092" s="6"/>
    </row>
    <row r="5093" spans="1:6" customFormat="1" x14ac:dyDescent="0.5">
      <c r="A5093">
        <v>5092</v>
      </c>
      <c r="B5093" s="1">
        <v>43979</v>
      </c>
      <c r="C5093" s="27" t="s">
        <v>18</v>
      </c>
      <c r="D5093" t="s">
        <v>15</v>
      </c>
      <c r="E5093">
        <v>87</v>
      </c>
      <c r="F5093" s="6"/>
    </row>
    <row r="5094" spans="1:6" customFormat="1" x14ac:dyDescent="0.5">
      <c r="A5094">
        <v>5093</v>
      </c>
      <c r="B5094" s="1">
        <v>43979</v>
      </c>
      <c r="C5094" s="27" t="s">
        <v>18</v>
      </c>
      <c r="D5094" t="s">
        <v>15</v>
      </c>
      <c r="E5094">
        <v>99</v>
      </c>
      <c r="F5094" s="6"/>
    </row>
    <row r="5095" spans="1:6" customFormat="1" x14ac:dyDescent="0.5">
      <c r="A5095">
        <v>5094</v>
      </c>
      <c r="B5095" s="1">
        <v>43979</v>
      </c>
      <c r="C5095" s="27" t="s">
        <v>18</v>
      </c>
      <c r="D5095" t="s">
        <v>15</v>
      </c>
      <c r="E5095">
        <v>97</v>
      </c>
      <c r="F5095" s="6"/>
    </row>
    <row r="5096" spans="1:6" customFormat="1" x14ac:dyDescent="0.5">
      <c r="A5096">
        <v>5095</v>
      </c>
      <c r="B5096" s="1">
        <v>43979</v>
      </c>
      <c r="C5096" s="27" t="s">
        <v>18</v>
      </c>
      <c r="D5096" t="s">
        <v>15</v>
      </c>
      <c r="E5096">
        <v>102</v>
      </c>
      <c r="F5096" s="6"/>
    </row>
    <row r="5097" spans="1:6" customFormat="1" x14ac:dyDescent="0.5">
      <c r="A5097">
        <v>5096</v>
      </c>
      <c r="B5097" s="1">
        <v>43979</v>
      </c>
      <c r="C5097" s="27" t="s">
        <v>18</v>
      </c>
      <c r="D5097" t="s">
        <v>15</v>
      </c>
      <c r="E5097">
        <v>81</v>
      </c>
      <c r="F5097" s="6"/>
    </row>
    <row r="5098" spans="1:6" customFormat="1" x14ac:dyDescent="0.5">
      <c r="A5098">
        <v>5097</v>
      </c>
      <c r="B5098" s="1">
        <v>43979</v>
      </c>
      <c r="C5098" s="27" t="s">
        <v>18</v>
      </c>
      <c r="D5098" t="s">
        <v>15</v>
      </c>
      <c r="E5098">
        <v>85</v>
      </c>
      <c r="F5098" s="6"/>
    </row>
    <row r="5099" spans="1:6" customFormat="1" x14ac:dyDescent="0.5">
      <c r="A5099">
        <v>5098</v>
      </c>
      <c r="B5099" s="1">
        <v>43979</v>
      </c>
      <c r="C5099" s="27" t="s">
        <v>18</v>
      </c>
      <c r="D5099" t="s">
        <v>15</v>
      </c>
      <c r="E5099">
        <v>105</v>
      </c>
      <c r="F5099" s="6"/>
    </row>
    <row r="5100" spans="1:6" customFormat="1" x14ac:dyDescent="0.5">
      <c r="A5100">
        <v>5099</v>
      </c>
      <c r="B5100" s="1">
        <v>43979</v>
      </c>
      <c r="C5100" s="27" t="s">
        <v>18</v>
      </c>
      <c r="D5100" t="s">
        <v>15</v>
      </c>
      <c r="E5100">
        <v>92</v>
      </c>
      <c r="F5100" s="6"/>
    </row>
    <row r="5101" spans="1:6" customFormat="1" x14ac:dyDescent="0.5">
      <c r="A5101">
        <v>5100</v>
      </c>
      <c r="B5101" s="1">
        <v>43979</v>
      </c>
      <c r="C5101" s="27" t="s">
        <v>18</v>
      </c>
      <c r="D5101" t="s">
        <v>15</v>
      </c>
      <c r="E5101">
        <v>84</v>
      </c>
      <c r="F5101" s="6"/>
    </row>
    <row r="5102" spans="1:6" customFormat="1" x14ac:dyDescent="0.5">
      <c r="A5102">
        <v>5101</v>
      </c>
      <c r="B5102" s="1">
        <v>43979</v>
      </c>
      <c r="C5102" s="27" t="s">
        <v>18</v>
      </c>
      <c r="D5102" t="s">
        <v>15</v>
      </c>
      <c r="E5102">
        <v>101</v>
      </c>
      <c r="F5102" s="6"/>
    </row>
    <row r="5103" spans="1:6" customFormat="1" x14ac:dyDescent="0.5">
      <c r="A5103">
        <v>5102</v>
      </c>
      <c r="B5103" s="1">
        <v>43979</v>
      </c>
      <c r="C5103" s="27" t="s">
        <v>18</v>
      </c>
      <c r="D5103" t="s">
        <v>15</v>
      </c>
      <c r="E5103">
        <v>116</v>
      </c>
      <c r="F5103" s="6"/>
    </row>
    <row r="5104" spans="1:6" customFormat="1" x14ac:dyDescent="0.5">
      <c r="A5104">
        <v>5103</v>
      </c>
      <c r="B5104" s="1">
        <v>43979</v>
      </c>
      <c r="C5104" s="27" t="s">
        <v>18</v>
      </c>
      <c r="D5104" t="s">
        <v>15</v>
      </c>
      <c r="E5104">
        <v>83</v>
      </c>
      <c r="F5104" s="6"/>
    </row>
    <row r="5105" spans="1:6" customFormat="1" x14ac:dyDescent="0.5">
      <c r="A5105">
        <v>5104</v>
      </c>
      <c r="B5105" s="1">
        <v>43979</v>
      </c>
      <c r="C5105" s="27" t="s">
        <v>18</v>
      </c>
      <c r="D5105" t="s">
        <v>15</v>
      </c>
      <c r="E5105">
        <v>88</v>
      </c>
      <c r="F5105" s="6"/>
    </row>
    <row r="5106" spans="1:6" customFormat="1" x14ac:dyDescent="0.5">
      <c r="A5106">
        <v>5105</v>
      </c>
      <c r="B5106" s="1">
        <v>43979</v>
      </c>
      <c r="C5106" s="27" t="s">
        <v>18</v>
      </c>
      <c r="D5106" t="s">
        <v>15</v>
      </c>
      <c r="E5106">
        <v>94</v>
      </c>
      <c r="F5106" s="6"/>
    </row>
    <row r="5107" spans="1:6" customFormat="1" x14ac:dyDescent="0.5">
      <c r="A5107">
        <v>5106</v>
      </c>
      <c r="B5107" s="1">
        <v>43979</v>
      </c>
      <c r="C5107" s="27" t="s">
        <v>18</v>
      </c>
      <c r="D5107" t="s">
        <v>15</v>
      </c>
      <c r="E5107">
        <v>95</v>
      </c>
      <c r="F5107" s="6"/>
    </row>
    <row r="5108" spans="1:6" customFormat="1" x14ac:dyDescent="0.5">
      <c r="A5108">
        <v>5107</v>
      </c>
      <c r="B5108" s="1">
        <v>43979</v>
      </c>
      <c r="C5108" s="27" t="s">
        <v>18</v>
      </c>
      <c r="D5108" t="s">
        <v>15</v>
      </c>
      <c r="E5108">
        <v>88</v>
      </c>
      <c r="F5108" s="6"/>
    </row>
    <row r="5109" spans="1:6" customFormat="1" x14ac:dyDescent="0.5">
      <c r="A5109">
        <v>5108</v>
      </c>
      <c r="B5109" s="1">
        <v>43979</v>
      </c>
      <c r="C5109" s="27" t="s">
        <v>18</v>
      </c>
      <c r="D5109" t="s">
        <v>15</v>
      </c>
      <c r="E5109">
        <v>91</v>
      </c>
      <c r="F5109" s="6"/>
    </row>
    <row r="5110" spans="1:6" customFormat="1" x14ac:dyDescent="0.5">
      <c r="A5110">
        <v>5109</v>
      </c>
      <c r="B5110" s="1">
        <v>43979</v>
      </c>
      <c r="C5110" s="27" t="s">
        <v>18</v>
      </c>
      <c r="D5110" t="s">
        <v>15</v>
      </c>
      <c r="E5110">
        <v>114</v>
      </c>
      <c r="F5110" s="6"/>
    </row>
    <row r="5111" spans="1:6" customFormat="1" x14ac:dyDescent="0.5">
      <c r="A5111">
        <v>5110</v>
      </c>
      <c r="B5111" s="1">
        <v>43979</v>
      </c>
      <c r="C5111" s="27" t="s">
        <v>18</v>
      </c>
      <c r="D5111" t="s">
        <v>15</v>
      </c>
      <c r="E5111">
        <v>94</v>
      </c>
      <c r="F5111" s="6"/>
    </row>
    <row r="5112" spans="1:6" customFormat="1" x14ac:dyDescent="0.5">
      <c r="A5112">
        <v>5111</v>
      </c>
      <c r="B5112" s="1">
        <v>43979</v>
      </c>
      <c r="C5112" s="27" t="s">
        <v>18</v>
      </c>
      <c r="D5112" t="s">
        <v>15</v>
      </c>
      <c r="E5112">
        <v>84</v>
      </c>
      <c r="F5112" s="6"/>
    </row>
    <row r="5113" spans="1:6" customFormat="1" x14ac:dyDescent="0.5">
      <c r="A5113">
        <v>5112</v>
      </c>
      <c r="B5113" s="1">
        <v>43979</v>
      </c>
      <c r="C5113" s="27" t="s">
        <v>18</v>
      </c>
      <c r="D5113" t="s">
        <v>15</v>
      </c>
      <c r="E5113">
        <v>103</v>
      </c>
      <c r="F5113" s="6"/>
    </row>
    <row r="5114" spans="1:6" customFormat="1" x14ac:dyDescent="0.5">
      <c r="A5114">
        <v>5113</v>
      </c>
      <c r="B5114" s="1">
        <v>43979</v>
      </c>
      <c r="C5114" s="27" t="s">
        <v>18</v>
      </c>
      <c r="D5114" t="s">
        <v>15</v>
      </c>
      <c r="E5114">
        <v>135</v>
      </c>
      <c r="F5114" s="6"/>
    </row>
    <row r="5115" spans="1:6" customFormat="1" x14ac:dyDescent="0.5">
      <c r="A5115">
        <v>5114</v>
      </c>
      <c r="B5115" s="1">
        <v>43980</v>
      </c>
      <c r="C5115" s="27" t="s">
        <v>18</v>
      </c>
      <c r="D5115" t="s">
        <v>15</v>
      </c>
      <c r="E5115">
        <v>97</v>
      </c>
      <c r="F5115" s="6"/>
    </row>
    <row r="5116" spans="1:6" customFormat="1" x14ac:dyDescent="0.5">
      <c r="A5116">
        <v>5115</v>
      </c>
      <c r="B5116" s="1">
        <v>43980</v>
      </c>
      <c r="C5116" s="27" t="s">
        <v>18</v>
      </c>
      <c r="D5116" t="s">
        <v>15</v>
      </c>
      <c r="E5116">
        <v>83</v>
      </c>
      <c r="F5116" s="6"/>
    </row>
    <row r="5117" spans="1:6" customFormat="1" x14ac:dyDescent="0.5">
      <c r="A5117">
        <v>5116</v>
      </c>
      <c r="B5117" s="1">
        <v>43980</v>
      </c>
      <c r="C5117" s="27" t="s">
        <v>18</v>
      </c>
      <c r="D5117" t="s">
        <v>15</v>
      </c>
      <c r="E5117">
        <v>102</v>
      </c>
      <c r="F5117" s="6"/>
    </row>
    <row r="5118" spans="1:6" customFormat="1" x14ac:dyDescent="0.5">
      <c r="A5118">
        <v>5117</v>
      </c>
      <c r="B5118" s="1">
        <v>43980</v>
      </c>
      <c r="C5118" s="27" t="s">
        <v>18</v>
      </c>
      <c r="D5118" t="s">
        <v>15</v>
      </c>
      <c r="E5118">
        <v>79</v>
      </c>
      <c r="F5118" s="6"/>
    </row>
    <row r="5119" spans="1:6" customFormat="1" x14ac:dyDescent="0.5">
      <c r="A5119">
        <v>5118</v>
      </c>
      <c r="B5119" s="1">
        <v>43980</v>
      </c>
      <c r="C5119" s="27" t="s">
        <v>18</v>
      </c>
      <c r="D5119" t="s">
        <v>15</v>
      </c>
      <c r="E5119">
        <v>81</v>
      </c>
      <c r="F5119" s="6"/>
    </row>
    <row r="5120" spans="1:6" customFormat="1" x14ac:dyDescent="0.5">
      <c r="A5120">
        <v>5119</v>
      </c>
      <c r="B5120" s="1">
        <v>43980</v>
      </c>
      <c r="C5120" s="27" t="s">
        <v>18</v>
      </c>
      <c r="D5120" t="s">
        <v>15</v>
      </c>
      <c r="E5120">
        <v>84</v>
      </c>
      <c r="F5120" s="6"/>
    </row>
    <row r="5121" spans="1:6" customFormat="1" x14ac:dyDescent="0.5">
      <c r="A5121">
        <v>5120</v>
      </c>
      <c r="B5121" s="1">
        <v>43980</v>
      </c>
      <c r="C5121" s="27" t="s">
        <v>18</v>
      </c>
      <c r="D5121" t="s">
        <v>15</v>
      </c>
      <c r="E5121">
        <v>103</v>
      </c>
      <c r="F5121" s="6"/>
    </row>
    <row r="5122" spans="1:6" customFormat="1" x14ac:dyDescent="0.5">
      <c r="A5122">
        <v>5121</v>
      </c>
      <c r="B5122" s="1">
        <v>43980</v>
      </c>
      <c r="C5122" s="27" t="s">
        <v>18</v>
      </c>
      <c r="D5122" t="s">
        <v>15</v>
      </c>
      <c r="E5122">
        <v>96</v>
      </c>
      <c r="F5122" s="6"/>
    </row>
    <row r="5123" spans="1:6" customFormat="1" x14ac:dyDescent="0.5">
      <c r="A5123">
        <v>5122</v>
      </c>
      <c r="B5123" s="1">
        <v>43980</v>
      </c>
      <c r="C5123" s="27" t="s">
        <v>18</v>
      </c>
      <c r="D5123" t="s">
        <v>15</v>
      </c>
      <c r="E5123">
        <v>90</v>
      </c>
      <c r="F5123" s="6"/>
    </row>
    <row r="5124" spans="1:6" customFormat="1" x14ac:dyDescent="0.5">
      <c r="A5124">
        <v>5123</v>
      </c>
      <c r="B5124" s="1">
        <v>43980</v>
      </c>
      <c r="C5124" s="27" t="s">
        <v>18</v>
      </c>
      <c r="D5124" t="s">
        <v>15</v>
      </c>
      <c r="E5124">
        <v>95</v>
      </c>
      <c r="F5124" s="6"/>
    </row>
    <row r="5125" spans="1:6" customFormat="1" x14ac:dyDescent="0.5">
      <c r="A5125">
        <v>5124</v>
      </c>
      <c r="B5125" s="1">
        <v>43980</v>
      </c>
      <c r="C5125" s="27" t="s">
        <v>18</v>
      </c>
      <c r="D5125" t="s">
        <v>15</v>
      </c>
      <c r="E5125">
        <v>94</v>
      </c>
      <c r="F5125" s="6"/>
    </row>
    <row r="5126" spans="1:6" customFormat="1" x14ac:dyDescent="0.5">
      <c r="A5126">
        <v>5125</v>
      </c>
      <c r="B5126" s="1">
        <v>43980</v>
      </c>
      <c r="C5126" s="27" t="s">
        <v>18</v>
      </c>
      <c r="D5126" t="s">
        <v>15</v>
      </c>
      <c r="E5126">
        <v>92</v>
      </c>
      <c r="F5126" s="6"/>
    </row>
    <row r="5127" spans="1:6" customFormat="1" x14ac:dyDescent="0.5">
      <c r="A5127">
        <v>5126</v>
      </c>
      <c r="B5127" s="1">
        <v>43980</v>
      </c>
      <c r="C5127" s="27" t="s">
        <v>18</v>
      </c>
      <c r="D5127" t="s">
        <v>15</v>
      </c>
      <c r="E5127">
        <v>147</v>
      </c>
      <c r="F5127" s="6"/>
    </row>
    <row r="5128" spans="1:6" customFormat="1" x14ac:dyDescent="0.5">
      <c r="A5128">
        <v>5127</v>
      </c>
      <c r="B5128" s="1">
        <v>43980</v>
      </c>
      <c r="C5128" s="27" t="s">
        <v>18</v>
      </c>
      <c r="D5128" t="s">
        <v>15</v>
      </c>
      <c r="E5128">
        <v>96</v>
      </c>
      <c r="F5128" s="6"/>
    </row>
    <row r="5129" spans="1:6" customFormat="1" x14ac:dyDescent="0.5">
      <c r="A5129">
        <v>5128</v>
      </c>
      <c r="B5129" s="1">
        <v>43980</v>
      </c>
      <c r="C5129" s="27" t="s">
        <v>18</v>
      </c>
      <c r="D5129" t="s">
        <v>15</v>
      </c>
      <c r="E5129">
        <v>95</v>
      </c>
      <c r="F5129" s="6"/>
    </row>
    <row r="5130" spans="1:6" customFormat="1" x14ac:dyDescent="0.5">
      <c r="A5130">
        <v>5129</v>
      </c>
      <c r="B5130" s="1">
        <v>43980</v>
      </c>
      <c r="C5130" s="27" t="s">
        <v>18</v>
      </c>
      <c r="D5130" t="s">
        <v>15</v>
      </c>
      <c r="E5130">
        <v>110</v>
      </c>
      <c r="F5130" s="6"/>
    </row>
    <row r="5131" spans="1:6" customFormat="1" x14ac:dyDescent="0.5">
      <c r="A5131">
        <v>5130</v>
      </c>
      <c r="B5131" s="1">
        <v>43980</v>
      </c>
      <c r="C5131" s="27" t="s">
        <v>18</v>
      </c>
      <c r="D5131" t="s">
        <v>15</v>
      </c>
      <c r="E5131">
        <v>98</v>
      </c>
      <c r="F5131" s="6"/>
    </row>
    <row r="5132" spans="1:6" customFormat="1" x14ac:dyDescent="0.5">
      <c r="A5132">
        <v>5131</v>
      </c>
      <c r="B5132" s="1">
        <v>43980</v>
      </c>
      <c r="C5132" s="27" t="s">
        <v>18</v>
      </c>
      <c r="D5132" t="s">
        <v>15</v>
      </c>
      <c r="E5132">
        <v>84</v>
      </c>
      <c r="F5132" s="6"/>
    </row>
    <row r="5133" spans="1:6" customFormat="1" x14ac:dyDescent="0.5">
      <c r="A5133">
        <v>5132</v>
      </c>
      <c r="B5133" s="1">
        <v>43980</v>
      </c>
      <c r="C5133" s="27" t="s">
        <v>18</v>
      </c>
      <c r="D5133" t="s">
        <v>15</v>
      </c>
      <c r="E5133">
        <v>106</v>
      </c>
      <c r="F5133" s="6"/>
    </row>
    <row r="5134" spans="1:6" customFormat="1" x14ac:dyDescent="0.5">
      <c r="A5134">
        <v>5133</v>
      </c>
      <c r="B5134" s="1">
        <v>43980</v>
      </c>
      <c r="C5134" s="27" t="s">
        <v>18</v>
      </c>
      <c r="D5134" t="s">
        <v>15</v>
      </c>
      <c r="E5134">
        <v>86</v>
      </c>
      <c r="F5134" s="6"/>
    </row>
    <row r="5135" spans="1:6" customFormat="1" x14ac:dyDescent="0.5">
      <c r="A5135">
        <v>5134</v>
      </c>
      <c r="B5135" s="1">
        <v>43980</v>
      </c>
      <c r="C5135" s="27" t="s">
        <v>18</v>
      </c>
      <c r="D5135" t="s">
        <v>15</v>
      </c>
      <c r="E5135">
        <v>115</v>
      </c>
      <c r="F5135" s="6"/>
    </row>
    <row r="5136" spans="1:6" customFormat="1" x14ac:dyDescent="0.5">
      <c r="A5136">
        <v>5135</v>
      </c>
      <c r="B5136" s="1">
        <v>43980</v>
      </c>
      <c r="C5136" s="27" t="s">
        <v>18</v>
      </c>
      <c r="D5136" t="s">
        <v>15</v>
      </c>
      <c r="E5136">
        <v>93</v>
      </c>
      <c r="F5136" s="6"/>
    </row>
    <row r="5137" spans="1:6" customFormat="1" x14ac:dyDescent="0.5">
      <c r="A5137">
        <v>5136</v>
      </c>
      <c r="B5137" s="1">
        <v>43980</v>
      </c>
      <c r="C5137" s="27" t="s">
        <v>18</v>
      </c>
      <c r="D5137" t="s">
        <v>15</v>
      </c>
      <c r="E5137">
        <v>96</v>
      </c>
      <c r="F5137" s="6"/>
    </row>
    <row r="5138" spans="1:6" customFormat="1" x14ac:dyDescent="0.5">
      <c r="A5138">
        <v>5137</v>
      </c>
      <c r="B5138" s="1">
        <v>43980</v>
      </c>
      <c r="C5138" s="27" t="s">
        <v>18</v>
      </c>
      <c r="D5138" t="s">
        <v>15</v>
      </c>
      <c r="E5138">
        <v>87</v>
      </c>
      <c r="F5138" s="6"/>
    </row>
    <row r="5139" spans="1:6" customFormat="1" x14ac:dyDescent="0.5">
      <c r="A5139">
        <v>5138</v>
      </c>
      <c r="B5139" s="1">
        <v>43980</v>
      </c>
      <c r="C5139" s="27" t="s">
        <v>18</v>
      </c>
      <c r="D5139" t="s">
        <v>15</v>
      </c>
      <c r="E5139">
        <v>80</v>
      </c>
      <c r="F5139" s="6"/>
    </row>
    <row r="5140" spans="1:6" customFormat="1" x14ac:dyDescent="0.5">
      <c r="A5140">
        <v>5139</v>
      </c>
      <c r="B5140" s="1">
        <v>43981</v>
      </c>
      <c r="C5140" s="27" t="s">
        <v>18</v>
      </c>
      <c r="D5140" t="s">
        <v>15</v>
      </c>
      <c r="E5140">
        <v>141</v>
      </c>
      <c r="F5140" s="6"/>
    </row>
    <row r="5141" spans="1:6" customFormat="1" x14ac:dyDescent="0.5">
      <c r="A5141">
        <v>5140</v>
      </c>
      <c r="B5141" s="1">
        <v>43981</v>
      </c>
      <c r="C5141" s="27" t="s">
        <v>18</v>
      </c>
      <c r="D5141" t="s">
        <v>15</v>
      </c>
      <c r="E5141">
        <v>140</v>
      </c>
      <c r="F5141" s="6"/>
    </row>
    <row r="5142" spans="1:6" customFormat="1" x14ac:dyDescent="0.5">
      <c r="A5142">
        <v>5141</v>
      </c>
      <c r="B5142" s="1">
        <v>43981</v>
      </c>
      <c r="C5142" s="27" t="s">
        <v>18</v>
      </c>
      <c r="D5142" t="s">
        <v>15</v>
      </c>
      <c r="E5142">
        <v>94</v>
      </c>
      <c r="F5142" s="6"/>
    </row>
    <row r="5143" spans="1:6" customFormat="1" x14ac:dyDescent="0.5">
      <c r="A5143">
        <v>5142</v>
      </c>
      <c r="B5143" s="1">
        <v>43981</v>
      </c>
      <c r="C5143" s="27" t="s">
        <v>18</v>
      </c>
      <c r="D5143" t="s">
        <v>15</v>
      </c>
      <c r="E5143">
        <v>116</v>
      </c>
      <c r="F5143" s="6"/>
    </row>
    <row r="5144" spans="1:6" customFormat="1" x14ac:dyDescent="0.5">
      <c r="A5144">
        <v>5143</v>
      </c>
      <c r="B5144" s="1">
        <v>43981</v>
      </c>
      <c r="C5144" s="27" t="s">
        <v>18</v>
      </c>
      <c r="D5144" t="s">
        <v>15</v>
      </c>
      <c r="E5144">
        <v>137</v>
      </c>
      <c r="F5144" s="6"/>
    </row>
    <row r="5145" spans="1:6" customFormat="1" x14ac:dyDescent="0.5">
      <c r="A5145">
        <v>5144</v>
      </c>
      <c r="B5145" s="1">
        <v>43981</v>
      </c>
      <c r="C5145" s="27" t="s">
        <v>18</v>
      </c>
      <c r="D5145" t="s">
        <v>15</v>
      </c>
      <c r="E5145">
        <v>124</v>
      </c>
      <c r="F5145" s="6"/>
    </row>
    <row r="5146" spans="1:6" customFormat="1" x14ac:dyDescent="0.5">
      <c r="A5146">
        <v>5145</v>
      </c>
      <c r="B5146" s="1">
        <v>43981</v>
      </c>
      <c r="C5146" s="27" t="s">
        <v>18</v>
      </c>
      <c r="D5146" t="s">
        <v>15</v>
      </c>
      <c r="E5146">
        <v>109</v>
      </c>
      <c r="F5146" s="6"/>
    </row>
    <row r="5147" spans="1:6" customFormat="1" x14ac:dyDescent="0.5">
      <c r="A5147">
        <v>5146</v>
      </c>
      <c r="B5147" s="1">
        <v>43981</v>
      </c>
      <c r="C5147" s="27" t="s">
        <v>18</v>
      </c>
      <c r="D5147" t="s">
        <v>15</v>
      </c>
      <c r="E5147">
        <v>100</v>
      </c>
      <c r="F5147" s="6"/>
    </row>
    <row r="5148" spans="1:6" customFormat="1" x14ac:dyDescent="0.5">
      <c r="A5148">
        <v>5147</v>
      </c>
      <c r="B5148" s="1">
        <v>43981</v>
      </c>
      <c r="C5148" s="27" t="s">
        <v>18</v>
      </c>
      <c r="D5148" t="s">
        <v>15</v>
      </c>
      <c r="E5148">
        <v>93</v>
      </c>
      <c r="F5148" s="6"/>
    </row>
    <row r="5149" spans="1:6" customFormat="1" x14ac:dyDescent="0.5">
      <c r="A5149">
        <v>5148</v>
      </c>
      <c r="B5149" s="1">
        <v>43981</v>
      </c>
      <c r="C5149" s="27" t="s">
        <v>18</v>
      </c>
      <c r="D5149" t="s">
        <v>15</v>
      </c>
      <c r="E5149">
        <v>102</v>
      </c>
      <c r="F5149" s="6"/>
    </row>
    <row r="5150" spans="1:6" customFormat="1" x14ac:dyDescent="0.5">
      <c r="A5150">
        <v>5149</v>
      </c>
      <c r="B5150" s="1">
        <v>43981</v>
      </c>
      <c r="C5150" s="27" t="s">
        <v>18</v>
      </c>
      <c r="D5150" t="s">
        <v>15</v>
      </c>
      <c r="E5150">
        <v>94</v>
      </c>
      <c r="F5150" s="6"/>
    </row>
    <row r="5151" spans="1:6" customFormat="1" x14ac:dyDescent="0.5">
      <c r="A5151">
        <v>5150</v>
      </c>
      <c r="B5151" s="1">
        <v>43981</v>
      </c>
      <c r="C5151" s="27" t="s">
        <v>18</v>
      </c>
      <c r="D5151" t="s">
        <v>15</v>
      </c>
      <c r="E5151">
        <v>93</v>
      </c>
      <c r="F5151" s="6"/>
    </row>
    <row r="5152" spans="1:6" customFormat="1" x14ac:dyDescent="0.5">
      <c r="A5152">
        <v>5151</v>
      </c>
      <c r="B5152" s="1">
        <v>43981</v>
      </c>
      <c r="C5152" s="27" t="s">
        <v>18</v>
      </c>
      <c r="D5152" t="s">
        <v>15</v>
      </c>
      <c r="E5152">
        <v>99</v>
      </c>
      <c r="F5152" s="6"/>
    </row>
    <row r="5153" spans="1:6" customFormat="1" x14ac:dyDescent="0.5">
      <c r="A5153">
        <v>5152</v>
      </c>
      <c r="B5153" s="1">
        <v>43981</v>
      </c>
      <c r="C5153" s="27" t="s">
        <v>18</v>
      </c>
      <c r="D5153" t="s">
        <v>15</v>
      </c>
      <c r="E5153">
        <v>92</v>
      </c>
      <c r="F5153" s="6"/>
    </row>
    <row r="5154" spans="1:6" customFormat="1" x14ac:dyDescent="0.5">
      <c r="A5154">
        <v>5153</v>
      </c>
      <c r="B5154" s="1">
        <v>43981</v>
      </c>
      <c r="C5154" s="27" t="s">
        <v>18</v>
      </c>
      <c r="D5154" t="s">
        <v>15</v>
      </c>
      <c r="E5154">
        <v>93</v>
      </c>
      <c r="F5154" s="6"/>
    </row>
    <row r="5155" spans="1:6" customFormat="1" x14ac:dyDescent="0.5">
      <c r="A5155">
        <v>5154</v>
      </c>
      <c r="B5155" s="1">
        <v>43981</v>
      </c>
      <c r="C5155" s="27" t="s">
        <v>18</v>
      </c>
      <c r="D5155" t="s">
        <v>15</v>
      </c>
      <c r="E5155">
        <v>89</v>
      </c>
      <c r="F5155" s="6"/>
    </row>
    <row r="5156" spans="1:6" customFormat="1" x14ac:dyDescent="0.5">
      <c r="A5156">
        <v>5155</v>
      </c>
      <c r="B5156" s="1">
        <v>43981</v>
      </c>
      <c r="C5156" s="27" t="s">
        <v>18</v>
      </c>
      <c r="D5156" t="s">
        <v>15</v>
      </c>
      <c r="E5156">
        <v>83</v>
      </c>
      <c r="F5156" s="6"/>
    </row>
    <row r="5157" spans="1:6" customFormat="1" x14ac:dyDescent="0.5">
      <c r="A5157">
        <v>5156</v>
      </c>
      <c r="B5157" s="1">
        <v>43981</v>
      </c>
      <c r="C5157" s="27" t="s">
        <v>18</v>
      </c>
      <c r="D5157" t="s">
        <v>15</v>
      </c>
      <c r="E5157">
        <v>84</v>
      </c>
      <c r="F5157" s="6"/>
    </row>
    <row r="5158" spans="1:6" customFormat="1" x14ac:dyDescent="0.5">
      <c r="A5158">
        <v>5157</v>
      </c>
      <c r="B5158" s="1">
        <v>43981</v>
      </c>
      <c r="C5158" s="27" t="s">
        <v>18</v>
      </c>
      <c r="D5158" t="s">
        <v>15</v>
      </c>
      <c r="E5158">
        <v>106</v>
      </c>
      <c r="F5158" s="6"/>
    </row>
    <row r="5159" spans="1:6" customFormat="1" x14ac:dyDescent="0.5">
      <c r="A5159">
        <v>5158</v>
      </c>
      <c r="B5159" s="1">
        <v>43981</v>
      </c>
      <c r="C5159" s="27" t="s">
        <v>18</v>
      </c>
      <c r="D5159" t="s">
        <v>15</v>
      </c>
      <c r="E5159">
        <v>110</v>
      </c>
      <c r="F5159" s="6"/>
    </row>
    <row r="5160" spans="1:6" customFormat="1" x14ac:dyDescent="0.5">
      <c r="A5160">
        <v>5159</v>
      </c>
      <c r="B5160" s="1">
        <v>43981</v>
      </c>
      <c r="C5160" s="27" t="s">
        <v>18</v>
      </c>
      <c r="D5160" t="s">
        <v>15</v>
      </c>
      <c r="E5160">
        <v>92</v>
      </c>
      <c r="F5160" s="6"/>
    </row>
    <row r="5161" spans="1:6" customFormat="1" x14ac:dyDescent="0.5">
      <c r="A5161">
        <v>5160</v>
      </c>
      <c r="B5161" s="1">
        <v>43981</v>
      </c>
      <c r="C5161" s="27" t="s">
        <v>18</v>
      </c>
      <c r="D5161" t="s">
        <v>15</v>
      </c>
      <c r="E5161">
        <v>82</v>
      </c>
      <c r="F5161" s="6"/>
    </row>
    <row r="5162" spans="1:6" customFormat="1" x14ac:dyDescent="0.5">
      <c r="A5162">
        <v>5161</v>
      </c>
      <c r="B5162" s="1">
        <v>43981</v>
      </c>
      <c r="C5162" s="27" t="s">
        <v>18</v>
      </c>
      <c r="D5162" t="s">
        <v>15</v>
      </c>
      <c r="E5162">
        <v>98</v>
      </c>
      <c r="F5162" s="6"/>
    </row>
    <row r="5163" spans="1:6" customFormat="1" x14ac:dyDescent="0.5">
      <c r="A5163">
        <v>5162</v>
      </c>
      <c r="B5163" s="1">
        <v>43981</v>
      </c>
      <c r="C5163" s="27" t="s">
        <v>18</v>
      </c>
      <c r="D5163" t="s">
        <v>15</v>
      </c>
      <c r="E5163">
        <v>95</v>
      </c>
      <c r="F5163" s="6"/>
    </row>
    <row r="5164" spans="1:6" customFormat="1" x14ac:dyDescent="0.5">
      <c r="A5164">
        <v>5163</v>
      </c>
      <c r="B5164" s="1">
        <v>43981</v>
      </c>
      <c r="C5164" s="27" t="s">
        <v>18</v>
      </c>
      <c r="D5164" t="s">
        <v>15</v>
      </c>
      <c r="E5164">
        <v>86</v>
      </c>
      <c r="F5164" s="6"/>
    </row>
    <row r="5165" spans="1:6" customFormat="1" x14ac:dyDescent="0.5">
      <c r="A5165">
        <v>5164</v>
      </c>
      <c r="B5165" s="1">
        <v>43981</v>
      </c>
      <c r="C5165" s="27" t="s">
        <v>18</v>
      </c>
      <c r="D5165" t="s">
        <v>15</v>
      </c>
      <c r="E5165">
        <v>189</v>
      </c>
      <c r="F5165" s="6"/>
    </row>
    <row r="5166" spans="1:6" customFormat="1" x14ac:dyDescent="0.5">
      <c r="A5166">
        <v>5165</v>
      </c>
      <c r="B5166" s="1">
        <v>43982</v>
      </c>
      <c r="C5166" s="27" t="s">
        <v>18</v>
      </c>
      <c r="D5166" t="s">
        <v>15</v>
      </c>
      <c r="E5166">
        <v>87</v>
      </c>
      <c r="F5166" s="6"/>
    </row>
    <row r="5167" spans="1:6" customFormat="1" x14ac:dyDescent="0.5">
      <c r="A5167">
        <v>5166</v>
      </c>
      <c r="B5167" s="1">
        <v>43982</v>
      </c>
      <c r="C5167" s="27" t="s">
        <v>18</v>
      </c>
      <c r="D5167" t="s">
        <v>15</v>
      </c>
      <c r="E5167">
        <v>91</v>
      </c>
      <c r="F5167" s="6"/>
    </row>
    <row r="5168" spans="1:6" customFormat="1" x14ac:dyDescent="0.5">
      <c r="A5168">
        <v>5167</v>
      </c>
      <c r="B5168" s="1">
        <v>43982</v>
      </c>
      <c r="C5168" s="27" t="s">
        <v>18</v>
      </c>
      <c r="D5168" t="s">
        <v>15</v>
      </c>
      <c r="E5168">
        <v>91</v>
      </c>
      <c r="F5168" s="6"/>
    </row>
    <row r="5169" spans="1:6" customFormat="1" x14ac:dyDescent="0.5">
      <c r="A5169">
        <v>5168</v>
      </c>
      <c r="B5169" s="1">
        <v>43982</v>
      </c>
      <c r="C5169" s="27" t="s">
        <v>18</v>
      </c>
      <c r="D5169" t="s">
        <v>15</v>
      </c>
      <c r="E5169">
        <v>91</v>
      </c>
      <c r="F5169" s="6"/>
    </row>
    <row r="5170" spans="1:6" customFormat="1" x14ac:dyDescent="0.5">
      <c r="A5170">
        <v>5169</v>
      </c>
      <c r="B5170" s="1">
        <v>43982</v>
      </c>
      <c r="C5170" s="27" t="s">
        <v>18</v>
      </c>
      <c r="D5170" t="s">
        <v>15</v>
      </c>
      <c r="E5170">
        <v>92</v>
      </c>
      <c r="F5170" s="6"/>
    </row>
    <row r="5171" spans="1:6" customFormat="1" x14ac:dyDescent="0.5">
      <c r="A5171">
        <v>5170</v>
      </c>
      <c r="B5171" s="1">
        <v>43982</v>
      </c>
      <c r="C5171" s="27" t="s">
        <v>18</v>
      </c>
      <c r="D5171" t="s">
        <v>15</v>
      </c>
      <c r="E5171">
        <v>86</v>
      </c>
      <c r="F5171" s="6"/>
    </row>
    <row r="5172" spans="1:6" customFormat="1" x14ac:dyDescent="0.5">
      <c r="A5172">
        <v>5171</v>
      </c>
      <c r="B5172" s="1">
        <v>43982</v>
      </c>
      <c r="C5172" s="27" t="s">
        <v>18</v>
      </c>
      <c r="D5172" t="s">
        <v>15</v>
      </c>
      <c r="E5172">
        <v>92</v>
      </c>
      <c r="F5172" s="6"/>
    </row>
    <row r="5173" spans="1:6" customFormat="1" x14ac:dyDescent="0.5">
      <c r="A5173">
        <v>5172</v>
      </c>
      <c r="B5173" s="1">
        <v>43982</v>
      </c>
      <c r="C5173" s="27" t="s">
        <v>18</v>
      </c>
      <c r="D5173" t="s">
        <v>15</v>
      </c>
      <c r="E5173">
        <v>91</v>
      </c>
      <c r="F5173" s="6"/>
    </row>
    <row r="5174" spans="1:6" customFormat="1" x14ac:dyDescent="0.5">
      <c r="A5174">
        <v>5173</v>
      </c>
      <c r="B5174" s="1">
        <v>43982</v>
      </c>
      <c r="C5174" s="27" t="s">
        <v>18</v>
      </c>
      <c r="D5174" t="s">
        <v>15</v>
      </c>
      <c r="E5174">
        <v>84</v>
      </c>
      <c r="F5174" s="6"/>
    </row>
    <row r="5175" spans="1:6" customFormat="1" x14ac:dyDescent="0.5">
      <c r="A5175">
        <v>5174</v>
      </c>
      <c r="B5175" s="1">
        <v>43982</v>
      </c>
      <c r="C5175" s="27" t="s">
        <v>18</v>
      </c>
      <c r="D5175" t="s">
        <v>15</v>
      </c>
      <c r="E5175">
        <v>107</v>
      </c>
      <c r="F5175" s="6"/>
    </row>
    <row r="5176" spans="1:6" customFormat="1" x14ac:dyDescent="0.5">
      <c r="A5176">
        <v>5175</v>
      </c>
      <c r="B5176" s="1">
        <v>43982</v>
      </c>
      <c r="C5176" s="27" t="s">
        <v>18</v>
      </c>
      <c r="D5176" t="s">
        <v>15</v>
      </c>
      <c r="E5176">
        <v>107</v>
      </c>
      <c r="F5176" s="6"/>
    </row>
    <row r="5177" spans="1:6" customFormat="1" x14ac:dyDescent="0.5">
      <c r="A5177">
        <v>5176</v>
      </c>
      <c r="B5177" s="1">
        <v>43982</v>
      </c>
      <c r="C5177" s="27" t="s">
        <v>18</v>
      </c>
      <c r="D5177" t="s">
        <v>15</v>
      </c>
      <c r="E5177">
        <v>92</v>
      </c>
      <c r="F5177" s="6"/>
    </row>
    <row r="5178" spans="1:6" customFormat="1" x14ac:dyDescent="0.5">
      <c r="A5178">
        <v>5177</v>
      </c>
      <c r="B5178" s="1">
        <v>43982</v>
      </c>
      <c r="C5178" s="27" t="s">
        <v>18</v>
      </c>
      <c r="D5178" t="s">
        <v>15</v>
      </c>
      <c r="E5178">
        <v>84</v>
      </c>
      <c r="F5178" s="6"/>
    </row>
    <row r="5179" spans="1:6" customFormat="1" x14ac:dyDescent="0.5">
      <c r="A5179">
        <v>5178</v>
      </c>
      <c r="B5179" s="1">
        <v>43982</v>
      </c>
      <c r="C5179" s="27" t="s">
        <v>18</v>
      </c>
      <c r="D5179" t="s">
        <v>15</v>
      </c>
      <c r="E5179">
        <v>110</v>
      </c>
      <c r="F5179" s="6"/>
    </row>
    <row r="5180" spans="1:6" customFormat="1" x14ac:dyDescent="0.5">
      <c r="A5180">
        <v>5179</v>
      </c>
      <c r="B5180" s="1">
        <v>43982</v>
      </c>
      <c r="C5180" s="27" t="s">
        <v>18</v>
      </c>
      <c r="D5180" t="s">
        <v>15</v>
      </c>
      <c r="E5180">
        <v>104</v>
      </c>
      <c r="F5180" s="6"/>
    </row>
    <row r="5181" spans="1:6" customFormat="1" x14ac:dyDescent="0.5">
      <c r="A5181">
        <v>5180</v>
      </c>
      <c r="B5181" s="1">
        <v>43982</v>
      </c>
      <c r="C5181" s="27" t="s">
        <v>18</v>
      </c>
      <c r="D5181" t="s">
        <v>15</v>
      </c>
      <c r="E5181">
        <v>92</v>
      </c>
      <c r="F5181" s="6"/>
    </row>
    <row r="5182" spans="1:6" customFormat="1" x14ac:dyDescent="0.5">
      <c r="A5182">
        <v>5181</v>
      </c>
      <c r="B5182" s="1">
        <v>43982</v>
      </c>
      <c r="C5182" s="27" t="s">
        <v>18</v>
      </c>
      <c r="D5182" t="s">
        <v>15</v>
      </c>
      <c r="E5182">
        <v>96</v>
      </c>
      <c r="F5182" s="6"/>
    </row>
    <row r="5183" spans="1:6" customFormat="1" x14ac:dyDescent="0.5">
      <c r="A5183">
        <v>5182</v>
      </c>
      <c r="B5183" s="1">
        <v>43982</v>
      </c>
      <c r="C5183" s="27" t="s">
        <v>18</v>
      </c>
      <c r="D5183" t="s">
        <v>15</v>
      </c>
      <c r="E5183">
        <v>87</v>
      </c>
      <c r="F5183" s="6"/>
    </row>
    <row r="5184" spans="1:6" customFormat="1" x14ac:dyDescent="0.5">
      <c r="A5184">
        <v>5183</v>
      </c>
      <c r="B5184" s="1">
        <v>43982</v>
      </c>
      <c r="C5184" s="27" t="s">
        <v>18</v>
      </c>
      <c r="D5184" t="s">
        <v>15</v>
      </c>
      <c r="E5184">
        <v>140</v>
      </c>
      <c r="F5184" s="6"/>
    </row>
    <row r="5185" spans="1:6" customFormat="1" x14ac:dyDescent="0.5">
      <c r="A5185">
        <v>5184</v>
      </c>
      <c r="B5185" s="1">
        <v>43982</v>
      </c>
      <c r="C5185" s="27" t="s">
        <v>18</v>
      </c>
      <c r="D5185" t="s">
        <v>15</v>
      </c>
      <c r="E5185">
        <v>101</v>
      </c>
      <c r="F5185" s="6"/>
    </row>
    <row r="5186" spans="1:6" customFormat="1" x14ac:dyDescent="0.5">
      <c r="A5186">
        <v>5185</v>
      </c>
      <c r="B5186" s="1">
        <v>43982</v>
      </c>
      <c r="C5186" s="27" t="s">
        <v>18</v>
      </c>
      <c r="D5186" t="s">
        <v>15</v>
      </c>
      <c r="E5186">
        <v>113</v>
      </c>
      <c r="F5186" s="6"/>
    </row>
    <row r="5187" spans="1:6" customFormat="1" x14ac:dyDescent="0.5">
      <c r="A5187">
        <v>5186</v>
      </c>
      <c r="B5187" s="1">
        <v>43982</v>
      </c>
      <c r="C5187" s="27" t="s">
        <v>18</v>
      </c>
      <c r="D5187" t="s">
        <v>15</v>
      </c>
      <c r="E5187">
        <v>96</v>
      </c>
      <c r="F5187" s="6"/>
    </row>
    <row r="5188" spans="1:6" customFormat="1" x14ac:dyDescent="0.5">
      <c r="A5188">
        <v>5187</v>
      </c>
      <c r="B5188" s="1">
        <v>43982</v>
      </c>
      <c r="C5188" s="27" t="s">
        <v>18</v>
      </c>
      <c r="D5188" t="s">
        <v>15</v>
      </c>
      <c r="E5188">
        <v>79</v>
      </c>
      <c r="F5188" s="6"/>
    </row>
    <row r="5189" spans="1:6" customFormat="1" x14ac:dyDescent="0.5">
      <c r="A5189">
        <v>5188</v>
      </c>
      <c r="B5189" s="1">
        <v>43982</v>
      </c>
      <c r="C5189" s="27" t="s">
        <v>18</v>
      </c>
      <c r="D5189" t="s">
        <v>15</v>
      </c>
      <c r="E5189">
        <v>90</v>
      </c>
      <c r="F5189" s="6"/>
    </row>
    <row r="5190" spans="1:6" customFormat="1" x14ac:dyDescent="0.5">
      <c r="A5190">
        <v>5189</v>
      </c>
      <c r="B5190" s="1">
        <v>43982</v>
      </c>
      <c r="C5190" s="27" t="s">
        <v>18</v>
      </c>
      <c r="D5190" t="s">
        <v>15</v>
      </c>
      <c r="E5190">
        <v>83</v>
      </c>
      <c r="F5190" s="6"/>
    </row>
    <row r="5191" spans="1:6" customFormat="1" x14ac:dyDescent="0.5">
      <c r="A5191">
        <v>5190</v>
      </c>
      <c r="B5191" s="1">
        <v>43983</v>
      </c>
      <c r="C5191" s="27" t="s">
        <v>18</v>
      </c>
      <c r="D5191" t="s">
        <v>15</v>
      </c>
      <c r="E5191">
        <v>100</v>
      </c>
      <c r="F5191" s="6"/>
    </row>
    <row r="5192" spans="1:6" customFormat="1" x14ac:dyDescent="0.5">
      <c r="A5192">
        <v>5191</v>
      </c>
      <c r="B5192" s="1">
        <v>43983</v>
      </c>
      <c r="C5192" s="27" t="s">
        <v>18</v>
      </c>
      <c r="D5192" t="s">
        <v>15</v>
      </c>
      <c r="E5192">
        <v>88</v>
      </c>
      <c r="F5192" s="6"/>
    </row>
    <row r="5193" spans="1:6" customFormat="1" x14ac:dyDescent="0.5">
      <c r="A5193">
        <v>5192</v>
      </c>
      <c r="B5193" s="1">
        <v>43983</v>
      </c>
      <c r="C5193" s="27" t="s">
        <v>18</v>
      </c>
      <c r="D5193" t="s">
        <v>15</v>
      </c>
      <c r="E5193">
        <v>99</v>
      </c>
      <c r="F5193" s="6"/>
    </row>
    <row r="5194" spans="1:6" customFormat="1" x14ac:dyDescent="0.5">
      <c r="A5194">
        <v>5193</v>
      </c>
      <c r="B5194" s="1">
        <v>43983</v>
      </c>
      <c r="C5194" s="27" t="s">
        <v>18</v>
      </c>
      <c r="D5194" t="s">
        <v>15</v>
      </c>
      <c r="E5194">
        <v>99</v>
      </c>
      <c r="F5194" s="6"/>
    </row>
    <row r="5195" spans="1:6" customFormat="1" x14ac:dyDescent="0.5">
      <c r="A5195">
        <v>5194</v>
      </c>
      <c r="B5195" s="1">
        <v>43983</v>
      </c>
      <c r="C5195" s="27" t="s">
        <v>18</v>
      </c>
      <c r="D5195" t="s">
        <v>15</v>
      </c>
      <c r="E5195">
        <v>89</v>
      </c>
      <c r="F5195" s="6"/>
    </row>
    <row r="5196" spans="1:6" customFormat="1" x14ac:dyDescent="0.5">
      <c r="A5196">
        <v>5195</v>
      </c>
      <c r="B5196" s="1">
        <v>43983</v>
      </c>
      <c r="C5196" s="27" t="s">
        <v>18</v>
      </c>
      <c r="D5196" t="s">
        <v>15</v>
      </c>
      <c r="E5196">
        <v>104</v>
      </c>
      <c r="F5196" s="6"/>
    </row>
    <row r="5197" spans="1:6" customFormat="1" x14ac:dyDescent="0.5">
      <c r="A5197">
        <v>5196</v>
      </c>
      <c r="B5197" s="1">
        <v>43983</v>
      </c>
      <c r="C5197" s="27" t="s">
        <v>18</v>
      </c>
      <c r="D5197" t="s">
        <v>15</v>
      </c>
      <c r="E5197">
        <v>93</v>
      </c>
      <c r="F5197" s="6"/>
    </row>
    <row r="5198" spans="1:6" customFormat="1" x14ac:dyDescent="0.5">
      <c r="A5198">
        <v>5197</v>
      </c>
      <c r="B5198" s="1">
        <v>43983</v>
      </c>
      <c r="C5198" s="27" t="s">
        <v>18</v>
      </c>
      <c r="D5198" t="s">
        <v>15</v>
      </c>
      <c r="E5198">
        <v>85</v>
      </c>
      <c r="F5198" s="6"/>
    </row>
    <row r="5199" spans="1:6" customFormat="1" x14ac:dyDescent="0.5">
      <c r="A5199">
        <v>5198</v>
      </c>
      <c r="B5199" s="1">
        <v>43983</v>
      </c>
      <c r="C5199" s="27" t="s">
        <v>18</v>
      </c>
      <c r="D5199" t="s">
        <v>15</v>
      </c>
      <c r="E5199">
        <v>107</v>
      </c>
      <c r="F5199" s="6"/>
    </row>
    <row r="5200" spans="1:6" customFormat="1" x14ac:dyDescent="0.5">
      <c r="A5200">
        <v>5199</v>
      </c>
      <c r="B5200" s="1">
        <v>43983</v>
      </c>
      <c r="C5200" s="27" t="s">
        <v>18</v>
      </c>
      <c r="D5200" t="s">
        <v>15</v>
      </c>
      <c r="E5200">
        <v>87</v>
      </c>
      <c r="F5200" s="6"/>
    </row>
    <row r="5201" spans="1:6" customFormat="1" x14ac:dyDescent="0.5">
      <c r="A5201">
        <v>5200</v>
      </c>
      <c r="B5201" s="1">
        <v>43983</v>
      </c>
      <c r="C5201" s="27" t="s">
        <v>18</v>
      </c>
      <c r="D5201" t="s">
        <v>15</v>
      </c>
      <c r="E5201">
        <v>93</v>
      </c>
      <c r="F5201" s="6"/>
    </row>
    <row r="5202" spans="1:6" customFormat="1" x14ac:dyDescent="0.5">
      <c r="A5202">
        <v>5201</v>
      </c>
      <c r="B5202" s="1">
        <v>43983</v>
      </c>
      <c r="C5202" s="27" t="s">
        <v>18</v>
      </c>
      <c r="D5202" t="s">
        <v>15</v>
      </c>
      <c r="E5202">
        <v>87</v>
      </c>
      <c r="F5202" s="6"/>
    </row>
    <row r="5203" spans="1:6" customFormat="1" x14ac:dyDescent="0.5">
      <c r="A5203">
        <v>5202</v>
      </c>
      <c r="B5203" s="1">
        <v>43983</v>
      </c>
      <c r="C5203" s="27" t="s">
        <v>18</v>
      </c>
      <c r="D5203" t="s">
        <v>15</v>
      </c>
      <c r="E5203">
        <v>96</v>
      </c>
      <c r="F5203" s="6"/>
    </row>
    <row r="5204" spans="1:6" customFormat="1" x14ac:dyDescent="0.5">
      <c r="A5204">
        <v>5203</v>
      </c>
      <c r="B5204" s="1">
        <v>43983</v>
      </c>
      <c r="C5204" s="27" t="s">
        <v>18</v>
      </c>
      <c r="D5204" t="s">
        <v>15</v>
      </c>
      <c r="E5204">
        <v>84</v>
      </c>
      <c r="F5204" s="6"/>
    </row>
    <row r="5205" spans="1:6" customFormat="1" x14ac:dyDescent="0.5">
      <c r="A5205">
        <v>5204</v>
      </c>
      <c r="B5205" s="1">
        <v>43983</v>
      </c>
      <c r="C5205" s="27" t="s">
        <v>18</v>
      </c>
      <c r="D5205" t="s">
        <v>15</v>
      </c>
      <c r="E5205">
        <v>85</v>
      </c>
      <c r="F5205" s="6"/>
    </row>
    <row r="5206" spans="1:6" customFormat="1" x14ac:dyDescent="0.5">
      <c r="A5206">
        <v>5205</v>
      </c>
      <c r="B5206" s="1">
        <v>43983</v>
      </c>
      <c r="C5206" s="27" t="s">
        <v>18</v>
      </c>
      <c r="D5206" t="s">
        <v>15</v>
      </c>
      <c r="E5206">
        <v>88</v>
      </c>
      <c r="F5206" s="6"/>
    </row>
    <row r="5207" spans="1:6" customFormat="1" x14ac:dyDescent="0.5">
      <c r="A5207">
        <v>5206</v>
      </c>
      <c r="B5207" s="1">
        <v>43983</v>
      </c>
      <c r="C5207" s="27" t="s">
        <v>18</v>
      </c>
      <c r="D5207" t="s">
        <v>15</v>
      </c>
      <c r="E5207">
        <v>81</v>
      </c>
      <c r="F5207" s="6"/>
    </row>
    <row r="5208" spans="1:6" customFormat="1" x14ac:dyDescent="0.5">
      <c r="A5208">
        <v>5207</v>
      </c>
      <c r="B5208" s="1">
        <v>43983</v>
      </c>
      <c r="C5208" s="27" t="s">
        <v>18</v>
      </c>
      <c r="D5208" t="s">
        <v>15</v>
      </c>
      <c r="E5208">
        <v>97</v>
      </c>
      <c r="F5208" s="6"/>
    </row>
    <row r="5209" spans="1:6" customFormat="1" x14ac:dyDescent="0.5">
      <c r="A5209">
        <v>5208</v>
      </c>
      <c r="B5209" s="1">
        <v>43983</v>
      </c>
      <c r="C5209" s="27" t="s">
        <v>18</v>
      </c>
      <c r="D5209" t="s">
        <v>15</v>
      </c>
      <c r="E5209">
        <v>88</v>
      </c>
      <c r="F5209" s="6"/>
    </row>
    <row r="5210" spans="1:6" customFormat="1" x14ac:dyDescent="0.5">
      <c r="A5210">
        <v>5209</v>
      </c>
      <c r="B5210" s="1">
        <v>43983</v>
      </c>
      <c r="C5210" s="27" t="s">
        <v>18</v>
      </c>
      <c r="D5210" t="s">
        <v>15</v>
      </c>
      <c r="E5210">
        <v>102</v>
      </c>
      <c r="F5210" s="6"/>
    </row>
    <row r="5211" spans="1:6" customFormat="1" x14ac:dyDescent="0.5">
      <c r="A5211">
        <v>5210</v>
      </c>
      <c r="B5211" s="1">
        <v>43983</v>
      </c>
      <c r="C5211" s="27" t="s">
        <v>18</v>
      </c>
      <c r="D5211" t="s">
        <v>15</v>
      </c>
      <c r="E5211">
        <v>100</v>
      </c>
      <c r="F5211" s="6"/>
    </row>
    <row r="5212" spans="1:6" customFormat="1" x14ac:dyDescent="0.5">
      <c r="A5212">
        <v>5211</v>
      </c>
      <c r="B5212" s="1">
        <v>43983</v>
      </c>
      <c r="C5212" s="27" t="s">
        <v>18</v>
      </c>
      <c r="D5212" t="s">
        <v>15</v>
      </c>
      <c r="E5212">
        <v>86</v>
      </c>
      <c r="F5212" s="6"/>
    </row>
    <row r="5213" spans="1:6" customFormat="1" x14ac:dyDescent="0.5">
      <c r="A5213">
        <v>5212</v>
      </c>
      <c r="B5213" s="1">
        <v>43983</v>
      </c>
      <c r="C5213" s="27" t="s">
        <v>18</v>
      </c>
      <c r="D5213" t="s">
        <v>15</v>
      </c>
      <c r="E5213">
        <v>81</v>
      </c>
      <c r="F5213" s="6"/>
    </row>
    <row r="5214" spans="1:6" customFormat="1" x14ac:dyDescent="0.5">
      <c r="A5214">
        <v>5213</v>
      </c>
      <c r="B5214" s="1">
        <v>43983</v>
      </c>
      <c r="C5214" s="27" t="s">
        <v>18</v>
      </c>
      <c r="D5214" t="s">
        <v>15</v>
      </c>
      <c r="E5214">
        <v>87</v>
      </c>
      <c r="F5214" s="6"/>
    </row>
    <row r="5215" spans="1:6" customFormat="1" x14ac:dyDescent="0.5">
      <c r="A5215">
        <v>5214</v>
      </c>
      <c r="B5215" s="1">
        <v>43983</v>
      </c>
      <c r="C5215" s="27" t="s">
        <v>18</v>
      </c>
      <c r="D5215" t="s">
        <v>15</v>
      </c>
      <c r="E5215">
        <v>85</v>
      </c>
      <c r="F5215" s="6"/>
    </row>
    <row r="5216" spans="1:6" customFormat="1" x14ac:dyDescent="0.5">
      <c r="A5216">
        <v>5215</v>
      </c>
      <c r="B5216" s="1">
        <v>43983</v>
      </c>
      <c r="C5216" s="27" t="s">
        <v>18</v>
      </c>
      <c r="D5216" t="s">
        <v>15</v>
      </c>
      <c r="E5216">
        <v>171</v>
      </c>
      <c r="F5216" s="6"/>
    </row>
    <row r="5217" spans="1:6" customFormat="1" x14ac:dyDescent="0.5">
      <c r="A5217">
        <v>5216</v>
      </c>
      <c r="B5217" s="1">
        <v>43984</v>
      </c>
      <c r="C5217" s="27" t="s">
        <v>18</v>
      </c>
      <c r="D5217" t="s">
        <v>15</v>
      </c>
      <c r="E5217">
        <v>116</v>
      </c>
      <c r="F5217" s="6"/>
    </row>
    <row r="5218" spans="1:6" customFormat="1" x14ac:dyDescent="0.5">
      <c r="A5218">
        <v>5217</v>
      </c>
      <c r="B5218" s="1">
        <v>43984</v>
      </c>
      <c r="C5218" s="27" t="s">
        <v>18</v>
      </c>
      <c r="D5218" t="s">
        <v>15</v>
      </c>
      <c r="E5218">
        <v>104</v>
      </c>
      <c r="F5218" s="6"/>
    </row>
    <row r="5219" spans="1:6" customFormat="1" x14ac:dyDescent="0.5">
      <c r="A5219">
        <v>5218</v>
      </c>
      <c r="B5219" s="1">
        <v>43984</v>
      </c>
      <c r="C5219" s="27" t="s">
        <v>18</v>
      </c>
      <c r="D5219" t="s">
        <v>15</v>
      </c>
      <c r="E5219">
        <v>93</v>
      </c>
      <c r="F5219" s="6"/>
    </row>
    <row r="5220" spans="1:6" customFormat="1" x14ac:dyDescent="0.5">
      <c r="A5220">
        <v>5219</v>
      </c>
      <c r="B5220" s="1">
        <v>43984</v>
      </c>
      <c r="C5220" s="27" t="s">
        <v>18</v>
      </c>
      <c r="D5220" t="s">
        <v>15</v>
      </c>
      <c r="E5220">
        <v>100</v>
      </c>
      <c r="F5220" s="6"/>
    </row>
    <row r="5221" spans="1:6" customFormat="1" x14ac:dyDescent="0.5">
      <c r="A5221">
        <v>5220</v>
      </c>
      <c r="B5221" s="1">
        <v>43984</v>
      </c>
      <c r="C5221" s="27" t="s">
        <v>18</v>
      </c>
      <c r="D5221" t="s">
        <v>15</v>
      </c>
      <c r="E5221">
        <v>117</v>
      </c>
      <c r="F5221" s="6"/>
    </row>
    <row r="5222" spans="1:6" customFormat="1" x14ac:dyDescent="0.5">
      <c r="A5222">
        <v>5221</v>
      </c>
      <c r="B5222" s="1">
        <v>43984</v>
      </c>
      <c r="C5222" s="27" t="s">
        <v>18</v>
      </c>
      <c r="D5222" t="s">
        <v>15</v>
      </c>
      <c r="E5222">
        <v>102</v>
      </c>
      <c r="F5222" s="6"/>
    </row>
    <row r="5223" spans="1:6" customFormat="1" x14ac:dyDescent="0.5">
      <c r="A5223">
        <v>5222</v>
      </c>
      <c r="B5223" s="1">
        <v>43984</v>
      </c>
      <c r="C5223" s="27" t="s">
        <v>18</v>
      </c>
      <c r="D5223" t="s">
        <v>15</v>
      </c>
      <c r="E5223">
        <v>94</v>
      </c>
      <c r="F5223" s="6"/>
    </row>
    <row r="5224" spans="1:6" customFormat="1" x14ac:dyDescent="0.5">
      <c r="A5224">
        <v>5223</v>
      </c>
      <c r="B5224" s="1">
        <v>43984</v>
      </c>
      <c r="C5224" s="27" t="s">
        <v>18</v>
      </c>
      <c r="D5224" t="s">
        <v>15</v>
      </c>
      <c r="E5224">
        <v>84</v>
      </c>
      <c r="F5224" s="6"/>
    </row>
    <row r="5225" spans="1:6" customFormat="1" x14ac:dyDescent="0.5">
      <c r="A5225">
        <v>5224</v>
      </c>
      <c r="B5225" s="1">
        <v>43984</v>
      </c>
      <c r="C5225" s="27" t="s">
        <v>18</v>
      </c>
      <c r="D5225" t="s">
        <v>15</v>
      </c>
      <c r="E5225">
        <v>79</v>
      </c>
      <c r="F5225" s="6"/>
    </row>
    <row r="5226" spans="1:6" customFormat="1" x14ac:dyDescent="0.5">
      <c r="A5226">
        <v>5225</v>
      </c>
      <c r="B5226" s="1">
        <v>43984</v>
      </c>
      <c r="C5226" s="27" t="s">
        <v>18</v>
      </c>
      <c r="D5226" t="s">
        <v>15</v>
      </c>
      <c r="E5226">
        <v>91</v>
      </c>
      <c r="F5226" s="6"/>
    </row>
    <row r="5227" spans="1:6" customFormat="1" x14ac:dyDescent="0.5">
      <c r="A5227">
        <v>5226</v>
      </c>
      <c r="B5227" s="1">
        <v>43984</v>
      </c>
      <c r="C5227" s="27" t="s">
        <v>18</v>
      </c>
      <c r="D5227" t="s">
        <v>15</v>
      </c>
      <c r="E5227">
        <v>79</v>
      </c>
      <c r="F5227" s="6"/>
    </row>
    <row r="5228" spans="1:6" customFormat="1" x14ac:dyDescent="0.5">
      <c r="A5228">
        <v>5227</v>
      </c>
      <c r="B5228" s="1">
        <v>43984</v>
      </c>
      <c r="C5228" s="27" t="s">
        <v>18</v>
      </c>
      <c r="D5228" t="s">
        <v>15</v>
      </c>
      <c r="E5228">
        <v>94</v>
      </c>
      <c r="F5228" s="6"/>
    </row>
    <row r="5229" spans="1:6" customFormat="1" x14ac:dyDescent="0.5">
      <c r="A5229">
        <v>5228</v>
      </c>
      <c r="B5229" s="1">
        <v>43984</v>
      </c>
      <c r="C5229" s="27" t="s">
        <v>18</v>
      </c>
      <c r="D5229" t="s">
        <v>15</v>
      </c>
      <c r="E5229">
        <v>99</v>
      </c>
      <c r="F5229" s="6"/>
    </row>
    <row r="5230" spans="1:6" customFormat="1" x14ac:dyDescent="0.5">
      <c r="A5230">
        <v>5229</v>
      </c>
      <c r="B5230" s="1">
        <v>43984</v>
      </c>
      <c r="C5230" s="27" t="s">
        <v>18</v>
      </c>
      <c r="D5230" t="s">
        <v>15</v>
      </c>
      <c r="E5230">
        <v>93</v>
      </c>
      <c r="F5230" s="6"/>
    </row>
    <row r="5231" spans="1:6" customFormat="1" x14ac:dyDescent="0.5">
      <c r="A5231">
        <v>5230</v>
      </c>
      <c r="B5231" s="1">
        <v>43984</v>
      </c>
      <c r="C5231" s="27" t="s">
        <v>18</v>
      </c>
      <c r="D5231" t="s">
        <v>15</v>
      </c>
      <c r="E5231">
        <v>110</v>
      </c>
      <c r="F5231" s="6"/>
    </row>
    <row r="5232" spans="1:6" customFormat="1" x14ac:dyDescent="0.5">
      <c r="A5232">
        <v>5231</v>
      </c>
      <c r="B5232" s="1">
        <v>43984</v>
      </c>
      <c r="C5232" s="27" t="s">
        <v>18</v>
      </c>
      <c r="D5232" t="s">
        <v>15</v>
      </c>
      <c r="E5232">
        <v>85</v>
      </c>
      <c r="F5232" s="6"/>
    </row>
    <row r="5233" spans="1:6" customFormat="1" x14ac:dyDescent="0.5">
      <c r="A5233">
        <v>5232</v>
      </c>
      <c r="B5233" s="1">
        <v>43984</v>
      </c>
      <c r="C5233" s="27" t="s">
        <v>18</v>
      </c>
      <c r="D5233" t="s">
        <v>15</v>
      </c>
      <c r="E5233">
        <v>84</v>
      </c>
      <c r="F5233" s="6"/>
    </row>
    <row r="5234" spans="1:6" customFormat="1" x14ac:dyDescent="0.5">
      <c r="A5234">
        <v>5233</v>
      </c>
      <c r="B5234" s="1">
        <v>43984</v>
      </c>
      <c r="C5234" s="27" t="s">
        <v>18</v>
      </c>
      <c r="D5234" t="s">
        <v>15</v>
      </c>
      <c r="E5234">
        <v>88</v>
      </c>
      <c r="F5234" s="6"/>
    </row>
    <row r="5235" spans="1:6" customFormat="1" x14ac:dyDescent="0.5">
      <c r="A5235">
        <v>5234</v>
      </c>
      <c r="B5235" s="1">
        <v>43984</v>
      </c>
      <c r="C5235" s="27" t="s">
        <v>18</v>
      </c>
      <c r="D5235" t="s">
        <v>15</v>
      </c>
      <c r="E5235">
        <v>91</v>
      </c>
      <c r="F5235" s="6"/>
    </row>
    <row r="5236" spans="1:6" customFormat="1" x14ac:dyDescent="0.5">
      <c r="A5236">
        <v>5235</v>
      </c>
      <c r="B5236" s="1">
        <v>43984</v>
      </c>
      <c r="C5236" s="27" t="s">
        <v>18</v>
      </c>
      <c r="D5236" t="s">
        <v>15</v>
      </c>
      <c r="E5236">
        <v>86</v>
      </c>
      <c r="F5236" s="6"/>
    </row>
    <row r="5237" spans="1:6" customFormat="1" x14ac:dyDescent="0.5">
      <c r="A5237">
        <v>5236</v>
      </c>
      <c r="B5237" s="1">
        <v>43984</v>
      </c>
      <c r="C5237" s="27" t="s">
        <v>18</v>
      </c>
      <c r="D5237" t="s">
        <v>15</v>
      </c>
      <c r="E5237">
        <v>66</v>
      </c>
      <c r="F5237" s="6"/>
    </row>
    <row r="5238" spans="1:6" customFormat="1" x14ac:dyDescent="0.5">
      <c r="A5238">
        <v>5237</v>
      </c>
      <c r="B5238" s="1">
        <v>43984</v>
      </c>
      <c r="C5238" s="27" t="s">
        <v>18</v>
      </c>
      <c r="D5238" t="s">
        <v>15</v>
      </c>
      <c r="E5238">
        <v>92</v>
      </c>
      <c r="F5238" s="6"/>
    </row>
    <row r="5239" spans="1:6" customFormat="1" x14ac:dyDescent="0.5">
      <c r="A5239">
        <v>5238</v>
      </c>
      <c r="B5239" s="1">
        <v>43984</v>
      </c>
      <c r="C5239" s="27" t="s">
        <v>18</v>
      </c>
      <c r="D5239" t="s">
        <v>15</v>
      </c>
      <c r="E5239">
        <v>94</v>
      </c>
      <c r="F5239" s="6"/>
    </row>
    <row r="5240" spans="1:6" customFormat="1" x14ac:dyDescent="0.5">
      <c r="A5240">
        <v>5239</v>
      </c>
      <c r="B5240" s="1">
        <v>43984</v>
      </c>
      <c r="C5240" s="27" t="s">
        <v>18</v>
      </c>
      <c r="D5240" t="s">
        <v>15</v>
      </c>
      <c r="E5240">
        <v>99</v>
      </c>
      <c r="F5240" s="6"/>
    </row>
    <row r="5241" spans="1:6" customFormat="1" x14ac:dyDescent="0.5">
      <c r="A5241">
        <v>5240</v>
      </c>
      <c r="B5241" s="1">
        <v>43984</v>
      </c>
      <c r="C5241" s="27" t="s">
        <v>18</v>
      </c>
      <c r="D5241" t="s">
        <v>15</v>
      </c>
      <c r="E5241">
        <v>88</v>
      </c>
      <c r="F5241" s="6"/>
    </row>
    <row r="5242" spans="1:6" customFormat="1" x14ac:dyDescent="0.5">
      <c r="A5242">
        <v>5241</v>
      </c>
      <c r="B5242" s="1">
        <v>43984</v>
      </c>
      <c r="C5242" s="27" t="s">
        <v>18</v>
      </c>
      <c r="D5242" t="s">
        <v>15</v>
      </c>
      <c r="E5242">
        <v>146</v>
      </c>
      <c r="F5242" s="6"/>
    </row>
    <row r="5243" spans="1:6" customFormat="1" x14ac:dyDescent="0.5">
      <c r="A5243">
        <v>5242</v>
      </c>
      <c r="B5243" s="1">
        <v>43984</v>
      </c>
      <c r="C5243" s="27" t="s">
        <v>18</v>
      </c>
      <c r="D5243" t="s">
        <v>15</v>
      </c>
      <c r="E5243">
        <v>152</v>
      </c>
      <c r="F5243" s="6"/>
    </row>
    <row r="5244" spans="1:6" customFormat="1" x14ac:dyDescent="0.5">
      <c r="A5244">
        <v>5243</v>
      </c>
      <c r="B5244" s="1">
        <v>43985</v>
      </c>
      <c r="C5244" s="27" t="s">
        <v>18</v>
      </c>
      <c r="D5244" t="s">
        <v>15</v>
      </c>
      <c r="E5244">
        <v>97</v>
      </c>
      <c r="F5244" s="6">
        <v>8.9</v>
      </c>
    </row>
    <row r="5245" spans="1:6" customFormat="1" x14ac:dyDescent="0.5">
      <c r="A5245">
        <v>5244</v>
      </c>
      <c r="B5245" s="1">
        <v>43985</v>
      </c>
      <c r="C5245" s="27" t="s">
        <v>18</v>
      </c>
      <c r="D5245" t="s">
        <v>15</v>
      </c>
      <c r="E5245">
        <v>99</v>
      </c>
      <c r="F5245" s="6">
        <v>10.1</v>
      </c>
    </row>
    <row r="5246" spans="1:6" customFormat="1" x14ac:dyDescent="0.5">
      <c r="A5246">
        <v>5245</v>
      </c>
      <c r="B5246" s="1">
        <v>43985</v>
      </c>
      <c r="C5246" s="27" t="s">
        <v>18</v>
      </c>
      <c r="D5246" t="s">
        <v>15</v>
      </c>
      <c r="E5246">
        <v>92</v>
      </c>
      <c r="F5246" s="6">
        <v>8.6</v>
      </c>
    </row>
    <row r="5247" spans="1:6" customFormat="1" x14ac:dyDescent="0.5">
      <c r="A5247">
        <v>5246</v>
      </c>
      <c r="B5247" s="1">
        <v>43985</v>
      </c>
      <c r="C5247" s="27" t="s">
        <v>18</v>
      </c>
      <c r="D5247" t="s">
        <v>15</v>
      </c>
      <c r="E5247">
        <v>103</v>
      </c>
      <c r="F5247" s="6">
        <v>11.1</v>
      </c>
    </row>
    <row r="5248" spans="1:6" customFormat="1" x14ac:dyDescent="0.5">
      <c r="A5248">
        <v>5247</v>
      </c>
      <c r="B5248" s="1">
        <v>43985</v>
      </c>
      <c r="C5248" s="27" t="s">
        <v>18</v>
      </c>
      <c r="D5248" t="s">
        <v>15</v>
      </c>
      <c r="E5248">
        <v>107</v>
      </c>
      <c r="F5248" s="6">
        <v>13.9</v>
      </c>
    </row>
    <row r="5249" spans="1:6" customFormat="1" x14ac:dyDescent="0.5">
      <c r="A5249">
        <v>5248</v>
      </c>
      <c r="B5249" s="1">
        <v>43985</v>
      </c>
      <c r="C5249" s="27" t="s">
        <v>18</v>
      </c>
      <c r="D5249" t="s">
        <v>15</v>
      </c>
      <c r="E5249">
        <v>87</v>
      </c>
      <c r="F5249" s="6">
        <v>6.9</v>
      </c>
    </row>
    <row r="5250" spans="1:6" customFormat="1" x14ac:dyDescent="0.5">
      <c r="A5250">
        <v>5249</v>
      </c>
      <c r="B5250" s="1">
        <v>43985</v>
      </c>
      <c r="C5250" s="27" t="s">
        <v>18</v>
      </c>
      <c r="D5250" t="s">
        <v>15</v>
      </c>
      <c r="E5250">
        <v>91</v>
      </c>
      <c r="F5250" s="6">
        <v>8.4</v>
      </c>
    </row>
    <row r="5251" spans="1:6" customFormat="1" x14ac:dyDescent="0.5">
      <c r="A5251">
        <v>5250</v>
      </c>
      <c r="B5251" s="1">
        <v>43985</v>
      </c>
      <c r="C5251" s="27" t="s">
        <v>18</v>
      </c>
      <c r="D5251" t="s">
        <v>15</v>
      </c>
      <c r="E5251">
        <v>86</v>
      </c>
      <c r="F5251" s="6">
        <v>6.5</v>
      </c>
    </row>
    <row r="5252" spans="1:6" customFormat="1" x14ac:dyDescent="0.5">
      <c r="A5252">
        <v>5251</v>
      </c>
      <c r="B5252" s="1">
        <v>43985</v>
      </c>
      <c r="C5252" s="27" t="s">
        <v>18</v>
      </c>
      <c r="D5252" t="s">
        <v>15</v>
      </c>
      <c r="E5252">
        <v>98</v>
      </c>
      <c r="F5252" s="6">
        <v>10.4</v>
      </c>
    </row>
    <row r="5253" spans="1:6" customFormat="1" x14ac:dyDescent="0.5">
      <c r="A5253">
        <v>5252</v>
      </c>
      <c r="B5253" s="1">
        <v>43985</v>
      </c>
      <c r="C5253" s="27" t="s">
        <v>18</v>
      </c>
      <c r="D5253" t="s">
        <v>15</v>
      </c>
      <c r="E5253">
        <v>84</v>
      </c>
      <c r="F5253" s="6">
        <v>6.1</v>
      </c>
    </row>
    <row r="5254" spans="1:6" customFormat="1" x14ac:dyDescent="0.5">
      <c r="A5254">
        <v>5253</v>
      </c>
      <c r="B5254" s="1">
        <v>43985</v>
      </c>
      <c r="C5254" s="27" t="s">
        <v>18</v>
      </c>
      <c r="D5254" t="s">
        <v>15</v>
      </c>
      <c r="E5254">
        <v>83</v>
      </c>
      <c r="F5254" s="6">
        <v>6.7</v>
      </c>
    </row>
    <row r="5255" spans="1:6" customFormat="1" x14ac:dyDescent="0.5">
      <c r="A5255">
        <v>5254</v>
      </c>
      <c r="B5255" s="1">
        <v>43985</v>
      </c>
      <c r="C5255" s="27" t="s">
        <v>18</v>
      </c>
      <c r="D5255" t="s">
        <v>15</v>
      </c>
      <c r="E5255">
        <v>92</v>
      </c>
      <c r="F5255" s="6">
        <v>9.5</v>
      </c>
    </row>
    <row r="5256" spans="1:6" customFormat="1" x14ac:dyDescent="0.5">
      <c r="A5256">
        <v>5255</v>
      </c>
      <c r="B5256" s="1">
        <v>43985</v>
      </c>
      <c r="C5256" s="27" t="s">
        <v>18</v>
      </c>
      <c r="D5256" t="s">
        <v>15</v>
      </c>
      <c r="E5256">
        <v>85</v>
      </c>
      <c r="F5256" s="6">
        <v>6.8</v>
      </c>
    </row>
    <row r="5257" spans="1:6" customFormat="1" x14ac:dyDescent="0.5">
      <c r="A5257">
        <v>5256</v>
      </c>
      <c r="B5257" s="1">
        <v>43985</v>
      </c>
      <c r="C5257" s="27" t="s">
        <v>18</v>
      </c>
      <c r="D5257" t="s">
        <v>15</v>
      </c>
      <c r="E5257">
        <v>92</v>
      </c>
      <c r="F5257" s="6">
        <v>7.9</v>
      </c>
    </row>
    <row r="5258" spans="1:6" customFormat="1" x14ac:dyDescent="0.5">
      <c r="A5258">
        <v>5257</v>
      </c>
      <c r="B5258" s="1">
        <v>43985</v>
      </c>
      <c r="C5258" s="27" t="s">
        <v>18</v>
      </c>
      <c r="D5258" t="s">
        <v>15</v>
      </c>
      <c r="E5258">
        <v>81</v>
      </c>
      <c r="F5258" s="6">
        <v>6</v>
      </c>
    </row>
    <row r="5259" spans="1:6" customFormat="1" x14ac:dyDescent="0.5">
      <c r="A5259">
        <v>5258</v>
      </c>
      <c r="B5259" s="1">
        <v>43985</v>
      </c>
      <c r="C5259" s="27" t="s">
        <v>18</v>
      </c>
      <c r="D5259" t="s">
        <v>15</v>
      </c>
      <c r="E5259">
        <v>78</v>
      </c>
      <c r="F5259" s="6">
        <v>5.5</v>
      </c>
    </row>
    <row r="5260" spans="1:6" customFormat="1" x14ac:dyDescent="0.5">
      <c r="A5260">
        <v>5259</v>
      </c>
      <c r="B5260" s="1">
        <v>43985</v>
      </c>
      <c r="C5260" s="27" t="s">
        <v>18</v>
      </c>
      <c r="D5260" t="s">
        <v>15</v>
      </c>
      <c r="E5260">
        <v>84</v>
      </c>
      <c r="F5260" s="6">
        <v>6.7</v>
      </c>
    </row>
    <row r="5261" spans="1:6" customFormat="1" x14ac:dyDescent="0.5">
      <c r="A5261">
        <v>5260</v>
      </c>
      <c r="B5261" s="1">
        <v>43985</v>
      </c>
      <c r="C5261" s="27" t="s">
        <v>18</v>
      </c>
      <c r="D5261" t="s">
        <v>15</v>
      </c>
      <c r="E5261">
        <v>141</v>
      </c>
      <c r="F5261" s="6">
        <v>26.7</v>
      </c>
    </row>
    <row r="5262" spans="1:6" customFormat="1" x14ac:dyDescent="0.5">
      <c r="A5262">
        <v>5261</v>
      </c>
      <c r="B5262" s="1">
        <v>43985</v>
      </c>
      <c r="C5262" s="27" t="s">
        <v>18</v>
      </c>
      <c r="D5262" t="s">
        <v>15</v>
      </c>
      <c r="E5262">
        <v>103</v>
      </c>
      <c r="F5262" s="6">
        <v>11.8</v>
      </c>
    </row>
    <row r="5263" spans="1:6" customFormat="1" x14ac:dyDescent="0.5">
      <c r="A5263">
        <v>5262</v>
      </c>
      <c r="B5263" s="1">
        <v>43985</v>
      </c>
      <c r="C5263" s="27" t="s">
        <v>18</v>
      </c>
      <c r="D5263" t="s">
        <v>15</v>
      </c>
      <c r="E5263">
        <v>101</v>
      </c>
      <c r="F5263" s="6">
        <v>10.5</v>
      </c>
    </row>
    <row r="5264" spans="1:6" customFormat="1" x14ac:dyDescent="0.5">
      <c r="A5264">
        <v>5263</v>
      </c>
      <c r="B5264" s="1">
        <v>43985</v>
      </c>
      <c r="C5264" s="27" t="s">
        <v>18</v>
      </c>
      <c r="D5264" t="s">
        <v>15</v>
      </c>
      <c r="E5264">
        <v>107</v>
      </c>
      <c r="F5264" s="6">
        <v>12.4</v>
      </c>
    </row>
    <row r="5265" spans="1:6" customFormat="1" x14ac:dyDescent="0.5">
      <c r="A5265">
        <v>5264</v>
      </c>
      <c r="B5265" s="1">
        <v>43985</v>
      </c>
      <c r="C5265" s="27" t="s">
        <v>18</v>
      </c>
      <c r="D5265" t="s">
        <v>15</v>
      </c>
      <c r="E5265">
        <v>102</v>
      </c>
      <c r="F5265" s="6">
        <v>10.4</v>
      </c>
    </row>
    <row r="5266" spans="1:6" customFormat="1" x14ac:dyDescent="0.5">
      <c r="A5266">
        <v>5265</v>
      </c>
      <c r="B5266" s="1">
        <v>43985</v>
      </c>
      <c r="C5266" s="27" t="s">
        <v>18</v>
      </c>
      <c r="D5266" t="s">
        <v>15</v>
      </c>
      <c r="E5266">
        <v>87</v>
      </c>
      <c r="F5266" s="6">
        <v>7.1</v>
      </c>
    </row>
    <row r="5267" spans="1:6" customFormat="1" x14ac:dyDescent="0.5">
      <c r="A5267">
        <v>5266</v>
      </c>
      <c r="B5267" s="1">
        <v>43985</v>
      </c>
      <c r="C5267" s="27" t="s">
        <v>18</v>
      </c>
      <c r="D5267" t="s">
        <v>15</v>
      </c>
      <c r="E5267">
        <v>109</v>
      </c>
      <c r="F5267" s="6">
        <v>12.9</v>
      </c>
    </row>
    <row r="5268" spans="1:6" customFormat="1" x14ac:dyDescent="0.5">
      <c r="A5268">
        <v>5267</v>
      </c>
      <c r="B5268" s="1">
        <v>43985</v>
      </c>
      <c r="C5268" s="27" t="s">
        <v>18</v>
      </c>
      <c r="D5268" t="s">
        <v>15</v>
      </c>
      <c r="E5268">
        <v>98</v>
      </c>
      <c r="F5268" s="6">
        <v>9.3000000000000007</v>
      </c>
    </row>
    <row r="5269" spans="1:6" customFormat="1" x14ac:dyDescent="0.5">
      <c r="A5269">
        <v>5268</v>
      </c>
      <c r="B5269" s="1">
        <v>43985</v>
      </c>
      <c r="C5269" s="27" t="s">
        <v>18</v>
      </c>
      <c r="D5269" t="s">
        <v>15</v>
      </c>
      <c r="E5269">
        <v>272</v>
      </c>
      <c r="F5269" s="6">
        <v>173.4</v>
      </c>
    </row>
    <row r="5270" spans="1:6" customFormat="1" x14ac:dyDescent="0.5">
      <c r="A5270">
        <v>5269</v>
      </c>
      <c r="B5270" s="1">
        <v>43985</v>
      </c>
      <c r="C5270" s="27" t="s">
        <v>18</v>
      </c>
      <c r="D5270" t="s">
        <v>15</v>
      </c>
      <c r="E5270">
        <v>244</v>
      </c>
      <c r="F5270" s="6">
        <v>119.6</v>
      </c>
    </row>
    <row r="5271" spans="1:6" customFormat="1" x14ac:dyDescent="0.5">
      <c r="A5271">
        <v>5270</v>
      </c>
      <c r="B5271" s="1">
        <v>43985</v>
      </c>
      <c r="C5271" s="27" t="s">
        <v>18</v>
      </c>
      <c r="D5271" t="s">
        <v>15</v>
      </c>
      <c r="E5271">
        <v>165</v>
      </c>
      <c r="F5271" s="6">
        <v>41.3</v>
      </c>
    </row>
    <row r="5272" spans="1:6" customFormat="1" x14ac:dyDescent="0.5">
      <c r="A5272">
        <v>5271</v>
      </c>
      <c r="B5272" s="1">
        <v>43985</v>
      </c>
      <c r="C5272" s="27" t="s">
        <v>18</v>
      </c>
      <c r="D5272" t="s">
        <v>15</v>
      </c>
      <c r="E5272">
        <v>261</v>
      </c>
      <c r="F5272" s="6">
        <v>173.4</v>
      </c>
    </row>
    <row r="5273" spans="1:6" customFormat="1" x14ac:dyDescent="0.5">
      <c r="A5273">
        <v>5272</v>
      </c>
      <c r="B5273" s="1">
        <v>43985</v>
      </c>
      <c r="C5273" s="27" t="s">
        <v>18</v>
      </c>
      <c r="D5273" t="s">
        <v>15</v>
      </c>
      <c r="E5273">
        <v>257</v>
      </c>
      <c r="F5273" s="6">
        <v>143.69999999999999</v>
      </c>
    </row>
    <row r="5274" spans="1:6" customFormat="1" x14ac:dyDescent="0.5">
      <c r="A5274">
        <v>5273</v>
      </c>
      <c r="B5274" s="1">
        <v>43986</v>
      </c>
      <c r="C5274" s="27" t="s">
        <v>18</v>
      </c>
      <c r="D5274" t="s">
        <v>15</v>
      </c>
      <c r="E5274">
        <v>107</v>
      </c>
      <c r="F5274" s="6"/>
    </row>
    <row r="5275" spans="1:6" customFormat="1" x14ac:dyDescent="0.5">
      <c r="A5275">
        <v>5274</v>
      </c>
      <c r="B5275" s="1">
        <v>43986</v>
      </c>
      <c r="C5275" s="27" t="s">
        <v>18</v>
      </c>
      <c r="D5275" t="s">
        <v>15</v>
      </c>
      <c r="E5275">
        <v>96</v>
      </c>
      <c r="F5275" s="6"/>
    </row>
    <row r="5276" spans="1:6" customFormat="1" x14ac:dyDescent="0.5">
      <c r="A5276">
        <v>5275</v>
      </c>
      <c r="B5276" s="1">
        <v>43986</v>
      </c>
      <c r="C5276" s="27" t="s">
        <v>18</v>
      </c>
      <c r="D5276" t="s">
        <v>15</v>
      </c>
      <c r="E5276">
        <v>86</v>
      </c>
      <c r="F5276" s="6"/>
    </row>
    <row r="5277" spans="1:6" customFormat="1" x14ac:dyDescent="0.5">
      <c r="A5277">
        <v>5276</v>
      </c>
      <c r="B5277" s="1">
        <v>43986</v>
      </c>
      <c r="C5277" s="27" t="s">
        <v>18</v>
      </c>
      <c r="D5277" t="s">
        <v>15</v>
      </c>
      <c r="E5277">
        <v>106</v>
      </c>
      <c r="F5277" s="6"/>
    </row>
    <row r="5278" spans="1:6" customFormat="1" x14ac:dyDescent="0.5">
      <c r="A5278">
        <v>5277</v>
      </c>
      <c r="B5278" s="1">
        <v>43986</v>
      </c>
      <c r="C5278" s="27" t="s">
        <v>18</v>
      </c>
      <c r="D5278" t="s">
        <v>15</v>
      </c>
      <c r="E5278">
        <v>82</v>
      </c>
      <c r="F5278" s="6"/>
    </row>
    <row r="5279" spans="1:6" customFormat="1" x14ac:dyDescent="0.5">
      <c r="A5279">
        <v>5278</v>
      </c>
      <c r="B5279" s="1">
        <v>43986</v>
      </c>
      <c r="C5279" s="27" t="s">
        <v>18</v>
      </c>
      <c r="D5279" t="s">
        <v>15</v>
      </c>
      <c r="E5279">
        <v>97</v>
      </c>
      <c r="F5279" s="6"/>
    </row>
    <row r="5280" spans="1:6" customFormat="1" x14ac:dyDescent="0.5">
      <c r="A5280">
        <v>5279</v>
      </c>
      <c r="B5280" s="1">
        <v>43986</v>
      </c>
      <c r="C5280" s="27" t="s">
        <v>18</v>
      </c>
      <c r="D5280" t="s">
        <v>15</v>
      </c>
      <c r="E5280">
        <v>98</v>
      </c>
      <c r="F5280" s="6"/>
    </row>
    <row r="5281" spans="1:6" customFormat="1" x14ac:dyDescent="0.5">
      <c r="A5281">
        <v>5280</v>
      </c>
      <c r="B5281" s="1">
        <v>43986</v>
      </c>
      <c r="C5281" s="27" t="s">
        <v>18</v>
      </c>
      <c r="D5281" t="s">
        <v>15</v>
      </c>
      <c r="E5281">
        <v>92</v>
      </c>
      <c r="F5281" s="6"/>
    </row>
    <row r="5282" spans="1:6" customFormat="1" x14ac:dyDescent="0.5">
      <c r="A5282">
        <v>5281</v>
      </c>
      <c r="B5282" s="1">
        <v>43986</v>
      </c>
      <c r="C5282" s="27" t="s">
        <v>18</v>
      </c>
      <c r="D5282" t="s">
        <v>15</v>
      </c>
      <c r="E5282">
        <v>94</v>
      </c>
      <c r="F5282" s="6"/>
    </row>
    <row r="5283" spans="1:6" customFormat="1" x14ac:dyDescent="0.5">
      <c r="A5283">
        <v>5282</v>
      </c>
      <c r="B5283" s="1">
        <v>43986</v>
      </c>
      <c r="C5283" s="27" t="s">
        <v>18</v>
      </c>
      <c r="D5283" t="s">
        <v>15</v>
      </c>
      <c r="E5283">
        <v>85</v>
      </c>
      <c r="F5283" s="6"/>
    </row>
    <row r="5284" spans="1:6" customFormat="1" x14ac:dyDescent="0.5">
      <c r="A5284">
        <v>5283</v>
      </c>
      <c r="B5284" s="1">
        <v>43986</v>
      </c>
      <c r="C5284" s="27" t="s">
        <v>18</v>
      </c>
      <c r="D5284" t="s">
        <v>15</v>
      </c>
      <c r="E5284">
        <v>84</v>
      </c>
      <c r="F5284" s="6"/>
    </row>
    <row r="5285" spans="1:6" customFormat="1" x14ac:dyDescent="0.5">
      <c r="A5285">
        <v>5284</v>
      </c>
      <c r="B5285" s="1">
        <v>43986</v>
      </c>
      <c r="C5285" s="27" t="s">
        <v>18</v>
      </c>
      <c r="D5285" t="s">
        <v>15</v>
      </c>
      <c r="E5285">
        <v>96</v>
      </c>
      <c r="F5285" s="6"/>
    </row>
    <row r="5286" spans="1:6" customFormat="1" x14ac:dyDescent="0.5">
      <c r="A5286">
        <v>5285</v>
      </c>
      <c r="B5286" s="1">
        <v>43986</v>
      </c>
      <c r="C5286" s="27" t="s">
        <v>18</v>
      </c>
      <c r="D5286" t="s">
        <v>15</v>
      </c>
      <c r="E5286">
        <v>105</v>
      </c>
      <c r="F5286" s="6"/>
    </row>
    <row r="5287" spans="1:6" customFormat="1" x14ac:dyDescent="0.5">
      <c r="A5287">
        <v>5286</v>
      </c>
      <c r="B5287" s="1">
        <v>43986</v>
      </c>
      <c r="C5287" s="27" t="s">
        <v>18</v>
      </c>
      <c r="D5287" t="s">
        <v>15</v>
      </c>
      <c r="E5287">
        <v>76</v>
      </c>
      <c r="F5287" s="6"/>
    </row>
    <row r="5288" spans="1:6" customFormat="1" x14ac:dyDescent="0.5">
      <c r="A5288">
        <v>5287</v>
      </c>
      <c r="B5288" s="1">
        <v>43986</v>
      </c>
      <c r="C5288" s="27" t="s">
        <v>18</v>
      </c>
      <c r="D5288" t="s">
        <v>15</v>
      </c>
      <c r="E5288">
        <v>94</v>
      </c>
      <c r="F5288" s="6"/>
    </row>
    <row r="5289" spans="1:6" customFormat="1" x14ac:dyDescent="0.5">
      <c r="A5289">
        <v>5288</v>
      </c>
      <c r="B5289" s="1">
        <v>43986</v>
      </c>
      <c r="C5289" s="27" t="s">
        <v>18</v>
      </c>
      <c r="D5289" t="s">
        <v>15</v>
      </c>
      <c r="E5289">
        <v>90</v>
      </c>
      <c r="F5289" s="6"/>
    </row>
    <row r="5290" spans="1:6" customFormat="1" x14ac:dyDescent="0.5">
      <c r="A5290">
        <v>5289</v>
      </c>
      <c r="B5290" s="1">
        <v>43986</v>
      </c>
      <c r="C5290" s="27" t="s">
        <v>18</v>
      </c>
      <c r="D5290" t="s">
        <v>15</v>
      </c>
      <c r="E5290">
        <v>87</v>
      </c>
      <c r="F5290" s="6"/>
    </row>
    <row r="5291" spans="1:6" customFormat="1" x14ac:dyDescent="0.5">
      <c r="A5291">
        <v>5290</v>
      </c>
      <c r="B5291" s="1">
        <v>43986</v>
      </c>
      <c r="C5291" s="27" t="s">
        <v>18</v>
      </c>
      <c r="D5291" t="s">
        <v>15</v>
      </c>
      <c r="E5291">
        <v>95</v>
      </c>
      <c r="F5291" s="6"/>
    </row>
    <row r="5292" spans="1:6" customFormat="1" x14ac:dyDescent="0.5">
      <c r="A5292">
        <v>5291</v>
      </c>
      <c r="B5292" s="1">
        <v>43986</v>
      </c>
      <c r="C5292" s="27" t="s">
        <v>18</v>
      </c>
      <c r="D5292" t="s">
        <v>15</v>
      </c>
      <c r="E5292">
        <v>94</v>
      </c>
      <c r="F5292" s="6"/>
    </row>
    <row r="5293" spans="1:6" customFormat="1" x14ac:dyDescent="0.5">
      <c r="A5293">
        <v>5292</v>
      </c>
      <c r="B5293" s="1">
        <v>43986</v>
      </c>
      <c r="C5293" s="27" t="s">
        <v>18</v>
      </c>
      <c r="D5293" t="s">
        <v>15</v>
      </c>
      <c r="E5293">
        <v>97</v>
      </c>
      <c r="F5293" s="6"/>
    </row>
    <row r="5294" spans="1:6" customFormat="1" x14ac:dyDescent="0.5">
      <c r="A5294">
        <v>5293</v>
      </c>
      <c r="B5294" s="1">
        <v>43986</v>
      </c>
      <c r="C5294" s="27" t="s">
        <v>18</v>
      </c>
      <c r="D5294" t="s">
        <v>15</v>
      </c>
      <c r="E5294">
        <v>82</v>
      </c>
      <c r="F5294" s="6"/>
    </row>
    <row r="5295" spans="1:6" customFormat="1" x14ac:dyDescent="0.5">
      <c r="A5295">
        <v>5294</v>
      </c>
      <c r="B5295" s="1">
        <v>43986</v>
      </c>
      <c r="C5295" s="27" t="s">
        <v>18</v>
      </c>
      <c r="D5295" t="s">
        <v>15</v>
      </c>
      <c r="E5295">
        <v>78</v>
      </c>
      <c r="F5295" s="6"/>
    </row>
    <row r="5296" spans="1:6" customFormat="1" x14ac:dyDescent="0.5">
      <c r="A5296">
        <v>5295</v>
      </c>
      <c r="B5296" s="1">
        <v>43986</v>
      </c>
      <c r="C5296" s="27" t="s">
        <v>18</v>
      </c>
      <c r="D5296" t="s">
        <v>15</v>
      </c>
      <c r="E5296">
        <v>78</v>
      </c>
      <c r="F5296" s="6"/>
    </row>
    <row r="5297" spans="1:6" customFormat="1" x14ac:dyDescent="0.5">
      <c r="A5297">
        <v>5296</v>
      </c>
      <c r="B5297" s="1">
        <v>43986</v>
      </c>
      <c r="C5297" s="27" t="s">
        <v>18</v>
      </c>
      <c r="D5297" t="s">
        <v>15</v>
      </c>
      <c r="E5297">
        <v>85</v>
      </c>
      <c r="F5297" s="6"/>
    </row>
    <row r="5298" spans="1:6" customFormat="1" x14ac:dyDescent="0.5">
      <c r="A5298">
        <v>5297</v>
      </c>
      <c r="B5298" s="1">
        <v>43986</v>
      </c>
      <c r="C5298" s="27" t="s">
        <v>18</v>
      </c>
      <c r="D5298" t="s">
        <v>15</v>
      </c>
      <c r="E5298">
        <v>150</v>
      </c>
      <c r="F5298" s="6"/>
    </row>
    <row r="5299" spans="1:6" customFormat="1" x14ac:dyDescent="0.5">
      <c r="A5299">
        <v>5298</v>
      </c>
      <c r="B5299" s="1">
        <v>43986</v>
      </c>
      <c r="C5299" s="27" t="s">
        <v>18</v>
      </c>
      <c r="D5299" t="s">
        <v>15</v>
      </c>
      <c r="E5299">
        <v>250</v>
      </c>
      <c r="F5299" s="6"/>
    </row>
    <row r="5300" spans="1:6" customFormat="1" x14ac:dyDescent="0.5">
      <c r="A5300">
        <v>5299</v>
      </c>
      <c r="B5300" s="1">
        <v>43987</v>
      </c>
      <c r="C5300" s="27" t="s">
        <v>18</v>
      </c>
      <c r="D5300" t="s">
        <v>15</v>
      </c>
      <c r="E5300">
        <v>90</v>
      </c>
      <c r="F5300" s="6"/>
    </row>
    <row r="5301" spans="1:6" customFormat="1" x14ac:dyDescent="0.5">
      <c r="A5301">
        <v>5300</v>
      </c>
      <c r="B5301" s="1">
        <v>43987</v>
      </c>
      <c r="C5301" s="27" t="s">
        <v>18</v>
      </c>
      <c r="D5301" t="s">
        <v>15</v>
      </c>
      <c r="E5301" s="7">
        <v>103</v>
      </c>
      <c r="F5301" s="6"/>
    </row>
    <row r="5302" spans="1:6" customFormat="1" x14ac:dyDescent="0.5">
      <c r="A5302">
        <v>5301</v>
      </c>
      <c r="B5302" s="1">
        <v>43987</v>
      </c>
      <c r="C5302" s="27" t="s">
        <v>18</v>
      </c>
      <c r="D5302" t="s">
        <v>15</v>
      </c>
      <c r="E5302">
        <v>94</v>
      </c>
      <c r="F5302" s="6"/>
    </row>
    <row r="5303" spans="1:6" customFormat="1" x14ac:dyDescent="0.5">
      <c r="A5303">
        <v>5302</v>
      </c>
      <c r="B5303" s="1">
        <v>43987</v>
      </c>
      <c r="C5303" s="27" t="s">
        <v>18</v>
      </c>
      <c r="D5303" t="s">
        <v>15</v>
      </c>
      <c r="E5303">
        <v>90</v>
      </c>
      <c r="F5303" s="6"/>
    </row>
    <row r="5304" spans="1:6" customFormat="1" x14ac:dyDescent="0.5">
      <c r="A5304">
        <v>5303</v>
      </c>
      <c r="B5304" s="1">
        <v>43987</v>
      </c>
      <c r="C5304" s="27" t="s">
        <v>18</v>
      </c>
      <c r="D5304" t="s">
        <v>15</v>
      </c>
      <c r="E5304">
        <v>78</v>
      </c>
      <c r="F5304" s="6"/>
    </row>
    <row r="5305" spans="1:6" customFormat="1" x14ac:dyDescent="0.5">
      <c r="A5305">
        <v>5304</v>
      </c>
      <c r="B5305" s="1">
        <v>43987</v>
      </c>
      <c r="C5305" s="27" t="s">
        <v>18</v>
      </c>
      <c r="D5305" t="s">
        <v>15</v>
      </c>
      <c r="E5305">
        <v>104</v>
      </c>
      <c r="F5305" s="6"/>
    </row>
    <row r="5306" spans="1:6" customFormat="1" x14ac:dyDescent="0.5">
      <c r="A5306">
        <v>5305</v>
      </c>
      <c r="B5306" s="1">
        <v>43987</v>
      </c>
      <c r="C5306" s="27" t="s">
        <v>18</v>
      </c>
      <c r="D5306" t="s">
        <v>15</v>
      </c>
      <c r="E5306">
        <v>94</v>
      </c>
      <c r="F5306" s="6"/>
    </row>
    <row r="5307" spans="1:6" customFormat="1" x14ac:dyDescent="0.5">
      <c r="A5307">
        <v>5306</v>
      </c>
      <c r="B5307" s="1">
        <v>43987</v>
      </c>
      <c r="C5307" s="27" t="s">
        <v>18</v>
      </c>
      <c r="D5307" t="s">
        <v>15</v>
      </c>
      <c r="E5307">
        <v>100</v>
      </c>
      <c r="F5307" s="6"/>
    </row>
    <row r="5308" spans="1:6" customFormat="1" x14ac:dyDescent="0.5">
      <c r="A5308">
        <v>5307</v>
      </c>
      <c r="B5308" s="1">
        <v>43987</v>
      </c>
      <c r="C5308" s="27" t="s">
        <v>18</v>
      </c>
      <c r="D5308" t="s">
        <v>15</v>
      </c>
      <c r="E5308">
        <v>98</v>
      </c>
      <c r="F5308" s="6"/>
    </row>
    <row r="5309" spans="1:6" customFormat="1" x14ac:dyDescent="0.5">
      <c r="A5309">
        <v>5308</v>
      </c>
      <c r="B5309" s="1">
        <v>43987</v>
      </c>
      <c r="C5309" s="27" t="s">
        <v>18</v>
      </c>
      <c r="D5309" t="s">
        <v>15</v>
      </c>
      <c r="E5309">
        <v>87</v>
      </c>
      <c r="F5309" s="6"/>
    </row>
    <row r="5310" spans="1:6" customFormat="1" x14ac:dyDescent="0.5">
      <c r="A5310">
        <v>5309</v>
      </c>
      <c r="B5310" s="1">
        <v>43987</v>
      </c>
      <c r="C5310" s="27" t="s">
        <v>18</v>
      </c>
      <c r="D5310" t="s">
        <v>15</v>
      </c>
      <c r="E5310">
        <v>96</v>
      </c>
      <c r="F5310" s="6"/>
    </row>
    <row r="5311" spans="1:6" customFormat="1" x14ac:dyDescent="0.5">
      <c r="A5311">
        <v>5310</v>
      </c>
      <c r="B5311" s="1">
        <v>43987</v>
      </c>
      <c r="C5311" s="27" t="s">
        <v>18</v>
      </c>
      <c r="D5311" t="s">
        <v>15</v>
      </c>
      <c r="E5311">
        <v>103</v>
      </c>
      <c r="F5311" s="6"/>
    </row>
    <row r="5312" spans="1:6" customFormat="1" x14ac:dyDescent="0.5">
      <c r="A5312">
        <v>5311</v>
      </c>
      <c r="B5312" s="1">
        <v>43987</v>
      </c>
      <c r="C5312" s="27" t="s">
        <v>18</v>
      </c>
      <c r="D5312" t="s">
        <v>15</v>
      </c>
      <c r="E5312">
        <v>94</v>
      </c>
      <c r="F5312" s="6"/>
    </row>
    <row r="5313" spans="1:6" customFormat="1" x14ac:dyDescent="0.5">
      <c r="A5313">
        <v>5312</v>
      </c>
      <c r="B5313" s="1">
        <v>43987</v>
      </c>
      <c r="C5313" s="27" t="s">
        <v>18</v>
      </c>
      <c r="D5313" t="s">
        <v>15</v>
      </c>
      <c r="E5313">
        <v>87</v>
      </c>
      <c r="F5313" s="6"/>
    </row>
    <row r="5314" spans="1:6" customFormat="1" x14ac:dyDescent="0.5">
      <c r="A5314">
        <v>5313</v>
      </c>
      <c r="B5314" s="1">
        <v>43987</v>
      </c>
      <c r="C5314" s="27" t="s">
        <v>18</v>
      </c>
      <c r="D5314" t="s">
        <v>15</v>
      </c>
      <c r="E5314">
        <v>110</v>
      </c>
      <c r="F5314" s="6"/>
    </row>
    <row r="5315" spans="1:6" customFormat="1" x14ac:dyDescent="0.5">
      <c r="A5315">
        <v>5314</v>
      </c>
      <c r="B5315" s="1">
        <v>43987</v>
      </c>
      <c r="C5315" s="27" t="s">
        <v>18</v>
      </c>
      <c r="D5315" t="s">
        <v>15</v>
      </c>
      <c r="E5315">
        <v>107</v>
      </c>
      <c r="F5315" s="6"/>
    </row>
    <row r="5316" spans="1:6" customFormat="1" x14ac:dyDescent="0.5">
      <c r="A5316">
        <v>5315</v>
      </c>
      <c r="B5316" s="1">
        <v>43987</v>
      </c>
      <c r="C5316" s="27" t="s">
        <v>18</v>
      </c>
      <c r="D5316" t="s">
        <v>15</v>
      </c>
      <c r="E5316">
        <v>87</v>
      </c>
      <c r="F5316" s="6"/>
    </row>
    <row r="5317" spans="1:6" customFormat="1" x14ac:dyDescent="0.5">
      <c r="A5317">
        <v>5316</v>
      </c>
      <c r="B5317" s="1">
        <v>43987</v>
      </c>
      <c r="C5317" s="27" t="s">
        <v>18</v>
      </c>
      <c r="D5317" t="s">
        <v>15</v>
      </c>
      <c r="E5317">
        <v>96</v>
      </c>
      <c r="F5317" s="6"/>
    </row>
    <row r="5318" spans="1:6" customFormat="1" x14ac:dyDescent="0.5">
      <c r="A5318">
        <v>5317</v>
      </c>
      <c r="B5318" s="1">
        <v>43987</v>
      </c>
      <c r="C5318" s="27" t="s">
        <v>18</v>
      </c>
      <c r="D5318" t="s">
        <v>15</v>
      </c>
      <c r="E5318">
        <v>97</v>
      </c>
      <c r="F5318" s="6"/>
    </row>
    <row r="5319" spans="1:6" customFormat="1" x14ac:dyDescent="0.5">
      <c r="A5319">
        <v>5318</v>
      </c>
      <c r="B5319" s="1">
        <v>43987</v>
      </c>
      <c r="C5319" s="27" t="s">
        <v>18</v>
      </c>
      <c r="D5319" t="s">
        <v>15</v>
      </c>
      <c r="E5319">
        <v>101</v>
      </c>
      <c r="F5319" s="6"/>
    </row>
    <row r="5320" spans="1:6" customFormat="1" x14ac:dyDescent="0.5">
      <c r="A5320">
        <v>5319</v>
      </c>
      <c r="B5320" s="1">
        <v>43987</v>
      </c>
      <c r="C5320" s="27" t="s">
        <v>18</v>
      </c>
      <c r="D5320" t="s">
        <v>15</v>
      </c>
      <c r="E5320">
        <v>99</v>
      </c>
      <c r="F5320" s="6"/>
    </row>
    <row r="5321" spans="1:6" customFormat="1" x14ac:dyDescent="0.5">
      <c r="A5321">
        <v>5320</v>
      </c>
      <c r="B5321" s="1">
        <v>43987</v>
      </c>
      <c r="C5321" s="27" t="s">
        <v>18</v>
      </c>
      <c r="D5321" t="s">
        <v>15</v>
      </c>
      <c r="E5321">
        <v>112</v>
      </c>
      <c r="F5321" s="6"/>
    </row>
    <row r="5322" spans="1:6" customFormat="1" x14ac:dyDescent="0.5">
      <c r="A5322">
        <v>5321</v>
      </c>
      <c r="B5322" s="1">
        <v>43987</v>
      </c>
      <c r="C5322" s="27" t="s">
        <v>18</v>
      </c>
      <c r="D5322" t="s">
        <v>15</v>
      </c>
      <c r="E5322">
        <v>152</v>
      </c>
      <c r="F5322" s="6"/>
    </row>
    <row r="5323" spans="1:6" customFormat="1" x14ac:dyDescent="0.5">
      <c r="A5323">
        <v>5322</v>
      </c>
      <c r="B5323" s="1">
        <v>43987</v>
      </c>
      <c r="C5323" s="27" t="s">
        <v>18</v>
      </c>
      <c r="D5323" t="s">
        <v>15</v>
      </c>
      <c r="E5323">
        <v>97</v>
      </c>
      <c r="F5323" s="6"/>
    </row>
    <row r="5324" spans="1:6" customFormat="1" x14ac:dyDescent="0.5">
      <c r="A5324">
        <v>5323</v>
      </c>
      <c r="B5324" s="1">
        <v>43987</v>
      </c>
      <c r="C5324" s="27" t="s">
        <v>18</v>
      </c>
      <c r="D5324" t="s">
        <v>15</v>
      </c>
      <c r="E5324">
        <v>94</v>
      </c>
      <c r="F5324" s="6"/>
    </row>
    <row r="5325" spans="1:6" customFormat="1" x14ac:dyDescent="0.5">
      <c r="A5325">
        <v>5324</v>
      </c>
      <c r="B5325" s="1">
        <v>43987</v>
      </c>
      <c r="C5325" s="27" t="s">
        <v>18</v>
      </c>
      <c r="D5325" t="s">
        <v>15</v>
      </c>
      <c r="E5325">
        <v>249</v>
      </c>
      <c r="F5325" s="6"/>
    </row>
    <row r="5326" spans="1:6" customFormat="1" x14ac:dyDescent="0.5">
      <c r="A5326">
        <v>5325</v>
      </c>
      <c r="B5326" s="1">
        <v>43987</v>
      </c>
      <c r="C5326" s="27" t="s">
        <v>18</v>
      </c>
      <c r="D5326" t="s">
        <v>15</v>
      </c>
      <c r="E5326">
        <v>211</v>
      </c>
      <c r="F5326" s="6"/>
    </row>
    <row r="5327" spans="1:6" customFormat="1" x14ac:dyDescent="0.5">
      <c r="A5327">
        <v>5326</v>
      </c>
      <c r="B5327" s="1">
        <v>43988</v>
      </c>
      <c r="C5327" s="27" t="s">
        <v>18</v>
      </c>
      <c r="D5327" t="s">
        <v>15</v>
      </c>
      <c r="E5327">
        <v>141</v>
      </c>
      <c r="F5327" s="6"/>
    </row>
    <row r="5328" spans="1:6" customFormat="1" x14ac:dyDescent="0.5">
      <c r="A5328">
        <v>5327</v>
      </c>
      <c r="B5328" s="1">
        <v>43988</v>
      </c>
      <c r="C5328" s="27" t="s">
        <v>18</v>
      </c>
      <c r="D5328" t="s">
        <v>15</v>
      </c>
      <c r="E5328">
        <v>144</v>
      </c>
      <c r="F5328" s="6"/>
    </row>
    <row r="5329" spans="1:6" customFormat="1" x14ac:dyDescent="0.5">
      <c r="A5329">
        <v>5328</v>
      </c>
      <c r="B5329" s="1">
        <v>43988</v>
      </c>
      <c r="C5329" s="27" t="s">
        <v>18</v>
      </c>
      <c r="D5329" t="s">
        <v>15</v>
      </c>
      <c r="E5329">
        <v>157</v>
      </c>
      <c r="F5329" s="6"/>
    </row>
    <row r="5330" spans="1:6" customFormat="1" x14ac:dyDescent="0.5">
      <c r="A5330">
        <v>5329</v>
      </c>
      <c r="B5330" s="1">
        <v>43988</v>
      </c>
      <c r="C5330" s="27" t="s">
        <v>18</v>
      </c>
      <c r="D5330" t="s">
        <v>15</v>
      </c>
      <c r="E5330">
        <v>154</v>
      </c>
      <c r="F5330" s="6"/>
    </row>
    <row r="5331" spans="1:6" customFormat="1" x14ac:dyDescent="0.5">
      <c r="A5331">
        <v>5330</v>
      </c>
      <c r="B5331" s="1">
        <v>43988</v>
      </c>
      <c r="C5331" s="27" t="s">
        <v>18</v>
      </c>
      <c r="D5331" t="s">
        <v>15</v>
      </c>
      <c r="E5331">
        <v>101</v>
      </c>
      <c r="F5331" s="6"/>
    </row>
    <row r="5332" spans="1:6" customFormat="1" x14ac:dyDescent="0.5">
      <c r="A5332">
        <v>5331</v>
      </c>
      <c r="B5332" s="1">
        <v>43988</v>
      </c>
      <c r="C5332" s="27" t="s">
        <v>18</v>
      </c>
      <c r="D5332" t="s">
        <v>15</v>
      </c>
      <c r="E5332">
        <v>140</v>
      </c>
      <c r="F5332" s="6"/>
    </row>
    <row r="5333" spans="1:6" customFormat="1" x14ac:dyDescent="0.5">
      <c r="A5333">
        <v>5332</v>
      </c>
      <c r="B5333" s="1">
        <v>43988</v>
      </c>
      <c r="C5333" s="27" t="s">
        <v>18</v>
      </c>
      <c r="D5333" t="s">
        <v>15</v>
      </c>
      <c r="E5333">
        <v>143</v>
      </c>
      <c r="F5333" s="6"/>
    </row>
    <row r="5334" spans="1:6" customFormat="1" x14ac:dyDescent="0.5">
      <c r="A5334">
        <v>5333</v>
      </c>
      <c r="B5334" s="1">
        <v>43988</v>
      </c>
      <c r="C5334" s="27" t="s">
        <v>18</v>
      </c>
      <c r="D5334" t="s">
        <v>15</v>
      </c>
      <c r="E5334">
        <v>121</v>
      </c>
      <c r="F5334" s="6"/>
    </row>
    <row r="5335" spans="1:6" customFormat="1" x14ac:dyDescent="0.5">
      <c r="A5335">
        <v>5334</v>
      </c>
      <c r="B5335" s="1">
        <v>43988</v>
      </c>
      <c r="C5335" s="27" t="s">
        <v>18</v>
      </c>
      <c r="D5335" t="s">
        <v>15</v>
      </c>
      <c r="E5335">
        <v>126</v>
      </c>
      <c r="F5335" s="6"/>
    </row>
    <row r="5336" spans="1:6" customFormat="1" x14ac:dyDescent="0.5">
      <c r="A5336">
        <v>5335</v>
      </c>
      <c r="B5336" s="1">
        <v>43988</v>
      </c>
      <c r="C5336" s="27" t="s">
        <v>18</v>
      </c>
      <c r="D5336" t="s">
        <v>15</v>
      </c>
      <c r="E5336">
        <v>106</v>
      </c>
      <c r="F5336" s="6"/>
    </row>
    <row r="5337" spans="1:6" customFormat="1" x14ac:dyDescent="0.5">
      <c r="A5337">
        <v>5336</v>
      </c>
      <c r="B5337" s="1">
        <v>43988</v>
      </c>
      <c r="C5337" s="27" t="s">
        <v>18</v>
      </c>
      <c r="D5337" t="s">
        <v>15</v>
      </c>
      <c r="E5337">
        <v>85</v>
      </c>
      <c r="F5337" s="6"/>
    </row>
    <row r="5338" spans="1:6" customFormat="1" x14ac:dyDescent="0.5">
      <c r="A5338">
        <v>5337</v>
      </c>
      <c r="B5338" s="1">
        <v>43988</v>
      </c>
      <c r="C5338" s="27" t="s">
        <v>18</v>
      </c>
      <c r="D5338" t="s">
        <v>15</v>
      </c>
      <c r="E5338">
        <v>96</v>
      </c>
      <c r="F5338" s="6"/>
    </row>
    <row r="5339" spans="1:6" customFormat="1" x14ac:dyDescent="0.5">
      <c r="A5339">
        <v>5338</v>
      </c>
      <c r="B5339" s="1">
        <v>43988</v>
      </c>
      <c r="C5339" s="27" t="s">
        <v>18</v>
      </c>
      <c r="D5339" t="s">
        <v>15</v>
      </c>
      <c r="E5339">
        <v>98</v>
      </c>
      <c r="F5339" s="6"/>
    </row>
    <row r="5340" spans="1:6" customFormat="1" x14ac:dyDescent="0.5">
      <c r="A5340">
        <v>5339</v>
      </c>
      <c r="B5340" s="1">
        <v>43988</v>
      </c>
      <c r="C5340" s="27" t="s">
        <v>18</v>
      </c>
      <c r="D5340" t="s">
        <v>15</v>
      </c>
      <c r="E5340">
        <v>93</v>
      </c>
      <c r="F5340" s="6"/>
    </row>
    <row r="5341" spans="1:6" customFormat="1" x14ac:dyDescent="0.5">
      <c r="A5341">
        <v>5340</v>
      </c>
      <c r="B5341" s="1">
        <v>43988</v>
      </c>
      <c r="C5341" s="27" t="s">
        <v>18</v>
      </c>
      <c r="D5341" t="s">
        <v>15</v>
      </c>
      <c r="E5341">
        <v>94</v>
      </c>
      <c r="F5341" s="6"/>
    </row>
    <row r="5342" spans="1:6" customFormat="1" x14ac:dyDescent="0.5">
      <c r="A5342">
        <v>5341</v>
      </c>
      <c r="B5342" s="1">
        <v>43988</v>
      </c>
      <c r="C5342" s="27" t="s">
        <v>18</v>
      </c>
      <c r="D5342" t="s">
        <v>15</v>
      </c>
      <c r="E5342">
        <v>115</v>
      </c>
      <c r="F5342" s="6"/>
    </row>
    <row r="5343" spans="1:6" customFormat="1" x14ac:dyDescent="0.5">
      <c r="A5343">
        <v>5342</v>
      </c>
      <c r="B5343" s="1">
        <v>43988</v>
      </c>
      <c r="C5343" s="27" t="s">
        <v>18</v>
      </c>
      <c r="D5343" t="s">
        <v>15</v>
      </c>
      <c r="E5343">
        <v>94</v>
      </c>
      <c r="F5343" s="6"/>
    </row>
    <row r="5344" spans="1:6" customFormat="1" x14ac:dyDescent="0.5">
      <c r="A5344">
        <v>5343</v>
      </c>
      <c r="B5344" s="1">
        <v>43988</v>
      </c>
      <c r="C5344" s="27" t="s">
        <v>18</v>
      </c>
      <c r="D5344" t="s">
        <v>15</v>
      </c>
      <c r="E5344">
        <v>100</v>
      </c>
      <c r="F5344" s="6"/>
    </row>
    <row r="5345" spans="1:6" customFormat="1" x14ac:dyDescent="0.5">
      <c r="A5345">
        <v>5344</v>
      </c>
      <c r="B5345" s="1">
        <v>43988</v>
      </c>
      <c r="C5345" s="27" t="s">
        <v>18</v>
      </c>
      <c r="D5345" t="s">
        <v>15</v>
      </c>
      <c r="E5345">
        <v>102</v>
      </c>
      <c r="F5345" s="6"/>
    </row>
    <row r="5346" spans="1:6" customFormat="1" x14ac:dyDescent="0.5">
      <c r="A5346">
        <v>5345</v>
      </c>
      <c r="B5346" s="1">
        <v>43988</v>
      </c>
      <c r="C5346" s="27" t="s">
        <v>18</v>
      </c>
      <c r="D5346" t="s">
        <v>15</v>
      </c>
      <c r="E5346">
        <v>78</v>
      </c>
      <c r="F5346" s="6"/>
    </row>
    <row r="5347" spans="1:6" customFormat="1" x14ac:dyDescent="0.5">
      <c r="A5347">
        <v>5346</v>
      </c>
      <c r="B5347" s="1">
        <v>43988</v>
      </c>
      <c r="C5347" s="27" t="s">
        <v>18</v>
      </c>
      <c r="D5347" t="s">
        <v>15</v>
      </c>
      <c r="E5347">
        <v>73</v>
      </c>
      <c r="F5347" s="6"/>
    </row>
    <row r="5348" spans="1:6" customFormat="1" x14ac:dyDescent="0.5">
      <c r="A5348">
        <v>5347</v>
      </c>
      <c r="B5348" s="1">
        <v>43988</v>
      </c>
      <c r="C5348" s="27" t="s">
        <v>18</v>
      </c>
      <c r="D5348" t="s">
        <v>15</v>
      </c>
      <c r="E5348">
        <v>85</v>
      </c>
      <c r="F5348" s="6"/>
    </row>
    <row r="5349" spans="1:6" customFormat="1" x14ac:dyDescent="0.5">
      <c r="A5349">
        <v>5348</v>
      </c>
      <c r="B5349" s="1">
        <v>43988</v>
      </c>
      <c r="C5349" s="27" t="s">
        <v>18</v>
      </c>
      <c r="D5349" t="s">
        <v>15</v>
      </c>
      <c r="E5349">
        <v>106</v>
      </c>
      <c r="F5349" s="6"/>
    </row>
    <row r="5350" spans="1:6" customFormat="1" x14ac:dyDescent="0.5">
      <c r="A5350">
        <v>5349</v>
      </c>
      <c r="B5350" s="1">
        <v>43988</v>
      </c>
      <c r="C5350" s="27" t="s">
        <v>18</v>
      </c>
      <c r="D5350" t="s">
        <v>15</v>
      </c>
      <c r="E5350">
        <v>153</v>
      </c>
      <c r="F5350" s="6"/>
    </row>
    <row r="5351" spans="1:6" customFormat="1" x14ac:dyDescent="0.5">
      <c r="A5351">
        <v>5350</v>
      </c>
      <c r="B5351" s="1">
        <v>43988</v>
      </c>
      <c r="C5351" s="27" t="s">
        <v>18</v>
      </c>
      <c r="D5351" t="s">
        <v>15</v>
      </c>
      <c r="E5351">
        <v>79</v>
      </c>
      <c r="F5351" s="6"/>
    </row>
    <row r="5352" spans="1:6" customFormat="1" x14ac:dyDescent="0.5">
      <c r="A5352">
        <v>5351</v>
      </c>
      <c r="B5352" s="1">
        <v>43989</v>
      </c>
      <c r="C5352" s="27" t="s">
        <v>18</v>
      </c>
      <c r="D5352" t="s">
        <v>15</v>
      </c>
      <c r="E5352">
        <v>88</v>
      </c>
      <c r="F5352" s="6"/>
    </row>
    <row r="5353" spans="1:6" customFormat="1" x14ac:dyDescent="0.5">
      <c r="A5353">
        <v>5352</v>
      </c>
      <c r="B5353" s="1">
        <v>43989</v>
      </c>
      <c r="C5353" s="27" t="s">
        <v>18</v>
      </c>
      <c r="D5353" t="s">
        <v>15</v>
      </c>
      <c r="E5353">
        <v>83</v>
      </c>
      <c r="F5353" s="6"/>
    </row>
    <row r="5354" spans="1:6" customFormat="1" x14ac:dyDescent="0.5">
      <c r="A5354">
        <v>5353</v>
      </c>
      <c r="B5354" s="1">
        <v>43989</v>
      </c>
      <c r="C5354" s="27" t="s">
        <v>18</v>
      </c>
      <c r="D5354" t="s">
        <v>15</v>
      </c>
      <c r="E5354">
        <v>97</v>
      </c>
      <c r="F5354" s="6"/>
    </row>
    <row r="5355" spans="1:6" customFormat="1" x14ac:dyDescent="0.5">
      <c r="A5355">
        <v>5354</v>
      </c>
      <c r="B5355" s="1">
        <v>43989</v>
      </c>
      <c r="C5355" s="27" t="s">
        <v>18</v>
      </c>
      <c r="D5355" t="s">
        <v>15</v>
      </c>
      <c r="E5355">
        <v>88</v>
      </c>
      <c r="F5355" s="6"/>
    </row>
    <row r="5356" spans="1:6" customFormat="1" x14ac:dyDescent="0.5">
      <c r="A5356">
        <v>5355</v>
      </c>
      <c r="B5356" s="1">
        <v>43989</v>
      </c>
      <c r="C5356" s="27" t="s">
        <v>18</v>
      </c>
      <c r="D5356" t="s">
        <v>15</v>
      </c>
      <c r="E5356">
        <v>95</v>
      </c>
      <c r="F5356" s="6"/>
    </row>
    <row r="5357" spans="1:6" customFormat="1" x14ac:dyDescent="0.5">
      <c r="A5357">
        <v>5356</v>
      </c>
      <c r="B5357" s="1">
        <v>43989</v>
      </c>
      <c r="C5357" s="27" t="s">
        <v>18</v>
      </c>
      <c r="D5357" t="s">
        <v>15</v>
      </c>
      <c r="E5357">
        <v>89</v>
      </c>
      <c r="F5357" s="6"/>
    </row>
    <row r="5358" spans="1:6" customFormat="1" x14ac:dyDescent="0.5">
      <c r="A5358">
        <v>5357</v>
      </c>
      <c r="B5358" s="1">
        <v>43989</v>
      </c>
      <c r="C5358" s="27" t="s">
        <v>18</v>
      </c>
      <c r="D5358" t="s">
        <v>15</v>
      </c>
      <c r="E5358">
        <v>99</v>
      </c>
      <c r="F5358" s="6"/>
    </row>
    <row r="5359" spans="1:6" customFormat="1" x14ac:dyDescent="0.5">
      <c r="A5359">
        <v>5358</v>
      </c>
      <c r="B5359" s="1">
        <v>43989</v>
      </c>
      <c r="C5359" s="27" t="s">
        <v>18</v>
      </c>
      <c r="D5359" t="s">
        <v>15</v>
      </c>
      <c r="E5359">
        <v>114</v>
      </c>
      <c r="F5359" s="6"/>
    </row>
    <row r="5360" spans="1:6" customFormat="1" x14ac:dyDescent="0.5">
      <c r="A5360">
        <v>5359</v>
      </c>
      <c r="B5360" s="1">
        <v>43989</v>
      </c>
      <c r="C5360" s="27" t="s">
        <v>18</v>
      </c>
      <c r="D5360" t="s">
        <v>15</v>
      </c>
      <c r="E5360">
        <v>120</v>
      </c>
      <c r="F5360" s="6"/>
    </row>
    <row r="5361" spans="1:6" customFormat="1" x14ac:dyDescent="0.5">
      <c r="A5361">
        <v>5360</v>
      </c>
      <c r="B5361" s="1">
        <v>43989</v>
      </c>
      <c r="C5361" s="27" t="s">
        <v>18</v>
      </c>
      <c r="D5361" t="s">
        <v>15</v>
      </c>
      <c r="E5361">
        <v>118</v>
      </c>
      <c r="F5361" s="6"/>
    </row>
    <row r="5362" spans="1:6" customFormat="1" x14ac:dyDescent="0.5">
      <c r="A5362">
        <v>5361</v>
      </c>
      <c r="B5362" s="1">
        <v>43989</v>
      </c>
      <c r="C5362" s="27" t="s">
        <v>18</v>
      </c>
      <c r="D5362" t="s">
        <v>15</v>
      </c>
      <c r="E5362">
        <v>124</v>
      </c>
      <c r="F5362" s="6"/>
    </row>
    <row r="5363" spans="1:6" customFormat="1" x14ac:dyDescent="0.5">
      <c r="A5363">
        <v>5362</v>
      </c>
      <c r="B5363" s="1">
        <v>43989</v>
      </c>
      <c r="C5363" s="27" t="s">
        <v>18</v>
      </c>
      <c r="D5363" t="s">
        <v>15</v>
      </c>
      <c r="E5363">
        <v>152</v>
      </c>
      <c r="F5363" s="6"/>
    </row>
    <row r="5364" spans="1:6" customFormat="1" x14ac:dyDescent="0.5">
      <c r="A5364">
        <v>5363</v>
      </c>
      <c r="B5364" s="1">
        <v>43989</v>
      </c>
      <c r="C5364" s="27" t="s">
        <v>18</v>
      </c>
      <c r="D5364" t="s">
        <v>15</v>
      </c>
      <c r="E5364">
        <v>140</v>
      </c>
      <c r="F5364" s="6"/>
    </row>
    <row r="5365" spans="1:6" customFormat="1" x14ac:dyDescent="0.5">
      <c r="A5365">
        <v>5364</v>
      </c>
      <c r="B5365" s="1">
        <v>43989</v>
      </c>
      <c r="C5365" s="27" t="s">
        <v>18</v>
      </c>
      <c r="D5365" t="s">
        <v>15</v>
      </c>
      <c r="E5365">
        <v>148</v>
      </c>
      <c r="F5365" s="6"/>
    </row>
    <row r="5366" spans="1:6" customFormat="1" x14ac:dyDescent="0.5">
      <c r="A5366">
        <v>5365</v>
      </c>
      <c r="B5366" s="1">
        <v>43989</v>
      </c>
      <c r="C5366" s="27" t="s">
        <v>18</v>
      </c>
      <c r="D5366" t="s">
        <v>15</v>
      </c>
      <c r="E5366">
        <v>99</v>
      </c>
      <c r="F5366" s="6"/>
    </row>
    <row r="5367" spans="1:6" customFormat="1" x14ac:dyDescent="0.5">
      <c r="A5367">
        <v>5366</v>
      </c>
      <c r="B5367" s="1">
        <v>43989</v>
      </c>
      <c r="C5367" s="27" t="s">
        <v>18</v>
      </c>
      <c r="D5367" t="s">
        <v>15</v>
      </c>
      <c r="E5367">
        <v>109</v>
      </c>
      <c r="F5367" s="6"/>
    </row>
    <row r="5368" spans="1:6" customFormat="1" x14ac:dyDescent="0.5">
      <c r="A5368">
        <v>5367</v>
      </c>
      <c r="B5368" s="1">
        <v>43989</v>
      </c>
      <c r="C5368" s="27" t="s">
        <v>18</v>
      </c>
      <c r="D5368" t="s">
        <v>15</v>
      </c>
      <c r="E5368">
        <v>131</v>
      </c>
      <c r="F5368" s="6"/>
    </row>
    <row r="5369" spans="1:6" customFormat="1" x14ac:dyDescent="0.5">
      <c r="A5369">
        <v>5368</v>
      </c>
      <c r="B5369" s="1">
        <v>43989</v>
      </c>
      <c r="C5369" s="27" t="s">
        <v>18</v>
      </c>
      <c r="D5369" t="s">
        <v>15</v>
      </c>
      <c r="E5369">
        <v>110</v>
      </c>
      <c r="F5369" s="6"/>
    </row>
    <row r="5370" spans="1:6" customFormat="1" x14ac:dyDescent="0.5">
      <c r="A5370">
        <v>5369</v>
      </c>
      <c r="B5370" s="1">
        <v>43989</v>
      </c>
      <c r="C5370" s="27" t="s">
        <v>18</v>
      </c>
      <c r="D5370" t="s">
        <v>15</v>
      </c>
      <c r="E5370">
        <v>122</v>
      </c>
      <c r="F5370" s="6"/>
    </row>
    <row r="5371" spans="1:6" customFormat="1" x14ac:dyDescent="0.5">
      <c r="A5371">
        <v>5370</v>
      </c>
      <c r="B5371" s="1">
        <v>43989</v>
      </c>
      <c r="C5371" s="27" t="s">
        <v>18</v>
      </c>
      <c r="D5371" t="s">
        <v>15</v>
      </c>
      <c r="E5371">
        <v>104</v>
      </c>
      <c r="F5371" s="6"/>
    </row>
    <row r="5372" spans="1:6" customFormat="1" x14ac:dyDescent="0.5">
      <c r="A5372">
        <v>5371</v>
      </c>
      <c r="B5372" s="1">
        <v>43989</v>
      </c>
      <c r="C5372" s="27" t="s">
        <v>18</v>
      </c>
      <c r="D5372" t="s">
        <v>15</v>
      </c>
      <c r="E5372">
        <v>93</v>
      </c>
      <c r="F5372" s="6"/>
    </row>
    <row r="5373" spans="1:6" customFormat="1" x14ac:dyDescent="0.5">
      <c r="A5373">
        <v>5372</v>
      </c>
      <c r="B5373" s="1">
        <v>43989</v>
      </c>
      <c r="C5373" s="27" t="s">
        <v>18</v>
      </c>
      <c r="D5373" t="s">
        <v>15</v>
      </c>
      <c r="E5373">
        <v>76</v>
      </c>
      <c r="F5373" s="6"/>
    </row>
    <row r="5374" spans="1:6" customFormat="1" x14ac:dyDescent="0.5">
      <c r="A5374">
        <v>5373</v>
      </c>
      <c r="B5374" s="1">
        <v>43989</v>
      </c>
      <c r="C5374" s="27" t="s">
        <v>18</v>
      </c>
      <c r="D5374" t="s">
        <v>15</v>
      </c>
      <c r="E5374">
        <v>105</v>
      </c>
      <c r="F5374" s="6"/>
    </row>
    <row r="5375" spans="1:6" customFormat="1" x14ac:dyDescent="0.5">
      <c r="A5375">
        <v>5374</v>
      </c>
      <c r="B5375" s="1">
        <v>43989</v>
      </c>
      <c r="C5375" s="27" t="s">
        <v>18</v>
      </c>
      <c r="D5375" t="s">
        <v>15</v>
      </c>
      <c r="E5375">
        <v>92</v>
      </c>
      <c r="F5375" s="6"/>
    </row>
    <row r="5376" spans="1:6" customFormat="1" x14ac:dyDescent="0.5">
      <c r="A5376">
        <v>5375</v>
      </c>
      <c r="B5376" s="1">
        <v>43989</v>
      </c>
      <c r="C5376" s="27" t="s">
        <v>18</v>
      </c>
      <c r="D5376" t="s">
        <v>15</v>
      </c>
      <c r="E5376">
        <v>154</v>
      </c>
      <c r="F5376" s="6"/>
    </row>
    <row r="5377" spans="1:6" customFormat="1" x14ac:dyDescent="0.5">
      <c r="A5377">
        <v>5376</v>
      </c>
      <c r="B5377" s="1">
        <v>43990</v>
      </c>
      <c r="C5377" s="27" t="s">
        <v>18</v>
      </c>
      <c r="D5377" t="s">
        <v>15</v>
      </c>
      <c r="E5377">
        <v>132</v>
      </c>
      <c r="F5377" s="6"/>
    </row>
    <row r="5378" spans="1:6" customFormat="1" x14ac:dyDescent="0.5">
      <c r="A5378">
        <v>5377</v>
      </c>
      <c r="B5378" s="1">
        <v>43990</v>
      </c>
      <c r="C5378" s="27" t="s">
        <v>18</v>
      </c>
      <c r="D5378" t="s">
        <v>15</v>
      </c>
      <c r="E5378">
        <v>150</v>
      </c>
      <c r="F5378" s="6"/>
    </row>
    <row r="5379" spans="1:6" customFormat="1" x14ac:dyDescent="0.5">
      <c r="A5379">
        <v>5378</v>
      </c>
      <c r="B5379" s="1">
        <v>43990</v>
      </c>
      <c r="C5379" s="27" t="s">
        <v>18</v>
      </c>
      <c r="D5379" t="s">
        <v>15</v>
      </c>
      <c r="E5379">
        <v>86</v>
      </c>
      <c r="F5379" s="6"/>
    </row>
    <row r="5380" spans="1:6" customFormat="1" x14ac:dyDescent="0.5">
      <c r="A5380">
        <v>5379</v>
      </c>
      <c r="B5380" s="1">
        <v>43990</v>
      </c>
      <c r="C5380" s="27" t="s">
        <v>18</v>
      </c>
      <c r="D5380" t="s">
        <v>15</v>
      </c>
      <c r="E5380">
        <v>141</v>
      </c>
      <c r="F5380" s="6"/>
    </row>
    <row r="5381" spans="1:6" customFormat="1" x14ac:dyDescent="0.5">
      <c r="A5381">
        <v>5380</v>
      </c>
      <c r="B5381" s="1">
        <v>43990</v>
      </c>
      <c r="C5381" s="27" t="s">
        <v>18</v>
      </c>
      <c r="D5381" t="s">
        <v>15</v>
      </c>
      <c r="E5381">
        <v>126</v>
      </c>
      <c r="F5381" s="6"/>
    </row>
    <row r="5382" spans="1:6" customFormat="1" x14ac:dyDescent="0.5">
      <c r="A5382">
        <v>5381</v>
      </c>
      <c r="B5382" s="1">
        <v>43990</v>
      </c>
      <c r="C5382" s="27" t="s">
        <v>18</v>
      </c>
      <c r="D5382" t="s">
        <v>15</v>
      </c>
      <c r="E5382">
        <v>109</v>
      </c>
      <c r="F5382" s="6"/>
    </row>
    <row r="5383" spans="1:6" customFormat="1" x14ac:dyDescent="0.5">
      <c r="A5383">
        <v>5382</v>
      </c>
      <c r="B5383" s="1">
        <v>43990</v>
      </c>
      <c r="C5383" s="27" t="s">
        <v>18</v>
      </c>
      <c r="D5383" t="s">
        <v>15</v>
      </c>
      <c r="E5383">
        <v>112</v>
      </c>
      <c r="F5383" s="6"/>
    </row>
    <row r="5384" spans="1:6" customFormat="1" x14ac:dyDescent="0.5">
      <c r="A5384">
        <v>5383</v>
      </c>
      <c r="B5384" s="1">
        <v>43990</v>
      </c>
      <c r="C5384" s="27" t="s">
        <v>18</v>
      </c>
      <c r="D5384" t="s">
        <v>15</v>
      </c>
      <c r="E5384">
        <v>104</v>
      </c>
      <c r="F5384" s="6"/>
    </row>
    <row r="5385" spans="1:6" customFormat="1" x14ac:dyDescent="0.5">
      <c r="A5385">
        <v>5384</v>
      </c>
      <c r="B5385" s="1">
        <v>43990</v>
      </c>
      <c r="C5385" s="27" t="s">
        <v>18</v>
      </c>
      <c r="D5385" t="s">
        <v>15</v>
      </c>
      <c r="E5385">
        <v>115</v>
      </c>
      <c r="F5385" s="6"/>
    </row>
    <row r="5386" spans="1:6" customFormat="1" x14ac:dyDescent="0.5">
      <c r="A5386">
        <v>5385</v>
      </c>
      <c r="B5386" s="1">
        <v>43990</v>
      </c>
      <c r="C5386" s="27" t="s">
        <v>18</v>
      </c>
      <c r="D5386" t="s">
        <v>15</v>
      </c>
      <c r="E5386">
        <v>140</v>
      </c>
      <c r="F5386" s="6"/>
    </row>
    <row r="5387" spans="1:6" customFormat="1" x14ac:dyDescent="0.5">
      <c r="A5387">
        <v>5386</v>
      </c>
      <c r="B5387" s="1">
        <v>43990</v>
      </c>
      <c r="C5387" s="27" t="s">
        <v>18</v>
      </c>
      <c r="D5387" t="s">
        <v>15</v>
      </c>
      <c r="E5387">
        <v>100</v>
      </c>
      <c r="F5387" s="6"/>
    </row>
    <row r="5388" spans="1:6" customFormat="1" x14ac:dyDescent="0.5">
      <c r="A5388">
        <v>5387</v>
      </c>
      <c r="B5388" s="1">
        <v>43990</v>
      </c>
      <c r="C5388" s="27" t="s">
        <v>18</v>
      </c>
      <c r="D5388" t="s">
        <v>15</v>
      </c>
      <c r="E5388">
        <v>103</v>
      </c>
      <c r="F5388" s="6"/>
    </row>
    <row r="5389" spans="1:6" customFormat="1" x14ac:dyDescent="0.5">
      <c r="A5389">
        <v>5388</v>
      </c>
      <c r="B5389" s="1">
        <v>43990</v>
      </c>
      <c r="C5389" s="27" t="s">
        <v>18</v>
      </c>
      <c r="D5389" t="s">
        <v>15</v>
      </c>
      <c r="E5389">
        <v>104</v>
      </c>
      <c r="F5389" s="6"/>
    </row>
    <row r="5390" spans="1:6" customFormat="1" x14ac:dyDescent="0.5">
      <c r="A5390">
        <v>5389</v>
      </c>
      <c r="B5390" s="1">
        <v>43990</v>
      </c>
      <c r="C5390" s="27" t="s">
        <v>18</v>
      </c>
      <c r="D5390" t="s">
        <v>15</v>
      </c>
      <c r="E5390">
        <v>82</v>
      </c>
      <c r="F5390" s="6"/>
    </row>
    <row r="5391" spans="1:6" customFormat="1" x14ac:dyDescent="0.5">
      <c r="A5391">
        <v>5390</v>
      </c>
      <c r="B5391" s="1">
        <v>43990</v>
      </c>
      <c r="C5391" s="27" t="s">
        <v>18</v>
      </c>
      <c r="D5391" t="s">
        <v>15</v>
      </c>
      <c r="E5391">
        <v>98</v>
      </c>
      <c r="F5391" s="6"/>
    </row>
    <row r="5392" spans="1:6" customFormat="1" x14ac:dyDescent="0.5">
      <c r="A5392">
        <v>5391</v>
      </c>
      <c r="B5392" s="1">
        <v>43990</v>
      </c>
      <c r="C5392" s="27" t="s">
        <v>18</v>
      </c>
      <c r="D5392" t="s">
        <v>15</v>
      </c>
      <c r="E5392">
        <v>93</v>
      </c>
      <c r="F5392" s="6"/>
    </row>
    <row r="5393" spans="1:6" customFormat="1" x14ac:dyDescent="0.5">
      <c r="A5393">
        <v>5392</v>
      </c>
      <c r="B5393" s="1">
        <v>43990</v>
      </c>
      <c r="C5393" s="27" t="s">
        <v>18</v>
      </c>
      <c r="D5393" t="s">
        <v>15</v>
      </c>
      <c r="E5393">
        <v>99</v>
      </c>
      <c r="F5393" s="6"/>
    </row>
    <row r="5394" spans="1:6" customFormat="1" x14ac:dyDescent="0.5">
      <c r="A5394">
        <v>5393</v>
      </c>
      <c r="B5394" s="1">
        <v>43990</v>
      </c>
      <c r="C5394" s="27" t="s">
        <v>18</v>
      </c>
      <c r="D5394" t="s">
        <v>15</v>
      </c>
      <c r="E5394">
        <v>94</v>
      </c>
      <c r="F5394" s="6"/>
    </row>
    <row r="5395" spans="1:6" customFormat="1" x14ac:dyDescent="0.5">
      <c r="A5395">
        <v>5394</v>
      </c>
      <c r="B5395" s="1">
        <v>43990</v>
      </c>
      <c r="C5395" s="27" t="s">
        <v>18</v>
      </c>
      <c r="D5395" t="s">
        <v>15</v>
      </c>
      <c r="E5395">
        <v>88</v>
      </c>
      <c r="F5395" s="6"/>
    </row>
    <row r="5396" spans="1:6" customFormat="1" x14ac:dyDescent="0.5">
      <c r="A5396">
        <v>5395</v>
      </c>
      <c r="B5396" s="1">
        <v>43990</v>
      </c>
      <c r="C5396" s="27" t="s">
        <v>18</v>
      </c>
      <c r="D5396" t="s">
        <v>15</v>
      </c>
      <c r="E5396">
        <v>81</v>
      </c>
      <c r="F5396" s="6"/>
    </row>
    <row r="5397" spans="1:6" customFormat="1" x14ac:dyDescent="0.5">
      <c r="A5397">
        <v>5396</v>
      </c>
      <c r="B5397" s="1">
        <v>43990</v>
      </c>
      <c r="C5397" s="27" t="s">
        <v>18</v>
      </c>
      <c r="D5397" t="s">
        <v>15</v>
      </c>
      <c r="E5397">
        <v>94</v>
      </c>
      <c r="F5397" s="6"/>
    </row>
    <row r="5398" spans="1:6" customFormat="1" x14ac:dyDescent="0.5">
      <c r="A5398">
        <v>5397</v>
      </c>
      <c r="B5398" s="1">
        <v>43990</v>
      </c>
      <c r="C5398" s="27" t="s">
        <v>18</v>
      </c>
      <c r="D5398" t="s">
        <v>15</v>
      </c>
      <c r="E5398">
        <v>101</v>
      </c>
      <c r="F5398" s="6"/>
    </row>
    <row r="5399" spans="1:6" customFormat="1" x14ac:dyDescent="0.5">
      <c r="A5399">
        <v>5398</v>
      </c>
      <c r="B5399" s="1">
        <v>43990</v>
      </c>
      <c r="C5399" s="27" t="s">
        <v>18</v>
      </c>
      <c r="D5399" t="s">
        <v>15</v>
      </c>
      <c r="E5399">
        <v>93</v>
      </c>
      <c r="F5399" s="6"/>
    </row>
    <row r="5400" spans="1:6" customFormat="1" x14ac:dyDescent="0.5">
      <c r="A5400">
        <v>5399</v>
      </c>
      <c r="B5400" s="1">
        <v>43990</v>
      </c>
      <c r="C5400" s="27" t="s">
        <v>18</v>
      </c>
      <c r="D5400" t="s">
        <v>15</v>
      </c>
      <c r="E5400">
        <v>87</v>
      </c>
      <c r="F5400" s="6"/>
    </row>
    <row r="5401" spans="1:6" customFormat="1" x14ac:dyDescent="0.5">
      <c r="A5401">
        <v>5400</v>
      </c>
      <c r="B5401" s="1">
        <v>43990</v>
      </c>
      <c r="C5401" s="27" t="s">
        <v>18</v>
      </c>
      <c r="D5401" t="s">
        <v>15</v>
      </c>
      <c r="E5401">
        <v>92</v>
      </c>
      <c r="F5401" s="6"/>
    </row>
    <row r="5402" spans="1:6" customFormat="1" x14ac:dyDescent="0.5">
      <c r="A5402">
        <v>5401</v>
      </c>
      <c r="B5402" s="1">
        <v>43990</v>
      </c>
      <c r="C5402" s="27" t="s">
        <v>18</v>
      </c>
      <c r="D5402" t="s">
        <v>15</v>
      </c>
      <c r="E5402">
        <v>70</v>
      </c>
      <c r="F5402" s="6"/>
    </row>
    <row r="5403" spans="1:6" customFormat="1" x14ac:dyDescent="0.5">
      <c r="A5403">
        <v>5402</v>
      </c>
      <c r="B5403" s="1">
        <v>43990</v>
      </c>
      <c r="C5403" s="27" t="s">
        <v>18</v>
      </c>
      <c r="D5403" t="s">
        <v>15</v>
      </c>
      <c r="E5403">
        <v>236</v>
      </c>
      <c r="F5403" s="6"/>
    </row>
    <row r="5404" spans="1:6" customFormat="1" x14ac:dyDescent="0.5">
      <c r="A5404">
        <v>5403</v>
      </c>
      <c r="B5404" s="1">
        <v>43991</v>
      </c>
      <c r="C5404" s="27" t="s">
        <v>18</v>
      </c>
      <c r="D5404" t="s">
        <v>15</v>
      </c>
      <c r="E5404">
        <v>119</v>
      </c>
      <c r="F5404" s="6"/>
    </row>
    <row r="5405" spans="1:6" customFormat="1" x14ac:dyDescent="0.5">
      <c r="A5405">
        <v>5404</v>
      </c>
      <c r="B5405" s="1">
        <v>43991</v>
      </c>
      <c r="C5405" s="27" t="s">
        <v>18</v>
      </c>
      <c r="D5405" t="s">
        <v>15</v>
      </c>
      <c r="E5405">
        <v>145</v>
      </c>
      <c r="F5405" s="6"/>
    </row>
    <row r="5406" spans="1:6" customFormat="1" x14ac:dyDescent="0.5">
      <c r="A5406">
        <v>5405</v>
      </c>
      <c r="B5406" s="1">
        <v>43991</v>
      </c>
      <c r="C5406" s="27" t="s">
        <v>18</v>
      </c>
      <c r="D5406" t="s">
        <v>15</v>
      </c>
      <c r="E5406">
        <v>140</v>
      </c>
      <c r="F5406" s="6"/>
    </row>
    <row r="5407" spans="1:6" customFormat="1" x14ac:dyDescent="0.5">
      <c r="A5407">
        <v>5406</v>
      </c>
      <c r="B5407" s="1">
        <v>43991</v>
      </c>
      <c r="C5407" s="27" t="s">
        <v>18</v>
      </c>
      <c r="D5407" t="s">
        <v>15</v>
      </c>
      <c r="E5407">
        <v>150</v>
      </c>
      <c r="F5407" s="6"/>
    </row>
    <row r="5408" spans="1:6" customFormat="1" x14ac:dyDescent="0.5">
      <c r="A5408">
        <v>5407</v>
      </c>
      <c r="B5408" s="1">
        <v>43991</v>
      </c>
      <c r="C5408" s="27" t="s">
        <v>18</v>
      </c>
      <c r="D5408" t="s">
        <v>15</v>
      </c>
      <c r="E5408">
        <v>153</v>
      </c>
      <c r="F5408" s="6"/>
    </row>
    <row r="5409" spans="1:6" customFormat="1" x14ac:dyDescent="0.5">
      <c r="A5409">
        <v>5408</v>
      </c>
      <c r="B5409" s="1">
        <v>43991</v>
      </c>
      <c r="C5409" s="27" t="s">
        <v>18</v>
      </c>
      <c r="D5409" t="s">
        <v>15</v>
      </c>
      <c r="E5409">
        <v>85</v>
      </c>
      <c r="F5409" s="6"/>
    </row>
    <row r="5410" spans="1:6" customFormat="1" x14ac:dyDescent="0.5">
      <c r="A5410">
        <v>5409</v>
      </c>
      <c r="B5410" s="1">
        <v>43991</v>
      </c>
      <c r="C5410" s="27" t="s">
        <v>18</v>
      </c>
      <c r="D5410" t="s">
        <v>15</v>
      </c>
      <c r="E5410">
        <v>101</v>
      </c>
      <c r="F5410" s="6"/>
    </row>
    <row r="5411" spans="1:6" customFormat="1" x14ac:dyDescent="0.5">
      <c r="A5411">
        <v>5410</v>
      </c>
      <c r="B5411" s="1">
        <v>43991</v>
      </c>
      <c r="C5411" s="27" t="s">
        <v>18</v>
      </c>
      <c r="D5411" t="s">
        <v>15</v>
      </c>
      <c r="E5411">
        <v>90</v>
      </c>
      <c r="F5411" s="6"/>
    </row>
    <row r="5412" spans="1:6" customFormat="1" x14ac:dyDescent="0.5">
      <c r="A5412">
        <v>5411</v>
      </c>
      <c r="B5412" s="1">
        <v>43991</v>
      </c>
      <c r="C5412" s="27" t="s">
        <v>18</v>
      </c>
      <c r="D5412" t="s">
        <v>15</v>
      </c>
      <c r="E5412">
        <v>146</v>
      </c>
      <c r="F5412" s="6"/>
    </row>
    <row r="5413" spans="1:6" customFormat="1" x14ac:dyDescent="0.5">
      <c r="A5413">
        <v>5412</v>
      </c>
      <c r="B5413" s="1">
        <v>43991</v>
      </c>
      <c r="C5413" s="27" t="s">
        <v>18</v>
      </c>
      <c r="D5413" t="s">
        <v>15</v>
      </c>
      <c r="E5413">
        <v>89</v>
      </c>
      <c r="F5413" s="6"/>
    </row>
    <row r="5414" spans="1:6" customFormat="1" x14ac:dyDescent="0.5">
      <c r="A5414">
        <v>5413</v>
      </c>
      <c r="B5414" s="1">
        <v>43991</v>
      </c>
      <c r="C5414" s="27" t="s">
        <v>18</v>
      </c>
      <c r="D5414" t="s">
        <v>15</v>
      </c>
      <c r="E5414">
        <v>97</v>
      </c>
      <c r="F5414" s="6"/>
    </row>
    <row r="5415" spans="1:6" customFormat="1" x14ac:dyDescent="0.5">
      <c r="A5415">
        <v>5414</v>
      </c>
      <c r="B5415" s="1">
        <v>43991</v>
      </c>
      <c r="C5415" s="27" t="s">
        <v>18</v>
      </c>
      <c r="D5415" t="s">
        <v>15</v>
      </c>
      <c r="E5415">
        <v>105</v>
      </c>
      <c r="F5415" s="6"/>
    </row>
    <row r="5416" spans="1:6" customFormat="1" x14ac:dyDescent="0.5">
      <c r="A5416">
        <v>5415</v>
      </c>
      <c r="B5416" s="1">
        <v>43991</v>
      </c>
      <c r="C5416" s="27" t="s">
        <v>18</v>
      </c>
      <c r="D5416" t="s">
        <v>15</v>
      </c>
      <c r="E5416">
        <v>77</v>
      </c>
      <c r="F5416" s="6"/>
    </row>
    <row r="5417" spans="1:6" customFormat="1" x14ac:dyDescent="0.5">
      <c r="A5417">
        <v>5416</v>
      </c>
      <c r="B5417" s="1">
        <v>43991</v>
      </c>
      <c r="C5417" s="27" t="s">
        <v>18</v>
      </c>
      <c r="D5417" t="s">
        <v>15</v>
      </c>
      <c r="E5417">
        <v>76</v>
      </c>
      <c r="F5417" s="6"/>
    </row>
    <row r="5418" spans="1:6" customFormat="1" x14ac:dyDescent="0.5">
      <c r="A5418">
        <v>5417</v>
      </c>
      <c r="B5418" s="1">
        <v>43991</v>
      </c>
      <c r="C5418" s="27" t="s">
        <v>18</v>
      </c>
      <c r="D5418" t="s">
        <v>15</v>
      </c>
      <c r="E5418">
        <v>90</v>
      </c>
      <c r="F5418" s="6"/>
    </row>
    <row r="5419" spans="1:6" customFormat="1" x14ac:dyDescent="0.5">
      <c r="A5419">
        <v>5418</v>
      </c>
      <c r="B5419" s="1">
        <v>43991</v>
      </c>
      <c r="C5419" s="27" t="s">
        <v>18</v>
      </c>
      <c r="D5419" t="s">
        <v>15</v>
      </c>
      <c r="E5419">
        <v>79</v>
      </c>
      <c r="F5419" s="6"/>
    </row>
    <row r="5420" spans="1:6" customFormat="1" x14ac:dyDescent="0.5">
      <c r="A5420">
        <v>5419</v>
      </c>
      <c r="B5420" s="1">
        <v>43991</v>
      </c>
      <c r="C5420" s="27" t="s">
        <v>18</v>
      </c>
      <c r="D5420" t="s">
        <v>15</v>
      </c>
      <c r="E5420">
        <v>94</v>
      </c>
      <c r="F5420" s="6"/>
    </row>
    <row r="5421" spans="1:6" customFormat="1" x14ac:dyDescent="0.5">
      <c r="A5421">
        <v>5420</v>
      </c>
      <c r="B5421" s="1">
        <v>43991</v>
      </c>
      <c r="C5421" s="27" t="s">
        <v>18</v>
      </c>
      <c r="D5421" t="s">
        <v>15</v>
      </c>
      <c r="E5421">
        <v>96</v>
      </c>
      <c r="F5421" s="6"/>
    </row>
    <row r="5422" spans="1:6" customFormat="1" x14ac:dyDescent="0.5">
      <c r="A5422">
        <v>5421</v>
      </c>
      <c r="B5422" s="1">
        <v>43991</v>
      </c>
      <c r="C5422" s="27" t="s">
        <v>18</v>
      </c>
      <c r="D5422" t="s">
        <v>15</v>
      </c>
      <c r="E5422">
        <v>152</v>
      </c>
      <c r="F5422" s="6"/>
    </row>
    <row r="5423" spans="1:6" customFormat="1" x14ac:dyDescent="0.5">
      <c r="A5423">
        <v>5422</v>
      </c>
      <c r="B5423" s="1">
        <v>43991</v>
      </c>
      <c r="C5423" s="27" t="s">
        <v>18</v>
      </c>
      <c r="D5423" t="s">
        <v>15</v>
      </c>
      <c r="E5423">
        <v>101</v>
      </c>
      <c r="F5423" s="6"/>
    </row>
    <row r="5424" spans="1:6" customFormat="1" x14ac:dyDescent="0.5">
      <c r="A5424">
        <v>5423</v>
      </c>
      <c r="B5424" s="1">
        <v>43991</v>
      </c>
      <c r="C5424" s="27" t="s">
        <v>18</v>
      </c>
      <c r="D5424" t="s">
        <v>15</v>
      </c>
      <c r="E5424">
        <v>96</v>
      </c>
      <c r="F5424" s="6"/>
    </row>
    <row r="5425" spans="1:6" customFormat="1" x14ac:dyDescent="0.5">
      <c r="A5425">
        <v>5424</v>
      </c>
      <c r="B5425" s="1">
        <v>43991</v>
      </c>
      <c r="C5425" s="27" t="s">
        <v>18</v>
      </c>
      <c r="D5425" t="s">
        <v>15</v>
      </c>
      <c r="E5425">
        <v>128</v>
      </c>
      <c r="F5425" s="6"/>
    </row>
    <row r="5426" spans="1:6" customFormat="1" x14ac:dyDescent="0.5">
      <c r="A5426">
        <v>5425</v>
      </c>
      <c r="B5426" s="1">
        <v>43991</v>
      </c>
      <c r="C5426" s="27" t="s">
        <v>18</v>
      </c>
      <c r="D5426" t="s">
        <v>15</v>
      </c>
      <c r="E5426">
        <v>85</v>
      </c>
      <c r="F5426" s="6"/>
    </row>
    <row r="5427" spans="1:6" customFormat="1" x14ac:dyDescent="0.5">
      <c r="A5427">
        <v>5426</v>
      </c>
      <c r="B5427" s="1">
        <v>43991</v>
      </c>
      <c r="C5427" s="27" t="s">
        <v>18</v>
      </c>
      <c r="D5427" t="s">
        <v>15</v>
      </c>
      <c r="E5427">
        <v>80</v>
      </c>
      <c r="F5427" s="6"/>
    </row>
    <row r="5428" spans="1:6" customFormat="1" x14ac:dyDescent="0.5">
      <c r="A5428">
        <v>5427</v>
      </c>
      <c r="B5428" s="1">
        <v>43991</v>
      </c>
      <c r="C5428" s="27" t="s">
        <v>18</v>
      </c>
      <c r="D5428" t="s">
        <v>15</v>
      </c>
      <c r="E5428">
        <v>152</v>
      </c>
      <c r="F5428" s="6"/>
    </row>
    <row r="5429" spans="1:6" customFormat="1" x14ac:dyDescent="0.5">
      <c r="A5429">
        <v>5428</v>
      </c>
      <c r="B5429" s="1">
        <v>43938</v>
      </c>
      <c r="C5429" t="s">
        <v>130</v>
      </c>
      <c r="D5429" t="s">
        <v>11</v>
      </c>
      <c r="E5429">
        <v>230</v>
      </c>
      <c r="F5429" s="6"/>
    </row>
    <row r="5430" spans="1:6" customFormat="1" x14ac:dyDescent="0.5">
      <c r="A5430">
        <v>5429</v>
      </c>
      <c r="B5430" s="1">
        <v>43944</v>
      </c>
      <c r="C5430" t="s">
        <v>130</v>
      </c>
      <c r="D5430" t="s">
        <v>11</v>
      </c>
      <c r="E5430">
        <v>203</v>
      </c>
      <c r="F5430" s="6"/>
    </row>
    <row r="5431" spans="1:6" customFormat="1" x14ac:dyDescent="0.5">
      <c r="A5431">
        <v>5430</v>
      </c>
      <c r="B5431" s="1">
        <v>43946</v>
      </c>
      <c r="C5431" t="s">
        <v>130</v>
      </c>
      <c r="D5431" t="s">
        <v>11</v>
      </c>
      <c r="E5431">
        <v>224</v>
      </c>
      <c r="F5431" s="6"/>
    </row>
    <row r="5432" spans="1:6" customFormat="1" x14ac:dyDescent="0.5">
      <c r="A5432">
        <v>5431</v>
      </c>
      <c r="B5432" s="1">
        <v>43946</v>
      </c>
      <c r="C5432" t="s">
        <v>130</v>
      </c>
      <c r="D5432" t="s">
        <v>11</v>
      </c>
      <c r="E5432">
        <v>263</v>
      </c>
      <c r="F5432" s="6"/>
    </row>
    <row r="5433" spans="1:6" customFormat="1" x14ac:dyDescent="0.5">
      <c r="A5433">
        <v>5432</v>
      </c>
      <c r="B5433" s="1">
        <v>43948</v>
      </c>
      <c r="C5433" t="s">
        <v>130</v>
      </c>
      <c r="D5433" t="s">
        <v>11</v>
      </c>
      <c r="E5433">
        <v>305</v>
      </c>
      <c r="F5433" s="6"/>
    </row>
    <row r="5434" spans="1:6" customFormat="1" x14ac:dyDescent="0.5">
      <c r="A5434">
        <v>5433</v>
      </c>
      <c r="B5434" s="1">
        <v>43950</v>
      </c>
      <c r="C5434" t="s">
        <v>130</v>
      </c>
      <c r="D5434" t="s">
        <v>11</v>
      </c>
      <c r="E5434">
        <v>321</v>
      </c>
      <c r="F5434" s="28" t="s">
        <v>821</v>
      </c>
    </row>
    <row r="5435" spans="1:6" customFormat="1" x14ac:dyDescent="0.5">
      <c r="A5435">
        <v>5434</v>
      </c>
      <c r="B5435" s="1">
        <v>43953</v>
      </c>
      <c r="C5435" t="s">
        <v>130</v>
      </c>
      <c r="D5435" t="s">
        <v>11</v>
      </c>
      <c r="E5435">
        <v>224</v>
      </c>
      <c r="F5435" s="6"/>
    </row>
    <row r="5436" spans="1:6" customFormat="1" x14ac:dyDescent="0.5">
      <c r="A5436">
        <v>5435</v>
      </c>
      <c r="B5436" s="1">
        <v>43956</v>
      </c>
      <c r="C5436" t="s">
        <v>130</v>
      </c>
      <c r="D5436" t="s">
        <v>11</v>
      </c>
      <c r="E5436">
        <v>240</v>
      </c>
      <c r="F5436" s="6"/>
    </row>
    <row r="5437" spans="1:6" customFormat="1" x14ac:dyDescent="0.5">
      <c r="A5437">
        <v>5436</v>
      </c>
      <c r="B5437" s="1">
        <v>43957</v>
      </c>
      <c r="C5437" t="s">
        <v>130</v>
      </c>
      <c r="D5437" t="s">
        <v>11</v>
      </c>
      <c r="E5437">
        <v>234</v>
      </c>
      <c r="F5437" s="6">
        <v>90.9</v>
      </c>
    </row>
    <row r="5438" spans="1:6" customFormat="1" x14ac:dyDescent="0.5">
      <c r="A5438">
        <v>5437</v>
      </c>
      <c r="B5438" s="1">
        <v>43957</v>
      </c>
      <c r="C5438" t="s">
        <v>130</v>
      </c>
      <c r="D5438" t="s">
        <v>11</v>
      </c>
      <c r="E5438">
        <v>275</v>
      </c>
      <c r="F5438" s="6"/>
    </row>
    <row r="5439" spans="1:6" customFormat="1" x14ac:dyDescent="0.5">
      <c r="A5439">
        <v>5438</v>
      </c>
      <c r="B5439" s="1">
        <v>43964</v>
      </c>
      <c r="C5439" t="s">
        <v>130</v>
      </c>
      <c r="D5439" t="s">
        <v>11</v>
      </c>
      <c r="E5439">
        <v>216</v>
      </c>
      <c r="F5439" s="6">
        <v>91</v>
      </c>
    </row>
    <row r="5440" spans="1:6" customFormat="1" x14ac:dyDescent="0.5">
      <c r="A5440">
        <v>5439</v>
      </c>
      <c r="B5440" s="1">
        <v>43965</v>
      </c>
      <c r="C5440" t="s">
        <v>130</v>
      </c>
      <c r="D5440" t="s">
        <v>11</v>
      </c>
      <c r="E5440">
        <v>202</v>
      </c>
      <c r="F5440" s="6"/>
    </row>
    <row r="5441" spans="1:8" x14ac:dyDescent="0.5">
      <c r="A5441">
        <v>5440</v>
      </c>
      <c r="B5441" s="1">
        <v>43968</v>
      </c>
      <c r="C5441" t="s">
        <v>130</v>
      </c>
      <c r="D5441" t="s">
        <v>11</v>
      </c>
      <c r="E5441">
        <v>210</v>
      </c>
      <c r="F5441" s="6"/>
      <c r="H5441"/>
    </row>
    <row r="5442" spans="1:8" x14ac:dyDescent="0.5">
      <c r="A5442">
        <v>5441</v>
      </c>
      <c r="B5442" s="1">
        <v>43973</v>
      </c>
      <c r="C5442" t="s">
        <v>130</v>
      </c>
      <c r="D5442" t="s">
        <v>11</v>
      </c>
      <c r="E5442">
        <v>248</v>
      </c>
      <c r="F5442" s="6"/>
      <c r="H5442"/>
    </row>
    <row r="5443" spans="1:8" x14ac:dyDescent="0.5">
      <c r="A5443">
        <v>5442</v>
      </c>
      <c r="B5443" s="1">
        <v>43990</v>
      </c>
      <c r="C5443" t="s">
        <v>130</v>
      </c>
      <c r="D5443" t="s">
        <v>11</v>
      </c>
      <c r="E5443">
        <v>270</v>
      </c>
      <c r="F5443" s="6">
        <v>209.9</v>
      </c>
      <c r="G5443" s="7">
        <v>226000856033</v>
      </c>
      <c r="H5443" t="s">
        <v>21</v>
      </c>
    </row>
    <row r="5444" spans="1:8" x14ac:dyDescent="0.5">
      <c r="A5444">
        <v>5443</v>
      </c>
      <c r="B5444" s="1">
        <v>43942</v>
      </c>
      <c r="C5444" t="s">
        <v>130</v>
      </c>
      <c r="D5444" t="s">
        <v>15</v>
      </c>
      <c r="E5444">
        <v>108</v>
      </c>
      <c r="F5444" s="6"/>
      <c r="H5444"/>
    </row>
    <row r="5445" spans="1:8" x14ac:dyDescent="0.5">
      <c r="A5445">
        <v>5444</v>
      </c>
      <c r="B5445" s="1">
        <v>43943</v>
      </c>
      <c r="C5445" t="s">
        <v>130</v>
      </c>
      <c r="D5445" t="s">
        <v>15</v>
      </c>
      <c r="E5445">
        <v>120</v>
      </c>
      <c r="F5445" s="6">
        <v>17.100000000000001</v>
      </c>
      <c r="H5445"/>
    </row>
    <row r="5446" spans="1:8" x14ac:dyDescent="0.5">
      <c r="A5446">
        <v>5445</v>
      </c>
      <c r="B5446" s="1">
        <v>43947</v>
      </c>
      <c r="C5446" t="s">
        <v>130</v>
      </c>
      <c r="D5446" t="s">
        <v>15</v>
      </c>
      <c r="E5446">
        <v>161</v>
      </c>
      <c r="F5446" s="6"/>
      <c r="H5446"/>
    </row>
    <row r="5447" spans="1:8" x14ac:dyDescent="0.5">
      <c r="A5447">
        <v>5446</v>
      </c>
      <c r="B5447" s="1">
        <v>43948</v>
      </c>
      <c r="C5447" t="s">
        <v>130</v>
      </c>
      <c r="D5447" t="s">
        <v>15</v>
      </c>
      <c r="E5447">
        <v>117</v>
      </c>
      <c r="F5447" s="6"/>
      <c r="H5447"/>
    </row>
    <row r="5448" spans="1:8" x14ac:dyDescent="0.5">
      <c r="A5448">
        <v>5447</v>
      </c>
      <c r="B5448" s="1">
        <v>43949</v>
      </c>
      <c r="C5448" t="s">
        <v>130</v>
      </c>
      <c r="D5448" t="s">
        <v>15</v>
      </c>
      <c r="E5448">
        <v>204</v>
      </c>
      <c r="F5448" s="6"/>
      <c r="H5448"/>
    </row>
    <row r="5449" spans="1:8" x14ac:dyDescent="0.5">
      <c r="A5449">
        <v>5448</v>
      </c>
      <c r="B5449" s="1">
        <v>43950</v>
      </c>
      <c r="C5449" t="s">
        <v>130</v>
      </c>
      <c r="D5449" t="s">
        <v>15</v>
      </c>
      <c r="E5449">
        <v>162</v>
      </c>
      <c r="F5449" s="6">
        <v>35.1</v>
      </c>
      <c r="H5449"/>
    </row>
    <row r="5450" spans="1:8" x14ac:dyDescent="0.5">
      <c r="A5450">
        <v>5449</v>
      </c>
      <c r="B5450" s="1">
        <v>43952</v>
      </c>
      <c r="C5450" t="s">
        <v>130</v>
      </c>
      <c r="D5450" t="s">
        <v>15</v>
      </c>
      <c r="E5450">
        <v>189</v>
      </c>
      <c r="F5450" s="6"/>
      <c r="H5450"/>
    </row>
    <row r="5451" spans="1:8" x14ac:dyDescent="0.5">
      <c r="A5451">
        <v>5450</v>
      </c>
      <c r="B5451" s="1">
        <v>43952</v>
      </c>
      <c r="C5451" t="s">
        <v>130</v>
      </c>
      <c r="D5451" t="s">
        <v>15</v>
      </c>
      <c r="E5451">
        <v>184</v>
      </c>
      <c r="F5451" s="6"/>
      <c r="H5451"/>
    </row>
    <row r="5452" spans="1:8" x14ac:dyDescent="0.5">
      <c r="A5452">
        <v>5451</v>
      </c>
      <c r="B5452" s="1">
        <v>43953</v>
      </c>
      <c r="C5452" t="s">
        <v>130</v>
      </c>
      <c r="D5452" t="s">
        <v>15</v>
      </c>
      <c r="E5452">
        <v>181</v>
      </c>
      <c r="F5452" s="6"/>
      <c r="H5452"/>
    </row>
    <row r="5453" spans="1:8" x14ac:dyDescent="0.5">
      <c r="A5453">
        <v>5452</v>
      </c>
      <c r="B5453" s="1">
        <v>43953</v>
      </c>
      <c r="C5453" t="s">
        <v>130</v>
      </c>
      <c r="D5453" t="s">
        <v>15</v>
      </c>
      <c r="E5453">
        <v>118</v>
      </c>
      <c r="F5453" s="6"/>
      <c r="H5453"/>
    </row>
    <row r="5454" spans="1:8" x14ac:dyDescent="0.5">
      <c r="A5454">
        <v>5453</v>
      </c>
      <c r="B5454" s="1">
        <v>43953</v>
      </c>
      <c r="C5454" t="s">
        <v>130</v>
      </c>
      <c r="D5454" t="s">
        <v>15</v>
      </c>
      <c r="E5454">
        <v>176</v>
      </c>
      <c r="F5454" s="6"/>
      <c r="H5454"/>
    </row>
    <row r="5455" spans="1:8" x14ac:dyDescent="0.5">
      <c r="A5455">
        <v>5454</v>
      </c>
      <c r="B5455" s="1">
        <v>43955</v>
      </c>
      <c r="C5455" t="s">
        <v>130</v>
      </c>
      <c r="D5455" t="s">
        <v>15</v>
      </c>
      <c r="E5455">
        <v>135</v>
      </c>
      <c r="F5455" s="6"/>
      <c r="H5455"/>
    </row>
    <row r="5456" spans="1:8" x14ac:dyDescent="0.5">
      <c r="A5456">
        <v>5455</v>
      </c>
      <c r="B5456" s="1">
        <v>43956</v>
      </c>
      <c r="C5456" t="s">
        <v>130</v>
      </c>
      <c r="D5456" t="s">
        <v>15</v>
      </c>
      <c r="E5456">
        <v>170</v>
      </c>
      <c r="F5456" s="6"/>
      <c r="H5456"/>
    </row>
    <row r="5457" spans="1:6" customFormat="1" x14ac:dyDescent="0.5">
      <c r="A5457">
        <v>5456</v>
      </c>
      <c r="B5457" s="1">
        <v>43957</v>
      </c>
      <c r="C5457" t="s">
        <v>130</v>
      </c>
      <c r="D5457" t="s">
        <v>15</v>
      </c>
      <c r="E5457">
        <v>157</v>
      </c>
      <c r="F5457" s="6">
        <v>27.8</v>
      </c>
    </row>
    <row r="5458" spans="1:6" customFormat="1" x14ac:dyDescent="0.5">
      <c r="A5458">
        <v>5457</v>
      </c>
      <c r="B5458" s="1">
        <v>43958</v>
      </c>
      <c r="C5458" t="s">
        <v>130</v>
      </c>
      <c r="D5458" t="s">
        <v>15</v>
      </c>
      <c r="E5458">
        <v>157</v>
      </c>
      <c r="F5458" s="6"/>
    </row>
    <row r="5459" spans="1:6" customFormat="1" x14ac:dyDescent="0.5">
      <c r="A5459">
        <v>5458</v>
      </c>
      <c r="B5459" s="1">
        <v>43958</v>
      </c>
      <c r="C5459" t="s">
        <v>130</v>
      </c>
      <c r="D5459" t="s">
        <v>15</v>
      </c>
      <c r="E5459">
        <v>122</v>
      </c>
      <c r="F5459" s="6"/>
    </row>
    <row r="5460" spans="1:6" customFormat="1" x14ac:dyDescent="0.5">
      <c r="A5460">
        <v>5459</v>
      </c>
      <c r="B5460" s="1">
        <v>43959</v>
      </c>
      <c r="C5460" t="s">
        <v>130</v>
      </c>
      <c r="D5460" t="s">
        <v>15</v>
      </c>
      <c r="E5460">
        <v>165</v>
      </c>
      <c r="F5460" s="6"/>
    </row>
    <row r="5461" spans="1:6" customFormat="1" x14ac:dyDescent="0.5">
      <c r="A5461">
        <v>5460</v>
      </c>
      <c r="B5461" s="1">
        <v>43960</v>
      </c>
      <c r="C5461" t="s">
        <v>130</v>
      </c>
      <c r="D5461" t="s">
        <v>15</v>
      </c>
      <c r="E5461">
        <v>163</v>
      </c>
      <c r="F5461" s="6"/>
    </row>
    <row r="5462" spans="1:6" customFormat="1" x14ac:dyDescent="0.5">
      <c r="A5462">
        <v>5461</v>
      </c>
      <c r="B5462" s="1">
        <v>43961</v>
      </c>
      <c r="C5462" t="s">
        <v>130</v>
      </c>
      <c r="D5462" t="s">
        <v>15</v>
      </c>
      <c r="E5462">
        <v>240</v>
      </c>
      <c r="F5462" s="6"/>
    </row>
    <row r="5463" spans="1:6" customFormat="1" x14ac:dyDescent="0.5">
      <c r="A5463">
        <v>5462</v>
      </c>
      <c r="B5463" s="1">
        <v>43961</v>
      </c>
      <c r="C5463" t="s">
        <v>130</v>
      </c>
      <c r="D5463" t="s">
        <v>15</v>
      </c>
      <c r="E5463">
        <v>148</v>
      </c>
      <c r="F5463" s="6"/>
    </row>
    <row r="5464" spans="1:6" customFormat="1" x14ac:dyDescent="0.5">
      <c r="A5464">
        <v>5463</v>
      </c>
      <c r="B5464" s="1">
        <v>43961</v>
      </c>
      <c r="C5464" t="s">
        <v>130</v>
      </c>
      <c r="D5464" t="s">
        <v>15</v>
      </c>
      <c r="E5464">
        <v>159</v>
      </c>
      <c r="F5464" s="6"/>
    </row>
    <row r="5465" spans="1:6" customFormat="1" x14ac:dyDescent="0.5">
      <c r="A5465">
        <v>5464</v>
      </c>
      <c r="B5465" s="1">
        <v>43962</v>
      </c>
      <c r="C5465" t="s">
        <v>130</v>
      </c>
      <c r="D5465" t="s">
        <v>15</v>
      </c>
      <c r="E5465">
        <v>166</v>
      </c>
      <c r="F5465" s="6"/>
    </row>
    <row r="5466" spans="1:6" customFormat="1" x14ac:dyDescent="0.5">
      <c r="A5466">
        <v>5465</v>
      </c>
      <c r="B5466" s="1">
        <v>43963</v>
      </c>
      <c r="C5466" t="s">
        <v>130</v>
      </c>
      <c r="D5466" t="s">
        <v>15</v>
      </c>
      <c r="E5466">
        <v>134</v>
      </c>
      <c r="F5466" s="6"/>
    </row>
    <row r="5467" spans="1:6" customFormat="1" x14ac:dyDescent="0.5">
      <c r="A5467">
        <v>5466</v>
      </c>
      <c r="B5467" s="1">
        <v>43963</v>
      </c>
      <c r="C5467" t="s">
        <v>130</v>
      </c>
      <c r="D5467" t="s">
        <v>15</v>
      </c>
      <c r="E5467">
        <v>130</v>
      </c>
      <c r="F5467" s="6"/>
    </row>
    <row r="5468" spans="1:6" customFormat="1" x14ac:dyDescent="0.5">
      <c r="A5468">
        <v>5467</v>
      </c>
      <c r="B5468" s="1">
        <v>43963</v>
      </c>
      <c r="C5468" t="s">
        <v>130</v>
      </c>
      <c r="D5468" t="s">
        <v>15</v>
      </c>
      <c r="E5468">
        <v>197</v>
      </c>
      <c r="F5468" s="6"/>
    </row>
    <row r="5469" spans="1:6" customFormat="1" x14ac:dyDescent="0.5">
      <c r="A5469">
        <v>5468</v>
      </c>
      <c r="B5469" s="1">
        <v>43964</v>
      </c>
      <c r="C5469" t="s">
        <v>130</v>
      </c>
      <c r="D5469" t="s">
        <v>15</v>
      </c>
      <c r="E5469">
        <v>146</v>
      </c>
      <c r="F5469" s="6">
        <v>188.2</v>
      </c>
    </row>
    <row r="5470" spans="1:6" customFormat="1" x14ac:dyDescent="0.5">
      <c r="A5470">
        <v>5469</v>
      </c>
      <c r="B5470" s="1">
        <v>43964</v>
      </c>
      <c r="C5470" t="s">
        <v>130</v>
      </c>
      <c r="D5470" t="s">
        <v>15</v>
      </c>
      <c r="E5470">
        <v>134</v>
      </c>
      <c r="F5470" s="6">
        <v>21.6</v>
      </c>
    </row>
    <row r="5471" spans="1:6" customFormat="1" x14ac:dyDescent="0.5">
      <c r="A5471">
        <v>5470</v>
      </c>
      <c r="B5471" s="1">
        <v>43965</v>
      </c>
      <c r="C5471" t="s">
        <v>130</v>
      </c>
      <c r="D5471" t="s">
        <v>15</v>
      </c>
      <c r="E5471">
        <v>171</v>
      </c>
      <c r="F5471" s="6"/>
    </row>
    <row r="5472" spans="1:6" customFormat="1" x14ac:dyDescent="0.5">
      <c r="A5472">
        <v>5471</v>
      </c>
      <c r="B5472" s="1">
        <v>43966</v>
      </c>
      <c r="C5472" t="s">
        <v>130</v>
      </c>
      <c r="D5472" t="s">
        <v>15</v>
      </c>
      <c r="E5472">
        <v>141</v>
      </c>
      <c r="F5472" s="6"/>
    </row>
    <row r="5473" spans="1:6" customFormat="1" x14ac:dyDescent="0.5">
      <c r="A5473">
        <v>5472</v>
      </c>
      <c r="B5473" s="1">
        <v>43966</v>
      </c>
      <c r="C5473" t="s">
        <v>130</v>
      </c>
      <c r="D5473" t="s">
        <v>15</v>
      </c>
      <c r="E5473">
        <v>152</v>
      </c>
      <c r="F5473" s="6"/>
    </row>
    <row r="5474" spans="1:6" customFormat="1" x14ac:dyDescent="0.5">
      <c r="A5474">
        <v>5473</v>
      </c>
      <c r="B5474" s="1">
        <v>43966</v>
      </c>
      <c r="C5474" t="s">
        <v>130</v>
      </c>
      <c r="D5474" t="s">
        <v>15</v>
      </c>
      <c r="E5474">
        <v>171</v>
      </c>
      <c r="F5474" s="6"/>
    </row>
    <row r="5475" spans="1:6" customFormat="1" x14ac:dyDescent="0.5">
      <c r="A5475">
        <v>5474</v>
      </c>
      <c r="B5475" s="1">
        <v>43967</v>
      </c>
      <c r="C5475" t="s">
        <v>130</v>
      </c>
      <c r="D5475" t="s">
        <v>15</v>
      </c>
      <c r="E5475">
        <v>123</v>
      </c>
      <c r="F5475" s="6"/>
    </row>
    <row r="5476" spans="1:6" customFormat="1" x14ac:dyDescent="0.5">
      <c r="A5476">
        <v>5475</v>
      </c>
      <c r="B5476" s="1">
        <v>43968</v>
      </c>
      <c r="C5476" t="s">
        <v>130</v>
      </c>
      <c r="D5476" t="s">
        <v>15</v>
      </c>
      <c r="E5476">
        <v>145</v>
      </c>
      <c r="F5476" s="6"/>
    </row>
    <row r="5477" spans="1:6" customFormat="1" x14ac:dyDescent="0.5">
      <c r="A5477">
        <v>5476</v>
      </c>
      <c r="B5477" s="1">
        <v>43969</v>
      </c>
      <c r="C5477" t="s">
        <v>130</v>
      </c>
      <c r="D5477" t="s">
        <v>15</v>
      </c>
      <c r="E5477">
        <v>166</v>
      </c>
      <c r="F5477" s="6"/>
    </row>
    <row r="5478" spans="1:6" customFormat="1" x14ac:dyDescent="0.5">
      <c r="A5478">
        <v>5477</v>
      </c>
      <c r="B5478" s="1">
        <v>43971</v>
      </c>
      <c r="C5478" t="s">
        <v>130</v>
      </c>
      <c r="D5478" t="s">
        <v>15</v>
      </c>
      <c r="E5478">
        <v>144</v>
      </c>
      <c r="F5478" s="6">
        <v>27.7</v>
      </c>
    </row>
    <row r="5479" spans="1:6" customFormat="1" x14ac:dyDescent="0.5">
      <c r="A5479">
        <v>5478</v>
      </c>
      <c r="B5479" s="1">
        <v>43971</v>
      </c>
      <c r="C5479" t="s">
        <v>130</v>
      </c>
      <c r="D5479" t="s">
        <v>15</v>
      </c>
      <c r="E5479">
        <v>178</v>
      </c>
      <c r="F5479" s="6">
        <v>54.9</v>
      </c>
    </row>
    <row r="5480" spans="1:6" customFormat="1" x14ac:dyDescent="0.5">
      <c r="A5480">
        <v>5479</v>
      </c>
      <c r="B5480" s="1">
        <v>43971</v>
      </c>
      <c r="C5480" t="s">
        <v>130</v>
      </c>
      <c r="D5480" t="s">
        <v>15</v>
      </c>
      <c r="E5480">
        <v>136</v>
      </c>
      <c r="F5480" s="6">
        <v>23.3</v>
      </c>
    </row>
    <row r="5481" spans="1:6" customFormat="1" x14ac:dyDescent="0.5">
      <c r="A5481">
        <v>5480</v>
      </c>
      <c r="B5481" s="1">
        <v>43972</v>
      </c>
      <c r="C5481" t="s">
        <v>130</v>
      </c>
      <c r="D5481" t="s">
        <v>15</v>
      </c>
      <c r="E5481">
        <v>162</v>
      </c>
      <c r="F5481" s="6"/>
    </row>
    <row r="5482" spans="1:6" customFormat="1" x14ac:dyDescent="0.5">
      <c r="A5482">
        <v>5481</v>
      </c>
      <c r="B5482" s="1">
        <v>43972</v>
      </c>
      <c r="C5482" t="s">
        <v>130</v>
      </c>
      <c r="D5482" t="s">
        <v>15</v>
      </c>
      <c r="E5482">
        <v>241</v>
      </c>
      <c r="F5482" s="6"/>
    </row>
    <row r="5483" spans="1:6" customFormat="1" x14ac:dyDescent="0.5">
      <c r="A5483">
        <v>5482</v>
      </c>
      <c r="B5483" s="1">
        <v>43974</v>
      </c>
      <c r="C5483" t="s">
        <v>130</v>
      </c>
      <c r="D5483" t="s">
        <v>15</v>
      </c>
      <c r="E5483">
        <v>146</v>
      </c>
      <c r="F5483" s="6"/>
    </row>
    <row r="5484" spans="1:6" customFormat="1" x14ac:dyDescent="0.5">
      <c r="A5484">
        <v>5483</v>
      </c>
      <c r="B5484" s="1">
        <v>43974</v>
      </c>
      <c r="C5484" t="s">
        <v>130</v>
      </c>
      <c r="D5484" t="s">
        <v>15</v>
      </c>
      <c r="E5484">
        <v>140</v>
      </c>
      <c r="F5484" s="6"/>
    </row>
    <row r="5485" spans="1:6" customFormat="1" x14ac:dyDescent="0.5">
      <c r="A5485">
        <v>5484</v>
      </c>
      <c r="B5485" s="1">
        <v>43976</v>
      </c>
      <c r="C5485" t="s">
        <v>130</v>
      </c>
      <c r="D5485" t="s">
        <v>15</v>
      </c>
      <c r="E5485">
        <v>153</v>
      </c>
      <c r="F5485" s="6"/>
    </row>
    <row r="5486" spans="1:6" customFormat="1" x14ac:dyDescent="0.5">
      <c r="A5486">
        <v>5485</v>
      </c>
      <c r="B5486" s="1">
        <v>43976</v>
      </c>
      <c r="C5486" t="s">
        <v>130</v>
      </c>
      <c r="D5486" t="s">
        <v>15</v>
      </c>
      <c r="E5486">
        <v>115</v>
      </c>
      <c r="F5486" s="6"/>
    </row>
    <row r="5487" spans="1:6" customFormat="1" x14ac:dyDescent="0.5">
      <c r="A5487">
        <v>5486</v>
      </c>
      <c r="B5487" s="1">
        <v>43976</v>
      </c>
      <c r="C5487" t="s">
        <v>130</v>
      </c>
      <c r="D5487" t="s">
        <v>15</v>
      </c>
      <c r="E5487">
        <v>166</v>
      </c>
      <c r="F5487" s="6"/>
    </row>
    <row r="5488" spans="1:6" customFormat="1" x14ac:dyDescent="0.5">
      <c r="A5488">
        <v>5487</v>
      </c>
      <c r="B5488" s="1">
        <v>43977</v>
      </c>
      <c r="C5488" t="s">
        <v>130</v>
      </c>
      <c r="D5488" t="s">
        <v>15</v>
      </c>
      <c r="E5488">
        <v>138</v>
      </c>
      <c r="F5488" s="6"/>
    </row>
    <row r="5489" spans="1:6" customFormat="1" x14ac:dyDescent="0.5">
      <c r="A5489">
        <v>5488</v>
      </c>
      <c r="B5489" s="1">
        <v>43977</v>
      </c>
      <c r="C5489" t="s">
        <v>130</v>
      </c>
      <c r="D5489" t="s">
        <v>15</v>
      </c>
      <c r="E5489">
        <v>156</v>
      </c>
      <c r="F5489" s="6"/>
    </row>
    <row r="5490" spans="1:6" customFormat="1" x14ac:dyDescent="0.5">
      <c r="A5490">
        <v>5489</v>
      </c>
      <c r="B5490" s="1">
        <v>43978</v>
      </c>
      <c r="C5490" t="s">
        <v>130</v>
      </c>
      <c r="D5490" t="s">
        <v>15</v>
      </c>
      <c r="E5490">
        <v>155</v>
      </c>
      <c r="F5490" s="6">
        <v>35.1</v>
      </c>
    </row>
    <row r="5491" spans="1:6" customFormat="1" x14ac:dyDescent="0.5">
      <c r="A5491">
        <v>5490</v>
      </c>
      <c r="B5491" s="1">
        <v>43978</v>
      </c>
      <c r="C5491" t="s">
        <v>130</v>
      </c>
      <c r="D5491" t="s">
        <v>15</v>
      </c>
      <c r="E5491">
        <v>161</v>
      </c>
      <c r="F5491" s="6">
        <v>36.299999999999997</v>
      </c>
    </row>
    <row r="5492" spans="1:6" customFormat="1" x14ac:dyDescent="0.5">
      <c r="A5492">
        <v>5491</v>
      </c>
      <c r="B5492" s="1">
        <v>43978</v>
      </c>
      <c r="C5492" t="s">
        <v>130</v>
      </c>
      <c r="D5492" t="s">
        <v>15</v>
      </c>
      <c r="E5492">
        <v>192</v>
      </c>
      <c r="F5492" s="6">
        <v>54.2</v>
      </c>
    </row>
    <row r="5493" spans="1:6" customFormat="1" x14ac:dyDescent="0.5">
      <c r="A5493">
        <v>5492</v>
      </c>
      <c r="B5493" s="1">
        <v>43979</v>
      </c>
      <c r="C5493" t="s">
        <v>130</v>
      </c>
      <c r="D5493" t="s">
        <v>15</v>
      </c>
      <c r="E5493">
        <v>171</v>
      </c>
      <c r="F5493" s="6"/>
    </row>
    <row r="5494" spans="1:6" customFormat="1" x14ac:dyDescent="0.5">
      <c r="A5494">
        <v>5493</v>
      </c>
      <c r="B5494" s="1">
        <v>43979</v>
      </c>
      <c r="C5494" t="s">
        <v>130</v>
      </c>
      <c r="D5494" t="s">
        <v>15</v>
      </c>
      <c r="E5494">
        <v>132</v>
      </c>
      <c r="F5494" s="6"/>
    </row>
    <row r="5495" spans="1:6" customFormat="1" x14ac:dyDescent="0.5">
      <c r="A5495">
        <v>5494</v>
      </c>
      <c r="B5495" s="1">
        <v>43979</v>
      </c>
      <c r="C5495" t="s">
        <v>130</v>
      </c>
      <c r="D5495" t="s">
        <v>15</v>
      </c>
      <c r="E5495">
        <v>142</v>
      </c>
      <c r="F5495" s="6"/>
    </row>
    <row r="5496" spans="1:6" customFormat="1" x14ac:dyDescent="0.5">
      <c r="A5496">
        <v>5495</v>
      </c>
      <c r="B5496" s="1">
        <v>43979</v>
      </c>
      <c r="C5496" t="s">
        <v>130</v>
      </c>
      <c r="D5496" t="s">
        <v>15</v>
      </c>
      <c r="E5496">
        <v>154</v>
      </c>
      <c r="F5496" s="6"/>
    </row>
    <row r="5497" spans="1:6" customFormat="1" x14ac:dyDescent="0.5">
      <c r="A5497">
        <v>5496</v>
      </c>
      <c r="B5497" s="1">
        <v>43981</v>
      </c>
      <c r="C5497" t="s">
        <v>130</v>
      </c>
      <c r="D5497" t="s">
        <v>15</v>
      </c>
      <c r="E5497">
        <v>162</v>
      </c>
      <c r="F5497" s="6"/>
    </row>
    <row r="5498" spans="1:6" customFormat="1" x14ac:dyDescent="0.5">
      <c r="A5498">
        <v>5497</v>
      </c>
      <c r="B5498" s="1">
        <v>43981</v>
      </c>
      <c r="C5498" t="s">
        <v>130</v>
      </c>
      <c r="D5498" t="s">
        <v>15</v>
      </c>
      <c r="E5498">
        <v>147</v>
      </c>
      <c r="F5498" s="6"/>
    </row>
    <row r="5499" spans="1:6" customFormat="1" x14ac:dyDescent="0.5">
      <c r="A5499">
        <v>5498</v>
      </c>
      <c r="B5499" s="1">
        <v>43981</v>
      </c>
      <c r="C5499" t="s">
        <v>130</v>
      </c>
      <c r="D5499" t="s">
        <v>15</v>
      </c>
      <c r="E5499">
        <v>135</v>
      </c>
      <c r="F5499" s="6"/>
    </row>
    <row r="5500" spans="1:6" customFormat="1" x14ac:dyDescent="0.5">
      <c r="A5500">
        <v>5499</v>
      </c>
      <c r="B5500" s="1">
        <v>43982</v>
      </c>
      <c r="C5500" t="s">
        <v>130</v>
      </c>
      <c r="D5500" t="s">
        <v>15</v>
      </c>
      <c r="E5500">
        <v>140</v>
      </c>
      <c r="F5500" s="6"/>
    </row>
    <row r="5501" spans="1:6" customFormat="1" x14ac:dyDescent="0.5">
      <c r="A5501">
        <v>5500</v>
      </c>
      <c r="B5501" s="1">
        <v>43982</v>
      </c>
      <c r="C5501" t="s">
        <v>130</v>
      </c>
      <c r="D5501" t="s">
        <v>15</v>
      </c>
      <c r="E5501">
        <v>149</v>
      </c>
      <c r="F5501" s="6"/>
    </row>
    <row r="5502" spans="1:6" customFormat="1" x14ac:dyDescent="0.5">
      <c r="A5502">
        <v>5501</v>
      </c>
      <c r="B5502" s="1">
        <v>43983</v>
      </c>
      <c r="C5502" t="s">
        <v>130</v>
      </c>
      <c r="D5502" t="s">
        <v>15</v>
      </c>
      <c r="E5502">
        <v>149</v>
      </c>
      <c r="F5502" s="6"/>
    </row>
    <row r="5503" spans="1:6" customFormat="1" x14ac:dyDescent="0.5">
      <c r="A5503">
        <v>5502</v>
      </c>
      <c r="B5503" s="1">
        <v>43983</v>
      </c>
      <c r="C5503" t="s">
        <v>130</v>
      </c>
      <c r="D5503" t="s">
        <v>15</v>
      </c>
      <c r="E5503">
        <v>162</v>
      </c>
      <c r="F5503" s="6"/>
    </row>
    <row r="5504" spans="1:6" customFormat="1" x14ac:dyDescent="0.5">
      <c r="A5504">
        <v>5503</v>
      </c>
      <c r="B5504" s="1">
        <v>43983</v>
      </c>
      <c r="C5504" t="s">
        <v>130</v>
      </c>
      <c r="D5504" t="s">
        <v>15</v>
      </c>
      <c r="E5504">
        <v>138</v>
      </c>
      <c r="F5504" s="6"/>
    </row>
    <row r="5505" spans="1:6" customFormat="1" x14ac:dyDescent="0.5">
      <c r="A5505">
        <v>5504</v>
      </c>
      <c r="B5505" s="1">
        <v>43984</v>
      </c>
      <c r="C5505" t="s">
        <v>130</v>
      </c>
      <c r="D5505" t="s">
        <v>15</v>
      </c>
      <c r="E5505">
        <v>143</v>
      </c>
      <c r="F5505" s="6"/>
    </row>
    <row r="5506" spans="1:6" customFormat="1" x14ac:dyDescent="0.5">
      <c r="A5506">
        <v>5505</v>
      </c>
      <c r="B5506" s="1">
        <v>43985</v>
      </c>
      <c r="C5506" t="s">
        <v>130</v>
      </c>
      <c r="D5506" t="s">
        <v>15</v>
      </c>
      <c r="E5506">
        <v>157</v>
      </c>
      <c r="F5506" s="6">
        <v>34.700000000000003</v>
      </c>
    </row>
    <row r="5507" spans="1:6" customFormat="1" x14ac:dyDescent="0.5">
      <c r="A5507">
        <v>5506</v>
      </c>
      <c r="B5507" s="1">
        <v>43985</v>
      </c>
      <c r="C5507" t="s">
        <v>130</v>
      </c>
      <c r="D5507" t="s">
        <v>15</v>
      </c>
      <c r="E5507">
        <v>138</v>
      </c>
      <c r="F5507" s="6">
        <v>24.1</v>
      </c>
    </row>
    <row r="5508" spans="1:6" customFormat="1" x14ac:dyDescent="0.5">
      <c r="A5508">
        <v>5507</v>
      </c>
      <c r="B5508" s="1">
        <v>43985</v>
      </c>
      <c r="C5508" t="s">
        <v>130</v>
      </c>
      <c r="D5508" t="s">
        <v>15</v>
      </c>
      <c r="E5508">
        <v>111</v>
      </c>
      <c r="F5508" s="6">
        <v>13.2</v>
      </c>
    </row>
    <row r="5509" spans="1:6" customFormat="1" x14ac:dyDescent="0.5">
      <c r="A5509">
        <v>5508</v>
      </c>
      <c r="B5509" s="1">
        <v>43986</v>
      </c>
      <c r="C5509" t="s">
        <v>130</v>
      </c>
      <c r="D5509" t="s">
        <v>15</v>
      </c>
      <c r="E5509">
        <v>152</v>
      </c>
      <c r="F5509" s="6"/>
    </row>
    <row r="5510" spans="1:6" customFormat="1" x14ac:dyDescent="0.5">
      <c r="A5510">
        <v>5509</v>
      </c>
      <c r="B5510" s="1">
        <v>43986</v>
      </c>
      <c r="C5510" t="s">
        <v>130</v>
      </c>
      <c r="D5510" t="s">
        <v>15</v>
      </c>
      <c r="E5510">
        <v>182</v>
      </c>
      <c r="F5510" s="6"/>
    </row>
    <row r="5511" spans="1:6" customFormat="1" x14ac:dyDescent="0.5">
      <c r="A5511">
        <v>5510</v>
      </c>
      <c r="B5511" s="1">
        <v>43987</v>
      </c>
      <c r="C5511" t="s">
        <v>130</v>
      </c>
      <c r="D5511" t="s">
        <v>15</v>
      </c>
      <c r="E5511">
        <v>134</v>
      </c>
      <c r="F5511" s="6"/>
    </row>
    <row r="5512" spans="1:6" customFormat="1" x14ac:dyDescent="0.5">
      <c r="A5512">
        <v>5511</v>
      </c>
      <c r="B5512" s="1">
        <v>43987</v>
      </c>
      <c r="C5512" t="s">
        <v>130</v>
      </c>
      <c r="D5512" t="s">
        <v>15</v>
      </c>
      <c r="E5512">
        <v>247</v>
      </c>
      <c r="F5512" s="6"/>
    </row>
    <row r="5513" spans="1:6" customFormat="1" x14ac:dyDescent="0.5">
      <c r="A5513">
        <v>5512</v>
      </c>
      <c r="B5513" s="1">
        <v>43987</v>
      </c>
      <c r="C5513" t="s">
        <v>130</v>
      </c>
      <c r="D5513" t="s">
        <v>15</v>
      </c>
      <c r="E5513">
        <v>277</v>
      </c>
      <c r="F5513" s="6"/>
    </row>
    <row r="5514" spans="1:6" customFormat="1" x14ac:dyDescent="0.5">
      <c r="A5514">
        <v>5513</v>
      </c>
      <c r="B5514" s="1">
        <v>43987</v>
      </c>
      <c r="C5514" t="s">
        <v>130</v>
      </c>
      <c r="D5514" t="s">
        <v>15</v>
      </c>
      <c r="E5514">
        <v>223</v>
      </c>
      <c r="F5514" s="6"/>
    </row>
    <row r="5515" spans="1:6" customFormat="1" x14ac:dyDescent="0.5">
      <c r="A5515">
        <v>5514</v>
      </c>
      <c r="B5515" s="1">
        <v>43988</v>
      </c>
      <c r="C5515" t="s">
        <v>130</v>
      </c>
      <c r="D5515" t="s">
        <v>15</v>
      </c>
      <c r="E5515">
        <v>106</v>
      </c>
      <c r="F5515" s="6"/>
    </row>
    <row r="5516" spans="1:6" customFormat="1" x14ac:dyDescent="0.5">
      <c r="A5516">
        <v>5515</v>
      </c>
      <c r="B5516" s="1">
        <v>43988</v>
      </c>
      <c r="C5516" t="s">
        <v>130</v>
      </c>
      <c r="D5516" t="s">
        <v>15</v>
      </c>
      <c r="E5516">
        <v>151</v>
      </c>
      <c r="F5516" s="6"/>
    </row>
    <row r="5517" spans="1:6" customFormat="1" x14ac:dyDescent="0.5">
      <c r="A5517">
        <v>5516</v>
      </c>
      <c r="B5517" s="1">
        <v>43988</v>
      </c>
      <c r="C5517" t="s">
        <v>130</v>
      </c>
      <c r="D5517" t="s">
        <v>15</v>
      </c>
      <c r="E5517">
        <v>144</v>
      </c>
      <c r="F5517" s="6"/>
    </row>
    <row r="5518" spans="1:6" customFormat="1" x14ac:dyDescent="0.5">
      <c r="A5518">
        <v>5517</v>
      </c>
      <c r="B5518" s="1">
        <v>43989</v>
      </c>
      <c r="C5518" t="s">
        <v>130</v>
      </c>
      <c r="D5518" t="s">
        <v>15</v>
      </c>
      <c r="E5518">
        <v>126</v>
      </c>
      <c r="F5518" s="6"/>
    </row>
    <row r="5519" spans="1:6" customFormat="1" x14ac:dyDescent="0.5">
      <c r="A5519">
        <v>5518</v>
      </c>
      <c r="B5519" s="1">
        <v>43989</v>
      </c>
      <c r="C5519" t="s">
        <v>130</v>
      </c>
      <c r="D5519" t="s">
        <v>15</v>
      </c>
      <c r="E5519">
        <v>136</v>
      </c>
      <c r="F5519" s="6"/>
    </row>
    <row r="5520" spans="1:6" customFormat="1" x14ac:dyDescent="0.5">
      <c r="A5520">
        <v>5519</v>
      </c>
      <c r="B5520" s="1">
        <v>43989</v>
      </c>
      <c r="C5520" t="s">
        <v>130</v>
      </c>
      <c r="D5520" t="s">
        <v>15</v>
      </c>
      <c r="E5520">
        <v>145</v>
      </c>
      <c r="F5520" s="6"/>
    </row>
    <row r="5521" spans="1:7" customFormat="1" x14ac:dyDescent="0.5">
      <c r="A5521">
        <v>5520</v>
      </c>
      <c r="B5521" s="1">
        <v>43990</v>
      </c>
      <c r="C5521" t="s">
        <v>130</v>
      </c>
      <c r="D5521" t="s">
        <v>15</v>
      </c>
      <c r="E5521">
        <v>147</v>
      </c>
      <c r="F5521" s="6"/>
      <c r="G5521" s="7"/>
    </row>
    <row r="5522" spans="1:7" customFormat="1" x14ac:dyDescent="0.5">
      <c r="A5522">
        <v>5521</v>
      </c>
      <c r="B5522" s="1">
        <v>43991</v>
      </c>
      <c r="C5522" t="s">
        <v>130</v>
      </c>
      <c r="D5522" t="s">
        <v>15</v>
      </c>
      <c r="E5522">
        <v>142</v>
      </c>
      <c r="F5522" s="6"/>
    </row>
    <row r="5523" spans="1:7" customFormat="1" x14ac:dyDescent="0.5">
      <c r="A5523">
        <v>5522</v>
      </c>
      <c r="B5523" s="1">
        <v>43937</v>
      </c>
      <c r="C5523" t="s">
        <v>136</v>
      </c>
      <c r="D5523" t="s">
        <v>11</v>
      </c>
      <c r="E5523">
        <v>340</v>
      </c>
      <c r="F5523" s="6"/>
    </row>
    <row r="5524" spans="1:7" customFormat="1" x14ac:dyDescent="0.5">
      <c r="A5524">
        <v>5523</v>
      </c>
      <c r="B5524" s="1">
        <v>43937</v>
      </c>
      <c r="C5524" t="s">
        <v>136</v>
      </c>
      <c r="D5524" t="s">
        <v>11</v>
      </c>
      <c r="E5524">
        <v>257</v>
      </c>
      <c r="F5524" s="6"/>
    </row>
    <row r="5525" spans="1:7" customFormat="1" x14ac:dyDescent="0.5">
      <c r="A5525">
        <v>5524</v>
      </c>
      <c r="B5525" s="1">
        <v>43938</v>
      </c>
      <c r="C5525" t="s">
        <v>136</v>
      </c>
      <c r="D5525" t="s">
        <v>11</v>
      </c>
      <c r="E5525">
        <v>258</v>
      </c>
      <c r="F5525" s="6"/>
    </row>
    <row r="5526" spans="1:7" customFormat="1" x14ac:dyDescent="0.5">
      <c r="A5526">
        <v>5525</v>
      </c>
      <c r="B5526" s="1">
        <v>43938</v>
      </c>
      <c r="C5526" t="s">
        <v>136</v>
      </c>
      <c r="D5526" t="s">
        <v>11</v>
      </c>
      <c r="E5526">
        <v>238</v>
      </c>
      <c r="F5526" s="6"/>
    </row>
    <row r="5527" spans="1:7" customFormat="1" x14ac:dyDescent="0.5">
      <c r="A5527">
        <v>5526</v>
      </c>
      <c r="B5527" s="1">
        <v>43938</v>
      </c>
      <c r="C5527" t="s">
        <v>136</v>
      </c>
      <c r="D5527" t="s">
        <v>11</v>
      </c>
      <c r="E5527">
        <v>274</v>
      </c>
      <c r="F5527" s="6"/>
    </row>
    <row r="5528" spans="1:7" customFormat="1" x14ac:dyDescent="0.5">
      <c r="A5528">
        <v>5527</v>
      </c>
      <c r="B5528" s="1">
        <v>43938</v>
      </c>
      <c r="C5528" t="s">
        <v>136</v>
      </c>
      <c r="D5528" t="s">
        <v>11</v>
      </c>
      <c r="E5528">
        <v>300</v>
      </c>
      <c r="F5528" s="6"/>
    </row>
    <row r="5529" spans="1:7" customFormat="1" x14ac:dyDescent="0.5">
      <c r="A5529">
        <v>5528</v>
      </c>
      <c r="B5529" s="1">
        <v>43939</v>
      </c>
      <c r="C5529" t="s">
        <v>136</v>
      </c>
      <c r="D5529" t="s">
        <v>11</v>
      </c>
      <c r="E5529">
        <v>238</v>
      </c>
      <c r="F5529" s="6"/>
    </row>
    <row r="5530" spans="1:7" customFormat="1" x14ac:dyDescent="0.5">
      <c r="A5530">
        <v>5529</v>
      </c>
      <c r="B5530" s="1">
        <v>43939</v>
      </c>
      <c r="C5530" t="s">
        <v>136</v>
      </c>
      <c r="D5530" t="s">
        <v>11</v>
      </c>
      <c r="E5530">
        <v>239</v>
      </c>
      <c r="F5530" s="6"/>
    </row>
    <row r="5531" spans="1:7" customFormat="1" x14ac:dyDescent="0.5">
      <c r="A5531">
        <v>5530</v>
      </c>
      <c r="B5531" s="1">
        <v>43939</v>
      </c>
      <c r="C5531" t="s">
        <v>136</v>
      </c>
      <c r="D5531" t="s">
        <v>11</v>
      </c>
      <c r="E5531">
        <v>273</v>
      </c>
      <c r="F5531" s="6"/>
    </row>
    <row r="5532" spans="1:7" customFormat="1" x14ac:dyDescent="0.5">
      <c r="A5532">
        <v>5531</v>
      </c>
      <c r="B5532" s="1">
        <v>43940</v>
      </c>
      <c r="C5532" t="s">
        <v>136</v>
      </c>
      <c r="D5532" t="s">
        <v>11</v>
      </c>
      <c r="E5532">
        <v>305</v>
      </c>
      <c r="F5532" s="6"/>
    </row>
    <row r="5533" spans="1:7" customFormat="1" x14ac:dyDescent="0.5">
      <c r="A5533">
        <v>5532</v>
      </c>
      <c r="B5533" s="1">
        <v>43940</v>
      </c>
      <c r="C5533" t="s">
        <v>136</v>
      </c>
      <c r="D5533" t="s">
        <v>11</v>
      </c>
      <c r="E5533">
        <v>243</v>
      </c>
      <c r="F5533" s="6"/>
    </row>
    <row r="5534" spans="1:7" customFormat="1" x14ac:dyDescent="0.5">
      <c r="A5534">
        <v>5533</v>
      </c>
      <c r="B5534" s="1">
        <v>43941</v>
      </c>
      <c r="C5534" t="s">
        <v>136</v>
      </c>
      <c r="D5534" t="s">
        <v>11</v>
      </c>
      <c r="E5534">
        <v>249</v>
      </c>
      <c r="F5534" s="6"/>
    </row>
    <row r="5535" spans="1:7" customFormat="1" x14ac:dyDescent="0.5">
      <c r="A5535">
        <v>5534</v>
      </c>
      <c r="B5535" s="1">
        <v>43942</v>
      </c>
      <c r="C5535" t="s">
        <v>136</v>
      </c>
      <c r="D5535" t="s">
        <v>11</v>
      </c>
      <c r="E5535">
        <v>259</v>
      </c>
      <c r="F5535" s="6"/>
    </row>
    <row r="5536" spans="1:7" customFormat="1" x14ac:dyDescent="0.5">
      <c r="A5536">
        <v>5535</v>
      </c>
      <c r="B5536" s="1">
        <v>43942</v>
      </c>
      <c r="C5536" t="s">
        <v>136</v>
      </c>
      <c r="D5536" t="s">
        <v>11</v>
      </c>
      <c r="E5536">
        <v>274</v>
      </c>
      <c r="F5536" s="6"/>
    </row>
    <row r="5537" spans="1:6" customFormat="1" x14ac:dyDescent="0.5">
      <c r="A5537">
        <v>5536</v>
      </c>
      <c r="B5537" s="1">
        <v>43943</v>
      </c>
      <c r="C5537" t="s">
        <v>136</v>
      </c>
      <c r="D5537" t="s">
        <v>11</v>
      </c>
      <c r="E5537">
        <v>218</v>
      </c>
      <c r="F5537" s="6">
        <v>86.7</v>
      </c>
    </row>
    <row r="5538" spans="1:6" customFormat="1" x14ac:dyDescent="0.5">
      <c r="A5538">
        <v>5537</v>
      </c>
      <c r="B5538" s="1">
        <v>43943</v>
      </c>
      <c r="C5538" t="s">
        <v>136</v>
      </c>
      <c r="D5538" t="s">
        <v>11</v>
      </c>
      <c r="E5538">
        <v>278</v>
      </c>
      <c r="F5538" s="6">
        <v>150.19999999999999</v>
      </c>
    </row>
    <row r="5539" spans="1:6" customFormat="1" x14ac:dyDescent="0.5">
      <c r="A5539">
        <v>5538</v>
      </c>
      <c r="B5539" s="1">
        <v>43943</v>
      </c>
      <c r="C5539" t="s">
        <v>136</v>
      </c>
      <c r="D5539" t="s">
        <v>11</v>
      </c>
      <c r="E5539">
        <v>319</v>
      </c>
      <c r="F5539" s="6"/>
    </row>
    <row r="5540" spans="1:6" customFormat="1" x14ac:dyDescent="0.5">
      <c r="A5540">
        <v>5539</v>
      </c>
      <c r="B5540" s="1">
        <v>43944</v>
      </c>
      <c r="C5540" t="s">
        <v>136</v>
      </c>
      <c r="D5540" t="s">
        <v>11</v>
      </c>
      <c r="E5540">
        <v>217</v>
      </c>
      <c r="F5540" s="6"/>
    </row>
    <row r="5541" spans="1:6" customFormat="1" x14ac:dyDescent="0.5">
      <c r="A5541">
        <v>5540</v>
      </c>
      <c r="B5541" s="1">
        <v>43944</v>
      </c>
      <c r="C5541" t="s">
        <v>136</v>
      </c>
      <c r="D5541" t="s">
        <v>11</v>
      </c>
      <c r="E5541">
        <v>227</v>
      </c>
      <c r="F5541" s="6"/>
    </row>
    <row r="5542" spans="1:6" customFormat="1" x14ac:dyDescent="0.5">
      <c r="A5542">
        <v>5541</v>
      </c>
      <c r="B5542" s="1">
        <v>43944</v>
      </c>
      <c r="C5542" t="s">
        <v>136</v>
      </c>
      <c r="D5542" t="s">
        <v>11</v>
      </c>
      <c r="E5542">
        <v>216</v>
      </c>
      <c r="F5542" s="6"/>
    </row>
    <row r="5543" spans="1:6" customFormat="1" x14ac:dyDescent="0.5">
      <c r="A5543">
        <v>5542</v>
      </c>
      <c r="B5543" s="1">
        <v>43944</v>
      </c>
      <c r="C5543" t="s">
        <v>136</v>
      </c>
      <c r="D5543" t="s">
        <v>11</v>
      </c>
      <c r="E5543">
        <v>205</v>
      </c>
      <c r="F5543" s="6"/>
    </row>
    <row r="5544" spans="1:6" customFormat="1" x14ac:dyDescent="0.5">
      <c r="A5544">
        <v>5543</v>
      </c>
      <c r="B5544" s="1">
        <v>43945</v>
      </c>
      <c r="C5544" t="s">
        <v>136</v>
      </c>
      <c r="D5544" t="s">
        <v>11</v>
      </c>
      <c r="E5544">
        <v>223</v>
      </c>
      <c r="F5544" s="6"/>
    </row>
    <row r="5545" spans="1:6" customFormat="1" x14ac:dyDescent="0.5">
      <c r="A5545">
        <v>5544</v>
      </c>
      <c r="B5545" s="1">
        <v>43945</v>
      </c>
      <c r="C5545" t="s">
        <v>136</v>
      </c>
      <c r="D5545" t="s">
        <v>11</v>
      </c>
      <c r="E5545">
        <v>294</v>
      </c>
      <c r="F5545" s="6"/>
    </row>
    <row r="5546" spans="1:6" customFormat="1" x14ac:dyDescent="0.5">
      <c r="A5546">
        <v>5545</v>
      </c>
      <c r="B5546" s="1">
        <v>43945</v>
      </c>
      <c r="C5546" t="s">
        <v>136</v>
      </c>
      <c r="D5546" t="s">
        <v>11</v>
      </c>
      <c r="E5546">
        <v>347</v>
      </c>
      <c r="F5546" s="6"/>
    </row>
    <row r="5547" spans="1:6" customFormat="1" x14ac:dyDescent="0.5">
      <c r="A5547">
        <v>5546</v>
      </c>
      <c r="B5547" s="1">
        <v>43945</v>
      </c>
      <c r="C5547" t="s">
        <v>136</v>
      </c>
      <c r="D5547" t="s">
        <v>11</v>
      </c>
      <c r="E5547">
        <v>270</v>
      </c>
      <c r="F5547" s="6"/>
    </row>
    <row r="5548" spans="1:6" customFormat="1" x14ac:dyDescent="0.5">
      <c r="A5548">
        <v>5547</v>
      </c>
      <c r="B5548" s="1">
        <v>43945</v>
      </c>
      <c r="C5548" t="s">
        <v>136</v>
      </c>
      <c r="D5548" t="s">
        <v>11</v>
      </c>
      <c r="E5548">
        <v>279</v>
      </c>
      <c r="F5548" s="6"/>
    </row>
    <row r="5549" spans="1:6" customFormat="1" x14ac:dyDescent="0.5">
      <c r="A5549">
        <v>5548</v>
      </c>
      <c r="B5549" s="1">
        <v>43945</v>
      </c>
      <c r="C5549" t="s">
        <v>136</v>
      </c>
      <c r="D5549" t="s">
        <v>11</v>
      </c>
      <c r="E5549">
        <v>324</v>
      </c>
      <c r="F5549" s="6"/>
    </row>
    <row r="5550" spans="1:6" customFormat="1" x14ac:dyDescent="0.5">
      <c r="A5550">
        <v>5549</v>
      </c>
      <c r="B5550" s="1">
        <v>43946</v>
      </c>
      <c r="C5550" t="s">
        <v>136</v>
      </c>
      <c r="D5550" t="s">
        <v>11</v>
      </c>
      <c r="E5550">
        <v>225</v>
      </c>
      <c r="F5550" s="6"/>
    </row>
    <row r="5551" spans="1:6" customFormat="1" x14ac:dyDescent="0.5">
      <c r="A5551">
        <v>5550</v>
      </c>
      <c r="B5551" s="1">
        <v>43948</v>
      </c>
      <c r="C5551" t="s">
        <v>136</v>
      </c>
      <c r="D5551" t="s">
        <v>11</v>
      </c>
      <c r="E5551">
        <v>212</v>
      </c>
      <c r="F5551" s="6"/>
    </row>
    <row r="5552" spans="1:6" customFormat="1" x14ac:dyDescent="0.5">
      <c r="A5552">
        <v>5551</v>
      </c>
      <c r="B5552" s="1">
        <v>43948</v>
      </c>
      <c r="C5552" t="s">
        <v>136</v>
      </c>
      <c r="D5552" t="s">
        <v>11</v>
      </c>
      <c r="E5552">
        <v>237</v>
      </c>
      <c r="F5552" s="6"/>
    </row>
    <row r="5553" spans="1:6" customFormat="1" x14ac:dyDescent="0.5">
      <c r="A5553">
        <v>5552</v>
      </c>
      <c r="B5553" s="1">
        <v>43949</v>
      </c>
      <c r="C5553" t="s">
        <v>136</v>
      </c>
      <c r="D5553" t="s">
        <v>11</v>
      </c>
      <c r="E5553">
        <v>220</v>
      </c>
      <c r="F5553" s="6"/>
    </row>
    <row r="5554" spans="1:6" customFormat="1" x14ac:dyDescent="0.5">
      <c r="A5554">
        <v>5553</v>
      </c>
      <c r="B5554" s="1">
        <v>43951</v>
      </c>
      <c r="C5554" t="s">
        <v>136</v>
      </c>
      <c r="D5554" t="s">
        <v>11</v>
      </c>
      <c r="E5554">
        <v>219</v>
      </c>
      <c r="F5554" s="6"/>
    </row>
    <row r="5555" spans="1:6" customFormat="1" x14ac:dyDescent="0.5">
      <c r="A5555">
        <v>5554</v>
      </c>
      <c r="B5555" s="1">
        <v>43951</v>
      </c>
      <c r="C5555" t="s">
        <v>136</v>
      </c>
      <c r="D5555" t="s">
        <v>11</v>
      </c>
      <c r="E5555">
        <v>230</v>
      </c>
      <c r="F5555" s="6"/>
    </row>
    <row r="5556" spans="1:6" customFormat="1" x14ac:dyDescent="0.5">
      <c r="A5556">
        <v>5555</v>
      </c>
      <c r="B5556" s="1">
        <v>43952</v>
      </c>
      <c r="C5556" t="s">
        <v>136</v>
      </c>
      <c r="D5556" t="s">
        <v>11</v>
      </c>
      <c r="E5556">
        <v>243</v>
      </c>
      <c r="F5556" s="6"/>
    </row>
    <row r="5557" spans="1:6" customFormat="1" x14ac:dyDescent="0.5">
      <c r="A5557">
        <v>5556</v>
      </c>
      <c r="B5557" s="1">
        <v>43952</v>
      </c>
      <c r="C5557" t="s">
        <v>136</v>
      </c>
      <c r="D5557" t="s">
        <v>11</v>
      </c>
      <c r="E5557">
        <v>237</v>
      </c>
      <c r="F5557" s="6"/>
    </row>
    <row r="5558" spans="1:6" customFormat="1" x14ac:dyDescent="0.5">
      <c r="A5558">
        <v>5557</v>
      </c>
      <c r="B5558" s="1">
        <v>43952</v>
      </c>
      <c r="C5558" t="s">
        <v>136</v>
      </c>
      <c r="D5558" t="s">
        <v>11</v>
      </c>
      <c r="E5558">
        <v>291</v>
      </c>
      <c r="F5558" s="6"/>
    </row>
    <row r="5559" spans="1:6" customFormat="1" x14ac:dyDescent="0.5">
      <c r="A5559">
        <v>5558</v>
      </c>
      <c r="B5559" s="1">
        <v>43952</v>
      </c>
      <c r="C5559" t="s">
        <v>136</v>
      </c>
      <c r="D5559" t="s">
        <v>11</v>
      </c>
      <c r="E5559">
        <v>320</v>
      </c>
      <c r="F5559" s="6"/>
    </row>
    <row r="5560" spans="1:6" customFormat="1" x14ac:dyDescent="0.5">
      <c r="A5560">
        <v>5559</v>
      </c>
      <c r="B5560" s="1">
        <v>43953</v>
      </c>
      <c r="C5560" t="s">
        <v>136</v>
      </c>
      <c r="D5560" t="s">
        <v>11</v>
      </c>
      <c r="E5560">
        <v>221</v>
      </c>
      <c r="F5560" s="6"/>
    </row>
    <row r="5561" spans="1:6" customFormat="1" x14ac:dyDescent="0.5">
      <c r="A5561">
        <v>5560</v>
      </c>
      <c r="B5561" s="1">
        <v>43953</v>
      </c>
      <c r="C5561" t="s">
        <v>136</v>
      </c>
      <c r="D5561" t="s">
        <v>11</v>
      </c>
      <c r="E5561">
        <v>213</v>
      </c>
      <c r="F5561" s="6"/>
    </row>
    <row r="5562" spans="1:6" customFormat="1" x14ac:dyDescent="0.5">
      <c r="A5562">
        <v>5561</v>
      </c>
      <c r="B5562" s="1">
        <v>43953</v>
      </c>
      <c r="C5562" t="s">
        <v>136</v>
      </c>
      <c r="D5562" t="s">
        <v>11</v>
      </c>
      <c r="E5562">
        <v>247</v>
      </c>
      <c r="F5562" s="6"/>
    </row>
    <row r="5563" spans="1:6" customFormat="1" x14ac:dyDescent="0.5">
      <c r="A5563">
        <v>5562</v>
      </c>
      <c r="B5563" s="1">
        <v>43954</v>
      </c>
      <c r="C5563" t="s">
        <v>136</v>
      </c>
      <c r="D5563" t="s">
        <v>11</v>
      </c>
      <c r="E5563">
        <v>236</v>
      </c>
      <c r="F5563" s="6"/>
    </row>
    <row r="5564" spans="1:6" customFormat="1" x14ac:dyDescent="0.5">
      <c r="A5564">
        <v>5563</v>
      </c>
      <c r="B5564" s="1">
        <v>43954</v>
      </c>
      <c r="C5564" t="s">
        <v>136</v>
      </c>
      <c r="D5564" t="s">
        <v>11</v>
      </c>
      <c r="E5564">
        <v>219</v>
      </c>
      <c r="F5564" s="6"/>
    </row>
    <row r="5565" spans="1:6" customFormat="1" x14ac:dyDescent="0.5">
      <c r="A5565">
        <v>5564</v>
      </c>
      <c r="B5565" s="1">
        <v>43954</v>
      </c>
      <c r="C5565" t="s">
        <v>136</v>
      </c>
      <c r="D5565" t="s">
        <v>11</v>
      </c>
      <c r="E5565">
        <v>230</v>
      </c>
      <c r="F5565" s="6"/>
    </row>
    <row r="5566" spans="1:6" customFormat="1" x14ac:dyDescent="0.5">
      <c r="A5566">
        <v>5565</v>
      </c>
      <c r="B5566" s="1">
        <v>43955</v>
      </c>
      <c r="C5566" t="s">
        <v>136</v>
      </c>
      <c r="D5566" t="s">
        <v>11</v>
      </c>
      <c r="E5566">
        <v>256</v>
      </c>
      <c r="F5566" s="6"/>
    </row>
    <row r="5567" spans="1:6" customFormat="1" x14ac:dyDescent="0.5">
      <c r="A5567">
        <v>5566</v>
      </c>
      <c r="B5567" s="1">
        <v>43956</v>
      </c>
      <c r="C5567" t="s">
        <v>136</v>
      </c>
      <c r="D5567" t="s">
        <v>11</v>
      </c>
      <c r="E5567">
        <v>221</v>
      </c>
      <c r="F5567" s="6"/>
    </row>
    <row r="5568" spans="1:6" customFormat="1" x14ac:dyDescent="0.5">
      <c r="A5568">
        <v>5567</v>
      </c>
      <c r="B5568" s="1">
        <v>43956</v>
      </c>
      <c r="C5568" t="s">
        <v>136</v>
      </c>
      <c r="D5568" t="s">
        <v>11</v>
      </c>
      <c r="E5568">
        <v>230</v>
      </c>
      <c r="F5568" s="6"/>
    </row>
    <row r="5569" spans="1:6" customFormat="1" x14ac:dyDescent="0.5">
      <c r="A5569">
        <v>5568</v>
      </c>
      <c r="B5569" s="1">
        <v>43956</v>
      </c>
      <c r="C5569" t="s">
        <v>136</v>
      </c>
      <c r="D5569" t="s">
        <v>11</v>
      </c>
      <c r="E5569">
        <v>245</v>
      </c>
      <c r="F5569" s="6"/>
    </row>
    <row r="5570" spans="1:6" customFormat="1" x14ac:dyDescent="0.5">
      <c r="A5570">
        <v>5569</v>
      </c>
      <c r="B5570" s="1">
        <v>43956</v>
      </c>
      <c r="C5570" t="s">
        <v>136</v>
      </c>
      <c r="D5570" t="s">
        <v>11</v>
      </c>
      <c r="E5570">
        <v>247</v>
      </c>
      <c r="F5570" s="6"/>
    </row>
    <row r="5571" spans="1:6" customFormat="1" x14ac:dyDescent="0.5">
      <c r="A5571">
        <v>5570</v>
      </c>
      <c r="B5571" s="1">
        <v>43957</v>
      </c>
      <c r="C5571" t="s">
        <v>136</v>
      </c>
      <c r="D5571" t="s">
        <v>11</v>
      </c>
      <c r="E5571">
        <v>258</v>
      </c>
      <c r="F5571" s="6">
        <v>148.30000000000001</v>
      </c>
    </row>
    <row r="5572" spans="1:6" customFormat="1" x14ac:dyDescent="0.5">
      <c r="A5572">
        <v>5571</v>
      </c>
      <c r="B5572" s="1">
        <v>43959</v>
      </c>
      <c r="C5572" t="s">
        <v>136</v>
      </c>
      <c r="D5572" t="s">
        <v>11</v>
      </c>
      <c r="E5572">
        <v>318</v>
      </c>
      <c r="F5572" s="6"/>
    </row>
    <row r="5573" spans="1:6" customFormat="1" x14ac:dyDescent="0.5">
      <c r="A5573">
        <v>5572</v>
      </c>
      <c r="B5573" s="1">
        <v>43959</v>
      </c>
      <c r="C5573" t="s">
        <v>136</v>
      </c>
      <c r="D5573" t="s">
        <v>11</v>
      </c>
      <c r="E5573">
        <v>291</v>
      </c>
      <c r="F5573" s="6"/>
    </row>
    <row r="5574" spans="1:6" customFormat="1" x14ac:dyDescent="0.5">
      <c r="A5574">
        <v>5573</v>
      </c>
      <c r="B5574" s="1">
        <v>43959</v>
      </c>
      <c r="C5574" t="s">
        <v>136</v>
      </c>
      <c r="D5574" t="s">
        <v>11</v>
      </c>
      <c r="E5574">
        <v>299</v>
      </c>
      <c r="F5574" s="6"/>
    </row>
    <row r="5575" spans="1:6" customFormat="1" x14ac:dyDescent="0.5">
      <c r="A5575">
        <v>5574</v>
      </c>
      <c r="B5575" s="1">
        <v>43960</v>
      </c>
      <c r="C5575" t="s">
        <v>136</v>
      </c>
      <c r="D5575" t="s">
        <v>11</v>
      </c>
      <c r="E5575">
        <v>224</v>
      </c>
      <c r="F5575" s="6"/>
    </row>
    <row r="5576" spans="1:6" customFormat="1" x14ac:dyDescent="0.5">
      <c r="A5576">
        <v>5575</v>
      </c>
      <c r="B5576" s="1">
        <v>43960</v>
      </c>
      <c r="C5576" t="s">
        <v>136</v>
      </c>
      <c r="D5576" t="s">
        <v>11</v>
      </c>
      <c r="E5576">
        <v>226</v>
      </c>
      <c r="F5576" s="6"/>
    </row>
    <row r="5577" spans="1:6" customFormat="1" x14ac:dyDescent="0.5">
      <c r="A5577">
        <v>5576</v>
      </c>
      <c r="B5577" s="1">
        <v>43960</v>
      </c>
      <c r="C5577" t="s">
        <v>136</v>
      </c>
      <c r="D5577" t="s">
        <v>11</v>
      </c>
      <c r="E5577">
        <v>210</v>
      </c>
      <c r="F5577" s="6"/>
    </row>
    <row r="5578" spans="1:6" customFormat="1" x14ac:dyDescent="0.5">
      <c r="A5578">
        <v>5577</v>
      </c>
      <c r="B5578" s="1">
        <v>43960</v>
      </c>
      <c r="C5578" t="s">
        <v>136</v>
      </c>
      <c r="D5578" t="s">
        <v>11</v>
      </c>
      <c r="E5578">
        <v>240</v>
      </c>
      <c r="F5578" s="6"/>
    </row>
    <row r="5579" spans="1:6" customFormat="1" x14ac:dyDescent="0.5">
      <c r="A5579">
        <v>5578</v>
      </c>
      <c r="B5579" s="1">
        <v>43960</v>
      </c>
      <c r="C5579" t="s">
        <v>136</v>
      </c>
      <c r="D5579" t="s">
        <v>11</v>
      </c>
      <c r="E5579">
        <v>249</v>
      </c>
      <c r="F5579" s="6"/>
    </row>
    <row r="5580" spans="1:6" customFormat="1" x14ac:dyDescent="0.5">
      <c r="A5580">
        <v>5579</v>
      </c>
      <c r="B5580" s="1">
        <v>43960</v>
      </c>
      <c r="C5580" t="s">
        <v>136</v>
      </c>
      <c r="D5580" t="s">
        <v>11</v>
      </c>
      <c r="E5580">
        <v>217</v>
      </c>
      <c r="F5580" s="6"/>
    </row>
    <row r="5581" spans="1:6" customFormat="1" x14ac:dyDescent="0.5">
      <c r="A5581">
        <v>5580</v>
      </c>
      <c r="B5581" s="1">
        <v>43960</v>
      </c>
      <c r="C5581" t="s">
        <v>136</v>
      </c>
      <c r="D5581" t="s">
        <v>11</v>
      </c>
      <c r="E5581">
        <v>227</v>
      </c>
      <c r="F5581" s="6"/>
    </row>
    <row r="5582" spans="1:6" customFormat="1" x14ac:dyDescent="0.5">
      <c r="A5582">
        <v>5581</v>
      </c>
      <c r="B5582" s="1">
        <v>43961</v>
      </c>
      <c r="C5582" t="s">
        <v>136</v>
      </c>
      <c r="D5582" t="s">
        <v>11</v>
      </c>
      <c r="E5582">
        <v>295</v>
      </c>
      <c r="F5582" s="6"/>
    </row>
    <row r="5583" spans="1:6" customFormat="1" x14ac:dyDescent="0.5">
      <c r="A5583">
        <v>5582</v>
      </c>
      <c r="B5583" s="1">
        <v>43961</v>
      </c>
      <c r="C5583" t="s">
        <v>136</v>
      </c>
      <c r="D5583" t="s">
        <v>11</v>
      </c>
      <c r="E5583">
        <v>222</v>
      </c>
      <c r="F5583" s="6"/>
    </row>
    <row r="5584" spans="1:6" customFormat="1" x14ac:dyDescent="0.5">
      <c r="A5584">
        <v>5583</v>
      </c>
      <c r="B5584" s="1">
        <v>43961</v>
      </c>
      <c r="C5584" t="s">
        <v>136</v>
      </c>
      <c r="D5584" t="s">
        <v>11</v>
      </c>
      <c r="E5584">
        <v>280</v>
      </c>
      <c r="F5584" s="6"/>
    </row>
    <row r="5585" spans="1:8" x14ac:dyDescent="0.5">
      <c r="A5585">
        <v>5584</v>
      </c>
      <c r="B5585" s="1">
        <v>43962</v>
      </c>
      <c r="C5585" t="s">
        <v>136</v>
      </c>
      <c r="D5585" t="s">
        <v>11</v>
      </c>
      <c r="E5585">
        <v>245</v>
      </c>
      <c r="F5585" s="6"/>
      <c r="H5585"/>
    </row>
    <row r="5586" spans="1:8" x14ac:dyDescent="0.5">
      <c r="A5586">
        <v>5585</v>
      </c>
      <c r="B5586" s="1">
        <v>43962</v>
      </c>
      <c r="C5586" t="s">
        <v>136</v>
      </c>
      <c r="D5586" t="s">
        <v>11</v>
      </c>
      <c r="E5586">
        <v>244</v>
      </c>
      <c r="F5586" s="6"/>
      <c r="H5586"/>
    </row>
    <row r="5587" spans="1:8" x14ac:dyDescent="0.5">
      <c r="A5587">
        <v>5586</v>
      </c>
      <c r="B5587" s="1">
        <v>43964</v>
      </c>
      <c r="C5587" t="s">
        <v>136</v>
      </c>
      <c r="D5587" t="s">
        <v>11</v>
      </c>
      <c r="E5587">
        <v>249</v>
      </c>
      <c r="F5587" s="6">
        <v>114</v>
      </c>
      <c r="H5587"/>
    </row>
    <row r="5588" spans="1:8" x14ac:dyDescent="0.5">
      <c r="A5588">
        <v>5587</v>
      </c>
      <c r="B5588" s="1">
        <v>43964</v>
      </c>
      <c r="C5588" t="s">
        <v>136</v>
      </c>
      <c r="D5588" t="s">
        <v>11</v>
      </c>
      <c r="E5588">
        <v>230</v>
      </c>
      <c r="F5588" s="6">
        <v>98.2</v>
      </c>
      <c r="H5588"/>
    </row>
    <row r="5589" spans="1:8" x14ac:dyDescent="0.5">
      <c r="A5589">
        <v>5588</v>
      </c>
      <c r="B5589" s="1">
        <v>43964</v>
      </c>
      <c r="C5589" t="s">
        <v>136</v>
      </c>
      <c r="D5589" t="s">
        <v>11</v>
      </c>
      <c r="E5589">
        <v>246</v>
      </c>
      <c r="F5589" s="6">
        <v>136.1</v>
      </c>
      <c r="H5589"/>
    </row>
    <row r="5590" spans="1:8" x14ac:dyDescent="0.5">
      <c r="A5590">
        <v>5589</v>
      </c>
      <c r="B5590" s="1">
        <v>43968</v>
      </c>
      <c r="C5590" t="s">
        <v>136</v>
      </c>
      <c r="D5590" t="s">
        <v>11</v>
      </c>
      <c r="E5590">
        <v>217</v>
      </c>
      <c r="F5590" s="6"/>
      <c r="H5590"/>
    </row>
    <row r="5591" spans="1:8" x14ac:dyDescent="0.5">
      <c r="A5591">
        <v>5590</v>
      </c>
      <c r="B5591" s="1">
        <v>43973</v>
      </c>
      <c r="C5591" t="s">
        <v>136</v>
      </c>
      <c r="D5591" t="s">
        <v>11</v>
      </c>
      <c r="E5591">
        <v>231</v>
      </c>
      <c r="F5591" s="6"/>
      <c r="H5591"/>
    </row>
    <row r="5592" spans="1:8" x14ac:dyDescent="0.5">
      <c r="A5592">
        <v>5591</v>
      </c>
      <c r="B5592" s="1">
        <v>43975</v>
      </c>
      <c r="C5592" t="s">
        <v>136</v>
      </c>
      <c r="D5592" t="s">
        <v>11</v>
      </c>
      <c r="E5592">
        <v>258</v>
      </c>
      <c r="F5592" s="6"/>
      <c r="H5592"/>
    </row>
    <row r="5593" spans="1:8" x14ac:dyDescent="0.5">
      <c r="A5593">
        <v>5592</v>
      </c>
      <c r="B5593" s="1">
        <v>43976</v>
      </c>
      <c r="C5593" t="s">
        <v>136</v>
      </c>
      <c r="D5593" t="s">
        <v>11</v>
      </c>
      <c r="E5593">
        <v>232</v>
      </c>
      <c r="F5593" s="6"/>
      <c r="H5593"/>
    </row>
    <row r="5594" spans="1:8" x14ac:dyDescent="0.5">
      <c r="A5594">
        <v>5593</v>
      </c>
      <c r="B5594" s="1">
        <v>43980</v>
      </c>
      <c r="C5594" t="s">
        <v>136</v>
      </c>
      <c r="D5594" t="s">
        <v>11</v>
      </c>
      <c r="E5594">
        <v>225</v>
      </c>
      <c r="F5594" s="6"/>
      <c r="H5594"/>
    </row>
    <row r="5595" spans="1:8" x14ac:dyDescent="0.5">
      <c r="A5595">
        <v>5594</v>
      </c>
      <c r="B5595" s="1">
        <v>43987</v>
      </c>
      <c r="C5595" t="s">
        <v>136</v>
      </c>
      <c r="D5595" t="s">
        <v>11</v>
      </c>
      <c r="E5595">
        <v>124</v>
      </c>
      <c r="F5595" s="6"/>
      <c r="H5595"/>
    </row>
    <row r="5596" spans="1:8" x14ac:dyDescent="0.5">
      <c r="A5596">
        <v>5595</v>
      </c>
      <c r="B5596" s="1">
        <v>43987</v>
      </c>
      <c r="C5596" t="s">
        <v>136</v>
      </c>
      <c r="D5596" t="s">
        <v>11</v>
      </c>
      <c r="E5596">
        <v>290</v>
      </c>
      <c r="F5596" s="6"/>
      <c r="H5596"/>
    </row>
    <row r="5597" spans="1:8" x14ac:dyDescent="0.5">
      <c r="A5597">
        <v>5596</v>
      </c>
      <c r="B5597" s="1">
        <v>43990</v>
      </c>
      <c r="C5597" t="s">
        <v>136</v>
      </c>
      <c r="D5597" t="s">
        <v>11</v>
      </c>
      <c r="E5597">
        <v>246</v>
      </c>
      <c r="F5597" s="6"/>
      <c r="H5597"/>
    </row>
    <row r="5598" spans="1:8" x14ac:dyDescent="0.5">
      <c r="A5598">
        <v>5597</v>
      </c>
      <c r="B5598" s="1">
        <v>43937</v>
      </c>
      <c r="C5598" t="s">
        <v>27</v>
      </c>
      <c r="D5598" t="s">
        <v>15</v>
      </c>
      <c r="E5598">
        <v>74</v>
      </c>
      <c r="F5598" s="6">
        <v>6.5</v>
      </c>
      <c r="G5598" s="7"/>
    </row>
    <row r="5599" spans="1:8" x14ac:dyDescent="0.5">
      <c r="A5599">
        <v>5598</v>
      </c>
      <c r="B5599" s="1">
        <v>43937</v>
      </c>
      <c r="C5599" t="s">
        <v>27</v>
      </c>
      <c r="D5599" t="s">
        <v>15</v>
      </c>
      <c r="E5599">
        <v>166</v>
      </c>
      <c r="F5599" s="6"/>
      <c r="G5599" s="7"/>
    </row>
    <row r="5600" spans="1:8" x14ac:dyDescent="0.5">
      <c r="A5600">
        <v>5599</v>
      </c>
      <c r="B5600" s="1">
        <v>43937</v>
      </c>
      <c r="C5600" t="s">
        <v>27</v>
      </c>
      <c r="D5600" t="s">
        <v>15</v>
      </c>
      <c r="E5600">
        <v>135</v>
      </c>
      <c r="F5600" s="6">
        <v>25.5</v>
      </c>
      <c r="G5600" s="7"/>
    </row>
    <row r="5601" spans="1:7" x14ac:dyDescent="0.5">
      <c r="A5601">
        <v>5600</v>
      </c>
      <c r="B5601" s="1">
        <v>43937</v>
      </c>
      <c r="C5601" t="s">
        <v>27</v>
      </c>
      <c r="D5601" t="s">
        <v>15</v>
      </c>
      <c r="E5601">
        <v>120</v>
      </c>
      <c r="F5601" s="6">
        <v>16</v>
      </c>
      <c r="G5601" s="7"/>
    </row>
    <row r="5602" spans="1:7" x14ac:dyDescent="0.5">
      <c r="A5602">
        <v>5601</v>
      </c>
      <c r="B5602" s="1">
        <v>43937</v>
      </c>
      <c r="C5602" t="s">
        <v>27</v>
      </c>
      <c r="D5602" t="s">
        <v>15</v>
      </c>
      <c r="E5602">
        <v>129</v>
      </c>
      <c r="F5602" s="6">
        <v>20</v>
      </c>
      <c r="G5602" s="7"/>
    </row>
    <row r="5603" spans="1:7" x14ac:dyDescent="0.5">
      <c r="A5603">
        <v>5602</v>
      </c>
      <c r="B5603" s="1">
        <v>43938</v>
      </c>
      <c r="C5603" t="s">
        <v>27</v>
      </c>
      <c r="D5603" t="s">
        <v>15</v>
      </c>
      <c r="E5603">
        <v>106</v>
      </c>
      <c r="F5603" s="6"/>
      <c r="G5603" s="7"/>
    </row>
    <row r="5604" spans="1:7" x14ac:dyDescent="0.5">
      <c r="A5604">
        <v>5603</v>
      </c>
      <c r="B5604" s="1">
        <v>43938</v>
      </c>
      <c r="C5604" t="s">
        <v>27</v>
      </c>
      <c r="D5604" t="s">
        <v>15</v>
      </c>
      <c r="E5604">
        <v>97</v>
      </c>
      <c r="F5604" s="6"/>
      <c r="G5604" s="7"/>
    </row>
    <row r="5605" spans="1:7" x14ac:dyDescent="0.5">
      <c r="A5605">
        <v>5604</v>
      </c>
      <c r="B5605" s="1">
        <v>43938</v>
      </c>
      <c r="C5605" t="s">
        <v>27</v>
      </c>
      <c r="D5605" t="s">
        <v>15</v>
      </c>
      <c r="E5605">
        <v>93</v>
      </c>
      <c r="F5605" s="6"/>
      <c r="G5605" s="7"/>
    </row>
    <row r="5606" spans="1:7" x14ac:dyDescent="0.5">
      <c r="A5606">
        <v>5605</v>
      </c>
      <c r="B5606" s="1">
        <v>43938</v>
      </c>
      <c r="C5606" t="s">
        <v>27</v>
      </c>
      <c r="D5606" t="s">
        <v>15</v>
      </c>
      <c r="E5606">
        <v>140</v>
      </c>
      <c r="F5606" s="6"/>
      <c r="G5606" s="7"/>
    </row>
    <row r="5607" spans="1:7" x14ac:dyDescent="0.5">
      <c r="A5607">
        <v>5606</v>
      </c>
      <c r="B5607" s="1">
        <v>43939</v>
      </c>
      <c r="C5607" t="s">
        <v>27</v>
      </c>
      <c r="D5607" t="s">
        <v>15</v>
      </c>
      <c r="E5607">
        <v>91</v>
      </c>
      <c r="F5607" s="6"/>
      <c r="G5607" s="7"/>
    </row>
    <row r="5608" spans="1:7" x14ac:dyDescent="0.5">
      <c r="A5608">
        <v>5607</v>
      </c>
      <c r="B5608" s="1">
        <v>43939</v>
      </c>
      <c r="C5608" t="s">
        <v>27</v>
      </c>
      <c r="D5608" t="s">
        <v>15</v>
      </c>
      <c r="E5608">
        <v>123</v>
      </c>
      <c r="F5608" s="6"/>
      <c r="G5608" s="7"/>
    </row>
    <row r="5609" spans="1:7" x14ac:dyDescent="0.5">
      <c r="A5609">
        <v>5608</v>
      </c>
      <c r="B5609" s="1">
        <v>43940</v>
      </c>
      <c r="C5609" t="s">
        <v>27</v>
      </c>
      <c r="D5609" t="s">
        <v>15</v>
      </c>
      <c r="E5609">
        <v>113</v>
      </c>
      <c r="F5609" s="6"/>
      <c r="G5609" s="7"/>
    </row>
    <row r="5610" spans="1:7" x14ac:dyDescent="0.5">
      <c r="A5610">
        <v>5609</v>
      </c>
      <c r="B5610" s="1">
        <v>43941</v>
      </c>
      <c r="C5610" t="s">
        <v>27</v>
      </c>
      <c r="D5610" t="s">
        <v>15</v>
      </c>
      <c r="E5610">
        <v>223</v>
      </c>
      <c r="F5610" s="6"/>
      <c r="G5610" s="7"/>
    </row>
    <row r="5611" spans="1:7" x14ac:dyDescent="0.5">
      <c r="A5611">
        <v>5610</v>
      </c>
      <c r="B5611" s="1">
        <v>43941</v>
      </c>
      <c r="C5611" t="s">
        <v>27</v>
      </c>
      <c r="D5611" t="s">
        <v>15</v>
      </c>
      <c r="E5611">
        <v>170</v>
      </c>
      <c r="F5611" s="6"/>
      <c r="G5611" s="7"/>
    </row>
    <row r="5612" spans="1:7" x14ac:dyDescent="0.5">
      <c r="A5612">
        <v>5611</v>
      </c>
      <c r="B5612" s="1">
        <v>43941</v>
      </c>
      <c r="C5612" t="s">
        <v>27</v>
      </c>
      <c r="D5612" t="s">
        <v>15</v>
      </c>
      <c r="E5612">
        <v>135</v>
      </c>
      <c r="F5612" s="6"/>
      <c r="G5612" s="7"/>
    </row>
    <row r="5613" spans="1:7" x14ac:dyDescent="0.5">
      <c r="A5613">
        <v>5612</v>
      </c>
      <c r="B5613" s="1">
        <v>43941</v>
      </c>
      <c r="C5613" t="s">
        <v>27</v>
      </c>
      <c r="D5613" t="s">
        <v>15</v>
      </c>
      <c r="E5613">
        <v>118</v>
      </c>
      <c r="F5613" s="6"/>
      <c r="G5613" s="7"/>
    </row>
    <row r="5614" spans="1:7" x14ac:dyDescent="0.5">
      <c r="A5614">
        <v>5613</v>
      </c>
      <c r="B5614" s="1">
        <v>43941</v>
      </c>
      <c r="C5614" t="s">
        <v>27</v>
      </c>
      <c r="D5614" t="s">
        <v>15</v>
      </c>
      <c r="E5614">
        <v>110</v>
      </c>
      <c r="F5614" s="6"/>
      <c r="G5614" s="7"/>
    </row>
    <row r="5615" spans="1:7" x14ac:dyDescent="0.5">
      <c r="A5615">
        <v>5614</v>
      </c>
      <c r="B5615" s="1">
        <v>43941</v>
      </c>
      <c r="C5615" t="s">
        <v>27</v>
      </c>
      <c r="D5615" t="s">
        <v>15</v>
      </c>
      <c r="E5615">
        <v>63</v>
      </c>
      <c r="F5615" s="6"/>
      <c r="G5615" s="7"/>
    </row>
    <row r="5616" spans="1:7" x14ac:dyDescent="0.5">
      <c r="A5616">
        <v>5615</v>
      </c>
      <c r="B5616" s="1">
        <v>43941</v>
      </c>
      <c r="C5616" t="s">
        <v>27</v>
      </c>
      <c r="D5616" t="s">
        <v>15</v>
      </c>
      <c r="E5616">
        <v>117</v>
      </c>
      <c r="F5616" s="6"/>
      <c r="G5616" s="7"/>
    </row>
    <row r="5617" spans="1:8" x14ac:dyDescent="0.5">
      <c r="A5617">
        <v>5616</v>
      </c>
      <c r="B5617" s="1">
        <v>43941</v>
      </c>
      <c r="C5617" t="s">
        <v>27</v>
      </c>
      <c r="D5617" t="s">
        <v>15</v>
      </c>
      <c r="E5617">
        <v>79</v>
      </c>
      <c r="F5617" s="6"/>
      <c r="G5617" s="7"/>
    </row>
    <row r="5618" spans="1:8" x14ac:dyDescent="0.5">
      <c r="A5618">
        <v>5617</v>
      </c>
      <c r="B5618" s="1">
        <v>43942</v>
      </c>
      <c r="C5618" t="s">
        <v>27</v>
      </c>
      <c r="D5618" t="s">
        <v>15</v>
      </c>
      <c r="E5618">
        <v>118</v>
      </c>
      <c r="F5618" s="6"/>
      <c r="G5618" s="7"/>
    </row>
    <row r="5619" spans="1:8" x14ac:dyDescent="0.5">
      <c r="A5619">
        <v>5618</v>
      </c>
      <c r="B5619" s="1">
        <v>43942</v>
      </c>
      <c r="C5619" t="s">
        <v>27</v>
      </c>
      <c r="D5619" t="s">
        <v>15</v>
      </c>
      <c r="E5619">
        <v>121</v>
      </c>
      <c r="F5619" s="6"/>
      <c r="G5619" s="7"/>
    </row>
    <row r="5620" spans="1:8" x14ac:dyDescent="0.5">
      <c r="A5620">
        <v>5619</v>
      </c>
      <c r="B5620" s="1">
        <v>43942</v>
      </c>
      <c r="C5620" t="s">
        <v>27</v>
      </c>
      <c r="D5620" t="s">
        <v>15</v>
      </c>
      <c r="E5620">
        <v>84</v>
      </c>
      <c r="F5620" s="6"/>
      <c r="G5620" s="7"/>
    </row>
    <row r="5621" spans="1:8" x14ac:dyDescent="0.5">
      <c r="A5621">
        <v>5620</v>
      </c>
      <c r="B5621" s="1">
        <v>43943</v>
      </c>
      <c r="C5621" t="s">
        <v>27</v>
      </c>
      <c r="D5621" t="s">
        <v>15</v>
      </c>
      <c r="E5621">
        <v>240</v>
      </c>
      <c r="F5621" s="6">
        <v>132.9</v>
      </c>
      <c r="G5621" s="7"/>
    </row>
    <row r="5622" spans="1:8" x14ac:dyDescent="0.5">
      <c r="A5622">
        <v>5621</v>
      </c>
      <c r="B5622" s="1">
        <v>43943</v>
      </c>
      <c r="C5622" t="s">
        <v>27</v>
      </c>
      <c r="D5622" t="s">
        <v>15</v>
      </c>
      <c r="E5622">
        <v>86</v>
      </c>
      <c r="F5622" s="6">
        <v>6.2</v>
      </c>
      <c r="G5622" s="7"/>
    </row>
    <row r="5623" spans="1:8" x14ac:dyDescent="0.5">
      <c r="A5623">
        <v>5622</v>
      </c>
      <c r="B5623" s="1">
        <v>43943</v>
      </c>
      <c r="C5623" t="s">
        <v>27</v>
      </c>
      <c r="D5623" t="s">
        <v>15</v>
      </c>
      <c r="E5623">
        <v>143</v>
      </c>
      <c r="F5623" s="6">
        <v>129.9</v>
      </c>
      <c r="G5623" s="7"/>
    </row>
    <row r="5624" spans="1:8" x14ac:dyDescent="0.5">
      <c r="A5624">
        <v>5623</v>
      </c>
      <c r="B5624" s="1">
        <v>43943</v>
      </c>
      <c r="C5624" t="s">
        <v>27</v>
      </c>
      <c r="D5624" t="s">
        <v>15</v>
      </c>
      <c r="E5624">
        <v>115</v>
      </c>
      <c r="F5624" s="6">
        <v>14.7</v>
      </c>
      <c r="G5624" s="7"/>
    </row>
    <row r="5625" spans="1:8" x14ac:dyDescent="0.5">
      <c r="A5625">
        <v>5624</v>
      </c>
      <c r="B5625" s="1">
        <v>43943</v>
      </c>
      <c r="C5625" t="s">
        <v>27</v>
      </c>
      <c r="D5625" t="s">
        <v>15</v>
      </c>
      <c r="E5625">
        <v>90</v>
      </c>
      <c r="F5625" s="6">
        <v>8</v>
      </c>
      <c r="G5625" s="7"/>
    </row>
    <row r="5626" spans="1:8" x14ac:dyDescent="0.5">
      <c r="A5626">
        <v>5625</v>
      </c>
      <c r="B5626" s="1">
        <v>43943</v>
      </c>
      <c r="C5626" t="s">
        <v>27</v>
      </c>
      <c r="D5626" t="s">
        <v>15</v>
      </c>
      <c r="E5626">
        <v>181</v>
      </c>
      <c r="F5626" s="6">
        <v>54.9</v>
      </c>
      <c r="G5626" s="7"/>
    </row>
    <row r="5627" spans="1:8" x14ac:dyDescent="0.5">
      <c r="A5627">
        <v>5626</v>
      </c>
      <c r="B5627" s="1">
        <v>43943</v>
      </c>
      <c r="C5627" t="s">
        <v>27</v>
      </c>
      <c r="D5627" t="s">
        <v>15</v>
      </c>
      <c r="E5627">
        <v>92</v>
      </c>
      <c r="F5627" s="6">
        <v>8.1</v>
      </c>
      <c r="G5627" s="7"/>
    </row>
    <row r="5628" spans="1:8" x14ac:dyDescent="0.5">
      <c r="A5628">
        <v>5627</v>
      </c>
      <c r="B5628" s="1">
        <v>43944</v>
      </c>
      <c r="C5628" t="s">
        <v>27</v>
      </c>
      <c r="D5628" t="s">
        <v>15</v>
      </c>
      <c r="E5628">
        <v>146</v>
      </c>
      <c r="F5628" s="6"/>
      <c r="G5628" s="7"/>
      <c r="H5628" s="23">
        <v>3</v>
      </c>
    </row>
    <row r="5629" spans="1:8" x14ac:dyDescent="0.5">
      <c r="A5629">
        <v>5628</v>
      </c>
      <c r="B5629" s="1">
        <v>43944</v>
      </c>
      <c r="C5629" t="s">
        <v>27</v>
      </c>
      <c r="D5629" t="s">
        <v>15</v>
      </c>
      <c r="E5629">
        <v>126</v>
      </c>
      <c r="F5629" s="6"/>
      <c r="G5629" s="7"/>
    </row>
    <row r="5630" spans="1:8" x14ac:dyDescent="0.5">
      <c r="A5630">
        <v>5629</v>
      </c>
      <c r="B5630" s="1">
        <v>43944</v>
      </c>
      <c r="C5630" t="s">
        <v>27</v>
      </c>
      <c r="D5630" t="s">
        <v>15</v>
      </c>
      <c r="E5630">
        <v>201</v>
      </c>
      <c r="F5630" s="6"/>
      <c r="G5630" s="7"/>
    </row>
    <row r="5631" spans="1:8" x14ac:dyDescent="0.5">
      <c r="A5631">
        <v>5630</v>
      </c>
      <c r="B5631" s="1">
        <v>43945</v>
      </c>
      <c r="C5631" t="s">
        <v>27</v>
      </c>
      <c r="D5631" t="s">
        <v>15</v>
      </c>
      <c r="E5631">
        <v>156</v>
      </c>
      <c r="F5631" s="6"/>
      <c r="G5631" s="7"/>
      <c r="H5631" s="23">
        <v>2</v>
      </c>
    </row>
    <row r="5632" spans="1:8" x14ac:dyDescent="0.5">
      <c r="A5632">
        <v>5631</v>
      </c>
      <c r="B5632" s="1">
        <v>43945</v>
      </c>
      <c r="C5632" t="s">
        <v>27</v>
      </c>
      <c r="D5632" t="s">
        <v>15</v>
      </c>
      <c r="E5632">
        <v>140</v>
      </c>
      <c r="F5632" s="6"/>
      <c r="G5632" s="7"/>
      <c r="H5632" s="23">
        <v>2</v>
      </c>
    </row>
    <row r="5633" spans="1:8" x14ac:dyDescent="0.5">
      <c r="A5633">
        <v>5632</v>
      </c>
      <c r="B5633" s="1">
        <v>43945</v>
      </c>
      <c r="C5633" t="s">
        <v>27</v>
      </c>
      <c r="D5633" t="s">
        <v>15</v>
      </c>
      <c r="E5633">
        <v>111</v>
      </c>
      <c r="F5633" s="6"/>
      <c r="G5633" s="7"/>
      <c r="H5633" s="23">
        <v>2</v>
      </c>
    </row>
    <row r="5634" spans="1:8" x14ac:dyDescent="0.5">
      <c r="A5634">
        <v>5633</v>
      </c>
      <c r="B5634" s="1">
        <v>43946</v>
      </c>
      <c r="C5634" t="s">
        <v>27</v>
      </c>
      <c r="D5634" t="s">
        <v>15</v>
      </c>
      <c r="E5634">
        <v>198</v>
      </c>
      <c r="F5634" s="6"/>
      <c r="G5634" s="7"/>
      <c r="H5634" s="23">
        <v>3</v>
      </c>
    </row>
    <row r="5635" spans="1:8" x14ac:dyDescent="0.5">
      <c r="A5635">
        <v>5634</v>
      </c>
      <c r="B5635" s="1">
        <v>43946</v>
      </c>
      <c r="C5635" t="s">
        <v>27</v>
      </c>
      <c r="D5635" t="s">
        <v>15</v>
      </c>
      <c r="E5635">
        <v>201</v>
      </c>
      <c r="F5635" s="6"/>
      <c r="G5635" s="7"/>
    </row>
    <row r="5636" spans="1:8" x14ac:dyDescent="0.5">
      <c r="A5636">
        <v>5635</v>
      </c>
      <c r="B5636" s="1">
        <v>43946</v>
      </c>
      <c r="C5636" t="s">
        <v>27</v>
      </c>
      <c r="D5636" t="s">
        <v>15</v>
      </c>
      <c r="E5636">
        <v>134</v>
      </c>
      <c r="F5636" s="6"/>
      <c r="G5636" s="7"/>
    </row>
    <row r="5637" spans="1:8" x14ac:dyDescent="0.5">
      <c r="A5637">
        <v>5636</v>
      </c>
      <c r="B5637" s="1">
        <v>43946</v>
      </c>
      <c r="C5637" t="s">
        <v>27</v>
      </c>
      <c r="D5637" t="s">
        <v>15</v>
      </c>
      <c r="E5637">
        <v>137</v>
      </c>
      <c r="F5637" s="6"/>
      <c r="G5637" s="7"/>
    </row>
    <row r="5638" spans="1:8" x14ac:dyDescent="0.5">
      <c r="A5638">
        <v>5637</v>
      </c>
      <c r="B5638" s="1">
        <v>43946</v>
      </c>
      <c r="C5638" t="s">
        <v>27</v>
      </c>
      <c r="D5638" t="s">
        <v>15</v>
      </c>
      <c r="E5638">
        <v>98</v>
      </c>
      <c r="F5638" s="6"/>
      <c r="G5638" s="7"/>
    </row>
    <row r="5639" spans="1:8" x14ac:dyDescent="0.5">
      <c r="A5639">
        <v>5638</v>
      </c>
      <c r="B5639" s="1">
        <v>43946</v>
      </c>
      <c r="C5639" t="s">
        <v>27</v>
      </c>
      <c r="D5639" t="s">
        <v>15</v>
      </c>
      <c r="E5639">
        <v>159</v>
      </c>
      <c r="F5639" s="6"/>
      <c r="G5639" s="7"/>
    </row>
    <row r="5640" spans="1:8" x14ac:dyDescent="0.5">
      <c r="A5640">
        <v>5639</v>
      </c>
      <c r="B5640" s="1">
        <v>43947</v>
      </c>
      <c r="C5640" t="s">
        <v>27</v>
      </c>
      <c r="D5640" t="s">
        <v>15</v>
      </c>
      <c r="E5640">
        <v>94</v>
      </c>
      <c r="F5640" s="6"/>
      <c r="G5640" s="7"/>
      <c r="H5640" s="23">
        <v>1</v>
      </c>
    </row>
    <row r="5641" spans="1:8" x14ac:dyDescent="0.5">
      <c r="A5641">
        <v>5640</v>
      </c>
      <c r="B5641" s="1">
        <v>43947</v>
      </c>
      <c r="C5641" t="s">
        <v>27</v>
      </c>
      <c r="D5641" t="s">
        <v>15</v>
      </c>
      <c r="E5641">
        <v>147</v>
      </c>
      <c r="F5641" s="6"/>
      <c r="G5641" s="7"/>
      <c r="H5641" s="23">
        <v>2</v>
      </c>
    </row>
    <row r="5642" spans="1:8" x14ac:dyDescent="0.5">
      <c r="A5642">
        <v>5641</v>
      </c>
      <c r="B5642" s="1">
        <v>43947</v>
      </c>
      <c r="C5642" t="s">
        <v>27</v>
      </c>
      <c r="D5642" t="s">
        <v>15</v>
      </c>
      <c r="E5642">
        <v>103</v>
      </c>
      <c r="F5642" s="6"/>
      <c r="G5642" s="7"/>
      <c r="H5642" s="23">
        <v>2</v>
      </c>
    </row>
    <row r="5643" spans="1:8" x14ac:dyDescent="0.5">
      <c r="A5643">
        <v>5642</v>
      </c>
      <c r="B5643" s="1">
        <v>43947</v>
      </c>
      <c r="C5643" t="s">
        <v>27</v>
      </c>
      <c r="D5643" t="s">
        <v>15</v>
      </c>
      <c r="E5643">
        <v>93</v>
      </c>
      <c r="F5643" s="6"/>
      <c r="G5643" s="7"/>
    </row>
    <row r="5644" spans="1:8" x14ac:dyDescent="0.5">
      <c r="A5644">
        <v>5643</v>
      </c>
      <c r="B5644" s="1">
        <v>43947</v>
      </c>
      <c r="C5644" t="s">
        <v>27</v>
      </c>
      <c r="D5644" t="s">
        <v>15</v>
      </c>
      <c r="E5644">
        <v>136</v>
      </c>
      <c r="F5644" s="6"/>
      <c r="G5644" s="7"/>
    </row>
    <row r="5645" spans="1:8" x14ac:dyDescent="0.5">
      <c r="A5645">
        <v>5644</v>
      </c>
      <c r="B5645" s="1">
        <v>43947</v>
      </c>
      <c r="C5645" t="s">
        <v>27</v>
      </c>
      <c r="D5645" t="s">
        <v>15</v>
      </c>
      <c r="E5645">
        <v>129</v>
      </c>
      <c r="F5645" s="6"/>
      <c r="G5645" s="7"/>
    </row>
    <row r="5646" spans="1:8" x14ac:dyDescent="0.5">
      <c r="A5646">
        <v>5645</v>
      </c>
      <c r="B5646" s="1">
        <v>43947</v>
      </c>
      <c r="C5646" t="s">
        <v>27</v>
      </c>
      <c r="D5646" t="s">
        <v>15</v>
      </c>
      <c r="E5646">
        <v>111</v>
      </c>
      <c r="F5646" s="6"/>
      <c r="G5646" s="7"/>
    </row>
    <row r="5647" spans="1:8" x14ac:dyDescent="0.5">
      <c r="A5647">
        <v>5646</v>
      </c>
      <c r="B5647" s="1">
        <v>43947</v>
      </c>
      <c r="C5647" t="s">
        <v>27</v>
      </c>
      <c r="D5647" t="s">
        <v>15</v>
      </c>
      <c r="E5647">
        <v>170</v>
      </c>
      <c r="F5647" s="6"/>
      <c r="G5647" s="7"/>
    </row>
    <row r="5648" spans="1:8" x14ac:dyDescent="0.5">
      <c r="A5648">
        <v>5647</v>
      </c>
      <c r="B5648" s="1">
        <v>43947</v>
      </c>
      <c r="C5648" t="s">
        <v>27</v>
      </c>
      <c r="D5648" t="s">
        <v>15</v>
      </c>
      <c r="E5648">
        <v>171</v>
      </c>
      <c r="F5648" s="6"/>
      <c r="G5648" s="7"/>
    </row>
    <row r="5649" spans="1:8" x14ac:dyDescent="0.5">
      <c r="A5649">
        <v>5648</v>
      </c>
      <c r="B5649" s="1">
        <v>43947</v>
      </c>
      <c r="C5649" t="s">
        <v>27</v>
      </c>
      <c r="D5649" t="s">
        <v>15</v>
      </c>
      <c r="E5649">
        <v>297</v>
      </c>
      <c r="F5649" s="6"/>
      <c r="G5649" s="7"/>
      <c r="H5649" s="23">
        <v>3</v>
      </c>
    </row>
    <row r="5650" spans="1:8" x14ac:dyDescent="0.5">
      <c r="A5650">
        <v>5649</v>
      </c>
      <c r="B5650" s="1">
        <v>43947</v>
      </c>
      <c r="C5650" t="s">
        <v>27</v>
      </c>
      <c r="D5650" t="s">
        <v>15</v>
      </c>
      <c r="E5650">
        <v>76</v>
      </c>
      <c r="F5650" s="6"/>
      <c r="G5650" s="7"/>
    </row>
    <row r="5651" spans="1:8" x14ac:dyDescent="0.5">
      <c r="A5651">
        <v>5650</v>
      </c>
      <c r="B5651" s="1">
        <v>43947</v>
      </c>
      <c r="C5651" t="s">
        <v>27</v>
      </c>
      <c r="D5651" t="s">
        <v>15</v>
      </c>
      <c r="E5651">
        <v>136</v>
      </c>
      <c r="F5651" s="6"/>
      <c r="G5651" s="7"/>
    </row>
    <row r="5652" spans="1:8" x14ac:dyDescent="0.5">
      <c r="A5652">
        <v>5651</v>
      </c>
      <c r="B5652" s="1">
        <v>43947</v>
      </c>
      <c r="C5652" t="s">
        <v>27</v>
      </c>
      <c r="D5652" t="s">
        <v>15</v>
      </c>
      <c r="E5652">
        <v>172</v>
      </c>
      <c r="F5652" s="6"/>
      <c r="G5652" s="7"/>
    </row>
    <row r="5653" spans="1:8" x14ac:dyDescent="0.5">
      <c r="A5653">
        <v>5652</v>
      </c>
      <c r="B5653" s="1">
        <v>43948</v>
      </c>
      <c r="C5653" t="s">
        <v>27</v>
      </c>
      <c r="D5653" t="s">
        <v>15</v>
      </c>
      <c r="E5653">
        <v>188</v>
      </c>
      <c r="F5653" s="6">
        <v>65.7</v>
      </c>
      <c r="G5653" s="7"/>
      <c r="H5653" s="23">
        <v>2</v>
      </c>
    </row>
    <row r="5654" spans="1:8" x14ac:dyDescent="0.5">
      <c r="A5654">
        <v>5653</v>
      </c>
      <c r="B5654" s="1">
        <v>43948</v>
      </c>
      <c r="C5654" t="s">
        <v>27</v>
      </c>
      <c r="D5654" t="s">
        <v>15</v>
      </c>
      <c r="E5654">
        <v>131</v>
      </c>
      <c r="F5654" s="6">
        <v>23.9</v>
      </c>
      <c r="G5654" s="7"/>
      <c r="H5654" s="23">
        <v>2</v>
      </c>
    </row>
    <row r="5655" spans="1:8" x14ac:dyDescent="0.5">
      <c r="A5655">
        <v>5654</v>
      </c>
      <c r="B5655" s="1">
        <v>43948</v>
      </c>
      <c r="C5655" t="s">
        <v>27</v>
      </c>
      <c r="D5655" t="s">
        <v>15</v>
      </c>
      <c r="E5655">
        <v>103</v>
      </c>
      <c r="F5655" s="6">
        <v>12.5</v>
      </c>
      <c r="G5655" s="7"/>
      <c r="H5655" s="23">
        <v>2</v>
      </c>
    </row>
    <row r="5656" spans="1:8" x14ac:dyDescent="0.5">
      <c r="A5656">
        <v>5655</v>
      </c>
      <c r="B5656" s="1">
        <v>43948</v>
      </c>
      <c r="C5656" t="s">
        <v>27</v>
      </c>
      <c r="D5656" t="s">
        <v>15</v>
      </c>
      <c r="E5656">
        <v>139</v>
      </c>
      <c r="F5656" s="6">
        <v>24.7</v>
      </c>
      <c r="G5656" s="7"/>
      <c r="H5656" s="23">
        <v>2</v>
      </c>
    </row>
    <row r="5657" spans="1:8" x14ac:dyDescent="0.5">
      <c r="A5657">
        <v>5656</v>
      </c>
      <c r="B5657" s="1">
        <v>43948</v>
      </c>
      <c r="C5657" t="s">
        <v>27</v>
      </c>
      <c r="D5657" t="s">
        <v>15</v>
      </c>
      <c r="E5657">
        <v>255</v>
      </c>
      <c r="F5657" s="6"/>
      <c r="G5657" s="7"/>
      <c r="H5657" s="23">
        <v>3</v>
      </c>
    </row>
    <row r="5658" spans="1:8" x14ac:dyDescent="0.5">
      <c r="A5658">
        <v>5657</v>
      </c>
      <c r="B5658" s="1">
        <v>43948</v>
      </c>
      <c r="C5658" t="s">
        <v>27</v>
      </c>
      <c r="D5658" t="s">
        <v>15</v>
      </c>
      <c r="E5658">
        <v>91</v>
      </c>
      <c r="F5658" s="6">
        <v>8.4</v>
      </c>
      <c r="G5658" s="7"/>
    </row>
    <row r="5659" spans="1:8" x14ac:dyDescent="0.5">
      <c r="A5659">
        <v>5658</v>
      </c>
      <c r="B5659" s="1">
        <v>43948</v>
      </c>
      <c r="C5659" t="s">
        <v>27</v>
      </c>
      <c r="D5659" t="s">
        <v>15</v>
      </c>
      <c r="E5659">
        <v>129</v>
      </c>
      <c r="F5659" s="6">
        <v>21.1</v>
      </c>
      <c r="G5659" s="7">
        <v>226000855551</v>
      </c>
      <c r="H5659" s="23" t="s">
        <v>845</v>
      </c>
    </row>
    <row r="5660" spans="1:8" x14ac:dyDescent="0.5">
      <c r="A5660">
        <v>5659</v>
      </c>
      <c r="B5660" s="1">
        <v>43949</v>
      </c>
      <c r="C5660" t="s">
        <v>27</v>
      </c>
      <c r="D5660" t="s">
        <v>15</v>
      </c>
      <c r="E5660">
        <v>114</v>
      </c>
      <c r="F5660" s="6">
        <v>14.8</v>
      </c>
      <c r="G5660" s="7"/>
      <c r="H5660" s="23">
        <v>2</v>
      </c>
    </row>
    <row r="5661" spans="1:8" x14ac:dyDescent="0.5">
      <c r="A5661">
        <v>5660</v>
      </c>
      <c r="B5661" s="1">
        <v>43949</v>
      </c>
      <c r="C5661" t="s">
        <v>27</v>
      </c>
      <c r="D5661" t="s">
        <v>15</v>
      </c>
      <c r="E5661">
        <v>182</v>
      </c>
      <c r="F5661" s="6">
        <v>53.6</v>
      </c>
      <c r="G5661" s="7"/>
      <c r="H5661" s="23">
        <v>3</v>
      </c>
    </row>
    <row r="5662" spans="1:8" x14ac:dyDescent="0.5">
      <c r="A5662">
        <v>5661</v>
      </c>
      <c r="B5662" s="1">
        <v>43949</v>
      </c>
      <c r="C5662" t="s">
        <v>27</v>
      </c>
      <c r="D5662" t="s">
        <v>15</v>
      </c>
      <c r="E5662">
        <v>169</v>
      </c>
      <c r="F5662" s="6">
        <v>42.7</v>
      </c>
      <c r="G5662" s="7"/>
      <c r="H5662" s="23">
        <v>3</v>
      </c>
    </row>
    <row r="5663" spans="1:8" x14ac:dyDescent="0.5">
      <c r="A5663">
        <v>5662</v>
      </c>
      <c r="B5663" s="1">
        <v>43949</v>
      </c>
      <c r="C5663" t="s">
        <v>27</v>
      </c>
      <c r="D5663" t="s">
        <v>15</v>
      </c>
      <c r="E5663">
        <v>125</v>
      </c>
      <c r="F5663" s="6">
        <v>20.399999999999999</v>
      </c>
      <c r="G5663" s="7"/>
      <c r="H5663" s="23">
        <v>2</v>
      </c>
    </row>
    <row r="5664" spans="1:8" x14ac:dyDescent="0.5">
      <c r="A5664">
        <v>5663</v>
      </c>
      <c r="B5664" s="1">
        <v>43949</v>
      </c>
      <c r="C5664" t="s">
        <v>27</v>
      </c>
      <c r="D5664" t="s">
        <v>15</v>
      </c>
      <c r="E5664">
        <v>229</v>
      </c>
      <c r="F5664" s="6">
        <v>121.8</v>
      </c>
      <c r="G5664" s="7"/>
    </row>
    <row r="5665" spans="1:8" x14ac:dyDescent="0.5">
      <c r="A5665">
        <v>5664</v>
      </c>
      <c r="B5665" s="1">
        <v>43949</v>
      </c>
      <c r="C5665" t="s">
        <v>27</v>
      </c>
      <c r="D5665" t="s">
        <v>15</v>
      </c>
      <c r="E5665">
        <v>232</v>
      </c>
      <c r="F5665" s="6">
        <v>123.5</v>
      </c>
      <c r="G5665" s="7">
        <v>226000855964</v>
      </c>
      <c r="H5665" s="23">
        <v>3</v>
      </c>
    </row>
    <row r="5666" spans="1:8" x14ac:dyDescent="0.5">
      <c r="A5666">
        <v>5665</v>
      </c>
      <c r="B5666" s="1">
        <v>43950</v>
      </c>
      <c r="C5666" t="s">
        <v>27</v>
      </c>
      <c r="D5666" t="s">
        <v>15</v>
      </c>
      <c r="E5666">
        <v>129</v>
      </c>
      <c r="F5666" s="6">
        <v>23.4</v>
      </c>
      <c r="G5666" s="7">
        <v>226001643823</v>
      </c>
      <c r="H5666" s="23">
        <v>2</v>
      </c>
    </row>
    <row r="5667" spans="1:8" x14ac:dyDescent="0.5">
      <c r="A5667">
        <v>5666</v>
      </c>
      <c r="B5667" s="1">
        <v>43950</v>
      </c>
      <c r="C5667" t="s">
        <v>27</v>
      </c>
      <c r="D5667" t="s">
        <v>15</v>
      </c>
      <c r="E5667">
        <v>76</v>
      </c>
      <c r="F5667" s="6">
        <v>5</v>
      </c>
      <c r="G5667" s="7"/>
      <c r="H5667" s="23">
        <v>2</v>
      </c>
    </row>
    <row r="5668" spans="1:8" x14ac:dyDescent="0.5">
      <c r="A5668">
        <v>5667</v>
      </c>
      <c r="B5668" s="1">
        <v>43950</v>
      </c>
      <c r="C5668" t="s">
        <v>27</v>
      </c>
      <c r="D5668" t="s">
        <v>15</v>
      </c>
      <c r="E5668">
        <v>145</v>
      </c>
      <c r="F5668" s="6">
        <v>30.3</v>
      </c>
      <c r="G5668" s="7">
        <v>226001643892</v>
      </c>
      <c r="H5668" s="23">
        <v>2</v>
      </c>
    </row>
    <row r="5669" spans="1:8" x14ac:dyDescent="0.5">
      <c r="A5669">
        <v>5668</v>
      </c>
      <c r="B5669" s="1">
        <v>43950</v>
      </c>
      <c r="C5669" t="s">
        <v>27</v>
      </c>
      <c r="D5669" t="s">
        <v>15</v>
      </c>
      <c r="E5669">
        <v>171</v>
      </c>
      <c r="F5669" s="6">
        <v>47</v>
      </c>
      <c r="G5669" s="7">
        <v>226001643900</v>
      </c>
      <c r="H5669" s="23">
        <v>2</v>
      </c>
    </row>
    <row r="5670" spans="1:8" x14ac:dyDescent="0.5">
      <c r="A5670">
        <v>5669</v>
      </c>
      <c r="B5670" s="1">
        <v>43950</v>
      </c>
      <c r="C5670" t="s">
        <v>27</v>
      </c>
      <c r="D5670" t="s">
        <v>15</v>
      </c>
      <c r="E5670">
        <v>154</v>
      </c>
      <c r="F5670" s="6">
        <v>34</v>
      </c>
      <c r="G5670" s="7">
        <v>226001643898</v>
      </c>
      <c r="H5670" s="23" t="s">
        <v>845</v>
      </c>
    </row>
    <row r="5671" spans="1:8" x14ac:dyDescent="0.5">
      <c r="A5671">
        <v>5670</v>
      </c>
      <c r="B5671" s="1">
        <v>43950</v>
      </c>
      <c r="C5671" t="s">
        <v>27</v>
      </c>
      <c r="D5671" t="s">
        <v>15</v>
      </c>
      <c r="E5671">
        <v>129</v>
      </c>
      <c r="F5671" s="6">
        <v>20</v>
      </c>
      <c r="G5671" s="7">
        <v>226001643881</v>
      </c>
      <c r="H5671" s="23">
        <v>2</v>
      </c>
    </row>
    <row r="5672" spans="1:8" x14ac:dyDescent="0.5">
      <c r="A5672">
        <v>5671</v>
      </c>
      <c r="B5672" s="1">
        <v>43950</v>
      </c>
      <c r="C5672" t="s">
        <v>27</v>
      </c>
      <c r="D5672" t="s">
        <v>15</v>
      </c>
      <c r="E5672">
        <v>140</v>
      </c>
      <c r="F5672" s="6">
        <v>24.8</v>
      </c>
      <c r="G5672" s="7">
        <v>226001643953</v>
      </c>
      <c r="H5672" s="23">
        <v>2</v>
      </c>
    </row>
    <row r="5673" spans="1:8" x14ac:dyDescent="0.5">
      <c r="A5673">
        <v>5672</v>
      </c>
      <c r="B5673" s="1">
        <v>43950</v>
      </c>
      <c r="C5673" t="s">
        <v>27</v>
      </c>
      <c r="D5673" t="s">
        <v>15</v>
      </c>
      <c r="E5673">
        <v>161</v>
      </c>
      <c r="F5673" s="6">
        <v>38.700000000000003</v>
      </c>
      <c r="G5673" s="7">
        <v>226001643937</v>
      </c>
      <c r="H5673" s="23">
        <v>2</v>
      </c>
    </row>
    <row r="5674" spans="1:8" x14ac:dyDescent="0.5">
      <c r="A5674">
        <v>5673</v>
      </c>
      <c r="B5674" s="1">
        <v>43950</v>
      </c>
      <c r="C5674" t="s">
        <v>27</v>
      </c>
      <c r="D5674" t="s">
        <v>15</v>
      </c>
      <c r="E5674">
        <v>117</v>
      </c>
      <c r="F5674" s="6">
        <v>19.600000000000001</v>
      </c>
      <c r="G5674" s="7">
        <v>226001643770</v>
      </c>
      <c r="H5674" s="23">
        <v>2</v>
      </c>
    </row>
    <row r="5675" spans="1:8" x14ac:dyDescent="0.5">
      <c r="A5675">
        <v>5674</v>
      </c>
      <c r="B5675" s="1">
        <v>43950</v>
      </c>
      <c r="C5675" t="s">
        <v>27</v>
      </c>
      <c r="D5675" t="s">
        <v>15</v>
      </c>
      <c r="E5675">
        <v>153</v>
      </c>
      <c r="F5675" s="6">
        <v>30.5</v>
      </c>
      <c r="G5675" s="7">
        <v>226001643753</v>
      </c>
      <c r="H5675" s="23">
        <v>3</v>
      </c>
    </row>
    <row r="5676" spans="1:8" x14ac:dyDescent="0.5">
      <c r="A5676">
        <v>5675</v>
      </c>
      <c r="B5676" s="1">
        <v>43950</v>
      </c>
      <c r="C5676" t="s">
        <v>27</v>
      </c>
      <c r="D5676" t="s">
        <v>15</v>
      </c>
      <c r="E5676">
        <v>175</v>
      </c>
      <c r="F5676" s="6">
        <v>54</v>
      </c>
      <c r="G5676" s="7">
        <v>226001643922</v>
      </c>
      <c r="H5676" s="23">
        <v>3</v>
      </c>
    </row>
    <row r="5677" spans="1:8" x14ac:dyDescent="0.5">
      <c r="A5677">
        <v>5676</v>
      </c>
      <c r="B5677" s="1">
        <v>43950</v>
      </c>
      <c r="C5677" t="s">
        <v>27</v>
      </c>
      <c r="D5677" t="s">
        <v>15</v>
      </c>
      <c r="E5677">
        <v>141</v>
      </c>
      <c r="F5677" s="6">
        <v>54.9</v>
      </c>
      <c r="G5677" s="7">
        <v>226001643908</v>
      </c>
      <c r="H5677" s="23">
        <v>3</v>
      </c>
    </row>
    <row r="5678" spans="1:8" x14ac:dyDescent="0.5">
      <c r="A5678">
        <v>5677</v>
      </c>
      <c r="B5678" s="1">
        <v>43950</v>
      </c>
      <c r="C5678" t="s">
        <v>27</v>
      </c>
      <c r="D5678" t="s">
        <v>15</v>
      </c>
      <c r="E5678">
        <v>174</v>
      </c>
      <c r="F5678" s="6">
        <v>48.2</v>
      </c>
      <c r="G5678" s="7">
        <v>226001643832</v>
      </c>
      <c r="H5678" s="23">
        <v>2</v>
      </c>
    </row>
    <row r="5679" spans="1:8" x14ac:dyDescent="0.5">
      <c r="A5679">
        <v>5678</v>
      </c>
      <c r="B5679" s="1">
        <v>43950</v>
      </c>
      <c r="C5679" t="s">
        <v>27</v>
      </c>
      <c r="D5679" t="s">
        <v>15</v>
      </c>
      <c r="E5679">
        <v>188</v>
      </c>
      <c r="F5679" s="6">
        <v>63.4</v>
      </c>
      <c r="G5679" s="10">
        <v>226001643929</v>
      </c>
      <c r="H5679" s="23">
        <v>2</v>
      </c>
    </row>
    <row r="5680" spans="1:8" x14ac:dyDescent="0.5">
      <c r="A5680">
        <v>5679</v>
      </c>
      <c r="B5680" s="1">
        <v>43950</v>
      </c>
      <c r="C5680" t="s">
        <v>27</v>
      </c>
      <c r="D5680" t="s">
        <v>15</v>
      </c>
      <c r="E5680">
        <v>179</v>
      </c>
      <c r="F5680" s="6">
        <v>54</v>
      </c>
      <c r="G5680" s="10">
        <v>226001643877</v>
      </c>
      <c r="H5680" s="23">
        <v>3</v>
      </c>
    </row>
    <row r="5681" spans="1:8" x14ac:dyDescent="0.5">
      <c r="A5681">
        <v>5680</v>
      </c>
      <c r="B5681" s="1">
        <v>43950</v>
      </c>
      <c r="C5681" t="s">
        <v>27</v>
      </c>
      <c r="D5681" t="s">
        <v>15</v>
      </c>
      <c r="E5681">
        <v>190</v>
      </c>
      <c r="F5681" s="6">
        <v>62.7</v>
      </c>
      <c r="G5681" s="7"/>
      <c r="H5681" s="23">
        <v>3</v>
      </c>
    </row>
    <row r="5682" spans="1:8" x14ac:dyDescent="0.5">
      <c r="A5682">
        <v>5681</v>
      </c>
      <c r="B5682" s="1">
        <v>43951</v>
      </c>
      <c r="C5682" t="s">
        <v>27</v>
      </c>
      <c r="D5682" t="s">
        <v>15</v>
      </c>
      <c r="E5682">
        <v>172</v>
      </c>
      <c r="F5682" s="6"/>
      <c r="G5682" s="7"/>
      <c r="H5682" s="23">
        <v>3</v>
      </c>
    </row>
    <row r="5683" spans="1:8" x14ac:dyDescent="0.5">
      <c r="A5683">
        <v>5682</v>
      </c>
      <c r="B5683" s="1">
        <v>43951</v>
      </c>
      <c r="C5683" t="s">
        <v>27</v>
      </c>
      <c r="D5683" t="s">
        <v>15</v>
      </c>
      <c r="E5683">
        <v>190</v>
      </c>
      <c r="F5683" s="6">
        <v>62</v>
      </c>
      <c r="G5683" s="7">
        <v>226001643997</v>
      </c>
      <c r="H5683" s="23">
        <v>3</v>
      </c>
    </row>
    <row r="5684" spans="1:8" x14ac:dyDescent="0.5">
      <c r="A5684">
        <v>5683</v>
      </c>
      <c r="B5684" s="1">
        <v>43951</v>
      </c>
      <c r="C5684" t="s">
        <v>27</v>
      </c>
      <c r="D5684" t="s">
        <v>15</v>
      </c>
      <c r="E5684">
        <v>132</v>
      </c>
      <c r="F5684" s="6">
        <v>21.6</v>
      </c>
      <c r="G5684" s="7">
        <v>226001643826</v>
      </c>
      <c r="H5684" s="23">
        <v>2</v>
      </c>
    </row>
    <row r="5685" spans="1:8" x14ac:dyDescent="0.5">
      <c r="A5685">
        <v>5684</v>
      </c>
      <c r="B5685" s="1">
        <v>43951</v>
      </c>
      <c r="C5685" t="s">
        <v>27</v>
      </c>
      <c r="D5685" t="s">
        <v>15</v>
      </c>
      <c r="E5685">
        <v>165</v>
      </c>
      <c r="F5685" s="6">
        <v>39</v>
      </c>
      <c r="G5685" s="7">
        <v>226001643838</v>
      </c>
      <c r="H5685" s="23" t="s">
        <v>845</v>
      </c>
    </row>
    <row r="5686" spans="1:8" x14ac:dyDescent="0.5">
      <c r="A5686">
        <v>5685</v>
      </c>
      <c r="B5686" s="1">
        <v>43951</v>
      </c>
      <c r="C5686" t="s">
        <v>27</v>
      </c>
      <c r="D5686" t="s">
        <v>15</v>
      </c>
      <c r="E5686">
        <v>153</v>
      </c>
      <c r="F5686" s="6">
        <v>32</v>
      </c>
      <c r="G5686" s="7">
        <v>226001643934</v>
      </c>
      <c r="H5686" s="23">
        <v>2</v>
      </c>
    </row>
    <row r="5687" spans="1:8" x14ac:dyDescent="0.5">
      <c r="A5687">
        <v>5686</v>
      </c>
      <c r="B5687" s="1">
        <v>43951</v>
      </c>
      <c r="C5687" t="s">
        <v>27</v>
      </c>
      <c r="D5687" t="s">
        <v>15</v>
      </c>
      <c r="E5687">
        <v>190</v>
      </c>
      <c r="F5687" s="6">
        <v>60.4</v>
      </c>
      <c r="G5687" s="7">
        <v>226001643795</v>
      </c>
      <c r="H5687" s="23">
        <v>3</v>
      </c>
    </row>
    <row r="5688" spans="1:8" x14ac:dyDescent="0.5">
      <c r="A5688">
        <v>5687</v>
      </c>
      <c r="B5688" s="1">
        <v>43951</v>
      </c>
      <c r="C5688" t="s">
        <v>27</v>
      </c>
      <c r="D5688" t="s">
        <v>15</v>
      </c>
      <c r="E5688">
        <v>253</v>
      </c>
      <c r="F5688" s="6">
        <v>164</v>
      </c>
      <c r="G5688" s="7">
        <v>226001643957</v>
      </c>
      <c r="H5688" s="23">
        <v>3</v>
      </c>
    </row>
    <row r="5689" spans="1:8" x14ac:dyDescent="0.5">
      <c r="A5689">
        <v>5688</v>
      </c>
      <c r="B5689" s="1">
        <v>43952</v>
      </c>
      <c r="C5689" t="s">
        <v>27</v>
      </c>
      <c r="D5689" t="s">
        <v>15</v>
      </c>
      <c r="E5689">
        <v>177</v>
      </c>
      <c r="F5689" s="6">
        <v>57.5</v>
      </c>
      <c r="G5689" s="7">
        <v>226001643897</v>
      </c>
      <c r="H5689" s="23">
        <v>2</v>
      </c>
    </row>
    <row r="5690" spans="1:8" x14ac:dyDescent="0.5">
      <c r="A5690">
        <v>5689</v>
      </c>
      <c r="B5690" s="1">
        <v>43952</v>
      </c>
      <c r="C5690" t="s">
        <v>27</v>
      </c>
      <c r="D5690" t="s">
        <v>15</v>
      </c>
      <c r="E5690">
        <v>184</v>
      </c>
      <c r="F5690" s="6"/>
      <c r="G5690" s="7">
        <v>226001643938</v>
      </c>
      <c r="H5690" s="23">
        <v>3</v>
      </c>
    </row>
    <row r="5691" spans="1:8" x14ac:dyDescent="0.5">
      <c r="A5691">
        <v>5690</v>
      </c>
      <c r="B5691" s="1">
        <v>43952</v>
      </c>
      <c r="C5691" t="s">
        <v>27</v>
      </c>
      <c r="D5691" t="s">
        <v>15</v>
      </c>
      <c r="E5691">
        <v>164</v>
      </c>
      <c r="F5691" s="6"/>
      <c r="G5691" s="7">
        <v>226001643886</v>
      </c>
      <c r="H5691" s="23">
        <v>3</v>
      </c>
    </row>
    <row r="5692" spans="1:8" x14ac:dyDescent="0.5">
      <c r="A5692">
        <v>5691</v>
      </c>
      <c r="B5692" s="1">
        <v>43952</v>
      </c>
      <c r="C5692" t="s">
        <v>27</v>
      </c>
      <c r="D5692" t="s">
        <v>15</v>
      </c>
      <c r="E5692">
        <v>167</v>
      </c>
      <c r="F5692" s="6"/>
      <c r="G5692" s="7">
        <v>226001643909</v>
      </c>
      <c r="H5692" s="23">
        <v>3</v>
      </c>
    </row>
    <row r="5693" spans="1:8" x14ac:dyDescent="0.5">
      <c r="A5693">
        <v>5692</v>
      </c>
      <c r="B5693" s="1">
        <v>43952</v>
      </c>
      <c r="C5693" t="s">
        <v>27</v>
      </c>
      <c r="D5693" t="s">
        <v>15</v>
      </c>
      <c r="E5693">
        <v>211</v>
      </c>
      <c r="F5693" s="6"/>
      <c r="G5693" s="7">
        <v>226001643854</v>
      </c>
      <c r="H5693" s="23">
        <v>3</v>
      </c>
    </row>
    <row r="5694" spans="1:8" x14ac:dyDescent="0.5">
      <c r="A5694">
        <v>5693</v>
      </c>
      <c r="B5694" s="1">
        <v>43952</v>
      </c>
      <c r="C5694" t="s">
        <v>27</v>
      </c>
      <c r="D5694" t="s">
        <v>15</v>
      </c>
      <c r="E5694">
        <v>163</v>
      </c>
      <c r="F5694" s="6">
        <v>40.799999999999997</v>
      </c>
      <c r="G5694" s="7"/>
      <c r="H5694" s="23">
        <v>2</v>
      </c>
    </row>
    <row r="5695" spans="1:8" x14ac:dyDescent="0.5">
      <c r="A5695">
        <v>5694</v>
      </c>
      <c r="B5695" s="1">
        <v>43952</v>
      </c>
      <c r="C5695" t="s">
        <v>27</v>
      </c>
      <c r="D5695" t="s">
        <v>15</v>
      </c>
      <c r="E5695">
        <v>149</v>
      </c>
      <c r="F5695" s="6">
        <v>31.4</v>
      </c>
      <c r="G5695" s="7"/>
      <c r="H5695" s="23">
        <v>2</v>
      </c>
    </row>
    <row r="5696" spans="1:8" x14ac:dyDescent="0.5">
      <c r="A5696">
        <v>5695</v>
      </c>
      <c r="B5696" s="1">
        <v>43952</v>
      </c>
      <c r="C5696" t="s">
        <v>27</v>
      </c>
      <c r="D5696" t="s">
        <v>15</v>
      </c>
      <c r="E5696">
        <v>124</v>
      </c>
      <c r="F5696" s="6">
        <v>20.7</v>
      </c>
      <c r="G5696" s="7"/>
      <c r="H5696" s="23">
        <v>2</v>
      </c>
    </row>
    <row r="5697" spans="1:8" x14ac:dyDescent="0.5">
      <c r="A5697">
        <v>5696</v>
      </c>
      <c r="B5697" s="1">
        <v>43952</v>
      </c>
      <c r="C5697" t="s">
        <v>27</v>
      </c>
      <c r="D5697" t="s">
        <v>15</v>
      </c>
      <c r="E5697">
        <v>106</v>
      </c>
      <c r="F5697" s="6">
        <v>12.8</v>
      </c>
      <c r="G5697" s="7"/>
      <c r="H5697" s="23">
        <v>2</v>
      </c>
    </row>
    <row r="5698" spans="1:8" x14ac:dyDescent="0.5">
      <c r="A5698">
        <v>5697</v>
      </c>
      <c r="B5698" s="1">
        <v>43952</v>
      </c>
      <c r="C5698" t="s">
        <v>27</v>
      </c>
      <c r="D5698" t="s">
        <v>15</v>
      </c>
      <c r="E5698">
        <v>113</v>
      </c>
      <c r="F5698" s="6">
        <v>14.2</v>
      </c>
      <c r="G5698" s="7"/>
      <c r="H5698" s="23">
        <v>1</v>
      </c>
    </row>
    <row r="5699" spans="1:8" x14ac:dyDescent="0.5">
      <c r="A5699">
        <v>5698</v>
      </c>
      <c r="B5699" s="1">
        <v>43952</v>
      </c>
      <c r="C5699" t="s">
        <v>27</v>
      </c>
      <c r="D5699" t="s">
        <v>15</v>
      </c>
      <c r="E5699">
        <v>250</v>
      </c>
      <c r="F5699" s="6">
        <v>132.1</v>
      </c>
      <c r="G5699" s="7"/>
      <c r="H5699" s="23">
        <v>4</v>
      </c>
    </row>
    <row r="5700" spans="1:8" x14ac:dyDescent="0.5">
      <c r="A5700">
        <v>5699</v>
      </c>
      <c r="B5700" s="1">
        <v>43952</v>
      </c>
      <c r="C5700" t="s">
        <v>27</v>
      </c>
      <c r="D5700" t="s">
        <v>15</v>
      </c>
      <c r="E5700">
        <v>164</v>
      </c>
      <c r="F5700" s="6">
        <v>45.4</v>
      </c>
      <c r="G5700" s="7">
        <v>226000855657</v>
      </c>
      <c r="H5700" s="23">
        <v>3</v>
      </c>
    </row>
    <row r="5701" spans="1:8" x14ac:dyDescent="0.5">
      <c r="A5701">
        <v>5700</v>
      </c>
      <c r="B5701" s="1">
        <v>43952</v>
      </c>
      <c r="C5701" t="s">
        <v>27</v>
      </c>
      <c r="D5701" t="s">
        <v>15</v>
      </c>
      <c r="E5701">
        <v>178</v>
      </c>
      <c r="F5701" s="6">
        <v>49.9</v>
      </c>
      <c r="G5701" s="7">
        <v>226000855887</v>
      </c>
      <c r="H5701" s="23">
        <v>2</v>
      </c>
    </row>
    <row r="5702" spans="1:8" x14ac:dyDescent="0.5">
      <c r="A5702">
        <v>5701</v>
      </c>
      <c r="B5702" s="1">
        <v>43952</v>
      </c>
      <c r="C5702" t="s">
        <v>27</v>
      </c>
      <c r="D5702" t="s">
        <v>15</v>
      </c>
      <c r="E5702">
        <v>225</v>
      </c>
      <c r="F5702" s="6">
        <v>117.7</v>
      </c>
      <c r="G5702" s="7"/>
      <c r="H5702" s="23">
        <v>3</v>
      </c>
    </row>
    <row r="5703" spans="1:8" x14ac:dyDescent="0.5">
      <c r="A5703">
        <v>5702</v>
      </c>
      <c r="B5703" s="1">
        <v>43953</v>
      </c>
      <c r="C5703" t="s">
        <v>27</v>
      </c>
      <c r="D5703" t="s">
        <v>15</v>
      </c>
      <c r="E5703">
        <v>226</v>
      </c>
      <c r="F5703" s="6">
        <v>76.3</v>
      </c>
      <c r="G5703" s="7">
        <v>226001643893</v>
      </c>
      <c r="H5703" s="23">
        <v>3</v>
      </c>
    </row>
    <row r="5704" spans="1:8" x14ac:dyDescent="0.5">
      <c r="A5704">
        <v>5703</v>
      </c>
      <c r="B5704" s="1">
        <v>43953</v>
      </c>
      <c r="C5704" t="s">
        <v>27</v>
      </c>
      <c r="D5704" t="s">
        <v>15</v>
      </c>
      <c r="E5704">
        <v>183</v>
      </c>
      <c r="F5704" s="6">
        <v>56.5</v>
      </c>
      <c r="G5704" s="7">
        <v>226001643857</v>
      </c>
      <c r="H5704" s="23">
        <v>3</v>
      </c>
    </row>
    <row r="5705" spans="1:8" x14ac:dyDescent="0.5">
      <c r="A5705">
        <v>5704</v>
      </c>
      <c r="B5705" s="1">
        <v>43953</v>
      </c>
      <c r="C5705" t="s">
        <v>27</v>
      </c>
      <c r="D5705" t="s">
        <v>15</v>
      </c>
      <c r="E5705">
        <v>163</v>
      </c>
      <c r="F5705" s="6">
        <v>38.6</v>
      </c>
      <c r="G5705" s="7">
        <v>226001643811</v>
      </c>
      <c r="H5705" s="23">
        <v>2</v>
      </c>
    </row>
    <row r="5706" spans="1:8" x14ac:dyDescent="0.5">
      <c r="A5706">
        <v>5705</v>
      </c>
      <c r="B5706" s="1">
        <v>43953</v>
      </c>
      <c r="C5706" t="s">
        <v>27</v>
      </c>
      <c r="D5706" t="s">
        <v>15</v>
      </c>
      <c r="E5706">
        <v>155</v>
      </c>
      <c r="F5706" s="6"/>
      <c r="G5706" s="7"/>
    </row>
    <row r="5707" spans="1:8" x14ac:dyDescent="0.5">
      <c r="A5707">
        <v>5706</v>
      </c>
      <c r="B5707" s="1">
        <v>43953</v>
      </c>
      <c r="C5707" t="s">
        <v>27</v>
      </c>
      <c r="D5707" t="s">
        <v>15</v>
      </c>
      <c r="E5707">
        <v>133</v>
      </c>
      <c r="F5707" s="6"/>
      <c r="G5707" s="7"/>
    </row>
    <row r="5708" spans="1:8" x14ac:dyDescent="0.5">
      <c r="A5708">
        <v>5707</v>
      </c>
      <c r="B5708" s="1">
        <v>43953</v>
      </c>
      <c r="C5708" t="s">
        <v>27</v>
      </c>
      <c r="D5708" t="s">
        <v>15</v>
      </c>
      <c r="E5708">
        <v>166</v>
      </c>
      <c r="F5708" s="6">
        <v>46.5</v>
      </c>
      <c r="G5708" s="7">
        <v>226001643848</v>
      </c>
      <c r="H5708" s="23">
        <v>2</v>
      </c>
    </row>
    <row r="5709" spans="1:8" x14ac:dyDescent="0.5">
      <c r="A5709">
        <v>5708</v>
      </c>
      <c r="B5709" s="1">
        <v>43953</v>
      </c>
      <c r="C5709" t="s">
        <v>27</v>
      </c>
      <c r="D5709" t="s">
        <v>15</v>
      </c>
      <c r="E5709">
        <v>159</v>
      </c>
      <c r="F5709" s="6"/>
      <c r="G5709" s="7"/>
    </row>
    <row r="5710" spans="1:8" x14ac:dyDescent="0.5">
      <c r="A5710">
        <v>5709</v>
      </c>
      <c r="B5710" s="1">
        <v>43953</v>
      </c>
      <c r="C5710" t="s">
        <v>27</v>
      </c>
      <c r="D5710" t="s">
        <v>15</v>
      </c>
      <c r="E5710">
        <v>92</v>
      </c>
      <c r="F5710" s="6"/>
      <c r="G5710" s="7"/>
    </row>
    <row r="5711" spans="1:8" x14ac:dyDescent="0.5">
      <c r="A5711">
        <v>5710</v>
      </c>
      <c r="B5711" s="1">
        <v>43953</v>
      </c>
      <c r="C5711" t="s">
        <v>27</v>
      </c>
      <c r="D5711" t="s">
        <v>15</v>
      </c>
      <c r="E5711">
        <v>215</v>
      </c>
      <c r="F5711" s="6">
        <v>69.099999999999994</v>
      </c>
      <c r="G5711" s="7">
        <v>226001643863</v>
      </c>
      <c r="H5711" s="23" t="s">
        <v>845</v>
      </c>
    </row>
    <row r="5712" spans="1:8" x14ac:dyDescent="0.5">
      <c r="A5712">
        <v>5711</v>
      </c>
      <c r="B5712" s="1">
        <v>43953</v>
      </c>
      <c r="C5712" t="s">
        <v>27</v>
      </c>
      <c r="D5712" t="s">
        <v>15</v>
      </c>
      <c r="E5712">
        <v>124</v>
      </c>
      <c r="F5712" s="6">
        <v>21.4</v>
      </c>
      <c r="G5712" s="7"/>
      <c r="H5712" s="23">
        <v>2</v>
      </c>
    </row>
    <row r="5713" spans="1:8" x14ac:dyDescent="0.5">
      <c r="A5713">
        <v>5712</v>
      </c>
      <c r="B5713" s="1">
        <v>43953</v>
      </c>
      <c r="C5713" t="s">
        <v>27</v>
      </c>
      <c r="D5713" t="s">
        <v>15</v>
      </c>
      <c r="E5713">
        <v>121</v>
      </c>
      <c r="F5713" s="6">
        <v>20.2</v>
      </c>
      <c r="G5713" s="7"/>
      <c r="H5713" s="23" t="s">
        <v>845</v>
      </c>
    </row>
    <row r="5714" spans="1:8" x14ac:dyDescent="0.5">
      <c r="A5714">
        <v>5713</v>
      </c>
      <c r="B5714" s="1">
        <v>43953</v>
      </c>
      <c r="C5714" t="s">
        <v>27</v>
      </c>
      <c r="D5714" t="s">
        <v>15</v>
      </c>
      <c r="E5714">
        <v>216</v>
      </c>
      <c r="F5714" s="6">
        <v>92.1</v>
      </c>
      <c r="G5714" s="7"/>
      <c r="H5714" s="23">
        <v>3</v>
      </c>
    </row>
    <row r="5715" spans="1:8" x14ac:dyDescent="0.5">
      <c r="A5715">
        <v>5714</v>
      </c>
      <c r="B5715" s="1">
        <v>43953</v>
      </c>
      <c r="C5715" t="s">
        <v>27</v>
      </c>
      <c r="D5715" t="s">
        <v>15</v>
      </c>
      <c r="E5715">
        <v>152</v>
      </c>
      <c r="F5715" s="6">
        <v>34.200000000000003</v>
      </c>
      <c r="G5715" s="7"/>
      <c r="H5715" s="23">
        <v>2</v>
      </c>
    </row>
    <row r="5716" spans="1:8" x14ac:dyDescent="0.5">
      <c r="A5716">
        <v>5715</v>
      </c>
      <c r="B5716" s="1">
        <v>43953</v>
      </c>
      <c r="C5716" t="s">
        <v>27</v>
      </c>
      <c r="D5716" t="s">
        <v>15</v>
      </c>
      <c r="E5716">
        <v>165</v>
      </c>
      <c r="F5716" s="6">
        <v>24.5</v>
      </c>
      <c r="G5716" s="7"/>
      <c r="H5716" s="23">
        <v>3</v>
      </c>
    </row>
    <row r="5717" spans="1:8" x14ac:dyDescent="0.5">
      <c r="A5717">
        <v>5716</v>
      </c>
      <c r="B5717" s="1">
        <v>43953</v>
      </c>
      <c r="C5717" t="s">
        <v>27</v>
      </c>
      <c r="D5717" t="s">
        <v>15</v>
      </c>
      <c r="E5717">
        <v>189</v>
      </c>
      <c r="F5717" s="6">
        <v>64</v>
      </c>
      <c r="G5717" s="7"/>
      <c r="H5717" s="23">
        <v>3</v>
      </c>
    </row>
    <row r="5718" spans="1:8" x14ac:dyDescent="0.5">
      <c r="A5718">
        <v>5717</v>
      </c>
      <c r="B5718" s="1">
        <v>43954</v>
      </c>
      <c r="C5718" t="s">
        <v>27</v>
      </c>
      <c r="D5718" t="s">
        <v>15</v>
      </c>
      <c r="E5718">
        <v>141</v>
      </c>
      <c r="F5718" s="6">
        <v>25.9</v>
      </c>
      <c r="G5718" s="7">
        <v>226001643769</v>
      </c>
      <c r="H5718" s="23">
        <v>2</v>
      </c>
    </row>
    <row r="5719" spans="1:8" x14ac:dyDescent="0.5">
      <c r="A5719">
        <v>5718</v>
      </c>
      <c r="B5719" s="1">
        <v>43954</v>
      </c>
      <c r="C5719" t="s">
        <v>27</v>
      </c>
      <c r="D5719" t="s">
        <v>15</v>
      </c>
      <c r="E5719">
        <v>176</v>
      </c>
      <c r="F5719" s="6">
        <v>50.2</v>
      </c>
      <c r="G5719" s="7">
        <v>226001643963</v>
      </c>
      <c r="H5719" s="23">
        <v>3</v>
      </c>
    </row>
    <row r="5720" spans="1:8" x14ac:dyDescent="0.5">
      <c r="A5720">
        <v>5719</v>
      </c>
      <c r="B5720" s="1">
        <v>43954</v>
      </c>
      <c r="C5720" t="s">
        <v>27</v>
      </c>
      <c r="D5720" t="s">
        <v>15</v>
      </c>
      <c r="E5720">
        <v>116</v>
      </c>
      <c r="F5720" s="6">
        <v>14.9</v>
      </c>
      <c r="G5720" s="7"/>
      <c r="H5720" s="23">
        <v>2</v>
      </c>
    </row>
    <row r="5721" spans="1:8" x14ac:dyDescent="0.5">
      <c r="A5721">
        <v>5720</v>
      </c>
      <c r="B5721" s="1">
        <v>43954</v>
      </c>
      <c r="C5721" t="s">
        <v>27</v>
      </c>
      <c r="D5721" t="s">
        <v>15</v>
      </c>
      <c r="E5721">
        <v>155</v>
      </c>
      <c r="F5721" s="6">
        <v>37.1</v>
      </c>
      <c r="G5721" s="7">
        <v>226001643889</v>
      </c>
      <c r="H5721" s="23">
        <v>2</v>
      </c>
    </row>
    <row r="5722" spans="1:8" x14ac:dyDescent="0.5">
      <c r="A5722">
        <v>5721</v>
      </c>
      <c r="B5722" s="1">
        <v>43954</v>
      </c>
      <c r="C5722" t="s">
        <v>27</v>
      </c>
      <c r="D5722" t="s">
        <v>15</v>
      </c>
      <c r="E5722">
        <v>158</v>
      </c>
      <c r="F5722" s="6">
        <v>39</v>
      </c>
      <c r="G5722" s="7">
        <v>226001643907</v>
      </c>
      <c r="H5722" s="23">
        <v>2</v>
      </c>
    </row>
    <row r="5723" spans="1:8" x14ac:dyDescent="0.5">
      <c r="A5723">
        <v>5722</v>
      </c>
      <c r="B5723" s="1">
        <v>43954</v>
      </c>
      <c r="C5723" t="s">
        <v>27</v>
      </c>
      <c r="D5723" t="s">
        <v>15</v>
      </c>
      <c r="E5723">
        <v>155</v>
      </c>
      <c r="F5723" s="6">
        <v>33.299999999999997</v>
      </c>
      <c r="G5723" s="7"/>
      <c r="H5723" s="23">
        <v>2</v>
      </c>
    </row>
    <row r="5724" spans="1:8" x14ac:dyDescent="0.5">
      <c r="A5724">
        <v>5723</v>
      </c>
      <c r="B5724" s="1">
        <v>43954</v>
      </c>
      <c r="C5724" t="s">
        <v>27</v>
      </c>
      <c r="D5724" t="s">
        <v>15</v>
      </c>
      <c r="E5724">
        <v>215</v>
      </c>
      <c r="F5724" s="6">
        <v>91.4</v>
      </c>
      <c r="G5724" s="7">
        <v>226001643911</v>
      </c>
      <c r="H5724" s="23">
        <v>3</v>
      </c>
    </row>
    <row r="5725" spans="1:8" x14ac:dyDescent="0.5">
      <c r="A5725">
        <v>5724</v>
      </c>
      <c r="B5725" s="1">
        <v>43954</v>
      </c>
      <c r="C5725" t="s">
        <v>27</v>
      </c>
      <c r="D5725" t="s">
        <v>15</v>
      </c>
      <c r="E5725">
        <v>165</v>
      </c>
      <c r="F5725" s="6">
        <v>42.5</v>
      </c>
      <c r="G5725" s="7"/>
      <c r="H5725" s="23">
        <v>3</v>
      </c>
    </row>
    <row r="5726" spans="1:8" x14ac:dyDescent="0.5">
      <c r="A5726">
        <v>5725</v>
      </c>
      <c r="B5726" s="1">
        <v>43954</v>
      </c>
      <c r="C5726" t="s">
        <v>27</v>
      </c>
      <c r="D5726" t="s">
        <v>15</v>
      </c>
      <c r="E5726">
        <v>148</v>
      </c>
      <c r="F5726" s="6">
        <v>30.8</v>
      </c>
      <c r="G5726" s="7"/>
      <c r="H5726" s="23">
        <v>2</v>
      </c>
    </row>
    <row r="5727" spans="1:8" x14ac:dyDescent="0.5">
      <c r="A5727">
        <v>5726</v>
      </c>
      <c r="B5727" s="1">
        <v>43954</v>
      </c>
      <c r="C5727" t="s">
        <v>27</v>
      </c>
      <c r="D5727" t="s">
        <v>15</v>
      </c>
      <c r="E5727">
        <v>183</v>
      </c>
      <c r="F5727" s="6">
        <v>58.1</v>
      </c>
      <c r="G5727" s="7"/>
      <c r="H5727" s="23">
        <v>3</v>
      </c>
    </row>
    <row r="5728" spans="1:8" x14ac:dyDescent="0.5">
      <c r="A5728">
        <v>5727</v>
      </c>
      <c r="B5728" s="1">
        <v>43955</v>
      </c>
      <c r="C5728" t="s">
        <v>27</v>
      </c>
      <c r="D5728" t="s">
        <v>15</v>
      </c>
      <c r="E5728">
        <v>175</v>
      </c>
      <c r="F5728" s="6">
        <v>49.8</v>
      </c>
      <c r="G5728" s="7">
        <v>226001643932</v>
      </c>
      <c r="H5728" s="23">
        <v>2</v>
      </c>
    </row>
    <row r="5729" spans="1:8" x14ac:dyDescent="0.5">
      <c r="A5729">
        <v>5728</v>
      </c>
      <c r="B5729" s="1">
        <v>43955</v>
      </c>
      <c r="C5729" t="s">
        <v>27</v>
      </c>
      <c r="D5729" t="s">
        <v>15</v>
      </c>
      <c r="E5729">
        <v>175</v>
      </c>
      <c r="F5729" s="6">
        <v>47.8</v>
      </c>
      <c r="G5729" s="7">
        <v>226001643999</v>
      </c>
      <c r="H5729" s="23">
        <v>2</v>
      </c>
    </row>
    <row r="5730" spans="1:8" x14ac:dyDescent="0.5">
      <c r="A5730">
        <v>5729</v>
      </c>
      <c r="B5730" s="1">
        <v>43955</v>
      </c>
      <c r="C5730" t="s">
        <v>27</v>
      </c>
      <c r="D5730" t="s">
        <v>15</v>
      </c>
      <c r="E5730">
        <v>144</v>
      </c>
      <c r="F5730" s="6">
        <v>29</v>
      </c>
      <c r="G5730" s="7">
        <v>226001643864</v>
      </c>
      <c r="H5730" s="23">
        <v>2</v>
      </c>
    </row>
    <row r="5731" spans="1:8" x14ac:dyDescent="0.5">
      <c r="A5731">
        <v>5730</v>
      </c>
      <c r="B5731" s="1">
        <v>43955</v>
      </c>
      <c r="C5731" t="s">
        <v>27</v>
      </c>
      <c r="D5731" t="s">
        <v>15</v>
      </c>
      <c r="E5731">
        <v>179</v>
      </c>
      <c r="F5731" s="6"/>
      <c r="G5731" s="7"/>
    </row>
    <row r="5732" spans="1:8" x14ac:dyDescent="0.5">
      <c r="A5732">
        <v>5731</v>
      </c>
      <c r="B5732" s="1">
        <v>43955</v>
      </c>
      <c r="C5732" t="s">
        <v>27</v>
      </c>
      <c r="D5732" t="s">
        <v>15</v>
      </c>
      <c r="E5732">
        <v>165</v>
      </c>
      <c r="F5732" s="6"/>
      <c r="G5732" s="7"/>
    </row>
    <row r="5733" spans="1:8" x14ac:dyDescent="0.5">
      <c r="A5733">
        <v>5732</v>
      </c>
      <c r="B5733" s="1">
        <v>43956</v>
      </c>
      <c r="C5733" t="s">
        <v>27</v>
      </c>
      <c r="D5733" t="s">
        <v>15</v>
      </c>
      <c r="E5733">
        <v>192</v>
      </c>
      <c r="F5733" s="6">
        <v>67.8</v>
      </c>
      <c r="G5733" s="7">
        <v>226001643791</v>
      </c>
      <c r="H5733" s="23">
        <v>3</v>
      </c>
    </row>
    <row r="5734" spans="1:8" x14ac:dyDescent="0.5">
      <c r="A5734">
        <v>5733</v>
      </c>
      <c r="B5734" s="1">
        <v>43956</v>
      </c>
      <c r="C5734" t="s">
        <v>27</v>
      </c>
      <c r="D5734" t="s">
        <v>15</v>
      </c>
      <c r="E5734">
        <v>170</v>
      </c>
      <c r="F5734" s="6">
        <v>43</v>
      </c>
      <c r="G5734" s="7">
        <v>226001643783</v>
      </c>
      <c r="H5734" s="23">
        <v>3</v>
      </c>
    </row>
    <row r="5735" spans="1:8" x14ac:dyDescent="0.5">
      <c r="A5735">
        <v>5734</v>
      </c>
      <c r="B5735" s="1">
        <v>43956</v>
      </c>
      <c r="C5735" t="s">
        <v>27</v>
      </c>
      <c r="D5735" t="s">
        <v>15</v>
      </c>
      <c r="E5735">
        <v>174</v>
      </c>
      <c r="F5735" s="6">
        <v>47.4</v>
      </c>
      <c r="G5735" s="7">
        <v>226001643867</v>
      </c>
      <c r="H5735" s="23">
        <v>3</v>
      </c>
    </row>
    <row r="5736" spans="1:8" x14ac:dyDescent="0.5">
      <c r="A5736">
        <v>5735</v>
      </c>
      <c r="B5736" s="1">
        <v>43956</v>
      </c>
      <c r="C5736" t="s">
        <v>27</v>
      </c>
      <c r="D5736" t="s">
        <v>15</v>
      </c>
      <c r="E5736">
        <v>130</v>
      </c>
      <c r="F5736" s="6"/>
      <c r="G5736" s="7"/>
    </row>
    <row r="5737" spans="1:8" x14ac:dyDescent="0.5">
      <c r="A5737">
        <v>5736</v>
      </c>
      <c r="B5737" s="1">
        <v>43956</v>
      </c>
      <c r="C5737" t="s">
        <v>27</v>
      </c>
      <c r="D5737" t="s">
        <v>15</v>
      </c>
      <c r="E5737">
        <v>166</v>
      </c>
      <c r="F5737" s="6"/>
      <c r="G5737" s="7">
        <v>226001643906</v>
      </c>
      <c r="H5737" s="23">
        <v>3</v>
      </c>
    </row>
    <row r="5738" spans="1:8" x14ac:dyDescent="0.5">
      <c r="A5738">
        <v>5737</v>
      </c>
      <c r="B5738" s="1">
        <v>43956</v>
      </c>
      <c r="C5738" t="s">
        <v>27</v>
      </c>
      <c r="D5738" t="s">
        <v>15</v>
      </c>
      <c r="E5738">
        <v>180</v>
      </c>
      <c r="F5738" s="6"/>
      <c r="G5738" s="7">
        <v>226001643794</v>
      </c>
      <c r="H5738" s="23">
        <v>3</v>
      </c>
    </row>
    <row r="5739" spans="1:8" x14ac:dyDescent="0.5">
      <c r="A5739">
        <v>5738</v>
      </c>
      <c r="B5739" s="1">
        <v>43956</v>
      </c>
      <c r="C5739" t="s">
        <v>27</v>
      </c>
      <c r="D5739" t="s">
        <v>15</v>
      </c>
      <c r="E5739">
        <v>207</v>
      </c>
      <c r="F5739" s="6"/>
      <c r="G5739" s="7">
        <v>226001643980</v>
      </c>
      <c r="H5739" s="23">
        <v>3</v>
      </c>
    </row>
    <row r="5740" spans="1:8" x14ac:dyDescent="0.5">
      <c r="A5740">
        <v>5739</v>
      </c>
      <c r="B5740" s="1">
        <v>43956</v>
      </c>
      <c r="C5740" t="s">
        <v>27</v>
      </c>
      <c r="D5740" t="s">
        <v>15</v>
      </c>
      <c r="E5740">
        <v>131</v>
      </c>
      <c r="F5740" s="6"/>
      <c r="G5740" s="7"/>
    </row>
    <row r="5741" spans="1:8" x14ac:dyDescent="0.5">
      <c r="A5741">
        <v>5740</v>
      </c>
      <c r="B5741" s="1">
        <v>43956</v>
      </c>
      <c r="C5741" t="s">
        <v>27</v>
      </c>
      <c r="D5741" t="s">
        <v>15</v>
      </c>
      <c r="E5741">
        <v>158</v>
      </c>
      <c r="F5741" s="6"/>
      <c r="G5741" s="7">
        <v>226001643914</v>
      </c>
      <c r="H5741" s="23">
        <v>3</v>
      </c>
    </row>
    <row r="5742" spans="1:8" x14ac:dyDescent="0.5">
      <c r="A5742">
        <v>5741</v>
      </c>
      <c r="B5742" s="1">
        <v>43956</v>
      </c>
      <c r="C5742" t="s">
        <v>27</v>
      </c>
      <c r="D5742" t="s">
        <v>15</v>
      </c>
      <c r="E5742">
        <v>189</v>
      </c>
      <c r="F5742" s="6">
        <v>64</v>
      </c>
      <c r="G5742" s="7">
        <v>226001643964</v>
      </c>
      <c r="H5742" s="23">
        <v>3</v>
      </c>
    </row>
    <row r="5743" spans="1:8" x14ac:dyDescent="0.5">
      <c r="A5743">
        <v>5742</v>
      </c>
      <c r="B5743" s="1">
        <v>43956</v>
      </c>
      <c r="C5743" t="s">
        <v>27</v>
      </c>
      <c r="D5743" t="s">
        <v>15</v>
      </c>
      <c r="E5743">
        <v>167</v>
      </c>
      <c r="F5743" s="6">
        <v>44.9</v>
      </c>
      <c r="G5743" s="7">
        <v>226001643925</v>
      </c>
      <c r="H5743" s="23">
        <v>3</v>
      </c>
    </row>
    <row r="5744" spans="1:8" x14ac:dyDescent="0.5">
      <c r="A5744">
        <v>5743</v>
      </c>
      <c r="B5744" s="1">
        <v>43956</v>
      </c>
      <c r="C5744" t="s">
        <v>27</v>
      </c>
      <c r="D5744" t="s">
        <v>15</v>
      </c>
      <c r="E5744">
        <v>160</v>
      </c>
      <c r="F5744" s="6">
        <v>36.299999999999997</v>
      </c>
      <c r="G5744" s="7">
        <v>226001643981</v>
      </c>
      <c r="H5744" s="23">
        <v>2</v>
      </c>
    </row>
    <row r="5745" spans="1:8" x14ac:dyDescent="0.5">
      <c r="A5745">
        <v>5744</v>
      </c>
      <c r="B5745" s="1">
        <v>43957</v>
      </c>
      <c r="C5745" t="s">
        <v>27</v>
      </c>
      <c r="D5745" t="s">
        <v>15</v>
      </c>
      <c r="E5745">
        <v>149</v>
      </c>
      <c r="F5745" s="6">
        <v>32.1</v>
      </c>
      <c r="G5745" s="7">
        <v>226001643960</v>
      </c>
      <c r="H5745" s="23">
        <v>2</v>
      </c>
    </row>
    <row r="5746" spans="1:8" x14ac:dyDescent="0.5">
      <c r="A5746">
        <v>5745</v>
      </c>
      <c r="B5746" s="1">
        <v>43957</v>
      </c>
      <c r="C5746" t="s">
        <v>27</v>
      </c>
      <c r="D5746" t="s">
        <v>15</v>
      </c>
      <c r="E5746">
        <v>180</v>
      </c>
      <c r="F5746" s="6">
        <v>51.5</v>
      </c>
      <c r="G5746" s="7">
        <v>226001643766</v>
      </c>
      <c r="H5746" s="23">
        <v>2</v>
      </c>
    </row>
    <row r="5747" spans="1:8" x14ac:dyDescent="0.5">
      <c r="A5747">
        <v>5746</v>
      </c>
      <c r="B5747" s="1">
        <v>43957</v>
      </c>
      <c r="C5747" t="s">
        <v>27</v>
      </c>
      <c r="D5747" t="s">
        <v>15</v>
      </c>
      <c r="E5747">
        <v>174</v>
      </c>
      <c r="F5747" s="6">
        <v>47.6</v>
      </c>
      <c r="G5747" s="7">
        <v>226001643901</v>
      </c>
      <c r="H5747" s="23">
        <v>2</v>
      </c>
    </row>
    <row r="5748" spans="1:8" x14ac:dyDescent="0.5">
      <c r="A5748">
        <v>5747</v>
      </c>
      <c r="B5748" s="1">
        <v>43957</v>
      </c>
      <c r="C5748" t="s">
        <v>27</v>
      </c>
      <c r="D5748" t="s">
        <v>15</v>
      </c>
      <c r="E5748">
        <v>174</v>
      </c>
      <c r="F5748" s="6">
        <v>45.6</v>
      </c>
      <c r="G5748" s="7">
        <v>226001643940</v>
      </c>
      <c r="H5748" s="23" t="s">
        <v>845</v>
      </c>
    </row>
    <row r="5749" spans="1:8" x14ac:dyDescent="0.5">
      <c r="A5749">
        <v>5748</v>
      </c>
      <c r="B5749" s="1">
        <v>43957</v>
      </c>
      <c r="C5749" t="s">
        <v>27</v>
      </c>
      <c r="D5749" t="s">
        <v>15</v>
      </c>
      <c r="E5749">
        <v>161</v>
      </c>
      <c r="F5749" s="6">
        <v>41.4</v>
      </c>
      <c r="G5749" s="7">
        <v>226001643759</v>
      </c>
      <c r="H5749" s="23">
        <v>2</v>
      </c>
    </row>
    <row r="5750" spans="1:8" x14ac:dyDescent="0.5">
      <c r="A5750">
        <v>5749</v>
      </c>
      <c r="B5750" s="1">
        <v>43957</v>
      </c>
      <c r="C5750" t="s">
        <v>27</v>
      </c>
      <c r="D5750" t="s">
        <v>15</v>
      </c>
      <c r="E5750">
        <v>162</v>
      </c>
      <c r="F5750" s="6">
        <v>37.5</v>
      </c>
      <c r="G5750" s="7">
        <v>226001643890</v>
      </c>
      <c r="H5750" s="23">
        <v>3</v>
      </c>
    </row>
    <row r="5751" spans="1:8" x14ac:dyDescent="0.5">
      <c r="A5751">
        <v>5750</v>
      </c>
      <c r="B5751" s="1">
        <v>43957</v>
      </c>
      <c r="C5751" t="s">
        <v>27</v>
      </c>
      <c r="D5751" t="s">
        <v>15</v>
      </c>
      <c r="E5751">
        <v>171</v>
      </c>
      <c r="F5751" s="6">
        <v>43</v>
      </c>
      <c r="G5751" s="7">
        <v>226001643816</v>
      </c>
      <c r="H5751" s="23">
        <v>3</v>
      </c>
    </row>
    <row r="5752" spans="1:8" x14ac:dyDescent="0.5">
      <c r="A5752">
        <v>5751</v>
      </c>
      <c r="B5752" s="1">
        <v>43957</v>
      </c>
      <c r="C5752" t="s">
        <v>27</v>
      </c>
      <c r="D5752" t="s">
        <v>15</v>
      </c>
      <c r="E5752">
        <v>188</v>
      </c>
      <c r="F5752" s="6">
        <v>61.1</v>
      </c>
      <c r="G5752" s="7">
        <v>226001643995</v>
      </c>
      <c r="H5752" s="23">
        <v>3</v>
      </c>
    </row>
    <row r="5753" spans="1:8" x14ac:dyDescent="0.5">
      <c r="A5753">
        <v>5752</v>
      </c>
      <c r="B5753" s="1">
        <v>43957</v>
      </c>
      <c r="C5753" t="s">
        <v>27</v>
      </c>
      <c r="D5753" t="s">
        <v>15</v>
      </c>
      <c r="E5753">
        <v>190</v>
      </c>
      <c r="F5753" s="6">
        <v>55.7</v>
      </c>
      <c r="G5753" s="7">
        <v>226001643780</v>
      </c>
      <c r="H5753" s="23">
        <v>3</v>
      </c>
    </row>
    <row r="5754" spans="1:8" x14ac:dyDescent="0.5">
      <c r="A5754">
        <v>5753</v>
      </c>
      <c r="B5754" s="1">
        <v>43957</v>
      </c>
      <c r="C5754" t="s">
        <v>27</v>
      </c>
      <c r="D5754" t="s">
        <v>15</v>
      </c>
      <c r="E5754">
        <v>194</v>
      </c>
      <c r="F5754" s="6">
        <v>63</v>
      </c>
      <c r="G5754" s="7">
        <v>226001643955</v>
      </c>
      <c r="H5754" s="23">
        <v>3</v>
      </c>
    </row>
    <row r="5755" spans="1:8" x14ac:dyDescent="0.5">
      <c r="A5755">
        <v>5754</v>
      </c>
      <c r="B5755" s="1">
        <v>43958</v>
      </c>
      <c r="C5755" t="s">
        <v>27</v>
      </c>
      <c r="D5755" t="s">
        <v>15</v>
      </c>
      <c r="E5755">
        <v>161</v>
      </c>
      <c r="F5755" s="6">
        <v>37.6</v>
      </c>
      <c r="G5755" s="7">
        <v>226001643913</v>
      </c>
      <c r="H5755" s="23">
        <v>3</v>
      </c>
    </row>
    <row r="5756" spans="1:8" x14ac:dyDescent="0.5">
      <c r="A5756">
        <v>5755</v>
      </c>
      <c r="B5756" s="1">
        <v>43958</v>
      </c>
      <c r="C5756" t="s">
        <v>27</v>
      </c>
      <c r="D5756" t="s">
        <v>15</v>
      </c>
      <c r="E5756">
        <v>176</v>
      </c>
      <c r="F5756" s="6">
        <v>49</v>
      </c>
      <c r="G5756" s="7">
        <v>226001643763</v>
      </c>
      <c r="H5756" s="23">
        <v>3</v>
      </c>
    </row>
    <row r="5757" spans="1:8" x14ac:dyDescent="0.5">
      <c r="A5757">
        <v>5756</v>
      </c>
      <c r="B5757" s="1">
        <v>43958</v>
      </c>
      <c r="C5757" t="s">
        <v>27</v>
      </c>
      <c r="D5757" t="s">
        <v>15</v>
      </c>
      <c r="E5757">
        <v>156</v>
      </c>
      <c r="F5757" s="6">
        <v>32.9</v>
      </c>
      <c r="G5757" s="7">
        <v>226001643872</v>
      </c>
      <c r="H5757" s="23">
        <v>2</v>
      </c>
    </row>
    <row r="5758" spans="1:8" x14ac:dyDescent="0.5">
      <c r="A5758">
        <v>5757</v>
      </c>
      <c r="B5758" s="1">
        <v>43958</v>
      </c>
      <c r="C5758" t="s">
        <v>27</v>
      </c>
      <c r="D5758" t="s">
        <v>15</v>
      </c>
      <c r="E5758">
        <v>173</v>
      </c>
      <c r="F5758" s="6">
        <v>45.5</v>
      </c>
      <c r="G5758" s="7">
        <v>226001643936</v>
      </c>
      <c r="H5758" s="23">
        <v>2</v>
      </c>
    </row>
    <row r="5759" spans="1:8" x14ac:dyDescent="0.5">
      <c r="A5759">
        <v>5758</v>
      </c>
      <c r="B5759" s="1">
        <v>43958</v>
      </c>
      <c r="C5759" t="s">
        <v>27</v>
      </c>
      <c r="D5759" t="s">
        <v>15</v>
      </c>
      <c r="E5759">
        <v>158</v>
      </c>
      <c r="F5759" s="6">
        <v>34.6</v>
      </c>
      <c r="G5759" s="7">
        <v>226001643941</v>
      </c>
      <c r="H5759" s="23">
        <v>2</v>
      </c>
    </row>
    <row r="5760" spans="1:8" x14ac:dyDescent="0.5">
      <c r="A5760">
        <v>5759</v>
      </c>
      <c r="B5760" s="1">
        <v>43958</v>
      </c>
      <c r="C5760" t="s">
        <v>27</v>
      </c>
      <c r="D5760" t="s">
        <v>15</v>
      </c>
      <c r="E5760">
        <v>168</v>
      </c>
      <c r="F5760" s="6">
        <v>40.799999999999997</v>
      </c>
      <c r="G5760" s="7">
        <v>226001643905</v>
      </c>
      <c r="H5760" s="23">
        <v>3</v>
      </c>
    </row>
    <row r="5761" spans="1:8" x14ac:dyDescent="0.5">
      <c r="A5761">
        <v>5760</v>
      </c>
      <c r="B5761" s="1">
        <v>43958</v>
      </c>
      <c r="C5761" t="s">
        <v>27</v>
      </c>
      <c r="D5761" t="s">
        <v>15</v>
      </c>
      <c r="E5761">
        <v>169</v>
      </c>
      <c r="F5761" s="6">
        <v>41.2</v>
      </c>
      <c r="G5761" s="7">
        <v>226001643866</v>
      </c>
      <c r="H5761" s="23">
        <v>2</v>
      </c>
    </row>
    <row r="5762" spans="1:8" x14ac:dyDescent="0.5">
      <c r="A5762">
        <v>5761</v>
      </c>
      <c r="B5762" s="1">
        <v>43958</v>
      </c>
      <c r="C5762" t="s">
        <v>27</v>
      </c>
      <c r="D5762" t="s">
        <v>15</v>
      </c>
      <c r="E5762">
        <v>159</v>
      </c>
      <c r="F5762" s="6">
        <v>37</v>
      </c>
      <c r="G5762" s="7"/>
    </row>
    <row r="5763" spans="1:8" x14ac:dyDescent="0.5">
      <c r="A5763">
        <v>5762</v>
      </c>
      <c r="B5763" s="1">
        <v>43958</v>
      </c>
      <c r="C5763" t="s">
        <v>27</v>
      </c>
      <c r="D5763" t="s">
        <v>15</v>
      </c>
      <c r="E5763">
        <v>176</v>
      </c>
      <c r="F5763" s="6">
        <v>49.9</v>
      </c>
      <c r="G5763" s="7">
        <v>226001643918</v>
      </c>
      <c r="H5763" s="23">
        <v>3</v>
      </c>
    </row>
    <row r="5764" spans="1:8" x14ac:dyDescent="0.5">
      <c r="A5764">
        <v>5763</v>
      </c>
      <c r="B5764" s="1">
        <v>43958</v>
      </c>
      <c r="C5764" t="s">
        <v>27</v>
      </c>
      <c r="D5764" t="s">
        <v>15</v>
      </c>
      <c r="E5764">
        <v>155</v>
      </c>
      <c r="F5764" s="6">
        <v>33.5</v>
      </c>
      <c r="G5764" s="7">
        <v>226001643895</v>
      </c>
      <c r="H5764" s="23">
        <v>2</v>
      </c>
    </row>
    <row r="5765" spans="1:8" x14ac:dyDescent="0.5">
      <c r="A5765">
        <v>5764</v>
      </c>
      <c r="B5765" s="1">
        <v>43958</v>
      </c>
      <c r="C5765" t="s">
        <v>27</v>
      </c>
      <c r="D5765" t="s">
        <v>15</v>
      </c>
      <c r="E5765">
        <v>201</v>
      </c>
      <c r="F5765" s="6">
        <v>73.099999999999994</v>
      </c>
      <c r="G5765" s="7">
        <v>226001643912</v>
      </c>
      <c r="H5765" s="23" t="s">
        <v>845</v>
      </c>
    </row>
    <row r="5766" spans="1:8" x14ac:dyDescent="0.5">
      <c r="A5766">
        <v>5765</v>
      </c>
      <c r="B5766" s="1">
        <v>43959</v>
      </c>
      <c r="C5766" t="s">
        <v>27</v>
      </c>
      <c r="D5766" t="s">
        <v>15</v>
      </c>
      <c r="E5766">
        <v>154</v>
      </c>
      <c r="F5766" s="6">
        <v>31.9</v>
      </c>
      <c r="G5766" s="7">
        <v>226001646846</v>
      </c>
      <c r="H5766" s="23">
        <v>2</v>
      </c>
    </row>
    <row r="5767" spans="1:8" x14ac:dyDescent="0.5">
      <c r="A5767">
        <v>5766</v>
      </c>
      <c r="B5767" s="1">
        <v>43959</v>
      </c>
      <c r="C5767" t="s">
        <v>27</v>
      </c>
      <c r="D5767" t="s">
        <v>15</v>
      </c>
      <c r="E5767">
        <v>190</v>
      </c>
      <c r="F5767" s="6">
        <v>63.7</v>
      </c>
      <c r="G5767" s="7">
        <v>226001643876</v>
      </c>
      <c r="H5767" s="23">
        <v>3</v>
      </c>
    </row>
    <row r="5768" spans="1:8" x14ac:dyDescent="0.5">
      <c r="A5768">
        <v>5767</v>
      </c>
      <c r="B5768" s="1">
        <v>43959</v>
      </c>
      <c r="C5768" t="s">
        <v>27</v>
      </c>
      <c r="D5768" t="s">
        <v>15</v>
      </c>
      <c r="E5768">
        <v>170</v>
      </c>
      <c r="F5768" s="6">
        <v>49.2</v>
      </c>
      <c r="G5768" s="7">
        <v>226001643972</v>
      </c>
      <c r="H5768" s="23">
        <v>3</v>
      </c>
    </row>
    <row r="5769" spans="1:8" x14ac:dyDescent="0.5">
      <c r="A5769">
        <v>5768</v>
      </c>
      <c r="B5769" s="1">
        <v>43959</v>
      </c>
      <c r="C5769" t="s">
        <v>27</v>
      </c>
      <c r="D5769" t="s">
        <v>15</v>
      </c>
      <c r="E5769">
        <v>163</v>
      </c>
      <c r="F5769" s="6">
        <v>39.4</v>
      </c>
      <c r="G5769" s="7">
        <v>226001643865</v>
      </c>
      <c r="H5769" s="23">
        <v>2</v>
      </c>
    </row>
    <row r="5770" spans="1:8" x14ac:dyDescent="0.5">
      <c r="A5770">
        <v>5769</v>
      </c>
      <c r="B5770" s="1">
        <v>43959</v>
      </c>
      <c r="C5770" t="s">
        <v>27</v>
      </c>
      <c r="D5770" t="s">
        <v>15</v>
      </c>
      <c r="E5770">
        <v>162</v>
      </c>
      <c r="F5770" s="6">
        <v>36.6</v>
      </c>
      <c r="G5770" s="7">
        <v>226001643971</v>
      </c>
      <c r="H5770" s="23">
        <v>2</v>
      </c>
    </row>
    <row r="5771" spans="1:8" x14ac:dyDescent="0.5">
      <c r="A5771">
        <v>5770</v>
      </c>
      <c r="B5771" s="1">
        <v>43959</v>
      </c>
      <c r="C5771" t="s">
        <v>27</v>
      </c>
      <c r="D5771" t="s">
        <v>15</v>
      </c>
      <c r="E5771">
        <v>155</v>
      </c>
      <c r="F5771" s="6">
        <v>33.5</v>
      </c>
      <c r="G5771" s="7">
        <v>226001643837</v>
      </c>
      <c r="H5771" s="23">
        <v>2</v>
      </c>
    </row>
    <row r="5772" spans="1:8" x14ac:dyDescent="0.5">
      <c r="A5772">
        <v>5771</v>
      </c>
      <c r="B5772" s="1">
        <v>43959</v>
      </c>
      <c r="C5772" t="s">
        <v>27</v>
      </c>
      <c r="D5772" t="s">
        <v>15</v>
      </c>
      <c r="E5772">
        <v>175</v>
      </c>
      <c r="F5772" s="6">
        <v>49.9</v>
      </c>
      <c r="G5772" s="7">
        <v>226001643891</v>
      </c>
      <c r="H5772" s="23" t="s">
        <v>845</v>
      </c>
    </row>
    <row r="5773" spans="1:8" x14ac:dyDescent="0.5">
      <c r="A5773">
        <v>5772</v>
      </c>
      <c r="B5773" s="1">
        <v>43959</v>
      </c>
      <c r="C5773" t="s">
        <v>27</v>
      </c>
      <c r="D5773" t="s">
        <v>15</v>
      </c>
      <c r="E5773">
        <v>151</v>
      </c>
      <c r="F5773" s="6">
        <v>31.8</v>
      </c>
      <c r="G5773" s="7">
        <v>226001643762</v>
      </c>
      <c r="H5773" s="23">
        <v>2</v>
      </c>
    </row>
    <row r="5774" spans="1:8" x14ac:dyDescent="0.5">
      <c r="A5774">
        <v>5773</v>
      </c>
      <c r="B5774" s="1">
        <v>43959</v>
      </c>
      <c r="C5774" t="s">
        <v>27</v>
      </c>
      <c r="D5774" t="s">
        <v>15</v>
      </c>
      <c r="E5774">
        <v>156</v>
      </c>
      <c r="F5774" s="6">
        <v>36.1</v>
      </c>
      <c r="G5774" s="7">
        <v>226001643813</v>
      </c>
      <c r="H5774" s="23">
        <v>2</v>
      </c>
    </row>
    <row r="5775" spans="1:8" x14ac:dyDescent="0.5">
      <c r="A5775">
        <v>5774</v>
      </c>
      <c r="B5775" s="1">
        <v>43959</v>
      </c>
      <c r="C5775" t="s">
        <v>27</v>
      </c>
      <c r="D5775" t="s">
        <v>15</v>
      </c>
      <c r="E5775">
        <v>151</v>
      </c>
      <c r="F5775" s="6">
        <v>32.200000000000003</v>
      </c>
      <c r="G5775" s="7">
        <v>226001643761</v>
      </c>
      <c r="H5775" s="23">
        <v>2</v>
      </c>
    </row>
    <row r="5776" spans="1:8" x14ac:dyDescent="0.5">
      <c r="A5776">
        <v>5775</v>
      </c>
      <c r="B5776" s="1">
        <v>43959</v>
      </c>
      <c r="C5776" t="s">
        <v>27</v>
      </c>
      <c r="D5776" t="s">
        <v>15</v>
      </c>
      <c r="E5776">
        <v>172</v>
      </c>
      <c r="F5776" s="6">
        <v>45.2</v>
      </c>
      <c r="G5776" s="7">
        <v>226001643815</v>
      </c>
      <c r="H5776" s="23" t="s">
        <v>845</v>
      </c>
    </row>
    <row r="5777" spans="1:8" x14ac:dyDescent="0.5">
      <c r="A5777">
        <v>5776</v>
      </c>
      <c r="B5777" s="1">
        <v>43960</v>
      </c>
      <c r="C5777" t="s">
        <v>27</v>
      </c>
      <c r="D5777" t="s">
        <v>15</v>
      </c>
      <c r="E5777">
        <v>163</v>
      </c>
      <c r="F5777" s="6">
        <v>37.700000000000003</v>
      </c>
      <c r="G5777" s="7">
        <v>226001643777</v>
      </c>
      <c r="H5777" s="23">
        <v>2</v>
      </c>
    </row>
    <row r="5778" spans="1:8" x14ac:dyDescent="0.5">
      <c r="A5778">
        <v>5777</v>
      </c>
      <c r="B5778" s="1">
        <v>43960</v>
      </c>
      <c r="C5778" t="s">
        <v>27</v>
      </c>
      <c r="D5778" t="s">
        <v>15</v>
      </c>
      <c r="E5778">
        <v>146</v>
      </c>
      <c r="F5778" s="6"/>
      <c r="G5778" s="7"/>
    </row>
    <row r="5779" spans="1:8" x14ac:dyDescent="0.5">
      <c r="A5779">
        <v>5778</v>
      </c>
      <c r="B5779" s="1">
        <v>43960</v>
      </c>
      <c r="C5779" t="s">
        <v>27</v>
      </c>
      <c r="D5779" t="s">
        <v>15</v>
      </c>
      <c r="E5779">
        <v>162</v>
      </c>
      <c r="F5779" s="6">
        <v>35.700000000000003</v>
      </c>
      <c r="G5779" s="7">
        <v>226001643962</v>
      </c>
      <c r="H5779" s="23">
        <v>3</v>
      </c>
    </row>
    <row r="5780" spans="1:8" x14ac:dyDescent="0.5">
      <c r="A5780">
        <v>5779</v>
      </c>
      <c r="B5780" s="1">
        <v>43960</v>
      </c>
      <c r="C5780" t="s">
        <v>27</v>
      </c>
      <c r="D5780" t="s">
        <v>15</v>
      </c>
      <c r="E5780">
        <v>189</v>
      </c>
      <c r="F5780" s="6">
        <v>62.3</v>
      </c>
      <c r="G5780" s="7">
        <v>226001643853</v>
      </c>
      <c r="H5780" s="23" t="s">
        <v>845</v>
      </c>
    </row>
    <row r="5781" spans="1:8" x14ac:dyDescent="0.5">
      <c r="A5781">
        <v>5780</v>
      </c>
      <c r="B5781" s="1">
        <v>43960</v>
      </c>
      <c r="C5781" t="s">
        <v>27</v>
      </c>
      <c r="D5781" t="s">
        <v>15</v>
      </c>
      <c r="E5781">
        <v>165</v>
      </c>
      <c r="F5781" s="6">
        <v>44.9</v>
      </c>
      <c r="G5781" s="7">
        <v>226001643976</v>
      </c>
      <c r="H5781" s="23">
        <v>3</v>
      </c>
    </row>
    <row r="5782" spans="1:8" x14ac:dyDescent="0.5">
      <c r="A5782">
        <v>5781</v>
      </c>
      <c r="B5782" s="1">
        <v>43960</v>
      </c>
      <c r="C5782" t="s">
        <v>27</v>
      </c>
      <c r="D5782" t="s">
        <v>15</v>
      </c>
      <c r="E5782">
        <v>166</v>
      </c>
      <c r="F5782" s="6">
        <v>44.8</v>
      </c>
      <c r="G5782" s="7">
        <v>226001643919</v>
      </c>
      <c r="H5782" s="23">
        <v>2</v>
      </c>
    </row>
    <row r="5783" spans="1:8" x14ac:dyDescent="0.5">
      <c r="A5783">
        <v>5782</v>
      </c>
      <c r="B5783" s="1">
        <v>43960</v>
      </c>
      <c r="C5783" t="s">
        <v>27</v>
      </c>
      <c r="D5783" t="s">
        <v>15</v>
      </c>
      <c r="E5783">
        <v>184</v>
      </c>
      <c r="F5783" s="6">
        <v>58.5</v>
      </c>
      <c r="G5783" s="7">
        <v>226001643757</v>
      </c>
      <c r="H5783" s="23">
        <v>2</v>
      </c>
    </row>
    <row r="5784" spans="1:8" x14ac:dyDescent="0.5">
      <c r="A5784">
        <v>5783</v>
      </c>
      <c r="B5784" s="1">
        <v>43960</v>
      </c>
      <c r="C5784" t="s">
        <v>27</v>
      </c>
      <c r="D5784" t="s">
        <v>15</v>
      </c>
      <c r="E5784">
        <v>188</v>
      </c>
      <c r="F5784" s="6">
        <v>56.3</v>
      </c>
      <c r="G5784" s="7">
        <v>226001643887</v>
      </c>
      <c r="H5784" s="23">
        <v>3</v>
      </c>
    </row>
    <row r="5785" spans="1:8" x14ac:dyDescent="0.5">
      <c r="A5785">
        <v>5784</v>
      </c>
      <c r="B5785" s="1">
        <v>43960</v>
      </c>
      <c r="C5785" t="s">
        <v>27</v>
      </c>
      <c r="D5785" t="s">
        <v>15</v>
      </c>
      <c r="E5785">
        <v>147</v>
      </c>
      <c r="F5785" s="6">
        <v>28.7</v>
      </c>
      <c r="G5785" s="7">
        <v>226001643884</v>
      </c>
      <c r="H5785" s="23">
        <v>2</v>
      </c>
    </row>
    <row r="5786" spans="1:8" x14ac:dyDescent="0.5">
      <c r="A5786">
        <v>5785</v>
      </c>
      <c r="B5786" s="1">
        <v>43960</v>
      </c>
      <c r="C5786" t="s">
        <v>27</v>
      </c>
      <c r="D5786" t="s">
        <v>15</v>
      </c>
      <c r="E5786">
        <v>163</v>
      </c>
      <c r="F5786" s="6">
        <v>36.799999999999997</v>
      </c>
      <c r="G5786" s="7">
        <v>226001643798</v>
      </c>
      <c r="H5786" s="23">
        <v>3</v>
      </c>
    </row>
    <row r="5787" spans="1:8" x14ac:dyDescent="0.5">
      <c r="A5787">
        <v>5786</v>
      </c>
      <c r="B5787" s="1">
        <v>43960</v>
      </c>
      <c r="C5787" t="s">
        <v>27</v>
      </c>
      <c r="D5787" t="s">
        <v>15</v>
      </c>
      <c r="E5787">
        <v>164</v>
      </c>
      <c r="F5787" s="6">
        <v>39.5</v>
      </c>
      <c r="G5787" s="7">
        <v>226001643782</v>
      </c>
      <c r="H5787" s="23">
        <v>3</v>
      </c>
    </row>
    <row r="5788" spans="1:8" x14ac:dyDescent="0.5">
      <c r="A5788">
        <v>5787</v>
      </c>
      <c r="B5788" s="1">
        <v>43960</v>
      </c>
      <c r="C5788" t="s">
        <v>27</v>
      </c>
      <c r="D5788" t="s">
        <v>15</v>
      </c>
      <c r="E5788">
        <v>176</v>
      </c>
      <c r="F5788" s="6">
        <v>46</v>
      </c>
      <c r="G5788" s="7">
        <v>226001643685</v>
      </c>
      <c r="H5788" s="23">
        <v>3</v>
      </c>
    </row>
    <row r="5789" spans="1:8" x14ac:dyDescent="0.5">
      <c r="A5789">
        <v>5788</v>
      </c>
      <c r="B5789" s="1">
        <v>43960</v>
      </c>
      <c r="C5789" t="s">
        <v>27</v>
      </c>
      <c r="D5789" t="s">
        <v>15</v>
      </c>
      <c r="E5789">
        <v>165</v>
      </c>
      <c r="F5789" s="6">
        <v>41.1</v>
      </c>
      <c r="G5789" s="7">
        <v>226001643862</v>
      </c>
      <c r="H5789" s="23">
        <v>3</v>
      </c>
    </row>
    <row r="5790" spans="1:8" x14ac:dyDescent="0.5">
      <c r="A5790">
        <v>5789</v>
      </c>
      <c r="B5790" s="1">
        <v>43960</v>
      </c>
      <c r="C5790" t="s">
        <v>27</v>
      </c>
      <c r="D5790" t="s">
        <v>15</v>
      </c>
      <c r="E5790">
        <v>129</v>
      </c>
      <c r="F5790" s="6"/>
      <c r="G5790" s="7"/>
      <c r="H5790" s="23">
        <v>2</v>
      </c>
    </row>
    <row r="5791" spans="1:8" x14ac:dyDescent="0.5">
      <c r="A5791">
        <v>5790</v>
      </c>
      <c r="B5791" s="1">
        <v>43960</v>
      </c>
      <c r="C5791" t="s">
        <v>27</v>
      </c>
      <c r="D5791" t="s">
        <v>15</v>
      </c>
      <c r="E5791">
        <v>180</v>
      </c>
      <c r="F5791" s="6"/>
      <c r="G5791" s="7"/>
      <c r="H5791" s="23">
        <v>2</v>
      </c>
    </row>
    <row r="5792" spans="1:8" x14ac:dyDescent="0.5">
      <c r="A5792">
        <v>5791</v>
      </c>
      <c r="B5792" s="1">
        <v>43960</v>
      </c>
      <c r="C5792" t="s">
        <v>27</v>
      </c>
      <c r="D5792" t="s">
        <v>15</v>
      </c>
      <c r="E5792">
        <v>150</v>
      </c>
      <c r="F5792" s="6"/>
      <c r="G5792" s="7"/>
    </row>
    <row r="5793" spans="1:8" x14ac:dyDescent="0.5">
      <c r="A5793">
        <v>5792</v>
      </c>
      <c r="B5793" s="1">
        <v>43960</v>
      </c>
      <c r="C5793" t="s">
        <v>27</v>
      </c>
      <c r="D5793" t="s">
        <v>15</v>
      </c>
      <c r="E5793">
        <v>170</v>
      </c>
      <c r="F5793" s="6"/>
      <c r="G5793" s="7"/>
    </row>
    <row r="5794" spans="1:8" x14ac:dyDescent="0.5">
      <c r="A5794">
        <v>5793</v>
      </c>
      <c r="B5794" s="1">
        <v>43960</v>
      </c>
      <c r="C5794" t="s">
        <v>27</v>
      </c>
      <c r="D5794" t="s">
        <v>15</v>
      </c>
      <c r="E5794">
        <v>144</v>
      </c>
      <c r="F5794" s="6"/>
      <c r="G5794" s="7"/>
    </row>
    <row r="5795" spans="1:8" x14ac:dyDescent="0.5">
      <c r="A5795">
        <v>5794</v>
      </c>
      <c r="B5795" s="1">
        <v>43960</v>
      </c>
      <c r="C5795" t="s">
        <v>27</v>
      </c>
      <c r="D5795" t="s">
        <v>15</v>
      </c>
      <c r="E5795">
        <v>160</v>
      </c>
      <c r="F5795" s="6"/>
      <c r="G5795" s="7"/>
    </row>
    <row r="5796" spans="1:8" x14ac:dyDescent="0.5">
      <c r="A5796">
        <v>5795</v>
      </c>
      <c r="B5796" s="1">
        <v>43960</v>
      </c>
      <c r="C5796" t="s">
        <v>27</v>
      </c>
      <c r="D5796" t="s">
        <v>15</v>
      </c>
      <c r="E5796">
        <v>171</v>
      </c>
      <c r="F5796" s="6"/>
      <c r="G5796" s="7"/>
    </row>
    <row r="5797" spans="1:8" x14ac:dyDescent="0.5">
      <c r="A5797">
        <v>5796</v>
      </c>
      <c r="B5797" s="1">
        <v>43960</v>
      </c>
      <c r="C5797" t="s">
        <v>27</v>
      </c>
      <c r="D5797" t="s">
        <v>15</v>
      </c>
      <c r="E5797">
        <v>189</v>
      </c>
      <c r="F5797" s="6"/>
      <c r="G5797" s="7"/>
    </row>
    <row r="5798" spans="1:8" x14ac:dyDescent="0.5">
      <c r="A5798">
        <v>5797</v>
      </c>
      <c r="B5798" s="1">
        <v>43960</v>
      </c>
      <c r="C5798" t="s">
        <v>27</v>
      </c>
      <c r="D5798" t="s">
        <v>15</v>
      </c>
      <c r="E5798">
        <v>295</v>
      </c>
      <c r="F5798" s="6"/>
      <c r="G5798" s="7"/>
    </row>
    <row r="5799" spans="1:8" x14ac:dyDescent="0.5">
      <c r="A5799">
        <v>5798</v>
      </c>
      <c r="B5799" s="1">
        <v>43961</v>
      </c>
      <c r="C5799" t="s">
        <v>27</v>
      </c>
      <c r="D5799" t="s">
        <v>15</v>
      </c>
      <c r="E5799">
        <v>144</v>
      </c>
      <c r="F5799" s="6">
        <v>28.8</v>
      </c>
      <c r="G5799" s="7">
        <v>226000855633</v>
      </c>
      <c r="H5799" s="23">
        <v>2</v>
      </c>
    </row>
    <row r="5800" spans="1:8" x14ac:dyDescent="0.5">
      <c r="A5800">
        <v>5799</v>
      </c>
      <c r="B5800" s="1">
        <v>43961</v>
      </c>
      <c r="C5800" t="s">
        <v>27</v>
      </c>
      <c r="D5800" t="s">
        <v>15</v>
      </c>
      <c r="E5800">
        <v>158</v>
      </c>
      <c r="F5800" s="6">
        <v>32.200000000000003</v>
      </c>
      <c r="G5800" s="7">
        <v>226001643755</v>
      </c>
      <c r="H5800" s="23">
        <v>2</v>
      </c>
    </row>
    <row r="5801" spans="1:8" x14ac:dyDescent="0.5">
      <c r="A5801">
        <v>5800</v>
      </c>
      <c r="B5801" s="1">
        <v>43961</v>
      </c>
      <c r="C5801" t="s">
        <v>27</v>
      </c>
      <c r="D5801" t="s">
        <v>15</v>
      </c>
      <c r="E5801">
        <v>178</v>
      </c>
      <c r="F5801" s="6">
        <v>51</v>
      </c>
      <c r="G5801" s="7">
        <v>226001643916</v>
      </c>
      <c r="H5801" s="23" t="s">
        <v>845</v>
      </c>
    </row>
    <row r="5802" spans="1:8" x14ac:dyDescent="0.5">
      <c r="A5802">
        <v>5801</v>
      </c>
      <c r="B5802" s="1">
        <v>43961</v>
      </c>
      <c r="C5802" t="s">
        <v>27</v>
      </c>
      <c r="D5802" t="s">
        <v>15</v>
      </c>
      <c r="E5802">
        <v>163</v>
      </c>
      <c r="F5802" s="6">
        <v>36.5</v>
      </c>
      <c r="G5802" s="7">
        <v>226001643756</v>
      </c>
      <c r="H5802" s="23">
        <v>2</v>
      </c>
    </row>
    <row r="5803" spans="1:8" x14ac:dyDescent="0.5">
      <c r="A5803">
        <v>5802</v>
      </c>
      <c r="B5803" s="1">
        <v>43961</v>
      </c>
      <c r="C5803" t="s">
        <v>27</v>
      </c>
      <c r="D5803" t="s">
        <v>15</v>
      </c>
      <c r="E5803">
        <v>300</v>
      </c>
      <c r="F5803" s="6" t="s">
        <v>822</v>
      </c>
      <c r="G5803" s="7">
        <v>226001643951</v>
      </c>
      <c r="H5803" s="23">
        <v>3</v>
      </c>
    </row>
    <row r="5804" spans="1:8" x14ac:dyDescent="0.5">
      <c r="A5804">
        <v>5803</v>
      </c>
      <c r="B5804" s="1">
        <v>43961</v>
      </c>
      <c r="C5804" t="s">
        <v>27</v>
      </c>
      <c r="D5804" t="s">
        <v>15</v>
      </c>
      <c r="E5804">
        <v>238</v>
      </c>
      <c r="F5804" s="6"/>
      <c r="G5804" s="7">
        <v>226001643959</v>
      </c>
      <c r="H5804" s="23" t="s">
        <v>845</v>
      </c>
    </row>
    <row r="5805" spans="1:8" x14ac:dyDescent="0.5">
      <c r="A5805">
        <v>5804</v>
      </c>
      <c r="B5805" s="1">
        <v>43961</v>
      </c>
      <c r="C5805" t="s">
        <v>27</v>
      </c>
      <c r="D5805" t="s">
        <v>15</v>
      </c>
      <c r="E5805">
        <v>179</v>
      </c>
      <c r="F5805" s="6"/>
      <c r="G5805" s="7">
        <v>226001643776</v>
      </c>
      <c r="H5805" s="23" t="s">
        <v>845</v>
      </c>
    </row>
    <row r="5806" spans="1:8" x14ac:dyDescent="0.5">
      <c r="A5806">
        <v>5805</v>
      </c>
      <c r="B5806" s="1">
        <v>43961</v>
      </c>
      <c r="C5806" t="s">
        <v>27</v>
      </c>
      <c r="D5806" t="s">
        <v>15</v>
      </c>
      <c r="E5806">
        <v>167</v>
      </c>
      <c r="F5806" s="6"/>
      <c r="G5806" s="7">
        <v>226001643993</v>
      </c>
      <c r="H5806" s="23">
        <v>3</v>
      </c>
    </row>
    <row r="5807" spans="1:8" x14ac:dyDescent="0.5">
      <c r="A5807">
        <v>5806</v>
      </c>
      <c r="B5807" s="1">
        <v>43961</v>
      </c>
      <c r="C5807" t="s">
        <v>27</v>
      </c>
      <c r="D5807" t="s">
        <v>15</v>
      </c>
      <c r="E5807">
        <v>163</v>
      </c>
      <c r="F5807" s="6"/>
      <c r="G5807" s="7">
        <v>226001643824</v>
      </c>
      <c r="H5807" s="23">
        <v>2</v>
      </c>
    </row>
    <row r="5808" spans="1:8" x14ac:dyDescent="0.5">
      <c r="A5808">
        <v>5807</v>
      </c>
      <c r="B5808" s="1">
        <v>43961</v>
      </c>
      <c r="C5808" t="s">
        <v>27</v>
      </c>
      <c r="D5808" t="s">
        <v>15</v>
      </c>
      <c r="E5808">
        <v>171</v>
      </c>
      <c r="F5808" s="6"/>
      <c r="G5808" s="7">
        <v>226001643828</v>
      </c>
      <c r="H5808" s="23">
        <v>2</v>
      </c>
    </row>
    <row r="5809" spans="1:8" x14ac:dyDescent="0.5">
      <c r="A5809">
        <v>5808</v>
      </c>
      <c r="B5809" s="1">
        <v>43961</v>
      </c>
      <c r="C5809" t="s">
        <v>27</v>
      </c>
      <c r="D5809" t="s">
        <v>15</v>
      </c>
      <c r="E5809">
        <v>144</v>
      </c>
      <c r="F5809" s="6"/>
      <c r="G5809" s="7">
        <v>226001643778</v>
      </c>
      <c r="H5809" s="23">
        <v>2</v>
      </c>
    </row>
    <row r="5810" spans="1:8" x14ac:dyDescent="0.5">
      <c r="A5810">
        <v>5809</v>
      </c>
      <c r="B5810" s="1">
        <v>43961</v>
      </c>
      <c r="C5810" t="s">
        <v>27</v>
      </c>
      <c r="D5810" t="s">
        <v>15</v>
      </c>
      <c r="E5810">
        <v>108</v>
      </c>
      <c r="F5810" s="6">
        <v>13.3</v>
      </c>
      <c r="G5810" s="7"/>
      <c r="H5810" s="23">
        <v>2</v>
      </c>
    </row>
    <row r="5811" spans="1:8" x14ac:dyDescent="0.5">
      <c r="A5811">
        <v>5810</v>
      </c>
      <c r="B5811" s="1">
        <v>43962</v>
      </c>
      <c r="C5811" t="s">
        <v>27</v>
      </c>
      <c r="D5811" t="s">
        <v>15</v>
      </c>
      <c r="E5811">
        <v>166</v>
      </c>
      <c r="F5811" s="6">
        <v>49.1</v>
      </c>
      <c r="G5811" s="7">
        <v>226001643966</v>
      </c>
      <c r="H5811" s="23">
        <v>2</v>
      </c>
    </row>
    <row r="5812" spans="1:8" x14ac:dyDescent="0.5">
      <c r="A5812">
        <v>5811</v>
      </c>
      <c r="B5812" s="1">
        <v>43962</v>
      </c>
      <c r="C5812" t="s">
        <v>27</v>
      </c>
      <c r="D5812" t="s">
        <v>15</v>
      </c>
      <c r="E5812">
        <v>181</v>
      </c>
      <c r="F5812" s="6">
        <v>56.2</v>
      </c>
      <c r="G5812" s="7">
        <v>226001643808</v>
      </c>
      <c r="H5812" s="23">
        <v>2</v>
      </c>
    </row>
    <row r="5813" spans="1:8" x14ac:dyDescent="0.5">
      <c r="A5813">
        <v>5812</v>
      </c>
      <c r="B5813" s="1">
        <v>43962</v>
      </c>
      <c r="C5813" t="s">
        <v>27</v>
      </c>
      <c r="D5813" t="s">
        <v>15</v>
      </c>
      <c r="E5813">
        <v>183</v>
      </c>
      <c r="F5813" s="6">
        <v>58.3</v>
      </c>
      <c r="G5813" s="7">
        <v>226001643754</v>
      </c>
      <c r="H5813" s="23">
        <v>2</v>
      </c>
    </row>
    <row r="5814" spans="1:8" x14ac:dyDescent="0.5">
      <c r="A5814">
        <v>5813</v>
      </c>
      <c r="B5814" s="1">
        <v>43962</v>
      </c>
      <c r="C5814" t="s">
        <v>27</v>
      </c>
      <c r="D5814" t="s">
        <v>15</v>
      </c>
      <c r="E5814">
        <v>176</v>
      </c>
      <c r="F5814" s="6">
        <v>45.1</v>
      </c>
      <c r="G5814" s="7">
        <v>226001643871</v>
      </c>
      <c r="H5814" s="23">
        <v>3</v>
      </c>
    </row>
    <row r="5815" spans="1:8" x14ac:dyDescent="0.5">
      <c r="A5815">
        <v>5814</v>
      </c>
      <c r="B5815" s="1">
        <v>43962</v>
      </c>
      <c r="C5815" t="s">
        <v>27</v>
      </c>
      <c r="D5815" t="s">
        <v>15</v>
      </c>
      <c r="E5815">
        <v>244</v>
      </c>
      <c r="F5815" s="6">
        <v>135.9</v>
      </c>
      <c r="G5815" s="7">
        <v>226001643860</v>
      </c>
      <c r="H5815" s="23">
        <v>3</v>
      </c>
    </row>
    <row r="5816" spans="1:8" x14ac:dyDescent="0.5">
      <c r="A5816">
        <v>5815</v>
      </c>
      <c r="B5816" s="1">
        <v>43962</v>
      </c>
      <c r="C5816" t="s">
        <v>27</v>
      </c>
      <c r="D5816" t="s">
        <v>15</v>
      </c>
      <c r="E5816">
        <v>178</v>
      </c>
      <c r="F5816" s="6">
        <v>54.9</v>
      </c>
      <c r="G5816" s="7">
        <v>226001643774</v>
      </c>
      <c r="H5816" s="23">
        <v>2</v>
      </c>
    </row>
    <row r="5817" spans="1:8" x14ac:dyDescent="0.5">
      <c r="A5817">
        <v>5816</v>
      </c>
      <c r="B5817" s="1">
        <v>43962</v>
      </c>
      <c r="C5817" t="s">
        <v>27</v>
      </c>
      <c r="D5817" t="s">
        <v>15</v>
      </c>
      <c r="E5817">
        <v>205</v>
      </c>
      <c r="F5817" s="6">
        <v>78.099999999999994</v>
      </c>
      <c r="G5817" s="7">
        <v>226001643970</v>
      </c>
      <c r="H5817" s="23" t="s">
        <v>845</v>
      </c>
    </row>
    <row r="5818" spans="1:8" x14ac:dyDescent="0.5">
      <c r="A5818">
        <v>5817</v>
      </c>
      <c r="B5818" s="1">
        <v>43962</v>
      </c>
      <c r="C5818" t="s">
        <v>27</v>
      </c>
      <c r="D5818" t="s">
        <v>15</v>
      </c>
      <c r="E5818">
        <v>209</v>
      </c>
      <c r="F5818" s="6">
        <v>82.7</v>
      </c>
      <c r="G5818" s="7">
        <v>226001643967</v>
      </c>
      <c r="H5818" s="23">
        <v>3</v>
      </c>
    </row>
    <row r="5819" spans="1:8" x14ac:dyDescent="0.5">
      <c r="A5819">
        <v>5818</v>
      </c>
      <c r="B5819" s="1">
        <v>43962</v>
      </c>
      <c r="C5819" t="s">
        <v>27</v>
      </c>
      <c r="D5819" t="s">
        <v>15</v>
      </c>
      <c r="E5819">
        <v>180</v>
      </c>
      <c r="F5819" s="6">
        <v>55.2</v>
      </c>
      <c r="G5819" s="7">
        <v>226001643817</v>
      </c>
      <c r="H5819" s="23">
        <v>2</v>
      </c>
    </row>
    <row r="5820" spans="1:8" x14ac:dyDescent="0.5">
      <c r="A5820">
        <v>5819</v>
      </c>
      <c r="B5820" s="1">
        <v>43962</v>
      </c>
      <c r="C5820" t="s">
        <v>27</v>
      </c>
      <c r="D5820" t="s">
        <v>15</v>
      </c>
      <c r="E5820">
        <v>149</v>
      </c>
      <c r="F5820" s="6">
        <v>29.4</v>
      </c>
      <c r="G5820" s="7">
        <v>226001643989</v>
      </c>
      <c r="H5820" s="23">
        <v>2</v>
      </c>
    </row>
    <row r="5821" spans="1:8" x14ac:dyDescent="0.5">
      <c r="A5821">
        <v>5820</v>
      </c>
      <c r="B5821" s="1">
        <v>43962</v>
      </c>
      <c r="C5821" t="s">
        <v>27</v>
      </c>
      <c r="D5821" t="s">
        <v>15</v>
      </c>
      <c r="E5821">
        <v>169</v>
      </c>
      <c r="F5821" s="6">
        <v>49.2</v>
      </c>
      <c r="G5821" s="7"/>
      <c r="H5821" s="23">
        <v>2</v>
      </c>
    </row>
    <row r="5822" spans="1:8" x14ac:dyDescent="0.5">
      <c r="A5822">
        <v>5821</v>
      </c>
      <c r="B5822" s="1">
        <v>43962</v>
      </c>
      <c r="C5822" t="s">
        <v>27</v>
      </c>
      <c r="D5822" t="s">
        <v>15</v>
      </c>
      <c r="E5822">
        <v>195</v>
      </c>
      <c r="F5822" s="6">
        <v>75.3</v>
      </c>
      <c r="G5822" s="7"/>
      <c r="H5822" s="23">
        <v>3</v>
      </c>
    </row>
    <row r="5823" spans="1:8" x14ac:dyDescent="0.5">
      <c r="A5823">
        <v>5822</v>
      </c>
      <c r="B5823" s="1">
        <v>43962</v>
      </c>
      <c r="C5823" t="s">
        <v>27</v>
      </c>
      <c r="D5823" t="s">
        <v>15</v>
      </c>
      <c r="E5823">
        <v>196</v>
      </c>
      <c r="F5823" s="6">
        <v>72.7</v>
      </c>
      <c r="G5823" s="7"/>
      <c r="H5823" s="23">
        <v>2</v>
      </c>
    </row>
    <row r="5824" spans="1:8" x14ac:dyDescent="0.5">
      <c r="A5824">
        <v>5823</v>
      </c>
      <c r="B5824" s="1">
        <v>43962</v>
      </c>
      <c r="C5824" t="s">
        <v>27</v>
      </c>
      <c r="D5824" t="s">
        <v>15</v>
      </c>
      <c r="E5824">
        <v>158</v>
      </c>
      <c r="F5824" s="6">
        <v>34.4</v>
      </c>
      <c r="G5824" s="7"/>
      <c r="H5824" s="23">
        <v>2</v>
      </c>
    </row>
    <row r="5825" spans="1:8" x14ac:dyDescent="0.5">
      <c r="A5825">
        <v>5824</v>
      </c>
      <c r="B5825" s="1">
        <v>43962</v>
      </c>
      <c r="C5825" t="s">
        <v>27</v>
      </c>
      <c r="D5825" t="s">
        <v>15</v>
      </c>
      <c r="E5825">
        <v>152</v>
      </c>
      <c r="F5825" s="6">
        <v>32.1</v>
      </c>
      <c r="G5825" s="7"/>
      <c r="H5825" s="23">
        <v>2</v>
      </c>
    </row>
    <row r="5826" spans="1:8" x14ac:dyDescent="0.5">
      <c r="A5826">
        <v>5825</v>
      </c>
      <c r="B5826" s="1">
        <v>43962</v>
      </c>
      <c r="C5826" t="s">
        <v>27</v>
      </c>
      <c r="D5826" t="s">
        <v>15</v>
      </c>
      <c r="E5826">
        <v>226</v>
      </c>
      <c r="F5826" s="6">
        <v>106.3</v>
      </c>
      <c r="G5826" s="7">
        <v>226000855568</v>
      </c>
      <c r="H5826" s="23">
        <v>3</v>
      </c>
    </row>
    <row r="5827" spans="1:8" x14ac:dyDescent="0.5">
      <c r="A5827">
        <v>5826</v>
      </c>
      <c r="B5827" s="1">
        <v>43963</v>
      </c>
      <c r="C5827" t="s">
        <v>27</v>
      </c>
      <c r="D5827" t="s">
        <v>15</v>
      </c>
      <c r="E5827">
        <v>168</v>
      </c>
      <c r="F5827" s="6">
        <v>40.9</v>
      </c>
      <c r="G5827" s="7">
        <v>226001643847</v>
      </c>
      <c r="H5827" s="23">
        <v>2</v>
      </c>
    </row>
    <row r="5828" spans="1:8" x14ac:dyDescent="0.5">
      <c r="A5828">
        <v>5827</v>
      </c>
      <c r="B5828" s="1">
        <v>43963</v>
      </c>
      <c r="C5828" t="s">
        <v>27</v>
      </c>
      <c r="D5828" t="s">
        <v>15</v>
      </c>
      <c r="E5828">
        <v>174</v>
      </c>
      <c r="F5828" s="6">
        <v>47.2</v>
      </c>
      <c r="G5828" s="7">
        <v>226001643842</v>
      </c>
      <c r="H5828" s="23">
        <v>2</v>
      </c>
    </row>
    <row r="5829" spans="1:8" x14ac:dyDescent="0.5">
      <c r="A5829">
        <v>5828</v>
      </c>
      <c r="B5829" s="1">
        <v>43963</v>
      </c>
      <c r="C5829" t="s">
        <v>27</v>
      </c>
      <c r="D5829" t="s">
        <v>15</v>
      </c>
      <c r="E5829">
        <v>145</v>
      </c>
      <c r="F5829" s="6">
        <v>26.2</v>
      </c>
      <c r="G5829" s="7">
        <v>226001643786</v>
      </c>
      <c r="H5829" s="23">
        <v>2</v>
      </c>
    </row>
    <row r="5830" spans="1:8" x14ac:dyDescent="0.5">
      <c r="A5830">
        <v>5829</v>
      </c>
      <c r="B5830" s="1">
        <v>43963</v>
      </c>
      <c r="C5830" t="s">
        <v>27</v>
      </c>
      <c r="D5830" t="s">
        <v>15</v>
      </c>
      <c r="E5830">
        <v>147</v>
      </c>
      <c r="F5830" s="6">
        <v>28.9</v>
      </c>
      <c r="G5830" s="7">
        <v>226001643954</v>
      </c>
      <c r="H5830" s="23">
        <v>2</v>
      </c>
    </row>
    <row r="5831" spans="1:8" x14ac:dyDescent="0.5">
      <c r="A5831">
        <v>5830</v>
      </c>
      <c r="B5831" s="1">
        <v>43963</v>
      </c>
      <c r="C5831" t="s">
        <v>27</v>
      </c>
      <c r="D5831" t="s">
        <v>15</v>
      </c>
      <c r="E5831">
        <v>144</v>
      </c>
      <c r="F5831" s="6">
        <v>24.8</v>
      </c>
      <c r="G5831" s="7">
        <v>226001643812</v>
      </c>
      <c r="H5831" s="23">
        <v>2</v>
      </c>
    </row>
    <row r="5832" spans="1:8" x14ac:dyDescent="0.5">
      <c r="A5832">
        <v>5831</v>
      </c>
      <c r="B5832" s="1">
        <v>43963</v>
      </c>
      <c r="C5832" t="s">
        <v>27</v>
      </c>
      <c r="D5832" t="s">
        <v>15</v>
      </c>
      <c r="E5832">
        <v>118</v>
      </c>
      <c r="F5832" s="6">
        <v>16.600000000000001</v>
      </c>
      <c r="G5832" s="7"/>
      <c r="H5832" s="23">
        <v>2</v>
      </c>
    </row>
    <row r="5833" spans="1:8" x14ac:dyDescent="0.5">
      <c r="A5833">
        <v>5832</v>
      </c>
      <c r="B5833" s="1">
        <v>43963</v>
      </c>
      <c r="C5833" t="s">
        <v>27</v>
      </c>
      <c r="D5833" t="s">
        <v>15</v>
      </c>
      <c r="E5833">
        <v>111</v>
      </c>
      <c r="F5833" s="6">
        <v>15.1</v>
      </c>
      <c r="G5833" s="7"/>
      <c r="H5833" s="23">
        <v>3</v>
      </c>
    </row>
    <row r="5834" spans="1:8" x14ac:dyDescent="0.5">
      <c r="A5834">
        <v>5833</v>
      </c>
      <c r="B5834" s="1">
        <v>43963</v>
      </c>
      <c r="C5834" t="s">
        <v>27</v>
      </c>
      <c r="D5834" t="s">
        <v>15</v>
      </c>
      <c r="E5834">
        <v>223</v>
      </c>
      <c r="F5834" s="6">
        <v>34.799999999999997</v>
      </c>
      <c r="G5834" s="7"/>
      <c r="H5834" s="23">
        <v>2</v>
      </c>
    </row>
    <row r="5835" spans="1:8" x14ac:dyDescent="0.5">
      <c r="A5835">
        <v>5834</v>
      </c>
      <c r="B5835" s="1">
        <v>43963</v>
      </c>
      <c r="C5835" t="s">
        <v>27</v>
      </c>
      <c r="D5835" t="s">
        <v>15</v>
      </c>
      <c r="E5835">
        <v>97</v>
      </c>
      <c r="F5835" s="6">
        <v>11.2</v>
      </c>
      <c r="G5835" s="7"/>
      <c r="H5835" s="23">
        <v>2</v>
      </c>
    </row>
    <row r="5836" spans="1:8" x14ac:dyDescent="0.5">
      <c r="A5836">
        <v>5835</v>
      </c>
      <c r="B5836" s="1">
        <v>43963</v>
      </c>
      <c r="C5836" t="s">
        <v>27</v>
      </c>
      <c r="D5836" t="s">
        <v>15</v>
      </c>
      <c r="E5836">
        <v>168</v>
      </c>
      <c r="F5836" s="6">
        <v>43.4</v>
      </c>
      <c r="G5836" s="7"/>
      <c r="H5836" s="23">
        <v>2</v>
      </c>
    </row>
    <row r="5837" spans="1:8" x14ac:dyDescent="0.5">
      <c r="A5837">
        <v>5836</v>
      </c>
      <c r="B5837" s="1">
        <v>43963</v>
      </c>
      <c r="C5837" t="s">
        <v>27</v>
      </c>
      <c r="D5837" t="s">
        <v>15</v>
      </c>
      <c r="E5837">
        <v>174</v>
      </c>
      <c r="F5837" s="6">
        <v>44.7</v>
      </c>
      <c r="G5837" s="7"/>
      <c r="H5837" s="23">
        <v>2</v>
      </c>
    </row>
    <row r="5838" spans="1:8" x14ac:dyDescent="0.5">
      <c r="A5838">
        <v>5837</v>
      </c>
      <c r="B5838" s="1">
        <v>43963</v>
      </c>
      <c r="C5838" t="s">
        <v>27</v>
      </c>
      <c r="D5838" t="s">
        <v>15</v>
      </c>
      <c r="E5838">
        <v>217</v>
      </c>
      <c r="F5838" s="6">
        <v>84.8</v>
      </c>
      <c r="G5838" s="7"/>
      <c r="H5838" s="23">
        <v>3</v>
      </c>
    </row>
    <row r="5839" spans="1:8" x14ac:dyDescent="0.5">
      <c r="A5839">
        <v>5838</v>
      </c>
      <c r="B5839" s="1">
        <v>43963</v>
      </c>
      <c r="C5839" t="s">
        <v>27</v>
      </c>
      <c r="D5839" t="s">
        <v>15</v>
      </c>
      <c r="E5839">
        <v>256</v>
      </c>
      <c r="F5839">
        <v>150.4</v>
      </c>
      <c r="G5839" s="7">
        <v>226000856119</v>
      </c>
      <c r="H5839" s="23" t="s">
        <v>845</v>
      </c>
    </row>
    <row r="5840" spans="1:8" x14ac:dyDescent="0.5">
      <c r="A5840">
        <v>5839</v>
      </c>
      <c r="B5840" s="1">
        <v>43964</v>
      </c>
      <c r="C5840" t="s">
        <v>27</v>
      </c>
      <c r="D5840" t="s">
        <v>15</v>
      </c>
      <c r="E5840">
        <v>84</v>
      </c>
      <c r="F5840" s="6">
        <v>6.2</v>
      </c>
      <c r="G5840" s="7"/>
      <c r="H5840" s="23">
        <v>1</v>
      </c>
    </row>
    <row r="5841" spans="1:8" x14ac:dyDescent="0.5">
      <c r="A5841">
        <v>5840</v>
      </c>
      <c r="B5841" s="1">
        <v>43964</v>
      </c>
      <c r="C5841" t="s">
        <v>27</v>
      </c>
      <c r="D5841" t="s">
        <v>15</v>
      </c>
      <c r="E5841">
        <v>138</v>
      </c>
      <c r="F5841" s="6">
        <v>25.7</v>
      </c>
      <c r="G5841" s="7"/>
    </row>
    <row r="5842" spans="1:8" x14ac:dyDescent="0.5">
      <c r="A5842">
        <v>5841</v>
      </c>
      <c r="B5842" s="1">
        <v>43964</v>
      </c>
      <c r="C5842" t="s">
        <v>27</v>
      </c>
      <c r="D5842" t="s">
        <v>15</v>
      </c>
      <c r="E5842">
        <v>218</v>
      </c>
      <c r="F5842" s="6">
        <v>91.4</v>
      </c>
      <c r="G5842" s="7"/>
    </row>
    <row r="5843" spans="1:8" x14ac:dyDescent="0.5">
      <c r="A5843">
        <v>5842</v>
      </c>
      <c r="B5843" s="1">
        <v>43964</v>
      </c>
      <c r="C5843" t="s">
        <v>27</v>
      </c>
      <c r="D5843" t="s">
        <v>15</v>
      </c>
      <c r="E5843">
        <v>191</v>
      </c>
      <c r="F5843" s="6">
        <v>61.3</v>
      </c>
      <c r="G5843" s="7"/>
    </row>
    <row r="5844" spans="1:8" x14ac:dyDescent="0.5">
      <c r="A5844">
        <v>5843</v>
      </c>
      <c r="B5844" s="1">
        <v>43964</v>
      </c>
      <c r="C5844" t="s">
        <v>27</v>
      </c>
      <c r="D5844" t="s">
        <v>15</v>
      </c>
      <c r="E5844">
        <v>202</v>
      </c>
      <c r="F5844" s="6">
        <v>73.8</v>
      </c>
      <c r="G5844" s="7">
        <v>226001643984</v>
      </c>
      <c r="H5844" s="23">
        <v>3</v>
      </c>
    </row>
    <row r="5845" spans="1:8" x14ac:dyDescent="0.5">
      <c r="A5845">
        <v>5844</v>
      </c>
      <c r="B5845" s="1">
        <v>43964</v>
      </c>
      <c r="C5845" t="s">
        <v>27</v>
      </c>
      <c r="D5845" t="s">
        <v>15</v>
      </c>
      <c r="E5845">
        <v>200</v>
      </c>
      <c r="F5845" s="6">
        <v>74.400000000000006</v>
      </c>
      <c r="G5845" s="7">
        <v>226001643840</v>
      </c>
      <c r="H5845" s="23">
        <v>3</v>
      </c>
    </row>
    <row r="5846" spans="1:8" x14ac:dyDescent="0.5">
      <c r="A5846">
        <v>5845</v>
      </c>
      <c r="B5846" s="1">
        <v>43964</v>
      </c>
      <c r="C5846" t="s">
        <v>27</v>
      </c>
      <c r="D5846" t="s">
        <v>15</v>
      </c>
      <c r="E5846">
        <v>171</v>
      </c>
      <c r="F5846" s="6">
        <v>56.6</v>
      </c>
      <c r="G5846" s="7"/>
      <c r="H5846" s="23">
        <v>2</v>
      </c>
    </row>
    <row r="5847" spans="1:8" x14ac:dyDescent="0.5">
      <c r="A5847">
        <v>5846</v>
      </c>
      <c r="B5847" s="1">
        <v>43964</v>
      </c>
      <c r="C5847" t="s">
        <v>27</v>
      </c>
      <c r="D5847" t="s">
        <v>15</v>
      </c>
      <c r="E5847">
        <v>165</v>
      </c>
      <c r="F5847" s="6">
        <v>43.2</v>
      </c>
      <c r="G5847" s="7"/>
      <c r="H5847" s="23">
        <v>2</v>
      </c>
    </row>
    <row r="5848" spans="1:8" x14ac:dyDescent="0.5">
      <c r="A5848">
        <v>5847</v>
      </c>
      <c r="B5848" s="1">
        <v>43964</v>
      </c>
      <c r="C5848" t="s">
        <v>27</v>
      </c>
      <c r="D5848" t="s">
        <v>15</v>
      </c>
      <c r="E5848">
        <v>189</v>
      </c>
      <c r="F5848" s="6">
        <v>52.7</v>
      </c>
      <c r="G5848" s="7"/>
      <c r="H5848" s="23">
        <v>2</v>
      </c>
    </row>
    <row r="5849" spans="1:8" x14ac:dyDescent="0.5">
      <c r="A5849">
        <v>5848</v>
      </c>
      <c r="B5849" s="1">
        <v>43964</v>
      </c>
      <c r="C5849" t="s">
        <v>27</v>
      </c>
      <c r="D5849" t="s">
        <v>15</v>
      </c>
      <c r="E5849">
        <v>151</v>
      </c>
      <c r="F5849" s="6">
        <v>31.6</v>
      </c>
      <c r="G5849" s="7"/>
      <c r="H5849" s="23" t="s">
        <v>845</v>
      </c>
    </row>
    <row r="5850" spans="1:8" x14ac:dyDescent="0.5">
      <c r="A5850">
        <v>5849</v>
      </c>
      <c r="B5850" s="1">
        <v>43964</v>
      </c>
      <c r="C5850" t="s">
        <v>27</v>
      </c>
      <c r="D5850" t="s">
        <v>15</v>
      </c>
      <c r="E5850">
        <v>160</v>
      </c>
      <c r="F5850" s="6">
        <v>40.9</v>
      </c>
      <c r="G5850" s="7"/>
      <c r="H5850" s="23">
        <v>2</v>
      </c>
    </row>
    <row r="5851" spans="1:8" x14ac:dyDescent="0.5">
      <c r="A5851">
        <v>5850</v>
      </c>
      <c r="B5851" s="1">
        <v>43964</v>
      </c>
      <c r="C5851" t="s">
        <v>27</v>
      </c>
      <c r="D5851" t="s">
        <v>15</v>
      </c>
      <c r="E5851">
        <v>210</v>
      </c>
      <c r="F5851" s="6">
        <v>90.2</v>
      </c>
      <c r="G5851" s="7"/>
      <c r="H5851" s="23" t="s">
        <v>845</v>
      </c>
    </row>
    <row r="5852" spans="1:8" x14ac:dyDescent="0.5">
      <c r="A5852">
        <v>5851</v>
      </c>
      <c r="B5852" s="1">
        <v>43964</v>
      </c>
      <c r="C5852" t="s">
        <v>27</v>
      </c>
      <c r="D5852" t="s">
        <v>15</v>
      </c>
      <c r="E5852">
        <v>143</v>
      </c>
      <c r="F5852" s="6">
        <v>26</v>
      </c>
      <c r="G5852" s="7"/>
      <c r="H5852" s="23">
        <v>2</v>
      </c>
    </row>
    <row r="5853" spans="1:8" x14ac:dyDescent="0.5">
      <c r="A5853">
        <v>5852</v>
      </c>
      <c r="B5853" s="1">
        <v>43964</v>
      </c>
      <c r="C5853" t="s">
        <v>27</v>
      </c>
      <c r="D5853" t="s">
        <v>15</v>
      </c>
      <c r="E5853">
        <v>184</v>
      </c>
      <c r="F5853" s="6">
        <v>53.6</v>
      </c>
      <c r="G5853" s="7"/>
      <c r="H5853" s="23">
        <v>3</v>
      </c>
    </row>
    <row r="5854" spans="1:8" x14ac:dyDescent="0.5">
      <c r="A5854">
        <v>5853</v>
      </c>
      <c r="B5854" s="1">
        <v>43964</v>
      </c>
      <c r="C5854" t="s">
        <v>27</v>
      </c>
      <c r="D5854" t="s">
        <v>15</v>
      </c>
      <c r="E5854">
        <v>189</v>
      </c>
      <c r="F5854" s="6">
        <v>65.5</v>
      </c>
      <c r="G5854" s="7"/>
      <c r="H5854" s="23">
        <v>3</v>
      </c>
    </row>
    <row r="5855" spans="1:8" x14ac:dyDescent="0.5">
      <c r="A5855">
        <v>5854</v>
      </c>
      <c r="B5855" s="1">
        <v>43964</v>
      </c>
      <c r="C5855" t="s">
        <v>27</v>
      </c>
      <c r="D5855" t="s">
        <v>15</v>
      </c>
      <c r="E5855">
        <v>155</v>
      </c>
      <c r="F5855" s="6">
        <v>36</v>
      </c>
      <c r="G5855" s="7"/>
      <c r="H5855" s="23">
        <v>2</v>
      </c>
    </row>
    <row r="5856" spans="1:8" x14ac:dyDescent="0.5">
      <c r="A5856">
        <v>5855</v>
      </c>
      <c r="B5856" s="1">
        <v>43964</v>
      </c>
      <c r="C5856" t="s">
        <v>27</v>
      </c>
      <c r="D5856" t="s">
        <v>15</v>
      </c>
      <c r="E5856">
        <v>152</v>
      </c>
      <c r="F5856" s="6">
        <v>37.1</v>
      </c>
      <c r="G5856" s="7"/>
      <c r="H5856" s="23">
        <v>2</v>
      </c>
    </row>
    <row r="5857" spans="1:8" x14ac:dyDescent="0.5">
      <c r="A5857">
        <v>5856</v>
      </c>
      <c r="B5857" s="1">
        <v>43964</v>
      </c>
      <c r="C5857" t="s">
        <v>27</v>
      </c>
      <c r="D5857" t="s">
        <v>15</v>
      </c>
      <c r="E5857">
        <v>229</v>
      </c>
      <c r="F5857" s="6">
        <v>122.7</v>
      </c>
      <c r="G5857" s="7"/>
      <c r="H5857" s="23">
        <v>3</v>
      </c>
    </row>
    <row r="5858" spans="1:8" x14ac:dyDescent="0.5">
      <c r="A5858">
        <v>5857</v>
      </c>
      <c r="B5858" s="1">
        <v>43964</v>
      </c>
      <c r="C5858" t="s">
        <v>27</v>
      </c>
      <c r="D5858" t="s">
        <v>15</v>
      </c>
      <c r="E5858">
        <v>140</v>
      </c>
      <c r="F5858" s="6">
        <v>25.7</v>
      </c>
      <c r="G5858" s="7"/>
      <c r="H5858" s="23">
        <v>2</v>
      </c>
    </row>
    <row r="5859" spans="1:8" x14ac:dyDescent="0.5">
      <c r="A5859">
        <v>5858</v>
      </c>
      <c r="B5859" s="1">
        <v>43964</v>
      </c>
      <c r="C5859" t="s">
        <v>27</v>
      </c>
      <c r="D5859" t="s">
        <v>15</v>
      </c>
      <c r="E5859">
        <v>215</v>
      </c>
      <c r="F5859" s="6">
        <v>88.2</v>
      </c>
      <c r="G5859" s="7"/>
      <c r="H5859" s="23" t="s">
        <v>845</v>
      </c>
    </row>
    <row r="5860" spans="1:8" x14ac:dyDescent="0.5">
      <c r="A5860">
        <v>5859</v>
      </c>
      <c r="B5860" s="1">
        <v>43965</v>
      </c>
      <c r="C5860" t="s">
        <v>27</v>
      </c>
      <c r="D5860" t="s">
        <v>15</v>
      </c>
      <c r="E5860">
        <v>176</v>
      </c>
      <c r="F5860" s="6">
        <v>46.9</v>
      </c>
      <c r="G5860" s="7">
        <v>226001643975</v>
      </c>
      <c r="H5860" s="23">
        <v>2</v>
      </c>
    </row>
    <row r="5861" spans="1:8" x14ac:dyDescent="0.5">
      <c r="A5861">
        <v>5860</v>
      </c>
      <c r="B5861" s="1">
        <v>43965</v>
      </c>
      <c r="C5861" t="s">
        <v>27</v>
      </c>
      <c r="D5861" t="s">
        <v>15</v>
      </c>
      <c r="E5861">
        <v>200</v>
      </c>
      <c r="F5861" s="6">
        <v>64.900000000000006</v>
      </c>
      <c r="G5861" s="7">
        <v>226001643894</v>
      </c>
      <c r="H5861" s="23">
        <v>3</v>
      </c>
    </row>
    <row r="5862" spans="1:8" x14ac:dyDescent="0.5">
      <c r="A5862">
        <v>5861</v>
      </c>
      <c r="B5862" s="1">
        <v>43965</v>
      </c>
      <c r="C5862" t="s">
        <v>27</v>
      </c>
      <c r="D5862" t="s">
        <v>15</v>
      </c>
      <c r="E5862">
        <v>183</v>
      </c>
      <c r="F5862" s="6">
        <v>56.3</v>
      </c>
      <c r="G5862" s="7">
        <v>226001643785</v>
      </c>
      <c r="H5862" s="23">
        <v>3</v>
      </c>
    </row>
    <row r="5863" spans="1:8" x14ac:dyDescent="0.5">
      <c r="A5863">
        <v>5862</v>
      </c>
      <c r="B5863" s="1">
        <v>43965</v>
      </c>
      <c r="C5863" t="s">
        <v>27</v>
      </c>
      <c r="D5863" t="s">
        <v>15</v>
      </c>
      <c r="E5863">
        <v>156</v>
      </c>
      <c r="F5863" s="6">
        <v>37</v>
      </c>
      <c r="G5863" s="7">
        <v>226001643859</v>
      </c>
      <c r="H5863" s="23">
        <v>2</v>
      </c>
    </row>
    <row r="5864" spans="1:8" x14ac:dyDescent="0.5">
      <c r="A5864">
        <v>5863</v>
      </c>
      <c r="B5864" s="1">
        <v>43965</v>
      </c>
      <c r="C5864" t="s">
        <v>27</v>
      </c>
      <c r="D5864" t="s">
        <v>15</v>
      </c>
      <c r="E5864">
        <v>257</v>
      </c>
      <c r="F5864" s="6">
        <v>154.6</v>
      </c>
      <c r="G5864" s="7">
        <v>226001643821</v>
      </c>
      <c r="H5864" s="23">
        <v>4</v>
      </c>
    </row>
    <row r="5865" spans="1:8" x14ac:dyDescent="0.5">
      <c r="A5865">
        <v>5864</v>
      </c>
      <c r="B5865" s="1">
        <v>43965</v>
      </c>
      <c r="C5865" t="s">
        <v>27</v>
      </c>
      <c r="D5865" t="s">
        <v>15</v>
      </c>
      <c r="E5865">
        <v>123</v>
      </c>
      <c r="F5865" s="6">
        <v>18.7</v>
      </c>
      <c r="G5865" s="7"/>
      <c r="H5865" s="23">
        <v>2</v>
      </c>
    </row>
    <row r="5866" spans="1:8" x14ac:dyDescent="0.5">
      <c r="A5866">
        <v>5865</v>
      </c>
      <c r="B5866" s="1">
        <v>43965</v>
      </c>
      <c r="C5866" t="s">
        <v>27</v>
      </c>
      <c r="D5866" t="s">
        <v>15</v>
      </c>
      <c r="E5866">
        <v>155</v>
      </c>
      <c r="F5866" s="6">
        <v>30.8</v>
      </c>
      <c r="G5866" s="7">
        <v>226001016840</v>
      </c>
      <c r="H5866" s="23">
        <v>2</v>
      </c>
    </row>
    <row r="5867" spans="1:8" x14ac:dyDescent="0.5">
      <c r="A5867">
        <v>5866</v>
      </c>
      <c r="B5867" s="1">
        <v>43965</v>
      </c>
      <c r="C5867" t="s">
        <v>27</v>
      </c>
      <c r="D5867" t="s">
        <v>15</v>
      </c>
      <c r="E5867">
        <v>214</v>
      </c>
      <c r="F5867" s="6">
        <v>83.9</v>
      </c>
      <c r="G5867" s="7"/>
      <c r="H5867" s="23">
        <v>3</v>
      </c>
    </row>
    <row r="5868" spans="1:8" x14ac:dyDescent="0.5">
      <c r="A5868">
        <v>5867</v>
      </c>
      <c r="B5868" s="1">
        <v>43965</v>
      </c>
      <c r="C5868" t="s">
        <v>27</v>
      </c>
      <c r="D5868" t="s">
        <v>15</v>
      </c>
      <c r="E5868">
        <v>148</v>
      </c>
      <c r="F5868" s="6">
        <v>30.5</v>
      </c>
      <c r="G5868" s="7"/>
      <c r="H5868" s="23">
        <v>2</v>
      </c>
    </row>
    <row r="5869" spans="1:8" x14ac:dyDescent="0.5">
      <c r="A5869">
        <v>5868</v>
      </c>
      <c r="B5869" s="1">
        <v>43965</v>
      </c>
      <c r="C5869" t="s">
        <v>27</v>
      </c>
      <c r="D5869" t="s">
        <v>15</v>
      </c>
      <c r="E5869">
        <v>151</v>
      </c>
      <c r="F5869" s="6">
        <v>28</v>
      </c>
      <c r="G5869" s="7"/>
      <c r="H5869" s="23">
        <v>2</v>
      </c>
    </row>
    <row r="5870" spans="1:8" x14ac:dyDescent="0.5">
      <c r="A5870">
        <v>5869</v>
      </c>
      <c r="B5870" s="1">
        <v>43965</v>
      </c>
      <c r="C5870" t="s">
        <v>27</v>
      </c>
      <c r="D5870" t="s">
        <v>15</v>
      </c>
      <c r="E5870">
        <v>201</v>
      </c>
      <c r="F5870" s="6">
        <v>68.3</v>
      </c>
      <c r="G5870" s="7"/>
      <c r="H5870" s="23">
        <v>3</v>
      </c>
    </row>
    <row r="5871" spans="1:8" x14ac:dyDescent="0.5">
      <c r="A5871">
        <v>5870</v>
      </c>
      <c r="B5871" s="1">
        <v>43965</v>
      </c>
      <c r="C5871" t="s">
        <v>27</v>
      </c>
      <c r="D5871" t="s">
        <v>15</v>
      </c>
      <c r="E5871">
        <v>199</v>
      </c>
      <c r="F5871" s="6">
        <v>64.3</v>
      </c>
      <c r="G5871" s="7"/>
      <c r="H5871" s="23">
        <v>3</v>
      </c>
    </row>
    <row r="5872" spans="1:8" x14ac:dyDescent="0.5">
      <c r="A5872">
        <v>5871</v>
      </c>
      <c r="B5872" s="1">
        <v>43965</v>
      </c>
      <c r="C5872" t="s">
        <v>27</v>
      </c>
      <c r="D5872" t="s">
        <v>15</v>
      </c>
      <c r="E5872">
        <v>186</v>
      </c>
      <c r="F5872" s="6">
        <v>54.3</v>
      </c>
      <c r="G5872" s="7"/>
      <c r="H5872" s="23">
        <v>3</v>
      </c>
    </row>
    <row r="5873" spans="1:8" x14ac:dyDescent="0.5">
      <c r="A5873">
        <v>5872</v>
      </c>
      <c r="B5873" s="1">
        <v>43965</v>
      </c>
      <c r="C5873" t="s">
        <v>27</v>
      </c>
      <c r="D5873" t="s">
        <v>15</v>
      </c>
      <c r="E5873">
        <v>151</v>
      </c>
      <c r="F5873" s="6">
        <v>30.5</v>
      </c>
      <c r="G5873" s="7"/>
      <c r="H5873" s="23">
        <v>2</v>
      </c>
    </row>
    <row r="5874" spans="1:8" x14ac:dyDescent="0.5">
      <c r="A5874">
        <v>5873</v>
      </c>
      <c r="B5874" s="1">
        <v>43965</v>
      </c>
      <c r="C5874" t="s">
        <v>27</v>
      </c>
      <c r="D5874" t="s">
        <v>15</v>
      </c>
      <c r="E5874">
        <v>184</v>
      </c>
      <c r="F5874" s="6">
        <v>56.1</v>
      </c>
      <c r="G5874" s="7"/>
      <c r="H5874" s="23">
        <v>2</v>
      </c>
    </row>
    <row r="5875" spans="1:8" x14ac:dyDescent="0.5">
      <c r="A5875">
        <v>5874</v>
      </c>
      <c r="B5875" s="1">
        <v>43965</v>
      </c>
      <c r="C5875" t="s">
        <v>27</v>
      </c>
      <c r="D5875" t="s">
        <v>15</v>
      </c>
      <c r="E5875">
        <v>197</v>
      </c>
      <c r="F5875" s="6">
        <v>74.3</v>
      </c>
      <c r="G5875" s="7"/>
      <c r="H5875" s="23">
        <v>3</v>
      </c>
    </row>
    <row r="5876" spans="1:8" x14ac:dyDescent="0.5">
      <c r="A5876">
        <v>5875</v>
      </c>
      <c r="B5876" s="1">
        <v>43965</v>
      </c>
      <c r="C5876" t="s">
        <v>27</v>
      </c>
      <c r="D5876" t="s">
        <v>15</v>
      </c>
      <c r="E5876">
        <v>172</v>
      </c>
      <c r="F5876" s="6">
        <v>48.3</v>
      </c>
      <c r="G5876" s="7"/>
      <c r="H5876" s="23">
        <v>3</v>
      </c>
    </row>
    <row r="5877" spans="1:8" x14ac:dyDescent="0.5">
      <c r="A5877">
        <v>5876</v>
      </c>
      <c r="B5877" s="1">
        <v>43965</v>
      </c>
      <c r="C5877" t="s">
        <v>27</v>
      </c>
      <c r="D5877" t="s">
        <v>15</v>
      </c>
      <c r="E5877">
        <v>136</v>
      </c>
      <c r="F5877" s="6">
        <v>23.9</v>
      </c>
      <c r="G5877" s="7"/>
      <c r="H5877" s="23">
        <v>2</v>
      </c>
    </row>
    <row r="5878" spans="1:8" x14ac:dyDescent="0.5">
      <c r="A5878">
        <v>5877</v>
      </c>
      <c r="B5878" s="1">
        <v>43965</v>
      </c>
      <c r="C5878" t="s">
        <v>27</v>
      </c>
      <c r="D5878" t="s">
        <v>15</v>
      </c>
      <c r="E5878">
        <v>204</v>
      </c>
      <c r="F5878" s="6">
        <v>80.599999999999994</v>
      </c>
      <c r="G5878" s="7"/>
      <c r="H5878" s="23">
        <v>3</v>
      </c>
    </row>
    <row r="5879" spans="1:8" x14ac:dyDescent="0.5">
      <c r="A5879">
        <v>5878</v>
      </c>
      <c r="B5879" s="1">
        <v>43965</v>
      </c>
      <c r="C5879" t="s">
        <v>27</v>
      </c>
      <c r="D5879" t="s">
        <v>15</v>
      </c>
      <c r="E5879">
        <v>143</v>
      </c>
      <c r="F5879" s="6">
        <v>27.1</v>
      </c>
      <c r="G5879" s="7"/>
      <c r="H5879" s="23">
        <v>2</v>
      </c>
    </row>
    <row r="5880" spans="1:8" x14ac:dyDescent="0.5">
      <c r="A5880">
        <v>5879</v>
      </c>
      <c r="B5880" s="1">
        <v>43965</v>
      </c>
      <c r="C5880" t="s">
        <v>27</v>
      </c>
      <c r="D5880" t="s">
        <v>15</v>
      </c>
      <c r="E5880">
        <v>225</v>
      </c>
      <c r="F5880" s="6">
        <v>99.6</v>
      </c>
      <c r="G5880" s="7">
        <v>226001643834</v>
      </c>
      <c r="H5880" s="23">
        <v>3</v>
      </c>
    </row>
    <row r="5881" spans="1:8" x14ac:dyDescent="0.5">
      <c r="A5881">
        <v>5880</v>
      </c>
      <c r="B5881" s="1">
        <v>43966</v>
      </c>
      <c r="C5881" t="s">
        <v>27</v>
      </c>
      <c r="D5881" t="s">
        <v>15</v>
      </c>
      <c r="E5881">
        <v>195</v>
      </c>
      <c r="F5881" s="6">
        <v>66.8</v>
      </c>
      <c r="G5881" s="7">
        <v>22600164979</v>
      </c>
      <c r="H5881" s="23">
        <v>3</v>
      </c>
    </row>
    <row r="5882" spans="1:8" x14ac:dyDescent="0.5">
      <c r="A5882">
        <v>5881</v>
      </c>
      <c r="B5882" s="1">
        <v>43966</v>
      </c>
      <c r="C5882" t="s">
        <v>27</v>
      </c>
      <c r="D5882" t="s">
        <v>15</v>
      </c>
      <c r="E5882">
        <v>178</v>
      </c>
      <c r="F5882" s="6">
        <v>52.8</v>
      </c>
      <c r="G5882" s="7">
        <v>226001643915</v>
      </c>
      <c r="H5882" s="23">
        <v>2</v>
      </c>
    </row>
    <row r="5883" spans="1:8" x14ac:dyDescent="0.5">
      <c r="A5883">
        <v>5882</v>
      </c>
      <c r="B5883" s="1">
        <v>43966</v>
      </c>
      <c r="C5883" t="s">
        <v>27</v>
      </c>
      <c r="D5883" t="s">
        <v>15</v>
      </c>
      <c r="E5883">
        <v>154</v>
      </c>
      <c r="F5883" s="6">
        <v>32.4</v>
      </c>
      <c r="G5883" s="7">
        <v>226001643879</v>
      </c>
      <c r="H5883" s="23">
        <v>2</v>
      </c>
    </row>
    <row r="5884" spans="1:8" x14ac:dyDescent="0.5">
      <c r="A5884">
        <v>5883</v>
      </c>
      <c r="B5884" s="1">
        <v>43966</v>
      </c>
      <c r="C5884" t="s">
        <v>27</v>
      </c>
      <c r="D5884" t="s">
        <v>15</v>
      </c>
      <c r="E5884">
        <v>191</v>
      </c>
      <c r="F5884" s="6">
        <v>57</v>
      </c>
      <c r="G5884" s="7">
        <v>226001643856</v>
      </c>
      <c r="H5884" s="23" t="s">
        <v>845</v>
      </c>
    </row>
    <row r="5885" spans="1:8" x14ac:dyDescent="0.5">
      <c r="A5885">
        <v>5884</v>
      </c>
      <c r="B5885" s="1">
        <v>43966</v>
      </c>
      <c r="C5885" t="s">
        <v>27</v>
      </c>
      <c r="D5885" t="s">
        <v>15</v>
      </c>
      <c r="E5885">
        <v>170</v>
      </c>
      <c r="F5885" s="6">
        <v>41.7</v>
      </c>
      <c r="G5885" s="7">
        <v>226001643800</v>
      </c>
      <c r="H5885" s="23">
        <v>3</v>
      </c>
    </row>
    <row r="5886" spans="1:8" x14ac:dyDescent="0.5">
      <c r="A5886">
        <v>5885</v>
      </c>
      <c r="B5886" s="1">
        <v>43966</v>
      </c>
      <c r="C5886" t="s">
        <v>27</v>
      </c>
      <c r="D5886" t="s">
        <v>15</v>
      </c>
      <c r="E5886">
        <v>179</v>
      </c>
      <c r="F5886" s="6">
        <v>51.8</v>
      </c>
      <c r="G5886" s="7"/>
      <c r="H5886" s="23">
        <v>3</v>
      </c>
    </row>
    <row r="5887" spans="1:8" x14ac:dyDescent="0.5">
      <c r="A5887">
        <v>5886</v>
      </c>
      <c r="B5887" s="1">
        <v>43966</v>
      </c>
      <c r="C5887" t="s">
        <v>27</v>
      </c>
      <c r="D5887" t="s">
        <v>15</v>
      </c>
      <c r="E5887">
        <v>186</v>
      </c>
      <c r="F5887" s="6">
        <v>52.8</v>
      </c>
      <c r="G5887" s="7"/>
      <c r="H5887" s="23">
        <v>3</v>
      </c>
    </row>
    <row r="5888" spans="1:8" x14ac:dyDescent="0.5">
      <c r="A5888">
        <v>5887</v>
      </c>
      <c r="B5888" s="1">
        <v>43966</v>
      </c>
      <c r="C5888" t="s">
        <v>27</v>
      </c>
      <c r="D5888" t="s">
        <v>15</v>
      </c>
      <c r="E5888">
        <v>170</v>
      </c>
      <c r="F5888" s="6">
        <v>44.5</v>
      </c>
      <c r="G5888" s="7"/>
    </row>
    <row r="5889" spans="1:8" x14ac:dyDescent="0.5">
      <c r="A5889">
        <v>5888</v>
      </c>
      <c r="B5889" s="1">
        <v>43966</v>
      </c>
      <c r="C5889" t="s">
        <v>27</v>
      </c>
      <c r="D5889" t="s">
        <v>15</v>
      </c>
      <c r="E5889">
        <v>149</v>
      </c>
      <c r="F5889" s="6">
        <v>30.7</v>
      </c>
      <c r="G5889" s="7"/>
      <c r="H5889" s="23">
        <v>2</v>
      </c>
    </row>
    <row r="5890" spans="1:8" x14ac:dyDescent="0.5">
      <c r="A5890">
        <v>5889</v>
      </c>
      <c r="B5890" s="1">
        <v>43966</v>
      </c>
      <c r="C5890" t="s">
        <v>27</v>
      </c>
      <c r="D5890" t="s">
        <v>15</v>
      </c>
      <c r="E5890">
        <v>165</v>
      </c>
      <c r="F5890" s="6">
        <v>37.299999999999997</v>
      </c>
      <c r="G5890" s="7"/>
      <c r="H5890" s="23" t="s">
        <v>845</v>
      </c>
    </row>
    <row r="5891" spans="1:8" x14ac:dyDescent="0.5">
      <c r="A5891">
        <v>5890</v>
      </c>
      <c r="B5891" s="1">
        <v>43966</v>
      </c>
      <c r="C5891" t="s">
        <v>27</v>
      </c>
      <c r="D5891" t="s">
        <v>15</v>
      </c>
      <c r="E5891">
        <v>147</v>
      </c>
      <c r="F5891" s="6">
        <v>27</v>
      </c>
      <c r="G5891" s="7"/>
      <c r="H5891" s="23">
        <v>2</v>
      </c>
    </row>
    <row r="5892" spans="1:8" x14ac:dyDescent="0.5">
      <c r="A5892">
        <v>5891</v>
      </c>
      <c r="B5892" s="1">
        <v>43966</v>
      </c>
      <c r="C5892" t="s">
        <v>27</v>
      </c>
      <c r="D5892" t="s">
        <v>15</v>
      </c>
      <c r="E5892">
        <v>173</v>
      </c>
      <c r="F5892" s="6">
        <v>47.5</v>
      </c>
      <c r="G5892" s="7"/>
      <c r="H5892" s="23">
        <v>2</v>
      </c>
    </row>
    <row r="5893" spans="1:8" x14ac:dyDescent="0.5">
      <c r="A5893">
        <v>5892</v>
      </c>
      <c r="B5893" s="1">
        <v>43966</v>
      </c>
      <c r="C5893" t="s">
        <v>27</v>
      </c>
      <c r="D5893" t="s">
        <v>15</v>
      </c>
      <c r="E5893">
        <v>173</v>
      </c>
      <c r="F5893" s="6">
        <v>45.7</v>
      </c>
      <c r="G5893" s="7"/>
      <c r="H5893" s="23">
        <v>2</v>
      </c>
    </row>
    <row r="5894" spans="1:8" x14ac:dyDescent="0.5">
      <c r="A5894">
        <v>5893</v>
      </c>
      <c r="B5894" s="1">
        <v>43966</v>
      </c>
      <c r="C5894" t="s">
        <v>27</v>
      </c>
      <c r="D5894" t="s">
        <v>15</v>
      </c>
      <c r="E5894">
        <v>145</v>
      </c>
      <c r="F5894" s="6">
        <v>26.3</v>
      </c>
      <c r="G5894" s="7"/>
      <c r="H5894" s="23">
        <v>2</v>
      </c>
    </row>
    <row r="5895" spans="1:8" x14ac:dyDescent="0.5">
      <c r="A5895">
        <v>5894</v>
      </c>
      <c r="B5895" s="1">
        <v>43966</v>
      </c>
      <c r="C5895" t="s">
        <v>27</v>
      </c>
      <c r="D5895" t="s">
        <v>15</v>
      </c>
      <c r="E5895">
        <v>160</v>
      </c>
      <c r="F5895" s="6">
        <v>35.299999999999997</v>
      </c>
      <c r="G5895" s="7"/>
      <c r="H5895" s="23">
        <v>2</v>
      </c>
    </row>
    <row r="5896" spans="1:8" x14ac:dyDescent="0.5">
      <c r="A5896">
        <v>5895</v>
      </c>
      <c r="B5896" s="1">
        <v>43966</v>
      </c>
      <c r="C5896" t="s">
        <v>27</v>
      </c>
      <c r="D5896" t="s">
        <v>15</v>
      </c>
      <c r="E5896">
        <v>145</v>
      </c>
      <c r="F5896" s="6">
        <v>26.5</v>
      </c>
      <c r="G5896" s="7"/>
      <c r="H5896" s="23">
        <v>2</v>
      </c>
    </row>
    <row r="5897" spans="1:8" x14ac:dyDescent="0.5">
      <c r="A5897">
        <v>5896</v>
      </c>
      <c r="B5897" s="1">
        <v>43966</v>
      </c>
      <c r="C5897" t="s">
        <v>27</v>
      </c>
      <c r="D5897" t="s">
        <v>15</v>
      </c>
      <c r="E5897">
        <v>174</v>
      </c>
      <c r="F5897" s="6">
        <v>44</v>
      </c>
      <c r="G5897" s="7"/>
      <c r="H5897" s="23">
        <v>3</v>
      </c>
    </row>
    <row r="5898" spans="1:8" x14ac:dyDescent="0.5">
      <c r="A5898">
        <v>5897</v>
      </c>
      <c r="B5898" s="1">
        <v>43966</v>
      </c>
      <c r="C5898" t="s">
        <v>27</v>
      </c>
      <c r="D5898" t="s">
        <v>15</v>
      </c>
      <c r="E5898">
        <v>180</v>
      </c>
      <c r="F5898" s="6">
        <v>44.8</v>
      </c>
      <c r="G5898" s="7"/>
      <c r="H5898" s="23">
        <v>2</v>
      </c>
    </row>
    <row r="5899" spans="1:8" x14ac:dyDescent="0.5">
      <c r="A5899">
        <v>5898</v>
      </c>
      <c r="B5899" s="1">
        <v>43966</v>
      </c>
      <c r="C5899" t="s">
        <v>27</v>
      </c>
      <c r="D5899" t="s">
        <v>15</v>
      </c>
      <c r="E5899">
        <v>174</v>
      </c>
      <c r="F5899" s="6">
        <v>49</v>
      </c>
      <c r="G5899" s="7"/>
      <c r="H5899" s="23">
        <v>3</v>
      </c>
    </row>
    <row r="5900" spans="1:8" x14ac:dyDescent="0.5">
      <c r="A5900">
        <v>5899</v>
      </c>
      <c r="B5900" s="1">
        <v>43966</v>
      </c>
      <c r="C5900" t="s">
        <v>27</v>
      </c>
      <c r="D5900" t="s">
        <v>15</v>
      </c>
      <c r="E5900">
        <v>168</v>
      </c>
      <c r="F5900" s="6">
        <v>42.9</v>
      </c>
      <c r="G5900" s="7"/>
      <c r="H5900" s="23">
        <v>2</v>
      </c>
    </row>
    <row r="5901" spans="1:8" x14ac:dyDescent="0.5">
      <c r="A5901">
        <v>5900</v>
      </c>
      <c r="B5901" s="1">
        <v>43966</v>
      </c>
      <c r="C5901" t="s">
        <v>27</v>
      </c>
      <c r="D5901" t="s">
        <v>15</v>
      </c>
      <c r="E5901">
        <v>138</v>
      </c>
      <c r="F5901" s="6">
        <v>26.4</v>
      </c>
      <c r="G5901" s="7"/>
      <c r="H5901" s="23">
        <v>2</v>
      </c>
    </row>
    <row r="5902" spans="1:8" x14ac:dyDescent="0.5">
      <c r="A5902">
        <v>5901</v>
      </c>
      <c r="B5902" s="1">
        <v>43966</v>
      </c>
      <c r="C5902" t="s">
        <v>27</v>
      </c>
      <c r="D5902" t="s">
        <v>15</v>
      </c>
      <c r="E5902">
        <v>190</v>
      </c>
      <c r="F5902" s="6">
        <v>63.5</v>
      </c>
      <c r="G5902" s="7">
        <v>226001016818</v>
      </c>
      <c r="H5902" s="23">
        <v>3</v>
      </c>
    </row>
    <row r="5903" spans="1:8" x14ac:dyDescent="0.5">
      <c r="A5903">
        <v>5902</v>
      </c>
      <c r="B5903" s="1">
        <v>43967</v>
      </c>
      <c r="C5903" t="s">
        <v>27</v>
      </c>
      <c r="D5903" t="s">
        <v>15</v>
      </c>
      <c r="E5903">
        <v>153</v>
      </c>
      <c r="F5903" s="6">
        <v>29.8</v>
      </c>
      <c r="G5903" s="7">
        <v>226001643965</v>
      </c>
      <c r="H5903" s="23">
        <v>2</v>
      </c>
    </row>
    <row r="5904" spans="1:8" x14ac:dyDescent="0.5">
      <c r="A5904">
        <v>5903</v>
      </c>
      <c r="B5904" s="1">
        <v>43967</v>
      </c>
      <c r="C5904" t="s">
        <v>27</v>
      </c>
      <c r="D5904" t="s">
        <v>15</v>
      </c>
      <c r="E5904">
        <v>165</v>
      </c>
      <c r="F5904" s="6">
        <v>41</v>
      </c>
      <c r="G5904" s="7">
        <v>226001643831</v>
      </c>
      <c r="H5904" s="23">
        <v>2</v>
      </c>
    </row>
    <row r="5905" spans="1:8" x14ac:dyDescent="0.5">
      <c r="A5905">
        <v>5904</v>
      </c>
      <c r="B5905" s="1">
        <v>43967</v>
      </c>
      <c r="C5905" t="s">
        <v>27</v>
      </c>
      <c r="D5905" t="s">
        <v>15</v>
      </c>
      <c r="E5905">
        <v>193</v>
      </c>
      <c r="F5905" s="6">
        <v>69.3</v>
      </c>
      <c r="G5905" s="7">
        <v>226001643779</v>
      </c>
      <c r="H5905" s="23">
        <v>3</v>
      </c>
    </row>
    <row r="5906" spans="1:8" x14ac:dyDescent="0.5">
      <c r="A5906">
        <v>5905</v>
      </c>
      <c r="B5906" s="1">
        <v>43967</v>
      </c>
      <c r="C5906" t="s">
        <v>27</v>
      </c>
      <c r="D5906" t="s">
        <v>15</v>
      </c>
      <c r="E5906">
        <v>170</v>
      </c>
      <c r="F5906" s="6">
        <v>46</v>
      </c>
      <c r="G5906" s="7">
        <v>226001643764</v>
      </c>
      <c r="H5906" s="23">
        <v>3</v>
      </c>
    </row>
    <row r="5907" spans="1:8" x14ac:dyDescent="0.5">
      <c r="A5907">
        <v>5906</v>
      </c>
      <c r="B5907" s="1">
        <v>43967</v>
      </c>
      <c r="C5907" t="s">
        <v>27</v>
      </c>
      <c r="D5907" t="s">
        <v>15</v>
      </c>
      <c r="E5907">
        <v>196</v>
      </c>
      <c r="F5907" s="6">
        <v>66.8</v>
      </c>
      <c r="G5907" s="7">
        <v>226001643797</v>
      </c>
      <c r="H5907" s="23">
        <v>3</v>
      </c>
    </row>
    <row r="5908" spans="1:8" x14ac:dyDescent="0.5">
      <c r="A5908">
        <v>5907</v>
      </c>
      <c r="B5908" s="1">
        <v>43967</v>
      </c>
      <c r="C5908" t="s">
        <v>27</v>
      </c>
      <c r="D5908" t="s">
        <v>15</v>
      </c>
      <c r="E5908">
        <v>185</v>
      </c>
      <c r="F5908" s="6">
        <v>56.2</v>
      </c>
      <c r="G5908" s="7"/>
      <c r="H5908" s="23">
        <v>2</v>
      </c>
    </row>
    <row r="5909" spans="1:8" x14ac:dyDescent="0.5">
      <c r="A5909">
        <v>5908</v>
      </c>
      <c r="B5909" s="1">
        <v>43967</v>
      </c>
      <c r="C5909" t="s">
        <v>27</v>
      </c>
      <c r="D5909" t="s">
        <v>15</v>
      </c>
      <c r="E5909">
        <v>157</v>
      </c>
      <c r="F5909" s="6">
        <v>36.119999999999997</v>
      </c>
      <c r="G5909" s="7"/>
      <c r="H5909" s="23" t="s">
        <v>845</v>
      </c>
    </row>
    <row r="5910" spans="1:8" x14ac:dyDescent="0.5">
      <c r="A5910">
        <v>5909</v>
      </c>
      <c r="B5910" s="1">
        <v>43967</v>
      </c>
      <c r="C5910" t="s">
        <v>27</v>
      </c>
      <c r="D5910" t="s">
        <v>15</v>
      </c>
      <c r="E5910">
        <v>180</v>
      </c>
      <c r="F5910" s="6">
        <v>54.1</v>
      </c>
      <c r="G5910" s="7"/>
      <c r="H5910" s="23">
        <v>3</v>
      </c>
    </row>
    <row r="5911" spans="1:8" x14ac:dyDescent="0.5">
      <c r="A5911">
        <v>5910</v>
      </c>
      <c r="B5911" s="1">
        <v>43967</v>
      </c>
      <c r="C5911" t="s">
        <v>27</v>
      </c>
      <c r="D5911" t="s">
        <v>15</v>
      </c>
      <c r="E5911">
        <v>194</v>
      </c>
      <c r="F5911" s="6">
        <v>66</v>
      </c>
      <c r="G5911" s="7"/>
      <c r="H5911" s="23">
        <v>3</v>
      </c>
    </row>
    <row r="5912" spans="1:8" x14ac:dyDescent="0.5">
      <c r="A5912">
        <v>5911</v>
      </c>
      <c r="B5912" s="1">
        <v>43967</v>
      </c>
      <c r="C5912" t="s">
        <v>27</v>
      </c>
      <c r="D5912" t="s">
        <v>15</v>
      </c>
      <c r="E5912">
        <v>158</v>
      </c>
      <c r="F5912" s="6">
        <v>32.700000000000003</v>
      </c>
      <c r="G5912" s="7"/>
    </row>
    <row r="5913" spans="1:8" x14ac:dyDescent="0.5">
      <c r="A5913">
        <v>5912</v>
      </c>
      <c r="B5913" s="1">
        <v>43967</v>
      </c>
      <c r="C5913" t="s">
        <v>27</v>
      </c>
      <c r="D5913" t="s">
        <v>15</v>
      </c>
      <c r="E5913">
        <v>153</v>
      </c>
      <c r="F5913" s="6">
        <v>34.799999999999997</v>
      </c>
      <c r="G5913" s="7"/>
      <c r="H5913" s="23">
        <v>2</v>
      </c>
    </row>
    <row r="5914" spans="1:8" x14ac:dyDescent="0.5">
      <c r="A5914">
        <v>5913</v>
      </c>
      <c r="B5914" s="1">
        <v>43968</v>
      </c>
      <c r="C5914" t="s">
        <v>27</v>
      </c>
      <c r="D5914" t="s">
        <v>15</v>
      </c>
      <c r="E5914">
        <v>166</v>
      </c>
      <c r="F5914" s="6">
        <v>42.8</v>
      </c>
      <c r="G5914" s="7">
        <v>226001643804</v>
      </c>
      <c r="H5914" s="23">
        <v>2</v>
      </c>
    </row>
    <row r="5915" spans="1:8" x14ac:dyDescent="0.5">
      <c r="A5915">
        <v>5914</v>
      </c>
      <c r="B5915" s="1">
        <v>43968</v>
      </c>
      <c r="C5915" t="s">
        <v>27</v>
      </c>
      <c r="D5915" t="s">
        <v>15</v>
      </c>
      <c r="E5915">
        <v>197</v>
      </c>
      <c r="F5915" s="6">
        <v>68.099999999999994</v>
      </c>
      <c r="G5915" s="7">
        <v>226001643781</v>
      </c>
      <c r="H5915" s="23">
        <v>3</v>
      </c>
    </row>
    <row r="5916" spans="1:8" x14ac:dyDescent="0.5">
      <c r="A5916">
        <v>5915</v>
      </c>
      <c r="B5916" s="1">
        <v>43968</v>
      </c>
      <c r="C5916" t="s">
        <v>27</v>
      </c>
      <c r="D5916" t="s">
        <v>15</v>
      </c>
      <c r="E5916">
        <v>164</v>
      </c>
      <c r="F5916" s="6">
        <v>35.200000000000003</v>
      </c>
      <c r="G5916" s="7">
        <v>226001643992</v>
      </c>
      <c r="H5916" s="23">
        <v>2</v>
      </c>
    </row>
    <row r="5917" spans="1:8" x14ac:dyDescent="0.5">
      <c r="A5917">
        <v>5916</v>
      </c>
      <c r="B5917" s="1">
        <v>43968</v>
      </c>
      <c r="C5917" t="s">
        <v>27</v>
      </c>
      <c r="D5917" t="s">
        <v>15</v>
      </c>
      <c r="E5917">
        <v>154</v>
      </c>
      <c r="F5917" s="6">
        <v>30.2</v>
      </c>
      <c r="G5917" s="7">
        <v>226001643944</v>
      </c>
      <c r="H5917" s="23">
        <v>2</v>
      </c>
    </row>
    <row r="5918" spans="1:8" x14ac:dyDescent="0.5">
      <c r="A5918">
        <v>5917</v>
      </c>
      <c r="B5918" s="1">
        <v>43968</v>
      </c>
      <c r="C5918" t="s">
        <v>27</v>
      </c>
      <c r="D5918" t="s">
        <v>15</v>
      </c>
      <c r="E5918">
        <v>155</v>
      </c>
      <c r="F5918" s="6">
        <v>42.5</v>
      </c>
      <c r="G5918" s="7">
        <v>226001643880</v>
      </c>
      <c r="H5918" s="23">
        <v>2</v>
      </c>
    </row>
    <row r="5919" spans="1:8" x14ac:dyDescent="0.5">
      <c r="A5919">
        <v>5918</v>
      </c>
      <c r="B5919" s="1">
        <v>43968</v>
      </c>
      <c r="C5919" t="s">
        <v>27</v>
      </c>
      <c r="D5919" t="s">
        <v>15</v>
      </c>
      <c r="E5919">
        <v>180</v>
      </c>
      <c r="F5919" s="6">
        <v>55.1</v>
      </c>
      <c r="G5919" s="7"/>
      <c r="H5919" s="23">
        <v>3</v>
      </c>
    </row>
    <row r="5920" spans="1:8" x14ac:dyDescent="0.5">
      <c r="A5920">
        <v>5919</v>
      </c>
      <c r="B5920" s="1">
        <v>43968</v>
      </c>
      <c r="C5920" t="s">
        <v>27</v>
      </c>
      <c r="D5920" t="s">
        <v>15</v>
      </c>
      <c r="E5920">
        <v>158</v>
      </c>
      <c r="F5920" s="6">
        <v>35.1</v>
      </c>
      <c r="G5920" s="7"/>
      <c r="H5920" s="23" t="s">
        <v>845</v>
      </c>
    </row>
    <row r="5921" spans="1:8" x14ac:dyDescent="0.5">
      <c r="A5921">
        <v>5920</v>
      </c>
      <c r="B5921" s="1">
        <v>43968</v>
      </c>
      <c r="C5921" t="s">
        <v>27</v>
      </c>
      <c r="D5921" t="s">
        <v>15</v>
      </c>
      <c r="E5921">
        <v>209</v>
      </c>
      <c r="F5921" s="6">
        <v>75.2</v>
      </c>
      <c r="G5921" s="7"/>
      <c r="H5921" s="23">
        <v>3</v>
      </c>
    </row>
    <row r="5922" spans="1:8" x14ac:dyDescent="0.5">
      <c r="A5922">
        <v>5921</v>
      </c>
      <c r="B5922" s="1">
        <v>43968</v>
      </c>
      <c r="C5922" t="s">
        <v>27</v>
      </c>
      <c r="D5922" t="s">
        <v>15</v>
      </c>
      <c r="E5922">
        <v>172</v>
      </c>
      <c r="F5922" s="6">
        <v>39.1</v>
      </c>
      <c r="G5922" s="7"/>
      <c r="H5922" s="23">
        <v>2</v>
      </c>
    </row>
    <row r="5923" spans="1:8" x14ac:dyDescent="0.5">
      <c r="A5923">
        <v>5922</v>
      </c>
      <c r="B5923" s="1">
        <v>43968</v>
      </c>
      <c r="C5923" t="s">
        <v>27</v>
      </c>
      <c r="D5923" t="s">
        <v>15</v>
      </c>
      <c r="E5923">
        <v>162</v>
      </c>
      <c r="F5923" s="6">
        <v>37.799999999999997</v>
      </c>
      <c r="G5923" s="7"/>
      <c r="H5923" s="23">
        <v>2</v>
      </c>
    </row>
    <row r="5924" spans="1:8" x14ac:dyDescent="0.5">
      <c r="A5924">
        <v>5923</v>
      </c>
      <c r="B5924" s="1">
        <v>43968</v>
      </c>
      <c r="C5924" t="s">
        <v>27</v>
      </c>
      <c r="D5924" t="s">
        <v>15</v>
      </c>
      <c r="E5924">
        <v>154</v>
      </c>
      <c r="F5924" s="6">
        <v>32.6</v>
      </c>
      <c r="G5924" s="7"/>
      <c r="H5924" s="23">
        <v>2</v>
      </c>
    </row>
    <row r="5925" spans="1:8" x14ac:dyDescent="0.5">
      <c r="A5925">
        <v>5924</v>
      </c>
      <c r="B5925" s="1">
        <v>43968</v>
      </c>
      <c r="C5925" t="s">
        <v>27</v>
      </c>
      <c r="D5925" t="s">
        <v>15</v>
      </c>
      <c r="E5925">
        <v>160</v>
      </c>
      <c r="F5925" s="6">
        <v>35.9</v>
      </c>
      <c r="G5925" s="7"/>
      <c r="H5925" s="23">
        <v>2</v>
      </c>
    </row>
    <row r="5926" spans="1:8" x14ac:dyDescent="0.5">
      <c r="A5926">
        <v>5925</v>
      </c>
      <c r="B5926" s="1">
        <v>43968</v>
      </c>
      <c r="C5926" t="s">
        <v>27</v>
      </c>
      <c r="D5926" t="s">
        <v>15</v>
      </c>
      <c r="E5926">
        <v>183</v>
      </c>
      <c r="F5926" s="6">
        <v>52.3</v>
      </c>
      <c r="G5926" s="7"/>
      <c r="H5926" s="23">
        <v>2</v>
      </c>
    </row>
    <row r="5927" spans="1:8" x14ac:dyDescent="0.5">
      <c r="A5927">
        <v>5926</v>
      </c>
      <c r="B5927" s="1">
        <v>43968</v>
      </c>
      <c r="C5927" t="s">
        <v>27</v>
      </c>
      <c r="D5927" t="s">
        <v>15</v>
      </c>
      <c r="E5927">
        <v>147</v>
      </c>
      <c r="F5927" s="6">
        <v>27.9</v>
      </c>
      <c r="G5927" s="7"/>
      <c r="H5927" s="23">
        <v>2</v>
      </c>
    </row>
    <row r="5928" spans="1:8" x14ac:dyDescent="0.5">
      <c r="A5928">
        <v>5927</v>
      </c>
      <c r="B5928" s="1">
        <v>43968</v>
      </c>
      <c r="C5928" t="s">
        <v>27</v>
      </c>
      <c r="D5928" t="s">
        <v>15</v>
      </c>
      <c r="E5928">
        <v>165</v>
      </c>
      <c r="F5928" s="6">
        <v>38.700000000000003</v>
      </c>
      <c r="G5928" s="7"/>
      <c r="H5928" s="23">
        <v>2</v>
      </c>
    </row>
    <row r="5929" spans="1:8" x14ac:dyDescent="0.5">
      <c r="A5929">
        <v>5928</v>
      </c>
      <c r="B5929" s="1">
        <v>43969</v>
      </c>
      <c r="C5929" t="s">
        <v>27</v>
      </c>
      <c r="D5929" t="s">
        <v>15</v>
      </c>
      <c r="E5929">
        <v>172</v>
      </c>
      <c r="F5929" s="6">
        <v>42</v>
      </c>
      <c r="G5929" s="7">
        <v>226001643935</v>
      </c>
      <c r="H5929" s="23">
        <v>3</v>
      </c>
    </row>
    <row r="5930" spans="1:8" x14ac:dyDescent="0.5">
      <c r="A5930">
        <v>5929</v>
      </c>
      <c r="B5930" s="1">
        <v>43969</v>
      </c>
      <c r="C5930" t="s">
        <v>27</v>
      </c>
      <c r="D5930" t="s">
        <v>15</v>
      </c>
      <c r="E5930">
        <v>205</v>
      </c>
      <c r="F5930" s="6">
        <v>71.3</v>
      </c>
      <c r="G5930" s="7">
        <v>226001643751</v>
      </c>
      <c r="H5930" s="23" t="s">
        <v>845</v>
      </c>
    </row>
    <row r="5931" spans="1:8" x14ac:dyDescent="0.5">
      <c r="A5931">
        <v>5930</v>
      </c>
      <c r="B5931" s="1">
        <v>43969</v>
      </c>
      <c r="C5931" t="s">
        <v>27</v>
      </c>
      <c r="D5931" t="s">
        <v>15</v>
      </c>
      <c r="E5931">
        <v>215</v>
      </c>
      <c r="F5931" s="6">
        <v>79.400000000000006</v>
      </c>
      <c r="G5931" s="7">
        <v>226001643905</v>
      </c>
      <c r="H5931" s="23">
        <v>3</v>
      </c>
    </row>
    <row r="5932" spans="1:8" x14ac:dyDescent="0.5">
      <c r="A5932">
        <v>5931</v>
      </c>
      <c r="B5932" s="1">
        <v>43969</v>
      </c>
      <c r="C5932" t="s">
        <v>27</v>
      </c>
      <c r="D5932" t="s">
        <v>15</v>
      </c>
      <c r="E5932">
        <v>209</v>
      </c>
      <c r="F5932" s="6">
        <v>86.1</v>
      </c>
      <c r="G5932" s="7">
        <v>226001643801</v>
      </c>
      <c r="H5932" s="23">
        <v>3</v>
      </c>
    </row>
    <row r="5933" spans="1:8" x14ac:dyDescent="0.5">
      <c r="A5933">
        <v>5932</v>
      </c>
      <c r="B5933" s="1">
        <v>43969</v>
      </c>
      <c r="C5933" t="s">
        <v>27</v>
      </c>
      <c r="D5933" t="s">
        <v>15</v>
      </c>
      <c r="E5933">
        <v>190</v>
      </c>
      <c r="F5933" s="6">
        <v>57.5</v>
      </c>
      <c r="G5933" s="7">
        <v>226001643833</v>
      </c>
      <c r="H5933" s="23">
        <v>3</v>
      </c>
    </row>
    <row r="5934" spans="1:8" x14ac:dyDescent="0.5">
      <c r="A5934">
        <v>5933</v>
      </c>
      <c r="B5934" s="1">
        <v>43969</v>
      </c>
      <c r="C5934" t="s">
        <v>27</v>
      </c>
      <c r="D5934" t="s">
        <v>15</v>
      </c>
      <c r="E5934">
        <v>165</v>
      </c>
      <c r="F5934" s="6">
        <v>39.4</v>
      </c>
      <c r="G5934" s="7">
        <v>226001643977</v>
      </c>
      <c r="H5934" s="23">
        <v>3</v>
      </c>
    </row>
    <row r="5935" spans="1:8" x14ac:dyDescent="0.5">
      <c r="A5935">
        <v>5934</v>
      </c>
      <c r="B5935" s="1">
        <v>43969</v>
      </c>
      <c r="C5935" t="s">
        <v>27</v>
      </c>
      <c r="D5935" t="s">
        <v>15</v>
      </c>
      <c r="E5935">
        <v>178</v>
      </c>
      <c r="F5935" s="6">
        <v>46.3</v>
      </c>
      <c r="G5935" s="7">
        <v>226001643771</v>
      </c>
      <c r="H5935" s="23">
        <v>2</v>
      </c>
    </row>
    <row r="5936" spans="1:8" x14ac:dyDescent="0.5">
      <c r="A5936">
        <v>5935</v>
      </c>
      <c r="B5936" s="1">
        <v>43969</v>
      </c>
      <c r="C5936" t="s">
        <v>27</v>
      </c>
      <c r="D5936" t="s">
        <v>15</v>
      </c>
      <c r="E5936">
        <v>155</v>
      </c>
      <c r="F5936" s="6">
        <v>36.4</v>
      </c>
      <c r="G5936" s="7"/>
    </row>
    <row r="5937" spans="1:8" x14ac:dyDescent="0.5">
      <c r="A5937">
        <v>5936</v>
      </c>
      <c r="B5937" s="1">
        <v>43969</v>
      </c>
      <c r="C5937" t="s">
        <v>27</v>
      </c>
      <c r="D5937" t="s">
        <v>15</v>
      </c>
      <c r="E5937">
        <v>154</v>
      </c>
      <c r="F5937" s="6">
        <v>35</v>
      </c>
      <c r="G5937" s="7"/>
    </row>
    <row r="5938" spans="1:8" x14ac:dyDescent="0.5">
      <c r="A5938">
        <v>5937</v>
      </c>
      <c r="B5938" s="1">
        <v>43969</v>
      </c>
      <c r="C5938" t="s">
        <v>27</v>
      </c>
      <c r="D5938" t="s">
        <v>15</v>
      </c>
      <c r="E5938">
        <v>150</v>
      </c>
      <c r="F5938" s="6">
        <v>30.5</v>
      </c>
      <c r="G5938" s="7"/>
    </row>
    <row r="5939" spans="1:8" x14ac:dyDescent="0.5">
      <c r="A5939">
        <v>5938</v>
      </c>
      <c r="B5939" s="1">
        <v>43970</v>
      </c>
      <c r="C5939" t="s">
        <v>27</v>
      </c>
      <c r="D5939" t="s">
        <v>15</v>
      </c>
      <c r="E5939">
        <v>153</v>
      </c>
      <c r="F5939" s="6">
        <v>31.5</v>
      </c>
      <c r="G5939" s="7">
        <v>226001643850</v>
      </c>
      <c r="H5939" s="23">
        <v>2</v>
      </c>
    </row>
    <row r="5940" spans="1:8" x14ac:dyDescent="0.5">
      <c r="A5940">
        <v>5939</v>
      </c>
      <c r="B5940" s="1">
        <v>43970</v>
      </c>
      <c r="C5940" t="s">
        <v>27</v>
      </c>
      <c r="D5940" t="s">
        <v>15</v>
      </c>
      <c r="E5940">
        <v>153</v>
      </c>
      <c r="F5940" s="6">
        <v>33.1</v>
      </c>
      <c r="G5940" s="7">
        <v>226001643910</v>
      </c>
      <c r="H5940" s="23">
        <v>2</v>
      </c>
    </row>
    <row r="5941" spans="1:8" x14ac:dyDescent="0.5">
      <c r="A5941">
        <v>5940</v>
      </c>
      <c r="B5941" s="1">
        <v>43970</v>
      </c>
      <c r="C5941" t="s">
        <v>27</v>
      </c>
      <c r="D5941" t="s">
        <v>15</v>
      </c>
      <c r="E5941">
        <v>171</v>
      </c>
      <c r="F5941" s="6">
        <v>51.5</v>
      </c>
      <c r="G5941" s="7">
        <v>226001643961</v>
      </c>
      <c r="H5941" s="23">
        <v>2</v>
      </c>
    </row>
    <row r="5942" spans="1:8" x14ac:dyDescent="0.5">
      <c r="A5942">
        <v>5941</v>
      </c>
      <c r="B5942" s="1">
        <v>43970</v>
      </c>
      <c r="C5942" t="s">
        <v>27</v>
      </c>
      <c r="D5942" t="s">
        <v>15</v>
      </c>
      <c r="E5942">
        <v>165</v>
      </c>
      <c r="F5942" s="6">
        <v>40</v>
      </c>
      <c r="G5942" s="7">
        <v>226001643968</v>
      </c>
      <c r="H5942" s="23">
        <v>2</v>
      </c>
    </row>
    <row r="5943" spans="1:8" x14ac:dyDescent="0.5">
      <c r="A5943">
        <v>5942</v>
      </c>
      <c r="B5943" s="1">
        <v>43970</v>
      </c>
      <c r="C5943" t="s">
        <v>27</v>
      </c>
      <c r="D5943" t="s">
        <v>15</v>
      </c>
      <c r="E5943">
        <v>142</v>
      </c>
      <c r="F5943" s="6">
        <v>23.3</v>
      </c>
      <c r="G5943" s="7">
        <v>226001643809</v>
      </c>
      <c r="H5943" s="23">
        <v>2</v>
      </c>
    </row>
    <row r="5944" spans="1:8" x14ac:dyDescent="0.5">
      <c r="A5944">
        <v>5943</v>
      </c>
      <c r="B5944" s="1">
        <v>43970</v>
      </c>
      <c r="C5944" t="s">
        <v>27</v>
      </c>
      <c r="D5944" t="s">
        <v>15</v>
      </c>
      <c r="E5944">
        <v>163</v>
      </c>
      <c r="F5944" s="6">
        <v>36</v>
      </c>
      <c r="G5944" s="7"/>
      <c r="H5944" s="23">
        <v>2</v>
      </c>
    </row>
    <row r="5945" spans="1:8" x14ac:dyDescent="0.5">
      <c r="A5945">
        <v>5944</v>
      </c>
      <c r="B5945" s="1">
        <v>43970</v>
      </c>
      <c r="C5945" t="s">
        <v>27</v>
      </c>
      <c r="D5945" t="s">
        <v>15</v>
      </c>
      <c r="E5945">
        <v>147</v>
      </c>
      <c r="F5945" s="6">
        <v>28.5</v>
      </c>
      <c r="G5945" s="7"/>
      <c r="H5945" s="23">
        <v>2</v>
      </c>
    </row>
    <row r="5946" spans="1:8" x14ac:dyDescent="0.5">
      <c r="A5946">
        <v>5945</v>
      </c>
      <c r="B5946" s="1">
        <v>43970</v>
      </c>
      <c r="C5946" t="s">
        <v>27</v>
      </c>
      <c r="D5946" t="s">
        <v>15</v>
      </c>
      <c r="E5946">
        <v>157</v>
      </c>
      <c r="F5946" s="6">
        <v>30.7</v>
      </c>
      <c r="G5946" s="7"/>
      <c r="H5946" s="23">
        <v>2</v>
      </c>
    </row>
    <row r="5947" spans="1:8" x14ac:dyDescent="0.5">
      <c r="A5947">
        <v>5946</v>
      </c>
      <c r="B5947" s="1">
        <v>43970</v>
      </c>
      <c r="C5947" t="s">
        <v>27</v>
      </c>
      <c r="D5947" t="s">
        <v>15</v>
      </c>
      <c r="E5947">
        <v>148</v>
      </c>
      <c r="F5947" s="6">
        <v>27.4</v>
      </c>
      <c r="G5947" s="7"/>
      <c r="H5947" s="23">
        <v>2</v>
      </c>
    </row>
    <row r="5948" spans="1:8" x14ac:dyDescent="0.5">
      <c r="A5948">
        <v>5947</v>
      </c>
      <c r="B5948" s="1">
        <v>43970</v>
      </c>
      <c r="C5948" t="s">
        <v>27</v>
      </c>
      <c r="D5948" t="s">
        <v>15</v>
      </c>
      <c r="E5948">
        <v>173</v>
      </c>
      <c r="F5948" s="6">
        <v>43.9</v>
      </c>
      <c r="G5948" s="7"/>
      <c r="H5948" s="23" t="s">
        <v>845</v>
      </c>
    </row>
    <row r="5949" spans="1:8" x14ac:dyDescent="0.5">
      <c r="A5949">
        <v>5948</v>
      </c>
      <c r="B5949" s="1">
        <v>43970</v>
      </c>
      <c r="C5949" t="s">
        <v>27</v>
      </c>
      <c r="D5949" t="s">
        <v>15</v>
      </c>
      <c r="E5949">
        <v>150</v>
      </c>
      <c r="F5949" s="6">
        <v>30.1</v>
      </c>
      <c r="G5949" s="7"/>
      <c r="H5949" s="23">
        <v>2</v>
      </c>
    </row>
    <row r="5950" spans="1:8" x14ac:dyDescent="0.5">
      <c r="A5950">
        <v>5949</v>
      </c>
      <c r="B5950" s="1">
        <v>43970</v>
      </c>
      <c r="C5950" t="s">
        <v>27</v>
      </c>
      <c r="D5950" t="s">
        <v>15</v>
      </c>
      <c r="E5950">
        <v>158</v>
      </c>
      <c r="F5950" s="6">
        <v>39.700000000000003</v>
      </c>
      <c r="G5950" s="7"/>
      <c r="H5950" s="23">
        <v>2</v>
      </c>
    </row>
    <row r="5951" spans="1:8" x14ac:dyDescent="0.5">
      <c r="A5951">
        <v>5950</v>
      </c>
      <c r="B5951" s="1">
        <v>43970</v>
      </c>
      <c r="C5951" t="s">
        <v>27</v>
      </c>
      <c r="D5951" t="s">
        <v>15</v>
      </c>
      <c r="E5951">
        <v>173</v>
      </c>
      <c r="F5951" s="6">
        <v>44</v>
      </c>
      <c r="G5951" s="7"/>
      <c r="H5951" s="23">
        <v>3</v>
      </c>
    </row>
    <row r="5952" spans="1:8" x14ac:dyDescent="0.5">
      <c r="A5952">
        <v>5951</v>
      </c>
      <c r="B5952" s="1">
        <v>43970</v>
      </c>
      <c r="C5952" t="s">
        <v>27</v>
      </c>
      <c r="D5952" t="s">
        <v>15</v>
      </c>
      <c r="E5952">
        <v>198</v>
      </c>
      <c r="F5952" s="6">
        <v>37</v>
      </c>
      <c r="G5952" s="7">
        <v>226000856221</v>
      </c>
      <c r="H5952" s="23">
        <v>3</v>
      </c>
    </row>
    <row r="5953" spans="1:8" x14ac:dyDescent="0.5">
      <c r="A5953">
        <v>5952</v>
      </c>
      <c r="B5953" s="1">
        <v>43970</v>
      </c>
      <c r="C5953" t="s">
        <v>27</v>
      </c>
      <c r="D5953" t="s">
        <v>15</v>
      </c>
      <c r="E5953">
        <v>208</v>
      </c>
      <c r="F5953" s="6">
        <v>77.7</v>
      </c>
      <c r="G5953" s="7"/>
      <c r="H5953" s="23">
        <v>2</v>
      </c>
    </row>
    <row r="5954" spans="1:8" x14ac:dyDescent="0.5">
      <c r="A5954">
        <v>5953</v>
      </c>
      <c r="B5954" s="1">
        <v>43970</v>
      </c>
      <c r="C5954" t="s">
        <v>27</v>
      </c>
      <c r="D5954" t="s">
        <v>15</v>
      </c>
      <c r="E5954">
        <v>145</v>
      </c>
      <c r="F5954" s="6">
        <v>32.9</v>
      </c>
      <c r="G5954" s="7"/>
      <c r="H5954" s="23">
        <v>2</v>
      </c>
    </row>
    <row r="5955" spans="1:8" x14ac:dyDescent="0.5">
      <c r="A5955">
        <v>5954</v>
      </c>
      <c r="B5955" s="1">
        <v>43970</v>
      </c>
      <c r="C5955" t="s">
        <v>27</v>
      </c>
      <c r="D5955" t="s">
        <v>15</v>
      </c>
      <c r="E5955">
        <v>153</v>
      </c>
      <c r="F5955" s="6">
        <v>30.2</v>
      </c>
      <c r="G5955" s="7"/>
      <c r="H5955" s="23">
        <v>2</v>
      </c>
    </row>
    <row r="5956" spans="1:8" x14ac:dyDescent="0.5">
      <c r="A5956">
        <v>5955</v>
      </c>
      <c r="B5956" s="1">
        <v>43970</v>
      </c>
      <c r="C5956" t="s">
        <v>27</v>
      </c>
      <c r="D5956" t="s">
        <v>15</v>
      </c>
      <c r="E5956">
        <v>183</v>
      </c>
      <c r="F5956" s="6">
        <v>56.3</v>
      </c>
      <c r="G5956" s="7"/>
      <c r="H5956" s="23">
        <v>2</v>
      </c>
    </row>
    <row r="5957" spans="1:8" x14ac:dyDescent="0.5">
      <c r="A5957">
        <v>5956</v>
      </c>
      <c r="B5957" s="1">
        <v>43970</v>
      </c>
      <c r="C5957" t="s">
        <v>27</v>
      </c>
      <c r="D5957" t="s">
        <v>15</v>
      </c>
      <c r="E5957">
        <v>170</v>
      </c>
      <c r="F5957" s="6">
        <v>38.799999999999997</v>
      </c>
      <c r="G5957" s="7"/>
      <c r="H5957" s="23">
        <v>2</v>
      </c>
    </row>
    <row r="5958" spans="1:8" x14ac:dyDescent="0.5">
      <c r="A5958">
        <v>5957</v>
      </c>
      <c r="B5958" s="1">
        <v>43970</v>
      </c>
      <c r="C5958" t="s">
        <v>27</v>
      </c>
      <c r="D5958" t="s">
        <v>15</v>
      </c>
      <c r="E5958">
        <v>155</v>
      </c>
      <c r="F5958" s="6">
        <v>29.2</v>
      </c>
      <c r="G5958" s="7"/>
      <c r="H5958" s="23">
        <v>2</v>
      </c>
    </row>
    <row r="5959" spans="1:8" x14ac:dyDescent="0.5">
      <c r="A5959">
        <v>5958</v>
      </c>
      <c r="B5959" s="1">
        <v>43970</v>
      </c>
      <c r="C5959" t="s">
        <v>27</v>
      </c>
      <c r="D5959" t="s">
        <v>15</v>
      </c>
      <c r="E5959">
        <v>158</v>
      </c>
      <c r="F5959" s="6">
        <v>33</v>
      </c>
      <c r="G5959" s="7"/>
      <c r="H5959" s="23">
        <v>2</v>
      </c>
    </row>
    <row r="5960" spans="1:8" x14ac:dyDescent="0.5">
      <c r="A5960">
        <v>5959</v>
      </c>
      <c r="B5960" s="1">
        <v>43970</v>
      </c>
      <c r="C5960" t="s">
        <v>27</v>
      </c>
      <c r="D5960" t="s">
        <v>15</v>
      </c>
      <c r="E5960">
        <v>178</v>
      </c>
      <c r="F5960" s="6">
        <v>47.7</v>
      </c>
      <c r="G5960" s="7"/>
      <c r="H5960" s="23">
        <v>2</v>
      </c>
    </row>
    <row r="5961" spans="1:8" x14ac:dyDescent="0.5">
      <c r="A5961">
        <v>5960</v>
      </c>
      <c r="B5961" s="1">
        <v>43970</v>
      </c>
      <c r="C5961" t="s">
        <v>27</v>
      </c>
      <c r="D5961" t="s">
        <v>15</v>
      </c>
      <c r="E5961">
        <v>167</v>
      </c>
      <c r="F5961" s="6">
        <v>43</v>
      </c>
      <c r="G5961" s="7"/>
      <c r="H5961" s="23">
        <v>3</v>
      </c>
    </row>
    <row r="5962" spans="1:8" x14ac:dyDescent="0.5">
      <c r="A5962">
        <v>5961</v>
      </c>
      <c r="B5962" s="1">
        <v>43970</v>
      </c>
      <c r="C5962" t="s">
        <v>27</v>
      </c>
      <c r="D5962" t="s">
        <v>15</v>
      </c>
      <c r="E5962">
        <v>166</v>
      </c>
      <c r="F5962" s="6">
        <v>38.299999999999997</v>
      </c>
      <c r="G5962" s="7"/>
      <c r="H5962" s="23">
        <v>3</v>
      </c>
    </row>
    <row r="5963" spans="1:8" x14ac:dyDescent="0.5">
      <c r="A5963">
        <v>5962</v>
      </c>
      <c r="B5963" s="1">
        <v>43970</v>
      </c>
      <c r="C5963" t="s">
        <v>27</v>
      </c>
      <c r="D5963" t="s">
        <v>15</v>
      </c>
      <c r="E5963">
        <v>172</v>
      </c>
      <c r="F5963" s="6">
        <v>44.8</v>
      </c>
      <c r="G5963" s="7"/>
      <c r="H5963" s="23">
        <v>3</v>
      </c>
    </row>
    <row r="5964" spans="1:8" x14ac:dyDescent="0.5">
      <c r="A5964">
        <v>5963</v>
      </c>
      <c r="B5964" s="1">
        <v>43970</v>
      </c>
      <c r="C5964" t="s">
        <v>27</v>
      </c>
      <c r="D5964" t="s">
        <v>15</v>
      </c>
      <c r="E5964">
        <v>158</v>
      </c>
      <c r="F5964" s="6">
        <v>35</v>
      </c>
      <c r="G5964" s="7"/>
      <c r="H5964" s="23">
        <v>2</v>
      </c>
    </row>
    <row r="5965" spans="1:8" x14ac:dyDescent="0.5">
      <c r="A5965">
        <v>5964</v>
      </c>
      <c r="B5965" s="1">
        <v>43970</v>
      </c>
      <c r="C5965" t="s">
        <v>27</v>
      </c>
      <c r="D5965" t="s">
        <v>15</v>
      </c>
      <c r="E5965">
        <v>230</v>
      </c>
      <c r="F5965" s="6">
        <v>105</v>
      </c>
      <c r="G5965" s="7"/>
      <c r="H5965" s="23">
        <v>3</v>
      </c>
    </row>
    <row r="5966" spans="1:8" x14ac:dyDescent="0.5">
      <c r="A5966">
        <v>5965</v>
      </c>
      <c r="B5966" s="1">
        <v>43970</v>
      </c>
      <c r="C5966" t="s">
        <v>27</v>
      </c>
      <c r="D5966" t="s">
        <v>15</v>
      </c>
      <c r="E5966">
        <v>160</v>
      </c>
      <c r="F5966" s="6">
        <v>35.299999999999997</v>
      </c>
      <c r="G5966" s="7"/>
      <c r="H5966" s="23">
        <v>2</v>
      </c>
    </row>
    <row r="5967" spans="1:8" x14ac:dyDescent="0.5">
      <c r="A5967">
        <v>5966</v>
      </c>
      <c r="B5967" s="1">
        <v>43970</v>
      </c>
      <c r="C5967" t="s">
        <v>27</v>
      </c>
      <c r="D5967" t="s">
        <v>15</v>
      </c>
      <c r="E5967">
        <v>238</v>
      </c>
      <c r="F5967" s="6">
        <v>123.5</v>
      </c>
      <c r="G5967" s="7"/>
      <c r="H5967" s="23">
        <v>3</v>
      </c>
    </row>
    <row r="5968" spans="1:8" x14ac:dyDescent="0.5">
      <c r="A5968">
        <v>5967</v>
      </c>
      <c r="B5968" s="1">
        <v>43970</v>
      </c>
      <c r="C5968" t="s">
        <v>27</v>
      </c>
      <c r="D5968" t="s">
        <v>15</v>
      </c>
      <c r="E5968">
        <v>181</v>
      </c>
      <c r="F5968" s="6">
        <v>55.4</v>
      </c>
      <c r="G5968" s="7"/>
      <c r="H5968" s="23">
        <v>2</v>
      </c>
    </row>
    <row r="5969" spans="1:8" x14ac:dyDescent="0.5">
      <c r="A5969">
        <v>5968</v>
      </c>
      <c r="B5969" s="1">
        <v>43970</v>
      </c>
      <c r="C5969" t="s">
        <v>27</v>
      </c>
      <c r="D5969" t="s">
        <v>15</v>
      </c>
      <c r="E5969">
        <v>179</v>
      </c>
      <c r="F5969" s="6">
        <v>50.5</v>
      </c>
      <c r="G5969" s="7">
        <v>226000562033</v>
      </c>
      <c r="H5969" s="23">
        <v>2</v>
      </c>
    </row>
    <row r="5970" spans="1:8" x14ac:dyDescent="0.5">
      <c r="A5970">
        <v>5969</v>
      </c>
      <c r="B5970" s="1">
        <v>43970</v>
      </c>
      <c r="C5970" t="s">
        <v>27</v>
      </c>
      <c r="D5970" t="s">
        <v>15</v>
      </c>
      <c r="E5970">
        <v>227</v>
      </c>
      <c r="F5970" s="6"/>
      <c r="G5970" s="7"/>
    </row>
    <row r="5971" spans="1:8" x14ac:dyDescent="0.5">
      <c r="A5971">
        <v>5970</v>
      </c>
      <c r="B5971" s="1">
        <v>43971</v>
      </c>
      <c r="C5971" t="s">
        <v>27</v>
      </c>
      <c r="D5971" t="s">
        <v>15</v>
      </c>
      <c r="E5971">
        <v>190</v>
      </c>
      <c r="F5971" s="6">
        <v>65.2</v>
      </c>
      <c r="G5971" s="7">
        <v>226001643758</v>
      </c>
      <c r="H5971" s="23">
        <v>2</v>
      </c>
    </row>
    <row r="5972" spans="1:8" x14ac:dyDescent="0.5">
      <c r="A5972">
        <v>5971</v>
      </c>
      <c r="B5972" s="1">
        <v>43971</v>
      </c>
      <c r="C5972" t="s">
        <v>27</v>
      </c>
      <c r="D5972" t="s">
        <v>15</v>
      </c>
      <c r="E5972">
        <v>176</v>
      </c>
      <c r="F5972" s="6">
        <v>55</v>
      </c>
      <c r="G5972" s="7">
        <v>226001643987</v>
      </c>
      <c r="H5972" s="23">
        <v>2</v>
      </c>
    </row>
    <row r="5973" spans="1:8" x14ac:dyDescent="0.5">
      <c r="A5973">
        <v>5972</v>
      </c>
      <c r="B5973" s="1">
        <v>43971</v>
      </c>
      <c r="C5973" t="s">
        <v>27</v>
      </c>
      <c r="D5973" t="s">
        <v>15</v>
      </c>
      <c r="E5973">
        <v>239</v>
      </c>
      <c r="F5973" s="6">
        <v>106.9</v>
      </c>
      <c r="G5973" s="7">
        <v>226001643802</v>
      </c>
      <c r="H5973" s="23">
        <v>3</v>
      </c>
    </row>
    <row r="5974" spans="1:8" x14ac:dyDescent="0.5">
      <c r="A5974">
        <v>5973</v>
      </c>
      <c r="B5974" s="1">
        <v>43971</v>
      </c>
      <c r="C5974" t="s">
        <v>27</v>
      </c>
      <c r="D5974" t="s">
        <v>15</v>
      </c>
      <c r="E5974">
        <v>229</v>
      </c>
      <c r="F5974" s="6">
        <v>77.7</v>
      </c>
      <c r="G5974" s="7">
        <v>226001643986</v>
      </c>
      <c r="H5974" s="23" t="s">
        <v>845</v>
      </c>
    </row>
    <row r="5975" spans="1:8" x14ac:dyDescent="0.5">
      <c r="A5975">
        <v>5974</v>
      </c>
      <c r="B5975" s="1">
        <v>43971</v>
      </c>
      <c r="C5975" t="s">
        <v>27</v>
      </c>
      <c r="D5975" t="s">
        <v>15</v>
      </c>
      <c r="E5975">
        <v>239</v>
      </c>
      <c r="F5975" s="6">
        <v>120.1</v>
      </c>
      <c r="G5975" s="7">
        <v>226001643952</v>
      </c>
      <c r="H5975" s="23">
        <v>3</v>
      </c>
    </row>
    <row r="5976" spans="1:8" x14ac:dyDescent="0.5">
      <c r="A5976">
        <v>5975</v>
      </c>
      <c r="B5976" s="1">
        <v>43971</v>
      </c>
      <c r="C5976" t="s">
        <v>27</v>
      </c>
      <c r="D5976" t="s">
        <v>15</v>
      </c>
      <c r="E5976">
        <v>209</v>
      </c>
      <c r="F5976" s="6">
        <v>82.5</v>
      </c>
      <c r="G5976" s="7">
        <v>226001643752</v>
      </c>
      <c r="H5976" s="23">
        <v>2</v>
      </c>
    </row>
    <row r="5977" spans="1:8" x14ac:dyDescent="0.5">
      <c r="A5977">
        <v>5976</v>
      </c>
      <c r="B5977" s="1">
        <v>43971</v>
      </c>
      <c r="C5977" t="s">
        <v>27</v>
      </c>
      <c r="D5977" t="s">
        <v>15</v>
      </c>
      <c r="E5977">
        <v>161</v>
      </c>
      <c r="F5977" s="6">
        <v>37.1</v>
      </c>
      <c r="G5977" s="7">
        <v>226001643789</v>
      </c>
      <c r="H5977" s="23">
        <v>2</v>
      </c>
    </row>
    <row r="5978" spans="1:8" x14ac:dyDescent="0.5">
      <c r="A5978">
        <v>5977</v>
      </c>
      <c r="B5978" s="1">
        <v>43971</v>
      </c>
      <c r="C5978" t="s">
        <v>27</v>
      </c>
      <c r="D5978" t="s">
        <v>15</v>
      </c>
      <c r="E5978">
        <v>169</v>
      </c>
      <c r="F5978" s="6">
        <v>42</v>
      </c>
      <c r="G5978" s="7">
        <v>226001643803</v>
      </c>
      <c r="H5978" s="23">
        <v>2</v>
      </c>
    </row>
    <row r="5979" spans="1:8" x14ac:dyDescent="0.5">
      <c r="A5979">
        <v>5978</v>
      </c>
      <c r="B5979" s="1">
        <v>43971</v>
      </c>
      <c r="C5979" t="s">
        <v>27</v>
      </c>
      <c r="D5979" t="s">
        <v>15</v>
      </c>
      <c r="E5979">
        <v>188</v>
      </c>
      <c r="F5979" s="6">
        <v>53.2</v>
      </c>
      <c r="G5979" s="7">
        <v>226001643855</v>
      </c>
      <c r="H5979" s="23">
        <v>2</v>
      </c>
    </row>
    <row r="5980" spans="1:8" x14ac:dyDescent="0.5">
      <c r="A5980">
        <v>5979</v>
      </c>
      <c r="B5980" s="1">
        <v>43971</v>
      </c>
      <c r="C5980" t="s">
        <v>27</v>
      </c>
      <c r="D5980" t="s">
        <v>15</v>
      </c>
      <c r="E5980">
        <v>197</v>
      </c>
      <c r="F5980" s="6">
        <v>68.7</v>
      </c>
      <c r="G5980" s="7">
        <v>226001643870</v>
      </c>
      <c r="H5980" s="23">
        <v>3</v>
      </c>
    </row>
    <row r="5981" spans="1:8" x14ac:dyDescent="0.5">
      <c r="A5981">
        <v>5980</v>
      </c>
      <c r="B5981" s="1">
        <v>43972</v>
      </c>
      <c r="C5981" t="s">
        <v>27</v>
      </c>
      <c r="D5981" t="s">
        <v>15</v>
      </c>
      <c r="E5981">
        <v>180</v>
      </c>
      <c r="F5981" s="6">
        <v>54.5</v>
      </c>
      <c r="G5981" s="7">
        <v>226001643787</v>
      </c>
      <c r="H5981" s="23">
        <v>2</v>
      </c>
    </row>
    <row r="5982" spans="1:8" x14ac:dyDescent="0.5">
      <c r="A5982">
        <v>5981</v>
      </c>
      <c r="B5982" s="1">
        <v>43972</v>
      </c>
      <c r="C5982" t="s">
        <v>27</v>
      </c>
      <c r="D5982" t="s">
        <v>15</v>
      </c>
      <c r="E5982">
        <v>229</v>
      </c>
      <c r="F5982" s="6">
        <v>99.5</v>
      </c>
      <c r="G5982" s="7">
        <v>226001643841</v>
      </c>
      <c r="H5982" s="23">
        <v>3</v>
      </c>
    </row>
    <row r="5983" spans="1:8" x14ac:dyDescent="0.5">
      <c r="A5983">
        <v>5982</v>
      </c>
      <c r="B5983" s="1">
        <v>43972</v>
      </c>
      <c r="C5983" t="s">
        <v>27</v>
      </c>
      <c r="D5983" t="s">
        <v>15</v>
      </c>
      <c r="E5983">
        <v>229</v>
      </c>
      <c r="F5983" s="6">
        <v>99.5</v>
      </c>
      <c r="G5983" s="7">
        <v>226001643750</v>
      </c>
      <c r="H5983" s="23">
        <v>3</v>
      </c>
    </row>
    <row r="5984" spans="1:8" x14ac:dyDescent="0.5">
      <c r="A5984">
        <v>5983</v>
      </c>
      <c r="B5984" s="1">
        <v>43972</v>
      </c>
      <c r="C5984" t="s">
        <v>27</v>
      </c>
      <c r="D5984" t="s">
        <v>15</v>
      </c>
      <c r="E5984">
        <v>198</v>
      </c>
      <c r="F5984" s="6">
        <v>68.2</v>
      </c>
      <c r="G5984" s="7">
        <v>226001643982</v>
      </c>
      <c r="H5984" s="23">
        <v>3</v>
      </c>
    </row>
    <row r="5985" spans="1:8" x14ac:dyDescent="0.5">
      <c r="A5985">
        <v>5984</v>
      </c>
      <c r="B5985" s="1">
        <v>43972</v>
      </c>
      <c r="C5985" t="s">
        <v>27</v>
      </c>
      <c r="D5985" t="s">
        <v>15</v>
      </c>
      <c r="E5985">
        <v>215</v>
      </c>
      <c r="F5985" s="6">
        <v>87.3</v>
      </c>
      <c r="G5985" s="7">
        <v>226001643888</v>
      </c>
      <c r="H5985" s="23">
        <v>3</v>
      </c>
    </row>
    <row r="5986" spans="1:8" x14ac:dyDescent="0.5">
      <c r="A5986">
        <v>5985</v>
      </c>
      <c r="B5986" s="1">
        <v>43972</v>
      </c>
      <c r="C5986" t="s">
        <v>27</v>
      </c>
      <c r="D5986" t="s">
        <v>15</v>
      </c>
      <c r="E5986">
        <v>164</v>
      </c>
      <c r="F5986" s="6">
        <v>40.5</v>
      </c>
      <c r="G5986" s="7"/>
      <c r="H5986" s="23">
        <v>2</v>
      </c>
    </row>
    <row r="5987" spans="1:8" x14ac:dyDescent="0.5">
      <c r="A5987">
        <v>5986</v>
      </c>
      <c r="B5987" s="1">
        <v>43973</v>
      </c>
      <c r="C5987" t="s">
        <v>27</v>
      </c>
      <c r="D5987" t="s">
        <v>15</v>
      </c>
      <c r="E5987">
        <v>198</v>
      </c>
      <c r="F5987" s="6">
        <v>66.7</v>
      </c>
      <c r="G5987" s="7"/>
    </row>
    <row r="5988" spans="1:8" x14ac:dyDescent="0.5">
      <c r="A5988">
        <v>5987</v>
      </c>
      <c r="B5988" s="1">
        <v>43973</v>
      </c>
      <c r="C5988" t="s">
        <v>27</v>
      </c>
      <c r="D5988" t="s">
        <v>15</v>
      </c>
      <c r="E5988">
        <v>165</v>
      </c>
      <c r="F5988" s="6">
        <v>40</v>
      </c>
      <c r="G5988" s="10"/>
    </row>
    <row r="5989" spans="1:8" x14ac:dyDescent="0.5">
      <c r="A5989">
        <v>5988</v>
      </c>
      <c r="B5989" s="1">
        <v>43973</v>
      </c>
      <c r="C5989" t="s">
        <v>27</v>
      </c>
      <c r="D5989" t="s">
        <v>15</v>
      </c>
      <c r="E5989">
        <v>168</v>
      </c>
      <c r="F5989" s="6">
        <v>42.9</v>
      </c>
      <c r="G5989" s="7"/>
    </row>
    <row r="5990" spans="1:8" x14ac:dyDescent="0.5">
      <c r="A5990">
        <v>5989</v>
      </c>
      <c r="B5990" s="1">
        <v>43973</v>
      </c>
      <c r="C5990" t="s">
        <v>27</v>
      </c>
      <c r="D5990" t="s">
        <v>15</v>
      </c>
      <c r="E5990">
        <v>187</v>
      </c>
      <c r="F5990" s="6">
        <v>60.4</v>
      </c>
      <c r="G5990" s="7"/>
    </row>
    <row r="5991" spans="1:8" x14ac:dyDescent="0.5">
      <c r="A5991">
        <v>5990</v>
      </c>
      <c r="B5991" s="1">
        <v>43973</v>
      </c>
      <c r="C5991" t="s">
        <v>27</v>
      </c>
      <c r="D5991" t="s">
        <v>15</v>
      </c>
      <c r="E5991">
        <v>220</v>
      </c>
      <c r="F5991" s="6">
        <v>95.3</v>
      </c>
      <c r="G5991" s="7"/>
    </row>
    <row r="5992" spans="1:8" x14ac:dyDescent="0.5">
      <c r="A5992">
        <v>5991</v>
      </c>
      <c r="B5992" s="1">
        <v>43973</v>
      </c>
      <c r="C5992" t="s">
        <v>27</v>
      </c>
      <c r="D5992" t="s">
        <v>15</v>
      </c>
      <c r="E5992">
        <v>150</v>
      </c>
      <c r="F5992" s="6">
        <v>31.5</v>
      </c>
      <c r="G5992" s="7"/>
    </row>
    <row r="5993" spans="1:8" x14ac:dyDescent="0.5">
      <c r="A5993">
        <v>5992</v>
      </c>
      <c r="B5993" s="1">
        <v>43973</v>
      </c>
      <c r="C5993" t="s">
        <v>27</v>
      </c>
      <c r="D5993" t="s">
        <v>15</v>
      </c>
      <c r="E5993">
        <v>149</v>
      </c>
      <c r="F5993" s="6">
        <v>30.4</v>
      </c>
      <c r="G5993" s="7"/>
      <c r="H5993" s="23">
        <v>2</v>
      </c>
    </row>
    <row r="5994" spans="1:8" x14ac:dyDescent="0.5">
      <c r="A5994">
        <v>5993</v>
      </c>
      <c r="B5994" s="1">
        <v>43974</v>
      </c>
      <c r="C5994" t="s">
        <v>27</v>
      </c>
      <c r="D5994" t="s">
        <v>15</v>
      </c>
      <c r="E5994">
        <v>164</v>
      </c>
      <c r="F5994" s="6">
        <v>40.1</v>
      </c>
      <c r="G5994" s="7">
        <v>226001643882</v>
      </c>
      <c r="H5994" s="23">
        <v>2</v>
      </c>
    </row>
    <row r="5995" spans="1:8" x14ac:dyDescent="0.5">
      <c r="A5995">
        <v>5994</v>
      </c>
      <c r="B5995" s="1">
        <v>43974</v>
      </c>
      <c r="C5995" t="s">
        <v>27</v>
      </c>
      <c r="D5995" t="s">
        <v>15</v>
      </c>
      <c r="E5995">
        <v>172</v>
      </c>
      <c r="F5995" s="6">
        <v>44.7</v>
      </c>
      <c r="G5995" s="7">
        <v>226001643807</v>
      </c>
      <c r="H5995" s="23">
        <v>2</v>
      </c>
    </row>
    <row r="5996" spans="1:8" x14ac:dyDescent="0.5">
      <c r="A5996">
        <v>5995</v>
      </c>
      <c r="B5996" s="1">
        <v>43974</v>
      </c>
      <c r="C5996" t="s">
        <v>27</v>
      </c>
      <c r="D5996" t="s">
        <v>15</v>
      </c>
      <c r="E5996">
        <v>160</v>
      </c>
      <c r="F5996" s="6">
        <v>36.799999999999997</v>
      </c>
      <c r="G5996" s="7">
        <v>226001643818</v>
      </c>
      <c r="H5996" s="23">
        <v>2</v>
      </c>
    </row>
    <row r="5997" spans="1:8" x14ac:dyDescent="0.5">
      <c r="A5997">
        <v>5996</v>
      </c>
      <c r="B5997" s="1">
        <v>43974</v>
      </c>
      <c r="C5997" t="s">
        <v>27</v>
      </c>
      <c r="D5997" t="s">
        <v>15</v>
      </c>
      <c r="E5997">
        <v>175</v>
      </c>
      <c r="F5997" s="6">
        <v>47</v>
      </c>
      <c r="G5997" s="7">
        <v>226001643930</v>
      </c>
      <c r="H5997" s="23">
        <v>2</v>
      </c>
    </row>
    <row r="5998" spans="1:8" x14ac:dyDescent="0.5">
      <c r="A5998">
        <v>5997</v>
      </c>
      <c r="B5998" s="1">
        <v>43974</v>
      </c>
      <c r="C5998" t="s">
        <v>27</v>
      </c>
      <c r="D5998" t="s">
        <v>15</v>
      </c>
      <c r="E5998">
        <v>148</v>
      </c>
      <c r="F5998" s="6">
        <v>28.9</v>
      </c>
      <c r="G5998" s="7"/>
    </row>
    <row r="5999" spans="1:8" x14ac:dyDescent="0.5">
      <c r="A5999">
        <v>5998</v>
      </c>
      <c r="B5999" s="1">
        <v>43974</v>
      </c>
      <c r="C5999" t="s">
        <v>27</v>
      </c>
      <c r="D5999" t="s">
        <v>15</v>
      </c>
      <c r="E5999">
        <v>156</v>
      </c>
      <c r="F5999" s="6">
        <v>33</v>
      </c>
      <c r="G5999" s="7"/>
      <c r="H5999" s="23">
        <v>2</v>
      </c>
    </row>
    <row r="6000" spans="1:8" x14ac:dyDescent="0.5">
      <c r="A6000">
        <v>5999</v>
      </c>
      <c r="B6000" s="1">
        <v>43974</v>
      </c>
      <c r="C6000" t="s">
        <v>27</v>
      </c>
      <c r="D6000" t="s">
        <v>15</v>
      </c>
      <c r="E6000">
        <v>164</v>
      </c>
      <c r="F6000" s="6">
        <v>42</v>
      </c>
      <c r="G6000" s="7"/>
      <c r="H6000" s="23">
        <v>2</v>
      </c>
    </row>
    <row r="6001" spans="1:8" x14ac:dyDescent="0.5">
      <c r="A6001">
        <v>6000</v>
      </c>
      <c r="B6001" s="1">
        <v>43975</v>
      </c>
      <c r="C6001" t="s">
        <v>27</v>
      </c>
      <c r="D6001" t="s">
        <v>15</v>
      </c>
      <c r="E6001">
        <v>211</v>
      </c>
      <c r="F6001" s="6">
        <v>82.1</v>
      </c>
      <c r="G6001" s="7">
        <v>226001643788</v>
      </c>
      <c r="H6001" s="23">
        <v>3</v>
      </c>
    </row>
    <row r="6002" spans="1:8" x14ac:dyDescent="0.5">
      <c r="A6002">
        <v>6001</v>
      </c>
      <c r="B6002" s="1">
        <v>43975</v>
      </c>
      <c r="C6002" t="s">
        <v>27</v>
      </c>
      <c r="D6002" t="s">
        <v>15</v>
      </c>
      <c r="E6002">
        <v>197</v>
      </c>
      <c r="F6002" s="6">
        <v>59.3</v>
      </c>
      <c r="G6002" s="7">
        <v>226001643851</v>
      </c>
      <c r="H6002" s="23">
        <v>3</v>
      </c>
    </row>
    <row r="6003" spans="1:8" x14ac:dyDescent="0.5">
      <c r="A6003">
        <v>6002</v>
      </c>
      <c r="B6003" s="1">
        <v>43975</v>
      </c>
      <c r="C6003" t="s">
        <v>27</v>
      </c>
      <c r="D6003" t="s">
        <v>15</v>
      </c>
      <c r="E6003">
        <v>168</v>
      </c>
      <c r="F6003" s="6"/>
      <c r="G6003" s="7">
        <v>2260016433928</v>
      </c>
      <c r="H6003" s="23">
        <v>2</v>
      </c>
    </row>
    <row r="6004" spans="1:8" x14ac:dyDescent="0.5">
      <c r="A6004">
        <v>6003</v>
      </c>
      <c r="B6004" s="1">
        <v>43975</v>
      </c>
      <c r="C6004" t="s">
        <v>27</v>
      </c>
      <c r="D6004" t="s">
        <v>15</v>
      </c>
      <c r="E6004">
        <v>140</v>
      </c>
      <c r="F6004" s="6"/>
      <c r="G6004" s="7"/>
    </row>
    <row r="6005" spans="1:8" x14ac:dyDescent="0.5">
      <c r="A6005">
        <v>6004</v>
      </c>
      <c r="B6005" s="1">
        <v>43976</v>
      </c>
      <c r="C6005" t="s">
        <v>27</v>
      </c>
      <c r="D6005" t="s">
        <v>15</v>
      </c>
      <c r="E6005">
        <v>176</v>
      </c>
      <c r="F6005" s="6">
        <v>46</v>
      </c>
      <c r="G6005" s="7">
        <v>226001643933</v>
      </c>
      <c r="H6005" s="23" t="s">
        <v>845</v>
      </c>
    </row>
    <row r="6006" spans="1:8" x14ac:dyDescent="0.5">
      <c r="A6006">
        <v>6005</v>
      </c>
      <c r="B6006" s="1">
        <v>43976</v>
      </c>
      <c r="C6006" t="s">
        <v>27</v>
      </c>
      <c r="D6006" t="s">
        <v>15</v>
      </c>
      <c r="E6006">
        <v>184</v>
      </c>
      <c r="F6006" s="6">
        <v>49.9</v>
      </c>
      <c r="G6006" s="7">
        <v>226001643945</v>
      </c>
      <c r="H6006" s="23">
        <v>2</v>
      </c>
    </row>
    <row r="6007" spans="1:8" x14ac:dyDescent="0.5">
      <c r="A6007">
        <v>6006</v>
      </c>
      <c r="B6007" s="1">
        <v>43976</v>
      </c>
      <c r="C6007" t="s">
        <v>27</v>
      </c>
      <c r="D6007" t="s">
        <v>15</v>
      </c>
      <c r="E6007">
        <v>186</v>
      </c>
      <c r="F6007" s="6">
        <v>56.6</v>
      </c>
      <c r="G6007" s="7">
        <v>226001643756</v>
      </c>
      <c r="H6007" s="23">
        <v>3</v>
      </c>
    </row>
    <row r="6008" spans="1:8" x14ac:dyDescent="0.5">
      <c r="A6008">
        <v>6007</v>
      </c>
      <c r="B6008" s="1">
        <v>43976</v>
      </c>
      <c r="C6008" t="s">
        <v>27</v>
      </c>
      <c r="D6008" t="s">
        <v>15</v>
      </c>
      <c r="E6008">
        <v>147</v>
      </c>
      <c r="F6008" s="6">
        <v>31.4</v>
      </c>
      <c r="G6008" s="7">
        <v>226001643829</v>
      </c>
      <c r="H6008" s="23">
        <v>2</v>
      </c>
    </row>
    <row r="6009" spans="1:8" x14ac:dyDescent="0.5">
      <c r="A6009">
        <v>6008</v>
      </c>
      <c r="B6009" s="1">
        <v>43976</v>
      </c>
      <c r="C6009" t="s">
        <v>27</v>
      </c>
      <c r="D6009" t="s">
        <v>15</v>
      </c>
      <c r="E6009">
        <v>205</v>
      </c>
      <c r="F6009" s="6">
        <v>76.7</v>
      </c>
      <c r="G6009" s="7">
        <v>226001643796</v>
      </c>
      <c r="H6009" s="23">
        <v>3</v>
      </c>
    </row>
    <row r="6010" spans="1:8" x14ac:dyDescent="0.5">
      <c r="A6010">
        <v>6009</v>
      </c>
      <c r="B6010" s="1">
        <v>43976</v>
      </c>
      <c r="C6010" t="s">
        <v>27</v>
      </c>
      <c r="D6010" t="s">
        <v>15</v>
      </c>
      <c r="E6010">
        <v>151</v>
      </c>
      <c r="F6010" s="6">
        <v>29.9</v>
      </c>
      <c r="G6010" s="7"/>
      <c r="H6010" s="23">
        <v>2</v>
      </c>
    </row>
    <row r="6011" spans="1:8" x14ac:dyDescent="0.5">
      <c r="A6011">
        <v>6010</v>
      </c>
      <c r="B6011" s="1">
        <v>43976</v>
      </c>
      <c r="C6011" t="s">
        <v>27</v>
      </c>
      <c r="D6011" t="s">
        <v>15</v>
      </c>
      <c r="E6011">
        <v>146</v>
      </c>
      <c r="F6011" s="6">
        <v>26.8</v>
      </c>
      <c r="G6011" s="7"/>
      <c r="H6011" s="23">
        <v>2</v>
      </c>
    </row>
    <row r="6012" spans="1:8" x14ac:dyDescent="0.5">
      <c r="A6012">
        <v>6011</v>
      </c>
      <c r="B6012" s="1">
        <v>43976</v>
      </c>
      <c r="C6012" t="s">
        <v>27</v>
      </c>
      <c r="D6012" t="s">
        <v>15</v>
      </c>
      <c r="E6012">
        <v>148</v>
      </c>
      <c r="F6012" s="6">
        <v>28.2</v>
      </c>
      <c r="G6012" s="7"/>
      <c r="H6012" s="23">
        <v>2</v>
      </c>
    </row>
    <row r="6013" spans="1:8" x14ac:dyDescent="0.5">
      <c r="A6013">
        <v>6012</v>
      </c>
      <c r="B6013" s="1">
        <v>43976</v>
      </c>
      <c r="C6013" t="s">
        <v>27</v>
      </c>
      <c r="D6013" t="s">
        <v>15</v>
      </c>
      <c r="E6013">
        <v>145</v>
      </c>
      <c r="F6013" s="6">
        <v>28.3</v>
      </c>
      <c r="G6013" s="7"/>
      <c r="H6013" s="23">
        <v>2</v>
      </c>
    </row>
    <row r="6014" spans="1:8" x14ac:dyDescent="0.5">
      <c r="A6014">
        <v>6013</v>
      </c>
      <c r="B6014" s="1">
        <v>43976</v>
      </c>
      <c r="C6014" t="s">
        <v>27</v>
      </c>
      <c r="D6014" t="s">
        <v>15</v>
      </c>
      <c r="E6014">
        <v>139</v>
      </c>
      <c r="F6014" s="6">
        <v>23.1</v>
      </c>
      <c r="G6014" s="7"/>
      <c r="H6014" s="23">
        <v>2</v>
      </c>
    </row>
    <row r="6015" spans="1:8" x14ac:dyDescent="0.5">
      <c r="A6015">
        <v>6014</v>
      </c>
      <c r="B6015" s="1">
        <v>43976</v>
      </c>
      <c r="C6015" t="s">
        <v>27</v>
      </c>
      <c r="D6015" t="s">
        <v>15</v>
      </c>
      <c r="E6015">
        <v>254</v>
      </c>
      <c r="F6015" s="6">
        <v>133.69999999999999</v>
      </c>
      <c r="G6015" s="7">
        <v>226000856186</v>
      </c>
      <c r="H6015" s="23">
        <v>3</v>
      </c>
    </row>
    <row r="6016" spans="1:8" x14ac:dyDescent="0.5">
      <c r="A6016">
        <v>6015</v>
      </c>
      <c r="B6016" s="1">
        <v>43977</v>
      </c>
      <c r="C6016" t="s">
        <v>27</v>
      </c>
      <c r="D6016" t="s">
        <v>15</v>
      </c>
      <c r="E6016">
        <v>171</v>
      </c>
      <c r="F6016" s="6">
        <v>44.3</v>
      </c>
      <c r="G6016" s="7"/>
    </row>
    <row r="6017" spans="1:8" x14ac:dyDescent="0.5">
      <c r="A6017">
        <v>6016</v>
      </c>
      <c r="B6017" s="1">
        <v>43977</v>
      </c>
      <c r="C6017" t="s">
        <v>27</v>
      </c>
      <c r="D6017" t="s">
        <v>15</v>
      </c>
      <c r="E6017">
        <v>176</v>
      </c>
      <c r="F6017" s="6"/>
      <c r="G6017" s="7"/>
    </row>
    <row r="6018" spans="1:8" x14ac:dyDescent="0.5">
      <c r="A6018">
        <v>6017</v>
      </c>
      <c r="B6018" s="1">
        <v>43977</v>
      </c>
      <c r="C6018" t="s">
        <v>27</v>
      </c>
      <c r="D6018" t="s">
        <v>15</v>
      </c>
      <c r="E6018">
        <v>146</v>
      </c>
      <c r="F6018" s="6"/>
      <c r="G6018" s="7"/>
    </row>
    <row r="6019" spans="1:8" x14ac:dyDescent="0.5">
      <c r="A6019">
        <v>6018</v>
      </c>
      <c r="B6019" s="1">
        <v>43977</v>
      </c>
      <c r="C6019" t="s">
        <v>27</v>
      </c>
      <c r="D6019" t="s">
        <v>15</v>
      </c>
      <c r="E6019">
        <v>160</v>
      </c>
      <c r="F6019" s="6">
        <v>36.700000000000003</v>
      </c>
      <c r="G6019" s="7"/>
    </row>
    <row r="6020" spans="1:8" x14ac:dyDescent="0.5">
      <c r="A6020">
        <v>6019</v>
      </c>
      <c r="B6020" s="1">
        <v>43977</v>
      </c>
      <c r="C6020" t="s">
        <v>27</v>
      </c>
      <c r="D6020" t="s">
        <v>15</v>
      </c>
      <c r="E6020">
        <v>119</v>
      </c>
      <c r="F6020" s="6">
        <v>20.7</v>
      </c>
      <c r="G6020" s="7"/>
      <c r="H6020" s="23">
        <v>2</v>
      </c>
    </row>
    <row r="6021" spans="1:8" x14ac:dyDescent="0.5">
      <c r="A6021">
        <v>6020</v>
      </c>
      <c r="B6021" s="1">
        <v>43977</v>
      </c>
      <c r="C6021" t="s">
        <v>27</v>
      </c>
      <c r="D6021" t="s">
        <v>15</v>
      </c>
      <c r="E6021">
        <v>238</v>
      </c>
      <c r="F6021" s="6">
        <v>112.9</v>
      </c>
      <c r="G6021" s="7"/>
    </row>
    <row r="6022" spans="1:8" x14ac:dyDescent="0.5">
      <c r="A6022">
        <v>6021</v>
      </c>
      <c r="B6022" s="1">
        <v>43977</v>
      </c>
      <c r="C6022" t="s">
        <v>27</v>
      </c>
      <c r="D6022" t="s">
        <v>15</v>
      </c>
      <c r="E6022">
        <v>190</v>
      </c>
      <c r="F6022" s="6">
        <v>63.5</v>
      </c>
      <c r="G6022" s="7"/>
    </row>
    <row r="6023" spans="1:8" x14ac:dyDescent="0.5">
      <c r="A6023">
        <v>6022</v>
      </c>
      <c r="B6023" s="1">
        <v>43977</v>
      </c>
      <c r="C6023" t="s">
        <v>27</v>
      </c>
      <c r="D6023" t="s">
        <v>15</v>
      </c>
      <c r="E6023">
        <v>246</v>
      </c>
      <c r="F6023" s="6">
        <v>141.30000000000001</v>
      </c>
      <c r="G6023" s="7"/>
      <c r="H6023" s="23">
        <v>3</v>
      </c>
    </row>
    <row r="6024" spans="1:8" x14ac:dyDescent="0.5">
      <c r="A6024">
        <v>6023</v>
      </c>
      <c r="B6024" s="1">
        <v>43977</v>
      </c>
      <c r="C6024" t="s">
        <v>27</v>
      </c>
      <c r="D6024" t="s">
        <v>15</v>
      </c>
      <c r="E6024">
        <v>105</v>
      </c>
      <c r="F6024" s="6">
        <v>12.6</v>
      </c>
      <c r="G6024" s="7"/>
      <c r="H6024" s="23">
        <v>2</v>
      </c>
    </row>
    <row r="6025" spans="1:8" x14ac:dyDescent="0.5">
      <c r="A6025">
        <v>6024</v>
      </c>
      <c r="B6025" s="1">
        <v>43977</v>
      </c>
      <c r="C6025" t="s">
        <v>27</v>
      </c>
      <c r="D6025" t="s">
        <v>15</v>
      </c>
      <c r="E6025">
        <v>102</v>
      </c>
      <c r="F6025" s="6">
        <v>12.3</v>
      </c>
      <c r="G6025" s="7"/>
      <c r="H6025" s="23">
        <v>1</v>
      </c>
    </row>
    <row r="6026" spans="1:8" x14ac:dyDescent="0.5">
      <c r="A6026">
        <v>6025</v>
      </c>
      <c r="B6026" s="1">
        <v>43977</v>
      </c>
      <c r="C6026" t="s">
        <v>27</v>
      </c>
      <c r="D6026" t="s">
        <v>15</v>
      </c>
      <c r="E6026">
        <v>205</v>
      </c>
      <c r="F6026" s="6">
        <v>74.7</v>
      </c>
      <c r="G6026" s="7">
        <v>226001016830</v>
      </c>
      <c r="H6026" s="23">
        <v>2</v>
      </c>
    </row>
    <row r="6027" spans="1:8" x14ac:dyDescent="0.5">
      <c r="A6027">
        <v>6026</v>
      </c>
      <c r="B6027" s="1">
        <v>43977</v>
      </c>
      <c r="C6027" t="s">
        <v>27</v>
      </c>
      <c r="D6027" t="s">
        <v>15</v>
      </c>
      <c r="E6027">
        <v>121</v>
      </c>
      <c r="F6027" s="6">
        <v>28.2</v>
      </c>
      <c r="G6027" s="7"/>
    </row>
    <row r="6028" spans="1:8" x14ac:dyDescent="0.5">
      <c r="A6028">
        <v>6027</v>
      </c>
      <c r="B6028" s="1">
        <v>43977</v>
      </c>
      <c r="C6028" t="s">
        <v>27</v>
      </c>
      <c r="D6028" t="s">
        <v>15</v>
      </c>
      <c r="E6028">
        <v>138</v>
      </c>
      <c r="F6028" s="6">
        <v>26.8</v>
      </c>
      <c r="G6028" s="7"/>
      <c r="H6028" s="23">
        <v>2</v>
      </c>
    </row>
    <row r="6029" spans="1:8" x14ac:dyDescent="0.5">
      <c r="A6029">
        <v>6028</v>
      </c>
      <c r="B6029" s="1">
        <v>43978</v>
      </c>
      <c r="C6029" t="s">
        <v>27</v>
      </c>
      <c r="D6029" t="s">
        <v>15</v>
      </c>
      <c r="E6029">
        <v>121</v>
      </c>
      <c r="F6029" s="6">
        <v>17.399999999999999</v>
      </c>
      <c r="G6029" s="7"/>
    </row>
    <row r="6030" spans="1:8" x14ac:dyDescent="0.5">
      <c r="A6030">
        <v>6029</v>
      </c>
      <c r="B6030" s="1">
        <v>43978</v>
      </c>
      <c r="C6030" t="s">
        <v>27</v>
      </c>
      <c r="D6030" t="s">
        <v>15</v>
      </c>
      <c r="E6030">
        <v>177</v>
      </c>
      <c r="F6030" s="6">
        <v>41.8</v>
      </c>
      <c r="G6030" s="7">
        <v>226001643950</v>
      </c>
      <c r="H6030" s="23">
        <v>2</v>
      </c>
    </row>
    <row r="6031" spans="1:8" x14ac:dyDescent="0.5">
      <c r="A6031">
        <v>6030</v>
      </c>
      <c r="B6031" s="1">
        <v>43978</v>
      </c>
      <c r="C6031" t="s">
        <v>27</v>
      </c>
      <c r="D6031" t="s">
        <v>15</v>
      </c>
      <c r="E6031">
        <v>155</v>
      </c>
      <c r="F6031" s="6">
        <v>31.2</v>
      </c>
      <c r="G6031" s="7">
        <v>226001643827</v>
      </c>
      <c r="H6031" s="23">
        <v>2</v>
      </c>
    </row>
    <row r="6032" spans="1:8" x14ac:dyDescent="0.5">
      <c r="A6032">
        <v>6031</v>
      </c>
      <c r="B6032" s="1">
        <v>43978</v>
      </c>
      <c r="C6032" t="s">
        <v>27</v>
      </c>
      <c r="D6032" t="s">
        <v>15</v>
      </c>
      <c r="E6032">
        <v>190</v>
      </c>
      <c r="F6032" s="6">
        <v>56.7</v>
      </c>
      <c r="G6032" s="7">
        <v>226001643927</v>
      </c>
      <c r="H6032" s="23">
        <v>2</v>
      </c>
    </row>
    <row r="6033" spans="1:8" x14ac:dyDescent="0.5">
      <c r="A6033">
        <v>6032</v>
      </c>
      <c r="B6033" s="1">
        <v>43978</v>
      </c>
      <c r="C6033" t="s">
        <v>27</v>
      </c>
      <c r="D6033" t="s">
        <v>15</v>
      </c>
      <c r="E6033">
        <v>101</v>
      </c>
      <c r="F6033" s="6">
        <v>11</v>
      </c>
      <c r="G6033" s="7"/>
      <c r="H6033" s="23">
        <v>1</v>
      </c>
    </row>
    <row r="6034" spans="1:8" x14ac:dyDescent="0.5">
      <c r="A6034">
        <v>6033</v>
      </c>
      <c r="B6034" s="1">
        <v>43978</v>
      </c>
      <c r="C6034" t="s">
        <v>27</v>
      </c>
      <c r="D6034" t="s">
        <v>15</v>
      </c>
      <c r="E6034">
        <v>103</v>
      </c>
      <c r="F6034" s="6">
        <v>10.3</v>
      </c>
      <c r="G6034" s="7"/>
      <c r="H6034" s="23">
        <v>1</v>
      </c>
    </row>
    <row r="6035" spans="1:8" x14ac:dyDescent="0.5">
      <c r="A6035">
        <v>6034</v>
      </c>
      <c r="B6035" s="1">
        <v>43978</v>
      </c>
      <c r="C6035" t="s">
        <v>27</v>
      </c>
      <c r="D6035" t="s">
        <v>15</v>
      </c>
      <c r="E6035">
        <v>166</v>
      </c>
      <c r="F6035" s="6">
        <v>40</v>
      </c>
      <c r="G6035" s="7">
        <v>226001016612</v>
      </c>
      <c r="H6035" s="23">
        <v>2</v>
      </c>
    </row>
    <row r="6036" spans="1:8" x14ac:dyDescent="0.5">
      <c r="A6036">
        <v>6035</v>
      </c>
      <c r="B6036" s="1">
        <v>43978</v>
      </c>
      <c r="C6036" t="s">
        <v>27</v>
      </c>
      <c r="D6036" t="s">
        <v>15</v>
      </c>
      <c r="E6036">
        <v>207</v>
      </c>
      <c r="F6036" s="6">
        <v>77.400000000000006</v>
      </c>
      <c r="G6036" s="7"/>
      <c r="H6036" s="23">
        <v>2</v>
      </c>
    </row>
    <row r="6037" spans="1:8" x14ac:dyDescent="0.5">
      <c r="A6037">
        <v>6036</v>
      </c>
      <c r="B6037" s="1">
        <v>43979</v>
      </c>
      <c r="C6037" t="s">
        <v>27</v>
      </c>
      <c r="D6037" t="s">
        <v>15</v>
      </c>
      <c r="E6037">
        <v>173</v>
      </c>
      <c r="F6037" s="6">
        <v>49.3</v>
      </c>
      <c r="G6037" s="7"/>
      <c r="H6037" s="23">
        <v>2</v>
      </c>
    </row>
    <row r="6038" spans="1:8" x14ac:dyDescent="0.5">
      <c r="A6038">
        <v>6037</v>
      </c>
      <c r="B6038" s="1">
        <v>43979</v>
      </c>
      <c r="C6038" t="s">
        <v>27</v>
      </c>
      <c r="D6038" t="s">
        <v>15</v>
      </c>
      <c r="E6038">
        <v>77</v>
      </c>
      <c r="F6038" s="6"/>
      <c r="G6038" s="7"/>
    </row>
    <row r="6039" spans="1:8" x14ac:dyDescent="0.5">
      <c r="A6039">
        <v>6038</v>
      </c>
      <c r="B6039" s="1">
        <v>43979</v>
      </c>
      <c r="C6039" t="s">
        <v>27</v>
      </c>
      <c r="D6039" t="s">
        <v>15</v>
      </c>
      <c r="E6039">
        <v>140</v>
      </c>
      <c r="F6039" s="6">
        <v>26.3</v>
      </c>
      <c r="G6039" s="7"/>
      <c r="H6039" s="23">
        <v>2</v>
      </c>
    </row>
    <row r="6040" spans="1:8" x14ac:dyDescent="0.5">
      <c r="A6040">
        <v>6039</v>
      </c>
      <c r="B6040" s="1">
        <v>43979</v>
      </c>
      <c r="C6040" t="s">
        <v>27</v>
      </c>
      <c r="D6040" t="s">
        <v>15</v>
      </c>
      <c r="E6040">
        <v>200</v>
      </c>
      <c r="F6040" s="6">
        <v>69</v>
      </c>
      <c r="G6040" s="7"/>
      <c r="H6040" s="23">
        <v>2</v>
      </c>
    </row>
    <row r="6041" spans="1:8" x14ac:dyDescent="0.5">
      <c r="A6041">
        <v>6040</v>
      </c>
      <c r="B6041" s="1">
        <v>43979</v>
      </c>
      <c r="C6041" t="s">
        <v>27</v>
      </c>
      <c r="D6041" t="s">
        <v>15</v>
      </c>
      <c r="E6041">
        <v>222</v>
      </c>
      <c r="F6041" s="6">
        <v>93.7</v>
      </c>
      <c r="G6041" s="7"/>
      <c r="H6041" s="23">
        <v>3</v>
      </c>
    </row>
    <row r="6042" spans="1:8" x14ac:dyDescent="0.5">
      <c r="A6042">
        <v>6041</v>
      </c>
      <c r="B6042" s="1">
        <v>43980</v>
      </c>
      <c r="C6042" t="s">
        <v>27</v>
      </c>
      <c r="D6042" t="s">
        <v>15</v>
      </c>
      <c r="E6042">
        <v>210</v>
      </c>
      <c r="F6042" s="6">
        <v>85.2</v>
      </c>
      <c r="G6042" s="7"/>
      <c r="H6042" s="23">
        <v>3</v>
      </c>
    </row>
    <row r="6043" spans="1:8" x14ac:dyDescent="0.5">
      <c r="A6043">
        <v>6042</v>
      </c>
      <c r="B6043" s="1">
        <v>43980</v>
      </c>
      <c r="C6043" t="s">
        <v>27</v>
      </c>
      <c r="D6043" t="s">
        <v>15</v>
      </c>
      <c r="E6043">
        <v>128</v>
      </c>
      <c r="F6043" s="6">
        <v>19.5</v>
      </c>
      <c r="G6043" s="7"/>
      <c r="H6043" s="23">
        <v>2</v>
      </c>
    </row>
    <row r="6044" spans="1:8" x14ac:dyDescent="0.5">
      <c r="A6044">
        <v>6043</v>
      </c>
      <c r="B6044" s="1">
        <v>43981</v>
      </c>
      <c r="C6044" t="s">
        <v>27</v>
      </c>
      <c r="D6044" t="s">
        <v>15</v>
      </c>
      <c r="E6044">
        <v>163</v>
      </c>
      <c r="F6044" s="6"/>
      <c r="G6044" s="7"/>
      <c r="H6044" s="23">
        <v>2</v>
      </c>
    </row>
    <row r="6045" spans="1:8" x14ac:dyDescent="0.5">
      <c r="A6045">
        <v>6044</v>
      </c>
      <c r="B6045" s="1">
        <v>43981</v>
      </c>
      <c r="C6045" t="s">
        <v>27</v>
      </c>
      <c r="D6045" t="s">
        <v>15</v>
      </c>
      <c r="E6045">
        <v>194</v>
      </c>
      <c r="F6045" s="6"/>
      <c r="G6045" s="7"/>
      <c r="H6045" s="23">
        <v>2</v>
      </c>
    </row>
    <row r="6046" spans="1:8" x14ac:dyDescent="0.5">
      <c r="A6046">
        <v>6045</v>
      </c>
      <c r="B6046" s="1">
        <v>43982</v>
      </c>
      <c r="C6046" t="s">
        <v>27</v>
      </c>
      <c r="D6046" t="s">
        <v>15</v>
      </c>
      <c r="E6046">
        <v>200</v>
      </c>
      <c r="F6046" s="6">
        <v>66</v>
      </c>
      <c r="G6046" s="7"/>
      <c r="H6046" s="23">
        <v>2</v>
      </c>
    </row>
    <row r="6047" spans="1:8" x14ac:dyDescent="0.5">
      <c r="A6047">
        <v>6046</v>
      </c>
      <c r="B6047" s="1">
        <v>43982</v>
      </c>
      <c r="C6047" t="s">
        <v>27</v>
      </c>
      <c r="D6047" t="s">
        <v>15</v>
      </c>
      <c r="E6047">
        <v>153</v>
      </c>
      <c r="F6047" s="6">
        <v>30.9</v>
      </c>
      <c r="G6047" s="7"/>
      <c r="H6047" s="23">
        <v>2</v>
      </c>
    </row>
    <row r="6048" spans="1:8" x14ac:dyDescent="0.5">
      <c r="A6048">
        <v>6047</v>
      </c>
      <c r="B6048" s="1">
        <v>43983</v>
      </c>
      <c r="C6048" t="s">
        <v>27</v>
      </c>
      <c r="D6048" t="s">
        <v>15</v>
      </c>
      <c r="E6048">
        <v>228</v>
      </c>
      <c r="F6048" s="6">
        <v>99.3</v>
      </c>
      <c r="G6048" s="7"/>
      <c r="H6048" s="23">
        <v>3</v>
      </c>
    </row>
    <row r="6049" spans="1:8" x14ac:dyDescent="0.5">
      <c r="A6049">
        <v>6048</v>
      </c>
      <c r="B6049" s="1">
        <v>43983</v>
      </c>
      <c r="C6049" t="s">
        <v>27</v>
      </c>
      <c r="D6049" t="s">
        <v>15</v>
      </c>
      <c r="E6049">
        <v>101</v>
      </c>
      <c r="F6049" s="6">
        <v>10.9</v>
      </c>
      <c r="G6049" s="7"/>
      <c r="H6049" s="23">
        <v>1</v>
      </c>
    </row>
    <row r="6050" spans="1:8" x14ac:dyDescent="0.5">
      <c r="A6050">
        <v>6049</v>
      </c>
      <c r="B6050" s="1">
        <v>43983</v>
      </c>
      <c r="C6050" t="s">
        <v>27</v>
      </c>
      <c r="D6050" t="s">
        <v>15</v>
      </c>
      <c r="E6050">
        <v>141</v>
      </c>
      <c r="F6050" s="6">
        <v>24.1</v>
      </c>
      <c r="G6050" s="7"/>
      <c r="H6050" s="23">
        <v>2</v>
      </c>
    </row>
    <row r="6051" spans="1:8" x14ac:dyDescent="0.5">
      <c r="A6051">
        <v>6050</v>
      </c>
      <c r="B6051" s="1">
        <v>43984</v>
      </c>
      <c r="C6051" t="s">
        <v>27</v>
      </c>
      <c r="D6051" t="s">
        <v>15</v>
      </c>
      <c r="E6051">
        <v>55.4</v>
      </c>
      <c r="F6051" s="6"/>
      <c r="G6051" s="7"/>
      <c r="H6051" s="23">
        <v>2</v>
      </c>
    </row>
    <row r="6052" spans="1:8" x14ac:dyDescent="0.5">
      <c r="A6052">
        <v>6051</v>
      </c>
      <c r="B6052" s="1">
        <v>43984</v>
      </c>
      <c r="C6052" t="s">
        <v>27</v>
      </c>
      <c r="D6052" t="s">
        <v>15</v>
      </c>
      <c r="E6052">
        <v>195</v>
      </c>
      <c r="F6052" s="6">
        <v>70.099999999999994</v>
      </c>
      <c r="G6052" s="7"/>
      <c r="H6052" s="23">
        <v>2</v>
      </c>
    </row>
    <row r="6053" spans="1:8" x14ac:dyDescent="0.5">
      <c r="A6053">
        <v>6052</v>
      </c>
      <c r="B6053" s="1">
        <v>43985</v>
      </c>
      <c r="C6053" t="s">
        <v>27</v>
      </c>
      <c r="D6053" t="s">
        <v>15</v>
      </c>
      <c r="E6053">
        <v>169</v>
      </c>
      <c r="F6053" s="6">
        <v>47.3</v>
      </c>
      <c r="G6053" s="7"/>
      <c r="H6053" s="23">
        <v>2</v>
      </c>
    </row>
    <row r="6054" spans="1:8" x14ac:dyDescent="0.5">
      <c r="A6054">
        <v>6053</v>
      </c>
      <c r="B6054" s="1">
        <v>43985</v>
      </c>
      <c r="C6054" t="s">
        <v>27</v>
      </c>
      <c r="D6054" t="s">
        <v>15</v>
      </c>
      <c r="E6054">
        <v>230</v>
      </c>
      <c r="F6054" s="6">
        <v>105.4</v>
      </c>
      <c r="G6054" s="7"/>
      <c r="H6054" s="23">
        <v>3</v>
      </c>
    </row>
    <row r="6055" spans="1:8" x14ac:dyDescent="0.5">
      <c r="A6055">
        <v>6054</v>
      </c>
      <c r="B6055" s="1">
        <v>43986</v>
      </c>
      <c r="C6055" t="s">
        <v>27</v>
      </c>
      <c r="D6055" t="s">
        <v>15</v>
      </c>
      <c r="E6055">
        <v>109</v>
      </c>
      <c r="F6055" s="6">
        <v>14.2</v>
      </c>
      <c r="G6055" s="7"/>
      <c r="H6055" s="23">
        <v>2</v>
      </c>
    </row>
    <row r="6056" spans="1:8" x14ac:dyDescent="0.5">
      <c r="A6056">
        <v>6055</v>
      </c>
      <c r="B6056" s="1">
        <v>43986</v>
      </c>
      <c r="C6056" t="s">
        <v>27</v>
      </c>
      <c r="D6056" t="s">
        <v>15</v>
      </c>
      <c r="E6056">
        <v>221</v>
      </c>
      <c r="F6056" s="6">
        <v>94.2</v>
      </c>
      <c r="G6056" s="7"/>
      <c r="H6056" s="23">
        <v>3</v>
      </c>
    </row>
    <row r="6057" spans="1:8" x14ac:dyDescent="0.5">
      <c r="A6057">
        <v>6056</v>
      </c>
      <c r="B6057" s="1">
        <v>43986</v>
      </c>
      <c r="C6057" t="s">
        <v>27</v>
      </c>
      <c r="D6057" t="s">
        <v>15</v>
      </c>
      <c r="E6057">
        <v>129</v>
      </c>
      <c r="F6057" s="6">
        <v>19.2</v>
      </c>
      <c r="G6057" s="7"/>
      <c r="H6057" s="23">
        <v>2</v>
      </c>
    </row>
    <row r="6058" spans="1:8" x14ac:dyDescent="0.5">
      <c r="A6058">
        <v>6057</v>
      </c>
      <c r="B6058" s="1">
        <v>43986</v>
      </c>
      <c r="C6058" t="s">
        <v>27</v>
      </c>
      <c r="D6058" t="s">
        <v>15</v>
      </c>
      <c r="E6058">
        <v>241</v>
      </c>
      <c r="F6058" s="6">
        <v>130.19999999999999</v>
      </c>
      <c r="G6058" s="7"/>
      <c r="H6058" s="23">
        <v>3</v>
      </c>
    </row>
    <row r="6059" spans="1:8" x14ac:dyDescent="0.5">
      <c r="A6059">
        <v>6058</v>
      </c>
      <c r="B6059" s="1">
        <v>43986</v>
      </c>
      <c r="C6059" t="s">
        <v>27</v>
      </c>
      <c r="D6059" t="s">
        <v>15</v>
      </c>
      <c r="E6059">
        <v>135</v>
      </c>
      <c r="F6059" s="6">
        <v>22.9</v>
      </c>
      <c r="G6059" s="7"/>
      <c r="H6059" s="23">
        <v>2</v>
      </c>
    </row>
    <row r="6060" spans="1:8" x14ac:dyDescent="0.5">
      <c r="A6060">
        <v>6059</v>
      </c>
      <c r="B6060" s="1">
        <v>43987</v>
      </c>
      <c r="C6060" t="s">
        <v>27</v>
      </c>
      <c r="D6060" t="s">
        <v>15</v>
      </c>
      <c r="E6060">
        <v>158</v>
      </c>
      <c r="F6060" s="6">
        <v>41.6</v>
      </c>
      <c r="G6060" s="7"/>
      <c r="H6060" s="23">
        <v>2</v>
      </c>
    </row>
    <row r="6061" spans="1:8" x14ac:dyDescent="0.5">
      <c r="A6061">
        <v>6060</v>
      </c>
      <c r="B6061" s="1">
        <v>43987</v>
      </c>
      <c r="C6061" t="s">
        <v>27</v>
      </c>
      <c r="D6061" t="s">
        <v>15</v>
      </c>
      <c r="E6061">
        <v>113</v>
      </c>
      <c r="F6061" s="6">
        <v>15.3</v>
      </c>
      <c r="G6061" s="7"/>
      <c r="H6061" s="23">
        <v>1</v>
      </c>
    </row>
    <row r="6062" spans="1:8" x14ac:dyDescent="0.5">
      <c r="A6062">
        <v>6061</v>
      </c>
      <c r="B6062" s="1">
        <v>43987</v>
      </c>
      <c r="C6062" t="s">
        <v>27</v>
      </c>
      <c r="D6062" t="s">
        <v>15</v>
      </c>
      <c r="E6062">
        <v>110</v>
      </c>
      <c r="F6062" s="6">
        <v>13.7</v>
      </c>
      <c r="G6062" s="7"/>
      <c r="H6062" s="23">
        <v>1</v>
      </c>
    </row>
    <row r="6063" spans="1:8" x14ac:dyDescent="0.5">
      <c r="A6063">
        <v>6062</v>
      </c>
      <c r="B6063" s="1">
        <v>43988</v>
      </c>
      <c r="C6063" t="s">
        <v>27</v>
      </c>
      <c r="D6063" t="s">
        <v>15</v>
      </c>
      <c r="E6063">
        <v>102</v>
      </c>
      <c r="F6063" s="6">
        <v>13.1</v>
      </c>
      <c r="G6063" s="7"/>
      <c r="H6063" s="23">
        <v>1</v>
      </c>
    </row>
    <row r="6064" spans="1:8" x14ac:dyDescent="0.5">
      <c r="A6064">
        <v>6063</v>
      </c>
      <c r="B6064" s="1">
        <v>43990</v>
      </c>
      <c r="C6064" t="s">
        <v>27</v>
      </c>
      <c r="D6064" t="s">
        <v>15</v>
      </c>
      <c r="E6064">
        <v>105</v>
      </c>
      <c r="F6064" s="6">
        <v>12.4</v>
      </c>
      <c r="G6064" s="7"/>
      <c r="H6064" s="23">
        <v>1</v>
      </c>
    </row>
    <row r="6065" spans="2:9" x14ac:dyDescent="0.5">
      <c r="B6065" s="32" t="s">
        <v>846</v>
      </c>
      <c r="C6065" t="s">
        <v>27</v>
      </c>
      <c r="D6065" t="s">
        <v>15</v>
      </c>
      <c r="E6065">
        <v>84</v>
      </c>
      <c r="H6065" s="23">
        <v>2</v>
      </c>
    </row>
    <row r="6066" spans="2:9" x14ac:dyDescent="0.5">
      <c r="B6066" s="31" t="s">
        <v>847</v>
      </c>
      <c r="C6066" t="s">
        <v>27</v>
      </c>
      <c r="D6066" t="s">
        <v>15</v>
      </c>
      <c r="E6066">
        <v>76</v>
      </c>
      <c r="F6066" s="7"/>
      <c r="H6066" s="23">
        <v>1</v>
      </c>
    </row>
    <row r="6067" spans="2:9" x14ac:dyDescent="0.5">
      <c r="B6067" s="1" t="s">
        <v>848</v>
      </c>
      <c r="C6067" t="s">
        <v>27</v>
      </c>
      <c r="D6067" t="s">
        <v>15</v>
      </c>
      <c r="E6067">
        <v>194</v>
      </c>
      <c r="F6067">
        <v>66</v>
      </c>
      <c r="H6067" s="23">
        <v>3</v>
      </c>
    </row>
    <row r="6068" spans="2:9" x14ac:dyDescent="0.5">
      <c r="B6068" s="1">
        <v>43946</v>
      </c>
      <c r="C6068" t="s">
        <v>27</v>
      </c>
      <c r="D6068" t="s">
        <v>15</v>
      </c>
      <c r="E6068">
        <v>84</v>
      </c>
      <c r="H6068" s="23">
        <v>2</v>
      </c>
    </row>
    <row r="6069" spans="2:9" x14ac:dyDescent="0.5">
      <c r="B6069" s="1">
        <v>44294</v>
      </c>
      <c r="C6069" s="42" t="s">
        <v>289</v>
      </c>
      <c r="D6069" s="42"/>
      <c r="E6069">
        <v>149</v>
      </c>
      <c r="G6069" s="7"/>
      <c r="H6069"/>
      <c r="I6069" s="45"/>
    </row>
    <row r="6070" spans="2:9" x14ac:dyDescent="0.5">
      <c r="B6070" s="1">
        <v>44294</v>
      </c>
      <c r="C6070" s="42" t="s">
        <v>116</v>
      </c>
      <c r="D6070" s="42"/>
      <c r="E6070">
        <v>70</v>
      </c>
      <c r="G6070" s="7"/>
      <c r="H6070"/>
      <c r="I6070" s="45"/>
    </row>
    <row r="6071" spans="2:9" x14ac:dyDescent="0.5">
      <c r="B6071" s="1">
        <v>44294</v>
      </c>
      <c r="C6071" s="42" t="s">
        <v>579</v>
      </c>
      <c r="D6071" s="42" t="s">
        <v>15</v>
      </c>
      <c r="E6071">
        <v>92</v>
      </c>
      <c r="G6071" s="7"/>
      <c r="H6071"/>
      <c r="I6071" s="45"/>
    </row>
    <row r="6072" spans="2:9" x14ac:dyDescent="0.5">
      <c r="B6072" s="1">
        <v>44294</v>
      </c>
      <c r="C6072" s="42" t="s">
        <v>289</v>
      </c>
      <c r="D6072" s="42"/>
      <c r="E6072">
        <v>119</v>
      </c>
      <c r="G6072" s="7"/>
      <c r="H6072"/>
      <c r="I6072" s="45"/>
    </row>
    <row r="6073" spans="2:9" x14ac:dyDescent="0.5">
      <c r="B6073" s="1">
        <v>44294</v>
      </c>
      <c r="C6073" s="42" t="s">
        <v>289</v>
      </c>
      <c r="D6073" s="42"/>
      <c r="E6073">
        <v>165</v>
      </c>
      <c r="G6073" s="7"/>
      <c r="H6073"/>
      <c r="I6073" s="45"/>
    </row>
    <row r="6074" spans="2:9" x14ac:dyDescent="0.5">
      <c r="B6074" s="1">
        <v>44294</v>
      </c>
      <c r="C6074" s="42" t="s">
        <v>575</v>
      </c>
      <c r="D6074" s="42" t="s">
        <v>11</v>
      </c>
      <c r="E6074">
        <v>280</v>
      </c>
      <c r="G6074" s="7"/>
      <c r="H6074"/>
      <c r="I6074" s="45"/>
    </row>
    <row r="6075" spans="2:9" x14ac:dyDescent="0.5">
      <c r="B6075" s="1">
        <v>44294</v>
      </c>
      <c r="C6075" s="42" t="s">
        <v>289</v>
      </c>
      <c r="D6075" s="42"/>
      <c r="E6075">
        <v>105</v>
      </c>
      <c r="G6075" s="7"/>
      <c r="H6075"/>
      <c r="I6075" s="45"/>
    </row>
    <row r="6076" spans="2:9" x14ac:dyDescent="0.5">
      <c r="B6076" s="1">
        <v>44294</v>
      </c>
      <c r="C6076" s="42" t="s">
        <v>116</v>
      </c>
      <c r="D6076" s="42"/>
      <c r="E6076">
        <v>90</v>
      </c>
      <c r="G6076" s="7"/>
      <c r="H6076"/>
      <c r="I6076" s="45"/>
    </row>
    <row r="6077" spans="2:9" x14ac:dyDescent="0.5">
      <c r="B6077" s="1">
        <v>44294</v>
      </c>
      <c r="C6077" s="42" t="s">
        <v>289</v>
      </c>
      <c r="D6077" s="42"/>
      <c r="E6077">
        <v>83</v>
      </c>
      <c r="G6077" s="7"/>
      <c r="H6077"/>
      <c r="I6077" s="45"/>
    </row>
    <row r="6078" spans="2:9" x14ac:dyDescent="0.5">
      <c r="B6078" s="1">
        <v>44294</v>
      </c>
      <c r="C6078" s="42" t="s">
        <v>1</v>
      </c>
      <c r="D6078" s="42" t="s">
        <v>15</v>
      </c>
      <c r="E6078">
        <v>80</v>
      </c>
      <c r="G6078" s="7"/>
      <c r="H6078"/>
      <c r="I6078" s="45"/>
    </row>
    <row r="6079" spans="2:9" x14ac:dyDescent="0.5">
      <c r="B6079" s="1">
        <v>44294</v>
      </c>
      <c r="C6079" s="42" t="s">
        <v>1</v>
      </c>
      <c r="D6079" s="42" t="s">
        <v>15</v>
      </c>
      <c r="E6079">
        <v>70</v>
      </c>
      <c r="G6079" s="7"/>
      <c r="H6079"/>
      <c r="I6079" s="45"/>
    </row>
    <row r="6080" spans="2:9" x14ac:dyDescent="0.5">
      <c r="B6080" s="1">
        <v>44294</v>
      </c>
      <c r="C6080" s="42" t="s">
        <v>1</v>
      </c>
      <c r="D6080" s="42" t="s">
        <v>15</v>
      </c>
      <c r="E6080">
        <v>71</v>
      </c>
      <c r="G6080" s="7"/>
      <c r="H6080"/>
      <c r="I6080" s="45"/>
    </row>
    <row r="6081" spans="2:9" x14ac:dyDescent="0.5">
      <c r="B6081" s="1">
        <v>44294</v>
      </c>
      <c r="C6081" s="42" t="s">
        <v>1</v>
      </c>
      <c r="D6081" s="42" t="s">
        <v>15</v>
      </c>
      <c r="E6081">
        <v>89</v>
      </c>
      <c r="G6081" s="7"/>
      <c r="H6081"/>
      <c r="I6081" s="45"/>
    </row>
    <row r="6082" spans="2:9" x14ac:dyDescent="0.5">
      <c r="B6082" s="1">
        <v>44294</v>
      </c>
      <c r="C6082" s="42" t="s">
        <v>1</v>
      </c>
      <c r="D6082" s="42" t="s">
        <v>15</v>
      </c>
      <c r="E6082">
        <v>73</v>
      </c>
      <c r="G6082" s="7"/>
      <c r="H6082"/>
      <c r="I6082" s="45"/>
    </row>
    <row r="6083" spans="2:9" x14ac:dyDescent="0.5">
      <c r="B6083" s="1">
        <v>44294</v>
      </c>
      <c r="C6083" s="42" t="s">
        <v>1</v>
      </c>
      <c r="D6083" s="42" t="s">
        <v>15</v>
      </c>
      <c r="E6083">
        <v>77</v>
      </c>
      <c r="G6083" s="7"/>
      <c r="H6083"/>
      <c r="I6083" s="45"/>
    </row>
    <row r="6084" spans="2:9" x14ac:dyDescent="0.5">
      <c r="B6084" s="1">
        <v>44294</v>
      </c>
      <c r="C6084" s="42" t="s">
        <v>1</v>
      </c>
      <c r="D6084" s="42" t="s">
        <v>15</v>
      </c>
      <c r="E6084">
        <v>84</v>
      </c>
      <c r="G6084" s="7"/>
      <c r="H6084"/>
      <c r="I6084" s="45"/>
    </row>
    <row r="6085" spans="2:9" x14ac:dyDescent="0.5">
      <c r="B6085" s="1">
        <v>44294</v>
      </c>
      <c r="C6085" s="42" t="s">
        <v>1</v>
      </c>
      <c r="D6085" s="42" t="s">
        <v>15</v>
      </c>
      <c r="E6085">
        <v>88</v>
      </c>
      <c r="G6085" s="7"/>
      <c r="H6085"/>
      <c r="I6085" s="45"/>
    </row>
    <row r="6086" spans="2:9" x14ac:dyDescent="0.5">
      <c r="B6086" s="1">
        <v>44294</v>
      </c>
      <c r="C6086" s="42" t="s">
        <v>1</v>
      </c>
      <c r="D6086" s="42" t="s">
        <v>15</v>
      </c>
      <c r="E6086">
        <v>90</v>
      </c>
      <c r="G6086" s="7"/>
      <c r="H6086"/>
      <c r="I6086" s="45"/>
    </row>
    <row r="6087" spans="2:9" x14ac:dyDescent="0.5">
      <c r="B6087" s="1">
        <v>44294</v>
      </c>
      <c r="C6087" s="42" t="s">
        <v>1</v>
      </c>
      <c r="D6087" s="42" t="s">
        <v>15</v>
      </c>
      <c r="E6087">
        <v>76</v>
      </c>
      <c r="G6087" s="7"/>
      <c r="H6087"/>
      <c r="I6087" s="45"/>
    </row>
    <row r="6088" spans="2:9" x14ac:dyDescent="0.5">
      <c r="B6088" s="1">
        <v>44294</v>
      </c>
      <c r="C6088" s="42" t="s">
        <v>1</v>
      </c>
      <c r="D6088" s="42" t="s">
        <v>15</v>
      </c>
      <c r="E6088">
        <v>85</v>
      </c>
      <c r="G6088" s="7"/>
      <c r="H6088"/>
      <c r="I6088" s="45"/>
    </row>
    <row r="6089" spans="2:9" x14ac:dyDescent="0.5">
      <c r="B6089" s="1">
        <v>44294</v>
      </c>
      <c r="C6089" s="42" t="s">
        <v>1</v>
      </c>
      <c r="D6089" s="42" t="s">
        <v>15</v>
      </c>
      <c r="E6089">
        <v>75</v>
      </c>
      <c r="G6089" s="7"/>
      <c r="H6089"/>
      <c r="I6089" s="45"/>
    </row>
    <row r="6090" spans="2:9" x14ac:dyDescent="0.5">
      <c r="B6090" s="1">
        <v>44294</v>
      </c>
      <c r="C6090" s="42" t="s">
        <v>1</v>
      </c>
      <c r="D6090" s="42" t="s">
        <v>15</v>
      </c>
      <c r="E6090">
        <v>80</v>
      </c>
      <c r="G6090" s="7"/>
      <c r="H6090"/>
      <c r="I6090" s="45"/>
    </row>
    <row r="6091" spans="2:9" x14ac:dyDescent="0.5">
      <c r="B6091" s="1">
        <v>44294</v>
      </c>
      <c r="C6091" s="42" t="s">
        <v>1</v>
      </c>
      <c r="D6091" s="42" t="s">
        <v>15</v>
      </c>
      <c r="E6091">
        <v>82</v>
      </c>
      <c r="G6091" s="7"/>
      <c r="H6091"/>
      <c r="I6091" s="45"/>
    </row>
    <row r="6092" spans="2:9" x14ac:dyDescent="0.5">
      <c r="B6092" s="1">
        <v>44294</v>
      </c>
      <c r="C6092" s="42" t="s">
        <v>1</v>
      </c>
      <c r="D6092" s="42" t="s">
        <v>15</v>
      </c>
      <c r="E6092">
        <v>77</v>
      </c>
      <c r="G6092" s="7"/>
      <c r="H6092"/>
      <c r="I6092" s="45"/>
    </row>
    <row r="6093" spans="2:9" x14ac:dyDescent="0.5">
      <c r="B6093" s="1">
        <v>44294</v>
      </c>
      <c r="C6093" s="42" t="s">
        <v>1</v>
      </c>
      <c r="D6093" s="42" t="s">
        <v>15</v>
      </c>
      <c r="E6093">
        <v>101</v>
      </c>
      <c r="G6093" s="7"/>
      <c r="H6093"/>
      <c r="I6093" s="45"/>
    </row>
    <row r="6094" spans="2:9" x14ac:dyDescent="0.5">
      <c r="B6094" s="1">
        <v>44294</v>
      </c>
      <c r="C6094" s="42" t="s">
        <v>1</v>
      </c>
      <c r="D6094" s="42" t="s">
        <v>15</v>
      </c>
      <c r="E6094">
        <v>105</v>
      </c>
      <c r="G6094" s="7"/>
      <c r="H6094"/>
      <c r="I6094" s="45"/>
    </row>
    <row r="6095" spans="2:9" x14ac:dyDescent="0.5">
      <c r="B6095" s="1">
        <v>44295</v>
      </c>
      <c r="C6095" s="42" t="s">
        <v>1</v>
      </c>
      <c r="D6095" s="42" t="s">
        <v>15</v>
      </c>
      <c r="E6095">
        <v>81</v>
      </c>
      <c r="F6095">
        <v>7.2</v>
      </c>
      <c r="G6095" s="7"/>
      <c r="H6095"/>
      <c r="I6095" s="45"/>
    </row>
    <row r="6096" spans="2:9" x14ac:dyDescent="0.5">
      <c r="B6096" s="1">
        <v>44295</v>
      </c>
      <c r="C6096" s="42" t="s">
        <v>1</v>
      </c>
      <c r="D6096" s="42" t="s">
        <v>15</v>
      </c>
      <c r="E6096">
        <v>74</v>
      </c>
      <c r="F6096">
        <v>4.0999999999999996</v>
      </c>
      <c r="G6096" s="7"/>
      <c r="H6096"/>
      <c r="I6096" s="45"/>
    </row>
    <row r="6097" spans="2:9" x14ac:dyDescent="0.5">
      <c r="B6097" s="1">
        <v>44295</v>
      </c>
      <c r="C6097" s="42" t="s">
        <v>1</v>
      </c>
      <c r="D6097" s="42" t="s">
        <v>15</v>
      </c>
      <c r="E6097">
        <v>81</v>
      </c>
      <c r="F6097">
        <v>4.7</v>
      </c>
      <c r="G6097" s="7"/>
      <c r="H6097"/>
      <c r="I6097" s="45"/>
    </row>
    <row r="6098" spans="2:9" x14ac:dyDescent="0.5">
      <c r="B6098" s="1">
        <v>44295</v>
      </c>
      <c r="C6098" s="42" t="s">
        <v>1</v>
      </c>
      <c r="D6098" s="42" t="s">
        <v>15</v>
      </c>
      <c r="E6098">
        <v>103</v>
      </c>
      <c r="F6098">
        <v>12.2</v>
      </c>
      <c r="G6098" s="7"/>
      <c r="H6098"/>
      <c r="I6098" s="45"/>
    </row>
    <row r="6099" spans="2:9" x14ac:dyDescent="0.5">
      <c r="B6099" s="1">
        <v>44295</v>
      </c>
      <c r="C6099" s="42" t="s">
        <v>1</v>
      </c>
      <c r="D6099" s="42" t="s">
        <v>15</v>
      </c>
      <c r="E6099">
        <v>96</v>
      </c>
      <c r="F6099">
        <v>11.3</v>
      </c>
      <c r="G6099" s="7"/>
      <c r="H6099"/>
      <c r="I6099" s="45"/>
    </row>
    <row r="6100" spans="2:9" x14ac:dyDescent="0.5">
      <c r="B6100" s="1">
        <v>44295</v>
      </c>
      <c r="C6100" s="42" t="s">
        <v>1</v>
      </c>
      <c r="D6100" s="42" t="s">
        <v>15</v>
      </c>
      <c r="E6100">
        <v>90</v>
      </c>
      <c r="F6100">
        <v>9.1</v>
      </c>
      <c r="G6100" s="7"/>
      <c r="H6100"/>
      <c r="I6100" s="45"/>
    </row>
    <row r="6101" spans="2:9" x14ac:dyDescent="0.5">
      <c r="B6101" s="1">
        <v>44295</v>
      </c>
      <c r="C6101" s="42" t="s">
        <v>1</v>
      </c>
      <c r="D6101" s="42" t="s">
        <v>15</v>
      </c>
      <c r="E6101">
        <v>74</v>
      </c>
      <c r="F6101">
        <v>5.0999999999999996</v>
      </c>
      <c r="G6101" s="7"/>
      <c r="H6101"/>
      <c r="I6101" s="45"/>
    </row>
    <row r="6102" spans="2:9" x14ac:dyDescent="0.5">
      <c r="B6102" s="1">
        <v>44295</v>
      </c>
      <c r="C6102" s="42" t="s">
        <v>569</v>
      </c>
      <c r="D6102" s="42" t="s">
        <v>15</v>
      </c>
      <c r="E6102">
        <v>51</v>
      </c>
      <c r="G6102" s="7"/>
      <c r="H6102"/>
      <c r="I6102" s="45"/>
    </row>
    <row r="6103" spans="2:9" x14ac:dyDescent="0.5">
      <c r="B6103" s="1">
        <v>44295</v>
      </c>
      <c r="C6103" s="42" t="s">
        <v>1</v>
      </c>
      <c r="D6103" s="42" t="s">
        <v>15</v>
      </c>
      <c r="E6103">
        <v>89</v>
      </c>
      <c r="F6103">
        <v>7.7</v>
      </c>
      <c r="G6103" s="7"/>
      <c r="H6103"/>
      <c r="I6103" s="45"/>
    </row>
    <row r="6104" spans="2:9" x14ac:dyDescent="0.5">
      <c r="B6104" s="1">
        <v>44295</v>
      </c>
      <c r="C6104" s="42" t="s">
        <v>1</v>
      </c>
      <c r="D6104" s="42" t="s">
        <v>15</v>
      </c>
      <c r="E6104">
        <v>84</v>
      </c>
      <c r="F6104">
        <v>6.5</v>
      </c>
      <c r="G6104" s="7"/>
      <c r="H6104"/>
      <c r="I6104" s="45"/>
    </row>
    <row r="6105" spans="2:9" x14ac:dyDescent="0.5">
      <c r="B6105" s="1">
        <v>44295</v>
      </c>
      <c r="C6105" s="42" t="s">
        <v>1</v>
      </c>
      <c r="D6105" s="42" t="s">
        <v>15</v>
      </c>
      <c r="E6105">
        <v>82</v>
      </c>
      <c r="F6105">
        <v>6.3</v>
      </c>
      <c r="G6105" s="7"/>
      <c r="H6105"/>
      <c r="I6105" s="45"/>
    </row>
    <row r="6106" spans="2:9" x14ac:dyDescent="0.5">
      <c r="B6106" s="1">
        <v>44295</v>
      </c>
      <c r="C6106" s="42" t="s">
        <v>1</v>
      </c>
      <c r="D6106" s="42" t="s">
        <v>15</v>
      </c>
      <c r="E6106">
        <v>80</v>
      </c>
      <c r="F6106">
        <v>5.4</v>
      </c>
      <c r="G6106" s="7"/>
      <c r="H6106"/>
      <c r="I6106" s="45"/>
    </row>
    <row r="6107" spans="2:9" x14ac:dyDescent="0.5">
      <c r="B6107" s="1">
        <v>44295</v>
      </c>
      <c r="C6107" s="42" t="s">
        <v>116</v>
      </c>
      <c r="D6107" s="42"/>
      <c r="E6107">
        <v>109</v>
      </c>
      <c r="F6107">
        <v>17.3</v>
      </c>
      <c r="G6107" s="7"/>
      <c r="H6107"/>
      <c r="I6107" s="45"/>
    </row>
    <row r="6108" spans="2:9" x14ac:dyDescent="0.5">
      <c r="B6108" s="1">
        <v>44296</v>
      </c>
      <c r="C6108" s="42"/>
      <c r="D6108" s="42"/>
      <c r="G6108" s="7"/>
      <c r="H6108"/>
      <c r="I6108" s="45" t="s">
        <v>855</v>
      </c>
    </row>
    <row r="6109" spans="2:9" x14ac:dyDescent="0.5">
      <c r="B6109" s="1">
        <v>44297</v>
      </c>
      <c r="C6109" s="42"/>
      <c r="D6109" s="42"/>
      <c r="G6109" s="7"/>
      <c r="H6109"/>
      <c r="I6109" s="45" t="s">
        <v>855</v>
      </c>
    </row>
    <row r="6110" spans="2:9" x14ac:dyDescent="0.5">
      <c r="B6110" s="1">
        <v>44298</v>
      </c>
      <c r="C6110" s="42" t="s">
        <v>27</v>
      </c>
      <c r="D6110" s="42" t="s">
        <v>15</v>
      </c>
      <c r="E6110">
        <v>130</v>
      </c>
      <c r="G6110" s="7">
        <v>226001103413</v>
      </c>
      <c r="H6110">
        <v>2</v>
      </c>
      <c r="I6110" s="45"/>
    </row>
    <row r="6111" spans="2:9" x14ac:dyDescent="0.5">
      <c r="B6111" s="1">
        <v>44298</v>
      </c>
      <c r="C6111" s="42" t="s">
        <v>1</v>
      </c>
      <c r="D6111" s="42" t="s">
        <v>15</v>
      </c>
      <c r="E6111">
        <v>127</v>
      </c>
      <c r="G6111" s="7"/>
      <c r="H6111"/>
      <c r="I6111" s="45"/>
    </row>
    <row r="6112" spans="2:9" x14ac:dyDescent="0.5">
      <c r="B6112" s="1">
        <v>44298</v>
      </c>
      <c r="C6112" s="42" t="s">
        <v>1</v>
      </c>
      <c r="D6112" s="42" t="s">
        <v>15</v>
      </c>
      <c r="E6112">
        <v>124</v>
      </c>
      <c r="G6112" s="7"/>
      <c r="H6112"/>
      <c r="I6112" s="45"/>
    </row>
    <row r="6113" spans="2:9" x14ac:dyDescent="0.5">
      <c r="B6113" s="1">
        <v>44298</v>
      </c>
      <c r="C6113" s="42" t="s">
        <v>1</v>
      </c>
      <c r="D6113" s="42" t="s">
        <v>15</v>
      </c>
      <c r="E6113">
        <v>76</v>
      </c>
      <c r="G6113" s="7"/>
      <c r="H6113"/>
      <c r="I6113" s="45"/>
    </row>
    <row r="6114" spans="2:9" x14ac:dyDescent="0.5">
      <c r="B6114" s="1">
        <v>44298</v>
      </c>
      <c r="C6114" s="42" t="s">
        <v>1</v>
      </c>
      <c r="D6114" s="42" t="s">
        <v>15</v>
      </c>
      <c r="E6114">
        <v>114</v>
      </c>
      <c r="G6114" s="7"/>
      <c r="H6114"/>
      <c r="I6114" s="45"/>
    </row>
    <row r="6115" spans="2:9" x14ac:dyDescent="0.5">
      <c r="B6115" s="1">
        <v>44298</v>
      </c>
      <c r="C6115" s="42" t="s">
        <v>1</v>
      </c>
      <c r="D6115" s="42" t="s">
        <v>15</v>
      </c>
      <c r="E6115">
        <v>73</v>
      </c>
      <c r="G6115" s="7"/>
      <c r="H6115"/>
      <c r="I6115" s="45"/>
    </row>
    <row r="6116" spans="2:9" x14ac:dyDescent="0.5">
      <c r="B6116" s="1">
        <v>44298</v>
      </c>
      <c r="C6116" s="42" t="s">
        <v>289</v>
      </c>
      <c r="D6116" s="42"/>
      <c r="E6116">
        <v>152</v>
      </c>
      <c r="G6116" s="7"/>
      <c r="H6116"/>
      <c r="I6116" s="45"/>
    </row>
    <row r="6117" spans="2:9" x14ac:dyDescent="0.5">
      <c r="B6117" s="1">
        <v>44298</v>
      </c>
      <c r="C6117" s="42" t="s">
        <v>289</v>
      </c>
      <c r="D6117" s="42"/>
      <c r="E6117">
        <v>146</v>
      </c>
      <c r="G6117" s="7"/>
      <c r="H6117"/>
      <c r="I6117" s="45"/>
    </row>
    <row r="6118" spans="2:9" x14ac:dyDescent="0.5">
      <c r="B6118" s="1">
        <v>44298</v>
      </c>
      <c r="C6118" s="42" t="s">
        <v>289</v>
      </c>
      <c r="D6118" s="42"/>
      <c r="E6118">
        <v>159</v>
      </c>
      <c r="G6118" s="7"/>
      <c r="H6118"/>
      <c r="I6118" s="45"/>
    </row>
    <row r="6119" spans="2:9" x14ac:dyDescent="0.5">
      <c r="B6119" s="1">
        <v>44298</v>
      </c>
      <c r="C6119" s="42" t="s">
        <v>1</v>
      </c>
      <c r="D6119" s="42" t="s">
        <v>15</v>
      </c>
      <c r="E6119">
        <v>79</v>
      </c>
      <c r="G6119" s="7"/>
      <c r="H6119"/>
      <c r="I6119" s="45"/>
    </row>
    <row r="6120" spans="2:9" x14ac:dyDescent="0.5">
      <c r="B6120" s="1">
        <v>44298</v>
      </c>
      <c r="C6120" s="42" t="s">
        <v>1</v>
      </c>
      <c r="D6120" s="42" t="s">
        <v>15</v>
      </c>
      <c r="E6120">
        <v>115</v>
      </c>
      <c r="G6120" s="7"/>
      <c r="H6120"/>
      <c r="I6120" s="45"/>
    </row>
    <row r="6121" spans="2:9" x14ac:dyDescent="0.5">
      <c r="B6121" s="1">
        <v>44298</v>
      </c>
      <c r="C6121" s="42" t="s">
        <v>1</v>
      </c>
      <c r="D6121" s="42" t="s">
        <v>15</v>
      </c>
      <c r="E6121">
        <v>84</v>
      </c>
      <c r="G6121" s="7"/>
      <c r="H6121"/>
      <c r="I6121" s="45"/>
    </row>
    <row r="6122" spans="2:9" x14ac:dyDescent="0.5">
      <c r="B6122" s="1">
        <v>44298</v>
      </c>
      <c r="C6122" s="42" t="s">
        <v>1</v>
      </c>
      <c r="D6122" s="42" t="s">
        <v>15</v>
      </c>
      <c r="E6122">
        <v>85</v>
      </c>
      <c r="G6122" s="7"/>
      <c r="H6122"/>
      <c r="I6122" s="45"/>
    </row>
    <row r="6123" spans="2:9" x14ac:dyDescent="0.5">
      <c r="B6123" s="1">
        <v>44298</v>
      </c>
      <c r="C6123" s="42" t="s">
        <v>1</v>
      </c>
      <c r="D6123" s="42" t="s">
        <v>15</v>
      </c>
      <c r="E6123">
        <v>89</v>
      </c>
      <c r="G6123" s="7"/>
      <c r="H6123"/>
      <c r="I6123" s="45"/>
    </row>
    <row r="6124" spans="2:9" x14ac:dyDescent="0.5">
      <c r="B6124" s="1">
        <v>44298</v>
      </c>
      <c r="C6124" s="42" t="s">
        <v>1</v>
      </c>
      <c r="D6124" s="42" t="s">
        <v>15</v>
      </c>
      <c r="E6124">
        <v>77</v>
      </c>
      <c r="G6124" s="7"/>
      <c r="H6124"/>
      <c r="I6124" s="45"/>
    </row>
    <row r="6125" spans="2:9" x14ac:dyDescent="0.5">
      <c r="B6125" s="1">
        <v>44298</v>
      </c>
      <c r="C6125" s="42" t="s">
        <v>1</v>
      </c>
      <c r="D6125" s="42" t="s">
        <v>15</v>
      </c>
      <c r="E6125">
        <v>104</v>
      </c>
      <c r="G6125" s="7"/>
      <c r="H6125"/>
      <c r="I6125" s="45"/>
    </row>
    <row r="6126" spans="2:9" x14ac:dyDescent="0.5">
      <c r="B6126" s="1">
        <v>44298</v>
      </c>
      <c r="C6126" s="42" t="s">
        <v>1</v>
      </c>
      <c r="D6126" s="42" t="s">
        <v>15</v>
      </c>
      <c r="E6126">
        <v>91</v>
      </c>
      <c r="G6126" s="7"/>
      <c r="H6126"/>
      <c r="I6126" s="45"/>
    </row>
    <row r="6127" spans="2:9" x14ac:dyDescent="0.5">
      <c r="B6127" s="1">
        <v>44298</v>
      </c>
      <c r="C6127" s="42" t="s">
        <v>1</v>
      </c>
      <c r="D6127" s="42" t="s">
        <v>15</v>
      </c>
      <c r="E6127">
        <v>86</v>
      </c>
      <c r="G6127" s="7"/>
      <c r="H6127"/>
      <c r="I6127" s="45"/>
    </row>
    <row r="6128" spans="2:9" x14ac:dyDescent="0.5">
      <c r="B6128" s="1">
        <v>44298</v>
      </c>
      <c r="C6128" s="42" t="s">
        <v>1</v>
      </c>
      <c r="D6128" s="42" t="s">
        <v>15</v>
      </c>
      <c r="E6128">
        <v>86</v>
      </c>
      <c r="G6128" s="7"/>
      <c r="H6128"/>
      <c r="I6128" s="45"/>
    </row>
    <row r="6129" spans="2:9" x14ac:dyDescent="0.5">
      <c r="B6129" s="1">
        <v>44298</v>
      </c>
      <c r="C6129" s="42" t="s">
        <v>569</v>
      </c>
      <c r="D6129" s="42" t="s">
        <v>15</v>
      </c>
      <c r="E6129">
        <v>68</v>
      </c>
      <c r="G6129" s="7"/>
      <c r="H6129"/>
      <c r="I6129" s="45"/>
    </row>
    <row r="6130" spans="2:9" x14ac:dyDescent="0.5">
      <c r="B6130" s="1">
        <v>44298</v>
      </c>
      <c r="C6130" s="42" t="s">
        <v>1</v>
      </c>
      <c r="D6130" s="42" t="s">
        <v>15</v>
      </c>
      <c r="E6130">
        <v>93</v>
      </c>
      <c r="G6130" s="7"/>
      <c r="H6130"/>
      <c r="I6130" s="45"/>
    </row>
    <row r="6131" spans="2:9" x14ac:dyDescent="0.5">
      <c r="B6131" s="1">
        <v>44298</v>
      </c>
      <c r="C6131" s="42" t="s">
        <v>1</v>
      </c>
      <c r="D6131" s="42" t="s">
        <v>15</v>
      </c>
      <c r="E6131">
        <v>82</v>
      </c>
      <c r="G6131" s="7"/>
      <c r="H6131"/>
      <c r="I6131" s="45"/>
    </row>
    <row r="6132" spans="2:9" x14ac:dyDescent="0.5">
      <c r="B6132" s="1">
        <v>44298</v>
      </c>
      <c r="C6132" s="42" t="s">
        <v>1</v>
      </c>
      <c r="D6132" s="42" t="s">
        <v>15</v>
      </c>
      <c r="E6132">
        <v>79</v>
      </c>
      <c r="G6132" s="7"/>
      <c r="H6132"/>
      <c r="I6132" s="45"/>
    </row>
    <row r="6133" spans="2:9" x14ac:dyDescent="0.5">
      <c r="B6133" s="1">
        <v>44298</v>
      </c>
      <c r="C6133" s="42" t="s">
        <v>1</v>
      </c>
      <c r="D6133" s="42" t="s">
        <v>15</v>
      </c>
      <c r="E6133">
        <v>67</v>
      </c>
      <c r="G6133" s="7"/>
      <c r="H6133"/>
      <c r="I6133" s="45"/>
    </row>
    <row r="6134" spans="2:9" x14ac:dyDescent="0.5">
      <c r="B6134" s="1">
        <v>44298</v>
      </c>
      <c r="C6134" s="42" t="s">
        <v>1</v>
      </c>
      <c r="D6134" s="42" t="s">
        <v>15</v>
      </c>
      <c r="E6134">
        <v>81</v>
      </c>
      <c r="G6134" s="7"/>
      <c r="H6134"/>
      <c r="I6134" s="45"/>
    </row>
    <row r="6135" spans="2:9" x14ac:dyDescent="0.5">
      <c r="B6135" s="1">
        <v>44298</v>
      </c>
      <c r="C6135" s="42" t="s">
        <v>1</v>
      </c>
      <c r="D6135" s="42" t="s">
        <v>15</v>
      </c>
      <c r="E6135">
        <v>83</v>
      </c>
      <c r="G6135" s="7"/>
      <c r="H6135"/>
      <c r="I6135" s="45"/>
    </row>
    <row r="6136" spans="2:9" x14ac:dyDescent="0.5">
      <c r="B6136" s="1">
        <v>44298</v>
      </c>
      <c r="C6136" s="42" t="s">
        <v>1</v>
      </c>
      <c r="D6136" s="42" t="s">
        <v>15</v>
      </c>
      <c r="E6136">
        <v>86</v>
      </c>
      <c r="G6136" s="7"/>
      <c r="H6136"/>
      <c r="I6136" s="45"/>
    </row>
    <row r="6137" spans="2:9" x14ac:dyDescent="0.5">
      <c r="B6137" s="1">
        <v>44298</v>
      </c>
      <c r="C6137" s="42" t="s">
        <v>1</v>
      </c>
      <c r="D6137" s="42" t="s">
        <v>15</v>
      </c>
      <c r="E6137">
        <v>77</v>
      </c>
      <c r="G6137" s="7"/>
      <c r="H6137"/>
      <c r="I6137" s="45"/>
    </row>
    <row r="6138" spans="2:9" x14ac:dyDescent="0.5">
      <c r="B6138" s="1">
        <v>44298</v>
      </c>
      <c r="C6138" s="42" t="s">
        <v>1</v>
      </c>
      <c r="D6138" s="42" t="s">
        <v>15</v>
      </c>
      <c r="E6138">
        <v>90</v>
      </c>
      <c r="G6138" s="7"/>
      <c r="H6138"/>
      <c r="I6138" s="45"/>
    </row>
    <row r="6139" spans="2:9" x14ac:dyDescent="0.5">
      <c r="B6139" s="1">
        <v>44298</v>
      </c>
      <c r="C6139" s="42" t="s">
        <v>1</v>
      </c>
      <c r="D6139" s="42" t="s">
        <v>15</v>
      </c>
      <c r="E6139">
        <v>95</v>
      </c>
      <c r="G6139" s="7"/>
      <c r="H6139"/>
      <c r="I6139" s="45"/>
    </row>
    <row r="6140" spans="2:9" x14ac:dyDescent="0.5">
      <c r="B6140" s="1">
        <v>44298</v>
      </c>
      <c r="C6140" s="42" t="s">
        <v>575</v>
      </c>
      <c r="D6140" s="42" t="s">
        <v>11</v>
      </c>
      <c r="E6140">
        <v>259</v>
      </c>
      <c r="G6140" s="7"/>
      <c r="H6140"/>
      <c r="I6140" s="45"/>
    </row>
    <row r="6141" spans="2:9" x14ac:dyDescent="0.5">
      <c r="B6141" s="1">
        <v>44298</v>
      </c>
      <c r="C6141" s="42" t="s">
        <v>289</v>
      </c>
      <c r="D6141" s="42"/>
      <c r="E6141">
        <v>84</v>
      </c>
      <c r="G6141" s="7"/>
      <c r="H6141"/>
      <c r="I6141" s="45"/>
    </row>
    <row r="6142" spans="2:9" x14ac:dyDescent="0.5">
      <c r="B6142" s="1">
        <v>44298</v>
      </c>
      <c r="C6142" s="42" t="s">
        <v>289</v>
      </c>
      <c r="D6142" s="42"/>
      <c r="E6142">
        <v>94</v>
      </c>
      <c r="G6142" s="7"/>
      <c r="H6142"/>
      <c r="I6142" s="45"/>
    </row>
    <row r="6143" spans="2:9" x14ac:dyDescent="0.5">
      <c r="B6143" s="1">
        <v>44298</v>
      </c>
      <c r="C6143" s="42" t="s">
        <v>116</v>
      </c>
      <c r="D6143" s="42"/>
      <c r="E6143">
        <v>97</v>
      </c>
      <c r="G6143" s="7"/>
      <c r="H6143"/>
      <c r="I6143" s="45"/>
    </row>
    <row r="6144" spans="2:9" x14ac:dyDescent="0.5">
      <c r="B6144" s="1">
        <v>44298</v>
      </c>
      <c r="C6144" s="42" t="s">
        <v>570</v>
      </c>
      <c r="D6144" s="42" t="s">
        <v>15</v>
      </c>
      <c r="E6144">
        <v>133</v>
      </c>
      <c r="G6144" s="7"/>
      <c r="H6144"/>
      <c r="I6144" s="45"/>
    </row>
    <row r="6145" spans="2:9" x14ac:dyDescent="0.5">
      <c r="B6145" s="1">
        <v>44299</v>
      </c>
      <c r="C6145" s="42" t="s">
        <v>289</v>
      </c>
      <c r="D6145" s="42"/>
      <c r="E6145">
        <v>153</v>
      </c>
      <c r="G6145" s="7"/>
      <c r="H6145"/>
      <c r="I6145" s="45"/>
    </row>
    <row r="6146" spans="2:9" x14ac:dyDescent="0.5">
      <c r="B6146" s="1">
        <v>44299</v>
      </c>
      <c r="C6146" s="42" t="s">
        <v>575</v>
      </c>
      <c r="D6146" s="42" t="s">
        <v>11</v>
      </c>
      <c r="E6146">
        <v>396</v>
      </c>
      <c r="G6146" s="7"/>
      <c r="H6146"/>
      <c r="I6146" s="45"/>
    </row>
    <row r="6147" spans="2:9" x14ac:dyDescent="0.5">
      <c r="B6147" s="1">
        <v>44299</v>
      </c>
      <c r="C6147" s="42" t="s">
        <v>575</v>
      </c>
      <c r="D6147" s="42" t="s">
        <v>11</v>
      </c>
      <c r="E6147">
        <v>308</v>
      </c>
      <c r="G6147" s="7"/>
      <c r="H6147"/>
      <c r="I6147" s="45"/>
    </row>
    <row r="6148" spans="2:9" x14ac:dyDescent="0.5">
      <c r="B6148" s="1">
        <v>44299</v>
      </c>
      <c r="C6148" s="42" t="s">
        <v>579</v>
      </c>
      <c r="D6148" s="42" t="s">
        <v>15</v>
      </c>
      <c r="E6148">
        <v>101</v>
      </c>
      <c r="G6148" s="7"/>
      <c r="H6148"/>
      <c r="I6148" s="45"/>
    </row>
    <row r="6149" spans="2:9" x14ac:dyDescent="0.5">
      <c r="B6149" s="1">
        <v>44299</v>
      </c>
      <c r="C6149" s="42" t="s">
        <v>289</v>
      </c>
      <c r="D6149" s="42"/>
      <c r="E6149">
        <v>152</v>
      </c>
      <c r="G6149" s="7"/>
      <c r="H6149"/>
      <c r="I6149" s="45"/>
    </row>
    <row r="6150" spans="2:9" x14ac:dyDescent="0.5">
      <c r="B6150" s="1">
        <v>44299</v>
      </c>
      <c r="C6150" s="42" t="s">
        <v>1</v>
      </c>
      <c r="D6150" s="42" t="s">
        <v>15</v>
      </c>
      <c r="E6150">
        <v>75</v>
      </c>
      <c r="G6150" s="7"/>
      <c r="H6150"/>
      <c r="I6150" s="45"/>
    </row>
    <row r="6151" spans="2:9" x14ac:dyDescent="0.5">
      <c r="B6151" s="1">
        <v>44299</v>
      </c>
      <c r="C6151" s="42" t="s">
        <v>1</v>
      </c>
      <c r="D6151" s="42" t="s">
        <v>15</v>
      </c>
      <c r="E6151">
        <v>82</v>
      </c>
      <c r="G6151" s="7"/>
      <c r="H6151"/>
      <c r="I6151" s="45"/>
    </row>
    <row r="6152" spans="2:9" x14ac:dyDescent="0.5">
      <c r="B6152" s="1">
        <v>44299</v>
      </c>
      <c r="C6152" s="42" t="s">
        <v>1</v>
      </c>
      <c r="D6152" s="42" t="s">
        <v>15</v>
      </c>
      <c r="E6152">
        <v>79</v>
      </c>
      <c r="G6152" s="7"/>
      <c r="H6152"/>
      <c r="I6152" s="45"/>
    </row>
    <row r="6153" spans="2:9" x14ac:dyDescent="0.5">
      <c r="B6153" s="1">
        <v>44299</v>
      </c>
      <c r="C6153" s="42" t="s">
        <v>569</v>
      </c>
      <c r="D6153" s="42" t="s">
        <v>15</v>
      </c>
      <c r="E6153">
        <v>69</v>
      </c>
      <c r="G6153" s="7"/>
      <c r="H6153"/>
      <c r="I6153" s="45"/>
    </row>
    <row r="6154" spans="2:9" x14ac:dyDescent="0.5">
      <c r="B6154" s="1">
        <v>44299</v>
      </c>
      <c r="C6154" s="42" t="s">
        <v>1</v>
      </c>
      <c r="D6154" s="42" t="s">
        <v>15</v>
      </c>
      <c r="E6154">
        <v>92</v>
      </c>
      <c r="G6154" s="7"/>
      <c r="H6154"/>
      <c r="I6154" s="45"/>
    </row>
    <row r="6155" spans="2:9" x14ac:dyDescent="0.5">
      <c r="B6155" s="1">
        <v>44299</v>
      </c>
      <c r="C6155" s="42" t="s">
        <v>1</v>
      </c>
      <c r="D6155" s="42" t="s">
        <v>15</v>
      </c>
      <c r="E6155">
        <v>73</v>
      </c>
      <c r="G6155" s="7"/>
      <c r="H6155"/>
      <c r="I6155" s="45"/>
    </row>
    <row r="6156" spans="2:9" x14ac:dyDescent="0.5">
      <c r="B6156" s="1">
        <v>44299</v>
      </c>
      <c r="C6156" s="42" t="s">
        <v>1</v>
      </c>
      <c r="D6156" s="42" t="s">
        <v>15</v>
      </c>
      <c r="E6156">
        <v>94</v>
      </c>
      <c r="G6156" s="7"/>
      <c r="H6156"/>
      <c r="I6156" s="45"/>
    </row>
    <row r="6157" spans="2:9" x14ac:dyDescent="0.5">
      <c r="B6157" s="1">
        <v>44299</v>
      </c>
      <c r="C6157" s="42" t="s">
        <v>1</v>
      </c>
      <c r="D6157" s="42" t="s">
        <v>15</v>
      </c>
      <c r="E6157">
        <v>97</v>
      </c>
      <c r="G6157" s="7"/>
      <c r="H6157"/>
      <c r="I6157" s="45"/>
    </row>
    <row r="6158" spans="2:9" x14ac:dyDescent="0.5">
      <c r="B6158" s="1">
        <v>44299</v>
      </c>
      <c r="C6158" s="42" t="s">
        <v>1</v>
      </c>
      <c r="D6158" s="42" t="s">
        <v>15</v>
      </c>
      <c r="E6158">
        <v>74</v>
      </c>
      <c r="G6158" s="7"/>
      <c r="H6158"/>
      <c r="I6158" s="45"/>
    </row>
    <row r="6159" spans="2:9" x14ac:dyDescent="0.5">
      <c r="B6159" s="1">
        <v>44299</v>
      </c>
      <c r="C6159" s="42" t="s">
        <v>1</v>
      </c>
      <c r="D6159" s="42" t="s">
        <v>15</v>
      </c>
      <c r="E6159">
        <v>71</v>
      </c>
      <c r="G6159" s="7"/>
      <c r="H6159"/>
      <c r="I6159" s="45"/>
    </row>
    <row r="6160" spans="2:9" x14ac:dyDescent="0.5">
      <c r="B6160" s="1">
        <v>44299</v>
      </c>
      <c r="C6160" s="42" t="s">
        <v>1</v>
      </c>
      <c r="D6160" s="42" t="s">
        <v>15</v>
      </c>
      <c r="E6160">
        <v>75</v>
      </c>
      <c r="G6160" s="7"/>
      <c r="H6160"/>
      <c r="I6160" s="45"/>
    </row>
    <row r="6161" spans="2:9" x14ac:dyDescent="0.5">
      <c r="B6161" s="1">
        <v>44299</v>
      </c>
      <c r="C6161" s="42" t="s">
        <v>1</v>
      </c>
      <c r="D6161" s="42" t="s">
        <v>15</v>
      </c>
      <c r="E6161">
        <v>101</v>
      </c>
      <c r="G6161" s="7"/>
      <c r="H6161"/>
      <c r="I6161" s="45"/>
    </row>
    <row r="6162" spans="2:9" x14ac:dyDescent="0.5">
      <c r="B6162" s="1">
        <v>44299</v>
      </c>
      <c r="C6162" s="42" t="s">
        <v>1</v>
      </c>
      <c r="D6162" s="42" t="s">
        <v>15</v>
      </c>
      <c r="E6162">
        <v>82</v>
      </c>
      <c r="G6162" s="7"/>
      <c r="H6162"/>
      <c r="I6162" s="45"/>
    </row>
    <row r="6163" spans="2:9" x14ac:dyDescent="0.5">
      <c r="B6163" s="1">
        <v>44299</v>
      </c>
      <c r="C6163" s="42" t="s">
        <v>1</v>
      </c>
      <c r="D6163" s="42" t="s">
        <v>15</v>
      </c>
      <c r="E6163">
        <v>77</v>
      </c>
      <c r="G6163" s="7"/>
      <c r="H6163"/>
      <c r="I6163" s="45"/>
    </row>
    <row r="6164" spans="2:9" x14ac:dyDescent="0.5">
      <c r="B6164" s="1">
        <v>44299</v>
      </c>
      <c r="C6164" s="42" t="s">
        <v>1</v>
      </c>
      <c r="D6164" s="42" t="s">
        <v>15</v>
      </c>
      <c r="E6164">
        <v>93</v>
      </c>
      <c r="G6164" s="7"/>
      <c r="H6164"/>
      <c r="I6164" s="45"/>
    </row>
    <row r="6165" spans="2:9" x14ac:dyDescent="0.5">
      <c r="B6165" s="1">
        <v>44299</v>
      </c>
      <c r="C6165" s="42" t="s">
        <v>1</v>
      </c>
      <c r="D6165" s="42" t="s">
        <v>15</v>
      </c>
      <c r="E6165">
        <v>83</v>
      </c>
      <c r="G6165" s="7"/>
      <c r="H6165"/>
      <c r="I6165" s="45"/>
    </row>
    <row r="6166" spans="2:9" x14ac:dyDescent="0.5">
      <c r="B6166" s="1">
        <v>44299</v>
      </c>
      <c r="C6166" s="42" t="s">
        <v>1</v>
      </c>
      <c r="D6166" s="42" t="s">
        <v>15</v>
      </c>
      <c r="E6166">
        <v>87</v>
      </c>
      <c r="G6166" s="7"/>
      <c r="H6166"/>
      <c r="I6166" s="45"/>
    </row>
    <row r="6167" spans="2:9" x14ac:dyDescent="0.5">
      <c r="B6167" s="1">
        <v>44299</v>
      </c>
      <c r="C6167" s="42" t="s">
        <v>1</v>
      </c>
      <c r="D6167" s="42" t="s">
        <v>15</v>
      </c>
      <c r="E6167">
        <v>113</v>
      </c>
      <c r="G6167" s="7"/>
      <c r="H6167"/>
      <c r="I6167" s="45"/>
    </row>
    <row r="6168" spans="2:9" x14ac:dyDescent="0.5">
      <c r="B6168" s="1">
        <v>44299</v>
      </c>
      <c r="C6168" s="42" t="s">
        <v>1</v>
      </c>
      <c r="D6168" s="42" t="s">
        <v>15</v>
      </c>
      <c r="E6168">
        <v>85</v>
      </c>
      <c r="G6168" s="7"/>
      <c r="H6168"/>
      <c r="I6168" s="45"/>
    </row>
    <row r="6169" spans="2:9" x14ac:dyDescent="0.5">
      <c r="B6169" s="1">
        <v>44299</v>
      </c>
      <c r="C6169" s="42" t="s">
        <v>1</v>
      </c>
      <c r="D6169" s="42" t="s">
        <v>15</v>
      </c>
      <c r="E6169">
        <v>95</v>
      </c>
      <c r="G6169" s="7"/>
      <c r="H6169"/>
      <c r="I6169" s="45"/>
    </row>
    <row r="6170" spans="2:9" x14ac:dyDescent="0.5">
      <c r="B6170" s="1">
        <v>44299</v>
      </c>
      <c r="C6170" s="42" t="s">
        <v>1</v>
      </c>
      <c r="D6170" s="42" t="s">
        <v>15</v>
      </c>
      <c r="E6170">
        <v>101</v>
      </c>
      <c r="G6170" s="7"/>
      <c r="H6170"/>
      <c r="I6170" s="45"/>
    </row>
    <row r="6171" spans="2:9" x14ac:dyDescent="0.5">
      <c r="B6171" s="1">
        <v>44299</v>
      </c>
      <c r="C6171" s="42" t="s">
        <v>1</v>
      </c>
      <c r="D6171" s="42" t="s">
        <v>15</v>
      </c>
      <c r="E6171">
        <v>92</v>
      </c>
      <c r="G6171" s="7"/>
      <c r="H6171"/>
      <c r="I6171" s="45"/>
    </row>
    <row r="6172" spans="2:9" x14ac:dyDescent="0.5">
      <c r="B6172" s="1">
        <v>44300</v>
      </c>
      <c r="C6172" s="42" t="s">
        <v>27</v>
      </c>
      <c r="D6172" s="42" t="s">
        <v>15</v>
      </c>
      <c r="E6172">
        <v>116</v>
      </c>
      <c r="F6172">
        <v>15.9</v>
      </c>
      <c r="G6172" s="7">
        <v>226001123183</v>
      </c>
      <c r="H6172">
        <v>2</v>
      </c>
      <c r="I6172" s="45"/>
    </row>
    <row r="6173" spans="2:9" x14ac:dyDescent="0.5">
      <c r="B6173" s="1">
        <v>44300</v>
      </c>
      <c r="C6173" s="42" t="s">
        <v>27</v>
      </c>
      <c r="D6173" s="42" t="s">
        <v>15</v>
      </c>
      <c r="E6173">
        <v>124</v>
      </c>
      <c r="F6173">
        <v>22.4</v>
      </c>
      <c r="G6173" s="7">
        <v>226001123161</v>
      </c>
      <c r="H6173">
        <v>2</v>
      </c>
      <c r="I6173" s="45"/>
    </row>
    <row r="6174" spans="2:9" x14ac:dyDescent="0.5">
      <c r="B6174" s="1">
        <v>44300</v>
      </c>
      <c r="C6174" s="42" t="s">
        <v>1</v>
      </c>
      <c r="D6174" s="42" t="s">
        <v>15</v>
      </c>
      <c r="E6174">
        <v>91</v>
      </c>
      <c r="F6174">
        <v>8.1999999999999993</v>
      </c>
      <c r="G6174" s="7"/>
      <c r="H6174"/>
      <c r="I6174" s="45"/>
    </row>
    <row r="6175" spans="2:9" x14ac:dyDescent="0.5">
      <c r="B6175" s="1">
        <v>44300</v>
      </c>
      <c r="C6175" s="42" t="s">
        <v>1</v>
      </c>
      <c r="D6175" s="42" t="s">
        <v>15</v>
      </c>
      <c r="E6175">
        <v>103</v>
      </c>
      <c r="F6175">
        <v>12.8</v>
      </c>
      <c r="G6175" s="7"/>
      <c r="H6175"/>
      <c r="I6175" s="45"/>
    </row>
    <row r="6176" spans="2:9" x14ac:dyDescent="0.5">
      <c r="B6176" s="1">
        <v>44300</v>
      </c>
      <c r="C6176" s="42" t="s">
        <v>1</v>
      </c>
      <c r="D6176" s="42" t="s">
        <v>15</v>
      </c>
      <c r="E6176">
        <v>109</v>
      </c>
      <c r="F6176">
        <v>13.8</v>
      </c>
      <c r="G6176" s="7"/>
      <c r="H6176"/>
      <c r="I6176" s="45"/>
    </row>
    <row r="6177" spans="2:9" x14ac:dyDescent="0.5">
      <c r="B6177" s="1">
        <v>44300</v>
      </c>
      <c r="C6177" s="42" t="s">
        <v>1</v>
      </c>
      <c r="D6177" s="42" t="s">
        <v>15</v>
      </c>
      <c r="E6177">
        <v>129</v>
      </c>
      <c r="F6177">
        <v>19.8</v>
      </c>
      <c r="G6177" s="7"/>
      <c r="H6177"/>
      <c r="I6177" s="45"/>
    </row>
    <row r="6178" spans="2:9" x14ac:dyDescent="0.5">
      <c r="B6178" s="1">
        <v>44300</v>
      </c>
      <c r="C6178" s="42" t="s">
        <v>1</v>
      </c>
      <c r="D6178" s="42" t="s">
        <v>15</v>
      </c>
      <c r="E6178">
        <v>108</v>
      </c>
      <c r="F6178">
        <v>14</v>
      </c>
      <c r="G6178" s="7"/>
      <c r="H6178"/>
      <c r="I6178" s="45"/>
    </row>
    <row r="6179" spans="2:9" x14ac:dyDescent="0.5">
      <c r="B6179" s="1">
        <v>44300</v>
      </c>
      <c r="C6179" s="42" t="s">
        <v>1</v>
      </c>
      <c r="D6179" s="42" t="s">
        <v>15</v>
      </c>
      <c r="E6179">
        <v>114</v>
      </c>
      <c r="F6179">
        <v>18.3</v>
      </c>
      <c r="G6179" s="7"/>
      <c r="H6179"/>
      <c r="I6179" s="45"/>
    </row>
    <row r="6180" spans="2:9" x14ac:dyDescent="0.5">
      <c r="B6180" s="1">
        <v>44300</v>
      </c>
      <c r="C6180" s="42" t="s">
        <v>289</v>
      </c>
      <c r="D6180" s="42"/>
      <c r="E6180">
        <v>131</v>
      </c>
      <c r="F6180">
        <v>39.200000000000003</v>
      </c>
      <c r="G6180" s="7"/>
      <c r="H6180"/>
      <c r="I6180" s="45"/>
    </row>
    <row r="6181" spans="2:9" x14ac:dyDescent="0.5">
      <c r="B6181" s="1">
        <v>44300</v>
      </c>
      <c r="C6181" s="42" t="s">
        <v>289</v>
      </c>
      <c r="D6181" s="42"/>
      <c r="E6181">
        <v>117</v>
      </c>
      <c r="F6181">
        <v>24.5</v>
      </c>
      <c r="G6181" s="7"/>
      <c r="H6181"/>
      <c r="I6181" s="45"/>
    </row>
    <row r="6182" spans="2:9" x14ac:dyDescent="0.5">
      <c r="B6182" s="1">
        <v>44300</v>
      </c>
      <c r="C6182" s="42" t="s">
        <v>289</v>
      </c>
      <c r="D6182" s="42"/>
      <c r="E6182">
        <v>127</v>
      </c>
      <c r="F6182">
        <v>38.5</v>
      </c>
      <c r="G6182" s="7"/>
      <c r="H6182"/>
      <c r="I6182" s="45"/>
    </row>
    <row r="6183" spans="2:9" x14ac:dyDescent="0.5">
      <c r="B6183" s="1">
        <v>44300</v>
      </c>
      <c r="C6183" s="42" t="s">
        <v>1</v>
      </c>
      <c r="D6183" s="42" t="s">
        <v>15</v>
      </c>
      <c r="E6183">
        <v>80</v>
      </c>
      <c r="F6183">
        <v>5.0999999999999996</v>
      </c>
      <c r="G6183" s="7"/>
      <c r="H6183"/>
      <c r="I6183" s="45"/>
    </row>
    <row r="6184" spans="2:9" x14ac:dyDescent="0.5">
      <c r="B6184" s="1">
        <v>44300</v>
      </c>
      <c r="C6184" s="42" t="s">
        <v>1</v>
      </c>
      <c r="D6184" s="42" t="s">
        <v>15</v>
      </c>
      <c r="E6184">
        <v>79</v>
      </c>
      <c r="F6184">
        <v>5.0999999999999996</v>
      </c>
      <c r="G6184" s="7"/>
      <c r="H6184"/>
      <c r="I6184" s="45"/>
    </row>
    <row r="6185" spans="2:9" x14ac:dyDescent="0.5">
      <c r="B6185" s="1">
        <v>44300</v>
      </c>
      <c r="C6185" s="42" t="s">
        <v>1</v>
      </c>
      <c r="D6185" s="42" t="s">
        <v>15</v>
      </c>
      <c r="E6185">
        <v>100</v>
      </c>
      <c r="F6185">
        <v>11.9</v>
      </c>
      <c r="G6185" s="7"/>
      <c r="H6185"/>
      <c r="I6185" s="45"/>
    </row>
    <row r="6186" spans="2:9" x14ac:dyDescent="0.5">
      <c r="B6186" s="1">
        <v>44300</v>
      </c>
      <c r="C6186" s="42" t="s">
        <v>1</v>
      </c>
      <c r="D6186" s="42" t="s">
        <v>15</v>
      </c>
      <c r="E6186">
        <v>73</v>
      </c>
      <c r="F6186">
        <v>4.5</v>
      </c>
      <c r="G6186" s="7"/>
      <c r="H6186"/>
      <c r="I6186" s="45"/>
    </row>
    <row r="6187" spans="2:9" x14ac:dyDescent="0.5">
      <c r="B6187" s="1">
        <v>44300</v>
      </c>
      <c r="C6187" s="42" t="s">
        <v>1</v>
      </c>
      <c r="D6187" s="42" t="s">
        <v>15</v>
      </c>
      <c r="E6187">
        <v>77</v>
      </c>
      <c r="F6187">
        <v>4.7</v>
      </c>
      <c r="G6187" s="7"/>
      <c r="H6187"/>
      <c r="I6187" s="45"/>
    </row>
    <row r="6188" spans="2:9" x14ac:dyDescent="0.5">
      <c r="B6188" s="1">
        <v>44300</v>
      </c>
      <c r="C6188" s="42" t="s">
        <v>569</v>
      </c>
      <c r="D6188" s="42" t="s">
        <v>15</v>
      </c>
      <c r="E6188">
        <v>68</v>
      </c>
      <c r="F6188">
        <v>3.5</v>
      </c>
      <c r="G6188" s="7"/>
      <c r="H6188"/>
      <c r="I6188" s="45"/>
    </row>
    <row r="6189" spans="2:9" x14ac:dyDescent="0.5">
      <c r="B6189" s="1">
        <v>44300</v>
      </c>
      <c r="C6189" s="42" t="s">
        <v>1</v>
      </c>
      <c r="D6189" s="42" t="s">
        <v>15</v>
      </c>
      <c r="E6189">
        <v>84</v>
      </c>
      <c r="F6189">
        <v>6.6</v>
      </c>
      <c r="G6189" s="7"/>
      <c r="H6189"/>
      <c r="I6189" s="45"/>
    </row>
    <row r="6190" spans="2:9" x14ac:dyDescent="0.5">
      <c r="B6190" s="1">
        <v>44300</v>
      </c>
      <c r="C6190" s="42" t="s">
        <v>1</v>
      </c>
      <c r="D6190" s="42" t="s">
        <v>15</v>
      </c>
      <c r="E6190">
        <v>80</v>
      </c>
      <c r="F6190">
        <v>5.4</v>
      </c>
      <c r="G6190" s="7"/>
      <c r="H6190"/>
      <c r="I6190" s="45"/>
    </row>
    <row r="6191" spans="2:9" x14ac:dyDescent="0.5">
      <c r="B6191" s="1">
        <v>44300</v>
      </c>
      <c r="C6191" s="42" t="s">
        <v>1</v>
      </c>
      <c r="D6191" s="42" t="s">
        <v>15</v>
      </c>
      <c r="E6191">
        <v>90</v>
      </c>
      <c r="F6191">
        <v>7.7</v>
      </c>
      <c r="G6191" s="7"/>
      <c r="H6191"/>
      <c r="I6191" s="45"/>
    </row>
    <row r="6192" spans="2:9" x14ac:dyDescent="0.5">
      <c r="B6192" s="1">
        <v>44300</v>
      </c>
      <c r="C6192" s="42" t="s">
        <v>1</v>
      </c>
      <c r="D6192" s="42" t="s">
        <v>15</v>
      </c>
      <c r="E6192">
        <v>101</v>
      </c>
      <c r="F6192">
        <v>10.5</v>
      </c>
      <c r="G6192" s="7"/>
      <c r="H6192"/>
      <c r="I6192" s="45"/>
    </row>
    <row r="6193" spans="2:9" x14ac:dyDescent="0.5">
      <c r="B6193" s="1">
        <v>44300</v>
      </c>
      <c r="C6193" s="42" t="s">
        <v>1</v>
      </c>
      <c r="D6193" s="42" t="s">
        <v>15</v>
      </c>
      <c r="E6193">
        <v>103</v>
      </c>
      <c r="F6193">
        <v>12.9</v>
      </c>
      <c r="G6193" s="7"/>
      <c r="H6193"/>
      <c r="I6193" s="45"/>
    </row>
    <row r="6194" spans="2:9" x14ac:dyDescent="0.5">
      <c r="B6194" s="1">
        <v>44300</v>
      </c>
      <c r="C6194" s="42" t="s">
        <v>1</v>
      </c>
      <c r="D6194" s="42" t="s">
        <v>15</v>
      </c>
      <c r="E6194">
        <v>73</v>
      </c>
      <c r="F6194">
        <v>6.6</v>
      </c>
      <c r="G6194" s="7"/>
      <c r="H6194"/>
      <c r="I6194" s="45"/>
    </row>
    <row r="6195" spans="2:9" x14ac:dyDescent="0.5">
      <c r="B6195" s="1">
        <v>44300</v>
      </c>
      <c r="C6195" s="42" t="s">
        <v>1</v>
      </c>
      <c r="D6195" s="42" t="s">
        <v>15</v>
      </c>
      <c r="E6195">
        <v>84</v>
      </c>
      <c r="G6195" s="7"/>
      <c r="H6195"/>
      <c r="I6195" s="45"/>
    </row>
    <row r="6196" spans="2:9" x14ac:dyDescent="0.5">
      <c r="B6196" s="1">
        <v>44300</v>
      </c>
      <c r="C6196" s="42" t="s">
        <v>1</v>
      </c>
      <c r="D6196" s="42" t="s">
        <v>15</v>
      </c>
      <c r="E6196">
        <v>79</v>
      </c>
      <c r="F6196">
        <v>6.6</v>
      </c>
      <c r="G6196" s="7"/>
      <c r="H6196"/>
      <c r="I6196" s="45"/>
    </row>
    <row r="6197" spans="2:9" x14ac:dyDescent="0.5">
      <c r="B6197" s="1">
        <v>44300</v>
      </c>
      <c r="C6197" s="42" t="s">
        <v>1</v>
      </c>
      <c r="D6197" s="42" t="s">
        <v>15</v>
      </c>
      <c r="E6197">
        <v>93</v>
      </c>
      <c r="F6197">
        <v>9.3000000000000007</v>
      </c>
      <c r="G6197" s="7"/>
      <c r="H6197"/>
      <c r="I6197" s="45"/>
    </row>
    <row r="6198" spans="2:9" x14ac:dyDescent="0.5">
      <c r="B6198" s="1">
        <v>44300</v>
      </c>
      <c r="C6198" s="42" t="s">
        <v>1</v>
      </c>
      <c r="D6198" s="42" t="s">
        <v>15</v>
      </c>
      <c r="E6198">
        <v>98</v>
      </c>
      <c r="F6198">
        <v>10.199999999999999</v>
      </c>
      <c r="G6198" s="7"/>
      <c r="H6198"/>
      <c r="I6198" s="45"/>
    </row>
    <row r="6199" spans="2:9" x14ac:dyDescent="0.5">
      <c r="B6199" s="1">
        <v>44300</v>
      </c>
      <c r="C6199" s="42" t="s">
        <v>1</v>
      </c>
      <c r="D6199" s="42" t="s">
        <v>15</v>
      </c>
      <c r="E6199">
        <v>112</v>
      </c>
      <c r="F6199">
        <v>14.6</v>
      </c>
      <c r="G6199" s="7"/>
      <c r="H6199"/>
      <c r="I6199" s="45"/>
    </row>
    <row r="6200" spans="2:9" x14ac:dyDescent="0.5">
      <c r="B6200" s="1">
        <v>44300</v>
      </c>
      <c r="C6200" s="42" t="s">
        <v>1</v>
      </c>
      <c r="D6200" s="42" t="s">
        <v>15</v>
      </c>
      <c r="E6200">
        <v>83</v>
      </c>
      <c r="F6200">
        <v>6.2</v>
      </c>
      <c r="G6200" s="7"/>
      <c r="H6200"/>
      <c r="I6200" s="45"/>
    </row>
    <row r="6201" spans="2:9" x14ac:dyDescent="0.5">
      <c r="B6201" s="1">
        <v>44300</v>
      </c>
      <c r="C6201" s="42" t="s">
        <v>1</v>
      </c>
      <c r="D6201" s="42" t="s">
        <v>15</v>
      </c>
      <c r="E6201">
        <v>84</v>
      </c>
      <c r="F6201">
        <v>6.1</v>
      </c>
      <c r="G6201" s="7"/>
      <c r="H6201"/>
      <c r="I6201" s="45"/>
    </row>
    <row r="6202" spans="2:9" x14ac:dyDescent="0.5">
      <c r="B6202" s="1">
        <v>44300</v>
      </c>
      <c r="C6202" s="42" t="s">
        <v>1</v>
      </c>
      <c r="D6202" s="42" t="s">
        <v>15</v>
      </c>
      <c r="E6202">
        <v>88</v>
      </c>
      <c r="F6202">
        <v>7.1</v>
      </c>
      <c r="G6202" s="7"/>
      <c r="H6202"/>
      <c r="I6202" s="45"/>
    </row>
    <row r="6203" spans="2:9" x14ac:dyDescent="0.5">
      <c r="B6203" s="1">
        <v>44300</v>
      </c>
      <c r="C6203" s="42" t="s">
        <v>1</v>
      </c>
      <c r="D6203" s="42" t="s">
        <v>15</v>
      </c>
      <c r="E6203">
        <v>77</v>
      </c>
      <c r="F6203">
        <v>5.0999999999999996</v>
      </c>
      <c r="G6203" s="7"/>
      <c r="H6203"/>
      <c r="I6203" s="45"/>
    </row>
    <row r="6204" spans="2:9" x14ac:dyDescent="0.5">
      <c r="B6204" s="1">
        <v>44300</v>
      </c>
      <c r="C6204" s="42" t="s">
        <v>579</v>
      </c>
      <c r="D6204" s="42" t="s">
        <v>15</v>
      </c>
      <c r="E6204">
        <v>86</v>
      </c>
      <c r="F6204">
        <v>5.9</v>
      </c>
      <c r="G6204" s="7"/>
      <c r="H6204"/>
      <c r="I6204" s="45"/>
    </row>
    <row r="6205" spans="2:9" x14ac:dyDescent="0.5">
      <c r="B6205" s="1">
        <v>44300</v>
      </c>
      <c r="C6205" s="42" t="s">
        <v>579</v>
      </c>
      <c r="D6205" s="42" t="s">
        <v>15</v>
      </c>
      <c r="E6205">
        <v>94</v>
      </c>
      <c r="F6205">
        <v>7.9</v>
      </c>
      <c r="G6205" s="7"/>
      <c r="H6205"/>
      <c r="I6205" s="45"/>
    </row>
    <row r="6206" spans="2:9" x14ac:dyDescent="0.5">
      <c r="B6206" s="1">
        <v>44300</v>
      </c>
      <c r="C6206" s="42" t="s">
        <v>579</v>
      </c>
      <c r="D6206" s="42" t="s">
        <v>15</v>
      </c>
      <c r="E6206">
        <v>109</v>
      </c>
      <c r="F6206">
        <v>13.4</v>
      </c>
      <c r="G6206" s="7"/>
      <c r="H6206"/>
      <c r="I6206" s="45"/>
    </row>
    <row r="6207" spans="2:9" x14ac:dyDescent="0.5">
      <c r="B6207" s="1">
        <v>44300</v>
      </c>
      <c r="C6207" s="42" t="s">
        <v>289</v>
      </c>
      <c r="D6207" s="42"/>
      <c r="E6207">
        <v>129</v>
      </c>
      <c r="F6207">
        <v>32.9</v>
      </c>
      <c r="G6207" s="7"/>
      <c r="H6207"/>
      <c r="I6207" s="45"/>
    </row>
    <row r="6208" spans="2:9" x14ac:dyDescent="0.5">
      <c r="B6208" s="1">
        <v>44300</v>
      </c>
      <c r="C6208" s="42" t="s">
        <v>289</v>
      </c>
      <c r="D6208" s="42"/>
      <c r="E6208">
        <v>74</v>
      </c>
      <c r="F6208">
        <v>4.3</v>
      </c>
      <c r="G6208" s="7"/>
      <c r="H6208"/>
      <c r="I6208" s="45"/>
    </row>
    <row r="6209" spans="2:9" x14ac:dyDescent="0.5">
      <c r="B6209" s="1">
        <v>44300</v>
      </c>
      <c r="C6209" s="42" t="s">
        <v>116</v>
      </c>
      <c r="D6209" s="42"/>
      <c r="E6209">
        <v>49</v>
      </c>
      <c r="F6209">
        <v>1.2</v>
      </c>
      <c r="G6209" s="7"/>
      <c r="H6209"/>
      <c r="I6209" s="45"/>
    </row>
    <row r="6210" spans="2:9" x14ac:dyDescent="0.5">
      <c r="B6210" s="1">
        <v>44300</v>
      </c>
      <c r="C6210" s="42" t="s">
        <v>1</v>
      </c>
      <c r="D6210" s="42" t="s">
        <v>15</v>
      </c>
      <c r="E6210">
        <v>97</v>
      </c>
      <c r="F6210">
        <v>10.199999999999999</v>
      </c>
      <c r="G6210" s="7"/>
      <c r="H6210"/>
      <c r="I6210" s="45"/>
    </row>
    <row r="6211" spans="2:9" x14ac:dyDescent="0.5">
      <c r="B6211" s="1">
        <v>44300</v>
      </c>
      <c r="C6211" s="42" t="s">
        <v>575</v>
      </c>
      <c r="D6211" s="42" t="s">
        <v>11</v>
      </c>
      <c r="E6211">
        <v>328</v>
      </c>
      <c r="G6211" s="7"/>
      <c r="H6211"/>
      <c r="I6211" s="45" t="s">
        <v>873</v>
      </c>
    </row>
    <row r="6212" spans="2:9" x14ac:dyDescent="0.5">
      <c r="B6212" s="1">
        <v>44301</v>
      </c>
      <c r="C6212" s="42" t="s">
        <v>27</v>
      </c>
      <c r="D6212" s="42" t="s">
        <v>15</v>
      </c>
      <c r="E6212">
        <v>235</v>
      </c>
      <c r="F6212">
        <v>142.5</v>
      </c>
      <c r="G6212" s="7">
        <v>226001123169</v>
      </c>
      <c r="H6212">
        <v>4</v>
      </c>
      <c r="I6212" s="45"/>
    </row>
    <row r="6213" spans="2:9" x14ac:dyDescent="0.5">
      <c r="B6213" s="1">
        <v>44301</v>
      </c>
      <c r="C6213" s="42" t="s">
        <v>1</v>
      </c>
      <c r="D6213" s="42" t="s">
        <v>15</v>
      </c>
      <c r="E6213">
        <v>125</v>
      </c>
      <c r="G6213" s="7"/>
      <c r="H6213"/>
      <c r="I6213" s="45"/>
    </row>
    <row r="6214" spans="2:9" x14ac:dyDescent="0.5">
      <c r="B6214" s="1">
        <v>44301</v>
      </c>
      <c r="C6214" s="42" t="s">
        <v>579</v>
      </c>
      <c r="D6214" s="42" t="s">
        <v>15</v>
      </c>
      <c r="E6214">
        <v>128</v>
      </c>
      <c r="G6214" s="7"/>
      <c r="H6214"/>
      <c r="I6214" s="45"/>
    </row>
    <row r="6215" spans="2:9" x14ac:dyDescent="0.5">
      <c r="B6215" s="1">
        <v>44301</v>
      </c>
      <c r="C6215" s="42" t="s">
        <v>579</v>
      </c>
      <c r="D6215" s="42" t="s">
        <v>15</v>
      </c>
      <c r="E6215">
        <v>95</v>
      </c>
      <c r="G6215" s="7"/>
      <c r="H6215"/>
      <c r="I6215" s="45"/>
    </row>
    <row r="6216" spans="2:9" x14ac:dyDescent="0.5">
      <c r="B6216" s="1">
        <v>44301</v>
      </c>
      <c r="C6216" s="42" t="s">
        <v>579</v>
      </c>
      <c r="D6216" s="42" t="s">
        <v>15</v>
      </c>
      <c r="E6216">
        <v>101</v>
      </c>
      <c r="G6216" s="7"/>
      <c r="H6216"/>
      <c r="I6216" s="45"/>
    </row>
    <row r="6217" spans="2:9" x14ac:dyDescent="0.5">
      <c r="B6217" s="1">
        <v>44301</v>
      </c>
      <c r="C6217" s="42" t="s">
        <v>853</v>
      </c>
      <c r="D6217" s="42"/>
      <c r="E6217">
        <v>140</v>
      </c>
      <c r="G6217" s="7"/>
      <c r="H6217"/>
      <c r="I6217" s="45"/>
    </row>
    <row r="6218" spans="2:9" x14ac:dyDescent="0.5">
      <c r="B6218" s="1">
        <v>44301</v>
      </c>
      <c r="C6218" s="42" t="s">
        <v>289</v>
      </c>
      <c r="D6218" s="42"/>
      <c r="E6218">
        <v>165</v>
      </c>
      <c r="G6218" s="7"/>
      <c r="H6218"/>
      <c r="I6218" s="45"/>
    </row>
    <row r="6219" spans="2:9" x14ac:dyDescent="0.5">
      <c r="B6219" s="1">
        <v>44301</v>
      </c>
      <c r="C6219" s="42" t="s">
        <v>289</v>
      </c>
      <c r="D6219" s="42"/>
      <c r="E6219">
        <v>139</v>
      </c>
      <c r="G6219" s="7"/>
      <c r="H6219"/>
      <c r="I6219" s="45"/>
    </row>
    <row r="6220" spans="2:9" x14ac:dyDescent="0.5">
      <c r="B6220" s="1">
        <v>44301</v>
      </c>
      <c r="C6220" s="42" t="s">
        <v>289</v>
      </c>
      <c r="D6220" s="42"/>
      <c r="E6220">
        <v>119</v>
      </c>
      <c r="G6220" s="7"/>
      <c r="H6220"/>
      <c r="I6220" s="45"/>
    </row>
    <row r="6221" spans="2:9" x14ac:dyDescent="0.5">
      <c r="B6221" s="1">
        <v>44301</v>
      </c>
      <c r="C6221" s="42" t="s">
        <v>289</v>
      </c>
      <c r="D6221" s="42"/>
      <c r="E6221">
        <v>88</v>
      </c>
      <c r="G6221" s="7"/>
      <c r="H6221"/>
      <c r="I6221" s="45"/>
    </row>
    <row r="6222" spans="2:9" x14ac:dyDescent="0.5">
      <c r="B6222" s="1">
        <v>44301</v>
      </c>
      <c r="C6222" s="42" t="s">
        <v>289</v>
      </c>
      <c r="D6222" s="42"/>
      <c r="E6222">
        <v>110</v>
      </c>
      <c r="G6222" s="7"/>
      <c r="H6222"/>
      <c r="I6222" s="45"/>
    </row>
    <row r="6223" spans="2:9" x14ac:dyDescent="0.5">
      <c r="B6223" s="1">
        <v>44301</v>
      </c>
      <c r="C6223" s="42" t="s">
        <v>289</v>
      </c>
      <c r="D6223" s="42"/>
      <c r="E6223">
        <v>146</v>
      </c>
      <c r="G6223" s="7"/>
      <c r="H6223"/>
      <c r="I6223" s="45"/>
    </row>
    <row r="6224" spans="2:9" x14ac:dyDescent="0.5">
      <c r="B6224" s="1">
        <v>44301</v>
      </c>
      <c r="C6224" s="42" t="s">
        <v>289</v>
      </c>
      <c r="D6224" s="42"/>
      <c r="E6224">
        <v>148</v>
      </c>
      <c r="G6224" s="7"/>
      <c r="H6224"/>
      <c r="I6224" s="45"/>
    </row>
    <row r="6225" spans="2:9" x14ac:dyDescent="0.5">
      <c r="B6225" s="1">
        <v>44301</v>
      </c>
      <c r="C6225" s="42" t="s">
        <v>289</v>
      </c>
      <c r="D6225" s="42"/>
      <c r="E6225">
        <v>110</v>
      </c>
      <c r="G6225" s="7"/>
      <c r="H6225"/>
      <c r="I6225" s="45"/>
    </row>
    <row r="6226" spans="2:9" x14ac:dyDescent="0.5">
      <c r="B6226" s="1">
        <v>44301</v>
      </c>
      <c r="C6226" s="42" t="s">
        <v>116</v>
      </c>
      <c r="D6226" s="42"/>
      <c r="E6226">
        <v>50</v>
      </c>
      <c r="G6226" s="7"/>
      <c r="H6226"/>
      <c r="I6226" s="45"/>
    </row>
    <row r="6227" spans="2:9" x14ac:dyDescent="0.5">
      <c r="B6227" s="1">
        <v>44301</v>
      </c>
      <c r="C6227" s="42" t="s">
        <v>1</v>
      </c>
      <c r="D6227" s="42" t="s">
        <v>15</v>
      </c>
      <c r="E6227">
        <v>93</v>
      </c>
      <c r="G6227" s="7"/>
      <c r="H6227"/>
      <c r="I6227" s="45"/>
    </row>
    <row r="6228" spans="2:9" x14ac:dyDescent="0.5">
      <c r="B6228" s="1">
        <v>44301</v>
      </c>
      <c r="C6228" s="42" t="s">
        <v>569</v>
      </c>
      <c r="D6228" s="42" t="s">
        <v>15</v>
      </c>
      <c r="E6228">
        <v>67</v>
      </c>
      <c r="G6228" s="7"/>
      <c r="H6228"/>
      <c r="I6228" s="45"/>
    </row>
    <row r="6229" spans="2:9" x14ac:dyDescent="0.5">
      <c r="B6229" s="1">
        <v>44301</v>
      </c>
      <c r="C6229" s="42" t="s">
        <v>1</v>
      </c>
      <c r="D6229" s="42" t="s">
        <v>15</v>
      </c>
      <c r="E6229">
        <v>84</v>
      </c>
      <c r="G6229" s="7"/>
      <c r="H6229"/>
      <c r="I6229" s="45"/>
    </row>
    <row r="6230" spans="2:9" x14ac:dyDescent="0.5">
      <c r="B6230" s="1">
        <v>44301</v>
      </c>
      <c r="C6230" s="42" t="s">
        <v>1</v>
      </c>
      <c r="D6230" s="42" t="s">
        <v>15</v>
      </c>
      <c r="E6230">
        <v>104</v>
      </c>
      <c r="G6230" s="7"/>
      <c r="H6230"/>
      <c r="I6230" s="45"/>
    </row>
    <row r="6231" spans="2:9" x14ac:dyDescent="0.5">
      <c r="B6231" s="1">
        <v>44301</v>
      </c>
      <c r="C6231" s="42" t="s">
        <v>1</v>
      </c>
      <c r="D6231" s="42" t="s">
        <v>15</v>
      </c>
      <c r="E6231">
        <v>90</v>
      </c>
      <c r="G6231" s="7"/>
      <c r="H6231"/>
      <c r="I6231" s="45"/>
    </row>
    <row r="6232" spans="2:9" x14ac:dyDescent="0.5">
      <c r="B6232" s="1">
        <v>44301</v>
      </c>
      <c r="C6232" s="42" t="s">
        <v>1</v>
      </c>
      <c r="D6232" s="42" t="s">
        <v>15</v>
      </c>
      <c r="E6232">
        <v>96</v>
      </c>
      <c r="G6232" s="7"/>
      <c r="H6232"/>
      <c r="I6232" s="45"/>
    </row>
    <row r="6233" spans="2:9" x14ac:dyDescent="0.5">
      <c r="B6233" s="1">
        <v>44301</v>
      </c>
      <c r="C6233" s="42" t="s">
        <v>1</v>
      </c>
      <c r="D6233" s="42" t="s">
        <v>15</v>
      </c>
      <c r="E6233">
        <v>98</v>
      </c>
      <c r="G6233" s="7"/>
      <c r="H6233"/>
      <c r="I6233" s="45"/>
    </row>
    <row r="6234" spans="2:9" x14ac:dyDescent="0.5">
      <c r="B6234" s="1">
        <v>44301</v>
      </c>
      <c r="C6234" s="42" t="s">
        <v>1</v>
      </c>
      <c r="D6234" s="42" t="s">
        <v>15</v>
      </c>
      <c r="E6234">
        <v>89</v>
      </c>
      <c r="G6234" s="7"/>
      <c r="H6234"/>
      <c r="I6234" s="45"/>
    </row>
    <row r="6235" spans="2:9" x14ac:dyDescent="0.5">
      <c r="B6235" s="1">
        <v>44301</v>
      </c>
      <c r="C6235" s="42" t="s">
        <v>1</v>
      </c>
      <c r="D6235" s="42" t="s">
        <v>15</v>
      </c>
      <c r="E6235">
        <v>86</v>
      </c>
      <c r="G6235" s="7"/>
      <c r="H6235"/>
      <c r="I6235" s="45"/>
    </row>
    <row r="6236" spans="2:9" x14ac:dyDescent="0.5">
      <c r="B6236" s="1">
        <v>44301</v>
      </c>
      <c r="C6236" s="42" t="s">
        <v>1</v>
      </c>
      <c r="D6236" s="42" t="s">
        <v>15</v>
      </c>
      <c r="E6236">
        <v>84</v>
      </c>
      <c r="G6236" s="7"/>
      <c r="H6236"/>
      <c r="I6236" s="45"/>
    </row>
    <row r="6237" spans="2:9" x14ac:dyDescent="0.5">
      <c r="B6237" s="1">
        <v>44301</v>
      </c>
      <c r="C6237" s="42" t="s">
        <v>1</v>
      </c>
      <c r="D6237" s="42" t="s">
        <v>15</v>
      </c>
      <c r="E6237">
        <v>94</v>
      </c>
      <c r="G6237" s="7"/>
      <c r="H6237"/>
      <c r="I6237" s="45"/>
    </row>
    <row r="6238" spans="2:9" x14ac:dyDescent="0.5">
      <c r="B6238" s="1">
        <v>44301</v>
      </c>
      <c r="C6238" s="42" t="s">
        <v>1</v>
      </c>
      <c r="D6238" s="42" t="s">
        <v>15</v>
      </c>
      <c r="E6238">
        <v>89</v>
      </c>
      <c r="G6238" s="7"/>
      <c r="H6238"/>
      <c r="I6238" s="45"/>
    </row>
    <row r="6239" spans="2:9" x14ac:dyDescent="0.5">
      <c r="B6239" s="1">
        <v>44301</v>
      </c>
      <c r="C6239" s="42" t="s">
        <v>1</v>
      </c>
      <c r="D6239" s="42" t="s">
        <v>15</v>
      </c>
      <c r="E6239">
        <v>82</v>
      </c>
      <c r="G6239" s="7"/>
      <c r="H6239"/>
      <c r="I6239" s="45"/>
    </row>
    <row r="6240" spans="2:9" x14ac:dyDescent="0.5">
      <c r="B6240" s="1">
        <v>44301</v>
      </c>
      <c r="C6240" s="42" t="s">
        <v>1</v>
      </c>
      <c r="D6240" s="42" t="s">
        <v>15</v>
      </c>
      <c r="E6240">
        <v>81</v>
      </c>
      <c r="G6240" s="7"/>
      <c r="H6240"/>
      <c r="I6240" s="45"/>
    </row>
    <row r="6241" spans="2:9" x14ac:dyDescent="0.5">
      <c r="B6241" s="1">
        <v>44301</v>
      </c>
      <c r="C6241" s="42" t="s">
        <v>1</v>
      </c>
      <c r="D6241" s="42" t="s">
        <v>15</v>
      </c>
      <c r="E6241">
        <v>74</v>
      </c>
      <c r="G6241" s="7"/>
      <c r="H6241"/>
      <c r="I6241" s="45"/>
    </row>
    <row r="6242" spans="2:9" x14ac:dyDescent="0.5">
      <c r="B6242" s="1">
        <v>44301</v>
      </c>
      <c r="C6242" s="42" t="s">
        <v>1</v>
      </c>
      <c r="D6242" s="42" t="s">
        <v>15</v>
      </c>
      <c r="E6242">
        <v>95</v>
      </c>
      <c r="G6242" s="7"/>
      <c r="H6242"/>
      <c r="I6242" s="45"/>
    </row>
    <row r="6243" spans="2:9" x14ac:dyDescent="0.5">
      <c r="B6243" s="1">
        <v>44301</v>
      </c>
      <c r="C6243" s="42" t="s">
        <v>1</v>
      </c>
      <c r="D6243" s="42" t="s">
        <v>15</v>
      </c>
      <c r="E6243">
        <v>84</v>
      </c>
      <c r="G6243" s="7"/>
      <c r="H6243"/>
      <c r="I6243" s="45"/>
    </row>
    <row r="6244" spans="2:9" x14ac:dyDescent="0.5">
      <c r="B6244" s="1">
        <v>44301</v>
      </c>
      <c r="C6244" s="42" t="s">
        <v>1</v>
      </c>
      <c r="D6244" s="42" t="s">
        <v>15</v>
      </c>
      <c r="E6244">
        <v>101</v>
      </c>
      <c r="G6244" s="7"/>
      <c r="H6244"/>
      <c r="I6244" s="45"/>
    </row>
    <row r="6245" spans="2:9" x14ac:dyDescent="0.5">
      <c r="B6245" s="1">
        <v>44301</v>
      </c>
      <c r="C6245" s="42" t="s">
        <v>1</v>
      </c>
      <c r="D6245" s="42" t="s">
        <v>15</v>
      </c>
      <c r="E6245">
        <v>106</v>
      </c>
      <c r="G6245" s="7"/>
      <c r="H6245"/>
      <c r="I6245" s="45"/>
    </row>
    <row r="6246" spans="2:9" x14ac:dyDescent="0.5">
      <c r="B6246" s="1">
        <v>44301</v>
      </c>
      <c r="C6246" s="42" t="s">
        <v>1</v>
      </c>
      <c r="D6246" s="42" t="s">
        <v>15</v>
      </c>
      <c r="E6246">
        <v>103</v>
      </c>
      <c r="G6246" s="7"/>
      <c r="H6246"/>
      <c r="I6246" s="45"/>
    </row>
    <row r="6247" spans="2:9" x14ac:dyDescent="0.5">
      <c r="B6247" s="1">
        <v>44301</v>
      </c>
      <c r="C6247" s="42" t="s">
        <v>1</v>
      </c>
      <c r="D6247" s="42" t="s">
        <v>15</v>
      </c>
      <c r="E6247">
        <v>116</v>
      </c>
      <c r="G6247" s="7"/>
      <c r="H6247"/>
      <c r="I6247" s="45"/>
    </row>
    <row r="6248" spans="2:9" x14ac:dyDescent="0.5">
      <c r="B6248" s="1">
        <v>44301</v>
      </c>
      <c r="C6248" s="42" t="s">
        <v>1</v>
      </c>
      <c r="D6248" s="42" t="s">
        <v>15</v>
      </c>
      <c r="E6248">
        <v>112</v>
      </c>
      <c r="G6248" s="7"/>
      <c r="H6248"/>
      <c r="I6248" s="45"/>
    </row>
    <row r="6249" spans="2:9" x14ac:dyDescent="0.5">
      <c r="B6249" s="1">
        <v>44301</v>
      </c>
      <c r="C6249" s="42" t="s">
        <v>569</v>
      </c>
      <c r="D6249" s="42" t="s">
        <v>15</v>
      </c>
      <c r="E6249">
        <v>66</v>
      </c>
      <c r="G6249" s="7"/>
      <c r="H6249"/>
      <c r="I6249" s="45"/>
    </row>
    <row r="6250" spans="2:9" x14ac:dyDescent="0.5">
      <c r="B6250" s="1">
        <v>44301</v>
      </c>
      <c r="C6250" s="42" t="s">
        <v>1</v>
      </c>
      <c r="D6250" s="42" t="s">
        <v>15</v>
      </c>
      <c r="E6250">
        <v>93</v>
      </c>
      <c r="G6250" s="7"/>
      <c r="H6250"/>
      <c r="I6250" s="45"/>
    </row>
    <row r="6251" spans="2:9" x14ac:dyDescent="0.5">
      <c r="B6251" s="1">
        <v>44302</v>
      </c>
      <c r="C6251" s="42" t="s">
        <v>1</v>
      </c>
      <c r="D6251" s="42" t="s">
        <v>15</v>
      </c>
      <c r="E6251">
        <v>180</v>
      </c>
      <c r="G6251" s="7"/>
      <c r="H6251"/>
      <c r="I6251" s="45"/>
    </row>
    <row r="6252" spans="2:9" x14ac:dyDescent="0.5">
      <c r="B6252" s="1">
        <v>44302</v>
      </c>
      <c r="C6252" s="42" t="s">
        <v>1</v>
      </c>
      <c r="D6252" s="42" t="s">
        <v>15</v>
      </c>
      <c r="E6252">
        <v>82</v>
      </c>
      <c r="G6252" s="7"/>
      <c r="H6252"/>
      <c r="I6252" s="45"/>
    </row>
    <row r="6253" spans="2:9" x14ac:dyDescent="0.5">
      <c r="B6253" s="1">
        <v>44302</v>
      </c>
      <c r="C6253" s="42" t="s">
        <v>1</v>
      </c>
      <c r="D6253" s="42" t="s">
        <v>15</v>
      </c>
      <c r="E6253">
        <v>104</v>
      </c>
      <c r="G6253" s="7"/>
      <c r="H6253"/>
      <c r="I6253" s="45"/>
    </row>
    <row r="6254" spans="2:9" x14ac:dyDescent="0.5">
      <c r="B6254" s="1">
        <v>44302</v>
      </c>
      <c r="C6254" s="42" t="s">
        <v>569</v>
      </c>
      <c r="D6254" s="42" t="s">
        <v>15</v>
      </c>
      <c r="E6254">
        <v>56</v>
      </c>
      <c r="G6254" s="7"/>
      <c r="H6254"/>
      <c r="I6254" s="45"/>
    </row>
    <row r="6255" spans="2:9" x14ac:dyDescent="0.5">
      <c r="B6255" s="1">
        <v>44302</v>
      </c>
      <c r="C6255" s="42" t="s">
        <v>1</v>
      </c>
      <c r="D6255" s="42" t="s">
        <v>15</v>
      </c>
      <c r="E6255">
        <v>77</v>
      </c>
      <c r="G6255" s="7"/>
      <c r="H6255"/>
      <c r="I6255" s="45"/>
    </row>
    <row r="6256" spans="2:9" x14ac:dyDescent="0.5">
      <c r="B6256" s="1">
        <v>44302</v>
      </c>
      <c r="C6256" s="42" t="s">
        <v>1</v>
      </c>
      <c r="D6256" s="42" t="s">
        <v>15</v>
      </c>
      <c r="E6256">
        <v>76</v>
      </c>
      <c r="G6256" s="7"/>
      <c r="H6256"/>
      <c r="I6256" s="45"/>
    </row>
    <row r="6257" spans="2:9" x14ac:dyDescent="0.5">
      <c r="B6257" s="1">
        <v>44302</v>
      </c>
      <c r="C6257" s="42" t="s">
        <v>1</v>
      </c>
      <c r="D6257" s="42" t="s">
        <v>15</v>
      </c>
      <c r="E6257">
        <v>111</v>
      </c>
      <c r="G6257" s="7"/>
      <c r="H6257"/>
      <c r="I6257" s="45"/>
    </row>
    <row r="6258" spans="2:9" x14ac:dyDescent="0.5">
      <c r="B6258" s="1">
        <v>44302</v>
      </c>
      <c r="C6258" s="42" t="s">
        <v>1</v>
      </c>
      <c r="D6258" s="42" t="s">
        <v>15</v>
      </c>
      <c r="E6258">
        <v>79</v>
      </c>
      <c r="G6258" s="7"/>
      <c r="H6258"/>
      <c r="I6258" s="45"/>
    </row>
    <row r="6259" spans="2:9" x14ac:dyDescent="0.5">
      <c r="B6259" s="1">
        <v>44302</v>
      </c>
      <c r="C6259" s="42" t="s">
        <v>1</v>
      </c>
      <c r="D6259" s="42" t="s">
        <v>15</v>
      </c>
      <c r="E6259">
        <v>87</v>
      </c>
      <c r="G6259" s="7"/>
      <c r="H6259"/>
      <c r="I6259" s="45"/>
    </row>
    <row r="6260" spans="2:9" x14ac:dyDescent="0.5">
      <c r="B6260" s="1">
        <v>44302</v>
      </c>
      <c r="C6260" s="42" t="s">
        <v>1</v>
      </c>
      <c r="D6260" s="42" t="s">
        <v>15</v>
      </c>
      <c r="E6260">
        <v>86</v>
      </c>
      <c r="G6260" s="7"/>
      <c r="H6260"/>
      <c r="I6260" s="45"/>
    </row>
    <row r="6261" spans="2:9" x14ac:dyDescent="0.5">
      <c r="B6261" s="1">
        <v>44302</v>
      </c>
      <c r="C6261" s="42" t="s">
        <v>1</v>
      </c>
      <c r="D6261" s="42" t="s">
        <v>15</v>
      </c>
      <c r="E6261">
        <v>80</v>
      </c>
      <c r="G6261" s="7"/>
      <c r="H6261"/>
      <c r="I6261" s="45"/>
    </row>
    <row r="6262" spans="2:9" x14ac:dyDescent="0.5">
      <c r="B6262" s="1">
        <v>44302</v>
      </c>
      <c r="C6262" s="42" t="s">
        <v>1</v>
      </c>
      <c r="D6262" s="42" t="s">
        <v>15</v>
      </c>
      <c r="E6262">
        <v>92</v>
      </c>
      <c r="G6262" s="7"/>
      <c r="H6262"/>
      <c r="I6262" s="45"/>
    </row>
    <row r="6263" spans="2:9" x14ac:dyDescent="0.5">
      <c r="B6263" s="1">
        <v>44302</v>
      </c>
      <c r="C6263" s="42" t="s">
        <v>1</v>
      </c>
      <c r="D6263" s="42" t="s">
        <v>15</v>
      </c>
      <c r="E6263">
        <v>80</v>
      </c>
      <c r="G6263" s="7"/>
      <c r="H6263"/>
      <c r="I6263" s="45"/>
    </row>
    <row r="6264" spans="2:9" x14ac:dyDescent="0.5">
      <c r="B6264" s="1">
        <v>44302</v>
      </c>
      <c r="C6264" s="42" t="s">
        <v>1</v>
      </c>
      <c r="D6264" s="42" t="s">
        <v>15</v>
      </c>
      <c r="E6264">
        <v>83</v>
      </c>
      <c r="G6264" s="7"/>
      <c r="H6264"/>
      <c r="I6264" s="45"/>
    </row>
    <row r="6265" spans="2:9" x14ac:dyDescent="0.5">
      <c r="B6265" s="1">
        <v>44302</v>
      </c>
      <c r="C6265" s="42" t="s">
        <v>1</v>
      </c>
      <c r="D6265" s="42" t="s">
        <v>15</v>
      </c>
      <c r="E6265">
        <v>106</v>
      </c>
      <c r="G6265" s="7"/>
      <c r="H6265"/>
      <c r="I6265" s="45"/>
    </row>
    <row r="6266" spans="2:9" x14ac:dyDescent="0.5">
      <c r="B6266" s="1">
        <v>44302</v>
      </c>
      <c r="C6266" s="42" t="s">
        <v>1</v>
      </c>
      <c r="D6266" s="42" t="s">
        <v>15</v>
      </c>
      <c r="E6266">
        <v>101</v>
      </c>
      <c r="G6266" s="7"/>
      <c r="H6266"/>
      <c r="I6266" s="45"/>
    </row>
    <row r="6267" spans="2:9" x14ac:dyDescent="0.5">
      <c r="B6267" s="1">
        <v>44302</v>
      </c>
      <c r="C6267" s="42" t="s">
        <v>1</v>
      </c>
      <c r="D6267" s="42" t="s">
        <v>15</v>
      </c>
      <c r="E6267">
        <v>96</v>
      </c>
      <c r="G6267" s="7"/>
      <c r="H6267"/>
      <c r="I6267" s="45"/>
    </row>
    <row r="6268" spans="2:9" x14ac:dyDescent="0.5">
      <c r="B6268" s="1">
        <v>44302</v>
      </c>
      <c r="C6268" s="42" t="s">
        <v>1</v>
      </c>
      <c r="D6268" s="42" t="s">
        <v>15</v>
      </c>
      <c r="E6268">
        <v>91</v>
      </c>
      <c r="G6268" s="7"/>
      <c r="H6268"/>
      <c r="I6268" s="45"/>
    </row>
    <row r="6269" spans="2:9" x14ac:dyDescent="0.5">
      <c r="B6269" s="1">
        <v>44302</v>
      </c>
      <c r="C6269" s="42" t="s">
        <v>1</v>
      </c>
      <c r="D6269" s="42" t="s">
        <v>15</v>
      </c>
      <c r="E6269">
        <v>86</v>
      </c>
      <c r="G6269" s="7"/>
      <c r="H6269"/>
      <c r="I6269" s="45"/>
    </row>
    <row r="6270" spans="2:9" x14ac:dyDescent="0.5">
      <c r="B6270" s="1">
        <v>44302</v>
      </c>
      <c r="C6270" s="42" t="s">
        <v>1</v>
      </c>
      <c r="D6270" s="42" t="s">
        <v>15</v>
      </c>
      <c r="E6270">
        <v>89</v>
      </c>
      <c r="G6270" s="7"/>
      <c r="H6270"/>
      <c r="I6270" s="45"/>
    </row>
    <row r="6271" spans="2:9" x14ac:dyDescent="0.5">
      <c r="B6271" s="1">
        <v>44302</v>
      </c>
      <c r="C6271" s="42" t="s">
        <v>1</v>
      </c>
      <c r="D6271" s="42" t="s">
        <v>15</v>
      </c>
      <c r="E6271">
        <v>83</v>
      </c>
      <c r="G6271" s="7"/>
      <c r="H6271"/>
      <c r="I6271" s="45"/>
    </row>
    <row r="6272" spans="2:9" x14ac:dyDescent="0.5">
      <c r="B6272" s="1">
        <v>44302</v>
      </c>
      <c r="C6272" s="42" t="s">
        <v>1</v>
      </c>
      <c r="D6272" s="42" t="s">
        <v>15</v>
      </c>
      <c r="E6272">
        <v>72</v>
      </c>
      <c r="G6272" s="7"/>
      <c r="H6272"/>
      <c r="I6272" s="45"/>
    </row>
    <row r="6273" spans="2:9" x14ac:dyDescent="0.5">
      <c r="B6273" s="1">
        <v>44302</v>
      </c>
      <c r="C6273" s="42" t="s">
        <v>1</v>
      </c>
      <c r="D6273" s="42" t="s">
        <v>15</v>
      </c>
      <c r="E6273">
        <v>110</v>
      </c>
      <c r="G6273" s="7"/>
      <c r="H6273"/>
      <c r="I6273" s="45"/>
    </row>
    <row r="6274" spans="2:9" x14ac:dyDescent="0.5">
      <c r="B6274" s="1">
        <v>44302</v>
      </c>
      <c r="C6274" s="42" t="s">
        <v>1</v>
      </c>
      <c r="D6274" s="42" t="s">
        <v>15</v>
      </c>
      <c r="E6274">
        <v>98</v>
      </c>
      <c r="G6274" s="7"/>
      <c r="H6274"/>
      <c r="I6274" s="45"/>
    </row>
    <row r="6275" spans="2:9" x14ac:dyDescent="0.5">
      <c r="B6275" s="1">
        <v>44302</v>
      </c>
      <c r="C6275" s="42" t="s">
        <v>1</v>
      </c>
      <c r="D6275" s="42" t="s">
        <v>15</v>
      </c>
      <c r="E6275">
        <v>84</v>
      </c>
      <c r="G6275" s="7"/>
      <c r="H6275"/>
      <c r="I6275" s="45"/>
    </row>
    <row r="6276" spans="2:9" x14ac:dyDescent="0.5">
      <c r="B6276" s="1">
        <v>44302</v>
      </c>
      <c r="C6276" s="42" t="s">
        <v>1</v>
      </c>
      <c r="D6276" s="42" t="s">
        <v>15</v>
      </c>
      <c r="E6276">
        <v>102</v>
      </c>
      <c r="G6276" s="7"/>
      <c r="H6276"/>
      <c r="I6276" s="45"/>
    </row>
    <row r="6277" spans="2:9" x14ac:dyDescent="0.5">
      <c r="B6277" s="1">
        <v>44302</v>
      </c>
      <c r="C6277" s="42" t="s">
        <v>579</v>
      </c>
      <c r="D6277" s="42" t="s">
        <v>15</v>
      </c>
      <c r="E6277">
        <v>96</v>
      </c>
      <c r="G6277" s="7"/>
      <c r="H6277"/>
      <c r="I6277" s="45"/>
    </row>
    <row r="6278" spans="2:9" x14ac:dyDescent="0.5">
      <c r="B6278" s="1">
        <v>44302</v>
      </c>
      <c r="C6278" s="42" t="s">
        <v>289</v>
      </c>
      <c r="D6278" s="42"/>
      <c r="E6278">
        <v>134</v>
      </c>
      <c r="G6278" s="7"/>
      <c r="H6278"/>
      <c r="I6278" s="45"/>
    </row>
    <row r="6279" spans="2:9" x14ac:dyDescent="0.5">
      <c r="B6279" s="1">
        <v>44302</v>
      </c>
      <c r="C6279" s="42" t="s">
        <v>289</v>
      </c>
      <c r="D6279" s="42"/>
      <c r="E6279">
        <v>161</v>
      </c>
      <c r="G6279" s="7"/>
      <c r="H6279"/>
      <c r="I6279" s="45"/>
    </row>
    <row r="6280" spans="2:9" x14ac:dyDescent="0.5">
      <c r="B6280" s="1">
        <v>44302</v>
      </c>
      <c r="C6280" s="42" t="s">
        <v>289</v>
      </c>
      <c r="D6280" s="42"/>
      <c r="E6280">
        <v>108</v>
      </c>
      <c r="G6280" s="7"/>
      <c r="H6280"/>
      <c r="I6280" s="45"/>
    </row>
    <row r="6281" spans="2:9" x14ac:dyDescent="0.5">
      <c r="B6281" s="1">
        <v>44302</v>
      </c>
      <c r="C6281" s="42" t="s">
        <v>289</v>
      </c>
      <c r="D6281" s="42"/>
      <c r="E6281">
        <v>147</v>
      </c>
      <c r="G6281" s="7"/>
      <c r="H6281"/>
      <c r="I6281" s="45"/>
    </row>
    <row r="6282" spans="2:9" x14ac:dyDescent="0.5">
      <c r="B6282" s="1">
        <v>44302</v>
      </c>
      <c r="C6282" s="42" t="s">
        <v>289</v>
      </c>
      <c r="D6282" s="42"/>
      <c r="E6282">
        <v>117</v>
      </c>
      <c r="G6282" s="7"/>
      <c r="H6282"/>
      <c r="I6282" s="45"/>
    </row>
    <row r="6283" spans="2:9" x14ac:dyDescent="0.5">
      <c r="B6283" s="1">
        <v>44302</v>
      </c>
      <c r="C6283" s="42" t="s">
        <v>116</v>
      </c>
      <c r="D6283" s="42"/>
      <c r="E6283">
        <v>96</v>
      </c>
      <c r="G6283" s="7"/>
      <c r="H6283"/>
      <c r="I6283" s="45"/>
    </row>
    <row r="6284" spans="2:9" x14ac:dyDescent="0.5">
      <c r="B6284" s="1">
        <v>44302</v>
      </c>
      <c r="C6284" s="42" t="s">
        <v>575</v>
      </c>
      <c r="D6284" s="42" t="s">
        <v>11</v>
      </c>
      <c r="E6284">
        <v>395</v>
      </c>
      <c r="G6284" s="7"/>
      <c r="H6284"/>
      <c r="I6284" s="45"/>
    </row>
    <row r="6285" spans="2:9" x14ac:dyDescent="0.5">
      <c r="B6285" s="1">
        <v>44302</v>
      </c>
      <c r="C6285" s="42" t="s">
        <v>116</v>
      </c>
      <c r="D6285" s="42"/>
      <c r="E6285">
        <v>86</v>
      </c>
      <c r="G6285" s="7"/>
      <c r="H6285"/>
      <c r="I6285" s="45"/>
    </row>
    <row r="6286" spans="2:9" x14ac:dyDescent="0.5">
      <c r="B6286" s="1">
        <v>44302</v>
      </c>
      <c r="C6286" s="42" t="s">
        <v>579</v>
      </c>
      <c r="D6286" s="42" t="s">
        <v>15</v>
      </c>
      <c r="E6286">
        <v>120</v>
      </c>
      <c r="G6286" s="7"/>
      <c r="H6286"/>
      <c r="I6286" s="45"/>
    </row>
    <row r="6287" spans="2:9" x14ac:dyDescent="0.5">
      <c r="B6287" s="1">
        <v>44302</v>
      </c>
      <c r="C6287" s="42" t="s">
        <v>570</v>
      </c>
      <c r="D6287" s="42" t="s">
        <v>15</v>
      </c>
      <c r="E6287">
        <v>168</v>
      </c>
      <c r="G6287" s="7"/>
      <c r="H6287"/>
      <c r="I6287" s="45"/>
    </row>
    <row r="6288" spans="2:9" x14ac:dyDescent="0.5">
      <c r="B6288" s="1">
        <v>44303</v>
      </c>
      <c r="C6288" s="42" t="s">
        <v>1</v>
      </c>
      <c r="D6288" s="42" t="s">
        <v>15</v>
      </c>
      <c r="E6288">
        <v>110</v>
      </c>
      <c r="F6288">
        <v>14.5</v>
      </c>
      <c r="G6288" s="7"/>
      <c r="H6288"/>
      <c r="I6288" s="45"/>
    </row>
    <row r="6289" spans="2:9" x14ac:dyDescent="0.5">
      <c r="B6289" s="1">
        <v>44303</v>
      </c>
      <c r="C6289" s="42" t="s">
        <v>1</v>
      </c>
      <c r="D6289" s="42" t="s">
        <v>15</v>
      </c>
      <c r="E6289">
        <v>104</v>
      </c>
      <c r="F6289">
        <v>12.8</v>
      </c>
      <c r="G6289" s="7"/>
      <c r="H6289"/>
      <c r="I6289" s="45"/>
    </row>
    <row r="6290" spans="2:9" x14ac:dyDescent="0.5">
      <c r="B6290" s="1">
        <v>44303</v>
      </c>
      <c r="C6290" s="42" t="s">
        <v>1</v>
      </c>
      <c r="D6290" s="42" t="s">
        <v>15</v>
      </c>
      <c r="E6290">
        <v>108</v>
      </c>
      <c r="F6290">
        <v>13.4</v>
      </c>
      <c r="G6290" s="7"/>
      <c r="H6290"/>
      <c r="I6290" s="45"/>
    </row>
    <row r="6291" spans="2:9" x14ac:dyDescent="0.5">
      <c r="B6291" s="1">
        <v>44303</v>
      </c>
      <c r="C6291" s="42" t="s">
        <v>1</v>
      </c>
      <c r="D6291" s="42" t="s">
        <v>15</v>
      </c>
      <c r="E6291">
        <v>117</v>
      </c>
      <c r="F6291">
        <v>17.100000000000001</v>
      </c>
      <c r="G6291" s="7"/>
      <c r="H6291"/>
      <c r="I6291" s="45" t="s">
        <v>874</v>
      </c>
    </row>
    <row r="6292" spans="2:9" x14ac:dyDescent="0.5">
      <c r="B6292" s="1">
        <v>44303</v>
      </c>
      <c r="C6292" s="42" t="s">
        <v>1</v>
      </c>
      <c r="D6292" s="42" t="s">
        <v>15</v>
      </c>
      <c r="E6292">
        <v>123</v>
      </c>
      <c r="F6292">
        <v>20.8</v>
      </c>
      <c r="G6292" s="7"/>
      <c r="H6292"/>
      <c r="I6292" s="45" t="s">
        <v>874</v>
      </c>
    </row>
    <row r="6293" spans="2:9" x14ac:dyDescent="0.5">
      <c r="B6293" s="1">
        <v>44303</v>
      </c>
      <c r="C6293" s="42" t="s">
        <v>1</v>
      </c>
      <c r="D6293" s="42" t="s">
        <v>15</v>
      </c>
      <c r="E6293">
        <v>143</v>
      </c>
      <c r="F6293">
        <v>33.700000000000003</v>
      </c>
      <c r="G6293" s="7"/>
      <c r="H6293"/>
      <c r="I6293" s="45" t="s">
        <v>874</v>
      </c>
    </row>
    <row r="6294" spans="2:9" x14ac:dyDescent="0.5">
      <c r="B6294" s="1">
        <v>44303</v>
      </c>
      <c r="C6294" s="42" t="s">
        <v>1</v>
      </c>
      <c r="D6294" s="42" t="s">
        <v>15</v>
      </c>
      <c r="E6294">
        <v>181</v>
      </c>
      <c r="F6294">
        <v>51</v>
      </c>
      <c r="G6294" s="7"/>
      <c r="H6294"/>
      <c r="I6294" s="45" t="s">
        <v>874</v>
      </c>
    </row>
    <row r="6295" spans="2:9" x14ac:dyDescent="0.5">
      <c r="B6295" s="1">
        <v>44303</v>
      </c>
      <c r="C6295" s="42" t="s">
        <v>1</v>
      </c>
      <c r="D6295" s="42" t="s">
        <v>15</v>
      </c>
      <c r="E6295">
        <v>99</v>
      </c>
      <c r="F6295">
        <v>9.4</v>
      </c>
      <c r="G6295" s="7"/>
      <c r="H6295"/>
      <c r="I6295" s="45"/>
    </row>
    <row r="6296" spans="2:9" x14ac:dyDescent="0.5">
      <c r="B6296" s="1">
        <v>44303</v>
      </c>
      <c r="C6296" s="42" t="s">
        <v>1</v>
      </c>
      <c r="D6296" s="42" t="s">
        <v>15</v>
      </c>
      <c r="E6296">
        <v>81</v>
      </c>
      <c r="F6296">
        <v>6.1</v>
      </c>
      <c r="G6296" s="7"/>
      <c r="H6296"/>
      <c r="I6296" s="45"/>
    </row>
    <row r="6297" spans="2:9" x14ac:dyDescent="0.5">
      <c r="B6297" s="1">
        <v>44303</v>
      </c>
      <c r="C6297" s="42" t="s">
        <v>1</v>
      </c>
      <c r="D6297" s="42" t="s">
        <v>15</v>
      </c>
      <c r="E6297">
        <v>92</v>
      </c>
      <c r="F6297">
        <v>8.5</v>
      </c>
      <c r="G6297" s="7"/>
      <c r="H6297"/>
      <c r="I6297" s="45"/>
    </row>
    <row r="6298" spans="2:9" x14ac:dyDescent="0.5">
      <c r="B6298" s="1">
        <v>44303</v>
      </c>
      <c r="C6298" s="42" t="s">
        <v>1</v>
      </c>
      <c r="D6298" s="42" t="s">
        <v>15</v>
      </c>
      <c r="E6298">
        <v>92</v>
      </c>
      <c r="F6298">
        <v>8.6</v>
      </c>
      <c r="G6298" s="7"/>
      <c r="H6298"/>
      <c r="I6298" s="45"/>
    </row>
    <row r="6299" spans="2:9" x14ac:dyDescent="0.5">
      <c r="B6299" s="1">
        <v>44303</v>
      </c>
      <c r="C6299" s="42" t="s">
        <v>1</v>
      </c>
      <c r="D6299" s="42" t="s">
        <v>15</v>
      </c>
      <c r="E6299">
        <v>94</v>
      </c>
      <c r="F6299">
        <v>10.199999999999999</v>
      </c>
      <c r="G6299" s="7"/>
      <c r="H6299"/>
      <c r="I6299" s="45"/>
    </row>
    <row r="6300" spans="2:9" x14ac:dyDescent="0.5">
      <c r="B6300" s="1">
        <v>44303</v>
      </c>
      <c r="C6300" s="42" t="s">
        <v>1</v>
      </c>
      <c r="D6300" s="42" t="s">
        <v>15</v>
      </c>
      <c r="E6300">
        <v>82</v>
      </c>
      <c r="F6300">
        <v>7.5</v>
      </c>
      <c r="G6300" s="7"/>
      <c r="H6300"/>
      <c r="I6300" s="45"/>
    </row>
    <row r="6301" spans="2:9" x14ac:dyDescent="0.5">
      <c r="B6301" s="1">
        <v>44303</v>
      </c>
      <c r="C6301" s="42" t="s">
        <v>1</v>
      </c>
      <c r="D6301" s="42" t="s">
        <v>15</v>
      </c>
      <c r="E6301">
        <v>73</v>
      </c>
      <c r="F6301">
        <v>5.3</v>
      </c>
      <c r="G6301" s="7"/>
      <c r="H6301"/>
      <c r="I6301" s="45"/>
    </row>
    <row r="6302" spans="2:9" x14ac:dyDescent="0.5">
      <c r="B6302" s="1">
        <v>44303</v>
      </c>
      <c r="C6302" s="42" t="s">
        <v>1</v>
      </c>
      <c r="D6302" s="42" t="s">
        <v>15</v>
      </c>
      <c r="E6302">
        <v>83</v>
      </c>
      <c r="F6302">
        <v>6.4</v>
      </c>
      <c r="G6302" s="7"/>
      <c r="H6302"/>
      <c r="I6302" s="45"/>
    </row>
    <row r="6303" spans="2:9" x14ac:dyDescent="0.5">
      <c r="B6303" s="1">
        <v>44303</v>
      </c>
      <c r="C6303" s="42" t="s">
        <v>1</v>
      </c>
      <c r="D6303" s="42" t="s">
        <v>15</v>
      </c>
      <c r="E6303">
        <v>72</v>
      </c>
      <c r="F6303">
        <v>4.3</v>
      </c>
      <c r="G6303" s="7"/>
      <c r="H6303"/>
      <c r="I6303" s="45"/>
    </row>
    <row r="6304" spans="2:9" x14ac:dyDescent="0.5">
      <c r="B6304" s="1">
        <v>44303</v>
      </c>
      <c r="C6304" s="42" t="s">
        <v>1</v>
      </c>
      <c r="D6304" s="42" t="s">
        <v>15</v>
      </c>
      <c r="E6304">
        <v>101</v>
      </c>
      <c r="F6304">
        <v>14.4</v>
      </c>
      <c r="G6304" s="7"/>
      <c r="H6304"/>
      <c r="I6304" s="45"/>
    </row>
    <row r="6305" spans="2:9" x14ac:dyDescent="0.5">
      <c r="B6305" s="1">
        <v>44303</v>
      </c>
      <c r="C6305" s="42" t="s">
        <v>569</v>
      </c>
      <c r="D6305" s="42" t="s">
        <v>15</v>
      </c>
      <c r="E6305">
        <v>65</v>
      </c>
      <c r="F6305">
        <v>3.4</v>
      </c>
      <c r="G6305" s="7"/>
      <c r="H6305"/>
      <c r="I6305" s="45"/>
    </row>
    <row r="6306" spans="2:9" x14ac:dyDescent="0.5">
      <c r="B6306" s="1">
        <v>44303</v>
      </c>
      <c r="C6306" s="42" t="s">
        <v>1</v>
      </c>
      <c r="D6306" s="42" t="s">
        <v>15</v>
      </c>
      <c r="E6306">
        <v>92</v>
      </c>
      <c r="F6306">
        <v>6.1</v>
      </c>
      <c r="G6306" s="7"/>
      <c r="H6306"/>
      <c r="I6306" s="45"/>
    </row>
    <row r="6307" spans="2:9" x14ac:dyDescent="0.5">
      <c r="B6307" s="1">
        <v>44303</v>
      </c>
      <c r="C6307" s="42" t="s">
        <v>1</v>
      </c>
      <c r="D6307" s="42" t="s">
        <v>15</v>
      </c>
      <c r="E6307">
        <v>95</v>
      </c>
      <c r="F6307">
        <v>9.3000000000000007</v>
      </c>
      <c r="G6307" s="7"/>
      <c r="H6307"/>
      <c r="I6307" s="45"/>
    </row>
    <row r="6308" spans="2:9" x14ac:dyDescent="0.5">
      <c r="B6308" s="1">
        <v>44303</v>
      </c>
      <c r="C6308" s="42" t="s">
        <v>1</v>
      </c>
      <c r="D6308" s="42" t="s">
        <v>15</v>
      </c>
      <c r="E6308">
        <v>81</v>
      </c>
      <c r="F6308">
        <v>7.2</v>
      </c>
      <c r="G6308" s="7"/>
      <c r="H6308"/>
      <c r="I6308" s="45"/>
    </row>
    <row r="6309" spans="2:9" x14ac:dyDescent="0.5">
      <c r="B6309" s="1">
        <v>44303</v>
      </c>
      <c r="C6309" s="42" t="s">
        <v>1</v>
      </c>
      <c r="D6309" s="42" t="s">
        <v>15</v>
      </c>
      <c r="E6309">
        <v>94</v>
      </c>
      <c r="F6309">
        <v>9.9</v>
      </c>
      <c r="G6309" s="7"/>
      <c r="H6309"/>
      <c r="I6309" s="45"/>
    </row>
    <row r="6310" spans="2:9" x14ac:dyDescent="0.5">
      <c r="B6310" s="1">
        <v>44303</v>
      </c>
      <c r="C6310" s="42" t="s">
        <v>1</v>
      </c>
      <c r="D6310" s="42" t="s">
        <v>15</v>
      </c>
      <c r="E6310">
        <v>93</v>
      </c>
      <c r="F6310">
        <v>9.8000000000000007</v>
      </c>
      <c r="G6310" s="7"/>
      <c r="H6310"/>
      <c r="I6310" s="45"/>
    </row>
    <row r="6311" spans="2:9" x14ac:dyDescent="0.5">
      <c r="B6311" s="1">
        <v>44303</v>
      </c>
      <c r="C6311" s="42" t="s">
        <v>1</v>
      </c>
      <c r="D6311" s="42" t="s">
        <v>15</v>
      </c>
      <c r="E6311">
        <v>99</v>
      </c>
      <c r="F6311">
        <v>10.3</v>
      </c>
      <c r="G6311" s="7"/>
      <c r="H6311"/>
      <c r="I6311" s="45"/>
    </row>
    <row r="6312" spans="2:9" x14ac:dyDescent="0.5">
      <c r="B6312" s="1">
        <v>44303</v>
      </c>
      <c r="C6312" s="42" t="s">
        <v>1</v>
      </c>
      <c r="D6312" s="42" t="s">
        <v>15</v>
      </c>
      <c r="E6312">
        <v>100</v>
      </c>
      <c r="F6312">
        <v>11.2</v>
      </c>
      <c r="G6312" s="7"/>
      <c r="H6312"/>
      <c r="I6312" s="45"/>
    </row>
    <row r="6313" spans="2:9" x14ac:dyDescent="0.5">
      <c r="B6313" s="1">
        <v>44303</v>
      </c>
      <c r="C6313" s="42" t="s">
        <v>1</v>
      </c>
      <c r="D6313" s="42" t="s">
        <v>15</v>
      </c>
      <c r="E6313">
        <v>76</v>
      </c>
      <c r="F6313">
        <v>5.2</v>
      </c>
      <c r="G6313" s="7"/>
      <c r="H6313"/>
      <c r="I6313" s="45"/>
    </row>
    <row r="6314" spans="2:9" x14ac:dyDescent="0.5">
      <c r="B6314" s="1">
        <v>44303</v>
      </c>
      <c r="C6314" s="42" t="s">
        <v>1</v>
      </c>
      <c r="D6314" s="42" t="s">
        <v>15</v>
      </c>
      <c r="E6314">
        <v>84</v>
      </c>
      <c r="F6314">
        <v>7.7</v>
      </c>
      <c r="G6314" s="7"/>
      <c r="H6314"/>
      <c r="I6314" s="45"/>
    </row>
    <row r="6315" spans="2:9" x14ac:dyDescent="0.5">
      <c r="B6315" s="1">
        <v>44303</v>
      </c>
      <c r="C6315" s="42" t="s">
        <v>1</v>
      </c>
      <c r="D6315" s="42" t="s">
        <v>15</v>
      </c>
      <c r="E6315">
        <v>99</v>
      </c>
      <c r="F6315">
        <v>10.199999999999999</v>
      </c>
      <c r="G6315" s="7"/>
      <c r="H6315"/>
      <c r="I6315" s="45"/>
    </row>
    <row r="6316" spans="2:9" x14ac:dyDescent="0.5">
      <c r="B6316" s="1">
        <v>44303</v>
      </c>
      <c r="C6316" s="42" t="s">
        <v>1</v>
      </c>
      <c r="D6316" s="42" t="s">
        <v>15</v>
      </c>
      <c r="E6316">
        <v>77</v>
      </c>
      <c r="F6316">
        <v>4.9000000000000004</v>
      </c>
      <c r="G6316" s="7"/>
      <c r="H6316"/>
      <c r="I6316" s="45"/>
    </row>
    <row r="6317" spans="2:9" x14ac:dyDescent="0.5">
      <c r="B6317" s="1">
        <v>44303</v>
      </c>
      <c r="C6317" s="42" t="s">
        <v>575</v>
      </c>
      <c r="D6317" s="42" t="s">
        <v>11</v>
      </c>
      <c r="E6317">
        <v>324</v>
      </c>
      <c r="G6317" s="7"/>
      <c r="H6317"/>
      <c r="I6317" s="45"/>
    </row>
    <row r="6318" spans="2:9" x14ac:dyDescent="0.5">
      <c r="B6318" s="1">
        <v>44303</v>
      </c>
      <c r="C6318" s="42" t="s">
        <v>575</v>
      </c>
      <c r="D6318" s="42" t="s">
        <v>11</v>
      </c>
      <c r="E6318">
        <v>349</v>
      </c>
      <c r="G6318" s="7"/>
      <c r="H6318"/>
      <c r="I6318" s="45"/>
    </row>
    <row r="6319" spans="2:9" x14ac:dyDescent="0.5">
      <c r="B6319" s="1">
        <v>44303</v>
      </c>
      <c r="C6319" s="42" t="s">
        <v>570</v>
      </c>
      <c r="D6319" s="42" t="s">
        <v>15</v>
      </c>
      <c r="E6319">
        <v>89</v>
      </c>
      <c r="F6319">
        <v>8.6</v>
      </c>
      <c r="G6319" s="7"/>
      <c r="H6319"/>
      <c r="I6319" s="45"/>
    </row>
    <row r="6320" spans="2:9" x14ac:dyDescent="0.5">
      <c r="B6320" s="1">
        <v>44303</v>
      </c>
      <c r="C6320" s="42" t="s">
        <v>289</v>
      </c>
      <c r="D6320" s="42"/>
      <c r="E6320">
        <v>126</v>
      </c>
      <c r="F6320">
        <v>33.700000000000003</v>
      </c>
      <c r="G6320" s="7"/>
      <c r="H6320"/>
      <c r="I6320" s="45"/>
    </row>
    <row r="6321" spans="2:9" x14ac:dyDescent="0.5">
      <c r="B6321" s="1">
        <v>44303</v>
      </c>
      <c r="C6321" s="42" t="s">
        <v>116</v>
      </c>
      <c r="D6321" s="42"/>
      <c r="E6321">
        <v>49</v>
      </c>
      <c r="F6321">
        <v>1.9</v>
      </c>
      <c r="G6321" s="7"/>
      <c r="H6321"/>
      <c r="I6321" s="45"/>
    </row>
    <row r="6322" spans="2:9" x14ac:dyDescent="0.5">
      <c r="B6322" s="1">
        <v>44303</v>
      </c>
      <c r="C6322" s="42" t="s">
        <v>579</v>
      </c>
      <c r="D6322" s="42" t="s">
        <v>15</v>
      </c>
      <c r="E6322">
        <v>86</v>
      </c>
      <c r="F6322">
        <v>6.5</v>
      </c>
      <c r="G6322" s="7"/>
      <c r="H6322"/>
      <c r="I6322" s="45"/>
    </row>
    <row r="6323" spans="2:9" x14ac:dyDescent="0.5">
      <c r="B6323" s="1">
        <v>44303</v>
      </c>
      <c r="C6323" s="42" t="s">
        <v>289</v>
      </c>
      <c r="D6323" s="42"/>
      <c r="E6323">
        <v>159</v>
      </c>
      <c r="F6323">
        <v>77.599999999999994</v>
      </c>
      <c r="G6323" s="7"/>
      <c r="H6323"/>
      <c r="I6323" s="45"/>
    </row>
    <row r="6324" spans="2:9" x14ac:dyDescent="0.5">
      <c r="B6324" s="1">
        <v>44303</v>
      </c>
      <c r="C6324" s="42" t="s">
        <v>289</v>
      </c>
      <c r="D6324" s="42"/>
      <c r="E6324">
        <v>132</v>
      </c>
      <c r="F6324">
        <v>41.6</v>
      </c>
      <c r="G6324" s="7"/>
      <c r="H6324"/>
      <c r="I6324" s="45"/>
    </row>
    <row r="6325" spans="2:9" x14ac:dyDescent="0.5">
      <c r="B6325" s="1">
        <v>44303</v>
      </c>
      <c r="C6325" s="42" t="s">
        <v>289</v>
      </c>
      <c r="D6325" s="42"/>
      <c r="E6325">
        <v>114</v>
      </c>
      <c r="F6325">
        <v>24.8</v>
      </c>
      <c r="G6325" s="7"/>
      <c r="H6325"/>
      <c r="I6325" s="45"/>
    </row>
    <row r="6326" spans="2:9" x14ac:dyDescent="0.5">
      <c r="B6326" s="1">
        <v>44303</v>
      </c>
      <c r="C6326" s="42" t="s">
        <v>289</v>
      </c>
      <c r="D6326" s="42"/>
      <c r="E6326">
        <v>104</v>
      </c>
      <c r="F6326">
        <v>18.5</v>
      </c>
      <c r="G6326" s="7"/>
      <c r="H6326"/>
      <c r="I6326" s="45"/>
    </row>
    <row r="6327" spans="2:9" x14ac:dyDescent="0.5">
      <c r="B6327" s="1">
        <v>44303</v>
      </c>
      <c r="C6327" s="42" t="s">
        <v>289</v>
      </c>
      <c r="D6327" s="42"/>
      <c r="E6327">
        <v>116</v>
      </c>
      <c r="F6327">
        <v>28.4</v>
      </c>
      <c r="G6327" s="7"/>
      <c r="H6327"/>
      <c r="I6327" s="45"/>
    </row>
    <row r="6328" spans="2:9" x14ac:dyDescent="0.5">
      <c r="B6328" s="1">
        <v>44303</v>
      </c>
      <c r="C6328" s="42" t="s">
        <v>289</v>
      </c>
      <c r="D6328" s="42"/>
      <c r="E6328">
        <v>123</v>
      </c>
      <c r="F6328">
        <v>30.6</v>
      </c>
      <c r="G6328" s="7"/>
      <c r="H6328"/>
      <c r="I6328" s="45"/>
    </row>
    <row r="6329" spans="2:9" x14ac:dyDescent="0.5">
      <c r="B6329" s="1">
        <v>44303</v>
      </c>
      <c r="C6329" s="42" t="s">
        <v>570</v>
      </c>
      <c r="D6329" s="42" t="s">
        <v>15</v>
      </c>
      <c r="E6329">
        <v>144</v>
      </c>
      <c r="F6329">
        <v>26.7</v>
      </c>
      <c r="G6329" s="7"/>
      <c r="H6329"/>
      <c r="I6329" s="45"/>
    </row>
    <row r="6330" spans="2:9" x14ac:dyDescent="0.5">
      <c r="B6330" s="1">
        <v>44304</v>
      </c>
      <c r="C6330" s="42" t="s">
        <v>27</v>
      </c>
      <c r="D6330" s="42" t="s">
        <v>15</v>
      </c>
      <c r="E6330">
        <v>122</v>
      </c>
      <c r="F6330">
        <v>22</v>
      </c>
      <c r="G6330" s="7">
        <v>226001123190</v>
      </c>
      <c r="H6330">
        <v>2</v>
      </c>
      <c r="I6330" s="45"/>
    </row>
    <row r="6331" spans="2:9" x14ac:dyDescent="0.5">
      <c r="B6331" s="1">
        <v>44304</v>
      </c>
      <c r="C6331" s="42" t="s">
        <v>1</v>
      </c>
      <c r="D6331" s="42" t="s">
        <v>15</v>
      </c>
      <c r="E6331">
        <v>101</v>
      </c>
      <c r="G6331" s="7"/>
      <c r="H6331"/>
      <c r="I6331" s="45"/>
    </row>
    <row r="6332" spans="2:9" x14ac:dyDescent="0.5">
      <c r="B6332" s="1">
        <v>44304</v>
      </c>
      <c r="C6332" s="42" t="s">
        <v>1</v>
      </c>
      <c r="D6332" s="42" t="s">
        <v>15</v>
      </c>
      <c r="E6332">
        <v>127</v>
      </c>
      <c r="G6332" s="7"/>
      <c r="H6332"/>
      <c r="I6332" s="45"/>
    </row>
    <row r="6333" spans="2:9" x14ac:dyDescent="0.5">
      <c r="B6333" s="1">
        <v>44304</v>
      </c>
      <c r="C6333" s="42" t="s">
        <v>1</v>
      </c>
      <c r="D6333" s="42" t="s">
        <v>15</v>
      </c>
      <c r="E6333">
        <v>150</v>
      </c>
      <c r="G6333" s="7"/>
      <c r="H6333"/>
      <c r="I6333" s="45"/>
    </row>
    <row r="6334" spans="2:9" x14ac:dyDescent="0.5">
      <c r="B6334" s="1">
        <v>44304</v>
      </c>
      <c r="C6334" s="42" t="s">
        <v>1</v>
      </c>
      <c r="D6334" s="42" t="s">
        <v>15</v>
      </c>
      <c r="E6334">
        <v>124</v>
      </c>
      <c r="G6334" s="7"/>
      <c r="H6334"/>
      <c r="I6334" s="45"/>
    </row>
    <row r="6335" spans="2:9" x14ac:dyDescent="0.5">
      <c r="B6335" s="1">
        <v>44304</v>
      </c>
      <c r="C6335" s="42" t="s">
        <v>1</v>
      </c>
      <c r="D6335" s="42" t="s">
        <v>15</v>
      </c>
      <c r="E6335">
        <v>86</v>
      </c>
      <c r="G6335" s="7"/>
      <c r="H6335"/>
      <c r="I6335" s="45"/>
    </row>
    <row r="6336" spans="2:9" x14ac:dyDescent="0.5">
      <c r="B6336" s="1">
        <v>44304</v>
      </c>
      <c r="C6336" s="42" t="s">
        <v>1</v>
      </c>
      <c r="D6336" s="42" t="s">
        <v>15</v>
      </c>
      <c r="E6336">
        <v>162</v>
      </c>
      <c r="G6336" s="7"/>
      <c r="H6336"/>
      <c r="I6336" s="45"/>
    </row>
    <row r="6337" spans="2:9" x14ac:dyDescent="0.5">
      <c r="B6337" s="1">
        <v>44304</v>
      </c>
      <c r="C6337" s="42" t="s">
        <v>1</v>
      </c>
      <c r="D6337" s="42" t="s">
        <v>15</v>
      </c>
      <c r="E6337">
        <v>149</v>
      </c>
      <c r="G6337" s="7"/>
      <c r="H6337"/>
      <c r="I6337" s="45" t="s">
        <v>874</v>
      </c>
    </row>
    <row r="6338" spans="2:9" x14ac:dyDescent="0.5">
      <c r="B6338" s="1">
        <v>44304</v>
      </c>
      <c r="C6338" s="42" t="s">
        <v>1</v>
      </c>
      <c r="D6338" s="42" t="s">
        <v>15</v>
      </c>
      <c r="E6338">
        <v>208</v>
      </c>
      <c r="G6338" s="7"/>
      <c r="H6338"/>
      <c r="I6338" s="45" t="s">
        <v>874</v>
      </c>
    </row>
    <row r="6339" spans="2:9" x14ac:dyDescent="0.5">
      <c r="B6339" s="1">
        <v>44304</v>
      </c>
      <c r="C6339" s="42" t="s">
        <v>1</v>
      </c>
      <c r="D6339" s="42" t="s">
        <v>15</v>
      </c>
      <c r="E6339">
        <v>98</v>
      </c>
      <c r="G6339" s="7"/>
      <c r="H6339"/>
      <c r="I6339" s="45"/>
    </row>
    <row r="6340" spans="2:9" x14ac:dyDescent="0.5">
      <c r="B6340" s="1">
        <v>44304</v>
      </c>
      <c r="C6340" s="42" t="s">
        <v>1</v>
      </c>
      <c r="D6340" s="42" t="s">
        <v>15</v>
      </c>
      <c r="E6340">
        <v>101</v>
      </c>
      <c r="G6340" s="7"/>
      <c r="H6340"/>
      <c r="I6340" s="45"/>
    </row>
    <row r="6341" spans="2:9" x14ac:dyDescent="0.5">
      <c r="B6341" s="1">
        <v>44304</v>
      </c>
      <c r="C6341" s="42" t="s">
        <v>1</v>
      </c>
      <c r="D6341" s="42" t="s">
        <v>15</v>
      </c>
      <c r="E6341">
        <v>92</v>
      </c>
      <c r="G6341" s="7"/>
      <c r="H6341"/>
      <c r="I6341" s="45"/>
    </row>
    <row r="6342" spans="2:9" x14ac:dyDescent="0.5">
      <c r="B6342" s="1">
        <v>44304</v>
      </c>
      <c r="C6342" s="42" t="s">
        <v>1</v>
      </c>
      <c r="D6342" s="42" t="s">
        <v>15</v>
      </c>
      <c r="E6342">
        <v>79</v>
      </c>
      <c r="G6342" s="7"/>
      <c r="H6342"/>
      <c r="I6342" s="45"/>
    </row>
    <row r="6343" spans="2:9" x14ac:dyDescent="0.5">
      <c r="B6343" s="1">
        <v>44304</v>
      </c>
      <c r="C6343" s="42" t="s">
        <v>1</v>
      </c>
      <c r="D6343" s="42" t="s">
        <v>15</v>
      </c>
      <c r="E6343">
        <v>101</v>
      </c>
      <c r="G6343" s="7"/>
      <c r="H6343"/>
      <c r="I6343" s="45"/>
    </row>
    <row r="6344" spans="2:9" x14ac:dyDescent="0.5">
      <c r="B6344" s="1">
        <v>44304</v>
      </c>
      <c r="C6344" s="42" t="s">
        <v>1</v>
      </c>
      <c r="D6344" s="42" t="s">
        <v>15</v>
      </c>
      <c r="E6344">
        <v>87</v>
      </c>
      <c r="G6344" s="7"/>
      <c r="H6344"/>
      <c r="I6344" s="45"/>
    </row>
    <row r="6345" spans="2:9" x14ac:dyDescent="0.5">
      <c r="B6345" s="1">
        <v>44304</v>
      </c>
      <c r="C6345" s="42" t="s">
        <v>1</v>
      </c>
      <c r="D6345" s="42" t="s">
        <v>15</v>
      </c>
      <c r="E6345">
        <v>99</v>
      </c>
      <c r="G6345" s="7"/>
      <c r="H6345"/>
      <c r="I6345" s="45"/>
    </row>
    <row r="6346" spans="2:9" x14ac:dyDescent="0.5">
      <c r="B6346" s="1">
        <v>44304</v>
      </c>
      <c r="C6346" s="42" t="s">
        <v>1</v>
      </c>
      <c r="D6346" s="42" t="s">
        <v>15</v>
      </c>
      <c r="E6346">
        <v>79</v>
      </c>
      <c r="G6346" s="7"/>
      <c r="H6346"/>
      <c r="I6346" s="45"/>
    </row>
    <row r="6347" spans="2:9" x14ac:dyDescent="0.5">
      <c r="B6347" s="1">
        <v>44304</v>
      </c>
      <c r="C6347" s="42" t="s">
        <v>1</v>
      </c>
      <c r="D6347" s="42" t="s">
        <v>15</v>
      </c>
      <c r="E6347">
        <v>67</v>
      </c>
      <c r="G6347" s="7"/>
      <c r="H6347"/>
      <c r="I6347" s="45"/>
    </row>
    <row r="6348" spans="2:9" x14ac:dyDescent="0.5">
      <c r="B6348" s="1">
        <v>44304</v>
      </c>
      <c r="C6348" s="42" t="s">
        <v>1</v>
      </c>
      <c r="D6348" s="42" t="s">
        <v>15</v>
      </c>
      <c r="E6348">
        <v>82</v>
      </c>
      <c r="G6348" s="7"/>
      <c r="H6348"/>
      <c r="I6348" s="45"/>
    </row>
    <row r="6349" spans="2:9" x14ac:dyDescent="0.5">
      <c r="B6349" s="1">
        <v>44304</v>
      </c>
      <c r="C6349" s="42" t="s">
        <v>1</v>
      </c>
      <c r="D6349" s="42" t="s">
        <v>15</v>
      </c>
      <c r="E6349">
        <v>91</v>
      </c>
      <c r="G6349" s="7"/>
      <c r="H6349"/>
      <c r="I6349" s="45"/>
    </row>
    <row r="6350" spans="2:9" x14ac:dyDescent="0.5">
      <c r="B6350" s="1">
        <v>44304</v>
      </c>
      <c r="C6350" s="42" t="s">
        <v>1</v>
      </c>
      <c r="D6350" s="42" t="s">
        <v>15</v>
      </c>
      <c r="E6350">
        <v>85</v>
      </c>
      <c r="G6350" s="7"/>
      <c r="H6350"/>
      <c r="I6350" s="45"/>
    </row>
    <row r="6351" spans="2:9" x14ac:dyDescent="0.5">
      <c r="B6351" s="1">
        <v>44304</v>
      </c>
      <c r="C6351" s="42" t="s">
        <v>1</v>
      </c>
      <c r="D6351" s="42" t="s">
        <v>15</v>
      </c>
      <c r="E6351">
        <v>92</v>
      </c>
      <c r="G6351" s="7"/>
      <c r="H6351"/>
      <c r="I6351" s="45"/>
    </row>
    <row r="6352" spans="2:9" x14ac:dyDescent="0.5">
      <c r="B6352" s="1">
        <v>44304</v>
      </c>
      <c r="C6352" s="42" t="s">
        <v>1</v>
      </c>
      <c r="D6352" s="42" t="s">
        <v>15</v>
      </c>
      <c r="E6352">
        <v>121</v>
      </c>
      <c r="G6352" s="7"/>
      <c r="H6352"/>
      <c r="I6352" s="45"/>
    </row>
    <row r="6353" spans="2:9" x14ac:dyDescent="0.5">
      <c r="B6353" s="1">
        <v>44304</v>
      </c>
      <c r="C6353" s="42" t="s">
        <v>1</v>
      </c>
      <c r="D6353" s="42" t="s">
        <v>15</v>
      </c>
      <c r="E6353">
        <v>98</v>
      </c>
      <c r="G6353" s="7"/>
      <c r="H6353"/>
      <c r="I6353" s="45"/>
    </row>
    <row r="6354" spans="2:9" x14ac:dyDescent="0.5">
      <c r="B6354" s="1">
        <v>44304</v>
      </c>
      <c r="C6354" s="42" t="s">
        <v>1</v>
      </c>
      <c r="D6354" s="42" t="s">
        <v>15</v>
      </c>
      <c r="E6354">
        <v>105</v>
      </c>
      <c r="G6354" s="7"/>
      <c r="H6354"/>
      <c r="I6354" s="45"/>
    </row>
    <row r="6355" spans="2:9" x14ac:dyDescent="0.5">
      <c r="B6355" s="1">
        <v>44304</v>
      </c>
      <c r="C6355" s="42" t="s">
        <v>1</v>
      </c>
      <c r="D6355" s="42" t="s">
        <v>15</v>
      </c>
      <c r="E6355">
        <v>112</v>
      </c>
      <c r="G6355" s="7"/>
      <c r="H6355"/>
      <c r="I6355" s="45"/>
    </row>
    <row r="6356" spans="2:9" x14ac:dyDescent="0.5">
      <c r="B6356" s="1">
        <v>44304</v>
      </c>
      <c r="C6356" s="42" t="s">
        <v>1</v>
      </c>
      <c r="D6356" s="42" t="s">
        <v>15</v>
      </c>
      <c r="E6356">
        <v>100</v>
      </c>
      <c r="G6356" s="7"/>
      <c r="H6356"/>
      <c r="I6356" s="45"/>
    </row>
    <row r="6357" spans="2:9" x14ac:dyDescent="0.5">
      <c r="B6357" s="1">
        <v>44304</v>
      </c>
      <c r="C6357" s="42" t="s">
        <v>1</v>
      </c>
      <c r="D6357" s="42" t="s">
        <v>15</v>
      </c>
      <c r="E6357">
        <v>104</v>
      </c>
      <c r="G6357" s="7"/>
      <c r="H6357"/>
      <c r="I6357" s="45"/>
    </row>
    <row r="6358" spans="2:9" x14ac:dyDescent="0.5">
      <c r="B6358" s="1">
        <v>44304</v>
      </c>
      <c r="C6358" s="42" t="s">
        <v>578</v>
      </c>
      <c r="D6358" s="42" t="s">
        <v>15</v>
      </c>
      <c r="E6358">
        <v>114</v>
      </c>
      <c r="G6358" s="7"/>
      <c r="H6358"/>
      <c r="I6358" s="45"/>
    </row>
    <row r="6359" spans="2:9" x14ac:dyDescent="0.5">
      <c r="B6359" s="1">
        <v>44304</v>
      </c>
      <c r="C6359" s="42" t="s">
        <v>578</v>
      </c>
      <c r="D6359" s="42" t="s">
        <v>15</v>
      </c>
      <c r="E6359">
        <v>117</v>
      </c>
      <c r="G6359" s="7"/>
      <c r="H6359"/>
      <c r="I6359" s="45"/>
    </row>
    <row r="6360" spans="2:9" x14ac:dyDescent="0.5">
      <c r="B6360" s="1">
        <v>44304</v>
      </c>
      <c r="C6360" s="42" t="s">
        <v>289</v>
      </c>
      <c r="D6360" s="42"/>
      <c r="E6360">
        <v>120</v>
      </c>
      <c r="G6360" s="7"/>
      <c r="H6360"/>
      <c r="I6360" s="45"/>
    </row>
    <row r="6361" spans="2:9" x14ac:dyDescent="0.5">
      <c r="B6361" s="1">
        <v>44304</v>
      </c>
      <c r="C6361" s="42" t="s">
        <v>289</v>
      </c>
      <c r="D6361" s="42"/>
      <c r="E6361">
        <v>129</v>
      </c>
      <c r="G6361" s="7"/>
      <c r="H6361"/>
      <c r="I6361" s="45"/>
    </row>
    <row r="6362" spans="2:9" x14ac:dyDescent="0.5">
      <c r="B6362" s="1">
        <v>44304</v>
      </c>
      <c r="C6362" s="42" t="s">
        <v>289</v>
      </c>
      <c r="D6362" s="42"/>
      <c r="E6362">
        <v>129</v>
      </c>
      <c r="G6362" s="7"/>
      <c r="H6362"/>
      <c r="I6362" s="45"/>
    </row>
    <row r="6363" spans="2:9" x14ac:dyDescent="0.5">
      <c r="B6363" s="1">
        <v>44304</v>
      </c>
      <c r="C6363" s="42" t="s">
        <v>289</v>
      </c>
      <c r="D6363" s="42"/>
      <c r="E6363">
        <v>154</v>
      </c>
      <c r="G6363" s="7"/>
      <c r="H6363"/>
      <c r="I6363" s="45"/>
    </row>
    <row r="6364" spans="2:9" x14ac:dyDescent="0.5">
      <c r="B6364" s="1">
        <v>44304</v>
      </c>
      <c r="C6364" s="42" t="s">
        <v>289</v>
      </c>
      <c r="D6364" s="42"/>
      <c r="E6364">
        <v>77</v>
      </c>
      <c r="G6364" s="7"/>
      <c r="H6364"/>
      <c r="I6364" s="45"/>
    </row>
    <row r="6365" spans="2:9" x14ac:dyDescent="0.5">
      <c r="B6365" s="1">
        <v>44304</v>
      </c>
      <c r="C6365" s="42" t="s">
        <v>289</v>
      </c>
      <c r="D6365" s="42"/>
      <c r="E6365">
        <v>104</v>
      </c>
      <c r="G6365" s="7"/>
      <c r="H6365"/>
      <c r="I6365" s="45"/>
    </row>
    <row r="6366" spans="2:9" x14ac:dyDescent="0.5">
      <c r="B6366" s="1">
        <v>44304</v>
      </c>
      <c r="C6366" s="42" t="s">
        <v>575</v>
      </c>
      <c r="D6366" s="42" t="s">
        <v>11</v>
      </c>
      <c r="E6366">
        <v>345</v>
      </c>
      <c r="G6366" s="7"/>
      <c r="H6366"/>
      <c r="I6366" s="45"/>
    </row>
    <row r="6367" spans="2:9" x14ac:dyDescent="0.5">
      <c r="B6367" s="1">
        <v>44304</v>
      </c>
      <c r="C6367" s="42" t="s">
        <v>575</v>
      </c>
      <c r="D6367" s="42" t="s">
        <v>11</v>
      </c>
      <c r="E6367">
        <v>292</v>
      </c>
      <c r="G6367" s="7"/>
      <c r="H6367"/>
      <c r="I6367" s="45"/>
    </row>
    <row r="6368" spans="2:9" x14ac:dyDescent="0.5">
      <c r="B6368" s="1">
        <v>44304</v>
      </c>
      <c r="C6368" s="42" t="s">
        <v>27</v>
      </c>
      <c r="D6368" s="42" t="s">
        <v>15</v>
      </c>
      <c r="E6368">
        <v>95</v>
      </c>
      <c r="G6368" s="7"/>
      <c r="H6368"/>
      <c r="I6368" s="45"/>
    </row>
    <row r="6369" spans="2:9" x14ac:dyDescent="0.5">
      <c r="B6369" s="1">
        <v>44305</v>
      </c>
      <c r="C6369" s="42" t="s">
        <v>27</v>
      </c>
      <c r="D6369" s="42" t="s">
        <v>15</v>
      </c>
      <c r="E6369">
        <v>179</v>
      </c>
      <c r="F6369">
        <v>63.5</v>
      </c>
      <c r="G6369" s="7">
        <v>226001123196</v>
      </c>
      <c r="H6369">
        <v>3</v>
      </c>
      <c r="I6369" s="45"/>
    </row>
    <row r="6370" spans="2:9" x14ac:dyDescent="0.5">
      <c r="B6370" s="1">
        <v>44305</v>
      </c>
      <c r="C6370" s="42" t="s">
        <v>27</v>
      </c>
      <c r="D6370" s="42" t="s">
        <v>15</v>
      </c>
      <c r="E6370">
        <v>131</v>
      </c>
      <c r="F6370">
        <v>36.6</v>
      </c>
      <c r="G6370" s="7">
        <v>226001123185</v>
      </c>
      <c r="H6370">
        <v>3</v>
      </c>
      <c r="I6370" s="45"/>
    </row>
    <row r="6371" spans="2:9" x14ac:dyDescent="0.5">
      <c r="B6371" s="1">
        <v>44305</v>
      </c>
      <c r="C6371" s="42" t="s">
        <v>1</v>
      </c>
      <c r="D6371" s="42" t="s">
        <v>15</v>
      </c>
      <c r="E6371">
        <v>108</v>
      </c>
      <c r="G6371" s="7"/>
      <c r="H6371"/>
      <c r="I6371" s="45"/>
    </row>
    <row r="6372" spans="2:9" x14ac:dyDescent="0.5">
      <c r="B6372" s="1">
        <v>44305</v>
      </c>
      <c r="C6372" s="42" t="s">
        <v>1</v>
      </c>
      <c r="D6372" s="42" t="s">
        <v>15</v>
      </c>
      <c r="E6372">
        <v>113</v>
      </c>
      <c r="G6372" s="7"/>
      <c r="H6372"/>
      <c r="I6372" s="45"/>
    </row>
    <row r="6373" spans="2:9" x14ac:dyDescent="0.5">
      <c r="B6373" s="1">
        <v>44305</v>
      </c>
      <c r="C6373" s="42" t="s">
        <v>1</v>
      </c>
      <c r="D6373" s="42" t="s">
        <v>15</v>
      </c>
      <c r="E6373">
        <v>96</v>
      </c>
      <c r="G6373" s="7"/>
      <c r="H6373"/>
      <c r="I6373" s="45"/>
    </row>
    <row r="6374" spans="2:9" x14ac:dyDescent="0.5">
      <c r="B6374" s="1">
        <v>44305</v>
      </c>
      <c r="C6374" s="42" t="s">
        <v>1</v>
      </c>
      <c r="D6374" s="42" t="s">
        <v>15</v>
      </c>
      <c r="E6374">
        <v>76</v>
      </c>
      <c r="G6374" s="7"/>
      <c r="H6374"/>
      <c r="I6374" s="45"/>
    </row>
    <row r="6375" spans="2:9" x14ac:dyDescent="0.5">
      <c r="B6375" s="1">
        <v>44305</v>
      </c>
      <c r="C6375" s="42" t="s">
        <v>1</v>
      </c>
      <c r="D6375" s="42" t="s">
        <v>15</v>
      </c>
      <c r="E6375">
        <v>95</v>
      </c>
      <c r="G6375" s="7"/>
      <c r="H6375"/>
      <c r="I6375" s="45"/>
    </row>
    <row r="6376" spans="2:9" x14ac:dyDescent="0.5">
      <c r="B6376" s="1">
        <v>44305</v>
      </c>
      <c r="C6376" s="42" t="s">
        <v>1</v>
      </c>
      <c r="D6376" s="42" t="s">
        <v>15</v>
      </c>
      <c r="E6376">
        <v>134</v>
      </c>
      <c r="G6376" s="7"/>
      <c r="H6376"/>
      <c r="I6376" s="45"/>
    </row>
    <row r="6377" spans="2:9" x14ac:dyDescent="0.5">
      <c r="B6377" s="1">
        <v>44305</v>
      </c>
      <c r="C6377" s="42" t="s">
        <v>1</v>
      </c>
      <c r="D6377" s="42" t="s">
        <v>15</v>
      </c>
      <c r="E6377">
        <v>118</v>
      </c>
      <c r="G6377" s="7"/>
      <c r="H6377"/>
      <c r="I6377" s="45"/>
    </row>
    <row r="6378" spans="2:9" x14ac:dyDescent="0.5">
      <c r="B6378" s="1">
        <v>44305</v>
      </c>
      <c r="C6378" s="42" t="s">
        <v>1</v>
      </c>
      <c r="D6378" s="42" t="s">
        <v>15</v>
      </c>
      <c r="E6378">
        <v>114</v>
      </c>
      <c r="G6378" s="7"/>
      <c r="H6378"/>
      <c r="I6378" s="45"/>
    </row>
    <row r="6379" spans="2:9" x14ac:dyDescent="0.5">
      <c r="B6379" s="1">
        <v>44305</v>
      </c>
      <c r="C6379" s="42" t="s">
        <v>1</v>
      </c>
      <c r="D6379" s="42" t="s">
        <v>15</v>
      </c>
      <c r="E6379">
        <v>120</v>
      </c>
      <c r="G6379" s="7"/>
      <c r="H6379"/>
      <c r="I6379" s="45"/>
    </row>
    <row r="6380" spans="2:9" x14ac:dyDescent="0.5">
      <c r="B6380" s="1">
        <v>44305</v>
      </c>
      <c r="C6380" s="42" t="s">
        <v>1</v>
      </c>
      <c r="D6380" s="42" t="s">
        <v>15</v>
      </c>
      <c r="E6380">
        <v>114</v>
      </c>
      <c r="G6380" s="7"/>
      <c r="H6380"/>
      <c r="I6380" s="45"/>
    </row>
    <row r="6381" spans="2:9" x14ac:dyDescent="0.5">
      <c r="B6381" s="1">
        <v>44305</v>
      </c>
      <c r="C6381" s="42" t="s">
        <v>1</v>
      </c>
      <c r="D6381" s="42" t="s">
        <v>15</v>
      </c>
      <c r="E6381">
        <v>93</v>
      </c>
      <c r="G6381" s="7"/>
      <c r="H6381"/>
      <c r="I6381" s="45"/>
    </row>
    <row r="6382" spans="2:9" x14ac:dyDescent="0.5">
      <c r="B6382" s="1">
        <v>44305</v>
      </c>
      <c r="C6382" s="42" t="s">
        <v>1</v>
      </c>
      <c r="D6382" s="42" t="s">
        <v>15</v>
      </c>
      <c r="E6382">
        <v>89</v>
      </c>
      <c r="G6382" s="7"/>
      <c r="H6382"/>
      <c r="I6382" s="45"/>
    </row>
    <row r="6383" spans="2:9" x14ac:dyDescent="0.5">
      <c r="B6383" s="1">
        <v>44305</v>
      </c>
      <c r="C6383" s="42" t="s">
        <v>1</v>
      </c>
      <c r="D6383" s="42" t="s">
        <v>15</v>
      </c>
      <c r="E6383">
        <v>148</v>
      </c>
      <c r="G6383" s="7"/>
      <c r="H6383"/>
      <c r="I6383" s="45"/>
    </row>
    <row r="6384" spans="2:9" x14ac:dyDescent="0.5">
      <c r="B6384" s="1">
        <v>44305</v>
      </c>
      <c r="C6384" s="42" t="s">
        <v>1</v>
      </c>
      <c r="D6384" s="42" t="s">
        <v>15</v>
      </c>
      <c r="E6384">
        <v>96</v>
      </c>
      <c r="G6384" s="7"/>
      <c r="H6384"/>
      <c r="I6384" s="45"/>
    </row>
    <row r="6385" spans="2:9" x14ac:dyDescent="0.5">
      <c r="B6385" s="1">
        <v>44305</v>
      </c>
      <c r="C6385" s="42" t="s">
        <v>1</v>
      </c>
      <c r="D6385" s="42" t="s">
        <v>15</v>
      </c>
      <c r="E6385">
        <v>82</v>
      </c>
      <c r="G6385" s="7"/>
      <c r="H6385"/>
      <c r="I6385" s="45"/>
    </row>
    <row r="6386" spans="2:9" x14ac:dyDescent="0.5">
      <c r="B6386" s="1">
        <v>44305</v>
      </c>
      <c r="C6386" s="42" t="s">
        <v>1</v>
      </c>
      <c r="D6386" s="42" t="s">
        <v>15</v>
      </c>
      <c r="E6386">
        <v>131</v>
      </c>
      <c r="G6386" s="7"/>
      <c r="H6386"/>
      <c r="I6386" s="45"/>
    </row>
    <row r="6387" spans="2:9" x14ac:dyDescent="0.5">
      <c r="B6387" s="1">
        <v>44305</v>
      </c>
      <c r="C6387" s="42" t="s">
        <v>1</v>
      </c>
      <c r="D6387" s="42" t="s">
        <v>15</v>
      </c>
      <c r="E6387">
        <v>93</v>
      </c>
      <c r="G6387" s="7"/>
      <c r="H6387"/>
      <c r="I6387" s="45"/>
    </row>
    <row r="6388" spans="2:9" x14ac:dyDescent="0.5">
      <c r="B6388" s="1">
        <v>44305</v>
      </c>
      <c r="C6388" s="42" t="s">
        <v>1</v>
      </c>
      <c r="D6388" s="42" t="s">
        <v>15</v>
      </c>
      <c r="E6388">
        <v>94</v>
      </c>
      <c r="G6388" s="7"/>
      <c r="H6388"/>
      <c r="I6388" s="45"/>
    </row>
    <row r="6389" spans="2:9" x14ac:dyDescent="0.5">
      <c r="B6389" s="1">
        <v>44305</v>
      </c>
      <c r="C6389" s="42" t="s">
        <v>1</v>
      </c>
      <c r="D6389" s="42" t="s">
        <v>15</v>
      </c>
      <c r="E6389">
        <v>69</v>
      </c>
      <c r="G6389" s="7"/>
      <c r="H6389"/>
      <c r="I6389" s="45"/>
    </row>
    <row r="6390" spans="2:9" x14ac:dyDescent="0.5">
      <c r="B6390" s="1">
        <v>44305</v>
      </c>
      <c r="C6390" s="42" t="s">
        <v>1</v>
      </c>
      <c r="D6390" s="42" t="s">
        <v>15</v>
      </c>
      <c r="E6390">
        <v>68</v>
      </c>
      <c r="G6390" s="7"/>
      <c r="H6390"/>
      <c r="I6390" s="45"/>
    </row>
    <row r="6391" spans="2:9" x14ac:dyDescent="0.5">
      <c r="B6391" s="1">
        <v>44305</v>
      </c>
      <c r="C6391" s="42" t="s">
        <v>1</v>
      </c>
      <c r="D6391" s="42" t="s">
        <v>15</v>
      </c>
      <c r="E6391">
        <v>106</v>
      </c>
      <c r="G6391" s="7"/>
      <c r="H6391"/>
      <c r="I6391" s="45"/>
    </row>
    <row r="6392" spans="2:9" x14ac:dyDescent="0.5">
      <c r="B6392" s="1">
        <v>44305</v>
      </c>
      <c r="C6392" s="42" t="s">
        <v>1</v>
      </c>
      <c r="D6392" s="42" t="s">
        <v>15</v>
      </c>
      <c r="E6392">
        <v>110</v>
      </c>
      <c r="G6392" s="7"/>
      <c r="H6392"/>
      <c r="I6392" s="45"/>
    </row>
    <row r="6393" spans="2:9" x14ac:dyDescent="0.5">
      <c r="B6393" s="1">
        <v>44305</v>
      </c>
      <c r="C6393" s="42" t="s">
        <v>1</v>
      </c>
      <c r="D6393" s="42" t="s">
        <v>15</v>
      </c>
      <c r="E6393">
        <v>89</v>
      </c>
      <c r="G6393" s="7"/>
      <c r="H6393"/>
      <c r="I6393" s="45"/>
    </row>
    <row r="6394" spans="2:9" x14ac:dyDescent="0.5">
      <c r="B6394" s="1">
        <v>44305</v>
      </c>
      <c r="C6394" s="42" t="s">
        <v>1</v>
      </c>
      <c r="D6394" s="42" t="s">
        <v>15</v>
      </c>
      <c r="E6394">
        <v>74</v>
      </c>
      <c r="G6394" s="7"/>
      <c r="H6394"/>
      <c r="I6394" s="45"/>
    </row>
    <row r="6395" spans="2:9" x14ac:dyDescent="0.5">
      <c r="B6395" s="1">
        <v>44305</v>
      </c>
      <c r="C6395" s="42" t="s">
        <v>1</v>
      </c>
      <c r="D6395" s="42" t="s">
        <v>15</v>
      </c>
      <c r="E6395">
        <v>87</v>
      </c>
      <c r="G6395" s="7"/>
      <c r="H6395"/>
      <c r="I6395" s="45"/>
    </row>
    <row r="6396" spans="2:9" x14ac:dyDescent="0.5">
      <c r="B6396" s="1">
        <v>44305</v>
      </c>
      <c r="C6396" s="42" t="s">
        <v>576</v>
      </c>
      <c r="D6396" s="42" t="s">
        <v>15</v>
      </c>
      <c r="E6396">
        <v>89</v>
      </c>
      <c r="G6396" s="7"/>
      <c r="H6396"/>
      <c r="I6396" s="45"/>
    </row>
    <row r="6397" spans="2:9" x14ac:dyDescent="0.5">
      <c r="B6397" s="1">
        <v>44305</v>
      </c>
      <c r="C6397" s="42" t="s">
        <v>576</v>
      </c>
      <c r="D6397" s="42" t="s">
        <v>15</v>
      </c>
      <c r="E6397">
        <v>109</v>
      </c>
      <c r="G6397" s="7"/>
      <c r="H6397"/>
      <c r="I6397" s="45"/>
    </row>
    <row r="6398" spans="2:9" x14ac:dyDescent="0.5">
      <c r="B6398" s="1">
        <v>44305</v>
      </c>
      <c r="C6398" s="42" t="s">
        <v>289</v>
      </c>
      <c r="D6398" s="42"/>
      <c r="E6398">
        <v>131</v>
      </c>
      <c r="G6398" s="7"/>
      <c r="H6398"/>
      <c r="I6398" s="45"/>
    </row>
    <row r="6399" spans="2:9" x14ac:dyDescent="0.5">
      <c r="B6399" s="1">
        <v>44305</v>
      </c>
      <c r="C6399" s="42" t="s">
        <v>289</v>
      </c>
      <c r="D6399" s="42"/>
      <c r="E6399">
        <v>136</v>
      </c>
      <c r="G6399" s="7"/>
      <c r="H6399"/>
      <c r="I6399" s="45"/>
    </row>
    <row r="6400" spans="2:9" x14ac:dyDescent="0.5">
      <c r="B6400" s="1">
        <v>44305</v>
      </c>
      <c r="C6400" s="42" t="s">
        <v>289</v>
      </c>
      <c r="D6400" s="42"/>
      <c r="E6400">
        <v>157</v>
      </c>
      <c r="G6400" s="7"/>
      <c r="H6400"/>
      <c r="I6400" s="45"/>
    </row>
    <row r="6401" spans="2:9" x14ac:dyDescent="0.5">
      <c r="B6401" s="1">
        <v>44305</v>
      </c>
      <c r="C6401" s="42" t="s">
        <v>289</v>
      </c>
      <c r="D6401" s="42"/>
      <c r="E6401">
        <v>92</v>
      </c>
      <c r="G6401" s="7"/>
      <c r="H6401"/>
      <c r="I6401" s="45"/>
    </row>
    <row r="6402" spans="2:9" x14ac:dyDescent="0.5">
      <c r="B6402" s="1">
        <v>44305</v>
      </c>
      <c r="C6402" s="42" t="s">
        <v>289</v>
      </c>
      <c r="D6402" s="42"/>
      <c r="E6402">
        <v>162</v>
      </c>
      <c r="G6402" s="7"/>
      <c r="H6402"/>
      <c r="I6402" s="45"/>
    </row>
    <row r="6403" spans="2:9" x14ac:dyDescent="0.5">
      <c r="B6403" s="1">
        <v>44305</v>
      </c>
      <c r="C6403" s="42" t="s">
        <v>575</v>
      </c>
      <c r="D6403" s="42" t="s">
        <v>11</v>
      </c>
      <c r="E6403">
        <v>227</v>
      </c>
      <c r="G6403" s="7"/>
      <c r="H6403"/>
      <c r="I6403" s="45"/>
    </row>
    <row r="6404" spans="2:9" x14ac:dyDescent="0.5">
      <c r="B6404" s="1">
        <v>44305</v>
      </c>
      <c r="C6404" s="42" t="s">
        <v>289</v>
      </c>
      <c r="D6404" s="42"/>
      <c r="E6404">
        <v>150</v>
      </c>
      <c r="G6404" s="7"/>
      <c r="H6404"/>
      <c r="I6404" s="45"/>
    </row>
    <row r="6405" spans="2:9" x14ac:dyDescent="0.5">
      <c r="B6405" s="1">
        <v>44305</v>
      </c>
      <c r="C6405" s="42" t="s">
        <v>116</v>
      </c>
      <c r="D6405" s="42"/>
      <c r="E6405">
        <v>77</v>
      </c>
      <c r="G6405" s="7"/>
      <c r="H6405"/>
      <c r="I6405" s="45"/>
    </row>
    <row r="6406" spans="2:9" x14ac:dyDescent="0.5">
      <c r="B6406" s="1">
        <v>44305</v>
      </c>
      <c r="C6406" s="42" t="s">
        <v>116</v>
      </c>
      <c r="D6406" s="42"/>
      <c r="E6406">
        <v>85</v>
      </c>
      <c r="G6406" s="7"/>
      <c r="H6406"/>
      <c r="I6406" s="45"/>
    </row>
    <row r="6407" spans="2:9" x14ac:dyDescent="0.5">
      <c r="B6407" s="1">
        <v>44305</v>
      </c>
      <c r="C6407" s="42" t="s">
        <v>289</v>
      </c>
      <c r="D6407" s="42"/>
      <c r="E6407">
        <v>149</v>
      </c>
      <c r="G6407" s="7"/>
      <c r="H6407"/>
      <c r="I6407" s="45"/>
    </row>
    <row r="6408" spans="2:9" x14ac:dyDescent="0.5">
      <c r="B6408" s="1">
        <v>44305</v>
      </c>
      <c r="C6408" s="42" t="s">
        <v>289</v>
      </c>
      <c r="D6408" s="42"/>
      <c r="E6408">
        <v>152</v>
      </c>
      <c r="G6408" s="7"/>
      <c r="H6408"/>
      <c r="I6408" s="45"/>
    </row>
    <row r="6409" spans="2:9" x14ac:dyDescent="0.5">
      <c r="B6409" s="1">
        <v>44305</v>
      </c>
      <c r="C6409" s="42" t="s">
        <v>289</v>
      </c>
      <c r="D6409" s="42"/>
      <c r="E6409">
        <v>94</v>
      </c>
      <c r="G6409" s="7"/>
      <c r="H6409"/>
      <c r="I6409" s="45"/>
    </row>
    <row r="6410" spans="2:9" x14ac:dyDescent="0.5">
      <c r="B6410" s="1">
        <v>44305</v>
      </c>
      <c r="C6410" s="42" t="s">
        <v>575</v>
      </c>
      <c r="D6410" s="42" t="s">
        <v>11</v>
      </c>
      <c r="E6410">
        <v>433</v>
      </c>
      <c r="G6410" s="7"/>
      <c r="H6410"/>
      <c r="I6410" s="45"/>
    </row>
    <row r="6411" spans="2:9" x14ac:dyDescent="0.5">
      <c r="B6411" s="1">
        <v>44305</v>
      </c>
      <c r="C6411" s="42" t="s">
        <v>575</v>
      </c>
      <c r="D6411" s="42" t="s">
        <v>11</v>
      </c>
      <c r="E6411">
        <v>333</v>
      </c>
      <c r="G6411" s="7"/>
      <c r="H6411"/>
      <c r="I6411" s="45"/>
    </row>
    <row r="6412" spans="2:9" x14ac:dyDescent="0.5">
      <c r="B6412" s="1">
        <v>44305</v>
      </c>
      <c r="C6412" s="42" t="s">
        <v>575</v>
      </c>
      <c r="D6412" s="42" t="s">
        <v>11</v>
      </c>
      <c r="E6412">
        <v>334</v>
      </c>
      <c r="G6412" s="7"/>
      <c r="H6412"/>
      <c r="I6412" s="45"/>
    </row>
    <row r="6413" spans="2:9" x14ac:dyDescent="0.5">
      <c r="B6413" s="1">
        <v>44305</v>
      </c>
      <c r="C6413" s="42" t="s">
        <v>575</v>
      </c>
      <c r="D6413" s="42" t="s">
        <v>11</v>
      </c>
      <c r="E6413">
        <v>356</v>
      </c>
      <c r="G6413" s="7"/>
      <c r="H6413"/>
      <c r="I6413" s="45"/>
    </row>
    <row r="6414" spans="2:9" x14ac:dyDescent="0.5">
      <c r="B6414" s="1">
        <v>44305</v>
      </c>
      <c r="C6414" s="42" t="s">
        <v>575</v>
      </c>
      <c r="D6414" s="42" t="s">
        <v>11</v>
      </c>
      <c r="E6414">
        <v>304</v>
      </c>
      <c r="G6414" s="7"/>
      <c r="H6414"/>
      <c r="I6414" s="45"/>
    </row>
    <row r="6415" spans="2:9" x14ac:dyDescent="0.5">
      <c r="B6415" s="1">
        <v>44305</v>
      </c>
      <c r="C6415" s="42" t="s">
        <v>27</v>
      </c>
      <c r="D6415" s="42" t="s">
        <v>15</v>
      </c>
      <c r="E6415">
        <v>114</v>
      </c>
      <c r="G6415" s="7"/>
      <c r="H6415"/>
      <c r="I6415" s="45"/>
    </row>
    <row r="6416" spans="2:9" x14ac:dyDescent="0.5">
      <c r="B6416" s="1">
        <v>44306</v>
      </c>
      <c r="C6416" s="42" t="s">
        <v>27</v>
      </c>
      <c r="D6416" s="42" t="s">
        <v>15</v>
      </c>
      <c r="E6416">
        <v>107</v>
      </c>
      <c r="F6416">
        <v>14.6</v>
      </c>
      <c r="G6416" s="7"/>
      <c r="H6416">
        <v>2</v>
      </c>
      <c r="I6416" s="45"/>
    </row>
    <row r="6417" spans="2:9" x14ac:dyDescent="0.5">
      <c r="B6417" s="1">
        <v>44306</v>
      </c>
      <c r="C6417" s="42" t="s">
        <v>27</v>
      </c>
      <c r="D6417" s="42" t="s">
        <v>15</v>
      </c>
      <c r="E6417">
        <v>192</v>
      </c>
      <c r="F6417">
        <v>72</v>
      </c>
      <c r="G6417" s="7"/>
      <c r="H6417">
        <v>3</v>
      </c>
      <c r="I6417" s="45" t="s">
        <v>875</v>
      </c>
    </row>
    <row r="6418" spans="2:9" x14ac:dyDescent="0.5">
      <c r="B6418" s="1">
        <v>44306</v>
      </c>
      <c r="C6418" s="42" t="s">
        <v>1</v>
      </c>
      <c r="D6418" s="42" t="s">
        <v>15</v>
      </c>
      <c r="E6418">
        <v>144</v>
      </c>
      <c r="F6418">
        <v>29</v>
      </c>
      <c r="G6418" s="7"/>
      <c r="H6418"/>
      <c r="I6418" s="45"/>
    </row>
    <row r="6419" spans="2:9" x14ac:dyDescent="0.5">
      <c r="B6419" s="1">
        <v>44306</v>
      </c>
      <c r="C6419" s="42" t="s">
        <v>1</v>
      </c>
      <c r="D6419" s="42" t="s">
        <v>15</v>
      </c>
      <c r="E6419">
        <v>115</v>
      </c>
      <c r="F6419">
        <v>15</v>
      </c>
      <c r="G6419" s="7"/>
      <c r="H6419"/>
      <c r="I6419" s="45"/>
    </row>
    <row r="6420" spans="2:9" x14ac:dyDescent="0.5">
      <c r="B6420" s="1">
        <v>44306</v>
      </c>
      <c r="C6420" s="42" t="s">
        <v>1</v>
      </c>
      <c r="D6420" s="42" t="s">
        <v>15</v>
      </c>
      <c r="E6420">
        <v>139</v>
      </c>
      <c r="F6420">
        <v>25.2</v>
      </c>
      <c r="G6420" s="7"/>
      <c r="H6420"/>
      <c r="I6420" s="45"/>
    </row>
    <row r="6421" spans="2:9" x14ac:dyDescent="0.5">
      <c r="B6421" s="1">
        <v>44306</v>
      </c>
      <c r="C6421" s="42" t="s">
        <v>1</v>
      </c>
      <c r="D6421" s="42" t="s">
        <v>15</v>
      </c>
      <c r="E6421">
        <v>134</v>
      </c>
      <c r="F6421">
        <v>22.4</v>
      </c>
      <c r="G6421" s="7"/>
      <c r="H6421"/>
      <c r="I6421" s="45"/>
    </row>
    <row r="6422" spans="2:9" x14ac:dyDescent="0.5">
      <c r="B6422" s="1">
        <v>44306</v>
      </c>
      <c r="C6422" s="42" t="s">
        <v>1</v>
      </c>
      <c r="D6422" s="42" t="s">
        <v>15</v>
      </c>
      <c r="E6422">
        <v>176</v>
      </c>
      <c r="F6422">
        <v>58.3</v>
      </c>
      <c r="G6422" s="7"/>
      <c r="H6422"/>
      <c r="I6422" s="45"/>
    </row>
    <row r="6423" spans="2:9" x14ac:dyDescent="0.5">
      <c r="B6423" s="1">
        <v>44306</v>
      </c>
      <c r="C6423" s="42" t="s">
        <v>1</v>
      </c>
      <c r="D6423" s="42" t="s">
        <v>15</v>
      </c>
      <c r="E6423">
        <v>194</v>
      </c>
      <c r="F6423">
        <v>79.2</v>
      </c>
      <c r="G6423" s="7"/>
      <c r="H6423"/>
      <c r="I6423" s="45"/>
    </row>
    <row r="6424" spans="2:9" x14ac:dyDescent="0.5">
      <c r="B6424" s="1">
        <v>44306</v>
      </c>
      <c r="C6424" s="42" t="s">
        <v>1</v>
      </c>
      <c r="D6424" s="42" t="s">
        <v>15</v>
      </c>
      <c r="E6424">
        <v>150</v>
      </c>
      <c r="F6424">
        <v>39</v>
      </c>
      <c r="G6424" s="7"/>
      <c r="H6424"/>
      <c r="I6424" s="45"/>
    </row>
    <row r="6425" spans="2:9" x14ac:dyDescent="0.5">
      <c r="B6425" s="1">
        <v>44306</v>
      </c>
      <c r="C6425" s="42" t="s">
        <v>1</v>
      </c>
      <c r="D6425" s="42" t="s">
        <v>15</v>
      </c>
      <c r="E6425">
        <v>154</v>
      </c>
      <c r="F6425">
        <v>36.700000000000003</v>
      </c>
      <c r="G6425" s="7"/>
      <c r="H6425"/>
      <c r="I6425" s="45"/>
    </row>
    <row r="6426" spans="2:9" x14ac:dyDescent="0.5">
      <c r="B6426" s="1">
        <v>44306</v>
      </c>
      <c r="C6426" s="42" t="s">
        <v>1</v>
      </c>
      <c r="D6426" s="42" t="s">
        <v>15</v>
      </c>
      <c r="E6426">
        <v>97</v>
      </c>
      <c r="F6426">
        <v>8.5</v>
      </c>
      <c r="G6426" s="7"/>
      <c r="H6426"/>
      <c r="I6426" s="45"/>
    </row>
    <row r="6427" spans="2:9" x14ac:dyDescent="0.5">
      <c r="B6427" s="1">
        <v>44306</v>
      </c>
      <c r="C6427" s="42" t="s">
        <v>1</v>
      </c>
      <c r="D6427" s="42" t="s">
        <v>15</v>
      </c>
      <c r="E6427">
        <v>104</v>
      </c>
      <c r="F6427">
        <v>13</v>
      </c>
      <c r="G6427" s="7"/>
      <c r="H6427"/>
      <c r="I6427" s="45"/>
    </row>
    <row r="6428" spans="2:9" x14ac:dyDescent="0.5">
      <c r="B6428" s="1">
        <v>44306</v>
      </c>
      <c r="C6428" s="42" t="s">
        <v>1</v>
      </c>
      <c r="D6428" s="42" t="s">
        <v>15</v>
      </c>
      <c r="E6428">
        <v>104</v>
      </c>
      <c r="F6428">
        <v>12</v>
      </c>
      <c r="G6428" s="7"/>
      <c r="H6428"/>
      <c r="I6428" s="45"/>
    </row>
    <row r="6429" spans="2:9" x14ac:dyDescent="0.5">
      <c r="B6429" s="1">
        <v>44306</v>
      </c>
      <c r="C6429" s="42" t="s">
        <v>1</v>
      </c>
      <c r="D6429" s="42" t="s">
        <v>15</v>
      </c>
      <c r="E6429">
        <v>152</v>
      </c>
      <c r="F6429">
        <v>41.1</v>
      </c>
      <c r="G6429" s="7"/>
      <c r="H6429"/>
      <c r="I6429" s="45"/>
    </row>
    <row r="6430" spans="2:9" x14ac:dyDescent="0.5">
      <c r="B6430" s="1">
        <v>44306</v>
      </c>
      <c r="C6430" s="42" t="s">
        <v>1</v>
      </c>
      <c r="D6430" s="42" t="s">
        <v>15</v>
      </c>
      <c r="E6430">
        <v>128</v>
      </c>
      <c r="F6430">
        <v>21.6</v>
      </c>
      <c r="G6430" s="7"/>
      <c r="H6430"/>
      <c r="I6430" s="45"/>
    </row>
    <row r="6431" spans="2:9" x14ac:dyDescent="0.5">
      <c r="B6431" s="1">
        <v>44306</v>
      </c>
      <c r="C6431" s="42" t="s">
        <v>1</v>
      </c>
      <c r="D6431" s="42" t="s">
        <v>15</v>
      </c>
      <c r="E6431">
        <v>142</v>
      </c>
      <c r="F6431">
        <v>28.6</v>
      </c>
      <c r="G6431" s="7"/>
      <c r="H6431"/>
      <c r="I6431" s="45"/>
    </row>
    <row r="6432" spans="2:9" x14ac:dyDescent="0.5">
      <c r="B6432" s="1">
        <v>44306</v>
      </c>
      <c r="C6432" s="42" t="s">
        <v>1</v>
      </c>
      <c r="D6432" s="42" t="s">
        <v>15</v>
      </c>
      <c r="E6432">
        <v>114</v>
      </c>
      <c r="F6432">
        <v>16.3</v>
      </c>
      <c r="G6432" s="7"/>
      <c r="H6432"/>
      <c r="I6432" s="45"/>
    </row>
    <row r="6433" spans="2:9" x14ac:dyDescent="0.5">
      <c r="B6433" s="1">
        <v>44306</v>
      </c>
      <c r="C6433" s="42" t="s">
        <v>575</v>
      </c>
      <c r="D6433" s="42" t="s">
        <v>11</v>
      </c>
      <c r="E6433">
        <v>289</v>
      </c>
      <c r="F6433">
        <v>218.5</v>
      </c>
      <c r="G6433" s="7"/>
      <c r="H6433"/>
      <c r="I6433" s="45"/>
    </row>
    <row r="6434" spans="2:9" x14ac:dyDescent="0.5">
      <c r="B6434" s="1">
        <v>44306</v>
      </c>
      <c r="C6434" s="42" t="s">
        <v>289</v>
      </c>
      <c r="D6434" s="42"/>
      <c r="E6434">
        <v>107</v>
      </c>
      <c r="F6434">
        <v>20.6</v>
      </c>
      <c r="G6434" s="7"/>
      <c r="H6434"/>
      <c r="I6434" s="45"/>
    </row>
    <row r="6435" spans="2:9" x14ac:dyDescent="0.5">
      <c r="B6435" s="1">
        <v>44306</v>
      </c>
      <c r="C6435" s="42" t="s">
        <v>578</v>
      </c>
      <c r="D6435" s="42" t="s">
        <v>15</v>
      </c>
      <c r="E6435">
        <v>134</v>
      </c>
      <c r="F6435">
        <v>22.7</v>
      </c>
      <c r="G6435" s="7"/>
      <c r="H6435"/>
      <c r="I6435" s="45"/>
    </row>
    <row r="6436" spans="2:9" x14ac:dyDescent="0.5">
      <c r="B6436" s="1">
        <v>44306</v>
      </c>
      <c r="C6436" s="42" t="s">
        <v>289</v>
      </c>
      <c r="D6436" s="42"/>
      <c r="E6436">
        <v>121</v>
      </c>
      <c r="F6436">
        <v>32.6</v>
      </c>
      <c r="G6436" s="7"/>
      <c r="H6436"/>
      <c r="I6436" s="45"/>
    </row>
    <row r="6437" spans="2:9" x14ac:dyDescent="0.5">
      <c r="B6437" s="1">
        <v>44306</v>
      </c>
      <c r="C6437" s="42" t="s">
        <v>570</v>
      </c>
      <c r="D6437" s="42" t="s">
        <v>15</v>
      </c>
      <c r="E6437">
        <v>134</v>
      </c>
      <c r="F6437">
        <v>26.4</v>
      </c>
      <c r="G6437" s="7"/>
      <c r="H6437"/>
      <c r="I6437" s="45"/>
    </row>
    <row r="6438" spans="2:9" x14ac:dyDescent="0.5">
      <c r="B6438" s="1">
        <v>44306</v>
      </c>
      <c r="C6438" s="42" t="s">
        <v>289</v>
      </c>
      <c r="D6438" s="42"/>
      <c r="E6438">
        <v>138</v>
      </c>
      <c r="F6438">
        <v>40.700000000000003</v>
      </c>
      <c r="G6438" s="7"/>
      <c r="H6438"/>
      <c r="I6438" s="45"/>
    </row>
    <row r="6439" spans="2:9" x14ac:dyDescent="0.5">
      <c r="B6439" s="1">
        <v>44306</v>
      </c>
      <c r="C6439" s="42" t="s">
        <v>289</v>
      </c>
      <c r="D6439" s="42"/>
      <c r="E6439">
        <v>150</v>
      </c>
      <c r="F6439">
        <v>63.5</v>
      </c>
      <c r="G6439" s="7"/>
      <c r="H6439"/>
      <c r="I6439" s="45"/>
    </row>
    <row r="6440" spans="2:9" x14ac:dyDescent="0.5">
      <c r="B6440" s="1">
        <v>44306</v>
      </c>
      <c r="C6440" s="42" t="s">
        <v>289</v>
      </c>
      <c r="D6440" s="42"/>
      <c r="E6440">
        <v>168</v>
      </c>
      <c r="F6440">
        <v>83.4</v>
      </c>
      <c r="G6440" s="7"/>
      <c r="H6440"/>
      <c r="I6440" s="45"/>
    </row>
    <row r="6441" spans="2:9" x14ac:dyDescent="0.5">
      <c r="B6441" s="1">
        <v>44306</v>
      </c>
      <c r="C6441" s="42" t="s">
        <v>578</v>
      </c>
      <c r="D6441" s="42" t="s">
        <v>15</v>
      </c>
      <c r="E6441">
        <v>129</v>
      </c>
      <c r="F6441">
        <v>21</v>
      </c>
      <c r="G6441" s="7"/>
      <c r="H6441"/>
      <c r="I6441" s="45"/>
    </row>
    <row r="6442" spans="2:9" x14ac:dyDescent="0.5">
      <c r="B6442" s="1">
        <v>44306</v>
      </c>
      <c r="C6442" s="42" t="s">
        <v>289</v>
      </c>
      <c r="D6442" s="42"/>
      <c r="E6442">
        <v>124</v>
      </c>
      <c r="F6442">
        <v>30.1</v>
      </c>
      <c r="G6442" s="7"/>
      <c r="H6442"/>
      <c r="I6442" s="45"/>
    </row>
    <row r="6443" spans="2:9" x14ac:dyDescent="0.5">
      <c r="B6443" s="1">
        <v>44306</v>
      </c>
      <c r="C6443" s="42" t="s">
        <v>289</v>
      </c>
      <c r="D6443" s="42"/>
      <c r="E6443">
        <v>105</v>
      </c>
      <c r="F6443">
        <v>18.8</v>
      </c>
      <c r="G6443" s="7"/>
      <c r="H6443"/>
      <c r="I6443" s="45"/>
    </row>
    <row r="6444" spans="2:9" x14ac:dyDescent="0.5">
      <c r="B6444" s="1">
        <v>44306</v>
      </c>
      <c r="C6444" s="42" t="s">
        <v>289</v>
      </c>
      <c r="D6444" s="42"/>
      <c r="E6444">
        <v>130</v>
      </c>
      <c r="F6444">
        <v>36.5</v>
      </c>
      <c r="G6444" s="7"/>
      <c r="H6444"/>
      <c r="I6444" s="45"/>
    </row>
    <row r="6445" spans="2:9" x14ac:dyDescent="0.5">
      <c r="B6445" s="1">
        <v>44306</v>
      </c>
      <c r="C6445" s="42" t="s">
        <v>289</v>
      </c>
      <c r="D6445" s="42"/>
      <c r="E6445">
        <v>141</v>
      </c>
      <c r="F6445">
        <v>43.2</v>
      </c>
      <c r="G6445" s="7"/>
      <c r="H6445"/>
      <c r="I6445" s="45"/>
    </row>
    <row r="6446" spans="2:9" x14ac:dyDescent="0.5">
      <c r="B6446" s="1">
        <v>44306</v>
      </c>
      <c r="C6446" s="42" t="s">
        <v>289</v>
      </c>
      <c r="D6446" s="42"/>
      <c r="E6446">
        <v>99</v>
      </c>
      <c r="F6446">
        <v>14.5</v>
      </c>
      <c r="G6446" s="7"/>
      <c r="H6446"/>
      <c r="I6446" s="45"/>
    </row>
    <row r="6447" spans="2:9" x14ac:dyDescent="0.5">
      <c r="B6447" s="1">
        <v>44306</v>
      </c>
      <c r="C6447" s="42" t="s">
        <v>289</v>
      </c>
      <c r="D6447" s="42"/>
      <c r="E6447">
        <v>145</v>
      </c>
      <c r="F6447">
        <v>55.9</v>
      </c>
      <c r="G6447" s="7"/>
      <c r="H6447"/>
      <c r="I6447" s="45"/>
    </row>
    <row r="6448" spans="2:9" x14ac:dyDescent="0.5">
      <c r="B6448" s="1">
        <v>44306</v>
      </c>
      <c r="C6448" s="42" t="s">
        <v>289</v>
      </c>
      <c r="D6448" s="42"/>
      <c r="E6448">
        <v>90</v>
      </c>
      <c r="F6448">
        <v>9.6</v>
      </c>
      <c r="G6448" s="7"/>
      <c r="H6448"/>
      <c r="I6448" s="45"/>
    </row>
    <row r="6449" spans="2:9" x14ac:dyDescent="0.5">
      <c r="B6449" s="1">
        <v>44306</v>
      </c>
      <c r="C6449" s="42" t="s">
        <v>289</v>
      </c>
      <c r="D6449" s="42"/>
      <c r="E6449">
        <v>64</v>
      </c>
      <c r="F6449">
        <v>3.4</v>
      </c>
      <c r="G6449" s="7"/>
      <c r="H6449"/>
      <c r="I6449" s="45"/>
    </row>
    <row r="6450" spans="2:9" x14ac:dyDescent="0.5">
      <c r="B6450" s="1">
        <v>44306</v>
      </c>
      <c r="C6450" s="42" t="s">
        <v>575</v>
      </c>
      <c r="D6450" s="42" t="s">
        <v>11</v>
      </c>
      <c r="E6450">
        <v>292</v>
      </c>
      <c r="F6450">
        <v>209.4</v>
      </c>
      <c r="G6450" s="7"/>
      <c r="H6450"/>
      <c r="I6450" s="45"/>
    </row>
    <row r="6451" spans="2:9" x14ac:dyDescent="0.5">
      <c r="B6451" s="1">
        <v>44306</v>
      </c>
      <c r="C6451" s="42" t="s">
        <v>575</v>
      </c>
      <c r="D6451" s="42" t="s">
        <v>11</v>
      </c>
      <c r="E6451">
        <v>271</v>
      </c>
      <c r="F6451">
        <v>189.5</v>
      </c>
      <c r="G6451" s="7"/>
      <c r="H6451"/>
      <c r="I6451" s="45"/>
    </row>
    <row r="6452" spans="2:9" x14ac:dyDescent="0.5">
      <c r="B6452" s="1">
        <v>44306</v>
      </c>
      <c r="C6452" s="42" t="s">
        <v>575</v>
      </c>
      <c r="D6452" s="42" t="s">
        <v>11</v>
      </c>
      <c r="E6452">
        <v>347</v>
      </c>
      <c r="G6452" s="7"/>
      <c r="H6452"/>
      <c r="I6452" s="45"/>
    </row>
    <row r="6453" spans="2:9" x14ac:dyDescent="0.5">
      <c r="B6453" s="1">
        <v>44306</v>
      </c>
      <c r="C6453" s="42" t="s">
        <v>1</v>
      </c>
      <c r="D6453" s="42" t="s">
        <v>15</v>
      </c>
      <c r="E6453">
        <v>103</v>
      </c>
      <c r="F6453">
        <v>11.4</v>
      </c>
      <c r="G6453" s="7"/>
      <c r="H6453"/>
      <c r="I6453" s="45"/>
    </row>
    <row r="6454" spans="2:9" x14ac:dyDescent="0.5">
      <c r="B6454" s="1">
        <v>44306</v>
      </c>
      <c r="C6454" s="42" t="s">
        <v>1</v>
      </c>
      <c r="D6454" s="42" t="s">
        <v>15</v>
      </c>
      <c r="E6454">
        <v>93</v>
      </c>
      <c r="F6454">
        <v>8.6</v>
      </c>
      <c r="G6454" s="7"/>
      <c r="H6454"/>
      <c r="I6454" s="45"/>
    </row>
    <row r="6455" spans="2:9" x14ac:dyDescent="0.5">
      <c r="B6455" s="1">
        <v>44306</v>
      </c>
      <c r="C6455" s="42" t="s">
        <v>1</v>
      </c>
      <c r="D6455" s="42" t="s">
        <v>15</v>
      </c>
      <c r="E6455">
        <v>123</v>
      </c>
      <c r="F6455">
        <v>18.600000000000001</v>
      </c>
      <c r="G6455" s="7"/>
      <c r="H6455"/>
      <c r="I6455" s="45"/>
    </row>
    <row r="6456" spans="2:9" x14ac:dyDescent="0.5">
      <c r="B6456" s="1">
        <v>44306</v>
      </c>
      <c r="C6456" s="42" t="s">
        <v>1</v>
      </c>
      <c r="D6456" s="42" t="s">
        <v>15</v>
      </c>
      <c r="E6456">
        <v>75</v>
      </c>
      <c r="F6456">
        <v>5.0999999999999996</v>
      </c>
      <c r="G6456" s="7"/>
      <c r="H6456"/>
      <c r="I6456" s="45"/>
    </row>
    <row r="6457" spans="2:9" x14ac:dyDescent="0.5">
      <c r="B6457" s="1">
        <v>44306</v>
      </c>
      <c r="C6457" s="42" t="s">
        <v>1</v>
      </c>
      <c r="D6457" s="42" t="s">
        <v>15</v>
      </c>
      <c r="E6457">
        <v>136</v>
      </c>
      <c r="F6457">
        <v>25.7</v>
      </c>
      <c r="G6457" s="7"/>
      <c r="H6457"/>
      <c r="I6457" s="45"/>
    </row>
    <row r="6458" spans="2:9" x14ac:dyDescent="0.5">
      <c r="B6458" s="1">
        <v>44306</v>
      </c>
      <c r="C6458" s="42" t="s">
        <v>1</v>
      </c>
      <c r="D6458" s="42" t="s">
        <v>15</v>
      </c>
      <c r="E6458">
        <v>118</v>
      </c>
      <c r="F6458">
        <v>15.7</v>
      </c>
      <c r="G6458" s="7"/>
      <c r="H6458"/>
      <c r="I6458" s="45"/>
    </row>
    <row r="6459" spans="2:9" x14ac:dyDescent="0.5">
      <c r="B6459" s="1">
        <v>44306</v>
      </c>
      <c r="C6459" s="42" t="s">
        <v>1</v>
      </c>
      <c r="D6459" s="42" t="s">
        <v>15</v>
      </c>
      <c r="E6459">
        <v>113</v>
      </c>
      <c r="F6459">
        <v>14.5</v>
      </c>
      <c r="G6459" s="7"/>
      <c r="H6459"/>
      <c r="I6459" s="45"/>
    </row>
    <row r="6460" spans="2:9" x14ac:dyDescent="0.5">
      <c r="B6460" s="1">
        <v>44306</v>
      </c>
      <c r="C6460" s="42" t="s">
        <v>1</v>
      </c>
      <c r="D6460" s="42" t="s">
        <v>15</v>
      </c>
      <c r="E6460">
        <v>117</v>
      </c>
      <c r="F6460">
        <v>17.899999999999999</v>
      </c>
      <c r="G6460" s="7"/>
      <c r="H6460"/>
      <c r="I6460" s="45"/>
    </row>
    <row r="6461" spans="2:9" x14ac:dyDescent="0.5">
      <c r="B6461" s="1">
        <v>44306</v>
      </c>
      <c r="C6461" s="42" t="s">
        <v>1</v>
      </c>
      <c r="D6461" s="42" t="s">
        <v>15</v>
      </c>
      <c r="E6461">
        <v>75</v>
      </c>
      <c r="F6461">
        <v>4.8</v>
      </c>
      <c r="G6461" s="7"/>
      <c r="H6461"/>
      <c r="I6461" s="45"/>
    </row>
    <row r="6462" spans="2:9" x14ac:dyDescent="0.5">
      <c r="B6462" s="1">
        <v>44306</v>
      </c>
      <c r="C6462" s="42" t="s">
        <v>1</v>
      </c>
      <c r="D6462" s="42" t="s">
        <v>15</v>
      </c>
      <c r="E6462">
        <v>110</v>
      </c>
      <c r="F6462">
        <v>15.1</v>
      </c>
      <c r="G6462" s="7"/>
      <c r="H6462"/>
      <c r="I6462" s="45"/>
    </row>
    <row r="6463" spans="2:9" x14ac:dyDescent="0.5">
      <c r="B6463" s="1">
        <v>44307</v>
      </c>
      <c r="C6463" s="42" t="s">
        <v>27</v>
      </c>
      <c r="D6463" s="42" t="s">
        <v>15</v>
      </c>
      <c r="E6463">
        <v>91</v>
      </c>
      <c r="F6463">
        <v>8.5</v>
      </c>
      <c r="G6463" s="7"/>
      <c r="H6463">
        <v>2</v>
      </c>
      <c r="I6463" s="45" t="s">
        <v>875</v>
      </c>
    </row>
    <row r="6464" spans="2:9" x14ac:dyDescent="0.5">
      <c r="B6464" s="1">
        <v>44307</v>
      </c>
      <c r="C6464" s="42" t="s">
        <v>27</v>
      </c>
      <c r="D6464" s="42" t="s">
        <v>15</v>
      </c>
      <c r="E6464">
        <v>115</v>
      </c>
      <c r="F6464">
        <v>19.100000000000001</v>
      </c>
      <c r="G6464" s="7"/>
      <c r="H6464">
        <v>2</v>
      </c>
      <c r="I6464" s="45" t="s">
        <v>876</v>
      </c>
    </row>
    <row r="6465" spans="2:9" x14ac:dyDescent="0.5">
      <c r="B6465" s="1">
        <v>44307</v>
      </c>
      <c r="C6465" s="42" t="s">
        <v>27</v>
      </c>
      <c r="D6465" s="42" t="s">
        <v>15</v>
      </c>
      <c r="E6465">
        <v>114</v>
      </c>
      <c r="F6465">
        <v>17.8</v>
      </c>
      <c r="G6465" s="7"/>
      <c r="H6465">
        <v>2</v>
      </c>
      <c r="I6465" s="45" t="s">
        <v>875</v>
      </c>
    </row>
    <row r="6466" spans="2:9" x14ac:dyDescent="0.5">
      <c r="B6466" s="1">
        <v>44307</v>
      </c>
      <c r="C6466" s="42" t="s">
        <v>27</v>
      </c>
      <c r="D6466" s="42" t="s">
        <v>15</v>
      </c>
      <c r="E6466">
        <v>106</v>
      </c>
      <c r="F6466">
        <v>13.7</v>
      </c>
      <c r="G6466" s="7"/>
      <c r="H6466">
        <v>2</v>
      </c>
      <c r="I6466" s="45" t="s">
        <v>875</v>
      </c>
    </row>
    <row r="6467" spans="2:9" x14ac:dyDescent="0.5">
      <c r="B6467" s="1">
        <v>44307</v>
      </c>
      <c r="C6467" s="42" t="s">
        <v>27</v>
      </c>
      <c r="D6467" s="42" t="s">
        <v>15</v>
      </c>
      <c r="E6467">
        <v>114</v>
      </c>
      <c r="F6467">
        <v>16.899999999999999</v>
      </c>
      <c r="G6467" s="7"/>
      <c r="H6467">
        <v>2</v>
      </c>
      <c r="I6467" s="45" t="s">
        <v>875</v>
      </c>
    </row>
    <row r="6468" spans="2:9" x14ac:dyDescent="0.5">
      <c r="B6468" s="1">
        <v>44307</v>
      </c>
      <c r="C6468" s="42" t="s">
        <v>27</v>
      </c>
      <c r="D6468" s="42" t="s">
        <v>15</v>
      </c>
      <c r="E6468">
        <v>129</v>
      </c>
      <c r="F6468">
        <v>23.2</v>
      </c>
      <c r="G6468" s="7"/>
      <c r="H6468">
        <v>2</v>
      </c>
      <c r="I6468" s="45" t="s">
        <v>875</v>
      </c>
    </row>
    <row r="6469" spans="2:9" x14ac:dyDescent="0.5">
      <c r="B6469" s="1">
        <v>44307</v>
      </c>
      <c r="C6469" s="42" t="s">
        <v>27</v>
      </c>
      <c r="D6469" s="42" t="s">
        <v>15</v>
      </c>
      <c r="E6469">
        <v>194</v>
      </c>
      <c r="F6469">
        <v>80</v>
      </c>
      <c r="G6469" s="7">
        <v>226001123134</v>
      </c>
      <c r="H6469">
        <v>4</v>
      </c>
      <c r="I6469" s="45"/>
    </row>
    <row r="6470" spans="2:9" x14ac:dyDescent="0.5">
      <c r="B6470" s="1">
        <v>44307</v>
      </c>
      <c r="C6470" s="42" t="s">
        <v>1</v>
      </c>
      <c r="D6470" s="42" t="s">
        <v>15</v>
      </c>
      <c r="E6470">
        <v>148</v>
      </c>
      <c r="F6470">
        <v>33.5</v>
      </c>
      <c r="G6470" s="7"/>
      <c r="H6470"/>
      <c r="I6470" s="45"/>
    </row>
    <row r="6471" spans="2:9" x14ac:dyDescent="0.5">
      <c r="B6471" s="1">
        <v>44307</v>
      </c>
      <c r="C6471" s="42" t="s">
        <v>1</v>
      </c>
      <c r="D6471" s="42" t="s">
        <v>15</v>
      </c>
      <c r="E6471">
        <v>213</v>
      </c>
      <c r="F6471">
        <v>97</v>
      </c>
      <c r="G6471" s="7"/>
      <c r="H6471"/>
      <c r="I6471" s="45"/>
    </row>
    <row r="6472" spans="2:9" x14ac:dyDescent="0.5">
      <c r="B6472" s="1">
        <v>44307</v>
      </c>
      <c r="C6472" s="42" t="s">
        <v>1</v>
      </c>
      <c r="D6472" s="42" t="s">
        <v>15</v>
      </c>
      <c r="E6472">
        <v>180</v>
      </c>
      <c r="F6472">
        <v>50.3</v>
      </c>
      <c r="G6472" s="7"/>
      <c r="H6472"/>
      <c r="I6472" s="45"/>
    </row>
    <row r="6473" spans="2:9" x14ac:dyDescent="0.5">
      <c r="B6473" s="1">
        <v>44307</v>
      </c>
      <c r="C6473" s="42" t="s">
        <v>1</v>
      </c>
      <c r="D6473" s="42" t="s">
        <v>15</v>
      </c>
      <c r="E6473">
        <v>293</v>
      </c>
      <c r="F6473">
        <v>257.39999999999998</v>
      </c>
      <c r="G6473" s="7"/>
      <c r="H6473"/>
      <c r="I6473" s="45" t="s">
        <v>877</v>
      </c>
    </row>
    <row r="6474" spans="2:9" x14ac:dyDescent="0.5">
      <c r="B6474" s="1">
        <v>44307</v>
      </c>
      <c r="C6474" s="42" t="s">
        <v>1</v>
      </c>
      <c r="D6474" s="42" t="s">
        <v>15</v>
      </c>
      <c r="E6474">
        <v>155</v>
      </c>
      <c r="F6474">
        <v>37.700000000000003</v>
      </c>
      <c r="G6474" s="7"/>
      <c r="H6474"/>
      <c r="I6474" s="45"/>
    </row>
    <row r="6475" spans="2:9" x14ac:dyDescent="0.5">
      <c r="B6475" s="1">
        <v>44307</v>
      </c>
      <c r="C6475" s="42" t="s">
        <v>1</v>
      </c>
      <c r="D6475" s="42" t="s">
        <v>15</v>
      </c>
      <c r="E6475">
        <v>130</v>
      </c>
      <c r="F6475">
        <v>23.7</v>
      </c>
      <c r="G6475" s="7"/>
      <c r="H6475"/>
      <c r="I6475" s="45"/>
    </row>
    <row r="6476" spans="2:9" x14ac:dyDescent="0.5">
      <c r="B6476" s="1">
        <v>44307</v>
      </c>
      <c r="C6476" s="42" t="s">
        <v>1</v>
      </c>
      <c r="D6476" s="42" t="s">
        <v>15</v>
      </c>
      <c r="E6476">
        <v>133</v>
      </c>
      <c r="F6476">
        <v>22.7</v>
      </c>
      <c r="G6476" s="7"/>
      <c r="H6476"/>
      <c r="I6476" s="45"/>
    </row>
    <row r="6477" spans="2:9" x14ac:dyDescent="0.5">
      <c r="B6477" s="1">
        <v>44307</v>
      </c>
      <c r="C6477" s="42" t="s">
        <v>1</v>
      </c>
      <c r="D6477" s="42" t="s">
        <v>15</v>
      </c>
      <c r="E6477">
        <v>85</v>
      </c>
      <c r="F6477">
        <v>7</v>
      </c>
      <c r="G6477" s="7"/>
      <c r="H6477"/>
      <c r="I6477" s="45"/>
    </row>
    <row r="6478" spans="2:9" x14ac:dyDescent="0.5">
      <c r="B6478" s="1">
        <v>44307</v>
      </c>
      <c r="C6478" s="42" t="s">
        <v>1</v>
      </c>
      <c r="D6478" s="42" t="s">
        <v>15</v>
      </c>
      <c r="E6478">
        <v>80</v>
      </c>
      <c r="F6478">
        <v>4.9000000000000004</v>
      </c>
      <c r="G6478" s="7"/>
      <c r="H6478"/>
      <c r="I6478" s="45"/>
    </row>
    <row r="6479" spans="2:9" x14ac:dyDescent="0.5">
      <c r="B6479" s="1">
        <v>44307</v>
      </c>
      <c r="C6479" s="42" t="s">
        <v>289</v>
      </c>
      <c r="D6479" s="42"/>
      <c r="E6479">
        <v>88</v>
      </c>
      <c r="G6479" s="7"/>
      <c r="H6479"/>
      <c r="I6479" s="45"/>
    </row>
    <row r="6480" spans="2:9" x14ac:dyDescent="0.5">
      <c r="B6480" s="1">
        <v>44307</v>
      </c>
      <c r="C6480" s="42" t="s">
        <v>289</v>
      </c>
      <c r="D6480" s="42"/>
      <c r="E6480">
        <v>107</v>
      </c>
      <c r="G6480" s="7"/>
      <c r="H6480"/>
      <c r="I6480" s="45"/>
    </row>
    <row r="6481" spans="2:9" x14ac:dyDescent="0.5">
      <c r="B6481" s="1">
        <v>44307</v>
      </c>
      <c r="C6481" s="42" t="s">
        <v>576</v>
      </c>
      <c r="D6481" s="42" t="s">
        <v>15</v>
      </c>
      <c r="E6481">
        <v>101</v>
      </c>
      <c r="G6481" s="7"/>
      <c r="H6481"/>
      <c r="I6481" s="45"/>
    </row>
    <row r="6482" spans="2:9" x14ac:dyDescent="0.5">
      <c r="B6482" s="1">
        <v>44307</v>
      </c>
      <c r="C6482" s="42" t="s">
        <v>576</v>
      </c>
      <c r="D6482" s="42" t="s">
        <v>15</v>
      </c>
      <c r="E6482">
        <v>94</v>
      </c>
      <c r="G6482" s="7"/>
      <c r="H6482"/>
      <c r="I6482" s="45"/>
    </row>
    <row r="6483" spans="2:9" x14ac:dyDescent="0.5">
      <c r="B6483" s="1">
        <v>44307</v>
      </c>
      <c r="C6483" s="42" t="s">
        <v>289</v>
      </c>
      <c r="D6483" s="42"/>
      <c r="E6483">
        <v>160</v>
      </c>
      <c r="G6483" s="7"/>
      <c r="H6483"/>
      <c r="I6483" s="45"/>
    </row>
    <row r="6484" spans="2:9" x14ac:dyDescent="0.5">
      <c r="B6484" s="1">
        <v>44307</v>
      </c>
      <c r="C6484" s="42" t="s">
        <v>289</v>
      </c>
      <c r="D6484" s="42"/>
      <c r="E6484">
        <v>140</v>
      </c>
      <c r="G6484" s="7"/>
      <c r="H6484"/>
      <c r="I6484" s="45"/>
    </row>
    <row r="6485" spans="2:9" x14ac:dyDescent="0.5">
      <c r="B6485" s="1">
        <v>44307</v>
      </c>
      <c r="C6485" s="42" t="s">
        <v>289</v>
      </c>
      <c r="D6485" s="42"/>
      <c r="E6485">
        <v>135</v>
      </c>
      <c r="G6485" s="7"/>
      <c r="H6485"/>
      <c r="I6485" s="45"/>
    </row>
    <row r="6486" spans="2:9" x14ac:dyDescent="0.5">
      <c r="B6486" s="1">
        <v>44307</v>
      </c>
      <c r="C6486" s="42" t="s">
        <v>289</v>
      </c>
      <c r="D6486" s="42"/>
      <c r="E6486">
        <v>156</v>
      </c>
      <c r="G6486" s="7"/>
      <c r="H6486"/>
      <c r="I6486" s="45"/>
    </row>
    <row r="6487" spans="2:9" x14ac:dyDescent="0.5">
      <c r="B6487" s="1">
        <v>44307</v>
      </c>
      <c r="C6487" s="42" t="s">
        <v>289</v>
      </c>
      <c r="D6487" s="42"/>
      <c r="E6487">
        <v>150</v>
      </c>
      <c r="G6487" s="7"/>
      <c r="H6487"/>
      <c r="I6487" s="45"/>
    </row>
    <row r="6488" spans="2:9" x14ac:dyDescent="0.5">
      <c r="B6488" s="1">
        <v>44307</v>
      </c>
      <c r="C6488" s="42" t="s">
        <v>289</v>
      </c>
      <c r="D6488" s="42"/>
      <c r="E6488">
        <v>129</v>
      </c>
      <c r="G6488" s="7"/>
      <c r="H6488"/>
      <c r="I6488" s="45"/>
    </row>
    <row r="6489" spans="2:9" x14ac:dyDescent="0.5">
      <c r="B6489" s="1">
        <v>44307</v>
      </c>
      <c r="C6489" s="42" t="s">
        <v>289</v>
      </c>
      <c r="D6489" s="42"/>
      <c r="E6489">
        <v>117</v>
      </c>
      <c r="G6489" s="7"/>
      <c r="H6489"/>
      <c r="I6489" s="45"/>
    </row>
    <row r="6490" spans="2:9" x14ac:dyDescent="0.5">
      <c r="B6490" s="1">
        <v>44307</v>
      </c>
      <c r="C6490" s="42" t="s">
        <v>1</v>
      </c>
      <c r="D6490" s="42" t="s">
        <v>15</v>
      </c>
      <c r="E6490">
        <v>135</v>
      </c>
      <c r="G6490" s="7"/>
      <c r="H6490"/>
      <c r="I6490" s="45"/>
    </row>
    <row r="6491" spans="2:9" x14ac:dyDescent="0.5">
      <c r="B6491" s="1">
        <v>44307</v>
      </c>
      <c r="C6491" s="42" t="s">
        <v>1</v>
      </c>
      <c r="D6491" s="42" t="s">
        <v>15</v>
      </c>
      <c r="E6491">
        <v>84</v>
      </c>
      <c r="G6491" s="7"/>
      <c r="H6491"/>
      <c r="I6491" s="45"/>
    </row>
    <row r="6492" spans="2:9" x14ac:dyDescent="0.5">
      <c r="B6492" s="1">
        <v>44307</v>
      </c>
      <c r="C6492" s="42" t="s">
        <v>1</v>
      </c>
      <c r="D6492" s="42" t="s">
        <v>15</v>
      </c>
      <c r="E6492">
        <v>100</v>
      </c>
      <c r="G6492" s="7"/>
      <c r="H6492"/>
      <c r="I6492" s="45"/>
    </row>
    <row r="6493" spans="2:9" x14ac:dyDescent="0.5">
      <c r="B6493" s="1">
        <v>44307</v>
      </c>
      <c r="C6493" s="42" t="s">
        <v>1</v>
      </c>
      <c r="D6493" s="42" t="s">
        <v>15</v>
      </c>
      <c r="E6493">
        <v>121</v>
      </c>
      <c r="G6493" s="7"/>
      <c r="H6493"/>
      <c r="I6493" s="45"/>
    </row>
    <row r="6494" spans="2:9" x14ac:dyDescent="0.5">
      <c r="B6494" s="1">
        <v>44307</v>
      </c>
      <c r="C6494" s="42" t="s">
        <v>1</v>
      </c>
      <c r="D6494" s="42" t="s">
        <v>15</v>
      </c>
      <c r="E6494">
        <v>105</v>
      </c>
      <c r="G6494" s="7"/>
      <c r="H6494"/>
      <c r="I6494" s="45"/>
    </row>
    <row r="6495" spans="2:9" x14ac:dyDescent="0.5">
      <c r="B6495" s="1">
        <v>44307</v>
      </c>
      <c r="C6495" s="42" t="s">
        <v>1</v>
      </c>
      <c r="D6495" s="42" t="s">
        <v>15</v>
      </c>
      <c r="E6495">
        <v>87</v>
      </c>
      <c r="G6495" s="7"/>
      <c r="H6495"/>
      <c r="I6495" s="45"/>
    </row>
    <row r="6496" spans="2:9" x14ac:dyDescent="0.5">
      <c r="B6496" s="1">
        <v>44307</v>
      </c>
      <c r="C6496" s="42" t="s">
        <v>1</v>
      </c>
      <c r="D6496" s="42" t="s">
        <v>15</v>
      </c>
      <c r="E6496">
        <v>127</v>
      </c>
      <c r="G6496" s="7"/>
      <c r="H6496"/>
      <c r="I6496" s="45"/>
    </row>
    <row r="6497" spans="2:9" x14ac:dyDescent="0.5">
      <c r="B6497" s="1">
        <v>44307</v>
      </c>
      <c r="C6497" s="42" t="s">
        <v>1</v>
      </c>
      <c r="D6497" s="42" t="s">
        <v>15</v>
      </c>
      <c r="E6497">
        <v>133</v>
      </c>
      <c r="G6497" s="7"/>
      <c r="H6497"/>
      <c r="I6497" s="45"/>
    </row>
    <row r="6498" spans="2:9" x14ac:dyDescent="0.5">
      <c r="B6498" s="1">
        <v>44307</v>
      </c>
      <c r="C6498" s="42" t="s">
        <v>1</v>
      </c>
      <c r="D6498" s="42" t="s">
        <v>15</v>
      </c>
      <c r="E6498">
        <v>134</v>
      </c>
      <c r="G6498" s="7"/>
      <c r="H6498"/>
      <c r="I6498" s="45"/>
    </row>
    <row r="6499" spans="2:9" x14ac:dyDescent="0.5">
      <c r="B6499" s="1">
        <v>44307</v>
      </c>
      <c r="C6499" s="42" t="s">
        <v>1</v>
      </c>
      <c r="D6499" s="42" t="s">
        <v>15</v>
      </c>
      <c r="E6499">
        <v>141</v>
      </c>
      <c r="G6499" s="7"/>
      <c r="H6499"/>
      <c r="I6499" s="45"/>
    </row>
    <row r="6500" spans="2:9" x14ac:dyDescent="0.5">
      <c r="B6500" s="1">
        <v>44307</v>
      </c>
      <c r="C6500" s="42" t="s">
        <v>1</v>
      </c>
      <c r="D6500" s="42" t="s">
        <v>15</v>
      </c>
      <c r="E6500">
        <v>132</v>
      </c>
      <c r="G6500" s="7"/>
      <c r="H6500"/>
      <c r="I6500" s="45"/>
    </row>
    <row r="6501" spans="2:9" x14ac:dyDescent="0.5">
      <c r="B6501" s="1">
        <v>44307</v>
      </c>
      <c r="C6501" s="42" t="s">
        <v>1</v>
      </c>
      <c r="D6501" s="42" t="s">
        <v>15</v>
      </c>
      <c r="E6501">
        <v>112</v>
      </c>
      <c r="G6501" s="7"/>
      <c r="H6501"/>
      <c r="I6501" s="45"/>
    </row>
    <row r="6502" spans="2:9" x14ac:dyDescent="0.5">
      <c r="B6502" s="1">
        <v>44307</v>
      </c>
      <c r="C6502" s="42" t="s">
        <v>1</v>
      </c>
      <c r="D6502" s="42" t="s">
        <v>15</v>
      </c>
      <c r="E6502">
        <v>145</v>
      </c>
      <c r="G6502" s="7"/>
      <c r="H6502"/>
      <c r="I6502" s="45"/>
    </row>
    <row r="6503" spans="2:9" x14ac:dyDescent="0.5">
      <c r="B6503" s="1">
        <v>44307</v>
      </c>
      <c r="C6503" s="42" t="s">
        <v>1</v>
      </c>
      <c r="D6503" s="42" t="s">
        <v>15</v>
      </c>
      <c r="E6503">
        <v>126</v>
      </c>
      <c r="G6503" s="7"/>
      <c r="H6503"/>
      <c r="I6503" s="45"/>
    </row>
    <row r="6504" spans="2:9" x14ac:dyDescent="0.5">
      <c r="B6504" s="1">
        <v>44307</v>
      </c>
      <c r="C6504" s="42" t="s">
        <v>27</v>
      </c>
      <c r="D6504" s="42" t="s">
        <v>15</v>
      </c>
      <c r="E6504">
        <v>109</v>
      </c>
      <c r="G6504" s="7"/>
      <c r="H6504"/>
      <c r="I6504" s="45"/>
    </row>
    <row r="6505" spans="2:9" x14ac:dyDescent="0.5">
      <c r="B6505" s="1">
        <v>44307</v>
      </c>
      <c r="C6505" s="42" t="s">
        <v>27</v>
      </c>
      <c r="D6505" s="42" t="s">
        <v>15</v>
      </c>
      <c r="E6505">
        <v>95</v>
      </c>
      <c r="G6505" s="7"/>
      <c r="H6505"/>
      <c r="I6505" s="45"/>
    </row>
    <row r="6506" spans="2:9" x14ac:dyDescent="0.5">
      <c r="B6506" s="1">
        <v>44307</v>
      </c>
      <c r="C6506" s="42" t="s">
        <v>27</v>
      </c>
      <c r="D6506" s="42" t="s">
        <v>15</v>
      </c>
      <c r="E6506">
        <v>115</v>
      </c>
      <c r="G6506" s="7"/>
      <c r="H6506"/>
      <c r="I6506" s="45"/>
    </row>
    <row r="6507" spans="2:9" x14ac:dyDescent="0.5">
      <c r="B6507" s="1">
        <v>44308</v>
      </c>
      <c r="C6507" s="42" t="s">
        <v>27</v>
      </c>
      <c r="D6507" s="42" t="s">
        <v>15</v>
      </c>
      <c r="E6507">
        <v>170</v>
      </c>
      <c r="F6507">
        <v>52.6</v>
      </c>
      <c r="G6507" s="7"/>
      <c r="H6507">
        <v>3</v>
      </c>
      <c r="I6507" s="45" t="s">
        <v>878</v>
      </c>
    </row>
    <row r="6508" spans="2:9" x14ac:dyDescent="0.5">
      <c r="B6508" s="1">
        <v>44308</v>
      </c>
      <c r="C6508" s="42" t="s">
        <v>27</v>
      </c>
      <c r="D6508" s="42" t="s">
        <v>15</v>
      </c>
      <c r="E6508">
        <v>234</v>
      </c>
      <c r="F6508">
        <v>132.6</v>
      </c>
      <c r="G6508" s="7">
        <v>226001123178</v>
      </c>
      <c r="H6508">
        <v>4</v>
      </c>
      <c r="I6508" s="45"/>
    </row>
    <row r="6509" spans="2:9" x14ac:dyDescent="0.5">
      <c r="B6509" s="1">
        <v>44308</v>
      </c>
      <c r="C6509" s="42" t="s">
        <v>575</v>
      </c>
      <c r="D6509" s="42" t="s">
        <v>11</v>
      </c>
      <c r="E6509">
        <v>315</v>
      </c>
      <c r="G6509" s="7"/>
      <c r="H6509"/>
      <c r="I6509" s="45"/>
    </row>
    <row r="6510" spans="2:9" x14ac:dyDescent="0.5">
      <c r="B6510" s="1">
        <v>44308</v>
      </c>
      <c r="C6510" s="42" t="s">
        <v>579</v>
      </c>
      <c r="D6510" s="42" t="s">
        <v>15</v>
      </c>
      <c r="E6510">
        <v>93</v>
      </c>
      <c r="G6510" s="7"/>
      <c r="H6510"/>
      <c r="I6510" s="45" t="s">
        <v>879</v>
      </c>
    </row>
    <row r="6511" spans="2:9" x14ac:dyDescent="0.5">
      <c r="B6511" s="1">
        <v>44308</v>
      </c>
      <c r="C6511" s="42" t="s">
        <v>289</v>
      </c>
      <c r="D6511" s="42"/>
      <c r="E6511">
        <v>90</v>
      </c>
      <c r="G6511" s="7"/>
      <c r="H6511"/>
      <c r="I6511" s="45"/>
    </row>
    <row r="6512" spans="2:9" x14ac:dyDescent="0.5">
      <c r="B6512" s="1">
        <v>44308</v>
      </c>
      <c r="C6512" s="42" t="s">
        <v>570</v>
      </c>
      <c r="D6512" s="42" t="s">
        <v>15</v>
      </c>
      <c r="E6512">
        <v>120</v>
      </c>
      <c r="G6512" s="7"/>
      <c r="H6512"/>
      <c r="I6512" s="45"/>
    </row>
    <row r="6513" spans="2:9" x14ac:dyDescent="0.5">
      <c r="B6513" s="1">
        <v>44308</v>
      </c>
      <c r="C6513" s="42" t="s">
        <v>570</v>
      </c>
      <c r="D6513" s="42" t="s">
        <v>15</v>
      </c>
      <c r="E6513">
        <v>190</v>
      </c>
      <c r="G6513" s="7"/>
      <c r="H6513"/>
      <c r="I6513" s="45"/>
    </row>
    <row r="6514" spans="2:9" x14ac:dyDescent="0.5">
      <c r="B6514" s="1">
        <v>44308</v>
      </c>
      <c r="C6514" s="42" t="s">
        <v>570</v>
      </c>
      <c r="D6514" s="42" t="s">
        <v>15</v>
      </c>
      <c r="E6514">
        <v>145</v>
      </c>
      <c r="G6514" s="7"/>
      <c r="H6514"/>
      <c r="I6514" s="45"/>
    </row>
    <row r="6515" spans="2:9" x14ac:dyDescent="0.5">
      <c r="B6515" s="1">
        <v>44308</v>
      </c>
      <c r="C6515" s="42" t="s">
        <v>289</v>
      </c>
      <c r="D6515" s="42"/>
      <c r="E6515">
        <v>103</v>
      </c>
      <c r="G6515" s="7"/>
      <c r="H6515"/>
      <c r="I6515" s="45"/>
    </row>
    <row r="6516" spans="2:9" x14ac:dyDescent="0.5">
      <c r="B6516" s="1">
        <v>44308</v>
      </c>
      <c r="C6516" s="42" t="s">
        <v>289</v>
      </c>
      <c r="D6516" s="42"/>
      <c r="E6516">
        <v>145</v>
      </c>
      <c r="G6516" s="7"/>
      <c r="H6516"/>
      <c r="I6516" s="45"/>
    </row>
    <row r="6517" spans="2:9" x14ac:dyDescent="0.5">
      <c r="B6517" s="1">
        <v>44308</v>
      </c>
      <c r="C6517" s="42" t="s">
        <v>289</v>
      </c>
      <c r="D6517" s="42"/>
      <c r="E6517">
        <v>120</v>
      </c>
      <c r="G6517" s="7"/>
      <c r="H6517"/>
      <c r="I6517" s="45"/>
    </row>
    <row r="6518" spans="2:9" x14ac:dyDescent="0.5">
      <c r="B6518" s="1">
        <v>44308</v>
      </c>
      <c r="C6518" s="42" t="s">
        <v>289</v>
      </c>
      <c r="D6518" s="42"/>
      <c r="E6518">
        <v>129</v>
      </c>
      <c r="G6518" s="7"/>
      <c r="H6518"/>
      <c r="I6518" s="45"/>
    </row>
    <row r="6519" spans="2:9" x14ac:dyDescent="0.5">
      <c r="B6519" s="1">
        <v>44308</v>
      </c>
      <c r="C6519" s="42" t="s">
        <v>289</v>
      </c>
      <c r="D6519" s="42"/>
      <c r="E6519">
        <v>150</v>
      </c>
      <c r="G6519" s="7"/>
      <c r="H6519"/>
      <c r="I6519" s="45"/>
    </row>
    <row r="6520" spans="2:9" x14ac:dyDescent="0.5">
      <c r="B6520" s="1">
        <v>44308</v>
      </c>
      <c r="C6520" s="42" t="s">
        <v>289</v>
      </c>
      <c r="D6520" s="42"/>
      <c r="E6520">
        <v>140</v>
      </c>
      <c r="G6520" s="7"/>
      <c r="H6520"/>
      <c r="I6520" s="45"/>
    </row>
    <row r="6521" spans="2:9" x14ac:dyDescent="0.5">
      <c r="B6521" s="1">
        <v>44308</v>
      </c>
      <c r="C6521" s="42" t="s">
        <v>289</v>
      </c>
      <c r="D6521" s="42"/>
      <c r="E6521">
        <v>101</v>
      </c>
      <c r="G6521" s="7"/>
      <c r="H6521"/>
      <c r="I6521" s="45"/>
    </row>
    <row r="6522" spans="2:9" x14ac:dyDescent="0.5">
      <c r="B6522" s="1">
        <v>44308</v>
      </c>
      <c r="C6522" s="42" t="s">
        <v>575</v>
      </c>
      <c r="D6522" s="42" t="s">
        <v>11</v>
      </c>
      <c r="E6522">
        <v>339</v>
      </c>
      <c r="G6522" s="7"/>
      <c r="H6522"/>
      <c r="I6522" s="45"/>
    </row>
    <row r="6523" spans="2:9" x14ac:dyDescent="0.5">
      <c r="B6523" s="1">
        <v>44308</v>
      </c>
      <c r="C6523" s="42" t="s">
        <v>575</v>
      </c>
      <c r="D6523" s="42" t="s">
        <v>11</v>
      </c>
      <c r="E6523">
        <v>319</v>
      </c>
      <c r="G6523" s="7"/>
      <c r="H6523"/>
      <c r="I6523" s="45"/>
    </row>
    <row r="6524" spans="2:9" x14ac:dyDescent="0.5">
      <c r="B6524" s="1">
        <v>44308</v>
      </c>
      <c r="C6524" s="42" t="s">
        <v>575</v>
      </c>
      <c r="D6524" s="42" t="s">
        <v>11</v>
      </c>
      <c r="E6524">
        <v>360</v>
      </c>
      <c r="G6524" s="7"/>
      <c r="H6524"/>
      <c r="I6524" s="45"/>
    </row>
    <row r="6525" spans="2:9" x14ac:dyDescent="0.5">
      <c r="B6525" s="1">
        <v>44308</v>
      </c>
      <c r="C6525" s="42" t="s">
        <v>1</v>
      </c>
      <c r="D6525" s="42" t="s">
        <v>15</v>
      </c>
      <c r="E6525">
        <v>111</v>
      </c>
      <c r="G6525" s="7"/>
      <c r="H6525"/>
      <c r="I6525" s="45"/>
    </row>
    <row r="6526" spans="2:9" x14ac:dyDescent="0.5">
      <c r="B6526" s="1">
        <v>44308</v>
      </c>
      <c r="C6526" s="42" t="s">
        <v>1</v>
      </c>
      <c r="D6526" s="42" t="s">
        <v>15</v>
      </c>
      <c r="E6526">
        <v>105</v>
      </c>
      <c r="G6526" s="7"/>
      <c r="H6526"/>
      <c r="I6526" s="45"/>
    </row>
    <row r="6527" spans="2:9" x14ac:dyDescent="0.5">
      <c r="B6527" s="1">
        <v>44308</v>
      </c>
      <c r="C6527" s="42" t="s">
        <v>1</v>
      </c>
      <c r="D6527" s="42" t="s">
        <v>15</v>
      </c>
      <c r="E6527">
        <v>95</v>
      </c>
      <c r="G6527" s="7"/>
      <c r="H6527"/>
      <c r="I6527" s="45"/>
    </row>
    <row r="6528" spans="2:9" x14ac:dyDescent="0.5">
      <c r="B6528" s="1">
        <v>44308</v>
      </c>
      <c r="C6528" s="42" t="s">
        <v>1</v>
      </c>
      <c r="D6528" s="42" t="s">
        <v>15</v>
      </c>
      <c r="E6528">
        <v>115</v>
      </c>
      <c r="G6528" s="7"/>
      <c r="H6528"/>
      <c r="I6528" s="45"/>
    </row>
    <row r="6529" spans="2:9" x14ac:dyDescent="0.5">
      <c r="B6529" s="1">
        <v>44308</v>
      </c>
      <c r="C6529" s="42" t="s">
        <v>1</v>
      </c>
      <c r="D6529" s="42" t="s">
        <v>15</v>
      </c>
      <c r="E6529">
        <v>105</v>
      </c>
      <c r="G6529" s="7"/>
      <c r="H6529"/>
      <c r="I6529" s="45"/>
    </row>
    <row r="6530" spans="2:9" x14ac:dyDescent="0.5">
      <c r="B6530" s="1">
        <v>44308</v>
      </c>
      <c r="C6530" s="42" t="s">
        <v>1</v>
      </c>
      <c r="D6530" s="42" t="s">
        <v>15</v>
      </c>
      <c r="E6530">
        <v>83</v>
      </c>
      <c r="G6530" s="7"/>
      <c r="H6530"/>
      <c r="I6530" s="45"/>
    </row>
    <row r="6531" spans="2:9" x14ac:dyDescent="0.5">
      <c r="B6531" s="1">
        <v>44308</v>
      </c>
      <c r="C6531" s="42" t="s">
        <v>1</v>
      </c>
      <c r="D6531" s="42" t="s">
        <v>15</v>
      </c>
      <c r="E6531">
        <v>99</v>
      </c>
      <c r="G6531" s="7"/>
      <c r="H6531"/>
      <c r="I6531" s="45"/>
    </row>
    <row r="6532" spans="2:9" x14ac:dyDescent="0.5">
      <c r="B6532" s="1">
        <v>44308</v>
      </c>
      <c r="C6532" s="42" t="s">
        <v>1</v>
      </c>
      <c r="D6532" s="42" t="s">
        <v>15</v>
      </c>
      <c r="E6532">
        <v>110</v>
      </c>
      <c r="G6532" s="7"/>
      <c r="H6532"/>
      <c r="I6532" s="45"/>
    </row>
    <row r="6533" spans="2:9" x14ac:dyDescent="0.5">
      <c r="B6533" s="1">
        <v>44308</v>
      </c>
      <c r="C6533" s="42" t="s">
        <v>1</v>
      </c>
      <c r="D6533" s="42" t="s">
        <v>15</v>
      </c>
      <c r="E6533">
        <v>160</v>
      </c>
      <c r="G6533" s="7"/>
      <c r="H6533"/>
      <c r="I6533" s="45"/>
    </row>
    <row r="6534" spans="2:9" x14ac:dyDescent="0.5">
      <c r="B6534" s="1">
        <v>44308</v>
      </c>
      <c r="C6534" s="42" t="s">
        <v>1</v>
      </c>
      <c r="D6534" s="42" t="s">
        <v>15</v>
      </c>
      <c r="E6534">
        <v>205</v>
      </c>
      <c r="G6534" s="7"/>
      <c r="H6534"/>
      <c r="I6534" s="45"/>
    </row>
    <row r="6535" spans="2:9" x14ac:dyDescent="0.5">
      <c r="B6535" s="1">
        <v>44308</v>
      </c>
      <c r="C6535" s="42" t="s">
        <v>1</v>
      </c>
      <c r="D6535" s="42" t="s">
        <v>15</v>
      </c>
      <c r="E6535">
        <v>90</v>
      </c>
      <c r="G6535" s="7"/>
      <c r="H6535"/>
      <c r="I6535" s="45"/>
    </row>
    <row r="6536" spans="2:9" x14ac:dyDescent="0.5">
      <c r="B6536" s="1">
        <v>44308</v>
      </c>
      <c r="C6536" s="42" t="s">
        <v>1</v>
      </c>
      <c r="D6536" s="42" t="s">
        <v>15</v>
      </c>
      <c r="E6536">
        <v>142</v>
      </c>
      <c r="G6536" s="7"/>
      <c r="H6536"/>
      <c r="I6536" s="45"/>
    </row>
    <row r="6537" spans="2:9" x14ac:dyDescent="0.5">
      <c r="B6537" s="1">
        <v>44308</v>
      </c>
      <c r="C6537" s="42" t="s">
        <v>1</v>
      </c>
      <c r="D6537" s="42" t="s">
        <v>15</v>
      </c>
      <c r="E6537">
        <v>171</v>
      </c>
      <c r="G6537" s="7"/>
      <c r="H6537"/>
      <c r="I6537" s="45"/>
    </row>
    <row r="6538" spans="2:9" x14ac:dyDescent="0.5">
      <c r="B6538" s="1">
        <v>44308</v>
      </c>
      <c r="C6538" s="42" t="s">
        <v>1</v>
      </c>
      <c r="D6538" s="42" t="s">
        <v>15</v>
      </c>
      <c r="E6538">
        <v>128</v>
      </c>
      <c r="G6538" s="7"/>
      <c r="H6538"/>
      <c r="I6538" s="45"/>
    </row>
    <row r="6539" spans="2:9" x14ac:dyDescent="0.5">
      <c r="B6539" s="1">
        <v>44308</v>
      </c>
      <c r="C6539" s="42" t="s">
        <v>1</v>
      </c>
      <c r="D6539" s="42" t="s">
        <v>15</v>
      </c>
      <c r="E6539">
        <v>168</v>
      </c>
      <c r="G6539" s="7"/>
      <c r="H6539"/>
      <c r="I6539" s="45"/>
    </row>
    <row r="6540" spans="2:9" x14ac:dyDescent="0.5">
      <c r="B6540" s="1">
        <v>44308</v>
      </c>
      <c r="C6540" s="42" t="s">
        <v>1</v>
      </c>
      <c r="D6540" s="42" t="s">
        <v>15</v>
      </c>
      <c r="E6540">
        <v>142</v>
      </c>
      <c r="G6540" s="7"/>
      <c r="H6540"/>
      <c r="I6540" s="45"/>
    </row>
    <row r="6541" spans="2:9" x14ac:dyDescent="0.5">
      <c r="B6541" s="1">
        <v>44308</v>
      </c>
      <c r="C6541" s="42" t="s">
        <v>1</v>
      </c>
      <c r="D6541" s="42" t="s">
        <v>15</v>
      </c>
      <c r="E6541">
        <v>157</v>
      </c>
      <c r="G6541" s="7"/>
      <c r="H6541"/>
      <c r="I6541" s="45"/>
    </row>
    <row r="6542" spans="2:9" x14ac:dyDescent="0.5">
      <c r="B6542" s="1">
        <v>44309</v>
      </c>
      <c r="C6542" s="42" t="s">
        <v>1</v>
      </c>
      <c r="D6542" s="42" t="s">
        <v>15</v>
      </c>
      <c r="E6542">
        <v>170</v>
      </c>
      <c r="F6542">
        <v>49.7</v>
      </c>
      <c r="G6542" s="7"/>
      <c r="H6542"/>
      <c r="I6542" s="45"/>
    </row>
    <row r="6543" spans="2:9" x14ac:dyDescent="0.5">
      <c r="B6543" s="1">
        <v>44309</v>
      </c>
      <c r="C6543" s="42" t="s">
        <v>1</v>
      </c>
      <c r="D6543" s="42" t="s">
        <v>15</v>
      </c>
      <c r="E6543">
        <v>154</v>
      </c>
      <c r="F6543">
        <v>37.5</v>
      </c>
      <c r="G6543" s="7"/>
      <c r="H6543"/>
      <c r="I6543" s="45"/>
    </row>
    <row r="6544" spans="2:9" x14ac:dyDescent="0.5">
      <c r="B6544" s="1">
        <v>44309</v>
      </c>
      <c r="C6544" s="42" t="s">
        <v>1</v>
      </c>
      <c r="D6544" s="42" t="s">
        <v>15</v>
      </c>
      <c r="E6544">
        <v>92</v>
      </c>
      <c r="F6544">
        <v>8.4</v>
      </c>
      <c r="G6544" s="7"/>
      <c r="H6544"/>
      <c r="I6544" s="45"/>
    </row>
    <row r="6545" spans="2:9" x14ac:dyDescent="0.5">
      <c r="B6545" s="1">
        <v>44309</v>
      </c>
      <c r="C6545" s="42" t="s">
        <v>1</v>
      </c>
      <c r="D6545" s="42" t="s">
        <v>15</v>
      </c>
      <c r="E6545">
        <v>142</v>
      </c>
      <c r="F6545">
        <v>28.6</v>
      </c>
      <c r="G6545" s="7"/>
      <c r="H6545"/>
      <c r="I6545" s="45"/>
    </row>
    <row r="6546" spans="2:9" x14ac:dyDescent="0.5">
      <c r="B6546" s="1">
        <v>44309</v>
      </c>
      <c r="C6546" s="42" t="s">
        <v>1</v>
      </c>
      <c r="D6546" s="42" t="s">
        <v>15</v>
      </c>
      <c r="E6546">
        <v>116</v>
      </c>
      <c r="F6546">
        <v>19.3</v>
      </c>
      <c r="G6546" s="7"/>
      <c r="H6546"/>
      <c r="I6546" s="45"/>
    </row>
    <row r="6547" spans="2:9" x14ac:dyDescent="0.5">
      <c r="B6547" s="1">
        <v>44309</v>
      </c>
      <c r="C6547" s="42" t="s">
        <v>1</v>
      </c>
      <c r="D6547" s="42" t="s">
        <v>15</v>
      </c>
      <c r="E6547">
        <v>130</v>
      </c>
      <c r="F6547">
        <v>20.399999999999999</v>
      </c>
      <c r="G6547" s="7"/>
      <c r="H6547"/>
      <c r="I6547" s="45"/>
    </row>
    <row r="6548" spans="2:9" x14ac:dyDescent="0.5">
      <c r="B6548" s="1">
        <v>44309</v>
      </c>
      <c r="C6548" s="42" t="s">
        <v>1</v>
      </c>
      <c r="D6548" s="42" t="s">
        <v>15</v>
      </c>
      <c r="E6548">
        <v>189</v>
      </c>
      <c r="F6548">
        <v>65.8</v>
      </c>
      <c r="G6548" s="7"/>
      <c r="H6548"/>
      <c r="I6548" s="45"/>
    </row>
    <row r="6549" spans="2:9" x14ac:dyDescent="0.5">
      <c r="B6549" s="1">
        <v>44309</v>
      </c>
      <c r="C6549" s="42" t="s">
        <v>289</v>
      </c>
      <c r="D6549" s="42"/>
      <c r="E6549">
        <v>129</v>
      </c>
      <c r="G6549" s="7"/>
      <c r="H6549"/>
      <c r="I6549" s="45"/>
    </row>
    <row r="6550" spans="2:9" x14ac:dyDescent="0.5">
      <c r="B6550" s="1">
        <v>44309</v>
      </c>
      <c r="C6550" s="42" t="s">
        <v>289</v>
      </c>
      <c r="D6550" s="42"/>
      <c r="E6550">
        <v>126</v>
      </c>
      <c r="G6550" s="7"/>
      <c r="H6550"/>
      <c r="I6550" s="45"/>
    </row>
    <row r="6551" spans="2:9" x14ac:dyDescent="0.5">
      <c r="B6551" s="1">
        <v>44309</v>
      </c>
      <c r="C6551" s="42" t="s">
        <v>289</v>
      </c>
      <c r="D6551" s="42"/>
      <c r="E6551">
        <v>137</v>
      </c>
      <c r="G6551" s="7"/>
      <c r="H6551"/>
      <c r="I6551" s="45"/>
    </row>
    <row r="6552" spans="2:9" x14ac:dyDescent="0.5">
      <c r="B6552" s="1">
        <v>44309</v>
      </c>
      <c r="C6552" s="42" t="s">
        <v>289</v>
      </c>
      <c r="D6552" s="42"/>
      <c r="E6552">
        <v>98</v>
      </c>
      <c r="G6552" s="7"/>
      <c r="H6552"/>
      <c r="I6552" s="45"/>
    </row>
    <row r="6553" spans="2:9" x14ac:dyDescent="0.5">
      <c r="B6553" s="1">
        <v>44309</v>
      </c>
      <c r="C6553" s="42" t="s">
        <v>289</v>
      </c>
      <c r="D6553" s="42"/>
      <c r="E6553">
        <v>96</v>
      </c>
      <c r="G6553" s="7"/>
      <c r="H6553"/>
      <c r="I6553" s="45"/>
    </row>
    <row r="6554" spans="2:9" x14ac:dyDescent="0.5">
      <c r="B6554" s="1">
        <v>44309</v>
      </c>
      <c r="C6554" s="42" t="s">
        <v>289</v>
      </c>
      <c r="D6554" s="42"/>
      <c r="E6554">
        <v>130</v>
      </c>
      <c r="G6554" s="7"/>
      <c r="H6554"/>
      <c r="I6554" s="45"/>
    </row>
    <row r="6555" spans="2:9" x14ac:dyDescent="0.5">
      <c r="B6555" s="1">
        <v>44309</v>
      </c>
      <c r="C6555" s="42" t="s">
        <v>289</v>
      </c>
      <c r="D6555" s="42"/>
      <c r="E6555">
        <v>84</v>
      </c>
      <c r="G6555" s="7"/>
      <c r="H6555"/>
      <c r="I6555" s="45"/>
    </row>
    <row r="6556" spans="2:9" x14ac:dyDescent="0.5">
      <c r="B6556" s="1">
        <v>44309</v>
      </c>
      <c r="C6556" s="42" t="s">
        <v>289</v>
      </c>
      <c r="D6556" s="42"/>
      <c r="E6556">
        <v>99</v>
      </c>
      <c r="G6556" s="7"/>
      <c r="H6556"/>
      <c r="I6556" s="45"/>
    </row>
    <row r="6557" spans="2:9" x14ac:dyDescent="0.5">
      <c r="B6557" s="1">
        <v>44309</v>
      </c>
      <c r="C6557" s="42" t="s">
        <v>289</v>
      </c>
      <c r="D6557" s="42"/>
      <c r="E6557">
        <v>118</v>
      </c>
      <c r="G6557" s="7"/>
      <c r="H6557"/>
      <c r="I6557" s="45"/>
    </row>
    <row r="6558" spans="2:9" x14ac:dyDescent="0.5">
      <c r="B6558" s="1">
        <v>44309</v>
      </c>
      <c r="C6558" s="42" t="s">
        <v>289</v>
      </c>
      <c r="D6558" s="42"/>
      <c r="E6558">
        <v>90</v>
      </c>
      <c r="G6558" s="7"/>
      <c r="H6558"/>
      <c r="I6558" s="45"/>
    </row>
    <row r="6559" spans="2:9" x14ac:dyDescent="0.5">
      <c r="B6559" s="1">
        <v>44309</v>
      </c>
      <c r="C6559" s="42" t="s">
        <v>575</v>
      </c>
      <c r="D6559" s="42" t="s">
        <v>11</v>
      </c>
      <c r="E6559">
        <v>230</v>
      </c>
      <c r="G6559" s="7"/>
      <c r="H6559"/>
      <c r="I6559" s="45"/>
    </row>
    <row r="6560" spans="2:9" x14ac:dyDescent="0.5">
      <c r="B6560" s="1">
        <v>44309</v>
      </c>
      <c r="C6560" s="42" t="s">
        <v>575</v>
      </c>
      <c r="D6560" s="42" t="s">
        <v>11</v>
      </c>
      <c r="E6560">
        <v>350</v>
      </c>
      <c r="G6560" s="7"/>
      <c r="H6560"/>
      <c r="I6560" s="45"/>
    </row>
    <row r="6561" spans="2:9" x14ac:dyDescent="0.5">
      <c r="B6561" s="1">
        <v>44309</v>
      </c>
      <c r="C6561" s="42" t="s">
        <v>575</v>
      </c>
      <c r="D6561" s="42" t="s">
        <v>11</v>
      </c>
      <c r="E6561">
        <v>322</v>
      </c>
      <c r="G6561" s="7"/>
      <c r="H6561"/>
      <c r="I6561" s="45"/>
    </row>
    <row r="6562" spans="2:9" x14ac:dyDescent="0.5">
      <c r="B6562" s="1">
        <v>44309</v>
      </c>
      <c r="C6562" s="42" t="s">
        <v>575</v>
      </c>
      <c r="D6562" s="42" t="s">
        <v>11</v>
      </c>
      <c r="E6562">
        <v>305</v>
      </c>
      <c r="G6562" s="7"/>
      <c r="H6562"/>
      <c r="I6562" s="45"/>
    </row>
    <row r="6563" spans="2:9" x14ac:dyDescent="0.5">
      <c r="B6563" s="1">
        <v>44309</v>
      </c>
      <c r="C6563" s="42" t="s">
        <v>575</v>
      </c>
      <c r="D6563" s="42" t="s">
        <v>11</v>
      </c>
      <c r="E6563">
        <v>323</v>
      </c>
      <c r="G6563" s="7"/>
      <c r="H6563"/>
      <c r="I6563" s="45"/>
    </row>
    <row r="6564" spans="2:9" x14ac:dyDescent="0.5">
      <c r="B6564" s="1">
        <v>44309</v>
      </c>
      <c r="C6564" s="42" t="s">
        <v>575</v>
      </c>
      <c r="D6564" s="42" t="s">
        <v>11</v>
      </c>
      <c r="E6564">
        <v>235</v>
      </c>
      <c r="G6564" s="7"/>
      <c r="H6564"/>
      <c r="I6564" s="45"/>
    </row>
    <row r="6565" spans="2:9" x14ac:dyDescent="0.5">
      <c r="B6565" s="1">
        <v>44309</v>
      </c>
      <c r="C6565" s="42" t="s">
        <v>570</v>
      </c>
      <c r="D6565" s="42" t="s">
        <v>15</v>
      </c>
      <c r="E6565">
        <v>99</v>
      </c>
      <c r="G6565" s="7"/>
      <c r="H6565"/>
      <c r="I6565" s="45"/>
    </row>
    <row r="6566" spans="2:9" x14ac:dyDescent="0.5">
      <c r="B6566" s="1">
        <v>44309</v>
      </c>
      <c r="C6566" s="42" t="s">
        <v>575</v>
      </c>
      <c r="D6566" s="42" t="s">
        <v>11</v>
      </c>
      <c r="E6566">
        <v>285</v>
      </c>
      <c r="G6566" s="7"/>
      <c r="H6566"/>
      <c r="I6566" s="45"/>
    </row>
    <row r="6567" spans="2:9" x14ac:dyDescent="0.5">
      <c r="B6567" s="1">
        <v>44309</v>
      </c>
      <c r="C6567" s="42" t="s">
        <v>575</v>
      </c>
      <c r="D6567" s="42" t="s">
        <v>11</v>
      </c>
      <c r="E6567">
        <v>315</v>
      </c>
      <c r="G6567" s="7"/>
      <c r="H6567"/>
      <c r="I6567" s="45"/>
    </row>
    <row r="6568" spans="2:9" x14ac:dyDescent="0.5">
      <c r="B6568" s="1">
        <v>44309</v>
      </c>
      <c r="C6568" s="42" t="s">
        <v>1</v>
      </c>
      <c r="D6568" s="42" t="s">
        <v>15</v>
      </c>
      <c r="E6568">
        <v>98</v>
      </c>
      <c r="G6568" s="7"/>
      <c r="H6568"/>
      <c r="I6568" s="45"/>
    </row>
    <row r="6569" spans="2:9" x14ac:dyDescent="0.5">
      <c r="B6569" s="1">
        <v>44309</v>
      </c>
      <c r="C6569" s="42" t="s">
        <v>1</v>
      </c>
      <c r="D6569" s="42" t="s">
        <v>15</v>
      </c>
      <c r="E6569">
        <v>114</v>
      </c>
      <c r="G6569" s="7"/>
      <c r="H6569"/>
      <c r="I6569" s="45"/>
    </row>
    <row r="6570" spans="2:9" x14ac:dyDescent="0.5">
      <c r="B6570" s="1">
        <v>44309</v>
      </c>
      <c r="C6570" s="42" t="s">
        <v>1</v>
      </c>
      <c r="D6570" s="42" t="s">
        <v>15</v>
      </c>
      <c r="E6570">
        <v>128</v>
      </c>
      <c r="G6570" s="7"/>
      <c r="H6570"/>
      <c r="I6570" s="45"/>
    </row>
    <row r="6571" spans="2:9" x14ac:dyDescent="0.5">
      <c r="B6571" s="1">
        <v>44309</v>
      </c>
      <c r="C6571" s="42" t="s">
        <v>1</v>
      </c>
      <c r="D6571" s="42" t="s">
        <v>15</v>
      </c>
      <c r="E6571">
        <v>138</v>
      </c>
      <c r="G6571" s="7"/>
      <c r="H6571"/>
      <c r="I6571" s="45"/>
    </row>
    <row r="6572" spans="2:9" x14ac:dyDescent="0.5">
      <c r="B6572" s="1">
        <v>44309</v>
      </c>
      <c r="C6572" s="42" t="s">
        <v>1</v>
      </c>
      <c r="D6572" s="42" t="s">
        <v>15</v>
      </c>
      <c r="E6572">
        <v>84</v>
      </c>
      <c r="G6572" s="7"/>
      <c r="H6572"/>
      <c r="I6572" s="45"/>
    </row>
    <row r="6573" spans="2:9" x14ac:dyDescent="0.5">
      <c r="B6573" s="1">
        <v>44309</v>
      </c>
      <c r="C6573" s="42" t="s">
        <v>1</v>
      </c>
      <c r="D6573" s="42" t="s">
        <v>15</v>
      </c>
      <c r="E6573">
        <v>123</v>
      </c>
      <c r="G6573" s="7"/>
      <c r="H6573"/>
      <c r="I6573" s="45"/>
    </row>
    <row r="6574" spans="2:9" x14ac:dyDescent="0.5">
      <c r="B6574" s="1">
        <v>44309</v>
      </c>
      <c r="C6574" s="42" t="s">
        <v>1</v>
      </c>
      <c r="D6574" s="42" t="s">
        <v>15</v>
      </c>
      <c r="E6574">
        <v>126</v>
      </c>
      <c r="G6574" s="7"/>
      <c r="H6574"/>
      <c r="I6574" s="45"/>
    </row>
    <row r="6575" spans="2:9" x14ac:dyDescent="0.5">
      <c r="B6575" s="1">
        <v>44309</v>
      </c>
      <c r="C6575" s="42" t="s">
        <v>1</v>
      </c>
      <c r="D6575" s="42" t="s">
        <v>15</v>
      </c>
      <c r="E6575">
        <v>84</v>
      </c>
      <c r="G6575" s="7"/>
      <c r="H6575"/>
      <c r="I6575" s="45"/>
    </row>
    <row r="6576" spans="2:9" x14ac:dyDescent="0.5">
      <c r="B6576" s="1">
        <v>44309</v>
      </c>
      <c r="C6576" s="42" t="s">
        <v>1</v>
      </c>
      <c r="D6576" s="42" t="s">
        <v>15</v>
      </c>
      <c r="E6576">
        <v>101</v>
      </c>
      <c r="G6576" s="7"/>
      <c r="H6576"/>
      <c r="I6576" s="45"/>
    </row>
    <row r="6577" spans="2:9" x14ac:dyDescent="0.5">
      <c r="B6577" s="1">
        <v>44309</v>
      </c>
      <c r="C6577" s="42" t="s">
        <v>1</v>
      </c>
      <c r="D6577" s="42" t="s">
        <v>15</v>
      </c>
      <c r="E6577">
        <v>122</v>
      </c>
      <c r="G6577" s="7"/>
      <c r="H6577"/>
      <c r="I6577" s="45"/>
    </row>
    <row r="6578" spans="2:9" x14ac:dyDescent="0.5">
      <c r="B6578" s="1">
        <v>44309</v>
      </c>
      <c r="C6578" s="42" t="s">
        <v>1</v>
      </c>
      <c r="D6578" s="42" t="s">
        <v>15</v>
      </c>
      <c r="E6578">
        <v>91</v>
      </c>
      <c r="G6578" s="7"/>
      <c r="H6578"/>
      <c r="I6578" s="45"/>
    </row>
    <row r="6579" spans="2:9" x14ac:dyDescent="0.5">
      <c r="B6579" s="1">
        <v>44309</v>
      </c>
      <c r="C6579" s="42" t="s">
        <v>1</v>
      </c>
      <c r="D6579" s="42" t="s">
        <v>15</v>
      </c>
      <c r="E6579">
        <v>142</v>
      </c>
      <c r="G6579" s="7"/>
      <c r="H6579"/>
      <c r="I6579" s="45"/>
    </row>
    <row r="6580" spans="2:9" x14ac:dyDescent="0.5">
      <c r="B6580" s="1">
        <v>44309</v>
      </c>
      <c r="C6580" s="42" t="s">
        <v>1</v>
      </c>
      <c r="D6580" s="42" t="s">
        <v>15</v>
      </c>
      <c r="E6580">
        <v>143</v>
      </c>
      <c r="G6580" s="7"/>
      <c r="H6580"/>
      <c r="I6580" s="45"/>
    </row>
    <row r="6581" spans="2:9" x14ac:dyDescent="0.5">
      <c r="B6581" s="1">
        <v>44309</v>
      </c>
      <c r="C6581" s="42" t="s">
        <v>1</v>
      </c>
      <c r="D6581" s="42" t="s">
        <v>15</v>
      </c>
      <c r="E6581">
        <v>142</v>
      </c>
      <c r="G6581" s="7"/>
      <c r="H6581"/>
      <c r="I6581" s="45"/>
    </row>
    <row r="6582" spans="2:9" x14ac:dyDescent="0.5">
      <c r="B6582" s="1">
        <v>44309</v>
      </c>
      <c r="C6582" s="42" t="s">
        <v>1</v>
      </c>
      <c r="D6582" s="42" t="s">
        <v>15</v>
      </c>
      <c r="E6582">
        <v>135</v>
      </c>
      <c r="G6582" s="7"/>
      <c r="H6582"/>
      <c r="I6582" s="45"/>
    </row>
    <row r="6583" spans="2:9" x14ac:dyDescent="0.5">
      <c r="B6583" s="1">
        <v>44309</v>
      </c>
      <c r="C6583" s="42" t="s">
        <v>1</v>
      </c>
      <c r="D6583" s="42" t="s">
        <v>15</v>
      </c>
      <c r="E6583">
        <v>173</v>
      </c>
      <c r="G6583" s="7"/>
      <c r="H6583"/>
      <c r="I6583" s="45"/>
    </row>
    <row r="6584" spans="2:9" x14ac:dyDescent="0.5">
      <c r="B6584" s="1">
        <v>44309</v>
      </c>
      <c r="C6584" s="42" t="s">
        <v>1</v>
      </c>
      <c r="D6584" s="42" t="s">
        <v>15</v>
      </c>
      <c r="E6584">
        <v>125</v>
      </c>
      <c r="G6584" s="7"/>
      <c r="H6584"/>
      <c r="I6584" s="45"/>
    </row>
    <row r="6585" spans="2:9" x14ac:dyDescent="0.5">
      <c r="B6585" s="1">
        <v>44309</v>
      </c>
      <c r="C6585" s="42" t="s">
        <v>579</v>
      </c>
      <c r="D6585" s="42" t="s">
        <v>15</v>
      </c>
      <c r="E6585">
        <v>98</v>
      </c>
      <c r="G6585" s="7"/>
      <c r="H6585"/>
      <c r="I6585" s="45"/>
    </row>
    <row r="6586" spans="2:9" x14ac:dyDescent="0.5">
      <c r="B6586" s="1">
        <v>44310</v>
      </c>
      <c r="C6586" s="42" t="s">
        <v>27</v>
      </c>
      <c r="D6586" s="42" t="s">
        <v>15</v>
      </c>
      <c r="E6586">
        <v>103</v>
      </c>
      <c r="F6586">
        <v>11.9</v>
      </c>
      <c r="G6586" s="7"/>
      <c r="H6586">
        <v>2</v>
      </c>
      <c r="I6586" s="45" t="s">
        <v>875</v>
      </c>
    </row>
    <row r="6587" spans="2:9" x14ac:dyDescent="0.5">
      <c r="B6587" s="1">
        <v>44310</v>
      </c>
      <c r="C6587" s="42" t="s">
        <v>1</v>
      </c>
      <c r="D6587" s="42" t="s">
        <v>15</v>
      </c>
      <c r="E6587">
        <v>148</v>
      </c>
      <c r="F6587">
        <v>30.3</v>
      </c>
      <c r="G6587" s="7"/>
      <c r="H6587"/>
      <c r="I6587" s="45"/>
    </row>
    <row r="6588" spans="2:9" x14ac:dyDescent="0.5">
      <c r="B6588" s="1">
        <v>44310</v>
      </c>
      <c r="C6588" s="42" t="s">
        <v>1</v>
      </c>
      <c r="D6588" s="42" t="s">
        <v>15</v>
      </c>
      <c r="E6588">
        <v>139</v>
      </c>
      <c r="F6588">
        <v>27.2</v>
      </c>
      <c r="G6588" s="7"/>
      <c r="H6588"/>
      <c r="I6588" s="45"/>
    </row>
    <row r="6589" spans="2:9" x14ac:dyDescent="0.5">
      <c r="B6589" s="1">
        <v>44310</v>
      </c>
      <c r="C6589" s="42" t="s">
        <v>1</v>
      </c>
      <c r="D6589" s="42" t="s">
        <v>15</v>
      </c>
      <c r="E6589">
        <v>94</v>
      </c>
      <c r="F6589">
        <v>10.7</v>
      </c>
      <c r="G6589" s="7"/>
      <c r="H6589"/>
      <c r="I6589" s="45"/>
    </row>
    <row r="6590" spans="2:9" x14ac:dyDescent="0.5">
      <c r="B6590" s="1">
        <v>44310</v>
      </c>
      <c r="C6590" s="42" t="s">
        <v>1</v>
      </c>
      <c r="D6590" s="42" t="s">
        <v>15</v>
      </c>
      <c r="E6590">
        <v>90</v>
      </c>
      <c r="F6590">
        <v>10.4</v>
      </c>
      <c r="G6590" s="7"/>
      <c r="H6590"/>
      <c r="I6590" s="45"/>
    </row>
    <row r="6591" spans="2:9" x14ac:dyDescent="0.5">
      <c r="B6591" s="1">
        <v>44310</v>
      </c>
      <c r="C6591" s="42" t="s">
        <v>1</v>
      </c>
      <c r="D6591" s="42" t="s">
        <v>15</v>
      </c>
      <c r="E6591">
        <v>108</v>
      </c>
      <c r="F6591">
        <v>14.6</v>
      </c>
      <c r="G6591" s="7"/>
      <c r="H6591"/>
      <c r="I6591" s="45"/>
    </row>
    <row r="6592" spans="2:9" x14ac:dyDescent="0.5">
      <c r="B6592" s="1">
        <v>44310</v>
      </c>
      <c r="C6592" s="42" t="s">
        <v>1</v>
      </c>
      <c r="D6592" s="42" t="s">
        <v>15</v>
      </c>
      <c r="E6592">
        <v>143</v>
      </c>
      <c r="F6592">
        <v>34.700000000000003</v>
      </c>
      <c r="G6592" s="7"/>
      <c r="H6592"/>
      <c r="I6592" s="45"/>
    </row>
    <row r="6593" spans="2:9" x14ac:dyDescent="0.5">
      <c r="B6593" s="1">
        <v>44310</v>
      </c>
      <c r="C6593" s="42" t="s">
        <v>1</v>
      </c>
      <c r="D6593" s="42" t="s">
        <v>15</v>
      </c>
      <c r="E6593">
        <v>109</v>
      </c>
      <c r="F6593">
        <v>15.6</v>
      </c>
      <c r="G6593" s="7"/>
      <c r="H6593"/>
      <c r="I6593" s="45"/>
    </row>
    <row r="6594" spans="2:9" x14ac:dyDescent="0.5">
      <c r="B6594" s="1">
        <v>44310</v>
      </c>
      <c r="C6594" s="42" t="s">
        <v>1</v>
      </c>
      <c r="D6594" s="42" t="s">
        <v>15</v>
      </c>
      <c r="E6594">
        <v>144</v>
      </c>
      <c r="F6594">
        <v>34</v>
      </c>
      <c r="G6594" s="7"/>
      <c r="H6594"/>
      <c r="I6594" s="45"/>
    </row>
    <row r="6595" spans="2:9" x14ac:dyDescent="0.5">
      <c r="B6595" s="1">
        <v>44310</v>
      </c>
      <c r="C6595" s="42" t="s">
        <v>576</v>
      </c>
      <c r="D6595" s="42" t="s">
        <v>15</v>
      </c>
      <c r="E6595">
        <v>88</v>
      </c>
      <c r="F6595">
        <v>6.7</v>
      </c>
      <c r="G6595" s="7"/>
      <c r="H6595"/>
      <c r="I6595" s="45"/>
    </row>
    <row r="6596" spans="2:9" x14ac:dyDescent="0.5">
      <c r="B6596" s="1">
        <v>44310</v>
      </c>
      <c r="C6596" s="42" t="s">
        <v>289</v>
      </c>
      <c r="D6596" s="42"/>
      <c r="E6596">
        <v>164</v>
      </c>
      <c r="F6596">
        <v>84.2</v>
      </c>
      <c r="G6596" s="7"/>
      <c r="H6596"/>
      <c r="I6596" s="45"/>
    </row>
    <row r="6597" spans="2:9" x14ac:dyDescent="0.5">
      <c r="B6597" s="1">
        <v>44310</v>
      </c>
      <c r="C6597" s="42" t="s">
        <v>289</v>
      </c>
      <c r="D6597" s="42"/>
      <c r="E6597">
        <v>142</v>
      </c>
      <c r="F6597">
        <v>39.4</v>
      </c>
      <c r="G6597" s="7"/>
      <c r="H6597"/>
      <c r="I6597" s="45"/>
    </row>
    <row r="6598" spans="2:9" x14ac:dyDescent="0.5">
      <c r="B6598" s="1">
        <v>44310</v>
      </c>
      <c r="C6598" s="42" t="s">
        <v>289</v>
      </c>
      <c r="D6598" s="42"/>
      <c r="E6598">
        <v>157</v>
      </c>
      <c r="F6598">
        <v>68.7</v>
      </c>
      <c r="G6598" s="7"/>
      <c r="H6598"/>
      <c r="I6598" s="45"/>
    </row>
    <row r="6599" spans="2:9" x14ac:dyDescent="0.5">
      <c r="B6599" s="1">
        <v>44310</v>
      </c>
      <c r="C6599" s="42" t="s">
        <v>289</v>
      </c>
      <c r="D6599" s="42"/>
      <c r="E6599">
        <v>140</v>
      </c>
      <c r="F6599">
        <v>41.2</v>
      </c>
      <c r="G6599" s="7"/>
      <c r="H6599"/>
      <c r="I6599" s="45"/>
    </row>
    <row r="6600" spans="2:9" x14ac:dyDescent="0.5">
      <c r="B6600" s="1">
        <v>44310</v>
      </c>
      <c r="C6600" s="42" t="s">
        <v>289</v>
      </c>
      <c r="D6600" s="42"/>
      <c r="E6600">
        <v>169</v>
      </c>
      <c r="F6600">
        <v>72.8</v>
      </c>
      <c r="G6600" s="7"/>
      <c r="H6600"/>
      <c r="I6600" s="45"/>
    </row>
    <row r="6601" spans="2:9" x14ac:dyDescent="0.5">
      <c r="B6601" s="1">
        <v>44310</v>
      </c>
      <c r="C6601" s="42" t="s">
        <v>289</v>
      </c>
      <c r="D6601" s="42"/>
      <c r="E6601">
        <v>141</v>
      </c>
      <c r="F6601">
        <v>42.5</v>
      </c>
      <c r="G6601" s="7"/>
      <c r="H6601"/>
      <c r="I6601" s="45"/>
    </row>
    <row r="6602" spans="2:9" x14ac:dyDescent="0.5">
      <c r="B6602" s="1">
        <v>44310</v>
      </c>
      <c r="C6602" s="42" t="s">
        <v>116</v>
      </c>
      <c r="D6602" s="42"/>
      <c r="E6602">
        <v>96</v>
      </c>
      <c r="F6602">
        <v>10</v>
      </c>
      <c r="G6602" s="7"/>
      <c r="H6602"/>
      <c r="I6602" s="45"/>
    </row>
    <row r="6603" spans="2:9" x14ac:dyDescent="0.5">
      <c r="B6603" s="1">
        <v>44310</v>
      </c>
      <c r="C6603" s="42" t="s">
        <v>570</v>
      </c>
      <c r="D6603" s="42" t="s">
        <v>15</v>
      </c>
      <c r="E6603">
        <v>201</v>
      </c>
      <c r="F6603">
        <v>67</v>
      </c>
      <c r="G6603" s="7"/>
      <c r="H6603"/>
      <c r="I6603" s="45"/>
    </row>
    <row r="6604" spans="2:9" x14ac:dyDescent="0.5">
      <c r="B6604" s="1">
        <v>44310</v>
      </c>
      <c r="C6604" s="42" t="s">
        <v>575</v>
      </c>
      <c r="D6604" s="42" t="s">
        <v>11</v>
      </c>
      <c r="E6604">
        <v>346</v>
      </c>
      <c r="G6604" s="7"/>
      <c r="H6604"/>
      <c r="I6604" s="45"/>
    </row>
    <row r="6605" spans="2:9" x14ac:dyDescent="0.5">
      <c r="B6605" s="1">
        <v>44311</v>
      </c>
      <c r="C6605" s="42" t="s">
        <v>1</v>
      </c>
      <c r="D6605" s="42" t="s">
        <v>15</v>
      </c>
      <c r="E6605">
        <v>214</v>
      </c>
      <c r="G6605" s="7"/>
      <c r="H6605"/>
      <c r="I6605" s="45" t="s">
        <v>880</v>
      </c>
    </row>
    <row r="6606" spans="2:9" x14ac:dyDescent="0.5">
      <c r="B6606" s="1">
        <v>44311</v>
      </c>
      <c r="C6606" s="42" t="s">
        <v>1</v>
      </c>
      <c r="D6606" s="42" t="s">
        <v>15</v>
      </c>
      <c r="E6606">
        <v>187</v>
      </c>
      <c r="G6606" s="7"/>
      <c r="H6606"/>
      <c r="I6606" s="45"/>
    </row>
    <row r="6607" spans="2:9" x14ac:dyDescent="0.5">
      <c r="B6607" s="1">
        <v>44311</v>
      </c>
      <c r="C6607" s="42" t="s">
        <v>1</v>
      </c>
      <c r="D6607" s="42" t="s">
        <v>15</v>
      </c>
      <c r="E6607">
        <v>134</v>
      </c>
      <c r="G6607" s="7"/>
      <c r="H6607"/>
      <c r="I6607" s="45"/>
    </row>
    <row r="6608" spans="2:9" x14ac:dyDescent="0.5">
      <c r="B6608" s="1">
        <v>44311</v>
      </c>
      <c r="C6608" s="42" t="s">
        <v>1</v>
      </c>
      <c r="D6608" s="42" t="s">
        <v>15</v>
      </c>
      <c r="E6608">
        <v>198</v>
      </c>
      <c r="G6608" s="7"/>
      <c r="H6608"/>
      <c r="I6608" s="45" t="s">
        <v>880</v>
      </c>
    </row>
    <row r="6609" spans="2:9" x14ac:dyDescent="0.5">
      <c r="B6609" s="1">
        <v>44311</v>
      </c>
      <c r="C6609" s="42" t="s">
        <v>1</v>
      </c>
      <c r="D6609" s="42" t="s">
        <v>15</v>
      </c>
      <c r="E6609">
        <v>178</v>
      </c>
      <c r="G6609" s="7"/>
      <c r="H6609"/>
      <c r="I6609" s="45" t="s">
        <v>880</v>
      </c>
    </row>
    <row r="6610" spans="2:9" x14ac:dyDescent="0.5">
      <c r="B6610" s="1">
        <v>44311</v>
      </c>
      <c r="C6610" s="42" t="s">
        <v>1</v>
      </c>
      <c r="D6610" s="42" t="s">
        <v>15</v>
      </c>
      <c r="E6610">
        <v>167</v>
      </c>
      <c r="G6610" s="7"/>
      <c r="H6610"/>
      <c r="I6610" s="45" t="s">
        <v>880</v>
      </c>
    </row>
    <row r="6611" spans="2:9" x14ac:dyDescent="0.5">
      <c r="B6611" s="1">
        <v>44311</v>
      </c>
      <c r="C6611" s="42" t="s">
        <v>1</v>
      </c>
      <c r="D6611" s="42" t="s">
        <v>15</v>
      </c>
      <c r="E6611">
        <v>184</v>
      </c>
      <c r="G6611" s="7"/>
      <c r="H6611"/>
      <c r="I6611" s="45" t="s">
        <v>880</v>
      </c>
    </row>
    <row r="6612" spans="2:9" x14ac:dyDescent="0.5">
      <c r="B6612" s="1">
        <v>44311</v>
      </c>
      <c r="C6612" s="42" t="s">
        <v>576</v>
      </c>
      <c r="D6612" s="42" t="s">
        <v>15</v>
      </c>
      <c r="E6612">
        <v>118</v>
      </c>
      <c r="G6612" s="7"/>
      <c r="H6612"/>
      <c r="I6612" s="45"/>
    </row>
    <row r="6613" spans="2:9" x14ac:dyDescent="0.5">
      <c r="B6613" s="1">
        <v>44311</v>
      </c>
      <c r="C6613" s="42" t="s">
        <v>575</v>
      </c>
      <c r="D6613" s="42" t="s">
        <v>11</v>
      </c>
      <c r="E6613">
        <v>348</v>
      </c>
      <c r="G6613" s="7"/>
      <c r="H6613"/>
      <c r="I6613" s="45"/>
    </row>
    <row r="6614" spans="2:9" x14ac:dyDescent="0.5">
      <c r="B6614" s="1">
        <v>44311</v>
      </c>
      <c r="C6614" s="42" t="s">
        <v>289</v>
      </c>
      <c r="D6614" s="42"/>
      <c r="E6614">
        <v>122</v>
      </c>
      <c r="G6614" s="7"/>
      <c r="H6614"/>
      <c r="I6614" s="45"/>
    </row>
    <row r="6615" spans="2:9" x14ac:dyDescent="0.5">
      <c r="B6615" s="1">
        <v>44311</v>
      </c>
      <c r="C6615" s="42" t="s">
        <v>289</v>
      </c>
      <c r="D6615" s="42"/>
      <c r="E6615">
        <v>131</v>
      </c>
      <c r="G6615" s="7"/>
      <c r="H6615"/>
      <c r="I6615" s="45"/>
    </row>
    <row r="6616" spans="2:9" x14ac:dyDescent="0.5">
      <c r="B6616" s="1">
        <v>44311</v>
      </c>
      <c r="C6616" s="42" t="s">
        <v>289</v>
      </c>
      <c r="D6616" s="42"/>
      <c r="E6616">
        <v>112</v>
      </c>
      <c r="G6616" s="7"/>
      <c r="H6616"/>
      <c r="I6616" s="45"/>
    </row>
    <row r="6617" spans="2:9" x14ac:dyDescent="0.5">
      <c r="B6617" s="1">
        <v>44311</v>
      </c>
      <c r="C6617" s="42" t="s">
        <v>289</v>
      </c>
      <c r="D6617" s="42"/>
      <c r="E6617">
        <v>140</v>
      </c>
      <c r="G6617" s="7"/>
      <c r="H6617"/>
      <c r="I6617" s="45"/>
    </row>
    <row r="6618" spans="2:9" x14ac:dyDescent="0.5">
      <c r="B6618" s="1">
        <v>44311</v>
      </c>
      <c r="C6618" s="42" t="s">
        <v>570</v>
      </c>
      <c r="D6618" s="42" t="s">
        <v>15</v>
      </c>
      <c r="E6618">
        <v>182</v>
      </c>
      <c r="G6618" s="7"/>
      <c r="H6618"/>
      <c r="I6618" s="45"/>
    </row>
    <row r="6619" spans="2:9" x14ac:dyDescent="0.5">
      <c r="B6619" s="1">
        <v>44311</v>
      </c>
      <c r="C6619" s="42" t="s">
        <v>575</v>
      </c>
      <c r="D6619" s="42" t="s">
        <v>11</v>
      </c>
      <c r="E6619">
        <v>285</v>
      </c>
      <c r="G6619" s="7"/>
      <c r="H6619"/>
      <c r="I6619" s="45"/>
    </row>
    <row r="6620" spans="2:9" x14ac:dyDescent="0.5">
      <c r="B6620" s="1">
        <v>44311</v>
      </c>
      <c r="C6620" s="42" t="s">
        <v>575</v>
      </c>
      <c r="D6620" s="42" t="s">
        <v>11</v>
      </c>
      <c r="E6620">
        <v>274</v>
      </c>
      <c r="G6620" s="7"/>
      <c r="H6620"/>
      <c r="I6620" s="45"/>
    </row>
    <row r="6621" spans="2:9" x14ac:dyDescent="0.5">
      <c r="B6621" s="1">
        <v>44311</v>
      </c>
      <c r="C6621" s="42" t="s">
        <v>575</v>
      </c>
      <c r="D6621" s="42" t="s">
        <v>11</v>
      </c>
      <c r="E6621">
        <v>294</v>
      </c>
      <c r="G6621" s="7"/>
      <c r="H6621"/>
      <c r="I6621" s="45"/>
    </row>
    <row r="6622" spans="2:9" x14ac:dyDescent="0.5">
      <c r="B6622" s="1">
        <v>44311</v>
      </c>
      <c r="C6622" s="42" t="s">
        <v>570</v>
      </c>
      <c r="D6622" s="42" t="s">
        <v>15</v>
      </c>
      <c r="E6622">
        <v>148</v>
      </c>
      <c r="G6622" s="7"/>
      <c r="H6622"/>
      <c r="I6622" s="45"/>
    </row>
    <row r="6623" spans="2:9" x14ac:dyDescent="0.5">
      <c r="B6623" s="1">
        <v>44311</v>
      </c>
      <c r="C6623" s="42" t="s">
        <v>1</v>
      </c>
      <c r="D6623" s="42" t="s">
        <v>15</v>
      </c>
      <c r="E6623">
        <v>133</v>
      </c>
      <c r="G6623" s="7"/>
      <c r="H6623"/>
      <c r="I6623" s="45"/>
    </row>
    <row r="6624" spans="2:9" x14ac:dyDescent="0.5">
      <c r="B6624" s="1">
        <v>44311</v>
      </c>
      <c r="C6624" s="42" t="s">
        <v>1</v>
      </c>
      <c r="D6624" s="42" t="s">
        <v>15</v>
      </c>
      <c r="E6624">
        <v>135</v>
      </c>
      <c r="G6624" s="7"/>
      <c r="H6624"/>
      <c r="I6624" s="45"/>
    </row>
    <row r="6625" spans="2:9" x14ac:dyDescent="0.5">
      <c r="B6625" s="1">
        <v>44311</v>
      </c>
      <c r="C6625" s="42" t="s">
        <v>1</v>
      </c>
      <c r="D6625" s="42" t="s">
        <v>15</v>
      </c>
      <c r="E6625">
        <v>137</v>
      </c>
      <c r="G6625" s="7"/>
      <c r="H6625"/>
      <c r="I6625" s="45"/>
    </row>
    <row r="6626" spans="2:9" x14ac:dyDescent="0.5">
      <c r="B6626" s="1">
        <v>44311</v>
      </c>
      <c r="C6626" s="42" t="s">
        <v>1</v>
      </c>
      <c r="D6626" s="42" t="s">
        <v>15</v>
      </c>
      <c r="E6626">
        <v>144</v>
      </c>
      <c r="G6626" s="7"/>
      <c r="H6626"/>
      <c r="I6626" s="45"/>
    </row>
    <row r="6627" spans="2:9" x14ac:dyDescent="0.5">
      <c r="B6627" s="1">
        <v>44311</v>
      </c>
      <c r="C6627" s="42" t="s">
        <v>1</v>
      </c>
      <c r="D6627" s="42" t="s">
        <v>15</v>
      </c>
      <c r="E6627">
        <v>136</v>
      </c>
      <c r="G6627" s="7"/>
      <c r="H6627"/>
      <c r="I6627" s="45"/>
    </row>
    <row r="6628" spans="2:9" x14ac:dyDescent="0.5">
      <c r="B6628" s="1">
        <v>44311</v>
      </c>
      <c r="C6628" s="42" t="s">
        <v>1</v>
      </c>
      <c r="D6628" s="42" t="s">
        <v>15</v>
      </c>
      <c r="E6628">
        <v>129</v>
      </c>
      <c r="G6628" s="7"/>
      <c r="H6628"/>
      <c r="I6628" s="45"/>
    </row>
    <row r="6629" spans="2:9" x14ac:dyDescent="0.5">
      <c r="B6629" s="1">
        <v>44311</v>
      </c>
      <c r="C6629" s="42" t="s">
        <v>1</v>
      </c>
      <c r="D6629" s="42" t="s">
        <v>15</v>
      </c>
      <c r="E6629">
        <v>114</v>
      </c>
      <c r="G6629" s="7"/>
      <c r="H6629"/>
      <c r="I6629" s="45"/>
    </row>
    <row r="6630" spans="2:9" x14ac:dyDescent="0.5">
      <c r="B6630" s="1">
        <v>44311</v>
      </c>
      <c r="C6630" s="42" t="s">
        <v>1</v>
      </c>
      <c r="D6630" s="42" t="s">
        <v>15</v>
      </c>
      <c r="E6630">
        <v>138</v>
      </c>
      <c r="G6630" s="7"/>
      <c r="H6630"/>
      <c r="I6630" s="45"/>
    </row>
    <row r="6631" spans="2:9" x14ac:dyDescent="0.5">
      <c r="B6631" s="1">
        <v>44311</v>
      </c>
      <c r="C6631" s="42" t="s">
        <v>1</v>
      </c>
      <c r="D6631" s="42" t="s">
        <v>15</v>
      </c>
      <c r="E6631">
        <v>119</v>
      </c>
      <c r="G6631" s="7"/>
      <c r="H6631"/>
      <c r="I6631" s="45"/>
    </row>
    <row r="6632" spans="2:9" x14ac:dyDescent="0.5">
      <c r="B6632" s="1">
        <v>44311</v>
      </c>
      <c r="C6632" s="42" t="s">
        <v>1</v>
      </c>
      <c r="D6632" s="42" t="s">
        <v>15</v>
      </c>
      <c r="E6632">
        <v>134</v>
      </c>
      <c r="G6632" s="7"/>
      <c r="H6632"/>
      <c r="I6632" s="45"/>
    </row>
    <row r="6633" spans="2:9" x14ac:dyDescent="0.5">
      <c r="B6633" s="1">
        <v>44311</v>
      </c>
      <c r="C6633" s="42" t="s">
        <v>1</v>
      </c>
      <c r="D6633" s="42" t="s">
        <v>15</v>
      </c>
      <c r="E6633">
        <v>144</v>
      </c>
      <c r="G6633" s="7"/>
      <c r="H6633"/>
      <c r="I6633" s="45"/>
    </row>
    <row r="6634" spans="2:9" x14ac:dyDescent="0.5">
      <c r="B6634" s="1">
        <v>44311</v>
      </c>
      <c r="C6634" s="42" t="s">
        <v>1</v>
      </c>
      <c r="D6634" s="42" t="s">
        <v>15</v>
      </c>
      <c r="E6634">
        <v>108</v>
      </c>
      <c r="G6634" s="7"/>
      <c r="H6634"/>
      <c r="I6634" s="45"/>
    </row>
    <row r="6635" spans="2:9" x14ac:dyDescent="0.5">
      <c r="B6635" s="1">
        <v>44311</v>
      </c>
      <c r="C6635" s="42" t="s">
        <v>1</v>
      </c>
      <c r="D6635" s="42" t="s">
        <v>15</v>
      </c>
      <c r="E6635">
        <v>139</v>
      </c>
      <c r="G6635" s="7"/>
      <c r="H6635"/>
      <c r="I6635" s="45"/>
    </row>
    <row r="6636" spans="2:9" x14ac:dyDescent="0.5">
      <c r="B6636" s="1">
        <v>44311</v>
      </c>
      <c r="C6636" s="42" t="s">
        <v>1</v>
      </c>
      <c r="D6636" s="42" t="s">
        <v>15</v>
      </c>
      <c r="E6636">
        <v>134</v>
      </c>
      <c r="G6636" s="7"/>
      <c r="H6636"/>
      <c r="I6636" s="45"/>
    </row>
    <row r="6637" spans="2:9" x14ac:dyDescent="0.5">
      <c r="B6637" s="1">
        <v>44311</v>
      </c>
      <c r="C6637" s="42" t="s">
        <v>1</v>
      </c>
      <c r="D6637" s="42" t="s">
        <v>15</v>
      </c>
      <c r="E6637">
        <v>135</v>
      </c>
      <c r="G6637" s="7"/>
      <c r="H6637"/>
      <c r="I6637" s="45"/>
    </row>
    <row r="6638" spans="2:9" x14ac:dyDescent="0.5">
      <c r="B6638" s="1">
        <v>44311</v>
      </c>
      <c r="C6638" s="42" t="s">
        <v>1</v>
      </c>
      <c r="D6638" s="42" t="s">
        <v>15</v>
      </c>
      <c r="E6638">
        <v>144</v>
      </c>
      <c r="G6638" s="7"/>
      <c r="H6638"/>
      <c r="I6638" s="45"/>
    </row>
    <row r="6639" spans="2:9" x14ac:dyDescent="0.5">
      <c r="B6639" s="1">
        <v>44311</v>
      </c>
      <c r="C6639" s="42" t="s">
        <v>1</v>
      </c>
      <c r="D6639" s="42" t="s">
        <v>15</v>
      </c>
      <c r="E6639">
        <v>148</v>
      </c>
      <c r="G6639" s="7"/>
      <c r="H6639"/>
      <c r="I6639" s="45"/>
    </row>
    <row r="6640" spans="2:9" x14ac:dyDescent="0.5">
      <c r="B6640" s="1">
        <v>44311</v>
      </c>
      <c r="C6640" s="42" t="s">
        <v>1</v>
      </c>
      <c r="D6640" s="42" t="s">
        <v>15</v>
      </c>
      <c r="E6640">
        <v>130</v>
      </c>
      <c r="G6640" s="7"/>
      <c r="H6640"/>
      <c r="I6640" s="45"/>
    </row>
    <row r="6641" spans="2:9" x14ac:dyDescent="0.5">
      <c r="B6641" s="1">
        <v>44311</v>
      </c>
      <c r="C6641" s="42" t="s">
        <v>1</v>
      </c>
      <c r="D6641" s="42" t="s">
        <v>15</v>
      </c>
      <c r="E6641">
        <v>140</v>
      </c>
      <c r="G6641" s="7"/>
      <c r="H6641"/>
      <c r="I6641" s="45"/>
    </row>
    <row r="6642" spans="2:9" x14ac:dyDescent="0.5">
      <c r="B6642" s="1">
        <v>44311</v>
      </c>
      <c r="C6642" s="42" t="s">
        <v>1</v>
      </c>
      <c r="D6642" s="42" t="s">
        <v>15</v>
      </c>
      <c r="E6642">
        <v>148</v>
      </c>
      <c r="G6642" s="7"/>
      <c r="H6642"/>
      <c r="I6642" s="45"/>
    </row>
    <row r="6643" spans="2:9" x14ac:dyDescent="0.5">
      <c r="B6643" s="1">
        <v>44311</v>
      </c>
      <c r="C6643" s="42" t="s">
        <v>1</v>
      </c>
      <c r="D6643" s="42" t="s">
        <v>15</v>
      </c>
      <c r="E6643">
        <v>128</v>
      </c>
      <c r="G6643" s="7"/>
      <c r="H6643"/>
      <c r="I6643" s="45"/>
    </row>
    <row r="6644" spans="2:9" x14ac:dyDescent="0.5">
      <c r="B6644" s="1">
        <v>44311</v>
      </c>
      <c r="C6644" s="42" t="s">
        <v>1</v>
      </c>
      <c r="D6644" s="42" t="s">
        <v>15</v>
      </c>
      <c r="E6644">
        <v>148</v>
      </c>
      <c r="G6644" s="7"/>
      <c r="H6644"/>
      <c r="I6644" s="45"/>
    </row>
    <row r="6645" spans="2:9" x14ac:dyDescent="0.5">
      <c r="B6645" s="1">
        <v>44311</v>
      </c>
      <c r="C6645" s="42" t="s">
        <v>1</v>
      </c>
      <c r="D6645" s="42" t="s">
        <v>15</v>
      </c>
      <c r="E6645">
        <v>149</v>
      </c>
      <c r="G6645" s="7"/>
      <c r="H6645"/>
      <c r="I6645" s="45"/>
    </row>
    <row r="6646" spans="2:9" x14ac:dyDescent="0.5">
      <c r="B6646" s="1">
        <v>44311</v>
      </c>
      <c r="C6646" s="42" t="s">
        <v>27</v>
      </c>
      <c r="D6646" s="42" t="s">
        <v>15</v>
      </c>
      <c r="E6646">
        <v>122</v>
      </c>
      <c r="G6646" s="7"/>
      <c r="H6646"/>
      <c r="I6646" s="45"/>
    </row>
    <row r="6647" spans="2:9" x14ac:dyDescent="0.5">
      <c r="B6647" s="1">
        <v>44312</v>
      </c>
      <c r="C6647" s="42" t="s">
        <v>27</v>
      </c>
      <c r="D6647" s="42" t="s">
        <v>15</v>
      </c>
      <c r="E6647">
        <v>237</v>
      </c>
      <c r="G6647" s="7">
        <v>226001123165</v>
      </c>
      <c r="H6647" t="s">
        <v>21</v>
      </c>
      <c r="I6647" s="45"/>
    </row>
    <row r="6648" spans="2:9" x14ac:dyDescent="0.5">
      <c r="B6648" s="1">
        <v>44312</v>
      </c>
      <c r="C6648" s="42" t="s">
        <v>27</v>
      </c>
      <c r="D6648" s="42" t="s">
        <v>15</v>
      </c>
      <c r="E6648">
        <v>234</v>
      </c>
      <c r="G6648" s="7">
        <v>226001123194</v>
      </c>
      <c r="H6648">
        <v>3</v>
      </c>
      <c r="I6648" s="45"/>
    </row>
    <row r="6649" spans="2:9" x14ac:dyDescent="0.5">
      <c r="B6649" s="1">
        <v>44312</v>
      </c>
      <c r="C6649" s="42" t="s">
        <v>27</v>
      </c>
      <c r="D6649" s="42" t="s">
        <v>15</v>
      </c>
      <c r="E6649">
        <v>102</v>
      </c>
      <c r="F6649">
        <v>11.6</v>
      </c>
      <c r="G6649" s="7"/>
      <c r="H6649">
        <v>2</v>
      </c>
      <c r="I6649" s="45" t="s">
        <v>875</v>
      </c>
    </row>
    <row r="6650" spans="2:9" x14ac:dyDescent="0.5">
      <c r="B6650" s="1">
        <v>44312</v>
      </c>
      <c r="C6650" s="42" t="s">
        <v>1</v>
      </c>
      <c r="D6650" s="42" t="s">
        <v>15</v>
      </c>
      <c r="E6650">
        <v>137</v>
      </c>
      <c r="G6650" s="7"/>
      <c r="H6650"/>
      <c r="I6650" s="45"/>
    </row>
    <row r="6651" spans="2:9" x14ac:dyDescent="0.5">
      <c r="B6651" s="1">
        <v>44312</v>
      </c>
      <c r="C6651" s="42" t="s">
        <v>1</v>
      </c>
      <c r="D6651" s="42" t="s">
        <v>15</v>
      </c>
      <c r="E6651">
        <v>154</v>
      </c>
      <c r="G6651" s="7"/>
      <c r="H6651"/>
      <c r="I6651" s="45"/>
    </row>
    <row r="6652" spans="2:9" x14ac:dyDescent="0.5">
      <c r="B6652" s="1">
        <v>44312</v>
      </c>
      <c r="C6652" s="42" t="s">
        <v>1</v>
      </c>
      <c r="D6652" s="42" t="s">
        <v>15</v>
      </c>
      <c r="E6652">
        <v>113</v>
      </c>
      <c r="G6652" s="7"/>
      <c r="H6652"/>
      <c r="I6652" s="45"/>
    </row>
    <row r="6653" spans="2:9" x14ac:dyDescent="0.5">
      <c r="B6653" s="1">
        <v>44312</v>
      </c>
      <c r="C6653" s="42" t="s">
        <v>1</v>
      </c>
      <c r="D6653" s="42" t="s">
        <v>15</v>
      </c>
      <c r="E6653">
        <v>99</v>
      </c>
      <c r="G6653" s="7"/>
      <c r="H6653"/>
      <c r="I6653" s="45"/>
    </row>
    <row r="6654" spans="2:9" x14ac:dyDescent="0.5">
      <c r="B6654" s="1">
        <v>44312</v>
      </c>
      <c r="C6654" s="42" t="s">
        <v>1</v>
      </c>
      <c r="D6654" s="42" t="s">
        <v>15</v>
      </c>
      <c r="E6654">
        <v>86</v>
      </c>
      <c r="G6654" s="7"/>
      <c r="H6654"/>
      <c r="I6654" s="45"/>
    </row>
    <row r="6655" spans="2:9" x14ac:dyDescent="0.5">
      <c r="B6655" s="1">
        <v>44312</v>
      </c>
      <c r="C6655" s="42" t="s">
        <v>1</v>
      </c>
      <c r="D6655" s="42" t="s">
        <v>15</v>
      </c>
      <c r="E6655">
        <v>234</v>
      </c>
      <c r="G6655" s="7"/>
      <c r="H6655"/>
      <c r="I6655" s="45"/>
    </row>
    <row r="6656" spans="2:9" x14ac:dyDescent="0.5">
      <c r="B6656" s="1">
        <v>44312</v>
      </c>
      <c r="C6656" s="42" t="s">
        <v>1</v>
      </c>
      <c r="D6656" s="42" t="s">
        <v>15</v>
      </c>
      <c r="E6656">
        <v>160</v>
      </c>
      <c r="G6656" s="7"/>
      <c r="H6656"/>
      <c r="I6656" s="45" t="s">
        <v>880</v>
      </c>
    </row>
    <row r="6657" spans="2:9" x14ac:dyDescent="0.5">
      <c r="B6657" s="1">
        <v>44312</v>
      </c>
      <c r="C6657" s="42" t="s">
        <v>1</v>
      </c>
      <c r="D6657" s="42" t="s">
        <v>15</v>
      </c>
      <c r="E6657">
        <v>76</v>
      </c>
      <c r="G6657" s="7"/>
      <c r="H6657"/>
      <c r="I6657" s="45" t="s">
        <v>880</v>
      </c>
    </row>
    <row r="6658" spans="2:9" x14ac:dyDescent="0.5">
      <c r="B6658" s="1">
        <v>44312</v>
      </c>
      <c r="C6658" s="42" t="s">
        <v>1</v>
      </c>
      <c r="D6658" s="42" t="s">
        <v>15</v>
      </c>
      <c r="E6658">
        <v>167</v>
      </c>
      <c r="G6658" s="7"/>
      <c r="H6658"/>
      <c r="I6658" s="45" t="s">
        <v>880</v>
      </c>
    </row>
    <row r="6659" spans="2:9" x14ac:dyDescent="0.5">
      <c r="B6659" s="1">
        <v>44312</v>
      </c>
      <c r="C6659" s="42" t="s">
        <v>1</v>
      </c>
      <c r="D6659" s="42" t="s">
        <v>15</v>
      </c>
      <c r="E6659">
        <v>187</v>
      </c>
      <c r="G6659" s="7"/>
      <c r="H6659"/>
      <c r="I6659" s="45" t="s">
        <v>880</v>
      </c>
    </row>
    <row r="6660" spans="2:9" x14ac:dyDescent="0.5">
      <c r="B6660" s="1">
        <v>44312</v>
      </c>
      <c r="C6660" s="42" t="s">
        <v>1</v>
      </c>
      <c r="D6660" s="42" t="s">
        <v>15</v>
      </c>
      <c r="E6660">
        <v>201</v>
      </c>
      <c r="G6660" s="7"/>
      <c r="H6660"/>
      <c r="I6660" s="45" t="s">
        <v>880</v>
      </c>
    </row>
    <row r="6661" spans="2:9" x14ac:dyDescent="0.5">
      <c r="B6661" s="1">
        <v>44312</v>
      </c>
      <c r="C6661" s="42" t="s">
        <v>1</v>
      </c>
      <c r="D6661" s="42" t="s">
        <v>15</v>
      </c>
      <c r="E6661">
        <v>174</v>
      </c>
      <c r="G6661" s="7"/>
      <c r="H6661"/>
      <c r="I6661" s="45" t="s">
        <v>880</v>
      </c>
    </row>
    <row r="6662" spans="2:9" x14ac:dyDescent="0.5">
      <c r="B6662" s="1">
        <v>44312</v>
      </c>
      <c r="C6662" s="42" t="s">
        <v>1</v>
      </c>
      <c r="D6662" s="42" t="s">
        <v>15</v>
      </c>
      <c r="E6662">
        <v>167</v>
      </c>
      <c r="G6662" s="7"/>
      <c r="H6662"/>
      <c r="I6662" s="45" t="s">
        <v>880</v>
      </c>
    </row>
    <row r="6663" spans="2:9" x14ac:dyDescent="0.5">
      <c r="B6663" s="1">
        <v>44312</v>
      </c>
      <c r="C6663" s="42" t="s">
        <v>1</v>
      </c>
      <c r="D6663" s="42" t="s">
        <v>15</v>
      </c>
      <c r="E6663">
        <v>190</v>
      </c>
      <c r="G6663" s="7"/>
      <c r="H6663"/>
      <c r="I6663" s="45" t="s">
        <v>880</v>
      </c>
    </row>
    <row r="6664" spans="2:9" x14ac:dyDescent="0.5">
      <c r="B6664" s="1">
        <v>44312</v>
      </c>
      <c r="C6664" s="42" t="s">
        <v>1</v>
      </c>
      <c r="D6664" s="42" t="s">
        <v>15</v>
      </c>
      <c r="E6664">
        <v>108</v>
      </c>
      <c r="G6664" s="7"/>
      <c r="H6664"/>
      <c r="I6664" s="45"/>
    </row>
    <row r="6665" spans="2:9" x14ac:dyDescent="0.5">
      <c r="B6665" s="1">
        <v>44312</v>
      </c>
      <c r="C6665" s="42" t="s">
        <v>1</v>
      </c>
      <c r="D6665" s="42" t="s">
        <v>15</v>
      </c>
      <c r="E6665">
        <v>103</v>
      </c>
      <c r="G6665" s="7"/>
      <c r="H6665"/>
      <c r="I6665" s="45"/>
    </row>
    <row r="6666" spans="2:9" x14ac:dyDescent="0.5">
      <c r="B6666" s="1">
        <v>44312</v>
      </c>
      <c r="C6666" s="42" t="s">
        <v>1</v>
      </c>
      <c r="D6666" s="42" t="s">
        <v>15</v>
      </c>
      <c r="E6666">
        <v>122</v>
      </c>
      <c r="G6666" s="7"/>
      <c r="H6666"/>
      <c r="I6666" s="45"/>
    </row>
    <row r="6667" spans="2:9" x14ac:dyDescent="0.5">
      <c r="B6667" s="1">
        <v>44312</v>
      </c>
      <c r="C6667" s="42" t="s">
        <v>1</v>
      </c>
      <c r="D6667" s="42" t="s">
        <v>15</v>
      </c>
      <c r="E6667">
        <v>133</v>
      </c>
      <c r="G6667" s="7"/>
      <c r="H6667"/>
      <c r="I6667" s="45"/>
    </row>
    <row r="6668" spans="2:9" x14ac:dyDescent="0.5">
      <c r="B6668" s="1">
        <v>44312</v>
      </c>
      <c r="C6668" s="42" t="s">
        <v>1</v>
      </c>
      <c r="D6668" s="42" t="s">
        <v>15</v>
      </c>
      <c r="E6668">
        <v>134</v>
      </c>
      <c r="G6668" s="7"/>
      <c r="H6668"/>
      <c r="I6668" s="45"/>
    </row>
    <row r="6669" spans="2:9" x14ac:dyDescent="0.5">
      <c r="B6669" s="1">
        <v>44312</v>
      </c>
      <c r="C6669" s="42" t="s">
        <v>1</v>
      </c>
      <c r="D6669" s="42" t="s">
        <v>15</v>
      </c>
      <c r="E6669">
        <v>128</v>
      </c>
      <c r="G6669" s="7"/>
      <c r="H6669"/>
      <c r="I6669" s="45"/>
    </row>
    <row r="6670" spans="2:9" x14ac:dyDescent="0.5">
      <c r="B6670" s="1">
        <v>44312</v>
      </c>
      <c r="C6670" s="42" t="s">
        <v>1</v>
      </c>
      <c r="D6670" s="42" t="s">
        <v>15</v>
      </c>
      <c r="E6670">
        <v>147</v>
      </c>
      <c r="G6670" s="7"/>
      <c r="H6670"/>
      <c r="I6670" s="45"/>
    </row>
    <row r="6671" spans="2:9" x14ac:dyDescent="0.5">
      <c r="B6671" s="1">
        <v>44312</v>
      </c>
      <c r="C6671" s="42" t="s">
        <v>1</v>
      </c>
      <c r="D6671" s="42" t="s">
        <v>15</v>
      </c>
      <c r="E6671">
        <v>146</v>
      </c>
      <c r="G6671" s="7"/>
      <c r="H6671"/>
      <c r="I6671" s="45"/>
    </row>
    <row r="6672" spans="2:9" x14ac:dyDescent="0.5">
      <c r="B6672" s="1">
        <v>44312</v>
      </c>
      <c r="C6672" s="42" t="s">
        <v>1</v>
      </c>
      <c r="D6672" s="42" t="s">
        <v>15</v>
      </c>
      <c r="E6672">
        <v>141</v>
      </c>
      <c r="G6672" s="7"/>
      <c r="H6672"/>
      <c r="I6672" s="45"/>
    </row>
    <row r="6673" spans="2:9" x14ac:dyDescent="0.5">
      <c r="B6673" s="1">
        <v>44312</v>
      </c>
      <c r="C6673" s="42" t="s">
        <v>1</v>
      </c>
      <c r="D6673" s="42" t="s">
        <v>15</v>
      </c>
      <c r="E6673">
        <v>127</v>
      </c>
      <c r="G6673" s="7"/>
      <c r="H6673"/>
      <c r="I6673" s="45"/>
    </row>
    <row r="6674" spans="2:9" x14ac:dyDescent="0.5">
      <c r="B6674" s="1">
        <v>44312</v>
      </c>
      <c r="C6674" s="42" t="s">
        <v>1</v>
      </c>
      <c r="D6674" s="42" t="s">
        <v>15</v>
      </c>
      <c r="E6674">
        <v>119</v>
      </c>
      <c r="G6674" s="7"/>
      <c r="H6674"/>
      <c r="I6674" s="45"/>
    </row>
    <row r="6675" spans="2:9" x14ac:dyDescent="0.5">
      <c r="B6675" s="1">
        <v>44312</v>
      </c>
      <c r="C6675" s="42" t="s">
        <v>1</v>
      </c>
      <c r="D6675" s="42" t="s">
        <v>15</v>
      </c>
      <c r="E6675">
        <v>147</v>
      </c>
      <c r="G6675" s="7"/>
      <c r="H6675"/>
      <c r="I6675" s="45"/>
    </row>
    <row r="6676" spans="2:9" x14ac:dyDescent="0.5">
      <c r="B6676" s="1">
        <v>44312</v>
      </c>
      <c r="C6676" s="42" t="s">
        <v>1</v>
      </c>
      <c r="D6676" s="42" t="s">
        <v>15</v>
      </c>
      <c r="E6676">
        <v>138</v>
      </c>
      <c r="G6676" s="7"/>
      <c r="H6676"/>
      <c r="I6676" s="45"/>
    </row>
    <row r="6677" spans="2:9" x14ac:dyDescent="0.5">
      <c r="B6677" s="1">
        <v>44312</v>
      </c>
      <c r="C6677" s="42" t="s">
        <v>1</v>
      </c>
      <c r="D6677" s="42" t="s">
        <v>15</v>
      </c>
      <c r="E6677">
        <v>124</v>
      </c>
      <c r="G6677" s="7"/>
      <c r="H6677"/>
      <c r="I6677" s="45"/>
    </row>
    <row r="6678" spans="2:9" x14ac:dyDescent="0.5">
      <c r="B6678" s="1">
        <v>44312</v>
      </c>
      <c r="C6678" s="42" t="s">
        <v>1</v>
      </c>
      <c r="D6678" s="42" t="s">
        <v>15</v>
      </c>
      <c r="E6678">
        <v>115</v>
      </c>
      <c r="G6678" s="7"/>
      <c r="H6678"/>
      <c r="I6678" s="45"/>
    </row>
    <row r="6679" spans="2:9" x14ac:dyDescent="0.5">
      <c r="B6679" s="1">
        <v>44312</v>
      </c>
      <c r="C6679" s="42" t="s">
        <v>1</v>
      </c>
      <c r="D6679" s="42" t="s">
        <v>15</v>
      </c>
      <c r="E6679">
        <v>132</v>
      </c>
      <c r="G6679" s="7"/>
      <c r="H6679"/>
      <c r="I6679" s="45"/>
    </row>
    <row r="6680" spans="2:9" x14ac:dyDescent="0.5">
      <c r="B6680" s="1">
        <v>44312</v>
      </c>
      <c r="C6680" s="42" t="s">
        <v>1</v>
      </c>
      <c r="D6680" s="42" t="s">
        <v>15</v>
      </c>
      <c r="E6680">
        <v>127</v>
      </c>
      <c r="G6680" s="7"/>
      <c r="H6680"/>
      <c r="I6680" s="45"/>
    </row>
    <row r="6681" spans="2:9" x14ac:dyDescent="0.5">
      <c r="B6681" s="1">
        <v>44312</v>
      </c>
      <c r="C6681" s="42" t="s">
        <v>1</v>
      </c>
      <c r="D6681" s="42" t="s">
        <v>15</v>
      </c>
      <c r="E6681">
        <v>122</v>
      </c>
      <c r="G6681" s="7"/>
      <c r="H6681"/>
      <c r="I6681" s="45"/>
    </row>
    <row r="6682" spans="2:9" x14ac:dyDescent="0.5">
      <c r="B6682" s="1">
        <v>44312</v>
      </c>
      <c r="C6682" s="42" t="s">
        <v>1</v>
      </c>
      <c r="D6682" s="42" t="s">
        <v>15</v>
      </c>
      <c r="E6682">
        <v>149</v>
      </c>
      <c r="G6682" s="7"/>
      <c r="H6682"/>
      <c r="I6682" s="45"/>
    </row>
    <row r="6683" spans="2:9" x14ac:dyDescent="0.5">
      <c r="B6683" s="1">
        <v>44312</v>
      </c>
      <c r="C6683" s="42" t="s">
        <v>579</v>
      </c>
      <c r="D6683" s="42" t="s">
        <v>15</v>
      </c>
      <c r="E6683">
        <v>125</v>
      </c>
      <c r="G6683" s="7"/>
      <c r="H6683"/>
      <c r="I6683" s="45"/>
    </row>
    <row r="6684" spans="2:9" x14ac:dyDescent="0.5">
      <c r="B6684" s="1">
        <v>44312</v>
      </c>
      <c r="C6684" s="42" t="s">
        <v>289</v>
      </c>
      <c r="D6684" s="42"/>
      <c r="E6684">
        <v>152</v>
      </c>
      <c r="G6684" s="7"/>
      <c r="H6684"/>
      <c r="I6684" s="45"/>
    </row>
    <row r="6685" spans="2:9" x14ac:dyDescent="0.5">
      <c r="B6685" s="1">
        <v>44312</v>
      </c>
      <c r="C6685" s="42" t="s">
        <v>289</v>
      </c>
      <c r="D6685" s="42"/>
      <c r="E6685">
        <v>90</v>
      </c>
      <c r="G6685" s="7"/>
      <c r="H6685"/>
      <c r="I6685" s="45"/>
    </row>
    <row r="6686" spans="2:9" x14ac:dyDescent="0.5">
      <c r="B6686" s="1">
        <v>44312</v>
      </c>
      <c r="C6686" s="42" t="s">
        <v>576</v>
      </c>
      <c r="D6686" s="42" t="s">
        <v>15</v>
      </c>
      <c r="E6686">
        <v>96</v>
      </c>
      <c r="G6686" s="7"/>
      <c r="H6686"/>
      <c r="I6686" s="45"/>
    </row>
    <row r="6687" spans="2:9" x14ac:dyDescent="0.5">
      <c r="B6687" s="1">
        <v>44312</v>
      </c>
      <c r="C6687" s="42" t="s">
        <v>575</v>
      </c>
      <c r="D6687" s="42" t="s">
        <v>11</v>
      </c>
      <c r="E6687">
        <v>281</v>
      </c>
      <c r="G6687" s="7"/>
      <c r="H6687"/>
      <c r="I6687" s="45"/>
    </row>
    <row r="6688" spans="2:9" x14ac:dyDescent="0.5">
      <c r="B6688" s="1">
        <v>44312</v>
      </c>
      <c r="C6688" s="42" t="s">
        <v>289</v>
      </c>
      <c r="D6688" s="42"/>
      <c r="E6688">
        <v>103</v>
      </c>
      <c r="G6688" s="7"/>
      <c r="H6688"/>
      <c r="I6688" s="45"/>
    </row>
    <row r="6689" spans="2:9" x14ac:dyDescent="0.5">
      <c r="B6689" s="1">
        <v>44312</v>
      </c>
      <c r="C6689" s="42" t="s">
        <v>289</v>
      </c>
      <c r="D6689" s="42"/>
      <c r="E6689">
        <v>107</v>
      </c>
      <c r="G6689" s="7"/>
      <c r="H6689"/>
      <c r="I6689" s="45"/>
    </row>
    <row r="6690" spans="2:9" x14ac:dyDescent="0.5">
      <c r="B6690" s="1">
        <v>44312</v>
      </c>
      <c r="C6690" s="42" t="s">
        <v>116</v>
      </c>
      <c r="D6690" s="42"/>
      <c r="E6690">
        <v>74</v>
      </c>
      <c r="G6690" s="7"/>
      <c r="H6690"/>
      <c r="I6690" s="45"/>
    </row>
    <row r="6691" spans="2:9" x14ac:dyDescent="0.5">
      <c r="B6691" s="1">
        <v>44312</v>
      </c>
      <c r="C6691" s="42" t="s">
        <v>575</v>
      </c>
      <c r="D6691" s="42" t="s">
        <v>11</v>
      </c>
      <c r="E6691">
        <v>309</v>
      </c>
      <c r="G6691" s="7"/>
      <c r="H6691"/>
      <c r="I6691" s="45"/>
    </row>
    <row r="6692" spans="2:9" x14ac:dyDescent="0.5">
      <c r="B6692" s="1">
        <v>44312</v>
      </c>
      <c r="C6692" s="42" t="s">
        <v>575</v>
      </c>
      <c r="D6692" s="42" t="s">
        <v>11</v>
      </c>
      <c r="E6692">
        <v>300</v>
      </c>
      <c r="G6692" s="7"/>
      <c r="H6692"/>
      <c r="I6692" s="45"/>
    </row>
    <row r="6693" spans="2:9" x14ac:dyDescent="0.5">
      <c r="B6693" s="1">
        <v>44313</v>
      </c>
      <c r="C6693" s="42" t="s">
        <v>27</v>
      </c>
      <c r="D6693" s="42" t="s">
        <v>15</v>
      </c>
      <c r="E6693">
        <v>114</v>
      </c>
      <c r="F6693">
        <v>15.6</v>
      </c>
      <c r="G6693" s="7"/>
      <c r="H6693">
        <v>2</v>
      </c>
      <c r="I6693" s="45" t="s">
        <v>875</v>
      </c>
    </row>
    <row r="6694" spans="2:9" x14ac:dyDescent="0.5">
      <c r="B6694" s="1">
        <v>44313</v>
      </c>
      <c r="C6694" s="42" t="s">
        <v>27</v>
      </c>
      <c r="D6694" s="42" t="s">
        <v>15</v>
      </c>
      <c r="E6694">
        <v>198</v>
      </c>
      <c r="F6694">
        <v>85</v>
      </c>
      <c r="G6694" s="7">
        <v>226001123142</v>
      </c>
      <c r="H6694">
        <v>3</v>
      </c>
      <c r="I6694" s="45"/>
    </row>
    <row r="6695" spans="2:9" x14ac:dyDescent="0.5">
      <c r="B6695" s="1">
        <v>44313</v>
      </c>
      <c r="C6695" s="42" t="s">
        <v>27</v>
      </c>
      <c r="D6695" s="42" t="s">
        <v>15</v>
      </c>
      <c r="E6695">
        <v>181</v>
      </c>
      <c r="F6695">
        <v>62.4</v>
      </c>
      <c r="G6695" s="7">
        <v>226001123174</v>
      </c>
      <c r="H6695">
        <v>3</v>
      </c>
      <c r="I6695" s="45"/>
    </row>
    <row r="6696" spans="2:9" x14ac:dyDescent="0.5">
      <c r="B6696" s="1">
        <v>44313</v>
      </c>
      <c r="C6696" s="42" t="s">
        <v>1</v>
      </c>
      <c r="D6696" s="42" t="s">
        <v>15</v>
      </c>
      <c r="E6696">
        <v>77</v>
      </c>
      <c r="F6696">
        <v>6.3</v>
      </c>
      <c r="G6696" s="7"/>
      <c r="H6696"/>
      <c r="I6696" s="45"/>
    </row>
    <row r="6697" spans="2:9" x14ac:dyDescent="0.5">
      <c r="B6697" s="1">
        <v>44313</v>
      </c>
      <c r="C6697" s="42" t="s">
        <v>1</v>
      </c>
      <c r="D6697" s="42" t="s">
        <v>15</v>
      </c>
      <c r="E6697">
        <v>208</v>
      </c>
      <c r="F6697">
        <v>106.8</v>
      </c>
      <c r="G6697" s="7">
        <v>226001123192</v>
      </c>
      <c r="H6697"/>
      <c r="I6697" s="45" t="s">
        <v>880</v>
      </c>
    </row>
    <row r="6698" spans="2:9" x14ac:dyDescent="0.5">
      <c r="B6698" s="1">
        <v>44313</v>
      </c>
      <c r="C6698" s="42" t="s">
        <v>1</v>
      </c>
      <c r="D6698" s="42" t="s">
        <v>15</v>
      </c>
      <c r="E6698">
        <v>171</v>
      </c>
      <c r="F6698">
        <v>54.9</v>
      </c>
      <c r="G6698" s="7">
        <v>226001123154</v>
      </c>
      <c r="H6698"/>
      <c r="I6698" s="45" t="s">
        <v>880</v>
      </c>
    </row>
    <row r="6699" spans="2:9" x14ac:dyDescent="0.5">
      <c r="B6699" s="1">
        <v>44313</v>
      </c>
      <c r="C6699" s="42" t="s">
        <v>1</v>
      </c>
      <c r="D6699" s="42" t="s">
        <v>15</v>
      </c>
      <c r="E6699">
        <v>178</v>
      </c>
      <c r="F6699">
        <v>62.5</v>
      </c>
      <c r="G6699" s="7">
        <v>226001123187</v>
      </c>
      <c r="H6699"/>
      <c r="I6699" s="45" t="s">
        <v>880</v>
      </c>
    </row>
    <row r="6700" spans="2:9" x14ac:dyDescent="0.5">
      <c r="B6700" s="1">
        <v>44313</v>
      </c>
      <c r="C6700" s="42" t="s">
        <v>1</v>
      </c>
      <c r="D6700" s="42" t="s">
        <v>15</v>
      </c>
      <c r="E6700">
        <v>210</v>
      </c>
      <c r="F6700">
        <v>100.5</v>
      </c>
      <c r="G6700" s="7">
        <v>226001123198</v>
      </c>
      <c r="H6700"/>
      <c r="I6700" s="45" t="s">
        <v>880</v>
      </c>
    </row>
    <row r="6701" spans="2:9" x14ac:dyDescent="0.5">
      <c r="B6701" s="1">
        <v>44313</v>
      </c>
      <c r="C6701" s="42" t="s">
        <v>1</v>
      </c>
      <c r="D6701" s="42" t="s">
        <v>15</v>
      </c>
      <c r="E6701">
        <v>190</v>
      </c>
      <c r="F6701">
        <v>60.9</v>
      </c>
      <c r="G6701" s="7">
        <v>226001123167</v>
      </c>
      <c r="H6701"/>
      <c r="I6701" s="45" t="s">
        <v>880</v>
      </c>
    </row>
    <row r="6702" spans="2:9" x14ac:dyDescent="0.5">
      <c r="B6702" s="1">
        <v>44313</v>
      </c>
      <c r="C6702" s="42" t="s">
        <v>1</v>
      </c>
      <c r="D6702" s="42" t="s">
        <v>15</v>
      </c>
      <c r="E6702">
        <v>158</v>
      </c>
      <c r="F6702">
        <v>39.1</v>
      </c>
      <c r="G6702" s="7">
        <v>226001123179</v>
      </c>
      <c r="H6702"/>
      <c r="I6702" s="45"/>
    </row>
    <row r="6703" spans="2:9" x14ac:dyDescent="0.5">
      <c r="B6703" s="1">
        <v>44313</v>
      </c>
      <c r="C6703" s="42" t="s">
        <v>1</v>
      </c>
      <c r="D6703" s="42" t="s">
        <v>15</v>
      </c>
      <c r="E6703">
        <v>147</v>
      </c>
      <c r="F6703">
        <v>34.700000000000003</v>
      </c>
      <c r="G6703" s="7">
        <v>226001123126</v>
      </c>
      <c r="H6703"/>
      <c r="I6703" s="45" t="s">
        <v>881</v>
      </c>
    </row>
    <row r="6704" spans="2:9" x14ac:dyDescent="0.5">
      <c r="B6704" s="1">
        <v>44313</v>
      </c>
      <c r="C6704" s="42" t="s">
        <v>1</v>
      </c>
      <c r="D6704" s="42" t="s">
        <v>15</v>
      </c>
      <c r="E6704">
        <v>146</v>
      </c>
      <c r="F6704">
        <v>34.5</v>
      </c>
      <c r="G6704" s="7">
        <v>226001123176</v>
      </c>
      <c r="H6704"/>
      <c r="I6704" s="45" t="s">
        <v>881</v>
      </c>
    </row>
    <row r="6705" spans="2:9" x14ac:dyDescent="0.5">
      <c r="B6705" s="1">
        <v>44313</v>
      </c>
      <c r="C6705" s="42" t="s">
        <v>1</v>
      </c>
      <c r="D6705" s="42" t="s">
        <v>15</v>
      </c>
      <c r="E6705">
        <v>142</v>
      </c>
      <c r="F6705">
        <v>31.3</v>
      </c>
      <c r="G6705" s="7">
        <v>226001123145</v>
      </c>
      <c r="H6705"/>
      <c r="I6705" s="45" t="s">
        <v>881</v>
      </c>
    </row>
    <row r="6706" spans="2:9" x14ac:dyDescent="0.5">
      <c r="B6706" s="1">
        <v>44313</v>
      </c>
      <c r="C6706" s="42" t="s">
        <v>1</v>
      </c>
      <c r="D6706" s="42" t="s">
        <v>15</v>
      </c>
      <c r="E6706">
        <v>137</v>
      </c>
      <c r="F6706">
        <v>25.8</v>
      </c>
      <c r="G6706" s="7">
        <v>226001123188</v>
      </c>
      <c r="H6706"/>
      <c r="I6706" s="45" t="s">
        <v>881</v>
      </c>
    </row>
    <row r="6707" spans="2:9" x14ac:dyDescent="0.5">
      <c r="B6707" s="1">
        <v>44313</v>
      </c>
      <c r="C6707" s="42" t="s">
        <v>1</v>
      </c>
      <c r="D6707" s="42" t="s">
        <v>15</v>
      </c>
      <c r="E6707">
        <v>157</v>
      </c>
      <c r="F6707">
        <v>40.5</v>
      </c>
      <c r="G6707" s="7">
        <v>226001123151</v>
      </c>
      <c r="H6707"/>
      <c r="I6707" s="45" t="s">
        <v>881</v>
      </c>
    </row>
    <row r="6708" spans="2:9" x14ac:dyDescent="0.5">
      <c r="B6708" s="1">
        <v>44313</v>
      </c>
      <c r="C6708" s="42" t="s">
        <v>1</v>
      </c>
      <c r="D6708" s="42" t="s">
        <v>15</v>
      </c>
      <c r="E6708">
        <v>140</v>
      </c>
      <c r="F6708">
        <v>29.8</v>
      </c>
      <c r="G6708" s="7">
        <v>226001123170</v>
      </c>
      <c r="H6708"/>
      <c r="I6708" s="45" t="s">
        <v>881</v>
      </c>
    </row>
    <row r="6709" spans="2:9" x14ac:dyDescent="0.5">
      <c r="B6709" s="1">
        <v>44313</v>
      </c>
      <c r="C6709" s="42" t="s">
        <v>1</v>
      </c>
      <c r="D6709" s="42" t="s">
        <v>15</v>
      </c>
      <c r="E6709">
        <v>136</v>
      </c>
      <c r="F6709">
        <v>25.2</v>
      </c>
      <c r="G6709" s="7">
        <v>226001123155</v>
      </c>
      <c r="H6709"/>
      <c r="I6709" s="45" t="s">
        <v>881</v>
      </c>
    </row>
    <row r="6710" spans="2:9" x14ac:dyDescent="0.5">
      <c r="B6710" s="1">
        <v>44313</v>
      </c>
      <c r="C6710" s="42" t="s">
        <v>1</v>
      </c>
      <c r="D6710" s="42" t="s">
        <v>15</v>
      </c>
      <c r="E6710">
        <v>155</v>
      </c>
      <c r="F6710">
        <v>38.1</v>
      </c>
      <c r="G6710" s="7">
        <v>226001123163</v>
      </c>
      <c r="H6710"/>
      <c r="I6710" s="45" t="s">
        <v>881</v>
      </c>
    </row>
    <row r="6711" spans="2:9" x14ac:dyDescent="0.5">
      <c r="B6711" s="1">
        <v>44313</v>
      </c>
      <c r="C6711" s="42" t="s">
        <v>1</v>
      </c>
      <c r="D6711" s="42" t="s">
        <v>15</v>
      </c>
      <c r="E6711">
        <v>137</v>
      </c>
      <c r="F6711">
        <v>28.7</v>
      </c>
      <c r="G6711" s="7">
        <v>226001123117</v>
      </c>
      <c r="H6711"/>
      <c r="I6711" s="45" t="s">
        <v>881</v>
      </c>
    </row>
    <row r="6712" spans="2:9" x14ac:dyDescent="0.5">
      <c r="B6712" s="1">
        <v>44313</v>
      </c>
      <c r="C6712" s="42" t="s">
        <v>1</v>
      </c>
      <c r="D6712" s="42" t="s">
        <v>15</v>
      </c>
      <c r="E6712">
        <v>136</v>
      </c>
      <c r="F6712">
        <v>31.4</v>
      </c>
      <c r="G6712" s="7">
        <v>226001123146</v>
      </c>
      <c r="H6712"/>
      <c r="I6712" s="45" t="s">
        <v>881</v>
      </c>
    </row>
    <row r="6713" spans="2:9" x14ac:dyDescent="0.5">
      <c r="B6713" s="1">
        <v>44313</v>
      </c>
      <c r="C6713" s="42" t="s">
        <v>1</v>
      </c>
      <c r="D6713" s="42" t="s">
        <v>15</v>
      </c>
      <c r="E6713">
        <v>134</v>
      </c>
      <c r="F6713">
        <v>26.6</v>
      </c>
      <c r="G6713" s="7">
        <v>226001123133</v>
      </c>
      <c r="H6713"/>
      <c r="I6713" s="45" t="s">
        <v>881</v>
      </c>
    </row>
    <row r="6714" spans="2:9" x14ac:dyDescent="0.5">
      <c r="B6714" s="1">
        <v>44313</v>
      </c>
      <c r="C6714" s="42" t="s">
        <v>1</v>
      </c>
      <c r="D6714" s="42" t="s">
        <v>15</v>
      </c>
      <c r="E6714">
        <v>152</v>
      </c>
      <c r="F6714">
        <v>38.5</v>
      </c>
      <c r="G6714" s="7">
        <v>226001123197</v>
      </c>
      <c r="H6714"/>
      <c r="I6714" s="45" t="s">
        <v>881</v>
      </c>
    </row>
    <row r="6715" spans="2:9" x14ac:dyDescent="0.5">
      <c r="B6715" s="1">
        <v>44313</v>
      </c>
      <c r="C6715" s="42" t="s">
        <v>1</v>
      </c>
      <c r="D6715" s="42" t="s">
        <v>15</v>
      </c>
      <c r="E6715">
        <v>148</v>
      </c>
      <c r="F6715">
        <v>33.6</v>
      </c>
      <c r="G6715" s="7">
        <v>226001123139</v>
      </c>
      <c r="H6715"/>
      <c r="I6715" s="45" t="s">
        <v>881</v>
      </c>
    </row>
    <row r="6716" spans="2:9" x14ac:dyDescent="0.5">
      <c r="B6716" s="1">
        <v>44313</v>
      </c>
      <c r="C6716" s="42" t="s">
        <v>1</v>
      </c>
      <c r="D6716" s="42" t="s">
        <v>15</v>
      </c>
      <c r="E6716">
        <v>144</v>
      </c>
      <c r="F6716">
        <v>30.2</v>
      </c>
      <c r="G6716" s="7">
        <v>226001123184</v>
      </c>
      <c r="H6716"/>
      <c r="I6716" s="45" t="s">
        <v>881</v>
      </c>
    </row>
    <row r="6717" spans="2:9" x14ac:dyDescent="0.5">
      <c r="B6717" s="1">
        <v>44313</v>
      </c>
      <c r="C6717" s="42" t="s">
        <v>1</v>
      </c>
      <c r="D6717" s="42" t="s">
        <v>15</v>
      </c>
      <c r="E6717">
        <v>132</v>
      </c>
      <c r="F6717">
        <v>26.1</v>
      </c>
      <c r="G6717" s="7">
        <v>226001123186</v>
      </c>
      <c r="H6717"/>
      <c r="I6717" s="45" t="s">
        <v>881</v>
      </c>
    </row>
    <row r="6718" spans="2:9" x14ac:dyDescent="0.5">
      <c r="B6718" s="1">
        <v>44313</v>
      </c>
      <c r="C6718" s="42" t="s">
        <v>1</v>
      </c>
      <c r="D6718" s="42" t="s">
        <v>15</v>
      </c>
      <c r="E6718">
        <v>140</v>
      </c>
      <c r="F6718">
        <v>27.5</v>
      </c>
      <c r="G6718" s="7">
        <v>226001123112</v>
      </c>
      <c r="H6718"/>
      <c r="I6718" s="45" t="s">
        <v>881</v>
      </c>
    </row>
    <row r="6719" spans="2:9" x14ac:dyDescent="0.5">
      <c r="B6719" s="1">
        <v>44313</v>
      </c>
      <c r="C6719" s="42" t="s">
        <v>1</v>
      </c>
      <c r="D6719" s="42" t="s">
        <v>15</v>
      </c>
      <c r="E6719">
        <v>153</v>
      </c>
      <c r="F6719">
        <v>39.200000000000003</v>
      </c>
      <c r="G6719" s="7">
        <v>226001123149</v>
      </c>
      <c r="H6719"/>
      <c r="I6719" s="45"/>
    </row>
    <row r="6720" spans="2:9" x14ac:dyDescent="0.5">
      <c r="B6720" s="1">
        <v>44313</v>
      </c>
      <c r="C6720" s="42" t="s">
        <v>1</v>
      </c>
      <c r="D6720" s="42" t="s">
        <v>15</v>
      </c>
      <c r="E6720">
        <v>177</v>
      </c>
      <c r="F6720">
        <v>50.6</v>
      </c>
      <c r="G6720" s="7">
        <v>226001123118</v>
      </c>
      <c r="H6720"/>
      <c r="I6720" s="45"/>
    </row>
    <row r="6721" spans="2:9" x14ac:dyDescent="0.5">
      <c r="B6721" s="1">
        <v>44313</v>
      </c>
      <c r="C6721" s="42" t="s">
        <v>1</v>
      </c>
      <c r="D6721" s="42" t="s">
        <v>15</v>
      </c>
      <c r="E6721">
        <v>127</v>
      </c>
      <c r="F6721">
        <v>24.4</v>
      </c>
      <c r="G6721" s="7"/>
      <c r="H6721"/>
      <c r="I6721" s="45"/>
    </row>
    <row r="6722" spans="2:9" x14ac:dyDescent="0.5">
      <c r="B6722" s="1">
        <v>44313</v>
      </c>
      <c r="C6722" s="42" t="s">
        <v>1</v>
      </c>
      <c r="D6722" s="42" t="s">
        <v>15</v>
      </c>
      <c r="E6722">
        <v>126</v>
      </c>
      <c r="F6722">
        <v>24.1</v>
      </c>
      <c r="G6722" s="7"/>
      <c r="H6722"/>
      <c r="I6722" s="45"/>
    </row>
    <row r="6723" spans="2:9" x14ac:dyDescent="0.5">
      <c r="B6723" s="1">
        <v>44313</v>
      </c>
      <c r="C6723" s="42" t="s">
        <v>1</v>
      </c>
      <c r="D6723" s="42" t="s">
        <v>15</v>
      </c>
      <c r="E6723">
        <v>127</v>
      </c>
      <c r="F6723">
        <v>23.4</v>
      </c>
      <c r="G6723" s="7"/>
      <c r="H6723"/>
      <c r="I6723" s="45"/>
    </row>
    <row r="6724" spans="2:9" x14ac:dyDescent="0.5">
      <c r="B6724" s="1">
        <v>44313</v>
      </c>
      <c r="C6724" s="42" t="s">
        <v>1</v>
      </c>
      <c r="D6724" s="42" t="s">
        <v>15</v>
      </c>
      <c r="E6724">
        <v>124</v>
      </c>
      <c r="F6724">
        <v>21.2</v>
      </c>
      <c r="G6724" s="7"/>
      <c r="H6724"/>
      <c r="I6724" s="45"/>
    </row>
    <row r="6725" spans="2:9" x14ac:dyDescent="0.5">
      <c r="B6725" s="1">
        <v>44313</v>
      </c>
      <c r="C6725" s="42" t="s">
        <v>1</v>
      </c>
      <c r="D6725" s="42" t="s">
        <v>15</v>
      </c>
      <c r="E6725">
        <v>127</v>
      </c>
      <c r="F6725">
        <v>21.2</v>
      </c>
      <c r="G6725" s="7"/>
      <c r="H6725"/>
      <c r="I6725" s="45"/>
    </row>
    <row r="6726" spans="2:9" x14ac:dyDescent="0.5">
      <c r="B6726" s="1">
        <v>44313</v>
      </c>
      <c r="C6726" s="42" t="s">
        <v>1</v>
      </c>
      <c r="D6726" s="42" t="s">
        <v>15</v>
      </c>
      <c r="E6726">
        <v>107</v>
      </c>
      <c r="F6726">
        <v>14</v>
      </c>
      <c r="G6726" s="7"/>
      <c r="H6726"/>
      <c r="I6726" s="45"/>
    </row>
    <row r="6727" spans="2:9" x14ac:dyDescent="0.5">
      <c r="B6727" s="1">
        <v>44313</v>
      </c>
      <c r="C6727" s="42" t="s">
        <v>1</v>
      </c>
      <c r="D6727" s="42" t="s">
        <v>15</v>
      </c>
      <c r="E6727">
        <v>129</v>
      </c>
      <c r="F6727">
        <v>24.5</v>
      </c>
      <c r="G6727" s="7"/>
      <c r="H6727"/>
      <c r="I6727" s="45"/>
    </row>
    <row r="6728" spans="2:9" x14ac:dyDescent="0.5">
      <c r="B6728" s="1">
        <v>44313</v>
      </c>
      <c r="C6728" s="42" t="s">
        <v>1</v>
      </c>
      <c r="D6728" s="42" t="s">
        <v>15</v>
      </c>
      <c r="E6728">
        <v>143</v>
      </c>
      <c r="F6728">
        <v>31.4</v>
      </c>
      <c r="G6728" s="7">
        <v>226001123114</v>
      </c>
      <c r="H6728"/>
      <c r="I6728" s="45"/>
    </row>
    <row r="6729" spans="2:9" x14ac:dyDescent="0.5">
      <c r="B6729" s="1">
        <v>44313</v>
      </c>
      <c r="C6729" s="42" t="s">
        <v>1</v>
      </c>
      <c r="D6729" s="42" t="s">
        <v>15</v>
      </c>
      <c r="E6729">
        <v>202</v>
      </c>
      <c r="F6729">
        <v>100.4</v>
      </c>
      <c r="G6729" s="7"/>
      <c r="H6729"/>
      <c r="I6729" s="45" t="s">
        <v>882</v>
      </c>
    </row>
    <row r="6730" spans="2:9" x14ac:dyDescent="0.5">
      <c r="B6730" s="1">
        <v>44313</v>
      </c>
      <c r="C6730" s="42" t="s">
        <v>1</v>
      </c>
      <c r="D6730" s="42" t="s">
        <v>15</v>
      </c>
      <c r="E6730">
        <v>138</v>
      </c>
      <c r="F6730">
        <v>31.3</v>
      </c>
      <c r="G6730" s="7">
        <v>226001123150</v>
      </c>
      <c r="H6730"/>
      <c r="I6730" s="45"/>
    </row>
    <row r="6731" spans="2:9" x14ac:dyDescent="0.5">
      <c r="B6731" s="1">
        <v>44313</v>
      </c>
      <c r="C6731" s="42" t="s">
        <v>1</v>
      </c>
      <c r="D6731" s="42" t="s">
        <v>15</v>
      </c>
      <c r="E6731">
        <v>143</v>
      </c>
      <c r="F6731">
        <v>30.2</v>
      </c>
      <c r="G6731" s="7">
        <v>226001123158</v>
      </c>
      <c r="H6731"/>
      <c r="I6731" s="45"/>
    </row>
    <row r="6732" spans="2:9" x14ac:dyDescent="0.5">
      <c r="B6732" s="1">
        <v>44313</v>
      </c>
      <c r="C6732" s="42" t="s">
        <v>1</v>
      </c>
      <c r="D6732" s="42" t="s">
        <v>15</v>
      </c>
      <c r="E6732">
        <v>147</v>
      </c>
      <c r="F6732">
        <v>30.3</v>
      </c>
      <c r="G6732" s="7">
        <v>226001123100</v>
      </c>
      <c r="H6732"/>
      <c r="I6732" s="45"/>
    </row>
    <row r="6733" spans="2:9" x14ac:dyDescent="0.5">
      <c r="B6733" s="1">
        <v>44313</v>
      </c>
      <c r="C6733" s="42" t="s">
        <v>1</v>
      </c>
      <c r="D6733" s="42" t="s">
        <v>15</v>
      </c>
      <c r="E6733">
        <v>149</v>
      </c>
      <c r="F6733">
        <v>38.799999999999997</v>
      </c>
      <c r="G6733" s="7">
        <v>226001123152</v>
      </c>
      <c r="H6733"/>
      <c r="I6733" s="45"/>
    </row>
    <row r="6734" spans="2:9" x14ac:dyDescent="0.5">
      <c r="B6734" s="1">
        <v>44313</v>
      </c>
      <c r="C6734" s="42" t="s">
        <v>1</v>
      </c>
      <c r="D6734" s="42" t="s">
        <v>15</v>
      </c>
      <c r="E6734">
        <v>148</v>
      </c>
      <c r="F6734">
        <v>32.4</v>
      </c>
      <c r="G6734" s="7">
        <v>226001123129</v>
      </c>
      <c r="H6734"/>
      <c r="I6734" s="45"/>
    </row>
    <row r="6735" spans="2:9" x14ac:dyDescent="0.5">
      <c r="B6735" s="1">
        <v>44313</v>
      </c>
      <c r="C6735" s="42" t="s">
        <v>1</v>
      </c>
      <c r="D6735" s="42" t="s">
        <v>15</v>
      </c>
      <c r="E6735">
        <v>151</v>
      </c>
      <c r="F6735">
        <v>39.4</v>
      </c>
      <c r="G6735" s="7">
        <v>226001123307</v>
      </c>
      <c r="H6735"/>
      <c r="I6735" s="45"/>
    </row>
    <row r="6736" spans="2:9" x14ac:dyDescent="0.5">
      <c r="B6736" s="1">
        <v>44313</v>
      </c>
      <c r="C6736" s="42" t="s">
        <v>1</v>
      </c>
      <c r="D6736" s="42" t="s">
        <v>15</v>
      </c>
      <c r="E6736">
        <v>145</v>
      </c>
      <c r="F6736">
        <v>34</v>
      </c>
      <c r="G6736" s="7">
        <v>226001123111</v>
      </c>
      <c r="H6736"/>
      <c r="I6736" s="45"/>
    </row>
    <row r="6737" spans="2:9" x14ac:dyDescent="0.5">
      <c r="B6737" s="1">
        <v>44313</v>
      </c>
      <c r="C6737" s="42" t="s">
        <v>1</v>
      </c>
      <c r="D6737" s="42" t="s">
        <v>15</v>
      </c>
      <c r="E6737">
        <v>142</v>
      </c>
      <c r="F6737">
        <v>29.8</v>
      </c>
      <c r="G6737" s="7">
        <v>226001123193</v>
      </c>
      <c r="H6737"/>
      <c r="I6737" s="45"/>
    </row>
    <row r="6738" spans="2:9" x14ac:dyDescent="0.5">
      <c r="B6738" s="1">
        <v>44313</v>
      </c>
      <c r="C6738" s="42" t="s">
        <v>1</v>
      </c>
      <c r="D6738" s="42" t="s">
        <v>15</v>
      </c>
      <c r="E6738">
        <v>141</v>
      </c>
      <c r="F6738">
        <v>30.5</v>
      </c>
      <c r="G6738" s="7">
        <v>226001123105</v>
      </c>
      <c r="H6738"/>
      <c r="I6738" s="45"/>
    </row>
    <row r="6739" spans="2:9" x14ac:dyDescent="0.5">
      <c r="B6739" s="1">
        <v>44313</v>
      </c>
      <c r="C6739" s="42" t="s">
        <v>1</v>
      </c>
      <c r="D6739" s="42" t="s">
        <v>15</v>
      </c>
      <c r="E6739">
        <v>139</v>
      </c>
      <c r="F6739">
        <v>26.9</v>
      </c>
      <c r="G6739" s="7">
        <v>226001123159</v>
      </c>
      <c r="H6739"/>
      <c r="I6739" s="45"/>
    </row>
    <row r="6740" spans="2:9" x14ac:dyDescent="0.5">
      <c r="B6740" s="1">
        <v>44313</v>
      </c>
      <c r="C6740" s="42" t="s">
        <v>1</v>
      </c>
      <c r="D6740" s="42" t="s">
        <v>15</v>
      </c>
      <c r="E6740">
        <v>149</v>
      </c>
      <c r="F6740">
        <v>33.4</v>
      </c>
      <c r="G6740" s="7">
        <v>226001123124</v>
      </c>
      <c r="H6740"/>
      <c r="I6740" s="45"/>
    </row>
    <row r="6741" spans="2:9" x14ac:dyDescent="0.5">
      <c r="B6741" s="1">
        <v>44313</v>
      </c>
      <c r="C6741" s="42" t="s">
        <v>1</v>
      </c>
      <c r="D6741" s="42" t="s">
        <v>15</v>
      </c>
      <c r="E6741">
        <v>170</v>
      </c>
      <c r="F6741">
        <v>47</v>
      </c>
      <c r="G6741" s="7">
        <v>226001123148</v>
      </c>
      <c r="H6741"/>
      <c r="I6741" s="45"/>
    </row>
    <row r="6742" spans="2:9" x14ac:dyDescent="0.5">
      <c r="B6742" s="1">
        <v>44313</v>
      </c>
      <c r="C6742" s="42" t="s">
        <v>1</v>
      </c>
      <c r="D6742" s="42" t="s">
        <v>15</v>
      </c>
      <c r="E6742">
        <v>147</v>
      </c>
      <c r="F6742">
        <v>35</v>
      </c>
      <c r="G6742" s="7">
        <v>226001123157</v>
      </c>
      <c r="H6742"/>
      <c r="I6742" s="45"/>
    </row>
    <row r="6743" spans="2:9" x14ac:dyDescent="0.5">
      <c r="B6743" s="1">
        <v>44313</v>
      </c>
      <c r="C6743" s="42" t="s">
        <v>1</v>
      </c>
      <c r="D6743" s="42" t="s">
        <v>15</v>
      </c>
      <c r="E6743">
        <v>145</v>
      </c>
      <c r="F6743">
        <v>33.299999999999997</v>
      </c>
      <c r="G6743" s="7">
        <v>226001123172</v>
      </c>
      <c r="H6743"/>
      <c r="I6743" s="45"/>
    </row>
    <row r="6744" spans="2:9" x14ac:dyDescent="0.5">
      <c r="B6744" s="1">
        <v>44313</v>
      </c>
      <c r="C6744" s="42" t="s">
        <v>1</v>
      </c>
      <c r="D6744" s="42" t="s">
        <v>15</v>
      </c>
      <c r="E6744">
        <v>165</v>
      </c>
      <c r="F6744">
        <v>42.3</v>
      </c>
      <c r="G6744" s="7">
        <v>226001123144</v>
      </c>
      <c r="H6744"/>
      <c r="I6744" s="45"/>
    </row>
    <row r="6745" spans="2:9" x14ac:dyDescent="0.5">
      <c r="B6745" s="1">
        <v>44313</v>
      </c>
      <c r="C6745" s="42" t="s">
        <v>1</v>
      </c>
      <c r="D6745" s="42" t="s">
        <v>15</v>
      </c>
      <c r="E6745">
        <v>160</v>
      </c>
      <c r="F6745">
        <v>36.5</v>
      </c>
      <c r="G6745" s="7">
        <v>226001123160</v>
      </c>
      <c r="H6745"/>
      <c r="I6745" s="45"/>
    </row>
    <row r="6746" spans="2:9" x14ac:dyDescent="0.5">
      <c r="B6746" s="1">
        <v>44313</v>
      </c>
      <c r="C6746" s="42" t="s">
        <v>1</v>
      </c>
      <c r="D6746" s="42" t="s">
        <v>15</v>
      </c>
      <c r="E6746">
        <v>146</v>
      </c>
      <c r="F6746">
        <v>32.9</v>
      </c>
      <c r="G6746" s="7">
        <v>226001123189</v>
      </c>
      <c r="H6746"/>
      <c r="I6746" s="45"/>
    </row>
    <row r="6747" spans="2:9" x14ac:dyDescent="0.5">
      <c r="B6747" s="1">
        <v>44313</v>
      </c>
      <c r="C6747" s="42" t="s">
        <v>1</v>
      </c>
      <c r="D6747" s="42" t="s">
        <v>15</v>
      </c>
      <c r="E6747">
        <v>147</v>
      </c>
      <c r="F6747">
        <v>31.3</v>
      </c>
      <c r="G6747" s="7">
        <v>226001123141</v>
      </c>
      <c r="H6747"/>
      <c r="I6747" s="45"/>
    </row>
    <row r="6748" spans="2:9" x14ac:dyDescent="0.5">
      <c r="B6748" s="1">
        <v>44313</v>
      </c>
      <c r="C6748" s="42" t="s">
        <v>1</v>
      </c>
      <c r="D6748" s="42" t="s">
        <v>15</v>
      </c>
      <c r="E6748">
        <v>142</v>
      </c>
      <c r="F6748">
        <v>28.5</v>
      </c>
      <c r="G6748" s="7">
        <v>226001123103</v>
      </c>
      <c r="H6748"/>
      <c r="I6748" s="45"/>
    </row>
    <row r="6749" spans="2:9" x14ac:dyDescent="0.5">
      <c r="B6749" s="1">
        <v>44313</v>
      </c>
      <c r="C6749" s="42" t="s">
        <v>1</v>
      </c>
      <c r="D6749" s="42" t="s">
        <v>15</v>
      </c>
      <c r="E6749">
        <v>148</v>
      </c>
      <c r="F6749">
        <v>30.2</v>
      </c>
      <c r="G6749" s="7">
        <v>226001123182</v>
      </c>
      <c r="H6749"/>
      <c r="I6749" s="45"/>
    </row>
    <row r="6750" spans="2:9" x14ac:dyDescent="0.5">
      <c r="B6750" s="1">
        <v>44313</v>
      </c>
      <c r="C6750" s="42" t="s">
        <v>1</v>
      </c>
      <c r="D6750" s="42" t="s">
        <v>15</v>
      </c>
      <c r="E6750">
        <v>140</v>
      </c>
      <c r="F6750">
        <v>29.4</v>
      </c>
      <c r="G6750" s="7">
        <v>226001123156</v>
      </c>
      <c r="H6750"/>
      <c r="I6750" s="45"/>
    </row>
    <row r="6751" spans="2:9" x14ac:dyDescent="0.5">
      <c r="B6751" s="1">
        <v>44313</v>
      </c>
      <c r="C6751" s="42" t="s">
        <v>1</v>
      </c>
      <c r="D6751" s="42" t="s">
        <v>15</v>
      </c>
      <c r="E6751">
        <v>142</v>
      </c>
      <c r="F6751">
        <v>29.7</v>
      </c>
      <c r="G6751" s="7">
        <v>226001123104</v>
      </c>
      <c r="H6751"/>
      <c r="I6751" s="45"/>
    </row>
    <row r="6752" spans="2:9" x14ac:dyDescent="0.5">
      <c r="B6752" s="1">
        <v>44313</v>
      </c>
      <c r="C6752" s="42" t="s">
        <v>1</v>
      </c>
      <c r="D6752" s="42" t="s">
        <v>15</v>
      </c>
      <c r="E6752">
        <v>138</v>
      </c>
      <c r="F6752">
        <v>29.9</v>
      </c>
      <c r="G6752" s="7">
        <v>226001123195</v>
      </c>
      <c r="H6752"/>
      <c r="I6752" s="45"/>
    </row>
    <row r="6753" spans="2:9" x14ac:dyDescent="0.5">
      <c r="B6753" s="1">
        <v>44313</v>
      </c>
      <c r="C6753" s="42" t="s">
        <v>1</v>
      </c>
      <c r="D6753" s="42" t="s">
        <v>15</v>
      </c>
      <c r="E6753">
        <v>136</v>
      </c>
      <c r="F6753">
        <v>26.5</v>
      </c>
      <c r="G6753" s="7">
        <v>226001123131</v>
      </c>
      <c r="H6753"/>
      <c r="I6753" s="45"/>
    </row>
    <row r="6754" spans="2:9" x14ac:dyDescent="0.5">
      <c r="B6754" s="1">
        <v>44313</v>
      </c>
      <c r="C6754" s="42" t="s">
        <v>1</v>
      </c>
      <c r="D6754" s="42" t="s">
        <v>15</v>
      </c>
      <c r="E6754">
        <v>142</v>
      </c>
      <c r="F6754">
        <v>28.2</v>
      </c>
      <c r="G6754" s="7">
        <v>226001123162</v>
      </c>
      <c r="H6754"/>
      <c r="I6754" s="45"/>
    </row>
    <row r="6755" spans="2:9" x14ac:dyDescent="0.5">
      <c r="B6755" s="1">
        <v>44313</v>
      </c>
      <c r="C6755" s="42" t="s">
        <v>289</v>
      </c>
      <c r="D6755" s="42"/>
      <c r="E6755">
        <v>136</v>
      </c>
      <c r="F6755">
        <v>40.5</v>
      </c>
      <c r="G6755" s="7"/>
      <c r="H6755"/>
      <c r="I6755" s="45"/>
    </row>
    <row r="6756" spans="2:9" x14ac:dyDescent="0.5">
      <c r="B6756" s="1">
        <v>44313</v>
      </c>
      <c r="C6756" s="42" t="s">
        <v>289</v>
      </c>
      <c r="D6756" s="42"/>
      <c r="E6756">
        <v>145</v>
      </c>
      <c r="F6756">
        <v>35.5</v>
      </c>
      <c r="G6756" s="7"/>
      <c r="H6756"/>
      <c r="I6756" s="45"/>
    </row>
    <row r="6757" spans="2:9" x14ac:dyDescent="0.5">
      <c r="B6757" s="1">
        <v>44313</v>
      </c>
      <c r="C6757" s="42" t="s">
        <v>289</v>
      </c>
      <c r="D6757" s="42"/>
      <c r="E6757">
        <v>109</v>
      </c>
      <c r="F6757">
        <v>21.2</v>
      </c>
      <c r="G6757" s="7"/>
      <c r="H6757"/>
      <c r="I6757" s="45"/>
    </row>
    <row r="6758" spans="2:9" x14ac:dyDescent="0.5">
      <c r="B6758" s="1">
        <v>44313</v>
      </c>
      <c r="C6758" s="42" t="s">
        <v>289</v>
      </c>
      <c r="D6758" s="42"/>
      <c r="E6758">
        <v>144</v>
      </c>
      <c r="F6758">
        <v>41.1</v>
      </c>
      <c r="G6758" s="7"/>
      <c r="H6758"/>
      <c r="I6758" s="45"/>
    </row>
    <row r="6759" spans="2:9" x14ac:dyDescent="0.5">
      <c r="B6759" s="1">
        <v>44313</v>
      </c>
      <c r="C6759" s="42" t="s">
        <v>289</v>
      </c>
      <c r="D6759" s="42"/>
      <c r="E6759">
        <v>125</v>
      </c>
      <c r="F6759">
        <v>34.799999999999997</v>
      </c>
      <c r="G6759" s="7"/>
      <c r="H6759"/>
      <c r="I6759" s="45"/>
    </row>
    <row r="6760" spans="2:9" x14ac:dyDescent="0.5">
      <c r="B6760" s="1">
        <v>44313</v>
      </c>
      <c r="C6760" s="42" t="s">
        <v>575</v>
      </c>
      <c r="D6760" s="42" t="s">
        <v>11</v>
      </c>
      <c r="E6760">
        <v>324</v>
      </c>
      <c r="F6760">
        <v>109.4</v>
      </c>
      <c r="G6760" s="7"/>
      <c r="H6760"/>
      <c r="I6760" s="45"/>
    </row>
    <row r="6761" spans="2:9" x14ac:dyDescent="0.5">
      <c r="B6761" s="1">
        <v>44313</v>
      </c>
      <c r="C6761" s="42" t="s">
        <v>575</v>
      </c>
      <c r="D6761" s="42" t="s">
        <v>11</v>
      </c>
      <c r="E6761">
        <v>356</v>
      </c>
      <c r="G6761" s="7"/>
      <c r="H6761"/>
      <c r="I6761" s="45"/>
    </row>
    <row r="6762" spans="2:9" x14ac:dyDescent="0.5">
      <c r="B6762" s="1">
        <v>44313</v>
      </c>
      <c r="C6762" s="42" t="s">
        <v>575</v>
      </c>
      <c r="D6762" s="42" t="s">
        <v>11</v>
      </c>
      <c r="E6762">
        <v>308</v>
      </c>
      <c r="G6762" s="7"/>
      <c r="H6762"/>
      <c r="I6762" s="45"/>
    </row>
    <row r="6763" spans="2:9" x14ac:dyDescent="0.5">
      <c r="B6763" s="1">
        <v>44313</v>
      </c>
      <c r="C6763" s="42" t="s">
        <v>575</v>
      </c>
      <c r="D6763" s="42" t="s">
        <v>11</v>
      </c>
      <c r="E6763">
        <v>288</v>
      </c>
      <c r="G6763" s="7"/>
      <c r="H6763"/>
      <c r="I6763" s="45"/>
    </row>
    <row r="6764" spans="2:9" x14ac:dyDescent="0.5">
      <c r="B6764" s="1">
        <v>44313</v>
      </c>
      <c r="C6764" s="42" t="s">
        <v>575</v>
      </c>
      <c r="D6764" s="42" t="s">
        <v>11</v>
      </c>
      <c r="E6764">
        <v>349</v>
      </c>
      <c r="G6764" s="7"/>
      <c r="H6764"/>
      <c r="I6764" s="45"/>
    </row>
    <row r="6765" spans="2:9" x14ac:dyDescent="0.5">
      <c r="B6765" s="1">
        <v>44313</v>
      </c>
      <c r="C6765" s="42" t="s">
        <v>578</v>
      </c>
      <c r="D6765" s="42" t="s">
        <v>15</v>
      </c>
      <c r="E6765">
        <v>176</v>
      </c>
      <c r="F6765">
        <v>50.6</v>
      </c>
      <c r="G6765" s="7"/>
      <c r="H6765"/>
      <c r="I6765" s="45"/>
    </row>
    <row r="6766" spans="2:9" x14ac:dyDescent="0.5">
      <c r="B6766" s="1">
        <v>44314</v>
      </c>
      <c r="C6766" s="42" t="s">
        <v>1</v>
      </c>
      <c r="D6766" s="42" t="s">
        <v>15</v>
      </c>
      <c r="E6766">
        <v>107</v>
      </c>
      <c r="G6766" s="7"/>
      <c r="H6766"/>
      <c r="I6766" s="45"/>
    </row>
    <row r="6767" spans="2:9" x14ac:dyDescent="0.5">
      <c r="B6767" s="1">
        <v>44314</v>
      </c>
      <c r="C6767" s="42" t="s">
        <v>1</v>
      </c>
      <c r="D6767" s="42" t="s">
        <v>15</v>
      </c>
      <c r="E6767">
        <v>87</v>
      </c>
      <c r="G6767" s="7"/>
      <c r="H6767"/>
      <c r="I6767" s="45"/>
    </row>
    <row r="6768" spans="2:9" x14ac:dyDescent="0.5">
      <c r="B6768" s="1">
        <v>44314</v>
      </c>
      <c r="C6768" s="42" t="s">
        <v>1</v>
      </c>
      <c r="D6768" s="42" t="s">
        <v>15</v>
      </c>
      <c r="E6768">
        <v>198</v>
      </c>
      <c r="G6768" s="7"/>
      <c r="H6768"/>
      <c r="I6768" s="45" t="s">
        <v>880</v>
      </c>
    </row>
    <row r="6769" spans="2:9" x14ac:dyDescent="0.5">
      <c r="B6769" s="1">
        <v>44314</v>
      </c>
      <c r="C6769" s="42" t="s">
        <v>1</v>
      </c>
      <c r="D6769" s="42" t="s">
        <v>15</v>
      </c>
      <c r="E6769">
        <v>96</v>
      </c>
      <c r="G6769" s="7"/>
      <c r="H6769"/>
      <c r="I6769" s="45"/>
    </row>
    <row r="6770" spans="2:9" x14ac:dyDescent="0.5">
      <c r="B6770" s="1">
        <v>44314</v>
      </c>
      <c r="C6770" s="42" t="s">
        <v>1</v>
      </c>
      <c r="D6770" s="42" t="s">
        <v>15</v>
      </c>
      <c r="E6770">
        <v>120</v>
      </c>
      <c r="G6770" s="7"/>
      <c r="H6770"/>
      <c r="I6770" s="45"/>
    </row>
    <row r="6771" spans="2:9" x14ac:dyDescent="0.5">
      <c r="B6771" s="1">
        <v>44314</v>
      </c>
      <c r="C6771" s="42" t="s">
        <v>1</v>
      </c>
      <c r="D6771" s="42" t="s">
        <v>15</v>
      </c>
      <c r="E6771">
        <v>97</v>
      </c>
      <c r="G6771" s="7"/>
      <c r="H6771"/>
      <c r="I6771" s="45"/>
    </row>
    <row r="6772" spans="2:9" x14ac:dyDescent="0.5">
      <c r="B6772" s="1">
        <v>44314</v>
      </c>
      <c r="C6772" s="42" t="s">
        <v>1</v>
      </c>
      <c r="D6772" s="42" t="s">
        <v>15</v>
      </c>
      <c r="E6772">
        <v>121</v>
      </c>
      <c r="G6772" s="7"/>
      <c r="H6772"/>
      <c r="I6772" s="45"/>
    </row>
    <row r="6773" spans="2:9" x14ac:dyDescent="0.5">
      <c r="B6773" s="1">
        <v>44314</v>
      </c>
      <c r="C6773" s="42" t="s">
        <v>1</v>
      </c>
      <c r="D6773" s="42" t="s">
        <v>15</v>
      </c>
      <c r="E6773">
        <v>117</v>
      </c>
      <c r="G6773" s="7"/>
      <c r="H6773"/>
      <c r="I6773" s="45"/>
    </row>
    <row r="6774" spans="2:9" x14ac:dyDescent="0.5">
      <c r="B6774" s="1">
        <v>44314</v>
      </c>
      <c r="C6774" s="42" t="s">
        <v>1</v>
      </c>
      <c r="D6774" s="42" t="s">
        <v>15</v>
      </c>
      <c r="E6774">
        <v>134</v>
      </c>
      <c r="G6774" s="7"/>
      <c r="H6774"/>
      <c r="I6774" s="45"/>
    </row>
    <row r="6775" spans="2:9" x14ac:dyDescent="0.5">
      <c r="B6775" s="1">
        <v>44314</v>
      </c>
      <c r="C6775" s="42" t="s">
        <v>1</v>
      </c>
      <c r="D6775" s="42" t="s">
        <v>15</v>
      </c>
      <c r="E6775">
        <v>122</v>
      </c>
      <c r="G6775" s="7"/>
      <c r="H6775"/>
      <c r="I6775" s="45"/>
    </row>
    <row r="6776" spans="2:9" x14ac:dyDescent="0.5">
      <c r="B6776" s="1">
        <v>44314</v>
      </c>
      <c r="C6776" s="42" t="s">
        <v>1</v>
      </c>
      <c r="D6776" s="42" t="s">
        <v>15</v>
      </c>
      <c r="E6776">
        <v>133</v>
      </c>
      <c r="G6776" s="7"/>
      <c r="H6776"/>
      <c r="I6776" s="45"/>
    </row>
    <row r="6777" spans="2:9" x14ac:dyDescent="0.5">
      <c r="B6777" s="1">
        <v>44314</v>
      </c>
      <c r="C6777" s="42" t="s">
        <v>1</v>
      </c>
      <c r="D6777" s="42" t="s">
        <v>15</v>
      </c>
      <c r="E6777">
        <v>142</v>
      </c>
      <c r="G6777" s="7"/>
      <c r="H6777"/>
      <c r="I6777" s="45"/>
    </row>
    <row r="6778" spans="2:9" x14ac:dyDescent="0.5">
      <c r="B6778" s="1">
        <v>44314</v>
      </c>
      <c r="C6778" s="42" t="s">
        <v>1</v>
      </c>
      <c r="D6778" s="42" t="s">
        <v>15</v>
      </c>
      <c r="E6778">
        <v>127</v>
      </c>
      <c r="G6778" s="7"/>
      <c r="H6778"/>
      <c r="I6778" s="45"/>
    </row>
    <row r="6779" spans="2:9" x14ac:dyDescent="0.5">
      <c r="B6779" s="1">
        <v>44314</v>
      </c>
      <c r="C6779" s="42" t="s">
        <v>1</v>
      </c>
      <c r="D6779" s="42" t="s">
        <v>15</v>
      </c>
      <c r="E6779">
        <v>139</v>
      </c>
      <c r="G6779" s="7"/>
      <c r="H6779"/>
      <c r="I6779" s="45"/>
    </row>
    <row r="6780" spans="2:9" x14ac:dyDescent="0.5">
      <c r="B6780" s="1">
        <v>44314</v>
      </c>
      <c r="C6780" s="42" t="s">
        <v>1</v>
      </c>
      <c r="D6780" s="42" t="s">
        <v>15</v>
      </c>
      <c r="E6780">
        <v>121</v>
      </c>
      <c r="G6780" s="7"/>
      <c r="H6780"/>
      <c r="I6780" s="45"/>
    </row>
    <row r="6781" spans="2:9" x14ac:dyDescent="0.5">
      <c r="B6781" s="1">
        <v>44314</v>
      </c>
      <c r="C6781" s="42" t="s">
        <v>1</v>
      </c>
      <c r="D6781" s="42" t="s">
        <v>15</v>
      </c>
      <c r="E6781">
        <v>72</v>
      </c>
      <c r="G6781" s="7"/>
      <c r="H6781"/>
      <c r="I6781" s="45"/>
    </row>
    <row r="6782" spans="2:9" x14ac:dyDescent="0.5">
      <c r="B6782" s="1">
        <v>44314</v>
      </c>
      <c r="C6782" s="42" t="s">
        <v>1</v>
      </c>
      <c r="D6782" s="42" t="s">
        <v>15</v>
      </c>
      <c r="E6782">
        <v>90</v>
      </c>
      <c r="G6782" s="7"/>
      <c r="H6782"/>
      <c r="I6782" s="45"/>
    </row>
    <row r="6783" spans="2:9" x14ac:dyDescent="0.5">
      <c r="B6783" s="1">
        <v>44314</v>
      </c>
      <c r="C6783" s="42" t="s">
        <v>1</v>
      </c>
      <c r="D6783" s="42" t="s">
        <v>15</v>
      </c>
      <c r="E6783">
        <v>146</v>
      </c>
      <c r="G6783" s="7"/>
      <c r="H6783"/>
      <c r="I6783" s="45"/>
    </row>
    <row r="6784" spans="2:9" x14ac:dyDescent="0.5">
      <c r="B6784" s="1">
        <v>44314</v>
      </c>
      <c r="C6784" s="42" t="s">
        <v>1</v>
      </c>
      <c r="D6784" s="42" t="s">
        <v>15</v>
      </c>
      <c r="E6784">
        <v>102</v>
      </c>
      <c r="G6784" s="7"/>
      <c r="H6784"/>
      <c r="I6784" s="45"/>
    </row>
    <row r="6785" spans="2:9" x14ac:dyDescent="0.5">
      <c r="B6785" s="1">
        <v>44314</v>
      </c>
      <c r="C6785" s="42" t="s">
        <v>1</v>
      </c>
      <c r="D6785" s="42" t="s">
        <v>15</v>
      </c>
      <c r="E6785">
        <v>106</v>
      </c>
      <c r="G6785" s="7"/>
      <c r="H6785"/>
      <c r="I6785" s="45"/>
    </row>
    <row r="6786" spans="2:9" x14ac:dyDescent="0.5">
      <c r="B6786" s="1">
        <v>44314</v>
      </c>
      <c r="C6786" s="42" t="s">
        <v>1</v>
      </c>
      <c r="D6786" s="42" t="s">
        <v>15</v>
      </c>
      <c r="E6786">
        <v>113</v>
      </c>
      <c r="G6786" s="7"/>
      <c r="H6786"/>
      <c r="I6786" s="45"/>
    </row>
    <row r="6787" spans="2:9" x14ac:dyDescent="0.5">
      <c r="B6787" s="1">
        <v>44314</v>
      </c>
      <c r="C6787" s="42" t="s">
        <v>1</v>
      </c>
      <c r="D6787" s="42" t="s">
        <v>15</v>
      </c>
      <c r="E6787">
        <v>132</v>
      </c>
      <c r="G6787" s="7"/>
      <c r="H6787"/>
      <c r="I6787" s="45"/>
    </row>
    <row r="6788" spans="2:9" x14ac:dyDescent="0.5">
      <c r="B6788" s="1">
        <v>44314</v>
      </c>
      <c r="C6788" s="42" t="s">
        <v>1</v>
      </c>
      <c r="D6788" s="42" t="s">
        <v>15</v>
      </c>
      <c r="E6788">
        <v>131</v>
      </c>
      <c r="G6788" s="7"/>
      <c r="H6788"/>
      <c r="I6788" s="45"/>
    </row>
    <row r="6789" spans="2:9" x14ac:dyDescent="0.5">
      <c r="B6789" s="1">
        <v>44314</v>
      </c>
      <c r="C6789" s="42" t="s">
        <v>1</v>
      </c>
      <c r="D6789" s="42" t="s">
        <v>15</v>
      </c>
      <c r="E6789">
        <v>142</v>
      </c>
      <c r="G6789" s="7"/>
      <c r="H6789"/>
      <c r="I6789" s="45"/>
    </row>
    <row r="6790" spans="2:9" x14ac:dyDescent="0.5">
      <c r="B6790" s="1">
        <v>44314</v>
      </c>
      <c r="C6790" s="42" t="s">
        <v>1</v>
      </c>
      <c r="D6790" s="42" t="s">
        <v>15</v>
      </c>
      <c r="E6790">
        <v>107</v>
      </c>
      <c r="G6790" s="7"/>
      <c r="H6790"/>
      <c r="I6790" s="45"/>
    </row>
    <row r="6791" spans="2:9" x14ac:dyDescent="0.5">
      <c r="B6791" s="1">
        <v>44314</v>
      </c>
      <c r="C6791" s="42" t="s">
        <v>1</v>
      </c>
      <c r="D6791" s="42" t="s">
        <v>15</v>
      </c>
      <c r="E6791">
        <v>94</v>
      </c>
      <c r="G6791" s="7"/>
      <c r="H6791"/>
      <c r="I6791" s="45"/>
    </row>
    <row r="6792" spans="2:9" x14ac:dyDescent="0.5">
      <c r="B6792" s="1">
        <v>44314</v>
      </c>
      <c r="C6792" s="42" t="s">
        <v>570</v>
      </c>
      <c r="D6792" s="42" t="s">
        <v>15</v>
      </c>
      <c r="E6792">
        <v>182</v>
      </c>
      <c r="G6792" s="7"/>
      <c r="H6792"/>
      <c r="I6792" s="45"/>
    </row>
    <row r="6793" spans="2:9" x14ac:dyDescent="0.5">
      <c r="B6793" s="1">
        <v>44314</v>
      </c>
      <c r="C6793" s="42" t="s">
        <v>570</v>
      </c>
      <c r="D6793" s="42" t="s">
        <v>15</v>
      </c>
      <c r="E6793">
        <v>146</v>
      </c>
      <c r="G6793" s="7"/>
      <c r="H6793"/>
      <c r="I6793" s="45"/>
    </row>
    <row r="6794" spans="2:9" x14ac:dyDescent="0.5">
      <c r="B6794" s="1">
        <v>44314</v>
      </c>
      <c r="C6794" s="42" t="s">
        <v>289</v>
      </c>
      <c r="D6794" s="42"/>
      <c r="E6794">
        <v>116</v>
      </c>
      <c r="G6794" s="7"/>
      <c r="H6794"/>
      <c r="I6794" s="45"/>
    </row>
    <row r="6795" spans="2:9" x14ac:dyDescent="0.5">
      <c r="B6795" s="1">
        <v>44314</v>
      </c>
      <c r="C6795" s="42" t="s">
        <v>289</v>
      </c>
      <c r="D6795" s="42"/>
      <c r="E6795">
        <v>125</v>
      </c>
      <c r="G6795" s="7"/>
      <c r="H6795"/>
      <c r="I6795" s="45"/>
    </row>
    <row r="6796" spans="2:9" x14ac:dyDescent="0.5">
      <c r="B6796" s="1">
        <v>44314</v>
      </c>
      <c r="C6796" s="42" t="s">
        <v>575</v>
      </c>
      <c r="D6796" s="42" t="s">
        <v>11</v>
      </c>
      <c r="E6796">
        <v>298</v>
      </c>
      <c r="G6796" s="7"/>
      <c r="H6796"/>
      <c r="I6796" s="45"/>
    </row>
    <row r="6797" spans="2:9" x14ac:dyDescent="0.5">
      <c r="B6797" s="1">
        <v>44314</v>
      </c>
      <c r="C6797" s="42" t="s">
        <v>575</v>
      </c>
      <c r="D6797" s="42" t="s">
        <v>11</v>
      </c>
      <c r="E6797">
        <v>279</v>
      </c>
      <c r="G6797" s="7"/>
      <c r="H6797"/>
      <c r="I6797" s="45"/>
    </row>
    <row r="6798" spans="2:9" x14ac:dyDescent="0.5">
      <c r="B6798" s="1">
        <v>44314</v>
      </c>
      <c r="C6798" s="42" t="s">
        <v>289</v>
      </c>
      <c r="D6798" s="42"/>
      <c r="E6798">
        <v>95</v>
      </c>
      <c r="G6798" s="7"/>
      <c r="H6798"/>
      <c r="I6798" s="45"/>
    </row>
    <row r="6799" spans="2:9" x14ac:dyDescent="0.5">
      <c r="B6799" s="1">
        <v>44314</v>
      </c>
      <c r="C6799" s="42" t="s">
        <v>289</v>
      </c>
      <c r="D6799" s="42"/>
      <c r="E6799">
        <v>97</v>
      </c>
      <c r="G6799" s="7"/>
      <c r="H6799"/>
      <c r="I6799" s="45"/>
    </row>
    <row r="6800" spans="2:9" x14ac:dyDescent="0.5">
      <c r="B6800" s="1">
        <v>44315</v>
      </c>
      <c r="C6800" s="42" t="s">
        <v>27</v>
      </c>
      <c r="D6800" s="42" t="s">
        <v>15</v>
      </c>
      <c r="E6800">
        <v>265</v>
      </c>
      <c r="F6800">
        <v>210</v>
      </c>
      <c r="G6800" s="7">
        <v>226001123153</v>
      </c>
      <c r="H6800">
        <v>3</v>
      </c>
      <c r="I6800" s="45"/>
    </row>
    <row r="6801" spans="2:9" x14ac:dyDescent="0.5">
      <c r="B6801" s="1">
        <v>44315</v>
      </c>
      <c r="C6801" s="42" t="s">
        <v>27</v>
      </c>
      <c r="D6801" s="42" t="s">
        <v>15</v>
      </c>
      <c r="E6801">
        <v>205</v>
      </c>
      <c r="F6801">
        <v>87.1</v>
      </c>
      <c r="G6801" s="7">
        <v>226001123175</v>
      </c>
      <c r="H6801" t="s">
        <v>21</v>
      </c>
      <c r="I6801" s="45"/>
    </row>
    <row r="6802" spans="2:9" x14ac:dyDescent="0.5">
      <c r="B6802" s="1">
        <v>44315</v>
      </c>
      <c r="C6802" s="42" t="s">
        <v>27</v>
      </c>
      <c r="D6802" s="42" t="s">
        <v>15</v>
      </c>
      <c r="E6802">
        <v>163</v>
      </c>
      <c r="F6802">
        <v>42.2</v>
      </c>
      <c r="G6802" s="7">
        <v>226001123116</v>
      </c>
      <c r="H6802">
        <v>3</v>
      </c>
      <c r="I6802" s="45"/>
    </row>
    <row r="6803" spans="2:9" x14ac:dyDescent="0.5">
      <c r="B6803" s="1">
        <v>44315</v>
      </c>
      <c r="C6803" s="42" t="s">
        <v>27</v>
      </c>
      <c r="D6803" s="42" t="s">
        <v>15</v>
      </c>
      <c r="E6803">
        <v>143</v>
      </c>
      <c r="F6803">
        <v>30.2</v>
      </c>
      <c r="G6803" s="7">
        <v>226001123106</v>
      </c>
      <c r="H6803">
        <v>2</v>
      </c>
      <c r="I6803" s="45"/>
    </row>
    <row r="6804" spans="2:9" x14ac:dyDescent="0.5">
      <c r="B6804" s="1">
        <v>44315</v>
      </c>
      <c r="C6804" s="42" t="s">
        <v>27</v>
      </c>
      <c r="D6804" s="42" t="s">
        <v>15</v>
      </c>
      <c r="E6804">
        <v>242</v>
      </c>
      <c r="F6804">
        <v>151.6</v>
      </c>
      <c r="G6804" s="7">
        <v>226001123135</v>
      </c>
      <c r="H6804">
        <v>3</v>
      </c>
      <c r="I6804" s="45"/>
    </row>
    <row r="6805" spans="2:9" x14ac:dyDescent="0.5">
      <c r="B6805" s="1">
        <v>44315</v>
      </c>
      <c r="C6805" s="42" t="s">
        <v>27</v>
      </c>
      <c r="D6805" s="42" t="s">
        <v>15</v>
      </c>
      <c r="E6805">
        <v>200</v>
      </c>
      <c r="F6805">
        <v>84.9</v>
      </c>
      <c r="G6805" s="7">
        <v>226001123173</v>
      </c>
      <c r="H6805" t="s">
        <v>21</v>
      </c>
      <c r="I6805" s="45"/>
    </row>
    <row r="6806" spans="2:9" x14ac:dyDescent="0.5">
      <c r="B6806" s="1">
        <v>44315</v>
      </c>
      <c r="C6806" s="42" t="s">
        <v>1</v>
      </c>
      <c r="D6806" s="42" t="s">
        <v>15</v>
      </c>
      <c r="E6806">
        <v>83</v>
      </c>
      <c r="G6806" s="7"/>
      <c r="H6806"/>
      <c r="I6806" s="45" t="s">
        <v>880</v>
      </c>
    </row>
    <row r="6807" spans="2:9" x14ac:dyDescent="0.5">
      <c r="B6807" s="1">
        <v>44315</v>
      </c>
      <c r="C6807" s="42" t="s">
        <v>1</v>
      </c>
      <c r="D6807" s="42" t="s">
        <v>15</v>
      </c>
      <c r="E6807">
        <v>218</v>
      </c>
      <c r="G6807" s="7"/>
      <c r="H6807"/>
      <c r="I6807" s="45" t="s">
        <v>880</v>
      </c>
    </row>
    <row r="6808" spans="2:9" x14ac:dyDescent="0.5">
      <c r="B6808" s="1">
        <v>44315</v>
      </c>
      <c r="C6808" s="42" t="s">
        <v>1</v>
      </c>
      <c r="D6808" s="42" t="s">
        <v>15</v>
      </c>
      <c r="E6808">
        <v>149</v>
      </c>
      <c r="G6808" s="7"/>
      <c r="H6808"/>
      <c r="I6808" s="45"/>
    </row>
    <row r="6809" spans="2:9" x14ac:dyDescent="0.5">
      <c r="B6809" s="1">
        <v>44315</v>
      </c>
      <c r="C6809" s="42" t="s">
        <v>1</v>
      </c>
      <c r="D6809" s="42" t="s">
        <v>15</v>
      </c>
      <c r="E6809">
        <v>115</v>
      </c>
      <c r="G6809" s="7"/>
      <c r="H6809"/>
      <c r="I6809" s="45"/>
    </row>
    <row r="6810" spans="2:9" x14ac:dyDescent="0.5">
      <c r="B6810" s="1">
        <v>44315</v>
      </c>
      <c r="C6810" s="42" t="s">
        <v>1</v>
      </c>
      <c r="D6810" s="42" t="s">
        <v>15</v>
      </c>
      <c r="E6810">
        <v>142</v>
      </c>
      <c r="G6810" s="7"/>
      <c r="H6810"/>
      <c r="I6810" s="45"/>
    </row>
    <row r="6811" spans="2:9" x14ac:dyDescent="0.5">
      <c r="B6811" s="1">
        <v>44315</v>
      </c>
      <c r="C6811" s="42" t="s">
        <v>1</v>
      </c>
      <c r="D6811" s="42" t="s">
        <v>15</v>
      </c>
      <c r="E6811">
        <v>121</v>
      </c>
      <c r="G6811" s="7"/>
      <c r="H6811"/>
      <c r="I6811" s="45"/>
    </row>
    <row r="6812" spans="2:9" x14ac:dyDescent="0.5">
      <c r="B6812" s="1">
        <v>44315</v>
      </c>
      <c r="C6812" s="42" t="s">
        <v>1</v>
      </c>
      <c r="D6812" s="42" t="s">
        <v>15</v>
      </c>
      <c r="E6812">
        <v>136</v>
      </c>
      <c r="G6812" s="7"/>
      <c r="H6812"/>
      <c r="I6812" s="45"/>
    </row>
    <row r="6813" spans="2:9" x14ac:dyDescent="0.5">
      <c r="B6813" s="1">
        <v>44315</v>
      </c>
      <c r="C6813" s="42" t="s">
        <v>1</v>
      </c>
      <c r="D6813" s="42" t="s">
        <v>15</v>
      </c>
      <c r="E6813">
        <v>124</v>
      </c>
      <c r="G6813" s="7"/>
      <c r="H6813"/>
      <c r="I6813" s="45"/>
    </row>
    <row r="6814" spans="2:9" x14ac:dyDescent="0.5">
      <c r="B6814" s="1">
        <v>44315</v>
      </c>
      <c r="C6814" s="42" t="s">
        <v>1</v>
      </c>
      <c r="D6814" s="42" t="s">
        <v>15</v>
      </c>
      <c r="E6814">
        <v>98</v>
      </c>
      <c r="G6814" s="7"/>
      <c r="H6814"/>
      <c r="I6814" s="45"/>
    </row>
    <row r="6815" spans="2:9" x14ac:dyDescent="0.5">
      <c r="B6815" s="1">
        <v>44315</v>
      </c>
      <c r="C6815" s="42" t="s">
        <v>1</v>
      </c>
      <c r="D6815" s="42" t="s">
        <v>15</v>
      </c>
      <c r="E6815">
        <v>101</v>
      </c>
      <c r="G6815" s="7"/>
      <c r="H6815"/>
      <c r="I6815" s="45"/>
    </row>
    <row r="6816" spans="2:9" x14ac:dyDescent="0.5">
      <c r="B6816" s="1">
        <v>44315</v>
      </c>
      <c r="C6816" s="42" t="s">
        <v>1</v>
      </c>
      <c r="D6816" s="42" t="s">
        <v>15</v>
      </c>
      <c r="E6816">
        <v>96</v>
      </c>
      <c r="G6816" s="7"/>
      <c r="H6816"/>
      <c r="I6816" s="45"/>
    </row>
    <row r="6817" spans="2:9" x14ac:dyDescent="0.5">
      <c r="B6817" s="1">
        <v>44315</v>
      </c>
      <c r="C6817" s="42" t="s">
        <v>1</v>
      </c>
      <c r="D6817" s="42" t="s">
        <v>15</v>
      </c>
      <c r="E6817">
        <v>138</v>
      </c>
      <c r="G6817" s="7"/>
      <c r="H6817"/>
      <c r="I6817" s="45"/>
    </row>
    <row r="6818" spans="2:9" x14ac:dyDescent="0.5">
      <c r="B6818" s="1">
        <v>44315</v>
      </c>
      <c r="C6818" s="42" t="s">
        <v>1</v>
      </c>
      <c r="D6818" s="42" t="s">
        <v>15</v>
      </c>
      <c r="E6818">
        <v>111</v>
      </c>
      <c r="G6818" s="7"/>
      <c r="H6818"/>
      <c r="I6818" s="45"/>
    </row>
    <row r="6819" spans="2:9" x14ac:dyDescent="0.5">
      <c r="B6819" s="1">
        <v>44315</v>
      </c>
      <c r="C6819" s="42" t="s">
        <v>1</v>
      </c>
      <c r="D6819" s="42" t="s">
        <v>15</v>
      </c>
      <c r="E6819">
        <v>112</v>
      </c>
      <c r="G6819" s="7"/>
      <c r="H6819"/>
      <c r="I6819" s="45"/>
    </row>
    <row r="6820" spans="2:9" x14ac:dyDescent="0.5">
      <c r="B6820" s="1">
        <v>44315</v>
      </c>
      <c r="C6820" s="42" t="s">
        <v>1</v>
      </c>
      <c r="D6820" s="42" t="s">
        <v>15</v>
      </c>
      <c r="E6820">
        <v>132</v>
      </c>
      <c r="G6820" s="7"/>
      <c r="H6820"/>
      <c r="I6820" s="45"/>
    </row>
    <row r="6821" spans="2:9" x14ac:dyDescent="0.5">
      <c r="B6821" s="1">
        <v>44315</v>
      </c>
      <c r="C6821" s="42" t="s">
        <v>1</v>
      </c>
      <c r="D6821" s="42" t="s">
        <v>15</v>
      </c>
      <c r="E6821">
        <v>121</v>
      </c>
      <c r="G6821" s="7"/>
      <c r="H6821"/>
      <c r="I6821" s="45"/>
    </row>
    <row r="6822" spans="2:9" x14ac:dyDescent="0.5">
      <c r="B6822" s="1">
        <v>44315</v>
      </c>
      <c r="C6822" s="42" t="s">
        <v>1</v>
      </c>
      <c r="D6822" s="42" t="s">
        <v>15</v>
      </c>
      <c r="E6822">
        <v>142</v>
      </c>
      <c r="G6822" s="7"/>
      <c r="H6822"/>
      <c r="I6822" s="45"/>
    </row>
    <row r="6823" spans="2:9" x14ac:dyDescent="0.5">
      <c r="B6823" s="1">
        <v>44315</v>
      </c>
      <c r="C6823" s="42" t="s">
        <v>1</v>
      </c>
      <c r="D6823" s="42" t="s">
        <v>15</v>
      </c>
      <c r="E6823">
        <v>125</v>
      </c>
      <c r="G6823" s="7"/>
      <c r="H6823"/>
      <c r="I6823" s="45"/>
    </row>
    <row r="6824" spans="2:9" x14ac:dyDescent="0.5">
      <c r="B6824" s="1">
        <v>44315</v>
      </c>
      <c r="C6824" s="42" t="s">
        <v>1</v>
      </c>
      <c r="D6824" s="42" t="s">
        <v>15</v>
      </c>
      <c r="E6824">
        <v>126</v>
      </c>
      <c r="G6824" s="7"/>
      <c r="H6824"/>
      <c r="I6824" s="45"/>
    </row>
    <row r="6825" spans="2:9" x14ac:dyDescent="0.5">
      <c r="B6825" s="1">
        <v>44315</v>
      </c>
      <c r="C6825" s="42" t="s">
        <v>1</v>
      </c>
      <c r="D6825" s="42" t="s">
        <v>15</v>
      </c>
      <c r="E6825">
        <v>120</v>
      </c>
      <c r="G6825" s="7"/>
      <c r="H6825"/>
      <c r="I6825" s="45"/>
    </row>
    <row r="6826" spans="2:9" x14ac:dyDescent="0.5">
      <c r="B6826" s="1">
        <v>44315</v>
      </c>
      <c r="C6826" s="42" t="s">
        <v>1</v>
      </c>
      <c r="D6826" s="42" t="s">
        <v>15</v>
      </c>
      <c r="E6826">
        <v>96</v>
      </c>
      <c r="G6826" s="7"/>
      <c r="H6826"/>
      <c r="I6826" s="45"/>
    </row>
    <row r="6827" spans="2:9" x14ac:dyDescent="0.5">
      <c r="B6827" s="1">
        <v>44315</v>
      </c>
      <c r="C6827" s="42" t="s">
        <v>1</v>
      </c>
      <c r="D6827" s="42" t="s">
        <v>15</v>
      </c>
      <c r="E6827">
        <v>116</v>
      </c>
      <c r="G6827" s="7"/>
      <c r="H6827"/>
      <c r="I6827" s="45"/>
    </row>
    <row r="6828" spans="2:9" x14ac:dyDescent="0.5">
      <c r="B6828" s="1">
        <v>44315</v>
      </c>
      <c r="C6828" s="42" t="s">
        <v>1</v>
      </c>
      <c r="D6828" s="42" t="s">
        <v>15</v>
      </c>
      <c r="E6828">
        <v>114</v>
      </c>
      <c r="G6828" s="7"/>
      <c r="H6828"/>
      <c r="I6828" s="45"/>
    </row>
    <row r="6829" spans="2:9" x14ac:dyDescent="0.5">
      <c r="B6829" s="1">
        <v>44315</v>
      </c>
      <c r="C6829" s="42" t="s">
        <v>1</v>
      </c>
      <c r="D6829" s="42" t="s">
        <v>15</v>
      </c>
      <c r="E6829">
        <v>119</v>
      </c>
      <c r="G6829" s="7"/>
      <c r="H6829"/>
      <c r="I6829" s="45"/>
    </row>
    <row r="6830" spans="2:9" x14ac:dyDescent="0.5">
      <c r="B6830" s="1">
        <v>44315</v>
      </c>
      <c r="C6830" s="42" t="s">
        <v>1</v>
      </c>
      <c r="D6830" s="42" t="s">
        <v>15</v>
      </c>
      <c r="E6830">
        <v>133</v>
      </c>
      <c r="G6830" s="7"/>
      <c r="H6830"/>
      <c r="I6830" s="45"/>
    </row>
    <row r="6831" spans="2:9" x14ac:dyDescent="0.5">
      <c r="B6831" s="1">
        <v>44315</v>
      </c>
      <c r="C6831" s="42" t="s">
        <v>1</v>
      </c>
      <c r="D6831" s="42" t="s">
        <v>15</v>
      </c>
      <c r="E6831">
        <v>116</v>
      </c>
      <c r="G6831" s="7"/>
      <c r="H6831"/>
      <c r="I6831" s="45"/>
    </row>
    <row r="6832" spans="2:9" x14ac:dyDescent="0.5">
      <c r="B6832" s="1">
        <v>44315</v>
      </c>
      <c r="C6832" s="42" t="s">
        <v>1</v>
      </c>
      <c r="D6832" s="42" t="s">
        <v>15</v>
      </c>
      <c r="E6832">
        <v>124</v>
      </c>
      <c r="G6832" s="7"/>
      <c r="H6832"/>
      <c r="I6832" s="45"/>
    </row>
    <row r="6833" spans="2:9" x14ac:dyDescent="0.5">
      <c r="B6833" s="1">
        <v>44315</v>
      </c>
      <c r="C6833" s="42" t="s">
        <v>575</v>
      </c>
      <c r="D6833" s="42" t="s">
        <v>11</v>
      </c>
      <c r="E6833">
        <v>306</v>
      </c>
      <c r="G6833" s="7"/>
      <c r="H6833"/>
      <c r="I6833" s="45"/>
    </row>
    <row r="6834" spans="2:9" x14ac:dyDescent="0.5">
      <c r="B6834" s="1">
        <v>44315</v>
      </c>
      <c r="C6834" s="42" t="s">
        <v>575</v>
      </c>
      <c r="D6834" s="42" t="s">
        <v>11</v>
      </c>
      <c r="E6834">
        <v>308</v>
      </c>
      <c r="G6834" s="7"/>
      <c r="H6834"/>
      <c r="I6834" s="45"/>
    </row>
    <row r="6835" spans="2:9" x14ac:dyDescent="0.5">
      <c r="B6835" s="1">
        <v>44315</v>
      </c>
      <c r="C6835" s="42" t="s">
        <v>575</v>
      </c>
      <c r="D6835" s="42" t="s">
        <v>11</v>
      </c>
      <c r="E6835">
        <v>256</v>
      </c>
      <c r="G6835" s="7"/>
      <c r="H6835"/>
      <c r="I6835" s="45"/>
    </row>
    <row r="6836" spans="2:9" x14ac:dyDescent="0.5">
      <c r="B6836" s="1">
        <v>44315</v>
      </c>
      <c r="C6836" s="42" t="s">
        <v>575</v>
      </c>
      <c r="D6836" s="42" t="s">
        <v>11</v>
      </c>
      <c r="E6836">
        <v>303</v>
      </c>
      <c r="G6836" s="7"/>
      <c r="H6836"/>
      <c r="I6836" s="45"/>
    </row>
    <row r="6837" spans="2:9" x14ac:dyDescent="0.5">
      <c r="B6837" s="1">
        <v>44315</v>
      </c>
      <c r="C6837" s="42" t="s">
        <v>575</v>
      </c>
      <c r="D6837" s="42" t="s">
        <v>11</v>
      </c>
      <c r="E6837">
        <v>246</v>
      </c>
      <c r="G6837" s="7"/>
      <c r="H6837"/>
      <c r="I6837" s="45"/>
    </row>
    <row r="6838" spans="2:9" x14ac:dyDescent="0.5">
      <c r="B6838" s="1">
        <v>44315</v>
      </c>
      <c r="C6838" s="42" t="s">
        <v>570</v>
      </c>
      <c r="D6838" s="42" t="s">
        <v>15</v>
      </c>
      <c r="E6838">
        <v>173</v>
      </c>
      <c r="G6838" s="7"/>
      <c r="H6838"/>
      <c r="I6838" s="45"/>
    </row>
    <row r="6839" spans="2:9" x14ac:dyDescent="0.5">
      <c r="B6839" s="1">
        <v>44315</v>
      </c>
      <c r="C6839" s="42" t="s">
        <v>575</v>
      </c>
      <c r="D6839" s="42" t="s">
        <v>11</v>
      </c>
      <c r="E6839">
        <v>249</v>
      </c>
      <c r="G6839" s="7"/>
      <c r="H6839"/>
      <c r="I6839" s="45"/>
    </row>
    <row r="6840" spans="2:9" x14ac:dyDescent="0.5">
      <c r="B6840" s="1">
        <v>44315</v>
      </c>
      <c r="C6840" s="42" t="s">
        <v>570</v>
      </c>
      <c r="D6840" s="42" t="s">
        <v>15</v>
      </c>
      <c r="E6840">
        <v>182</v>
      </c>
      <c r="G6840" s="7"/>
      <c r="H6840"/>
      <c r="I6840" s="45"/>
    </row>
    <row r="6841" spans="2:9" x14ac:dyDescent="0.5">
      <c r="B6841" s="1">
        <v>44315</v>
      </c>
      <c r="C6841" s="42" t="s">
        <v>570</v>
      </c>
      <c r="D6841" s="42" t="s">
        <v>15</v>
      </c>
      <c r="E6841">
        <v>164</v>
      </c>
      <c r="G6841" s="7"/>
      <c r="H6841"/>
      <c r="I6841" s="45"/>
    </row>
    <row r="6842" spans="2:9" x14ac:dyDescent="0.5">
      <c r="B6842" s="1">
        <v>44315</v>
      </c>
      <c r="C6842" s="42" t="s">
        <v>575</v>
      </c>
      <c r="D6842" s="42" t="s">
        <v>11</v>
      </c>
      <c r="E6842">
        <v>209</v>
      </c>
      <c r="G6842" s="7"/>
      <c r="H6842"/>
      <c r="I6842" s="45"/>
    </row>
    <row r="6843" spans="2:9" x14ac:dyDescent="0.5">
      <c r="B6843" s="1">
        <v>44315</v>
      </c>
      <c r="C6843" s="42" t="s">
        <v>576</v>
      </c>
      <c r="D6843" s="42" t="s">
        <v>15</v>
      </c>
      <c r="E6843">
        <v>122</v>
      </c>
      <c r="G6843" s="7"/>
      <c r="H6843"/>
      <c r="I6843" s="45"/>
    </row>
    <row r="6844" spans="2:9" x14ac:dyDescent="0.5">
      <c r="B6844" s="1">
        <v>44315</v>
      </c>
      <c r="C6844" s="42" t="s">
        <v>570</v>
      </c>
      <c r="D6844" s="42" t="s">
        <v>15</v>
      </c>
      <c r="E6844">
        <v>149</v>
      </c>
      <c r="G6844" s="7"/>
      <c r="H6844"/>
      <c r="I6844" s="45"/>
    </row>
    <row r="6845" spans="2:9" x14ac:dyDescent="0.5">
      <c r="B6845" s="1">
        <v>44315</v>
      </c>
      <c r="C6845" s="42" t="s">
        <v>576</v>
      </c>
      <c r="D6845" s="42" t="s">
        <v>15</v>
      </c>
      <c r="E6845">
        <v>122</v>
      </c>
      <c r="G6845" s="7"/>
      <c r="H6845"/>
      <c r="I6845" s="45"/>
    </row>
    <row r="6846" spans="2:9" x14ac:dyDescent="0.5">
      <c r="B6846" s="1">
        <v>44315</v>
      </c>
      <c r="C6846" s="42" t="s">
        <v>575</v>
      </c>
      <c r="D6846" s="42" t="s">
        <v>11</v>
      </c>
      <c r="E6846">
        <v>266</v>
      </c>
      <c r="G6846" s="7"/>
      <c r="H6846"/>
      <c r="I6846" s="45"/>
    </row>
    <row r="6847" spans="2:9" x14ac:dyDescent="0.5">
      <c r="B6847" s="1">
        <v>44315</v>
      </c>
      <c r="C6847" s="42" t="s">
        <v>575</v>
      </c>
      <c r="D6847" s="42" t="s">
        <v>11</v>
      </c>
      <c r="E6847">
        <v>254</v>
      </c>
      <c r="G6847" s="7"/>
      <c r="H6847"/>
      <c r="I6847" s="45"/>
    </row>
    <row r="6848" spans="2:9" x14ac:dyDescent="0.5">
      <c r="B6848" s="1">
        <v>44315</v>
      </c>
      <c r="C6848" s="42" t="s">
        <v>575</v>
      </c>
      <c r="D6848" s="42" t="s">
        <v>11</v>
      </c>
      <c r="E6848">
        <v>309</v>
      </c>
      <c r="G6848" s="7"/>
      <c r="H6848"/>
      <c r="I6848" s="45"/>
    </row>
    <row r="6849" spans="2:9" x14ac:dyDescent="0.5">
      <c r="B6849" s="1">
        <v>44315</v>
      </c>
      <c r="C6849" s="42" t="s">
        <v>289</v>
      </c>
      <c r="D6849" s="42"/>
      <c r="E6849">
        <v>142</v>
      </c>
      <c r="G6849" s="7"/>
      <c r="H6849"/>
      <c r="I6849" s="45"/>
    </row>
    <row r="6850" spans="2:9" x14ac:dyDescent="0.5">
      <c r="B6850" s="1">
        <v>44315</v>
      </c>
      <c r="C6850" s="42" t="s">
        <v>289</v>
      </c>
      <c r="D6850" s="42"/>
      <c r="E6850">
        <v>139</v>
      </c>
      <c r="G6850" s="7"/>
      <c r="H6850"/>
      <c r="I6850" s="45"/>
    </row>
    <row r="6851" spans="2:9" x14ac:dyDescent="0.5">
      <c r="B6851" s="1">
        <v>44315</v>
      </c>
      <c r="C6851" s="42" t="s">
        <v>289</v>
      </c>
      <c r="D6851" s="42"/>
      <c r="E6851">
        <v>114</v>
      </c>
      <c r="G6851" s="7"/>
      <c r="H6851"/>
      <c r="I6851" s="45"/>
    </row>
    <row r="6852" spans="2:9" x14ac:dyDescent="0.5">
      <c r="B6852" s="1">
        <v>44315</v>
      </c>
      <c r="C6852" s="42" t="s">
        <v>289</v>
      </c>
      <c r="D6852" s="42"/>
      <c r="E6852">
        <v>131</v>
      </c>
      <c r="G6852" s="7"/>
      <c r="H6852"/>
      <c r="I6852" s="45"/>
    </row>
    <row r="6853" spans="2:9" x14ac:dyDescent="0.5">
      <c r="B6853" s="1">
        <v>44315</v>
      </c>
      <c r="C6853" s="42" t="s">
        <v>289</v>
      </c>
      <c r="D6853" s="42"/>
      <c r="E6853">
        <v>110</v>
      </c>
      <c r="G6853" s="7"/>
      <c r="H6853"/>
      <c r="I6853" s="45"/>
    </row>
    <row r="6854" spans="2:9" x14ac:dyDescent="0.5">
      <c r="B6854" s="1">
        <v>44315</v>
      </c>
      <c r="C6854" s="42" t="s">
        <v>116</v>
      </c>
      <c r="D6854" s="42"/>
      <c r="E6854">
        <v>75</v>
      </c>
      <c r="G6854" s="7"/>
      <c r="H6854"/>
      <c r="I6854" s="45"/>
    </row>
    <row r="6855" spans="2:9" x14ac:dyDescent="0.5">
      <c r="B6855" s="1">
        <v>44316</v>
      </c>
      <c r="C6855" s="42" t="s">
        <v>27</v>
      </c>
      <c r="D6855" s="42" t="s">
        <v>15</v>
      </c>
      <c r="E6855">
        <v>191</v>
      </c>
      <c r="F6855">
        <v>72.8</v>
      </c>
      <c r="G6855" s="7">
        <v>226001123138</v>
      </c>
      <c r="H6855">
        <v>3</v>
      </c>
      <c r="I6855" s="45"/>
    </row>
    <row r="6856" spans="2:9" x14ac:dyDescent="0.5">
      <c r="B6856" s="1">
        <v>44316</v>
      </c>
      <c r="C6856" s="42" t="s">
        <v>27</v>
      </c>
      <c r="D6856" s="42" t="s">
        <v>15</v>
      </c>
      <c r="E6856">
        <v>196</v>
      </c>
      <c r="F6856">
        <v>64.400000000000006</v>
      </c>
      <c r="G6856" s="7">
        <v>226001123143</v>
      </c>
      <c r="H6856">
        <v>3</v>
      </c>
      <c r="I6856" s="45"/>
    </row>
    <row r="6857" spans="2:9" x14ac:dyDescent="0.5">
      <c r="B6857" s="1">
        <v>44316</v>
      </c>
      <c r="C6857" s="42" t="s">
        <v>27</v>
      </c>
      <c r="D6857" s="42" t="s">
        <v>15</v>
      </c>
      <c r="E6857">
        <v>194</v>
      </c>
      <c r="F6857">
        <v>73.7</v>
      </c>
      <c r="G6857" s="7">
        <v>226001123166</v>
      </c>
      <c r="H6857">
        <v>3</v>
      </c>
      <c r="I6857" s="45"/>
    </row>
    <row r="6858" spans="2:9" x14ac:dyDescent="0.5">
      <c r="B6858" s="1">
        <v>44316</v>
      </c>
      <c r="C6858" s="42" t="s">
        <v>27</v>
      </c>
      <c r="D6858" s="42" t="s">
        <v>15</v>
      </c>
      <c r="E6858">
        <v>146</v>
      </c>
      <c r="F6858">
        <v>32</v>
      </c>
      <c r="G6858" s="7"/>
      <c r="H6858">
        <v>3</v>
      </c>
      <c r="I6858" s="45" t="s">
        <v>875</v>
      </c>
    </row>
    <row r="6859" spans="2:9" x14ac:dyDescent="0.5">
      <c r="B6859" s="1">
        <v>44316</v>
      </c>
      <c r="C6859" s="42" t="s">
        <v>27</v>
      </c>
      <c r="D6859" s="42" t="s">
        <v>15</v>
      </c>
      <c r="E6859">
        <v>164</v>
      </c>
      <c r="F6859">
        <v>43.4</v>
      </c>
      <c r="G6859" s="7">
        <v>226001123177</v>
      </c>
      <c r="H6859">
        <v>2</v>
      </c>
      <c r="I6859" s="45"/>
    </row>
    <row r="6860" spans="2:9" x14ac:dyDescent="0.5">
      <c r="B6860" s="1">
        <v>44316</v>
      </c>
      <c r="C6860" s="42" t="s">
        <v>27</v>
      </c>
      <c r="D6860" s="42" t="s">
        <v>15</v>
      </c>
      <c r="E6860">
        <v>181</v>
      </c>
      <c r="F6860">
        <v>69</v>
      </c>
      <c r="G6860" s="7">
        <v>226001123121</v>
      </c>
      <c r="H6860">
        <v>2</v>
      </c>
      <c r="I6860" s="45"/>
    </row>
    <row r="6861" spans="2:9" x14ac:dyDescent="0.5">
      <c r="B6861" s="1">
        <v>44316</v>
      </c>
      <c r="C6861" s="42" t="s">
        <v>27</v>
      </c>
      <c r="D6861" s="42" t="s">
        <v>15</v>
      </c>
      <c r="E6861">
        <v>246</v>
      </c>
      <c r="F6861">
        <v>164.7</v>
      </c>
      <c r="G6861" s="7">
        <v>226001123168</v>
      </c>
      <c r="H6861">
        <v>3</v>
      </c>
      <c r="I6861" s="45"/>
    </row>
    <row r="6862" spans="2:9" x14ac:dyDescent="0.5">
      <c r="B6862" s="1">
        <v>44316</v>
      </c>
      <c r="C6862" s="42" t="s">
        <v>27</v>
      </c>
      <c r="D6862" s="42" t="s">
        <v>15</v>
      </c>
      <c r="E6862">
        <v>239</v>
      </c>
      <c r="F6862">
        <v>126</v>
      </c>
      <c r="G6862" s="7">
        <v>226001123119</v>
      </c>
      <c r="H6862">
        <v>3</v>
      </c>
      <c r="I6862" s="45"/>
    </row>
    <row r="6863" spans="2:9" x14ac:dyDescent="0.5">
      <c r="B6863" s="1">
        <v>44316</v>
      </c>
      <c r="C6863" s="42" t="s">
        <v>27</v>
      </c>
      <c r="D6863" s="42" t="s">
        <v>15</v>
      </c>
      <c r="E6863">
        <v>192</v>
      </c>
      <c r="F6863">
        <v>71.2</v>
      </c>
      <c r="G6863" s="7">
        <v>226001123102</v>
      </c>
      <c r="H6863">
        <v>3</v>
      </c>
      <c r="I6863" s="45"/>
    </row>
    <row r="6864" spans="2:9" x14ac:dyDescent="0.5">
      <c r="B6864" s="1">
        <v>44316</v>
      </c>
      <c r="C6864" s="42" t="s">
        <v>27</v>
      </c>
      <c r="D6864" s="42" t="s">
        <v>15</v>
      </c>
      <c r="E6864">
        <v>150</v>
      </c>
      <c r="F6864">
        <v>45.8</v>
      </c>
      <c r="G6864" s="7"/>
      <c r="H6864">
        <v>2</v>
      </c>
      <c r="I6864" s="45" t="s">
        <v>875</v>
      </c>
    </row>
    <row r="6865" spans="2:9" x14ac:dyDescent="0.5">
      <c r="B6865" s="1">
        <v>44316</v>
      </c>
      <c r="C6865" s="42" t="s">
        <v>27</v>
      </c>
      <c r="D6865" s="42" t="s">
        <v>15</v>
      </c>
      <c r="E6865">
        <v>209</v>
      </c>
      <c r="F6865">
        <v>59</v>
      </c>
      <c r="G6865" s="7">
        <v>226001123113</v>
      </c>
      <c r="H6865">
        <v>3</v>
      </c>
      <c r="I6865" s="45"/>
    </row>
    <row r="6866" spans="2:9" x14ac:dyDescent="0.5">
      <c r="B6866" s="1">
        <v>44316</v>
      </c>
      <c r="C6866" s="42" t="s">
        <v>27</v>
      </c>
      <c r="D6866" s="42" t="s">
        <v>15</v>
      </c>
      <c r="E6866">
        <v>206</v>
      </c>
      <c r="F6866">
        <v>93.4</v>
      </c>
      <c r="G6866" s="7">
        <v>226001123127</v>
      </c>
      <c r="H6866">
        <v>3</v>
      </c>
      <c r="I6866" s="45"/>
    </row>
    <row r="6867" spans="2:9" x14ac:dyDescent="0.5">
      <c r="B6867" s="1">
        <v>44316</v>
      </c>
      <c r="C6867" s="42" t="s">
        <v>27</v>
      </c>
      <c r="D6867" s="42" t="s">
        <v>15</v>
      </c>
      <c r="E6867">
        <v>238</v>
      </c>
      <c r="F6867">
        <v>161.4</v>
      </c>
      <c r="G6867" s="7">
        <v>226001123122</v>
      </c>
      <c r="H6867">
        <v>3</v>
      </c>
      <c r="I6867" s="45"/>
    </row>
    <row r="6868" spans="2:9" x14ac:dyDescent="0.5">
      <c r="B6868" s="1">
        <v>44316</v>
      </c>
      <c r="C6868" s="42" t="s">
        <v>27</v>
      </c>
      <c r="D6868" s="42" t="s">
        <v>15</v>
      </c>
      <c r="E6868">
        <v>154</v>
      </c>
      <c r="F6868">
        <v>42.8</v>
      </c>
      <c r="G6868" s="7"/>
      <c r="H6868">
        <v>2</v>
      </c>
      <c r="I6868" s="45" t="s">
        <v>875</v>
      </c>
    </row>
    <row r="6869" spans="2:9" x14ac:dyDescent="0.5">
      <c r="B6869" s="1">
        <v>44316</v>
      </c>
      <c r="C6869" s="42" t="s">
        <v>27</v>
      </c>
      <c r="D6869" s="42" t="s">
        <v>15</v>
      </c>
      <c r="E6869">
        <v>209</v>
      </c>
      <c r="F6869">
        <v>84.2</v>
      </c>
      <c r="G6869" s="7">
        <v>226001123123</v>
      </c>
      <c r="H6869">
        <v>3</v>
      </c>
      <c r="I6869" s="45"/>
    </row>
    <row r="6870" spans="2:9" x14ac:dyDescent="0.5">
      <c r="B6870" s="1">
        <v>44316</v>
      </c>
      <c r="C6870" s="42" t="s">
        <v>27</v>
      </c>
      <c r="D6870" s="42" t="s">
        <v>15</v>
      </c>
      <c r="E6870">
        <v>258</v>
      </c>
      <c r="F6870">
        <v>175.6</v>
      </c>
      <c r="G6870" s="7">
        <v>226001123171</v>
      </c>
      <c r="H6870" t="s">
        <v>21</v>
      </c>
      <c r="I6870" s="45"/>
    </row>
    <row r="6871" spans="2:9" x14ac:dyDescent="0.5">
      <c r="B6871" s="1">
        <v>44316</v>
      </c>
      <c r="C6871" s="42" t="s">
        <v>1</v>
      </c>
      <c r="D6871" s="42" t="s">
        <v>15</v>
      </c>
      <c r="E6871">
        <v>218</v>
      </c>
      <c r="G6871" s="7"/>
      <c r="H6871"/>
      <c r="I6871" s="45" t="s">
        <v>880</v>
      </c>
    </row>
    <row r="6872" spans="2:9" x14ac:dyDescent="0.5">
      <c r="B6872" s="1">
        <v>44316</v>
      </c>
      <c r="C6872" s="42" t="s">
        <v>1</v>
      </c>
      <c r="D6872" s="42" t="s">
        <v>15</v>
      </c>
      <c r="E6872">
        <v>203</v>
      </c>
      <c r="G6872" s="7"/>
      <c r="H6872"/>
      <c r="I6872" s="45" t="s">
        <v>880</v>
      </c>
    </row>
    <row r="6873" spans="2:9" x14ac:dyDescent="0.5">
      <c r="B6873" s="1">
        <v>44316</v>
      </c>
      <c r="C6873" s="42" t="s">
        <v>1</v>
      </c>
      <c r="D6873" s="42" t="s">
        <v>15</v>
      </c>
      <c r="E6873">
        <v>201</v>
      </c>
      <c r="G6873" s="7"/>
      <c r="H6873"/>
      <c r="I6873" s="45" t="s">
        <v>880</v>
      </c>
    </row>
    <row r="6874" spans="2:9" x14ac:dyDescent="0.5">
      <c r="B6874" s="1">
        <v>44316</v>
      </c>
      <c r="C6874" s="42" t="s">
        <v>1</v>
      </c>
      <c r="D6874" s="42" t="s">
        <v>15</v>
      </c>
      <c r="E6874">
        <v>196</v>
      </c>
      <c r="G6874" s="7"/>
      <c r="H6874"/>
      <c r="I6874" s="45" t="s">
        <v>880</v>
      </c>
    </row>
    <row r="6875" spans="2:9" x14ac:dyDescent="0.5">
      <c r="B6875" s="1">
        <v>44316</v>
      </c>
      <c r="C6875" s="42" t="s">
        <v>1</v>
      </c>
      <c r="D6875" s="42" t="s">
        <v>15</v>
      </c>
      <c r="E6875">
        <v>229</v>
      </c>
      <c r="G6875" s="7"/>
      <c r="H6875"/>
      <c r="I6875" s="45" t="s">
        <v>880</v>
      </c>
    </row>
    <row r="6876" spans="2:9" x14ac:dyDescent="0.5">
      <c r="B6876" s="1">
        <v>44316</v>
      </c>
      <c r="C6876" s="42" t="s">
        <v>1</v>
      </c>
      <c r="D6876" s="42" t="s">
        <v>15</v>
      </c>
      <c r="E6876">
        <v>219</v>
      </c>
      <c r="G6876" s="7"/>
      <c r="H6876"/>
      <c r="I6876" s="45" t="s">
        <v>880</v>
      </c>
    </row>
    <row r="6877" spans="2:9" x14ac:dyDescent="0.5">
      <c r="B6877" s="1">
        <v>44316</v>
      </c>
      <c r="C6877" s="42" t="s">
        <v>1</v>
      </c>
      <c r="D6877" s="42" t="s">
        <v>15</v>
      </c>
      <c r="E6877">
        <v>235</v>
      </c>
      <c r="G6877" s="7"/>
      <c r="H6877"/>
      <c r="I6877" s="45" t="s">
        <v>880</v>
      </c>
    </row>
    <row r="6878" spans="2:9" x14ac:dyDescent="0.5">
      <c r="B6878" s="1">
        <v>44316</v>
      </c>
      <c r="C6878" s="42" t="s">
        <v>1</v>
      </c>
      <c r="D6878" s="42" t="s">
        <v>15</v>
      </c>
      <c r="E6878">
        <v>135</v>
      </c>
      <c r="G6878" s="7"/>
      <c r="H6878"/>
      <c r="I6878" s="45"/>
    </row>
    <row r="6879" spans="2:9" x14ac:dyDescent="0.5">
      <c r="B6879" s="1">
        <v>44316</v>
      </c>
      <c r="C6879" s="42" t="s">
        <v>1</v>
      </c>
      <c r="D6879" s="42" t="s">
        <v>15</v>
      </c>
      <c r="E6879">
        <v>115</v>
      </c>
      <c r="G6879" s="7"/>
      <c r="H6879"/>
      <c r="I6879" s="45"/>
    </row>
    <row r="6880" spans="2:9" x14ac:dyDescent="0.5">
      <c r="B6880" s="1">
        <v>44316</v>
      </c>
      <c r="C6880" s="42" t="s">
        <v>1</v>
      </c>
      <c r="D6880" s="42" t="s">
        <v>15</v>
      </c>
      <c r="E6880">
        <v>123</v>
      </c>
      <c r="G6880" s="7"/>
      <c r="H6880"/>
      <c r="I6880" s="45"/>
    </row>
    <row r="6881" spans="2:9" x14ac:dyDescent="0.5">
      <c r="B6881" s="1">
        <v>44316</v>
      </c>
      <c r="C6881" s="42" t="s">
        <v>1</v>
      </c>
      <c r="D6881" s="42" t="s">
        <v>15</v>
      </c>
      <c r="E6881">
        <v>98</v>
      </c>
      <c r="G6881" s="7"/>
      <c r="H6881"/>
      <c r="I6881" s="45"/>
    </row>
    <row r="6882" spans="2:9" x14ac:dyDescent="0.5">
      <c r="B6882" s="1">
        <v>44316</v>
      </c>
      <c r="C6882" s="42" t="s">
        <v>1</v>
      </c>
      <c r="D6882" s="42" t="s">
        <v>15</v>
      </c>
      <c r="E6882">
        <v>110</v>
      </c>
      <c r="G6882" s="7"/>
      <c r="H6882"/>
      <c r="I6882" s="45"/>
    </row>
    <row r="6883" spans="2:9" x14ac:dyDescent="0.5">
      <c r="B6883" s="1">
        <v>44316</v>
      </c>
      <c r="C6883" s="42" t="s">
        <v>1</v>
      </c>
      <c r="D6883" s="42" t="s">
        <v>15</v>
      </c>
      <c r="E6883">
        <v>94</v>
      </c>
      <c r="G6883" s="7"/>
      <c r="H6883"/>
      <c r="I6883" s="45"/>
    </row>
    <row r="6884" spans="2:9" x14ac:dyDescent="0.5">
      <c r="B6884" s="1">
        <v>44316</v>
      </c>
      <c r="C6884" s="42" t="s">
        <v>1</v>
      </c>
      <c r="D6884" s="42" t="s">
        <v>15</v>
      </c>
      <c r="E6884">
        <v>103</v>
      </c>
      <c r="G6884" s="7"/>
      <c r="H6884"/>
      <c r="I6884" s="45"/>
    </row>
    <row r="6885" spans="2:9" x14ac:dyDescent="0.5">
      <c r="B6885" s="1">
        <v>44316</v>
      </c>
      <c r="C6885" s="42" t="s">
        <v>1</v>
      </c>
      <c r="D6885" s="42" t="s">
        <v>15</v>
      </c>
      <c r="E6885">
        <v>125</v>
      </c>
      <c r="G6885" s="7"/>
      <c r="H6885"/>
      <c r="I6885" s="45"/>
    </row>
    <row r="6886" spans="2:9" x14ac:dyDescent="0.5">
      <c r="B6886" s="1">
        <v>44316</v>
      </c>
      <c r="C6886" s="42" t="s">
        <v>1</v>
      </c>
      <c r="D6886" s="42" t="s">
        <v>15</v>
      </c>
      <c r="E6886">
        <v>102</v>
      </c>
      <c r="G6886" s="7"/>
      <c r="H6886"/>
      <c r="I6886" s="45"/>
    </row>
    <row r="6887" spans="2:9" x14ac:dyDescent="0.5">
      <c r="B6887" s="1">
        <v>44316</v>
      </c>
      <c r="C6887" s="42" t="s">
        <v>1</v>
      </c>
      <c r="D6887" s="42" t="s">
        <v>15</v>
      </c>
      <c r="E6887">
        <v>135</v>
      </c>
      <c r="G6887" s="7"/>
      <c r="H6887"/>
      <c r="I6887" s="45"/>
    </row>
    <row r="6888" spans="2:9" x14ac:dyDescent="0.5">
      <c r="B6888" s="1">
        <v>44316</v>
      </c>
      <c r="C6888" s="42" t="s">
        <v>1</v>
      </c>
      <c r="D6888" s="42" t="s">
        <v>15</v>
      </c>
      <c r="E6888">
        <v>112</v>
      </c>
      <c r="G6888" s="7"/>
      <c r="H6888"/>
      <c r="I6888" s="45"/>
    </row>
    <row r="6889" spans="2:9" x14ac:dyDescent="0.5">
      <c r="B6889" s="1">
        <v>44316</v>
      </c>
      <c r="C6889" s="42" t="s">
        <v>1</v>
      </c>
      <c r="D6889" s="42" t="s">
        <v>15</v>
      </c>
      <c r="E6889">
        <v>110</v>
      </c>
      <c r="G6889" s="7"/>
      <c r="H6889"/>
      <c r="I6889" s="45"/>
    </row>
    <row r="6890" spans="2:9" x14ac:dyDescent="0.5">
      <c r="B6890" s="1">
        <v>44316</v>
      </c>
      <c r="C6890" s="42" t="s">
        <v>1</v>
      </c>
      <c r="D6890" s="42" t="s">
        <v>15</v>
      </c>
      <c r="E6890">
        <v>96</v>
      </c>
      <c r="G6890" s="7"/>
      <c r="H6890"/>
      <c r="I6890" s="45"/>
    </row>
    <row r="6891" spans="2:9" x14ac:dyDescent="0.5">
      <c r="B6891" s="1">
        <v>44316</v>
      </c>
      <c r="C6891" s="42" t="s">
        <v>1</v>
      </c>
      <c r="D6891" s="42" t="s">
        <v>15</v>
      </c>
      <c r="E6891">
        <v>149</v>
      </c>
      <c r="G6891" s="7"/>
      <c r="H6891"/>
      <c r="I6891" s="45"/>
    </row>
    <row r="6892" spans="2:9" x14ac:dyDescent="0.5">
      <c r="B6892" s="1">
        <v>44316</v>
      </c>
      <c r="C6892" s="42" t="s">
        <v>1</v>
      </c>
      <c r="D6892" s="42" t="s">
        <v>15</v>
      </c>
      <c r="E6892">
        <v>115</v>
      </c>
      <c r="G6892" s="7"/>
      <c r="H6892"/>
      <c r="I6892" s="45"/>
    </row>
    <row r="6893" spans="2:9" x14ac:dyDescent="0.5">
      <c r="B6893" s="1">
        <v>44316</v>
      </c>
      <c r="C6893" s="42" t="s">
        <v>1</v>
      </c>
      <c r="D6893" s="42" t="s">
        <v>15</v>
      </c>
      <c r="E6893">
        <v>85</v>
      </c>
      <c r="G6893" s="7"/>
      <c r="H6893"/>
      <c r="I6893" s="45"/>
    </row>
    <row r="6894" spans="2:9" x14ac:dyDescent="0.5">
      <c r="B6894" s="1">
        <v>44316</v>
      </c>
      <c r="C6894" s="42" t="s">
        <v>1</v>
      </c>
      <c r="D6894" s="42" t="s">
        <v>15</v>
      </c>
      <c r="E6894">
        <v>105</v>
      </c>
      <c r="G6894" s="7"/>
      <c r="H6894"/>
      <c r="I6894" s="45"/>
    </row>
    <row r="6895" spans="2:9" x14ac:dyDescent="0.5">
      <c r="B6895" s="1">
        <v>44316</v>
      </c>
      <c r="C6895" s="42" t="s">
        <v>1</v>
      </c>
      <c r="D6895" s="42" t="s">
        <v>15</v>
      </c>
      <c r="E6895">
        <v>111</v>
      </c>
      <c r="G6895" s="7"/>
      <c r="H6895"/>
      <c r="I6895" s="45"/>
    </row>
    <row r="6896" spans="2:9" x14ac:dyDescent="0.5">
      <c r="B6896" s="1">
        <v>44316</v>
      </c>
      <c r="C6896" s="42" t="s">
        <v>1</v>
      </c>
      <c r="D6896" s="42" t="s">
        <v>15</v>
      </c>
      <c r="E6896">
        <v>98</v>
      </c>
      <c r="G6896" s="7"/>
      <c r="H6896"/>
      <c r="I6896" s="45"/>
    </row>
    <row r="6897" spans="2:9" x14ac:dyDescent="0.5">
      <c r="B6897" s="1">
        <v>44316</v>
      </c>
      <c r="C6897" s="42" t="s">
        <v>1</v>
      </c>
      <c r="D6897" s="42" t="s">
        <v>15</v>
      </c>
      <c r="E6897">
        <v>102</v>
      </c>
      <c r="G6897" s="7"/>
      <c r="H6897"/>
      <c r="I6897" s="45"/>
    </row>
    <row r="6898" spans="2:9" x14ac:dyDescent="0.5">
      <c r="B6898" s="1">
        <v>44316</v>
      </c>
      <c r="C6898" s="42" t="s">
        <v>1</v>
      </c>
      <c r="D6898" s="42" t="s">
        <v>15</v>
      </c>
      <c r="E6898">
        <v>104</v>
      </c>
      <c r="G6898" s="7"/>
      <c r="H6898"/>
      <c r="I6898" s="45"/>
    </row>
    <row r="6899" spans="2:9" x14ac:dyDescent="0.5">
      <c r="B6899" s="1">
        <v>44316</v>
      </c>
      <c r="C6899" s="42" t="s">
        <v>1</v>
      </c>
      <c r="D6899" s="42" t="s">
        <v>15</v>
      </c>
      <c r="E6899">
        <v>120</v>
      </c>
      <c r="G6899" s="7"/>
      <c r="H6899"/>
      <c r="I6899" s="45"/>
    </row>
    <row r="6900" spans="2:9" x14ac:dyDescent="0.5">
      <c r="B6900" s="1">
        <v>44316</v>
      </c>
      <c r="C6900" s="42" t="s">
        <v>1</v>
      </c>
      <c r="D6900" s="42" t="s">
        <v>15</v>
      </c>
      <c r="E6900">
        <v>96</v>
      </c>
      <c r="G6900" s="7"/>
      <c r="H6900"/>
      <c r="I6900" s="45"/>
    </row>
    <row r="6901" spans="2:9" x14ac:dyDescent="0.5">
      <c r="B6901" s="1">
        <v>44316</v>
      </c>
      <c r="C6901" s="42" t="s">
        <v>1</v>
      </c>
      <c r="D6901" s="42" t="s">
        <v>15</v>
      </c>
      <c r="E6901">
        <v>93</v>
      </c>
      <c r="G6901" s="7"/>
      <c r="H6901"/>
      <c r="I6901" s="45"/>
    </row>
    <row r="6902" spans="2:9" x14ac:dyDescent="0.5">
      <c r="B6902" s="1">
        <v>44316</v>
      </c>
      <c r="C6902" s="42" t="s">
        <v>1</v>
      </c>
      <c r="D6902" s="42" t="s">
        <v>15</v>
      </c>
      <c r="E6902">
        <v>105</v>
      </c>
      <c r="G6902" s="7"/>
      <c r="H6902"/>
      <c r="I6902" s="45"/>
    </row>
    <row r="6903" spans="2:9" x14ac:dyDescent="0.5">
      <c r="B6903" s="1">
        <v>44316</v>
      </c>
      <c r="C6903" s="42" t="s">
        <v>575</v>
      </c>
      <c r="D6903" s="42" t="s">
        <v>11</v>
      </c>
      <c r="E6903">
        <v>250</v>
      </c>
      <c r="G6903" s="7"/>
      <c r="H6903"/>
      <c r="I6903" s="45"/>
    </row>
    <row r="6904" spans="2:9" x14ac:dyDescent="0.5">
      <c r="B6904" s="1">
        <v>44316</v>
      </c>
      <c r="C6904" s="42" t="s">
        <v>575</v>
      </c>
      <c r="D6904" s="42" t="s">
        <v>11</v>
      </c>
      <c r="E6904">
        <v>204</v>
      </c>
      <c r="G6904" s="7"/>
      <c r="H6904"/>
      <c r="I6904" s="45"/>
    </row>
    <row r="6905" spans="2:9" x14ac:dyDescent="0.5">
      <c r="B6905" s="1">
        <v>44316</v>
      </c>
      <c r="C6905" s="42" t="s">
        <v>570</v>
      </c>
      <c r="D6905" s="42" t="s">
        <v>15</v>
      </c>
      <c r="E6905">
        <v>152</v>
      </c>
      <c r="G6905" s="7"/>
      <c r="H6905"/>
      <c r="I6905" s="45"/>
    </row>
    <row r="6906" spans="2:9" x14ac:dyDescent="0.5">
      <c r="B6906" s="1">
        <v>44316</v>
      </c>
      <c r="C6906" s="42" t="s">
        <v>570</v>
      </c>
      <c r="D6906" s="42" t="s">
        <v>15</v>
      </c>
      <c r="E6906">
        <v>146</v>
      </c>
      <c r="G6906" s="7"/>
      <c r="H6906"/>
      <c r="I6906" s="45"/>
    </row>
    <row r="6907" spans="2:9" x14ac:dyDescent="0.5">
      <c r="B6907" s="1">
        <v>44316</v>
      </c>
      <c r="C6907" s="42" t="s">
        <v>578</v>
      </c>
      <c r="D6907" s="42" t="s">
        <v>15</v>
      </c>
      <c r="E6907">
        <v>144</v>
      </c>
      <c r="G6907" s="7"/>
      <c r="H6907"/>
      <c r="I6907" s="45"/>
    </row>
    <row r="6908" spans="2:9" x14ac:dyDescent="0.5">
      <c r="B6908" s="1">
        <v>44316</v>
      </c>
      <c r="C6908" s="42" t="s">
        <v>289</v>
      </c>
      <c r="D6908" s="42"/>
      <c r="E6908">
        <v>160</v>
      </c>
      <c r="G6908" s="7"/>
      <c r="H6908"/>
      <c r="I6908" s="45"/>
    </row>
    <row r="6909" spans="2:9" x14ac:dyDescent="0.5">
      <c r="B6909" s="1">
        <v>44316</v>
      </c>
      <c r="C6909" s="42" t="s">
        <v>579</v>
      </c>
      <c r="D6909" s="42" t="s">
        <v>15</v>
      </c>
      <c r="E6909">
        <v>124</v>
      </c>
      <c r="G6909" s="7"/>
      <c r="H6909"/>
      <c r="I6909" s="45"/>
    </row>
    <row r="6910" spans="2:9" x14ac:dyDescent="0.5">
      <c r="B6910" s="1">
        <v>44316</v>
      </c>
      <c r="C6910" s="42" t="s">
        <v>575</v>
      </c>
      <c r="D6910" s="42" t="s">
        <v>11</v>
      </c>
      <c r="E6910">
        <v>288</v>
      </c>
      <c r="G6910" s="7"/>
      <c r="H6910"/>
      <c r="I6910" s="45"/>
    </row>
    <row r="6911" spans="2:9" x14ac:dyDescent="0.5">
      <c r="B6911" s="1">
        <v>44316</v>
      </c>
      <c r="C6911" s="42" t="s">
        <v>570</v>
      </c>
      <c r="D6911" s="42" t="s">
        <v>15</v>
      </c>
      <c r="E6911">
        <v>178</v>
      </c>
      <c r="G6911" s="7"/>
      <c r="H6911"/>
      <c r="I6911" s="45"/>
    </row>
    <row r="6912" spans="2:9" x14ac:dyDescent="0.5">
      <c r="B6912" s="1">
        <v>44316</v>
      </c>
      <c r="C6912" s="42" t="s">
        <v>289</v>
      </c>
      <c r="D6912" s="42"/>
      <c r="E6912">
        <v>159</v>
      </c>
      <c r="G6912" s="7"/>
      <c r="H6912"/>
      <c r="I6912" s="45"/>
    </row>
    <row r="6913" spans="2:9" x14ac:dyDescent="0.5">
      <c r="B6913" s="1">
        <v>44316</v>
      </c>
      <c r="C6913" s="42" t="s">
        <v>289</v>
      </c>
      <c r="D6913" s="42"/>
      <c r="E6913">
        <v>125</v>
      </c>
      <c r="G6913" s="7"/>
      <c r="H6913"/>
      <c r="I6913" s="45"/>
    </row>
    <row r="6914" spans="2:9" x14ac:dyDescent="0.5">
      <c r="B6914" s="1">
        <v>44316</v>
      </c>
      <c r="C6914" s="42" t="s">
        <v>578</v>
      </c>
      <c r="D6914" s="42" t="s">
        <v>15</v>
      </c>
      <c r="E6914">
        <v>160</v>
      </c>
      <c r="G6914" s="7"/>
      <c r="H6914"/>
      <c r="I6914" s="45"/>
    </row>
    <row r="6915" spans="2:9" x14ac:dyDescent="0.5">
      <c r="B6915" s="1">
        <v>44316</v>
      </c>
      <c r="C6915" s="42" t="s">
        <v>289</v>
      </c>
      <c r="D6915" s="42"/>
      <c r="E6915">
        <v>133</v>
      </c>
      <c r="G6915" s="7"/>
      <c r="H6915"/>
      <c r="I6915" s="45"/>
    </row>
    <row r="6916" spans="2:9" x14ac:dyDescent="0.5">
      <c r="B6916" s="1">
        <v>44316</v>
      </c>
      <c r="C6916" s="42" t="s">
        <v>575</v>
      </c>
      <c r="D6916" s="42" t="s">
        <v>11</v>
      </c>
      <c r="E6916">
        <v>252</v>
      </c>
      <c r="G6916" s="7"/>
      <c r="H6916"/>
      <c r="I6916" s="45"/>
    </row>
    <row r="6917" spans="2:9" x14ac:dyDescent="0.5">
      <c r="B6917" s="1">
        <v>44316</v>
      </c>
      <c r="C6917" s="42" t="s">
        <v>575</v>
      </c>
      <c r="D6917" s="42" t="s">
        <v>11</v>
      </c>
      <c r="E6917">
        <v>219</v>
      </c>
      <c r="G6917" s="7"/>
      <c r="H6917"/>
      <c r="I6917" s="45"/>
    </row>
    <row r="6918" spans="2:9" x14ac:dyDescent="0.5">
      <c r="B6918" s="1">
        <v>44316</v>
      </c>
      <c r="C6918" s="42" t="s">
        <v>289</v>
      </c>
      <c r="D6918" s="42"/>
      <c r="E6918">
        <v>114</v>
      </c>
      <c r="G6918" s="7"/>
      <c r="H6918"/>
      <c r="I6918" s="45"/>
    </row>
    <row r="6919" spans="2:9" x14ac:dyDescent="0.5">
      <c r="B6919" s="1">
        <v>44316</v>
      </c>
      <c r="C6919" s="42" t="s">
        <v>289</v>
      </c>
      <c r="D6919" s="42"/>
      <c r="E6919">
        <v>158</v>
      </c>
      <c r="G6919" s="7"/>
      <c r="H6919"/>
      <c r="I6919" s="45"/>
    </row>
    <row r="6920" spans="2:9" x14ac:dyDescent="0.5">
      <c r="B6920" s="1">
        <v>44316</v>
      </c>
      <c r="C6920" s="42" t="s">
        <v>289</v>
      </c>
      <c r="D6920" s="42"/>
      <c r="E6920">
        <v>154</v>
      </c>
      <c r="G6920" s="7"/>
      <c r="H6920"/>
      <c r="I6920" s="45"/>
    </row>
    <row r="6921" spans="2:9" x14ac:dyDescent="0.5">
      <c r="B6921" s="1">
        <v>44316</v>
      </c>
      <c r="C6921" s="42" t="s">
        <v>289</v>
      </c>
      <c r="D6921" s="42"/>
      <c r="E6921">
        <v>143</v>
      </c>
      <c r="G6921" s="7"/>
      <c r="H6921"/>
      <c r="I6921" s="45"/>
    </row>
    <row r="6922" spans="2:9" x14ac:dyDescent="0.5">
      <c r="B6922" s="1">
        <v>44316</v>
      </c>
      <c r="C6922" s="42" t="s">
        <v>578</v>
      </c>
      <c r="D6922" s="42" t="s">
        <v>15</v>
      </c>
      <c r="E6922">
        <v>176</v>
      </c>
      <c r="G6922" s="7"/>
      <c r="H6922"/>
      <c r="I6922" s="45"/>
    </row>
    <row r="6923" spans="2:9" x14ac:dyDescent="0.5">
      <c r="B6923" s="1">
        <v>44316</v>
      </c>
      <c r="C6923" s="42" t="s">
        <v>116</v>
      </c>
      <c r="D6923" s="42"/>
      <c r="E6923">
        <v>70</v>
      </c>
      <c r="G6923" s="7"/>
      <c r="H6923"/>
      <c r="I6923" s="45"/>
    </row>
    <row r="6924" spans="2:9" x14ac:dyDescent="0.5">
      <c r="B6924" s="1">
        <v>44316</v>
      </c>
      <c r="C6924" s="42" t="s">
        <v>27</v>
      </c>
      <c r="D6924" s="42" t="s">
        <v>565</v>
      </c>
      <c r="E6924">
        <v>720</v>
      </c>
      <c r="G6924" s="7">
        <v>179007979</v>
      </c>
      <c r="H6924"/>
      <c r="I6924" s="45" t="s">
        <v>883</v>
      </c>
    </row>
    <row r="6925" spans="2:9" x14ac:dyDescent="0.5">
      <c r="B6925" s="1">
        <v>44316</v>
      </c>
      <c r="C6925" s="42" t="s">
        <v>27</v>
      </c>
      <c r="D6925" s="42" t="s">
        <v>15</v>
      </c>
      <c r="E6925">
        <v>120</v>
      </c>
      <c r="G6925" s="7"/>
      <c r="H6925"/>
      <c r="I6925" s="45"/>
    </row>
    <row r="6926" spans="2:9" x14ac:dyDescent="0.5">
      <c r="B6926" s="1">
        <v>44316</v>
      </c>
      <c r="C6926" s="42" t="s">
        <v>27</v>
      </c>
      <c r="D6926" s="42" t="s">
        <v>15</v>
      </c>
      <c r="E6926">
        <v>134</v>
      </c>
      <c r="G6926" s="7"/>
      <c r="H6926"/>
      <c r="I6926" s="45"/>
    </row>
    <row r="6927" spans="2:9" x14ac:dyDescent="0.5">
      <c r="B6927" s="1">
        <v>44316</v>
      </c>
      <c r="C6927" s="42" t="s">
        <v>27</v>
      </c>
      <c r="D6927" s="42" t="s">
        <v>15</v>
      </c>
      <c r="E6927">
        <v>101</v>
      </c>
      <c r="G6927" s="7"/>
      <c r="H6927"/>
      <c r="I6927" s="45"/>
    </row>
    <row r="6928" spans="2:9" x14ac:dyDescent="0.5">
      <c r="B6928" s="1">
        <v>44317</v>
      </c>
      <c r="C6928" s="42" t="s">
        <v>27</v>
      </c>
      <c r="D6928" s="42" t="s">
        <v>15</v>
      </c>
      <c r="E6928">
        <v>164</v>
      </c>
      <c r="F6928">
        <v>42.5</v>
      </c>
      <c r="G6928" s="7">
        <v>226001123120</v>
      </c>
      <c r="H6928">
        <v>2</v>
      </c>
      <c r="I6928" s="45"/>
    </row>
    <row r="6929" spans="2:9" x14ac:dyDescent="0.5">
      <c r="B6929" s="1">
        <v>44317</v>
      </c>
      <c r="C6929" s="42" t="s">
        <v>27</v>
      </c>
      <c r="D6929" s="42" t="s">
        <v>15</v>
      </c>
      <c r="E6929">
        <v>200</v>
      </c>
      <c r="F6929">
        <v>84.5</v>
      </c>
      <c r="G6929" s="7">
        <v>226001123136</v>
      </c>
      <c r="H6929"/>
      <c r="I6929" s="45"/>
    </row>
    <row r="6930" spans="2:9" x14ac:dyDescent="0.5">
      <c r="B6930" s="1">
        <v>44317</v>
      </c>
      <c r="C6930" s="42" t="s">
        <v>27</v>
      </c>
      <c r="D6930" s="42" t="s">
        <v>15</v>
      </c>
      <c r="E6930">
        <v>157</v>
      </c>
      <c r="F6930">
        <v>37.299999999999997</v>
      </c>
      <c r="G6930" s="7">
        <v>226001123128</v>
      </c>
      <c r="H6930">
        <v>2</v>
      </c>
      <c r="I6930" s="45"/>
    </row>
    <row r="6931" spans="2:9" x14ac:dyDescent="0.5">
      <c r="B6931" s="1">
        <v>44317</v>
      </c>
      <c r="C6931" s="42" t="s">
        <v>27</v>
      </c>
      <c r="D6931" s="42" t="s">
        <v>15</v>
      </c>
      <c r="E6931">
        <v>159</v>
      </c>
      <c r="F6931">
        <v>39.299999999999997</v>
      </c>
      <c r="G6931" s="7">
        <v>226001123164</v>
      </c>
      <c r="H6931">
        <v>2</v>
      </c>
      <c r="I6931" s="45"/>
    </row>
    <row r="6932" spans="2:9" x14ac:dyDescent="0.5">
      <c r="B6932" s="1">
        <v>44317</v>
      </c>
      <c r="C6932" s="42" t="s">
        <v>27</v>
      </c>
      <c r="D6932" s="42" t="s">
        <v>15</v>
      </c>
      <c r="E6932">
        <v>213</v>
      </c>
      <c r="F6932">
        <v>106.7</v>
      </c>
      <c r="G6932" s="7">
        <v>226001123115</v>
      </c>
      <c r="H6932" t="s">
        <v>21</v>
      </c>
      <c r="I6932" s="45"/>
    </row>
    <row r="6933" spans="2:9" x14ac:dyDescent="0.5">
      <c r="B6933" s="1">
        <v>44317</v>
      </c>
      <c r="C6933" s="42" t="s">
        <v>27</v>
      </c>
      <c r="D6933" s="42" t="s">
        <v>15</v>
      </c>
      <c r="E6933">
        <v>149</v>
      </c>
      <c r="F6933">
        <v>32.5</v>
      </c>
      <c r="G6933" s="7">
        <v>226001123137</v>
      </c>
      <c r="H6933">
        <v>2</v>
      </c>
      <c r="I6933" s="45"/>
    </row>
    <row r="6934" spans="2:9" x14ac:dyDescent="0.5">
      <c r="B6934" s="1">
        <v>44317</v>
      </c>
      <c r="C6934" s="42" t="s">
        <v>27</v>
      </c>
      <c r="D6934" s="42" t="s">
        <v>15</v>
      </c>
      <c r="E6934">
        <v>207</v>
      </c>
      <c r="F6934">
        <v>83.6</v>
      </c>
      <c r="G6934" s="7">
        <v>226001123108</v>
      </c>
      <c r="H6934">
        <v>3</v>
      </c>
      <c r="I6934" s="45"/>
    </row>
    <row r="6935" spans="2:9" x14ac:dyDescent="0.5">
      <c r="B6935" s="1">
        <v>44317</v>
      </c>
      <c r="C6935" s="42" t="s">
        <v>27</v>
      </c>
      <c r="D6935" s="42" t="s">
        <v>15</v>
      </c>
      <c r="E6935">
        <v>268</v>
      </c>
      <c r="F6935">
        <v>199.8</v>
      </c>
      <c r="G6935" s="7">
        <v>226001123140</v>
      </c>
      <c r="H6935"/>
      <c r="I6935" s="45"/>
    </row>
    <row r="6936" spans="2:9" x14ac:dyDescent="0.5">
      <c r="B6936" s="1">
        <v>44317</v>
      </c>
      <c r="C6936" s="42" t="s">
        <v>27</v>
      </c>
      <c r="D6936" s="42" t="s">
        <v>15</v>
      </c>
      <c r="E6936">
        <v>217</v>
      </c>
      <c r="F6936">
        <v>116</v>
      </c>
      <c r="G6936" s="7">
        <v>226001123199</v>
      </c>
      <c r="H6936">
        <v>3</v>
      </c>
      <c r="I6936" s="45"/>
    </row>
    <row r="6937" spans="2:9" x14ac:dyDescent="0.5">
      <c r="B6937" s="1">
        <v>44317</v>
      </c>
      <c r="C6937" s="42" t="s">
        <v>27</v>
      </c>
      <c r="D6937" s="42" t="s">
        <v>15</v>
      </c>
      <c r="E6937">
        <v>207</v>
      </c>
      <c r="F6937">
        <v>92.3</v>
      </c>
      <c r="G6937" s="7">
        <v>226001123132</v>
      </c>
      <c r="H6937" t="s">
        <v>21</v>
      </c>
      <c r="I6937" s="45"/>
    </row>
    <row r="6938" spans="2:9" x14ac:dyDescent="0.5">
      <c r="B6938" s="1">
        <v>44317</v>
      </c>
      <c r="C6938" s="42" t="s">
        <v>27</v>
      </c>
      <c r="D6938" s="42" t="s">
        <v>15</v>
      </c>
      <c r="E6938">
        <v>243</v>
      </c>
      <c r="F6938">
        <v>144.69999999999999</v>
      </c>
      <c r="G6938" s="7">
        <v>226001123125</v>
      </c>
      <c r="H6938">
        <v>2</v>
      </c>
      <c r="I6938" s="45"/>
    </row>
    <row r="6939" spans="2:9" x14ac:dyDescent="0.5">
      <c r="B6939" s="1">
        <v>44317</v>
      </c>
      <c r="C6939" s="42" t="s">
        <v>27</v>
      </c>
      <c r="D6939" s="42" t="s">
        <v>15</v>
      </c>
      <c r="E6939">
        <v>183</v>
      </c>
      <c r="F6939">
        <v>61.1</v>
      </c>
      <c r="G6939" s="7">
        <v>226001123109</v>
      </c>
      <c r="H6939">
        <v>3</v>
      </c>
      <c r="I6939" s="45"/>
    </row>
    <row r="6940" spans="2:9" x14ac:dyDescent="0.5">
      <c r="B6940" s="1">
        <v>44317</v>
      </c>
      <c r="C6940" s="42" t="s">
        <v>27</v>
      </c>
      <c r="D6940" s="42" t="s">
        <v>15</v>
      </c>
      <c r="E6940">
        <v>175</v>
      </c>
      <c r="F6940">
        <v>45.6</v>
      </c>
      <c r="G6940" s="7">
        <v>226001123110</v>
      </c>
      <c r="H6940">
        <v>3</v>
      </c>
      <c r="I6940" s="45"/>
    </row>
    <row r="6941" spans="2:9" x14ac:dyDescent="0.5">
      <c r="B6941" s="1">
        <v>44317</v>
      </c>
      <c r="C6941" s="42" t="s">
        <v>27</v>
      </c>
      <c r="D6941" s="42" t="s">
        <v>15</v>
      </c>
      <c r="E6941">
        <v>202</v>
      </c>
      <c r="F6941">
        <v>87.1</v>
      </c>
      <c r="G6941" s="7">
        <v>226001123101</v>
      </c>
      <c r="H6941">
        <v>3</v>
      </c>
      <c r="I6941" s="45"/>
    </row>
    <row r="6942" spans="2:9" x14ac:dyDescent="0.5">
      <c r="B6942" s="1">
        <v>44317</v>
      </c>
      <c r="C6942" s="42" t="s">
        <v>27</v>
      </c>
      <c r="D6942" s="42" t="s">
        <v>15</v>
      </c>
      <c r="E6942">
        <v>199</v>
      </c>
      <c r="F6942">
        <v>69.5</v>
      </c>
      <c r="G6942" s="7">
        <v>226001123147</v>
      </c>
      <c r="H6942">
        <v>3</v>
      </c>
      <c r="I6942" s="45"/>
    </row>
    <row r="6943" spans="2:9" x14ac:dyDescent="0.5">
      <c r="B6943" s="1">
        <v>44317</v>
      </c>
      <c r="C6943" s="42" t="s">
        <v>27</v>
      </c>
      <c r="D6943" s="42" t="s">
        <v>15</v>
      </c>
      <c r="E6943">
        <v>198</v>
      </c>
      <c r="F6943">
        <v>74.3</v>
      </c>
      <c r="G6943" s="7">
        <v>226001123130</v>
      </c>
      <c r="H6943">
        <v>4</v>
      </c>
      <c r="I6943" s="45"/>
    </row>
    <row r="6944" spans="2:9" x14ac:dyDescent="0.5">
      <c r="B6944" s="1">
        <v>44317</v>
      </c>
      <c r="C6944" s="42" t="s">
        <v>27</v>
      </c>
      <c r="D6944" s="42" t="s">
        <v>15</v>
      </c>
      <c r="E6944">
        <v>195</v>
      </c>
      <c r="F6944">
        <v>82.9</v>
      </c>
      <c r="G6944" s="7">
        <v>226001123257</v>
      </c>
      <c r="H6944">
        <v>3</v>
      </c>
      <c r="I6944" s="45"/>
    </row>
    <row r="6945" spans="2:9" x14ac:dyDescent="0.5">
      <c r="B6945" s="1">
        <v>44317</v>
      </c>
      <c r="C6945" s="42" t="s">
        <v>27</v>
      </c>
      <c r="D6945" s="42" t="s">
        <v>15</v>
      </c>
      <c r="E6945">
        <v>194</v>
      </c>
      <c r="F6945">
        <v>73.3</v>
      </c>
      <c r="G6945" s="7">
        <v>226001123294</v>
      </c>
      <c r="H6945">
        <v>3</v>
      </c>
      <c r="I6945" s="45"/>
    </row>
    <row r="6946" spans="2:9" x14ac:dyDescent="0.5">
      <c r="B6946" s="1">
        <v>44317</v>
      </c>
      <c r="C6946" s="42" t="s">
        <v>27</v>
      </c>
      <c r="D6946" s="42" t="s">
        <v>15</v>
      </c>
      <c r="E6946">
        <v>179</v>
      </c>
      <c r="F6946">
        <v>56.3</v>
      </c>
      <c r="G6946" s="7">
        <v>226001123215</v>
      </c>
      <c r="H6946">
        <v>2</v>
      </c>
      <c r="I6946" s="45"/>
    </row>
    <row r="6947" spans="2:9" x14ac:dyDescent="0.5">
      <c r="B6947" s="1">
        <v>44317</v>
      </c>
      <c r="C6947" s="42" t="s">
        <v>27</v>
      </c>
      <c r="D6947" s="42" t="s">
        <v>15</v>
      </c>
      <c r="E6947">
        <v>182</v>
      </c>
      <c r="F6947">
        <v>62</v>
      </c>
      <c r="G6947" s="7">
        <v>226001123226</v>
      </c>
      <c r="H6947">
        <v>2</v>
      </c>
    </row>
    <row r="6948" spans="2:9" x14ac:dyDescent="0.5">
      <c r="B6948" s="1">
        <v>44317</v>
      </c>
      <c r="C6948" s="42" t="s">
        <v>27</v>
      </c>
      <c r="D6948" s="42" t="s">
        <v>15</v>
      </c>
      <c r="E6948">
        <v>167</v>
      </c>
      <c r="F6948">
        <v>43.5</v>
      </c>
      <c r="G6948" s="7">
        <v>226001123217</v>
      </c>
      <c r="H6948">
        <v>3</v>
      </c>
      <c r="I6948" s="45"/>
    </row>
    <row r="6949" spans="2:9" x14ac:dyDescent="0.5">
      <c r="B6949" s="1">
        <v>44317</v>
      </c>
      <c r="C6949" s="42" t="s">
        <v>27</v>
      </c>
      <c r="D6949" s="42" t="s">
        <v>15</v>
      </c>
      <c r="E6949">
        <v>169</v>
      </c>
      <c r="F6949">
        <v>47.2</v>
      </c>
      <c r="G6949" s="7">
        <v>226001123282</v>
      </c>
      <c r="H6949"/>
      <c r="I6949" s="45"/>
    </row>
    <row r="6950" spans="2:9" x14ac:dyDescent="0.5">
      <c r="B6950" s="1">
        <v>44317</v>
      </c>
      <c r="C6950" s="42" t="s">
        <v>27</v>
      </c>
      <c r="D6950" s="42" t="s">
        <v>15</v>
      </c>
      <c r="E6950">
        <v>204</v>
      </c>
      <c r="F6950">
        <v>88.7</v>
      </c>
      <c r="G6950" s="7">
        <v>226001123209</v>
      </c>
      <c r="H6950">
        <v>3</v>
      </c>
      <c r="I6950" s="45"/>
    </row>
    <row r="6951" spans="2:9" x14ac:dyDescent="0.5">
      <c r="B6951" s="1">
        <v>44317</v>
      </c>
      <c r="C6951" s="42" t="s">
        <v>854</v>
      </c>
      <c r="D6951" s="42"/>
      <c r="E6951">
        <v>50</v>
      </c>
      <c r="G6951" s="7"/>
      <c r="H6951"/>
      <c r="I6951" s="45"/>
    </row>
    <row r="6952" spans="2:9" x14ac:dyDescent="0.5">
      <c r="B6952" s="1">
        <v>44317</v>
      </c>
      <c r="C6952" s="42" t="s">
        <v>570</v>
      </c>
      <c r="D6952" s="42" t="s">
        <v>15</v>
      </c>
      <c r="E6952">
        <v>146</v>
      </c>
      <c r="G6952" s="7"/>
      <c r="H6952"/>
      <c r="I6952" s="45"/>
    </row>
    <row r="6953" spans="2:9" x14ac:dyDescent="0.5">
      <c r="B6953" s="1">
        <v>44317</v>
      </c>
      <c r="C6953" s="42" t="s">
        <v>570</v>
      </c>
      <c r="D6953" s="42" t="s">
        <v>15</v>
      </c>
      <c r="E6953">
        <v>156</v>
      </c>
      <c r="G6953" s="7"/>
      <c r="H6953"/>
      <c r="I6953" s="45"/>
    </row>
    <row r="6954" spans="2:9" x14ac:dyDescent="0.5">
      <c r="B6954" s="1">
        <v>44317</v>
      </c>
      <c r="C6954" s="42" t="s">
        <v>576</v>
      </c>
      <c r="D6954" s="42" t="s">
        <v>15</v>
      </c>
      <c r="E6954">
        <v>138</v>
      </c>
      <c r="G6954" s="7"/>
      <c r="H6954"/>
      <c r="I6954" s="45"/>
    </row>
    <row r="6955" spans="2:9" x14ac:dyDescent="0.5">
      <c r="B6955" s="1">
        <v>44317</v>
      </c>
      <c r="C6955" s="42" t="s">
        <v>579</v>
      </c>
      <c r="D6955" s="42" t="s">
        <v>15</v>
      </c>
      <c r="E6955">
        <v>97</v>
      </c>
      <c r="G6955" s="7"/>
      <c r="H6955"/>
      <c r="I6955" s="45"/>
    </row>
    <row r="6956" spans="2:9" x14ac:dyDescent="0.5">
      <c r="B6956" s="1">
        <v>44317</v>
      </c>
      <c r="C6956" s="42" t="s">
        <v>578</v>
      </c>
      <c r="D6956" s="42" t="s">
        <v>15</v>
      </c>
      <c r="E6956">
        <v>148</v>
      </c>
      <c r="G6956" s="7"/>
      <c r="H6956"/>
      <c r="I6956" s="45"/>
    </row>
    <row r="6957" spans="2:9" x14ac:dyDescent="0.5">
      <c r="B6957" s="1">
        <v>44317</v>
      </c>
      <c r="C6957" s="42" t="s">
        <v>575</v>
      </c>
      <c r="D6957" s="42" t="s">
        <v>11</v>
      </c>
      <c r="E6957">
        <v>228</v>
      </c>
      <c r="G6957" s="7"/>
      <c r="H6957"/>
      <c r="I6957" s="45"/>
    </row>
    <row r="6958" spans="2:9" x14ac:dyDescent="0.5">
      <c r="B6958" s="1">
        <v>44317</v>
      </c>
      <c r="C6958" s="42" t="s">
        <v>576</v>
      </c>
      <c r="D6958" s="42" t="s">
        <v>15</v>
      </c>
      <c r="E6958">
        <v>131</v>
      </c>
      <c r="G6958" s="7"/>
      <c r="H6958"/>
      <c r="I6958" s="45"/>
    </row>
    <row r="6959" spans="2:9" x14ac:dyDescent="0.5">
      <c r="B6959" s="1">
        <v>44317</v>
      </c>
      <c r="C6959" s="42" t="s">
        <v>570</v>
      </c>
      <c r="D6959" s="42" t="s">
        <v>15</v>
      </c>
      <c r="E6959">
        <v>153</v>
      </c>
      <c r="G6959" s="7"/>
      <c r="H6959"/>
      <c r="I6959" s="45"/>
    </row>
    <row r="6960" spans="2:9" x14ac:dyDescent="0.5">
      <c r="B6960" s="1">
        <v>44317</v>
      </c>
      <c r="C6960" s="42" t="s">
        <v>570</v>
      </c>
      <c r="D6960" s="42" t="s">
        <v>15</v>
      </c>
      <c r="E6960">
        <v>176</v>
      </c>
      <c r="G6960" s="7"/>
      <c r="H6960"/>
      <c r="I6960" s="45"/>
    </row>
    <row r="6961" spans="2:9" x14ac:dyDescent="0.5">
      <c r="B6961" s="1">
        <v>44317</v>
      </c>
      <c r="C6961" s="42" t="s">
        <v>576</v>
      </c>
      <c r="D6961" s="42" t="s">
        <v>15</v>
      </c>
      <c r="E6961">
        <v>133</v>
      </c>
      <c r="G6961" s="7"/>
      <c r="H6961"/>
      <c r="I6961" s="45"/>
    </row>
    <row r="6962" spans="2:9" x14ac:dyDescent="0.5">
      <c r="B6962" s="1">
        <v>44317</v>
      </c>
      <c r="C6962" s="42" t="s">
        <v>570</v>
      </c>
      <c r="D6962" s="42" t="s">
        <v>15</v>
      </c>
      <c r="E6962">
        <v>145</v>
      </c>
      <c r="G6962" s="7"/>
      <c r="H6962"/>
      <c r="I6962" s="45"/>
    </row>
    <row r="6963" spans="2:9" x14ac:dyDescent="0.5">
      <c r="B6963" s="1">
        <v>44317</v>
      </c>
      <c r="C6963" s="42" t="s">
        <v>570</v>
      </c>
      <c r="D6963" s="42" t="s">
        <v>15</v>
      </c>
      <c r="E6963">
        <v>176</v>
      </c>
      <c r="G6963" s="7"/>
      <c r="H6963"/>
      <c r="I6963" s="45"/>
    </row>
    <row r="6964" spans="2:9" x14ac:dyDescent="0.5">
      <c r="B6964" s="1">
        <v>44317</v>
      </c>
      <c r="C6964" s="42" t="s">
        <v>570</v>
      </c>
      <c r="D6964" s="42" t="s">
        <v>15</v>
      </c>
      <c r="E6964">
        <v>154</v>
      </c>
      <c r="G6964" s="7"/>
      <c r="H6964"/>
      <c r="I6964" s="45"/>
    </row>
    <row r="6965" spans="2:9" x14ac:dyDescent="0.5">
      <c r="B6965" s="1">
        <v>44317</v>
      </c>
      <c r="C6965" s="42" t="s">
        <v>575</v>
      </c>
      <c r="D6965" s="42" t="s">
        <v>11</v>
      </c>
      <c r="E6965">
        <v>274</v>
      </c>
      <c r="G6965" s="7"/>
      <c r="H6965"/>
      <c r="I6965" s="45"/>
    </row>
    <row r="6966" spans="2:9" x14ac:dyDescent="0.5">
      <c r="B6966" s="1">
        <v>44317</v>
      </c>
      <c r="C6966" s="42" t="s">
        <v>575</v>
      </c>
      <c r="D6966" s="42" t="s">
        <v>11</v>
      </c>
      <c r="E6966">
        <v>219</v>
      </c>
      <c r="G6966" s="7"/>
      <c r="H6966"/>
      <c r="I6966" s="45"/>
    </row>
    <row r="6967" spans="2:9" x14ac:dyDescent="0.5">
      <c r="B6967" s="1">
        <v>44317</v>
      </c>
      <c r="C6967" s="42" t="s">
        <v>289</v>
      </c>
      <c r="D6967" s="42"/>
      <c r="E6967">
        <v>109</v>
      </c>
      <c r="G6967" s="7"/>
      <c r="H6967"/>
      <c r="I6967" s="45"/>
    </row>
    <row r="6968" spans="2:9" x14ac:dyDescent="0.5">
      <c r="B6968" s="1">
        <v>44317</v>
      </c>
      <c r="C6968" s="42" t="s">
        <v>289</v>
      </c>
      <c r="D6968" s="42"/>
      <c r="E6968">
        <v>115</v>
      </c>
      <c r="G6968" s="7"/>
      <c r="H6968"/>
      <c r="I6968" s="45"/>
    </row>
    <row r="6969" spans="2:9" x14ac:dyDescent="0.5">
      <c r="B6969" s="1">
        <v>44317</v>
      </c>
      <c r="C6969" s="42" t="s">
        <v>289</v>
      </c>
      <c r="D6969" s="42"/>
      <c r="E6969">
        <v>125</v>
      </c>
      <c r="G6969" s="7"/>
      <c r="H6969"/>
      <c r="I6969" s="45"/>
    </row>
    <row r="6970" spans="2:9" x14ac:dyDescent="0.5">
      <c r="B6970" s="1">
        <v>44317</v>
      </c>
      <c r="C6970" s="42" t="s">
        <v>575</v>
      </c>
      <c r="D6970" s="42" t="s">
        <v>11</v>
      </c>
      <c r="E6970">
        <v>258</v>
      </c>
      <c r="G6970" s="7"/>
      <c r="H6970"/>
      <c r="I6970" s="45"/>
    </row>
    <row r="6971" spans="2:9" x14ac:dyDescent="0.5">
      <c r="B6971" s="1">
        <v>44317</v>
      </c>
      <c r="C6971" s="42" t="s">
        <v>575</v>
      </c>
      <c r="D6971" s="42" t="s">
        <v>11</v>
      </c>
      <c r="E6971">
        <v>224</v>
      </c>
      <c r="G6971" s="7"/>
      <c r="H6971"/>
      <c r="I6971" s="45"/>
    </row>
    <row r="6972" spans="2:9" x14ac:dyDescent="0.5">
      <c r="B6972" s="1">
        <v>44317</v>
      </c>
      <c r="C6972" s="42" t="s">
        <v>578</v>
      </c>
      <c r="D6972" s="42" t="s">
        <v>15</v>
      </c>
      <c r="E6972">
        <v>166</v>
      </c>
      <c r="G6972" s="7"/>
      <c r="H6972"/>
      <c r="I6972" s="45"/>
    </row>
    <row r="6973" spans="2:9" x14ac:dyDescent="0.5">
      <c r="B6973" s="1">
        <v>44317</v>
      </c>
      <c r="C6973" s="42" t="s">
        <v>575</v>
      </c>
      <c r="D6973" s="42" t="s">
        <v>11</v>
      </c>
      <c r="E6973">
        <v>242</v>
      </c>
      <c r="G6973" s="7"/>
      <c r="H6973"/>
      <c r="I6973" s="45"/>
    </row>
    <row r="6974" spans="2:9" x14ac:dyDescent="0.5">
      <c r="B6974" s="1">
        <v>44317</v>
      </c>
      <c r="C6974" s="42" t="s">
        <v>289</v>
      </c>
      <c r="D6974" s="42"/>
      <c r="E6974">
        <v>120</v>
      </c>
      <c r="G6974" s="7"/>
      <c r="H6974"/>
      <c r="I6974" s="45"/>
    </row>
    <row r="6975" spans="2:9" x14ac:dyDescent="0.5">
      <c r="B6975" s="1">
        <v>44317</v>
      </c>
      <c r="C6975" s="42" t="s">
        <v>289</v>
      </c>
      <c r="D6975" s="42"/>
      <c r="E6975">
        <v>118</v>
      </c>
      <c r="G6975" s="7"/>
      <c r="H6975"/>
      <c r="I6975" s="45"/>
    </row>
    <row r="6976" spans="2:9" x14ac:dyDescent="0.5">
      <c r="B6976" s="1">
        <v>44317</v>
      </c>
      <c r="C6976" s="42" t="s">
        <v>575</v>
      </c>
      <c r="D6976" s="42" t="s">
        <v>11</v>
      </c>
      <c r="E6976">
        <v>281</v>
      </c>
      <c r="G6976" s="7"/>
      <c r="H6976"/>
      <c r="I6976" s="45"/>
    </row>
    <row r="6977" spans="2:9" x14ac:dyDescent="0.5">
      <c r="B6977" s="1">
        <v>44317</v>
      </c>
      <c r="C6977" s="42" t="s">
        <v>575</v>
      </c>
      <c r="D6977" s="42" t="s">
        <v>11</v>
      </c>
      <c r="E6977">
        <v>232</v>
      </c>
      <c r="G6977" s="7"/>
      <c r="H6977"/>
      <c r="I6977" s="45"/>
    </row>
    <row r="6978" spans="2:9" x14ac:dyDescent="0.5">
      <c r="B6978" s="1">
        <v>44317</v>
      </c>
      <c r="C6978" s="42" t="s">
        <v>575</v>
      </c>
      <c r="D6978" s="42" t="s">
        <v>11</v>
      </c>
      <c r="E6978">
        <v>280</v>
      </c>
      <c r="G6978" s="7"/>
      <c r="H6978"/>
      <c r="I6978" s="45"/>
    </row>
    <row r="6979" spans="2:9" x14ac:dyDescent="0.5">
      <c r="B6979" s="1">
        <v>44317</v>
      </c>
      <c r="C6979" s="42" t="s">
        <v>575</v>
      </c>
      <c r="D6979" s="42" t="s">
        <v>11</v>
      </c>
      <c r="E6979">
        <v>258</v>
      </c>
      <c r="G6979" s="7"/>
      <c r="H6979"/>
      <c r="I6979" s="45"/>
    </row>
    <row r="6980" spans="2:9" x14ac:dyDescent="0.5">
      <c r="B6980" s="1">
        <v>44317</v>
      </c>
      <c r="C6980" s="42" t="s">
        <v>289</v>
      </c>
      <c r="D6980" s="42"/>
      <c r="E6980">
        <v>161</v>
      </c>
      <c r="G6980" s="7"/>
      <c r="H6980"/>
      <c r="I6980" s="45"/>
    </row>
    <row r="6981" spans="2:9" x14ac:dyDescent="0.5">
      <c r="B6981" s="1">
        <v>44317</v>
      </c>
      <c r="C6981" s="42" t="s">
        <v>289</v>
      </c>
      <c r="D6981" s="42"/>
      <c r="E6981">
        <v>122</v>
      </c>
      <c r="G6981" s="7"/>
      <c r="H6981"/>
      <c r="I6981" s="45"/>
    </row>
    <row r="6982" spans="2:9" x14ac:dyDescent="0.5">
      <c r="B6982" s="1">
        <v>44317</v>
      </c>
      <c r="C6982" s="42" t="s">
        <v>578</v>
      </c>
      <c r="D6982" s="42" t="s">
        <v>15</v>
      </c>
      <c r="E6982">
        <v>190</v>
      </c>
      <c r="G6982" s="7"/>
      <c r="H6982"/>
      <c r="I6982" s="45"/>
    </row>
    <row r="6983" spans="2:9" x14ac:dyDescent="0.5">
      <c r="B6983" s="1">
        <v>44317</v>
      </c>
      <c r="C6983" s="42" t="s">
        <v>1</v>
      </c>
      <c r="D6983" s="42" t="s">
        <v>15</v>
      </c>
      <c r="E6983">
        <v>92</v>
      </c>
      <c r="G6983" s="7"/>
      <c r="H6983"/>
      <c r="I6983" s="45"/>
    </row>
    <row r="6984" spans="2:9" x14ac:dyDescent="0.5">
      <c r="B6984" s="1">
        <v>44317</v>
      </c>
      <c r="C6984" s="42" t="s">
        <v>1</v>
      </c>
      <c r="D6984" s="42" t="s">
        <v>15</v>
      </c>
      <c r="E6984">
        <v>125</v>
      </c>
      <c r="G6984" s="7"/>
      <c r="H6984"/>
      <c r="I6984" s="45"/>
    </row>
    <row r="6985" spans="2:9" x14ac:dyDescent="0.5">
      <c r="B6985" s="1">
        <v>44317</v>
      </c>
      <c r="C6985" s="42" t="s">
        <v>1</v>
      </c>
      <c r="D6985" s="42" t="s">
        <v>15</v>
      </c>
      <c r="E6985">
        <v>128</v>
      </c>
      <c r="G6985" s="7"/>
      <c r="H6985"/>
      <c r="I6985" s="45"/>
    </row>
    <row r="6986" spans="2:9" x14ac:dyDescent="0.5">
      <c r="B6986" s="1">
        <v>44317</v>
      </c>
      <c r="C6986" s="42" t="s">
        <v>1</v>
      </c>
      <c r="D6986" s="42" t="s">
        <v>15</v>
      </c>
      <c r="E6986">
        <v>133</v>
      </c>
      <c r="G6986" s="7"/>
      <c r="H6986"/>
      <c r="I6986" s="45"/>
    </row>
    <row r="6987" spans="2:9" x14ac:dyDescent="0.5">
      <c r="B6987" s="1">
        <v>44317</v>
      </c>
      <c r="C6987" s="42" t="s">
        <v>1</v>
      </c>
      <c r="D6987" s="42" t="s">
        <v>15</v>
      </c>
      <c r="E6987">
        <v>105</v>
      </c>
      <c r="G6987" s="7"/>
      <c r="H6987"/>
      <c r="I6987" s="45"/>
    </row>
    <row r="6988" spans="2:9" x14ac:dyDescent="0.5">
      <c r="B6988" s="1">
        <v>44317</v>
      </c>
      <c r="C6988" s="42" t="s">
        <v>1</v>
      </c>
      <c r="D6988" s="42" t="s">
        <v>15</v>
      </c>
      <c r="E6988">
        <v>113</v>
      </c>
      <c r="G6988" s="7"/>
      <c r="H6988"/>
      <c r="I6988" s="45"/>
    </row>
    <row r="6989" spans="2:9" x14ac:dyDescent="0.5">
      <c r="B6989" s="1">
        <v>44317</v>
      </c>
      <c r="C6989" s="42" t="s">
        <v>1</v>
      </c>
      <c r="D6989" s="42" t="s">
        <v>15</v>
      </c>
      <c r="E6989">
        <v>138</v>
      </c>
      <c r="G6989" s="7"/>
      <c r="H6989"/>
      <c r="I6989" s="45"/>
    </row>
    <row r="6990" spans="2:9" x14ac:dyDescent="0.5">
      <c r="B6990" s="1">
        <v>44317</v>
      </c>
      <c r="C6990" s="42" t="s">
        <v>1</v>
      </c>
      <c r="D6990" s="42" t="s">
        <v>15</v>
      </c>
      <c r="E6990">
        <v>126</v>
      </c>
      <c r="G6990" s="7"/>
      <c r="H6990"/>
      <c r="I6990" s="45"/>
    </row>
    <row r="6991" spans="2:9" x14ac:dyDescent="0.5">
      <c r="B6991" s="1">
        <v>44317</v>
      </c>
      <c r="C6991" s="42" t="s">
        <v>1</v>
      </c>
      <c r="D6991" s="42" t="s">
        <v>15</v>
      </c>
      <c r="E6991">
        <v>112</v>
      </c>
      <c r="G6991" s="7"/>
      <c r="H6991"/>
      <c r="I6991" s="45"/>
    </row>
    <row r="6992" spans="2:9" x14ac:dyDescent="0.5">
      <c r="B6992" s="1">
        <v>44317</v>
      </c>
      <c r="C6992" s="42" t="s">
        <v>1</v>
      </c>
      <c r="D6992" s="42" t="s">
        <v>15</v>
      </c>
      <c r="E6992">
        <v>111</v>
      </c>
      <c r="G6992" s="7"/>
      <c r="H6992"/>
      <c r="I6992" s="45"/>
    </row>
    <row r="6993" spans="2:9" x14ac:dyDescent="0.5">
      <c r="B6993" s="1">
        <v>44317</v>
      </c>
      <c r="C6993" s="42" t="s">
        <v>1</v>
      </c>
      <c r="D6993" s="42" t="s">
        <v>15</v>
      </c>
      <c r="E6993">
        <v>98</v>
      </c>
      <c r="G6993" s="7"/>
      <c r="H6993"/>
      <c r="I6993" s="45"/>
    </row>
    <row r="6994" spans="2:9" x14ac:dyDescent="0.5">
      <c r="B6994" s="1">
        <v>44317</v>
      </c>
      <c r="C6994" s="42" t="s">
        <v>1</v>
      </c>
      <c r="D6994" s="42" t="s">
        <v>15</v>
      </c>
      <c r="E6994">
        <v>92</v>
      </c>
      <c r="G6994" s="7"/>
      <c r="H6994"/>
      <c r="I6994" s="45"/>
    </row>
    <row r="6995" spans="2:9" x14ac:dyDescent="0.5">
      <c r="B6995" s="1">
        <v>44317</v>
      </c>
      <c r="C6995" s="42" t="s">
        <v>1</v>
      </c>
      <c r="D6995" s="42" t="s">
        <v>15</v>
      </c>
      <c r="E6995">
        <v>99</v>
      </c>
      <c r="G6995" s="7"/>
      <c r="H6995"/>
      <c r="I6995" s="45"/>
    </row>
    <row r="6996" spans="2:9" x14ac:dyDescent="0.5">
      <c r="B6996" s="1">
        <v>44317</v>
      </c>
      <c r="C6996" s="42" t="s">
        <v>1</v>
      </c>
      <c r="D6996" s="42" t="s">
        <v>15</v>
      </c>
      <c r="E6996">
        <v>90</v>
      </c>
      <c r="G6996" s="7"/>
      <c r="H6996"/>
      <c r="I6996" s="45"/>
    </row>
    <row r="6997" spans="2:9" x14ac:dyDescent="0.5">
      <c r="B6997" s="1">
        <v>44317</v>
      </c>
      <c r="C6997" s="42" t="s">
        <v>1</v>
      </c>
      <c r="D6997" s="42" t="s">
        <v>15</v>
      </c>
      <c r="E6997">
        <v>94</v>
      </c>
      <c r="G6997" s="7"/>
      <c r="H6997"/>
      <c r="I6997" s="45"/>
    </row>
    <row r="6998" spans="2:9" x14ac:dyDescent="0.5">
      <c r="B6998" s="1">
        <v>44317</v>
      </c>
      <c r="C6998" s="42" t="s">
        <v>1</v>
      </c>
      <c r="D6998" s="42" t="s">
        <v>15</v>
      </c>
      <c r="E6998">
        <v>94</v>
      </c>
      <c r="G6998" s="7"/>
      <c r="H6998"/>
      <c r="I6998" s="45"/>
    </row>
    <row r="6999" spans="2:9" x14ac:dyDescent="0.5">
      <c r="B6999" s="1">
        <v>44317</v>
      </c>
      <c r="C6999" s="42" t="s">
        <v>1</v>
      </c>
      <c r="D6999" s="42" t="s">
        <v>15</v>
      </c>
      <c r="E6999">
        <v>82</v>
      </c>
      <c r="G6999" s="7"/>
      <c r="H6999"/>
      <c r="I6999" s="45"/>
    </row>
    <row r="7000" spans="2:9" x14ac:dyDescent="0.5">
      <c r="B7000" s="1">
        <v>44317</v>
      </c>
      <c r="C7000" s="42" t="s">
        <v>1</v>
      </c>
      <c r="D7000" s="42" t="s">
        <v>15</v>
      </c>
      <c r="E7000">
        <v>103</v>
      </c>
      <c r="G7000" s="7"/>
      <c r="H7000"/>
      <c r="I7000" s="45"/>
    </row>
    <row r="7001" spans="2:9" x14ac:dyDescent="0.5">
      <c r="B7001" s="1">
        <v>44317</v>
      </c>
      <c r="C7001" s="42" t="s">
        <v>1</v>
      </c>
      <c r="D7001" s="42" t="s">
        <v>15</v>
      </c>
      <c r="E7001">
        <v>140</v>
      </c>
      <c r="G7001" s="7"/>
      <c r="H7001"/>
      <c r="I7001" s="45"/>
    </row>
    <row r="7002" spans="2:9" x14ac:dyDescent="0.5">
      <c r="B7002" s="1">
        <v>44317</v>
      </c>
      <c r="C7002" s="42" t="s">
        <v>1</v>
      </c>
      <c r="D7002" s="42" t="s">
        <v>15</v>
      </c>
      <c r="E7002">
        <v>93</v>
      </c>
      <c r="G7002" s="7"/>
      <c r="H7002"/>
      <c r="I7002" s="45"/>
    </row>
    <row r="7003" spans="2:9" x14ac:dyDescent="0.5">
      <c r="B7003" s="1">
        <v>44317</v>
      </c>
      <c r="C7003" s="42" t="s">
        <v>1</v>
      </c>
      <c r="D7003" s="42" t="s">
        <v>15</v>
      </c>
      <c r="E7003">
        <v>115</v>
      </c>
      <c r="G7003" s="7"/>
      <c r="H7003"/>
      <c r="I7003" s="45"/>
    </row>
    <row r="7004" spans="2:9" x14ac:dyDescent="0.5">
      <c r="B7004" s="1">
        <v>44317</v>
      </c>
      <c r="C7004" s="42" t="s">
        <v>1</v>
      </c>
      <c r="D7004" s="42" t="s">
        <v>15</v>
      </c>
      <c r="E7004">
        <v>96</v>
      </c>
      <c r="G7004" s="7"/>
      <c r="H7004"/>
      <c r="I7004" s="45"/>
    </row>
    <row r="7005" spans="2:9" x14ac:dyDescent="0.5">
      <c r="B7005" s="1">
        <v>44317</v>
      </c>
      <c r="C7005" s="42" t="s">
        <v>1</v>
      </c>
      <c r="D7005" s="42" t="s">
        <v>15</v>
      </c>
      <c r="E7005">
        <v>147</v>
      </c>
      <c r="G7005" s="7"/>
      <c r="H7005"/>
      <c r="I7005" s="45"/>
    </row>
    <row r="7006" spans="2:9" x14ac:dyDescent="0.5">
      <c r="B7006" s="1">
        <v>44317</v>
      </c>
      <c r="C7006" s="42" t="s">
        <v>1</v>
      </c>
      <c r="D7006" s="42" t="s">
        <v>15</v>
      </c>
      <c r="E7006">
        <v>123</v>
      </c>
      <c r="G7006" s="7"/>
      <c r="H7006"/>
      <c r="I7006" s="45"/>
    </row>
    <row r="7007" spans="2:9" x14ac:dyDescent="0.5">
      <c r="B7007" s="1">
        <v>44317</v>
      </c>
      <c r="C7007" s="42" t="s">
        <v>1</v>
      </c>
      <c r="D7007" s="42" t="s">
        <v>15</v>
      </c>
      <c r="E7007">
        <v>107</v>
      </c>
      <c r="G7007" s="7"/>
      <c r="H7007"/>
      <c r="I7007" s="45"/>
    </row>
    <row r="7008" spans="2:9" x14ac:dyDescent="0.5">
      <c r="B7008" s="1">
        <v>44317</v>
      </c>
      <c r="C7008" s="42" t="s">
        <v>27</v>
      </c>
      <c r="D7008" s="42" t="s">
        <v>15</v>
      </c>
      <c r="E7008">
        <v>119</v>
      </c>
      <c r="G7008" s="7"/>
      <c r="H7008"/>
      <c r="I7008" s="45"/>
    </row>
    <row r="7009" spans="2:9" x14ac:dyDescent="0.5">
      <c r="B7009" s="1">
        <v>44317</v>
      </c>
      <c r="C7009" s="42" t="s">
        <v>27</v>
      </c>
      <c r="D7009" s="42" t="s">
        <v>15</v>
      </c>
      <c r="E7009">
        <v>99</v>
      </c>
      <c r="G7009" s="7"/>
      <c r="H7009"/>
      <c r="I7009" s="45"/>
    </row>
    <row r="7010" spans="2:9" x14ac:dyDescent="0.5">
      <c r="B7010" s="1">
        <v>44317</v>
      </c>
      <c r="C7010" s="42" t="s">
        <v>27</v>
      </c>
      <c r="D7010" s="42" t="s">
        <v>15</v>
      </c>
      <c r="E7010">
        <v>138</v>
      </c>
      <c r="G7010" s="7"/>
      <c r="H7010"/>
      <c r="I7010" s="45"/>
    </row>
    <row r="7011" spans="2:9" x14ac:dyDescent="0.5">
      <c r="B7011" s="1">
        <v>44317</v>
      </c>
      <c r="C7011" s="42" t="s">
        <v>27</v>
      </c>
      <c r="D7011" s="42" t="s">
        <v>15</v>
      </c>
      <c r="E7011">
        <v>116</v>
      </c>
      <c r="G7011" s="7"/>
      <c r="H7011"/>
      <c r="I7011" s="45"/>
    </row>
    <row r="7012" spans="2:9" x14ac:dyDescent="0.5">
      <c r="B7012" s="1">
        <v>44318</v>
      </c>
      <c r="C7012" s="42" t="s">
        <v>27</v>
      </c>
      <c r="D7012" s="42" t="s">
        <v>15</v>
      </c>
      <c r="E7012">
        <v>162</v>
      </c>
      <c r="F7012">
        <v>42.9</v>
      </c>
      <c r="G7012" s="7">
        <v>226001123220</v>
      </c>
      <c r="H7012">
        <v>2</v>
      </c>
      <c r="I7012" s="45"/>
    </row>
    <row r="7013" spans="2:9" x14ac:dyDescent="0.5">
      <c r="B7013" s="1">
        <v>44318</v>
      </c>
      <c r="C7013" s="42" t="s">
        <v>27</v>
      </c>
      <c r="D7013" s="42" t="s">
        <v>15</v>
      </c>
      <c r="E7013">
        <v>224</v>
      </c>
      <c r="F7013">
        <v>113.6</v>
      </c>
      <c r="G7013" s="7">
        <v>226001123264</v>
      </c>
      <c r="H7013">
        <v>3</v>
      </c>
      <c r="I7013" s="45"/>
    </row>
    <row r="7014" spans="2:9" x14ac:dyDescent="0.5">
      <c r="B7014" s="1">
        <v>44318</v>
      </c>
      <c r="C7014" s="42" t="s">
        <v>27</v>
      </c>
      <c r="D7014" s="42" t="s">
        <v>15</v>
      </c>
      <c r="E7014">
        <v>179</v>
      </c>
      <c r="F7014">
        <v>49.1</v>
      </c>
      <c r="G7014" s="7">
        <v>226001123272</v>
      </c>
      <c r="H7014">
        <v>3</v>
      </c>
      <c r="I7014" s="45"/>
    </row>
    <row r="7015" spans="2:9" x14ac:dyDescent="0.5">
      <c r="B7015" s="1">
        <v>44318</v>
      </c>
      <c r="C7015" s="42" t="s">
        <v>27</v>
      </c>
      <c r="D7015" s="42" t="s">
        <v>15</v>
      </c>
      <c r="E7015">
        <v>196</v>
      </c>
      <c r="F7015">
        <v>64.900000000000006</v>
      </c>
      <c r="G7015" s="7">
        <v>226001123277</v>
      </c>
      <c r="H7015">
        <v>3</v>
      </c>
      <c r="I7015" s="45"/>
    </row>
    <row r="7016" spans="2:9" x14ac:dyDescent="0.5">
      <c r="B7016" s="1">
        <v>44318</v>
      </c>
      <c r="C7016" s="42" t="s">
        <v>27</v>
      </c>
      <c r="D7016" s="42" t="s">
        <v>15</v>
      </c>
      <c r="E7016">
        <v>213</v>
      </c>
      <c r="F7016">
        <v>100.4</v>
      </c>
      <c r="G7016" s="7">
        <v>226001123224</v>
      </c>
      <c r="H7016" t="s">
        <v>21</v>
      </c>
      <c r="I7016" s="45"/>
    </row>
    <row r="7017" spans="2:9" x14ac:dyDescent="0.5">
      <c r="B7017" s="1">
        <v>44318</v>
      </c>
      <c r="C7017" s="42" t="s">
        <v>27</v>
      </c>
      <c r="D7017" s="42" t="s">
        <v>15</v>
      </c>
      <c r="E7017">
        <v>173</v>
      </c>
      <c r="F7017">
        <v>47.2</v>
      </c>
      <c r="G7017" s="7">
        <v>226001123250</v>
      </c>
      <c r="H7017" t="s">
        <v>21</v>
      </c>
      <c r="I7017" s="45"/>
    </row>
    <row r="7018" spans="2:9" x14ac:dyDescent="0.5">
      <c r="B7018" s="1">
        <v>44318</v>
      </c>
      <c r="C7018" s="42" t="s">
        <v>27</v>
      </c>
      <c r="D7018" s="42" t="s">
        <v>15</v>
      </c>
      <c r="E7018">
        <v>196</v>
      </c>
      <c r="F7018">
        <v>72.400000000000006</v>
      </c>
      <c r="G7018" s="7">
        <v>226001123202</v>
      </c>
      <c r="H7018">
        <v>3</v>
      </c>
      <c r="I7018" s="45"/>
    </row>
    <row r="7019" spans="2:9" x14ac:dyDescent="0.5">
      <c r="B7019" s="1">
        <v>44318</v>
      </c>
      <c r="C7019" s="42" t="s">
        <v>27</v>
      </c>
      <c r="D7019" s="42" t="s">
        <v>15</v>
      </c>
      <c r="E7019">
        <v>199</v>
      </c>
      <c r="F7019">
        <v>88.4</v>
      </c>
      <c r="G7019" s="7">
        <v>226001123211</v>
      </c>
      <c r="H7019">
        <v>3</v>
      </c>
      <c r="I7019" s="45"/>
    </row>
    <row r="7020" spans="2:9" x14ac:dyDescent="0.5">
      <c r="B7020" s="1">
        <v>44318</v>
      </c>
      <c r="C7020" s="42" t="s">
        <v>27</v>
      </c>
      <c r="D7020" s="42" t="s">
        <v>15</v>
      </c>
      <c r="E7020">
        <v>228</v>
      </c>
      <c r="F7020">
        <v>120.1</v>
      </c>
      <c r="G7020" s="7">
        <v>226001123298</v>
      </c>
      <c r="H7020">
        <v>3</v>
      </c>
      <c r="I7020" s="45"/>
    </row>
    <row r="7021" spans="2:9" x14ac:dyDescent="0.5">
      <c r="B7021" s="1">
        <v>44318</v>
      </c>
      <c r="C7021" s="42" t="s">
        <v>27</v>
      </c>
      <c r="D7021" s="42" t="s">
        <v>15</v>
      </c>
      <c r="E7021">
        <v>218</v>
      </c>
      <c r="F7021">
        <v>113</v>
      </c>
      <c r="G7021" s="7">
        <v>226001123233</v>
      </c>
      <c r="H7021">
        <v>3</v>
      </c>
      <c r="I7021" s="45"/>
    </row>
    <row r="7022" spans="2:9" x14ac:dyDescent="0.5">
      <c r="B7022" s="1">
        <v>44318</v>
      </c>
      <c r="C7022" s="42" t="s">
        <v>27</v>
      </c>
      <c r="D7022" s="42" t="s">
        <v>15</v>
      </c>
      <c r="E7022">
        <v>225</v>
      </c>
      <c r="F7022">
        <v>125</v>
      </c>
      <c r="G7022" s="7">
        <v>226001123229</v>
      </c>
      <c r="H7022" t="s">
        <v>21</v>
      </c>
      <c r="I7022" s="45"/>
    </row>
    <row r="7023" spans="2:9" x14ac:dyDescent="0.5">
      <c r="B7023" s="1">
        <v>44318</v>
      </c>
      <c r="C7023" s="42" t="s">
        <v>27</v>
      </c>
      <c r="D7023" s="42" t="s">
        <v>15</v>
      </c>
      <c r="E7023">
        <v>212</v>
      </c>
      <c r="F7023">
        <v>95.9</v>
      </c>
      <c r="G7023" s="7">
        <v>226001123239</v>
      </c>
      <c r="H7023">
        <v>4</v>
      </c>
      <c r="I7023" s="45"/>
    </row>
    <row r="7024" spans="2:9" x14ac:dyDescent="0.5">
      <c r="B7024" s="1">
        <v>44318</v>
      </c>
      <c r="C7024" s="42" t="s">
        <v>27</v>
      </c>
      <c r="D7024" s="42" t="s">
        <v>15</v>
      </c>
      <c r="E7024">
        <v>190</v>
      </c>
      <c r="F7024">
        <v>74.3</v>
      </c>
      <c r="G7024" s="7">
        <v>226001123214</v>
      </c>
      <c r="H7024"/>
      <c r="I7024" s="45"/>
    </row>
    <row r="7025" spans="2:9" x14ac:dyDescent="0.5">
      <c r="B7025" s="1">
        <v>44318</v>
      </c>
      <c r="C7025" s="42" t="s">
        <v>27</v>
      </c>
      <c r="D7025" s="42" t="s">
        <v>15</v>
      </c>
      <c r="E7025">
        <v>234</v>
      </c>
      <c r="F7025">
        <v>142.5</v>
      </c>
      <c r="G7025" s="7">
        <v>226001123287</v>
      </c>
      <c r="H7025">
        <v>3</v>
      </c>
      <c r="I7025" s="45"/>
    </row>
    <row r="7026" spans="2:9" x14ac:dyDescent="0.5">
      <c r="B7026" s="1">
        <v>44318</v>
      </c>
      <c r="C7026" s="42" t="s">
        <v>575</v>
      </c>
      <c r="D7026" s="42" t="s">
        <v>11</v>
      </c>
      <c r="E7026">
        <v>258</v>
      </c>
      <c r="G7026" s="7"/>
      <c r="H7026"/>
      <c r="I7026" s="45"/>
    </row>
    <row r="7027" spans="2:9" x14ac:dyDescent="0.5">
      <c r="B7027" s="1">
        <v>44318</v>
      </c>
      <c r="C7027" s="42" t="s">
        <v>576</v>
      </c>
      <c r="D7027" s="42" t="s">
        <v>15</v>
      </c>
      <c r="E7027">
        <v>134</v>
      </c>
      <c r="G7027" s="7"/>
      <c r="H7027"/>
      <c r="I7027" s="45"/>
    </row>
    <row r="7028" spans="2:9" x14ac:dyDescent="0.5">
      <c r="B7028" s="1">
        <v>44318</v>
      </c>
      <c r="C7028" s="42" t="s">
        <v>570</v>
      </c>
      <c r="D7028" s="42" t="s">
        <v>15</v>
      </c>
      <c r="E7028">
        <v>143</v>
      </c>
      <c r="G7028" s="7"/>
      <c r="H7028"/>
      <c r="I7028" s="45"/>
    </row>
    <row r="7029" spans="2:9" x14ac:dyDescent="0.5">
      <c r="B7029" s="1">
        <v>44318</v>
      </c>
      <c r="C7029" s="42" t="s">
        <v>576</v>
      </c>
      <c r="D7029" s="42" t="s">
        <v>15</v>
      </c>
      <c r="E7029">
        <v>128</v>
      </c>
      <c r="G7029" s="7"/>
      <c r="H7029"/>
      <c r="I7029" s="45"/>
    </row>
    <row r="7030" spans="2:9" x14ac:dyDescent="0.5">
      <c r="B7030" s="1">
        <v>44318</v>
      </c>
      <c r="C7030" s="42" t="s">
        <v>579</v>
      </c>
      <c r="D7030" s="42" t="s">
        <v>15</v>
      </c>
      <c r="E7030">
        <v>116</v>
      </c>
      <c r="G7030" s="7"/>
      <c r="H7030"/>
      <c r="I7030" s="45"/>
    </row>
    <row r="7031" spans="2:9" x14ac:dyDescent="0.5">
      <c r="B7031" s="1">
        <v>44318</v>
      </c>
      <c r="C7031" s="42" t="s">
        <v>579</v>
      </c>
      <c r="D7031" s="42" t="s">
        <v>15</v>
      </c>
      <c r="E7031">
        <v>138</v>
      </c>
      <c r="G7031" s="7"/>
      <c r="H7031"/>
      <c r="I7031" s="45"/>
    </row>
    <row r="7032" spans="2:9" x14ac:dyDescent="0.5">
      <c r="B7032" s="1">
        <v>44318</v>
      </c>
      <c r="C7032" s="42" t="s">
        <v>570</v>
      </c>
      <c r="D7032" s="42" t="s">
        <v>15</v>
      </c>
      <c r="E7032">
        <v>144</v>
      </c>
      <c r="G7032" s="7"/>
      <c r="H7032"/>
      <c r="I7032" s="45"/>
    </row>
    <row r="7033" spans="2:9" x14ac:dyDescent="0.5">
      <c r="B7033" s="1">
        <v>44318</v>
      </c>
      <c r="C7033" s="42" t="s">
        <v>570</v>
      </c>
      <c r="D7033" s="42" t="s">
        <v>15</v>
      </c>
      <c r="E7033">
        <v>159</v>
      </c>
      <c r="G7033" s="7"/>
      <c r="H7033"/>
      <c r="I7033" s="45"/>
    </row>
    <row r="7034" spans="2:9" x14ac:dyDescent="0.5">
      <c r="B7034" s="1">
        <v>44318</v>
      </c>
      <c r="C7034" s="42" t="s">
        <v>570</v>
      </c>
      <c r="D7034" s="42" t="s">
        <v>15</v>
      </c>
      <c r="E7034">
        <v>161</v>
      </c>
      <c r="G7034" s="7"/>
      <c r="H7034"/>
      <c r="I7034" s="45"/>
    </row>
    <row r="7035" spans="2:9" x14ac:dyDescent="0.5">
      <c r="B7035" s="1">
        <v>44318</v>
      </c>
      <c r="C7035" s="42" t="s">
        <v>575</v>
      </c>
      <c r="D7035" s="42" t="s">
        <v>11</v>
      </c>
      <c r="E7035">
        <v>250</v>
      </c>
      <c r="G7035" s="7"/>
      <c r="H7035"/>
      <c r="I7035" s="45"/>
    </row>
    <row r="7036" spans="2:9" x14ac:dyDescent="0.5">
      <c r="B7036" s="1">
        <v>44318</v>
      </c>
      <c r="C7036" s="42" t="s">
        <v>1</v>
      </c>
      <c r="D7036" s="42" t="s">
        <v>15</v>
      </c>
      <c r="E7036">
        <v>139</v>
      </c>
      <c r="G7036" s="7"/>
      <c r="H7036"/>
      <c r="I7036" s="45"/>
    </row>
    <row r="7037" spans="2:9" x14ac:dyDescent="0.5">
      <c r="B7037" s="1">
        <v>44318</v>
      </c>
      <c r="C7037" s="42" t="s">
        <v>1</v>
      </c>
      <c r="D7037" s="42" t="s">
        <v>15</v>
      </c>
      <c r="E7037">
        <v>198</v>
      </c>
      <c r="G7037" s="7"/>
      <c r="H7037"/>
      <c r="I7037" s="45"/>
    </row>
    <row r="7038" spans="2:9" x14ac:dyDescent="0.5">
      <c r="B7038" s="1">
        <v>44318</v>
      </c>
      <c r="C7038" s="42" t="s">
        <v>1</v>
      </c>
      <c r="D7038" s="42" t="s">
        <v>15</v>
      </c>
      <c r="E7038">
        <v>141</v>
      </c>
      <c r="G7038" s="7"/>
      <c r="H7038"/>
      <c r="I7038" s="45"/>
    </row>
    <row r="7039" spans="2:9" x14ac:dyDescent="0.5">
      <c r="B7039" s="1">
        <v>44318</v>
      </c>
      <c r="C7039" s="42" t="s">
        <v>1</v>
      </c>
      <c r="D7039" s="42" t="s">
        <v>15</v>
      </c>
      <c r="E7039">
        <v>142</v>
      </c>
      <c r="G7039" s="7"/>
      <c r="H7039"/>
      <c r="I7039" s="45"/>
    </row>
    <row r="7040" spans="2:9" x14ac:dyDescent="0.5">
      <c r="B7040" s="1">
        <v>44318</v>
      </c>
      <c r="C7040" s="42" t="s">
        <v>1</v>
      </c>
      <c r="D7040" s="42" t="s">
        <v>15</v>
      </c>
      <c r="E7040">
        <v>128</v>
      </c>
      <c r="G7040" s="7"/>
      <c r="H7040"/>
      <c r="I7040" s="45"/>
    </row>
    <row r="7041" spans="2:9" x14ac:dyDescent="0.5">
      <c r="B7041" s="1">
        <v>44318</v>
      </c>
      <c r="C7041" s="42" t="s">
        <v>1</v>
      </c>
      <c r="D7041" s="42" t="s">
        <v>15</v>
      </c>
      <c r="E7041">
        <v>97</v>
      </c>
      <c r="G7041" s="7"/>
      <c r="H7041"/>
      <c r="I7041" s="45"/>
    </row>
    <row r="7042" spans="2:9" x14ac:dyDescent="0.5">
      <c r="B7042" s="1">
        <v>44318</v>
      </c>
      <c r="C7042" s="42" t="s">
        <v>1</v>
      </c>
      <c r="D7042" s="42" t="s">
        <v>15</v>
      </c>
      <c r="E7042">
        <v>117</v>
      </c>
      <c r="G7042" s="7"/>
      <c r="H7042"/>
      <c r="I7042" s="45"/>
    </row>
    <row r="7043" spans="2:9" x14ac:dyDescent="0.5">
      <c r="B7043" s="1">
        <v>44318</v>
      </c>
      <c r="C7043" s="42" t="s">
        <v>1</v>
      </c>
      <c r="D7043" s="42" t="s">
        <v>15</v>
      </c>
      <c r="E7043">
        <v>136</v>
      </c>
      <c r="G7043" s="7"/>
      <c r="H7043"/>
      <c r="I7043" s="45"/>
    </row>
    <row r="7044" spans="2:9" x14ac:dyDescent="0.5">
      <c r="B7044" s="1">
        <v>44318</v>
      </c>
      <c r="C7044" s="42" t="s">
        <v>1</v>
      </c>
      <c r="D7044" s="42" t="s">
        <v>15</v>
      </c>
      <c r="E7044">
        <v>129</v>
      </c>
      <c r="G7044" s="7"/>
      <c r="H7044"/>
      <c r="I7044" s="45"/>
    </row>
    <row r="7045" spans="2:9" x14ac:dyDescent="0.5">
      <c r="B7045" s="1">
        <v>44318</v>
      </c>
      <c r="C7045" s="42" t="s">
        <v>1</v>
      </c>
      <c r="D7045" s="42" t="s">
        <v>15</v>
      </c>
      <c r="E7045">
        <v>123</v>
      </c>
      <c r="G7045" s="7"/>
      <c r="H7045"/>
      <c r="I7045" s="45"/>
    </row>
    <row r="7046" spans="2:9" x14ac:dyDescent="0.5">
      <c r="B7046" s="1">
        <v>44318</v>
      </c>
      <c r="C7046" s="42" t="s">
        <v>1</v>
      </c>
      <c r="D7046" s="42" t="s">
        <v>15</v>
      </c>
      <c r="E7046">
        <v>105</v>
      </c>
      <c r="G7046" s="7"/>
      <c r="H7046"/>
      <c r="I7046" s="45"/>
    </row>
    <row r="7047" spans="2:9" x14ac:dyDescent="0.5">
      <c r="B7047" s="1">
        <v>44318</v>
      </c>
      <c r="C7047" s="42" t="s">
        <v>1</v>
      </c>
      <c r="D7047" s="42" t="s">
        <v>15</v>
      </c>
      <c r="E7047">
        <v>114</v>
      </c>
      <c r="G7047" s="7"/>
      <c r="H7047"/>
      <c r="I7047" s="45"/>
    </row>
    <row r="7048" spans="2:9" x14ac:dyDescent="0.5">
      <c r="B7048" s="1">
        <v>44318</v>
      </c>
      <c r="C7048" s="42" t="s">
        <v>1</v>
      </c>
      <c r="D7048" s="42" t="s">
        <v>15</v>
      </c>
      <c r="E7048">
        <v>105</v>
      </c>
      <c r="G7048" s="7"/>
      <c r="H7048"/>
      <c r="I7048" s="45"/>
    </row>
    <row r="7049" spans="2:9" x14ac:dyDescent="0.5">
      <c r="B7049" s="1">
        <v>44318</v>
      </c>
      <c r="C7049" s="42" t="s">
        <v>1</v>
      </c>
      <c r="D7049" s="42" t="s">
        <v>15</v>
      </c>
      <c r="E7049">
        <v>110</v>
      </c>
      <c r="G7049" s="7"/>
      <c r="H7049"/>
      <c r="I7049" s="45"/>
    </row>
    <row r="7050" spans="2:9" x14ac:dyDescent="0.5">
      <c r="B7050" s="1">
        <v>44318</v>
      </c>
      <c r="C7050" s="42" t="s">
        <v>1</v>
      </c>
      <c r="D7050" s="42" t="s">
        <v>15</v>
      </c>
      <c r="E7050">
        <v>94</v>
      </c>
      <c r="G7050" s="7"/>
      <c r="H7050"/>
      <c r="I7050" s="45"/>
    </row>
    <row r="7051" spans="2:9" x14ac:dyDescent="0.5">
      <c r="B7051" s="1">
        <v>44318</v>
      </c>
      <c r="C7051" s="42" t="s">
        <v>1</v>
      </c>
      <c r="D7051" s="42" t="s">
        <v>15</v>
      </c>
      <c r="E7051">
        <v>97</v>
      </c>
      <c r="G7051" s="7"/>
      <c r="H7051"/>
      <c r="I7051" s="45"/>
    </row>
    <row r="7052" spans="2:9" x14ac:dyDescent="0.5">
      <c r="B7052" s="1">
        <v>44318</v>
      </c>
      <c r="C7052" s="42" t="s">
        <v>1</v>
      </c>
      <c r="D7052" s="42" t="s">
        <v>15</v>
      </c>
      <c r="E7052">
        <v>107</v>
      </c>
      <c r="G7052" s="7"/>
      <c r="H7052"/>
      <c r="I7052" s="45"/>
    </row>
    <row r="7053" spans="2:9" x14ac:dyDescent="0.5">
      <c r="B7053" s="1">
        <v>44318</v>
      </c>
      <c r="C7053" s="42" t="s">
        <v>1</v>
      </c>
      <c r="D7053" s="42" t="s">
        <v>15</v>
      </c>
      <c r="E7053">
        <v>90</v>
      </c>
      <c r="G7053" s="7"/>
      <c r="H7053"/>
      <c r="I7053" s="45"/>
    </row>
    <row r="7054" spans="2:9" x14ac:dyDescent="0.5">
      <c r="B7054" s="1">
        <v>44318</v>
      </c>
      <c r="C7054" s="42" t="s">
        <v>1</v>
      </c>
      <c r="D7054" s="42" t="s">
        <v>15</v>
      </c>
      <c r="E7054">
        <v>115</v>
      </c>
      <c r="G7054" s="7"/>
      <c r="H7054"/>
      <c r="I7054" s="45"/>
    </row>
    <row r="7055" spans="2:9" x14ac:dyDescent="0.5">
      <c r="B7055" s="1">
        <v>44318</v>
      </c>
      <c r="C7055" s="42" t="s">
        <v>1</v>
      </c>
      <c r="D7055" s="42" t="s">
        <v>15</v>
      </c>
      <c r="E7055">
        <v>118</v>
      </c>
      <c r="G7055" s="7"/>
      <c r="H7055"/>
      <c r="I7055" s="45"/>
    </row>
    <row r="7056" spans="2:9" x14ac:dyDescent="0.5">
      <c r="B7056" s="1">
        <v>44318</v>
      </c>
      <c r="C7056" s="42" t="s">
        <v>1</v>
      </c>
      <c r="D7056" s="42" t="s">
        <v>15</v>
      </c>
      <c r="E7056">
        <v>123</v>
      </c>
      <c r="G7056" s="7"/>
      <c r="H7056"/>
      <c r="I7056" s="45"/>
    </row>
    <row r="7057" spans="2:9" x14ac:dyDescent="0.5">
      <c r="B7057" s="1">
        <v>44318</v>
      </c>
      <c r="C7057" s="42" t="s">
        <v>1</v>
      </c>
      <c r="D7057" s="42" t="s">
        <v>15</v>
      </c>
      <c r="E7057">
        <v>93</v>
      </c>
      <c r="G7057" s="7"/>
      <c r="H7057"/>
      <c r="I7057" s="45"/>
    </row>
    <row r="7058" spans="2:9" x14ac:dyDescent="0.5">
      <c r="B7058" s="1">
        <v>44318</v>
      </c>
      <c r="C7058" s="42" t="s">
        <v>1</v>
      </c>
      <c r="D7058" s="42" t="s">
        <v>15</v>
      </c>
      <c r="E7058">
        <v>101</v>
      </c>
      <c r="G7058" s="7"/>
      <c r="H7058"/>
      <c r="I7058" s="45"/>
    </row>
    <row r="7059" spans="2:9" x14ac:dyDescent="0.5">
      <c r="B7059" s="1">
        <v>44318</v>
      </c>
      <c r="C7059" s="42" t="s">
        <v>1</v>
      </c>
      <c r="D7059" s="42" t="s">
        <v>15</v>
      </c>
      <c r="E7059">
        <v>98</v>
      </c>
      <c r="G7059" s="7"/>
      <c r="H7059"/>
      <c r="I7059" s="45"/>
    </row>
    <row r="7060" spans="2:9" x14ac:dyDescent="0.5">
      <c r="B7060" s="1">
        <v>44318</v>
      </c>
      <c r="C7060" s="42" t="s">
        <v>570</v>
      </c>
      <c r="D7060" s="42" t="s">
        <v>15</v>
      </c>
      <c r="E7060">
        <v>154</v>
      </c>
      <c r="G7060" s="7"/>
      <c r="H7060"/>
      <c r="I7060" s="45"/>
    </row>
    <row r="7061" spans="2:9" x14ac:dyDescent="0.5">
      <c r="B7061" s="1">
        <v>44318</v>
      </c>
      <c r="C7061" s="42" t="s">
        <v>289</v>
      </c>
      <c r="D7061" s="42"/>
      <c r="E7061">
        <v>135</v>
      </c>
      <c r="G7061" s="7"/>
      <c r="H7061"/>
      <c r="I7061" s="45"/>
    </row>
    <row r="7062" spans="2:9" x14ac:dyDescent="0.5">
      <c r="B7062" s="1">
        <v>44318</v>
      </c>
      <c r="C7062" s="42" t="s">
        <v>577</v>
      </c>
      <c r="D7062" s="42" t="s">
        <v>11</v>
      </c>
      <c r="E7062">
        <v>224</v>
      </c>
      <c r="G7062" s="7"/>
      <c r="H7062"/>
      <c r="I7062" s="45"/>
    </row>
    <row r="7063" spans="2:9" x14ac:dyDescent="0.5">
      <c r="B7063" s="1">
        <v>44318</v>
      </c>
      <c r="C7063" s="42" t="s">
        <v>575</v>
      </c>
      <c r="D7063" s="42" t="s">
        <v>11</v>
      </c>
      <c r="E7063">
        <v>296</v>
      </c>
      <c r="G7063" s="7"/>
      <c r="H7063"/>
      <c r="I7063" s="45"/>
    </row>
    <row r="7064" spans="2:9" x14ac:dyDescent="0.5">
      <c r="B7064" s="1">
        <v>44318</v>
      </c>
      <c r="C7064" s="42" t="s">
        <v>570</v>
      </c>
      <c r="D7064" s="42" t="s">
        <v>15</v>
      </c>
      <c r="E7064">
        <v>163</v>
      </c>
      <c r="G7064" s="7"/>
      <c r="H7064"/>
      <c r="I7064" s="45"/>
    </row>
    <row r="7065" spans="2:9" x14ac:dyDescent="0.5">
      <c r="B7065" s="1">
        <v>44318</v>
      </c>
      <c r="C7065" s="42" t="s">
        <v>570</v>
      </c>
      <c r="D7065" s="42" t="s">
        <v>15</v>
      </c>
      <c r="E7065">
        <v>175</v>
      </c>
      <c r="G7065" s="7"/>
      <c r="H7065"/>
      <c r="I7065" s="45"/>
    </row>
    <row r="7066" spans="2:9" x14ac:dyDescent="0.5">
      <c r="B7066" s="1">
        <v>44318</v>
      </c>
      <c r="C7066" s="42" t="s">
        <v>570</v>
      </c>
      <c r="D7066" s="42" t="s">
        <v>15</v>
      </c>
      <c r="E7066">
        <v>151</v>
      </c>
      <c r="G7066" s="7"/>
      <c r="H7066"/>
      <c r="I7066" s="45"/>
    </row>
    <row r="7067" spans="2:9" x14ac:dyDescent="0.5">
      <c r="B7067" s="1">
        <v>44318</v>
      </c>
      <c r="C7067" s="42" t="s">
        <v>289</v>
      </c>
      <c r="D7067" s="42"/>
      <c r="E7067">
        <v>117</v>
      </c>
      <c r="G7067" s="7"/>
      <c r="H7067"/>
      <c r="I7067" s="45"/>
    </row>
    <row r="7068" spans="2:9" x14ac:dyDescent="0.5">
      <c r="B7068" s="1">
        <v>44318</v>
      </c>
      <c r="C7068" s="42" t="s">
        <v>579</v>
      </c>
      <c r="D7068" s="42" t="s">
        <v>15</v>
      </c>
      <c r="E7068">
        <v>132</v>
      </c>
      <c r="G7068" s="7"/>
      <c r="H7068"/>
      <c r="I7068" s="45"/>
    </row>
    <row r="7069" spans="2:9" x14ac:dyDescent="0.5">
      <c r="B7069" s="1">
        <v>44318</v>
      </c>
      <c r="C7069" s="42" t="s">
        <v>570</v>
      </c>
      <c r="D7069" s="42" t="s">
        <v>15</v>
      </c>
      <c r="E7069">
        <v>168</v>
      </c>
      <c r="G7069" s="7"/>
      <c r="H7069"/>
      <c r="I7069" s="45"/>
    </row>
    <row r="7070" spans="2:9" x14ac:dyDescent="0.5">
      <c r="B7070" s="1">
        <v>44318</v>
      </c>
      <c r="C7070" s="42" t="s">
        <v>575</v>
      </c>
      <c r="D7070" s="42" t="s">
        <v>11</v>
      </c>
      <c r="E7070">
        <v>280</v>
      </c>
      <c r="G7070" s="7"/>
      <c r="H7070"/>
      <c r="I7070" s="45"/>
    </row>
    <row r="7071" spans="2:9" x14ac:dyDescent="0.5">
      <c r="B7071" s="1">
        <v>44318</v>
      </c>
      <c r="C7071" s="42" t="s">
        <v>578</v>
      </c>
      <c r="D7071" s="42" t="s">
        <v>15</v>
      </c>
      <c r="E7071">
        <v>160</v>
      </c>
      <c r="G7071" s="7"/>
      <c r="H7071"/>
      <c r="I7071" s="45"/>
    </row>
    <row r="7072" spans="2:9" x14ac:dyDescent="0.5">
      <c r="B7072" s="1">
        <v>44318</v>
      </c>
      <c r="C7072" s="42" t="s">
        <v>289</v>
      </c>
      <c r="D7072" s="42"/>
      <c r="E7072">
        <v>80</v>
      </c>
      <c r="G7072" s="7"/>
      <c r="H7072"/>
      <c r="I7072" s="45"/>
    </row>
    <row r="7073" spans="2:9" x14ac:dyDescent="0.5">
      <c r="B7073" s="1">
        <v>44318</v>
      </c>
      <c r="C7073" s="42" t="s">
        <v>289</v>
      </c>
      <c r="D7073" s="42"/>
      <c r="E7073">
        <v>125</v>
      </c>
      <c r="G7073" s="7"/>
      <c r="H7073"/>
      <c r="I7073" s="45"/>
    </row>
    <row r="7074" spans="2:9" x14ac:dyDescent="0.5">
      <c r="B7074" s="1">
        <v>44318</v>
      </c>
      <c r="C7074" s="42" t="s">
        <v>579</v>
      </c>
      <c r="D7074" s="42" t="s">
        <v>15</v>
      </c>
      <c r="E7074">
        <v>113</v>
      </c>
      <c r="G7074" s="7"/>
      <c r="H7074"/>
      <c r="I7074" s="45"/>
    </row>
    <row r="7075" spans="2:9" x14ac:dyDescent="0.5">
      <c r="B7075" s="1">
        <v>44318</v>
      </c>
      <c r="C7075" s="42" t="s">
        <v>289</v>
      </c>
      <c r="D7075" s="42"/>
      <c r="E7075">
        <v>145</v>
      </c>
      <c r="G7075" s="7"/>
      <c r="H7075"/>
      <c r="I7075" s="45"/>
    </row>
    <row r="7076" spans="2:9" x14ac:dyDescent="0.5">
      <c r="B7076" s="1">
        <v>44318</v>
      </c>
      <c r="C7076" s="42" t="s">
        <v>289</v>
      </c>
      <c r="D7076" s="42"/>
      <c r="E7076">
        <v>125</v>
      </c>
      <c r="G7076" s="7"/>
      <c r="H7076"/>
      <c r="I7076" s="45"/>
    </row>
    <row r="7077" spans="2:9" x14ac:dyDescent="0.5">
      <c r="B7077" s="1">
        <v>44318</v>
      </c>
      <c r="C7077" s="42" t="s">
        <v>289</v>
      </c>
      <c r="D7077" s="42"/>
      <c r="E7077">
        <v>121</v>
      </c>
      <c r="G7077" s="7"/>
      <c r="H7077"/>
      <c r="I7077" s="45"/>
    </row>
    <row r="7078" spans="2:9" x14ac:dyDescent="0.5">
      <c r="B7078" s="1">
        <v>44318</v>
      </c>
      <c r="C7078" s="42" t="s">
        <v>570</v>
      </c>
      <c r="D7078" s="42" t="s">
        <v>15</v>
      </c>
      <c r="E7078">
        <v>184</v>
      </c>
      <c r="G7078" s="7"/>
      <c r="H7078"/>
      <c r="I7078" s="45"/>
    </row>
    <row r="7079" spans="2:9" x14ac:dyDescent="0.5">
      <c r="B7079" s="1">
        <v>44318</v>
      </c>
      <c r="C7079" s="42" t="s">
        <v>289</v>
      </c>
      <c r="D7079" s="42"/>
      <c r="E7079">
        <v>130</v>
      </c>
      <c r="G7079" s="7"/>
      <c r="H7079"/>
      <c r="I7079" s="45"/>
    </row>
    <row r="7080" spans="2:9" x14ac:dyDescent="0.5">
      <c r="B7080" s="1">
        <v>44318</v>
      </c>
      <c r="C7080" s="42" t="s">
        <v>289</v>
      </c>
      <c r="D7080" s="42"/>
      <c r="E7080">
        <v>103</v>
      </c>
      <c r="G7080" s="7"/>
      <c r="H7080"/>
      <c r="I7080" s="45"/>
    </row>
    <row r="7081" spans="2:9" x14ac:dyDescent="0.5">
      <c r="B7081" s="1">
        <v>44318</v>
      </c>
      <c r="C7081" s="42" t="s">
        <v>570</v>
      </c>
      <c r="D7081" s="42" t="s">
        <v>15</v>
      </c>
      <c r="E7081">
        <v>145</v>
      </c>
      <c r="G7081" s="7"/>
      <c r="H7081"/>
      <c r="I7081" s="45"/>
    </row>
    <row r="7082" spans="2:9" x14ac:dyDescent="0.5">
      <c r="B7082" s="1">
        <v>44318</v>
      </c>
      <c r="C7082" s="42" t="s">
        <v>570</v>
      </c>
      <c r="D7082" s="42" t="s">
        <v>15</v>
      </c>
      <c r="E7082">
        <v>144</v>
      </c>
      <c r="G7082" s="7"/>
      <c r="H7082"/>
      <c r="I7082" s="45"/>
    </row>
    <row r="7083" spans="2:9" x14ac:dyDescent="0.5">
      <c r="B7083" s="1">
        <v>44318</v>
      </c>
      <c r="C7083" s="42" t="s">
        <v>570</v>
      </c>
      <c r="D7083" s="42" t="s">
        <v>15</v>
      </c>
      <c r="E7083">
        <v>163</v>
      </c>
      <c r="G7083" s="7"/>
      <c r="H7083"/>
      <c r="I7083" s="45"/>
    </row>
    <row r="7084" spans="2:9" x14ac:dyDescent="0.5">
      <c r="B7084" s="1">
        <v>44318</v>
      </c>
      <c r="C7084" s="42" t="s">
        <v>575</v>
      </c>
      <c r="D7084" s="42" t="s">
        <v>11</v>
      </c>
      <c r="E7084">
        <v>235</v>
      </c>
      <c r="G7084" s="7"/>
      <c r="H7084"/>
      <c r="I7084" s="45"/>
    </row>
    <row r="7085" spans="2:9" x14ac:dyDescent="0.5">
      <c r="B7085" s="1">
        <v>44318</v>
      </c>
      <c r="C7085" s="42" t="s">
        <v>575</v>
      </c>
      <c r="D7085" s="42" t="s">
        <v>11</v>
      </c>
      <c r="E7085">
        <v>264</v>
      </c>
      <c r="G7085" s="7"/>
      <c r="H7085"/>
      <c r="I7085" s="45"/>
    </row>
    <row r="7086" spans="2:9" x14ac:dyDescent="0.5">
      <c r="B7086" s="1">
        <v>44318</v>
      </c>
      <c r="C7086" s="42" t="s">
        <v>575</v>
      </c>
      <c r="D7086" s="42" t="s">
        <v>11</v>
      </c>
      <c r="E7086">
        <v>369</v>
      </c>
      <c r="G7086" s="7"/>
      <c r="H7086"/>
      <c r="I7086" s="45"/>
    </row>
    <row r="7087" spans="2:9" x14ac:dyDescent="0.5">
      <c r="B7087" s="1">
        <v>44318</v>
      </c>
      <c r="C7087" s="42" t="s">
        <v>27</v>
      </c>
      <c r="D7087" s="42" t="s">
        <v>15</v>
      </c>
      <c r="E7087">
        <v>142</v>
      </c>
      <c r="G7087" s="7"/>
      <c r="H7087"/>
      <c r="I7087" s="45"/>
    </row>
    <row r="7088" spans="2:9" x14ac:dyDescent="0.5">
      <c r="B7088" s="1">
        <v>44318</v>
      </c>
      <c r="C7088" s="42" t="s">
        <v>27</v>
      </c>
      <c r="D7088" s="42" t="s">
        <v>15</v>
      </c>
      <c r="E7088">
        <v>127</v>
      </c>
      <c r="G7088" s="7"/>
      <c r="H7088"/>
      <c r="I7088" s="45"/>
    </row>
    <row r="7089" spans="2:9" x14ac:dyDescent="0.5">
      <c r="B7089" s="1">
        <v>44318</v>
      </c>
      <c r="C7089" s="42" t="s">
        <v>575</v>
      </c>
      <c r="D7089" s="42" t="s">
        <v>11</v>
      </c>
      <c r="E7089">
        <v>255</v>
      </c>
      <c r="G7089" s="7"/>
      <c r="H7089"/>
      <c r="I7089" s="45"/>
    </row>
    <row r="7090" spans="2:9" x14ac:dyDescent="0.5">
      <c r="B7090" s="1">
        <v>44318</v>
      </c>
      <c r="C7090" s="42" t="s">
        <v>578</v>
      </c>
      <c r="D7090" s="42" t="s">
        <v>15</v>
      </c>
      <c r="E7090">
        <v>162</v>
      </c>
      <c r="G7090" s="7"/>
      <c r="H7090"/>
      <c r="I7090" s="45"/>
    </row>
    <row r="7091" spans="2:9" x14ac:dyDescent="0.5">
      <c r="B7091" s="1">
        <v>44318</v>
      </c>
      <c r="C7091" s="42" t="s">
        <v>27</v>
      </c>
      <c r="D7091" s="42" t="s">
        <v>15</v>
      </c>
      <c r="E7091">
        <v>114</v>
      </c>
      <c r="G7091" s="7"/>
      <c r="H7091"/>
      <c r="I7091" s="45"/>
    </row>
    <row r="7092" spans="2:9" x14ac:dyDescent="0.5">
      <c r="B7092" s="1">
        <v>44318</v>
      </c>
      <c r="C7092" s="42" t="s">
        <v>27</v>
      </c>
      <c r="D7092" s="42" t="s">
        <v>15</v>
      </c>
      <c r="E7092">
        <v>131</v>
      </c>
      <c r="G7092" s="7"/>
      <c r="H7092"/>
      <c r="I7092" s="45"/>
    </row>
    <row r="7093" spans="2:9" x14ac:dyDescent="0.5">
      <c r="B7093" s="1">
        <v>44318</v>
      </c>
      <c r="C7093" s="42" t="s">
        <v>578</v>
      </c>
      <c r="D7093" s="42" t="s">
        <v>15</v>
      </c>
      <c r="E7093">
        <v>186</v>
      </c>
      <c r="G7093" s="7"/>
      <c r="H7093"/>
      <c r="I7093" s="45"/>
    </row>
    <row r="7094" spans="2:9" x14ac:dyDescent="0.5">
      <c r="B7094" s="1">
        <v>44318</v>
      </c>
      <c r="C7094" s="42" t="s">
        <v>27</v>
      </c>
      <c r="D7094" s="42" t="s">
        <v>15</v>
      </c>
      <c r="E7094">
        <v>138</v>
      </c>
      <c r="G7094" s="7"/>
      <c r="H7094"/>
      <c r="I7094" s="45"/>
    </row>
    <row r="7095" spans="2:9" x14ac:dyDescent="0.5">
      <c r="B7095" s="1">
        <v>44318</v>
      </c>
      <c r="C7095" s="42" t="s">
        <v>27</v>
      </c>
      <c r="D7095" s="42" t="s">
        <v>15</v>
      </c>
      <c r="E7095">
        <v>151</v>
      </c>
      <c r="G7095" s="7"/>
      <c r="H7095"/>
      <c r="I7095" s="45"/>
    </row>
    <row r="7096" spans="2:9" x14ac:dyDescent="0.5">
      <c r="B7096" s="1">
        <v>44318</v>
      </c>
      <c r="C7096" s="42" t="s">
        <v>27</v>
      </c>
      <c r="D7096" s="42" t="s">
        <v>15</v>
      </c>
      <c r="E7096">
        <v>123</v>
      </c>
      <c r="G7096" s="7"/>
      <c r="H7096"/>
      <c r="I7096" s="45"/>
    </row>
    <row r="7097" spans="2:9" x14ac:dyDescent="0.5">
      <c r="B7097" s="1">
        <v>44318</v>
      </c>
      <c r="C7097" s="42" t="s">
        <v>27</v>
      </c>
      <c r="D7097" s="42" t="s">
        <v>15</v>
      </c>
      <c r="E7097">
        <v>137</v>
      </c>
      <c r="G7097" s="7"/>
      <c r="H7097"/>
      <c r="I7097" s="45"/>
    </row>
    <row r="7098" spans="2:9" x14ac:dyDescent="0.5">
      <c r="B7098" s="1">
        <v>44318</v>
      </c>
      <c r="C7098" s="42" t="s">
        <v>27</v>
      </c>
      <c r="D7098" s="42" t="s">
        <v>15</v>
      </c>
      <c r="E7098">
        <v>119</v>
      </c>
      <c r="G7098" s="7"/>
      <c r="H7098"/>
      <c r="I7098" s="45"/>
    </row>
    <row r="7099" spans="2:9" x14ac:dyDescent="0.5">
      <c r="B7099" s="1">
        <v>44318</v>
      </c>
      <c r="C7099" s="42" t="s">
        <v>27</v>
      </c>
      <c r="D7099" s="42" t="s">
        <v>15</v>
      </c>
      <c r="E7099">
        <v>160</v>
      </c>
      <c r="G7099" s="7"/>
      <c r="H7099"/>
      <c r="I7099" s="45"/>
    </row>
    <row r="7100" spans="2:9" x14ac:dyDescent="0.5">
      <c r="B7100" s="1">
        <v>44318</v>
      </c>
      <c r="C7100" s="42" t="s">
        <v>27</v>
      </c>
      <c r="D7100" s="42" t="s">
        <v>15</v>
      </c>
      <c r="E7100">
        <v>105</v>
      </c>
      <c r="G7100" s="7"/>
      <c r="H7100"/>
      <c r="I7100" s="45"/>
    </row>
    <row r="7101" spans="2:9" x14ac:dyDescent="0.5">
      <c r="B7101" s="1">
        <v>44318</v>
      </c>
      <c r="C7101" s="42" t="s">
        <v>27</v>
      </c>
      <c r="D7101" s="42" t="s">
        <v>15</v>
      </c>
      <c r="E7101">
        <v>108</v>
      </c>
      <c r="G7101" s="7"/>
      <c r="H7101"/>
      <c r="I7101" s="45"/>
    </row>
    <row r="7102" spans="2:9" x14ac:dyDescent="0.5">
      <c r="B7102" s="1">
        <v>44318</v>
      </c>
      <c r="C7102" s="42" t="s">
        <v>27</v>
      </c>
      <c r="D7102" s="42" t="s">
        <v>15</v>
      </c>
      <c r="E7102">
        <v>124</v>
      </c>
      <c r="G7102" s="7"/>
      <c r="H7102"/>
      <c r="I7102" s="45"/>
    </row>
    <row r="7103" spans="2:9" x14ac:dyDescent="0.5">
      <c r="B7103" s="1">
        <v>44318</v>
      </c>
      <c r="C7103" s="42" t="s">
        <v>27</v>
      </c>
      <c r="D7103" s="42" t="s">
        <v>15</v>
      </c>
      <c r="E7103">
        <v>154</v>
      </c>
      <c r="G7103" s="7"/>
      <c r="H7103"/>
      <c r="I7103" s="45"/>
    </row>
    <row r="7104" spans="2:9" x14ac:dyDescent="0.5">
      <c r="B7104" s="1">
        <v>44318</v>
      </c>
      <c r="C7104" s="42" t="s">
        <v>27</v>
      </c>
      <c r="D7104" s="42" t="s">
        <v>15</v>
      </c>
      <c r="E7104">
        <v>117</v>
      </c>
      <c r="G7104" s="7"/>
      <c r="H7104"/>
      <c r="I7104" s="45"/>
    </row>
    <row r="7105" spans="2:9" x14ac:dyDescent="0.5">
      <c r="B7105" s="1">
        <v>44319</v>
      </c>
      <c r="C7105" s="42" t="s">
        <v>27</v>
      </c>
      <c r="D7105" s="42" t="s">
        <v>15</v>
      </c>
      <c r="E7105">
        <v>129</v>
      </c>
      <c r="F7105">
        <v>22.3</v>
      </c>
      <c r="G7105" s="7"/>
      <c r="H7105">
        <v>2</v>
      </c>
      <c r="I7105" s="45" t="s">
        <v>875</v>
      </c>
    </row>
    <row r="7106" spans="2:9" x14ac:dyDescent="0.5">
      <c r="B7106" s="1">
        <v>44319</v>
      </c>
      <c r="C7106" s="42" t="s">
        <v>27</v>
      </c>
      <c r="D7106" s="42" t="s">
        <v>15</v>
      </c>
      <c r="E7106">
        <v>194</v>
      </c>
      <c r="F7106">
        <v>64</v>
      </c>
      <c r="G7106" s="7">
        <v>226001123261</v>
      </c>
      <c r="H7106">
        <v>3</v>
      </c>
      <c r="I7106" s="45"/>
    </row>
    <row r="7107" spans="2:9" x14ac:dyDescent="0.5">
      <c r="B7107" s="1">
        <v>44319</v>
      </c>
      <c r="C7107" s="42" t="s">
        <v>27</v>
      </c>
      <c r="D7107" s="42" t="s">
        <v>15</v>
      </c>
      <c r="E7107">
        <v>184</v>
      </c>
      <c r="F7107">
        <v>49.6</v>
      </c>
      <c r="G7107" s="7">
        <v>226001123221</v>
      </c>
      <c r="H7107">
        <v>2</v>
      </c>
      <c r="I7107" s="45"/>
    </row>
    <row r="7108" spans="2:9" x14ac:dyDescent="0.5">
      <c r="B7108" s="1">
        <v>44319</v>
      </c>
      <c r="C7108" s="42" t="s">
        <v>27</v>
      </c>
      <c r="D7108" s="42" t="s">
        <v>15</v>
      </c>
      <c r="E7108">
        <v>168</v>
      </c>
      <c r="F7108">
        <v>42.5</v>
      </c>
      <c r="G7108" s="7">
        <v>226001123248</v>
      </c>
      <c r="H7108">
        <v>3</v>
      </c>
      <c r="I7108" s="45"/>
    </row>
    <row r="7109" spans="2:9" x14ac:dyDescent="0.5">
      <c r="B7109" s="1">
        <v>44319</v>
      </c>
      <c r="C7109" s="42" t="s">
        <v>27</v>
      </c>
      <c r="D7109" s="42" t="s">
        <v>15</v>
      </c>
      <c r="E7109">
        <v>227</v>
      </c>
      <c r="F7109">
        <v>114.6</v>
      </c>
      <c r="G7109" s="7">
        <v>226001123268</v>
      </c>
      <c r="H7109" t="s">
        <v>21</v>
      </c>
      <c r="I7109" s="45"/>
    </row>
    <row r="7110" spans="2:9" x14ac:dyDescent="0.5">
      <c r="B7110" s="1">
        <v>44319</v>
      </c>
      <c r="C7110" s="42" t="s">
        <v>27</v>
      </c>
      <c r="D7110" s="42" t="s">
        <v>15</v>
      </c>
      <c r="E7110">
        <v>205</v>
      </c>
      <c r="F7110">
        <v>89.3</v>
      </c>
      <c r="G7110" s="7">
        <v>226001123286</v>
      </c>
      <c r="H7110">
        <v>3</v>
      </c>
      <c r="I7110" s="45" t="s">
        <v>884</v>
      </c>
    </row>
    <row r="7111" spans="2:9" x14ac:dyDescent="0.5">
      <c r="B7111" s="1">
        <v>44319</v>
      </c>
      <c r="C7111" s="42" t="s">
        <v>27</v>
      </c>
      <c r="D7111" s="42" t="s">
        <v>15</v>
      </c>
      <c r="E7111">
        <v>170</v>
      </c>
      <c r="F7111">
        <v>48</v>
      </c>
      <c r="G7111" s="7">
        <v>226001123263</v>
      </c>
      <c r="H7111">
        <v>2</v>
      </c>
      <c r="I7111" s="45"/>
    </row>
    <row r="7112" spans="2:9" x14ac:dyDescent="0.5">
      <c r="B7112" s="1">
        <v>44319</v>
      </c>
      <c r="C7112" s="42" t="s">
        <v>27</v>
      </c>
      <c r="D7112" s="42" t="s">
        <v>15</v>
      </c>
      <c r="E7112">
        <v>193</v>
      </c>
      <c r="F7112">
        <v>72.3</v>
      </c>
      <c r="G7112" s="7">
        <v>226001123260</v>
      </c>
      <c r="H7112">
        <v>2</v>
      </c>
      <c r="I7112" s="45"/>
    </row>
    <row r="7113" spans="2:9" x14ac:dyDescent="0.5">
      <c r="B7113" s="1">
        <v>44319</v>
      </c>
      <c r="C7113" s="42" t="s">
        <v>27</v>
      </c>
      <c r="D7113" s="42" t="s">
        <v>15</v>
      </c>
      <c r="E7113">
        <v>190</v>
      </c>
      <c r="F7113">
        <v>62.7</v>
      </c>
      <c r="G7113" s="7">
        <v>226001123299</v>
      </c>
      <c r="H7113">
        <v>3</v>
      </c>
      <c r="I7113" s="45"/>
    </row>
    <row r="7114" spans="2:9" x14ac:dyDescent="0.5">
      <c r="B7114" s="1">
        <v>44319</v>
      </c>
      <c r="C7114" s="42" t="s">
        <v>27</v>
      </c>
      <c r="D7114" s="42" t="s">
        <v>15</v>
      </c>
      <c r="E7114">
        <v>234</v>
      </c>
      <c r="F7114">
        <v>132.1</v>
      </c>
      <c r="G7114" s="7">
        <v>226001123207</v>
      </c>
      <c r="H7114">
        <v>3</v>
      </c>
      <c r="I7114" s="45"/>
    </row>
    <row r="7115" spans="2:9" x14ac:dyDescent="0.5">
      <c r="B7115" s="1">
        <v>44319</v>
      </c>
      <c r="C7115" s="42" t="s">
        <v>27</v>
      </c>
      <c r="D7115" s="42" t="s">
        <v>15</v>
      </c>
      <c r="E7115">
        <v>216</v>
      </c>
      <c r="F7115">
        <v>93.2</v>
      </c>
      <c r="G7115" s="7">
        <v>226001123276</v>
      </c>
      <c r="H7115">
        <v>3</v>
      </c>
      <c r="I7115" s="45"/>
    </row>
    <row r="7116" spans="2:9" x14ac:dyDescent="0.5">
      <c r="B7116" s="1">
        <v>44319</v>
      </c>
      <c r="C7116" s="42" t="s">
        <v>27</v>
      </c>
      <c r="D7116" s="42" t="s">
        <v>15</v>
      </c>
      <c r="E7116">
        <v>162</v>
      </c>
      <c r="F7116">
        <v>44.9</v>
      </c>
      <c r="G7116" s="7">
        <v>226001123206</v>
      </c>
      <c r="H7116">
        <v>2</v>
      </c>
      <c r="I7116" s="45"/>
    </row>
    <row r="7117" spans="2:9" x14ac:dyDescent="0.5">
      <c r="B7117" s="1">
        <v>44319</v>
      </c>
      <c r="C7117" s="42" t="s">
        <v>27</v>
      </c>
      <c r="D7117" s="42" t="s">
        <v>15</v>
      </c>
      <c r="E7117">
        <v>177</v>
      </c>
      <c r="F7117">
        <v>53.6</v>
      </c>
      <c r="G7117" s="7">
        <v>226001123258</v>
      </c>
      <c r="H7117">
        <v>3</v>
      </c>
      <c r="I7117" s="45"/>
    </row>
    <row r="7118" spans="2:9" x14ac:dyDescent="0.5">
      <c r="B7118" s="1">
        <v>44319</v>
      </c>
      <c r="C7118" s="42" t="s">
        <v>1</v>
      </c>
      <c r="D7118" s="42" t="s">
        <v>15</v>
      </c>
      <c r="E7118">
        <v>92</v>
      </c>
      <c r="F7118">
        <v>8.6999999999999993</v>
      </c>
      <c r="G7118" s="7"/>
      <c r="H7118"/>
      <c r="I7118" s="45"/>
    </row>
    <row r="7119" spans="2:9" x14ac:dyDescent="0.5">
      <c r="B7119" s="1">
        <v>44319</v>
      </c>
      <c r="C7119" s="42" t="s">
        <v>1</v>
      </c>
      <c r="D7119" s="42" t="s">
        <v>15</v>
      </c>
      <c r="E7119">
        <v>133</v>
      </c>
      <c r="F7119">
        <v>22.9</v>
      </c>
      <c r="G7119" s="7"/>
      <c r="H7119"/>
      <c r="I7119" s="45"/>
    </row>
    <row r="7120" spans="2:9" x14ac:dyDescent="0.5">
      <c r="B7120" s="1">
        <v>44319</v>
      </c>
      <c r="C7120" s="42" t="s">
        <v>1</v>
      </c>
      <c r="D7120" s="42" t="s">
        <v>15</v>
      </c>
      <c r="E7120">
        <v>129</v>
      </c>
      <c r="F7120">
        <v>24.9</v>
      </c>
      <c r="G7120" s="7"/>
      <c r="H7120"/>
      <c r="I7120" s="45"/>
    </row>
    <row r="7121" spans="2:9" x14ac:dyDescent="0.5">
      <c r="B7121" s="1">
        <v>44319</v>
      </c>
      <c r="C7121" s="42" t="s">
        <v>1</v>
      </c>
      <c r="D7121" s="42" t="s">
        <v>15</v>
      </c>
      <c r="E7121">
        <v>97</v>
      </c>
      <c r="F7121">
        <v>9.8000000000000007</v>
      </c>
      <c r="G7121" s="7"/>
      <c r="H7121"/>
      <c r="I7121" s="45"/>
    </row>
    <row r="7122" spans="2:9" x14ac:dyDescent="0.5">
      <c r="B7122" s="1">
        <v>44319</v>
      </c>
      <c r="C7122" s="42" t="s">
        <v>1</v>
      </c>
      <c r="D7122" s="42" t="s">
        <v>15</v>
      </c>
      <c r="E7122">
        <v>107</v>
      </c>
      <c r="F7122">
        <v>12.8</v>
      </c>
      <c r="G7122" s="7"/>
      <c r="H7122"/>
      <c r="I7122" s="45"/>
    </row>
    <row r="7123" spans="2:9" x14ac:dyDescent="0.5">
      <c r="B7123" s="1">
        <v>44319</v>
      </c>
      <c r="C7123" s="42" t="s">
        <v>1</v>
      </c>
      <c r="D7123" s="42" t="s">
        <v>15</v>
      </c>
      <c r="E7123">
        <v>113</v>
      </c>
      <c r="F7123">
        <v>14.9</v>
      </c>
      <c r="G7123" s="7"/>
      <c r="H7123"/>
      <c r="I7123" s="45"/>
    </row>
    <row r="7124" spans="2:9" x14ac:dyDescent="0.5">
      <c r="B7124" s="1">
        <v>44319</v>
      </c>
      <c r="C7124" s="42" t="s">
        <v>1</v>
      </c>
      <c r="D7124" s="42" t="s">
        <v>15</v>
      </c>
      <c r="E7124">
        <v>125</v>
      </c>
      <c r="F7124">
        <v>20.6</v>
      </c>
      <c r="G7124" s="7"/>
      <c r="H7124"/>
      <c r="I7124" s="45"/>
    </row>
    <row r="7125" spans="2:9" x14ac:dyDescent="0.5">
      <c r="B7125" s="1">
        <v>44319</v>
      </c>
      <c r="C7125" s="42" t="s">
        <v>1</v>
      </c>
      <c r="D7125" s="42" t="s">
        <v>15</v>
      </c>
      <c r="E7125">
        <v>118</v>
      </c>
      <c r="F7125">
        <v>15.2</v>
      </c>
      <c r="G7125" s="7"/>
      <c r="H7125"/>
      <c r="I7125" s="45"/>
    </row>
    <row r="7126" spans="2:9" x14ac:dyDescent="0.5">
      <c r="B7126" s="1">
        <v>44319</v>
      </c>
      <c r="C7126" s="42" t="s">
        <v>1</v>
      </c>
      <c r="D7126" s="42" t="s">
        <v>15</v>
      </c>
      <c r="E7126">
        <v>106</v>
      </c>
      <c r="F7126">
        <v>12.1</v>
      </c>
      <c r="G7126" s="7"/>
      <c r="H7126"/>
      <c r="I7126" s="45"/>
    </row>
    <row r="7127" spans="2:9" x14ac:dyDescent="0.5">
      <c r="B7127" s="1">
        <v>44319</v>
      </c>
      <c r="C7127" s="42" t="s">
        <v>1</v>
      </c>
      <c r="D7127" s="42" t="s">
        <v>15</v>
      </c>
      <c r="E7127">
        <v>151</v>
      </c>
      <c r="F7127">
        <v>36.700000000000003</v>
      </c>
      <c r="G7127" s="7"/>
      <c r="H7127"/>
      <c r="I7127" s="45"/>
    </row>
    <row r="7128" spans="2:9" x14ac:dyDescent="0.5">
      <c r="B7128" s="1">
        <v>44319</v>
      </c>
      <c r="C7128" s="42" t="s">
        <v>1</v>
      </c>
      <c r="D7128" s="42" t="s">
        <v>15</v>
      </c>
      <c r="E7128">
        <v>113</v>
      </c>
      <c r="F7128">
        <v>14.1</v>
      </c>
      <c r="G7128" s="7"/>
      <c r="H7128"/>
      <c r="I7128" s="45"/>
    </row>
    <row r="7129" spans="2:9" x14ac:dyDescent="0.5">
      <c r="B7129" s="1">
        <v>44319</v>
      </c>
      <c r="C7129" s="42" t="s">
        <v>1</v>
      </c>
      <c r="D7129" s="42" t="s">
        <v>15</v>
      </c>
      <c r="E7129">
        <v>118</v>
      </c>
      <c r="F7129">
        <v>18.600000000000001</v>
      </c>
      <c r="G7129" s="7"/>
      <c r="H7129"/>
      <c r="I7129" s="45"/>
    </row>
    <row r="7130" spans="2:9" x14ac:dyDescent="0.5">
      <c r="B7130" s="1">
        <v>44319</v>
      </c>
      <c r="C7130" s="42" t="s">
        <v>1</v>
      </c>
      <c r="D7130" s="42" t="s">
        <v>15</v>
      </c>
      <c r="E7130">
        <v>95</v>
      </c>
      <c r="F7130">
        <v>10.1</v>
      </c>
      <c r="G7130" s="7"/>
      <c r="H7130"/>
      <c r="I7130" s="45"/>
    </row>
    <row r="7131" spans="2:9" x14ac:dyDescent="0.5">
      <c r="B7131" s="1">
        <v>44319</v>
      </c>
      <c r="C7131" s="42" t="s">
        <v>1</v>
      </c>
      <c r="D7131" s="42" t="s">
        <v>15</v>
      </c>
      <c r="E7131">
        <v>102</v>
      </c>
      <c r="F7131">
        <v>11.5</v>
      </c>
      <c r="G7131" s="7"/>
      <c r="H7131"/>
      <c r="I7131" s="45"/>
    </row>
    <row r="7132" spans="2:9" x14ac:dyDescent="0.5">
      <c r="B7132" s="1">
        <v>44319</v>
      </c>
      <c r="C7132" s="42" t="s">
        <v>1</v>
      </c>
      <c r="D7132" s="42" t="s">
        <v>15</v>
      </c>
      <c r="E7132">
        <v>129</v>
      </c>
      <c r="F7132">
        <v>22</v>
      </c>
      <c r="G7132" s="7"/>
      <c r="H7132"/>
      <c r="I7132" s="45"/>
    </row>
    <row r="7133" spans="2:9" x14ac:dyDescent="0.5">
      <c r="B7133" s="1">
        <v>44319</v>
      </c>
      <c r="C7133" s="42" t="s">
        <v>1</v>
      </c>
      <c r="D7133" s="42" t="s">
        <v>15</v>
      </c>
      <c r="E7133">
        <v>107</v>
      </c>
      <c r="F7133">
        <v>14.9</v>
      </c>
      <c r="G7133" s="7"/>
      <c r="H7133"/>
      <c r="I7133" s="45"/>
    </row>
    <row r="7134" spans="2:9" x14ac:dyDescent="0.5">
      <c r="B7134" s="1">
        <v>44319</v>
      </c>
      <c r="C7134" s="42" t="s">
        <v>1</v>
      </c>
      <c r="D7134" s="42" t="s">
        <v>15</v>
      </c>
      <c r="E7134">
        <v>142</v>
      </c>
      <c r="F7134">
        <v>32</v>
      </c>
      <c r="G7134" s="7"/>
      <c r="H7134"/>
      <c r="I7134" s="45"/>
    </row>
    <row r="7135" spans="2:9" x14ac:dyDescent="0.5">
      <c r="B7135" s="1">
        <v>44319</v>
      </c>
      <c r="C7135" s="42" t="s">
        <v>1</v>
      </c>
      <c r="D7135" s="42" t="s">
        <v>15</v>
      </c>
      <c r="E7135">
        <v>95</v>
      </c>
      <c r="F7135">
        <v>9.1999999999999993</v>
      </c>
      <c r="G7135" s="7"/>
      <c r="H7135"/>
      <c r="I7135" s="45"/>
    </row>
    <row r="7136" spans="2:9" x14ac:dyDescent="0.5">
      <c r="B7136" s="1">
        <v>44319</v>
      </c>
      <c r="C7136" s="42" t="s">
        <v>1</v>
      </c>
      <c r="D7136" s="42" t="s">
        <v>15</v>
      </c>
      <c r="E7136">
        <v>126</v>
      </c>
      <c r="F7136">
        <v>22.3</v>
      </c>
      <c r="G7136" s="7"/>
      <c r="H7136"/>
      <c r="I7136" s="45"/>
    </row>
    <row r="7137" spans="2:9" x14ac:dyDescent="0.5">
      <c r="B7137" s="1">
        <v>44319</v>
      </c>
      <c r="C7137" s="42" t="s">
        <v>1</v>
      </c>
      <c r="D7137" s="42" t="s">
        <v>15</v>
      </c>
      <c r="E7137">
        <v>120</v>
      </c>
      <c r="F7137">
        <v>19.2</v>
      </c>
      <c r="G7137" s="7"/>
      <c r="H7137"/>
      <c r="I7137" s="45"/>
    </row>
    <row r="7138" spans="2:9" x14ac:dyDescent="0.5">
      <c r="B7138" s="1">
        <v>44319</v>
      </c>
      <c r="C7138" s="42" t="s">
        <v>1</v>
      </c>
      <c r="D7138" s="42" t="s">
        <v>15</v>
      </c>
      <c r="E7138">
        <v>134</v>
      </c>
      <c r="F7138">
        <v>26.7</v>
      </c>
      <c r="G7138" s="7"/>
      <c r="H7138"/>
      <c r="I7138" s="45"/>
    </row>
    <row r="7139" spans="2:9" x14ac:dyDescent="0.5">
      <c r="B7139" s="1">
        <v>44319</v>
      </c>
      <c r="C7139" s="42" t="s">
        <v>1</v>
      </c>
      <c r="D7139" s="42" t="s">
        <v>15</v>
      </c>
      <c r="E7139">
        <v>79</v>
      </c>
      <c r="F7139">
        <v>5.5</v>
      </c>
      <c r="G7139" s="7"/>
      <c r="H7139"/>
      <c r="I7139" s="45"/>
    </row>
    <row r="7140" spans="2:9" x14ac:dyDescent="0.5">
      <c r="B7140" s="1">
        <v>44319</v>
      </c>
      <c r="C7140" s="42" t="s">
        <v>1</v>
      </c>
      <c r="D7140" s="42" t="s">
        <v>15</v>
      </c>
      <c r="E7140">
        <v>150</v>
      </c>
      <c r="F7140">
        <v>37.4</v>
      </c>
      <c r="G7140" s="7"/>
      <c r="H7140"/>
      <c r="I7140" s="45"/>
    </row>
    <row r="7141" spans="2:9" x14ac:dyDescent="0.5">
      <c r="B7141" s="1">
        <v>44319</v>
      </c>
      <c r="C7141" s="42" t="s">
        <v>1</v>
      </c>
      <c r="D7141" s="42" t="s">
        <v>15</v>
      </c>
      <c r="E7141">
        <v>89</v>
      </c>
      <c r="F7141">
        <v>8.6999999999999993</v>
      </c>
      <c r="G7141" s="7"/>
      <c r="H7141"/>
      <c r="I7141" s="45"/>
    </row>
    <row r="7142" spans="2:9" x14ac:dyDescent="0.5">
      <c r="B7142" s="1">
        <v>44319</v>
      </c>
      <c r="C7142" s="42" t="s">
        <v>1</v>
      </c>
      <c r="D7142" s="42" t="s">
        <v>15</v>
      </c>
      <c r="E7142">
        <v>155</v>
      </c>
      <c r="F7142">
        <v>40.299999999999997</v>
      </c>
      <c r="G7142" s="7"/>
      <c r="H7142"/>
      <c r="I7142" s="45"/>
    </row>
    <row r="7143" spans="2:9" x14ac:dyDescent="0.5">
      <c r="B7143" s="1">
        <v>44319</v>
      </c>
      <c r="C7143" s="42" t="s">
        <v>1</v>
      </c>
      <c r="D7143" s="42" t="s">
        <v>15</v>
      </c>
      <c r="E7143">
        <v>147</v>
      </c>
      <c r="F7143">
        <v>34.6</v>
      </c>
      <c r="G7143" s="7"/>
      <c r="H7143"/>
      <c r="I7143" s="45"/>
    </row>
    <row r="7144" spans="2:9" x14ac:dyDescent="0.5">
      <c r="B7144" s="1">
        <v>44319</v>
      </c>
      <c r="C7144" s="42" t="s">
        <v>1</v>
      </c>
      <c r="D7144" s="42" t="s">
        <v>15</v>
      </c>
      <c r="E7144">
        <v>91</v>
      </c>
      <c r="F7144">
        <v>9</v>
      </c>
      <c r="G7144" s="7"/>
      <c r="H7144"/>
      <c r="I7144" s="45"/>
    </row>
    <row r="7145" spans="2:9" x14ac:dyDescent="0.5">
      <c r="B7145" s="1">
        <v>44319</v>
      </c>
      <c r="C7145" s="42" t="s">
        <v>1</v>
      </c>
      <c r="D7145" s="42" t="s">
        <v>15</v>
      </c>
      <c r="E7145">
        <v>135</v>
      </c>
      <c r="F7145">
        <v>28.7</v>
      </c>
      <c r="G7145" s="7"/>
      <c r="H7145"/>
      <c r="I7145" s="45"/>
    </row>
    <row r="7146" spans="2:9" x14ac:dyDescent="0.5">
      <c r="B7146" s="1">
        <v>44319</v>
      </c>
      <c r="C7146" s="42" t="s">
        <v>1</v>
      </c>
      <c r="D7146" s="42" t="s">
        <v>15</v>
      </c>
      <c r="E7146">
        <v>242</v>
      </c>
      <c r="F7146">
        <v>152.69999999999999</v>
      </c>
      <c r="G7146" s="7"/>
      <c r="H7146"/>
      <c r="I7146" s="45" t="s">
        <v>880</v>
      </c>
    </row>
    <row r="7147" spans="2:9" x14ac:dyDescent="0.5">
      <c r="B7147" s="1">
        <v>44319</v>
      </c>
      <c r="C7147" s="42" t="s">
        <v>1</v>
      </c>
      <c r="D7147" s="42" t="s">
        <v>15</v>
      </c>
      <c r="E7147">
        <v>204</v>
      </c>
      <c r="F7147">
        <v>82.1</v>
      </c>
      <c r="G7147" s="7"/>
      <c r="H7147"/>
      <c r="I7147" s="45" t="s">
        <v>880</v>
      </c>
    </row>
    <row r="7148" spans="2:9" x14ac:dyDescent="0.5">
      <c r="B7148" s="1">
        <v>44319</v>
      </c>
      <c r="C7148" s="42" t="s">
        <v>570</v>
      </c>
      <c r="D7148" s="42" t="s">
        <v>15</v>
      </c>
      <c r="E7148">
        <v>133</v>
      </c>
      <c r="F7148">
        <v>20.3</v>
      </c>
      <c r="G7148" s="7"/>
      <c r="H7148"/>
      <c r="I7148" s="45"/>
    </row>
    <row r="7149" spans="2:9" x14ac:dyDescent="0.5">
      <c r="B7149" s="1">
        <v>44319</v>
      </c>
      <c r="C7149" s="42" t="s">
        <v>289</v>
      </c>
      <c r="D7149" s="42"/>
      <c r="E7149">
        <v>124</v>
      </c>
      <c r="F7149">
        <v>30</v>
      </c>
      <c r="G7149" s="7"/>
      <c r="H7149"/>
      <c r="I7149" s="45"/>
    </row>
    <row r="7150" spans="2:9" x14ac:dyDescent="0.5">
      <c r="B7150" s="1">
        <v>44319</v>
      </c>
      <c r="C7150" s="42" t="s">
        <v>570</v>
      </c>
      <c r="D7150" s="42" t="s">
        <v>15</v>
      </c>
      <c r="E7150">
        <v>205</v>
      </c>
      <c r="F7150">
        <v>76.2</v>
      </c>
      <c r="G7150" s="7"/>
      <c r="H7150"/>
      <c r="I7150" s="45"/>
    </row>
    <row r="7151" spans="2:9" x14ac:dyDescent="0.5">
      <c r="B7151" s="1">
        <v>44319</v>
      </c>
      <c r="C7151" s="42" t="s">
        <v>570</v>
      </c>
      <c r="D7151" s="42" t="s">
        <v>15</v>
      </c>
      <c r="E7151">
        <v>145</v>
      </c>
      <c r="G7151" s="7"/>
      <c r="H7151"/>
      <c r="I7151" s="45"/>
    </row>
    <row r="7152" spans="2:9" x14ac:dyDescent="0.5">
      <c r="B7152" s="1">
        <v>44319</v>
      </c>
      <c r="C7152" s="42" t="s">
        <v>570</v>
      </c>
      <c r="D7152" s="42" t="s">
        <v>15</v>
      </c>
      <c r="E7152">
        <v>187</v>
      </c>
      <c r="G7152" s="7"/>
      <c r="H7152"/>
      <c r="I7152" s="45"/>
    </row>
    <row r="7153" spans="2:9" x14ac:dyDescent="0.5">
      <c r="B7153" s="1">
        <v>44319</v>
      </c>
      <c r="C7153" s="42" t="s">
        <v>570</v>
      </c>
      <c r="D7153" s="42" t="s">
        <v>15</v>
      </c>
      <c r="E7153">
        <v>175</v>
      </c>
      <c r="F7153">
        <v>49.6</v>
      </c>
      <c r="G7153" s="7"/>
      <c r="H7153"/>
      <c r="I7153" s="45"/>
    </row>
    <row r="7154" spans="2:9" x14ac:dyDescent="0.5">
      <c r="B7154" s="1">
        <v>44319</v>
      </c>
      <c r="C7154" s="42" t="s">
        <v>570</v>
      </c>
      <c r="D7154" s="42" t="s">
        <v>15</v>
      </c>
      <c r="E7154">
        <v>170</v>
      </c>
      <c r="F7154">
        <v>41.9</v>
      </c>
      <c r="G7154" s="7"/>
      <c r="H7154"/>
      <c r="I7154" s="45"/>
    </row>
    <row r="7155" spans="2:9" x14ac:dyDescent="0.5">
      <c r="B7155" s="1">
        <v>44319</v>
      </c>
      <c r="C7155" s="42" t="s">
        <v>570</v>
      </c>
      <c r="D7155" s="42" t="s">
        <v>15</v>
      </c>
      <c r="E7155">
        <v>174</v>
      </c>
      <c r="F7155">
        <v>42.5</v>
      </c>
      <c r="G7155" s="7"/>
      <c r="H7155"/>
      <c r="I7155" s="45"/>
    </row>
    <row r="7156" spans="2:9" x14ac:dyDescent="0.5">
      <c r="B7156" s="1">
        <v>44319</v>
      </c>
      <c r="C7156" s="42" t="s">
        <v>575</v>
      </c>
      <c r="D7156" s="42" t="s">
        <v>11</v>
      </c>
      <c r="E7156">
        <v>293</v>
      </c>
      <c r="F7156">
        <v>216</v>
      </c>
      <c r="G7156" s="7"/>
      <c r="H7156"/>
      <c r="I7156" s="45"/>
    </row>
    <row r="7157" spans="2:9" x14ac:dyDescent="0.5">
      <c r="B7157" s="1">
        <v>44319</v>
      </c>
      <c r="C7157" s="42" t="s">
        <v>575</v>
      </c>
      <c r="D7157" s="42" t="s">
        <v>11</v>
      </c>
      <c r="E7157">
        <v>260</v>
      </c>
      <c r="F7157">
        <v>167.3</v>
      </c>
      <c r="G7157" s="7"/>
      <c r="H7157"/>
      <c r="I7157" s="45"/>
    </row>
    <row r="7158" spans="2:9" x14ac:dyDescent="0.5">
      <c r="B7158" s="1">
        <v>44319</v>
      </c>
      <c r="C7158" s="42" t="s">
        <v>576</v>
      </c>
      <c r="D7158" s="42" t="s">
        <v>15</v>
      </c>
      <c r="E7158">
        <v>130</v>
      </c>
      <c r="F7158">
        <v>22.3</v>
      </c>
      <c r="G7158" s="7"/>
      <c r="H7158"/>
      <c r="I7158" s="45"/>
    </row>
    <row r="7159" spans="2:9" x14ac:dyDescent="0.5">
      <c r="B7159" s="1">
        <v>44319</v>
      </c>
      <c r="C7159" s="42" t="s">
        <v>289</v>
      </c>
      <c r="D7159" s="42"/>
      <c r="E7159">
        <v>165</v>
      </c>
      <c r="G7159" s="7"/>
      <c r="H7159"/>
      <c r="I7159" s="45"/>
    </row>
    <row r="7160" spans="2:9" x14ac:dyDescent="0.5">
      <c r="B7160" s="1">
        <v>44319</v>
      </c>
      <c r="C7160" s="42" t="s">
        <v>579</v>
      </c>
      <c r="D7160" s="42" t="s">
        <v>15</v>
      </c>
      <c r="E7160">
        <v>117</v>
      </c>
      <c r="F7160">
        <v>13.5</v>
      </c>
      <c r="G7160" s="7"/>
      <c r="H7160"/>
      <c r="I7160" s="45"/>
    </row>
    <row r="7161" spans="2:9" x14ac:dyDescent="0.5">
      <c r="B7161" s="1">
        <v>44319</v>
      </c>
      <c r="C7161" s="42" t="s">
        <v>576</v>
      </c>
      <c r="D7161" s="42" t="s">
        <v>15</v>
      </c>
      <c r="E7161">
        <v>128</v>
      </c>
      <c r="F7161">
        <v>24.8</v>
      </c>
      <c r="G7161" s="7"/>
      <c r="H7161"/>
      <c r="I7161" s="45"/>
    </row>
    <row r="7162" spans="2:9" x14ac:dyDescent="0.5">
      <c r="B7162" s="1">
        <v>44319</v>
      </c>
      <c r="C7162" s="42" t="s">
        <v>575</v>
      </c>
      <c r="D7162" s="42" t="s">
        <v>11</v>
      </c>
      <c r="E7162">
        <v>287</v>
      </c>
      <c r="F7162">
        <v>210.5</v>
      </c>
      <c r="G7162" s="7"/>
      <c r="H7162"/>
      <c r="I7162" s="45"/>
    </row>
    <row r="7163" spans="2:9" x14ac:dyDescent="0.5">
      <c r="B7163" s="1">
        <v>44319</v>
      </c>
      <c r="C7163" s="42" t="s">
        <v>575</v>
      </c>
      <c r="D7163" s="42" t="s">
        <v>11</v>
      </c>
      <c r="E7163">
        <v>363</v>
      </c>
      <c r="G7163" s="7"/>
      <c r="H7163"/>
      <c r="I7163" s="45"/>
    </row>
    <row r="7164" spans="2:9" x14ac:dyDescent="0.5">
      <c r="B7164" s="1">
        <v>44319</v>
      </c>
      <c r="C7164" s="42" t="s">
        <v>289</v>
      </c>
      <c r="D7164" s="42"/>
      <c r="E7164">
        <v>135</v>
      </c>
      <c r="F7164">
        <v>43</v>
      </c>
      <c r="G7164" s="7"/>
      <c r="H7164"/>
      <c r="I7164" s="45"/>
    </row>
    <row r="7165" spans="2:9" x14ac:dyDescent="0.5">
      <c r="B7165" s="1">
        <v>44319</v>
      </c>
      <c r="C7165" s="42" t="s">
        <v>289</v>
      </c>
      <c r="D7165" s="42"/>
      <c r="E7165">
        <v>116</v>
      </c>
      <c r="F7165">
        <v>24.9</v>
      </c>
      <c r="G7165" s="7"/>
      <c r="H7165"/>
      <c r="I7165" s="45"/>
    </row>
    <row r="7166" spans="2:9" x14ac:dyDescent="0.5">
      <c r="B7166" s="1">
        <v>44319</v>
      </c>
      <c r="C7166" s="42" t="s">
        <v>289</v>
      </c>
      <c r="D7166" s="42"/>
      <c r="E7166">
        <v>178</v>
      </c>
      <c r="F7166">
        <v>102.1</v>
      </c>
      <c r="G7166" s="7"/>
      <c r="H7166"/>
      <c r="I7166" s="45"/>
    </row>
    <row r="7167" spans="2:9" x14ac:dyDescent="0.5">
      <c r="B7167" s="1">
        <v>44319</v>
      </c>
      <c r="C7167" s="42" t="s">
        <v>577</v>
      </c>
      <c r="D7167" s="42" t="s">
        <v>11</v>
      </c>
      <c r="E7167">
        <v>246</v>
      </c>
      <c r="F7167">
        <v>147.69999999999999</v>
      </c>
      <c r="G7167" s="7"/>
      <c r="H7167"/>
      <c r="I7167" s="45"/>
    </row>
    <row r="7168" spans="2:9" x14ac:dyDescent="0.5">
      <c r="B7168" s="1">
        <v>44319</v>
      </c>
      <c r="C7168" s="42" t="s">
        <v>1</v>
      </c>
      <c r="D7168" s="42" t="s">
        <v>15</v>
      </c>
      <c r="E7168">
        <v>127</v>
      </c>
      <c r="F7168">
        <v>19.100000000000001</v>
      </c>
      <c r="G7168" s="7"/>
      <c r="H7168"/>
      <c r="I7168" s="45"/>
    </row>
    <row r="7169" spans="2:9" x14ac:dyDescent="0.5">
      <c r="B7169" s="1">
        <v>44319</v>
      </c>
      <c r="C7169" s="42" t="s">
        <v>1</v>
      </c>
      <c r="D7169" s="42" t="s">
        <v>15</v>
      </c>
      <c r="E7169">
        <v>117</v>
      </c>
      <c r="F7169">
        <v>15.8</v>
      </c>
      <c r="G7169" s="7"/>
      <c r="H7169"/>
      <c r="I7169" s="45"/>
    </row>
    <row r="7170" spans="2:9" x14ac:dyDescent="0.5">
      <c r="B7170" s="1">
        <v>44319</v>
      </c>
      <c r="C7170" s="42" t="s">
        <v>1</v>
      </c>
      <c r="D7170" s="42" t="s">
        <v>15</v>
      </c>
      <c r="E7170">
        <v>138</v>
      </c>
      <c r="F7170">
        <v>24.9</v>
      </c>
      <c r="G7170" s="7"/>
      <c r="H7170"/>
      <c r="I7170" s="45"/>
    </row>
    <row r="7171" spans="2:9" x14ac:dyDescent="0.5">
      <c r="B7171" s="1">
        <v>44319</v>
      </c>
      <c r="C7171" s="42" t="s">
        <v>1</v>
      </c>
      <c r="D7171" s="42" t="s">
        <v>15</v>
      </c>
      <c r="E7171">
        <v>125</v>
      </c>
      <c r="F7171">
        <v>20.5</v>
      </c>
      <c r="G7171" s="7"/>
      <c r="H7171"/>
      <c r="I7171" s="45"/>
    </row>
    <row r="7172" spans="2:9" x14ac:dyDescent="0.5">
      <c r="B7172" s="1">
        <v>44319</v>
      </c>
      <c r="C7172" s="42" t="s">
        <v>1</v>
      </c>
      <c r="D7172" s="42" t="s">
        <v>15</v>
      </c>
      <c r="E7172">
        <v>116</v>
      </c>
      <c r="F7172">
        <v>16.5</v>
      </c>
      <c r="G7172" s="7"/>
      <c r="H7172"/>
      <c r="I7172" s="45"/>
    </row>
    <row r="7173" spans="2:9" x14ac:dyDescent="0.5">
      <c r="B7173" s="1">
        <v>44319</v>
      </c>
      <c r="C7173" s="42" t="s">
        <v>1</v>
      </c>
      <c r="D7173" s="42" t="s">
        <v>15</v>
      </c>
      <c r="E7173">
        <v>110</v>
      </c>
      <c r="F7173">
        <v>14.2</v>
      </c>
      <c r="G7173" s="7"/>
      <c r="H7173"/>
      <c r="I7173" s="45"/>
    </row>
    <row r="7174" spans="2:9" x14ac:dyDescent="0.5">
      <c r="B7174" s="1">
        <v>44319</v>
      </c>
      <c r="C7174" s="42" t="s">
        <v>1</v>
      </c>
      <c r="D7174" s="42" t="s">
        <v>15</v>
      </c>
      <c r="E7174">
        <v>115</v>
      </c>
      <c r="F7174">
        <v>16.8</v>
      </c>
      <c r="G7174" s="7"/>
      <c r="H7174"/>
      <c r="I7174" s="45"/>
    </row>
    <row r="7175" spans="2:9" x14ac:dyDescent="0.5">
      <c r="B7175" s="1">
        <v>44319</v>
      </c>
      <c r="C7175" s="42" t="s">
        <v>1</v>
      </c>
      <c r="D7175" s="42" t="s">
        <v>15</v>
      </c>
      <c r="E7175">
        <v>110</v>
      </c>
      <c r="F7175">
        <v>13.6</v>
      </c>
      <c r="G7175" s="7"/>
      <c r="H7175"/>
      <c r="I7175" s="45"/>
    </row>
    <row r="7176" spans="2:9" x14ac:dyDescent="0.5">
      <c r="B7176" s="1">
        <v>44319</v>
      </c>
      <c r="C7176" s="42" t="s">
        <v>1</v>
      </c>
      <c r="D7176" s="42" t="s">
        <v>15</v>
      </c>
      <c r="E7176">
        <v>117</v>
      </c>
      <c r="F7176">
        <v>17.3</v>
      </c>
      <c r="G7176" s="7"/>
      <c r="H7176"/>
      <c r="I7176" s="45"/>
    </row>
    <row r="7177" spans="2:9" x14ac:dyDescent="0.5">
      <c r="B7177" s="1">
        <v>44319</v>
      </c>
      <c r="C7177" s="42" t="s">
        <v>1</v>
      </c>
      <c r="D7177" s="42" t="s">
        <v>15</v>
      </c>
      <c r="E7177">
        <v>99</v>
      </c>
      <c r="F7177">
        <v>10.7</v>
      </c>
      <c r="G7177" s="7"/>
      <c r="H7177"/>
      <c r="I7177" s="45"/>
    </row>
    <row r="7178" spans="2:9" x14ac:dyDescent="0.5">
      <c r="B7178" s="1">
        <v>44319</v>
      </c>
      <c r="C7178" s="42" t="s">
        <v>1</v>
      </c>
      <c r="D7178" s="42" t="s">
        <v>15</v>
      </c>
      <c r="E7178">
        <v>91</v>
      </c>
      <c r="F7178">
        <v>8.6999999999999993</v>
      </c>
      <c r="G7178" s="7"/>
      <c r="H7178"/>
      <c r="I7178" s="45"/>
    </row>
    <row r="7179" spans="2:9" x14ac:dyDescent="0.5">
      <c r="B7179" s="1">
        <v>44319</v>
      </c>
      <c r="C7179" s="42" t="s">
        <v>1</v>
      </c>
      <c r="D7179" s="42" t="s">
        <v>15</v>
      </c>
      <c r="E7179">
        <v>108</v>
      </c>
      <c r="F7179">
        <v>13.1</v>
      </c>
      <c r="G7179" s="7"/>
      <c r="H7179"/>
      <c r="I7179" s="45"/>
    </row>
    <row r="7180" spans="2:9" x14ac:dyDescent="0.5">
      <c r="B7180" s="1">
        <v>44319</v>
      </c>
      <c r="C7180" s="42" t="s">
        <v>1</v>
      </c>
      <c r="D7180" s="42" t="s">
        <v>15</v>
      </c>
      <c r="E7180">
        <v>104</v>
      </c>
      <c r="F7180">
        <v>12.2</v>
      </c>
      <c r="G7180" s="7"/>
      <c r="H7180"/>
      <c r="I7180" s="45"/>
    </row>
    <row r="7181" spans="2:9" x14ac:dyDescent="0.5">
      <c r="B7181" s="1">
        <v>44319</v>
      </c>
      <c r="C7181" s="42" t="s">
        <v>1</v>
      </c>
      <c r="D7181" s="42" t="s">
        <v>15</v>
      </c>
      <c r="E7181">
        <v>130</v>
      </c>
      <c r="F7181">
        <v>25.2</v>
      </c>
      <c r="G7181" s="7"/>
      <c r="H7181"/>
      <c r="I7181" s="45"/>
    </row>
    <row r="7182" spans="2:9" x14ac:dyDescent="0.5">
      <c r="B7182" s="1">
        <v>44319</v>
      </c>
      <c r="C7182" s="42" t="s">
        <v>1</v>
      </c>
      <c r="D7182" s="42" t="s">
        <v>15</v>
      </c>
      <c r="E7182">
        <v>122</v>
      </c>
      <c r="F7182">
        <v>19.7</v>
      </c>
      <c r="G7182" s="7"/>
      <c r="H7182"/>
      <c r="I7182" s="45"/>
    </row>
    <row r="7183" spans="2:9" x14ac:dyDescent="0.5">
      <c r="B7183" s="1">
        <v>44319</v>
      </c>
      <c r="C7183" s="42" t="s">
        <v>1</v>
      </c>
      <c r="D7183" s="42" t="s">
        <v>15</v>
      </c>
      <c r="E7183">
        <v>105</v>
      </c>
      <c r="F7183">
        <v>12.4</v>
      </c>
      <c r="G7183" s="7"/>
      <c r="H7183"/>
      <c r="I7183" s="45"/>
    </row>
    <row r="7184" spans="2:9" x14ac:dyDescent="0.5">
      <c r="B7184" s="1">
        <v>44319</v>
      </c>
      <c r="C7184" s="42" t="s">
        <v>1</v>
      </c>
      <c r="D7184" s="42" t="s">
        <v>15</v>
      </c>
      <c r="E7184">
        <v>120</v>
      </c>
      <c r="F7184">
        <v>15.2</v>
      </c>
      <c r="G7184" s="7"/>
      <c r="H7184"/>
      <c r="I7184" s="45"/>
    </row>
    <row r="7185" spans="2:9" x14ac:dyDescent="0.5">
      <c r="B7185" s="1">
        <v>44319</v>
      </c>
      <c r="C7185" s="42" t="s">
        <v>1</v>
      </c>
      <c r="D7185" s="42" t="s">
        <v>15</v>
      </c>
      <c r="E7185">
        <v>106</v>
      </c>
      <c r="F7185">
        <v>10.9</v>
      </c>
      <c r="G7185" s="7"/>
      <c r="H7185"/>
      <c r="I7185" s="45"/>
    </row>
    <row r="7186" spans="2:9" x14ac:dyDescent="0.5">
      <c r="B7186" s="1">
        <v>44319</v>
      </c>
      <c r="C7186" s="42" t="s">
        <v>1</v>
      </c>
      <c r="D7186" s="42" t="s">
        <v>15</v>
      </c>
      <c r="E7186">
        <v>106</v>
      </c>
      <c r="F7186">
        <v>11.2</v>
      </c>
      <c r="G7186" s="7"/>
      <c r="H7186"/>
      <c r="I7186" s="45"/>
    </row>
    <row r="7187" spans="2:9" x14ac:dyDescent="0.5">
      <c r="B7187" s="1">
        <v>44319</v>
      </c>
      <c r="C7187" s="42" t="s">
        <v>1</v>
      </c>
      <c r="D7187" s="42" t="s">
        <v>15</v>
      </c>
      <c r="E7187">
        <v>90</v>
      </c>
      <c r="F7187">
        <v>7.9</v>
      </c>
      <c r="G7187" s="7"/>
      <c r="H7187"/>
      <c r="I7187" s="45"/>
    </row>
    <row r="7188" spans="2:9" x14ac:dyDescent="0.5">
      <c r="B7188" s="1">
        <v>44319</v>
      </c>
      <c r="C7188" s="42" t="s">
        <v>1</v>
      </c>
      <c r="D7188" s="42" t="s">
        <v>15</v>
      </c>
      <c r="E7188">
        <v>103</v>
      </c>
      <c r="F7188">
        <v>11</v>
      </c>
      <c r="G7188" s="7"/>
      <c r="H7188"/>
      <c r="I7188" s="45"/>
    </row>
    <row r="7189" spans="2:9" x14ac:dyDescent="0.5">
      <c r="B7189" s="1">
        <v>44319</v>
      </c>
      <c r="C7189" s="42" t="s">
        <v>1</v>
      </c>
      <c r="D7189" s="42" t="s">
        <v>15</v>
      </c>
      <c r="E7189">
        <v>97</v>
      </c>
      <c r="F7189">
        <v>10.1</v>
      </c>
      <c r="G7189" s="7"/>
      <c r="H7189"/>
      <c r="I7189" s="45"/>
    </row>
    <row r="7190" spans="2:9" x14ac:dyDescent="0.5">
      <c r="B7190" s="1">
        <v>44319</v>
      </c>
      <c r="C7190" s="42" t="s">
        <v>1</v>
      </c>
      <c r="D7190" s="42" t="s">
        <v>15</v>
      </c>
      <c r="E7190">
        <v>116</v>
      </c>
      <c r="F7190">
        <v>15.4</v>
      </c>
      <c r="G7190" s="7"/>
      <c r="H7190"/>
      <c r="I7190" s="45"/>
    </row>
    <row r="7191" spans="2:9" x14ac:dyDescent="0.5">
      <c r="B7191" s="1">
        <v>44319</v>
      </c>
      <c r="C7191" s="42" t="s">
        <v>1</v>
      </c>
      <c r="D7191" s="42" t="s">
        <v>15</v>
      </c>
      <c r="E7191">
        <v>128</v>
      </c>
      <c r="F7191">
        <v>21.9</v>
      </c>
      <c r="G7191" s="7"/>
      <c r="H7191"/>
      <c r="I7191" s="45"/>
    </row>
    <row r="7192" spans="2:9" x14ac:dyDescent="0.5">
      <c r="B7192" s="1">
        <v>44319</v>
      </c>
      <c r="C7192" s="42" t="s">
        <v>1</v>
      </c>
      <c r="D7192" s="42" t="s">
        <v>15</v>
      </c>
      <c r="E7192">
        <v>123</v>
      </c>
      <c r="F7192">
        <v>19.5</v>
      </c>
      <c r="G7192" s="7"/>
      <c r="H7192"/>
      <c r="I7192" s="45"/>
    </row>
    <row r="7193" spans="2:9" x14ac:dyDescent="0.5">
      <c r="B7193" s="1">
        <v>44319</v>
      </c>
      <c r="C7193" s="42" t="s">
        <v>1</v>
      </c>
      <c r="D7193" s="42" t="s">
        <v>15</v>
      </c>
      <c r="E7193">
        <v>126</v>
      </c>
      <c r="F7193">
        <v>19.7</v>
      </c>
      <c r="G7193" s="7"/>
      <c r="H7193"/>
      <c r="I7193" s="45"/>
    </row>
    <row r="7194" spans="2:9" x14ac:dyDescent="0.5">
      <c r="B7194" s="1">
        <v>44319</v>
      </c>
      <c r="C7194" s="42" t="s">
        <v>1</v>
      </c>
      <c r="D7194" s="42" t="s">
        <v>15</v>
      </c>
      <c r="E7194">
        <v>112</v>
      </c>
      <c r="F7194">
        <v>15.2</v>
      </c>
      <c r="G7194" s="7"/>
      <c r="H7194"/>
      <c r="I7194" s="45"/>
    </row>
    <row r="7195" spans="2:9" x14ac:dyDescent="0.5">
      <c r="B7195" s="1">
        <v>44319</v>
      </c>
      <c r="C7195" s="42" t="s">
        <v>1</v>
      </c>
      <c r="D7195" s="42" t="s">
        <v>15</v>
      </c>
      <c r="E7195">
        <v>113</v>
      </c>
      <c r="F7195">
        <v>14.7</v>
      </c>
      <c r="G7195" s="7"/>
      <c r="H7195"/>
      <c r="I7195" s="45"/>
    </row>
    <row r="7196" spans="2:9" x14ac:dyDescent="0.5">
      <c r="B7196" s="1">
        <v>44319</v>
      </c>
      <c r="C7196" s="42" t="s">
        <v>1</v>
      </c>
      <c r="D7196" s="42" t="s">
        <v>15</v>
      </c>
      <c r="E7196">
        <v>114</v>
      </c>
      <c r="F7196">
        <v>14.3</v>
      </c>
      <c r="G7196" s="7"/>
      <c r="H7196"/>
      <c r="I7196" s="45"/>
    </row>
    <row r="7197" spans="2:9" x14ac:dyDescent="0.5">
      <c r="B7197" s="1">
        <v>44319</v>
      </c>
      <c r="C7197" s="42" t="s">
        <v>1</v>
      </c>
      <c r="D7197" s="42" t="s">
        <v>15</v>
      </c>
      <c r="E7197">
        <v>105</v>
      </c>
      <c r="F7197">
        <v>12.6</v>
      </c>
      <c r="G7197" s="7"/>
      <c r="H7197"/>
      <c r="I7197" s="45"/>
    </row>
    <row r="7198" spans="2:9" x14ac:dyDescent="0.5">
      <c r="B7198" s="1">
        <v>44319</v>
      </c>
      <c r="C7198" s="42" t="s">
        <v>1</v>
      </c>
      <c r="D7198" s="42" t="s">
        <v>15</v>
      </c>
      <c r="E7198">
        <v>110</v>
      </c>
      <c r="F7198">
        <v>14.2</v>
      </c>
      <c r="G7198" s="7"/>
      <c r="H7198"/>
      <c r="I7198" s="45"/>
    </row>
    <row r="7199" spans="2:9" x14ac:dyDescent="0.5">
      <c r="B7199" s="1">
        <v>44319</v>
      </c>
      <c r="C7199" s="42" t="s">
        <v>1</v>
      </c>
      <c r="D7199" s="42" t="s">
        <v>15</v>
      </c>
      <c r="E7199">
        <v>99</v>
      </c>
      <c r="F7199">
        <v>10</v>
      </c>
      <c r="G7199" s="7"/>
      <c r="H7199"/>
      <c r="I7199" s="45"/>
    </row>
    <row r="7200" spans="2:9" x14ac:dyDescent="0.5">
      <c r="B7200" s="1">
        <v>44319</v>
      </c>
      <c r="C7200" s="42" t="s">
        <v>1</v>
      </c>
      <c r="D7200" s="42" t="s">
        <v>15</v>
      </c>
      <c r="E7200">
        <v>128</v>
      </c>
      <c r="F7200">
        <v>20.100000000000001</v>
      </c>
      <c r="G7200" s="7"/>
      <c r="H7200"/>
      <c r="I7200" s="45"/>
    </row>
    <row r="7201" spans="2:9" x14ac:dyDescent="0.5">
      <c r="B7201" s="1">
        <v>44319</v>
      </c>
      <c r="C7201" s="42" t="s">
        <v>1</v>
      </c>
      <c r="D7201" s="42" t="s">
        <v>15</v>
      </c>
      <c r="E7201">
        <v>93</v>
      </c>
      <c r="F7201">
        <v>8.1999999999999993</v>
      </c>
      <c r="G7201" s="7"/>
      <c r="H7201"/>
      <c r="I7201" s="45"/>
    </row>
    <row r="7202" spans="2:9" x14ac:dyDescent="0.5">
      <c r="B7202" s="1">
        <v>44319</v>
      </c>
      <c r="C7202" s="42" t="s">
        <v>1</v>
      </c>
      <c r="D7202" s="42" t="s">
        <v>15</v>
      </c>
      <c r="E7202">
        <v>106</v>
      </c>
      <c r="F7202">
        <v>13.4</v>
      </c>
      <c r="G7202" s="7"/>
      <c r="H7202"/>
      <c r="I7202" s="45"/>
    </row>
    <row r="7203" spans="2:9" x14ac:dyDescent="0.5">
      <c r="B7203" s="1">
        <v>44319</v>
      </c>
      <c r="C7203" s="42" t="s">
        <v>1</v>
      </c>
      <c r="D7203" s="42" t="s">
        <v>15</v>
      </c>
      <c r="E7203">
        <v>96</v>
      </c>
      <c r="F7203">
        <v>8.9</v>
      </c>
      <c r="G7203" s="7"/>
      <c r="H7203"/>
      <c r="I7203" s="45"/>
    </row>
    <row r="7204" spans="2:9" x14ac:dyDescent="0.5">
      <c r="B7204" s="1">
        <v>44319</v>
      </c>
      <c r="C7204" s="42" t="s">
        <v>1</v>
      </c>
      <c r="D7204" s="42" t="s">
        <v>15</v>
      </c>
      <c r="E7204">
        <v>152</v>
      </c>
      <c r="F7204">
        <v>19.7</v>
      </c>
      <c r="G7204" s="7"/>
      <c r="H7204"/>
      <c r="I7204" s="45"/>
    </row>
    <row r="7205" spans="2:9" x14ac:dyDescent="0.5">
      <c r="B7205" s="1">
        <v>44319</v>
      </c>
      <c r="C7205" s="42" t="s">
        <v>1</v>
      </c>
      <c r="D7205" s="42" t="s">
        <v>15</v>
      </c>
      <c r="E7205">
        <v>109</v>
      </c>
      <c r="F7205">
        <v>13.3</v>
      </c>
      <c r="G7205" s="7"/>
      <c r="H7205"/>
      <c r="I7205" s="45"/>
    </row>
    <row r="7206" spans="2:9" x14ac:dyDescent="0.5">
      <c r="B7206" s="1">
        <v>44319</v>
      </c>
      <c r="C7206" s="42" t="s">
        <v>1</v>
      </c>
      <c r="D7206" s="42" t="s">
        <v>15</v>
      </c>
      <c r="E7206">
        <v>108</v>
      </c>
      <c r="F7206">
        <v>14</v>
      </c>
      <c r="G7206" s="7"/>
      <c r="H7206"/>
      <c r="I7206" s="45"/>
    </row>
    <row r="7207" spans="2:9" x14ac:dyDescent="0.5">
      <c r="B7207" s="1">
        <v>44319</v>
      </c>
      <c r="C7207" s="42" t="s">
        <v>1</v>
      </c>
      <c r="D7207" s="42" t="s">
        <v>15</v>
      </c>
      <c r="E7207">
        <v>113</v>
      </c>
      <c r="F7207">
        <v>14.2</v>
      </c>
      <c r="G7207" s="7"/>
      <c r="H7207"/>
      <c r="I7207" s="45"/>
    </row>
    <row r="7208" spans="2:9" x14ac:dyDescent="0.5">
      <c r="B7208" s="1">
        <v>44319</v>
      </c>
      <c r="C7208" s="42" t="s">
        <v>1</v>
      </c>
      <c r="D7208" s="42" t="s">
        <v>15</v>
      </c>
      <c r="E7208">
        <v>90</v>
      </c>
      <c r="F7208">
        <v>8.5</v>
      </c>
      <c r="G7208" s="7"/>
      <c r="H7208"/>
      <c r="I7208" s="45"/>
    </row>
    <row r="7209" spans="2:9" x14ac:dyDescent="0.5">
      <c r="B7209" s="1">
        <v>44319</v>
      </c>
      <c r="C7209" s="42" t="s">
        <v>1</v>
      </c>
      <c r="D7209" s="42" t="s">
        <v>15</v>
      </c>
      <c r="E7209">
        <v>125</v>
      </c>
      <c r="F7209">
        <v>19.2</v>
      </c>
      <c r="G7209" s="7"/>
      <c r="H7209"/>
      <c r="I7209" s="45"/>
    </row>
    <row r="7210" spans="2:9" x14ac:dyDescent="0.5">
      <c r="B7210" s="1">
        <v>44319</v>
      </c>
      <c r="C7210" s="42" t="s">
        <v>1</v>
      </c>
      <c r="D7210" s="42" t="s">
        <v>15</v>
      </c>
      <c r="E7210">
        <v>96</v>
      </c>
      <c r="F7210">
        <v>9.6</v>
      </c>
      <c r="G7210" s="7"/>
      <c r="H7210"/>
      <c r="I7210" s="45"/>
    </row>
    <row r="7211" spans="2:9" x14ac:dyDescent="0.5">
      <c r="B7211" s="1">
        <v>44319</v>
      </c>
      <c r="C7211" s="42" t="s">
        <v>1</v>
      </c>
      <c r="D7211" s="42" t="s">
        <v>15</v>
      </c>
      <c r="E7211">
        <v>97</v>
      </c>
      <c r="F7211">
        <v>9.9</v>
      </c>
      <c r="G7211" s="7"/>
      <c r="H7211"/>
      <c r="I7211" s="45"/>
    </row>
    <row r="7212" spans="2:9" x14ac:dyDescent="0.5">
      <c r="B7212" s="1">
        <v>44319</v>
      </c>
      <c r="C7212" s="42" t="s">
        <v>1</v>
      </c>
      <c r="D7212" s="42" t="s">
        <v>15</v>
      </c>
      <c r="E7212">
        <v>96</v>
      </c>
      <c r="F7212">
        <v>9.1</v>
      </c>
      <c r="G7212" s="7"/>
      <c r="H7212"/>
      <c r="I7212" s="45"/>
    </row>
    <row r="7213" spans="2:9" x14ac:dyDescent="0.5">
      <c r="B7213" s="1">
        <v>44319</v>
      </c>
      <c r="C7213" s="42" t="s">
        <v>1</v>
      </c>
      <c r="D7213" s="42" t="s">
        <v>15</v>
      </c>
      <c r="E7213">
        <v>114</v>
      </c>
      <c r="F7213">
        <v>15.3</v>
      </c>
      <c r="G7213" s="7"/>
      <c r="H7213"/>
      <c r="I7213" s="45"/>
    </row>
    <row r="7214" spans="2:9" x14ac:dyDescent="0.5">
      <c r="B7214" s="1">
        <v>44319</v>
      </c>
      <c r="C7214" s="42" t="s">
        <v>1</v>
      </c>
      <c r="D7214" s="42" t="s">
        <v>15</v>
      </c>
      <c r="E7214">
        <v>119</v>
      </c>
      <c r="F7214">
        <v>17.3</v>
      </c>
      <c r="G7214" s="7"/>
      <c r="H7214"/>
      <c r="I7214" s="45"/>
    </row>
    <row r="7215" spans="2:9" x14ac:dyDescent="0.5">
      <c r="B7215" s="1">
        <v>44319</v>
      </c>
      <c r="C7215" s="42" t="s">
        <v>1</v>
      </c>
      <c r="D7215" s="42" t="s">
        <v>15</v>
      </c>
      <c r="E7215">
        <v>116</v>
      </c>
      <c r="F7215">
        <v>17.8</v>
      </c>
      <c r="G7215" s="7"/>
      <c r="H7215"/>
      <c r="I7215" s="45"/>
    </row>
    <row r="7216" spans="2:9" x14ac:dyDescent="0.5">
      <c r="B7216" s="1">
        <v>44319</v>
      </c>
      <c r="C7216" s="42" t="s">
        <v>1</v>
      </c>
      <c r="D7216" s="42" t="s">
        <v>15</v>
      </c>
      <c r="E7216">
        <v>112</v>
      </c>
      <c r="F7216">
        <v>14.1</v>
      </c>
      <c r="G7216" s="7"/>
      <c r="H7216"/>
      <c r="I7216" s="45"/>
    </row>
    <row r="7217" spans="2:9" x14ac:dyDescent="0.5">
      <c r="B7217" s="1">
        <v>44319</v>
      </c>
      <c r="C7217" s="42" t="s">
        <v>1</v>
      </c>
      <c r="D7217" s="42" t="s">
        <v>15</v>
      </c>
      <c r="E7217">
        <v>104</v>
      </c>
      <c r="F7217">
        <v>13</v>
      </c>
      <c r="G7217" s="7"/>
      <c r="H7217"/>
      <c r="I7217" s="45"/>
    </row>
    <row r="7218" spans="2:9" x14ac:dyDescent="0.5">
      <c r="B7218" s="1">
        <v>44319</v>
      </c>
      <c r="C7218" s="42" t="s">
        <v>1</v>
      </c>
      <c r="D7218" s="42" t="s">
        <v>15</v>
      </c>
      <c r="E7218">
        <v>133</v>
      </c>
      <c r="F7218">
        <v>26</v>
      </c>
      <c r="G7218" s="7"/>
      <c r="H7218"/>
      <c r="I7218" s="45"/>
    </row>
    <row r="7219" spans="2:9" x14ac:dyDescent="0.5">
      <c r="B7219" s="1">
        <v>44319</v>
      </c>
      <c r="C7219" s="42" t="s">
        <v>1</v>
      </c>
      <c r="D7219" s="42" t="s">
        <v>15</v>
      </c>
      <c r="E7219">
        <v>110</v>
      </c>
      <c r="F7219">
        <v>13.8</v>
      </c>
      <c r="G7219" s="7"/>
      <c r="H7219"/>
      <c r="I7219" s="45"/>
    </row>
    <row r="7220" spans="2:9" x14ac:dyDescent="0.5">
      <c r="B7220" s="1">
        <v>44319</v>
      </c>
      <c r="C7220" s="42" t="s">
        <v>1</v>
      </c>
      <c r="D7220" s="42" t="s">
        <v>15</v>
      </c>
      <c r="E7220">
        <v>108</v>
      </c>
      <c r="F7220">
        <v>13.3</v>
      </c>
      <c r="G7220" s="7"/>
      <c r="H7220"/>
      <c r="I7220" s="45"/>
    </row>
    <row r="7221" spans="2:9" x14ac:dyDescent="0.5">
      <c r="B7221" s="1">
        <v>44319</v>
      </c>
      <c r="C7221" s="42" t="s">
        <v>1</v>
      </c>
      <c r="D7221" s="42" t="s">
        <v>15</v>
      </c>
      <c r="E7221">
        <v>109</v>
      </c>
      <c r="F7221">
        <v>12.6</v>
      </c>
      <c r="G7221" s="7"/>
      <c r="H7221"/>
      <c r="I7221" s="45"/>
    </row>
    <row r="7222" spans="2:9" x14ac:dyDescent="0.5">
      <c r="B7222" s="1">
        <v>44319</v>
      </c>
      <c r="C7222" s="42" t="s">
        <v>1</v>
      </c>
      <c r="D7222" s="42" t="s">
        <v>15</v>
      </c>
      <c r="E7222">
        <v>112</v>
      </c>
      <c r="F7222">
        <v>14.2</v>
      </c>
      <c r="G7222" s="7"/>
      <c r="H7222"/>
      <c r="I7222" s="45"/>
    </row>
    <row r="7223" spans="2:9" x14ac:dyDescent="0.5">
      <c r="B7223" s="1">
        <v>44319</v>
      </c>
      <c r="C7223" s="42" t="s">
        <v>1</v>
      </c>
      <c r="D7223" s="42" t="s">
        <v>15</v>
      </c>
      <c r="E7223">
        <v>101</v>
      </c>
      <c r="F7223">
        <v>10.8</v>
      </c>
      <c r="G7223" s="7"/>
      <c r="H7223"/>
      <c r="I7223" s="45"/>
    </row>
    <row r="7224" spans="2:9" x14ac:dyDescent="0.5">
      <c r="B7224" s="1">
        <v>44319</v>
      </c>
      <c r="C7224" s="42" t="s">
        <v>1</v>
      </c>
      <c r="D7224" s="42" t="s">
        <v>15</v>
      </c>
      <c r="E7224">
        <v>122</v>
      </c>
      <c r="F7224">
        <v>18.899999999999999</v>
      </c>
      <c r="G7224" s="7"/>
      <c r="H7224"/>
      <c r="I7224" s="45"/>
    </row>
    <row r="7225" spans="2:9" x14ac:dyDescent="0.5">
      <c r="B7225" s="1">
        <v>44319</v>
      </c>
      <c r="C7225" s="42" t="s">
        <v>1</v>
      </c>
      <c r="D7225" s="42" t="s">
        <v>15</v>
      </c>
      <c r="E7225">
        <v>99</v>
      </c>
      <c r="F7225">
        <v>10.4</v>
      </c>
      <c r="G7225" s="7"/>
      <c r="H7225"/>
      <c r="I7225" s="45"/>
    </row>
    <row r="7226" spans="2:9" x14ac:dyDescent="0.5">
      <c r="B7226" s="1">
        <v>44319</v>
      </c>
      <c r="C7226" s="42" t="s">
        <v>1</v>
      </c>
      <c r="D7226" s="42" t="s">
        <v>15</v>
      </c>
      <c r="E7226">
        <v>97</v>
      </c>
      <c r="F7226">
        <v>9.6999999999999993</v>
      </c>
      <c r="G7226" s="7"/>
      <c r="H7226"/>
      <c r="I7226" s="45"/>
    </row>
    <row r="7227" spans="2:9" x14ac:dyDescent="0.5">
      <c r="B7227" s="1">
        <v>44319</v>
      </c>
      <c r="C7227" s="42" t="s">
        <v>1</v>
      </c>
      <c r="D7227" s="42" t="s">
        <v>15</v>
      </c>
      <c r="E7227">
        <v>115</v>
      </c>
      <c r="F7227">
        <v>14.3</v>
      </c>
      <c r="G7227" s="7"/>
      <c r="H7227"/>
      <c r="I7227" s="45"/>
    </row>
    <row r="7228" spans="2:9" x14ac:dyDescent="0.5">
      <c r="B7228" s="1">
        <v>44319</v>
      </c>
      <c r="C7228" s="42" t="s">
        <v>1</v>
      </c>
      <c r="D7228" s="42" t="s">
        <v>15</v>
      </c>
      <c r="E7228">
        <v>99</v>
      </c>
      <c r="F7228">
        <v>9.6</v>
      </c>
      <c r="G7228" s="7"/>
      <c r="H7228"/>
      <c r="I7228" s="45"/>
    </row>
    <row r="7229" spans="2:9" x14ac:dyDescent="0.5">
      <c r="B7229" s="1">
        <v>44319</v>
      </c>
      <c r="C7229" s="42" t="s">
        <v>1</v>
      </c>
      <c r="D7229" s="42" t="s">
        <v>15</v>
      </c>
      <c r="E7229">
        <v>98</v>
      </c>
      <c r="F7229">
        <v>10.6</v>
      </c>
      <c r="G7229" s="7"/>
      <c r="H7229"/>
      <c r="I7229" s="45"/>
    </row>
    <row r="7230" spans="2:9" x14ac:dyDescent="0.5">
      <c r="B7230" s="1">
        <v>44319</v>
      </c>
      <c r="C7230" s="42" t="s">
        <v>1</v>
      </c>
      <c r="D7230" s="42" t="s">
        <v>15</v>
      </c>
      <c r="E7230">
        <v>92</v>
      </c>
      <c r="F7230">
        <v>8.6</v>
      </c>
      <c r="G7230" s="7"/>
      <c r="H7230"/>
      <c r="I7230" s="45"/>
    </row>
    <row r="7231" spans="2:9" x14ac:dyDescent="0.5">
      <c r="B7231" s="1">
        <v>44319</v>
      </c>
      <c r="C7231" s="42" t="s">
        <v>1</v>
      </c>
      <c r="D7231" s="42" t="s">
        <v>15</v>
      </c>
      <c r="E7231">
        <v>109</v>
      </c>
      <c r="F7231">
        <v>7.4</v>
      </c>
      <c r="G7231" s="7"/>
      <c r="H7231"/>
      <c r="I7231" s="45"/>
    </row>
    <row r="7232" spans="2:9" x14ac:dyDescent="0.5">
      <c r="B7232" s="1">
        <v>44319</v>
      </c>
      <c r="C7232" s="42" t="s">
        <v>1</v>
      </c>
      <c r="D7232" s="42" t="s">
        <v>15</v>
      </c>
      <c r="E7232">
        <v>117</v>
      </c>
      <c r="F7232">
        <v>17.7</v>
      </c>
      <c r="G7232" s="7"/>
      <c r="H7232"/>
      <c r="I7232" s="45"/>
    </row>
    <row r="7233" spans="2:9" x14ac:dyDescent="0.5">
      <c r="B7233" s="1">
        <v>44319</v>
      </c>
      <c r="C7233" s="42" t="s">
        <v>1</v>
      </c>
      <c r="D7233" s="42" t="s">
        <v>15</v>
      </c>
      <c r="E7233">
        <v>106</v>
      </c>
      <c r="F7233">
        <v>12.2</v>
      </c>
      <c r="G7233" s="7"/>
      <c r="H7233"/>
      <c r="I7233" s="45"/>
    </row>
    <row r="7234" spans="2:9" x14ac:dyDescent="0.5">
      <c r="B7234" s="1">
        <v>44319</v>
      </c>
      <c r="C7234" s="42" t="s">
        <v>1</v>
      </c>
      <c r="D7234" s="42" t="s">
        <v>15</v>
      </c>
      <c r="E7234">
        <v>97</v>
      </c>
      <c r="F7234">
        <v>9.8000000000000007</v>
      </c>
      <c r="G7234" s="7"/>
      <c r="H7234"/>
      <c r="I7234" s="45"/>
    </row>
    <row r="7235" spans="2:9" x14ac:dyDescent="0.5">
      <c r="B7235" s="1">
        <v>44319</v>
      </c>
      <c r="C7235" s="42" t="s">
        <v>1</v>
      </c>
      <c r="D7235" s="42" t="s">
        <v>15</v>
      </c>
      <c r="E7235">
        <v>127</v>
      </c>
      <c r="F7235">
        <v>23.2</v>
      </c>
      <c r="G7235" s="7"/>
      <c r="H7235"/>
      <c r="I7235" s="45"/>
    </row>
    <row r="7236" spans="2:9" x14ac:dyDescent="0.5">
      <c r="B7236" s="1">
        <v>44319</v>
      </c>
      <c r="C7236" s="42" t="s">
        <v>1</v>
      </c>
      <c r="D7236" s="42" t="s">
        <v>15</v>
      </c>
      <c r="E7236">
        <v>122</v>
      </c>
      <c r="F7236">
        <v>17.399999999999999</v>
      </c>
      <c r="G7236" s="7"/>
      <c r="H7236"/>
      <c r="I7236" s="45"/>
    </row>
    <row r="7237" spans="2:9" x14ac:dyDescent="0.5">
      <c r="B7237" s="1">
        <v>44319</v>
      </c>
      <c r="C7237" s="42" t="s">
        <v>1</v>
      </c>
      <c r="D7237" s="42" t="s">
        <v>15</v>
      </c>
      <c r="E7237">
        <v>118</v>
      </c>
      <c r="F7237">
        <v>18.899999999999999</v>
      </c>
      <c r="G7237" s="7"/>
      <c r="H7237"/>
      <c r="I7237" s="45"/>
    </row>
    <row r="7238" spans="2:9" x14ac:dyDescent="0.5">
      <c r="B7238" s="1">
        <v>44319</v>
      </c>
      <c r="C7238" s="42" t="s">
        <v>1</v>
      </c>
      <c r="D7238" s="42" t="s">
        <v>15</v>
      </c>
      <c r="E7238">
        <v>97</v>
      </c>
      <c r="F7238">
        <v>9.4</v>
      </c>
      <c r="G7238" s="7"/>
      <c r="H7238"/>
      <c r="I7238" s="45"/>
    </row>
    <row r="7239" spans="2:9" x14ac:dyDescent="0.5">
      <c r="B7239" s="1">
        <v>44319</v>
      </c>
      <c r="C7239" s="42" t="s">
        <v>1</v>
      </c>
      <c r="D7239" s="42" t="s">
        <v>15</v>
      </c>
      <c r="E7239">
        <v>105</v>
      </c>
      <c r="F7239">
        <v>13.5</v>
      </c>
      <c r="G7239" s="7"/>
      <c r="H7239"/>
      <c r="I7239" s="45"/>
    </row>
    <row r="7240" spans="2:9" x14ac:dyDescent="0.5">
      <c r="B7240" s="1">
        <v>44319</v>
      </c>
      <c r="C7240" s="42" t="s">
        <v>27</v>
      </c>
      <c r="D7240" s="42" t="s">
        <v>15</v>
      </c>
      <c r="E7240">
        <v>166</v>
      </c>
      <c r="F7240">
        <v>37.799999999999997</v>
      </c>
      <c r="G7240" s="7"/>
      <c r="H7240"/>
      <c r="I7240" s="45"/>
    </row>
    <row r="7241" spans="2:9" x14ac:dyDescent="0.5">
      <c r="B7241" s="1">
        <v>44319</v>
      </c>
      <c r="C7241" s="42" t="s">
        <v>27</v>
      </c>
      <c r="D7241" s="42" t="s">
        <v>15</v>
      </c>
      <c r="E7241">
        <v>110</v>
      </c>
      <c r="F7241">
        <v>12.2</v>
      </c>
      <c r="G7241" s="7"/>
      <c r="H7241"/>
      <c r="I7241" s="45"/>
    </row>
    <row r="7242" spans="2:9" x14ac:dyDescent="0.5">
      <c r="B7242" s="1">
        <v>44319</v>
      </c>
      <c r="C7242" s="42" t="s">
        <v>27</v>
      </c>
      <c r="D7242" s="42" t="s">
        <v>15</v>
      </c>
      <c r="E7242">
        <v>117</v>
      </c>
      <c r="F7242">
        <v>15.1</v>
      </c>
      <c r="G7242" s="7"/>
      <c r="H7242"/>
      <c r="I7242" s="45"/>
    </row>
    <row r="7243" spans="2:9" x14ac:dyDescent="0.5">
      <c r="B7243" s="1">
        <v>44319</v>
      </c>
      <c r="C7243" s="42" t="s">
        <v>27</v>
      </c>
      <c r="D7243" s="42" t="s">
        <v>15</v>
      </c>
      <c r="E7243">
        <v>105</v>
      </c>
      <c r="F7243">
        <v>12.7</v>
      </c>
      <c r="G7243" s="7"/>
      <c r="H7243"/>
      <c r="I7243" s="45"/>
    </row>
    <row r="7244" spans="2:9" x14ac:dyDescent="0.5">
      <c r="B7244" s="1">
        <v>44320</v>
      </c>
      <c r="C7244" s="42" t="s">
        <v>27</v>
      </c>
      <c r="D7244" s="42" t="s">
        <v>15</v>
      </c>
      <c r="E7244">
        <v>166</v>
      </c>
      <c r="F7244">
        <v>43.4</v>
      </c>
      <c r="G7244" s="7">
        <v>226001123212</v>
      </c>
      <c r="H7244">
        <v>2</v>
      </c>
      <c r="I7244" s="45"/>
    </row>
    <row r="7245" spans="2:9" x14ac:dyDescent="0.5">
      <c r="B7245" s="1">
        <v>44320</v>
      </c>
      <c r="C7245" s="42" t="s">
        <v>27</v>
      </c>
      <c r="D7245" s="42" t="s">
        <v>15</v>
      </c>
      <c r="E7245">
        <v>204</v>
      </c>
      <c r="F7245">
        <v>81.8</v>
      </c>
      <c r="G7245" s="7">
        <v>226001123265</v>
      </c>
      <c r="H7245">
        <v>3</v>
      </c>
      <c r="I7245" s="45" t="s">
        <v>885</v>
      </c>
    </row>
    <row r="7246" spans="2:9" x14ac:dyDescent="0.5">
      <c r="B7246" s="1">
        <v>44320</v>
      </c>
      <c r="C7246" s="42" t="s">
        <v>27</v>
      </c>
      <c r="D7246" s="42" t="s">
        <v>15</v>
      </c>
      <c r="E7246">
        <v>178</v>
      </c>
      <c r="F7246">
        <v>53.1</v>
      </c>
      <c r="G7246" s="7">
        <v>226001123235</v>
      </c>
      <c r="H7246">
        <v>3</v>
      </c>
      <c r="I7246" s="45"/>
    </row>
    <row r="7247" spans="2:9" x14ac:dyDescent="0.5">
      <c r="B7247" s="1">
        <v>44320</v>
      </c>
      <c r="C7247" s="42" t="s">
        <v>27</v>
      </c>
      <c r="D7247" s="42" t="s">
        <v>15</v>
      </c>
      <c r="E7247">
        <v>179</v>
      </c>
      <c r="F7247">
        <v>51.9</v>
      </c>
      <c r="G7247" s="7">
        <v>226001123240</v>
      </c>
      <c r="H7247">
        <v>3</v>
      </c>
      <c r="I7247" s="45"/>
    </row>
    <row r="7248" spans="2:9" x14ac:dyDescent="0.5">
      <c r="B7248" s="1">
        <v>44320</v>
      </c>
      <c r="C7248" s="42" t="s">
        <v>27</v>
      </c>
      <c r="D7248" s="42" t="s">
        <v>15</v>
      </c>
      <c r="E7248">
        <v>226</v>
      </c>
      <c r="F7248">
        <v>110.4</v>
      </c>
      <c r="G7248" s="7">
        <v>226001123289</v>
      </c>
      <c r="H7248">
        <v>3</v>
      </c>
      <c r="I7248" s="45"/>
    </row>
    <row r="7249" spans="2:9" x14ac:dyDescent="0.5">
      <c r="B7249" s="1">
        <v>44320</v>
      </c>
      <c r="C7249" s="42" t="s">
        <v>27</v>
      </c>
      <c r="D7249" s="42" t="s">
        <v>15</v>
      </c>
      <c r="E7249">
        <v>186</v>
      </c>
      <c r="F7249">
        <v>68.099999999999994</v>
      </c>
      <c r="G7249" s="7">
        <v>226001123232</v>
      </c>
      <c r="H7249">
        <v>3</v>
      </c>
      <c r="I7249" s="45"/>
    </row>
    <row r="7250" spans="2:9" x14ac:dyDescent="0.5">
      <c r="B7250" s="1">
        <v>44320</v>
      </c>
      <c r="C7250" s="42" t="s">
        <v>27</v>
      </c>
      <c r="D7250" s="42" t="s">
        <v>15</v>
      </c>
      <c r="E7250">
        <v>151</v>
      </c>
      <c r="F7250">
        <v>37.299999999999997</v>
      </c>
      <c r="G7250" s="7">
        <v>226001123228</v>
      </c>
      <c r="H7250">
        <v>2</v>
      </c>
      <c r="I7250" s="45"/>
    </row>
    <row r="7251" spans="2:9" x14ac:dyDescent="0.5">
      <c r="B7251" s="1">
        <v>44320</v>
      </c>
      <c r="C7251" s="42" t="s">
        <v>27</v>
      </c>
      <c r="D7251" s="42" t="s">
        <v>15</v>
      </c>
      <c r="E7251">
        <v>178</v>
      </c>
      <c r="F7251">
        <v>53.3</v>
      </c>
      <c r="G7251" s="7">
        <v>226001123252</v>
      </c>
      <c r="H7251">
        <v>2</v>
      </c>
      <c r="I7251" s="45"/>
    </row>
    <row r="7252" spans="2:9" x14ac:dyDescent="0.5">
      <c r="B7252" s="1">
        <v>44320</v>
      </c>
      <c r="C7252" s="42" t="s">
        <v>27</v>
      </c>
      <c r="D7252" s="42" t="s">
        <v>15</v>
      </c>
      <c r="E7252">
        <v>213</v>
      </c>
      <c r="F7252">
        <v>80</v>
      </c>
      <c r="G7252" s="7">
        <v>226001123244</v>
      </c>
      <c r="H7252">
        <v>4</v>
      </c>
      <c r="I7252" s="45"/>
    </row>
    <row r="7253" spans="2:9" x14ac:dyDescent="0.5">
      <c r="B7253" s="1">
        <v>44320</v>
      </c>
      <c r="C7253" s="42" t="s">
        <v>27</v>
      </c>
      <c r="D7253" s="42" t="s">
        <v>15</v>
      </c>
      <c r="E7253">
        <v>180</v>
      </c>
      <c r="F7253">
        <v>53.4</v>
      </c>
      <c r="G7253" s="7">
        <v>226001123288</v>
      </c>
      <c r="H7253">
        <v>3</v>
      </c>
      <c r="I7253" s="45"/>
    </row>
    <row r="7254" spans="2:9" x14ac:dyDescent="0.5">
      <c r="B7254" s="1">
        <v>44320</v>
      </c>
      <c r="C7254" s="42" t="s">
        <v>27</v>
      </c>
      <c r="D7254" s="42" t="s">
        <v>15</v>
      </c>
      <c r="E7254">
        <v>192</v>
      </c>
      <c r="F7254">
        <v>67.900000000000006</v>
      </c>
      <c r="G7254" s="7">
        <v>226001123227</v>
      </c>
      <c r="H7254">
        <v>3</v>
      </c>
      <c r="I7254" s="45"/>
    </row>
    <row r="7255" spans="2:9" x14ac:dyDescent="0.5">
      <c r="B7255" s="1">
        <v>44320</v>
      </c>
      <c r="C7255" s="42" t="s">
        <v>27</v>
      </c>
      <c r="D7255" s="42" t="s">
        <v>15</v>
      </c>
      <c r="E7255">
        <v>180</v>
      </c>
      <c r="F7255">
        <v>62.2</v>
      </c>
      <c r="G7255" s="7">
        <v>226001123293</v>
      </c>
      <c r="H7255">
        <v>3</v>
      </c>
      <c r="I7255" s="45"/>
    </row>
    <row r="7256" spans="2:9" x14ac:dyDescent="0.5">
      <c r="B7256" s="1">
        <v>44320</v>
      </c>
      <c r="C7256" s="42" t="s">
        <v>27</v>
      </c>
      <c r="D7256" s="42" t="s">
        <v>15</v>
      </c>
      <c r="E7256">
        <v>275</v>
      </c>
      <c r="F7256">
        <v>215.8</v>
      </c>
      <c r="G7256" s="7">
        <v>226001123271</v>
      </c>
      <c r="H7256" t="s">
        <v>21</v>
      </c>
      <c r="I7256" s="45"/>
    </row>
    <row r="7257" spans="2:9" x14ac:dyDescent="0.5">
      <c r="B7257" s="1">
        <v>44320</v>
      </c>
      <c r="C7257" s="42" t="s">
        <v>27</v>
      </c>
      <c r="D7257" s="42" t="s">
        <v>15</v>
      </c>
      <c r="E7257">
        <v>190</v>
      </c>
      <c r="F7257">
        <v>55</v>
      </c>
      <c r="G7257" s="7">
        <v>226001123269</v>
      </c>
      <c r="H7257">
        <v>2</v>
      </c>
      <c r="I7257" s="45"/>
    </row>
    <row r="7258" spans="2:9" x14ac:dyDescent="0.5">
      <c r="B7258" s="1">
        <v>44320</v>
      </c>
      <c r="C7258" s="42" t="s">
        <v>27</v>
      </c>
      <c r="D7258" s="42" t="s">
        <v>15</v>
      </c>
      <c r="E7258">
        <v>228</v>
      </c>
      <c r="F7258">
        <v>103.4</v>
      </c>
      <c r="G7258" s="7">
        <v>226001123284</v>
      </c>
      <c r="H7258" t="s">
        <v>21</v>
      </c>
      <c r="I7258" s="45"/>
    </row>
    <row r="7259" spans="2:9" x14ac:dyDescent="0.5">
      <c r="B7259" s="1">
        <v>44320</v>
      </c>
      <c r="C7259" s="42" t="s">
        <v>27</v>
      </c>
      <c r="D7259" s="42" t="s">
        <v>15</v>
      </c>
      <c r="E7259">
        <v>205</v>
      </c>
      <c r="F7259">
        <v>74.7</v>
      </c>
      <c r="G7259" s="7">
        <v>226001123259</v>
      </c>
      <c r="H7259">
        <v>3</v>
      </c>
      <c r="I7259" s="45"/>
    </row>
    <row r="7260" spans="2:9" x14ac:dyDescent="0.5">
      <c r="B7260" s="1">
        <v>44320</v>
      </c>
      <c r="C7260" s="42" t="s">
        <v>27</v>
      </c>
      <c r="D7260" s="42" t="s">
        <v>15</v>
      </c>
      <c r="E7260">
        <v>220</v>
      </c>
      <c r="F7260">
        <v>116.9</v>
      </c>
      <c r="G7260" s="7">
        <v>226001123203</v>
      </c>
      <c r="H7260">
        <v>4</v>
      </c>
      <c r="I7260" s="45"/>
    </row>
    <row r="7261" spans="2:9" x14ac:dyDescent="0.5">
      <c r="B7261" s="1">
        <v>44320</v>
      </c>
      <c r="C7261" s="42" t="s">
        <v>1</v>
      </c>
      <c r="D7261" s="42" t="s">
        <v>15</v>
      </c>
      <c r="E7261">
        <v>114</v>
      </c>
      <c r="G7261" s="7"/>
      <c r="H7261"/>
      <c r="I7261" s="45"/>
    </row>
    <row r="7262" spans="2:9" x14ac:dyDescent="0.5">
      <c r="B7262" s="1">
        <v>44320</v>
      </c>
      <c r="C7262" s="42" t="s">
        <v>1</v>
      </c>
      <c r="D7262" s="42" t="s">
        <v>15</v>
      </c>
      <c r="E7262">
        <v>117</v>
      </c>
      <c r="G7262" s="7"/>
      <c r="H7262"/>
      <c r="I7262" s="45"/>
    </row>
    <row r="7263" spans="2:9" x14ac:dyDescent="0.5">
      <c r="B7263" s="1">
        <v>44320</v>
      </c>
      <c r="C7263" s="42" t="s">
        <v>1</v>
      </c>
      <c r="D7263" s="42" t="s">
        <v>15</v>
      </c>
      <c r="E7263">
        <v>117</v>
      </c>
      <c r="G7263" s="7"/>
      <c r="H7263"/>
      <c r="I7263" s="45"/>
    </row>
    <row r="7264" spans="2:9" x14ac:dyDescent="0.5">
      <c r="B7264" s="1">
        <v>44320</v>
      </c>
      <c r="C7264" s="42" t="s">
        <v>1</v>
      </c>
      <c r="D7264" s="42" t="s">
        <v>15</v>
      </c>
      <c r="E7264">
        <v>120</v>
      </c>
      <c r="G7264" s="7"/>
      <c r="H7264"/>
      <c r="I7264" s="45"/>
    </row>
    <row r="7265" spans="2:9" x14ac:dyDescent="0.5">
      <c r="B7265" s="1">
        <v>44320</v>
      </c>
      <c r="C7265" s="42" t="s">
        <v>1</v>
      </c>
      <c r="D7265" s="42" t="s">
        <v>15</v>
      </c>
      <c r="E7265">
        <v>96</v>
      </c>
      <c r="G7265" s="7"/>
      <c r="H7265"/>
      <c r="I7265" s="45"/>
    </row>
    <row r="7266" spans="2:9" x14ac:dyDescent="0.5">
      <c r="B7266" s="1">
        <v>44320</v>
      </c>
      <c r="C7266" s="42" t="s">
        <v>1</v>
      </c>
      <c r="D7266" s="42" t="s">
        <v>15</v>
      </c>
      <c r="E7266">
        <v>98</v>
      </c>
      <c r="G7266" s="7"/>
      <c r="H7266"/>
      <c r="I7266" s="45"/>
    </row>
    <row r="7267" spans="2:9" x14ac:dyDescent="0.5">
      <c r="B7267" s="1">
        <v>44320</v>
      </c>
      <c r="C7267" s="42" t="s">
        <v>1</v>
      </c>
      <c r="D7267" s="42" t="s">
        <v>15</v>
      </c>
      <c r="E7267">
        <v>95</v>
      </c>
      <c r="G7267" s="7"/>
      <c r="H7267"/>
      <c r="I7267" s="45"/>
    </row>
    <row r="7268" spans="2:9" x14ac:dyDescent="0.5">
      <c r="B7268" s="1">
        <v>44320</v>
      </c>
      <c r="C7268" s="42" t="s">
        <v>1</v>
      </c>
      <c r="D7268" s="42" t="s">
        <v>15</v>
      </c>
      <c r="E7268">
        <v>107</v>
      </c>
      <c r="G7268" s="7"/>
      <c r="H7268"/>
      <c r="I7268" s="45"/>
    </row>
    <row r="7269" spans="2:9" x14ac:dyDescent="0.5">
      <c r="B7269" s="1">
        <v>44320</v>
      </c>
      <c r="C7269" s="42" t="s">
        <v>1</v>
      </c>
      <c r="D7269" s="42" t="s">
        <v>15</v>
      </c>
      <c r="E7269">
        <v>100</v>
      </c>
      <c r="G7269" s="7"/>
      <c r="H7269"/>
      <c r="I7269" s="45"/>
    </row>
    <row r="7270" spans="2:9" x14ac:dyDescent="0.5">
      <c r="B7270" s="1">
        <v>44320</v>
      </c>
      <c r="C7270" s="42" t="s">
        <v>1</v>
      </c>
      <c r="D7270" s="42" t="s">
        <v>15</v>
      </c>
      <c r="E7270">
        <v>105</v>
      </c>
      <c r="G7270" s="7"/>
      <c r="H7270"/>
      <c r="I7270" s="45"/>
    </row>
    <row r="7271" spans="2:9" x14ac:dyDescent="0.5">
      <c r="B7271" s="1">
        <v>44320</v>
      </c>
      <c r="C7271" s="42" t="s">
        <v>1</v>
      </c>
      <c r="D7271" s="42" t="s">
        <v>15</v>
      </c>
      <c r="E7271">
        <v>101</v>
      </c>
      <c r="G7271" s="7"/>
      <c r="H7271"/>
      <c r="I7271" s="45"/>
    </row>
    <row r="7272" spans="2:9" x14ac:dyDescent="0.5">
      <c r="B7272" s="1">
        <v>44320</v>
      </c>
      <c r="C7272" s="42" t="s">
        <v>1</v>
      </c>
      <c r="D7272" s="42" t="s">
        <v>15</v>
      </c>
      <c r="E7272">
        <v>98</v>
      </c>
      <c r="G7272" s="7"/>
      <c r="H7272"/>
      <c r="I7272" s="45"/>
    </row>
    <row r="7273" spans="2:9" x14ac:dyDescent="0.5">
      <c r="B7273" s="1">
        <v>44320</v>
      </c>
      <c r="C7273" s="42" t="s">
        <v>1</v>
      </c>
      <c r="D7273" s="42" t="s">
        <v>15</v>
      </c>
      <c r="E7273">
        <v>104</v>
      </c>
      <c r="G7273" s="7"/>
      <c r="H7273"/>
      <c r="I7273" s="45"/>
    </row>
    <row r="7274" spans="2:9" x14ac:dyDescent="0.5">
      <c r="B7274" s="1">
        <v>44320</v>
      </c>
      <c r="C7274" s="42" t="s">
        <v>1</v>
      </c>
      <c r="D7274" s="42" t="s">
        <v>15</v>
      </c>
      <c r="E7274">
        <v>135</v>
      </c>
      <c r="G7274" s="7"/>
      <c r="H7274"/>
      <c r="I7274" s="45"/>
    </row>
    <row r="7275" spans="2:9" x14ac:dyDescent="0.5">
      <c r="B7275" s="1">
        <v>44320</v>
      </c>
      <c r="C7275" s="42" t="s">
        <v>1</v>
      </c>
      <c r="D7275" s="42" t="s">
        <v>15</v>
      </c>
      <c r="E7275">
        <v>130</v>
      </c>
      <c r="G7275" s="7"/>
      <c r="H7275"/>
      <c r="I7275" s="45"/>
    </row>
    <row r="7276" spans="2:9" x14ac:dyDescent="0.5">
      <c r="B7276" s="1">
        <v>44320</v>
      </c>
      <c r="C7276" s="42" t="s">
        <v>1</v>
      </c>
      <c r="D7276" s="42" t="s">
        <v>15</v>
      </c>
      <c r="E7276">
        <v>128</v>
      </c>
      <c r="G7276" s="7"/>
      <c r="H7276"/>
      <c r="I7276" s="45"/>
    </row>
    <row r="7277" spans="2:9" x14ac:dyDescent="0.5">
      <c r="B7277" s="1">
        <v>44320</v>
      </c>
      <c r="C7277" s="42" t="s">
        <v>1</v>
      </c>
      <c r="D7277" s="42" t="s">
        <v>15</v>
      </c>
      <c r="E7277">
        <v>115</v>
      </c>
      <c r="G7277" s="7"/>
      <c r="H7277"/>
      <c r="I7277" s="45"/>
    </row>
    <row r="7278" spans="2:9" x14ac:dyDescent="0.5">
      <c r="B7278" s="1">
        <v>44320</v>
      </c>
      <c r="C7278" s="42" t="s">
        <v>1</v>
      </c>
      <c r="D7278" s="42" t="s">
        <v>15</v>
      </c>
      <c r="E7278">
        <v>99</v>
      </c>
      <c r="G7278" s="7"/>
      <c r="H7278"/>
      <c r="I7278" s="45"/>
    </row>
    <row r="7279" spans="2:9" x14ac:dyDescent="0.5">
      <c r="B7279" s="1">
        <v>44320</v>
      </c>
      <c r="C7279" s="42" t="s">
        <v>1</v>
      </c>
      <c r="D7279" s="42" t="s">
        <v>15</v>
      </c>
      <c r="E7279">
        <v>112</v>
      </c>
      <c r="G7279" s="7"/>
      <c r="H7279"/>
      <c r="I7279" s="45"/>
    </row>
    <row r="7280" spans="2:9" x14ac:dyDescent="0.5">
      <c r="B7280" s="1">
        <v>44320</v>
      </c>
      <c r="C7280" s="42" t="s">
        <v>1</v>
      </c>
      <c r="D7280" s="42" t="s">
        <v>15</v>
      </c>
      <c r="E7280">
        <v>95</v>
      </c>
      <c r="G7280" s="7"/>
      <c r="H7280"/>
      <c r="I7280" s="45"/>
    </row>
    <row r="7281" spans="2:9" x14ac:dyDescent="0.5">
      <c r="B7281" s="1">
        <v>44320</v>
      </c>
      <c r="C7281" s="42" t="s">
        <v>1</v>
      </c>
      <c r="D7281" s="42" t="s">
        <v>15</v>
      </c>
      <c r="E7281">
        <v>109</v>
      </c>
      <c r="G7281" s="7"/>
      <c r="H7281"/>
      <c r="I7281" s="45"/>
    </row>
    <row r="7282" spans="2:9" x14ac:dyDescent="0.5">
      <c r="B7282" s="1">
        <v>44320</v>
      </c>
      <c r="C7282" s="42" t="s">
        <v>1</v>
      </c>
      <c r="D7282" s="42" t="s">
        <v>15</v>
      </c>
      <c r="E7282">
        <v>145</v>
      </c>
      <c r="G7282" s="7"/>
      <c r="H7282"/>
      <c r="I7282" s="45"/>
    </row>
    <row r="7283" spans="2:9" x14ac:dyDescent="0.5">
      <c r="B7283" s="1">
        <v>44320</v>
      </c>
      <c r="C7283" s="42" t="s">
        <v>1</v>
      </c>
      <c r="D7283" s="42" t="s">
        <v>15</v>
      </c>
      <c r="E7283">
        <v>85</v>
      </c>
      <c r="G7283" s="7"/>
      <c r="H7283"/>
      <c r="I7283" s="45"/>
    </row>
    <row r="7284" spans="2:9" x14ac:dyDescent="0.5">
      <c r="B7284" s="1">
        <v>44320</v>
      </c>
      <c r="C7284" s="42" t="s">
        <v>1</v>
      </c>
      <c r="D7284" s="42" t="s">
        <v>15</v>
      </c>
      <c r="E7284">
        <v>105</v>
      </c>
      <c r="G7284" s="7"/>
      <c r="H7284"/>
      <c r="I7284" s="45"/>
    </row>
    <row r="7285" spans="2:9" x14ac:dyDescent="0.5">
      <c r="B7285" s="1">
        <v>44320</v>
      </c>
      <c r="C7285" s="42" t="s">
        <v>1</v>
      </c>
      <c r="D7285" s="42" t="s">
        <v>15</v>
      </c>
      <c r="E7285">
        <v>105</v>
      </c>
      <c r="G7285" s="7"/>
      <c r="H7285"/>
      <c r="I7285" s="45"/>
    </row>
    <row r="7286" spans="2:9" x14ac:dyDescent="0.5">
      <c r="B7286" s="1">
        <v>44320</v>
      </c>
      <c r="C7286" s="42" t="s">
        <v>1</v>
      </c>
      <c r="D7286" s="42" t="s">
        <v>15</v>
      </c>
      <c r="E7286">
        <v>83</v>
      </c>
      <c r="G7286" s="7"/>
      <c r="H7286"/>
      <c r="I7286" s="45"/>
    </row>
    <row r="7287" spans="2:9" x14ac:dyDescent="0.5">
      <c r="B7287" s="1">
        <v>44320</v>
      </c>
      <c r="C7287" s="42" t="s">
        <v>1</v>
      </c>
      <c r="D7287" s="42" t="s">
        <v>15</v>
      </c>
      <c r="E7287">
        <v>91</v>
      </c>
      <c r="G7287" s="7"/>
      <c r="H7287"/>
      <c r="I7287" s="45"/>
    </row>
    <row r="7288" spans="2:9" x14ac:dyDescent="0.5">
      <c r="B7288" s="1">
        <v>44320</v>
      </c>
      <c r="C7288" s="42" t="s">
        <v>1</v>
      </c>
      <c r="D7288" s="42" t="s">
        <v>15</v>
      </c>
      <c r="E7288">
        <v>113</v>
      </c>
      <c r="G7288" s="7"/>
      <c r="H7288"/>
      <c r="I7288" s="45"/>
    </row>
    <row r="7289" spans="2:9" x14ac:dyDescent="0.5">
      <c r="B7289" s="1">
        <v>44320</v>
      </c>
      <c r="C7289" s="42" t="s">
        <v>1</v>
      </c>
      <c r="D7289" s="42" t="s">
        <v>15</v>
      </c>
      <c r="E7289">
        <v>106</v>
      </c>
      <c r="G7289" s="7"/>
      <c r="H7289"/>
      <c r="I7289" s="45"/>
    </row>
    <row r="7290" spans="2:9" x14ac:dyDescent="0.5">
      <c r="B7290" s="1">
        <v>44320</v>
      </c>
      <c r="C7290" s="42" t="s">
        <v>1</v>
      </c>
      <c r="D7290" s="42" t="s">
        <v>15</v>
      </c>
      <c r="E7290">
        <v>91</v>
      </c>
      <c r="G7290" s="7"/>
      <c r="H7290"/>
      <c r="I7290" s="45"/>
    </row>
    <row r="7291" spans="2:9" x14ac:dyDescent="0.5">
      <c r="B7291" s="1">
        <v>44320</v>
      </c>
      <c r="C7291" s="42" t="s">
        <v>1</v>
      </c>
      <c r="D7291" s="42" t="s">
        <v>15</v>
      </c>
      <c r="E7291">
        <v>123</v>
      </c>
      <c r="G7291" s="7"/>
      <c r="H7291"/>
      <c r="I7291" s="45"/>
    </row>
    <row r="7292" spans="2:9" x14ac:dyDescent="0.5">
      <c r="B7292" s="1">
        <v>44320</v>
      </c>
      <c r="C7292" s="42" t="s">
        <v>1</v>
      </c>
      <c r="D7292" s="42" t="s">
        <v>15</v>
      </c>
      <c r="E7292">
        <v>96</v>
      </c>
      <c r="G7292" s="7"/>
      <c r="H7292"/>
      <c r="I7292" s="45"/>
    </row>
    <row r="7293" spans="2:9" x14ac:dyDescent="0.5">
      <c r="B7293" s="1">
        <v>44320</v>
      </c>
      <c r="C7293" s="42" t="s">
        <v>1</v>
      </c>
      <c r="D7293" s="42" t="s">
        <v>15</v>
      </c>
      <c r="E7293">
        <v>111</v>
      </c>
      <c r="G7293" s="7"/>
      <c r="H7293"/>
      <c r="I7293" s="45"/>
    </row>
    <row r="7294" spans="2:9" x14ac:dyDescent="0.5">
      <c r="B7294" s="1">
        <v>44320</v>
      </c>
      <c r="C7294" s="42" t="s">
        <v>1</v>
      </c>
      <c r="D7294" s="42" t="s">
        <v>15</v>
      </c>
      <c r="E7294">
        <v>89</v>
      </c>
      <c r="G7294" s="7"/>
      <c r="H7294"/>
      <c r="I7294" s="45"/>
    </row>
    <row r="7295" spans="2:9" x14ac:dyDescent="0.5">
      <c r="B7295" s="1">
        <v>44320</v>
      </c>
      <c r="C7295" s="42" t="s">
        <v>1</v>
      </c>
      <c r="D7295" s="42" t="s">
        <v>15</v>
      </c>
      <c r="E7295">
        <v>105</v>
      </c>
      <c r="G7295" s="7"/>
      <c r="H7295"/>
      <c r="I7295" s="45"/>
    </row>
    <row r="7296" spans="2:9" x14ac:dyDescent="0.5">
      <c r="B7296" s="1">
        <v>44320</v>
      </c>
      <c r="C7296" s="42" t="s">
        <v>1</v>
      </c>
      <c r="D7296" s="42" t="s">
        <v>15</v>
      </c>
      <c r="E7296">
        <v>133</v>
      </c>
      <c r="G7296" s="7"/>
      <c r="H7296"/>
      <c r="I7296" s="45"/>
    </row>
    <row r="7297" spans="2:9" x14ac:dyDescent="0.5">
      <c r="B7297" s="1">
        <v>44320</v>
      </c>
      <c r="C7297" s="42" t="s">
        <v>1</v>
      </c>
      <c r="D7297" s="42" t="s">
        <v>15</v>
      </c>
      <c r="E7297">
        <v>93</v>
      </c>
      <c r="G7297" s="7"/>
      <c r="H7297"/>
      <c r="I7297" s="45"/>
    </row>
    <row r="7298" spans="2:9" x14ac:dyDescent="0.5">
      <c r="B7298" s="1">
        <v>44320</v>
      </c>
      <c r="C7298" s="42" t="s">
        <v>1</v>
      </c>
      <c r="D7298" s="42" t="s">
        <v>15</v>
      </c>
      <c r="E7298">
        <v>120</v>
      </c>
      <c r="G7298" s="7"/>
      <c r="H7298"/>
      <c r="I7298" s="45"/>
    </row>
    <row r="7299" spans="2:9" x14ac:dyDescent="0.5">
      <c r="B7299" s="1">
        <v>44320</v>
      </c>
      <c r="C7299" s="42" t="s">
        <v>1</v>
      </c>
      <c r="D7299" s="42" t="s">
        <v>15</v>
      </c>
      <c r="E7299">
        <v>119</v>
      </c>
      <c r="G7299" s="7"/>
      <c r="H7299"/>
      <c r="I7299" s="45"/>
    </row>
    <row r="7300" spans="2:9" x14ac:dyDescent="0.5">
      <c r="B7300" s="1">
        <v>44320</v>
      </c>
      <c r="C7300" s="42" t="s">
        <v>1</v>
      </c>
      <c r="D7300" s="42" t="s">
        <v>15</v>
      </c>
      <c r="E7300">
        <v>93</v>
      </c>
      <c r="G7300" s="7"/>
      <c r="H7300"/>
      <c r="I7300" s="45"/>
    </row>
    <row r="7301" spans="2:9" x14ac:dyDescent="0.5">
      <c r="B7301" s="1">
        <v>44320</v>
      </c>
      <c r="C7301" s="42" t="s">
        <v>1</v>
      </c>
      <c r="D7301" s="42" t="s">
        <v>15</v>
      </c>
      <c r="E7301">
        <v>105</v>
      </c>
      <c r="G7301" s="7"/>
      <c r="H7301"/>
      <c r="I7301" s="45"/>
    </row>
    <row r="7302" spans="2:9" x14ac:dyDescent="0.5">
      <c r="B7302" s="1">
        <v>44320</v>
      </c>
      <c r="C7302" s="42" t="s">
        <v>1</v>
      </c>
      <c r="D7302" s="42" t="s">
        <v>15</v>
      </c>
      <c r="E7302">
        <v>113</v>
      </c>
      <c r="G7302" s="7"/>
      <c r="H7302"/>
      <c r="I7302" s="45"/>
    </row>
    <row r="7303" spans="2:9" x14ac:dyDescent="0.5">
      <c r="B7303" s="1">
        <v>44320</v>
      </c>
      <c r="C7303" s="42" t="s">
        <v>1</v>
      </c>
      <c r="D7303" s="42" t="s">
        <v>15</v>
      </c>
      <c r="E7303">
        <v>107</v>
      </c>
      <c r="G7303" s="7"/>
      <c r="H7303"/>
      <c r="I7303" s="45"/>
    </row>
    <row r="7304" spans="2:9" x14ac:dyDescent="0.5">
      <c r="B7304" s="1">
        <v>44320</v>
      </c>
      <c r="C7304" s="42" t="s">
        <v>1</v>
      </c>
      <c r="D7304" s="42" t="s">
        <v>15</v>
      </c>
      <c r="E7304">
        <v>106</v>
      </c>
      <c r="G7304" s="7"/>
      <c r="H7304"/>
      <c r="I7304" s="45"/>
    </row>
    <row r="7305" spans="2:9" x14ac:dyDescent="0.5">
      <c r="B7305" s="1">
        <v>44320</v>
      </c>
      <c r="C7305" s="42" t="s">
        <v>1</v>
      </c>
      <c r="D7305" s="42" t="s">
        <v>15</v>
      </c>
      <c r="E7305">
        <v>76</v>
      </c>
      <c r="G7305" s="7"/>
      <c r="H7305"/>
      <c r="I7305" s="45"/>
    </row>
    <row r="7306" spans="2:9" x14ac:dyDescent="0.5">
      <c r="B7306" s="1">
        <v>44320</v>
      </c>
      <c r="C7306" s="42" t="s">
        <v>1</v>
      </c>
      <c r="D7306" s="42" t="s">
        <v>15</v>
      </c>
      <c r="E7306">
        <v>109</v>
      </c>
      <c r="G7306" s="7"/>
      <c r="H7306"/>
      <c r="I7306" s="45"/>
    </row>
    <row r="7307" spans="2:9" x14ac:dyDescent="0.5">
      <c r="B7307" s="1">
        <v>44320</v>
      </c>
      <c r="C7307" s="42" t="s">
        <v>1</v>
      </c>
      <c r="D7307" s="42" t="s">
        <v>15</v>
      </c>
      <c r="E7307">
        <v>126</v>
      </c>
      <c r="G7307" s="7"/>
      <c r="H7307"/>
      <c r="I7307" s="45"/>
    </row>
    <row r="7308" spans="2:9" x14ac:dyDescent="0.5">
      <c r="B7308" s="1">
        <v>44320</v>
      </c>
      <c r="C7308" s="42" t="s">
        <v>1</v>
      </c>
      <c r="D7308" s="42" t="s">
        <v>15</v>
      </c>
      <c r="E7308">
        <v>96</v>
      </c>
      <c r="G7308" s="7"/>
      <c r="H7308"/>
      <c r="I7308" s="45"/>
    </row>
    <row r="7309" spans="2:9" x14ac:dyDescent="0.5">
      <c r="B7309" s="1">
        <v>44320</v>
      </c>
      <c r="C7309" s="42" t="s">
        <v>1</v>
      </c>
      <c r="D7309" s="42" t="s">
        <v>15</v>
      </c>
      <c r="E7309">
        <v>104</v>
      </c>
      <c r="G7309" s="7"/>
      <c r="H7309"/>
      <c r="I7309" s="45"/>
    </row>
    <row r="7310" spans="2:9" x14ac:dyDescent="0.5">
      <c r="B7310" s="1">
        <v>44320</v>
      </c>
      <c r="C7310" s="42" t="s">
        <v>1</v>
      </c>
      <c r="D7310" s="42" t="s">
        <v>15</v>
      </c>
      <c r="E7310">
        <v>108</v>
      </c>
      <c r="G7310" s="7"/>
      <c r="H7310"/>
      <c r="I7310" s="45"/>
    </row>
    <row r="7311" spans="2:9" x14ac:dyDescent="0.5">
      <c r="B7311" s="1">
        <v>44320</v>
      </c>
      <c r="C7311" s="42" t="s">
        <v>1</v>
      </c>
      <c r="D7311" s="42" t="s">
        <v>15</v>
      </c>
      <c r="E7311">
        <v>156</v>
      </c>
      <c r="G7311" s="7"/>
      <c r="H7311"/>
      <c r="I7311" s="45"/>
    </row>
    <row r="7312" spans="2:9" x14ac:dyDescent="0.5">
      <c r="B7312" s="1">
        <v>44320</v>
      </c>
      <c r="C7312" s="42" t="s">
        <v>1</v>
      </c>
      <c r="D7312" s="42" t="s">
        <v>15</v>
      </c>
      <c r="E7312">
        <v>140</v>
      </c>
      <c r="G7312" s="7"/>
      <c r="H7312"/>
      <c r="I7312" s="45"/>
    </row>
    <row r="7313" spans="2:9" x14ac:dyDescent="0.5">
      <c r="B7313" s="1">
        <v>44320</v>
      </c>
      <c r="C7313" s="42" t="s">
        <v>1</v>
      </c>
      <c r="D7313" s="42" t="s">
        <v>15</v>
      </c>
      <c r="E7313">
        <v>107</v>
      </c>
      <c r="G7313" s="7"/>
      <c r="H7313"/>
      <c r="I7313" s="45"/>
    </row>
    <row r="7314" spans="2:9" x14ac:dyDescent="0.5">
      <c r="B7314" s="1">
        <v>44320</v>
      </c>
      <c r="C7314" s="42" t="s">
        <v>1</v>
      </c>
      <c r="D7314" s="42" t="s">
        <v>15</v>
      </c>
      <c r="E7314">
        <v>152</v>
      </c>
      <c r="G7314" s="7"/>
      <c r="H7314"/>
      <c r="I7314" s="45"/>
    </row>
    <row r="7315" spans="2:9" x14ac:dyDescent="0.5">
      <c r="B7315" s="1">
        <v>44320</v>
      </c>
      <c r="C7315" s="42" t="s">
        <v>1</v>
      </c>
      <c r="D7315" s="42" t="s">
        <v>15</v>
      </c>
      <c r="E7315">
        <v>122</v>
      </c>
      <c r="G7315" s="7"/>
      <c r="H7315"/>
      <c r="I7315" s="45"/>
    </row>
    <row r="7316" spans="2:9" x14ac:dyDescent="0.5">
      <c r="B7316" s="1">
        <v>44320</v>
      </c>
      <c r="C7316" s="42" t="s">
        <v>1</v>
      </c>
      <c r="D7316" s="42" t="s">
        <v>15</v>
      </c>
      <c r="E7316">
        <v>101</v>
      </c>
      <c r="G7316" s="7"/>
      <c r="H7316"/>
      <c r="I7316" s="45"/>
    </row>
    <row r="7317" spans="2:9" x14ac:dyDescent="0.5">
      <c r="B7317" s="1">
        <v>44320</v>
      </c>
      <c r="C7317" s="42" t="s">
        <v>1</v>
      </c>
      <c r="D7317" s="42" t="s">
        <v>15</v>
      </c>
      <c r="E7317">
        <v>101</v>
      </c>
      <c r="G7317" s="7"/>
      <c r="H7317"/>
      <c r="I7317" s="45"/>
    </row>
    <row r="7318" spans="2:9" x14ac:dyDescent="0.5">
      <c r="B7318" s="1">
        <v>44320</v>
      </c>
      <c r="C7318" s="42" t="s">
        <v>1</v>
      </c>
      <c r="D7318" s="42" t="s">
        <v>15</v>
      </c>
      <c r="E7318">
        <v>105</v>
      </c>
      <c r="G7318" s="7"/>
      <c r="H7318"/>
      <c r="I7318" s="45"/>
    </row>
    <row r="7319" spans="2:9" x14ac:dyDescent="0.5">
      <c r="B7319" s="1">
        <v>44320</v>
      </c>
      <c r="C7319" s="42" t="s">
        <v>1</v>
      </c>
      <c r="D7319" s="42" t="s">
        <v>15</v>
      </c>
      <c r="E7319">
        <v>114</v>
      </c>
      <c r="G7319" s="7"/>
      <c r="H7319"/>
      <c r="I7319" s="45"/>
    </row>
    <row r="7320" spans="2:9" x14ac:dyDescent="0.5">
      <c r="B7320" s="1">
        <v>44320</v>
      </c>
      <c r="C7320" s="42" t="s">
        <v>1</v>
      </c>
      <c r="D7320" s="42" t="s">
        <v>15</v>
      </c>
      <c r="E7320">
        <v>141</v>
      </c>
      <c r="G7320" s="7"/>
      <c r="H7320"/>
      <c r="I7320" s="45"/>
    </row>
    <row r="7321" spans="2:9" x14ac:dyDescent="0.5">
      <c r="B7321" s="1">
        <v>44320</v>
      </c>
      <c r="C7321" s="42" t="s">
        <v>1</v>
      </c>
      <c r="D7321" s="42" t="s">
        <v>15</v>
      </c>
      <c r="E7321">
        <v>124</v>
      </c>
      <c r="G7321" s="7"/>
      <c r="H7321"/>
      <c r="I7321" s="45"/>
    </row>
    <row r="7322" spans="2:9" x14ac:dyDescent="0.5">
      <c r="B7322" s="1">
        <v>44320</v>
      </c>
      <c r="C7322" s="42" t="s">
        <v>1</v>
      </c>
      <c r="D7322" s="42" t="s">
        <v>15</v>
      </c>
      <c r="E7322">
        <v>115</v>
      </c>
      <c r="G7322" s="7"/>
      <c r="H7322"/>
      <c r="I7322" s="45"/>
    </row>
    <row r="7323" spans="2:9" x14ac:dyDescent="0.5">
      <c r="B7323" s="1">
        <v>44320</v>
      </c>
      <c r="C7323" s="42" t="s">
        <v>1</v>
      </c>
      <c r="D7323" s="42" t="s">
        <v>15</v>
      </c>
      <c r="E7323">
        <v>109</v>
      </c>
      <c r="G7323" s="7"/>
      <c r="H7323"/>
      <c r="I7323" s="45"/>
    </row>
    <row r="7324" spans="2:9" x14ac:dyDescent="0.5">
      <c r="B7324" s="1">
        <v>44320</v>
      </c>
      <c r="C7324" s="42" t="s">
        <v>1</v>
      </c>
      <c r="D7324" s="42" t="s">
        <v>15</v>
      </c>
      <c r="E7324">
        <v>117</v>
      </c>
      <c r="G7324" s="7"/>
      <c r="H7324"/>
      <c r="I7324" s="45"/>
    </row>
    <row r="7325" spans="2:9" x14ac:dyDescent="0.5">
      <c r="B7325" s="1">
        <v>44320</v>
      </c>
      <c r="C7325" s="42" t="s">
        <v>1</v>
      </c>
      <c r="D7325" s="42" t="s">
        <v>15</v>
      </c>
      <c r="E7325">
        <v>99</v>
      </c>
      <c r="G7325" s="7"/>
      <c r="H7325"/>
      <c r="I7325" s="45"/>
    </row>
    <row r="7326" spans="2:9" x14ac:dyDescent="0.5">
      <c r="B7326" s="1">
        <v>44320</v>
      </c>
      <c r="C7326" s="42" t="s">
        <v>1</v>
      </c>
      <c r="D7326" s="42" t="s">
        <v>15</v>
      </c>
      <c r="E7326">
        <v>109</v>
      </c>
      <c r="G7326" s="7"/>
      <c r="H7326"/>
      <c r="I7326" s="45"/>
    </row>
    <row r="7327" spans="2:9" x14ac:dyDescent="0.5">
      <c r="B7327" s="1">
        <v>44320</v>
      </c>
      <c r="C7327" s="42" t="s">
        <v>1</v>
      </c>
      <c r="D7327" s="42" t="s">
        <v>15</v>
      </c>
      <c r="E7327">
        <v>111</v>
      </c>
      <c r="G7327" s="7"/>
      <c r="H7327"/>
      <c r="I7327" s="45"/>
    </row>
    <row r="7328" spans="2:9" x14ac:dyDescent="0.5">
      <c r="B7328" s="1">
        <v>44320</v>
      </c>
      <c r="C7328" s="42" t="s">
        <v>1</v>
      </c>
      <c r="D7328" s="42" t="s">
        <v>15</v>
      </c>
      <c r="E7328">
        <v>97</v>
      </c>
      <c r="G7328" s="7"/>
      <c r="H7328"/>
      <c r="I7328" s="45"/>
    </row>
    <row r="7329" spans="2:9" x14ac:dyDescent="0.5">
      <c r="B7329" s="1">
        <v>44320</v>
      </c>
      <c r="C7329" s="42" t="s">
        <v>1</v>
      </c>
      <c r="D7329" s="42" t="s">
        <v>15</v>
      </c>
      <c r="E7329">
        <v>110</v>
      </c>
      <c r="G7329" s="7"/>
      <c r="H7329"/>
      <c r="I7329" s="45"/>
    </row>
    <row r="7330" spans="2:9" x14ac:dyDescent="0.5">
      <c r="B7330" s="1">
        <v>44320</v>
      </c>
      <c r="C7330" s="42" t="s">
        <v>1</v>
      </c>
      <c r="D7330" s="42" t="s">
        <v>15</v>
      </c>
      <c r="E7330">
        <v>135</v>
      </c>
      <c r="G7330" s="7"/>
      <c r="H7330"/>
      <c r="I7330" s="45"/>
    </row>
    <row r="7331" spans="2:9" x14ac:dyDescent="0.5">
      <c r="B7331" s="1">
        <v>44320</v>
      </c>
      <c r="C7331" s="42" t="s">
        <v>1</v>
      </c>
      <c r="D7331" s="42" t="s">
        <v>15</v>
      </c>
      <c r="E7331">
        <v>125</v>
      </c>
      <c r="G7331" s="7"/>
      <c r="H7331"/>
      <c r="I7331" s="45"/>
    </row>
    <row r="7332" spans="2:9" x14ac:dyDescent="0.5">
      <c r="B7332" s="1">
        <v>44320</v>
      </c>
      <c r="C7332" s="42" t="s">
        <v>1</v>
      </c>
      <c r="D7332" s="42" t="s">
        <v>15</v>
      </c>
      <c r="E7332">
        <v>107</v>
      </c>
      <c r="G7332" s="7"/>
      <c r="H7332"/>
      <c r="I7332" s="45"/>
    </row>
    <row r="7333" spans="2:9" x14ac:dyDescent="0.5">
      <c r="B7333" s="1">
        <v>44320</v>
      </c>
      <c r="C7333" s="42" t="s">
        <v>1</v>
      </c>
      <c r="D7333" s="42" t="s">
        <v>15</v>
      </c>
      <c r="E7333">
        <v>96</v>
      </c>
      <c r="G7333" s="7"/>
      <c r="H7333"/>
      <c r="I7333" s="45"/>
    </row>
    <row r="7334" spans="2:9" x14ac:dyDescent="0.5">
      <c r="B7334" s="1">
        <v>44320</v>
      </c>
      <c r="C7334" s="42" t="s">
        <v>1</v>
      </c>
      <c r="D7334" s="42" t="s">
        <v>15</v>
      </c>
      <c r="E7334">
        <v>90</v>
      </c>
      <c r="G7334" s="7"/>
      <c r="H7334"/>
      <c r="I7334" s="45"/>
    </row>
    <row r="7335" spans="2:9" x14ac:dyDescent="0.5">
      <c r="B7335" s="1">
        <v>44320</v>
      </c>
      <c r="C7335" s="42" t="s">
        <v>1</v>
      </c>
      <c r="D7335" s="42" t="s">
        <v>15</v>
      </c>
      <c r="E7335">
        <v>98</v>
      </c>
      <c r="G7335" s="7"/>
      <c r="H7335"/>
      <c r="I7335" s="45"/>
    </row>
    <row r="7336" spans="2:9" x14ac:dyDescent="0.5">
      <c r="B7336" s="1">
        <v>44320</v>
      </c>
      <c r="C7336" s="42" t="s">
        <v>1</v>
      </c>
      <c r="D7336" s="42" t="s">
        <v>15</v>
      </c>
      <c r="E7336">
        <v>105</v>
      </c>
      <c r="G7336" s="7"/>
      <c r="H7336"/>
      <c r="I7336" s="45"/>
    </row>
    <row r="7337" spans="2:9" x14ac:dyDescent="0.5">
      <c r="B7337" s="1">
        <v>44320</v>
      </c>
      <c r="C7337" s="42" t="s">
        <v>1</v>
      </c>
      <c r="D7337" s="42" t="s">
        <v>15</v>
      </c>
      <c r="E7337">
        <v>96</v>
      </c>
      <c r="G7337" s="7"/>
      <c r="H7337"/>
      <c r="I7337" s="45"/>
    </row>
    <row r="7338" spans="2:9" x14ac:dyDescent="0.5">
      <c r="B7338" s="1">
        <v>44320</v>
      </c>
      <c r="C7338" s="42" t="s">
        <v>1</v>
      </c>
      <c r="D7338" s="42" t="s">
        <v>15</v>
      </c>
      <c r="E7338">
        <v>125</v>
      </c>
      <c r="G7338" s="7"/>
      <c r="H7338"/>
      <c r="I7338" s="45"/>
    </row>
    <row r="7339" spans="2:9" x14ac:dyDescent="0.5">
      <c r="B7339" s="1">
        <v>44320</v>
      </c>
      <c r="C7339" s="42" t="s">
        <v>1</v>
      </c>
      <c r="D7339" s="42" t="s">
        <v>15</v>
      </c>
      <c r="E7339">
        <v>86</v>
      </c>
      <c r="G7339" s="7"/>
      <c r="H7339"/>
      <c r="I7339" s="45"/>
    </row>
    <row r="7340" spans="2:9" x14ac:dyDescent="0.5">
      <c r="B7340" s="1">
        <v>44320</v>
      </c>
      <c r="C7340" s="42" t="s">
        <v>1</v>
      </c>
      <c r="D7340" s="42" t="s">
        <v>15</v>
      </c>
      <c r="E7340">
        <v>96</v>
      </c>
      <c r="G7340" s="7"/>
      <c r="H7340"/>
      <c r="I7340" s="45"/>
    </row>
    <row r="7341" spans="2:9" x14ac:dyDescent="0.5">
      <c r="B7341" s="1">
        <v>44320</v>
      </c>
      <c r="C7341" s="42" t="s">
        <v>1</v>
      </c>
      <c r="D7341" s="42" t="s">
        <v>15</v>
      </c>
      <c r="E7341">
        <v>89</v>
      </c>
      <c r="G7341" s="7"/>
      <c r="H7341"/>
      <c r="I7341" s="45"/>
    </row>
    <row r="7342" spans="2:9" x14ac:dyDescent="0.5">
      <c r="B7342" s="1">
        <v>44320</v>
      </c>
      <c r="C7342" s="42" t="s">
        <v>1</v>
      </c>
      <c r="D7342" s="42" t="s">
        <v>15</v>
      </c>
      <c r="E7342">
        <v>116</v>
      </c>
      <c r="G7342" s="7"/>
      <c r="H7342"/>
      <c r="I7342" s="45"/>
    </row>
    <row r="7343" spans="2:9" x14ac:dyDescent="0.5">
      <c r="B7343" s="1">
        <v>44320</v>
      </c>
      <c r="C7343" s="42" t="s">
        <v>1</v>
      </c>
      <c r="D7343" s="42" t="s">
        <v>15</v>
      </c>
      <c r="E7343">
        <v>93</v>
      </c>
      <c r="G7343" s="7"/>
      <c r="H7343"/>
      <c r="I7343" s="45"/>
    </row>
    <row r="7344" spans="2:9" x14ac:dyDescent="0.5">
      <c r="B7344" s="1">
        <v>44320</v>
      </c>
      <c r="C7344" s="42" t="s">
        <v>1</v>
      </c>
      <c r="D7344" s="42" t="s">
        <v>15</v>
      </c>
      <c r="E7344">
        <v>124</v>
      </c>
      <c r="G7344" s="7"/>
      <c r="H7344"/>
      <c r="I7344" s="45"/>
    </row>
    <row r="7345" spans="2:9" x14ac:dyDescent="0.5">
      <c r="B7345" s="1">
        <v>44320</v>
      </c>
      <c r="C7345" s="42" t="s">
        <v>1</v>
      </c>
      <c r="D7345" s="42" t="s">
        <v>15</v>
      </c>
      <c r="E7345">
        <v>89</v>
      </c>
      <c r="G7345" s="7"/>
      <c r="H7345"/>
      <c r="I7345" s="45"/>
    </row>
    <row r="7346" spans="2:9" x14ac:dyDescent="0.5">
      <c r="B7346" s="1">
        <v>44320</v>
      </c>
      <c r="C7346" s="42" t="s">
        <v>1</v>
      </c>
      <c r="D7346" s="42" t="s">
        <v>15</v>
      </c>
      <c r="E7346">
        <v>97</v>
      </c>
      <c r="G7346" s="7"/>
      <c r="H7346"/>
      <c r="I7346" s="45"/>
    </row>
    <row r="7347" spans="2:9" x14ac:dyDescent="0.5">
      <c r="B7347" s="1">
        <v>44320</v>
      </c>
      <c r="C7347" s="42" t="s">
        <v>1</v>
      </c>
      <c r="D7347" s="42" t="s">
        <v>15</v>
      </c>
      <c r="E7347">
        <v>106</v>
      </c>
      <c r="G7347" s="7"/>
      <c r="H7347"/>
      <c r="I7347" s="45"/>
    </row>
    <row r="7348" spans="2:9" x14ac:dyDescent="0.5">
      <c r="B7348" s="1">
        <v>44320</v>
      </c>
      <c r="C7348" s="42" t="s">
        <v>1</v>
      </c>
      <c r="D7348" s="42" t="s">
        <v>15</v>
      </c>
      <c r="E7348">
        <v>113</v>
      </c>
      <c r="G7348" s="7"/>
      <c r="H7348"/>
      <c r="I7348" s="45"/>
    </row>
    <row r="7349" spans="2:9" x14ac:dyDescent="0.5">
      <c r="B7349" s="1">
        <v>44320</v>
      </c>
      <c r="C7349" s="42" t="s">
        <v>1</v>
      </c>
      <c r="D7349" s="42" t="s">
        <v>15</v>
      </c>
      <c r="E7349">
        <v>119</v>
      </c>
      <c r="G7349" s="7"/>
      <c r="H7349"/>
      <c r="I7349" s="45"/>
    </row>
    <row r="7350" spans="2:9" x14ac:dyDescent="0.5">
      <c r="B7350" s="1">
        <v>44320</v>
      </c>
      <c r="C7350" s="42" t="s">
        <v>1</v>
      </c>
      <c r="D7350" s="42" t="s">
        <v>15</v>
      </c>
      <c r="E7350">
        <v>114</v>
      </c>
      <c r="G7350" s="7"/>
      <c r="H7350"/>
      <c r="I7350" s="45"/>
    </row>
    <row r="7351" spans="2:9" x14ac:dyDescent="0.5">
      <c r="B7351" s="1">
        <v>44320</v>
      </c>
      <c r="C7351" s="42" t="s">
        <v>1</v>
      </c>
      <c r="D7351" s="42" t="s">
        <v>15</v>
      </c>
      <c r="E7351">
        <v>129</v>
      </c>
      <c r="G7351" s="7"/>
      <c r="H7351"/>
      <c r="I7351" s="45"/>
    </row>
    <row r="7352" spans="2:9" x14ac:dyDescent="0.5">
      <c r="B7352" s="1">
        <v>44320</v>
      </c>
      <c r="C7352" s="42" t="s">
        <v>1</v>
      </c>
      <c r="D7352" s="42" t="s">
        <v>15</v>
      </c>
      <c r="E7352">
        <v>125</v>
      </c>
      <c r="G7352" s="7"/>
      <c r="H7352"/>
      <c r="I7352" s="45"/>
    </row>
    <row r="7353" spans="2:9" x14ac:dyDescent="0.5">
      <c r="B7353" s="1">
        <v>44320</v>
      </c>
      <c r="C7353" s="42" t="s">
        <v>1</v>
      </c>
      <c r="D7353" s="42" t="s">
        <v>15</v>
      </c>
      <c r="E7353">
        <v>118</v>
      </c>
      <c r="G7353" s="7"/>
      <c r="H7353"/>
      <c r="I7353" s="45"/>
    </row>
    <row r="7354" spans="2:9" x14ac:dyDescent="0.5">
      <c r="B7354" s="1">
        <v>44320</v>
      </c>
      <c r="C7354" s="42" t="s">
        <v>1</v>
      </c>
      <c r="D7354" s="42" t="s">
        <v>15</v>
      </c>
      <c r="E7354">
        <v>91</v>
      </c>
      <c r="G7354" s="7"/>
      <c r="H7354"/>
      <c r="I7354" s="45"/>
    </row>
    <row r="7355" spans="2:9" x14ac:dyDescent="0.5">
      <c r="B7355" s="1">
        <v>44320</v>
      </c>
      <c r="C7355" s="42" t="s">
        <v>1</v>
      </c>
      <c r="D7355" s="42" t="s">
        <v>15</v>
      </c>
      <c r="E7355">
        <v>100</v>
      </c>
      <c r="G7355" s="7"/>
      <c r="H7355"/>
      <c r="I7355" s="45"/>
    </row>
    <row r="7356" spans="2:9" x14ac:dyDescent="0.5">
      <c r="B7356" s="1">
        <v>44320</v>
      </c>
      <c r="C7356" s="42" t="s">
        <v>1</v>
      </c>
      <c r="D7356" s="42" t="s">
        <v>15</v>
      </c>
      <c r="E7356">
        <v>106</v>
      </c>
      <c r="G7356" s="7"/>
      <c r="H7356"/>
      <c r="I7356" s="45"/>
    </row>
    <row r="7357" spans="2:9" x14ac:dyDescent="0.5">
      <c r="B7357" s="1">
        <v>44320</v>
      </c>
      <c r="C7357" s="42" t="s">
        <v>1</v>
      </c>
      <c r="D7357" s="42" t="s">
        <v>15</v>
      </c>
      <c r="E7357">
        <v>102</v>
      </c>
      <c r="G7357" s="7"/>
      <c r="H7357"/>
      <c r="I7357" s="45"/>
    </row>
    <row r="7358" spans="2:9" x14ac:dyDescent="0.5">
      <c r="B7358" s="1">
        <v>44320</v>
      </c>
      <c r="C7358" s="42" t="s">
        <v>1</v>
      </c>
      <c r="D7358" s="42" t="s">
        <v>15</v>
      </c>
      <c r="E7358">
        <v>119</v>
      </c>
      <c r="G7358" s="7"/>
      <c r="H7358"/>
      <c r="I7358" s="45"/>
    </row>
    <row r="7359" spans="2:9" x14ac:dyDescent="0.5">
      <c r="B7359" s="1">
        <v>44320</v>
      </c>
      <c r="C7359" s="42" t="s">
        <v>1</v>
      </c>
      <c r="D7359" s="42" t="s">
        <v>15</v>
      </c>
      <c r="E7359">
        <v>137</v>
      </c>
      <c r="G7359" s="7"/>
      <c r="H7359"/>
      <c r="I7359" s="45"/>
    </row>
    <row r="7360" spans="2:9" x14ac:dyDescent="0.5">
      <c r="B7360" s="1">
        <v>44320</v>
      </c>
      <c r="C7360" s="42" t="s">
        <v>1</v>
      </c>
      <c r="D7360" s="42" t="s">
        <v>15</v>
      </c>
      <c r="E7360">
        <v>129</v>
      </c>
      <c r="G7360" s="7"/>
      <c r="H7360"/>
      <c r="I7360" s="45"/>
    </row>
    <row r="7361" spans="2:9" x14ac:dyDescent="0.5">
      <c r="B7361" s="1">
        <v>44320</v>
      </c>
      <c r="C7361" s="42" t="s">
        <v>1</v>
      </c>
      <c r="D7361" s="42" t="s">
        <v>15</v>
      </c>
      <c r="E7361">
        <v>112</v>
      </c>
      <c r="G7361" s="7"/>
      <c r="H7361"/>
      <c r="I7361" s="45"/>
    </row>
    <row r="7362" spans="2:9" x14ac:dyDescent="0.5">
      <c r="B7362" s="1">
        <v>44320</v>
      </c>
      <c r="C7362" s="42" t="s">
        <v>1</v>
      </c>
      <c r="D7362" s="42" t="s">
        <v>15</v>
      </c>
      <c r="E7362">
        <v>119</v>
      </c>
      <c r="G7362" s="7"/>
      <c r="H7362"/>
      <c r="I7362" s="45"/>
    </row>
    <row r="7363" spans="2:9" x14ac:dyDescent="0.5">
      <c r="B7363" s="1">
        <v>44320</v>
      </c>
      <c r="C7363" s="42" t="s">
        <v>1</v>
      </c>
      <c r="D7363" s="42" t="s">
        <v>15</v>
      </c>
      <c r="E7363">
        <v>105</v>
      </c>
      <c r="G7363" s="7"/>
      <c r="H7363"/>
      <c r="I7363" s="45"/>
    </row>
    <row r="7364" spans="2:9" x14ac:dyDescent="0.5">
      <c r="B7364" s="1">
        <v>44320</v>
      </c>
      <c r="C7364" s="42" t="s">
        <v>1</v>
      </c>
      <c r="D7364" s="42" t="s">
        <v>15</v>
      </c>
      <c r="E7364">
        <v>107</v>
      </c>
      <c r="G7364" s="7"/>
      <c r="H7364"/>
      <c r="I7364" s="45"/>
    </row>
    <row r="7365" spans="2:9" x14ac:dyDescent="0.5">
      <c r="B7365" s="1">
        <v>44320</v>
      </c>
      <c r="C7365" s="42" t="s">
        <v>1</v>
      </c>
      <c r="D7365" s="42" t="s">
        <v>15</v>
      </c>
      <c r="E7365">
        <v>186</v>
      </c>
      <c r="G7365" s="7"/>
      <c r="H7365"/>
      <c r="I7365" s="45"/>
    </row>
    <row r="7366" spans="2:9" x14ac:dyDescent="0.5">
      <c r="B7366" s="1">
        <v>44320</v>
      </c>
      <c r="C7366" s="42" t="s">
        <v>1</v>
      </c>
      <c r="D7366" s="42" t="s">
        <v>15</v>
      </c>
      <c r="E7366">
        <v>94</v>
      </c>
      <c r="G7366" s="7"/>
      <c r="H7366"/>
      <c r="I7366" s="45"/>
    </row>
    <row r="7367" spans="2:9" x14ac:dyDescent="0.5">
      <c r="B7367" s="1">
        <v>44320</v>
      </c>
      <c r="C7367" s="42" t="s">
        <v>1</v>
      </c>
      <c r="D7367" s="42" t="s">
        <v>15</v>
      </c>
      <c r="E7367">
        <v>109</v>
      </c>
      <c r="G7367" s="7"/>
      <c r="H7367"/>
      <c r="I7367" s="45"/>
    </row>
    <row r="7368" spans="2:9" x14ac:dyDescent="0.5">
      <c r="B7368" s="1">
        <v>44320</v>
      </c>
      <c r="C7368" s="42" t="s">
        <v>1</v>
      </c>
      <c r="D7368" s="42" t="s">
        <v>15</v>
      </c>
      <c r="E7368">
        <v>102</v>
      </c>
      <c r="G7368" s="7"/>
      <c r="H7368"/>
      <c r="I7368" s="45"/>
    </row>
    <row r="7369" spans="2:9" x14ac:dyDescent="0.5">
      <c r="B7369" s="1">
        <v>44320</v>
      </c>
      <c r="C7369" s="42" t="s">
        <v>1</v>
      </c>
      <c r="D7369" s="42" t="s">
        <v>15</v>
      </c>
      <c r="E7369">
        <v>107</v>
      </c>
      <c r="G7369" s="7"/>
      <c r="H7369"/>
      <c r="I7369" s="45"/>
    </row>
    <row r="7370" spans="2:9" x14ac:dyDescent="0.5">
      <c r="B7370" s="1">
        <v>44320</v>
      </c>
      <c r="C7370" s="42" t="s">
        <v>1</v>
      </c>
      <c r="D7370" s="42" t="s">
        <v>15</v>
      </c>
      <c r="E7370">
        <v>150</v>
      </c>
      <c r="G7370" s="7"/>
      <c r="H7370"/>
      <c r="I7370" s="45"/>
    </row>
    <row r="7371" spans="2:9" x14ac:dyDescent="0.5">
      <c r="B7371" s="1">
        <v>44320</v>
      </c>
      <c r="C7371" s="42" t="s">
        <v>1</v>
      </c>
      <c r="D7371" s="42" t="s">
        <v>15</v>
      </c>
      <c r="E7371">
        <v>107</v>
      </c>
      <c r="G7371" s="7"/>
      <c r="H7371"/>
      <c r="I7371" s="45"/>
    </row>
    <row r="7372" spans="2:9" x14ac:dyDescent="0.5">
      <c r="B7372" s="1">
        <v>44320</v>
      </c>
      <c r="C7372" s="42" t="s">
        <v>1</v>
      </c>
      <c r="D7372" s="42" t="s">
        <v>15</v>
      </c>
      <c r="E7372">
        <v>127</v>
      </c>
      <c r="G7372" s="7"/>
      <c r="H7372"/>
      <c r="I7372" s="45"/>
    </row>
    <row r="7373" spans="2:9" x14ac:dyDescent="0.5">
      <c r="B7373" s="1">
        <v>44320</v>
      </c>
      <c r="C7373" s="42" t="s">
        <v>1</v>
      </c>
      <c r="D7373" s="42" t="s">
        <v>15</v>
      </c>
      <c r="E7373">
        <v>114</v>
      </c>
      <c r="G7373" s="7"/>
      <c r="H7373"/>
      <c r="I7373" s="45"/>
    </row>
    <row r="7374" spans="2:9" x14ac:dyDescent="0.5">
      <c r="B7374" s="1">
        <v>44320</v>
      </c>
      <c r="C7374" s="42" t="s">
        <v>1</v>
      </c>
      <c r="D7374" s="42" t="s">
        <v>15</v>
      </c>
      <c r="E7374">
        <v>135</v>
      </c>
      <c r="G7374" s="7"/>
      <c r="H7374"/>
      <c r="I7374" s="45"/>
    </row>
    <row r="7375" spans="2:9" x14ac:dyDescent="0.5">
      <c r="B7375" s="1">
        <v>44320</v>
      </c>
      <c r="C7375" s="42" t="s">
        <v>1</v>
      </c>
      <c r="D7375" s="42" t="s">
        <v>15</v>
      </c>
      <c r="E7375">
        <v>109</v>
      </c>
      <c r="G7375" s="7"/>
      <c r="H7375"/>
      <c r="I7375" s="45"/>
    </row>
    <row r="7376" spans="2:9" x14ac:dyDescent="0.5">
      <c r="B7376" s="1">
        <v>44320</v>
      </c>
      <c r="C7376" s="42" t="s">
        <v>1</v>
      </c>
      <c r="D7376" s="42" t="s">
        <v>15</v>
      </c>
      <c r="E7376">
        <v>105</v>
      </c>
      <c r="G7376" s="7"/>
      <c r="H7376"/>
      <c r="I7376" s="45"/>
    </row>
    <row r="7377" spans="2:9" x14ac:dyDescent="0.5">
      <c r="B7377" s="1">
        <v>44320</v>
      </c>
      <c r="C7377" s="42" t="s">
        <v>1</v>
      </c>
      <c r="D7377" s="42" t="s">
        <v>15</v>
      </c>
      <c r="E7377">
        <v>121</v>
      </c>
      <c r="G7377" s="7"/>
      <c r="H7377"/>
      <c r="I7377" s="45"/>
    </row>
    <row r="7378" spans="2:9" x14ac:dyDescent="0.5">
      <c r="B7378" s="1">
        <v>44320</v>
      </c>
      <c r="C7378" s="42" t="s">
        <v>1</v>
      </c>
      <c r="D7378" s="42" t="s">
        <v>15</v>
      </c>
      <c r="E7378">
        <v>113</v>
      </c>
      <c r="G7378" s="7"/>
      <c r="H7378"/>
      <c r="I7378" s="45"/>
    </row>
    <row r="7379" spans="2:9" x14ac:dyDescent="0.5">
      <c r="B7379" s="1">
        <v>44320</v>
      </c>
      <c r="C7379" s="42" t="s">
        <v>1</v>
      </c>
      <c r="D7379" s="42" t="s">
        <v>15</v>
      </c>
      <c r="E7379">
        <v>106</v>
      </c>
      <c r="G7379" s="7"/>
      <c r="H7379"/>
      <c r="I7379" s="45"/>
    </row>
    <row r="7380" spans="2:9" x14ac:dyDescent="0.5">
      <c r="B7380" s="1">
        <v>44320</v>
      </c>
      <c r="C7380" s="42" t="s">
        <v>1</v>
      </c>
      <c r="D7380" s="42" t="s">
        <v>15</v>
      </c>
      <c r="E7380">
        <v>98</v>
      </c>
      <c r="G7380" s="7"/>
      <c r="H7380"/>
      <c r="I7380" s="45"/>
    </row>
    <row r="7381" spans="2:9" x14ac:dyDescent="0.5">
      <c r="B7381" s="1">
        <v>44320</v>
      </c>
      <c r="C7381" s="42" t="s">
        <v>1</v>
      </c>
      <c r="D7381" s="42" t="s">
        <v>15</v>
      </c>
      <c r="E7381">
        <v>89</v>
      </c>
      <c r="G7381" s="7"/>
      <c r="H7381"/>
      <c r="I7381" s="45"/>
    </row>
    <row r="7382" spans="2:9" x14ac:dyDescent="0.5">
      <c r="B7382" s="1">
        <v>44320</v>
      </c>
      <c r="C7382" s="42" t="s">
        <v>1</v>
      </c>
      <c r="D7382" s="42" t="s">
        <v>15</v>
      </c>
      <c r="E7382">
        <v>102</v>
      </c>
      <c r="G7382" s="7"/>
      <c r="H7382"/>
      <c r="I7382" s="45"/>
    </row>
    <row r="7383" spans="2:9" x14ac:dyDescent="0.5">
      <c r="B7383" s="1">
        <v>44320</v>
      </c>
      <c r="C7383" s="42" t="s">
        <v>1</v>
      </c>
      <c r="D7383" s="42" t="s">
        <v>15</v>
      </c>
      <c r="E7383">
        <v>111</v>
      </c>
      <c r="G7383" s="7"/>
      <c r="H7383"/>
      <c r="I7383" s="45"/>
    </row>
    <row r="7384" spans="2:9" x14ac:dyDescent="0.5">
      <c r="B7384" s="1">
        <v>44320</v>
      </c>
      <c r="C7384" s="42" t="s">
        <v>1</v>
      </c>
      <c r="D7384" s="42" t="s">
        <v>15</v>
      </c>
      <c r="E7384">
        <v>125</v>
      </c>
      <c r="G7384" s="7"/>
      <c r="H7384"/>
      <c r="I7384" s="45"/>
    </row>
    <row r="7385" spans="2:9" x14ac:dyDescent="0.5">
      <c r="B7385" s="1">
        <v>44320</v>
      </c>
      <c r="C7385" s="42" t="s">
        <v>1</v>
      </c>
      <c r="D7385" s="42" t="s">
        <v>15</v>
      </c>
      <c r="E7385">
        <v>90</v>
      </c>
      <c r="G7385" s="7"/>
      <c r="H7385"/>
      <c r="I7385" s="45"/>
    </row>
    <row r="7386" spans="2:9" x14ac:dyDescent="0.5">
      <c r="B7386" s="1">
        <v>44320</v>
      </c>
      <c r="C7386" s="42" t="s">
        <v>1</v>
      </c>
      <c r="D7386" s="42" t="s">
        <v>15</v>
      </c>
      <c r="E7386">
        <v>97</v>
      </c>
      <c r="G7386" s="7"/>
      <c r="H7386"/>
      <c r="I7386" s="45"/>
    </row>
    <row r="7387" spans="2:9" x14ac:dyDescent="0.5">
      <c r="B7387" s="1">
        <v>44320</v>
      </c>
      <c r="C7387" s="42" t="s">
        <v>1</v>
      </c>
      <c r="D7387" s="42" t="s">
        <v>15</v>
      </c>
      <c r="E7387">
        <v>112</v>
      </c>
      <c r="G7387" s="7"/>
      <c r="H7387"/>
      <c r="I7387" s="45"/>
    </row>
    <row r="7388" spans="2:9" x14ac:dyDescent="0.5">
      <c r="B7388" s="1">
        <v>44320</v>
      </c>
      <c r="C7388" s="42" t="s">
        <v>1</v>
      </c>
      <c r="D7388" s="42" t="s">
        <v>15</v>
      </c>
      <c r="E7388">
        <v>94</v>
      </c>
      <c r="G7388" s="7"/>
      <c r="H7388"/>
      <c r="I7388" s="45"/>
    </row>
    <row r="7389" spans="2:9" x14ac:dyDescent="0.5">
      <c r="B7389" s="1">
        <v>44320</v>
      </c>
      <c r="C7389" s="42" t="s">
        <v>1</v>
      </c>
      <c r="D7389" s="42" t="s">
        <v>15</v>
      </c>
      <c r="E7389">
        <v>138</v>
      </c>
      <c r="G7389" s="7"/>
      <c r="H7389"/>
      <c r="I7389" s="45"/>
    </row>
    <row r="7390" spans="2:9" x14ac:dyDescent="0.5">
      <c r="B7390" s="1">
        <v>44320</v>
      </c>
      <c r="C7390" s="42" t="s">
        <v>1</v>
      </c>
      <c r="D7390" s="42" t="s">
        <v>15</v>
      </c>
      <c r="E7390">
        <v>92</v>
      </c>
      <c r="G7390" s="7"/>
      <c r="H7390"/>
      <c r="I7390" s="45"/>
    </row>
    <row r="7391" spans="2:9" x14ac:dyDescent="0.5">
      <c r="B7391" s="1">
        <v>44320</v>
      </c>
      <c r="C7391" s="42" t="s">
        <v>1</v>
      </c>
      <c r="D7391" s="42" t="s">
        <v>15</v>
      </c>
      <c r="E7391">
        <v>96</v>
      </c>
      <c r="G7391" s="7"/>
      <c r="H7391"/>
      <c r="I7391" s="45"/>
    </row>
    <row r="7392" spans="2:9" x14ac:dyDescent="0.5">
      <c r="B7392" s="1">
        <v>44320</v>
      </c>
      <c r="C7392" s="42" t="s">
        <v>1</v>
      </c>
      <c r="D7392" s="42" t="s">
        <v>15</v>
      </c>
      <c r="E7392">
        <v>91</v>
      </c>
      <c r="G7392" s="7"/>
      <c r="H7392"/>
      <c r="I7392" s="45"/>
    </row>
    <row r="7393" spans="2:9" x14ac:dyDescent="0.5">
      <c r="B7393" s="1">
        <v>44320</v>
      </c>
      <c r="C7393" s="42" t="s">
        <v>1</v>
      </c>
      <c r="D7393" s="42" t="s">
        <v>15</v>
      </c>
      <c r="E7393">
        <v>114</v>
      </c>
      <c r="G7393" s="7"/>
      <c r="H7393"/>
      <c r="I7393" s="45"/>
    </row>
    <row r="7394" spans="2:9" x14ac:dyDescent="0.5">
      <c r="B7394" s="1">
        <v>44320</v>
      </c>
      <c r="C7394" s="42" t="s">
        <v>1</v>
      </c>
      <c r="D7394" s="42" t="s">
        <v>15</v>
      </c>
      <c r="E7394">
        <v>130</v>
      </c>
      <c r="G7394" s="7"/>
      <c r="H7394"/>
      <c r="I7394" s="45"/>
    </row>
    <row r="7395" spans="2:9" x14ac:dyDescent="0.5">
      <c r="B7395" s="1">
        <v>44320</v>
      </c>
      <c r="C7395" s="42" t="s">
        <v>1</v>
      </c>
      <c r="D7395" s="42" t="s">
        <v>15</v>
      </c>
      <c r="E7395">
        <v>118</v>
      </c>
      <c r="G7395" s="7"/>
      <c r="H7395"/>
      <c r="I7395" s="45"/>
    </row>
    <row r="7396" spans="2:9" x14ac:dyDescent="0.5">
      <c r="B7396" s="1">
        <v>44320</v>
      </c>
      <c r="C7396" s="42" t="s">
        <v>1</v>
      </c>
      <c r="D7396" s="42" t="s">
        <v>15</v>
      </c>
      <c r="E7396">
        <v>101</v>
      </c>
      <c r="G7396" s="7"/>
      <c r="H7396"/>
      <c r="I7396" s="45"/>
    </row>
    <row r="7397" spans="2:9" x14ac:dyDescent="0.5">
      <c r="B7397" s="1">
        <v>44320</v>
      </c>
      <c r="C7397" s="42" t="s">
        <v>1</v>
      </c>
      <c r="D7397" s="42" t="s">
        <v>15</v>
      </c>
      <c r="E7397">
        <v>100</v>
      </c>
      <c r="G7397" s="7"/>
      <c r="H7397"/>
      <c r="I7397" s="45"/>
    </row>
    <row r="7398" spans="2:9" x14ac:dyDescent="0.5">
      <c r="B7398" s="1">
        <v>44320</v>
      </c>
      <c r="C7398" s="42" t="s">
        <v>1</v>
      </c>
      <c r="D7398" s="42" t="s">
        <v>15</v>
      </c>
      <c r="E7398">
        <v>113</v>
      </c>
      <c r="G7398" s="7"/>
      <c r="H7398"/>
      <c r="I7398" s="45"/>
    </row>
    <row r="7399" spans="2:9" x14ac:dyDescent="0.5">
      <c r="B7399" s="1">
        <v>44320</v>
      </c>
      <c r="C7399" s="42" t="s">
        <v>1</v>
      </c>
      <c r="D7399" s="42" t="s">
        <v>15</v>
      </c>
      <c r="E7399">
        <v>117</v>
      </c>
      <c r="G7399" s="7"/>
      <c r="H7399"/>
      <c r="I7399" s="45"/>
    </row>
    <row r="7400" spans="2:9" x14ac:dyDescent="0.5">
      <c r="B7400" s="1">
        <v>44320</v>
      </c>
      <c r="C7400" s="42" t="s">
        <v>1</v>
      </c>
      <c r="D7400" s="42" t="s">
        <v>15</v>
      </c>
      <c r="E7400">
        <v>95</v>
      </c>
      <c r="G7400" s="7"/>
      <c r="H7400"/>
      <c r="I7400" s="45"/>
    </row>
    <row r="7401" spans="2:9" x14ac:dyDescent="0.5">
      <c r="B7401" s="1">
        <v>44320</v>
      </c>
      <c r="C7401" s="42" t="s">
        <v>1</v>
      </c>
      <c r="D7401" s="42" t="s">
        <v>15</v>
      </c>
      <c r="E7401">
        <v>118</v>
      </c>
      <c r="G7401" s="7"/>
      <c r="H7401"/>
      <c r="I7401" s="45"/>
    </row>
    <row r="7402" spans="2:9" x14ac:dyDescent="0.5">
      <c r="B7402" s="1">
        <v>44320</v>
      </c>
      <c r="C7402" s="42" t="s">
        <v>1</v>
      </c>
      <c r="D7402" s="42" t="s">
        <v>15</v>
      </c>
      <c r="E7402">
        <v>100</v>
      </c>
      <c r="G7402" s="7"/>
      <c r="H7402"/>
      <c r="I7402" s="45"/>
    </row>
    <row r="7403" spans="2:9" x14ac:dyDescent="0.5">
      <c r="B7403" s="1">
        <v>44320</v>
      </c>
      <c r="C7403" s="42" t="s">
        <v>1</v>
      </c>
      <c r="D7403" s="42" t="s">
        <v>15</v>
      </c>
      <c r="E7403">
        <v>113</v>
      </c>
      <c r="G7403" s="7"/>
      <c r="H7403"/>
      <c r="I7403" s="45"/>
    </row>
    <row r="7404" spans="2:9" x14ac:dyDescent="0.5">
      <c r="B7404" s="1">
        <v>44320</v>
      </c>
      <c r="C7404" s="42" t="s">
        <v>1</v>
      </c>
      <c r="D7404" s="42" t="s">
        <v>15</v>
      </c>
      <c r="E7404">
        <v>114</v>
      </c>
      <c r="G7404" s="7"/>
      <c r="H7404"/>
      <c r="I7404" s="45"/>
    </row>
    <row r="7405" spans="2:9" x14ac:dyDescent="0.5">
      <c r="B7405" s="1">
        <v>44320</v>
      </c>
      <c r="C7405" s="42" t="s">
        <v>1</v>
      </c>
      <c r="D7405" s="42" t="s">
        <v>15</v>
      </c>
      <c r="E7405">
        <v>109</v>
      </c>
      <c r="G7405" s="7"/>
      <c r="H7405"/>
      <c r="I7405" s="45"/>
    </row>
    <row r="7406" spans="2:9" x14ac:dyDescent="0.5">
      <c r="B7406" s="1">
        <v>44320</v>
      </c>
      <c r="C7406" s="42" t="s">
        <v>1</v>
      </c>
      <c r="D7406" s="42" t="s">
        <v>15</v>
      </c>
      <c r="E7406">
        <v>113</v>
      </c>
      <c r="G7406" s="7"/>
      <c r="H7406"/>
      <c r="I7406" s="45"/>
    </row>
    <row r="7407" spans="2:9" x14ac:dyDescent="0.5">
      <c r="B7407" s="1">
        <v>44320</v>
      </c>
      <c r="C7407" s="42" t="s">
        <v>1</v>
      </c>
      <c r="D7407" s="42" t="s">
        <v>15</v>
      </c>
      <c r="E7407">
        <v>118</v>
      </c>
      <c r="G7407" s="7"/>
      <c r="H7407"/>
      <c r="I7407" s="45"/>
    </row>
    <row r="7408" spans="2:9" x14ac:dyDescent="0.5">
      <c r="B7408" s="1">
        <v>44320</v>
      </c>
      <c r="C7408" s="42" t="s">
        <v>1</v>
      </c>
      <c r="D7408" s="42" t="s">
        <v>15</v>
      </c>
      <c r="E7408">
        <v>104</v>
      </c>
      <c r="G7408" s="7"/>
      <c r="H7408"/>
      <c r="I7408" s="45"/>
    </row>
    <row r="7409" spans="2:9" x14ac:dyDescent="0.5">
      <c r="B7409" s="1">
        <v>44320</v>
      </c>
      <c r="C7409" s="42" t="s">
        <v>1</v>
      </c>
      <c r="D7409" s="42" t="s">
        <v>15</v>
      </c>
      <c r="E7409">
        <v>103</v>
      </c>
      <c r="G7409" s="7"/>
      <c r="H7409"/>
      <c r="I7409" s="45"/>
    </row>
    <row r="7410" spans="2:9" x14ac:dyDescent="0.5">
      <c r="B7410" s="1">
        <v>44320</v>
      </c>
      <c r="C7410" s="42" t="s">
        <v>1</v>
      </c>
      <c r="D7410" s="42" t="s">
        <v>15</v>
      </c>
      <c r="E7410">
        <v>109</v>
      </c>
      <c r="G7410" s="7"/>
      <c r="H7410"/>
      <c r="I7410" s="45"/>
    </row>
    <row r="7411" spans="2:9" x14ac:dyDescent="0.5">
      <c r="B7411" s="1">
        <v>44320</v>
      </c>
      <c r="C7411" s="42" t="s">
        <v>1</v>
      </c>
      <c r="D7411" s="42" t="s">
        <v>15</v>
      </c>
      <c r="E7411">
        <v>123</v>
      </c>
      <c r="G7411" s="7"/>
      <c r="H7411"/>
      <c r="I7411" s="45"/>
    </row>
    <row r="7412" spans="2:9" x14ac:dyDescent="0.5">
      <c r="B7412" s="1">
        <v>44320</v>
      </c>
      <c r="C7412" s="42" t="s">
        <v>1</v>
      </c>
      <c r="D7412" s="42" t="s">
        <v>15</v>
      </c>
      <c r="E7412">
        <v>103</v>
      </c>
      <c r="G7412" s="7"/>
      <c r="H7412"/>
      <c r="I7412" s="45"/>
    </row>
    <row r="7413" spans="2:9" x14ac:dyDescent="0.5">
      <c r="B7413" s="1">
        <v>44320</v>
      </c>
      <c r="C7413" s="42" t="s">
        <v>1</v>
      </c>
      <c r="D7413" s="42" t="s">
        <v>15</v>
      </c>
      <c r="E7413">
        <v>107</v>
      </c>
      <c r="G7413" s="7"/>
      <c r="H7413"/>
      <c r="I7413" s="45"/>
    </row>
    <row r="7414" spans="2:9" x14ac:dyDescent="0.5">
      <c r="B7414" s="1">
        <v>44320</v>
      </c>
      <c r="C7414" s="42" t="s">
        <v>1</v>
      </c>
      <c r="D7414" s="42" t="s">
        <v>15</v>
      </c>
      <c r="E7414">
        <v>97</v>
      </c>
      <c r="G7414" s="7"/>
      <c r="H7414"/>
      <c r="I7414" s="45"/>
    </row>
    <row r="7415" spans="2:9" x14ac:dyDescent="0.5">
      <c r="B7415" s="1">
        <v>44320</v>
      </c>
      <c r="C7415" s="42" t="s">
        <v>1</v>
      </c>
      <c r="D7415" s="42" t="s">
        <v>15</v>
      </c>
      <c r="E7415">
        <v>120</v>
      </c>
      <c r="G7415" s="7"/>
      <c r="H7415"/>
      <c r="I7415" s="45"/>
    </row>
    <row r="7416" spans="2:9" x14ac:dyDescent="0.5">
      <c r="B7416" s="1">
        <v>44320</v>
      </c>
      <c r="C7416" s="42" t="s">
        <v>1</v>
      </c>
      <c r="D7416" s="42" t="s">
        <v>15</v>
      </c>
      <c r="E7416">
        <v>102</v>
      </c>
      <c r="G7416" s="7"/>
      <c r="H7416"/>
      <c r="I7416" s="45"/>
    </row>
    <row r="7417" spans="2:9" x14ac:dyDescent="0.5">
      <c r="B7417" s="1">
        <v>44320</v>
      </c>
      <c r="C7417" s="42" t="s">
        <v>1</v>
      </c>
      <c r="D7417" s="42" t="s">
        <v>15</v>
      </c>
      <c r="E7417">
        <v>95</v>
      </c>
      <c r="G7417" s="7"/>
      <c r="H7417"/>
      <c r="I7417" s="45"/>
    </row>
    <row r="7418" spans="2:9" x14ac:dyDescent="0.5">
      <c r="B7418" s="1">
        <v>44320</v>
      </c>
      <c r="C7418" s="42" t="s">
        <v>1</v>
      </c>
      <c r="D7418" s="42" t="s">
        <v>15</v>
      </c>
      <c r="E7418">
        <v>101</v>
      </c>
      <c r="G7418" s="7"/>
      <c r="H7418"/>
      <c r="I7418" s="45"/>
    </row>
    <row r="7419" spans="2:9" x14ac:dyDescent="0.5">
      <c r="B7419" s="1">
        <v>44320</v>
      </c>
      <c r="C7419" s="42" t="s">
        <v>1</v>
      </c>
      <c r="D7419" s="42" t="s">
        <v>15</v>
      </c>
      <c r="E7419">
        <v>117</v>
      </c>
      <c r="G7419" s="7"/>
      <c r="H7419"/>
      <c r="I7419" s="45"/>
    </row>
    <row r="7420" spans="2:9" x14ac:dyDescent="0.5">
      <c r="B7420" s="1">
        <v>44320</v>
      </c>
      <c r="C7420" s="42" t="s">
        <v>1</v>
      </c>
      <c r="D7420" s="42" t="s">
        <v>15</v>
      </c>
      <c r="E7420">
        <v>121</v>
      </c>
      <c r="G7420" s="7"/>
      <c r="H7420"/>
      <c r="I7420" s="45"/>
    </row>
    <row r="7421" spans="2:9" x14ac:dyDescent="0.5">
      <c r="B7421" s="1">
        <v>44320</v>
      </c>
      <c r="C7421" s="42" t="s">
        <v>1</v>
      </c>
      <c r="D7421" s="42" t="s">
        <v>15</v>
      </c>
      <c r="E7421">
        <v>90</v>
      </c>
      <c r="G7421" s="7"/>
      <c r="H7421"/>
      <c r="I7421" s="45"/>
    </row>
    <row r="7422" spans="2:9" x14ac:dyDescent="0.5">
      <c r="B7422" s="1">
        <v>44320</v>
      </c>
      <c r="C7422" s="42" t="s">
        <v>1</v>
      </c>
      <c r="D7422" s="42" t="s">
        <v>15</v>
      </c>
      <c r="E7422">
        <v>131</v>
      </c>
      <c r="G7422" s="7"/>
      <c r="H7422"/>
      <c r="I7422" s="45"/>
    </row>
    <row r="7423" spans="2:9" x14ac:dyDescent="0.5">
      <c r="B7423" s="1">
        <v>44320</v>
      </c>
      <c r="C7423" s="42" t="s">
        <v>1</v>
      </c>
      <c r="D7423" s="42" t="s">
        <v>15</v>
      </c>
      <c r="E7423">
        <v>127</v>
      </c>
      <c r="G7423" s="7"/>
      <c r="H7423"/>
      <c r="I7423" s="45"/>
    </row>
    <row r="7424" spans="2:9" x14ac:dyDescent="0.5">
      <c r="B7424" s="1">
        <v>44320</v>
      </c>
      <c r="C7424" s="42" t="s">
        <v>1</v>
      </c>
      <c r="D7424" s="42" t="s">
        <v>15</v>
      </c>
      <c r="E7424">
        <v>36</v>
      </c>
      <c r="G7424" s="7"/>
      <c r="H7424"/>
      <c r="I7424" s="45"/>
    </row>
    <row r="7425" spans="2:9" x14ac:dyDescent="0.5">
      <c r="B7425" s="1">
        <v>44320</v>
      </c>
      <c r="C7425" s="42" t="s">
        <v>1</v>
      </c>
      <c r="D7425" s="42" t="s">
        <v>15</v>
      </c>
      <c r="E7425">
        <v>104</v>
      </c>
      <c r="G7425" s="7"/>
      <c r="H7425"/>
      <c r="I7425" s="45"/>
    </row>
    <row r="7426" spans="2:9" x14ac:dyDescent="0.5">
      <c r="B7426" s="1">
        <v>44320</v>
      </c>
      <c r="C7426" s="42" t="s">
        <v>1</v>
      </c>
      <c r="D7426" s="42" t="s">
        <v>15</v>
      </c>
      <c r="E7426">
        <v>114</v>
      </c>
      <c r="G7426" s="7"/>
      <c r="H7426"/>
      <c r="I7426" s="45"/>
    </row>
    <row r="7427" spans="2:9" x14ac:dyDescent="0.5">
      <c r="B7427" s="1">
        <v>44320</v>
      </c>
      <c r="C7427" s="42" t="s">
        <v>1</v>
      </c>
      <c r="D7427" s="42" t="s">
        <v>15</v>
      </c>
      <c r="E7427">
        <v>114</v>
      </c>
      <c r="G7427" s="7"/>
      <c r="H7427"/>
      <c r="I7427" s="45"/>
    </row>
    <row r="7428" spans="2:9" x14ac:dyDescent="0.5">
      <c r="B7428" s="1">
        <v>44320</v>
      </c>
      <c r="C7428" s="42" t="s">
        <v>1</v>
      </c>
      <c r="D7428" s="42" t="s">
        <v>15</v>
      </c>
      <c r="E7428">
        <v>120</v>
      </c>
      <c r="G7428" s="7"/>
      <c r="H7428"/>
      <c r="I7428" s="45"/>
    </row>
    <row r="7429" spans="2:9" x14ac:dyDescent="0.5">
      <c r="B7429" s="1">
        <v>44320</v>
      </c>
      <c r="C7429" s="42" t="s">
        <v>1</v>
      </c>
      <c r="D7429" s="42" t="s">
        <v>15</v>
      </c>
      <c r="E7429">
        <v>112</v>
      </c>
      <c r="G7429" s="7"/>
      <c r="H7429"/>
      <c r="I7429" s="45"/>
    </row>
    <row r="7430" spans="2:9" x14ac:dyDescent="0.5">
      <c r="B7430" s="1">
        <v>44320</v>
      </c>
      <c r="C7430" s="42" t="s">
        <v>1</v>
      </c>
      <c r="D7430" s="42" t="s">
        <v>15</v>
      </c>
      <c r="E7430">
        <v>82</v>
      </c>
      <c r="G7430" s="7"/>
      <c r="H7430"/>
      <c r="I7430" s="45"/>
    </row>
    <row r="7431" spans="2:9" x14ac:dyDescent="0.5">
      <c r="B7431" s="1">
        <v>44320</v>
      </c>
      <c r="C7431" s="42" t="s">
        <v>1</v>
      </c>
      <c r="D7431" s="42" t="s">
        <v>15</v>
      </c>
      <c r="E7431">
        <v>105</v>
      </c>
      <c r="G7431" s="7"/>
      <c r="H7431"/>
      <c r="I7431" s="45"/>
    </row>
    <row r="7432" spans="2:9" x14ac:dyDescent="0.5">
      <c r="B7432" s="1">
        <v>44320</v>
      </c>
      <c r="C7432" s="42" t="s">
        <v>1</v>
      </c>
      <c r="D7432" s="42" t="s">
        <v>15</v>
      </c>
      <c r="E7432">
        <v>121</v>
      </c>
      <c r="G7432" s="7"/>
      <c r="H7432"/>
      <c r="I7432" s="45"/>
    </row>
    <row r="7433" spans="2:9" x14ac:dyDescent="0.5">
      <c r="B7433" s="1">
        <v>44320</v>
      </c>
      <c r="C7433" s="42" t="s">
        <v>1</v>
      </c>
      <c r="D7433" s="42" t="s">
        <v>15</v>
      </c>
      <c r="E7433">
        <v>109</v>
      </c>
      <c r="G7433" s="7"/>
      <c r="H7433"/>
      <c r="I7433" s="45"/>
    </row>
    <row r="7434" spans="2:9" x14ac:dyDescent="0.5">
      <c r="B7434" s="1">
        <v>44320</v>
      </c>
      <c r="C7434" s="42" t="s">
        <v>1</v>
      </c>
      <c r="D7434" s="42" t="s">
        <v>15</v>
      </c>
      <c r="E7434">
        <v>103</v>
      </c>
      <c r="G7434" s="7"/>
      <c r="H7434"/>
      <c r="I7434" s="45"/>
    </row>
    <row r="7435" spans="2:9" x14ac:dyDescent="0.5">
      <c r="B7435" s="1">
        <v>44320</v>
      </c>
      <c r="C7435" s="42" t="s">
        <v>1</v>
      </c>
      <c r="D7435" s="42" t="s">
        <v>15</v>
      </c>
      <c r="E7435">
        <v>122</v>
      </c>
      <c r="G7435" s="7"/>
      <c r="H7435"/>
      <c r="I7435" s="45"/>
    </row>
    <row r="7436" spans="2:9" x14ac:dyDescent="0.5">
      <c r="B7436" s="1">
        <v>44320</v>
      </c>
      <c r="C7436" s="42" t="s">
        <v>1</v>
      </c>
      <c r="D7436" s="42" t="s">
        <v>15</v>
      </c>
      <c r="E7436">
        <v>143</v>
      </c>
      <c r="G7436" s="7"/>
      <c r="H7436"/>
      <c r="I7436" s="45"/>
    </row>
    <row r="7437" spans="2:9" x14ac:dyDescent="0.5">
      <c r="B7437" s="1">
        <v>44320</v>
      </c>
      <c r="C7437" s="42" t="s">
        <v>1</v>
      </c>
      <c r="D7437" s="42" t="s">
        <v>15</v>
      </c>
      <c r="E7437">
        <v>141</v>
      </c>
      <c r="G7437" s="7"/>
      <c r="H7437"/>
      <c r="I7437" s="45"/>
    </row>
    <row r="7438" spans="2:9" x14ac:dyDescent="0.5">
      <c r="B7438" s="1">
        <v>44320</v>
      </c>
      <c r="C7438" s="42" t="s">
        <v>1</v>
      </c>
      <c r="D7438" s="42" t="s">
        <v>15</v>
      </c>
      <c r="E7438">
        <v>98</v>
      </c>
      <c r="G7438" s="7"/>
      <c r="H7438"/>
      <c r="I7438" s="45"/>
    </row>
    <row r="7439" spans="2:9" x14ac:dyDescent="0.5">
      <c r="B7439" s="1">
        <v>44320</v>
      </c>
      <c r="C7439" s="42" t="s">
        <v>1</v>
      </c>
      <c r="D7439" s="42" t="s">
        <v>15</v>
      </c>
      <c r="E7439">
        <v>103</v>
      </c>
      <c r="G7439" s="7"/>
      <c r="H7439"/>
      <c r="I7439" s="45"/>
    </row>
    <row r="7440" spans="2:9" x14ac:dyDescent="0.5">
      <c r="B7440" s="1">
        <v>44320</v>
      </c>
      <c r="C7440" s="42" t="s">
        <v>1</v>
      </c>
      <c r="D7440" s="42" t="s">
        <v>15</v>
      </c>
      <c r="E7440">
        <v>94</v>
      </c>
      <c r="G7440" s="7"/>
      <c r="H7440"/>
      <c r="I7440" s="45"/>
    </row>
    <row r="7441" spans="2:9" x14ac:dyDescent="0.5">
      <c r="B7441" s="1">
        <v>44320</v>
      </c>
      <c r="C7441" s="42" t="s">
        <v>1</v>
      </c>
      <c r="D7441" s="42" t="s">
        <v>15</v>
      </c>
      <c r="E7441">
        <v>127</v>
      </c>
      <c r="G7441" s="7"/>
      <c r="H7441"/>
      <c r="I7441" s="45"/>
    </row>
    <row r="7442" spans="2:9" x14ac:dyDescent="0.5">
      <c r="B7442" s="1">
        <v>44320</v>
      </c>
      <c r="C7442" s="42" t="s">
        <v>1</v>
      </c>
      <c r="D7442" s="42" t="s">
        <v>15</v>
      </c>
      <c r="E7442">
        <v>114</v>
      </c>
      <c r="G7442" s="7"/>
      <c r="H7442"/>
      <c r="I7442" s="45"/>
    </row>
    <row r="7443" spans="2:9" x14ac:dyDescent="0.5">
      <c r="B7443" s="1">
        <v>44320</v>
      </c>
      <c r="C7443" s="42" t="s">
        <v>1</v>
      </c>
      <c r="D7443" s="42" t="s">
        <v>15</v>
      </c>
      <c r="E7443">
        <v>131</v>
      </c>
      <c r="G7443" s="7"/>
      <c r="H7443"/>
      <c r="I7443" s="45"/>
    </row>
    <row r="7444" spans="2:9" x14ac:dyDescent="0.5">
      <c r="B7444" s="1">
        <v>44320</v>
      </c>
      <c r="C7444" s="42" t="s">
        <v>1</v>
      </c>
      <c r="D7444" s="42" t="s">
        <v>15</v>
      </c>
      <c r="E7444">
        <v>107</v>
      </c>
      <c r="G7444" s="7"/>
      <c r="H7444"/>
      <c r="I7444" s="45"/>
    </row>
    <row r="7445" spans="2:9" x14ac:dyDescent="0.5">
      <c r="B7445" s="1">
        <v>44320</v>
      </c>
      <c r="C7445" s="42" t="s">
        <v>1</v>
      </c>
      <c r="D7445" s="42" t="s">
        <v>15</v>
      </c>
      <c r="E7445">
        <v>142</v>
      </c>
      <c r="G7445" s="7"/>
      <c r="H7445"/>
      <c r="I7445" s="45"/>
    </row>
    <row r="7446" spans="2:9" x14ac:dyDescent="0.5">
      <c r="B7446" s="1">
        <v>44320</v>
      </c>
      <c r="C7446" s="42" t="s">
        <v>1</v>
      </c>
      <c r="D7446" s="42" t="s">
        <v>15</v>
      </c>
      <c r="E7446">
        <v>115</v>
      </c>
      <c r="G7446" s="7"/>
      <c r="H7446"/>
      <c r="I7446" s="45"/>
    </row>
    <row r="7447" spans="2:9" x14ac:dyDescent="0.5">
      <c r="B7447" s="1">
        <v>44320</v>
      </c>
      <c r="C7447" s="42" t="s">
        <v>289</v>
      </c>
      <c r="D7447" s="42"/>
      <c r="E7447">
        <v>99</v>
      </c>
      <c r="G7447" s="7"/>
      <c r="H7447"/>
      <c r="I7447" s="45"/>
    </row>
    <row r="7448" spans="2:9" x14ac:dyDescent="0.5">
      <c r="B7448" s="1">
        <v>44320</v>
      </c>
      <c r="C7448" s="42" t="s">
        <v>289</v>
      </c>
      <c r="D7448" s="42"/>
      <c r="E7448">
        <v>136</v>
      </c>
      <c r="G7448" s="7"/>
      <c r="H7448"/>
      <c r="I7448" s="45"/>
    </row>
    <row r="7449" spans="2:9" x14ac:dyDescent="0.5">
      <c r="B7449" s="1">
        <v>44320</v>
      </c>
      <c r="C7449" s="42" t="s">
        <v>289</v>
      </c>
      <c r="D7449" s="42"/>
      <c r="E7449">
        <v>97</v>
      </c>
      <c r="G7449" s="7"/>
      <c r="H7449"/>
      <c r="I7449" s="45"/>
    </row>
    <row r="7450" spans="2:9" x14ac:dyDescent="0.5">
      <c r="B7450" s="1">
        <v>44320</v>
      </c>
      <c r="C7450" s="42" t="s">
        <v>289</v>
      </c>
      <c r="D7450" s="42"/>
      <c r="E7450">
        <v>120</v>
      </c>
      <c r="G7450" s="7"/>
      <c r="H7450"/>
      <c r="I7450" s="45"/>
    </row>
    <row r="7451" spans="2:9" x14ac:dyDescent="0.5">
      <c r="B7451" s="1">
        <v>44320</v>
      </c>
      <c r="C7451" s="42" t="s">
        <v>575</v>
      </c>
      <c r="D7451" s="42" t="s">
        <v>11</v>
      </c>
      <c r="E7451">
        <v>274</v>
      </c>
      <c r="G7451" s="7"/>
      <c r="H7451"/>
      <c r="I7451" s="45"/>
    </row>
    <row r="7452" spans="2:9" x14ac:dyDescent="0.5">
      <c r="B7452" s="1">
        <v>44320</v>
      </c>
      <c r="C7452" s="42" t="s">
        <v>1</v>
      </c>
      <c r="D7452" s="42" t="s">
        <v>15</v>
      </c>
      <c r="E7452">
        <v>140</v>
      </c>
      <c r="G7452" s="7"/>
      <c r="H7452"/>
      <c r="I7452" s="45"/>
    </row>
    <row r="7453" spans="2:9" x14ac:dyDescent="0.5">
      <c r="B7453" s="1">
        <v>44320</v>
      </c>
      <c r="C7453" s="42" t="s">
        <v>1</v>
      </c>
      <c r="D7453" s="42" t="s">
        <v>15</v>
      </c>
      <c r="E7453">
        <v>115</v>
      </c>
      <c r="G7453" s="7"/>
      <c r="H7453"/>
      <c r="I7453" s="45"/>
    </row>
    <row r="7454" spans="2:9" x14ac:dyDescent="0.5">
      <c r="B7454" s="1">
        <v>44320</v>
      </c>
      <c r="C7454" s="42" t="s">
        <v>1</v>
      </c>
      <c r="D7454" s="42" t="s">
        <v>15</v>
      </c>
      <c r="E7454">
        <v>126</v>
      </c>
      <c r="G7454" s="7"/>
      <c r="H7454"/>
      <c r="I7454" s="45"/>
    </row>
    <row r="7455" spans="2:9" x14ac:dyDescent="0.5">
      <c r="B7455" s="1">
        <v>44320</v>
      </c>
      <c r="C7455" s="42" t="s">
        <v>1</v>
      </c>
      <c r="D7455" s="42" t="s">
        <v>15</v>
      </c>
      <c r="E7455">
        <v>117</v>
      </c>
      <c r="G7455" s="7"/>
      <c r="H7455"/>
      <c r="I7455" s="45"/>
    </row>
    <row r="7456" spans="2:9" x14ac:dyDescent="0.5">
      <c r="B7456" s="1">
        <v>44320</v>
      </c>
      <c r="C7456" s="42" t="s">
        <v>1</v>
      </c>
      <c r="D7456" s="42" t="s">
        <v>15</v>
      </c>
      <c r="E7456">
        <v>127</v>
      </c>
      <c r="G7456" s="7"/>
      <c r="H7456"/>
      <c r="I7456" s="45"/>
    </row>
    <row r="7457" spans="2:9" x14ac:dyDescent="0.5">
      <c r="B7457" s="1">
        <v>44320</v>
      </c>
      <c r="C7457" s="42" t="s">
        <v>1</v>
      </c>
      <c r="D7457" s="42" t="s">
        <v>15</v>
      </c>
      <c r="E7457">
        <v>104</v>
      </c>
      <c r="G7457" s="7"/>
      <c r="H7457"/>
      <c r="I7457" s="45"/>
    </row>
    <row r="7458" spans="2:9" x14ac:dyDescent="0.5">
      <c r="B7458" s="1">
        <v>44320</v>
      </c>
      <c r="C7458" s="42" t="s">
        <v>1</v>
      </c>
      <c r="D7458" s="42" t="s">
        <v>15</v>
      </c>
      <c r="E7458">
        <v>90</v>
      </c>
      <c r="G7458" s="7"/>
      <c r="H7458"/>
      <c r="I7458" s="45"/>
    </row>
    <row r="7459" spans="2:9" x14ac:dyDescent="0.5">
      <c r="B7459" s="1">
        <v>44320</v>
      </c>
      <c r="C7459" s="42" t="s">
        <v>1</v>
      </c>
      <c r="D7459" s="42" t="s">
        <v>15</v>
      </c>
      <c r="E7459">
        <v>108</v>
      </c>
      <c r="G7459" s="7"/>
      <c r="H7459"/>
      <c r="I7459" s="45"/>
    </row>
    <row r="7460" spans="2:9" x14ac:dyDescent="0.5">
      <c r="B7460" s="1">
        <v>44320</v>
      </c>
      <c r="C7460" s="42" t="s">
        <v>1</v>
      </c>
      <c r="D7460" s="42" t="s">
        <v>15</v>
      </c>
      <c r="E7460">
        <v>83</v>
      </c>
      <c r="G7460" s="7"/>
      <c r="H7460"/>
      <c r="I7460" s="45"/>
    </row>
    <row r="7461" spans="2:9" x14ac:dyDescent="0.5">
      <c r="B7461" s="1">
        <v>44320</v>
      </c>
      <c r="C7461" s="42" t="s">
        <v>1</v>
      </c>
      <c r="D7461" s="42" t="s">
        <v>15</v>
      </c>
      <c r="E7461">
        <v>132</v>
      </c>
      <c r="G7461" s="7"/>
      <c r="H7461"/>
      <c r="I7461" s="45"/>
    </row>
    <row r="7462" spans="2:9" x14ac:dyDescent="0.5">
      <c r="B7462" s="1">
        <v>44320</v>
      </c>
      <c r="C7462" s="42" t="s">
        <v>1</v>
      </c>
      <c r="D7462" s="42" t="s">
        <v>15</v>
      </c>
      <c r="E7462">
        <v>101</v>
      </c>
      <c r="G7462" s="7"/>
      <c r="H7462"/>
      <c r="I7462" s="45"/>
    </row>
    <row r="7463" spans="2:9" x14ac:dyDescent="0.5">
      <c r="B7463" s="1">
        <v>44320</v>
      </c>
      <c r="C7463" s="42" t="s">
        <v>1</v>
      </c>
      <c r="D7463" s="42" t="s">
        <v>15</v>
      </c>
      <c r="E7463">
        <v>109</v>
      </c>
      <c r="G7463" s="7"/>
      <c r="H7463"/>
      <c r="I7463" s="45"/>
    </row>
    <row r="7464" spans="2:9" x14ac:dyDescent="0.5">
      <c r="B7464" s="1">
        <v>44320</v>
      </c>
      <c r="C7464" s="42" t="s">
        <v>1</v>
      </c>
      <c r="D7464" s="42" t="s">
        <v>15</v>
      </c>
      <c r="E7464">
        <v>90</v>
      </c>
      <c r="G7464" s="7"/>
      <c r="H7464"/>
      <c r="I7464" s="45"/>
    </row>
    <row r="7465" spans="2:9" x14ac:dyDescent="0.5">
      <c r="B7465" s="1">
        <v>44320</v>
      </c>
      <c r="C7465" s="42" t="s">
        <v>1</v>
      </c>
      <c r="D7465" s="42" t="s">
        <v>15</v>
      </c>
      <c r="E7465">
        <v>89</v>
      </c>
      <c r="G7465" s="7"/>
      <c r="H7465"/>
      <c r="I7465" s="45"/>
    </row>
    <row r="7466" spans="2:9" x14ac:dyDescent="0.5">
      <c r="B7466" s="1">
        <v>44320</v>
      </c>
      <c r="C7466" s="42" t="s">
        <v>1</v>
      </c>
      <c r="D7466" s="42" t="s">
        <v>15</v>
      </c>
      <c r="E7466">
        <v>117</v>
      </c>
      <c r="G7466" s="7"/>
      <c r="H7466"/>
      <c r="I7466" s="45"/>
    </row>
    <row r="7467" spans="2:9" x14ac:dyDescent="0.5">
      <c r="B7467" s="1">
        <v>44320</v>
      </c>
      <c r="C7467" s="42" t="s">
        <v>1</v>
      </c>
      <c r="D7467" s="42" t="s">
        <v>15</v>
      </c>
      <c r="E7467">
        <v>87</v>
      </c>
      <c r="G7467" s="7"/>
      <c r="H7467"/>
      <c r="I7467" s="45"/>
    </row>
    <row r="7468" spans="2:9" x14ac:dyDescent="0.5">
      <c r="B7468" s="1">
        <v>44320</v>
      </c>
      <c r="C7468" s="42" t="s">
        <v>1</v>
      </c>
      <c r="D7468" s="42" t="s">
        <v>15</v>
      </c>
      <c r="E7468">
        <v>112</v>
      </c>
      <c r="G7468" s="7"/>
      <c r="H7468"/>
      <c r="I7468" s="45"/>
    </row>
    <row r="7469" spans="2:9" x14ac:dyDescent="0.5">
      <c r="B7469" s="1">
        <v>44320</v>
      </c>
      <c r="C7469" s="42" t="s">
        <v>1</v>
      </c>
      <c r="D7469" s="42" t="s">
        <v>15</v>
      </c>
      <c r="E7469">
        <v>97</v>
      </c>
      <c r="G7469" s="7"/>
      <c r="H7469"/>
      <c r="I7469" s="45"/>
    </row>
    <row r="7470" spans="2:9" x14ac:dyDescent="0.5">
      <c r="B7470" s="1">
        <v>44320</v>
      </c>
      <c r="C7470" s="42" t="s">
        <v>1</v>
      </c>
      <c r="D7470" s="42" t="s">
        <v>15</v>
      </c>
      <c r="E7470">
        <v>145</v>
      </c>
      <c r="G7470" s="7"/>
      <c r="H7470"/>
      <c r="I7470" s="45"/>
    </row>
    <row r="7471" spans="2:9" x14ac:dyDescent="0.5">
      <c r="B7471" s="1">
        <v>44320</v>
      </c>
      <c r="C7471" s="42" t="s">
        <v>1</v>
      </c>
      <c r="D7471" s="42" t="s">
        <v>15</v>
      </c>
      <c r="E7471">
        <v>106</v>
      </c>
      <c r="G7471" s="7"/>
      <c r="H7471"/>
      <c r="I7471" s="45"/>
    </row>
    <row r="7472" spans="2:9" x14ac:dyDescent="0.5">
      <c r="B7472" s="1">
        <v>44320</v>
      </c>
      <c r="C7472" s="42" t="s">
        <v>1</v>
      </c>
      <c r="D7472" s="42" t="s">
        <v>15</v>
      </c>
      <c r="E7472">
        <v>125</v>
      </c>
      <c r="G7472" s="7"/>
      <c r="H7472"/>
      <c r="I7472" s="45"/>
    </row>
    <row r="7473" spans="2:9" x14ac:dyDescent="0.5">
      <c r="B7473" s="1">
        <v>44320</v>
      </c>
      <c r="C7473" s="42" t="s">
        <v>1</v>
      </c>
      <c r="D7473" s="42" t="s">
        <v>15</v>
      </c>
      <c r="E7473">
        <v>124</v>
      </c>
      <c r="G7473" s="7"/>
      <c r="H7473"/>
      <c r="I7473" s="45"/>
    </row>
    <row r="7474" spans="2:9" x14ac:dyDescent="0.5">
      <c r="B7474" s="1">
        <v>44320</v>
      </c>
      <c r="C7474" s="42" t="s">
        <v>1</v>
      </c>
      <c r="D7474" s="42" t="s">
        <v>15</v>
      </c>
      <c r="E7474">
        <v>102</v>
      </c>
      <c r="G7474" s="7"/>
      <c r="H7474"/>
      <c r="I7474" s="45"/>
    </row>
    <row r="7475" spans="2:9" x14ac:dyDescent="0.5">
      <c r="B7475" s="1">
        <v>44320</v>
      </c>
      <c r="C7475" s="42" t="s">
        <v>1</v>
      </c>
      <c r="D7475" s="42" t="s">
        <v>15</v>
      </c>
      <c r="E7475">
        <v>115</v>
      </c>
      <c r="G7475" s="7"/>
      <c r="H7475"/>
      <c r="I7475" s="45"/>
    </row>
    <row r="7476" spans="2:9" x14ac:dyDescent="0.5">
      <c r="B7476" s="1">
        <v>44320</v>
      </c>
      <c r="C7476" s="42" t="s">
        <v>1</v>
      </c>
      <c r="D7476" s="42" t="s">
        <v>15</v>
      </c>
      <c r="E7476">
        <v>130</v>
      </c>
      <c r="G7476" s="7"/>
      <c r="H7476"/>
      <c r="I7476" s="45"/>
    </row>
    <row r="7477" spans="2:9" x14ac:dyDescent="0.5">
      <c r="B7477" s="1">
        <v>44320</v>
      </c>
      <c r="C7477" s="42" t="s">
        <v>570</v>
      </c>
      <c r="D7477" s="42" t="s">
        <v>15</v>
      </c>
      <c r="E7477">
        <v>143</v>
      </c>
      <c r="G7477" s="7"/>
      <c r="H7477"/>
      <c r="I7477" s="45"/>
    </row>
    <row r="7478" spans="2:9" x14ac:dyDescent="0.5">
      <c r="B7478" s="1">
        <v>44320</v>
      </c>
      <c r="C7478" s="42" t="s">
        <v>570</v>
      </c>
      <c r="D7478" s="42" t="s">
        <v>15</v>
      </c>
      <c r="E7478">
        <v>158</v>
      </c>
      <c r="G7478" s="7"/>
      <c r="H7478"/>
      <c r="I7478" s="45"/>
    </row>
    <row r="7479" spans="2:9" x14ac:dyDescent="0.5">
      <c r="B7479" s="1">
        <v>44320</v>
      </c>
      <c r="C7479" s="42" t="s">
        <v>570</v>
      </c>
      <c r="D7479" s="42" t="s">
        <v>15</v>
      </c>
      <c r="E7479">
        <v>144</v>
      </c>
      <c r="G7479" s="7"/>
      <c r="H7479"/>
      <c r="I7479" s="45"/>
    </row>
    <row r="7480" spans="2:9" x14ac:dyDescent="0.5">
      <c r="B7480" s="1">
        <v>44320</v>
      </c>
      <c r="C7480" s="42" t="s">
        <v>570</v>
      </c>
      <c r="D7480" s="42" t="s">
        <v>15</v>
      </c>
      <c r="E7480">
        <v>166</v>
      </c>
      <c r="G7480" s="7"/>
      <c r="H7480"/>
      <c r="I7480" s="45"/>
    </row>
    <row r="7481" spans="2:9" x14ac:dyDescent="0.5">
      <c r="B7481" s="1">
        <v>44320</v>
      </c>
      <c r="C7481" s="42" t="s">
        <v>570</v>
      </c>
      <c r="D7481" s="42" t="s">
        <v>15</v>
      </c>
      <c r="E7481">
        <v>149</v>
      </c>
      <c r="G7481" s="7"/>
      <c r="H7481"/>
      <c r="I7481" s="45"/>
    </row>
    <row r="7482" spans="2:9" x14ac:dyDescent="0.5">
      <c r="B7482" s="1">
        <v>44320</v>
      </c>
      <c r="C7482" s="42" t="s">
        <v>854</v>
      </c>
      <c r="D7482" s="42"/>
      <c r="E7482">
        <v>51</v>
      </c>
      <c r="G7482" s="7"/>
      <c r="H7482"/>
      <c r="I7482" s="45"/>
    </row>
    <row r="7483" spans="2:9" x14ac:dyDescent="0.5">
      <c r="B7483" s="1">
        <v>44320</v>
      </c>
      <c r="C7483" s="42" t="s">
        <v>579</v>
      </c>
      <c r="D7483" s="42" t="s">
        <v>15</v>
      </c>
      <c r="E7483">
        <v>89</v>
      </c>
      <c r="G7483" s="7"/>
      <c r="H7483"/>
      <c r="I7483" s="45"/>
    </row>
    <row r="7484" spans="2:9" x14ac:dyDescent="0.5">
      <c r="B7484" s="1">
        <v>44320</v>
      </c>
      <c r="C7484" s="42" t="s">
        <v>576</v>
      </c>
      <c r="D7484" s="42" t="s">
        <v>15</v>
      </c>
      <c r="E7484">
        <v>98</v>
      </c>
      <c r="G7484" s="7"/>
      <c r="H7484"/>
      <c r="I7484" s="45"/>
    </row>
    <row r="7485" spans="2:9" x14ac:dyDescent="0.5">
      <c r="B7485" s="1">
        <v>44320</v>
      </c>
      <c r="C7485" s="42" t="s">
        <v>576</v>
      </c>
      <c r="D7485" s="42" t="s">
        <v>15</v>
      </c>
      <c r="E7485">
        <v>139</v>
      </c>
      <c r="G7485" s="7"/>
      <c r="H7485"/>
      <c r="I7485" s="45"/>
    </row>
    <row r="7486" spans="2:9" x14ac:dyDescent="0.5">
      <c r="B7486" s="1">
        <v>44320</v>
      </c>
      <c r="C7486" s="42" t="s">
        <v>575</v>
      </c>
      <c r="D7486" s="42" t="s">
        <v>11</v>
      </c>
      <c r="E7486">
        <v>264</v>
      </c>
      <c r="G7486" s="7"/>
      <c r="H7486"/>
      <c r="I7486" s="45"/>
    </row>
    <row r="7487" spans="2:9" x14ac:dyDescent="0.5">
      <c r="B7487" s="1">
        <v>44320</v>
      </c>
      <c r="C7487" s="42" t="s">
        <v>577</v>
      </c>
      <c r="D7487" s="42" t="s">
        <v>11</v>
      </c>
      <c r="E7487">
        <v>246</v>
      </c>
      <c r="G7487" s="7"/>
      <c r="H7487"/>
      <c r="I7487" s="45"/>
    </row>
    <row r="7488" spans="2:9" x14ac:dyDescent="0.5">
      <c r="B7488" s="1">
        <v>44320</v>
      </c>
      <c r="C7488" s="42" t="s">
        <v>578</v>
      </c>
      <c r="D7488" s="42" t="s">
        <v>15</v>
      </c>
      <c r="E7488">
        <v>196</v>
      </c>
      <c r="G7488" s="7"/>
      <c r="H7488"/>
      <c r="I7488" s="45"/>
    </row>
    <row r="7489" spans="2:9" x14ac:dyDescent="0.5">
      <c r="B7489" s="1">
        <v>44320</v>
      </c>
      <c r="C7489" s="42" t="s">
        <v>578</v>
      </c>
      <c r="D7489" s="42" t="s">
        <v>15</v>
      </c>
      <c r="E7489">
        <v>195</v>
      </c>
      <c r="G7489" s="7"/>
      <c r="H7489"/>
      <c r="I7489" s="45"/>
    </row>
    <row r="7490" spans="2:9" x14ac:dyDescent="0.5">
      <c r="B7490" s="1">
        <v>44320</v>
      </c>
      <c r="C7490" s="42" t="s">
        <v>578</v>
      </c>
      <c r="D7490" s="42" t="s">
        <v>15</v>
      </c>
      <c r="E7490">
        <v>198</v>
      </c>
      <c r="G7490" s="7"/>
      <c r="H7490"/>
      <c r="I7490" s="45"/>
    </row>
    <row r="7491" spans="2:9" x14ac:dyDescent="0.5">
      <c r="B7491" s="1">
        <v>44320</v>
      </c>
      <c r="C7491" s="42" t="s">
        <v>577</v>
      </c>
      <c r="D7491" s="42" t="s">
        <v>11</v>
      </c>
      <c r="E7491">
        <v>203</v>
      </c>
      <c r="G7491" s="7"/>
      <c r="H7491"/>
      <c r="I7491" s="45"/>
    </row>
    <row r="7492" spans="2:9" x14ac:dyDescent="0.5">
      <c r="B7492" s="1">
        <v>44320</v>
      </c>
      <c r="C7492" s="42" t="s">
        <v>27</v>
      </c>
      <c r="D7492" s="42" t="s">
        <v>15</v>
      </c>
      <c r="E7492">
        <v>185</v>
      </c>
      <c r="F7492">
        <v>56.7</v>
      </c>
      <c r="G7492" s="7"/>
      <c r="H7492"/>
      <c r="I7492" s="45"/>
    </row>
    <row r="7493" spans="2:9" x14ac:dyDescent="0.5">
      <c r="B7493" s="1">
        <v>44320</v>
      </c>
      <c r="C7493" s="42" t="s">
        <v>289</v>
      </c>
      <c r="D7493" s="42"/>
      <c r="E7493">
        <v>110</v>
      </c>
      <c r="G7493" s="7"/>
      <c r="H7493"/>
      <c r="I7493" s="45"/>
    </row>
    <row r="7494" spans="2:9" x14ac:dyDescent="0.5">
      <c r="B7494" s="1">
        <v>44320</v>
      </c>
      <c r="C7494" s="42" t="s">
        <v>575</v>
      </c>
      <c r="D7494" s="42" t="s">
        <v>11</v>
      </c>
      <c r="E7494">
        <v>266</v>
      </c>
      <c r="G7494" s="7"/>
      <c r="H7494"/>
      <c r="I7494" s="45"/>
    </row>
    <row r="7495" spans="2:9" x14ac:dyDescent="0.5">
      <c r="B7495" s="1">
        <v>44320</v>
      </c>
      <c r="C7495" s="42" t="s">
        <v>575</v>
      </c>
      <c r="D7495" s="42" t="s">
        <v>11</v>
      </c>
      <c r="E7495">
        <v>257</v>
      </c>
      <c r="G7495" s="7"/>
      <c r="H7495"/>
      <c r="I7495" s="45"/>
    </row>
    <row r="7496" spans="2:9" x14ac:dyDescent="0.5">
      <c r="B7496" s="1">
        <v>44320</v>
      </c>
      <c r="C7496" s="42" t="s">
        <v>27</v>
      </c>
      <c r="D7496" s="42" t="s">
        <v>15</v>
      </c>
      <c r="E7496">
        <v>164</v>
      </c>
      <c r="F7496">
        <v>38.799999999999997</v>
      </c>
      <c r="G7496" s="7"/>
      <c r="H7496"/>
      <c r="I7496" s="45"/>
    </row>
    <row r="7497" spans="2:9" x14ac:dyDescent="0.5">
      <c r="B7497" s="1">
        <v>44320</v>
      </c>
      <c r="C7497" s="42" t="s">
        <v>27</v>
      </c>
      <c r="D7497" s="42" t="s">
        <v>15</v>
      </c>
      <c r="E7497">
        <v>131</v>
      </c>
      <c r="F7497">
        <v>24.5</v>
      </c>
      <c r="G7497" s="7"/>
      <c r="H7497"/>
      <c r="I7497" s="45"/>
    </row>
    <row r="7498" spans="2:9" x14ac:dyDescent="0.5">
      <c r="B7498" s="1">
        <v>44320</v>
      </c>
      <c r="C7498" s="42" t="s">
        <v>27</v>
      </c>
      <c r="D7498" s="42" t="s">
        <v>15</v>
      </c>
      <c r="E7498">
        <v>165</v>
      </c>
      <c r="F7498">
        <v>35</v>
      </c>
      <c r="G7498" s="7"/>
      <c r="H7498"/>
      <c r="I7498" s="45"/>
    </row>
    <row r="7499" spans="2:9" x14ac:dyDescent="0.5">
      <c r="B7499" s="1">
        <v>44320</v>
      </c>
      <c r="C7499" s="42" t="s">
        <v>27</v>
      </c>
      <c r="D7499" s="42" t="s">
        <v>15</v>
      </c>
      <c r="E7499">
        <v>186</v>
      </c>
      <c r="F7499">
        <v>60.4</v>
      </c>
      <c r="G7499" s="7"/>
      <c r="H7499"/>
      <c r="I7499" s="45"/>
    </row>
    <row r="7500" spans="2:9" x14ac:dyDescent="0.5">
      <c r="B7500" s="1">
        <v>44320</v>
      </c>
      <c r="C7500" s="42" t="s">
        <v>576</v>
      </c>
      <c r="D7500" s="42" t="s">
        <v>15</v>
      </c>
      <c r="E7500">
        <v>125</v>
      </c>
      <c r="G7500" s="7"/>
      <c r="H7500"/>
      <c r="I7500" s="45"/>
    </row>
    <row r="7501" spans="2:9" x14ac:dyDescent="0.5">
      <c r="B7501" s="1">
        <v>44320</v>
      </c>
      <c r="C7501" s="42" t="s">
        <v>575</v>
      </c>
      <c r="D7501" s="42" t="s">
        <v>11</v>
      </c>
      <c r="E7501">
        <v>221</v>
      </c>
      <c r="G7501" s="7"/>
      <c r="H7501"/>
      <c r="I7501" s="45"/>
    </row>
    <row r="7502" spans="2:9" x14ac:dyDescent="0.5">
      <c r="B7502" s="1">
        <v>44320</v>
      </c>
      <c r="C7502" s="42" t="s">
        <v>575</v>
      </c>
      <c r="D7502" s="42" t="s">
        <v>11</v>
      </c>
      <c r="E7502">
        <v>278</v>
      </c>
      <c r="G7502" s="7"/>
      <c r="H7502"/>
      <c r="I7502" s="45"/>
    </row>
    <row r="7503" spans="2:9" x14ac:dyDescent="0.5">
      <c r="B7503" s="1">
        <v>44320</v>
      </c>
      <c r="C7503" s="42" t="s">
        <v>575</v>
      </c>
      <c r="D7503" s="42" t="s">
        <v>11</v>
      </c>
      <c r="E7503">
        <v>275</v>
      </c>
      <c r="G7503" s="7"/>
      <c r="H7503"/>
      <c r="I7503" s="45"/>
    </row>
    <row r="7504" spans="2:9" x14ac:dyDescent="0.5">
      <c r="B7504" s="1">
        <v>44320</v>
      </c>
      <c r="C7504" s="42" t="s">
        <v>1</v>
      </c>
      <c r="D7504" s="42" t="s">
        <v>15</v>
      </c>
      <c r="E7504">
        <v>104</v>
      </c>
      <c r="G7504" s="7"/>
      <c r="H7504"/>
      <c r="I7504" s="45"/>
    </row>
    <row r="7505" spans="2:9" x14ac:dyDescent="0.5">
      <c r="B7505" s="1">
        <v>44320</v>
      </c>
      <c r="C7505" s="42" t="s">
        <v>1</v>
      </c>
      <c r="D7505" s="42" t="s">
        <v>15</v>
      </c>
      <c r="E7505">
        <v>92</v>
      </c>
      <c r="G7505" s="7"/>
      <c r="H7505"/>
      <c r="I7505" s="45"/>
    </row>
    <row r="7506" spans="2:9" x14ac:dyDescent="0.5">
      <c r="B7506" s="1">
        <v>44320</v>
      </c>
      <c r="C7506" s="42" t="s">
        <v>1</v>
      </c>
      <c r="D7506" s="42" t="s">
        <v>15</v>
      </c>
      <c r="E7506">
        <v>87</v>
      </c>
      <c r="G7506" s="7"/>
      <c r="H7506"/>
      <c r="I7506" s="45"/>
    </row>
    <row r="7507" spans="2:9" x14ac:dyDescent="0.5">
      <c r="B7507" s="1">
        <v>44320</v>
      </c>
      <c r="C7507" s="42" t="s">
        <v>1</v>
      </c>
      <c r="D7507" s="42" t="s">
        <v>15</v>
      </c>
      <c r="E7507">
        <v>90</v>
      </c>
      <c r="G7507" s="7"/>
      <c r="H7507"/>
      <c r="I7507" s="45"/>
    </row>
    <row r="7508" spans="2:9" x14ac:dyDescent="0.5">
      <c r="B7508" s="1">
        <v>44320</v>
      </c>
      <c r="C7508" s="42" t="s">
        <v>1</v>
      </c>
      <c r="D7508" s="42" t="s">
        <v>15</v>
      </c>
      <c r="E7508">
        <v>99</v>
      </c>
      <c r="G7508" s="7"/>
      <c r="H7508"/>
      <c r="I7508" s="45"/>
    </row>
    <row r="7509" spans="2:9" x14ac:dyDescent="0.5">
      <c r="B7509" s="1">
        <v>44320</v>
      </c>
      <c r="C7509" s="42" t="s">
        <v>1</v>
      </c>
      <c r="D7509" s="42" t="s">
        <v>15</v>
      </c>
      <c r="E7509">
        <v>91</v>
      </c>
      <c r="G7509" s="7"/>
      <c r="H7509"/>
      <c r="I7509" s="45"/>
    </row>
    <row r="7510" spans="2:9" x14ac:dyDescent="0.5">
      <c r="B7510" s="1">
        <v>44320</v>
      </c>
      <c r="C7510" s="42" t="s">
        <v>1</v>
      </c>
      <c r="D7510" s="42" t="s">
        <v>15</v>
      </c>
      <c r="E7510">
        <v>97</v>
      </c>
      <c r="G7510" s="7"/>
      <c r="H7510"/>
      <c r="I7510" s="45"/>
    </row>
    <row r="7511" spans="2:9" x14ac:dyDescent="0.5">
      <c r="B7511" s="1">
        <v>44320</v>
      </c>
      <c r="C7511" s="42" t="s">
        <v>1</v>
      </c>
      <c r="D7511" s="42" t="s">
        <v>15</v>
      </c>
      <c r="E7511">
        <v>124</v>
      </c>
      <c r="G7511" s="7"/>
      <c r="H7511"/>
      <c r="I7511" s="45"/>
    </row>
    <row r="7512" spans="2:9" x14ac:dyDescent="0.5">
      <c r="B7512" s="1">
        <v>44320</v>
      </c>
      <c r="C7512" s="42" t="s">
        <v>1</v>
      </c>
      <c r="D7512" s="42" t="s">
        <v>15</v>
      </c>
      <c r="E7512">
        <v>103</v>
      </c>
      <c r="G7512" s="7"/>
      <c r="H7512"/>
      <c r="I7512" s="45"/>
    </row>
    <row r="7513" spans="2:9" x14ac:dyDescent="0.5">
      <c r="B7513" s="1">
        <v>44320</v>
      </c>
      <c r="C7513" s="42" t="s">
        <v>1</v>
      </c>
      <c r="D7513" s="42" t="s">
        <v>15</v>
      </c>
      <c r="E7513">
        <v>103</v>
      </c>
      <c r="G7513" s="7"/>
      <c r="H7513"/>
      <c r="I7513" s="45"/>
    </row>
    <row r="7514" spans="2:9" x14ac:dyDescent="0.5">
      <c r="B7514" s="1">
        <v>44320</v>
      </c>
      <c r="C7514" s="42" t="s">
        <v>27</v>
      </c>
      <c r="D7514" s="42" t="s">
        <v>15</v>
      </c>
      <c r="E7514">
        <v>131</v>
      </c>
      <c r="F7514">
        <v>24.5</v>
      </c>
      <c r="G7514" s="7"/>
      <c r="H7514"/>
      <c r="I7514" s="45"/>
    </row>
    <row r="7515" spans="2:9" x14ac:dyDescent="0.5">
      <c r="B7515" s="1">
        <v>44320</v>
      </c>
      <c r="C7515" s="42" t="s">
        <v>27</v>
      </c>
      <c r="D7515" s="42" t="s">
        <v>15</v>
      </c>
      <c r="E7515">
        <v>131</v>
      </c>
      <c r="G7515" s="7"/>
      <c r="H7515"/>
      <c r="I7515" s="45"/>
    </row>
    <row r="7516" spans="2:9" x14ac:dyDescent="0.5">
      <c r="B7516" s="1">
        <v>44320</v>
      </c>
      <c r="C7516" s="42" t="s">
        <v>575</v>
      </c>
      <c r="D7516" s="42" t="s">
        <v>11</v>
      </c>
      <c r="E7516">
        <v>235</v>
      </c>
      <c r="G7516" s="7"/>
      <c r="H7516"/>
      <c r="I7516" s="45"/>
    </row>
    <row r="7517" spans="2:9" x14ac:dyDescent="0.5">
      <c r="B7517" s="1">
        <v>44320</v>
      </c>
      <c r="C7517" s="42" t="s">
        <v>578</v>
      </c>
      <c r="D7517" s="42" t="s">
        <v>15</v>
      </c>
      <c r="E7517">
        <v>197</v>
      </c>
      <c r="G7517" s="7"/>
      <c r="H7517"/>
      <c r="I7517" s="45"/>
    </row>
    <row r="7518" spans="2:9" x14ac:dyDescent="0.5">
      <c r="B7518" s="1">
        <v>44320</v>
      </c>
      <c r="C7518" s="42" t="s">
        <v>578</v>
      </c>
      <c r="D7518" s="42" t="s">
        <v>15</v>
      </c>
      <c r="E7518">
        <v>178</v>
      </c>
      <c r="G7518" s="7"/>
      <c r="H7518"/>
      <c r="I7518" s="45"/>
    </row>
    <row r="7519" spans="2:9" x14ac:dyDescent="0.5">
      <c r="B7519" s="1">
        <v>44320</v>
      </c>
      <c r="C7519" s="42" t="s">
        <v>27</v>
      </c>
      <c r="D7519" s="42" t="s">
        <v>15</v>
      </c>
      <c r="E7519">
        <v>99</v>
      </c>
      <c r="G7519" s="7"/>
      <c r="H7519"/>
      <c r="I7519" s="45"/>
    </row>
    <row r="7520" spans="2:9" x14ac:dyDescent="0.5">
      <c r="B7520" s="1">
        <v>44320</v>
      </c>
      <c r="C7520" s="42" t="s">
        <v>578</v>
      </c>
      <c r="D7520" s="42" t="s">
        <v>15</v>
      </c>
      <c r="E7520">
        <v>169</v>
      </c>
      <c r="G7520" s="7"/>
      <c r="H7520"/>
      <c r="I7520" s="45"/>
    </row>
    <row r="7521" spans="2:9" x14ac:dyDescent="0.5">
      <c r="B7521" s="1">
        <v>44320</v>
      </c>
      <c r="C7521" s="42" t="s">
        <v>27</v>
      </c>
      <c r="D7521" s="42" t="s">
        <v>15</v>
      </c>
      <c r="E7521">
        <v>128</v>
      </c>
      <c r="G7521" s="7"/>
      <c r="H7521"/>
      <c r="I7521" s="45"/>
    </row>
    <row r="7522" spans="2:9" x14ac:dyDescent="0.5">
      <c r="B7522" s="1">
        <v>44320</v>
      </c>
      <c r="C7522" s="42" t="s">
        <v>27</v>
      </c>
      <c r="D7522" s="42" t="s">
        <v>15</v>
      </c>
      <c r="E7522">
        <v>178</v>
      </c>
      <c r="F7522">
        <v>50.8</v>
      </c>
      <c r="G7522" s="7"/>
      <c r="H7522"/>
      <c r="I7522" s="45"/>
    </row>
    <row r="7523" spans="2:9" x14ac:dyDescent="0.5">
      <c r="B7523" s="1">
        <v>44320</v>
      </c>
      <c r="C7523" s="42" t="s">
        <v>27</v>
      </c>
      <c r="D7523" s="42" t="s">
        <v>15</v>
      </c>
      <c r="E7523">
        <v>159</v>
      </c>
      <c r="F7523">
        <v>35.200000000000003</v>
      </c>
      <c r="G7523" s="7"/>
      <c r="H7523"/>
      <c r="I7523" s="45"/>
    </row>
    <row r="7524" spans="2:9" x14ac:dyDescent="0.5">
      <c r="B7524" s="1">
        <v>44320</v>
      </c>
      <c r="C7524" s="42" t="s">
        <v>27</v>
      </c>
      <c r="D7524" s="42" t="s">
        <v>15</v>
      </c>
      <c r="E7524">
        <v>98</v>
      </c>
      <c r="F7524">
        <v>13.1</v>
      </c>
      <c r="G7524" s="7"/>
      <c r="H7524"/>
      <c r="I7524" s="45"/>
    </row>
    <row r="7525" spans="2:9" x14ac:dyDescent="0.5">
      <c r="B7525" s="1">
        <v>44320</v>
      </c>
      <c r="C7525" s="42" t="s">
        <v>27</v>
      </c>
      <c r="D7525" s="42" t="s">
        <v>15</v>
      </c>
      <c r="E7525">
        <v>113</v>
      </c>
      <c r="F7525">
        <v>16</v>
      </c>
      <c r="G7525" s="7"/>
      <c r="H7525"/>
      <c r="I7525" s="45"/>
    </row>
    <row r="7526" spans="2:9" x14ac:dyDescent="0.5">
      <c r="B7526" s="1">
        <v>44320</v>
      </c>
      <c r="C7526" s="42" t="s">
        <v>575</v>
      </c>
      <c r="D7526" s="42" t="s">
        <v>11</v>
      </c>
      <c r="E7526">
        <v>248</v>
      </c>
      <c r="G7526" s="7"/>
      <c r="H7526"/>
      <c r="I7526" s="45"/>
    </row>
    <row r="7527" spans="2:9" x14ac:dyDescent="0.5">
      <c r="B7527" s="1">
        <v>44320</v>
      </c>
      <c r="C7527" s="42" t="s">
        <v>27</v>
      </c>
      <c r="D7527" s="42" t="s">
        <v>15</v>
      </c>
      <c r="E7527">
        <v>179</v>
      </c>
      <c r="F7527">
        <v>53.9</v>
      </c>
      <c r="G7527" s="7"/>
      <c r="H7527"/>
      <c r="I7527" s="45"/>
    </row>
    <row r="7528" spans="2:9" x14ac:dyDescent="0.5">
      <c r="B7528" s="1">
        <v>44320</v>
      </c>
      <c r="C7528" s="42" t="s">
        <v>27</v>
      </c>
      <c r="D7528" s="42" t="s">
        <v>15</v>
      </c>
      <c r="E7528">
        <v>154</v>
      </c>
      <c r="F7528">
        <v>30.8</v>
      </c>
      <c r="G7528" s="7"/>
      <c r="H7528"/>
      <c r="I7528" s="45"/>
    </row>
    <row r="7529" spans="2:9" x14ac:dyDescent="0.5">
      <c r="B7529" s="1">
        <v>44320</v>
      </c>
      <c r="C7529" s="42" t="s">
        <v>27</v>
      </c>
      <c r="D7529" s="42" t="s">
        <v>15</v>
      </c>
      <c r="E7529">
        <v>142</v>
      </c>
      <c r="F7529">
        <v>28.4</v>
      </c>
      <c r="G7529" s="7"/>
      <c r="H7529"/>
      <c r="I7529" s="45"/>
    </row>
    <row r="7530" spans="2:9" x14ac:dyDescent="0.5">
      <c r="B7530" s="1">
        <v>44320</v>
      </c>
      <c r="C7530" s="42" t="s">
        <v>27</v>
      </c>
      <c r="D7530" s="42" t="s">
        <v>15</v>
      </c>
      <c r="E7530">
        <v>136</v>
      </c>
      <c r="F7530">
        <v>25.5</v>
      </c>
      <c r="G7530" s="7"/>
      <c r="H7530"/>
      <c r="I7530" s="45"/>
    </row>
    <row r="7531" spans="2:9" x14ac:dyDescent="0.5">
      <c r="B7531" s="1">
        <v>44320</v>
      </c>
      <c r="C7531" s="42" t="s">
        <v>27</v>
      </c>
      <c r="D7531" s="42" t="s">
        <v>15</v>
      </c>
      <c r="E7531">
        <v>148</v>
      </c>
      <c r="F7531">
        <v>30.5</v>
      </c>
      <c r="G7531" s="7"/>
      <c r="H7531"/>
      <c r="I7531" s="45"/>
    </row>
    <row r="7532" spans="2:9" x14ac:dyDescent="0.5">
      <c r="B7532" s="1">
        <v>44320</v>
      </c>
      <c r="C7532" s="42" t="s">
        <v>27</v>
      </c>
      <c r="D7532" s="42" t="s">
        <v>15</v>
      </c>
      <c r="E7532">
        <v>105</v>
      </c>
      <c r="G7532" s="7"/>
      <c r="H7532"/>
      <c r="I7532" s="45"/>
    </row>
    <row r="7533" spans="2:9" x14ac:dyDescent="0.5">
      <c r="B7533" s="1">
        <v>44320</v>
      </c>
      <c r="C7533" s="42" t="s">
        <v>27</v>
      </c>
      <c r="D7533" s="42" t="s">
        <v>15</v>
      </c>
      <c r="E7533">
        <v>126</v>
      </c>
      <c r="F7533">
        <v>21.4</v>
      </c>
      <c r="G7533" s="7"/>
      <c r="H7533"/>
      <c r="I7533" s="45"/>
    </row>
    <row r="7534" spans="2:9" x14ac:dyDescent="0.5">
      <c r="B7534" s="1">
        <v>44320</v>
      </c>
      <c r="C7534" s="42" t="s">
        <v>575</v>
      </c>
      <c r="D7534" s="42" t="s">
        <v>11</v>
      </c>
      <c r="E7534">
        <v>255</v>
      </c>
      <c r="G7534" s="7"/>
      <c r="H7534"/>
      <c r="I7534" s="45"/>
    </row>
    <row r="7535" spans="2:9" x14ac:dyDescent="0.5">
      <c r="B7535" s="1">
        <v>44320</v>
      </c>
      <c r="C7535" s="42" t="s">
        <v>27</v>
      </c>
      <c r="D7535" s="42" t="s">
        <v>15</v>
      </c>
      <c r="E7535">
        <v>152</v>
      </c>
      <c r="F7535">
        <v>33.799999999999997</v>
      </c>
      <c r="G7535" s="7"/>
      <c r="H7535"/>
      <c r="I7535" s="45"/>
    </row>
    <row r="7536" spans="2:9" x14ac:dyDescent="0.5">
      <c r="B7536" s="1">
        <v>44320</v>
      </c>
      <c r="C7536" s="42" t="s">
        <v>27</v>
      </c>
      <c r="D7536" s="42" t="s">
        <v>15</v>
      </c>
      <c r="E7536">
        <v>148</v>
      </c>
      <c r="F7536">
        <v>31.6</v>
      </c>
      <c r="G7536" s="7"/>
      <c r="H7536"/>
      <c r="I7536" s="45"/>
    </row>
    <row r="7537" spans="2:9" x14ac:dyDescent="0.5">
      <c r="B7537" s="1">
        <v>44320</v>
      </c>
      <c r="C7537" s="42" t="s">
        <v>27</v>
      </c>
      <c r="D7537" s="42" t="s">
        <v>15</v>
      </c>
      <c r="E7537">
        <v>94</v>
      </c>
      <c r="F7537">
        <v>8.1999999999999993</v>
      </c>
      <c r="G7537" s="7"/>
      <c r="H7537"/>
      <c r="I7537" s="45"/>
    </row>
    <row r="7538" spans="2:9" x14ac:dyDescent="0.5">
      <c r="B7538" s="1">
        <v>44320</v>
      </c>
      <c r="C7538" s="42" t="s">
        <v>27</v>
      </c>
      <c r="D7538" s="42" t="s">
        <v>15</v>
      </c>
      <c r="E7538">
        <v>130</v>
      </c>
      <c r="F7538">
        <v>23.7</v>
      </c>
      <c r="G7538" s="7"/>
      <c r="H7538"/>
      <c r="I7538" s="45"/>
    </row>
    <row r="7539" spans="2:9" x14ac:dyDescent="0.5">
      <c r="B7539" s="1">
        <v>44320</v>
      </c>
      <c r="C7539" s="42" t="s">
        <v>27</v>
      </c>
      <c r="D7539" s="42" t="s">
        <v>15</v>
      </c>
      <c r="E7539">
        <v>126</v>
      </c>
      <c r="F7539">
        <v>21.4</v>
      </c>
      <c r="G7539" s="7"/>
      <c r="H7539"/>
      <c r="I7539" s="45"/>
    </row>
    <row r="7540" spans="2:9" x14ac:dyDescent="0.5">
      <c r="B7540" s="1">
        <v>44320</v>
      </c>
      <c r="C7540" s="42" t="s">
        <v>27</v>
      </c>
      <c r="D7540" s="42" t="s">
        <v>15</v>
      </c>
      <c r="E7540">
        <v>156</v>
      </c>
      <c r="F7540">
        <v>38.1</v>
      </c>
      <c r="G7540" s="7"/>
      <c r="H7540"/>
      <c r="I7540" s="45"/>
    </row>
    <row r="7541" spans="2:9" x14ac:dyDescent="0.5">
      <c r="B7541" s="1">
        <v>44320</v>
      </c>
      <c r="C7541" s="42" t="s">
        <v>27</v>
      </c>
      <c r="D7541" s="42" t="s">
        <v>15</v>
      </c>
      <c r="E7541">
        <v>163</v>
      </c>
      <c r="F7541">
        <v>36.5</v>
      </c>
      <c r="G7541" s="7"/>
      <c r="H7541"/>
      <c r="I7541" s="45"/>
    </row>
    <row r="7542" spans="2:9" x14ac:dyDescent="0.5">
      <c r="B7542" s="1">
        <v>44320</v>
      </c>
      <c r="C7542" s="42" t="s">
        <v>27</v>
      </c>
      <c r="D7542" s="42" t="s">
        <v>15</v>
      </c>
      <c r="E7542">
        <v>164</v>
      </c>
      <c r="F7542">
        <v>46.7</v>
      </c>
      <c r="G7542" s="7"/>
      <c r="H7542"/>
      <c r="I7542" s="45"/>
    </row>
    <row r="7543" spans="2:9" x14ac:dyDescent="0.5">
      <c r="B7543" s="1">
        <v>44320</v>
      </c>
      <c r="C7543" s="42" t="s">
        <v>27</v>
      </c>
      <c r="D7543" s="42" t="s">
        <v>15</v>
      </c>
      <c r="E7543">
        <v>171</v>
      </c>
      <c r="F7543">
        <v>53</v>
      </c>
      <c r="G7543" s="7"/>
      <c r="H7543"/>
      <c r="I7543" s="45"/>
    </row>
    <row r="7544" spans="2:9" x14ac:dyDescent="0.5">
      <c r="B7544" s="1">
        <v>44320</v>
      </c>
      <c r="C7544" s="42" t="s">
        <v>27</v>
      </c>
      <c r="D7544" s="42" t="s">
        <v>15</v>
      </c>
      <c r="E7544">
        <v>165</v>
      </c>
      <c r="F7544">
        <v>42.5</v>
      </c>
      <c r="G7544" s="7"/>
      <c r="H7544"/>
      <c r="I7544" s="45"/>
    </row>
    <row r="7545" spans="2:9" x14ac:dyDescent="0.5">
      <c r="B7545" s="1">
        <v>44320</v>
      </c>
      <c r="C7545" s="42" t="s">
        <v>27</v>
      </c>
      <c r="D7545" s="42" t="s">
        <v>15</v>
      </c>
      <c r="E7545">
        <v>165</v>
      </c>
      <c r="F7545">
        <v>39</v>
      </c>
      <c r="G7545" s="7"/>
      <c r="H7545"/>
      <c r="I7545" s="45"/>
    </row>
    <row r="7546" spans="2:9" x14ac:dyDescent="0.5">
      <c r="B7546" s="1">
        <v>44320</v>
      </c>
      <c r="C7546" s="42" t="s">
        <v>27</v>
      </c>
      <c r="D7546" s="42" t="s">
        <v>15</v>
      </c>
      <c r="E7546">
        <v>240</v>
      </c>
      <c r="F7546">
        <v>142.5</v>
      </c>
      <c r="G7546" s="7"/>
      <c r="H7546"/>
      <c r="I7546" s="45"/>
    </row>
    <row r="7547" spans="2:9" x14ac:dyDescent="0.5">
      <c r="B7547" s="1">
        <v>44320</v>
      </c>
      <c r="C7547" s="42" t="s">
        <v>27</v>
      </c>
      <c r="D7547" s="42" t="s">
        <v>15</v>
      </c>
      <c r="E7547">
        <v>122</v>
      </c>
      <c r="F7547">
        <v>18.100000000000001</v>
      </c>
      <c r="G7547" s="7"/>
      <c r="H7547"/>
      <c r="I7547" s="45"/>
    </row>
    <row r="7548" spans="2:9" x14ac:dyDescent="0.5">
      <c r="B7548" s="1">
        <v>44320</v>
      </c>
      <c r="C7548" s="42" t="s">
        <v>27</v>
      </c>
      <c r="D7548" s="42" t="s">
        <v>15</v>
      </c>
      <c r="E7548">
        <v>181</v>
      </c>
      <c r="F7548">
        <v>51.2</v>
      </c>
      <c r="G7548" s="7"/>
      <c r="H7548"/>
      <c r="I7548" s="45"/>
    </row>
    <row r="7549" spans="2:9" x14ac:dyDescent="0.5">
      <c r="B7549" s="1">
        <v>44321</v>
      </c>
      <c r="C7549" s="42" t="s">
        <v>27</v>
      </c>
      <c r="D7549" s="42" t="s">
        <v>15</v>
      </c>
      <c r="E7549">
        <v>157</v>
      </c>
      <c r="F7549">
        <v>34.5</v>
      </c>
      <c r="G7549" s="7">
        <v>226001123251</v>
      </c>
      <c r="H7549">
        <v>2</v>
      </c>
      <c r="I7549" s="45"/>
    </row>
    <row r="7550" spans="2:9" x14ac:dyDescent="0.5">
      <c r="B7550" s="1">
        <v>44321</v>
      </c>
      <c r="C7550" s="42" t="s">
        <v>27</v>
      </c>
      <c r="D7550" s="42" t="s">
        <v>15</v>
      </c>
      <c r="E7550">
        <v>168</v>
      </c>
      <c r="F7550">
        <v>41.2</v>
      </c>
      <c r="G7550" s="7">
        <v>226001123243</v>
      </c>
      <c r="H7550">
        <v>2</v>
      </c>
      <c r="I7550" s="45"/>
    </row>
    <row r="7551" spans="2:9" x14ac:dyDescent="0.5">
      <c r="B7551" s="1">
        <v>44321</v>
      </c>
      <c r="C7551" s="42" t="s">
        <v>27</v>
      </c>
      <c r="D7551" s="42" t="s">
        <v>15</v>
      </c>
      <c r="E7551">
        <v>169</v>
      </c>
      <c r="F7551">
        <v>47.1</v>
      </c>
      <c r="G7551" s="7">
        <v>226001123253</v>
      </c>
      <c r="H7551">
        <v>2</v>
      </c>
      <c r="I7551" s="45"/>
    </row>
    <row r="7552" spans="2:9" x14ac:dyDescent="0.5">
      <c r="B7552" s="1">
        <v>44321</v>
      </c>
      <c r="C7552" s="42" t="s">
        <v>27</v>
      </c>
      <c r="D7552" s="42" t="s">
        <v>15</v>
      </c>
      <c r="E7552">
        <v>139</v>
      </c>
      <c r="F7552">
        <v>24.7</v>
      </c>
      <c r="G7552" s="7"/>
      <c r="H7552"/>
      <c r="I7552" s="45"/>
    </row>
    <row r="7553" spans="2:9" x14ac:dyDescent="0.5">
      <c r="B7553" s="1">
        <v>44321</v>
      </c>
      <c r="C7553" s="42" t="s">
        <v>27</v>
      </c>
      <c r="D7553" s="42" t="s">
        <v>15</v>
      </c>
      <c r="E7553">
        <v>214</v>
      </c>
      <c r="F7553">
        <v>94.2</v>
      </c>
      <c r="G7553" s="7">
        <v>226001123275</v>
      </c>
      <c r="H7553" t="s">
        <v>21</v>
      </c>
      <c r="I7553" s="45"/>
    </row>
    <row r="7554" spans="2:9" x14ac:dyDescent="0.5">
      <c r="B7554" s="1">
        <v>44321</v>
      </c>
      <c r="C7554" s="42" t="s">
        <v>27</v>
      </c>
      <c r="D7554" s="42" t="s">
        <v>15</v>
      </c>
      <c r="E7554">
        <v>161</v>
      </c>
      <c r="F7554">
        <v>41.4</v>
      </c>
      <c r="G7554" s="7">
        <v>226001123249</v>
      </c>
      <c r="H7554">
        <v>2</v>
      </c>
      <c r="I7554" s="45"/>
    </row>
    <row r="7555" spans="2:9" x14ac:dyDescent="0.5">
      <c r="B7555" s="1">
        <v>44321</v>
      </c>
      <c r="C7555" s="42" t="s">
        <v>27</v>
      </c>
      <c r="D7555" s="42" t="s">
        <v>15</v>
      </c>
      <c r="E7555">
        <v>98</v>
      </c>
      <c r="F7555">
        <v>11.4</v>
      </c>
      <c r="G7555" s="7"/>
      <c r="H7555">
        <v>2</v>
      </c>
      <c r="I7555" s="45" t="s">
        <v>875</v>
      </c>
    </row>
    <row r="7556" spans="2:9" x14ac:dyDescent="0.5">
      <c r="B7556" s="1">
        <v>44321</v>
      </c>
      <c r="C7556" s="42" t="s">
        <v>27</v>
      </c>
      <c r="D7556" s="42" t="s">
        <v>15</v>
      </c>
      <c r="E7556">
        <v>143</v>
      </c>
      <c r="F7556">
        <v>26.8</v>
      </c>
      <c r="G7556" s="7"/>
      <c r="H7556">
        <v>2</v>
      </c>
      <c r="I7556" s="45" t="s">
        <v>886</v>
      </c>
    </row>
    <row r="7557" spans="2:9" x14ac:dyDescent="0.5">
      <c r="B7557" s="1">
        <v>44321</v>
      </c>
      <c r="C7557" s="42" t="s">
        <v>27</v>
      </c>
      <c r="D7557" s="42" t="s">
        <v>15</v>
      </c>
      <c r="E7557">
        <v>265</v>
      </c>
      <c r="F7557">
        <v>36.6</v>
      </c>
      <c r="G7557" s="7">
        <v>226001123278</v>
      </c>
      <c r="H7557">
        <v>2</v>
      </c>
      <c r="I7557" s="45"/>
    </row>
    <row r="7558" spans="2:9" x14ac:dyDescent="0.5">
      <c r="B7558" s="1">
        <v>44321</v>
      </c>
      <c r="C7558" s="42" t="s">
        <v>27</v>
      </c>
      <c r="D7558" s="42" t="s">
        <v>15</v>
      </c>
      <c r="E7558">
        <v>199</v>
      </c>
      <c r="F7558">
        <v>80.3</v>
      </c>
      <c r="G7558" s="7">
        <v>226001123247</v>
      </c>
      <c r="H7558">
        <v>3</v>
      </c>
      <c r="I7558" s="45"/>
    </row>
    <row r="7559" spans="2:9" x14ac:dyDescent="0.5">
      <c r="B7559" s="1">
        <v>44321</v>
      </c>
      <c r="C7559" s="42" t="s">
        <v>27</v>
      </c>
      <c r="D7559" s="42" t="s">
        <v>15</v>
      </c>
      <c r="E7559">
        <v>149</v>
      </c>
      <c r="F7559">
        <v>32</v>
      </c>
      <c r="G7559" s="7">
        <v>226001123231</v>
      </c>
      <c r="H7559">
        <v>3</v>
      </c>
      <c r="I7559" s="45"/>
    </row>
    <row r="7560" spans="2:9" x14ac:dyDescent="0.5">
      <c r="B7560" s="1">
        <v>44321</v>
      </c>
      <c r="C7560" s="42" t="s">
        <v>27</v>
      </c>
      <c r="D7560" s="42" t="s">
        <v>15</v>
      </c>
      <c r="E7560">
        <v>169</v>
      </c>
      <c r="F7560">
        <v>47.1</v>
      </c>
      <c r="G7560" s="7">
        <v>226001123280</v>
      </c>
      <c r="H7560"/>
      <c r="I7560" s="45"/>
    </row>
    <row r="7561" spans="2:9" x14ac:dyDescent="0.5">
      <c r="B7561" s="1">
        <v>44321</v>
      </c>
      <c r="C7561" s="42" t="s">
        <v>27</v>
      </c>
      <c r="D7561" s="42" t="s">
        <v>15</v>
      </c>
      <c r="E7561">
        <v>177</v>
      </c>
      <c r="F7561">
        <v>17.600000000000001</v>
      </c>
      <c r="G7561" s="7">
        <v>226001123201</v>
      </c>
      <c r="H7561">
        <v>3</v>
      </c>
      <c r="I7561" s="45"/>
    </row>
    <row r="7562" spans="2:9" x14ac:dyDescent="0.5">
      <c r="B7562" s="1">
        <v>44321</v>
      </c>
      <c r="C7562" s="42" t="s">
        <v>27</v>
      </c>
      <c r="D7562" s="42" t="s">
        <v>15</v>
      </c>
      <c r="E7562">
        <v>193</v>
      </c>
      <c r="F7562">
        <v>70.5</v>
      </c>
      <c r="G7562" s="7">
        <v>226001123267</v>
      </c>
      <c r="H7562">
        <v>4</v>
      </c>
      <c r="I7562" s="45"/>
    </row>
    <row r="7563" spans="2:9" x14ac:dyDescent="0.5">
      <c r="B7563" s="1">
        <v>44321</v>
      </c>
      <c r="C7563" s="42" t="s">
        <v>27</v>
      </c>
      <c r="D7563" s="42" t="s">
        <v>15</v>
      </c>
      <c r="E7563">
        <v>214</v>
      </c>
      <c r="F7563">
        <v>93.2</v>
      </c>
      <c r="G7563" s="7">
        <v>226001123225</v>
      </c>
      <c r="H7563">
        <v>4</v>
      </c>
      <c r="I7563" s="45"/>
    </row>
    <row r="7564" spans="2:9" x14ac:dyDescent="0.5">
      <c r="B7564" s="1">
        <v>44321</v>
      </c>
      <c r="C7564" s="42" t="s">
        <v>1</v>
      </c>
      <c r="D7564" s="42" t="s">
        <v>15</v>
      </c>
      <c r="E7564">
        <v>102</v>
      </c>
      <c r="F7564">
        <v>11</v>
      </c>
      <c r="G7564" s="7"/>
      <c r="H7564"/>
      <c r="I7564" s="45"/>
    </row>
    <row r="7565" spans="2:9" x14ac:dyDescent="0.5">
      <c r="B7565" s="1">
        <v>44321</v>
      </c>
      <c r="C7565" s="42" t="s">
        <v>1</v>
      </c>
      <c r="D7565" s="42" t="s">
        <v>15</v>
      </c>
      <c r="E7565">
        <v>89</v>
      </c>
      <c r="F7565">
        <v>8</v>
      </c>
      <c r="G7565" s="7"/>
      <c r="H7565"/>
      <c r="I7565" s="45"/>
    </row>
    <row r="7566" spans="2:9" x14ac:dyDescent="0.5">
      <c r="B7566" s="1">
        <v>44321</v>
      </c>
      <c r="C7566" s="42" t="s">
        <v>1</v>
      </c>
      <c r="D7566" s="42" t="s">
        <v>15</v>
      </c>
      <c r="E7566">
        <v>138</v>
      </c>
      <c r="F7566">
        <v>26.5</v>
      </c>
      <c r="G7566" s="7"/>
      <c r="H7566"/>
      <c r="I7566" s="45"/>
    </row>
    <row r="7567" spans="2:9" x14ac:dyDescent="0.5">
      <c r="B7567" s="1">
        <v>44321</v>
      </c>
      <c r="C7567" s="42" t="s">
        <v>1</v>
      </c>
      <c r="D7567" s="42" t="s">
        <v>15</v>
      </c>
      <c r="E7567">
        <v>127</v>
      </c>
      <c r="F7567">
        <v>21.7</v>
      </c>
      <c r="G7567" s="7"/>
      <c r="H7567"/>
      <c r="I7567" s="45"/>
    </row>
    <row r="7568" spans="2:9" x14ac:dyDescent="0.5">
      <c r="B7568" s="1">
        <v>44321</v>
      </c>
      <c r="C7568" s="42" t="s">
        <v>1</v>
      </c>
      <c r="D7568" s="42" t="s">
        <v>15</v>
      </c>
      <c r="E7568">
        <v>83</v>
      </c>
      <c r="F7568">
        <v>5.7</v>
      </c>
      <c r="G7568" s="7"/>
      <c r="H7568"/>
      <c r="I7568" s="45"/>
    </row>
    <row r="7569" spans="2:9" x14ac:dyDescent="0.5">
      <c r="B7569" s="1">
        <v>44321</v>
      </c>
      <c r="C7569" s="42" t="s">
        <v>1</v>
      </c>
      <c r="D7569" s="42" t="s">
        <v>15</v>
      </c>
      <c r="E7569">
        <v>130</v>
      </c>
      <c r="F7569">
        <v>22.2</v>
      </c>
      <c r="G7569" s="7"/>
      <c r="H7569"/>
      <c r="I7569" s="45"/>
    </row>
    <row r="7570" spans="2:9" x14ac:dyDescent="0.5">
      <c r="B7570" s="1">
        <v>44321</v>
      </c>
      <c r="C7570" s="42" t="s">
        <v>1</v>
      </c>
      <c r="D7570" s="42" t="s">
        <v>15</v>
      </c>
      <c r="E7570">
        <v>123</v>
      </c>
      <c r="F7570">
        <v>18.5</v>
      </c>
      <c r="G7570" s="7"/>
      <c r="H7570"/>
      <c r="I7570" s="45"/>
    </row>
    <row r="7571" spans="2:9" x14ac:dyDescent="0.5">
      <c r="B7571" s="1">
        <v>44321</v>
      </c>
      <c r="C7571" s="42" t="s">
        <v>1</v>
      </c>
      <c r="D7571" s="42" t="s">
        <v>15</v>
      </c>
      <c r="E7571">
        <v>120</v>
      </c>
      <c r="F7571">
        <v>18.3</v>
      </c>
      <c r="G7571" s="7"/>
      <c r="H7571"/>
      <c r="I7571" s="45"/>
    </row>
    <row r="7572" spans="2:9" x14ac:dyDescent="0.5">
      <c r="B7572" s="1">
        <v>44321</v>
      </c>
      <c r="C7572" s="42" t="s">
        <v>1</v>
      </c>
      <c r="D7572" s="42" t="s">
        <v>15</v>
      </c>
      <c r="E7572">
        <v>124</v>
      </c>
      <c r="F7572">
        <v>20.100000000000001</v>
      </c>
      <c r="G7572" s="7"/>
      <c r="H7572"/>
      <c r="I7572" s="45"/>
    </row>
    <row r="7573" spans="2:9" x14ac:dyDescent="0.5">
      <c r="B7573" s="1">
        <v>44321</v>
      </c>
      <c r="C7573" s="42" t="s">
        <v>1</v>
      </c>
      <c r="D7573" s="42" t="s">
        <v>15</v>
      </c>
      <c r="E7573">
        <v>110</v>
      </c>
      <c r="F7573">
        <v>13.9</v>
      </c>
      <c r="G7573" s="7"/>
      <c r="H7573"/>
      <c r="I7573" s="45"/>
    </row>
    <row r="7574" spans="2:9" x14ac:dyDescent="0.5">
      <c r="B7574" s="1">
        <v>44321</v>
      </c>
      <c r="C7574" s="42" t="s">
        <v>1</v>
      </c>
      <c r="D7574" s="42" t="s">
        <v>15</v>
      </c>
      <c r="E7574">
        <v>101</v>
      </c>
      <c r="F7574">
        <v>10.9</v>
      </c>
      <c r="G7574" s="7"/>
      <c r="H7574"/>
      <c r="I7574" s="45"/>
    </row>
    <row r="7575" spans="2:9" x14ac:dyDescent="0.5">
      <c r="B7575" s="1">
        <v>44321</v>
      </c>
      <c r="C7575" s="42" t="s">
        <v>1</v>
      </c>
      <c r="D7575" s="42" t="s">
        <v>15</v>
      </c>
      <c r="E7575">
        <v>88</v>
      </c>
      <c r="F7575">
        <v>6.9</v>
      </c>
      <c r="G7575" s="7"/>
      <c r="H7575"/>
      <c r="I7575" s="45"/>
    </row>
    <row r="7576" spans="2:9" x14ac:dyDescent="0.5">
      <c r="B7576" s="1">
        <v>44321</v>
      </c>
      <c r="C7576" s="42" t="s">
        <v>1</v>
      </c>
      <c r="D7576" s="42" t="s">
        <v>15</v>
      </c>
      <c r="E7576">
        <v>83</v>
      </c>
      <c r="F7576">
        <v>6.5</v>
      </c>
      <c r="G7576" s="7"/>
      <c r="H7576"/>
      <c r="I7576" s="45"/>
    </row>
    <row r="7577" spans="2:9" x14ac:dyDescent="0.5">
      <c r="B7577" s="1">
        <v>44321</v>
      </c>
      <c r="C7577" s="42" t="s">
        <v>1</v>
      </c>
      <c r="D7577" s="42" t="s">
        <v>15</v>
      </c>
      <c r="E7577">
        <v>94</v>
      </c>
      <c r="F7577">
        <v>8.3000000000000007</v>
      </c>
      <c r="G7577" s="7"/>
      <c r="H7577"/>
      <c r="I7577" s="45"/>
    </row>
    <row r="7578" spans="2:9" x14ac:dyDescent="0.5">
      <c r="B7578" s="1">
        <v>44321</v>
      </c>
      <c r="C7578" s="42" t="s">
        <v>1</v>
      </c>
      <c r="D7578" s="42" t="s">
        <v>15</v>
      </c>
      <c r="E7578">
        <v>202</v>
      </c>
      <c r="F7578">
        <v>77.099999999999994</v>
      </c>
      <c r="G7578" s="7"/>
      <c r="H7578"/>
      <c r="I7578" s="45" t="s">
        <v>887</v>
      </c>
    </row>
    <row r="7579" spans="2:9" x14ac:dyDescent="0.5">
      <c r="B7579" s="1">
        <v>44321</v>
      </c>
      <c r="C7579" s="42" t="s">
        <v>1</v>
      </c>
      <c r="D7579" s="42" t="s">
        <v>15</v>
      </c>
      <c r="E7579">
        <v>156</v>
      </c>
      <c r="F7579">
        <v>36.5</v>
      </c>
      <c r="G7579" s="7"/>
      <c r="H7579"/>
      <c r="I7579" s="45" t="s">
        <v>887</v>
      </c>
    </row>
    <row r="7580" spans="2:9" x14ac:dyDescent="0.5">
      <c r="B7580" s="1">
        <v>44321</v>
      </c>
      <c r="C7580" s="42" t="s">
        <v>1</v>
      </c>
      <c r="D7580" s="42" t="s">
        <v>15</v>
      </c>
      <c r="E7580">
        <v>88</v>
      </c>
      <c r="F7580">
        <v>6.6</v>
      </c>
      <c r="G7580" s="7"/>
      <c r="H7580"/>
      <c r="I7580" s="45"/>
    </row>
    <row r="7581" spans="2:9" x14ac:dyDescent="0.5">
      <c r="B7581" s="1">
        <v>44321</v>
      </c>
      <c r="C7581" s="42" t="s">
        <v>1</v>
      </c>
      <c r="D7581" s="42" t="s">
        <v>15</v>
      </c>
      <c r="E7581">
        <v>141</v>
      </c>
      <c r="F7581">
        <v>27.4</v>
      </c>
      <c r="G7581" s="7"/>
      <c r="H7581"/>
      <c r="I7581" s="45"/>
    </row>
    <row r="7582" spans="2:9" x14ac:dyDescent="0.5">
      <c r="B7582" s="1">
        <v>44321</v>
      </c>
      <c r="C7582" s="42" t="s">
        <v>1</v>
      </c>
      <c r="D7582" s="42" t="s">
        <v>15</v>
      </c>
      <c r="E7582">
        <v>131</v>
      </c>
      <c r="F7582">
        <v>23</v>
      </c>
      <c r="G7582" s="7"/>
      <c r="H7582"/>
      <c r="I7582" s="45"/>
    </row>
    <row r="7583" spans="2:9" x14ac:dyDescent="0.5">
      <c r="B7583" s="1">
        <v>44321</v>
      </c>
      <c r="C7583" s="42" t="s">
        <v>1</v>
      </c>
      <c r="D7583" s="42" t="s">
        <v>15</v>
      </c>
      <c r="E7583">
        <v>134</v>
      </c>
      <c r="F7583">
        <v>25.9</v>
      </c>
      <c r="G7583" s="7"/>
      <c r="H7583"/>
      <c r="I7583" s="45"/>
    </row>
    <row r="7584" spans="2:9" x14ac:dyDescent="0.5">
      <c r="B7584" s="1">
        <v>44321</v>
      </c>
      <c r="C7584" s="42" t="s">
        <v>1</v>
      </c>
      <c r="D7584" s="42" t="s">
        <v>15</v>
      </c>
      <c r="E7584">
        <v>109</v>
      </c>
      <c r="F7584">
        <v>12.4</v>
      </c>
      <c r="G7584" s="7"/>
      <c r="H7584"/>
      <c r="I7584" s="45"/>
    </row>
    <row r="7585" spans="2:9" x14ac:dyDescent="0.5">
      <c r="B7585" s="1">
        <v>44321</v>
      </c>
      <c r="C7585" s="42" t="s">
        <v>1</v>
      </c>
      <c r="D7585" s="42" t="s">
        <v>15</v>
      </c>
      <c r="E7585">
        <v>104</v>
      </c>
      <c r="F7585">
        <v>11.5</v>
      </c>
      <c r="G7585" s="7"/>
      <c r="H7585"/>
      <c r="I7585" s="45"/>
    </row>
    <row r="7586" spans="2:9" x14ac:dyDescent="0.5">
      <c r="B7586" s="1">
        <v>44321</v>
      </c>
      <c r="C7586" s="42" t="s">
        <v>1</v>
      </c>
      <c r="D7586" s="42" t="s">
        <v>15</v>
      </c>
      <c r="E7586">
        <v>86</v>
      </c>
      <c r="F7586">
        <v>6.2</v>
      </c>
      <c r="G7586" s="7"/>
      <c r="H7586"/>
      <c r="I7586" s="45"/>
    </row>
    <row r="7587" spans="2:9" x14ac:dyDescent="0.5">
      <c r="B7587" s="1">
        <v>44321</v>
      </c>
      <c r="C7587" s="42" t="s">
        <v>1</v>
      </c>
      <c r="D7587" s="42" t="s">
        <v>15</v>
      </c>
      <c r="E7587">
        <v>85</v>
      </c>
      <c r="F7587">
        <v>6.4</v>
      </c>
      <c r="G7587" s="7"/>
      <c r="H7587"/>
      <c r="I7587" s="45"/>
    </row>
    <row r="7588" spans="2:9" x14ac:dyDescent="0.5">
      <c r="B7588" s="1">
        <v>44321</v>
      </c>
      <c r="C7588" s="42" t="s">
        <v>1</v>
      </c>
      <c r="D7588" s="42" t="s">
        <v>15</v>
      </c>
      <c r="E7588">
        <v>89</v>
      </c>
      <c r="F7588">
        <v>10.6</v>
      </c>
      <c r="G7588" s="7"/>
      <c r="H7588"/>
      <c r="I7588" s="45"/>
    </row>
    <row r="7589" spans="2:9" x14ac:dyDescent="0.5">
      <c r="B7589" s="1">
        <v>44321</v>
      </c>
      <c r="C7589" s="42" t="s">
        <v>1</v>
      </c>
      <c r="D7589" s="42" t="s">
        <v>15</v>
      </c>
      <c r="E7589">
        <v>98</v>
      </c>
      <c r="F7589">
        <v>9.9</v>
      </c>
      <c r="G7589" s="7"/>
      <c r="H7589"/>
      <c r="I7589" s="45"/>
    </row>
    <row r="7590" spans="2:9" x14ac:dyDescent="0.5">
      <c r="B7590" s="1">
        <v>44321</v>
      </c>
      <c r="C7590" s="42" t="s">
        <v>1</v>
      </c>
      <c r="D7590" s="42" t="s">
        <v>15</v>
      </c>
      <c r="E7590">
        <v>102</v>
      </c>
      <c r="F7590">
        <v>10.8</v>
      </c>
      <c r="G7590" s="7"/>
      <c r="H7590"/>
      <c r="I7590" s="45"/>
    </row>
    <row r="7591" spans="2:9" x14ac:dyDescent="0.5">
      <c r="B7591" s="1">
        <v>44321</v>
      </c>
      <c r="C7591" s="42" t="s">
        <v>1</v>
      </c>
      <c r="D7591" s="42" t="s">
        <v>15</v>
      </c>
      <c r="E7591">
        <v>118</v>
      </c>
      <c r="F7591">
        <v>17.600000000000001</v>
      </c>
      <c r="G7591" s="7"/>
      <c r="H7591"/>
      <c r="I7591" s="45"/>
    </row>
    <row r="7592" spans="2:9" x14ac:dyDescent="0.5">
      <c r="B7592" s="1">
        <v>44321</v>
      </c>
      <c r="C7592" s="42" t="s">
        <v>1</v>
      </c>
      <c r="D7592" s="42" t="s">
        <v>15</v>
      </c>
      <c r="E7592">
        <v>95</v>
      </c>
      <c r="F7592">
        <v>8</v>
      </c>
      <c r="G7592" s="7"/>
      <c r="H7592"/>
      <c r="I7592" s="45"/>
    </row>
    <row r="7593" spans="2:9" x14ac:dyDescent="0.5">
      <c r="B7593" s="1">
        <v>44321</v>
      </c>
      <c r="C7593" s="42" t="s">
        <v>1</v>
      </c>
      <c r="D7593" s="42" t="s">
        <v>15</v>
      </c>
      <c r="E7593">
        <v>110</v>
      </c>
      <c r="F7593">
        <v>14.9</v>
      </c>
      <c r="G7593" s="7"/>
      <c r="H7593"/>
      <c r="I7593" s="45"/>
    </row>
    <row r="7594" spans="2:9" x14ac:dyDescent="0.5">
      <c r="B7594" s="1">
        <v>44321</v>
      </c>
      <c r="C7594" s="42" t="s">
        <v>1</v>
      </c>
      <c r="D7594" s="42" t="s">
        <v>15</v>
      </c>
      <c r="E7594">
        <v>126</v>
      </c>
      <c r="F7594">
        <v>20</v>
      </c>
      <c r="G7594" s="7"/>
      <c r="H7594"/>
      <c r="I7594" s="45"/>
    </row>
    <row r="7595" spans="2:9" x14ac:dyDescent="0.5">
      <c r="B7595" s="1">
        <v>44321</v>
      </c>
      <c r="C7595" s="42" t="s">
        <v>1</v>
      </c>
      <c r="D7595" s="42" t="s">
        <v>15</v>
      </c>
      <c r="E7595">
        <v>95</v>
      </c>
      <c r="F7595">
        <v>9</v>
      </c>
      <c r="G7595" s="7"/>
      <c r="H7595"/>
      <c r="I7595" s="45"/>
    </row>
    <row r="7596" spans="2:9" x14ac:dyDescent="0.5">
      <c r="B7596" s="1">
        <v>44321</v>
      </c>
      <c r="C7596" s="42" t="s">
        <v>1</v>
      </c>
      <c r="D7596" s="42" t="s">
        <v>15</v>
      </c>
      <c r="E7596">
        <v>104</v>
      </c>
      <c r="F7596">
        <v>11.8</v>
      </c>
      <c r="G7596" s="7"/>
      <c r="H7596"/>
      <c r="I7596" s="45"/>
    </row>
    <row r="7597" spans="2:9" x14ac:dyDescent="0.5">
      <c r="B7597" s="1">
        <v>44321</v>
      </c>
      <c r="C7597" s="42" t="s">
        <v>1</v>
      </c>
      <c r="D7597" s="42" t="s">
        <v>15</v>
      </c>
      <c r="E7597">
        <v>129</v>
      </c>
      <c r="F7597">
        <v>22.9</v>
      </c>
      <c r="G7597" s="7"/>
      <c r="H7597"/>
      <c r="I7597" s="45"/>
    </row>
    <row r="7598" spans="2:9" x14ac:dyDescent="0.5">
      <c r="B7598" s="1">
        <v>44321</v>
      </c>
      <c r="C7598" s="42" t="s">
        <v>1</v>
      </c>
      <c r="D7598" s="42" t="s">
        <v>15</v>
      </c>
      <c r="E7598">
        <v>102</v>
      </c>
      <c r="F7598">
        <v>10.9</v>
      </c>
      <c r="G7598" s="7"/>
      <c r="H7598"/>
      <c r="I7598" s="45"/>
    </row>
    <row r="7599" spans="2:9" x14ac:dyDescent="0.5">
      <c r="B7599" s="1">
        <v>44321</v>
      </c>
      <c r="C7599" s="42" t="s">
        <v>1</v>
      </c>
      <c r="D7599" s="42" t="s">
        <v>15</v>
      </c>
      <c r="E7599">
        <v>107</v>
      </c>
      <c r="F7599">
        <v>14.8</v>
      </c>
      <c r="G7599" s="7"/>
      <c r="H7599"/>
      <c r="I7599" s="45"/>
    </row>
    <row r="7600" spans="2:9" x14ac:dyDescent="0.5">
      <c r="B7600" s="1">
        <v>44321</v>
      </c>
      <c r="C7600" s="42" t="s">
        <v>1</v>
      </c>
      <c r="D7600" s="42" t="s">
        <v>15</v>
      </c>
      <c r="E7600">
        <v>114</v>
      </c>
      <c r="F7600">
        <v>15.7</v>
      </c>
      <c r="G7600" s="7"/>
      <c r="H7600"/>
      <c r="I7600" s="45"/>
    </row>
    <row r="7601" spans="2:9" x14ac:dyDescent="0.5">
      <c r="B7601" s="1">
        <v>44321</v>
      </c>
      <c r="C7601" s="42" t="s">
        <v>1</v>
      </c>
      <c r="D7601" s="42" t="s">
        <v>15</v>
      </c>
      <c r="E7601">
        <v>96</v>
      </c>
      <c r="F7601">
        <v>9</v>
      </c>
      <c r="G7601" s="7"/>
      <c r="H7601"/>
      <c r="I7601" s="45"/>
    </row>
    <row r="7602" spans="2:9" x14ac:dyDescent="0.5">
      <c r="B7602" s="1">
        <v>44321</v>
      </c>
      <c r="C7602" s="42" t="s">
        <v>1</v>
      </c>
      <c r="D7602" s="42" t="s">
        <v>15</v>
      </c>
      <c r="E7602">
        <v>105</v>
      </c>
      <c r="F7602">
        <v>11.9</v>
      </c>
      <c r="G7602" s="7"/>
      <c r="H7602"/>
      <c r="I7602" s="45"/>
    </row>
    <row r="7603" spans="2:9" x14ac:dyDescent="0.5">
      <c r="B7603" s="1">
        <v>44321</v>
      </c>
      <c r="C7603" s="42" t="s">
        <v>1</v>
      </c>
      <c r="D7603" s="42" t="s">
        <v>15</v>
      </c>
      <c r="E7603">
        <v>107</v>
      </c>
      <c r="F7603">
        <v>12.1</v>
      </c>
      <c r="G7603" s="7"/>
      <c r="H7603"/>
      <c r="I7603" s="45"/>
    </row>
    <row r="7604" spans="2:9" x14ac:dyDescent="0.5">
      <c r="B7604" s="1">
        <v>44321</v>
      </c>
      <c r="C7604" s="42" t="s">
        <v>1</v>
      </c>
      <c r="D7604" s="42" t="s">
        <v>15</v>
      </c>
      <c r="E7604">
        <v>112</v>
      </c>
      <c r="F7604">
        <v>14.4</v>
      </c>
      <c r="G7604" s="7"/>
      <c r="H7604"/>
      <c r="I7604" s="45"/>
    </row>
    <row r="7605" spans="2:9" x14ac:dyDescent="0.5">
      <c r="B7605" s="1">
        <v>44321</v>
      </c>
      <c r="C7605" s="42" t="s">
        <v>1</v>
      </c>
      <c r="D7605" s="42" t="s">
        <v>15</v>
      </c>
      <c r="E7605">
        <v>105</v>
      </c>
      <c r="F7605">
        <v>11.3</v>
      </c>
      <c r="G7605" s="7"/>
      <c r="H7605"/>
      <c r="I7605" s="45"/>
    </row>
    <row r="7606" spans="2:9" x14ac:dyDescent="0.5">
      <c r="B7606" s="1">
        <v>44321</v>
      </c>
      <c r="C7606" s="42" t="s">
        <v>1</v>
      </c>
      <c r="D7606" s="42" t="s">
        <v>15</v>
      </c>
      <c r="E7606">
        <v>89</v>
      </c>
      <c r="F7606">
        <v>7.8</v>
      </c>
      <c r="G7606" s="7"/>
      <c r="H7606"/>
      <c r="I7606" s="45"/>
    </row>
    <row r="7607" spans="2:9" x14ac:dyDescent="0.5">
      <c r="B7607" s="1">
        <v>44321</v>
      </c>
      <c r="C7607" s="42" t="s">
        <v>1</v>
      </c>
      <c r="D7607" s="42" t="s">
        <v>15</v>
      </c>
      <c r="E7607">
        <v>103</v>
      </c>
      <c r="F7607">
        <v>11.8</v>
      </c>
      <c r="G7607" s="7"/>
      <c r="H7607"/>
      <c r="I7607" s="45"/>
    </row>
    <row r="7608" spans="2:9" x14ac:dyDescent="0.5">
      <c r="B7608" s="1">
        <v>44321</v>
      </c>
      <c r="C7608" s="42" t="s">
        <v>1</v>
      </c>
      <c r="D7608" s="42" t="s">
        <v>15</v>
      </c>
      <c r="E7608">
        <v>113</v>
      </c>
      <c r="F7608">
        <v>12.8</v>
      </c>
      <c r="G7608" s="7"/>
      <c r="H7608"/>
      <c r="I7608" s="45"/>
    </row>
    <row r="7609" spans="2:9" x14ac:dyDescent="0.5">
      <c r="B7609" s="1">
        <v>44321</v>
      </c>
      <c r="C7609" s="42" t="s">
        <v>1</v>
      </c>
      <c r="D7609" s="42" t="s">
        <v>15</v>
      </c>
      <c r="E7609">
        <v>124</v>
      </c>
      <c r="F7609">
        <v>19.3</v>
      </c>
      <c r="G7609" s="7"/>
      <c r="H7609"/>
      <c r="I7609" s="45"/>
    </row>
    <row r="7610" spans="2:9" x14ac:dyDescent="0.5">
      <c r="B7610" s="1">
        <v>44321</v>
      </c>
      <c r="C7610" s="42" t="s">
        <v>1</v>
      </c>
      <c r="D7610" s="42" t="s">
        <v>15</v>
      </c>
      <c r="E7610">
        <v>121</v>
      </c>
      <c r="F7610">
        <v>19</v>
      </c>
      <c r="G7610" s="7"/>
      <c r="H7610"/>
      <c r="I7610" s="45"/>
    </row>
    <row r="7611" spans="2:9" x14ac:dyDescent="0.5">
      <c r="B7611" s="1">
        <v>44321</v>
      </c>
      <c r="C7611" s="42" t="s">
        <v>1</v>
      </c>
      <c r="D7611" s="42" t="s">
        <v>15</v>
      </c>
      <c r="E7611">
        <v>132</v>
      </c>
      <c r="F7611">
        <v>21.8</v>
      </c>
      <c r="G7611" s="7"/>
      <c r="H7611"/>
      <c r="I7611" s="45"/>
    </row>
    <row r="7612" spans="2:9" x14ac:dyDescent="0.5">
      <c r="B7612" s="1">
        <v>44321</v>
      </c>
      <c r="C7612" s="42" t="s">
        <v>1</v>
      </c>
      <c r="D7612" s="42" t="s">
        <v>15</v>
      </c>
      <c r="E7612">
        <v>134</v>
      </c>
      <c r="F7612">
        <v>26.5</v>
      </c>
      <c r="G7612" s="7"/>
      <c r="H7612"/>
      <c r="I7612" s="45"/>
    </row>
    <row r="7613" spans="2:9" x14ac:dyDescent="0.5">
      <c r="B7613" s="1">
        <v>44321</v>
      </c>
      <c r="C7613" s="42" t="s">
        <v>1</v>
      </c>
      <c r="D7613" s="42" t="s">
        <v>15</v>
      </c>
      <c r="E7613">
        <v>119</v>
      </c>
      <c r="F7613">
        <v>19.399999999999999</v>
      </c>
      <c r="G7613" s="7"/>
      <c r="H7613"/>
      <c r="I7613" s="45"/>
    </row>
    <row r="7614" spans="2:9" x14ac:dyDescent="0.5">
      <c r="B7614" s="1">
        <v>44321</v>
      </c>
      <c r="C7614" s="42" t="s">
        <v>1</v>
      </c>
      <c r="D7614" s="42" t="s">
        <v>15</v>
      </c>
      <c r="E7614">
        <v>110</v>
      </c>
      <c r="F7614">
        <v>13.1</v>
      </c>
      <c r="G7614" s="7"/>
      <c r="H7614"/>
      <c r="I7614" s="45"/>
    </row>
    <row r="7615" spans="2:9" x14ac:dyDescent="0.5">
      <c r="B7615" s="1">
        <v>44321</v>
      </c>
      <c r="C7615" s="42" t="s">
        <v>1</v>
      </c>
      <c r="D7615" s="42" t="s">
        <v>15</v>
      </c>
      <c r="E7615">
        <v>100</v>
      </c>
      <c r="F7615">
        <v>11.1</v>
      </c>
      <c r="G7615" s="7"/>
      <c r="H7615"/>
      <c r="I7615" s="45"/>
    </row>
    <row r="7616" spans="2:9" x14ac:dyDescent="0.5">
      <c r="B7616" s="1">
        <v>44321</v>
      </c>
      <c r="C7616" s="42" t="s">
        <v>1</v>
      </c>
      <c r="D7616" s="42" t="s">
        <v>15</v>
      </c>
      <c r="E7616">
        <v>108</v>
      </c>
      <c r="F7616">
        <v>14.1</v>
      </c>
      <c r="G7616" s="7"/>
      <c r="H7616"/>
      <c r="I7616" s="45"/>
    </row>
    <row r="7617" spans="2:9" x14ac:dyDescent="0.5">
      <c r="B7617" s="1">
        <v>44321</v>
      </c>
      <c r="C7617" s="42" t="s">
        <v>1</v>
      </c>
      <c r="D7617" s="42" t="s">
        <v>15</v>
      </c>
      <c r="E7617">
        <v>131</v>
      </c>
      <c r="F7617">
        <v>24.6</v>
      </c>
      <c r="G7617" s="7"/>
      <c r="H7617"/>
      <c r="I7617" s="45"/>
    </row>
    <row r="7618" spans="2:9" x14ac:dyDescent="0.5">
      <c r="B7618" s="1">
        <v>44321</v>
      </c>
      <c r="C7618" s="42" t="s">
        <v>1</v>
      </c>
      <c r="D7618" s="42" t="s">
        <v>15</v>
      </c>
      <c r="E7618">
        <v>113</v>
      </c>
      <c r="F7618">
        <v>14.4</v>
      </c>
      <c r="G7618" s="7"/>
      <c r="H7618"/>
      <c r="I7618" s="45"/>
    </row>
    <row r="7619" spans="2:9" x14ac:dyDescent="0.5">
      <c r="B7619" s="1">
        <v>44321</v>
      </c>
      <c r="C7619" s="42" t="s">
        <v>1</v>
      </c>
      <c r="D7619" s="42" t="s">
        <v>15</v>
      </c>
      <c r="E7619">
        <v>123</v>
      </c>
      <c r="F7619">
        <v>19.8</v>
      </c>
      <c r="G7619" s="7"/>
      <c r="H7619"/>
      <c r="I7619" s="45"/>
    </row>
    <row r="7620" spans="2:9" x14ac:dyDescent="0.5">
      <c r="B7620" s="1">
        <v>44321</v>
      </c>
      <c r="C7620" s="42" t="s">
        <v>1</v>
      </c>
      <c r="D7620" s="42" t="s">
        <v>15</v>
      </c>
      <c r="E7620">
        <v>111</v>
      </c>
      <c r="F7620">
        <v>14.1</v>
      </c>
      <c r="G7620" s="7"/>
      <c r="H7620"/>
      <c r="I7620" s="45"/>
    </row>
    <row r="7621" spans="2:9" x14ac:dyDescent="0.5">
      <c r="B7621" s="1">
        <v>44321</v>
      </c>
      <c r="C7621" s="42" t="s">
        <v>1</v>
      </c>
      <c r="D7621" s="42" t="s">
        <v>15</v>
      </c>
      <c r="E7621">
        <v>114</v>
      </c>
      <c r="F7621">
        <v>15</v>
      </c>
      <c r="G7621" s="7"/>
      <c r="H7621"/>
      <c r="I7621" s="45"/>
    </row>
    <row r="7622" spans="2:9" x14ac:dyDescent="0.5">
      <c r="B7622" s="1">
        <v>44321</v>
      </c>
      <c r="C7622" s="42" t="s">
        <v>1</v>
      </c>
      <c r="D7622" s="42" t="s">
        <v>15</v>
      </c>
      <c r="E7622">
        <v>94</v>
      </c>
      <c r="F7622">
        <v>8.1999999999999993</v>
      </c>
      <c r="G7622" s="7"/>
      <c r="H7622"/>
      <c r="I7622" s="45"/>
    </row>
    <row r="7623" spans="2:9" x14ac:dyDescent="0.5">
      <c r="B7623" s="1">
        <v>44321</v>
      </c>
      <c r="C7623" s="42" t="s">
        <v>1</v>
      </c>
      <c r="D7623" s="42" t="s">
        <v>15</v>
      </c>
      <c r="E7623">
        <v>98</v>
      </c>
      <c r="F7623">
        <v>10.9</v>
      </c>
      <c r="G7623" s="7"/>
      <c r="H7623"/>
      <c r="I7623" s="45"/>
    </row>
    <row r="7624" spans="2:9" x14ac:dyDescent="0.5">
      <c r="B7624" s="1">
        <v>44321</v>
      </c>
      <c r="C7624" s="42" t="s">
        <v>1</v>
      </c>
      <c r="D7624" s="42" t="s">
        <v>15</v>
      </c>
      <c r="E7624">
        <v>114</v>
      </c>
      <c r="F7624">
        <v>15.2</v>
      </c>
      <c r="G7624" s="7"/>
      <c r="H7624"/>
      <c r="I7624" s="45"/>
    </row>
    <row r="7625" spans="2:9" x14ac:dyDescent="0.5">
      <c r="B7625" s="1">
        <v>44321</v>
      </c>
      <c r="C7625" s="42" t="s">
        <v>1</v>
      </c>
      <c r="D7625" s="42" t="s">
        <v>15</v>
      </c>
      <c r="E7625">
        <v>110</v>
      </c>
      <c r="F7625">
        <v>13</v>
      </c>
      <c r="G7625" s="7"/>
      <c r="H7625"/>
      <c r="I7625" s="45"/>
    </row>
    <row r="7626" spans="2:9" x14ac:dyDescent="0.5">
      <c r="B7626" s="1">
        <v>44321</v>
      </c>
      <c r="C7626" s="42" t="s">
        <v>1</v>
      </c>
      <c r="D7626" s="42" t="s">
        <v>15</v>
      </c>
      <c r="E7626">
        <v>114</v>
      </c>
      <c r="F7626">
        <v>15.5</v>
      </c>
      <c r="G7626" s="7"/>
      <c r="H7626"/>
      <c r="I7626" s="45"/>
    </row>
    <row r="7627" spans="2:9" x14ac:dyDescent="0.5">
      <c r="B7627" s="1">
        <v>44321</v>
      </c>
      <c r="C7627" s="42" t="s">
        <v>1</v>
      </c>
      <c r="D7627" s="42" t="s">
        <v>15</v>
      </c>
      <c r="E7627">
        <v>94</v>
      </c>
      <c r="F7627">
        <v>8.6999999999999993</v>
      </c>
      <c r="G7627" s="7"/>
      <c r="H7627"/>
      <c r="I7627" s="45"/>
    </row>
    <row r="7628" spans="2:9" x14ac:dyDescent="0.5">
      <c r="B7628" s="1">
        <v>44321</v>
      </c>
      <c r="C7628" s="42" t="s">
        <v>1</v>
      </c>
      <c r="D7628" s="42" t="s">
        <v>15</v>
      </c>
      <c r="E7628">
        <v>115</v>
      </c>
      <c r="F7628">
        <v>15.1</v>
      </c>
      <c r="G7628" s="7"/>
      <c r="H7628"/>
      <c r="I7628" s="45"/>
    </row>
    <row r="7629" spans="2:9" x14ac:dyDescent="0.5">
      <c r="B7629" s="1">
        <v>44321</v>
      </c>
      <c r="C7629" s="42" t="s">
        <v>1</v>
      </c>
      <c r="D7629" s="42" t="s">
        <v>15</v>
      </c>
      <c r="E7629">
        <v>101</v>
      </c>
      <c r="F7629">
        <v>10.3</v>
      </c>
      <c r="G7629" s="7"/>
      <c r="H7629"/>
      <c r="I7629" s="45"/>
    </row>
    <row r="7630" spans="2:9" x14ac:dyDescent="0.5">
      <c r="B7630" s="1">
        <v>44321</v>
      </c>
      <c r="C7630" s="42" t="s">
        <v>1</v>
      </c>
      <c r="D7630" s="42" t="s">
        <v>15</v>
      </c>
      <c r="E7630">
        <v>103</v>
      </c>
      <c r="F7630">
        <v>11</v>
      </c>
      <c r="G7630" s="7"/>
      <c r="H7630"/>
      <c r="I7630" s="45"/>
    </row>
    <row r="7631" spans="2:9" x14ac:dyDescent="0.5">
      <c r="B7631" s="1">
        <v>44321</v>
      </c>
      <c r="C7631" s="42" t="s">
        <v>1</v>
      </c>
      <c r="D7631" s="42" t="s">
        <v>15</v>
      </c>
      <c r="E7631">
        <v>119</v>
      </c>
      <c r="F7631">
        <v>17.3</v>
      </c>
      <c r="G7631" s="7"/>
      <c r="H7631"/>
      <c r="I7631" s="45"/>
    </row>
    <row r="7632" spans="2:9" x14ac:dyDescent="0.5">
      <c r="B7632" s="1">
        <v>44321</v>
      </c>
      <c r="C7632" s="42" t="s">
        <v>1</v>
      </c>
      <c r="D7632" s="42" t="s">
        <v>15</v>
      </c>
      <c r="E7632">
        <v>116</v>
      </c>
      <c r="F7632">
        <v>15.2</v>
      </c>
      <c r="G7632" s="7"/>
      <c r="H7632"/>
      <c r="I7632" s="45"/>
    </row>
    <row r="7633" spans="2:9" x14ac:dyDescent="0.5">
      <c r="B7633" s="1">
        <v>44321</v>
      </c>
      <c r="C7633" s="42" t="s">
        <v>1</v>
      </c>
      <c r="D7633" s="42" t="s">
        <v>15</v>
      </c>
      <c r="E7633">
        <v>104</v>
      </c>
      <c r="F7633">
        <v>11.4</v>
      </c>
      <c r="G7633" s="7"/>
      <c r="H7633"/>
      <c r="I7633" s="45"/>
    </row>
    <row r="7634" spans="2:9" x14ac:dyDescent="0.5">
      <c r="B7634" s="1">
        <v>44321</v>
      </c>
      <c r="C7634" s="42" t="s">
        <v>1</v>
      </c>
      <c r="D7634" s="42" t="s">
        <v>15</v>
      </c>
      <c r="E7634">
        <v>91</v>
      </c>
      <c r="F7634">
        <v>7.2</v>
      </c>
      <c r="G7634" s="7"/>
      <c r="H7634"/>
      <c r="I7634" s="45"/>
    </row>
    <row r="7635" spans="2:9" x14ac:dyDescent="0.5">
      <c r="B7635" s="1">
        <v>44321</v>
      </c>
      <c r="C7635" s="42" t="s">
        <v>1</v>
      </c>
      <c r="D7635" s="42" t="s">
        <v>15</v>
      </c>
      <c r="E7635">
        <v>105</v>
      </c>
      <c r="F7635">
        <v>11.5</v>
      </c>
      <c r="G7635" s="7"/>
      <c r="H7635"/>
      <c r="I7635" s="45"/>
    </row>
    <row r="7636" spans="2:9" x14ac:dyDescent="0.5">
      <c r="B7636" s="1">
        <v>44321</v>
      </c>
      <c r="C7636" s="42" t="s">
        <v>1</v>
      </c>
      <c r="D7636" s="42" t="s">
        <v>15</v>
      </c>
      <c r="E7636">
        <v>94</v>
      </c>
      <c r="F7636">
        <v>9.6</v>
      </c>
      <c r="G7636" s="7"/>
      <c r="H7636"/>
      <c r="I7636" s="45"/>
    </row>
    <row r="7637" spans="2:9" x14ac:dyDescent="0.5">
      <c r="B7637" s="1">
        <v>44321</v>
      </c>
      <c r="C7637" s="42" t="s">
        <v>1</v>
      </c>
      <c r="D7637" s="42" t="s">
        <v>15</v>
      </c>
      <c r="E7637">
        <v>96</v>
      </c>
      <c r="F7637">
        <v>10.4</v>
      </c>
      <c r="G7637" s="7"/>
      <c r="H7637"/>
      <c r="I7637" s="45"/>
    </row>
    <row r="7638" spans="2:9" x14ac:dyDescent="0.5">
      <c r="B7638" s="1">
        <v>44321</v>
      </c>
      <c r="C7638" s="42" t="s">
        <v>1</v>
      </c>
      <c r="D7638" s="42" t="s">
        <v>15</v>
      </c>
      <c r="E7638">
        <v>106</v>
      </c>
      <c r="F7638">
        <v>11.2</v>
      </c>
      <c r="G7638" s="7"/>
      <c r="H7638"/>
      <c r="I7638" s="45"/>
    </row>
    <row r="7639" spans="2:9" x14ac:dyDescent="0.5">
      <c r="B7639" s="1">
        <v>44321</v>
      </c>
      <c r="C7639" s="42" t="s">
        <v>1</v>
      </c>
      <c r="D7639" s="42" t="s">
        <v>15</v>
      </c>
      <c r="E7639">
        <v>108</v>
      </c>
      <c r="F7639">
        <v>12.3</v>
      </c>
      <c r="G7639" s="7"/>
      <c r="H7639"/>
      <c r="I7639" s="45"/>
    </row>
    <row r="7640" spans="2:9" x14ac:dyDescent="0.5">
      <c r="B7640" s="1">
        <v>44321</v>
      </c>
      <c r="C7640" s="42" t="s">
        <v>1</v>
      </c>
      <c r="D7640" s="42" t="s">
        <v>15</v>
      </c>
      <c r="E7640">
        <v>99</v>
      </c>
      <c r="F7640">
        <v>9.9</v>
      </c>
      <c r="G7640" s="7"/>
      <c r="H7640"/>
      <c r="I7640" s="45"/>
    </row>
    <row r="7641" spans="2:9" x14ac:dyDescent="0.5">
      <c r="B7641" s="1">
        <v>44321</v>
      </c>
      <c r="C7641" s="42" t="s">
        <v>1</v>
      </c>
      <c r="D7641" s="42" t="s">
        <v>15</v>
      </c>
      <c r="E7641">
        <v>86</v>
      </c>
      <c r="F7641">
        <v>6.6</v>
      </c>
      <c r="G7641" s="7"/>
      <c r="H7641"/>
      <c r="I7641" s="45"/>
    </row>
    <row r="7642" spans="2:9" x14ac:dyDescent="0.5">
      <c r="B7642" s="1">
        <v>44321</v>
      </c>
      <c r="C7642" s="42" t="s">
        <v>1</v>
      </c>
      <c r="D7642" s="42" t="s">
        <v>15</v>
      </c>
      <c r="E7642">
        <v>100</v>
      </c>
      <c r="F7642">
        <v>10.8</v>
      </c>
      <c r="G7642" s="7"/>
      <c r="H7642"/>
      <c r="I7642" s="45"/>
    </row>
    <row r="7643" spans="2:9" x14ac:dyDescent="0.5">
      <c r="B7643" s="1">
        <v>44321</v>
      </c>
      <c r="C7643" s="42" t="s">
        <v>1</v>
      </c>
      <c r="D7643" s="42" t="s">
        <v>15</v>
      </c>
      <c r="E7643">
        <v>111</v>
      </c>
      <c r="F7643">
        <v>13.8</v>
      </c>
      <c r="G7643" s="7"/>
      <c r="H7643"/>
      <c r="I7643" s="45"/>
    </row>
    <row r="7644" spans="2:9" x14ac:dyDescent="0.5">
      <c r="B7644" s="1">
        <v>44321</v>
      </c>
      <c r="C7644" s="42" t="s">
        <v>1</v>
      </c>
      <c r="D7644" s="42" t="s">
        <v>15</v>
      </c>
      <c r="E7644">
        <v>95</v>
      </c>
      <c r="F7644">
        <v>9.8000000000000007</v>
      </c>
      <c r="G7644" s="7"/>
      <c r="H7644"/>
      <c r="I7644" s="45"/>
    </row>
    <row r="7645" spans="2:9" x14ac:dyDescent="0.5">
      <c r="B7645" s="1">
        <v>44321</v>
      </c>
      <c r="C7645" s="42" t="s">
        <v>1</v>
      </c>
      <c r="D7645" s="42" t="s">
        <v>15</v>
      </c>
      <c r="E7645">
        <v>67</v>
      </c>
      <c r="F7645">
        <v>3.1</v>
      </c>
      <c r="G7645" s="7"/>
      <c r="H7645"/>
      <c r="I7645" s="45"/>
    </row>
    <row r="7646" spans="2:9" x14ac:dyDescent="0.5">
      <c r="B7646" s="1">
        <v>44321</v>
      </c>
      <c r="C7646" s="42" t="s">
        <v>1</v>
      </c>
      <c r="D7646" s="42" t="s">
        <v>15</v>
      </c>
      <c r="E7646">
        <v>95</v>
      </c>
      <c r="F7646">
        <v>8.3000000000000007</v>
      </c>
      <c r="G7646" s="7"/>
      <c r="H7646"/>
      <c r="I7646" s="45"/>
    </row>
    <row r="7647" spans="2:9" x14ac:dyDescent="0.5">
      <c r="B7647" s="1">
        <v>44321</v>
      </c>
      <c r="C7647" s="42" t="s">
        <v>1</v>
      </c>
      <c r="D7647" s="42" t="s">
        <v>15</v>
      </c>
      <c r="E7647">
        <v>97</v>
      </c>
      <c r="F7647">
        <v>10</v>
      </c>
      <c r="G7647" s="7"/>
      <c r="H7647"/>
      <c r="I7647" s="45"/>
    </row>
    <row r="7648" spans="2:9" x14ac:dyDescent="0.5">
      <c r="B7648" s="1">
        <v>44321</v>
      </c>
      <c r="C7648" s="42" t="s">
        <v>1</v>
      </c>
      <c r="D7648" s="42" t="s">
        <v>15</v>
      </c>
      <c r="E7648">
        <v>104</v>
      </c>
      <c r="F7648">
        <v>8.4</v>
      </c>
      <c r="G7648" s="7"/>
      <c r="H7648"/>
      <c r="I7648" s="45"/>
    </row>
    <row r="7649" spans="2:9" x14ac:dyDescent="0.5">
      <c r="B7649" s="1">
        <v>44321</v>
      </c>
      <c r="C7649" s="42" t="s">
        <v>1</v>
      </c>
      <c r="D7649" s="42" t="s">
        <v>15</v>
      </c>
      <c r="E7649">
        <v>88</v>
      </c>
      <c r="F7649">
        <v>6.8</v>
      </c>
      <c r="G7649" s="7"/>
      <c r="H7649"/>
      <c r="I7649" s="45"/>
    </row>
    <row r="7650" spans="2:9" x14ac:dyDescent="0.5">
      <c r="B7650" s="1">
        <v>44321</v>
      </c>
      <c r="C7650" s="42" t="s">
        <v>1</v>
      </c>
      <c r="D7650" s="42" t="s">
        <v>15</v>
      </c>
      <c r="E7650">
        <v>95</v>
      </c>
      <c r="F7650">
        <v>9.4</v>
      </c>
      <c r="G7650" s="7"/>
      <c r="H7650"/>
      <c r="I7650" s="45"/>
    </row>
    <row r="7651" spans="2:9" x14ac:dyDescent="0.5">
      <c r="B7651" s="1">
        <v>44321</v>
      </c>
      <c r="C7651" s="42" t="s">
        <v>1</v>
      </c>
      <c r="D7651" s="42" t="s">
        <v>15</v>
      </c>
      <c r="E7651">
        <v>87</v>
      </c>
      <c r="F7651">
        <v>7.3</v>
      </c>
      <c r="G7651" s="7"/>
      <c r="H7651"/>
      <c r="I7651" s="45"/>
    </row>
    <row r="7652" spans="2:9" x14ac:dyDescent="0.5">
      <c r="B7652" s="1">
        <v>44321</v>
      </c>
      <c r="C7652" s="42" t="s">
        <v>1</v>
      </c>
      <c r="D7652" s="42" t="s">
        <v>15</v>
      </c>
      <c r="E7652">
        <v>101</v>
      </c>
      <c r="F7652">
        <v>9.5</v>
      </c>
      <c r="G7652" s="7"/>
      <c r="H7652"/>
      <c r="I7652" s="45"/>
    </row>
    <row r="7653" spans="2:9" x14ac:dyDescent="0.5">
      <c r="B7653" s="1">
        <v>44321</v>
      </c>
      <c r="C7653" s="42" t="s">
        <v>1</v>
      </c>
      <c r="D7653" s="42" t="s">
        <v>15</v>
      </c>
      <c r="E7653">
        <v>89</v>
      </c>
      <c r="F7653">
        <v>6.8</v>
      </c>
      <c r="G7653" s="7"/>
      <c r="H7653"/>
      <c r="I7653" s="45"/>
    </row>
    <row r="7654" spans="2:9" x14ac:dyDescent="0.5">
      <c r="B7654" s="1">
        <v>44321</v>
      </c>
      <c r="C7654" s="42" t="s">
        <v>1</v>
      </c>
      <c r="D7654" s="42" t="s">
        <v>15</v>
      </c>
      <c r="E7654">
        <v>102</v>
      </c>
      <c r="F7654">
        <v>11.3</v>
      </c>
      <c r="G7654" s="7"/>
      <c r="H7654"/>
      <c r="I7654" s="45"/>
    </row>
    <row r="7655" spans="2:9" x14ac:dyDescent="0.5">
      <c r="B7655" s="1">
        <v>44321</v>
      </c>
      <c r="C7655" s="42" t="s">
        <v>1</v>
      </c>
      <c r="D7655" s="42" t="s">
        <v>15</v>
      </c>
      <c r="E7655">
        <v>103</v>
      </c>
      <c r="F7655">
        <v>10.7</v>
      </c>
      <c r="G7655" s="7"/>
      <c r="H7655"/>
      <c r="I7655" s="45"/>
    </row>
    <row r="7656" spans="2:9" x14ac:dyDescent="0.5">
      <c r="B7656" s="1">
        <v>44321</v>
      </c>
      <c r="C7656" s="42" t="s">
        <v>1</v>
      </c>
      <c r="D7656" s="42" t="s">
        <v>15</v>
      </c>
      <c r="E7656">
        <v>94</v>
      </c>
      <c r="F7656">
        <v>7.4</v>
      </c>
      <c r="G7656" s="7"/>
      <c r="H7656"/>
      <c r="I7656" s="45"/>
    </row>
    <row r="7657" spans="2:9" x14ac:dyDescent="0.5">
      <c r="B7657" s="1">
        <v>44321</v>
      </c>
      <c r="C7657" s="42" t="s">
        <v>1</v>
      </c>
      <c r="D7657" s="42" t="s">
        <v>15</v>
      </c>
      <c r="E7657">
        <v>92</v>
      </c>
      <c r="F7657">
        <v>8.5</v>
      </c>
      <c r="G7657" s="7"/>
      <c r="H7657"/>
      <c r="I7657" s="45"/>
    </row>
    <row r="7658" spans="2:9" x14ac:dyDescent="0.5">
      <c r="B7658" s="1">
        <v>44321</v>
      </c>
      <c r="C7658" s="42" t="s">
        <v>1</v>
      </c>
      <c r="D7658" s="42" t="s">
        <v>15</v>
      </c>
      <c r="E7658">
        <v>95</v>
      </c>
      <c r="F7658">
        <v>8.9</v>
      </c>
      <c r="G7658" s="7"/>
      <c r="H7658"/>
      <c r="I7658" s="45"/>
    </row>
    <row r="7659" spans="2:9" x14ac:dyDescent="0.5">
      <c r="B7659" s="1">
        <v>44321</v>
      </c>
      <c r="C7659" s="42" t="s">
        <v>1</v>
      </c>
      <c r="D7659" s="42" t="s">
        <v>15</v>
      </c>
      <c r="E7659">
        <v>97</v>
      </c>
      <c r="F7659">
        <v>9.3000000000000007</v>
      </c>
      <c r="G7659" s="7"/>
      <c r="H7659"/>
      <c r="I7659" s="45"/>
    </row>
    <row r="7660" spans="2:9" x14ac:dyDescent="0.5">
      <c r="B7660" s="1">
        <v>44321</v>
      </c>
      <c r="C7660" s="42" t="s">
        <v>1</v>
      </c>
      <c r="D7660" s="42" t="s">
        <v>15</v>
      </c>
      <c r="E7660">
        <v>98</v>
      </c>
      <c r="F7660">
        <v>9.8000000000000007</v>
      </c>
      <c r="G7660" s="7"/>
      <c r="H7660"/>
      <c r="I7660" s="45"/>
    </row>
    <row r="7661" spans="2:9" x14ac:dyDescent="0.5">
      <c r="B7661" s="1">
        <v>44321</v>
      </c>
      <c r="C7661" s="42" t="s">
        <v>1</v>
      </c>
      <c r="D7661" s="42" t="s">
        <v>15</v>
      </c>
      <c r="E7661">
        <v>114</v>
      </c>
      <c r="F7661">
        <v>14.3</v>
      </c>
      <c r="G7661" s="7"/>
      <c r="H7661"/>
      <c r="I7661" s="45"/>
    </row>
    <row r="7662" spans="2:9" x14ac:dyDescent="0.5">
      <c r="B7662" s="1">
        <v>44321</v>
      </c>
      <c r="C7662" s="42" t="s">
        <v>1</v>
      </c>
      <c r="D7662" s="42" t="s">
        <v>15</v>
      </c>
      <c r="E7662">
        <v>88</v>
      </c>
      <c r="F7662">
        <v>7.4</v>
      </c>
      <c r="G7662" s="7"/>
      <c r="H7662"/>
      <c r="I7662" s="45"/>
    </row>
    <row r="7663" spans="2:9" x14ac:dyDescent="0.5">
      <c r="B7663" s="1">
        <v>44321</v>
      </c>
      <c r="C7663" s="42" t="s">
        <v>1</v>
      </c>
      <c r="D7663" s="42" t="s">
        <v>15</v>
      </c>
      <c r="E7663">
        <v>89</v>
      </c>
      <c r="F7663">
        <v>7.3</v>
      </c>
      <c r="G7663" s="7"/>
      <c r="H7663"/>
      <c r="I7663" s="45"/>
    </row>
    <row r="7664" spans="2:9" x14ac:dyDescent="0.5">
      <c r="B7664" s="1">
        <v>44321</v>
      </c>
      <c r="C7664" s="42" t="s">
        <v>1</v>
      </c>
      <c r="D7664" s="42" t="s">
        <v>15</v>
      </c>
      <c r="E7664">
        <v>92</v>
      </c>
      <c r="F7664">
        <v>8.1999999999999993</v>
      </c>
      <c r="G7664" s="7"/>
      <c r="H7664"/>
      <c r="I7664" s="45"/>
    </row>
    <row r="7665" spans="2:9" x14ac:dyDescent="0.5">
      <c r="B7665" s="1">
        <v>44321</v>
      </c>
      <c r="C7665" s="42" t="s">
        <v>1</v>
      </c>
      <c r="D7665" s="42" t="s">
        <v>15</v>
      </c>
      <c r="E7665">
        <v>84</v>
      </c>
      <c r="F7665">
        <v>5.7</v>
      </c>
      <c r="G7665" s="7"/>
      <c r="H7665"/>
      <c r="I7665" s="45"/>
    </row>
    <row r="7666" spans="2:9" x14ac:dyDescent="0.5">
      <c r="B7666" s="1">
        <v>44321</v>
      </c>
      <c r="C7666" s="42" t="s">
        <v>1</v>
      </c>
      <c r="D7666" s="42" t="s">
        <v>15</v>
      </c>
      <c r="E7666">
        <v>105</v>
      </c>
      <c r="F7666">
        <v>11.4</v>
      </c>
      <c r="G7666" s="7"/>
      <c r="H7666"/>
      <c r="I7666" s="45"/>
    </row>
    <row r="7667" spans="2:9" x14ac:dyDescent="0.5">
      <c r="B7667" s="1">
        <v>44321</v>
      </c>
      <c r="C7667" s="42" t="s">
        <v>1</v>
      </c>
      <c r="D7667" s="42" t="s">
        <v>15</v>
      </c>
      <c r="E7667">
        <v>115</v>
      </c>
      <c r="F7667">
        <v>15.4</v>
      </c>
      <c r="G7667" s="7"/>
      <c r="H7667"/>
      <c r="I7667" s="45"/>
    </row>
    <row r="7668" spans="2:9" x14ac:dyDescent="0.5">
      <c r="B7668" s="1">
        <v>44321</v>
      </c>
      <c r="C7668" s="42" t="s">
        <v>1</v>
      </c>
      <c r="D7668" s="42" t="s">
        <v>15</v>
      </c>
      <c r="E7668">
        <v>111</v>
      </c>
      <c r="F7668">
        <v>14.4</v>
      </c>
      <c r="G7668" s="7"/>
      <c r="H7668"/>
      <c r="I7668" s="45"/>
    </row>
    <row r="7669" spans="2:9" x14ac:dyDescent="0.5">
      <c r="B7669" s="1">
        <v>44321</v>
      </c>
      <c r="C7669" s="42" t="s">
        <v>1</v>
      </c>
      <c r="D7669" s="42" t="s">
        <v>15</v>
      </c>
      <c r="E7669">
        <v>122</v>
      </c>
      <c r="F7669">
        <v>17.399999999999999</v>
      </c>
      <c r="G7669" s="7"/>
      <c r="H7669"/>
      <c r="I7669" s="45"/>
    </row>
    <row r="7670" spans="2:9" x14ac:dyDescent="0.5">
      <c r="B7670" s="1">
        <v>44321</v>
      </c>
      <c r="C7670" s="42" t="s">
        <v>1</v>
      </c>
      <c r="D7670" s="42" t="s">
        <v>15</v>
      </c>
      <c r="E7670">
        <v>112</v>
      </c>
      <c r="F7670">
        <v>13.8</v>
      </c>
      <c r="G7670" s="7"/>
      <c r="H7670"/>
      <c r="I7670" s="45"/>
    </row>
    <row r="7671" spans="2:9" x14ac:dyDescent="0.5">
      <c r="B7671" s="1">
        <v>44321</v>
      </c>
      <c r="C7671" s="42" t="s">
        <v>1</v>
      </c>
      <c r="D7671" s="42" t="s">
        <v>15</v>
      </c>
      <c r="E7671">
        <v>108</v>
      </c>
      <c r="F7671">
        <v>12.1</v>
      </c>
      <c r="G7671" s="7"/>
      <c r="H7671"/>
      <c r="I7671" s="45"/>
    </row>
    <row r="7672" spans="2:9" x14ac:dyDescent="0.5">
      <c r="B7672" s="1">
        <v>44321</v>
      </c>
      <c r="C7672" s="42" t="s">
        <v>1</v>
      </c>
      <c r="D7672" s="42" t="s">
        <v>15</v>
      </c>
      <c r="E7672">
        <v>109</v>
      </c>
      <c r="F7672">
        <v>13.4</v>
      </c>
      <c r="G7672" s="7"/>
      <c r="H7672"/>
      <c r="I7672" s="45"/>
    </row>
    <row r="7673" spans="2:9" x14ac:dyDescent="0.5">
      <c r="B7673" s="1">
        <v>44321</v>
      </c>
      <c r="C7673" s="42" t="s">
        <v>1</v>
      </c>
      <c r="D7673" s="42" t="s">
        <v>15</v>
      </c>
      <c r="E7673">
        <v>112</v>
      </c>
      <c r="F7673">
        <v>14.6</v>
      </c>
      <c r="G7673" s="7"/>
      <c r="H7673"/>
      <c r="I7673" s="45"/>
    </row>
    <row r="7674" spans="2:9" x14ac:dyDescent="0.5">
      <c r="B7674" s="1">
        <v>44321</v>
      </c>
      <c r="C7674" s="42" t="s">
        <v>1</v>
      </c>
      <c r="D7674" s="42" t="s">
        <v>15</v>
      </c>
      <c r="E7674">
        <v>96</v>
      </c>
      <c r="F7674">
        <v>8.4</v>
      </c>
      <c r="G7674" s="7"/>
      <c r="H7674"/>
      <c r="I7674" s="45"/>
    </row>
    <row r="7675" spans="2:9" x14ac:dyDescent="0.5">
      <c r="B7675" s="1">
        <v>44321</v>
      </c>
      <c r="C7675" s="42" t="s">
        <v>1</v>
      </c>
      <c r="D7675" s="42" t="s">
        <v>15</v>
      </c>
      <c r="E7675">
        <v>105</v>
      </c>
      <c r="F7675">
        <v>10.9</v>
      </c>
      <c r="G7675" s="7"/>
      <c r="H7675"/>
      <c r="I7675" s="45"/>
    </row>
    <row r="7676" spans="2:9" x14ac:dyDescent="0.5">
      <c r="B7676" s="1">
        <v>44321</v>
      </c>
      <c r="C7676" s="42" t="s">
        <v>1</v>
      </c>
      <c r="D7676" s="42" t="s">
        <v>15</v>
      </c>
      <c r="E7676">
        <v>111</v>
      </c>
      <c r="F7676">
        <v>15.1</v>
      </c>
      <c r="G7676" s="7"/>
      <c r="H7676"/>
      <c r="I7676" s="45"/>
    </row>
    <row r="7677" spans="2:9" x14ac:dyDescent="0.5">
      <c r="B7677" s="1">
        <v>44321</v>
      </c>
      <c r="C7677" s="42" t="s">
        <v>1</v>
      </c>
      <c r="D7677" s="42" t="s">
        <v>15</v>
      </c>
      <c r="E7677">
        <v>107</v>
      </c>
      <c r="F7677">
        <v>9.6999999999999993</v>
      </c>
      <c r="G7677" s="7"/>
      <c r="H7677"/>
      <c r="I7677" s="45"/>
    </row>
    <row r="7678" spans="2:9" x14ac:dyDescent="0.5">
      <c r="B7678" s="1">
        <v>44321</v>
      </c>
      <c r="C7678" s="42" t="s">
        <v>1</v>
      </c>
      <c r="D7678" s="42" t="s">
        <v>15</v>
      </c>
      <c r="E7678">
        <v>124</v>
      </c>
      <c r="F7678">
        <v>17.899999999999999</v>
      </c>
      <c r="G7678" s="7"/>
      <c r="H7678"/>
      <c r="I7678" s="45"/>
    </row>
    <row r="7679" spans="2:9" x14ac:dyDescent="0.5">
      <c r="B7679" s="1">
        <v>44321</v>
      </c>
      <c r="C7679" s="42" t="s">
        <v>1</v>
      </c>
      <c r="D7679" s="42" t="s">
        <v>15</v>
      </c>
      <c r="E7679">
        <v>107</v>
      </c>
      <c r="F7679">
        <v>13.7</v>
      </c>
      <c r="G7679" s="7"/>
      <c r="H7679"/>
      <c r="I7679" s="45"/>
    </row>
    <row r="7680" spans="2:9" x14ac:dyDescent="0.5">
      <c r="B7680" s="1">
        <v>44321</v>
      </c>
      <c r="C7680" s="42" t="s">
        <v>1</v>
      </c>
      <c r="D7680" s="42" t="s">
        <v>15</v>
      </c>
      <c r="E7680">
        <v>97</v>
      </c>
      <c r="F7680">
        <v>9.9</v>
      </c>
      <c r="G7680" s="7"/>
      <c r="H7680"/>
      <c r="I7680" s="45"/>
    </row>
    <row r="7681" spans="2:9" x14ac:dyDescent="0.5">
      <c r="B7681" s="1">
        <v>44321</v>
      </c>
      <c r="C7681" s="42" t="s">
        <v>1</v>
      </c>
      <c r="D7681" s="42" t="s">
        <v>15</v>
      </c>
      <c r="E7681">
        <v>103</v>
      </c>
      <c r="F7681">
        <v>11.5</v>
      </c>
      <c r="G7681" s="7"/>
      <c r="H7681"/>
      <c r="I7681" s="45"/>
    </row>
    <row r="7682" spans="2:9" x14ac:dyDescent="0.5">
      <c r="B7682" s="1">
        <v>44321</v>
      </c>
      <c r="C7682" s="42" t="s">
        <v>1</v>
      </c>
      <c r="D7682" s="42" t="s">
        <v>15</v>
      </c>
      <c r="E7682">
        <v>133</v>
      </c>
      <c r="F7682">
        <v>25.5</v>
      </c>
      <c r="G7682" s="7"/>
      <c r="H7682"/>
      <c r="I7682" s="45"/>
    </row>
    <row r="7683" spans="2:9" x14ac:dyDescent="0.5">
      <c r="B7683" s="1">
        <v>44321</v>
      </c>
      <c r="C7683" s="42" t="s">
        <v>1</v>
      </c>
      <c r="D7683" s="42" t="s">
        <v>15</v>
      </c>
      <c r="E7683">
        <v>115</v>
      </c>
      <c r="F7683">
        <v>17.600000000000001</v>
      </c>
      <c r="G7683" s="7"/>
      <c r="H7683"/>
      <c r="I7683" s="45"/>
    </row>
    <row r="7684" spans="2:9" x14ac:dyDescent="0.5">
      <c r="B7684" s="1">
        <v>44321</v>
      </c>
      <c r="C7684" s="42" t="s">
        <v>1</v>
      </c>
      <c r="D7684" s="42" t="s">
        <v>15</v>
      </c>
      <c r="E7684">
        <v>127</v>
      </c>
      <c r="F7684">
        <v>20.5</v>
      </c>
      <c r="G7684" s="7"/>
      <c r="H7684"/>
      <c r="I7684" s="45"/>
    </row>
    <row r="7685" spans="2:9" x14ac:dyDescent="0.5">
      <c r="B7685" s="1">
        <v>44321</v>
      </c>
      <c r="C7685" s="42" t="s">
        <v>1</v>
      </c>
      <c r="D7685" s="42" t="s">
        <v>15</v>
      </c>
      <c r="E7685">
        <v>109</v>
      </c>
      <c r="F7685">
        <v>13.1</v>
      </c>
      <c r="G7685" s="7"/>
      <c r="H7685"/>
      <c r="I7685" s="45"/>
    </row>
    <row r="7686" spans="2:9" x14ac:dyDescent="0.5">
      <c r="B7686" s="1">
        <v>44321</v>
      </c>
      <c r="C7686" s="42" t="s">
        <v>1</v>
      </c>
      <c r="D7686" s="42" t="s">
        <v>15</v>
      </c>
      <c r="E7686">
        <v>115</v>
      </c>
      <c r="F7686">
        <v>16.7</v>
      </c>
      <c r="G7686" s="7"/>
      <c r="H7686"/>
      <c r="I7686" s="45"/>
    </row>
    <row r="7687" spans="2:9" x14ac:dyDescent="0.5">
      <c r="B7687" s="1">
        <v>44321</v>
      </c>
      <c r="C7687" s="42" t="s">
        <v>1</v>
      </c>
      <c r="D7687" s="42" t="s">
        <v>15</v>
      </c>
      <c r="E7687">
        <v>110</v>
      </c>
      <c r="F7687">
        <v>14.9</v>
      </c>
      <c r="G7687" s="7"/>
      <c r="H7687"/>
      <c r="I7687" s="45"/>
    </row>
    <row r="7688" spans="2:9" x14ac:dyDescent="0.5">
      <c r="B7688" s="1">
        <v>44321</v>
      </c>
      <c r="C7688" s="42" t="s">
        <v>1</v>
      </c>
      <c r="D7688" s="42" t="s">
        <v>15</v>
      </c>
      <c r="E7688">
        <v>107</v>
      </c>
      <c r="F7688">
        <v>12.5</v>
      </c>
      <c r="G7688" s="7"/>
      <c r="H7688"/>
      <c r="I7688" s="45"/>
    </row>
    <row r="7689" spans="2:9" x14ac:dyDescent="0.5">
      <c r="B7689" s="1">
        <v>44321</v>
      </c>
      <c r="C7689" s="42" t="s">
        <v>1</v>
      </c>
      <c r="D7689" s="42" t="s">
        <v>15</v>
      </c>
      <c r="E7689">
        <v>110</v>
      </c>
      <c r="F7689">
        <v>13.9</v>
      </c>
      <c r="G7689" s="7"/>
      <c r="H7689"/>
      <c r="I7689" s="45"/>
    </row>
    <row r="7690" spans="2:9" x14ac:dyDescent="0.5">
      <c r="B7690" s="1">
        <v>44321</v>
      </c>
      <c r="C7690" s="42" t="s">
        <v>1</v>
      </c>
      <c r="D7690" s="42" t="s">
        <v>15</v>
      </c>
      <c r="E7690">
        <v>98</v>
      </c>
      <c r="F7690">
        <v>10.3</v>
      </c>
      <c r="G7690" s="7"/>
      <c r="H7690"/>
      <c r="I7690" s="45"/>
    </row>
    <row r="7691" spans="2:9" x14ac:dyDescent="0.5">
      <c r="B7691" s="1">
        <v>44321</v>
      </c>
      <c r="C7691" s="42" t="s">
        <v>1</v>
      </c>
      <c r="D7691" s="42" t="s">
        <v>15</v>
      </c>
      <c r="E7691">
        <v>95</v>
      </c>
      <c r="F7691">
        <v>8.6999999999999993</v>
      </c>
      <c r="G7691" s="7"/>
      <c r="H7691"/>
      <c r="I7691" s="45"/>
    </row>
    <row r="7692" spans="2:9" x14ac:dyDescent="0.5">
      <c r="B7692" s="1">
        <v>44321</v>
      </c>
      <c r="C7692" s="42" t="s">
        <v>1</v>
      </c>
      <c r="D7692" s="42" t="s">
        <v>15</v>
      </c>
      <c r="E7692">
        <v>98</v>
      </c>
      <c r="F7692">
        <v>9.6999999999999993</v>
      </c>
      <c r="G7692" s="7"/>
      <c r="H7692"/>
      <c r="I7692" s="45"/>
    </row>
    <row r="7693" spans="2:9" x14ac:dyDescent="0.5">
      <c r="B7693" s="1">
        <v>44321</v>
      </c>
      <c r="C7693" s="42" t="s">
        <v>1</v>
      </c>
      <c r="D7693" s="42" t="s">
        <v>15</v>
      </c>
      <c r="E7693">
        <v>121</v>
      </c>
      <c r="F7693">
        <v>18.899999999999999</v>
      </c>
      <c r="G7693" s="7"/>
      <c r="H7693"/>
      <c r="I7693" s="45"/>
    </row>
    <row r="7694" spans="2:9" x14ac:dyDescent="0.5">
      <c r="B7694" s="1">
        <v>44321</v>
      </c>
      <c r="C7694" s="42" t="s">
        <v>1</v>
      </c>
      <c r="D7694" s="42" t="s">
        <v>15</v>
      </c>
      <c r="E7694">
        <v>110</v>
      </c>
      <c r="F7694">
        <v>12.8</v>
      </c>
      <c r="G7694" s="7"/>
      <c r="H7694"/>
      <c r="I7694" s="45"/>
    </row>
    <row r="7695" spans="2:9" x14ac:dyDescent="0.5">
      <c r="B7695" s="1">
        <v>44321</v>
      </c>
      <c r="C7695" s="42" t="s">
        <v>1</v>
      </c>
      <c r="D7695" s="42" t="s">
        <v>15</v>
      </c>
      <c r="E7695">
        <v>99</v>
      </c>
      <c r="F7695">
        <v>9.1999999999999993</v>
      </c>
      <c r="G7695" s="7"/>
      <c r="H7695"/>
      <c r="I7695" s="45"/>
    </row>
    <row r="7696" spans="2:9" x14ac:dyDescent="0.5">
      <c r="B7696" s="1">
        <v>44321</v>
      </c>
      <c r="C7696" s="42" t="s">
        <v>1</v>
      </c>
      <c r="D7696" s="42" t="s">
        <v>15</v>
      </c>
      <c r="E7696">
        <v>119</v>
      </c>
      <c r="F7696">
        <v>18.2</v>
      </c>
      <c r="G7696" s="7"/>
      <c r="H7696"/>
      <c r="I7696" s="45"/>
    </row>
    <row r="7697" spans="2:9" x14ac:dyDescent="0.5">
      <c r="B7697" s="1">
        <v>44321</v>
      </c>
      <c r="C7697" s="42" t="s">
        <v>570</v>
      </c>
      <c r="D7697" s="42" t="s">
        <v>15</v>
      </c>
      <c r="E7697">
        <v>187</v>
      </c>
      <c r="F7697">
        <v>56.6</v>
      </c>
      <c r="G7697" s="7"/>
      <c r="H7697"/>
      <c r="I7697" s="45"/>
    </row>
    <row r="7698" spans="2:9" x14ac:dyDescent="0.5">
      <c r="B7698" s="1">
        <v>44321</v>
      </c>
      <c r="C7698" s="42" t="s">
        <v>289</v>
      </c>
      <c r="D7698" s="42"/>
      <c r="E7698">
        <v>133</v>
      </c>
      <c r="F7698">
        <v>29.4</v>
      </c>
      <c r="G7698" s="7"/>
      <c r="H7698"/>
      <c r="I7698" s="45"/>
    </row>
    <row r="7699" spans="2:9" x14ac:dyDescent="0.5">
      <c r="B7699" s="1">
        <v>44321</v>
      </c>
      <c r="C7699" s="42" t="s">
        <v>570</v>
      </c>
      <c r="D7699" s="42" t="s">
        <v>15</v>
      </c>
      <c r="E7699">
        <v>146</v>
      </c>
      <c r="F7699">
        <v>30.3</v>
      </c>
      <c r="G7699" s="7"/>
      <c r="H7699"/>
      <c r="I7699" s="45"/>
    </row>
    <row r="7700" spans="2:9" x14ac:dyDescent="0.5">
      <c r="B7700" s="1">
        <v>44321</v>
      </c>
      <c r="C7700" s="42" t="s">
        <v>576</v>
      </c>
      <c r="D7700" s="42" t="s">
        <v>15</v>
      </c>
      <c r="E7700">
        <v>130</v>
      </c>
      <c r="F7700">
        <v>22.4</v>
      </c>
      <c r="G7700" s="7"/>
      <c r="H7700"/>
      <c r="I7700" s="45"/>
    </row>
    <row r="7701" spans="2:9" x14ac:dyDescent="0.5">
      <c r="B7701" s="1">
        <v>44321</v>
      </c>
      <c r="C7701" s="42" t="s">
        <v>576</v>
      </c>
      <c r="D7701" s="42" t="s">
        <v>15</v>
      </c>
      <c r="E7701">
        <v>138</v>
      </c>
      <c r="F7701">
        <v>23.5</v>
      </c>
      <c r="G7701" s="7"/>
      <c r="H7701"/>
      <c r="I7701" s="45"/>
    </row>
    <row r="7702" spans="2:9" x14ac:dyDescent="0.5">
      <c r="B7702" s="1">
        <v>44321</v>
      </c>
      <c r="C7702" s="42" t="s">
        <v>570</v>
      </c>
      <c r="D7702" s="42" t="s">
        <v>15</v>
      </c>
      <c r="E7702">
        <v>165</v>
      </c>
      <c r="F7702">
        <v>37.299999999999997</v>
      </c>
      <c r="G7702" s="7"/>
      <c r="H7702"/>
      <c r="I7702" s="45"/>
    </row>
    <row r="7703" spans="2:9" x14ac:dyDescent="0.5">
      <c r="B7703" s="1">
        <v>44321</v>
      </c>
      <c r="C7703" s="42" t="s">
        <v>570</v>
      </c>
      <c r="D7703" s="42" t="s">
        <v>15</v>
      </c>
      <c r="E7703">
        <v>150</v>
      </c>
      <c r="F7703">
        <v>30.6</v>
      </c>
      <c r="G7703" s="7"/>
      <c r="H7703"/>
      <c r="I7703" s="45"/>
    </row>
    <row r="7704" spans="2:9" x14ac:dyDescent="0.5">
      <c r="B7704" s="1">
        <v>44321</v>
      </c>
      <c r="C7704" s="42" t="s">
        <v>579</v>
      </c>
      <c r="D7704" s="42" t="s">
        <v>15</v>
      </c>
      <c r="E7704">
        <v>106</v>
      </c>
      <c r="G7704" s="7"/>
      <c r="H7704"/>
      <c r="I7704" s="45"/>
    </row>
    <row r="7705" spans="2:9" x14ac:dyDescent="0.5">
      <c r="B7705" s="1">
        <v>44321</v>
      </c>
      <c r="C7705" s="42" t="s">
        <v>578</v>
      </c>
      <c r="D7705" s="42" t="s">
        <v>15</v>
      </c>
      <c r="E7705">
        <v>188</v>
      </c>
      <c r="F7705">
        <v>68.400000000000006</v>
      </c>
      <c r="G7705" s="7"/>
      <c r="H7705"/>
      <c r="I7705" s="45"/>
    </row>
    <row r="7706" spans="2:9" x14ac:dyDescent="0.5">
      <c r="B7706" s="1">
        <v>44321</v>
      </c>
      <c r="C7706" s="42" t="s">
        <v>1</v>
      </c>
      <c r="D7706" s="42" t="s">
        <v>15</v>
      </c>
      <c r="E7706">
        <v>109</v>
      </c>
      <c r="F7706">
        <v>15.7</v>
      </c>
      <c r="G7706" s="7"/>
      <c r="H7706"/>
      <c r="I7706" s="45"/>
    </row>
    <row r="7707" spans="2:9" x14ac:dyDescent="0.5">
      <c r="B7707" s="1">
        <v>44321</v>
      </c>
      <c r="C7707" s="42" t="s">
        <v>1</v>
      </c>
      <c r="D7707" s="42" t="s">
        <v>15</v>
      </c>
      <c r="E7707">
        <v>132</v>
      </c>
      <c r="F7707">
        <v>22.3</v>
      </c>
      <c r="G7707" s="7"/>
      <c r="H7707"/>
      <c r="I7707" s="45"/>
    </row>
    <row r="7708" spans="2:9" x14ac:dyDescent="0.5">
      <c r="B7708" s="1">
        <v>44321</v>
      </c>
      <c r="C7708" s="42" t="s">
        <v>1</v>
      </c>
      <c r="D7708" s="42" t="s">
        <v>15</v>
      </c>
      <c r="E7708">
        <v>120</v>
      </c>
      <c r="F7708">
        <v>18.3</v>
      </c>
      <c r="G7708" s="7"/>
      <c r="H7708"/>
      <c r="I7708" s="45"/>
    </row>
    <row r="7709" spans="2:9" x14ac:dyDescent="0.5">
      <c r="B7709" s="1">
        <v>44321</v>
      </c>
      <c r="C7709" s="42" t="s">
        <v>1</v>
      </c>
      <c r="D7709" s="42" t="s">
        <v>15</v>
      </c>
      <c r="E7709">
        <v>126</v>
      </c>
      <c r="F7709">
        <v>22.1</v>
      </c>
      <c r="G7709" s="7"/>
      <c r="H7709"/>
      <c r="I7709" s="45"/>
    </row>
    <row r="7710" spans="2:9" x14ac:dyDescent="0.5">
      <c r="B7710" s="1">
        <v>44321</v>
      </c>
      <c r="C7710" s="42" t="s">
        <v>1</v>
      </c>
      <c r="D7710" s="42" t="s">
        <v>15</v>
      </c>
      <c r="E7710">
        <v>119</v>
      </c>
      <c r="F7710">
        <v>18.399999999999999</v>
      </c>
      <c r="G7710" s="7"/>
      <c r="H7710"/>
      <c r="I7710" s="45"/>
    </row>
    <row r="7711" spans="2:9" x14ac:dyDescent="0.5">
      <c r="B7711" s="1">
        <v>44321</v>
      </c>
      <c r="C7711" s="42" t="s">
        <v>1</v>
      </c>
      <c r="D7711" s="42" t="s">
        <v>15</v>
      </c>
      <c r="E7711">
        <v>64</v>
      </c>
      <c r="F7711">
        <v>6.8</v>
      </c>
      <c r="G7711" s="7"/>
      <c r="H7711"/>
      <c r="I7711" s="45"/>
    </row>
    <row r="7712" spans="2:9" x14ac:dyDescent="0.5">
      <c r="B7712" s="1">
        <v>44321</v>
      </c>
      <c r="C7712" s="42" t="s">
        <v>1</v>
      </c>
      <c r="D7712" s="42" t="s">
        <v>15</v>
      </c>
      <c r="E7712">
        <v>104</v>
      </c>
      <c r="F7712">
        <v>10.7</v>
      </c>
      <c r="G7712" s="7"/>
      <c r="H7712"/>
      <c r="I7712" s="45"/>
    </row>
    <row r="7713" spans="2:9" x14ac:dyDescent="0.5">
      <c r="B7713" s="1">
        <v>44321</v>
      </c>
      <c r="C7713" s="42" t="s">
        <v>1</v>
      </c>
      <c r="D7713" s="42" t="s">
        <v>15</v>
      </c>
      <c r="E7713">
        <v>114</v>
      </c>
      <c r="F7713">
        <v>15.5</v>
      </c>
      <c r="G7713" s="7"/>
      <c r="H7713"/>
      <c r="I7713" s="45"/>
    </row>
    <row r="7714" spans="2:9" x14ac:dyDescent="0.5">
      <c r="B7714" s="1">
        <v>44321</v>
      </c>
      <c r="C7714" s="42" t="s">
        <v>1</v>
      </c>
      <c r="D7714" s="42" t="s">
        <v>15</v>
      </c>
      <c r="E7714">
        <v>123</v>
      </c>
      <c r="F7714">
        <v>16</v>
      </c>
      <c r="G7714" s="7"/>
      <c r="H7714"/>
      <c r="I7714" s="45"/>
    </row>
    <row r="7715" spans="2:9" x14ac:dyDescent="0.5">
      <c r="B7715" s="1">
        <v>44321</v>
      </c>
      <c r="C7715" s="42" t="s">
        <v>1</v>
      </c>
      <c r="D7715" s="42" t="s">
        <v>15</v>
      </c>
      <c r="E7715">
        <v>86</v>
      </c>
      <c r="F7715">
        <v>6.5</v>
      </c>
      <c r="G7715" s="7"/>
      <c r="H7715"/>
      <c r="I7715" s="45"/>
    </row>
    <row r="7716" spans="2:9" x14ac:dyDescent="0.5">
      <c r="B7716" s="1">
        <v>44321</v>
      </c>
      <c r="C7716" s="42" t="s">
        <v>1</v>
      </c>
      <c r="D7716" s="42" t="s">
        <v>15</v>
      </c>
      <c r="E7716">
        <v>111</v>
      </c>
      <c r="F7716">
        <v>15.3</v>
      </c>
      <c r="G7716" s="7"/>
      <c r="H7716"/>
      <c r="I7716" s="45"/>
    </row>
    <row r="7717" spans="2:9" x14ac:dyDescent="0.5">
      <c r="B7717" s="1">
        <v>44321</v>
      </c>
      <c r="C7717" s="42" t="s">
        <v>1</v>
      </c>
      <c r="D7717" s="42" t="s">
        <v>15</v>
      </c>
      <c r="E7717">
        <v>104</v>
      </c>
      <c r="F7717">
        <v>12</v>
      </c>
      <c r="G7717" s="7"/>
      <c r="H7717"/>
      <c r="I7717" s="45"/>
    </row>
    <row r="7718" spans="2:9" x14ac:dyDescent="0.5">
      <c r="B7718" s="1">
        <v>44321</v>
      </c>
      <c r="C7718" s="42" t="s">
        <v>1</v>
      </c>
      <c r="D7718" s="42" t="s">
        <v>15</v>
      </c>
      <c r="E7718">
        <v>97</v>
      </c>
      <c r="F7718">
        <v>8.5</v>
      </c>
      <c r="G7718" s="7"/>
      <c r="H7718"/>
      <c r="I7718" s="45"/>
    </row>
    <row r="7719" spans="2:9" x14ac:dyDescent="0.5">
      <c r="B7719" s="1">
        <v>44321</v>
      </c>
      <c r="C7719" s="42" t="s">
        <v>1</v>
      </c>
      <c r="D7719" s="42" t="s">
        <v>15</v>
      </c>
      <c r="E7719">
        <v>96</v>
      </c>
      <c r="F7719">
        <v>9.6</v>
      </c>
      <c r="G7719" s="7"/>
      <c r="H7719"/>
      <c r="I7719" s="45"/>
    </row>
    <row r="7720" spans="2:9" x14ac:dyDescent="0.5">
      <c r="B7720" s="1">
        <v>44321</v>
      </c>
      <c r="C7720" s="42" t="s">
        <v>1</v>
      </c>
      <c r="D7720" s="42" t="s">
        <v>15</v>
      </c>
      <c r="E7720">
        <v>125</v>
      </c>
      <c r="F7720">
        <v>22.1</v>
      </c>
      <c r="G7720" s="7"/>
      <c r="H7720"/>
      <c r="I7720" s="45"/>
    </row>
    <row r="7721" spans="2:9" x14ac:dyDescent="0.5">
      <c r="B7721" s="1">
        <v>44321</v>
      </c>
      <c r="C7721" s="42" t="s">
        <v>1</v>
      </c>
      <c r="D7721" s="42" t="s">
        <v>15</v>
      </c>
      <c r="E7721">
        <v>113</v>
      </c>
      <c r="F7721">
        <v>13.8</v>
      </c>
      <c r="G7721" s="7"/>
      <c r="H7721"/>
      <c r="I7721" s="45"/>
    </row>
    <row r="7722" spans="2:9" x14ac:dyDescent="0.5">
      <c r="B7722" s="1">
        <v>44321</v>
      </c>
      <c r="C7722" s="42" t="s">
        <v>1</v>
      </c>
      <c r="D7722" s="42" t="s">
        <v>15</v>
      </c>
      <c r="E7722">
        <v>90</v>
      </c>
      <c r="F7722">
        <v>7.6</v>
      </c>
      <c r="G7722" s="7"/>
      <c r="H7722"/>
      <c r="I7722" s="45"/>
    </row>
    <row r="7723" spans="2:9" x14ac:dyDescent="0.5">
      <c r="B7723" s="1">
        <v>44321</v>
      </c>
      <c r="C7723" s="42" t="s">
        <v>575</v>
      </c>
      <c r="D7723" s="42" t="s">
        <v>11</v>
      </c>
      <c r="E7723">
        <v>261</v>
      </c>
      <c r="F7723">
        <v>159.80000000000001</v>
      </c>
      <c r="G7723" s="7"/>
      <c r="H7723"/>
      <c r="I7723" s="45"/>
    </row>
    <row r="7724" spans="2:9" x14ac:dyDescent="0.5">
      <c r="B7724" s="1">
        <v>44321</v>
      </c>
      <c r="C7724" s="42" t="s">
        <v>575</v>
      </c>
      <c r="D7724" s="42" t="s">
        <v>11</v>
      </c>
      <c r="E7724">
        <v>290</v>
      </c>
      <c r="F7724">
        <v>207</v>
      </c>
      <c r="G7724" s="7"/>
      <c r="H7724"/>
      <c r="I7724" s="45"/>
    </row>
    <row r="7725" spans="2:9" x14ac:dyDescent="0.5">
      <c r="B7725" s="1">
        <v>44321</v>
      </c>
      <c r="C7725" s="42" t="s">
        <v>575</v>
      </c>
      <c r="D7725" s="42" t="s">
        <v>11</v>
      </c>
      <c r="E7725">
        <v>269</v>
      </c>
      <c r="F7725">
        <v>150.4</v>
      </c>
      <c r="G7725" s="7"/>
      <c r="H7725"/>
      <c r="I7725" s="45"/>
    </row>
    <row r="7726" spans="2:9" x14ac:dyDescent="0.5">
      <c r="B7726" s="1">
        <v>44321</v>
      </c>
      <c r="C7726" s="42" t="s">
        <v>575</v>
      </c>
      <c r="D7726" s="42" t="s">
        <v>11</v>
      </c>
      <c r="E7726">
        <v>209</v>
      </c>
      <c r="F7726">
        <v>77.2</v>
      </c>
      <c r="G7726" s="7"/>
      <c r="H7726"/>
      <c r="I7726" s="45"/>
    </row>
    <row r="7727" spans="2:9" x14ac:dyDescent="0.5">
      <c r="B7727" s="1">
        <v>44321</v>
      </c>
      <c r="C7727" s="42" t="s">
        <v>570</v>
      </c>
      <c r="D7727" s="42" t="s">
        <v>15</v>
      </c>
      <c r="E7727">
        <v>150</v>
      </c>
      <c r="F7727">
        <v>30.2</v>
      </c>
      <c r="G7727" s="7"/>
      <c r="H7727"/>
      <c r="I7727" s="45"/>
    </row>
    <row r="7728" spans="2:9" x14ac:dyDescent="0.5">
      <c r="B7728" s="1">
        <v>44321</v>
      </c>
      <c r="C7728" s="42" t="s">
        <v>570</v>
      </c>
      <c r="D7728" s="42" t="s">
        <v>15</v>
      </c>
      <c r="E7728">
        <v>132</v>
      </c>
      <c r="F7728">
        <v>30.6</v>
      </c>
      <c r="G7728" s="7"/>
      <c r="H7728"/>
      <c r="I7728" s="45"/>
    </row>
    <row r="7729" spans="2:9" x14ac:dyDescent="0.5">
      <c r="B7729" s="1">
        <v>44321</v>
      </c>
      <c r="C7729" s="42" t="s">
        <v>570</v>
      </c>
      <c r="D7729" s="42" t="s">
        <v>15</v>
      </c>
      <c r="E7729">
        <v>145</v>
      </c>
      <c r="F7729">
        <v>25.5</v>
      </c>
      <c r="G7729" s="7"/>
      <c r="H7729"/>
      <c r="I7729" s="45"/>
    </row>
    <row r="7730" spans="2:9" x14ac:dyDescent="0.5">
      <c r="B7730" s="1">
        <v>44321</v>
      </c>
      <c r="C7730" s="42" t="s">
        <v>575</v>
      </c>
      <c r="D7730" s="42" t="s">
        <v>11</v>
      </c>
      <c r="E7730">
        <v>249</v>
      </c>
      <c r="F7730">
        <v>124.1</v>
      </c>
      <c r="G7730" s="7"/>
      <c r="H7730"/>
      <c r="I7730" s="45"/>
    </row>
    <row r="7731" spans="2:9" x14ac:dyDescent="0.5">
      <c r="B7731" s="1">
        <v>44321</v>
      </c>
      <c r="C7731" s="42" t="s">
        <v>575</v>
      </c>
      <c r="D7731" s="42" t="s">
        <v>11</v>
      </c>
      <c r="E7731">
        <v>274</v>
      </c>
      <c r="F7731">
        <v>191.5</v>
      </c>
      <c r="G7731" s="7"/>
      <c r="H7731"/>
      <c r="I7731" s="45"/>
    </row>
    <row r="7732" spans="2:9" x14ac:dyDescent="0.5">
      <c r="B7732" s="1">
        <v>44321</v>
      </c>
      <c r="C7732" s="42" t="s">
        <v>570</v>
      </c>
      <c r="D7732" s="42" t="s">
        <v>15</v>
      </c>
      <c r="E7732">
        <v>178</v>
      </c>
      <c r="F7732">
        <v>51.8</v>
      </c>
      <c r="G7732" s="7"/>
      <c r="H7732"/>
      <c r="I7732" s="45"/>
    </row>
    <row r="7733" spans="2:9" x14ac:dyDescent="0.5">
      <c r="B7733" s="1">
        <v>44321</v>
      </c>
      <c r="C7733" s="42" t="s">
        <v>570</v>
      </c>
      <c r="D7733" s="42" t="s">
        <v>15</v>
      </c>
      <c r="E7733">
        <v>171</v>
      </c>
      <c r="F7733">
        <v>42</v>
      </c>
      <c r="G7733" s="7"/>
      <c r="H7733"/>
      <c r="I7733" s="45"/>
    </row>
    <row r="7734" spans="2:9" x14ac:dyDescent="0.5">
      <c r="B7734" s="1">
        <v>44321</v>
      </c>
      <c r="C7734" s="42" t="s">
        <v>570</v>
      </c>
      <c r="D7734" s="42" t="s">
        <v>15</v>
      </c>
      <c r="E7734">
        <v>164</v>
      </c>
      <c r="F7734">
        <v>34.6</v>
      </c>
      <c r="G7734" s="7"/>
      <c r="H7734"/>
      <c r="I7734" s="45"/>
    </row>
    <row r="7735" spans="2:9" x14ac:dyDescent="0.5">
      <c r="B7735" s="1">
        <v>44321</v>
      </c>
      <c r="C7735" s="42" t="s">
        <v>570</v>
      </c>
      <c r="D7735" s="42" t="s">
        <v>15</v>
      </c>
      <c r="E7735">
        <v>148</v>
      </c>
      <c r="F7735">
        <v>26.8</v>
      </c>
      <c r="G7735" s="7"/>
      <c r="H7735"/>
      <c r="I7735" s="45"/>
    </row>
    <row r="7736" spans="2:9" x14ac:dyDescent="0.5">
      <c r="B7736" s="1">
        <v>44321</v>
      </c>
      <c r="C7736" s="42" t="s">
        <v>576</v>
      </c>
      <c r="D7736" s="42" t="s">
        <v>15</v>
      </c>
      <c r="E7736">
        <v>126</v>
      </c>
      <c r="F7736">
        <v>15.2</v>
      </c>
      <c r="G7736" s="7"/>
      <c r="H7736"/>
      <c r="I7736" s="45"/>
    </row>
    <row r="7737" spans="2:9" x14ac:dyDescent="0.5">
      <c r="B7737" s="1">
        <v>44321</v>
      </c>
      <c r="C7737" s="42" t="s">
        <v>570</v>
      </c>
      <c r="D7737" s="42" t="s">
        <v>15</v>
      </c>
      <c r="E7737">
        <v>194</v>
      </c>
      <c r="F7737">
        <v>64.5</v>
      </c>
      <c r="G7737" s="7"/>
      <c r="H7737"/>
      <c r="I7737" s="45"/>
    </row>
    <row r="7738" spans="2:9" x14ac:dyDescent="0.5">
      <c r="B7738" s="1">
        <v>44321</v>
      </c>
      <c r="C7738" s="42" t="s">
        <v>575</v>
      </c>
      <c r="D7738" s="42" t="s">
        <v>11</v>
      </c>
      <c r="E7738">
        <v>259</v>
      </c>
      <c r="F7738">
        <v>130.19999999999999</v>
      </c>
      <c r="G7738" s="7"/>
      <c r="H7738"/>
      <c r="I7738" s="45"/>
    </row>
    <row r="7739" spans="2:9" x14ac:dyDescent="0.5">
      <c r="B7739" s="1">
        <v>44321</v>
      </c>
      <c r="C7739" s="42" t="s">
        <v>27</v>
      </c>
      <c r="D7739" s="42" t="s">
        <v>15</v>
      </c>
      <c r="E7739">
        <v>156</v>
      </c>
      <c r="F7739">
        <v>31.7</v>
      </c>
      <c r="G7739" s="7"/>
      <c r="H7739"/>
      <c r="I7739" s="45"/>
    </row>
    <row r="7740" spans="2:9" x14ac:dyDescent="0.5">
      <c r="B7740" s="1">
        <v>44321</v>
      </c>
      <c r="C7740" s="42" t="s">
        <v>575</v>
      </c>
      <c r="D7740" s="42" t="s">
        <v>11</v>
      </c>
      <c r="E7740">
        <v>258</v>
      </c>
      <c r="F7740">
        <v>164.6</v>
      </c>
      <c r="G7740" s="7"/>
      <c r="H7740"/>
      <c r="I7740" s="45"/>
    </row>
    <row r="7741" spans="2:9" x14ac:dyDescent="0.5">
      <c r="B7741" s="1">
        <v>44321</v>
      </c>
      <c r="C7741" s="42" t="s">
        <v>575</v>
      </c>
      <c r="D7741" s="42" t="s">
        <v>11</v>
      </c>
      <c r="E7741">
        <v>267</v>
      </c>
      <c r="F7741">
        <v>150.9</v>
      </c>
      <c r="G7741" s="7"/>
      <c r="H7741"/>
      <c r="I7741" s="45"/>
    </row>
    <row r="7742" spans="2:9" x14ac:dyDescent="0.5">
      <c r="B7742" s="1">
        <v>44321</v>
      </c>
      <c r="C7742" s="42" t="s">
        <v>27</v>
      </c>
      <c r="D7742" s="42" t="s">
        <v>15</v>
      </c>
      <c r="E7742">
        <v>153</v>
      </c>
      <c r="F7742">
        <v>29.6</v>
      </c>
      <c r="G7742" s="7"/>
      <c r="H7742"/>
      <c r="I7742" s="45"/>
    </row>
    <row r="7743" spans="2:9" x14ac:dyDescent="0.5">
      <c r="B7743" s="1">
        <v>44321</v>
      </c>
      <c r="C7743" s="42" t="s">
        <v>27</v>
      </c>
      <c r="D7743" s="42" t="s">
        <v>15</v>
      </c>
      <c r="E7743">
        <v>145</v>
      </c>
      <c r="F7743">
        <v>28.9</v>
      </c>
      <c r="G7743" s="7"/>
      <c r="H7743"/>
      <c r="I7743" s="45"/>
    </row>
    <row r="7744" spans="2:9" x14ac:dyDescent="0.5">
      <c r="B7744" s="1">
        <v>44321</v>
      </c>
      <c r="C7744" s="42" t="s">
        <v>1</v>
      </c>
      <c r="D7744" s="42" t="s">
        <v>15</v>
      </c>
      <c r="E7744">
        <v>98</v>
      </c>
      <c r="F7744">
        <v>7.8</v>
      </c>
      <c r="G7744" s="7"/>
      <c r="H7744"/>
      <c r="I7744" s="45"/>
    </row>
    <row r="7745" spans="2:9" x14ac:dyDescent="0.5">
      <c r="B7745" s="1">
        <v>44321</v>
      </c>
      <c r="C7745" s="42" t="s">
        <v>1</v>
      </c>
      <c r="D7745" s="42" t="s">
        <v>15</v>
      </c>
      <c r="E7745">
        <v>100</v>
      </c>
      <c r="F7745">
        <v>11.2</v>
      </c>
      <c r="G7745" s="7"/>
      <c r="H7745"/>
      <c r="I7745" s="45"/>
    </row>
    <row r="7746" spans="2:9" x14ac:dyDescent="0.5">
      <c r="B7746" s="1">
        <v>44321</v>
      </c>
      <c r="C7746" s="42" t="s">
        <v>1</v>
      </c>
      <c r="D7746" s="42" t="s">
        <v>15</v>
      </c>
      <c r="E7746">
        <v>99</v>
      </c>
      <c r="F7746">
        <v>10.5</v>
      </c>
      <c r="G7746" s="7"/>
      <c r="H7746"/>
      <c r="I7746" s="45"/>
    </row>
    <row r="7747" spans="2:9" x14ac:dyDescent="0.5">
      <c r="B7747" s="1">
        <v>44321</v>
      </c>
      <c r="C7747" s="42" t="s">
        <v>1</v>
      </c>
      <c r="D7747" s="42" t="s">
        <v>15</v>
      </c>
      <c r="E7747">
        <v>104</v>
      </c>
      <c r="F7747">
        <v>10.7</v>
      </c>
      <c r="G7747" s="7"/>
      <c r="H7747"/>
      <c r="I7747" s="45"/>
    </row>
    <row r="7748" spans="2:9" x14ac:dyDescent="0.5">
      <c r="B7748" s="1">
        <v>44321</v>
      </c>
      <c r="C7748" s="42" t="s">
        <v>1</v>
      </c>
      <c r="D7748" s="42" t="s">
        <v>15</v>
      </c>
      <c r="E7748">
        <v>99</v>
      </c>
      <c r="F7748">
        <v>10</v>
      </c>
      <c r="G7748" s="7"/>
      <c r="H7748"/>
      <c r="I7748" s="45"/>
    </row>
    <row r="7749" spans="2:9" x14ac:dyDescent="0.5">
      <c r="B7749" s="1">
        <v>44321</v>
      </c>
      <c r="C7749" s="42" t="s">
        <v>1</v>
      </c>
      <c r="D7749" s="42" t="s">
        <v>15</v>
      </c>
      <c r="E7749">
        <v>103</v>
      </c>
      <c r="F7749">
        <v>11.1</v>
      </c>
      <c r="G7749" s="7"/>
      <c r="H7749"/>
      <c r="I7749" s="45"/>
    </row>
    <row r="7750" spans="2:9" x14ac:dyDescent="0.5">
      <c r="B7750" s="1">
        <v>44321</v>
      </c>
      <c r="C7750" s="42" t="s">
        <v>1</v>
      </c>
      <c r="D7750" s="42" t="s">
        <v>15</v>
      </c>
      <c r="E7750">
        <v>96</v>
      </c>
      <c r="F7750">
        <v>8.6999999999999993</v>
      </c>
      <c r="G7750" s="7"/>
      <c r="H7750"/>
      <c r="I7750" s="45"/>
    </row>
    <row r="7751" spans="2:9" x14ac:dyDescent="0.5">
      <c r="B7751" s="1">
        <v>44321</v>
      </c>
      <c r="C7751" s="42" t="s">
        <v>1</v>
      </c>
      <c r="D7751" s="42" t="s">
        <v>15</v>
      </c>
      <c r="E7751">
        <v>109</v>
      </c>
      <c r="F7751">
        <v>12.5</v>
      </c>
      <c r="G7751" s="7"/>
      <c r="H7751"/>
      <c r="I7751" s="45"/>
    </row>
    <row r="7752" spans="2:9" x14ac:dyDescent="0.5">
      <c r="B7752" s="1">
        <v>44321</v>
      </c>
      <c r="C7752" s="42" t="s">
        <v>1</v>
      </c>
      <c r="D7752" s="42" t="s">
        <v>15</v>
      </c>
      <c r="E7752">
        <v>96</v>
      </c>
      <c r="F7752">
        <v>10.8</v>
      </c>
      <c r="G7752" s="7"/>
      <c r="H7752"/>
      <c r="I7752" s="45"/>
    </row>
    <row r="7753" spans="2:9" x14ac:dyDescent="0.5">
      <c r="B7753" s="1">
        <v>44321</v>
      </c>
      <c r="C7753" s="42" t="s">
        <v>1</v>
      </c>
      <c r="D7753" s="42" t="s">
        <v>15</v>
      </c>
      <c r="E7753">
        <v>88</v>
      </c>
      <c r="F7753">
        <v>10.199999999999999</v>
      </c>
      <c r="G7753" s="7"/>
      <c r="H7753"/>
      <c r="I7753" s="45"/>
    </row>
    <row r="7754" spans="2:9" x14ac:dyDescent="0.5">
      <c r="B7754" s="1">
        <v>44321</v>
      </c>
      <c r="C7754" s="42" t="s">
        <v>1</v>
      </c>
      <c r="D7754" s="42" t="s">
        <v>15</v>
      </c>
      <c r="E7754">
        <v>103</v>
      </c>
      <c r="F7754">
        <v>10.6</v>
      </c>
      <c r="G7754" s="7"/>
      <c r="H7754"/>
      <c r="I7754" s="45"/>
    </row>
    <row r="7755" spans="2:9" x14ac:dyDescent="0.5">
      <c r="B7755" s="1">
        <v>44321</v>
      </c>
      <c r="C7755" s="42" t="s">
        <v>1</v>
      </c>
      <c r="D7755" s="42" t="s">
        <v>15</v>
      </c>
      <c r="E7755">
        <v>114</v>
      </c>
      <c r="F7755">
        <v>15.6</v>
      </c>
      <c r="G7755" s="7"/>
      <c r="H7755"/>
      <c r="I7755" s="45"/>
    </row>
    <row r="7756" spans="2:9" x14ac:dyDescent="0.5">
      <c r="B7756" s="1">
        <v>44321</v>
      </c>
      <c r="C7756" s="42" t="s">
        <v>1</v>
      </c>
      <c r="D7756" s="42" t="s">
        <v>15</v>
      </c>
      <c r="E7756">
        <v>81</v>
      </c>
      <c r="F7756">
        <v>6.5</v>
      </c>
      <c r="G7756" s="7"/>
      <c r="H7756"/>
      <c r="I7756" s="45"/>
    </row>
    <row r="7757" spans="2:9" x14ac:dyDescent="0.5">
      <c r="B7757" s="1">
        <v>44321</v>
      </c>
      <c r="C7757" s="42" t="s">
        <v>1</v>
      </c>
      <c r="D7757" s="42" t="s">
        <v>15</v>
      </c>
      <c r="E7757">
        <v>98</v>
      </c>
      <c r="F7757">
        <v>12.2</v>
      </c>
      <c r="G7757" s="7"/>
      <c r="H7757"/>
      <c r="I7757" s="45"/>
    </row>
    <row r="7758" spans="2:9" x14ac:dyDescent="0.5">
      <c r="B7758" s="1">
        <v>44321</v>
      </c>
      <c r="C7758" s="42" t="s">
        <v>1</v>
      </c>
      <c r="D7758" s="42" t="s">
        <v>15</v>
      </c>
      <c r="E7758">
        <v>112</v>
      </c>
      <c r="F7758">
        <v>14.4</v>
      </c>
      <c r="G7758" s="7"/>
      <c r="H7758"/>
      <c r="I7758" s="45"/>
    </row>
    <row r="7759" spans="2:9" x14ac:dyDescent="0.5">
      <c r="B7759" s="1">
        <v>44321</v>
      </c>
      <c r="C7759" s="42" t="s">
        <v>1</v>
      </c>
      <c r="D7759" s="42" t="s">
        <v>15</v>
      </c>
      <c r="E7759">
        <v>104</v>
      </c>
      <c r="F7759">
        <v>11.1</v>
      </c>
      <c r="G7759" s="7"/>
      <c r="H7759"/>
      <c r="I7759" s="45"/>
    </row>
    <row r="7760" spans="2:9" x14ac:dyDescent="0.5">
      <c r="B7760" s="1">
        <v>44321</v>
      </c>
      <c r="C7760" s="42" t="s">
        <v>1</v>
      </c>
      <c r="D7760" s="42" t="s">
        <v>15</v>
      </c>
      <c r="E7760">
        <v>91</v>
      </c>
      <c r="F7760">
        <v>7.2</v>
      </c>
      <c r="G7760" s="7"/>
      <c r="H7760"/>
      <c r="I7760" s="45"/>
    </row>
    <row r="7761" spans="2:9" x14ac:dyDescent="0.5">
      <c r="B7761" s="1">
        <v>44321</v>
      </c>
      <c r="C7761" s="42" t="s">
        <v>1</v>
      </c>
      <c r="D7761" s="42" t="s">
        <v>15</v>
      </c>
      <c r="E7761">
        <v>103</v>
      </c>
      <c r="F7761">
        <v>10.199999999999999</v>
      </c>
      <c r="G7761" s="7"/>
      <c r="H7761"/>
      <c r="I7761" s="45"/>
    </row>
    <row r="7762" spans="2:9" x14ac:dyDescent="0.5">
      <c r="B7762" s="1">
        <v>44321</v>
      </c>
      <c r="C7762" s="42" t="s">
        <v>1</v>
      </c>
      <c r="D7762" s="42" t="s">
        <v>15</v>
      </c>
      <c r="E7762">
        <v>88</v>
      </c>
      <c r="F7762">
        <v>5.9</v>
      </c>
      <c r="G7762" s="7"/>
      <c r="H7762"/>
      <c r="I7762" s="45"/>
    </row>
    <row r="7763" spans="2:9" x14ac:dyDescent="0.5">
      <c r="B7763" s="1">
        <v>44321</v>
      </c>
      <c r="C7763" s="42" t="s">
        <v>1</v>
      </c>
      <c r="D7763" s="42" t="s">
        <v>15</v>
      </c>
      <c r="E7763">
        <v>104</v>
      </c>
      <c r="F7763">
        <v>10.9</v>
      </c>
      <c r="G7763" s="7"/>
      <c r="H7763"/>
      <c r="I7763" s="45"/>
    </row>
    <row r="7764" spans="2:9" x14ac:dyDescent="0.5">
      <c r="B7764" s="1">
        <v>44321</v>
      </c>
      <c r="C7764" s="42" t="s">
        <v>1</v>
      </c>
      <c r="D7764" s="42" t="s">
        <v>15</v>
      </c>
      <c r="E7764">
        <v>82</v>
      </c>
      <c r="F7764">
        <v>6.5</v>
      </c>
      <c r="G7764" s="7"/>
      <c r="H7764"/>
      <c r="I7764" s="45"/>
    </row>
    <row r="7765" spans="2:9" x14ac:dyDescent="0.5">
      <c r="B7765" s="1">
        <v>44321</v>
      </c>
      <c r="C7765" s="42" t="s">
        <v>1</v>
      </c>
      <c r="D7765" s="42" t="s">
        <v>15</v>
      </c>
      <c r="E7765">
        <v>94</v>
      </c>
      <c r="F7765">
        <v>8.6999999999999993</v>
      </c>
      <c r="G7765" s="7"/>
      <c r="H7765"/>
      <c r="I7765" s="45"/>
    </row>
    <row r="7766" spans="2:9" x14ac:dyDescent="0.5">
      <c r="B7766" s="1">
        <v>44321</v>
      </c>
      <c r="C7766" s="42" t="s">
        <v>1</v>
      </c>
      <c r="D7766" s="42" t="s">
        <v>15</v>
      </c>
      <c r="E7766">
        <v>102</v>
      </c>
      <c r="F7766">
        <v>11.2</v>
      </c>
      <c r="G7766" s="7"/>
      <c r="H7766"/>
      <c r="I7766" s="45"/>
    </row>
    <row r="7767" spans="2:9" x14ac:dyDescent="0.5">
      <c r="B7767" s="1">
        <v>44321</v>
      </c>
      <c r="C7767" s="42" t="s">
        <v>1</v>
      </c>
      <c r="D7767" s="42" t="s">
        <v>15</v>
      </c>
      <c r="E7767">
        <v>132</v>
      </c>
      <c r="F7767">
        <v>24.9</v>
      </c>
      <c r="G7767" s="7"/>
      <c r="H7767"/>
      <c r="I7767" s="45"/>
    </row>
    <row r="7768" spans="2:9" x14ac:dyDescent="0.5">
      <c r="B7768" s="1">
        <v>44321</v>
      </c>
      <c r="C7768" s="42" t="s">
        <v>1</v>
      </c>
      <c r="D7768" s="42" t="s">
        <v>15</v>
      </c>
      <c r="E7768">
        <v>93</v>
      </c>
      <c r="F7768">
        <v>8.4</v>
      </c>
      <c r="G7768" s="7"/>
      <c r="H7768"/>
      <c r="I7768" s="45"/>
    </row>
    <row r="7769" spans="2:9" x14ac:dyDescent="0.5">
      <c r="B7769" s="1">
        <v>44321</v>
      </c>
      <c r="C7769" s="42" t="s">
        <v>1</v>
      </c>
      <c r="D7769" s="42" t="s">
        <v>15</v>
      </c>
      <c r="E7769">
        <v>97</v>
      </c>
      <c r="F7769">
        <v>10.1</v>
      </c>
      <c r="G7769" s="7"/>
      <c r="H7769"/>
      <c r="I7769" s="45"/>
    </row>
    <row r="7770" spans="2:9" x14ac:dyDescent="0.5">
      <c r="B7770" s="1">
        <v>44321</v>
      </c>
      <c r="C7770" s="42" t="s">
        <v>1</v>
      </c>
      <c r="D7770" s="42" t="s">
        <v>15</v>
      </c>
      <c r="E7770">
        <v>115</v>
      </c>
      <c r="F7770">
        <v>14.4</v>
      </c>
      <c r="G7770" s="7"/>
      <c r="H7770"/>
      <c r="I7770" s="45"/>
    </row>
    <row r="7771" spans="2:9" x14ac:dyDescent="0.5">
      <c r="B7771" s="1">
        <v>44321</v>
      </c>
      <c r="C7771" s="42" t="s">
        <v>1</v>
      </c>
      <c r="D7771" s="42" t="s">
        <v>15</v>
      </c>
      <c r="E7771">
        <v>93</v>
      </c>
      <c r="F7771">
        <v>8</v>
      </c>
      <c r="G7771" s="7"/>
      <c r="H7771"/>
      <c r="I7771" s="45"/>
    </row>
    <row r="7772" spans="2:9" x14ac:dyDescent="0.5">
      <c r="B7772" s="1">
        <v>44321</v>
      </c>
      <c r="C7772" s="42" t="s">
        <v>1</v>
      </c>
      <c r="D7772" s="42" t="s">
        <v>15</v>
      </c>
      <c r="E7772">
        <v>91</v>
      </c>
      <c r="F7772">
        <v>8.5</v>
      </c>
      <c r="G7772" s="7"/>
      <c r="H7772"/>
      <c r="I7772" s="45"/>
    </row>
    <row r="7773" spans="2:9" x14ac:dyDescent="0.5">
      <c r="B7773" s="1">
        <v>44321</v>
      </c>
      <c r="C7773" s="42" t="s">
        <v>1</v>
      </c>
      <c r="D7773" s="42" t="s">
        <v>15</v>
      </c>
      <c r="E7773">
        <v>98</v>
      </c>
      <c r="F7773">
        <v>8.4</v>
      </c>
      <c r="G7773" s="7"/>
      <c r="H7773"/>
      <c r="I7773" s="45"/>
    </row>
    <row r="7774" spans="2:9" x14ac:dyDescent="0.5">
      <c r="B7774" s="1">
        <v>44321</v>
      </c>
      <c r="C7774" s="42" t="s">
        <v>1</v>
      </c>
      <c r="D7774" s="42" t="s">
        <v>15</v>
      </c>
      <c r="E7774">
        <v>104</v>
      </c>
      <c r="F7774">
        <v>11.6</v>
      </c>
      <c r="G7774" s="7"/>
      <c r="H7774"/>
      <c r="I7774" s="45"/>
    </row>
    <row r="7775" spans="2:9" x14ac:dyDescent="0.5">
      <c r="B7775" s="1">
        <v>44321</v>
      </c>
      <c r="C7775" s="42" t="s">
        <v>1</v>
      </c>
      <c r="D7775" s="42" t="s">
        <v>15</v>
      </c>
      <c r="E7775">
        <v>100</v>
      </c>
      <c r="F7775">
        <v>9.1</v>
      </c>
      <c r="G7775" s="7"/>
      <c r="H7775"/>
      <c r="I7775" s="45"/>
    </row>
    <row r="7776" spans="2:9" x14ac:dyDescent="0.5">
      <c r="B7776" s="1">
        <v>44321</v>
      </c>
      <c r="C7776" s="42" t="s">
        <v>1</v>
      </c>
      <c r="D7776" s="42" t="s">
        <v>15</v>
      </c>
      <c r="E7776">
        <v>98</v>
      </c>
      <c r="F7776">
        <v>7.5</v>
      </c>
      <c r="G7776" s="7"/>
      <c r="H7776"/>
      <c r="I7776" s="45"/>
    </row>
    <row r="7777" spans="2:9" x14ac:dyDescent="0.5">
      <c r="B7777" s="1">
        <v>44321</v>
      </c>
      <c r="C7777" s="42" t="s">
        <v>1</v>
      </c>
      <c r="D7777" s="42" t="s">
        <v>15</v>
      </c>
      <c r="E7777">
        <v>112</v>
      </c>
      <c r="F7777">
        <v>14</v>
      </c>
      <c r="G7777" s="7"/>
      <c r="H7777"/>
      <c r="I7777" s="45"/>
    </row>
    <row r="7778" spans="2:9" x14ac:dyDescent="0.5">
      <c r="B7778" s="1">
        <v>44321</v>
      </c>
      <c r="C7778" s="42" t="s">
        <v>1</v>
      </c>
      <c r="D7778" s="42" t="s">
        <v>15</v>
      </c>
      <c r="E7778">
        <v>104</v>
      </c>
      <c r="F7778">
        <v>12.5</v>
      </c>
      <c r="G7778" s="7"/>
      <c r="H7778"/>
      <c r="I7778" s="45"/>
    </row>
    <row r="7779" spans="2:9" x14ac:dyDescent="0.5">
      <c r="B7779" s="1">
        <v>44321</v>
      </c>
      <c r="C7779" s="42" t="s">
        <v>1</v>
      </c>
      <c r="D7779" s="42" t="s">
        <v>15</v>
      </c>
      <c r="E7779">
        <v>83</v>
      </c>
      <c r="F7779">
        <v>6.4</v>
      </c>
      <c r="G7779" s="7"/>
      <c r="H7779"/>
      <c r="I7779" s="45"/>
    </row>
    <row r="7780" spans="2:9" x14ac:dyDescent="0.5">
      <c r="B7780" s="1">
        <v>44321</v>
      </c>
      <c r="C7780" s="42" t="s">
        <v>1</v>
      </c>
      <c r="D7780" s="42" t="s">
        <v>15</v>
      </c>
      <c r="E7780">
        <v>87</v>
      </c>
      <c r="F7780">
        <v>7.8</v>
      </c>
      <c r="G7780" s="7"/>
      <c r="H7780"/>
      <c r="I7780" s="45"/>
    </row>
    <row r="7781" spans="2:9" x14ac:dyDescent="0.5">
      <c r="B7781" s="1">
        <v>44321</v>
      </c>
      <c r="C7781" s="42" t="s">
        <v>1</v>
      </c>
      <c r="D7781" s="42" t="s">
        <v>15</v>
      </c>
      <c r="E7781">
        <v>86</v>
      </c>
      <c r="F7781">
        <v>6.7</v>
      </c>
      <c r="G7781" s="7"/>
      <c r="H7781"/>
      <c r="I7781" s="45"/>
    </row>
    <row r="7782" spans="2:9" x14ac:dyDescent="0.5">
      <c r="B7782" s="1">
        <v>44321</v>
      </c>
      <c r="C7782" s="42" t="s">
        <v>1</v>
      </c>
      <c r="D7782" s="42" t="s">
        <v>15</v>
      </c>
      <c r="E7782">
        <v>104</v>
      </c>
      <c r="F7782">
        <v>12.1</v>
      </c>
      <c r="G7782" s="7"/>
      <c r="H7782"/>
      <c r="I7782" s="45"/>
    </row>
    <row r="7783" spans="2:9" x14ac:dyDescent="0.5">
      <c r="B7783" s="1">
        <v>44321</v>
      </c>
      <c r="C7783" s="42" t="s">
        <v>1</v>
      </c>
      <c r="D7783" s="42" t="s">
        <v>15</v>
      </c>
      <c r="E7783">
        <v>128</v>
      </c>
      <c r="F7783">
        <v>21.1</v>
      </c>
      <c r="G7783" s="7"/>
      <c r="H7783"/>
      <c r="I7783" s="45"/>
    </row>
    <row r="7784" spans="2:9" x14ac:dyDescent="0.5">
      <c r="B7784" s="1">
        <v>44321</v>
      </c>
      <c r="C7784" s="42" t="s">
        <v>1</v>
      </c>
      <c r="D7784" s="42" t="s">
        <v>15</v>
      </c>
      <c r="E7784">
        <v>135</v>
      </c>
      <c r="F7784">
        <v>26.3</v>
      </c>
      <c r="G7784" s="7"/>
      <c r="H7784"/>
      <c r="I7784" s="45"/>
    </row>
    <row r="7785" spans="2:9" x14ac:dyDescent="0.5">
      <c r="B7785" s="1">
        <v>44321</v>
      </c>
      <c r="C7785" s="42" t="s">
        <v>1</v>
      </c>
      <c r="D7785" s="42" t="s">
        <v>15</v>
      </c>
      <c r="E7785">
        <v>124</v>
      </c>
      <c r="F7785">
        <v>21.3</v>
      </c>
      <c r="G7785" s="7"/>
      <c r="H7785"/>
      <c r="I7785" s="45"/>
    </row>
    <row r="7786" spans="2:9" x14ac:dyDescent="0.5">
      <c r="B7786" s="1">
        <v>44321</v>
      </c>
      <c r="C7786" s="42" t="s">
        <v>1</v>
      </c>
      <c r="D7786" s="42" t="s">
        <v>15</v>
      </c>
      <c r="E7786">
        <v>120</v>
      </c>
      <c r="F7786">
        <v>19.899999999999999</v>
      </c>
      <c r="G7786" s="7"/>
      <c r="H7786"/>
      <c r="I7786" s="45"/>
    </row>
    <row r="7787" spans="2:9" x14ac:dyDescent="0.5">
      <c r="B7787" s="1">
        <v>44321</v>
      </c>
      <c r="C7787" s="42" t="s">
        <v>1</v>
      </c>
      <c r="D7787" s="42" t="s">
        <v>15</v>
      </c>
      <c r="E7787">
        <v>108</v>
      </c>
      <c r="F7787">
        <v>12.9</v>
      </c>
      <c r="G7787" s="7"/>
      <c r="H7787"/>
      <c r="I7787" s="45"/>
    </row>
    <row r="7788" spans="2:9" x14ac:dyDescent="0.5">
      <c r="B7788" s="1">
        <v>44321</v>
      </c>
      <c r="C7788" s="42" t="s">
        <v>1</v>
      </c>
      <c r="D7788" s="42" t="s">
        <v>15</v>
      </c>
      <c r="E7788">
        <v>98</v>
      </c>
      <c r="F7788">
        <v>8.3000000000000007</v>
      </c>
      <c r="G7788" s="7"/>
      <c r="H7788"/>
      <c r="I7788" s="45"/>
    </row>
    <row r="7789" spans="2:9" x14ac:dyDescent="0.5">
      <c r="B7789" s="1">
        <v>44321</v>
      </c>
      <c r="C7789" s="42" t="s">
        <v>1</v>
      </c>
      <c r="D7789" s="42" t="s">
        <v>15</v>
      </c>
      <c r="E7789">
        <v>114</v>
      </c>
      <c r="F7789">
        <v>14</v>
      </c>
      <c r="G7789" s="7"/>
      <c r="H7789"/>
      <c r="I7789" s="45"/>
    </row>
    <row r="7790" spans="2:9" x14ac:dyDescent="0.5">
      <c r="B7790" s="1">
        <v>44321</v>
      </c>
      <c r="C7790" s="42" t="s">
        <v>1</v>
      </c>
      <c r="D7790" s="42" t="s">
        <v>15</v>
      </c>
      <c r="E7790">
        <v>120</v>
      </c>
      <c r="F7790">
        <v>16.399999999999999</v>
      </c>
      <c r="G7790" s="7"/>
      <c r="H7790"/>
      <c r="I7790" s="45"/>
    </row>
    <row r="7791" spans="2:9" x14ac:dyDescent="0.5">
      <c r="B7791" s="1">
        <v>44321</v>
      </c>
      <c r="C7791" s="42" t="s">
        <v>1</v>
      </c>
      <c r="D7791" s="42" t="s">
        <v>15</v>
      </c>
      <c r="E7791">
        <v>115</v>
      </c>
      <c r="F7791">
        <v>13.7</v>
      </c>
      <c r="G7791" s="7"/>
      <c r="H7791"/>
      <c r="I7791" s="45"/>
    </row>
    <row r="7792" spans="2:9" x14ac:dyDescent="0.5">
      <c r="B7792" s="1">
        <v>44321</v>
      </c>
      <c r="C7792" s="42" t="s">
        <v>1</v>
      </c>
      <c r="D7792" s="42" t="s">
        <v>15</v>
      </c>
      <c r="E7792">
        <v>122</v>
      </c>
      <c r="F7792">
        <v>18.5</v>
      </c>
      <c r="G7792" s="7"/>
      <c r="H7792"/>
      <c r="I7792" s="45"/>
    </row>
    <row r="7793" spans="2:9" x14ac:dyDescent="0.5">
      <c r="B7793" s="1">
        <v>44321</v>
      </c>
      <c r="C7793" s="42" t="s">
        <v>1</v>
      </c>
      <c r="D7793" s="42" t="s">
        <v>15</v>
      </c>
      <c r="E7793">
        <v>119</v>
      </c>
      <c r="F7793">
        <v>16</v>
      </c>
      <c r="G7793" s="7"/>
      <c r="H7793"/>
      <c r="I7793" s="45"/>
    </row>
    <row r="7794" spans="2:9" x14ac:dyDescent="0.5">
      <c r="B7794" s="1">
        <v>44321</v>
      </c>
      <c r="C7794" s="42" t="s">
        <v>27</v>
      </c>
      <c r="D7794" s="42" t="s">
        <v>15</v>
      </c>
      <c r="E7794">
        <v>146</v>
      </c>
      <c r="F7794">
        <v>26.2</v>
      </c>
      <c r="G7794" s="7"/>
      <c r="H7794"/>
      <c r="I7794" s="45"/>
    </row>
    <row r="7795" spans="2:9" x14ac:dyDescent="0.5">
      <c r="B7795" s="1">
        <v>44321</v>
      </c>
      <c r="C7795" s="42" t="s">
        <v>27</v>
      </c>
      <c r="D7795" s="42" t="s">
        <v>15</v>
      </c>
      <c r="E7795">
        <v>116</v>
      </c>
      <c r="F7795">
        <v>16</v>
      </c>
      <c r="G7795" s="7"/>
      <c r="H7795"/>
      <c r="I7795" s="45"/>
    </row>
    <row r="7796" spans="2:9" x14ac:dyDescent="0.5">
      <c r="B7796" s="1">
        <v>44321</v>
      </c>
      <c r="C7796" s="42" t="s">
        <v>578</v>
      </c>
      <c r="D7796" s="42" t="s">
        <v>15</v>
      </c>
      <c r="E7796">
        <v>184</v>
      </c>
      <c r="F7796">
        <v>60.3</v>
      </c>
      <c r="G7796" s="7"/>
      <c r="H7796"/>
      <c r="I7796" s="45"/>
    </row>
    <row r="7797" spans="2:9" x14ac:dyDescent="0.5">
      <c r="B7797" s="1">
        <v>44321</v>
      </c>
      <c r="C7797" s="42" t="s">
        <v>27</v>
      </c>
      <c r="D7797" s="42" t="s">
        <v>15</v>
      </c>
      <c r="E7797">
        <v>118</v>
      </c>
      <c r="F7797">
        <v>16.100000000000001</v>
      </c>
      <c r="G7797" s="7"/>
      <c r="H7797"/>
      <c r="I7797" s="45"/>
    </row>
    <row r="7798" spans="2:9" x14ac:dyDescent="0.5">
      <c r="B7798" s="1">
        <v>44321</v>
      </c>
      <c r="C7798" s="42" t="s">
        <v>27</v>
      </c>
      <c r="D7798" s="42" t="s">
        <v>15</v>
      </c>
      <c r="E7798">
        <v>102</v>
      </c>
      <c r="F7798">
        <v>10.7</v>
      </c>
      <c r="G7798" s="7"/>
      <c r="H7798"/>
      <c r="I7798" s="45"/>
    </row>
    <row r="7799" spans="2:9" x14ac:dyDescent="0.5">
      <c r="B7799" s="1">
        <v>44321</v>
      </c>
      <c r="C7799" s="42" t="s">
        <v>289</v>
      </c>
      <c r="D7799" s="42"/>
      <c r="E7799">
        <v>134</v>
      </c>
      <c r="F7799">
        <v>44.3</v>
      </c>
      <c r="G7799" s="7"/>
      <c r="H7799"/>
      <c r="I7799" s="45"/>
    </row>
    <row r="7800" spans="2:9" x14ac:dyDescent="0.5">
      <c r="B7800" s="1">
        <v>44321</v>
      </c>
      <c r="C7800" s="42" t="s">
        <v>289</v>
      </c>
      <c r="D7800" s="42"/>
      <c r="E7800">
        <v>204</v>
      </c>
      <c r="F7800">
        <v>80.400000000000006</v>
      </c>
      <c r="G7800" s="7"/>
      <c r="H7800"/>
      <c r="I7800" s="45"/>
    </row>
    <row r="7801" spans="2:9" x14ac:dyDescent="0.5">
      <c r="B7801" s="1">
        <v>44321</v>
      </c>
      <c r="C7801" s="42" t="s">
        <v>289</v>
      </c>
      <c r="D7801" s="42"/>
      <c r="E7801">
        <v>139</v>
      </c>
      <c r="F7801">
        <v>43.2</v>
      </c>
      <c r="G7801" s="7"/>
      <c r="H7801"/>
      <c r="I7801" s="45"/>
    </row>
    <row r="7802" spans="2:9" x14ac:dyDescent="0.5">
      <c r="B7802" s="1">
        <v>44321</v>
      </c>
      <c r="C7802" s="42" t="s">
        <v>289</v>
      </c>
      <c r="D7802" s="42"/>
      <c r="E7802">
        <v>141</v>
      </c>
      <c r="F7802">
        <v>45.8</v>
      </c>
      <c r="G7802" s="7"/>
      <c r="H7802"/>
      <c r="I7802" s="45"/>
    </row>
    <row r="7803" spans="2:9" x14ac:dyDescent="0.5">
      <c r="B7803" s="1">
        <v>44321</v>
      </c>
      <c r="C7803" s="42" t="s">
        <v>289</v>
      </c>
      <c r="D7803" s="42"/>
      <c r="E7803">
        <v>155</v>
      </c>
      <c r="F7803">
        <v>67.900000000000006</v>
      </c>
      <c r="G7803" s="7"/>
      <c r="H7803"/>
      <c r="I7803" s="45"/>
    </row>
    <row r="7804" spans="2:9" x14ac:dyDescent="0.5">
      <c r="B7804" s="1">
        <v>44321</v>
      </c>
      <c r="C7804" s="42" t="s">
        <v>289</v>
      </c>
      <c r="D7804" s="42"/>
      <c r="E7804">
        <v>157</v>
      </c>
      <c r="F7804">
        <v>72.900000000000006</v>
      </c>
      <c r="G7804" s="7"/>
      <c r="H7804"/>
      <c r="I7804" s="45"/>
    </row>
    <row r="7805" spans="2:9" x14ac:dyDescent="0.5">
      <c r="B7805" s="1">
        <v>44321</v>
      </c>
      <c r="C7805" s="42" t="s">
        <v>27</v>
      </c>
      <c r="D7805" s="42" t="s">
        <v>15</v>
      </c>
      <c r="E7805">
        <v>148</v>
      </c>
      <c r="F7805">
        <v>28.8</v>
      </c>
      <c r="G7805" s="7"/>
      <c r="H7805"/>
      <c r="I7805" s="45"/>
    </row>
    <row r="7806" spans="2:9" x14ac:dyDescent="0.5">
      <c r="B7806" s="1">
        <v>44321</v>
      </c>
      <c r="C7806" s="42" t="s">
        <v>27</v>
      </c>
      <c r="D7806" s="42" t="s">
        <v>15</v>
      </c>
      <c r="E7806">
        <v>157</v>
      </c>
      <c r="F7806">
        <v>32.200000000000003</v>
      </c>
      <c r="G7806" s="7"/>
      <c r="H7806"/>
      <c r="I7806" s="45"/>
    </row>
    <row r="7807" spans="2:9" x14ac:dyDescent="0.5">
      <c r="B7807" s="1">
        <v>44321</v>
      </c>
      <c r="C7807" s="42" t="s">
        <v>27</v>
      </c>
      <c r="D7807" s="42" t="s">
        <v>15</v>
      </c>
      <c r="E7807">
        <v>110</v>
      </c>
      <c r="F7807">
        <v>15</v>
      </c>
      <c r="G7807" s="7"/>
      <c r="H7807"/>
      <c r="I7807" s="45"/>
    </row>
    <row r="7808" spans="2:9" x14ac:dyDescent="0.5">
      <c r="B7808" s="1">
        <v>44321</v>
      </c>
      <c r="C7808" s="42" t="s">
        <v>27</v>
      </c>
      <c r="D7808" s="42" t="s">
        <v>15</v>
      </c>
      <c r="E7808">
        <v>119</v>
      </c>
      <c r="F7808">
        <v>17</v>
      </c>
      <c r="G7808" s="7"/>
      <c r="H7808"/>
      <c r="I7808" s="45"/>
    </row>
    <row r="7809" spans="2:9" x14ac:dyDescent="0.5">
      <c r="B7809" s="1">
        <v>44321</v>
      </c>
      <c r="C7809" s="42" t="s">
        <v>27</v>
      </c>
      <c r="D7809" s="42" t="s">
        <v>15</v>
      </c>
      <c r="E7809">
        <v>131</v>
      </c>
      <c r="F7809">
        <v>24.6</v>
      </c>
      <c r="G7809" s="7"/>
      <c r="H7809"/>
      <c r="I7809" s="45"/>
    </row>
    <row r="7810" spans="2:9" x14ac:dyDescent="0.5">
      <c r="B7810" s="1">
        <v>44321</v>
      </c>
      <c r="C7810" s="42" t="s">
        <v>27</v>
      </c>
      <c r="D7810" s="42" t="s">
        <v>15</v>
      </c>
      <c r="E7810">
        <v>149</v>
      </c>
      <c r="F7810">
        <v>32.799999999999997</v>
      </c>
      <c r="G7810" s="7"/>
      <c r="H7810"/>
      <c r="I7810" s="45"/>
    </row>
    <row r="7811" spans="2:9" x14ac:dyDescent="0.5">
      <c r="B7811" s="1">
        <v>44321</v>
      </c>
      <c r="C7811" s="42" t="s">
        <v>27</v>
      </c>
      <c r="D7811" s="42" t="s">
        <v>15</v>
      </c>
      <c r="E7811">
        <v>149</v>
      </c>
      <c r="F7811">
        <v>32.6</v>
      </c>
      <c r="G7811" s="7"/>
      <c r="H7811"/>
      <c r="I7811" s="45"/>
    </row>
    <row r="7812" spans="2:9" x14ac:dyDescent="0.5">
      <c r="B7812" s="1">
        <v>44321</v>
      </c>
      <c r="C7812" s="42" t="s">
        <v>27</v>
      </c>
      <c r="D7812" s="42" t="s">
        <v>15</v>
      </c>
      <c r="E7812">
        <v>130</v>
      </c>
      <c r="F7812">
        <v>25.7</v>
      </c>
      <c r="G7812" s="7"/>
      <c r="H7812"/>
      <c r="I7812" s="45"/>
    </row>
    <row r="7813" spans="2:9" x14ac:dyDescent="0.5">
      <c r="B7813" s="1">
        <v>44321</v>
      </c>
      <c r="C7813" s="42" t="s">
        <v>27</v>
      </c>
      <c r="D7813" s="42" t="s">
        <v>15</v>
      </c>
      <c r="E7813">
        <v>148</v>
      </c>
      <c r="F7813">
        <v>32.9</v>
      </c>
      <c r="G7813" s="7"/>
      <c r="H7813"/>
      <c r="I7813" s="45"/>
    </row>
    <row r="7814" spans="2:9" x14ac:dyDescent="0.5">
      <c r="B7814" s="1">
        <v>44322</v>
      </c>
      <c r="C7814" s="42" t="s">
        <v>27</v>
      </c>
      <c r="D7814" s="42" t="s">
        <v>15</v>
      </c>
      <c r="E7814">
        <v>162</v>
      </c>
      <c r="F7814">
        <v>38</v>
      </c>
      <c r="G7814" s="7">
        <v>226001123204</v>
      </c>
      <c r="H7814">
        <v>2</v>
      </c>
      <c r="I7814" s="45"/>
    </row>
    <row r="7815" spans="2:9" x14ac:dyDescent="0.5">
      <c r="B7815" s="1">
        <v>44322</v>
      </c>
      <c r="C7815" s="42" t="s">
        <v>27</v>
      </c>
      <c r="D7815" s="42" t="s">
        <v>15</v>
      </c>
      <c r="E7815">
        <v>216</v>
      </c>
      <c r="F7815">
        <v>93</v>
      </c>
      <c r="G7815" s="7">
        <v>226001123245</v>
      </c>
      <c r="H7815">
        <v>3</v>
      </c>
      <c r="I7815" s="45"/>
    </row>
    <row r="7816" spans="2:9" x14ac:dyDescent="0.5">
      <c r="B7816" s="1">
        <v>44322</v>
      </c>
      <c r="C7816" s="42" t="s">
        <v>27</v>
      </c>
      <c r="D7816" s="42" t="s">
        <v>15</v>
      </c>
      <c r="E7816">
        <v>187</v>
      </c>
      <c r="F7816">
        <v>53.7</v>
      </c>
      <c r="G7816" s="7">
        <v>226001123234</v>
      </c>
      <c r="H7816">
        <v>3</v>
      </c>
      <c r="I7816" s="45"/>
    </row>
    <row r="7817" spans="2:9" x14ac:dyDescent="0.5">
      <c r="B7817" s="1">
        <v>44322</v>
      </c>
      <c r="C7817" s="42" t="s">
        <v>27</v>
      </c>
      <c r="D7817" s="42" t="s">
        <v>15</v>
      </c>
      <c r="E7817">
        <v>184</v>
      </c>
      <c r="F7817">
        <v>50.4</v>
      </c>
      <c r="G7817" s="7">
        <v>226001123281</v>
      </c>
      <c r="H7817">
        <v>3</v>
      </c>
      <c r="I7817" s="45"/>
    </row>
    <row r="7818" spans="2:9" x14ac:dyDescent="0.5">
      <c r="B7818" s="1">
        <v>44322</v>
      </c>
      <c r="C7818" s="42" t="s">
        <v>27</v>
      </c>
      <c r="D7818" s="42" t="s">
        <v>15</v>
      </c>
      <c r="E7818">
        <v>157</v>
      </c>
      <c r="F7818">
        <v>33.299999999999997</v>
      </c>
      <c r="G7818" s="7">
        <v>226001123210</v>
      </c>
      <c r="H7818">
        <v>2</v>
      </c>
      <c r="I7818" s="45"/>
    </row>
    <row r="7819" spans="2:9" x14ac:dyDescent="0.5">
      <c r="B7819" s="1">
        <v>44322</v>
      </c>
      <c r="C7819" s="42" t="s">
        <v>27</v>
      </c>
      <c r="D7819" s="42" t="s">
        <v>15</v>
      </c>
      <c r="E7819">
        <v>183</v>
      </c>
      <c r="F7819">
        <v>48</v>
      </c>
      <c r="G7819" s="7">
        <v>226001123238</v>
      </c>
      <c r="H7819">
        <v>3</v>
      </c>
      <c r="I7819" s="45"/>
    </row>
    <row r="7820" spans="2:9" x14ac:dyDescent="0.5">
      <c r="B7820" s="1">
        <v>44322</v>
      </c>
      <c r="C7820" s="42" t="s">
        <v>27</v>
      </c>
      <c r="D7820" s="42" t="s">
        <v>15</v>
      </c>
      <c r="E7820">
        <v>157</v>
      </c>
      <c r="F7820">
        <v>33.6</v>
      </c>
      <c r="G7820" s="7">
        <v>226001123222</v>
      </c>
      <c r="H7820">
        <v>3</v>
      </c>
      <c r="I7820" s="45"/>
    </row>
    <row r="7821" spans="2:9" x14ac:dyDescent="0.5">
      <c r="B7821" s="1">
        <v>44322</v>
      </c>
      <c r="C7821" s="42" t="s">
        <v>27</v>
      </c>
      <c r="D7821" s="42" t="s">
        <v>15</v>
      </c>
      <c r="E7821">
        <v>169</v>
      </c>
      <c r="F7821">
        <v>46.3</v>
      </c>
      <c r="G7821" s="7">
        <v>226001123291</v>
      </c>
      <c r="H7821">
        <v>3</v>
      </c>
      <c r="I7821" s="45"/>
    </row>
    <row r="7822" spans="2:9" x14ac:dyDescent="0.5">
      <c r="B7822" s="1">
        <v>44322</v>
      </c>
      <c r="C7822" s="42" t="s">
        <v>27</v>
      </c>
      <c r="D7822" s="42" t="s">
        <v>15</v>
      </c>
      <c r="E7822">
        <v>172</v>
      </c>
      <c r="F7822">
        <v>49.9</v>
      </c>
      <c r="G7822" s="7">
        <v>226001123290</v>
      </c>
      <c r="H7822">
        <v>2</v>
      </c>
      <c r="I7822" s="45"/>
    </row>
    <row r="7823" spans="2:9" x14ac:dyDescent="0.5">
      <c r="B7823" s="1">
        <v>44322</v>
      </c>
      <c r="C7823" s="42" t="s">
        <v>27</v>
      </c>
      <c r="D7823" s="42" t="s">
        <v>15</v>
      </c>
      <c r="E7823">
        <v>176</v>
      </c>
      <c r="F7823">
        <v>58.5</v>
      </c>
      <c r="G7823" s="7">
        <v>226001123223</v>
      </c>
      <c r="H7823">
        <v>2</v>
      </c>
      <c r="I7823" s="45"/>
    </row>
    <row r="7824" spans="2:9" x14ac:dyDescent="0.5">
      <c r="B7824" s="1">
        <v>44322</v>
      </c>
      <c r="C7824" s="42" t="s">
        <v>27</v>
      </c>
      <c r="D7824" s="42" t="s">
        <v>15</v>
      </c>
      <c r="E7824">
        <v>231</v>
      </c>
      <c r="F7824">
        <v>129</v>
      </c>
      <c r="G7824" s="7">
        <v>226001123283</v>
      </c>
      <c r="H7824">
        <v>3</v>
      </c>
      <c r="I7824" s="45"/>
    </row>
    <row r="7825" spans="2:9" x14ac:dyDescent="0.5">
      <c r="B7825" s="1">
        <v>44322</v>
      </c>
      <c r="C7825" s="42" t="s">
        <v>27</v>
      </c>
      <c r="D7825" s="42" t="s">
        <v>15</v>
      </c>
      <c r="E7825">
        <v>169</v>
      </c>
      <c r="F7825">
        <v>49</v>
      </c>
      <c r="G7825" s="7">
        <v>226001123255</v>
      </c>
      <c r="H7825">
        <v>2</v>
      </c>
      <c r="I7825" s="45"/>
    </row>
    <row r="7826" spans="2:9" x14ac:dyDescent="0.5">
      <c r="B7826" s="1">
        <v>44322</v>
      </c>
      <c r="C7826" s="42" t="s">
        <v>27</v>
      </c>
      <c r="D7826" s="42" t="s">
        <v>15</v>
      </c>
      <c r="E7826">
        <v>198</v>
      </c>
      <c r="F7826">
        <v>69.7</v>
      </c>
      <c r="G7826" s="7">
        <v>226001123295</v>
      </c>
      <c r="H7826">
        <v>3</v>
      </c>
      <c r="I7826" s="45"/>
    </row>
    <row r="7827" spans="2:9" x14ac:dyDescent="0.5">
      <c r="B7827" s="1">
        <v>44322</v>
      </c>
      <c r="C7827" s="42" t="s">
        <v>27</v>
      </c>
      <c r="D7827" s="42" t="s">
        <v>15</v>
      </c>
      <c r="E7827">
        <v>199</v>
      </c>
      <c r="F7827">
        <v>77.3</v>
      </c>
      <c r="G7827" s="7">
        <v>226001123296</v>
      </c>
      <c r="H7827">
        <v>3</v>
      </c>
      <c r="I7827" s="45"/>
    </row>
    <row r="7828" spans="2:9" x14ac:dyDescent="0.5">
      <c r="B7828" s="1">
        <v>44322</v>
      </c>
      <c r="C7828" s="42" t="s">
        <v>27</v>
      </c>
      <c r="D7828" s="42" t="s">
        <v>15</v>
      </c>
      <c r="E7828">
        <v>223</v>
      </c>
      <c r="F7828">
        <v>96.3</v>
      </c>
      <c r="G7828" s="7">
        <v>226001123218</v>
      </c>
      <c r="H7828">
        <v>3</v>
      </c>
      <c r="I7828" s="45"/>
    </row>
    <row r="7829" spans="2:9" x14ac:dyDescent="0.5">
      <c r="B7829" s="1">
        <v>44322</v>
      </c>
      <c r="C7829" s="42" t="s">
        <v>27</v>
      </c>
      <c r="D7829" s="42" t="s">
        <v>15</v>
      </c>
      <c r="E7829">
        <v>216</v>
      </c>
      <c r="F7829">
        <v>96.9</v>
      </c>
      <c r="G7829" s="7">
        <v>226001123208</v>
      </c>
      <c r="H7829">
        <v>3</v>
      </c>
      <c r="I7829" s="45"/>
    </row>
    <row r="7830" spans="2:9" x14ac:dyDescent="0.5">
      <c r="B7830" s="1">
        <v>44322</v>
      </c>
      <c r="C7830" s="42" t="s">
        <v>27</v>
      </c>
      <c r="D7830" s="42" t="s">
        <v>15</v>
      </c>
      <c r="E7830">
        <v>234</v>
      </c>
      <c r="F7830">
        <v>125.2</v>
      </c>
      <c r="G7830" s="7">
        <v>226001123262</v>
      </c>
      <c r="H7830">
        <v>3</v>
      </c>
      <c r="I7830" s="45"/>
    </row>
    <row r="7831" spans="2:9" x14ac:dyDescent="0.5">
      <c r="B7831" s="1">
        <v>44322</v>
      </c>
      <c r="C7831" s="42" t="s">
        <v>27</v>
      </c>
      <c r="D7831" s="42" t="s">
        <v>15</v>
      </c>
      <c r="E7831">
        <v>217</v>
      </c>
      <c r="F7831">
        <v>104.1</v>
      </c>
      <c r="G7831" s="7">
        <v>226001123205</v>
      </c>
      <c r="H7831">
        <v>2</v>
      </c>
      <c r="I7831" s="45"/>
    </row>
    <row r="7832" spans="2:9" x14ac:dyDescent="0.5">
      <c r="B7832" s="1">
        <v>44322</v>
      </c>
      <c r="C7832" s="42" t="s">
        <v>27</v>
      </c>
      <c r="D7832" s="42" t="s">
        <v>15</v>
      </c>
      <c r="E7832">
        <v>278</v>
      </c>
      <c r="F7832">
        <v>192.5</v>
      </c>
      <c r="G7832" s="7">
        <v>226001123241</v>
      </c>
      <c r="H7832">
        <v>3</v>
      </c>
      <c r="I7832" s="45"/>
    </row>
    <row r="7833" spans="2:9" x14ac:dyDescent="0.5">
      <c r="B7833" s="1">
        <v>44322</v>
      </c>
      <c r="C7833" s="42" t="s">
        <v>1</v>
      </c>
      <c r="D7833" s="42" t="s">
        <v>15</v>
      </c>
      <c r="E7833">
        <v>205</v>
      </c>
      <c r="G7833" s="7"/>
      <c r="H7833"/>
      <c r="I7833" s="45" t="s">
        <v>888</v>
      </c>
    </row>
    <row r="7834" spans="2:9" x14ac:dyDescent="0.5">
      <c r="B7834" s="1">
        <v>44322</v>
      </c>
      <c r="C7834" s="42" t="s">
        <v>1</v>
      </c>
      <c r="D7834" s="42" t="s">
        <v>15</v>
      </c>
      <c r="E7834">
        <v>188</v>
      </c>
      <c r="G7834" s="7"/>
      <c r="H7834"/>
      <c r="I7834" s="45" t="s">
        <v>889</v>
      </c>
    </row>
    <row r="7835" spans="2:9" x14ac:dyDescent="0.5">
      <c r="B7835" s="1">
        <v>44322</v>
      </c>
      <c r="C7835" s="42" t="s">
        <v>872</v>
      </c>
      <c r="D7835" s="42" t="s">
        <v>15</v>
      </c>
      <c r="E7835">
        <v>200</v>
      </c>
      <c r="G7835" s="7"/>
      <c r="H7835"/>
      <c r="I7835" s="45" t="s">
        <v>889</v>
      </c>
    </row>
    <row r="7836" spans="2:9" x14ac:dyDescent="0.5">
      <c r="B7836" s="1">
        <v>44322</v>
      </c>
      <c r="C7836" s="42" t="s">
        <v>1</v>
      </c>
      <c r="D7836" s="42" t="s">
        <v>15</v>
      </c>
      <c r="E7836">
        <v>81</v>
      </c>
      <c r="G7836" s="7"/>
      <c r="H7836"/>
      <c r="I7836" s="45"/>
    </row>
    <row r="7837" spans="2:9" x14ac:dyDescent="0.5">
      <c r="B7837" s="1">
        <v>44322</v>
      </c>
      <c r="C7837" s="42" t="s">
        <v>1</v>
      </c>
      <c r="D7837" s="42" t="s">
        <v>15</v>
      </c>
      <c r="E7837">
        <v>143</v>
      </c>
      <c r="G7837" s="7"/>
      <c r="H7837"/>
      <c r="I7837" s="45"/>
    </row>
    <row r="7838" spans="2:9" x14ac:dyDescent="0.5">
      <c r="B7838" s="1">
        <v>44322</v>
      </c>
      <c r="C7838" s="42" t="s">
        <v>1</v>
      </c>
      <c r="D7838" s="42" t="s">
        <v>15</v>
      </c>
      <c r="E7838">
        <v>141</v>
      </c>
      <c r="G7838" s="7"/>
      <c r="H7838"/>
      <c r="I7838" s="45"/>
    </row>
    <row r="7839" spans="2:9" x14ac:dyDescent="0.5">
      <c r="B7839" s="1">
        <v>44322</v>
      </c>
      <c r="C7839" s="42" t="s">
        <v>1</v>
      </c>
      <c r="D7839" s="42" t="s">
        <v>15</v>
      </c>
      <c r="E7839">
        <v>82</v>
      </c>
      <c r="G7839" s="7"/>
      <c r="H7839"/>
      <c r="I7839" s="45"/>
    </row>
    <row r="7840" spans="2:9" x14ac:dyDescent="0.5">
      <c r="B7840" s="1">
        <v>44322</v>
      </c>
      <c r="C7840" s="42" t="s">
        <v>1</v>
      </c>
      <c r="D7840" s="42" t="s">
        <v>15</v>
      </c>
      <c r="E7840">
        <v>105</v>
      </c>
      <c r="G7840" s="7"/>
      <c r="H7840"/>
      <c r="I7840" s="45"/>
    </row>
    <row r="7841" spans="2:9" x14ac:dyDescent="0.5">
      <c r="B7841" s="1">
        <v>44322</v>
      </c>
      <c r="C7841" s="42" t="s">
        <v>1</v>
      </c>
      <c r="D7841" s="42" t="s">
        <v>15</v>
      </c>
      <c r="E7841">
        <v>121</v>
      </c>
      <c r="G7841" s="7"/>
      <c r="H7841"/>
      <c r="I7841" s="45"/>
    </row>
    <row r="7842" spans="2:9" x14ac:dyDescent="0.5">
      <c r="B7842" s="1">
        <v>44322</v>
      </c>
      <c r="C7842" s="42" t="s">
        <v>1</v>
      </c>
      <c r="D7842" s="42" t="s">
        <v>15</v>
      </c>
      <c r="E7842">
        <v>163</v>
      </c>
      <c r="G7842" s="7"/>
      <c r="H7842"/>
      <c r="I7842" s="45"/>
    </row>
    <row r="7843" spans="2:9" x14ac:dyDescent="0.5">
      <c r="B7843" s="1">
        <v>44322</v>
      </c>
      <c r="C7843" s="42" t="s">
        <v>1</v>
      </c>
      <c r="D7843" s="42" t="s">
        <v>15</v>
      </c>
      <c r="E7843">
        <v>141</v>
      </c>
      <c r="G7843" s="7"/>
      <c r="H7843"/>
      <c r="I7843" s="45"/>
    </row>
    <row r="7844" spans="2:9" x14ac:dyDescent="0.5">
      <c r="B7844" s="1">
        <v>44322</v>
      </c>
      <c r="C7844" s="42" t="s">
        <v>1</v>
      </c>
      <c r="D7844" s="42" t="s">
        <v>15</v>
      </c>
      <c r="E7844">
        <v>123</v>
      </c>
      <c r="G7844" s="7"/>
      <c r="H7844"/>
      <c r="I7844" s="45"/>
    </row>
    <row r="7845" spans="2:9" x14ac:dyDescent="0.5">
      <c r="B7845" s="1">
        <v>44322</v>
      </c>
      <c r="C7845" s="42" t="s">
        <v>1</v>
      </c>
      <c r="D7845" s="42" t="s">
        <v>15</v>
      </c>
      <c r="E7845">
        <v>90</v>
      </c>
      <c r="G7845" s="7"/>
      <c r="H7845"/>
      <c r="I7845" s="45"/>
    </row>
    <row r="7846" spans="2:9" x14ac:dyDescent="0.5">
      <c r="B7846" s="1">
        <v>44322</v>
      </c>
      <c r="C7846" s="42" t="s">
        <v>1</v>
      </c>
      <c r="D7846" s="42" t="s">
        <v>15</v>
      </c>
      <c r="E7846">
        <v>77</v>
      </c>
      <c r="G7846" s="7"/>
      <c r="H7846"/>
      <c r="I7846" s="45"/>
    </row>
    <row r="7847" spans="2:9" x14ac:dyDescent="0.5">
      <c r="B7847" s="1">
        <v>44322</v>
      </c>
      <c r="C7847" s="42" t="s">
        <v>1</v>
      </c>
      <c r="D7847" s="42" t="s">
        <v>15</v>
      </c>
      <c r="E7847">
        <v>143</v>
      </c>
      <c r="G7847" s="7"/>
      <c r="H7847"/>
      <c r="I7847" s="45"/>
    </row>
    <row r="7848" spans="2:9" x14ac:dyDescent="0.5">
      <c r="B7848" s="1">
        <v>44322</v>
      </c>
      <c r="C7848" s="42" t="s">
        <v>1</v>
      </c>
      <c r="D7848" s="42" t="s">
        <v>15</v>
      </c>
      <c r="E7848">
        <v>136</v>
      </c>
      <c r="G7848" s="7"/>
      <c r="H7848"/>
      <c r="I7848" s="45"/>
    </row>
    <row r="7849" spans="2:9" x14ac:dyDescent="0.5">
      <c r="B7849" s="1">
        <v>44322</v>
      </c>
      <c r="C7849" s="42" t="s">
        <v>1</v>
      </c>
      <c r="D7849" s="42" t="s">
        <v>15</v>
      </c>
      <c r="E7849">
        <v>75</v>
      </c>
      <c r="G7849" s="7"/>
      <c r="H7849"/>
      <c r="I7849" s="45"/>
    </row>
    <row r="7850" spans="2:9" x14ac:dyDescent="0.5">
      <c r="B7850" s="1">
        <v>44322</v>
      </c>
      <c r="C7850" s="42" t="s">
        <v>1</v>
      </c>
      <c r="D7850" s="42" t="s">
        <v>15</v>
      </c>
      <c r="E7850">
        <v>139</v>
      </c>
      <c r="G7850" s="7"/>
      <c r="H7850"/>
      <c r="I7850" s="45"/>
    </row>
    <row r="7851" spans="2:9" x14ac:dyDescent="0.5">
      <c r="B7851" s="1">
        <v>44322</v>
      </c>
      <c r="C7851" s="42" t="s">
        <v>1</v>
      </c>
      <c r="D7851" s="42" t="s">
        <v>15</v>
      </c>
      <c r="E7851">
        <v>84</v>
      </c>
      <c r="G7851" s="7"/>
      <c r="H7851"/>
      <c r="I7851" s="45"/>
    </row>
    <row r="7852" spans="2:9" x14ac:dyDescent="0.5">
      <c r="B7852" s="1">
        <v>44322</v>
      </c>
      <c r="C7852" s="42" t="s">
        <v>1</v>
      </c>
      <c r="D7852" s="42" t="s">
        <v>15</v>
      </c>
      <c r="E7852">
        <v>89</v>
      </c>
      <c r="G7852" s="7"/>
      <c r="H7852"/>
      <c r="I7852" s="45"/>
    </row>
    <row r="7853" spans="2:9" x14ac:dyDescent="0.5">
      <c r="B7853" s="1">
        <v>44322</v>
      </c>
      <c r="C7853" s="42" t="s">
        <v>1</v>
      </c>
      <c r="D7853" s="42" t="s">
        <v>15</v>
      </c>
      <c r="E7853">
        <v>93</v>
      </c>
      <c r="G7853" s="7"/>
      <c r="H7853"/>
      <c r="I7853" s="45"/>
    </row>
    <row r="7854" spans="2:9" x14ac:dyDescent="0.5">
      <c r="B7854" s="1">
        <v>44322</v>
      </c>
      <c r="C7854" s="42" t="s">
        <v>1</v>
      </c>
      <c r="D7854" s="42" t="s">
        <v>15</v>
      </c>
      <c r="E7854">
        <v>96</v>
      </c>
      <c r="G7854" s="7"/>
      <c r="H7854"/>
      <c r="I7854" s="45"/>
    </row>
    <row r="7855" spans="2:9" x14ac:dyDescent="0.5">
      <c r="B7855" s="1">
        <v>44322</v>
      </c>
      <c r="C7855" s="42" t="s">
        <v>570</v>
      </c>
      <c r="D7855" s="42" t="s">
        <v>15</v>
      </c>
      <c r="E7855">
        <v>181</v>
      </c>
      <c r="G7855" s="7"/>
      <c r="H7855"/>
      <c r="I7855" s="45"/>
    </row>
    <row r="7856" spans="2:9" x14ac:dyDescent="0.5">
      <c r="B7856" s="1">
        <v>44322</v>
      </c>
      <c r="C7856" s="42" t="s">
        <v>576</v>
      </c>
      <c r="D7856" s="42" t="s">
        <v>15</v>
      </c>
      <c r="E7856">
        <v>135</v>
      </c>
      <c r="G7856" s="7"/>
      <c r="H7856"/>
      <c r="I7856" s="45"/>
    </row>
    <row r="7857" spans="2:9" x14ac:dyDescent="0.5">
      <c r="B7857" s="1">
        <v>44322</v>
      </c>
      <c r="C7857" s="42" t="s">
        <v>570</v>
      </c>
      <c r="D7857" s="42" t="s">
        <v>15</v>
      </c>
      <c r="E7857">
        <v>179</v>
      </c>
      <c r="G7857" s="7"/>
      <c r="H7857"/>
      <c r="I7857" s="45"/>
    </row>
    <row r="7858" spans="2:9" x14ac:dyDescent="0.5">
      <c r="B7858" s="1">
        <v>44322</v>
      </c>
      <c r="C7858" s="42" t="s">
        <v>570</v>
      </c>
      <c r="D7858" s="42" t="s">
        <v>15</v>
      </c>
      <c r="E7858">
        <v>166</v>
      </c>
      <c r="G7858" s="7"/>
      <c r="H7858"/>
      <c r="I7858" s="45"/>
    </row>
    <row r="7859" spans="2:9" x14ac:dyDescent="0.5">
      <c r="B7859" s="1">
        <v>44322</v>
      </c>
      <c r="C7859" s="42" t="s">
        <v>1</v>
      </c>
      <c r="D7859" s="42" t="s">
        <v>15</v>
      </c>
      <c r="E7859">
        <v>137</v>
      </c>
      <c r="G7859" s="7"/>
      <c r="H7859"/>
      <c r="I7859" s="45"/>
    </row>
    <row r="7860" spans="2:9" x14ac:dyDescent="0.5">
      <c r="B7860" s="1">
        <v>44322</v>
      </c>
      <c r="C7860" s="42" t="s">
        <v>1</v>
      </c>
      <c r="D7860" s="42" t="s">
        <v>15</v>
      </c>
      <c r="E7860">
        <v>108</v>
      </c>
      <c r="G7860" s="7"/>
      <c r="H7860"/>
      <c r="I7860" s="45"/>
    </row>
    <row r="7861" spans="2:9" x14ac:dyDescent="0.5">
      <c r="B7861" s="1">
        <v>44322</v>
      </c>
      <c r="C7861" s="42" t="s">
        <v>1</v>
      </c>
      <c r="D7861" s="42" t="s">
        <v>15</v>
      </c>
      <c r="E7861">
        <v>109</v>
      </c>
      <c r="G7861" s="7"/>
      <c r="H7861"/>
      <c r="I7861" s="45"/>
    </row>
    <row r="7862" spans="2:9" x14ac:dyDescent="0.5">
      <c r="B7862" s="1">
        <v>44322</v>
      </c>
      <c r="C7862" s="42" t="s">
        <v>1</v>
      </c>
      <c r="D7862" s="42" t="s">
        <v>15</v>
      </c>
      <c r="E7862">
        <v>93</v>
      </c>
      <c r="G7862" s="7"/>
      <c r="H7862"/>
      <c r="I7862" s="45"/>
    </row>
    <row r="7863" spans="2:9" x14ac:dyDescent="0.5">
      <c r="B7863" s="1">
        <v>44322</v>
      </c>
      <c r="C7863" s="42" t="s">
        <v>1</v>
      </c>
      <c r="D7863" s="42" t="s">
        <v>15</v>
      </c>
      <c r="E7863">
        <v>134</v>
      </c>
      <c r="G7863" s="7"/>
      <c r="H7863"/>
      <c r="I7863" s="45"/>
    </row>
    <row r="7864" spans="2:9" x14ac:dyDescent="0.5">
      <c r="B7864" s="1">
        <v>44322</v>
      </c>
      <c r="C7864" s="42" t="s">
        <v>1</v>
      </c>
      <c r="D7864" s="42" t="s">
        <v>15</v>
      </c>
      <c r="E7864">
        <v>114</v>
      </c>
      <c r="G7864" s="7"/>
      <c r="H7864"/>
      <c r="I7864" s="45"/>
    </row>
    <row r="7865" spans="2:9" x14ac:dyDescent="0.5">
      <c r="B7865" s="1">
        <v>44322</v>
      </c>
      <c r="C7865" s="42" t="s">
        <v>1</v>
      </c>
      <c r="D7865" s="42" t="s">
        <v>15</v>
      </c>
      <c r="E7865">
        <v>144</v>
      </c>
      <c r="G7865" s="7"/>
      <c r="H7865"/>
      <c r="I7865" s="45"/>
    </row>
    <row r="7866" spans="2:9" x14ac:dyDescent="0.5">
      <c r="B7866" s="1">
        <v>44322</v>
      </c>
      <c r="C7866" s="42" t="s">
        <v>1</v>
      </c>
      <c r="D7866" s="42" t="s">
        <v>15</v>
      </c>
      <c r="E7866">
        <v>117</v>
      </c>
      <c r="G7866" s="7"/>
      <c r="H7866"/>
      <c r="I7866" s="45"/>
    </row>
    <row r="7867" spans="2:9" x14ac:dyDescent="0.5">
      <c r="B7867" s="1">
        <v>44322</v>
      </c>
      <c r="C7867" s="42" t="s">
        <v>1</v>
      </c>
      <c r="D7867" s="42" t="s">
        <v>15</v>
      </c>
      <c r="E7867">
        <v>120</v>
      </c>
      <c r="G7867" s="7"/>
      <c r="H7867"/>
      <c r="I7867" s="45"/>
    </row>
    <row r="7868" spans="2:9" x14ac:dyDescent="0.5">
      <c r="B7868" s="1">
        <v>44322</v>
      </c>
      <c r="C7868" s="42" t="s">
        <v>1</v>
      </c>
      <c r="D7868" s="42" t="s">
        <v>15</v>
      </c>
      <c r="E7868">
        <v>131</v>
      </c>
      <c r="G7868" s="7"/>
      <c r="H7868"/>
      <c r="I7868" s="45"/>
    </row>
    <row r="7869" spans="2:9" x14ac:dyDescent="0.5">
      <c r="B7869" s="1">
        <v>44322</v>
      </c>
      <c r="C7869" s="42" t="s">
        <v>1</v>
      </c>
      <c r="D7869" s="42" t="s">
        <v>15</v>
      </c>
      <c r="E7869">
        <v>100</v>
      </c>
      <c r="G7869" s="7"/>
      <c r="H7869"/>
      <c r="I7869" s="45"/>
    </row>
    <row r="7870" spans="2:9" x14ac:dyDescent="0.5">
      <c r="B7870" s="1">
        <v>44322</v>
      </c>
      <c r="C7870" s="42" t="s">
        <v>1</v>
      </c>
      <c r="D7870" s="42" t="s">
        <v>15</v>
      </c>
      <c r="E7870">
        <v>99</v>
      </c>
      <c r="G7870" s="7"/>
      <c r="H7870"/>
      <c r="I7870" s="45"/>
    </row>
    <row r="7871" spans="2:9" x14ac:dyDescent="0.5">
      <c r="B7871" s="1">
        <v>44322</v>
      </c>
      <c r="C7871" s="42" t="s">
        <v>1</v>
      </c>
      <c r="D7871" s="42" t="s">
        <v>15</v>
      </c>
      <c r="E7871">
        <v>116</v>
      </c>
      <c r="G7871" s="7"/>
      <c r="H7871"/>
      <c r="I7871" s="45"/>
    </row>
    <row r="7872" spans="2:9" x14ac:dyDescent="0.5">
      <c r="B7872" s="1">
        <v>44322</v>
      </c>
      <c r="C7872" s="42" t="s">
        <v>1</v>
      </c>
      <c r="D7872" s="42" t="s">
        <v>15</v>
      </c>
      <c r="E7872">
        <v>119</v>
      </c>
      <c r="G7872" s="7"/>
      <c r="H7872"/>
      <c r="I7872" s="45"/>
    </row>
    <row r="7873" spans="2:9" x14ac:dyDescent="0.5">
      <c r="B7873" s="1">
        <v>44322</v>
      </c>
      <c r="C7873" s="42" t="s">
        <v>1</v>
      </c>
      <c r="D7873" s="42" t="s">
        <v>15</v>
      </c>
      <c r="E7873">
        <v>126</v>
      </c>
      <c r="G7873" s="7"/>
      <c r="H7873"/>
      <c r="I7873" s="45"/>
    </row>
    <row r="7874" spans="2:9" x14ac:dyDescent="0.5">
      <c r="B7874" s="1">
        <v>44322</v>
      </c>
      <c r="C7874" s="42" t="s">
        <v>1</v>
      </c>
      <c r="D7874" s="42" t="s">
        <v>15</v>
      </c>
      <c r="E7874">
        <v>128</v>
      </c>
      <c r="G7874" s="7"/>
      <c r="H7874"/>
      <c r="I7874" s="45"/>
    </row>
    <row r="7875" spans="2:9" x14ac:dyDescent="0.5">
      <c r="B7875" s="1">
        <v>44322</v>
      </c>
      <c r="C7875" s="42" t="s">
        <v>1</v>
      </c>
      <c r="D7875" s="42" t="s">
        <v>15</v>
      </c>
      <c r="E7875">
        <v>101</v>
      </c>
      <c r="G7875" s="7"/>
      <c r="H7875"/>
      <c r="I7875" s="45"/>
    </row>
    <row r="7876" spans="2:9" x14ac:dyDescent="0.5">
      <c r="B7876" s="1">
        <v>44322</v>
      </c>
      <c r="C7876" s="42" t="s">
        <v>1</v>
      </c>
      <c r="D7876" s="42" t="s">
        <v>15</v>
      </c>
      <c r="E7876">
        <v>105</v>
      </c>
      <c r="G7876" s="7"/>
      <c r="H7876"/>
      <c r="I7876" s="45"/>
    </row>
    <row r="7877" spans="2:9" x14ac:dyDescent="0.5">
      <c r="B7877" s="1">
        <v>44322</v>
      </c>
      <c r="C7877" s="42" t="s">
        <v>1</v>
      </c>
      <c r="D7877" s="42" t="s">
        <v>15</v>
      </c>
      <c r="E7877">
        <v>108</v>
      </c>
      <c r="G7877" s="7"/>
      <c r="H7877"/>
      <c r="I7877" s="45"/>
    </row>
    <row r="7878" spans="2:9" x14ac:dyDescent="0.5">
      <c r="B7878" s="1">
        <v>44322</v>
      </c>
      <c r="C7878" s="42" t="s">
        <v>1</v>
      </c>
      <c r="D7878" s="42" t="s">
        <v>15</v>
      </c>
      <c r="E7878">
        <v>102</v>
      </c>
      <c r="G7878" s="7"/>
      <c r="H7878"/>
      <c r="I7878" s="45"/>
    </row>
    <row r="7879" spans="2:9" x14ac:dyDescent="0.5">
      <c r="B7879" s="1">
        <v>44322</v>
      </c>
      <c r="C7879" s="42" t="s">
        <v>1</v>
      </c>
      <c r="D7879" s="42" t="s">
        <v>15</v>
      </c>
      <c r="E7879">
        <v>115</v>
      </c>
      <c r="G7879" s="7"/>
      <c r="H7879"/>
      <c r="I7879" s="45"/>
    </row>
    <row r="7880" spans="2:9" x14ac:dyDescent="0.5">
      <c r="B7880" s="1">
        <v>44322</v>
      </c>
      <c r="C7880" s="42" t="s">
        <v>1</v>
      </c>
      <c r="D7880" s="42" t="s">
        <v>15</v>
      </c>
      <c r="E7880">
        <v>111</v>
      </c>
      <c r="G7880" s="7"/>
      <c r="H7880"/>
      <c r="I7880" s="45"/>
    </row>
    <row r="7881" spans="2:9" x14ac:dyDescent="0.5">
      <c r="B7881" s="1">
        <v>44322</v>
      </c>
      <c r="C7881" s="42" t="s">
        <v>1</v>
      </c>
      <c r="D7881" s="42" t="s">
        <v>15</v>
      </c>
      <c r="E7881">
        <v>110</v>
      </c>
      <c r="G7881" s="7"/>
      <c r="H7881"/>
      <c r="I7881" s="45"/>
    </row>
    <row r="7882" spans="2:9" x14ac:dyDescent="0.5">
      <c r="B7882" s="1">
        <v>44322</v>
      </c>
      <c r="C7882" s="42" t="s">
        <v>1</v>
      </c>
      <c r="D7882" s="42" t="s">
        <v>15</v>
      </c>
      <c r="E7882">
        <v>114</v>
      </c>
      <c r="G7882" s="7"/>
      <c r="H7882"/>
      <c r="I7882" s="45"/>
    </row>
    <row r="7883" spans="2:9" x14ac:dyDescent="0.5">
      <c r="B7883" s="1">
        <v>44322</v>
      </c>
      <c r="C7883" s="42" t="s">
        <v>1</v>
      </c>
      <c r="D7883" s="42" t="s">
        <v>15</v>
      </c>
      <c r="E7883">
        <v>120</v>
      </c>
      <c r="G7883" s="7"/>
      <c r="H7883"/>
      <c r="I7883" s="45"/>
    </row>
    <row r="7884" spans="2:9" x14ac:dyDescent="0.5">
      <c r="B7884" s="1">
        <v>44322</v>
      </c>
      <c r="C7884" s="42" t="s">
        <v>1</v>
      </c>
      <c r="D7884" s="42" t="s">
        <v>15</v>
      </c>
      <c r="E7884">
        <v>101</v>
      </c>
      <c r="G7884" s="7"/>
      <c r="H7884"/>
      <c r="I7884" s="45"/>
    </row>
    <row r="7885" spans="2:9" x14ac:dyDescent="0.5">
      <c r="B7885" s="1">
        <v>44322</v>
      </c>
      <c r="C7885" s="42" t="s">
        <v>1</v>
      </c>
      <c r="D7885" s="42" t="s">
        <v>15</v>
      </c>
      <c r="E7885">
        <v>103</v>
      </c>
      <c r="G7885" s="7"/>
      <c r="H7885"/>
      <c r="I7885" s="45"/>
    </row>
    <row r="7886" spans="2:9" x14ac:dyDescent="0.5">
      <c r="B7886" s="1">
        <v>44322</v>
      </c>
      <c r="C7886" s="42" t="s">
        <v>1</v>
      </c>
      <c r="D7886" s="42" t="s">
        <v>15</v>
      </c>
      <c r="E7886">
        <v>108</v>
      </c>
      <c r="G7886" s="7"/>
      <c r="H7886"/>
      <c r="I7886" s="45"/>
    </row>
    <row r="7887" spans="2:9" x14ac:dyDescent="0.5">
      <c r="B7887" s="1">
        <v>44322</v>
      </c>
      <c r="C7887" s="42" t="s">
        <v>1</v>
      </c>
      <c r="D7887" s="42" t="s">
        <v>15</v>
      </c>
      <c r="E7887">
        <v>109</v>
      </c>
      <c r="G7887" s="7"/>
      <c r="H7887"/>
      <c r="I7887" s="45"/>
    </row>
    <row r="7888" spans="2:9" x14ac:dyDescent="0.5">
      <c r="B7888" s="1">
        <v>44322</v>
      </c>
      <c r="C7888" s="42" t="s">
        <v>1</v>
      </c>
      <c r="D7888" s="42" t="s">
        <v>15</v>
      </c>
      <c r="E7888">
        <v>91</v>
      </c>
      <c r="G7888" s="7"/>
      <c r="H7888"/>
      <c r="I7888" s="45"/>
    </row>
    <row r="7889" spans="2:9" x14ac:dyDescent="0.5">
      <c r="B7889" s="1">
        <v>44322</v>
      </c>
      <c r="C7889" s="42" t="s">
        <v>1</v>
      </c>
      <c r="D7889" s="42" t="s">
        <v>15</v>
      </c>
      <c r="E7889">
        <v>106</v>
      </c>
      <c r="G7889" s="7"/>
      <c r="H7889"/>
      <c r="I7889" s="45"/>
    </row>
    <row r="7890" spans="2:9" x14ac:dyDescent="0.5">
      <c r="B7890" s="1">
        <v>44322</v>
      </c>
      <c r="C7890" s="42" t="s">
        <v>1</v>
      </c>
      <c r="D7890" s="42" t="s">
        <v>15</v>
      </c>
      <c r="E7890">
        <v>108</v>
      </c>
      <c r="G7890" s="7"/>
      <c r="H7890"/>
      <c r="I7890" s="45"/>
    </row>
    <row r="7891" spans="2:9" x14ac:dyDescent="0.5">
      <c r="B7891" s="1">
        <v>44322</v>
      </c>
      <c r="C7891" s="42" t="s">
        <v>1</v>
      </c>
      <c r="D7891" s="42" t="s">
        <v>15</v>
      </c>
      <c r="E7891">
        <v>125</v>
      </c>
      <c r="G7891" s="7"/>
      <c r="H7891"/>
      <c r="I7891" s="45"/>
    </row>
    <row r="7892" spans="2:9" x14ac:dyDescent="0.5">
      <c r="B7892" s="1">
        <v>44322</v>
      </c>
      <c r="C7892" s="42" t="s">
        <v>1</v>
      </c>
      <c r="D7892" s="42" t="s">
        <v>15</v>
      </c>
      <c r="E7892">
        <v>119</v>
      </c>
      <c r="G7892" s="7"/>
      <c r="H7892"/>
      <c r="I7892" s="45"/>
    </row>
    <row r="7893" spans="2:9" x14ac:dyDescent="0.5">
      <c r="B7893" s="1">
        <v>44322</v>
      </c>
      <c r="C7893" s="42" t="s">
        <v>1</v>
      </c>
      <c r="D7893" s="42" t="s">
        <v>15</v>
      </c>
      <c r="E7893">
        <v>113</v>
      </c>
      <c r="G7893" s="7"/>
      <c r="H7893"/>
      <c r="I7893" s="45"/>
    </row>
    <row r="7894" spans="2:9" x14ac:dyDescent="0.5">
      <c r="B7894" s="1">
        <v>44322</v>
      </c>
      <c r="C7894" s="42" t="s">
        <v>1</v>
      </c>
      <c r="D7894" s="42" t="s">
        <v>15</v>
      </c>
      <c r="E7894">
        <v>87</v>
      </c>
      <c r="G7894" s="7"/>
      <c r="H7894"/>
      <c r="I7894" s="45"/>
    </row>
    <row r="7895" spans="2:9" x14ac:dyDescent="0.5">
      <c r="B7895" s="1">
        <v>44322</v>
      </c>
      <c r="C7895" s="42" t="s">
        <v>1</v>
      </c>
      <c r="D7895" s="42" t="s">
        <v>15</v>
      </c>
      <c r="E7895">
        <v>101</v>
      </c>
      <c r="G7895" s="7"/>
      <c r="H7895"/>
      <c r="I7895" s="45"/>
    </row>
    <row r="7896" spans="2:9" x14ac:dyDescent="0.5">
      <c r="B7896" s="1">
        <v>44322</v>
      </c>
      <c r="C7896" s="42" t="s">
        <v>1</v>
      </c>
      <c r="D7896" s="42" t="s">
        <v>15</v>
      </c>
      <c r="E7896">
        <v>105</v>
      </c>
      <c r="G7896" s="7"/>
      <c r="H7896"/>
      <c r="I7896" s="45"/>
    </row>
    <row r="7897" spans="2:9" x14ac:dyDescent="0.5">
      <c r="B7897" s="1">
        <v>44322</v>
      </c>
      <c r="C7897" s="42" t="s">
        <v>1</v>
      </c>
      <c r="D7897" s="42" t="s">
        <v>15</v>
      </c>
      <c r="E7897">
        <v>86</v>
      </c>
      <c r="G7897" s="7"/>
      <c r="H7897"/>
      <c r="I7897" s="45"/>
    </row>
    <row r="7898" spans="2:9" x14ac:dyDescent="0.5">
      <c r="B7898" s="1">
        <v>44322</v>
      </c>
      <c r="C7898" s="42" t="s">
        <v>1</v>
      </c>
      <c r="D7898" s="42" t="s">
        <v>15</v>
      </c>
      <c r="E7898">
        <v>105</v>
      </c>
      <c r="G7898" s="7"/>
      <c r="H7898"/>
      <c r="I7898" s="45"/>
    </row>
    <row r="7899" spans="2:9" x14ac:dyDescent="0.5">
      <c r="B7899" s="1">
        <v>44322</v>
      </c>
      <c r="C7899" s="42" t="s">
        <v>1</v>
      </c>
      <c r="D7899" s="42" t="s">
        <v>15</v>
      </c>
      <c r="E7899">
        <v>92</v>
      </c>
      <c r="G7899" s="7"/>
      <c r="H7899"/>
      <c r="I7899" s="45"/>
    </row>
    <row r="7900" spans="2:9" x14ac:dyDescent="0.5">
      <c r="B7900" s="1">
        <v>44322</v>
      </c>
      <c r="C7900" s="42" t="s">
        <v>1</v>
      </c>
      <c r="D7900" s="42" t="s">
        <v>15</v>
      </c>
      <c r="E7900">
        <v>91</v>
      </c>
      <c r="G7900" s="7"/>
      <c r="H7900"/>
      <c r="I7900" s="45"/>
    </row>
    <row r="7901" spans="2:9" x14ac:dyDescent="0.5">
      <c r="B7901" s="1">
        <v>44322</v>
      </c>
      <c r="C7901" s="42" t="s">
        <v>1</v>
      </c>
      <c r="D7901" s="42" t="s">
        <v>15</v>
      </c>
      <c r="E7901">
        <v>90</v>
      </c>
      <c r="G7901" s="7"/>
      <c r="H7901"/>
      <c r="I7901" s="45"/>
    </row>
    <row r="7902" spans="2:9" x14ac:dyDescent="0.5">
      <c r="B7902" s="1">
        <v>44322</v>
      </c>
      <c r="C7902" s="42" t="s">
        <v>1</v>
      </c>
      <c r="D7902" s="42" t="s">
        <v>15</v>
      </c>
      <c r="E7902">
        <v>131</v>
      </c>
      <c r="G7902" s="7"/>
      <c r="H7902"/>
      <c r="I7902" s="45"/>
    </row>
    <row r="7903" spans="2:9" x14ac:dyDescent="0.5">
      <c r="B7903" s="1">
        <v>44322</v>
      </c>
      <c r="C7903" s="42" t="s">
        <v>1</v>
      </c>
      <c r="D7903" s="42" t="s">
        <v>15</v>
      </c>
      <c r="E7903">
        <v>99</v>
      </c>
      <c r="G7903" s="7"/>
      <c r="H7903"/>
      <c r="I7903" s="45"/>
    </row>
    <row r="7904" spans="2:9" x14ac:dyDescent="0.5">
      <c r="B7904" s="1">
        <v>44322</v>
      </c>
      <c r="C7904" s="42" t="s">
        <v>1</v>
      </c>
      <c r="D7904" s="42" t="s">
        <v>15</v>
      </c>
      <c r="E7904">
        <v>108</v>
      </c>
      <c r="G7904" s="7"/>
      <c r="H7904"/>
      <c r="I7904" s="45"/>
    </row>
    <row r="7905" spans="2:9" x14ac:dyDescent="0.5">
      <c r="B7905" s="1">
        <v>44322</v>
      </c>
      <c r="C7905" s="42" t="s">
        <v>1</v>
      </c>
      <c r="D7905" s="42" t="s">
        <v>15</v>
      </c>
      <c r="E7905">
        <v>99</v>
      </c>
      <c r="G7905" s="7"/>
      <c r="H7905"/>
      <c r="I7905" s="45"/>
    </row>
    <row r="7906" spans="2:9" x14ac:dyDescent="0.5">
      <c r="B7906" s="1">
        <v>44322</v>
      </c>
      <c r="C7906" s="42" t="s">
        <v>1</v>
      </c>
      <c r="D7906" s="42" t="s">
        <v>15</v>
      </c>
      <c r="E7906">
        <v>106</v>
      </c>
      <c r="G7906" s="7"/>
      <c r="H7906"/>
      <c r="I7906" s="45"/>
    </row>
    <row r="7907" spans="2:9" x14ac:dyDescent="0.5">
      <c r="B7907" s="1">
        <v>44322</v>
      </c>
      <c r="C7907" s="42" t="s">
        <v>1</v>
      </c>
      <c r="D7907" s="42" t="s">
        <v>15</v>
      </c>
      <c r="E7907">
        <v>102</v>
      </c>
      <c r="G7907" s="7"/>
      <c r="H7907"/>
      <c r="I7907" s="45"/>
    </row>
    <row r="7908" spans="2:9" x14ac:dyDescent="0.5">
      <c r="B7908" s="1">
        <v>44322</v>
      </c>
      <c r="C7908" s="42" t="s">
        <v>1</v>
      </c>
      <c r="D7908" s="42" t="s">
        <v>15</v>
      </c>
      <c r="E7908">
        <v>117</v>
      </c>
      <c r="G7908" s="7"/>
      <c r="H7908"/>
      <c r="I7908" s="45"/>
    </row>
    <row r="7909" spans="2:9" x14ac:dyDescent="0.5">
      <c r="B7909" s="1">
        <v>44322</v>
      </c>
      <c r="C7909" s="42" t="s">
        <v>1</v>
      </c>
      <c r="D7909" s="42" t="s">
        <v>15</v>
      </c>
      <c r="E7909">
        <v>101</v>
      </c>
      <c r="G7909" s="7"/>
      <c r="H7909"/>
      <c r="I7909" s="45"/>
    </row>
    <row r="7910" spans="2:9" x14ac:dyDescent="0.5">
      <c r="B7910" s="1">
        <v>44322</v>
      </c>
      <c r="C7910" s="42" t="s">
        <v>1</v>
      </c>
      <c r="D7910" s="42" t="s">
        <v>15</v>
      </c>
      <c r="E7910">
        <v>128</v>
      </c>
      <c r="G7910" s="7"/>
      <c r="H7910"/>
      <c r="I7910" s="45"/>
    </row>
    <row r="7911" spans="2:9" x14ac:dyDescent="0.5">
      <c r="B7911" s="1">
        <v>44322</v>
      </c>
      <c r="C7911" s="42" t="s">
        <v>1</v>
      </c>
      <c r="D7911" s="42" t="s">
        <v>15</v>
      </c>
      <c r="E7911">
        <v>108</v>
      </c>
      <c r="G7911" s="7"/>
      <c r="H7911"/>
      <c r="I7911" s="45"/>
    </row>
    <row r="7912" spans="2:9" x14ac:dyDescent="0.5">
      <c r="B7912" s="1">
        <v>44322</v>
      </c>
      <c r="C7912" s="42" t="s">
        <v>1</v>
      </c>
      <c r="D7912" s="42" t="s">
        <v>15</v>
      </c>
      <c r="E7912">
        <v>111</v>
      </c>
      <c r="G7912" s="7"/>
      <c r="H7912"/>
      <c r="I7912" s="45"/>
    </row>
    <row r="7913" spans="2:9" x14ac:dyDescent="0.5">
      <c r="B7913" s="1">
        <v>44322</v>
      </c>
      <c r="C7913" s="42" t="s">
        <v>1</v>
      </c>
      <c r="D7913" s="42" t="s">
        <v>15</v>
      </c>
      <c r="E7913">
        <v>137</v>
      </c>
      <c r="G7913" s="7"/>
      <c r="H7913"/>
      <c r="I7913" s="45"/>
    </row>
    <row r="7914" spans="2:9" x14ac:dyDescent="0.5">
      <c r="B7914" s="1">
        <v>44322</v>
      </c>
      <c r="C7914" s="42" t="s">
        <v>1</v>
      </c>
      <c r="D7914" s="42" t="s">
        <v>15</v>
      </c>
      <c r="E7914">
        <v>102</v>
      </c>
      <c r="G7914" s="7"/>
      <c r="H7914"/>
      <c r="I7914" s="45"/>
    </row>
    <row r="7915" spans="2:9" x14ac:dyDescent="0.5">
      <c r="B7915" s="1">
        <v>44322</v>
      </c>
      <c r="C7915" s="42" t="s">
        <v>1</v>
      </c>
      <c r="D7915" s="42" t="s">
        <v>15</v>
      </c>
      <c r="E7915">
        <v>93</v>
      </c>
      <c r="G7915" s="7"/>
      <c r="H7915"/>
      <c r="I7915" s="45"/>
    </row>
    <row r="7916" spans="2:9" x14ac:dyDescent="0.5">
      <c r="B7916" s="1">
        <v>44322</v>
      </c>
      <c r="C7916" s="42" t="s">
        <v>1</v>
      </c>
      <c r="D7916" s="42" t="s">
        <v>15</v>
      </c>
      <c r="E7916">
        <v>92</v>
      </c>
      <c r="G7916" s="7"/>
      <c r="H7916"/>
      <c r="I7916" s="45"/>
    </row>
    <row r="7917" spans="2:9" x14ac:dyDescent="0.5">
      <c r="B7917" s="1">
        <v>44322</v>
      </c>
      <c r="C7917" s="42" t="s">
        <v>1</v>
      </c>
      <c r="D7917" s="42" t="s">
        <v>15</v>
      </c>
      <c r="E7917">
        <v>91</v>
      </c>
      <c r="G7917" s="7"/>
      <c r="H7917"/>
      <c r="I7917" s="45"/>
    </row>
    <row r="7918" spans="2:9" x14ac:dyDescent="0.5">
      <c r="B7918" s="1">
        <v>44322</v>
      </c>
      <c r="C7918" s="42" t="s">
        <v>1</v>
      </c>
      <c r="D7918" s="42" t="s">
        <v>15</v>
      </c>
      <c r="E7918">
        <v>97</v>
      </c>
      <c r="G7918" s="7"/>
      <c r="H7918"/>
      <c r="I7918" s="45"/>
    </row>
    <row r="7919" spans="2:9" x14ac:dyDescent="0.5">
      <c r="B7919" s="1">
        <v>44322</v>
      </c>
      <c r="C7919" s="42" t="s">
        <v>1</v>
      </c>
      <c r="D7919" s="42" t="s">
        <v>15</v>
      </c>
      <c r="E7919">
        <v>98</v>
      </c>
      <c r="G7919" s="7"/>
      <c r="H7919"/>
      <c r="I7919" s="45"/>
    </row>
    <row r="7920" spans="2:9" x14ac:dyDescent="0.5">
      <c r="B7920" s="1">
        <v>44322</v>
      </c>
      <c r="C7920" s="42" t="s">
        <v>1</v>
      </c>
      <c r="D7920" s="42" t="s">
        <v>15</v>
      </c>
      <c r="E7920">
        <v>114</v>
      </c>
      <c r="G7920" s="7"/>
      <c r="H7920"/>
      <c r="I7920" s="45"/>
    </row>
    <row r="7921" spans="2:9" x14ac:dyDescent="0.5">
      <c r="B7921" s="1">
        <v>44322</v>
      </c>
      <c r="C7921" s="42" t="s">
        <v>1</v>
      </c>
      <c r="D7921" s="42" t="s">
        <v>15</v>
      </c>
      <c r="E7921">
        <v>125</v>
      </c>
      <c r="G7921" s="7"/>
      <c r="H7921"/>
      <c r="I7921" s="45"/>
    </row>
    <row r="7922" spans="2:9" x14ac:dyDescent="0.5">
      <c r="B7922" s="1">
        <v>44322</v>
      </c>
      <c r="C7922" s="42" t="s">
        <v>1</v>
      </c>
      <c r="D7922" s="42" t="s">
        <v>15</v>
      </c>
      <c r="E7922">
        <v>124</v>
      </c>
      <c r="G7922" s="7"/>
      <c r="H7922"/>
      <c r="I7922" s="45"/>
    </row>
    <row r="7923" spans="2:9" x14ac:dyDescent="0.5">
      <c r="B7923" s="1">
        <v>44322</v>
      </c>
      <c r="C7923" s="42" t="s">
        <v>1</v>
      </c>
      <c r="D7923" s="42" t="s">
        <v>15</v>
      </c>
      <c r="E7923">
        <v>116</v>
      </c>
      <c r="G7923" s="7"/>
      <c r="H7923"/>
      <c r="I7923" s="45"/>
    </row>
    <row r="7924" spans="2:9" x14ac:dyDescent="0.5">
      <c r="B7924" s="1">
        <v>44322</v>
      </c>
      <c r="C7924" s="42" t="s">
        <v>1</v>
      </c>
      <c r="D7924" s="42" t="s">
        <v>15</v>
      </c>
      <c r="E7924">
        <v>86</v>
      </c>
      <c r="G7924" s="7"/>
      <c r="H7924"/>
      <c r="I7924" s="45"/>
    </row>
    <row r="7925" spans="2:9" x14ac:dyDescent="0.5">
      <c r="B7925" s="1">
        <v>44322</v>
      </c>
      <c r="C7925" s="42" t="s">
        <v>1</v>
      </c>
      <c r="D7925" s="42" t="s">
        <v>15</v>
      </c>
      <c r="E7925">
        <v>106</v>
      </c>
      <c r="G7925" s="7"/>
      <c r="H7925"/>
      <c r="I7925" s="45"/>
    </row>
    <row r="7926" spans="2:9" x14ac:dyDescent="0.5">
      <c r="B7926" s="1">
        <v>44322</v>
      </c>
      <c r="C7926" s="42" t="s">
        <v>1</v>
      </c>
      <c r="D7926" s="42" t="s">
        <v>15</v>
      </c>
      <c r="E7926">
        <v>90</v>
      </c>
      <c r="G7926" s="7"/>
      <c r="H7926"/>
      <c r="I7926" s="45"/>
    </row>
    <row r="7927" spans="2:9" x14ac:dyDescent="0.5">
      <c r="B7927" s="1">
        <v>44322</v>
      </c>
      <c r="C7927" s="42" t="s">
        <v>1</v>
      </c>
      <c r="D7927" s="42" t="s">
        <v>15</v>
      </c>
      <c r="E7927">
        <v>104</v>
      </c>
      <c r="G7927" s="7"/>
      <c r="H7927"/>
      <c r="I7927" s="45"/>
    </row>
    <row r="7928" spans="2:9" x14ac:dyDescent="0.5">
      <c r="B7928" s="1">
        <v>44322</v>
      </c>
      <c r="C7928" s="42" t="s">
        <v>1</v>
      </c>
      <c r="D7928" s="42" t="s">
        <v>15</v>
      </c>
      <c r="E7928">
        <v>105</v>
      </c>
      <c r="G7928" s="7"/>
      <c r="H7928"/>
      <c r="I7928" s="45"/>
    </row>
    <row r="7929" spans="2:9" x14ac:dyDescent="0.5">
      <c r="B7929" s="1">
        <v>44322</v>
      </c>
      <c r="C7929" s="42" t="s">
        <v>1</v>
      </c>
      <c r="D7929" s="42" t="s">
        <v>15</v>
      </c>
      <c r="E7929">
        <v>101</v>
      </c>
      <c r="G7929" s="7"/>
      <c r="H7929"/>
      <c r="I7929" s="45"/>
    </row>
    <row r="7930" spans="2:9" x14ac:dyDescent="0.5">
      <c r="B7930" s="1">
        <v>44322</v>
      </c>
      <c r="C7930" s="42" t="s">
        <v>1</v>
      </c>
      <c r="D7930" s="42" t="s">
        <v>15</v>
      </c>
      <c r="E7930">
        <v>95</v>
      </c>
      <c r="G7930" s="7"/>
      <c r="H7930"/>
      <c r="I7930" s="45"/>
    </row>
    <row r="7931" spans="2:9" x14ac:dyDescent="0.5">
      <c r="B7931" s="1">
        <v>44322</v>
      </c>
      <c r="C7931" s="42" t="s">
        <v>1</v>
      </c>
      <c r="D7931" s="42" t="s">
        <v>15</v>
      </c>
      <c r="E7931">
        <v>100</v>
      </c>
      <c r="G7931" s="7"/>
      <c r="H7931"/>
      <c r="I7931" s="45"/>
    </row>
    <row r="7932" spans="2:9" x14ac:dyDescent="0.5">
      <c r="B7932" s="1">
        <v>44322</v>
      </c>
      <c r="C7932" s="42" t="s">
        <v>1</v>
      </c>
      <c r="D7932" s="42" t="s">
        <v>15</v>
      </c>
      <c r="E7932">
        <v>138</v>
      </c>
      <c r="G7932" s="7"/>
      <c r="H7932"/>
      <c r="I7932" s="45"/>
    </row>
    <row r="7933" spans="2:9" x14ac:dyDescent="0.5">
      <c r="B7933" s="1">
        <v>44322</v>
      </c>
      <c r="C7933" s="42" t="s">
        <v>1</v>
      </c>
      <c r="D7933" s="42" t="s">
        <v>15</v>
      </c>
      <c r="E7933">
        <v>107</v>
      </c>
      <c r="G7933" s="7"/>
      <c r="H7933"/>
      <c r="I7933" s="45"/>
    </row>
    <row r="7934" spans="2:9" x14ac:dyDescent="0.5">
      <c r="B7934" s="1">
        <v>44322</v>
      </c>
      <c r="C7934" s="42" t="s">
        <v>1</v>
      </c>
      <c r="D7934" s="42" t="s">
        <v>15</v>
      </c>
      <c r="E7934">
        <v>112</v>
      </c>
      <c r="G7934" s="7"/>
      <c r="H7934"/>
      <c r="I7934" s="45"/>
    </row>
    <row r="7935" spans="2:9" x14ac:dyDescent="0.5">
      <c r="B7935" s="1">
        <v>44322</v>
      </c>
      <c r="C7935" s="42" t="s">
        <v>1</v>
      </c>
      <c r="D7935" s="42" t="s">
        <v>15</v>
      </c>
      <c r="E7935">
        <v>131</v>
      </c>
      <c r="G7935" s="7"/>
      <c r="H7935"/>
      <c r="I7935" s="45"/>
    </row>
    <row r="7936" spans="2:9" x14ac:dyDescent="0.5">
      <c r="B7936" s="1">
        <v>44322</v>
      </c>
      <c r="C7936" s="42" t="s">
        <v>1</v>
      </c>
      <c r="D7936" s="42" t="s">
        <v>15</v>
      </c>
      <c r="E7936">
        <v>133</v>
      </c>
      <c r="G7936" s="7"/>
      <c r="H7936"/>
      <c r="I7936" s="45"/>
    </row>
    <row r="7937" spans="2:9" x14ac:dyDescent="0.5">
      <c r="B7937" s="1">
        <v>44322</v>
      </c>
      <c r="C7937" s="42" t="s">
        <v>1</v>
      </c>
      <c r="D7937" s="42" t="s">
        <v>15</v>
      </c>
      <c r="E7937">
        <v>124</v>
      </c>
      <c r="G7937" s="7"/>
      <c r="H7937"/>
      <c r="I7937" s="45"/>
    </row>
    <row r="7938" spans="2:9" x14ac:dyDescent="0.5">
      <c r="B7938" s="1">
        <v>44322</v>
      </c>
      <c r="C7938" s="42" t="s">
        <v>1</v>
      </c>
      <c r="D7938" s="42" t="s">
        <v>15</v>
      </c>
      <c r="E7938">
        <v>117</v>
      </c>
      <c r="G7938" s="7"/>
      <c r="H7938"/>
      <c r="I7938" s="45"/>
    </row>
    <row r="7939" spans="2:9" x14ac:dyDescent="0.5">
      <c r="B7939" s="1">
        <v>44322</v>
      </c>
      <c r="C7939" s="42" t="s">
        <v>1</v>
      </c>
      <c r="D7939" s="42" t="s">
        <v>15</v>
      </c>
      <c r="E7939">
        <v>97</v>
      </c>
      <c r="G7939" s="7"/>
      <c r="H7939"/>
      <c r="I7939" s="45"/>
    </row>
    <row r="7940" spans="2:9" x14ac:dyDescent="0.5">
      <c r="B7940" s="1">
        <v>44322</v>
      </c>
      <c r="C7940" s="42" t="s">
        <v>1</v>
      </c>
      <c r="D7940" s="42" t="s">
        <v>15</v>
      </c>
      <c r="E7940">
        <v>127</v>
      </c>
      <c r="G7940" s="7"/>
      <c r="H7940"/>
      <c r="I7940" s="45"/>
    </row>
    <row r="7941" spans="2:9" x14ac:dyDescent="0.5">
      <c r="B7941" s="1">
        <v>44322</v>
      </c>
      <c r="C7941" s="42" t="s">
        <v>1</v>
      </c>
      <c r="D7941" s="42" t="s">
        <v>15</v>
      </c>
      <c r="E7941">
        <v>126</v>
      </c>
      <c r="G7941" s="7"/>
      <c r="H7941"/>
      <c r="I7941" s="45"/>
    </row>
    <row r="7942" spans="2:9" x14ac:dyDescent="0.5">
      <c r="B7942" s="1">
        <v>44322</v>
      </c>
      <c r="C7942" s="42" t="s">
        <v>1</v>
      </c>
      <c r="D7942" s="42" t="s">
        <v>15</v>
      </c>
      <c r="E7942">
        <v>119</v>
      </c>
      <c r="G7942" s="7"/>
      <c r="H7942"/>
      <c r="I7942" s="45"/>
    </row>
    <row r="7943" spans="2:9" x14ac:dyDescent="0.5">
      <c r="B7943" s="1">
        <v>44322</v>
      </c>
      <c r="C7943" s="42" t="s">
        <v>1</v>
      </c>
      <c r="D7943" s="42" t="s">
        <v>15</v>
      </c>
      <c r="E7943">
        <v>103</v>
      </c>
      <c r="G7943" s="7"/>
      <c r="H7943"/>
      <c r="I7943" s="45"/>
    </row>
    <row r="7944" spans="2:9" x14ac:dyDescent="0.5">
      <c r="B7944" s="1">
        <v>44322</v>
      </c>
      <c r="C7944" s="42" t="s">
        <v>1</v>
      </c>
      <c r="D7944" s="42" t="s">
        <v>15</v>
      </c>
      <c r="E7944">
        <v>104</v>
      </c>
      <c r="G7944" s="7"/>
      <c r="H7944"/>
      <c r="I7944" s="45"/>
    </row>
    <row r="7945" spans="2:9" x14ac:dyDescent="0.5">
      <c r="B7945" s="1">
        <v>44322</v>
      </c>
      <c r="C7945" s="42" t="s">
        <v>1</v>
      </c>
      <c r="D7945" s="42" t="s">
        <v>15</v>
      </c>
      <c r="E7945">
        <v>119</v>
      </c>
      <c r="G7945" s="7"/>
      <c r="H7945"/>
      <c r="I7945" s="45"/>
    </row>
    <row r="7946" spans="2:9" x14ac:dyDescent="0.5">
      <c r="B7946" s="1">
        <v>44322</v>
      </c>
      <c r="C7946" s="42" t="s">
        <v>1</v>
      </c>
      <c r="D7946" s="42" t="s">
        <v>15</v>
      </c>
      <c r="E7946">
        <v>98</v>
      </c>
      <c r="G7946" s="7"/>
      <c r="H7946"/>
      <c r="I7946" s="45"/>
    </row>
    <row r="7947" spans="2:9" x14ac:dyDescent="0.5">
      <c r="B7947" s="1">
        <v>44322</v>
      </c>
      <c r="C7947" s="42" t="s">
        <v>1</v>
      </c>
      <c r="D7947" s="42" t="s">
        <v>15</v>
      </c>
      <c r="E7947">
        <v>103</v>
      </c>
      <c r="G7947" s="7"/>
      <c r="H7947"/>
      <c r="I7947" s="45"/>
    </row>
    <row r="7948" spans="2:9" x14ac:dyDescent="0.5">
      <c r="B7948" s="1">
        <v>44322</v>
      </c>
      <c r="C7948" s="42" t="s">
        <v>1</v>
      </c>
      <c r="D7948" s="42" t="s">
        <v>15</v>
      </c>
      <c r="E7948">
        <v>112</v>
      </c>
      <c r="G7948" s="7"/>
      <c r="H7948"/>
      <c r="I7948" s="45"/>
    </row>
    <row r="7949" spans="2:9" x14ac:dyDescent="0.5">
      <c r="B7949" s="1">
        <v>44322</v>
      </c>
      <c r="C7949" s="42" t="s">
        <v>1</v>
      </c>
      <c r="D7949" s="42" t="s">
        <v>15</v>
      </c>
      <c r="E7949">
        <v>124</v>
      </c>
      <c r="G7949" s="7"/>
      <c r="H7949"/>
      <c r="I7949" s="45"/>
    </row>
    <row r="7950" spans="2:9" x14ac:dyDescent="0.5">
      <c r="B7950" s="1">
        <v>44322</v>
      </c>
      <c r="C7950" s="42" t="s">
        <v>1</v>
      </c>
      <c r="D7950" s="42" t="s">
        <v>15</v>
      </c>
      <c r="E7950">
        <v>127</v>
      </c>
      <c r="G7950" s="7"/>
      <c r="H7950"/>
      <c r="I7950" s="45"/>
    </row>
    <row r="7951" spans="2:9" x14ac:dyDescent="0.5">
      <c r="B7951" s="1">
        <v>44322</v>
      </c>
      <c r="C7951" s="42" t="s">
        <v>1</v>
      </c>
      <c r="D7951" s="42" t="s">
        <v>15</v>
      </c>
      <c r="E7951">
        <v>104</v>
      </c>
      <c r="G7951" s="7"/>
      <c r="H7951"/>
      <c r="I7951" s="45"/>
    </row>
    <row r="7952" spans="2:9" x14ac:dyDescent="0.5">
      <c r="B7952" s="1">
        <v>44322</v>
      </c>
      <c r="C7952" s="42" t="s">
        <v>1</v>
      </c>
      <c r="D7952" s="42" t="s">
        <v>15</v>
      </c>
      <c r="E7952">
        <v>104</v>
      </c>
      <c r="G7952" s="7"/>
      <c r="H7952"/>
      <c r="I7952" s="45"/>
    </row>
    <row r="7953" spans="2:9" x14ac:dyDescent="0.5">
      <c r="B7953" s="1">
        <v>44322</v>
      </c>
      <c r="C7953" s="42" t="s">
        <v>1</v>
      </c>
      <c r="D7953" s="42" t="s">
        <v>15</v>
      </c>
      <c r="E7953">
        <v>100</v>
      </c>
      <c r="G7953" s="7"/>
      <c r="H7953"/>
      <c r="I7953" s="45"/>
    </row>
    <row r="7954" spans="2:9" x14ac:dyDescent="0.5">
      <c r="B7954" s="1">
        <v>44322</v>
      </c>
      <c r="C7954" s="42" t="s">
        <v>1</v>
      </c>
      <c r="D7954" s="42" t="s">
        <v>15</v>
      </c>
      <c r="E7954">
        <v>93</v>
      </c>
      <c r="G7954" s="7"/>
      <c r="H7954"/>
      <c r="I7954" s="45"/>
    </row>
    <row r="7955" spans="2:9" x14ac:dyDescent="0.5">
      <c r="B7955" s="1">
        <v>44322</v>
      </c>
      <c r="C7955" s="42" t="s">
        <v>1</v>
      </c>
      <c r="D7955" s="42" t="s">
        <v>15</v>
      </c>
      <c r="E7955">
        <v>104</v>
      </c>
      <c r="G7955" s="7"/>
      <c r="H7955"/>
      <c r="I7955" s="45"/>
    </row>
    <row r="7956" spans="2:9" x14ac:dyDescent="0.5">
      <c r="B7956" s="1">
        <v>44322</v>
      </c>
      <c r="C7956" s="42" t="s">
        <v>1</v>
      </c>
      <c r="D7956" s="42" t="s">
        <v>15</v>
      </c>
      <c r="E7956">
        <v>95</v>
      </c>
      <c r="G7956" s="7"/>
      <c r="H7956"/>
      <c r="I7956" s="45"/>
    </row>
    <row r="7957" spans="2:9" x14ac:dyDescent="0.5">
      <c r="B7957" s="1">
        <v>44322</v>
      </c>
      <c r="C7957" s="42" t="s">
        <v>1</v>
      </c>
      <c r="D7957" s="42" t="s">
        <v>15</v>
      </c>
      <c r="E7957">
        <v>115</v>
      </c>
      <c r="G7957" s="7"/>
      <c r="H7957"/>
      <c r="I7957" s="45"/>
    </row>
    <row r="7958" spans="2:9" x14ac:dyDescent="0.5">
      <c r="B7958" s="1">
        <v>44322</v>
      </c>
      <c r="C7958" s="42" t="s">
        <v>1</v>
      </c>
      <c r="D7958" s="42" t="s">
        <v>15</v>
      </c>
      <c r="E7958">
        <v>95</v>
      </c>
      <c r="G7958" s="7"/>
      <c r="H7958"/>
      <c r="I7958" s="45"/>
    </row>
    <row r="7959" spans="2:9" x14ac:dyDescent="0.5">
      <c r="B7959" s="1">
        <v>44322</v>
      </c>
      <c r="C7959" s="42" t="s">
        <v>1</v>
      </c>
      <c r="D7959" s="42" t="s">
        <v>15</v>
      </c>
      <c r="E7959">
        <v>114</v>
      </c>
      <c r="G7959" s="7"/>
      <c r="H7959"/>
      <c r="I7959" s="45"/>
    </row>
    <row r="7960" spans="2:9" x14ac:dyDescent="0.5">
      <c r="B7960" s="1">
        <v>44322</v>
      </c>
      <c r="C7960" s="42" t="s">
        <v>1</v>
      </c>
      <c r="D7960" s="42" t="s">
        <v>15</v>
      </c>
      <c r="E7960">
        <v>120</v>
      </c>
      <c r="G7960" s="7"/>
      <c r="H7960"/>
      <c r="I7960" s="45"/>
    </row>
    <row r="7961" spans="2:9" x14ac:dyDescent="0.5">
      <c r="B7961" s="1">
        <v>44322</v>
      </c>
      <c r="C7961" s="42" t="s">
        <v>1</v>
      </c>
      <c r="D7961" s="42" t="s">
        <v>15</v>
      </c>
      <c r="E7961">
        <v>120</v>
      </c>
      <c r="G7961" s="7"/>
      <c r="H7961"/>
      <c r="I7961" s="45"/>
    </row>
    <row r="7962" spans="2:9" x14ac:dyDescent="0.5">
      <c r="B7962" s="1">
        <v>44322</v>
      </c>
      <c r="C7962" s="42" t="s">
        <v>1</v>
      </c>
      <c r="D7962" s="42" t="s">
        <v>15</v>
      </c>
      <c r="E7962">
        <v>121</v>
      </c>
      <c r="G7962" s="7"/>
      <c r="H7962"/>
      <c r="I7962" s="45"/>
    </row>
    <row r="7963" spans="2:9" x14ac:dyDescent="0.5">
      <c r="B7963" s="1">
        <v>44322</v>
      </c>
      <c r="C7963" s="42" t="s">
        <v>1</v>
      </c>
      <c r="D7963" s="42" t="s">
        <v>15</v>
      </c>
      <c r="E7963">
        <v>109</v>
      </c>
      <c r="G7963" s="7"/>
      <c r="H7963"/>
      <c r="I7963" s="45"/>
    </row>
    <row r="7964" spans="2:9" x14ac:dyDescent="0.5">
      <c r="B7964" s="1">
        <v>44322</v>
      </c>
      <c r="C7964" s="42" t="s">
        <v>1</v>
      </c>
      <c r="D7964" s="42" t="s">
        <v>15</v>
      </c>
      <c r="E7964">
        <v>94</v>
      </c>
      <c r="G7964" s="7"/>
      <c r="H7964"/>
      <c r="I7964" s="45"/>
    </row>
    <row r="7965" spans="2:9" x14ac:dyDescent="0.5">
      <c r="B7965" s="1">
        <v>44322</v>
      </c>
      <c r="C7965" s="42" t="s">
        <v>1</v>
      </c>
      <c r="D7965" s="42" t="s">
        <v>15</v>
      </c>
      <c r="E7965">
        <v>117</v>
      </c>
      <c r="G7965" s="7"/>
      <c r="H7965"/>
      <c r="I7965" s="45"/>
    </row>
    <row r="7966" spans="2:9" x14ac:dyDescent="0.5">
      <c r="B7966" s="1">
        <v>44322</v>
      </c>
      <c r="C7966" s="42" t="s">
        <v>1</v>
      </c>
      <c r="D7966" s="42" t="s">
        <v>15</v>
      </c>
      <c r="E7966">
        <v>110</v>
      </c>
      <c r="G7966" s="7"/>
      <c r="H7966"/>
      <c r="I7966" s="45"/>
    </row>
    <row r="7967" spans="2:9" x14ac:dyDescent="0.5">
      <c r="B7967" s="1">
        <v>44322</v>
      </c>
      <c r="C7967" s="42" t="s">
        <v>1</v>
      </c>
      <c r="D7967" s="42" t="s">
        <v>15</v>
      </c>
      <c r="E7967">
        <v>95</v>
      </c>
      <c r="G7967" s="7"/>
      <c r="H7967"/>
      <c r="I7967" s="45"/>
    </row>
    <row r="7968" spans="2:9" x14ac:dyDescent="0.5">
      <c r="B7968" s="1">
        <v>44322</v>
      </c>
      <c r="C7968" s="42" t="s">
        <v>1</v>
      </c>
      <c r="D7968" s="42" t="s">
        <v>15</v>
      </c>
      <c r="E7968">
        <v>97</v>
      </c>
      <c r="G7968" s="7"/>
      <c r="H7968"/>
      <c r="I7968" s="45"/>
    </row>
    <row r="7969" spans="2:9" x14ac:dyDescent="0.5">
      <c r="B7969" s="1">
        <v>44322</v>
      </c>
      <c r="C7969" s="42" t="s">
        <v>1</v>
      </c>
      <c r="D7969" s="42" t="s">
        <v>15</v>
      </c>
      <c r="E7969">
        <v>115</v>
      </c>
      <c r="G7969" s="7"/>
      <c r="H7969"/>
      <c r="I7969" s="45"/>
    </row>
    <row r="7970" spans="2:9" x14ac:dyDescent="0.5">
      <c r="B7970" s="1">
        <v>44322</v>
      </c>
      <c r="C7970" s="42" t="s">
        <v>1</v>
      </c>
      <c r="D7970" s="42" t="s">
        <v>15</v>
      </c>
      <c r="E7970">
        <v>102</v>
      </c>
      <c r="G7970" s="7"/>
      <c r="H7970"/>
      <c r="I7970" s="45"/>
    </row>
    <row r="7971" spans="2:9" x14ac:dyDescent="0.5">
      <c r="B7971" s="1">
        <v>44322</v>
      </c>
      <c r="C7971" s="42" t="s">
        <v>1</v>
      </c>
      <c r="D7971" s="42" t="s">
        <v>15</v>
      </c>
      <c r="E7971">
        <v>142</v>
      </c>
      <c r="G7971" s="7"/>
      <c r="H7971"/>
      <c r="I7971" s="45"/>
    </row>
    <row r="7972" spans="2:9" x14ac:dyDescent="0.5">
      <c r="B7972" s="1">
        <v>44322</v>
      </c>
      <c r="C7972" s="42" t="s">
        <v>1</v>
      </c>
      <c r="D7972" s="42" t="s">
        <v>15</v>
      </c>
      <c r="E7972">
        <v>116</v>
      </c>
      <c r="G7972" s="7"/>
      <c r="H7972"/>
      <c r="I7972" s="45"/>
    </row>
    <row r="7973" spans="2:9" x14ac:dyDescent="0.5">
      <c r="B7973" s="1">
        <v>44322</v>
      </c>
      <c r="C7973" s="42" t="s">
        <v>1</v>
      </c>
      <c r="D7973" s="42" t="s">
        <v>15</v>
      </c>
      <c r="E7973">
        <v>121</v>
      </c>
      <c r="G7973" s="7"/>
      <c r="H7973"/>
      <c r="I7973" s="45"/>
    </row>
    <row r="7974" spans="2:9" x14ac:dyDescent="0.5">
      <c r="B7974" s="1">
        <v>44322</v>
      </c>
      <c r="C7974" s="42" t="s">
        <v>1</v>
      </c>
      <c r="D7974" s="42" t="s">
        <v>15</v>
      </c>
      <c r="E7974">
        <v>131</v>
      </c>
      <c r="G7974" s="7"/>
      <c r="H7974"/>
      <c r="I7974" s="45"/>
    </row>
    <row r="7975" spans="2:9" x14ac:dyDescent="0.5">
      <c r="B7975" s="1">
        <v>44322</v>
      </c>
      <c r="C7975" s="42" t="s">
        <v>1</v>
      </c>
      <c r="D7975" s="42" t="s">
        <v>15</v>
      </c>
      <c r="E7975">
        <v>119</v>
      </c>
      <c r="G7975" s="7"/>
      <c r="H7975"/>
      <c r="I7975" s="45"/>
    </row>
    <row r="7976" spans="2:9" x14ac:dyDescent="0.5">
      <c r="B7976" s="1">
        <v>44322</v>
      </c>
      <c r="C7976" s="42" t="s">
        <v>1</v>
      </c>
      <c r="D7976" s="42" t="s">
        <v>15</v>
      </c>
      <c r="E7976">
        <v>127</v>
      </c>
      <c r="G7976" s="7"/>
      <c r="H7976"/>
      <c r="I7976" s="45"/>
    </row>
    <row r="7977" spans="2:9" x14ac:dyDescent="0.5">
      <c r="B7977" s="1">
        <v>44322</v>
      </c>
      <c r="C7977" s="42" t="s">
        <v>1</v>
      </c>
      <c r="D7977" s="42" t="s">
        <v>15</v>
      </c>
      <c r="E7977">
        <v>108</v>
      </c>
      <c r="G7977" s="7"/>
      <c r="H7977"/>
      <c r="I7977" s="45"/>
    </row>
    <row r="7978" spans="2:9" x14ac:dyDescent="0.5">
      <c r="B7978" s="1">
        <v>44322</v>
      </c>
      <c r="C7978" s="42" t="s">
        <v>1</v>
      </c>
      <c r="D7978" s="42" t="s">
        <v>15</v>
      </c>
      <c r="E7978">
        <v>106</v>
      </c>
      <c r="G7978" s="7"/>
      <c r="H7978"/>
      <c r="I7978" s="45"/>
    </row>
    <row r="7979" spans="2:9" x14ac:dyDescent="0.5">
      <c r="B7979" s="1">
        <v>44322</v>
      </c>
      <c r="C7979" s="42" t="s">
        <v>1</v>
      </c>
      <c r="D7979" s="42" t="s">
        <v>15</v>
      </c>
      <c r="E7979">
        <v>108</v>
      </c>
      <c r="G7979" s="7"/>
      <c r="H7979"/>
      <c r="I7979" s="45"/>
    </row>
    <row r="7980" spans="2:9" x14ac:dyDescent="0.5">
      <c r="B7980" s="1">
        <v>44322</v>
      </c>
      <c r="C7980" s="42" t="s">
        <v>1</v>
      </c>
      <c r="D7980" s="42" t="s">
        <v>15</v>
      </c>
      <c r="E7980">
        <v>113</v>
      </c>
      <c r="G7980" s="7"/>
      <c r="H7980"/>
      <c r="I7980" s="45"/>
    </row>
    <row r="7981" spans="2:9" x14ac:dyDescent="0.5">
      <c r="B7981" s="1">
        <v>44322</v>
      </c>
      <c r="C7981" s="42" t="s">
        <v>1</v>
      </c>
      <c r="D7981" s="42" t="s">
        <v>15</v>
      </c>
      <c r="E7981">
        <v>96</v>
      </c>
      <c r="G7981" s="7"/>
      <c r="H7981"/>
      <c r="I7981" s="45"/>
    </row>
    <row r="7982" spans="2:9" x14ac:dyDescent="0.5">
      <c r="B7982" s="1">
        <v>44322</v>
      </c>
      <c r="C7982" s="42" t="s">
        <v>1</v>
      </c>
      <c r="D7982" s="42" t="s">
        <v>15</v>
      </c>
      <c r="E7982">
        <v>104</v>
      </c>
      <c r="G7982" s="7"/>
      <c r="H7982"/>
      <c r="I7982" s="45"/>
    </row>
    <row r="7983" spans="2:9" x14ac:dyDescent="0.5">
      <c r="B7983" s="1">
        <v>44322</v>
      </c>
      <c r="C7983" s="42" t="s">
        <v>1</v>
      </c>
      <c r="D7983" s="42" t="s">
        <v>15</v>
      </c>
      <c r="E7983">
        <v>105</v>
      </c>
      <c r="G7983" s="7"/>
      <c r="H7983"/>
      <c r="I7983" s="45"/>
    </row>
    <row r="7984" spans="2:9" x14ac:dyDescent="0.5">
      <c r="B7984" s="1">
        <v>44322</v>
      </c>
      <c r="C7984" s="42" t="s">
        <v>1</v>
      </c>
      <c r="D7984" s="42" t="s">
        <v>15</v>
      </c>
      <c r="E7984">
        <v>92</v>
      </c>
      <c r="G7984" s="7"/>
      <c r="H7984"/>
      <c r="I7984" s="45"/>
    </row>
    <row r="7985" spans="2:9" x14ac:dyDescent="0.5">
      <c r="B7985" s="1">
        <v>44322</v>
      </c>
      <c r="C7985" s="42" t="s">
        <v>1</v>
      </c>
      <c r="D7985" s="42" t="s">
        <v>15</v>
      </c>
      <c r="E7985">
        <v>105</v>
      </c>
      <c r="G7985" s="7"/>
      <c r="H7985"/>
      <c r="I7985" s="45"/>
    </row>
    <row r="7986" spans="2:9" x14ac:dyDescent="0.5">
      <c r="B7986" s="1">
        <v>44322</v>
      </c>
      <c r="C7986" s="42" t="s">
        <v>1</v>
      </c>
      <c r="D7986" s="42" t="s">
        <v>15</v>
      </c>
      <c r="E7986">
        <v>93</v>
      </c>
      <c r="G7986" s="7"/>
      <c r="H7986"/>
      <c r="I7986" s="45"/>
    </row>
    <row r="7987" spans="2:9" x14ac:dyDescent="0.5">
      <c r="B7987" s="1">
        <v>44322</v>
      </c>
      <c r="C7987" s="42" t="s">
        <v>1</v>
      </c>
      <c r="D7987" s="42" t="s">
        <v>15</v>
      </c>
      <c r="E7987">
        <v>103</v>
      </c>
      <c r="G7987" s="7"/>
      <c r="H7987"/>
      <c r="I7987" s="45"/>
    </row>
    <row r="7988" spans="2:9" x14ac:dyDescent="0.5">
      <c r="B7988" s="1">
        <v>44322</v>
      </c>
      <c r="C7988" s="42" t="s">
        <v>1</v>
      </c>
      <c r="D7988" s="42" t="s">
        <v>15</v>
      </c>
      <c r="E7988">
        <v>109</v>
      </c>
      <c r="G7988" s="7"/>
      <c r="H7988"/>
      <c r="I7988" s="45"/>
    </row>
    <row r="7989" spans="2:9" x14ac:dyDescent="0.5">
      <c r="B7989" s="1">
        <v>44322</v>
      </c>
      <c r="C7989" s="42" t="s">
        <v>1</v>
      </c>
      <c r="D7989" s="42" t="s">
        <v>15</v>
      </c>
      <c r="E7989">
        <v>94</v>
      </c>
      <c r="G7989" s="7"/>
      <c r="H7989"/>
      <c r="I7989" s="45"/>
    </row>
    <row r="7990" spans="2:9" x14ac:dyDescent="0.5">
      <c r="B7990" s="1">
        <v>44322</v>
      </c>
      <c r="C7990" s="42" t="s">
        <v>1</v>
      </c>
      <c r="D7990" s="42" t="s">
        <v>15</v>
      </c>
      <c r="E7990">
        <v>104</v>
      </c>
      <c r="G7990" s="7"/>
      <c r="H7990"/>
      <c r="I7990" s="45"/>
    </row>
    <row r="7991" spans="2:9" x14ac:dyDescent="0.5">
      <c r="B7991" s="1">
        <v>44322</v>
      </c>
      <c r="C7991" s="42" t="s">
        <v>1</v>
      </c>
      <c r="D7991" s="42" t="s">
        <v>15</v>
      </c>
      <c r="E7991">
        <v>89</v>
      </c>
      <c r="G7991" s="7"/>
      <c r="H7991"/>
      <c r="I7991" s="45"/>
    </row>
    <row r="7992" spans="2:9" x14ac:dyDescent="0.5">
      <c r="B7992" s="1">
        <v>44322</v>
      </c>
      <c r="C7992" s="42" t="s">
        <v>1</v>
      </c>
      <c r="D7992" s="42" t="s">
        <v>15</v>
      </c>
      <c r="E7992">
        <v>120</v>
      </c>
      <c r="G7992" s="7"/>
      <c r="H7992"/>
      <c r="I7992" s="45"/>
    </row>
    <row r="7993" spans="2:9" x14ac:dyDescent="0.5">
      <c r="B7993" s="1">
        <v>44322</v>
      </c>
      <c r="C7993" s="42" t="s">
        <v>1</v>
      </c>
      <c r="D7993" s="42" t="s">
        <v>15</v>
      </c>
      <c r="E7993">
        <v>91</v>
      </c>
      <c r="G7993" s="7"/>
      <c r="H7993"/>
      <c r="I7993" s="45"/>
    </row>
    <row r="7994" spans="2:9" x14ac:dyDescent="0.5">
      <c r="B7994" s="1">
        <v>44322</v>
      </c>
      <c r="C7994" s="42" t="s">
        <v>1</v>
      </c>
      <c r="D7994" s="42" t="s">
        <v>15</v>
      </c>
      <c r="E7994">
        <v>99</v>
      </c>
      <c r="G7994" s="7"/>
      <c r="H7994"/>
      <c r="I7994" s="45"/>
    </row>
    <row r="7995" spans="2:9" x14ac:dyDescent="0.5">
      <c r="B7995" s="1">
        <v>44322</v>
      </c>
      <c r="C7995" s="42" t="s">
        <v>1</v>
      </c>
      <c r="D7995" s="42" t="s">
        <v>15</v>
      </c>
      <c r="E7995">
        <v>112</v>
      </c>
      <c r="G7995" s="7"/>
      <c r="H7995"/>
      <c r="I7995" s="45"/>
    </row>
    <row r="7996" spans="2:9" x14ac:dyDescent="0.5">
      <c r="B7996" s="1">
        <v>44322</v>
      </c>
      <c r="C7996" s="42" t="s">
        <v>1</v>
      </c>
      <c r="D7996" s="42" t="s">
        <v>15</v>
      </c>
      <c r="E7996">
        <v>98</v>
      </c>
      <c r="G7996" s="7"/>
      <c r="H7996"/>
      <c r="I7996" s="45"/>
    </row>
    <row r="7997" spans="2:9" x14ac:dyDescent="0.5">
      <c r="B7997" s="1">
        <v>44322</v>
      </c>
      <c r="C7997" s="42" t="s">
        <v>1</v>
      </c>
      <c r="D7997" s="42" t="s">
        <v>15</v>
      </c>
      <c r="E7997">
        <v>104</v>
      </c>
      <c r="G7997" s="7"/>
      <c r="H7997"/>
      <c r="I7997" s="45"/>
    </row>
    <row r="7998" spans="2:9" x14ac:dyDescent="0.5">
      <c r="B7998" s="1">
        <v>44322</v>
      </c>
      <c r="C7998" s="42" t="s">
        <v>1</v>
      </c>
      <c r="D7998" s="42" t="s">
        <v>15</v>
      </c>
      <c r="E7998">
        <v>94</v>
      </c>
      <c r="G7998" s="7"/>
      <c r="H7998"/>
      <c r="I7998" s="45"/>
    </row>
    <row r="7999" spans="2:9" x14ac:dyDescent="0.5">
      <c r="B7999" s="1">
        <v>44322</v>
      </c>
      <c r="C7999" s="42" t="s">
        <v>1</v>
      </c>
      <c r="D7999" s="42" t="s">
        <v>15</v>
      </c>
      <c r="E7999">
        <v>106</v>
      </c>
      <c r="G7999" s="7"/>
      <c r="H7999"/>
      <c r="I7999" s="45"/>
    </row>
    <row r="8000" spans="2:9" x14ac:dyDescent="0.5">
      <c r="B8000" s="1">
        <v>44322</v>
      </c>
      <c r="C8000" s="42" t="s">
        <v>1</v>
      </c>
      <c r="D8000" s="42" t="s">
        <v>15</v>
      </c>
      <c r="E8000">
        <v>103</v>
      </c>
      <c r="G8000" s="7"/>
      <c r="H8000"/>
      <c r="I8000" s="45"/>
    </row>
    <row r="8001" spans="2:9" x14ac:dyDescent="0.5">
      <c r="B8001" s="1">
        <v>44322</v>
      </c>
      <c r="C8001" s="42" t="s">
        <v>1</v>
      </c>
      <c r="D8001" s="42" t="s">
        <v>15</v>
      </c>
      <c r="E8001">
        <v>109</v>
      </c>
      <c r="G8001" s="7"/>
      <c r="H8001"/>
      <c r="I8001" s="45"/>
    </row>
    <row r="8002" spans="2:9" x14ac:dyDescent="0.5">
      <c r="B8002" s="1">
        <v>44322</v>
      </c>
      <c r="C8002" s="42" t="s">
        <v>1</v>
      </c>
      <c r="D8002" s="42" t="s">
        <v>15</v>
      </c>
      <c r="E8002">
        <v>86</v>
      </c>
      <c r="G8002" s="7"/>
      <c r="H8002"/>
      <c r="I8002" s="45"/>
    </row>
    <row r="8003" spans="2:9" x14ac:dyDescent="0.5">
      <c r="B8003" s="1">
        <v>44322</v>
      </c>
      <c r="C8003" s="42" t="s">
        <v>1</v>
      </c>
      <c r="D8003" s="42" t="s">
        <v>15</v>
      </c>
      <c r="E8003">
        <v>87</v>
      </c>
      <c r="G8003" s="7"/>
      <c r="H8003"/>
      <c r="I8003" s="45"/>
    </row>
    <row r="8004" spans="2:9" x14ac:dyDescent="0.5">
      <c r="B8004" s="1">
        <v>44322</v>
      </c>
      <c r="C8004" s="42" t="s">
        <v>1</v>
      </c>
      <c r="D8004" s="42" t="s">
        <v>15</v>
      </c>
      <c r="E8004">
        <v>106</v>
      </c>
      <c r="G8004" s="7"/>
      <c r="H8004"/>
      <c r="I8004" s="45"/>
    </row>
    <row r="8005" spans="2:9" x14ac:dyDescent="0.5">
      <c r="B8005" s="1">
        <v>44322</v>
      </c>
      <c r="C8005" s="42" t="s">
        <v>1</v>
      </c>
      <c r="D8005" s="42" t="s">
        <v>15</v>
      </c>
      <c r="E8005">
        <v>118</v>
      </c>
      <c r="G8005" s="7"/>
      <c r="H8005"/>
      <c r="I8005" s="45"/>
    </row>
    <row r="8006" spans="2:9" x14ac:dyDescent="0.5">
      <c r="B8006" s="1">
        <v>44322</v>
      </c>
      <c r="C8006" s="42" t="s">
        <v>1</v>
      </c>
      <c r="D8006" s="42" t="s">
        <v>15</v>
      </c>
      <c r="E8006">
        <v>109</v>
      </c>
      <c r="G8006" s="7"/>
      <c r="H8006"/>
      <c r="I8006" s="45"/>
    </row>
    <row r="8007" spans="2:9" x14ac:dyDescent="0.5">
      <c r="B8007" s="1">
        <v>44322</v>
      </c>
      <c r="C8007" s="42" t="s">
        <v>1</v>
      </c>
      <c r="D8007" s="42" t="s">
        <v>15</v>
      </c>
      <c r="E8007">
        <v>99</v>
      </c>
      <c r="G8007" s="7"/>
      <c r="H8007"/>
      <c r="I8007" s="45"/>
    </row>
    <row r="8008" spans="2:9" x14ac:dyDescent="0.5">
      <c r="B8008" s="1">
        <v>44322</v>
      </c>
      <c r="C8008" s="42" t="s">
        <v>1</v>
      </c>
      <c r="D8008" s="42" t="s">
        <v>15</v>
      </c>
      <c r="E8008">
        <v>103</v>
      </c>
      <c r="G8008" s="7"/>
      <c r="H8008"/>
      <c r="I8008" s="45"/>
    </row>
    <row r="8009" spans="2:9" x14ac:dyDescent="0.5">
      <c r="B8009" s="1">
        <v>44322</v>
      </c>
      <c r="C8009" s="42" t="s">
        <v>1</v>
      </c>
      <c r="D8009" s="42" t="s">
        <v>15</v>
      </c>
      <c r="E8009">
        <v>99</v>
      </c>
      <c r="G8009" s="7"/>
      <c r="H8009"/>
      <c r="I8009" s="45"/>
    </row>
    <row r="8010" spans="2:9" x14ac:dyDescent="0.5">
      <c r="B8010" s="1">
        <v>44322</v>
      </c>
      <c r="C8010" s="42" t="s">
        <v>1</v>
      </c>
      <c r="D8010" s="42" t="s">
        <v>15</v>
      </c>
      <c r="E8010">
        <v>106</v>
      </c>
      <c r="G8010" s="7"/>
      <c r="H8010"/>
      <c r="I8010" s="45"/>
    </row>
    <row r="8011" spans="2:9" x14ac:dyDescent="0.5">
      <c r="B8011" s="1">
        <v>44322</v>
      </c>
      <c r="C8011" s="42" t="s">
        <v>1</v>
      </c>
      <c r="D8011" s="42" t="s">
        <v>15</v>
      </c>
      <c r="E8011">
        <v>91</v>
      </c>
      <c r="G8011" s="7"/>
      <c r="H8011"/>
      <c r="I8011" s="45"/>
    </row>
    <row r="8012" spans="2:9" x14ac:dyDescent="0.5">
      <c r="B8012" s="1">
        <v>44322</v>
      </c>
      <c r="C8012" s="42" t="s">
        <v>1</v>
      </c>
      <c r="D8012" s="42" t="s">
        <v>15</v>
      </c>
      <c r="E8012">
        <v>105</v>
      </c>
      <c r="G8012" s="7"/>
      <c r="H8012"/>
      <c r="I8012" s="45"/>
    </row>
    <row r="8013" spans="2:9" x14ac:dyDescent="0.5">
      <c r="B8013" s="1">
        <v>44322</v>
      </c>
      <c r="C8013" s="42" t="s">
        <v>1</v>
      </c>
      <c r="D8013" s="42" t="s">
        <v>15</v>
      </c>
      <c r="E8013">
        <v>115</v>
      </c>
      <c r="G8013" s="7"/>
      <c r="H8013"/>
      <c r="I8013" s="45"/>
    </row>
    <row r="8014" spans="2:9" x14ac:dyDescent="0.5">
      <c r="B8014" s="1">
        <v>44322</v>
      </c>
      <c r="C8014" s="42" t="s">
        <v>1</v>
      </c>
      <c r="D8014" s="42" t="s">
        <v>15</v>
      </c>
      <c r="E8014">
        <v>121</v>
      </c>
      <c r="G8014" s="7"/>
      <c r="H8014"/>
      <c r="I8014" s="45"/>
    </row>
    <row r="8015" spans="2:9" x14ac:dyDescent="0.5">
      <c r="B8015" s="1">
        <v>44322</v>
      </c>
      <c r="C8015" s="42" t="s">
        <v>1</v>
      </c>
      <c r="D8015" s="42" t="s">
        <v>15</v>
      </c>
      <c r="E8015">
        <v>110</v>
      </c>
      <c r="G8015" s="7"/>
      <c r="H8015"/>
      <c r="I8015" s="45"/>
    </row>
    <row r="8016" spans="2:9" x14ac:dyDescent="0.5">
      <c r="B8016" s="1">
        <v>44322</v>
      </c>
      <c r="C8016" s="42" t="s">
        <v>1</v>
      </c>
      <c r="D8016" s="42" t="s">
        <v>15</v>
      </c>
      <c r="E8016">
        <v>87</v>
      </c>
      <c r="G8016" s="7"/>
      <c r="H8016"/>
      <c r="I8016" s="45"/>
    </row>
    <row r="8017" spans="2:9" x14ac:dyDescent="0.5">
      <c r="B8017" s="1">
        <v>44322</v>
      </c>
      <c r="C8017" s="42" t="s">
        <v>1</v>
      </c>
      <c r="D8017" s="42" t="s">
        <v>15</v>
      </c>
      <c r="E8017">
        <v>94</v>
      </c>
      <c r="G8017" s="7"/>
      <c r="H8017"/>
      <c r="I8017" s="45"/>
    </row>
    <row r="8018" spans="2:9" x14ac:dyDescent="0.5">
      <c r="B8018" s="1">
        <v>44322</v>
      </c>
      <c r="C8018" s="42" t="s">
        <v>1</v>
      </c>
      <c r="D8018" s="42" t="s">
        <v>15</v>
      </c>
      <c r="E8018">
        <v>82</v>
      </c>
      <c r="G8018" s="7"/>
      <c r="H8018"/>
      <c r="I8018" s="45"/>
    </row>
    <row r="8019" spans="2:9" x14ac:dyDescent="0.5">
      <c r="B8019" s="1">
        <v>44322</v>
      </c>
      <c r="C8019" s="42" t="s">
        <v>1</v>
      </c>
      <c r="D8019" s="42" t="s">
        <v>15</v>
      </c>
      <c r="E8019">
        <v>121</v>
      </c>
      <c r="G8019" s="7"/>
      <c r="H8019"/>
      <c r="I8019" s="45"/>
    </row>
    <row r="8020" spans="2:9" x14ac:dyDescent="0.5">
      <c r="B8020" s="1">
        <v>44322</v>
      </c>
      <c r="C8020" s="42" t="s">
        <v>1</v>
      </c>
      <c r="D8020" s="42" t="s">
        <v>15</v>
      </c>
      <c r="E8020">
        <v>119</v>
      </c>
      <c r="G8020" s="7"/>
      <c r="H8020"/>
      <c r="I8020" s="45"/>
    </row>
    <row r="8021" spans="2:9" x14ac:dyDescent="0.5">
      <c r="B8021" s="1">
        <v>44322</v>
      </c>
      <c r="C8021" s="42" t="s">
        <v>1</v>
      </c>
      <c r="D8021" s="42" t="s">
        <v>15</v>
      </c>
      <c r="E8021">
        <v>86</v>
      </c>
      <c r="G8021" s="7"/>
      <c r="H8021"/>
      <c r="I8021" s="45"/>
    </row>
    <row r="8022" spans="2:9" x14ac:dyDescent="0.5">
      <c r="B8022" s="1">
        <v>44322</v>
      </c>
      <c r="C8022" s="42" t="s">
        <v>1</v>
      </c>
      <c r="D8022" s="42" t="s">
        <v>15</v>
      </c>
      <c r="E8022">
        <v>98</v>
      </c>
      <c r="G8022" s="7"/>
      <c r="H8022"/>
      <c r="I8022" s="45"/>
    </row>
    <row r="8023" spans="2:9" x14ac:dyDescent="0.5">
      <c r="B8023" s="1">
        <v>44322</v>
      </c>
      <c r="C8023" s="42" t="s">
        <v>1</v>
      </c>
      <c r="D8023" s="42" t="s">
        <v>15</v>
      </c>
      <c r="E8023">
        <v>117</v>
      </c>
      <c r="G8023" s="7"/>
      <c r="H8023"/>
      <c r="I8023" s="45"/>
    </row>
    <row r="8024" spans="2:9" x14ac:dyDescent="0.5">
      <c r="B8024" s="1">
        <v>44322</v>
      </c>
      <c r="C8024" s="42" t="s">
        <v>1</v>
      </c>
      <c r="D8024" s="42" t="s">
        <v>15</v>
      </c>
      <c r="E8024">
        <v>95</v>
      </c>
      <c r="G8024" s="7"/>
      <c r="H8024"/>
      <c r="I8024" s="45"/>
    </row>
    <row r="8025" spans="2:9" x14ac:dyDescent="0.5">
      <c r="B8025" s="1">
        <v>44322</v>
      </c>
      <c r="C8025" s="42" t="s">
        <v>1</v>
      </c>
      <c r="D8025" s="42" t="s">
        <v>15</v>
      </c>
      <c r="E8025">
        <v>96</v>
      </c>
      <c r="G8025" s="7"/>
      <c r="H8025"/>
      <c r="I8025" s="45"/>
    </row>
    <row r="8026" spans="2:9" x14ac:dyDescent="0.5">
      <c r="B8026" s="1">
        <v>44322</v>
      </c>
      <c r="C8026" s="42" t="s">
        <v>1</v>
      </c>
      <c r="D8026" s="42" t="s">
        <v>15</v>
      </c>
      <c r="E8026">
        <v>94</v>
      </c>
      <c r="G8026" s="7"/>
      <c r="H8026"/>
      <c r="I8026" s="45"/>
    </row>
    <row r="8027" spans="2:9" x14ac:dyDescent="0.5">
      <c r="B8027" s="1">
        <v>44322</v>
      </c>
      <c r="C8027" s="42" t="s">
        <v>1</v>
      </c>
      <c r="D8027" s="42" t="s">
        <v>15</v>
      </c>
      <c r="E8027">
        <v>75</v>
      </c>
      <c r="G8027" s="7"/>
      <c r="H8027"/>
      <c r="I8027" s="45"/>
    </row>
    <row r="8028" spans="2:9" x14ac:dyDescent="0.5">
      <c r="B8028" s="1">
        <v>44322</v>
      </c>
      <c r="C8028" s="42" t="s">
        <v>1</v>
      </c>
      <c r="D8028" s="42" t="s">
        <v>15</v>
      </c>
      <c r="E8028">
        <v>89</v>
      </c>
      <c r="G8028" s="7"/>
      <c r="H8028"/>
      <c r="I8028" s="45"/>
    </row>
    <row r="8029" spans="2:9" x14ac:dyDescent="0.5">
      <c r="B8029" s="1">
        <v>44322</v>
      </c>
      <c r="C8029" s="42" t="s">
        <v>1</v>
      </c>
      <c r="D8029" s="42" t="s">
        <v>15</v>
      </c>
      <c r="E8029">
        <v>116</v>
      </c>
      <c r="G8029" s="7"/>
      <c r="H8029"/>
      <c r="I8029" s="45"/>
    </row>
    <row r="8030" spans="2:9" x14ac:dyDescent="0.5">
      <c r="B8030" s="1">
        <v>44322</v>
      </c>
      <c r="C8030" s="42" t="s">
        <v>1</v>
      </c>
      <c r="D8030" s="42" t="s">
        <v>15</v>
      </c>
      <c r="E8030">
        <v>99</v>
      </c>
      <c r="G8030" s="7"/>
      <c r="H8030"/>
      <c r="I8030" s="45"/>
    </row>
    <row r="8031" spans="2:9" x14ac:dyDescent="0.5">
      <c r="B8031" s="1">
        <v>44322</v>
      </c>
      <c r="C8031" s="42" t="s">
        <v>1</v>
      </c>
      <c r="D8031" s="42" t="s">
        <v>15</v>
      </c>
      <c r="E8031">
        <v>89</v>
      </c>
      <c r="G8031" s="7"/>
      <c r="H8031"/>
      <c r="I8031" s="45"/>
    </row>
    <row r="8032" spans="2:9" x14ac:dyDescent="0.5">
      <c r="B8032" s="1">
        <v>44322</v>
      </c>
      <c r="C8032" s="42" t="s">
        <v>1</v>
      </c>
      <c r="D8032" s="42" t="s">
        <v>15</v>
      </c>
      <c r="E8032">
        <v>131</v>
      </c>
      <c r="G8032" s="7"/>
      <c r="H8032"/>
      <c r="I8032" s="45"/>
    </row>
    <row r="8033" spans="2:9" x14ac:dyDescent="0.5">
      <c r="B8033" s="1">
        <v>44322</v>
      </c>
      <c r="C8033" s="42" t="s">
        <v>1</v>
      </c>
      <c r="D8033" s="42" t="s">
        <v>15</v>
      </c>
      <c r="E8033">
        <v>119</v>
      </c>
      <c r="G8033" s="7"/>
      <c r="H8033"/>
      <c r="I8033" s="45"/>
    </row>
    <row r="8034" spans="2:9" x14ac:dyDescent="0.5">
      <c r="B8034" s="1">
        <v>44322</v>
      </c>
      <c r="C8034" s="42" t="s">
        <v>1</v>
      </c>
      <c r="D8034" s="42" t="s">
        <v>15</v>
      </c>
      <c r="E8034">
        <v>106</v>
      </c>
      <c r="G8034" s="7"/>
      <c r="H8034"/>
      <c r="I8034" s="45"/>
    </row>
    <row r="8035" spans="2:9" x14ac:dyDescent="0.5">
      <c r="B8035" s="1">
        <v>44322</v>
      </c>
      <c r="C8035" s="42" t="s">
        <v>1</v>
      </c>
      <c r="D8035" s="42" t="s">
        <v>15</v>
      </c>
      <c r="E8035">
        <v>89</v>
      </c>
      <c r="G8035" s="7"/>
      <c r="H8035"/>
      <c r="I8035" s="45"/>
    </row>
    <row r="8036" spans="2:9" x14ac:dyDescent="0.5">
      <c r="B8036" s="1">
        <v>44322</v>
      </c>
      <c r="C8036" s="42" t="s">
        <v>1</v>
      </c>
      <c r="D8036" s="42" t="s">
        <v>15</v>
      </c>
      <c r="E8036">
        <v>105</v>
      </c>
      <c r="G8036" s="7"/>
      <c r="H8036"/>
      <c r="I8036" s="45"/>
    </row>
    <row r="8037" spans="2:9" x14ac:dyDescent="0.5">
      <c r="B8037" s="1">
        <v>44322</v>
      </c>
      <c r="C8037" s="42" t="s">
        <v>1</v>
      </c>
      <c r="D8037" s="42" t="s">
        <v>15</v>
      </c>
      <c r="E8037">
        <v>96</v>
      </c>
      <c r="G8037" s="7"/>
      <c r="H8037"/>
      <c r="I8037" s="45"/>
    </row>
    <row r="8038" spans="2:9" x14ac:dyDescent="0.5">
      <c r="B8038" s="1">
        <v>44322</v>
      </c>
      <c r="C8038" s="42" t="s">
        <v>1</v>
      </c>
      <c r="D8038" s="42" t="s">
        <v>15</v>
      </c>
      <c r="E8038">
        <v>109</v>
      </c>
      <c r="G8038" s="7"/>
      <c r="H8038"/>
      <c r="I8038" s="45"/>
    </row>
    <row r="8039" spans="2:9" x14ac:dyDescent="0.5">
      <c r="B8039" s="1">
        <v>44322</v>
      </c>
      <c r="C8039" s="42" t="s">
        <v>1</v>
      </c>
      <c r="D8039" s="42" t="s">
        <v>15</v>
      </c>
      <c r="E8039">
        <v>101</v>
      </c>
      <c r="G8039" s="7"/>
      <c r="H8039"/>
      <c r="I8039" s="45"/>
    </row>
    <row r="8040" spans="2:9" x14ac:dyDescent="0.5">
      <c r="B8040" s="1">
        <v>44322</v>
      </c>
      <c r="C8040" s="42" t="s">
        <v>576</v>
      </c>
      <c r="D8040" s="42" t="s">
        <v>15</v>
      </c>
      <c r="E8040">
        <v>139</v>
      </c>
      <c r="G8040" s="7"/>
      <c r="H8040"/>
      <c r="I8040" s="45"/>
    </row>
    <row r="8041" spans="2:9" x14ac:dyDescent="0.5">
      <c r="B8041" s="1">
        <v>44322</v>
      </c>
      <c r="C8041" s="42" t="s">
        <v>570</v>
      </c>
      <c r="D8041" s="42" t="s">
        <v>15</v>
      </c>
      <c r="E8041">
        <v>144</v>
      </c>
      <c r="G8041" s="7"/>
      <c r="H8041"/>
      <c r="I8041" s="45"/>
    </row>
    <row r="8042" spans="2:9" x14ac:dyDescent="0.5">
      <c r="B8042" s="1">
        <v>44322</v>
      </c>
      <c r="C8042" s="42" t="s">
        <v>575</v>
      </c>
      <c r="D8042" s="42" t="s">
        <v>11</v>
      </c>
      <c r="E8042">
        <v>279</v>
      </c>
      <c r="G8042" s="7"/>
      <c r="H8042"/>
      <c r="I8042" s="45"/>
    </row>
    <row r="8043" spans="2:9" x14ac:dyDescent="0.5">
      <c r="B8043" s="1">
        <v>44322</v>
      </c>
      <c r="C8043" s="42" t="s">
        <v>570</v>
      </c>
      <c r="D8043" s="42" t="s">
        <v>15</v>
      </c>
      <c r="E8043">
        <v>144</v>
      </c>
      <c r="G8043" s="7"/>
      <c r="H8043"/>
      <c r="I8043" s="45"/>
    </row>
    <row r="8044" spans="2:9" x14ac:dyDescent="0.5">
      <c r="B8044" s="1">
        <v>44322</v>
      </c>
      <c r="C8044" s="42" t="s">
        <v>576</v>
      </c>
      <c r="D8044" s="42" t="s">
        <v>15</v>
      </c>
      <c r="E8044">
        <v>129</v>
      </c>
      <c r="G8044" s="7"/>
      <c r="H8044"/>
      <c r="I8044" s="45"/>
    </row>
    <row r="8045" spans="2:9" x14ac:dyDescent="0.5">
      <c r="B8045" s="1">
        <v>44322</v>
      </c>
      <c r="C8045" s="42" t="s">
        <v>570</v>
      </c>
      <c r="D8045" s="42" t="s">
        <v>15</v>
      </c>
      <c r="E8045">
        <v>189</v>
      </c>
      <c r="G8045" s="7"/>
      <c r="H8045"/>
      <c r="I8045" s="45"/>
    </row>
    <row r="8046" spans="2:9" x14ac:dyDescent="0.5">
      <c r="B8046" s="1">
        <v>44322</v>
      </c>
      <c r="C8046" s="42" t="s">
        <v>570</v>
      </c>
      <c r="D8046" s="42" t="s">
        <v>15</v>
      </c>
      <c r="E8046">
        <v>190</v>
      </c>
      <c r="G8046" s="7"/>
      <c r="H8046"/>
      <c r="I8046" s="45"/>
    </row>
    <row r="8047" spans="2:9" x14ac:dyDescent="0.5">
      <c r="B8047" s="1">
        <v>44322</v>
      </c>
      <c r="C8047" s="42" t="s">
        <v>570</v>
      </c>
      <c r="D8047" s="42" t="s">
        <v>15</v>
      </c>
      <c r="E8047">
        <v>169</v>
      </c>
      <c r="G8047" s="7"/>
      <c r="H8047"/>
      <c r="I8047" s="45"/>
    </row>
    <row r="8048" spans="2:9" x14ac:dyDescent="0.5">
      <c r="B8048" s="1">
        <v>44322</v>
      </c>
      <c r="C8048" s="42" t="s">
        <v>570</v>
      </c>
      <c r="D8048" s="42" t="s">
        <v>15</v>
      </c>
      <c r="E8048">
        <v>155</v>
      </c>
      <c r="G8048" s="7"/>
      <c r="H8048"/>
      <c r="I8048" s="45"/>
    </row>
    <row r="8049" spans="2:9" x14ac:dyDescent="0.5">
      <c r="B8049" s="1">
        <v>44322</v>
      </c>
      <c r="C8049" s="42" t="s">
        <v>575</v>
      </c>
      <c r="D8049" s="42" t="s">
        <v>11</v>
      </c>
      <c r="E8049">
        <v>275</v>
      </c>
      <c r="G8049" s="7"/>
      <c r="H8049"/>
      <c r="I8049" s="45"/>
    </row>
    <row r="8050" spans="2:9" x14ac:dyDescent="0.5">
      <c r="B8050" s="1">
        <v>44322</v>
      </c>
      <c r="C8050" s="42" t="s">
        <v>578</v>
      </c>
      <c r="D8050" s="42" t="s">
        <v>15</v>
      </c>
      <c r="E8050">
        <v>189</v>
      </c>
      <c r="G8050" s="7"/>
      <c r="H8050"/>
      <c r="I8050" s="45"/>
    </row>
    <row r="8051" spans="2:9" x14ac:dyDescent="0.5">
      <c r="B8051" s="1">
        <v>44322</v>
      </c>
      <c r="C8051" s="42" t="s">
        <v>289</v>
      </c>
      <c r="D8051" s="42"/>
      <c r="E8051">
        <v>104</v>
      </c>
      <c r="G8051" s="7"/>
      <c r="H8051"/>
      <c r="I8051" s="45"/>
    </row>
    <row r="8052" spans="2:9" x14ac:dyDescent="0.5">
      <c r="B8052" s="1">
        <v>44322</v>
      </c>
      <c r="C8052" s="42" t="s">
        <v>575</v>
      </c>
      <c r="D8052" s="42" t="s">
        <v>11</v>
      </c>
      <c r="E8052">
        <v>209</v>
      </c>
      <c r="G8052" s="7"/>
      <c r="H8052"/>
      <c r="I8052" s="45"/>
    </row>
    <row r="8053" spans="2:9" x14ac:dyDescent="0.5">
      <c r="B8053" s="1">
        <v>44322</v>
      </c>
      <c r="C8053" s="42" t="s">
        <v>575</v>
      </c>
      <c r="D8053" s="42" t="s">
        <v>11</v>
      </c>
      <c r="E8053">
        <v>254</v>
      </c>
      <c r="G8053" s="7"/>
      <c r="H8053"/>
      <c r="I8053" s="45"/>
    </row>
    <row r="8054" spans="2:9" x14ac:dyDescent="0.5">
      <c r="B8054" s="1">
        <v>44322</v>
      </c>
      <c r="C8054" s="42" t="s">
        <v>575</v>
      </c>
      <c r="D8054" s="42" t="s">
        <v>11</v>
      </c>
      <c r="E8054">
        <v>200</v>
      </c>
      <c r="G8054" s="7"/>
      <c r="H8054"/>
      <c r="I8054" s="45"/>
    </row>
    <row r="8055" spans="2:9" x14ac:dyDescent="0.5">
      <c r="B8055" s="1">
        <v>44322</v>
      </c>
      <c r="C8055" s="42" t="s">
        <v>575</v>
      </c>
      <c r="D8055" s="42" t="s">
        <v>11</v>
      </c>
      <c r="E8055">
        <v>250</v>
      </c>
      <c r="G8055" s="7"/>
      <c r="H8055"/>
      <c r="I8055" s="45"/>
    </row>
    <row r="8056" spans="2:9" x14ac:dyDescent="0.5">
      <c r="B8056" s="1">
        <v>44322</v>
      </c>
      <c r="C8056" s="42" t="s">
        <v>575</v>
      </c>
      <c r="D8056" s="42" t="s">
        <v>11</v>
      </c>
      <c r="E8056">
        <v>285</v>
      </c>
      <c r="G8056" s="7"/>
      <c r="H8056"/>
      <c r="I8056" s="45"/>
    </row>
    <row r="8057" spans="2:9" x14ac:dyDescent="0.5">
      <c r="B8057" s="1">
        <v>44322</v>
      </c>
      <c r="C8057" s="42" t="s">
        <v>575</v>
      </c>
      <c r="D8057" s="42" t="s">
        <v>11</v>
      </c>
      <c r="E8057">
        <v>283</v>
      </c>
      <c r="G8057" s="7"/>
      <c r="H8057"/>
      <c r="I8057" s="45"/>
    </row>
    <row r="8058" spans="2:9" x14ac:dyDescent="0.5">
      <c r="B8058" s="1">
        <v>44322</v>
      </c>
      <c r="C8058" s="42" t="s">
        <v>289</v>
      </c>
      <c r="D8058" s="42"/>
      <c r="E8058">
        <v>141</v>
      </c>
      <c r="G8058" s="7"/>
      <c r="H8058"/>
      <c r="I8058" s="45"/>
    </row>
    <row r="8059" spans="2:9" x14ac:dyDescent="0.5">
      <c r="B8059" s="1">
        <v>44322</v>
      </c>
      <c r="C8059" s="42" t="s">
        <v>289</v>
      </c>
      <c r="D8059" s="42"/>
      <c r="E8059">
        <v>139</v>
      </c>
      <c r="G8059" s="7"/>
      <c r="H8059"/>
      <c r="I8059" s="45"/>
    </row>
    <row r="8060" spans="2:9" x14ac:dyDescent="0.5">
      <c r="B8060" s="1">
        <v>44322</v>
      </c>
      <c r="C8060" s="42" t="s">
        <v>289</v>
      </c>
      <c r="D8060" s="42"/>
      <c r="E8060">
        <v>110</v>
      </c>
      <c r="G8060" s="7"/>
      <c r="H8060"/>
      <c r="I8060" s="45"/>
    </row>
    <row r="8061" spans="2:9" x14ac:dyDescent="0.5">
      <c r="B8061" s="1">
        <v>44322</v>
      </c>
      <c r="C8061" s="42" t="s">
        <v>289</v>
      </c>
      <c r="D8061" s="42"/>
      <c r="E8061">
        <v>124</v>
      </c>
      <c r="G8061" s="7"/>
      <c r="H8061"/>
      <c r="I8061" s="45"/>
    </row>
    <row r="8062" spans="2:9" x14ac:dyDescent="0.5">
      <c r="B8062" s="1">
        <v>44322</v>
      </c>
      <c r="C8062" s="42" t="s">
        <v>289</v>
      </c>
      <c r="D8062" s="42"/>
      <c r="E8062">
        <v>94</v>
      </c>
      <c r="G8062" s="7"/>
      <c r="H8062"/>
      <c r="I8062" s="45"/>
    </row>
    <row r="8063" spans="2:9" x14ac:dyDescent="0.5">
      <c r="B8063" s="1">
        <v>44322</v>
      </c>
      <c r="C8063" s="42" t="s">
        <v>289</v>
      </c>
      <c r="D8063" s="42"/>
      <c r="E8063">
        <v>106</v>
      </c>
      <c r="G8063" s="7"/>
      <c r="H8063"/>
      <c r="I8063" s="45"/>
    </row>
    <row r="8064" spans="2:9" x14ac:dyDescent="0.5">
      <c r="B8064" s="1">
        <v>44322</v>
      </c>
      <c r="C8064" s="42" t="s">
        <v>27</v>
      </c>
      <c r="D8064" s="42" t="s">
        <v>15</v>
      </c>
      <c r="E8064">
        <v>125</v>
      </c>
      <c r="G8064" s="7"/>
      <c r="H8064"/>
      <c r="I8064" s="45"/>
    </row>
    <row r="8065" spans="2:9" x14ac:dyDescent="0.5">
      <c r="B8065" s="1">
        <v>44322</v>
      </c>
      <c r="C8065" s="42" t="s">
        <v>27</v>
      </c>
      <c r="D8065" s="42" t="s">
        <v>15</v>
      </c>
      <c r="E8065">
        <v>107</v>
      </c>
      <c r="G8065" s="7"/>
      <c r="H8065"/>
      <c r="I8065" s="45"/>
    </row>
    <row r="8066" spans="2:9" x14ac:dyDescent="0.5">
      <c r="B8066" s="1">
        <v>44322</v>
      </c>
      <c r="C8066" s="42" t="s">
        <v>27</v>
      </c>
      <c r="D8066" s="42" t="s">
        <v>15</v>
      </c>
      <c r="E8066">
        <v>99</v>
      </c>
      <c r="G8066" s="7"/>
      <c r="H8066"/>
      <c r="I8066" s="45"/>
    </row>
    <row r="8067" spans="2:9" x14ac:dyDescent="0.5">
      <c r="B8067" s="1">
        <v>44322</v>
      </c>
      <c r="C8067" s="42" t="s">
        <v>27</v>
      </c>
      <c r="D8067" s="42" t="s">
        <v>15</v>
      </c>
      <c r="E8067">
        <v>101</v>
      </c>
      <c r="G8067" s="7"/>
      <c r="H8067"/>
      <c r="I8067" s="45"/>
    </row>
    <row r="8068" spans="2:9" x14ac:dyDescent="0.5">
      <c r="B8068" s="1">
        <v>44322</v>
      </c>
      <c r="C8068" s="42" t="s">
        <v>27</v>
      </c>
      <c r="D8068" s="42" t="s">
        <v>15</v>
      </c>
      <c r="E8068">
        <v>167</v>
      </c>
      <c r="G8068" s="7"/>
      <c r="H8068"/>
      <c r="I8068" s="45"/>
    </row>
    <row r="8069" spans="2:9" x14ac:dyDescent="0.5">
      <c r="B8069" s="1">
        <v>44322</v>
      </c>
      <c r="C8069" s="42" t="s">
        <v>27</v>
      </c>
      <c r="D8069" s="42" t="s">
        <v>15</v>
      </c>
      <c r="E8069">
        <v>104</v>
      </c>
      <c r="G8069" s="7"/>
      <c r="H8069"/>
      <c r="I8069" s="45"/>
    </row>
    <row r="8070" spans="2:9" x14ac:dyDescent="0.5">
      <c r="B8070" s="1">
        <v>44323</v>
      </c>
      <c r="C8070" s="42" t="s">
        <v>27</v>
      </c>
      <c r="D8070" s="42" t="s">
        <v>15</v>
      </c>
      <c r="E8070">
        <v>196</v>
      </c>
      <c r="F8070">
        <v>55.4</v>
      </c>
      <c r="G8070" s="7">
        <v>226001123270</v>
      </c>
      <c r="H8070">
        <v>3</v>
      </c>
      <c r="I8070" s="45"/>
    </row>
    <row r="8071" spans="2:9" x14ac:dyDescent="0.5">
      <c r="B8071" s="1">
        <v>44323</v>
      </c>
      <c r="C8071" s="42" t="s">
        <v>27</v>
      </c>
      <c r="D8071" s="42" t="s">
        <v>15</v>
      </c>
      <c r="E8071">
        <v>204</v>
      </c>
      <c r="F8071">
        <v>78.2</v>
      </c>
      <c r="G8071" s="7">
        <v>226001123285</v>
      </c>
      <c r="H8071">
        <v>3</v>
      </c>
      <c r="I8071" s="45"/>
    </row>
    <row r="8072" spans="2:9" x14ac:dyDescent="0.5">
      <c r="B8072" s="1">
        <v>44323</v>
      </c>
      <c r="C8072" s="42" t="s">
        <v>27</v>
      </c>
      <c r="D8072" s="42" t="s">
        <v>15</v>
      </c>
      <c r="E8072">
        <v>164</v>
      </c>
      <c r="F8072">
        <v>42.8</v>
      </c>
      <c r="G8072" s="7">
        <v>226001123230</v>
      </c>
      <c r="H8072">
        <v>2</v>
      </c>
      <c r="I8072" s="45"/>
    </row>
    <row r="8073" spans="2:9" x14ac:dyDescent="0.5">
      <c r="B8073" s="1">
        <v>44323</v>
      </c>
      <c r="C8073" s="42" t="s">
        <v>27</v>
      </c>
      <c r="D8073" s="42" t="s">
        <v>15</v>
      </c>
      <c r="E8073">
        <v>179</v>
      </c>
      <c r="F8073">
        <v>55.3</v>
      </c>
      <c r="G8073" s="7">
        <v>226001123237</v>
      </c>
      <c r="H8073">
        <v>2</v>
      </c>
      <c r="I8073" s="45"/>
    </row>
    <row r="8074" spans="2:9" x14ac:dyDescent="0.5">
      <c r="B8074" s="1">
        <v>44323</v>
      </c>
      <c r="C8074" s="42" t="s">
        <v>27</v>
      </c>
      <c r="D8074" s="42" t="s">
        <v>15</v>
      </c>
      <c r="E8074">
        <v>208</v>
      </c>
      <c r="F8074">
        <v>71.099999999999994</v>
      </c>
      <c r="G8074" s="7">
        <v>226001123274</v>
      </c>
      <c r="H8074">
        <v>4</v>
      </c>
      <c r="I8074" s="45"/>
    </row>
    <row r="8075" spans="2:9" x14ac:dyDescent="0.5">
      <c r="B8075" s="1">
        <v>44323</v>
      </c>
      <c r="C8075" s="42" t="s">
        <v>27</v>
      </c>
      <c r="D8075" s="42" t="s">
        <v>15</v>
      </c>
      <c r="E8075">
        <v>231</v>
      </c>
      <c r="F8075">
        <v>108.6</v>
      </c>
      <c r="G8075" s="7">
        <v>226001123242</v>
      </c>
      <c r="H8075">
        <v>3</v>
      </c>
      <c r="I8075" s="45"/>
    </row>
    <row r="8076" spans="2:9" x14ac:dyDescent="0.5">
      <c r="B8076" s="1">
        <v>44323</v>
      </c>
      <c r="C8076" s="42" t="s">
        <v>27</v>
      </c>
      <c r="D8076" s="42" t="s">
        <v>15</v>
      </c>
      <c r="E8076">
        <v>190</v>
      </c>
      <c r="F8076">
        <v>60.9</v>
      </c>
      <c r="G8076" s="7">
        <v>226001123297</v>
      </c>
      <c r="H8076" t="s">
        <v>21</v>
      </c>
      <c r="I8076" s="45"/>
    </row>
    <row r="8077" spans="2:9" x14ac:dyDescent="0.5">
      <c r="B8077" s="1">
        <v>44323</v>
      </c>
      <c r="C8077" s="42" t="s">
        <v>27</v>
      </c>
      <c r="D8077" s="42" t="s">
        <v>15</v>
      </c>
      <c r="E8077">
        <v>209</v>
      </c>
      <c r="F8077">
        <v>89.1</v>
      </c>
      <c r="G8077" s="7">
        <v>226001123219</v>
      </c>
      <c r="H8077">
        <v>3</v>
      </c>
      <c r="I8077" s="45"/>
    </row>
    <row r="8078" spans="2:9" x14ac:dyDescent="0.5">
      <c r="B8078" s="1">
        <v>44323</v>
      </c>
      <c r="C8078" s="42" t="s">
        <v>27</v>
      </c>
      <c r="D8078" s="42" t="s">
        <v>15</v>
      </c>
      <c r="E8078">
        <v>215</v>
      </c>
      <c r="F8078">
        <v>86.4</v>
      </c>
      <c r="G8078" s="7">
        <v>226001123216</v>
      </c>
      <c r="H8078">
        <v>3</v>
      </c>
      <c r="I8078" s="45"/>
    </row>
    <row r="8079" spans="2:9" x14ac:dyDescent="0.5">
      <c r="B8079" s="1">
        <v>44323</v>
      </c>
      <c r="C8079" s="42" t="s">
        <v>27</v>
      </c>
      <c r="D8079" s="42" t="s">
        <v>15</v>
      </c>
      <c r="E8079">
        <v>190</v>
      </c>
      <c r="F8079">
        <v>64</v>
      </c>
      <c r="G8079" s="7">
        <v>226001123292</v>
      </c>
      <c r="H8079">
        <v>3</v>
      </c>
      <c r="I8079" s="45"/>
    </row>
    <row r="8080" spans="2:9" x14ac:dyDescent="0.5">
      <c r="B8080" s="1">
        <v>44323</v>
      </c>
      <c r="C8080" s="42" t="s">
        <v>27</v>
      </c>
      <c r="D8080" s="42" t="s">
        <v>15</v>
      </c>
      <c r="E8080">
        <v>199</v>
      </c>
      <c r="F8080">
        <v>69.599999999999994</v>
      </c>
      <c r="G8080" s="7">
        <v>226001123477</v>
      </c>
      <c r="H8080">
        <v>3</v>
      </c>
      <c r="I8080" s="45"/>
    </row>
    <row r="8081" spans="2:9" x14ac:dyDescent="0.5">
      <c r="B8081" s="1">
        <v>44323</v>
      </c>
      <c r="C8081" s="42" t="s">
        <v>27</v>
      </c>
      <c r="D8081" s="42" t="s">
        <v>15</v>
      </c>
      <c r="E8081">
        <v>180</v>
      </c>
      <c r="F8081">
        <v>51.5</v>
      </c>
      <c r="G8081" s="7">
        <v>226001123414</v>
      </c>
      <c r="H8081">
        <v>2</v>
      </c>
      <c r="I8081" s="45"/>
    </row>
    <row r="8082" spans="2:9" x14ac:dyDescent="0.5">
      <c r="B8082" s="1">
        <v>44323</v>
      </c>
      <c r="C8082" s="42" t="s">
        <v>27</v>
      </c>
      <c r="D8082" s="42" t="s">
        <v>15</v>
      </c>
      <c r="E8082">
        <v>181</v>
      </c>
      <c r="F8082">
        <v>50.1</v>
      </c>
      <c r="G8082" s="7">
        <v>226001123266</v>
      </c>
      <c r="H8082">
        <v>2</v>
      </c>
      <c r="I8082" s="45"/>
    </row>
    <row r="8083" spans="2:9" x14ac:dyDescent="0.5">
      <c r="B8083" s="1">
        <v>44323</v>
      </c>
      <c r="C8083" s="42" t="s">
        <v>27</v>
      </c>
      <c r="D8083" s="42" t="s">
        <v>15</v>
      </c>
      <c r="E8083">
        <v>203</v>
      </c>
      <c r="F8083">
        <v>85.4</v>
      </c>
      <c r="G8083" s="7">
        <v>226001123200</v>
      </c>
      <c r="H8083">
        <v>3</v>
      </c>
      <c r="I8083" s="45"/>
    </row>
    <row r="8084" spans="2:9" x14ac:dyDescent="0.5">
      <c r="B8084" s="1">
        <v>44323</v>
      </c>
      <c r="C8084" s="42" t="s">
        <v>27</v>
      </c>
      <c r="D8084" s="42" t="s">
        <v>15</v>
      </c>
      <c r="E8084">
        <v>215</v>
      </c>
      <c r="F8084">
        <v>92.4</v>
      </c>
      <c r="G8084" s="7">
        <v>226001123236</v>
      </c>
      <c r="H8084">
        <v>3</v>
      </c>
      <c r="I8084" s="45"/>
    </row>
    <row r="8085" spans="2:9" x14ac:dyDescent="0.5">
      <c r="B8085" s="1">
        <v>44323</v>
      </c>
      <c r="C8085" s="42" t="s">
        <v>27</v>
      </c>
      <c r="D8085" s="42" t="s">
        <v>15</v>
      </c>
      <c r="E8085">
        <v>217</v>
      </c>
      <c r="F8085">
        <v>98.5</v>
      </c>
      <c r="G8085" s="7">
        <v>226001123273</v>
      </c>
      <c r="H8085">
        <v>3</v>
      </c>
      <c r="I8085" s="45"/>
    </row>
    <row r="8086" spans="2:9" x14ac:dyDescent="0.5">
      <c r="B8086" s="1">
        <v>44323</v>
      </c>
      <c r="C8086" s="42" t="s">
        <v>27</v>
      </c>
      <c r="D8086" s="42" t="s">
        <v>15</v>
      </c>
      <c r="E8086">
        <v>210</v>
      </c>
      <c r="F8086">
        <v>83.6</v>
      </c>
      <c r="G8086" s="7">
        <v>226001123213</v>
      </c>
      <c r="H8086">
        <v>3</v>
      </c>
      <c r="I8086" s="45"/>
    </row>
    <row r="8087" spans="2:9" x14ac:dyDescent="0.5">
      <c r="B8087" s="1">
        <v>44323</v>
      </c>
      <c r="C8087" s="42" t="s">
        <v>27</v>
      </c>
      <c r="D8087" s="42" t="s">
        <v>15</v>
      </c>
      <c r="E8087">
        <v>206</v>
      </c>
      <c r="F8087">
        <v>78.5</v>
      </c>
      <c r="G8087" s="7">
        <v>226001123246</v>
      </c>
      <c r="H8087">
        <v>3</v>
      </c>
      <c r="I8087" s="45"/>
    </row>
    <row r="8088" spans="2:9" x14ac:dyDescent="0.5">
      <c r="B8088" s="1">
        <v>44323</v>
      </c>
      <c r="C8088" s="42" t="s">
        <v>27</v>
      </c>
      <c r="D8088" s="42" t="s">
        <v>565</v>
      </c>
      <c r="E8088">
        <v>350</v>
      </c>
      <c r="G8088" s="7">
        <v>226001123256</v>
      </c>
      <c r="H8088">
        <v>3</v>
      </c>
      <c r="I8088" s="45" t="s">
        <v>890</v>
      </c>
    </row>
    <row r="8089" spans="2:9" x14ac:dyDescent="0.5">
      <c r="B8089" s="1">
        <v>44323</v>
      </c>
      <c r="C8089" s="42" t="s">
        <v>1</v>
      </c>
      <c r="D8089" s="42" t="s">
        <v>15</v>
      </c>
      <c r="E8089">
        <v>107</v>
      </c>
      <c r="G8089" s="7"/>
      <c r="H8089"/>
      <c r="I8089" s="45"/>
    </row>
    <row r="8090" spans="2:9" x14ac:dyDescent="0.5">
      <c r="B8090" s="1">
        <v>44323</v>
      </c>
      <c r="C8090" s="42" t="s">
        <v>1</v>
      </c>
      <c r="D8090" s="42" t="s">
        <v>15</v>
      </c>
      <c r="E8090">
        <v>104</v>
      </c>
      <c r="G8090" s="7"/>
      <c r="H8090"/>
      <c r="I8090" s="45"/>
    </row>
    <row r="8091" spans="2:9" x14ac:dyDescent="0.5">
      <c r="B8091" s="1">
        <v>44323</v>
      </c>
      <c r="C8091" s="42" t="s">
        <v>1</v>
      </c>
      <c r="D8091" s="42" t="s">
        <v>15</v>
      </c>
      <c r="E8091">
        <v>104</v>
      </c>
      <c r="G8091" s="7"/>
      <c r="H8091"/>
      <c r="I8091" s="45"/>
    </row>
    <row r="8092" spans="2:9" x14ac:dyDescent="0.5">
      <c r="B8092" s="1">
        <v>44323</v>
      </c>
      <c r="C8092" s="42" t="s">
        <v>1</v>
      </c>
      <c r="D8092" s="42" t="s">
        <v>15</v>
      </c>
      <c r="E8092">
        <v>94</v>
      </c>
      <c r="G8092" s="7"/>
      <c r="H8092"/>
      <c r="I8092" s="45"/>
    </row>
    <row r="8093" spans="2:9" x14ac:dyDescent="0.5">
      <c r="B8093" s="1">
        <v>44323</v>
      </c>
      <c r="C8093" s="42" t="s">
        <v>1</v>
      </c>
      <c r="D8093" s="42" t="s">
        <v>15</v>
      </c>
      <c r="E8093">
        <v>116</v>
      </c>
      <c r="G8093" s="7"/>
      <c r="H8093"/>
      <c r="I8093" s="45"/>
    </row>
    <row r="8094" spans="2:9" x14ac:dyDescent="0.5">
      <c r="B8094" s="1">
        <v>44323</v>
      </c>
      <c r="C8094" s="42" t="s">
        <v>1</v>
      </c>
      <c r="D8094" s="42" t="s">
        <v>15</v>
      </c>
      <c r="E8094">
        <v>137</v>
      </c>
      <c r="G8094" s="7"/>
      <c r="H8094"/>
      <c r="I8094" s="45"/>
    </row>
    <row r="8095" spans="2:9" x14ac:dyDescent="0.5">
      <c r="B8095" s="1">
        <v>44323</v>
      </c>
      <c r="C8095" s="42" t="s">
        <v>1</v>
      </c>
      <c r="D8095" s="42" t="s">
        <v>15</v>
      </c>
      <c r="E8095">
        <v>150</v>
      </c>
      <c r="G8095" s="7"/>
      <c r="H8095"/>
      <c r="I8095" s="45"/>
    </row>
    <row r="8096" spans="2:9" x14ac:dyDescent="0.5">
      <c r="B8096" s="1">
        <v>44323</v>
      </c>
      <c r="C8096" s="42" t="s">
        <v>1</v>
      </c>
      <c r="D8096" s="42" t="s">
        <v>15</v>
      </c>
      <c r="E8096">
        <v>161</v>
      </c>
      <c r="G8096" s="7"/>
      <c r="H8096"/>
      <c r="I8096" s="45"/>
    </row>
    <row r="8097" spans="2:9" x14ac:dyDescent="0.5">
      <c r="B8097" s="1">
        <v>44323</v>
      </c>
      <c r="C8097" s="42" t="s">
        <v>1</v>
      </c>
      <c r="D8097" s="42" t="s">
        <v>15</v>
      </c>
      <c r="E8097">
        <v>159</v>
      </c>
      <c r="G8097" s="7"/>
      <c r="H8097"/>
      <c r="I8097" s="45"/>
    </row>
    <row r="8098" spans="2:9" x14ac:dyDescent="0.5">
      <c r="B8098" s="1">
        <v>44323</v>
      </c>
      <c r="C8098" s="42" t="s">
        <v>1</v>
      </c>
      <c r="D8098" s="42" t="s">
        <v>15</v>
      </c>
      <c r="E8098">
        <v>94</v>
      </c>
      <c r="G8098" s="7"/>
      <c r="H8098"/>
      <c r="I8098" s="45"/>
    </row>
    <row r="8099" spans="2:9" x14ac:dyDescent="0.5">
      <c r="B8099" s="1">
        <v>44323</v>
      </c>
      <c r="C8099" s="42" t="s">
        <v>1</v>
      </c>
      <c r="D8099" s="42" t="s">
        <v>15</v>
      </c>
      <c r="E8099">
        <v>140</v>
      </c>
      <c r="G8099" s="7"/>
      <c r="H8099"/>
      <c r="I8099" s="45"/>
    </row>
    <row r="8100" spans="2:9" x14ac:dyDescent="0.5">
      <c r="B8100" s="1">
        <v>44323</v>
      </c>
      <c r="C8100" s="42" t="s">
        <v>1</v>
      </c>
      <c r="D8100" s="42" t="s">
        <v>15</v>
      </c>
      <c r="E8100">
        <v>83</v>
      </c>
      <c r="G8100" s="7"/>
      <c r="H8100"/>
      <c r="I8100" s="45"/>
    </row>
    <row r="8101" spans="2:9" x14ac:dyDescent="0.5">
      <c r="B8101" s="1">
        <v>44323</v>
      </c>
      <c r="C8101" s="42" t="s">
        <v>1</v>
      </c>
      <c r="D8101" s="42" t="s">
        <v>15</v>
      </c>
      <c r="E8101">
        <v>159</v>
      </c>
      <c r="G8101" s="7"/>
      <c r="H8101"/>
      <c r="I8101" s="45"/>
    </row>
    <row r="8102" spans="2:9" x14ac:dyDescent="0.5">
      <c r="B8102" s="1">
        <v>44323</v>
      </c>
      <c r="C8102" s="42" t="s">
        <v>570</v>
      </c>
      <c r="D8102" s="42" t="s">
        <v>15</v>
      </c>
      <c r="E8102">
        <v>182</v>
      </c>
      <c r="G8102" s="7"/>
      <c r="H8102"/>
      <c r="I8102" s="45"/>
    </row>
    <row r="8103" spans="2:9" x14ac:dyDescent="0.5">
      <c r="B8103" s="1">
        <v>44323</v>
      </c>
      <c r="C8103" s="42" t="s">
        <v>576</v>
      </c>
      <c r="D8103" s="42" t="s">
        <v>15</v>
      </c>
      <c r="E8103">
        <v>129</v>
      </c>
      <c r="G8103" s="7"/>
      <c r="H8103"/>
      <c r="I8103" s="45"/>
    </row>
    <row r="8104" spans="2:9" x14ac:dyDescent="0.5">
      <c r="B8104" s="1">
        <v>44323</v>
      </c>
      <c r="C8104" s="42" t="s">
        <v>578</v>
      </c>
      <c r="D8104" s="42" t="s">
        <v>15</v>
      </c>
      <c r="E8104">
        <v>164</v>
      </c>
      <c r="G8104" s="7"/>
      <c r="H8104"/>
      <c r="I8104" s="45"/>
    </row>
    <row r="8105" spans="2:9" x14ac:dyDescent="0.5">
      <c r="B8105" s="1">
        <v>44323</v>
      </c>
      <c r="C8105" s="42" t="s">
        <v>570</v>
      </c>
      <c r="D8105" s="42" t="s">
        <v>15</v>
      </c>
      <c r="E8105">
        <v>146</v>
      </c>
      <c r="G8105" s="7"/>
      <c r="H8105"/>
      <c r="I8105" s="45"/>
    </row>
    <row r="8106" spans="2:9" x14ac:dyDescent="0.5">
      <c r="B8106" s="1">
        <v>44323</v>
      </c>
      <c r="C8106" s="42" t="s">
        <v>570</v>
      </c>
      <c r="D8106" s="42" t="s">
        <v>15</v>
      </c>
      <c r="E8106">
        <v>160</v>
      </c>
      <c r="G8106" s="7"/>
      <c r="H8106"/>
      <c r="I8106" s="45"/>
    </row>
    <row r="8107" spans="2:9" x14ac:dyDescent="0.5">
      <c r="B8107" s="1">
        <v>44323</v>
      </c>
      <c r="C8107" s="42" t="s">
        <v>570</v>
      </c>
      <c r="D8107" s="42" t="s">
        <v>15</v>
      </c>
      <c r="E8107">
        <v>172</v>
      </c>
      <c r="G8107" s="7"/>
      <c r="H8107"/>
      <c r="I8107" s="45"/>
    </row>
    <row r="8108" spans="2:9" x14ac:dyDescent="0.5">
      <c r="B8108" s="1">
        <v>44323</v>
      </c>
      <c r="C8108" s="42" t="s">
        <v>570</v>
      </c>
      <c r="D8108" s="42" t="s">
        <v>15</v>
      </c>
      <c r="E8108">
        <v>185</v>
      </c>
      <c r="G8108" s="7"/>
      <c r="H8108"/>
      <c r="I8108" s="45"/>
    </row>
    <row r="8109" spans="2:9" x14ac:dyDescent="0.5">
      <c r="B8109" s="1">
        <v>44323</v>
      </c>
      <c r="C8109" s="42" t="s">
        <v>575</v>
      </c>
      <c r="D8109" s="42" t="s">
        <v>11</v>
      </c>
      <c r="E8109">
        <v>286</v>
      </c>
      <c r="G8109" s="7"/>
      <c r="H8109"/>
      <c r="I8109" s="45"/>
    </row>
    <row r="8110" spans="2:9" x14ac:dyDescent="0.5">
      <c r="B8110" s="1">
        <v>44323</v>
      </c>
      <c r="C8110" s="42" t="s">
        <v>570</v>
      </c>
      <c r="D8110" s="42" t="s">
        <v>15</v>
      </c>
      <c r="E8110">
        <v>199</v>
      </c>
      <c r="G8110" s="7"/>
      <c r="H8110"/>
      <c r="I8110" s="45"/>
    </row>
    <row r="8111" spans="2:9" x14ac:dyDescent="0.5">
      <c r="B8111" s="1">
        <v>44323</v>
      </c>
      <c r="C8111" s="42" t="s">
        <v>576</v>
      </c>
      <c r="D8111" s="42" t="s">
        <v>15</v>
      </c>
      <c r="E8111">
        <v>137</v>
      </c>
      <c r="G8111" s="7"/>
      <c r="H8111"/>
      <c r="I8111" s="45"/>
    </row>
    <row r="8112" spans="2:9" x14ac:dyDescent="0.5">
      <c r="B8112" s="1">
        <v>44323</v>
      </c>
      <c r="C8112" s="42" t="s">
        <v>579</v>
      </c>
      <c r="D8112" s="42" t="s">
        <v>15</v>
      </c>
      <c r="E8112">
        <v>124</v>
      </c>
      <c r="G8112" s="7"/>
      <c r="H8112"/>
      <c r="I8112" s="45"/>
    </row>
    <row r="8113" spans="2:9" x14ac:dyDescent="0.5">
      <c r="B8113" s="1">
        <v>44323</v>
      </c>
      <c r="C8113" s="42" t="s">
        <v>289</v>
      </c>
      <c r="D8113" s="42"/>
      <c r="E8113">
        <v>134</v>
      </c>
      <c r="G8113" s="7"/>
      <c r="H8113"/>
      <c r="I8113" s="45"/>
    </row>
    <row r="8114" spans="2:9" x14ac:dyDescent="0.5">
      <c r="B8114" s="1">
        <v>44323</v>
      </c>
      <c r="C8114" s="42" t="s">
        <v>289</v>
      </c>
      <c r="D8114" s="42"/>
      <c r="E8114">
        <v>131</v>
      </c>
      <c r="G8114" s="7"/>
      <c r="H8114"/>
      <c r="I8114" s="45"/>
    </row>
    <row r="8115" spans="2:9" x14ac:dyDescent="0.5">
      <c r="B8115" s="1">
        <v>44323</v>
      </c>
      <c r="C8115" s="42" t="s">
        <v>289</v>
      </c>
      <c r="D8115" s="42"/>
      <c r="E8115">
        <v>114</v>
      </c>
      <c r="G8115" s="7"/>
      <c r="H8115"/>
      <c r="I8115" s="45"/>
    </row>
    <row r="8116" spans="2:9" x14ac:dyDescent="0.5">
      <c r="B8116" s="1">
        <v>44323</v>
      </c>
      <c r="C8116" s="42" t="s">
        <v>289</v>
      </c>
      <c r="D8116" s="42"/>
      <c r="E8116">
        <v>89</v>
      </c>
      <c r="G8116" s="7"/>
      <c r="H8116"/>
      <c r="I8116" s="45"/>
    </row>
    <row r="8117" spans="2:9" x14ac:dyDescent="0.5">
      <c r="B8117" s="1">
        <v>44323</v>
      </c>
      <c r="C8117" s="42" t="s">
        <v>575</v>
      </c>
      <c r="D8117" s="42" t="s">
        <v>11</v>
      </c>
      <c r="E8117">
        <v>340</v>
      </c>
      <c r="G8117" s="7"/>
      <c r="H8117"/>
      <c r="I8117" s="45"/>
    </row>
    <row r="8118" spans="2:9" x14ac:dyDescent="0.5">
      <c r="B8118" s="1">
        <v>44323</v>
      </c>
      <c r="C8118" s="42" t="s">
        <v>570</v>
      </c>
      <c r="D8118" s="42" t="s">
        <v>15</v>
      </c>
      <c r="E8118">
        <v>183</v>
      </c>
      <c r="G8118" s="7"/>
      <c r="H8118"/>
      <c r="I8118" s="45"/>
    </row>
    <row r="8119" spans="2:9" x14ac:dyDescent="0.5">
      <c r="B8119" s="1">
        <v>44323</v>
      </c>
      <c r="C8119" s="42" t="s">
        <v>116</v>
      </c>
      <c r="D8119" s="42"/>
      <c r="E8119">
        <v>77</v>
      </c>
      <c r="G8119" s="7"/>
      <c r="H8119"/>
      <c r="I8119" s="45"/>
    </row>
    <row r="8120" spans="2:9" x14ac:dyDescent="0.5">
      <c r="B8120" s="1">
        <v>44323</v>
      </c>
      <c r="C8120" s="42" t="s">
        <v>116</v>
      </c>
      <c r="D8120" s="42"/>
      <c r="E8120">
        <v>71</v>
      </c>
      <c r="G8120" s="7"/>
      <c r="H8120"/>
      <c r="I8120" s="45"/>
    </row>
    <row r="8121" spans="2:9" x14ac:dyDescent="0.5">
      <c r="B8121" s="1">
        <v>44323</v>
      </c>
      <c r="C8121" s="42" t="s">
        <v>116</v>
      </c>
      <c r="D8121" s="42"/>
      <c r="E8121">
        <v>70</v>
      </c>
      <c r="G8121" s="7"/>
      <c r="H8121"/>
      <c r="I8121" s="45"/>
    </row>
    <row r="8122" spans="2:9" x14ac:dyDescent="0.5">
      <c r="B8122" s="1">
        <v>44323</v>
      </c>
      <c r="C8122" s="42" t="s">
        <v>575</v>
      </c>
      <c r="D8122" s="42" t="s">
        <v>11</v>
      </c>
      <c r="E8122">
        <v>302</v>
      </c>
      <c r="G8122" s="7"/>
      <c r="H8122"/>
      <c r="I8122" s="45"/>
    </row>
    <row r="8123" spans="2:9" x14ac:dyDescent="0.5">
      <c r="B8123" s="1">
        <v>44323</v>
      </c>
      <c r="C8123" s="42" t="s">
        <v>289</v>
      </c>
      <c r="D8123" s="42"/>
      <c r="E8123">
        <v>131</v>
      </c>
      <c r="G8123" s="7"/>
      <c r="H8123"/>
      <c r="I8123" s="45"/>
    </row>
    <row r="8124" spans="2:9" x14ac:dyDescent="0.5">
      <c r="B8124" s="1">
        <v>44323</v>
      </c>
      <c r="C8124" s="42" t="s">
        <v>289</v>
      </c>
      <c r="D8124" s="42"/>
      <c r="E8124">
        <v>155</v>
      </c>
      <c r="G8124" s="7"/>
      <c r="H8124"/>
      <c r="I8124" s="45"/>
    </row>
    <row r="8125" spans="2:9" x14ac:dyDescent="0.5">
      <c r="B8125" s="1">
        <v>44323</v>
      </c>
      <c r="C8125" s="42" t="s">
        <v>289</v>
      </c>
      <c r="D8125" s="42"/>
      <c r="E8125">
        <v>115</v>
      </c>
      <c r="G8125" s="7"/>
      <c r="H8125"/>
      <c r="I8125" s="45"/>
    </row>
    <row r="8126" spans="2:9" x14ac:dyDescent="0.5">
      <c r="B8126" s="1">
        <v>44323</v>
      </c>
      <c r="C8126" s="42" t="s">
        <v>575</v>
      </c>
      <c r="D8126" s="42" t="s">
        <v>11</v>
      </c>
      <c r="E8126">
        <v>290</v>
      </c>
      <c r="G8126" s="7"/>
      <c r="H8126"/>
      <c r="I8126" s="45"/>
    </row>
    <row r="8127" spans="2:9" x14ac:dyDescent="0.5">
      <c r="B8127" s="1">
        <v>44323</v>
      </c>
      <c r="C8127" s="42" t="s">
        <v>575</v>
      </c>
      <c r="D8127" s="42" t="s">
        <v>11</v>
      </c>
      <c r="E8127">
        <v>260</v>
      </c>
      <c r="G8127" s="7"/>
      <c r="H8127"/>
      <c r="I8127" s="45"/>
    </row>
    <row r="8128" spans="2:9" x14ac:dyDescent="0.5">
      <c r="B8128" s="1">
        <v>44323</v>
      </c>
      <c r="C8128" s="42" t="s">
        <v>576</v>
      </c>
      <c r="D8128" s="42" t="s">
        <v>15</v>
      </c>
      <c r="E8128">
        <v>136</v>
      </c>
      <c r="G8128" s="7"/>
      <c r="H8128"/>
      <c r="I8128" s="45"/>
    </row>
    <row r="8129" spans="2:9" x14ac:dyDescent="0.5">
      <c r="B8129" s="1">
        <v>44323</v>
      </c>
      <c r="C8129" s="42" t="s">
        <v>577</v>
      </c>
      <c r="D8129" s="42" t="s">
        <v>11</v>
      </c>
      <c r="E8129">
        <v>217</v>
      </c>
      <c r="G8129" s="7"/>
      <c r="H8129"/>
      <c r="I8129" s="45"/>
    </row>
    <row r="8130" spans="2:9" x14ac:dyDescent="0.5">
      <c r="B8130" s="1">
        <v>44323</v>
      </c>
      <c r="C8130" s="42" t="s">
        <v>578</v>
      </c>
      <c r="D8130" s="42" t="s">
        <v>15</v>
      </c>
      <c r="E8130">
        <v>122</v>
      </c>
      <c r="G8130" s="7"/>
      <c r="H8130"/>
      <c r="I8130" s="45"/>
    </row>
    <row r="8131" spans="2:9" x14ac:dyDescent="0.5">
      <c r="B8131" s="1">
        <v>44323</v>
      </c>
      <c r="C8131" s="42" t="s">
        <v>27</v>
      </c>
      <c r="D8131" s="42" t="s">
        <v>15</v>
      </c>
      <c r="E8131">
        <v>149</v>
      </c>
      <c r="F8131">
        <v>28.5</v>
      </c>
      <c r="G8131" s="7"/>
      <c r="H8131"/>
      <c r="I8131" s="45"/>
    </row>
    <row r="8132" spans="2:9" x14ac:dyDescent="0.5">
      <c r="B8132" s="1">
        <v>44323</v>
      </c>
      <c r="C8132" s="42" t="s">
        <v>27</v>
      </c>
      <c r="D8132" s="42" t="s">
        <v>15</v>
      </c>
      <c r="E8132">
        <v>123</v>
      </c>
      <c r="F8132">
        <v>18.100000000000001</v>
      </c>
      <c r="G8132" s="7"/>
      <c r="H8132"/>
      <c r="I8132" s="45"/>
    </row>
    <row r="8133" spans="2:9" x14ac:dyDescent="0.5">
      <c r="B8133" s="1">
        <v>44323</v>
      </c>
      <c r="C8133" s="42" t="s">
        <v>27</v>
      </c>
      <c r="D8133" s="42" t="s">
        <v>15</v>
      </c>
      <c r="E8133">
        <v>108</v>
      </c>
      <c r="F8133">
        <v>13.2</v>
      </c>
      <c r="G8133" s="7"/>
      <c r="H8133"/>
      <c r="I8133" s="45"/>
    </row>
    <row r="8134" spans="2:9" x14ac:dyDescent="0.5">
      <c r="B8134" s="1">
        <v>44323</v>
      </c>
      <c r="C8134" s="42" t="s">
        <v>27</v>
      </c>
      <c r="D8134" s="42" t="s">
        <v>15</v>
      </c>
      <c r="E8134">
        <v>114</v>
      </c>
      <c r="F8134">
        <v>15.4</v>
      </c>
      <c r="G8134" s="7"/>
      <c r="H8134"/>
      <c r="I8134" s="45"/>
    </row>
    <row r="8135" spans="2:9" x14ac:dyDescent="0.5">
      <c r="B8135" s="1">
        <v>44323</v>
      </c>
      <c r="C8135" s="42" t="s">
        <v>27</v>
      </c>
      <c r="D8135" s="42" t="s">
        <v>15</v>
      </c>
      <c r="E8135">
        <v>94</v>
      </c>
      <c r="F8135">
        <v>9.1999999999999993</v>
      </c>
      <c r="G8135" s="7"/>
      <c r="H8135"/>
      <c r="I8135" s="45"/>
    </row>
    <row r="8136" spans="2:9" x14ac:dyDescent="0.5">
      <c r="B8136" s="1">
        <v>44323</v>
      </c>
      <c r="C8136" s="42" t="s">
        <v>27</v>
      </c>
      <c r="D8136" s="42" t="s">
        <v>15</v>
      </c>
      <c r="E8136">
        <v>161</v>
      </c>
      <c r="F8136">
        <v>37.799999999999997</v>
      </c>
      <c r="G8136" s="7"/>
      <c r="H8136"/>
      <c r="I8136" s="45"/>
    </row>
    <row r="8137" spans="2:9" x14ac:dyDescent="0.5">
      <c r="B8137" s="1">
        <v>44323</v>
      </c>
      <c r="C8137" s="42" t="s">
        <v>27</v>
      </c>
      <c r="D8137" s="42" t="s">
        <v>15</v>
      </c>
      <c r="E8137">
        <v>142</v>
      </c>
      <c r="F8137">
        <v>27.6</v>
      </c>
      <c r="G8137" s="7"/>
      <c r="H8137"/>
      <c r="I8137" s="45"/>
    </row>
    <row r="8138" spans="2:9" x14ac:dyDescent="0.5">
      <c r="B8138" s="1">
        <v>44323</v>
      </c>
      <c r="C8138" s="42" t="s">
        <v>27</v>
      </c>
      <c r="D8138" s="42" t="s">
        <v>15</v>
      </c>
      <c r="E8138">
        <v>156</v>
      </c>
      <c r="F8138">
        <v>37.700000000000003</v>
      </c>
      <c r="G8138" s="7"/>
      <c r="H8138"/>
      <c r="I8138" s="45"/>
    </row>
    <row r="8139" spans="2:9" x14ac:dyDescent="0.5">
      <c r="B8139" s="1">
        <v>44323</v>
      </c>
      <c r="C8139" s="42" t="s">
        <v>27</v>
      </c>
      <c r="D8139" s="42" t="s">
        <v>15</v>
      </c>
      <c r="E8139">
        <v>118</v>
      </c>
      <c r="F8139">
        <v>18.399999999999999</v>
      </c>
      <c r="G8139" s="7"/>
      <c r="H8139"/>
      <c r="I8139" s="45"/>
    </row>
    <row r="8140" spans="2:9" x14ac:dyDescent="0.5">
      <c r="B8140" s="1">
        <v>44323</v>
      </c>
      <c r="C8140" s="42" t="s">
        <v>27</v>
      </c>
      <c r="D8140" s="42" t="s">
        <v>15</v>
      </c>
      <c r="E8140">
        <v>115</v>
      </c>
      <c r="F8140">
        <v>16.7</v>
      </c>
      <c r="G8140" s="7"/>
      <c r="H8140"/>
      <c r="I8140" s="45"/>
    </row>
    <row r="8141" spans="2:9" x14ac:dyDescent="0.5">
      <c r="B8141" s="1">
        <v>44323</v>
      </c>
      <c r="C8141" s="42" t="s">
        <v>27</v>
      </c>
      <c r="D8141" s="42" t="s">
        <v>15</v>
      </c>
      <c r="E8141">
        <v>146</v>
      </c>
      <c r="F8141">
        <v>45.8</v>
      </c>
      <c r="G8141" s="7"/>
      <c r="H8141"/>
      <c r="I8141" s="45"/>
    </row>
    <row r="8142" spans="2:9" x14ac:dyDescent="0.5">
      <c r="B8142" s="1">
        <v>44323</v>
      </c>
      <c r="C8142" s="42" t="s">
        <v>27</v>
      </c>
      <c r="D8142" s="42" t="s">
        <v>15</v>
      </c>
      <c r="E8142">
        <v>169</v>
      </c>
      <c r="F8142">
        <v>38.700000000000003</v>
      </c>
      <c r="G8142" s="7"/>
      <c r="H8142"/>
      <c r="I8142" s="45"/>
    </row>
    <row r="8143" spans="2:9" x14ac:dyDescent="0.5">
      <c r="B8143" s="1">
        <v>44323</v>
      </c>
      <c r="C8143" s="42" t="s">
        <v>27</v>
      </c>
      <c r="D8143" s="42" t="s">
        <v>15</v>
      </c>
      <c r="E8143">
        <v>166</v>
      </c>
      <c r="F8143">
        <v>37.4</v>
      </c>
      <c r="G8143" s="7"/>
      <c r="H8143"/>
      <c r="I8143" s="45"/>
    </row>
    <row r="8144" spans="2:9" x14ac:dyDescent="0.5">
      <c r="B8144" s="1">
        <v>44323</v>
      </c>
      <c r="C8144" s="42" t="s">
        <v>27</v>
      </c>
      <c r="D8144" s="42" t="s">
        <v>15</v>
      </c>
      <c r="E8144">
        <v>170</v>
      </c>
      <c r="F8144">
        <v>49.2</v>
      </c>
      <c r="G8144" s="7"/>
      <c r="H8144"/>
      <c r="I8144" s="45"/>
    </row>
    <row r="8145" spans="2:9" x14ac:dyDescent="0.5">
      <c r="B8145" s="1">
        <v>44323</v>
      </c>
      <c r="C8145" s="42" t="s">
        <v>27</v>
      </c>
      <c r="D8145" s="42" t="s">
        <v>15</v>
      </c>
      <c r="E8145">
        <v>185</v>
      </c>
      <c r="F8145">
        <v>54.3</v>
      </c>
      <c r="G8145" s="7"/>
      <c r="H8145"/>
      <c r="I8145" s="45"/>
    </row>
    <row r="8146" spans="2:9" x14ac:dyDescent="0.5">
      <c r="B8146" s="1">
        <v>44323</v>
      </c>
      <c r="C8146" s="42" t="s">
        <v>27</v>
      </c>
      <c r="D8146" s="42" t="s">
        <v>15</v>
      </c>
      <c r="E8146">
        <v>177</v>
      </c>
      <c r="F8146">
        <v>50</v>
      </c>
      <c r="G8146" s="7"/>
      <c r="H8146"/>
      <c r="I8146" s="45"/>
    </row>
    <row r="8147" spans="2:9" x14ac:dyDescent="0.5">
      <c r="B8147" s="1">
        <v>44323</v>
      </c>
      <c r="C8147" s="42" t="s">
        <v>578</v>
      </c>
      <c r="D8147" s="42" t="s">
        <v>15</v>
      </c>
      <c r="E8147">
        <v>164</v>
      </c>
      <c r="G8147" s="7"/>
      <c r="H8147"/>
      <c r="I8147" s="45"/>
    </row>
    <row r="8148" spans="2:9" x14ac:dyDescent="0.5">
      <c r="B8148" s="1">
        <v>44323</v>
      </c>
      <c r="C8148" s="42" t="s">
        <v>575</v>
      </c>
      <c r="D8148" s="42" t="s">
        <v>11</v>
      </c>
      <c r="E8148">
        <v>382</v>
      </c>
      <c r="G8148" s="7"/>
      <c r="H8148"/>
      <c r="I8148" s="45"/>
    </row>
    <row r="8149" spans="2:9" x14ac:dyDescent="0.5">
      <c r="B8149" s="1">
        <v>44323</v>
      </c>
      <c r="C8149" s="42" t="s">
        <v>27</v>
      </c>
      <c r="D8149" s="42" t="s">
        <v>15</v>
      </c>
      <c r="E8149">
        <v>156</v>
      </c>
      <c r="F8149">
        <v>37.299999999999997</v>
      </c>
      <c r="G8149" s="7"/>
      <c r="H8149"/>
      <c r="I8149" s="45"/>
    </row>
    <row r="8150" spans="2:9" x14ac:dyDescent="0.5">
      <c r="B8150" s="1">
        <v>44323</v>
      </c>
      <c r="C8150" s="42" t="s">
        <v>577</v>
      </c>
      <c r="D8150" s="42" t="s">
        <v>11</v>
      </c>
      <c r="E8150">
        <v>320</v>
      </c>
      <c r="G8150" s="7"/>
      <c r="H8150"/>
      <c r="I8150" s="45"/>
    </row>
    <row r="8151" spans="2:9" x14ac:dyDescent="0.5">
      <c r="B8151" s="1">
        <v>44323</v>
      </c>
      <c r="C8151" s="42" t="s">
        <v>1</v>
      </c>
      <c r="D8151" s="42" t="s">
        <v>15</v>
      </c>
      <c r="E8151">
        <v>103</v>
      </c>
      <c r="G8151" s="7"/>
      <c r="H8151"/>
      <c r="I8151" s="45"/>
    </row>
    <row r="8152" spans="2:9" x14ac:dyDescent="0.5">
      <c r="B8152" s="1">
        <v>44323</v>
      </c>
      <c r="C8152" s="42" t="s">
        <v>1</v>
      </c>
      <c r="D8152" s="42" t="s">
        <v>15</v>
      </c>
      <c r="E8152">
        <v>128</v>
      </c>
      <c r="G8152" s="7"/>
      <c r="H8152"/>
      <c r="I8152" s="45"/>
    </row>
    <row r="8153" spans="2:9" x14ac:dyDescent="0.5">
      <c r="B8153" s="1">
        <v>44323</v>
      </c>
      <c r="C8153" s="42" t="s">
        <v>1</v>
      </c>
      <c r="D8153" s="42" t="s">
        <v>15</v>
      </c>
      <c r="E8153">
        <v>94</v>
      </c>
      <c r="G8153" s="7"/>
      <c r="H8153"/>
      <c r="I8153" s="45"/>
    </row>
    <row r="8154" spans="2:9" x14ac:dyDescent="0.5">
      <c r="B8154" s="1">
        <v>44323</v>
      </c>
      <c r="C8154" s="42" t="s">
        <v>1</v>
      </c>
      <c r="D8154" s="42" t="s">
        <v>15</v>
      </c>
      <c r="E8154">
        <v>115</v>
      </c>
      <c r="G8154" s="7"/>
      <c r="H8154"/>
      <c r="I8154" s="45"/>
    </row>
    <row r="8155" spans="2:9" x14ac:dyDescent="0.5">
      <c r="B8155" s="1">
        <v>44323</v>
      </c>
      <c r="C8155" s="42" t="s">
        <v>1</v>
      </c>
      <c r="D8155" s="42" t="s">
        <v>15</v>
      </c>
      <c r="E8155">
        <v>101</v>
      </c>
      <c r="G8155" s="7"/>
      <c r="H8155"/>
      <c r="I8155" s="45"/>
    </row>
    <row r="8156" spans="2:9" x14ac:dyDescent="0.5">
      <c r="B8156" s="1">
        <v>44323</v>
      </c>
      <c r="C8156" s="42" t="s">
        <v>1</v>
      </c>
      <c r="D8156" s="42" t="s">
        <v>15</v>
      </c>
      <c r="E8156">
        <v>106</v>
      </c>
      <c r="G8156" s="7"/>
      <c r="H8156"/>
      <c r="I8156" s="45"/>
    </row>
    <row r="8157" spans="2:9" x14ac:dyDescent="0.5">
      <c r="B8157" s="1">
        <v>44323</v>
      </c>
      <c r="C8157" s="42" t="s">
        <v>1</v>
      </c>
      <c r="D8157" s="42" t="s">
        <v>15</v>
      </c>
      <c r="E8157">
        <v>116</v>
      </c>
      <c r="G8157" s="7"/>
      <c r="H8157"/>
      <c r="I8157" s="45"/>
    </row>
    <row r="8158" spans="2:9" x14ac:dyDescent="0.5">
      <c r="B8158" s="1">
        <v>44323</v>
      </c>
      <c r="C8158" s="42" t="s">
        <v>1</v>
      </c>
      <c r="D8158" s="42" t="s">
        <v>15</v>
      </c>
      <c r="E8158">
        <v>112</v>
      </c>
      <c r="G8158" s="7"/>
      <c r="H8158"/>
      <c r="I8158" s="45"/>
    </row>
    <row r="8159" spans="2:9" x14ac:dyDescent="0.5">
      <c r="B8159" s="1">
        <v>44323</v>
      </c>
      <c r="C8159" s="42" t="s">
        <v>1</v>
      </c>
      <c r="D8159" s="42" t="s">
        <v>15</v>
      </c>
      <c r="E8159">
        <v>105</v>
      </c>
      <c r="G8159" s="7"/>
      <c r="H8159"/>
      <c r="I8159" s="45"/>
    </row>
    <row r="8160" spans="2:9" x14ac:dyDescent="0.5">
      <c r="B8160" s="1">
        <v>44323</v>
      </c>
      <c r="C8160" s="42" t="s">
        <v>1</v>
      </c>
      <c r="D8160" s="42" t="s">
        <v>15</v>
      </c>
      <c r="E8160">
        <v>130</v>
      </c>
      <c r="G8160" s="7"/>
      <c r="H8160"/>
      <c r="I8160" s="45"/>
    </row>
    <row r="8161" spans="2:9" x14ac:dyDescent="0.5">
      <c r="B8161" s="1">
        <v>44323</v>
      </c>
      <c r="C8161" s="42" t="s">
        <v>1</v>
      </c>
      <c r="D8161" s="42" t="s">
        <v>15</v>
      </c>
      <c r="E8161">
        <v>99</v>
      </c>
      <c r="G8161" s="7"/>
      <c r="H8161"/>
      <c r="I8161" s="45"/>
    </row>
    <row r="8162" spans="2:9" x14ac:dyDescent="0.5">
      <c r="B8162" s="1">
        <v>44323</v>
      </c>
      <c r="C8162" s="42" t="s">
        <v>1</v>
      </c>
      <c r="D8162" s="42" t="s">
        <v>15</v>
      </c>
      <c r="E8162">
        <v>97</v>
      </c>
      <c r="G8162" s="7"/>
      <c r="H8162"/>
      <c r="I8162" s="45"/>
    </row>
    <row r="8163" spans="2:9" x14ac:dyDescent="0.5">
      <c r="B8163" s="1">
        <v>44323</v>
      </c>
      <c r="C8163" s="42" t="s">
        <v>1</v>
      </c>
      <c r="D8163" s="42" t="s">
        <v>15</v>
      </c>
      <c r="E8163">
        <v>107</v>
      </c>
      <c r="G8163" s="7"/>
      <c r="H8163"/>
      <c r="I8163" s="45"/>
    </row>
    <row r="8164" spans="2:9" x14ac:dyDescent="0.5">
      <c r="B8164" s="1">
        <v>44323</v>
      </c>
      <c r="C8164" s="42" t="s">
        <v>1</v>
      </c>
      <c r="D8164" s="42" t="s">
        <v>15</v>
      </c>
      <c r="E8164">
        <v>109</v>
      </c>
      <c r="G8164" s="7"/>
      <c r="H8164"/>
      <c r="I8164" s="45"/>
    </row>
    <row r="8165" spans="2:9" x14ac:dyDescent="0.5">
      <c r="B8165" s="1">
        <v>44323</v>
      </c>
      <c r="C8165" s="42" t="s">
        <v>1</v>
      </c>
      <c r="D8165" s="42" t="s">
        <v>15</v>
      </c>
      <c r="E8165">
        <v>120</v>
      </c>
      <c r="G8165" s="7"/>
      <c r="H8165"/>
      <c r="I8165" s="45"/>
    </row>
    <row r="8166" spans="2:9" x14ac:dyDescent="0.5">
      <c r="B8166" s="1">
        <v>44323</v>
      </c>
      <c r="C8166" s="42" t="s">
        <v>1</v>
      </c>
      <c r="D8166" s="42" t="s">
        <v>15</v>
      </c>
      <c r="E8166">
        <v>113</v>
      </c>
      <c r="G8166" s="7"/>
      <c r="H8166"/>
      <c r="I8166" s="45"/>
    </row>
    <row r="8167" spans="2:9" x14ac:dyDescent="0.5">
      <c r="B8167" s="1">
        <v>44323</v>
      </c>
      <c r="C8167" s="42" t="s">
        <v>1</v>
      </c>
      <c r="D8167" s="42" t="s">
        <v>15</v>
      </c>
      <c r="E8167">
        <v>100</v>
      </c>
      <c r="G8167" s="7"/>
      <c r="H8167"/>
      <c r="I8167" s="45"/>
    </row>
    <row r="8168" spans="2:9" x14ac:dyDescent="0.5">
      <c r="B8168" s="1">
        <v>44323</v>
      </c>
      <c r="C8168" s="42" t="s">
        <v>1</v>
      </c>
      <c r="D8168" s="42" t="s">
        <v>15</v>
      </c>
      <c r="E8168">
        <v>86</v>
      </c>
      <c r="G8168" s="7"/>
      <c r="H8168"/>
      <c r="I8168" s="45"/>
    </row>
    <row r="8169" spans="2:9" x14ac:dyDescent="0.5">
      <c r="B8169" s="1">
        <v>44323</v>
      </c>
      <c r="C8169" s="42" t="s">
        <v>1</v>
      </c>
      <c r="D8169" s="42" t="s">
        <v>15</v>
      </c>
      <c r="E8169">
        <v>91</v>
      </c>
      <c r="G8169" s="7"/>
      <c r="H8169"/>
      <c r="I8169" s="45"/>
    </row>
    <row r="8170" spans="2:9" x14ac:dyDescent="0.5">
      <c r="B8170" s="1">
        <v>44323</v>
      </c>
      <c r="C8170" s="42" t="s">
        <v>1</v>
      </c>
      <c r="D8170" s="42" t="s">
        <v>15</v>
      </c>
      <c r="E8170">
        <v>108</v>
      </c>
      <c r="G8170" s="7"/>
      <c r="H8170"/>
      <c r="I8170" s="45"/>
    </row>
    <row r="8171" spans="2:9" x14ac:dyDescent="0.5">
      <c r="B8171" s="1">
        <v>44323</v>
      </c>
      <c r="C8171" s="42" t="s">
        <v>1</v>
      </c>
      <c r="D8171" s="42" t="s">
        <v>15</v>
      </c>
      <c r="E8171">
        <v>94</v>
      </c>
      <c r="G8171" s="7"/>
      <c r="H8171"/>
      <c r="I8171" s="45"/>
    </row>
    <row r="8172" spans="2:9" x14ac:dyDescent="0.5">
      <c r="B8172" s="1">
        <v>44323</v>
      </c>
      <c r="C8172" s="42" t="s">
        <v>1</v>
      </c>
      <c r="D8172" s="42" t="s">
        <v>15</v>
      </c>
      <c r="E8172">
        <v>93</v>
      </c>
      <c r="G8172" s="7"/>
      <c r="H8172"/>
      <c r="I8172" s="45"/>
    </row>
    <row r="8173" spans="2:9" x14ac:dyDescent="0.5">
      <c r="B8173" s="1">
        <v>44323</v>
      </c>
      <c r="C8173" s="42" t="s">
        <v>1</v>
      </c>
      <c r="D8173" s="42" t="s">
        <v>15</v>
      </c>
      <c r="E8173">
        <v>96</v>
      </c>
      <c r="G8173" s="7"/>
      <c r="H8173"/>
      <c r="I8173" s="45"/>
    </row>
    <row r="8174" spans="2:9" x14ac:dyDescent="0.5">
      <c r="B8174" s="1">
        <v>44323</v>
      </c>
      <c r="C8174" s="42" t="s">
        <v>1</v>
      </c>
      <c r="D8174" s="42" t="s">
        <v>15</v>
      </c>
      <c r="E8174">
        <v>111</v>
      </c>
      <c r="G8174" s="7"/>
      <c r="H8174"/>
      <c r="I8174" s="45"/>
    </row>
    <row r="8175" spans="2:9" x14ac:dyDescent="0.5">
      <c r="B8175" s="1">
        <v>44323</v>
      </c>
      <c r="C8175" s="42" t="s">
        <v>1</v>
      </c>
      <c r="D8175" s="42" t="s">
        <v>15</v>
      </c>
      <c r="E8175">
        <v>104</v>
      </c>
      <c r="G8175" s="7"/>
      <c r="H8175"/>
      <c r="I8175" s="45"/>
    </row>
    <row r="8176" spans="2:9" x14ac:dyDescent="0.5">
      <c r="B8176" s="1">
        <v>44323</v>
      </c>
      <c r="C8176" s="42" t="s">
        <v>1</v>
      </c>
      <c r="D8176" s="42" t="s">
        <v>15</v>
      </c>
      <c r="E8176">
        <v>94</v>
      </c>
      <c r="G8176" s="7"/>
      <c r="H8176"/>
      <c r="I8176" s="45"/>
    </row>
    <row r="8177" spans="2:9" x14ac:dyDescent="0.5">
      <c r="B8177" s="1">
        <v>44323</v>
      </c>
      <c r="C8177" s="42" t="s">
        <v>1</v>
      </c>
      <c r="D8177" s="42" t="s">
        <v>15</v>
      </c>
      <c r="E8177">
        <v>103</v>
      </c>
      <c r="G8177" s="7"/>
      <c r="H8177"/>
      <c r="I8177" s="45"/>
    </row>
    <row r="8178" spans="2:9" x14ac:dyDescent="0.5">
      <c r="B8178" s="1">
        <v>44323</v>
      </c>
      <c r="C8178" s="42" t="s">
        <v>1</v>
      </c>
      <c r="D8178" s="42" t="s">
        <v>15</v>
      </c>
      <c r="E8178">
        <v>94</v>
      </c>
      <c r="G8178" s="7"/>
      <c r="H8178"/>
      <c r="I8178" s="45"/>
    </row>
    <row r="8179" spans="2:9" x14ac:dyDescent="0.5">
      <c r="B8179" s="1">
        <v>44323</v>
      </c>
      <c r="C8179" s="42" t="s">
        <v>1</v>
      </c>
      <c r="D8179" s="42" t="s">
        <v>15</v>
      </c>
      <c r="E8179">
        <v>93</v>
      </c>
      <c r="G8179" s="7"/>
      <c r="H8179"/>
      <c r="I8179" s="45"/>
    </row>
    <row r="8180" spans="2:9" x14ac:dyDescent="0.5">
      <c r="B8180" s="1">
        <v>44323</v>
      </c>
      <c r="C8180" s="42" t="s">
        <v>1</v>
      </c>
      <c r="D8180" s="42" t="s">
        <v>15</v>
      </c>
      <c r="E8180">
        <v>94</v>
      </c>
      <c r="G8180" s="7"/>
      <c r="H8180"/>
      <c r="I8180" s="45"/>
    </row>
    <row r="8181" spans="2:9" x14ac:dyDescent="0.5">
      <c r="B8181" s="1">
        <v>44323</v>
      </c>
      <c r="C8181" s="42" t="s">
        <v>1</v>
      </c>
      <c r="D8181" s="42" t="s">
        <v>15</v>
      </c>
      <c r="E8181">
        <v>95</v>
      </c>
      <c r="G8181" s="7"/>
      <c r="H8181"/>
      <c r="I8181" s="45"/>
    </row>
    <row r="8182" spans="2:9" x14ac:dyDescent="0.5">
      <c r="B8182" s="1">
        <v>44323</v>
      </c>
      <c r="C8182" s="42" t="s">
        <v>1</v>
      </c>
      <c r="D8182" s="42" t="s">
        <v>15</v>
      </c>
      <c r="E8182">
        <v>93</v>
      </c>
      <c r="G8182" s="7"/>
      <c r="H8182"/>
      <c r="I8182" s="45"/>
    </row>
    <row r="8183" spans="2:9" x14ac:dyDescent="0.5">
      <c r="B8183" s="1">
        <v>44323</v>
      </c>
      <c r="C8183" s="42" t="s">
        <v>1</v>
      </c>
      <c r="D8183" s="42" t="s">
        <v>15</v>
      </c>
      <c r="E8183">
        <v>102</v>
      </c>
      <c r="G8183" s="7"/>
      <c r="H8183"/>
      <c r="I8183" s="45"/>
    </row>
    <row r="8184" spans="2:9" x14ac:dyDescent="0.5">
      <c r="B8184" s="1">
        <v>44323</v>
      </c>
      <c r="C8184" s="42" t="s">
        <v>1</v>
      </c>
      <c r="D8184" s="42" t="s">
        <v>15</v>
      </c>
      <c r="E8184">
        <v>89</v>
      </c>
      <c r="G8184" s="7"/>
      <c r="H8184"/>
      <c r="I8184" s="45"/>
    </row>
    <row r="8185" spans="2:9" x14ac:dyDescent="0.5">
      <c r="B8185" s="1">
        <v>44323</v>
      </c>
      <c r="C8185" s="42" t="s">
        <v>1</v>
      </c>
      <c r="D8185" s="42" t="s">
        <v>15</v>
      </c>
      <c r="E8185">
        <v>86</v>
      </c>
      <c r="G8185" s="7"/>
      <c r="H8185"/>
      <c r="I8185" s="45"/>
    </row>
    <row r="8186" spans="2:9" x14ac:dyDescent="0.5">
      <c r="B8186" s="1">
        <v>44323</v>
      </c>
      <c r="C8186" s="42" t="s">
        <v>1</v>
      </c>
      <c r="D8186" s="42" t="s">
        <v>15</v>
      </c>
      <c r="E8186">
        <v>98</v>
      </c>
      <c r="G8186" s="7"/>
      <c r="H8186"/>
      <c r="I8186" s="45"/>
    </row>
    <row r="8187" spans="2:9" x14ac:dyDescent="0.5">
      <c r="B8187" s="1">
        <v>44323</v>
      </c>
      <c r="C8187" s="42" t="s">
        <v>1</v>
      </c>
      <c r="D8187" s="42" t="s">
        <v>15</v>
      </c>
      <c r="E8187">
        <v>119</v>
      </c>
      <c r="G8187" s="7"/>
      <c r="H8187"/>
      <c r="I8187" s="45"/>
    </row>
    <row r="8188" spans="2:9" x14ac:dyDescent="0.5">
      <c r="B8188" s="1">
        <v>44323</v>
      </c>
      <c r="C8188" s="42" t="s">
        <v>1</v>
      </c>
      <c r="D8188" s="42" t="s">
        <v>15</v>
      </c>
      <c r="E8188">
        <v>109</v>
      </c>
      <c r="G8188" s="7"/>
      <c r="H8188"/>
      <c r="I8188" s="45"/>
    </row>
    <row r="8189" spans="2:9" x14ac:dyDescent="0.5">
      <c r="B8189" s="1">
        <v>44323</v>
      </c>
      <c r="C8189" s="42" t="s">
        <v>1</v>
      </c>
      <c r="D8189" s="42" t="s">
        <v>15</v>
      </c>
      <c r="E8189">
        <v>125</v>
      </c>
      <c r="G8189" s="7"/>
      <c r="H8189"/>
      <c r="I8189" s="45"/>
    </row>
    <row r="8190" spans="2:9" x14ac:dyDescent="0.5">
      <c r="B8190" s="1">
        <v>44323</v>
      </c>
      <c r="C8190" s="42" t="s">
        <v>1</v>
      </c>
      <c r="D8190" s="42" t="s">
        <v>15</v>
      </c>
      <c r="E8190">
        <v>99</v>
      </c>
      <c r="G8190" s="7"/>
      <c r="H8190"/>
      <c r="I8190" s="45"/>
    </row>
    <row r="8191" spans="2:9" x14ac:dyDescent="0.5">
      <c r="B8191" s="1">
        <v>44323</v>
      </c>
      <c r="C8191" s="42" t="s">
        <v>1</v>
      </c>
      <c r="D8191" s="42" t="s">
        <v>15</v>
      </c>
      <c r="E8191">
        <v>98</v>
      </c>
      <c r="G8191" s="7"/>
      <c r="H8191"/>
      <c r="I8191" s="45"/>
    </row>
    <row r="8192" spans="2:9" x14ac:dyDescent="0.5">
      <c r="B8192" s="1">
        <v>44323</v>
      </c>
      <c r="C8192" s="42" t="s">
        <v>1</v>
      </c>
      <c r="D8192" s="42" t="s">
        <v>15</v>
      </c>
      <c r="E8192">
        <v>99</v>
      </c>
      <c r="G8192" s="7"/>
      <c r="H8192"/>
      <c r="I8192" s="45"/>
    </row>
    <row r="8193" spans="2:9" x14ac:dyDescent="0.5">
      <c r="B8193" s="1">
        <v>44323</v>
      </c>
      <c r="C8193" s="42" t="s">
        <v>1</v>
      </c>
      <c r="D8193" s="42" t="s">
        <v>15</v>
      </c>
      <c r="E8193">
        <v>131</v>
      </c>
      <c r="G8193" s="7"/>
      <c r="H8193"/>
      <c r="I8193" s="45"/>
    </row>
    <row r="8194" spans="2:9" x14ac:dyDescent="0.5">
      <c r="B8194" s="1">
        <v>44323</v>
      </c>
      <c r="C8194" s="42" t="s">
        <v>1</v>
      </c>
      <c r="D8194" s="42" t="s">
        <v>15</v>
      </c>
      <c r="E8194">
        <v>86</v>
      </c>
      <c r="G8194" s="7"/>
      <c r="H8194"/>
      <c r="I8194" s="45"/>
    </row>
    <row r="8195" spans="2:9" x14ac:dyDescent="0.5">
      <c r="B8195" s="1">
        <v>44323</v>
      </c>
      <c r="C8195" s="42" t="s">
        <v>1</v>
      </c>
      <c r="D8195" s="42" t="s">
        <v>15</v>
      </c>
      <c r="E8195">
        <v>97</v>
      </c>
      <c r="G8195" s="7"/>
      <c r="H8195"/>
      <c r="I8195" s="45"/>
    </row>
    <row r="8196" spans="2:9" x14ac:dyDescent="0.5">
      <c r="B8196" s="1">
        <v>44323</v>
      </c>
      <c r="C8196" s="42" t="s">
        <v>1</v>
      </c>
      <c r="D8196" s="42" t="s">
        <v>15</v>
      </c>
      <c r="E8196">
        <v>99</v>
      </c>
      <c r="G8196" s="7"/>
      <c r="H8196"/>
      <c r="I8196" s="45"/>
    </row>
    <row r="8197" spans="2:9" x14ac:dyDescent="0.5">
      <c r="B8197" s="1">
        <v>44323</v>
      </c>
      <c r="C8197" s="42" t="s">
        <v>1</v>
      </c>
      <c r="D8197" s="42" t="s">
        <v>15</v>
      </c>
      <c r="E8197">
        <v>95</v>
      </c>
      <c r="G8197" s="7"/>
      <c r="H8197"/>
      <c r="I8197" s="45"/>
    </row>
    <row r="8198" spans="2:9" x14ac:dyDescent="0.5">
      <c r="B8198" s="1">
        <v>44323</v>
      </c>
      <c r="C8198" s="42" t="s">
        <v>1</v>
      </c>
      <c r="D8198" s="42" t="s">
        <v>15</v>
      </c>
      <c r="E8198">
        <v>98</v>
      </c>
      <c r="G8198" s="7"/>
      <c r="H8198"/>
      <c r="I8198" s="45"/>
    </row>
    <row r="8199" spans="2:9" x14ac:dyDescent="0.5">
      <c r="B8199" s="1">
        <v>44323</v>
      </c>
      <c r="C8199" s="42" t="s">
        <v>1</v>
      </c>
      <c r="D8199" s="42" t="s">
        <v>15</v>
      </c>
      <c r="E8199">
        <v>99</v>
      </c>
      <c r="G8199" s="7"/>
      <c r="H8199"/>
      <c r="I8199" s="45"/>
    </row>
    <row r="8200" spans="2:9" x14ac:dyDescent="0.5">
      <c r="B8200" s="1">
        <v>44323</v>
      </c>
      <c r="C8200" s="42" t="s">
        <v>1</v>
      </c>
      <c r="D8200" s="42" t="s">
        <v>15</v>
      </c>
      <c r="E8200">
        <v>98</v>
      </c>
      <c r="G8200" s="7"/>
      <c r="H8200"/>
      <c r="I8200" s="45"/>
    </row>
    <row r="8201" spans="2:9" x14ac:dyDescent="0.5">
      <c r="B8201" s="1">
        <v>44323</v>
      </c>
      <c r="C8201" s="42" t="s">
        <v>1</v>
      </c>
      <c r="D8201" s="42" t="s">
        <v>15</v>
      </c>
      <c r="E8201">
        <v>129</v>
      </c>
      <c r="G8201" s="7"/>
      <c r="H8201"/>
      <c r="I8201" s="45"/>
    </row>
    <row r="8202" spans="2:9" x14ac:dyDescent="0.5">
      <c r="B8202" s="1">
        <v>44323</v>
      </c>
      <c r="C8202" s="42" t="s">
        <v>1</v>
      </c>
      <c r="D8202" s="42" t="s">
        <v>15</v>
      </c>
      <c r="E8202">
        <v>127</v>
      </c>
      <c r="G8202" s="7"/>
      <c r="H8202"/>
      <c r="I8202" s="45"/>
    </row>
    <row r="8203" spans="2:9" x14ac:dyDescent="0.5">
      <c r="B8203" s="1">
        <v>44323</v>
      </c>
      <c r="C8203" s="42" t="s">
        <v>1</v>
      </c>
      <c r="D8203" s="42" t="s">
        <v>15</v>
      </c>
      <c r="E8203">
        <v>109</v>
      </c>
      <c r="G8203" s="7"/>
      <c r="H8203"/>
      <c r="I8203" s="45"/>
    </row>
    <row r="8204" spans="2:9" x14ac:dyDescent="0.5">
      <c r="B8204" s="1">
        <v>44323</v>
      </c>
      <c r="C8204" s="42" t="s">
        <v>1</v>
      </c>
      <c r="D8204" s="42" t="s">
        <v>15</v>
      </c>
      <c r="E8204">
        <v>97</v>
      </c>
      <c r="G8204" s="7"/>
      <c r="H8204"/>
      <c r="I8204" s="45"/>
    </row>
    <row r="8205" spans="2:9" x14ac:dyDescent="0.5">
      <c r="B8205" s="1">
        <v>44323</v>
      </c>
      <c r="C8205" s="42" t="s">
        <v>1</v>
      </c>
      <c r="D8205" s="42" t="s">
        <v>15</v>
      </c>
      <c r="E8205">
        <v>112</v>
      </c>
      <c r="G8205" s="7"/>
      <c r="H8205"/>
      <c r="I8205" s="45"/>
    </row>
    <row r="8206" spans="2:9" x14ac:dyDescent="0.5">
      <c r="B8206" s="1">
        <v>44323</v>
      </c>
      <c r="C8206" s="42" t="s">
        <v>1</v>
      </c>
      <c r="D8206" s="42" t="s">
        <v>15</v>
      </c>
      <c r="E8206">
        <v>109</v>
      </c>
      <c r="G8206" s="7"/>
      <c r="H8206"/>
      <c r="I8206" s="45"/>
    </row>
    <row r="8207" spans="2:9" x14ac:dyDescent="0.5">
      <c r="B8207" s="1">
        <v>44323</v>
      </c>
      <c r="C8207" s="42" t="s">
        <v>1</v>
      </c>
      <c r="D8207" s="42" t="s">
        <v>15</v>
      </c>
      <c r="E8207">
        <v>124</v>
      </c>
      <c r="G8207" s="7"/>
      <c r="H8207"/>
      <c r="I8207" s="45"/>
    </row>
    <row r="8208" spans="2:9" x14ac:dyDescent="0.5">
      <c r="B8208" s="1">
        <v>44323</v>
      </c>
      <c r="C8208" s="42" t="s">
        <v>1</v>
      </c>
      <c r="D8208" s="42" t="s">
        <v>15</v>
      </c>
      <c r="E8208">
        <v>108</v>
      </c>
      <c r="G8208" s="7"/>
      <c r="H8208"/>
      <c r="I8208" s="45"/>
    </row>
    <row r="8209" spans="2:9" x14ac:dyDescent="0.5">
      <c r="B8209" s="1">
        <v>44323</v>
      </c>
      <c r="C8209" s="42" t="s">
        <v>1</v>
      </c>
      <c r="D8209" s="42" t="s">
        <v>15</v>
      </c>
      <c r="E8209">
        <v>107</v>
      </c>
      <c r="G8209" s="7"/>
      <c r="H8209"/>
      <c r="I8209" s="45"/>
    </row>
    <row r="8210" spans="2:9" x14ac:dyDescent="0.5">
      <c r="B8210" s="1">
        <v>44323</v>
      </c>
      <c r="C8210" s="42" t="s">
        <v>1</v>
      </c>
      <c r="D8210" s="42" t="s">
        <v>15</v>
      </c>
      <c r="E8210">
        <v>95</v>
      </c>
      <c r="G8210" s="7"/>
      <c r="H8210"/>
      <c r="I8210" s="45"/>
    </row>
    <row r="8211" spans="2:9" x14ac:dyDescent="0.5">
      <c r="B8211" s="1">
        <v>44323</v>
      </c>
      <c r="C8211" s="42" t="s">
        <v>1</v>
      </c>
      <c r="D8211" s="42" t="s">
        <v>15</v>
      </c>
      <c r="E8211">
        <v>99</v>
      </c>
      <c r="G8211" s="7"/>
      <c r="H8211"/>
      <c r="I8211" s="45"/>
    </row>
    <row r="8212" spans="2:9" x14ac:dyDescent="0.5">
      <c r="B8212" s="1">
        <v>44323</v>
      </c>
      <c r="C8212" s="42" t="s">
        <v>1</v>
      </c>
      <c r="D8212" s="42" t="s">
        <v>15</v>
      </c>
      <c r="E8212">
        <v>89</v>
      </c>
      <c r="G8212" s="7"/>
      <c r="H8212"/>
      <c r="I8212" s="45"/>
    </row>
    <row r="8213" spans="2:9" x14ac:dyDescent="0.5">
      <c r="B8213" s="1">
        <v>44323</v>
      </c>
      <c r="C8213" s="42" t="s">
        <v>1</v>
      </c>
      <c r="D8213" s="42" t="s">
        <v>15</v>
      </c>
      <c r="E8213">
        <v>114</v>
      </c>
      <c r="G8213" s="7"/>
      <c r="H8213"/>
      <c r="I8213" s="45"/>
    </row>
    <row r="8214" spans="2:9" x14ac:dyDescent="0.5">
      <c r="B8214" s="1">
        <v>44323</v>
      </c>
      <c r="C8214" s="42" t="s">
        <v>1</v>
      </c>
      <c r="D8214" s="42" t="s">
        <v>15</v>
      </c>
      <c r="E8214">
        <v>105</v>
      </c>
      <c r="G8214" s="7"/>
      <c r="H8214"/>
      <c r="I8214" s="45"/>
    </row>
    <row r="8215" spans="2:9" x14ac:dyDescent="0.5">
      <c r="B8215" s="1">
        <v>44323</v>
      </c>
      <c r="C8215" s="42" t="s">
        <v>1</v>
      </c>
      <c r="D8215" s="42" t="s">
        <v>15</v>
      </c>
      <c r="E8215">
        <v>124</v>
      </c>
      <c r="G8215" s="7"/>
      <c r="H8215"/>
      <c r="I8215" s="45"/>
    </row>
    <row r="8216" spans="2:9" x14ac:dyDescent="0.5">
      <c r="B8216" s="1">
        <v>44323</v>
      </c>
      <c r="C8216" s="42" t="s">
        <v>1</v>
      </c>
      <c r="D8216" s="42" t="s">
        <v>15</v>
      </c>
      <c r="E8216">
        <v>98</v>
      </c>
      <c r="G8216" s="7"/>
      <c r="H8216"/>
      <c r="I8216" s="45"/>
    </row>
    <row r="8217" spans="2:9" x14ac:dyDescent="0.5">
      <c r="B8217" s="1">
        <v>44323</v>
      </c>
      <c r="C8217" s="42" t="s">
        <v>1</v>
      </c>
      <c r="D8217" s="42" t="s">
        <v>15</v>
      </c>
      <c r="E8217">
        <v>104</v>
      </c>
      <c r="G8217" s="7"/>
      <c r="H8217"/>
      <c r="I8217" s="45"/>
    </row>
    <row r="8218" spans="2:9" x14ac:dyDescent="0.5">
      <c r="B8218" s="1">
        <v>44323</v>
      </c>
      <c r="C8218" s="42" t="s">
        <v>1</v>
      </c>
      <c r="D8218" s="42" t="s">
        <v>15</v>
      </c>
      <c r="E8218">
        <v>107</v>
      </c>
      <c r="G8218" s="7"/>
      <c r="H8218"/>
      <c r="I8218" s="45"/>
    </row>
    <row r="8219" spans="2:9" x14ac:dyDescent="0.5">
      <c r="B8219" s="1">
        <v>44323</v>
      </c>
      <c r="C8219" s="42" t="s">
        <v>1</v>
      </c>
      <c r="D8219" s="42" t="s">
        <v>15</v>
      </c>
      <c r="E8219">
        <v>105</v>
      </c>
      <c r="G8219" s="7"/>
      <c r="H8219"/>
      <c r="I8219" s="45"/>
    </row>
    <row r="8220" spans="2:9" x14ac:dyDescent="0.5">
      <c r="B8220" s="1">
        <v>44323</v>
      </c>
      <c r="C8220" s="42" t="s">
        <v>1</v>
      </c>
      <c r="D8220" s="42" t="s">
        <v>15</v>
      </c>
      <c r="E8220">
        <v>125</v>
      </c>
      <c r="G8220" s="7"/>
      <c r="H8220"/>
      <c r="I8220" s="45"/>
    </row>
    <row r="8221" spans="2:9" x14ac:dyDescent="0.5">
      <c r="B8221" s="1">
        <v>44323</v>
      </c>
      <c r="C8221" s="42" t="s">
        <v>1</v>
      </c>
      <c r="D8221" s="42" t="s">
        <v>15</v>
      </c>
      <c r="E8221">
        <v>114</v>
      </c>
      <c r="G8221" s="7"/>
      <c r="H8221"/>
      <c r="I8221" s="45"/>
    </row>
    <row r="8222" spans="2:9" x14ac:dyDescent="0.5">
      <c r="B8222" s="1">
        <v>44323</v>
      </c>
      <c r="C8222" s="42" t="s">
        <v>1</v>
      </c>
      <c r="D8222" s="42" t="s">
        <v>15</v>
      </c>
      <c r="E8222">
        <v>95</v>
      </c>
      <c r="G8222" s="7"/>
      <c r="H8222"/>
      <c r="I8222" s="45"/>
    </row>
    <row r="8223" spans="2:9" x14ac:dyDescent="0.5">
      <c r="B8223" s="1">
        <v>44323</v>
      </c>
      <c r="C8223" s="42" t="s">
        <v>1</v>
      </c>
      <c r="D8223" s="42" t="s">
        <v>15</v>
      </c>
      <c r="E8223">
        <v>104</v>
      </c>
      <c r="G8223" s="7"/>
      <c r="H8223"/>
      <c r="I8223" s="45"/>
    </row>
    <row r="8224" spans="2:9" x14ac:dyDescent="0.5">
      <c r="B8224" s="1">
        <v>44323</v>
      </c>
      <c r="C8224" s="42" t="s">
        <v>1</v>
      </c>
      <c r="D8224" s="42" t="s">
        <v>15</v>
      </c>
      <c r="E8224">
        <v>100</v>
      </c>
      <c r="G8224" s="7"/>
      <c r="H8224"/>
      <c r="I8224" s="45"/>
    </row>
    <row r="8225" spans="2:9" x14ac:dyDescent="0.5">
      <c r="B8225" s="1">
        <v>44323</v>
      </c>
      <c r="C8225" s="42" t="s">
        <v>1</v>
      </c>
      <c r="D8225" s="42" t="s">
        <v>15</v>
      </c>
      <c r="E8225">
        <v>107</v>
      </c>
      <c r="G8225" s="7"/>
      <c r="H8225"/>
      <c r="I8225" s="45"/>
    </row>
    <row r="8226" spans="2:9" x14ac:dyDescent="0.5">
      <c r="B8226" s="1">
        <v>44323</v>
      </c>
      <c r="C8226" s="42" t="s">
        <v>1</v>
      </c>
      <c r="D8226" s="42" t="s">
        <v>15</v>
      </c>
      <c r="E8226">
        <v>88</v>
      </c>
      <c r="G8226" s="7"/>
      <c r="H8226"/>
      <c r="I8226" s="45"/>
    </row>
    <row r="8227" spans="2:9" x14ac:dyDescent="0.5">
      <c r="B8227" s="1">
        <v>44323</v>
      </c>
      <c r="C8227" s="42" t="s">
        <v>1</v>
      </c>
      <c r="D8227" s="42" t="s">
        <v>15</v>
      </c>
      <c r="E8227">
        <v>114</v>
      </c>
      <c r="G8227" s="7"/>
      <c r="H8227"/>
      <c r="I8227" s="45"/>
    </row>
    <row r="8228" spans="2:9" x14ac:dyDescent="0.5">
      <c r="B8228" s="1">
        <v>44323</v>
      </c>
      <c r="C8228" s="42" t="s">
        <v>1</v>
      </c>
      <c r="D8228" s="42" t="s">
        <v>15</v>
      </c>
      <c r="E8228">
        <v>96</v>
      </c>
      <c r="G8228" s="7"/>
      <c r="H8228"/>
      <c r="I8228" s="45"/>
    </row>
    <row r="8229" spans="2:9" x14ac:dyDescent="0.5">
      <c r="B8229" s="1">
        <v>44323</v>
      </c>
      <c r="C8229" s="42" t="s">
        <v>1</v>
      </c>
      <c r="D8229" s="42" t="s">
        <v>15</v>
      </c>
      <c r="E8229">
        <v>101</v>
      </c>
      <c r="G8229" s="7"/>
      <c r="H8229"/>
      <c r="I8229" s="45"/>
    </row>
    <row r="8230" spans="2:9" x14ac:dyDescent="0.5">
      <c r="B8230" s="1">
        <v>44323</v>
      </c>
      <c r="C8230" s="42" t="s">
        <v>1</v>
      </c>
      <c r="D8230" s="42" t="s">
        <v>15</v>
      </c>
      <c r="E8230">
        <v>109</v>
      </c>
      <c r="G8230" s="7"/>
      <c r="H8230"/>
      <c r="I8230" s="45"/>
    </row>
    <row r="8231" spans="2:9" x14ac:dyDescent="0.5">
      <c r="B8231" s="1">
        <v>44323</v>
      </c>
      <c r="C8231" s="42" t="s">
        <v>1</v>
      </c>
      <c r="D8231" s="42" t="s">
        <v>15</v>
      </c>
      <c r="E8231">
        <v>99</v>
      </c>
      <c r="G8231" s="7"/>
      <c r="H8231"/>
      <c r="I8231" s="45"/>
    </row>
    <row r="8232" spans="2:9" x14ac:dyDescent="0.5">
      <c r="B8232" s="1">
        <v>44323</v>
      </c>
      <c r="C8232" s="42" t="s">
        <v>1</v>
      </c>
      <c r="D8232" s="42" t="s">
        <v>15</v>
      </c>
      <c r="E8232">
        <v>109</v>
      </c>
      <c r="G8232" s="7"/>
      <c r="H8232"/>
      <c r="I8232" s="45"/>
    </row>
    <row r="8233" spans="2:9" x14ac:dyDescent="0.5">
      <c r="B8233" s="1">
        <v>44323</v>
      </c>
      <c r="C8233" s="42" t="s">
        <v>1</v>
      </c>
      <c r="D8233" s="42" t="s">
        <v>15</v>
      </c>
      <c r="E8233">
        <v>84</v>
      </c>
      <c r="G8233" s="7"/>
      <c r="H8233"/>
      <c r="I8233" s="45"/>
    </row>
    <row r="8234" spans="2:9" x14ac:dyDescent="0.5">
      <c r="B8234" s="1">
        <v>44323</v>
      </c>
      <c r="C8234" s="42" t="s">
        <v>1</v>
      </c>
      <c r="D8234" s="42" t="s">
        <v>15</v>
      </c>
      <c r="E8234">
        <v>109</v>
      </c>
      <c r="G8234" s="7"/>
      <c r="H8234"/>
      <c r="I8234" s="45"/>
    </row>
    <row r="8235" spans="2:9" x14ac:dyDescent="0.5">
      <c r="B8235" s="1">
        <v>44323</v>
      </c>
      <c r="C8235" s="42" t="s">
        <v>1</v>
      </c>
      <c r="D8235" s="42" t="s">
        <v>15</v>
      </c>
      <c r="E8235">
        <v>114</v>
      </c>
      <c r="G8235" s="7"/>
      <c r="H8235"/>
      <c r="I8235" s="45"/>
    </row>
    <row r="8236" spans="2:9" x14ac:dyDescent="0.5">
      <c r="B8236" s="1">
        <v>44323</v>
      </c>
      <c r="C8236" s="42" t="s">
        <v>1</v>
      </c>
      <c r="D8236" s="42" t="s">
        <v>15</v>
      </c>
      <c r="E8236">
        <v>98</v>
      </c>
      <c r="G8236" s="7"/>
      <c r="H8236"/>
      <c r="I8236" s="45"/>
    </row>
    <row r="8237" spans="2:9" x14ac:dyDescent="0.5">
      <c r="B8237" s="1">
        <v>44323</v>
      </c>
      <c r="C8237" s="42" t="s">
        <v>1</v>
      </c>
      <c r="D8237" s="42" t="s">
        <v>15</v>
      </c>
      <c r="E8237">
        <v>111</v>
      </c>
      <c r="G8237" s="7"/>
      <c r="H8237"/>
      <c r="I8237" s="45"/>
    </row>
    <row r="8238" spans="2:9" x14ac:dyDescent="0.5">
      <c r="B8238" s="1">
        <v>44323</v>
      </c>
      <c r="C8238" s="42" t="s">
        <v>1</v>
      </c>
      <c r="D8238" s="42" t="s">
        <v>15</v>
      </c>
      <c r="E8238">
        <v>86</v>
      </c>
      <c r="G8238" s="7"/>
      <c r="H8238"/>
      <c r="I8238" s="45"/>
    </row>
    <row r="8239" spans="2:9" x14ac:dyDescent="0.5">
      <c r="B8239" s="1">
        <v>44323</v>
      </c>
      <c r="C8239" s="42" t="s">
        <v>1</v>
      </c>
      <c r="D8239" s="42" t="s">
        <v>15</v>
      </c>
      <c r="E8239">
        <v>129</v>
      </c>
      <c r="G8239" s="7"/>
      <c r="H8239"/>
      <c r="I8239" s="45"/>
    </row>
    <row r="8240" spans="2:9" x14ac:dyDescent="0.5">
      <c r="B8240" s="1">
        <v>44323</v>
      </c>
      <c r="C8240" s="42" t="s">
        <v>1</v>
      </c>
      <c r="D8240" s="42" t="s">
        <v>15</v>
      </c>
      <c r="E8240">
        <v>87</v>
      </c>
      <c r="G8240" s="7"/>
      <c r="H8240"/>
      <c r="I8240" s="45"/>
    </row>
    <row r="8241" spans="2:9" x14ac:dyDescent="0.5">
      <c r="B8241" s="1">
        <v>44323</v>
      </c>
      <c r="C8241" s="42" t="s">
        <v>1</v>
      </c>
      <c r="D8241" s="42" t="s">
        <v>15</v>
      </c>
      <c r="E8241">
        <v>96</v>
      </c>
      <c r="G8241" s="7"/>
      <c r="H8241"/>
      <c r="I8241" s="45"/>
    </row>
    <row r="8242" spans="2:9" x14ac:dyDescent="0.5">
      <c r="B8242" s="1">
        <v>44323</v>
      </c>
      <c r="C8242" s="42" t="s">
        <v>1</v>
      </c>
      <c r="D8242" s="42" t="s">
        <v>15</v>
      </c>
      <c r="E8242">
        <v>109</v>
      </c>
      <c r="G8242" s="7"/>
      <c r="H8242"/>
      <c r="I8242" s="45"/>
    </row>
    <row r="8243" spans="2:9" x14ac:dyDescent="0.5">
      <c r="B8243" s="1">
        <v>44323</v>
      </c>
      <c r="C8243" s="42" t="s">
        <v>1</v>
      </c>
      <c r="D8243" s="42" t="s">
        <v>15</v>
      </c>
      <c r="E8243">
        <v>111</v>
      </c>
      <c r="G8243" s="7"/>
      <c r="H8243"/>
      <c r="I8243" s="45"/>
    </row>
    <row r="8244" spans="2:9" x14ac:dyDescent="0.5">
      <c r="B8244" s="1">
        <v>44323</v>
      </c>
      <c r="C8244" s="42" t="s">
        <v>1</v>
      </c>
      <c r="D8244" s="42" t="s">
        <v>15</v>
      </c>
      <c r="E8244">
        <v>88</v>
      </c>
      <c r="G8244" s="7"/>
      <c r="H8244"/>
      <c r="I8244" s="45"/>
    </row>
    <row r="8245" spans="2:9" x14ac:dyDescent="0.5">
      <c r="B8245" s="1">
        <v>44323</v>
      </c>
      <c r="C8245" s="42" t="s">
        <v>1</v>
      </c>
      <c r="D8245" s="42" t="s">
        <v>15</v>
      </c>
      <c r="E8245">
        <v>117</v>
      </c>
      <c r="G8245" s="7"/>
      <c r="H8245"/>
      <c r="I8245" s="45"/>
    </row>
    <row r="8246" spans="2:9" x14ac:dyDescent="0.5">
      <c r="B8246" s="1">
        <v>44323</v>
      </c>
      <c r="C8246" s="42" t="s">
        <v>1</v>
      </c>
      <c r="D8246" s="42" t="s">
        <v>15</v>
      </c>
      <c r="E8246">
        <v>104</v>
      </c>
      <c r="G8246" s="7"/>
      <c r="H8246"/>
      <c r="I8246" s="45"/>
    </row>
    <row r="8247" spans="2:9" x14ac:dyDescent="0.5">
      <c r="B8247" s="1">
        <v>44323</v>
      </c>
      <c r="C8247" s="42" t="s">
        <v>1</v>
      </c>
      <c r="D8247" s="42" t="s">
        <v>15</v>
      </c>
      <c r="E8247">
        <v>99</v>
      </c>
      <c r="G8247" s="7"/>
      <c r="H8247"/>
      <c r="I8247" s="45"/>
    </row>
    <row r="8248" spans="2:9" x14ac:dyDescent="0.5">
      <c r="B8248" s="1">
        <v>44323</v>
      </c>
      <c r="C8248" s="42" t="s">
        <v>1</v>
      </c>
      <c r="D8248" s="42" t="s">
        <v>15</v>
      </c>
      <c r="E8248">
        <v>97</v>
      </c>
      <c r="G8248" s="7"/>
      <c r="H8248"/>
      <c r="I8248" s="45"/>
    </row>
    <row r="8249" spans="2:9" x14ac:dyDescent="0.5">
      <c r="B8249" s="1">
        <v>44323</v>
      </c>
      <c r="C8249" s="42" t="s">
        <v>1</v>
      </c>
      <c r="D8249" s="42" t="s">
        <v>15</v>
      </c>
      <c r="E8249">
        <v>108</v>
      </c>
      <c r="G8249" s="7"/>
      <c r="H8249"/>
      <c r="I8249" s="45"/>
    </row>
    <row r="8250" spans="2:9" x14ac:dyDescent="0.5">
      <c r="B8250" s="1">
        <v>44323</v>
      </c>
      <c r="C8250" s="42" t="s">
        <v>1</v>
      </c>
      <c r="D8250" s="42" t="s">
        <v>15</v>
      </c>
      <c r="E8250">
        <v>94</v>
      </c>
      <c r="G8250" s="7"/>
      <c r="H8250"/>
      <c r="I8250" s="45"/>
    </row>
    <row r="8251" spans="2:9" x14ac:dyDescent="0.5">
      <c r="B8251" s="1">
        <v>44323</v>
      </c>
      <c r="C8251" s="42" t="s">
        <v>1</v>
      </c>
      <c r="D8251" s="42" t="s">
        <v>15</v>
      </c>
      <c r="E8251">
        <v>111</v>
      </c>
      <c r="G8251" s="7"/>
      <c r="H8251"/>
      <c r="I8251" s="45"/>
    </row>
    <row r="8252" spans="2:9" x14ac:dyDescent="0.5">
      <c r="B8252" s="1">
        <v>44323</v>
      </c>
      <c r="C8252" s="42" t="s">
        <v>1</v>
      </c>
      <c r="D8252" s="42" t="s">
        <v>15</v>
      </c>
      <c r="E8252">
        <v>86</v>
      </c>
      <c r="G8252" s="7"/>
      <c r="H8252"/>
      <c r="I8252" s="45"/>
    </row>
    <row r="8253" spans="2:9" x14ac:dyDescent="0.5">
      <c r="B8253" s="1">
        <v>44323</v>
      </c>
      <c r="C8253" s="42" t="s">
        <v>1</v>
      </c>
      <c r="D8253" s="42" t="s">
        <v>15</v>
      </c>
      <c r="E8253">
        <v>91</v>
      </c>
      <c r="G8253" s="7"/>
      <c r="H8253"/>
      <c r="I8253" s="45"/>
    </row>
    <row r="8254" spans="2:9" x14ac:dyDescent="0.5">
      <c r="B8254" s="1">
        <v>44323</v>
      </c>
      <c r="C8254" s="42" t="s">
        <v>1</v>
      </c>
      <c r="D8254" s="42" t="s">
        <v>15</v>
      </c>
      <c r="E8254">
        <v>99</v>
      </c>
      <c r="G8254" s="7"/>
      <c r="H8254"/>
      <c r="I8254" s="45"/>
    </row>
    <row r="8255" spans="2:9" x14ac:dyDescent="0.5">
      <c r="B8255" s="1">
        <v>44323</v>
      </c>
      <c r="C8255" s="42" t="s">
        <v>1</v>
      </c>
      <c r="D8255" s="42" t="s">
        <v>15</v>
      </c>
      <c r="E8255">
        <v>104</v>
      </c>
      <c r="G8255" s="7"/>
      <c r="H8255"/>
      <c r="I8255" s="45"/>
    </row>
    <row r="8256" spans="2:9" x14ac:dyDescent="0.5">
      <c r="B8256" s="1">
        <v>44323</v>
      </c>
      <c r="C8256" s="42" t="s">
        <v>1</v>
      </c>
      <c r="D8256" s="42" t="s">
        <v>15</v>
      </c>
      <c r="E8256">
        <v>106</v>
      </c>
      <c r="G8256" s="7"/>
      <c r="H8256"/>
      <c r="I8256" s="45"/>
    </row>
    <row r="8257" spans="2:9" x14ac:dyDescent="0.5">
      <c r="B8257" s="1">
        <v>44323</v>
      </c>
      <c r="C8257" s="42" t="s">
        <v>1</v>
      </c>
      <c r="D8257" s="42" t="s">
        <v>15</v>
      </c>
      <c r="E8257">
        <v>95</v>
      </c>
      <c r="G8257" s="7"/>
      <c r="H8257"/>
      <c r="I8257" s="45"/>
    </row>
    <row r="8258" spans="2:9" x14ac:dyDescent="0.5">
      <c r="B8258" s="1">
        <v>44323</v>
      </c>
      <c r="C8258" s="42" t="s">
        <v>1</v>
      </c>
      <c r="D8258" s="42" t="s">
        <v>15</v>
      </c>
      <c r="E8258">
        <v>109</v>
      </c>
      <c r="G8258" s="7"/>
      <c r="H8258"/>
      <c r="I8258" s="45"/>
    </row>
    <row r="8259" spans="2:9" x14ac:dyDescent="0.5">
      <c r="B8259" s="1">
        <v>44323</v>
      </c>
      <c r="C8259" s="42" t="s">
        <v>1</v>
      </c>
      <c r="D8259" s="42" t="s">
        <v>15</v>
      </c>
      <c r="E8259">
        <v>119</v>
      </c>
      <c r="G8259" s="7"/>
      <c r="H8259"/>
      <c r="I8259" s="45"/>
    </row>
    <row r="8260" spans="2:9" x14ac:dyDescent="0.5">
      <c r="B8260" s="1">
        <v>44323</v>
      </c>
      <c r="C8260" s="42" t="s">
        <v>1</v>
      </c>
      <c r="D8260" s="42" t="s">
        <v>15</v>
      </c>
      <c r="E8260">
        <v>129</v>
      </c>
      <c r="G8260" s="7"/>
      <c r="H8260"/>
      <c r="I8260" s="45"/>
    </row>
    <row r="8261" spans="2:9" x14ac:dyDescent="0.5">
      <c r="B8261" s="1">
        <v>44323</v>
      </c>
      <c r="C8261" s="42" t="s">
        <v>1</v>
      </c>
      <c r="D8261" s="42" t="s">
        <v>15</v>
      </c>
      <c r="E8261">
        <v>112</v>
      </c>
      <c r="G8261" s="7"/>
      <c r="H8261"/>
      <c r="I8261" s="45"/>
    </row>
    <row r="8262" spans="2:9" x14ac:dyDescent="0.5">
      <c r="B8262" s="1">
        <v>44323</v>
      </c>
      <c r="C8262" s="42" t="s">
        <v>1</v>
      </c>
      <c r="D8262" s="42" t="s">
        <v>15</v>
      </c>
      <c r="E8262">
        <v>119</v>
      </c>
      <c r="G8262" s="7"/>
      <c r="H8262"/>
      <c r="I8262" s="45"/>
    </row>
    <row r="8263" spans="2:9" x14ac:dyDescent="0.5">
      <c r="B8263" s="1">
        <v>44323</v>
      </c>
      <c r="C8263" s="42" t="s">
        <v>1</v>
      </c>
      <c r="D8263" s="42" t="s">
        <v>15</v>
      </c>
      <c r="E8263">
        <v>105</v>
      </c>
      <c r="G8263" s="7"/>
      <c r="H8263"/>
      <c r="I8263" s="45"/>
    </row>
    <row r="8264" spans="2:9" x14ac:dyDescent="0.5">
      <c r="B8264" s="1">
        <v>44323</v>
      </c>
      <c r="C8264" s="42" t="s">
        <v>1</v>
      </c>
      <c r="D8264" s="42" t="s">
        <v>15</v>
      </c>
      <c r="E8264">
        <v>100</v>
      </c>
      <c r="G8264" s="7"/>
      <c r="H8264"/>
      <c r="I8264" s="45"/>
    </row>
    <row r="8265" spans="2:9" x14ac:dyDescent="0.5">
      <c r="B8265" s="1">
        <v>44323</v>
      </c>
      <c r="C8265" s="42" t="s">
        <v>1</v>
      </c>
      <c r="D8265" s="42" t="s">
        <v>15</v>
      </c>
      <c r="E8265">
        <v>98</v>
      </c>
      <c r="G8265" s="7"/>
      <c r="H8265"/>
      <c r="I8265" s="45"/>
    </row>
    <row r="8266" spans="2:9" x14ac:dyDescent="0.5">
      <c r="B8266" s="1">
        <v>44323</v>
      </c>
      <c r="C8266" s="42" t="s">
        <v>1</v>
      </c>
      <c r="D8266" s="42" t="s">
        <v>15</v>
      </c>
      <c r="E8266">
        <v>117</v>
      </c>
      <c r="G8266" s="7"/>
      <c r="H8266"/>
      <c r="I8266" s="45"/>
    </row>
    <row r="8267" spans="2:9" x14ac:dyDescent="0.5">
      <c r="B8267" s="1">
        <v>44323</v>
      </c>
      <c r="C8267" s="42" t="s">
        <v>1</v>
      </c>
      <c r="D8267" s="42" t="s">
        <v>15</v>
      </c>
      <c r="E8267">
        <v>127</v>
      </c>
      <c r="G8267" s="7"/>
      <c r="H8267"/>
      <c r="I8267" s="45"/>
    </row>
    <row r="8268" spans="2:9" x14ac:dyDescent="0.5">
      <c r="B8268" s="1">
        <v>44323</v>
      </c>
      <c r="C8268" s="42" t="s">
        <v>1</v>
      </c>
      <c r="D8268" s="42" t="s">
        <v>15</v>
      </c>
      <c r="E8268">
        <v>115</v>
      </c>
      <c r="G8268" s="7"/>
      <c r="H8268"/>
      <c r="I8268" s="45"/>
    </row>
    <row r="8269" spans="2:9" x14ac:dyDescent="0.5">
      <c r="B8269" s="1">
        <v>44323</v>
      </c>
      <c r="C8269" s="42" t="s">
        <v>1</v>
      </c>
      <c r="D8269" s="42" t="s">
        <v>15</v>
      </c>
      <c r="E8269">
        <v>129</v>
      </c>
      <c r="G8269" s="7"/>
      <c r="H8269"/>
      <c r="I8269" s="45"/>
    </row>
    <row r="8270" spans="2:9" x14ac:dyDescent="0.5">
      <c r="B8270" s="1">
        <v>44323</v>
      </c>
      <c r="C8270" s="42" t="s">
        <v>1</v>
      </c>
      <c r="D8270" s="42" t="s">
        <v>15</v>
      </c>
      <c r="E8270">
        <v>101</v>
      </c>
      <c r="G8270" s="7"/>
      <c r="H8270"/>
      <c r="I8270" s="45"/>
    </row>
    <row r="8271" spans="2:9" x14ac:dyDescent="0.5">
      <c r="B8271" s="1">
        <v>44323</v>
      </c>
      <c r="C8271" s="42" t="s">
        <v>1</v>
      </c>
      <c r="D8271" s="42" t="s">
        <v>15</v>
      </c>
      <c r="E8271">
        <v>103</v>
      </c>
      <c r="G8271" s="7"/>
      <c r="H8271"/>
      <c r="I8271" s="45"/>
    </row>
    <row r="8272" spans="2:9" x14ac:dyDescent="0.5">
      <c r="B8272" s="1">
        <v>44323</v>
      </c>
      <c r="C8272" s="42" t="s">
        <v>1</v>
      </c>
      <c r="D8272" s="42" t="s">
        <v>15</v>
      </c>
      <c r="E8272">
        <v>96</v>
      </c>
      <c r="G8272" s="7"/>
      <c r="H8272"/>
      <c r="I8272" s="45"/>
    </row>
    <row r="8273" spans="2:9" x14ac:dyDescent="0.5">
      <c r="B8273" s="1">
        <v>44323</v>
      </c>
      <c r="C8273" s="42" t="s">
        <v>1</v>
      </c>
      <c r="D8273" s="42" t="s">
        <v>15</v>
      </c>
      <c r="E8273">
        <v>104</v>
      </c>
      <c r="G8273" s="7"/>
      <c r="H8273"/>
      <c r="I8273" s="45"/>
    </row>
    <row r="8274" spans="2:9" x14ac:dyDescent="0.5">
      <c r="B8274" s="1">
        <v>44323</v>
      </c>
      <c r="C8274" s="42" t="s">
        <v>1</v>
      </c>
      <c r="D8274" s="42" t="s">
        <v>15</v>
      </c>
      <c r="E8274">
        <v>105</v>
      </c>
      <c r="G8274" s="7"/>
      <c r="H8274"/>
      <c r="I8274" s="45"/>
    </row>
    <row r="8275" spans="2:9" x14ac:dyDescent="0.5">
      <c r="B8275" s="1">
        <v>44323</v>
      </c>
      <c r="C8275" s="42" t="s">
        <v>1</v>
      </c>
      <c r="D8275" s="42" t="s">
        <v>15</v>
      </c>
      <c r="E8275">
        <v>100</v>
      </c>
      <c r="G8275" s="7"/>
      <c r="H8275"/>
      <c r="I8275" s="45"/>
    </row>
    <row r="8276" spans="2:9" x14ac:dyDescent="0.5">
      <c r="B8276" s="1">
        <v>44323</v>
      </c>
      <c r="C8276" s="42" t="s">
        <v>1</v>
      </c>
      <c r="D8276" s="42" t="s">
        <v>15</v>
      </c>
      <c r="E8276">
        <v>118</v>
      </c>
      <c r="G8276" s="7"/>
      <c r="H8276"/>
      <c r="I8276" s="45"/>
    </row>
    <row r="8277" spans="2:9" x14ac:dyDescent="0.5">
      <c r="B8277" s="1">
        <v>44323</v>
      </c>
      <c r="C8277" s="42" t="s">
        <v>1</v>
      </c>
      <c r="D8277" s="42" t="s">
        <v>15</v>
      </c>
      <c r="E8277">
        <v>103</v>
      </c>
      <c r="G8277" s="7"/>
      <c r="H8277"/>
      <c r="I8277" s="45"/>
    </row>
    <row r="8278" spans="2:9" x14ac:dyDescent="0.5">
      <c r="B8278" s="1">
        <v>44323</v>
      </c>
      <c r="C8278" s="42" t="s">
        <v>1</v>
      </c>
      <c r="D8278" s="42" t="s">
        <v>15</v>
      </c>
      <c r="E8278">
        <v>95</v>
      </c>
      <c r="G8278" s="7"/>
      <c r="H8278"/>
      <c r="I8278" s="45"/>
    </row>
    <row r="8279" spans="2:9" x14ac:dyDescent="0.5">
      <c r="B8279" s="1">
        <v>44323</v>
      </c>
      <c r="C8279" s="42" t="s">
        <v>1</v>
      </c>
      <c r="D8279" s="42" t="s">
        <v>15</v>
      </c>
      <c r="E8279">
        <v>93</v>
      </c>
      <c r="G8279" s="7"/>
      <c r="H8279"/>
      <c r="I8279" s="45"/>
    </row>
    <row r="8280" spans="2:9" x14ac:dyDescent="0.5">
      <c r="B8280" s="1">
        <v>44323</v>
      </c>
      <c r="C8280" s="42" t="s">
        <v>1</v>
      </c>
      <c r="D8280" s="42" t="s">
        <v>15</v>
      </c>
      <c r="E8280">
        <v>89</v>
      </c>
      <c r="G8280" s="7"/>
      <c r="H8280"/>
      <c r="I8280" s="45"/>
    </row>
    <row r="8281" spans="2:9" x14ac:dyDescent="0.5">
      <c r="B8281" s="1">
        <v>44323</v>
      </c>
      <c r="C8281" s="42" t="s">
        <v>1</v>
      </c>
      <c r="D8281" s="42" t="s">
        <v>15</v>
      </c>
      <c r="E8281">
        <v>109</v>
      </c>
      <c r="G8281" s="7"/>
      <c r="H8281"/>
      <c r="I8281" s="45"/>
    </row>
    <row r="8282" spans="2:9" x14ac:dyDescent="0.5">
      <c r="B8282" s="1">
        <v>44323</v>
      </c>
      <c r="C8282" s="42" t="s">
        <v>1</v>
      </c>
      <c r="D8282" s="42" t="s">
        <v>15</v>
      </c>
      <c r="E8282">
        <v>114</v>
      </c>
      <c r="G8282" s="7"/>
      <c r="H8282"/>
      <c r="I8282" s="45"/>
    </row>
    <row r="8283" spans="2:9" x14ac:dyDescent="0.5">
      <c r="B8283" s="1">
        <v>44323</v>
      </c>
      <c r="C8283" s="42" t="s">
        <v>1</v>
      </c>
      <c r="D8283" s="42" t="s">
        <v>15</v>
      </c>
      <c r="E8283">
        <v>109</v>
      </c>
      <c r="G8283" s="7"/>
      <c r="H8283"/>
      <c r="I8283" s="45"/>
    </row>
    <row r="8284" spans="2:9" x14ac:dyDescent="0.5">
      <c r="B8284" s="1">
        <v>44323</v>
      </c>
      <c r="C8284" s="42" t="s">
        <v>1</v>
      </c>
      <c r="D8284" s="42" t="s">
        <v>15</v>
      </c>
      <c r="E8284">
        <v>107</v>
      </c>
      <c r="G8284" s="7"/>
      <c r="H8284"/>
      <c r="I8284" s="45"/>
    </row>
    <row r="8285" spans="2:9" x14ac:dyDescent="0.5">
      <c r="B8285" s="1">
        <v>44323</v>
      </c>
      <c r="C8285" s="42" t="s">
        <v>1</v>
      </c>
      <c r="D8285" s="42" t="s">
        <v>15</v>
      </c>
      <c r="E8285">
        <v>104</v>
      </c>
      <c r="G8285" s="7"/>
      <c r="H8285"/>
      <c r="I8285" s="45"/>
    </row>
    <row r="8286" spans="2:9" x14ac:dyDescent="0.5">
      <c r="B8286" s="1">
        <v>44323</v>
      </c>
      <c r="C8286" s="42" t="s">
        <v>1</v>
      </c>
      <c r="D8286" s="42" t="s">
        <v>15</v>
      </c>
      <c r="E8286">
        <v>103</v>
      </c>
      <c r="G8286" s="7"/>
      <c r="H8286"/>
      <c r="I8286" s="45"/>
    </row>
    <row r="8287" spans="2:9" x14ac:dyDescent="0.5">
      <c r="B8287" s="1">
        <v>44323</v>
      </c>
      <c r="C8287" s="42" t="s">
        <v>1</v>
      </c>
      <c r="D8287" s="42" t="s">
        <v>15</v>
      </c>
      <c r="E8287">
        <v>109</v>
      </c>
      <c r="G8287" s="7"/>
      <c r="H8287"/>
      <c r="I8287" s="45"/>
    </row>
    <row r="8288" spans="2:9" x14ac:dyDescent="0.5">
      <c r="B8288" s="1">
        <v>44323</v>
      </c>
      <c r="C8288" s="42" t="s">
        <v>1</v>
      </c>
      <c r="D8288" s="42" t="s">
        <v>15</v>
      </c>
      <c r="E8288">
        <v>95</v>
      </c>
      <c r="G8288" s="7"/>
      <c r="H8288"/>
      <c r="I8288" s="45"/>
    </row>
    <row r="8289" spans="2:9" x14ac:dyDescent="0.5">
      <c r="B8289" s="1">
        <v>44323</v>
      </c>
      <c r="C8289" s="42" t="s">
        <v>1</v>
      </c>
      <c r="D8289" s="42" t="s">
        <v>15</v>
      </c>
      <c r="E8289">
        <v>116</v>
      </c>
      <c r="G8289" s="7"/>
      <c r="H8289"/>
      <c r="I8289" s="45"/>
    </row>
    <row r="8290" spans="2:9" x14ac:dyDescent="0.5">
      <c r="B8290" s="1">
        <v>44323</v>
      </c>
      <c r="C8290" s="42" t="s">
        <v>1</v>
      </c>
      <c r="D8290" s="42" t="s">
        <v>15</v>
      </c>
      <c r="E8290">
        <v>89</v>
      </c>
      <c r="G8290" s="7"/>
      <c r="H8290"/>
      <c r="I8290" s="45"/>
    </row>
    <row r="8291" spans="2:9" x14ac:dyDescent="0.5">
      <c r="B8291" s="1">
        <v>44323</v>
      </c>
      <c r="C8291" s="42" t="s">
        <v>1</v>
      </c>
      <c r="D8291" s="42" t="s">
        <v>15</v>
      </c>
      <c r="E8291">
        <v>130</v>
      </c>
      <c r="G8291" s="7"/>
      <c r="H8291"/>
      <c r="I8291" s="45"/>
    </row>
    <row r="8292" spans="2:9" x14ac:dyDescent="0.5">
      <c r="B8292" s="1">
        <v>44323</v>
      </c>
      <c r="C8292" s="42" t="s">
        <v>1</v>
      </c>
      <c r="D8292" s="42" t="s">
        <v>15</v>
      </c>
      <c r="E8292">
        <v>136</v>
      </c>
      <c r="G8292" s="7"/>
      <c r="H8292"/>
      <c r="I8292" s="45"/>
    </row>
    <row r="8293" spans="2:9" x14ac:dyDescent="0.5">
      <c r="B8293" s="1">
        <v>44323</v>
      </c>
      <c r="C8293" s="42" t="s">
        <v>1</v>
      </c>
      <c r="D8293" s="42" t="s">
        <v>15</v>
      </c>
      <c r="E8293">
        <v>135</v>
      </c>
      <c r="G8293" s="7"/>
      <c r="H8293"/>
      <c r="I8293" s="45"/>
    </row>
    <row r="8294" spans="2:9" x14ac:dyDescent="0.5">
      <c r="B8294" s="1">
        <v>44323</v>
      </c>
      <c r="C8294" s="42" t="s">
        <v>1</v>
      </c>
      <c r="D8294" s="42" t="s">
        <v>15</v>
      </c>
      <c r="E8294">
        <v>128</v>
      </c>
      <c r="G8294" s="7"/>
      <c r="H8294"/>
      <c r="I8294" s="45"/>
    </row>
    <row r="8295" spans="2:9" x14ac:dyDescent="0.5">
      <c r="B8295" s="1">
        <v>44323</v>
      </c>
      <c r="C8295" s="42" t="s">
        <v>1</v>
      </c>
      <c r="D8295" s="42" t="s">
        <v>15</v>
      </c>
      <c r="E8295">
        <v>144</v>
      </c>
      <c r="G8295" s="7"/>
      <c r="H8295"/>
      <c r="I8295" s="45"/>
    </row>
    <row r="8296" spans="2:9" x14ac:dyDescent="0.5">
      <c r="B8296" s="1">
        <v>44323</v>
      </c>
      <c r="C8296" s="42" t="s">
        <v>1</v>
      </c>
      <c r="D8296" s="42" t="s">
        <v>15</v>
      </c>
      <c r="E8296">
        <v>129</v>
      </c>
      <c r="G8296" s="7"/>
      <c r="H8296"/>
      <c r="I8296" s="45"/>
    </row>
    <row r="8297" spans="2:9" x14ac:dyDescent="0.5">
      <c r="B8297" s="1">
        <v>44323</v>
      </c>
      <c r="C8297" s="42" t="s">
        <v>1</v>
      </c>
      <c r="D8297" s="42" t="s">
        <v>15</v>
      </c>
      <c r="E8297">
        <v>108</v>
      </c>
      <c r="G8297" s="7"/>
      <c r="H8297"/>
      <c r="I8297" s="45"/>
    </row>
    <row r="8298" spans="2:9" x14ac:dyDescent="0.5">
      <c r="B8298" s="1">
        <v>44323</v>
      </c>
      <c r="C8298" s="42" t="s">
        <v>1</v>
      </c>
      <c r="D8298" s="42" t="s">
        <v>15</v>
      </c>
      <c r="E8298">
        <v>126</v>
      </c>
      <c r="G8298" s="7"/>
      <c r="H8298"/>
      <c r="I8298" s="45"/>
    </row>
    <row r="8299" spans="2:9" x14ac:dyDescent="0.5">
      <c r="B8299" s="1">
        <v>44323</v>
      </c>
      <c r="C8299" s="42" t="s">
        <v>1</v>
      </c>
      <c r="D8299" s="42" t="s">
        <v>15</v>
      </c>
      <c r="E8299">
        <v>98</v>
      </c>
      <c r="G8299" s="7"/>
      <c r="H8299"/>
      <c r="I8299" s="45"/>
    </row>
    <row r="8300" spans="2:9" x14ac:dyDescent="0.5">
      <c r="B8300" s="1">
        <v>44323</v>
      </c>
      <c r="C8300" s="42" t="s">
        <v>1</v>
      </c>
      <c r="D8300" s="42" t="s">
        <v>15</v>
      </c>
      <c r="E8300">
        <v>128</v>
      </c>
      <c r="G8300" s="7"/>
      <c r="H8300"/>
      <c r="I8300" s="45"/>
    </row>
    <row r="8301" spans="2:9" x14ac:dyDescent="0.5">
      <c r="B8301" s="1">
        <v>44323</v>
      </c>
      <c r="C8301" s="42" t="s">
        <v>1</v>
      </c>
      <c r="D8301" s="42" t="s">
        <v>15</v>
      </c>
      <c r="E8301">
        <v>108</v>
      </c>
      <c r="G8301" s="7"/>
      <c r="H8301"/>
      <c r="I8301" s="45"/>
    </row>
    <row r="8302" spans="2:9" x14ac:dyDescent="0.5">
      <c r="B8302" s="1">
        <v>44323</v>
      </c>
      <c r="C8302" s="42" t="s">
        <v>1</v>
      </c>
      <c r="D8302" s="42" t="s">
        <v>15</v>
      </c>
      <c r="E8302">
        <v>125</v>
      </c>
      <c r="G8302" s="7"/>
      <c r="H8302"/>
      <c r="I8302" s="45"/>
    </row>
    <row r="8303" spans="2:9" x14ac:dyDescent="0.5">
      <c r="B8303" s="1">
        <v>44323</v>
      </c>
      <c r="C8303" s="42" t="s">
        <v>1</v>
      </c>
      <c r="D8303" s="42" t="s">
        <v>15</v>
      </c>
      <c r="E8303">
        <v>101</v>
      </c>
      <c r="G8303" s="7"/>
      <c r="H8303"/>
      <c r="I8303" s="45"/>
    </row>
    <row r="8304" spans="2:9" x14ac:dyDescent="0.5">
      <c r="B8304" s="1">
        <v>44323</v>
      </c>
      <c r="C8304" s="42" t="s">
        <v>1</v>
      </c>
      <c r="D8304" s="42" t="s">
        <v>15</v>
      </c>
      <c r="E8304">
        <v>116</v>
      </c>
      <c r="G8304" s="7"/>
      <c r="H8304"/>
      <c r="I8304" s="45"/>
    </row>
    <row r="8305" spans="2:9" x14ac:dyDescent="0.5">
      <c r="B8305" s="1">
        <v>44323</v>
      </c>
      <c r="C8305" s="42" t="s">
        <v>1</v>
      </c>
      <c r="D8305" s="42" t="s">
        <v>15</v>
      </c>
      <c r="E8305">
        <v>110</v>
      </c>
      <c r="G8305" s="7"/>
      <c r="H8305"/>
      <c r="I8305" s="45"/>
    </row>
    <row r="8306" spans="2:9" x14ac:dyDescent="0.5">
      <c r="B8306" s="1">
        <v>44323</v>
      </c>
      <c r="C8306" s="42" t="s">
        <v>1</v>
      </c>
      <c r="D8306" s="42" t="s">
        <v>15</v>
      </c>
      <c r="E8306">
        <v>93</v>
      </c>
      <c r="G8306" s="7"/>
      <c r="H8306"/>
      <c r="I8306" s="45"/>
    </row>
    <row r="8307" spans="2:9" x14ac:dyDescent="0.5">
      <c r="B8307" s="1">
        <v>44323</v>
      </c>
      <c r="C8307" s="42" t="s">
        <v>1</v>
      </c>
      <c r="D8307" s="42" t="s">
        <v>15</v>
      </c>
      <c r="E8307">
        <v>120</v>
      </c>
      <c r="G8307" s="7"/>
      <c r="H8307"/>
      <c r="I8307" s="45"/>
    </row>
    <row r="8308" spans="2:9" x14ac:dyDescent="0.5">
      <c r="B8308" s="1">
        <v>44323</v>
      </c>
      <c r="C8308" s="42" t="s">
        <v>1</v>
      </c>
      <c r="D8308" s="42" t="s">
        <v>15</v>
      </c>
      <c r="E8308">
        <v>100</v>
      </c>
      <c r="G8308" s="7"/>
      <c r="H8308"/>
      <c r="I8308" s="45"/>
    </row>
    <row r="8309" spans="2:9" x14ac:dyDescent="0.5">
      <c r="B8309" s="1">
        <v>44323</v>
      </c>
      <c r="C8309" s="42" t="s">
        <v>1</v>
      </c>
      <c r="D8309" s="42" t="s">
        <v>15</v>
      </c>
      <c r="E8309">
        <v>117</v>
      </c>
      <c r="G8309" s="7"/>
      <c r="H8309"/>
      <c r="I8309" s="45"/>
    </row>
    <row r="8310" spans="2:9" x14ac:dyDescent="0.5">
      <c r="B8310" s="1">
        <v>44323</v>
      </c>
      <c r="C8310" s="42" t="s">
        <v>1</v>
      </c>
      <c r="D8310" s="42" t="s">
        <v>15</v>
      </c>
      <c r="E8310">
        <v>95</v>
      </c>
      <c r="G8310" s="7"/>
      <c r="H8310"/>
      <c r="I8310" s="45"/>
    </row>
    <row r="8311" spans="2:9" x14ac:dyDescent="0.5">
      <c r="B8311" s="1">
        <v>44323</v>
      </c>
      <c r="C8311" s="42" t="s">
        <v>1</v>
      </c>
      <c r="D8311" s="42" t="s">
        <v>15</v>
      </c>
      <c r="E8311">
        <v>107</v>
      </c>
      <c r="G8311" s="7"/>
      <c r="H8311"/>
      <c r="I8311" s="45"/>
    </row>
    <row r="8312" spans="2:9" x14ac:dyDescent="0.5">
      <c r="B8312" s="1">
        <v>44323</v>
      </c>
      <c r="C8312" s="42" t="s">
        <v>1</v>
      </c>
      <c r="D8312" s="42" t="s">
        <v>15</v>
      </c>
      <c r="E8312">
        <v>118</v>
      </c>
      <c r="G8312" s="7"/>
      <c r="H8312"/>
      <c r="I8312" s="45"/>
    </row>
    <row r="8313" spans="2:9" x14ac:dyDescent="0.5">
      <c r="B8313" s="1">
        <v>44323</v>
      </c>
      <c r="C8313" s="42" t="s">
        <v>1</v>
      </c>
      <c r="D8313" s="42" t="s">
        <v>15</v>
      </c>
      <c r="E8313">
        <v>91</v>
      </c>
      <c r="G8313" s="7"/>
      <c r="H8313"/>
      <c r="I8313" s="45"/>
    </row>
    <row r="8314" spans="2:9" x14ac:dyDescent="0.5">
      <c r="B8314" s="1">
        <v>44323</v>
      </c>
      <c r="C8314" s="42" t="s">
        <v>1</v>
      </c>
      <c r="D8314" s="42" t="s">
        <v>15</v>
      </c>
      <c r="E8314">
        <v>114</v>
      </c>
      <c r="G8314" s="7"/>
      <c r="H8314"/>
      <c r="I8314" s="45"/>
    </row>
    <row r="8315" spans="2:9" x14ac:dyDescent="0.5">
      <c r="B8315" s="1">
        <v>44323</v>
      </c>
      <c r="C8315" s="42" t="s">
        <v>1</v>
      </c>
      <c r="D8315" s="42" t="s">
        <v>15</v>
      </c>
      <c r="E8315">
        <v>89</v>
      </c>
      <c r="G8315" s="7"/>
      <c r="H8315"/>
      <c r="I8315" s="45"/>
    </row>
    <row r="8316" spans="2:9" x14ac:dyDescent="0.5">
      <c r="B8316" s="1">
        <v>44323</v>
      </c>
      <c r="C8316" s="42" t="s">
        <v>1</v>
      </c>
      <c r="D8316" s="42" t="s">
        <v>15</v>
      </c>
      <c r="E8316">
        <v>86</v>
      </c>
      <c r="G8316" s="7"/>
      <c r="H8316"/>
      <c r="I8316" s="45"/>
    </row>
    <row r="8317" spans="2:9" x14ac:dyDescent="0.5">
      <c r="B8317" s="1">
        <v>44323</v>
      </c>
      <c r="C8317" s="42" t="s">
        <v>1</v>
      </c>
      <c r="D8317" s="42" t="s">
        <v>15</v>
      </c>
      <c r="E8317">
        <v>97</v>
      </c>
      <c r="G8317" s="7"/>
      <c r="H8317"/>
      <c r="I8317" s="45"/>
    </row>
    <row r="8318" spans="2:9" x14ac:dyDescent="0.5">
      <c r="B8318" s="1">
        <v>44323</v>
      </c>
      <c r="C8318" s="42" t="s">
        <v>1</v>
      </c>
      <c r="D8318" s="42" t="s">
        <v>15</v>
      </c>
      <c r="E8318">
        <v>86</v>
      </c>
      <c r="G8318" s="7"/>
      <c r="H8318"/>
      <c r="I8318" s="45"/>
    </row>
    <row r="8319" spans="2:9" x14ac:dyDescent="0.5">
      <c r="B8319" s="1">
        <v>44323</v>
      </c>
      <c r="C8319" s="42" t="s">
        <v>1</v>
      </c>
      <c r="D8319" s="42" t="s">
        <v>15</v>
      </c>
      <c r="E8319">
        <v>97</v>
      </c>
      <c r="G8319" s="7"/>
      <c r="H8319"/>
      <c r="I8319" s="45"/>
    </row>
    <row r="8320" spans="2:9" x14ac:dyDescent="0.5">
      <c r="B8320" s="1">
        <v>44323</v>
      </c>
      <c r="C8320" s="42" t="s">
        <v>1</v>
      </c>
      <c r="D8320" s="42" t="s">
        <v>15</v>
      </c>
      <c r="E8320">
        <v>92</v>
      </c>
      <c r="G8320" s="7"/>
      <c r="H8320"/>
      <c r="I8320" s="45"/>
    </row>
    <row r="8321" spans="2:9" x14ac:dyDescent="0.5">
      <c r="B8321" s="1">
        <v>44323</v>
      </c>
      <c r="C8321" s="42" t="s">
        <v>1</v>
      </c>
      <c r="D8321" s="42" t="s">
        <v>15</v>
      </c>
      <c r="E8321">
        <v>121</v>
      </c>
      <c r="G8321" s="7"/>
      <c r="H8321"/>
      <c r="I8321" s="45"/>
    </row>
    <row r="8322" spans="2:9" x14ac:dyDescent="0.5">
      <c r="B8322" s="1">
        <v>44323</v>
      </c>
      <c r="C8322" s="42" t="s">
        <v>1</v>
      </c>
      <c r="D8322" s="42" t="s">
        <v>15</v>
      </c>
      <c r="E8322">
        <v>100</v>
      </c>
      <c r="G8322" s="7"/>
      <c r="H8322"/>
      <c r="I8322" s="45"/>
    </row>
    <row r="8323" spans="2:9" x14ac:dyDescent="0.5">
      <c r="B8323" s="1">
        <v>44323</v>
      </c>
      <c r="C8323" s="42" t="s">
        <v>1</v>
      </c>
      <c r="D8323" s="42" t="s">
        <v>15</v>
      </c>
      <c r="E8323">
        <v>103</v>
      </c>
      <c r="G8323" s="7"/>
      <c r="H8323"/>
      <c r="I8323" s="45"/>
    </row>
    <row r="8324" spans="2:9" x14ac:dyDescent="0.5">
      <c r="B8324" s="1">
        <v>44323</v>
      </c>
      <c r="C8324" s="42" t="s">
        <v>1</v>
      </c>
      <c r="D8324" s="42" t="s">
        <v>15</v>
      </c>
      <c r="E8324">
        <v>97</v>
      </c>
      <c r="G8324" s="7"/>
      <c r="H8324"/>
      <c r="I8324" s="45"/>
    </row>
    <row r="8325" spans="2:9" x14ac:dyDescent="0.5">
      <c r="B8325" s="1">
        <v>44323</v>
      </c>
      <c r="C8325" s="42" t="s">
        <v>1</v>
      </c>
      <c r="D8325" s="42" t="s">
        <v>15</v>
      </c>
      <c r="E8325">
        <v>101</v>
      </c>
      <c r="G8325" s="7"/>
      <c r="H8325"/>
      <c r="I8325" s="45"/>
    </row>
    <row r="8326" spans="2:9" x14ac:dyDescent="0.5">
      <c r="B8326" s="1">
        <v>44323</v>
      </c>
      <c r="C8326" s="42" t="s">
        <v>1</v>
      </c>
      <c r="D8326" s="42" t="s">
        <v>15</v>
      </c>
      <c r="E8326">
        <v>91</v>
      </c>
      <c r="G8326" s="7"/>
      <c r="H8326"/>
      <c r="I8326" s="45"/>
    </row>
    <row r="8327" spans="2:9" x14ac:dyDescent="0.5">
      <c r="B8327" s="1">
        <v>44323</v>
      </c>
      <c r="C8327" s="42" t="s">
        <v>27</v>
      </c>
      <c r="D8327" s="42" t="s">
        <v>15</v>
      </c>
      <c r="E8327">
        <v>162</v>
      </c>
      <c r="F8327">
        <v>36.6</v>
      </c>
      <c r="G8327" s="7"/>
      <c r="H8327"/>
      <c r="I8327" s="45"/>
    </row>
    <row r="8328" spans="2:9" x14ac:dyDescent="0.5">
      <c r="B8328" s="1">
        <v>44323</v>
      </c>
      <c r="C8328" s="42" t="s">
        <v>27</v>
      </c>
      <c r="D8328" s="42" t="s">
        <v>15</v>
      </c>
      <c r="E8328">
        <v>162</v>
      </c>
      <c r="F8328">
        <v>41.2</v>
      </c>
      <c r="G8328" s="7"/>
      <c r="H8328"/>
      <c r="I8328" s="45"/>
    </row>
    <row r="8329" spans="2:9" x14ac:dyDescent="0.5">
      <c r="B8329" s="1">
        <v>44323</v>
      </c>
      <c r="C8329" s="42" t="s">
        <v>27</v>
      </c>
      <c r="D8329" s="42" t="s">
        <v>15</v>
      </c>
      <c r="E8329">
        <v>163</v>
      </c>
      <c r="F8329">
        <v>33.4</v>
      </c>
      <c r="G8329" s="7"/>
      <c r="H8329"/>
      <c r="I8329" s="45"/>
    </row>
    <row r="8330" spans="2:9" x14ac:dyDescent="0.5">
      <c r="B8330" s="1">
        <v>44323</v>
      </c>
      <c r="C8330" s="42" t="s">
        <v>27</v>
      </c>
      <c r="D8330" s="42" t="s">
        <v>15</v>
      </c>
      <c r="E8330">
        <v>179</v>
      </c>
      <c r="F8330">
        <v>47.9</v>
      </c>
      <c r="G8330" s="7"/>
      <c r="H8330"/>
      <c r="I8330" s="45"/>
    </row>
    <row r="8331" spans="2:9" x14ac:dyDescent="0.5">
      <c r="B8331" s="1">
        <v>44323</v>
      </c>
      <c r="C8331" s="42" t="s">
        <v>27</v>
      </c>
      <c r="D8331" s="42" t="s">
        <v>15</v>
      </c>
      <c r="E8331">
        <v>117</v>
      </c>
      <c r="G8331" s="7"/>
      <c r="H8331"/>
      <c r="I8331" s="45"/>
    </row>
    <row r="8332" spans="2:9" x14ac:dyDescent="0.5">
      <c r="B8332" s="1">
        <v>44323</v>
      </c>
      <c r="C8332" s="42" t="s">
        <v>27</v>
      </c>
      <c r="D8332" s="42" t="s">
        <v>15</v>
      </c>
      <c r="E8332">
        <v>140</v>
      </c>
      <c r="F8332">
        <v>27.7</v>
      </c>
      <c r="G8332" s="7"/>
      <c r="H8332"/>
      <c r="I8332" s="45"/>
    </row>
    <row r="8333" spans="2:9" x14ac:dyDescent="0.5">
      <c r="B8333" s="1">
        <v>44323</v>
      </c>
      <c r="C8333" s="42" t="s">
        <v>27</v>
      </c>
      <c r="D8333" s="42" t="s">
        <v>15</v>
      </c>
      <c r="E8333">
        <v>114</v>
      </c>
      <c r="F8333">
        <v>15.1</v>
      </c>
      <c r="G8333" s="7"/>
      <c r="H8333"/>
      <c r="I8333" s="45"/>
    </row>
    <row r="8334" spans="2:9" x14ac:dyDescent="0.5">
      <c r="B8334" s="1">
        <v>44323</v>
      </c>
      <c r="C8334" s="42" t="s">
        <v>27</v>
      </c>
      <c r="D8334" s="42" t="s">
        <v>15</v>
      </c>
      <c r="E8334">
        <v>143</v>
      </c>
      <c r="F8334">
        <v>27.4</v>
      </c>
      <c r="G8334" s="7"/>
      <c r="H8334"/>
      <c r="I8334" s="45"/>
    </row>
    <row r="8335" spans="2:9" x14ac:dyDescent="0.5">
      <c r="B8335" s="1">
        <v>44323</v>
      </c>
      <c r="C8335" s="42" t="s">
        <v>27</v>
      </c>
      <c r="D8335" s="42" t="s">
        <v>15</v>
      </c>
      <c r="E8335">
        <v>124</v>
      </c>
      <c r="F8335">
        <v>20</v>
      </c>
      <c r="G8335" s="7"/>
      <c r="H8335"/>
      <c r="I8335" s="45"/>
    </row>
    <row r="8336" spans="2:9" x14ac:dyDescent="0.5">
      <c r="B8336" s="1">
        <v>44324</v>
      </c>
      <c r="C8336" s="42" t="s">
        <v>27</v>
      </c>
      <c r="D8336" s="42" t="s">
        <v>15</v>
      </c>
      <c r="E8336">
        <v>175</v>
      </c>
      <c r="F8336">
        <v>46</v>
      </c>
      <c r="G8336" s="7">
        <v>226001123279</v>
      </c>
      <c r="H8336">
        <v>3</v>
      </c>
      <c r="I8336" s="45"/>
    </row>
    <row r="8337" spans="2:9" x14ac:dyDescent="0.5">
      <c r="B8337" s="1">
        <v>44324</v>
      </c>
      <c r="C8337" s="42" t="s">
        <v>27</v>
      </c>
      <c r="D8337" s="42" t="s">
        <v>15</v>
      </c>
      <c r="E8337">
        <v>172</v>
      </c>
      <c r="F8337">
        <v>47.1</v>
      </c>
      <c r="G8337" s="7">
        <v>226001123254</v>
      </c>
      <c r="H8337">
        <v>3</v>
      </c>
      <c r="I8337" s="45"/>
    </row>
    <row r="8338" spans="2:9" x14ac:dyDescent="0.5">
      <c r="B8338" s="1">
        <v>44324</v>
      </c>
      <c r="C8338" s="42" t="s">
        <v>27</v>
      </c>
      <c r="D8338" s="42" t="s">
        <v>15</v>
      </c>
      <c r="E8338">
        <v>184</v>
      </c>
      <c r="F8338">
        <v>54</v>
      </c>
      <c r="G8338" s="7">
        <v>226001123421</v>
      </c>
      <c r="H8338">
        <v>2</v>
      </c>
      <c r="I8338" s="45"/>
    </row>
    <row r="8339" spans="2:9" x14ac:dyDescent="0.5">
      <c r="B8339" s="1">
        <v>44324</v>
      </c>
      <c r="C8339" s="42" t="s">
        <v>27</v>
      </c>
      <c r="D8339" s="42" t="s">
        <v>15</v>
      </c>
      <c r="E8339">
        <v>173</v>
      </c>
      <c r="F8339">
        <v>44.1</v>
      </c>
      <c r="G8339" s="7">
        <v>226001103480</v>
      </c>
      <c r="H8339">
        <v>2</v>
      </c>
      <c r="I8339" s="45"/>
    </row>
    <row r="8340" spans="2:9" x14ac:dyDescent="0.5">
      <c r="B8340" s="1">
        <v>44324</v>
      </c>
      <c r="C8340" s="42" t="s">
        <v>27</v>
      </c>
      <c r="D8340" s="42" t="s">
        <v>15</v>
      </c>
      <c r="E8340">
        <v>170</v>
      </c>
      <c r="F8340">
        <v>39.9</v>
      </c>
      <c r="G8340" s="7">
        <v>226001103412</v>
      </c>
      <c r="H8340">
        <v>2</v>
      </c>
      <c r="I8340" s="45"/>
    </row>
    <row r="8341" spans="2:9" x14ac:dyDescent="0.5">
      <c r="B8341" s="1">
        <v>44324</v>
      </c>
      <c r="C8341" s="42" t="s">
        <v>27</v>
      </c>
      <c r="D8341" s="42" t="s">
        <v>15</v>
      </c>
      <c r="E8341">
        <v>184</v>
      </c>
      <c r="F8341">
        <v>52.3</v>
      </c>
      <c r="G8341" s="7">
        <v>226001103444</v>
      </c>
      <c r="H8341">
        <v>3</v>
      </c>
      <c r="I8341" s="45"/>
    </row>
    <row r="8342" spans="2:9" x14ac:dyDescent="0.5">
      <c r="B8342" s="1">
        <v>44324</v>
      </c>
      <c r="C8342" s="42" t="s">
        <v>27</v>
      </c>
      <c r="D8342" s="42" t="s">
        <v>15</v>
      </c>
      <c r="E8342">
        <v>171</v>
      </c>
      <c r="F8342">
        <v>50.9</v>
      </c>
      <c r="G8342" s="7">
        <v>226001103953</v>
      </c>
      <c r="H8342">
        <v>2</v>
      </c>
      <c r="I8342" s="45"/>
    </row>
    <row r="8343" spans="2:9" x14ac:dyDescent="0.5">
      <c r="B8343" s="1">
        <v>44324</v>
      </c>
      <c r="C8343" s="42" t="s">
        <v>27</v>
      </c>
      <c r="D8343" s="42" t="s">
        <v>15</v>
      </c>
      <c r="E8343">
        <v>199</v>
      </c>
      <c r="F8343">
        <v>70.900000000000006</v>
      </c>
      <c r="G8343" s="7">
        <v>226001103482</v>
      </c>
      <c r="H8343">
        <v>3</v>
      </c>
      <c r="I8343" s="45"/>
    </row>
    <row r="8344" spans="2:9" x14ac:dyDescent="0.5">
      <c r="B8344" s="1">
        <v>44324</v>
      </c>
      <c r="C8344" s="42" t="s">
        <v>27</v>
      </c>
      <c r="D8344" s="42" t="s">
        <v>15</v>
      </c>
      <c r="E8344">
        <v>169</v>
      </c>
      <c r="F8344">
        <v>47.3</v>
      </c>
      <c r="G8344" s="7">
        <v>226001103449</v>
      </c>
      <c r="H8344">
        <v>2</v>
      </c>
      <c r="I8344" s="45"/>
    </row>
    <row r="8345" spans="2:9" x14ac:dyDescent="0.5">
      <c r="B8345" s="1">
        <v>44324</v>
      </c>
      <c r="C8345" s="42" t="s">
        <v>27</v>
      </c>
      <c r="D8345" s="42" t="s">
        <v>15</v>
      </c>
      <c r="E8345">
        <v>200</v>
      </c>
      <c r="F8345">
        <v>73</v>
      </c>
      <c r="G8345" s="7">
        <v>226001103943</v>
      </c>
      <c r="H8345">
        <v>3</v>
      </c>
      <c r="I8345" s="45"/>
    </row>
    <row r="8346" spans="2:9" x14ac:dyDescent="0.5">
      <c r="B8346" s="1">
        <v>44324</v>
      </c>
      <c r="C8346" s="42" t="s">
        <v>1</v>
      </c>
      <c r="D8346" s="42" t="s">
        <v>15</v>
      </c>
      <c r="E8346">
        <v>158</v>
      </c>
      <c r="F8346">
        <v>38.299999999999997</v>
      </c>
      <c r="G8346" s="7"/>
      <c r="H8346"/>
      <c r="I8346" s="45"/>
    </row>
    <row r="8347" spans="2:9" x14ac:dyDescent="0.5">
      <c r="B8347" s="1">
        <v>44324</v>
      </c>
      <c r="C8347" s="42" t="s">
        <v>1</v>
      </c>
      <c r="D8347" s="42" t="s">
        <v>15</v>
      </c>
      <c r="E8347">
        <v>146</v>
      </c>
      <c r="F8347">
        <v>36.1</v>
      </c>
      <c r="G8347" s="7"/>
      <c r="H8347"/>
      <c r="I8347" s="45"/>
    </row>
    <row r="8348" spans="2:9" x14ac:dyDescent="0.5">
      <c r="B8348" s="1">
        <v>44324</v>
      </c>
      <c r="C8348" s="42" t="s">
        <v>1</v>
      </c>
      <c r="D8348" s="42" t="s">
        <v>15</v>
      </c>
      <c r="E8348">
        <v>169</v>
      </c>
      <c r="F8348">
        <v>46.4</v>
      </c>
      <c r="G8348" s="7"/>
      <c r="H8348"/>
      <c r="I8348" s="45"/>
    </row>
    <row r="8349" spans="2:9" x14ac:dyDescent="0.5">
      <c r="B8349" s="1">
        <v>44324</v>
      </c>
      <c r="C8349" s="42" t="s">
        <v>1</v>
      </c>
      <c r="D8349" s="42" t="s">
        <v>15</v>
      </c>
      <c r="E8349">
        <v>151</v>
      </c>
      <c r="F8349">
        <v>29.9</v>
      </c>
      <c r="G8349" s="7"/>
      <c r="H8349"/>
      <c r="I8349" s="45"/>
    </row>
    <row r="8350" spans="2:9" x14ac:dyDescent="0.5">
      <c r="B8350" s="1">
        <v>44324</v>
      </c>
      <c r="C8350" s="42" t="s">
        <v>1</v>
      </c>
      <c r="D8350" s="42" t="s">
        <v>15</v>
      </c>
      <c r="E8350">
        <v>149</v>
      </c>
      <c r="F8350">
        <v>34.9</v>
      </c>
      <c r="G8350" s="7"/>
      <c r="H8350"/>
      <c r="I8350" s="45"/>
    </row>
    <row r="8351" spans="2:9" x14ac:dyDescent="0.5">
      <c r="B8351" s="1">
        <v>44324</v>
      </c>
      <c r="C8351" s="42" t="s">
        <v>1</v>
      </c>
      <c r="D8351" s="42" t="s">
        <v>15</v>
      </c>
      <c r="E8351">
        <v>146</v>
      </c>
      <c r="F8351">
        <v>33.5</v>
      </c>
      <c r="G8351" s="7"/>
      <c r="H8351"/>
      <c r="I8351" s="45"/>
    </row>
    <row r="8352" spans="2:9" x14ac:dyDescent="0.5">
      <c r="B8352" s="1">
        <v>44324</v>
      </c>
      <c r="C8352" s="42" t="s">
        <v>1</v>
      </c>
      <c r="D8352" s="42" t="s">
        <v>15</v>
      </c>
      <c r="E8352">
        <v>78</v>
      </c>
      <c r="F8352">
        <v>4.9000000000000004</v>
      </c>
      <c r="G8352" s="7"/>
      <c r="H8352"/>
      <c r="I8352" s="45"/>
    </row>
    <row r="8353" spans="2:9" x14ac:dyDescent="0.5">
      <c r="B8353" s="1">
        <v>44324</v>
      </c>
      <c r="C8353" s="42" t="s">
        <v>1</v>
      </c>
      <c r="D8353" s="42" t="s">
        <v>15</v>
      </c>
      <c r="E8353">
        <v>166</v>
      </c>
      <c r="F8353">
        <v>40.5</v>
      </c>
      <c r="G8353" s="7"/>
      <c r="H8353"/>
      <c r="I8353" s="45"/>
    </row>
    <row r="8354" spans="2:9" x14ac:dyDescent="0.5">
      <c r="B8354" s="1">
        <v>44324</v>
      </c>
      <c r="C8354" s="42" t="s">
        <v>1</v>
      </c>
      <c r="D8354" s="42" t="s">
        <v>15</v>
      </c>
      <c r="E8354">
        <v>151</v>
      </c>
      <c r="F8354">
        <v>39.9</v>
      </c>
      <c r="G8354" s="7"/>
      <c r="H8354"/>
      <c r="I8354" s="45"/>
    </row>
    <row r="8355" spans="2:9" x14ac:dyDescent="0.5">
      <c r="B8355" s="1">
        <v>44324</v>
      </c>
      <c r="C8355" s="42" t="s">
        <v>1</v>
      </c>
      <c r="D8355" s="42" t="s">
        <v>15</v>
      </c>
      <c r="E8355">
        <v>147</v>
      </c>
      <c r="F8355">
        <v>30.4</v>
      </c>
      <c r="G8355" s="7"/>
      <c r="H8355"/>
      <c r="I8355" s="45"/>
    </row>
    <row r="8356" spans="2:9" x14ac:dyDescent="0.5">
      <c r="B8356" s="1">
        <v>44324</v>
      </c>
      <c r="C8356" s="42" t="s">
        <v>1</v>
      </c>
      <c r="D8356" s="42" t="s">
        <v>15</v>
      </c>
      <c r="E8356">
        <v>105</v>
      </c>
      <c r="F8356">
        <v>13.2</v>
      </c>
      <c r="G8356" s="7"/>
      <c r="H8356"/>
      <c r="I8356" s="45"/>
    </row>
    <row r="8357" spans="2:9" x14ac:dyDescent="0.5">
      <c r="B8357" s="1">
        <v>44324</v>
      </c>
      <c r="C8357" s="42" t="s">
        <v>1</v>
      </c>
      <c r="D8357" s="42" t="s">
        <v>15</v>
      </c>
      <c r="E8357">
        <v>86</v>
      </c>
      <c r="F8357">
        <v>6.4</v>
      </c>
      <c r="G8357" s="7"/>
      <c r="H8357"/>
      <c r="I8357" s="45"/>
    </row>
    <row r="8358" spans="2:9" x14ac:dyDescent="0.5">
      <c r="B8358" s="1">
        <v>44324</v>
      </c>
      <c r="C8358" s="42" t="s">
        <v>1</v>
      </c>
      <c r="D8358" s="42" t="s">
        <v>15</v>
      </c>
      <c r="E8358">
        <v>90</v>
      </c>
      <c r="F8358">
        <v>8</v>
      </c>
      <c r="G8358" s="7"/>
      <c r="H8358"/>
      <c r="I8358" s="45"/>
    </row>
    <row r="8359" spans="2:9" x14ac:dyDescent="0.5">
      <c r="B8359" s="1">
        <v>44324</v>
      </c>
      <c r="C8359" s="42" t="s">
        <v>1</v>
      </c>
      <c r="D8359" s="42" t="s">
        <v>15</v>
      </c>
      <c r="E8359">
        <v>104</v>
      </c>
      <c r="F8359">
        <v>11</v>
      </c>
      <c r="G8359" s="7"/>
      <c r="H8359"/>
      <c r="I8359" s="45"/>
    </row>
    <row r="8360" spans="2:9" x14ac:dyDescent="0.5">
      <c r="B8360" s="1">
        <v>44324</v>
      </c>
      <c r="C8360" s="42" t="s">
        <v>1</v>
      </c>
      <c r="D8360" s="42" t="s">
        <v>15</v>
      </c>
      <c r="E8360">
        <v>102</v>
      </c>
      <c r="F8360">
        <v>13.8</v>
      </c>
      <c r="G8360" s="7"/>
      <c r="H8360"/>
      <c r="I8360" s="45"/>
    </row>
    <row r="8361" spans="2:9" x14ac:dyDescent="0.5">
      <c r="B8361" s="1">
        <v>44324</v>
      </c>
      <c r="C8361" s="42" t="s">
        <v>1</v>
      </c>
      <c r="D8361" s="42" t="s">
        <v>15</v>
      </c>
      <c r="E8361">
        <v>111</v>
      </c>
      <c r="F8361">
        <v>13.6</v>
      </c>
      <c r="G8361" s="7"/>
      <c r="H8361"/>
      <c r="I8361" s="45"/>
    </row>
    <row r="8362" spans="2:9" x14ac:dyDescent="0.5">
      <c r="B8362" s="1">
        <v>44324</v>
      </c>
      <c r="C8362" s="42" t="s">
        <v>1</v>
      </c>
      <c r="D8362" s="42" t="s">
        <v>15</v>
      </c>
      <c r="E8362">
        <v>104</v>
      </c>
      <c r="F8362">
        <v>10.7</v>
      </c>
      <c r="G8362" s="7"/>
      <c r="H8362"/>
      <c r="I8362" s="45"/>
    </row>
    <row r="8363" spans="2:9" x14ac:dyDescent="0.5">
      <c r="B8363" s="1">
        <v>44324</v>
      </c>
      <c r="C8363" s="42" t="s">
        <v>1</v>
      </c>
      <c r="D8363" s="42" t="s">
        <v>15</v>
      </c>
      <c r="E8363">
        <v>89</v>
      </c>
      <c r="F8363">
        <v>7</v>
      </c>
      <c r="G8363" s="7"/>
      <c r="H8363"/>
      <c r="I8363" s="45"/>
    </row>
    <row r="8364" spans="2:9" x14ac:dyDescent="0.5">
      <c r="B8364" s="1">
        <v>44324</v>
      </c>
      <c r="C8364" s="42" t="s">
        <v>1</v>
      </c>
      <c r="D8364" s="42" t="s">
        <v>15</v>
      </c>
      <c r="E8364">
        <v>94</v>
      </c>
      <c r="F8364">
        <v>8.4</v>
      </c>
      <c r="G8364" s="7"/>
      <c r="H8364"/>
      <c r="I8364" s="45"/>
    </row>
    <row r="8365" spans="2:9" x14ac:dyDescent="0.5">
      <c r="B8365" s="1">
        <v>44324</v>
      </c>
      <c r="C8365" s="42" t="s">
        <v>1</v>
      </c>
      <c r="D8365" s="42" t="s">
        <v>15</v>
      </c>
      <c r="E8365">
        <v>114</v>
      </c>
      <c r="F8365">
        <v>14.9</v>
      </c>
      <c r="G8365" s="7"/>
      <c r="H8365"/>
      <c r="I8365" s="45"/>
    </row>
    <row r="8366" spans="2:9" x14ac:dyDescent="0.5">
      <c r="B8366" s="1">
        <v>44324</v>
      </c>
      <c r="C8366" s="42" t="s">
        <v>1</v>
      </c>
      <c r="D8366" s="42" t="s">
        <v>15</v>
      </c>
      <c r="E8366">
        <v>114</v>
      </c>
      <c r="F8366">
        <v>14.3</v>
      </c>
      <c r="G8366" s="7"/>
      <c r="H8366"/>
      <c r="I8366" s="45"/>
    </row>
    <row r="8367" spans="2:9" x14ac:dyDescent="0.5">
      <c r="B8367" s="1">
        <v>44324</v>
      </c>
      <c r="C8367" s="42" t="s">
        <v>1</v>
      </c>
      <c r="D8367" s="42" t="s">
        <v>15</v>
      </c>
      <c r="E8367">
        <v>84</v>
      </c>
      <c r="F8367">
        <v>6.3</v>
      </c>
      <c r="G8367" s="7"/>
      <c r="H8367"/>
      <c r="I8367" s="45"/>
    </row>
    <row r="8368" spans="2:9" x14ac:dyDescent="0.5">
      <c r="B8368" s="1">
        <v>44324</v>
      </c>
      <c r="C8368" s="42" t="s">
        <v>1</v>
      </c>
      <c r="D8368" s="42" t="s">
        <v>15</v>
      </c>
      <c r="E8368">
        <v>86</v>
      </c>
      <c r="F8368">
        <v>6.4</v>
      </c>
      <c r="G8368" s="7"/>
      <c r="H8368"/>
      <c r="I8368" s="45"/>
    </row>
    <row r="8369" spans="2:9" x14ac:dyDescent="0.5">
      <c r="B8369" s="1">
        <v>44324</v>
      </c>
      <c r="C8369" s="42" t="s">
        <v>1</v>
      </c>
      <c r="D8369" s="42" t="s">
        <v>15</v>
      </c>
      <c r="E8369">
        <v>94</v>
      </c>
      <c r="F8369">
        <v>8</v>
      </c>
      <c r="G8369" s="7"/>
      <c r="H8369"/>
      <c r="I8369" s="45"/>
    </row>
    <row r="8370" spans="2:9" x14ac:dyDescent="0.5">
      <c r="B8370" s="1">
        <v>44324</v>
      </c>
      <c r="C8370" s="42" t="s">
        <v>1</v>
      </c>
      <c r="D8370" s="42" t="s">
        <v>15</v>
      </c>
      <c r="E8370">
        <v>106</v>
      </c>
      <c r="F8370">
        <v>12.7</v>
      </c>
      <c r="G8370" s="7"/>
      <c r="H8370"/>
      <c r="I8370" s="45"/>
    </row>
    <row r="8371" spans="2:9" x14ac:dyDescent="0.5">
      <c r="B8371" s="1">
        <v>44324</v>
      </c>
      <c r="C8371" s="42" t="s">
        <v>1</v>
      </c>
      <c r="D8371" s="42" t="s">
        <v>15</v>
      </c>
      <c r="E8371">
        <v>100</v>
      </c>
      <c r="F8371">
        <v>10.1</v>
      </c>
      <c r="G8371" s="7"/>
      <c r="H8371"/>
      <c r="I8371" s="45"/>
    </row>
    <row r="8372" spans="2:9" x14ac:dyDescent="0.5">
      <c r="B8372" s="1">
        <v>44324</v>
      </c>
      <c r="C8372" s="42" t="s">
        <v>1</v>
      </c>
      <c r="D8372" s="42" t="s">
        <v>15</v>
      </c>
      <c r="E8372">
        <v>106</v>
      </c>
      <c r="F8372">
        <v>12.3</v>
      </c>
      <c r="G8372" s="7"/>
      <c r="H8372"/>
      <c r="I8372" s="45"/>
    </row>
    <row r="8373" spans="2:9" x14ac:dyDescent="0.5">
      <c r="B8373" s="1">
        <v>44324</v>
      </c>
      <c r="C8373" s="42" t="s">
        <v>1</v>
      </c>
      <c r="D8373" s="42" t="s">
        <v>15</v>
      </c>
      <c r="E8373">
        <v>109</v>
      </c>
      <c r="F8373">
        <v>12.5</v>
      </c>
      <c r="G8373" s="7"/>
      <c r="H8373"/>
      <c r="I8373" s="45"/>
    </row>
    <row r="8374" spans="2:9" x14ac:dyDescent="0.5">
      <c r="B8374" s="1">
        <v>44324</v>
      </c>
      <c r="C8374" s="42" t="s">
        <v>1</v>
      </c>
      <c r="D8374" s="42" t="s">
        <v>15</v>
      </c>
      <c r="E8374">
        <v>109</v>
      </c>
      <c r="F8374">
        <v>13.1</v>
      </c>
      <c r="G8374" s="7"/>
      <c r="H8374"/>
      <c r="I8374" s="45"/>
    </row>
    <row r="8375" spans="2:9" x14ac:dyDescent="0.5">
      <c r="B8375" s="1">
        <v>44324</v>
      </c>
      <c r="C8375" s="42" t="s">
        <v>1</v>
      </c>
      <c r="D8375" s="42" t="s">
        <v>15</v>
      </c>
      <c r="E8375">
        <v>114</v>
      </c>
      <c r="F8375">
        <v>13.4</v>
      </c>
      <c r="G8375" s="7"/>
      <c r="H8375"/>
      <c r="I8375" s="45"/>
    </row>
    <row r="8376" spans="2:9" x14ac:dyDescent="0.5">
      <c r="B8376" s="1">
        <v>44324</v>
      </c>
      <c r="C8376" s="42" t="s">
        <v>1</v>
      </c>
      <c r="D8376" s="42" t="s">
        <v>15</v>
      </c>
      <c r="E8376">
        <v>96</v>
      </c>
      <c r="F8376">
        <v>8.5</v>
      </c>
      <c r="G8376" s="7"/>
      <c r="H8376"/>
      <c r="I8376" s="45"/>
    </row>
    <row r="8377" spans="2:9" x14ac:dyDescent="0.5">
      <c r="B8377" s="1">
        <v>44324</v>
      </c>
      <c r="C8377" s="42" t="s">
        <v>1</v>
      </c>
      <c r="D8377" s="42" t="s">
        <v>15</v>
      </c>
      <c r="E8377">
        <v>115</v>
      </c>
      <c r="F8377">
        <v>16.2</v>
      </c>
      <c r="G8377" s="7"/>
      <c r="H8377"/>
      <c r="I8377" s="45"/>
    </row>
    <row r="8378" spans="2:9" x14ac:dyDescent="0.5">
      <c r="B8378" s="1">
        <v>44324</v>
      </c>
      <c r="C8378" s="42" t="s">
        <v>1</v>
      </c>
      <c r="D8378" s="42" t="s">
        <v>15</v>
      </c>
      <c r="E8378">
        <v>112</v>
      </c>
      <c r="F8378">
        <v>15.3</v>
      </c>
      <c r="G8378" s="7"/>
      <c r="H8378"/>
      <c r="I8378" s="45"/>
    </row>
    <row r="8379" spans="2:9" x14ac:dyDescent="0.5">
      <c r="B8379" s="1">
        <v>44324</v>
      </c>
      <c r="C8379" s="42" t="s">
        <v>1</v>
      </c>
      <c r="D8379" s="42" t="s">
        <v>15</v>
      </c>
      <c r="E8379">
        <v>111</v>
      </c>
      <c r="F8379">
        <v>13.8</v>
      </c>
      <c r="G8379" s="7"/>
      <c r="H8379"/>
      <c r="I8379" s="45"/>
    </row>
    <row r="8380" spans="2:9" x14ac:dyDescent="0.5">
      <c r="B8380" s="1">
        <v>44324</v>
      </c>
      <c r="C8380" s="42" t="s">
        <v>1</v>
      </c>
      <c r="D8380" s="42" t="s">
        <v>15</v>
      </c>
      <c r="E8380">
        <v>101</v>
      </c>
      <c r="F8380">
        <v>12.1</v>
      </c>
      <c r="G8380" s="7"/>
      <c r="H8380"/>
      <c r="I8380" s="45"/>
    </row>
    <row r="8381" spans="2:9" x14ac:dyDescent="0.5">
      <c r="B8381" s="1">
        <v>44324</v>
      </c>
      <c r="C8381" s="42" t="s">
        <v>1</v>
      </c>
      <c r="D8381" s="42" t="s">
        <v>15</v>
      </c>
      <c r="E8381">
        <v>105</v>
      </c>
      <c r="F8381">
        <v>12.2</v>
      </c>
      <c r="G8381" s="7"/>
      <c r="H8381"/>
      <c r="I8381" s="45"/>
    </row>
    <row r="8382" spans="2:9" x14ac:dyDescent="0.5">
      <c r="B8382" s="1">
        <v>44324</v>
      </c>
      <c r="C8382" s="42" t="s">
        <v>1</v>
      </c>
      <c r="D8382" s="42" t="s">
        <v>15</v>
      </c>
      <c r="E8382">
        <v>99</v>
      </c>
      <c r="F8382">
        <v>8.6999999999999993</v>
      </c>
      <c r="G8382" s="7"/>
      <c r="H8382"/>
      <c r="I8382" s="45"/>
    </row>
    <row r="8383" spans="2:9" x14ac:dyDescent="0.5">
      <c r="B8383" s="1">
        <v>44324</v>
      </c>
      <c r="C8383" s="42" t="s">
        <v>1</v>
      </c>
      <c r="D8383" s="42" t="s">
        <v>15</v>
      </c>
      <c r="E8383">
        <v>97</v>
      </c>
      <c r="F8383">
        <v>10</v>
      </c>
      <c r="G8383" s="7"/>
      <c r="H8383"/>
      <c r="I8383" s="45"/>
    </row>
    <row r="8384" spans="2:9" x14ac:dyDescent="0.5">
      <c r="B8384" s="1">
        <v>44324</v>
      </c>
      <c r="C8384" s="42" t="s">
        <v>1</v>
      </c>
      <c r="D8384" s="42" t="s">
        <v>15</v>
      </c>
      <c r="E8384">
        <v>123</v>
      </c>
      <c r="F8384">
        <v>17.5</v>
      </c>
      <c r="G8384" s="7"/>
      <c r="H8384"/>
      <c r="I8384" s="45"/>
    </row>
    <row r="8385" spans="2:9" x14ac:dyDescent="0.5">
      <c r="B8385" s="1">
        <v>44324</v>
      </c>
      <c r="C8385" s="42" t="s">
        <v>1</v>
      </c>
      <c r="D8385" s="42" t="s">
        <v>15</v>
      </c>
      <c r="E8385">
        <v>92</v>
      </c>
      <c r="F8385">
        <v>7.8</v>
      </c>
      <c r="G8385" s="7"/>
      <c r="H8385"/>
      <c r="I8385" s="45"/>
    </row>
    <row r="8386" spans="2:9" x14ac:dyDescent="0.5">
      <c r="B8386" s="1">
        <v>44324</v>
      </c>
      <c r="C8386" s="42" t="s">
        <v>1</v>
      </c>
      <c r="D8386" s="42" t="s">
        <v>15</v>
      </c>
      <c r="E8386">
        <v>106</v>
      </c>
      <c r="F8386">
        <v>13.4</v>
      </c>
      <c r="G8386" s="7"/>
      <c r="H8386"/>
      <c r="I8386" s="45"/>
    </row>
    <row r="8387" spans="2:9" x14ac:dyDescent="0.5">
      <c r="B8387" s="1">
        <v>44324</v>
      </c>
      <c r="C8387" s="42" t="s">
        <v>1</v>
      </c>
      <c r="D8387" s="42" t="s">
        <v>15</v>
      </c>
      <c r="E8387">
        <v>106</v>
      </c>
      <c r="F8387">
        <v>13.2</v>
      </c>
      <c r="G8387" s="7"/>
      <c r="H8387"/>
      <c r="I8387" s="45"/>
    </row>
    <row r="8388" spans="2:9" x14ac:dyDescent="0.5">
      <c r="B8388" s="1">
        <v>44324</v>
      </c>
      <c r="C8388" s="42" t="s">
        <v>1</v>
      </c>
      <c r="D8388" s="42" t="s">
        <v>15</v>
      </c>
      <c r="E8388">
        <v>94</v>
      </c>
      <c r="F8388">
        <v>7.8</v>
      </c>
      <c r="G8388" s="7"/>
      <c r="H8388"/>
      <c r="I8388" s="45"/>
    </row>
    <row r="8389" spans="2:9" x14ac:dyDescent="0.5">
      <c r="B8389" s="1">
        <v>44324</v>
      </c>
      <c r="C8389" s="42" t="s">
        <v>1</v>
      </c>
      <c r="D8389" s="42" t="s">
        <v>15</v>
      </c>
      <c r="E8389">
        <v>109</v>
      </c>
      <c r="F8389">
        <v>13.8</v>
      </c>
      <c r="G8389" s="7"/>
      <c r="H8389"/>
      <c r="I8389" s="45"/>
    </row>
    <row r="8390" spans="2:9" x14ac:dyDescent="0.5">
      <c r="B8390" s="1">
        <v>44324</v>
      </c>
      <c r="C8390" s="42" t="s">
        <v>1</v>
      </c>
      <c r="D8390" s="42" t="s">
        <v>15</v>
      </c>
      <c r="E8390">
        <v>91</v>
      </c>
      <c r="F8390">
        <v>8.4</v>
      </c>
      <c r="G8390" s="7"/>
      <c r="H8390"/>
      <c r="I8390" s="45"/>
    </row>
    <row r="8391" spans="2:9" x14ac:dyDescent="0.5">
      <c r="B8391" s="1">
        <v>44324</v>
      </c>
      <c r="C8391" s="42" t="s">
        <v>1</v>
      </c>
      <c r="D8391" s="42" t="s">
        <v>15</v>
      </c>
      <c r="E8391">
        <v>84</v>
      </c>
      <c r="F8391">
        <v>7.5</v>
      </c>
      <c r="G8391" s="7"/>
      <c r="H8391"/>
      <c r="I8391" s="45"/>
    </row>
    <row r="8392" spans="2:9" x14ac:dyDescent="0.5">
      <c r="B8392" s="1">
        <v>44324</v>
      </c>
      <c r="C8392" s="42" t="s">
        <v>1</v>
      </c>
      <c r="D8392" s="42" t="s">
        <v>15</v>
      </c>
      <c r="E8392">
        <v>120</v>
      </c>
      <c r="F8392">
        <v>18.2</v>
      </c>
      <c r="G8392" s="7"/>
      <c r="H8392"/>
      <c r="I8392" s="45"/>
    </row>
    <row r="8393" spans="2:9" x14ac:dyDescent="0.5">
      <c r="B8393" s="1">
        <v>44324</v>
      </c>
      <c r="C8393" s="42" t="s">
        <v>1</v>
      </c>
      <c r="D8393" s="42" t="s">
        <v>15</v>
      </c>
      <c r="E8393">
        <v>86</v>
      </c>
      <c r="F8393">
        <v>7.5</v>
      </c>
      <c r="G8393" s="7"/>
      <c r="H8393"/>
      <c r="I8393" s="45"/>
    </row>
    <row r="8394" spans="2:9" x14ac:dyDescent="0.5">
      <c r="B8394" s="1">
        <v>44324</v>
      </c>
      <c r="C8394" s="42" t="s">
        <v>1</v>
      </c>
      <c r="D8394" s="42" t="s">
        <v>15</v>
      </c>
      <c r="E8394">
        <v>92</v>
      </c>
      <c r="F8394">
        <v>7.9</v>
      </c>
      <c r="G8394" s="7"/>
      <c r="H8394"/>
      <c r="I8394" s="45"/>
    </row>
    <row r="8395" spans="2:9" x14ac:dyDescent="0.5">
      <c r="B8395" s="1">
        <v>44324</v>
      </c>
      <c r="C8395" s="42" t="s">
        <v>1</v>
      </c>
      <c r="D8395" s="42" t="s">
        <v>15</v>
      </c>
      <c r="E8395">
        <v>101</v>
      </c>
      <c r="F8395">
        <v>10.9</v>
      </c>
      <c r="G8395" s="7"/>
      <c r="H8395"/>
      <c r="I8395" s="45"/>
    </row>
    <row r="8396" spans="2:9" x14ac:dyDescent="0.5">
      <c r="B8396" s="1">
        <v>44324</v>
      </c>
      <c r="C8396" s="42" t="s">
        <v>1</v>
      </c>
      <c r="D8396" s="42" t="s">
        <v>15</v>
      </c>
      <c r="E8396">
        <v>120</v>
      </c>
      <c r="F8396">
        <v>19.100000000000001</v>
      </c>
      <c r="G8396" s="7"/>
      <c r="H8396"/>
      <c r="I8396" s="45"/>
    </row>
    <row r="8397" spans="2:9" x14ac:dyDescent="0.5">
      <c r="B8397" s="1">
        <v>44324</v>
      </c>
      <c r="C8397" s="42" t="s">
        <v>1</v>
      </c>
      <c r="D8397" s="42" t="s">
        <v>15</v>
      </c>
      <c r="E8397">
        <v>89</v>
      </c>
      <c r="F8397">
        <v>7.4</v>
      </c>
      <c r="G8397" s="7"/>
      <c r="H8397"/>
      <c r="I8397" s="45"/>
    </row>
    <row r="8398" spans="2:9" x14ac:dyDescent="0.5">
      <c r="B8398" s="1">
        <v>44324</v>
      </c>
      <c r="C8398" s="42" t="s">
        <v>1</v>
      </c>
      <c r="D8398" s="42" t="s">
        <v>15</v>
      </c>
      <c r="E8398">
        <v>92</v>
      </c>
      <c r="F8398">
        <v>7.4</v>
      </c>
      <c r="G8398" s="7"/>
      <c r="H8398"/>
      <c r="I8398" s="45"/>
    </row>
    <row r="8399" spans="2:9" x14ac:dyDescent="0.5">
      <c r="B8399" s="1">
        <v>44324</v>
      </c>
      <c r="C8399" s="42" t="s">
        <v>1</v>
      </c>
      <c r="D8399" s="42" t="s">
        <v>15</v>
      </c>
      <c r="E8399">
        <v>106</v>
      </c>
      <c r="F8399">
        <v>12.6</v>
      </c>
      <c r="G8399" s="7"/>
      <c r="H8399"/>
      <c r="I8399" s="45"/>
    </row>
    <row r="8400" spans="2:9" x14ac:dyDescent="0.5">
      <c r="B8400" s="1">
        <v>44324</v>
      </c>
      <c r="C8400" s="42" t="s">
        <v>1</v>
      </c>
      <c r="D8400" s="42" t="s">
        <v>15</v>
      </c>
      <c r="E8400">
        <v>95</v>
      </c>
      <c r="F8400">
        <v>8.8000000000000007</v>
      </c>
      <c r="G8400" s="7"/>
      <c r="H8400"/>
      <c r="I8400" s="45"/>
    </row>
    <row r="8401" spans="2:9" x14ac:dyDescent="0.5">
      <c r="B8401" s="1">
        <v>44324</v>
      </c>
      <c r="C8401" s="42" t="s">
        <v>1</v>
      </c>
      <c r="D8401" s="42" t="s">
        <v>15</v>
      </c>
      <c r="E8401">
        <v>159</v>
      </c>
      <c r="F8401">
        <v>43.3</v>
      </c>
      <c r="G8401" s="7"/>
      <c r="H8401"/>
      <c r="I8401" s="45"/>
    </row>
    <row r="8402" spans="2:9" x14ac:dyDescent="0.5">
      <c r="B8402" s="1">
        <v>44324</v>
      </c>
      <c r="C8402" s="42" t="s">
        <v>1</v>
      </c>
      <c r="D8402" s="42" t="s">
        <v>15</v>
      </c>
      <c r="E8402">
        <v>141</v>
      </c>
      <c r="F8402">
        <v>29</v>
      </c>
      <c r="G8402" s="7"/>
      <c r="H8402"/>
      <c r="I8402" s="45"/>
    </row>
    <row r="8403" spans="2:9" x14ac:dyDescent="0.5">
      <c r="B8403" s="1">
        <v>44324</v>
      </c>
      <c r="C8403" s="42" t="s">
        <v>1</v>
      </c>
      <c r="D8403" s="42" t="s">
        <v>15</v>
      </c>
      <c r="E8403">
        <v>139</v>
      </c>
      <c r="F8403">
        <v>30.3</v>
      </c>
      <c r="G8403" s="7"/>
      <c r="H8403"/>
      <c r="I8403" s="45"/>
    </row>
    <row r="8404" spans="2:9" x14ac:dyDescent="0.5">
      <c r="B8404" s="1">
        <v>44324</v>
      </c>
      <c r="C8404" s="42" t="s">
        <v>1</v>
      </c>
      <c r="D8404" s="42" t="s">
        <v>15</v>
      </c>
      <c r="E8404">
        <v>106</v>
      </c>
      <c r="F8404">
        <v>12.5</v>
      </c>
      <c r="G8404" s="7"/>
      <c r="H8404"/>
      <c r="I8404" s="45"/>
    </row>
    <row r="8405" spans="2:9" x14ac:dyDescent="0.5">
      <c r="B8405" s="1">
        <v>44324</v>
      </c>
      <c r="C8405" s="42" t="s">
        <v>1</v>
      </c>
      <c r="D8405" s="42" t="s">
        <v>15</v>
      </c>
      <c r="E8405">
        <v>112</v>
      </c>
      <c r="F8405">
        <v>13.6</v>
      </c>
      <c r="G8405" s="7"/>
      <c r="H8405"/>
      <c r="I8405" s="45"/>
    </row>
    <row r="8406" spans="2:9" x14ac:dyDescent="0.5">
      <c r="B8406" s="1">
        <v>44324</v>
      </c>
      <c r="C8406" s="42" t="s">
        <v>1</v>
      </c>
      <c r="D8406" s="42" t="s">
        <v>15</v>
      </c>
      <c r="E8406">
        <v>109</v>
      </c>
      <c r="F8406">
        <v>12.8</v>
      </c>
      <c r="G8406" s="7"/>
      <c r="H8406"/>
      <c r="I8406" s="45"/>
    </row>
    <row r="8407" spans="2:9" x14ac:dyDescent="0.5">
      <c r="B8407" s="1">
        <v>44324</v>
      </c>
      <c r="C8407" s="42" t="s">
        <v>1</v>
      </c>
      <c r="D8407" s="42" t="s">
        <v>15</v>
      </c>
      <c r="E8407">
        <v>101</v>
      </c>
      <c r="F8407">
        <v>10.3</v>
      </c>
      <c r="G8407" s="7"/>
      <c r="H8407"/>
      <c r="I8407" s="45"/>
    </row>
    <row r="8408" spans="2:9" x14ac:dyDescent="0.5">
      <c r="B8408" s="1">
        <v>44324</v>
      </c>
      <c r="C8408" s="42" t="s">
        <v>1</v>
      </c>
      <c r="D8408" s="42" t="s">
        <v>15</v>
      </c>
      <c r="E8408">
        <v>108</v>
      </c>
      <c r="F8408">
        <v>12.6</v>
      </c>
      <c r="G8408" s="7"/>
      <c r="H8408"/>
      <c r="I8408" s="45"/>
    </row>
    <row r="8409" spans="2:9" x14ac:dyDescent="0.5">
      <c r="B8409" s="1">
        <v>44324</v>
      </c>
      <c r="C8409" s="42" t="s">
        <v>1</v>
      </c>
      <c r="D8409" s="42" t="s">
        <v>15</v>
      </c>
      <c r="E8409">
        <v>89</v>
      </c>
      <c r="F8409">
        <v>7.2</v>
      </c>
      <c r="G8409" s="7"/>
      <c r="H8409"/>
      <c r="I8409" s="45"/>
    </row>
    <row r="8410" spans="2:9" x14ac:dyDescent="0.5">
      <c r="B8410" s="1">
        <v>44324</v>
      </c>
      <c r="C8410" s="42" t="s">
        <v>1</v>
      </c>
      <c r="D8410" s="42" t="s">
        <v>15</v>
      </c>
      <c r="E8410">
        <v>114</v>
      </c>
      <c r="F8410">
        <v>16.3</v>
      </c>
      <c r="G8410" s="7"/>
      <c r="H8410"/>
      <c r="I8410" s="45"/>
    </row>
    <row r="8411" spans="2:9" x14ac:dyDescent="0.5">
      <c r="B8411" s="1">
        <v>44324</v>
      </c>
      <c r="C8411" s="42" t="s">
        <v>1</v>
      </c>
      <c r="D8411" s="42" t="s">
        <v>15</v>
      </c>
      <c r="E8411">
        <v>124</v>
      </c>
      <c r="F8411">
        <v>18.899999999999999</v>
      </c>
      <c r="G8411" s="7"/>
      <c r="H8411"/>
      <c r="I8411" s="45"/>
    </row>
    <row r="8412" spans="2:9" x14ac:dyDescent="0.5">
      <c r="B8412" s="1">
        <v>44324</v>
      </c>
      <c r="C8412" s="42" t="s">
        <v>1</v>
      </c>
      <c r="D8412" s="42" t="s">
        <v>15</v>
      </c>
      <c r="E8412">
        <v>113</v>
      </c>
      <c r="F8412">
        <v>14.1</v>
      </c>
      <c r="G8412" s="7"/>
      <c r="H8412"/>
      <c r="I8412" s="45"/>
    </row>
    <row r="8413" spans="2:9" x14ac:dyDescent="0.5">
      <c r="B8413" s="1">
        <v>44324</v>
      </c>
      <c r="C8413" s="42" t="s">
        <v>1</v>
      </c>
      <c r="D8413" s="42" t="s">
        <v>15</v>
      </c>
      <c r="E8413">
        <v>99</v>
      </c>
      <c r="F8413">
        <v>10.4</v>
      </c>
      <c r="G8413" s="7"/>
      <c r="H8413"/>
      <c r="I8413" s="45"/>
    </row>
    <row r="8414" spans="2:9" x14ac:dyDescent="0.5">
      <c r="B8414" s="1">
        <v>44324</v>
      </c>
      <c r="C8414" s="42" t="s">
        <v>1</v>
      </c>
      <c r="D8414" s="42" t="s">
        <v>15</v>
      </c>
      <c r="E8414">
        <v>129</v>
      </c>
      <c r="F8414">
        <v>21</v>
      </c>
      <c r="G8414" s="7"/>
      <c r="H8414"/>
      <c r="I8414" s="45"/>
    </row>
    <row r="8415" spans="2:9" x14ac:dyDescent="0.5">
      <c r="B8415" s="1">
        <v>44324</v>
      </c>
      <c r="C8415" s="42" t="s">
        <v>1</v>
      </c>
      <c r="D8415" s="42" t="s">
        <v>15</v>
      </c>
      <c r="E8415">
        <v>126</v>
      </c>
      <c r="F8415">
        <v>19.600000000000001</v>
      </c>
      <c r="G8415" s="7"/>
      <c r="H8415"/>
      <c r="I8415" s="45"/>
    </row>
    <row r="8416" spans="2:9" x14ac:dyDescent="0.5">
      <c r="B8416" s="1">
        <v>44324</v>
      </c>
      <c r="C8416" s="42" t="s">
        <v>1</v>
      </c>
      <c r="D8416" s="42" t="s">
        <v>15</v>
      </c>
      <c r="E8416">
        <v>112</v>
      </c>
      <c r="F8416">
        <v>14.4</v>
      </c>
      <c r="G8416" s="7"/>
      <c r="H8416"/>
      <c r="I8416" s="45"/>
    </row>
    <row r="8417" spans="2:9" x14ac:dyDescent="0.5">
      <c r="B8417" s="1">
        <v>44324</v>
      </c>
      <c r="C8417" s="42" t="s">
        <v>1</v>
      </c>
      <c r="D8417" s="42" t="s">
        <v>15</v>
      </c>
      <c r="E8417">
        <v>109</v>
      </c>
      <c r="F8417">
        <v>12.8</v>
      </c>
      <c r="G8417" s="7"/>
      <c r="H8417"/>
      <c r="I8417" s="45"/>
    </row>
    <row r="8418" spans="2:9" x14ac:dyDescent="0.5">
      <c r="B8418" s="1">
        <v>44324</v>
      </c>
      <c r="C8418" s="42" t="s">
        <v>1</v>
      </c>
      <c r="D8418" s="42" t="s">
        <v>15</v>
      </c>
      <c r="E8418">
        <v>95</v>
      </c>
      <c r="F8418">
        <v>8.6</v>
      </c>
      <c r="G8418" s="7"/>
      <c r="H8418"/>
      <c r="I8418" s="45"/>
    </row>
    <row r="8419" spans="2:9" x14ac:dyDescent="0.5">
      <c r="B8419" s="1">
        <v>44324</v>
      </c>
      <c r="C8419" s="42" t="s">
        <v>1</v>
      </c>
      <c r="D8419" s="42" t="s">
        <v>15</v>
      </c>
      <c r="E8419">
        <v>109</v>
      </c>
      <c r="F8419">
        <v>11.4</v>
      </c>
      <c r="G8419" s="7"/>
      <c r="H8419"/>
      <c r="I8419" s="45"/>
    </row>
    <row r="8420" spans="2:9" x14ac:dyDescent="0.5">
      <c r="B8420" s="1">
        <v>44324</v>
      </c>
      <c r="C8420" s="42" t="s">
        <v>1</v>
      </c>
      <c r="D8420" s="42" t="s">
        <v>15</v>
      </c>
      <c r="E8420">
        <v>100</v>
      </c>
      <c r="F8420">
        <v>9.8000000000000007</v>
      </c>
      <c r="G8420" s="7"/>
      <c r="H8420"/>
      <c r="I8420" s="45"/>
    </row>
    <row r="8421" spans="2:9" x14ac:dyDescent="0.5">
      <c r="B8421" s="1">
        <v>44324</v>
      </c>
      <c r="C8421" s="42" t="s">
        <v>1</v>
      </c>
      <c r="D8421" s="42" t="s">
        <v>15</v>
      </c>
      <c r="E8421">
        <v>129</v>
      </c>
      <c r="F8421">
        <v>22</v>
      </c>
      <c r="G8421" s="7"/>
      <c r="H8421"/>
      <c r="I8421" s="45"/>
    </row>
    <row r="8422" spans="2:9" x14ac:dyDescent="0.5">
      <c r="B8422" s="1">
        <v>44324</v>
      </c>
      <c r="C8422" s="42" t="s">
        <v>1</v>
      </c>
      <c r="D8422" s="42" t="s">
        <v>15</v>
      </c>
      <c r="E8422">
        <v>120</v>
      </c>
      <c r="F8422">
        <v>16.899999999999999</v>
      </c>
      <c r="G8422" s="7"/>
      <c r="H8422"/>
      <c r="I8422" s="45"/>
    </row>
    <row r="8423" spans="2:9" x14ac:dyDescent="0.5">
      <c r="B8423" s="1">
        <v>44324</v>
      </c>
      <c r="C8423" s="42" t="s">
        <v>1</v>
      </c>
      <c r="D8423" s="42" t="s">
        <v>15</v>
      </c>
      <c r="E8423">
        <v>96</v>
      </c>
      <c r="F8423">
        <v>9</v>
      </c>
      <c r="G8423" s="7"/>
      <c r="H8423"/>
      <c r="I8423" s="45"/>
    </row>
    <row r="8424" spans="2:9" x14ac:dyDescent="0.5">
      <c r="B8424" s="1">
        <v>44324</v>
      </c>
      <c r="C8424" s="42" t="s">
        <v>1</v>
      </c>
      <c r="D8424" s="42" t="s">
        <v>15</v>
      </c>
      <c r="E8424">
        <v>95</v>
      </c>
      <c r="F8424">
        <v>8.1999999999999993</v>
      </c>
      <c r="G8424" s="7"/>
      <c r="H8424"/>
      <c r="I8424" s="45"/>
    </row>
    <row r="8425" spans="2:9" x14ac:dyDescent="0.5">
      <c r="B8425" s="1">
        <v>44324</v>
      </c>
      <c r="C8425" s="42" t="s">
        <v>1</v>
      </c>
      <c r="D8425" s="42" t="s">
        <v>15</v>
      </c>
      <c r="E8425">
        <v>111</v>
      </c>
      <c r="F8425">
        <v>12.7</v>
      </c>
      <c r="G8425" s="7"/>
      <c r="H8425"/>
      <c r="I8425" s="45"/>
    </row>
    <row r="8426" spans="2:9" x14ac:dyDescent="0.5">
      <c r="B8426" s="1">
        <v>44324</v>
      </c>
      <c r="C8426" s="42" t="s">
        <v>1</v>
      </c>
      <c r="D8426" s="42" t="s">
        <v>15</v>
      </c>
      <c r="E8426">
        <v>85</v>
      </c>
      <c r="F8426">
        <v>6.3</v>
      </c>
      <c r="G8426" s="7"/>
      <c r="H8426"/>
      <c r="I8426" s="45"/>
    </row>
    <row r="8427" spans="2:9" x14ac:dyDescent="0.5">
      <c r="B8427" s="1">
        <v>44324</v>
      </c>
      <c r="C8427" s="42" t="s">
        <v>1</v>
      </c>
      <c r="D8427" s="42" t="s">
        <v>15</v>
      </c>
      <c r="E8427">
        <v>135</v>
      </c>
      <c r="F8427">
        <v>24.1</v>
      </c>
      <c r="G8427" s="7"/>
      <c r="H8427"/>
      <c r="I8427" s="45"/>
    </row>
    <row r="8428" spans="2:9" x14ac:dyDescent="0.5">
      <c r="B8428" s="1">
        <v>44324</v>
      </c>
      <c r="C8428" s="42" t="s">
        <v>1</v>
      </c>
      <c r="D8428" s="42" t="s">
        <v>15</v>
      </c>
      <c r="E8428">
        <v>86</v>
      </c>
      <c r="F8428">
        <v>8.8000000000000007</v>
      </c>
      <c r="G8428" s="7"/>
      <c r="H8428"/>
      <c r="I8428" s="45"/>
    </row>
    <row r="8429" spans="2:9" x14ac:dyDescent="0.5">
      <c r="B8429" s="1">
        <v>44324</v>
      </c>
      <c r="C8429" s="42" t="s">
        <v>1</v>
      </c>
      <c r="D8429" s="42" t="s">
        <v>15</v>
      </c>
      <c r="E8429">
        <v>99</v>
      </c>
      <c r="F8429">
        <v>9.9</v>
      </c>
      <c r="G8429" s="7"/>
      <c r="H8429"/>
      <c r="I8429" s="45"/>
    </row>
    <row r="8430" spans="2:9" x14ac:dyDescent="0.5">
      <c r="B8430" s="1">
        <v>44324</v>
      </c>
      <c r="C8430" s="42" t="s">
        <v>1</v>
      </c>
      <c r="D8430" s="42" t="s">
        <v>15</v>
      </c>
      <c r="E8430">
        <v>84</v>
      </c>
      <c r="F8430">
        <v>8.6999999999999993</v>
      </c>
      <c r="G8430" s="7"/>
      <c r="H8430"/>
      <c r="I8430" s="45"/>
    </row>
    <row r="8431" spans="2:9" x14ac:dyDescent="0.5">
      <c r="B8431" s="1">
        <v>44324</v>
      </c>
      <c r="C8431" s="42" t="s">
        <v>1</v>
      </c>
      <c r="D8431" s="42" t="s">
        <v>15</v>
      </c>
      <c r="E8431">
        <v>92</v>
      </c>
      <c r="F8431">
        <v>8.1999999999999993</v>
      </c>
      <c r="G8431" s="7"/>
      <c r="H8431"/>
      <c r="I8431" s="45"/>
    </row>
    <row r="8432" spans="2:9" x14ac:dyDescent="0.5">
      <c r="B8432" s="1">
        <v>44324</v>
      </c>
      <c r="C8432" s="42" t="s">
        <v>1</v>
      </c>
      <c r="D8432" s="42" t="s">
        <v>15</v>
      </c>
      <c r="E8432">
        <v>102</v>
      </c>
      <c r="F8432">
        <v>10.1</v>
      </c>
      <c r="G8432" s="7"/>
      <c r="H8432"/>
      <c r="I8432" s="45"/>
    </row>
    <row r="8433" spans="2:9" x14ac:dyDescent="0.5">
      <c r="B8433" s="1">
        <v>44324</v>
      </c>
      <c r="C8433" s="42" t="s">
        <v>1</v>
      </c>
      <c r="D8433" s="42" t="s">
        <v>15</v>
      </c>
      <c r="E8433">
        <v>96</v>
      </c>
      <c r="F8433">
        <v>9.4</v>
      </c>
      <c r="G8433" s="7"/>
      <c r="H8433"/>
      <c r="I8433" s="45"/>
    </row>
    <row r="8434" spans="2:9" x14ac:dyDescent="0.5">
      <c r="B8434" s="1">
        <v>44324</v>
      </c>
      <c r="C8434" s="42" t="s">
        <v>1</v>
      </c>
      <c r="D8434" s="42" t="s">
        <v>15</v>
      </c>
      <c r="E8434">
        <v>99</v>
      </c>
      <c r="F8434">
        <v>9.6999999999999993</v>
      </c>
      <c r="G8434" s="7"/>
      <c r="H8434"/>
      <c r="I8434" s="45"/>
    </row>
    <row r="8435" spans="2:9" x14ac:dyDescent="0.5">
      <c r="B8435" s="1">
        <v>44324</v>
      </c>
      <c r="C8435" s="42" t="s">
        <v>1</v>
      </c>
      <c r="D8435" s="42" t="s">
        <v>15</v>
      </c>
      <c r="E8435">
        <v>115</v>
      </c>
      <c r="F8435">
        <v>15.8</v>
      </c>
      <c r="G8435" s="7"/>
      <c r="H8435"/>
      <c r="I8435" s="45"/>
    </row>
    <row r="8436" spans="2:9" x14ac:dyDescent="0.5">
      <c r="B8436" s="1">
        <v>44324</v>
      </c>
      <c r="C8436" s="42" t="s">
        <v>1</v>
      </c>
      <c r="D8436" s="42" t="s">
        <v>15</v>
      </c>
      <c r="E8436">
        <v>98</v>
      </c>
      <c r="F8436">
        <v>8.9</v>
      </c>
      <c r="G8436" s="7"/>
      <c r="H8436"/>
      <c r="I8436" s="45"/>
    </row>
    <row r="8437" spans="2:9" x14ac:dyDescent="0.5">
      <c r="B8437" s="1">
        <v>44324</v>
      </c>
      <c r="C8437" s="42" t="s">
        <v>1</v>
      </c>
      <c r="D8437" s="42" t="s">
        <v>15</v>
      </c>
      <c r="E8437">
        <v>129</v>
      </c>
      <c r="F8437">
        <v>21.1</v>
      </c>
      <c r="G8437" s="7"/>
      <c r="H8437"/>
      <c r="I8437" s="45"/>
    </row>
    <row r="8438" spans="2:9" x14ac:dyDescent="0.5">
      <c r="B8438" s="1">
        <v>44324</v>
      </c>
      <c r="C8438" s="42" t="s">
        <v>1</v>
      </c>
      <c r="D8438" s="42" t="s">
        <v>15</v>
      </c>
      <c r="E8438">
        <v>123</v>
      </c>
      <c r="F8438">
        <v>32.5</v>
      </c>
      <c r="G8438" s="7"/>
      <c r="H8438"/>
      <c r="I8438" s="45"/>
    </row>
    <row r="8439" spans="2:9" x14ac:dyDescent="0.5">
      <c r="B8439" s="1">
        <v>44324</v>
      </c>
      <c r="C8439" s="42" t="s">
        <v>1</v>
      </c>
      <c r="D8439" s="42" t="s">
        <v>15</v>
      </c>
      <c r="E8439">
        <v>94</v>
      </c>
      <c r="F8439">
        <v>8.8000000000000007</v>
      </c>
      <c r="G8439" s="7"/>
      <c r="H8439"/>
      <c r="I8439" s="45"/>
    </row>
    <row r="8440" spans="2:9" x14ac:dyDescent="0.5">
      <c r="B8440" s="1">
        <v>44324</v>
      </c>
      <c r="C8440" s="42" t="s">
        <v>1</v>
      </c>
      <c r="D8440" s="42" t="s">
        <v>15</v>
      </c>
      <c r="E8440">
        <v>128</v>
      </c>
      <c r="F8440">
        <v>21.3</v>
      </c>
      <c r="G8440" s="7"/>
      <c r="H8440"/>
      <c r="I8440" s="45"/>
    </row>
    <row r="8441" spans="2:9" x14ac:dyDescent="0.5">
      <c r="B8441" s="1">
        <v>44324</v>
      </c>
      <c r="C8441" s="42" t="s">
        <v>1</v>
      </c>
      <c r="D8441" s="42" t="s">
        <v>15</v>
      </c>
      <c r="E8441">
        <v>99</v>
      </c>
      <c r="F8441">
        <v>9.4</v>
      </c>
      <c r="G8441" s="7"/>
      <c r="H8441"/>
      <c r="I8441" s="45"/>
    </row>
    <row r="8442" spans="2:9" x14ac:dyDescent="0.5">
      <c r="B8442" s="1">
        <v>44324</v>
      </c>
      <c r="C8442" s="42" t="s">
        <v>1</v>
      </c>
      <c r="D8442" s="42" t="s">
        <v>15</v>
      </c>
      <c r="E8442">
        <v>85</v>
      </c>
      <c r="F8442">
        <v>6.3</v>
      </c>
      <c r="G8442" s="7"/>
      <c r="H8442"/>
      <c r="I8442" s="45"/>
    </row>
    <row r="8443" spans="2:9" x14ac:dyDescent="0.5">
      <c r="B8443" s="1">
        <v>44324</v>
      </c>
      <c r="C8443" s="42" t="s">
        <v>1</v>
      </c>
      <c r="D8443" s="42" t="s">
        <v>15</v>
      </c>
      <c r="E8443">
        <v>109</v>
      </c>
      <c r="F8443">
        <v>12.4</v>
      </c>
      <c r="G8443" s="7"/>
      <c r="H8443"/>
      <c r="I8443" s="45"/>
    </row>
    <row r="8444" spans="2:9" x14ac:dyDescent="0.5">
      <c r="B8444" s="1">
        <v>44324</v>
      </c>
      <c r="C8444" s="42" t="s">
        <v>1</v>
      </c>
      <c r="D8444" s="42" t="s">
        <v>15</v>
      </c>
      <c r="E8444">
        <v>91</v>
      </c>
      <c r="F8444">
        <v>7.6</v>
      </c>
      <c r="G8444" s="7"/>
      <c r="H8444"/>
      <c r="I8444" s="45"/>
    </row>
    <row r="8445" spans="2:9" x14ac:dyDescent="0.5">
      <c r="B8445" s="1">
        <v>44324</v>
      </c>
      <c r="C8445" s="42" t="s">
        <v>1</v>
      </c>
      <c r="D8445" s="42" t="s">
        <v>15</v>
      </c>
      <c r="E8445">
        <v>109</v>
      </c>
      <c r="F8445">
        <v>11.1</v>
      </c>
      <c r="G8445" s="7"/>
      <c r="H8445"/>
      <c r="I8445" s="45"/>
    </row>
    <row r="8446" spans="2:9" x14ac:dyDescent="0.5">
      <c r="B8446" s="1">
        <v>44324</v>
      </c>
      <c r="C8446" s="42" t="s">
        <v>1</v>
      </c>
      <c r="D8446" s="42" t="s">
        <v>15</v>
      </c>
      <c r="E8446">
        <v>111</v>
      </c>
      <c r="F8446">
        <v>13.7</v>
      </c>
      <c r="G8446" s="7"/>
      <c r="H8446"/>
      <c r="I8446" s="45"/>
    </row>
    <row r="8447" spans="2:9" x14ac:dyDescent="0.5">
      <c r="B8447" s="1">
        <v>44324</v>
      </c>
      <c r="C8447" s="42" t="s">
        <v>1</v>
      </c>
      <c r="D8447" s="42" t="s">
        <v>15</v>
      </c>
      <c r="E8447">
        <v>93</v>
      </c>
      <c r="F8447">
        <v>7.8</v>
      </c>
      <c r="G8447" s="7"/>
      <c r="H8447"/>
      <c r="I8447" s="45"/>
    </row>
    <row r="8448" spans="2:9" x14ac:dyDescent="0.5">
      <c r="B8448" s="1">
        <v>44324</v>
      </c>
      <c r="C8448" s="42" t="s">
        <v>1</v>
      </c>
      <c r="D8448" s="42" t="s">
        <v>15</v>
      </c>
      <c r="E8448">
        <v>116</v>
      </c>
      <c r="F8448">
        <v>16.600000000000001</v>
      </c>
      <c r="G8448" s="7"/>
      <c r="H8448"/>
      <c r="I8448" s="45"/>
    </row>
    <row r="8449" spans="2:9" x14ac:dyDescent="0.5">
      <c r="B8449" s="1">
        <v>44324</v>
      </c>
      <c r="C8449" s="42" t="s">
        <v>578</v>
      </c>
      <c r="D8449" s="42" t="s">
        <v>15</v>
      </c>
      <c r="E8449">
        <v>163</v>
      </c>
      <c r="F8449">
        <v>39</v>
      </c>
      <c r="G8449" s="7"/>
      <c r="H8449"/>
      <c r="I8449" s="45"/>
    </row>
    <row r="8450" spans="2:9" x14ac:dyDescent="0.5">
      <c r="B8450" s="1">
        <v>44324</v>
      </c>
      <c r="C8450" s="42" t="s">
        <v>576</v>
      </c>
      <c r="D8450" s="42" t="s">
        <v>15</v>
      </c>
      <c r="E8450">
        <v>121</v>
      </c>
      <c r="F8450">
        <v>16.600000000000001</v>
      </c>
      <c r="G8450" s="7"/>
      <c r="H8450"/>
      <c r="I8450" s="45"/>
    </row>
    <row r="8451" spans="2:9" x14ac:dyDescent="0.5">
      <c r="B8451" s="1">
        <v>44324</v>
      </c>
      <c r="C8451" s="42" t="s">
        <v>570</v>
      </c>
      <c r="D8451" s="42" t="s">
        <v>15</v>
      </c>
      <c r="E8451">
        <v>164</v>
      </c>
      <c r="F8451">
        <v>43.3</v>
      </c>
      <c r="G8451" s="7"/>
      <c r="H8451"/>
      <c r="I8451" s="45"/>
    </row>
    <row r="8452" spans="2:9" x14ac:dyDescent="0.5">
      <c r="B8452" s="1">
        <v>44324</v>
      </c>
      <c r="C8452" s="42" t="s">
        <v>570</v>
      </c>
      <c r="D8452" s="42" t="s">
        <v>15</v>
      </c>
      <c r="E8452">
        <v>194</v>
      </c>
      <c r="F8452">
        <v>63.2</v>
      </c>
      <c r="G8452" s="7"/>
      <c r="H8452"/>
      <c r="I8452" s="45"/>
    </row>
    <row r="8453" spans="2:9" x14ac:dyDescent="0.5">
      <c r="B8453" s="1">
        <v>44324</v>
      </c>
      <c r="C8453" s="42" t="s">
        <v>575</v>
      </c>
      <c r="D8453" s="42" t="s">
        <v>11</v>
      </c>
      <c r="E8453">
        <v>292</v>
      </c>
      <c r="F8453">
        <v>217.8</v>
      </c>
      <c r="G8453" s="7"/>
      <c r="H8453"/>
      <c r="I8453" s="45"/>
    </row>
    <row r="8454" spans="2:9" x14ac:dyDescent="0.5">
      <c r="B8454" s="1">
        <v>44324</v>
      </c>
      <c r="C8454" s="42" t="s">
        <v>575</v>
      </c>
      <c r="D8454" s="42" t="s">
        <v>11</v>
      </c>
      <c r="E8454">
        <v>246</v>
      </c>
      <c r="F8454">
        <v>128.4</v>
      </c>
      <c r="G8454" s="7"/>
      <c r="H8454"/>
      <c r="I8454" s="45"/>
    </row>
    <row r="8455" spans="2:9" x14ac:dyDescent="0.5">
      <c r="B8455" s="1">
        <v>44324</v>
      </c>
      <c r="C8455" s="42" t="s">
        <v>575</v>
      </c>
      <c r="D8455" s="42" t="s">
        <v>11</v>
      </c>
      <c r="E8455">
        <v>238</v>
      </c>
      <c r="F8455">
        <v>96.2</v>
      </c>
      <c r="G8455" s="7"/>
      <c r="H8455"/>
      <c r="I8455" s="45"/>
    </row>
    <row r="8456" spans="2:9" x14ac:dyDescent="0.5">
      <c r="B8456" s="1">
        <v>44324</v>
      </c>
      <c r="C8456" s="42" t="s">
        <v>570</v>
      </c>
      <c r="D8456" s="42" t="s">
        <v>15</v>
      </c>
      <c r="E8456">
        <v>183</v>
      </c>
      <c r="F8456">
        <v>63.1</v>
      </c>
      <c r="G8456" s="7"/>
      <c r="H8456"/>
      <c r="I8456" s="45"/>
    </row>
    <row r="8457" spans="2:9" x14ac:dyDescent="0.5">
      <c r="B8457" s="1">
        <v>44324</v>
      </c>
      <c r="C8457" s="42" t="s">
        <v>570</v>
      </c>
      <c r="D8457" s="42" t="s">
        <v>15</v>
      </c>
      <c r="E8457">
        <v>166</v>
      </c>
      <c r="F8457">
        <v>41.3</v>
      </c>
      <c r="G8457" s="7"/>
      <c r="H8457"/>
      <c r="I8457" s="45"/>
    </row>
    <row r="8458" spans="2:9" x14ac:dyDescent="0.5">
      <c r="B8458" s="1">
        <v>44324</v>
      </c>
      <c r="C8458" s="42" t="s">
        <v>576</v>
      </c>
      <c r="D8458" s="42" t="s">
        <v>15</v>
      </c>
      <c r="E8458">
        <v>124</v>
      </c>
      <c r="F8458">
        <v>17.5</v>
      </c>
      <c r="G8458" s="7"/>
      <c r="H8458"/>
      <c r="I8458" s="45"/>
    </row>
    <row r="8459" spans="2:9" x14ac:dyDescent="0.5">
      <c r="B8459" s="1">
        <v>44324</v>
      </c>
      <c r="C8459" s="42" t="s">
        <v>578</v>
      </c>
      <c r="D8459" s="42" t="s">
        <v>15</v>
      </c>
      <c r="E8459">
        <v>167</v>
      </c>
      <c r="F8459">
        <v>45.1</v>
      </c>
      <c r="G8459" s="7"/>
      <c r="H8459"/>
      <c r="I8459" s="45"/>
    </row>
    <row r="8460" spans="2:9" x14ac:dyDescent="0.5">
      <c r="B8460" s="1">
        <v>44324</v>
      </c>
      <c r="C8460" s="42" t="s">
        <v>570</v>
      </c>
      <c r="D8460" s="42" t="s">
        <v>15</v>
      </c>
      <c r="E8460">
        <v>194</v>
      </c>
      <c r="F8460">
        <v>65.5</v>
      </c>
      <c r="G8460" s="7"/>
      <c r="H8460"/>
      <c r="I8460" s="45"/>
    </row>
    <row r="8461" spans="2:9" x14ac:dyDescent="0.5">
      <c r="B8461" s="1">
        <v>44324</v>
      </c>
      <c r="C8461" s="42" t="s">
        <v>570</v>
      </c>
      <c r="D8461" s="42" t="s">
        <v>15</v>
      </c>
      <c r="E8461">
        <v>140</v>
      </c>
      <c r="F8461">
        <v>26.2</v>
      </c>
      <c r="G8461" s="7"/>
      <c r="H8461"/>
      <c r="I8461" s="45"/>
    </row>
    <row r="8462" spans="2:9" x14ac:dyDescent="0.5">
      <c r="B8462" s="1">
        <v>44324</v>
      </c>
      <c r="C8462" s="42" t="s">
        <v>570</v>
      </c>
      <c r="D8462" s="42" t="s">
        <v>15</v>
      </c>
      <c r="E8462">
        <v>176</v>
      </c>
      <c r="F8462">
        <v>38.799999999999997</v>
      </c>
      <c r="G8462" s="7"/>
      <c r="H8462"/>
      <c r="I8462" s="45"/>
    </row>
    <row r="8463" spans="2:9" x14ac:dyDescent="0.5">
      <c r="B8463" s="1">
        <v>44324</v>
      </c>
      <c r="C8463" s="42" t="s">
        <v>576</v>
      </c>
      <c r="D8463" s="42" t="s">
        <v>15</v>
      </c>
      <c r="E8463">
        <v>138</v>
      </c>
      <c r="F8463">
        <v>28</v>
      </c>
      <c r="G8463" s="7"/>
      <c r="H8463"/>
      <c r="I8463" s="45"/>
    </row>
    <row r="8464" spans="2:9" x14ac:dyDescent="0.5">
      <c r="B8464" s="1">
        <v>44324</v>
      </c>
      <c r="C8464" s="42" t="s">
        <v>289</v>
      </c>
      <c r="D8464" s="42"/>
      <c r="E8464">
        <v>136</v>
      </c>
      <c r="F8464">
        <v>36.799999999999997</v>
      </c>
      <c r="G8464" s="7"/>
      <c r="H8464"/>
      <c r="I8464" s="45"/>
    </row>
    <row r="8465" spans="2:9" x14ac:dyDescent="0.5">
      <c r="B8465" s="1">
        <v>44324</v>
      </c>
      <c r="C8465" s="42" t="s">
        <v>579</v>
      </c>
      <c r="D8465" s="42" t="s">
        <v>15</v>
      </c>
      <c r="E8465">
        <v>139</v>
      </c>
      <c r="F8465">
        <v>23.2</v>
      </c>
      <c r="G8465" s="7"/>
      <c r="H8465"/>
      <c r="I8465" s="45"/>
    </row>
    <row r="8466" spans="2:9" x14ac:dyDescent="0.5">
      <c r="B8466" s="1">
        <v>44324</v>
      </c>
      <c r="C8466" s="42" t="s">
        <v>289</v>
      </c>
      <c r="D8466" s="42"/>
      <c r="E8466">
        <v>124</v>
      </c>
      <c r="F8466">
        <v>24.2</v>
      </c>
      <c r="G8466" s="7"/>
      <c r="H8466"/>
      <c r="I8466" s="45"/>
    </row>
    <row r="8467" spans="2:9" x14ac:dyDescent="0.5">
      <c r="B8467" s="1">
        <v>44324</v>
      </c>
      <c r="C8467" s="42" t="s">
        <v>289</v>
      </c>
      <c r="D8467" s="42"/>
      <c r="E8467">
        <v>139</v>
      </c>
      <c r="F8467">
        <v>51.7</v>
      </c>
      <c r="G8467" s="7"/>
      <c r="H8467"/>
      <c r="I8467" s="45"/>
    </row>
    <row r="8468" spans="2:9" x14ac:dyDescent="0.5">
      <c r="B8468" s="1">
        <v>44324</v>
      </c>
      <c r="C8468" s="42" t="s">
        <v>289</v>
      </c>
      <c r="D8468" s="42"/>
      <c r="E8468">
        <v>129</v>
      </c>
      <c r="F8468">
        <v>33.4</v>
      </c>
      <c r="G8468" s="7"/>
      <c r="H8468"/>
      <c r="I8468" s="45"/>
    </row>
    <row r="8469" spans="2:9" x14ac:dyDescent="0.5">
      <c r="B8469" s="1">
        <v>44324</v>
      </c>
      <c r="C8469" s="42" t="s">
        <v>578</v>
      </c>
      <c r="D8469" s="42" t="s">
        <v>15</v>
      </c>
      <c r="E8469">
        <v>156</v>
      </c>
      <c r="F8469">
        <v>35.4</v>
      </c>
      <c r="G8469" s="7"/>
      <c r="H8469"/>
      <c r="I8469" s="45"/>
    </row>
    <row r="8470" spans="2:9" x14ac:dyDescent="0.5">
      <c r="B8470" s="1">
        <v>44324</v>
      </c>
      <c r="C8470" s="42" t="s">
        <v>289</v>
      </c>
      <c r="D8470" s="42"/>
      <c r="E8470">
        <v>117</v>
      </c>
      <c r="F8470">
        <v>22.3</v>
      </c>
      <c r="G8470" s="7"/>
      <c r="H8470"/>
      <c r="I8470" s="45"/>
    </row>
    <row r="8471" spans="2:9" x14ac:dyDescent="0.5">
      <c r="B8471" s="1">
        <v>44324</v>
      </c>
      <c r="C8471" s="42" t="s">
        <v>575</v>
      </c>
      <c r="D8471" s="42" t="s">
        <v>11</v>
      </c>
      <c r="E8471">
        <v>304</v>
      </c>
      <c r="G8471" s="7"/>
      <c r="H8471"/>
      <c r="I8471" s="45"/>
    </row>
    <row r="8472" spans="2:9" x14ac:dyDescent="0.5">
      <c r="B8472" s="1">
        <v>44324</v>
      </c>
      <c r="C8472" s="42" t="s">
        <v>575</v>
      </c>
      <c r="D8472" s="42" t="s">
        <v>11</v>
      </c>
      <c r="E8472">
        <v>244</v>
      </c>
      <c r="G8472" s="7"/>
      <c r="H8472"/>
      <c r="I8472" s="45"/>
    </row>
    <row r="8473" spans="2:9" x14ac:dyDescent="0.5">
      <c r="B8473" s="1">
        <v>44324</v>
      </c>
      <c r="C8473" s="42" t="s">
        <v>27</v>
      </c>
      <c r="D8473" s="42" t="s">
        <v>15</v>
      </c>
      <c r="E8473">
        <v>99</v>
      </c>
      <c r="F8473">
        <v>9.6999999999999993</v>
      </c>
      <c r="G8473" s="7"/>
      <c r="H8473"/>
      <c r="I8473" s="45"/>
    </row>
    <row r="8474" spans="2:9" x14ac:dyDescent="0.5">
      <c r="B8474" s="1">
        <v>44324</v>
      </c>
      <c r="C8474" s="42" t="s">
        <v>289</v>
      </c>
      <c r="D8474" s="42"/>
      <c r="E8474">
        <v>102</v>
      </c>
      <c r="F8474">
        <v>15.4</v>
      </c>
      <c r="G8474" s="7"/>
      <c r="H8474"/>
      <c r="I8474" s="45"/>
    </row>
    <row r="8475" spans="2:9" x14ac:dyDescent="0.5">
      <c r="B8475" s="1">
        <v>44324</v>
      </c>
      <c r="C8475" s="42" t="s">
        <v>575</v>
      </c>
      <c r="D8475" s="42" t="s">
        <v>11</v>
      </c>
      <c r="E8475">
        <v>206</v>
      </c>
      <c r="F8475">
        <v>71.400000000000006</v>
      </c>
      <c r="G8475" s="7"/>
      <c r="H8475"/>
      <c r="I8475" s="45"/>
    </row>
    <row r="8476" spans="2:9" x14ac:dyDescent="0.5">
      <c r="B8476" s="1">
        <v>44324</v>
      </c>
      <c r="C8476" s="42" t="s">
        <v>289</v>
      </c>
      <c r="D8476" s="42"/>
      <c r="E8476">
        <v>135</v>
      </c>
      <c r="F8476">
        <v>36.200000000000003</v>
      </c>
      <c r="G8476" s="7"/>
      <c r="H8476"/>
      <c r="I8476" s="45"/>
    </row>
    <row r="8477" spans="2:9" x14ac:dyDescent="0.5">
      <c r="B8477" s="1">
        <v>44324</v>
      </c>
      <c r="C8477" s="42" t="s">
        <v>27</v>
      </c>
      <c r="D8477" s="42" t="s">
        <v>15</v>
      </c>
      <c r="E8477">
        <v>155</v>
      </c>
      <c r="F8477">
        <v>30</v>
      </c>
      <c r="G8477" s="7"/>
      <c r="H8477"/>
      <c r="I8477" s="45"/>
    </row>
    <row r="8478" spans="2:9" x14ac:dyDescent="0.5">
      <c r="B8478" s="1">
        <v>44324</v>
      </c>
      <c r="C8478" s="42" t="s">
        <v>27</v>
      </c>
      <c r="D8478" s="42" t="s">
        <v>15</v>
      </c>
      <c r="E8478">
        <v>104</v>
      </c>
      <c r="F8478">
        <v>11.1</v>
      </c>
      <c r="G8478" s="7"/>
      <c r="H8478"/>
      <c r="I8478" s="45"/>
    </row>
    <row r="8479" spans="2:9" x14ac:dyDescent="0.5">
      <c r="B8479" s="1">
        <v>44324</v>
      </c>
      <c r="C8479" s="42" t="s">
        <v>27</v>
      </c>
      <c r="D8479" s="42" t="s">
        <v>15</v>
      </c>
      <c r="E8479">
        <v>117</v>
      </c>
      <c r="F8479">
        <v>15.7</v>
      </c>
      <c r="G8479" s="7"/>
      <c r="H8479"/>
      <c r="I8479" s="45"/>
    </row>
    <row r="8480" spans="2:9" x14ac:dyDescent="0.5">
      <c r="B8480" s="1">
        <v>44324</v>
      </c>
      <c r="C8480" s="42" t="s">
        <v>27</v>
      </c>
      <c r="D8480" s="42" t="s">
        <v>15</v>
      </c>
      <c r="E8480">
        <v>119</v>
      </c>
      <c r="F8480">
        <v>17.2</v>
      </c>
      <c r="G8480" s="7"/>
      <c r="H8480"/>
      <c r="I8480" s="45"/>
    </row>
    <row r="8481" spans="2:9" x14ac:dyDescent="0.5">
      <c r="B8481" s="1">
        <v>44324</v>
      </c>
      <c r="C8481" s="42" t="s">
        <v>27</v>
      </c>
      <c r="D8481" s="42" t="s">
        <v>15</v>
      </c>
      <c r="E8481">
        <v>104</v>
      </c>
      <c r="F8481">
        <v>10.9</v>
      </c>
      <c r="G8481" s="7"/>
      <c r="H8481"/>
      <c r="I8481" s="45"/>
    </row>
    <row r="8482" spans="2:9" x14ac:dyDescent="0.5">
      <c r="B8482" s="1">
        <v>44324</v>
      </c>
      <c r="C8482" s="42" t="s">
        <v>1</v>
      </c>
      <c r="D8482" s="42" t="s">
        <v>15</v>
      </c>
      <c r="E8482">
        <v>144</v>
      </c>
      <c r="F8482">
        <v>33.299999999999997</v>
      </c>
      <c r="G8482" s="7"/>
      <c r="H8482"/>
      <c r="I8482" s="45"/>
    </row>
    <row r="8483" spans="2:9" x14ac:dyDescent="0.5">
      <c r="B8483" s="1">
        <v>44324</v>
      </c>
      <c r="C8483" s="42" t="s">
        <v>1</v>
      </c>
      <c r="D8483" s="42" t="s">
        <v>15</v>
      </c>
      <c r="E8483">
        <v>144</v>
      </c>
      <c r="F8483">
        <v>29.8</v>
      </c>
      <c r="G8483" s="7"/>
      <c r="H8483"/>
      <c r="I8483" s="45"/>
    </row>
    <row r="8484" spans="2:9" x14ac:dyDescent="0.5">
      <c r="B8484" s="1">
        <v>44324</v>
      </c>
      <c r="C8484" s="42" t="s">
        <v>1</v>
      </c>
      <c r="D8484" s="42" t="s">
        <v>15</v>
      </c>
      <c r="E8484">
        <v>88</v>
      </c>
      <c r="F8484">
        <v>7.2</v>
      </c>
      <c r="G8484" s="7"/>
      <c r="H8484"/>
      <c r="I8484" s="45"/>
    </row>
    <row r="8485" spans="2:9" x14ac:dyDescent="0.5">
      <c r="B8485" s="1">
        <v>44324</v>
      </c>
      <c r="C8485" s="42" t="s">
        <v>1</v>
      </c>
      <c r="D8485" s="42" t="s">
        <v>15</v>
      </c>
      <c r="E8485">
        <v>136</v>
      </c>
      <c r="F8485">
        <v>30.2</v>
      </c>
      <c r="G8485" s="7"/>
      <c r="H8485"/>
      <c r="I8485" s="45"/>
    </row>
    <row r="8486" spans="2:9" x14ac:dyDescent="0.5">
      <c r="B8486" s="1">
        <v>44324</v>
      </c>
      <c r="C8486" s="42" t="s">
        <v>27</v>
      </c>
      <c r="D8486" s="42" t="s">
        <v>15</v>
      </c>
      <c r="E8486">
        <v>155</v>
      </c>
      <c r="F8486">
        <v>32.700000000000003</v>
      </c>
      <c r="G8486" s="7"/>
      <c r="H8486"/>
      <c r="I8486" s="45"/>
    </row>
    <row r="8487" spans="2:9" x14ac:dyDescent="0.5">
      <c r="B8487" s="1">
        <v>44324</v>
      </c>
      <c r="C8487" s="42" t="s">
        <v>27</v>
      </c>
      <c r="D8487" s="42" t="s">
        <v>15</v>
      </c>
      <c r="E8487">
        <v>139</v>
      </c>
      <c r="F8487">
        <v>26.9</v>
      </c>
      <c r="G8487" s="7"/>
      <c r="H8487"/>
      <c r="I8487" s="45"/>
    </row>
    <row r="8488" spans="2:9" x14ac:dyDescent="0.5">
      <c r="B8488" s="1">
        <v>44324</v>
      </c>
      <c r="C8488" s="42" t="s">
        <v>27</v>
      </c>
      <c r="D8488" s="42" t="s">
        <v>15</v>
      </c>
      <c r="E8488">
        <v>130</v>
      </c>
      <c r="F8488">
        <v>22.2</v>
      </c>
      <c r="G8488" s="7"/>
      <c r="H8488"/>
      <c r="I8488" s="45"/>
    </row>
    <row r="8489" spans="2:9" x14ac:dyDescent="0.5">
      <c r="B8489" s="1">
        <v>44324</v>
      </c>
      <c r="C8489" s="42" t="s">
        <v>27</v>
      </c>
      <c r="D8489" s="42" t="s">
        <v>15</v>
      </c>
      <c r="E8489">
        <v>165</v>
      </c>
      <c r="F8489">
        <v>38.299999999999997</v>
      </c>
      <c r="G8489" s="7"/>
      <c r="H8489"/>
      <c r="I8489" s="45"/>
    </row>
    <row r="8490" spans="2:9" x14ac:dyDescent="0.5">
      <c r="B8490" s="1">
        <v>44324</v>
      </c>
      <c r="C8490" s="42" t="s">
        <v>27</v>
      </c>
      <c r="D8490" s="42" t="s">
        <v>15</v>
      </c>
      <c r="E8490">
        <v>127</v>
      </c>
      <c r="F8490">
        <v>20.9</v>
      </c>
      <c r="G8490" s="7"/>
      <c r="H8490"/>
      <c r="I8490" s="45"/>
    </row>
    <row r="8491" spans="2:9" x14ac:dyDescent="0.5">
      <c r="B8491" s="1">
        <v>44324</v>
      </c>
      <c r="C8491" s="42" t="s">
        <v>27</v>
      </c>
      <c r="D8491" s="42" t="s">
        <v>15</v>
      </c>
      <c r="E8491">
        <v>158</v>
      </c>
      <c r="F8491">
        <v>38</v>
      </c>
      <c r="G8491" s="7"/>
      <c r="H8491"/>
      <c r="I8491" s="45"/>
    </row>
    <row r="8492" spans="2:9" x14ac:dyDescent="0.5">
      <c r="B8492" s="1">
        <v>44324</v>
      </c>
      <c r="C8492" s="42" t="s">
        <v>27</v>
      </c>
      <c r="D8492" s="42" t="s">
        <v>15</v>
      </c>
      <c r="E8492">
        <v>170</v>
      </c>
      <c r="F8492">
        <v>44.3</v>
      </c>
      <c r="G8492" s="7"/>
      <c r="H8492"/>
      <c r="I8492" s="45"/>
    </row>
    <row r="8493" spans="2:9" x14ac:dyDescent="0.5">
      <c r="B8493" s="1">
        <v>44324</v>
      </c>
      <c r="C8493" s="42" t="s">
        <v>27</v>
      </c>
      <c r="D8493" s="42" t="s">
        <v>15</v>
      </c>
      <c r="E8493">
        <v>166</v>
      </c>
      <c r="F8493">
        <v>42.1</v>
      </c>
      <c r="G8493" s="7"/>
      <c r="H8493"/>
      <c r="I8493" s="45"/>
    </row>
    <row r="8494" spans="2:9" x14ac:dyDescent="0.5">
      <c r="B8494" s="1">
        <v>44324</v>
      </c>
      <c r="C8494" s="42" t="s">
        <v>27</v>
      </c>
      <c r="D8494" s="42" t="s">
        <v>15</v>
      </c>
      <c r="E8494">
        <v>172</v>
      </c>
      <c r="F8494">
        <v>48.1</v>
      </c>
      <c r="G8494" s="7"/>
      <c r="H8494"/>
      <c r="I8494" s="45"/>
    </row>
    <row r="8495" spans="2:9" x14ac:dyDescent="0.5">
      <c r="B8495" s="1">
        <v>44325</v>
      </c>
      <c r="C8495" s="42" t="s">
        <v>27</v>
      </c>
      <c r="D8495" s="42" t="s">
        <v>15</v>
      </c>
      <c r="E8495">
        <v>178</v>
      </c>
      <c r="F8495">
        <v>55.6</v>
      </c>
      <c r="G8495" s="7">
        <v>226001103457</v>
      </c>
      <c r="H8495">
        <v>2</v>
      </c>
      <c r="I8495" s="45"/>
    </row>
    <row r="8496" spans="2:9" x14ac:dyDescent="0.5">
      <c r="B8496" s="1">
        <v>44325</v>
      </c>
      <c r="C8496" s="42" t="s">
        <v>27</v>
      </c>
      <c r="D8496" s="42" t="s">
        <v>15</v>
      </c>
      <c r="E8496">
        <v>215</v>
      </c>
      <c r="F8496">
        <v>99.5</v>
      </c>
      <c r="G8496" s="7">
        <v>226001103928</v>
      </c>
      <c r="H8496">
        <v>3</v>
      </c>
      <c r="I8496" s="45"/>
    </row>
    <row r="8497" spans="2:9" x14ac:dyDescent="0.5">
      <c r="B8497" s="1">
        <v>44325</v>
      </c>
      <c r="C8497" s="42" t="s">
        <v>27</v>
      </c>
      <c r="D8497" s="42" t="s">
        <v>15</v>
      </c>
      <c r="E8497">
        <v>213</v>
      </c>
      <c r="F8497">
        <v>81.2</v>
      </c>
      <c r="G8497" s="7">
        <v>226001103970</v>
      </c>
      <c r="H8497">
        <v>3</v>
      </c>
      <c r="I8497" s="45"/>
    </row>
    <row r="8498" spans="2:9" x14ac:dyDescent="0.5">
      <c r="B8498" s="1">
        <v>44325</v>
      </c>
      <c r="C8498" s="42" t="s">
        <v>27</v>
      </c>
      <c r="D8498" s="42" t="s">
        <v>15</v>
      </c>
      <c r="E8498">
        <v>202</v>
      </c>
      <c r="F8498">
        <v>71.8</v>
      </c>
      <c r="G8498" s="7">
        <v>226001103495</v>
      </c>
      <c r="H8498">
        <v>3</v>
      </c>
      <c r="I8498" s="45"/>
    </row>
    <row r="8499" spans="2:9" x14ac:dyDescent="0.5">
      <c r="B8499" s="1">
        <v>44325</v>
      </c>
      <c r="C8499" s="42" t="s">
        <v>27</v>
      </c>
      <c r="D8499" s="42" t="s">
        <v>15</v>
      </c>
      <c r="E8499">
        <v>214</v>
      </c>
      <c r="F8499">
        <v>83.5</v>
      </c>
      <c r="G8499" s="7">
        <v>226001103429</v>
      </c>
      <c r="H8499">
        <v>3</v>
      </c>
      <c r="I8499" s="45"/>
    </row>
    <row r="8500" spans="2:9" x14ac:dyDescent="0.5">
      <c r="B8500" s="1">
        <v>44325</v>
      </c>
      <c r="C8500" s="42" t="s">
        <v>27</v>
      </c>
      <c r="D8500" s="42" t="s">
        <v>15</v>
      </c>
      <c r="E8500">
        <v>206</v>
      </c>
      <c r="F8500">
        <v>51.2</v>
      </c>
      <c r="G8500" s="7">
        <v>226001103978</v>
      </c>
      <c r="H8500">
        <v>4</v>
      </c>
      <c r="I8500" s="45"/>
    </row>
    <row r="8501" spans="2:9" x14ac:dyDescent="0.5">
      <c r="B8501" s="1">
        <v>44325</v>
      </c>
      <c r="C8501" s="42" t="s">
        <v>27</v>
      </c>
      <c r="D8501" s="42" t="s">
        <v>15</v>
      </c>
      <c r="E8501">
        <v>179</v>
      </c>
      <c r="F8501">
        <v>47.3</v>
      </c>
      <c r="G8501" s="7">
        <v>226001103479</v>
      </c>
      <c r="H8501">
        <v>3</v>
      </c>
      <c r="I8501" s="45"/>
    </row>
    <row r="8502" spans="2:9" x14ac:dyDescent="0.5">
      <c r="B8502" s="1">
        <v>44325</v>
      </c>
      <c r="C8502" s="42" t="s">
        <v>27</v>
      </c>
      <c r="D8502" s="42" t="s">
        <v>15</v>
      </c>
      <c r="E8502">
        <v>170</v>
      </c>
      <c r="F8502">
        <v>41.3</v>
      </c>
      <c r="G8502" s="7">
        <v>226001103422</v>
      </c>
      <c r="H8502">
        <v>3</v>
      </c>
      <c r="I8502" s="45"/>
    </row>
    <row r="8503" spans="2:9" x14ac:dyDescent="0.5">
      <c r="B8503" s="1">
        <v>44325</v>
      </c>
      <c r="C8503" s="42" t="s">
        <v>27</v>
      </c>
      <c r="D8503" s="42" t="s">
        <v>15</v>
      </c>
      <c r="E8503">
        <v>154</v>
      </c>
      <c r="F8503">
        <v>35</v>
      </c>
      <c r="G8503" s="7">
        <v>226001103445</v>
      </c>
      <c r="H8503">
        <v>2</v>
      </c>
      <c r="I8503" s="45"/>
    </row>
    <row r="8504" spans="2:9" x14ac:dyDescent="0.5">
      <c r="B8504" s="1">
        <v>44325</v>
      </c>
      <c r="C8504" s="42" t="s">
        <v>27</v>
      </c>
      <c r="D8504" s="42" t="s">
        <v>15</v>
      </c>
      <c r="E8504">
        <v>161</v>
      </c>
      <c r="F8504">
        <v>38.200000000000003</v>
      </c>
      <c r="G8504" s="7">
        <v>226001103961</v>
      </c>
      <c r="H8504">
        <v>2</v>
      </c>
      <c r="I8504" s="45"/>
    </row>
    <row r="8505" spans="2:9" x14ac:dyDescent="0.5">
      <c r="B8505" s="1">
        <v>44325</v>
      </c>
      <c r="C8505" s="42" t="s">
        <v>27</v>
      </c>
      <c r="D8505" s="42" t="s">
        <v>15</v>
      </c>
      <c r="E8505">
        <v>175</v>
      </c>
      <c r="F8505">
        <v>48.4</v>
      </c>
      <c r="G8505" s="7">
        <v>226001103909</v>
      </c>
      <c r="H8505">
        <v>2</v>
      </c>
      <c r="I8505" s="45"/>
    </row>
    <row r="8506" spans="2:9" x14ac:dyDescent="0.5">
      <c r="B8506" s="1">
        <v>44325</v>
      </c>
      <c r="C8506" s="42" t="s">
        <v>27</v>
      </c>
      <c r="D8506" s="42" t="s">
        <v>15</v>
      </c>
      <c r="E8506">
        <v>235</v>
      </c>
      <c r="F8506">
        <v>131.69999999999999</v>
      </c>
      <c r="G8506" s="7">
        <v>226001103423</v>
      </c>
      <c r="H8506">
        <v>4</v>
      </c>
      <c r="I8506" s="45"/>
    </row>
    <row r="8507" spans="2:9" x14ac:dyDescent="0.5">
      <c r="B8507" s="1">
        <v>44325</v>
      </c>
      <c r="C8507" s="42" t="s">
        <v>27</v>
      </c>
      <c r="D8507" s="42" t="s">
        <v>15</v>
      </c>
      <c r="E8507">
        <v>171</v>
      </c>
      <c r="F8507">
        <v>42.2</v>
      </c>
      <c r="G8507" s="7">
        <v>226001103407</v>
      </c>
      <c r="H8507">
        <v>3</v>
      </c>
      <c r="I8507" s="45"/>
    </row>
    <row r="8508" spans="2:9" x14ac:dyDescent="0.5">
      <c r="B8508" s="1">
        <v>44325</v>
      </c>
      <c r="C8508" s="42" t="s">
        <v>27</v>
      </c>
      <c r="D8508" s="42" t="s">
        <v>15</v>
      </c>
      <c r="E8508">
        <v>245</v>
      </c>
      <c r="F8508">
        <v>135</v>
      </c>
      <c r="G8508" s="7">
        <v>226001103464</v>
      </c>
      <c r="H8508">
        <v>3</v>
      </c>
      <c r="I8508" s="45"/>
    </row>
    <row r="8509" spans="2:9" x14ac:dyDescent="0.5">
      <c r="B8509" s="1">
        <v>44325</v>
      </c>
      <c r="C8509" s="42" t="s">
        <v>27</v>
      </c>
      <c r="D8509" s="42" t="s">
        <v>15</v>
      </c>
      <c r="E8509">
        <v>200</v>
      </c>
      <c r="F8509">
        <v>74.400000000000006</v>
      </c>
      <c r="G8509" s="7">
        <v>226001103426</v>
      </c>
      <c r="H8509">
        <v>2</v>
      </c>
      <c r="I8509" s="45"/>
    </row>
    <row r="8510" spans="2:9" x14ac:dyDescent="0.5">
      <c r="B8510" s="1">
        <v>44325</v>
      </c>
      <c r="C8510" s="42" t="s">
        <v>27</v>
      </c>
      <c r="D8510" s="42" t="s">
        <v>15</v>
      </c>
      <c r="E8510">
        <v>216</v>
      </c>
      <c r="F8510">
        <v>105.5</v>
      </c>
      <c r="G8510" s="7">
        <v>226001103992</v>
      </c>
      <c r="H8510">
        <v>3</v>
      </c>
      <c r="I8510" s="45"/>
    </row>
    <row r="8511" spans="2:9" x14ac:dyDescent="0.5">
      <c r="B8511" s="1">
        <v>44325</v>
      </c>
      <c r="C8511" s="42" t="s">
        <v>27</v>
      </c>
      <c r="D8511" s="42" t="s">
        <v>15</v>
      </c>
      <c r="E8511">
        <v>207</v>
      </c>
      <c r="F8511">
        <v>78.400000000000006</v>
      </c>
      <c r="G8511" s="7">
        <v>226001103499</v>
      </c>
      <c r="H8511">
        <v>2</v>
      </c>
      <c r="I8511" s="45"/>
    </row>
    <row r="8512" spans="2:9" x14ac:dyDescent="0.5">
      <c r="B8512" s="1">
        <v>44325</v>
      </c>
      <c r="C8512" s="42" t="s">
        <v>27</v>
      </c>
      <c r="D8512" s="42" t="s">
        <v>15</v>
      </c>
      <c r="E8512">
        <v>245</v>
      </c>
      <c r="F8512">
        <v>132.9</v>
      </c>
      <c r="G8512" s="7">
        <v>226001103433</v>
      </c>
      <c r="H8512" t="s">
        <v>21</v>
      </c>
      <c r="I8512" s="45"/>
    </row>
    <row r="8513" spans="2:9" x14ac:dyDescent="0.5">
      <c r="B8513" s="1">
        <v>44325</v>
      </c>
      <c r="C8513" s="42" t="s">
        <v>1</v>
      </c>
      <c r="D8513" s="42" t="s">
        <v>15</v>
      </c>
      <c r="E8513">
        <v>184</v>
      </c>
      <c r="G8513" s="7"/>
      <c r="H8513"/>
      <c r="I8513" s="45"/>
    </row>
    <row r="8514" spans="2:9" x14ac:dyDescent="0.5">
      <c r="B8514" s="1">
        <v>44325</v>
      </c>
      <c r="C8514" s="42" t="s">
        <v>1</v>
      </c>
      <c r="D8514" s="42" t="s">
        <v>15</v>
      </c>
      <c r="E8514">
        <v>213</v>
      </c>
      <c r="G8514" s="7"/>
      <c r="H8514"/>
      <c r="I8514" s="45"/>
    </row>
    <row r="8515" spans="2:9" x14ac:dyDescent="0.5">
      <c r="B8515" s="1">
        <v>44325</v>
      </c>
      <c r="C8515" s="42" t="s">
        <v>1</v>
      </c>
      <c r="D8515" s="42" t="s">
        <v>15</v>
      </c>
      <c r="E8515">
        <v>220</v>
      </c>
      <c r="G8515" s="7"/>
      <c r="H8515"/>
      <c r="I8515" s="45"/>
    </row>
    <row r="8516" spans="2:9" x14ac:dyDescent="0.5">
      <c r="B8516" s="1">
        <v>44325</v>
      </c>
      <c r="C8516" s="42" t="s">
        <v>1</v>
      </c>
      <c r="D8516" s="42" t="s">
        <v>15</v>
      </c>
      <c r="E8516">
        <v>214</v>
      </c>
      <c r="G8516" s="7"/>
      <c r="H8516"/>
      <c r="I8516" s="45"/>
    </row>
    <row r="8517" spans="2:9" x14ac:dyDescent="0.5">
      <c r="B8517" s="1">
        <v>44325</v>
      </c>
      <c r="C8517" s="42" t="s">
        <v>1</v>
      </c>
      <c r="D8517" s="42" t="s">
        <v>15</v>
      </c>
      <c r="E8517">
        <v>196</v>
      </c>
      <c r="G8517" s="7"/>
      <c r="H8517"/>
      <c r="I8517" s="45"/>
    </row>
    <row r="8518" spans="2:9" x14ac:dyDescent="0.5">
      <c r="B8518" s="1">
        <v>44325</v>
      </c>
      <c r="C8518" s="42" t="s">
        <v>1</v>
      </c>
      <c r="D8518" s="42" t="s">
        <v>15</v>
      </c>
      <c r="E8518">
        <v>105</v>
      </c>
      <c r="G8518" s="7"/>
      <c r="H8518"/>
      <c r="I8518" s="45"/>
    </row>
    <row r="8519" spans="2:9" x14ac:dyDescent="0.5">
      <c r="B8519" s="1">
        <v>44325</v>
      </c>
      <c r="C8519" s="42" t="s">
        <v>1</v>
      </c>
      <c r="D8519" s="42" t="s">
        <v>15</v>
      </c>
      <c r="E8519">
        <v>112</v>
      </c>
      <c r="G8519" s="7"/>
      <c r="H8519"/>
      <c r="I8519" s="45"/>
    </row>
    <row r="8520" spans="2:9" x14ac:dyDescent="0.5">
      <c r="B8520" s="1">
        <v>44325</v>
      </c>
      <c r="C8520" s="42" t="s">
        <v>1</v>
      </c>
      <c r="D8520" s="42" t="s">
        <v>15</v>
      </c>
      <c r="E8520">
        <v>109</v>
      </c>
      <c r="G8520" s="7"/>
      <c r="H8520"/>
      <c r="I8520" s="45"/>
    </row>
    <row r="8521" spans="2:9" x14ac:dyDescent="0.5">
      <c r="B8521" s="1">
        <v>44325</v>
      </c>
      <c r="C8521" s="42" t="s">
        <v>1</v>
      </c>
      <c r="D8521" s="42" t="s">
        <v>15</v>
      </c>
      <c r="E8521">
        <v>132</v>
      </c>
      <c r="G8521" s="7"/>
      <c r="H8521"/>
      <c r="I8521" s="45"/>
    </row>
    <row r="8522" spans="2:9" x14ac:dyDescent="0.5">
      <c r="B8522" s="1">
        <v>44325</v>
      </c>
      <c r="C8522" s="42" t="s">
        <v>1</v>
      </c>
      <c r="D8522" s="42" t="s">
        <v>15</v>
      </c>
      <c r="E8522">
        <v>111</v>
      </c>
      <c r="G8522" s="7"/>
      <c r="H8522"/>
      <c r="I8522" s="45"/>
    </row>
    <row r="8523" spans="2:9" x14ac:dyDescent="0.5">
      <c r="B8523" s="1">
        <v>44325</v>
      </c>
      <c r="C8523" s="42" t="s">
        <v>1</v>
      </c>
      <c r="D8523" s="42" t="s">
        <v>15</v>
      </c>
      <c r="E8523">
        <v>98</v>
      </c>
      <c r="G8523" s="7"/>
      <c r="H8523"/>
      <c r="I8523" s="45"/>
    </row>
    <row r="8524" spans="2:9" x14ac:dyDescent="0.5">
      <c r="B8524" s="1">
        <v>44325</v>
      </c>
      <c r="C8524" s="42" t="s">
        <v>1</v>
      </c>
      <c r="D8524" s="42" t="s">
        <v>15</v>
      </c>
      <c r="E8524">
        <v>96</v>
      </c>
      <c r="G8524" s="7"/>
      <c r="H8524"/>
      <c r="I8524" s="45"/>
    </row>
    <row r="8525" spans="2:9" x14ac:dyDescent="0.5">
      <c r="B8525" s="1">
        <v>44325</v>
      </c>
      <c r="C8525" s="42" t="s">
        <v>1</v>
      </c>
      <c r="D8525" s="42" t="s">
        <v>15</v>
      </c>
      <c r="E8525">
        <v>94</v>
      </c>
      <c r="G8525" s="7"/>
      <c r="H8525"/>
      <c r="I8525" s="45"/>
    </row>
    <row r="8526" spans="2:9" x14ac:dyDescent="0.5">
      <c r="B8526" s="1">
        <v>44325</v>
      </c>
      <c r="C8526" s="42" t="s">
        <v>1</v>
      </c>
      <c r="D8526" s="42" t="s">
        <v>15</v>
      </c>
      <c r="E8526">
        <v>100</v>
      </c>
      <c r="G8526" s="7"/>
      <c r="H8526"/>
      <c r="I8526" s="45"/>
    </row>
    <row r="8527" spans="2:9" x14ac:dyDescent="0.5">
      <c r="B8527" s="1">
        <v>44325</v>
      </c>
      <c r="C8527" s="42" t="s">
        <v>1</v>
      </c>
      <c r="D8527" s="42" t="s">
        <v>15</v>
      </c>
      <c r="E8527">
        <v>98</v>
      </c>
      <c r="G8527" s="7"/>
      <c r="H8527"/>
      <c r="I8527" s="45"/>
    </row>
    <row r="8528" spans="2:9" x14ac:dyDescent="0.5">
      <c r="B8528" s="1">
        <v>44325</v>
      </c>
      <c r="C8528" s="42" t="s">
        <v>1</v>
      </c>
      <c r="D8528" s="42" t="s">
        <v>15</v>
      </c>
      <c r="E8528">
        <v>101</v>
      </c>
      <c r="G8528" s="7"/>
      <c r="H8528"/>
      <c r="I8528" s="45"/>
    </row>
    <row r="8529" spans="2:9" x14ac:dyDescent="0.5">
      <c r="B8529" s="1">
        <v>44325</v>
      </c>
      <c r="C8529" s="42" t="s">
        <v>1</v>
      </c>
      <c r="D8529" s="42" t="s">
        <v>15</v>
      </c>
      <c r="E8529">
        <v>123</v>
      </c>
      <c r="G8529" s="7"/>
      <c r="H8529"/>
      <c r="I8529" s="45"/>
    </row>
    <row r="8530" spans="2:9" x14ac:dyDescent="0.5">
      <c r="B8530" s="1">
        <v>44325</v>
      </c>
      <c r="C8530" s="42" t="s">
        <v>1</v>
      </c>
      <c r="D8530" s="42" t="s">
        <v>15</v>
      </c>
      <c r="E8530">
        <v>92</v>
      </c>
      <c r="G8530" s="7"/>
      <c r="H8530"/>
      <c r="I8530" s="45"/>
    </row>
    <row r="8531" spans="2:9" x14ac:dyDescent="0.5">
      <c r="B8531" s="1">
        <v>44325</v>
      </c>
      <c r="C8531" s="42" t="s">
        <v>1</v>
      </c>
      <c r="D8531" s="42" t="s">
        <v>15</v>
      </c>
      <c r="E8531">
        <v>83</v>
      </c>
      <c r="G8531" s="7"/>
      <c r="H8531"/>
      <c r="I8531" s="45"/>
    </row>
    <row r="8532" spans="2:9" x14ac:dyDescent="0.5">
      <c r="B8532" s="1">
        <v>44325</v>
      </c>
      <c r="C8532" s="42" t="s">
        <v>1</v>
      </c>
      <c r="D8532" s="42" t="s">
        <v>15</v>
      </c>
      <c r="E8532">
        <v>104</v>
      </c>
      <c r="G8532" s="7"/>
      <c r="H8532"/>
      <c r="I8532" s="45"/>
    </row>
    <row r="8533" spans="2:9" x14ac:dyDescent="0.5">
      <c r="B8533" s="1">
        <v>44325</v>
      </c>
      <c r="C8533" s="42" t="s">
        <v>1</v>
      </c>
      <c r="D8533" s="42" t="s">
        <v>15</v>
      </c>
      <c r="E8533">
        <v>145</v>
      </c>
      <c r="G8533" s="7"/>
      <c r="H8533"/>
      <c r="I8533" s="45"/>
    </row>
    <row r="8534" spans="2:9" x14ac:dyDescent="0.5">
      <c r="B8534" s="1">
        <v>44325</v>
      </c>
      <c r="C8534" s="42" t="s">
        <v>1</v>
      </c>
      <c r="D8534" s="42" t="s">
        <v>15</v>
      </c>
      <c r="E8534">
        <v>103</v>
      </c>
      <c r="G8534" s="7"/>
      <c r="H8534"/>
      <c r="I8534" s="45"/>
    </row>
    <row r="8535" spans="2:9" x14ac:dyDescent="0.5">
      <c r="B8535" s="1">
        <v>44325</v>
      </c>
      <c r="C8535" s="42" t="s">
        <v>1</v>
      </c>
      <c r="D8535" s="42" t="s">
        <v>15</v>
      </c>
      <c r="E8535">
        <v>107</v>
      </c>
      <c r="G8535" s="7"/>
      <c r="H8535"/>
      <c r="I8535" s="45"/>
    </row>
    <row r="8536" spans="2:9" x14ac:dyDescent="0.5">
      <c r="B8536" s="1">
        <v>44325</v>
      </c>
      <c r="C8536" s="42" t="s">
        <v>1</v>
      </c>
      <c r="D8536" s="42" t="s">
        <v>15</v>
      </c>
      <c r="E8536">
        <v>91</v>
      </c>
      <c r="G8536" s="7"/>
      <c r="H8536"/>
      <c r="I8536" s="45"/>
    </row>
    <row r="8537" spans="2:9" x14ac:dyDescent="0.5">
      <c r="B8537" s="1">
        <v>44325</v>
      </c>
      <c r="C8537" s="42" t="s">
        <v>1</v>
      </c>
      <c r="D8537" s="42" t="s">
        <v>15</v>
      </c>
      <c r="E8537">
        <v>109</v>
      </c>
      <c r="G8537" s="7"/>
      <c r="H8537"/>
      <c r="I8537" s="45"/>
    </row>
    <row r="8538" spans="2:9" x14ac:dyDescent="0.5">
      <c r="B8538" s="1">
        <v>44325</v>
      </c>
      <c r="C8538" s="42" t="s">
        <v>1</v>
      </c>
      <c r="D8538" s="42" t="s">
        <v>15</v>
      </c>
      <c r="E8538">
        <v>107</v>
      </c>
      <c r="G8538" s="7"/>
      <c r="H8538"/>
      <c r="I8538" s="45"/>
    </row>
    <row r="8539" spans="2:9" x14ac:dyDescent="0.5">
      <c r="B8539" s="1">
        <v>44325</v>
      </c>
      <c r="C8539" s="42" t="s">
        <v>1</v>
      </c>
      <c r="D8539" s="42" t="s">
        <v>15</v>
      </c>
      <c r="E8539">
        <v>91</v>
      </c>
      <c r="G8539" s="7"/>
      <c r="H8539"/>
      <c r="I8539" s="45"/>
    </row>
    <row r="8540" spans="2:9" x14ac:dyDescent="0.5">
      <c r="B8540" s="1">
        <v>44325</v>
      </c>
      <c r="C8540" s="42" t="s">
        <v>1</v>
      </c>
      <c r="D8540" s="42" t="s">
        <v>15</v>
      </c>
      <c r="E8540">
        <v>134</v>
      </c>
      <c r="G8540" s="7"/>
      <c r="H8540"/>
      <c r="I8540" s="45"/>
    </row>
    <row r="8541" spans="2:9" x14ac:dyDescent="0.5">
      <c r="B8541" s="1">
        <v>44325</v>
      </c>
      <c r="C8541" s="42" t="s">
        <v>1</v>
      </c>
      <c r="D8541" s="42" t="s">
        <v>15</v>
      </c>
      <c r="E8541">
        <v>134</v>
      </c>
      <c r="G8541" s="7"/>
      <c r="H8541"/>
      <c r="I8541" s="45"/>
    </row>
    <row r="8542" spans="2:9" x14ac:dyDescent="0.5">
      <c r="B8542" s="1">
        <v>44325</v>
      </c>
      <c r="C8542" s="42" t="s">
        <v>1</v>
      </c>
      <c r="D8542" s="42" t="s">
        <v>15</v>
      </c>
      <c r="E8542">
        <v>110</v>
      </c>
      <c r="G8542" s="7"/>
      <c r="H8542"/>
      <c r="I8542" s="45"/>
    </row>
    <row r="8543" spans="2:9" x14ac:dyDescent="0.5">
      <c r="B8543" s="1">
        <v>44325</v>
      </c>
      <c r="C8543" s="42" t="s">
        <v>1</v>
      </c>
      <c r="D8543" s="42" t="s">
        <v>15</v>
      </c>
      <c r="E8543">
        <v>91</v>
      </c>
      <c r="G8543" s="7"/>
      <c r="H8543"/>
      <c r="I8543" s="45"/>
    </row>
    <row r="8544" spans="2:9" x14ac:dyDescent="0.5">
      <c r="B8544" s="1">
        <v>44325</v>
      </c>
      <c r="C8544" s="42" t="s">
        <v>1</v>
      </c>
      <c r="D8544" s="42" t="s">
        <v>15</v>
      </c>
      <c r="E8544">
        <v>157</v>
      </c>
      <c r="G8544" s="7"/>
      <c r="H8544"/>
      <c r="I8544" s="45"/>
    </row>
    <row r="8545" spans="2:9" x14ac:dyDescent="0.5">
      <c r="B8545" s="1">
        <v>44325</v>
      </c>
      <c r="C8545" s="42" t="s">
        <v>1</v>
      </c>
      <c r="D8545" s="42" t="s">
        <v>15</v>
      </c>
      <c r="E8545">
        <v>99</v>
      </c>
      <c r="G8545" s="7"/>
      <c r="H8545"/>
      <c r="I8545" s="45"/>
    </row>
    <row r="8546" spans="2:9" x14ac:dyDescent="0.5">
      <c r="B8546" s="1">
        <v>44325</v>
      </c>
      <c r="C8546" s="42" t="s">
        <v>1</v>
      </c>
      <c r="D8546" s="42" t="s">
        <v>15</v>
      </c>
      <c r="E8546">
        <v>92</v>
      </c>
      <c r="G8546" s="7"/>
      <c r="H8546"/>
      <c r="I8546" s="45"/>
    </row>
    <row r="8547" spans="2:9" x14ac:dyDescent="0.5">
      <c r="B8547" s="1">
        <v>44325</v>
      </c>
      <c r="C8547" s="42" t="s">
        <v>1</v>
      </c>
      <c r="D8547" s="42" t="s">
        <v>15</v>
      </c>
      <c r="E8547">
        <v>112</v>
      </c>
      <c r="G8547" s="7"/>
      <c r="H8547"/>
      <c r="I8547" s="45"/>
    </row>
    <row r="8548" spans="2:9" x14ac:dyDescent="0.5">
      <c r="B8548" s="1">
        <v>44325</v>
      </c>
      <c r="C8548" s="42" t="s">
        <v>1</v>
      </c>
      <c r="D8548" s="42" t="s">
        <v>15</v>
      </c>
      <c r="E8548">
        <v>104</v>
      </c>
      <c r="G8548" s="7"/>
      <c r="H8548"/>
      <c r="I8548" s="45"/>
    </row>
    <row r="8549" spans="2:9" x14ac:dyDescent="0.5">
      <c r="B8549" s="1">
        <v>44325</v>
      </c>
      <c r="C8549" s="42" t="s">
        <v>1</v>
      </c>
      <c r="D8549" s="42" t="s">
        <v>15</v>
      </c>
      <c r="E8549">
        <v>98</v>
      </c>
      <c r="G8549" s="7"/>
      <c r="H8549"/>
      <c r="I8549" s="45"/>
    </row>
    <row r="8550" spans="2:9" x14ac:dyDescent="0.5">
      <c r="B8550" s="1">
        <v>44325</v>
      </c>
      <c r="C8550" s="42" t="s">
        <v>1</v>
      </c>
      <c r="D8550" s="42" t="s">
        <v>15</v>
      </c>
      <c r="E8550">
        <v>109</v>
      </c>
      <c r="G8550" s="7"/>
      <c r="H8550"/>
      <c r="I8550" s="45"/>
    </row>
    <row r="8551" spans="2:9" x14ac:dyDescent="0.5">
      <c r="B8551" s="1">
        <v>44325</v>
      </c>
      <c r="C8551" s="42" t="s">
        <v>1</v>
      </c>
      <c r="D8551" s="42" t="s">
        <v>15</v>
      </c>
      <c r="E8551">
        <v>126</v>
      </c>
      <c r="G8551" s="7"/>
      <c r="H8551"/>
      <c r="I8551" s="45"/>
    </row>
    <row r="8552" spans="2:9" x14ac:dyDescent="0.5">
      <c r="B8552" s="1">
        <v>44325</v>
      </c>
      <c r="C8552" s="42" t="s">
        <v>1</v>
      </c>
      <c r="D8552" s="42" t="s">
        <v>15</v>
      </c>
      <c r="E8552">
        <v>94</v>
      </c>
      <c r="G8552" s="7"/>
      <c r="H8552"/>
      <c r="I8552" s="45"/>
    </row>
    <row r="8553" spans="2:9" x14ac:dyDescent="0.5">
      <c r="B8553" s="1">
        <v>44325</v>
      </c>
      <c r="C8553" s="42" t="s">
        <v>1</v>
      </c>
      <c r="D8553" s="42" t="s">
        <v>15</v>
      </c>
      <c r="E8553">
        <v>109</v>
      </c>
      <c r="G8553" s="7"/>
      <c r="H8553"/>
      <c r="I8553" s="45"/>
    </row>
    <row r="8554" spans="2:9" x14ac:dyDescent="0.5">
      <c r="B8554" s="1">
        <v>44325</v>
      </c>
      <c r="C8554" s="42" t="s">
        <v>1</v>
      </c>
      <c r="D8554" s="42" t="s">
        <v>15</v>
      </c>
      <c r="E8554">
        <v>103</v>
      </c>
      <c r="G8554" s="7"/>
      <c r="H8554"/>
      <c r="I8554" s="45"/>
    </row>
    <row r="8555" spans="2:9" x14ac:dyDescent="0.5">
      <c r="B8555" s="1">
        <v>44325</v>
      </c>
      <c r="C8555" s="42" t="s">
        <v>1</v>
      </c>
      <c r="D8555" s="42" t="s">
        <v>15</v>
      </c>
      <c r="E8555">
        <v>116</v>
      </c>
      <c r="G8555" s="7"/>
      <c r="H8555"/>
      <c r="I8555" s="45"/>
    </row>
    <row r="8556" spans="2:9" x14ac:dyDescent="0.5">
      <c r="B8556" s="1">
        <v>44325</v>
      </c>
      <c r="C8556" s="42" t="s">
        <v>1</v>
      </c>
      <c r="D8556" s="42" t="s">
        <v>15</v>
      </c>
      <c r="E8556">
        <v>156</v>
      </c>
      <c r="G8556" s="7"/>
      <c r="H8556"/>
      <c r="I8556" s="45"/>
    </row>
    <row r="8557" spans="2:9" x14ac:dyDescent="0.5">
      <c r="B8557" s="1">
        <v>44325</v>
      </c>
      <c r="C8557" s="42" t="s">
        <v>1</v>
      </c>
      <c r="D8557" s="42" t="s">
        <v>15</v>
      </c>
      <c r="E8557">
        <v>109</v>
      </c>
      <c r="G8557" s="7"/>
      <c r="H8557"/>
      <c r="I8557" s="45"/>
    </row>
    <row r="8558" spans="2:9" x14ac:dyDescent="0.5">
      <c r="B8558" s="1">
        <v>44325</v>
      </c>
      <c r="C8558" s="42" t="s">
        <v>1</v>
      </c>
      <c r="D8558" s="42" t="s">
        <v>15</v>
      </c>
      <c r="E8558">
        <v>110</v>
      </c>
      <c r="G8558" s="7"/>
      <c r="H8558"/>
      <c r="I8558" s="45"/>
    </row>
    <row r="8559" spans="2:9" x14ac:dyDescent="0.5">
      <c r="B8559" s="1">
        <v>44325</v>
      </c>
      <c r="C8559" s="42" t="s">
        <v>1</v>
      </c>
      <c r="D8559" s="42" t="s">
        <v>15</v>
      </c>
      <c r="E8559">
        <v>112</v>
      </c>
      <c r="G8559" s="7"/>
      <c r="H8559"/>
      <c r="I8559" s="45"/>
    </row>
    <row r="8560" spans="2:9" x14ac:dyDescent="0.5">
      <c r="B8560" s="1">
        <v>44325</v>
      </c>
      <c r="C8560" s="42" t="s">
        <v>1</v>
      </c>
      <c r="D8560" s="42" t="s">
        <v>15</v>
      </c>
      <c r="E8560">
        <v>149</v>
      </c>
      <c r="G8560" s="7"/>
      <c r="H8560"/>
      <c r="I8560" s="45"/>
    </row>
    <row r="8561" spans="2:9" x14ac:dyDescent="0.5">
      <c r="B8561" s="1">
        <v>44325</v>
      </c>
      <c r="C8561" s="42" t="s">
        <v>1</v>
      </c>
      <c r="D8561" s="42" t="s">
        <v>15</v>
      </c>
      <c r="E8561">
        <v>108</v>
      </c>
      <c r="G8561" s="7"/>
      <c r="H8561"/>
      <c r="I8561" s="45"/>
    </row>
    <row r="8562" spans="2:9" x14ac:dyDescent="0.5">
      <c r="B8562" s="1">
        <v>44325</v>
      </c>
      <c r="C8562" s="42" t="s">
        <v>1</v>
      </c>
      <c r="D8562" s="42" t="s">
        <v>15</v>
      </c>
      <c r="E8562">
        <v>105</v>
      </c>
      <c r="G8562" s="7"/>
      <c r="H8562"/>
      <c r="I8562" s="45"/>
    </row>
    <row r="8563" spans="2:9" x14ac:dyDescent="0.5">
      <c r="B8563" s="1">
        <v>44325</v>
      </c>
      <c r="C8563" s="42" t="s">
        <v>1</v>
      </c>
      <c r="D8563" s="42" t="s">
        <v>15</v>
      </c>
      <c r="E8563">
        <v>97</v>
      </c>
      <c r="G8563" s="7"/>
      <c r="H8563"/>
      <c r="I8563" s="45"/>
    </row>
    <row r="8564" spans="2:9" x14ac:dyDescent="0.5">
      <c r="B8564" s="1">
        <v>44325</v>
      </c>
      <c r="C8564" s="42" t="s">
        <v>1</v>
      </c>
      <c r="D8564" s="42" t="s">
        <v>15</v>
      </c>
      <c r="E8564">
        <v>96</v>
      </c>
      <c r="G8564" s="7"/>
      <c r="H8564"/>
      <c r="I8564" s="45"/>
    </row>
    <row r="8565" spans="2:9" x14ac:dyDescent="0.5">
      <c r="B8565" s="1">
        <v>44325</v>
      </c>
      <c r="C8565" s="42" t="s">
        <v>1</v>
      </c>
      <c r="D8565" s="42" t="s">
        <v>15</v>
      </c>
      <c r="E8565">
        <v>90</v>
      </c>
      <c r="G8565" s="7"/>
      <c r="H8565"/>
      <c r="I8565" s="45"/>
    </row>
    <row r="8566" spans="2:9" x14ac:dyDescent="0.5">
      <c r="B8566" s="1">
        <v>44325</v>
      </c>
      <c r="C8566" s="42" t="s">
        <v>1</v>
      </c>
      <c r="D8566" s="42" t="s">
        <v>15</v>
      </c>
      <c r="E8566">
        <v>94</v>
      </c>
      <c r="G8566" s="7"/>
      <c r="H8566"/>
      <c r="I8566" s="45"/>
    </row>
    <row r="8567" spans="2:9" x14ac:dyDescent="0.5">
      <c r="B8567" s="1">
        <v>44325</v>
      </c>
      <c r="C8567" s="42" t="s">
        <v>1</v>
      </c>
      <c r="D8567" s="42" t="s">
        <v>15</v>
      </c>
      <c r="E8567">
        <v>91</v>
      </c>
      <c r="G8567" s="7"/>
      <c r="H8567"/>
      <c r="I8567" s="45"/>
    </row>
    <row r="8568" spans="2:9" x14ac:dyDescent="0.5">
      <c r="B8568" s="1">
        <v>44325</v>
      </c>
      <c r="C8568" s="42" t="s">
        <v>1</v>
      </c>
      <c r="D8568" s="42" t="s">
        <v>15</v>
      </c>
      <c r="E8568">
        <v>111</v>
      </c>
      <c r="G8568" s="7"/>
      <c r="H8568"/>
      <c r="I8568" s="45"/>
    </row>
    <row r="8569" spans="2:9" x14ac:dyDescent="0.5">
      <c r="B8569" s="1">
        <v>44325</v>
      </c>
      <c r="C8569" s="42" t="s">
        <v>1</v>
      </c>
      <c r="D8569" s="42" t="s">
        <v>15</v>
      </c>
      <c r="E8569">
        <v>120</v>
      </c>
      <c r="G8569" s="7"/>
      <c r="H8569"/>
      <c r="I8569" s="45"/>
    </row>
    <row r="8570" spans="2:9" x14ac:dyDescent="0.5">
      <c r="B8570" s="1">
        <v>44325</v>
      </c>
      <c r="C8570" s="42" t="s">
        <v>1</v>
      </c>
      <c r="D8570" s="42" t="s">
        <v>15</v>
      </c>
      <c r="E8570">
        <v>95</v>
      </c>
      <c r="G8570" s="7"/>
      <c r="H8570"/>
      <c r="I8570" s="45"/>
    </row>
    <row r="8571" spans="2:9" x14ac:dyDescent="0.5">
      <c r="B8571" s="1">
        <v>44325</v>
      </c>
      <c r="C8571" s="42" t="s">
        <v>1</v>
      </c>
      <c r="D8571" s="42" t="s">
        <v>15</v>
      </c>
      <c r="E8571">
        <v>133</v>
      </c>
      <c r="G8571" s="7"/>
      <c r="H8571"/>
      <c r="I8571" s="45"/>
    </row>
    <row r="8572" spans="2:9" x14ac:dyDescent="0.5">
      <c r="B8572" s="1">
        <v>44325</v>
      </c>
      <c r="C8572" s="42" t="s">
        <v>1</v>
      </c>
      <c r="D8572" s="42" t="s">
        <v>15</v>
      </c>
      <c r="E8572">
        <v>80</v>
      </c>
      <c r="G8572" s="7"/>
      <c r="H8572"/>
      <c r="I8572" s="45"/>
    </row>
    <row r="8573" spans="2:9" x14ac:dyDescent="0.5">
      <c r="B8573" s="1">
        <v>44325</v>
      </c>
      <c r="C8573" s="42" t="s">
        <v>1</v>
      </c>
      <c r="D8573" s="42" t="s">
        <v>15</v>
      </c>
      <c r="E8573">
        <v>115</v>
      </c>
      <c r="G8573" s="7"/>
      <c r="H8573"/>
      <c r="I8573" s="45"/>
    </row>
    <row r="8574" spans="2:9" x14ac:dyDescent="0.5">
      <c r="B8574" s="1">
        <v>44325</v>
      </c>
      <c r="C8574" s="42" t="s">
        <v>1</v>
      </c>
      <c r="D8574" s="42" t="s">
        <v>15</v>
      </c>
      <c r="E8574">
        <v>100</v>
      </c>
      <c r="G8574" s="7"/>
      <c r="H8574"/>
      <c r="I8574" s="45"/>
    </row>
    <row r="8575" spans="2:9" x14ac:dyDescent="0.5">
      <c r="B8575" s="1">
        <v>44325</v>
      </c>
      <c r="C8575" s="42" t="s">
        <v>1</v>
      </c>
      <c r="D8575" s="42" t="s">
        <v>15</v>
      </c>
      <c r="E8575">
        <v>116</v>
      </c>
      <c r="G8575" s="7"/>
      <c r="H8575"/>
      <c r="I8575" s="45"/>
    </row>
    <row r="8576" spans="2:9" x14ac:dyDescent="0.5">
      <c r="B8576" s="1">
        <v>44325</v>
      </c>
      <c r="C8576" s="42" t="s">
        <v>1</v>
      </c>
      <c r="D8576" s="42" t="s">
        <v>15</v>
      </c>
      <c r="E8576">
        <v>117</v>
      </c>
      <c r="G8576" s="7"/>
      <c r="H8576"/>
      <c r="I8576" s="45"/>
    </row>
    <row r="8577" spans="2:9" x14ac:dyDescent="0.5">
      <c r="B8577" s="1">
        <v>44325</v>
      </c>
      <c r="C8577" s="42" t="s">
        <v>1</v>
      </c>
      <c r="D8577" s="42" t="s">
        <v>15</v>
      </c>
      <c r="E8577">
        <v>99</v>
      </c>
      <c r="G8577" s="7"/>
      <c r="H8577"/>
      <c r="I8577" s="45"/>
    </row>
    <row r="8578" spans="2:9" x14ac:dyDescent="0.5">
      <c r="B8578" s="1">
        <v>44325</v>
      </c>
      <c r="C8578" s="42" t="s">
        <v>1</v>
      </c>
      <c r="D8578" s="42" t="s">
        <v>15</v>
      </c>
      <c r="E8578">
        <v>140</v>
      </c>
      <c r="G8578" s="7"/>
      <c r="H8578"/>
      <c r="I8578" s="45"/>
    </row>
    <row r="8579" spans="2:9" x14ac:dyDescent="0.5">
      <c r="B8579" s="1">
        <v>44325</v>
      </c>
      <c r="C8579" s="42" t="s">
        <v>1</v>
      </c>
      <c r="D8579" s="42" t="s">
        <v>15</v>
      </c>
      <c r="E8579">
        <v>116</v>
      </c>
      <c r="G8579" s="7"/>
      <c r="H8579"/>
      <c r="I8579" s="45"/>
    </row>
    <row r="8580" spans="2:9" x14ac:dyDescent="0.5">
      <c r="B8580" s="1">
        <v>44325</v>
      </c>
      <c r="C8580" s="42" t="s">
        <v>1</v>
      </c>
      <c r="D8580" s="42" t="s">
        <v>15</v>
      </c>
      <c r="E8580">
        <v>129</v>
      </c>
      <c r="G8580" s="7"/>
      <c r="H8580"/>
      <c r="I8580" s="45"/>
    </row>
    <row r="8581" spans="2:9" x14ac:dyDescent="0.5">
      <c r="B8581" s="1">
        <v>44325</v>
      </c>
      <c r="C8581" s="42" t="s">
        <v>1</v>
      </c>
      <c r="D8581" s="42" t="s">
        <v>15</v>
      </c>
      <c r="E8581">
        <v>119</v>
      </c>
      <c r="G8581" s="7"/>
      <c r="H8581"/>
      <c r="I8581" s="45"/>
    </row>
    <row r="8582" spans="2:9" x14ac:dyDescent="0.5">
      <c r="B8582" s="1">
        <v>44325</v>
      </c>
      <c r="C8582" s="42" t="s">
        <v>1</v>
      </c>
      <c r="D8582" s="42" t="s">
        <v>15</v>
      </c>
      <c r="E8582">
        <v>134</v>
      </c>
      <c r="G8582" s="7"/>
      <c r="H8582"/>
      <c r="I8582" s="45"/>
    </row>
    <row r="8583" spans="2:9" x14ac:dyDescent="0.5">
      <c r="B8583" s="1">
        <v>44325</v>
      </c>
      <c r="C8583" s="42" t="s">
        <v>1</v>
      </c>
      <c r="D8583" s="42" t="s">
        <v>15</v>
      </c>
      <c r="E8583">
        <v>94</v>
      </c>
      <c r="G8583" s="7"/>
      <c r="H8583"/>
      <c r="I8583" s="45"/>
    </row>
    <row r="8584" spans="2:9" x14ac:dyDescent="0.5">
      <c r="B8584" s="1">
        <v>44325</v>
      </c>
      <c r="C8584" s="42" t="s">
        <v>1</v>
      </c>
      <c r="D8584" s="42" t="s">
        <v>15</v>
      </c>
      <c r="E8584">
        <v>111</v>
      </c>
      <c r="G8584" s="7"/>
      <c r="H8584"/>
      <c r="I8584" s="45"/>
    </row>
    <row r="8585" spans="2:9" x14ac:dyDescent="0.5">
      <c r="B8585" s="1">
        <v>44325</v>
      </c>
      <c r="C8585" s="42" t="s">
        <v>1</v>
      </c>
      <c r="D8585" s="42" t="s">
        <v>15</v>
      </c>
      <c r="E8585">
        <v>116</v>
      </c>
      <c r="G8585" s="7"/>
      <c r="H8585"/>
      <c r="I8585" s="45"/>
    </row>
    <row r="8586" spans="2:9" x14ac:dyDescent="0.5">
      <c r="B8586" s="1">
        <v>44325</v>
      </c>
      <c r="C8586" s="42" t="s">
        <v>1</v>
      </c>
      <c r="D8586" s="42" t="s">
        <v>15</v>
      </c>
      <c r="E8586">
        <v>95</v>
      </c>
      <c r="G8586" s="7"/>
      <c r="H8586"/>
      <c r="I8586" s="45"/>
    </row>
    <row r="8587" spans="2:9" x14ac:dyDescent="0.5">
      <c r="B8587" s="1">
        <v>44325</v>
      </c>
      <c r="C8587" s="42" t="s">
        <v>1</v>
      </c>
      <c r="D8587" s="42" t="s">
        <v>15</v>
      </c>
      <c r="E8587">
        <v>96</v>
      </c>
      <c r="G8587" s="7"/>
      <c r="H8587"/>
      <c r="I8587" s="45"/>
    </row>
    <row r="8588" spans="2:9" x14ac:dyDescent="0.5">
      <c r="B8588" s="1">
        <v>44325</v>
      </c>
      <c r="C8588" s="42" t="s">
        <v>1</v>
      </c>
      <c r="D8588" s="42" t="s">
        <v>15</v>
      </c>
      <c r="E8588">
        <v>112</v>
      </c>
      <c r="G8588" s="7"/>
      <c r="H8588"/>
      <c r="I8588" s="45"/>
    </row>
    <row r="8589" spans="2:9" x14ac:dyDescent="0.5">
      <c r="B8589" s="1">
        <v>44325</v>
      </c>
      <c r="C8589" s="42" t="s">
        <v>1</v>
      </c>
      <c r="D8589" s="42" t="s">
        <v>15</v>
      </c>
      <c r="E8589">
        <v>123</v>
      </c>
      <c r="G8589" s="7"/>
      <c r="H8589"/>
      <c r="I8589" s="45"/>
    </row>
    <row r="8590" spans="2:9" x14ac:dyDescent="0.5">
      <c r="B8590" s="1">
        <v>44325</v>
      </c>
      <c r="C8590" s="42" t="s">
        <v>1</v>
      </c>
      <c r="D8590" s="42" t="s">
        <v>15</v>
      </c>
      <c r="E8590">
        <v>115</v>
      </c>
      <c r="G8590" s="7"/>
      <c r="H8590"/>
      <c r="I8590" s="45"/>
    </row>
    <row r="8591" spans="2:9" x14ac:dyDescent="0.5">
      <c r="B8591" s="1">
        <v>44325</v>
      </c>
      <c r="C8591" s="42" t="s">
        <v>1</v>
      </c>
      <c r="D8591" s="42" t="s">
        <v>15</v>
      </c>
      <c r="E8591">
        <v>104</v>
      </c>
      <c r="G8591" s="7"/>
      <c r="H8591"/>
      <c r="I8591" s="45"/>
    </row>
    <row r="8592" spans="2:9" x14ac:dyDescent="0.5">
      <c r="B8592" s="1">
        <v>44325</v>
      </c>
      <c r="C8592" s="42" t="s">
        <v>1</v>
      </c>
      <c r="D8592" s="42" t="s">
        <v>15</v>
      </c>
      <c r="E8592">
        <v>102</v>
      </c>
      <c r="G8592" s="7"/>
      <c r="H8592"/>
      <c r="I8592" s="45"/>
    </row>
    <row r="8593" spans="2:9" x14ac:dyDescent="0.5">
      <c r="B8593" s="1">
        <v>44325</v>
      </c>
      <c r="C8593" s="42" t="s">
        <v>1</v>
      </c>
      <c r="D8593" s="42" t="s">
        <v>15</v>
      </c>
      <c r="E8593">
        <v>88</v>
      </c>
      <c r="G8593" s="7"/>
      <c r="H8593"/>
      <c r="I8593" s="45"/>
    </row>
    <row r="8594" spans="2:9" x14ac:dyDescent="0.5">
      <c r="B8594" s="1">
        <v>44325</v>
      </c>
      <c r="C8594" s="42" t="s">
        <v>1</v>
      </c>
      <c r="D8594" s="42" t="s">
        <v>15</v>
      </c>
      <c r="E8594">
        <v>98</v>
      </c>
      <c r="G8594" s="7"/>
      <c r="H8594"/>
      <c r="I8594" s="45"/>
    </row>
    <row r="8595" spans="2:9" x14ac:dyDescent="0.5">
      <c r="B8595" s="1">
        <v>44325</v>
      </c>
      <c r="C8595" s="42" t="s">
        <v>1</v>
      </c>
      <c r="D8595" s="42" t="s">
        <v>15</v>
      </c>
      <c r="E8595">
        <v>84</v>
      </c>
      <c r="G8595" s="7"/>
      <c r="H8595"/>
      <c r="I8595" s="45"/>
    </row>
    <row r="8596" spans="2:9" x14ac:dyDescent="0.5">
      <c r="B8596" s="1">
        <v>44325</v>
      </c>
      <c r="C8596" s="42" t="s">
        <v>1</v>
      </c>
      <c r="D8596" s="42" t="s">
        <v>15</v>
      </c>
      <c r="E8596">
        <v>84</v>
      </c>
      <c r="G8596" s="7"/>
      <c r="H8596"/>
      <c r="I8596" s="45"/>
    </row>
    <row r="8597" spans="2:9" x14ac:dyDescent="0.5">
      <c r="B8597" s="1">
        <v>44325</v>
      </c>
      <c r="C8597" s="42" t="s">
        <v>1</v>
      </c>
      <c r="D8597" s="42" t="s">
        <v>15</v>
      </c>
      <c r="E8597">
        <v>113</v>
      </c>
      <c r="G8597" s="7"/>
      <c r="H8597"/>
      <c r="I8597" s="45"/>
    </row>
    <row r="8598" spans="2:9" x14ac:dyDescent="0.5">
      <c r="B8598" s="1">
        <v>44325</v>
      </c>
      <c r="C8598" s="42" t="s">
        <v>1</v>
      </c>
      <c r="D8598" s="42" t="s">
        <v>15</v>
      </c>
      <c r="E8598">
        <v>94</v>
      </c>
      <c r="G8598" s="7"/>
      <c r="H8598"/>
      <c r="I8598" s="45"/>
    </row>
    <row r="8599" spans="2:9" x14ac:dyDescent="0.5">
      <c r="B8599" s="1">
        <v>44325</v>
      </c>
      <c r="C8599" s="42" t="s">
        <v>1</v>
      </c>
      <c r="D8599" s="42" t="s">
        <v>15</v>
      </c>
      <c r="E8599">
        <v>86</v>
      </c>
      <c r="G8599" s="7"/>
      <c r="H8599"/>
      <c r="I8599" s="45"/>
    </row>
    <row r="8600" spans="2:9" x14ac:dyDescent="0.5">
      <c r="B8600" s="1">
        <v>44325</v>
      </c>
      <c r="C8600" s="42" t="s">
        <v>1</v>
      </c>
      <c r="D8600" s="42" t="s">
        <v>15</v>
      </c>
      <c r="E8600">
        <v>134</v>
      </c>
      <c r="G8600" s="7"/>
      <c r="H8600"/>
      <c r="I8600" s="45"/>
    </row>
    <row r="8601" spans="2:9" x14ac:dyDescent="0.5">
      <c r="B8601" s="1">
        <v>44325</v>
      </c>
      <c r="C8601" s="42" t="s">
        <v>1</v>
      </c>
      <c r="D8601" s="42" t="s">
        <v>15</v>
      </c>
      <c r="E8601">
        <v>89</v>
      </c>
      <c r="G8601" s="7"/>
      <c r="H8601"/>
      <c r="I8601" s="45"/>
    </row>
    <row r="8602" spans="2:9" x14ac:dyDescent="0.5">
      <c r="B8602" s="1">
        <v>44325</v>
      </c>
      <c r="C8602" s="42" t="s">
        <v>1</v>
      </c>
      <c r="D8602" s="42" t="s">
        <v>15</v>
      </c>
      <c r="E8602">
        <v>106</v>
      </c>
      <c r="G8602" s="7"/>
      <c r="H8602"/>
      <c r="I8602" s="45"/>
    </row>
    <row r="8603" spans="2:9" x14ac:dyDescent="0.5">
      <c r="B8603" s="1">
        <v>44325</v>
      </c>
      <c r="C8603" s="42" t="s">
        <v>1</v>
      </c>
      <c r="D8603" s="42" t="s">
        <v>15</v>
      </c>
      <c r="E8603">
        <v>107</v>
      </c>
      <c r="G8603" s="7"/>
      <c r="H8603"/>
      <c r="I8603" s="45"/>
    </row>
    <row r="8604" spans="2:9" x14ac:dyDescent="0.5">
      <c r="B8604" s="1">
        <v>44325</v>
      </c>
      <c r="C8604" s="42" t="s">
        <v>1</v>
      </c>
      <c r="D8604" s="42" t="s">
        <v>15</v>
      </c>
      <c r="E8604">
        <v>96</v>
      </c>
      <c r="G8604" s="7"/>
      <c r="H8604"/>
      <c r="I8604" s="45"/>
    </row>
    <row r="8605" spans="2:9" x14ac:dyDescent="0.5">
      <c r="B8605" s="1">
        <v>44325</v>
      </c>
      <c r="C8605" s="42" t="s">
        <v>1</v>
      </c>
      <c r="D8605" s="42" t="s">
        <v>15</v>
      </c>
      <c r="E8605">
        <v>98</v>
      </c>
      <c r="G8605" s="7"/>
      <c r="H8605"/>
      <c r="I8605" s="45"/>
    </row>
    <row r="8606" spans="2:9" x14ac:dyDescent="0.5">
      <c r="B8606" s="1">
        <v>44325</v>
      </c>
      <c r="C8606" s="42" t="s">
        <v>1</v>
      </c>
      <c r="D8606" s="42" t="s">
        <v>15</v>
      </c>
      <c r="E8606">
        <v>131</v>
      </c>
      <c r="G8606" s="7"/>
      <c r="H8606"/>
      <c r="I8606" s="45"/>
    </row>
    <row r="8607" spans="2:9" x14ac:dyDescent="0.5">
      <c r="B8607" s="1">
        <v>44325</v>
      </c>
      <c r="C8607" s="42" t="s">
        <v>1</v>
      </c>
      <c r="D8607" s="42" t="s">
        <v>15</v>
      </c>
      <c r="E8607">
        <v>114</v>
      </c>
      <c r="G8607" s="7"/>
      <c r="H8607"/>
      <c r="I8607" s="45"/>
    </row>
    <row r="8608" spans="2:9" x14ac:dyDescent="0.5">
      <c r="B8608" s="1">
        <v>44325</v>
      </c>
      <c r="C8608" s="42" t="s">
        <v>1</v>
      </c>
      <c r="D8608" s="42" t="s">
        <v>15</v>
      </c>
      <c r="E8608">
        <v>100</v>
      </c>
      <c r="G8608" s="7"/>
      <c r="H8608"/>
      <c r="I8608" s="45"/>
    </row>
    <row r="8609" spans="2:9" x14ac:dyDescent="0.5">
      <c r="B8609" s="1">
        <v>44325</v>
      </c>
      <c r="C8609" s="42" t="s">
        <v>1</v>
      </c>
      <c r="D8609" s="42" t="s">
        <v>15</v>
      </c>
      <c r="E8609">
        <v>90</v>
      </c>
      <c r="G8609" s="7"/>
      <c r="H8609"/>
      <c r="I8609" s="45"/>
    </row>
    <row r="8610" spans="2:9" x14ac:dyDescent="0.5">
      <c r="B8610" s="1">
        <v>44325</v>
      </c>
      <c r="C8610" s="42" t="s">
        <v>1</v>
      </c>
      <c r="D8610" s="42" t="s">
        <v>15</v>
      </c>
      <c r="E8610">
        <v>85</v>
      </c>
      <c r="G8610" s="7"/>
      <c r="H8610"/>
      <c r="I8610" s="45"/>
    </row>
    <row r="8611" spans="2:9" x14ac:dyDescent="0.5">
      <c r="B8611" s="1">
        <v>44325</v>
      </c>
      <c r="C8611" s="42" t="s">
        <v>1</v>
      </c>
      <c r="D8611" s="42" t="s">
        <v>15</v>
      </c>
      <c r="E8611">
        <v>119</v>
      </c>
      <c r="G8611" s="7"/>
      <c r="H8611"/>
      <c r="I8611" s="45"/>
    </row>
    <row r="8612" spans="2:9" x14ac:dyDescent="0.5">
      <c r="B8612" s="1">
        <v>44325</v>
      </c>
      <c r="C8612" s="42" t="s">
        <v>1</v>
      </c>
      <c r="D8612" s="42" t="s">
        <v>15</v>
      </c>
      <c r="E8612">
        <v>95</v>
      </c>
      <c r="G8612" s="7"/>
      <c r="H8612"/>
      <c r="I8612" s="45"/>
    </row>
    <row r="8613" spans="2:9" x14ac:dyDescent="0.5">
      <c r="B8613" s="1">
        <v>44325</v>
      </c>
      <c r="C8613" s="42" t="s">
        <v>1</v>
      </c>
      <c r="D8613" s="42" t="s">
        <v>15</v>
      </c>
      <c r="E8613">
        <v>108</v>
      </c>
      <c r="G8613" s="7"/>
      <c r="H8613"/>
      <c r="I8613" s="45"/>
    </row>
    <row r="8614" spans="2:9" x14ac:dyDescent="0.5">
      <c r="B8614" s="1">
        <v>44325</v>
      </c>
      <c r="C8614" s="42" t="s">
        <v>1</v>
      </c>
      <c r="D8614" s="42" t="s">
        <v>15</v>
      </c>
      <c r="E8614">
        <v>110</v>
      </c>
      <c r="G8614" s="7"/>
      <c r="H8614"/>
      <c r="I8614" s="45"/>
    </row>
    <row r="8615" spans="2:9" x14ac:dyDescent="0.5">
      <c r="B8615" s="1">
        <v>44325</v>
      </c>
      <c r="C8615" s="42" t="s">
        <v>1</v>
      </c>
      <c r="D8615" s="42" t="s">
        <v>15</v>
      </c>
      <c r="E8615">
        <v>116</v>
      </c>
      <c r="G8615" s="7"/>
      <c r="H8615"/>
      <c r="I8615" s="45"/>
    </row>
    <row r="8616" spans="2:9" x14ac:dyDescent="0.5">
      <c r="B8616" s="1">
        <v>44325</v>
      </c>
      <c r="C8616" s="42" t="s">
        <v>1</v>
      </c>
      <c r="D8616" s="42" t="s">
        <v>15</v>
      </c>
      <c r="E8616">
        <v>119</v>
      </c>
      <c r="G8616" s="7"/>
      <c r="H8616"/>
      <c r="I8616" s="45"/>
    </row>
    <row r="8617" spans="2:9" x14ac:dyDescent="0.5">
      <c r="B8617" s="1">
        <v>44325</v>
      </c>
      <c r="C8617" s="42" t="s">
        <v>1</v>
      </c>
      <c r="D8617" s="42" t="s">
        <v>15</v>
      </c>
      <c r="E8617">
        <v>107</v>
      </c>
      <c r="G8617" s="7"/>
      <c r="H8617"/>
      <c r="I8617" s="45"/>
    </row>
    <row r="8618" spans="2:9" x14ac:dyDescent="0.5">
      <c r="B8618" s="1">
        <v>44325</v>
      </c>
      <c r="C8618" s="42" t="s">
        <v>1</v>
      </c>
      <c r="D8618" s="42" t="s">
        <v>15</v>
      </c>
      <c r="E8618">
        <v>118</v>
      </c>
      <c r="G8618" s="7"/>
      <c r="H8618"/>
      <c r="I8618" s="45"/>
    </row>
    <row r="8619" spans="2:9" x14ac:dyDescent="0.5">
      <c r="B8619" s="1">
        <v>44325</v>
      </c>
      <c r="C8619" s="42" t="s">
        <v>1</v>
      </c>
      <c r="D8619" s="42" t="s">
        <v>15</v>
      </c>
      <c r="E8619">
        <v>83</v>
      </c>
      <c r="G8619" s="7"/>
      <c r="H8619"/>
      <c r="I8619" s="45"/>
    </row>
    <row r="8620" spans="2:9" x14ac:dyDescent="0.5">
      <c r="B8620" s="1">
        <v>44325</v>
      </c>
      <c r="C8620" s="42" t="s">
        <v>1</v>
      </c>
      <c r="D8620" s="42" t="s">
        <v>15</v>
      </c>
      <c r="E8620">
        <v>126</v>
      </c>
      <c r="G8620" s="7"/>
      <c r="H8620"/>
      <c r="I8620" s="45"/>
    </row>
    <row r="8621" spans="2:9" x14ac:dyDescent="0.5">
      <c r="B8621" s="1">
        <v>44325</v>
      </c>
      <c r="C8621" s="42" t="s">
        <v>1</v>
      </c>
      <c r="D8621" s="42" t="s">
        <v>15</v>
      </c>
      <c r="E8621">
        <v>132</v>
      </c>
      <c r="G8621" s="7"/>
      <c r="H8621"/>
      <c r="I8621" s="45"/>
    </row>
    <row r="8622" spans="2:9" x14ac:dyDescent="0.5">
      <c r="B8622" s="1">
        <v>44325</v>
      </c>
      <c r="C8622" s="42" t="s">
        <v>1</v>
      </c>
      <c r="D8622" s="42" t="s">
        <v>15</v>
      </c>
      <c r="E8622">
        <v>131</v>
      </c>
      <c r="G8622" s="7"/>
      <c r="H8622"/>
      <c r="I8622" s="45"/>
    </row>
    <row r="8623" spans="2:9" x14ac:dyDescent="0.5">
      <c r="B8623" s="1">
        <v>44325</v>
      </c>
      <c r="C8623" s="42" t="s">
        <v>1</v>
      </c>
      <c r="D8623" s="42" t="s">
        <v>15</v>
      </c>
      <c r="E8623">
        <v>116</v>
      </c>
      <c r="G8623" s="7"/>
      <c r="H8623"/>
      <c r="I8623" s="45"/>
    </row>
    <row r="8624" spans="2:9" x14ac:dyDescent="0.5">
      <c r="B8624" s="1">
        <v>44325</v>
      </c>
      <c r="C8624" s="42" t="s">
        <v>1</v>
      </c>
      <c r="D8624" s="42" t="s">
        <v>15</v>
      </c>
      <c r="E8624">
        <v>98</v>
      </c>
      <c r="G8624" s="7"/>
      <c r="H8624"/>
      <c r="I8624" s="45"/>
    </row>
    <row r="8625" spans="2:9" x14ac:dyDescent="0.5">
      <c r="B8625" s="1">
        <v>44325</v>
      </c>
      <c r="C8625" s="42" t="s">
        <v>1</v>
      </c>
      <c r="D8625" s="42" t="s">
        <v>15</v>
      </c>
      <c r="E8625">
        <v>126</v>
      </c>
      <c r="G8625" s="7"/>
      <c r="H8625"/>
      <c r="I8625" s="45"/>
    </row>
    <row r="8626" spans="2:9" x14ac:dyDescent="0.5">
      <c r="B8626" s="1">
        <v>44325</v>
      </c>
      <c r="C8626" s="42" t="s">
        <v>1</v>
      </c>
      <c r="D8626" s="42" t="s">
        <v>15</v>
      </c>
      <c r="E8626">
        <v>139</v>
      </c>
      <c r="G8626" s="7"/>
      <c r="H8626"/>
      <c r="I8626" s="45"/>
    </row>
    <row r="8627" spans="2:9" x14ac:dyDescent="0.5">
      <c r="B8627" s="1">
        <v>44325</v>
      </c>
      <c r="C8627" s="42" t="s">
        <v>1</v>
      </c>
      <c r="D8627" s="42" t="s">
        <v>15</v>
      </c>
      <c r="E8627">
        <v>109</v>
      </c>
      <c r="G8627" s="7"/>
      <c r="H8627"/>
      <c r="I8627" s="45"/>
    </row>
    <row r="8628" spans="2:9" x14ac:dyDescent="0.5">
      <c r="B8628" s="1">
        <v>44325</v>
      </c>
      <c r="C8628" s="42" t="s">
        <v>1</v>
      </c>
      <c r="D8628" s="42" t="s">
        <v>15</v>
      </c>
      <c r="E8628">
        <v>114</v>
      </c>
      <c r="G8628" s="7"/>
      <c r="H8628"/>
      <c r="I8628" s="45"/>
    </row>
    <row r="8629" spans="2:9" x14ac:dyDescent="0.5">
      <c r="B8629" s="1">
        <v>44325</v>
      </c>
      <c r="C8629" s="42" t="s">
        <v>1</v>
      </c>
      <c r="D8629" s="42" t="s">
        <v>15</v>
      </c>
      <c r="E8629">
        <v>103</v>
      </c>
      <c r="G8629" s="7"/>
      <c r="H8629"/>
      <c r="I8629" s="45"/>
    </row>
    <row r="8630" spans="2:9" x14ac:dyDescent="0.5">
      <c r="B8630" s="1">
        <v>44325</v>
      </c>
      <c r="C8630" s="42" t="s">
        <v>1</v>
      </c>
      <c r="D8630" s="42" t="s">
        <v>15</v>
      </c>
      <c r="E8630">
        <v>116</v>
      </c>
      <c r="G8630" s="7"/>
      <c r="H8630"/>
      <c r="I8630" s="45"/>
    </row>
    <row r="8631" spans="2:9" x14ac:dyDescent="0.5">
      <c r="B8631" s="1">
        <v>44325</v>
      </c>
      <c r="C8631" s="42" t="s">
        <v>1</v>
      </c>
      <c r="D8631" s="42" t="s">
        <v>15</v>
      </c>
      <c r="E8631">
        <v>135</v>
      </c>
      <c r="G8631" s="7"/>
      <c r="H8631"/>
      <c r="I8631" s="45"/>
    </row>
    <row r="8632" spans="2:9" x14ac:dyDescent="0.5">
      <c r="B8632" s="1">
        <v>44325</v>
      </c>
      <c r="C8632" s="42" t="s">
        <v>1</v>
      </c>
      <c r="D8632" s="42" t="s">
        <v>15</v>
      </c>
      <c r="E8632">
        <v>112</v>
      </c>
      <c r="G8632" s="7"/>
      <c r="H8632"/>
      <c r="I8632" s="45"/>
    </row>
    <row r="8633" spans="2:9" x14ac:dyDescent="0.5">
      <c r="B8633" s="1">
        <v>44325</v>
      </c>
      <c r="C8633" s="42" t="s">
        <v>1</v>
      </c>
      <c r="D8633" s="42" t="s">
        <v>15</v>
      </c>
      <c r="E8633">
        <v>106</v>
      </c>
      <c r="G8633" s="7"/>
      <c r="H8633"/>
      <c r="I8633" s="45"/>
    </row>
    <row r="8634" spans="2:9" x14ac:dyDescent="0.5">
      <c r="B8634" s="1">
        <v>44325</v>
      </c>
      <c r="C8634" s="42" t="s">
        <v>1</v>
      </c>
      <c r="D8634" s="42" t="s">
        <v>15</v>
      </c>
      <c r="E8634">
        <v>103</v>
      </c>
      <c r="G8634" s="7"/>
      <c r="H8634"/>
      <c r="I8634" s="45"/>
    </row>
    <row r="8635" spans="2:9" x14ac:dyDescent="0.5">
      <c r="B8635" s="1">
        <v>44325</v>
      </c>
      <c r="C8635" s="42" t="s">
        <v>1</v>
      </c>
      <c r="D8635" s="42" t="s">
        <v>15</v>
      </c>
      <c r="E8635">
        <v>112</v>
      </c>
      <c r="G8635" s="7"/>
      <c r="H8635"/>
      <c r="I8635" s="45"/>
    </row>
    <row r="8636" spans="2:9" x14ac:dyDescent="0.5">
      <c r="B8636" s="1">
        <v>44325</v>
      </c>
      <c r="C8636" s="42" t="s">
        <v>1</v>
      </c>
      <c r="D8636" s="42" t="s">
        <v>15</v>
      </c>
      <c r="E8636">
        <v>116</v>
      </c>
      <c r="G8636" s="7"/>
      <c r="H8636"/>
      <c r="I8636" s="45"/>
    </row>
    <row r="8637" spans="2:9" x14ac:dyDescent="0.5">
      <c r="B8637" s="1">
        <v>44325</v>
      </c>
      <c r="C8637" s="42" t="s">
        <v>1</v>
      </c>
      <c r="D8637" s="42" t="s">
        <v>15</v>
      </c>
      <c r="E8637">
        <v>94</v>
      </c>
      <c r="G8637" s="7"/>
      <c r="H8637"/>
      <c r="I8637" s="45"/>
    </row>
    <row r="8638" spans="2:9" x14ac:dyDescent="0.5">
      <c r="B8638" s="1">
        <v>44325</v>
      </c>
      <c r="C8638" s="42" t="s">
        <v>1</v>
      </c>
      <c r="D8638" s="42" t="s">
        <v>15</v>
      </c>
      <c r="E8638">
        <v>109</v>
      </c>
      <c r="G8638" s="7"/>
      <c r="H8638"/>
      <c r="I8638" s="45"/>
    </row>
    <row r="8639" spans="2:9" x14ac:dyDescent="0.5">
      <c r="B8639" s="1">
        <v>44325</v>
      </c>
      <c r="C8639" s="42" t="s">
        <v>1</v>
      </c>
      <c r="D8639" s="42" t="s">
        <v>15</v>
      </c>
      <c r="E8639">
        <v>99</v>
      </c>
      <c r="G8639" s="7"/>
      <c r="H8639"/>
      <c r="I8639" s="45"/>
    </row>
    <row r="8640" spans="2:9" x14ac:dyDescent="0.5">
      <c r="B8640" s="1">
        <v>44325</v>
      </c>
      <c r="C8640" s="42" t="s">
        <v>1</v>
      </c>
      <c r="D8640" s="42" t="s">
        <v>15</v>
      </c>
      <c r="E8640">
        <v>114</v>
      </c>
      <c r="G8640" s="7"/>
      <c r="H8640"/>
      <c r="I8640" s="45"/>
    </row>
    <row r="8641" spans="2:9" x14ac:dyDescent="0.5">
      <c r="B8641" s="1">
        <v>44325</v>
      </c>
      <c r="C8641" s="42" t="s">
        <v>1</v>
      </c>
      <c r="D8641" s="42" t="s">
        <v>15</v>
      </c>
      <c r="E8641">
        <v>113</v>
      </c>
      <c r="G8641" s="7"/>
      <c r="H8641"/>
      <c r="I8641" s="45"/>
    </row>
    <row r="8642" spans="2:9" x14ac:dyDescent="0.5">
      <c r="B8642" s="1">
        <v>44325</v>
      </c>
      <c r="C8642" s="42" t="s">
        <v>1</v>
      </c>
      <c r="D8642" s="42" t="s">
        <v>15</v>
      </c>
      <c r="E8642">
        <v>126</v>
      </c>
      <c r="G8642" s="7"/>
      <c r="H8642"/>
      <c r="I8642" s="45"/>
    </row>
    <row r="8643" spans="2:9" x14ac:dyDescent="0.5">
      <c r="B8643" s="1">
        <v>44325</v>
      </c>
      <c r="C8643" s="42" t="s">
        <v>1</v>
      </c>
      <c r="D8643" s="42" t="s">
        <v>15</v>
      </c>
      <c r="E8643">
        <v>87</v>
      </c>
      <c r="G8643" s="7"/>
      <c r="H8643"/>
      <c r="I8643" s="45"/>
    </row>
    <row r="8644" spans="2:9" x14ac:dyDescent="0.5">
      <c r="B8644" s="1">
        <v>44325</v>
      </c>
      <c r="C8644" s="42" t="s">
        <v>1</v>
      </c>
      <c r="D8644" s="42" t="s">
        <v>15</v>
      </c>
      <c r="E8644">
        <v>101</v>
      </c>
      <c r="G8644" s="7"/>
      <c r="H8644"/>
      <c r="I8644" s="45"/>
    </row>
    <row r="8645" spans="2:9" x14ac:dyDescent="0.5">
      <c r="B8645" s="1">
        <v>44325</v>
      </c>
      <c r="C8645" s="42" t="s">
        <v>1</v>
      </c>
      <c r="D8645" s="42" t="s">
        <v>15</v>
      </c>
      <c r="E8645">
        <v>107</v>
      </c>
      <c r="G8645" s="7"/>
      <c r="H8645"/>
      <c r="I8645" s="45"/>
    </row>
    <row r="8646" spans="2:9" x14ac:dyDescent="0.5">
      <c r="B8646" s="1">
        <v>44325</v>
      </c>
      <c r="C8646" s="42" t="s">
        <v>1</v>
      </c>
      <c r="D8646" s="42" t="s">
        <v>15</v>
      </c>
      <c r="E8646">
        <v>125</v>
      </c>
      <c r="G8646" s="7"/>
      <c r="H8646"/>
      <c r="I8646" s="45"/>
    </row>
    <row r="8647" spans="2:9" x14ac:dyDescent="0.5">
      <c r="B8647" s="1">
        <v>44325</v>
      </c>
      <c r="C8647" s="42" t="s">
        <v>1</v>
      </c>
      <c r="D8647" s="42" t="s">
        <v>15</v>
      </c>
      <c r="E8647">
        <v>94</v>
      </c>
      <c r="G8647" s="7"/>
      <c r="H8647"/>
      <c r="I8647" s="45"/>
    </row>
    <row r="8648" spans="2:9" x14ac:dyDescent="0.5">
      <c r="B8648" s="1">
        <v>44325</v>
      </c>
      <c r="C8648" s="42" t="s">
        <v>1</v>
      </c>
      <c r="D8648" s="42" t="s">
        <v>15</v>
      </c>
      <c r="E8648">
        <v>143</v>
      </c>
      <c r="G8648" s="7"/>
      <c r="H8648"/>
      <c r="I8648" s="45"/>
    </row>
    <row r="8649" spans="2:9" x14ac:dyDescent="0.5">
      <c r="B8649" s="1">
        <v>44325</v>
      </c>
      <c r="C8649" s="42" t="s">
        <v>1</v>
      </c>
      <c r="D8649" s="42" t="s">
        <v>15</v>
      </c>
      <c r="E8649">
        <v>96</v>
      </c>
      <c r="G8649" s="7"/>
      <c r="H8649"/>
      <c r="I8649" s="45"/>
    </row>
    <row r="8650" spans="2:9" x14ac:dyDescent="0.5">
      <c r="B8650" s="1">
        <v>44325</v>
      </c>
      <c r="C8650" s="42" t="s">
        <v>1</v>
      </c>
      <c r="D8650" s="42" t="s">
        <v>15</v>
      </c>
      <c r="E8650">
        <v>104</v>
      </c>
      <c r="G8650" s="7"/>
      <c r="H8650"/>
      <c r="I8650" s="45"/>
    </row>
    <row r="8651" spans="2:9" x14ac:dyDescent="0.5">
      <c r="B8651" s="1">
        <v>44325</v>
      </c>
      <c r="C8651" s="42" t="s">
        <v>1</v>
      </c>
      <c r="D8651" s="42" t="s">
        <v>15</v>
      </c>
      <c r="E8651">
        <v>105</v>
      </c>
      <c r="G8651" s="7"/>
      <c r="H8651"/>
      <c r="I8651" s="45"/>
    </row>
    <row r="8652" spans="2:9" x14ac:dyDescent="0.5">
      <c r="B8652" s="1">
        <v>44325</v>
      </c>
      <c r="C8652" s="42" t="s">
        <v>1</v>
      </c>
      <c r="D8652" s="42" t="s">
        <v>15</v>
      </c>
      <c r="E8652">
        <v>120</v>
      </c>
      <c r="G8652" s="7"/>
      <c r="H8652"/>
      <c r="I8652" s="45"/>
    </row>
    <row r="8653" spans="2:9" x14ac:dyDescent="0.5">
      <c r="B8653" s="1">
        <v>44325</v>
      </c>
      <c r="C8653" s="42" t="s">
        <v>1</v>
      </c>
      <c r="D8653" s="42" t="s">
        <v>15</v>
      </c>
      <c r="E8653">
        <v>145</v>
      </c>
      <c r="G8653" s="7"/>
      <c r="H8653"/>
      <c r="I8653" s="45"/>
    </row>
    <row r="8654" spans="2:9" x14ac:dyDescent="0.5">
      <c r="B8654" s="1">
        <v>44325</v>
      </c>
      <c r="C8654" s="42" t="s">
        <v>1</v>
      </c>
      <c r="D8654" s="42" t="s">
        <v>15</v>
      </c>
      <c r="E8654">
        <v>120</v>
      </c>
      <c r="G8654" s="7"/>
      <c r="H8654"/>
      <c r="I8654" s="45"/>
    </row>
    <row r="8655" spans="2:9" x14ac:dyDescent="0.5">
      <c r="B8655" s="1">
        <v>44325</v>
      </c>
      <c r="C8655" s="42" t="s">
        <v>1</v>
      </c>
      <c r="D8655" s="42" t="s">
        <v>15</v>
      </c>
      <c r="E8655">
        <v>93</v>
      </c>
      <c r="G8655" s="7"/>
      <c r="H8655"/>
      <c r="I8655" s="45"/>
    </row>
    <row r="8656" spans="2:9" x14ac:dyDescent="0.5">
      <c r="B8656" s="1">
        <v>44325</v>
      </c>
      <c r="C8656" s="42" t="s">
        <v>1</v>
      </c>
      <c r="D8656" s="42" t="s">
        <v>15</v>
      </c>
      <c r="E8656">
        <v>120</v>
      </c>
      <c r="G8656" s="7"/>
      <c r="H8656"/>
      <c r="I8656" s="45"/>
    </row>
    <row r="8657" spans="2:9" x14ac:dyDescent="0.5">
      <c r="B8657" s="1">
        <v>44325</v>
      </c>
      <c r="C8657" s="42" t="s">
        <v>1</v>
      </c>
      <c r="D8657" s="42" t="s">
        <v>15</v>
      </c>
      <c r="E8657">
        <v>111</v>
      </c>
      <c r="G8657" s="7"/>
      <c r="H8657"/>
      <c r="I8657" s="45"/>
    </row>
    <row r="8658" spans="2:9" x14ac:dyDescent="0.5">
      <c r="B8658" s="1">
        <v>44325</v>
      </c>
      <c r="C8658" s="42" t="s">
        <v>1</v>
      </c>
      <c r="D8658" s="42" t="s">
        <v>15</v>
      </c>
      <c r="E8658">
        <v>105</v>
      </c>
      <c r="G8658" s="7"/>
      <c r="H8658"/>
      <c r="I8658" s="45"/>
    </row>
    <row r="8659" spans="2:9" x14ac:dyDescent="0.5">
      <c r="B8659" s="1">
        <v>44325</v>
      </c>
      <c r="C8659" s="42" t="s">
        <v>1</v>
      </c>
      <c r="D8659" s="42" t="s">
        <v>15</v>
      </c>
      <c r="E8659">
        <v>118</v>
      </c>
      <c r="G8659" s="7"/>
      <c r="H8659"/>
      <c r="I8659" s="45"/>
    </row>
    <row r="8660" spans="2:9" x14ac:dyDescent="0.5">
      <c r="B8660" s="1">
        <v>44325</v>
      </c>
      <c r="C8660" s="42" t="s">
        <v>1</v>
      </c>
      <c r="D8660" s="42" t="s">
        <v>15</v>
      </c>
      <c r="E8660">
        <v>124</v>
      </c>
      <c r="G8660" s="7"/>
      <c r="H8660"/>
      <c r="I8660" s="45"/>
    </row>
    <row r="8661" spans="2:9" x14ac:dyDescent="0.5">
      <c r="B8661" s="1">
        <v>44325</v>
      </c>
      <c r="C8661" s="42" t="s">
        <v>1</v>
      </c>
      <c r="D8661" s="42" t="s">
        <v>15</v>
      </c>
      <c r="E8661">
        <v>117</v>
      </c>
      <c r="G8661" s="7"/>
      <c r="H8661"/>
      <c r="I8661" s="45"/>
    </row>
    <row r="8662" spans="2:9" x14ac:dyDescent="0.5">
      <c r="B8662" s="1">
        <v>44325</v>
      </c>
      <c r="C8662" s="42" t="s">
        <v>1</v>
      </c>
      <c r="D8662" s="42" t="s">
        <v>15</v>
      </c>
      <c r="E8662">
        <v>122</v>
      </c>
      <c r="G8662" s="7"/>
      <c r="H8662"/>
      <c r="I8662" s="45"/>
    </row>
    <row r="8663" spans="2:9" x14ac:dyDescent="0.5">
      <c r="B8663" s="1">
        <v>44325</v>
      </c>
      <c r="C8663" s="42" t="s">
        <v>1</v>
      </c>
      <c r="D8663" s="42" t="s">
        <v>15</v>
      </c>
      <c r="E8663">
        <v>103</v>
      </c>
      <c r="G8663" s="7"/>
      <c r="H8663"/>
      <c r="I8663" s="45"/>
    </row>
    <row r="8664" spans="2:9" x14ac:dyDescent="0.5">
      <c r="B8664" s="1">
        <v>44325</v>
      </c>
      <c r="C8664" s="42" t="s">
        <v>1</v>
      </c>
      <c r="D8664" s="42" t="s">
        <v>15</v>
      </c>
      <c r="E8664">
        <v>123</v>
      </c>
      <c r="G8664" s="7"/>
      <c r="H8664"/>
      <c r="I8664" s="45"/>
    </row>
    <row r="8665" spans="2:9" x14ac:dyDescent="0.5">
      <c r="B8665" s="1">
        <v>44325</v>
      </c>
      <c r="C8665" s="42" t="s">
        <v>1</v>
      </c>
      <c r="D8665" s="42" t="s">
        <v>15</v>
      </c>
      <c r="E8665">
        <v>94</v>
      </c>
      <c r="G8665" s="7"/>
      <c r="H8665"/>
      <c r="I8665" s="45"/>
    </row>
    <row r="8666" spans="2:9" x14ac:dyDescent="0.5">
      <c r="B8666" s="1">
        <v>44325</v>
      </c>
      <c r="C8666" s="42" t="s">
        <v>1</v>
      </c>
      <c r="D8666" s="42" t="s">
        <v>15</v>
      </c>
      <c r="E8666">
        <v>105</v>
      </c>
      <c r="G8666" s="7"/>
      <c r="H8666"/>
      <c r="I8666" s="45"/>
    </row>
    <row r="8667" spans="2:9" x14ac:dyDescent="0.5">
      <c r="B8667" s="1">
        <v>44325</v>
      </c>
      <c r="C8667" s="42" t="s">
        <v>1</v>
      </c>
      <c r="D8667" s="42" t="s">
        <v>15</v>
      </c>
      <c r="E8667">
        <v>94</v>
      </c>
      <c r="G8667" s="7"/>
      <c r="H8667"/>
      <c r="I8667" s="45"/>
    </row>
    <row r="8668" spans="2:9" x14ac:dyDescent="0.5">
      <c r="B8668" s="1">
        <v>44325</v>
      </c>
      <c r="C8668" s="42" t="s">
        <v>1</v>
      </c>
      <c r="D8668" s="42" t="s">
        <v>15</v>
      </c>
      <c r="E8668">
        <v>117</v>
      </c>
      <c r="G8668" s="7"/>
      <c r="H8668"/>
      <c r="I8668" s="45"/>
    </row>
    <row r="8669" spans="2:9" x14ac:dyDescent="0.5">
      <c r="B8669" s="1">
        <v>44325</v>
      </c>
      <c r="C8669" s="42" t="s">
        <v>1</v>
      </c>
      <c r="D8669" s="42" t="s">
        <v>15</v>
      </c>
      <c r="E8669">
        <v>89</v>
      </c>
      <c r="G8669" s="7"/>
      <c r="H8669"/>
      <c r="I8669" s="45"/>
    </row>
    <row r="8670" spans="2:9" x14ac:dyDescent="0.5">
      <c r="B8670" s="1">
        <v>44325</v>
      </c>
      <c r="C8670" s="42" t="s">
        <v>1</v>
      </c>
      <c r="D8670" s="42" t="s">
        <v>15</v>
      </c>
      <c r="E8670">
        <v>119</v>
      </c>
      <c r="G8670" s="7"/>
      <c r="H8670"/>
      <c r="I8670" s="45"/>
    </row>
    <row r="8671" spans="2:9" x14ac:dyDescent="0.5">
      <c r="B8671" s="1">
        <v>44325</v>
      </c>
      <c r="C8671" s="42" t="s">
        <v>1</v>
      </c>
      <c r="D8671" s="42" t="s">
        <v>15</v>
      </c>
      <c r="E8671">
        <v>106</v>
      </c>
      <c r="G8671" s="7"/>
      <c r="H8671"/>
      <c r="I8671" s="45"/>
    </row>
    <row r="8672" spans="2:9" x14ac:dyDescent="0.5">
      <c r="B8672" s="1">
        <v>44325</v>
      </c>
      <c r="C8672" s="42" t="s">
        <v>1</v>
      </c>
      <c r="D8672" s="42" t="s">
        <v>15</v>
      </c>
      <c r="E8672">
        <v>104</v>
      </c>
      <c r="G8672" s="7"/>
      <c r="H8672"/>
      <c r="I8672" s="45"/>
    </row>
    <row r="8673" spans="2:9" x14ac:dyDescent="0.5">
      <c r="B8673" s="1">
        <v>44325</v>
      </c>
      <c r="C8673" s="42" t="s">
        <v>1</v>
      </c>
      <c r="D8673" s="42" t="s">
        <v>15</v>
      </c>
      <c r="E8673">
        <v>114</v>
      </c>
      <c r="G8673" s="7"/>
      <c r="H8673"/>
      <c r="I8673" s="45"/>
    </row>
    <row r="8674" spans="2:9" x14ac:dyDescent="0.5">
      <c r="B8674" s="1">
        <v>44325</v>
      </c>
      <c r="C8674" s="42" t="s">
        <v>1</v>
      </c>
      <c r="D8674" s="42" t="s">
        <v>15</v>
      </c>
      <c r="E8674">
        <v>109</v>
      </c>
      <c r="G8674" s="7"/>
      <c r="H8674"/>
      <c r="I8674" s="45"/>
    </row>
    <row r="8675" spans="2:9" x14ac:dyDescent="0.5">
      <c r="B8675" s="1">
        <v>44325</v>
      </c>
      <c r="C8675" s="42" t="s">
        <v>1</v>
      </c>
      <c r="D8675" s="42" t="s">
        <v>15</v>
      </c>
      <c r="E8675">
        <v>110</v>
      </c>
      <c r="G8675" s="7"/>
      <c r="H8675"/>
      <c r="I8675" s="45"/>
    </row>
    <row r="8676" spans="2:9" x14ac:dyDescent="0.5">
      <c r="B8676" s="1">
        <v>44325</v>
      </c>
      <c r="C8676" s="42" t="s">
        <v>1</v>
      </c>
      <c r="D8676" s="42" t="s">
        <v>15</v>
      </c>
      <c r="E8676">
        <v>100</v>
      </c>
      <c r="G8676" s="7"/>
      <c r="H8676"/>
      <c r="I8676" s="45"/>
    </row>
    <row r="8677" spans="2:9" x14ac:dyDescent="0.5">
      <c r="B8677" s="1">
        <v>44325</v>
      </c>
      <c r="C8677" s="42" t="s">
        <v>1</v>
      </c>
      <c r="D8677" s="42" t="s">
        <v>15</v>
      </c>
      <c r="E8677">
        <v>110</v>
      </c>
      <c r="G8677" s="7"/>
      <c r="H8677"/>
      <c r="I8677" s="45"/>
    </row>
    <row r="8678" spans="2:9" x14ac:dyDescent="0.5">
      <c r="B8678" s="1">
        <v>44325</v>
      </c>
      <c r="C8678" s="42" t="s">
        <v>1</v>
      </c>
      <c r="D8678" s="42" t="s">
        <v>15</v>
      </c>
      <c r="E8678">
        <v>99</v>
      </c>
      <c r="G8678" s="7"/>
      <c r="H8678"/>
      <c r="I8678" s="45"/>
    </row>
    <row r="8679" spans="2:9" x14ac:dyDescent="0.5">
      <c r="B8679" s="1">
        <v>44325</v>
      </c>
      <c r="C8679" s="42" t="s">
        <v>1</v>
      </c>
      <c r="D8679" s="42" t="s">
        <v>15</v>
      </c>
      <c r="E8679">
        <v>104</v>
      </c>
      <c r="G8679" s="7"/>
      <c r="H8679"/>
      <c r="I8679" s="45"/>
    </row>
    <row r="8680" spans="2:9" x14ac:dyDescent="0.5">
      <c r="B8680" s="1">
        <v>44325</v>
      </c>
      <c r="C8680" s="42" t="s">
        <v>1</v>
      </c>
      <c r="D8680" s="42" t="s">
        <v>15</v>
      </c>
      <c r="E8680">
        <v>104</v>
      </c>
      <c r="G8680" s="7"/>
      <c r="H8680"/>
      <c r="I8680" s="45"/>
    </row>
    <row r="8681" spans="2:9" x14ac:dyDescent="0.5">
      <c r="B8681" s="1">
        <v>44325</v>
      </c>
      <c r="C8681" s="42" t="s">
        <v>1</v>
      </c>
      <c r="D8681" s="42" t="s">
        <v>15</v>
      </c>
      <c r="E8681">
        <v>101</v>
      </c>
      <c r="G8681" s="7"/>
      <c r="H8681"/>
      <c r="I8681" s="45"/>
    </row>
    <row r="8682" spans="2:9" x14ac:dyDescent="0.5">
      <c r="B8682" s="1">
        <v>44325</v>
      </c>
      <c r="C8682" s="42" t="s">
        <v>1</v>
      </c>
      <c r="D8682" s="42" t="s">
        <v>15</v>
      </c>
      <c r="E8682">
        <v>104</v>
      </c>
      <c r="G8682" s="7"/>
      <c r="H8682"/>
      <c r="I8682" s="45"/>
    </row>
    <row r="8683" spans="2:9" x14ac:dyDescent="0.5">
      <c r="B8683" s="1">
        <v>44325</v>
      </c>
      <c r="C8683" s="42" t="s">
        <v>1</v>
      </c>
      <c r="D8683" s="42" t="s">
        <v>15</v>
      </c>
      <c r="E8683">
        <v>121</v>
      </c>
      <c r="G8683" s="7"/>
      <c r="H8683"/>
      <c r="I8683" s="45"/>
    </row>
    <row r="8684" spans="2:9" x14ac:dyDescent="0.5">
      <c r="B8684" s="1">
        <v>44325</v>
      </c>
      <c r="C8684" s="42" t="s">
        <v>1</v>
      </c>
      <c r="D8684" s="42" t="s">
        <v>15</v>
      </c>
      <c r="E8684">
        <v>109</v>
      </c>
      <c r="G8684" s="7"/>
      <c r="H8684"/>
      <c r="I8684" s="45"/>
    </row>
    <row r="8685" spans="2:9" x14ac:dyDescent="0.5">
      <c r="B8685" s="1">
        <v>44325</v>
      </c>
      <c r="C8685" s="42" t="s">
        <v>1</v>
      </c>
      <c r="D8685" s="42" t="s">
        <v>15</v>
      </c>
      <c r="E8685">
        <v>98</v>
      </c>
      <c r="G8685" s="7"/>
      <c r="H8685"/>
      <c r="I8685" s="45"/>
    </row>
    <row r="8686" spans="2:9" x14ac:dyDescent="0.5">
      <c r="B8686" s="1">
        <v>44325</v>
      </c>
      <c r="C8686" s="42" t="s">
        <v>1</v>
      </c>
      <c r="D8686" s="42" t="s">
        <v>15</v>
      </c>
      <c r="E8686">
        <v>105</v>
      </c>
      <c r="G8686" s="7"/>
      <c r="H8686"/>
      <c r="I8686" s="45"/>
    </row>
    <row r="8687" spans="2:9" x14ac:dyDescent="0.5">
      <c r="B8687" s="1">
        <v>44325</v>
      </c>
      <c r="C8687" s="42" t="s">
        <v>1</v>
      </c>
      <c r="D8687" s="42" t="s">
        <v>15</v>
      </c>
      <c r="E8687">
        <v>113</v>
      </c>
      <c r="G8687" s="7"/>
      <c r="H8687"/>
      <c r="I8687" s="45"/>
    </row>
    <row r="8688" spans="2:9" x14ac:dyDescent="0.5">
      <c r="B8688" s="1">
        <v>44325</v>
      </c>
      <c r="C8688" s="42" t="s">
        <v>1</v>
      </c>
      <c r="D8688" s="42" t="s">
        <v>15</v>
      </c>
      <c r="E8688">
        <v>125</v>
      </c>
      <c r="G8688" s="7"/>
      <c r="H8688"/>
      <c r="I8688" s="45"/>
    </row>
    <row r="8689" spans="2:9" x14ac:dyDescent="0.5">
      <c r="B8689" s="1">
        <v>44325</v>
      </c>
      <c r="C8689" s="42" t="s">
        <v>1</v>
      </c>
      <c r="D8689" s="42" t="s">
        <v>15</v>
      </c>
      <c r="E8689">
        <v>121</v>
      </c>
      <c r="G8689" s="7"/>
      <c r="H8689"/>
      <c r="I8689" s="45"/>
    </row>
    <row r="8690" spans="2:9" x14ac:dyDescent="0.5">
      <c r="B8690" s="1">
        <v>44325</v>
      </c>
      <c r="C8690" s="42" t="s">
        <v>1</v>
      </c>
      <c r="D8690" s="42" t="s">
        <v>15</v>
      </c>
      <c r="E8690">
        <v>103</v>
      </c>
      <c r="G8690" s="7"/>
      <c r="H8690"/>
      <c r="I8690" s="45"/>
    </row>
    <row r="8691" spans="2:9" x14ac:dyDescent="0.5">
      <c r="B8691" s="1">
        <v>44325</v>
      </c>
      <c r="C8691" s="42" t="s">
        <v>1</v>
      </c>
      <c r="D8691" s="42" t="s">
        <v>15</v>
      </c>
      <c r="E8691">
        <v>105</v>
      </c>
      <c r="G8691" s="7"/>
      <c r="H8691"/>
      <c r="I8691" s="45"/>
    </row>
    <row r="8692" spans="2:9" x14ac:dyDescent="0.5">
      <c r="B8692" s="1">
        <v>44325</v>
      </c>
      <c r="C8692" s="42" t="s">
        <v>1</v>
      </c>
      <c r="D8692" s="42" t="s">
        <v>15</v>
      </c>
      <c r="E8692">
        <v>96</v>
      </c>
      <c r="G8692" s="7"/>
      <c r="H8692"/>
      <c r="I8692" s="45"/>
    </row>
    <row r="8693" spans="2:9" x14ac:dyDescent="0.5">
      <c r="B8693" s="1">
        <v>44325</v>
      </c>
      <c r="C8693" s="42" t="s">
        <v>1</v>
      </c>
      <c r="D8693" s="42" t="s">
        <v>15</v>
      </c>
      <c r="E8693">
        <v>110</v>
      </c>
      <c r="G8693" s="7"/>
      <c r="H8693"/>
      <c r="I8693" s="45"/>
    </row>
    <row r="8694" spans="2:9" x14ac:dyDescent="0.5">
      <c r="B8694" s="1">
        <v>44325</v>
      </c>
      <c r="C8694" s="42" t="s">
        <v>1</v>
      </c>
      <c r="D8694" s="42" t="s">
        <v>15</v>
      </c>
      <c r="E8694">
        <v>111</v>
      </c>
      <c r="G8694" s="7"/>
      <c r="H8694"/>
      <c r="I8694" s="45"/>
    </row>
    <row r="8695" spans="2:9" x14ac:dyDescent="0.5">
      <c r="B8695" s="1">
        <v>44325</v>
      </c>
      <c r="C8695" s="42" t="s">
        <v>1</v>
      </c>
      <c r="D8695" s="42" t="s">
        <v>15</v>
      </c>
      <c r="E8695">
        <v>109</v>
      </c>
      <c r="G8695" s="7"/>
      <c r="H8695"/>
      <c r="I8695" s="45"/>
    </row>
    <row r="8696" spans="2:9" x14ac:dyDescent="0.5">
      <c r="B8696" s="1">
        <v>44325</v>
      </c>
      <c r="C8696" s="42" t="s">
        <v>1</v>
      </c>
      <c r="D8696" s="42" t="s">
        <v>15</v>
      </c>
      <c r="E8696">
        <v>126</v>
      </c>
      <c r="G8696" s="7"/>
      <c r="H8696"/>
      <c r="I8696" s="45"/>
    </row>
    <row r="8697" spans="2:9" x14ac:dyDescent="0.5">
      <c r="B8697" s="1">
        <v>44325</v>
      </c>
      <c r="C8697" s="42" t="s">
        <v>1</v>
      </c>
      <c r="D8697" s="42" t="s">
        <v>15</v>
      </c>
      <c r="E8697">
        <v>89</v>
      </c>
      <c r="G8697" s="7"/>
      <c r="H8697"/>
      <c r="I8697" s="45"/>
    </row>
    <row r="8698" spans="2:9" x14ac:dyDescent="0.5">
      <c r="B8698" s="1">
        <v>44325</v>
      </c>
      <c r="C8698" s="42" t="s">
        <v>1</v>
      </c>
      <c r="D8698" s="42" t="s">
        <v>15</v>
      </c>
      <c r="E8698">
        <v>109</v>
      </c>
      <c r="G8698" s="7"/>
      <c r="H8698"/>
      <c r="I8698" s="45"/>
    </row>
    <row r="8699" spans="2:9" x14ac:dyDescent="0.5">
      <c r="B8699" s="1">
        <v>44325</v>
      </c>
      <c r="C8699" s="42" t="s">
        <v>1</v>
      </c>
      <c r="D8699" s="42" t="s">
        <v>15</v>
      </c>
      <c r="E8699">
        <v>104</v>
      </c>
      <c r="G8699" s="7"/>
      <c r="H8699"/>
      <c r="I8699" s="45"/>
    </row>
    <row r="8700" spans="2:9" x14ac:dyDescent="0.5">
      <c r="B8700" s="1">
        <v>44325</v>
      </c>
      <c r="C8700" s="42" t="s">
        <v>1</v>
      </c>
      <c r="D8700" s="42" t="s">
        <v>15</v>
      </c>
      <c r="E8700">
        <v>95</v>
      </c>
      <c r="G8700" s="7"/>
      <c r="H8700"/>
      <c r="I8700" s="45"/>
    </row>
    <row r="8701" spans="2:9" x14ac:dyDescent="0.5">
      <c r="B8701" s="1">
        <v>44325</v>
      </c>
      <c r="C8701" s="42" t="s">
        <v>1</v>
      </c>
      <c r="D8701" s="42" t="s">
        <v>15</v>
      </c>
      <c r="E8701">
        <v>116</v>
      </c>
      <c r="G8701" s="7"/>
      <c r="H8701"/>
      <c r="I8701" s="45"/>
    </row>
    <row r="8702" spans="2:9" x14ac:dyDescent="0.5">
      <c r="B8702" s="1">
        <v>44325</v>
      </c>
      <c r="C8702" s="42" t="s">
        <v>1</v>
      </c>
      <c r="D8702" s="42" t="s">
        <v>15</v>
      </c>
      <c r="E8702">
        <v>110</v>
      </c>
      <c r="G8702" s="7"/>
      <c r="H8702"/>
      <c r="I8702" s="45"/>
    </row>
    <row r="8703" spans="2:9" x14ac:dyDescent="0.5">
      <c r="B8703" s="1">
        <v>44325</v>
      </c>
      <c r="C8703" s="42" t="s">
        <v>1</v>
      </c>
      <c r="D8703" s="42" t="s">
        <v>15</v>
      </c>
      <c r="E8703">
        <v>109</v>
      </c>
      <c r="G8703" s="7"/>
      <c r="H8703"/>
      <c r="I8703" s="45"/>
    </row>
    <row r="8704" spans="2:9" x14ac:dyDescent="0.5">
      <c r="B8704" s="1">
        <v>44325</v>
      </c>
      <c r="C8704" s="42" t="s">
        <v>1</v>
      </c>
      <c r="D8704" s="42" t="s">
        <v>15</v>
      </c>
      <c r="E8704">
        <v>105</v>
      </c>
      <c r="G8704" s="7"/>
      <c r="H8704"/>
      <c r="I8704" s="45"/>
    </row>
    <row r="8705" spans="2:9" x14ac:dyDescent="0.5">
      <c r="B8705" s="1">
        <v>44325</v>
      </c>
      <c r="C8705" s="42" t="s">
        <v>1</v>
      </c>
      <c r="D8705" s="42" t="s">
        <v>15</v>
      </c>
      <c r="E8705">
        <v>147</v>
      </c>
      <c r="G8705" s="7"/>
      <c r="H8705"/>
      <c r="I8705" s="45"/>
    </row>
    <row r="8706" spans="2:9" x14ac:dyDescent="0.5">
      <c r="B8706" s="1">
        <v>44325</v>
      </c>
      <c r="C8706" s="42" t="s">
        <v>1</v>
      </c>
      <c r="D8706" s="42" t="s">
        <v>15</v>
      </c>
      <c r="E8706">
        <v>94</v>
      </c>
      <c r="G8706" s="7"/>
      <c r="H8706"/>
      <c r="I8706" s="45"/>
    </row>
    <row r="8707" spans="2:9" x14ac:dyDescent="0.5">
      <c r="B8707" s="1">
        <v>44325</v>
      </c>
      <c r="C8707" s="42" t="s">
        <v>1</v>
      </c>
      <c r="D8707" s="42" t="s">
        <v>15</v>
      </c>
      <c r="E8707">
        <v>115</v>
      </c>
      <c r="G8707" s="7"/>
      <c r="H8707"/>
      <c r="I8707" s="45"/>
    </row>
    <row r="8708" spans="2:9" x14ac:dyDescent="0.5">
      <c r="B8708" s="1">
        <v>44325</v>
      </c>
      <c r="C8708" s="42" t="s">
        <v>1</v>
      </c>
      <c r="D8708" s="42" t="s">
        <v>15</v>
      </c>
      <c r="E8708">
        <v>96</v>
      </c>
      <c r="G8708" s="7"/>
      <c r="H8708"/>
      <c r="I8708" s="45"/>
    </row>
    <row r="8709" spans="2:9" x14ac:dyDescent="0.5">
      <c r="B8709" s="1">
        <v>44325</v>
      </c>
      <c r="C8709" s="42" t="s">
        <v>1</v>
      </c>
      <c r="D8709" s="42" t="s">
        <v>15</v>
      </c>
      <c r="E8709">
        <v>99</v>
      </c>
      <c r="G8709" s="7"/>
      <c r="H8709"/>
      <c r="I8709" s="45"/>
    </row>
    <row r="8710" spans="2:9" x14ac:dyDescent="0.5">
      <c r="B8710" s="1">
        <v>44325</v>
      </c>
      <c r="C8710" s="42" t="s">
        <v>1</v>
      </c>
      <c r="D8710" s="42" t="s">
        <v>15</v>
      </c>
      <c r="E8710">
        <v>117</v>
      </c>
      <c r="G8710" s="7"/>
      <c r="H8710"/>
      <c r="I8710" s="45"/>
    </row>
    <row r="8711" spans="2:9" x14ac:dyDescent="0.5">
      <c r="B8711" s="1">
        <v>44325</v>
      </c>
      <c r="C8711" s="42" t="s">
        <v>570</v>
      </c>
      <c r="D8711" s="42" t="s">
        <v>15</v>
      </c>
      <c r="E8711">
        <v>174</v>
      </c>
      <c r="G8711" s="7"/>
      <c r="H8711"/>
      <c r="I8711" s="45"/>
    </row>
    <row r="8712" spans="2:9" x14ac:dyDescent="0.5">
      <c r="B8712" s="1">
        <v>44325</v>
      </c>
      <c r="C8712" s="42" t="s">
        <v>576</v>
      </c>
      <c r="D8712" s="42" t="s">
        <v>15</v>
      </c>
      <c r="E8712">
        <v>128</v>
      </c>
      <c r="G8712" s="7"/>
      <c r="H8712"/>
      <c r="I8712" s="45"/>
    </row>
    <row r="8713" spans="2:9" x14ac:dyDescent="0.5">
      <c r="B8713" s="1">
        <v>44325</v>
      </c>
      <c r="C8713" s="42" t="s">
        <v>575</v>
      </c>
      <c r="D8713" s="42" t="s">
        <v>11</v>
      </c>
      <c r="E8713">
        <v>276</v>
      </c>
      <c r="G8713" s="7"/>
      <c r="H8713"/>
      <c r="I8713" s="45"/>
    </row>
    <row r="8714" spans="2:9" x14ac:dyDescent="0.5">
      <c r="B8714" s="1">
        <v>44325</v>
      </c>
      <c r="C8714" s="42" t="s">
        <v>289</v>
      </c>
      <c r="D8714" s="42"/>
      <c r="E8714">
        <v>104</v>
      </c>
      <c r="G8714" s="7"/>
      <c r="H8714"/>
      <c r="I8714" s="45"/>
    </row>
    <row r="8715" spans="2:9" x14ac:dyDescent="0.5">
      <c r="B8715" s="1">
        <v>44325</v>
      </c>
      <c r="C8715" s="42" t="s">
        <v>289</v>
      </c>
      <c r="D8715" s="42"/>
      <c r="E8715">
        <v>140</v>
      </c>
      <c r="G8715" s="7"/>
      <c r="H8715"/>
      <c r="I8715" s="45"/>
    </row>
    <row r="8716" spans="2:9" x14ac:dyDescent="0.5">
      <c r="B8716" s="1">
        <v>44325</v>
      </c>
      <c r="C8716" s="42" t="s">
        <v>289</v>
      </c>
      <c r="D8716" s="42"/>
      <c r="E8716">
        <v>81</v>
      </c>
      <c r="G8716" s="7"/>
      <c r="H8716"/>
      <c r="I8716" s="45"/>
    </row>
    <row r="8717" spans="2:9" x14ac:dyDescent="0.5">
      <c r="B8717" s="1">
        <v>44325</v>
      </c>
      <c r="C8717" s="42" t="s">
        <v>1</v>
      </c>
      <c r="D8717" s="42" t="s">
        <v>15</v>
      </c>
      <c r="E8717">
        <v>108</v>
      </c>
      <c r="G8717" s="7"/>
      <c r="H8717"/>
      <c r="I8717" s="45"/>
    </row>
    <row r="8718" spans="2:9" x14ac:dyDescent="0.5">
      <c r="B8718" s="1">
        <v>44325</v>
      </c>
      <c r="C8718" s="42" t="s">
        <v>289</v>
      </c>
      <c r="D8718" s="42"/>
      <c r="E8718">
        <v>147</v>
      </c>
      <c r="G8718" s="7"/>
      <c r="H8718"/>
      <c r="I8718" s="45"/>
    </row>
    <row r="8719" spans="2:9" x14ac:dyDescent="0.5">
      <c r="B8719" s="1">
        <v>44325</v>
      </c>
      <c r="C8719" s="42" t="s">
        <v>569</v>
      </c>
      <c r="D8719" s="42" t="s">
        <v>15</v>
      </c>
      <c r="E8719">
        <v>66</v>
      </c>
      <c r="G8719" s="7"/>
      <c r="H8719"/>
      <c r="I8719" s="45"/>
    </row>
    <row r="8720" spans="2:9" x14ac:dyDescent="0.5">
      <c r="B8720" s="1">
        <v>44325</v>
      </c>
      <c r="C8720" s="42" t="s">
        <v>570</v>
      </c>
      <c r="D8720" s="42" t="s">
        <v>15</v>
      </c>
      <c r="E8720">
        <v>188</v>
      </c>
      <c r="G8720" s="7"/>
      <c r="H8720"/>
      <c r="I8720" s="45"/>
    </row>
    <row r="8721" spans="2:9" x14ac:dyDescent="0.5">
      <c r="B8721" s="1">
        <v>44325</v>
      </c>
      <c r="C8721" s="42" t="s">
        <v>576</v>
      </c>
      <c r="D8721" s="42" t="s">
        <v>15</v>
      </c>
      <c r="E8721">
        <v>121</v>
      </c>
      <c r="G8721" s="7"/>
      <c r="H8721"/>
      <c r="I8721" s="45"/>
    </row>
    <row r="8722" spans="2:9" x14ac:dyDescent="0.5">
      <c r="B8722" s="1">
        <v>44325</v>
      </c>
      <c r="C8722" s="42" t="s">
        <v>27</v>
      </c>
      <c r="D8722" s="42" t="s">
        <v>15</v>
      </c>
      <c r="E8722">
        <v>169</v>
      </c>
      <c r="F8722">
        <v>42.1</v>
      </c>
      <c r="G8722" s="7"/>
      <c r="H8722"/>
      <c r="I8722" s="45"/>
    </row>
    <row r="8723" spans="2:9" x14ac:dyDescent="0.5">
      <c r="B8723" s="1">
        <v>44325</v>
      </c>
      <c r="C8723" s="42" t="s">
        <v>570</v>
      </c>
      <c r="D8723" s="42" t="s">
        <v>15</v>
      </c>
      <c r="E8723">
        <v>253</v>
      </c>
      <c r="G8723" s="7"/>
      <c r="H8723"/>
      <c r="I8723" s="45"/>
    </row>
    <row r="8724" spans="2:9" x14ac:dyDescent="0.5">
      <c r="B8724" s="1">
        <v>44325</v>
      </c>
      <c r="C8724" s="42" t="s">
        <v>570</v>
      </c>
      <c r="D8724" s="42" t="s">
        <v>15</v>
      </c>
      <c r="E8724">
        <v>272</v>
      </c>
      <c r="G8724" s="7"/>
      <c r="H8724"/>
      <c r="I8724" s="45"/>
    </row>
    <row r="8725" spans="2:9" x14ac:dyDescent="0.5">
      <c r="B8725" s="1">
        <v>44325</v>
      </c>
      <c r="C8725" s="42" t="s">
        <v>27</v>
      </c>
      <c r="D8725" s="42" t="s">
        <v>15</v>
      </c>
      <c r="E8725">
        <v>174</v>
      </c>
      <c r="F8725">
        <v>49.7</v>
      </c>
      <c r="G8725" s="7"/>
      <c r="H8725"/>
      <c r="I8725" s="45"/>
    </row>
    <row r="8726" spans="2:9" x14ac:dyDescent="0.5">
      <c r="B8726" s="1">
        <v>44325</v>
      </c>
      <c r="C8726" s="42" t="s">
        <v>27</v>
      </c>
      <c r="D8726" s="42" t="s">
        <v>15</v>
      </c>
      <c r="E8726">
        <v>114</v>
      </c>
      <c r="F8726">
        <v>14.4</v>
      </c>
      <c r="G8726" s="7"/>
      <c r="H8726"/>
      <c r="I8726" s="45"/>
    </row>
    <row r="8727" spans="2:9" x14ac:dyDescent="0.5">
      <c r="B8727" s="1">
        <v>44325</v>
      </c>
      <c r="C8727" s="42" t="s">
        <v>27</v>
      </c>
      <c r="D8727" s="42" t="s">
        <v>15</v>
      </c>
      <c r="E8727">
        <v>194</v>
      </c>
      <c r="F8727">
        <v>67.099999999999994</v>
      </c>
      <c r="G8727" s="7"/>
      <c r="H8727"/>
      <c r="I8727" s="45"/>
    </row>
    <row r="8728" spans="2:9" x14ac:dyDescent="0.5">
      <c r="B8728" s="1">
        <v>44325</v>
      </c>
      <c r="C8728" s="42" t="s">
        <v>27</v>
      </c>
      <c r="D8728" s="42" t="s">
        <v>15</v>
      </c>
      <c r="E8728">
        <v>204</v>
      </c>
      <c r="F8728">
        <v>69.400000000000006</v>
      </c>
      <c r="G8728" s="7"/>
      <c r="H8728"/>
      <c r="I8728" s="45"/>
    </row>
    <row r="8729" spans="2:9" x14ac:dyDescent="0.5">
      <c r="B8729" s="1">
        <v>44325</v>
      </c>
      <c r="C8729" s="42" t="s">
        <v>27</v>
      </c>
      <c r="D8729" s="42" t="s">
        <v>15</v>
      </c>
      <c r="E8729">
        <v>154</v>
      </c>
      <c r="F8729">
        <v>31.3</v>
      </c>
      <c r="G8729" s="7"/>
      <c r="H8729"/>
      <c r="I8729" s="45"/>
    </row>
    <row r="8730" spans="2:9" x14ac:dyDescent="0.5">
      <c r="B8730" s="1">
        <v>44325</v>
      </c>
      <c r="C8730" s="42" t="s">
        <v>570</v>
      </c>
      <c r="D8730" s="42" t="s">
        <v>15</v>
      </c>
      <c r="E8730">
        <v>176</v>
      </c>
      <c r="G8730" s="7"/>
      <c r="H8730"/>
      <c r="I8730" s="45"/>
    </row>
    <row r="8731" spans="2:9" x14ac:dyDescent="0.5">
      <c r="B8731" s="1">
        <v>44325</v>
      </c>
      <c r="C8731" s="42" t="s">
        <v>570</v>
      </c>
      <c r="D8731" s="42" t="s">
        <v>15</v>
      </c>
      <c r="E8731">
        <v>158</v>
      </c>
      <c r="G8731" s="7"/>
      <c r="H8731"/>
      <c r="I8731" s="45"/>
    </row>
    <row r="8732" spans="2:9" x14ac:dyDescent="0.5">
      <c r="B8732" s="1">
        <v>44325</v>
      </c>
      <c r="C8732" s="42" t="s">
        <v>570</v>
      </c>
      <c r="D8732" s="42" t="s">
        <v>15</v>
      </c>
      <c r="E8732">
        <v>157</v>
      </c>
      <c r="G8732" s="7"/>
      <c r="H8732"/>
      <c r="I8732" s="45"/>
    </row>
    <row r="8733" spans="2:9" x14ac:dyDescent="0.5">
      <c r="B8733" s="1">
        <v>44325</v>
      </c>
      <c r="C8733" s="42" t="s">
        <v>570</v>
      </c>
      <c r="D8733" s="42" t="s">
        <v>15</v>
      </c>
      <c r="E8733">
        <v>140</v>
      </c>
      <c r="G8733" s="7"/>
      <c r="H8733"/>
      <c r="I8733" s="45"/>
    </row>
    <row r="8734" spans="2:9" x14ac:dyDescent="0.5">
      <c r="B8734" s="1">
        <v>44325</v>
      </c>
      <c r="C8734" s="42" t="s">
        <v>576</v>
      </c>
      <c r="D8734" s="42" t="s">
        <v>15</v>
      </c>
      <c r="E8734">
        <v>133</v>
      </c>
      <c r="G8734" s="7"/>
      <c r="H8734"/>
      <c r="I8734" s="45"/>
    </row>
    <row r="8735" spans="2:9" x14ac:dyDescent="0.5">
      <c r="B8735" s="1">
        <v>44325</v>
      </c>
      <c r="C8735" s="42" t="s">
        <v>27</v>
      </c>
      <c r="D8735" s="42" t="s">
        <v>15</v>
      </c>
      <c r="E8735">
        <v>166</v>
      </c>
      <c r="F8735">
        <v>43.2</v>
      </c>
      <c r="G8735" s="7"/>
      <c r="H8735"/>
      <c r="I8735" s="45"/>
    </row>
    <row r="8736" spans="2:9" x14ac:dyDescent="0.5">
      <c r="B8736" s="1">
        <v>44325</v>
      </c>
      <c r="C8736" s="42" t="s">
        <v>27</v>
      </c>
      <c r="D8736" s="42" t="s">
        <v>15</v>
      </c>
      <c r="E8736">
        <v>97</v>
      </c>
      <c r="F8736">
        <v>10.4</v>
      </c>
      <c r="G8736" s="7"/>
      <c r="H8736"/>
      <c r="I8736" s="45"/>
    </row>
    <row r="8737" spans="2:9" x14ac:dyDescent="0.5">
      <c r="B8737" s="1">
        <v>44325</v>
      </c>
      <c r="C8737" s="42" t="s">
        <v>27</v>
      </c>
      <c r="D8737" s="42" t="s">
        <v>15</v>
      </c>
      <c r="E8737">
        <v>120</v>
      </c>
      <c r="F8737">
        <v>17.3</v>
      </c>
      <c r="G8737" s="7"/>
      <c r="H8737"/>
      <c r="I8737" s="45"/>
    </row>
    <row r="8738" spans="2:9" x14ac:dyDescent="0.5">
      <c r="B8738" s="1">
        <v>44325</v>
      </c>
      <c r="C8738" s="42" t="s">
        <v>27</v>
      </c>
      <c r="D8738" s="42" t="s">
        <v>15</v>
      </c>
      <c r="E8738">
        <v>165</v>
      </c>
      <c r="F8738">
        <v>36.1</v>
      </c>
      <c r="G8738" s="7"/>
      <c r="H8738"/>
      <c r="I8738" s="45"/>
    </row>
    <row r="8739" spans="2:9" x14ac:dyDescent="0.5">
      <c r="B8739" s="1">
        <v>44325</v>
      </c>
      <c r="C8739" s="42" t="s">
        <v>27</v>
      </c>
      <c r="D8739" s="42" t="s">
        <v>15</v>
      </c>
      <c r="E8739">
        <v>152</v>
      </c>
      <c r="F8739">
        <v>32</v>
      </c>
      <c r="G8739" s="7"/>
      <c r="H8739"/>
      <c r="I8739" s="45"/>
    </row>
    <row r="8740" spans="2:9" x14ac:dyDescent="0.5">
      <c r="B8740" s="1">
        <v>44325</v>
      </c>
      <c r="C8740" s="42" t="s">
        <v>27</v>
      </c>
      <c r="D8740" s="42" t="s">
        <v>15</v>
      </c>
      <c r="E8740">
        <v>161</v>
      </c>
      <c r="F8740">
        <v>35.799999999999997</v>
      </c>
      <c r="G8740" s="7"/>
      <c r="H8740"/>
      <c r="I8740" s="45"/>
    </row>
    <row r="8741" spans="2:9" x14ac:dyDescent="0.5">
      <c r="B8741" s="1">
        <v>44325</v>
      </c>
      <c r="C8741" s="42" t="s">
        <v>27</v>
      </c>
      <c r="D8741" s="42" t="s">
        <v>15</v>
      </c>
      <c r="E8741">
        <v>179</v>
      </c>
      <c r="F8741">
        <v>49.7</v>
      </c>
      <c r="G8741" s="7"/>
      <c r="H8741"/>
      <c r="I8741" s="45"/>
    </row>
    <row r="8742" spans="2:9" x14ac:dyDescent="0.5">
      <c r="B8742" s="1">
        <v>44325</v>
      </c>
      <c r="C8742" s="42" t="s">
        <v>27</v>
      </c>
      <c r="D8742" s="42" t="s">
        <v>15</v>
      </c>
      <c r="E8742">
        <v>186</v>
      </c>
      <c r="F8742">
        <v>62.9</v>
      </c>
      <c r="G8742" s="7"/>
      <c r="H8742"/>
      <c r="I8742" s="45"/>
    </row>
    <row r="8743" spans="2:9" x14ac:dyDescent="0.5">
      <c r="B8743" s="1">
        <v>44325</v>
      </c>
      <c r="C8743" s="42" t="s">
        <v>27</v>
      </c>
      <c r="D8743" s="42" t="s">
        <v>15</v>
      </c>
      <c r="E8743">
        <v>200</v>
      </c>
      <c r="F8743">
        <v>71.7</v>
      </c>
      <c r="G8743" s="7"/>
      <c r="H8743"/>
      <c r="I8743" s="45"/>
    </row>
    <row r="8744" spans="2:9" x14ac:dyDescent="0.5">
      <c r="B8744" s="1">
        <v>44325</v>
      </c>
      <c r="C8744" s="42" t="s">
        <v>575</v>
      </c>
      <c r="D8744" s="42" t="s">
        <v>11</v>
      </c>
      <c r="E8744">
        <v>261</v>
      </c>
      <c r="G8744" s="7"/>
      <c r="H8744"/>
      <c r="I8744" s="45"/>
    </row>
    <row r="8745" spans="2:9" x14ac:dyDescent="0.5">
      <c r="B8745" s="1">
        <v>44325</v>
      </c>
      <c r="C8745" s="42" t="s">
        <v>575</v>
      </c>
      <c r="D8745" s="42" t="s">
        <v>11</v>
      </c>
      <c r="E8745">
        <v>250</v>
      </c>
      <c r="G8745" s="7"/>
      <c r="H8745"/>
      <c r="I8745" s="45"/>
    </row>
    <row r="8746" spans="2:9" x14ac:dyDescent="0.5">
      <c r="B8746" s="1">
        <v>44325</v>
      </c>
      <c r="C8746" s="42" t="s">
        <v>289</v>
      </c>
      <c r="D8746" s="42"/>
      <c r="E8746">
        <v>104</v>
      </c>
      <c r="G8746" s="7"/>
      <c r="H8746"/>
      <c r="I8746" s="45"/>
    </row>
    <row r="8747" spans="2:9" x14ac:dyDescent="0.5">
      <c r="B8747" s="1">
        <v>44325</v>
      </c>
      <c r="C8747" s="42" t="s">
        <v>289</v>
      </c>
      <c r="D8747" s="42"/>
      <c r="E8747">
        <v>120</v>
      </c>
      <c r="G8747" s="7"/>
      <c r="H8747"/>
      <c r="I8747" s="45"/>
    </row>
    <row r="8748" spans="2:9" x14ac:dyDescent="0.5">
      <c r="B8748" s="1">
        <v>44325</v>
      </c>
      <c r="C8748" s="42" t="s">
        <v>27</v>
      </c>
      <c r="D8748" s="42" t="s">
        <v>15</v>
      </c>
      <c r="E8748">
        <v>116</v>
      </c>
      <c r="F8748">
        <v>17.600000000000001</v>
      </c>
      <c r="G8748" s="7"/>
      <c r="H8748"/>
      <c r="I8748" s="45"/>
    </row>
    <row r="8749" spans="2:9" x14ac:dyDescent="0.5">
      <c r="B8749" s="1">
        <v>44325</v>
      </c>
      <c r="C8749" s="42" t="s">
        <v>578</v>
      </c>
      <c r="D8749" s="42" t="s">
        <v>15</v>
      </c>
      <c r="E8749">
        <v>140</v>
      </c>
      <c r="G8749" s="7"/>
      <c r="H8749"/>
      <c r="I8749" s="45"/>
    </row>
    <row r="8750" spans="2:9" x14ac:dyDescent="0.5">
      <c r="B8750" s="1">
        <v>44325</v>
      </c>
      <c r="C8750" s="42" t="s">
        <v>27</v>
      </c>
      <c r="D8750" s="42" t="s">
        <v>15</v>
      </c>
      <c r="E8750">
        <v>162</v>
      </c>
      <c r="F8750">
        <v>38.700000000000003</v>
      </c>
      <c r="G8750" s="7"/>
      <c r="H8750"/>
      <c r="I8750" s="45"/>
    </row>
    <row r="8751" spans="2:9" x14ac:dyDescent="0.5">
      <c r="B8751" s="1">
        <v>44325</v>
      </c>
      <c r="C8751" s="42" t="s">
        <v>27</v>
      </c>
      <c r="D8751" s="42" t="s">
        <v>15</v>
      </c>
      <c r="E8751">
        <v>171</v>
      </c>
      <c r="F8751">
        <v>47.6</v>
      </c>
      <c r="G8751" s="7"/>
      <c r="H8751"/>
      <c r="I8751" s="45"/>
    </row>
    <row r="8752" spans="2:9" x14ac:dyDescent="0.5">
      <c r="B8752" s="1">
        <v>44325</v>
      </c>
      <c r="C8752" s="42" t="s">
        <v>27</v>
      </c>
      <c r="D8752" s="42" t="s">
        <v>15</v>
      </c>
      <c r="E8752">
        <v>166</v>
      </c>
      <c r="F8752">
        <v>41.8</v>
      </c>
      <c r="G8752" s="7"/>
      <c r="H8752"/>
      <c r="I8752" s="45"/>
    </row>
    <row r="8753" spans="2:9" x14ac:dyDescent="0.5">
      <c r="B8753" s="1">
        <v>44325</v>
      </c>
      <c r="C8753" s="42" t="s">
        <v>27</v>
      </c>
      <c r="D8753" s="42" t="s">
        <v>15</v>
      </c>
      <c r="E8753">
        <v>122</v>
      </c>
      <c r="F8753">
        <v>19</v>
      </c>
      <c r="G8753" s="7"/>
      <c r="H8753"/>
      <c r="I8753" s="45"/>
    </row>
    <row r="8754" spans="2:9" x14ac:dyDescent="0.5">
      <c r="B8754" s="1">
        <v>44325</v>
      </c>
      <c r="C8754" s="42" t="s">
        <v>27</v>
      </c>
      <c r="D8754" s="42" t="s">
        <v>15</v>
      </c>
      <c r="E8754">
        <v>177</v>
      </c>
      <c r="F8754">
        <v>50</v>
      </c>
      <c r="G8754" s="7"/>
      <c r="H8754"/>
      <c r="I8754" s="45"/>
    </row>
    <row r="8755" spans="2:9" x14ac:dyDescent="0.5">
      <c r="B8755" s="1">
        <v>44325</v>
      </c>
      <c r="C8755" s="42" t="s">
        <v>27</v>
      </c>
      <c r="D8755" s="42" t="s">
        <v>15</v>
      </c>
      <c r="E8755">
        <v>189</v>
      </c>
      <c r="F8755">
        <v>54.6</v>
      </c>
      <c r="G8755" s="7"/>
      <c r="H8755"/>
      <c r="I8755" s="45"/>
    </row>
    <row r="8756" spans="2:9" x14ac:dyDescent="0.5">
      <c r="B8756" s="1">
        <v>44325</v>
      </c>
      <c r="C8756" s="42" t="s">
        <v>27</v>
      </c>
      <c r="D8756" s="42" t="s">
        <v>15</v>
      </c>
      <c r="E8756">
        <v>163</v>
      </c>
      <c r="F8756">
        <v>42.8</v>
      </c>
      <c r="G8756" s="7"/>
      <c r="H8756"/>
      <c r="I8756" s="45"/>
    </row>
    <row r="8757" spans="2:9" x14ac:dyDescent="0.5">
      <c r="B8757" s="1">
        <v>44325</v>
      </c>
      <c r="C8757" s="42" t="s">
        <v>27</v>
      </c>
      <c r="D8757" s="42" t="s">
        <v>15</v>
      </c>
      <c r="E8757">
        <v>169</v>
      </c>
      <c r="F8757">
        <v>42</v>
      </c>
      <c r="G8757" s="7"/>
      <c r="H8757"/>
      <c r="I8757" s="45"/>
    </row>
    <row r="8758" spans="2:9" x14ac:dyDescent="0.5">
      <c r="B8758" s="1">
        <v>44325</v>
      </c>
      <c r="C8758" s="42" t="s">
        <v>27</v>
      </c>
      <c r="D8758" s="42" t="s">
        <v>15</v>
      </c>
      <c r="E8758">
        <v>194</v>
      </c>
      <c r="F8758">
        <v>64.2</v>
      </c>
      <c r="G8758" s="7"/>
      <c r="H8758"/>
      <c r="I8758" s="45"/>
    </row>
    <row r="8759" spans="2:9" x14ac:dyDescent="0.5">
      <c r="B8759" s="1">
        <v>44325</v>
      </c>
      <c r="C8759" s="42" t="s">
        <v>27</v>
      </c>
      <c r="D8759" s="42" t="s">
        <v>15</v>
      </c>
      <c r="E8759">
        <v>154</v>
      </c>
      <c r="F8759">
        <v>32.4</v>
      </c>
      <c r="G8759" s="7"/>
      <c r="H8759"/>
      <c r="I8759" s="45"/>
    </row>
    <row r="8760" spans="2:9" x14ac:dyDescent="0.5">
      <c r="B8760" s="1">
        <v>44325</v>
      </c>
      <c r="C8760" s="42" t="s">
        <v>27</v>
      </c>
      <c r="D8760" s="42" t="s">
        <v>15</v>
      </c>
      <c r="E8760">
        <v>216</v>
      </c>
      <c r="F8760">
        <v>87.7</v>
      </c>
      <c r="G8760" s="7"/>
      <c r="H8760"/>
      <c r="I8760" s="45"/>
    </row>
    <row r="8761" spans="2:9" x14ac:dyDescent="0.5">
      <c r="B8761" s="1">
        <v>44325</v>
      </c>
      <c r="C8761" s="42" t="s">
        <v>27</v>
      </c>
      <c r="D8761" s="42" t="s">
        <v>15</v>
      </c>
      <c r="E8761">
        <v>160</v>
      </c>
      <c r="F8761">
        <v>38.6</v>
      </c>
      <c r="G8761" s="7"/>
      <c r="H8761"/>
      <c r="I8761" s="45"/>
    </row>
    <row r="8762" spans="2:9" x14ac:dyDescent="0.5">
      <c r="B8762" s="1">
        <v>44325</v>
      </c>
      <c r="C8762" s="42" t="s">
        <v>27</v>
      </c>
      <c r="D8762" s="42" t="s">
        <v>15</v>
      </c>
      <c r="E8762">
        <v>196</v>
      </c>
      <c r="F8762">
        <v>64.599999999999994</v>
      </c>
      <c r="G8762" s="7"/>
      <c r="H8762"/>
      <c r="I8762" s="45"/>
    </row>
    <row r="8763" spans="2:9" x14ac:dyDescent="0.5">
      <c r="B8763" s="1">
        <v>44325</v>
      </c>
      <c r="C8763" s="42" t="s">
        <v>27</v>
      </c>
      <c r="D8763" s="42" t="s">
        <v>15</v>
      </c>
      <c r="E8763">
        <v>201</v>
      </c>
      <c r="F8763">
        <v>70.599999999999994</v>
      </c>
      <c r="G8763" s="7"/>
      <c r="H8763"/>
      <c r="I8763" s="45"/>
    </row>
    <row r="8764" spans="2:9" x14ac:dyDescent="0.5">
      <c r="B8764" s="1">
        <v>44325</v>
      </c>
      <c r="C8764" s="42" t="s">
        <v>27</v>
      </c>
      <c r="D8764" s="42" t="s">
        <v>15</v>
      </c>
      <c r="E8764">
        <v>177</v>
      </c>
      <c r="F8764">
        <v>55.2</v>
      </c>
      <c r="G8764" s="7"/>
      <c r="H8764"/>
      <c r="I8764" s="45"/>
    </row>
    <row r="8765" spans="2:9" x14ac:dyDescent="0.5">
      <c r="B8765" s="1">
        <v>44326</v>
      </c>
      <c r="C8765" s="42" t="s">
        <v>27</v>
      </c>
      <c r="D8765" s="42" t="s">
        <v>15</v>
      </c>
      <c r="E8765">
        <v>100</v>
      </c>
      <c r="F8765">
        <v>11</v>
      </c>
      <c r="G8765" s="7"/>
      <c r="H8765">
        <v>2</v>
      </c>
      <c r="I8765" s="45" t="s">
        <v>875</v>
      </c>
    </row>
    <row r="8766" spans="2:9" x14ac:dyDescent="0.5">
      <c r="B8766" s="1">
        <v>44326</v>
      </c>
      <c r="C8766" s="42" t="s">
        <v>27</v>
      </c>
      <c r="D8766" s="42" t="s">
        <v>15</v>
      </c>
      <c r="E8766">
        <v>235</v>
      </c>
      <c r="F8766">
        <v>126.4</v>
      </c>
      <c r="G8766" s="7">
        <v>226001103465</v>
      </c>
      <c r="H8766">
        <v>3</v>
      </c>
      <c r="I8766" s="45"/>
    </row>
    <row r="8767" spans="2:9" x14ac:dyDescent="0.5">
      <c r="B8767" s="1">
        <v>44326</v>
      </c>
      <c r="C8767" s="42" t="s">
        <v>27</v>
      </c>
      <c r="D8767" s="42" t="s">
        <v>15</v>
      </c>
      <c r="E8767">
        <v>164</v>
      </c>
      <c r="F8767">
        <v>42.3</v>
      </c>
      <c r="G8767" s="7"/>
      <c r="H8767">
        <v>2</v>
      </c>
      <c r="I8767" s="45" t="s">
        <v>875</v>
      </c>
    </row>
    <row r="8768" spans="2:9" x14ac:dyDescent="0.5">
      <c r="B8768" s="1">
        <v>44326</v>
      </c>
      <c r="C8768" s="42" t="s">
        <v>27</v>
      </c>
      <c r="D8768" s="42" t="s">
        <v>15</v>
      </c>
      <c r="E8768">
        <v>246</v>
      </c>
      <c r="F8768">
        <v>139.19999999999999</v>
      </c>
      <c r="G8768" s="7">
        <v>226001103473</v>
      </c>
      <c r="H8768">
        <v>3</v>
      </c>
      <c r="I8768" s="45"/>
    </row>
    <row r="8769" spans="2:9" x14ac:dyDescent="0.5">
      <c r="B8769" s="1">
        <v>44326</v>
      </c>
      <c r="C8769" s="42" t="s">
        <v>27</v>
      </c>
      <c r="D8769" s="42" t="s">
        <v>15</v>
      </c>
      <c r="E8769">
        <v>158</v>
      </c>
      <c r="F8769">
        <v>37.799999999999997</v>
      </c>
      <c r="G8769" s="7"/>
      <c r="H8769">
        <v>2</v>
      </c>
      <c r="I8769" s="45" t="s">
        <v>875</v>
      </c>
    </row>
    <row r="8770" spans="2:9" x14ac:dyDescent="0.5">
      <c r="B8770" s="1">
        <v>44326</v>
      </c>
      <c r="C8770" s="42" t="s">
        <v>27</v>
      </c>
      <c r="D8770" s="42" t="s">
        <v>15</v>
      </c>
      <c r="E8770">
        <v>220</v>
      </c>
      <c r="F8770">
        <v>103.5</v>
      </c>
      <c r="G8770" s="7">
        <v>226001103452</v>
      </c>
      <c r="H8770">
        <v>3</v>
      </c>
      <c r="I8770" s="45"/>
    </row>
    <row r="8771" spans="2:9" x14ac:dyDescent="0.5">
      <c r="B8771" s="1">
        <v>44326</v>
      </c>
      <c r="C8771" s="42" t="s">
        <v>27</v>
      </c>
      <c r="D8771" s="42" t="s">
        <v>15</v>
      </c>
      <c r="E8771">
        <v>197</v>
      </c>
      <c r="F8771">
        <v>70.099999999999994</v>
      </c>
      <c r="G8771" s="7">
        <v>226001103983</v>
      </c>
      <c r="H8771">
        <v>3</v>
      </c>
      <c r="I8771" s="45"/>
    </row>
    <row r="8772" spans="2:9" x14ac:dyDescent="0.5">
      <c r="B8772" s="1">
        <v>44326</v>
      </c>
      <c r="C8772" s="42" t="s">
        <v>27</v>
      </c>
      <c r="D8772" s="42" t="s">
        <v>15</v>
      </c>
      <c r="E8772">
        <v>121</v>
      </c>
      <c r="F8772">
        <v>17.2</v>
      </c>
      <c r="G8772" s="7"/>
      <c r="H8772">
        <v>2</v>
      </c>
      <c r="I8772" s="45" t="s">
        <v>875</v>
      </c>
    </row>
    <row r="8773" spans="2:9" x14ac:dyDescent="0.5">
      <c r="B8773" s="1">
        <v>44326</v>
      </c>
      <c r="C8773" s="42" t="s">
        <v>27</v>
      </c>
      <c r="D8773" s="42" t="s">
        <v>15</v>
      </c>
      <c r="E8773">
        <v>220</v>
      </c>
      <c r="F8773">
        <v>85.9</v>
      </c>
      <c r="G8773" s="7">
        <v>226001103498</v>
      </c>
      <c r="H8773">
        <v>3</v>
      </c>
      <c r="I8773" s="45"/>
    </row>
    <row r="8774" spans="2:9" x14ac:dyDescent="0.5">
      <c r="B8774" s="1">
        <v>44326</v>
      </c>
      <c r="C8774" s="42" t="s">
        <v>27</v>
      </c>
      <c r="D8774" s="42" t="s">
        <v>15</v>
      </c>
      <c r="E8774">
        <v>186</v>
      </c>
      <c r="F8774">
        <v>54.7</v>
      </c>
      <c r="G8774" s="7">
        <v>226001104215</v>
      </c>
      <c r="H8774">
        <v>3</v>
      </c>
      <c r="I8774" s="45" t="s">
        <v>891</v>
      </c>
    </row>
    <row r="8775" spans="2:9" x14ac:dyDescent="0.5">
      <c r="B8775" s="1">
        <v>44326</v>
      </c>
      <c r="C8775" s="42" t="s">
        <v>27</v>
      </c>
      <c r="D8775" s="42" t="s">
        <v>15</v>
      </c>
      <c r="E8775">
        <v>237</v>
      </c>
      <c r="F8775">
        <v>116</v>
      </c>
      <c r="G8775" s="7">
        <v>226001103462</v>
      </c>
      <c r="H8775">
        <v>3</v>
      </c>
      <c r="I8775" s="45"/>
    </row>
    <row r="8776" spans="2:9" x14ac:dyDescent="0.5">
      <c r="B8776" s="1">
        <v>44326</v>
      </c>
      <c r="C8776" s="42" t="s">
        <v>27</v>
      </c>
      <c r="D8776" s="42" t="s">
        <v>15</v>
      </c>
      <c r="E8776">
        <v>144</v>
      </c>
      <c r="F8776">
        <v>28.5</v>
      </c>
      <c r="G8776" s="7"/>
      <c r="H8776">
        <v>2</v>
      </c>
      <c r="I8776" s="45" t="s">
        <v>875</v>
      </c>
    </row>
    <row r="8777" spans="2:9" x14ac:dyDescent="0.5">
      <c r="B8777" s="1">
        <v>44326</v>
      </c>
      <c r="C8777" s="42" t="s">
        <v>27</v>
      </c>
      <c r="D8777" s="42" t="s">
        <v>15</v>
      </c>
      <c r="E8777">
        <v>158</v>
      </c>
      <c r="F8777">
        <v>35.1</v>
      </c>
      <c r="G8777" s="7"/>
      <c r="H8777">
        <v>2</v>
      </c>
      <c r="I8777" s="45" t="s">
        <v>875</v>
      </c>
    </row>
    <row r="8778" spans="2:9" x14ac:dyDescent="0.5">
      <c r="B8778" s="1">
        <v>44326</v>
      </c>
      <c r="C8778" s="42" t="s">
        <v>27</v>
      </c>
      <c r="D8778" s="42" t="s">
        <v>15</v>
      </c>
      <c r="E8778">
        <v>192</v>
      </c>
      <c r="F8778">
        <v>66.2</v>
      </c>
      <c r="G8778" s="7">
        <v>226001103453</v>
      </c>
      <c r="H8778">
        <v>3</v>
      </c>
      <c r="I8778" s="45"/>
    </row>
    <row r="8779" spans="2:9" x14ac:dyDescent="0.5">
      <c r="B8779" s="1">
        <v>44326</v>
      </c>
      <c r="C8779" s="42" t="s">
        <v>27</v>
      </c>
      <c r="D8779" s="42" t="s">
        <v>15</v>
      </c>
      <c r="E8779">
        <v>199</v>
      </c>
      <c r="F8779">
        <v>67.3</v>
      </c>
      <c r="G8779" s="7"/>
      <c r="H8779">
        <v>3</v>
      </c>
      <c r="I8779" s="45" t="s">
        <v>875</v>
      </c>
    </row>
    <row r="8780" spans="2:9" x14ac:dyDescent="0.5">
      <c r="B8780" s="1">
        <v>44326</v>
      </c>
      <c r="C8780" s="42" t="s">
        <v>27</v>
      </c>
      <c r="D8780" s="42" t="s">
        <v>15</v>
      </c>
      <c r="E8780">
        <v>120</v>
      </c>
      <c r="F8780">
        <v>16.399999999999999</v>
      </c>
      <c r="G8780" s="7"/>
      <c r="H8780">
        <v>2</v>
      </c>
      <c r="I8780" s="45" t="s">
        <v>875</v>
      </c>
    </row>
    <row r="8781" spans="2:9" x14ac:dyDescent="0.5">
      <c r="B8781" s="1">
        <v>44326</v>
      </c>
      <c r="C8781" s="42" t="s">
        <v>27</v>
      </c>
      <c r="D8781" s="42" t="s">
        <v>15</v>
      </c>
      <c r="E8781">
        <v>163</v>
      </c>
      <c r="F8781">
        <v>40.1</v>
      </c>
      <c r="G8781" s="7"/>
      <c r="H8781">
        <v>2</v>
      </c>
      <c r="I8781" s="45" t="s">
        <v>875</v>
      </c>
    </row>
    <row r="8782" spans="2:9" x14ac:dyDescent="0.5">
      <c r="B8782" s="1">
        <v>44326</v>
      </c>
      <c r="C8782" s="42" t="s">
        <v>27</v>
      </c>
      <c r="D8782" s="42" t="s">
        <v>15</v>
      </c>
      <c r="E8782">
        <v>185</v>
      </c>
      <c r="F8782">
        <v>59.7</v>
      </c>
      <c r="G8782" s="7">
        <v>226001103947</v>
      </c>
      <c r="H8782">
        <v>2</v>
      </c>
      <c r="I8782" s="45"/>
    </row>
    <row r="8783" spans="2:9" x14ac:dyDescent="0.5">
      <c r="B8783" s="1">
        <v>44326</v>
      </c>
      <c r="C8783" s="42" t="s">
        <v>27</v>
      </c>
      <c r="D8783" s="42" t="s">
        <v>15</v>
      </c>
      <c r="E8783">
        <v>147</v>
      </c>
      <c r="F8783">
        <v>31.2</v>
      </c>
      <c r="G8783" s="7"/>
      <c r="H8783">
        <v>2</v>
      </c>
      <c r="I8783" s="45" t="s">
        <v>875</v>
      </c>
    </row>
    <row r="8784" spans="2:9" x14ac:dyDescent="0.5">
      <c r="B8784" s="1">
        <v>44326</v>
      </c>
      <c r="C8784" s="42" t="s">
        <v>27</v>
      </c>
      <c r="D8784" s="42" t="s">
        <v>15</v>
      </c>
      <c r="E8784">
        <v>229</v>
      </c>
      <c r="F8784">
        <v>116.6</v>
      </c>
      <c r="G8784" s="7">
        <v>226001103436</v>
      </c>
      <c r="H8784">
        <v>3</v>
      </c>
      <c r="I8784" s="45"/>
    </row>
    <row r="8785" spans="2:9" x14ac:dyDescent="0.5">
      <c r="B8785" s="1">
        <v>44326</v>
      </c>
      <c r="C8785" s="42" t="s">
        <v>27</v>
      </c>
      <c r="D8785" s="42" t="s">
        <v>15</v>
      </c>
      <c r="E8785">
        <v>241</v>
      </c>
      <c r="F8785">
        <v>133.1</v>
      </c>
      <c r="G8785" s="7">
        <v>226001103428</v>
      </c>
      <c r="H8785" t="s">
        <v>21</v>
      </c>
      <c r="I8785" s="45"/>
    </row>
    <row r="8786" spans="2:9" x14ac:dyDescent="0.5">
      <c r="B8786" s="1">
        <v>44326</v>
      </c>
      <c r="C8786" s="42" t="s">
        <v>27</v>
      </c>
      <c r="D8786" s="42" t="s">
        <v>15</v>
      </c>
      <c r="E8786">
        <v>176</v>
      </c>
      <c r="F8786">
        <v>49.7</v>
      </c>
      <c r="G8786" s="7"/>
      <c r="H8786">
        <v>3</v>
      </c>
      <c r="I8786" s="45"/>
    </row>
    <row r="8787" spans="2:9" x14ac:dyDescent="0.5">
      <c r="B8787" s="1">
        <v>44326</v>
      </c>
      <c r="C8787" s="42" t="s">
        <v>27</v>
      </c>
      <c r="D8787" s="42" t="s">
        <v>15</v>
      </c>
      <c r="E8787">
        <v>243</v>
      </c>
      <c r="F8787">
        <v>132.4</v>
      </c>
      <c r="G8787" s="7">
        <v>226001103430</v>
      </c>
      <c r="H8787">
        <v>3</v>
      </c>
      <c r="I8787" s="45"/>
    </row>
    <row r="8788" spans="2:9" x14ac:dyDescent="0.5">
      <c r="B8788" s="1">
        <v>44326</v>
      </c>
      <c r="C8788" s="42" t="s">
        <v>27</v>
      </c>
      <c r="D8788" s="42" t="s">
        <v>15</v>
      </c>
      <c r="E8788">
        <v>118</v>
      </c>
      <c r="F8788">
        <v>18.5</v>
      </c>
      <c r="G8788" s="7"/>
      <c r="H8788">
        <v>2</v>
      </c>
      <c r="I8788" s="45"/>
    </row>
    <row r="8789" spans="2:9" x14ac:dyDescent="0.5">
      <c r="B8789" s="1">
        <v>44326</v>
      </c>
      <c r="C8789" s="42" t="s">
        <v>27</v>
      </c>
      <c r="D8789" s="42" t="s">
        <v>15</v>
      </c>
      <c r="E8789">
        <v>152</v>
      </c>
      <c r="F8789">
        <v>35.6</v>
      </c>
      <c r="G8789" s="7"/>
      <c r="H8789">
        <v>2</v>
      </c>
      <c r="I8789" s="45"/>
    </row>
    <row r="8790" spans="2:9" x14ac:dyDescent="0.5">
      <c r="B8790" s="1">
        <v>44326</v>
      </c>
      <c r="C8790" s="42" t="s">
        <v>27</v>
      </c>
      <c r="D8790" s="42" t="s">
        <v>15</v>
      </c>
      <c r="E8790">
        <v>157</v>
      </c>
      <c r="F8790">
        <v>34.4</v>
      </c>
      <c r="G8790" s="7"/>
      <c r="H8790">
        <v>2</v>
      </c>
      <c r="I8790" s="45"/>
    </row>
    <row r="8791" spans="2:9" x14ac:dyDescent="0.5">
      <c r="B8791" s="1">
        <v>44326</v>
      </c>
      <c r="C8791" s="42" t="s">
        <v>27</v>
      </c>
      <c r="D8791" s="42" t="s">
        <v>15</v>
      </c>
      <c r="E8791">
        <v>224</v>
      </c>
      <c r="F8791">
        <v>102.9</v>
      </c>
      <c r="G8791" s="7">
        <v>226001103952</v>
      </c>
      <c r="H8791">
        <v>2</v>
      </c>
      <c r="I8791" s="45"/>
    </row>
    <row r="8792" spans="2:9" x14ac:dyDescent="0.5">
      <c r="B8792" s="1">
        <v>44326</v>
      </c>
      <c r="C8792" s="42" t="s">
        <v>27</v>
      </c>
      <c r="D8792" s="42" t="s">
        <v>15</v>
      </c>
      <c r="E8792">
        <v>219</v>
      </c>
      <c r="F8792">
        <v>96.7</v>
      </c>
      <c r="G8792" s="7"/>
      <c r="H8792">
        <v>3</v>
      </c>
      <c r="I8792" s="45"/>
    </row>
    <row r="8793" spans="2:9" x14ac:dyDescent="0.5">
      <c r="B8793" s="1">
        <v>44326</v>
      </c>
      <c r="C8793" s="42" t="s">
        <v>27</v>
      </c>
      <c r="D8793" s="42" t="s">
        <v>15</v>
      </c>
      <c r="E8793">
        <v>250</v>
      </c>
      <c r="F8793">
        <v>131.6</v>
      </c>
      <c r="G8793" s="7">
        <v>226001103406</v>
      </c>
      <c r="H8793">
        <v>4</v>
      </c>
      <c r="I8793" s="45"/>
    </row>
    <row r="8794" spans="2:9" x14ac:dyDescent="0.5">
      <c r="B8794" s="1">
        <v>44326</v>
      </c>
      <c r="C8794" s="42" t="s">
        <v>27</v>
      </c>
      <c r="D8794" s="42" t="s">
        <v>15</v>
      </c>
      <c r="E8794">
        <v>275</v>
      </c>
      <c r="F8794">
        <v>176.4</v>
      </c>
      <c r="G8794" s="7">
        <v>226001103405</v>
      </c>
      <c r="H8794">
        <v>3</v>
      </c>
      <c r="I8794" s="45"/>
    </row>
    <row r="8795" spans="2:9" x14ac:dyDescent="0.5">
      <c r="B8795" s="1">
        <v>44326</v>
      </c>
      <c r="C8795" s="42" t="s">
        <v>1</v>
      </c>
      <c r="D8795" s="42" t="s">
        <v>15</v>
      </c>
      <c r="E8795">
        <v>166</v>
      </c>
      <c r="G8795" s="7"/>
      <c r="H8795"/>
      <c r="I8795" s="45"/>
    </row>
    <row r="8796" spans="2:9" x14ac:dyDescent="0.5">
      <c r="B8796" s="1">
        <v>44326</v>
      </c>
      <c r="C8796" s="42" t="s">
        <v>1</v>
      </c>
      <c r="D8796" s="42" t="s">
        <v>15</v>
      </c>
      <c r="E8796">
        <v>198</v>
      </c>
      <c r="G8796" s="7"/>
      <c r="H8796"/>
      <c r="I8796" s="45"/>
    </row>
    <row r="8797" spans="2:9" x14ac:dyDescent="0.5">
      <c r="B8797" s="1">
        <v>44326</v>
      </c>
      <c r="C8797" s="42" t="s">
        <v>1</v>
      </c>
      <c r="D8797" s="42" t="s">
        <v>15</v>
      </c>
      <c r="E8797">
        <v>162</v>
      </c>
      <c r="G8797" s="7"/>
      <c r="H8797"/>
      <c r="I8797" s="45"/>
    </row>
    <row r="8798" spans="2:9" x14ac:dyDescent="0.5">
      <c r="B8798" s="1">
        <v>44326</v>
      </c>
      <c r="C8798" s="42" t="s">
        <v>1</v>
      </c>
      <c r="D8798" s="42" t="s">
        <v>15</v>
      </c>
      <c r="E8798">
        <v>190</v>
      </c>
      <c r="G8798" s="7"/>
      <c r="H8798"/>
      <c r="I8798" s="45"/>
    </row>
    <row r="8799" spans="2:9" x14ac:dyDescent="0.5">
      <c r="B8799" s="1">
        <v>44326</v>
      </c>
      <c r="C8799" s="42" t="s">
        <v>1</v>
      </c>
      <c r="D8799" s="42" t="s">
        <v>15</v>
      </c>
      <c r="E8799">
        <v>189</v>
      </c>
      <c r="G8799" s="7"/>
      <c r="H8799"/>
      <c r="I8799" s="45"/>
    </row>
    <row r="8800" spans="2:9" x14ac:dyDescent="0.5">
      <c r="B8800" s="1">
        <v>44326</v>
      </c>
      <c r="C8800" s="42" t="s">
        <v>1</v>
      </c>
      <c r="D8800" s="42" t="s">
        <v>15</v>
      </c>
      <c r="E8800">
        <v>219</v>
      </c>
      <c r="G8800" s="7"/>
      <c r="H8800"/>
      <c r="I8800" s="45"/>
    </row>
    <row r="8801" spans="2:9" x14ac:dyDescent="0.5">
      <c r="B8801" s="1">
        <v>44326</v>
      </c>
      <c r="C8801" s="42" t="s">
        <v>1</v>
      </c>
      <c r="D8801" s="42" t="s">
        <v>15</v>
      </c>
      <c r="E8801">
        <v>182</v>
      </c>
      <c r="G8801" s="7"/>
      <c r="H8801"/>
      <c r="I8801" s="45"/>
    </row>
    <row r="8802" spans="2:9" x14ac:dyDescent="0.5">
      <c r="B8802" s="1">
        <v>44326</v>
      </c>
      <c r="C8802" s="42" t="s">
        <v>1</v>
      </c>
      <c r="D8802" s="42" t="s">
        <v>15</v>
      </c>
      <c r="E8802">
        <v>199</v>
      </c>
      <c r="G8802" s="7"/>
      <c r="H8802"/>
      <c r="I8802" s="45"/>
    </row>
    <row r="8803" spans="2:9" x14ac:dyDescent="0.5">
      <c r="B8803" s="1">
        <v>44326</v>
      </c>
      <c r="C8803" s="42" t="s">
        <v>1</v>
      </c>
      <c r="D8803" s="42" t="s">
        <v>15</v>
      </c>
      <c r="E8803">
        <v>209</v>
      </c>
      <c r="G8803" s="7"/>
      <c r="H8803"/>
      <c r="I8803" s="45"/>
    </row>
    <row r="8804" spans="2:9" x14ac:dyDescent="0.5">
      <c r="B8804" s="1">
        <v>44326</v>
      </c>
      <c r="C8804" s="42" t="s">
        <v>1</v>
      </c>
      <c r="D8804" s="42" t="s">
        <v>15</v>
      </c>
      <c r="E8804">
        <v>179</v>
      </c>
      <c r="G8804" s="7"/>
      <c r="H8804"/>
      <c r="I8804" s="45"/>
    </row>
    <row r="8805" spans="2:9" x14ac:dyDescent="0.5">
      <c r="B8805" s="1">
        <v>44326</v>
      </c>
      <c r="C8805" s="42" t="s">
        <v>1</v>
      </c>
      <c r="D8805" s="42" t="s">
        <v>15</v>
      </c>
      <c r="E8805">
        <v>96</v>
      </c>
      <c r="G8805" s="7"/>
      <c r="H8805"/>
      <c r="I8805" s="45"/>
    </row>
    <row r="8806" spans="2:9" x14ac:dyDescent="0.5">
      <c r="B8806" s="1">
        <v>44326</v>
      </c>
      <c r="C8806" s="42" t="s">
        <v>1</v>
      </c>
      <c r="D8806" s="42" t="s">
        <v>15</v>
      </c>
      <c r="E8806">
        <v>125</v>
      </c>
      <c r="G8806" s="7"/>
      <c r="H8806"/>
      <c r="I8806" s="45"/>
    </row>
    <row r="8807" spans="2:9" x14ac:dyDescent="0.5">
      <c r="B8807" s="1">
        <v>44326</v>
      </c>
      <c r="C8807" s="42" t="s">
        <v>1</v>
      </c>
      <c r="D8807" s="42" t="s">
        <v>15</v>
      </c>
      <c r="E8807">
        <v>114</v>
      </c>
      <c r="G8807" s="7"/>
      <c r="H8807"/>
      <c r="I8807" s="45"/>
    </row>
    <row r="8808" spans="2:9" x14ac:dyDescent="0.5">
      <c r="B8808" s="1">
        <v>44326</v>
      </c>
      <c r="C8808" s="42" t="s">
        <v>1</v>
      </c>
      <c r="D8808" s="42" t="s">
        <v>15</v>
      </c>
      <c r="E8808">
        <v>83</v>
      </c>
      <c r="G8808" s="7"/>
      <c r="H8808"/>
      <c r="I8808" s="45"/>
    </row>
    <row r="8809" spans="2:9" x14ac:dyDescent="0.5">
      <c r="B8809" s="1">
        <v>44326</v>
      </c>
      <c r="C8809" s="42" t="s">
        <v>1</v>
      </c>
      <c r="D8809" s="42" t="s">
        <v>15</v>
      </c>
      <c r="E8809">
        <v>97</v>
      </c>
      <c r="G8809" s="7"/>
      <c r="H8809"/>
      <c r="I8809" s="45"/>
    </row>
    <row r="8810" spans="2:9" x14ac:dyDescent="0.5">
      <c r="B8810" s="1">
        <v>44326</v>
      </c>
      <c r="C8810" s="42" t="s">
        <v>1</v>
      </c>
      <c r="D8810" s="42" t="s">
        <v>15</v>
      </c>
      <c r="E8810">
        <v>82</v>
      </c>
      <c r="G8810" s="7"/>
      <c r="H8810"/>
      <c r="I8810" s="45"/>
    </row>
    <row r="8811" spans="2:9" x14ac:dyDescent="0.5">
      <c r="B8811" s="1">
        <v>44326</v>
      </c>
      <c r="C8811" s="42" t="s">
        <v>1</v>
      </c>
      <c r="D8811" s="42" t="s">
        <v>15</v>
      </c>
      <c r="E8811">
        <v>101</v>
      </c>
      <c r="G8811" s="7"/>
      <c r="H8811"/>
      <c r="I8811" s="45"/>
    </row>
    <row r="8812" spans="2:9" x14ac:dyDescent="0.5">
      <c r="B8812" s="1">
        <v>44326</v>
      </c>
      <c r="C8812" s="42" t="s">
        <v>1</v>
      </c>
      <c r="D8812" s="42" t="s">
        <v>15</v>
      </c>
      <c r="E8812">
        <v>98</v>
      </c>
      <c r="G8812" s="7"/>
      <c r="H8812"/>
      <c r="I8812" s="45"/>
    </row>
    <row r="8813" spans="2:9" x14ac:dyDescent="0.5">
      <c r="B8813" s="1">
        <v>44326</v>
      </c>
      <c r="C8813" s="42" t="s">
        <v>1</v>
      </c>
      <c r="D8813" s="42" t="s">
        <v>15</v>
      </c>
      <c r="E8813">
        <v>111</v>
      </c>
      <c r="G8813" s="7"/>
      <c r="H8813"/>
      <c r="I8813" s="45"/>
    </row>
    <row r="8814" spans="2:9" x14ac:dyDescent="0.5">
      <c r="B8814" s="1">
        <v>44326</v>
      </c>
      <c r="C8814" s="42" t="s">
        <v>1</v>
      </c>
      <c r="D8814" s="42" t="s">
        <v>15</v>
      </c>
      <c r="E8814">
        <v>89</v>
      </c>
      <c r="G8814" s="7"/>
      <c r="H8814"/>
      <c r="I8814" s="45"/>
    </row>
    <row r="8815" spans="2:9" x14ac:dyDescent="0.5">
      <c r="B8815" s="1">
        <v>44326</v>
      </c>
      <c r="C8815" s="42" t="s">
        <v>1</v>
      </c>
      <c r="D8815" s="42" t="s">
        <v>15</v>
      </c>
      <c r="E8815">
        <v>113</v>
      </c>
      <c r="G8815" s="7"/>
      <c r="H8815"/>
      <c r="I8815" s="45"/>
    </row>
    <row r="8816" spans="2:9" x14ac:dyDescent="0.5">
      <c r="B8816" s="1">
        <v>44326</v>
      </c>
      <c r="C8816" s="42" t="s">
        <v>1</v>
      </c>
      <c r="D8816" s="42" t="s">
        <v>15</v>
      </c>
      <c r="E8816">
        <v>96</v>
      </c>
      <c r="G8816" s="7"/>
      <c r="H8816"/>
      <c r="I8816" s="45"/>
    </row>
    <row r="8817" spans="2:9" x14ac:dyDescent="0.5">
      <c r="B8817" s="1">
        <v>44326</v>
      </c>
      <c r="C8817" s="42" t="s">
        <v>1</v>
      </c>
      <c r="D8817" s="42" t="s">
        <v>15</v>
      </c>
      <c r="E8817">
        <v>104</v>
      </c>
      <c r="G8817" s="7"/>
      <c r="H8817"/>
      <c r="I8817" s="45"/>
    </row>
    <row r="8818" spans="2:9" x14ac:dyDescent="0.5">
      <c r="B8818" s="1">
        <v>44326</v>
      </c>
      <c r="C8818" s="42" t="s">
        <v>1</v>
      </c>
      <c r="D8818" s="42" t="s">
        <v>15</v>
      </c>
      <c r="E8818">
        <v>117</v>
      </c>
      <c r="G8818" s="7"/>
      <c r="H8818"/>
      <c r="I8818" s="45"/>
    </row>
    <row r="8819" spans="2:9" x14ac:dyDescent="0.5">
      <c r="B8819" s="1">
        <v>44326</v>
      </c>
      <c r="C8819" s="42" t="s">
        <v>1</v>
      </c>
      <c r="D8819" s="42" t="s">
        <v>15</v>
      </c>
      <c r="E8819">
        <v>116</v>
      </c>
      <c r="G8819" s="7"/>
      <c r="H8819"/>
      <c r="I8819" s="45"/>
    </row>
    <row r="8820" spans="2:9" x14ac:dyDescent="0.5">
      <c r="B8820" s="1">
        <v>44326</v>
      </c>
      <c r="C8820" s="42" t="s">
        <v>1</v>
      </c>
      <c r="D8820" s="42" t="s">
        <v>15</v>
      </c>
      <c r="E8820">
        <v>98</v>
      </c>
      <c r="G8820" s="7"/>
      <c r="H8820"/>
      <c r="I8820" s="45"/>
    </row>
    <row r="8821" spans="2:9" x14ac:dyDescent="0.5">
      <c r="B8821" s="1">
        <v>44326</v>
      </c>
      <c r="C8821" s="42" t="s">
        <v>1</v>
      </c>
      <c r="D8821" s="42" t="s">
        <v>15</v>
      </c>
      <c r="E8821">
        <v>109</v>
      </c>
      <c r="G8821" s="7"/>
      <c r="H8821"/>
      <c r="I8821" s="45"/>
    </row>
    <row r="8822" spans="2:9" x14ac:dyDescent="0.5">
      <c r="B8822" s="1">
        <v>44326</v>
      </c>
      <c r="C8822" s="42" t="s">
        <v>1</v>
      </c>
      <c r="D8822" s="42" t="s">
        <v>15</v>
      </c>
      <c r="E8822">
        <v>111</v>
      </c>
      <c r="G8822" s="7"/>
      <c r="H8822"/>
      <c r="I8822" s="45"/>
    </row>
    <row r="8823" spans="2:9" x14ac:dyDescent="0.5">
      <c r="B8823" s="1">
        <v>44326</v>
      </c>
      <c r="C8823" s="42" t="s">
        <v>1</v>
      </c>
      <c r="D8823" s="42" t="s">
        <v>15</v>
      </c>
      <c r="E8823">
        <v>108</v>
      </c>
      <c r="G8823" s="7"/>
      <c r="H8823"/>
      <c r="I8823" s="45"/>
    </row>
    <row r="8824" spans="2:9" x14ac:dyDescent="0.5">
      <c r="B8824" s="1">
        <v>44326</v>
      </c>
      <c r="C8824" s="42" t="s">
        <v>1</v>
      </c>
      <c r="D8824" s="42" t="s">
        <v>15</v>
      </c>
      <c r="E8824">
        <v>136</v>
      </c>
      <c r="G8824" s="7"/>
      <c r="H8824"/>
      <c r="I8824" s="45"/>
    </row>
    <row r="8825" spans="2:9" x14ac:dyDescent="0.5">
      <c r="B8825" s="1">
        <v>44326</v>
      </c>
      <c r="C8825" s="42" t="s">
        <v>1</v>
      </c>
      <c r="D8825" s="42" t="s">
        <v>15</v>
      </c>
      <c r="E8825">
        <v>107</v>
      </c>
      <c r="G8825" s="7"/>
      <c r="H8825"/>
      <c r="I8825" s="45"/>
    </row>
    <row r="8826" spans="2:9" x14ac:dyDescent="0.5">
      <c r="B8826" s="1">
        <v>44326</v>
      </c>
      <c r="C8826" s="42" t="s">
        <v>1</v>
      </c>
      <c r="D8826" s="42" t="s">
        <v>15</v>
      </c>
      <c r="E8826">
        <v>94</v>
      </c>
      <c r="G8826" s="7"/>
      <c r="H8826"/>
      <c r="I8826" s="45"/>
    </row>
    <row r="8827" spans="2:9" x14ac:dyDescent="0.5">
      <c r="B8827" s="1">
        <v>44326</v>
      </c>
      <c r="C8827" s="42" t="s">
        <v>1</v>
      </c>
      <c r="D8827" s="42" t="s">
        <v>15</v>
      </c>
      <c r="E8827">
        <v>108</v>
      </c>
      <c r="G8827" s="7"/>
      <c r="H8827"/>
      <c r="I8827" s="45"/>
    </row>
    <row r="8828" spans="2:9" x14ac:dyDescent="0.5">
      <c r="B8828" s="1">
        <v>44326</v>
      </c>
      <c r="C8828" s="42" t="s">
        <v>1</v>
      </c>
      <c r="D8828" s="42" t="s">
        <v>15</v>
      </c>
      <c r="E8828">
        <v>113</v>
      </c>
      <c r="G8828" s="7"/>
      <c r="H8828"/>
      <c r="I8828" s="45"/>
    </row>
    <row r="8829" spans="2:9" x14ac:dyDescent="0.5">
      <c r="B8829" s="1">
        <v>44326</v>
      </c>
      <c r="C8829" s="42" t="s">
        <v>1</v>
      </c>
      <c r="D8829" s="42" t="s">
        <v>15</v>
      </c>
      <c r="E8829">
        <v>129</v>
      </c>
      <c r="G8829" s="7"/>
      <c r="H8829"/>
      <c r="I8829" s="45"/>
    </row>
    <row r="8830" spans="2:9" x14ac:dyDescent="0.5">
      <c r="B8830" s="1">
        <v>44326</v>
      </c>
      <c r="C8830" s="42" t="s">
        <v>1</v>
      </c>
      <c r="D8830" s="42" t="s">
        <v>15</v>
      </c>
      <c r="E8830">
        <v>105</v>
      </c>
      <c r="G8830" s="7"/>
      <c r="H8830"/>
      <c r="I8830" s="45"/>
    </row>
    <row r="8831" spans="2:9" x14ac:dyDescent="0.5">
      <c r="B8831" s="1">
        <v>44326</v>
      </c>
      <c r="C8831" s="42" t="s">
        <v>1</v>
      </c>
      <c r="D8831" s="42" t="s">
        <v>15</v>
      </c>
      <c r="E8831">
        <v>117</v>
      </c>
      <c r="G8831" s="7"/>
      <c r="H8831"/>
      <c r="I8831" s="45"/>
    </row>
    <row r="8832" spans="2:9" x14ac:dyDescent="0.5">
      <c r="B8832" s="1">
        <v>44326</v>
      </c>
      <c r="C8832" s="42" t="s">
        <v>1</v>
      </c>
      <c r="D8832" s="42" t="s">
        <v>15</v>
      </c>
      <c r="E8832">
        <v>112</v>
      </c>
      <c r="G8832" s="7"/>
      <c r="H8832"/>
      <c r="I8832" s="45"/>
    </row>
    <row r="8833" spans="2:9" x14ac:dyDescent="0.5">
      <c r="B8833" s="1">
        <v>44326</v>
      </c>
      <c r="C8833" s="42" t="s">
        <v>1</v>
      </c>
      <c r="D8833" s="42" t="s">
        <v>15</v>
      </c>
      <c r="E8833">
        <v>137</v>
      </c>
      <c r="G8833" s="7"/>
      <c r="H8833"/>
      <c r="I8833" s="45"/>
    </row>
    <row r="8834" spans="2:9" x14ac:dyDescent="0.5">
      <c r="B8834" s="1">
        <v>44326</v>
      </c>
      <c r="C8834" s="42" t="s">
        <v>1</v>
      </c>
      <c r="D8834" s="42" t="s">
        <v>15</v>
      </c>
      <c r="E8834">
        <v>117</v>
      </c>
      <c r="G8834" s="7"/>
      <c r="H8834"/>
      <c r="I8834" s="45"/>
    </row>
    <row r="8835" spans="2:9" x14ac:dyDescent="0.5">
      <c r="B8835" s="1">
        <v>44326</v>
      </c>
      <c r="C8835" s="42" t="s">
        <v>1</v>
      </c>
      <c r="D8835" s="42" t="s">
        <v>15</v>
      </c>
      <c r="E8835">
        <v>101</v>
      </c>
      <c r="G8835" s="7"/>
      <c r="H8835"/>
      <c r="I8835" s="45"/>
    </row>
    <row r="8836" spans="2:9" x14ac:dyDescent="0.5">
      <c r="B8836" s="1">
        <v>44326</v>
      </c>
      <c r="C8836" s="42" t="s">
        <v>1</v>
      </c>
      <c r="D8836" s="42" t="s">
        <v>15</v>
      </c>
      <c r="E8836">
        <v>109</v>
      </c>
      <c r="G8836" s="7"/>
      <c r="H8836"/>
      <c r="I8836" s="45"/>
    </row>
    <row r="8837" spans="2:9" x14ac:dyDescent="0.5">
      <c r="B8837" s="1">
        <v>44326</v>
      </c>
      <c r="C8837" s="42" t="s">
        <v>1</v>
      </c>
      <c r="D8837" s="42" t="s">
        <v>15</v>
      </c>
      <c r="E8837">
        <v>107</v>
      </c>
      <c r="G8837" s="7"/>
      <c r="H8837"/>
      <c r="I8837" s="45"/>
    </row>
    <row r="8838" spans="2:9" x14ac:dyDescent="0.5">
      <c r="B8838" s="1">
        <v>44326</v>
      </c>
      <c r="C8838" s="42" t="s">
        <v>1</v>
      </c>
      <c r="D8838" s="42" t="s">
        <v>15</v>
      </c>
      <c r="E8838">
        <v>98</v>
      </c>
      <c r="G8838" s="7"/>
      <c r="H8838"/>
      <c r="I8838" s="45"/>
    </row>
    <row r="8839" spans="2:9" x14ac:dyDescent="0.5">
      <c r="B8839" s="1">
        <v>44326</v>
      </c>
      <c r="C8839" s="42" t="s">
        <v>1</v>
      </c>
      <c r="D8839" s="42" t="s">
        <v>15</v>
      </c>
      <c r="E8839">
        <v>86</v>
      </c>
      <c r="G8839" s="7"/>
      <c r="H8839"/>
      <c r="I8839" s="45"/>
    </row>
    <row r="8840" spans="2:9" x14ac:dyDescent="0.5">
      <c r="B8840" s="1">
        <v>44326</v>
      </c>
      <c r="C8840" s="42" t="s">
        <v>1</v>
      </c>
      <c r="D8840" s="42" t="s">
        <v>15</v>
      </c>
      <c r="E8840">
        <v>103</v>
      </c>
      <c r="G8840" s="7"/>
      <c r="H8840"/>
      <c r="I8840" s="45"/>
    </row>
    <row r="8841" spans="2:9" x14ac:dyDescent="0.5">
      <c r="B8841" s="1">
        <v>44326</v>
      </c>
      <c r="C8841" s="42" t="s">
        <v>1</v>
      </c>
      <c r="D8841" s="42" t="s">
        <v>15</v>
      </c>
      <c r="E8841">
        <v>118</v>
      </c>
      <c r="G8841" s="7"/>
      <c r="H8841"/>
      <c r="I8841" s="45"/>
    </row>
    <row r="8842" spans="2:9" x14ac:dyDescent="0.5">
      <c r="B8842" s="1">
        <v>44326</v>
      </c>
      <c r="C8842" s="42" t="s">
        <v>1</v>
      </c>
      <c r="D8842" s="42" t="s">
        <v>15</v>
      </c>
      <c r="E8842">
        <v>90</v>
      </c>
      <c r="G8842" s="7"/>
      <c r="H8842"/>
      <c r="I8842" s="45"/>
    </row>
    <row r="8843" spans="2:9" x14ac:dyDescent="0.5">
      <c r="B8843" s="1">
        <v>44326</v>
      </c>
      <c r="C8843" s="42" t="s">
        <v>1</v>
      </c>
      <c r="D8843" s="42" t="s">
        <v>15</v>
      </c>
      <c r="E8843">
        <v>97</v>
      </c>
      <c r="G8843" s="7"/>
      <c r="H8843"/>
      <c r="I8843" s="45"/>
    </row>
    <row r="8844" spans="2:9" x14ac:dyDescent="0.5">
      <c r="B8844" s="1">
        <v>44326</v>
      </c>
      <c r="C8844" s="42" t="s">
        <v>1</v>
      </c>
      <c r="D8844" s="42" t="s">
        <v>15</v>
      </c>
      <c r="E8844">
        <v>95</v>
      </c>
      <c r="G8844" s="7"/>
      <c r="H8844"/>
      <c r="I8844" s="45"/>
    </row>
    <row r="8845" spans="2:9" x14ac:dyDescent="0.5">
      <c r="B8845" s="1">
        <v>44326</v>
      </c>
      <c r="C8845" s="42" t="s">
        <v>1</v>
      </c>
      <c r="D8845" s="42" t="s">
        <v>15</v>
      </c>
      <c r="E8845">
        <v>130</v>
      </c>
      <c r="G8845" s="7"/>
      <c r="H8845"/>
      <c r="I8845" s="45"/>
    </row>
    <row r="8846" spans="2:9" x14ac:dyDescent="0.5">
      <c r="B8846" s="1">
        <v>44326</v>
      </c>
      <c r="C8846" s="42" t="s">
        <v>1</v>
      </c>
      <c r="D8846" s="42" t="s">
        <v>15</v>
      </c>
      <c r="E8846">
        <v>94</v>
      </c>
      <c r="G8846" s="7"/>
      <c r="H8846"/>
      <c r="I8846" s="45"/>
    </row>
    <row r="8847" spans="2:9" x14ac:dyDescent="0.5">
      <c r="B8847" s="1">
        <v>44326</v>
      </c>
      <c r="C8847" s="42" t="s">
        <v>1</v>
      </c>
      <c r="D8847" s="42" t="s">
        <v>15</v>
      </c>
      <c r="E8847">
        <v>118</v>
      </c>
      <c r="G8847" s="7"/>
      <c r="H8847"/>
      <c r="I8847" s="45"/>
    </row>
    <row r="8848" spans="2:9" x14ac:dyDescent="0.5">
      <c r="B8848" s="1">
        <v>44326</v>
      </c>
      <c r="C8848" s="42" t="s">
        <v>1</v>
      </c>
      <c r="D8848" s="42" t="s">
        <v>15</v>
      </c>
      <c r="E8848">
        <v>93</v>
      </c>
      <c r="G8848" s="7"/>
      <c r="H8848"/>
      <c r="I8848" s="45"/>
    </row>
    <row r="8849" spans="2:9" x14ac:dyDescent="0.5">
      <c r="B8849" s="1">
        <v>44326</v>
      </c>
      <c r="C8849" s="42" t="s">
        <v>1</v>
      </c>
      <c r="D8849" s="42" t="s">
        <v>15</v>
      </c>
      <c r="E8849">
        <v>95</v>
      </c>
      <c r="G8849" s="7"/>
      <c r="H8849"/>
      <c r="I8849" s="45"/>
    </row>
    <row r="8850" spans="2:9" x14ac:dyDescent="0.5">
      <c r="B8850" s="1">
        <v>44326</v>
      </c>
      <c r="C8850" s="42" t="s">
        <v>1</v>
      </c>
      <c r="D8850" s="42" t="s">
        <v>15</v>
      </c>
      <c r="E8850">
        <v>92</v>
      </c>
      <c r="G8850" s="7"/>
      <c r="H8850"/>
      <c r="I8850" s="45"/>
    </row>
    <row r="8851" spans="2:9" x14ac:dyDescent="0.5">
      <c r="B8851" s="1">
        <v>44326</v>
      </c>
      <c r="C8851" s="42" t="s">
        <v>1</v>
      </c>
      <c r="D8851" s="42" t="s">
        <v>15</v>
      </c>
      <c r="E8851">
        <v>90</v>
      </c>
      <c r="G8851" s="7"/>
      <c r="H8851"/>
      <c r="I8851" s="45"/>
    </row>
    <row r="8852" spans="2:9" x14ac:dyDescent="0.5">
      <c r="B8852" s="1">
        <v>44326</v>
      </c>
      <c r="C8852" s="42" t="s">
        <v>1</v>
      </c>
      <c r="D8852" s="42" t="s">
        <v>15</v>
      </c>
      <c r="E8852">
        <v>99</v>
      </c>
      <c r="G8852" s="7"/>
      <c r="H8852"/>
      <c r="I8852" s="45"/>
    </row>
    <row r="8853" spans="2:9" x14ac:dyDescent="0.5">
      <c r="B8853" s="1">
        <v>44326</v>
      </c>
      <c r="C8853" s="42" t="s">
        <v>1</v>
      </c>
      <c r="D8853" s="42" t="s">
        <v>15</v>
      </c>
      <c r="E8853">
        <v>99</v>
      </c>
      <c r="G8853" s="7"/>
      <c r="H8853"/>
      <c r="I8853" s="45"/>
    </row>
    <row r="8854" spans="2:9" x14ac:dyDescent="0.5">
      <c r="B8854" s="1">
        <v>44326</v>
      </c>
      <c r="C8854" s="42" t="s">
        <v>1</v>
      </c>
      <c r="D8854" s="42" t="s">
        <v>15</v>
      </c>
      <c r="E8854">
        <v>104</v>
      </c>
      <c r="G8854" s="7"/>
      <c r="H8854"/>
      <c r="I8854" s="45"/>
    </row>
    <row r="8855" spans="2:9" x14ac:dyDescent="0.5">
      <c r="B8855" s="1">
        <v>44326</v>
      </c>
      <c r="C8855" s="42" t="s">
        <v>1</v>
      </c>
      <c r="D8855" s="42" t="s">
        <v>15</v>
      </c>
      <c r="E8855">
        <v>109</v>
      </c>
      <c r="G8855" s="7"/>
      <c r="H8855"/>
      <c r="I8855" s="45"/>
    </row>
    <row r="8856" spans="2:9" x14ac:dyDescent="0.5">
      <c r="B8856" s="1">
        <v>44326</v>
      </c>
      <c r="C8856" s="42" t="s">
        <v>1</v>
      </c>
      <c r="D8856" s="42" t="s">
        <v>15</v>
      </c>
      <c r="E8856">
        <v>102</v>
      </c>
      <c r="G8856" s="7"/>
      <c r="H8856"/>
      <c r="I8856" s="45"/>
    </row>
    <row r="8857" spans="2:9" x14ac:dyDescent="0.5">
      <c r="B8857" s="1">
        <v>44326</v>
      </c>
      <c r="C8857" s="42" t="s">
        <v>1</v>
      </c>
      <c r="D8857" s="42" t="s">
        <v>15</v>
      </c>
      <c r="E8857">
        <v>101</v>
      </c>
      <c r="G8857" s="7"/>
      <c r="H8857"/>
      <c r="I8857" s="45"/>
    </row>
    <row r="8858" spans="2:9" x14ac:dyDescent="0.5">
      <c r="B8858" s="1">
        <v>44326</v>
      </c>
      <c r="C8858" s="42" t="s">
        <v>1</v>
      </c>
      <c r="D8858" s="42" t="s">
        <v>15</v>
      </c>
      <c r="E8858">
        <v>95</v>
      </c>
      <c r="G8858" s="7"/>
      <c r="H8858"/>
      <c r="I8858" s="45"/>
    </row>
    <row r="8859" spans="2:9" x14ac:dyDescent="0.5">
      <c r="B8859" s="1">
        <v>44326</v>
      </c>
      <c r="C8859" s="42" t="s">
        <v>1</v>
      </c>
      <c r="D8859" s="42" t="s">
        <v>15</v>
      </c>
      <c r="E8859">
        <v>109</v>
      </c>
      <c r="G8859" s="7"/>
      <c r="H8859"/>
      <c r="I8859" s="45"/>
    </row>
    <row r="8860" spans="2:9" x14ac:dyDescent="0.5">
      <c r="B8860" s="1">
        <v>44326</v>
      </c>
      <c r="C8860" s="42" t="s">
        <v>1</v>
      </c>
      <c r="D8860" s="42" t="s">
        <v>15</v>
      </c>
      <c r="E8860">
        <v>105</v>
      </c>
      <c r="G8860" s="7"/>
      <c r="H8860"/>
      <c r="I8860" s="45"/>
    </row>
    <row r="8861" spans="2:9" x14ac:dyDescent="0.5">
      <c r="B8861" s="1">
        <v>44326</v>
      </c>
      <c r="C8861" s="42" t="s">
        <v>1</v>
      </c>
      <c r="D8861" s="42" t="s">
        <v>15</v>
      </c>
      <c r="E8861">
        <v>108</v>
      </c>
      <c r="G8861" s="7"/>
      <c r="H8861"/>
      <c r="I8861" s="45"/>
    </row>
    <row r="8862" spans="2:9" x14ac:dyDescent="0.5">
      <c r="B8862" s="1">
        <v>44326</v>
      </c>
      <c r="C8862" s="42" t="s">
        <v>1</v>
      </c>
      <c r="D8862" s="42" t="s">
        <v>15</v>
      </c>
      <c r="E8862">
        <v>118</v>
      </c>
      <c r="G8862" s="7"/>
      <c r="H8862"/>
      <c r="I8862" s="45"/>
    </row>
    <row r="8863" spans="2:9" x14ac:dyDescent="0.5">
      <c r="B8863" s="1">
        <v>44326</v>
      </c>
      <c r="C8863" s="42" t="s">
        <v>1</v>
      </c>
      <c r="D8863" s="42" t="s">
        <v>15</v>
      </c>
      <c r="E8863">
        <v>108</v>
      </c>
      <c r="G8863" s="7"/>
      <c r="H8863"/>
      <c r="I8863" s="45"/>
    </row>
    <row r="8864" spans="2:9" x14ac:dyDescent="0.5">
      <c r="B8864" s="1">
        <v>44326</v>
      </c>
      <c r="C8864" s="42" t="s">
        <v>1</v>
      </c>
      <c r="D8864" s="42" t="s">
        <v>15</v>
      </c>
      <c r="E8864">
        <v>107</v>
      </c>
      <c r="G8864" s="7"/>
      <c r="H8864"/>
      <c r="I8864" s="45"/>
    </row>
    <row r="8865" spans="2:9" x14ac:dyDescent="0.5">
      <c r="B8865" s="1">
        <v>44326</v>
      </c>
      <c r="C8865" s="42" t="s">
        <v>1</v>
      </c>
      <c r="D8865" s="42" t="s">
        <v>15</v>
      </c>
      <c r="E8865">
        <v>95</v>
      </c>
      <c r="G8865" s="7"/>
      <c r="H8865"/>
      <c r="I8865" s="45"/>
    </row>
    <row r="8866" spans="2:9" x14ac:dyDescent="0.5">
      <c r="B8866" s="1">
        <v>44326</v>
      </c>
      <c r="C8866" s="42" t="s">
        <v>1</v>
      </c>
      <c r="D8866" s="42" t="s">
        <v>15</v>
      </c>
      <c r="E8866">
        <v>93</v>
      </c>
      <c r="G8866" s="7"/>
      <c r="H8866"/>
      <c r="I8866" s="45"/>
    </row>
    <row r="8867" spans="2:9" x14ac:dyDescent="0.5">
      <c r="B8867" s="1">
        <v>44326</v>
      </c>
      <c r="C8867" s="42" t="s">
        <v>1</v>
      </c>
      <c r="D8867" s="42" t="s">
        <v>15</v>
      </c>
      <c r="E8867">
        <v>94</v>
      </c>
      <c r="G8867" s="7"/>
      <c r="H8867"/>
      <c r="I8867" s="45"/>
    </row>
    <row r="8868" spans="2:9" x14ac:dyDescent="0.5">
      <c r="B8868" s="1">
        <v>44326</v>
      </c>
      <c r="C8868" s="42" t="s">
        <v>1</v>
      </c>
      <c r="D8868" s="42" t="s">
        <v>15</v>
      </c>
      <c r="E8868">
        <v>99</v>
      </c>
      <c r="G8868" s="7"/>
      <c r="H8868"/>
      <c r="I8868" s="45"/>
    </row>
    <row r="8869" spans="2:9" x14ac:dyDescent="0.5">
      <c r="B8869" s="1">
        <v>44326</v>
      </c>
      <c r="C8869" s="42" t="s">
        <v>1</v>
      </c>
      <c r="D8869" s="42" t="s">
        <v>15</v>
      </c>
      <c r="E8869">
        <v>105</v>
      </c>
      <c r="G8869" s="7"/>
      <c r="H8869"/>
      <c r="I8869" s="45"/>
    </row>
    <row r="8870" spans="2:9" x14ac:dyDescent="0.5">
      <c r="B8870" s="1">
        <v>44326</v>
      </c>
      <c r="C8870" s="42" t="s">
        <v>1</v>
      </c>
      <c r="D8870" s="42" t="s">
        <v>15</v>
      </c>
      <c r="E8870">
        <v>106</v>
      </c>
      <c r="G8870" s="7"/>
      <c r="H8870"/>
      <c r="I8870" s="45"/>
    </row>
    <row r="8871" spans="2:9" x14ac:dyDescent="0.5">
      <c r="B8871" s="1">
        <v>44326</v>
      </c>
      <c r="C8871" s="42" t="s">
        <v>1</v>
      </c>
      <c r="D8871" s="42" t="s">
        <v>15</v>
      </c>
      <c r="E8871">
        <v>99</v>
      </c>
      <c r="G8871" s="7"/>
      <c r="H8871"/>
      <c r="I8871" s="45"/>
    </row>
    <row r="8872" spans="2:9" x14ac:dyDescent="0.5">
      <c r="B8872" s="1">
        <v>44326</v>
      </c>
      <c r="C8872" s="42" t="s">
        <v>1</v>
      </c>
      <c r="D8872" s="42" t="s">
        <v>15</v>
      </c>
      <c r="E8872">
        <v>117</v>
      </c>
      <c r="G8872" s="7"/>
      <c r="H8872"/>
      <c r="I8872" s="45"/>
    </row>
    <row r="8873" spans="2:9" x14ac:dyDescent="0.5">
      <c r="B8873" s="1">
        <v>44326</v>
      </c>
      <c r="C8873" s="42" t="s">
        <v>1</v>
      </c>
      <c r="D8873" s="42" t="s">
        <v>15</v>
      </c>
      <c r="E8873">
        <v>116</v>
      </c>
      <c r="G8873" s="7"/>
      <c r="H8873"/>
      <c r="I8873" s="45"/>
    </row>
    <row r="8874" spans="2:9" x14ac:dyDescent="0.5">
      <c r="B8874" s="1">
        <v>44326</v>
      </c>
      <c r="C8874" s="42" t="s">
        <v>1</v>
      </c>
      <c r="D8874" s="42" t="s">
        <v>15</v>
      </c>
      <c r="E8874">
        <v>117</v>
      </c>
      <c r="G8874" s="7"/>
      <c r="H8874"/>
      <c r="I8874" s="45"/>
    </row>
    <row r="8875" spans="2:9" x14ac:dyDescent="0.5">
      <c r="B8875" s="1">
        <v>44326</v>
      </c>
      <c r="C8875" s="42" t="s">
        <v>1</v>
      </c>
      <c r="D8875" s="42" t="s">
        <v>15</v>
      </c>
      <c r="E8875">
        <v>119</v>
      </c>
      <c r="G8875" s="7"/>
      <c r="H8875"/>
      <c r="I8875" s="45"/>
    </row>
    <row r="8876" spans="2:9" x14ac:dyDescent="0.5">
      <c r="B8876" s="1">
        <v>44326</v>
      </c>
      <c r="C8876" s="42" t="s">
        <v>1</v>
      </c>
      <c r="D8876" s="42" t="s">
        <v>15</v>
      </c>
      <c r="E8876">
        <v>105</v>
      </c>
      <c r="G8876" s="7"/>
      <c r="H8876"/>
      <c r="I8876" s="45"/>
    </row>
    <row r="8877" spans="2:9" x14ac:dyDescent="0.5">
      <c r="B8877" s="1">
        <v>44326</v>
      </c>
      <c r="C8877" s="42" t="s">
        <v>1</v>
      </c>
      <c r="D8877" s="42" t="s">
        <v>15</v>
      </c>
      <c r="E8877">
        <v>116</v>
      </c>
      <c r="G8877" s="7"/>
      <c r="H8877"/>
      <c r="I8877" s="45"/>
    </row>
    <row r="8878" spans="2:9" x14ac:dyDescent="0.5">
      <c r="B8878" s="1">
        <v>44326</v>
      </c>
      <c r="C8878" s="42" t="s">
        <v>1</v>
      </c>
      <c r="D8878" s="42" t="s">
        <v>15</v>
      </c>
      <c r="E8878">
        <v>127</v>
      </c>
      <c r="G8878" s="7"/>
      <c r="H8878"/>
      <c r="I8878" s="45"/>
    </row>
    <row r="8879" spans="2:9" x14ac:dyDescent="0.5">
      <c r="B8879" s="1">
        <v>44326</v>
      </c>
      <c r="C8879" s="42" t="s">
        <v>1</v>
      </c>
      <c r="D8879" s="42" t="s">
        <v>15</v>
      </c>
      <c r="E8879">
        <v>122</v>
      </c>
      <c r="G8879" s="7"/>
      <c r="H8879"/>
      <c r="I8879" s="45"/>
    </row>
    <row r="8880" spans="2:9" x14ac:dyDescent="0.5">
      <c r="B8880" s="1">
        <v>44326</v>
      </c>
      <c r="C8880" s="42" t="s">
        <v>1</v>
      </c>
      <c r="D8880" s="42" t="s">
        <v>15</v>
      </c>
      <c r="E8880">
        <v>98</v>
      </c>
      <c r="G8880" s="7"/>
      <c r="H8880"/>
      <c r="I8880" s="45"/>
    </row>
    <row r="8881" spans="2:9" x14ac:dyDescent="0.5">
      <c r="B8881" s="1">
        <v>44326</v>
      </c>
      <c r="C8881" s="42" t="s">
        <v>1</v>
      </c>
      <c r="D8881" s="42" t="s">
        <v>15</v>
      </c>
      <c r="E8881">
        <v>95</v>
      </c>
      <c r="G8881" s="7"/>
      <c r="H8881"/>
      <c r="I8881" s="45"/>
    </row>
    <row r="8882" spans="2:9" x14ac:dyDescent="0.5">
      <c r="B8882" s="1">
        <v>44326</v>
      </c>
      <c r="C8882" s="42" t="s">
        <v>1</v>
      </c>
      <c r="D8882" s="42" t="s">
        <v>15</v>
      </c>
      <c r="E8882">
        <v>115</v>
      </c>
      <c r="G8882" s="7"/>
      <c r="H8882"/>
      <c r="I8882" s="45"/>
    </row>
    <row r="8883" spans="2:9" x14ac:dyDescent="0.5">
      <c r="B8883" s="1">
        <v>44326</v>
      </c>
      <c r="C8883" s="42" t="s">
        <v>1</v>
      </c>
      <c r="D8883" s="42" t="s">
        <v>15</v>
      </c>
      <c r="E8883">
        <v>103</v>
      </c>
      <c r="G8883" s="7"/>
      <c r="H8883"/>
      <c r="I8883" s="45"/>
    </row>
    <row r="8884" spans="2:9" x14ac:dyDescent="0.5">
      <c r="B8884" s="1">
        <v>44326</v>
      </c>
      <c r="C8884" s="42" t="s">
        <v>1</v>
      </c>
      <c r="D8884" s="42" t="s">
        <v>15</v>
      </c>
      <c r="E8884">
        <v>93</v>
      </c>
      <c r="G8884" s="7"/>
      <c r="H8884"/>
      <c r="I8884" s="45"/>
    </row>
    <row r="8885" spans="2:9" x14ac:dyDescent="0.5">
      <c r="B8885" s="1">
        <v>44326</v>
      </c>
      <c r="C8885" s="42" t="s">
        <v>1</v>
      </c>
      <c r="D8885" s="42" t="s">
        <v>15</v>
      </c>
      <c r="E8885">
        <v>88</v>
      </c>
      <c r="G8885" s="7"/>
      <c r="H8885"/>
      <c r="I8885" s="45"/>
    </row>
    <row r="8886" spans="2:9" x14ac:dyDescent="0.5">
      <c r="B8886" s="1">
        <v>44326</v>
      </c>
      <c r="C8886" s="42" t="s">
        <v>1</v>
      </c>
      <c r="D8886" s="42" t="s">
        <v>15</v>
      </c>
      <c r="E8886">
        <v>94</v>
      </c>
      <c r="G8886" s="7"/>
      <c r="H8886"/>
      <c r="I8886" s="45"/>
    </row>
    <row r="8887" spans="2:9" x14ac:dyDescent="0.5">
      <c r="B8887" s="1">
        <v>44326</v>
      </c>
      <c r="C8887" s="42" t="s">
        <v>1</v>
      </c>
      <c r="D8887" s="42" t="s">
        <v>15</v>
      </c>
      <c r="E8887">
        <v>93</v>
      </c>
      <c r="G8887" s="7"/>
      <c r="H8887"/>
      <c r="I8887" s="45"/>
    </row>
    <row r="8888" spans="2:9" x14ac:dyDescent="0.5">
      <c r="B8888" s="1">
        <v>44326</v>
      </c>
      <c r="C8888" s="42" t="s">
        <v>1</v>
      </c>
      <c r="D8888" s="42" t="s">
        <v>15</v>
      </c>
      <c r="E8888">
        <v>89</v>
      </c>
      <c r="G8888" s="7"/>
      <c r="H8888"/>
      <c r="I8888" s="45"/>
    </row>
    <row r="8889" spans="2:9" x14ac:dyDescent="0.5">
      <c r="B8889" s="1">
        <v>44326</v>
      </c>
      <c r="C8889" s="42" t="s">
        <v>1</v>
      </c>
      <c r="D8889" s="42" t="s">
        <v>15</v>
      </c>
      <c r="E8889">
        <v>122</v>
      </c>
      <c r="G8889" s="7"/>
      <c r="H8889"/>
      <c r="I8889" s="45"/>
    </row>
    <row r="8890" spans="2:9" x14ac:dyDescent="0.5">
      <c r="B8890" s="1">
        <v>44326</v>
      </c>
      <c r="C8890" s="42" t="s">
        <v>1</v>
      </c>
      <c r="D8890" s="42" t="s">
        <v>15</v>
      </c>
      <c r="E8890">
        <v>81</v>
      </c>
      <c r="G8890" s="7"/>
      <c r="H8890"/>
      <c r="I8890" s="45"/>
    </row>
    <row r="8891" spans="2:9" x14ac:dyDescent="0.5">
      <c r="B8891" s="1">
        <v>44326</v>
      </c>
      <c r="C8891" s="42" t="s">
        <v>1</v>
      </c>
      <c r="D8891" s="42" t="s">
        <v>15</v>
      </c>
      <c r="E8891">
        <v>91</v>
      </c>
      <c r="G8891" s="7"/>
      <c r="H8891"/>
      <c r="I8891" s="45"/>
    </row>
    <row r="8892" spans="2:9" x14ac:dyDescent="0.5">
      <c r="B8892" s="1">
        <v>44326</v>
      </c>
      <c r="C8892" s="42" t="s">
        <v>1</v>
      </c>
      <c r="D8892" s="42" t="s">
        <v>15</v>
      </c>
      <c r="E8892">
        <v>112</v>
      </c>
      <c r="G8892" s="7"/>
      <c r="H8892"/>
      <c r="I8892" s="45"/>
    </row>
    <row r="8893" spans="2:9" x14ac:dyDescent="0.5">
      <c r="B8893" s="1">
        <v>44326</v>
      </c>
      <c r="C8893" s="42" t="s">
        <v>1</v>
      </c>
      <c r="D8893" s="42" t="s">
        <v>15</v>
      </c>
      <c r="E8893">
        <v>116</v>
      </c>
      <c r="G8893" s="7"/>
      <c r="H8893"/>
      <c r="I8893" s="45"/>
    </row>
    <row r="8894" spans="2:9" x14ac:dyDescent="0.5">
      <c r="B8894" s="1">
        <v>44326</v>
      </c>
      <c r="C8894" s="42" t="s">
        <v>1</v>
      </c>
      <c r="D8894" s="42" t="s">
        <v>15</v>
      </c>
      <c r="E8894">
        <v>131</v>
      </c>
      <c r="G8894" s="7"/>
      <c r="H8894"/>
      <c r="I8894" s="45"/>
    </row>
    <row r="8895" spans="2:9" x14ac:dyDescent="0.5">
      <c r="B8895" s="1">
        <v>44326</v>
      </c>
      <c r="C8895" s="42" t="s">
        <v>1</v>
      </c>
      <c r="D8895" s="42" t="s">
        <v>15</v>
      </c>
      <c r="E8895">
        <v>114</v>
      </c>
      <c r="G8895" s="7"/>
      <c r="H8895"/>
      <c r="I8895" s="45"/>
    </row>
    <row r="8896" spans="2:9" x14ac:dyDescent="0.5">
      <c r="B8896" s="1">
        <v>44326</v>
      </c>
      <c r="C8896" s="42" t="s">
        <v>1</v>
      </c>
      <c r="D8896" s="42" t="s">
        <v>15</v>
      </c>
      <c r="E8896">
        <v>108</v>
      </c>
      <c r="G8896" s="7"/>
      <c r="H8896"/>
      <c r="I8896" s="45"/>
    </row>
    <row r="8897" spans="2:9" x14ac:dyDescent="0.5">
      <c r="B8897" s="1">
        <v>44326</v>
      </c>
      <c r="C8897" s="42" t="s">
        <v>1</v>
      </c>
      <c r="D8897" s="42" t="s">
        <v>15</v>
      </c>
      <c r="E8897">
        <v>146</v>
      </c>
      <c r="G8897" s="7"/>
      <c r="H8897"/>
      <c r="I8897" s="45"/>
    </row>
    <row r="8898" spans="2:9" x14ac:dyDescent="0.5">
      <c r="B8898" s="1">
        <v>44326</v>
      </c>
      <c r="C8898" s="42" t="s">
        <v>1</v>
      </c>
      <c r="D8898" s="42" t="s">
        <v>15</v>
      </c>
      <c r="E8898">
        <v>131</v>
      </c>
      <c r="G8898" s="7"/>
      <c r="H8898"/>
      <c r="I8898" s="45"/>
    </row>
    <row r="8899" spans="2:9" x14ac:dyDescent="0.5">
      <c r="B8899" s="1">
        <v>44326</v>
      </c>
      <c r="C8899" s="42" t="s">
        <v>1</v>
      </c>
      <c r="D8899" s="42" t="s">
        <v>15</v>
      </c>
      <c r="E8899">
        <v>114</v>
      </c>
      <c r="G8899" s="7"/>
      <c r="H8899"/>
      <c r="I8899" s="45"/>
    </row>
    <row r="8900" spans="2:9" x14ac:dyDescent="0.5">
      <c r="B8900" s="1">
        <v>44326</v>
      </c>
      <c r="C8900" s="42" t="s">
        <v>1</v>
      </c>
      <c r="D8900" s="42" t="s">
        <v>15</v>
      </c>
      <c r="E8900">
        <v>103</v>
      </c>
      <c r="G8900" s="7"/>
      <c r="H8900"/>
      <c r="I8900" s="45"/>
    </row>
    <row r="8901" spans="2:9" x14ac:dyDescent="0.5">
      <c r="B8901" s="1">
        <v>44326</v>
      </c>
      <c r="C8901" s="42" t="s">
        <v>1</v>
      </c>
      <c r="D8901" s="42" t="s">
        <v>15</v>
      </c>
      <c r="E8901">
        <v>103</v>
      </c>
      <c r="G8901" s="7"/>
      <c r="H8901"/>
      <c r="I8901" s="45"/>
    </row>
    <row r="8902" spans="2:9" x14ac:dyDescent="0.5">
      <c r="B8902" s="1">
        <v>44326</v>
      </c>
      <c r="C8902" s="42" t="s">
        <v>1</v>
      </c>
      <c r="D8902" s="42" t="s">
        <v>15</v>
      </c>
      <c r="E8902">
        <v>91</v>
      </c>
      <c r="G8902" s="7"/>
      <c r="H8902"/>
      <c r="I8902" s="45"/>
    </row>
    <row r="8903" spans="2:9" x14ac:dyDescent="0.5">
      <c r="B8903" s="1">
        <v>44326</v>
      </c>
      <c r="C8903" s="42" t="s">
        <v>1</v>
      </c>
      <c r="D8903" s="42" t="s">
        <v>15</v>
      </c>
      <c r="E8903">
        <v>106</v>
      </c>
      <c r="G8903" s="7"/>
      <c r="H8903"/>
      <c r="I8903" s="45"/>
    </row>
    <row r="8904" spans="2:9" x14ac:dyDescent="0.5">
      <c r="B8904" s="1">
        <v>44326</v>
      </c>
      <c r="C8904" s="42" t="s">
        <v>1</v>
      </c>
      <c r="D8904" s="42" t="s">
        <v>15</v>
      </c>
      <c r="E8904">
        <v>94</v>
      </c>
      <c r="G8904" s="7"/>
      <c r="H8904"/>
      <c r="I8904" s="45"/>
    </row>
    <row r="8905" spans="2:9" x14ac:dyDescent="0.5">
      <c r="B8905" s="1">
        <v>44326</v>
      </c>
      <c r="C8905" s="42" t="s">
        <v>1</v>
      </c>
      <c r="D8905" s="42" t="s">
        <v>15</v>
      </c>
      <c r="E8905">
        <v>124</v>
      </c>
      <c r="G8905" s="7"/>
      <c r="H8905"/>
      <c r="I8905" s="45"/>
    </row>
    <row r="8906" spans="2:9" x14ac:dyDescent="0.5">
      <c r="B8906" s="1">
        <v>44326</v>
      </c>
      <c r="C8906" s="42" t="s">
        <v>1</v>
      </c>
      <c r="D8906" s="42" t="s">
        <v>15</v>
      </c>
      <c r="E8906">
        <v>146</v>
      </c>
      <c r="G8906" s="7"/>
      <c r="H8906"/>
      <c r="I8906" s="45"/>
    </row>
    <row r="8907" spans="2:9" x14ac:dyDescent="0.5">
      <c r="B8907" s="1">
        <v>44326</v>
      </c>
      <c r="C8907" s="42" t="s">
        <v>1</v>
      </c>
      <c r="D8907" s="42" t="s">
        <v>15</v>
      </c>
      <c r="E8907">
        <v>113</v>
      </c>
      <c r="G8907" s="7"/>
      <c r="H8907"/>
      <c r="I8907" s="45"/>
    </row>
    <row r="8908" spans="2:9" x14ac:dyDescent="0.5">
      <c r="B8908" s="1">
        <v>44326</v>
      </c>
      <c r="C8908" s="42" t="s">
        <v>1</v>
      </c>
      <c r="D8908" s="42" t="s">
        <v>15</v>
      </c>
      <c r="E8908">
        <v>102</v>
      </c>
      <c r="G8908" s="7"/>
      <c r="H8908"/>
      <c r="I8908" s="45"/>
    </row>
    <row r="8909" spans="2:9" x14ac:dyDescent="0.5">
      <c r="B8909" s="1">
        <v>44326</v>
      </c>
      <c r="C8909" s="42" t="s">
        <v>1</v>
      </c>
      <c r="D8909" s="42" t="s">
        <v>15</v>
      </c>
      <c r="E8909">
        <v>111</v>
      </c>
      <c r="G8909" s="7"/>
      <c r="H8909"/>
      <c r="I8909" s="45"/>
    </row>
    <row r="8910" spans="2:9" x14ac:dyDescent="0.5">
      <c r="B8910" s="1">
        <v>44326</v>
      </c>
      <c r="C8910" s="42" t="s">
        <v>1</v>
      </c>
      <c r="D8910" s="42" t="s">
        <v>15</v>
      </c>
      <c r="E8910">
        <v>113</v>
      </c>
      <c r="G8910" s="7"/>
      <c r="H8910"/>
      <c r="I8910" s="45"/>
    </row>
    <row r="8911" spans="2:9" x14ac:dyDescent="0.5">
      <c r="B8911" s="1">
        <v>44326</v>
      </c>
      <c r="C8911" s="42" t="s">
        <v>1</v>
      </c>
      <c r="D8911" s="42" t="s">
        <v>15</v>
      </c>
      <c r="E8911">
        <v>103</v>
      </c>
      <c r="G8911" s="7"/>
      <c r="H8911"/>
      <c r="I8911" s="45"/>
    </row>
    <row r="8912" spans="2:9" x14ac:dyDescent="0.5">
      <c r="B8912" s="1">
        <v>44326</v>
      </c>
      <c r="C8912" s="42" t="s">
        <v>1</v>
      </c>
      <c r="D8912" s="42" t="s">
        <v>15</v>
      </c>
      <c r="E8912">
        <v>86</v>
      </c>
      <c r="G8912" s="7"/>
      <c r="H8912"/>
      <c r="I8912" s="45"/>
    </row>
    <row r="8913" spans="2:9" x14ac:dyDescent="0.5">
      <c r="B8913" s="1">
        <v>44326</v>
      </c>
      <c r="C8913" s="42" t="s">
        <v>1</v>
      </c>
      <c r="D8913" s="42" t="s">
        <v>15</v>
      </c>
      <c r="E8913">
        <v>104</v>
      </c>
      <c r="G8913" s="7"/>
      <c r="H8913"/>
      <c r="I8913" s="45"/>
    </row>
    <row r="8914" spans="2:9" x14ac:dyDescent="0.5">
      <c r="B8914" s="1">
        <v>44326</v>
      </c>
      <c r="C8914" s="42" t="s">
        <v>1</v>
      </c>
      <c r="D8914" s="42" t="s">
        <v>15</v>
      </c>
      <c r="E8914">
        <v>98</v>
      </c>
      <c r="G8914" s="7"/>
      <c r="H8914"/>
      <c r="I8914" s="45"/>
    </row>
    <row r="8915" spans="2:9" x14ac:dyDescent="0.5">
      <c r="B8915" s="1">
        <v>44326</v>
      </c>
      <c r="C8915" s="42" t="s">
        <v>1</v>
      </c>
      <c r="D8915" s="42" t="s">
        <v>15</v>
      </c>
      <c r="E8915">
        <v>118</v>
      </c>
      <c r="G8915" s="7"/>
      <c r="H8915"/>
      <c r="I8915" s="45"/>
    </row>
    <row r="8916" spans="2:9" x14ac:dyDescent="0.5">
      <c r="B8916" s="1">
        <v>44326</v>
      </c>
      <c r="C8916" s="42" t="s">
        <v>1</v>
      </c>
      <c r="D8916" s="42" t="s">
        <v>15</v>
      </c>
      <c r="E8916">
        <v>86</v>
      </c>
      <c r="G8916" s="7"/>
      <c r="H8916"/>
      <c r="I8916" s="45"/>
    </row>
    <row r="8917" spans="2:9" x14ac:dyDescent="0.5">
      <c r="B8917" s="1">
        <v>44326</v>
      </c>
      <c r="C8917" s="42" t="s">
        <v>1</v>
      </c>
      <c r="D8917" s="42" t="s">
        <v>15</v>
      </c>
      <c r="E8917">
        <v>104</v>
      </c>
      <c r="G8917" s="7"/>
      <c r="H8917"/>
      <c r="I8917" s="45"/>
    </row>
    <row r="8918" spans="2:9" x14ac:dyDescent="0.5">
      <c r="B8918" s="1">
        <v>44326</v>
      </c>
      <c r="C8918" s="42" t="s">
        <v>1</v>
      </c>
      <c r="D8918" s="42" t="s">
        <v>15</v>
      </c>
      <c r="E8918">
        <v>118</v>
      </c>
      <c r="G8918" s="7"/>
      <c r="H8918"/>
      <c r="I8918" s="45"/>
    </row>
    <row r="8919" spans="2:9" x14ac:dyDescent="0.5">
      <c r="B8919" s="1">
        <v>44326</v>
      </c>
      <c r="C8919" s="42" t="s">
        <v>1</v>
      </c>
      <c r="D8919" s="42" t="s">
        <v>15</v>
      </c>
      <c r="E8919">
        <v>101</v>
      </c>
      <c r="G8919" s="7"/>
      <c r="H8919"/>
      <c r="I8919" s="45"/>
    </row>
    <row r="8920" spans="2:9" x14ac:dyDescent="0.5">
      <c r="B8920" s="1">
        <v>44326</v>
      </c>
      <c r="C8920" s="42" t="s">
        <v>1</v>
      </c>
      <c r="D8920" s="42" t="s">
        <v>15</v>
      </c>
      <c r="E8920">
        <v>110</v>
      </c>
      <c r="G8920" s="7"/>
      <c r="H8920"/>
      <c r="I8920" s="45"/>
    </row>
    <row r="8921" spans="2:9" x14ac:dyDescent="0.5">
      <c r="B8921" s="1">
        <v>44326</v>
      </c>
      <c r="C8921" s="42" t="s">
        <v>1</v>
      </c>
      <c r="D8921" s="42" t="s">
        <v>15</v>
      </c>
      <c r="E8921">
        <v>127</v>
      </c>
      <c r="G8921" s="7"/>
      <c r="H8921"/>
      <c r="I8921" s="45"/>
    </row>
    <row r="8922" spans="2:9" x14ac:dyDescent="0.5">
      <c r="B8922" s="1">
        <v>44326</v>
      </c>
      <c r="C8922" s="42" t="s">
        <v>1</v>
      </c>
      <c r="D8922" s="42" t="s">
        <v>15</v>
      </c>
      <c r="E8922">
        <v>99</v>
      </c>
      <c r="G8922" s="7"/>
      <c r="H8922"/>
      <c r="I8922" s="45"/>
    </row>
    <row r="8923" spans="2:9" x14ac:dyDescent="0.5">
      <c r="B8923" s="1">
        <v>44326</v>
      </c>
      <c r="C8923" s="42" t="s">
        <v>1</v>
      </c>
      <c r="D8923" s="42" t="s">
        <v>15</v>
      </c>
      <c r="E8923">
        <v>99</v>
      </c>
      <c r="G8923" s="7"/>
      <c r="H8923"/>
      <c r="I8923" s="45"/>
    </row>
    <row r="8924" spans="2:9" x14ac:dyDescent="0.5">
      <c r="B8924" s="1">
        <v>44326</v>
      </c>
      <c r="C8924" s="42" t="s">
        <v>1</v>
      </c>
      <c r="D8924" s="42" t="s">
        <v>15</v>
      </c>
      <c r="E8924">
        <v>103</v>
      </c>
      <c r="G8924" s="7"/>
      <c r="H8924"/>
      <c r="I8924" s="45"/>
    </row>
    <row r="8925" spans="2:9" x14ac:dyDescent="0.5">
      <c r="B8925" s="1">
        <v>44326</v>
      </c>
      <c r="C8925" s="42" t="s">
        <v>1</v>
      </c>
      <c r="D8925" s="42" t="s">
        <v>15</v>
      </c>
      <c r="E8925">
        <v>111</v>
      </c>
      <c r="G8925" s="7"/>
      <c r="H8925"/>
      <c r="I8925" s="45"/>
    </row>
    <row r="8926" spans="2:9" x14ac:dyDescent="0.5">
      <c r="B8926" s="1">
        <v>44326</v>
      </c>
      <c r="C8926" s="42" t="s">
        <v>1</v>
      </c>
      <c r="D8926" s="42" t="s">
        <v>15</v>
      </c>
      <c r="E8926">
        <v>96</v>
      </c>
      <c r="G8926" s="7"/>
      <c r="H8926"/>
      <c r="I8926" s="45"/>
    </row>
    <row r="8927" spans="2:9" x14ac:dyDescent="0.5">
      <c r="B8927" s="1">
        <v>44326</v>
      </c>
      <c r="C8927" s="42" t="s">
        <v>1</v>
      </c>
      <c r="D8927" s="42" t="s">
        <v>15</v>
      </c>
      <c r="E8927">
        <v>130</v>
      </c>
      <c r="G8927" s="7"/>
      <c r="H8927"/>
      <c r="I8927" s="45"/>
    </row>
    <row r="8928" spans="2:9" x14ac:dyDescent="0.5">
      <c r="B8928" s="1">
        <v>44326</v>
      </c>
      <c r="C8928" s="42" t="s">
        <v>1</v>
      </c>
      <c r="D8928" s="42" t="s">
        <v>15</v>
      </c>
      <c r="E8928">
        <v>89</v>
      </c>
      <c r="G8928" s="7"/>
      <c r="H8928"/>
      <c r="I8928" s="45"/>
    </row>
    <row r="8929" spans="2:9" x14ac:dyDescent="0.5">
      <c r="B8929" s="1">
        <v>44326</v>
      </c>
      <c r="C8929" s="42" t="s">
        <v>1</v>
      </c>
      <c r="D8929" s="42" t="s">
        <v>15</v>
      </c>
      <c r="E8929">
        <v>103</v>
      </c>
      <c r="G8929" s="7"/>
      <c r="H8929"/>
      <c r="I8929" s="45"/>
    </row>
    <row r="8930" spans="2:9" x14ac:dyDescent="0.5">
      <c r="B8930" s="1">
        <v>44326</v>
      </c>
      <c r="C8930" s="42" t="s">
        <v>1</v>
      </c>
      <c r="D8930" s="42" t="s">
        <v>15</v>
      </c>
      <c r="E8930">
        <v>100</v>
      </c>
      <c r="G8930" s="7"/>
      <c r="H8930"/>
      <c r="I8930" s="45"/>
    </row>
    <row r="8931" spans="2:9" x14ac:dyDescent="0.5">
      <c r="B8931" s="1">
        <v>44326</v>
      </c>
      <c r="C8931" s="42" t="s">
        <v>1</v>
      </c>
      <c r="D8931" s="42" t="s">
        <v>15</v>
      </c>
      <c r="E8931">
        <v>134</v>
      </c>
      <c r="G8931" s="7"/>
      <c r="H8931"/>
      <c r="I8931" s="45"/>
    </row>
    <row r="8932" spans="2:9" x14ac:dyDescent="0.5">
      <c r="B8932" s="1">
        <v>44326</v>
      </c>
      <c r="C8932" s="42" t="s">
        <v>1</v>
      </c>
      <c r="D8932" s="42" t="s">
        <v>15</v>
      </c>
      <c r="E8932">
        <v>115</v>
      </c>
      <c r="G8932" s="7"/>
      <c r="H8932"/>
      <c r="I8932" s="45"/>
    </row>
    <row r="8933" spans="2:9" x14ac:dyDescent="0.5">
      <c r="B8933" s="1">
        <v>44326</v>
      </c>
      <c r="C8933" s="42" t="s">
        <v>1</v>
      </c>
      <c r="D8933" s="42" t="s">
        <v>15</v>
      </c>
      <c r="E8933">
        <v>114</v>
      </c>
      <c r="G8933" s="7"/>
      <c r="H8933"/>
      <c r="I8933" s="45"/>
    </row>
    <row r="8934" spans="2:9" x14ac:dyDescent="0.5">
      <c r="B8934" s="1">
        <v>44326</v>
      </c>
      <c r="C8934" s="42" t="s">
        <v>1</v>
      </c>
      <c r="D8934" s="42" t="s">
        <v>15</v>
      </c>
      <c r="E8934">
        <v>112</v>
      </c>
      <c r="G8934" s="7"/>
      <c r="H8934"/>
      <c r="I8934" s="45"/>
    </row>
    <row r="8935" spans="2:9" x14ac:dyDescent="0.5">
      <c r="B8935" s="1">
        <v>44326</v>
      </c>
      <c r="C8935" s="42" t="s">
        <v>1</v>
      </c>
      <c r="D8935" s="42" t="s">
        <v>15</v>
      </c>
      <c r="E8935">
        <v>123</v>
      </c>
      <c r="G8935" s="7"/>
      <c r="H8935"/>
      <c r="I8935" s="45"/>
    </row>
    <row r="8936" spans="2:9" x14ac:dyDescent="0.5">
      <c r="B8936" s="1">
        <v>44326</v>
      </c>
      <c r="C8936" s="42" t="s">
        <v>1</v>
      </c>
      <c r="D8936" s="42" t="s">
        <v>15</v>
      </c>
      <c r="E8936">
        <v>116</v>
      </c>
      <c r="G8936" s="7"/>
      <c r="H8936"/>
      <c r="I8936" s="45"/>
    </row>
    <row r="8937" spans="2:9" x14ac:dyDescent="0.5">
      <c r="B8937" s="1">
        <v>44326</v>
      </c>
      <c r="C8937" s="42" t="s">
        <v>1</v>
      </c>
      <c r="D8937" s="42" t="s">
        <v>15</v>
      </c>
      <c r="E8937">
        <v>103</v>
      </c>
      <c r="G8937" s="7"/>
      <c r="H8937"/>
      <c r="I8937" s="45"/>
    </row>
    <row r="8938" spans="2:9" x14ac:dyDescent="0.5">
      <c r="B8938" s="1">
        <v>44326</v>
      </c>
      <c r="C8938" s="42" t="s">
        <v>1</v>
      </c>
      <c r="D8938" s="42" t="s">
        <v>15</v>
      </c>
      <c r="E8938">
        <v>104</v>
      </c>
      <c r="G8938" s="7"/>
      <c r="H8938"/>
      <c r="I8938" s="45"/>
    </row>
    <row r="8939" spans="2:9" x14ac:dyDescent="0.5">
      <c r="B8939" s="1">
        <v>44326</v>
      </c>
      <c r="C8939" s="42" t="s">
        <v>1</v>
      </c>
      <c r="D8939" s="42" t="s">
        <v>15</v>
      </c>
      <c r="E8939">
        <v>119</v>
      </c>
      <c r="G8939" s="7"/>
      <c r="H8939"/>
      <c r="I8939" s="45"/>
    </row>
    <row r="8940" spans="2:9" x14ac:dyDescent="0.5">
      <c r="B8940" s="1">
        <v>44326</v>
      </c>
      <c r="C8940" s="42" t="s">
        <v>1</v>
      </c>
      <c r="D8940" s="42" t="s">
        <v>15</v>
      </c>
      <c r="E8940">
        <v>116</v>
      </c>
      <c r="G8940" s="7"/>
      <c r="H8940"/>
      <c r="I8940" s="45"/>
    </row>
    <row r="8941" spans="2:9" x14ac:dyDescent="0.5">
      <c r="B8941" s="1">
        <v>44326</v>
      </c>
      <c r="C8941" s="42" t="s">
        <v>1</v>
      </c>
      <c r="D8941" s="42" t="s">
        <v>15</v>
      </c>
      <c r="E8941">
        <v>118</v>
      </c>
      <c r="G8941" s="7"/>
      <c r="H8941"/>
      <c r="I8941" s="45"/>
    </row>
    <row r="8942" spans="2:9" x14ac:dyDescent="0.5">
      <c r="B8942" s="1">
        <v>44326</v>
      </c>
      <c r="C8942" s="42" t="s">
        <v>1</v>
      </c>
      <c r="D8942" s="42" t="s">
        <v>15</v>
      </c>
      <c r="E8942">
        <v>97</v>
      </c>
      <c r="G8942" s="7"/>
      <c r="H8942"/>
      <c r="I8942" s="45"/>
    </row>
    <row r="8943" spans="2:9" x14ac:dyDescent="0.5">
      <c r="B8943" s="1">
        <v>44326</v>
      </c>
      <c r="C8943" s="42" t="s">
        <v>1</v>
      </c>
      <c r="D8943" s="42" t="s">
        <v>15</v>
      </c>
      <c r="E8943">
        <v>99</v>
      </c>
      <c r="G8943" s="7"/>
      <c r="H8943"/>
      <c r="I8943" s="45"/>
    </row>
    <row r="8944" spans="2:9" x14ac:dyDescent="0.5">
      <c r="B8944" s="1">
        <v>44326</v>
      </c>
      <c r="C8944" s="42" t="s">
        <v>1</v>
      </c>
      <c r="D8944" s="42" t="s">
        <v>15</v>
      </c>
      <c r="E8944">
        <v>130</v>
      </c>
      <c r="G8944" s="7"/>
      <c r="H8944"/>
      <c r="I8944" s="45"/>
    </row>
    <row r="8945" spans="2:9" x14ac:dyDescent="0.5">
      <c r="B8945" s="1">
        <v>44326</v>
      </c>
      <c r="C8945" s="42" t="s">
        <v>1</v>
      </c>
      <c r="D8945" s="42" t="s">
        <v>15</v>
      </c>
      <c r="E8945">
        <v>117</v>
      </c>
      <c r="G8945" s="7"/>
      <c r="H8945"/>
      <c r="I8945" s="45"/>
    </row>
    <row r="8946" spans="2:9" x14ac:dyDescent="0.5">
      <c r="B8946" s="1">
        <v>44326</v>
      </c>
      <c r="C8946" s="42" t="s">
        <v>1</v>
      </c>
      <c r="D8946" s="42" t="s">
        <v>15</v>
      </c>
      <c r="E8946">
        <v>120</v>
      </c>
      <c r="G8946" s="7"/>
      <c r="H8946"/>
      <c r="I8946" s="45"/>
    </row>
    <row r="8947" spans="2:9" x14ac:dyDescent="0.5">
      <c r="B8947" s="1">
        <v>44326</v>
      </c>
      <c r="C8947" s="42" t="s">
        <v>1</v>
      </c>
      <c r="D8947" s="42" t="s">
        <v>15</v>
      </c>
      <c r="E8947">
        <v>135</v>
      </c>
      <c r="G8947" s="7"/>
      <c r="H8947"/>
      <c r="I8947" s="45"/>
    </row>
    <row r="8948" spans="2:9" x14ac:dyDescent="0.5">
      <c r="B8948" s="1">
        <v>44326</v>
      </c>
      <c r="C8948" s="42" t="s">
        <v>1</v>
      </c>
      <c r="D8948" s="42" t="s">
        <v>15</v>
      </c>
      <c r="E8948">
        <v>133</v>
      </c>
      <c r="G8948" s="7"/>
      <c r="H8948"/>
      <c r="I8948" s="45"/>
    </row>
    <row r="8949" spans="2:9" x14ac:dyDescent="0.5">
      <c r="B8949" s="1">
        <v>44326</v>
      </c>
      <c r="C8949" s="42" t="s">
        <v>1</v>
      </c>
      <c r="D8949" s="42" t="s">
        <v>15</v>
      </c>
      <c r="E8949">
        <v>106</v>
      </c>
      <c r="G8949" s="7"/>
      <c r="H8949"/>
      <c r="I8949" s="45"/>
    </row>
    <row r="8950" spans="2:9" x14ac:dyDescent="0.5">
      <c r="B8950" s="1">
        <v>44326</v>
      </c>
      <c r="C8950" s="42" t="s">
        <v>1</v>
      </c>
      <c r="D8950" s="42" t="s">
        <v>15</v>
      </c>
      <c r="E8950">
        <v>113</v>
      </c>
      <c r="G8950" s="7"/>
      <c r="H8950"/>
      <c r="I8950" s="45"/>
    </row>
    <row r="8951" spans="2:9" x14ac:dyDescent="0.5">
      <c r="B8951" s="1">
        <v>44326</v>
      </c>
      <c r="C8951" s="42" t="s">
        <v>1</v>
      </c>
      <c r="D8951" s="42" t="s">
        <v>15</v>
      </c>
      <c r="E8951">
        <v>124</v>
      </c>
      <c r="G8951" s="7"/>
      <c r="H8951"/>
      <c r="I8951" s="45"/>
    </row>
    <row r="8952" spans="2:9" x14ac:dyDescent="0.5">
      <c r="B8952" s="1">
        <v>44326</v>
      </c>
      <c r="C8952" s="42" t="s">
        <v>1</v>
      </c>
      <c r="D8952" s="42" t="s">
        <v>15</v>
      </c>
      <c r="E8952">
        <v>122</v>
      </c>
      <c r="G8952" s="7"/>
      <c r="H8952"/>
      <c r="I8952" s="45"/>
    </row>
    <row r="8953" spans="2:9" x14ac:dyDescent="0.5">
      <c r="B8953" s="1">
        <v>44326</v>
      </c>
      <c r="C8953" s="42" t="s">
        <v>1</v>
      </c>
      <c r="D8953" s="42" t="s">
        <v>15</v>
      </c>
      <c r="E8953">
        <v>106</v>
      </c>
      <c r="G8953" s="7"/>
      <c r="H8953"/>
      <c r="I8953" s="45"/>
    </row>
    <row r="8954" spans="2:9" x14ac:dyDescent="0.5">
      <c r="B8954" s="1">
        <v>44326</v>
      </c>
      <c r="C8954" s="42" t="s">
        <v>1</v>
      </c>
      <c r="D8954" s="42" t="s">
        <v>15</v>
      </c>
      <c r="E8954">
        <v>108</v>
      </c>
      <c r="G8954" s="7"/>
      <c r="H8954"/>
      <c r="I8954" s="45"/>
    </row>
    <row r="8955" spans="2:9" x14ac:dyDescent="0.5">
      <c r="B8955" s="1">
        <v>44326</v>
      </c>
      <c r="C8955" s="42" t="s">
        <v>1</v>
      </c>
      <c r="D8955" s="42" t="s">
        <v>15</v>
      </c>
      <c r="E8955">
        <v>94</v>
      </c>
      <c r="G8955" s="7"/>
      <c r="H8955"/>
      <c r="I8955" s="45"/>
    </row>
    <row r="8956" spans="2:9" x14ac:dyDescent="0.5">
      <c r="B8956" s="1">
        <v>44326</v>
      </c>
      <c r="C8956" s="42" t="s">
        <v>1</v>
      </c>
      <c r="D8956" s="42" t="s">
        <v>15</v>
      </c>
      <c r="E8956">
        <v>97</v>
      </c>
      <c r="G8956" s="7"/>
      <c r="H8956"/>
      <c r="I8956" s="45"/>
    </row>
    <row r="8957" spans="2:9" x14ac:dyDescent="0.5">
      <c r="B8957" s="1">
        <v>44326</v>
      </c>
      <c r="C8957" s="42" t="s">
        <v>1</v>
      </c>
      <c r="D8957" s="42" t="s">
        <v>15</v>
      </c>
      <c r="E8957">
        <v>119</v>
      </c>
      <c r="G8957" s="7"/>
      <c r="H8957"/>
      <c r="I8957" s="45"/>
    </row>
    <row r="8958" spans="2:9" x14ac:dyDescent="0.5">
      <c r="B8958" s="1">
        <v>44326</v>
      </c>
      <c r="C8958" s="42" t="s">
        <v>1</v>
      </c>
      <c r="D8958" s="42" t="s">
        <v>15</v>
      </c>
      <c r="E8958">
        <v>120</v>
      </c>
      <c r="G8958" s="7"/>
      <c r="H8958"/>
      <c r="I8958" s="45"/>
    </row>
    <row r="8959" spans="2:9" x14ac:dyDescent="0.5">
      <c r="B8959" s="1">
        <v>44326</v>
      </c>
      <c r="C8959" s="42" t="s">
        <v>1</v>
      </c>
      <c r="D8959" s="42" t="s">
        <v>15</v>
      </c>
      <c r="E8959">
        <v>99</v>
      </c>
      <c r="G8959" s="7"/>
      <c r="H8959"/>
      <c r="I8959" s="45"/>
    </row>
    <row r="8960" spans="2:9" x14ac:dyDescent="0.5">
      <c r="B8960" s="1">
        <v>44326</v>
      </c>
      <c r="C8960" s="42" t="s">
        <v>1</v>
      </c>
      <c r="D8960" s="42" t="s">
        <v>15</v>
      </c>
      <c r="E8960">
        <v>112</v>
      </c>
      <c r="G8960" s="7"/>
      <c r="H8960"/>
      <c r="I8960" s="45"/>
    </row>
    <row r="8961" spans="2:9" x14ac:dyDescent="0.5">
      <c r="B8961" s="1">
        <v>44326</v>
      </c>
      <c r="C8961" s="42" t="s">
        <v>1</v>
      </c>
      <c r="D8961" s="42" t="s">
        <v>15</v>
      </c>
      <c r="E8961">
        <v>113</v>
      </c>
      <c r="G8961" s="7"/>
      <c r="H8961"/>
      <c r="I8961" s="45"/>
    </row>
    <row r="8962" spans="2:9" x14ac:dyDescent="0.5">
      <c r="B8962" s="1">
        <v>44326</v>
      </c>
      <c r="C8962" s="42" t="s">
        <v>1</v>
      </c>
      <c r="D8962" s="42" t="s">
        <v>15</v>
      </c>
      <c r="E8962">
        <v>131</v>
      </c>
      <c r="G8962" s="7"/>
      <c r="H8962"/>
      <c r="I8962" s="45"/>
    </row>
    <row r="8963" spans="2:9" x14ac:dyDescent="0.5">
      <c r="B8963" s="1">
        <v>44326</v>
      </c>
      <c r="C8963" s="42" t="s">
        <v>1</v>
      </c>
      <c r="D8963" s="42" t="s">
        <v>15</v>
      </c>
      <c r="E8963">
        <v>114</v>
      </c>
      <c r="G8963" s="7"/>
      <c r="H8963"/>
      <c r="I8963" s="45"/>
    </row>
    <row r="8964" spans="2:9" x14ac:dyDescent="0.5">
      <c r="B8964" s="1">
        <v>44326</v>
      </c>
      <c r="C8964" s="42" t="s">
        <v>1</v>
      </c>
      <c r="D8964" s="42" t="s">
        <v>15</v>
      </c>
      <c r="E8964">
        <v>102</v>
      </c>
      <c r="G8964" s="7"/>
      <c r="H8964"/>
      <c r="I8964" s="45"/>
    </row>
    <row r="8965" spans="2:9" x14ac:dyDescent="0.5">
      <c r="B8965" s="1">
        <v>44326</v>
      </c>
      <c r="C8965" s="42" t="s">
        <v>1</v>
      </c>
      <c r="D8965" s="42" t="s">
        <v>15</v>
      </c>
      <c r="E8965">
        <v>107</v>
      </c>
      <c r="G8965" s="7"/>
      <c r="H8965"/>
      <c r="I8965" s="45"/>
    </row>
    <row r="8966" spans="2:9" x14ac:dyDescent="0.5">
      <c r="B8966" s="1">
        <v>44326</v>
      </c>
      <c r="C8966" s="42" t="s">
        <v>1</v>
      </c>
      <c r="D8966" s="42" t="s">
        <v>15</v>
      </c>
      <c r="E8966">
        <v>112</v>
      </c>
      <c r="G8966" s="7"/>
      <c r="H8966"/>
      <c r="I8966" s="45"/>
    </row>
    <row r="8967" spans="2:9" x14ac:dyDescent="0.5">
      <c r="B8967" s="1">
        <v>44326</v>
      </c>
      <c r="C8967" s="42" t="s">
        <v>1</v>
      </c>
      <c r="D8967" s="42" t="s">
        <v>15</v>
      </c>
      <c r="E8967">
        <v>117</v>
      </c>
      <c r="G8967" s="7"/>
      <c r="H8967"/>
      <c r="I8967" s="45"/>
    </row>
    <row r="8968" spans="2:9" x14ac:dyDescent="0.5">
      <c r="B8968" s="1">
        <v>44326</v>
      </c>
      <c r="C8968" s="42" t="s">
        <v>1</v>
      </c>
      <c r="D8968" s="42" t="s">
        <v>15</v>
      </c>
      <c r="E8968">
        <v>128</v>
      </c>
      <c r="G8968" s="7"/>
      <c r="H8968"/>
      <c r="I8968" s="45"/>
    </row>
    <row r="8969" spans="2:9" x14ac:dyDescent="0.5">
      <c r="B8969" s="1">
        <v>44326</v>
      </c>
      <c r="C8969" s="42" t="s">
        <v>1</v>
      </c>
      <c r="D8969" s="42" t="s">
        <v>15</v>
      </c>
      <c r="E8969">
        <v>140</v>
      </c>
      <c r="G8969" s="7"/>
      <c r="H8969"/>
      <c r="I8969" s="45"/>
    </row>
    <row r="8970" spans="2:9" x14ac:dyDescent="0.5">
      <c r="B8970" s="1">
        <v>44326</v>
      </c>
      <c r="C8970" s="42" t="s">
        <v>1</v>
      </c>
      <c r="D8970" s="42" t="s">
        <v>15</v>
      </c>
      <c r="E8970">
        <v>97</v>
      </c>
      <c r="G8970" s="7"/>
      <c r="H8970"/>
      <c r="I8970" s="45"/>
    </row>
    <row r="8971" spans="2:9" x14ac:dyDescent="0.5">
      <c r="B8971" s="1">
        <v>44326</v>
      </c>
      <c r="C8971" s="42" t="s">
        <v>1</v>
      </c>
      <c r="D8971" s="42" t="s">
        <v>15</v>
      </c>
      <c r="E8971">
        <v>106</v>
      </c>
      <c r="G8971" s="7"/>
      <c r="H8971"/>
      <c r="I8971" s="45"/>
    </row>
    <row r="8972" spans="2:9" x14ac:dyDescent="0.5">
      <c r="B8972" s="1">
        <v>44326</v>
      </c>
      <c r="C8972" s="42" t="s">
        <v>1</v>
      </c>
      <c r="D8972" s="42" t="s">
        <v>15</v>
      </c>
      <c r="E8972">
        <v>138</v>
      </c>
      <c r="G8972" s="7"/>
      <c r="H8972"/>
      <c r="I8972" s="45"/>
    </row>
    <row r="8973" spans="2:9" x14ac:dyDescent="0.5">
      <c r="B8973" s="1">
        <v>44326</v>
      </c>
      <c r="C8973" s="42" t="s">
        <v>1</v>
      </c>
      <c r="D8973" s="42" t="s">
        <v>15</v>
      </c>
      <c r="E8973">
        <v>96</v>
      </c>
      <c r="G8973" s="7"/>
      <c r="H8973"/>
      <c r="I8973" s="45"/>
    </row>
    <row r="8974" spans="2:9" x14ac:dyDescent="0.5">
      <c r="B8974" s="1">
        <v>44326</v>
      </c>
      <c r="C8974" s="42" t="s">
        <v>1</v>
      </c>
      <c r="D8974" s="42" t="s">
        <v>15</v>
      </c>
      <c r="E8974">
        <v>100</v>
      </c>
      <c r="G8974" s="7"/>
      <c r="H8974"/>
      <c r="I8974" s="45"/>
    </row>
    <row r="8975" spans="2:9" x14ac:dyDescent="0.5">
      <c r="B8975" s="1">
        <v>44326</v>
      </c>
      <c r="C8975" s="42" t="s">
        <v>1</v>
      </c>
      <c r="D8975" s="42" t="s">
        <v>15</v>
      </c>
      <c r="E8975">
        <v>104</v>
      </c>
      <c r="G8975" s="7"/>
      <c r="H8975"/>
      <c r="I8975" s="45"/>
    </row>
    <row r="8976" spans="2:9" x14ac:dyDescent="0.5">
      <c r="B8976" s="1">
        <v>44326</v>
      </c>
      <c r="C8976" s="42" t="s">
        <v>1</v>
      </c>
      <c r="D8976" s="42" t="s">
        <v>15</v>
      </c>
      <c r="E8976">
        <v>95</v>
      </c>
      <c r="G8976" s="7"/>
      <c r="H8976"/>
      <c r="I8976" s="45"/>
    </row>
    <row r="8977" spans="2:9" x14ac:dyDescent="0.5">
      <c r="B8977" s="1">
        <v>44326</v>
      </c>
      <c r="C8977" s="42" t="s">
        <v>1</v>
      </c>
      <c r="D8977" s="42" t="s">
        <v>15</v>
      </c>
      <c r="E8977">
        <v>113</v>
      </c>
      <c r="G8977" s="7"/>
      <c r="H8977"/>
      <c r="I8977" s="45"/>
    </row>
    <row r="8978" spans="2:9" x14ac:dyDescent="0.5">
      <c r="B8978" s="1">
        <v>44326</v>
      </c>
      <c r="C8978" s="42" t="s">
        <v>1</v>
      </c>
      <c r="D8978" s="42" t="s">
        <v>15</v>
      </c>
      <c r="E8978">
        <v>118</v>
      </c>
      <c r="G8978" s="7"/>
      <c r="H8978"/>
      <c r="I8978" s="45"/>
    </row>
    <row r="8979" spans="2:9" x14ac:dyDescent="0.5">
      <c r="B8979" s="1">
        <v>44326</v>
      </c>
      <c r="C8979" s="42" t="s">
        <v>1</v>
      </c>
      <c r="D8979" s="42" t="s">
        <v>15</v>
      </c>
      <c r="E8979">
        <v>101</v>
      </c>
      <c r="G8979" s="7"/>
      <c r="H8979"/>
      <c r="I8979" s="45"/>
    </row>
    <row r="8980" spans="2:9" x14ac:dyDescent="0.5">
      <c r="B8980" s="1">
        <v>44326</v>
      </c>
      <c r="C8980" s="42" t="s">
        <v>1</v>
      </c>
      <c r="D8980" s="42" t="s">
        <v>15</v>
      </c>
      <c r="E8980">
        <v>109</v>
      </c>
      <c r="G8980" s="7"/>
      <c r="H8980"/>
      <c r="I8980" s="45"/>
    </row>
    <row r="8981" spans="2:9" x14ac:dyDescent="0.5">
      <c r="B8981" s="1">
        <v>44326</v>
      </c>
      <c r="C8981" s="42" t="s">
        <v>1</v>
      </c>
      <c r="D8981" s="42" t="s">
        <v>15</v>
      </c>
      <c r="E8981">
        <v>111</v>
      </c>
      <c r="G8981" s="7"/>
      <c r="H8981"/>
      <c r="I8981" s="45"/>
    </row>
    <row r="8982" spans="2:9" x14ac:dyDescent="0.5">
      <c r="B8982" s="1">
        <v>44326</v>
      </c>
      <c r="C8982" s="42" t="s">
        <v>1</v>
      </c>
      <c r="D8982" s="42" t="s">
        <v>15</v>
      </c>
      <c r="E8982">
        <v>113</v>
      </c>
      <c r="G8982" s="7"/>
      <c r="H8982"/>
      <c r="I8982" s="45"/>
    </row>
    <row r="8983" spans="2:9" x14ac:dyDescent="0.5">
      <c r="B8983" s="1">
        <v>44326</v>
      </c>
      <c r="C8983" s="42" t="s">
        <v>1</v>
      </c>
      <c r="D8983" s="42" t="s">
        <v>15</v>
      </c>
      <c r="E8983">
        <v>106</v>
      </c>
      <c r="G8983" s="7"/>
      <c r="H8983"/>
      <c r="I8983" s="45"/>
    </row>
    <row r="8984" spans="2:9" x14ac:dyDescent="0.5">
      <c r="B8984" s="1">
        <v>44326</v>
      </c>
      <c r="C8984" s="42" t="s">
        <v>1</v>
      </c>
      <c r="D8984" s="42" t="s">
        <v>15</v>
      </c>
      <c r="E8984">
        <v>124</v>
      </c>
      <c r="G8984" s="7"/>
      <c r="H8984"/>
      <c r="I8984" s="45"/>
    </row>
    <row r="8985" spans="2:9" x14ac:dyDescent="0.5">
      <c r="B8985" s="1">
        <v>44326</v>
      </c>
      <c r="C8985" s="42" t="s">
        <v>1</v>
      </c>
      <c r="D8985" s="42" t="s">
        <v>15</v>
      </c>
      <c r="E8985">
        <v>116</v>
      </c>
      <c r="G8985" s="7"/>
      <c r="H8985"/>
      <c r="I8985" s="45"/>
    </row>
    <row r="8986" spans="2:9" x14ac:dyDescent="0.5">
      <c r="B8986" s="1">
        <v>44326</v>
      </c>
      <c r="C8986" s="42" t="s">
        <v>1</v>
      </c>
      <c r="D8986" s="42" t="s">
        <v>15</v>
      </c>
      <c r="E8986">
        <v>107</v>
      </c>
      <c r="G8986" s="7"/>
      <c r="H8986"/>
      <c r="I8986" s="45"/>
    </row>
    <row r="8987" spans="2:9" x14ac:dyDescent="0.5">
      <c r="B8987" s="1">
        <v>44326</v>
      </c>
      <c r="C8987" s="42" t="s">
        <v>1</v>
      </c>
      <c r="D8987" s="42" t="s">
        <v>15</v>
      </c>
      <c r="E8987">
        <v>125</v>
      </c>
      <c r="G8987" s="7"/>
      <c r="H8987"/>
      <c r="I8987" s="45"/>
    </row>
    <row r="8988" spans="2:9" x14ac:dyDescent="0.5">
      <c r="B8988" s="1">
        <v>44326</v>
      </c>
      <c r="C8988" s="42" t="s">
        <v>1</v>
      </c>
      <c r="D8988" s="42" t="s">
        <v>15</v>
      </c>
      <c r="E8988">
        <v>98</v>
      </c>
      <c r="G8988" s="7"/>
      <c r="H8988"/>
      <c r="I8988" s="45"/>
    </row>
    <row r="8989" spans="2:9" x14ac:dyDescent="0.5">
      <c r="B8989" s="1">
        <v>44326</v>
      </c>
      <c r="C8989" s="42" t="s">
        <v>1</v>
      </c>
      <c r="D8989" s="42" t="s">
        <v>15</v>
      </c>
      <c r="E8989">
        <v>111</v>
      </c>
      <c r="G8989" s="7"/>
      <c r="H8989"/>
      <c r="I8989" s="45"/>
    </row>
    <row r="8990" spans="2:9" x14ac:dyDescent="0.5">
      <c r="B8990" s="1">
        <v>44326</v>
      </c>
      <c r="C8990" s="42" t="s">
        <v>1</v>
      </c>
      <c r="D8990" s="42" t="s">
        <v>15</v>
      </c>
      <c r="E8990">
        <v>120</v>
      </c>
      <c r="G8990" s="7"/>
      <c r="H8990"/>
      <c r="I8990" s="45"/>
    </row>
    <row r="8991" spans="2:9" x14ac:dyDescent="0.5">
      <c r="B8991" s="1">
        <v>44326</v>
      </c>
      <c r="C8991" s="42" t="s">
        <v>1</v>
      </c>
      <c r="D8991" s="42" t="s">
        <v>15</v>
      </c>
      <c r="E8991">
        <v>97</v>
      </c>
      <c r="G8991" s="7"/>
      <c r="H8991"/>
      <c r="I8991" s="45"/>
    </row>
    <row r="8992" spans="2:9" x14ac:dyDescent="0.5">
      <c r="B8992" s="1">
        <v>44326</v>
      </c>
      <c r="C8992" s="42" t="s">
        <v>1</v>
      </c>
      <c r="D8992" s="42" t="s">
        <v>15</v>
      </c>
      <c r="E8992">
        <v>125</v>
      </c>
      <c r="G8992" s="7"/>
      <c r="H8992"/>
      <c r="I8992" s="45"/>
    </row>
    <row r="8993" spans="2:9" x14ac:dyDescent="0.5">
      <c r="B8993" s="1">
        <v>44326</v>
      </c>
      <c r="C8993" s="42" t="s">
        <v>1</v>
      </c>
      <c r="D8993" s="42" t="s">
        <v>15</v>
      </c>
      <c r="E8993">
        <v>110</v>
      </c>
      <c r="G8993" s="7"/>
      <c r="H8993"/>
      <c r="I8993" s="45"/>
    </row>
    <row r="8994" spans="2:9" x14ac:dyDescent="0.5">
      <c r="B8994" s="1">
        <v>44326</v>
      </c>
      <c r="C8994" s="42" t="s">
        <v>1</v>
      </c>
      <c r="D8994" s="42" t="s">
        <v>15</v>
      </c>
      <c r="E8994">
        <v>97</v>
      </c>
      <c r="G8994" s="7"/>
      <c r="H8994"/>
      <c r="I8994" s="45"/>
    </row>
    <row r="8995" spans="2:9" x14ac:dyDescent="0.5">
      <c r="B8995" s="1">
        <v>44326</v>
      </c>
      <c r="C8995" s="42" t="s">
        <v>1</v>
      </c>
      <c r="D8995" s="42" t="s">
        <v>15</v>
      </c>
      <c r="E8995">
        <v>108</v>
      </c>
      <c r="G8995" s="7"/>
      <c r="H8995"/>
      <c r="I8995" s="45"/>
    </row>
    <row r="8996" spans="2:9" x14ac:dyDescent="0.5">
      <c r="B8996" s="1">
        <v>44326</v>
      </c>
      <c r="C8996" s="42" t="s">
        <v>1</v>
      </c>
      <c r="D8996" s="42" t="s">
        <v>15</v>
      </c>
      <c r="E8996">
        <v>89</v>
      </c>
      <c r="G8996" s="7"/>
      <c r="H8996"/>
      <c r="I8996" s="45"/>
    </row>
    <row r="8997" spans="2:9" x14ac:dyDescent="0.5">
      <c r="B8997" s="1">
        <v>44326</v>
      </c>
      <c r="C8997" s="42" t="s">
        <v>1</v>
      </c>
      <c r="D8997" s="42" t="s">
        <v>15</v>
      </c>
      <c r="E8997">
        <v>134</v>
      </c>
      <c r="G8997" s="7"/>
      <c r="H8997"/>
      <c r="I8997" s="45"/>
    </row>
    <row r="8998" spans="2:9" x14ac:dyDescent="0.5">
      <c r="B8998" s="1">
        <v>44326</v>
      </c>
      <c r="C8998" s="42" t="s">
        <v>1</v>
      </c>
      <c r="D8998" s="42" t="s">
        <v>15</v>
      </c>
      <c r="E8998">
        <v>132</v>
      </c>
      <c r="G8998" s="7"/>
      <c r="H8998"/>
      <c r="I8998" s="45"/>
    </row>
    <row r="8999" spans="2:9" x14ac:dyDescent="0.5">
      <c r="B8999" s="1">
        <v>44326</v>
      </c>
      <c r="C8999" s="42" t="s">
        <v>1</v>
      </c>
      <c r="D8999" s="42" t="s">
        <v>15</v>
      </c>
      <c r="E8999">
        <v>85</v>
      </c>
      <c r="G8999" s="7"/>
      <c r="H8999"/>
      <c r="I8999" s="45"/>
    </row>
    <row r="9000" spans="2:9" x14ac:dyDescent="0.5">
      <c r="B9000" s="1">
        <v>44326</v>
      </c>
      <c r="C9000" s="42" t="s">
        <v>1</v>
      </c>
      <c r="D9000" s="42" t="s">
        <v>15</v>
      </c>
      <c r="E9000">
        <v>102</v>
      </c>
      <c r="G9000" s="7"/>
      <c r="H9000"/>
      <c r="I9000" s="45"/>
    </row>
    <row r="9001" spans="2:9" x14ac:dyDescent="0.5">
      <c r="B9001" s="1">
        <v>44326</v>
      </c>
      <c r="C9001" s="42" t="s">
        <v>1</v>
      </c>
      <c r="D9001" s="42" t="s">
        <v>15</v>
      </c>
      <c r="E9001">
        <v>96</v>
      </c>
      <c r="G9001" s="7"/>
      <c r="H9001"/>
      <c r="I9001" s="45"/>
    </row>
    <row r="9002" spans="2:9" x14ac:dyDescent="0.5">
      <c r="B9002" s="1">
        <v>44326</v>
      </c>
      <c r="C9002" s="42" t="s">
        <v>1</v>
      </c>
      <c r="D9002" s="42" t="s">
        <v>15</v>
      </c>
      <c r="E9002">
        <v>105</v>
      </c>
      <c r="G9002" s="7"/>
      <c r="H9002"/>
      <c r="I9002" s="45"/>
    </row>
    <row r="9003" spans="2:9" x14ac:dyDescent="0.5">
      <c r="B9003" s="1">
        <v>44326</v>
      </c>
      <c r="C9003" s="42" t="s">
        <v>1</v>
      </c>
      <c r="D9003" s="42" t="s">
        <v>15</v>
      </c>
      <c r="E9003">
        <v>127</v>
      </c>
      <c r="G9003" s="7"/>
      <c r="H9003"/>
      <c r="I9003" s="45"/>
    </row>
    <row r="9004" spans="2:9" x14ac:dyDescent="0.5">
      <c r="B9004" s="1">
        <v>44326</v>
      </c>
      <c r="C9004" s="42" t="s">
        <v>1</v>
      </c>
      <c r="D9004" s="42" t="s">
        <v>15</v>
      </c>
      <c r="E9004">
        <v>109</v>
      </c>
      <c r="G9004" s="7"/>
      <c r="H9004"/>
      <c r="I9004" s="45"/>
    </row>
    <row r="9005" spans="2:9" x14ac:dyDescent="0.5">
      <c r="B9005" s="1">
        <v>44326</v>
      </c>
      <c r="C9005" s="42" t="s">
        <v>575</v>
      </c>
      <c r="D9005" s="42" t="s">
        <v>11</v>
      </c>
      <c r="E9005">
        <v>272</v>
      </c>
      <c r="G9005" s="7"/>
      <c r="H9005"/>
      <c r="I9005" s="45"/>
    </row>
    <row r="9006" spans="2:9" x14ac:dyDescent="0.5">
      <c r="B9006" s="1">
        <v>44326</v>
      </c>
      <c r="C9006" s="42" t="s">
        <v>570</v>
      </c>
      <c r="D9006" s="42" t="s">
        <v>15</v>
      </c>
      <c r="E9006">
        <v>134</v>
      </c>
      <c r="G9006" s="7"/>
      <c r="H9006"/>
      <c r="I9006" s="45"/>
    </row>
    <row r="9007" spans="2:9" x14ac:dyDescent="0.5">
      <c r="B9007" s="1">
        <v>44326</v>
      </c>
      <c r="C9007" s="42" t="s">
        <v>570</v>
      </c>
      <c r="D9007" s="42" t="s">
        <v>15</v>
      </c>
      <c r="E9007">
        <v>172</v>
      </c>
      <c r="G9007" s="7"/>
      <c r="H9007"/>
      <c r="I9007" s="45"/>
    </row>
    <row r="9008" spans="2:9" x14ac:dyDescent="0.5">
      <c r="B9008" s="1">
        <v>44326</v>
      </c>
      <c r="C9008" s="42" t="s">
        <v>576</v>
      </c>
      <c r="D9008" s="42" t="s">
        <v>15</v>
      </c>
      <c r="E9008">
        <v>129</v>
      </c>
      <c r="G9008" s="7"/>
      <c r="H9008"/>
      <c r="I9008" s="45"/>
    </row>
    <row r="9009" spans="2:9" x14ac:dyDescent="0.5">
      <c r="B9009" s="1">
        <v>44326</v>
      </c>
      <c r="C9009" s="42" t="s">
        <v>27</v>
      </c>
      <c r="D9009" s="42" t="s">
        <v>15</v>
      </c>
      <c r="E9009">
        <v>155</v>
      </c>
      <c r="F9009">
        <v>31.8</v>
      </c>
      <c r="G9009" s="7"/>
      <c r="H9009"/>
      <c r="I9009" s="45"/>
    </row>
    <row r="9010" spans="2:9" x14ac:dyDescent="0.5">
      <c r="B9010" s="1">
        <v>44326</v>
      </c>
      <c r="C9010" s="42" t="s">
        <v>27</v>
      </c>
      <c r="D9010" s="42" t="s">
        <v>15</v>
      </c>
      <c r="E9010">
        <v>163</v>
      </c>
      <c r="F9010">
        <v>38.6</v>
      </c>
      <c r="G9010" s="7"/>
      <c r="H9010"/>
      <c r="I9010" s="45"/>
    </row>
    <row r="9011" spans="2:9" x14ac:dyDescent="0.5">
      <c r="B9011" s="1">
        <v>44326</v>
      </c>
      <c r="C9011" s="42" t="s">
        <v>27</v>
      </c>
      <c r="D9011" s="42" t="s">
        <v>15</v>
      </c>
      <c r="E9011">
        <v>161</v>
      </c>
      <c r="F9011">
        <v>44.2</v>
      </c>
      <c r="G9011" s="7"/>
      <c r="H9011"/>
      <c r="I9011" s="45"/>
    </row>
    <row r="9012" spans="2:9" x14ac:dyDescent="0.5">
      <c r="B9012" s="1">
        <v>44326</v>
      </c>
      <c r="C9012" s="42" t="s">
        <v>27</v>
      </c>
      <c r="D9012" s="42" t="s">
        <v>15</v>
      </c>
      <c r="E9012">
        <v>138</v>
      </c>
      <c r="F9012">
        <v>26.7</v>
      </c>
      <c r="G9012" s="7"/>
      <c r="H9012"/>
      <c r="I9012" s="45"/>
    </row>
    <row r="9013" spans="2:9" x14ac:dyDescent="0.5">
      <c r="B9013" s="1">
        <v>44326</v>
      </c>
      <c r="C9013" s="42" t="s">
        <v>575</v>
      </c>
      <c r="D9013" s="42" t="s">
        <v>11</v>
      </c>
      <c r="E9013">
        <v>277</v>
      </c>
      <c r="G9013" s="7"/>
      <c r="H9013"/>
      <c r="I9013" s="45"/>
    </row>
    <row r="9014" spans="2:9" x14ac:dyDescent="0.5">
      <c r="B9014" s="1">
        <v>44326</v>
      </c>
      <c r="C9014" s="42" t="s">
        <v>289</v>
      </c>
      <c r="D9014" s="42"/>
      <c r="E9014">
        <v>88</v>
      </c>
      <c r="G9014" s="7"/>
      <c r="H9014"/>
      <c r="I9014" s="45"/>
    </row>
    <row r="9015" spans="2:9" x14ac:dyDescent="0.5">
      <c r="B9015" s="1">
        <v>44326</v>
      </c>
      <c r="C9015" s="42" t="s">
        <v>570</v>
      </c>
      <c r="D9015" s="42" t="s">
        <v>15</v>
      </c>
      <c r="E9015">
        <v>141</v>
      </c>
      <c r="G9015" s="7"/>
      <c r="H9015"/>
      <c r="I9015" s="45"/>
    </row>
    <row r="9016" spans="2:9" x14ac:dyDescent="0.5">
      <c r="B9016" s="1">
        <v>44326</v>
      </c>
      <c r="C9016" s="42" t="s">
        <v>575</v>
      </c>
      <c r="D9016" s="42" t="s">
        <v>11</v>
      </c>
      <c r="E9016">
        <v>212</v>
      </c>
      <c r="G9016" s="7"/>
      <c r="H9016"/>
      <c r="I9016" s="45"/>
    </row>
    <row r="9017" spans="2:9" x14ac:dyDescent="0.5">
      <c r="B9017" s="1">
        <v>44326</v>
      </c>
      <c r="C9017" s="42" t="s">
        <v>578</v>
      </c>
      <c r="D9017" s="42" t="s">
        <v>15</v>
      </c>
      <c r="E9017">
        <v>159</v>
      </c>
      <c r="G9017" s="7"/>
      <c r="H9017"/>
      <c r="I9017" s="45"/>
    </row>
    <row r="9018" spans="2:9" x14ac:dyDescent="0.5">
      <c r="B9018" s="1">
        <v>44326</v>
      </c>
      <c r="C9018" s="42" t="s">
        <v>27</v>
      </c>
      <c r="D9018" s="42" t="s">
        <v>15</v>
      </c>
      <c r="E9018">
        <v>153</v>
      </c>
      <c r="F9018">
        <v>33.9</v>
      </c>
      <c r="G9018" s="7"/>
      <c r="H9018"/>
      <c r="I9018" s="45"/>
    </row>
    <row r="9019" spans="2:9" x14ac:dyDescent="0.5">
      <c r="B9019" s="1">
        <v>44326</v>
      </c>
      <c r="C9019" s="42" t="s">
        <v>27</v>
      </c>
      <c r="D9019" s="42" t="s">
        <v>15</v>
      </c>
      <c r="E9019">
        <v>170</v>
      </c>
      <c r="F9019">
        <v>46.9</v>
      </c>
      <c r="G9019" s="7"/>
      <c r="H9019"/>
      <c r="I9019" s="45"/>
    </row>
    <row r="9020" spans="2:9" x14ac:dyDescent="0.5">
      <c r="B9020" s="1">
        <v>44326</v>
      </c>
      <c r="C9020" s="42" t="s">
        <v>27</v>
      </c>
      <c r="D9020" s="42" t="s">
        <v>15</v>
      </c>
      <c r="E9020">
        <v>135</v>
      </c>
      <c r="F9020">
        <v>24</v>
      </c>
      <c r="G9020" s="7"/>
      <c r="H9020"/>
      <c r="I9020" s="45"/>
    </row>
    <row r="9021" spans="2:9" x14ac:dyDescent="0.5">
      <c r="B9021" s="1">
        <v>44326</v>
      </c>
      <c r="C9021" s="42" t="s">
        <v>576</v>
      </c>
      <c r="D9021" s="42" t="s">
        <v>15</v>
      </c>
      <c r="E9021">
        <v>126</v>
      </c>
      <c r="G9021" s="7"/>
      <c r="H9021"/>
      <c r="I9021" s="45"/>
    </row>
    <row r="9022" spans="2:9" x14ac:dyDescent="0.5">
      <c r="B9022" s="1">
        <v>44326</v>
      </c>
      <c r="C9022" s="42" t="s">
        <v>575</v>
      </c>
      <c r="D9022" s="42" t="s">
        <v>11</v>
      </c>
      <c r="E9022">
        <v>250</v>
      </c>
      <c r="G9022" s="7"/>
      <c r="H9022"/>
      <c r="I9022" s="45"/>
    </row>
    <row r="9023" spans="2:9" x14ac:dyDescent="0.5">
      <c r="B9023" s="1">
        <v>44326</v>
      </c>
      <c r="C9023" s="42" t="s">
        <v>576</v>
      </c>
      <c r="D9023" s="42" t="s">
        <v>15</v>
      </c>
      <c r="E9023">
        <v>139</v>
      </c>
      <c r="G9023" s="7"/>
      <c r="H9023"/>
      <c r="I9023" s="45"/>
    </row>
    <row r="9024" spans="2:9" x14ac:dyDescent="0.5">
      <c r="B9024" s="1">
        <v>44326</v>
      </c>
      <c r="C9024" s="42" t="s">
        <v>570</v>
      </c>
      <c r="D9024" s="42" t="s">
        <v>15</v>
      </c>
      <c r="E9024">
        <v>157</v>
      </c>
      <c r="G9024" s="7"/>
      <c r="H9024"/>
      <c r="I9024" s="45"/>
    </row>
    <row r="9025" spans="2:9" x14ac:dyDescent="0.5">
      <c r="B9025" s="1">
        <v>44326</v>
      </c>
      <c r="C9025" s="42" t="s">
        <v>27</v>
      </c>
      <c r="D9025" s="42" t="s">
        <v>15</v>
      </c>
      <c r="E9025">
        <v>166</v>
      </c>
      <c r="F9025">
        <v>41.9</v>
      </c>
      <c r="G9025" s="7"/>
      <c r="H9025"/>
      <c r="I9025" s="45"/>
    </row>
    <row r="9026" spans="2:9" x14ac:dyDescent="0.5">
      <c r="B9026" s="1">
        <v>44326</v>
      </c>
      <c r="C9026" s="42" t="s">
        <v>576</v>
      </c>
      <c r="D9026" s="42" t="s">
        <v>15</v>
      </c>
      <c r="E9026">
        <v>137</v>
      </c>
      <c r="G9026" s="7"/>
      <c r="H9026"/>
      <c r="I9026" s="45"/>
    </row>
    <row r="9027" spans="2:9" x14ac:dyDescent="0.5">
      <c r="B9027" s="1">
        <v>44326</v>
      </c>
      <c r="C9027" s="42" t="s">
        <v>570</v>
      </c>
      <c r="D9027" s="42" t="s">
        <v>15</v>
      </c>
      <c r="E9027">
        <v>178</v>
      </c>
      <c r="G9027" s="7"/>
      <c r="H9027"/>
      <c r="I9027" s="45"/>
    </row>
    <row r="9028" spans="2:9" x14ac:dyDescent="0.5">
      <c r="B9028" s="1">
        <v>44326</v>
      </c>
      <c r="C9028" s="42" t="s">
        <v>576</v>
      </c>
      <c r="D9028" s="42" t="s">
        <v>15</v>
      </c>
      <c r="E9028">
        <v>127</v>
      </c>
      <c r="G9028" s="7"/>
      <c r="H9028"/>
      <c r="I9028" s="45"/>
    </row>
    <row r="9029" spans="2:9" x14ac:dyDescent="0.5">
      <c r="B9029" s="1">
        <v>44326</v>
      </c>
      <c r="C9029" s="42" t="s">
        <v>578</v>
      </c>
      <c r="D9029" s="42" t="s">
        <v>15</v>
      </c>
      <c r="E9029">
        <v>158</v>
      </c>
      <c r="G9029" s="7"/>
      <c r="H9029"/>
      <c r="I9029" s="45"/>
    </row>
    <row r="9030" spans="2:9" x14ac:dyDescent="0.5">
      <c r="B9030" s="1">
        <v>44326</v>
      </c>
      <c r="C9030" s="42" t="s">
        <v>27</v>
      </c>
      <c r="D9030" s="42" t="s">
        <v>15</v>
      </c>
      <c r="E9030">
        <v>150</v>
      </c>
      <c r="F9030">
        <v>30.4</v>
      </c>
      <c r="G9030" s="7"/>
      <c r="H9030"/>
      <c r="I9030" s="45"/>
    </row>
    <row r="9031" spans="2:9" x14ac:dyDescent="0.5">
      <c r="B9031" s="1">
        <v>44326</v>
      </c>
      <c r="C9031" s="42" t="s">
        <v>27</v>
      </c>
      <c r="D9031" s="42" t="s">
        <v>15</v>
      </c>
      <c r="E9031">
        <v>158</v>
      </c>
      <c r="F9031">
        <v>36.299999999999997</v>
      </c>
      <c r="G9031" s="7"/>
      <c r="H9031"/>
      <c r="I9031" s="45"/>
    </row>
    <row r="9032" spans="2:9" x14ac:dyDescent="0.5">
      <c r="B9032" s="1">
        <v>44326</v>
      </c>
      <c r="C9032" s="42" t="s">
        <v>27</v>
      </c>
      <c r="D9032" s="42" t="s">
        <v>15</v>
      </c>
      <c r="E9032">
        <v>182</v>
      </c>
      <c r="F9032">
        <v>54.9</v>
      </c>
      <c r="G9032" s="7"/>
      <c r="H9032"/>
      <c r="I9032" s="45"/>
    </row>
    <row r="9033" spans="2:9" x14ac:dyDescent="0.5">
      <c r="B9033" s="1">
        <v>44326</v>
      </c>
      <c r="C9033" s="42" t="s">
        <v>27</v>
      </c>
      <c r="D9033" s="42" t="s">
        <v>15</v>
      </c>
      <c r="E9033">
        <v>176</v>
      </c>
      <c r="F9033">
        <v>53.4</v>
      </c>
      <c r="G9033" s="7"/>
      <c r="H9033"/>
      <c r="I9033" s="45"/>
    </row>
    <row r="9034" spans="2:9" x14ac:dyDescent="0.5">
      <c r="B9034" s="1">
        <v>44326</v>
      </c>
      <c r="C9034" s="42" t="s">
        <v>27</v>
      </c>
      <c r="D9034" s="42" t="s">
        <v>15</v>
      </c>
      <c r="E9034">
        <v>194</v>
      </c>
      <c r="F9034">
        <v>59.8</v>
      </c>
      <c r="G9034" s="7"/>
      <c r="H9034"/>
      <c r="I9034" s="45"/>
    </row>
    <row r="9035" spans="2:9" x14ac:dyDescent="0.5">
      <c r="B9035" s="1">
        <v>44326</v>
      </c>
      <c r="C9035" s="42" t="s">
        <v>27</v>
      </c>
      <c r="D9035" s="42" t="s">
        <v>15</v>
      </c>
      <c r="E9035">
        <v>238</v>
      </c>
      <c r="F9035">
        <v>126.9</v>
      </c>
      <c r="G9035" s="7"/>
      <c r="H9035"/>
      <c r="I9035" s="45"/>
    </row>
    <row r="9036" spans="2:9" x14ac:dyDescent="0.5">
      <c r="B9036" s="1">
        <v>44326</v>
      </c>
      <c r="C9036" s="42" t="s">
        <v>27</v>
      </c>
      <c r="D9036" s="42" t="s">
        <v>15</v>
      </c>
      <c r="E9036">
        <v>176</v>
      </c>
      <c r="F9036">
        <v>58.9</v>
      </c>
      <c r="G9036" s="7"/>
      <c r="H9036"/>
      <c r="I9036" s="45"/>
    </row>
    <row r="9037" spans="2:9" x14ac:dyDescent="0.5">
      <c r="B9037" s="1">
        <v>44326</v>
      </c>
      <c r="C9037" s="42" t="s">
        <v>27</v>
      </c>
      <c r="D9037" s="42" t="s">
        <v>15</v>
      </c>
      <c r="E9037">
        <v>216</v>
      </c>
      <c r="F9037">
        <v>96</v>
      </c>
      <c r="G9037" s="7"/>
      <c r="H9037"/>
      <c r="I9037" s="45"/>
    </row>
    <row r="9038" spans="2:9" x14ac:dyDescent="0.5">
      <c r="B9038" s="1">
        <v>44326</v>
      </c>
      <c r="C9038" s="42" t="s">
        <v>27</v>
      </c>
      <c r="D9038" s="42" t="s">
        <v>15</v>
      </c>
      <c r="E9038">
        <v>224</v>
      </c>
      <c r="F9038">
        <v>99.8</v>
      </c>
      <c r="G9038" s="7"/>
      <c r="H9038"/>
      <c r="I9038" s="45"/>
    </row>
    <row r="9039" spans="2:9" x14ac:dyDescent="0.5">
      <c r="B9039" s="1">
        <v>44326</v>
      </c>
      <c r="C9039" s="42" t="s">
        <v>27</v>
      </c>
      <c r="D9039" s="42" t="s">
        <v>15</v>
      </c>
      <c r="E9039">
        <v>194</v>
      </c>
      <c r="F9039">
        <v>69</v>
      </c>
      <c r="G9039" s="7"/>
      <c r="H9039"/>
      <c r="I9039" s="45"/>
    </row>
    <row r="9040" spans="2:9" x14ac:dyDescent="0.5">
      <c r="B9040" s="1">
        <v>44326</v>
      </c>
      <c r="C9040" s="42" t="s">
        <v>27</v>
      </c>
      <c r="D9040" s="42" t="s">
        <v>15</v>
      </c>
      <c r="E9040">
        <v>193</v>
      </c>
      <c r="F9040">
        <v>61.7</v>
      </c>
      <c r="G9040" s="7"/>
      <c r="H9040"/>
      <c r="I9040" s="45"/>
    </row>
    <row r="9041" spans="2:9" x14ac:dyDescent="0.5">
      <c r="B9041" s="1">
        <v>44326</v>
      </c>
      <c r="C9041" s="42" t="s">
        <v>27</v>
      </c>
      <c r="D9041" s="42" t="s">
        <v>15</v>
      </c>
      <c r="E9041">
        <v>203</v>
      </c>
      <c r="F9041">
        <v>81.5</v>
      </c>
      <c r="G9041" s="7"/>
      <c r="H9041"/>
      <c r="I9041" s="45"/>
    </row>
    <row r="9042" spans="2:9" x14ac:dyDescent="0.5">
      <c r="B9042" s="1">
        <v>44326</v>
      </c>
      <c r="C9042" s="42" t="s">
        <v>578</v>
      </c>
      <c r="D9042" s="42" t="s">
        <v>15</v>
      </c>
      <c r="E9042">
        <v>169</v>
      </c>
      <c r="G9042" s="7"/>
      <c r="H9042"/>
      <c r="I9042" s="45"/>
    </row>
    <row r="9043" spans="2:9" x14ac:dyDescent="0.5">
      <c r="B9043" s="1">
        <v>44326</v>
      </c>
      <c r="C9043" s="42" t="s">
        <v>27</v>
      </c>
      <c r="D9043" s="42" t="s">
        <v>15</v>
      </c>
      <c r="E9043">
        <v>156</v>
      </c>
      <c r="F9043">
        <v>31.2</v>
      </c>
      <c r="G9043" s="7"/>
      <c r="H9043"/>
      <c r="I9043" s="45"/>
    </row>
    <row r="9044" spans="2:9" x14ac:dyDescent="0.5">
      <c r="B9044" s="1">
        <v>44326</v>
      </c>
      <c r="C9044" s="42" t="s">
        <v>577</v>
      </c>
      <c r="D9044" s="42" t="s">
        <v>11</v>
      </c>
      <c r="E9044">
        <v>241</v>
      </c>
      <c r="G9044" s="7"/>
      <c r="H9044"/>
      <c r="I9044" s="45"/>
    </row>
    <row r="9045" spans="2:9" x14ac:dyDescent="0.5">
      <c r="B9045" s="1">
        <v>44326</v>
      </c>
      <c r="C9045" s="42" t="s">
        <v>27</v>
      </c>
      <c r="D9045" s="42" t="s">
        <v>15</v>
      </c>
      <c r="E9045">
        <v>145</v>
      </c>
      <c r="F9045">
        <v>25.8</v>
      </c>
      <c r="G9045" s="7"/>
      <c r="H9045"/>
      <c r="I9045" s="45"/>
    </row>
    <row r="9046" spans="2:9" x14ac:dyDescent="0.5">
      <c r="B9046" s="1">
        <v>44326</v>
      </c>
      <c r="C9046" s="42" t="s">
        <v>27</v>
      </c>
      <c r="D9046" s="42" t="s">
        <v>15</v>
      </c>
      <c r="E9046">
        <v>187</v>
      </c>
      <c r="F9046">
        <v>55.5</v>
      </c>
      <c r="G9046" s="7"/>
      <c r="H9046"/>
      <c r="I9046" s="45"/>
    </row>
    <row r="9047" spans="2:9" x14ac:dyDescent="0.5">
      <c r="B9047" s="1">
        <v>44326</v>
      </c>
      <c r="C9047" s="42" t="s">
        <v>27</v>
      </c>
      <c r="D9047" s="42" t="s">
        <v>15</v>
      </c>
      <c r="E9047">
        <v>206</v>
      </c>
      <c r="F9047">
        <v>77</v>
      </c>
      <c r="G9047" s="7"/>
      <c r="H9047"/>
      <c r="I9047" s="45"/>
    </row>
    <row r="9048" spans="2:9" x14ac:dyDescent="0.5">
      <c r="B9048" s="1">
        <v>44326</v>
      </c>
      <c r="C9048" s="42" t="s">
        <v>289</v>
      </c>
      <c r="D9048" s="42"/>
      <c r="E9048">
        <v>125</v>
      </c>
      <c r="G9048" s="7"/>
      <c r="H9048"/>
      <c r="I9048" s="45"/>
    </row>
    <row r="9049" spans="2:9" x14ac:dyDescent="0.5">
      <c r="B9049" s="1">
        <v>44326</v>
      </c>
      <c r="C9049" s="42" t="s">
        <v>27</v>
      </c>
      <c r="D9049" s="42" t="s">
        <v>15</v>
      </c>
      <c r="E9049">
        <v>159</v>
      </c>
      <c r="F9049">
        <v>41.8</v>
      </c>
      <c r="G9049" s="7"/>
      <c r="H9049"/>
      <c r="I9049" s="45"/>
    </row>
    <row r="9050" spans="2:9" x14ac:dyDescent="0.5">
      <c r="B9050" s="1">
        <v>44326</v>
      </c>
      <c r="C9050" s="42" t="s">
        <v>27</v>
      </c>
      <c r="D9050" s="42" t="s">
        <v>15</v>
      </c>
      <c r="E9050">
        <v>185</v>
      </c>
      <c r="F9050">
        <v>66.3</v>
      </c>
      <c r="G9050" s="7"/>
      <c r="H9050"/>
      <c r="I9050" s="45"/>
    </row>
    <row r="9051" spans="2:9" x14ac:dyDescent="0.5">
      <c r="B9051" s="1">
        <v>44326</v>
      </c>
      <c r="C9051" s="42" t="s">
        <v>27</v>
      </c>
      <c r="D9051" s="42" t="s">
        <v>15</v>
      </c>
      <c r="E9051">
        <v>182</v>
      </c>
      <c r="F9051">
        <v>59.1</v>
      </c>
      <c r="G9051" s="7"/>
      <c r="H9051"/>
      <c r="I9051" s="45"/>
    </row>
    <row r="9052" spans="2:9" x14ac:dyDescent="0.5">
      <c r="B9052" s="1">
        <v>44326</v>
      </c>
      <c r="C9052" s="42" t="s">
        <v>27</v>
      </c>
      <c r="D9052" s="42" t="s">
        <v>15</v>
      </c>
      <c r="E9052">
        <v>152</v>
      </c>
      <c r="F9052">
        <v>31.4</v>
      </c>
      <c r="G9052" s="7"/>
      <c r="H9052"/>
      <c r="I9052" s="45"/>
    </row>
    <row r="9053" spans="2:9" x14ac:dyDescent="0.5">
      <c r="B9053" s="1">
        <v>44326</v>
      </c>
      <c r="C9053" s="42" t="s">
        <v>27</v>
      </c>
      <c r="D9053" s="42" t="s">
        <v>15</v>
      </c>
      <c r="E9053">
        <v>157</v>
      </c>
      <c r="F9053">
        <v>32</v>
      </c>
      <c r="G9053" s="7"/>
      <c r="H9053"/>
      <c r="I9053" s="45"/>
    </row>
    <row r="9054" spans="2:9" x14ac:dyDescent="0.5">
      <c r="B9054" s="1">
        <v>44326</v>
      </c>
      <c r="C9054" s="42" t="s">
        <v>27</v>
      </c>
      <c r="D9054" s="42" t="s">
        <v>15</v>
      </c>
      <c r="E9054">
        <v>215</v>
      </c>
      <c r="F9054">
        <v>82.8</v>
      </c>
      <c r="G9054" s="7"/>
      <c r="H9054"/>
      <c r="I9054" s="45"/>
    </row>
    <row r="9055" spans="2:9" x14ac:dyDescent="0.5">
      <c r="B9055" s="1">
        <v>44326</v>
      </c>
      <c r="C9055" s="42" t="s">
        <v>27</v>
      </c>
      <c r="D9055" s="42" t="s">
        <v>15</v>
      </c>
      <c r="E9055">
        <v>150</v>
      </c>
      <c r="F9055">
        <v>29.5</v>
      </c>
      <c r="G9055" s="7"/>
      <c r="H9055"/>
      <c r="I9055" s="45"/>
    </row>
    <row r="9056" spans="2:9" x14ac:dyDescent="0.5">
      <c r="B9056" s="1">
        <v>44326</v>
      </c>
      <c r="C9056" s="42" t="s">
        <v>27</v>
      </c>
      <c r="D9056" s="42" t="s">
        <v>15</v>
      </c>
      <c r="E9056">
        <v>115</v>
      </c>
      <c r="F9056">
        <v>15.7</v>
      </c>
      <c r="G9056" s="7"/>
      <c r="H9056"/>
      <c r="I9056" s="45"/>
    </row>
    <row r="9057" spans="2:9" x14ac:dyDescent="0.5">
      <c r="B9057" s="1">
        <v>44326</v>
      </c>
      <c r="C9057" s="42" t="s">
        <v>27</v>
      </c>
      <c r="D9057" s="42" t="s">
        <v>15</v>
      </c>
      <c r="E9057">
        <v>154</v>
      </c>
      <c r="F9057">
        <v>30.1</v>
      </c>
      <c r="G9057" s="7"/>
      <c r="H9057"/>
      <c r="I9057" s="45"/>
    </row>
    <row r="9058" spans="2:9" x14ac:dyDescent="0.5">
      <c r="B9058" s="1">
        <v>44326</v>
      </c>
      <c r="C9058" s="42" t="s">
        <v>289</v>
      </c>
      <c r="D9058" s="42"/>
      <c r="E9058">
        <v>131</v>
      </c>
      <c r="G9058" s="7"/>
      <c r="H9058"/>
      <c r="I9058" s="45"/>
    </row>
    <row r="9059" spans="2:9" x14ac:dyDescent="0.5">
      <c r="B9059" s="1">
        <v>44326</v>
      </c>
      <c r="C9059" s="42" t="s">
        <v>289</v>
      </c>
      <c r="D9059" s="42"/>
      <c r="E9059">
        <v>109</v>
      </c>
      <c r="G9059" s="7"/>
      <c r="H9059"/>
      <c r="I9059" s="45"/>
    </row>
    <row r="9060" spans="2:9" x14ac:dyDescent="0.5">
      <c r="B9060" s="1">
        <v>44326</v>
      </c>
      <c r="C9060" s="42" t="s">
        <v>27</v>
      </c>
      <c r="D9060" s="42" t="s">
        <v>15</v>
      </c>
      <c r="E9060">
        <v>200</v>
      </c>
      <c r="F9060">
        <v>74.2</v>
      </c>
      <c r="G9060" s="7"/>
      <c r="H9060"/>
      <c r="I9060" s="45"/>
    </row>
    <row r="9061" spans="2:9" x14ac:dyDescent="0.5">
      <c r="B9061" s="1">
        <v>44326</v>
      </c>
      <c r="C9061" s="42" t="s">
        <v>27</v>
      </c>
      <c r="D9061" s="42" t="s">
        <v>15</v>
      </c>
      <c r="E9061">
        <v>221</v>
      </c>
      <c r="F9061">
        <v>100</v>
      </c>
      <c r="G9061" s="7"/>
      <c r="H9061"/>
      <c r="I9061" s="45"/>
    </row>
    <row r="9062" spans="2:9" x14ac:dyDescent="0.5">
      <c r="B9062" s="1">
        <v>44326</v>
      </c>
      <c r="C9062" s="42" t="s">
        <v>27</v>
      </c>
      <c r="D9062" s="42" t="s">
        <v>15</v>
      </c>
      <c r="E9062">
        <v>111</v>
      </c>
      <c r="F9062">
        <v>15.3</v>
      </c>
      <c r="G9062" s="7"/>
      <c r="H9062"/>
      <c r="I9062" s="45"/>
    </row>
    <row r="9063" spans="2:9" x14ac:dyDescent="0.5">
      <c r="B9063" s="1">
        <v>44326</v>
      </c>
      <c r="C9063" s="42" t="s">
        <v>27</v>
      </c>
      <c r="D9063" s="42" t="s">
        <v>15</v>
      </c>
      <c r="E9063">
        <v>212</v>
      </c>
      <c r="F9063">
        <v>83.5</v>
      </c>
      <c r="G9063" s="7"/>
      <c r="H9063"/>
      <c r="I9063" s="45"/>
    </row>
    <row r="9064" spans="2:9" x14ac:dyDescent="0.5">
      <c r="B9064" s="1">
        <v>44326</v>
      </c>
      <c r="C9064" s="42" t="s">
        <v>27</v>
      </c>
      <c r="D9064" s="42" t="s">
        <v>15</v>
      </c>
      <c r="E9064">
        <v>223</v>
      </c>
      <c r="F9064">
        <v>95.9</v>
      </c>
      <c r="G9064" s="7"/>
      <c r="H9064"/>
      <c r="I9064" s="45"/>
    </row>
    <row r="9065" spans="2:9" x14ac:dyDescent="0.5">
      <c r="B9065" s="1">
        <v>44326</v>
      </c>
      <c r="C9065" s="42" t="s">
        <v>289</v>
      </c>
      <c r="D9065" s="42"/>
      <c r="E9065">
        <v>114</v>
      </c>
      <c r="G9065" s="7"/>
      <c r="H9065"/>
      <c r="I9065" s="45"/>
    </row>
    <row r="9066" spans="2:9" x14ac:dyDescent="0.5">
      <c r="B9066" s="1">
        <v>44326</v>
      </c>
      <c r="C9066" s="42" t="s">
        <v>289</v>
      </c>
      <c r="D9066" s="42"/>
      <c r="E9066">
        <v>106</v>
      </c>
      <c r="G9066" s="7"/>
      <c r="H9066"/>
      <c r="I9066" s="45"/>
    </row>
    <row r="9067" spans="2:9" x14ac:dyDescent="0.5">
      <c r="B9067" s="1">
        <v>44326</v>
      </c>
      <c r="C9067" s="42" t="s">
        <v>576</v>
      </c>
      <c r="D9067" s="42" t="s">
        <v>15</v>
      </c>
      <c r="E9067">
        <v>126</v>
      </c>
      <c r="G9067" s="7"/>
      <c r="H9067"/>
      <c r="I9067" s="45"/>
    </row>
    <row r="9068" spans="2:9" x14ac:dyDescent="0.5">
      <c r="B9068" s="1">
        <v>44326</v>
      </c>
      <c r="C9068" s="42" t="s">
        <v>575</v>
      </c>
      <c r="D9068" s="42" t="s">
        <v>11</v>
      </c>
      <c r="E9068">
        <v>285</v>
      </c>
      <c r="G9068" s="7"/>
      <c r="H9068"/>
      <c r="I9068" s="45"/>
    </row>
    <row r="9069" spans="2:9" x14ac:dyDescent="0.5">
      <c r="B9069" s="1">
        <v>44326</v>
      </c>
      <c r="C9069" s="42" t="s">
        <v>27</v>
      </c>
      <c r="D9069" s="42" t="s">
        <v>15</v>
      </c>
      <c r="E9069">
        <v>229</v>
      </c>
      <c r="F9069">
        <v>118.3</v>
      </c>
      <c r="G9069" s="7"/>
      <c r="H9069"/>
      <c r="I9069" s="45"/>
    </row>
    <row r="9070" spans="2:9" x14ac:dyDescent="0.5">
      <c r="B9070" s="1">
        <v>44326</v>
      </c>
      <c r="C9070" s="42" t="s">
        <v>27</v>
      </c>
      <c r="D9070" s="42" t="s">
        <v>15</v>
      </c>
      <c r="E9070">
        <v>238</v>
      </c>
      <c r="F9070">
        <v>121.6</v>
      </c>
      <c r="G9070" s="7"/>
      <c r="H9070"/>
      <c r="I9070" s="45"/>
    </row>
    <row r="9071" spans="2:9" x14ac:dyDescent="0.5">
      <c r="B9071" s="1">
        <v>44326</v>
      </c>
      <c r="C9071" s="42" t="s">
        <v>27</v>
      </c>
      <c r="D9071" s="42" t="s">
        <v>15</v>
      </c>
      <c r="E9071">
        <v>163</v>
      </c>
      <c r="F9071">
        <v>42.6</v>
      </c>
      <c r="G9071" s="7"/>
      <c r="H9071"/>
      <c r="I9071" s="45"/>
    </row>
    <row r="9072" spans="2:9" x14ac:dyDescent="0.5">
      <c r="B9072" s="1">
        <v>44326</v>
      </c>
      <c r="C9072" s="42" t="s">
        <v>575</v>
      </c>
      <c r="D9072" s="42" t="s">
        <v>11</v>
      </c>
      <c r="E9072">
        <v>280</v>
      </c>
      <c r="G9072" s="7"/>
      <c r="H9072"/>
      <c r="I9072" s="45"/>
    </row>
    <row r="9073" spans="2:9" x14ac:dyDescent="0.5">
      <c r="B9073" s="1">
        <v>44326</v>
      </c>
      <c r="C9073" s="42" t="s">
        <v>570</v>
      </c>
      <c r="D9073" s="42" t="s">
        <v>15</v>
      </c>
      <c r="E9073">
        <v>167</v>
      </c>
      <c r="G9073" s="7"/>
      <c r="H9073"/>
      <c r="I9073" s="45"/>
    </row>
    <row r="9074" spans="2:9" x14ac:dyDescent="0.5">
      <c r="B9074" s="1">
        <v>44326</v>
      </c>
      <c r="C9074" s="42" t="s">
        <v>578</v>
      </c>
      <c r="D9074" s="42" t="s">
        <v>15</v>
      </c>
      <c r="E9074">
        <v>179</v>
      </c>
      <c r="G9074" s="7"/>
      <c r="H9074"/>
      <c r="I9074" s="45"/>
    </row>
    <row r="9075" spans="2:9" x14ac:dyDescent="0.5">
      <c r="B9075" s="1">
        <v>44326</v>
      </c>
      <c r="C9075" s="42" t="s">
        <v>27</v>
      </c>
      <c r="D9075" s="42" t="s">
        <v>15</v>
      </c>
      <c r="E9075">
        <v>177</v>
      </c>
      <c r="F9075">
        <v>49.7</v>
      </c>
      <c r="G9075" s="7"/>
      <c r="H9075"/>
      <c r="I9075" s="45"/>
    </row>
    <row r="9076" spans="2:9" x14ac:dyDescent="0.5">
      <c r="B9076" s="1">
        <v>44326</v>
      </c>
      <c r="C9076" s="42" t="s">
        <v>27</v>
      </c>
      <c r="D9076" s="42" t="s">
        <v>15</v>
      </c>
      <c r="E9076">
        <v>158</v>
      </c>
      <c r="F9076">
        <v>33.6</v>
      </c>
      <c r="G9076" s="7"/>
      <c r="H9076"/>
      <c r="I9076" s="45"/>
    </row>
    <row r="9077" spans="2:9" x14ac:dyDescent="0.5">
      <c r="B9077" s="1">
        <v>44326</v>
      </c>
      <c r="C9077" s="42" t="s">
        <v>575</v>
      </c>
      <c r="D9077" s="42" t="s">
        <v>11</v>
      </c>
      <c r="E9077">
        <v>278</v>
      </c>
      <c r="G9077" s="7"/>
      <c r="H9077"/>
      <c r="I9077" s="45"/>
    </row>
    <row r="9078" spans="2:9" x14ac:dyDescent="0.5">
      <c r="B9078" s="1">
        <v>44326</v>
      </c>
      <c r="C9078" s="42" t="s">
        <v>575</v>
      </c>
      <c r="D9078" s="42" t="s">
        <v>11</v>
      </c>
      <c r="E9078">
        <v>183</v>
      </c>
      <c r="G9078" s="7"/>
      <c r="H9078"/>
      <c r="I9078" s="45"/>
    </row>
    <row r="9079" spans="2:9" x14ac:dyDescent="0.5">
      <c r="B9079" s="1">
        <v>44326</v>
      </c>
      <c r="C9079" s="42" t="s">
        <v>575</v>
      </c>
      <c r="D9079" s="42" t="s">
        <v>11</v>
      </c>
      <c r="E9079">
        <v>225</v>
      </c>
      <c r="G9079" s="7"/>
      <c r="H9079"/>
      <c r="I9079" s="45"/>
    </row>
    <row r="9080" spans="2:9" x14ac:dyDescent="0.5">
      <c r="B9080" s="1">
        <v>44326</v>
      </c>
      <c r="C9080" s="42" t="s">
        <v>27</v>
      </c>
      <c r="D9080" s="42" t="s">
        <v>15</v>
      </c>
      <c r="E9080">
        <v>123</v>
      </c>
      <c r="F9080">
        <v>19.3</v>
      </c>
      <c r="G9080" s="7"/>
      <c r="H9080"/>
      <c r="I9080" s="45"/>
    </row>
    <row r="9081" spans="2:9" x14ac:dyDescent="0.5">
      <c r="B9081" s="1">
        <v>44326</v>
      </c>
      <c r="C9081" s="42" t="s">
        <v>289</v>
      </c>
      <c r="D9081" s="42"/>
      <c r="E9081">
        <v>81</v>
      </c>
      <c r="G9081" s="7"/>
      <c r="H9081"/>
      <c r="I9081" s="45"/>
    </row>
    <row r="9082" spans="2:9" x14ac:dyDescent="0.5">
      <c r="B9082" s="1">
        <v>44326</v>
      </c>
      <c r="C9082" s="42" t="s">
        <v>575</v>
      </c>
      <c r="D9082" s="42" t="s">
        <v>11</v>
      </c>
      <c r="E9082">
        <v>290</v>
      </c>
      <c r="G9082" s="7"/>
      <c r="H9082"/>
      <c r="I9082" s="45"/>
    </row>
    <row r="9083" spans="2:9" x14ac:dyDescent="0.5">
      <c r="B9083" s="1">
        <v>44326</v>
      </c>
      <c r="C9083" s="42" t="s">
        <v>27</v>
      </c>
      <c r="D9083" s="42" t="s">
        <v>15</v>
      </c>
      <c r="E9083">
        <v>187</v>
      </c>
      <c r="F9083">
        <v>61.7</v>
      </c>
      <c r="G9083" s="7"/>
      <c r="H9083"/>
      <c r="I9083" s="45"/>
    </row>
    <row r="9084" spans="2:9" x14ac:dyDescent="0.5">
      <c r="B9084" s="1">
        <v>44326</v>
      </c>
      <c r="C9084" s="42" t="s">
        <v>27</v>
      </c>
      <c r="D9084" s="42" t="s">
        <v>15</v>
      </c>
      <c r="E9084">
        <v>199</v>
      </c>
      <c r="F9084">
        <v>71</v>
      </c>
      <c r="G9084" s="7"/>
      <c r="H9084"/>
      <c r="I9084" s="45"/>
    </row>
    <row r="9085" spans="2:9" x14ac:dyDescent="0.5">
      <c r="B9085" s="1">
        <v>44326</v>
      </c>
      <c r="C9085" s="42" t="s">
        <v>575</v>
      </c>
      <c r="D9085" s="42" t="s">
        <v>11</v>
      </c>
      <c r="E9085">
        <v>214</v>
      </c>
      <c r="G9085" s="7"/>
      <c r="H9085"/>
      <c r="I9085" s="45"/>
    </row>
    <row r="9086" spans="2:9" x14ac:dyDescent="0.5">
      <c r="B9086" s="1">
        <v>44326</v>
      </c>
      <c r="C9086" s="42" t="s">
        <v>27</v>
      </c>
      <c r="D9086" s="42" t="s">
        <v>15</v>
      </c>
      <c r="E9086">
        <v>161</v>
      </c>
      <c r="F9086">
        <v>35.299999999999997</v>
      </c>
      <c r="G9086" s="7"/>
      <c r="H9086"/>
      <c r="I9086" s="45"/>
    </row>
    <row r="9087" spans="2:9" x14ac:dyDescent="0.5">
      <c r="B9087" s="1">
        <v>44326</v>
      </c>
      <c r="C9087" s="42" t="s">
        <v>27</v>
      </c>
      <c r="D9087" s="42" t="s">
        <v>15</v>
      </c>
      <c r="E9087">
        <v>158</v>
      </c>
      <c r="F9087">
        <v>36.799999999999997</v>
      </c>
      <c r="G9087" s="7"/>
      <c r="H9087"/>
      <c r="I9087" s="45"/>
    </row>
    <row r="9088" spans="2:9" x14ac:dyDescent="0.5">
      <c r="B9088" s="1">
        <v>44326</v>
      </c>
      <c r="C9088" s="42" t="s">
        <v>27</v>
      </c>
      <c r="D9088" s="42" t="s">
        <v>15</v>
      </c>
      <c r="E9088">
        <v>207</v>
      </c>
      <c r="F9088">
        <v>82</v>
      </c>
      <c r="G9088" s="7"/>
      <c r="H9088"/>
      <c r="I9088" s="45"/>
    </row>
    <row r="9089" spans="2:9" x14ac:dyDescent="0.5">
      <c r="B9089" s="1">
        <v>44326</v>
      </c>
      <c r="C9089" s="42" t="s">
        <v>27</v>
      </c>
      <c r="D9089" s="42" t="s">
        <v>15</v>
      </c>
      <c r="E9089">
        <v>122</v>
      </c>
      <c r="F9089">
        <v>19</v>
      </c>
      <c r="G9089" s="7"/>
      <c r="H9089"/>
      <c r="I9089" s="45"/>
    </row>
    <row r="9090" spans="2:9" x14ac:dyDescent="0.5">
      <c r="B9090" s="1">
        <v>44326</v>
      </c>
      <c r="C9090" s="42" t="s">
        <v>27</v>
      </c>
      <c r="D9090" s="42" t="s">
        <v>15</v>
      </c>
      <c r="E9090">
        <v>164</v>
      </c>
      <c r="F9090">
        <v>41.3</v>
      </c>
      <c r="G9090" s="7"/>
      <c r="H9090"/>
      <c r="I9090" s="45"/>
    </row>
    <row r="9091" spans="2:9" x14ac:dyDescent="0.5">
      <c r="B9091" s="1">
        <v>44326</v>
      </c>
      <c r="C9091" s="42" t="s">
        <v>27</v>
      </c>
      <c r="D9091" s="42" t="s">
        <v>15</v>
      </c>
      <c r="E9091">
        <v>235</v>
      </c>
      <c r="F9091">
        <v>127.7</v>
      </c>
      <c r="G9091" s="7"/>
      <c r="H9091"/>
      <c r="I9091" s="45"/>
    </row>
    <row r="9092" spans="2:9" x14ac:dyDescent="0.5">
      <c r="B9092" s="1">
        <v>44326</v>
      </c>
      <c r="C9092" s="42" t="s">
        <v>27</v>
      </c>
      <c r="D9092" s="42" t="s">
        <v>15</v>
      </c>
      <c r="E9092">
        <v>223</v>
      </c>
      <c r="F9092">
        <v>106.3</v>
      </c>
      <c r="G9092" s="7"/>
      <c r="H9092"/>
      <c r="I9092" s="45"/>
    </row>
    <row r="9093" spans="2:9" x14ac:dyDescent="0.5">
      <c r="B9093" s="1">
        <v>44326</v>
      </c>
      <c r="C9093" s="42" t="s">
        <v>27</v>
      </c>
      <c r="D9093" s="42" t="s">
        <v>15</v>
      </c>
      <c r="E9093">
        <v>239</v>
      </c>
      <c r="F9093">
        <v>126.4</v>
      </c>
      <c r="G9093" s="7"/>
      <c r="H9093"/>
      <c r="I9093" s="45"/>
    </row>
    <row r="9094" spans="2:9" x14ac:dyDescent="0.5">
      <c r="B9094" s="1">
        <v>44326</v>
      </c>
      <c r="C9094" s="42" t="s">
        <v>576</v>
      </c>
      <c r="D9094" s="42" t="s">
        <v>15</v>
      </c>
      <c r="E9094">
        <v>127</v>
      </c>
      <c r="G9094" s="7"/>
      <c r="H9094"/>
      <c r="I9094" s="45"/>
    </row>
    <row r="9095" spans="2:9" x14ac:dyDescent="0.5">
      <c r="B9095" s="1">
        <v>44326</v>
      </c>
      <c r="C9095" s="42" t="s">
        <v>27</v>
      </c>
      <c r="D9095" s="42" t="s">
        <v>15</v>
      </c>
      <c r="E9095">
        <v>115</v>
      </c>
      <c r="F9095">
        <v>15.6</v>
      </c>
      <c r="G9095" s="7"/>
      <c r="H9095"/>
      <c r="I9095" s="45"/>
    </row>
    <row r="9096" spans="2:9" x14ac:dyDescent="0.5">
      <c r="B9096" s="1">
        <v>44326</v>
      </c>
      <c r="C9096" s="42" t="s">
        <v>27</v>
      </c>
      <c r="D9096" s="42" t="s">
        <v>15</v>
      </c>
      <c r="E9096">
        <v>112</v>
      </c>
      <c r="F9096">
        <v>14.1</v>
      </c>
      <c r="G9096" s="7"/>
      <c r="H9096"/>
      <c r="I9096" s="45"/>
    </row>
    <row r="9097" spans="2:9" x14ac:dyDescent="0.5">
      <c r="B9097" s="1">
        <v>44326</v>
      </c>
      <c r="C9097" s="42" t="s">
        <v>579</v>
      </c>
      <c r="D9097" s="42" t="s">
        <v>15</v>
      </c>
      <c r="E9097">
        <v>138</v>
      </c>
      <c r="G9097" s="7"/>
      <c r="H9097"/>
      <c r="I9097" s="45"/>
    </row>
    <row r="9098" spans="2:9" x14ac:dyDescent="0.5">
      <c r="B9098" s="1">
        <v>44326</v>
      </c>
      <c r="C9098" s="42" t="s">
        <v>27</v>
      </c>
      <c r="D9098" s="42" t="s">
        <v>15</v>
      </c>
      <c r="E9098">
        <v>178</v>
      </c>
      <c r="F9098">
        <v>56</v>
      </c>
      <c r="G9098" s="7"/>
      <c r="H9098"/>
      <c r="I9098" s="45"/>
    </row>
    <row r="9099" spans="2:9" x14ac:dyDescent="0.5">
      <c r="B9099" s="1">
        <v>44326</v>
      </c>
      <c r="C9099" s="42" t="s">
        <v>27</v>
      </c>
      <c r="D9099" s="42" t="s">
        <v>15</v>
      </c>
      <c r="E9099">
        <v>159</v>
      </c>
      <c r="F9099">
        <v>38.299999999999997</v>
      </c>
      <c r="G9099" s="7"/>
      <c r="H9099"/>
      <c r="I9099" s="45"/>
    </row>
    <row r="9100" spans="2:9" x14ac:dyDescent="0.5">
      <c r="B9100" s="1">
        <v>44326</v>
      </c>
      <c r="C9100" s="42" t="s">
        <v>27</v>
      </c>
      <c r="D9100" s="42" t="s">
        <v>15</v>
      </c>
      <c r="E9100">
        <v>164</v>
      </c>
      <c r="F9100">
        <v>35.9</v>
      </c>
      <c r="G9100" s="7"/>
      <c r="H9100"/>
      <c r="I9100" s="45"/>
    </row>
    <row r="9101" spans="2:9" x14ac:dyDescent="0.5">
      <c r="B9101" s="1">
        <v>44326</v>
      </c>
      <c r="C9101" s="42" t="s">
        <v>27</v>
      </c>
      <c r="D9101" s="42" t="s">
        <v>15</v>
      </c>
      <c r="E9101">
        <v>214</v>
      </c>
      <c r="F9101">
        <v>86.8</v>
      </c>
      <c r="G9101" s="7"/>
      <c r="H9101"/>
      <c r="I9101" s="45"/>
    </row>
    <row r="9102" spans="2:9" x14ac:dyDescent="0.5">
      <c r="B9102" s="1">
        <v>44326</v>
      </c>
      <c r="C9102" s="42" t="s">
        <v>27</v>
      </c>
      <c r="D9102" s="42" t="s">
        <v>15</v>
      </c>
      <c r="E9102">
        <v>206</v>
      </c>
      <c r="F9102">
        <v>74.7</v>
      </c>
      <c r="G9102" s="7"/>
      <c r="H9102"/>
      <c r="I9102" s="45"/>
    </row>
    <row r="9103" spans="2:9" x14ac:dyDescent="0.5">
      <c r="B9103" s="1">
        <v>44326</v>
      </c>
      <c r="C9103" s="42" t="s">
        <v>289</v>
      </c>
      <c r="D9103" s="42"/>
      <c r="E9103">
        <v>164</v>
      </c>
      <c r="G9103" s="7"/>
      <c r="H9103"/>
      <c r="I9103" s="45"/>
    </row>
    <row r="9104" spans="2:9" x14ac:dyDescent="0.5">
      <c r="B9104" s="1">
        <v>44326</v>
      </c>
      <c r="C9104" s="42" t="s">
        <v>289</v>
      </c>
      <c r="D9104" s="42"/>
      <c r="E9104">
        <v>83</v>
      </c>
      <c r="G9104" s="7"/>
      <c r="H9104"/>
      <c r="I9104" s="45"/>
    </row>
    <row r="9105" spans="2:9" x14ac:dyDescent="0.5">
      <c r="B9105" s="1">
        <v>44326</v>
      </c>
      <c r="C9105" s="42" t="s">
        <v>289</v>
      </c>
      <c r="D9105" s="42"/>
      <c r="E9105">
        <v>124</v>
      </c>
      <c r="G9105" s="7"/>
      <c r="H9105"/>
      <c r="I9105" s="45"/>
    </row>
    <row r="9106" spans="2:9" x14ac:dyDescent="0.5">
      <c r="B9106" s="1">
        <v>44326</v>
      </c>
      <c r="C9106" s="42" t="s">
        <v>289</v>
      </c>
      <c r="D9106" s="42"/>
      <c r="E9106">
        <v>123</v>
      </c>
      <c r="G9106" s="7"/>
      <c r="H9106"/>
      <c r="I9106" s="45"/>
    </row>
    <row r="9107" spans="2:9" x14ac:dyDescent="0.5">
      <c r="B9107" s="1">
        <v>44326</v>
      </c>
      <c r="C9107" s="42" t="s">
        <v>27</v>
      </c>
      <c r="D9107" s="42" t="s">
        <v>15</v>
      </c>
      <c r="E9107">
        <v>232</v>
      </c>
      <c r="F9107">
        <v>110.7</v>
      </c>
      <c r="G9107" s="7"/>
      <c r="H9107"/>
      <c r="I9107" s="45"/>
    </row>
    <row r="9108" spans="2:9" x14ac:dyDescent="0.5">
      <c r="B9108" s="1">
        <v>44326</v>
      </c>
      <c r="C9108" s="42" t="s">
        <v>27</v>
      </c>
      <c r="D9108" s="42" t="s">
        <v>15</v>
      </c>
      <c r="E9108">
        <v>228</v>
      </c>
      <c r="F9108">
        <v>120.7</v>
      </c>
      <c r="G9108" s="7"/>
      <c r="H9108"/>
      <c r="I9108" s="45"/>
    </row>
    <row r="9109" spans="2:9" x14ac:dyDescent="0.5">
      <c r="B9109" s="1">
        <v>44327</v>
      </c>
      <c r="C9109" s="42" t="s">
        <v>27</v>
      </c>
      <c r="D9109" s="42" t="s">
        <v>15</v>
      </c>
      <c r="E9109">
        <v>202</v>
      </c>
      <c r="F9109">
        <v>70.7</v>
      </c>
      <c r="G9109" s="7">
        <v>226001103997</v>
      </c>
      <c r="H9109">
        <v>3</v>
      </c>
      <c r="I9109" s="45"/>
    </row>
    <row r="9110" spans="2:9" x14ac:dyDescent="0.5">
      <c r="B9110" s="1">
        <v>44327</v>
      </c>
      <c r="C9110" s="42" t="s">
        <v>27</v>
      </c>
      <c r="D9110" s="42" t="s">
        <v>15</v>
      </c>
      <c r="E9110">
        <v>104</v>
      </c>
      <c r="F9110">
        <v>11</v>
      </c>
      <c r="G9110" s="7"/>
      <c r="H9110">
        <v>2</v>
      </c>
      <c r="I9110" s="45"/>
    </row>
    <row r="9111" spans="2:9" x14ac:dyDescent="0.5">
      <c r="B9111" s="1">
        <v>44327</v>
      </c>
      <c r="C9111" s="42" t="s">
        <v>27</v>
      </c>
      <c r="D9111" s="42" t="s">
        <v>15</v>
      </c>
      <c r="E9111">
        <v>177</v>
      </c>
      <c r="F9111">
        <v>47.4</v>
      </c>
      <c r="G9111" s="7">
        <v>226001103954</v>
      </c>
      <c r="H9111">
        <v>3</v>
      </c>
      <c r="I9111" s="45"/>
    </row>
    <row r="9112" spans="2:9" x14ac:dyDescent="0.5">
      <c r="B9112" s="1">
        <v>44327</v>
      </c>
      <c r="C9112" s="42" t="s">
        <v>27</v>
      </c>
      <c r="D9112" s="42" t="s">
        <v>15</v>
      </c>
      <c r="E9112">
        <v>113</v>
      </c>
      <c r="F9112">
        <v>14.4</v>
      </c>
      <c r="G9112" s="7"/>
      <c r="H9112">
        <v>2</v>
      </c>
      <c r="I9112" s="45"/>
    </row>
    <row r="9113" spans="2:9" x14ac:dyDescent="0.5">
      <c r="B9113" s="1">
        <v>44327</v>
      </c>
      <c r="C9113" s="42" t="s">
        <v>27</v>
      </c>
      <c r="D9113" s="42" t="s">
        <v>15</v>
      </c>
      <c r="E9113">
        <v>205</v>
      </c>
      <c r="F9113">
        <v>84.2</v>
      </c>
      <c r="G9113" s="7">
        <v>226001103910</v>
      </c>
      <c r="H9113">
        <v>3</v>
      </c>
      <c r="I9113" s="45"/>
    </row>
    <row r="9114" spans="2:9" x14ac:dyDescent="0.5">
      <c r="B9114" s="1">
        <v>44327</v>
      </c>
      <c r="C9114" s="42" t="s">
        <v>27</v>
      </c>
      <c r="D9114" s="42" t="s">
        <v>15</v>
      </c>
      <c r="E9114">
        <v>143</v>
      </c>
      <c r="F9114">
        <v>26.2</v>
      </c>
      <c r="G9114" s="7"/>
      <c r="H9114">
        <v>2</v>
      </c>
      <c r="I9114" s="45"/>
    </row>
    <row r="9115" spans="2:9" x14ac:dyDescent="0.5">
      <c r="B9115" s="1">
        <v>44327</v>
      </c>
      <c r="C9115" s="42" t="s">
        <v>27</v>
      </c>
      <c r="D9115" s="42" t="s">
        <v>15</v>
      </c>
      <c r="E9115">
        <v>253</v>
      </c>
      <c r="F9115">
        <v>142.9</v>
      </c>
      <c r="G9115" s="7">
        <v>226001103478</v>
      </c>
      <c r="H9115" t="s">
        <v>21</v>
      </c>
      <c r="I9115" s="45"/>
    </row>
    <row r="9116" spans="2:9" x14ac:dyDescent="0.5">
      <c r="B9116" s="1">
        <v>44327</v>
      </c>
      <c r="C9116" s="42" t="s">
        <v>27</v>
      </c>
      <c r="D9116" s="42" t="s">
        <v>15</v>
      </c>
      <c r="E9116">
        <v>210</v>
      </c>
      <c r="F9116">
        <v>80.7</v>
      </c>
      <c r="G9116" s="7">
        <v>226001103925</v>
      </c>
      <c r="H9116">
        <v>4</v>
      </c>
      <c r="I9116" s="45"/>
    </row>
    <row r="9117" spans="2:9" x14ac:dyDescent="0.5">
      <c r="B9117" s="1">
        <v>44327</v>
      </c>
      <c r="C9117" s="42" t="s">
        <v>27</v>
      </c>
      <c r="D9117" s="42" t="s">
        <v>15</v>
      </c>
      <c r="E9117">
        <v>158</v>
      </c>
      <c r="F9117">
        <v>34.6</v>
      </c>
      <c r="G9117" s="7"/>
      <c r="H9117">
        <v>2</v>
      </c>
      <c r="I9117" s="45"/>
    </row>
    <row r="9118" spans="2:9" x14ac:dyDescent="0.5">
      <c r="B9118" s="1">
        <v>44327</v>
      </c>
      <c r="C9118" s="42" t="s">
        <v>27</v>
      </c>
      <c r="D9118" s="42" t="s">
        <v>15</v>
      </c>
      <c r="E9118">
        <v>146</v>
      </c>
      <c r="F9118">
        <v>29.6</v>
      </c>
      <c r="G9118" s="7"/>
      <c r="H9118">
        <v>2</v>
      </c>
      <c r="I9118" s="45"/>
    </row>
    <row r="9119" spans="2:9" x14ac:dyDescent="0.5">
      <c r="B9119" s="1">
        <v>44327</v>
      </c>
      <c r="C9119" s="42" t="s">
        <v>27</v>
      </c>
      <c r="D9119" s="42" t="s">
        <v>15</v>
      </c>
      <c r="E9119">
        <v>128</v>
      </c>
      <c r="F9119">
        <v>21.6</v>
      </c>
      <c r="G9119" s="7"/>
      <c r="H9119">
        <v>2</v>
      </c>
      <c r="I9119" s="45"/>
    </row>
    <row r="9120" spans="2:9" x14ac:dyDescent="0.5">
      <c r="B9120" s="1">
        <v>44327</v>
      </c>
      <c r="C9120" s="42" t="s">
        <v>27</v>
      </c>
      <c r="D9120" s="42" t="s">
        <v>15</v>
      </c>
      <c r="E9120">
        <v>224</v>
      </c>
      <c r="F9120">
        <v>98.7</v>
      </c>
      <c r="G9120" s="7">
        <v>226001103913</v>
      </c>
      <c r="H9120">
        <v>3</v>
      </c>
      <c r="I9120" s="45"/>
    </row>
    <row r="9121" spans="2:9" x14ac:dyDescent="0.5">
      <c r="B9121" s="1">
        <v>44327</v>
      </c>
      <c r="C9121" s="42" t="s">
        <v>27</v>
      </c>
      <c r="D9121" s="42" t="s">
        <v>15</v>
      </c>
      <c r="E9121">
        <v>238</v>
      </c>
      <c r="F9121">
        <v>115.2</v>
      </c>
      <c r="G9121" s="7">
        <v>226001103907</v>
      </c>
      <c r="H9121">
        <v>4</v>
      </c>
      <c r="I9121" s="45"/>
    </row>
    <row r="9122" spans="2:9" x14ac:dyDescent="0.5">
      <c r="B9122" s="1">
        <v>44327</v>
      </c>
      <c r="C9122" s="42" t="s">
        <v>27</v>
      </c>
      <c r="D9122" s="42" t="s">
        <v>15</v>
      </c>
      <c r="E9122">
        <v>220</v>
      </c>
      <c r="F9122">
        <v>99.4</v>
      </c>
      <c r="G9122" s="7">
        <v>226001103934</v>
      </c>
      <c r="H9122" t="s">
        <v>21</v>
      </c>
      <c r="I9122" s="45"/>
    </row>
    <row r="9123" spans="2:9" x14ac:dyDescent="0.5">
      <c r="B9123" s="1">
        <v>44327</v>
      </c>
      <c r="C9123" s="42" t="s">
        <v>27</v>
      </c>
      <c r="D9123" s="42" t="s">
        <v>15</v>
      </c>
      <c r="E9123">
        <v>250</v>
      </c>
      <c r="F9123">
        <v>150.6</v>
      </c>
      <c r="G9123" s="7">
        <v>226001103985</v>
      </c>
      <c r="H9123">
        <v>4</v>
      </c>
      <c r="I9123" s="45"/>
    </row>
    <row r="9124" spans="2:9" x14ac:dyDescent="0.5">
      <c r="B9124" s="1">
        <v>44327</v>
      </c>
      <c r="C9124" s="42" t="s">
        <v>27</v>
      </c>
      <c r="D9124" s="42" t="s">
        <v>15</v>
      </c>
      <c r="E9124">
        <v>112</v>
      </c>
      <c r="F9124">
        <v>13.9</v>
      </c>
      <c r="G9124" s="7"/>
      <c r="H9124">
        <v>2</v>
      </c>
      <c r="I9124" s="45"/>
    </row>
    <row r="9125" spans="2:9" x14ac:dyDescent="0.5">
      <c r="B9125" s="1">
        <v>44327</v>
      </c>
      <c r="C9125" s="42" t="s">
        <v>27</v>
      </c>
      <c r="D9125" s="42" t="s">
        <v>15</v>
      </c>
      <c r="E9125">
        <v>214</v>
      </c>
      <c r="F9125">
        <v>80.599999999999994</v>
      </c>
      <c r="G9125" s="7">
        <v>226001103461</v>
      </c>
      <c r="H9125">
        <v>3</v>
      </c>
      <c r="I9125" s="45"/>
    </row>
    <row r="9126" spans="2:9" x14ac:dyDescent="0.5">
      <c r="B9126" s="1">
        <v>44327</v>
      </c>
      <c r="C9126" s="42" t="s">
        <v>27</v>
      </c>
      <c r="D9126" s="42" t="s">
        <v>15</v>
      </c>
      <c r="E9126">
        <v>118</v>
      </c>
      <c r="F9126">
        <v>17.5</v>
      </c>
      <c r="G9126" s="7"/>
      <c r="H9126">
        <v>2</v>
      </c>
      <c r="I9126" s="45"/>
    </row>
    <row r="9127" spans="2:9" x14ac:dyDescent="0.5">
      <c r="B9127" s="1">
        <v>44327</v>
      </c>
      <c r="C9127" s="42" t="s">
        <v>27</v>
      </c>
      <c r="D9127" s="42" t="s">
        <v>15</v>
      </c>
      <c r="E9127">
        <v>199</v>
      </c>
      <c r="F9127">
        <v>65</v>
      </c>
      <c r="G9127" s="7">
        <v>226001103932</v>
      </c>
      <c r="H9127">
        <v>3</v>
      </c>
      <c r="I9127" s="45"/>
    </row>
    <row r="9128" spans="2:9" x14ac:dyDescent="0.5">
      <c r="B9128" s="1">
        <v>44327</v>
      </c>
      <c r="C9128" s="42" t="s">
        <v>27</v>
      </c>
      <c r="D9128" s="42" t="s">
        <v>15</v>
      </c>
      <c r="E9128">
        <v>198</v>
      </c>
      <c r="F9128">
        <v>75</v>
      </c>
      <c r="G9128" s="7">
        <v>226001103469</v>
      </c>
      <c r="H9128">
        <v>3</v>
      </c>
      <c r="I9128" s="45"/>
    </row>
    <row r="9129" spans="2:9" x14ac:dyDescent="0.5">
      <c r="B9129" s="1">
        <v>44327</v>
      </c>
      <c r="C9129" s="42" t="s">
        <v>27</v>
      </c>
      <c r="D9129" s="42" t="s">
        <v>15</v>
      </c>
      <c r="E9129">
        <v>209</v>
      </c>
      <c r="F9129">
        <v>89.4</v>
      </c>
      <c r="G9129" s="7">
        <v>226001103491</v>
      </c>
      <c r="H9129">
        <v>3</v>
      </c>
      <c r="I9129" s="45"/>
    </row>
    <row r="9130" spans="2:9" x14ac:dyDescent="0.5">
      <c r="B9130" s="1">
        <v>44327</v>
      </c>
      <c r="C9130" s="42" t="s">
        <v>27</v>
      </c>
      <c r="D9130" s="42" t="s">
        <v>15</v>
      </c>
      <c r="E9130">
        <v>139</v>
      </c>
      <c r="F9130">
        <v>25.4</v>
      </c>
      <c r="G9130" s="7"/>
      <c r="H9130">
        <v>2</v>
      </c>
      <c r="I9130" s="45"/>
    </row>
    <row r="9131" spans="2:9" x14ac:dyDescent="0.5">
      <c r="B9131" s="1">
        <v>44327</v>
      </c>
      <c r="C9131" s="42" t="s">
        <v>27</v>
      </c>
      <c r="D9131" s="42" t="s">
        <v>15</v>
      </c>
      <c r="E9131">
        <v>226</v>
      </c>
      <c r="F9131">
        <v>103</v>
      </c>
      <c r="G9131" s="7">
        <v>226001103420</v>
      </c>
      <c r="H9131">
        <v>4</v>
      </c>
      <c r="I9131" s="45"/>
    </row>
    <row r="9132" spans="2:9" x14ac:dyDescent="0.5">
      <c r="B9132" s="1">
        <v>44327</v>
      </c>
      <c r="C9132" s="42" t="s">
        <v>27</v>
      </c>
      <c r="D9132" s="42" t="s">
        <v>15</v>
      </c>
      <c r="E9132">
        <v>224</v>
      </c>
      <c r="F9132">
        <v>108.4</v>
      </c>
      <c r="G9132" s="7">
        <v>226001103982</v>
      </c>
      <c r="H9132">
        <v>4</v>
      </c>
      <c r="I9132" s="45"/>
    </row>
    <row r="9133" spans="2:9" x14ac:dyDescent="0.5">
      <c r="B9133" s="1">
        <v>44327</v>
      </c>
      <c r="C9133" s="42" t="s">
        <v>27</v>
      </c>
      <c r="D9133" s="42" t="s">
        <v>15</v>
      </c>
      <c r="E9133">
        <v>191</v>
      </c>
      <c r="F9133">
        <v>61.2</v>
      </c>
      <c r="G9133" s="7">
        <v>226001103403</v>
      </c>
      <c r="H9133">
        <v>3</v>
      </c>
      <c r="I9133" s="45"/>
    </row>
    <row r="9134" spans="2:9" x14ac:dyDescent="0.5">
      <c r="B9134" s="1">
        <v>44327</v>
      </c>
      <c r="C9134" s="42" t="s">
        <v>27</v>
      </c>
      <c r="D9134" s="42" t="s">
        <v>15</v>
      </c>
      <c r="E9134">
        <v>193</v>
      </c>
      <c r="F9134">
        <v>56.7</v>
      </c>
      <c r="G9134" s="7">
        <v>226001103434</v>
      </c>
      <c r="H9134">
        <v>3</v>
      </c>
      <c r="I9134" s="45"/>
    </row>
    <row r="9135" spans="2:9" x14ac:dyDescent="0.5">
      <c r="B9135" s="1">
        <v>44327</v>
      </c>
      <c r="C9135" s="42" t="s">
        <v>27</v>
      </c>
      <c r="D9135" s="42" t="s">
        <v>15</v>
      </c>
      <c r="E9135">
        <v>129</v>
      </c>
      <c r="F9135">
        <v>22.7</v>
      </c>
      <c r="G9135" s="7"/>
      <c r="H9135">
        <v>2</v>
      </c>
      <c r="I9135" s="45"/>
    </row>
    <row r="9136" spans="2:9" x14ac:dyDescent="0.5">
      <c r="B9136" s="1">
        <v>44327</v>
      </c>
      <c r="C9136" s="42" t="s">
        <v>27</v>
      </c>
      <c r="D9136" s="42" t="s">
        <v>15</v>
      </c>
      <c r="E9136">
        <v>185</v>
      </c>
      <c r="F9136">
        <v>60.4</v>
      </c>
      <c r="G9136" s="7">
        <v>226001103912</v>
      </c>
      <c r="H9136">
        <v>3</v>
      </c>
      <c r="I9136" s="45"/>
    </row>
    <row r="9137" spans="2:9" x14ac:dyDescent="0.5">
      <c r="B9137" s="1">
        <v>44327</v>
      </c>
      <c r="C9137" s="42" t="s">
        <v>27</v>
      </c>
      <c r="D9137" s="42" t="s">
        <v>15</v>
      </c>
      <c r="E9137">
        <v>186</v>
      </c>
      <c r="F9137">
        <v>63.2</v>
      </c>
      <c r="G9137" s="7">
        <v>226001103483</v>
      </c>
      <c r="H9137">
        <v>3</v>
      </c>
      <c r="I9137" s="45"/>
    </row>
    <row r="9138" spans="2:9" x14ac:dyDescent="0.5">
      <c r="B9138" s="1">
        <v>44327</v>
      </c>
      <c r="C9138" s="42" t="s">
        <v>27</v>
      </c>
      <c r="D9138" s="42" t="s">
        <v>15</v>
      </c>
      <c r="E9138">
        <v>234</v>
      </c>
      <c r="F9138">
        <v>117.6</v>
      </c>
      <c r="G9138" s="7">
        <v>226001103455</v>
      </c>
      <c r="H9138" t="s">
        <v>21</v>
      </c>
      <c r="I9138" s="45"/>
    </row>
    <row r="9139" spans="2:9" x14ac:dyDescent="0.5">
      <c r="B9139" s="1">
        <v>44327</v>
      </c>
      <c r="C9139" s="42" t="s">
        <v>1</v>
      </c>
      <c r="D9139" s="42" t="s">
        <v>15</v>
      </c>
      <c r="E9139">
        <v>190</v>
      </c>
      <c r="G9139" s="7"/>
      <c r="H9139"/>
      <c r="I9139" s="45"/>
    </row>
    <row r="9140" spans="2:9" x14ac:dyDescent="0.5">
      <c r="B9140" s="1">
        <v>44327</v>
      </c>
      <c r="C9140" s="42" t="s">
        <v>1</v>
      </c>
      <c r="D9140" s="42" t="s">
        <v>15</v>
      </c>
      <c r="E9140">
        <v>200</v>
      </c>
      <c r="G9140" s="7"/>
      <c r="H9140"/>
      <c r="I9140" s="45"/>
    </row>
    <row r="9141" spans="2:9" x14ac:dyDescent="0.5">
      <c r="B9141" s="1">
        <v>44327</v>
      </c>
      <c r="C9141" s="42" t="s">
        <v>1</v>
      </c>
      <c r="D9141" s="42" t="s">
        <v>15</v>
      </c>
      <c r="E9141">
        <v>75</v>
      </c>
      <c r="G9141" s="7"/>
      <c r="H9141"/>
      <c r="I9141" s="45"/>
    </row>
    <row r="9142" spans="2:9" x14ac:dyDescent="0.5">
      <c r="B9142" s="1">
        <v>44327</v>
      </c>
      <c r="C9142" s="42" t="s">
        <v>1</v>
      </c>
      <c r="D9142" s="42" t="s">
        <v>15</v>
      </c>
      <c r="E9142">
        <v>190</v>
      </c>
      <c r="G9142" s="7"/>
      <c r="H9142"/>
      <c r="I9142" s="45"/>
    </row>
    <row r="9143" spans="2:9" x14ac:dyDescent="0.5">
      <c r="B9143" s="1">
        <v>44327</v>
      </c>
      <c r="C9143" s="42" t="s">
        <v>1</v>
      </c>
      <c r="D9143" s="42" t="s">
        <v>15</v>
      </c>
      <c r="E9143">
        <v>187</v>
      </c>
      <c r="G9143" s="7"/>
      <c r="H9143"/>
      <c r="I9143" s="45"/>
    </row>
    <row r="9144" spans="2:9" x14ac:dyDescent="0.5">
      <c r="B9144" s="1">
        <v>44327</v>
      </c>
      <c r="C9144" s="42" t="s">
        <v>1</v>
      </c>
      <c r="D9144" s="42" t="s">
        <v>15</v>
      </c>
      <c r="E9144">
        <v>169</v>
      </c>
      <c r="G9144" s="7"/>
      <c r="H9144"/>
      <c r="I9144" s="45"/>
    </row>
    <row r="9145" spans="2:9" x14ac:dyDescent="0.5">
      <c r="B9145" s="1">
        <v>44327</v>
      </c>
      <c r="C9145" s="42" t="s">
        <v>1</v>
      </c>
      <c r="D9145" s="42" t="s">
        <v>15</v>
      </c>
      <c r="E9145">
        <v>197</v>
      </c>
      <c r="G9145" s="7"/>
      <c r="H9145"/>
      <c r="I9145" s="45"/>
    </row>
    <row r="9146" spans="2:9" x14ac:dyDescent="0.5">
      <c r="B9146" s="1">
        <v>44327</v>
      </c>
      <c r="C9146" s="42" t="s">
        <v>1</v>
      </c>
      <c r="D9146" s="42" t="s">
        <v>15</v>
      </c>
      <c r="E9146">
        <v>181</v>
      </c>
      <c r="G9146" s="7"/>
      <c r="H9146"/>
      <c r="I9146" s="45"/>
    </row>
    <row r="9147" spans="2:9" x14ac:dyDescent="0.5">
      <c r="B9147" s="1">
        <v>44327</v>
      </c>
      <c r="C9147" s="42" t="s">
        <v>1</v>
      </c>
      <c r="D9147" s="42" t="s">
        <v>15</v>
      </c>
      <c r="E9147">
        <v>105</v>
      </c>
      <c r="G9147" s="7"/>
      <c r="H9147"/>
      <c r="I9147" s="45"/>
    </row>
    <row r="9148" spans="2:9" x14ac:dyDescent="0.5">
      <c r="B9148" s="1">
        <v>44327</v>
      </c>
      <c r="C9148" s="42" t="s">
        <v>1</v>
      </c>
      <c r="D9148" s="42" t="s">
        <v>15</v>
      </c>
      <c r="E9148">
        <v>107</v>
      </c>
      <c r="G9148" s="7"/>
      <c r="H9148"/>
      <c r="I9148" s="45"/>
    </row>
    <row r="9149" spans="2:9" x14ac:dyDescent="0.5">
      <c r="B9149" s="1">
        <v>44327</v>
      </c>
      <c r="C9149" s="42" t="s">
        <v>1</v>
      </c>
      <c r="D9149" s="42" t="s">
        <v>15</v>
      </c>
      <c r="E9149">
        <v>101</v>
      </c>
      <c r="G9149" s="7"/>
      <c r="H9149"/>
      <c r="I9149" s="45"/>
    </row>
    <row r="9150" spans="2:9" x14ac:dyDescent="0.5">
      <c r="B9150" s="1">
        <v>44327</v>
      </c>
      <c r="C9150" s="42" t="s">
        <v>1</v>
      </c>
      <c r="D9150" s="42" t="s">
        <v>15</v>
      </c>
      <c r="E9150">
        <v>91</v>
      </c>
      <c r="G9150" s="7"/>
      <c r="H9150"/>
      <c r="I9150" s="45"/>
    </row>
    <row r="9151" spans="2:9" x14ac:dyDescent="0.5">
      <c r="B9151" s="1">
        <v>44327</v>
      </c>
      <c r="C9151" s="42" t="s">
        <v>1</v>
      </c>
      <c r="D9151" s="42" t="s">
        <v>15</v>
      </c>
      <c r="E9151">
        <v>104</v>
      </c>
      <c r="G9151" s="7"/>
      <c r="H9151"/>
      <c r="I9151" s="45"/>
    </row>
    <row r="9152" spans="2:9" x14ac:dyDescent="0.5">
      <c r="B9152" s="1">
        <v>44327</v>
      </c>
      <c r="C9152" s="42" t="s">
        <v>1</v>
      </c>
      <c r="D9152" s="42" t="s">
        <v>15</v>
      </c>
      <c r="E9152">
        <v>107</v>
      </c>
      <c r="G9152" s="7"/>
      <c r="H9152"/>
      <c r="I9152" s="45"/>
    </row>
    <row r="9153" spans="2:9" x14ac:dyDescent="0.5">
      <c r="B9153" s="1">
        <v>44327</v>
      </c>
      <c r="C9153" s="42" t="s">
        <v>1</v>
      </c>
      <c r="D9153" s="42" t="s">
        <v>15</v>
      </c>
      <c r="E9153">
        <v>117</v>
      </c>
      <c r="G9153" s="7"/>
      <c r="H9153"/>
      <c r="I9153" s="45"/>
    </row>
    <row r="9154" spans="2:9" x14ac:dyDescent="0.5">
      <c r="B9154" s="1">
        <v>44327</v>
      </c>
      <c r="C9154" s="42" t="s">
        <v>1</v>
      </c>
      <c r="D9154" s="42" t="s">
        <v>15</v>
      </c>
      <c r="E9154">
        <v>104</v>
      </c>
      <c r="G9154" s="7"/>
      <c r="H9154"/>
      <c r="I9154" s="45"/>
    </row>
    <row r="9155" spans="2:9" x14ac:dyDescent="0.5">
      <c r="B9155" s="1">
        <v>44327</v>
      </c>
      <c r="C9155" s="42" t="s">
        <v>1</v>
      </c>
      <c r="D9155" s="42" t="s">
        <v>15</v>
      </c>
      <c r="E9155">
        <v>116</v>
      </c>
      <c r="G9155" s="7"/>
      <c r="H9155"/>
      <c r="I9155" s="45"/>
    </row>
    <row r="9156" spans="2:9" x14ac:dyDescent="0.5">
      <c r="B9156" s="1">
        <v>44327</v>
      </c>
      <c r="C9156" s="42" t="s">
        <v>1</v>
      </c>
      <c r="D9156" s="42" t="s">
        <v>15</v>
      </c>
      <c r="E9156">
        <v>110</v>
      </c>
      <c r="G9156" s="7"/>
      <c r="H9156"/>
      <c r="I9156" s="45"/>
    </row>
    <row r="9157" spans="2:9" x14ac:dyDescent="0.5">
      <c r="B9157" s="1">
        <v>44327</v>
      </c>
      <c r="C9157" s="42" t="s">
        <v>1</v>
      </c>
      <c r="D9157" s="42" t="s">
        <v>15</v>
      </c>
      <c r="E9157">
        <v>85</v>
      </c>
      <c r="G9157" s="7"/>
      <c r="H9157"/>
      <c r="I9157" s="45"/>
    </row>
    <row r="9158" spans="2:9" x14ac:dyDescent="0.5">
      <c r="B9158" s="1">
        <v>44327</v>
      </c>
      <c r="C9158" s="42" t="s">
        <v>1</v>
      </c>
      <c r="D9158" s="42" t="s">
        <v>15</v>
      </c>
      <c r="E9158">
        <v>103</v>
      </c>
      <c r="G9158" s="7"/>
      <c r="H9158"/>
      <c r="I9158" s="45"/>
    </row>
    <row r="9159" spans="2:9" x14ac:dyDescent="0.5">
      <c r="B9159" s="1">
        <v>44327</v>
      </c>
      <c r="C9159" s="42" t="s">
        <v>1</v>
      </c>
      <c r="D9159" s="42" t="s">
        <v>15</v>
      </c>
      <c r="E9159">
        <v>114</v>
      </c>
      <c r="G9159" s="7"/>
      <c r="H9159"/>
      <c r="I9159" s="45"/>
    </row>
    <row r="9160" spans="2:9" x14ac:dyDescent="0.5">
      <c r="B9160" s="1">
        <v>44327</v>
      </c>
      <c r="C9160" s="42" t="s">
        <v>1</v>
      </c>
      <c r="D9160" s="42" t="s">
        <v>15</v>
      </c>
      <c r="E9160">
        <v>104</v>
      </c>
      <c r="G9160" s="7"/>
      <c r="H9160"/>
      <c r="I9160" s="45"/>
    </row>
    <row r="9161" spans="2:9" x14ac:dyDescent="0.5">
      <c r="B9161" s="1">
        <v>44327</v>
      </c>
      <c r="C9161" s="42" t="s">
        <v>1</v>
      </c>
      <c r="D9161" s="42" t="s">
        <v>15</v>
      </c>
      <c r="E9161">
        <v>111</v>
      </c>
      <c r="G9161" s="7"/>
      <c r="H9161"/>
      <c r="I9161" s="45"/>
    </row>
    <row r="9162" spans="2:9" x14ac:dyDescent="0.5">
      <c r="B9162" s="1">
        <v>44327</v>
      </c>
      <c r="C9162" s="42" t="s">
        <v>1</v>
      </c>
      <c r="D9162" s="42" t="s">
        <v>15</v>
      </c>
      <c r="E9162">
        <v>97</v>
      </c>
      <c r="G9162" s="7"/>
      <c r="H9162"/>
      <c r="I9162" s="45"/>
    </row>
    <row r="9163" spans="2:9" x14ac:dyDescent="0.5">
      <c r="B9163" s="1">
        <v>44327</v>
      </c>
      <c r="C9163" s="42" t="s">
        <v>1</v>
      </c>
      <c r="D9163" s="42" t="s">
        <v>15</v>
      </c>
      <c r="E9163">
        <v>83</v>
      </c>
      <c r="G9163" s="7"/>
      <c r="H9163"/>
      <c r="I9163" s="45"/>
    </row>
    <row r="9164" spans="2:9" x14ac:dyDescent="0.5">
      <c r="B9164" s="1">
        <v>44327</v>
      </c>
      <c r="C9164" s="42" t="s">
        <v>1</v>
      </c>
      <c r="D9164" s="42" t="s">
        <v>15</v>
      </c>
      <c r="E9164">
        <v>119</v>
      </c>
      <c r="G9164" s="7"/>
      <c r="H9164"/>
      <c r="I9164" s="45"/>
    </row>
    <row r="9165" spans="2:9" x14ac:dyDescent="0.5">
      <c r="B9165" s="1">
        <v>44327</v>
      </c>
      <c r="C9165" s="42" t="s">
        <v>1</v>
      </c>
      <c r="D9165" s="42" t="s">
        <v>15</v>
      </c>
      <c r="E9165">
        <v>121</v>
      </c>
      <c r="G9165" s="7"/>
      <c r="H9165"/>
      <c r="I9165" s="45"/>
    </row>
    <row r="9166" spans="2:9" x14ac:dyDescent="0.5">
      <c r="B9166" s="1">
        <v>44327</v>
      </c>
      <c r="C9166" s="42" t="s">
        <v>1</v>
      </c>
      <c r="D9166" s="42" t="s">
        <v>15</v>
      </c>
      <c r="E9166">
        <v>104</v>
      </c>
      <c r="G9166" s="7"/>
      <c r="H9166"/>
      <c r="I9166" s="45"/>
    </row>
    <row r="9167" spans="2:9" x14ac:dyDescent="0.5">
      <c r="B9167" s="1">
        <v>44327</v>
      </c>
      <c r="C9167" s="42" t="s">
        <v>1</v>
      </c>
      <c r="D9167" s="42" t="s">
        <v>15</v>
      </c>
      <c r="E9167">
        <v>114</v>
      </c>
      <c r="G9167" s="7"/>
      <c r="H9167"/>
      <c r="I9167" s="45"/>
    </row>
    <row r="9168" spans="2:9" x14ac:dyDescent="0.5">
      <c r="B9168" s="1">
        <v>44327</v>
      </c>
      <c r="C9168" s="42" t="s">
        <v>1</v>
      </c>
      <c r="D9168" s="42" t="s">
        <v>15</v>
      </c>
      <c r="E9168">
        <v>112</v>
      </c>
      <c r="G9168" s="7"/>
      <c r="H9168"/>
      <c r="I9168" s="45"/>
    </row>
    <row r="9169" spans="2:9" x14ac:dyDescent="0.5">
      <c r="B9169" s="1">
        <v>44327</v>
      </c>
      <c r="C9169" s="42" t="s">
        <v>1</v>
      </c>
      <c r="D9169" s="42" t="s">
        <v>15</v>
      </c>
      <c r="E9169">
        <v>103</v>
      </c>
      <c r="G9169" s="7"/>
      <c r="H9169"/>
      <c r="I9169" s="45"/>
    </row>
    <row r="9170" spans="2:9" x14ac:dyDescent="0.5">
      <c r="B9170" s="1">
        <v>44327</v>
      </c>
      <c r="C9170" s="42" t="s">
        <v>1</v>
      </c>
      <c r="D9170" s="42" t="s">
        <v>15</v>
      </c>
      <c r="E9170">
        <v>113</v>
      </c>
      <c r="G9170" s="7"/>
      <c r="H9170"/>
      <c r="I9170" s="45"/>
    </row>
    <row r="9171" spans="2:9" x14ac:dyDescent="0.5">
      <c r="B9171" s="1">
        <v>44327</v>
      </c>
      <c r="C9171" s="42" t="s">
        <v>1</v>
      </c>
      <c r="D9171" s="42" t="s">
        <v>15</v>
      </c>
      <c r="E9171">
        <v>102</v>
      </c>
      <c r="G9171" s="7"/>
      <c r="H9171"/>
      <c r="I9171" s="45"/>
    </row>
    <row r="9172" spans="2:9" x14ac:dyDescent="0.5">
      <c r="B9172" s="1">
        <v>44327</v>
      </c>
      <c r="C9172" s="42" t="s">
        <v>1</v>
      </c>
      <c r="D9172" s="42" t="s">
        <v>15</v>
      </c>
      <c r="E9172">
        <v>107</v>
      </c>
      <c r="G9172" s="7"/>
      <c r="H9172"/>
      <c r="I9172" s="45"/>
    </row>
    <row r="9173" spans="2:9" x14ac:dyDescent="0.5">
      <c r="B9173" s="1">
        <v>44327</v>
      </c>
      <c r="C9173" s="42" t="s">
        <v>1</v>
      </c>
      <c r="D9173" s="42" t="s">
        <v>15</v>
      </c>
      <c r="E9173">
        <v>104</v>
      </c>
      <c r="G9173" s="7"/>
      <c r="H9173"/>
      <c r="I9173" s="45"/>
    </row>
    <row r="9174" spans="2:9" x14ac:dyDescent="0.5">
      <c r="B9174" s="1">
        <v>44327</v>
      </c>
      <c r="C9174" s="42" t="s">
        <v>1</v>
      </c>
      <c r="D9174" s="42" t="s">
        <v>15</v>
      </c>
      <c r="E9174">
        <v>115</v>
      </c>
      <c r="G9174" s="7"/>
      <c r="H9174"/>
      <c r="I9174" s="45"/>
    </row>
    <row r="9175" spans="2:9" x14ac:dyDescent="0.5">
      <c r="B9175" s="1">
        <v>44327</v>
      </c>
      <c r="C9175" s="42" t="s">
        <v>1</v>
      </c>
      <c r="D9175" s="42" t="s">
        <v>15</v>
      </c>
      <c r="E9175">
        <v>111</v>
      </c>
      <c r="G9175" s="7"/>
      <c r="H9175"/>
      <c r="I9175" s="45"/>
    </row>
    <row r="9176" spans="2:9" x14ac:dyDescent="0.5">
      <c r="B9176" s="1">
        <v>44327</v>
      </c>
      <c r="C9176" s="42" t="s">
        <v>1</v>
      </c>
      <c r="D9176" s="42" t="s">
        <v>15</v>
      </c>
      <c r="E9176">
        <v>108</v>
      </c>
      <c r="G9176" s="7"/>
      <c r="H9176"/>
      <c r="I9176" s="45"/>
    </row>
    <row r="9177" spans="2:9" x14ac:dyDescent="0.5">
      <c r="B9177" s="1">
        <v>44327</v>
      </c>
      <c r="C9177" s="42" t="s">
        <v>1</v>
      </c>
      <c r="D9177" s="42" t="s">
        <v>15</v>
      </c>
      <c r="E9177">
        <v>113</v>
      </c>
      <c r="G9177" s="7"/>
      <c r="H9177"/>
      <c r="I9177" s="45"/>
    </row>
    <row r="9178" spans="2:9" x14ac:dyDescent="0.5">
      <c r="B9178" s="1">
        <v>44327</v>
      </c>
      <c r="C9178" s="42" t="s">
        <v>1</v>
      </c>
      <c r="D9178" s="42" t="s">
        <v>15</v>
      </c>
      <c r="E9178">
        <v>106</v>
      </c>
      <c r="G9178" s="7"/>
      <c r="H9178"/>
      <c r="I9178" s="45"/>
    </row>
    <row r="9179" spans="2:9" x14ac:dyDescent="0.5">
      <c r="B9179" s="1">
        <v>44327</v>
      </c>
      <c r="C9179" s="42" t="s">
        <v>1</v>
      </c>
      <c r="D9179" s="42" t="s">
        <v>15</v>
      </c>
      <c r="E9179">
        <v>98</v>
      </c>
      <c r="G9179" s="7"/>
      <c r="H9179"/>
      <c r="I9179" s="45"/>
    </row>
    <row r="9180" spans="2:9" x14ac:dyDescent="0.5">
      <c r="B9180" s="1">
        <v>44327</v>
      </c>
      <c r="C9180" s="42" t="s">
        <v>1</v>
      </c>
      <c r="D9180" s="42" t="s">
        <v>15</v>
      </c>
      <c r="E9180">
        <v>132</v>
      </c>
      <c r="G9180" s="7"/>
      <c r="H9180"/>
      <c r="I9180" s="45"/>
    </row>
    <row r="9181" spans="2:9" x14ac:dyDescent="0.5">
      <c r="B9181" s="1">
        <v>44327</v>
      </c>
      <c r="C9181" s="42" t="s">
        <v>1</v>
      </c>
      <c r="D9181" s="42" t="s">
        <v>15</v>
      </c>
      <c r="E9181">
        <v>113</v>
      </c>
      <c r="G9181" s="7"/>
      <c r="H9181"/>
      <c r="I9181" s="45"/>
    </row>
    <row r="9182" spans="2:9" x14ac:dyDescent="0.5">
      <c r="B9182" s="1">
        <v>44327</v>
      </c>
      <c r="C9182" s="42" t="s">
        <v>1</v>
      </c>
      <c r="D9182" s="42" t="s">
        <v>15</v>
      </c>
      <c r="E9182">
        <v>90</v>
      </c>
      <c r="G9182" s="7"/>
      <c r="H9182"/>
      <c r="I9182" s="45"/>
    </row>
    <row r="9183" spans="2:9" x14ac:dyDescent="0.5">
      <c r="B9183" s="1">
        <v>44327</v>
      </c>
      <c r="C9183" s="42" t="s">
        <v>1</v>
      </c>
      <c r="D9183" s="42" t="s">
        <v>15</v>
      </c>
      <c r="E9183">
        <v>93</v>
      </c>
      <c r="G9183" s="7"/>
      <c r="H9183"/>
      <c r="I9183" s="45"/>
    </row>
    <row r="9184" spans="2:9" x14ac:dyDescent="0.5">
      <c r="B9184" s="1">
        <v>44327</v>
      </c>
      <c r="C9184" s="42" t="s">
        <v>1</v>
      </c>
      <c r="D9184" s="42" t="s">
        <v>15</v>
      </c>
      <c r="E9184">
        <v>95</v>
      </c>
      <c r="G9184" s="7"/>
      <c r="H9184"/>
      <c r="I9184" s="45"/>
    </row>
    <row r="9185" spans="2:9" x14ac:dyDescent="0.5">
      <c r="B9185" s="1">
        <v>44327</v>
      </c>
      <c r="C9185" s="42" t="s">
        <v>1</v>
      </c>
      <c r="D9185" s="42" t="s">
        <v>15</v>
      </c>
      <c r="E9185">
        <v>122</v>
      </c>
      <c r="G9185" s="7"/>
      <c r="H9185"/>
      <c r="I9185" s="45"/>
    </row>
    <row r="9186" spans="2:9" x14ac:dyDescent="0.5">
      <c r="B9186" s="1">
        <v>44327</v>
      </c>
      <c r="C9186" s="42" t="s">
        <v>1</v>
      </c>
      <c r="D9186" s="42" t="s">
        <v>15</v>
      </c>
      <c r="E9186">
        <v>84</v>
      </c>
      <c r="G9186" s="7"/>
      <c r="H9186"/>
      <c r="I9186" s="45"/>
    </row>
    <row r="9187" spans="2:9" x14ac:dyDescent="0.5">
      <c r="B9187" s="1">
        <v>44327</v>
      </c>
      <c r="C9187" s="42" t="s">
        <v>1</v>
      </c>
      <c r="D9187" s="42" t="s">
        <v>15</v>
      </c>
      <c r="E9187">
        <v>103</v>
      </c>
      <c r="G9187" s="7"/>
      <c r="H9187"/>
      <c r="I9187" s="45"/>
    </row>
    <row r="9188" spans="2:9" x14ac:dyDescent="0.5">
      <c r="B9188" s="1">
        <v>44327</v>
      </c>
      <c r="C9188" s="42" t="s">
        <v>1</v>
      </c>
      <c r="D9188" s="42" t="s">
        <v>15</v>
      </c>
      <c r="E9188">
        <v>101</v>
      </c>
      <c r="G9188" s="7"/>
      <c r="H9188"/>
      <c r="I9188" s="45"/>
    </row>
    <row r="9189" spans="2:9" x14ac:dyDescent="0.5">
      <c r="B9189" s="1">
        <v>44327</v>
      </c>
      <c r="C9189" s="42" t="s">
        <v>1</v>
      </c>
      <c r="D9189" s="42" t="s">
        <v>15</v>
      </c>
      <c r="E9189">
        <v>88</v>
      </c>
      <c r="G9189" s="7"/>
      <c r="H9189"/>
      <c r="I9189" s="45"/>
    </row>
    <row r="9190" spans="2:9" x14ac:dyDescent="0.5">
      <c r="B9190" s="1">
        <v>44327</v>
      </c>
      <c r="C9190" s="42" t="s">
        <v>1</v>
      </c>
      <c r="D9190" s="42" t="s">
        <v>15</v>
      </c>
      <c r="E9190">
        <v>106</v>
      </c>
      <c r="G9190" s="7"/>
      <c r="H9190"/>
      <c r="I9190" s="45"/>
    </row>
    <row r="9191" spans="2:9" x14ac:dyDescent="0.5">
      <c r="B9191" s="1">
        <v>44327</v>
      </c>
      <c r="C9191" s="42" t="s">
        <v>1</v>
      </c>
      <c r="D9191" s="42" t="s">
        <v>15</v>
      </c>
      <c r="E9191">
        <v>141</v>
      </c>
      <c r="G9191" s="7"/>
      <c r="H9191"/>
      <c r="I9191" s="45"/>
    </row>
    <row r="9192" spans="2:9" x14ac:dyDescent="0.5">
      <c r="B9192" s="1">
        <v>44327</v>
      </c>
      <c r="C9192" s="42" t="s">
        <v>1</v>
      </c>
      <c r="D9192" s="42" t="s">
        <v>15</v>
      </c>
      <c r="E9192">
        <v>115</v>
      </c>
      <c r="G9192" s="7"/>
      <c r="H9192"/>
      <c r="I9192" s="45"/>
    </row>
    <row r="9193" spans="2:9" x14ac:dyDescent="0.5">
      <c r="B9193" s="1">
        <v>44327</v>
      </c>
      <c r="C9193" s="42" t="s">
        <v>1</v>
      </c>
      <c r="D9193" s="42" t="s">
        <v>15</v>
      </c>
      <c r="E9193">
        <v>112</v>
      </c>
      <c r="G9193" s="7"/>
      <c r="H9193"/>
      <c r="I9193" s="45"/>
    </row>
    <row r="9194" spans="2:9" x14ac:dyDescent="0.5">
      <c r="B9194" s="1">
        <v>44327</v>
      </c>
      <c r="C9194" s="42" t="s">
        <v>1</v>
      </c>
      <c r="D9194" s="42" t="s">
        <v>15</v>
      </c>
      <c r="E9194">
        <v>95</v>
      </c>
      <c r="G9194" s="7"/>
      <c r="H9194"/>
      <c r="I9194" s="45"/>
    </row>
    <row r="9195" spans="2:9" x14ac:dyDescent="0.5">
      <c r="B9195" s="1">
        <v>44327</v>
      </c>
      <c r="C9195" s="42" t="s">
        <v>1</v>
      </c>
      <c r="D9195" s="42" t="s">
        <v>15</v>
      </c>
      <c r="E9195">
        <v>94</v>
      </c>
      <c r="G9195" s="7"/>
      <c r="H9195"/>
      <c r="I9195" s="45"/>
    </row>
    <row r="9196" spans="2:9" x14ac:dyDescent="0.5">
      <c r="B9196" s="1">
        <v>44327</v>
      </c>
      <c r="C9196" s="42" t="s">
        <v>1</v>
      </c>
      <c r="D9196" s="42" t="s">
        <v>15</v>
      </c>
      <c r="E9196">
        <v>114</v>
      </c>
      <c r="G9196" s="7"/>
      <c r="H9196"/>
      <c r="I9196" s="45"/>
    </row>
    <row r="9197" spans="2:9" x14ac:dyDescent="0.5">
      <c r="B9197" s="1">
        <v>44327</v>
      </c>
      <c r="C9197" s="42" t="s">
        <v>1</v>
      </c>
      <c r="D9197" s="42" t="s">
        <v>15</v>
      </c>
      <c r="E9197">
        <v>101</v>
      </c>
      <c r="G9197" s="7"/>
      <c r="H9197"/>
      <c r="I9197" s="45"/>
    </row>
    <row r="9198" spans="2:9" x14ac:dyDescent="0.5">
      <c r="B9198" s="1">
        <v>44327</v>
      </c>
      <c r="C9198" s="42" t="s">
        <v>1</v>
      </c>
      <c r="D9198" s="42" t="s">
        <v>15</v>
      </c>
      <c r="E9198">
        <v>88</v>
      </c>
      <c r="G9198" s="7"/>
      <c r="H9198"/>
      <c r="I9198" s="45"/>
    </row>
    <row r="9199" spans="2:9" x14ac:dyDescent="0.5">
      <c r="B9199" s="1">
        <v>44327</v>
      </c>
      <c r="C9199" s="42" t="s">
        <v>1</v>
      </c>
      <c r="D9199" s="42" t="s">
        <v>15</v>
      </c>
      <c r="E9199">
        <v>102</v>
      </c>
      <c r="G9199" s="7"/>
      <c r="H9199"/>
      <c r="I9199" s="45"/>
    </row>
    <row r="9200" spans="2:9" x14ac:dyDescent="0.5">
      <c r="B9200" s="1">
        <v>44327</v>
      </c>
      <c r="C9200" s="42" t="s">
        <v>1</v>
      </c>
      <c r="D9200" s="42" t="s">
        <v>15</v>
      </c>
      <c r="E9200">
        <v>95</v>
      </c>
      <c r="G9200" s="7"/>
      <c r="H9200"/>
      <c r="I9200" s="45"/>
    </row>
    <row r="9201" spans="2:9" x14ac:dyDescent="0.5">
      <c r="B9201" s="1">
        <v>44327</v>
      </c>
      <c r="C9201" s="42" t="s">
        <v>1</v>
      </c>
      <c r="D9201" s="42" t="s">
        <v>15</v>
      </c>
      <c r="E9201">
        <v>89</v>
      </c>
      <c r="G9201" s="7"/>
      <c r="H9201"/>
      <c r="I9201" s="45"/>
    </row>
    <row r="9202" spans="2:9" x14ac:dyDescent="0.5">
      <c r="B9202" s="1">
        <v>44327</v>
      </c>
      <c r="C9202" s="42" t="s">
        <v>1</v>
      </c>
      <c r="D9202" s="42" t="s">
        <v>15</v>
      </c>
      <c r="E9202">
        <v>100</v>
      </c>
      <c r="G9202" s="7"/>
      <c r="H9202"/>
      <c r="I9202" s="45"/>
    </row>
    <row r="9203" spans="2:9" x14ac:dyDescent="0.5">
      <c r="B9203" s="1">
        <v>44327</v>
      </c>
      <c r="C9203" s="42" t="s">
        <v>1</v>
      </c>
      <c r="D9203" s="42" t="s">
        <v>15</v>
      </c>
      <c r="E9203">
        <v>122</v>
      </c>
      <c r="G9203" s="7"/>
      <c r="H9203"/>
      <c r="I9203" s="45"/>
    </row>
    <row r="9204" spans="2:9" x14ac:dyDescent="0.5">
      <c r="B9204" s="1">
        <v>44327</v>
      </c>
      <c r="C9204" s="42" t="s">
        <v>1</v>
      </c>
      <c r="D9204" s="42" t="s">
        <v>15</v>
      </c>
      <c r="E9204">
        <v>83</v>
      </c>
      <c r="G9204" s="7"/>
      <c r="H9204"/>
      <c r="I9204" s="45"/>
    </row>
    <row r="9205" spans="2:9" x14ac:dyDescent="0.5">
      <c r="B9205" s="1">
        <v>44327</v>
      </c>
      <c r="C9205" s="42" t="s">
        <v>1</v>
      </c>
      <c r="D9205" s="42" t="s">
        <v>15</v>
      </c>
      <c r="E9205">
        <v>93</v>
      </c>
      <c r="G9205" s="7"/>
      <c r="H9205"/>
      <c r="I9205" s="45"/>
    </row>
    <row r="9206" spans="2:9" x14ac:dyDescent="0.5">
      <c r="B9206" s="1">
        <v>44327</v>
      </c>
      <c r="C9206" s="42" t="s">
        <v>1</v>
      </c>
      <c r="D9206" s="42" t="s">
        <v>15</v>
      </c>
      <c r="E9206">
        <v>107</v>
      </c>
      <c r="G9206" s="7"/>
      <c r="H9206"/>
      <c r="I9206" s="45"/>
    </row>
    <row r="9207" spans="2:9" x14ac:dyDescent="0.5">
      <c r="B9207" s="1">
        <v>44327</v>
      </c>
      <c r="C9207" s="42" t="s">
        <v>1</v>
      </c>
      <c r="D9207" s="42" t="s">
        <v>15</v>
      </c>
      <c r="E9207">
        <v>99</v>
      </c>
      <c r="G9207" s="7"/>
      <c r="H9207"/>
      <c r="I9207" s="45"/>
    </row>
    <row r="9208" spans="2:9" x14ac:dyDescent="0.5">
      <c r="B9208" s="1">
        <v>44327</v>
      </c>
      <c r="C9208" s="42" t="s">
        <v>1</v>
      </c>
      <c r="D9208" s="42" t="s">
        <v>15</v>
      </c>
      <c r="E9208">
        <v>112</v>
      </c>
      <c r="G9208" s="7"/>
      <c r="H9208"/>
      <c r="I9208" s="45"/>
    </row>
    <row r="9209" spans="2:9" x14ac:dyDescent="0.5">
      <c r="B9209" s="1">
        <v>44327</v>
      </c>
      <c r="C9209" s="42" t="s">
        <v>1</v>
      </c>
      <c r="D9209" s="42" t="s">
        <v>15</v>
      </c>
      <c r="E9209">
        <v>106</v>
      </c>
      <c r="G9209" s="7"/>
      <c r="H9209"/>
      <c r="I9209" s="45"/>
    </row>
    <row r="9210" spans="2:9" x14ac:dyDescent="0.5">
      <c r="B9210" s="1">
        <v>44327</v>
      </c>
      <c r="C9210" s="42" t="s">
        <v>1</v>
      </c>
      <c r="D9210" s="42" t="s">
        <v>15</v>
      </c>
      <c r="E9210">
        <v>87</v>
      </c>
      <c r="G9210" s="7"/>
      <c r="H9210"/>
      <c r="I9210" s="45"/>
    </row>
    <row r="9211" spans="2:9" x14ac:dyDescent="0.5">
      <c r="B9211" s="1">
        <v>44327</v>
      </c>
      <c r="C9211" s="42" t="s">
        <v>1</v>
      </c>
      <c r="D9211" s="42" t="s">
        <v>15</v>
      </c>
      <c r="E9211">
        <v>151</v>
      </c>
      <c r="G9211" s="7"/>
      <c r="H9211"/>
      <c r="I9211" s="45"/>
    </row>
    <row r="9212" spans="2:9" x14ac:dyDescent="0.5">
      <c r="B9212" s="1">
        <v>44327</v>
      </c>
      <c r="C9212" s="42" t="s">
        <v>1</v>
      </c>
      <c r="D9212" s="42" t="s">
        <v>15</v>
      </c>
      <c r="E9212">
        <v>111</v>
      </c>
      <c r="G9212" s="7"/>
      <c r="H9212"/>
      <c r="I9212" s="45"/>
    </row>
    <row r="9213" spans="2:9" x14ac:dyDescent="0.5">
      <c r="B9213" s="1">
        <v>44327</v>
      </c>
      <c r="C9213" s="42" t="s">
        <v>1</v>
      </c>
      <c r="D9213" s="42" t="s">
        <v>15</v>
      </c>
      <c r="E9213">
        <v>119</v>
      </c>
      <c r="G9213" s="7"/>
      <c r="H9213"/>
      <c r="I9213" s="45"/>
    </row>
    <row r="9214" spans="2:9" x14ac:dyDescent="0.5">
      <c r="B9214" s="1">
        <v>44327</v>
      </c>
      <c r="C9214" s="42" t="s">
        <v>1</v>
      </c>
      <c r="D9214" s="42" t="s">
        <v>15</v>
      </c>
      <c r="E9214">
        <v>99</v>
      </c>
      <c r="G9214" s="7"/>
      <c r="H9214"/>
      <c r="I9214" s="45"/>
    </row>
    <row r="9215" spans="2:9" x14ac:dyDescent="0.5">
      <c r="B9215" s="1">
        <v>44327</v>
      </c>
      <c r="C9215" s="42" t="s">
        <v>1</v>
      </c>
      <c r="D9215" s="42" t="s">
        <v>15</v>
      </c>
      <c r="E9215">
        <v>97</v>
      </c>
      <c r="G9215" s="7"/>
      <c r="H9215"/>
      <c r="I9215" s="45"/>
    </row>
    <row r="9216" spans="2:9" x14ac:dyDescent="0.5">
      <c r="B9216" s="1">
        <v>44327</v>
      </c>
      <c r="C9216" s="42" t="s">
        <v>1</v>
      </c>
      <c r="D9216" s="42" t="s">
        <v>15</v>
      </c>
      <c r="E9216">
        <v>119</v>
      </c>
      <c r="G9216" s="7"/>
      <c r="H9216"/>
      <c r="I9216" s="45"/>
    </row>
    <row r="9217" spans="2:9" x14ac:dyDescent="0.5">
      <c r="B9217" s="1">
        <v>44327</v>
      </c>
      <c r="C9217" s="42" t="s">
        <v>1</v>
      </c>
      <c r="D9217" s="42" t="s">
        <v>15</v>
      </c>
      <c r="E9217">
        <v>121</v>
      </c>
      <c r="G9217" s="7"/>
      <c r="H9217"/>
      <c r="I9217" s="45"/>
    </row>
    <row r="9218" spans="2:9" x14ac:dyDescent="0.5">
      <c r="B9218" s="1">
        <v>44327</v>
      </c>
      <c r="C9218" s="42" t="s">
        <v>1</v>
      </c>
      <c r="D9218" s="42" t="s">
        <v>15</v>
      </c>
      <c r="E9218">
        <v>128</v>
      </c>
      <c r="G9218" s="7"/>
      <c r="H9218"/>
      <c r="I9218" s="45"/>
    </row>
    <row r="9219" spans="2:9" x14ac:dyDescent="0.5">
      <c r="B9219" s="1">
        <v>44327</v>
      </c>
      <c r="C9219" s="42" t="s">
        <v>1</v>
      </c>
      <c r="D9219" s="42" t="s">
        <v>15</v>
      </c>
      <c r="E9219">
        <v>106</v>
      </c>
      <c r="G9219" s="7"/>
      <c r="H9219"/>
      <c r="I9219" s="45"/>
    </row>
    <row r="9220" spans="2:9" x14ac:dyDescent="0.5">
      <c r="B9220" s="1">
        <v>44327</v>
      </c>
      <c r="C9220" s="42" t="s">
        <v>1</v>
      </c>
      <c r="D9220" s="42" t="s">
        <v>15</v>
      </c>
      <c r="E9220">
        <v>116</v>
      </c>
      <c r="G9220" s="7"/>
      <c r="H9220"/>
      <c r="I9220" s="45"/>
    </row>
    <row r="9221" spans="2:9" x14ac:dyDescent="0.5">
      <c r="B9221" s="1">
        <v>44327</v>
      </c>
      <c r="C9221" s="42" t="s">
        <v>1</v>
      </c>
      <c r="D9221" s="42" t="s">
        <v>15</v>
      </c>
      <c r="E9221">
        <v>98</v>
      </c>
      <c r="G9221" s="7"/>
      <c r="H9221"/>
      <c r="I9221" s="45"/>
    </row>
    <row r="9222" spans="2:9" x14ac:dyDescent="0.5">
      <c r="B9222" s="1">
        <v>44327</v>
      </c>
      <c r="C9222" s="42" t="s">
        <v>1</v>
      </c>
      <c r="D9222" s="42" t="s">
        <v>15</v>
      </c>
      <c r="E9222">
        <v>136</v>
      </c>
      <c r="G9222" s="7"/>
      <c r="H9222"/>
      <c r="I9222" s="45"/>
    </row>
    <row r="9223" spans="2:9" x14ac:dyDescent="0.5">
      <c r="B9223" s="1">
        <v>44327</v>
      </c>
      <c r="C9223" s="42" t="s">
        <v>1</v>
      </c>
      <c r="D9223" s="42" t="s">
        <v>15</v>
      </c>
      <c r="E9223">
        <v>133</v>
      </c>
      <c r="G9223" s="7"/>
      <c r="H9223"/>
      <c r="I9223" s="45"/>
    </row>
    <row r="9224" spans="2:9" x14ac:dyDescent="0.5">
      <c r="B9224" s="1">
        <v>44327</v>
      </c>
      <c r="C9224" s="42" t="s">
        <v>1</v>
      </c>
      <c r="D9224" s="42" t="s">
        <v>15</v>
      </c>
      <c r="E9224">
        <v>119</v>
      </c>
      <c r="G9224" s="7"/>
      <c r="H9224"/>
      <c r="I9224" s="45"/>
    </row>
    <row r="9225" spans="2:9" x14ac:dyDescent="0.5">
      <c r="B9225" s="1">
        <v>44327</v>
      </c>
      <c r="C9225" s="42" t="s">
        <v>1</v>
      </c>
      <c r="D9225" s="42" t="s">
        <v>15</v>
      </c>
      <c r="E9225">
        <v>108</v>
      </c>
      <c r="G9225" s="7"/>
      <c r="H9225"/>
      <c r="I9225" s="45"/>
    </row>
    <row r="9226" spans="2:9" x14ac:dyDescent="0.5">
      <c r="B9226" s="1">
        <v>44327</v>
      </c>
      <c r="C9226" s="42" t="s">
        <v>1</v>
      </c>
      <c r="D9226" s="42" t="s">
        <v>15</v>
      </c>
      <c r="E9226">
        <v>118</v>
      </c>
      <c r="G9226" s="7"/>
      <c r="H9226"/>
      <c r="I9226" s="45"/>
    </row>
    <row r="9227" spans="2:9" x14ac:dyDescent="0.5">
      <c r="B9227" s="1">
        <v>44327</v>
      </c>
      <c r="C9227" s="42" t="s">
        <v>1</v>
      </c>
      <c r="D9227" s="42" t="s">
        <v>15</v>
      </c>
      <c r="E9227">
        <v>127</v>
      </c>
      <c r="G9227" s="7"/>
      <c r="H9227"/>
      <c r="I9227" s="45"/>
    </row>
    <row r="9228" spans="2:9" x14ac:dyDescent="0.5">
      <c r="B9228" s="1">
        <v>44327</v>
      </c>
      <c r="C9228" s="42" t="s">
        <v>1</v>
      </c>
      <c r="D9228" s="42" t="s">
        <v>15</v>
      </c>
      <c r="E9228">
        <v>104</v>
      </c>
      <c r="G9228" s="7"/>
      <c r="H9228"/>
      <c r="I9228" s="45"/>
    </row>
    <row r="9229" spans="2:9" x14ac:dyDescent="0.5">
      <c r="B9229" s="1">
        <v>44327</v>
      </c>
      <c r="C9229" s="42" t="s">
        <v>1</v>
      </c>
      <c r="D9229" s="42" t="s">
        <v>15</v>
      </c>
      <c r="E9229">
        <v>129</v>
      </c>
      <c r="G9229" s="7"/>
      <c r="H9229"/>
      <c r="I9229" s="45"/>
    </row>
    <row r="9230" spans="2:9" x14ac:dyDescent="0.5">
      <c r="B9230" s="1">
        <v>44327</v>
      </c>
      <c r="C9230" s="42" t="s">
        <v>1</v>
      </c>
      <c r="D9230" s="42" t="s">
        <v>15</v>
      </c>
      <c r="E9230">
        <v>101</v>
      </c>
      <c r="G9230" s="7"/>
      <c r="H9230"/>
      <c r="I9230" s="45"/>
    </row>
    <row r="9231" spans="2:9" x14ac:dyDescent="0.5">
      <c r="B9231" s="1">
        <v>44327</v>
      </c>
      <c r="C9231" s="42" t="s">
        <v>1</v>
      </c>
      <c r="D9231" s="42" t="s">
        <v>15</v>
      </c>
      <c r="E9231">
        <v>137</v>
      </c>
      <c r="G9231" s="7"/>
      <c r="H9231"/>
      <c r="I9231" s="45"/>
    </row>
    <row r="9232" spans="2:9" x14ac:dyDescent="0.5">
      <c r="B9232" s="1">
        <v>44327</v>
      </c>
      <c r="C9232" s="42" t="s">
        <v>1</v>
      </c>
      <c r="D9232" s="42" t="s">
        <v>15</v>
      </c>
      <c r="E9232">
        <v>105</v>
      </c>
      <c r="G9232" s="7"/>
      <c r="H9232"/>
      <c r="I9232" s="45"/>
    </row>
    <row r="9233" spans="2:9" x14ac:dyDescent="0.5">
      <c r="B9233" s="1">
        <v>44327</v>
      </c>
      <c r="C9233" s="42" t="s">
        <v>1</v>
      </c>
      <c r="D9233" s="42" t="s">
        <v>15</v>
      </c>
      <c r="E9233">
        <v>106</v>
      </c>
      <c r="G9233" s="7"/>
      <c r="H9233"/>
      <c r="I9233" s="45"/>
    </row>
    <row r="9234" spans="2:9" x14ac:dyDescent="0.5">
      <c r="B9234" s="1">
        <v>44327</v>
      </c>
      <c r="C9234" s="42" t="s">
        <v>1</v>
      </c>
      <c r="D9234" s="42" t="s">
        <v>15</v>
      </c>
      <c r="E9234">
        <v>98</v>
      </c>
      <c r="G9234" s="7"/>
      <c r="H9234"/>
      <c r="I9234" s="45"/>
    </row>
    <row r="9235" spans="2:9" x14ac:dyDescent="0.5">
      <c r="B9235" s="1">
        <v>44327</v>
      </c>
      <c r="C9235" s="42" t="s">
        <v>1</v>
      </c>
      <c r="D9235" s="42" t="s">
        <v>15</v>
      </c>
      <c r="E9235">
        <v>101</v>
      </c>
      <c r="G9235" s="7"/>
      <c r="H9235"/>
      <c r="I9235" s="45"/>
    </row>
    <row r="9236" spans="2:9" x14ac:dyDescent="0.5">
      <c r="B9236" s="1">
        <v>44327</v>
      </c>
      <c r="C9236" s="42" t="s">
        <v>1</v>
      </c>
      <c r="D9236" s="42" t="s">
        <v>15</v>
      </c>
      <c r="E9236">
        <v>117</v>
      </c>
      <c r="G9236" s="7"/>
      <c r="H9236"/>
      <c r="I9236" s="45"/>
    </row>
    <row r="9237" spans="2:9" x14ac:dyDescent="0.5">
      <c r="B9237" s="1">
        <v>44327</v>
      </c>
      <c r="C9237" s="42" t="s">
        <v>1</v>
      </c>
      <c r="D9237" s="42" t="s">
        <v>15</v>
      </c>
      <c r="E9237">
        <v>131</v>
      </c>
      <c r="G9237" s="7"/>
      <c r="H9237"/>
      <c r="I9237" s="45"/>
    </row>
    <row r="9238" spans="2:9" x14ac:dyDescent="0.5">
      <c r="B9238" s="1">
        <v>44327</v>
      </c>
      <c r="C9238" s="42" t="s">
        <v>1</v>
      </c>
      <c r="D9238" s="42" t="s">
        <v>15</v>
      </c>
      <c r="E9238">
        <v>91</v>
      </c>
      <c r="G9238" s="7"/>
      <c r="H9238"/>
      <c r="I9238" s="45"/>
    </row>
    <row r="9239" spans="2:9" x14ac:dyDescent="0.5">
      <c r="B9239" s="1">
        <v>44327</v>
      </c>
      <c r="C9239" s="42" t="s">
        <v>1</v>
      </c>
      <c r="D9239" s="42" t="s">
        <v>15</v>
      </c>
      <c r="E9239">
        <v>133</v>
      </c>
      <c r="G9239" s="7"/>
      <c r="H9239"/>
      <c r="I9239" s="45"/>
    </row>
    <row r="9240" spans="2:9" x14ac:dyDescent="0.5">
      <c r="B9240" s="1">
        <v>44327</v>
      </c>
      <c r="C9240" s="42" t="s">
        <v>1</v>
      </c>
      <c r="D9240" s="42" t="s">
        <v>15</v>
      </c>
      <c r="E9240">
        <v>117</v>
      </c>
      <c r="G9240" s="7"/>
      <c r="H9240"/>
      <c r="I9240" s="45"/>
    </row>
    <row r="9241" spans="2:9" x14ac:dyDescent="0.5">
      <c r="B9241" s="1">
        <v>44327</v>
      </c>
      <c r="C9241" s="42" t="s">
        <v>1</v>
      </c>
      <c r="D9241" s="42" t="s">
        <v>15</v>
      </c>
      <c r="E9241">
        <v>109</v>
      </c>
      <c r="G9241" s="7"/>
      <c r="H9241"/>
      <c r="I9241" s="45"/>
    </row>
    <row r="9242" spans="2:9" x14ac:dyDescent="0.5">
      <c r="B9242" s="1">
        <v>44327</v>
      </c>
      <c r="C9242" s="42" t="s">
        <v>1</v>
      </c>
      <c r="D9242" s="42" t="s">
        <v>15</v>
      </c>
      <c r="E9242">
        <v>122</v>
      </c>
      <c r="G9242" s="7"/>
      <c r="H9242"/>
      <c r="I9242" s="45"/>
    </row>
    <row r="9243" spans="2:9" x14ac:dyDescent="0.5">
      <c r="B9243" s="1">
        <v>44327</v>
      </c>
      <c r="C9243" s="42" t="s">
        <v>1</v>
      </c>
      <c r="D9243" s="42" t="s">
        <v>15</v>
      </c>
      <c r="E9243">
        <v>97</v>
      </c>
      <c r="G9243" s="7"/>
      <c r="H9243"/>
      <c r="I9243" s="45"/>
    </row>
    <row r="9244" spans="2:9" x14ac:dyDescent="0.5">
      <c r="B9244" s="1">
        <v>44327</v>
      </c>
      <c r="C9244" s="42" t="s">
        <v>1</v>
      </c>
      <c r="D9244" s="42" t="s">
        <v>15</v>
      </c>
      <c r="E9244">
        <v>91</v>
      </c>
      <c r="G9244" s="7"/>
      <c r="H9244"/>
      <c r="I9244" s="45"/>
    </row>
    <row r="9245" spans="2:9" x14ac:dyDescent="0.5">
      <c r="B9245" s="1">
        <v>44327</v>
      </c>
      <c r="C9245" s="42" t="s">
        <v>1</v>
      </c>
      <c r="D9245" s="42" t="s">
        <v>15</v>
      </c>
      <c r="E9245">
        <v>102</v>
      </c>
      <c r="G9245" s="7"/>
      <c r="H9245"/>
      <c r="I9245" s="45"/>
    </row>
    <row r="9246" spans="2:9" x14ac:dyDescent="0.5">
      <c r="B9246" s="1">
        <v>44327</v>
      </c>
      <c r="C9246" s="42" t="s">
        <v>1</v>
      </c>
      <c r="D9246" s="42" t="s">
        <v>15</v>
      </c>
      <c r="E9246">
        <v>137</v>
      </c>
      <c r="G9246" s="7"/>
      <c r="H9246"/>
      <c r="I9246" s="45"/>
    </row>
    <row r="9247" spans="2:9" x14ac:dyDescent="0.5">
      <c r="B9247" s="1">
        <v>44327</v>
      </c>
      <c r="C9247" s="42" t="s">
        <v>575</v>
      </c>
      <c r="D9247" s="42" t="s">
        <v>11</v>
      </c>
      <c r="E9247">
        <v>211</v>
      </c>
      <c r="G9247" s="7"/>
      <c r="H9247"/>
      <c r="I9247" s="45"/>
    </row>
    <row r="9248" spans="2:9" x14ac:dyDescent="0.5">
      <c r="B9248" s="1">
        <v>44327</v>
      </c>
      <c r="C9248" s="42" t="s">
        <v>570</v>
      </c>
      <c r="D9248" s="42" t="s">
        <v>15</v>
      </c>
      <c r="E9248">
        <v>159</v>
      </c>
      <c r="G9248" s="7"/>
      <c r="H9248"/>
      <c r="I9248" s="45"/>
    </row>
    <row r="9249" spans="2:9" x14ac:dyDescent="0.5">
      <c r="B9249" s="1">
        <v>44327</v>
      </c>
      <c r="C9249" s="42" t="s">
        <v>576</v>
      </c>
      <c r="D9249" s="42" t="s">
        <v>15</v>
      </c>
      <c r="E9249">
        <v>132</v>
      </c>
      <c r="G9249" s="7"/>
      <c r="H9249"/>
      <c r="I9249" s="45"/>
    </row>
    <row r="9250" spans="2:9" x14ac:dyDescent="0.5">
      <c r="B9250" s="1">
        <v>44327</v>
      </c>
      <c r="C9250" s="42" t="s">
        <v>570</v>
      </c>
      <c r="D9250" s="42" t="s">
        <v>15</v>
      </c>
      <c r="E9250">
        <v>143</v>
      </c>
      <c r="G9250" s="7"/>
      <c r="H9250"/>
      <c r="I9250" s="45"/>
    </row>
    <row r="9251" spans="2:9" x14ac:dyDescent="0.5">
      <c r="B9251" s="1">
        <v>44327</v>
      </c>
      <c r="C9251" s="42" t="s">
        <v>570</v>
      </c>
      <c r="D9251" s="42" t="s">
        <v>15</v>
      </c>
      <c r="E9251">
        <v>182</v>
      </c>
      <c r="G9251" s="7"/>
      <c r="H9251"/>
      <c r="I9251" s="45"/>
    </row>
    <row r="9252" spans="2:9" x14ac:dyDescent="0.5">
      <c r="B9252" s="1">
        <v>44327</v>
      </c>
      <c r="C9252" s="42" t="s">
        <v>570</v>
      </c>
      <c r="D9252" s="42" t="s">
        <v>15</v>
      </c>
      <c r="E9252">
        <v>142</v>
      </c>
      <c r="G9252" s="7"/>
      <c r="H9252"/>
      <c r="I9252" s="45"/>
    </row>
    <row r="9253" spans="2:9" x14ac:dyDescent="0.5">
      <c r="B9253" s="1">
        <v>44327</v>
      </c>
      <c r="C9253" s="42" t="s">
        <v>578</v>
      </c>
      <c r="D9253" s="42" t="s">
        <v>15</v>
      </c>
      <c r="E9253">
        <v>167</v>
      </c>
      <c r="G9253" s="7"/>
      <c r="H9253"/>
      <c r="I9253" s="45"/>
    </row>
    <row r="9254" spans="2:9" x14ac:dyDescent="0.5">
      <c r="B9254" s="1">
        <v>44327</v>
      </c>
      <c r="C9254" s="42" t="s">
        <v>570</v>
      </c>
      <c r="D9254" s="42" t="s">
        <v>15</v>
      </c>
      <c r="E9254">
        <v>158</v>
      </c>
      <c r="G9254" s="7"/>
      <c r="H9254"/>
      <c r="I9254" s="45"/>
    </row>
    <row r="9255" spans="2:9" x14ac:dyDescent="0.5">
      <c r="B9255" s="1">
        <v>44327</v>
      </c>
      <c r="C9255" s="42" t="s">
        <v>570</v>
      </c>
      <c r="D9255" s="42" t="s">
        <v>15</v>
      </c>
      <c r="E9255">
        <v>159</v>
      </c>
      <c r="G9255" s="7"/>
      <c r="H9255"/>
      <c r="I9255" s="45"/>
    </row>
    <row r="9256" spans="2:9" x14ac:dyDescent="0.5">
      <c r="B9256" s="1">
        <v>44327</v>
      </c>
      <c r="C9256" s="42" t="s">
        <v>578</v>
      </c>
      <c r="D9256" s="42" t="s">
        <v>15</v>
      </c>
      <c r="E9256">
        <v>198</v>
      </c>
      <c r="G9256" s="7"/>
      <c r="H9256"/>
      <c r="I9256" s="45"/>
    </row>
    <row r="9257" spans="2:9" x14ac:dyDescent="0.5">
      <c r="B9257" s="1">
        <v>44327</v>
      </c>
      <c r="C9257" s="42" t="s">
        <v>578</v>
      </c>
      <c r="D9257" s="42" t="s">
        <v>15</v>
      </c>
      <c r="E9257">
        <v>152</v>
      </c>
      <c r="G9257" s="7"/>
      <c r="H9257"/>
      <c r="I9257" s="45"/>
    </row>
    <row r="9258" spans="2:9" x14ac:dyDescent="0.5">
      <c r="B9258" s="1">
        <v>44327</v>
      </c>
      <c r="C9258" s="42" t="s">
        <v>575</v>
      </c>
      <c r="D9258" s="42" t="s">
        <v>11</v>
      </c>
      <c r="E9258">
        <v>206</v>
      </c>
      <c r="G9258" s="7"/>
      <c r="H9258"/>
      <c r="I9258" s="45"/>
    </row>
    <row r="9259" spans="2:9" x14ac:dyDescent="0.5">
      <c r="B9259" s="1">
        <v>44327</v>
      </c>
      <c r="C9259" s="42" t="s">
        <v>289</v>
      </c>
      <c r="D9259" s="42"/>
      <c r="E9259">
        <v>130</v>
      </c>
      <c r="G9259" s="7"/>
      <c r="H9259"/>
      <c r="I9259" s="45"/>
    </row>
    <row r="9260" spans="2:9" x14ac:dyDescent="0.5">
      <c r="B9260" s="1">
        <v>44327</v>
      </c>
      <c r="C9260" s="42" t="s">
        <v>289</v>
      </c>
      <c r="D9260" s="42"/>
      <c r="E9260">
        <v>149</v>
      </c>
      <c r="G9260" s="7"/>
      <c r="H9260"/>
      <c r="I9260" s="45"/>
    </row>
    <row r="9261" spans="2:9" x14ac:dyDescent="0.5">
      <c r="B9261" s="1">
        <v>44327</v>
      </c>
      <c r="C9261" s="42" t="s">
        <v>27</v>
      </c>
      <c r="D9261" s="42" t="s">
        <v>15</v>
      </c>
      <c r="E9261">
        <v>174</v>
      </c>
      <c r="F9261">
        <v>51.8</v>
      </c>
      <c r="G9261" s="7"/>
      <c r="H9261"/>
      <c r="I9261" s="45"/>
    </row>
    <row r="9262" spans="2:9" x14ac:dyDescent="0.5">
      <c r="B9262" s="1">
        <v>44327</v>
      </c>
      <c r="C9262" s="42" t="s">
        <v>578</v>
      </c>
      <c r="D9262" s="42" t="s">
        <v>15</v>
      </c>
      <c r="E9262">
        <v>142</v>
      </c>
      <c r="G9262" s="7"/>
      <c r="H9262"/>
      <c r="I9262" s="45"/>
    </row>
    <row r="9263" spans="2:9" x14ac:dyDescent="0.5">
      <c r="B9263" s="1">
        <v>44327</v>
      </c>
      <c r="C9263" s="42" t="s">
        <v>27</v>
      </c>
      <c r="D9263" s="42" t="s">
        <v>15</v>
      </c>
      <c r="E9263">
        <v>154</v>
      </c>
      <c r="F9263">
        <v>35.200000000000003</v>
      </c>
      <c r="G9263" s="7"/>
      <c r="H9263"/>
      <c r="I9263" s="45"/>
    </row>
    <row r="9264" spans="2:9" x14ac:dyDescent="0.5">
      <c r="B9264" s="1">
        <v>44327</v>
      </c>
      <c r="C9264" s="42" t="s">
        <v>289</v>
      </c>
      <c r="D9264" s="42"/>
      <c r="E9264">
        <v>111</v>
      </c>
      <c r="G9264" s="7"/>
      <c r="H9264"/>
      <c r="I9264" s="45"/>
    </row>
    <row r="9265" spans="2:9" x14ac:dyDescent="0.5">
      <c r="B9265" s="1">
        <v>44327</v>
      </c>
      <c r="C9265" s="42" t="s">
        <v>289</v>
      </c>
      <c r="D9265" s="42"/>
      <c r="E9265">
        <v>142</v>
      </c>
      <c r="G9265" s="7"/>
      <c r="H9265"/>
      <c r="I9265" s="45"/>
    </row>
    <row r="9266" spans="2:9" x14ac:dyDescent="0.5">
      <c r="B9266" s="1">
        <v>44327</v>
      </c>
      <c r="C9266" s="42" t="s">
        <v>570</v>
      </c>
      <c r="D9266" s="42" t="s">
        <v>15</v>
      </c>
      <c r="E9266">
        <v>169</v>
      </c>
      <c r="G9266" s="7"/>
      <c r="H9266"/>
      <c r="I9266" s="45"/>
    </row>
    <row r="9267" spans="2:9" x14ac:dyDescent="0.5">
      <c r="B9267" s="1">
        <v>44327</v>
      </c>
      <c r="C9267" s="42" t="s">
        <v>570</v>
      </c>
      <c r="D9267" s="42" t="s">
        <v>15</v>
      </c>
      <c r="E9267">
        <v>183</v>
      </c>
      <c r="G9267" s="7"/>
      <c r="H9267"/>
      <c r="I9267" s="45"/>
    </row>
    <row r="9268" spans="2:9" x14ac:dyDescent="0.5">
      <c r="B9268" s="1">
        <v>44327</v>
      </c>
      <c r="C9268" s="42" t="s">
        <v>575</v>
      </c>
      <c r="D9268" s="42" t="s">
        <v>11</v>
      </c>
      <c r="E9268">
        <v>209</v>
      </c>
      <c r="G9268" s="7"/>
      <c r="H9268"/>
      <c r="I9268" s="45"/>
    </row>
    <row r="9269" spans="2:9" x14ac:dyDescent="0.5">
      <c r="B9269" s="1">
        <v>44327</v>
      </c>
      <c r="C9269" s="42" t="s">
        <v>575</v>
      </c>
      <c r="D9269" s="42" t="s">
        <v>11</v>
      </c>
      <c r="E9269">
        <v>201</v>
      </c>
      <c r="G9269" s="7"/>
      <c r="H9269"/>
      <c r="I9269" s="45"/>
    </row>
    <row r="9270" spans="2:9" x14ac:dyDescent="0.5">
      <c r="B9270" s="1">
        <v>44327</v>
      </c>
      <c r="C9270" s="42" t="s">
        <v>27</v>
      </c>
      <c r="D9270" s="42" t="s">
        <v>15</v>
      </c>
      <c r="E9270">
        <v>151</v>
      </c>
      <c r="F9270">
        <v>32.200000000000003</v>
      </c>
      <c r="G9270" s="7"/>
      <c r="H9270"/>
      <c r="I9270" s="45"/>
    </row>
    <row r="9271" spans="2:9" x14ac:dyDescent="0.5">
      <c r="B9271" s="1">
        <v>44327</v>
      </c>
      <c r="C9271" s="42" t="s">
        <v>27</v>
      </c>
      <c r="D9271" s="42" t="s">
        <v>15</v>
      </c>
      <c r="E9271">
        <v>161</v>
      </c>
      <c r="F9271">
        <v>36.700000000000003</v>
      </c>
      <c r="G9271" s="7"/>
      <c r="H9271"/>
      <c r="I9271" s="45"/>
    </row>
    <row r="9272" spans="2:9" x14ac:dyDescent="0.5">
      <c r="B9272" s="1">
        <v>44327</v>
      </c>
      <c r="C9272" s="42" t="s">
        <v>27</v>
      </c>
      <c r="D9272" s="42" t="s">
        <v>15</v>
      </c>
      <c r="E9272">
        <v>169</v>
      </c>
      <c r="F9272">
        <v>42.9</v>
      </c>
      <c r="G9272" s="7"/>
      <c r="H9272"/>
      <c r="I9272" s="45"/>
    </row>
    <row r="9273" spans="2:9" x14ac:dyDescent="0.5">
      <c r="B9273" s="1">
        <v>44327</v>
      </c>
      <c r="C9273" s="42" t="s">
        <v>27</v>
      </c>
      <c r="D9273" s="42" t="s">
        <v>15</v>
      </c>
      <c r="E9273">
        <v>169</v>
      </c>
      <c r="F9273">
        <v>45.8</v>
      </c>
      <c r="G9273" s="7"/>
      <c r="H9273"/>
      <c r="I9273" s="45"/>
    </row>
    <row r="9274" spans="2:9" x14ac:dyDescent="0.5">
      <c r="B9274" s="1">
        <v>44327</v>
      </c>
      <c r="C9274" s="42" t="s">
        <v>289</v>
      </c>
      <c r="D9274" s="42"/>
      <c r="E9274">
        <v>114</v>
      </c>
      <c r="G9274" s="7"/>
      <c r="H9274"/>
      <c r="I9274" s="45"/>
    </row>
    <row r="9275" spans="2:9" x14ac:dyDescent="0.5">
      <c r="B9275" s="1">
        <v>44327</v>
      </c>
      <c r="C9275" s="42" t="s">
        <v>576</v>
      </c>
      <c r="D9275" s="42" t="s">
        <v>15</v>
      </c>
      <c r="E9275">
        <v>136</v>
      </c>
      <c r="G9275" s="7"/>
      <c r="H9275"/>
      <c r="I9275" s="45"/>
    </row>
    <row r="9276" spans="2:9" x14ac:dyDescent="0.5">
      <c r="B9276" s="1">
        <v>44327</v>
      </c>
      <c r="C9276" s="42" t="s">
        <v>27</v>
      </c>
      <c r="D9276" s="42" t="s">
        <v>15</v>
      </c>
      <c r="E9276">
        <v>120</v>
      </c>
      <c r="F9276">
        <v>17.2</v>
      </c>
      <c r="G9276" s="7"/>
      <c r="H9276"/>
      <c r="I9276" s="45"/>
    </row>
    <row r="9277" spans="2:9" x14ac:dyDescent="0.5">
      <c r="B9277" s="1">
        <v>44327</v>
      </c>
      <c r="C9277" s="42" t="s">
        <v>578</v>
      </c>
      <c r="D9277" s="42" t="s">
        <v>15</v>
      </c>
      <c r="E9277">
        <v>153</v>
      </c>
      <c r="G9277" s="7"/>
      <c r="H9277"/>
      <c r="I9277" s="45"/>
    </row>
    <row r="9278" spans="2:9" x14ac:dyDescent="0.5">
      <c r="B9278" s="1">
        <v>44327</v>
      </c>
      <c r="C9278" s="42" t="s">
        <v>27</v>
      </c>
      <c r="D9278" s="42" t="s">
        <v>15</v>
      </c>
      <c r="E9278">
        <v>160</v>
      </c>
      <c r="F9278">
        <v>39.4</v>
      </c>
      <c r="G9278" s="7"/>
      <c r="H9278"/>
      <c r="I9278" s="45"/>
    </row>
    <row r="9279" spans="2:9" x14ac:dyDescent="0.5">
      <c r="B9279" s="1">
        <v>44327</v>
      </c>
      <c r="C9279" s="42" t="s">
        <v>27</v>
      </c>
      <c r="D9279" s="42" t="s">
        <v>15</v>
      </c>
      <c r="E9279">
        <v>147</v>
      </c>
      <c r="F9279">
        <v>26.6</v>
      </c>
      <c r="G9279" s="7"/>
      <c r="H9279"/>
      <c r="I9279" s="45"/>
    </row>
    <row r="9280" spans="2:9" x14ac:dyDescent="0.5">
      <c r="B9280" s="1">
        <v>44327</v>
      </c>
      <c r="C9280" s="42" t="s">
        <v>27</v>
      </c>
      <c r="D9280" s="42" t="s">
        <v>15</v>
      </c>
      <c r="E9280">
        <v>154</v>
      </c>
      <c r="F9280">
        <v>35.5</v>
      </c>
      <c r="G9280" s="7"/>
      <c r="H9280"/>
      <c r="I9280" s="45"/>
    </row>
    <row r="9281" spans="2:9" x14ac:dyDescent="0.5">
      <c r="B9281" s="1">
        <v>44327</v>
      </c>
      <c r="C9281" s="42" t="s">
        <v>575</v>
      </c>
      <c r="D9281" s="42" t="s">
        <v>11</v>
      </c>
      <c r="E9281">
        <v>317</v>
      </c>
      <c r="G9281" s="7"/>
      <c r="H9281"/>
      <c r="I9281" s="45"/>
    </row>
    <row r="9282" spans="2:9" x14ac:dyDescent="0.5">
      <c r="B9282" s="1">
        <v>44327</v>
      </c>
      <c r="C9282" s="42" t="s">
        <v>27</v>
      </c>
      <c r="D9282" s="42" t="s">
        <v>15</v>
      </c>
      <c r="E9282">
        <v>146</v>
      </c>
      <c r="F9282">
        <v>30.2</v>
      </c>
      <c r="G9282" s="7"/>
      <c r="H9282"/>
      <c r="I9282" s="45"/>
    </row>
    <row r="9283" spans="2:9" x14ac:dyDescent="0.5">
      <c r="B9283" s="1">
        <v>44327</v>
      </c>
      <c r="C9283" s="42" t="s">
        <v>27</v>
      </c>
      <c r="D9283" s="42" t="s">
        <v>15</v>
      </c>
      <c r="E9283">
        <v>174</v>
      </c>
      <c r="F9283">
        <v>49.1</v>
      </c>
      <c r="G9283" s="7"/>
      <c r="H9283"/>
      <c r="I9283" s="45"/>
    </row>
    <row r="9284" spans="2:9" x14ac:dyDescent="0.5">
      <c r="B9284" s="1">
        <v>44327</v>
      </c>
      <c r="C9284" s="42" t="s">
        <v>575</v>
      </c>
      <c r="D9284" s="42" t="s">
        <v>11</v>
      </c>
      <c r="E9284">
        <v>288</v>
      </c>
      <c r="G9284" s="7"/>
      <c r="H9284"/>
      <c r="I9284" s="45"/>
    </row>
    <row r="9285" spans="2:9" x14ac:dyDescent="0.5">
      <c r="B9285" s="1">
        <v>44327</v>
      </c>
      <c r="C9285" s="42" t="s">
        <v>575</v>
      </c>
      <c r="D9285" s="42" t="s">
        <v>11</v>
      </c>
      <c r="E9285">
        <v>235</v>
      </c>
      <c r="G9285" s="7"/>
      <c r="H9285"/>
      <c r="I9285" s="45"/>
    </row>
    <row r="9286" spans="2:9" x14ac:dyDescent="0.5">
      <c r="B9286" s="1">
        <v>44327</v>
      </c>
      <c r="C9286" s="42" t="s">
        <v>27</v>
      </c>
      <c r="D9286" s="42" t="s">
        <v>15</v>
      </c>
      <c r="E9286">
        <v>181</v>
      </c>
      <c r="F9286">
        <v>52.3</v>
      </c>
      <c r="G9286" s="7"/>
      <c r="H9286"/>
      <c r="I9286" s="45"/>
    </row>
    <row r="9287" spans="2:9" x14ac:dyDescent="0.5">
      <c r="B9287" s="1">
        <v>44327</v>
      </c>
      <c r="C9287" s="42" t="s">
        <v>27</v>
      </c>
      <c r="D9287" s="42" t="s">
        <v>15</v>
      </c>
      <c r="E9287">
        <v>172</v>
      </c>
      <c r="F9287">
        <v>38.299999999999997</v>
      </c>
      <c r="G9287" s="7"/>
      <c r="H9287"/>
      <c r="I9287" s="45"/>
    </row>
    <row r="9288" spans="2:9" x14ac:dyDescent="0.5">
      <c r="B9288" s="1">
        <v>44327</v>
      </c>
      <c r="C9288" s="42" t="s">
        <v>27</v>
      </c>
      <c r="D9288" s="42" t="s">
        <v>15</v>
      </c>
      <c r="E9288">
        <v>163</v>
      </c>
      <c r="F9288">
        <v>40.5</v>
      </c>
      <c r="G9288" s="7"/>
      <c r="H9288"/>
      <c r="I9288" s="45"/>
    </row>
    <row r="9289" spans="2:9" x14ac:dyDescent="0.5">
      <c r="B9289" s="1">
        <v>44327</v>
      </c>
      <c r="C9289" s="42" t="s">
        <v>289</v>
      </c>
      <c r="D9289" s="42"/>
      <c r="E9289">
        <v>104</v>
      </c>
      <c r="G9289" s="7"/>
      <c r="H9289"/>
      <c r="I9289" s="45"/>
    </row>
    <row r="9290" spans="2:9" x14ac:dyDescent="0.5">
      <c r="B9290" s="1">
        <v>44327</v>
      </c>
      <c r="C9290" s="42" t="s">
        <v>289</v>
      </c>
      <c r="D9290" s="42"/>
      <c r="E9290">
        <v>122</v>
      </c>
      <c r="G9290" s="7"/>
      <c r="H9290"/>
      <c r="I9290" s="45"/>
    </row>
    <row r="9291" spans="2:9" x14ac:dyDescent="0.5">
      <c r="B9291" s="1">
        <v>44327</v>
      </c>
      <c r="C9291" s="42" t="s">
        <v>289</v>
      </c>
      <c r="D9291" s="42"/>
      <c r="E9291">
        <v>114</v>
      </c>
      <c r="G9291" s="7"/>
      <c r="H9291"/>
      <c r="I9291" s="45"/>
    </row>
    <row r="9292" spans="2:9" x14ac:dyDescent="0.5">
      <c r="B9292" s="1">
        <v>44327</v>
      </c>
      <c r="C9292" s="42" t="s">
        <v>27</v>
      </c>
      <c r="D9292" s="42" t="s">
        <v>15</v>
      </c>
      <c r="E9292">
        <v>143</v>
      </c>
      <c r="F9292">
        <v>23.1</v>
      </c>
      <c r="G9292" s="7"/>
      <c r="H9292"/>
      <c r="I9292" s="45"/>
    </row>
    <row r="9293" spans="2:9" x14ac:dyDescent="0.5">
      <c r="B9293" s="1">
        <v>44327</v>
      </c>
      <c r="C9293" s="42" t="s">
        <v>27</v>
      </c>
      <c r="D9293" s="42" t="s">
        <v>15</v>
      </c>
      <c r="E9293">
        <v>160</v>
      </c>
      <c r="F9293">
        <v>36.6</v>
      </c>
      <c r="G9293" s="7"/>
      <c r="H9293"/>
      <c r="I9293" s="45"/>
    </row>
    <row r="9294" spans="2:9" x14ac:dyDescent="0.5">
      <c r="B9294" s="1">
        <v>44327</v>
      </c>
      <c r="C9294" s="42" t="s">
        <v>578</v>
      </c>
      <c r="D9294" s="42" t="s">
        <v>15</v>
      </c>
      <c r="E9294">
        <v>164</v>
      </c>
      <c r="G9294" s="7"/>
      <c r="H9294"/>
      <c r="I9294" s="45"/>
    </row>
    <row r="9295" spans="2:9" x14ac:dyDescent="0.5">
      <c r="B9295" s="1">
        <v>44327</v>
      </c>
      <c r="C9295" s="42" t="s">
        <v>27</v>
      </c>
      <c r="D9295" s="42" t="s">
        <v>15</v>
      </c>
      <c r="E9295">
        <v>160</v>
      </c>
      <c r="F9295">
        <v>38.700000000000003</v>
      </c>
      <c r="G9295" s="7"/>
      <c r="H9295"/>
      <c r="I9295" s="45"/>
    </row>
    <row r="9296" spans="2:9" x14ac:dyDescent="0.5">
      <c r="B9296" s="1">
        <v>44327</v>
      </c>
      <c r="C9296" s="42" t="s">
        <v>27</v>
      </c>
      <c r="D9296" s="42" t="s">
        <v>15</v>
      </c>
      <c r="E9296">
        <v>183</v>
      </c>
      <c r="F9296">
        <v>52.2</v>
      </c>
      <c r="G9296" s="7"/>
      <c r="H9296"/>
      <c r="I9296" s="45"/>
    </row>
    <row r="9297" spans="2:9" x14ac:dyDescent="0.5">
      <c r="B9297" s="1">
        <v>44327</v>
      </c>
      <c r="C9297" s="42" t="s">
        <v>27</v>
      </c>
      <c r="D9297" s="42" t="s">
        <v>15</v>
      </c>
      <c r="E9297">
        <v>183</v>
      </c>
      <c r="F9297">
        <v>55.8</v>
      </c>
      <c r="G9297" s="7"/>
      <c r="H9297"/>
      <c r="I9297" s="45"/>
    </row>
    <row r="9298" spans="2:9" x14ac:dyDescent="0.5">
      <c r="B9298" s="1">
        <v>44327</v>
      </c>
      <c r="C9298" s="42" t="s">
        <v>27</v>
      </c>
      <c r="D9298" s="42" t="s">
        <v>15</v>
      </c>
      <c r="E9298">
        <v>162</v>
      </c>
      <c r="F9298">
        <v>39.799999999999997</v>
      </c>
      <c r="G9298" s="7"/>
      <c r="H9298"/>
      <c r="I9298" s="45"/>
    </row>
    <row r="9299" spans="2:9" x14ac:dyDescent="0.5">
      <c r="B9299" s="1">
        <v>44327</v>
      </c>
      <c r="C9299" s="42" t="s">
        <v>27</v>
      </c>
      <c r="D9299" s="42" t="s">
        <v>15</v>
      </c>
      <c r="E9299">
        <v>206</v>
      </c>
      <c r="F9299">
        <v>74.599999999999994</v>
      </c>
      <c r="G9299" s="7"/>
      <c r="H9299"/>
      <c r="I9299" s="45" t="s">
        <v>892</v>
      </c>
    </row>
    <row r="9300" spans="2:9" x14ac:dyDescent="0.5">
      <c r="B9300" s="1">
        <v>44327</v>
      </c>
      <c r="C9300" s="42" t="s">
        <v>27</v>
      </c>
      <c r="D9300" s="42" t="s">
        <v>15</v>
      </c>
      <c r="E9300">
        <v>189</v>
      </c>
      <c r="F9300">
        <v>65</v>
      </c>
      <c r="G9300" s="7"/>
      <c r="H9300"/>
      <c r="I9300" s="45"/>
    </row>
    <row r="9301" spans="2:9" x14ac:dyDescent="0.5">
      <c r="B9301" s="1">
        <v>44328</v>
      </c>
      <c r="C9301" s="42" t="s">
        <v>27</v>
      </c>
      <c r="D9301" s="42" t="s">
        <v>15</v>
      </c>
      <c r="E9301">
        <v>199</v>
      </c>
      <c r="F9301">
        <v>67.599999999999994</v>
      </c>
      <c r="G9301" s="7">
        <v>226001103475</v>
      </c>
      <c r="H9301">
        <v>3</v>
      </c>
      <c r="I9301" s="45"/>
    </row>
    <row r="9302" spans="2:9" x14ac:dyDescent="0.5">
      <c r="B9302" s="1">
        <v>44328</v>
      </c>
      <c r="C9302" s="42" t="s">
        <v>27</v>
      </c>
      <c r="D9302" s="42" t="s">
        <v>15</v>
      </c>
      <c r="E9302">
        <v>211</v>
      </c>
      <c r="F9302">
        <v>92.1</v>
      </c>
      <c r="G9302" s="7">
        <v>226001103496</v>
      </c>
      <c r="H9302">
        <v>3</v>
      </c>
      <c r="I9302" s="45"/>
    </row>
    <row r="9303" spans="2:9" x14ac:dyDescent="0.5">
      <c r="B9303" s="1">
        <v>44328</v>
      </c>
      <c r="C9303" s="42" t="s">
        <v>27</v>
      </c>
      <c r="D9303" s="42" t="s">
        <v>15</v>
      </c>
      <c r="E9303">
        <v>224</v>
      </c>
      <c r="F9303">
        <v>99.4</v>
      </c>
      <c r="G9303" s="7">
        <v>226001103919</v>
      </c>
      <c r="H9303">
        <v>3</v>
      </c>
      <c r="I9303" s="45"/>
    </row>
    <row r="9304" spans="2:9" x14ac:dyDescent="0.5">
      <c r="B9304" s="1">
        <v>44328</v>
      </c>
      <c r="C9304" s="42" t="s">
        <v>27</v>
      </c>
      <c r="D9304" s="42" t="s">
        <v>15</v>
      </c>
      <c r="E9304">
        <v>188</v>
      </c>
      <c r="F9304">
        <v>63.8</v>
      </c>
      <c r="G9304" s="7">
        <v>226001103487</v>
      </c>
      <c r="H9304">
        <v>3</v>
      </c>
      <c r="I9304" s="45"/>
    </row>
    <row r="9305" spans="2:9" x14ac:dyDescent="0.5">
      <c r="B9305" s="1">
        <v>44328</v>
      </c>
      <c r="C9305" s="42" t="s">
        <v>27</v>
      </c>
      <c r="D9305" s="42" t="s">
        <v>15</v>
      </c>
      <c r="E9305">
        <v>209</v>
      </c>
      <c r="F9305">
        <v>87.5</v>
      </c>
      <c r="G9305" s="7">
        <v>226001103969</v>
      </c>
      <c r="H9305"/>
      <c r="I9305" s="45"/>
    </row>
    <row r="9306" spans="2:9" x14ac:dyDescent="0.5">
      <c r="B9306" s="1">
        <v>44328</v>
      </c>
      <c r="C9306" s="42" t="s">
        <v>27</v>
      </c>
      <c r="D9306" s="42" t="s">
        <v>15</v>
      </c>
      <c r="E9306">
        <v>218</v>
      </c>
      <c r="F9306">
        <v>92.7</v>
      </c>
      <c r="G9306" s="7">
        <v>226001103476</v>
      </c>
      <c r="H9306">
        <v>3</v>
      </c>
      <c r="I9306" s="45"/>
    </row>
    <row r="9307" spans="2:9" x14ac:dyDescent="0.5">
      <c r="B9307" s="1">
        <v>44328</v>
      </c>
      <c r="C9307" s="42" t="s">
        <v>27</v>
      </c>
      <c r="D9307" s="42" t="s">
        <v>15</v>
      </c>
      <c r="E9307">
        <v>239</v>
      </c>
      <c r="F9307">
        <v>117.8</v>
      </c>
      <c r="G9307" s="7">
        <v>226001103998</v>
      </c>
      <c r="H9307" t="s">
        <v>21</v>
      </c>
      <c r="I9307" s="45"/>
    </row>
    <row r="9308" spans="2:9" x14ac:dyDescent="0.5">
      <c r="B9308" s="1">
        <v>44328</v>
      </c>
      <c r="C9308" s="42" t="s">
        <v>27</v>
      </c>
      <c r="D9308" s="42" t="s">
        <v>15</v>
      </c>
      <c r="E9308">
        <v>206</v>
      </c>
      <c r="F9308">
        <v>86.2</v>
      </c>
      <c r="G9308" s="7">
        <v>226001103460</v>
      </c>
      <c r="H9308" t="s">
        <v>21</v>
      </c>
      <c r="I9308" s="45"/>
    </row>
    <row r="9309" spans="2:9" x14ac:dyDescent="0.5">
      <c r="B9309" s="1">
        <v>44328</v>
      </c>
      <c r="C9309" s="42" t="s">
        <v>27</v>
      </c>
      <c r="D9309" s="42" t="s">
        <v>15</v>
      </c>
      <c r="E9309">
        <v>257</v>
      </c>
      <c r="F9309">
        <v>151.4</v>
      </c>
      <c r="G9309" s="7">
        <v>226001103923</v>
      </c>
      <c r="H9309">
        <v>3</v>
      </c>
      <c r="I9309" s="45"/>
    </row>
    <row r="9310" spans="2:9" x14ac:dyDescent="0.5">
      <c r="B9310" s="1">
        <v>44328</v>
      </c>
      <c r="C9310" s="42" t="s">
        <v>27</v>
      </c>
      <c r="D9310" s="42" t="s">
        <v>15</v>
      </c>
      <c r="E9310">
        <v>239</v>
      </c>
      <c r="F9310">
        <v>133</v>
      </c>
      <c r="G9310" s="7">
        <v>226001103456</v>
      </c>
      <c r="H9310" t="s">
        <v>21</v>
      </c>
      <c r="I9310" s="45"/>
    </row>
    <row r="9311" spans="2:9" x14ac:dyDescent="0.5">
      <c r="B9311" s="1">
        <v>44328</v>
      </c>
      <c r="C9311" s="42" t="s">
        <v>27</v>
      </c>
      <c r="D9311" s="42" t="s">
        <v>15</v>
      </c>
      <c r="E9311">
        <v>213</v>
      </c>
      <c r="F9311">
        <v>92.7</v>
      </c>
      <c r="G9311" s="7">
        <v>226001103419</v>
      </c>
      <c r="H9311">
        <v>3</v>
      </c>
      <c r="I9311" s="45"/>
    </row>
    <row r="9312" spans="2:9" x14ac:dyDescent="0.5">
      <c r="B9312" s="1">
        <v>44328</v>
      </c>
      <c r="C9312" s="42" t="s">
        <v>27</v>
      </c>
      <c r="D9312" s="42" t="s">
        <v>15</v>
      </c>
      <c r="E9312">
        <v>209</v>
      </c>
      <c r="F9312">
        <v>77</v>
      </c>
      <c r="G9312" s="7">
        <v>226001103488</v>
      </c>
      <c r="H9312">
        <v>3</v>
      </c>
      <c r="I9312" s="45"/>
    </row>
    <row r="9313" spans="2:9" x14ac:dyDescent="0.5">
      <c r="B9313" s="1">
        <v>44328</v>
      </c>
      <c r="C9313" s="42" t="s">
        <v>27</v>
      </c>
      <c r="D9313" s="42" t="s">
        <v>15</v>
      </c>
      <c r="E9313">
        <v>216</v>
      </c>
      <c r="F9313">
        <v>95.4</v>
      </c>
      <c r="G9313" s="7">
        <v>226001103977</v>
      </c>
      <c r="H9313" t="s">
        <v>21</v>
      </c>
      <c r="I9313" s="45"/>
    </row>
    <row r="9314" spans="2:9" x14ac:dyDescent="0.5">
      <c r="B9314" s="1">
        <v>44328</v>
      </c>
      <c r="C9314" s="42" t="s">
        <v>27</v>
      </c>
      <c r="D9314" s="42" t="s">
        <v>15</v>
      </c>
      <c r="E9314">
        <v>196</v>
      </c>
      <c r="F9314">
        <v>64.400000000000006</v>
      </c>
      <c r="G9314" s="7">
        <v>226001103404</v>
      </c>
      <c r="H9314">
        <v>4</v>
      </c>
      <c r="I9314" s="45"/>
    </row>
    <row r="9315" spans="2:9" x14ac:dyDescent="0.5">
      <c r="B9315" s="1">
        <v>44328</v>
      </c>
      <c r="C9315" s="42" t="s">
        <v>27</v>
      </c>
      <c r="D9315" s="42" t="s">
        <v>15</v>
      </c>
      <c r="E9315">
        <v>258</v>
      </c>
      <c r="F9315">
        <v>148.4</v>
      </c>
      <c r="G9315" s="7">
        <v>226001103409</v>
      </c>
      <c r="H9315">
        <v>3</v>
      </c>
      <c r="I9315" s="45"/>
    </row>
    <row r="9316" spans="2:9" x14ac:dyDescent="0.5">
      <c r="B9316" s="1">
        <v>44328</v>
      </c>
      <c r="C9316" s="42" t="s">
        <v>27</v>
      </c>
      <c r="D9316" s="42" t="s">
        <v>15</v>
      </c>
      <c r="E9316">
        <v>222</v>
      </c>
      <c r="F9316">
        <v>108.5</v>
      </c>
      <c r="G9316" s="7">
        <v>226001103416</v>
      </c>
      <c r="H9316">
        <v>3</v>
      </c>
      <c r="I9316" s="45"/>
    </row>
    <row r="9317" spans="2:9" x14ac:dyDescent="0.5">
      <c r="B9317" s="1">
        <v>44328</v>
      </c>
      <c r="C9317" s="42" t="s">
        <v>27</v>
      </c>
      <c r="D9317" s="42" t="s">
        <v>15</v>
      </c>
      <c r="E9317">
        <v>226</v>
      </c>
      <c r="F9317">
        <v>110.6</v>
      </c>
      <c r="G9317" s="7">
        <v>226001103920</v>
      </c>
      <c r="H9317">
        <v>3</v>
      </c>
      <c r="I9317" s="45"/>
    </row>
    <row r="9318" spans="2:9" x14ac:dyDescent="0.5">
      <c r="B9318" s="1">
        <v>44328</v>
      </c>
      <c r="C9318" s="42" t="s">
        <v>27</v>
      </c>
      <c r="D9318" s="42" t="s">
        <v>15</v>
      </c>
      <c r="E9318">
        <v>234</v>
      </c>
      <c r="F9318">
        <v>108.5</v>
      </c>
      <c r="G9318" s="7">
        <v>226001103926</v>
      </c>
      <c r="H9318">
        <v>3</v>
      </c>
      <c r="I9318" s="45"/>
    </row>
    <row r="9319" spans="2:9" x14ac:dyDescent="0.5">
      <c r="B9319" s="1">
        <v>44328</v>
      </c>
      <c r="C9319" s="42" t="s">
        <v>27</v>
      </c>
      <c r="D9319" s="42" t="s">
        <v>15</v>
      </c>
      <c r="E9319">
        <v>232</v>
      </c>
      <c r="F9319">
        <v>118.6</v>
      </c>
      <c r="G9319" s="7">
        <v>226001103993</v>
      </c>
      <c r="H9319">
        <v>3</v>
      </c>
      <c r="I9319" s="45"/>
    </row>
    <row r="9320" spans="2:9" x14ac:dyDescent="0.5">
      <c r="B9320" s="1">
        <v>44328</v>
      </c>
      <c r="C9320" s="42" t="s">
        <v>27</v>
      </c>
      <c r="D9320" s="42" t="s">
        <v>15</v>
      </c>
      <c r="E9320">
        <v>233</v>
      </c>
      <c r="F9320">
        <v>128.5</v>
      </c>
      <c r="G9320" s="7">
        <v>226001103911</v>
      </c>
      <c r="H9320">
        <v>4</v>
      </c>
      <c r="I9320" s="45"/>
    </row>
    <row r="9321" spans="2:9" x14ac:dyDescent="0.5">
      <c r="B9321" s="1">
        <v>44328</v>
      </c>
      <c r="C9321" s="42" t="s">
        <v>27</v>
      </c>
      <c r="D9321" s="42" t="s">
        <v>15</v>
      </c>
      <c r="E9321">
        <v>131</v>
      </c>
      <c r="F9321">
        <v>22.6</v>
      </c>
      <c r="G9321" s="7"/>
      <c r="H9321">
        <v>2</v>
      </c>
      <c r="I9321" s="45"/>
    </row>
    <row r="9322" spans="2:9" x14ac:dyDescent="0.5">
      <c r="B9322" s="1">
        <v>44328</v>
      </c>
      <c r="C9322" s="42" t="s">
        <v>27</v>
      </c>
      <c r="D9322" s="42" t="s">
        <v>15</v>
      </c>
      <c r="E9322">
        <v>260</v>
      </c>
      <c r="F9322">
        <v>165.9</v>
      </c>
      <c r="G9322" s="7">
        <v>226001103481</v>
      </c>
      <c r="H9322">
        <v>3</v>
      </c>
      <c r="I9322" s="45"/>
    </row>
    <row r="9323" spans="2:9" x14ac:dyDescent="0.5">
      <c r="B9323" s="1">
        <v>44328</v>
      </c>
      <c r="C9323" s="42" t="s">
        <v>27</v>
      </c>
      <c r="D9323" s="42" t="s">
        <v>15</v>
      </c>
      <c r="E9323">
        <v>242</v>
      </c>
      <c r="F9323">
        <v>140.6</v>
      </c>
      <c r="G9323" s="7">
        <v>226001103440</v>
      </c>
      <c r="H9323"/>
      <c r="I9323" s="45"/>
    </row>
    <row r="9324" spans="2:9" x14ac:dyDescent="0.5">
      <c r="B9324" s="1">
        <v>44328</v>
      </c>
      <c r="C9324" s="42" t="s">
        <v>27</v>
      </c>
      <c r="D9324" s="42" t="s">
        <v>15</v>
      </c>
      <c r="E9324">
        <v>139</v>
      </c>
      <c r="F9324">
        <v>26.4</v>
      </c>
      <c r="G9324" s="7"/>
      <c r="H9324">
        <v>2</v>
      </c>
      <c r="I9324" s="45"/>
    </row>
    <row r="9325" spans="2:9" x14ac:dyDescent="0.5">
      <c r="B9325" s="1">
        <v>44328</v>
      </c>
      <c r="C9325" s="42" t="s">
        <v>27</v>
      </c>
      <c r="D9325" s="42" t="s">
        <v>15</v>
      </c>
      <c r="E9325">
        <v>230</v>
      </c>
      <c r="F9325">
        <v>122.2</v>
      </c>
      <c r="G9325" s="7">
        <v>226001103471</v>
      </c>
      <c r="H9325">
        <v>2</v>
      </c>
      <c r="I9325" s="45"/>
    </row>
    <row r="9326" spans="2:9" x14ac:dyDescent="0.5">
      <c r="B9326" s="1">
        <v>44328</v>
      </c>
      <c r="C9326" s="42" t="s">
        <v>27</v>
      </c>
      <c r="D9326" s="42" t="s">
        <v>15</v>
      </c>
      <c r="E9326">
        <v>222</v>
      </c>
      <c r="F9326">
        <v>101.3</v>
      </c>
      <c r="G9326" s="7">
        <v>226001103490</v>
      </c>
      <c r="H9326">
        <v>3</v>
      </c>
      <c r="I9326" s="45"/>
    </row>
    <row r="9327" spans="2:9" x14ac:dyDescent="0.5">
      <c r="B9327" s="1">
        <v>44328</v>
      </c>
      <c r="C9327" s="42" t="s">
        <v>27</v>
      </c>
      <c r="D9327" s="42" t="s">
        <v>15</v>
      </c>
      <c r="E9327">
        <v>233</v>
      </c>
      <c r="F9327">
        <v>123.9</v>
      </c>
      <c r="G9327" s="7">
        <v>226001103446</v>
      </c>
      <c r="H9327">
        <v>3</v>
      </c>
      <c r="I9327" s="45"/>
    </row>
    <row r="9328" spans="2:9" x14ac:dyDescent="0.5">
      <c r="B9328" s="1">
        <v>44328</v>
      </c>
      <c r="C9328" s="42" t="s">
        <v>27</v>
      </c>
      <c r="D9328" s="42" t="s">
        <v>15</v>
      </c>
      <c r="E9328">
        <v>107</v>
      </c>
      <c r="F9328">
        <v>12.5</v>
      </c>
      <c r="G9328" s="7"/>
      <c r="H9328">
        <v>2</v>
      </c>
      <c r="I9328" s="45"/>
    </row>
    <row r="9329" spans="2:9" x14ac:dyDescent="0.5">
      <c r="B9329" s="1">
        <v>44328</v>
      </c>
      <c r="C9329" s="42" t="s">
        <v>27</v>
      </c>
      <c r="D9329" s="42" t="s">
        <v>15</v>
      </c>
      <c r="E9329">
        <v>224</v>
      </c>
      <c r="F9329">
        <v>95.8</v>
      </c>
      <c r="G9329" s="7">
        <v>226001103427</v>
      </c>
      <c r="H9329">
        <v>3</v>
      </c>
      <c r="I9329" s="45"/>
    </row>
    <row r="9330" spans="2:9" x14ac:dyDescent="0.5">
      <c r="B9330" s="1">
        <v>44328</v>
      </c>
      <c r="C9330" s="42" t="s">
        <v>27</v>
      </c>
      <c r="D9330" s="42" t="s">
        <v>15</v>
      </c>
      <c r="E9330">
        <v>254</v>
      </c>
      <c r="F9330">
        <v>162.6</v>
      </c>
      <c r="G9330" s="7">
        <v>226001103424</v>
      </c>
      <c r="H9330">
        <v>3</v>
      </c>
      <c r="I9330" s="45"/>
    </row>
    <row r="9331" spans="2:9" x14ac:dyDescent="0.5">
      <c r="B9331" s="1">
        <v>44328</v>
      </c>
      <c r="C9331" s="42" t="s">
        <v>27</v>
      </c>
      <c r="D9331" s="42" t="s">
        <v>15</v>
      </c>
      <c r="E9331">
        <v>260</v>
      </c>
      <c r="F9331">
        <v>164</v>
      </c>
      <c r="G9331" s="7">
        <v>226001103984</v>
      </c>
      <c r="H9331">
        <v>3</v>
      </c>
      <c r="I9331" s="45"/>
    </row>
    <row r="9332" spans="2:9" x14ac:dyDescent="0.5">
      <c r="B9332" s="1">
        <v>44328</v>
      </c>
      <c r="C9332" s="42" t="s">
        <v>27</v>
      </c>
      <c r="D9332" s="42" t="s">
        <v>15</v>
      </c>
      <c r="E9332">
        <v>127</v>
      </c>
      <c r="F9332">
        <v>20.6</v>
      </c>
      <c r="G9332" s="7"/>
      <c r="H9332">
        <v>2</v>
      </c>
      <c r="I9332" s="45"/>
    </row>
    <row r="9333" spans="2:9" x14ac:dyDescent="0.5">
      <c r="B9333" s="1">
        <v>44328</v>
      </c>
      <c r="C9333" s="42" t="s">
        <v>27</v>
      </c>
      <c r="D9333" s="42" t="s">
        <v>15</v>
      </c>
      <c r="E9333">
        <v>237</v>
      </c>
      <c r="F9333">
        <v>138.5</v>
      </c>
      <c r="G9333" s="7">
        <v>226001103411</v>
      </c>
      <c r="H9333">
        <v>3</v>
      </c>
      <c r="I9333" s="45"/>
    </row>
    <row r="9334" spans="2:9" x14ac:dyDescent="0.5">
      <c r="B9334" s="1">
        <v>44328</v>
      </c>
      <c r="C9334" s="42" t="s">
        <v>27</v>
      </c>
      <c r="D9334" s="42" t="s">
        <v>15</v>
      </c>
      <c r="E9334">
        <v>258</v>
      </c>
      <c r="F9334">
        <v>160.6</v>
      </c>
      <c r="G9334" s="7">
        <v>226001103489</v>
      </c>
      <c r="H9334">
        <v>3</v>
      </c>
      <c r="I9334" s="45"/>
    </row>
    <row r="9335" spans="2:9" x14ac:dyDescent="0.5">
      <c r="B9335" s="1">
        <v>44328</v>
      </c>
      <c r="C9335" s="42" t="s">
        <v>27</v>
      </c>
      <c r="D9335" s="42" t="s">
        <v>15</v>
      </c>
      <c r="E9335">
        <v>260</v>
      </c>
      <c r="F9335">
        <v>152.4</v>
      </c>
      <c r="G9335" s="7">
        <v>226001103442</v>
      </c>
      <c r="H9335">
        <v>3</v>
      </c>
      <c r="I9335" s="45"/>
    </row>
    <row r="9336" spans="2:9" x14ac:dyDescent="0.5">
      <c r="B9336" s="1">
        <v>44328</v>
      </c>
      <c r="C9336" s="42" t="s">
        <v>27</v>
      </c>
      <c r="D9336" s="42" t="s">
        <v>15</v>
      </c>
      <c r="E9336">
        <v>273</v>
      </c>
      <c r="F9336">
        <v>191.6</v>
      </c>
      <c r="G9336" s="7">
        <v>226001103438</v>
      </c>
      <c r="H9336">
        <v>3</v>
      </c>
      <c r="I9336" s="45"/>
    </row>
    <row r="9337" spans="2:9" x14ac:dyDescent="0.5">
      <c r="B9337" s="1">
        <v>44328</v>
      </c>
      <c r="C9337" s="42" t="s">
        <v>27</v>
      </c>
      <c r="D9337" s="42" t="s">
        <v>15</v>
      </c>
      <c r="E9337">
        <v>302</v>
      </c>
      <c r="F9337">
        <v>273.10000000000002</v>
      </c>
      <c r="G9337" s="7">
        <v>226001103443</v>
      </c>
      <c r="H9337">
        <v>4</v>
      </c>
      <c r="I9337" s="45"/>
    </row>
    <row r="9338" spans="2:9" x14ac:dyDescent="0.5">
      <c r="B9338" s="1">
        <v>44328</v>
      </c>
      <c r="C9338" s="42" t="s">
        <v>27</v>
      </c>
      <c r="D9338" s="42" t="s">
        <v>15</v>
      </c>
      <c r="E9338">
        <v>266</v>
      </c>
      <c r="F9338">
        <v>182.3</v>
      </c>
      <c r="G9338" s="7">
        <v>226001103474</v>
      </c>
      <c r="H9338">
        <v>3</v>
      </c>
      <c r="I9338" s="45"/>
    </row>
    <row r="9339" spans="2:9" x14ac:dyDescent="0.5">
      <c r="B9339" s="1">
        <v>44328</v>
      </c>
      <c r="C9339" s="42" t="s">
        <v>1</v>
      </c>
      <c r="D9339" s="42" t="s">
        <v>15</v>
      </c>
      <c r="E9339">
        <v>160</v>
      </c>
      <c r="F9339">
        <v>36.6</v>
      </c>
      <c r="G9339" s="7"/>
      <c r="H9339"/>
      <c r="I9339" s="45"/>
    </row>
    <row r="9340" spans="2:9" x14ac:dyDescent="0.5">
      <c r="B9340" s="1">
        <v>44328</v>
      </c>
      <c r="C9340" s="42" t="s">
        <v>1</v>
      </c>
      <c r="D9340" s="42" t="s">
        <v>15</v>
      </c>
      <c r="E9340">
        <v>192</v>
      </c>
      <c r="F9340">
        <v>68.2</v>
      </c>
      <c r="G9340" s="7"/>
      <c r="H9340"/>
      <c r="I9340" s="45"/>
    </row>
    <row r="9341" spans="2:9" x14ac:dyDescent="0.5">
      <c r="B9341" s="1">
        <v>44328</v>
      </c>
      <c r="C9341" s="42" t="s">
        <v>1</v>
      </c>
      <c r="D9341" s="42" t="s">
        <v>15</v>
      </c>
      <c r="E9341">
        <v>169</v>
      </c>
      <c r="F9341">
        <v>49.2</v>
      </c>
      <c r="G9341" s="7"/>
      <c r="H9341"/>
      <c r="I9341" s="45"/>
    </row>
    <row r="9342" spans="2:9" x14ac:dyDescent="0.5">
      <c r="B9342" s="1">
        <v>44328</v>
      </c>
      <c r="C9342" s="42" t="s">
        <v>1</v>
      </c>
      <c r="D9342" s="42" t="s">
        <v>15</v>
      </c>
      <c r="E9342">
        <v>209</v>
      </c>
      <c r="F9342">
        <v>88.8</v>
      </c>
      <c r="G9342" s="7"/>
      <c r="H9342"/>
      <c r="I9342" s="45"/>
    </row>
    <row r="9343" spans="2:9" x14ac:dyDescent="0.5">
      <c r="B9343" s="1">
        <v>44328</v>
      </c>
      <c r="C9343" s="42" t="s">
        <v>1</v>
      </c>
      <c r="D9343" s="42" t="s">
        <v>15</v>
      </c>
      <c r="E9343">
        <v>178</v>
      </c>
      <c r="F9343">
        <v>51.7</v>
      </c>
      <c r="G9343" s="7"/>
      <c r="H9343"/>
      <c r="I9343" s="45"/>
    </row>
    <row r="9344" spans="2:9" x14ac:dyDescent="0.5">
      <c r="B9344" s="1">
        <v>44328</v>
      </c>
      <c r="C9344" s="42" t="s">
        <v>1</v>
      </c>
      <c r="D9344" s="42" t="s">
        <v>15</v>
      </c>
      <c r="E9344">
        <v>174</v>
      </c>
      <c r="F9344">
        <v>52.4</v>
      </c>
      <c r="G9344" s="7"/>
      <c r="H9344"/>
      <c r="I9344" s="45"/>
    </row>
    <row r="9345" spans="2:9" x14ac:dyDescent="0.5">
      <c r="B9345" s="1">
        <v>44328</v>
      </c>
      <c r="C9345" s="42" t="s">
        <v>1</v>
      </c>
      <c r="D9345" s="42" t="s">
        <v>15</v>
      </c>
      <c r="E9345">
        <v>207</v>
      </c>
      <c r="F9345">
        <v>55.3</v>
      </c>
      <c r="G9345" s="7"/>
      <c r="H9345"/>
      <c r="I9345" s="45"/>
    </row>
    <row r="9346" spans="2:9" x14ac:dyDescent="0.5">
      <c r="B9346" s="1">
        <v>44328</v>
      </c>
      <c r="C9346" s="42" t="s">
        <v>1</v>
      </c>
      <c r="D9346" s="42" t="s">
        <v>15</v>
      </c>
      <c r="E9346">
        <v>102</v>
      </c>
      <c r="F9346">
        <v>9.4</v>
      </c>
      <c r="G9346" s="7"/>
      <c r="H9346"/>
      <c r="I9346" s="45"/>
    </row>
    <row r="9347" spans="2:9" x14ac:dyDescent="0.5">
      <c r="B9347" s="1">
        <v>44328</v>
      </c>
      <c r="C9347" s="42" t="s">
        <v>1</v>
      </c>
      <c r="D9347" s="42" t="s">
        <v>15</v>
      </c>
      <c r="E9347">
        <v>107</v>
      </c>
      <c r="F9347">
        <v>11.3</v>
      </c>
      <c r="G9347" s="7"/>
      <c r="H9347"/>
      <c r="I9347" s="45"/>
    </row>
    <row r="9348" spans="2:9" x14ac:dyDescent="0.5">
      <c r="B9348" s="1">
        <v>44328</v>
      </c>
      <c r="C9348" s="42" t="s">
        <v>1</v>
      </c>
      <c r="D9348" s="42" t="s">
        <v>15</v>
      </c>
      <c r="E9348">
        <v>135</v>
      </c>
      <c r="F9348">
        <v>22.9</v>
      </c>
      <c r="G9348" s="7"/>
      <c r="H9348"/>
      <c r="I9348" s="45"/>
    </row>
    <row r="9349" spans="2:9" x14ac:dyDescent="0.5">
      <c r="B9349" s="1">
        <v>44328</v>
      </c>
      <c r="C9349" s="42" t="s">
        <v>1</v>
      </c>
      <c r="D9349" s="42" t="s">
        <v>15</v>
      </c>
      <c r="E9349">
        <v>123</v>
      </c>
      <c r="F9349">
        <v>20.2</v>
      </c>
      <c r="G9349" s="7"/>
      <c r="H9349"/>
      <c r="I9349" s="45"/>
    </row>
    <row r="9350" spans="2:9" x14ac:dyDescent="0.5">
      <c r="B9350" s="1">
        <v>44328</v>
      </c>
      <c r="C9350" s="42" t="s">
        <v>1</v>
      </c>
      <c r="D9350" s="42" t="s">
        <v>15</v>
      </c>
      <c r="E9350">
        <v>107</v>
      </c>
      <c r="F9350">
        <v>12</v>
      </c>
      <c r="G9350" s="7"/>
      <c r="H9350"/>
      <c r="I9350" s="45"/>
    </row>
    <row r="9351" spans="2:9" x14ac:dyDescent="0.5">
      <c r="B9351" s="1">
        <v>44328</v>
      </c>
      <c r="C9351" s="42" t="s">
        <v>1</v>
      </c>
      <c r="D9351" s="42" t="s">
        <v>15</v>
      </c>
      <c r="E9351">
        <v>89</v>
      </c>
      <c r="F9351">
        <v>8.6999999999999993</v>
      </c>
      <c r="G9351" s="7"/>
      <c r="H9351"/>
      <c r="I9351" s="45"/>
    </row>
    <row r="9352" spans="2:9" x14ac:dyDescent="0.5">
      <c r="B9352" s="1">
        <v>44328</v>
      </c>
      <c r="C9352" s="42" t="s">
        <v>1</v>
      </c>
      <c r="D9352" s="42" t="s">
        <v>15</v>
      </c>
      <c r="E9352">
        <v>102</v>
      </c>
      <c r="F9352">
        <v>9.3000000000000007</v>
      </c>
      <c r="G9352" s="7"/>
      <c r="H9352"/>
      <c r="I9352" s="45"/>
    </row>
    <row r="9353" spans="2:9" x14ac:dyDescent="0.5">
      <c r="B9353" s="1">
        <v>44328</v>
      </c>
      <c r="C9353" s="42" t="s">
        <v>1</v>
      </c>
      <c r="D9353" s="42" t="s">
        <v>15</v>
      </c>
      <c r="E9353">
        <v>105</v>
      </c>
      <c r="F9353">
        <v>11.6</v>
      </c>
      <c r="G9353" s="7"/>
      <c r="H9353"/>
      <c r="I9353" s="45"/>
    </row>
    <row r="9354" spans="2:9" x14ac:dyDescent="0.5">
      <c r="B9354" s="1">
        <v>44328</v>
      </c>
      <c r="C9354" s="42" t="s">
        <v>1</v>
      </c>
      <c r="D9354" s="42" t="s">
        <v>15</v>
      </c>
      <c r="E9354">
        <v>119</v>
      </c>
      <c r="F9354">
        <v>17.5</v>
      </c>
      <c r="G9354" s="7"/>
      <c r="H9354"/>
      <c r="I9354" s="45"/>
    </row>
    <row r="9355" spans="2:9" x14ac:dyDescent="0.5">
      <c r="B9355" s="1">
        <v>44328</v>
      </c>
      <c r="C9355" s="42" t="s">
        <v>1</v>
      </c>
      <c r="D9355" s="42" t="s">
        <v>15</v>
      </c>
      <c r="E9355">
        <v>142</v>
      </c>
      <c r="F9355">
        <v>22.7</v>
      </c>
      <c r="G9355" s="7"/>
      <c r="H9355"/>
      <c r="I9355" s="45"/>
    </row>
    <row r="9356" spans="2:9" x14ac:dyDescent="0.5">
      <c r="B9356" s="1">
        <v>44328</v>
      </c>
      <c r="C9356" s="42" t="s">
        <v>1</v>
      </c>
      <c r="D9356" s="42" t="s">
        <v>15</v>
      </c>
      <c r="E9356">
        <v>133</v>
      </c>
      <c r="F9356">
        <v>20.3</v>
      </c>
      <c r="G9356" s="7"/>
      <c r="H9356"/>
      <c r="I9356" s="45"/>
    </row>
    <row r="9357" spans="2:9" x14ac:dyDescent="0.5">
      <c r="B9357" s="1">
        <v>44328</v>
      </c>
      <c r="C9357" s="42" t="s">
        <v>1</v>
      </c>
      <c r="D9357" s="42" t="s">
        <v>15</v>
      </c>
      <c r="E9357">
        <v>95</v>
      </c>
      <c r="F9357">
        <v>8.5</v>
      </c>
      <c r="G9357" s="7"/>
      <c r="H9357"/>
      <c r="I9357" s="45"/>
    </row>
    <row r="9358" spans="2:9" x14ac:dyDescent="0.5">
      <c r="B9358" s="1">
        <v>44328</v>
      </c>
      <c r="C9358" s="42" t="s">
        <v>1</v>
      </c>
      <c r="D9358" s="42" t="s">
        <v>15</v>
      </c>
      <c r="E9358">
        <v>98</v>
      </c>
      <c r="F9358">
        <v>9.1</v>
      </c>
      <c r="G9358" s="7"/>
      <c r="H9358"/>
      <c r="I9358" s="45"/>
    </row>
    <row r="9359" spans="2:9" x14ac:dyDescent="0.5">
      <c r="B9359" s="1">
        <v>44328</v>
      </c>
      <c r="C9359" s="42" t="s">
        <v>1</v>
      </c>
      <c r="D9359" s="42" t="s">
        <v>15</v>
      </c>
      <c r="E9359">
        <v>103</v>
      </c>
      <c r="F9359">
        <v>10.6</v>
      </c>
      <c r="G9359" s="7"/>
      <c r="H9359"/>
      <c r="I9359" s="45"/>
    </row>
    <row r="9360" spans="2:9" x14ac:dyDescent="0.5">
      <c r="B9360" s="1">
        <v>44328</v>
      </c>
      <c r="C9360" s="42" t="s">
        <v>1</v>
      </c>
      <c r="D9360" s="42" t="s">
        <v>15</v>
      </c>
      <c r="E9360">
        <v>107</v>
      </c>
      <c r="F9360">
        <v>11.2</v>
      </c>
      <c r="G9360" s="7"/>
      <c r="H9360"/>
      <c r="I9360" s="45"/>
    </row>
    <row r="9361" spans="2:9" x14ac:dyDescent="0.5">
      <c r="B9361" s="1">
        <v>44328</v>
      </c>
      <c r="C9361" s="42" t="s">
        <v>1</v>
      </c>
      <c r="D9361" s="42" t="s">
        <v>15</v>
      </c>
      <c r="E9361">
        <v>125</v>
      </c>
      <c r="F9361">
        <v>20.8</v>
      </c>
      <c r="G9361" s="7"/>
      <c r="H9361"/>
      <c r="I9361" s="45"/>
    </row>
    <row r="9362" spans="2:9" x14ac:dyDescent="0.5">
      <c r="B9362" s="1">
        <v>44328</v>
      </c>
      <c r="C9362" s="42" t="s">
        <v>1</v>
      </c>
      <c r="D9362" s="42" t="s">
        <v>15</v>
      </c>
      <c r="E9362">
        <v>130</v>
      </c>
      <c r="F9362">
        <v>20.5</v>
      </c>
      <c r="G9362" s="7"/>
      <c r="H9362"/>
      <c r="I9362" s="45"/>
    </row>
    <row r="9363" spans="2:9" x14ac:dyDescent="0.5">
      <c r="B9363" s="1">
        <v>44328</v>
      </c>
      <c r="C9363" s="42" t="s">
        <v>1</v>
      </c>
      <c r="D9363" s="42" t="s">
        <v>15</v>
      </c>
      <c r="E9363">
        <v>101</v>
      </c>
      <c r="F9363">
        <v>9.5</v>
      </c>
      <c r="G9363" s="7"/>
      <c r="H9363"/>
      <c r="I9363" s="45"/>
    </row>
    <row r="9364" spans="2:9" x14ac:dyDescent="0.5">
      <c r="B9364" s="1">
        <v>44328</v>
      </c>
      <c r="C9364" s="42" t="s">
        <v>1</v>
      </c>
      <c r="D9364" s="42" t="s">
        <v>15</v>
      </c>
      <c r="E9364">
        <v>92</v>
      </c>
      <c r="F9364">
        <v>7.5</v>
      </c>
      <c r="G9364" s="7"/>
      <c r="H9364"/>
      <c r="I9364" s="45"/>
    </row>
    <row r="9365" spans="2:9" x14ac:dyDescent="0.5">
      <c r="B9365" s="1">
        <v>44328</v>
      </c>
      <c r="C9365" s="42" t="s">
        <v>1</v>
      </c>
      <c r="D9365" s="42" t="s">
        <v>15</v>
      </c>
      <c r="E9365">
        <v>96</v>
      </c>
      <c r="F9365">
        <v>7.6</v>
      </c>
      <c r="G9365" s="7"/>
      <c r="H9365"/>
      <c r="I9365" s="45"/>
    </row>
    <row r="9366" spans="2:9" x14ac:dyDescent="0.5">
      <c r="B9366" s="1">
        <v>44328</v>
      </c>
      <c r="C9366" s="42" t="s">
        <v>1</v>
      </c>
      <c r="D9366" s="42" t="s">
        <v>15</v>
      </c>
      <c r="E9366">
        <v>95</v>
      </c>
      <c r="F9366">
        <v>8.5</v>
      </c>
      <c r="G9366" s="7"/>
      <c r="H9366"/>
      <c r="I9366" s="45" t="s">
        <v>893</v>
      </c>
    </row>
    <row r="9367" spans="2:9" x14ac:dyDescent="0.5">
      <c r="B9367" s="1">
        <v>44328</v>
      </c>
      <c r="C9367" s="42" t="s">
        <v>1</v>
      </c>
      <c r="D9367" s="42" t="s">
        <v>15</v>
      </c>
      <c r="E9367">
        <v>136</v>
      </c>
      <c r="F9367">
        <v>22.1</v>
      </c>
      <c r="G9367" s="7"/>
      <c r="H9367"/>
      <c r="I9367" s="45"/>
    </row>
    <row r="9368" spans="2:9" x14ac:dyDescent="0.5">
      <c r="B9368" s="1">
        <v>44328</v>
      </c>
      <c r="C9368" s="42" t="s">
        <v>1</v>
      </c>
      <c r="D9368" s="42" t="s">
        <v>15</v>
      </c>
      <c r="E9368">
        <v>101</v>
      </c>
      <c r="F9368">
        <v>8.9</v>
      </c>
      <c r="G9368" s="7"/>
      <c r="H9368"/>
      <c r="I9368" s="45"/>
    </row>
    <row r="9369" spans="2:9" x14ac:dyDescent="0.5">
      <c r="B9369" s="1">
        <v>44328</v>
      </c>
      <c r="C9369" s="42" t="s">
        <v>1</v>
      </c>
      <c r="D9369" s="42" t="s">
        <v>15</v>
      </c>
      <c r="E9369">
        <v>92</v>
      </c>
      <c r="F9369">
        <v>7</v>
      </c>
      <c r="G9369" s="7"/>
      <c r="H9369"/>
      <c r="I9369" s="45"/>
    </row>
    <row r="9370" spans="2:9" x14ac:dyDescent="0.5">
      <c r="B9370" s="1">
        <v>44328</v>
      </c>
      <c r="C9370" s="42" t="s">
        <v>1</v>
      </c>
      <c r="D9370" s="42" t="s">
        <v>15</v>
      </c>
      <c r="E9370">
        <v>115</v>
      </c>
      <c r="F9370">
        <v>13.9</v>
      </c>
      <c r="G9370" s="7"/>
      <c r="H9370"/>
      <c r="I9370" s="45"/>
    </row>
    <row r="9371" spans="2:9" x14ac:dyDescent="0.5">
      <c r="B9371" s="1">
        <v>44328</v>
      </c>
      <c r="C9371" s="42" t="s">
        <v>1</v>
      </c>
      <c r="D9371" s="42" t="s">
        <v>15</v>
      </c>
      <c r="E9371">
        <v>120</v>
      </c>
      <c r="F9371">
        <v>18.2</v>
      </c>
      <c r="G9371" s="7"/>
      <c r="H9371"/>
      <c r="I9371" s="45"/>
    </row>
    <row r="9372" spans="2:9" x14ac:dyDescent="0.5">
      <c r="B9372" s="1">
        <v>44328</v>
      </c>
      <c r="C9372" s="42" t="s">
        <v>1</v>
      </c>
      <c r="D9372" s="42" t="s">
        <v>15</v>
      </c>
      <c r="E9372">
        <v>109</v>
      </c>
      <c r="F9372">
        <v>16.3</v>
      </c>
      <c r="G9372" s="7"/>
      <c r="H9372"/>
      <c r="I9372" s="45"/>
    </row>
    <row r="9373" spans="2:9" x14ac:dyDescent="0.5">
      <c r="B9373" s="1">
        <v>44328</v>
      </c>
      <c r="C9373" s="42" t="s">
        <v>1</v>
      </c>
      <c r="D9373" s="42" t="s">
        <v>15</v>
      </c>
      <c r="E9373">
        <v>119</v>
      </c>
      <c r="F9373">
        <v>18.600000000000001</v>
      </c>
      <c r="G9373" s="7"/>
      <c r="H9373"/>
      <c r="I9373" s="45"/>
    </row>
    <row r="9374" spans="2:9" x14ac:dyDescent="0.5">
      <c r="B9374" s="1">
        <v>44328</v>
      </c>
      <c r="C9374" s="42" t="s">
        <v>1</v>
      </c>
      <c r="D9374" s="42" t="s">
        <v>15</v>
      </c>
      <c r="E9374">
        <v>85</v>
      </c>
      <c r="F9374">
        <v>7</v>
      </c>
      <c r="G9374" s="7"/>
      <c r="H9374"/>
      <c r="I9374" s="45"/>
    </row>
    <row r="9375" spans="2:9" x14ac:dyDescent="0.5">
      <c r="B9375" s="1">
        <v>44328</v>
      </c>
      <c r="C9375" s="42" t="s">
        <v>1</v>
      </c>
      <c r="D9375" s="42" t="s">
        <v>15</v>
      </c>
      <c r="E9375">
        <v>100</v>
      </c>
      <c r="F9375">
        <v>9.4</v>
      </c>
      <c r="G9375" s="7"/>
      <c r="H9375"/>
      <c r="I9375" s="45"/>
    </row>
    <row r="9376" spans="2:9" x14ac:dyDescent="0.5">
      <c r="B9376" s="1">
        <v>44328</v>
      </c>
      <c r="C9376" s="42" t="s">
        <v>1</v>
      </c>
      <c r="D9376" s="42" t="s">
        <v>15</v>
      </c>
      <c r="E9376">
        <v>105</v>
      </c>
      <c r="F9376">
        <v>11.5</v>
      </c>
      <c r="G9376" s="7"/>
      <c r="H9376"/>
      <c r="I9376" s="45"/>
    </row>
    <row r="9377" spans="2:9" x14ac:dyDescent="0.5">
      <c r="B9377" s="1">
        <v>44328</v>
      </c>
      <c r="C9377" s="42" t="s">
        <v>1</v>
      </c>
      <c r="D9377" s="42" t="s">
        <v>15</v>
      </c>
      <c r="E9377">
        <v>108</v>
      </c>
      <c r="F9377">
        <v>13.5</v>
      </c>
      <c r="G9377" s="7"/>
      <c r="H9377"/>
      <c r="I9377" s="45"/>
    </row>
    <row r="9378" spans="2:9" x14ac:dyDescent="0.5">
      <c r="B9378" s="1">
        <v>44328</v>
      </c>
      <c r="C9378" s="42" t="s">
        <v>1</v>
      </c>
      <c r="D9378" s="42" t="s">
        <v>15</v>
      </c>
      <c r="E9378">
        <v>101</v>
      </c>
      <c r="F9378">
        <v>11.2</v>
      </c>
      <c r="G9378" s="7"/>
      <c r="H9378"/>
      <c r="I9378" s="45"/>
    </row>
    <row r="9379" spans="2:9" x14ac:dyDescent="0.5">
      <c r="B9379" s="1">
        <v>44328</v>
      </c>
      <c r="C9379" s="42" t="s">
        <v>1</v>
      </c>
      <c r="D9379" s="42" t="s">
        <v>15</v>
      </c>
      <c r="E9379">
        <v>97</v>
      </c>
      <c r="F9379">
        <v>9.8000000000000007</v>
      </c>
      <c r="G9379" s="7"/>
      <c r="H9379"/>
      <c r="I9379" s="45"/>
    </row>
    <row r="9380" spans="2:9" x14ac:dyDescent="0.5">
      <c r="B9380" s="1">
        <v>44328</v>
      </c>
      <c r="C9380" s="42" t="s">
        <v>1</v>
      </c>
      <c r="D9380" s="42" t="s">
        <v>15</v>
      </c>
      <c r="E9380">
        <v>108</v>
      </c>
      <c r="F9380">
        <v>13.2</v>
      </c>
      <c r="G9380" s="7"/>
      <c r="H9380"/>
      <c r="I9380" s="45"/>
    </row>
    <row r="9381" spans="2:9" x14ac:dyDescent="0.5">
      <c r="B9381" s="1">
        <v>44328</v>
      </c>
      <c r="C9381" s="42" t="s">
        <v>1</v>
      </c>
      <c r="D9381" s="42" t="s">
        <v>15</v>
      </c>
      <c r="E9381">
        <v>103</v>
      </c>
      <c r="F9381">
        <v>11.9</v>
      </c>
      <c r="G9381" s="7"/>
      <c r="H9381"/>
      <c r="I9381" s="45"/>
    </row>
    <row r="9382" spans="2:9" x14ac:dyDescent="0.5">
      <c r="B9382" s="1">
        <v>44328</v>
      </c>
      <c r="C9382" s="42" t="s">
        <v>1</v>
      </c>
      <c r="D9382" s="42" t="s">
        <v>15</v>
      </c>
      <c r="E9382">
        <v>95</v>
      </c>
      <c r="F9382">
        <v>8.5</v>
      </c>
      <c r="G9382" s="7"/>
      <c r="H9382"/>
      <c r="I9382" s="45"/>
    </row>
    <row r="9383" spans="2:9" x14ac:dyDescent="0.5">
      <c r="B9383" s="1">
        <v>44328</v>
      </c>
      <c r="C9383" s="42" t="s">
        <v>1</v>
      </c>
      <c r="D9383" s="42" t="s">
        <v>15</v>
      </c>
      <c r="E9383">
        <v>107</v>
      </c>
      <c r="F9383">
        <v>12.4</v>
      </c>
      <c r="G9383" s="7"/>
      <c r="H9383"/>
      <c r="I9383" s="45"/>
    </row>
    <row r="9384" spans="2:9" x14ac:dyDescent="0.5">
      <c r="B9384" s="1">
        <v>44328</v>
      </c>
      <c r="C9384" s="42" t="s">
        <v>1</v>
      </c>
      <c r="D9384" s="42" t="s">
        <v>15</v>
      </c>
      <c r="E9384">
        <v>108</v>
      </c>
      <c r="F9384">
        <v>12.2</v>
      </c>
      <c r="G9384" s="7"/>
      <c r="H9384"/>
      <c r="I9384" s="45"/>
    </row>
    <row r="9385" spans="2:9" x14ac:dyDescent="0.5">
      <c r="B9385" s="1">
        <v>44328</v>
      </c>
      <c r="C9385" s="42" t="s">
        <v>1</v>
      </c>
      <c r="D9385" s="42" t="s">
        <v>15</v>
      </c>
      <c r="E9385">
        <v>115</v>
      </c>
      <c r="F9385">
        <v>16</v>
      </c>
      <c r="G9385" s="7"/>
      <c r="H9385"/>
      <c r="I9385" s="45"/>
    </row>
    <row r="9386" spans="2:9" x14ac:dyDescent="0.5">
      <c r="B9386" s="1">
        <v>44328</v>
      </c>
      <c r="C9386" s="42" t="s">
        <v>1</v>
      </c>
      <c r="D9386" s="42" t="s">
        <v>15</v>
      </c>
      <c r="E9386">
        <v>107</v>
      </c>
      <c r="F9386">
        <v>13</v>
      </c>
      <c r="G9386" s="7"/>
      <c r="H9386"/>
      <c r="I9386" s="45"/>
    </row>
    <row r="9387" spans="2:9" x14ac:dyDescent="0.5">
      <c r="B9387" s="1">
        <v>44328</v>
      </c>
      <c r="C9387" s="42" t="s">
        <v>1</v>
      </c>
      <c r="D9387" s="42" t="s">
        <v>15</v>
      </c>
      <c r="E9387">
        <v>99</v>
      </c>
      <c r="F9387">
        <v>8.5</v>
      </c>
      <c r="G9387" s="7"/>
      <c r="H9387"/>
      <c r="I9387" s="45"/>
    </row>
    <row r="9388" spans="2:9" x14ac:dyDescent="0.5">
      <c r="B9388" s="1">
        <v>44328</v>
      </c>
      <c r="C9388" s="42" t="s">
        <v>1</v>
      </c>
      <c r="D9388" s="42" t="s">
        <v>15</v>
      </c>
      <c r="E9388">
        <v>103</v>
      </c>
      <c r="F9388">
        <v>8.6</v>
      </c>
      <c r="G9388" s="7"/>
      <c r="H9388"/>
      <c r="I9388" s="45"/>
    </row>
    <row r="9389" spans="2:9" x14ac:dyDescent="0.5">
      <c r="B9389" s="1">
        <v>44328</v>
      </c>
      <c r="C9389" s="42" t="s">
        <v>1</v>
      </c>
      <c r="D9389" s="42" t="s">
        <v>15</v>
      </c>
      <c r="E9389">
        <v>92</v>
      </c>
      <c r="F9389">
        <v>7.9</v>
      </c>
      <c r="G9389" s="7"/>
      <c r="H9389"/>
      <c r="I9389" s="45"/>
    </row>
    <row r="9390" spans="2:9" x14ac:dyDescent="0.5">
      <c r="B9390" s="1">
        <v>44328</v>
      </c>
      <c r="C9390" s="42" t="s">
        <v>1</v>
      </c>
      <c r="D9390" s="42" t="s">
        <v>15</v>
      </c>
      <c r="E9390">
        <v>106</v>
      </c>
      <c r="F9390">
        <v>11.9</v>
      </c>
      <c r="G9390" s="7"/>
      <c r="H9390"/>
      <c r="I9390" s="45"/>
    </row>
    <row r="9391" spans="2:9" x14ac:dyDescent="0.5">
      <c r="B9391" s="1">
        <v>44328</v>
      </c>
      <c r="C9391" s="42" t="s">
        <v>1</v>
      </c>
      <c r="D9391" s="42" t="s">
        <v>15</v>
      </c>
      <c r="E9391">
        <v>87</v>
      </c>
      <c r="F9391">
        <v>8.1</v>
      </c>
      <c r="G9391" s="7"/>
      <c r="H9391"/>
      <c r="I9391" s="45"/>
    </row>
    <row r="9392" spans="2:9" x14ac:dyDescent="0.5">
      <c r="B9392" s="1">
        <v>44328</v>
      </c>
      <c r="C9392" s="42" t="s">
        <v>1</v>
      </c>
      <c r="D9392" s="42" t="s">
        <v>15</v>
      </c>
      <c r="E9392">
        <v>89</v>
      </c>
      <c r="F9392">
        <v>6.3</v>
      </c>
      <c r="G9392" s="7"/>
      <c r="H9392"/>
      <c r="I9392" s="45"/>
    </row>
    <row r="9393" spans="2:9" x14ac:dyDescent="0.5">
      <c r="B9393" s="1">
        <v>44328</v>
      </c>
      <c r="C9393" s="42" t="s">
        <v>1</v>
      </c>
      <c r="D9393" s="42" t="s">
        <v>15</v>
      </c>
      <c r="E9393">
        <v>90</v>
      </c>
      <c r="F9393">
        <v>6.9</v>
      </c>
      <c r="G9393" s="7"/>
      <c r="H9393"/>
      <c r="I9393" s="45"/>
    </row>
    <row r="9394" spans="2:9" x14ac:dyDescent="0.5">
      <c r="B9394" s="1">
        <v>44328</v>
      </c>
      <c r="C9394" s="42" t="s">
        <v>1</v>
      </c>
      <c r="D9394" s="42" t="s">
        <v>15</v>
      </c>
      <c r="E9394">
        <v>116</v>
      </c>
      <c r="F9394">
        <v>14.8</v>
      </c>
      <c r="G9394" s="7"/>
      <c r="H9394"/>
      <c r="I9394" s="45"/>
    </row>
    <row r="9395" spans="2:9" x14ac:dyDescent="0.5">
      <c r="B9395" s="1">
        <v>44328</v>
      </c>
      <c r="C9395" s="42" t="s">
        <v>1</v>
      </c>
      <c r="D9395" s="42" t="s">
        <v>15</v>
      </c>
      <c r="E9395">
        <v>102</v>
      </c>
      <c r="F9395">
        <v>11</v>
      </c>
      <c r="G9395" s="7"/>
      <c r="H9395"/>
      <c r="I9395" s="45"/>
    </row>
    <row r="9396" spans="2:9" x14ac:dyDescent="0.5">
      <c r="B9396" s="1">
        <v>44328</v>
      </c>
      <c r="C9396" s="42" t="s">
        <v>1</v>
      </c>
      <c r="D9396" s="42" t="s">
        <v>15</v>
      </c>
      <c r="E9396">
        <v>120</v>
      </c>
      <c r="F9396">
        <v>16.8</v>
      </c>
      <c r="G9396" s="7"/>
      <c r="H9396"/>
      <c r="I9396" s="45"/>
    </row>
    <row r="9397" spans="2:9" x14ac:dyDescent="0.5">
      <c r="B9397" s="1">
        <v>44328</v>
      </c>
      <c r="C9397" s="42" t="s">
        <v>1</v>
      </c>
      <c r="D9397" s="42" t="s">
        <v>15</v>
      </c>
      <c r="E9397">
        <v>94</v>
      </c>
      <c r="F9397">
        <v>8.1</v>
      </c>
      <c r="G9397" s="7"/>
      <c r="H9397"/>
      <c r="I9397" s="45"/>
    </row>
    <row r="9398" spans="2:9" x14ac:dyDescent="0.5">
      <c r="B9398" s="1">
        <v>44328</v>
      </c>
      <c r="C9398" s="42" t="s">
        <v>1</v>
      </c>
      <c r="D9398" s="42" t="s">
        <v>15</v>
      </c>
      <c r="E9398">
        <v>104</v>
      </c>
      <c r="F9398">
        <v>9.8000000000000007</v>
      </c>
      <c r="G9398" s="7"/>
      <c r="H9398"/>
      <c r="I9398" s="45"/>
    </row>
    <row r="9399" spans="2:9" x14ac:dyDescent="0.5">
      <c r="B9399" s="1">
        <v>44328</v>
      </c>
      <c r="C9399" s="42" t="s">
        <v>1</v>
      </c>
      <c r="D9399" s="42" t="s">
        <v>15</v>
      </c>
      <c r="E9399">
        <v>97</v>
      </c>
      <c r="F9399">
        <v>8.1999999999999993</v>
      </c>
      <c r="G9399" s="7"/>
      <c r="H9399"/>
      <c r="I9399" s="45"/>
    </row>
    <row r="9400" spans="2:9" x14ac:dyDescent="0.5">
      <c r="B9400" s="1">
        <v>44328</v>
      </c>
      <c r="C9400" s="42" t="s">
        <v>1</v>
      </c>
      <c r="D9400" s="42" t="s">
        <v>15</v>
      </c>
      <c r="E9400">
        <v>103</v>
      </c>
      <c r="F9400">
        <v>9.8000000000000007</v>
      </c>
      <c r="G9400" s="7"/>
      <c r="H9400"/>
      <c r="I9400" s="45"/>
    </row>
    <row r="9401" spans="2:9" x14ac:dyDescent="0.5">
      <c r="B9401" s="1">
        <v>44328</v>
      </c>
      <c r="C9401" s="42" t="s">
        <v>1</v>
      </c>
      <c r="D9401" s="42" t="s">
        <v>15</v>
      </c>
      <c r="E9401">
        <v>104</v>
      </c>
      <c r="F9401">
        <v>10.7</v>
      </c>
      <c r="G9401" s="7"/>
      <c r="H9401"/>
      <c r="I9401" s="45"/>
    </row>
    <row r="9402" spans="2:9" x14ac:dyDescent="0.5">
      <c r="B9402" s="1">
        <v>44328</v>
      </c>
      <c r="C9402" s="42" t="s">
        <v>1</v>
      </c>
      <c r="D9402" s="42" t="s">
        <v>15</v>
      </c>
      <c r="E9402">
        <v>101</v>
      </c>
      <c r="F9402">
        <v>10.1</v>
      </c>
      <c r="G9402" s="7"/>
      <c r="H9402"/>
      <c r="I9402" s="45"/>
    </row>
    <row r="9403" spans="2:9" x14ac:dyDescent="0.5">
      <c r="B9403" s="1">
        <v>44328</v>
      </c>
      <c r="C9403" s="42" t="s">
        <v>1</v>
      </c>
      <c r="D9403" s="42" t="s">
        <v>15</v>
      </c>
      <c r="E9403">
        <v>87</v>
      </c>
      <c r="F9403">
        <v>7.1</v>
      </c>
      <c r="G9403" s="7"/>
      <c r="H9403"/>
      <c r="I9403" s="45"/>
    </row>
    <row r="9404" spans="2:9" x14ac:dyDescent="0.5">
      <c r="B9404" s="1">
        <v>44328</v>
      </c>
      <c r="C9404" s="42" t="s">
        <v>1</v>
      </c>
      <c r="D9404" s="42" t="s">
        <v>15</v>
      </c>
      <c r="E9404">
        <v>97</v>
      </c>
      <c r="F9404">
        <v>9.3000000000000007</v>
      </c>
      <c r="G9404" s="7"/>
      <c r="H9404"/>
      <c r="I9404" s="45"/>
    </row>
    <row r="9405" spans="2:9" x14ac:dyDescent="0.5">
      <c r="B9405" s="1">
        <v>44328</v>
      </c>
      <c r="C9405" s="42" t="s">
        <v>1</v>
      </c>
      <c r="D9405" s="42" t="s">
        <v>15</v>
      </c>
      <c r="E9405">
        <v>114</v>
      </c>
      <c r="F9405">
        <v>14.5</v>
      </c>
      <c r="G9405" s="7"/>
      <c r="H9405"/>
      <c r="I9405" s="45"/>
    </row>
    <row r="9406" spans="2:9" x14ac:dyDescent="0.5">
      <c r="B9406" s="1">
        <v>44328</v>
      </c>
      <c r="C9406" s="42" t="s">
        <v>1</v>
      </c>
      <c r="D9406" s="42" t="s">
        <v>15</v>
      </c>
      <c r="E9406">
        <v>91</v>
      </c>
      <c r="F9406">
        <v>8.6999999999999993</v>
      </c>
      <c r="G9406" s="7"/>
      <c r="H9406"/>
      <c r="I9406" s="45"/>
    </row>
    <row r="9407" spans="2:9" x14ac:dyDescent="0.5">
      <c r="B9407" s="1">
        <v>44328</v>
      </c>
      <c r="C9407" s="42" t="s">
        <v>1</v>
      </c>
      <c r="D9407" s="42" t="s">
        <v>15</v>
      </c>
      <c r="E9407">
        <v>113</v>
      </c>
      <c r="F9407">
        <v>14.4</v>
      </c>
      <c r="G9407" s="7"/>
      <c r="H9407"/>
      <c r="I9407" s="45"/>
    </row>
    <row r="9408" spans="2:9" x14ac:dyDescent="0.5">
      <c r="B9408" s="1">
        <v>44328</v>
      </c>
      <c r="C9408" s="42" t="s">
        <v>1</v>
      </c>
      <c r="D9408" s="42" t="s">
        <v>15</v>
      </c>
      <c r="E9408">
        <v>104</v>
      </c>
      <c r="F9408">
        <v>11.2</v>
      </c>
      <c r="G9408" s="7"/>
      <c r="H9408"/>
      <c r="I9408" s="45"/>
    </row>
    <row r="9409" spans="2:9" x14ac:dyDescent="0.5">
      <c r="B9409" s="1">
        <v>44328</v>
      </c>
      <c r="C9409" s="42" t="s">
        <v>1</v>
      </c>
      <c r="D9409" s="42" t="s">
        <v>15</v>
      </c>
      <c r="E9409">
        <v>106</v>
      </c>
      <c r="F9409">
        <v>11.5</v>
      </c>
      <c r="G9409" s="7"/>
      <c r="H9409"/>
      <c r="I9409" s="45"/>
    </row>
    <row r="9410" spans="2:9" x14ac:dyDescent="0.5">
      <c r="B9410" s="1">
        <v>44328</v>
      </c>
      <c r="C9410" s="42" t="s">
        <v>1</v>
      </c>
      <c r="D9410" s="42" t="s">
        <v>15</v>
      </c>
      <c r="E9410">
        <v>129</v>
      </c>
      <c r="F9410">
        <v>21.6</v>
      </c>
      <c r="G9410" s="7"/>
      <c r="H9410"/>
      <c r="I9410" s="45"/>
    </row>
    <row r="9411" spans="2:9" x14ac:dyDescent="0.5">
      <c r="B9411" s="1">
        <v>44328</v>
      </c>
      <c r="C9411" s="42" t="s">
        <v>1</v>
      </c>
      <c r="D9411" s="42" t="s">
        <v>15</v>
      </c>
      <c r="E9411">
        <v>94</v>
      </c>
      <c r="F9411">
        <v>9</v>
      </c>
      <c r="G9411" s="7"/>
      <c r="H9411"/>
      <c r="I9411" s="45"/>
    </row>
    <row r="9412" spans="2:9" x14ac:dyDescent="0.5">
      <c r="B9412" s="1">
        <v>44328</v>
      </c>
      <c r="C9412" s="42" t="s">
        <v>1</v>
      </c>
      <c r="D9412" s="42" t="s">
        <v>15</v>
      </c>
      <c r="E9412">
        <v>100</v>
      </c>
      <c r="F9412">
        <v>10.4</v>
      </c>
      <c r="G9412" s="7"/>
      <c r="H9412"/>
      <c r="I9412" s="45"/>
    </row>
    <row r="9413" spans="2:9" x14ac:dyDescent="0.5">
      <c r="B9413" s="1">
        <v>44328</v>
      </c>
      <c r="C9413" s="42" t="s">
        <v>1</v>
      </c>
      <c r="D9413" s="42" t="s">
        <v>15</v>
      </c>
      <c r="E9413">
        <v>90</v>
      </c>
      <c r="F9413">
        <v>7.8</v>
      </c>
      <c r="G9413" s="7"/>
      <c r="H9413"/>
      <c r="I9413" s="45"/>
    </row>
    <row r="9414" spans="2:9" x14ac:dyDescent="0.5">
      <c r="B9414" s="1">
        <v>44328</v>
      </c>
      <c r="C9414" s="42" t="s">
        <v>1</v>
      </c>
      <c r="D9414" s="42" t="s">
        <v>15</v>
      </c>
      <c r="E9414">
        <v>100</v>
      </c>
      <c r="F9414">
        <v>10.6</v>
      </c>
      <c r="G9414" s="7"/>
      <c r="H9414"/>
      <c r="I9414" s="45"/>
    </row>
    <row r="9415" spans="2:9" x14ac:dyDescent="0.5">
      <c r="B9415" s="1">
        <v>44328</v>
      </c>
      <c r="C9415" s="42" t="s">
        <v>1</v>
      </c>
      <c r="D9415" s="42" t="s">
        <v>15</v>
      </c>
      <c r="E9415">
        <v>128</v>
      </c>
      <c r="F9415">
        <v>20.8</v>
      </c>
      <c r="G9415" s="7"/>
      <c r="H9415"/>
      <c r="I9415" s="45"/>
    </row>
    <row r="9416" spans="2:9" x14ac:dyDescent="0.5">
      <c r="B9416" s="1">
        <v>44328</v>
      </c>
      <c r="C9416" s="42" t="s">
        <v>1</v>
      </c>
      <c r="D9416" s="42" t="s">
        <v>15</v>
      </c>
      <c r="E9416">
        <v>117</v>
      </c>
      <c r="F9416">
        <v>16.100000000000001</v>
      </c>
      <c r="G9416" s="7"/>
      <c r="H9416"/>
      <c r="I9416" s="45"/>
    </row>
    <row r="9417" spans="2:9" x14ac:dyDescent="0.5">
      <c r="B9417" s="1">
        <v>44328</v>
      </c>
      <c r="C9417" s="42" t="s">
        <v>1</v>
      </c>
      <c r="D9417" s="42" t="s">
        <v>15</v>
      </c>
      <c r="E9417">
        <v>110</v>
      </c>
      <c r="F9417">
        <v>14</v>
      </c>
      <c r="G9417" s="7"/>
      <c r="H9417"/>
      <c r="I9417" s="45"/>
    </row>
    <row r="9418" spans="2:9" x14ac:dyDescent="0.5">
      <c r="B9418" s="1">
        <v>44328</v>
      </c>
      <c r="C9418" s="42" t="s">
        <v>1</v>
      </c>
      <c r="D9418" s="42" t="s">
        <v>15</v>
      </c>
      <c r="E9418">
        <v>91</v>
      </c>
      <c r="F9418">
        <v>8</v>
      </c>
      <c r="G9418" s="7"/>
      <c r="H9418"/>
      <c r="I9418" s="45"/>
    </row>
    <row r="9419" spans="2:9" x14ac:dyDescent="0.5">
      <c r="B9419" s="1">
        <v>44328</v>
      </c>
      <c r="C9419" s="42" t="s">
        <v>1</v>
      </c>
      <c r="D9419" s="42" t="s">
        <v>15</v>
      </c>
      <c r="E9419">
        <v>94</v>
      </c>
      <c r="F9419">
        <v>8.1999999999999993</v>
      </c>
      <c r="G9419" s="7"/>
      <c r="H9419"/>
      <c r="I9419" s="45"/>
    </row>
    <row r="9420" spans="2:9" x14ac:dyDescent="0.5">
      <c r="B9420" s="1">
        <v>44328</v>
      </c>
      <c r="C9420" s="42" t="s">
        <v>1</v>
      </c>
      <c r="D9420" s="42" t="s">
        <v>15</v>
      </c>
      <c r="E9420">
        <v>127</v>
      </c>
      <c r="F9420">
        <v>20.8</v>
      </c>
      <c r="G9420" s="7"/>
      <c r="H9420"/>
      <c r="I9420" s="45"/>
    </row>
    <row r="9421" spans="2:9" x14ac:dyDescent="0.5">
      <c r="B9421" s="1">
        <v>44328</v>
      </c>
      <c r="C9421" s="42" t="s">
        <v>1</v>
      </c>
      <c r="D9421" s="42" t="s">
        <v>15</v>
      </c>
      <c r="E9421">
        <v>116</v>
      </c>
      <c r="F9421">
        <v>17.100000000000001</v>
      </c>
      <c r="G9421" s="7"/>
      <c r="H9421"/>
      <c r="I9421" s="45"/>
    </row>
    <row r="9422" spans="2:9" x14ac:dyDescent="0.5">
      <c r="B9422" s="1">
        <v>44328</v>
      </c>
      <c r="C9422" s="42" t="s">
        <v>1</v>
      </c>
      <c r="D9422" s="42" t="s">
        <v>15</v>
      </c>
      <c r="E9422">
        <v>100</v>
      </c>
      <c r="F9422">
        <v>10.7</v>
      </c>
      <c r="G9422" s="7"/>
      <c r="H9422"/>
      <c r="I9422" s="45"/>
    </row>
    <row r="9423" spans="2:9" x14ac:dyDescent="0.5">
      <c r="B9423" s="1">
        <v>44328</v>
      </c>
      <c r="C9423" s="42" t="s">
        <v>1</v>
      </c>
      <c r="D9423" s="42" t="s">
        <v>15</v>
      </c>
      <c r="E9423">
        <v>133</v>
      </c>
      <c r="F9423">
        <v>25.6</v>
      </c>
      <c r="G9423" s="7"/>
      <c r="H9423"/>
      <c r="I9423" s="45"/>
    </row>
    <row r="9424" spans="2:9" x14ac:dyDescent="0.5">
      <c r="B9424" s="1">
        <v>44328</v>
      </c>
      <c r="C9424" s="42" t="s">
        <v>1</v>
      </c>
      <c r="D9424" s="42" t="s">
        <v>15</v>
      </c>
      <c r="E9424">
        <v>114</v>
      </c>
      <c r="F9424">
        <v>15.2</v>
      </c>
      <c r="G9424" s="7"/>
      <c r="H9424"/>
      <c r="I9424" s="45"/>
    </row>
    <row r="9425" spans="2:9" x14ac:dyDescent="0.5">
      <c r="B9425" s="1">
        <v>44328</v>
      </c>
      <c r="C9425" s="42" t="s">
        <v>1</v>
      </c>
      <c r="D9425" s="42" t="s">
        <v>15</v>
      </c>
      <c r="E9425">
        <v>127</v>
      </c>
      <c r="F9425">
        <v>19.8</v>
      </c>
      <c r="G9425" s="7"/>
      <c r="H9425"/>
      <c r="I9425" s="45"/>
    </row>
    <row r="9426" spans="2:9" x14ac:dyDescent="0.5">
      <c r="B9426" s="1">
        <v>44328</v>
      </c>
      <c r="C9426" s="42" t="s">
        <v>1</v>
      </c>
      <c r="D9426" s="42" t="s">
        <v>15</v>
      </c>
      <c r="E9426">
        <v>118</v>
      </c>
      <c r="F9426">
        <v>16.600000000000001</v>
      </c>
      <c r="G9426" s="7"/>
      <c r="H9426"/>
      <c r="I9426" s="45"/>
    </row>
    <row r="9427" spans="2:9" x14ac:dyDescent="0.5">
      <c r="B9427" s="1">
        <v>44328</v>
      </c>
      <c r="C9427" s="42" t="s">
        <v>1</v>
      </c>
      <c r="D9427" s="42" t="s">
        <v>15</v>
      </c>
      <c r="E9427">
        <v>124</v>
      </c>
      <c r="F9427">
        <v>20.8</v>
      </c>
      <c r="G9427" s="7"/>
      <c r="H9427"/>
      <c r="I9427" s="45"/>
    </row>
    <row r="9428" spans="2:9" x14ac:dyDescent="0.5">
      <c r="B9428" s="1">
        <v>44328</v>
      </c>
      <c r="C9428" s="42" t="s">
        <v>1</v>
      </c>
      <c r="D9428" s="42" t="s">
        <v>15</v>
      </c>
      <c r="E9428">
        <v>140</v>
      </c>
      <c r="F9428">
        <v>27.8</v>
      </c>
      <c r="G9428" s="7"/>
      <c r="H9428"/>
      <c r="I9428" s="45"/>
    </row>
    <row r="9429" spans="2:9" x14ac:dyDescent="0.5">
      <c r="B9429" s="1">
        <v>44328</v>
      </c>
      <c r="C9429" s="42" t="s">
        <v>1</v>
      </c>
      <c r="D9429" s="42" t="s">
        <v>15</v>
      </c>
      <c r="E9429">
        <v>106</v>
      </c>
      <c r="F9429">
        <v>12.1</v>
      </c>
      <c r="G9429" s="7"/>
      <c r="H9429"/>
      <c r="I9429" s="45"/>
    </row>
    <row r="9430" spans="2:9" x14ac:dyDescent="0.5">
      <c r="B9430" s="1">
        <v>44328</v>
      </c>
      <c r="C9430" s="42" t="s">
        <v>1</v>
      </c>
      <c r="D9430" s="42" t="s">
        <v>15</v>
      </c>
      <c r="E9430">
        <v>103</v>
      </c>
      <c r="F9430">
        <v>10.9</v>
      </c>
      <c r="G9430" s="7"/>
      <c r="H9430"/>
      <c r="I9430" s="45"/>
    </row>
    <row r="9431" spans="2:9" x14ac:dyDescent="0.5">
      <c r="B9431" s="1">
        <v>44328</v>
      </c>
      <c r="C9431" s="42" t="s">
        <v>1</v>
      </c>
      <c r="D9431" s="42" t="s">
        <v>15</v>
      </c>
      <c r="E9431">
        <v>107</v>
      </c>
      <c r="F9431">
        <v>13.1</v>
      </c>
      <c r="G9431" s="7"/>
      <c r="H9431"/>
      <c r="I9431" s="45"/>
    </row>
    <row r="9432" spans="2:9" x14ac:dyDescent="0.5">
      <c r="B9432" s="1">
        <v>44328</v>
      </c>
      <c r="C9432" s="42" t="s">
        <v>1</v>
      </c>
      <c r="D9432" s="42" t="s">
        <v>15</v>
      </c>
      <c r="E9432">
        <v>98</v>
      </c>
      <c r="F9432">
        <v>9.9</v>
      </c>
      <c r="G9432" s="7"/>
      <c r="H9432"/>
      <c r="I9432" s="45"/>
    </row>
    <row r="9433" spans="2:9" x14ac:dyDescent="0.5">
      <c r="B9433" s="1">
        <v>44328</v>
      </c>
      <c r="C9433" s="42" t="s">
        <v>1</v>
      </c>
      <c r="D9433" s="42" t="s">
        <v>15</v>
      </c>
      <c r="E9433">
        <v>127</v>
      </c>
      <c r="F9433">
        <v>19.600000000000001</v>
      </c>
      <c r="G9433" s="7"/>
      <c r="H9433"/>
      <c r="I9433" s="45"/>
    </row>
    <row r="9434" spans="2:9" x14ac:dyDescent="0.5">
      <c r="B9434" s="1">
        <v>44328</v>
      </c>
      <c r="C9434" s="42" t="s">
        <v>1</v>
      </c>
      <c r="D9434" s="42" t="s">
        <v>15</v>
      </c>
      <c r="E9434">
        <v>107</v>
      </c>
      <c r="F9434">
        <v>11.9</v>
      </c>
      <c r="G9434" s="7"/>
      <c r="H9434"/>
      <c r="I9434" s="45"/>
    </row>
    <row r="9435" spans="2:9" x14ac:dyDescent="0.5">
      <c r="B9435" s="1">
        <v>44328</v>
      </c>
      <c r="C9435" s="42" t="s">
        <v>1</v>
      </c>
      <c r="D9435" s="42" t="s">
        <v>15</v>
      </c>
      <c r="E9435">
        <v>110</v>
      </c>
      <c r="F9435">
        <v>14.9</v>
      </c>
      <c r="G9435" s="7"/>
      <c r="H9435"/>
      <c r="I9435" s="45"/>
    </row>
    <row r="9436" spans="2:9" x14ac:dyDescent="0.5">
      <c r="B9436" s="1">
        <v>44328</v>
      </c>
      <c r="C9436" s="42" t="s">
        <v>1</v>
      </c>
      <c r="D9436" s="42" t="s">
        <v>15</v>
      </c>
      <c r="E9436">
        <v>102</v>
      </c>
      <c r="F9436">
        <v>11.6</v>
      </c>
      <c r="G9436" s="7"/>
      <c r="H9436"/>
      <c r="I9436" s="45"/>
    </row>
    <row r="9437" spans="2:9" x14ac:dyDescent="0.5">
      <c r="B9437" s="1">
        <v>44328</v>
      </c>
      <c r="C9437" s="42" t="s">
        <v>1</v>
      </c>
      <c r="D9437" s="42" t="s">
        <v>15</v>
      </c>
      <c r="E9437">
        <v>99</v>
      </c>
      <c r="F9437">
        <v>9.6</v>
      </c>
      <c r="G9437" s="7"/>
      <c r="H9437"/>
      <c r="I9437" s="45"/>
    </row>
    <row r="9438" spans="2:9" x14ac:dyDescent="0.5">
      <c r="B9438" s="1">
        <v>44328</v>
      </c>
      <c r="C9438" s="42" t="s">
        <v>1</v>
      </c>
      <c r="D9438" s="42" t="s">
        <v>15</v>
      </c>
      <c r="E9438">
        <v>110</v>
      </c>
      <c r="F9438">
        <v>12.4</v>
      </c>
      <c r="G9438" s="7"/>
      <c r="H9438"/>
      <c r="I9438" s="45"/>
    </row>
    <row r="9439" spans="2:9" x14ac:dyDescent="0.5">
      <c r="B9439" s="1">
        <v>44328</v>
      </c>
      <c r="C9439" s="42" t="s">
        <v>1</v>
      </c>
      <c r="D9439" s="42" t="s">
        <v>15</v>
      </c>
      <c r="E9439">
        <v>121</v>
      </c>
      <c r="F9439">
        <v>17.600000000000001</v>
      </c>
      <c r="G9439" s="7"/>
      <c r="H9439"/>
      <c r="I9439" s="45"/>
    </row>
    <row r="9440" spans="2:9" x14ac:dyDescent="0.5">
      <c r="B9440" s="1">
        <v>44328</v>
      </c>
      <c r="C9440" s="42" t="s">
        <v>1</v>
      </c>
      <c r="D9440" s="42" t="s">
        <v>15</v>
      </c>
      <c r="E9440">
        <v>97</v>
      </c>
      <c r="F9440">
        <v>9.4</v>
      </c>
      <c r="G9440" s="7"/>
      <c r="H9440"/>
      <c r="I9440" s="45"/>
    </row>
    <row r="9441" spans="2:9" x14ac:dyDescent="0.5">
      <c r="B9441" s="1">
        <v>44328</v>
      </c>
      <c r="C9441" s="42" t="s">
        <v>1</v>
      </c>
      <c r="D9441" s="42" t="s">
        <v>15</v>
      </c>
      <c r="E9441">
        <v>98</v>
      </c>
      <c r="F9441">
        <v>9.1999999999999993</v>
      </c>
      <c r="G9441" s="7"/>
      <c r="H9441"/>
      <c r="I9441" s="45"/>
    </row>
    <row r="9442" spans="2:9" x14ac:dyDescent="0.5">
      <c r="B9442" s="1">
        <v>44328</v>
      </c>
      <c r="C9442" s="42" t="s">
        <v>1</v>
      </c>
      <c r="D9442" s="42" t="s">
        <v>15</v>
      </c>
      <c r="E9442">
        <v>117</v>
      </c>
      <c r="F9442">
        <v>14.7</v>
      </c>
      <c r="G9442" s="7"/>
      <c r="H9442"/>
      <c r="I9442" s="45"/>
    </row>
    <row r="9443" spans="2:9" x14ac:dyDescent="0.5">
      <c r="B9443" s="1">
        <v>44328</v>
      </c>
      <c r="C9443" s="42" t="s">
        <v>1</v>
      </c>
      <c r="D9443" s="42" t="s">
        <v>15</v>
      </c>
      <c r="E9443">
        <v>107</v>
      </c>
      <c r="F9443">
        <v>11.9</v>
      </c>
      <c r="G9443" s="7"/>
      <c r="H9443"/>
      <c r="I9443" s="45"/>
    </row>
    <row r="9444" spans="2:9" x14ac:dyDescent="0.5">
      <c r="B9444" s="1">
        <v>44328</v>
      </c>
      <c r="C9444" s="42" t="s">
        <v>1</v>
      </c>
      <c r="D9444" s="42" t="s">
        <v>15</v>
      </c>
      <c r="E9444">
        <v>91</v>
      </c>
      <c r="F9444">
        <v>7.9</v>
      </c>
      <c r="G9444" s="7"/>
      <c r="H9444"/>
      <c r="I9444" s="45"/>
    </row>
    <row r="9445" spans="2:9" x14ac:dyDescent="0.5">
      <c r="B9445" s="1">
        <v>44328</v>
      </c>
      <c r="C9445" s="42" t="s">
        <v>1</v>
      </c>
      <c r="D9445" s="42" t="s">
        <v>15</v>
      </c>
      <c r="E9445">
        <v>121</v>
      </c>
      <c r="F9445">
        <v>17.5</v>
      </c>
      <c r="G9445" s="7"/>
      <c r="H9445"/>
      <c r="I9445" s="45"/>
    </row>
    <row r="9446" spans="2:9" x14ac:dyDescent="0.5">
      <c r="B9446" s="1">
        <v>44328</v>
      </c>
      <c r="C9446" s="42" t="s">
        <v>1</v>
      </c>
      <c r="D9446" s="42" t="s">
        <v>15</v>
      </c>
      <c r="E9446">
        <v>112</v>
      </c>
      <c r="F9446">
        <v>12.4</v>
      </c>
      <c r="G9446" s="7"/>
      <c r="H9446"/>
      <c r="I9446" s="45"/>
    </row>
    <row r="9447" spans="2:9" x14ac:dyDescent="0.5">
      <c r="B9447" s="1">
        <v>44328</v>
      </c>
      <c r="C9447" s="42" t="s">
        <v>1</v>
      </c>
      <c r="D9447" s="42" t="s">
        <v>15</v>
      </c>
      <c r="E9447">
        <v>107</v>
      </c>
      <c r="F9447">
        <v>12.3</v>
      </c>
      <c r="G9447" s="7"/>
      <c r="H9447"/>
      <c r="I9447" s="45"/>
    </row>
    <row r="9448" spans="2:9" x14ac:dyDescent="0.5">
      <c r="B9448" s="1">
        <v>44328</v>
      </c>
      <c r="C9448" s="42" t="s">
        <v>1</v>
      </c>
      <c r="D9448" s="42" t="s">
        <v>15</v>
      </c>
      <c r="E9448">
        <v>138</v>
      </c>
      <c r="F9448">
        <v>25</v>
      </c>
      <c r="G9448" s="7"/>
      <c r="H9448"/>
      <c r="I9448" s="45"/>
    </row>
    <row r="9449" spans="2:9" x14ac:dyDescent="0.5">
      <c r="B9449" s="1">
        <v>44328</v>
      </c>
      <c r="C9449" s="42" t="s">
        <v>1</v>
      </c>
      <c r="D9449" s="42" t="s">
        <v>15</v>
      </c>
      <c r="E9449">
        <v>129</v>
      </c>
      <c r="F9449">
        <v>21</v>
      </c>
      <c r="G9449" s="7"/>
      <c r="H9449"/>
      <c r="I9449" s="45"/>
    </row>
    <row r="9450" spans="2:9" x14ac:dyDescent="0.5">
      <c r="B9450" s="1">
        <v>44328</v>
      </c>
      <c r="C9450" s="42" t="s">
        <v>1</v>
      </c>
      <c r="D9450" s="42" t="s">
        <v>15</v>
      </c>
      <c r="E9450">
        <v>102</v>
      </c>
      <c r="F9450">
        <v>11.8</v>
      </c>
      <c r="G9450" s="7"/>
      <c r="H9450"/>
      <c r="I9450" s="45"/>
    </row>
    <row r="9451" spans="2:9" x14ac:dyDescent="0.5">
      <c r="B9451" s="1">
        <v>44328</v>
      </c>
      <c r="C9451" s="42" t="s">
        <v>1</v>
      </c>
      <c r="D9451" s="42" t="s">
        <v>15</v>
      </c>
      <c r="E9451">
        <v>113</v>
      </c>
      <c r="F9451">
        <v>14.5</v>
      </c>
      <c r="G9451" s="7"/>
      <c r="H9451"/>
      <c r="I9451" s="45"/>
    </row>
    <row r="9452" spans="2:9" x14ac:dyDescent="0.5">
      <c r="B9452" s="1">
        <v>44328</v>
      </c>
      <c r="C9452" s="42" t="s">
        <v>1</v>
      </c>
      <c r="D9452" s="42" t="s">
        <v>15</v>
      </c>
      <c r="E9452">
        <v>105</v>
      </c>
      <c r="F9452">
        <v>11.2</v>
      </c>
      <c r="G9452" s="7"/>
      <c r="H9452"/>
      <c r="I9452" s="45"/>
    </row>
    <row r="9453" spans="2:9" x14ac:dyDescent="0.5">
      <c r="B9453" s="1">
        <v>44328</v>
      </c>
      <c r="C9453" s="42" t="s">
        <v>1</v>
      </c>
      <c r="D9453" s="42" t="s">
        <v>15</v>
      </c>
      <c r="E9453">
        <v>116</v>
      </c>
      <c r="F9453">
        <v>11.5</v>
      </c>
      <c r="G9453" s="7"/>
      <c r="H9453"/>
      <c r="I9453" s="45"/>
    </row>
    <row r="9454" spans="2:9" x14ac:dyDescent="0.5">
      <c r="B9454" s="1">
        <v>44328</v>
      </c>
      <c r="C9454" s="42" t="s">
        <v>1</v>
      </c>
      <c r="D9454" s="42" t="s">
        <v>15</v>
      </c>
      <c r="E9454">
        <v>128</v>
      </c>
      <c r="F9454">
        <v>19.399999999999999</v>
      </c>
      <c r="G9454" s="7"/>
      <c r="H9454"/>
      <c r="I9454" s="45"/>
    </row>
    <row r="9455" spans="2:9" x14ac:dyDescent="0.5">
      <c r="B9455" s="1">
        <v>44328</v>
      </c>
      <c r="C9455" s="42" t="s">
        <v>1</v>
      </c>
      <c r="D9455" s="42" t="s">
        <v>15</v>
      </c>
      <c r="E9455">
        <v>134</v>
      </c>
      <c r="F9455">
        <v>24.3</v>
      </c>
      <c r="G9455" s="7"/>
      <c r="H9455"/>
      <c r="I9455" s="45"/>
    </row>
    <row r="9456" spans="2:9" x14ac:dyDescent="0.5">
      <c r="B9456" s="1">
        <v>44328</v>
      </c>
      <c r="C9456" s="42" t="s">
        <v>1</v>
      </c>
      <c r="D9456" s="42" t="s">
        <v>15</v>
      </c>
      <c r="E9456">
        <v>114</v>
      </c>
      <c r="F9456">
        <v>13.3</v>
      </c>
      <c r="G9456" s="7"/>
      <c r="H9456"/>
      <c r="I9456" s="45"/>
    </row>
    <row r="9457" spans="2:9" x14ac:dyDescent="0.5">
      <c r="B9457" s="1">
        <v>44328</v>
      </c>
      <c r="C9457" s="42" t="s">
        <v>1</v>
      </c>
      <c r="D9457" s="42" t="s">
        <v>15</v>
      </c>
      <c r="E9457">
        <v>96</v>
      </c>
      <c r="F9457">
        <v>9</v>
      </c>
      <c r="G9457" s="7"/>
      <c r="H9457"/>
      <c r="I9457" s="45"/>
    </row>
    <row r="9458" spans="2:9" x14ac:dyDescent="0.5">
      <c r="B9458" s="1">
        <v>44328</v>
      </c>
      <c r="C9458" s="42" t="s">
        <v>1</v>
      </c>
      <c r="D9458" s="42" t="s">
        <v>15</v>
      </c>
      <c r="E9458">
        <v>125</v>
      </c>
      <c r="F9458">
        <v>19.3</v>
      </c>
      <c r="G9458" s="7"/>
      <c r="H9458"/>
      <c r="I9458" s="45"/>
    </row>
    <row r="9459" spans="2:9" x14ac:dyDescent="0.5">
      <c r="B9459" s="1">
        <v>44328</v>
      </c>
      <c r="C9459" s="42" t="s">
        <v>1</v>
      </c>
      <c r="D9459" s="42" t="s">
        <v>15</v>
      </c>
      <c r="E9459">
        <v>124</v>
      </c>
      <c r="F9459">
        <v>18.2</v>
      </c>
      <c r="G9459" s="7"/>
      <c r="H9459"/>
      <c r="I9459" s="45"/>
    </row>
    <row r="9460" spans="2:9" x14ac:dyDescent="0.5">
      <c r="B9460" s="1">
        <v>44328</v>
      </c>
      <c r="C9460" s="42" t="s">
        <v>1</v>
      </c>
      <c r="D9460" s="42" t="s">
        <v>15</v>
      </c>
      <c r="E9460">
        <v>121</v>
      </c>
      <c r="F9460">
        <v>16</v>
      </c>
      <c r="G9460" s="7"/>
      <c r="H9460"/>
      <c r="I9460" s="45"/>
    </row>
    <row r="9461" spans="2:9" x14ac:dyDescent="0.5">
      <c r="B9461" s="1">
        <v>44328</v>
      </c>
      <c r="C9461" s="42" t="s">
        <v>1</v>
      </c>
      <c r="D9461" s="42" t="s">
        <v>15</v>
      </c>
      <c r="E9461">
        <v>115</v>
      </c>
      <c r="F9461">
        <v>16.2</v>
      </c>
      <c r="G9461" s="7"/>
      <c r="H9461"/>
      <c r="I9461" s="45"/>
    </row>
    <row r="9462" spans="2:9" x14ac:dyDescent="0.5">
      <c r="B9462" s="1">
        <v>44328</v>
      </c>
      <c r="C9462" s="42" t="s">
        <v>1</v>
      </c>
      <c r="D9462" s="42" t="s">
        <v>15</v>
      </c>
      <c r="E9462">
        <v>115</v>
      </c>
      <c r="F9462">
        <v>15.7</v>
      </c>
      <c r="G9462" s="7"/>
      <c r="H9462"/>
      <c r="I9462" s="45"/>
    </row>
    <row r="9463" spans="2:9" x14ac:dyDescent="0.5">
      <c r="B9463" s="1">
        <v>44328</v>
      </c>
      <c r="C9463" s="42" t="s">
        <v>1</v>
      </c>
      <c r="D9463" s="42" t="s">
        <v>15</v>
      </c>
      <c r="E9463">
        <v>130</v>
      </c>
      <c r="F9463">
        <v>23.7</v>
      </c>
      <c r="G9463" s="7"/>
      <c r="H9463"/>
      <c r="I9463" s="45"/>
    </row>
    <row r="9464" spans="2:9" x14ac:dyDescent="0.5">
      <c r="B9464" s="1">
        <v>44328</v>
      </c>
      <c r="C9464" s="42" t="s">
        <v>1</v>
      </c>
      <c r="D9464" s="42" t="s">
        <v>15</v>
      </c>
      <c r="E9464">
        <v>141</v>
      </c>
      <c r="F9464">
        <v>27</v>
      </c>
      <c r="G9464" s="7"/>
      <c r="H9464"/>
      <c r="I9464" s="45"/>
    </row>
    <row r="9465" spans="2:9" x14ac:dyDescent="0.5">
      <c r="B9465" s="1">
        <v>44328</v>
      </c>
      <c r="C9465" s="42" t="s">
        <v>1</v>
      </c>
      <c r="D9465" s="42" t="s">
        <v>15</v>
      </c>
      <c r="E9465">
        <v>140</v>
      </c>
      <c r="F9465">
        <v>26</v>
      </c>
      <c r="G9465" s="7"/>
      <c r="H9465"/>
      <c r="I9465" s="45"/>
    </row>
    <row r="9466" spans="2:9" x14ac:dyDescent="0.5">
      <c r="B9466" s="1">
        <v>44328</v>
      </c>
      <c r="C9466" s="42" t="s">
        <v>1</v>
      </c>
      <c r="D9466" s="42" t="s">
        <v>15</v>
      </c>
      <c r="E9466">
        <v>113</v>
      </c>
      <c r="F9466">
        <v>13.3</v>
      </c>
      <c r="G9466" s="7"/>
      <c r="H9466"/>
      <c r="I9466" s="45"/>
    </row>
    <row r="9467" spans="2:9" x14ac:dyDescent="0.5">
      <c r="B9467" s="1">
        <v>44328</v>
      </c>
      <c r="C9467" s="42" t="s">
        <v>1</v>
      </c>
      <c r="D9467" s="42" t="s">
        <v>15</v>
      </c>
      <c r="E9467">
        <v>94</v>
      </c>
      <c r="F9467">
        <v>8.3000000000000007</v>
      </c>
      <c r="G9467" s="7"/>
      <c r="H9467"/>
      <c r="I9467" s="45"/>
    </row>
    <row r="9468" spans="2:9" x14ac:dyDescent="0.5">
      <c r="B9468" s="1">
        <v>44328</v>
      </c>
      <c r="C9468" s="42" t="s">
        <v>1</v>
      </c>
      <c r="D9468" s="42" t="s">
        <v>15</v>
      </c>
      <c r="E9468">
        <v>99</v>
      </c>
      <c r="F9468">
        <v>9.9</v>
      </c>
      <c r="G9468" s="7"/>
      <c r="H9468"/>
      <c r="I9468" s="45"/>
    </row>
    <row r="9469" spans="2:9" x14ac:dyDescent="0.5">
      <c r="B9469" s="1">
        <v>44328</v>
      </c>
      <c r="C9469" s="42" t="s">
        <v>1</v>
      </c>
      <c r="D9469" s="42" t="s">
        <v>15</v>
      </c>
      <c r="E9469">
        <v>95</v>
      </c>
      <c r="F9469">
        <v>8.9</v>
      </c>
      <c r="G9469" s="7"/>
      <c r="H9469"/>
      <c r="I9469" s="45"/>
    </row>
    <row r="9470" spans="2:9" x14ac:dyDescent="0.5">
      <c r="B9470" s="1">
        <v>44328</v>
      </c>
      <c r="C9470" s="42" t="s">
        <v>1</v>
      </c>
      <c r="D9470" s="42" t="s">
        <v>15</v>
      </c>
      <c r="E9470">
        <v>109</v>
      </c>
      <c r="F9470">
        <v>13.5</v>
      </c>
      <c r="G9470" s="7"/>
      <c r="H9470"/>
      <c r="I9470" s="45"/>
    </row>
    <row r="9471" spans="2:9" x14ac:dyDescent="0.5">
      <c r="B9471" s="1">
        <v>44328</v>
      </c>
      <c r="C9471" s="42" t="s">
        <v>1</v>
      </c>
      <c r="D9471" s="42" t="s">
        <v>15</v>
      </c>
      <c r="E9471">
        <v>134</v>
      </c>
      <c r="F9471">
        <v>22.8</v>
      </c>
      <c r="G9471" s="7"/>
      <c r="H9471"/>
      <c r="I9471" s="45"/>
    </row>
    <row r="9472" spans="2:9" x14ac:dyDescent="0.5">
      <c r="B9472" s="1">
        <v>44328</v>
      </c>
      <c r="C9472" s="42" t="s">
        <v>1</v>
      </c>
      <c r="D9472" s="42" t="s">
        <v>15</v>
      </c>
      <c r="E9472">
        <v>114</v>
      </c>
      <c r="F9472">
        <v>14.4</v>
      </c>
      <c r="G9472" s="7"/>
      <c r="H9472"/>
      <c r="I9472" s="45"/>
    </row>
    <row r="9473" spans="2:9" x14ac:dyDescent="0.5">
      <c r="B9473" s="1">
        <v>44328</v>
      </c>
      <c r="C9473" s="42" t="s">
        <v>1</v>
      </c>
      <c r="D9473" s="42" t="s">
        <v>15</v>
      </c>
      <c r="E9473">
        <v>115</v>
      </c>
      <c r="F9473">
        <v>15.2</v>
      </c>
      <c r="G9473" s="7"/>
      <c r="H9473"/>
      <c r="I9473" s="45"/>
    </row>
    <row r="9474" spans="2:9" x14ac:dyDescent="0.5">
      <c r="B9474" s="1">
        <v>44328</v>
      </c>
      <c r="C9474" s="42" t="s">
        <v>1</v>
      </c>
      <c r="D9474" s="42" t="s">
        <v>15</v>
      </c>
      <c r="E9474">
        <v>97</v>
      </c>
      <c r="F9474">
        <v>10.3</v>
      </c>
      <c r="G9474" s="7"/>
      <c r="H9474"/>
      <c r="I9474" s="45"/>
    </row>
    <row r="9475" spans="2:9" x14ac:dyDescent="0.5">
      <c r="B9475" s="1">
        <v>44328</v>
      </c>
      <c r="C9475" s="42" t="s">
        <v>1</v>
      </c>
      <c r="D9475" s="42" t="s">
        <v>15</v>
      </c>
      <c r="E9475">
        <v>108</v>
      </c>
      <c r="F9475">
        <v>12.1</v>
      </c>
      <c r="G9475" s="7"/>
      <c r="H9475"/>
      <c r="I9475" s="45"/>
    </row>
    <row r="9476" spans="2:9" x14ac:dyDescent="0.5">
      <c r="B9476" s="1">
        <v>44328</v>
      </c>
      <c r="C9476" s="42" t="s">
        <v>1</v>
      </c>
      <c r="D9476" s="42" t="s">
        <v>15</v>
      </c>
      <c r="E9476">
        <v>116</v>
      </c>
      <c r="F9476">
        <v>14.5</v>
      </c>
      <c r="G9476" s="7"/>
      <c r="H9476"/>
      <c r="I9476" s="45"/>
    </row>
    <row r="9477" spans="2:9" x14ac:dyDescent="0.5">
      <c r="B9477" s="1">
        <v>44328</v>
      </c>
      <c r="C9477" s="42" t="s">
        <v>1</v>
      </c>
      <c r="D9477" s="42" t="s">
        <v>15</v>
      </c>
      <c r="E9477">
        <v>106</v>
      </c>
      <c r="F9477">
        <v>12.5</v>
      </c>
      <c r="G9477" s="7"/>
      <c r="H9477"/>
      <c r="I9477" s="45"/>
    </row>
    <row r="9478" spans="2:9" x14ac:dyDescent="0.5">
      <c r="B9478" s="1">
        <v>44328</v>
      </c>
      <c r="C9478" s="42" t="s">
        <v>1</v>
      </c>
      <c r="D9478" s="42" t="s">
        <v>15</v>
      </c>
      <c r="E9478">
        <v>125</v>
      </c>
      <c r="F9478">
        <v>18.899999999999999</v>
      </c>
      <c r="G9478" s="7"/>
      <c r="H9478"/>
      <c r="I9478" s="45"/>
    </row>
    <row r="9479" spans="2:9" x14ac:dyDescent="0.5">
      <c r="B9479" s="1">
        <v>44328</v>
      </c>
      <c r="C9479" s="42" t="s">
        <v>1</v>
      </c>
      <c r="D9479" s="42" t="s">
        <v>15</v>
      </c>
      <c r="E9479">
        <v>143</v>
      </c>
      <c r="F9479">
        <v>29.6</v>
      </c>
      <c r="G9479" s="7"/>
      <c r="H9479"/>
      <c r="I9479" s="45"/>
    </row>
    <row r="9480" spans="2:9" x14ac:dyDescent="0.5">
      <c r="B9480" s="1">
        <v>44328</v>
      </c>
      <c r="C9480" s="42" t="s">
        <v>1</v>
      </c>
      <c r="D9480" s="42" t="s">
        <v>15</v>
      </c>
      <c r="E9480">
        <v>123</v>
      </c>
      <c r="F9480">
        <v>18.3</v>
      </c>
      <c r="G9480" s="7"/>
      <c r="H9480"/>
      <c r="I9480" s="45"/>
    </row>
    <row r="9481" spans="2:9" x14ac:dyDescent="0.5">
      <c r="B9481" s="1">
        <v>44328</v>
      </c>
      <c r="C9481" s="42" t="s">
        <v>1</v>
      </c>
      <c r="D9481" s="42" t="s">
        <v>15</v>
      </c>
      <c r="E9481">
        <v>113</v>
      </c>
      <c r="F9481">
        <v>14.3</v>
      </c>
      <c r="G9481" s="7"/>
      <c r="H9481"/>
      <c r="I9481" s="45"/>
    </row>
    <row r="9482" spans="2:9" x14ac:dyDescent="0.5">
      <c r="B9482" s="1">
        <v>44328</v>
      </c>
      <c r="C9482" s="42" t="s">
        <v>1</v>
      </c>
      <c r="D9482" s="42" t="s">
        <v>15</v>
      </c>
      <c r="E9482">
        <v>88</v>
      </c>
      <c r="F9482">
        <v>7.1</v>
      </c>
      <c r="G9482" s="7"/>
      <c r="H9482"/>
      <c r="I9482" s="45"/>
    </row>
    <row r="9483" spans="2:9" x14ac:dyDescent="0.5">
      <c r="B9483" s="1">
        <v>44328</v>
      </c>
      <c r="C9483" s="42" t="s">
        <v>1</v>
      </c>
      <c r="D9483" s="42" t="s">
        <v>15</v>
      </c>
      <c r="E9483">
        <v>104</v>
      </c>
      <c r="F9483">
        <v>11.7</v>
      </c>
      <c r="G9483" s="7"/>
      <c r="H9483"/>
      <c r="I9483" s="45"/>
    </row>
    <row r="9484" spans="2:9" x14ac:dyDescent="0.5">
      <c r="B9484" s="1">
        <v>44328</v>
      </c>
      <c r="C9484" s="42" t="s">
        <v>1</v>
      </c>
      <c r="D9484" s="42" t="s">
        <v>15</v>
      </c>
      <c r="E9484">
        <v>105</v>
      </c>
      <c r="F9484">
        <v>11.8</v>
      </c>
      <c r="G9484" s="7"/>
      <c r="H9484"/>
      <c r="I9484" s="45"/>
    </row>
    <row r="9485" spans="2:9" x14ac:dyDescent="0.5">
      <c r="B9485" s="1">
        <v>44328</v>
      </c>
      <c r="C9485" s="42" t="s">
        <v>1</v>
      </c>
      <c r="D9485" s="42" t="s">
        <v>15</v>
      </c>
      <c r="E9485">
        <v>106</v>
      </c>
      <c r="F9485">
        <v>12.1</v>
      </c>
      <c r="G9485" s="7"/>
      <c r="H9485"/>
      <c r="I9485" s="45"/>
    </row>
    <row r="9486" spans="2:9" x14ac:dyDescent="0.5">
      <c r="B9486" s="1">
        <v>44328</v>
      </c>
      <c r="C9486" s="42" t="s">
        <v>1</v>
      </c>
      <c r="D9486" s="42" t="s">
        <v>15</v>
      </c>
      <c r="E9486">
        <v>112</v>
      </c>
      <c r="F9486">
        <v>15.3</v>
      </c>
      <c r="G9486" s="7"/>
      <c r="H9486"/>
      <c r="I9486" s="45"/>
    </row>
    <row r="9487" spans="2:9" x14ac:dyDescent="0.5">
      <c r="B9487" s="1">
        <v>44328</v>
      </c>
      <c r="C9487" s="42" t="s">
        <v>1</v>
      </c>
      <c r="D9487" s="42" t="s">
        <v>15</v>
      </c>
      <c r="E9487">
        <v>121</v>
      </c>
      <c r="F9487">
        <v>18.2</v>
      </c>
      <c r="G9487" s="7"/>
      <c r="H9487"/>
      <c r="I9487" s="45"/>
    </row>
    <row r="9488" spans="2:9" x14ac:dyDescent="0.5">
      <c r="B9488" s="1">
        <v>44328</v>
      </c>
      <c r="C9488" s="42" t="s">
        <v>1</v>
      </c>
      <c r="D9488" s="42" t="s">
        <v>15</v>
      </c>
      <c r="E9488">
        <v>113</v>
      </c>
      <c r="F9488">
        <v>14</v>
      </c>
      <c r="G9488" s="7"/>
      <c r="H9488"/>
      <c r="I9488" s="45"/>
    </row>
    <row r="9489" spans="2:9" x14ac:dyDescent="0.5">
      <c r="B9489" s="1">
        <v>44328</v>
      </c>
      <c r="C9489" s="42" t="s">
        <v>1</v>
      </c>
      <c r="D9489" s="42" t="s">
        <v>15</v>
      </c>
      <c r="E9489">
        <v>135</v>
      </c>
      <c r="F9489">
        <v>23.4</v>
      </c>
      <c r="G9489" s="7"/>
      <c r="H9489"/>
      <c r="I9489" s="45"/>
    </row>
    <row r="9490" spans="2:9" x14ac:dyDescent="0.5">
      <c r="B9490" s="1">
        <v>44328</v>
      </c>
      <c r="C9490" s="42" t="s">
        <v>1</v>
      </c>
      <c r="D9490" s="42" t="s">
        <v>15</v>
      </c>
      <c r="E9490">
        <v>123</v>
      </c>
      <c r="F9490">
        <v>20.5</v>
      </c>
      <c r="G9490" s="7"/>
      <c r="H9490"/>
      <c r="I9490" s="45"/>
    </row>
    <row r="9491" spans="2:9" x14ac:dyDescent="0.5">
      <c r="B9491" s="1">
        <v>44328</v>
      </c>
      <c r="C9491" s="42" t="s">
        <v>1</v>
      </c>
      <c r="D9491" s="42" t="s">
        <v>15</v>
      </c>
      <c r="E9491">
        <v>111</v>
      </c>
      <c r="F9491">
        <v>13.7</v>
      </c>
      <c r="G9491" s="7"/>
      <c r="H9491"/>
      <c r="I9491" s="45"/>
    </row>
    <row r="9492" spans="2:9" x14ac:dyDescent="0.5">
      <c r="B9492" s="1">
        <v>44328</v>
      </c>
      <c r="C9492" s="42" t="s">
        <v>1</v>
      </c>
      <c r="D9492" s="42" t="s">
        <v>15</v>
      </c>
      <c r="E9492">
        <v>106</v>
      </c>
      <c r="F9492">
        <v>12.3</v>
      </c>
      <c r="G9492" s="7"/>
      <c r="H9492"/>
      <c r="I9492" s="45"/>
    </row>
    <row r="9493" spans="2:9" x14ac:dyDescent="0.5">
      <c r="B9493" s="1">
        <v>44328</v>
      </c>
      <c r="C9493" s="42" t="s">
        <v>1</v>
      </c>
      <c r="D9493" s="42" t="s">
        <v>15</v>
      </c>
      <c r="E9493">
        <v>131</v>
      </c>
      <c r="F9493">
        <v>23</v>
      </c>
      <c r="G9493" s="7"/>
      <c r="H9493"/>
      <c r="I9493" s="45"/>
    </row>
    <row r="9494" spans="2:9" x14ac:dyDescent="0.5">
      <c r="B9494" s="1">
        <v>44328</v>
      </c>
      <c r="C9494" s="42" t="s">
        <v>1</v>
      </c>
      <c r="D9494" s="42" t="s">
        <v>15</v>
      </c>
      <c r="E9494">
        <v>136</v>
      </c>
      <c r="F9494">
        <v>23.9</v>
      </c>
      <c r="G9494" s="7"/>
      <c r="H9494"/>
      <c r="I9494" s="45"/>
    </row>
    <row r="9495" spans="2:9" x14ac:dyDescent="0.5">
      <c r="B9495" s="1">
        <v>44328</v>
      </c>
      <c r="C9495" s="42" t="s">
        <v>27</v>
      </c>
      <c r="D9495" s="42" t="s">
        <v>15</v>
      </c>
      <c r="E9495">
        <v>186</v>
      </c>
      <c r="F9495">
        <v>55.4</v>
      </c>
      <c r="G9495" s="7"/>
      <c r="H9495"/>
      <c r="I9495" s="45"/>
    </row>
    <row r="9496" spans="2:9" x14ac:dyDescent="0.5">
      <c r="B9496" s="1">
        <v>44328</v>
      </c>
      <c r="C9496" s="42" t="s">
        <v>27</v>
      </c>
      <c r="D9496" s="42" t="s">
        <v>15</v>
      </c>
      <c r="E9496">
        <v>240</v>
      </c>
      <c r="F9496">
        <v>123.8</v>
      </c>
      <c r="G9496" s="7"/>
      <c r="H9496"/>
      <c r="I9496" s="45"/>
    </row>
    <row r="9497" spans="2:9" x14ac:dyDescent="0.5">
      <c r="B9497" s="1">
        <v>44328</v>
      </c>
      <c r="C9497" s="42" t="s">
        <v>27</v>
      </c>
      <c r="D9497" s="42" t="s">
        <v>15</v>
      </c>
      <c r="E9497">
        <v>159</v>
      </c>
      <c r="F9497">
        <v>38.6</v>
      </c>
      <c r="G9497" s="7"/>
      <c r="H9497"/>
      <c r="I9497" s="45"/>
    </row>
    <row r="9498" spans="2:9" x14ac:dyDescent="0.5">
      <c r="B9498" s="1">
        <v>44328</v>
      </c>
      <c r="C9498" s="42" t="s">
        <v>27</v>
      </c>
      <c r="D9498" s="42" t="s">
        <v>15</v>
      </c>
      <c r="E9498">
        <v>202</v>
      </c>
      <c r="F9498">
        <v>77</v>
      </c>
      <c r="G9498" s="7"/>
      <c r="H9498"/>
      <c r="I9498" s="45"/>
    </row>
    <row r="9499" spans="2:9" x14ac:dyDescent="0.5">
      <c r="B9499" s="1">
        <v>44328</v>
      </c>
      <c r="C9499" s="42" t="s">
        <v>27</v>
      </c>
      <c r="D9499" s="42" t="s">
        <v>15</v>
      </c>
      <c r="E9499">
        <v>177</v>
      </c>
      <c r="F9499">
        <v>51.1</v>
      </c>
      <c r="G9499" s="7"/>
      <c r="H9499"/>
      <c r="I9499" s="45"/>
    </row>
    <row r="9500" spans="2:9" x14ac:dyDescent="0.5">
      <c r="B9500" s="1">
        <v>44328</v>
      </c>
      <c r="C9500" s="42" t="s">
        <v>27</v>
      </c>
      <c r="D9500" s="42" t="s">
        <v>15</v>
      </c>
      <c r="E9500">
        <v>218</v>
      </c>
      <c r="F9500">
        <v>92.2</v>
      </c>
      <c r="G9500" s="7"/>
      <c r="H9500"/>
      <c r="I9500" s="45"/>
    </row>
    <row r="9501" spans="2:9" x14ac:dyDescent="0.5">
      <c r="B9501" s="1">
        <v>44328</v>
      </c>
      <c r="C9501" s="42" t="s">
        <v>27</v>
      </c>
      <c r="D9501" s="42" t="s">
        <v>15</v>
      </c>
      <c r="E9501">
        <v>226</v>
      </c>
      <c r="F9501">
        <v>111.6</v>
      </c>
      <c r="G9501" s="7"/>
      <c r="H9501"/>
      <c r="I9501" s="45"/>
    </row>
    <row r="9502" spans="2:9" x14ac:dyDescent="0.5">
      <c r="B9502" s="1">
        <v>44328</v>
      </c>
      <c r="C9502" s="42" t="s">
        <v>27</v>
      </c>
      <c r="D9502" s="42" t="s">
        <v>15</v>
      </c>
      <c r="E9502">
        <v>247</v>
      </c>
      <c r="F9502">
        <v>142.4</v>
      </c>
      <c r="G9502" s="7"/>
      <c r="H9502"/>
      <c r="I9502" s="45"/>
    </row>
    <row r="9503" spans="2:9" x14ac:dyDescent="0.5">
      <c r="B9503" s="1">
        <v>44328</v>
      </c>
      <c r="C9503" s="42" t="s">
        <v>27</v>
      </c>
      <c r="D9503" s="42" t="s">
        <v>15</v>
      </c>
      <c r="E9503">
        <v>230</v>
      </c>
      <c r="F9503">
        <v>150.9</v>
      </c>
      <c r="G9503" s="7"/>
      <c r="H9503"/>
      <c r="I9503" s="45"/>
    </row>
    <row r="9504" spans="2:9" x14ac:dyDescent="0.5">
      <c r="B9504" s="1">
        <v>44328</v>
      </c>
      <c r="C9504" s="42" t="s">
        <v>27</v>
      </c>
      <c r="D9504" s="42" t="s">
        <v>15</v>
      </c>
      <c r="E9504">
        <v>240</v>
      </c>
      <c r="F9504">
        <v>137</v>
      </c>
      <c r="G9504" s="7"/>
      <c r="H9504"/>
      <c r="I9504" s="45"/>
    </row>
    <row r="9505" spans="2:9" x14ac:dyDescent="0.5">
      <c r="B9505" s="1">
        <v>44328</v>
      </c>
      <c r="C9505" s="42" t="s">
        <v>27</v>
      </c>
      <c r="D9505" s="42" t="s">
        <v>15</v>
      </c>
      <c r="E9505">
        <v>151</v>
      </c>
      <c r="F9505">
        <v>30.7</v>
      </c>
      <c r="G9505" s="7"/>
      <c r="H9505"/>
      <c r="I9505" s="45"/>
    </row>
    <row r="9506" spans="2:9" x14ac:dyDescent="0.5">
      <c r="B9506" s="1">
        <v>44328</v>
      </c>
      <c r="C9506" s="42" t="s">
        <v>27</v>
      </c>
      <c r="D9506" s="42" t="s">
        <v>15</v>
      </c>
      <c r="E9506">
        <v>172</v>
      </c>
      <c r="F9506">
        <v>41.9</v>
      </c>
      <c r="G9506" s="7"/>
      <c r="H9506"/>
      <c r="I9506" s="45"/>
    </row>
    <row r="9507" spans="2:9" x14ac:dyDescent="0.5">
      <c r="B9507" s="1">
        <v>44328</v>
      </c>
      <c r="C9507" s="42" t="s">
        <v>27</v>
      </c>
      <c r="D9507" s="42" t="s">
        <v>15</v>
      </c>
      <c r="E9507">
        <v>189</v>
      </c>
      <c r="F9507">
        <v>61.3</v>
      </c>
      <c r="G9507" s="7"/>
      <c r="H9507"/>
      <c r="I9507" s="45"/>
    </row>
    <row r="9508" spans="2:9" x14ac:dyDescent="0.5">
      <c r="B9508" s="1">
        <v>44328</v>
      </c>
      <c r="C9508" s="42" t="s">
        <v>27</v>
      </c>
      <c r="D9508" s="42" t="s">
        <v>15</v>
      </c>
      <c r="E9508">
        <v>179</v>
      </c>
      <c r="F9508">
        <v>47.9</v>
      </c>
      <c r="G9508" s="7"/>
      <c r="H9508"/>
      <c r="I9508" s="45"/>
    </row>
    <row r="9509" spans="2:9" x14ac:dyDescent="0.5">
      <c r="B9509" s="1">
        <v>44328</v>
      </c>
      <c r="C9509" s="42" t="s">
        <v>27</v>
      </c>
      <c r="D9509" s="42" t="s">
        <v>15</v>
      </c>
      <c r="E9509">
        <v>208</v>
      </c>
      <c r="F9509">
        <v>86</v>
      </c>
      <c r="G9509" s="7"/>
      <c r="H9509"/>
      <c r="I9509" s="45"/>
    </row>
    <row r="9510" spans="2:9" x14ac:dyDescent="0.5">
      <c r="B9510" s="1">
        <v>44328</v>
      </c>
      <c r="C9510" s="42" t="s">
        <v>27</v>
      </c>
      <c r="D9510" s="42" t="s">
        <v>15</v>
      </c>
      <c r="E9510">
        <v>202</v>
      </c>
      <c r="F9510">
        <v>65.3</v>
      </c>
      <c r="G9510" s="7"/>
      <c r="H9510"/>
      <c r="I9510" s="45"/>
    </row>
    <row r="9511" spans="2:9" x14ac:dyDescent="0.5">
      <c r="B9511" s="1">
        <v>44328</v>
      </c>
      <c r="C9511" s="42" t="s">
        <v>27</v>
      </c>
      <c r="D9511" s="42" t="s">
        <v>15</v>
      </c>
      <c r="E9511">
        <v>206</v>
      </c>
      <c r="F9511">
        <v>73.5</v>
      </c>
      <c r="G9511" s="7"/>
      <c r="H9511"/>
      <c r="I9511" s="45"/>
    </row>
    <row r="9512" spans="2:9" x14ac:dyDescent="0.5">
      <c r="B9512" s="1">
        <v>44328</v>
      </c>
      <c r="C9512" s="42" t="s">
        <v>27</v>
      </c>
      <c r="D9512" s="42" t="s">
        <v>15</v>
      </c>
      <c r="E9512">
        <v>246</v>
      </c>
      <c r="F9512">
        <v>138.1</v>
      </c>
      <c r="G9512" s="7"/>
      <c r="H9512"/>
      <c r="I9512" s="45"/>
    </row>
    <row r="9513" spans="2:9" x14ac:dyDescent="0.5">
      <c r="B9513" s="1">
        <v>44328</v>
      </c>
      <c r="C9513" s="42" t="s">
        <v>27</v>
      </c>
      <c r="D9513" s="42" t="s">
        <v>15</v>
      </c>
      <c r="E9513">
        <v>237</v>
      </c>
      <c r="F9513">
        <v>127.3</v>
      </c>
      <c r="G9513" s="7"/>
      <c r="H9513"/>
      <c r="I9513" s="45"/>
    </row>
    <row r="9514" spans="2:9" x14ac:dyDescent="0.5">
      <c r="B9514" s="1">
        <v>44328</v>
      </c>
      <c r="C9514" s="42" t="s">
        <v>27</v>
      </c>
      <c r="D9514" s="42" t="s">
        <v>15</v>
      </c>
      <c r="E9514">
        <v>226</v>
      </c>
      <c r="F9514">
        <v>93</v>
      </c>
      <c r="G9514" s="7"/>
      <c r="H9514"/>
      <c r="I9514" s="45"/>
    </row>
    <row r="9515" spans="2:9" x14ac:dyDescent="0.5">
      <c r="B9515" s="1">
        <v>44328</v>
      </c>
      <c r="C9515" s="42" t="s">
        <v>27</v>
      </c>
      <c r="D9515" s="42" t="s">
        <v>15</v>
      </c>
      <c r="E9515">
        <v>216</v>
      </c>
      <c r="F9515">
        <v>89.9</v>
      </c>
      <c r="G9515" s="7"/>
      <c r="H9515"/>
      <c r="I9515" s="45"/>
    </row>
    <row r="9516" spans="2:9" x14ac:dyDescent="0.5">
      <c r="B9516" s="1">
        <v>44328</v>
      </c>
      <c r="C9516" s="42" t="s">
        <v>27</v>
      </c>
      <c r="D9516" s="42" t="s">
        <v>15</v>
      </c>
      <c r="E9516">
        <v>231</v>
      </c>
      <c r="F9516">
        <v>122.5</v>
      </c>
      <c r="G9516" s="7"/>
      <c r="H9516"/>
      <c r="I9516" s="45"/>
    </row>
    <row r="9517" spans="2:9" x14ac:dyDescent="0.5">
      <c r="B9517" s="1">
        <v>44328</v>
      </c>
      <c r="C9517" s="42" t="s">
        <v>27</v>
      </c>
      <c r="D9517" s="42" t="s">
        <v>15</v>
      </c>
      <c r="E9517">
        <v>224</v>
      </c>
      <c r="F9517">
        <v>96.2</v>
      </c>
      <c r="G9517" s="7"/>
      <c r="H9517"/>
      <c r="I9517" s="45"/>
    </row>
    <row r="9518" spans="2:9" x14ac:dyDescent="0.5">
      <c r="B9518" s="1">
        <v>44328</v>
      </c>
      <c r="C9518" s="42" t="s">
        <v>27</v>
      </c>
      <c r="D9518" s="42" t="s">
        <v>15</v>
      </c>
      <c r="E9518">
        <v>223</v>
      </c>
      <c r="F9518">
        <v>95.4</v>
      </c>
      <c r="G9518" s="7"/>
      <c r="H9518"/>
      <c r="I9518" s="45"/>
    </row>
    <row r="9519" spans="2:9" x14ac:dyDescent="0.5">
      <c r="B9519" s="1">
        <v>44328</v>
      </c>
      <c r="C9519" s="42" t="s">
        <v>27</v>
      </c>
      <c r="D9519" s="42" t="s">
        <v>15</v>
      </c>
      <c r="E9519">
        <v>172</v>
      </c>
      <c r="F9519">
        <v>43.5</v>
      </c>
      <c r="G9519" s="7"/>
      <c r="H9519"/>
      <c r="I9519" s="45"/>
    </row>
    <row r="9520" spans="2:9" x14ac:dyDescent="0.5">
      <c r="B9520" s="1">
        <v>44328</v>
      </c>
      <c r="C9520" s="42" t="s">
        <v>27</v>
      </c>
      <c r="D9520" s="42" t="s">
        <v>15</v>
      </c>
      <c r="E9520">
        <v>175</v>
      </c>
      <c r="F9520">
        <v>43.6</v>
      </c>
      <c r="G9520" s="7"/>
      <c r="H9520"/>
      <c r="I9520" s="45"/>
    </row>
    <row r="9521" spans="2:9" x14ac:dyDescent="0.5">
      <c r="B9521" s="1">
        <v>44328</v>
      </c>
      <c r="C9521" s="42" t="s">
        <v>27</v>
      </c>
      <c r="D9521" s="42" t="s">
        <v>15</v>
      </c>
      <c r="E9521">
        <v>209</v>
      </c>
      <c r="F9521">
        <v>80.2</v>
      </c>
      <c r="G9521" s="7"/>
      <c r="H9521"/>
      <c r="I9521" s="45"/>
    </row>
    <row r="9522" spans="2:9" x14ac:dyDescent="0.5">
      <c r="B9522" s="1">
        <v>44328</v>
      </c>
      <c r="C9522" s="42" t="s">
        <v>289</v>
      </c>
      <c r="D9522" s="42"/>
      <c r="E9522">
        <v>139</v>
      </c>
      <c r="F9522">
        <v>93.6</v>
      </c>
      <c r="G9522" s="7"/>
      <c r="H9522"/>
      <c r="I9522" s="45"/>
    </row>
    <row r="9523" spans="2:9" x14ac:dyDescent="0.5">
      <c r="B9523" s="1">
        <v>44328</v>
      </c>
      <c r="C9523" s="42" t="s">
        <v>289</v>
      </c>
      <c r="D9523" s="42"/>
      <c r="E9523">
        <v>139</v>
      </c>
      <c r="F9523">
        <v>49.7</v>
      </c>
      <c r="G9523" s="7"/>
      <c r="H9523"/>
      <c r="I9523" s="45"/>
    </row>
    <row r="9524" spans="2:9" x14ac:dyDescent="0.5">
      <c r="B9524" s="1">
        <v>44328</v>
      </c>
      <c r="C9524" s="42" t="s">
        <v>289</v>
      </c>
      <c r="D9524" s="42"/>
      <c r="E9524">
        <v>154</v>
      </c>
      <c r="F9524">
        <v>71.7</v>
      </c>
      <c r="G9524" s="7"/>
      <c r="H9524"/>
      <c r="I9524" s="45"/>
    </row>
    <row r="9525" spans="2:9" x14ac:dyDescent="0.5">
      <c r="B9525" s="1">
        <v>44328</v>
      </c>
      <c r="C9525" s="42" t="s">
        <v>289</v>
      </c>
      <c r="D9525" s="42"/>
      <c r="E9525">
        <v>103</v>
      </c>
      <c r="F9525">
        <v>14.6</v>
      </c>
      <c r="G9525" s="7"/>
      <c r="H9525"/>
      <c r="I9525" s="45"/>
    </row>
    <row r="9526" spans="2:9" x14ac:dyDescent="0.5">
      <c r="B9526" s="1">
        <v>44328</v>
      </c>
      <c r="C9526" s="42" t="s">
        <v>289</v>
      </c>
      <c r="D9526" s="42"/>
      <c r="E9526">
        <v>105</v>
      </c>
      <c r="F9526">
        <v>16.3</v>
      </c>
      <c r="G9526" s="7"/>
      <c r="H9526"/>
      <c r="I9526" s="45"/>
    </row>
    <row r="9527" spans="2:9" x14ac:dyDescent="0.5">
      <c r="B9527" s="1">
        <v>44328</v>
      </c>
      <c r="C9527" s="42" t="s">
        <v>289</v>
      </c>
      <c r="D9527" s="42"/>
      <c r="E9527">
        <v>83</v>
      </c>
      <c r="F9527">
        <v>7.5</v>
      </c>
      <c r="G9527" s="7"/>
      <c r="H9527"/>
      <c r="I9527" s="45"/>
    </row>
    <row r="9528" spans="2:9" x14ac:dyDescent="0.5">
      <c r="B9528" s="1">
        <v>44328</v>
      </c>
      <c r="C9528" s="42" t="s">
        <v>570</v>
      </c>
      <c r="D9528" s="42" t="s">
        <v>15</v>
      </c>
      <c r="E9528">
        <v>163</v>
      </c>
      <c r="F9528">
        <v>34.700000000000003</v>
      </c>
      <c r="G9528" s="7"/>
      <c r="H9528"/>
      <c r="I9528" s="45"/>
    </row>
    <row r="9529" spans="2:9" x14ac:dyDescent="0.5">
      <c r="B9529" s="1">
        <v>44328</v>
      </c>
      <c r="C9529" s="42" t="s">
        <v>570</v>
      </c>
      <c r="D9529" s="42" t="s">
        <v>15</v>
      </c>
      <c r="E9529">
        <v>153</v>
      </c>
      <c r="F9529">
        <v>32.700000000000003</v>
      </c>
      <c r="G9529" s="7"/>
      <c r="H9529"/>
      <c r="I9529" s="45"/>
    </row>
    <row r="9530" spans="2:9" x14ac:dyDescent="0.5">
      <c r="B9530" s="1">
        <v>44328</v>
      </c>
      <c r="C9530" s="42" t="s">
        <v>289</v>
      </c>
      <c r="D9530" s="42"/>
      <c r="E9530">
        <v>111</v>
      </c>
      <c r="F9530">
        <v>17.600000000000001</v>
      </c>
      <c r="G9530" s="7"/>
      <c r="H9530"/>
      <c r="I9530" s="45"/>
    </row>
    <row r="9531" spans="2:9" x14ac:dyDescent="0.5">
      <c r="B9531" s="1">
        <v>44328</v>
      </c>
      <c r="C9531" s="42" t="s">
        <v>570</v>
      </c>
      <c r="D9531" s="42" t="s">
        <v>15</v>
      </c>
      <c r="E9531">
        <v>176</v>
      </c>
      <c r="F9531">
        <v>52.1</v>
      </c>
      <c r="G9531" s="7"/>
      <c r="H9531"/>
      <c r="I9531" s="45"/>
    </row>
    <row r="9532" spans="2:9" x14ac:dyDescent="0.5">
      <c r="B9532" s="1">
        <v>44328</v>
      </c>
      <c r="C9532" s="42" t="s">
        <v>570</v>
      </c>
      <c r="D9532" s="42" t="s">
        <v>15</v>
      </c>
      <c r="E9532">
        <v>174</v>
      </c>
      <c r="F9532">
        <v>43.9</v>
      </c>
      <c r="G9532" s="7"/>
      <c r="H9532"/>
      <c r="I9532" s="45"/>
    </row>
    <row r="9533" spans="2:9" x14ac:dyDescent="0.5">
      <c r="B9533" s="1">
        <v>44328</v>
      </c>
      <c r="C9533" s="42" t="s">
        <v>575</v>
      </c>
      <c r="D9533" s="42" t="s">
        <v>11</v>
      </c>
      <c r="E9533">
        <v>234</v>
      </c>
      <c r="F9533">
        <v>121.7</v>
      </c>
      <c r="G9533" s="7"/>
      <c r="H9533"/>
      <c r="I9533" s="45"/>
    </row>
    <row r="9534" spans="2:9" x14ac:dyDescent="0.5">
      <c r="B9534" s="1">
        <v>44328</v>
      </c>
      <c r="C9534" s="42" t="s">
        <v>575</v>
      </c>
      <c r="D9534" s="42" t="s">
        <v>11</v>
      </c>
      <c r="E9534">
        <v>253</v>
      </c>
      <c r="F9534">
        <v>142.19999999999999</v>
      </c>
      <c r="G9534" s="7"/>
      <c r="H9534"/>
      <c r="I9534" s="45"/>
    </row>
    <row r="9535" spans="2:9" x14ac:dyDescent="0.5">
      <c r="B9535" s="1">
        <v>44328</v>
      </c>
      <c r="C9535" s="42" t="s">
        <v>575</v>
      </c>
      <c r="D9535" s="42" t="s">
        <v>11</v>
      </c>
      <c r="E9535">
        <v>296</v>
      </c>
      <c r="F9535">
        <v>231.3</v>
      </c>
      <c r="G9535" s="7"/>
      <c r="H9535"/>
      <c r="I9535" s="45"/>
    </row>
    <row r="9536" spans="2:9" x14ac:dyDescent="0.5">
      <c r="B9536" s="1">
        <v>44328</v>
      </c>
      <c r="C9536" s="42" t="s">
        <v>27</v>
      </c>
      <c r="D9536" s="42" t="s">
        <v>15</v>
      </c>
      <c r="E9536">
        <v>223</v>
      </c>
      <c r="F9536">
        <v>119</v>
      </c>
      <c r="G9536" s="7"/>
      <c r="H9536"/>
      <c r="I9536" s="45"/>
    </row>
    <row r="9537" spans="2:9" x14ac:dyDescent="0.5">
      <c r="B9537" s="1">
        <v>44328</v>
      </c>
      <c r="C9537" s="42" t="s">
        <v>27</v>
      </c>
      <c r="D9537" s="42" t="s">
        <v>15</v>
      </c>
      <c r="E9537">
        <v>143</v>
      </c>
      <c r="F9537">
        <v>28.7</v>
      </c>
      <c r="G9537" s="7"/>
      <c r="H9537"/>
      <c r="I9537" s="45"/>
    </row>
    <row r="9538" spans="2:9" x14ac:dyDescent="0.5">
      <c r="B9538" s="1">
        <v>44328</v>
      </c>
      <c r="C9538" s="42" t="s">
        <v>578</v>
      </c>
      <c r="D9538" s="42" t="s">
        <v>15</v>
      </c>
      <c r="E9538">
        <v>142</v>
      </c>
      <c r="F9538">
        <v>26</v>
      </c>
      <c r="G9538" s="7"/>
      <c r="H9538"/>
      <c r="I9538" s="45"/>
    </row>
    <row r="9539" spans="2:9" x14ac:dyDescent="0.5">
      <c r="B9539" s="1">
        <v>44328</v>
      </c>
      <c r="C9539" s="42" t="s">
        <v>27</v>
      </c>
      <c r="D9539" s="42" t="s">
        <v>15</v>
      </c>
      <c r="E9539">
        <v>183</v>
      </c>
      <c r="F9539">
        <v>58.3</v>
      </c>
      <c r="G9539" s="7"/>
      <c r="H9539"/>
      <c r="I9539" s="45"/>
    </row>
    <row r="9540" spans="2:9" x14ac:dyDescent="0.5">
      <c r="B9540" s="1">
        <v>44328</v>
      </c>
      <c r="C9540" s="42" t="s">
        <v>27</v>
      </c>
      <c r="D9540" s="42" t="s">
        <v>15</v>
      </c>
      <c r="E9540">
        <v>228</v>
      </c>
      <c r="F9540">
        <v>108.2</v>
      </c>
      <c r="G9540" s="7"/>
      <c r="H9540"/>
      <c r="I9540" s="45"/>
    </row>
    <row r="9541" spans="2:9" x14ac:dyDescent="0.5">
      <c r="B9541" s="1">
        <v>44328</v>
      </c>
      <c r="C9541" s="42" t="s">
        <v>27</v>
      </c>
      <c r="D9541" s="42" t="s">
        <v>15</v>
      </c>
      <c r="E9541">
        <v>172</v>
      </c>
      <c r="F9541">
        <v>42.9</v>
      </c>
      <c r="G9541" s="7"/>
      <c r="H9541"/>
      <c r="I9541" s="45"/>
    </row>
    <row r="9542" spans="2:9" x14ac:dyDescent="0.5">
      <c r="B9542" s="1">
        <v>44328</v>
      </c>
      <c r="C9542" s="42" t="s">
        <v>27</v>
      </c>
      <c r="D9542" s="42" t="s">
        <v>15</v>
      </c>
      <c r="E9542">
        <v>192</v>
      </c>
      <c r="F9542">
        <v>59.2</v>
      </c>
      <c r="G9542" s="7"/>
      <c r="H9542"/>
      <c r="I9542" s="45"/>
    </row>
    <row r="9543" spans="2:9" x14ac:dyDescent="0.5">
      <c r="B9543" s="1">
        <v>44328</v>
      </c>
      <c r="C9543" s="42" t="s">
        <v>27</v>
      </c>
      <c r="D9543" s="42" t="s">
        <v>15</v>
      </c>
      <c r="E9543">
        <v>218</v>
      </c>
      <c r="F9543">
        <v>92.1</v>
      </c>
      <c r="G9543" s="7"/>
      <c r="H9543"/>
      <c r="I9543" s="45"/>
    </row>
    <row r="9544" spans="2:9" x14ac:dyDescent="0.5">
      <c r="B9544" s="1">
        <v>44328</v>
      </c>
      <c r="C9544" s="42" t="s">
        <v>27</v>
      </c>
      <c r="D9544" s="42" t="s">
        <v>15</v>
      </c>
      <c r="E9544">
        <v>172</v>
      </c>
      <c r="F9544">
        <v>47.5</v>
      </c>
      <c r="G9544" s="7"/>
      <c r="H9544"/>
      <c r="I9544" s="45"/>
    </row>
    <row r="9545" spans="2:9" x14ac:dyDescent="0.5">
      <c r="B9545" s="1">
        <v>44328</v>
      </c>
      <c r="C9545" s="42" t="s">
        <v>27</v>
      </c>
      <c r="D9545" s="42" t="s">
        <v>15</v>
      </c>
      <c r="E9545">
        <v>190</v>
      </c>
      <c r="F9545">
        <v>57.2</v>
      </c>
      <c r="G9545" s="7"/>
      <c r="H9545"/>
      <c r="I9545" s="45"/>
    </row>
    <row r="9546" spans="2:9" x14ac:dyDescent="0.5">
      <c r="B9546" s="1">
        <v>44328</v>
      </c>
      <c r="C9546" s="42" t="s">
        <v>27</v>
      </c>
      <c r="D9546" s="42" t="s">
        <v>15</v>
      </c>
      <c r="E9546">
        <v>223</v>
      </c>
      <c r="F9546">
        <v>95.4</v>
      </c>
      <c r="G9546" s="7"/>
      <c r="H9546"/>
      <c r="I9546" s="45"/>
    </row>
    <row r="9547" spans="2:9" x14ac:dyDescent="0.5">
      <c r="B9547" s="1">
        <v>44328</v>
      </c>
      <c r="C9547" s="42" t="s">
        <v>27</v>
      </c>
      <c r="D9547" s="42" t="s">
        <v>15</v>
      </c>
      <c r="E9547">
        <v>173</v>
      </c>
      <c r="F9547">
        <v>47.4</v>
      </c>
      <c r="G9547" s="7"/>
      <c r="H9547"/>
      <c r="I9547" s="45"/>
    </row>
    <row r="9548" spans="2:9" x14ac:dyDescent="0.5">
      <c r="B9548" s="1">
        <v>44328</v>
      </c>
      <c r="C9548" s="42" t="s">
        <v>575</v>
      </c>
      <c r="D9548" s="42" t="s">
        <v>11</v>
      </c>
      <c r="E9548">
        <v>234</v>
      </c>
      <c r="F9548">
        <v>113.1</v>
      </c>
      <c r="G9548" s="7"/>
      <c r="H9548"/>
      <c r="I9548" s="45"/>
    </row>
    <row r="9549" spans="2:9" x14ac:dyDescent="0.5">
      <c r="B9549" s="1">
        <v>44328</v>
      </c>
      <c r="C9549" s="42" t="s">
        <v>578</v>
      </c>
      <c r="D9549" s="42" t="s">
        <v>15</v>
      </c>
      <c r="E9549">
        <v>182</v>
      </c>
      <c r="F9549">
        <v>55.3</v>
      </c>
      <c r="G9549" s="7"/>
      <c r="H9549"/>
      <c r="I9549" s="45"/>
    </row>
    <row r="9550" spans="2:9" x14ac:dyDescent="0.5">
      <c r="B9550" s="1">
        <v>44328</v>
      </c>
      <c r="C9550" s="42" t="s">
        <v>570</v>
      </c>
      <c r="D9550" s="42" t="s">
        <v>15</v>
      </c>
      <c r="E9550">
        <v>181</v>
      </c>
      <c r="F9550">
        <v>54.2</v>
      </c>
      <c r="G9550" s="7"/>
      <c r="H9550"/>
      <c r="I9550" s="45"/>
    </row>
    <row r="9551" spans="2:9" x14ac:dyDescent="0.5">
      <c r="B9551" s="1">
        <v>44328</v>
      </c>
      <c r="C9551" s="42" t="s">
        <v>27</v>
      </c>
      <c r="D9551" s="42" t="s">
        <v>15</v>
      </c>
      <c r="E9551">
        <v>166</v>
      </c>
      <c r="F9551">
        <v>41</v>
      </c>
      <c r="G9551" s="7"/>
      <c r="H9551"/>
      <c r="I9551" s="45"/>
    </row>
    <row r="9552" spans="2:9" x14ac:dyDescent="0.5">
      <c r="B9552" s="1">
        <v>44328</v>
      </c>
      <c r="C9552" s="42" t="s">
        <v>27</v>
      </c>
      <c r="D9552" s="42" t="s">
        <v>15</v>
      </c>
      <c r="E9552">
        <v>205</v>
      </c>
      <c r="F9552">
        <v>79.2</v>
      </c>
      <c r="G9552" s="7"/>
      <c r="H9552"/>
      <c r="I9552" s="45"/>
    </row>
    <row r="9553" spans="2:9" x14ac:dyDescent="0.5">
      <c r="B9553" s="1">
        <v>44328</v>
      </c>
      <c r="C9553" s="42" t="s">
        <v>27</v>
      </c>
      <c r="D9553" s="42" t="s">
        <v>15</v>
      </c>
      <c r="E9553">
        <v>202</v>
      </c>
      <c r="F9553">
        <v>74</v>
      </c>
      <c r="G9553" s="7"/>
      <c r="H9553"/>
      <c r="I9553" s="45"/>
    </row>
    <row r="9554" spans="2:9" x14ac:dyDescent="0.5">
      <c r="B9554" s="1">
        <v>44328</v>
      </c>
      <c r="C9554" s="42" t="s">
        <v>27</v>
      </c>
      <c r="D9554" s="42" t="s">
        <v>15</v>
      </c>
      <c r="E9554">
        <v>235</v>
      </c>
      <c r="F9554">
        <v>116.9</v>
      </c>
      <c r="G9554" s="7"/>
      <c r="H9554"/>
      <c r="I9554" s="45"/>
    </row>
    <row r="9555" spans="2:9" x14ac:dyDescent="0.5">
      <c r="B9555" s="1">
        <v>44328</v>
      </c>
      <c r="C9555" s="42" t="s">
        <v>27</v>
      </c>
      <c r="D9555" s="42" t="s">
        <v>15</v>
      </c>
      <c r="E9555">
        <v>237</v>
      </c>
      <c r="F9555">
        <v>109.6</v>
      </c>
      <c r="G9555" s="7"/>
      <c r="H9555"/>
      <c r="I9555" s="45"/>
    </row>
    <row r="9556" spans="2:9" x14ac:dyDescent="0.5">
      <c r="B9556" s="1">
        <v>44328</v>
      </c>
      <c r="C9556" s="42" t="s">
        <v>27</v>
      </c>
      <c r="D9556" s="42" t="s">
        <v>15</v>
      </c>
      <c r="E9556">
        <v>158</v>
      </c>
      <c r="F9556">
        <v>57.4</v>
      </c>
      <c r="G9556" s="7"/>
      <c r="H9556"/>
      <c r="I9556" s="45"/>
    </row>
    <row r="9557" spans="2:9" x14ac:dyDescent="0.5">
      <c r="B9557" s="1">
        <v>44328</v>
      </c>
      <c r="C9557" s="42" t="s">
        <v>27</v>
      </c>
      <c r="D9557" s="42" t="s">
        <v>15</v>
      </c>
      <c r="E9557">
        <v>219</v>
      </c>
      <c r="F9557">
        <v>96.4</v>
      </c>
      <c r="G9557" s="7"/>
      <c r="H9557"/>
      <c r="I9557" s="45"/>
    </row>
    <row r="9558" spans="2:9" x14ac:dyDescent="0.5">
      <c r="B9558" s="1">
        <v>44328</v>
      </c>
      <c r="C9558" s="42" t="s">
        <v>27</v>
      </c>
      <c r="D9558" s="42" t="s">
        <v>15</v>
      </c>
      <c r="E9558">
        <v>218</v>
      </c>
      <c r="F9558">
        <v>100.5</v>
      </c>
      <c r="G9558" s="7"/>
      <c r="H9558"/>
      <c r="I9558" s="45"/>
    </row>
    <row r="9559" spans="2:9" x14ac:dyDescent="0.5">
      <c r="B9559" s="1">
        <v>44328</v>
      </c>
      <c r="C9559" s="42" t="s">
        <v>570</v>
      </c>
      <c r="D9559" s="42" t="s">
        <v>15</v>
      </c>
      <c r="E9559">
        <v>149</v>
      </c>
      <c r="F9559">
        <v>29.6</v>
      </c>
      <c r="G9559" s="7"/>
      <c r="H9559"/>
      <c r="I9559" s="45"/>
    </row>
    <row r="9560" spans="2:9" x14ac:dyDescent="0.5">
      <c r="B9560" s="1">
        <v>44328</v>
      </c>
      <c r="C9560" s="42" t="s">
        <v>27</v>
      </c>
      <c r="D9560" s="42" t="s">
        <v>15</v>
      </c>
      <c r="E9560">
        <v>238</v>
      </c>
      <c r="F9560">
        <v>104.4</v>
      </c>
      <c r="G9560" s="7"/>
      <c r="H9560"/>
      <c r="I9560" s="45"/>
    </row>
    <row r="9561" spans="2:9" x14ac:dyDescent="0.5">
      <c r="B9561" s="1">
        <v>44328</v>
      </c>
      <c r="C9561" s="42" t="s">
        <v>27</v>
      </c>
      <c r="D9561" s="42" t="s">
        <v>15</v>
      </c>
      <c r="E9561">
        <v>210</v>
      </c>
      <c r="F9561">
        <v>87.9</v>
      </c>
      <c r="G9561" s="7"/>
      <c r="H9561"/>
      <c r="I9561" s="45"/>
    </row>
    <row r="9562" spans="2:9" x14ac:dyDescent="0.5">
      <c r="B9562" s="1">
        <v>44328</v>
      </c>
      <c r="C9562" s="42" t="s">
        <v>27</v>
      </c>
      <c r="D9562" s="42" t="s">
        <v>15</v>
      </c>
      <c r="E9562">
        <v>204</v>
      </c>
      <c r="F9562">
        <v>81</v>
      </c>
      <c r="G9562" s="7"/>
      <c r="H9562"/>
      <c r="I9562" s="45"/>
    </row>
    <row r="9563" spans="2:9" x14ac:dyDescent="0.5">
      <c r="B9563" s="1">
        <v>44328</v>
      </c>
      <c r="C9563" s="42" t="s">
        <v>27</v>
      </c>
      <c r="D9563" s="42" t="s">
        <v>15</v>
      </c>
      <c r="E9563">
        <v>160</v>
      </c>
      <c r="F9563">
        <v>36.5</v>
      </c>
      <c r="G9563" s="7"/>
      <c r="H9563"/>
      <c r="I9563" s="45"/>
    </row>
    <row r="9564" spans="2:9" x14ac:dyDescent="0.5">
      <c r="B9564" s="1">
        <v>44328</v>
      </c>
      <c r="C9564" s="42" t="s">
        <v>27</v>
      </c>
      <c r="D9564" s="42" t="s">
        <v>15</v>
      </c>
      <c r="E9564">
        <v>213</v>
      </c>
      <c r="F9564">
        <v>85.8</v>
      </c>
      <c r="G9564" s="7"/>
      <c r="H9564"/>
      <c r="I9564" s="45"/>
    </row>
    <row r="9565" spans="2:9" x14ac:dyDescent="0.5">
      <c r="B9565" s="1">
        <v>44328</v>
      </c>
      <c r="C9565" s="42" t="s">
        <v>27</v>
      </c>
      <c r="D9565" s="42" t="s">
        <v>15</v>
      </c>
      <c r="E9565">
        <v>227</v>
      </c>
      <c r="F9565">
        <v>108.5</v>
      </c>
      <c r="G9565" s="7"/>
      <c r="H9565"/>
      <c r="I9565" s="45"/>
    </row>
    <row r="9566" spans="2:9" x14ac:dyDescent="0.5">
      <c r="B9566" s="1">
        <v>44328</v>
      </c>
      <c r="C9566" s="42" t="s">
        <v>27</v>
      </c>
      <c r="D9566" s="42" t="s">
        <v>15</v>
      </c>
      <c r="E9566">
        <v>246</v>
      </c>
      <c r="F9566">
        <v>122.5</v>
      </c>
      <c r="G9566" s="7"/>
      <c r="H9566"/>
      <c r="I9566" s="45"/>
    </row>
    <row r="9567" spans="2:9" x14ac:dyDescent="0.5">
      <c r="B9567" s="1">
        <v>44328</v>
      </c>
      <c r="C9567" s="42" t="s">
        <v>27</v>
      </c>
      <c r="D9567" s="42" t="s">
        <v>15</v>
      </c>
      <c r="E9567">
        <v>221</v>
      </c>
      <c r="F9567">
        <v>104.5</v>
      </c>
      <c r="G9567" s="7"/>
      <c r="H9567"/>
      <c r="I9567" s="45"/>
    </row>
    <row r="9568" spans="2:9" x14ac:dyDescent="0.5">
      <c r="B9568" s="1">
        <v>44328</v>
      </c>
      <c r="C9568" s="42" t="s">
        <v>27</v>
      </c>
      <c r="D9568" s="42" t="s">
        <v>15</v>
      </c>
      <c r="E9568">
        <v>242</v>
      </c>
      <c r="F9568">
        <v>129.69999999999999</v>
      </c>
      <c r="G9568" s="7"/>
      <c r="H9568"/>
      <c r="I9568" s="45"/>
    </row>
    <row r="9569" spans="2:9" x14ac:dyDescent="0.5">
      <c r="B9569" s="1">
        <v>44328</v>
      </c>
      <c r="C9569" s="42" t="s">
        <v>27</v>
      </c>
      <c r="D9569" s="42" t="s">
        <v>15</v>
      </c>
      <c r="E9569">
        <v>213</v>
      </c>
      <c r="F9569">
        <v>95</v>
      </c>
      <c r="G9569" s="7"/>
      <c r="H9569"/>
      <c r="I9569" s="45"/>
    </row>
    <row r="9570" spans="2:9" x14ac:dyDescent="0.5">
      <c r="B9570" s="1">
        <v>44328</v>
      </c>
      <c r="C9570" s="42" t="s">
        <v>27</v>
      </c>
      <c r="D9570" s="42" t="s">
        <v>15</v>
      </c>
      <c r="E9570">
        <v>221</v>
      </c>
      <c r="F9570">
        <v>102.8</v>
      </c>
      <c r="G9570" s="7"/>
      <c r="H9570"/>
      <c r="I9570" s="45"/>
    </row>
    <row r="9571" spans="2:9" x14ac:dyDescent="0.5">
      <c r="B9571" s="1">
        <v>44328</v>
      </c>
      <c r="C9571" s="42" t="s">
        <v>578</v>
      </c>
      <c r="D9571" s="42" t="s">
        <v>15</v>
      </c>
      <c r="E9571">
        <v>179</v>
      </c>
      <c r="F9571">
        <v>59.6</v>
      </c>
      <c r="G9571" s="7"/>
      <c r="H9571"/>
      <c r="I9571" s="45"/>
    </row>
    <row r="9572" spans="2:9" x14ac:dyDescent="0.5">
      <c r="B9572" s="1">
        <v>44328</v>
      </c>
      <c r="C9572" s="42" t="s">
        <v>27</v>
      </c>
      <c r="D9572" s="42" t="s">
        <v>15</v>
      </c>
      <c r="E9572">
        <v>160</v>
      </c>
      <c r="F9572">
        <v>38</v>
      </c>
      <c r="G9572" s="7"/>
      <c r="H9572"/>
      <c r="I9572" s="45"/>
    </row>
    <row r="9573" spans="2:9" x14ac:dyDescent="0.5">
      <c r="B9573" s="1">
        <v>44328</v>
      </c>
      <c r="C9573" s="42" t="s">
        <v>27</v>
      </c>
      <c r="D9573" s="42" t="s">
        <v>15</v>
      </c>
      <c r="E9573">
        <v>142</v>
      </c>
      <c r="F9573">
        <v>26.2</v>
      </c>
      <c r="G9573" s="7"/>
      <c r="H9573"/>
      <c r="I9573" s="45"/>
    </row>
    <row r="9574" spans="2:9" x14ac:dyDescent="0.5">
      <c r="B9574" s="1">
        <v>44328</v>
      </c>
      <c r="C9574" s="42" t="s">
        <v>27</v>
      </c>
      <c r="D9574" s="42" t="s">
        <v>15</v>
      </c>
      <c r="E9574">
        <v>143</v>
      </c>
      <c r="F9574">
        <v>26.3</v>
      </c>
      <c r="G9574" s="7"/>
      <c r="H9574"/>
      <c r="I9574" s="45"/>
    </row>
    <row r="9575" spans="2:9" x14ac:dyDescent="0.5">
      <c r="B9575" s="1">
        <v>44328</v>
      </c>
      <c r="C9575" s="42" t="s">
        <v>27</v>
      </c>
      <c r="D9575" s="42" t="s">
        <v>15</v>
      </c>
      <c r="E9575">
        <v>167</v>
      </c>
      <c r="F9575">
        <v>38.799999999999997</v>
      </c>
      <c r="G9575" s="7"/>
      <c r="H9575"/>
      <c r="I9575" s="45"/>
    </row>
    <row r="9576" spans="2:9" x14ac:dyDescent="0.5">
      <c r="B9576" s="1">
        <v>44328</v>
      </c>
      <c r="C9576" s="42" t="s">
        <v>27</v>
      </c>
      <c r="D9576" s="42" t="s">
        <v>15</v>
      </c>
      <c r="E9576">
        <v>215</v>
      </c>
      <c r="F9576">
        <v>89.9</v>
      </c>
      <c r="G9576" s="7"/>
      <c r="H9576"/>
      <c r="I9576" s="45"/>
    </row>
    <row r="9577" spans="2:9" x14ac:dyDescent="0.5">
      <c r="B9577" s="1">
        <v>44328</v>
      </c>
      <c r="C9577" s="42" t="s">
        <v>27</v>
      </c>
      <c r="D9577" s="42" t="s">
        <v>15</v>
      </c>
      <c r="E9577">
        <v>164</v>
      </c>
      <c r="F9577">
        <v>41.3</v>
      </c>
      <c r="G9577" s="7"/>
      <c r="H9577"/>
      <c r="I9577" s="45"/>
    </row>
    <row r="9578" spans="2:9" x14ac:dyDescent="0.5">
      <c r="B9578" s="1">
        <v>44328</v>
      </c>
      <c r="C9578" s="42" t="s">
        <v>27</v>
      </c>
      <c r="D9578" s="42" t="s">
        <v>15</v>
      </c>
      <c r="E9578">
        <v>150</v>
      </c>
      <c r="F9578">
        <v>28</v>
      </c>
      <c r="G9578" s="7"/>
      <c r="H9578"/>
      <c r="I9578" s="45"/>
    </row>
    <row r="9579" spans="2:9" x14ac:dyDescent="0.5">
      <c r="B9579" s="1">
        <v>44328</v>
      </c>
      <c r="C9579" s="42" t="s">
        <v>27</v>
      </c>
      <c r="D9579" s="42" t="s">
        <v>15</v>
      </c>
      <c r="E9579">
        <v>197</v>
      </c>
      <c r="F9579">
        <v>70.900000000000006</v>
      </c>
      <c r="G9579" s="7"/>
      <c r="H9579"/>
      <c r="I9579" s="45"/>
    </row>
    <row r="9580" spans="2:9" x14ac:dyDescent="0.5">
      <c r="B9580" s="1">
        <v>44328</v>
      </c>
      <c r="C9580" s="42" t="s">
        <v>27</v>
      </c>
      <c r="D9580" s="42" t="s">
        <v>15</v>
      </c>
      <c r="E9580">
        <v>204</v>
      </c>
      <c r="F9580">
        <v>72.599999999999994</v>
      </c>
      <c r="G9580" s="7"/>
      <c r="H9580"/>
      <c r="I9580" s="45"/>
    </row>
    <row r="9581" spans="2:9" x14ac:dyDescent="0.5">
      <c r="B9581" s="1">
        <v>44328</v>
      </c>
      <c r="C9581" s="42" t="s">
        <v>27</v>
      </c>
      <c r="D9581" s="42" t="s">
        <v>15</v>
      </c>
      <c r="E9581">
        <v>167</v>
      </c>
      <c r="F9581">
        <v>43.5</v>
      </c>
      <c r="G9581" s="7"/>
      <c r="H9581"/>
      <c r="I9581" s="45" t="s">
        <v>894</v>
      </c>
    </row>
    <row r="9582" spans="2:9" x14ac:dyDescent="0.5">
      <c r="B9582" s="1">
        <v>44328</v>
      </c>
      <c r="C9582" s="42" t="s">
        <v>27</v>
      </c>
      <c r="D9582" s="42" t="s">
        <v>15</v>
      </c>
      <c r="E9582">
        <v>154</v>
      </c>
      <c r="F9582">
        <v>31.6</v>
      </c>
      <c r="G9582" s="7"/>
      <c r="H9582"/>
      <c r="I9582" s="45"/>
    </row>
    <row r="9583" spans="2:9" x14ac:dyDescent="0.5">
      <c r="B9583" s="1">
        <v>44328</v>
      </c>
      <c r="C9583" s="42" t="s">
        <v>27</v>
      </c>
      <c r="D9583" s="42" t="s">
        <v>15</v>
      </c>
      <c r="E9583">
        <v>232</v>
      </c>
      <c r="F9583">
        <v>121.5</v>
      </c>
      <c r="G9583" s="7"/>
      <c r="H9583"/>
      <c r="I9583" s="45"/>
    </row>
    <row r="9584" spans="2:9" x14ac:dyDescent="0.5">
      <c r="B9584" s="1">
        <v>44328</v>
      </c>
      <c r="C9584" s="42" t="s">
        <v>27</v>
      </c>
      <c r="D9584" s="42" t="s">
        <v>15</v>
      </c>
      <c r="E9584">
        <v>151</v>
      </c>
      <c r="F9584">
        <v>31.9</v>
      </c>
      <c r="G9584" s="7"/>
      <c r="H9584"/>
      <c r="I9584" s="45"/>
    </row>
    <row r="9585" spans="2:9" x14ac:dyDescent="0.5">
      <c r="B9585" s="1">
        <v>44328</v>
      </c>
      <c r="C9585" s="42" t="s">
        <v>27</v>
      </c>
      <c r="D9585" s="42" t="s">
        <v>15</v>
      </c>
      <c r="E9585">
        <v>158</v>
      </c>
      <c r="F9585">
        <v>38</v>
      </c>
      <c r="G9585" s="7"/>
      <c r="H9585"/>
      <c r="I9585" s="45"/>
    </row>
    <row r="9586" spans="2:9" x14ac:dyDescent="0.5">
      <c r="B9586" s="1">
        <v>44328</v>
      </c>
      <c r="C9586" s="42" t="s">
        <v>27</v>
      </c>
      <c r="D9586" s="42" t="s">
        <v>15</v>
      </c>
      <c r="E9586">
        <v>165</v>
      </c>
      <c r="F9586">
        <v>37.700000000000003</v>
      </c>
      <c r="G9586" s="7"/>
      <c r="H9586"/>
      <c r="I9586" s="45"/>
    </row>
    <row r="9587" spans="2:9" x14ac:dyDescent="0.5">
      <c r="B9587" s="1">
        <v>44328</v>
      </c>
      <c r="C9587" s="42" t="s">
        <v>27</v>
      </c>
      <c r="D9587" s="42" t="s">
        <v>15</v>
      </c>
      <c r="E9587">
        <v>179</v>
      </c>
      <c r="F9587">
        <v>48.2</v>
      </c>
      <c r="G9587" s="7"/>
      <c r="H9587"/>
      <c r="I9587" s="45"/>
    </row>
    <row r="9588" spans="2:9" x14ac:dyDescent="0.5">
      <c r="B9588" s="1">
        <v>44328</v>
      </c>
      <c r="C9588" s="42" t="s">
        <v>575</v>
      </c>
      <c r="D9588" s="42" t="s">
        <v>11</v>
      </c>
      <c r="E9588">
        <v>288</v>
      </c>
      <c r="F9588">
        <v>200.5</v>
      </c>
      <c r="G9588" s="7"/>
      <c r="H9588"/>
      <c r="I9588" s="45"/>
    </row>
    <row r="9589" spans="2:9" x14ac:dyDescent="0.5">
      <c r="B9589" s="1">
        <v>44328</v>
      </c>
      <c r="C9589" s="42" t="s">
        <v>575</v>
      </c>
      <c r="D9589" s="42" t="s">
        <v>11</v>
      </c>
      <c r="E9589">
        <v>259</v>
      </c>
      <c r="G9589" s="7"/>
      <c r="H9589"/>
      <c r="I9589" s="45"/>
    </row>
    <row r="9590" spans="2:9" x14ac:dyDescent="0.5">
      <c r="B9590" s="1">
        <v>44328</v>
      </c>
      <c r="C9590" s="42" t="s">
        <v>27</v>
      </c>
      <c r="D9590" s="42" t="s">
        <v>15</v>
      </c>
      <c r="E9590">
        <v>142</v>
      </c>
      <c r="F9590">
        <v>25.1</v>
      </c>
      <c r="G9590" s="7"/>
      <c r="H9590"/>
      <c r="I9590" s="45"/>
    </row>
    <row r="9591" spans="2:9" x14ac:dyDescent="0.5">
      <c r="B9591" s="1">
        <v>44328</v>
      </c>
      <c r="C9591" s="42" t="s">
        <v>27</v>
      </c>
      <c r="D9591" s="42" t="s">
        <v>15</v>
      </c>
      <c r="E9591">
        <v>147</v>
      </c>
      <c r="F9591">
        <v>26.9</v>
      </c>
      <c r="G9591" s="7"/>
      <c r="H9591"/>
      <c r="I9591" s="45"/>
    </row>
    <row r="9592" spans="2:9" x14ac:dyDescent="0.5">
      <c r="B9592" s="1">
        <v>44328</v>
      </c>
      <c r="C9592" s="42" t="s">
        <v>578</v>
      </c>
      <c r="D9592" s="42" t="s">
        <v>15</v>
      </c>
      <c r="E9592">
        <v>145</v>
      </c>
      <c r="F9592">
        <v>32</v>
      </c>
      <c r="G9592" s="7"/>
      <c r="H9592"/>
      <c r="I9592" s="45"/>
    </row>
    <row r="9593" spans="2:9" x14ac:dyDescent="0.5">
      <c r="B9593" s="1">
        <v>44328</v>
      </c>
      <c r="C9593" s="42" t="s">
        <v>27</v>
      </c>
      <c r="D9593" s="42" t="s">
        <v>15</v>
      </c>
      <c r="E9593">
        <v>167</v>
      </c>
      <c r="F9593">
        <v>41.1</v>
      </c>
      <c r="G9593" s="7"/>
      <c r="H9593"/>
      <c r="I9593" s="45"/>
    </row>
    <row r="9594" spans="2:9" x14ac:dyDescent="0.5">
      <c r="B9594" s="1">
        <v>44328</v>
      </c>
      <c r="C9594" s="42" t="s">
        <v>27</v>
      </c>
      <c r="D9594" s="42" t="s">
        <v>15</v>
      </c>
      <c r="E9594">
        <v>176</v>
      </c>
      <c r="F9594">
        <v>49.3</v>
      </c>
      <c r="G9594" s="7"/>
      <c r="H9594"/>
      <c r="I9594" s="45"/>
    </row>
    <row r="9595" spans="2:9" x14ac:dyDescent="0.5">
      <c r="B9595" s="1">
        <v>44328</v>
      </c>
      <c r="C9595" s="42" t="s">
        <v>27</v>
      </c>
      <c r="D9595" s="42" t="s">
        <v>15</v>
      </c>
      <c r="E9595">
        <v>176</v>
      </c>
      <c r="F9595">
        <v>43.7</v>
      </c>
      <c r="G9595" s="7"/>
      <c r="H9595"/>
      <c r="I9595" s="45"/>
    </row>
    <row r="9596" spans="2:9" x14ac:dyDescent="0.5">
      <c r="B9596" s="1">
        <v>44328</v>
      </c>
      <c r="C9596" s="42" t="s">
        <v>27</v>
      </c>
      <c r="D9596" s="42" t="s">
        <v>15</v>
      </c>
      <c r="E9596">
        <v>227</v>
      </c>
      <c r="F9596">
        <v>101.5</v>
      </c>
      <c r="G9596" s="7"/>
      <c r="H9596"/>
      <c r="I9596" s="45"/>
    </row>
    <row r="9597" spans="2:9" x14ac:dyDescent="0.5">
      <c r="B9597" s="1">
        <v>44328</v>
      </c>
      <c r="C9597" s="42" t="s">
        <v>27</v>
      </c>
      <c r="D9597" s="42" t="s">
        <v>15</v>
      </c>
      <c r="E9597">
        <v>244</v>
      </c>
      <c r="F9597">
        <v>122.3</v>
      </c>
      <c r="G9597" s="7"/>
      <c r="H9597"/>
      <c r="I9597" s="45"/>
    </row>
    <row r="9598" spans="2:9" x14ac:dyDescent="0.5">
      <c r="B9598" s="1">
        <v>44328</v>
      </c>
      <c r="C9598" s="42" t="s">
        <v>27</v>
      </c>
      <c r="D9598" s="42" t="s">
        <v>15</v>
      </c>
      <c r="E9598">
        <v>216</v>
      </c>
      <c r="F9598">
        <v>96.4</v>
      </c>
      <c r="G9598" s="7"/>
      <c r="H9598"/>
      <c r="I9598" s="45"/>
    </row>
    <row r="9599" spans="2:9" x14ac:dyDescent="0.5">
      <c r="B9599" s="1">
        <v>44328</v>
      </c>
      <c r="C9599" s="42" t="s">
        <v>27</v>
      </c>
      <c r="D9599" s="42" t="s">
        <v>15</v>
      </c>
      <c r="E9599">
        <v>171</v>
      </c>
      <c r="F9599">
        <v>45.8</v>
      </c>
      <c r="G9599" s="7"/>
      <c r="H9599"/>
      <c r="I9599" s="45"/>
    </row>
    <row r="9600" spans="2:9" x14ac:dyDescent="0.5">
      <c r="B9600" s="1">
        <v>44328</v>
      </c>
      <c r="C9600" s="42" t="s">
        <v>27</v>
      </c>
      <c r="D9600" s="42" t="s">
        <v>15</v>
      </c>
      <c r="E9600">
        <v>173</v>
      </c>
      <c r="F9600">
        <v>44.7</v>
      </c>
      <c r="G9600" s="7"/>
      <c r="H9600"/>
      <c r="I9600" s="45"/>
    </row>
    <row r="9601" spans="2:9" x14ac:dyDescent="0.5">
      <c r="B9601" s="1">
        <v>44328</v>
      </c>
      <c r="C9601" s="42" t="s">
        <v>27</v>
      </c>
      <c r="D9601" s="42" t="s">
        <v>15</v>
      </c>
      <c r="E9601">
        <v>185</v>
      </c>
      <c r="F9601">
        <v>60.5</v>
      </c>
      <c r="G9601" s="7"/>
      <c r="H9601"/>
      <c r="I9601" s="45"/>
    </row>
    <row r="9602" spans="2:9" x14ac:dyDescent="0.5">
      <c r="B9602" s="1">
        <v>44328</v>
      </c>
      <c r="C9602" s="42" t="s">
        <v>27</v>
      </c>
      <c r="D9602" s="42" t="s">
        <v>15</v>
      </c>
      <c r="E9602">
        <v>196</v>
      </c>
      <c r="F9602">
        <v>74.2</v>
      </c>
      <c r="G9602" s="7"/>
      <c r="H9602"/>
      <c r="I9602" s="45"/>
    </row>
    <row r="9603" spans="2:9" x14ac:dyDescent="0.5">
      <c r="B9603" s="1">
        <v>44328</v>
      </c>
      <c r="C9603" s="42" t="s">
        <v>27</v>
      </c>
      <c r="D9603" s="42" t="s">
        <v>15</v>
      </c>
      <c r="E9603">
        <v>215</v>
      </c>
      <c r="F9603">
        <v>90.9</v>
      </c>
      <c r="G9603" s="7"/>
      <c r="H9603"/>
      <c r="I9603" s="45"/>
    </row>
    <row r="9604" spans="2:9" x14ac:dyDescent="0.5">
      <c r="B9604" s="1">
        <v>44328</v>
      </c>
      <c r="C9604" s="42" t="s">
        <v>27</v>
      </c>
      <c r="D9604" s="42" t="s">
        <v>15</v>
      </c>
      <c r="E9604">
        <v>219</v>
      </c>
      <c r="F9604">
        <v>89.7</v>
      </c>
      <c r="G9604" s="7"/>
      <c r="H9604"/>
      <c r="I9604" s="45"/>
    </row>
    <row r="9605" spans="2:9" x14ac:dyDescent="0.5">
      <c r="B9605" s="1">
        <v>44328</v>
      </c>
      <c r="C9605" s="42" t="s">
        <v>27</v>
      </c>
      <c r="D9605" s="42" t="s">
        <v>15</v>
      </c>
      <c r="E9605">
        <v>220</v>
      </c>
      <c r="F9605">
        <v>96.7</v>
      </c>
      <c r="G9605" s="7"/>
      <c r="H9605"/>
      <c r="I9605" s="45"/>
    </row>
    <row r="9606" spans="2:9" x14ac:dyDescent="0.5">
      <c r="B9606" s="1">
        <v>44328</v>
      </c>
      <c r="C9606" s="42" t="s">
        <v>27</v>
      </c>
      <c r="D9606" s="42" t="s">
        <v>15</v>
      </c>
      <c r="E9606">
        <v>233</v>
      </c>
      <c r="F9606">
        <v>110.8</v>
      </c>
      <c r="G9606" s="7"/>
      <c r="H9606"/>
      <c r="I9606" s="45"/>
    </row>
    <row r="9607" spans="2:9" x14ac:dyDescent="0.5">
      <c r="B9607" s="1">
        <v>44328</v>
      </c>
      <c r="C9607" s="42" t="s">
        <v>27</v>
      </c>
      <c r="D9607" s="42" t="s">
        <v>15</v>
      </c>
      <c r="E9607">
        <v>181</v>
      </c>
      <c r="F9607">
        <v>57.3</v>
      </c>
      <c r="G9607" s="7"/>
      <c r="H9607"/>
      <c r="I9607" s="45"/>
    </row>
    <row r="9608" spans="2:9" x14ac:dyDescent="0.5">
      <c r="B9608" s="1">
        <v>44328</v>
      </c>
      <c r="C9608" s="42" t="s">
        <v>27</v>
      </c>
      <c r="D9608" s="42" t="s">
        <v>15</v>
      </c>
      <c r="E9608">
        <v>151</v>
      </c>
      <c r="F9608">
        <v>32</v>
      </c>
      <c r="G9608" s="7"/>
      <c r="H9608"/>
      <c r="I9608" s="45"/>
    </row>
    <row r="9609" spans="2:9" x14ac:dyDescent="0.5">
      <c r="B9609" s="1">
        <v>44328</v>
      </c>
      <c r="C9609" s="42" t="s">
        <v>27</v>
      </c>
      <c r="D9609" s="42" t="s">
        <v>15</v>
      </c>
      <c r="E9609">
        <v>197</v>
      </c>
      <c r="F9609">
        <v>77.900000000000006</v>
      </c>
      <c r="G9609" s="7"/>
      <c r="H9609"/>
      <c r="I9609" s="45"/>
    </row>
    <row r="9610" spans="2:9" x14ac:dyDescent="0.5">
      <c r="B9610" s="1">
        <v>44328</v>
      </c>
      <c r="C9610" s="42" t="s">
        <v>27</v>
      </c>
      <c r="D9610" s="42" t="s">
        <v>15</v>
      </c>
      <c r="E9610">
        <v>206</v>
      </c>
      <c r="F9610">
        <v>83.6</v>
      </c>
      <c r="G9610" s="7"/>
      <c r="H9610"/>
      <c r="I9610" s="45"/>
    </row>
    <row r="9611" spans="2:9" x14ac:dyDescent="0.5">
      <c r="B9611" s="1">
        <v>44328</v>
      </c>
      <c r="C9611" s="42" t="s">
        <v>27</v>
      </c>
      <c r="D9611" s="42" t="s">
        <v>15</v>
      </c>
      <c r="E9611">
        <v>230</v>
      </c>
      <c r="F9611">
        <v>114.5</v>
      </c>
      <c r="G9611" s="7"/>
      <c r="H9611"/>
      <c r="I9611" s="45"/>
    </row>
    <row r="9612" spans="2:9" x14ac:dyDescent="0.5">
      <c r="B9612" s="1">
        <v>44328</v>
      </c>
      <c r="C9612" s="42" t="s">
        <v>27</v>
      </c>
      <c r="D9612" s="42" t="s">
        <v>15</v>
      </c>
      <c r="E9612">
        <v>147</v>
      </c>
      <c r="F9612">
        <v>28.4</v>
      </c>
      <c r="G9612" s="7"/>
      <c r="H9612"/>
      <c r="I9612" s="45"/>
    </row>
    <row r="9613" spans="2:9" x14ac:dyDescent="0.5">
      <c r="B9613" s="1">
        <v>44328</v>
      </c>
      <c r="C9613" s="42" t="s">
        <v>27</v>
      </c>
      <c r="D9613" s="42" t="s">
        <v>15</v>
      </c>
      <c r="E9613">
        <v>182</v>
      </c>
      <c r="F9613">
        <v>51.8</v>
      </c>
      <c r="G9613" s="7"/>
      <c r="H9613"/>
      <c r="I9613" s="45"/>
    </row>
    <row r="9614" spans="2:9" x14ac:dyDescent="0.5">
      <c r="B9614" s="1">
        <v>44328</v>
      </c>
      <c r="C9614" s="42" t="s">
        <v>27</v>
      </c>
      <c r="D9614" s="42" t="s">
        <v>15</v>
      </c>
      <c r="E9614">
        <v>215</v>
      </c>
      <c r="F9614">
        <v>101.5</v>
      </c>
      <c r="G9614" s="7"/>
      <c r="H9614"/>
      <c r="I9614" s="45"/>
    </row>
    <row r="9615" spans="2:9" x14ac:dyDescent="0.5">
      <c r="B9615" s="1">
        <v>44328</v>
      </c>
      <c r="C9615" s="42" t="s">
        <v>27</v>
      </c>
      <c r="D9615" s="42" t="s">
        <v>15</v>
      </c>
      <c r="E9615">
        <v>229</v>
      </c>
      <c r="F9615">
        <v>117.7</v>
      </c>
      <c r="G9615" s="7"/>
      <c r="H9615"/>
      <c r="I9615" s="45"/>
    </row>
    <row r="9616" spans="2:9" x14ac:dyDescent="0.5">
      <c r="B9616" s="1">
        <v>44328</v>
      </c>
      <c r="C9616" s="42" t="s">
        <v>27</v>
      </c>
      <c r="D9616" s="42" t="s">
        <v>15</v>
      </c>
      <c r="E9616">
        <v>237</v>
      </c>
      <c r="F9616">
        <v>126.9</v>
      </c>
      <c r="G9616" s="7"/>
      <c r="H9616"/>
      <c r="I9616" s="45"/>
    </row>
    <row r="9617" spans="2:9" x14ac:dyDescent="0.5">
      <c r="B9617" s="1">
        <v>44328</v>
      </c>
      <c r="C9617" s="42" t="s">
        <v>27</v>
      </c>
      <c r="D9617" s="42" t="s">
        <v>15</v>
      </c>
      <c r="E9617">
        <v>208</v>
      </c>
      <c r="F9617">
        <v>77.599999999999994</v>
      </c>
      <c r="G9617" s="7"/>
      <c r="H9617"/>
      <c r="I9617" s="45"/>
    </row>
    <row r="9618" spans="2:9" x14ac:dyDescent="0.5">
      <c r="B9618" s="1">
        <v>44328</v>
      </c>
      <c r="C9618" s="42" t="s">
        <v>578</v>
      </c>
      <c r="D9618" s="42" t="s">
        <v>15</v>
      </c>
      <c r="E9618">
        <v>162</v>
      </c>
      <c r="F9618">
        <v>43.2</v>
      </c>
      <c r="G9618" s="7"/>
      <c r="H9618"/>
      <c r="I9618" s="45"/>
    </row>
    <row r="9619" spans="2:9" x14ac:dyDescent="0.5">
      <c r="B9619" s="1">
        <v>44328</v>
      </c>
      <c r="C9619" s="42" t="s">
        <v>27</v>
      </c>
      <c r="D9619" s="42" t="s">
        <v>15</v>
      </c>
      <c r="E9619">
        <v>210</v>
      </c>
      <c r="F9619">
        <v>77.5</v>
      </c>
      <c r="G9619" s="7"/>
      <c r="H9619"/>
      <c r="I9619" s="45"/>
    </row>
    <row r="9620" spans="2:9" x14ac:dyDescent="0.5">
      <c r="B9620" s="1">
        <v>44328</v>
      </c>
      <c r="C9620" s="42" t="s">
        <v>27</v>
      </c>
      <c r="D9620" s="42" t="s">
        <v>15</v>
      </c>
      <c r="E9620">
        <v>170</v>
      </c>
      <c r="F9620">
        <v>41.3</v>
      </c>
      <c r="G9620" s="7"/>
      <c r="H9620"/>
      <c r="I9620" s="45"/>
    </row>
    <row r="9621" spans="2:9" x14ac:dyDescent="0.5">
      <c r="B9621" s="1">
        <v>44328</v>
      </c>
      <c r="C9621" s="42" t="s">
        <v>27</v>
      </c>
      <c r="D9621" s="42" t="s">
        <v>15</v>
      </c>
      <c r="E9621">
        <v>189</v>
      </c>
      <c r="F9621">
        <v>66.099999999999994</v>
      </c>
      <c r="G9621" s="7"/>
      <c r="H9621"/>
      <c r="I9621" s="45"/>
    </row>
    <row r="9622" spans="2:9" x14ac:dyDescent="0.5">
      <c r="B9622" s="1">
        <v>44328</v>
      </c>
      <c r="C9622" s="42" t="s">
        <v>27</v>
      </c>
      <c r="D9622" s="42" t="s">
        <v>15</v>
      </c>
      <c r="E9622">
        <v>186</v>
      </c>
      <c r="F9622">
        <v>56</v>
      </c>
      <c r="G9622" s="7"/>
      <c r="H9622"/>
      <c r="I9622" s="45"/>
    </row>
    <row r="9623" spans="2:9" x14ac:dyDescent="0.5">
      <c r="B9623" s="1">
        <v>44328</v>
      </c>
      <c r="C9623" s="42" t="s">
        <v>570</v>
      </c>
      <c r="D9623" s="42" t="s">
        <v>15</v>
      </c>
      <c r="E9623">
        <v>146</v>
      </c>
      <c r="F9623">
        <v>27.4</v>
      </c>
      <c r="G9623" s="7"/>
      <c r="H9623"/>
      <c r="I9623" s="45"/>
    </row>
    <row r="9624" spans="2:9" x14ac:dyDescent="0.5">
      <c r="B9624" s="1">
        <v>44328</v>
      </c>
      <c r="C9624" s="42" t="s">
        <v>27</v>
      </c>
      <c r="D9624" s="42" t="s">
        <v>15</v>
      </c>
      <c r="E9624">
        <v>189</v>
      </c>
      <c r="F9624">
        <v>59.3</v>
      </c>
      <c r="G9624" s="7"/>
      <c r="H9624"/>
      <c r="I9624" s="45"/>
    </row>
    <row r="9625" spans="2:9" x14ac:dyDescent="0.5">
      <c r="B9625" s="1">
        <v>44328</v>
      </c>
      <c r="C9625" s="42" t="s">
        <v>27</v>
      </c>
      <c r="D9625" s="42" t="s">
        <v>15</v>
      </c>
      <c r="E9625">
        <v>103</v>
      </c>
      <c r="F9625">
        <v>10.6</v>
      </c>
      <c r="G9625" s="7"/>
      <c r="H9625"/>
      <c r="I9625" s="45"/>
    </row>
    <row r="9626" spans="2:9" x14ac:dyDescent="0.5">
      <c r="B9626" s="1">
        <v>44328</v>
      </c>
      <c r="C9626" s="42" t="s">
        <v>579</v>
      </c>
      <c r="D9626" s="42" t="s">
        <v>15</v>
      </c>
      <c r="E9626">
        <v>131</v>
      </c>
      <c r="F9626">
        <v>21.8</v>
      </c>
      <c r="G9626" s="7"/>
      <c r="H9626"/>
      <c r="I9626" s="45"/>
    </row>
    <row r="9627" spans="2:9" x14ac:dyDescent="0.5">
      <c r="B9627" s="1">
        <v>44328</v>
      </c>
      <c r="C9627" s="42" t="s">
        <v>27</v>
      </c>
      <c r="D9627" s="42" t="s">
        <v>15</v>
      </c>
      <c r="E9627">
        <v>174</v>
      </c>
      <c r="F9627">
        <v>48.3</v>
      </c>
      <c r="G9627" s="7"/>
      <c r="H9627"/>
      <c r="I9627" s="45"/>
    </row>
    <row r="9628" spans="2:9" x14ac:dyDescent="0.5">
      <c r="B9628" s="1">
        <v>44328</v>
      </c>
      <c r="C9628" s="42" t="s">
        <v>27</v>
      </c>
      <c r="D9628" s="42" t="s">
        <v>15</v>
      </c>
      <c r="E9628">
        <v>164</v>
      </c>
      <c r="F9628">
        <v>38.200000000000003</v>
      </c>
      <c r="G9628" s="7"/>
      <c r="H9628"/>
      <c r="I9628" s="45"/>
    </row>
    <row r="9629" spans="2:9" x14ac:dyDescent="0.5">
      <c r="B9629" s="1">
        <v>44328</v>
      </c>
      <c r="C9629" s="42" t="s">
        <v>575</v>
      </c>
      <c r="D9629" s="42" t="s">
        <v>11</v>
      </c>
      <c r="E9629">
        <v>282</v>
      </c>
      <c r="F9629">
        <v>220.2</v>
      </c>
      <c r="G9629" s="7"/>
      <c r="H9629"/>
      <c r="I9629" s="45"/>
    </row>
    <row r="9630" spans="2:9" x14ac:dyDescent="0.5">
      <c r="B9630" s="1">
        <v>44328</v>
      </c>
      <c r="C9630" s="42" t="s">
        <v>570</v>
      </c>
      <c r="D9630" s="42" t="s">
        <v>15</v>
      </c>
      <c r="E9630">
        <v>245</v>
      </c>
      <c r="G9630" s="7"/>
      <c r="H9630"/>
      <c r="I9630" s="45"/>
    </row>
    <row r="9631" spans="2:9" x14ac:dyDescent="0.5">
      <c r="B9631" s="1">
        <v>44328</v>
      </c>
      <c r="C9631" s="42" t="s">
        <v>27</v>
      </c>
      <c r="D9631" s="42" t="s">
        <v>15</v>
      </c>
      <c r="E9631">
        <v>185</v>
      </c>
      <c r="F9631">
        <v>47.7</v>
      </c>
      <c r="G9631" s="7"/>
      <c r="H9631"/>
      <c r="I9631" s="45"/>
    </row>
    <row r="9632" spans="2:9" x14ac:dyDescent="0.5">
      <c r="B9632" s="1">
        <v>44328</v>
      </c>
      <c r="C9632" s="42" t="s">
        <v>570</v>
      </c>
      <c r="D9632" s="42" t="s">
        <v>15</v>
      </c>
      <c r="E9632">
        <v>152</v>
      </c>
      <c r="F9632">
        <v>33.299999999999997</v>
      </c>
      <c r="G9632" s="7"/>
      <c r="H9632"/>
      <c r="I9632" s="45"/>
    </row>
    <row r="9633" spans="2:9" x14ac:dyDescent="0.5">
      <c r="B9633" s="1">
        <v>44328</v>
      </c>
      <c r="C9633" s="42" t="s">
        <v>27</v>
      </c>
      <c r="D9633" s="42" t="s">
        <v>15</v>
      </c>
      <c r="E9633">
        <v>195</v>
      </c>
      <c r="F9633">
        <v>69.3</v>
      </c>
      <c r="G9633" s="7"/>
      <c r="H9633"/>
      <c r="I9633" s="45"/>
    </row>
    <row r="9634" spans="2:9" x14ac:dyDescent="0.5">
      <c r="B9634" s="1">
        <v>44328</v>
      </c>
      <c r="C9634" s="42" t="s">
        <v>27</v>
      </c>
      <c r="D9634" s="42" t="s">
        <v>15</v>
      </c>
      <c r="E9634">
        <v>200</v>
      </c>
      <c r="F9634">
        <v>66.3</v>
      </c>
      <c r="G9634" s="7"/>
      <c r="H9634"/>
      <c r="I9634" s="45"/>
    </row>
    <row r="9635" spans="2:9" x14ac:dyDescent="0.5">
      <c r="B9635" s="1">
        <v>44328</v>
      </c>
      <c r="C9635" s="42" t="s">
        <v>27</v>
      </c>
      <c r="D9635" s="42" t="s">
        <v>15</v>
      </c>
      <c r="E9635">
        <v>153</v>
      </c>
      <c r="F9635">
        <v>31.4</v>
      </c>
      <c r="G9635" s="7"/>
      <c r="H9635"/>
      <c r="I9635" s="45"/>
    </row>
    <row r="9636" spans="2:9" x14ac:dyDescent="0.5">
      <c r="B9636" s="1">
        <v>44328</v>
      </c>
      <c r="C9636" s="42" t="s">
        <v>27</v>
      </c>
      <c r="D9636" s="42" t="s">
        <v>15</v>
      </c>
      <c r="E9636">
        <v>174</v>
      </c>
      <c r="F9636">
        <v>48.7</v>
      </c>
      <c r="G9636" s="7"/>
      <c r="H9636"/>
      <c r="I9636" s="45"/>
    </row>
    <row r="9637" spans="2:9" x14ac:dyDescent="0.5">
      <c r="B9637" s="1">
        <v>44328</v>
      </c>
      <c r="C9637" s="42" t="s">
        <v>575</v>
      </c>
      <c r="D9637" s="42" t="s">
        <v>11</v>
      </c>
      <c r="E9637">
        <v>233</v>
      </c>
      <c r="F9637">
        <v>99.2</v>
      </c>
      <c r="G9637" s="7"/>
      <c r="H9637"/>
      <c r="I9637" s="45"/>
    </row>
    <row r="9638" spans="2:9" x14ac:dyDescent="0.5">
      <c r="B9638" s="1">
        <v>44328</v>
      </c>
      <c r="C9638" s="42" t="s">
        <v>575</v>
      </c>
      <c r="D9638" s="42" t="s">
        <v>11</v>
      </c>
      <c r="E9638">
        <v>279</v>
      </c>
      <c r="F9638">
        <v>200.1</v>
      </c>
      <c r="G9638" s="7"/>
      <c r="H9638"/>
      <c r="I9638" s="45"/>
    </row>
    <row r="9639" spans="2:9" x14ac:dyDescent="0.5">
      <c r="B9639" s="1">
        <v>44328</v>
      </c>
      <c r="C9639" s="42" t="s">
        <v>575</v>
      </c>
      <c r="D9639" s="42" t="s">
        <v>11</v>
      </c>
      <c r="E9639">
        <v>240</v>
      </c>
      <c r="F9639">
        <v>104.9</v>
      </c>
      <c r="G9639" s="7"/>
      <c r="H9639"/>
      <c r="I9639" s="45"/>
    </row>
    <row r="9640" spans="2:9" x14ac:dyDescent="0.5">
      <c r="B9640" s="1">
        <v>44328</v>
      </c>
      <c r="C9640" s="42" t="s">
        <v>570</v>
      </c>
      <c r="D9640" s="42" t="s">
        <v>15</v>
      </c>
      <c r="E9640">
        <v>163</v>
      </c>
      <c r="F9640">
        <v>36.200000000000003</v>
      </c>
      <c r="G9640" s="7"/>
      <c r="H9640"/>
      <c r="I9640" s="45"/>
    </row>
    <row r="9641" spans="2:9" x14ac:dyDescent="0.5">
      <c r="B9641" s="1">
        <v>44328</v>
      </c>
      <c r="C9641" s="42" t="s">
        <v>575</v>
      </c>
      <c r="D9641" s="42" t="s">
        <v>11</v>
      </c>
      <c r="E9641">
        <v>266</v>
      </c>
      <c r="F9641">
        <v>168.5</v>
      </c>
      <c r="G9641" s="7"/>
      <c r="H9641"/>
      <c r="I9641" s="45"/>
    </row>
    <row r="9642" spans="2:9" x14ac:dyDescent="0.5">
      <c r="B9642" s="1">
        <v>44328</v>
      </c>
      <c r="C9642" s="42" t="s">
        <v>575</v>
      </c>
      <c r="D9642" s="42" t="s">
        <v>11</v>
      </c>
      <c r="E9642">
        <v>207</v>
      </c>
      <c r="F9642">
        <v>74.400000000000006</v>
      </c>
      <c r="G9642" s="7"/>
      <c r="H9642"/>
      <c r="I9642" s="45"/>
    </row>
    <row r="9643" spans="2:9" x14ac:dyDescent="0.5">
      <c r="B9643" s="1">
        <v>44328</v>
      </c>
      <c r="C9643" s="42" t="s">
        <v>570</v>
      </c>
      <c r="D9643" s="42" t="s">
        <v>15</v>
      </c>
      <c r="E9643">
        <v>177</v>
      </c>
      <c r="F9643">
        <v>56.8</v>
      </c>
      <c r="G9643" s="7"/>
      <c r="H9643"/>
      <c r="I9643" s="45"/>
    </row>
    <row r="9644" spans="2:9" x14ac:dyDescent="0.5">
      <c r="B9644" s="1">
        <v>44328</v>
      </c>
      <c r="C9644" s="42" t="s">
        <v>27</v>
      </c>
      <c r="D9644" s="42" t="s">
        <v>15</v>
      </c>
      <c r="E9644">
        <v>191</v>
      </c>
      <c r="F9644">
        <v>59.3</v>
      </c>
      <c r="G9644" s="7"/>
      <c r="H9644"/>
      <c r="I9644" s="45"/>
    </row>
    <row r="9645" spans="2:9" x14ac:dyDescent="0.5">
      <c r="B9645" s="1">
        <v>44328</v>
      </c>
      <c r="C9645" s="42" t="s">
        <v>27</v>
      </c>
      <c r="D9645" s="42" t="s">
        <v>15</v>
      </c>
      <c r="E9645">
        <v>204</v>
      </c>
      <c r="F9645">
        <v>84.2</v>
      </c>
      <c r="G9645" s="7"/>
      <c r="H9645"/>
      <c r="I9645" s="45"/>
    </row>
    <row r="9646" spans="2:9" x14ac:dyDescent="0.5">
      <c r="B9646" s="1">
        <v>44328</v>
      </c>
      <c r="C9646" s="42" t="s">
        <v>27</v>
      </c>
      <c r="D9646" s="42" t="s">
        <v>15</v>
      </c>
      <c r="E9646">
        <v>180</v>
      </c>
      <c r="F9646">
        <v>51.2</v>
      </c>
      <c r="G9646" s="7"/>
      <c r="H9646"/>
      <c r="I9646" s="45"/>
    </row>
    <row r="9647" spans="2:9" x14ac:dyDescent="0.5">
      <c r="B9647" s="1">
        <v>44329</v>
      </c>
      <c r="C9647" s="42" t="s">
        <v>27</v>
      </c>
      <c r="D9647" s="42" t="s">
        <v>15</v>
      </c>
      <c r="E9647">
        <v>152</v>
      </c>
      <c r="F9647">
        <v>24.2</v>
      </c>
      <c r="G9647" s="7"/>
      <c r="H9647">
        <v>2</v>
      </c>
      <c r="I9647" s="45"/>
    </row>
    <row r="9648" spans="2:9" x14ac:dyDescent="0.5">
      <c r="B9648" s="1">
        <v>44329</v>
      </c>
      <c r="C9648" s="42" t="s">
        <v>27</v>
      </c>
      <c r="D9648" s="42" t="s">
        <v>15</v>
      </c>
      <c r="E9648">
        <v>133</v>
      </c>
      <c r="F9648">
        <v>106.3</v>
      </c>
      <c r="G9648" s="7">
        <v>226001103493</v>
      </c>
      <c r="H9648">
        <v>2</v>
      </c>
      <c r="I9648" s="45"/>
    </row>
    <row r="9649" spans="2:9" x14ac:dyDescent="0.5">
      <c r="B9649" s="1">
        <v>44329</v>
      </c>
      <c r="C9649" s="42" t="s">
        <v>27</v>
      </c>
      <c r="D9649" s="42" t="s">
        <v>15</v>
      </c>
      <c r="E9649">
        <v>172</v>
      </c>
      <c r="F9649">
        <v>42.8</v>
      </c>
      <c r="G9649" s="7">
        <v>226001103466</v>
      </c>
      <c r="H9649">
        <v>2</v>
      </c>
      <c r="I9649" s="45"/>
    </row>
    <row r="9650" spans="2:9" x14ac:dyDescent="0.5">
      <c r="B9650" s="1">
        <v>44329</v>
      </c>
      <c r="C9650" s="42" t="s">
        <v>27</v>
      </c>
      <c r="D9650" s="42" t="s">
        <v>15</v>
      </c>
      <c r="E9650">
        <v>192</v>
      </c>
      <c r="F9650">
        <v>66</v>
      </c>
      <c r="G9650" s="7">
        <v>226001103463</v>
      </c>
      <c r="H9650">
        <v>2</v>
      </c>
      <c r="I9650" s="45"/>
    </row>
    <row r="9651" spans="2:9" x14ac:dyDescent="0.5">
      <c r="B9651" s="1">
        <v>44329</v>
      </c>
      <c r="C9651" s="42" t="s">
        <v>27</v>
      </c>
      <c r="D9651" s="42" t="s">
        <v>15</v>
      </c>
      <c r="E9651">
        <v>206</v>
      </c>
      <c r="F9651">
        <v>82.8</v>
      </c>
      <c r="G9651" s="7">
        <v>226001103905</v>
      </c>
      <c r="H9651">
        <v>3</v>
      </c>
      <c r="I9651" s="45"/>
    </row>
    <row r="9652" spans="2:9" x14ac:dyDescent="0.5">
      <c r="B9652" s="1">
        <v>44329</v>
      </c>
      <c r="C9652" s="42" t="s">
        <v>27</v>
      </c>
      <c r="D9652" s="42" t="s">
        <v>15</v>
      </c>
      <c r="E9652">
        <v>205</v>
      </c>
      <c r="F9652">
        <v>70.400000000000006</v>
      </c>
      <c r="G9652" s="7">
        <v>226001103417</v>
      </c>
      <c r="H9652">
        <v>3</v>
      </c>
      <c r="I9652" s="45" t="s">
        <v>895</v>
      </c>
    </row>
    <row r="9653" spans="2:9" x14ac:dyDescent="0.5">
      <c r="B9653" s="1">
        <v>44329</v>
      </c>
      <c r="C9653" s="42" t="s">
        <v>27</v>
      </c>
      <c r="D9653" s="42" t="s">
        <v>15</v>
      </c>
      <c r="E9653">
        <v>171</v>
      </c>
      <c r="F9653">
        <v>41.1</v>
      </c>
      <c r="G9653" s="7">
        <v>226001103437</v>
      </c>
      <c r="H9653">
        <v>3</v>
      </c>
      <c r="I9653" s="45"/>
    </row>
    <row r="9654" spans="2:9" x14ac:dyDescent="0.5">
      <c r="B9654" s="1">
        <v>44329</v>
      </c>
      <c r="C9654" s="42" t="s">
        <v>27</v>
      </c>
      <c r="D9654" s="42" t="s">
        <v>15</v>
      </c>
      <c r="E9654">
        <v>171</v>
      </c>
      <c r="F9654">
        <v>43.4</v>
      </c>
      <c r="G9654" s="7">
        <v>226001103402</v>
      </c>
      <c r="H9654">
        <v>2</v>
      </c>
      <c r="I9654" s="45"/>
    </row>
    <row r="9655" spans="2:9" x14ac:dyDescent="0.5">
      <c r="B9655" s="1">
        <v>44329</v>
      </c>
      <c r="C9655" s="42" t="s">
        <v>27</v>
      </c>
      <c r="D9655" s="42" t="s">
        <v>15</v>
      </c>
      <c r="E9655">
        <v>185</v>
      </c>
      <c r="F9655">
        <v>59.9</v>
      </c>
      <c r="G9655" s="7">
        <v>226001103915</v>
      </c>
      <c r="H9655">
        <v>2</v>
      </c>
      <c r="I9655" s="45"/>
    </row>
    <row r="9656" spans="2:9" x14ac:dyDescent="0.5">
      <c r="B9656" s="1">
        <v>44329</v>
      </c>
      <c r="C9656" s="42" t="s">
        <v>27</v>
      </c>
      <c r="D9656" s="42" t="s">
        <v>15</v>
      </c>
      <c r="E9656">
        <v>179</v>
      </c>
      <c r="F9656">
        <v>52.9</v>
      </c>
      <c r="G9656" s="7">
        <v>226001103432</v>
      </c>
      <c r="H9656" t="s">
        <v>21</v>
      </c>
      <c r="I9656" s="45"/>
    </row>
    <row r="9657" spans="2:9" x14ac:dyDescent="0.5">
      <c r="B9657" s="1">
        <v>44329</v>
      </c>
      <c r="C9657" s="42" t="s">
        <v>27</v>
      </c>
      <c r="D9657" s="42" t="s">
        <v>15</v>
      </c>
      <c r="E9657">
        <v>180</v>
      </c>
      <c r="F9657">
        <v>54</v>
      </c>
      <c r="G9657" s="7">
        <v>226001103995</v>
      </c>
      <c r="H9657">
        <v>2</v>
      </c>
      <c r="I9657" s="45"/>
    </row>
    <row r="9658" spans="2:9" x14ac:dyDescent="0.5">
      <c r="B9658" s="1">
        <v>44329</v>
      </c>
      <c r="C9658" s="42" t="s">
        <v>27</v>
      </c>
      <c r="D9658" s="42" t="s">
        <v>15</v>
      </c>
      <c r="E9658">
        <v>184</v>
      </c>
      <c r="F9658">
        <v>53.4</v>
      </c>
      <c r="G9658" s="7">
        <v>226001103962</v>
      </c>
      <c r="H9658">
        <v>2</v>
      </c>
      <c r="I9658" s="45"/>
    </row>
    <row r="9659" spans="2:9" x14ac:dyDescent="0.5">
      <c r="B9659" s="1">
        <v>44329</v>
      </c>
      <c r="C9659" s="42" t="s">
        <v>27</v>
      </c>
      <c r="D9659" s="42" t="s">
        <v>15</v>
      </c>
      <c r="E9659">
        <v>218</v>
      </c>
      <c r="F9659">
        <v>82.5</v>
      </c>
      <c r="G9659" s="7">
        <v>226001103484</v>
      </c>
      <c r="H9659">
        <v>3</v>
      </c>
      <c r="I9659" s="45"/>
    </row>
    <row r="9660" spans="2:9" x14ac:dyDescent="0.5">
      <c r="B9660" s="1">
        <v>44329</v>
      </c>
      <c r="C9660" s="42" t="s">
        <v>27</v>
      </c>
      <c r="D9660" s="42" t="s">
        <v>15</v>
      </c>
      <c r="E9660">
        <v>179</v>
      </c>
      <c r="F9660">
        <v>55.9</v>
      </c>
      <c r="G9660" s="7">
        <v>226001103975</v>
      </c>
      <c r="H9660">
        <v>2</v>
      </c>
      <c r="I9660" s="45"/>
    </row>
    <row r="9661" spans="2:9" x14ac:dyDescent="0.5">
      <c r="B9661" s="1">
        <v>44329</v>
      </c>
      <c r="C9661" s="42" t="s">
        <v>27</v>
      </c>
      <c r="D9661" s="42" t="s">
        <v>15</v>
      </c>
      <c r="E9661">
        <v>205</v>
      </c>
      <c r="F9661">
        <v>79.5</v>
      </c>
      <c r="G9661" s="7">
        <v>226001103901</v>
      </c>
      <c r="H9661">
        <v>3</v>
      </c>
      <c r="I9661" s="45"/>
    </row>
    <row r="9662" spans="2:9" x14ac:dyDescent="0.5">
      <c r="B9662" s="1">
        <v>44329</v>
      </c>
      <c r="C9662" s="42" t="s">
        <v>27</v>
      </c>
      <c r="D9662" s="42" t="s">
        <v>15</v>
      </c>
      <c r="E9662">
        <v>227</v>
      </c>
      <c r="F9662">
        <v>110.7</v>
      </c>
      <c r="G9662" s="7">
        <v>226001103906</v>
      </c>
      <c r="H9662">
        <v>3</v>
      </c>
      <c r="I9662" s="45"/>
    </row>
    <row r="9663" spans="2:9" x14ac:dyDescent="0.5">
      <c r="B9663" s="1">
        <v>44329</v>
      </c>
      <c r="C9663" s="42" t="s">
        <v>27</v>
      </c>
      <c r="D9663" s="42" t="s">
        <v>15</v>
      </c>
      <c r="E9663">
        <v>262</v>
      </c>
      <c r="F9663">
        <v>178.9</v>
      </c>
      <c r="G9663" s="7">
        <v>226001103467</v>
      </c>
      <c r="H9663">
        <v>4</v>
      </c>
      <c r="I9663" s="45"/>
    </row>
    <row r="9664" spans="2:9" x14ac:dyDescent="0.5">
      <c r="B9664" s="1">
        <v>44329</v>
      </c>
      <c r="C9664" s="42" t="s">
        <v>27</v>
      </c>
      <c r="D9664" s="42" t="s">
        <v>15</v>
      </c>
      <c r="E9664">
        <v>225</v>
      </c>
      <c r="F9664">
        <v>117.1</v>
      </c>
      <c r="G9664" s="7">
        <v>226001103418</v>
      </c>
      <c r="H9664"/>
      <c r="I9664" s="45"/>
    </row>
    <row r="9665" spans="2:9" x14ac:dyDescent="0.5">
      <c r="B9665" s="1">
        <v>44329</v>
      </c>
      <c r="C9665" s="42" t="s">
        <v>27</v>
      </c>
      <c r="D9665" s="42" t="s">
        <v>15</v>
      </c>
      <c r="E9665">
        <v>235</v>
      </c>
      <c r="F9665">
        <v>128.5</v>
      </c>
      <c r="G9665" s="7">
        <v>226001103933</v>
      </c>
      <c r="H9665">
        <v>3</v>
      </c>
      <c r="I9665" s="45"/>
    </row>
    <row r="9666" spans="2:9" x14ac:dyDescent="0.5">
      <c r="B9666" s="1">
        <v>44329</v>
      </c>
      <c r="C9666" s="42" t="s">
        <v>27</v>
      </c>
      <c r="D9666" s="42" t="s">
        <v>15</v>
      </c>
      <c r="E9666">
        <v>270</v>
      </c>
      <c r="F9666">
        <v>204.1</v>
      </c>
      <c r="G9666" s="7">
        <v>226001103454</v>
      </c>
      <c r="H9666">
        <v>3</v>
      </c>
      <c r="I9666" s="45"/>
    </row>
    <row r="9667" spans="2:9" x14ac:dyDescent="0.5">
      <c r="B9667" s="1">
        <v>44329</v>
      </c>
      <c r="C9667" s="42" t="s">
        <v>27</v>
      </c>
      <c r="D9667" s="42" t="s">
        <v>15</v>
      </c>
      <c r="E9667">
        <v>190</v>
      </c>
      <c r="F9667">
        <v>64.2</v>
      </c>
      <c r="G9667" s="7">
        <v>226001103450</v>
      </c>
      <c r="H9667">
        <v>2</v>
      </c>
      <c r="I9667" s="45"/>
    </row>
    <row r="9668" spans="2:9" x14ac:dyDescent="0.5">
      <c r="B9668" s="1">
        <v>44329</v>
      </c>
      <c r="C9668" s="42" t="s">
        <v>27</v>
      </c>
      <c r="D9668" s="42" t="s">
        <v>15</v>
      </c>
      <c r="E9668">
        <v>189</v>
      </c>
      <c r="F9668">
        <v>58.5</v>
      </c>
      <c r="G9668" s="7">
        <v>226001103441</v>
      </c>
      <c r="H9668">
        <v>3</v>
      </c>
      <c r="I9668" s="45"/>
    </row>
    <row r="9669" spans="2:9" x14ac:dyDescent="0.5">
      <c r="B9669" s="1">
        <v>44329</v>
      </c>
      <c r="C9669" s="42" t="s">
        <v>27</v>
      </c>
      <c r="D9669" s="42" t="s">
        <v>15</v>
      </c>
      <c r="E9669">
        <v>201</v>
      </c>
      <c r="F9669">
        <v>68.599999999999994</v>
      </c>
      <c r="G9669" s="7">
        <v>226001103431</v>
      </c>
      <c r="H9669">
        <v>3</v>
      </c>
      <c r="I9669" s="45"/>
    </row>
    <row r="9670" spans="2:9" x14ac:dyDescent="0.5">
      <c r="B9670" s="1">
        <v>44329</v>
      </c>
      <c r="C9670" s="42" t="s">
        <v>27</v>
      </c>
      <c r="D9670" s="42" t="s">
        <v>15</v>
      </c>
      <c r="E9670">
        <v>243</v>
      </c>
      <c r="F9670">
        <v>132.80000000000001</v>
      </c>
      <c r="G9670" s="7">
        <v>226001103435</v>
      </c>
      <c r="H9670">
        <v>4</v>
      </c>
      <c r="I9670" s="45"/>
    </row>
    <row r="9671" spans="2:9" x14ac:dyDescent="0.5">
      <c r="B9671" s="1">
        <v>44329</v>
      </c>
      <c r="C9671" s="42" t="s">
        <v>27</v>
      </c>
      <c r="D9671" s="42" t="s">
        <v>15</v>
      </c>
      <c r="E9671">
        <v>246</v>
      </c>
      <c r="F9671">
        <v>138</v>
      </c>
      <c r="G9671" s="7">
        <v>226001103470</v>
      </c>
      <c r="H9671">
        <v>3</v>
      </c>
      <c r="I9671" s="45"/>
    </row>
    <row r="9672" spans="2:9" x14ac:dyDescent="0.5">
      <c r="B9672" s="1">
        <v>44329</v>
      </c>
      <c r="C9672" s="42" t="s">
        <v>27</v>
      </c>
      <c r="D9672" s="42" t="s">
        <v>15</v>
      </c>
      <c r="E9672">
        <v>128</v>
      </c>
      <c r="F9672">
        <v>21.1</v>
      </c>
      <c r="G9672" s="7"/>
      <c r="H9672">
        <v>2</v>
      </c>
      <c r="I9672" s="45"/>
    </row>
    <row r="9673" spans="2:9" x14ac:dyDescent="0.5">
      <c r="B9673" s="1">
        <v>44329</v>
      </c>
      <c r="C9673" s="42" t="s">
        <v>27</v>
      </c>
      <c r="D9673" s="42" t="s">
        <v>15</v>
      </c>
      <c r="E9673">
        <v>211</v>
      </c>
      <c r="F9673">
        <v>82.2</v>
      </c>
      <c r="G9673" s="7">
        <v>226001103439</v>
      </c>
      <c r="H9673">
        <v>3</v>
      </c>
      <c r="I9673" s="45"/>
    </row>
    <row r="9674" spans="2:9" x14ac:dyDescent="0.5">
      <c r="B9674" s="1">
        <v>44329</v>
      </c>
      <c r="C9674" s="42" t="s">
        <v>27</v>
      </c>
      <c r="D9674" s="42" t="s">
        <v>15</v>
      </c>
      <c r="E9674">
        <v>212</v>
      </c>
      <c r="F9674">
        <v>83.5</v>
      </c>
      <c r="G9674" s="7">
        <v>226001103448</v>
      </c>
      <c r="H9674">
        <v>3</v>
      </c>
      <c r="I9674" s="45"/>
    </row>
    <row r="9675" spans="2:9" x14ac:dyDescent="0.5">
      <c r="B9675" s="1">
        <v>44329</v>
      </c>
      <c r="C9675" s="42" t="s">
        <v>27</v>
      </c>
      <c r="D9675" s="42" t="s">
        <v>15</v>
      </c>
      <c r="E9675">
        <v>213</v>
      </c>
      <c r="F9675">
        <v>91.1</v>
      </c>
      <c r="G9675" s="7">
        <v>226001123090</v>
      </c>
      <c r="H9675">
        <v>4</v>
      </c>
      <c r="I9675" s="45"/>
    </row>
    <row r="9676" spans="2:9" x14ac:dyDescent="0.5">
      <c r="B9676" s="1">
        <v>44329</v>
      </c>
      <c r="C9676" s="42" t="s">
        <v>27</v>
      </c>
      <c r="D9676" s="42" t="s">
        <v>15</v>
      </c>
      <c r="E9676">
        <v>210</v>
      </c>
      <c r="F9676">
        <v>75</v>
      </c>
      <c r="G9676" s="7">
        <v>226001123039</v>
      </c>
      <c r="H9676">
        <v>3</v>
      </c>
      <c r="I9676" s="45"/>
    </row>
    <row r="9677" spans="2:9" x14ac:dyDescent="0.5">
      <c r="B9677" s="1">
        <v>44329</v>
      </c>
      <c r="C9677" s="42" t="s">
        <v>27</v>
      </c>
      <c r="D9677" s="42" t="s">
        <v>15</v>
      </c>
      <c r="E9677">
        <v>218</v>
      </c>
      <c r="F9677">
        <v>85</v>
      </c>
      <c r="G9677" s="7">
        <v>226001103917</v>
      </c>
      <c r="H9677">
        <v>3</v>
      </c>
      <c r="I9677" s="45"/>
    </row>
    <row r="9678" spans="2:9" x14ac:dyDescent="0.5">
      <c r="B9678" s="1">
        <v>44329</v>
      </c>
      <c r="C9678" s="42" t="s">
        <v>27</v>
      </c>
      <c r="D9678" s="42" t="s">
        <v>15</v>
      </c>
      <c r="E9678">
        <v>253</v>
      </c>
      <c r="F9678">
        <v>159.80000000000001</v>
      </c>
      <c r="G9678" s="7">
        <v>226001103494</v>
      </c>
      <c r="H9678">
        <v>3</v>
      </c>
      <c r="I9678" s="45"/>
    </row>
    <row r="9679" spans="2:9" x14ac:dyDescent="0.5">
      <c r="B9679" s="1">
        <v>44329</v>
      </c>
      <c r="C9679" s="42" t="s">
        <v>27</v>
      </c>
      <c r="D9679" s="42" t="s">
        <v>15</v>
      </c>
      <c r="E9679">
        <v>183</v>
      </c>
      <c r="F9679">
        <v>59.9</v>
      </c>
      <c r="G9679" s="7">
        <v>226001104250</v>
      </c>
      <c r="H9679">
        <v>2</v>
      </c>
      <c r="I9679" s="45" t="s">
        <v>891</v>
      </c>
    </row>
    <row r="9680" spans="2:9" x14ac:dyDescent="0.5">
      <c r="B9680" s="1">
        <v>44329</v>
      </c>
      <c r="C9680" s="42" t="s">
        <v>27</v>
      </c>
      <c r="D9680" s="42" t="s">
        <v>15</v>
      </c>
      <c r="E9680">
        <v>248</v>
      </c>
      <c r="F9680">
        <v>144.4</v>
      </c>
      <c r="G9680" s="7">
        <v>226001123074</v>
      </c>
      <c r="H9680">
        <v>4</v>
      </c>
      <c r="I9680" s="45"/>
    </row>
    <row r="9681" spans="2:9" x14ac:dyDescent="0.5">
      <c r="B9681" s="1">
        <v>44329</v>
      </c>
      <c r="C9681" s="42" t="s">
        <v>27</v>
      </c>
      <c r="D9681" s="42" t="s">
        <v>15</v>
      </c>
      <c r="E9681">
        <v>246</v>
      </c>
      <c r="F9681">
        <v>149.30000000000001</v>
      </c>
      <c r="G9681" s="7">
        <v>226001123035</v>
      </c>
      <c r="H9681" t="s">
        <v>21</v>
      </c>
      <c r="I9681" s="45"/>
    </row>
    <row r="9682" spans="2:9" x14ac:dyDescent="0.5">
      <c r="B9682" s="1">
        <v>44329</v>
      </c>
      <c r="C9682" s="42" t="s">
        <v>27</v>
      </c>
      <c r="D9682" s="42" t="s">
        <v>15</v>
      </c>
      <c r="E9682">
        <v>230</v>
      </c>
      <c r="F9682">
        <v>110.8</v>
      </c>
      <c r="G9682" s="7">
        <v>226001123008</v>
      </c>
      <c r="H9682" t="s">
        <v>21</v>
      </c>
      <c r="I9682" s="45"/>
    </row>
    <row r="9683" spans="2:9" x14ac:dyDescent="0.5">
      <c r="B9683" s="1">
        <v>44329</v>
      </c>
      <c r="C9683" s="42" t="s">
        <v>27</v>
      </c>
      <c r="D9683" s="42" t="s">
        <v>15</v>
      </c>
      <c r="E9683">
        <v>226</v>
      </c>
      <c r="F9683">
        <v>107.5</v>
      </c>
      <c r="G9683" s="7">
        <v>226001123032</v>
      </c>
      <c r="H9683">
        <v>3</v>
      </c>
      <c r="I9683" s="45"/>
    </row>
    <row r="9684" spans="2:9" x14ac:dyDescent="0.5">
      <c r="B9684" s="1">
        <v>44329</v>
      </c>
      <c r="C9684" s="42" t="s">
        <v>27</v>
      </c>
      <c r="D9684" s="42" t="s">
        <v>15</v>
      </c>
      <c r="E9684">
        <v>95</v>
      </c>
      <c r="F9684">
        <v>10.6</v>
      </c>
      <c r="G9684" s="7"/>
      <c r="H9684">
        <v>2</v>
      </c>
      <c r="I9684" s="45"/>
    </row>
    <row r="9685" spans="2:9" x14ac:dyDescent="0.5">
      <c r="B9685" s="1">
        <v>44329</v>
      </c>
      <c r="C9685" s="42" t="s">
        <v>27</v>
      </c>
      <c r="D9685" s="42" t="s">
        <v>15</v>
      </c>
      <c r="E9685">
        <v>276</v>
      </c>
      <c r="F9685">
        <v>211.6</v>
      </c>
      <c r="G9685" s="7">
        <v>226001123088</v>
      </c>
      <c r="H9685">
        <v>3</v>
      </c>
      <c r="I9685" s="45"/>
    </row>
    <row r="9686" spans="2:9" x14ac:dyDescent="0.5">
      <c r="B9686" s="1">
        <v>44329</v>
      </c>
      <c r="C9686" s="42" t="s">
        <v>27</v>
      </c>
      <c r="D9686" s="42" t="s">
        <v>15</v>
      </c>
      <c r="E9686">
        <v>273</v>
      </c>
      <c r="F9686">
        <v>173.5</v>
      </c>
      <c r="G9686" s="7">
        <v>226001123029</v>
      </c>
      <c r="H9686">
        <v>3</v>
      </c>
      <c r="I9686" s="45"/>
    </row>
    <row r="9687" spans="2:9" x14ac:dyDescent="0.5">
      <c r="B9687" s="1">
        <v>44329</v>
      </c>
      <c r="C9687" s="42" t="s">
        <v>27</v>
      </c>
      <c r="D9687" s="42" t="s">
        <v>15</v>
      </c>
      <c r="E9687">
        <v>309</v>
      </c>
      <c r="F9687">
        <v>286.89999999999998</v>
      </c>
      <c r="G9687" s="7">
        <v>226001123082</v>
      </c>
      <c r="H9687" t="s">
        <v>21</v>
      </c>
      <c r="I9687" s="45"/>
    </row>
    <row r="9688" spans="2:9" x14ac:dyDescent="0.5">
      <c r="B9688" s="1">
        <v>44329</v>
      </c>
      <c r="C9688" s="42" t="s">
        <v>27</v>
      </c>
      <c r="D9688" s="42" t="s">
        <v>15</v>
      </c>
      <c r="E9688">
        <v>268</v>
      </c>
      <c r="F9688">
        <v>196.2</v>
      </c>
      <c r="G9688" s="7">
        <v>226001123021</v>
      </c>
      <c r="H9688">
        <v>3</v>
      </c>
      <c r="I9688" s="45"/>
    </row>
    <row r="9689" spans="2:9" x14ac:dyDescent="0.5">
      <c r="B9689" s="1">
        <v>44329</v>
      </c>
      <c r="C9689" s="42" t="s">
        <v>1</v>
      </c>
      <c r="D9689" s="42" t="s">
        <v>15</v>
      </c>
      <c r="E9689">
        <v>77</v>
      </c>
      <c r="G9689" s="7"/>
      <c r="H9689"/>
      <c r="I9689" s="45"/>
    </row>
    <row r="9690" spans="2:9" x14ac:dyDescent="0.5">
      <c r="B9690" s="1">
        <v>44329</v>
      </c>
      <c r="C9690" s="42" t="s">
        <v>1</v>
      </c>
      <c r="D9690" s="42" t="s">
        <v>15</v>
      </c>
      <c r="E9690">
        <v>74</v>
      </c>
      <c r="G9690" s="7"/>
      <c r="H9690"/>
      <c r="I9690" s="45"/>
    </row>
    <row r="9691" spans="2:9" x14ac:dyDescent="0.5">
      <c r="B9691" s="1">
        <v>44329</v>
      </c>
      <c r="C9691" s="42" t="s">
        <v>1</v>
      </c>
      <c r="D9691" s="42" t="s">
        <v>15</v>
      </c>
      <c r="E9691">
        <v>182</v>
      </c>
      <c r="G9691" s="7"/>
      <c r="H9691"/>
      <c r="I9691" s="45"/>
    </row>
    <row r="9692" spans="2:9" x14ac:dyDescent="0.5">
      <c r="B9692" s="1">
        <v>44329</v>
      </c>
      <c r="C9692" s="42" t="s">
        <v>1</v>
      </c>
      <c r="D9692" s="42" t="s">
        <v>15</v>
      </c>
      <c r="E9692">
        <v>194</v>
      </c>
      <c r="G9692" s="7"/>
      <c r="H9692"/>
      <c r="I9692" s="45"/>
    </row>
    <row r="9693" spans="2:9" x14ac:dyDescent="0.5">
      <c r="B9693" s="1">
        <v>44329</v>
      </c>
      <c r="C9693" s="42" t="s">
        <v>1</v>
      </c>
      <c r="D9693" s="42" t="s">
        <v>15</v>
      </c>
      <c r="E9693">
        <v>74</v>
      </c>
      <c r="G9693" s="7"/>
      <c r="H9693"/>
      <c r="I9693" s="45"/>
    </row>
    <row r="9694" spans="2:9" x14ac:dyDescent="0.5">
      <c r="B9694" s="1">
        <v>44329</v>
      </c>
      <c r="C9694" s="42" t="s">
        <v>1</v>
      </c>
      <c r="D9694" s="42" t="s">
        <v>15</v>
      </c>
      <c r="E9694">
        <v>71</v>
      </c>
      <c r="G9694" s="7"/>
      <c r="H9694"/>
      <c r="I9694" s="45"/>
    </row>
    <row r="9695" spans="2:9" x14ac:dyDescent="0.5">
      <c r="B9695" s="1">
        <v>44329</v>
      </c>
      <c r="C9695" s="42" t="s">
        <v>1</v>
      </c>
      <c r="D9695" s="42" t="s">
        <v>15</v>
      </c>
      <c r="E9695">
        <v>72</v>
      </c>
      <c r="G9695" s="7"/>
      <c r="H9695"/>
      <c r="I9695" s="45"/>
    </row>
    <row r="9696" spans="2:9" x14ac:dyDescent="0.5">
      <c r="B9696" s="1">
        <v>44329</v>
      </c>
      <c r="C9696" s="42" t="s">
        <v>1</v>
      </c>
      <c r="D9696" s="42" t="s">
        <v>15</v>
      </c>
      <c r="E9696">
        <v>172</v>
      </c>
      <c r="G9696" s="7"/>
      <c r="H9696"/>
      <c r="I9696" s="45"/>
    </row>
    <row r="9697" spans="2:9" x14ac:dyDescent="0.5">
      <c r="B9697" s="1">
        <v>44329</v>
      </c>
      <c r="C9697" s="42" t="s">
        <v>1</v>
      </c>
      <c r="D9697" s="42" t="s">
        <v>15</v>
      </c>
      <c r="E9697">
        <v>197</v>
      </c>
      <c r="G9697" s="7"/>
      <c r="H9697"/>
      <c r="I9697" s="45"/>
    </row>
    <row r="9698" spans="2:9" x14ac:dyDescent="0.5">
      <c r="B9698" s="1">
        <v>44329</v>
      </c>
      <c r="C9698" s="42" t="s">
        <v>1</v>
      </c>
      <c r="D9698" s="42" t="s">
        <v>15</v>
      </c>
      <c r="E9698">
        <v>172</v>
      </c>
      <c r="G9698" s="7"/>
      <c r="H9698"/>
      <c r="I9698" s="45"/>
    </row>
    <row r="9699" spans="2:9" x14ac:dyDescent="0.5">
      <c r="B9699" s="1">
        <v>44329</v>
      </c>
      <c r="C9699" s="42" t="s">
        <v>1</v>
      </c>
      <c r="D9699" s="42" t="s">
        <v>15</v>
      </c>
      <c r="E9699">
        <v>185</v>
      </c>
      <c r="G9699" s="7"/>
      <c r="H9699"/>
      <c r="I9699" s="45"/>
    </row>
    <row r="9700" spans="2:9" x14ac:dyDescent="0.5">
      <c r="B9700" s="1">
        <v>44329</v>
      </c>
      <c r="C9700" s="42" t="s">
        <v>1</v>
      </c>
      <c r="D9700" s="42" t="s">
        <v>15</v>
      </c>
      <c r="E9700">
        <v>171</v>
      </c>
      <c r="G9700" s="7"/>
      <c r="H9700"/>
      <c r="I9700" s="45"/>
    </row>
    <row r="9701" spans="2:9" x14ac:dyDescent="0.5">
      <c r="B9701" s="1">
        <v>44329</v>
      </c>
      <c r="C9701" s="42" t="s">
        <v>1</v>
      </c>
      <c r="D9701" s="42" t="s">
        <v>15</v>
      </c>
      <c r="E9701">
        <v>162</v>
      </c>
      <c r="G9701" s="7"/>
      <c r="H9701"/>
      <c r="I9701" s="45"/>
    </row>
    <row r="9702" spans="2:9" x14ac:dyDescent="0.5">
      <c r="B9702" s="1">
        <v>44329</v>
      </c>
      <c r="C9702" s="42" t="s">
        <v>1</v>
      </c>
      <c r="D9702" s="42" t="s">
        <v>15</v>
      </c>
      <c r="E9702">
        <v>248</v>
      </c>
      <c r="G9702" s="7"/>
      <c r="H9702"/>
      <c r="I9702" s="45"/>
    </row>
    <row r="9703" spans="2:9" x14ac:dyDescent="0.5">
      <c r="B9703" s="1">
        <v>44329</v>
      </c>
      <c r="C9703" s="42" t="s">
        <v>1</v>
      </c>
      <c r="D9703" s="42" t="s">
        <v>15</v>
      </c>
      <c r="E9703">
        <v>173</v>
      </c>
      <c r="G9703" s="7"/>
      <c r="H9703"/>
      <c r="I9703" s="45"/>
    </row>
    <row r="9704" spans="2:9" x14ac:dyDescent="0.5">
      <c r="B9704" s="1">
        <v>44329</v>
      </c>
      <c r="C9704" s="42" t="s">
        <v>1</v>
      </c>
      <c r="D9704" s="42" t="s">
        <v>15</v>
      </c>
      <c r="E9704">
        <v>73</v>
      </c>
      <c r="G9704" s="7"/>
      <c r="H9704"/>
      <c r="I9704" s="45"/>
    </row>
    <row r="9705" spans="2:9" x14ac:dyDescent="0.5">
      <c r="B9705" s="1">
        <v>44329</v>
      </c>
      <c r="C9705" s="42" t="s">
        <v>1</v>
      </c>
      <c r="D9705" s="42" t="s">
        <v>15</v>
      </c>
      <c r="E9705">
        <v>74</v>
      </c>
      <c r="G9705" s="7"/>
      <c r="H9705"/>
      <c r="I9705" s="45"/>
    </row>
    <row r="9706" spans="2:9" x14ac:dyDescent="0.5">
      <c r="B9706" s="1">
        <v>44329</v>
      </c>
      <c r="C9706" s="42" t="s">
        <v>1</v>
      </c>
      <c r="D9706" s="42" t="s">
        <v>15</v>
      </c>
      <c r="E9706">
        <v>126</v>
      </c>
      <c r="G9706" s="7"/>
      <c r="H9706"/>
      <c r="I9706" s="45"/>
    </row>
    <row r="9707" spans="2:9" x14ac:dyDescent="0.5">
      <c r="B9707" s="1">
        <v>44329</v>
      </c>
      <c r="C9707" s="42" t="s">
        <v>1</v>
      </c>
      <c r="D9707" s="42" t="s">
        <v>15</v>
      </c>
      <c r="E9707">
        <v>108</v>
      </c>
      <c r="G9707" s="7"/>
      <c r="H9707"/>
      <c r="I9707" s="45"/>
    </row>
    <row r="9708" spans="2:9" x14ac:dyDescent="0.5">
      <c r="B9708" s="1">
        <v>44329</v>
      </c>
      <c r="C9708" s="42" t="s">
        <v>1</v>
      </c>
      <c r="D9708" s="42" t="s">
        <v>15</v>
      </c>
      <c r="E9708">
        <v>103</v>
      </c>
      <c r="G9708" s="7"/>
      <c r="H9708"/>
      <c r="I9708" s="45"/>
    </row>
    <row r="9709" spans="2:9" x14ac:dyDescent="0.5">
      <c r="B9709" s="1">
        <v>44329</v>
      </c>
      <c r="C9709" s="42" t="s">
        <v>1</v>
      </c>
      <c r="D9709" s="42" t="s">
        <v>15</v>
      </c>
      <c r="E9709">
        <v>95</v>
      </c>
      <c r="G9709" s="7"/>
      <c r="H9709"/>
      <c r="I9709" s="45"/>
    </row>
    <row r="9710" spans="2:9" x14ac:dyDescent="0.5">
      <c r="B9710" s="1">
        <v>44329</v>
      </c>
      <c r="C9710" s="42" t="s">
        <v>1</v>
      </c>
      <c r="D9710" s="42" t="s">
        <v>15</v>
      </c>
      <c r="E9710">
        <v>138</v>
      </c>
      <c r="G9710" s="7"/>
      <c r="H9710"/>
      <c r="I9710" s="45"/>
    </row>
    <row r="9711" spans="2:9" x14ac:dyDescent="0.5">
      <c r="B9711" s="1">
        <v>44329</v>
      </c>
      <c r="C9711" s="42" t="s">
        <v>1</v>
      </c>
      <c r="D9711" s="42" t="s">
        <v>15</v>
      </c>
      <c r="E9711">
        <v>83</v>
      </c>
      <c r="G9711" s="7"/>
      <c r="H9711"/>
      <c r="I9711" s="45"/>
    </row>
    <row r="9712" spans="2:9" x14ac:dyDescent="0.5">
      <c r="B9712" s="1">
        <v>44329</v>
      </c>
      <c r="C9712" s="42" t="s">
        <v>1</v>
      </c>
      <c r="D9712" s="42" t="s">
        <v>15</v>
      </c>
      <c r="E9712">
        <v>108</v>
      </c>
      <c r="G9712" s="7"/>
      <c r="H9712"/>
      <c r="I9712" s="45"/>
    </row>
    <row r="9713" spans="2:9" x14ac:dyDescent="0.5">
      <c r="B9713" s="1">
        <v>44329</v>
      </c>
      <c r="C9713" s="42" t="s">
        <v>1</v>
      </c>
      <c r="D9713" s="42" t="s">
        <v>15</v>
      </c>
      <c r="E9713">
        <v>90</v>
      </c>
      <c r="G9713" s="7"/>
      <c r="H9713"/>
      <c r="I9713" s="45"/>
    </row>
    <row r="9714" spans="2:9" x14ac:dyDescent="0.5">
      <c r="B9714" s="1">
        <v>44329</v>
      </c>
      <c r="C9714" s="42" t="s">
        <v>1</v>
      </c>
      <c r="D9714" s="42" t="s">
        <v>15</v>
      </c>
      <c r="E9714">
        <v>102</v>
      </c>
      <c r="G9714" s="7"/>
      <c r="H9714"/>
      <c r="I9714" s="45"/>
    </row>
    <row r="9715" spans="2:9" x14ac:dyDescent="0.5">
      <c r="B9715" s="1">
        <v>44329</v>
      </c>
      <c r="C9715" s="42" t="s">
        <v>1</v>
      </c>
      <c r="D9715" s="42" t="s">
        <v>15</v>
      </c>
      <c r="E9715">
        <v>110</v>
      </c>
      <c r="G9715" s="7"/>
      <c r="H9715"/>
      <c r="I9715" s="45"/>
    </row>
    <row r="9716" spans="2:9" x14ac:dyDescent="0.5">
      <c r="B9716" s="1">
        <v>44329</v>
      </c>
      <c r="C9716" s="42" t="s">
        <v>1</v>
      </c>
      <c r="D9716" s="42" t="s">
        <v>15</v>
      </c>
      <c r="E9716">
        <v>102</v>
      </c>
      <c r="G9716" s="7"/>
      <c r="H9716"/>
      <c r="I9716" s="45"/>
    </row>
    <row r="9717" spans="2:9" x14ac:dyDescent="0.5">
      <c r="B9717" s="1">
        <v>44329</v>
      </c>
      <c r="C9717" s="42" t="s">
        <v>1</v>
      </c>
      <c r="D9717" s="42" t="s">
        <v>15</v>
      </c>
      <c r="E9717">
        <v>99</v>
      </c>
      <c r="G9717" s="7"/>
      <c r="H9717"/>
      <c r="I9717" s="45"/>
    </row>
    <row r="9718" spans="2:9" x14ac:dyDescent="0.5">
      <c r="B9718" s="1">
        <v>44329</v>
      </c>
      <c r="C9718" s="42" t="s">
        <v>1</v>
      </c>
      <c r="D9718" s="42" t="s">
        <v>15</v>
      </c>
      <c r="E9718">
        <v>116</v>
      </c>
      <c r="G9718" s="7"/>
      <c r="H9718"/>
      <c r="I9718" s="45"/>
    </row>
    <row r="9719" spans="2:9" x14ac:dyDescent="0.5">
      <c r="B9719" s="1">
        <v>44329</v>
      </c>
      <c r="C9719" s="42" t="s">
        <v>1</v>
      </c>
      <c r="D9719" s="42" t="s">
        <v>15</v>
      </c>
      <c r="E9719">
        <v>104</v>
      </c>
      <c r="G9719" s="7"/>
      <c r="H9719"/>
      <c r="I9719" s="45"/>
    </row>
    <row r="9720" spans="2:9" x14ac:dyDescent="0.5">
      <c r="B9720" s="1">
        <v>44329</v>
      </c>
      <c r="C9720" s="42" t="s">
        <v>1</v>
      </c>
      <c r="D9720" s="42" t="s">
        <v>15</v>
      </c>
      <c r="E9720">
        <v>104</v>
      </c>
      <c r="G9720" s="7"/>
      <c r="H9720"/>
      <c r="I9720" s="45"/>
    </row>
    <row r="9721" spans="2:9" x14ac:dyDescent="0.5">
      <c r="B9721" s="1">
        <v>44329</v>
      </c>
      <c r="C9721" s="42" t="s">
        <v>1</v>
      </c>
      <c r="D9721" s="42" t="s">
        <v>15</v>
      </c>
      <c r="E9721">
        <v>87</v>
      </c>
      <c r="G9721" s="7"/>
      <c r="H9721"/>
      <c r="I9721" s="45"/>
    </row>
    <row r="9722" spans="2:9" x14ac:dyDescent="0.5">
      <c r="B9722" s="1">
        <v>44329</v>
      </c>
      <c r="C9722" s="42" t="s">
        <v>1</v>
      </c>
      <c r="D9722" s="42" t="s">
        <v>15</v>
      </c>
      <c r="E9722">
        <v>116</v>
      </c>
      <c r="G9722" s="7"/>
      <c r="H9722"/>
      <c r="I9722" s="45"/>
    </row>
    <row r="9723" spans="2:9" x14ac:dyDescent="0.5">
      <c r="B9723" s="1">
        <v>44329</v>
      </c>
      <c r="C9723" s="42" t="s">
        <v>1</v>
      </c>
      <c r="D9723" s="42" t="s">
        <v>15</v>
      </c>
      <c r="E9723">
        <v>88</v>
      </c>
      <c r="G9723" s="7"/>
      <c r="H9723"/>
      <c r="I9723" s="45"/>
    </row>
    <row r="9724" spans="2:9" x14ac:dyDescent="0.5">
      <c r="B9724" s="1">
        <v>44329</v>
      </c>
      <c r="C9724" s="42" t="s">
        <v>1</v>
      </c>
      <c r="D9724" s="42" t="s">
        <v>15</v>
      </c>
      <c r="E9724">
        <v>109</v>
      </c>
      <c r="G9724" s="7"/>
      <c r="H9724"/>
      <c r="I9724" s="45"/>
    </row>
    <row r="9725" spans="2:9" x14ac:dyDescent="0.5">
      <c r="B9725" s="1">
        <v>44329</v>
      </c>
      <c r="C9725" s="42" t="s">
        <v>1</v>
      </c>
      <c r="D9725" s="42" t="s">
        <v>15</v>
      </c>
      <c r="E9725">
        <v>113</v>
      </c>
      <c r="G9725" s="7"/>
      <c r="H9725"/>
      <c r="I9725" s="45"/>
    </row>
    <row r="9726" spans="2:9" x14ac:dyDescent="0.5">
      <c r="B9726" s="1">
        <v>44329</v>
      </c>
      <c r="C9726" s="42" t="s">
        <v>1</v>
      </c>
      <c r="D9726" s="42" t="s">
        <v>15</v>
      </c>
      <c r="E9726">
        <v>107</v>
      </c>
      <c r="G9726" s="7"/>
      <c r="H9726"/>
      <c r="I9726" s="45"/>
    </row>
    <row r="9727" spans="2:9" x14ac:dyDescent="0.5">
      <c r="B9727" s="1">
        <v>44329</v>
      </c>
      <c r="C9727" s="42" t="s">
        <v>1</v>
      </c>
      <c r="D9727" s="42" t="s">
        <v>15</v>
      </c>
      <c r="E9727">
        <v>125</v>
      </c>
      <c r="G9727" s="7"/>
      <c r="H9727"/>
      <c r="I9727" s="45"/>
    </row>
    <row r="9728" spans="2:9" x14ac:dyDescent="0.5">
      <c r="B9728" s="1">
        <v>44329</v>
      </c>
      <c r="C9728" s="42" t="s">
        <v>1</v>
      </c>
      <c r="D9728" s="42" t="s">
        <v>15</v>
      </c>
      <c r="E9728">
        <v>110</v>
      </c>
      <c r="G9728" s="7"/>
      <c r="H9728"/>
      <c r="I9728" s="45"/>
    </row>
    <row r="9729" spans="2:9" x14ac:dyDescent="0.5">
      <c r="B9729" s="1">
        <v>44329</v>
      </c>
      <c r="C9729" s="42" t="s">
        <v>1</v>
      </c>
      <c r="D9729" s="42" t="s">
        <v>15</v>
      </c>
      <c r="E9729">
        <v>99</v>
      </c>
      <c r="G9729" s="7"/>
      <c r="H9729"/>
      <c r="I9729" s="45"/>
    </row>
    <row r="9730" spans="2:9" x14ac:dyDescent="0.5">
      <c r="B9730" s="1">
        <v>44329</v>
      </c>
      <c r="C9730" s="42" t="s">
        <v>1</v>
      </c>
      <c r="D9730" s="42" t="s">
        <v>15</v>
      </c>
      <c r="E9730">
        <v>95</v>
      </c>
      <c r="G9730" s="7"/>
      <c r="H9730"/>
      <c r="I9730" s="45"/>
    </row>
    <row r="9731" spans="2:9" x14ac:dyDescent="0.5">
      <c r="B9731" s="1">
        <v>44329</v>
      </c>
      <c r="C9731" s="42" t="s">
        <v>1</v>
      </c>
      <c r="D9731" s="42" t="s">
        <v>15</v>
      </c>
      <c r="E9731">
        <v>100</v>
      </c>
      <c r="G9731" s="7"/>
      <c r="H9731"/>
      <c r="I9731" s="45"/>
    </row>
    <row r="9732" spans="2:9" x14ac:dyDescent="0.5">
      <c r="B9732" s="1">
        <v>44329</v>
      </c>
      <c r="C9732" s="42" t="s">
        <v>1</v>
      </c>
      <c r="D9732" s="42" t="s">
        <v>15</v>
      </c>
      <c r="E9732">
        <v>94</v>
      </c>
      <c r="G9732" s="7"/>
      <c r="H9732"/>
      <c r="I9732" s="45"/>
    </row>
    <row r="9733" spans="2:9" x14ac:dyDescent="0.5">
      <c r="B9733" s="1">
        <v>44329</v>
      </c>
      <c r="C9733" s="42" t="s">
        <v>1</v>
      </c>
      <c r="D9733" s="42" t="s">
        <v>15</v>
      </c>
      <c r="E9733">
        <v>104</v>
      </c>
      <c r="G9733" s="7"/>
      <c r="H9733"/>
      <c r="I9733" s="45"/>
    </row>
    <row r="9734" spans="2:9" x14ac:dyDescent="0.5">
      <c r="B9734" s="1">
        <v>44329</v>
      </c>
      <c r="C9734" s="42" t="s">
        <v>1</v>
      </c>
      <c r="D9734" s="42" t="s">
        <v>15</v>
      </c>
      <c r="E9734">
        <v>103</v>
      </c>
      <c r="G9734" s="7"/>
      <c r="H9734"/>
      <c r="I9734" s="45"/>
    </row>
    <row r="9735" spans="2:9" x14ac:dyDescent="0.5">
      <c r="B9735" s="1">
        <v>44329</v>
      </c>
      <c r="C9735" s="42" t="s">
        <v>1</v>
      </c>
      <c r="D9735" s="42" t="s">
        <v>15</v>
      </c>
      <c r="E9735">
        <v>119</v>
      </c>
      <c r="G9735" s="7"/>
      <c r="H9735"/>
      <c r="I9735" s="45"/>
    </row>
    <row r="9736" spans="2:9" x14ac:dyDescent="0.5">
      <c r="B9736" s="1">
        <v>44329</v>
      </c>
      <c r="C9736" s="42" t="s">
        <v>1</v>
      </c>
      <c r="D9736" s="42" t="s">
        <v>15</v>
      </c>
      <c r="E9736">
        <v>102</v>
      </c>
      <c r="G9736" s="7"/>
      <c r="H9736"/>
      <c r="I9736" s="45"/>
    </row>
    <row r="9737" spans="2:9" x14ac:dyDescent="0.5">
      <c r="B9737" s="1">
        <v>44329</v>
      </c>
      <c r="C9737" s="42" t="s">
        <v>1</v>
      </c>
      <c r="D9737" s="42" t="s">
        <v>15</v>
      </c>
      <c r="E9737">
        <v>94</v>
      </c>
      <c r="G9737" s="7"/>
      <c r="H9737"/>
      <c r="I9737" s="45"/>
    </row>
    <row r="9738" spans="2:9" x14ac:dyDescent="0.5">
      <c r="B9738" s="1">
        <v>44329</v>
      </c>
      <c r="C9738" s="42" t="s">
        <v>1</v>
      </c>
      <c r="D9738" s="42" t="s">
        <v>15</v>
      </c>
      <c r="E9738">
        <v>112</v>
      </c>
      <c r="G9738" s="7"/>
      <c r="H9738"/>
      <c r="I9738" s="45"/>
    </row>
    <row r="9739" spans="2:9" x14ac:dyDescent="0.5">
      <c r="B9739" s="1">
        <v>44329</v>
      </c>
      <c r="C9739" s="42" t="s">
        <v>1</v>
      </c>
      <c r="D9739" s="42" t="s">
        <v>15</v>
      </c>
      <c r="E9739">
        <v>92</v>
      </c>
      <c r="G9739" s="7"/>
      <c r="H9739"/>
      <c r="I9739" s="45"/>
    </row>
    <row r="9740" spans="2:9" x14ac:dyDescent="0.5">
      <c r="B9740" s="1">
        <v>44329</v>
      </c>
      <c r="C9740" s="42" t="s">
        <v>1</v>
      </c>
      <c r="D9740" s="42" t="s">
        <v>15</v>
      </c>
      <c r="E9740">
        <v>97</v>
      </c>
      <c r="G9740" s="7"/>
      <c r="H9740"/>
      <c r="I9740" s="45"/>
    </row>
    <row r="9741" spans="2:9" x14ac:dyDescent="0.5">
      <c r="B9741" s="1">
        <v>44329</v>
      </c>
      <c r="C9741" s="42" t="s">
        <v>1</v>
      </c>
      <c r="D9741" s="42" t="s">
        <v>15</v>
      </c>
      <c r="E9741">
        <v>103</v>
      </c>
      <c r="G9741" s="7"/>
      <c r="H9741"/>
      <c r="I9741" s="45"/>
    </row>
    <row r="9742" spans="2:9" x14ac:dyDescent="0.5">
      <c r="B9742" s="1">
        <v>44329</v>
      </c>
      <c r="C9742" s="42" t="s">
        <v>1</v>
      </c>
      <c r="D9742" s="42" t="s">
        <v>15</v>
      </c>
      <c r="E9742">
        <v>102</v>
      </c>
      <c r="G9742" s="7"/>
      <c r="H9742"/>
      <c r="I9742" s="45"/>
    </row>
    <row r="9743" spans="2:9" x14ac:dyDescent="0.5">
      <c r="B9743" s="1">
        <v>44329</v>
      </c>
      <c r="C9743" s="42" t="s">
        <v>1</v>
      </c>
      <c r="D9743" s="42" t="s">
        <v>15</v>
      </c>
      <c r="E9743">
        <v>81</v>
      </c>
      <c r="G9743" s="7"/>
      <c r="H9743"/>
      <c r="I9743" s="45"/>
    </row>
    <row r="9744" spans="2:9" x14ac:dyDescent="0.5">
      <c r="B9744" s="1">
        <v>44329</v>
      </c>
      <c r="C9744" s="42" t="s">
        <v>1</v>
      </c>
      <c r="D9744" s="42" t="s">
        <v>15</v>
      </c>
      <c r="E9744">
        <v>76</v>
      </c>
      <c r="G9744" s="7"/>
      <c r="H9744"/>
      <c r="I9744" s="45"/>
    </row>
    <row r="9745" spans="2:9" x14ac:dyDescent="0.5">
      <c r="B9745" s="1">
        <v>44329</v>
      </c>
      <c r="C9745" s="42" t="s">
        <v>1</v>
      </c>
      <c r="D9745" s="42" t="s">
        <v>15</v>
      </c>
      <c r="E9745">
        <v>125</v>
      </c>
      <c r="G9745" s="7"/>
      <c r="H9745"/>
      <c r="I9745" s="45"/>
    </row>
    <row r="9746" spans="2:9" x14ac:dyDescent="0.5">
      <c r="B9746" s="1">
        <v>44329</v>
      </c>
      <c r="C9746" s="42" t="s">
        <v>1</v>
      </c>
      <c r="D9746" s="42" t="s">
        <v>15</v>
      </c>
      <c r="E9746">
        <v>121</v>
      </c>
      <c r="G9746" s="7"/>
      <c r="H9746"/>
      <c r="I9746" s="45"/>
    </row>
    <row r="9747" spans="2:9" x14ac:dyDescent="0.5">
      <c r="B9747" s="1">
        <v>44329</v>
      </c>
      <c r="C9747" s="42" t="s">
        <v>1</v>
      </c>
      <c r="D9747" s="42" t="s">
        <v>15</v>
      </c>
      <c r="E9747">
        <v>110</v>
      </c>
      <c r="G9747" s="7"/>
      <c r="H9747"/>
      <c r="I9747" s="45"/>
    </row>
    <row r="9748" spans="2:9" x14ac:dyDescent="0.5">
      <c r="B9748" s="1">
        <v>44329</v>
      </c>
      <c r="C9748" s="42" t="s">
        <v>1</v>
      </c>
      <c r="D9748" s="42" t="s">
        <v>15</v>
      </c>
      <c r="E9748">
        <v>116</v>
      </c>
      <c r="G9748" s="7"/>
      <c r="H9748"/>
      <c r="I9748" s="45"/>
    </row>
    <row r="9749" spans="2:9" x14ac:dyDescent="0.5">
      <c r="B9749" s="1">
        <v>44329</v>
      </c>
      <c r="C9749" s="42" t="s">
        <v>1</v>
      </c>
      <c r="D9749" s="42" t="s">
        <v>15</v>
      </c>
      <c r="E9749">
        <v>108</v>
      </c>
      <c r="G9749" s="7"/>
      <c r="H9749"/>
      <c r="I9749" s="45"/>
    </row>
    <row r="9750" spans="2:9" x14ac:dyDescent="0.5">
      <c r="B9750" s="1">
        <v>44329</v>
      </c>
      <c r="C9750" s="42" t="s">
        <v>1</v>
      </c>
      <c r="D9750" s="42" t="s">
        <v>15</v>
      </c>
      <c r="E9750">
        <v>124</v>
      </c>
      <c r="G9750" s="7"/>
      <c r="H9750"/>
      <c r="I9750" s="45"/>
    </row>
    <row r="9751" spans="2:9" x14ac:dyDescent="0.5">
      <c r="B9751" s="1">
        <v>44329</v>
      </c>
      <c r="C9751" s="42" t="s">
        <v>1</v>
      </c>
      <c r="D9751" s="42" t="s">
        <v>15</v>
      </c>
      <c r="E9751">
        <v>108</v>
      </c>
      <c r="G9751" s="7"/>
      <c r="H9751"/>
      <c r="I9751" s="45"/>
    </row>
    <row r="9752" spans="2:9" x14ac:dyDescent="0.5">
      <c r="B9752" s="1">
        <v>44329</v>
      </c>
      <c r="C9752" s="42" t="s">
        <v>1</v>
      </c>
      <c r="D9752" s="42" t="s">
        <v>15</v>
      </c>
      <c r="E9752">
        <v>93</v>
      </c>
      <c r="G9752" s="7"/>
      <c r="H9752"/>
      <c r="I9752" s="45"/>
    </row>
    <row r="9753" spans="2:9" x14ac:dyDescent="0.5">
      <c r="B9753" s="1">
        <v>44329</v>
      </c>
      <c r="C9753" s="42" t="s">
        <v>1</v>
      </c>
      <c r="D9753" s="42" t="s">
        <v>15</v>
      </c>
      <c r="E9753">
        <v>96</v>
      </c>
      <c r="G9753" s="7"/>
      <c r="H9753"/>
      <c r="I9753" s="45"/>
    </row>
    <row r="9754" spans="2:9" x14ac:dyDescent="0.5">
      <c r="B9754" s="1">
        <v>44329</v>
      </c>
      <c r="C9754" s="42" t="s">
        <v>1</v>
      </c>
      <c r="D9754" s="42" t="s">
        <v>15</v>
      </c>
      <c r="E9754">
        <v>121</v>
      </c>
      <c r="G9754" s="7"/>
      <c r="H9754"/>
      <c r="I9754" s="45"/>
    </row>
    <row r="9755" spans="2:9" x14ac:dyDescent="0.5">
      <c r="B9755" s="1">
        <v>44329</v>
      </c>
      <c r="C9755" s="42" t="s">
        <v>1</v>
      </c>
      <c r="D9755" s="42" t="s">
        <v>15</v>
      </c>
      <c r="E9755">
        <v>106</v>
      </c>
      <c r="G9755" s="7"/>
      <c r="H9755"/>
      <c r="I9755" s="45"/>
    </row>
    <row r="9756" spans="2:9" x14ac:dyDescent="0.5">
      <c r="B9756" s="1">
        <v>44329</v>
      </c>
      <c r="C9756" s="42" t="s">
        <v>1</v>
      </c>
      <c r="D9756" s="42" t="s">
        <v>15</v>
      </c>
      <c r="E9756">
        <v>94</v>
      </c>
      <c r="G9756" s="7"/>
      <c r="H9756"/>
      <c r="I9756" s="45"/>
    </row>
    <row r="9757" spans="2:9" x14ac:dyDescent="0.5">
      <c r="B9757" s="1">
        <v>44329</v>
      </c>
      <c r="C9757" s="42" t="s">
        <v>1</v>
      </c>
      <c r="D9757" s="42" t="s">
        <v>15</v>
      </c>
      <c r="E9757">
        <v>93</v>
      </c>
      <c r="G9757" s="7"/>
      <c r="H9757"/>
      <c r="I9757" s="45"/>
    </row>
    <row r="9758" spans="2:9" x14ac:dyDescent="0.5">
      <c r="B9758" s="1">
        <v>44329</v>
      </c>
      <c r="C9758" s="42" t="s">
        <v>1</v>
      </c>
      <c r="D9758" s="42" t="s">
        <v>15</v>
      </c>
      <c r="E9758">
        <v>84</v>
      </c>
      <c r="G9758" s="7"/>
      <c r="H9758"/>
      <c r="I9758" s="45"/>
    </row>
    <row r="9759" spans="2:9" x14ac:dyDescent="0.5">
      <c r="B9759" s="1">
        <v>44329</v>
      </c>
      <c r="C9759" s="42" t="s">
        <v>1</v>
      </c>
      <c r="D9759" s="42" t="s">
        <v>15</v>
      </c>
      <c r="E9759">
        <v>93</v>
      </c>
      <c r="G9759" s="7"/>
      <c r="H9759"/>
      <c r="I9759" s="45"/>
    </row>
    <row r="9760" spans="2:9" x14ac:dyDescent="0.5">
      <c r="B9760" s="1">
        <v>44329</v>
      </c>
      <c r="C9760" s="42" t="s">
        <v>1</v>
      </c>
      <c r="D9760" s="42" t="s">
        <v>15</v>
      </c>
      <c r="E9760">
        <v>118</v>
      </c>
      <c r="G9760" s="7"/>
      <c r="H9760"/>
      <c r="I9760" s="45"/>
    </row>
    <row r="9761" spans="2:9" x14ac:dyDescent="0.5">
      <c r="B9761" s="1">
        <v>44329</v>
      </c>
      <c r="C9761" s="42" t="s">
        <v>1</v>
      </c>
      <c r="D9761" s="42" t="s">
        <v>15</v>
      </c>
      <c r="E9761">
        <v>116</v>
      </c>
      <c r="G9761" s="7"/>
      <c r="H9761"/>
      <c r="I9761" s="45"/>
    </row>
    <row r="9762" spans="2:9" x14ac:dyDescent="0.5">
      <c r="B9762" s="1">
        <v>44329</v>
      </c>
      <c r="C9762" s="42" t="s">
        <v>1</v>
      </c>
      <c r="D9762" s="42" t="s">
        <v>15</v>
      </c>
      <c r="E9762">
        <v>84</v>
      </c>
      <c r="G9762" s="7"/>
      <c r="H9762"/>
      <c r="I9762" s="45"/>
    </row>
    <row r="9763" spans="2:9" x14ac:dyDescent="0.5">
      <c r="B9763" s="1">
        <v>44329</v>
      </c>
      <c r="C9763" s="42" t="s">
        <v>1</v>
      </c>
      <c r="D9763" s="42" t="s">
        <v>15</v>
      </c>
      <c r="E9763">
        <v>104</v>
      </c>
      <c r="G9763" s="7"/>
      <c r="H9763"/>
      <c r="I9763" s="45"/>
    </row>
    <row r="9764" spans="2:9" x14ac:dyDescent="0.5">
      <c r="B9764" s="1">
        <v>44329</v>
      </c>
      <c r="C9764" s="42" t="s">
        <v>1</v>
      </c>
      <c r="D9764" s="42" t="s">
        <v>15</v>
      </c>
      <c r="E9764">
        <v>100</v>
      </c>
      <c r="G9764" s="7"/>
      <c r="H9764"/>
      <c r="I9764" s="45"/>
    </row>
    <row r="9765" spans="2:9" x14ac:dyDescent="0.5">
      <c r="B9765" s="1">
        <v>44329</v>
      </c>
      <c r="C9765" s="42" t="s">
        <v>1</v>
      </c>
      <c r="D9765" s="42" t="s">
        <v>15</v>
      </c>
      <c r="E9765">
        <v>97</v>
      </c>
      <c r="G9765" s="7"/>
      <c r="H9765"/>
      <c r="I9765" s="45"/>
    </row>
    <row r="9766" spans="2:9" x14ac:dyDescent="0.5">
      <c r="B9766" s="1">
        <v>44329</v>
      </c>
      <c r="C9766" s="42" t="s">
        <v>1</v>
      </c>
      <c r="D9766" s="42" t="s">
        <v>15</v>
      </c>
      <c r="E9766">
        <v>104</v>
      </c>
      <c r="G9766" s="7"/>
      <c r="H9766"/>
      <c r="I9766" s="45"/>
    </row>
    <row r="9767" spans="2:9" x14ac:dyDescent="0.5">
      <c r="B9767" s="1">
        <v>44329</v>
      </c>
      <c r="C9767" s="42" t="s">
        <v>1</v>
      </c>
      <c r="D9767" s="42" t="s">
        <v>15</v>
      </c>
      <c r="E9767">
        <v>113</v>
      </c>
      <c r="G9767" s="7"/>
      <c r="H9767"/>
      <c r="I9767" s="45"/>
    </row>
    <row r="9768" spans="2:9" x14ac:dyDescent="0.5">
      <c r="B9768" s="1">
        <v>44329</v>
      </c>
      <c r="C9768" s="42" t="s">
        <v>1</v>
      </c>
      <c r="D9768" s="42" t="s">
        <v>15</v>
      </c>
      <c r="E9768">
        <v>95</v>
      </c>
      <c r="G9768" s="7"/>
      <c r="H9768"/>
      <c r="I9768" s="45"/>
    </row>
    <row r="9769" spans="2:9" x14ac:dyDescent="0.5">
      <c r="B9769" s="1">
        <v>44329</v>
      </c>
      <c r="C9769" s="42" t="s">
        <v>1</v>
      </c>
      <c r="D9769" s="42" t="s">
        <v>15</v>
      </c>
      <c r="E9769">
        <v>99</v>
      </c>
      <c r="G9769" s="7"/>
      <c r="H9769"/>
      <c r="I9769" s="45"/>
    </row>
    <row r="9770" spans="2:9" x14ac:dyDescent="0.5">
      <c r="B9770" s="1">
        <v>44329</v>
      </c>
      <c r="C9770" s="42" t="s">
        <v>1</v>
      </c>
      <c r="D9770" s="42" t="s">
        <v>15</v>
      </c>
      <c r="E9770">
        <v>97</v>
      </c>
      <c r="G9770" s="7"/>
      <c r="H9770"/>
      <c r="I9770" s="45"/>
    </row>
    <row r="9771" spans="2:9" x14ac:dyDescent="0.5">
      <c r="B9771" s="1">
        <v>44329</v>
      </c>
      <c r="C9771" s="42" t="s">
        <v>1</v>
      </c>
      <c r="D9771" s="42" t="s">
        <v>15</v>
      </c>
      <c r="E9771">
        <v>90</v>
      </c>
      <c r="G9771" s="7"/>
      <c r="H9771"/>
      <c r="I9771" s="45"/>
    </row>
    <row r="9772" spans="2:9" x14ac:dyDescent="0.5">
      <c r="B9772" s="1">
        <v>44329</v>
      </c>
      <c r="C9772" s="42" t="s">
        <v>1</v>
      </c>
      <c r="D9772" s="42" t="s">
        <v>15</v>
      </c>
      <c r="E9772">
        <v>105</v>
      </c>
      <c r="G9772" s="7"/>
      <c r="H9772"/>
      <c r="I9772" s="45"/>
    </row>
    <row r="9773" spans="2:9" x14ac:dyDescent="0.5">
      <c r="B9773" s="1">
        <v>44329</v>
      </c>
      <c r="C9773" s="42" t="s">
        <v>1</v>
      </c>
      <c r="D9773" s="42" t="s">
        <v>15</v>
      </c>
      <c r="E9773">
        <v>119</v>
      </c>
      <c r="G9773" s="7"/>
      <c r="H9773"/>
      <c r="I9773" s="45"/>
    </row>
    <row r="9774" spans="2:9" x14ac:dyDescent="0.5">
      <c r="B9774" s="1">
        <v>44329</v>
      </c>
      <c r="C9774" s="42" t="s">
        <v>1</v>
      </c>
      <c r="D9774" s="42" t="s">
        <v>15</v>
      </c>
      <c r="E9774">
        <v>116</v>
      </c>
      <c r="G9774" s="7"/>
      <c r="H9774"/>
      <c r="I9774" s="45"/>
    </row>
    <row r="9775" spans="2:9" x14ac:dyDescent="0.5">
      <c r="B9775" s="1">
        <v>44329</v>
      </c>
      <c r="C9775" s="42" t="s">
        <v>1</v>
      </c>
      <c r="D9775" s="42" t="s">
        <v>15</v>
      </c>
      <c r="E9775">
        <v>98</v>
      </c>
      <c r="G9775" s="7"/>
      <c r="H9775"/>
      <c r="I9775" s="45"/>
    </row>
    <row r="9776" spans="2:9" x14ac:dyDescent="0.5">
      <c r="B9776" s="1">
        <v>44329</v>
      </c>
      <c r="C9776" s="42" t="s">
        <v>1</v>
      </c>
      <c r="D9776" s="42" t="s">
        <v>15</v>
      </c>
      <c r="E9776">
        <v>127</v>
      </c>
      <c r="G9776" s="7"/>
      <c r="H9776"/>
      <c r="I9776" s="45"/>
    </row>
    <row r="9777" spans="2:9" x14ac:dyDescent="0.5">
      <c r="B9777" s="1">
        <v>44329</v>
      </c>
      <c r="C9777" s="42" t="s">
        <v>1</v>
      </c>
      <c r="D9777" s="42" t="s">
        <v>15</v>
      </c>
      <c r="E9777">
        <v>96</v>
      </c>
      <c r="G9777" s="7"/>
      <c r="H9777"/>
      <c r="I9777" s="45"/>
    </row>
    <row r="9778" spans="2:9" x14ac:dyDescent="0.5">
      <c r="B9778" s="1">
        <v>44329</v>
      </c>
      <c r="C9778" s="42" t="s">
        <v>1</v>
      </c>
      <c r="D9778" s="42" t="s">
        <v>15</v>
      </c>
      <c r="E9778">
        <v>115</v>
      </c>
      <c r="G9778" s="7"/>
      <c r="H9778"/>
      <c r="I9778" s="45"/>
    </row>
    <row r="9779" spans="2:9" x14ac:dyDescent="0.5">
      <c r="B9779" s="1">
        <v>44329</v>
      </c>
      <c r="C9779" s="42" t="s">
        <v>1</v>
      </c>
      <c r="D9779" s="42" t="s">
        <v>15</v>
      </c>
      <c r="E9779">
        <v>129</v>
      </c>
      <c r="G9779" s="7"/>
      <c r="H9779"/>
      <c r="I9779" s="45"/>
    </row>
    <row r="9780" spans="2:9" x14ac:dyDescent="0.5">
      <c r="B9780" s="1">
        <v>44329</v>
      </c>
      <c r="C9780" s="42" t="s">
        <v>1</v>
      </c>
      <c r="D9780" s="42" t="s">
        <v>15</v>
      </c>
      <c r="E9780">
        <v>93</v>
      </c>
      <c r="G9780" s="7"/>
      <c r="H9780"/>
      <c r="I9780" s="45"/>
    </row>
    <row r="9781" spans="2:9" x14ac:dyDescent="0.5">
      <c r="B9781" s="1">
        <v>44329</v>
      </c>
      <c r="C9781" s="42" t="s">
        <v>1</v>
      </c>
      <c r="D9781" s="42" t="s">
        <v>15</v>
      </c>
      <c r="E9781">
        <v>110</v>
      </c>
      <c r="G9781" s="7"/>
      <c r="H9781"/>
      <c r="I9781" s="45"/>
    </row>
    <row r="9782" spans="2:9" x14ac:dyDescent="0.5">
      <c r="B9782" s="1">
        <v>44329</v>
      </c>
      <c r="C9782" s="42" t="s">
        <v>1</v>
      </c>
      <c r="D9782" s="42" t="s">
        <v>15</v>
      </c>
      <c r="E9782">
        <v>92</v>
      </c>
      <c r="G9782" s="7"/>
      <c r="H9782"/>
      <c r="I9782" s="45"/>
    </row>
    <row r="9783" spans="2:9" x14ac:dyDescent="0.5">
      <c r="B9783" s="1">
        <v>44329</v>
      </c>
      <c r="C9783" s="42" t="s">
        <v>1</v>
      </c>
      <c r="D9783" s="42" t="s">
        <v>15</v>
      </c>
      <c r="E9783">
        <v>97</v>
      </c>
      <c r="G9783" s="7"/>
      <c r="H9783"/>
      <c r="I9783" s="45"/>
    </row>
    <row r="9784" spans="2:9" x14ac:dyDescent="0.5">
      <c r="B9784" s="1">
        <v>44329</v>
      </c>
      <c r="C9784" s="42" t="s">
        <v>1</v>
      </c>
      <c r="D9784" s="42" t="s">
        <v>15</v>
      </c>
      <c r="E9784">
        <v>101</v>
      </c>
      <c r="G9784" s="7"/>
      <c r="H9784"/>
      <c r="I9784" s="45"/>
    </row>
    <row r="9785" spans="2:9" x14ac:dyDescent="0.5">
      <c r="B9785" s="1">
        <v>44329</v>
      </c>
      <c r="C9785" s="42" t="s">
        <v>1</v>
      </c>
      <c r="D9785" s="42" t="s">
        <v>15</v>
      </c>
      <c r="E9785">
        <v>101</v>
      </c>
      <c r="G9785" s="7"/>
      <c r="H9785"/>
      <c r="I9785" s="45"/>
    </row>
    <row r="9786" spans="2:9" x14ac:dyDescent="0.5">
      <c r="B9786" s="1">
        <v>44329</v>
      </c>
      <c r="C9786" s="42" t="s">
        <v>1</v>
      </c>
      <c r="D9786" s="42" t="s">
        <v>15</v>
      </c>
      <c r="E9786">
        <v>100</v>
      </c>
      <c r="G9786" s="7"/>
      <c r="H9786"/>
      <c r="I9786" s="45"/>
    </row>
    <row r="9787" spans="2:9" x14ac:dyDescent="0.5">
      <c r="B9787" s="1">
        <v>44329</v>
      </c>
      <c r="C9787" s="42" t="s">
        <v>1</v>
      </c>
      <c r="D9787" s="42" t="s">
        <v>15</v>
      </c>
      <c r="E9787">
        <v>96</v>
      </c>
      <c r="G9787" s="7"/>
      <c r="H9787"/>
      <c r="I9787" s="45"/>
    </row>
    <row r="9788" spans="2:9" x14ac:dyDescent="0.5">
      <c r="B9788" s="1">
        <v>44329</v>
      </c>
      <c r="C9788" s="42" t="s">
        <v>1</v>
      </c>
      <c r="D9788" s="42" t="s">
        <v>15</v>
      </c>
      <c r="E9788">
        <v>86</v>
      </c>
      <c r="G9788" s="7"/>
      <c r="H9788"/>
      <c r="I9788" s="45"/>
    </row>
    <row r="9789" spans="2:9" x14ac:dyDescent="0.5">
      <c r="B9789" s="1">
        <v>44329</v>
      </c>
      <c r="C9789" s="42" t="s">
        <v>1</v>
      </c>
      <c r="D9789" s="42" t="s">
        <v>15</v>
      </c>
      <c r="E9789">
        <v>109</v>
      </c>
      <c r="G9789" s="7"/>
      <c r="H9789"/>
      <c r="I9789" s="45"/>
    </row>
    <row r="9790" spans="2:9" x14ac:dyDescent="0.5">
      <c r="B9790" s="1">
        <v>44329</v>
      </c>
      <c r="C9790" s="42" t="s">
        <v>1</v>
      </c>
      <c r="D9790" s="42" t="s">
        <v>15</v>
      </c>
      <c r="E9790">
        <v>108</v>
      </c>
      <c r="G9790" s="7"/>
      <c r="H9790"/>
      <c r="I9790" s="45"/>
    </row>
    <row r="9791" spans="2:9" x14ac:dyDescent="0.5">
      <c r="B9791" s="1">
        <v>44329</v>
      </c>
      <c r="C9791" s="42" t="s">
        <v>1</v>
      </c>
      <c r="D9791" s="42" t="s">
        <v>15</v>
      </c>
      <c r="E9791">
        <v>97</v>
      </c>
      <c r="G9791" s="7"/>
      <c r="H9791"/>
      <c r="I9791" s="45"/>
    </row>
    <row r="9792" spans="2:9" x14ac:dyDescent="0.5">
      <c r="B9792" s="1">
        <v>44329</v>
      </c>
      <c r="C9792" s="42" t="s">
        <v>1</v>
      </c>
      <c r="D9792" s="42" t="s">
        <v>15</v>
      </c>
      <c r="E9792">
        <v>104</v>
      </c>
      <c r="G9792" s="7"/>
      <c r="H9792"/>
      <c r="I9792" s="45"/>
    </row>
    <row r="9793" spans="2:9" x14ac:dyDescent="0.5">
      <c r="B9793" s="1">
        <v>44329</v>
      </c>
      <c r="C9793" s="42" t="s">
        <v>1</v>
      </c>
      <c r="D9793" s="42" t="s">
        <v>15</v>
      </c>
      <c r="E9793">
        <v>103</v>
      </c>
      <c r="G9793" s="7"/>
      <c r="H9793"/>
      <c r="I9793" s="45"/>
    </row>
    <row r="9794" spans="2:9" x14ac:dyDescent="0.5">
      <c r="B9794" s="1">
        <v>44329</v>
      </c>
      <c r="C9794" s="42" t="s">
        <v>1</v>
      </c>
      <c r="D9794" s="42" t="s">
        <v>15</v>
      </c>
      <c r="E9794">
        <v>91</v>
      </c>
      <c r="G9794" s="7"/>
      <c r="H9794"/>
      <c r="I9794" s="45"/>
    </row>
    <row r="9795" spans="2:9" x14ac:dyDescent="0.5">
      <c r="B9795" s="1">
        <v>44329</v>
      </c>
      <c r="C9795" s="42" t="s">
        <v>1</v>
      </c>
      <c r="D9795" s="42" t="s">
        <v>15</v>
      </c>
      <c r="E9795">
        <v>90</v>
      </c>
      <c r="G9795" s="7"/>
      <c r="H9795"/>
      <c r="I9795" s="45"/>
    </row>
    <row r="9796" spans="2:9" x14ac:dyDescent="0.5">
      <c r="B9796" s="1">
        <v>44329</v>
      </c>
      <c r="C9796" s="42" t="s">
        <v>1</v>
      </c>
      <c r="D9796" s="42" t="s">
        <v>15</v>
      </c>
      <c r="E9796">
        <v>89</v>
      </c>
      <c r="G9796" s="7"/>
      <c r="H9796"/>
      <c r="I9796" s="45"/>
    </row>
    <row r="9797" spans="2:9" x14ac:dyDescent="0.5">
      <c r="B9797" s="1">
        <v>44329</v>
      </c>
      <c r="C9797" s="42" t="s">
        <v>1</v>
      </c>
      <c r="D9797" s="42" t="s">
        <v>15</v>
      </c>
      <c r="E9797">
        <v>105</v>
      </c>
      <c r="G9797" s="7"/>
      <c r="H9797"/>
      <c r="I9797" s="45"/>
    </row>
    <row r="9798" spans="2:9" x14ac:dyDescent="0.5">
      <c r="B9798" s="1">
        <v>44329</v>
      </c>
      <c r="C9798" s="42" t="s">
        <v>1</v>
      </c>
      <c r="D9798" s="42" t="s">
        <v>15</v>
      </c>
      <c r="E9798">
        <v>122</v>
      </c>
      <c r="G9798" s="7"/>
      <c r="H9798"/>
      <c r="I9798" s="45"/>
    </row>
    <row r="9799" spans="2:9" x14ac:dyDescent="0.5">
      <c r="B9799" s="1">
        <v>44329</v>
      </c>
      <c r="C9799" s="42" t="s">
        <v>1</v>
      </c>
      <c r="D9799" s="42" t="s">
        <v>15</v>
      </c>
      <c r="E9799">
        <v>95</v>
      </c>
      <c r="G9799" s="7"/>
      <c r="H9799"/>
      <c r="I9799" s="45"/>
    </row>
    <row r="9800" spans="2:9" x14ac:dyDescent="0.5">
      <c r="B9800" s="1">
        <v>44329</v>
      </c>
      <c r="C9800" s="42" t="s">
        <v>1</v>
      </c>
      <c r="D9800" s="42" t="s">
        <v>15</v>
      </c>
      <c r="E9800">
        <v>100</v>
      </c>
      <c r="G9800" s="7"/>
      <c r="H9800"/>
      <c r="I9800" s="45"/>
    </row>
    <row r="9801" spans="2:9" x14ac:dyDescent="0.5">
      <c r="B9801" s="1">
        <v>44329</v>
      </c>
      <c r="C9801" s="42" t="s">
        <v>1</v>
      </c>
      <c r="D9801" s="42" t="s">
        <v>15</v>
      </c>
      <c r="E9801">
        <v>109</v>
      </c>
      <c r="G9801" s="7"/>
      <c r="H9801"/>
      <c r="I9801" s="45"/>
    </row>
    <row r="9802" spans="2:9" x14ac:dyDescent="0.5">
      <c r="B9802" s="1">
        <v>44329</v>
      </c>
      <c r="C9802" s="42" t="s">
        <v>1</v>
      </c>
      <c r="D9802" s="42" t="s">
        <v>15</v>
      </c>
      <c r="E9802">
        <v>84</v>
      </c>
      <c r="G9802" s="7"/>
      <c r="H9802"/>
      <c r="I9802" s="45"/>
    </row>
    <row r="9803" spans="2:9" x14ac:dyDescent="0.5">
      <c r="B9803" s="1">
        <v>44329</v>
      </c>
      <c r="C9803" s="42" t="s">
        <v>1</v>
      </c>
      <c r="D9803" s="42" t="s">
        <v>15</v>
      </c>
      <c r="E9803">
        <v>99</v>
      </c>
      <c r="G9803" s="7"/>
      <c r="H9803"/>
      <c r="I9803" s="45"/>
    </row>
    <row r="9804" spans="2:9" x14ac:dyDescent="0.5">
      <c r="B9804" s="1">
        <v>44329</v>
      </c>
      <c r="C9804" s="42" t="s">
        <v>1</v>
      </c>
      <c r="D9804" s="42" t="s">
        <v>15</v>
      </c>
      <c r="E9804">
        <v>98</v>
      </c>
      <c r="G9804" s="7"/>
      <c r="H9804"/>
      <c r="I9804" s="45"/>
    </row>
    <row r="9805" spans="2:9" x14ac:dyDescent="0.5">
      <c r="B9805" s="1">
        <v>44329</v>
      </c>
      <c r="C9805" s="42" t="s">
        <v>1</v>
      </c>
      <c r="D9805" s="42" t="s">
        <v>15</v>
      </c>
      <c r="E9805">
        <v>103</v>
      </c>
      <c r="G9805" s="7"/>
      <c r="H9805"/>
      <c r="I9805" s="45"/>
    </row>
    <row r="9806" spans="2:9" x14ac:dyDescent="0.5">
      <c r="B9806" s="1">
        <v>44329</v>
      </c>
      <c r="C9806" s="42" t="s">
        <v>1</v>
      </c>
      <c r="D9806" s="42" t="s">
        <v>15</v>
      </c>
      <c r="E9806">
        <v>108</v>
      </c>
      <c r="G9806" s="7"/>
      <c r="H9806"/>
      <c r="I9806" s="45"/>
    </row>
    <row r="9807" spans="2:9" x14ac:dyDescent="0.5">
      <c r="B9807" s="1">
        <v>44329</v>
      </c>
      <c r="C9807" s="42" t="s">
        <v>1</v>
      </c>
      <c r="D9807" s="42" t="s">
        <v>15</v>
      </c>
      <c r="E9807">
        <v>98</v>
      </c>
      <c r="G9807" s="7"/>
      <c r="H9807"/>
      <c r="I9807" s="45"/>
    </row>
    <row r="9808" spans="2:9" x14ac:dyDescent="0.5">
      <c r="B9808" s="1">
        <v>44329</v>
      </c>
      <c r="C9808" s="42" t="s">
        <v>1</v>
      </c>
      <c r="D9808" s="42" t="s">
        <v>15</v>
      </c>
      <c r="E9808">
        <v>104</v>
      </c>
      <c r="G9808" s="7"/>
      <c r="H9808"/>
      <c r="I9808" s="45"/>
    </row>
    <row r="9809" spans="2:9" x14ac:dyDescent="0.5">
      <c r="B9809" s="1">
        <v>44329</v>
      </c>
      <c r="C9809" s="42" t="s">
        <v>1</v>
      </c>
      <c r="D9809" s="42" t="s">
        <v>15</v>
      </c>
      <c r="E9809">
        <v>102</v>
      </c>
      <c r="G9809" s="7"/>
      <c r="H9809"/>
      <c r="I9809" s="45"/>
    </row>
    <row r="9810" spans="2:9" x14ac:dyDescent="0.5">
      <c r="B9810" s="1">
        <v>44329</v>
      </c>
      <c r="C9810" s="42" t="s">
        <v>1</v>
      </c>
      <c r="D9810" s="42" t="s">
        <v>15</v>
      </c>
      <c r="E9810">
        <v>109</v>
      </c>
      <c r="G9810" s="7"/>
      <c r="H9810"/>
      <c r="I9810" s="45"/>
    </row>
    <row r="9811" spans="2:9" x14ac:dyDescent="0.5">
      <c r="B9811" s="1">
        <v>44329</v>
      </c>
      <c r="C9811" s="42" t="s">
        <v>1</v>
      </c>
      <c r="D9811" s="42" t="s">
        <v>15</v>
      </c>
      <c r="E9811">
        <v>105</v>
      </c>
      <c r="G9811" s="7"/>
      <c r="H9811"/>
      <c r="I9811" s="45"/>
    </row>
    <row r="9812" spans="2:9" x14ac:dyDescent="0.5">
      <c r="B9812" s="1">
        <v>44329</v>
      </c>
      <c r="C9812" s="42" t="s">
        <v>1</v>
      </c>
      <c r="D9812" s="42" t="s">
        <v>15</v>
      </c>
      <c r="E9812">
        <v>98</v>
      </c>
      <c r="G9812" s="7"/>
      <c r="H9812"/>
      <c r="I9812" s="45"/>
    </row>
    <row r="9813" spans="2:9" x14ac:dyDescent="0.5">
      <c r="B9813" s="1">
        <v>44329</v>
      </c>
      <c r="C9813" s="42" t="s">
        <v>1</v>
      </c>
      <c r="D9813" s="42" t="s">
        <v>15</v>
      </c>
      <c r="E9813">
        <v>100</v>
      </c>
      <c r="G9813" s="7"/>
      <c r="H9813"/>
      <c r="I9813" s="45"/>
    </row>
    <row r="9814" spans="2:9" x14ac:dyDescent="0.5">
      <c r="B9814" s="1">
        <v>44329</v>
      </c>
      <c r="C9814" s="42" t="s">
        <v>1</v>
      </c>
      <c r="D9814" s="42" t="s">
        <v>15</v>
      </c>
      <c r="E9814">
        <v>98</v>
      </c>
      <c r="G9814" s="7"/>
      <c r="H9814"/>
      <c r="I9814" s="45"/>
    </row>
    <row r="9815" spans="2:9" x14ac:dyDescent="0.5">
      <c r="B9815" s="1">
        <v>44329</v>
      </c>
      <c r="C9815" s="42" t="s">
        <v>1</v>
      </c>
      <c r="D9815" s="42" t="s">
        <v>15</v>
      </c>
      <c r="E9815">
        <v>147</v>
      </c>
      <c r="G9815" s="7"/>
      <c r="H9815"/>
      <c r="I9815" s="45"/>
    </row>
    <row r="9816" spans="2:9" x14ac:dyDescent="0.5">
      <c r="B9816" s="1">
        <v>44329</v>
      </c>
      <c r="C9816" s="42" t="s">
        <v>1</v>
      </c>
      <c r="D9816" s="42" t="s">
        <v>15</v>
      </c>
      <c r="E9816">
        <v>121</v>
      </c>
      <c r="G9816" s="7"/>
      <c r="H9816"/>
      <c r="I9816" s="45"/>
    </row>
    <row r="9817" spans="2:9" x14ac:dyDescent="0.5">
      <c r="B9817" s="1">
        <v>44329</v>
      </c>
      <c r="C9817" s="42" t="s">
        <v>1</v>
      </c>
      <c r="D9817" s="42" t="s">
        <v>15</v>
      </c>
      <c r="E9817">
        <v>122</v>
      </c>
      <c r="G9817" s="7"/>
      <c r="H9817"/>
      <c r="I9817" s="45"/>
    </row>
    <row r="9818" spans="2:9" x14ac:dyDescent="0.5">
      <c r="B9818" s="1">
        <v>44329</v>
      </c>
      <c r="C9818" s="42" t="s">
        <v>1</v>
      </c>
      <c r="D9818" s="42" t="s">
        <v>15</v>
      </c>
      <c r="E9818">
        <v>105</v>
      </c>
      <c r="G9818" s="7"/>
      <c r="H9818"/>
      <c r="I9818" s="45"/>
    </row>
    <row r="9819" spans="2:9" x14ac:dyDescent="0.5">
      <c r="B9819" s="1">
        <v>44329</v>
      </c>
      <c r="C9819" s="42" t="s">
        <v>1</v>
      </c>
      <c r="D9819" s="42" t="s">
        <v>15</v>
      </c>
      <c r="E9819">
        <v>115</v>
      </c>
      <c r="G9819" s="7"/>
      <c r="H9819"/>
      <c r="I9819" s="45"/>
    </row>
    <row r="9820" spans="2:9" x14ac:dyDescent="0.5">
      <c r="B9820" s="1">
        <v>44329</v>
      </c>
      <c r="C9820" s="42" t="s">
        <v>1</v>
      </c>
      <c r="D9820" s="42" t="s">
        <v>15</v>
      </c>
      <c r="E9820">
        <v>92</v>
      </c>
      <c r="G9820" s="7"/>
      <c r="H9820"/>
      <c r="I9820" s="45"/>
    </row>
    <row r="9821" spans="2:9" x14ac:dyDescent="0.5">
      <c r="B9821" s="1">
        <v>44329</v>
      </c>
      <c r="C9821" s="42" t="s">
        <v>1</v>
      </c>
      <c r="D9821" s="42" t="s">
        <v>15</v>
      </c>
      <c r="E9821">
        <v>120</v>
      </c>
      <c r="G9821" s="7"/>
      <c r="H9821"/>
      <c r="I9821" s="45"/>
    </row>
    <row r="9822" spans="2:9" x14ac:dyDescent="0.5">
      <c r="B9822" s="1">
        <v>44329</v>
      </c>
      <c r="C9822" s="42" t="s">
        <v>1</v>
      </c>
      <c r="D9822" s="42" t="s">
        <v>15</v>
      </c>
      <c r="E9822">
        <v>104</v>
      </c>
      <c r="G9822" s="7"/>
      <c r="H9822"/>
      <c r="I9822" s="45"/>
    </row>
    <row r="9823" spans="2:9" x14ac:dyDescent="0.5">
      <c r="B9823" s="1">
        <v>44329</v>
      </c>
      <c r="C9823" s="42" t="s">
        <v>1</v>
      </c>
      <c r="D9823" s="42" t="s">
        <v>15</v>
      </c>
      <c r="E9823">
        <v>102</v>
      </c>
      <c r="G9823" s="7"/>
      <c r="H9823"/>
      <c r="I9823" s="45"/>
    </row>
    <row r="9824" spans="2:9" x14ac:dyDescent="0.5">
      <c r="B9824" s="1">
        <v>44329</v>
      </c>
      <c r="C9824" s="42" t="s">
        <v>1</v>
      </c>
      <c r="D9824" s="42" t="s">
        <v>15</v>
      </c>
      <c r="E9824">
        <v>114</v>
      </c>
      <c r="G9824" s="7"/>
      <c r="H9824"/>
      <c r="I9824" s="45"/>
    </row>
    <row r="9825" spans="2:9" x14ac:dyDescent="0.5">
      <c r="B9825" s="1">
        <v>44329</v>
      </c>
      <c r="C9825" s="42" t="s">
        <v>1</v>
      </c>
      <c r="D9825" s="42" t="s">
        <v>15</v>
      </c>
      <c r="E9825">
        <v>128</v>
      </c>
      <c r="G9825" s="7"/>
      <c r="H9825"/>
      <c r="I9825" s="45"/>
    </row>
    <row r="9826" spans="2:9" x14ac:dyDescent="0.5">
      <c r="B9826" s="1">
        <v>44329</v>
      </c>
      <c r="C9826" s="42" t="s">
        <v>1</v>
      </c>
      <c r="D9826" s="42" t="s">
        <v>15</v>
      </c>
      <c r="E9826">
        <v>109</v>
      </c>
      <c r="G9826" s="7"/>
      <c r="H9826"/>
      <c r="I9826" s="45"/>
    </row>
    <row r="9827" spans="2:9" x14ac:dyDescent="0.5">
      <c r="B9827" s="1">
        <v>44329</v>
      </c>
      <c r="C9827" s="42" t="s">
        <v>1</v>
      </c>
      <c r="D9827" s="42" t="s">
        <v>15</v>
      </c>
      <c r="E9827">
        <v>110</v>
      </c>
      <c r="G9827" s="7"/>
      <c r="H9827"/>
      <c r="I9827" s="45"/>
    </row>
    <row r="9828" spans="2:9" x14ac:dyDescent="0.5">
      <c r="B9828" s="1">
        <v>44329</v>
      </c>
      <c r="C9828" s="42" t="s">
        <v>1</v>
      </c>
      <c r="D9828" s="42" t="s">
        <v>15</v>
      </c>
      <c r="E9828">
        <v>92</v>
      </c>
      <c r="G9828" s="7"/>
      <c r="H9828"/>
      <c r="I9828" s="45"/>
    </row>
    <row r="9829" spans="2:9" x14ac:dyDescent="0.5">
      <c r="B9829" s="1">
        <v>44329</v>
      </c>
      <c r="C9829" s="42" t="s">
        <v>1</v>
      </c>
      <c r="D9829" s="42" t="s">
        <v>15</v>
      </c>
      <c r="E9829">
        <v>99</v>
      </c>
      <c r="G9829" s="7"/>
      <c r="H9829"/>
      <c r="I9829" s="45"/>
    </row>
    <row r="9830" spans="2:9" x14ac:dyDescent="0.5">
      <c r="B9830" s="1">
        <v>44329</v>
      </c>
      <c r="C9830" s="42" t="s">
        <v>1</v>
      </c>
      <c r="D9830" s="42" t="s">
        <v>15</v>
      </c>
      <c r="E9830">
        <v>97</v>
      </c>
      <c r="G9830" s="7"/>
      <c r="H9830"/>
      <c r="I9830" s="45"/>
    </row>
    <row r="9831" spans="2:9" x14ac:dyDescent="0.5">
      <c r="B9831" s="1">
        <v>44329</v>
      </c>
      <c r="C9831" s="42" t="s">
        <v>1</v>
      </c>
      <c r="D9831" s="42" t="s">
        <v>15</v>
      </c>
      <c r="E9831">
        <v>108</v>
      </c>
      <c r="G9831" s="7"/>
      <c r="H9831"/>
      <c r="I9831" s="45"/>
    </row>
    <row r="9832" spans="2:9" x14ac:dyDescent="0.5">
      <c r="B9832" s="1">
        <v>44329</v>
      </c>
      <c r="C9832" s="42" t="s">
        <v>1</v>
      </c>
      <c r="D9832" s="42" t="s">
        <v>15</v>
      </c>
      <c r="E9832">
        <v>107</v>
      </c>
      <c r="G9832" s="7"/>
      <c r="H9832"/>
      <c r="I9832" s="45"/>
    </row>
    <row r="9833" spans="2:9" x14ac:dyDescent="0.5">
      <c r="B9833" s="1">
        <v>44329</v>
      </c>
      <c r="C9833" s="42" t="s">
        <v>1</v>
      </c>
      <c r="D9833" s="42" t="s">
        <v>15</v>
      </c>
      <c r="E9833">
        <v>98</v>
      </c>
      <c r="G9833" s="7"/>
      <c r="H9833"/>
      <c r="I9833" s="45"/>
    </row>
    <row r="9834" spans="2:9" x14ac:dyDescent="0.5">
      <c r="B9834" s="1">
        <v>44329</v>
      </c>
      <c r="C9834" s="42" t="s">
        <v>1</v>
      </c>
      <c r="D9834" s="42" t="s">
        <v>15</v>
      </c>
      <c r="E9834">
        <v>126</v>
      </c>
      <c r="G9834" s="7"/>
      <c r="H9834"/>
      <c r="I9834" s="45"/>
    </row>
    <row r="9835" spans="2:9" x14ac:dyDescent="0.5">
      <c r="B9835" s="1">
        <v>44329</v>
      </c>
      <c r="C9835" s="42" t="s">
        <v>1</v>
      </c>
      <c r="D9835" s="42" t="s">
        <v>15</v>
      </c>
      <c r="E9835">
        <v>105</v>
      </c>
      <c r="G9835" s="7"/>
      <c r="H9835"/>
      <c r="I9835" s="45"/>
    </row>
    <row r="9836" spans="2:9" x14ac:dyDescent="0.5">
      <c r="B9836" s="1">
        <v>44329</v>
      </c>
      <c r="C9836" s="42" t="s">
        <v>1</v>
      </c>
      <c r="D9836" s="42" t="s">
        <v>15</v>
      </c>
      <c r="E9836">
        <v>141</v>
      </c>
      <c r="G9836" s="7"/>
      <c r="H9836"/>
      <c r="I9836" s="45"/>
    </row>
    <row r="9837" spans="2:9" x14ac:dyDescent="0.5">
      <c r="B9837" s="1">
        <v>44329</v>
      </c>
      <c r="C9837" s="42" t="s">
        <v>1</v>
      </c>
      <c r="D9837" s="42" t="s">
        <v>15</v>
      </c>
      <c r="E9837">
        <v>113</v>
      </c>
      <c r="G9837" s="7"/>
      <c r="H9837"/>
      <c r="I9837" s="45"/>
    </row>
    <row r="9838" spans="2:9" x14ac:dyDescent="0.5">
      <c r="B9838" s="1">
        <v>44329</v>
      </c>
      <c r="C9838" s="42" t="s">
        <v>1</v>
      </c>
      <c r="D9838" s="42" t="s">
        <v>15</v>
      </c>
      <c r="E9838">
        <v>127</v>
      </c>
      <c r="G9838" s="7"/>
      <c r="H9838"/>
      <c r="I9838" s="45"/>
    </row>
    <row r="9839" spans="2:9" x14ac:dyDescent="0.5">
      <c r="B9839" s="1">
        <v>44329</v>
      </c>
      <c r="C9839" s="42" t="s">
        <v>1</v>
      </c>
      <c r="D9839" s="42" t="s">
        <v>15</v>
      </c>
      <c r="E9839">
        <v>94</v>
      </c>
      <c r="G9839" s="7"/>
      <c r="H9839"/>
      <c r="I9839" s="45"/>
    </row>
    <row r="9840" spans="2:9" x14ac:dyDescent="0.5">
      <c r="B9840" s="1">
        <v>44329</v>
      </c>
      <c r="C9840" s="42" t="s">
        <v>1</v>
      </c>
      <c r="D9840" s="42" t="s">
        <v>15</v>
      </c>
      <c r="E9840">
        <v>110</v>
      </c>
      <c r="G9840" s="7"/>
      <c r="H9840"/>
      <c r="I9840" s="45"/>
    </row>
    <row r="9841" spans="2:9" x14ac:dyDescent="0.5">
      <c r="B9841" s="1">
        <v>44329</v>
      </c>
      <c r="C9841" s="42" t="s">
        <v>1</v>
      </c>
      <c r="D9841" s="42" t="s">
        <v>15</v>
      </c>
      <c r="E9841">
        <v>145</v>
      </c>
      <c r="G9841" s="7"/>
      <c r="H9841"/>
      <c r="I9841" s="45"/>
    </row>
    <row r="9842" spans="2:9" x14ac:dyDescent="0.5">
      <c r="B9842" s="1">
        <v>44329</v>
      </c>
      <c r="C9842" s="42" t="s">
        <v>1</v>
      </c>
      <c r="D9842" s="42" t="s">
        <v>15</v>
      </c>
      <c r="E9842">
        <v>103</v>
      </c>
      <c r="G9842" s="7"/>
      <c r="H9842"/>
      <c r="I9842" s="45"/>
    </row>
    <row r="9843" spans="2:9" x14ac:dyDescent="0.5">
      <c r="B9843" s="1">
        <v>44329</v>
      </c>
      <c r="C9843" s="42" t="s">
        <v>1</v>
      </c>
      <c r="D9843" s="42" t="s">
        <v>15</v>
      </c>
      <c r="E9843">
        <v>112</v>
      </c>
      <c r="G9843" s="7"/>
      <c r="H9843"/>
      <c r="I9843" s="45"/>
    </row>
    <row r="9844" spans="2:9" x14ac:dyDescent="0.5">
      <c r="B9844" s="1">
        <v>44329</v>
      </c>
      <c r="C9844" s="42" t="s">
        <v>1</v>
      </c>
      <c r="D9844" s="42" t="s">
        <v>15</v>
      </c>
      <c r="E9844">
        <v>118</v>
      </c>
      <c r="G9844" s="7"/>
      <c r="H9844"/>
      <c r="I9844" s="45"/>
    </row>
    <row r="9845" spans="2:9" x14ac:dyDescent="0.5">
      <c r="B9845" s="1">
        <v>44329</v>
      </c>
      <c r="C9845" s="42" t="s">
        <v>1</v>
      </c>
      <c r="D9845" s="42" t="s">
        <v>15</v>
      </c>
      <c r="E9845">
        <v>110</v>
      </c>
      <c r="G9845" s="7"/>
      <c r="H9845"/>
      <c r="I9845" s="45"/>
    </row>
    <row r="9846" spans="2:9" x14ac:dyDescent="0.5">
      <c r="B9846" s="1">
        <v>44329</v>
      </c>
      <c r="C9846" s="42" t="s">
        <v>1</v>
      </c>
      <c r="D9846" s="42" t="s">
        <v>15</v>
      </c>
      <c r="E9846">
        <v>115</v>
      </c>
      <c r="G9846" s="7"/>
      <c r="H9846"/>
      <c r="I9846" s="45"/>
    </row>
    <row r="9847" spans="2:9" x14ac:dyDescent="0.5">
      <c r="B9847" s="1">
        <v>44329</v>
      </c>
      <c r="C9847" s="42" t="s">
        <v>1</v>
      </c>
      <c r="D9847" s="42" t="s">
        <v>15</v>
      </c>
      <c r="E9847">
        <v>95</v>
      </c>
      <c r="G9847" s="7"/>
      <c r="H9847"/>
      <c r="I9847" s="45"/>
    </row>
    <row r="9848" spans="2:9" x14ac:dyDescent="0.5">
      <c r="B9848" s="1">
        <v>44329</v>
      </c>
      <c r="C9848" s="42" t="s">
        <v>1</v>
      </c>
      <c r="D9848" s="42" t="s">
        <v>15</v>
      </c>
      <c r="E9848">
        <v>124</v>
      </c>
      <c r="G9848" s="7"/>
      <c r="H9848"/>
      <c r="I9848" s="45"/>
    </row>
    <row r="9849" spans="2:9" x14ac:dyDescent="0.5">
      <c r="B9849" s="1">
        <v>44329</v>
      </c>
      <c r="C9849" s="42" t="s">
        <v>1</v>
      </c>
      <c r="D9849" s="42" t="s">
        <v>15</v>
      </c>
      <c r="E9849">
        <v>113</v>
      </c>
      <c r="G9849" s="7"/>
      <c r="H9849"/>
      <c r="I9849" s="45"/>
    </row>
    <row r="9850" spans="2:9" x14ac:dyDescent="0.5">
      <c r="B9850" s="1">
        <v>44329</v>
      </c>
      <c r="C9850" s="42" t="s">
        <v>1</v>
      </c>
      <c r="D9850" s="42" t="s">
        <v>15</v>
      </c>
      <c r="E9850">
        <v>115</v>
      </c>
      <c r="G9850" s="7"/>
      <c r="H9850"/>
      <c r="I9850" s="45"/>
    </row>
    <row r="9851" spans="2:9" x14ac:dyDescent="0.5">
      <c r="B9851" s="1">
        <v>44329</v>
      </c>
      <c r="C9851" s="42" t="s">
        <v>1</v>
      </c>
      <c r="D9851" s="42" t="s">
        <v>15</v>
      </c>
      <c r="E9851">
        <v>94</v>
      </c>
      <c r="G9851" s="7"/>
      <c r="H9851"/>
      <c r="I9851" s="45"/>
    </row>
    <row r="9852" spans="2:9" x14ac:dyDescent="0.5">
      <c r="B9852" s="1">
        <v>44329</v>
      </c>
      <c r="C9852" s="42" t="s">
        <v>1</v>
      </c>
      <c r="D9852" s="42" t="s">
        <v>15</v>
      </c>
      <c r="E9852">
        <v>89</v>
      </c>
      <c r="G9852" s="7"/>
      <c r="H9852"/>
      <c r="I9852" s="45"/>
    </row>
    <row r="9853" spans="2:9" x14ac:dyDescent="0.5">
      <c r="B9853" s="1">
        <v>44329</v>
      </c>
      <c r="C9853" s="42" t="s">
        <v>27</v>
      </c>
      <c r="D9853" s="42" t="s">
        <v>15</v>
      </c>
      <c r="E9853">
        <v>120</v>
      </c>
      <c r="F9853">
        <v>18.7</v>
      </c>
      <c r="G9853" s="7"/>
      <c r="H9853"/>
      <c r="I9853" s="45"/>
    </row>
    <row r="9854" spans="2:9" x14ac:dyDescent="0.5">
      <c r="B9854" s="1">
        <v>44329</v>
      </c>
      <c r="C9854" s="42" t="s">
        <v>575</v>
      </c>
      <c r="D9854" s="42" t="s">
        <v>11</v>
      </c>
      <c r="E9854">
        <v>214</v>
      </c>
      <c r="G9854" s="7"/>
      <c r="H9854"/>
      <c r="I9854" s="45"/>
    </row>
    <row r="9855" spans="2:9" x14ac:dyDescent="0.5">
      <c r="B9855" s="1">
        <v>44329</v>
      </c>
      <c r="C9855" s="42" t="s">
        <v>578</v>
      </c>
      <c r="D9855" s="42" t="s">
        <v>15</v>
      </c>
      <c r="E9855">
        <v>186</v>
      </c>
      <c r="G9855" s="7"/>
      <c r="H9855"/>
      <c r="I9855" s="45"/>
    </row>
    <row r="9856" spans="2:9" x14ac:dyDescent="0.5">
      <c r="B9856" s="1">
        <v>44329</v>
      </c>
      <c r="C9856" s="42" t="s">
        <v>27</v>
      </c>
      <c r="D9856" s="42" t="s">
        <v>15</v>
      </c>
      <c r="E9856">
        <v>134</v>
      </c>
      <c r="F9856">
        <v>24.8</v>
      </c>
      <c r="G9856" s="7"/>
      <c r="H9856"/>
      <c r="I9856" s="45"/>
    </row>
    <row r="9857" spans="2:9" x14ac:dyDescent="0.5">
      <c r="B9857" s="1">
        <v>44329</v>
      </c>
      <c r="C9857" s="42" t="s">
        <v>27</v>
      </c>
      <c r="D9857" s="42" t="s">
        <v>15</v>
      </c>
      <c r="E9857">
        <v>180</v>
      </c>
      <c r="F9857">
        <v>49.9</v>
      </c>
      <c r="G9857" s="7"/>
      <c r="H9857"/>
      <c r="I9857" s="45"/>
    </row>
    <row r="9858" spans="2:9" x14ac:dyDescent="0.5">
      <c r="B9858" s="1">
        <v>44329</v>
      </c>
      <c r="C9858" s="42" t="s">
        <v>578</v>
      </c>
      <c r="D9858" s="42" t="s">
        <v>15</v>
      </c>
      <c r="E9858">
        <v>173</v>
      </c>
      <c r="F9858">
        <v>27.8</v>
      </c>
      <c r="G9858" s="7"/>
      <c r="H9858"/>
      <c r="I9858" s="45"/>
    </row>
    <row r="9859" spans="2:9" x14ac:dyDescent="0.5">
      <c r="B9859" s="1">
        <v>44329</v>
      </c>
      <c r="C9859" s="42" t="s">
        <v>27</v>
      </c>
      <c r="D9859" s="42" t="s">
        <v>15</v>
      </c>
      <c r="E9859">
        <v>169</v>
      </c>
      <c r="F9859">
        <v>40.200000000000003</v>
      </c>
      <c r="G9859" s="7"/>
      <c r="H9859"/>
      <c r="I9859" s="45"/>
    </row>
    <row r="9860" spans="2:9" x14ac:dyDescent="0.5">
      <c r="B9860" s="1">
        <v>44329</v>
      </c>
      <c r="C9860" s="42" t="s">
        <v>570</v>
      </c>
      <c r="D9860" s="42" t="s">
        <v>15</v>
      </c>
      <c r="E9860">
        <v>152</v>
      </c>
      <c r="G9860" s="7"/>
      <c r="H9860"/>
      <c r="I9860" s="45"/>
    </row>
    <row r="9861" spans="2:9" x14ac:dyDescent="0.5">
      <c r="B9861" s="1">
        <v>44329</v>
      </c>
      <c r="C9861" s="42" t="s">
        <v>570</v>
      </c>
      <c r="D9861" s="42" t="s">
        <v>15</v>
      </c>
      <c r="E9861">
        <v>143</v>
      </c>
      <c r="G9861" s="7"/>
      <c r="H9861"/>
      <c r="I9861" s="45"/>
    </row>
    <row r="9862" spans="2:9" x14ac:dyDescent="0.5">
      <c r="B9862" s="1">
        <v>44329</v>
      </c>
      <c r="C9862" s="42" t="s">
        <v>576</v>
      </c>
      <c r="D9862" s="42" t="s">
        <v>15</v>
      </c>
      <c r="E9862">
        <v>135</v>
      </c>
      <c r="G9862" s="7"/>
      <c r="H9862"/>
      <c r="I9862" s="45"/>
    </row>
    <row r="9863" spans="2:9" x14ac:dyDescent="0.5">
      <c r="B9863" s="1">
        <v>44329</v>
      </c>
      <c r="C9863" s="42" t="s">
        <v>576</v>
      </c>
      <c r="D9863" s="42" t="s">
        <v>15</v>
      </c>
      <c r="E9863">
        <v>129</v>
      </c>
      <c r="G9863" s="7"/>
      <c r="H9863"/>
      <c r="I9863" s="45"/>
    </row>
    <row r="9864" spans="2:9" x14ac:dyDescent="0.5">
      <c r="B9864" s="1">
        <v>44329</v>
      </c>
      <c r="C9864" s="42" t="s">
        <v>570</v>
      </c>
      <c r="D9864" s="42" t="s">
        <v>15</v>
      </c>
      <c r="E9864">
        <v>161</v>
      </c>
      <c r="G9864" s="7"/>
      <c r="H9864"/>
      <c r="I9864" s="45"/>
    </row>
    <row r="9865" spans="2:9" x14ac:dyDescent="0.5">
      <c r="B9865" s="1">
        <v>44329</v>
      </c>
      <c r="C9865" s="42" t="s">
        <v>570</v>
      </c>
      <c r="D9865" s="42" t="s">
        <v>15</v>
      </c>
      <c r="E9865">
        <v>152</v>
      </c>
      <c r="G9865" s="7"/>
      <c r="H9865"/>
      <c r="I9865" s="45"/>
    </row>
    <row r="9866" spans="2:9" x14ac:dyDescent="0.5">
      <c r="B9866" s="1">
        <v>44329</v>
      </c>
      <c r="C9866" s="42" t="s">
        <v>578</v>
      </c>
      <c r="D9866" s="42" t="s">
        <v>15</v>
      </c>
      <c r="E9866">
        <v>167</v>
      </c>
      <c r="G9866" s="7"/>
      <c r="H9866"/>
      <c r="I9866" s="45"/>
    </row>
    <row r="9867" spans="2:9" x14ac:dyDescent="0.5">
      <c r="B9867" s="1">
        <v>44329</v>
      </c>
      <c r="C9867" s="42" t="s">
        <v>27</v>
      </c>
      <c r="D9867" s="42" t="s">
        <v>15</v>
      </c>
      <c r="E9867">
        <v>221</v>
      </c>
      <c r="G9867" s="7"/>
      <c r="H9867"/>
      <c r="I9867" s="45"/>
    </row>
    <row r="9868" spans="2:9" x14ac:dyDescent="0.5">
      <c r="B9868" s="1">
        <v>44329</v>
      </c>
      <c r="C9868" s="42" t="s">
        <v>27</v>
      </c>
      <c r="D9868" s="42" t="s">
        <v>15</v>
      </c>
      <c r="E9868">
        <v>156</v>
      </c>
      <c r="F9868">
        <v>33</v>
      </c>
      <c r="G9868" s="7"/>
      <c r="H9868"/>
      <c r="I9868" s="45"/>
    </row>
    <row r="9869" spans="2:9" x14ac:dyDescent="0.5">
      <c r="B9869" s="1">
        <v>44329</v>
      </c>
      <c r="C9869" s="42" t="s">
        <v>27</v>
      </c>
      <c r="D9869" s="42" t="s">
        <v>15</v>
      </c>
      <c r="E9869">
        <v>136</v>
      </c>
      <c r="F9869">
        <v>21.2</v>
      </c>
      <c r="G9869" s="7"/>
      <c r="H9869"/>
      <c r="I9869" s="45"/>
    </row>
    <row r="9870" spans="2:9" x14ac:dyDescent="0.5">
      <c r="B9870" s="1">
        <v>44329</v>
      </c>
      <c r="C9870" s="42" t="s">
        <v>27</v>
      </c>
      <c r="D9870" s="42" t="s">
        <v>15</v>
      </c>
      <c r="E9870">
        <v>167</v>
      </c>
      <c r="F9870">
        <v>42.8</v>
      </c>
      <c r="G9870" s="7"/>
      <c r="H9870"/>
      <c r="I9870" s="45"/>
    </row>
    <row r="9871" spans="2:9" x14ac:dyDescent="0.5">
      <c r="B9871" s="1">
        <v>44329</v>
      </c>
      <c r="C9871" s="42" t="s">
        <v>576</v>
      </c>
      <c r="D9871" s="42" t="s">
        <v>15</v>
      </c>
      <c r="E9871">
        <v>131</v>
      </c>
      <c r="G9871" s="7"/>
      <c r="H9871"/>
      <c r="I9871" s="45"/>
    </row>
    <row r="9872" spans="2:9" x14ac:dyDescent="0.5">
      <c r="B9872" s="1">
        <v>44329</v>
      </c>
      <c r="C9872" s="42" t="s">
        <v>27</v>
      </c>
      <c r="D9872" s="42" t="s">
        <v>15</v>
      </c>
      <c r="E9872">
        <v>180</v>
      </c>
      <c r="F9872">
        <v>51.2</v>
      </c>
      <c r="G9872" s="7"/>
      <c r="H9872"/>
      <c r="I9872" s="45"/>
    </row>
    <row r="9873" spans="2:9" x14ac:dyDescent="0.5">
      <c r="B9873" s="1">
        <v>44329</v>
      </c>
      <c r="C9873" s="42" t="s">
        <v>27</v>
      </c>
      <c r="D9873" s="42" t="s">
        <v>15</v>
      </c>
      <c r="E9873">
        <v>175</v>
      </c>
      <c r="F9873">
        <v>47</v>
      </c>
      <c r="G9873" s="7"/>
      <c r="H9873"/>
      <c r="I9873" s="45"/>
    </row>
    <row r="9874" spans="2:9" x14ac:dyDescent="0.5">
      <c r="B9874" s="1">
        <v>44329</v>
      </c>
      <c r="C9874" s="42" t="s">
        <v>578</v>
      </c>
      <c r="D9874" s="42" t="s">
        <v>15</v>
      </c>
      <c r="E9874">
        <v>163</v>
      </c>
      <c r="G9874" s="7"/>
      <c r="H9874"/>
      <c r="I9874" s="45"/>
    </row>
    <row r="9875" spans="2:9" x14ac:dyDescent="0.5">
      <c r="B9875" s="1">
        <v>44329</v>
      </c>
      <c r="C9875" s="42" t="s">
        <v>27</v>
      </c>
      <c r="D9875" s="42" t="s">
        <v>15</v>
      </c>
      <c r="E9875">
        <v>170</v>
      </c>
      <c r="F9875">
        <v>45.1</v>
      </c>
      <c r="G9875" s="7"/>
      <c r="H9875"/>
      <c r="I9875" s="45"/>
    </row>
    <row r="9876" spans="2:9" x14ac:dyDescent="0.5">
      <c r="B9876" s="1">
        <v>44329</v>
      </c>
      <c r="C9876" s="42" t="s">
        <v>27</v>
      </c>
      <c r="D9876" s="42" t="s">
        <v>15</v>
      </c>
      <c r="E9876">
        <v>140</v>
      </c>
      <c r="F9876">
        <v>26.8</v>
      </c>
      <c r="G9876" s="7"/>
      <c r="H9876"/>
      <c r="I9876" s="45"/>
    </row>
    <row r="9877" spans="2:9" x14ac:dyDescent="0.5">
      <c r="B9877" s="1">
        <v>44329</v>
      </c>
      <c r="C9877" s="42" t="s">
        <v>27</v>
      </c>
      <c r="D9877" s="42" t="s">
        <v>15</v>
      </c>
      <c r="E9877">
        <v>178</v>
      </c>
      <c r="F9877">
        <v>51.1</v>
      </c>
      <c r="G9877" s="7"/>
      <c r="H9877"/>
      <c r="I9877" s="45"/>
    </row>
    <row r="9878" spans="2:9" x14ac:dyDescent="0.5">
      <c r="B9878" s="1">
        <v>44329</v>
      </c>
      <c r="C9878" s="42" t="s">
        <v>27</v>
      </c>
      <c r="D9878" s="42" t="s">
        <v>15</v>
      </c>
      <c r="E9878">
        <v>171</v>
      </c>
      <c r="F9878">
        <v>42.1</v>
      </c>
      <c r="G9878" s="7"/>
      <c r="H9878"/>
      <c r="I9878" s="45"/>
    </row>
    <row r="9879" spans="2:9" x14ac:dyDescent="0.5">
      <c r="B9879" s="1">
        <v>44329</v>
      </c>
      <c r="C9879" s="42" t="s">
        <v>27</v>
      </c>
      <c r="D9879" s="42" t="s">
        <v>15</v>
      </c>
      <c r="E9879">
        <v>166</v>
      </c>
      <c r="F9879">
        <v>43.2</v>
      </c>
      <c r="G9879" s="7"/>
      <c r="H9879"/>
      <c r="I9879" s="45"/>
    </row>
    <row r="9880" spans="2:9" x14ac:dyDescent="0.5">
      <c r="B9880" s="1">
        <v>44329</v>
      </c>
      <c r="C9880" s="42" t="s">
        <v>27</v>
      </c>
      <c r="D9880" s="42" t="s">
        <v>15</v>
      </c>
      <c r="E9880">
        <v>174</v>
      </c>
      <c r="F9880">
        <v>49.5</v>
      </c>
      <c r="G9880" s="7"/>
      <c r="H9880"/>
      <c r="I9880" s="45"/>
    </row>
    <row r="9881" spans="2:9" x14ac:dyDescent="0.5">
      <c r="B9881" s="1">
        <v>44329</v>
      </c>
      <c r="C9881" s="42" t="s">
        <v>289</v>
      </c>
      <c r="D9881" s="42"/>
      <c r="E9881">
        <v>170</v>
      </c>
      <c r="G9881" s="7"/>
      <c r="H9881"/>
      <c r="I9881" s="45"/>
    </row>
    <row r="9882" spans="2:9" x14ac:dyDescent="0.5">
      <c r="B9882" s="1">
        <v>44329</v>
      </c>
      <c r="C9882" s="42" t="s">
        <v>577</v>
      </c>
      <c r="D9882" s="42" t="s">
        <v>11</v>
      </c>
      <c r="E9882">
        <v>280</v>
      </c>
      <c r="G9882" s="7"/>
      <c r="H9882"/>
      <c r="I9882" s="45"/>
    </row>
    <row r="9883" spans="2:9" x14ac:dyDescent="0.5">
      <c r="B9883" s="1">
        <v>44329</v>
      </c>
      <c r="C9883" s="42" t="s">
        <v>570</v>
      </c>
      <c r="D9883" s="42" t="s">
        <v>15</v>
      </c>
      <c r="E9883">
        <v>148</v>
      </c>
      <c r="G9883" s="7"/>
      <c r="H9883"/>
      <c r="I9883" s="45"/>
    </row>
    <row r="9884" spans="2:9" x14ac:dyDescent="0.5">
      <c r="B9884" s="1">
        <v>44329</v>
      </c>
      <c r="C9884" s="42" t="s">
        <v>570</v>
      </c>
      <c r="D9884" s="42" t="s">
        <v>15</v>
      </c>
      <c r="E9884">
        <v>191</v>
      </c>
      <c r="G9884" s="7"/>
      <c r="H9884"/>
      <c r="I9884" s="45"/>
    </row>
    <row r="9885" spans="2:9" x14ac:dyDescent="0.5">
      <c r="B9885" s="1">
        <v>44329</v>
      </c>
      <c r="C9885" s="42" t="s">
        <v>570</v>
      </c>
      <c r="D9885" s="42" t="s">
        <v>15</v>
      </c>
      <c r="E9885">
        <v>162</v>
      </c>
      <c r="G9885" s="7"/>
      <c r="H9885"/>
      <c r="I9885" s="45"/>
    </row>
    <row r="9886" spans="2:9" x14ac:dyDescent="0.5">
      <c r="B9886" s="1">
        <v>44329</v>
      </c>
      <c r="C9886" s="42" t="s">
        <v>577</v>
      </c>
      <c r="D9886" s="42" t="s">
        <v>11</v>
      </c>
      <c r="E9886">
        <v>205</v>
      </c>
      <c r="G9886" s="7"/>
      <c r="H9886"/>
      <c r="I9886" s="45"/>
    </row>
    <row r="9887" spans="2:9" x14ac:dyDescent="0.5">
      <c r="B9887" s="1">
        <v>44329</v>
      </c>
      <c r="C9887" s="42" t="s">
        <v>579</v>
      </c>
      <c r="D9887" s="42" t="s">
        <v>15</v>
      </c>
      <c r="E9887">
        <v>137</v>
      </c>
      <c r="G9887" s="7"/>
      <c r="H9887"/>
      <c r="I9887" s="45"/>
    </row>
    <row r="9888" spans="2:9" x14ac:dyDescent="0.5">
      <c r="B9888" s="1">
        <v>44329</v>
      </c>
      <c r="C9888" s="42" t="s">
        <v>570</v>
      </c>
      <c r="D9888" s="42" t="s">
        <v>15</v>
      </c>
      <c r="E9888">
        <v>158</v>
      </c>
      <c r="G9888" s="7"/>
      <c r="H9888"/>
      <c r="I9888" s="45"/>
    </row>
    <row r="9889" spans="2:9" x14ac:dyDescent="0.5">
      <c r="B9889" s="1">
        <v>44329</v>
      </c>
      <c r="C9889" s="42" t="s">
        <v>577</v>
      </c>
      <c r="D9889" s="42" t="s">
        <v>11</v>
      </c>
      <c r="E9889">
        <v>258</v>
      </c>
      <c r="G9889" s="7"/>
      <c r="H9889"/>
      <c r="I9889" s="45"/>
    </row>
    <row r="9890" spans="2:9" x14ac:dyDescent="0.5">
      <c r="B9890" s="1">
        <v>44329</v>
      </c>
      <c r="C9890" s="42" t="s">
        <v>576</v>
      </c>
      <c r="D9890" s="42" t="s">
        <v>15</v>
      </c>
      <c r="E9890">
        <v>138</v>
      </c>
      <c r="G9890" s="7"/>
      <c r="H9890"/>
      <c r="I9890" s="45"/>
    </row>
    <row r="9891" spans="2:9" x14ac:dyDescent="0.5">
      <c r="B9891" s="1">
        <v>44329</v>
      </c>
      <c r="C9891" s="42" t="s">
        <v>575</v>
      </c>
      <c r="D9891" s="42" t="s">
        <v>11</v>
      </c>
      <c r="E9891">
        <v>216</v>
      </c>
      <c r="G9891" s="7"/>
      <c r="H9891"/>
      <c r="I9891" s="45"/>
    </row>
    <row r="9892" spans="2:9" x14ac:dyDescent="0.5">
      <c r="B9892" s="1">
        <v>44329</v>
      </c>
      <c r="C9892" s="42" t="s">
        <v>570</v>
      </c>
      <c r="D9892" s="42" t="s">
        <v>15</v>
      </c>
      <c r="E9892">
        <v>182</v>
      </c>
      <c r="G9892" s="7"/>
      <c r="H9892"/>
      <c r="I9892" s="45"/>
    </row>
    <row r="9893" spans="2:9" x14ac:dyDescent="0.5">
      <c r="B9893" s="1">
        <v>44329</v>
      </c>
      <c r="C9893" s="42" t="s">
        <v>575</v>
      </c>
      <c r="D9893" s="42" t="s">
        <v>11</v>
      </c>
      <c r="E9893">
        <v>256</v>
      </c>
      <c r="G9893" s="7"/>
      <c r="H9893"/>
      <c r="I9893" s="45"/>
    </row>
    <row r="9894" spans="2:9" x14ac:dyDescent="0.5">
      <c r="B9894" s="1">
        <v>44329</v>
      </c>
      <c r="C9894" s="42" t="s">
        <v>570</v>
      </c>
      <c r="D9894" s="42" t="s">
        <v>15</v>
      </c>
      <c r="E9894">
        <v>178</v>
      </c>
      <c r="G9894" s="7"/>
      <c r="H9894"/>
      <c r="I9894" s="45"/>
    </row>
    <row r="9895" spans="2:9" x14ac:dyDescent="0.5">
      <c r="B9895" s="1">
        <v>44329</v>
      </c>
      <c r="C9895" s="42" t="s">
        <v>576</v>
      </c>
      <c r="D9895" s="42" t="s">
        <v>15</v>
      </c>
      <c r="E9895">
        <v>125</v>
      </c>
      <c r="G9895" s="7"/>
      <c r="H9895"/>
      <c r="I9895" s="45"/>
    </row>
    <row r="9896" spans="2:9" x14ac:dyDescent="0.5">
      <c r="B9896" s="1">
        <v>44329</v>
      </c>
      <c r="C9896" s="42" t="s">
        <v>27</v>
      </c>
      <c r="D9896" s="42" t="s">
        <v>15</v>
      </c>
      <c r="E9896">
        <v>110</v>
      </c>
      <c r="F9896">
        <v>12</v>
      </c>
      <c r="G9896" s="7"/>
      <c r="H9896"/>
      <c r="I9896" s="45"/>
    </row>
    <row r="9897" spans="2:9" x14ac:dyDescent="0.5">
      <c r="B9897" s="1">
        <v>44329</v>
      </c>
      <c r="C9897" s="42" t="s">
        <v>27</v>
      </c>
      <c r="D9897" s="42" t="s">
        <v>15</v>
      </c>
      <c r="E9897">
        <v>167</v>
      </c>
      <c r="F9897">
        <v>45.5</v>
      </c>
      <c r="G9897" s="7"/>
      <c r="H9897"/>
      <c r="I9897" s="45"/>
    </row>
    <row r="9898" spans="2:9" x14ac:dyDescent="0.5">
      <c r="B9898" s="1">
        <v>44329</v>
      </c>
      <c r="C9898" s="42" t="s">
        <v>27</v>
      </c>
      <c r="D9898" s="42" t="s">
        <v>15</v>
      </c>
      <c r="E9898">
        <v>177</v>
      </c>
      <c r="F9898">
        <v>54</v>
      </c>
      <c r="G9898" s="7"/>
      <c r="H9898"/>
      <c r="I9898" s="45"/>
    </row>
    <row r="9899" spans="2:9" x14ac:dyDescent="0.5">
      <c r="B9899" s="1">
        <v>44329</v>
      </c>
      <c r="C9899" s="42" t="s">
        <v>27</v>
      </c>
      <c r="D9899" s="42" t="s">
        <v>15</v>
      </c>
      <c r="E9899">
        <v>171</v>
      </c>
      <c r="F9899">
        <v>48.4</v>
      </c>
      <c r="G9899" s="7"/>
      <c r="H9899"/>
      <c r="I9899" s="45"/>
    </row>
    <row r="9900" spans="2:9" x14ac:dyDescent="0.5">
      <c r="B9900" s="1">
        <v>44329</v>
      </c>
      <c r="C9900" s="42" t="s">
        <v>27</v>
      </c>
      <c r="D9900" s="42" t="s">
        <v>15</v>
      </c>
      <c r="E9900">
        <v>179</v>
      </c>
      <c r="F9900">
        <v>53.2</v>
      </c>
      <c r="G9900" s="7"/>
      <c r="H9900"/>
      <c r="I9900" s="45"/>
    </row>
    <row r="9901" spans="2:9" x14ac:dyDescent="0.5">
      <c r="B9901" s="1">
        <v>44329</v>
      </c>
      <c r="C9901" s="42" t="s">
        <v>27</v>
      </c>
      <c r="D9901" s="42" t="s">
        <v>15</v>
      </c>
      <c r="E9901">
        <v>184</v>
      </c>
      <c r="F9901">
        <v>61</v>
      </c>
      <c r="G9901" s="7"/>
      <c r="H9901"/>
      <c r="I9901" s="45"/>
    </row>
    <row r="9902" spans="2:9" x14ac:dyDescent="0.5">
      <c r="B9902" s="1">
        <v>44329</v>
      </c>
      <c r="C9902" s="42" t="s">
        <v>27</v>
      </c>
      <c r="D9902" s="42" t="s">
        <v>15</v>
      </c>
      <c r="E9902">
        <v>182</v>
      </c>
      <c r="F9902">
        <v>47.1</v>
      </c>
      <c r="G9902" s="7"/>
      <c r="H9902"/>
      <c r="I9902" s="45"/>
    </row>
    <row r="9903" spans="2:9" x14ac:dyDescent="0.5">
      <c r="B9903" s="1">
        <v>44329</v>
      </c>
      <c r="C9903" s="42" t="s">
        <v>27</v>
      </c>
      <c r="D9903" s="42" t="s">
        <v>15</v>
      </c>
      <c r="E9903">
        <v>168</v>
      </c>
      <c r="F9903">
        <v>45.4</v>
      </c>
      <c r="G9903" s="7"/>
      <c r="H9903"/>
      <c r="I9903" s="45"/>
    </row>
    <row r="9904" spans="2:9" x14ac:dyDescent="0.5">
      <c r="B9904" s="1">
        <v>44329</v>
      </c>
      <c r="C9904" s="42" t="s">
        <v>27</v>
      </c>
      <c r="D9904" s="42" t="s">
        <v>15</v>
      </c>
      <c r="E9904">
        <v>172</v>
      </c>
      <c r="F9904">
        <v>49</v>
      </c>
      <c r="G9904" s="7"/>
      <c r="H9904"/>
      <c r="I9904" s="45"/>
    </row>
    <row r="9905" spans="2:9" x14ac:dyDescent="0.5">
      <c r="B9905" s="1">
        <v>44329</v>
      </c>
      <c r="C9905" s="42" t="s">
        <v>27</v>
      </c>
      <c r="D9905" s="42" t="s">
        <v>15</v>
      </c>
      <c r="E9905">
        <v>168</v>
      </c>
      <c r="F9905">
        <v>40.5</v>
      </c>
      <c r="G9905" s="7"/>
      <c r="H9905"/>
      <c r="I9905" s="45"/>
    </row>
    <row r="9906" spans="2:9" x14ac:dyDescent="0.5">
      <c r="B9906" s="1">
        <v>44329</v>
      </c>
      <c r="C9906" s="42" t="s">
        <v>27</v>
      </c>
      <c r="D9906" s="42" t="s">
        <v>15</v>
      </c>
      <c r="E9906">
        <v>169</v>
      </c>
      <c r="F9906">
        <v>47.8</v>
      </c>
      <c r="G9906" s="7"/>
      <c r="H9906"/>
      <c r="I9906" s="45"/>
    </row>
    <row r="9907" spans="2:9" x14ac:dyDescent="0.5">
      <c r="B9907" s="1">
        <v>44329</v>
      </c>
      <c r="C9907" s="42" t="s">
        <v>27</v>
      </c>
      <c r="D9907" s="42" t="s">
        <v>15</v>
      </c>
      <c r="E9907">
        <v>171</v>
      </c>
      <c r="F9907">
        <v>45</v>
      </c>
      <c r="G9907" s="7"/>
      <c r="H9907"/>
      <c r="I9907" s="45"/>
    </row>
    <row r="9908" spans="2:9" x14ac:dyDescent="0.5">
      <c r="B9908" s="1">
        <v>44329</v>
      </c>
      <c r="C9908" s="42" t="s">
        <v>27</v>
      </c>
      <c r="D9908" s="42" t="s">
        <v>15</v>
      </c>
      <c r="E9908">
        <v>151</v>
      </c>
      <c r="F9908">
        <v>28.7</v>
      </c>
      <c r="G9908" s="7"/>
      <c r="H9908"/>
      <c r="I9908" s="45"/>
    </row>
    <row r="9909" spans="2:9" x14ac:dyDescent="0.5">
      <c r="B9909" s="1">
        <v>44329</v>
      </c>
      <c r="C9909" s="42" t="s">
        <v>27</v>
      </c>
      <c r="D9909" s="42" t="s">
        <v>15</v>
      </c>
      <c r="E9909">
        <v>131</v>
      </c>
      <c r="F9909">
        <v>21.5</v>
      </c>
      <c r="G9909" s="7"/>
      <c r="H9909"/>
      <c r="I9909" s="45"/>
    </row>
    <row r="9910" spans="2:9" x14ac:dyDescent="0.5">
      <c r="B9910" s="1">
        <v>44329</v>
      </c>
      <c r="C9910" s="42" t="s">
        <v>27</v>
      </c>
      <c r="D9910" s="42" t="s">
        <v>15</v>
      </c>
      <c r="E9910">
        <v>131</v>
      </c>
      <c r="F9910">
        <v>23.5</v>
      </c>
      <c r="G9910" s="7"/>
      <c r="H9910"/>
      <c r="I9910" s="45"/>
    </row>
    <row r="9911" spans="2:9" x14ac:dyDescent="0.5">
      <c r="B9911" s="1">
        <v>44329</v>
      </c>
      <c r="C9911" s="42" t="s">
        <v>575</v>
      </c>
      <c r="D9911" s="42" t="s">
        <v>11</v>
      </c>
      <c r="E9911">
        <v>255</v>
      </c>
      <c r="G9911" s="7"/>
      <c r="H9911"/>
      <c r="I9911" s="45"/>
    </row>
    <row r="9912" spans="2:9" x14ac:dyDescent="0.5">
      <c r="B9912" s="1">
        <v>44329</v>
      </c>
      <c r="C9912" s="42" t="s">
        <v>1</v>
      </c>
      <c r="D9912" s="42" t="s">
        <v>15</v>
      </c>
      <c r="E9912">
        <v>140</v>
      </c>
      <c r="G9912" s="7"/>
      <c r="H9912"/>
      <c r="I9912" s="45"/>
    </row>
    <row r="9913" spans="2:9" x14ac:dyDescent="0.5">
      <c r="B9913" s="1">
        <v>44329</v>
      </c>
      <c r="C9913" s="42" t="s">
        <v>27</v>
      </c>
      <c r="D9913" s="42" t="s">
        <v>15</v>
      </c>
      <c r="E9913">
        <v>175</v>
      </c>
      <c r="F9913">
        <v>44.2</v>
      </c>
      <c r="G9913" s="7"/>
      <c r="H9913"/>
      <c r="I9913" s="45"/>
    </row>
    <row r="9914" spans="2:9" x14ac:dyDescent="0.5">
      <c r="B9914" s="1">
        <v>44329</v>
      </c>
      <c r="C9914" s="42" t="s">
        <v>27</v>
      </c>
      <c r="D9914" s="42" t="s">
        <v>15</v>
      </c>
      <c r="E9914">
        <v>154</v>
      </c>
      <c r="F9914">
        <v>35.5</v>
      </c>
      <c r="G9914" s="7"/>
      <c r="H9914"/>
      <c r="I9914" s="45"/>
    </row>
    <row r="9915" spans="2:9" x14ac:dyDescent="0.5">
      <c r="B9915" s="1">
        <v>44329</v>
      </c>
      <c r="C9915" s="42" t="s">
        <v>27</v>
      </c>
      <c r="D9915" s="42" t="s">
        <v>15</v>
      </c>
      <c r="E9915">
        <v>123</v>
      </c>
      <c r="F9915">
        <v>94.4</v>
      </c>
      <c r="G9915" s="7"/>
      <c r="H9915"/>
      <c r="I9915" s="45"/>
    </row>
    <row r="9916" spans="2:9" x14ac:dyDescent="0.5">
      <c r="B9916" s="1">
        <v>44329</v>
      </c>
      <c r="C9916" s="42" t="s">
        <v>27</v>
      </c>
      <c r="D9916" s="42" t="s">
        <v>15</v>
      </c>
      <c r="E9916">
        <v>200</v>
      </c>
      <c r="F9916">
        <v>73.8</v>
      </c>
      <c r="G9916" s="7"/>
      <c r="H9916"/>
      <c r="I9916" s="45"/>
    </row>
    <row r="9917" spans="2:9" x14ac:dyDescent="0.5">
      <c r="B9917" s="1">
        <v>44329</v>
      </c>
      <c r="C9917" s="42" t="s">
        <v>27</v>
      </c>
      <c r="D9917" s="42" t="s">
        <v>15</v>
      </c>
      <c r="E9917">
        <v>200</v>
      </c>
      <c r="F9917">
        <v>74.900000000000006</v>
      </c>
      <c r="G9917" s="7"/>
      <c r="H9917"/>
      <c r="I9917" s="45"/>
    </row>
    <row r="9918" spans="2:9" x14ac:dyDescent="0.5">
      <c r="B9918" s="1">
        <v>44329</v>
      </c>
      <c r="C9918" s="42" t="s">
        <v>27</v>
      </c>
      <c r="D9918" s="42" t="s">
        <v>15</v>
      </c>
      <c r="E9918">
        <v>210</v>
      </c>
      <c r="F9918">
        <v>96.3</v>
      </c>
      <c r="G9918" s="7"/>
      <c r="H9918"/>
      <c r="I9918" s="45"/>
    </row>
    <row r="9919" spans="2:9" x14ac:dyDescent="0.5">
      <c r="B9919" s="1">
        <v>44329</v>
      </c>
      <c r="C9919" s="42" t="s">
        <v>27</v>
      </c>
      <c r="D9919" s="42" t="s">
        <v>15</v>
      </c>
      <c r="E9919">
        <v>186</v>
      </c>
      <c r="F9919">
        <v>56.3</v>
      </c>
      <c r="G9919" s="7"/>
      <c r="H9919"/>
      <c r="I9919" s="45"/>
    </row>
    <row r="9920" spans="2:9" x14ac:dyDescent="0.5">
      <c r="B9920" s="1">
        <v>44329</v>
      </c>
      <c r="C9920" s="42" t="s">
        <v>27</v>
      </c>
      <c r="D9920" s="42" t="s">
        <v>15</v>
      </c>
      <c r="E9920">
        <v>218</v>
      </c>
      <c r="F9920">
        <v>81.3</v>
      </c>
      <c r="G9920" s="7"/>
      <c r="H9920"/>
      <c r="I9920" s="45"/>
    </row>
    <row r="9921" spans="2:9" x14ac:dyDescent="0.5">
      <c r="B9921" s="1">
        <v>44329</v>
      </c>
      <c r="C9921" s="42" t="s">
        <v>27</v>
      </c>
      <c r="D9921" s="42" t="s">
        <v>15</v>
      </c>
      <c r="E9921">
        <v>233</v>
      </c>
      <c r="F9921">
        <v>117.3</v>
      </c>
      <c r="G9921" s="7"/>
      <c r="H9921"/>
      <c r="I9921" s="45"/>
    </row>
    <row r="9922" spans="2:9" x14ac:dyDescent="0.5">
      <c r="B9922" s="1">
        <v>44329</v>
      </c>
      <c r="C9922" s="42" t="s">
        <v>27</v>
      </c>
      <c r="D9922" s="42" t="s">
        <v>15</v>
      </c>
      <c r="E9922">
        <v>171</v>
      </c>
      <c r="F9922">
        <v>14.9</v>
      </c>
      <c r="G9922" s="7"/>
      <c r="H9922"/>
      <c r="I9922" s="45"/>
    </row>
    <row r="9923" spans="2:9" x14ac:dyDescent="0.5">
      <c r="B9923" s="1">
        <v>44329</v>
      </c>
      <c r="C9923" s="42" t="s">
        <v>27</v>
      </c>
      <c r="D9923" s="42" t="s">
        <v>15</v>
      </c>
      <c r="E9923">
        <v>138</v>
      </c>
      <c r="F9923">
        <v>27.6</v>
      </c>
      <c r="G9923" s="7"/>
      <c r="H9923"/>
      <c r="I9923" s="45"/>
    </row>
    <row r="9924" spans="2:9" x14ac:dyDescent="0.5">
      <c r="B9924" s="1">
        <v>44329</v>
      </c>
      <c r="C9924" s="42" t="s">
        <v>27</v>
      </c>
      <c r="D9924" s="42" t="s">
        <v>15</v>
      </c>
      <c r="E9924">
        <v>206</v>
      </c>
      <c r="F9924">
        <v>72.099999999999994</v>
      </c>
      <c r="G9924" s="7"/>
      <c r="H9924"/>
      <c r="I9924" s="45"/>
    </row>
    <row r="9925" spans="2:9" x14ac:dyDescent="0.5">
      <c r="B9925" s="1">
        <v>44329</v>
      </c>
      <c r="C9925" s="42" t="s">
        <v>27</v>
      </c>
      <c r="D9925" s="42" t="s">
        <v>15</v>
      </c>
      <c r="E9925">
        <v>215</v>
      </c>
      <c r="F9925">
        <v>91.6</v>
      </c>
      <c r="G9925" s="7"/>
      <c r="H9925"/>
      <c r="I9925" s="45"/>
    </row>
    <row r="9926" spans="2:9" x14ac:dyDescent="0.5">
      <c r="B9926" s="1">
        <v>44329</v>
      </c>
      <c r="C9926" s="42" t="s">
        <v>570</v>
      </c>
      <c r="D9926" s="42" t="s">
        <v>15</v>
      </c>
      <c r="E9926">
        <v>148</v>
      </c>
      <c r="G9926" s="7"/>
      <c r="H9926"/>
      <c r="I9926" s="45"/>
    </row>
    <row r="9927" spans="2:9" x14ac:dyDescent="0.5">
      <c r="B9927" s="1">
        <v>44329</v>
      </c>
      <c r="C9927" s="42" t="s">
        <v>27</v>
      </c>
      <c r="D9927" s="42" t="s">
        <v>15</v>
      </c>
      <c r="E9927">
        <v>216</v>
      </c>
      <c r="F9927">
        <v>94.1</v>
      </c>
      <c r="G9927" s="7"/>
      <c r="H9927"/>
      <c r="I9927" s="45"/>
    </row>
    <row r="9928" spans="2:9" x14ac:dyDescent="0.5">
      <c r="B9928" s="1">
        <v>44329</v>
      </c>
      <c r="C9928" s="42" t="s">
        <v>27</v>
      </c>
      <c r="D9928" s="42" t="s">
        <v>15</v>
      </c>
      <c r="E9928">
        <v>187</v>
      </c>
      <c r="F9928">
        <v>57.8</v>
      </c>
      <c r="G9928" s="7"/>
      <c r="H9928"/>
      <c r="I9928" s="45"/>
    </row>
    <row r="9929" spans="2:9" x14ac:dyDescent="0.5">
      <c r="B9929" s="1">
        <v>44329</v>
      </c>
      <c r="C9929" s="42" t="s">
        <v>27</v>
      </c>
      <c r="D9929" s="42" t="s">
        <v>15</v>
      </c>
      <c r="E9929">
        <v>215</v>
      </c>
      <c r="F9929">
        <v>83.8</v>
      </c>
      <c r="G9929" s="7"/>
      <c r="H9929"/>
      <c r="I9929" s="45"/>
    </row>
    <row r="9930" spans="2:9" x14ac:dyDescent="0.5">
      <c r="B9930" s="1">
        <v>44329</v>
      </c>
      <c r="C9930" s="42" t="s">
        <v>27</v>
      </c>
      <c r="D9930" s="42" t="s">
        <v>15</v>
      </c>
      <c r="E9930">
        <v>227</v>
      </c>
      <c r="F9930">
        <v>105</v>
      </c>
      <c r="G9930" s="7"/>
      <c r="H9930"/>
      <c r="I9930" s="45"/>
    </row>
    <row r="9931" spans="2:9" x14ac:dyDescent="0.5">
      <c r="B9931" s="1">
        <v>44329</v>
      </c>
      <c r="C9931" s="42" t="s">
        <v>27</v>
      </c>
      <c r="D9931" s="42" t="s">
        <v>15</v>
      </c>
      <c r="E9931">
        <v>209</v>
      </c>
      <c r="F9931">
        <v>83.1</v>
      </c>
      <c r="G9931" s="7"/>
      <c r="H9931"/>
      <c r="I9931" s="45"/>
    </row>
    <row r="9932" spans="2:9" x14ac:dyDescent="0.5">
      <c r="B9932" s="1">
        <v>44329</v>
      </c>
      <c r="C9932" s="42" t="s">
        <v>27</v>
      </c>
      <c r="D9932" s="42" t="s">
        <v>15</v>
      </c>
      <c r="E9932">
        <v>194</v>
      </c>
      <c r="F9932">
        <v>59.9</v>
      </c>
      <c r="G9932" s="7"/>
      <c r="H9932"/>
      <c r="I9932" s="45"/>
    </row>
    <row r="9933" spans="2:9" x14ac:dyDescent="0.5">
      <c r="B9933" s="1">
        <v>44329</v>
      </c>
      <c r="C9933" s="42" t="s">
        <v>27</v>
      </c>
      <c r="D9933" s="42" t="s">
        <v>15</v>
      </c>
      <c r="E9933">
        <v>159</v>
      </c>
      <c r="F9933">
        <v>39.5</v>
      </c>
      <c r="G9933" s="7"/>
      <c r="H9933"/>
      <c r="I9933" s="45"/>
    </row>
    <row r="9934" spans="2:9" x14ac:dyDescent="0.5">
      <c r="B9934" s="1">
        <v>44329</v>
      </c>
      <c r="C9934" s="42" t="s">
        <v>27</v>
      </c>
      <c r="D9934" s="42" t="s">
        <v>15</v>
      </c>
      <c r="E9934">
        <v>197</v>
      </c>
      <c r="F9934">
        <v>71</v>
      </c>
      <c r="G9934" s="7"/>
      <c r="H9934"/>
      <c r="I9934" s="45"/>
    </row>
    <row r="9935" spans="2:9" x14ac:dyDescent="0.5">
      <c r="B9935" s="1">
        <v>44329</v>
      </c>
      <c r="C9935" s="42" t="s">
        <v>27</v>
      </c>
      <c r="D9935" s="42" t="s">
        <v>15</v>
      </c>
      <c r="E9935">
        <v>261</v>
      </c>
      <c r="F9935">
        <v>176.5</v>
      </c>
      <c r="G9935" s="7"/>
      <c r="H9935"/>
      <c r="I9935" s="45"/>
    </row>
    <row r="9936" spans="2:9" x14ac:dyDescent="0.5">
      <c r="B9936" s="1">
        <v>44329</v>
      </c>
      <c r="C9936" s="42" t="s">
        <v>27</v>
      </c>
      <c r="D9936" s="42" t="s">
        <v>15</v>
      </c>
      <c r="E9936">
        <v>184</v>
      </c>
      <c r="F9936">
        <v>52.8</v>
      </c>
      <c r="G9936" s="7"/>
      <c r="H9936"/>
      <c r="I9936" s="45"/>
    </row>
    <row r="9937" spans="2:9" x14ac:dyDescent="0.5">
      <c r="B9937" s="1">
        <v>44329</v>
      </c>
      <c r="C9937" s="42" t="s">
        <v>27</v>
      </c>
      <c r="D9937" s="42" t="s">
        <v>15</v>
      </c>
      <c r="E9937">
        <v>154</v>
      </c>
      <c r="F9937">
        <v>32</v>
      </c>
      <c r="G9937" s="7"/>
      <c r="H9937"/>
      <c r="I9937" s="45"/>
    </row>
    <row r="9938" spans="2:9" x14ac:dyDescent="0.5">
      <c r="B9938" s="1">
        <v>44329</v>
      </c>
      <c r="C9938" s="42" t="s">
        <v>27</v>
      </c>
      <c r="D9938" s="42" t="s">
        <v>15</v>
      </c>
      <c r="E9938">
        <v>179</v>
      </c>
      <c r="F9938">
        <v>50.7</v>
      </c>
      <c r="G9938" s="7"/>
      <c r="H9938"/>
      <c r="I9938" s="45"/>
    </row>
    <row r="9939" spans="2:9" x14ac:dyDescent="0.5">
      <c r="B9939" s="1">
        <v>44329</v>
      </c>
      <c r="C9939" s="42" t="s">
        <v>27</v>
      </c>
      <c r="D9939" s="42" t="s">
        <v>15</v>
      </c>
      <c r="E9939">
        <v>256</v>
      </c>
      <c r="F9939">
        <v>162.5</v>
      </c>
      <c r="G9939" s="7"/>
      <c r="H9939"/>
      <c r="I9939" s="45"/>
    </row>
    <row r="9940" spans="2:9" x14ac:dyDescent="0.5">
      <c r="B9940" s="1">
        <v>44329</v>
      </c>
      <c r="C9940" s="42" t="s">
        <v>27</v>
      </c>
      <c r="D9940" s="42" t="s">
        <v>15</v>
      </c>
      <c r="E9940">
        <v>228</v>
      </c>
      <c r="F9940">
        <v>103.9</v>
      </c>
      <c r="G9940" s="7"/>
      <c r="H9940"/>
      <c r="I9940" s="45"/>
    </row>
    <row r="9941" spans="2:9" x14ac:dyDescent="0.5">
      <c r="B9941" s="1">
        <v>44329</v>
      </c>
      <c r="C9941" s="42" t="s">
        <v>27</v>
      </c>
      <c r="D9941" s="42" t="s">
        <v>15</v>
      </c>
      <c r="E9941">
        <v>195</v>
      </c>
      <c r="F9941">
        <v>80.2</v>
      </c>
      <c r="G9941" s="7"/>
      <c r="H9941"/>
      <c r="I9941" s="45"/>
    </row>
    <row r="9942" spans="2:9" x14ac:dyDescent="0.5">
      <c r="B9942" s="1">
        <v>44329</v>
      </c>
      <c r="C9942" s="42" t="s">
        <v>27</v>
      </c>
      <c r="D9942" s="42" t="s">
        <v>15</v>
      </c>
      <c r="E9942">
        <v>185</v>
      </c>
      <c r="F9942">
        <v>57.6</v>
      </c>
      <c r="G9942" s="7"/>
      <c r="H9942"/>
      <c r="I9942" s="45"/>
    </row>
    <row r="9943" spans="2:9" x14ac:dyDescent="0.5">
      <c r="B9943" s="1">
        <v>44329</v>
      </c>
      <c r="C9943" s="42" t="s">
        <v>27</v>
      </c>
      <c r="D9943" s="42" t="s">
        <v>15</v>
      </c>
      <c r="E9943">
        <v>212</v>
      </c>
      <c r="F9943">
        <v>87.7</v>
      </c>
      <c r="G9943" s="7"/>
      <c r="H9943"/>
      <c r="I9943" s="45"/>
    </row>
    <row r="9944" spans="2:9" x14ac:dyDescent="0.5">
      <c r="B9944" s="1">
        <v>44329</v>
      </c>
      <c r="C9944" s="42" t="s">
        <v>27</v>
      </c>
      <c r="D9944" s="42" t="s">
        <v>15</v>
      </c>
      <c r="E9944">
        <v>198</v>
      </c>
      <c r="F9944">
        <v>71.8</v>
      </c>
      <c r="G9944" s="7"/>
      <c r="H9944"/>
      <c r="I9944" s="45"/>
    </row>
    <row r="9945" spans="2:9" x14ac:dyDescent="0.5">
      <c r="B9945" s="1">
        <v>44329</v>
      </c>
      <c r="C9945" s="42" t="s">
        <v>27</v>
      </c>
      <c r="D9945" s="42" t="s">
        <v>15</v>
      </c>
      <c r="E9945">
        <v>175</v>
      </c>
      <c r="F9945">
        <v>43.9</v>
      </c>
      <c r="G9945" s="7"/>
      <c r="H9945"/>
      <c r="I9945" s="45"/>
    </row>
    <row r="9946" spans="2:9" x14ac:dyDescent="0.5">
      <c r="B9946" s="1">
        <v>44329</v>
      </c>
      <c r="C9946" s="42" t="s">
        <v>27</v>
      </c>
      <c r="D9946" s="42" t="s">
        <v>15</v>
      </c>
      <c r="E9946">
        <v>217</v>
      </c>
      <c r="F9946">
        <v>88.2</v>
      </c>
      <c r="G9946" s="7"/>
      <c r="H9946"/>
      <c r="I9946" s="45"/>
    </row>
    <row r="9947" spans="2:9" x14ac:dyDescent="0.5">
      <c r="B9947" s="1">
        <v>44329</v>
      </c>
      <c r="C9947" s="42" t="s">
        <v>27</v>
      </c>
      <c r="D9947" s="42" t="s">
        <v>15</v>
      </c>
      <c r="E9947">
        <v>169</v>
      </c>
      <c r="F9947">
        <v>47.3</v>
      </c>
      <c r="G9947" s="7"/>
      <c r="H9947"/>
      <c r="I9947" s="45"/>
    </row>
    <row r="9948" spans="2:9" x14ac:dyDescent="0.5">
      <c r="B9948" s="1">
        <v>44329</v>
      </c>
      <c r="C9948" s="42" t="s">
        <v>27</v>
      </c>
      <c r="D9948" s="42" t="s">
        <v>15</v>
      </c>
      <c r="E9948">
        <v>210</v>
      </c>
      <c r="F9948">
        <v>74.8</v>
      </c>
      <c r="G9948" s="7"/>
      <c r="H9948"/>
      <c r="I9948" s="45"/>
    </row>
    <row r="9949" spans="2:9" x14ac:dyDescent="0.5">
      <c r="B9949" s="1">
        <v>44329</v>
      </c>
      <c r="C9949" s="42" t="s">
        <v>27</v>
      </c>
      <c r="D9949" s="42" t="s">
        <v>15</v>
      </c>
      <c r="E9949">
        <v>236</v>
      </c>
      <c r="F9949">
        <v>112.4</v>
      </c>
      <c r="G9949" s="7"/>
      <c r="H9949"/>
      <c r="I9949" s="45"/>
    </row>
    <row r="9950" spans="2:9" x14ac:dyDescent="0.5">
      <c r="B9950" s="1">
        <v>44329</v>
      </c>
      <c r="C9950" s="42" t="s">
        <v>27</v>
      </c>
      <c r="D9950" s="42" t="s">
        <v>15</v>
      </c>
      <c r="E9950">
        <v>254</v>
      </c>
      <c r="F9950">
        <v>156.5</v>
      </c>
      <c r="G9950" s="7"/>
      <c r="H9950"/>
      <c r="I9950" s="45"/>
    </row>
    <row r="9951" spans="2:9" x14ac:dyDescent="0.5">
      <c r="B9951" s="1">
        <v>44329</v>
      </c>
      <c r="C9951" s="42" t="s">
        <v>27</v>
      </c>
      <c r="D9951" s="42" t="s">
        <v>15</v>
      </c>
      <c r="E9951">
        <v>210</v>
      </c>
      <c r="F9951">
        <v>93.5</v>
      </c>
      <c r="G9951" s="7"/>
      <c r="H9951"/>
      <c r="I9951" s="45"/>
    </row>
    <row r="9952" spans="2:9" x14ac:dyDescent="0.5">
      <c r="B9952" s="1">
        <v>44329</v>
      </c>
      <c r="C9952" s="42" t="s">
        <v>27</v>
      </c>
      <c r="D9952" s="42" t="s">
        <v>15</v>
      </c>
      <c r="E9952">
        <v>183</v>
      </c>
      <c r="F9952">
        <v>55.3</v>
      </c>
      <c r="G9952" s="7"/>
      <c r="H9952"/>
      <c r="I9952" s="45"/>
    </row>
    <row r="9953" spans="2:9" x14ac:dyDescent="0.5">
      <c r="B9953" s="1">
        <v>44329</v>
      </c>
      <c r="C9953" s="42" t="s">
        <v>27</v>
      </c>
      <c r="D9953" s="42" t="s">
        <v>15</v>
      </c>
      <c r="E9953">
        <v>161</v>
      </c>
      <c r="F9953">
        <v>41.5</v>
      </c>
      <c r="G9953" s="7"/>
      <c r="H9953"/>
      <c r="I9953" s="45"/>
    </row>
    <row r="9954" spans="2:9" x14ac:dyDescent="0.5">
      <c r="B9954" s="1">
        <v>44329</v>
      </c>
      <c r="C9954" s="42" t="s">
        <v>27</v>
      </c>
      <c r="D9954" s="42" t="s">
        <v>15</v>
      </c>
      <c r="E9954">
        <v>248</v>
      </c>
      <c r="F9954">
        <v>135.30000000000001</v>
      </c>
      <c r="G9954" s="7"/>
      <c r="H9954"/>
      <c r="I9954" s="45"/>
    </row>
    <row r="9955" spans="2:9" x14ac:dyDescent="0.5">
      <c r="B9955" s="1">
        <v>44329</v>
      </c>
      <c r="C9955" s="42" t="s">
        <v>27</v>
      </c>
      <c r="D9955" s="42" t="s">
        <v>15</v>
      </c>
      <c r="E9955">
        <v>164</v>
      </c>
      <c r="F9955">
        <v>38.5</v>
      </c>
      <c r="G9955" s="7"/>
      <c r="H9955"/>
      <c r="I9955" s="45"/>
    </row>
    <row r="9956" spans="2:9" x14ac:dyDescent="0.5">
      <c r="B9956" s="1">
        <v>44329</v>
      </c>
      <c r="C9956" s="42" t="s">
        <v>27</v>
      </c>
      <c r="D9956" s="42" t="s">
        <v>15</v>
      </c>
      <c r="E9956">
        <v>215</v>
      </c>
      <c r="F9956">
        <v>85.4</v>
      </c>
      <c r="G9956" s="7"/>
      <c r="H9956"/>
      <c r="I9956" s="45"/>
    </row>
    <row r="9957" spans="2:9" x14ac:dyDescent="0.5">
      <c r="B9957" s="1">
        <v>44329</v>
      </c>
      <c r="C9957" s="42" t="s">
        <v>575</v>
      </c>
      <c r="D9957" s="42" t="s">
        <v>11</v>
      </c>
      <c r="E9957">
        <v>219</v>
      </c>
      <c r="G9957" s="7"/>
      <c r="H9957"/>
      <c r="I9957" s="45"/>
    </row>
    <row r="9958" spans="2:9" x14ac:dyDescent="0.5">
      <c r="B9958" s="1">
        <v>44329</v>
      </c>
      <c r="C9958" s="42" t="s">
        <v>575</v>
      </c>
      <c r="D9958" s="42" t="s">
        <v>11</v>
      </c>
      <c r="E9958">
        <v>267</v>
      </c>
      <c r="G9958" s="7"/>
      <c r="H9958"/>
      <c r="I9958" s="45"/>
    </row>
    <row r="9959" spans="2:9" x14ac:dyDescent="0.5">
      <c r="B9959" s="1">
        <v>44329</v>
      </c>
      <c r="C9959" s="42" t="s">
        <v>575</v>
      </c>
      <c r="D9959" s="42" t="s">
        <v>11</v>
      </c>
      <c r="E9959">
        <v>285</v>
      </c>
      <c r="G9959" s="7"/>
      <c r="H9959"/>
      <c r="I9959" s="45"/>
    </row>
    <row r="9960" spans="2:9" x14ac:dyDescent="0.5">
      <c r="B9960" s="1">
        <v>44329</v>
      </c>
      <c r="C9960" s="42" t="s">
        <v>27</v>
      </c>
      <c r="D9960" s="42" t="s">
        <v>15</v>
      </c>
      <c r="E9960">
        <v>165</v>
      </c>
      <c r="F9960">
        <v>40.4</v>
      </c>
      <c r="G9960" s="7"/>
      <c r="H9960"/>
      <c r="I9960" s="45"/>
    </row>
    <row r="9961" spans="2:9" x14ac:dyDescent="0.5">
      <c r="B9961" s="1">
        <v>44329</v>
      </c>
      <c r="C9961" s="42" t="s">
        <v>27</v>
      </c>
      <c r="D9961" s="42" t="s">
        <v>15</v>
      </c>
      <c r="E9961">
        <v>210</v>
      </c>
      <c r="F9961">
        <v>93.1</v>
      </c>
      <c r="G9961" s="7"/>
      <c r="H9961"/>
      <c r="I9961" s="45"/>
    </row>
    <row r="9962" spans="2:9" x14ac:dyDescent="0.5">
      <c r="B9962" s="1">
        <v>44329</v>
      </c>
      <c r="C9962" s="42" t="s">
        <v>27</v>
      </c>
      <c r="D9962" s="42" t="s">
        <v>15</v>
      </c>
      <c r="E9962">
        <v>208</v>
      </c>
      <c r="F9962">
        <v>90.9</v>
      </c>
      <c r="G9962" s="7"/>
      <c r="H9962"/>
      <c r="I9962" s="45"/>
    </row>
    <row r="9963" spans="2:9" x14ac:dyDescent="0.5">
      <c r="B9963" s="1">
        <v>44329</v>
      </c>
      <c r="C9963" s="42" t="s">
        <v>27</v>
      </c>
      <c r="D9963" s="42" t="s">
        <v>15</v>
      </c>
      <c r="E9963">
        <v>218</v>
      </c>
      <c r="F9963">
        <v>92.8</v>
      </c>
      <c r="G9963" s="7"/>
      <c r="H9963"/>
      <c r="I9963" s="45"/>
    </row>
    <row r="9964" spans="2:9" x14ac:dyDescent="0.5">
      <c r="B9964" s="1">
        <v>44329</v>
      </c>
      <c r="C9964" s="42" t="s">
        <v>289</v>
      </c>
      <c r="D9964" s="42"/>
      <c r="E9964">
        <v>150</v>
      </c>
      <c r="G9964" s="7"/>
      <c r="H9964"/>
      <c r="I9964" s="45"/>
    </row>
    <row r="9965" spans="2:9" x14ac:dyDescent="0.5">
      <c r="B9965" s="1">
        <v>44329</v>
      </c>
      <c r="C9965" s="42" t="s">
        <v>27</v>
      </c>
      <c r="D9965" s="42" t="s">
        <v>15</v>
      </c>
      <c r="E9965">
        <v>224</v>
      </c>
      <c r="F9965">
        <v>96.3</v>
      </c>
      <c r="G9965" s="7"/>
      <c r="H9965"/>
      <c r="I9965" s="45"/>
    </row>
    <row r="9966" spans="2:9" x14ac:dyDescent="0.5">
      <c r="B9966" s="1">
        <v>44329</v>
      </c>
      <c r="C9966" s="42" t="s">
        <v>27</v>
      </c>
      <c r="D9966" s="42" t="s">
        <v>15</v>
      </c>
      <c r="E9966">
        <v>198</v>
      </c>
      <c r="F9966">
        <v>64.8</v>
      </c>
      <c r="G9966" s="7"/>
      <c r="H9966"/>
      <c r="I9966" s="45"/>
    </row>
    <row r="9967" spans="2:9" x14ac:dyDescent="0.5">
      <c r="B9967" s="1">
        <v>44329</v>
      </c>
      <c r="C9967" s="42" t="s">
        <v>27</v>
      </c>
      <c r="D9967" s="42" t="s">
        <v>15</v>
      </c>
      <c r="E9967">
        <v>149</v>
      </c>
      <c r="F9967">
        <v>31</v>
      </c>
      <c r="G9967" s="7"/>
      <c r="H9967"/>
      <c r="I9967" s="45"/>
    </row>
    <row r="9968" spans="2:9" x14ac:dyDescent="0.5">
      <c r="B9968" s="1">
        <v>44329</v>
      </c>
      <c r="C9968" s="42" t="s">
        <v>27</v>
      </c>
      <c r="D9968" s="42" t="s">
        <v>15</v>
      </c>
      <c r="E9968">
        <v>205</v>
      </c>
      <c r="F9968">
        <v>69.8</v>
      </c>
      <c r="G9968" s="7"/>
      <c r="H9968"/>
      <c r="I9968" s="45"/>
    </row>
    <row r="9969" spans="2:9" x14ac:dyDescent="0.5">
      <c r="B9969" s="1">
        <v>44329</v>
      </c>
      <c r="C9969" s="42" t="s">
        <v>27</v>
      </c>
      <c r="D9969" s="42" t="s">
        <v>15</v>
      </c>
      <c r="E9969">
        <v>247</v>
      </c>
      <c r="F9969">
        <v>140</v>
      </c>
      <c r="G9969" s="7"/>
      <c r="H9969"/>
      <c r="I9969" s="45"/>
    </row>
    <row r="9970" spans="2:9" x14ac:dyDescent="0.5">
      <c r="B9970" s="1">
        <v>44329</v>
      </c>
      <c r="C9970" s="42" t="s">
        <v>27</v>
      </c>
      <c r="D9970" s="42" t="s">
        <v>15</v>
      </c>
      <c r="E9970">
        <v>146</v>
      </c>
      <c r="F9970">
        <v>26.7</v>
      </c>
      <c r="G9970" s="7"/>
      <c r="H9970"/>
      <c r="I9970" s="45"/>
    </row>
    <row r="9971" spans="2:9" x14ac:dyDescent="0.5">
      <c r="B9971" s="1">
        <v>44329</v>
      </c>
      <c r="C9971" s="42" t="s">
        <v>575</v>
      </c>
      <c r="D9971" s="42" t="s">
        <v>11</v>
      </c>
      <c r="E9971">
        <v>206</v>
      </c>
      <c r="G9971" s="7"/>
      <c r="H9971"/>
      <c r="I9971" s="45"/>
    </row>
    <row r="9972" spans="2:9" x14ac:dyDescent="0.5">
      <c r="B9972" s="1">
        <v>44329</v>
      </c>
      <c r="C9972" s="42" t="s">
        <v>27</v>
      </c>
      <c r="D9972" s="42" t="s">
        <v>15</v>
      </c>
      <c r="E9972">
        <v>157</v>
      </c>
      <c r="F9972">
        <v>35.9</v>
      </c>
      <c r="G9972" s="7"/>
      <c r="H9972"/>
      <c r="I9972" s="45"/>
    </row>
    <row r="9973" spans="2:9" x14ac:dyDescent="0.5">
      <c r="B9973" s="1">
        <v>44329</v>
      </c>
      <c r="C9973" s="42" t="s">
        <v>27</v>
      </c>
      <c r="D9973" s="42" t="s">
        <v>15</v>
      </c>
      <c r="E9973">
        <v>230</v>
      </c>
      <c r="F9973">
        <v>106.2</v>
      </c>
      <c r="G9973" s="7"/>
      <c r="H9973"/>
      <c r="I9973" s="45"/>
    </row>
    <row r="9974" spans="2:9" x14ac:dyDescent="0.5">
      <c r="B9974" s="1">
        <v>44329</v>
      </c>
      <c r="C9974" s="42" t="s">
        <v>27</v>
      </c>
      <c r="D9974" s="42" t="s">
        <v>15</v>
      </c>
      <c r="E9974">
        <v>234</v>
      </c>
      <c r="F9974">
        <v>108.6</v>
      </c>
      <c r="G9974" s="7"/>
      <c r="H9974"/>
      <c r="I9974" s="45"/>
    </row>
    <row r="9975" spans="2:9" x14ac:dyDescent="0.5">
      <c r="B9975" s="1">
        <v>44329</v>
      </c>
      <c r="C9975" s="42" t="s">
        <v>27</v>
      </c>
      <c r="D9975" s="42" t="s">
        <v>15</v>
      </c>
      <c r="E9975">
        <v>185</v>
      </c>
      <c r="F9975">
        <v>56.8</v>
      </c>
      <c r="G9975" s="7"/>
      <c r="H9975"/>
      <c r="I9975" s="45"/>
    </row>
    <row r="9976" spans="2:9" x14ac:dyDescent="0.5">
      <c r="B9976" s="1">
        <v>44329</v>
      </c>
      <c r="C9976" s="42" t="s">
        <v>27</v>
      </c>
      <c r="D9976" s="42" t="s">
        <v>15</v>
      </c>
      <c r="E9976">
        <v>226</v>
      </c>
      <c r="F9976">
        <v>102.5</v>
      </c>
      <c r="G9976" s="7"/>
      <c r="H9976"/>
      <c r="I9976" s="45"/>
    </row>
    <row r="9977" spans="2:9" x14ac:dyDescent="0.5">
      <c r="B9977" s="1">
        <v>44329</v>
      </c>
      <c r="C9977" s="42" t="s">
        <v>570</v>
      </c>
      <c r="D9977" s="42" t="s">
        <v>15</v>
      </c>
      <c r="E9977">
        <v>158</v>
      </c>
      <c r="G9977" s="7"/>
      <c r="H9977"/>
      <c r="I9977" s="45"/>
    </row>
    <row r="9978" spans="2:9" x14ac:dyDescent="0.5">
      <c r="B9978" s="1">
        <v>44329</v>
      </c>
      <c r="C9978" s="42" t="s">
        <v>579</v>
      </c>
      <c r="D9978" s="42" t="s">
        <v>15</v>
      </c>
      <c r="E9978">
        <v>130</v>
      </c>
      <c r="G9978" s="7"/>
      <c r="H9978"/>
      <c r="I9978" s="45"/>
    </row>
    <row r="9979" spans="2:9" x14ac:dyDescent="0.5">
      <c r="B9979" s="1">
        <v>44329</v>
      </c>
      <c r="C9979" s="42" t="s">
        <v>289</v>
      </c>
      <c r="D9979" s="42"/>
      <c r="E9979">
        <v>157</v>
      </c>
      <c r="G9979" s="7"/>
      <c r="H9979"/>
      <c r="I9979" s="45"/>
    </row>
    <row r="9980" spans="2:9" x14ac:dyDescent="0.5">
      <c r="B9980" s="1">
        <v>44329</v>
      </c>
      <c r="C9980" s="42" t="s">
        <v>27</v>
      </c>
      <c r="D9980" s="42" t="s">
        <v>15</v>
      </c>
      <c r="E9980">
        <v>245</v>
      </c>
      <c r="F9980">
        <v>130.5</v>
      </c>
      <c r="G9980" s="7"/>
      <c r="H9980"/>
      <c r="I9980" s="45"/>
    </row>
    <row r="9981" spans="2:9" x14ac:dyDescent="0.5">
      <c r="B9981" s="1">
        <v>44329</v>
      </c>
      <c r="C9981" s="42" t="s">
        <v>27</v>
      </c>
      <c r="D9981" s="42" t="s">
        <v>15</v>
      </c>
      <c r="E9981">
        <v>180</v>
      </c>
      <c r="F9981">
        <v>51.2</v>
      </c>
      <c r="G9981" s="7"/>
      <c r="H9981"/>
      <c r="I9981" s="45"/>
    </row>
    <row r="9982" spans="2:9" x14ac:dyDescent="0.5">
      <c r="B9982" s="1">
        <v>44329</v>
      </c>
      <c r="C9982" s="42" t="s">
        <v>27</v>
      </c>
      <c r="D9982" s="42" t="s">
        <v>15</v>
      </c>
      <c r="E9982">
        <v>152</v>
      </c>
      <c r="F9982">
        <v>35.1</v>
      </c>
      <c r="G9982" s="7"/>
      <c r="H9982"/>
      <c r="I9982" s="45"/>
    </row>
    <row r="9983" spans="2:9" x14ac:dyDescent="0.5">
      <c r="B9983" s="1">
        <v>44329</v>
      </c>
      <c r="C9983" s="42" t="s">
        <v>27</v>
      </c>
      <c r="D9983" s="42" t="s">
        <v>15</v>
      </c>
      <c r="E9983">
        <v>193</v>
      </c>
      <c r="F9983">
        <v>62.1</v>
      </c>
      <c r="G9983" s="7"/>
      <c r="H9983"/>
      <c r="I9983" s="45"/>
    </row>
    <row r="9984" spans="2:9" x14ac:dyDescent="0.5">
      <c r="B9984" s="1">
        <v>44329</v>
      </c>
      <c r="C9984" s="42" t="s">
        <v>27</v>
      </c>
      <c r="D9984" s="42" t="s">
        <v>15</v>
      </c>
      <c r="E9984">
        <v>235</v>
      </c>
      <c r="F9984">
        <v>119.3</v>
      </c>
      <c r="G9984" s="7"/>
      <c r="H9984"/>
      <c r="I9984" s="45"/>
    </row>
    <row r="9985" spans="2:9" x14ac:dyDescent="0.5">
      <c r="B9985" s="1">
        <v>44329</v>
      </c>
      <c r="C9985" s="42" t="s">
        <v>27</v>
      </c>
      <c r="D9985" s="42" t="s">
        <v>15</v>
      </c>
      <c r="E9985">
        <v>189</v>
      </c>
      <c r="F9985">
        <v>59.8</v>
      </c>
      <c r="G9985" s="7"/>
      <c r="H9985"/>
      <c r="I9985" s="45"/>
    </row>
    <row r="9986" spans="2:9" x14ac:dyDescent="0.5">
      <c r="B9986" s="1">
        <v>44329</v>
      </c>
      <c r="C9986" s="42" t="s">
        <v>27</v>
      </c>
      <c r="D9986" s="42" t="s">
        <v>15</v>
      </c>
      <c r="E9986">
        <v>244</v>
      </c>
      <c r="F9986">
        <v>132.9</v>
      </c>
      <c r="G9986" s="7"/>
      <c r="H9986"/>
      <c r="I9986" s="45"/>
    </row>
    <row r="9987" spans="2:9" x14ac:dyDescent="0.5">
      <c r="B9987" s="1">
        <v>44329</v>
      </c>
      <c r="C9987" s="42" t="s">
        <v>27</v>
      </c>
      <c r="D9987" s="42" t="s">
        <v>15</v>
      </c>
      <c r="E9987">
        <v>182</v>
      </c>
      <c r="F9987">
        <v>58.6</v>
      </c>
      <c r="G9987" s="7"/>
      <c r="H9987"/>
      <c r="I9987" s="45"/>
    </row>
    <row r="9988" spans="2:9" x14ac:dyDescent="0.5">
      <c r="B9988" s="1">
        <v>44329</v>
      </c>
      <c r="C9988" s="42" t="s">
        <v>27</v>
      </c>
      <c r="D9988" s="42" t="s">
        <v>15</v>
      </c>
      <c r="E9988">
        <v>165</v>
      </c>
      <c r="F9988">
        <v>38.799999999999997</v>
      </c>
      <c r="G9988" s="7"/>
      <c r="H9988"/>
      <c r="I9988" s="45"/>
    </row>
    <row r="9989" spans="2:9" x14ac:dyDescent="0.5">
      <c r="B9989" s="1">
        <v>44329</v>
      </c>
      <c r="C9989" s="42" t="s">
        <v>27</v>
      </c>
      <c r="D9989" s="42" t="s">
        <v>15</v>
      </c>
      <c r="E9989">
        <v>219</v>
      </c>
      <c r="F9989">
        <v>96</v>
      </c>
      <c r="G9989" s="7"/>
      <c r="H9989"/>
      <c r="I9989" s="45"/>
    </row>
    <row r="9990" spans="2:9" x14ac:dyDescent="0.5">
      <c r="B9990" s="1">
        <v>44329</v>
      </c>
      <c r="C9990" s="42" t="s">
        <v>27</v>
      </c>
      <c r="D9990" s="42" t="s">
        <v>15</v>
      </c>
      <c r="E9990">
        <v>129</v>
      </c>
      <c r="F9990">
        <v>21.9</v>
      </c>
      <c r="G9990" s="7"/>
      <c r="H9990"/>
      <c r="I9990" s="45"/>
    </row>
    <row r="9991" spans="2:9" x14ac:dyDescent="0.5">
      <c r="B9991" s="1">
        <v>44329</v>
      </c>
      <c r="C9991" s="42" t="s">
        <v>27</v>
      </c>
      <c r="D9991" s="42" t="s">
        <v>15</v>
      </c>
      <c r="E9991">
        <v>197</v>
      </c>
      <c r="F9991">
        <v>66.3</v>
      </c>
      <c r="G9991" s="7"/>
      <c r="H9991"/>
      <c r="I9991" s="45"/>
    </row>
    <row r="9992" spans="2:9" x14ac:dyDescent="0.5">
      <c r="B9992" s="1">
        <v>44329</v>
      </c>
      <c r="C9992" s="42" t="s">
        <v>27</v>
      </c>
      <c r="D9992" s="42" t="s">
        <v>15</v>
      </c>
      <c r="E9992">
        <v>224</v>
      </c>
      <c r="F9992">
        <v>104.7</v>
      </c>
      <c r="G9992" s="7"/>
      <c r="H9992"/>
      <c r="I9992" s="45"/>
    </row>
    <row r="9993" spans="2:9" x14ac:dyDescent="0.5">
      <c r="B9993" s="1">
        <v>44329</v>
      </c>
      <c r="C9993" s="42" t="s">
        <v>27</v>
      </c>
      <c r="D9993" s="42" t="s">
        <v>15</v>
      </c>
      <c r="E9993">
        <v>236</v>
      </c>
      <c r="F9993">
        <v>125.6</v>
      </c>
      <c r="G9993" s="7"/>
      <c r="H9993"/>
      <c r="I9993" s="45"/>
    </row>
    <row r="9994" spans="2:9" x14ac:dyDescent="0.5">
      <c r="B9994" s="1">
        <v>44329</v>
      </c>
      <c r="C9994" s="42" t="s">
        <v>27</v>
      </c>
      <c r="D9994" s="42" t="s">
        <v>15</v>
      </c>
      <c r="E9994">
        <v>174</v>
      </c>
      <c r="F9994">
        <v>46.6</v>
      </c>
      <c r="G9994" s="7"/>
      <c r="H9994"/>
      <c r="I9994" s="45"/>
    </row>
    <row r="9995" spans="2:9" x14ac:dyDescent="0.5">
      <c r="B9995" s="1">
        <v>44329</v>
      </c>
      <c r="C9995" s="42" t="s">
        <v>27</v>
      </c>
      <c r="D9995" s="42" t="s">
        <v>15</v>
      </c>
      <c r="E9995">
        <v>148</v>
      </c>
      <c r="F9995">
        <v>31.4</v>
      </c>
      <c r="G9995" s="7"/>
      <c r="H9995"/>
      <c r="I9995" s="45"/>
    </row>
    <row r="9996" spans="2:9" x14ac:dyDescent="0.5">
      <c r="B9996" s="1">
        <v>44329</v>
      </c>
      <c r="C9996" s="42" t="s">
        <v>27</v>
      </c>
      <c r="D9996" s="42" t="s">
        <v>15</v>
      </c>
      <c r="E9996">
        <v>186</v>
      </c>
      <c r="F9996">
        <v>61.2</v>
      </c>
      <c r="G9996" s="7"/>
      <c r="H9996"/>
      <c r="I9996" s="45"/>
    </row>
    <row r="9997" spans="2:9" x14ac:dyDescent="0.5">
      <c r="B9997" s="1">
        <v>44329</v>
      </c>
      <c r="C9997" s="42" t="s">
        <v>27</v>
      </c>
      <c r="D9997" s="42" t="s">
        <v>15</v>
      </c>
      <c r="E9997">
        <v>168</v>
      </c>
      <c r="F9997">
        <v>42.6</v>
      </c>
      <c r="G9997" s="7"/>
      <c r="H9997"/>
      <c r="I9997" s="45"/>
    </row>
    <row r="9998" spans="2:9" x14ac:dyDescent="0.5">
      <c r="B9998" s="1">
        <v>44329</v>
      </c>
      <c r="C9998" s="42" t="s">
        <v>27</v>
      </c>
      <c r="D9998" s="42" t="s">
        <v>15</v>
      </c>
      <c r="E9998">
        <v>198</v>
      </c>
      <c r="F9998">
        <v>79.3</v>
      </c>
      <c r="G9998" s="7"/>
      <c r="H9998"/>
      <c r="I9998" s="45"/>
    </row>
    <row r="9999" spans="2:9" x14ac:dyDescent="0.5">
      <c r="B9999" s="1">
        <v>44329</v>
      </c>
      <c r="C9999" s="42" t="s">
        <v>27</v>
      </c>
      <c r="D9999" s="42" t="s">
        <v>15</v>
      </c>
      <c r="E9999">
        <v>168</v>
      </c>
      <c r="F9999">
        <v>40</v>
      </c>
      <c r="G9999" s="7"/>
      <c r="H9999"/>
      <c r="I9999" s="45"/>
    </row>
    <row r="10000" spans="2:9" x14ac:dyDescent="0.5">
      <c r="B10000" s="1">
        <v>44329</v>
      </c>
      <c r="C10000" s="42" t="s">
        <v>289</v>
      </c>
      <c r="D10000" s="42"/>
      <c r="E10000">
        <v>77</v>
      </c>
      <c r="G10000" s="7"/>
      <c r="H10000"/>
      <c r="I10000" s="45"/>
    </row>
    <row r="10001" spans="2:9" x14ac:dyDescent="0.5">
      <c r="B10001" s="1">
        <v>44329</v>
      </c>
      <c r="C10001" s="42" t="s">
        <v>570</v>
      </c>
      <c r="D10001" s="42" t="s">
        <v>15</v>
      </c>
      <c r="E10001">
        <v>142</v>
      </c>
      <c r="G10001" s="7"/>
      <c r="H10001"/>
      <c r="I10001" s="45"/>
    </row>
    <row r="10002" spans="2:9" x14ac:dyDescent="0.5">
      <c r="B10002" s="1">
        <v>44329</v>
      </c>
      <c r="C10002" s="42" t="s">
        <v>575</v>
      </c>
      <c r="D10002" s="42" t="s">
        <v>11</v>
      </c>
      <c r="E10002">
        <v>269</v>
      </c>
      <c r="G10002" s="7"/>
      <c r="H10002"/>
      <c r="I10002" s="45"/>
    </row>
    <row r="10003" spans="2:9" x14ac:dyDescent="0.5">
      <c r="B10003" s="1">
        <v>44329</v>
      </c>
      <c r="C10003" s="42" t="s">
        <v>27</v>
      </c>
      <c r="D10003" s="42" t="s">
        <v>15</v>
      </c>
      <c r="E10003">
        <v>231</v>
      </c>
      <c r="F10003">
        <v>117</v>
      </c>
      <c r="G10003" s="7"/>
      <c r="H10003"/>
      <c r="I10003" s="45"/>
    </row>
    <row r="10004" spans="2:9" x14ac:dyDescent="0.5">
      <c r="B10004" s="1">
        <v>44329</v>
      </c>
      <c r="C10004" s="42" t="s">
        <v>27</v>
      </c>
      <c r="D10004" s="42" t="s">
        <v>15</v>
      </c>
      <c r="E10004">
        <v>220</v>
      </c>
      <c r="F10004">
        <v>100.5</v>
      </c>
      <c r="G10004" s="7"/>
      <c r="H10004"/>
      <c r="I10004" s="45"/>
    </row>
    <row r="10005" spans="2:9" x14ac:dyDescent="0.5">
      <c r="B10005" s="1">
        <v>44329</v>
      </c>
      <c r="C10005" s="42" t="s">
        <v>27</v>
      </c>
      <c r="D10005" s="42" t="s">
        <v>15</v>
      </c>
      <c r="E10005">
        <v>226</v>
      </c>
      <c r="F10005">
        <v>115.7</v>
      </c>
      <c r="G10005" s="7"/>
      <c r="H10005"/>
      <c r="I10005" s="45"/>
    </row>
    <row r="10006" spans="2:9" x14ac:dyDescent="0.5">
      <c r="B10006" s="1">
        <v>44329</v>
      </c>
      <c r="C10006" s="42" t="s">
        <v>27</v>
      </c>
      <c r="D10006" s="42" t="s">
        <v>15</v>
      </c>
      <c r="E10006">
        <v>219</v>
      </c>
      <c r="F10006">
        <v>91</v>
      </c>
      <c r="G10006" s="7"/>
      <c r="H10006"/>
      <c r="I10006" s="45"/>
    </row>
    <row r="10007" spans="2:9" x14ac:dyDescent="0.5">
      <c r="B10007" s="1">
        <v>44329</v>
      </c>
      <c r="C10007" s="42" t="s">
        <v>27</v>
      </c>
      <c r="D10007" s="42" t="s">
        <v>15</v>
      </c>
      <c r="E10007">
        <v>180</v>
      </c>
      <c r="F10007">
        <v>53.7</v>
      </c>
      <c r="G10007" s="7"/>
      <c r="H10007"/>
      <c r="I10007" s="45"/>
    </row>
    <row r="10008" spans="2:9" x14ac:dyDescent="0.5">
      <c r="B10008" s="1">
        <v>44329</v>
      </c>
      <c r="C10008" s="42" t="s">
        <v>27</v>
      </c>
      <c r="D10008" s="42" t="s">
        <v>15</v>
      </c>
      <c r="E10008">
        <v>204</v>
      </c>
      <c r="F10008">
        <v>71</v>
      </c>
      <c r="G10008" s="7"/>
      <c r="H10008"/>
      <c r="I10008" s="45"/>
    </row>
    <row r="10009" spans="2:9" x14ac:dyDescent="0.5">
      <c r="B10009" s="1">
        <v>44329</v>
      </c>
      <c r="C10009" s="42" t="s">
        <v>27</v>
      </c>
      <c r="D10009" s="42" t="s">
        <v>15</v>
      </c>
      <c r="E10009">
        <v>161</v>
      </c>
      <c r="F10009">
        <v>35.4</v>
      </c>
      <c r="G10009" s="7"/>
      <c r="H10009"/>
      <c r="I10009" s="45"/>
    </row>
    <row r="10010" spans="2:9" x14ac:dyDescent="0.5">
      <c r="B10010" s="1">
        <v>44329</v>
      </c>
      <c r="C10010" s="42" t="s">
        <v>27</v>
      </c>
      <c r="D10010" s="42" t="s">
        <v>15</v>
      </c>
      <c r="E10010">
        <v>148</v>
      </c>
      <c r="F10010">
        <v>29.2</v>
      </c>
      <c r="G10010" s="7"/>
      <c r="H10010"/>
      <c r="I10010" s="45"/>
    </row>
    <row r="10011" spans="2:9" x14ac:dyDescent="0.5">
      <c r="B10011" s="1">
        <v>44329</v>
      </c>
      <c r="C10011" s="42" t="s">
        <v>27</v>
      </c>
      <c r="D10011" s="42" t="s">
        <v>15</v>
      </c>
      <c r="E10011">
        <v>180</v>
      </c>
      <c r="F10011">
        <v>52.8</v>
      </c>
      <c r="G10011" s="7"/>
      <c r="H10011"/>
      <c r="I10011" s="45"/>
    </row>
    <row r="10012" spans="2:9" x14ac:dyDescent="0.5">
      <c r="B10012" s="1">
        <v>44329</v>
      </c>
      <c r="C10012" s="42" t="s">
        <v>27</v>
      </c>
      <c r="D10012" s="42" t="s">
        <v>15</v>
      </c>
      <c r="E10012">
        <v>179</v>
      </c>
      <c r="F10012">
        <v>51.7</v>
      </c>
      <c r="G10012" s="7"/>
      <c r="H10012"/>
      <c r="I10012" s="45"/>
    </row>
    <row r="10013" spans="2:9" x14ac:dyDescent="0.5">
      <c r="B10013" s="1">
        <v>44329</v>
      </c>
      <c r="C10013" s="42" t="s">
        <v>575</v>
      </c>
      <c r="D10013" s="42" t="s">
        <v>11</v>
      </c>
      <c r="E10013">
        <v>260</v>
      </c>
      <c r="G10013" s="7"/>
      <c r="H10013"/>
      <c r="I10013" s="45"/>
    </row>
    <row r="10014" spans="2:9" x14ac:dyDescent="0.5">
      <c r="B10014" s="1">
        <v>44329</v>
      </c>
      <c r="C10014" s="42" t="s">
        <v>575</v>
      </c>
      <c r="D10014" s="42" t="s">
        <v>11</v>
      </c>
      <c r="E10014">
        <v>250</v>
      </c>
      <c r="G10014" s="7"/>
      <c r="H10014"/>
      <c r="I10014" s="45"/>
    </row>
    <row r="10015" spans="2:9" x14ac:dyDescent="0.5">
      <c r="B10015" s="1">
        <v>44329</v>
      </c>
      <c r="C10015" s="42" t="s">
        <v>27</v>
      </c>
      <c r="D10015" s="42" t="s">
        <v>15</v>
      </c>
      <c r="E10015">
        <v>211</v>
      </c>
      <c r="F10015">
        <v>96.6</v>
      </c>
      <c r="G10015" s="7"/>
      <c r="H10015"/>
      <c r="I10015" s="45"/>
    </row>
    <row r="10016" spans="2:9" x14ac:dyDescent="0.5">
      <c r="B10016" s="1">
        <v>44329</v>
      </c>
      <c r="C10016" s="42" t="s">
        <v>27</v>
      </c>
      <c r="D10016" s="42" t="s">
        <v>15</v>
      </c>
      <c r="E10016">
        <v>190</v>
      </c>
      <c r="F10016">
        <v>66.7</v>
      </c>
      <c r="G10016" s="7"/>
      <c r="H10016"/>
      <c r="I10016" s="45"/>
    </row>
    <row r="10017" spans="2:9" x14ac:dyDescent="0.5">
      <c r="B10017" s="1">
        <v>44329</v>
      </c>
      <c r="C10017" s="42" t="s">
        <v>27</v>
      </c>
      <c r="D10017" s="42" t="s">
        <v>15</v>
      </c>
      <c r="E10017">
        <v>220</v>
      </c>
      <c r="F10017">
        <v>98.4</v>
      </c>
      <c r="G10017" s="7"/>
      <c r="H10017"/>
      <c r="I10017" s="45"/>
    </row>
    <row r="10018" spans="2:9" x14ac:dyDescent="0.5">
      <c r="B10018" s="1">
        <v>44329</v>
      </c>
      <c r="C10018" s="42" t="s">
        <v>27</v>
      </c>
      <c r="D10018" s="42" t="s">
        <v>15</v>
      </c>
      <c r="E10018">
        <v>258</v>
      </c>
      <c r="F10018">
        <v>166.5</v>
      </c>
      <c r="G10018" s="7"/>
      <c r="H10018"/>
      <c r="I10018" s="45"/>
    </row>
    <row r="10019" spans="2:9" x14ac:dyDescent="0.5">
      <c r="B10019" s="1">
        <v>44329</v>
      </c>
      <c r="C10019" s="42" t="s">
        <v>575</v>
      </c>
      <c r="D10019" s="42" t="s">
        <v>11</v>
      </c>
      <c r="E10019">
        <v>200</v>
      </c>
      <c r="G10019" s="7"/>
      <c r="H10019"/>
      <c r="I10019" s="45"/>
    </row>
    <row r="10020" spans="2:9" x14ac:dyDescent="0.5">
      <c r="B10020" s="1">
        <v>44329</v>
      </c>
      <c r="C10020" s="42" t="s">
        <v>27</v>
      </c>
      <c r="D10020" s="42" t="s">
        <v>15</v>
      </c>
      <c r="E10020">
        <v>238</v>
      </c>
      <c r="F10020">
        <v>114.1</v>
      </c>
      <c r="G10020" s="7"/>
      <c r="H10020"/>
      <c r="I10020" s="45"/>
    </row>
    <row r="10021" spans="2:9" x14ac:dyDescent="0.5">
      <c r="B10021" s="1">
        <v>44329</v>
      </c>
      <c r="C10021" s="42" t="s">
        <v>289</v>
      </c>
      <c r="D10021" s="42"/>
      <c r="E10021">
        <v>158</v>
      </c>
      <c r="G10021" s="7"/>
      <c r="H10021"/>
      <c r="I10021" s="45"/>
    </row>
    <row r="10022" spans="2:9" x14ac:dyDescent="0.5">
      <c r="B10022" s="1">
        <v>44329</v>
      </c>
      <c r="C10022" s="42" t="s">
        <v>289</v>
      </c>
      <c r="D10022" s="42"/>
      <c r="E10022">
        <v>145</v>
      </c>
      <c r="G10022" s="7"/>
      <c r="H10022"/>
      <c r="I10022" s="45"/>
    </row>
    <row r="10023" spans="2:9" x14ac:dyDescent="0.5">
      <c r="B10023" s="1">
        <v>44329</v>
      </c>
      <c r="C10023" s="42" t="s">
        <v>289</v>
      </c>
      <c r="D10023" s="42"/>
      <c r="E10023">
        <v>140</v>
      </c>
      <c r="G10023" s="7"/>
      <c r="H10023"/>
      <c r="I10023" s="45"/>
    </row>
    <row r="10024" spans="2:9" x14ac:dyDescent="0.5">
      <c r="B10024" s="1">
        <v>44329</v>
      </c>
      <c r="C10024" s="42" t="s">
        <v>289</v>
      </c>
      <c r="D10024" s="42"/>
      <c r="E10024">
        <v>112</v>
      </c>
      <c r="G10024" s="7"/>
      <c r="H10024"/>
      <c r="I10024" s="45"/>
    </row>
    <row r="10025" spans="2:9" x14ac:dyDescent="0.5">
      <c r="B10025" s="1">
        <v>44329</v>
      </c>
      <c r="C10025" s="42" t="s">
        <v>289</v>
      </c>
      <c r="D10025" s="42"/>
      <c r="E10025">
        <v>120</v>
      </c>
      <c r="G10025" s="7"/>
      <c r="H10025"/>
      <c r="I10025" s="45"/>
    </row>
    <row r="10026" spans="2:9" x14ac:dyDescent="0.5">
      <c r="B10026" s="1">
        <v>44329</v>
      </c>
      <c r="C10026" s="42" t="s">
        <v>289</v>
      </c>
      <c r="D10026" s="42"/>
      <c r="E10026">
        <v>118</v>
      </c>
      <c r="G10026" s="7"/>
      <c r="H10026"/>
      <c r="I10026" s="45"/>
    </row>
    <row r="10027" spans="2:9" x14ac:dyDescent="0.5">
      <c r="B10027" s="1">
        <v>44329</v>
      </c>
      <c r="C10027" s="42" t="s">
        <v>27</v>
      </c>
      <c r="D10027" s="42" t="s">
        <v>15</v>
      </c>
      <c r="E10027">
        <v>240</v>
      </c>
      <c r="F10027">
        <v>125.3</v>
      </c>
      <c r="G10027" s="7"/>
      <c r="H10027"/>
      <c r="I10027" s="45"/>
    </row>
    <row r="10028" spans="2:9" x14ac:dyDescent="0.5">
      <c r="B10028" s="1">
        <v>44329</v>
      </c>
      <c r="C10028" s="42" t="s">
        <v>27</v>
      </c>
      <c r="D10028" s="42" t="s">
        <v>15</v>
      </c>
      <c r="E10028">
        <v>208</v>
      </c>
      <c r="F10028">
        <v>84.5</v>
      </c>
      <c r="G10028" s="7"/>
      <c r="H10028"/>
      <c r="I10028" s="45"/>
    </row>
    <row r="10029" spans="2:9" x14ac:dyDescent="0.5">
      <c r="B10029" s="1">
        <v>44329</v>
      </c>
      <c r="C10029" s="42" t="s">
        <v>27</v>
      </c>
      <c r="D10029" s="42" t="s">
        <v>15</v>
      </c>
      <c r="E10029">
        <v>152</v>
      </c>
      <c r="F10029">
        <v>31.6</v>
      </c>
      <c r="G10029" s="7"/>
      <c r="H10029"/>
      <c r="I10029" s="45"/>
    </row>
    <row r="10030" spans="2:9" x14ac:dyDescent="0.5">
      <c r="B10030" s="1">
        <v>44330</v>
      </c>
      <c r="C10030" s="42" t="s">
        <v>27</v>
      </c>
      <c r="D10030" s="42" t="s">
        <v>15</v>
      </c>
      <c r="E10030">
        <v>180</v>
      </c>
      <c r="F10030">
        <v>52.1</v>
      </c>
      <c r="G10030" s="7">
        <v>226001123098</v>
      </c>
      <c r="H10030">
        <v>2</v>
      </c>
      <c r="I10030" s="45"/>
    </row>
    <row r="10031" spans="2:9" x14ac:dyDescent="0.5">
      <c r="B10031" s="1">
        <v>44330</v>
      </c>
      <c r="C10031" s="42" t="s">
        <v>27</v>
      </c>
      <c r="D10031" s="42" t="s">
        <v>15</v>
      </c>
      <c r="E10031">
        <v>220</v>
      </c>
      <c r="F10031">
        <v>101.8</v>
      </c>
      <c r="G10031" s="7">
        <v>226001123050</v>
      </c>
      <c r="H10031">
        <v>3</v>
      </c>
      <c r="I10031" s="45"/>
    </row>
    <row r="10032" spans="2:9" x14ac:dyDescent="0.5">
      <c r="B10032" s="1">
        <v>44330</v>
      </c>
      <c r="C10032" s="42" t="s">
        <v>27</v>
      </c>
      <c r="D10032" s="42" t="s">
        <v>15</v>
      </c>
      <c r="E10032">
        <v>210</v>
      </c>
      <c r="F10032">
        <v>78</v>
      </c>
      <c r="G10032" s="7">
        <v>226001123096</v>
      </c>
      <c r="H10032">
        <v>3</v>
      </c>
      <c r="I10032" s="45"/>
    </row>
    <row r="10033" spans="2:9" x14ac:dyDescent="0.5">
      <c r="B10033" s="1">
        <v>44330</v>
      </c>
      <c r="C10033" s="42" t="s">
        <v>27</v>
      </c>
      <c r="D10033" s="42" t="s">
        <v>15</v>
      </c>
      <c r="E10033">
        <v>203</v>
      </c>
      <c r="F10033">
        <v>71.599999999999994</v>
      </c>
      <c r="G10033" s="7">
        <v>226001123034</v>
      </c>
      <c r="H10033" t="s">
        <v>21</v>
      </c>
      <c r="I10033" s="45"/>
    </row>
    <row r="10034" spans="2:9" x14ac:dyDescent="0.5">
      <c r="B10034" s="1">
        <v>44330</v>
      </c>
      <c r="C10034" s="42" t="s">
        <v>27</v>
      </c>
      <c r="D10034" s="42" t="s">
        <v>15</v>
      </c>
      <c r="E10034">
        <v>97</v>
      </c>
      <c r="F10034">
        <v>10.1</v>
      </c>
      <c r="G10034" s="7"/>
      <c r="H10034">
        <v>1</v>
      </c>
      <c r="I10034" s="45"/>
    </row>
    <row r="10035" spans="2:9" x14ac:dyDescent="0.5">
      <c r="B10035" s="1">
        <v>44330</v>
      </c>
      <c r="C10035" s="42" t="s">
        <v>27</v>
      </c>
      <c r="D10035" s="42" t="s">
        <v>15</v>
      </c>
      <c r="E10035">
        <v>235</v>
      </c>
      <c r="F10035">
        <v>124.3</v>
      </c>
      <c r="G10035" s="7">
        <v>226001123005</v>
      </c>
      <c r="H10035">
        <v>3</v>
      </c>
      <c r="I10035" s="45"/>
    </row>
    <row r="10036" spans="2:9" x14ac:dyDescent="0.5">
      <c r="B10036" s="1">
        <v>44330</v>
      </c>
      <c r="C10036" s="42" t="s">
        <v>27</v>
      </c>
      <c r="D10036" s="42" t="s">
        <v>15</v>
      </c>
      <c r="E10036">
        <v>229</v>
      </c>
      <c r="F10036">
        <v>117.2</v>
      </c>
      <c r="G10036" s="7">
        <v>226001123016</v>
      </c>
      <c r="H10036" t="s">
        <v>21</v>
      </c>
      <c r="I10036" s="45"/>
    </row>
    <row r="10037" spans="2:9" x14ac:dyDescent="0.5">
      <c r="B10037" s="1">
        <v>44330</v>
      </c>
      <c r="C10037" s="42" t="s">
        <v>27</v>
      </c>
      <c r="D10037" s="42" t="s">
        <v>15</v>
      </c>
      <c r="E10037">
        <v>221</v>
      </c>
      <c r="F10037">
        <v>90.6</v>
      </c>
      <c r="G10037" s="7">
        <v>226001123097</v>
      </c>
      <c r="H10037">
        <v>3</v>
      </c>
      <c r="I10037" s="45"/>
    </row>
    <row r="10038" spans="2:9" x14ac:dyDescent="0.5">
      <c r="B10038" s="1">
        <v>44330</v>
      </c>
      <c r="C10038" s="42" t="s">
        <v>27</v>
      </c>
      <c r="D10038" s="42" t="s">
        <v>15</v>
      </c>
      <c r="E10038">
        <v>216</v>
      </c>
      <c r="F10038">
        <v>88.1</v>
      </c>
      <c r="G10038" s="7">
        <v>226001123072</v>
      </c>
      <c r="H10038">
        <v>3</v>
      </c>
      <c r="I10038" s="45"/>
    </row>
    <row r="10039" spans="2:9" x14ac:dyDescent="0.5">
      <c r="B10039" s="1">
        <v>44330</v>
      </c>
      <c r="C10039" s="42" t="s">
        <v>27</v>
      </c>
      <c r="D10039" s="42" t="s">
        <v>15</v>
      </c>
      <c r="E10039">
        <v>206</v>
      </c>
      <c r="F10039">
        <v>86.7</v>
      </c>
      <c r="G10039" s="7">
        <v>226001123046</v>
      </c>
      <c r="H10039">
        <v>3</v>
      </c>
      <c r="I10039" s="45"/>
    </row>
    <row r="10040" spans="2:9" x14ac:dyDescent="0.5">
      <c r="B10040" s="1">
        <v>44330</v>
      </c>
      <c r="C10040" s="42" t="s">
        <v>27</v>
      </c>
      <c r="D10040" s="42" t="s">
        <v>15</v>
      </c>
      <c r="E10040">
        <v>194</v>
      </c>
      <c r="F10040">
        <v>71</v>
      </c>
      <c r="G10040" s="7">
        <v>226001123067</v>
      </c>
      <c r="H10040">
        <v>3</v>
      </c>
      <c r="I10040" s="45"/>
    </row>
    <row r="10041" spans="2:9" x14ac:dyDescent="0.5">
      <c r="B10041" s="1">
        <v>44330</v>
      </c>
      <c r="C10041" s="42" t="s">
        <v>27</v>
      </c>
      <c r="D10041" s="42" t="s">
        <v>15</v>
      </c>
      <c r="E10041">
        <v>180</v>
      </c>
      <c r="F10041">
        <v>56.3</v>
      </c>
      <c r="G10041" s="7">
        <v>226001123076</v>
      </c>
      <c r="H10041">
        <v>3</v>
      </c>
      <c r="I10041" s="45"/>
    </row>
    <row r="10042" spans="2:9" x14ac:dyDescent="0.5">
      <c r="B10042" s="1">
        <v>44330</v>
      </c>
      <c r="C10042" s="42" t="s">
        <v>27</v>
      </c>
      <c r="D10042" s="42" t="s">
        <v>15</v>
      </c>
      <c r="E10042">
        <v>200</v>
      </c>
      <c r="F10042">
        <v>64.3</v>
      </c>
      <c r="G10042" s="7">
        <v>226001123045</v>
      </c>
      <c r="H10042" t="s">
        <v>21</v>
      </c>
      <c r="I10042" s="45"/>
    </row>
    <row r="10043" spans="2:9" x14ac:dyDescent="0.5">
      <c r="B10043" s="1">
        <v>44330</v>
      </c>
      <c r="C10043" s="42" t="s">
        <v>27</v>
      </c>
      <c r="D10043" s="42" t="s">
        <v>15</v>
      </c>
      <c r="E10043">
        <v>201</v>
      </c>
      <c r="F10043">
        <v>69.5</v>
      </c>
      <c r="G10043" s="7">
        <v>226001123075</v>
      </c>
      <c r="H10043">
        <v>2</v>
      </c>
      <c r="I10043" s="45"/>
    </row>
    <row r="10044" spans="2:9" x14ac:dyDescent="0.5">
      <c r="B10044" s="1">
        <v>44330</v>
      </c>
      <c r="C10044" s="42" t="s">
        <v>27</v>
      </c>
      <c r="D10044" s="42" t="s">
        <v>15</v>
      </c>
      <c r="E10044">
        <v>260</v>
      </c>
      <c r="F10044">
        <v>171.1</v>
      </c>
      <c r="G10044" s="7">
        <v>226001123069</v>
      </c>
      <c r="H10044">
        <v>3</v>
      </c>
      <c r="I10044" s="45"/>
    </row>
    <row r="10045" spans="2:9" x14ac:dyDescent="0.5">
      <c r="B10045" s="1">
        <v>44330</v>
      </c>
      <c r="C10045" s="42" t="s">
        <v>27</v>
      </c>
      <c r="D10045" s="42" t="s">
        <v>15</v>
      </c>
      <c r="E10045">
        <v>199</v>
      </c>
      <c r="F10045">
        <v>71.5</v>
      </c>
      <c r="G10045" s="7">
        <v>226001123022</v>
      </c>
      <c r="H10045">
        <v>2</v>
      </c>
      <c r="I10045" s="45"/>
    </row>
    <row r="10046" spans="2:9" x14ac:dyDescent="0.5">
      <c r="B10046" s="1">
        <v>44330</v>
      </c>
      <c r="C10046" s="42" t="s">
        <v>27</v>
      </c>
      <c r="D10046" s="42" t="s">
        <v>15</v>
      </c>
      <c r="E10046">
        <v>188</v>
      </c>
      <c r="F10046">
        <v>66.900000000000006</v>
      </c>
      <c r="G10046" s="7">
        <v>226001123036</v>
      </c>
      <c r="H10046">
        <v>2</v>
      </c>
      <c r="I10046" s="45"/>
    </row>
    <row r="10047" spans="2:9" x14ac:dyDescent="0.5">
      <c r="B10047" s="1">
        <v>44330</v>
      </c>
      <c r="C10047" s="42" t="s">
        <v>27</v>
      </c>
      <c r="D10047" s="42" t="s">
        <v>15</v>
      </c>
      <c r="E10047">
        <v>211</v>
      </c>
      <c r="F10047">
        <v>85.1</v>
      </c>
      <c r="G10047" s="7">
        <v>226001123044</v>
      </c>
      <c r="H10047">
        <v>3</v>
      </c>
      <c r="I10047" s="45"/>
    </row>
    <row r="10048" spans="2:9" x14ac:dyDescent="0.5">
      <c r="B10048" s="1">
        <v>44330</v>
      </c>
      <c r="C10048" s="42" t="s">
        <v>27</v>
      </c>
      <c r="D10048" s="42" t="s">
        <v>15</v>
      </c>
      <c r="E10048">
        <v>217</v>
      </c>
      <c r="F10048">
        <v>85</v>
      </c>
      <c r="G10048" s="7">
        <v>226001123092</v>
      </c>
      <c r="H10048">
        <v>4</v>
      </c>
      <c r="I10048" s="45"/>
    </row>
    <row r="10049" spans="2:9" x14ac:dyDescent="0.5">
      <c r="B10049" s="1">
        <v>44330</v>
      </c>
      <c r="C10049" s="42" t="s">
        <v>27</v>
      </c>
      <c r="D10049" s="42" t="s">
        <v>15</v>
      </c>
      <c r="E10049">
        <v>210</v>
      </c>
      <c r="F10049">
        <v>76.900000000000006</v>
      </c>
      <c r="G10049" s="7">
        <v>226001123018</v>
      </c>
      <c r="H10049">
        <v>3</v>
      </c>
      <c r="I10049" s="45"/>
    </row>
    <row r="10050" spans="2:9" x14ac:dyDescent="0.5">
      <c r="B10050" s="1">
        <v>44330</v>
      </c>
      <c r="C10050" s="42" t="s">
        <v>27</v>
      </c>
      <c r="D10050" s="42" t="s">
        <v>15</v>
      </c>
      <c r="E10050">
        <v>217</v>
      </c>
      <c r="F10050">
        <v>93.7</v>
      </c>
      <c r="G10050" s="7">
        <v>226001123094</v>
      </c>
      <c r="H10050">
        <v>3</v>
      </c>
      <c r="I10050" s="45"/>
    </row>
    <row r="10051" spans="2:9" x14ac:dyDescent="0.5">
      <c r="B10051" s="1">
        <v>44330</v>
      </c>
      <c r="C10051" s="42" t="s">
        <v>27</v>
      </c>
      <c r="D10051" s="42" t="s">
        <v>15</v>
      </c>
      <c r="E10051">
        <v>198</v>
      </c>
      <c r="F10051">
        <v>67.900000000000006</v>
      </c>
      <c r="G10051" s="7">
        <v>226001123025</v>
      </c>
      <c r="H10051">
        <v>3</v>
      </c>
      <c r="I10051" s="45"/>
    </row>
    <row r="10052" spans="2:9" x14ac:dyDescent="0.5">
      <c r="B10052" s="1">
        <v>44330</v>
      </c>
      <c r="C10052" s="42" t="s">
        <v>27</v>
      </c>
      <c r="D10052" s="42" t="s">
        <v>15</v>
      </c>
      <c r="E10052">
        <v>222</v>
      </c>
      <c r="F10052">
        <v>106.4</v>
      </c>
      <c r="G10052" s="7">
        <v>226001123064</v>
      </c>
      <c r="H10052">
        <v>3</v>
      </c>
      <c r="I10052" s="45"/>
    </row>
    <row r="10053" spans="2:9" x14ac:dyDescent="0.5">
      <c r="B10053" s="1">
        <v>44330</v>
      </c>
      <c r="C10053" s="42" t="s">
        <v>27</v>
      </c>
      <c r="D10053" s="42" t="s">
        <v>15</v>
      </c>
      <c r="E10053">
        <v>224</v>
      </c>
      <c r="F10053">
        <v>106.8</v>
      </c>
      <c r="G10053" s="7">
        <v>226001123043</v>
      </c>
      <c r="H10053">
        <v>3</v>
      </c>
      <c r="I10053" s="45"/>
    </row>
    <row r="10054" spans="2:9" x14ac:dyDescent="0.5">
      <c r="B10054" s="1">
        <v>44330</v>
      </c>
      <c r="C10054" s="42" t="s">
        <v>27</v>
      </c>
      <c r="D10054" s="42" t="s">
        <v>15</v>
      </c>
      <c r="E10054">
        <v>193</v>
      </c>
      <c r="F10054">
        <v>68.8</v>
      </c>
      <c r="G10054" s="7">
        <v>226001123052</v>
      </c>
      <c r="H10054">
        <v>3</v>
      </c>
      <c r="I10054" s="45"/>
    </row>
    <row r="10055" spans="2:9" x14ac:dyDescent="0.5">
      <c r="B10055" s="1">
        <v>44330</v>
      </c>
      <c r="C10055" s="42" t="s">
        <v>27</v>
      </c>
      <c r="D10055" s="42" t="s">
        <v>15</v>
      </c>
      <c r="E10055">
        <v>215</v>
      </c>
      <c r="F10055">
        <v>96.2</v>
      </c>
      <c r="G10055" s="7">
        <v>226001123078</v>
      </c>
      <c r="H10055">
        <v>3</v>
      </c>
      <c r="I10055" s="45"/>
    </row>
    <row r="10056" spans="2:9" x14ac:dyDescent="0.5">
      <c r="B10056" s="1">
        <v>44330</v>
      </c>
      <c r="C10056" s="42" t="s">
        <v>27</v>
      </c>
      <c r="D10056" s="42" t="s">
        <v>15</v>
      </c>
      <c r="E10056">
        <v>201</v>
      </c>
      <c r="F10056">
        <v>77.099999999999994</v>
      </c>
      <c r="G10056" s="7">
        <v>226001123047</v>
      </c>
      <c r="H10056" t="s">
        <v>21</v>
      </c>
      <c r="I10056" s="45"/>
    </row>
    <row r="10057" spans="2:9" x14ac:dyDescent="0.5">
      <c r="B10057" s="1">
        <v>44330</v>
      </c>
      <c r="C10057" s="42" t="s">
        <v>27</v>
      </c>
      <c r="D10057" s="42" t="s">
        <v>15</v>
      </c>
      <c r="E10057">
        <v>218</v>
      </c>
      <c r="F10057">
        <v>91.8</v>
      </c>
      <c r="G10057" s="7">
        <v>226001123000</v>
      </c>
      <c r="H10057">
        <v>3</v>
      </c>
      <c r="I10057" s="45"/>
    </row>
    <row r="10058" spans="2:9" x14ac:dyDescent="0.5">
      <c r="B10058" s="1">
        <v>44330</v>
      </c>
      <c r="C10058" s="42" t="s">
        <v>27</v>
      </c>
      <c r="D10058" s="42" t="s">
        <v>15</v>
      </c>
      <c r="E10058">
        <v>215</v>
      </c>
      <c r="F10058">
        <v>89.6</v>
      </c>
      <c r="G10058" s="7">
        <v>226001123085</v>
      </c>
      <c r="H10058">
        <v>3</v>
      </c>
      <c r="I10058" s="45"/>
    </row>
    <row r="10059" spans="2:9" x14ac:dyDescent="0.5">
      <c r="B10059" s="1">
        <v>44330</v>
      </c>
      <c r="C10059" s="42" t="s">
        <v>27</v>
      </c>
      <c r="D10059" s="42" t="s">
        <v>15</v>
      </c>
      <c r="E10059">
        <v>208</v>
      </c>
      <c r="F10059">
        <v>83.7</v>
      </c>
      <c r="G10059" s="7">
        <v>226001123061</v>
      </c>
      <c r="H10059">
        <v>3</v>
      </c>
      <c r="I10059" s="45"/>
    </row>
    <row r="10060" spans="2:9" x14ac:dyDescent="0.5">
      <c r="B10060" s="1">
        <v>44330</v>
      </c>
      <c r="C10060" s="42" t="s">
        <v>27</v>
      </c>
      <c r="D10060" s="42" t="s">
        <v>15</v>
      </c>
      <c r="E10060">
        <v>214</v>
      </c>
      <c r="F10060">
        <v>99.6</v>
      </c>
      <c r="G10060" s="7">
        <v>226001123013</v>
      </c>
      <c r="H10060">
        <v>3</v>
      </c>
      <c r="I10060" s="45"/>
    </row>
    <row r="10061" spans="2:9" x14ac:dyDescent="0.5">
      <c r="B10061" s="1">
        <v>44330</v>
      </c>
      <c r="C10061" s="42" t="s">
        <v>27</v>
      </c>
      <c r="D10061" s="42" t="s">
        <v>15</v>
      </c>
      <c r="E10061">
        <v>238</v>
      </c>
      <c r="F10061">
        <v>121.5</v>
      </c>
      <c r="G10061" s="7">
        <v>226001123027</v>
      </c>
      <c r="H10061"/>
      <c r="I10061" s="45"/>
    </row>
    <row r="10062" spans="2:9" x14ac:dyDescent="0.5">
      <c r="B10062" s="1">
        <v>44330</v>
      </c>
      <c r="C10062" s="42" t="s">
        <v>27</v>
      </c>
      <c r="D10062" s="42" t="s">
        <v>15</v>
      </c>
      <c r="E10062">
        <v>247</v>
      </c>
      <c r="F10062">
        <v>143</v>
      </c>
      <c r="G10062" s="7">
        <v>226001123006</v>
      </c>
      <c r="H10062">
        <v>3</v>
      </c>
      <c r="I10062" s="45"/>
    </row>
    <row r="10063" spans="2:9" x14ac:dyDescent="0.5">
      <c r="B10063" s="1">
        <v>44330</v>
      </c>
      <c r="C10063" s="42" t="s">
        <v>27</v>
      </c>
      <c r="D10063" s="42" t="s">
        <v>15</v>
      </c>
      <c r="E10063">
        <v>195</v>
      </c>
      <c r="F10063">
        <v>65</v>
      </c>
      <c r="G10063" s="7">
        <v>226001104227</v>
      </c>
      <c r="H10063">
        <v>2</v>
      </c>
      <c r="I10063" s="45" t="s">
        <v>891</v>
      </c>
    </row>
    <row r="10064" spans="2:9" x14ac:dyDescent="0.5">
      <c r="B10064" s="1">
        <v>44330</v>
      </c>
      <c r="C10064" s="42" t="s">
        <v>27</v>
      </c>
      <c r="D10064" s="42" t="s">
        <v>15</v>
      </c>
      <c r="E10064">
        <v>224</v>
      </c>
      <c r="F10064">
        <v>106.7</v>
      </c>
      <c r="G10064" s="7">
        <v>226001123093</v>
      </c>
      <c r="H10064" t="s">
        <v>21</v>
      </c>
      <c r="I10064" s="45"/>
    </row>
    <row r="10065" spans="2:9" x14ac:dyDescent="0.5">
      <c r="B10065" s="1">
        <v>44330</v>
      </c>
      <c r="C10065" s="42" t="s">
        <v>27</v>
      </c>
      <c r="D10065" s="42" t="s">
        <v>15</v>
      </c>
      <c r="E10065">
        <v>218</v>
      </c>
      <c r="F10065">
        <v>85.7</v>
      </c>
      <c r="G10065" s="7">
        <v>226001123002</v>
      </c>
      <c r="H10065">
        <v>3</v>
      </c>
      <c r="I10065" s="45"/>
    </row>
    <row r="10066" spans="2:9" x14ac:dyDescent="0.5">
      <c r="B10066" s="1">
        <v>44330</v>
      </c>
      <c r="C10066" s="42" t="s">
        <v>27</v>
      </c>
      <c r="D10066" s="42" t="s">
        <v>15</v>
      </c>
      <c r="E10066">
        <v>219</v>
      </c>
      <c r="F10066">
        <v>87.6</v>
      </c>
      <c r="G10066" s="7">
        <v>226001123057</v>
      </c>
      <c r="H10066">
        <v>3</v>
      </c>
      <c r="I10066" s="45"/>
    </row>
    <row r="10067" spans="2:9" x14ac:dyDescent="0.5">
      <c r="B10067" s="1">
        <v>44330</v>
      </c>
      <c r="C10067" s="42" t="s">
        <v>27</v>
      </c>
      <c r="D10067" s="42" t="s">
        <v>15</v>
      </c>
      <c r="E10067">
        <v>207</v>
      </c>
      <c r="F10067">
        <v>86.4</v>
      </c>
      <c r="G10067" s="7">
        <v>226001123009</v>
      </c>
      <c r="H10067">
        <v>3</v>
      </c>
      <c r="I10067" s="45"/>
    </row>
    <row r="10068" spans="2:9" x14ac:dyDescent="0.5">
      <c r="B10068" s="1">
        <v>44330</v>
      </c>
      <c r="C10068" s="42" t="s">
        <v>27</v>
      </c>
      <c r="D10068" s="42" t="s">
        <v>15</v>
      </c>
      <c r="E10068">
        <v>264</v>
      </c>
      <c r="F10068">
        <v>177.1</v>
      </c>
      <c r="G10068" s="7">
        <v>226001123087</v>
      </c>
      <c r="H10068" t="s">
        <v>21</v>
      </c>
      <c r="I10068" s="45"/>
    </row>
    <row r="10069" spans="2:9" x14ac:dyDescent="0.5">
      <c r="B10069" s="1">
        <v>44330</v>
      </c>
      <c r="C10069" s="42" t="s">
        <v>1</v>
      </c>
      <c r="D10069" s="42" t="s">
        <v>15</v>
      </c>
      <c r="E10069">
        <v>185</v>
      </c>
      <c r="G10069" s="7"/>
      <c r="H10069"/>
      <c r="I10069" s="45"/>
    </row>
    <row r="10070" spans="2:9" x14ac:dyDescent="0.5">
      <c r="B10070" s="1">
        <v>44330</v>
      </c>
      <c r="C10070" s="42" t="s">
        <v>1</v>
      </c>
      <c r="D10070" s="42" t="s">
        <v>15</v>
      </c>
      <c r="E10070">
        <v>200</v>
      </c>
      <c r="G10070" s="7"/>
      <c r="H10070"/>
      <c r="I10070" s="45"/>
    </row>
    <row r="10071" spans="2:9" x14ac:dyDescent="0.5">
      <c r="B10071" s="1">
        <v>44330</v>
      </c>
      <c r="C10071" s="42" t="s">
        <v>1</v>
      </c>
      <c r="D10071" s="42" t="s">
        <v>15</v>
      </c>
      <c r="E10071">
        <v>195</v>
      </c>
      <c r="G10071" s="7"/>
      <c r="H10071"/>
      <c r="I10071" s="45"/>
    </row>
    <row r="10072" spans="2:9" x14ac:dyDescent="0.5">
      <c r="B10072" s="1">
        <v>44330</v>
      </c>
      <c r="C10072" s="42" t="s">
        <v>1</v>
      </c>
      <c r="D10072" s="42" t="s">
        <v>15</v>
      </c>
      <c r="E10072">
        <v>181</v>
      </c>
      <c r="G10072" s="7"/>
      <c r="H10072"/>
      <c r="I10072" s="45"/>
    </row>
    <row r="10073" spans="2:9" x14ac:dyDescent="0.5">
      <c r="B10073" s="1">
        <v>44330</v>
      </c>
      <c r="C10073" s="42" t="s">
        <v>1</v>
      </c>
      <c r="D10073" s="42" t="s">
        <v>15</v>
      </c>
      <c r="E10073">
        <v>176</v>
      </c>
      <c r="G10073" s="7"/>
      <c r="H10073"/>
      <c r="I10073" s="45"/>
    </row>
    <row r="10074" spans="2:9" x14ac:dyDescent="0.5">
      <c r="B10074" s="1">
        <v>44330</v>
      </c>
      <c r="C10074" s="42" t="s">
        <v>1</v>
      </c>
      <c r="D10074" s="42" t="s">
        <v>15</v>
      </c>
      <c r="E10074">
        <v>177</v>
      </c>
      <c r="G10074" s="7"/>
      <c r="H10074"/>
      <c r="I10074" s="45"/>
    </row>
    <row r="10075" spans="2:9" x14ac:dyDescent="0.5">
      <c r="B10075" s="1">
        <v>44330</v>
      </c>
      <c r="C10075" s="42" t="s">
        <v>1</v>
      </c>
      <c r="D10075" s="42" t="s">
        <v>15</v>
      </c>
      <c r="E10075">
        <v>211</v>
      </c>
      <c r="G10075" s="7"/>
      <c r="H10075"/>
      <c r="I10075" s="45"/>
    </row>
    <row r="10076" spans="2:9" x14ac:dyDescent="0.5">
      <c r="B10076" s="1">
        <v>44330</v>
      </c>
      <c r="C10076" s="42" t="s">
        <v>1</v>
      </c>
      <c r="D10076" s="42" t="s">
        <v>15</v>
      </c>
      <c r="E10076">
        <v>178</v>
      </c>
      <c r="G10076" s="7"/>
      <c r="H10076"/>
      <c r="I10076" s="45"/>
    </row>
    <row r="10077" spans="2:9" x14ac:dyDescent="0.5">
      <c r="B10077" s="1">
        <v>44330</v>
      </c>
      <c r="C10077" s="42" t="s">
        <v>1</v>
      </c>
      <c r="D10077" s="42" t="s">
        <v>15</v>
      </c>
      <c r="E10077">
        <v>205</v>
      </c>
      <c r="G10077" s="7"/>
      <c r="H10077"/>
      <c r="I10077" s="45"/>
    </row>
    <row r="10078" spans="2:9" x14ac:dyDescent="0.5">
      <c r="B10078" s="1">
        <v>44330</v>
      </c>
      <c r="C10078" s="42" t="s">
        <v>570</v>
      </c>
      <c r="D10078" s="42" t="s">
        <v>15</v>
      </c>
      <c r="E10078">
        <v>154</v>
      </c>
      <c r="G10078" s="7"/>
      <c r="H10078"/>
      <c r="I10078" s="45"/>
    </row>
    <row r="10079" spans="2:9" x14ac:dyDescent="0.5">
      <c r="B10079" s="1">
        <v>44330</v>
      </c>
      <c r="C10079" s="42" t="s">
        <v>570</v>
      </c>
      <c r="D10079" s="42" t="s">
        <v>15</v>
      </c>
      <c r="E10079">
        <v>163</v>
      </c>
      <c r="G10079" s="7"/>
      <c r="H10079"/>
      <c r="I10079" s="45"/>
    </row>
    <row r="10080" spans="2:9" x14ac:dyDescent="0.5">
      <c r="B10080" s="1">
        <v>44330</v>
      </c>
      <c r="C10080" s="42" t="s">
        <v>575</v>
      </c>
      <c r="D10080" s="42" t="s">
        <v>11</v>
      </c>
      <c r="E10080">
        <v>205</v>
      </c>
      <c r="G10080" s="7"/>
      <c r="H10080"/>
      <c r="I10080" s="45"/>
    </row>
    <row r="10081" spans="2:9" x14ac:dyDescent="0.5">
      <c r="B10081" s="1">
        <v>44330</v>
      </c>
      <c r="C10081" s="42" t="s">
        <v>27</v>
      </c>
      <c r="D10081" s="42" t="s">
        <v>15</v>
      </c>
      <c r="E10081">
        <v>147</v>
      </c>
      <c r="F10081">
        <v>27.3</v>
      </c>
      <c r="G10081" s="7"/>
      <c r="H10081"/>
      <c r="I10081" s="45"/>
    </row>
    <row r="10082" spans="2:9" x14ac:dyDescent="0.5">
      <c r="B10082" s="1">
        <v>44330</v>
      </c>
      <c r="C10082" s="42" t="s">
        <v>576</v>
      </c>
      <c r="D10082" s="42" t="s">
        <v>15</v>
      </c>
      <c r="E10082">
        <v>138</v>
      </c>
      <c r="G10082" s="7"/>
      <c r="H10082"/>
      <c r="I10082" s="45"/>
    </row>
    <row r="10083" spans="2:9" x14ac:dyDescent="0.5">
      <c r="B10083" s="1">
        <v>44330</v>
      </c>
      <c r="C10083" s="42" t="s">
        <v>576</v>
      </c>
      <c r="D10083" s="42" t="s">
        <v>15</v>
      </c>
      <c r="E10083">
        <v>125</v>
      </c>
      <c r="G10083" s="7"/>
      <c r="H10083"/>
      <c r="I10083" s="45"/>
    </row>
    <row r="10084" spans="2:9" x14ac:dyDescent="0.5">
      <c r="B10084" s="1">
        <v>44330</v>
      </c>
      <c r="C10084" s="42" t="s">
        <v>27</v>
      </c>
      <c r="D10084" s="42" t="s">
        <v>15</v>
      </c>
      <c r="E10084">
        <v>153</v>
      </c>
      <c r="F10084">
        <v>31.7</v>
      </c>
      <c r="G10084" s="7"/>
      <c r="H10084"/>
      <c r="I10084" s="45"/>
    </row>
    <row r="10085" spans="2:9" x14ac:dyDescent="0.5">
      <c r="B10085" s="1">
        <v>44330</v>
      </c>
      <c r="C10085" s="42" t="s">
        <v>27</v>
      </c>
      <c r="D10085" s="42" t="s">
        <v>15</v>
      </c>
      <c r="E10085">
        <v>172</v>
      </c>
      <c r="F10085">
        <v>45.7</v>
      </c>
      <c r="G10085" s="7"/>
      <c r="H10085"/>
      <c r="I10085" s="45"/>
    </row>
    <row r="10086" spans="2:9" x14ac:dyDescent="0.5">
      <c r="B10086" s="1">
        <v>44330</v>
      </c>
      <c r="C10086" s="42" t="s">
        <v>27</v>
      </c>
      <c r="D10086" s="42" t="s">
        <v>15</v>
      </c>
      <c r="E10086">
        <v>148</v>
      </c>
      <c r="F10086">
        <v>32</v>
      </c>
      <c r="G10086" s="7"/>
      <c r="H10086"/>
      <c r="I10086" s="45"/>
    </row>
    <row r="10087" spans="2:9" x14ac:dyDescent="0.5">
      <c r="B10087" s="1">
        <v>44330</v>
      </c>
      <c r="C10087" s="42" t="s">
        <v>570</v>
      </c>
      <c r="D10087" s="42" t="s">
        <v>15</v>
      </c>
      <c r="E10087">
        <v>127</v>
      </c>
      <c r="G10087" s="7"/>
      <c r="H10087"/>
      <c r="I10087" s="45"/>
    </row>
    <row r="10088" spans="2:9" x14ac:dyDescent="0.5">
      <c r="B10088" s="1">
        <v>44330</v>
      </c>
      <c r="C10088" s="42" t="s">
        <v>570</v>
      </c>
      <c r="D10088" s="42" t="s">
        <v>15</v>
      </c>
      <c r="E10088">
        <v>126</v>
      </c>
      <c r="G10088" s="7"/>
      <c r="H10088"/>
      <c r="I10088" s="45"/>
    </row>
    <row r="10089" spans="2:9" x14ac:dyDescent="0.5">
      <c r="B10089" s="1">
        <v>44330</v>
      </c>
      <c r="C10089" s="42" t="s">
        <v>570</v>
      </c>
      <c r="D10089" s="42" t="s">
        <v>15</v>
      </c>
      <c r="E10089">
        <v>156</v>
      </c>
      <c r="G10089" s="7"/>
      <c r="H10089"/>
      <c r="I10089" s="45"/>
    </row>
    <row r="10090" spans="2:9" x14ac:dyDescent="0.5">
      <c r="B10090" s="1">
        <v>44330</v>
      </c>
      <c r="C10090" s="42" t="s">
        <v>1</v>
      </c>
      <c r="D10090" s="42" t="s">
        <v>15</v>
      </c>
      <c r="E10090">
        <v>120</v>
      </c>
      <c r="G10090" s="7"/>
      <c r="H10090"/>
      <c r="I10090" s="45"/>
    </row>
    <row r="10091" spans="2:9" x14ac:dyDescent="0.5">
      <c r="B10091" s="1">
        <v>44330</v>
      </c>
      <c r="C10091" s="42" t="s">
        <v>1</v>
      </c>
      <c r="D10091" s="42" t="s">
        <v>15</v>
      </c>
      <c r="E10091">
        <v>101</v>
      </c>
      <c r="G10091" s="7"/>
      <c r="H10091"/>
      <c r="I10091" s="45"/>
    </row>
    <row r="10092" spans="2:9" x14ac:dyDescent="0.5">
      <c r="B10092" s="1">
        <v>44330</v>
      </c>
      <c r="C10092" s="42" t="s">
        <v>1</v>
      </c>
      <c r="D10092" s="42" t="s">
        <v>15</v>
      </c>
      <c r="E10092">
        <v>106</v>
      </c>
      <c r="G10092" s="7"/>
      <c r="H10092"/>
      <c r="I10092" s="45"/>
    </row>
    <row r="10093" spans="2:9" x14ac:dyDescent="0.5">
      <c r="B10093" s="1">
        <v>44330</v>
      </c>
      <c r="C10093" s="42" t="s">
        <v>1</v>
      </c>
      <c r="D10093" s="42" t="s">
        <v>15</v>
      </c>
      <c r="E10093">
        <v>104</v>
      </c>
      <c r="G10093" s="7"/>
      <c r="H10093"/>
      <c r="I10093" s="45"/>
    </row>
    <row r="10094" spans="2:9" x14ac:dyDescent="0.5">
      <c r="B10094" s="1">
        <v>44330</v>
      </c>
      <c r="C10094" s="42" t="s">
        <v>1</v>
      </c>
      <c r="D10094" s="42" t="s">
        <v>15</v>
      </c>
      <c r="E10094">
        <v>98</v>
      </c>
      <c r="G10094" s="7"/>
      <c r="H10094"/>
      <c r="I10094" s="45"/>
    </row>
    <row r="10095" spans="2:9" x14ac:dyDescent="0.5">
      <c r="B10095" s="1">
        <v>44330</v>
      </c>
      <c r="C10095" s="42" t="s">
        <v>1</v>
      </c>
      <c r="D10095" s="42" t="s">
        <v>15</v>
      </c>
      <c r="E10095">
        <v>119</v>
      </c>
      <c r="G10095" s="7"/>
      <c r="H10095"/>
      <c r="I10095" s="45"/>
    </row>
    <row r="10096" spans="2:9" x14ac:dyDescent="0.5">
      <c r="B10096" s="1">
        <v>44330</v>
      </c>
      <c r="C10096" s="42" t="s">
        <v>1</v>
      </c>
      <c r="D10096" s="42" t="s">
        <v>15</v>
      </c>
      <c r="E10096">
        <v>83</v>
      </c>
      <c r="G10096" s="7"/>
      <c r="H10096"/>
      <c r="I10096" s="45"/>
    </row>
    <row r="10097" spans="2:9" x14ac:dyDescent="0.5">
      <c r="B10097" s="1">
        <v>44330</v>
      </c>
      <c r="C10097" s="42" t="s">
        <v>1</v>
      </c>
      <c r="D10097" s="42" t="s">
        <v>15</v>
      </c>
      <c r="E10097">
        <v>84</v>
      </c>
      <c r="G10097" s="7"/>
      <c r="H10097"/>
      <c r="I10097" s="45"/>
    </row>
    <row r="10098" spans="2:9" x14ac:dyDescent="0.5">
      <c r="B10098" s="1">
        <v>44330</v>
      </c>
      <c r="C10098" s="42" t="s">
        <v>1</v>
      </c>
      <c r="D10098" s="42" t="s">
        <v>15</v>
      </c>
      <c r="E10098">
        <v>94</v>
      </c>
      <c r="G10098" s="7"/>
      <c r="H10098"/>
      <c r="I10098" s="45"/>
    </row>
    <row r="10099" spans="2:9" x14ac:dyDescent="0.5">
      <c r="B10099" s="1">
        <v>44330</v>
      </c>
      <c r="C10099" s="42" t="s">
        <v>1</v>
      </c>
      <c r="D10099" s="42" t="s">
        <v>15</v>
      </c>
      <c r="E10099">
        <v>91</v>
      </c>
      <c r="G10099" s="7"/>
      <c r="H10099"/>
      <c r="I10099" s="45"/>
    </row>
    <row r="10100" spans="2:9" x14ac:dyDescent="0.5">
      <c r="B10100" s="1">
        <v>44330</v>
      </c>
      <c r="C10100" s="42" t="s">
        <v>1</v>
      </c>
      <c r="D10100" s="42" t="s">
        <v>15</v>
      </c>
      <c r="E10100">
        <v>96</v>
      </c>
      <c r="G10100" s="7"/>
      <c r="H10100"/>
      <c r="I10100" s="45"/>
    </row>
    <row r="10101" spans="2:9" x14ac:dyDescent="0.5">
      <c r="B10101" s="1">
        <v>44330</v>
      </c>
      <c r="C10101" s="42" t="s">
        <v>1</v>
      </c>
      <c r="D10101" s="42" t="s">
        <v>15</v>
      </c>
      <c r="E10101">
        <v>121</v>
      </c>
      <c r="G10101" s="7"/>
      <c r="H10101"/>
      <c r="I10101" s="45"/>
    </row>
    <row r="10102" spans="2:9" x14ac:dyDescent="0.5">
      <c r="B10102" s="1">
        <v>44330</v>
      </c>
      <c r="C10102" s="42" t="s">
        <v>1</v>
      </c>
      <c r="D10102" s="42" t="s">
        <v>15</v>
      </c>
      <c r="E10102">
        <v>92</v>
      </c>
      <c r="G10102" s="7"/>
      <c r="H10102"/>
      <c r="I10102" s="45"/>
    </row>
    <row r="10103" spans="2:9" x14ac:dyDescent="0.5">
      <c r="B10103" s="1">
        <v>44330</v>
      </c>
      <c r="C10103" s="42" t="s">
        <v>1</v>
      </c>
      <c r="D10103" s="42" t="s">
        <v>15</v>
      </c>
      <c r="E10103">
        <v>97</v>
      </c>
      <c r="G10103" s="7"/>
      <c r="H10103"/>
      <c r="I10103" s="45"/>
    </row>
    <row r="10104" spans="2:9" x14ac:dyDescent="0.5">
      <c r="B10104" s="1">
        <v>44330</v>
      </c>
      <c r="C10104" s="42" t="s">
        <v>1</v>
      </c>
      <c r="D10104" s="42" t="s">
        <v>15</v>
      </c>
      <c r="E10104">
        <v>125</v>
      </c>
      <c r="G10104" s="7"/>
      <c r="H10104"/>
      <c r="I10104" s="45"/>
    </row>
    <row r="10105" spans="2:9" x14ac:dyDescent="0.5">
      <c r="B10105" s="1">
        <v>44330</v>
      </c>
      <c r="C10105" s="42" t="s">
        <v>1</v>
      </c>
      <c r="D10105" s="42" t="s">
        <v>15</v>
      </c>
      <c r="E10105">
        <v>101</v>
      </c>
      <c r="G10105" s="7"/>
      <c r="H10105"/>
      <c r="I10105" s="45"/>
    </row>
    <row r="10106" spans="2:9" x14ac:dyDescent="0.5">
      <c r="B10106" s="1">
        <v>44330</v>
      </c>
      <c r="C10106" s="42" t="s">
        <v>1</v>
      </c>
      <c r="D10106" s="42" t="s">
        <v>15</v>
      </c>
      <c r="E10106">
        <v>95</v>
      </c>
      <c r="G10106" s="7"/>
      <c r="H10106"/>
      <c r="I10106" s="45"/>
    </row>
    <row r="10107" spans="2:9" x14ac:dyDescent="0.5">
      <c r="B10107" s="1">
        <v>44330</v>
      </c>
      <c r="C10107" s="42" t="s">
        <v>1</v>
      </c>
      <c r="D10107" s="42" t="s">
        <v>15</v>
      </c>
      <c r="E10107">
        <v>105</v>
      </c>
      <c r="G10107" s="7"/>
      <c r="H10107"/>
      <c r="I10107" s="45"/>
    </row>
    <row r="10108" spans="2:9" x14ac:dyDescent="0.5">
      <c r="B10108" s="1">
        <v>44330</v>
      </c>
      <c r="C10108" s="42" t="s">
        <v>1</v>
      </c>
      <c r="D10108" s="42" t="s">
        <v>15</v>
      </c>
      <c r="E10108">
        <v>107</v>
      </c>
      <c r="G10108" s="7"/>
      <c r="H10108"/>
      <c r="I10108" s="45"/>
    </row>
    <row r="10109" spans="2:9" x14ac:dyDescent="0.5">
      <c r="B10109" s="1">
        <v>44330</v>
      </c>
      <c r="C10109" s="42" t="s">
        <v>1</v>
      </c>
      <c r="D10109" s="42" t="s">
        <v>15</v>
      </c>
      <c r="E10109">
        <v>99</v>
      </c>
      <c r="G10109" s="7"/>
      <c r="H10109"/>
      <c r="I10109" s="45"/>
    </row>
    <row r="10110" spans="2:9" x14ac:dyDescent="0.5">
      <c r="B10110" s="1">
        <v>44330</v>
      </c>
      <c r="C10110" s="42" t="s">
        <v>1</v>
      </c>
      <c r="D10110" s="42" t="s">
        <v>15</v>
      </c>
      <c r="E10110">
        <v>91</v>
      </c>
      <c r="G10110" s="7"/>
      <c r="H10110"/>
      <c r="I10110" s="45"/>
    </row>
    <row r="10111" spans="2:9" x14ac:dyDescent="0.5">
      <c r="B10111" s="1">
        <v>44330</v>
      </c>
      <c r="C10111" s="42" t="s">
        <v>1</v>
      </c>
      <c r="D10111" s="42" t="s">
        <v>15</v>
      </c>
      <c r="E10111">
        <v>135</v>
      </c>
      <c r="G10111" s="7"/>
      <c r="H10111"/>
      <c r="I10111" s="45"/>
    </row>
    <row r="10112" spans="2:9" x14ac:dyDescent="0.5">
      <c r="B10112" s="1">
        <v>44330</v>
      </c>
      <c r="C10112" s="42" t="s">
        <v>1</v>
      </c>
      <c r="D10112" s="42" t="s">
        <v>15</v>
      </c>
      <c r="E10112">
        <v>101</v>
      </c>
      <c r="G10112" s="7"/>
      <c r="H10112"/>
      <c r="I10112" s="45"/>
    </row>
    <row r="10113" spans="2:9" x14ac:dyDescent="0.5">
      <c r="B10113" s="1">
        <v>44330</v>
      </c>
      <c r="C10113" s="42" t="s">
        <v>1</v>
      </c>
      <c r="D10113" s="42" t="s">
        <v>15</v>
      </c>
      <c r="E10113">
        <v>93</v>
      </c>
      <c r="G10113" s="7"/>
      <c r="H10113"/>
      <c r="I10113" s="45"/>
    </row>
    <row r="10114" spans="2:9" x14ac:dyDescent="0.5">
      <c r="B10114" s="1">
        <v>44330</v>
      </c>
      <c r="C10114" s="42" t="s">
        <v>1</v>
      </c>
      <c r="D10114" s="42" t="s">
        <v>15</v>
      </c>
      <c r="E10114">
        <v>102</v>
      </c>
      <c r="G10114" s="7"/>
      <c r="H10114"/>
      <c r="I10114" s="45"/>
    </row>
    <row r="10115" spans="2:9" x14ac:dyDescent="0.5">
      <c r="B10115" s="1">
        <v>44330</v>
      </c>
      <c r="C10115" s="42" t="s">
        <v>1</v>
      </c>
      <c r="D10115" s="42" t="s">
        <v>15</v>
      </c>
      <c r="E10115">
        <v>116</v>
      </c>
      <c r="G10115" s="7"/>
      <c r="H10115"/>
      <c r="I10115" s="45"/>
    </row>
    <row r="10116" spans="2:9" x14ac:dyDescent="0.5">
      <c r="B10116" s="1">
        <v>44330</v>
      </c>
      <c r="C10116" s="42" t="s">
        <v>1</v>
      </c>
      <c r="D10116" s="42" t="s">
        <v>15</v>
      </c>
      <c r="E10116">
        <v>83</v>
      </c>
      <c r="G10116" s="7"/>
      <c r="H10116"/>
      <c r="I10116" s="45"/>
    </row>
    <row r="10117" spans="2:9" x14ac:dyDescent="0.5">
      <c r="B10117" s="1">
        <v>44330</v>
      </c>
      <c r="C10117" s="42" t="s">
        <v>1</v>
      </c>
      <c r="D10117" s="42" t="s">
        <v>15</v>
      </c>
      <c r="E10117">
        <v>94</v>
      </c>
      <c r="G10117" s="7"/>
      <c r="H10117"/>
      <c r="I10117" s="45"/>
    </row>
    <row r="10118" spans="2:9" x14ac:dyDescent="0.5">
      <c r="B10118" s="1">
        <v>44330</v>
      </c>
      <c r="C10118" s="42" t="s">
        <v>1</v>
      </c>
      <c r="D10118" s="42" t="s">
        <v>15</v>
      </c>
      <c r="E10118">
        <v>88</v>
      </c>
      <c r="G10118" s="7"/>
      <c r="H10118"/>
      <c r="I10118" s="45"/>
    </row>
    <row r="10119" spans="2:9" x14ac:dyDescent="0.5">
      <c r="B10119" s="1">
        <v>44330</v>
      </c>
      <c r="C10119" s="42" t="s">
        <v>1</v>
      </c>
      <c r="D10119" s="42" t="s">
        <v>15</v>
      </c>
      <c r="E10119">
        <v>100</v>
      </c>
      <c r="G10119" s="7"/>
      <c r="H10119"/>
      <c r="I10119" s="45"/>
    </row>
    <row r="10120" spans="2:9" x14ac:dyDescent="0.5">
      <c r="B10120" s="1">
        <v>44330</v>
      </c>
      <c r="C10120" s="42" t="s">
        <v>1</v>
      </c>
      <c r="D10120" s="42" t="s">
        <v>15</v>
      </c>
      <c r="E10120">
        <v>94</v>
      </c>
      <c r="G10120" s="7"/>
      <c r="H10120"/>
      <c r="I10120" s="45"/>
    </row>
    <row r="10121" spans="2:9" x14ac:dyDescent="0.5">
      <c r="B10121" s="1">
        <v>44330</v>
      </c>
      <c r="C10121" s="42" t="s">
        <v>1</v>
      </c>
      <c r="D10121" s="42" t="s">
        <v>15</v>
      </c>
      <c r="E10121">
        <v>112</v>
      </c>
      <c r="G10121" s="7"/>
      <c r="H10121"/>
      <c r="I10121" s="45"/>
    </row>
    <row r="10122" spans="2:9" x14ac:dyDescent="0.5">
      <c r="B10122" s="1">
        <v>44330</v>
      </c>
      <c r="C10122" s="42" t="s">
        <v>1</v>
      </c>
      <c r="D10122" s="42" t="s">
        <v>15</v>
      </c>
      <c r="E10122">
        <v>96</v>
      </c>
      <c r="G10122" s="7"/>
      <c r="H10122"/>
      <c r="I10122" s="45"/>
    </row>
    <row r="10123" spans="2:9" x14ac:dyDescent="0.5">
      <c r="B10123" s="1">
        <v>44330</v>
      </c>
      <c r="C10123" s="42" t="s">
        <v>1</v>
      </c>
      <c r="D10123" s="42" t="s">
        <v>15</v>
      </c>
      <c r="E10123">
        <v>100</v>
      </c>
      <c r="G10123" s="7"/>
      <c r="H10123"/>
      <c r="I10123" s="45"/>
    </row>
    <row r="10124" spans="2:9" x14ac:dyDescent="0.5">
      <c r="B10124" s="1">
        <v>44330</v>
      </c>
      <c r="C10124" s="42" t="s">
        <v>1</v>
      </c>
      <c r="D10124" s="42" t="s">
        <v>15</v>
      </c>
      <c r="E10124">
        <v>94</v>
      </c>
      <c r="G10124" s="7"/>
      <c r="H10124"/>
      <c r="I10124" s="45"/>
    </row>
    <row r="10125" spans="2:9" x14ac:dyDescent="0.5">
      <c r="B10125" s="1">
        <v>44330</v>
      </c>
      <c r="C10125" s="42" t="s">
        <v>1</v>
      </c>
      <c r="D10125" s="42" t="s">
        <v>15</v>
      </c>
      <c r="E10125">
        <v>93</v>
      </c>
      <c r="G10125" s="7"/>
      <c r="H10125"/>
      <c r="I10125" s="45"/>
    </row>
    <row r="10126" spans="2:9" x14ac:dyDescent="0.5">
      <c r="B10126" s="1">
        <v>44330</v>
      </c>
      <c r="C10126" s="42" t="s">
        <v>1</v>
      </c>
      <c r="D10126" s="42" t="s">
        <v>15</v>
      </c>
      <c r="E10126">
        <v>107</v>
      </c>
      <c r="G10126" s="7"/>
      <c r="H10126"/>
      <c r="I10126" s="45"/>
    </row>
    <row r="10127" spans="2:9" x14ac:dyDescent="0.5">
      <c r="B10127" s="1">
        <v>44330</v>
      </c>
      <c r="C10127" s="42" t="s">
        <v>1</v>
      </c>
      <c r="D10127" s="42" t="s">
        <v>15</v>
      </c>
      <c r="E10127">
        <v>105</v>
      </c>
      <c r="G10127" s="7"/>
      <c r="H10127"/>
      <c r="I10127" s="45"/>
    </row>
    <row r="10128" spans="2:9" x14ac:dyDescent="0.5">
      <c r="B10128" s="1">
        <v>44330</v>
      </c>
      <c r="C10128" s="42" t="s">
        <v>1</v>
      </c>
      <c r="D10128" s="42" t="s">
        <v>15</v>
      </c>
      <c r="E10128">
        <v>98</v>
      </c>
      <c r="G10128" s="7"/>
      <c r="H10128"/>
      <c r="I10128" s="45"/>
    </row>
    <row r="10129" spans="2:9" x14ac:dyDescent="0.5">
      <c r="B10129" s="1">
        <v>44330</v>
      </c>
      <c r="C10129" s="42" t="s">
        <v>1</v>
      </c>
      <c r="D10129" s="42" t="s">
        <v>15</v>
      </c>
      <c r="E10129">
        <v>99</v>
      </c>
      <c r="G10129" s="7"/>
      <c r="H10129"/>
      <c r="I10129" s="45"/>
    </row>
    <row r="10130" spans="2:9" x14ac:dyDescent="0.5">
      <c r="B10130" s="1">
        <v>44330</v>
      </c>
      <c r="C10130" s="42" t="s">
        <v>1</v>
      </c>
      <c r="D10130" s="42" t="s">
        <v>15</v>
      </c>
      <c r="E10130">
        <v>96</v>
      </c>
      <c r="G10130" s="7"/>
      <c r="H10130"/>
      <c r="I10130" s="45"/>
    </row>
    <row r="10131" spans="2:9" x14ac:dyDescent="0.5">
      <c r="B10131" s="1">
        <v>44330</v>
      </c>
      <c r="C10131" s="42" t="s">
        <v>1</v>
      </c>
      <c r="D10131" s="42" t="s">
        <v>15</v>
      </c>
      <c r="E10131">
        <v>123</v>
      </c>
      <c r="G10131" s="7"/>
      <c r="H10131"/>
      <c r="I10131" s="45"/>
    </row>
    <row r="10132" spans="2:9" x14ac:dyDescent="0.5">
      <c r="B10132" s="1">
        <v>44330</v>
      </c>
      <c r="C10132" s="42" t="s">
        <v>1</v>
      </c>
      <c r="D10132" s="42" t="s">
        <v>15</v>
      </c>
      <c r="E10132">
        <v>92</v>
      </c>
      <c r="G10132" s="7"/>
      <c r="H10132"/>
      <c r="I10132" s="45"/>
    </row>
    <row r="10133" spans="2:9" x14ac:dyDescent="0.5">
      <c r="B10133" s="1">
        <v>44330</v>
      </c>
      <c r="C10133" s="42" t="s">
        <v>1</v>
      </c>
      <c r="D10133" s="42" t="s">
        <v>15</v>
      </c>
      <c r="E10133">
        <v>108</v>
      </c>
      <c r="G10133" s="7"/>
      <c r="H10133"/>
      <c r="I10133" s="45"/>
    </row>
    <row r="10134" spans="2:9" x14ac:dyDescent="0.5">
      <c r="B10134" s="1">
        <v>44330</v>
      </c>
      <c r="C10134" s="42" t="s">
        <v>1</v>
      </c>
      <c r="D10134" s="42" t="s">
        <v>15</v>
      </c>
      <c r="E10134">
        <v>94</v>
      </c>
      <c r="G10134" s="7"/>
      <c r="H10134"/>
      <c r="I10134" s="45"/>
    </row>
    <row r="10135" spans="2:9" x14ac:dyDescent="0.5">
      <c r="B10135" s="1">
        <v>44330</v>
      </c>
      <c r="C10135" s="42" t="s">
        <v>1</v>
      </c>
      <c r="D10135" s="42" t="s">
        <v>15</v>
      </c>
      <c r="E10135">
        <v>116</v>
      </c>
      <c r="G10135" s="7"/>
      <c r="H10135"/>
      <c r="I10135" s="45"/>
    </row>
    <row r="10136" spans="2:9" x14ac:dyDescent="0.5">
      <c r="B10136" s="1">
        <v>44330</v>
      </c>
      <c r="C10136" s="42" t="s">
        <v>1</v>
      </c>
      <c r="D10136" s="42" t="s">
        <v>15</v>
      </c>
      <c r="E10136">
        <v>101</v>
      </c>
      <c r="G10136" s="7"/>
      <c r="H10136"/>
      <c r="I10136" s="45"/>
    </row>
    <row r="10137" spans="2:9" x14ac:dyDescent="0.5">
      <c r="B10137" s="1">
        <v>44330</v>
      </c>
      <c r="C10137" s="42" t="s">
        <v>1</v>
      </c>
      <c r="D10137" s="42" t="s">
        <v>15</v>
      </c>
      <c r="E10137">
        <v>88</v>
      </c>
      <c r="G10137" s="7"/>
      <c r="H10137"/>
      <c r="I10137" s="45"/>
    </row>
    <row r="10138" spans="2:9" x14ac:dyDescent="0.5">
      <c r="B10138" s="1">
        <v>44330</v>
      </c>
      <c r="C10138" s="42" t="s">
        <v>1</v>
      </c>
      <c r="D10138" s="42" t="s">
        <v>15</v>
      </c>
      <c r="E10138">
        <v>102</v>
      </c>
      <c r="G10138" s="7"/>
      <c r="H10138"/>
      <c r="I10138" s="45"/>
    </row>
    <row r="10139" spans="2:9" x14ac:dyDescent="0.5">
      <c r="B10139" s="1">
        <v>44330</v>
      </c>
      <c r="C10139" s="42" t="s">
        <v>1</v>
      </c>
      <c r="D10139" s="42" t="s">
        <v>15</v>
      </c>
      <c r="E10139">
        <v>107</v>
      </c>
      <c r="G10139" s="7"/>
      <c r="H10139"/>
      <c r="I10139" s="45"/>
    </row>
    <row r="10140" spans="2:9" x14ac:dyDescent="0.5">
      <c r="B10140" s="1">
        <v>44330</v>
      </c>
      <c r="C10140" s="42" t="s">
        <v>1</v>
      </c>
      <c r="D10140" s="42" t="s">
        <v>15</v>
      </c>
      <c r="E10140">
        <v>126</v>
      </c>
      <c r="G10140" s="7"/>
      <c r="H10140"/>
      <c r="I10140" s="45"/>
    </row>
    <row r="10141" spans="2:9" x14ac:dyDescent="0.5">
      <c r="B10141" s="1">
        <v>44330</v>
      </c>
      <c r="C10141" s="42" t="s">
        <v>1</v>
      </c>
      <c r="D10141" s="42" t="s">
        <v>15</v>
      </c>
      <c r="E10141">
        <v>127</v>
      </c>
      <c r="G10141" s="7"/>
      <c r="H10141"/>
      <c r="I10141" s="45"/>
    </row>
    <row r="10142" spans="2:9" x14ac:dyDescent="0.5">
      <c r="B10142" s="1">
        <v>44330</v>
      </c>
      <c r="C10142" s="42" t="s">
        <v>1</v>
      </c>
      <c r="D10142" s="42" t="s">
        <v>15</v>
      </c>
      <c r="E10142">
        <v>106</v>
      </c>
      <c r="G10142" s="7"/>
      <c r="H10142"/>
      <c r="I10142" s="45"/>
    </row>
    <row r="10143" spans="2:9" x14ac:dyDescent="0.5">
      <c r="B10143" s="1">
        <v>44330</v>
      </c>
      <c r="C10143" s="42" t="s">
        <v>1</v>
      </c>
      <c r="D10143" s="42" t="s">
        <v>15</v>
      </c>
      <c r="E10143">
        <v>101</v>
      </c>
      <c r="G10143" s="7"/>
      <c r="H10143"/>
      <c r="I10143" s="45"/>
    </row>
    <row r="10144" spans="2:9" x14ac:dyDescent="0.5">
      <c r="B10144" s="1">
        <v>44330</v>
      </c>
      <c r="C10144" s="42" t="s">
        <v>1</v>
      </c>
      <c r="D10144" s="42" t="s">
        <v>15</v>
      </c>
      <c r="E10144">
        <v>108</v>
      </c>
      <c r="G10144" s="7"/>
      <c r="H10144"/>
      <c r="I10144" s="45"/>
    </row>
    <row r="10145" spans="2:9" x14ac:dyDescent="0.5">
      <c r="B10145" s="1">
        <v>44330</v>
      </c>
      <c r="C10145" s="42" t="s">
        <v>1</v>
      </c>
      <c r="D10145" s="42" t="s">
        <v>15</v>
      </c>
      <c r="E10145">
        <v>128</v>
      </c>
      <c r="G10145" s="7"/>
      <c r="H10145"/>
      <c r="I10145" s="45"/>
    </row>
    <row r="10146" spans="2:9" x14ac:dyDescent="0.5">
      <c r="B10146" s="1">
        <v>44330</v>
      </c>
      <c r="C10146" s="42" t="s">
        <v>1</v>
      </c>
      <c r="D10146" s="42" t="s">
        <v>15</v>
      </c>
      <c r="E10146">
        <v>102</v>
      </c>
      <c r="G10146" s="7"/>
      <c r="H10146"/>
      <c r="I10146" s="45"/>
    </row>
    <row r="10147" spans="2:9" x14ac:dyDescent="0.5">
      <c r="B10147" s="1">
        <v>44330</v>
      </c>
      <c r="C10147" s="42" t="s">
        <v>1</v>
      </c>
      <c r="D10147" s="42" t="s">
        <v>15</v>
      </c>
      <c r="E10147">
        <v>134</v>
      </c>
      <c r="G10147" s="7"/>
      <c r="H10147"/>
      <c r="I10147" s="45"/>
    </row>
    <row r="10148" spans="2:9" x14ac:dyDescent="0.5">
      <c r="B10148" s="1">
        <v>44330</v>
      </c>
      <c r="C10148" s="42" t="s">
        <v>1</v>
      </c>
      <c r="D10148" s="42" t="s">
        <v>15</v>
      </c>
      <c r="E10148">
        <v>98</v>
      </c>
      <c r="G10148" s="7"/>
      <c r="H10148"/>
      <c r="I10148" s="45"/>
    </row>
    <row r="10149" spans="2:9" x14ac:dyDescent="0.5">
      <c r="B10149" s="1">
        <v>44330</v>
      </c>
      <c r="C10149" s="42" t="s">
        <v>1</v>
      </c>
      <c r="D10149" s="42" t="s">
        <v>15</v>
      </c>
      <c r="E10149">
        <v>88</v>
      </c>
      <c r="G10149" s="7"/>
      <c r="H10149"/>
      <c r="I10149" s="45"/>
    </row>
    <row r="10150" spans="2:9" x14ac:dyDescent="0.5">
      <c r="B10150" s="1">
        <v>44330</v>
      </c>
      <c r="C10150" s="42" t="s">
        <v>1</v>
      </c>
      <c r="D10150" s="42" t="s">
        <v>15</v>
      </c>
      <c r="E10150">
        <v>87</v>
      </c>
      <c r="G10150" s="7"/>
      <c r="H10150"/>
      <c r="I10150" s="45"/>
    </row>
    <row r="10151" spans="2:9" x14ac:dyDescent="0.5">
      <c r="B10151" s="1">
        <v>44330</v>
      </c>
      <c r="C10151" s="42" t="s">
        <v>1</v>
      </c>
      <c r="D10151" s="42" t="s">
        <v>15</v>
      </c>
      <c r="E10151">
        <v>94</v>
      </c>
      <c r="G10151" s="7"/>
      <c r="H10151"/>
      <c r="I10151" s="45"/>
    </row>
    <row r="10152" spans="2:9" x14ac:dyDescent="0.5">
      <c r="B10152" s="1">
        <v>44330</v>
      </c>
      <c r="C10152" s="42" t="s">
        <v>1</v>
      </c>
      <c r="D10152" s="42" t="s">
        <v>15</v>
      </c>
      <c r="E10152">
        <v>92</v>
      </c>
      <c r="G10152" s="7"/>
      <c r="H10152"/>
      <c r="I10152" s="45"/>
    </row>
    <row r="10153" spans="2:9" x14ac:dyDescent="0.5">
      <c r="B10153" s="1">
        <v>44330</v>
      </c>
      <c r="C10153" s="42" t="s">
        <v>1</v>
      </c>
      <c r="D10153" s="42" t="s">
        <v>15</v>
      </c>
      <c r="E10153">
        <v>140</v>
      </c>
      <c r="G10153" s="7"/>
      <c r="H10153"/>
      <c r="I10153" s="45"/>
    </row>
    <row r="10154" spans="2:9" x14ac:dyDescent="0.5">
      <c r="B10154" s="1">
        <v>44330</v>
      </c>
      <c r="C10154" s="42" t="s">
        <v>1</v>
      </c>
      <c r="D10154" s="42" t="s">
        <v>15</v>
      </c>
      <c r="E10154">
        <v>115</v>
      </c>
      <c r="G10154" s="7"/>
      <c r="H10154"/>
      <c r="I10154" s="45"/>
    </row>
    <row r="10155" spans="2:9" x14ac:dyDescent="0.5">
      <c r="B10155" s="1">
        <v>44330</v>
      </c>
      <c r="C10155" s="42" t="s">
        <v>1</v>
      </c>
      <c r="D10155" s="42" t="s">
        <v>15</v>
      </c>
      <c r="E10155">
        <v>108</v>
      </c>
      <c r="G10155" s="7"/>
      <c r="H10155"/>
      <c r="I10155" s="45"/>
    </row>
    <row r="10156" spans="2:9" x14ac:dyDescent="0.5">
      <c r="B10156" s="1">
        <v>44330</v>
      </c>
      <c r="C10156" s="42" t="s">
        <v>1</v>
      </c>
      <c r="D10156" s="42" t="s">
        <v>15</v>
      </c>
      <c r="E10156">
        <v>104</v>
      </c>
      <c r="G10156" s="7"/>
      <c r="H10156"/>
      <c r="I10156" s="45"/>
    </row>
    <row r="10157" spans="2:9" x14ac:dyDescent="0.5">
      <c r="B10157" s="1">
        <v>44330</v>
      </c>
      <c r="C10157" s="42" t="s">
        <v>1</v>
      </c>
      <c r="D10157" s="42" t="s">
        <v>15</v>
      </c>
      <c r="E10157">
        <v>111</v>
      </c>
      <c r="G10157" s="7"/>
      <c r="H10157"/>
      <c r="I10157" s="45"/>
    </row>
    <row r="10158" spans="2:9" x14ac:dyDescent="0.5">
      <c r="B10158" s="1">
        <v>44330</v>
      </c>
      <c r="C10158" s="42" t="s">
        <v>1</v>
      </c>
      <c r="D10158" s="42" t="s">
        <v>15</v>
      </c>
      <c r="E10158">
        <v>98</v>
      </c>
      <c r="G10158" s="7"/>
      <c r="H10158"/>
      <c r="I10158" s="45"/>
    </row>
    <row r="10159" spans="2:9" x14ac:dyDescent="0.5">
      <c r="B10159" s="1">
        <v>44330</v>
      </c>
      <c r="C10159" s="42" t="s">
        <v>1</v>
      </c>
      <c r="D10159" s="42" t="s">
        <v>15</v>
      </c>
      <c r="E10159">
        <v>126</v>
      </c>
      <c r="G10159" s="7"/>
      <c r="H10159"/>
      <c r="I10159" s="45"/>
    </row>
    <row r="10160" spans="2:9" x14ac:dyDescent="0.5">
      <c r="B10160" s="1">
        <v>44330</v>
      </c>
      <c r="C10160" s="42" t="s">
        <v>1</v>
      </c>
      <c r="D10160" s="42" t="s">
        <v>15</v>
      </c>
      <c r="E10160">
        <v>97</v>
      </c>
      <c r="G10160" s="7"/>
      <c r="H10160"/>
      <c r="I10160" s="45"/>
    </row>
    <row r="10161" spans="2:9" x14ac:dyDescent="0.5">
      <c r="B10161" s="1">
        <v>44330</v>
      </c>
      <c r="C10161" s="42" t="s">
        <v>1</v>
      </c>
      <c r="D10161" s="42" t="s">
        <v>15</v>
      </c>
      <c r="E10161">
        <v>97</v>
      </c>
      <c r="G10161" s="7"/>
      <c r="H10161"/>
      <c r="I10161" s="45"/>
    </row>
    <row r="10162" spans="2:9" x14ac:dyDescent="0.5">
      <c r="B10162" s="1">
        <v>44330</v>
      </c>
      <c r="C10162" s="42" t="s">
        <v>1</v>
      </c>
      <c r="D10162" s="42" t="s">
        <v>15</v>
      </c>
      <c r="E10162">
        <v>104</v>
      </c>
      <c r="G10162" s="7"/>
      <c r="H10162"/>
      <c r="I10162" s="45"/>
    </row>
    <row r="10163" spans="2:9" x14ac:dyDescent="0.5">
      <c r="B10163" s="1">
        <v>44330</v>
      </c>
      <c r="C10163" s="42" t="s">
        <v>1</v>
      </c>
      <c r="D10163" s="42" t="s">
        <v>15</v>
      </c>
      <c r="E10163">
        <v>116</v>
      </c>
      <c r="G10163" s="7"/>
      <c r="H10163"/>
      <c r="I10163" s="45"/>
    </row>
    <row r="10164" spans="2:9" x14ac:dyDescent="0.5">
      <c r="B10164" s="1">
        <v>44330</v>
      </c>
      <c r="C10164" s="42" t="s">
        <v>1</v>
      </c>
      <c r="D10164" s="42" t="s">
        <v>15</v>
      </c>
      <c r="E10164">
        <v>86</v>
      </c>
      <c r="G10164" s="7"/>
      <c r="H10164"/>
      <c r="I10164" s="45"/>
    </row>
    <row r="10165" spans="2:9" x14ac:dyDescent="0.5">
      <c r="B10165" s="1">
        <v>44330</v>
      </c>
      <c r="C10165" s="42" t="s">
        <v>1</v>
      </c>
      <c r="D10165" s="42" t="s">
        <v>15</v>
      </c>
      <c r="E10165">
        <v>111</v>
      </c>
      <c r="G10165" s="7"/>
      <c r="H10165"/>
      <c r="I10165" s="45"/>
    </row>
    <row r="10166" spans="2:9" x14ac:dyDescent="0.5">
      <c r="B10166" s="1">
        <v>44330</v>
      </c>
      <c r="C10166" s="42" t="s">
        <v>1</v>
      </c>
      <c r="D10166" s="42" t="s">
        <v>15</v>
      </c>
      <c r="E10166">
        <v>104</v>
      </c>
      <c r="G10166" s="7"/>
      <c r="H10166"/>
      <c r="I10166" s="45"/>
    </row>
    <row r="10167" spans="2:9" x14ac:dyDescent="0.5">
      <c r="B10167" s="1">
        <v>44330</v>
      </c>
      <c r="C10167" s="42" t="s">
        <v>1</v>
      </c>
      <c r="D10167" s="42" t="s">
        <v>15</v>
      </c>
      <c r="E10167">
        <v>95</v>
      </c>
      <c r="G10167" s="7"/>
      <c r="H10167"/>
      <c r="I10167" s="45"/>
    </row>
    <row r="10168" spans="2:9" x14ac:dyDescent="0.5">
      <c r="B10168" s="1">
        <v>44330</v>
      </c>
      <c r="C10168" s="42" t="s">
        <v>1</v>
      </c>
      <c r="D10168" s="42" t="s">
        <v>15</v>
      </c>
      <c r="E10168">
        <v>97</v>
      </c>
      <c r="G10168" s="7"/>
      <c r="H10168"/>
      <c r="I10168" s="45"/>
    </row>
    <row r="10169" spans="2:9" x14ac:dyDescent="0.5">
      <c r="B10169" s="1">
        <v>44330</v>
      </c>
      <c r="C10169" s="42" t="s">
        <v>1</v>
      </c>
      <c r="D10169" s="42" t="s">
        <v>15</v>
      </c>
      <c r="E10169">
        <v>100</v>
      </c>
      <c r="G10169" s="7"/>
      <c r="H10169"/>
      <c r="I10169" s="45"/>
    </row>
    <row r="10170" spans="2:9" x14ac:dyDescent="0.5">
      <c r="B10170" s="1">
        <v>44330</v>
      </c>
      <c r="C10170" s="42" t="s">
        <v>1</v>
      </c>
      <c r="D10170" s="42" t="s">
        <v>15</v>
      </c>
      <c r="E10170">
        <v>117</v>
      </c>
      <c r="G10170" s="7"/>
      <c r="H10170"/>
      <c r="I10170" s="45"/>
    </row>
    <row r="10171" spans="2:9" x14ac:dyDescent="0.5">
      <c r="B10171" s="1">
        <v>44330</v>
      </c>
      <c r="C10171" s="42" t="s">
        <v>1</v>
      </c>
      <c r="D10171" s="42" t="s">
        <v>15</v>
      </c>
      <c r="E10171">
        <v>96</v>
      </c>
      <c r="G10171" s="7"/>
      <c r="H10171"/>
      <c r="I10171" s="45"/>
    </row>
    <row r="10172" spans="2:9" x14ac:dyDescent="0.5">
      <c r="B10172" s="1">
        <v>44330</v>
      </c>
      <c r="C10172" s="42" t="s">
        <v>1</v>
      </c>
      <c r="D10172" s="42" t="s">
        <v>15</v>
      </c>
      <c r="E10172">
        <v>88</v>
      </c>
      <c r="G10172" s="7"/>
      <c r="H10172"/>
      <c r="I10172" s="45"/>
    </row>
    <row r="10173" spans="2:9" x14ac:dyDescent="0.5">
      <c r="B10173" s="1">
        <v>44330</v>
      </c>
      <c r="C10173" s="42" t="s">
        <v>1</v>
      </c>
      <c r="D10173" s="42" t="s">
        <v>15</v>
      </c>
      <c r="E10173">
        <v>90</v>
      </c>
      <c r="G10173" s="7"/>
      <c r="H10173"/>
      <c r="I10173" s="45"/>
    </row>
    <row r="10174" spans="2:9" x14ac:dyDescent="0.5">
      <c r="B10174" s="1">
        <v>44330</v>
      </c>
      <c r="C10174" s="42" t="s">
        <v>1</v>
      </c>
      <c r="D10174" s="42" t="s">
        <v>15</v>
      </c>
      <c r="E10174">
        <v>102</v>
      </c>
      <c r="G10174" s="7"/>
      <c r="H10174"/>
      <c r="I10174" s="45"/>
    </row>
    <row r="10175" spans="2:9" x14ac:dyDescent="0.5">
      <c r="B10175" s="1">
        <v>44330</v>
      </c>
      <c r="C10175" s="42" t="s">
        <v>1</v>
      </c>
      <c r="D10175" s="42" t="s">
        <v>15</v>
      </c>
      <c r="E10175">
        <v>94</v>
      </c>
      <c r="G10175" s="7"/>
      <c r="H10175"/>
      <c r="I10175" s="45"/>
    </row>
    <row r="10176" spans="2:9" x14ac:dyDescent="0.5">
      <c r="B10176" s="1">
        <v>44330</v>
      </c>
      <c r="C10176" s="42" t="s">
        <v>1</v>
      </c>
      <c r="D10176" s="42" t="s">
        <v>15</v>
      </c>
      <c r="E10176">
        <v>137</v>
      </c>
      <c r="G10176" s="7"/>
      <c r="H10176"/>
      <c r="I10176" s="45"/>
    </row>
    <row r="10177" spans="2:9" x14ac:dyDescent="0.5">
      <c r="B10177" s="1">
        <v>44330</v>
      </c>
      <c r="C10177" s="42" t="s">
        <v>1</v>
      </c>
      <c r="D10177" s="42" t="s">
        <v>15</v>
      </c>
      <c r="E10177">
        <v>94</v>
      </c>
      <c r="G10177" s="7"/>
      <c r="H10177"/>
      <c r="I10177" s="45"/>
    </row>
    <row r="10178" spans="2:9" x14ac:dyDescent="0.5">
      <c r="B10178" s="1">
        <v>44330</v>
      </c>
      <c r="C10178" s="42" t="s">
        <v>1</v>
      </c>
      <c r="D10178" s="42" t="s">
        <v>15</v>
      </c>
      <c r="E10178">
        <v>99</v>
      </c>
      <c r="G10178" s="7"/>
      <c r="H10178"/>
      <c r="I10178" s="45"/>
    </row>
    <row r="10179" spans="2:9" x14ac:dyDescent="0.5">
      <c r="B10179" s="1">
        <v>44330</v>
      </c>
      <c r="C10179" s="42" t="s">
        <v>1</v>
      </c>
      <c r="D10179" s="42" t="s">
        <v>15</v>
      </c>
      <c r="E10179">
        <v>82</v>
      </c>
      <c r="G10179" s="7"/>
      <c r="H10179"/>
      <c r="I10179" s="45"/>
    </row>
    <row r="10180" spans="2:9" x14ac:dyDescent="0.5">
      <c r="B10180" s="1">
        <v>44330</v>
      </c>
      <c r="C10180" s="42" t="s">
        <v>1</v>
      </c>
      <c r="D10180" s="42" t="s">
        <v>15</v>
      </c>
      <c r="E10180">
        <v>103</v>
      </c>
      <c r="G10180" s="7"/>
      <c r="H10180"/>
      <c r="I10180" s="45"/>
    </row>
    <row r="10181" spans="2:9" x14ac:dyDescent="0.5">
      <c r="B10181" s="1">
        <v>44330</v>
      </c>
      <c r="C10181" s="42" t="s">
        <v>1</v>
      </c>
      <c r="D10181" s="42" t="s">
        <v>15</v>
      </c>
      <c r="E10181">
        <v>98</v>
      </c>
      <c r="G10181" s="7"/>
      <c r="H10181"/>
      <c r="I10181" s="45"/>
    </row>
    <row r="10182" spans="2:9" x14ac:dyDescent="0.5">
      <c r="B10182" s="1">
        <v>44330</v>
      </c>
      <c r="C10182" s="42" t="s">
        <v>1</v>
      </c>
      <c r="D10182" s="42" t="s">
        <v>15</v>
      </c>
      <c r="E10182">
        <v>88</v>
      </c>
      <c r="G10182" s="7"/>
      <c r="H10182"/>
      <c r="I10182" s="45"/>
    </row>
    <row r="10183" spans="2:9" x14ac:dyDescent="0.5">
      <c r="B10183" s="1">
        <v>44330</v>
      </c>
      <c r="C10183" s="42" t="s">
        <v>1</v>
      </c>
      <c r="D10183" s="42" t="s">
        <v>15</v>
      </c>
      <c r="E10183">
        <v>100</v>
      </c>
      <c r="G10183" s="7"/>
      <c r="H10183"/>
      <c r="I10183" s="45"/>
    </row>
    <row r="10184" spans="2:9" x14ac:dyDescent="0.5">
      <c r="B10184" s="1">
        <v>44330</v>
      </c>
      <c r="C10184" s="42" t="s">
        <v>1</v>
      </c>
      <c r="D10184" s="42" t="s">
        <v>15</v>
      </c>
      <c r="E10184">
        <v>97</v>
      </c>
      <c r="G10184" s="7"/>
      <c r="H10184"/>
      <c r="I10184" s="45"/>
    </row>
    <row r="10185" spans="2:9" x14ac:dyDescent="0.5">
      <c r="B10185" s="1">
        <v>44330</v>
      </c>
      <c r="C10185" s="42" t="s">
        <v>1</v>
      </c>
      <c r="D10185" s="42" t="s">
        <v>15</v>
      </c>
      <c r="E10185">
        <v>103</v>
      </c>
      <c r="G10185" s="7"/>
      <c r="H10185"/>
      <c r="I10185" s="45"/>
    </row>
    <row r="10186" spans="2:9" x14ac:dyDescent="0.5">
      <c r="B10186" s="1">
        <v>44330</v>
      </c>
      <c r="C10186" s="42" t="s">
        <v>1</v>
      </c>
      <c r="D10186" s="42" t="s">
        <v>15</v>
      </c>
      <c r="E10186">
        <v>97</v>
      </c>
      <c r="G10186" s="7"/>
      <c r="H10186"/>
      <c r="I10186" s="45"/>
    </row>
    <row r="10187" spans="2:9" x14ac:dyDescent="0.5">
      <c r="B10187" s="1">
        <v>44330</v>
      </c>
      <c r="C10187" s="42" t="s">
        <v>1</v>
      </c>
      <c r="D10187" s="42" t="s">
        <v>15</v>
      </c>
      <c r="E10187">
        <v>96</v>
      </c>
      <c r="G10187" s="7"/>
      <c r="H10187"/>
      <c r="I10187" s="45"/>
    </row>
    <row r="10188" spans="2:9" x14ac:dyDescent="0.5">
      <c r="B10188" s="1">
        <v>44330</v>
      </c>
      <c r="C10188" s="42" t="s">
        <v>1</v>
      </c>
      <c r="D10188" s="42" t="s">
        <v>15</v>
      </c>
      <c r="E10188">
        <v>99</v>
      </c>
      <c r="G10188" s="7"/>
      <c r="H10188"/>
      <c r="I10188" s="45"/>
    </row>
    <row r="10189" spans="2:9" x14ac:dyDescent="0.5">
      <c r="B10189" s="1">
        <v>44330</v>
      </c>
      <c r="C10189" s="42" t="s">
        <v>1</v>
      </c>
      <c r="D10189" s="42" t="s">
        <v>15</v>
      </c>
      <c r="E10189">
        <v>104</v>
      </c>
      <c r="G10189" s="7"/>
      <c r="H10189"/>
      <c r="I10189" s="45"/>
    </row>
    <row r="10190" spans="2:9" x14ac:dyDescent="0.5">
      <c r="B10190" s="1">
        <v>44330</v>
      </c>
      <c r="C10190" s="42" t="s">
        <v>27</v>
      </c>
      <c r="D10190" s="42" t="s">
        <v>15</v>
      </c>
      <c r="E10190">
        <v>114</v>
      </c>
      <c r="F10190">
        <v>15.3</v>
      </c>
      <c r="G10190" s="7"/>
      <c r="H10190"/>
      <c r="I10190" s="45"/>
    </row>
    <row r="10191" spans="2:9" x14ac:dyDescent="0.5">
      <c r="B10191" s="1">
        <v>44330</v>
      </c>
      <c r="C10191" s="42" t="s">
        <v>576</v>
      </c>
      <c r="D10191" s="42" t="s">
        <v>15</v>
      </c>
      <c r="E10191">
        <v>118</v>
      </c>
      <c r="G10191" s="7"/>
      <c r="H10191"/>
      <c r="I10191" s="45"/>
    </row>
    <row r="10192" spans="2:9" x14ac:dyDescent="0.5">
      <c r="B10192" s="1">
        <v>44330</v>
      </c>
      <c r="C10192" s="42" t="s">
        <v>579</v>
      </c>
      <c r="D10192" s="42" t="s">
        <v>15</v>
      </c>
      <c r="E10192">
        <v>139</v>
      </c>
      <c r="G10192" s="7"/>
      <c r="H10192"/>
      <c r="I10192" s="45"/>
    </row>
    <row r="10193" spans="2:9" x14ac:dyDescent="0.5">
      <c r="B10193" s="1">
        <v>44330</v>
      </c>
      <c r="C10193" s="42" t="s">
        <v>27</v>
      </c>
      <c r="D10193" s="42" t="s">
        <v>15</v>
      </c>
      <c r="E10193">
        <v>123</v>
      </c>
      <c r="F10193">
        <v>20</v>
      </c>
      <c r="G10193" s="7"/>
      <c r="H10193"/>
      <c r="I10193" s="45"/>
    </row>
    <row r="10194" spans="2:9" x14ac:dyDescent="0.5">
      <c r="B10194" s="1">
        <v>44330</v>
      </c>
      <c r="C10194" s="42" t="s">
        <v>27</v>
      </c>
      <c r="D10194" s="42" t="s">
        <v>15</v>
      </c>
      <c r="E10194">
        <v>153</v>
      </c>
      <c r="F10194">
        <v>37.5</v>
      </c>
      <c r="G10194" s="7"/>
      <c r="H10194"/>
      <c r="I10194" s="45"/>
    </row>
    <row r="10195" spans="2:9" x14ac:dyDescent="0.5">
      <c r="B10195" s="1">
        <v>44330</v>
      </c>
      <c r="C10195" s="42" t="s">
        <v>27</v>
      </c>
      <c r="D10195" s="42" t="s">
        <v>15</v>
      </c>
      <c r="E10195">
        <v>122</v>
      </c>
      <c r="F10195">
        <v>21.3</v>
      </c>
      <c r="G10195" s="7"/>
      <c r="H10195"/>
      <c r="I10195" s="45"/>
    </row>
    <row r="10196" spans="2:9" x14ac:dyDescent="0.5">
      <c r="B10196" s="1">
        <v>44330</v>
      </c>
      <c r="C10196" s="42" t="s">
        <v>577</v>
      </c>
      <c r="D10196" s="42" t="s">
        <v>11</v>
      </c>
      <c r="E10196">
        <v>228</v>
      </c>
      <c r="G10196" s="7"/>
      <c r="H10196"/>
      <c r="I10196" s="45"/>
    </row>
    <row r="10197" spans="2:9" x14ac:dyDescent="0.5">
      <c r="B10197" s="1">
        <v>44330</v>
      </c>
      <c r="C10197" s="42" t="s">
        <v>27</v>
      </c>
      <c r="D10197" s="42" t="s">
        <v>15</v>
      </c>
      <c r="E10197">
        <v>171</v>
      </c>
      <c r="F10197">
        <v>48.6</v>
      </c>
      <c r="G10197" s="7"/>
      <c r="H10197"/>
      <c r="I10197" s="45"/>
    </row>
    <row r="10198" spans="2:9" x14ac:dyDescent="0.5">
      <c r="B10198" s="1">
        <v>44330</v>
      </c>
      <c r="C10198" s="42" t="s">
        <v>27</v>
      </c>
      <c r="D10198" s="42" t="s">
        <v>15</v>
      </c>
      <c r="E10198">
        <v>151</v>
      </c>
      <c r="F10198">
        <v>32.5</v>
      </c>
      <c r="G10198" s="7"/>
      <c r="H10198"/>
      <c r="I10198" s="45"/>
    </row>
    <row r="10199" spans="2:9" x14ac:dyDescent="0.5">
      <c r="B10199" s="1">
        <v>44330</v>
      </c>
      <c r="C10199" s="42" t="s">
        <v>27</v>
      </c>
      <c r="D10199" s="42" t="s">
        <v>15</v>
      </c>
      <c r="E10199">
        <v>129</v>
      </c>
      <c r="F10199">
        <v>22.7</v>
      </c>
      <c r="G10199" s="7"/>
      <c r="H10199"/>
      <c r="I10199" s="45"/>
    </row>
    <row r="10200" spans="2:9" x14ac:dyDescent="0.5">
      <c r="B10200" s="1">
        <v>44330</v>
      </c>
      <c r="C10200" s="42" t="s">
        <v>27</v>
      </c>
      <c r="D10200" s="42" t="s">
        <v>15</v>
      </c>
      <c r="E10200">
        <v>101</v>
      </c>
      <c r="F10200">
        <v>11.7</v>
      </c>
      <c r="G10200" s="7"/>
      <c r="H10200"/>
      <c r="I10200" s="45"/>
    </row>
    <row r="10201" spans="2:9" x14ac:dyDescent="0.5">
      <c r="B10201" s="1">
        <v>44330</v>
      </c>
      <c r="C10201" s="42" t="s">
        <v>27</v>
      </c>
      <c r="D10201" s="42" t="s">
        <v>15</v>
      </c>
      <c r="E10201">
        <v>166</v>
      </c>
      <c r="F10201">
        <v>43.3</v>
      </c>
      <c r="G10201" s="7"/>
      <c r="H10201"/>
      <c r="I10201" s="45"/>
    </row>
    <row r="10202" spans="2:9" x14ac:dyDescent="0.5">
      <c r="B10202" s="1">
        <v>44330</v>
      </c>
      <c r="C10202" s="42" t="s">
        <v>27</v>
      </c>
      <c r="D10202" s="42" t="s">
        <v>15</v>
      </c>
      <c r="E10202">
        <v>192</v>
      </c>
      <c r="F10202">
        <v>66.7</v>
      </c>
      <c r="G10202" s="7"/>
      <c r="H10202"/>
      <c r="I10202" s="45"/>
    </row>
    <row r="10203" spans="2:9" x14ac:dyDescent="0.5">
      <c r="B10203" s="1">
        <v>44330</v>
      </c>
      <c r="C10203" s="42" t="s">
        <v>27</v>
      </c>
      <c r="D10203" s="42" t="s">
        <v>15</v>
      </c>
      <c r="E10203">
        <v>152</v>
      </c>
      <c r="F10203">
        <v>34.6</v>
      </c>
      <c r="G10203" s="7"/>
      <c r="H10203"/>
      <c r="I10203" s="45"/>
    </row>
    <row r="10204" spans="2:9" x14ac:dyDescent="0.5">
      <c r="B10204" s="1">
        <v>44330</v>
      </c>
      <c r="C10204" s="42" t="s">
        <v>27</v>
      </c>
      <c r="D10204" s="42" t="s">
        <v>15</v>
      </c>
      <c r="E10204">
        <v>174</v>
      </c>
      <c r="F10204">
        <v>45.9</v>
      </c>
      <c r="G10204" s="7"/>
      <c r="H10204"/>
      <c r="I10204" s="45"/>
    </row>
    <row r="10205" spans="2:9" x14ac:dyDescent="0.5">
      <c r="B10205" s="1">
        <v>44330</v>
      </c>
      <c r="C10205" s="42" t="s">
        <v>27</v>
      </c>
      <c r="D10205" s="42" t="s">
        <v>15</v>
      </c>
      <c r="E10205">
        <v>153</v>
      </c>
      <c r="F10205">
        <v>31.7</v>
      </c>
      <c r="G10205" s="7"/>
      <c r="H10205"/>
      <c r="I10205" s="45"/>
    </row>
    <row r="10206" spans="2:9" x14ac:dyDescent="0.5">
      <c r="B10206" s="1">
        <v>44330</v>
      </c>
      <c r="C10206" s="42" t="s">
        <v>27</v>
      </c>
      <c r="D10206" s="42" t="s">
        <v>15</v>
      </c>
      <c r="E10206">
        <v>148</v>
      </c>
      <c r="F10206">
        <v>30.6</v>
      </c>
      <c r="G10206" s="7"/>
      <c r="H10206"/>
      <c r="I10206" s="45"/>
    </row>
    <row r="10207" spans="2:9" x14ac:dyDescent="0.5">
      <c r="B10207" s="1">
        <v>44330</v>
      </c>
      <c r="C10207" s="42" t="s">
        <v>27</v>
      </c>
      <c r="D10207" s="42" t="s">
        <v>15</v>
      </c>
      <c r="E10207">
        <v>170</v>
      </c>
      <c r="F10207">
        <v>46.3</v>
      </c>
      <c r="G10207" s="7"/>
      <c r="H10207"/>
      <c r="I10207" s="45"/>
    </row>
    <row r="10208" spans="2:9" x14ac:dyDescent="0.5">
      <c r="B10208" s="1">
        <v>44330</v>
      </c>
      <c r="C10208" s="42" t="s">
        <v>27</v>
      </c>
      <c r="D10208" s="42" t="s">
        <v>15</v>
      </c>
      <c r="E10208">
        <v>174</v>
      </c>
      <c r="F10208">
        <v>51.4</v>
      </c>
      <c r="G10208" s="7"/>
      <c r="H10208"/>
      <c r="I10208" s="45"/>
    </row>
    <row r="10209" spans="2:9" x14ac:dyDescent="0.5">
      <c r="B10209" s="1">
        <v>44330</v>
      </c>
      <c r="C10209" s="42" t="s">
        <v>27</v>
      </c>
      <c r="D10209" s="42" t="s">
        <v>15</v>
      </c>
      <c r="E10209">
        <v>144</v>
      </c>
      <c r="F10209">
        <v>28.2</v>
      </c>
      <c r="G10209" s="7"/>
      <c r="H10209"/>
      <c r="I10209" s="45"/>
    </row>
    <row r="10210" spans="2:9" x14ac:dyDescent="0.5">
      <c r="B10210" s="1">
        <v>44330</v>
      </c>
      <c r="C10210" s="42" t="s">
        <v>579</v>
      </c>
      <c r="D10210" s="42" t="s">
        <v>15</v>
      </c>
      <c r="E10210">
        <v>136</v>
      </c>
      <c r="F10210">
        <v>26.7</v>
      </c>
      <c r="G10210" s="7"/>
      <c r="H10210"/>
      <c r="I10210" s="45"/>
    </row>
    <row r="10211" spans="2:9" x14ac:dyDescent="0.5">
      <c r="B10211" s="1">
        <v>44330</v>
      </c>
      <c r="C10211" s="42" t="s">
        <v>27</v>
      </c>
      <c r="D10211" s="42" t="s">
        <v>15</v>
      </c>
      <c r="E10211">
        <v>163</v>
      </c>
      <c r="F10211">
        <v>36.200000000000003</v>
      </c>
      <c r="G10211" s="7"/>
      <c r="H10211"/>
      <c r="I10211" s="45"/>
    </row>
    <row r="10212" spans="2:9" x14ac:dyDescent="0.5">
      <c r="B10212" s="1">
        <v>44330</v>
      </c>
      <c r="C10212" s="42" t="s">
        <v>579</v>
      </c>
      <c r="D10212" s="42" t="s">
        <v>15</v>
      </c>
      <c r="E10212">
        <v>133</v>
      </c>
      <c r="G10212" s="7"/>
      <c r="H10212"/>
      <c r="I10212" s="45"/>
    </row>
    <row r="10213" spans="2:9" x14ac:dyDescent="0.5">
      <c r="B10213" s="1">
        <v>44330</v>
      </c>
      <c r="C10213" s="42" t="s">
        <v>578</v>
      </c>
      <c r="D10213" s="42" t="s">
        <v>15</v>
      </c>
      <c r="E10213">
        <v>145</v>
      </c>
      <c r="G10213" s="7"/>
      <c r="H10213"/>
      <c r="I10213" s="45"/>
    </row>
    <row r="10214" spans="2:9" x14ac:dyDescent="0.5">
      <c r="B10214" s="1">
        <v>44330</v>
      </c>
      <c r="C10214" s="42" t="s">
        <v>27</v>
      </c>
      <c r="D10214" s="42" t="s">
        <v>15</v>
      </c>
      <c r="E10214">
        <v>166</v>
      </c>
      <c r="F10214">
        <v>45</v>
      </c>
      <c r="G10214" s="7"/>
      <c r="H10214"/>
      <c r="I10214" s="45"/>
    </row>
    <row r="10215" spans="2:9" x14ac:dyDescent="0.5">
      <c r="B10215" s="1">
        <v>44330</v>
      </c>
      <c r="C10215" s="42" t="s">
        <v>27</v>
      </c>
      <c r="D10215" s="42" t="s">
        <v>15</v>
      </c>
      <c r="E10215">
        <v>142</v>
      </c>
      <c r="F10215">
        <v>26.3</v>
      </c>
      <c r="G10215" s="7"/>
      <c r="H10215"/>
      <c r="I10215" s="45"/>
    </row>
    <row r="10216" spans="2:9" x14ac:dyDescent="0.5">
      <c r="B10216" s="1">
        <v>44330</v>
      </c>
      <c r="C10216" s="42" t="s">
        <v>27</v>
      </c>
      <c r="D10216" s="42" t="s">
        <v>15</v>
      </c>
      <c r="E10216">
        <v>154</v>
      </c>
      <c r="G10216" s="7"/>
      <c r="H10216"/>
      <c r="I10216" s="45"/>
    </row>
    <row r="10217" spans="2:9" x14ac:dyDescent="0.5">
      <c r="B10217" s="1">
        <v>44330</v>
      </c>
      <c r="C10217" s="42" t="s">
        <v>27</v>
      </c>
      <c r="D10217" s="42" t="s">
        <v>15</v>
      </c>
      <c r="E10217">
        <v>184</v>
      </c>
      <c r="F10217">
        <v>60.6</v>
      </c>
      <c r="G10217" s="7"/>
      <c r="H10217"/>
      <c r="I10217" s="45"/>
    </row>
    <row r="10218" spans="2:9" x14ac:dyDescent="0.5">
      <c r="B10218" s="1">
        <v>44330</v>
      </c>
      <c r="C10218" s="42" t="s">
        <v>579</v>
      </c>
      <c r="D10218" s="42" t="s">
        <v>15</v>
      </c>
      <c r="E10218">
        <v>135</v>
      </c>
      <c r="G10218" s="7"/>
      <c r="H10218"/>
      <c r="I10218" s="45"/>
    </row>
    <row r="10219" spans="2:9" x14ac:dyDescent="0.5">
      <c r="B10219" s="1">
        <v>44330</v>
      </c>
      <c r="C10219" s="42" t="s">
        <v>27</v>
      </c>
      <c r="D10219" s="42" t="s">
        <v>15</v>
      </c>
      <c r="E10219">
        <v>151</v>
      </c>
      <c r="F10219">
        <v>34.299999999999997</v>
      </c>
      <c r="G10219" s="7"/>
      <c r="H10219"/>
      <c r="I10219" s="45"/>
    </row>
    <row r="10220" spans="2:9" x14ac:dyDescent="0.5">
      <c r="B10220" s="1">
        <v>44330</v>
      </c>
      <c r="C10220" s="42" t="s">
        <v>575</v>
      </c>
      <c r="D10220" s="42" t="s">
        <v>11</v>
      </c>
      <c r="E10220">
        <v>246</v>
      </c>
      <c r="G10220" s="7"/>
      <c r="H10220"/>
      <c r="I10220" s="45"/>
    </row>
    <row r="10221" spans="2:9" x14ac:dyDescent="0.5">
      <c r="B10221" s="1">
        <v>44330</v>
      </c>
      <c r="C10221" s="42" t="s">
        <v>27</v>
      </c>
      <c r="D10221" s="42" t="s">
        <v>15</v>
      </c>
      <c r="E10221">
        <v>152</v>
      </c>
      <c r="F10221">
        <v>31.5</v>
      </c>
      <c r="G10221" s="7"/>
      <c r="H10221"/>
      <c r="I10221" s="45"/>
    </row>
    <row r="10222" spans="2:9" x14ac:dyDescent="0.5">
      <c r="B10222" s="1">
        <v>44330</v>
      </c>
      <c r="C10222" s="42" t="s">
        <v>27</v>
      </c>
      <c r="D10222" s="42" t="s">
        <v>15</v>
      </c>
      <c r="E10222">
        <v>174</v>
      </c>
      <c r="F10222">
        <v>51.7</v>
      </c>
      <c r="G10222" s="7"/>
      <c r="H10222"/>
      <c r="I10222" s="45"/>
    </row>
    <row r="10223" spans="2:9" x14ac:dyDescent="0.5">
      <c r="B10223" s="1">
        <v>44330</v>
      </c>
      <c r="C10223" s="42" t="s">
        <v>578</v>
      </c>
      <c r="D10223" s="42" t="s">
        <v>15</v>
      </c>
      <c r="E10223">
        <v>151</v>
      </c>
      <c r="F10223">
        <v>33.200000000000003</v>
      </c>
      <c r="G10223" s="7"/>
      <c r="H10223"/>
      <c r="I10223" s="45"/>
    </row>
    <row r="10224" spans="2:9" x14ac:dyDescent="0.5">
      <c r="B10224" s="1">
        <v>44330</v>
      </c>
      <c r="C10224" s="42" t="s">
        <v>575</v>
      </c>
      <c r="D10224" s="42" t="s">
        <v>11</v>
      </c>
      <c r="E10224">
        <v>205</v>
      </c>
      <c r="G10224" s="7"/>
      <c r="H10224"/>
      <c r="I10224" s="45"/>
    </row>
    <row r="10225" spans="2:9" x14ac:dyDescent="0.5">
      <c r="B10225" s="1">
        <v>44330</v>
      </c>
      <c r="C10225" s="42" t="s">
        <v>575</v>
      </c>
      <c r="D10225" s="42" t="s">
        <v>11</v>
      </c>
      <c r="E10225">
        <v>249</v>
      </c>
      <c r="G10225" s="7"/>
      <c r="H10225"/>
      <c r="I10225" s="45"/>
    </row>
    <row r="10226" spans="2:9" x14ac:dyDescent="0.5">
      <c r="B10226" s="1">
        <v>44330</v>
      </c>
      <c r="C10226" s="42" t="s">
        <v>27</v>
      </c>
      <c r="D10226" s="42" t="s">
        <v>15</v>
      </c>
      <c r="E10226">
        <v>166</v>
      </c>
      <c r="F10226">
        <v>34.9</v>
      </c>
      <c r="G10226" s="7"/>
      <c r="H10226"/>
      <c r="I10226" s="45"/>
    </row>
    <row r="10227" spans="2:9" x14ac:dyDescent="0.5">
      <c r="B10227" s="1">
        <v>44330</v>
      </c>
      <c r="C10227" s="42" t="s">
        <v>27</v>
      </c>
      <c r="D10227" s="42" t="s">
        <v>15</v>
      </c>
      <c r="E10227">
        <v>189</v>
      </c>
      <c r="F10227">
        <v>59.6</v>
      </c>
      <c r="G10227" s="7"/>
      <c r="H10227"/>
      <c r="I10227" s="45"/>
    </row>
    <row r="10228" spans="2:9" x14ac:dyDescent="0.5">
      <c r="B10228" s="1">
        <v>44330</v>
      </c>
      <c r="C10228" s="42" t="s">
        <v>570</v>
      </c>
      <c r="D10228" s="42" t="s">
        <v>15</v>
      </c>
      <c r="E10228">
        <v>143</v>
      </c>
      <c r="G10228" s="7"/>
      <c r="H10228"/>
      <c r="I10228" s="45"/>
    </row>
    <row r="10229" spans="2:9" x14ac:dyDescent="0.5">
      <c r="B10229" s="1">
        <v>44330</v>
      </c>
      <c r="C10229" s="42" t="s">
        <v>576</v>
      </c>
      <c r="D10229" s="42" t="s">
        <v>15</v>
      </c>
      <c r="E10229">
        <v>93</v>
      </c>
      <c r="G10229" s="7"/>
      <c r="H10229"/>
      <c r="I10229" s="45"/>
    </row>
    <row r="10230" spans="2:9" x14ac:dyDescent="0.5">
      <c r="B10230" s="1">
        <v>44330</v>
      </c>
      <c r="C10230" s="42" t="s">
        <v>570</v>
      </c>
      <c r="D10230" s="42" t="s">
        <v>15</v>
      </c>
      <c r="E10230">
        <v>144</v>
      </c>
      <c r="G10230" s="7"/>
      <c r="H10230"/>
      <c r="I10230" s="45"/>
    </row>
    <row r="10231" spans="2:9" x14ac:dyDescent="0.5">
      <c r="B10231" s="1">
        <v>44330</v>
      </c>
      <c r="C10231" s="42" t="s">
        <v>576</v>
      </c>
      <c r="D10231" s="42" t="s">
        <v>15</v>
      </c>
      <c r="E10231">
        <v>138</v>
      </c>
      <c r="G10231" s="7"/>
      <c r="H10231"/>
      <c r="I10231" s="45"/>
    </row>
    <row r="10232" spans="2:9" x14ac:dyDescent="0.5">
      <c r="B10232" s="1">
        <v>44330</v>
      </c>
      <c r="C10232" s="42" t="s">
        <v>579</v>
      </c>
      <c r="D10232" s="42" t="s">
        <v>15</v>
      </c>
      <c r="E10232">
        <v>123</v>
      </c>
      <c r="G10232" s="7"/>
      <c r="H10232"/>
      <c r="I10232" s="45"/>
    </row>
    <row r="10233" spans="2:9" x14ac:dyDescent="0.5">
      <c r="B10233" s="1">
        <v>44330</v>
      </c>
      <c r="C10233" s="42" t="s">
        <v>27</v>
      </c>
      <c r="D10233" s="42" t="s">
        <v>15</v>
      </c>
      <c r="E10233">
        <v>169</v>
      </c>
      <c r="F10233">
        <v>41.4</v>
      </c>
      <c r="G10233" s="7"/>
      <c r="H10233"/>
      <c r="I10233" s="45"/>
    </row>
    <row r="10234" spans="2:9" x14ac:dyDescent="0.5">
      <c r="B10234" s="1">
        <v>44330</v>
      </c>
      <c r="C10234" s="42" t="s">
        <v>27</v>
      </c>
      <c r="D10234" s="42" t="s">
        <v>15</v>
      </c>
      <c r="E10234">
        <v>164</v>
      </c>
      <c r="F10234">
        <v>37.299999999999997</v>
      </c>
      <c r="G10234" s="7"/>
      <c r="H10234"/>
      <c r="I10234" s="45"/>
    </row>
    <row r="10235" spans="2:9" x14ac:dyDescent="0.5">
      <c r="B10235" s="1">
        <v>44330</v>
      </c>
      <c r="C10235" s="42" t="s">
        <v>27</v>
      </c>
      <c r="D10235" s="42" t="s">
        <v>15</v>
      </c>
      <c r="E10235">
        <v>175</v>
      </c>
      <c r="F10235">
        <v>46.1</v>
      </c>
      <c r="G10235" s="7"/>
      <c r="H10235"/>
      <c r="I10235" s="45"/>
    </row>
    <row r="10236" spans="2:9" x14ac:dyDescent="0.5">
      <c r="B10236" s="1">
        <v>44330</v>
      </c>
      <c r="C10236" s="42" t="s">
        <v>576</v>
      </c>
      <c r="D10236" s="42" t="s">
        <v>15</v>
      </c>
      <c r="E10236">
        <v>135</v>
      </c>
      <c r="G10236" s="7"/>
      <c r="H10236"/>
      <c r="I10236" s="45"/>
    </row>
    <row r="10237" spans="2:9" x14ac:dyDescent="0.5">
      <c r="B10237" s="1">
        <v>44330</v>
      </c>
      <c r="C10237" s="42" t="s">
        <v>27</v>
      </c>
      <c r="D10237" s="42" t="s">
        <v>15</v>
      </c>
      <c r="E10237">
        <v>179</v>
      </c>
      <c r="F10237">
        <v>54.1</v>
      </c>
      <c r="G10237" s="7"/>
      <c r="H10237"/>
      <c r="I10237" s="45"/>
    </row>
    <row r="10238" spans="2:9" x14ac:dyDescent="0.5">
      <c r="B10238" s="1">
        <v>44330</v>
      </c>
      <c r="C10238" s="42" t="s">
        <v>27</v>
      </c>
      <c r="D10238" s="42" t="s">
        <v>15</v>
      </c>
      <c r="E10238">
        <v>146</v>
      </c>
      <c r="F10238">
        <v>27.1</v>
      </c>
      <c r="G10238" s="7"/>
      <c r="H10238"/>
      <c r="I10238" s="45"/>
    </row>
    <row r="10239" spans="2:9" x14ac:dyDescent="0.5">
      <c r="B10239" s="1">
        <v>44330</v>
      </c>
      <c r="C10239" s="42" t="s">
        <v>27</v>
      </c>
      <c r="D10239" s="42" t="s">
        <v>15</v>
      </c>
      <c r="E10239">
        <v>154</v>
      </c>
      <c r="F10239">
        <v>31.7</v>
      </c>
      <c r="G10239" s="7"/>
      <c r="H10239"/>
      <c r="I10239" s="45"/>
    </row>
    <row r="10240" spans="2:9" x14ac:dyDescent="0.5">
      <c r="B10240" s="1">
        <v>44330</v>
      </c>
      <c r="C10240" s="42" t="s">
        <v>578</v>
      </c>
      <c r="D10240" s="42" t="s">
        <v>15</v>
      </c>
      <c r="E10240">
        <v>153</v>
      </c>
      <c r="G10240" s="7"/>
      <c r="H10240"/>
      <c r="I10240" s="45"/>
    </row>
    <row r="10241" spans="2:9" x14ac:dyDescent="0.5">
      <c r="B10241" s="1">
        <v>44330</v>
      </c>
      <c r="C10241" s="42" t="s">
        <v>570</v>
      </c>
      <c r="D10241" s="42" t="s">
        <v>15</v>
      </c>
      <c r="E10241">
        <v>145</v>
      </c>
      <c r="G10241" s="7"/>
      <c r="H10241"/>
      <c r="I10241" s="45"/>
    </row>
    <row r="10242" spans="2:9" x14ac:dyDescent="0.5">
      <c r="B10242" s="1">
        <v>44330</v>
      </c>
      <c r="C10242" s="42" t="s">
        <v>27</v>
      </c>
      <c r="D10242" s="42" t="s">
        <v>15</v>
      </c>
      <c r="E10242">
        <v>156</v>
      </c>
      <c r="G10242" s="7"/>
      <c r="H10242"/>
      <c r="I10242" s="45"/>
    </row>
    <row r="10243" spans="2:9" x14ac:dyDescent="0.5">
      <c r="B10243" s="1">
        <v>44330</v>
      </c>
      <c r="C10243" s="42" t="s">
        <v>27</v>
      </c>
      <c r="D10243" s="42" t="s">
        <v>15</v>
      </c>
      <c r="E10243">
        <v>169</v>
      </c>
      <c r="F10243">
        <v>38.5</v>
      </c>
      <c r="G10243" s="7"/>
      <c r="H10243"/>
      <c r="I10243" s="45"/>
    </row>
    <row r="10244" spans="2:9" x14ac:dyDescent="0.5">
      <c r="B10244" s="1">
        <v>44330</v>
      </c>
      <c r="C10244" s="42" t="s">
        <v>27</v>
      </c>
      <c r="D10244" s="42" t="s">
        <v>15</v>
      </c>
      <c r="E10244">
        <v>158</v>
      </c>
      <c r="F10244">
        <v>36.200000000000003</v>
      </c>
      <c r="G10244" s="7"/>
      <c r="H10244"/>
      <c r="I10244" s="45"/>
    </row>
    <row r="10245" spans="2:9" x14ac:dyDescent="0.5">
      <c r="B10245" s="1">
        <v>44330</v>
      </c>
      <c r="C10245" s="42" t="s">
        <v>27</v>
      </c>
      <c r="D10245" s="42" t="s">
        <v>15</v>
      </c>
      <c r="E10245">
        <v>146</v>
      </c>
      <c r="F10245">
        <v>30</v>
      </c>
      <c r="G10245" s="7"/>
      <c r="H10245"/>
      <c r="I10245" s="45"/>
    </row>
    <row r="10246" spans="2:9" x14ac:dyDescent="0.5">
      <c r="B10246" s="1">
        <v>44330</v>
      </c>
      <c r="C10246" s="42" t="s">
        <v>570</v>
      </c>
      <c r="D10246" s="42" t="s">
        <v>15</v>
      </c>
      <c r="E10246">
        <v>168</v>
      </c>
      <c r="G10246" s="7"/>
      <c r="H10246"/>
      <c r="I10246" s="45"/>
    </row>
    <row r="10247" spans="2:9" x14ac:dyDescent="0.5">
      <c r="B10247" s="1">
        <v>44330</v>
      </c>
      <c r="C10247" s="42" t="s">
        <v>570</v>
      </c>
      <c r="D10247" s="42" t="s">
        <v>15</v>
      </c>
      <c r="E10247">
        <v>147</v>
      </c>
      <c r="G10247" s="7"/>
      <c r="H10247"/>
      <c r="I10247" s="45"/>
    </row>
    <row r="10248" spans="2:9" x14ac:dyDescent="0.5">
      <c r="B10248" s="1">
        <v>44330</v>
      </c>
      <c r="C10248" s="42" t="s">
        <v>570</v>
      </c>
      <c r="D10248" s="42" t="s">
        <v>15</v>
      </c>
      <c r="E10248">
        <v>159</v>
      </c>
      <c r="G10248" s="7"/>
      <c r="H10248"/>
      <c r="I10248" s="45"/>
    </row>
    <row r="10249" spans="2:9" x14ac:dyDescent="0.5">
      <c r="B10249" s="1">
        <v>44330</v>
      </c>
      <c r="C10249" s="42" t="s">
        <v>570</v>
      </c>
      <c r="D10249" s="42" t="s">
        <v>15</v>
      </c>
      <c r="E10249">
        <v>161</v>
      </c>
      <c r="G10249" s="7"/>
      <c r="H10249"/>
      <c r="I10249" s="45"/>
    </row>
    <row r="10250" spans="2:9" x14ac:dyDescent="0.5">
      <c r="B10250" s="1">
        <v>44330</v>
      </c>
      <c r="C10250" s="42" t="s">
        <v>27</v>
      </c>
      <c r="D10250" s="42" t="s">
        <v>15</v>
      </c>
      <c r="E10250">
        <v>120</v>
      </c>
      <c r="F10250">
        <v>20.100000000000001</v>
      </c>
      <c r="G10250" s="7"/>
      <c r="H10250"/>
      <c r="I10250" s="45"/>
    </row>
    <row r="10251" spans="2:9" x14ac:dyDescent="0.5">
      <c r="B10251" s="1">
        <v>44330</v>
      </c>
      <c r="C10251" s="42" t="s">
        <v>27</v>
      </c>
      <c r="D10251" s="42" t="s">
        <v>15</v>
      </c>
      <c r="E10251">
        <v>160</v>
      </c>
      <c r="F10251">
        <v>40</v>
      </c>
      <c r="G10251" s="7"/>
      <c r="H10251"/>
      <c r="I10251" s="45"/>
    </row>
    <row r="10252" spans="2:9" x14ac:dyDescent="0.5">
      <c r="B10252" s="1">
        <v>44330</v>
      </c>
      <c r="C10252" s="42" t="s">
        <v>27</v>
      </c>
      <c r="D10252" s="42" t="s">
        <v>15</v>
      </c>
      <c r="E10252">
        <v>152</v>
      </c>
      <c r="F10252">
        <v>31.6</v>
      </c>
      <c r="G10252" s="7"/>
      <c r="H10252"/>
      <c r="I10252" s="45"/>
    </row>
    <row r="10253" spans="2:9" x14ac:dyDescent="0.5">
      <c r="B10253" s="1">
        <v>44330</v>
      </c>
      <c r="C10253" s="42" t="s">
        <v>27</v>
      </c>
      <c r="D10253" s="42" t="s">
        <v>15</v>
      </c>
      <c r="E10253">
        <v>166</v>
      </c>
      <c r="F10253">
        <v>42.1</v>
      </c>
      <c r="G10253" s="7"/>
      <c r="H10253"/>
      <c r="I10253" s="45"/>
    </row>
    <row r="10254" spans="2:9" x14ac:dyDescent="0.5">
      <c r="B10254" s="1">
        <v>44330</v>
      </c>
      <c r="C10254" s="42" t="s">
        <v>27</v>
      </c>
      <c r="D10254" s="42" t="s">
        <v>15</v>
      </c>
      <c r="E10254">
        <v>103</v>
      </c>
      <c r="F10254">
        <v>12.3</v>
      </c>
      <c r="G10254" s="7"/>
      <c r="H10254"/>
      <c r="I10254" s="45"/>
    </row>
    <row r="10255" spans="2:9" x14ac:dyDescent="0.5">
      <c r="B10255" s="1">
        <v>44330</v>
      </c>
      <c r="C10255" s="42" t="s">
        <v>27</v>
      </c>
      <c r="D10255" s="42" t="s">
        <v>15</v>
      </c>
      <c r="E10255">
        <v>138</v>
      </c>
      <c r="F10255">
        <v>25.5</v>
      </c>
      <c r="G10255" s="7"/>
      <c r="H10255"/>
      <c r="I10255" s="45"/>
    </row>
    <row r="10256" spans="2:9" x14ac:dyDescent="0.5">
      <c r="B10256" s="1">
        <v>44330</v>
      </c>
      <c r="C10256" s="42" t="s">
        <v>27</v>
      </c>
      <c r="D10256" s="42" t="s">
        <v>15</v>
      </c>
      <c r="E10256">
        <v>162</v>
      </c>
      <c r="F10256">
        <v>39.6</v>
      </c>
      <c r="G10256" s="7"/>
      <c r="H10256"/>
      <c r="I10256" s="45"/>
    </row>
    <row r="10257" spans="2:9" x14ac:dyDescent="0.5">
      <c r="B10257" s="1">
        <v>44330</v>
      </c>
      <c r="C10257" s="42" t="s">
        <v>27</v>
      </c>
      <c r="D10257" s="42" t="s">
        <v>15</v>
      </c>
      <c r="E10257">
        <v>151</v>
      </c>
      <c r="F10257">
        <v>31.4</v>
      </c>
      <c r="G10257" s="7"/>
      <c r="H10257"/>
      <c r="I10257" s="45"/>
    </row>
    <row r="10258" spans="2:9" x14ac:dyDescent="0.5">
      <c r="B10258" s="1">
        <v>44330</v>
      </c>
      <c r="C10258" s="42" t="s">
        <v>579</v>
      </c>
      <c r="D10258" s="42" t="s">
        <v>15</v>
      </c>
      <c r="E10258">
        <v>131</v>
      </c>
      <c r="G10258" s="7"/>
      <c r="H10258"/>
      <c r="I10258" s="45"/>
    </row>
    <row r="10259" spans="2:9" x14ac:dyDescent="0.5">
      <c r="B10259" s="1">
        <v>44330</v>
      </c>
      <c r="C10259" s="42" t="s">
        <v>27</v>
      </c>
      <c r="D10259" s="42" t="s">
        <v>15</v>
      </c>
      <c r="E10259">
        <v>148</v>
      </c>
      <c r="F10259">
        <v>29.4</v>
      </c>
      <c r="G10259" s="7"/>
      <c r="H10259"/>
      <c r="I10259" s="45"/>
    </row>
    <row r="10260" spans="2:9" x14ac:dyDescent="0.5">
      <c r="B10260" s="1">
        <v>44330</v>
      </c>
      <c r="C10260" s="42" t="s">
        <v>27</v>
      </c>
      <c r="D10260" s="42" t="s">
        <v>15</v>
      </c>
      <c r="E10260">
        <v>178</v>
      </c>
      <c r="F10260">
        <v>52.2</v>
      </c>
      <c r="G10260" s="7"/>
      <c r="H10260"/>
      <c r="I10260" s="45"/>
    </row>
    <row r="10261" spans="2:9" x14ac:dyDescent="0.5">
      <c r="B10261" s="1">
        <v>44330</v>
      </c>
      <c r="C10261" s="42" t="s">
        <v>575</v>
      </c>
      <c r="D10261" s="42" t="s">
        <v>11</v>
      </c>
      <c r="E10261">
        <v>201</v>
      </c>
      <c r="G10261" s="7"/>
      <c r="H10261"/>
      <c r="I10261" s="45"/>
    </row>
    <row r="10262" spans="2:9" x14ac:dyDescent="0.5">
      <c r="B10262" s="1">
        <v>44330</v>
      </c>
      <c r="C10262" s="42" t="s">
        <v>27</v>
      </c>
      <c r="D10262" s="42" t="s">
        <v>15</v>
      </c>
      <c r="E10262">
        <v>169</v>
      </c>
      <c r="F10262">
        <v>41.5</v>
      </c>
      <c r="G10262" s="7"/>
      <c r="H10262"/>
      <c r="I10262" s="45"/>
    </row>
    <row r="10263" spans="2:9" x14ac:dyDescent="0.5">
      <c r="B10263" s="1">
        <v>44330</v>
      </c>
      <c r="C10263" s="42" t="s">
        <v>27</v>
      </c>
      <c r="D10263" s="42" t="s">
        <v>15</v>
      </c>
      <c r="E10263">
        <v>134</v>
      </c>
      <c r="F10263">
        <v>24.1</v>
      </c>
      <c r="G10263" s="7"/>
      <c r="H10263"/>
      <c r="I10263" s="45"/>
    </row>
    <row r="10264" spans="2:9" x14ac:dyDescent="0.5">
      <c r="B10264" s="1">
        <v>44330</v>
      </c>
      <c r="C10264" s="42" t="s">
        <v>578</v>
      </c>
      <c r="D10264" s="42" t="s">
        <v>15</v>
      </c>
      <c r="E10264">
        <v>180</v>
      </c>
      <c r="G10264" s="7"/>
      <c r="H10264"/>
      <c r="I10264" s="45"/>
    </row>
    <row r="10265" spans="2:9" x14ac:dyDescent="0.5">
      <c r="B10265" s="1">
        <v>44330</v>
      </c>
      <c r="C10265" s="42" t="s">
        <v>289</v>
      </c>
      <c r="D10265" s="42"/>
      <c r="E10265">
        <v>120</v>
      </c>
      <c r="G10265" s="7"/>
      <c r="H10265"/>
      <c r="I10265" s="45"/>
    </row>
    <row r="10266" spans="2:9" x14ac:dyDescent="0.5">
      <c r="B10266" s="1">
        <v>44330</v>
      </c>
      <c r="C10266" s="42" t="s">
        <v>575</v>
      </c>
      <c r="D10266" s="42" t="s">
        <v>11</v>
      </c>
      <c r="E10266">
        <v>290</v>
      </c>
      <c r="G10266" s="7"/>
      <c r="H10266"/>
      <c r="I10266" s="45"/>
    </row>
    <row r="10267" spans="2:9" x14ac:dyDescent="0.5">
      <c r="B10267" s="1">
        <v>44330</v>
      </c>
      <c r="C10267" s="42" t="s">
        <v>575</v>
      </c>
      <c r="D10267" s="42" t="s">
        <v>11</v>
      </c>
      <c r="E10267">
        <v>206</v>
      </c>
      <c r="G10267" s="7"/>
      <c r="H10267"/>
      <c r="I10267" s="45"/>
    </row>
    <row r="10268" spans="2:9" x14ac:dyDescent="0.5">
      <c r="B10268" s="1">
        <v>44330</v>
      </c>
      <c r="C10268" s="42" t="s">
        <v>289</v>
      </c>
      <c r="D10268" s="42"/>
      <c r="E10268">
        <v>114</v>
      </c>
      <c r="G10268" s="7"/>
      <c r="H10268"/>
      <c r="I10268" s="45"/>
    </row>
    <row r="10269" spans="2:9" x14ac:dyDescent="0.5">
      <c r="B10269" s="1">
        <v>44330</v>
      </c>
      <c r="C10269" s="42" t="s">
        <v>289</v>
      </c>
      <c r="D10269" s="42"/>
      <c r="E10269">
        <v>101</v>
      </c>
      <c r="G10269" s="7"/>
      <c r="H10269"/>
      <c r="I10269" s="45"/>
    </row>
    <row r="10270" spans="2:9" x14ac:dyDescent="0.5">
      <c r="B10270" s="1">
        <v>44330</v>
      </c>
      <c r="C10270" s="42" t="s">
        <v>289</v>
      </c>
      <c r="D10270" s="42"/>
      <c r="E10270">
        <v>83</v>
      </c>
      <c r="G10270" s="7"/>
      <c r="H10270"/>
      <c r="I10270" s="45"/>
    </row>
    <row r="10271" spans="2:9" x14ac:dyDescent="0.5">
      <c r="B10271" s="1">
        <v>44330</v>
      </c>
      <c r="C10271" s="42" t="s">
        <v>289</v>
      </c>
      <c r="D10271" s="42"/>
      <c r="E10271">
        <v>116</v>
      </c>
      <c r="G10271" s="7"/>
      <c r="H10271"/>
      <c r="I10271" s="45"/>
    </row>
    <row r="10272" spans="2:9" x14ac:dyDescent="0.5">
      <c r="B10272" s="1">
        <v>44330</v>
      </c>
      <c r="C10272" s="42" t="s">
        <v>575</v>
      </c>
      <c r="D10272" s="42" t="s">
        <v>11</v>
      </c>
      <c r="E10272">
        <v>219</v>
      </c>
      <c r="G10272" s="7"/>
      <c r="H10272"/>
      <c r="I10272" s="45"/>
    </row>
    <row r="10273" spans="2:9" x14ac:dyDescent="0.5">
      <c r="B10273" s="1">
        <v>44330</v>
      </c>
      <c r="C10273" s="42" t="s">
        <v>289</v>
      </c>
      <c r="D10273" s="42"/>
      <c r="E10273">
        <v>91</v>
      </c>
      <c r="G10273" s="7"/>
      <c r="H10273"/>
      <c r="I10273" s="45"/>
    </row>
    <row r="10274" spans="2:9" x14ac:dyDescent="0.5">
      <c r="B10274" s="1">
        <v>44330</v>
      </c>
      <c r="C10274" s="42" t="s">
        <v>289</v>
      </c>
      <c r="D10274" s="42"/>
      <c r="E10274">
        <v>135</v>
      </c>
      <c r="G10274" s="7"/>
      <c r="H10274"/>
      <c r="I10274" s="45"/>
    </row>
    <row r="10275" spans="2:9" x14ac:dyDescent="0.5">
      <c r="B10275" s="1">
        <v>44330</v>
      </c>
      <c r="C10275" s="42" t="s">
        <v>289</v>
      </c>
      <c r="D10275" s="42"/>
      <c r="E10275">
        <v>79</v>
      </c>
      <c r="G10275" s="7"/>
      <c r="H10275"/>
      <c r="I10275" s="45"/>
    </row>
    <row r="10276" spans="2:9" x14ac:dyDescent="0.5">
      <c r="B10276" s="1">
        <v>44330</v>
      </c>
      <c r="C10276" s="42" t="s">
        <v>289</v>
      </c>
      <c r="D10276" s="42"/>
      <c r="E10276">
        <v>138</v>
      </c>
      <c r="G10276" s="7"/>
      <c r="H10276"/>
      <c r="I10276" s="45"/>
    </row>
    <row r="10277" spans="2:9" x14ac:dyDescent="0.5">
      <c r="B10277" s="1">
        <v>44330</v>
      </c>
      <c r="C10277" s="42" t="s">
        <v>289</v>
      </c>
      <c r="D10277" s="42"/>
      <c r="E10277">
        <v>137</v>
      </c>
      <c r="G10277" s="7"/>
      <c r="H10277"/>
      <c r="I10277" s="45"/>
    </row>
    <row r="10278" spans="2:9" x14ac:dyDescent="0.5">
      <c r="B10278" s="1">
        <v>44330</v>
      </c>
      <c r="C10278" s="42" t="s">
        <v>289</v>
      </c>
      <c r="D10278" s="42"/>
      <c r="E10278">
        <v>129</v>
      </c>
      <c r="G10278" s="7"/>
      <c r="H10278"/>
      <c r="I10278" s="45"/>
    </row>
    <row r="10279" spans="2:9" x14ac:dyDescent="0.5">
      <c r="B10279" s="1">
        <v>44330</v>
      </c>
      <c r="C10279" s="42" t="s">
        <v>289</v>
      </c>
      <c r="D10279" s="42"/>
      <c r="E10279">
        <v>76</v>
      </c>
      <c r="G10279" s="7"/>
      <c r="H10279"/>
      <c r="I10279" s="45"/>
    </row>
    <row r="10280" spans="2:9" x14ac:dyDescent="0.5">
      <c r="B10280" s="1">
        <v>44330</v>
      </c>
      <c r="C10280" s="42" t="s">
        <v>289</v>
      </c>
      <c r="D10280" s="42"/>
      <c r="E10280">
        <v>125</v>
      </c>
      <c r="G10280" s="7"/>
      <c r="H10280"/>
      <c r="I10280" s="45"/>
    </row>
    <row r="10281" spans="2:9" x14ac:dyDescent="0.5">
      <c r="B10281" s="1">
        <v>44330</v>
      </c>
      <c r="C10281" s="42" t="s">
        <v>289</v>
      </c>
      <c r="D10281" s="42"/>
      <c r="E10281">
        <v>124</v>
      </c>
      <c r="G10281" s="7"/>
      <c r="H10281"/>
      <c r="I10281" s="45"/>
    </row>
    <row r="10282" spans="2:9" x14ac:dyDescent="0.5">
      <c r="B10282" s="1">
        <v>44330</v>
      </c>
      <c r="C10282" s="42" t="s">
        <v>289</v>
      </c>
      <c r="D10282" s="42"/>
      <c r="E10282">
        <v>138</v>
      </c>
      <c r="G10282" s="7"/>
      <c r="H10282"/>
      <c r="I10282" s="45"/>
    </row>
    <row r="10283" spans="2:9" x14ac:dyDescent="0.5">
      <c r="B10283" s="1">
        <v>44330</v>
      </c>
      <c r="C10283" s="42" t="s">
        <v>289</v>
      </c>
      <c r="D10283" s="42"/>
      <c r="E10283">
        <v>128</v>
      </c>
      <c r="G10283" s="7"/>
      <c r="H10283"/>
      <c r="I10283" s="45"/>
    </row>
    <row r="10284" spans="2:9" x14ac:dyDescent="0.5">
      <c r="B10284" s="1">
        <v>44330</v>
      </c>
      <c r="C10284" s="42" t="s">
        <v>289</v>
      </c>
      <c r="D10284" s="42"/>
      <c r="E10284">
        <v>173</v>
      </c>
      <c r="G10284" s="7"/>
      <c r="H10284"/>
      <c r="I10284" s="45"/>
    </row>
    <row r="10285" spans="2:9" x14ac:dyDescent="0.5">
      <c r="B10285" s="1">
        <v>44330</v>
      </c>
      <c r="C10285" s="42" t="s">
        <v>289</v>
      </c>
      <c r="D10285" s="42"/>
      <c r="E10285">
        <v>125</v>
      </c>
      <c r="G10285" s="7"/>
      <c r="H10285"/>
      <c r="I10285" s="45"/>
    </row>
    <row r="10286" spans="2:9" x14ac:dyDescent="0.5">
      <c r="B10286" s="1">
        <v>44330</v>
      </c>
      <c r="C10286" s="42" t="s">
        <v>27</v>
      </c>
      <c r="D10286" s="42" t="s">
        <v>15</v>
      </c>
      <c r="E10286">
        <v>96</v>
      </c>
      <c r="F10286">
        <v>11.6</v>
      </c>
      <c r="G10286" s="7"/>
      <c r="H10286"/>
      <c r="I10286" s="45"/>
    </row>
    <row r="10287" spans="2:9" x14ac:dyDescent="0.5">
      <c r="B10287" s="1">
        <v>44331</v>
      </c>
      <c r="C10287" s="42" t="s">
        <v>27</v>
      </c>
      <c r="D10287" s="42" t="s">
        <v>15</v>
      </c>
      <c r="E10287">
        <v>183</v>
      </c>
      <c r="F10287">
        <v>54.3</v>
      </c>
      <c r="G10287" s="7">
        <v>226001123084</v>
      </c>
      <c r="H10287" t="s">
        <v>21</v>
      </c>
      <c r="I10287" s="45"/>
    </row>
    <row r="10288" spans="2:9" x14ac:dyDescent="0.5">
      <c r="B10288" s="1">
        <v>44331</v>
      </c>
      <c r="C10288" s="42" t="s">
        <v>27</v>
      </c>
      <c r="D10288" s="42" t="s">
        <v>15</v>
      </c>
      <c r="E10288">
        <v>197</v>
      </c>
      <c r="F10288">
        <v>70</v>
      </c>
      <c r="G10288" s="7">
        <v>226001123007</v>
      </c>
      <c r="H10288">
        <v>2</v>
      </c>
      <c r="I10288" s="45"/>
    </row>
    <row r="10289" spans="2:9" x14ac:dyDescent="0.5">
      <c r="B10289" s="1">
        <v>44331</v>
      </c>
      <c r="C10289" s="42" t="s">
        <v>27</v>
      </c>
      <c r="D10289" s="42" t="s">
        <v>15</v>
      </c>
      <c r="E10289">
        <v>187</v>
      </c>
      <c r="F10289">
        <v>64.5</v>
      </c>
      <c r="G10289" s="7">
        <v>226001123012</v>
      </c>
      <c r="H10289" t="s">
        <v>21</v>
      </c>
      <c r="I10289" s="45"/>
    </row>
    <row r="10290" spans="2:9" x14ac:dyDescent="0.5">
      <c r="B10290" s="1">
        <v>44331</v>
      </c>
      <c r="C10290" s="42" t="s">
        <v>27</v>
      </c>
      <c r="D10290" s="42" t="s">
        <v>15</v>
      </c>
      <c r="E10290">
        <v>108</v>
      </c>
      <c r="F10290">
        <v>13.9</v>
      </c>
      <c r="G10290" s="7"/>
      <c r="H10290">
        <v>2</v>
      </c>
      <c r="I10290" s="45"/>
    </row>
    <row r="10291" spans="2:9" x14ac:dyDescent="0.5">
      <c r="B10291" s="1">
        <v>44331</v>
      </c>
      <c r="C10291" s="42" t="s">
        <v>27</v>
      </c>
      <c r="D10291" s="42" t="s">
        <v>15</v>
      </c>
      <c r="E10291">
        <v>187</v>
      </c>
      <c r="F10291">
        <v>60.3</v>
      </c>
      <c r="G10291" s="7">
        <v>226001123059</v>
      </c>
      <c r="H10291">
        <v>3</v>
      </c>
      <c r="I10291" s="45"/>
    </row>
    <row r="10292" spans="2:9" x14ac:dyDescent="0.5">
      <c r="B10292" s="1">
        <v>44331</v>
      </c>
      <c r="C10292" s="42" t="s">
        <v>27</v>
      </c>
      <c r="D10292" s="42" t="s">
        <v>15</v>
      </c>
      <c r="E10292">
        <v>205</v>
      </c>
      <c r="F10292">
        <v>75.7</v>
      </c>
      <c r="G10292" s="7">
        <v>226001123068</v>
      </c>
      <c r="H10292">
        <v>2</v>
      </c>
      <c r="I10292" s="45"/>
    </row>
    <row r="10293" spans="2:9" x14ac:dyDescent="0.5">
      <c r="B10293" s="1">
        <v>44331</v>
      </c>
      <c r="C10293" s="42" t="s">
        <v>27</v>
      </c>
      <c r="D10293" s="42" t="s">
        <v>15</v>
      </c>
      <c r="E10293">
        <v>239</v>
      </c>
      <c r="F10293">
        <v>131.6</v>
      </c>
      <c r="G10293" s="7">
        <v>226001123077</v>
      </c>
      <c r="H10293" t="s">
        <v>21</v>
      </c>
      <c r="I10293" s="45"/>
    </row>
    <row r="10294" spans="2:9" x14ac:dyDescent="0.5">
      <c r="B10294" s="1">
        <v>44331</v>
      </c>
      <c r="C10294" s="42" t="s">
        <v>27</v>
      </c>
      <c r="D10294" s="42" t="s">
        <v>15</v>
      </c>
      <c r="E10294">
        <v>239</v>
      </c>
      <c r="F10294">
        <v>116.7</v>
      </c>
      <c r="G10294" s="7">
        <v>226001123038</v>
      </c>
      <c r="H10294">
        <v>2</v>
      </c>
      <c r="I10294" s="45" t="s">
        <v>896</v>
      </c>
    </row>
    <row r="10295" spans="2:9" x14ac:dyDescent="0.5">
      <c r="B10295" s="1">
        <v>44331</v>
      </c>
      <c r="C10295" s="42" t="s">
        <v>27</v>
      </c>
      <c r="D10295" s="42" t="s">
        <v>15</v>
      </c>
      <c r="E10295">
        <v>187</v>
      </c>
      <c r="F10295">
        <v>58.1</v>
      </c>
      <c r="G10295" s="7">
        <v>226001123083</v>
      </c>
      <c r="H10295">
        <v>3</v>
      </c>
      <c r="I10295" s="45"/>
    </row>
    <row r="10296" spans="2:9" x14ac:dyDescent="0.5">
      <c r="B10296" s="1">
        <v>44331</v>
      </c>
      <c r="C10296" s="42" t="s">
        <v>27</v>
      </c>
      <c r="D10296" s="42" t="s">
        <v>15</v>
      </c>
      <c r="E10296">
        <v>206</v>
      </c>
      <c r="F10296">
        <v>71.099999999999994</v>
      </c>
      <c r="G10296" s="7">
        <v>226001123026</v>
      </c>
      <c r="H10296">
        <v>3</v>
      </c>
      <c r="I10296" s="45" t="s">
        <v>884</v>
      </c>
    </row>
    <row r="10297" spans="2:9" x14ac:dyDescent="0.5">
      <c r="B10297" s="1">
        <v>44331</v>
      </c>
      <c r="C10297" s="42" t="s">
        <v>27</v>
      </c>
      <c r="D10297" s="42" t="s">
        <v>15</v>
      </c>
      <c r="E10297">
        <v>227</v>
      </c>
      <c r="F10297">
        <v>105</v>
      </c>
      <c r="G10297" s="7">
        <v>226001123051</v>
      </c>
      <c r="H10297" t="s">
        <v>21</v>
      </c>
      <c r="I10297" s="45"/>
    </row>
    <row r="10298" spans="2:9" x14ac:dyDescent="0.5">
      <c r="B10298" s="1">
        <v>44331</v>
      </c>
      <c r="C10298" s="42" t="s">
        <v>27</v>
      </c>
      <c r="D10298" s="42" t="s">
        <v>15</v>
      </c>
      <c r="E10298">
        <v>197</v>
      </c>
      <c r="F10298">
        <v>65.400000000000006</v>
      </c>
      <c r="G10298" s="7">
        <v>226001123054</v>
      </c>
      <c r="H10298">
        <v>3</v>
      </c>
      <c r="I10298" s="45"/>
    </row>
    <row r="10299" spans="2:9" x14ac:dyDescent="0.5">
      <c r="B10299" s="1">
        <v>44331</v>
      </c>
      <c r="C10299" s="42" t="s">
        <v>27</v>
      </c>
      <c r="D10299" s="42" t="s">
        <v>15</v>
      </c>
      <c r="E10299">
        <v>213</v>
      </c>
      <c r="F10299">
        <v>87.3</v>
      </c>
      <c r="G10299" s="7">
        <v>226001123053</v>
      </c>
      <c r="H10299">
        <v>3</v>
      </c>
      <c r="I10299" s="45"/>
    </row>
    <row r="10300" spans="2:9" x14ac:dyDescent="0.5">
      <c r="B10300" s="1">
        <v>44331</v>
      </c>
      <c r="C10300" s="42" t="s">
        <v>27</v>
      </c>
      <c r="D10300" s="42" t="s">
        <v>15</v>
      </c>
      <c r="E10300">
        <v>222</v>
      </c>
      <c r="F10300">
        <v>102.2</v>
      </c>
      <c r="G10300" s="7">
        <v>226001123014</v>
      </c>
      <c r="H10300">
        <v>3</v>
      </c>
      <c r="I10300" s="45"/>
    </row>
    <row r="10301" spans="2:9" x14ac:dyDescent="0.5">
      <c r="B10301" s="1">
        <v>44331</v>
      </c>
      <c r="C10301" s="42" t="s">
        <v>27</v>
      </c>
      <c r="D10301" s="42" t="s">
        <v>15</v>
      </c>
      <c r="E10301">
        <v>208</v>
      </c>
      <c r="F10301">
        <v>74</v>
      </c>
      <c r="G10301" s="7">
        <v>226001123060</v>
      </c>
      <c r="H10301">
        <v>4</v>
      </c>
      <c r="I10301" s="45"/>
    </row>
    <row r="10302" spans="2:9" x14ac:dyDescent="0.5">
      <c r="B10302" s="1">
        <v>44331</v>
      </c>
      <c r="C10302" s="42" t="s">
        <v>27</v>
      </c>
      <c r="D10302" s="42" t="s">
        <v>15</v>
      </c>
      <c r="E10302">
        <v>194</v>
      </c>
      <c r="F10302">
        <v>67.099999999999994</v>
      </c>
      <c r="G10302" s="7">
        <v>226001123062</v>
      </c>
      <c r="H10302" t="s">
        <v>21</v>
      </c>
      <c r="I10302" s="45"/>
    </row>
    <row r="10303" spans="2:9" x14ac:dyDescent="0.5">
      <c r="B10303" s="1">
        <v>44331</v>
      </c>
      <c r="C10303" s="42" t="s">
        <v>27</v>
      </c>
      <c r="D10303" s="42" t="s">
        <v>15</v>
      </c>
      <c r="E10303">
        <v>235</v>
      </c>
      <c r="F10303">
        <v>121.5</v>
      </c>
      <c r="G10303" s="7">
        <v>226001123031</v>
      </c>
      <c r="H10303" t="s">
        <v>21</v>
      </c>
      <c r="I10303" s="45"/>
    </row>
    <row r="10304" spans="2:9" x14ac:dyDescent="0.5">
      <c r="B10304" s="1">
        <v>44331</v>
      </c>
      <c r="C10304" s="42" t="s">
        <v>27</v>
      </c>
      <c r="D10304" s="42" t="s">
        <v>15</v>
      </c>
      <c r="E10304">
        <v>221</v>
      </c>
      <c r="F10304">
        <v>99.5</v>
      </c>
      <c r="G10304" s="7">
        <v>226001123003</v>
      </c>
      <c r="H10304"/>
      <c r="I10304" s="45"/>
    </row>
    <row r="10305" spans="2:9" x14ac:dyDescent="0.5">
      <c r="B10305" s="1">
        <v>44331</v>
      </c>
      <c r="C10305" s="42" t="s">
        <v>27</v>
      </c>
      <c r="D10305" s="42" t="s">
        <v>15</v>
      </c>
      <c r="E10305">
        <v>198</v>
      </c>
      <c r="F10305">
        <v>69.599999999999994</v>
      </c>
      <c r="G10305" s="7">
        <v>226001104260</v>
      </c>
      <c r="H10305">
        <v>3</v>
      </c>
      <c r="I10305" s="45" t="s">
        <v>897</v>
      </c>
    </row>
    <row r="10306" spans="2:9" x14ac:dyDescent="0.5">
      <c r="B10306" s="1">
        <v>44331</v>
      </c>
      <c r="C10306" s="42" t="s">
        <v>27</v>
      </c>
      <c r="D10306" s="42" t="s">
        <v>15</v>
      </c>
      <c r="E10306">
        <v>235</v>
      </c>
      <c r="F10306">
        <v>114.1</v>
      </c>
      <c r="G10306" s="7">
        <v>226001123041</v>
      </c>
      <c r="H10306">
        <v>4</v>
      </c>
      <c r="I10306" s="45"/>
    </row>
    <row r="10307" spans="2:9" x14ac:dyDescent="0.5">
      <c r="B10307" s="1">
        <v>44331</v>
      </c>
      <c r="C10307" s="42" t="s">
        <v>27</v>
      </c>
      <c r="D10307" s="42" t="s">
        <v>15</v>
      </c>
      <c r="E10307">
        <v>216</v>
      </c>
      <c r="F10307">
        <v>86.5</v>
      </c>
      <c r="G10307" s="7">
        <v>226001123049</v>
      </c>
      <c r="H10307">
        <v>3</v>
      </c>
      <c r="I10307" s="45"/>
    </row>
    <row r="10308" spans="2:9" x14ac:dyDescent="0.5">
      <c r="B10308" s="1">
        <v>44331</v>
      </c>
      <c r="C10308" s="42" t="s">
        <v>27</v>
      </c>
      <c r="D10308" s="42" t="s">
        <v>15</v>
      </c>
      <c r="E10308">
        <v>278</v>
      </c>
      <c r="F10308">
        <v>178</v>
      </c>
      <c r="G10308" s="7">
        <v>226001123011</v>
      </c>
      <c r="H10308">
        <v>4</v>
      </c>
      <c r="I10308" s="45"/>
    </row>
    <row r="10309" spans="2:9" x14ac:dyDescent="0.5">
      <c r="B10309" s="1">
        <v>44331</v>
      </c>
      <c r="C10309" s="42" t="s">
        <v>27</v>
      </c>
      <c r="D10309" s="42" t="s">
        <v>15</v>
      </c>
      <c r="E10309">
        <v>235</v>
      </c>
      <c r="F10309">
        <v>122.6</v>
      </c>
      <c r="G10309" s="7">
        <v>226001123030</v>
      </c>
      <c r="H10309" t="s">
        <v>21</v>
      </c>
      <c r="I10309" s="45"/>
    </row>
    <row r="10310" spans="2:9" x14ac:dyDescent="0.5">
      <c r="B10310" s="1">
        <v>44331</v>
      </c>
      <c r="C10310" s="42" t="s">
        <v>27</v>
      </c>
      <c r="D10310" s="42" t="s">
        <v>15</v>
      </c>
      <c r="E10310">
        <v>219</v>
      </c>
      <c r="F10310">
        <v>97.6</v>
      </c>
      <c r="G10310" s="7">
        <v>226001123066</v>
      </c>
      <c r="H10310">
        <v>3</v>
      </c>
      <c r="I10310" s="45"/>
    </row>
    <row r="10311" spans="2:9" x14ac:dyDescent="0.5">
      <c r="B10311" s="1">
        <v>44331</v>
      </c>
      <c r="C10311" s="42" t="s">
        <v>27</v>
      </c>
      <c r="D10311" s="42" t="s">
        <v>15</v>
      </c>
      <c r="E10311">
        <v>224</v>
      </c>
      <c r="F10311">
        <v>102</v>
      </c>
      <c r="G10311" s="7">
        <v>226001123099</v>
      </c>
      <c r="H10311">
        <v>3</v>
      </c>
      <c r="I10311" s="45"/>
    </row>
    <row r="10312" spans="2:9" x14ac:dyDescent="0.5">
      <c r="B10312" s="1">
        <v>44331</v>
      </c>
      <c r="C10312" s="42" t="s">
        <v>27</v>
      </c>
      <c r="D10312" s="42" t="s">
        <v>15</v>
      </c>
      <c r="E10312">
        <v>210</v>
      </c>
      <c r="F10312">
        <v>78.3</v>
      </c>
      <c r="G10312" s="7">
        <v>226001123015</v>
      </c>
      <c r="H10312">
        <v>3</v>
      </c>
      <c r="I10312" s="45"/>
    </row>
    <row r="10313" spans="2:9" x14ac:dyDescent="0.5">
      <c r="B10313" s="1">
        <v>44331</v>
      </c>
      <c r="C10313" s="42" t="s">
        <v>27</v>
      </c>
      <c r="D10313" s="42" t="s">
        <v>15</v>
      </c>
      <c r="E10313">
        <v>194</v>
      </c>
      <c r="F10313">
        <v>60.8</v>
      </c>
      <c r="G10313" s="7">
        <v>226001123081</v>
      </c>
      <c r="H10313">
        <v>2</v>
      </c>
      <c r="I10313" s="45"/>
    </row>
    <row r="10314" spans="2:9" x14ac:dyDescent="0.5">
      <c r="B10314" s="1">
        <v>44331</v>
      </c>
      <c r="C10314" s="42" t="s">
        <v>27</v>
      </c>
      <c r="D10314" s="42" t="s">
        <v>15</v>
      </c>
      <c r="E10314">
        <v>196</v>
      </c>
      <c r="F10314">
        <v>68</v>
      </c>
      <c r="G10314" s="7">
        <v>226001123037</v>
      </c>
      <c r="H10314" t="s">
        <v>21</v>
      </c>
      <c r="I10314" s="45"/>
    </row>
    <row r="10315" spans="2:9" x14ac:dyDescent="0.5">
      <c r="B10315" s="1">
        <v>44331</v>
      </c>
      <c r="C10315" s="42" t="s">
        <v>27</v>
      </c>
      <c r="D10315" s="42" t="s">
        <v>15</v>
      </c>
      <c r="E10315">
        <v>245</v>
      </c>
      <c r="F10315">
        <v>134.5</v>
      </c>
      <c r="G10315" s="7">
        <v>226001123020</v>
      </c>
      <c r="H10315">
        <v>3</v>
      </c>
      <c r="I10315" s="45"/>
    </row>
    <row r="10316" spans="2:9" x14ac:dyDescent="0.5">
      <c r="B10316" s="1">
        <v>44331</v>
      </c>
      <c r="C10316" s="42" t="s">
        <v>27</v>
      </c>
      <c r="D10316" s="42" t="s">
        <v>15</v>
      </c>
      <c r="E10316">
        <v>244</v>
      </c>
      <c r="F10316">
        <v>112.3</v>
      </c>
      <c r="G10316" s="7">
        <v>226001123071</v>
      </c>
      <c r="H10316">
        <v>3</v>
      </c>
      <c r="I10316" s="45"/>
    </row>
    <row r="10317" spans="2:9" x14ac:dyDescent="0.5">
      <c r="B10317" s="1">
        <v>44331</v>
      </c>
      <c r="C10317" s="42" t="s">
        <v>1</v>
      </c>
      <c r="D10317" s="42" t="s">
        <v>15</v>
      </c>
      <c r="E10317">
        <v>89</v>
      </c>
      <c r="F10317">
        <v>6.9</v>
      </c>
      <c r="G10317" s="7"/>
      <c r="H10317"/>
      <c r="I10317" s="45"/>
    </row>
    <row r="10318" spans="2:9" x14ac:dyDescent="0.5">
      <c r="B10318" s="1">
        <v>44331</v>
      </c>
      <c r="C10318" s="42" t="s">
        <v>1</v>
      </c>
      <c r="D10318" s="42" t="s">
        <v>15</v>
      </c>
      <c r="E10318">
        <v>84</v>
      </c>
      <c r="F10318">
        <v>6.3</v>
      </c>
      <c r="G10318" s="7"/>
      <c r="H10318"/>
      <c r="I10318" s="45"/>
    </row>
    <row r="10319" spans="2:9" x14ac:dyDescent="0.5">
      <c r="B10319" s="1">
        <v>44331</v>
      </c>
      <c r="C10319" s="42" t="s">
        <v>1</v>
      </c>
      <c r="D10319" s="42" t="s">
        <v>15</v>
      </c>
      <c r="E10319">
        <v>83</v>
      </c>
      <c r="F10319">
        <v>6.1</v>
      </c>
      <c r="G10319" s="7"/>
      <c r="H10319"/>
      <c r="I10319" s="45"/>
    </row>
    <row r="10320" spans="2:9" x14ac:dyDescent="0.5">
      <c r="B10320" s="1">
        <v>44331</v>
      </c>
      <c r="C10320" s="42" t="s">
        <v>1</v>
      </c>
      <c r="D10320" s="42" t="s">
        <v>15</v>
      </c>
      <c r="E10320">
        <v>95</v>
      </c>
      <c r="F10320">
        <v>9.5</v>
      </c>
      <c r="G10320" s="7"/>
      <c r="H10320"/>
      <c r="I10320" s="45"/>
    </row>
    <row r="10321" spans="2:9" x14ac:dyDescent="0.5">
      <c r="B10321" s="1">
        <v>44331</v>
      </c>
      <c r="C10321" s="42" t="s">
        <v>1</v>
      </c>
      <c r="D10321" s="42" t="s">
        <v>15</v>
      </c>
      <c r="E10321">
        <v>91</v>
      </c>
      <c r="F10321">
        <v>8.4</v>
      </c>
      <c r="G10321" s="7"/>
      <c r="H10321"/>
      <c r="I10321" s="45"/>
    </row>
    <row r="10322" spans="2:9" x14ac:dyDescent="0.5">
      <c r="B10322" s="1">
        <v>44331</v>
      </c>
      <c r="C10322" s="42" t="s">
        <v>1</v>
      </c>
      <c r="D10322" s="42" t="s">
        <v>15</v>
      </c>
      <c r="E10322">
        <v>113</v>
      </c>
      <c r="F10322">
        <v>15.1</v>
      </c>
      <c r="G10322" s="7"/>
      <c r="H10322"/>
      <c r="I10322" s="45"/>
    </row>
    <row r="10323" spans="2:9" x14ac:dyDescent="0.5">
      <c r="B10323" s="1">
        <v>44331</v>
      </c>
      <c r="C10323" s="42" t="s">
        <v>1</v>
      </c>
      <c r="D10323" s="42" t="s">
        <v>15</v>
      </c>
      <c r="E10323">
        <v>133</v>
      </c>
      <c r="F10323">
        <v>23.2</v>
      </c>
      <c r="G10323" s="7"/>
      <c r="H10323"/>
      <c r="I10323" s="45"/>
    </row>
    <row r="10324" spans="2:9" x14ac:dyDescent="0.5">
      <c r="B10324" s="1">
        <v>44331</v>
      </c>
      <c r="C10324" s="42" t="s">
        <v>1</v>
      </c>
      <c r="D10324" s="42" t="s">
        <v>15</v>
      </c>
      <c r="E10324">
        <v>102</v>
      </c>
      <c r="F10324">
        <v>11.4</v>
      </c>
      <c r="G10324" s="7"/>
      <c r="H10324"/>
      <c r="I10324" s="45"/>
    </row>
    <row r="10325" spans="2:9" x14ac:dyDescent="0.5">
      <c r="B10325" s="1">
        <v>44331</v>
      </c>
      <c r="C10325" s="42" t="s">
        <v>1</v>
      </c>
      <c r="D10325" s="42" t="s">
        <v>15</v>
      </c>
      <c r="E10325">
        <v>119</v>
      </c>
      <c r="F10325">
        <v>17</v>
      </c>
      <c r="G10325" s="7"/>
      <c r="H10325"/>
      <c r="I10325" s="45"/>
    </row>
    <row r="10326" spans="2:9" x14ac:dyDescent="0.5">
      <c r="B10326" s="1">
        <v>44331</v>
      </c>
      <c r="C10326" s="42" t="s">
        <v>1</v>
      </c>
      <c r="D10326" s="42" t="s">
        <v>15</v>
      </c>
      <c r="E10326">
        <v>137</v>
      </c>
      <c r="F10326">
        <v>26.4</v>
      </c>
      <c r="G10326" s="7"/>
      <c r="H10326"/>
      <c r="I10326" s="45"/>
    </row>
    <row r="10327" spans="2:9" x14ac:dyDescent="0.5">
      <c r="B10327" s="1">
        <v>44331</v>
      </c>
      <c r="C10327" s="42" t="s">
        <v>1</v>
      </c>
      <c r="D10327" s="42" t="s">
        <v>15</v>
      </c>
      <c r="E10327">
        <v>125</v>
      </c>
      <c r="F10327">
        <v>21.5</v>
      </c>
      <c r="G10327" s="7"/>
      <c r="H10327"/>
      <c r="I10327" s="45"/>
    </row>
    <row r="10328" spans="2:9" x14ac:dyDescent="0.5">
      <c r="B10328" s="1">
        <v>44331</v>
      </c>
      <c r="C10328" s="42" t="s">
        <v>1</v>
      </c>
      <c r="D10328" s="42" t="s">
        <v>15</v>
      </c>
      <c r="E10328">
        <v>103</v>
      </c>
      <c r="F10328">
        <v>10.5</v>
      </c>
      <c r="G10328" s="7"/>
      <c r="H10328"/>
      <c r="I10328" s="45"/>
    </row>
    <row r="10329" spans="2:9" x14ac:dyDescent="0.5">
      <c r="B10329" s="1">
        <v>44331</v>
      </c>
      <c r="C10329" s="42" t="s">
        <v>1</v>
      </c>
      <c r="D10329" s="42" t="s">
        <v>15</v>
      </c>
      <c r="E10329">
        <v>96</v>
      </c>
      <c r="F10329">
        <v>10.199999999999999</v>
      </c>
      <c r="G10329" s="7"/>
      <c r="H10329"/>
      <c r="I10329" s="45"/>
    </row>
    <row r="10330" spans="2:9" x14ac:dyDescent="0.5">
      <c r="B10330" s="1">
        <v>44331</v>
      </c>
      <c r="C10330" s="42" t="s">
        <v>1</v>
      </c>
      <c r="D10330" s="42" t="s">
        <v>15</v>
      </c>
      <c r="E10330">
        <v>103</v>
      </c>
      <c r="F10330">
        <v>10.8</v>
      </c>
      <c r="G10330" s="7"/>
      <c r="H10330"/>
      <c r="I10330" s="45"/>
    </row>
    <row r="10331" spans="2:9" x14ac:dyDescent="0.5">
      <c r="B10331" s="1">
        <v>44331</v>
      </c>
      <c r="C10331" s="42" t="s">
        <v>1</v>
      </c>
      <c r="D10331" s="42" t="s">
        <v>15</v>
      </c>
      <c r="E10331">
        <v>94</v>
      </c>
      <c r="F10331">
        <v>8.3000000000000007</v>
      </c>
      <c r="G10331" s="7"/>
      <c r="H10331"/>
      <c r="I10331" s="45"/>
    </row>
    <row r="10332" spans="2:9" x14ac:dyDescent="0.5">
      <c r="B10332" s="1">
        <v>44331</v>
      </c>
      <c r="C10332" s="42" t="s">
        <v>1</v>
      </c>
      <c r="D10332" s="42" t="s">
        <v>15</v>
      </c>
      <c r="E10332">
        <v>119</v>
      </c>
      <c r="F10332">
        <v>17.3</v>
      </c>
      <c r="G10332" s="7"/>
      <c r="H10332"/>
      <c r="I10332" s="45"/>
    </row>
    <row r="10333" spans="2:9" x14ac:dyDescent="0.5">
      <c r="B10333" s="1">
        <v>44331</v>
      </c>
      <c r="C10333" s="42" t="s">
        <v>1</v>
      </c>
      <c r="D10333" s="42" t="s">
        <v>15</v>
      </c>
      <c r="E10333">
        <v>101</v>
      </c>
      <c r="F10333">
        <v>10.7</v>
      </c>
      <c r="G10333" s="7"/>
      <c r="H10333"/>
      <c r="I10333" s="45"/>
    </row>
    <row r="10334" spans="2:9" x14ac:dyDescent="0.5">
      <c r="B10334" s="1">
        <v>44331</v>
      </c>
      <c r="C10334" s="42" t="s">
        <v>1</v>
      </c>
      <c r="D10334" s="42" t="s">
        <v>15</v>
      </c>
      <c r="E10334">
        <v>112</v>
      </c>
      <c r="F10334">
        <v>14.7</v>
      </c>
      <c r="G10334" s="7"/>
      <c r="H10334"/>
      <c r="I10334" s="45"/>
    </row>
    <row r="10335" spans="2:9" x14ac:dyDescent="0.5">
      <c r="B10335" s="1">
        <v>44331</v>
      </c>
      <c r="C10335" s="42" t="s">
        <v>1</v>
      </c>
      <c r="D10335" s="42" t="s">
        <v>15</v>
      </c>
      <c r="E10335">
        <v>86</v>
      </c>
      <c r="F10335">
        <v>6.8</v>
      </c>
      <c r="G10335" s="7"/>
      <c r="H10335"/>
      <c r="I10335" s="45"/>
    </row>
    <row r="10336" spans="2:9" x14ac:dyDescent="0.5">
      <c r="B10336" s="1">
        <v>44331</v>
      </c>
      <c r="C10336" s="42" t="s">
        <v>1</v>
      </c>
      <c r="D10336" s="42" t="s">
        <v>15</v>
      </c>
      <c r="E10336">
        <v>91</v>
      </c>
      <c r="F10336">
        <v>8.8000000000000007</v>
      </c>
      <c r="G10336" s="7"/>
      <c r="H10336"/>
      <c r="I10336" s="45"/>
    </row>
    <row r="10337" spans="2:9" x14ac:dyDescent="0.5">
      <c r="B10337" s="1">
        <v>44331</v>
      </c>
      <c r="C10337" s="42" t="s">
        <v>1</v>
      </c>
      <c r="D10337" s="42" t="s">
        <v>15</v>
      </c>
      <c r="E10337">
        <v>82</v>
      </c>
      <c r="F10337">
        <v>9.9</v>
      </c>
      <c r="G10337" s="7"/>
      <c r="H10337"/>
      <c r="I10337" s="45"/>
    </row>
    <row r="10338" spans="2:9" x14ac:dyDescent="0.5">
      <c r="B10338" s="1">
        <v>44331</v>
      </c>
      <c r="C10338" s="42" t="s">
        <v>1</v>
      </c>
      <c r="D10338" s="42" t="s">
        <v>15</v>
      </c>
      <c r="E10338">
        <v>102</v>
      </c>
      <c r="F10338">
        <v>11.2</v>
      </c>
      <c r="G10338" s="7"/>
      <c r="H10338"/>
      <c r="I10338" s="45"/>
    </row>
    <row r="10339" spans="2:9" x14ac:dyDescent="0.5">
      <c r="B10339" s="1">
        <v>44331</v>
      </c>
      <c r="C10339" s="42" t="s">
        <v>1</v>
      </c>
      <c r="D10339" s="42" t="s">
        <v>15</v>
      </c>
      <c r="E10339">
        <v>100</v>
      </c>
      <c r="F10339">
        <v>11</v>
      </c>
      <c r="G10339" s="7"/>
      <c r="H10339"/>
      <c r="I10339" s="45"/>
    </row>
    <row r="10340" spans="2:9" x14ac:dyDescent="0.5">
      <c r="B10340" s="1">
        <v>44331</v>
      </c>
      <c r="C10340" s="42" t="s">
        <v>1</v>
      </c>
      <c r="D10340" s="42" t="s">
        <v>15</v>
      </c>
      <c r="E10340">
        <v>104</v>
      </c>
      <c r="F10340">
        <v>11.2</v>
      </c>
      <c r="G10340" s="7"/>
      <c r="H10340"/>
      <c r="I10340" s="45"/>
    </row>
    <row r="10341" spans="2:9" x14ac:dyDescent="0.5">
      <c r="B10341" s="1">
        <v>44331</v>
      </c>
      <c r="C10341" s="42" t="s">
        <v>1</v>
      </c>
      <c r="D10341" s="42" t="s">
        <v>15</v>
      </c>
      <c r="E10341">
        <v>83</v>
      </c>
      <c r="F10341">
        <v>7.9</v>
      </c>
      <c r="G10341" s="7"/>
      <c r="H10341"/>
      <c r="I10341" s="45"/>
    </row>
    <row r="10342" spans="2:9" x14ac:dyDescent="0.5">
      <c r="B10342" s="1">
        <v>44331</v>
      </c>
      <c r="C10342" s="42" t="s">
        <v>1</v>
      </c>
      <c r="D10342" s="42" t="s">
        <v>15</v>
      </c>
      <c r="E10342">
        <v>113</v>
      </c>
      <c r="F10342">
        <v>14.2</v>
      </c>
      <c r="G10342" s="7"/>
      <c r="H10342"/>
      <c r="I10342" s="45"/>
    </row>
    <row r="10343" spans="2:9" x14ac:dyDescent="0.5">
      <c r="B10343" s="1">
        <v>44331</v>
      </c>
      <c r="C10343" s="42" t="s">
        <v>1</v>
      </c>
      <c r="D10343" s="42" t="s">
        <v>15</v>
      </c>
      <c r="E10343">
        <v>97</v>
      </c>
      <c r="F10343">
        <v>9</v>
      </c>
      <c r="G10343" s="7"/>
      <c r="H10343"/>
      <c r="I10343" s="45"/>
    </row>
    <row r="10344" spans="2:9" x14ac:dyDescent="0.5">
      <c r="B10344" s="1">
        <v>44331</v>
      </c>
      <c r="C10344" s="42" t="s">
        <v>1</v>
      </c>
      <c r="D10344" s="42" t="s">
        <v>15</v>
      </c>
      <c r="E10344">
        <v>116</v>
      </c>
      <c r="F10344">
        <v>14.6</v>
      </c>
      <c r="G10344" s="7"/>
      <c r="H10344"/>
      <c r="I10344" s="45"/>
    </row>
    <row r="10345" spans="2:9" x14ac:dyDescent="0.5">
      <c r="B10345" s="1">
        <v>44331</v>
      </c>
      <c r="C10345" s="42" t="s">
        <v>1</v>
      </c>
      <c r="D10345" s="42" t="s">
        <v>15</v>
      </c>
      <c r="E10345">
        <v>114</v>
      </c>
      <c r="F10345">
        <v>15</v>
      </c>
      <c r="G10345" s="7"/>
      <c r="H10345"/>
      <c r="I10345" s="45"/>
    </row>
    <row r="10346" spans="2:9" x14ac:dyDescent="0.5">
      <c r="B10346" s="1">
        <v>44331</v>
      </c>
      <c r="C10346" s="42" t="s">
        <v>1</v>
      </c>
      <c r="D10346" s="42" t="s">
        <v>15</v>
      </c>
      <c r="E10346">
        <v>113</v>
      </c>
      <c r="F10346">
        <v>12.7</v>
      </c>
      <c r="G10346" s="7"/>
      <c r="H10346"/>
      <c r="I10346" s="45"/>
    </row>
    <row r="10347" spans="2:9" x14ac:dyDescent="0.5">
      <c r="B10347" s="1">
        <v>44331</v>
      </c>
      <c r="C10347" s="42" t="s">
        <v>1</v>
      </c>
      <c r="D10347" s="42" t="s">
        <v>15</v>
      </c>
      <c r="E10347">
        <v>104</v>
      </c>
      <c r="F10347">
        <v>10.1</v>
      </c>
      <c r="G10347" s="7"/>
      <c r="H10347"/>
      <c r="I10347" s="45"/>
    </row>
    <row r="10348" spans="2:9" x14ac:dyDescent="0.5">
      <c r="B10348" s="1">
        <v>44331</v>
      </c>
      <c r="C10348" s="42" t="s">
        <v>1</v>
      </c>
      <c r="D10348" s="42" t="s">
        <v>15</v>
      </c>
      <c r="E10348">
        <v>102</v>
      </c>
      <c r="F10348">
        <v>11.6</v>
      </c>
      <c r="G10348" s="7"/>
      <c r="H10348"/>
      <c r="I10348" s="45"/>
    </row>
    <row r="10349" spans="2:9" x14ac:dyDescent="0.5">
      <c r="B10349" s="1">
        <v>44331</v>
      </c>
      <c r="C10349" s="42" t="s">
        <v>1</v>
      </c>
      <c r="D10349" s="42" t="s">
        <v>15</v>
      </c>
      <c r="E10349">
        <v>95</v>
      </c>
      <c r="F10349">
        <v>7.9</v>
      </c>
      <c r="G10349" s="7"/>
      <c r="H10349"/>
      <c r="I10349" s="45"/>
    </row>
    <row r="10350" spans="2:9" x14ac:dyDescent="0.5">
      <c r="B10350" s="1">
        <v>44331</v>
      </c>
      <c r="C10350" s="42" t="s">
        <v>1</v>
      </c>
      <c r="D10350" s="42" t="s">
        <v>15</v>
      </c>
      <c r="E10350">
        <v>114</v>
      </c>
      <c r="F10350">
        <v>16.5</v>
      </c>
      <c r="G10350" s="7"/>
      <c r="H10350"/>
      <c r="I10350" s="45"/>
    </row>
    <row r="10351" spans="2:9" x14ac:dyDescent="0.5">
      <c r="B10351" s="1">
        <v>44331</v>
      </c>
      <c r="C10351" s="42" t="s">
        <v>1</v>
      </c>
      <c r="D10351" s="42" t="s">
        <v>15</v>
      </c>
      <c r="E10351">
        <v>118</v>
      </c>
      <c r="F10351">
        <v>11</v>
      </c>
      <c r="G10351" s="7"/>
      <c r="H10351"/>
      <c r="I10351" s="45"/>
    </row>
    <row r="10352" spans="2:9" x14ac:dyDescent="0.5">
      <c r="B10352" s="1">
        <v>44331</v>
      </c>
      <c r="C10352" s="42" t="s">
        <v>1</v>
      </c>
      <c r="D10352" s="42" t="s">
        <v>15</v>
      </c>
      <c r="E10352">
        <v>102</v>
      </c>
      <c r="F10352">
        <v>11.3</v>
      </c>
      <c r="G10352" s="7"/>
      <c r="H10352"/>
      <c r="I10352" s="45"/>
    </row>
    <row r="10353" spans="2:9" x14ac:dyDescent="0.5">
      <c r="B10353" s="1">
        <v>44331</v>
      </c>
      <c r="C10353" s="42" t="s">
        <v>1</v>
      </c>
      <c r="D10353" s="42" t="s">
        <v>15</v>
      </c>
      <c r="E10353">
        <v>99</v>
      </c>
      <c r="F10353">
        <v>11</v>
      </c>
      <c r="G10353" s="7"/>
      <c r="H10353"/>
      <c r="I10353" s="45"/>
    </row>
    <row r="10354" spans="2:9" x14ac:dyDescent="0.5">
      <c r="B10354" s="1">
        <v>44331</v>
      </c>
      <c r="C10354" s="42" t="s">
        <v>1</v>
      </c>
      <c r="D10354" s="42" t="s">
        <v>15</v>
      </c>
      <c r="E10354">
        <v>81</v>
      </c>
      <c r="F10354">
        <v>6</v>
      </c>
      <c r="G10354" s="7"/>
      <c r="H10354"/>
      <c r="I10354" s="45"/>
    </row>
    <row r="10355" spans="2:9" x14ac:dyDescent="0.5">
      <c r="B10355" s="1">
        <v>44331</v>
      </c>
      <c r="C10355" s="42" t="s">
        <v>1</v>
      </c>
      <c r="D10355" s="42" t="s">
        <v>15</v>
      </c>
      <c r="E10355">
        <v>83</v>
      </c>
      <c r="F10355">
        <v>7.1</v>
      </c>
      <c r="G10355" s="7"/>
      <c r="H10355"/>
      <c r="I10355" s="45"/>
    </row>
    <row r="10356" spans="2:9" x14ac:dyDescent="0.5">
      <c r="B10356" s="1">
        <v>44331</v>
      </c>
      <c r="C10356" s="42" t="s">
        <v>1</v>
      </c>
      <c r="D10356" s="42" t="s">
        <v>15</v>
      </c>
      <c r="E10356">
        <v>99</v>
      </c>
      <c r="F10356">
        <v>7.4</v>
      </c>
      <c r="G10356" s="7"/>
      <c r="H10356"/>
      <c r="I10356" s="45"/>
    </row>
    <row r="10357" spans="2:9" x14ac:dyDescent="0.5">
      <c r="B10357" s="1">
        <v>44331</v>
      </c>
      <c r="C10357" s="42" t="s">
        <v>1</v>
      </c>
      <c r="D10357" s="42" t="s">
        <v>15</v>
      </c>
      <c r="E10357">
        <v>88</v>
      </c>
      <c r="F10357">
        <v>7</v>
      </c>
      <c r="G10357" s="7"/>
      <c r="H10357"/>
      <c r="I10357" s="45"/>
    </row>
    <row r="10358" spans="2:9" x14ac:dyDescent="0.5">
      <c r="B10358" s="1">
        <v>44331</v>
      </c>
      <c r="C10358" s="42" t="s">
        <v>1</v>
      </c>
      <c r="D10358" s="42" t="s">
        <v>15</v>
      </c>
      <c r="E10358">
        <v>85</v>
      </c>
      <c r="F10358">
        <v>7</v>
      </c>
      <c r="G10358" s="7"/>
      <c r="H10358"/>
      <c r="I10358" s="45"/>
    </row>
    <row r="10359" spans="2:9" x14ac:dyDescent="0.5">
      <c r="B10359" s="1">
        <v>44331</v>
      </c>
      <c r="C10359" s="42" t="s">
        <v>1</v>
      </c>
      <c r="D10359" s="42" t="s">
        <v>15</v>
      </c>
      <c r="E10359">
        <v>92</v>
      </c>
      <c r="F10359">
        <v>8.1</v>
      </c>
      <c r="G10359" s="7"/>
      <c r="H10359"/>
      <c r="I10359" s="45"/>
    </row>
    <row r="10360" spans="2:9" x14ac:dyDescent="0.5">
      <c r="B10360" s="1">
        <v>44331</v>
      </c>
      <c r="C10360" s="42" t="s">
        <v>1</v>
      </c>
      <c r="D10360" s="42" t="s">
        <v>15</v>
      </c>
      <c r="E10360">
        <v>103</v>
      </c>
      <c r="F10360">
        <v>9.9</v>
      </c>
      <c r="G10360" s="7"/>
      <c r="H10360"/>
      <c r="I10360" s="45"/>
    </row>
    <row r="10361" spans="2:9" x14ac:dyDescent="0.5">
      <c r="B10361" s="1">
        <v>44331</v>
      </c>
      <c r="C10361" s="42" t="s">
        <v>1</v>
      </c>
      <c r="D10361" s="42" t="s">
        <v>15</v>
      </c>
      <c r="E10361">
        <v>100</v>
      </c>
      <c r="F10361">
        <v>10.5</v>
      </c>
      <c r="G10361" s="7"/>
      <c r="H10361"/>
      <c r="I10361" s="45"/>
    </row>
    <row r="10362" spans="2:9" x14ac:dyDescent="0.5">
      <c r="B10362" s="1">
        <v>44331</v>
      </c>
      <c r="C10362" s="42" t="s">
        <v>1</v>
      </c>
      <c r="D10362" s="42" t="s">
        <v>15</v>
      </c>
      <c r="E10362">
        <v>96</v>
      </c>
      <c r="F10362">
        <v>7.3</v>
      </c>
      <c r="G10362" s="7"/>
      <c r="H10362"/>
      <c r="I10362" s="45"/>
    </row>
    <row r="10363" spans="2:9" x14ac:dyDescent="0.5">
      <c r="B10363" s="1">
        <v>44331</v>
      </c>
      <c r="C10363" s="42" t="s">
        <v>1</v>
      </c>
      <c r="D10363" s="42" t="s">
        <v>15</v>
      </c>
      <c r="E10363">
        <v>94</v>
      </c>
      <c r="F10363">
        <v>10.199999999999999</v>
      </c>
      <c r="G10363" s="7"/>
      <c r="H10363"/>
      <c r="I10363" s="45"/>
    </row>
    <row r="10364" spans="2:9" x14ac:dyDescent="0.5">
      <c r="B10364" s="1">
        <v>44331</v>
      </c>
      <c r="C10364" s="42" t="s">
        <v>1</v>
      </c>
      <c r="D10364" s="42" t="s">
        <v>15</v>
      </c>
      <c r="E10364">
        <v>93</v>
      </c>
      <c r="F10364">
        <v>8.6999999999999993</v>
      </c>
      <c r="G10364" s="7"/>
      <c r="H10364"/>
      <c r="I10364" s="45"/>
    </row>
    <row r="10365" spans="2:9" x14ac:dyDescent="0.5">
      <c r="B10365" s="1">
        <v>44331</v>
      </c>
      <c r="C10365" s="42" t="s">
        <v>1</v>
      </c>
      <c r="D10365" s="42" t="s">
        <v>15</v>
      </c>
      <c r="E10365">
        <v>84</v>
      </c>
      <c r="F10365">
        <v>9.6</v>
      </c>
      <c r="G10365" s="7"/>
      <c r="H10365"/>
      <c r="I10365" s="45"/>
    </row>
    <row r="10366" spans="2:9" x14ac:dyDescent="0.5">
      <c r="B10366" s="1">
        <v>44331</v>
      </c>
      <c r="C10366" s="42" t="s">
        <v>1</v>
      </c>
      <c r="D10366" s="42" t="s">
        <v>15</v>
      </c>
      <c r="E10366">
        <v>108</v>
      </c>
      <c r="F10366">
        <v>12.5</v>
      </c>
      <c r="G10366" s="7"/>
      <c r="H10366"/>
      <c r="I10366" s="45"/>
    </row>
    <row r="10367" spans="2:9" x14ac:dyDescent="0.5">
      <c r="B10367" s="1">
        <v>44331</v>
      </c>
      <c r="C10367" s="42" t="s">
        <v>1</v>
      </c>
      <c r="D10367" s="42" t="s">
        <v>15</v>
      </c>
      <c r="E10367">
        <v>93</v>
      </c>
      <c r="F10367">
        <v>8.4</v>
      </c>
      <c r="G10367" s="7"/>
      <c r="H10367"/>
      <c r="I10367" s="45"/>
    </row>
    <row r="10368" spans="2:9" x14ac:dyDescent="0.5">
      <c r="B10368" s="1">
        <v>44331</v>
      </c>
      <c r="C10368" s="42" t="s">
        <v>1</v>
      </c>
      <c r="D10368" s="42" t="s">
        <v>15</v>
      </c>
      <c r="E10368">
        <v>94</v>
      </c>
      <c r="F10368">
        <v>8</v>
      </c>
      <c r="G10368" s="7"/>
      <c r="H10368"/>
      <c r="I10368" s="45"/>
    </row>
    <row r="10369" spans="2:9" x14ac:dyDescent="0.5">
      <c r="B10369" s="1">
        <v>44331</v>
      </c>
      <c r="C10369" s="42" t="s">
        <v>1</v>
      </c>
      <c r="D10369" s="42" t="s">
        <v>15</v>
      </c>
      <c r="E10369">
        <v>104</v>
      </c>
      <c r="F10369">
        <v>10.5</v>
      </c>
      <c r="G10369" s="7"/>
      <c r="H10369"/>
      <c r="I10369" s="45"/>
    </row>
    <row r="10370" spans="2:9" x14ac:dyDescent="0.5">
      <c r="B10370" s="1">
        <v>44331</v>
      </c>
      <c r="C10370" s="42" t="s">
        <v>1</v>
      </c>
      <c r="D10370" s="42" t="s">
        <v>15</v>
      </c>
      <c r="E10370">
        <v>116</v>
      </c>
      <c r="F10370">
        <v>14.9</v>
      </c>
      <c r="G10370" s="7"/>
      <c r="H10370"/>
      <c r="I10370" s="45"/>
    </row>
    <row r="10371" spans="2:9" x14ac:dyDescent="0.5">
      <c r="B10371" s="1">
        <v>44331</v>
      </c>
      <c r="C10371" s="42" t="s">
        <v>1</v>
      </c>
      <c r="D10371" s="42" t="s">
        <v>15</v>
      </c>
      <c r="E10371">
        <v>115</v>
      </c>
      <c r="F10371">
        <v>15.1</v>
      </c>
      <c r="G10371" s="7"/>
      <c r="H10371"/>
      <c r="I10371" s="45"/>
    </row>
    <row r="10372" spans="2:9" x14ac:dyDescent="0.5">
      <c r="B10372" s="1">
        <v>44331</v>
      </c>
      <c r="C10372" s="42" t="s">
        <v>1</v>
      </c>
      <c r="D10372" s="42" t="s">
        <v>15</v>
      </c>
      <c r="E10372">
        <v>106</v>
      </c>
      <c r="F10372">
        <v>11.5</v>
      </c>
      <c r="G10372" s="7"/>
      <c r="H10372"/>
      <c r="I10372" s="45"/>
    </row>
    <row r="10373" spans="2:9" x14ac:dyDescent="0.5">
      <c r="B10373" s="1">
        <v>44331</v>
      </c>
      <c r="C10373" s="42" t="s">
        <v>1</v>
      </c>
      <c r="D10373" s="42" t="s">
        <v>15</v>
      </c>
      <c r="E10373">
        <v>111</v>
      </c>
      <c r="F10373">
        <v>14.4</v>
      </c>
      <c r="G10373" s="7"/>
      <c r="H10373"/>
      <c r="I10373" s="45"/>
    </row>
    <row r="10374" spans="2:9" x14ac:dyDescent="0.5">
      <c r="B10374" s="1">
        <v>44331</v>
      </c>
      <c r="C10374" s="42" t="s">
        <v>1</v>
      </c>
      <c r="D10374" s="42" t="s">
        <v>15</v>
      </c>
      <c r="E10374">
        <v>123</v>
      </c>
      <c r="F10374">
        <v>18.8</v>
      </c>
      <c r="G10374" s="7"/>
      <c r="H10374"/>
      <c r="I10374" s="45"/>
    </row>
    <row r="10375" spans="2:9" x14ac:dyDescent="0.5">
      <c r="B10375" s="1">
        <v>44331</v>
      </c>
      <c r="C10375" s="42" t="s">
        <v>1</v>
      </c>
      <c r="D10375" s="42" t="s">
        <v>15</v>
      </c>
      <c r="E10375">
        <v>111</v>
      </c>
      <c r="F10375">
        <v>12.8</v>
      </c>
      <c r="G10375" s="7"/>
      <c r="H10375"/>
      <c r="I10375" s="45"/>
    </row>
    <row r="10376" spans="2:9" x14ac:dyDescent="0.5">
      <c r="B10376" s="1">
        <v>44331</v>
      </c>
      <c r="C10376" s="42" t="s">
        <v>1</v>
      </c>
      <c r="D10376" s="42" t="s">
        <v>15</v>
      </c>
      <c r="E10376">
        <v>121</v>
      </c>
      <c r="F10376">
        <v>17.100000000000001</v>
      </c>
      <c r="G10376" s="7"/>
      <c r="H10376"/>
      <c r="I10376" s="45"/>
    </row>
    <row r="10377" spans="2:9" x14ac:dyDescent="0.5">
      <c r="B10377" s="1">
        <v>44331</v>
      </c>
      <c r="C10377" s="42" t="s">
        <v>1</v>
      </c>
      <c r="D10377" s="42" t="s">
        <v>15</v>
      </c>
      <c r="E10377">
        <v>107</v>
      </c>
      <c r="F10377">
        <v>11.8</v>
      </c>
      <c r="G10377" s="7"/>
      <c r="H10377"/>
      <c r="I10377" s="45"/>
    </row>
    <row r="10378" spans="2:9" x14ac:dyDescent="0.5">
      <c r="B10378" s="1">
        <v>44331</v>
      </c>
      <c r="C10378" s="42" t="s">
        <v>1</v>
      </c>
      <c r="D10378" s="42" t="s">
        <v>15</v>
      </c>
      <c r="E10378">
        <v>109</v>
      </c>
      <c r="F10378">
        <v>12.5</v>
      </c>
      <c r="G10378" s="7"/>
      <c r="H10378"/>
      <c r="I10378" s="45"/>
    </row>
    <row r="10379" spans="2:9" x14ac:dyDescent="0.5">
      <c r="B10379" s="1">
        <v>44331</v>
      </c>
      <c r="C10379" s="42" t="s">
        <v>1</v>
      </c>
      <c r="D10379" s="42" t="s">
        <v>15</v>
      </c>
      <c r="E10379">
        <v>112</v>
      </c>
      <c r="F10379">
        <v>13.6</v>
      </c>
      <c r="G10379" s="7"/>
      <c r="H10379"/>
      <c r="I10379" s="45"/>
    </row>
    <row r="10380" spans="2:9" x14ac:dyDescent="0.5">
      <c r="B10380" s="1">
        <v>44331</v>
      </c>
      <c r="C10380" s="42" t="s">
        <v>1</v>
      </c>
      <c r="D10380" s="42" t="s">
        <v>15</v>
      </c>
      <c r="E10380">
        <v>126</v>
      </c>
      <c r="F10380">
        <v>21.5</v>
      </c>
      <c r="G10380" s="7"/>
      <c r="H10380"/>
      <c r="I10380" s="45"/>
    </row>
    <row r="10381" spans="2:9" x14ac:dyDescent="0.5">
      <c r="B10381" s="1">
        <v>44331</v>
      </c>
      <c r="C10381" s="42" t="s">
        <v>1</v>
      </c>
      <c r="D10381" s="42" t="s">
        <v>15</v>
      </c>
      <c r="E10381">
        <v>92</v>
      </c>
      <c r="F10381">
        <v>8.1</v>
      </c>
      <c r="G10381" s="7"/>
      <c r="H10381"/>
      <c r="I10381" s="45"/>
    </row>
    <row r="10382" spans="2:9" x14ac:dyDescent="0.5">
      <c r="B10382" s="1">
        <v>44331</v>
      </c>
      <c r="C10382" s="42" t="s">
        <v>1</v>
      </c>
      <c r="D10382" s="42" t="s">
        <v>15</v>
      </c>
      <c r="E10382">
        <v>99</v>
      </c>
      <c r="F10382">
        <v>10.4</v>
      </c>
      <c r="G10382" s="7"/>
      <c r="H10382"/>
      <c r="I10382" s="45"/>
    </row>
    <row r="10383" spans="2:9" x14ac:dyDescent="0.5">
      <c r="B10383" s="1">
        <v>44331</v>
      </c>
      <c r="C10383" s="42" t="s">
        <v>1</v>
      </c>
      <c r="D10383" s="42" t="s">
        <v>15</v>
      </c>
      <c r="E10383">
        <v>110</v>
      </c>
      <c r="F10383">
        <v>14.1</v>
      </c>
      <c r="G10383" s="7"/>
      <c r="H10383"/>
      <c r="I10383" s="45"/>
    </row>
    <row r="10384" spans="2:9" x14ac:dyDescent="0.5">
      <c r="B10384" s="1">
        <v>44331</v>
      </c>
      <c r="C10384" s="42" t="s">
        <v>1</v>
      </c>
      <c r="D10384" s="42" t="s">
        <v>15</v>
      </c>
      <c r="E10384">
        <v>108</v>
      </c>
      <c r="F10384">
        <v>12.4</v>
      </c>
      <c r="G10384" s="7"/>
      <c r="H10384"/>
      <c r="I10384" s="45"/>
    </row>
    <row r="10385" spans="2:9" x14ac:dyDescent="0.5">
      <c r="B10385" s="1">
        <v>44331</v>
      </c>
      <c r="C10385" s="42" t="s">
        <v>1</v>
      </c>
      <c r="D10385" s="42" t="s">
        <v>15</v>
      </c>
      <c r="E10385">
        <v>96</v>
      </c>
      <c r="F10385">
        <v>8.5</v>
      </c>
      <c r="G10385" s="7"/>
      <c r="H10385"/>
      <c r="I10385" s="45"/>
    </row>
    <row r="10386" spans="2:9" x14ac:dyDescent="0.5">
      <c r="B10386" s="1">
        <v>44331</v>
      </c>
      <c r="C10386" s="42" t="s">
        <v>1</v>
      </c>
      <c r="D10386" s="42" t="s">
        <v>15</v>
      </c>
      <c r="E10386">
        <v>90</v>
      </c>
      <c r="F10386">
        <v>7.7</v>
      </c>
      <c r="G10386" s="7"/>
      <c r="H10386"/>
      <c r="I10386" s="45"/>
    </row>
    <row r="10387" spans="2:9" x14ac:dyDescent="0.5">
      <c r="B10387" s="1">
        <v>44331</v>
      </c>
      <c r="C10387" s="42" t="s">
        <v>1</v>
      </c>
      <c r="D10387" s="42" t="s">
        <v>15</v>
      </c>
      <c r="E10387">
        <v>107</v>
      </c>
      <c r="F10387">
        <v>12.5</v>
      </c>
      <c r="G10387" s="7"/>
      <c r="H10387"/>
      <c r="I10387" s="45"/>
    </row>
    <row r="10388" spans="2:9" x14ac:dyDescent="0.5">
      <c r="B10388" s="1">
        <v>44331</v>
      </c>
      <c r="C10388" s="42" t="s">
        <v>1</v>
      </c>
      <c r="D10388" s="42" t="s">
        <v>15</v>
      </c>
      <c r="E10388">
        <v>98</v>
      </c>
      <c r="F10388">
        <v>9.8000000000000007</v>
      </c>
      <c r="G10388" s="7"/>
      <c r="H10388"/>
      <c r="I10388" s="45"/>
    </row>
    <row r="10389" spans="2:9" x14ac:dyDescent="0.5">
      <c r="B10389" s="1">
        <v>44331</v>
      </c>
      <c r="C10389" s="42" t="s">
        <v>1</v>
      </c>
      <c r="D10389" s="42" t="s">
        <v>15</v>
      </c>
      <c r="E10389">
        <v>81</v>
      </c>
      <c r="F10389">
        <v>5.7</v>
      </c>
      <c r="G10389" s="7"/>
      <c r="H10389"/>
      <c r="I10389" s="45"/>
    </row>
    <row r="10390" spans="2:9" x14ac:dyDescent="0.5">
      <c r="B10390" s="1">
        <v>44331</v>
      </c>
      <c r="C10390" s="42" t="s">
        <v>1</v>
      </c>
      <c r="D10390" s="42" t="s">
        <v>15</v>
      </c>
      <c r="E10390">
        <v>124</v>
      </c>
      <c r="F10390">
        <v>17.899999999999999</v>
      </c>
      <c r="G10390" s="7"/>
      <c r="H10390"/>
      <c r="I10390" s="45"/>
    </row>
    <row r="10391" spans="2:9" x14ac:dyDescent="0.5">
      <c r="B10391" s="1">
        <v>44331</v>
      </c>
      <c r="C10391" s="42" t="s">
        <v>1</v>
      </c>
      <c r="D10391" s="42" t="s">
        <v>15</v>
      </c>
      <c r="E10391">
        <v>104</v>
      </c>
      <c r="F10391">
        <v>12.9</v>
      </c>
      <c r="G10391" s="7"/>
      <c r="H10391"/>
      <c r="I10391" s="45"/>
    </row>
    <row r="10392" spans="2:9" x14ac:dyDescent="0.5">
      <c r="B10392" s="1">
        <v>44331</v>
      </c>
      <c r="C10392" s="42" t="s">
        <v>1</v>
      </c>
      <c r="D10392" s="42" t="s">
        <v>15</v>
      </c>
      <c r="E10392">
        <v>92</v>
      </c>
      <c r="F10392">
        <v>7.8</v>
      </c>
      <c r="G10392" s="7"/>
      <c r="H10392"/>
      <c r="I10392" s="45"/>
    </row>
    <row r="10393" spans="2:9" x14ac:dyDescent="0.5">
      <c r="B10393" s="1">
        <v>44331</v>
      </c>
      <c r="C10393" s="42" t="s">
        <v>1</v>
      </c>
      <c r="D10393" s="42" t="s">
        <v>15</v>
      </c>
      <c r="E10393">
        <v>114</v>
      </c>
      <c r="F10393">
        <v>15.3</v>
      </c>
      <c r="G10393" s="7"/>
      <c r="H10393"/>
      <c r="I10393" s="45"/>
    </row>
    <row r="10394" spans="2:9" x14ac:dyDescent="0.5">
      <c r="B10394" s="1">
        <v>44331</v>
      </c>
      <c r="C10394" s="42" t="s">
        <v>1</v>
      </c>
      <c r="D10394" s="42" t="s">
        <v>15</v>
      </c>
      <c r="E10394">
        <v>98</v>
      </c>
      <c r="F10394">
        <v>10.4</v>
      </c>
      <c r="G10394" s="7"/>
      <c r="H10394"/>
      <c r="I10394" s="45"/>
    </row>
    <row r="10395" spans="2:9" x14ac:dyDescent="0.5">
      <c r="B10395" s="1">
        <v>44331</v>
      </c>
      <c r="C10395" s="42" t="s">
        <v>1</v>
      </c>
      <c r="D10395" s="42" t="s">
        <v>15</v>
      </c>
      <c r="E10395">
        <v>95</v>
      </c>
      <c r="F10395">
        <v>8.6</v>
      </c>
      <c r="G10395" s="7"/>
      <c r="H10395"/>
      <c r="I10395" s="45"/>
    </row>
    <row r="10396" spans="2:9" x14ac:dyDescent="0.5">
      <c r="B10396" s="1">
        <v>44331</v>
      </c>
      <c r="C10396" s="42" t="s">
        <v>1</v>
      </c>
      <c r="D10396" s="42" t="s">
        <v>15</v>
      </c>
      <c r="E10396">
        <v>88</v>
      </c>
      <c r="F10396">
        <v>7.2</v>
      </c>
      <c r="G10396" s="7"/>
      <c r="H10396"/>
      <c r="I10396" s="45"/>
    </row>
    <row r="10397" spans="2:9" x14ac:dyDescent="0.5">
      <c r="B10397" s="1">
        <v>44331</v>
      </c>
      <c r="C10397" s="42" t="s">
        <v>1</v>
      </c>
      <c r="D10397" s="42" t="s">
        <v>15</v>
      </c>
      <c r="E10397">
        <v>108</v>
      </c>
      <c r="F10397">
        <v>13.4</v>
      </c>
      <c r="G10397" s="7"/>
      <c r="H10397"/>
      <c r="I10397" s="45"/>
    </row>
    <row r="10398" spans="2:9" x14ac:dyDescent="0.5">
      <c r="B10398" s="1">
        <v>44331</v>
      </c>
      <c r="C10398" s="42" t="s">
        <v>1</v>
      </c>
      <c r="D10398" s="42" t="s">
        <v>15</v>
      </c>
      <c r="E10398">
        <v>119</v>
      </c>
      <c r="F10398">
        <v>15.6</v>
      </c>
      <c r="G10398" s="7"/>
      <c r="H10398"/>
      <c r="I10398" s="45"/>
    </row>
    <row r="10399" spans="2:9" x14ac:dyDescent="0.5">
      <c r="B10399" s="1">
        <v>44331</v>
      </c>
      <c r="C10399" s="42" t="s">
        <v>1</v>
      </c>
      <c r="D10399" s="42" t="s">
        <v>15</v>
      </c>
      <c r="E10399">
        <v>87</v>
      </c>
      <c r="F10399">
        <v>7</v>
      </c>
      <c r="G10399" s="7"/>
      <c r="H10399"/>
      <c r="I10399" s="45"/>
    </row>
    <row r="10400" spans="2:9" x14ac:dyDescent="0.5">
      <c r="B10400" s="1">
        <v>44331</v>
      </c>
      <c r="C10400" s="42" t="s">
        <v>1</v>
      </c>
      <c r="D10400" s="42" t="s">
        <v>15</v>
      </c>
      <c r="E10400">
        <v>97</v>
      </c>
      <c r="F10400">
        <v>10.6</v>
      </c>
      <c r="G10400" s="7"/>
      <c r="H10400"/>
      <c r="I10400" s="45"/>
    </row>
    <row r="10401" spans="2:9" x14ac:dyDescent="0.5">
      <c r="B10401" s="1">
        <v>44331</v>
      </c>
      <c r="C10401" s="42" t="s">
        <v>1</v>
      </c>
      <c r="D10401" s="42" t="s">
        <v>15</v>
      </c>
      <c r="E10401">
        <v>100</v>
      </c>
      <c r="F10401">
        <v>9.9</v>
      </c>
      <c r="G10401" s="7"/>
      <c r="H10401"/>
      <c r="I10401" s="45"/>
    </row>
    <row r="10402" spans="2:9" x14ac:dyDescent="0.5">
      <c r="B10402" s="1">
        <v>44331</v>
      </c>
      <c r="C10402" s="42" t="s">
        <v>1</v>
      </c>
      <c r="D10402" s="42" t="s">
        <v>15</v>
      </c>
      <c r="E10402">
        <v>89</v>
      </c>
      <c r="F10402">
        <v>7.8</v>
      </c>
      <c r="G10402" s="7"/>
      <c r="H10402"/>
      <c r="I10402" s="45"/>
    </row>
    <row r="10403" spans="2:9" x14ac:dyDescent="0.5">
      <c r="B10403" s="1">
        <v>44331</v>
      </c>
      <c r="C10403" s="42" t="s">
        <v>1</v>
      </c>
      <c r="D10403" s="42" t="s">
        <v>15</v>
      </c>
      <c r="E10403">
        <v>88</v>
      </c>
      <c r="F10403">
        <v>7.2</v>
      </c>
      <c r="G10403" s="7"/>
      <c r="H10403"/>
      <c r="I10403" s="45"/>
    </row>
    <row r="10404" spans="2:9" x14ac:dyDescent="0.5">
      <c r="B10404" s="1">
        <v>44331</v>
      </c>
      <c r="C10404" s="42" t="s">
        <v>1</v>
      </c>
      <c r="D10404" s="42" t="s">
        <v>15</v>
      </c>
      <c r="E10404">
        <v>86</v>
      </c>
      <c r="F10404">
        <v>6</v>
      </c>
      <c r="G10404" s="7"/>
      <c r="H10404"/>
      <c r="I10404" s="45"/>
    </row>
    <row r="10405" spans="2:9" x14ac:dyDescent="0.5">
      <c r="B10405" s="1">
        <v>44331</v>
      </c>
      <c r="C10405" s="42" t="s">
        <v>1</v>
      </c>
      <c r="D10405" s="42" t="s">
        <v>15</v>
      </c>
      <c r="E10405">
        <v>97</v>
      </c>
      <c r="F10405">
        <v>9.5</v>
      </c>
      <c r="G10405" s="7"/>
      <c r="H10405"/>
      <c r="I10405" s="45"/>
    </row>
    <row r="10406" spans="2:9" x14ac:dyDescent="0.5">
      <c r="B10406" s="1">
        <v>44331</v>
      </c>
      <c r="C10406" s="42" t="s">
        <v>1</v>
      </c>
      <c r="D10406" s="42" t="s">
        <v>15</v>
      </c>
      <c r="E10406">
        <v>102</v>
      </c>
      <c r="F10406">
        <v>9.6</v>
      </c>
      <c r="G10406" s="7"/>
      <c r="H10406"/>
      <c r="I10406" s="45"/>
    </row>
    <row r="10407" spans="2:9" x14ac:dyDescent="0.5">
      <c r="B10407" s="1">
        <v>44331</v>
      </c>
      <c r="C10407" s="42" t="s">
        <v>1</v>
      </c>
      <c r="D10407" s="42" t="s">
        <v>15</v>
      </c>
      <c r="E10407">
        <v>102</v>
      </c>
      <c r="F10407">
        <v>11.5</v>
      </c>
      <c r="G10407" s="7"/>
      <c r="H10407"/>
      <c r="I10407" s="45"/>
    </row>
    <row r="10408" spans="2:9" x14ac:dyDescent="0.5">
      <c r="B10408" s="1">
        <v>44331</v>
      </c>
      <c r="C10408" s="42" t="s">
        <v>1</v>
      </c>
      <c r="D10408" s="42" t="s">
        <v>15</v>
      </c>
      <c r="E10408">
        <v>93</v>
      </c>
      <c r="F10408">
        <v>7.4</v>
      </c>
      <c r="G10408" s="7"/>
      <c r="H10408"/>
      <c r="I10408" s="45"/>
    </row>
    <row r="10409" spans="2:9" x14ac:dyDescent="0.5">
      <c r="B10409" s="1">
        <v>44331</v>
      </c>
      <c r="C10409" s="42" t="s">
        <v>1</v>
      </c>
      <c r="D10409" s="42" t="s">
        <v>15</v>
      </c>
      <c r="E10409">
        <v>96</v>
      </c>
      <c r="F10409">
        <v>9.6999999999999993</v>
      </c>
      <c r="G10409" s="7"/>
      <c r="H10409"/>
      <c r="I10409" s="45"/>
    </row>
    <row r="10410" spans="2:9" x14ac:dyDescent="0.5">
      <c r="B10410" s="1">
        <v>44331</v>
      </c>
      <c r="C10410" s="42" t="s">
        <v>1</v>
      </c>
      <c r="D10410" s="42" t="s">
        <v>15</v>
      </c>
      <c r="E10410">
        <v>82</v>
      </c>
      <c r="F10410">
        <v>6.3</v>
      </c>
      <c r="G10410" s="7"/>
      <c r="H10410"/>
      <c r="I10410" s="45"/>
    </row>
    <row r="10411" spans="2:9" x14ac:dyDescent="0.5">
      <c r="B10411" s="1">
        <v>44331</v>
      </c>
      <c r="C10411" s="42" t="s">
        <v>1</v>
      </c>
      <c r="D10411" s="42" t="s">
        <v>15</v>
      </c>
      <c r="E10411">
        <v>95</v>
      </c>
      <c r="F10411">
        <v>9</v>
      </c>
      <c r="G10411" s="7"/>
      <c r="H10411"/>
      <c r="I10411" s="45"/>
    </row>
    <row r="10412" spans="2:9" x14ac:dyDescent="0.5">
      <c r="B10412" s="1">
        <v>44331</v>
      </c>
      <c r="C10412" s="42" t="s">
        <v>1</v>
      </c>
      <c r="D10412" s="42" t="s">
        <v>15</v>
      </c>
      <c r="E10412">
        <v>99</v>
      </c>
      <c r="F10412">
        <v>10</v>
      </c>
      <c r="G10412" s="7"/>
      <c r="H10412"/>
      <c r="I10412" s="45"/>
    </row>
    <row r="10413" spans="2:9" x14ac:dyDescent="0.5">
      <c r="B10413" s="1">
        <v>44331</v>
      </c>
      <c r="C10413" s="42" t="s">
        <v>1</v>
      </c>
      <c r="D10413" s="42" t="s">
        <v>15</v>
      </c>
      <c r="E10413">
        <v>95</v>
      </c>
      <c r="F10413">
        <v>9.3000000000000007</v>
      </c>
      <c r="G10413" s="7"/>
      <c r="H10413"/>
      <c r="I10413" s="45"/>
    </row>
    <row r="10414" spans="2:9" x14ac:dyDescent="0.5">
      <c r="B10414" s="1">
        <v>44331</v>
      </c>
      <c r="C10414" s="42" t="s">
        <v>1</v>
      </c>
      <c r="D10414" s="42" t="s">
        <v>15</v>
      </c>
      <c r="E10414">
        <v>95</v>
      </c>
      <c r="F10414">
        <v>7</v>
      </c>
      <c r="G10414" s="7"/>
      <c r="H10414"/>
      <c r="I10414" s="45"/>
    </row>
    <row r="10415" spans="2:9" x14ac:dyDescent="0.5">
      <c r="B10415" s="1">
        <v>44331</v>
      </c>
      <c r="C10415" s="42" t="s">
        <v>1</v>
      </c>
      <c r="D10415" s="42" t="s">
        <v>15</v>
      </c>
      <c r="E10415">
        <v>130</v>
      </c>
      <c r="F10415">
        <v>21.2</v>
      </c>
      <c r="G10415" s="7"/>
      <c r="H10415"/>
      <c r="I10415" s="45"/>
    </row>
    <row r="10416" spans="2:9" x14ac:dyDescent="0.5">
      <c r="B10416" s="1">
        <v>44331</v>
      </c>
      <c r="C10416" s="42" t="s">
        <v>1</v>
      </c>
      <c r="D10416" s="42" t="s">
        <v>15</v>
      </c>
      <c r="E10416">
        <v>114</v>
      </c>
      <c r="F10416">
        <v>14.9</v>
      </c>
      <c r="G10416" s="7"/>
      <c r="H10416"/>
      <c r="I10416" s="45"/>
    </row>
    <row r="10417" spans="2:9" x14ac:dyDescent="0.5">
      <c r="B10417" s="1">
        <v>44331</v>
      </c>
      <c r="C10417" s="42" t="s">
        <v>575</v>
      </c>
      <c r="D10417" s="42" t="s">
        <v>11</v>
      </c>
      <c r="E10417">
        <v>218</v>
      </c>
      <c r="F10417">
        <v>89.3</v>
      </c>
      <c r="G10417" s="7"/>
      <c r="H10417"/>
      <c r="I10417" s="45"/>
    </row>
    <row r="10418" spans="2:9" x14ac:dyDescent="0.5">
      <c r="B10418" s="1">
        <v>44331</v>
      </c>
      <c r="C10418" s="42" t="s">
        <v>27</v>
      </c>
      <c r="D10418" s="42" t="s">
        <v>15</v>
      </c>
      <c r="E10418">
        <v>153</v>
      </c>
      <c r="F10418">
        <v>34</v>
      </c>
      <c r="G10418" s="7"/>
      <c r="H10418"/>
      <c r="I10418" s="45"/>
    </row>
    <row r="10419" spans="2:9" x14ac:dyDescent="0.5">
      <c r="B10419" s="1">
        <v>44331</v>
      </c>
      <c r="C10419" s="42" t="s">
        <v>570</v>
      </c>
      <c r="D10419" s="42" t="s">
        <v>15</v>
      </c>
      <c r="E10419">
        <v>154</v>
      </c>
      <c r="F10419">
        <v>29.7</v>
      </c>
      <c r="G10419" s="7"/>
      <c r="H10419"/>
      <c r="I10419" s="45"/>
    </row>
    <row r="10420" spans="2:9" x14ac:dyDescent="0.5">
      <c r="B10420" s="1">
        <v>44331</v>
      </c>
      <c r="C10420" s="42" t="s">
        <v>570</v>
      </c>
      <c r="D10420" s="42" t="s">
        <v>15</v>
      </c>
      <c r="E10420">
        <v>148</v>
      </c>
      <c r="F10420">
        <v>29.8</v>
      </c>
      <c r="G10420" s="7"/>
      <c r="H10420"/>
      <c r="I10420" s="45"/>
    </row>
    <row r="10421" spans="2:9" x14ac:dyDescent="0.5">
      <c r="B10421" s="1">
        <v>44331</v>
      </c>
      <c r="C10421" s="42" t="s">
        <v>575</v>
      </c>
      <c r="D10421" s="42" t="s">
        <v>11</v>
      </c>
      <c r="E10421">
        <v>203</v>
      </c>
      <c r="F10421">
        <v>72.900000000000006</v>
      </c>
      <c r="G10421" s="7"/>
      <c r="H10421"/>
      <c r="I10421" s="45"/>
    </row>
    <row r="10422" spans="2:9" x14ac:dyDescent="0.5">
      <c r="B10422" s="1">
        <v>44331</v>
      </c>
      <c r="C10422" s="42" t="s">
        <v>27</v>
      </c>
      <c r="D10422" s="42" t="s">
        <v>15</v>
      </c>
      <c r="E10422">
        <v>179</v>
      </c>
      <c r="F10422">
        <v>49.4</v>
      </c>
      <c r="G10422" s="7"/>
      <c r="H10422"/>
      <c r="I10422" s="45"/>
    </row>
    <row r="10423" spans="2:9" x14ac:dyDescent="0.5">
      <c r="B10423" s="1">
        <v>44331</v>
      </c>
      <c r="C10423" s="42" t="s">
        <v>27</v>
      </c>
      <c r="D10423" s="42" t="s">
        <v>15</v>
      </c>
      <c r="E10423">
        <v>158</v>
      </c>
      <c r="F10423">
        <v>39.299999999999997</v>
      </c>
      <c r="G10423" s="7"/>
      <c r="H10423"/>
      <c r="I10423" s="45"/>
    </row>
    <row r="10424" spans="2:9" x14ac:dyDescent="0.5">
      <c r="B10424" s="1">
        <v>44331</v>
      </c>
      <c r="C10424" s="42" t="s">
        <v>27</v>
      </c>
      <c r="D10424" s="42" t="s">
        <v>15</v>
      </c>
      <c r="E10424">
        <v>163</v>
      </c>
      <c r="F10424">
        <v>38.4</v>
      </c>
      <c r="G10424" s="7"/>
      <c r="H10424"/>
      <c r="I10424" s="45"/>
    </row>
    <row r="10425" spans="2:9" x14ac:dyDescent="0.5">
      <c r="B10425" s="1">
        <v>44331</v>
      </c>
      <c r="C10425" s="42" t="s">
        <v>27</v>
      </c>
      <c r="D10425" s="42" t="s">
        <v>15</v>
      </c>
      <c r="E10425">
        <v>145</v>
      </c>
      <c r="F10425">
        <v>29</v>
      </c>
      <c r="G10425" s="7"/>
      <c r="H10425"/>
      <c r="I10425" s="45"/>
    </row>
    <row r="10426" spans="2:9" x14ac:dyDescent="0.5">
      <c r="B10426" s="1">
        <v>44331</v>
      </c>
      <c r="C10426" s="42" t="s">
        <v>570</v>
      </c>
      <c r="D10426" s="42" t="s">
        <v>15</v>
      </c>
      <c r="E10426">
        <v>152</v>
      </c>
      <c r="F10426">
        <v>33.1</v>
      </c>
      <c r="G10426" s="7"/>
      <c r="H10426"/>
      <c r="I10426" s="45"/>
    </row>
    <row r="10427" spans="2:9" x14ac:dyDescent="0.5">
      <c r="B10427" s="1">
        <v>44331</v>
      </c>
      <c r="C10427" s="42" t="s">
        <v>570</v>
      </c>
      <c r="D10427" s="42" t="s">
        <v>15</v>
      </c>
      <c r="E10427">
        <v>146</v>
      </c>
      <c r="F10427">
        <v>28.8</v>
      </c>
      <c r="G10427" s="7"/>
      <c r="H10427"/>
      <c r="I10427" s="45"/>
    </row>
    <row r="10428" spans="2:9" x14ac:dyDescent="0.5">
      <c r="B10428" s="1">
        <v>44331</v>
      </c>
      <c r="C10428" s="42" t="s">
        <v>27</v>
      </c>
      <c r="D10428" s="42" t="s">
        <v>15</v>
      </c>
      <c r="E10428">
        <v>172</v>
      </c>
      <c r="F10428">
        <v>29.5</v>
      </c>
      <c r="G10428" s="7"/>
      <c r="H10428"/>
      <c r="I10428" s="45"/>
    </row>
    <row r="10429" spans="2:9" x14ac:dyDescent="0.5">
      <c r="B10429" s="1">
        <v>44331</v>
      </c>
      <c r="C10429" s="42" t="s">
        <v>27</v>
      </c>
      <c r="D10429" s="42" t="s">
        <v>15</v>
      </c>
      <c r="E10429">
        <v>134</v>
      </c>
      <c r="F10429">
        <v>27.4</v>
      </c>
      <c r="G10429" s="7"/>
      <c r="H10429"/>
      <c r="I10429" s="45"/>
    </row>
    <row r="10430" spans="2:9" x14ac:dyDescent="0.5">
      <c r="B10430" s="1">
        <v>44331</v>
      </c>
      <c r="C10430" s="42" t="s">
        <v>570</v>
      </c>
      <c r="D10430" s="42" t="s">
        <v>15</v>
      </c>
      <c r="E10430">
        <v>199</v>
      </c>
      <c r="F10430">
        <v>69.5</v>
      </c>
      <c r="G10430" s="7"/>
      <c r="H10430"/>
      <c r="I10430" s="45"/>
    </row>
    <row r="10431" spans="2:9" x14ac:dyDescent="0.5">
      <c r="B10431" s="1">
        <v>44331</v>
      </c>
      <c r="C10431" s="42" t="s">
        <v>27</v>
      </c>
      <c r="D10431" s="42" t="s">
        <v>15</v>
      </c>
      <c r="E10431">
        <v>152</v>
      </c>
      <c r="F10431">
        <v>35.200000000000003</v>
      </c>
      <c r="G10431" s="7"/>
      <c r="H10431"/>
      <c r="I10431" s="45"/>
    </row>
    <row r="10432" spans="2:9" x14ac:dyDescent="0.5">
      <c r="B10432" s="1">
        <v>44331</v>
      </c>
      <c r="C10432" s="42" t="s">
        <v>576</v>
      </c>
      <c r="D10432" s="42" t="s">
        <v>15</v>
      </c>
      <c r="E10432">
        <v>116</v>
      </c>
      <c r="F10432">
        <v>14</v>
      </c>
      <c r="G10432" s="7"/>
      <c r="H10432"/>
      <c r="I10432" s="45"/>
    </row>
    <row r="10433" spans="2:9" x14ac:dyDescent="0.5">
      <c r="B10433" s="1">
        <v>44331</v>
      </c>
      <c r="C10433" s="42" t="s">
        <v>578</v>
      </c>
      <c r="D10433" s="42" t="s">
        <v>15</v>
      </c>
      <c r="E10433">
        <v>179</v>
      </c>
      <c r="F10433">
        <v>54.4</v>
      </c>
      <c r="G10433" s="7"/>
      <c r="H10433"/>
      <c r="I10433" s="45"/>
    </row>
    <row r="10434" spans="2:9" x14ac:dyDescent="0.5">
      <c r="B10434" s="1">
        <v>44331</v>
      </c>
      <c r="C10434" s="42" t="s">
        <v>578</v>
      </c>
      <c r="D10434" s="42" t="s">
        <v>15</v>
      </c>
      <c r="E10434">
        <v>166</v>
      </c>
      <c r="F10434">
        <v>45.7</v>
      </c>
      <c r="G10434" s="7"/>
      <c r="H10434"/>
      <c r="I10434" s="45"/>
    </row>
    <row r="10435" spans="2:9" x14ac:dyDescent="0.5">
      <c r="B10435" s="1">
        <v>44331</v>
      </c>
      <c r="C10435" s="42" t="s">
        <v>578</v>
      </c>
      <c r="D10435" s="42" t="s">
        <v>15</v>
      </c>
      <c r="E10435">
        <v>191</v>
      </c>
      <c r="F10435">
        <v>67.3</v>
      </c>
      <c r="G10435" s="7"/>
      <c r="H10435"/>
      <c r="I10435" s="45"/>
    </row>
    <row r="10436" spans="2:9" x14ac:dyDescent="0.5">
      <c r="B10436" s="1">
        <v>44331</v>
      </c>
      <c r="C10436" s="42" t="s">
        <v>570</v>
      </c>
      <c r="D10436" s="42" t="s">
        <v>15</v>
      </c>
      <c r="E10436">
        <v>147</v>
      </c>
      <c r="F10436">
        <v>31.2</v>
      </c>
      <c r="G10436" s="7"/>
      <c r="H10436"/>
      <c r="I10436" s="45"/>
    </row>
    <row r="10437" spans="2:9" x14ac:dyDescent="0.5">
      <c r="B10437" s="1">
        <v>44331</v>
      </c>
      <c r="C10437" s="42" t="s">
        <v>570</v>
      </c>
      <c r="D10437" s="42" t="s">
        <v>15</v>
      </c>
      <c r="E10437">
        <v>146</v>
      </c>
      <c r="F10437">
        <v>28.1</v>
      </c>
      <c r="G10437" s="7"/>
      <c r="H10437"/>
      <c r="I10437" s="45"/>
    </row>
    <row r="10438" spans="2:9" x14ac:dyDescent="0.5">
      <c r="B10438" s="1">
        <v>44331</v>
      </c>
      <c r="C10438" s="42" t="s">
        <v>27</v>
      </c>
      <c r="D10438" s="42" t="s">
        <v>15</v>
      </c>
      <c r="E10438">
        <v>179</v>
      </c>
      <c r="F10438">
        <v>50.6</v>
      </c>
      <c r="G10438" s="7"/>
      <c r="H10438"/>
      <c r="I10438" s="45"/>
    </row>
    <row r="10439" spans="2:9" x14ac:dyDescent="0.5">
      <c r="B10439" s="1">
        <v>44331</v>
      </c>
      <c r="C10439" s="42" t="s">
        <v>578</v>
      </c>
      <c r="D10439" s="42" t="s">
        <v>15</v>
      </c>
      <c r="E10439">
        <v>159</v>
      </c>
      <c r="F10439">
        <v>40.4</v>
      </c>
      <c r="G10439" s="7"/>
      <c r="H10439"/>
      <c r="I10439" s="45"/>
    </row>
    <row r="10440" spans="2:9" x14ac:dyDescent="0.5">
      <c r="B10440" s="1">
        <v>44331</v>
      </c>
      <c r="C10440" s="42" t="s">
        <v>27</v>
      </c>
      <c r="D10440" s="42" t="s">
        <v>15</v>
      </c>
      <c r="E10440">
        <v>116</v>
      </c>
      <c r="F10440">
        <v>16.2</v>
      </c>
      <c r="G10440" s="7"/>
      <c r="H10440"/>
      <c r="I10440" s="45"/>
    </row>
    <row r="10441" spans="2:9" x14ac:dyDescent="0.5">
      <c r="B10441" s="1">
        <v>44331</v>
      </c>
      <c r="C10441" s="42" t="s">
        <v>27</v>
      </c>
      <c r="D10441" s="42" t="s">
        <v>15</v>
      </c>
      <c r="E10441">
        <v>130</v>
      </c>
      <c r="F10441">
        <v>22.8</v>
      </c>
      <c r="G10441" s="7"/>
      <c r="H10441"/>
      <c r="I10441" s="45"/>
    </row>
    <row r="10442" spans="2:9" x14ac:dyDescent="0.5">
      <c r="B10442" s="1">
        <v>44331</v>
      </c>
      <c r="C10442" s="42" t="s">
        <v>27</v>
      </c>
      <c r="D10442" s="42" t="s">
        <v>15</v>
      </c>
      <c r="E10442">
        <v>150</v>
      </c>
      <c r="F10442">
        <v>29.3</v>
      </c>
      <c r="G10442" s="7"/>
      <c r="H10442"/>
      <c r="I10442" s="45"/>
    </row>
    <row r="10443" spans="2:9" x14ac:dyDescent="0.5">
      <c r="B10443" s="1">
        <v>44331</v>
      </c>
      <c r="C10443" s="42" t="s">
        <v>27</v>
      </c>
      <c r="D10443" s="42" t="s">
        <v>15</v>
      </c>
      <c r="E10443">
        <v>174</v>
      </c>
      <c r="F10443">
        <v>50.7</v>
      </c>
      <c r="G10443" s="7"/>
      <c r="H10443"/>
      <c r="I10443" s="45"/>
    </row>
    <row r="10444" spans="2:9" x14ac:dyDescent="0.5">
      <c r="B10444" s="1">
        <v>44331</v>
      </c>
      <c r="C10444" s="42" t="s">
        <v>570</v>
      </c>
      <c r="D10444" s="42" t="s">
        <v>15</v>
      </c>
      <c r="E10444">
        <v>191</v>
      </c>
      <c r="F10444">
        <v>56.3</v>
      </c>
      <c r="G10444" s="7"/>
      <c r="H10444"/>
      <c r="I10444" s="45"/>
    </row>
    <row r="10445" spans="2:9" x14ac:dyDescent="0.5">
      <c r="B10445" s="1">
        <v>44331</v>
      </c>
      <c r="C10445" s="42" t="s">
        <v>27</v>
      </c>
      <c r="D10445" s="42" t="s">
        <v>15</v>
      </c>
      <c r="E10445">
        <v>185</v>
      </c>
      <c r="F10445">
        <v>57.6</v>
      </c>
      <c r="G10445" s="7"/>
      <c r="H10445"/>
      <c r="I10445" s="45"/>
    </row>
    <row r="10446" spans="2:9" x14ac:dyDescent="0.5">
      <c r="B10446" s="1">
        <v>44331</v>
      </c>
      <c r="C10446" s="42" t="s">
        <v>27</v>
      </c>
      <c r="D10446" s="42" t="s">
        <v>15</v>
      </c>
      <c r="E10446">
        <v>156</v>
      </c>
      <c r="F10446">
        <v>34.9</v>
      </c>
      <c r="G10446" s="7"/>
      <c r="H10446"/>
      <c r="I10446" s="45"/>
    </row>
    <row r="10447" spans="2:9" x14ac:dyDescent="0.5">
      <c r="B10447" s="1">
        <v>44331</v>
      </c>
      <c r="C10447" s="42" t="s">
        <v>27</v>
      </c>
      <c r="D10447" s="42" t="s">
        <v>15</v>
      </c>
      <c r="E10447">
        <v>142</v>
      </c>
      <c r="F10447">
        <v>27</v>
      </c>
      <c r="G10447" s="7"/>
      <c r="H10447"/>
      <c r="I10447" s="45"/>
    </row>
    <row r="10448" spans="2:9" x14ac:dyDescent="0.5">
      <c r="B10448" s="1">
        <v>44331</v>
      </c>
      <c r="C10448" s="42" t="s">
        <v>27</v>
      </c>
      <c r="D10448" s="42" t="s">
        <v>15</v>
      </c>
      <c r="E10448">
        <v>154</v>
      </c>
      <c r="F10448">
        <v>32.5</v>
      </c>
      <c r="G10448" s="7"/>
      <c r="H10448"/>
      <c r="I10448" s="45"/>
    </row>
    <row r="10449" spans="2:9" x14ac:dyDescent="0.5">
      <c r="B10449" s="1">
        <v>44331</v>
      </c>
      <c r="C10449" s="42" t="s">
        <v>27</v>
      </c>
      <c r="D10449" s="42" t="s">
        <v>15</v>
      </c>
      <c r="E10449">
        <v>144</v>
      </c>
      <c r="F10449">
        <v>26.7</v>
      </c>
      <c r="G10449" s="7"/>
      <c r="H10449"/>
      <c r="I10449" s="45"/>
    </row>
    <row r="10450" spans="2:9" x14ac:dyDescent="0.5">
      <c r="B10450" s="1">
        <v>44331</v>
      </c>
      <c r="C10450" s="42" t="s">
        <v>575</v>
      </c>
      <c r="D10450" s="42" t="s">
        <v>11</v>
      </c>
      <c r="E10450">
        <v>242</v>
      </c>
      <c r="F10450">
        <v>133.30000000000001</v>
      </c>
      <c r="G10450" s="7"/>
      <c r="H10450"/>
      <c r="I10450" s="45"/>
    </row>
    <row r="10451" spans="2:9" x14ac:dyDescent="0.5">
      <c r="B10451" s="1">
        <v>44331</v>
      </c>
      <c r="C10451" s="42" t="s">
        <v>27</v>
      </c>
      <c r="D10451" s="42" t="s">
        <v>15</v>
      </c>
      <c r="E10451">
        <v>169</v>
      </c>
      <c r="F10451">
        <v>45.9</v>
      </c>
      <c r="G10451" s="7"/>
      <c r="H10451"/>
      <c r="I10451" s="45"/>
    </row>
    <row r="10452" spans="2:9" x14ac:dyDescent="0.5">
      <c r="B10452" s="1">
        <v>44331</v>
      </c>
      <c r="C10452" s="42" t="s">
        <v>27</v>
      </c>
      <c r="D10452" s="42" t="s">
        <v>15</v>
      </c>
      <c r="E10452">
        <v>159</v>
      </c>
      <c r="F10452">
        <v>34</v>
      </c>
      <c r="G10452" s="7"/>
      <c r="H10452"/>
      <c r="I10452" s="45"/>
    </row>
    <row r="10453" spans="2:9" x14ac:dyDescent="0.5">
      <c r="B10453" s="1">
        <v>44331</v>
      </c>
      <c r="C10453" s="42" t="s">
        <v>570</v>
      </c>
      <c r="D10453" s="42" t="s">
        <v>15</v>
      </c>
      <c r="E10453">
        <v>178</v>
      </c>
      <c r="F10453">
        <v>51.3</v>
      </c>
      <c r="G10453" s="7"/>
      <c r="H10453"/>
      <c r="I10453" s="45"/>
    </row>
    <row r="10454" spans="2:9" x14ac:dyDescent="0.5">
      <c r="B10454" s="1">
        <v>44331</v>
      </c>
      <c r="C10454" s="42" t="s">
        <v>570</v>
      </c>
      <c r="D10454" s="42" t="s">
        <v>15</v>
      </c>
      <c r="E10454">
        <v>149</v>
      </c>
      <c r="F10454">
        <v>28.7</v>
      </c>
      <c r="G10454" s="7"/>
      <c r="H10454"/>
      <c r="I10454" s="45"/>
    </row>
    <row r="10455" spans="2:9" x14ac:dyDescent="0.5">
      <c r="B10455" s="1">
        <v>44331</v>
      </c>
      <c r="C10455" s="42" t="s">
        <v>575</v>
      </c>
      <c r="D10455" s="42" t="s">
        <v>11</v>
      </c>
      <c r="E10455">
        <v>272</v>
      </c>
      <c r="F10455">
        <v>185.1</v>
      </c>
      <c r="G10455" s="7"/>
      <c r="H10455"/>
      <c r="I10455" s="45"/>
    </row>
    <row r="10456" spans="2:9" x14ac:dyDescent="0.5">
      <c r="B10456" s="1">
        <v>44331</v>
      </c>
      <c r="C10456" s="42" t="s">
        <v>576</v>
      </c>
      <c r="D10456" s="42" t="s">
        <v>15</v>
      </c>
      <c r="E10456">
        <v>126</v>
      </c>
      <c r="F10456">
        <v>19.399999999999999</v>
      </c>
      <c r="G10456" s="7"/>
      <c r="H10456"/>
      <c r="I10456" s="45"/>
    </row>
    <row r="10457" spans="2:9" x14ac:dyDescent="0.5">
      <c r="B10457" s="1">
        <v>44331</v>
      </c>
      <c r="C10457" s="42" t="s">
        <v>289</v>
      </c>
      <c r="D10457" s="42"/>
      <c r="E10457">
        <v>126</v>
      </c>
      <c r="F10457">
        <v>31.5</v>
      </c>
      <c r="G10457" s="7"/>
      <c r="H10457"/>
      <c r="I10457" s="45"/>
    </row>
    <row r="10458" spans="2:9" x14ac:dyDescent="0.5">
      <c r="B10458" s="1">
        <v>44331</v>
      </c>
      <c r="C10458" s="42" t="s">
        <v>27</v>
      </c>
      <c r="D10458" s="42" t="s">
        <v>15</v>
      </c>
      <c r="E10458">
        <v>98</v>
      </c>
      <c r="F10458">
        <v>10.1</v>
      </c>
      <c r="G10458" s="7"/>
      <c r="H10458"/>
      <c r="I10458" s="45"/>
    </row>
    <row r="10459" spans="2:9" x14ac:dyDescent="0.5">
      <c r="B10459" s="1">
        <v>44331</v>
      </c>
      <c r="C10459" s="42" t="s">
        <v>27</v>
      </c>
      <c r="D10459" s="42" t="s">
        <v>15</v>
      </c>
      <c r="E10459">
        <v>178</v>
      </c>
      <c r="F10459">
        <v>54.9</v>
      </c>
      <c r="G10459" s="7"/>
      <c r="H10459"/>
      <c r="I10459" s="45"/>
    </row>
    <row r="10460" spans="2:9" x14ac:dyDescent="0.5">
      <c r="B10460" s="1">
        <v>44331</v>
      </c>
      <c r="C10460" s="42" t="s">
        <v>27</v>
      </c>
      <c r="D10460" s="42" t="s">
        <v>15</v>
      </c>
      <c r="E10460">
        <v>170</v>
      </c>
      <c r="F10460">
        <v>43.1</v>
      </c>
      <c r="G10460" s="7"/>
      <c r="H10460"/>
      <c r="I10460" s="45"/>
    </row>
    <row r="10461" spans="2:9" x14ac:dyDescent="0.5">
      <c r="B10461" s="1">
        <v>44331</v>
      </c>
      <c r="C10461" s="42" t="s">
        <v>27</v>
      </c>
      <c r="D10461" s="42" t="s">
        <v>15</v>
      </c>
      <c r="E10461">
        <v>207</v>
      </c>
      <c r="F10461">
        <v>74.099999999999994</v>
      </c>
      <c r="G10461" s="7"/>
      <c r="H10461"/>
      <c r="I10461" s="45"/>
    </row>
    <row r="10462" spans="2:9" x14ac:dyDescent="0.5">
      <c r="B10462" s="1">
        <v>44331</v>
      </c>
      <c r="C10462" s="42" t="s">
        <v>27</v>
      </c>
      <c r="D10462" s="42" t="s">
        <v>15</v>
      </c>
      <c r="E10462">
        <v>186</v>
      </c>
      <c r="F10462">
        <v>63.9</v>
      </c>
      <c r="G10462" s="7"/>
      <c r="H10462"/>
      <c r="I10462" s="45"/>
    </row>
    <row r="10463" spans="2:9" x14ac:dyDescent="0.5">
      <c r="B10463" s="1">
        <v>44331</v>
      </c>
      <c r="C10463" s="42" t="s">
        <v>27</v>
      </c>
      <c r="D10463" s="42" t="s">
        <v>15</v>
      </c>
      <c r="E10463">
        <v>170</v>
      </c>
      <c r="F10463">
        <v>40.6</v>
      </c>
      <c r="G10463" s="7"/>
      <c r="H10463"/>
      <c r="I10463" s="45"/>
    </row>
    <row r="10464" spans="2:9" x14ac:dyDescent="0.5">
      <c r="B10464" s="1">
        <v>44331</v>
      </c>
      <c r="C10464" s="42" t="s">
        <v>27</v>
      </c>
      <c r="D10464" s="42" t="s">
        <v>15</v>
      </c>
      <c r="E10464">
        <v>193</v>
      </c>
      <c r="F10464">
        <v>62.3</v>
      </c>
      <c r="G10464" s="7"/>
      <c r="H10464"/>
      <c r="I10464" s="45"/>
    </row>
    <row r="10465" spans="2:9" x14ac:dyDescent="0.5">
      <c r="B10465" s="1">
        <v>44331</v>
      </c>
      <c r="C10465" s="42" t="s">
        <v>27</v>
      </c>
      <c r="D10465" s="42" t="s">
        <v>15</v>
      </c>
      <c r="E10465">
        <v>159</v>
      </c>
      <c r="F10465">
        <v>38</v>
      </c>
      <c r="G10465" s="7"/>
      <c r="H10465"/>
      <c r="I10465" s="45"/>
    </row>
    <row r="10466" spans="2:9" x14ac:dyDescent="0.5">
      <c r="B10466" s="1">
        <v>44331</v>
      </c>
      <c r="C10466" s="42" t="s">
        <v>27</v>
      </c>
      <c r="D10466" s="42" t="s">
        <v>15</v>
      </c>
      <c r="E10466">
        <v>158</v>
      </c>
      <c r="F10466">
        <v>32.799999999999997</v>
      </c>
      <c r="G10466" s="7"/>
      <c r="H10466"/>
      <c r="I10466" s="45"/>
    </row>
    <row r="10467" spans="2:9" x14ac:dyDescent="0.5">
      <c r="B10467" s="1">
        <v>44331</v>
      </c>
      <c r="C10467" s="42" t="s">
        <v>27</v>
      </c>
      <c r="D10467" s="42" t="s">
        <v>15</v>
      </c>
      <c r="E10467">
        <v>202</v>
      </c>
      <c r="F10467">
        <v>80.599999999999994</v>
      </c>
      <c r="G10467" s="7"/>
      <c r="H10467"/>
      <c r="I10467" s="45"/>
    </row>
    <row r="10468" spans="2:9" x14ac:dyDescent="0.5">
      <c r="B10468" s="1">
        <v>44331</v>
      </c>
      <c r="C10468" s="42" t="s">
        <v>27</v>
      </c>
      <c r="D10468" s="42" t="s">
        <v>15</v>
      </c>
      <c r="E10468">
        <v>115</v>
      </c>
      <c r="F10468">
        <v>15.8</v>
      </c>
      <c r="G10468" s="7"/>
      <c r="H10468"/>
      <c r="I10468" s="45"/>
    </row>
    <row r="10469" spans="2:9" x14ac:dyDescent="0.5">
      <c r="B10469" s="1">
        <v>44331</v>
      </c>
      <c r="C10469" s="42" t="s">
        <v>27</v>
      </c>
      <c r="D10469" s="42" t="s">
        <v>15</v>
      </c>
      <c r="E10469">
        <v>164</v>
      </c>
      <c r="F10469">
        <v>44.3</v>
      </c>
      <c r="G10469" s="7"/>
      <c r="H10469"/>
      <c r="I10469" s="45"/>
    </row>
    <row r="10470" spans="2:9" x14ac:dyDescent="0.5">
      <c r="B10470" s="1">
        <v>44331</v>
      </c>
      <c r="C10470" s="42" t="s">
        <v>27</v>
      </c>
      <c r="D10470" s="42" t="s">
        <v>15</v>
      </c>
      <c r="E10470">
        <v>135</v>
      </c>
      <c r="F10470">
        <v>25.9</v>
      </c>
      <c r="G10470" s="7"/>
      <c r="H10470"/>
      <c r="I10470" s="45"/>
    </row>
    <row r="10471" spans="2:9" x14ac:dyDescent="0.5">
      <c r="B10471" s="1">
        <v>44331</v>
      </c>
      <c r="C10471" s="42" t="s">
        <v>27</v>
      </c>
      <c r="D10471" s="42" t="s">
        <v>15</v>
      </c>
      <c r="E10471">
        <v>178</v>
      </c>
      <c r="F10471">
        <v>50</v>
      </c>
      <c r="G10471" s="7"/>
      <c r="H10471"/>
      <c r="I10471" s="45"/>
    </row>
    <row r="10472" spans="2:9" x14ac:dyDescent="0.5">
      <c r="B10472" s="1">
        <v>44331</v>
      </c>
      <c r="C10472" s="42" t="s">
        <v>27</v>
      </c>
      <c r="D10472" s="42" t="s">
        <v>15</v>
      </c>
      <c r="E10472">
        <v>183</v>
      </c>
      <c r="F10472">
        <v>57.6</v>
      </c>
      <c r="G10472" s="7"/>
      <c r="H10472"/>
      <c r="I10472" s="45"/>
    </row>
    <row r="10473" spans="2:9" x14ac:dyDescent="0.5">
      <c r="B10473" s="1">
        <v>44331</v>
      </c>
      <c r="C10473" s="42" t="s">
        <v>27</v>
      </c>
      <c r="D10473" s="42" t="s">
        <v>15</v>
      </c>
      <c r="E10473">
        <v>186</v>
      </c>
      <c r="F10473">
        <v>57.9</v>
      </c>
      <c r="G10473" s="7"/>
      <c r="H10473"/>
      <c r="I10473" s="45"/>
    </row>
    <row r="10474" spans="2:9" x14ac:dyDescent="0.5">
      <c r="B10474" s="1">
        <v>44331</v>
      </c>
      <c r="C10474" s="42" t="s">
        <v>27</v>
      </c>
      <c r="D10474" s="42" t="s">
        <v>15</v>
      </c>
      <c r="E10474">
        <v>124</v>
      </c>
      <c r="F10474">
        <v>19</v>
      </c>
      <c r="G10474" s="7"/>
      <c r="H10474"/>
      <c r="I10474" s="45"/>
    </row>
    <row r="10475" spans="2:9" x14ac:dyDescent="0.5">
      <c r="B10475" s="1">
        <v>44331</v>
      </c>
      <c r="C10475" s="42" t="s">
        <v>27</v>
      </c>
      <c r="D10475" s="42" t="s">
        <v>15</v>
      </c>
      <c r="E10475">
        <v>152</v>
      </c>
      <c r="F10475">
        <v>31.6</v>
      </c>
      <c r="G10475" s="7"/>
      <c r="H10475"/>
      <c r="I10475" s="45"/>
    </row>
    <row r="10476" spans="2:9" x14ac:dyDescent="0.5">
      <c r="B10476" s="1">
        <v>44331</v>
      </c>
      <c r="C10476" s="42" t="s">
        <v>27</v>
      </c>
      <c r="D10476" s="42" t="s">
        <v>15</v>
      </c>
      <c r="E10476">
        <v>154</v>
      </c>
      <c r="F10476">
        <v>34.700000000000003</v>
      </c>
      <c r="G10476" s="7"/>
      <c r="H10476"/>
      <c r="I10476" s="45"/>
    </row>
    <row r="10477" spans="2:9" x14ac:dyDescent="0.5">
      <c r="B10477" s="1">
        <v>44331</v>
      </c>
      <c r="C10477" s="42" t="s">
        <v>576</v>
      </c>
      <c r="D10477" s="42" t="s">
        <v>15</v>
      </c>
      <c r="E10477">
        <v>136</v>
      </c>
      <c r="F10477">
        <v>28.1</v>
      </c>
      <c r="G10477" s="7"/>
      <c r="H10477"/>
      <c r="I10477" s="45"/>
    </row>
    <row r="10478" spans="2:9" x14ac:dyDescent="0.5">
      <c r="B10478" s="1">
        <v>44331</v>
      </c>
      <c r="C10478" s="42" t="s">
        <v>578</v>
      </c>
      <c r="D10478" s="42" t="s">
        <v>15</v>
      </c>
      <c r="E10478">
        <v>146</v>
      </c>
      <c r="F10478">
        <v>28.8</v>
      </c>
      <c r="G10478" s="7"/>
      <c r="H10478"/>
      <c r="I10478" s="45"/>
    </row>
    <row r="10479" spans="2:9" x14ac:dyDescent="0.5">
      <c r="B10479" s="1">
        <v>44331</v>
      </c>
      <c r="C10479" s="42" t="s">
        <v>27</v>
      </c>
      <c r="D10479" s="42" t="s">
        <v>15</v>
      </c>
      <c r="E10479">
        <v>156</v>
      </c>
      <c r="F10479">
        <v>33.200000000000003</v>
      </c>
      <c r="G10479" s="7"/>
      <c r="H10479"/>
      <c r="I10479" s="45"/>
    </row>
    <row r="10480" spans="2:9" x14ac:dyDescent="0.5">
      <c r="B10480" s="1">
        <v>44331</v>
      </c>
      <c r="C10480" s="42" t="s">
        <v>27</v>
      </c>
      <c r="D10480" s="42" t="s">
        <v>15</v>
      </c>
      <c r="E10480">
        <v>117</v>
      </c>
      <c r="F10480">
        <v>18.3</v>
      </c>
      <c r="G10480" s="7"/>
      <c r="H10480"/>
      <c r="I10480" s="45"/>
    </row>
    <row r="10481" spans="2:9" x14ac:dyDescent="0.5">
      <c r="B10481" s="1">
        <v>44331</v>
      </c>
      <c r="C10481" s="42" t="s">
        <v>27</v>
      </c>
      <c r="D10481" s="42" t="s">
        <v>15</v>
      </c>
      <c r="E10481">
        <v>121</v>
      </c>
      <c r="F10481">
        <v>20.5</v>
      </c>
      <c r="G10481" s="7"/>
      <c r="H10481"/>
      <c r="I10481" s="45"/>
    </row>
    <row r="10482" spans="2:9" x14ac:dyDescent="0.5">
      <c r="B10482" s="1">
        <v>44331</v>
      </c>
      <c r="C10482" s="42" t="s">
        <v>27</v>
      </c>
      <c r="D10482" s="42" t="s">
        <v>15</v>
      </c>
      <c r="E10482">
        <v>164</v>
      </c>
      <c r="F10482">
        <v>37.700000000000003</v>
      </c>
      <c r="G10482" s="7"/>
      <c r="H10482"/>
      <c r="I10482" s="45"/>
    </row>
    <row r="10483" spans="2:9" x14ac:dyDescent="0.5">
      <c r="B10483" s="1">
        <v>44331</v>
      </c>
      <c r="C10483" s="42" t="s">
        <v>576</v>
      </c>
      <c r="D10483" s="42" t="s">
        <v>15</v>
      </c>
      <c r="E10483">
        <v>126</v>
      </c>
      <c r="F10483">
        <v>17.8</v>
      </c>
      <c r="G10483" s="7"/>
      <c r="H10483"/>
      <c r="I10483" s="45"/>
    </row>
    <row r="10484" spans="2:9" x14ac:dyDescent="0.5">
      <c r="B10484" s="1">
        <v>44331</v>
      </c>
      <c r="C10484" s="42" t="s">
        <v>575</v>
      </c>
      <c r="D10484" s="42" t="s">
        <v>11</v>
      </c>
      <c r="E10484">
        <v>229</v>
      </c>
      <c r="F10484">
        <v>103.1</v>
      </c>
      <c r="G10484" s="7"/>
      <c r="H10484"/>
      <c r="I10484" s="45"/>
    </row>
    <row r="10485" spans="2:9" x14ac:dyDescent="0.5">
      <c r="B10485" s="1">
        <v>44331</v>
      </c>
      <c r="C10485" s="42" t="s">
        <v>579</v>
      </c>
      <c r="D10485" s="42" t="s">
        <v>15</v>
      </c>
      <c r="E10485">
        <v>147</v>
      </c>
      <c r="F10485">
        <v>33.6</v>
      </c>
      <c r="G10485" s="7"/>
      <c r="H10485"/>
      <c r="I10485" s="45"/>
    </row>
    <row r="10486" spans="2:9" x14ac:dyDescent="0.5">
      <c r="B10486" s="1">
        <v>44331</v>
      </c>
      <c r="C10486" s="42" t="s">
        <v>575</v>
      </c>
      <c r="D10486" s="42" t="s">
        <v>11</v>
      </c>
      <c r="E10486">
        <v>235</v>
      </c>
      <c r="F10486">
        <v>116.9</v>
      </c>
      <c r="G10486" s="7"/>
      <c r="H10486"/>
      <c r="I10486" s="45"/>
    </row>
    <row r="10487" spans="2:9" x14ac:dyDescent="0.5">
      <c r="B10487" s="1">
        <v>44331</v>
      </c>
      <c r="C10487" s="42" t="s">
        <v>575</v>
      </c>
      <c r="D10487" s="42" t="s">
        <v>11</v>
      </c>
      <c r="E10487">
        <v>297</v>
      </c>
      <c r="F10487">
        <v>262</v>
      </c>
      <c r="G10487" s="7"/>
      <c r="H10487"/>
      <c r="I10487" s="45"/>
    </row>
    <row r="10488" spans="2:9" x14ac:dyDescent="0.5">
      <c r="B10488" s="1">
        <v>44331</v>
      </c>
      <c r="C10488" s="42" t="s">
        <v>289</v>
      </c>
      <c r="D10488" s="42"/>
      <c r="E10488">
        <v>142</v>
      </c>
      <c r="F10488">
        <v>51.8</v>
      </c>
      <c r="G10488" s="7"/>
      <c r="H10488"/>
      <c r="I10488" s="45"/>
    </row>
    <row r="10489" spans="2:9" x14ac:dyDescent="0.5">
      <c r="B10489" s="1">
        <v>44331</v>
      </c>
      <c r="C10489" s="42" t="s">
        <v>289</v>
      </c>
      <c r="D10489" s="42"/>
      <c r="E10489">
        <v>135</v>
      </c>
      <c r="F10489">
        <v>40.200000000000003</v>
      </c>
      <c r="G10489" s="7"/>
      <c r="H10489"/>
      <c r="I10489" s="45"/>
    </row>
    <row r="10490" spans="2:9" x14ac:dyDescent="0.5">
      <c r="B10490" s="1">
        <v>44331</v>
      </c>
      <c r="C10490" s="42" t="s">
        <v>289</v>
      </c>
      <c r="D10490" s="42"/>
      <c r="E10490">
        <v>88</v>
      </c>
      <c r="F10490">
        <v>9.3000000000000007</v>
      </c>
      <c r="G10490" s="7"/>
      <c r="H10490"/>
      <c r="I10490" s="45"/>
    </row>
    <row r="10491" spans="2:9" x14ac:dyDescent="0.5">
      <c r="B10491" s="1">
        <v>44331</v>
      </c>
      <c r="C10491" s="42" t="s">
        <v>579</v>
      </c>
      <c r="D10491" s="42" t="s">
        <v>15</v>
      </c>
      <c r="E10491">
        <v>133</v>
      </c>
      <c r="F10491">
        <v>21.2</v>
      </c>
      <c r="G10491" s="7"/>
      <c r="H10491"/>
      <c r="I10491" s="45"/>
    </row>
    <row r="10492" spans="2:9" x14ac:dyDescent="0.5">
      <c r="B10492" s="1">
        <v>44331</v>
      </c>
      <c r="C10492" s="42" t="s">
        <v>289</v>
      </c>
      <c r="D10492" s="42"/>
      <c r="E10492">
        <v>136</v>
      </c>
      <c r="F10492">
        <v>43.8</v>
      </c>
      <c r="G10492" s="7"/>
      <c r="H10492"/>
      <c r="I10492" s="45"/>
    </row>
    <row r="10493" spans="2:9" x14ac:dyDescent="0.5">
      <c r="B10493" s="1">
        <v>44331</v>
      </c>
      <c r="C10493" s="42" t="s">
        <v>289</v>
      </c>
      <c r="D10493" s="42"/>
      <c r="E10493">
        <v>142</v>
      </c>
      <c r="F10493">
        <v>40.1</v>
      </c>
      <c r="G10493" s="7"/>
      <c r="H10493"/>
      <c r="I10493" s="45"/>
    </row>
    <row r="10494" spans="2:9" x14ac:dyDescent="0.5">
      <c r="B10494" s="1">
        <v>44331</v>
      </c>
      <c r="C10494" s="42" t="s">
        <v>289</v>
      </c>
      <c r="D10494" s="42"/>
      <c r="E10494">
        <v>96</v>
      </c>
      <c r="F10494">
        <v>13.5</v>
      </c>
      <c r="G10494" s="7"/>
      <c r="H10494"/>
      <c r="I10494" s="45"/>
    </row>
    <row r="10495" spans="2:9" x14ac:dyDescent="0.5">
      <c r="B10495" s="1">
        <v>44331</v>
      </c>
      <c r="C10495" s="42" t="s">
        <v>27</v>
      </c>
      <c r="D10495" s="42" t="s">
        <v>15</v>
      </c>
      <c r="E10495">
        <v>153</v>
      </c>
      <c r="F10495">
        <v>36</v>
      </c>
      <c r="G10495" s="7"/>
      <c r="H10495"/>
      <c r="I10495" s="45"/>
    </row>
    <row r="10496" spans="2:9" x14ac:dyDescent="0.5">
      <c r="B10496" s="1">
        <v>44332</v>
      </c>
      <c r="C10496" s="42" t="s">
        <v>27</v>
      </c>
      <c r="D10496" s="42" t="s">
        <v>15</v>
      </c>
      <c r="E10496">
        <v>179</v>
      </c>
      <c r="F10496">
        <v>48</v>
      </c>
      <c r="G10496" s="7"/>
      <c r="H10496">
        <v>2</v>
      </c>
      <c r="I10496" s="45"/>
    </row>
    <row r="10497" spans="2:9" x14ac:dyDescent="0.5">
      <c r="B10497" s="1">
        <v>44332</v>
      </c>
      <c r="C10497" s="42" t="s">
        <v>27</v>
      </c>
      <c r="D10497" s="42" t="s">
        <v>15</v>
      </c>
      <c r="E10497">
        <v>148</v>
      </c>
      <c r="F10497">
        <v>31.4</v>
      </c>
      <c r="G10497" s="7"/>
      <c r="H10497">
        <v>2</v>
      </c>
      <c r="I10497" s="45"/>
    </row>
    <row r="10498" spans="2:9" x14ac:dyDescent="0.5">
      <c r="B10498" s="1">
        <v>44332</v>
      </c>
      <c r="C10498" s="42" t="s">
        <v>27</v>
      </c>
      <c r="D10498" s="42" t="s">
        <v>15</v>
      </c>
      <c r="E10498">
        <v>153</v>
      </c>
      <c r="F10498">
        <v>30.8</v>
      </c>
      <c r="G10498" s="7"/>
      <c r="H10498">
        <v>2</v>
      </c>
      <c r="I10498" s="45"/>
    </row>
    <row r="10499" spans="2:9" x14ac:dyDescent="0.5">
      <c r="B10499" s="1">
        <v>44332</v>
      </c>
      <c r="C10499" s="42" t="s">
        <v>27</v>
      </c>
      <c r="D10499" s="42" t="s">
        <v>15</v>
      </c>
      <c r="E10499">
        <v>206</v>
      </c>
      <c r="F10499">
        <v>80.099999999999994</v>
      </c>
      <c r="G10499" s="7">
        <v>226001123024</v>
      </c>
      <c r="H10499">
        <v>3</v>
      </c>
      <c r="I10499" s="45"/>
    </row>
    <row r="10500" spans="2:9" x14ac:dyDescent="0.5">
      <c r="B10500" s="1">
        <v>44332</v>
      </c>
      <c r="C10500" s="42" t="s">
        <v>27</v>
      </c>
      <c r="D10500" s="42" t="s">
        <v>15</v>
      </c>
      <c r="E10500">
        <v>218</v>
      </c>
      <c r="F10500">
        <v>90</v>
      </c>
      <c r="G10500" s="7">
        <v>226001123019</v>
      </c>
      <c r="H10500">
        <v>3</v>
      </c>
      <c r="I10500" s="45"/>
    </row>
    <row r="10501" spans="2:9" x14ac:dyDescent="0.5">
      <c r="B10501" s="1">
        <v>44332</v>
      </c>
      <c r="C10501" s="42" t="s">
        <v>27</v>
      </c>
      <c r="D10501" s="42" t="s">
        <v>15</v>
      </c>
      <c r="E10501">
        <v>209</v>
      </c>
      <c r="F10501">
        <v>83.3</v>
      </c>
      <c r="G10501" s="7">
        <v>226001123042</v>
      </c>
      <c r="H10501">
        <v>3</v>
      </c>
      <c r="I10501" s="45"/>
    </row>
    <row r="10502" spans="2:9" x14ac:dyDescent="0.5">
      <c r="B10502" s="1">
        <v>44332</v>
      </c>
      <c r="C10502" s="42" t="s">
        <v>27</v>
      </c>
      <c r="D10502" s="42" t="s">
        <v>15</v>
      </c>
      <c r="E10502">
        <v>190</v>
      </c>
      <c r="F10502">
        <v>59.1</v>
      </c>
      <c r="G10502" s="7">
        <v>226001123056</v>
      </c>
      <c r="H10502">
        <v>2</v>
      </c>
      <c r="I10502" s="45"/>
    </row>
    <row r="10503" spans="2:9" x14ac:dyDescent="0.5">
      <c r="B10503" s="1">
        <v>44332</v>
      </c>
      <c r="C10503" s="42" t="s">
        <v>27</v>
      </c>
      <c r="D10503" s="42" t="s">
        <v>15</v>
      </c>
      <c r="E10503">
        <v>200</v>
      </c>
      <c r="F10503">
        <v>69.900000000000006</v>
      </c>
      <c r="G10503" s="7">
        <v>226001123086</v>
      </c>
      <c r="H10503">
        <v>3</v>
      </c>
      <c r="I10503" s="45"/>
    </row>
    <row r="10504" spans="2:9" x14ac:dyDescent="0.5">
      <c r="B10504" s="1">
        <v>44332</v>
      </c>
      <c r="C10504" s="42" t="s">
        <v>27</v>
      </c>
      <c r="D10504" s="42" t="s">
        <v>15</v>
      </c>
      <c r="E10504">
        <v>168</v>
      </c>
      <c r="F10504">
        <v>43.8</v>
      </c>
      <c r="G10504" s="7"/>
      <c r="H10504">
        <v>2</v>
      </c>
      <c r="I10504" s="45"/>
    </row>
    <row r="10505" spans="2:9" x14ac:dyDescent="0.5">
      <c r="B10505" s="1">
        <v>44332</v>
      </c>
      <c r="C10505" s="42" t="s">
        <v>27</v>
      </c>
      <c r="D10505" s="42" t="s">
        <v>15</v>
      </c>
      <c r="E10505">
        <v>122</v>
      </c>
      <c r="F10505">
        <v>19.5</v>
      </c>
      <c r="G10505" s="7"/>
      <c r="H10505">
        <v>2</v>
      </c>
      <c r="I10505" s="45"/>
    </row>
    <row r="10506" spans="2:9" x14ac:dyDescent="0.5">
      <c r="B10506" s="1">
        <v>44332</v>
      </c>
      <c r="C10506" s="42" t="s">
        <v>27</v>
      </c>
      <c r="D10506" s="42" t="s">
        <v>15</v>
      </c>
      <c r="E10506">
        <v>190</v>
      </c>
      <c r="F10506">
        <v>62.6</v>
      </c>
      <c r="G10506" s="7">
        <v>226001123017</v>
      </c>
      <c r="H10506">
        <v>3</v>
      </c>
      <c r="I10506" s="45"/>
    </row>
    <row r="10507" spans="2:9" x14ac:dyDescent="0.5">
      <c r="B10507" s="1">
        <v>44332</v>
      </c>
      <c r="C10507" s="42" t="s">
        <v>27</v>
      </c>
      <c r="D10507" s="42" t="s">
        <v>15</v>
      </c>
      <c r="E10507">
        <v>209</v>
      </c>
      <c r="F10507">
        <v>84.4</v>
      </c>
      <c r="G10507" s="7">
        <v>226001123091</v>
      </c>
      <c r="H10507">
        <v>3</v>
      </c>
      <c r="I10507" s="45"/>
    </row>
    <row r="10508" spans="2:9" x14ac:dyDescent="0.5">
      <c r="B10508" s="1">
        <v>44332</v>
      </c>
      <c r="C10508" s="42" t="s">
        <v>27</v>
      </c>
      <c r="D10508" s="42" t="s">
        <v>15</v>
      </c>
      <c r="E10508">
        <v>153</v>
      </c>
      <c r="F10508">
        <v>31.2</v>
      </c>
      <c r="G10508" s="7"/>
      <c r="H10508">
        <v>2</v>
      </c>
      <c r="I10508" s="45"/>
    </row>
    <row r="10509" spans="2:9" x14ac:dyDescent="0.5">
      <c r="B10509" s="1">
        <v>44332</v>
      </c>
      <c r="C10509" s="42" t="s">
        <v>27</v>
      </c>
      <c r="D10509" s="42" t="s">
        <v>15</v>
      </c>
      <c r="E10509">
        <v>201</v>
      </c>
      <c r="F10509">
        <v>74.5</v>
      </c>
      <c r="G10509" s="7">
        <v>226001123033</v>
      </c>
      <c r="H10509">
        <v>3</v>
      </c>
      <c r="I10509" s="45"/>
    </row>
    <row r="10510" spans="2:9" x14ac:dyDescent="0.5">
      <c r="B10510" s="1">
        <v>44332</v>
      </c>
      <c r="C10510" s="42" t="s">
        <v>27</v>
      </c>
      <c r="D10510" s="42" t="s">
        <v>15</v>
      </c>
      <c r="E10510">
        <v>221</v>
      </c>
      <c r="F10510">
        <v>99.3</v>
      </c>
      <c r="G10510" s="7">
        <v>226001123095</v>
      </c>
      <c r="H10510">
        <v>3</v>
      </c>
      <c r="I10510" s="45"/>
    </row>
    <row r="10511" spans="2:9" x14ac:dyDescent="0.5">
      <c r="B10511" s="1">
        <v>44332</v>
      </c>
      <c r="C10511" s="42" t="s">
        <v>27</v>
      </c>
      <c r="D10511" s="42" t="s">
        <v>15</v>
      </c>
      <c r="E10511">
        <v>198</v>
      </c>
      <c r="F10511">
        <v>63</v>
      </c>
      <c r="G10511" s="7">
        <v>226001123058</v>
      </c>
      <c r="H10511">
        <v>2</v>
      </c>
      <c r="I10511" s="45"/>
    </row>
    <row r="10512" spans="2:9" x14ac:dyDescent="0.5">
      <c r="B10512" s="1">
        <v>44332</v>
      </c>
      <c r="C10512" s="42" t="s">
        <v>27</v>
      </c>
      <c r="D10512" s="42" t="s">
        <v>15</v>
      </c>
      <c r="E10512">
        <v>188</v>
      </c>
      <c r="F10512">
        <v>65.2</v>
      </c>
      <c r="G10512" s="7">
        <v>226001123055</v>
      </c>
      <c r="H10512">
        <v>3</v>
      </c>
      <c r="I10512" s="45"/>
    </row>
    <row r="10513" spans="2:9" x14ac:dyDescent="0.5">
      <c r="B10513" s="1">
        <v>44332</v>
      </c>
      <c r="C10513" s="42" t="s">
        <v>27</v>
      </c>
      <c r="D10513" s="42" t="s">
        <v>15</v>
      </c>
      <c r="E10513">
        <v>126</v>
      </c>
      <c r="F10513">
        <v>20.399999999999999</v>
      </c>
      <c r="G10513" s="7"/>
      <c r="H10513">
        <v>2</v>
      </c>
      <c r="I10513" s="45"/>
    </row>
    <row r="10514" spans="2:9" x14ac:dyDescent="0.5">
      <c r="B10514" s="1">
        <v>44332</v>
      </c>
      <c r="C10514" s="42" t="s">
        <v>27</v>
      </c>
      <c r="D10514" s="42" t="s">
        <v>15</v>
      </c>
      <c r="E10514">
        <v>124</v>
      </c>
      <c r="F10514">
        <v>21.3</v>
      </c>
      <c r="G10514" s="7"/>
      <c r="H10514">
        <v>2</v>
      </c>
      <c r="I10514" s="45"/>
    </row>
    <row r="10515" spans="2:9" x14ac:dyDescent="0.5">
      <c r="B10515" s="1">
        <v>44332</v>
      </c>
      <c r="C10515" s="42" t="s">
        <v>27</v>
      </c>
      <c r="D10515" s="42" t="s">
        <v>15</v>
      </c>
      <c r="E10515">
        <v>253</v>
      </c>
      <c r="F10515">
        <v>51.1</v>
      </c>
      <c r="G10515" s="7">
        <v>226001123048</v>
      </c>
      <c r="H10515">
        <v>3</v>
      </c>
      <c r="I10515" s="45"/>
    </row>
    <row r="10516" spans="2:9" x14ac:dyDescent="0.5">
      <c r="B10516" s="1">
        <v>44332</v>
      </c>
      <c r="C10516" s="42" t="s">
        <v>27</v>
      </c>
      <c r="D10516" s="42" t="s">
        <v>15</v>
      </c>
      <c r="E10516">
        <v>108</v>
      </c>
      <c r="F10516">
        <v>14.5</v>
      </c>
      <c r="G10516" s="7"/>
      <c r="H10516">
        <v>2</v>
      </c>
      <c r="I10516" s="45"/>
    </row>
    <row r="10517" spans="2:9" x14ac:dyDescent="0.5">
      <c r="B10517" s="1">
        <v>44332</v>
      </c>
      <c r="C10517" s="42" t="s">
        <v>27</v>
      </c>
      <c r="D10517" s="42" t="s">
        <v>15</v>
      </c>
      <c r="E10517">
        <v>119</v>
      </c>
      <c r="F10517">
        <v>18.3</v>
      </c>
      <c r="G10517" s="7"/>
      <c r="H10517">
        <v>2</v>
      </c>
      <c r="I10517" s="45"/>
    </row>
    <row r="10518" spans="2:9" x14ac:dyDescent="0.5">
      <c r="B10518" s="1">
        <v>44332</v>
      </c>
      <c r="C10518" s="42" t="s">
        <v>27</v>
      </c>
      <c r="D10518" s="42" t="s">
        <v>15</v>
      </c>
      <c r="E10518">
        <v>204</v>
      </c>
      <c r="F10518">
        <v>70.7</v>
      </c>
      <c r="G10518" s="7">
        <v>226001123080</v>
      </c>
      <c r="H10518">
        <v>3</v>
      </c>
      <c r="I10518" s="45"/>
    </row>
    <row r="10519" spans="2:9" x14ac:dyDescent="0.5">
      <c r="B10519" s="1">
        <v>44332</v>
      </c>
      <c r="C10519" s="42" t="s">
        <v>27</v>
      </c>
      <c r="D10519" s="42" t="s">
        <v>15</v>
      </c>
      <c r="E10519">
        <v>254</v>
      </c>
      <c r="F10519">
        <v>135.19999999999999</v>
      </c>
      <c r="G10519" s="7">
        <v>226001123001</v>
      </c>
      <c r="H10519">
        <v>3</v>
      </c>
      <c r="I10519" s="45"/>
    </row>
    <row r="10520" spans="2:9" x14ac:dyDescent="0.5">
      <c r="B10520" s="1">
        <v>44332</v>
      </c>
      <c r="C10520" s="42" t="s">
        <v>27</v>
      </c>
      <c r="D10520" s="42" t="s">
        <v>15</v>
      </c>
      <c r="E10520">
        <v>219</v>
      </c>
      <c r="F10520">
        <v>92.4</v>
      </c>
      <c r="G10520" s="7">
        <v>226001123065</v>
      </c>
      <c r="H10520">
        <v>3</v>
      </c>
      <c r="I10520" s="45"/>
    </row>
    <row r="10521" spans="2:9" x14ac:dyDescent="0.5">
      <c r="B10521" s="1">
        <v>44332</v>
      </c>
      <c r="C10521" s="42" t="s">
        <v>27</v>
      </c>
      <c r="D10521" s="42" t="s">
        <v>15</v>
      </c>
      <c r="E10521">
        <v>223</v>
      </c>
      <c r="F10521">
        <v>96.9</v>
      </c>
      <c r="G10521" s="7">
        <v>226001123010</v>
      </c>
      <c r="H10521">
        <v>2</v>
      </c>
      <c r="I10521" s="45"/>
    </row>
    <row r="10522" spans="2:9" x14ac:dyDescent="0.5">
      <c r="B10522" s="1">
        <v>44332</v>
      </c>
      <c r="C10522" s="42" t="s">
        <v>27</v>
      </c>
      <c r="D10522" s="42" t="s">
        <v>15</v>
      </c>
      <c r="E10522">
        <v>207</v>
      </c>
      <c r="F10522">
        <v>75.7</v>
      </c>
      <c r="G10522" s="7">
        <v>226001123073</v>
      </c>
      <c r="H10522">
        <v>3</v>
      </c>
      <c r="I10522" s="45"/>
    </row>
    <row r="10523" spans="2:9" x14ac:dyDescent="0.5">
      <c r="B10523" s="1">
        <v>44332</v>
      </c>
      <c r="C10523" s="42" t="s">
        <v>27</v>
      </c>
      <c r="D10523" s="42" t="s">
        <v>15</v>
      </c>
      <c r="E10523">
        <v>245</v>
      </c>
      <c r="F10523">
        <v>132.19999999999999</v>
      </c>
      <c r="G10523" s="7">
        <v>226001123040</v>
      </c>
      <c r="H10523">
        <v>3</v>
      </c>
      <c r="I10523" s="45"/>
    </row>
    <row r="10524" spans="2:9" x14ac:dyDescent="0.5">
      <c r="B10524" s="1">
        <v>44332</v>
      </c>
      <c r="C10524" s="42" t="s">
        <v>27</v>
      </c>
      <c r="D10524" s="42" t="s">
        <v>15</v>
      </c>
      <c r="E10524">
        <v>210</v>
      </c>
      <c r="F10524">
        <v>83.8</v>
      </c>
      <c r="G10524" s="7">
        <v>226001123004</v>
      </c>
      <c r="H10524">
        <v>3</v>
      </c>
      <c r="I10524" s="45"/>
    </row>
    <row r="10525" spans="2:9" x14ac:dyDescent="0.5">
      <c r="B10525" s="1">
        <v>44332</v>
      </c>
      <c r="C10525" s="42" t="s">
        <v>27</v>
      </c>
      <c r="D10525" s="42" t="s">
        <v>15</v>
      </c>
      <c r="E10525">
        <v>264</v>
      </c>
      <c r="F10525">
        <v>180.5</v>
      </c>
      <c r="G10525" s="7">
        <v>226001123070</v>
      </c>
      <c r="H10525">
        <v>3</v>
      </c>
      <c r="I10525" s="45"/>
    </row>
    <row r="10526" spans="2:9" x14ac:dyDescent="0.5">
      <c r="B10526" s="1">
        <v>44332</v>
      </c>
      <c r="C10526" s="42" t="s">
        <v>1</v>
      </c>
      <c r="D10526" s="42" t="s">
        <v>15</v>
      </c>
      <c r="E10526">
        <v>109</v>
      </c>
      <c r="G10526" s="7"/>
      <c r="H10526"/>
      <c r="I10526" s="45"/>
    </row>
    <row r="10527" spans="2:9" x14ac:dyDescent="0.5">
      <c r="B10527" s="1">
        <v>44332</v>
      </c>
      <c r="C10527" s="42" t="s">
        <v>1</v>
      </c>
      <c r="D10527" s="42" t="s">
        <v>15</v>
      </c>
      <c r="E10527">
        <v>131</v>
      </c>
      <c r="G10527" s="7"/>
      <c r="H10527"/>
      <c r="I10527" s="45"/>
    </row>
    <row r="10528" spans="2:9" x14ac:dyDescent="0.5">
      <c r="B10528" s="1">
        <v>44332</v>
      </c>
      <c r="C10528" s="42" t="s">
        <v>1</v>
      </c>
      <c r="D10528" s="42" t="s">
        <v>15</v>
      </c>
      <c r="E10528">
        <v>124</v>
      </c>
      <c r="G10528" s="7"/>
      <c r="H10528"/>
      <c r="I10528" s="45"/>
    </row>
    <row r="10529" spans="2:9" x14ac:dyDescent="0.5">
      <c r="B10529" s="1">
        <v>44332</v>
      </c>
      <c r="C10529" s="42" t="s">
        <v>1</v>
      </c>
      <c r="D10529" s="42" t="s">
        <v>15</v>
      </c>
      <c r="E10529">
        <v>77</v>
      </c>
      <c r="G10529" s="7"/>
      <c r="H10529"/>
      <c r="I10529" s="45"/>
    </row>
    <row r="10530" spans="2:9" x14ac:dyDescent="0.5">
      <c r="B10530" s="1">
        <v>44332</v>
      </c>
      <c r="C10530" s="42" t="s">
        <v>1</v>
      </c>
      <c r="D10530" s="42" t="s">
        <v>15</v>
      </c>
      <c r="E10530">
        <v>175</v>
      </c>
      <c r="G10530" s="7"/>
      <c r="H10530"/>
      <c r="I10530" s="45"/>
    </row>
    <row r="10531" spans="2:9" x14ac:dyDescent="0.5">
      <c r="B10531" s="1">
        <v>44332</v>
      </c>
      <c r="C10531" s="42" t="s">
        <v>1</v>
      </c>
      <c r="D10531" s="42" t="s">
        <v>15</v>
      </c>
      <c r="E10531">
        <v>202</v>
      </c>
      <c r="G10531" s="7"/>
      <c r="H10531"/>
      <c r="I10531" s="45"/>
    </row>
    <row r="10532" spans="2:9" x14ac:dyDescent="0.5">
      <c r="B10532" s="1">
        <v>44332</v>
      </c>
      <c r="C10532" s="42" t="s">
        <v>570</v>
      </c>
      <c r="D10532" s="42" t="s">
        <v>15</v>
      </c>
      <c r="E10532">
        <v>132</v>
      </c>
      <c r="G10532" s="7"/>
      <c r="H10532"/>
      <c r="I10532" s="45"/>
    </row>
    <row r="10533" spans="2:9" x14ac:dyDescent="0.5">
      <c r="B10533" s="1">
        <v>44332</v>
      </c>
      <c r="C10533" s="42" t="s">
        <v>27</v>
      </c>
      <c r="D10533" s="42" t="s">
        <v>15</v>
      </c>
      <c r="E10533">
        <v>193</v>
      </c>
      <c r="F10533">
        <v>58</v>
      </c>
      <c r="G10533" s="7"/>
      <c r="H10533"/>
      <c r="I10533" s="45"/>
    </row>
    <row r="10534" spans="2:9" x14ac:dyDescent="0.5">
      <c r="B10534" s="1">
        <v>44332</v>
      </c>
      <c r="C10534" s="42" t="s">
        <v>27</v>
      </c>
      <c r="D10534" s="42" t="s">
        <v>15</v>
      </c>
      <c r="E10534">
        <v>146</v>
      </c>
      <c r="F10534">
        <v>26.8</v>
      </c>
      <c r="G10534" s="7"/>
      <c r="H10534"/>
      <c r="I10534" s="45"/>
    </row>
    <row r="10535" spans="2:9" x14ac:dyDescent="0.5">
      <c r="B10535" s="1">
        <v>44332</v>
      </c>
      <c r="C10535" s="42" t="s">
        <v>570</v>
      </c>
      <c r="D10535" s="42" t="s">
        <v>15</v>
      </c>
      <c r="E10535">
        <v>169</v>
      </c>
      <c r="G10535" s="7"/>
      <c r="H10535"/>
      <c r="I10535" s="45"/>
    </row>
    <row r="10536" spans="2:9" x14ac:dyDescent="0.5">
      <c r="B10536" s="1">
        <v>44332</v>
      </c>
      <c r="C10536" s="42" t="s">
        <v>576</v>
      </c>
      <c r="D10536" s="42" t="s">
        <v>15</v>
      </c>
      <c r="E10536">
        <v>129</v>
      </c>
      <c r="G10536" s="7"/>
      <c r="H10536"/>
      <c r="I10536" s="45"/>
    </row>
    <row r="10537" spans="2:9" x14ac:dyDescent="0.5">
      <c r="B10537" s="1">
        <v>44332</v>
      </c>
      <c r="C10537" s="42" t="s">
        <v>570</v>
      </c>
      <c r="D10537" s="42" t="s">
        <v>15</v>
      </c>
      <c r="E10537">
        <v>143</v>
      </c>
      <c r="G10537" s="7"/>
      <c r="H10537"/>
      <c r="I10537" s="45"/>
    </row>
    <row r="10538" spans="2:9" x14ac:dyDescent="0.5">
      <c r="B10538" s="1">
        <v>44332</v>
      </c>
      <c r="C10538" s="42" t="s">
        <v>575</v>
      </c>
      <c r="D10538" s="42" t="s">
        <v>11</v>
      </c>
      <c r="E10538">
        <v>288</v>
      </c>
      <c r="G10538" s="7"/>
      <c r="H10538"/>
      <c r="I10538" s="45"/>
    </row>
    <row r="10539" spans="2:9" x14ac:dyDescent="0.5">
      <c r="B10539" s="1">
        <v>44332</v>
      </c>
      <c r="C10539" s="42" t="s">
        <v>576</v>
      </c>
      <c r="D10539" s="42" t="s">
        <v>15</v>
      </c>
      <c r="E10539">
        <v>129</v>
      </c>
      <c r="G10539" s="7"/>
      <c r="H10539"/>
      <c r="I10539" s="45"/>
    </row>
    <row r="10540" spans="2:9" x14ac:dyDescent="0.5">
      <c r="B10540" s="1">
        <v>44332</v>
      </c>
      <c r="C10540" s="42" t="s">
        <v>27</v>
      </c>
      <c r="D10540" s="42" t="s">
        <v>15</v>
      </c>
      <c r="E10540">
        <v>148</v>
      </c>
      <c r="F10540">
        <v>27.2</v>
      </c>
      <c r="G10540" s="7"/>
      <c r="H10540"/>
      <c r="I10540" s="45"/>
    </row>
    <row r="10541" spans="2:9" x14ac:dyDescent="0.5">
      <c r="B10541" s="1">
        <v>44332</v>
      </c>
      <c r="C10541" s="42" t="s">
        <v>27</v>
      </c>
      <c r="D10541" s="42" t="s">
        <v>15</v>
      </c>
      <c r="E10541">
        <v>171</v>
      </c>
      <c r="F10541">
        <v>48.6</v>
      </c>
      <c r="G10541" s="7"/>
      <c r="H10541"/>
      <c r="I10541" s="45"/>
    </row>
    <row r="10542" spans="2:9" x14ac:dyDescent="0.5">
      <c r="B10542" s="1">
        <v>44332</v>
      </c>
      <c r="C10542" s="42" t="s">
        <v>570</v>
      </c>
      <c r="D10542" s="42" t="s">
        <v>15</v>
      </c>
      <c r="E10542">
        <v>168</v>
      </c>
      <c r="G10542" s="7"/>
      <c r="H10542"/>
      <c r="I10542" s="45"/>
    </row>
    <row r="10543" spans="2:9" x14ac:dyDescent="0.5">
      <c r="B10543" s="1">
        <v>44332</v>
      </c>
      <c r="C10543" s="42" t="s">
        <v>570</v>
      </c>
      <c r="D10543" s="42" t="s">
        <v>15</v>
      </c>
      <c r="E10543">
        <v>152</v>
      </c>
      <c r="G10543" s="7"/>
      <c r="H10543"/>
      <c r="I10543" s="45"/>
    </row>
    <row r="10544" spans="2:9" x14ac:dyDescent="0.5">
      <c r="B10544" s="1">
        <v>44332</v>
      </c>
      <c r="C10544" s="42" t="s">
        <v>570</v>
      </c>
      <c r="D10544" s="42" t="s">
        <v>15</v>
      </c>
      <c r="E10544">
        <v>146</v>
      </c>
      <c r="G10544" s="7"/>
      <c r="H10544"/>
      <c r="I10544" s="45"/>
    </row>
    <row r="10545" spans="2:9" x14ac:dyDescent="0.5">
      <c r="B10545" s="1">
        <v>44332</v>
      </c>
      <c r="C10545" s="42" t="s">
        <v>570</v>
      </c>
      <c r="D10545" s="42" t="s">
        <v>15</v>
      </c>
      <c r="E10545">
        <v>179</v>
      </c>
      <c r="G10545" s="7"/>
      <c r="H10545"/>
      <c r="I10545" s="45"/>
    </row>
    <row r="10546" spans="2:9" x14ac:dyDescent="0.5">
      <c r="B10546" s="1">
        <v>44332</v>
      </c>
      <c r="C10546" s="42" t="s">
        <v>27</v>
      </c>
      <c r="D10546" s="42" t="s">
        <v>15</v>
      </c>
      <c r="E10546">
        <v>180</v>
      </c>
      <c r="F10546">
        <v>54.1</v>
      </c>
      <c r="G10546" s="7"/>
      <c r="H10546"/>
      <c r="I10546" s="45"/>
    </row>
    <row r="10547" spans="2:9" x14ac:dyDescent="0.5">
      <c r="B10547" s="1">
        <v>44332</v>
      </c>
      <c r="C10547" s="42" t="s">
        <v>27</v>
      </c>
      <c r="D10547" s="42" t="s">
        <v>15</v>
      </c>
      <c r="E10547">
        <v>183</v>
      </c>
      <c r="F10547">
        <v>57.2</v>
      </c>
      <c r="G10547" s="7"/>
      <c r="H10547"/>
      <c r="I10547" s="45"/>
    </row>
    <row r="10548" spans="2:9" x14ac:dyDescent="0.5">
      <c r="B10548" s="1">
        <v>44332</v>
      </c>
      <c r="C10548" s="42" t="s">
        <v>27</v>
      </c>
      <c r="D10548" s="42" t="s">
        <v>15</v>
      </c>
      <c r="E10548">
        <v>167</v>
      </c>
      <c r="F10548">
        <v>37</v>
      </c>
      <c r="G10548" s="7"/>
      <c r="H10548"/>
      <c r="I10548" s="45"/>
    </row>
    <row r="10549" spans="2:9" x14ac:dyDescent="0.5">
      <c r="B10549" s="1">
        <v>44332</v>
      </c>
      <c r="C10549" s="42" t="s">
        <v>27</v>
      </c>
      <c r="D10549" s="42" t="s">
        <v>15</v>
      </c>
      <c r="E10549">
        <v>178</v>
      </c>
      <c r="F10549">
        <v>54.1</v>
      </c>
      <c r="G10549" s="7"/>
      <c r="H10549"/>
      <c r="I10549" s="45"/>
    </row>
    <row r="10550" spans="2:9" x14ac:dyDescent="0.5">
      <c r="B10550" s="1">
        <v>44332</v>
      </c>
      <c r="C10550" s="42" t="s">
        <v>27</v>
      </c>
      <c r="D10550" s="42" t="s">
        <v>15</v>
      </c>
      <c r="E10550">
        <v>184</v>
      </c>
      <c r="F10550">
        <v>55.1</v>
      </c>
      <c r="G10550" s="7"/>
      <c r="H10550"/>
      <c r="I10550" s="45"/>
    </row>
    <row r="10551" spans="2:9" x14ac:dyDescent="0.5">
      <c r="B10551" s="1">
        <v>44332</v>
      </c>
      <c r="C10551" s="42" t="s">
        <v>27</v>
      </c>
      <c r="D10551" s="42" t="s">
        <v>15</v>
      </c>
      <c r="E10551">
        <v>164</v>
      </c>
      <c r="F10551">
        <v>37.1</v>
      </c>
      <c r="G10551" s="7"/>
      <c r="H10551"/>
      <c r="I10551" s="45"/>
    </row>
    <row r="10552" spans="2:9" x14ac:dyDescent="0.5">
      <c r="B10552" s="1">
        <v>44332</v>
      </c>
      <c r="C10552" s="42" t="s">
        <v>1</v>
      </c>
      <c r="D10552" s="42" t="s">
        <v>15</v>
      </c>
      <c r="E10552">
        <v>95</v>
      </c>
      <c r="G10552" s="7"/>
      <c r="H10552"/>
      <c r="I10552" s="45"/>
    </row>
    <row r="10553" spans="2:9" x14ac:dyDescent="0.5">
      <c r="B10553" s="1">
        <v>44332</v>
      </c>
      <c r="C10553" s="42" t="s">
        <v>1</v>
      </c>
      <c r="D10553" s="42" t="s">
        <v>15</v>
      </c>
      <c r="E10553">
        <v>98</v>
      </c>
      <c r="G10553" s="7"/>
      <c r="H10553"/>
      <c r="I10553" s="45"/>
    </row>
    <row r="10554" spans="2:9" x14ac:dyDescent="0.5">
      <c r="B10554" s="1">
        <v>44332</v>
      </c>
      <c r="C10554" s="42" t="s">
        <v>1</v>
      </c>
      <c r="D10554" s="42" t="s">
        <v>15</v>
      </c>
      <c r="E10554">
        <v>84</v>
      </c>
      <c r="G10554" s="7"/>
      <c r="H10554"/>
      <c r="I10554" s="45"/>
    </row>
    <row r="10555" spans="2:9" x14ac:dyDescent="0.5">
      <c r="B10555" s="1">
        <v>44332</v>
      </c>
      <c r="C10555" s="42" t="s">
        <v>1</v>
      </c>
      <c r="D10555" s="42" t="s">
        <v>15</v>
      </c>
      <c r="E10555">
        <v>110</v>
      </c>
      <c r="G10555" s="7"/>
      <c r="H10555"/>
      <c r="I10555" s="45"/>
    </row>
    <row r="10556" spans="2:9" x14ac:dyDescent="0.5">
      <c r="B10556" s="1">
        <v>44332</v>
      </c>
      <c r="C10556" s="42" t="s">
        <v>1</v>
      </c>
      <c r="D10556" s="42" t="s">
        <v>15</v>
      </c>
      <c r="E10556">
        <v>93</v>
      </c>
      <c r="G10556" s="7"/>
      <c r="H10556"/>
      <c r="I10556" s="45"/>
    </row>
    <row r="10557" spans="2:9" x14ac:dyDescent="0.5">
      <c r="B10557" s="1">
        <v>44332</v>
      </c>
      <c r="C10557" s="42" t="s">
        <v>1</v>
      </c>
      <c r="D10557" s="42" t="s">
        <v>15</v>
      </c>
      <c r="E10557">
        <v>106</v>
      </c>
      <c r="G10557" s="7"/>
      <c r="H10557"/>
      <c r="I10557" s="45"/>
    </row>
    <row r="10558" spans="2:9" x14ac:dyDescent="0.5">
      <c r="B10558" s="1">
        <v>44332</v>
      </c>
      <c r="C10558" s="42" t="s">
        <v>1</v>
      </c>
      <c r="D10558" s="42" t="s">
        <v>15</v>
      </c>
      <c r="E10558">
        <v>85</v>
      </c>
      <c r="G10558" s="7"/>
      <c r="H10558"/>
      <c r="I10558" s="45"/>
    </row>
    <row r="10559" spans="2:9" x14ac:dyDescent="0.5">
      <c r="B10559" s="1">
        <v>44332</v>
      </c>
      <c r="C10559" s="42" t="s">
        <v>1</v>
      </c>
      <c r="D10559" s="42" t="s">
        <v>15</v>
      </c>
      <c r="E10559">
        <v>122</v>
      </c>
      <c r="G10559" s="7"/>
      <c r="H10559"/>
      <c r="I10559" s="45"/>
    </row>
    <row r="10560" spans="2:9" x14ac:dyDescent="0.5">
      <c r="B10560" s="1">
        <v>44332</v>
      </c>
      <c r="C10560" s="42" t="s">
        <v>1</v>
      </c>
      <c r="D10560" s="42" t="s">
        <v>15</v>
      </c>
      <c r="E10560">
        <v>124</v>
      </c>
      <c r="G10560" s="7"/>
      <c r="H10560"/>
      <c r="I10560" s="45"/>
    </row>
    <row r="10561" spans="2:9" x14ac:dyDescent="0.5">
      <c r="B10561" s="1">
        <v>44332</v>
      </c>
      <c r="C10561" s="42" t="s">
        <v>1</v>
      </c>
      <c r="D10561" s="42" t="s">
        <v>15</v>
      </c>
      <c r="E10561">
        <v>101</v>
      </c>
      <c r="G10561" s="7"/>
      <c r="H10561"/>
      <c r="I10561" s="45"/>
    </row>
    <row r="10562" spans="2:9" x14ac:dyDescent="0.5">
      <c r="B10562" s="1">
        <v>44332</v>
      </c>
      <c r="C10562" s="42" t="s">
        <v>1</v>
      </c>
      <c r="D10562" s="42" t="s">
        <v>15</v>
      </c>
      <c r="E10562">
        <v>100</v>
      </c>
      <c r="G10562" s="7"/>
      <c r="H10562"/>
      <c r="I10562" s="45"/>
    </row>
    <row r="10563" spans="2:9" x14ac:dyDescent="0.5">
      <c r="B10563" s="1">
        <v>44332</v>
      </c>
      <c r="C10563" s="42" t="s">
        <v>1</v>
      </c>
      <c r="D10563" s="42" t="s">
        <v>15</v>
      </c>
      <c r="E10563">
        <v>86</v>
      </c>
      <c r="G10563" s="7"/>
      <c r="H10563"/>
      <c r="I10563" s="45"/>
    </row>
    <row r="10564" spans="2:9" x14ac:dyDescent="0.5">
      <c r="B10564" s="1">
        <v>44332</v>
      </c>
      <c r="C10564" s="42" t="s">
        <v>1</v>
      </c>
      <c r="D10564" s="42" t="s">
        <v>15</v>
      </c>
      <c r="E10564">
        <v>97</v>
      </c>
      <c r="G10564" s="7"/>
      <c r="H10564"/>
      <c r="I10564" s="45"/>
    </row>
    <row r="10565" spans="2:9" x14ac:dyDescent="0.5">
      <c r="B10565" s="1">
        <v>44332</v>
      </c>
      <c r="C10565" s="42" t="s">
        <v>1</v>
      </c>
      <c r="D10565" s="42" t="s">
        <v>15</v>
      </c>
      <c r="E10565">
        <v>81</v>
      </c>
      <c r="G10565" s="7"/>
      <c r="H10565"/>
      <c r="I10565" s="45"/>
    </row>
    <row r="10566" spans="2:9" x14ac:dyDescent="0.5">
      <c r="B10566" s="1">
        <v>44332</v>
      </c>
      <c r="C10566" s="42" t="s">
        <v>1</v>
      </c>
      <c r="D10566" s="42" t="s">
        <v>15</v>
      </c>
      <c r="E10566">
        <v>95</v>
      </c>
      <c r="G10566" s="7"/>
      <c r="H10566"/>
      <c r="I10566" s="45"/>
    </row>
    <row r="10567" spans="2:9" x14ac:dyDescent="0.5">
      <c r="B10567" s="1">
        <v>44332</v>
      </c>
      <c r="C10567" s="42" t="s">
        <v>1</v>
      </c>
      <c r="D10567" s="42" t="s">
        <v>15</v>
      </c>
      <c r="E10567">
        <v>86</v>
      </c>
      <c r="G10567" s="7"/>
      <c r="H10567"/>
      <c r="I10567" s="45"/>
    </row>
    <row r="10568" spans="2:9" x14ac:dyDescent="0.5">
      <c r="B10568" s="1">
        <v>44332</v>
      </c>
      <c r="C10568" s="42" t="s">
        <v>1</v>
      </c>
      <c r="D10568" s="42" t="s">
        <v>15</v>
      </c>
      <c r="E10568">
        <v>95</v>
      </c>
      <c r="G10568" s="7"/>
      <c r="H10568"/>
      <c r="I10568" s="45"/>
    </row>
    <row r="10569" spans="2:9" x14ac:dyDescent="0.5">
      <c r="B10569" s="1">
        <v>44332</v>
      </c>
      <c r="C10569" s="42" t="s">
        <v>1</v>
      </c>
      <c r="D10569" s="42" t="s">
        <v>15</v>
      </c>
      <c r="E10569">
        <v>83</v>
      </c>
      <c r="G10569" s="7"/>
      <c r="H10569"/>
      <c r="I10569" s="45"/>
    </row>
    <row r="10570" spans="2:9" x14ac:dyDescent="0.5">
      <c r="B10570" s="1">
        <v>44332</v>
      </c>
      <c r="C10570" s="42" t="s">
        <v>1</v>
      </c>
      <c r="D10570" s="42" t="s">
        <v>15</v>
      </c>
      <c r="E10570">
        <v>101</v>
      </c>
      <c r="G10570" s="7"/>
      <c r="H10570"/>
      <c r="I10570" s="45"/>
    </row>
    <row r="10571" spans="2:9" x14ac:dyDescent="0.5">
      <c r="B10571" s="1">
        <v>44332</v>
      </c>
      <c r="C10571" s="42" t="s">
        <v>1</v>
      </c>
      <c r="D10571" s="42" t="s">
        <v>15</v>
      </c>
      <c r="E10571">
        <v>103</v>
      </c>
      <c r="G10571" s="7"/>
      <c r="H10571"/>
      <c r="I10571" s="45"/>
    </row>
    <row r="10572" spans="2:9" x14ac:dyDescent="0.5">
      <c r="B10572" s="1">
        <v>44332</v>
      </c>
      <c r="C10572" s="42" t="s">
        <v>1</v>
      </c>
      <c r="D10572" s="42" t="s">
        <v>15</v>
      </c>
      <c r="E10572">
        <v>97</v>
      </c>
      <c r="G10572" s="7"/>
      <c r="H10572"/>
      <c r="I10572" s="45"/>
    </row>
    <row r="10573" spans="2:9" x14ac:dyDescent="0.5">
      <c r="B10573" s="1">
        <v>44332</v>
      </c>
      <c r="C10573" s="42" t="s">
        <v>1</v>
      </c>
      <c r="D10573" s="42" t="s">
        <v>15</v>
      </c>
      <c r="E10573">
        <v>118</v>
      </c>
      <c r="G10573" s="7"/>
      <c r="H10573"/>
      <c r="I10573" s="45"/>
    </row>
    <row r="10574" spans="2:9" x14ac:dyDescent="0.5">
      <c r="B10574" s="1">
        <v>44332</v>
      </c>
      <c r="C10574" s="42" t="s">
        <v>1</v>
      </c>
      <c r="D10574" s="42" t="s">
        <v>15</v>
      </c>
      <c r="E10574">
        <v>96</v>
      </c>
      <c r="G10574" s="7"/>
      <c r="H10574"/>
      <c r="I10574" s="45"/>
    </row>
    <row r="10575" spans="2:9" x14ac:dyDescent="0.5">
      <c r="B10575" s="1">
        <v>44332</v>
      </c>
      <c r="C10575" s="42" t="s">
        <v>1</v>
      </c>
      <c r="D10575" s="42" t="s">
        <v>15</v>
      </c>
      <c r="E10575">
        <v>103</v>
      </c>
      <c r="G10575" s="7"/>
      <c r="H10575"/>
      <c r="I10575" s="45"/>
    </row>
    <row r="10576" spans="2:9" x14ac:dyDescent="0.5">
      <c r="B10576" s="1">
        <v>44332</v>
      </c>
      <c r="C10576" s="42" t="s">
        <v>1</v>
      </c>
      <c r="D10576" s="42" t="s">
        <v>15</v>
      </c>
      <c r="E10576">
        <v>123</v>
      </c>
      <c r="G10576" s="7"/>
      <c r="H10576"/>
      <c r="I10576" s="45"/>
    </row>
    <row r="10577" spans="2:9" x14ac:dyDescent="0.5">
      <c r="B10577" s="1">
        <v>44332</v>
      </c>
      <c r="C10577" s="42" t="s">
        <v>1</v>
      </c>
      <c r="D10577" s="42" t="s">
        <v>15</v>
      </c>
      <c r="E10577">
        <v>118</v>
      </c>
      <c r="G10577" s="7"/>
      <c r="H10577"/>
      <c r="I10577" s="45"/>
    </row>
    <row r="10578" spans="2:9" x14ac:dyDescent="0.5">
      <c r="B10578" s="1">
        <v>44332</v>
      </c>
      <c r="C10578" s="42" t="s">
        <v>1</v>
      </c>
      <c r="D10578" s="42" t="s">
        <v>15</v>
      </c>
      <c r="E10578">
        <v>102</v>
      </c>
      <c r="G10578" s="7"/>
      <c r="H10578"/>
      <c r="I10578" s="45"/>
    </row>
    <row r="10579" spans="2:9" x14ac:dyDescent="0.5">
      <c r="B10579" s="1">
        <v>44332</v>
      </c>
      <c r="C10579" s="42" t="s">
        <v>1</v>
      </c>
      <c r="D10579" s="42" t="s">
        <v>15</v>
      </c>
      <c r="E10579">
        <v>99</v>
      </c>
      <c r="G10579" s="7"/>
      <c r="H10579"/>
      <c r="I10579" s="45"/>
    </row>
    <row r="10580" spans="2:9" x14ac:dyDescent="0.5">
      <c r="B10580" s="1">
        <v>44332</v>
      </c>
      <c r="C10580" s="42" t="s">
        <v>1</v>
      </c>
      <c r="D10580" s="42" t="s">
        <v>15</v>
      </c>
      <c r="E10580">
        <v>117</v>
      </c>
      <c r="G10580" s="7"/>
      <c r="H10580"/>
      <c r="I10580" s="45"/>
    </row>
    <row r="10581" spans="2:9" x14ac:dyDescent="0.5">
      <c r="B10581" s="1">
        <v>44332</v>
      </c>
      <c r="C10581" s="42" t="s">
        <v>1</v>
      </c>
      <c r="D10581" s="42" t="s">
        <v>15</v>
      </c>
      <c r="E10581">
        <v>90</v>
      </c>
      <c r="G10581" s="7"/>
      <c r="H10581"/>
      <c r="I10581" s="45"/>
    </row>
    <row r="10582" spans="2:9" x14ac:dyDescent="0.5">
      <c r="B10582" s="1">
        <v>44332</v>
      </c>
      <c r="C10582" s="42" t="s">
        <v>1</v>
      </c>
      <c r="D10582" s="42" t="s">
        <v>15</v>
      </c>
      <c r="E10582">
        <v>96</v>
      </c>
      <c r="G10582" s="7"/>
      <c r="H10582"/>
      <c r="I10582" s="45"/>
    </row>
    <row r="10583" spans="2:9" x14ac:dyDescent="0.5">
      <c r="B10583" s="1">
        <v>44332</v>
      </c>
      <c r="C10583" s="42" t="s">
        <v>1</v>
      </c>
      <c r="D10583" s="42" t="s">
        <v>15</v>
      </c>
      <c r="E10583">
        <v>102</v>
      </c>
      <c r="G10583" s="7"/>
      <c r="H10583"/>
      <c r="I10583" s="45"/>
    </row>
    <row r="10584" spans="2:9" x14ac:dyDescent="0.5">
      <c r="B10584" s="1">
        <v>44332</v>
      </c>
      <c r="C10584" s="42" t="s">
        <v>1</v>
      </c>
      <c r="D10584" s="42" t="s">
        <v>15</v>
      </c>
      <c r="E10584">
        <v>102</v>
      </c>
      <c r="G10584" s="7"/>
      <c r="H10584"/>
      <c r="I10584" s="45"/>
    </row>
    <row r="10585" spans="2:9" x14ac:dyDescent="0.5">
      <c r="B10585" s="1">
        <v>44332</v>
      </c>
      <c r="C10585" s="42" t="s">
        <v>1</v>
      </c>
      <c r="D10585" s="42" t="s">
        <v>15</v>
      </c>
      <c r="E10585">
        <v>118</v>
      </c>
      <c r="G10585" s="7"/>
      <c r="H10585"/>
      <c r="I10585" s="45"/>
    </row>
    <row r="10586" spans="2:9" x14ac:dyDescent="0.5">
      <c r="B10586" s="1">
        <v>44332</v>
      </c>
      <c r="C10586" s="42" t="s">
        <v>1</v>
      </c>
      <c r="D10586" s="42" t="s">
        <v>15</v>
      </c>
      <c r="E10586">
        <v>98</v>
      </c>
      <c r="G10586" s="7"/>
      <c r="H10586"/>
      <c r="I10586" s="45"/>
    </row>
    <row r="10587" spans="2:9" x14ac:dyDescent="0.5">
      <c r="B10587" s="1">
        <v>44332</v>
      </c>
      <c r="C10587" s="42" t="s">
        <v>1</v>
      </c>
      <c r="D10587" s="42" t="s">
        <v>15</v>
      </c>
      <c r="E10587">
        <v>93</v>
      </c>
      <c r="G10587" s="7"/>
      <c r="H10587"/>
      <c r="I10587" s="45"/>
    </row>
    <row r="10588" spans="2:9" x14ac:dyDescent="0.5">
      <c r="B10588" s="1">
        <v>44332</v>
      </c>
      <c r="C10588" s="42" t="s">
        <v>1</v>
      </c>
      <c r="D10588" s="42" t="s">
        <v>15</v>
      </c>
      <c r="E10588">
        <v>85</v>
      </c>
      <c r="G10588" s="7"/>
      <c r="H10588"/>
      <c r="I10588" s="45"/>
    </row>
    <row r="10589" spans="2:9" x14ac:dyDescent="0.5">
      <c r="B10589" s="1">
        <v>44332</v>
      </c>
      <c r="C10589" s="42" t="s">
        <v>1</v>
      </c>
      <c r="D10589" s="42" t="s">
        <v>15</v>
      </c>
      <c r="E10589">
        <v>108</v>
      </c>
      <c r="G10589" s="7"/>
      <c r="H10589"/>
      <c r="I10589" s="45"/>
    </row>
    <row r="10590" spans="2:9" x14ac:dyDescent="0.5">
      <c r="B10590" s="1">
        <v>44332</v>
      </c>
      <c r="C10590" s="42" t="s">
        <v>1</v>
      </c>
      <c r="D10590" s="42" t="s">
        <v>15</v>
      </c>
      <c r="E10590">
        <v>91</v>
      </c>
      <c r="G10590" s="7"/>
      <c r="H10590"/>
      <c r="I10590" s="45"/>
    </row>
    <row r="10591" spans="2:9" x14ac:dyDescent="0.5">
      <c r="B10591" s="1">
        <v>44332</v>
      </c>
      <c r="C10591" s="42" t="s">
        <v>1</v>
      </c>
      <c r="D10591" s="42" t="s">
        <v>15</v>
      </c>
      <c r="E10591">
        <v>90</v>
      </c>
      <c r="G10591" s="7"/>
      <c r="H10591"/>
      <c r="I10591" s="45"/>
    </row>
    <row r="10592" spans="2:9" x14ac:dyDescent="0.5">
      <c r="B10592" s="1">
        <v>44332</v>
      </c>
      <c r="C10592" s="42" t="s">
        <v>1</v>
      </c>
      <c r="D10592" s="42" t="s">
        <v>15</v>
      </c>
      <c r="E10592">
        <v>98</v>
      </c>
      <c r="G10592" s="7"/>
      <c r="H10592"/>
      <c r="I10592" s="45"/>
    </row>
    <row r="10593" spans="2:9" x14ac:dyDescent="0.5">
      <c r="B10593" s="1">
        <v>44332</v>
      </c>
      <c r="C10593" s="42" t="s">
        <v>1</v>
      </c>
      <c r="D10593" s="42" t="s">
        <v>15</v>
      </c>
      <c r="E10593">
        <v>104</v>
      </c>
      <c r="G10593" s="7"/>
      <c r="H10593"/>
      <c r="I10593" s="45"/>
    </row>
    <row r="10594" spans="2:9" x14ac:dyDescent="0.5">
      <c r="B10594" s="1">
        <v>44332</v>
      </c>
      <c r="C10594" s="42" t="s">
        <v>1</v>
      </c>
      <c r="D10594" s="42" t="s">
        <v>15</v>
      </c>
      <c r="E10594">
        <v>84</v>
      </c>
      <c r="G10594" s="7"/>
      <c r="H10594"/>
      <c r="I10594" s="45"/>
    </row>
    <row r="10595" spans="2:9" x14ac:dyDescent="0.5">
      <c r="B10595" s="1">
        <v>44332</v>
      </c>
      <c r="C10595" s="42" t="s">
        <v>1</v>
      </c>
      <c r="D10595" s="42" t="s">
        <v>15</v>
      </c>
      <c r="E10595">
        <v>88</v>
      </c>
      <c r="G10595" s="7"/>
      <c r="H10595"/>
      <c r="I10595" s="45"/>
    </row>
    <row r="10596" spans="2:9" x14ac:dyDescent="0.5">
      <c r="B10596" s="1">
        <v>44332</v>
      </c>
      <c r="C10596" s="42" t="s">
        <v>1</v>
      </c>
      <c r="D10596" s="42" t="s">
        <v>15</v>
      </c>
      <c r="E10596">
        <v>109</v>
      </c>
      <c r="G10596" s="7"/>
      <c r="H10596"/>
      <c r="I10596" s="45"/>
    </row>
    <row r="10597" spans="2:9" x14ac:dyDescent="0.5">
      <c r="B10597" s="1">
        <v>44332</v>
      </c>
      <c r="C10597" s="42" t="s">
        <v>1</v>
      </c>
      <c r="D10597" s="42" t="s">
        <v>15</v>
      </c>
      <c r="E10597">
        <v>97</v>
      </c>
      <c r="G10597" s="7"/>
      <c r="H10597"/>
      <c r="I10597" s="45"/>
    </row>
    <row r="10598" spans="2:9" x14ac:dyDescent="0.5">
      <c r="B10598" s="1">
        <v>44332</v>
      </c>
      <c r="C10598" s="42" t="s">
        <v>570</v>
      </c>
      <c r="D10598" s="42" t="s">
        <v>15</v>
      </c>
      <c r="E10598">
        <v>146</v>
      </c>
      <c r="G10598" s="7"/>
      <c r="H10598"/>
      <c r="I10598" s="45"/>
    </row>
    <row r="10599" spans="2:9" x14ac:dyDescent="0.5">
      <c r="B10599" s="1">
        <v>44332</v>
      </c>
      <c r="C10599" s="42" t="s">
        <v>578</v>
      </c>
      <c r="D10599" s="42" t="s">
        <v>15</v>
      </c>
      <c r="E10599">
        <v>154</v>
      </c>
      <c r="G10599" s="7"/>
      <c r="H10599"/>
      <c r="I10599" s="45"/>
    </row>
    <row r="10600" spans="2:9" x14ac:dyDescent="0.5">
      <c r="B10600" s="1">
        <v>44332</v>
      </c>
      <c r="C10600" s="42" t="s">
        <v>27</v>
      </c>
      <c r="D10600" s="42" t="s">
        <v>15</v>
      </c>
      <c r="E10600">
        <v>148</v>
      </c>
      <c r="F10600">
        <v>27.5</v>
      </c>
      <c r="G10600" s="7"/>
      <c r="H10600"/>
      <c r="I10600" s="45"/>
    </row>
    <row r="10601" spans="2:9" x14ac:dyDescent="0.5">
      <c r="B10601" s="1">
        <v>44332</v>
      </c>
      <c r="C10601" s="42" t="s">
        <v>27</v>
      </c>
      <c r="D10601" s="42" t="s">
        <v>15</v>
      </c>
      <c r="E10601">
        <v>149</v>
      </c>
      <c r="F10601">
        <v>31.4</v>
      </c>
      <c r="G10601" s="7"/>
      <c r="H10601"/>
      <c r="I10601" s="45"/>
    </row>
    <row r="10602" spans="2:9" x14ac:dyDescent="0.5">
      <c r="B10602" s="1">
        <v>44332</v>
      </c>
      <c r="C10602" s="42" t="s">
        <v>27</v>
      </c>
      <c r="D10602" s="42" t="s">
        <v>15</v>
      </c>
      <c r="E10602">
        <v>172</v>
      </c>
      <c r="F10602">
        <v>52.3</v>
      </c>
      <c r="G10602" s="7"/>
      <c r="H10602"/>
      <c r="I10602" s="45"/>
    </row>
    <row r="10603" spans="2:9" x14ac:dyDescent="0.5">
      <c r="B10603" s="1">
        <v>44332</v>
      </c>
      <c r="C10603" s="42" t="s">
        <v>27</v>
      </c>
      <c r="D10603" s="42" t="s">
        <v>15</v>
      </c>
      <c r="E10603">
        <v>175</v>
      </c>
      <c r="F10603">
        <v>46</v>
      </c>
      <c r="G10603" s="7"/>
      <c r="H10603"/>
      <c r="I10603" s="45"/>
    </row>
    <row r="10604" spans="2:9" x14ac:dyDescent="0.5">
      <c r="B10604" s="1">
        <v>44332</v>
      </c>
      <c r="C10604" s="42" t="s">
        <v>27</v>
      </c>
      <c r="D10604" s="42" t="s">
        <v>15</v>
      </c>
      <c r="E10604">
        <v>163</v>
      </c>
      <c r="F10604">
        <v>41.8</v>
      </c>
      <c r="G10604" s="7"/>
      <c r="H10604"/>
      <c r="I10604" s="45"/>
    </row>
    <row r="10605" spans="2:9" x14ac:dyDescent="0.5">
      <c r="B10605" s="1">
        <v>44332</v>
      </c>
      <c r="C10605" s="42" t="s">
        <v>27</v>
      </c>
      <c r="D10605" s="42" t="s">
        <v>15</v>
      </c>
      <c r="E10605">
        <v>167</v>
      </c>
      <c r="F10605">
        <v>41.2</v>
      </c>
      <c r="G10605" s="7"/>
      <c r="H10605"/>
      <c r="I10605" s="45"/>
    </row>
    <row r="10606" spans="2:9" x14ac:dyDescent="0.5">
      <c r="B10606" s="1">
        <v>44332</v>
      </c>
      <c r="C10606" s="42" t="s">
        <v>27</v>
      </c>
      <c r="D10606" s="42" t="s">
        <v>15</v>
      </c>
      <c r="E10606">
        <v>144</v>
      </c>
      <c r="F10606">
        <v>29.4</v>
      </c>
      <c r="G10606" s="7"/>
      <c r="H10606"/>
      <c r="I10606" s="45"/>
    </row>
    <row r="10607" spans="2:9" x14ac:dyDescent="0.5">
      <c r="B10607" s="1">
        <v>44332</v>
      </c>
      <c r="C10607" s="42" t="s">
        <v>27</v>
      </c>
      <c r="D10607" s="42" t="s">
        <v>15</v>
      </c>
      <c r="E10607">
        <v>166</v>
      </c>
      <c r="F10607">
        <v>40.5</v>
      </c>
      <c r="G10607" s="7"/>
      <c r="H10607"/>
      <c r="I10607" s="45"/>
    </row>
    <row r="10608" spans="2:9" x14ac:dyDescent="0.5">
      <c r="B10608" s="1">
        <v>44332</v>
      </c>
      <c r="C10608" s="42" t="s">
        <v>27</v>
      </c>
      <c r="D10608" s="42" t="s">
        <v>15</v>
      </c>
      <c r="E10608">
        <v>153</v>
      </c>
      <c r="F10608">
        <v>32.1</v>
      </c>
      <c r="G10608" s="7"/>
      <c r="H10608"/>
      <c r="I10608" s="45"/>
    </row>
    <row r="10609" spans="2:9" x14ac:dyDescent="0.5">
      <c r="B10609" s="1">
        <v>44332</v>
      </c>
      <c r="C10609" s="42" t="s">
        <v>27</v>
      </c>
      <c r="D10609" s="42" t="s">
        <v>15</v>
      </c>
      <c r="E10609">
        <v>140</v>
      </c>
      <c r="F10609">
        <v>25.7</v>
      </c>
      <c r="G10609" s="7"/>
      <c r="H10609"/>
      <c r="I10609" s="45"/>
    </row>
    <row r="10610" spans="2:9" x14ac:dyDescent="0.5">
      <c r="B10610" s="1">
        <v>44332</v>
      </c>
      <c r="C10610" s="42" t="s">
        <v>27</v>
      </c>
      <c r="D10610" s="42" t="s">
        <v>15</v>
      </c>
      <c r="E10610">
        <v>134</v>
      </c>
      <c r="F10610">
        <v>24.6</v>
      </c>
      <c r="G10610" s="7"/>
      <c r="H10610"/>
      <c r="I10610" s="45"/>
    </row>
    <row r="10611" spans="2:9" x14ac:dyDescent="0.5">
      <c r="B10611" s="1">
        <v>44332</v>
      </c>
      <c r="C10611" s="42" t="s">
        <v>576</v>
      </c>
      <c r="D10611" s="42" t="s">
        <v>15</v>
      </c>
      <c r="E10611">
        <v>126</v>
      </c>
      <c r="G10611" s="7"/>
      <c r="H10611"/>
      <c r="I10611" s="45"/>
    </row>
    <row r="10612" spans="2:9" x14ac:dyDescent="0.5">
      <c r="B10612" s="1">
        <v>44332</v>
      </c>
      <c r="C10612" s="42" t="s">
        <v>575</v>
      </c>
      <c r="D10612" s="42" t="s">
        <v>11</v>
      </c>
      <c r="E10612">
        <v>252</v>
      </c>
      <c r="G10612" s="7"/>
      <c r="H10612"/>
      <c r="I10612" s="45"/>
    </row>
    <row r="10613" spans="2:9" x14ac:dyDescent="0.5">
      <c r="B10613" s="1">
        <v>44332</v>
      </c>
      <c r="C10613" s="42" t="s">
        <v>579</v>
      </c>
      <c r="D10613" s="42" t="s">
        <v>15</v>
      </c>
      <c r="E10613">
        <v>109</v>
      </c>
      <c r="G10613" s="7"/>
      <c r="H10613"/>
      <c r="I10613" s="45"/>
    </row>
    <row r="10614" spans="2:9" x14ac:dyDescent="0.5">
      <c r="B10614" s="1">
        <v>44332</v>
      </c>
      <c r="C10614" s="42" t="s">
        <v>578</v>
      </c>
      <c r="D10614" s="42" t="s">
        <v>15</v>
      </c>
      <c r="E10614">
        <v>234</v>
      </c>
      <c r="G10614" s="7"/>
      <c r="H10614"/>
      <c r="I10614" s="45"/>
    </row>
    <row r="10615" spans="2:9" x14ac:dyDescent="0.5">
      <c r="B10615" s="1">
        <v>44332</v>
      </c>
      <c r="C10615" s="42" t="s">
        <v>578</v>
      </c>
      <c r="D10615" s="42" t="s">
        <v>15</v>
      </c>
      <c r="E10615">
        <v>133</v>
      </c>
      <c r="G10615" s="7"/>
      <c r="H10615"/>
      <c r="I10615" s="45"/>
    </row>
    <row r="10616" spans="2:9" x14ac:dyDescent="0.5">
      <c r="B10616" s="1">
        <v>44332</v>
      </c>
      <c r="C10616" s="42" t="s">
        <v>27</v>
      </c>
      <c r="D10616" s="42" t="s">
        <v>15</v>
      </c>
      <c r="E10616">
        <v>173</v>
      </c>
      <c r="F10616">
        <v>46.6</v>
      </c>
      <c r="G10616" s="7"/>
      <c r="H10616"/>
      <c r="I10616" s="45"/>
    </row>
    <row r="10617" spans="2:9" x14ac:dyDescent="0.5">
      <c r="B10617" s="1">
        <v>44332</v>
      </c>
      <c r="C10617" s="42" t="s">
        <v>27</v>
      </c>
      <c r="D10617" s="42" t="s">
        <v>15</v>
      </c>
      <c r="E10617">
        <v>159</v>
      </c>
      <c r="F10617">
        <v>39.9</v>
      </c>
      <c r="G10617" s="7"/>
      <c r="H10617"/>
      <c r="I10617" s="45"/>
    </row>
    <row r="10618" spans="2:9" x14ac:dyDescent="0.5">
      <c r="B10618" s="1">
        <v>44332</v>
      </c>
      <c r="C10618" s="42" t="s">
        <v>27</v>
      </c>
      <c r="D10618" s="42" t="s">
        <v>15</v>
      </c>
      <c r="E10618">
        <v>152</v>
      </c>
      <c r="F10618">
        <v>33</v>
      </c>
      <c r="G10618" s="7"/>
      <c r="H10618"/>
      <c r="I10618" s="45"/>
    </row>
    <row r="10619" spans="2:9" x14ac:dyDescent="0.5">
      <c r="B10619" s="1">
        <v>44332</v>
      </c>
      <c r="C10619" s="42" t="s">
        <v>27</v>
      </c>
      <c r="D10619" s="42" t="s">
        <v>15</v>
      </c>
      <c r="E10619">
        <v>209</v>
      </c>
      <c r="F10619">
        <v>78.8</v>
      </c>
      <c r="G10619" s="7"/>
      <c r="H10619"/>
      <c r="I10619" s="45"/>
    </row>
    <row r="10620" spans="2:9" x14ac:dyDescent="0.5">
      <c r="B10620" s="1">
        <v>44332</v>
      </c>
      <c r="C10620" s="42" t="s">
        <v>27</v>
      </c>
      <c r="D10620" s="42" t="s">
        <v>15</v>
      </c>
      <c r="E10620">
        <v>225</v>
      </c>
      <c r="F10620">
        <v>113.9</v>
      </c>
      <c r="G10620" s="7"/>
      <c r="H10620"/>
      <c r="I10620" s="45"/>
    </row>
    <row r="10621" spans="2:9" x14ac:dyDescent="0.5">
      <c r="B10621" s="1">
        <v>44332</v>
      </c>
      <c r="C10621" s="42" t="s">
        <v>579</v>
      </c>
      <c r="D10621" s="42" t="s">
        <v>15</v>
      </c>
      <c r="E10621">
        <v>116</v>
      </c>
      <c r="G10621" s="7"/>
      <c r="H10621"/>
      <c r="I10621" s="45"/>
    </row>
    <row r="10622" spans="2:9" x14ac:dyDescent="0.5">
      <c r="B10622" s="1">
        <v>44332</v>
      </c>
      <c r="C10622" s="42" t="s">
        <v>575</v>
      </c>
      <c r="D10622" s="42" t="s">
        <v>11</v>
      </c>
      <c r="E10622">
        <v>292</v>
      </c>
      <c r="G10622" s="7"/>
      <c r="H10622"/>
      <c r="I10622" s="45"/>
    </row>
    <row r="10623" spans="2:9" x14ac:dyDescent="0.5">
      <c r="B10623" s="1">
        <v>44332</v>
      </c>
      <c r="C10623" s="42" t="s">
        <v>27</v>
      </c>
      <c r="D10623" s="42" t="s">
        <v>15</v>
      </c>
      <c r="E10623">
        <v>154</v>
      </c>
      <c r="F10623">
        <v>85.1</v>
      </c>
      <c r="G10623" s="7"/>
      <c r="H10623"/>
      <c r="I10623" s="45"/>
    </row>
    <row r="10624" spans="2:9" x14ac:dyDescent="0.5">
      <c r="B10624" s="1">
        <v>44332</v>
      </c>
      <c r="C10624" s="42" t="s">
        <v>289</v>
      </c>
      <c r="D10624" s="42"/>
      <c r="E10624">
        <v>88</v>
      </c>
      <c r="G10624" s="7"/>
      <c r="H10624"/>
      <c r="I10624" s="45"/>
    </row>
    <row r="10625" spans="2:9" x14ac:dyDescent="0.5">
      <c r="B10625" s="1">
        <v>44332</v>
      </c>
      <c r="C10625" s="42" t="s">
        <v>27</v>
      </c>
      <c r="D10625" s="42" t="s">
        <v>15</v>
      </c>
      <c r="E10625">
        <v>168</v>
      </c>
      <c r="G10625" s="7"/>
      <c r="H10625"/>
      <c r="I10625" s="45"/>
    </row>
    <row r="10626" spans="2:9" x14ac:dyDescent="0.5">
      <c r="B10626" s="1">
        <v>44332</v>
      </c>
      <c r="C10626" s="42" t="s">
        <v>27</v>
      </c>
      <c r="D10626" s="42" t="s">
        <v>15</v>
      </c>
      <c r="E10626">
        <v>219</v>
      </c>
      <c r="F10626">
        <v>93.1</v>
      </c>
      <c r="G10626" s="7"/>
      <c r="H10626"/>
      <c r="I10626" s="45"/>
    </row>
    <row r="10627" spans="2:9" x14ac:dyDescent="0.5">
      <c r="B10627" s="1">
        <v>44332</v>
      </c>
      <c r="C10627" s="42" t="s">
        <v>27</v>
      </c>
      <c r="D10627" s="42" t="s">
        <v>15</v>
      </c>
      <c r="E10627">
        <v>155</v>
      </c>
      <c r="F10627">
        <v>35.5</v>
      </c>
      <c r="G10627" s="7"/>
      <c r="H10627"/>
      <c r="I10627" s="45"/>
    </row>
    <row r="10628" spans="2:9" x14ac:dyDescent="0.5">
      <c r="B10628" s="1">
        <v>44332</v>
      </c>
      <c r="C10628" s="42" t="s">
        <v>27</v>
      </c>
      <c r="D10628" s="42" t="s">
        <v>15</v>
      </c>
      <c r="E10628">
        <v>214</v>
      </c>
      <c r="F10628">
        <v>97.3</v>
      </c>
      <c r="G10628" s="7"/>
      <c r="H10628"/>
      <c r="I10628" s="45"/>
    </row>
    <row r="10629" spans="2:9" x14ac:dyDescent="0.5">
      <c r="B10629" s="1">
        <v>44332</v>
      </c>
      <c r="C10629" s="42" t="s">
        <v>27</v>
      </c>
      <c r="D10629" s="42" t="s">
        <v>15</v>
      </c>
      <c r="E10629">
        <v>168</v>
      </c>
      <c r="F10629">
        <v>36.4</v>
      </c>
      <c r="G10629" s="7"/>
      <c r="H10629"/>
      <c r="I10629" s="45"/>
    </row>
    <row r="10630" spans="2:9" x14ac:dyDescent="0.5">
      <c r="B10630" s="1">
        <v>44332</v>
      </c>
      <c r="C10630" s="42" t="s">
        <v>289</v>
      </c>
      <c r="D10630" s="42"/>
      <c r="E10630">
        <v>153</v>
      </c>
      <c r="G10630" s="7"/>
      <c r="H10630"/>
      <c r="I10630" s="45"/>
    </row>
    <row r="10631" spans="2:9" x14ac:dyDescent="0.5">
      <c r="B10631" s="1">
        <v>44332</v>
      </c>
      <c r="C10631" s="42" t="s">
        <v>289</v>
      </c>
      <c r="D10631" s="42"/>
      <c r="E10631">
        <v>133</v>
      </c>
      <c r="G10631" s="7"/>
      <c r="H10631"/>
      <c r="I10631" s="45"/>
    </row>
    <row r="10632" spans="2:9" x14ac:dyDescent="0.5">
      <c r="B10632" s="1">
        <v>44332</v>
      </c>
      <c r="C10632" s="42" t="s">
        <v>289</v>
      </c>
      <c r="D10632" s="42"/>
      <c r="E10632">
        <v>157</v>
      </c>
      <c r="G10632" s="7"/>
      <c r="H10632"/>
      <c r="I10632" s="45"/>
    </row>
    <row r="10633" spans="2:9" x14ac:dyDescent="0.5">
      <c r="B10633" s="1">
        <v>44332</v>
      </c>
      <c r="C10633" s="42" t="s">
        <v>289</v>
      </c>
      <c r="D10633" s="42"/>
      <c r="E10633">
        <v>149</v>
      </c>
      <c r="G10633" s="7"/>
      <c r="H10633"/>
      <c r="I10633" s="45"/>
    </row>
    <row r="10634" spans="2:9" x14ac:dyDescent="0.5">
      <c r="B10634" s="1">
        <v>44332</v>
      </c>
      <c r="C10634" s="42" t="s">
        <v>289</v>
      </c>
      <c r="D10634" s="42"/>
      <c r="E10634">
        <v>141</v>
      </c>
      <c r="G10634" s="7"/>
      <c r="H10634"/>
      <c r="I10634" s="45"/>
    </row>
    <row r="10635" spans="2:9" x14ac:dyDescent="0.5">
      <c r="B10635" s="1">
        <v>44332</v>
      </c>
      <c r="C10635" s="42" t="s">
        <v>289</v>
      </c>
      <c r="D10635" s="42"/>
      <c r="E10635">
        <v>104</v>
      </c>
      <c r="G10635" s="7"/>
      <c r="H10635"/>
      <c r="I10635" s="45"/>
    </row>
    <row r="10636" spans="2:9" x14ac:dyDescent="0.5">
      <c r="B10636" s="1">
        <v>44332</v>
      </c>
      <c r="C10636" s="42" t="s">
        <v>27</v>
      </c>
      <c r="D10636" s="42" t="s">
        <v>15</v>
      </c>
      <c r="E10636">
        <v>197</v>
      </c>
      <c r="F10636">
        <v>69.900000000000006</v>
      </c>
      <c r="G10636" s="7"/>
      <c r="H10636"/>
      <c r="I10636" s="45"/>
    </row>
    <row r="10637" spans="2:9" x14ac:dyDescent="0.5">
      <c r="B10637" s="1">
        <v>44332</v>
      </c>
      <c r="C10637" s="42" t="s">
        <v>27</v>
      </c>
      <c r="D10637" s="42" t="s">
        <v>15</v>
      </c>
      <c r="E10637">
        <v>199</v>
      </c>
      <c r="F10637">
        <v>75.3</v>
      </c>
      <c r="G10637" s="7"/>
      <c r="H10637"/>
      <c r="I10637" s="45"/>
    </row>
    <row r="10638" spans="2:9" x14ac:dyDescent="0.5">
      <c r="B10638" s="1">
        <v>44332</v>
      </c>
      <c r="C10638" s="42" t="s">
        <v>27</v>
      </c>
      <c r="D10638" s="42" t="s">
        <v>15</v>
      </c>
      <c r="E10638">
        <v>155</v>
      </c>
      <c r="F10638">
        <v>36</v>
      </c>
      <c r="G10638" s="7"/>
      <c r="H10638"/>
      <c r="I10638" s="45"/>
    </row>
    <row r="10639" spans="2:9" x14ac:dyDescent="0.5">
      <c r="B10639" s="1">
        <v>44332</v>
      </c>
      <c r="C10639" s="42" t="s">
        <v>27</v>
      </c>
      <c r="D10639" s="42" t="s">
        <v>15</v>
      </c>
      <c r="E10639">
        <v>228</v>
      </c>
      <c r="F10639">
        <v>117.1</v>
      </c>
      <c r="G10639" s="7"/>
      <c r="H10639"/>
      <c r="I10639" s="45"/>
    </row>
    <row r="10640" spans="2:9" x14ac:dyDescent="0.5">
      <c r="B10640" s="1">
        <v>44332</v>
      </c>
      <c r="C10640" s="42" t="s">
        <v>27</v>
      </c>
      <c r="D10640" s="42" t="s">
        <v>15</v>
      </c>
      <c r="E10640">
        <v>143</v>
      </c>
      <c r="F10640">
        <v>26.8</v>
      </c>
      <c r="G10640" s="7"/>
      <c r="H10640"/>
      <c r="I10640" s="45"/>
    </row>
    <row r="10641" spans="2:9" x14ac:dyDescent="0.5">
      <c r="B10641" s="1">
        <v>44333</v>
      </c>
      <c r="C10641" s="42" t="s">
        <v>27</v>
      </c>
      <c r="D10641" s="42" t="s">
        <v>15</v>
      </c>
      <c r="E10641">
        <v>181</v>
      </c>
      <c r="F10641">
        <v>46.9</v>
      </c>
      <c r="G10641" s="7">
        <v>226001123063</v>
      </c>
      <c r="H10641"/>
      <c r="I10641" s="45"/>
    </row>
    <row r="10642" spans="2:9" x14ac:dyDescent="0.5">
      <c r="B10642" s="1">
        <v>44333</v>
      </c>
      <c r="C10642" s="42" t="s">
        <v>27</v>
      </c>
      <c r="D10642" s="42" t="s">
        <v>15</v>
      </c>
      <c r="E10642">
        <v>196</v>
      </c>
      <c r="F10642">
        <v>59</v>
      </c>
      <c r="G10642" s="7">
        <v>226001123023</v>
      </c>
      <c r="H10642">
        <v>3</v>
      </c>
      <c r="I10642" s="45"/>
    </row>
    <row r="10643" spans="2:9" x14ac:dyDescent="0.5">
      <c r="B10643" s="1">
        <v>44333</v>
      </c>
      <c r="C10643" s="42" t="s">
        <v>27</v>
      </c>
      <c r="D10643" s="42" t="s">
        <v>15</v>
      </c>
      <c r="E10643">
        <v>187</v>
      </c>
      <c r="F10643">
        <v>60.2</v>
      </c>
      <c r="G10643" s="7">
        <v>226001123079</v>
      </c>
      <c r="H10643">
        <v>2</v>
      </c>
      <c r="I10643" s="45"/>
    </row>
    <row r="10644" spans="2:9" x14ac:dyDescent="0.5">
      <c r="B10644" s="1">
        <v>44333</v>
      </c>
      <c r="C10644" s="42" t="s">
        <v>27</v>
      </c>
      <c r="D10644" s="42" t="s">
        <v>15</v>
      </c>
      <c r="E10644">
        <v>193</v>
      </c>
      <c r="F10644">
        <v>77.599999999999994</v>
      </c>
      <c r="G10644" s="7">
        <v>226001123089</v>
      </c>
      <c r="H10644">
        <v>3</v>
      </c>
      <c r="I10644" s="45"/>
    </row>
    <row r="10645" spans="2:9" x14ac:dyDescent="0.5">
      <c r="B10645" s="1">
        <v>44333</v>
      </c>
      <c r="C10645" s="42" t="s">
        <v>27</v>
      </c>
      <c r="D10645" s="42" t="s">
        <v>15</v>
      </c>
      <c r="E10645">
        <v>229</v>
      </c>
      <c r="F10645">
        <v>97</v>
      </c>
      <c r="G10645" s="7">
        <v>226001123028</v>
      </c>
      <c r="H10645">
        <v>4</v>
      </c>
      <c r="I10645" s="45"/>
    </row>
    <row r="10646" spans="2:9" x14ac:dyDescent="0.5">
      <c r="B10646" s="1">
        <v>44333</v>
      </c>
      <c r="C10646" s="42" t="s">
        <v>27</v>
      </c>
      <c r="D10646" s="42" t="s">
        <v>15</v>
      </c>
      <c r="E10646">
        <v>212</v>
      </c>
      <c r="F10646">
        <v>81.5</v>
      </c>
      <c r="G10646" s="7">
        <v>226001643601</v>
      </c>
      <c r="H10646">
        <v>3</v>
      </c>
      <c r="I10646" s="45"/>
    </row>
    <row r="10647" spans="2:9" x14ac:dyDescent="0.5">
      <c r="B10647" s="1">
        <v>44333</v>
      </c>
      <c r="C10647" s="42" t="s">
        <v>27</v>
      </c>
      <c r="D10647" s="42" t="s">
        <v>15</v>
      </c>
      <c r="E10647">
        <v>228</v>
      </c>
      <c r="F10647">
        <v>104.7</v>
      </c>
      <c r="G10647" s="7">
        <v>226001643728</v>
      </c>
      <c r="H10647">
        <v>3</v>
      </c>
      <c r="I10647" s="45"/>
    </row>
    <row r="10648" spans="2:9" x14ac:dyDescent="0.5">
      <c r="B10648" s="1">
        <v>44333</v>
      </c>
      <c r="C10648" s="42" t="s">
        <v>27</v>
      </c>
      <c r="D10648" s="42" t="s">
        <v>15</v>
      </c>
      <c r="E10648">
        <v>195</v>
      </c>
      <c r="F10648">
        <v>62.3</v>
      </c>
      <c r="G10648" s="7">
        <v>226001643629</v>
      </c>
      <c r="H10648">
        <v>2</v>
      </c>
      <c r="I10648" s="45"/>
    </row>
    <row r="10649" spans="2:9" x14ac:dyDescent="0.5">
      <c r="B10649" s="1">
        <v>44333</v>
      </c>
      <c r="C10649" s="42" t="s">
        <v>27</v>
      </c>
      <c r="D10649" s="42" t="s">
        <v>15</v>
      </c>
      <c r="E10649">
        <v>223</v>
      </c>
      <c r="F10649">
        <v>98.6</v>
      </c>
      <c r="G10649" s="7">
        <v>226001643611</v>
      </c>
      <c r="H10649">
        <v>3</v>
      </c>
      <c r="I10649" s="45"/>
    </row>
    <row r="10650" spans="2:9" x14ac:dyDescent="0.5">
      <c r="B10650" s="1">
        <v>44333</v>
      </c>
      <c r="C10650" s="42" t="s">
        <v>27</v>
      </c>
      <c r="D10650" s="42" t="s">
        <v>15</v>
      </c>
      <c r="E10650">
        <v>210</v>
      </c>
      <c r="F10650">
        <v>79.7</v>
      </c>
      <c r="G10650" s="7">
        <v>226001643539</v>
      </c>
      <c r="H10650">
        <v>3</v>
      </c>
      <c r="I10650" s="45"/>
    </row>
    <row r="10651" spans="2:9" x14ac:dyDescent="0.5">
      <c r="B10651" s="1">
        <v>44333</v>
      </c>
      <c r="C10651" s="42" t="s">
        <v>27</v>
      </c>
      <c r="D10651" s="42" t="s">
        <v>15</v>
      </c>
      <c r="E10651">
        <v>239</v>
      </c>
      <c r="F10651">
        <v>123.4</v>
      </c>
      <c r="G10651" s="7">
        <v>226001643721</v>
      </c>
      <c r="H10651">
        <v>3</v>
      </c>
      <c r="I10651" s="45"/>
    </row>
    <row r="10652" spans="2:9" x14ac:dyDescent="0.5">
      <c r="B10652" s="1">
        <v>44333</v>
      </c>
      <c r="C10652" s="42" t="s">
        <v>27</v>
      </c>
      <c r="D10652" s="42" t="s">
        <v>15</v>
      </c>
      <c r="E10652">
        <v>215</v>
      </c>
      <c r="F10652">
        <v>77.3</v>
      </c>
      <c r="G10652" s="7">
        <v>226001643516</v>
      </c>
      <c r="H10652">
        <v>3</v>
      </c>
      <c r="I10652" s="45"/>
    </row>
    <row r="10653" spans="2:9" x14ac:dyDescent="0.5">
      <c r="B10653" s="1">
        <v>44333</v>
      </c>
      <c r="C10653" s="42" t="s">
        <v>27</v>
      </c>
      <c r="D10653" s="42" t="s">
        <v>15</v>
      </c>
      <c r="E10653">
        <v>237</v>
      </c>
      <c r="F10653">
        <v>102.4</v>
      </c>
      <c r="G10653" s="7">
        <v>226001643508</v>
      </c>
      <c r="H10653">
        <v>4</v>
      </c>
      <c r="I10653" s="45"/>
    </row>
    <row r="10654" spans="2:9" x14ac:dyDescent="0.5">
      <c r="B10654" s="1">
        <v>44333</v>
      </c>
      <c r="C10654" s="42" t="s">
        <v>27</v>
      </c>
      <c r="D10654" s="42" t="s">
        <v>15</v>
      </c>
      <c r="E10654">
        <v>238</v>
      </c>
      <c r="F10654">
        <v>125</v>
      </c>
      <c r="G10654" s="7">
        <v>226001643527</v>
      </c>
      <c r="H10654">
        <v>4</v>
      </c>
      <c r="I10654" s="45"/>
    </row>
    <row r="10655" spans="2:9" x14ac:dyDescent="0.5">
      <c r="B10655" s="1">
        <v>44333</v>
      </c>
      <c r="C10655" s="42" t="s">
        <v>27</v>
      </c>
      <c r="D10655" s="42" t="s">
        <v>15</v>
      </c>
      <c r="E10655">
        <v>147</v>
      </c>
      <c r="F10655">
        <v>131.9</v>
      </c>
      <c r="G10655" s="7">
        <v>226001643659</v>
      </c>
      <c r="H10655">
        <v>3</v>
      </c>
      <c r="I10655" s="45"/>
    </row>
    <row r="10656" spans="2:9" x14ac:dyDescent="0.5">
      <c r="B10656" s="1">
        <v>44333</v>
      </c>
      <c r="C10656" s="42" t="s">
        <v>27</v>
      </c>
      <c r="D10656" s="42" t="s">
        <v>15</v>
      </c>
      <c r="E10656">
        <v>226</v>
      </c>
      <c r="F10656">
        <v>107</v>
      </c>
      <c r="G10656" s="7">
        <v>226001643535</v>
      </c>
      <c r="H10656"/>
      <c r="I10656" s="45"/>
    </row>
    <row r="10657" spans="2:9" x14ac:dyDescent="0.5">
      <c r="B10657" s="1">
        <v>44333</v>
      </c>
      <c r="C10657" s="42" t="s">
        <v>27</v>
      </c>
      <c r="D10657" s="42" t="s">
        <v>15</v>
      </c>
      <c r="E10657">
        <v>244</v>
      </c>
      <c r="F10657">
        <v>130.69999999999999</v>
      </c>
      <c r="G10657" s="7">
        <v>226001643635</v>
      </c>
      <c r="H10657">
        <v>3</v>
      </c>
      <c r="I10657" s="45"/>
    </row>
    <row r="10658" spans="2:9" x14ac:dyDescent="0.5">
      <c r="B10658" s="1">
        <v>44333</v>
      </c>
      <c r="C10658" s="42" t="s">
        <v>27</v>
      </c>
      <c r="D10658" s="42" t="s">
        <v>15</v>
      </c>
      <c r="E10658">
        <v>249</v>
      </c>
      <c r="F10658">
        <v>137</v>
      </c>
      <c r="G10658" s="7">
        <v>226001643605</v>
      </c>
      <c r="H10658">
        <v>3</v>
      </c>
      <c r="I10658" s="45"/>
    </row>
    <row r="10659" spans="2:9" x14ac:dyDescent="0.5">
      <c r="B10659" s="1">
        <v>44333</v>
      </c>
      <c r="C10659" s="42" t="s">
        <v>27</v>
      </c>
      <c r="D10659" s="42" t="s">
        <v>15</v>
      </c>
      <c r="E10659">
        <v>256</v>
      </c>
      <c r="F10659">
        <v>165.1</v>
      </c>
      <c r="G10659" s="7">
        <v>226001643727</v>
      </c>
      <c r="H10659" t="s">
        <v>21</v>
      </c>
      <c r="I10659" s="45"/>
    </row>
    <row r="10660" spans="2:9" x14ac:dyDescent="0.5">
      <c r="B10660" s="1">
        <v>44333</v>
      </c>
      <c r="C10660" s="42" t="s">
        <v>27</v>
      </c>
      <c r="D10660" s="42" t="s">
        <v>15</v>
      </c>
      <c r="E10660">
        <v>236</v>
      </c>
      <c r="F10660">
        <v>127.6</v>
      </c>
      <c r="G10660" s="7">
        <v>226001643666</v>
      </c>
      <c r="H10660">
        <v>3</v>
      </c>
      <c r="I10660" s="45"/>
    </row>
    <row r="10661" spans="2:9" x14ac:dyDescent="0.5">
      <c r="B10661" s="1">
        <v>44333</v>
      </c>
      <c r="C10661" s="42" t="s">
        <v>27</v>
      </c>
      <c r="D10661" s="42" t="s">
        <v>15</v>
      </c>
      <c r="E10661">
        <v>244</v>
      </c>
      <c r="F10661">
        <v>130.1</v>
      </c>
      <c r="G10661" s="7">
        <v>226001643699</v>
      </c>
      <c r="H10661">
        <v>3</v>
      </c>
      <c r="I10661" s="45"/>
    </row>
    <row r="10662" spans="2:9" x14ac:dyDescent="0.5">
      <c r="B10662" s="1">
        <v>44333</v>
      </c>
      <c r="C10662" s="42" t="s">
        <v>27</v>
      </c>
      <c r="D10662" s="42" t="s">
        <v>15</v>
      </c>
      <c r="E10662">
        <v>245</v>
      </c>
      <c r="F10662">
        <v>136</v>
      </c>
      <c r="G10662" s="7">
        <v>226001643528</v>
      </c>
      <c r="H10662">
        <v>3</v>
      </c>
      <c r="I10662" s="45"/>
    </row>
    <row r="10663" spans="2:9" x14ac:dyDescent="0.5">
      <c r="B10663" s="1">
        <v>44333</v>
      </c>
      <c r="C10663" s="42" t="s">
        <v>27</v>
      </c>
      <c r="D10663" s="42" t="s">
        <v>15</v>
      </c>
      <c r="E10663">
        <v>229</v>
      </c>
      <c r="F10663">
        <v>112.4</v>
      </c>
      <c r="G10663" s="7">
        <v>226001643521</v>
      </c>
      <c r="H10663">
        <v>3</v>
      </c>
      <c r="I10663" s="45"/>
    </row>
    <row r="10664" spans="2:9" x14ac:dyDescent="0.5">
      <c r="B10664" s="1">
        <v>44333</v>
      </c>
      <c r="C10664" s="42" t="s">
        <v>27</v>
      </c>
      <c r="D10664" s="42" t="s">
        <v>15</v>
      </c>
      <c r="E10664">
        <v>238</v>
      </c>
      <c r="F10664">
        <v>131.80000000000001</v>
      </c>
      <c r="G10664" s="7">
        <v>226001643722</v>
      </c>
      <c r="H10664">
        <v>3</v>
      </c>
      <c r="I10664" s="45"/>
    </row>
    <row r="10665" spans="2:9" x14ac:dyDescent="0.5">
      <c r="B10665" s="1">
        <v>44333</v>
      </c>
      <c r="C10665" s="42" t="s">
        <v>27</v>
      </c>
      <c r="D10665" s="42" t="s">
        <v>15</v>
      </c>
      <c r="E10665">
        <v>224</v>
      </c>
      <c r="F10665">
        <v>97.7</v>
      </c>
      <c r="G10665" s="7">
        <v>226001643668</v>
      </c>
      <c r="H10665">
        <v>4</v>
      </c>
      <c r="I10665" s="45"/>
    </row>
    <row r="10666" spans="2:9" x14ac:dyDescent="0.5">
      <c r="B10666" s="1">
        <v>44333</v>
      </c>
      <c r="C10666" s="42" t="s">
        <v>27</v>
      </c>
      <c r="D10666" s="42" t="s">
        <v>15</v>
      </c>
      <c r="E10666">
        <v>260</v>
      </c>
      <c r="F10666">
        <v>147.80000000000001</v>
      </c>
      <c r="G10666" s="7">
        <v>226001643561</v>
      </c>
      <c r="H10666">
        <v>3</v>
      </c>
      <c r="I10666" s="45"/>
    </row>
    <row r="10667" spans="2:9" x14ac:dyDescent="0.5">
      <c r="B10667" s="1">
        <v>44333</v>
      </c>
      <c r="C10667" s="42" t="s">
        <v>27</v>
      </c>
      <c r="D10667" s="42" t="s">
        <v>15</v>
      </c>
      <c r="E10667">
        <v>279</v>
      </c>
      <c r="F10667">
        <v>209</v>
      </c>
      <c r="G10667" s="7">
        <v>226001643545</v>
      </c>
      <c r="H10667">
        <v>3</v>
      </c>
      <c r="I10667" s="45"/>
    </row>
    <row r="10668" spans="2:9" x14ac:dyDescent="0.5">
      <c r="B10668" s="1">
        <v>44333</v>
      </c>
      <c r="C10668" s="42" t="s">
        <v>1</v>
      </c>
      <c r="D10668" s="42" t="s">
        <v>15</v>
      </c>
      <c r="E10668">
        <v>187</v>
      </c>
      <c r="G10668" s="7"/>
      <c r="H10668"/>
      <c r="I10668" s="45"/>
    </row>
    <row r="10669" spans="2:9" x14ac:dyDescent="0.5">
      <c r="B10669" s="1">
        <v>44333</v>
      </c>
      <c r="C10669" s="42" t="s">
        <v>1</v>
      </c>
      <c r="D10669" s="42" t="s">
        <v>15</v>
      </c>
      <c r="E10669">
        <v>195</v>
      </c>
      <c r="G10669" s="7"/>
      <c r="H10669"/>
      <c r="I10669" s="45"/>
    </row>
    <row r="10670" spans="2:9" x14ac:dyDescent="0.5">
      <c r="B10670" s="1">
        <v>44333</v>
      </c>
      <c r="C10670" s="42" t="s">
        <v>1</v>
      </c>
      <c r="D10670" s="42" t="s">
        <v>15</v>
      </c>
      <c r="E10670">
        <v>184</v>
      </c>
      <c r="G10670" s="7"/>
      <c r="H10670"/>
      <c r="I10670" s="45"/>
    </row>
    <row r="10671" spans="2:9" x14ac:dyDescent="0.5">
      <c r="B10671" s="1">
        <v>44333</v>
      </c>
      <c r="C10671" s="42" t="s">
        <v>578</v>
      </c>
      <c r="D10671" s="42" t="s">
        <v>15</v>
      </c>
      <c r="E10671">
        <v>143</v>
      </c>
      <c r="G10671" s="7"/>
      <c r="H10671"/>
      <c r="I10671" s="45"/>
    </row>
    <row r="10672" spans="2:9" x14ac:dyDescent="0.5">
      <c r="B10672" s="1">
        <v>44333</v>
      </c>
      <c r="C10672" s="42" t="s">
        <v>578</v>
      </c>
      <c r="D10672" s="42" t="s">
        <v>15</v>
      </c>
      <c r="E10672">
        <v>170</v>
      </c>
      <c r="G10672" s="7"/>
      <c r="H10672"/>
      <c r="I10672" s="45"/>
    </row>
    <row r="10673" spans="2:9" x14ac:dyDescent="0.5">
      <c r="B10673" s="1">
        <v>44333</v>
      </c>
      <c r="C10673" s="42" t="s">
        <v>27</v>
      </c>
      <c r="D10673" s="42" t="s">
        <v>15</v>
      </c>
      <c r="E10673">
        <v>149</v>
      </c>
      <c r="F10673">
        <v>30.5</v>
      </c>
      <c r="G10673" s="7"/>
      <c r="H10673"/>
      <c r="I10673" s="45"/>
    </row>
    <row r="10674" spans="2:9" x14ac:dyDescent="0.5">
      <c r="B10674" s="1">
        <v>44333</v>
      </c>
      <c r="C10674" s="42" t="s">
        <v>27</v>
      </c>
      <c r="D10674" s="42" t="s">
        <v>15</v>
      </c>
      <c r="E10674">
        <v>146</v>
      </c>
      <c r="G10674" s="7"/>
      <c r="H10674"/>
      <c r="I10674" s="45"/>
    </row>
    <row r="10675" spans="2:9" x14ac:dyDescent="0.5">
      <c r="B10675" s="1">
        <v>44333</v>
      </c>
      <c r="C10675" s="42" t="s">
        <v>27</v>
      </c>
      <c r="D10675" s="42" t="s">
        <v>15</v>
      </c>
      <c r="E10675">
        <v>170</v>
      </c>
      <c r="F10675">
        <v>47.5</v>
      </c>
      <c r="G10675" s="7"/>
      <c r="H10675"/>
      <c r="I10675" s="45"/>
    </row>
    <row r="10676" spans="2:9" x14ac:dyDescent="0.5">
      <c r="B10676" s="1">
        <v>44333</v>
      </c>
      <c r="C10676" s="42" t="s">
        <v>27</v>
      </c>
      <c r="D10676" s="42" t="s">
        <v>15</v>
      </c>
      <c r="E10676">
        <v>179</v>
      </c>
      <c r="F10676">
        <v>45.3</v>
      </c>
      <c r="G10676" s="7"/>
      <c r="H10676"/>
      <c r="I10676" s="45"/>
    </row>
    <row r="10677" spans="2:9" x14ac:dyDescent="0.5">
      <c r="B10677" s="1">
        <v>44333</v>
      </c>
      <c r="C10677" s="42" t="s">
        <v>27</v>
      </c>
      <c r="D10677" s="42" t="s">
        <v>15</v>
      </c>
      <c r="E10677">
        <v>172</v>
      </c>
      <c r="F10677">
        <v>44.6</v>
      </c>
      <c r="G10677" s="7"/>
      <c r="H10677"/>
      <c r="I10677" s="45"/>
    </row>
    <row r="10678" spans="2:9" x14ac:dyDescent="0.5">
      <c r="B10678" s="1">
        <v>44333</v>
      </c>
      <c r="C10678" s="42" t="s">
        <v>578</v>
      </c>
      <c r="D10678" s="42" t="s">
        <v>15</v>
      </c>
      <c r="E10678">
        <v>181</v>
      </c>
      <c r="G10678" s="7"/>
      <c r="H10678"/>
      <c r="I10678" s="45"/>
    </row>
    <row r="10679" spans="2:9" x14ac:dyDescent="0.5">
      <c r="B10679" s="1">
        <v>44333</v>
      </c>
      <c r="C10679" s="42" t="s">
        <v>27</v>
      </c>
      <c r="D10679" s="42" t="s">
        <v>15</v>
      </c>
      <c r="E10679">
        <v>171</v>
      </c>
      <c r="F10679">
        <v>46.4</v>
      </c>
      <c r="G10679" s="7"/>
      <c r="H10679"/>
      <c r="I10679" s="45"/>
    </row>
    <row r="10680" spans="2:9" x14ac:dyDescent="0.5">
      <c r="B10680" s="1">
        <v>44333</v>
      </c>
      <c r="C10680" s="42" t="s">
        <v>570</v>
      </c>
      <c r="D10680" s="42" t="s">
        <v>15</v>
      </c>
      <c r="E10680">
        <v>176</v>
      </c>
      <c r="G10680" s="7"/>
      <c r="H10680"/>
      <c r="I10680" s="45"/>
    </row>
    <row r="10681" spans="2:9" x14ac:dyDescent="0.5">
      <c r="B10681" s="1">
        <v>44333</v>
      </c>
      <c r="C10681" s="42" t="s">
        <v>577</v>
      </c>
      <c r="D10681" s="42" t="s">
        <v>11</v>
      </c>
      <c r="E10681">
        <v>212</v>
      </c>
      <c r="G10681" s="7"/>
      <c r="H10681"/>
      <c r="I10681" s="45"/>
    </row>
    <row r="10682" spans="2:9" x14ac:dyDescent="0.5">
      <c r="B10682" s="1">
        <v>44333</v>
      </c>
      <c r="C10682" s="42" t="s">
        <v>27</v>
      </c>
      <c r="D10682" s="42" t="s">
        <v>15</v>
      </c>
      <c r="E10682">
        <v>167</v>
      </c>
      <c r="F10682">
        <v>38.4</v>
      </c>
      <c r="G10682" s="7"/>
      <c r="H10682"/>
      <c r="I10682" s="45"/>
    </row>
    <row r="10683" spans="2:9" x14ac:dyDescent="0.5">
      <c r="B10683" s="1">
        <v>44333</v>
      </c>
      <c r="C10683" s="42" t="s">
        <v>27</v>
      </c>
      <c r="D10683" s="42" t="s">
        <v>15</v>
      </c>
      <c r="E10683">
        <v>129</v>
      </c>
      <c r="F10683">
        <v>20</v>
      </c>
      <c r="G10683" s="7"/>
      <c r="H10683"/>
      <c r="I10683" s="45"/>
    </row>
    <row r="10684" spans="2:9" x14ac:dyDescent="0.5">
      <c r="B10684" s="1">
        <v>44333</v>
      </c>
      <c r="C10684" s="42" t="s">
        <v>27</v>
      </c>
      <c r="D10684" s="42" t="s">
        <v>15</v>
      </c>
      <c r="E10684">
        <v>160</v>
      </c>
      <c r="F10684">
        <v>34.1</v>
      </c>
      <c r="G10684" s="7"/>
      <c r="H10684"/>
      <c r="I10684" s="45"/>
    </row>
    <row r="10685" spans="2:9" x14ac:dyDescent="0.5">
      <c r="B10685" s="1">
        <v>44333</v>
      </c>
      <c r="C10685" s="42" t="s">
        <v>27</v>
      </c>
      <c r="D10685" s="42" t="s">
        <v>15</v>
      </c>
      <c r="E10685">
        <v>182</v>
      </c>
      <c r="F10685">
        <v>54</v>
      </c>
      <c r="G10685" s="7"/>
      <c r="H10685"/>
      <c r="I10685" s="45"/>
    </row>
    <row r="10686" spans="2:9" x14ac:dyDescent="0.5">
      <c r="B10686" s="1">
        <v>44333</v>
      </c>
      <c r="C10686" s="42" t="s">
        <v>27</v>
      </c>
      <c r="D10686" s="42" t="s">
        <v>15</v>
      </c>
      <c r="E10686">
        <v>155</v>
      </c>
      <c r="F10686">
        <v>30.3</v>
      </c>
      <c r="G10686" s="7"/>
      <c r="H10686"/>
      <c r="I10686" s="45"/>
    </row>
    <row r="10687" spans="2:9" x14ac:dyDescent="0.5">
      <c r="B10687" s="1">
        <v>44333</v>
      </c>
      <c r="C10687" s="42" t="s">
        <v>570</v>
      </c>
      <c r="D10687" s="42" t="s">
        <v>15</v>
      </c>
      <c r="E10687">
        <v>157</v>
      </c>
      <c r="G10687" s="7"/>
      <c r="H10687"/>
      <c r="I10687" s="45"/>
    </row>
    <row r="10688" spans="2:9" x14ac:dyDescent="0.5">
      <c r="B10688" s="1">
        <v>44333</v>
      </c>
      <c r="C10688" s="42" t="s">
        <v>27</v>
      </c>
      <c r="D10688" s="42" t="s">
        <v>15</v>
      </c>
      <c r="E10688">
        <v>166</v>
      </c>
      <c r="F10688">
        <v>35.200000000000003</v>
      </c>
      <c r="G10688" s="7"/>
      <c r="H10688"/>
      <c r="I10688" s="45"/>
    </row>
    <row r="10689" spans="2:9" x14ac:dyDescent="0.5">
      <c r="B10689" s="1">
        <v>44333</v>
      </c>
      <c r="C10689" s="42" t="s">
        <v>27</v>
      </c>
      <c r="D10689" s="42" t="s">
        <v>15</v>
      </c>
      <c r="E10689">
        <v>166</v>
      </c>
      <c r="F10689">
        <v>46.8</v>
      </c>
      <c r="G10689" s="7"/>
      <c r="H10689"/>
      <c r="I10689" s="45"/>
    </row>
    <row r="10690" spans="2:9" x14ac:dyDescent="0.5">
      <c r="B10690" s="1">
        <v>44333</v>
      </c>
      <c r="C10690" s="42" t="s">
        <v>570</v>
      </c>
      <c r="D10690" s="42" t="s">
        <v>15</v>
      </c>
      <c r="E10690">
        <v>135</v>
      </c>
      <c r="G10690" s="7"/>
      <c r="H10690"/>
      <c r="I10690" s="45"/>
    </row>
    <row r="10691" spans="2:9" x14ac:dyDescent="0.5">
      <c r="B10691" s="1">
        <v>44333</v>
      </c>
      <c r="C10691" s="42" t="s">
        <v>570</v>
      </c>
      <c r="D10691" s="42" t="s">
        <v>15</v>
      </c>
      <c r="E10691">
        <v>156</v>
      </c>
      <c r="G10691" s="7"/>
      <c r="H10691"/>
      <c r="I10691" s="45"/>
    </row>
    <row r="10692" spans="2:9" x14ac:dyDescent="0.5">
      <c r="B10692" s="1">
        <v>44333</v>
      </c>
      <c r="C10692" s="42" t="s">
        <v>27</v>
      </c>
      <c r="D10692" s="42" t="s">
        <v>15</v>
      </c>
      <c r="E10692">
        <v>169</v>
      </c>
      <c r="F10692">
        <v>41.9</v>
      </c>
      <c r="G10692" s="7"/>
      <c r="H10692"/>
      <c r="I10692" s="45"/>
    </row>
    <row r="10693" spans="2:9" x14ac:dyDescent="0.5">
      <c r="B10693" s="1">
        <v>44333</v>
      </c>
      <c r="C10693" s="42" t="s">
        <v>570</v>
      </c>
      <c r="D10693" s="42" t="s">
        <v>15</v>
      </c>
      <c r="E10693">
        <v>152</v>
      </c>
      <c r="G10693" s="7"/>
      <c r="H10693"/>
      <c r="I10693" s="45"/>
    </row>
    <row r="10694" spans="2:9" x14ac:dyDescent="0.5">
      <c r="B10694" s="1">
        <v>44333</v>
      </c>
      <c r="C10694" s="42" t="s">
        <v>570</v>
      </c>
      <c r="D10694" s="42" t="s">
        <v>15</v>
      </c>
      <c r="E10694">
        <v>154</v>
      </c>
      <c r="G10694" s="7"/>
      <c r="H10694"/>
      <c r="I10694" s="45"/>
    </row>
    <row r="10695" spans="2:9" x14ac:dyDescent="0.5">
      <c r="B10695" s="1">
        <v>44333</v>
      </c>
      <c r="C10695" s="42" t="s">
        <v>570</v>
      </c>
      <c r="D10695" s="42" t="s">
        <v>15</v>
      </c>
      <c r="E10695">
        <v>189</v>
      </c>
      <c r="G10695" s="7"/>
      <c r="H10695"/>
      <c r="I10695" s="45"/>
    </row>
    <row r="10696" spans="2:9" x14ac:dyDescent="0.5">
      <c r="B10696" s="1">
        <v>44333</v>
      </c>
      <c r="C10696" s="42" t="s">
        <v>27</v>
      </c>
      <c r="D10696" s="42" t="s">
        <v>15</v>
      </c>
      <c r="E10696">
        <v>116</v>
      </c>
      <c r="F10696">
        <v>16.5</v>
      </c>
      <c r="G10696" s="7"/>
      <c r="H10696"/>
      <c r="I10696" s="45"/>
    </row>
    <row r="10697" spans="2:9" x14ac:dyDescent="0.5">
      <c r="B10697" s="1">
        <v>44333</v>
      </c>
      <c r="C10697" s="42" t="s">
        <v>27</v>
      </c>
      <c r="D10697" s="42" t="s">
        <v>15</v>
      </c>
      <c r="E10697">
        <v>166</v>
      </c>
      <c r="F10697">
        <v>41.1</v>
      </c>
      <c r="G10697" s="7"/>
      <c r="H10697"/>
      <c r="I10697" s="45"/>
    </row>
    <row r="10698" spans="2:9" x14ac:dyDescent="0.5">
      <c r="B10698" s="1">
        <v>44333</v>
      </c>
      <c r="C10698" s="42" t="s">
        <v>27</v>
      </c>
      <c r="D10698" s="42" t="s">
        <v>15</v>
      </c>
      <c r="E10698">
        <v>185</v>
      </c>
      <c r="F10698">
        <v>56.4</v>
      </c>
      <c r="G10698" s="7"/>
      <c r="H10698"/>
      <c r="I10698" s="45"/>
    </row>
    <row r="10699" spans="2:9" x14ac:dyDescent="0.5">
      <c r="B10699" s="1">
        <v>44333</v>
      </c>
      <c r="C10699" s="42" t="s">
        <v>27</v>
      </c>
      <c r="D10699" s="42" t="s">
        <v>15</v>
      </c>
      <c r="E10699">
        <v>150</v>
      </c>
      <c r="F10699">
        <v>29.9</v>
      </c>
      <c r="G10699" s="7"/>
      <c r="H10699"/>
      <c r="I10699" s="45"/>
    </row>
    <row r="10700" spans="2:9" x14ac:dyDescent="0.5">
      <c r="B10700" s="1">
        <v>44333</v>
      </c>
      <c r="C10700" s="42" t="s">
        <v>1</v>
      </c>
      <c r="D10700" s="42" t="s">
        <v>15</v>
      </c>
      <c r="E10700">
        <v>115</v>
      </c>
      <c r="G10700" s="7"/>
      <c r="H10700"/>
      <c r="I10700" s="45"/>
    </row>
    <row r="10701" spans="2:9" x14ac:dyDescent="0.5">
      <c r="B10701" s="1">
        <v>44333</v>
      </c>
      <c r="C10701" s="42" t="s">
        <v>1</v>
      </c>
      <c r="D10701" s="42" t="s">
        <v>15</v>
      </c>
      <c r="E10701">
        <v>119</v>
      </c>
      <c r="G10701" s="7"/>
      <c r="H10701"/>
      <c r="I10701" s="45"/>
    </row>
    <row r="10702" spans="2:9" x14ac:dyDescent="0.5">
      <c r="B10702" s="1">
        <v>44333</v>
      </c>
      <c r="C10702" s="42" t="s">
        <v>1</v>
      </c>
      <c r="D10702" s="42" t="s">
        <v>15</v>
      </c>
      <c r="E10702">
        <v>104</v>
      </c>
      <c r="G10702" s="7"/>
      <c r="H10702"/>
      <c r="I10702" s="45"/>
    </row>
    <row r="10703" spans="2:9" x14ac:dyDescent="0.5">
      <c r="B10703" s="1">
        <v>44333</v>
      </c>
      <c r="C10703" s="42" t="s">
        <v>1</v>
      </c>
      <c r="D10703" s="42" t="s">
        <v>15</v>
      </c>
      <c r="E10703">
        <v>102</v>
      </c>
      <c r="G10703" s="7"/>
      <c r="H10703"/>
      <c r="I10703" s="45"/>
    </row>
    <row r="10704" spans="2:9" x14ac:dyDescent="0.5">
      <c r="B10704" s="1">
        <v>44333</v>
      </c>
      <c r="C10704" s="42" t="s">
        <v>1</v>
      </c>
      <c r="D10704" s="42" t="s">
        <v>15</v>
      </c>
      <c r="E10704">
        <v>98</v>
      </c>
      <c r="G10704" s="7"/>
      <c r="H10704"/>
      <c r="I10704" s="45"/>
    </row>
    <row r="10705" spans="2:9" x14ac:dyDescent="0.5">
      <c r="B10705" s="1">
        <v>44333</v>
      </c>
      <c r="C10705" s="42" t="s">
        <v>1</v>
      </c>
      <c r="D10705" s="42" t="s">
        <v>15</v>
      </c>
      <c r="E10705">
        <v>92</v>
      </c>
      <c r="G10705" s="7"/>
      <c r="H10705"/>
      <c r="I10705" s="45"/>
    </row>
    <row r="10706" spans="2:9" x14ac:dyDescent="0.5">
      <c r="B10706" s="1">
        <v>44333</v>
      </c>
      <c r="C10706" s="42" t="s">
        <v>1</v>
      </c>
      <c r="D10706" s="42" t="s">
        <v>15</v>
      </c>
      <c r="E10706">
        <v>112</v>
      </c>
      <c r="G10706" s="7"/>
      <c r="H10706"/>
      <c r="I10706" s="45"/>
    </row>
    <row r="10707" spans="2:9" x14ac:dyDescent="0.5">
      <c r="B10707" s="1">
        <v>44333</v>
      </c>
      <c r="C10707" s="42" t="s">
        <v>1</v>
      </c>
      <c r="D10707" s="42" t="s">
        <v>15</v>
      </c>
      <c r="E10707">
        <v>76</v>
      </c>
      <c r="G10707" s="7"/>
      <c r="H10707"/>
      <c r="I10707" s="45"/>
    </row>
    <row r="10708" spans="2:9" x14ac:dyDescent="0.5">
      <c r="B10708" s="1">
        <v>44333</v>
      </c>
      <c r="C10708" s="42" t="s">
        <v>1</v>
      </c>
      <c r="D10708" s="42" t="s">
        <v>15</v>
      </c>
      <c r="E10708">
        <v>101</v>
      </c>
      <c r="G10708" s="7"/>
      <c r="H10708"/>
      <c r="I10708" s="45"/>
    </row>
    <row r="10709" spans="2:9" x14ac:dyDescent="0.5">
      <c r="B10709" s="1">
        <v>44333</v>
      </c>
      <c r="C10709" s="42" t="s">
        <v>1</v>
      </c>
      <c r="D10709" s="42" t="s">
        <v>15</v>
      </c>
      <c r="E10709">
        <v>121</v>
      </c>
      <c r="G10709" s="7"/>
      <c r="H10709"/>
      <c r="I10709" s="45"/>
    </row>
    <row r="10710" spans="2:9" x14ac:dyDescent="0.5">
      <c r="B10710" s="1">
        <v>44333</v>
      </c>
      <c r="C10710" s="42" t="s">
        <v>1</v>
      </c>
      <c r="D10710" s="42" t="s">
        <v>15</v>
      </c>
      <c r="E10710">
        <v>103</v>
      </c>
      <c r="G10710" s="7"/>
      <c r="H10710"/>
      <c r="I10710" s="45"/>
    </row>
    <row r="10711" spans="2:9" x14ac:dyDescent="0.5">
      <c r="B10711" s="1">
        <v>44333</v>
      </c>
      <c r="C10711" s="42" t="s">
        <v>1</v>
      </c>
      <c r="D10711" s="42" t="s">
        <v>15</v>
      </c>
      <c r="E10711">
        <v>101</v>
      </c>
      <c r="G10711" s="7"/>
      <c r="H10711"/>
      <c r="I10711" s="45"/>
    </row>
    <row r="10712" spans="2:9" x14ac:dyDescent="0.5">
      <c r="B10712" s="1">
        <v>44333</v>
      </c>
      <c r="C10712" s="42" t="s">
        <v>1</v>
      </c>
      <c r="D10712" s="42" t="s">
        <v>15</v>
      </c>
      <c r="E10712">
        <v>126</v>
      </c>
      <c r="G10712" s="7"/>
      <c r="H10712"/>
      <c r="I10712" s="45"/>
    </row>
    <row r="10713" spans="2:9" x14ac:dyDescent="0.5">
      <c r="B10713" s="1">
        <v>44333</v>
      </c>
      <c r="C10713" s="42" t="s">
        <v>1</v>
      </c>
      <c r="D10713" s="42" t="s">
        <v>15</v>
      </c>
      <c r="E10713">
        <v>110</v>
      </c>
      <c r="G10713" s="7"/>
      <c r="H10713"/>
      <c r="I10713" s="45"/>
    </row>
    <row r="10714" spans="2:9" x14ac:dyDescent="0.5">
      <c r="B10714" s="1">
        <v>44333</v>
      </c>
      <c r="C10714" s="42" t="s">
        <v>1</v>
      </c>
      <c r="D10714" s="42" t="s">
        <v>15</v>
      </c>
      <c r="E10714">
        <v>108</v>
      </c>
      <c r="G10714" s="7"/>
      <c r="H10714"/>
      <c r="I10714" s="45"/>
    </row>
    <row r="10715" spans="2:9" x14ac:dyDescent="0.5">
      <c r="B10715" s="1">
        <v>44333</v>
      </c>
      <c r="C10715" s="42" t="s">
        <v>1</v>
      </c>
      <c r="D10715" s="42" t="s">
        <v>15</v>
      </c>
      <c r="E10715">
        <v>94</v>
      </c>
      <c r="G10715" s="7"/>
      <c r="H10715"/>
      <c r="I10715" s="45"/>
    </row>
    <row r="10716" spans="2:9" x14ac:dyDescent="0.5">
      <c r="B10716" s="1">
        <v>44333</v>
      </c>
      <c r="C10716" s="42" t="s">
        <v>1</v>
      </c>
      <c r="D10716" s="42" t="s">
        <v>15</v>
      </c>
      <c r="E10716">
        <v>104</v>
      </c>
      <c r="G10716" s="7"/>
      <c r="H10716"/>
      <c r="I10716" s="45"/>
    </row>
    <row r="10717" spans="2:9" x14ac:dyDescent="0.5">
      <c r="B10717" s="1">
        <v>44333</v>
      </c>
      <c r="C10717" s="42" t="s">
        <v>1</v>
      </c>
      <c r="D10717" s="42" t="s">
        <v>15</v>
      </c>
      <c r="E10717">
        <v>98</v>
      </c>
      <c r="G10717" s="7"/>
      <c r="H10717"/>
      <c r="I10717" s="45"/>
    </row>
    <row r="10718" spans="2:9" x14ac:dyDescent="0.5">
      <c r="B10718" s="1">
        <v>44333</v>
      </c>
      <c r="C10718" s="42" t="s">
        <v>1</v>
      </c>
      <c r="D10718" s="42" t="s">
        <v>15</v>
      </c>
      <c r="E10718">
        <v>109</v>
      </c>
      <c r="G10718" s="7"/>
      <c r="H10718"/>
      <c r="I10718" s="45"/>
    </row>
    <row r="10719" spans="2:9" x14ac:dyDescent="0.5">
      <c r="B10719" s="1">
        <v>44333</v>
      </c>
      <c r="C10719" s="42" t="s">
        <v>1</v>
      </c>
      <c r="D10719" s="42" t="s">
        <v>15</v>
      </c>
      <c r="E10719">
        <v>98</v>
      </c>
      <c r="G10719" s="7"/>
      <c r="H10719"/>
      <c r="I10719" s="45"/>
    </row>
    <row r="10720" spans="2:9" x14ac:dyDescent="0.5">
      <c r="B10720" s="1">
        <v>44333</v>
      </c>
      <c r="C10720" s="42" t="s">
        <v>1</v>
      </c>
      <c r="D10720" s="42" t="s">
        <v>15</v>
      </c>
      <c r="E10720">
        <v>92</v>
      </c>
      <c r="G10720" s="7"/>
      <c r="H10720"/>
      <c r="I10720" s="45"/>
    </row>
    <row r="10721" spans="2:9" x14ac:dyDescent="0.5">
      <c r="B10721" s="1">
        <v>44333</v>
      </c>
      <c r="C10721" s="42" t="s">
        <v>1</v>
      </c>
      <c r="D10721" s="42" t="s">
        <v>15</v>
      </c>
      <c r="E10721">
        <v>138</v>
      </c>
      <c r="G10721" s="7"/>
      <c r="H10721"/>
      <c r="I10721" s="45"/>
    </row>
    <row r="10722" spans="2:9" x14ac:dyDescent="0.5">
      <c r="B10722" s="1">
        <v>44333</v>
      </c>
      <c r="C10722" s="42" t="s">
        <v>1</v>
      </c>
      <c r="D10722" s="42" t="s">
        <v>15</v>
      </c>
      <c r="E10722">
        <v>104</v>
      </c>
      <c r="G10722" s="7"/>
      <c r="H10722"/>
      <c r="I10722" s="45"/>
    </row>
    <row r="10723" spans="2:9" x14ac:dyDescent="0.5">
      <c r="B10723" s="1">
        <v>44333</v>
      </c>
      <c r="C10723" s="42" t="s">
        <v>1</v>
      </c>
      <c r="D10723" s="42" t="s">
        <v>15</v>
      </c>
      <c r="E10723">
        <v>98</v>
      </c>
      <c r="G10723" s="7"/>
      <c r="H10723"/>
      <c r="I10723" s="45"/>
    </row>
    <row r="10724" spans="2:9" x14ac:dyDescent="0.5">
      <c r="B10724" s="1">
        <v>44333</v>
      </c>
      <c r="C10724" s="42" t="s">
        <v>1</v>
      </c>
      <c r="D10724" s="42" t="s">
        <v>15</v>
      </c>
      <c r="E10724">
        <v>104</v>
      </c>
      <c r="G10724" s="7"/>
      <c r="H10724"/>
      <c r="I10724" s="45"/>
    </row>
    <row r="10725" spans="2:9" x14ac:dyDescent="0.5">
      <c r="B10725" s="1">
        <v>44333</v>
      </c>
      <c r="C10725" s="42" t="s">
        <v>1</v>
      </c>
      <c r="D10725" s="42" t="s">
        <v>15</v>
      </c>
      <c r="E10725">
        <v>113</v>
      </c>
      <c r="G10725" s="7"/>
      <c r="H10725"/>
      <c r="I10725" s="45"/>
    </row>
    <row r="10726" spans="2:9" x14ac:dyDescent="0.5">
      <c r="B10726" s="1">
        <v>44333</v>
      </c>
      <c r="C10726" s="42" t="s">
        <v>1</v>
      </c>
      <c r="D10726" s="42" t="s">
        <v>15</v>
      </c>
      <c r="E10726">
        <v>103</v>
      </c>
      <c r="G10726" s="7"/>
      <c r="H10726"/>
      <c r="I10726" s="45"/>
    </row>
    <row r="10727" spans="2:9" x14ac:dyDescent="0.5">
      <c r="B10727" s="1">
        <v>44333</v>
      </c>
      <c r="C10727" s="42" t="s">
        <v>1</v>
      </c>
      <c r="D10727" s="42" t="s">
        <v>15</v>
      </c>
      <c r="E10727">
        <v>106</v>
      </c>
      <c r="G10727" s="7"/>
      <c r="H10727"/>
      <c r="I10727" s="45"/>
    </row>
    <row r="10728" spans="2:9" x14ac:dyDescent="0.5">
      <c r="B10728" s="1">
        <v>44333</v>
      </c>
      <c r="C10728" s="42" t="s">
        <v>1</v>
      </c>
      <c r="D10728" s="42" t="s">
        <v>15</v>
      </c>
      <c r="E10728">
        <v>85</v>
      </c>
      <c r="G10728" s="7"/>
      <c r="H10728"/>
      <c r="I10728" s="45"/>
    </row>
    <row r="10729" spans="2:9" x14ac:dyDescent="0.5">
      <c r="B10729" s="1">
        <v>44333</v>
      </c>
      <c r="C10729" s="42" t="s">
        <v>1</v>
      </c>
      <c r="D10729" s="42" t="s">
        <v>15</v>
      </c>
      <c r="E10729">
        <v>86</v>
      </c>
      <c r="G10729" s="7"/>
      <c r="H10729"/>
      <c r="I10729" s="45"/>
    </row>
    <row r="10730" spans="2:9" x14ac:dyDescent="0.5">
      <c r="B10730" s="1">
        <v>44333</v>
      </c>
      <c r="C10730" s="42" t="s">
        <v>1</v>
      </c>
      <c r="D10730" s="42" t="s">
        <v>15</v>
      </c>
      <c r="E10730">
        <v>91</v>
      </c>
      <c r="G10730" s="7"/>
      <c r="H10730"/>
      <c r="I10730" s="45"/>
    </row>
    <row r="10731" spans="2:9" x14ac:dyDescent="0.5">
      <c r="B10731" s="1">
        <v>44333</v>
      </c>
      <c r="C10731" s="42" t="s">
        <v>1</v>
      </c>
      <c r="D10731" s="42" t="s">
        <v>15</v>
      </c>
      <c r="E10731">
        <v>101</v>
      </c>
      <c r="G10731" s="7"/>
      <c r="H10731"/>
      <c r="I10731" s="45"/>
    </row>
    <row r="10732" spans="2:9" x14ac:dyDescent="0.5">
      <c r="B10732" s="1">
        <v>44333</v>
      </c>
      <c r="C10732" s="42" t="s">
        <v>1</v>
      </c>
      <c r="D10732" s="42" t="s">
        <v>15</v>
      </c>
      <c r="E10732">
        <v>113</v>
      </c>
      <c r="G10732" s="7"/>
      <c r="H10732"/>
      <c r="I10732" s="45"/>
    </row>
    <row r="10733" spans="2:9" x14ac:dyDescent="0.5">
      <c r="B10733" s="1">
        <v>44333</v>
      </c>
      <c r="C10733" s="42" t="s">
        <v>1</v>
      </c>
      <c r="D10733" s="42" t="s">
        <v>15</v>
      </c>
      <c r="E10733">
        <v>96</v>
      </c>
      <c r="G10733" s="7"/>
      <c r="H10733"/>
      <c r="I10733" s="45"/>
    </row>
    <row r="10734" spans="2:9" x14ac:dyDescent="0.5">
      <c r="B10734" s="1">
        <v>44333</v>
      </c>
      <c r="C10734" s="42" t="s">
        <v>1</v>
      </c>
      <c r="D10734" s="42" t="s">
        <v>15</v>
      </c>
      <c r="E10734">
        <v>123</v>
      </c>
      <c r="G10734" s="7"/>
      <c r="H10734"/>
      <c r="I10734" s="45"/>
    </row>
    <row r="10735" spans="2:9" x14ac:dyDescent="0.5">
      <c r="B10735" s="1">
        <v>44333</v>
      </c>
      <c r="C10735" s="42" t="s">
        <v>1</v>
      </c>
      <c r="D10735" s="42" t="s">
        <v>15</v>
      </c>
      <c r="E10735">
        <v>116</v>
      </c>
      <c r="G10735" s="7"/>
      <c r="H10735"/>
      <c r="I10735" s="45"/>
    </row>
    <row r="10736" spans="2:9" x14ac:dyDescent="0.5">
      <c r="B10736" s="1">
        <v>44333</v>
      </c>
      <c r="C10736" s="42" t="s">
        <v>1</v>
      </c>
      <c r="D10736" s="42" t="s">
        <v>15</v>
      </c>
      <c r="E10736">
        <v>109</v>
      </c>
      <c r="G10736" s="7"/>
      <c r="H10736"/>
      <c r="I10736" s="45"/>
    </row>
    <row r="10737" spans="2:9" x14ac:dyDescent="0.5">
      <c r="B10737" s="1">
        <v>44333</v>
      </c>
      <c r="C10737" s="42" t="s">
        <v>1</v>
      </c>
      <c r="D10737" s="42" t="s">
        <v>15</v>
      </c>
      <c r="E10737">
        <v>99</v>
      </c>
      <c r="G10737" s="7"/>
      <c r="H10737"/>
      <c r="I10737" s="45"/>
    </row>
    <row r="10738" spans="2:9" x14ac:dyDescent="0.5">
      <c r="B10738" s="1">
        <v>44333</v>
      </c>
      <c r="C10738" s="42" t="s">
        <v>1</v>
      </c>
      <c r="D10738" s="42" t="s">
        <v>15</v>
      </c>
      <c r="E10738">
        <v>88</v>
      </c>
      <c r="G10738" s="7"/>
      <c r="H10738"/>
      <c r="I10738" s="45"/>
    </row>
    <row r="10739" spans="2:9" x14ac:dyDescent="0.5">
      <c r="B10739" s="1">
        <v>44333</v>
      </c>
      <c r="C10739" s="42" t="s">
        <v>1</v>
      </c>
      <c r="D10739" s="42" t="s">
        <v>15</v>
      </c>
      <c r="E10739">
        <v>107</v>
      </c>
      <c r="G10739" s="7"/>
      <c r="H10739"/>
      <c r="I10739" s="45"/>
    </row>
    <row r="10740" spans="2:9" x14ac:dyDescent="0.5">
      <c r="B10740" s="1">
        <v>44333</v>
      </c>
      <c r="C10740" s="42" t="s">
        <v>1</v>
      </c>
      <c r="D10740" s="42" t="s">
        <v>15</v>
      </c>
      <c r="E10740">
        <v>106</v>
      </c>
      <c r="G10740" s="7"/>
      <c r="H10740"/>
      <c r="I10740" s="45"/>
    </row>
    <row r="10741" spans="2:9" x14ac:dyDescent="0.5">
      <c r="B10741" s="1">
        <v>44333</v>
      </c>
      <c r="C10741" s="42" t="s">
        <v>1</v>
      </c>
      <c r="D10741" s="42" t="s">
        <v>15</v>
      </c>
      <c r="E10741">
        <v>105</v>
      </c>
      <c r="G10741" s="7"/>
      <c r="H10741"/>
      <c r="I10741" s="45"/>
    </row>
    <row r="10742" spans="2:9" x14ac:dyDescent="0.5">
      <c r="B10742" s="1">
        <v>44333</v>
      </c>
      <c r="C10742" s="42" t="s">
        <v>1</v>
      </c>
      <c r="D10742" s="42" t="s">
        <v>15</v>
      </c>
      <c r="E10742">
        <v>101</v>
      </c>
      <c r="G10742" s="7"/>
      <c r="H10742"/>
      <c r="I10742" s="45"/>
    </row>
    <row r="10743" spans="2:9" x14ac:dyDescent="0.5">
      <c r="B10743" s="1">
        <v>44333</v>
      </c>
      <c r="C10743" s="42" t="s">
        <v>1</v>
      </c>
      <c r="D10743" s="42" t="s">
        <v>15</v>
      </c>
      <c r="E10743">
        <v>80</v>
      </c>
      <c r="G10743" s="7"/>
      <c r="H10743"/>
      <c r="I10743" s="45"/>
    </row>
    <row r="10744" spans="2:9" x14ac:dyDescent="0.5">
      <c r="B10744" s="1">
        <v>44333</v>
      </c>
      <c r="C10744" s="42" t="s">
        <v>1</v>
      </c>
      <c r="D10744" s="42" t="s">
        <v>15</v>
      </c>
      <c r="E10744">
        <v>125</v>
      </c>
      <c r="G10744" s="7"/>
      <c r="H10744"/>
      <c r="I10744" s="45"/>
    </row>
    <row r="10745" spans="2:9" x14ac:dyDescent="0.5">
      <c r="B10745" s="1">
        <v>44333</v>
      </c>
      <c r="C10745" s="42" t="s">
        <v>1</v>
      </c>
      <c r="D10745" s="42" t="s">
        <v>15</v>
      </c>
      <c r="E10745">
        <v>122</v>
      </c>
      <c r="G10745" s="7"/>
      <c r="H10745"/>
      <c r="I10745" s="45"/>
    </row>
    <row r="10746" spans="2:9" x14ac:dyDescent="0.5">
      <c r="B10746" s="1">
        <v>44333</v>
      </c>
      <c r="C10746" s="42" t="s">
        <v>1</v>
      </c>
      <c r="D10746" s="42" t="s">
        <v>15</v>
      </c>
      <c r="E10746">
        <v>94</v>
      </c>
      <c r="G10746" s="7"/>
      <c r="H10746"/>
      <c r="I10746" s="45"/>
    </row>
    <row r="10747" spans="2:9" x14ac:dyDescent="0.5">
      <c r="B10747" s="1">
        <v>44333</v>
      </c>
      <c r="C10747" s="42" t="s">
        <v>1</v>
      </c>
      <c r="D10747" s="42" t="s">
        <v>15</v>
      </c>
      <c r="E10747">
        <v>98</v>
      </c>
      <c r="G10747" s="7"/>
      <c r="H10747"/>
      <c r="I10747" s="45"/>
    </row>
    <row r="10748" spans="2:9" x14ac:dyDescent="0.5">
      <c r="B10748" s="1">
        <v>44333</v>
      </c>
      <c r="C10748" s="42" t="s">
        <v>1</v>
      </c>
      <c r="D10748" s="42" t="s">
        <v>15</v>
      </c>
      <c r="E10748">
        <v>101</v>
      </c>
      <c r="G10748" s="7"/>
      <c r="H10748"/>
      <c r="I10748" s="45"/>
    </row>
    <row r="10749" spans="2:9" x14ac:dyDescent="0.5">
      <c r="B10749" s="1">
        <v>44333</v>
      </c>
      <c r="C10749" s="42" t="s">
        <v>1</v>
      </c>
      <c r="D10749" s="42" t="s">
        <v>15</v>
      </c>
      <c r="E10749">
        <v>111</v>
      </c>
      <c r="G10749" s="7"/>
      <c r="H10749"/>
      <c r="I10749" s="45"/>
    </row>
    <row r="10750" spans="2:9" x14ac:dyDescent="0.5">
      <c r="B10750" s="1">
        <v>44333</v>
      </c>
      <c r="C10750" s="42" t="s">
        <v>27</v>
      </c>
      <c r="D10750" s="42" t="s">
        <v>15</v>
      </c>
      <c r="E10750">
        <v>159</v>
      </c>
      <c r="F10750">
        <v>38.200000000000003</v>
      </c>
      <c r="G10750" s="7"/>
      <c r="H10750"/>
      <c r="I10750" s="45"/>
    </row>
    <row r="10751" spans="2:9" x14ac:dyDescent="0.5">
      <c r="B10751" s="1">
        <v>44333</v>
      </c>
      <c r="C10751" s="42" t="s">
        <v>27</v>
      </c>
      <c r="D10751" s="42" t="s">
        <v>15</v>
      </c>
      <c r="E10751">
        <v>160</v>
      </c>
      <c r="F10751">
        <v>36.700000000000003</v>
      </c>
      <c r="G10751" s="7"/>
      <c r="H10751"/>
      <c r="I10751" s="45"/>
    </row>
    <row r="10752" spans="2:9" x14ac:dyDescent="0.5">
      <c r="B10752" s="1">
        <v>44333</v>
      </c>
      <c r="C10752" s="42" t="s">
        <v>853</v>
      </c>
      <c r="D10752" s="42"/>
      <c r="G10752" s="7"/>
      <c r="H10752"/>
      <c r="I10752" s="45" t="s">
        <v>898</v>
      </c>
    </row>
    <row r="10753" spans="2:9" x14ac:dyDescent="0.5">
      <c r="B10753" s="1">
        <v>44333</v>
      </c>
      <c r="C10753" s="42" t="s">
        <v>27</v>
      </c>
      <c r="D10753" s="42" t="s">
        <v>15</v>
      </c>
      <c r="E10753">
        <v>179</v>
      </c>
      <c r="F10753">
        <v>49.2</v>
      </c>
      <c r="G10753" s="7"/>
      <c r="H10753"/>
      <c r="I10753" s="45"/>
    </row>
    <row r="10754" spans="2:9" x14ac:dyDescent="0.5">
      <c r="B10754" s="1">
        <v>44333</v>
      </c>
      <c r="C10754" s="42" t="s">
        <v>27</v>
      </c>
      <c r="D10754" s="42" t="s">
        <v>15</v>
      </c>
      <c r="E10754">
        <v>176</v>
      </c>
      <c r="F10754">
        <v>51.2</v>
      </c>
      <c r="G10754" s="7"/>
      <c r="H10754"/>
      <c r="I10754" s="45"/>
    </row>
    <row r="10755" spans="2:9" x14ac:dyDescent="0.5">
      <c r="B10755" s="1">
        <v>44333</v>
      </c>
      <c r="C10755" s="42" t="s">
        <v>27</v>
      </c>
      <c r="D10755" s="42" t="s">
        <v>15</v>
      </c>
      <c r="E10755">
        <v>161</v>
      </c>
      <c r="F10755">
        <v>36.200000000000003</v>
      </c>
      <c r="G10755" s="7"/>
      <c r="H10755"/>
      <c r="I10755" s="45"/>
    </row>
    <row r="10756" spans="2:9" x14ac:dyDescent="0.5">
      <c r="B10756" s="1">
        <v>44333</v>
      </c>
      <c r="C10756" s="42" t="s">
        <v>27</v>
      </c>
      <c r="D10756" s="42" t="s">
        <v>15</v>
      </c>
      <c r="E10756">
        <v>159</v>
      </c>
      <c r="F10756">
        <v>35.4</v>
      </c>
      <c r="G10756" s="7"/>
      <c r="H10756"/>
      <c r="I10756" s="45"/>
    </row>
    <row r="10757" spans="2:9" x14ac:dyDescent="0.5">
      <c r="B10757" s="1">
        <v>44333</v>
      </c>
      <c r="C10757" s="42" t="s">
        <v>27</v>
      </c>
      <c r="D10757" s="42" t="s">
        <v>15</v>
      </c>
      <c r="E10757">
        <v>175</v>
      </c>
      <c r="F10757">
        <v>45.4</v>
      </c>
      <c r="G10757" s="7"/>
      <c r="H10757"/>
      <c r="I10757" s="45"/>
    </row>
    <row r="10758" spans="2:9" x14ac:dyDescent="0.5">
      <c r="B10758" s="1">
        <v>44333</v>
      </c>
      <c r="C10758" s="42" t="s">
        <v>27</v>
      </c>
      <c r="D10758" s="42" t="s">
        <v>15</v>
      </c>
      <c r="E10758">
        <v>174</v>
      </c>
      <c r="F10758">
        <v>42.2</v>
      </c>
      <c r="G10758" s="7"/>
      <c r="H10758"/>
      <c r="I10758" s="45"/>
    </row>
    <row r="10759" spans="2:9" x14ac:dyDescent="0.5">
      <c r="B10759" s="1">
        <v>44333</v>
      </c>
      <c r="C10759" s="42" t="s">
        <v>570</v>
      </c>
      <c r="D10759" s="42" t="s">
        <v>15</v>
      </c>
      <c r="E10759">
        <v>145</v>
      </c>
      <c r="G10759" s="7"/>
      <c r="H10759"/>
      <c r="I10759" s="45"/>
    </row>
    <row r="10760" spans="2:9" x14ac:dyDescent="0.5">
      <c r="B10760" s="1">
        <v>44333</v>
      </c>
      <c r="C10760" s="42" t="s">
        <v>570</v>
      </c>
      <c r="D10760" s="42" t="s">
        <v>15</v>
      </c>
      <c r="E10760">
        <v>173</v>
      </c>
      <c r="G10760" s="7"/>
      <c r="H10760"/>
      <c r="I10760" s="45"/>
    </row>
    <row r="10761" spans="2:9" x14ac:dyDescent="0.5">
      <c r="B10761" s="1">
        <v>44333</v>
      </c>
      <c r="C10761" s="42" t="s">
        <v>570</v>
      </c>
      <c r="D10761" s="42" t="s">
        <v>15</v>
      </c>
      <c r="E10761">
        <v>164</v>
      </c>
      <c r="G10761" s="7"/>
      <c r="H10761"/>
      <c r="I10761" s="45"/>
    </row>
    <row r="10762" spans="2:9" x14ac:dyDescent="0.5">
      <c r="B10762" s="1">
        <v>44333</v>
      </c>
      <c r="C10762" s="42" t="s">
        <v>27</v>
      </c>
      <c r="D10762" s="42" t="s">
        <v>15</v>
      </c>
      <c r="E10762">
        <v>189</v>
      </c>
      <c r="F10762">
        <v>57.2</v>
      </c>
      <c r="G10762" s="7"/>
      <c r="H10762"/>
      <c r="I10762" s="45"/>
    </row>
    <row r="10763" spans="2:9" x14ac:dyDescent="0.5">
      <c r="B10763" s="1">
        <v>44333</v>
      </c>
      <c r="C10763" s="42" t="s">
        <v>27</v>
      </c>
      <c r="D10763" s="42" t="s">
        <v>15</v>
      </c>
      <c r="E10763">
        <v>174</v>
      </c>
      <c r="F10763">
        <v>49.4</v>
      </c>
      <c r="G10763" s="7"/>
      <c r="H10763"/>
      <c r="I10763" s="45"/>
    </row>
    <row r="10764" spans="2:9" x14ac:dyDescent="0.5">
      <c r="B10764" s="1">
        <v>44333</v>
      </c>
      <c r="C10764" s="42" t="s">
        <v>27</v>
      </c>
      <c r="D10764" s="42" t="s">
        <v>15</v>
      </c>
      <c r="E10764">
        <v>183</v>
      </c>
      <c r="F10764">
        <v>57.6</v>
      </c>
      <c r="G10764" s="7"/>
      <c r="H10764"/>
      <c r="I10764" s="45"/>
    </row>
    <row r="10765" spans="2:9" x14ac:dyDescent="0.5">
      <c r="B10765" s="1">
        <v>44333</v>
      </c>
      <c r="C10765" s="42" t="s">
        <v>27</v>
      </c>
      <c r="D10765" s="42" t="s">
        <v>15</v>
      </c>
      <c r="E10765">
        <v>115</v>
      </c>
      <c r="F10765">
        <v>14.2</v>
      </c>
      <c r="G10765" s="7"/>
      <c r="H10765"/>
      <c r="I10765" s="45"/>
    </row>
    <row r="10766" spans="2:9" x14ac:dyDescent="0.5">
      <c r="B10766" s="1">
        <v>44333</v>
      </c>
      <c r="C10766" s="42" t="s">
        <v>27</v>
      </c>
      <c r="D10766" s="42" t="s">
        <v>15</v>
      </c>
      <c r="E10766">
        <v>169</v>
      </c>
      <c r="F10766">
        <v>43.1</v>
      </c>
      <c r="G10766" s="7"/>
      <c r="H10766"/>
      <c r="I10766" s="45"/>
    </row>
    <row r="10767" spans="2:9" x14ac:dyDescent="0.5">
      <c r="B10767" s="1">
        <v>44333</v>
      </c>
      <c r="C10767" s="42" t="s">
        <v>27</v>
      </c>
      <c r="D10767" s="42" t="s">
        <v>15</v>
      </c>
      <c r="E10767">
        <v>196</v>
      </c>
      <c r="F10767">
        <v>66.2</v>
      </c>
      <c r="G10767" s="7"/>
      <c r="H10767"/>
      <c r="I10767" s="45"/>
    </row>
    <row r="10768" spans="2:9" x14ac:dyDescent="0.5">
      <c r="B10768" s="1">
        <v>44333</v>
      </c>
      <c r="C10768" s="42" t="s">
        <v>27</v>
      </c>
      <c r="D10768" s="42" t="s">
        <v>15</v>
      </c>
      <c r="E10768">
        <v>216</v>
      </c>
      <c r="F10768">
        <v>83.4</v>
      </c>
      <c r="G10768" s="7"/>
      <c r="H10768"/>
      <c r="I10768" s="45"/>
    </row>
    <row r="10769" spans="2:9" x14ac:dyDescent="0.5">
      <c r="B10769" s="1">
        <v>44333</v>
      </c>
      <c r="C10769" s="42" t="s">
        <v>27</v>
      </c>
      <c r="D10769" s="42" t="s">
        <v>15</v>
      </c>
      <c r="E10769">
        <v>156</v>
      </c>
      <c r="F10769">
        <v>35</v>
      </c>
      <c r="G10769" s="7"/>
      <c r="H10769"/>
      <c r="I10769" s="45"/>
    </row>
    <row r="10770" spans="2:9" x14ac:dyDescent="0.5">
      <c r="B10770" s="1">
        <v>44333</v>
      </c>
      <c r="C10770" s="42" t="s">
        <v>27</v>
      </c>
      <c r="D10770" s="42" t="s">
        <v>15</v>
      </c>
      <c r="E10770">
        <v>168</v>
      </c>
      <c r="F10770">
        <v>41.1</v>
      </c>
      <c r="G10770" s="7"/>
      <c r="H10770"/>
      <c r="I10770" s="45"/>
    </row>
    <row r="10771" spans="2:9" x14ac:dyDescent="0.5">
      <c r="B10771" s="1">
        <v>44333</v>
      </c>
      <c r="C10771" s="42" t="s">
        <v>27</v>
      </c>
      <c r="D10771" s="42" t="s">
        <v>15</v>
      </c>
      <c r="E10771">
        <v>171</v>
      </c>
      <c r="F10771">
        <v>46.5</v>
      </c>
      <c r="G10771" s="7"/>
      <c r="H10771"/>
      <c r="I10771" s="45"/>
    </row>
    <row r="10772" spans="2:9" x14ac:dyDescent="0.5">
      <c r="B10772" s="1">
        <v>44333</v>
      </c>
      <c r="C10772" s="42" t="s">
        <v>27</v>
      </c>
      <c r="D10772" s="42" t="s">
        <v>15</v>
      </c>
      <c r="E10772">
        <v>168</v>
      </c>
      <c r="F10772">
        <v>43</v>
      </c>
      <c r="G10772" s="7"/>
      <c r="H10772"/>
      <c r="I10772" s="45"/>
    </row>
    <row r="10773" spans="2:9" x14ac:dyDescent="0.5">
      <c r="B10773" s="1">
        <v>44333</v>
      </c>
      <c r="C10773" s="42" t="s">
        <v>27</v>
      </c>
      <c r="D10773" s="42" t="s">
        <v>15</v>
      </c>
      <c r="E10773">
        <v>166</v>
      </c>
      <c r="F10773">
        <v>39.200000000000003</v>
      </c>
      <c r="G10773" s="7"/>
      <c r="H10773"/>
      <c r="I10773" s="45"/>
    </row>
    <row r="10774" spans="2:9" x14ac:dyDescent="0.5">
      <c r="B10774" s="1">
        <v>44333</v>
      </c>
      <c r="C10774" s="42" t="s">
        <v>27</v>
      </c>
      <c r="D10774" s="42" t="s">
        <v>15</v>
      </c>
      <c r="E10774">
        <v>203</v>
      </c>
      <c r="F10774">
        <v>80.400000000000006</v>
      </c>
      <c r="G10774" s="7"/>
      <c r="H10774"/>
      <c r="I10774" s="45"/>
    </row>
    <row r="10775" spans="2:9" x14ac:dyDescent="0.5">
      <c r="B10775" s="1">
        <v>44333</v>
      </c>
      <c r="C10775" s="42" t="s">
        <v>27</v>
      </c>
      <c r="D10775" s="42" t="s">
        <v>15</v>
      </c>
      <c r="E10775">
        <v>178</v>
      </c>
      <c r="F10775">
        <v>49.1</v>
      </c>
      <c r="G10775" s="7"/>
      <c r="H10775"/>
      <c r="I10775" s="45"/>
    </row>
    <row r="10776" spans="2:9" x14ac:dyDescent="0.5">
      <c r="B10776" s="1">
        <v>44333</v>
      </c>
      <c r="C10776" s="42" t="s">
        <v>27</v>
      </c>
      <c r="D10776" s="42" t="s">
        <v>15</v>
      </c>
      <c r="E10776">
        <v>218</v>
      </c>
      <c r="F10776">
        <v>92.3</v>
      </c>
      <c r="G10776" s="7"/>
      <c r="H10776"/>
      <c r="I10776" s="45"/>
    </row>
    <row r="10777" spans="2:9" x14ac:dyDescent="0.5">
      <c r="B10777" s="1">
        <v>44333</v>
      </c>
      <c r="C10777" s="42" t="s">
        <v>27</v>
      </c>
      <c r="D10777" s="42" t="s">
        <v>15</v>
      </c>
      <c r="E10777">
        <v>143</v>
      </c>
      <c r="F10777">
        <v>26.5</v>
      </c>
      <c r="G10777" s="7"/>
      <c r="H10777"/>
      <c r="I10777" s="45"/>
    </row>
    <row r="10778" spans="2:9" x14ac:dyDescent="0.5">
      <c r="B10778" s="1">
        <v>44333</v>
      </c>
      <c r="C10778" s="42" t="s">
        <v>27</v>
      </c>
      <c r="D10778" s="42" t="s">
        <v>15</v>
      </c>
      <c r="E10778">
        <v>150</v>
      </c>
      <c r="F10778">
        <v>31.3</v>
      </c>
      <c r="G10778" s="7"/>
      <c r="H10778"/>
      <c r="I10778" s="45"/>
    </row>
    <row r="10779" spans="2:9" x14ac:dyDescent="0.5">
      <c r="B10779" s="1">
        <v>44333</v>
      </c>
      <c r="C10779" s="42" t="s">
        <v>27</v>
      </c>
      <c r="D10779" s="42" t="s">
        <v>15</v>
      </c>
      <c r="E10779">
        <v>198</v>
      </c>
      <c r="F10779">
        <v>62.2</v>
      </c>
      <c r="G10779" s="7"/>
      <c r="H10779"/>
      <c r="I10779" s="45"/>
    </row>
    <row r="10780" spans="2:9" x14ac:dyDescent="0.5">
      <c r="B10780" s="1">
        <v>44333</v>
      </c>
      <c r="C10780" s="42" t="s">
        <v>27</v>
      </c>
      <c r="D10780" s="42" t="s">
        <v>15</v>
      </c>
      <c r="E10780">
        <v>142</v>
      </c>
      <c r="F10780">
        <v>31.9</v>
      </c>
      <c r="G10780" s="7"/>
      <c r="H10780"/>
      <c r="I10780" s="45"/>
    </row>
    <row r="10781" spans="2:9" x14ac:dyDescent="0.5">
      <c r="B10781" s="1">
        <v>44333</v>
      </c>
      <c r="C10781" s="42" t="s">
        <v>289</v>
      </c>
      <c r="D10781" s="42"/>
      <c r="E10781">
        <v>121</v>
      </c>
      <c r="G10781" s="7"/>
      <c r="H10781"/>
      <c r="I10781" s="45"/>
    </row>
    <row r="10782" spans="2:9" x14ac:dyDescent="0.5">
      <c r="B10782" s="1">
        <v>44333</v>
      </c>
      <c r="C10782" s="42" t="s">
        <v>27</v>
      </c>
      <c r="D10782" s="42" t="s">
        <v>15</v>
      </c>
      <c r="E10782">
        <v>118</v>
      </c>
      <c r="F10782">
        <v>16.600000000000001</v>
      </c>
      <c r="G10782" s="7"/>
      <c r="H10782"/>
      <c r="I10782" s="45"/>
    </row>
    <row r="10783" spans="2:9" x14ac:dyDescent="0.5">
      <c r="B10783" s="1">
        <v>44333</v>
      </c>
      <c r="C10783" s="42" t="s">
        <v>27</v>
      </c>
      <c r="D10783" s="42" t="s">
        <v>15</v>
      </c>
      <c r="E10783">
        <v>187</v>
      </c>
      <c r="F10783">
        <v>51.2</v>
      </c>
      <c r="G10783" s="7"/>
      <c r="H10783"/>
      <c r="I10783" s="45"/>
    </row>
    <row r="10784" spans="2:9" x14ac:dyDescent="0.5">
      <c r="B10784" s="1">
        <v>44333</v>
      </c>
      <c r="C10784" s="42" t="s">
        <v>289</v>
      </c>
      <c r="D10784" s="42"/>
      <c r="E10784">
        <v>138</v>
      </c>
      <c r="G10784" s="7"/>
      <c r="H10784"/>
      <c r="I10784" s="45"/>
    </row>
    <row r="10785" spans="2:9" x14ac:dyDescent="0.5">
      <c r="B10785" s="1">
        <v>44333</v>
      </c>
      <c r="C10785" s="42" t="s">
        <v>27</v>
      </c>
      <c r="D10785" s="42" t="s">
        <v>15</v>
      </c>
      <c r="E10785">
        <v>123</v>
      </c>
      <c r="F10785">
        <v>20</v>
      </c>
      <c r="G10785" s="7"/>
      <c r="H10785"/>
      <c r="I10785" s="45"/>
    </row>
    <row r="10786" spans="2:9" x14ac:dyDescent="0.5">
      <c r="B10786" s="1">
        <v>44333</v>
      </c>
      <c r="C10786" s="42" t="s">
        <v>575</v>
      </c>
      <c r="D10786" s="42" t="s">
        <v>11</v>
      </c>
      <c r="E10786">
        <v>269</v>
      </c>
      <c r="G10786" s="7"/>
      <c r="H10786"/>
      <c r="I10786" s="45"/>
    </row>
    <row r="10787" spans="2:9" x14ac:dyDescent="0.5">
      <c r="B10787" s="1">
        <v>44333</v>
      </c>
      <c r="C10787" s="42" t="s">
        <v>27</v>
      </c>
      <c r="D10787" s="42" t="s">
        <v>15</v>
      </c>
      <c r="E10787">
        <v>122</v>
      </c>
      <c r="F10787">
        <v>18.399999999999999</v>
      </c>
      <c r="G10787" s="7"/>
      <c r="H10787"/>
      <c r="I10787" s="45"/>
    </row>
    <row r="10788" spans="2:9" x14ac:dyDescent="0.5">
      <c r="B10788" s="1">
        <v>44333</v>
      </c>
      <c r="C10788" s="42" t="s">
        <v>27</v>
      </c>
      <c r="D10788" s="42" t="s">
        <v>15</v>
      </c>
      <c r="E10788">
        <v>188</v>
      </c>
      <c r="F10788">
        <v>56.8</v>
      </c>
      <c r="G10788" s="7"/>
      <c r="H10788"/>
      <c r="I10788" s="45"/>
    </row>
    <row r="10789" spans="2:9" x14ac:dyDescent="0.5">
      <c r="B10789" s="1">
        <v>44333</v>
      </c>
      <c r="C10789" s="42" t="s">
        <v>27</v>
      </c>
      <c r="D10789" s="42" t="s">
        <v>15</v>
      </c>
      <c r="E10789">
        <v>160</v>
      </c>
      <c r="F10789">
        <v>40.200000000000003</v>
      </c>
      <c r="G10789" s="7"/>
      <c r="H10789"/>
      <c r="I10789" s="45"/>
    </row>
    <row r="10790" spans="2:9" x14ac:dyDescent="0.5">
      <c r="B10790" s="1">
        <v>44333</v>
      </c>
      <c r="C10790" s="42" t="s">
        <v>27</v>
      </c>
      <c r="D10790" s="42" t="s">
        <v>15</v>
      </c>
      <c r="E10790">
        <v>162</v>
      </c>
      <c r="F10790">
        <v>34.4</v>
      </c>
      <c r="G10790" s="7"/>
      <c r="H10790"/>
      <c r="I10790" s="45"/>
    </row>
    <row r="10791" spans="2:9" x14ac:dyDescent="0.5">
      <c r="B10791" s="1">
        <v>44333</v>
      </c>
      <c r="C10791" s="42" t="s">
        <v>289</v>
      </c>
      <c r="D10791" s="42"/>
      <c r="E10791">
        <v>152</v>
      </c>
      <c r="G10791" s="7"/>
      <c r="H10791"/>
      <c r="I10791" s="45"/>
    </row>
    <row r="10792" spans="2:9" x14ac:dyDescent="0.5">
      <c r="B10792" s="1">
        <v>44333</v>
      </c>
      <c r="C10792" s="42" t="s">
        <v>289</v>
      </c>
      <c r="D10792" s="42"/>
      <c r="E10792">
        <v>156</v>
      </c>
      <c r="G10792" s="7"/>
      <c r="H10792"/>
      <c r="I10792" s="45"/>
    </row>
    <row r="10793" spans="2:9" x14ac:dyDescent="0.5">
      <c r="B10793" s="1">
        <v>44333</v>
      </c>
      <c r="C10793" s="42" t="s">
        <v>289</v>
      </c>
      <c r="D10793" s="42"/>
      <c r="E10793">
        <v>118</v>
      </c>
      <c r="G10793" s="7"/>
      <c r="H10793"/>
      <c r="I10793" s="45"/>
    </row>
    <row r="10794" spans="2:9" x14ac:dyDescent="0.5">
      <c r="B10794" s="1">
        <v>44333</v>
      </c>
      <c r="C10794" s="42" t="s">
        <v>27</v>
      </c>
      <c r="D10794" s="42" t="s">
        <v>15</v>
      </c>
      <c r="E10794">
        <v>206</v>
      </c>
      <c r="G10794" s="7"/>
      <c r="H10794"/>
      <c r="I10794" s="45"/>
    </row>
    <row r="10795" spans="2:9" x14ac:dyDescent="0.5">
      <c r="B10795" s="1">
        <v>44333</v>
      </c>
      <c r="C10795" s="42" t="s">
        <v>27</v>
      </c>
      <c r="D10795" s="42" t="s">
        <v>15</v>
      </c>
      <c r="E10795">
        <v>183</v>
      </c>
      <c r="F10795">
        <v>56.5</v>
      </c>
      <c r="G10795" s="7"/>
      <c r="H10795"/>
      <c r="I10795" s="45"/>
    </row>
    <row r="10796" spans="2:9" x14ac:dyDescent="0.5">
      <c r="B10796" s="1">
        <v>44333</v>
      </c>
      <c r="C10796" s="42" t="s">
        <v>575</v>
      </c>
      <c r="D10796" s="42" t="s">
        <v>11</v>
      </c>
      <c r="E10796">
        <v>270</v>
      </c>
      <c r="G10796" s="7"/>
      <c r="H10796"/>
      <c r="I10796" s="45"/>
    </row>
    <row r="10797" spans="2:9" x14ac:dyDescent="0.5">
      <c r="B10797" s="1">
        <v>44333</v>
      </c>
      <c r="C10797" s="42" t="s">
        <v>27</v>
      </c>
      <c r="D10797" s="42" t="s">
        <v>15</v>
      </c>
      <c r="E10797">
        <v>180</v>
      </c>
      <c r="F10797">
        <v>53.9</v>
      </c>
      <c r="G10797" s="7"/>
      <c r="H10797"/>
      <c r="I10797" s="45"/>
    </row>
    <row r="10798" spans="2:9" x14ac:dyDescent="0.5">
      <c r="B10798" s="1">
        <v>44333</v>
      </c>
      <c r="C10798" s="42" t="s">
        <v>289</v>
      </c>
      <c r="D10798" s="42"/>
      <c r="E10798">
        <v>142</v>
      </c>
      <c r="G10798" s="7"/>
      <c r="H10798"/>
      <c r="I10798" s="45"/>
    </row>
    <row r="10799" spans="2:9" x14ac:dyDescent="0.5">
      <c r="B10799" s="1">
        <v>44333</v>
      </c>
      <c r="C10799" s="42" t="s">
        <v>289</v>
      </c>
      <c r="D10799" s="42"/>
      <c r="E10799">
        <v>120</v>
      </c>
      <c r="G10799" s="7"/>
      <c r="H10799"/>
      <c r="I10799" s="45"/>
    </row>
    <row r="10800" spans="2:9" x14ac:dyDescent="0.5">
      <c r="B10800" s="1">
        <v>44333</v>
      </c>
      <c r="C10800" s="42" t="s">
        <v>289</v>
      </c>
      <c r="D10800" s="42"/>
      <c r="E10800">
        <v>91</v>
      </c>
      <c r="G10800" s="7"/>
      <c r="H10800"/>
      <c r="I10800" s="45"/>
    </row>
    <row r="10801" spans="2:9" x14ac:dyDescent="0.5">
      <c r="B10801" s="1">
        <v>44333</v>
      </c>
      <c r="C10801" s="42" t="s">
        <v>289</v>
      </c>
      <c r="D10801" s="42"/>
      <c r="E10801">
        <v>126</v>
      </c>
      <c r="G10801" s="7"/>
      <c r="H10801"/>
      <c r="I10801" s="45"/>
    </row>
    <row r="10802" spans="2:9" x14ac:dyDescent="0.5">
      <c r="B10802" s="1">
        <v>44333</v>
      </c>
      <c r="C10802" s="42" t="s">
        <v>289</v>
      </c>
      <c r="D10802" s="42"/>
      <c r="E10802">
        <v>128</v>
      </c>
      <c r="G10802" s="7"/>
      <c r="H10802"/>
      <c r="I10802" s="45"/>
    </row>
    <row r="10803" spans="2:9" x14ac:dyDescent="0.5">
      <c r="B10803" s="1">
        <v>44333</v>
      </c>
      <c r="C10803" s="42" t="s">
        <v>289</v>
      </c>
      <c r="D10803" s="42"/>
      <c r="E10803">
        <v>121</v>
      </c>
      <c r="G10803" s="7"/>
      <c r="H10803"/>
      <c r="I10803" s="45"/>
    </row>
    <row r="10804" spans="2:9" x14ac:dyDescent="0.5">
      <c r="B10804" s="1">
        <v>44333</v>
      </c>
      <c r="C10804" s="42" t="s">
        <v>27</v>
      </c>
      <c r="D10804" s="42" t="s">
        <v>15</v>
      </c>
      <c r="E10804">
        <v>243</v>
      </c>
      <c r="F10804">
        <v>138</v>
      </c>
      <c r="G10804" s="7"/>
      <c r="H10804"/>
      <c r="I10804" s="45"/>
    </row>
    <row r="10805" spans="2:9" x14ac:dyDescent="0.5">
      <c r="B10805" s="1">
        <v>44333</v>
      </c>
      <c r="C10805" s="42" t="s">
        <v>27</v>
      </c>
      <c r="D10805" s="42" t="s">
        <v>15</v>
      </c>
      <c r="E10805">
        <v>159</v>
      </c>
      <c r="F10805">
        <v>31.1</v>
      </c>
      <c r="G10805" s="7"/>
      <c r="H10805"/>
      <c r="I10805" s="45"/>
    </row>
    <row r="10806" spans="2:9" x14ac:dyDescent="0.5">
      <c r="B10806" s="1">
        <v>44333</v>
      </c>
      <c r="C10806" s="42" t="s">
        <v>27</v>
      </c>
      <c r="D10806" s="42" t="s">
        <v>15</v>
      </c>
      <c r="E10806">
        <v>178</v>
      </c>
      <c r="F10806">
        <v>48.7</v>
      </c>
      <c r="G10806" s="7"/>
      <c r="H10806"/>
      <c r="I10806" s="45"/>
    </row>
    <row r="10807" spans="2:9" x14ac:dyDescent="0.5">
      <c r="B10807" s="1">
        <v>44333</v>
      </c>
      <c r="C10807" s="42" t="s">
        <v>289</v>
      </c>
      <c r="D10807" s="42"/>
      <c r="E10807">
        <v>97</v>
      </c>
      <c r="G10807" s="7"/>
      <c r="H10807"/>
      <c r="I10807" s="45"/>
    </row>
    <row r="10808" spans="2:9" x14ac:dyDescent="0.5">
      <c r="B10808" s="1">
        <v>44333</v>
      </c>
      <c r="C10808" s="42" t="s">
        <v>289</v>
      </c>
      <c r="D10808" s="42"/>
      <c r="E10808">
        <v>75</v>
      </c>
      <c r="G10808" s="7"/>
      <c r="H10808"/>
      <c r="I10808" s="45"/>
    </row>
    <row r="10809" spans="2:9" x14ac:dyDescent="0.5">
      <c r="B10809" s="1">
        <v>44333</v>
      </c>
      <c r="C10809" s="42" t="s">
        <v>27</v>
      </c>
      <c r="D10809" s="42" t="s">
        <v>15</v>
      </c>
      <c r="E10809">
        <v>154</v>
      </c>
      <c r="F10809">
        <v>35</v>
      </c>
      <c r="G10809" s="7"/>
      <c r="H10809"/>
      <c r="I10809" s="45"/>
    </row>
    <row r="10810" spans="2:9" x14ac:dyDescent="0.5">
      <c r="B10810" s="1">
        <v>44333</v>
      </c>
      <c r="C10810" s="42" t="s">
        <v>27</v>
      </c>
      <c r="D10810" s="42" t="s">
        <v>15</v>
      </c>
      <c r="E10810">
        <v>170</v>
      </c>
      <c r="F10810">
        <v>43.6</v>
      </c>
      <c r="G10810" s="7"/>
      <c r="H10810"/>
      <c r="I10810" s="45"/>
    </row>
    <row r="10811" spans="2:9" x14ac:dyDescent="0.5">
      <c r="B10811" s="1">
        <v>44334</v>
      </c>
      <c r="C10811" s="42" t="s">
        <v>27</v>
      </c>
      <c r="D10811" s="42" t="s">
        <v>15</v>
      </c>
      <c r="E10811">
        <v>165</v>
      </c>
      <c r="F10811">
        <v>44.4</v>
      </c>
      <c r="G10811" s="7"/>
      <c r="H10811">
        <v>2</v>
      </c>
      <c r="I10811" s="45"/>
    </row>
    <row r="10812" spans="2:9" x14ac:dyDescent="0.5">
      <c r="B10812" s="1">
        <v>44334</v>
      </c>
      <c r="C10812" s="42" t="s">
        <v>27</v>
      </c>
      <c r="D10812" s="42" t="s">
        <v>15</v>
      </c>
      <c r="E10812">
        <v>114</v>
      </c>
      <c r="F10812">
        <v>14.6</v>
      </c>
      <c r="G10812" s="7"/>
      <c r="H10812">
        <v>2</v>
      </c>
      <c r="I10812" s="45"/>
    </row>
    <row r="10813" spans="2:9" x14ac:dyDescent="0.5">
      <c r="B10813" s="1">
        <v>44334</v>
      </c>
      <c r="C10813" s="42" t="s">
        <v>27</v>
      </c>
      <c r="D10813" s="42" t="s">
        <v>15</v>
      </c>
      <c r="E10813">
        <v>155</v>
      </c>
      <c r="F10813">
        <v>32.4</v>
      </c>
      <c r="G10813" s="7"/>
      <c r="H10813">
        <v>2</v>
      </c>
      <c r="I10813" s="45"/>
    </row>
    <row r="10814" spans="2:9" x14ac:dyDescent="0.5">
      <c r="B10814" s="1">
        <v>44334</v>
      </c>
      <c r="C10814" s="42" t="s">
        <v>27</v>
      </c>
      <c r="D10814" s="42" t="s">
        <v>15</v>
      </c>
      <c r="E10814">
        <v>184</v>
      </c>
      <c r="F10814">
        <v>52.6</v>
      </c>
      <c r="G10814" s="7"/>
      <c r="H10814">
        <v>2</v>
      </c>
      <c r="I10814" s="45"/>
    </row>
    <row r="10815" spans="2:9" x14ac:dyDescent="0.5">
      <c r="B10815" s="1">
        <v>44334</v>
      </c>
      <c r="C10815" s="42" t="s">
        <v>27</v>
      </c>
      <c r="D10815" s="42" t="s">
        <v>15</v>
      </c>
      <c r="E10815">
        <v>259</v>
      </c>
      <c r="F10815">
        <v>152.19999999999999</v>
      </c>
      <c r="G10815" s="7">
        <v>226001643651</v>
      </c>
      <c r="H10815">
        <v>3</v>
      </c>
      <c r="I10815" s="45"/>
    </row>
    <row r="10816" spans="2:9" x14ac:dyDescent="0.5">
      <c r="B10816" s="1">
        <v>44334</v>
      </c>
      <c r="C10816" s="42" t="s">
        <v>27</v>
      </c>
      <c r="D10816" s="42" t="s">
        <v>15</v>
      </c>
      <c r="E10816">
        <v>164</v>
      </c>
      <c r="F10816">
        <v>41.3</v>
      </c>
      <c r="G10816" s="7"/>
      <c r="H10816">
        <v>2</v>
      </c>
      <c r="I10816" s="45"/>
    </row>
    <row r="10817" spans="2:9" x14ac:dyDescent="0.5">
      <c r="B10817" s="1">
        <v>44334</v>
      </c>
      <c r="C10817" s="42" t="s">
        <v>27</v>
      </c>
      <c r="D10817" s="42" t="s">
        <v>15</v>
      </c>
      <c r="E10817">
        <v>231</v>
      </c>
      <c r="F10817">
        <v>102.5</v>
      </c>
      <c r="G10817" s="7"/>
      <c r="H10817">
        <v>3</v>
      </c>
      <c r="I10817" s="45"/>
    </row>
    <row r="10818" spans="2:9" x14ac:dyDescent="0.5">
      <c r="B10818" s="1">
        <v>44334</v>
      </c>
      <c r="C10818" s="42" t="s">
        <v>27</v>
      </c>
      <c r="D10818" s="42" t="s">
        <v>15</v>
      </c>
      <c r="E10818">
        <v>285</v>
      </c>
      <c r="F10818">
        <v>203.9</v>
      </c>
      <c r="G10818" s="7">
        <v>226001643679</v>
      </c>
      <c r="H10818">
        <v>4</v>
      </c>
      <c r="I10818" s="45"/>
    </row>
    <row r="10819" spans="2:9" x14ac:dyDescent="0.5">
      <c r="B10819" s="1">
        <v>44334</v>
      </c>
      <c r="C10819" s="42" t="s">
        <v>1</v>
      </c>
      <c r="D10819" s="42" t="s">
        <v>15</v>
      </c>
      <c r="E10819">
        <v>115</v>
      </c>
      <c r="G10819" s="7"/>
      <c r="H10819"/>
      <c r="I10819" s="45"/>
    </row>
    <row r="10820" spans="2:9" x14ac:dyDescent="0.5">
      <c r="B10820" s="1">
        <v>44334</v>
      </c>
      <c r="C10820" s="42" t="s">
        <v>1</v>
      </c>
      <c r="D10820" s="42" t="s">
        <v>15</v>
      </c>
      <c r="E10820">
        <v>109</v>
      </c>
      <c r="G10820" s="7"/>
      <c r="H10820"/>
      <c r="I10820" s="45"/>
    </row>
    <row r="10821" spans="2:9" x14ac:dyDescent="0.5">
      <c r="B10821" s="1">
        <v>44334</v>
      </c>
      <c r="C10821" s="42" t="s">
        <v>1</v>
      </c>
      <c r="D10821" s="42" t="s">
        <v>15</v>
      </c>
      <c r="E10821">
        <v>86</v>
      </c>
      <c r="G10821" s="7"/>
      <c r="H10821"/>
      <c r="I10821" s="45"/>
    </row>
    <row r="10822" spans="2:9" x14ac:dyDescent="0.5">
      <c r="B10822" s="1">
        <v>44334</v>
      </c>
      <c r="C10822" s="42" t="s">
        <v>1</v>
      </c>
      <c r="D10822" s="42" t="s">
        <v>15</v>
      </c>
      <c r="E10822">
        <v>110</v>
      </c>
      <c r="G10822" s="7"/>
      <c r="H10822"/>
      <c r="I10822" s="45"/>
    </row>
    <row r="10823" spans="2:9" x14ac:dyDescent="0.5">
      <c r="B10823" s="1">
        <v>44334</v>
      </c>
      <c r="C10823" s="42" t="s">
        <v>1</v>
      </c>
      <c r="D10823" s="42" t="s">
        <v>15</v>
      </c>
      <c r="E10823">
        <v>95</v>
      </c>
      <c r="G10823" s="7"/>
      <c r="H10823"/>
      <c r="I10823" s="45"/>
    </row>
    <row r="10824" spans="2:9" x14ac:dyDescent="0.5">
      <c r="B10824" s="1">
        <v>44334</v>
      </c>
      <c r="C10824" s="42" t="s">
        <v>1</v>
      </c>
      <c r="D10824" s="42" t="s">
        <v>15</v>
      </c>
      <c r="E10824">
        <v>96</v>
      </c>
      <c r="G10824" s="7"/>
      <c r="H10824"/>
      <c r="I10824" s="45"/>
    </row>
    <row r="10825" spans="2:9" x14ac:dyDescent="0.5">
      <c r="B10825" s="1">
        <v>44334</v>
      </c>
      <c r="C10825" s="42" t="s">
        <v>1</v>
      </c>
      <c r="D10825" s="42" t="s">
        <v>15</v>
      </c>
      <c r="E10825">
        <v>124</v>
      </c>
      <c r="G10825" s="7"/>
      <c r="H10825"/>
      <c r="I10825" s="45"/>
    </row>
    <row r="10826" spans="2:9" x14ac:dyDescent="0.5">
      <c r="B10826" s="1">
        <v>44334</v>
      </c>
      <c r="C10826" s="42" t="s">
        <v>1</v>
      </c>
      <c r="D10826" s="42" t="s">
        <v>15</v>
      </c>
      <c r="E10826">
        <v>117</v>
      </c>
      <c r="G10826" s="7"/>
      <c r="H10826"/>
      <c r="I10826" s="45"/>
    </row>
    <row r="10827" spans="2:9" x14ac:dyDescent="0.5">
      <c r="B10827" s="1">
        <v>44334</v>
      </c>
      <c r="C10827" s="42" t="s">
        <v>1</v>
      </c>
      <c r="D10827" s="42" t="s">
        <v>15</v>
      </c>
      <c r="E10827">
        <v>104</v>
      </c>
      <c r="G10827" s="7"/>
      <c r="H10827"/>
      <c r="I10827" s="45"/>
    </row>
    <row r="10828" spans="2:9" x14ac:dyDescent="0.5">
      <c r="B10828" s="1">
        <v>44334</v>
      </c>
      <c r="C10828" s="42" t="s">
        <v>1</v>
      </c>
      <c r="D10828" s="42" t="s">
        <v>15</v>
      </c>
      <c r="E10828">
        <v>103</v>
      </c>
      <c r="G10828" s="7"/>
      <c r="H10828"/>
      <c r="I10828" s="45"/>
    </row>
    <row r="10829" spans="2:9" x14ac:dyDescent="0.5">
      <c r="B10829" s="1">
        <v>44334</v>
      </c>
      <c r="C10829" s="42" t="s">
        <v>1</v>
      </c>
      <c r="D10829" s="42" t="s">
        <v>15</v>
      </c>
      <c r="E10829">
        <v>84</v>
      </c>
      <c r="G10829" s="7"/>
      <c r="H10829"/>
      <c r="I10829" s="45"/>
    </row>
    <row r="10830" spans="2:9" x14ac:dyDescent="0.5">
      <c r="B10830" s="1">
        <v>44334</v>
      </c>
      <c r="C10830" s="42" t="s">
        <v>1</v>
      </c>
      <c r="D10830" s="42" t="s">
        <v>15</v>
      </c>
      <c r="E10830">
        <v>100</v>
      </c>
      <c r="G10830" s="7"/>
      <c r="H10830"/>
      <c r="I10830" s="45"/>
    </row>
    <row r="10831" spans="2:9" x14ac:dyDescent="0.5">
      <c r="B10831" s="1">
        <v>44334</v>
      </c>
      <c r="C10831" s="42" t="s">
        <v>1</v>
      </c>
      <c r="D10831" s="42" t="s">
        <v>15</v>
      </c>
      <c r="E10831">
        <v>91</v>
      </c>
      <c r="G10831" s="7"/>
      <c r="H10831"/>
      <c r="I10831" s="45"/>
    </row>
    <row r="10832" spans="2:9" x14ac:dyDescent="0.5">
      <c r="B10832" s="1">
        <v>44334</v>
      </c>
      <c r="C10832" s="42" t="s">
        <v>1</v>
      </c>
      <c r="D10832" s="42" t="s">
        <v>15</v>
      </c>
      <c r="E10832">
        <v>95</v>
      </c>
      <c r="G10832" s="7"/>
      <c r="H10832"/>
      <c r="I10832" s="45"/>
    </row>
    <row r="10833" spans="2:9" x14ac:dyDescent="0.5">
      <c r="B10833" s="1">
        <v>44334</v>
      </c>
      <c r="C10833" s="42" t="s">
        <v>1</v>
      </c>
      <c r="D10833" s="42" t="s">
        <v>15</v>
      </c>
      <c r="E10833">
        <v>86</v>
      </c>
      <c r="G10833" s="7"/>
      <c r="H10833"/>
      <c r="I10833" s="45"/>
    </row>
    <row r="10834" spans="2:9" x14ac:dyDescent="0.5">
      <c r="B10834" s="1">
        <v>44334</v>
      </c>
      <c r="C10834" s="42" t="s">
        <v>1</v>
      </c>
      <c r="D10834" s="42" t="s">
        <v>15</v>
      </c>
      <c r="E10834">
        <v>76</v>
      </c>
      <c r="G10834" s="7"/>
      <c r="H10834"/>
      <c r="I10834" s="45"/>
    </row>
    <row r="10835" spans="2:9" x14ac:dyDescent="0.5">
      <c r="B10835" s="1">
        <v>44334</v>
      </c>
      <c r="C10835" s="42" t="s">
        <v>1</v>
      </c>
      <c r="D10835" s="42" t="s">
        <v>15</v>
      </c>
      <c r="E10835">
        <v>116</v>
      </c>
      <c r="G10835" s="7"/>
      <c r="H10835"/>
      <c r="I10835" s="45"/>
    </row>
    <row r="10836" spans="2:9" x14ac:dyDescent="0.5">
      <c r="B10836" s="1">
        <v>44334</v>
      </c>
      <c r="C10836" s="42" t="s">
        <v>1</v>
      </c>
      <c r="D10836" s="42" t="s">
        <v>15</v>
      </c>
      <c r="E10836">
        <v>90</v>
      </c>
      <c r="G10836" s="7"/>
      <c r="H10836"/>
      <c r="I10836" s="45"/>
    </row>
    <row r="10837" spans="2:9" x14ac:dyDescent="0.5">
      <c r="B10837" s="1">
        <v>44334</v>
      </c>
      <c r="C10837" s="42" t="s">
        <v>1</v>
      </c>
      <c r="D10837" s="42" t="s">
        <v>15</v>
      </c>
      <c r="E10837">
        <v>121</v>
      </c>
      <c r="G10837" s="7"/>
      <c r="H10837"/>
      <c r="I10837" s="45"/>
    </row>
    <row r="10838" spans="2:9" x14ac:dyDescent="0.5">
      <c r="B10838" s="1">
        <v>44334</v>
      </c>
      <c r="C10838" s="42" t="s">
        <v>1</v>
      </c>
      <c r="D10838" s="42" t="s">
        <v>15</v>
      </c>
      <c r="E10838">
        <v>87</v>
      </c>
      <c r="G10838" s="7"/>
      <c r="H10838"/>
      <c r="I10838" s="45"/>
    </row>
    <row r="10839" spans="2:9" x14ac:dyDescent="0.5">
      <c r="B10839" s="1">
        <v>44334</v>
      </c>
      <c r="C10839" s="42" t="s">
        <v>1</v>
      </c>
      <c r="D10839" s="42" t="s">
        <v>15</v>
      </c>
      <c r="E10839">
        <v>104</v>
      </c>
      <c r="G10839" s="7"/>
      <c r="H10839"/>
      <c r="I10839" s="45"/>
    </row>
    <row r="10840" spans="2:9" x14ac:dyDescent="0.5">
      <c r="B10840" s="1">
        <v>44334</v>
      </c>
      <c r="C10840" s="42" t="s">
        <v>1</v>
      </c>
      <c r="D10840" s="42" t="s">
        <v>15</v>
      </c>
      <c r="E10840">
        <v>94</v>
      </c>
      <c r="G10840" s="7"/>
      <c r="H10840"/>
      <c r="I10840" s="45"/>
    </row>
    <row r="10841" spans="2:9" x14ac:dyDescent="0.5">
      <c r="B10841" s="1">
        <v>44334</v>
      </c>
      <c r="C10841" s="42" t="s">
        <v>1</v>
      </c>
      <c r="D10841" s="42" t="s">
        <v>15</v>
      </c>
      <c r="E10841">
        <v>98</v>
      </c>
      <c r="G10841" s="7"/>
      <c r="H10841"/>
      <c r="I10841" s="45"/>
    </row>
    <row r="10842" spans="2:9" x14ac:dyDescent="0.5">
      <c r="B10842" s="1">
        <v>44334</v>
      </c>
      <c r="C10842" s="42" t="s">
        <v>1</v>
      </c>
      <c r="D10842" s="42" t="s">
        <v>15</v>
      </c>
      <c r="E10842">
        <v>108</v>
      </c>
      <c r="G10842" s="7"/>
      <c r="H10842"/>
      <c r="I10842" s="45"/>
    </row>
    <row r="10843" spans="2:9" x14ac:dyDescent="0.5">
      <c r="B10843" s="1">
        <v>44334</v>
      </c>
      <c r="C10843" s="42" t="s">
        <v>1</v>
      </c>
      <c r="D10843" s="42" t="s">
        <v>15</v>
      </c>
      <c r="E10843">
        <v>99</v>
      </c>
      <c r="G10843" s="7"/>
      <c r="H10843"/>
      <c r="I10843" s="45"/>
    </row>
    <row r="10844" spans="2:9" x14ac:dyDescent="0.5">
      <c r="B10844" s="1">
        <v>44334</v>
      </c>
      <c r="C10844" s="42" t="s">
        <v>27</v>
      </c>
      <c r="D10844" s="42" t="s">
        <v>15</v>
      </c>
      <c r="E10844">
        <v>263</v>
      </c>
      <c r="F10844">
        <v>174.7</v>
      </c>
      <c r="G10844" s="7"/>
      <c r="H10844"/>
      <c r="I10844" s="45"/>
    </row>
    <row r="10845" spans="2:9" x14ac:dyDescent="0.5">
      <c r="B10845" s="1">
        <v>44334</v>
      </c>
      <c r="C10845" s="42" t="s">
        <v>27</v>
      </c>
      <c r="D10845" s="42" t="s">
        <v>15</v>
      </c>
      <c r="E10845">
        <v>216</v>
      </c>
      <c r="F10845">
        <v>87</v>
      </c>
      <c r="G10845" s="7"/>
      <c r="H10845"/>
      <c r="I10845" s="45"/>
    </row>
    <row r="10846" spans="2:9" x14ac:dyDescent="0.5">
      <c r="B10846" s="1">
        <v>44334</v>
      </c>
      <c r="C10846" s="42" t="s">
        <v>27</v>
      </c>
      <c r="D10846" s="42" t="s">
        <v>15</v>
      </c>
      <c r="E10846">
        <v>203</v>
      </c>
      <c r="F10846">
        <v>78.8</v>
      </c>
      <c r="G10846" s="7"/>
      <c r="H10846"/>
      <c r="I10846" s="45"/>
    </row>
    <row r="10847" spans="2:9" x14ac:dyDescent="0.5">
      <c r="B10847" s="1">
        <v>44334</v>
      </c>
      <c r="C10847" s="42" t="s">
        <v>27</v>
      </c>
      <c r="D10847" s="42" t="s">
        <v>15</v>
      </c>
      <c r="E10847">
        <v>193</v>
      </c>
      <c r="F10847">
        <v>72</v>
      </c>
      <c r="G10847" s="7"/>
      <c r="H10847"/>
      <c r="I10847" s="45"/>
    </row>
    <row r="10848" spans="2:9" x14ac:dyDescent="0.5">
      <c r="B10848" s="1">
        <v>44334</v>
      </c>
      <c r="C10848" s="42" t="s">
        <v>576</v>
      </c>
      <c r="D10848" s="42" t="s">
        <v>15</v>
      </c>
      <c r="E10848">
        <v>129</v>
      </c>
      <c r="G10848" s="7"/>
      <c r="H10848"/>
      <c r="I10848" s="45"/>
    </row>
    <row r="10849" spans="2:9" x14ac:dyDescent="0.5">
      <c r="B10849" s="1">
        <v>44334</v>
      </c>
      <c r="C10849" s="42" t="s">
        <v>575</v>
      </c>
      <c r="D10849" s="42" t="s">
        <v>11</v>
      </c>
      <c r="E10849">
        <v>218</v>
      </c>
      <c r="G10849" s="7"/>
      <c r="H10849"/>
      <c r="I10849" s="45"/>
    </row>
    <row r="10850" spans="2:9" x14ac:dyDescent="0.5">
      <c r="B10850" s="1">
        <v>44334</v>
      </c>
      <c r="C10850" s="42" t="s">
        <v>289</v>
      </c>
      <c r="D10850" s="42"/>
      <c r="E10850">
        <v>164</v>
      </c>
      <c r="G10850" s="7"/>
      <c r="H10850"/>
      <c r="I10850" s="45"/>
    </row>
    <row r="10851" spans="2:9" x14ac:dyDescent="0.5">
      <c r="B10851" s="1">
        <v>44334</v>
      </c>
      <c r="C10851" s="42" t="s">
        <v>578</v>
      </c>
      <c r="D10851" s="42" t="s">
        <v>15</v>
      </c>
      <c r="E10851">
        <v>178</v>
      </c>
      <c r="G10851" s="7"/>
      <c r="H10851"/>
      <c r="I10851" s="45"/>
    </row>
    <row r="10852" spans="2:9" x14ac:dyDescent="0.5">
      <c r="B10852" s="1">
        <v>44334</v>
      </c>
      <c r="C10852" s="42" t="s">
        <v>575</v>
      </c>
      <c r="D10852" s="42" t="s">
        <v>11</v>
      </c>
      <c r="E10852">
        <v>211</v>
      </c>
      <c r="G10852" s="7"/>
      <c r="H10852"/>
      <c r="I10852" s="45"/>
    </row>
    <row r="10853" spans="2:9" x14ac:dyDescent="0.5">
      <c r="B10853" s="1">
        <v>44334</v>
      </c>
      <c r="C10853" s="42" t="s">
        <v>289</v>
      </c>
      <c r="D10853" s="42"/>
      <c r="E10853">
        <v>170</v>
      </c>
      <c r="G10853" s="7"/>
      <c r="H10853"/>
      <c r="I10853" s="45"/>
    </row>
    <row r="10854" spans="2:9" x14ac:dyDescent="0.5">
      <c r="B10854" s="1">
        <v>44334</v>
      </c>
      <c r="C10854" s="42" t="s">
        <v>289</v>
      </c>
      <c r="D10854" s="42"/>
      <c r="E10854">
        <v>211</v>
      </c>
      <c r="G10854" s="7"/>
      <c r="H10854"/>
      <c r="I10854" s="45"/>
    </row>
    <row r="10855" spans="2:9" x14ac:dyDescent="0.5">
      <c r="B10855" s="1">
        <v>44334</v>
      </c>
      <c r="C10855" s="42" t="s">
        <v>289</v>
      </c>
      <c r="D10855" s="42"/>
      <c r="E10855">
        <v>105</v>
      </c>
      <c r="G10855" s="7"/>
      <c r="H10855"/>
      <c r="I10855" s="45"/>
    </row>
    <row r="10856" spans="2:9" x14ac:dyDescent="0.5">
      <c r="B10856" s="1">
        <v>44334</v>
      </c>
      <c r="C10856" s="42" t="s">
        <v>289</v>
      </c>
      <c r="D10856" s="42"/>
      <c r="E10856">
        <v>134</v>
      </c>
      <c r="G10856" s="7"/>
      <c r="H10856"/>
      <c r="I10856" s="45"/>
    </row>
    <row r="10857" spans="2:9" x14ac:dyDescent="0.5">
      <c r="B10857" s="1">
        <v>44334</v>
      </c>
      <c r="C10857" s="42" t="s">
        <v>576</v>
      </c>
      <c r="D10857" s="42" t="s">
        <v>15</v>
      </c>
      <c r="E10857">
        <v>132</v>
      </c>
      <c r="G10857" s="7"/>
      <c r="H10857"/>
      <c r="I10857" s="45"/>
    </row>
    <row r="10858" spans="2:9" x14ac:dyDescent="0.5">
      <c r="B10858" s="1">
        <v>44334</v>
      </c>
      <c r="C10858" s="42" t="s">
        <v>575</v>
      </c>
      <c r="D10858" s="42" t="s">
        <v>11</v>
      </c>
      <c r="E10858">
        <v>289</v>
      </c>
      <c r="G10858" s="7"/>
      <c r="H10858"/>
      <c r="I10858" s="45"/>
    </row>
    <row r="10859" spans="2:9" x14ac:dyDescent="0.5">
      <c r="B10859" s="1">
        <v>44334</v>
      </c>
      <c r="C10859" s="42" t="s">
        <v>575</v>
      </c>
      <c r="D10859" s="42" t="s">
        <v>11</v>
      </c>
      <c r="E10859">
        <v>279</v>
      </c>
      <c r="G10859" s="7"/>
      <c r="H10859"/>
      <c r="I10859" s="45"/>
    </row>
    <row r="10860" spans="2:9" x14ac:dyDescent="0.5">
      <c r="B10860" s="1">
        <v>44334</v>
      </c>
      <c r="C10860" s="42" t="s">
        <v>289</v>
      </c>
      <c r="D10860" s="42"/>
      <c r="E10860">
        <v>151</v>
      </c>
      <c r="G10860" s="7"/>
      <c r="H10860"/>
      <c r="I10860" s="45"/>
    </row>
    <row r="10861" spans="2:9" x14ac:dyDescent="0.5">
      <c r="B10861" s="1">
        <v>44334</v>
      </c>
      <c r="C10861" s="42" t="s">
        <v>27</v>
      </c>
      <c r="D10861" s="42" t="s">
        <v>15</v>
      </c>
      <c r="E10861">
        <v>214</v>
      </c>
      <c r="F10861">
        <v>100.9</v>
      </c>
      <c r="G10861" s="7"/>
      <c r="H10861"/>
      <c r="I10861" s="45"/>
    </row>
    <row r="10862" spans="2:9" x14ac:dyDescent="0.5">
      <c r="B10862" s="1">
        <v>44334</v>
      </c>
      <c r="C10862" s="42" t="s">
        <v>576</v>
      </c>
      <c r="D10862" s="42" t="s">
        <v>15</v>
      </c>
      <c r="E10862">
        <v>130</v>
      </c>
      <c r="G10862" s="7"/>
      <c r="H10862"/>
      <c r="I10862" s="45"/>
    </row>
    <row r="10863" spans="2:9" x14ac:dyDescent="0.5">
      <c r="B10863" s="1">
        <v>44334</v>
      </c>
      <c r="C10863" s="42" t="s">
        <v>27</v>
      </c>
      <c r="D10863" s="42" t="s">
        <v>15</v>
      </c>
      <c r="E10863">
        <v>201</v>
      </c>
      <c r="F10863">
        <v>88.4</v>
      </c>
      <c r="G10863" s="7"/>
      <c r="H10863"/>
      <c r="I10863" s="45"/>
    </row>
    <row r="10864" spans="2:9" x14ac:dyDescent="0.5">
      <c r="B10864" s="1">
        <v>44334</v>
      </c>
      <c r="C10864" s="42" t="s">
        <v>27</v>
      </c>
      <c r="D10864" s="42" t="s">
        <v>15</v>
      </c>
      <c r="E10864">
        <v>212</v>
      </c>
      <c r="F10864">
        <v>88.4</v>
      </c>
      <c r="G10864" s="7"/>
      <c r="H10864"/>
      <c r="I10864" s="45"/>
    </row>
    <row r="10865" spans="2:9" x14ac:dyDescent="0.5">
      <c r="B10865" s="1">
        <v>44334</v>
      </c>
      <c r="C10865" s="42" t="s">
        <v>27</v>
      </c>
      <c r="D10865" s="42" t="s">
        <v>15</v>
      </c>
      <c r="E10865">
        <v>204</v>
      </c>
      <c r="F10865">
        <v>78.3</v>
      </c>
      <c r="G10865" s="7"/>
      <c r="H10865"/>
      <c r="I10865" s="45"/>
    </row>
    <row r="10866" spans="2:9" x14ac:dyDescent="0.5">
      <c r="B10866" s="1">
        <v>44334</v>
      </c>
      <c r="C10866" s="42" t="s">
        <v>27</v>
      </c>
      <c r="D10866" s="42" t="s">
        <v>15</v>
      </c>
      <c r="E10866">
        <v>155</v>
      </c>
      <c r="F10866">
        <v>31.1</v>
      </c>
      <c r="G10866" s="7"/>
      <c r="H10866"/>
      <c r="I10866" s="45"/>
    </row>
    <row r="10867" spans="2:9" x14ac:dyDescent="0.5">
      <c r="B10867" s="1">
        <v>44334</v>
      </c>
      <c r="C10867" s="42" t="s">
        <v>27</v>
      </c>
      <c r="D10867" s="42" t="s">
        <v>15</v>
      </c>
      <c r="E10867">
        <v>114</v>
      </c>
      <c r="F10867">
        <v>14.8</v>
      </c>
      <c r="G10867" s="7"/>
      <c r="H10867"/>
      <c r="I10867" s="45"/>
    </row>
    <row r="10868" spans="2:9" x14ac:dyDescent="0.5">
      <c r="B10868" s="1">
        <v>44334</v>
      </c>
      <c r="C10868" s="42" t="s">
        <v>27</v>
      </c>
      <c r="D10868" s="42" t="s">
        <v>15</v>
      </c>
      <c r="E10868">
        <v>169</v>
      </c>
      <c r="F10868">
        <v>42.9</v>
      </c>
      <c r="G10868" s="7"/>
      <c r="H10868"/>
      <c r="I10868" s="45"/>
    </row>
    <row r="10869" spans="2:9" x14ac:dyDescent="0.5">
      <c r="B10869" s="1">
        <v>44334</v>
      </c>
      <c r="C10869" s="42" t="s">
        <v>27</v>
      </c>
      <c r="D10869" s="42" t="s">
        <v>15</v>
      </c>
      <c r="E10869">
        <v>196</v>
      </c>
      <c r="F10869">
        <v>62.2</v>
      </c>
      <c r="G10869" s="7"/>
      <c r="H10869"/>
      <c r="I10869" s="45"/>
    </row>
    <row r="10870" spans="2:9" x14ac:dyDescent="0.5">
      <c r="B10870" s="1">
        <v>44334</v>
      </c>
      <c r="C10870" s="42" t="s">
        <v>27</v>
      </c>
      <c r="D10870" s="42" t="s">
        <v>15</v>
      </c>
      <c r="E10870">
        <v>257</v>
      </c>
      <c r="F10870">
        <v>152.30000000000001</v>
      </c>
      <c r="G10870" s="7"/>
      <c r="H10870"/>
      <c r="I10870" s="45"/>
    </row>
    <row r="10871" spans="2:9" x14ac:dyDescent="0.5">
      <c r="B10871" s="1">
        <v>44334</v>
      </c>
      <c r="C10871" s="42" t="s">
        <v>27</v>
      </c>
      <c r="D10871" s="42" t="s">
        <v>15</v>
      </c>
      <c r="E10871">
        <v>222</v>
      </c>
      <c r="F10871">
        <v>100.5</v>
      </c>
      <c r="G10871" s="7"/>
      <c r="H10871"/>
      <c r="I10871" s="45"/>
    </row>
    <row r="10872" spans="2:9" x14ac:dyDescent="0.5">
      <c r="B10872" s="1">
        <v>44334</v>
      </c>
      <c r="C10872" s="42" t="s">
        <v>27</v>
      </c>
      <c r="D10872" s="42" t="s">
        <v>15</v>
      </c>
      <c r="E10872">
        <v>217</v>
      </c>
      <c r="F10872">
        <v>87.3</v>
      </c>
      <c r="G10872" s="7"/>
      <c r="H10872"/>
      <c r="I10872" s="45"/>
    </row>
    <row r="10873" spans="2:9" x14ac:dyDescent="0.5">
      <c r="B10873" s="1">
        <v>44334</v>
      </c>
      <c r="C10873" s="42" t="s">
        <v>27</v>
      </c>
      <c r="D10873" s="42" t="s">
        <v>15</v>
      </c>
      <c r="E10873">
        <v>220</v>
      </c>
      <c r="F10873">
        <v>109.2</v>
      </c>
      <c r="G10873" s="7"/>
      <c r="H10873"/>
      <c r="I10873" s="45"/>
    </row>
    <row r="10874" spans="2:9" x14ac:dyDescent="0.5">
      <c r="B10874" s="1">
        <v>44334</v>
      </c>
      <c r="C10874" s="42" t="s">
        <v>27</v>
      </c>
      <c r="D10874" s="42" t="s">
        <v>15</v>
      </c>
      <c r="E10874">
        <v>199</v>
      </c>
      <c r="F10874">
        <v>81.8</v>
      </c>
      <c r="G10874" s="7"/>
      <c r="H10874"/>
      <c r="I10874" s="45"/>
    </row>
    <row r="10875" spans="2:9" x14ac:dyDescent="0.5">
      <c r="B10875" s="1">
        <v>44334</v>
      </c>
      <c r="C10875" s="42" t="s">
        <v>27</v>
      </c>
      <c r="D10875" s="42" t="s">
        <v>15</v>
      </c>
      <c r="E10875">
        <v>149</v>
      </c>
      <c r="F10875">
        <v>27.1</v>
      </c>
      <c r="G10875" s="7"/>
      <c r="H10875"/>
      <c r="I10875" s="45"/>
    </row>
    <row r="10876" spans="2:9" x14ac:dyDescent="0.5">
      <c r="B10876" s="1">
        <v>44334</v>
      </c>
      <c r="C10876" s="42" t="s">
        <v>27</v>
      </c>
      <c r="D10876" s="42" t="s">
        <v>15</v>
      </c>
      <c r="E10876">
        <v>216</v>
      </c>
      <c r="F10876">
        <v>91.8</v>
      </c>
      <c r="G10876" s="7"/>
      <c r="H10876"/>
      <c r="I10876" s="45"/>
    </row>
    <row r="10877" spans="2:9" x14ac:dyDescent="0.5">
      <c r="B10877" s="1">
        <v>44334</v>
      </c>
      <c r="C10877" s="42" t="s">
        <v>27</v>
      </c>
      <c r="D10877" s="42" t="s">
        <v>15</v>
      </c>
      <c r="E10877">
        <v>246</v>
      </c>
      <c r="F10877">
        <v>134.9</v>
      </c>
      <c r="G10877" s="7"/>
      <c r="H10877"/>
      <c r="I10877" s="45"/>
    </row>
    <row r="10878" spans="2:9" x14ac:dyDescent="0.5">
      <c r="B10878" s="1">
        <v>44334</v>
      </c>
      <c r="C10878" s="42" t="s">
        <v>27</v>
      </c>
      <c r="D10878" s="42" t="s">
        <v>15</v>
      </c>
      <c r="E10878">
        <v>154</v>
      </c>
      <c r="F10878">
        <v>37.5</v>
      </c>
      <c r="G10878" s="7"/>
      <c r="H10878"/>
      <c r="I10878" s="45"/>
    </row>
    <row r="10879" spans="2:9" x14ac:dyDescent="0.5">
      <c r="B10879" s="1">
        <v>44334</v>
      </c>
      <c r="C10879" s="42" t="s">
        <v>27</v>
      </c>
      <c r="D10879" s="42" t="s">
        <v>15</v>
      </c>
      <c r="E10879">
        <v>152</v>
      </c>
      <c r="F10879">
        <v>36.6</v>
      </c>
      <c r="G10879" s="7"/>
      <c r="H10879"/>
      <c r="I10879" s="45"/>
    </row>
    <row r="10880" spans="2:9" x14ac:dyDescent="0.5">
      <c r="B10880" s="1">
        <v>44334</v>
      </c>
      <c r="C10880" s="42" t="s">
        <v>27</v>
      </c>
      <c r="D10880" s="42" t="s">
        <v>15</v>
      </c>
      <c r="E10880">
        <v>168</v>
      </c>
      <c r="F10880">
        <v>49.3</v>
      </c>
      <c r="G10880" s="7"/>
      <c r="H10880"/>
      <c r="I10880" s="45"/>
    </row>
    <row r="10881" spans="2:9" x14ac:dyDescent="0.5">
      <c r="B10881" s="1">
        <v>44334</v>
      </c>
      <c r="C10881" s="42" t="s">
        <v>27</v>
      </c>
      <c r="D10881" s="42" t="s">
        <v>15</v>
      </c>
      <c r="E10881">
        <v>185</v>
      </c>
      <c r="F10881">
        <v>42.5</v>
      </c>
      <c r="G10881" s="7"/>
      <c r="H10881"/>
      <c r="I10881" s="45"/>
    </row>
    <row r="10882" spans="2:9" x14ac:dyDescent="0.5">
      <c r="B10882" s="1">
        <v>44334</v>
      </c>
      <c r="C10882" s="42" t="s">
        <v>27</v>
      </c>
      <c r="D10882" s="42" t="s">
        <v>15</v>
      </c>
      <c r="E10882">
        <v>246</v>
      </c>
      <c r="F10882">
        <v>85.5</v>
      </c>
      <c r="G10882" s="7"/>
      <c r="H10882"/>
      <c r="I10882" s="45"/>
    </row>
    <row r="10883" spans="2:9" x14ac:dyDescent="0.5">
      <c r="B10883" s="1">
        <v>44334</v>
      </c>
      <c r="C10883" s="42" t="s">
        <v>27</v>
      </c>
      <c r="D10883" s="42" t="s">
        <v>15</v>
      </c>
      <c r="E10883">
        <v>219</v>
      </c>
      <c r="F10883">
        <v>87.5</v>
      </c>
      <c r="G10883" s="7"/>
      <c r="H10883"/>
      <c r="I10883" s="45"/>
    </row>
    <row r="10884" spans="2:9" x14ac:dyDescent="0.5">
      <c r="B10884" s="1">
        <v>44334</v>
      </c>
      <c r="C10884" s="42" t="s">
        <v>27</v>
      </c>
      <c r="D10884" s="42" t="s">
        <v>15</v>
      </c>
      <c r="E10884">
        <v>213</v>
      </c>
      <c r="F10884">
        <v>96.4</v>
      </c>
      <c r="G10884" s="7"/>
      <c r="H10884"/>
      <c r="I10884" s="45"/>
    </row>
    <row r="10885" spans="2:9" x14ac:dyDescent="0.5">
      <c r="B10885" s="1">
        <v>44334</v>
      </c>
      <c r="C10885" s="42" t="s">
        <v>27</v>
      </c>
      <c r="D10885" s="42" t="s">
        <v>15</v>
      </c>
      <c r="E10885">
        <v>201</v>
      </c>
      <c r="F10885">
        <v>104.7</v>
      </c>
      <c r="G10885" s="7"/>
      <c r="H10885"/>
      <c r="I10885" s="45"/>
    </row>
    <row r="10886" spans="2:9" x14ac:dyDescent="0.5">
      <c r="B10886" s="1">
        <v>44334</v>
      </c>
      <c r="C10886" s="42" t="s">
        <v>27</v>
      </c>
      <c r="D10886" s="42" t="s">
        <v>15</v>
      </c>
      <c r="E10886">
        <v>227</v>
      </c>
      <c r="F10886">
        <v>122.3</v>
      </c>
      <c r="G10886" s="7"/>
      <c r="H10886"/>
      <c r="I10886" s="45"/>
    </row>
    <row r="10887" spans="2:9" x14ac:dyDescent="0.5">
      <c r="B10887" s="1">
        <v>44334</v>
      </c>
      <c r="C10887" s="42" t="s">
        <v>27</v>
      </c>
      <c r="D10887" s="42" t="s">
        <v>15</v>
      </c>
      <c r="E10887">
        <v>179</v>
      </c>
      <c r="F10887">
        <v>52.2</v>
      </c>
      <c r="G10887" s="7"/>
      <c r="H10887"/>
      <c r="I10887" s="45"/>
    </row>
    <row r="10888" spans="2:9" x14ac:dyDescent="0.5">
      <c r="B10888" s="1">
        <v>44334</v>
      </c>
      <c r="C10888" s="42" t="s">
        <v>27</v>
      </c>
      <c r="D10888" s="42" t="s">
        <v>15</v>
      </c>
      <c r="E10888">
        <v>213</v>
      </c>
      <c r="F10888">
        <v>78.900000000000006</v>
      </c>
      <c r="G10888" s="7"/>
      <c r="H10888"/>
      <c r="I10888" s="45"/>
    </row>
    <row r="10889" spans="2:9" x14ac:dyDescent="0.5">
      <c r="B10889" s="1">
        <v>44334</v>
      </c>
      <c r="C10889" s="42" t="s">
        <v>27</v>
      </c>
      <c r="D10889" s="42" t="s">
        <v>15</v>
      </c>
      <c r="E10889">
        <v>250</v>
      </c>
      <c r="F10889">
        <v>149.6</v>
      </c>
      <c r="G10889" s="7"/>
      <c r="H10889"/>
      <c r="I10889" s="45"/>
    </row>
    <row r="10890" spans="2:9" x14ac:dyDescent="0.5">
      <c r="B10890" s="1">
        <v>44334</v>
      </c>
      <c r="C10890" s="42" t="s">
        <v>27</v>
      </c>
      <c r="D10890" s="42" t="s">
        <v>15</v>
      </c>
      <c r="E10890">
        <v>189</v>
      </c>
      <c r="F10890">
        <v>60.5</v>
      </c>
      <c r="G10890" s="7"/>
      <c r="H10890"/>
      <c r="I10890" s="45"/>
    </row>
    <row r="10891" spans="2:9" x14ac:dyDescent="0.5">
      <c r="B10891" s="1">
        <v>44334</v>
      </c>
      <c r="C10891" s="42" t="s">
        <v>27</v>
      </c>
      <c r="D10891" s="42" t="s">
        <v>15</v>
      </c>
      <c r="E10891">
        <v>156</v>
      </c>
      <c r="F10891">
        <v>40.4</v>
      </c>
      <c r="G10891" s="7"/>
      <c r="H10891"/>
      <c r="I10891" s="45"/>
    </row>
    <row r="10892" spans="2:9" x14ac:dyDescent="0.5">
      <c r="B10892" s="1">
        <v>44334</v>
      </c>
      <c r="C10892" s="42" t="s">
        <v>27</v>
      </c>
      <c r="D10892" s="42" t="s">
        <v>15</v>
      </c>
      <c r="E10892">
        <v>212</v>
      </c>
      <c r="F10892">
        <v>85.4</v>
      </c>
      <c r="G10892" s="7"/>
      <c r="H10892"/>
      <c r="I10892" s="45"/>
    </row>
    <row r="10893" spans="2:9" x14ac:dyDescent="0.5">
      <c r="B10893" s="1">
        <v>44334</v>
      </c>
      <c r="C10893" s="42" t="s">
        <v>27</v>
      </c>
      <c r="D10893" s="42" t="s">
        <v>15</v>
      </c>
      <c r="E10893">
        <v>220</v>
      </c>
      <c r="F10893">
        <v>98.9</v>
      </c>
      <c r="G10893" s="7"/>
      <c r="H10893"/>
      <c r="I10893" s="45"/>
    </row>
    <row r="10894" spans="2:9" x14ac:dyDescent="0.5">
      <c r="B10894" s="1">
        <v>44334</v>
      </c>
      <c r="C10894" s="42" t="s">
        <v>27</v>
      </c>
      <c r="D10894" s="42" t="s">
        <v>15</v>
      </c>
      <c r="E10894">
        <v>154</v>
      </c>
      <c r="F10894">
        <v>32.6</v>
      </c>
      <c r="G10894" s="7"/>
      <c r="H10894"/>
      <c r="I10894" s="45"/>
    </row>
    <row r="10895" spans="2:9" x14ac:dyDescent="0.5">
      <c r="B10895" s="1">
        <v>44334</v>
      </c>
      <c r="C10895" s="42" t="s">
        <v>27</v>
      </c>
      <c r="D10895" s="42" t="s">
        <v>15</v>
      </c>
      <c r="E10895">
        <v>185</v>
      </c>
      <c r="F10895">
        <v>53.2</v>
      </c>
      <c r="G10895" s="7"/>
      <c r="H10895"/>
      <c r="I10895" s="45"/>
    </row>
    <row r="10896" spans="2:9" x14ac:dyDescent="0.5">
      <c r="B10896" s="1">
        <v>44334</v>
      </c>
      <c r="C10896" s="42" t="s">
        <v>27</v>
      </c>
      <c r="D10896" s="42" t="s">
        <v>15</v>
      </c>
      <c r="E10896">
        <v>120</v>
      </c>
      <c r="F10896">
        <v>18</v>
      </c>
      <c r="G10896" s="7"/>
      <c r="H10896"/>
      <c r="I10896" s="45"/>
    </row>
    <row r="10897" spans="2:9" x14ac:dyDescent="0.5">
      <c r="B10897" s="1">
        <v>44334</v>
      </c>
      <c r="C10897" s="42" t="s">
        <v>27</v>
      </c>
      <c r="D10897" s="42" t="s">
        <v>15</v>
      </c>
      <c r="E10897">
        <v>254</v>
      </c>
      <c r="F10897">
        <v>151.1</v>
      </c>
      <c r="G10897" s="7"/>
      <c r="H10897"/>
      <c r="I10897" s="45"/>
    </row>
    <row r="10898" spans="2:9" x14ac:dyDescent="0.5">
      <c r="B10898" s="1">
        <v>44334</v>
      </c>
      <c r="C10898" s="42" t="s">
        <v>27</v>
      </c>
      <c r="D10898" s="42" t="s">
        <v>15</v>
      </c>
      <c r="E10898">
        <v>167</v>
      </c>
      <c r="F10898">
        <v>41</v>
      </c>
      <c r="G10898" s="7"/>
      <c r="H10898"/>
      <c r="I10898" s="45"/>
    </row>
    <row r="10899" spans="2:9" x14ac:dyDescent="0.5">
      <c r="B10899" s="1">
        <v>44334</v>
      </c>
      <c r="C10899" s="42" t="s">
        <v>27</v>
      </c>
      <c r="D10899" s="42" t="s">
        <v>15</v>
      </c>
      <c r="E10899">
        <v>175</v>
      </c>
      <c r="F10899">
        <v>43.3</v>
      </c>
      <c r="G10899" s="7"/>
      <c r="H10899"/>
      <c r="I10899" s="45"/>
    </row>
    <row r="10900" spans="2:9" x14ac:dyDescent="0.5">
      <c r="B10900" s="1">
        <v>44334</v>
      </c>
      <c r="C10900" s="42" t="s">
        <v>27</v>
      </c>
      <c r="D10900" s="42" t="s">
        <v>15</v>
      </c>
      <c r="E10900">
        <v>176</v>
      </c>
      <c r="F10900">
        <v>48.1</v>
      </c>
      <c r="G10900" s="7"/>
      <c r="H10900"/>
      <c r="I10900" s="45"/>
    </row>
    <row r="10901" spans="2:9" x14ac:dyDescent="0.5">
      <c r="B10901" s="1">
        <v>44334</v>
      </c>
      <c r="C10901" s="42" t="s">
        <v>27</v>
      </c>
      <c r="D10901" s="42" t="s">
        <v>15</v>
      </c>
      <c r="E10901">
        <v>183</v>
      </c>
      <c r="F10901">
        <v>52</v>
      </c>
      <c r="G10901" s="7"/>
      <c r="H10901"/>
      <c r="I10901" s="45"/>
    </row>
    <row r="10902" spans="2:9" x14ac:dyDescent="0.5">
      <c r="B10902" s="1">
        <v>44334</v>
      </c>
      <c r="C10902" s="42" t="s">
        <v>27</v>
      </c>
      <c r="D10902" s="42" t="s">
        <v>15</v>
      </c>
      <c r="E10902">
        <v>214</v>
      </c>
      <c r="F10902">
        <v>82.4</v>
      </c>
      <c r="G10902" s="7"/>
      <c r="H10902"/>
      <c r="I10902" s="45"/>
    </row>
    <row r="10903" spans="2:9" x14ac:dyDescent="0.5">
      <c r="B10903" s="1">
        <v>44334</v>
      </c>
      <c r="C10903" s="42" t="s">
        <v>27</v>
      </c>
      <c r="D10903" s="42" t="s">
        <v>15</v>
      </c>
      <c r="E10903">
        <v>219</v>
      </c>
      <c r="F10903">
        <v>85.7</v>
      </c>
      <c r="G10903" s="7"/>
      <c r="H10903"/>
      <c r="I10903" s="45"/>
    </row>
    <row r="10904" spans="2:9" x14ac:dyDescent="0.5">
      <c r="B10904" s="1">
        <v>44334</v>
      </c>
      <c r="C10904" s="42" t="s">
        <v>27</v>
      </c>
      <c r="D10904" s="42" t="s">
        <v>15</v>
      </c>
      <c r="E10904">
        <v>220</v>
      </c>
      <c r="F10904">
        <v>101.9</v>
      </c>
      <c r="G10904" s="7"/>
      <c r="H10904"/>
      <c r="I10904" s="45"/>
    </row>
    <row r="10905" spans="2:9" x14ac:dyDescent="0.5">
      <c r="B10905" s="1">
        <v>44335</v>
      </c>
      <c r="C10905" s="42"/>
      <c r="D10905" s="42"/>
      <c r="G10905" s="7"/>
      <c r="H10905"/>
      <c r="I10905" s="45" t="s">
        <v>899</v>
      </c>
    </row>
    <row r="10906" spans="2:9" x14ac:dyDescent="0.5">
      <c r="B10906" s="1">
        <v>44336</v>
      </c>
      <c r="C10906" s="42"/>
      <c r="D10906" s="42"/>
      <c r="G10906" s="7"/>
      <c r="H10906"/>
      <c r="I10906" s="45" t="s">
        <v>900</v>
      </c>
    </row>
    <row r="10907" spans="2:9" x14ac:dyDescent="0.5">
      <c r="B10907" s="1">
        <v>44337</v>
      </c>
      <c r="C10907" s="42" t="s">
        <v>27</v>
      </c>
      <c r="D10907" s="42" t="s">
        <v>15</v>
      </c>
      <c r="E10907">
        <v>186</v>
      </c>
      <c r="F10907">
        <v>54</v>
      </c>
      <c r="G10907" s="7"/>
      <c r="H10907" t="s">
        <v>21</v>
      </c>
      <c r="I10907" s="45"/>
    </row>
    <row r="10908" spans="2:9" x14ac:dyDescent="0.5">
      <c r="B10908" s="1">
        <v>44337</v>
      </c>
      <c r="C10908" s="42" t="s">
        <v>1</v>
      </c>
      <c r="D10908" s="42" t="s">
        <v>15</v>
      </c>
      <c r="E10908">
        <v>104</v>
      </c>
      <c r="G10908" s="7"/>
      <c r="H10908"/>
      <c r="I10908" s="45"/>
    </row>
    <row r="10909" spans="2:9" x14ac:dyDescent="0.5">
      <c r="B10909" s="1">
        <v>44337</v>
      </c>
      <c r="C10909" s="42" t="s">
        <v>1</v>
      </c>
      <c r="D10909" s="42" t="s">
        <v>15</v>
      </c>
      <c r="E10909">
        <v>79</v>
      </c>
      <c r="G10909" s="7"/>
      <c r="H10909"/>
      <c r="I10909" s="45"/>
    </row>
    <row r="10910" spans="2:9" x14ac:dyDescent="0.5">
      <c r="B10910" s="1">
        <v>44337</v>
      </c>
      <c r="C10910" s="42" t="s">
        <v>1</v>
      </c>
      <c r="D10910" s="42" t="s">
        <v>15</v>
      </c>
      <c r="E10910">
        <v>94</v>
      </c>
      <c r="G10910" s="7"/>
      <c r="H10910"/>
      <c r="I10910" s="45"/>
    </row>
    <row r="10911" spans="2:9" x14ac:dyDescent="0.5">
      <c r="B10911" s="1">
        <v>44337</v>
      </c>
      <c r="C10911" s="42" t="s">
        <v>1</v>
      </c>
      <c r="D10911" s="42" t="s">
        <v>15</v>
      </c>
      <c r="E10911">
        <v>77</v>
      </c>
      <c r="G10911" s="7"/>
      <c r="H10911"/>
      <c r="I10911" s="45" t="s">
        <v>901</v>
      </c>
    </row>
    <row r="10912" spans="2:9" x14ac:dyDescent="0.5">
      <c r="B10912" s="1">
        <v>44337</v>
      </c>
      <c r="C10912" s="42" t="s">
        <v>1</v>
      </c>
      <c r="D10912" s="42" t="s">
        <v>15</v>
      </c>
      <c r="E10912">
        <v>94</v>
      </c>
      <c r="G10912" s="7"/>
      <c r="H10912"/>
      <c r="I10912" s="45"/>
    </row>
    <row r="10913" spans="2:9" x14ac:dyDescent="0.5">
      <c r="B10913" s="1">
        <v>44337</v>
      </c>
      <c r="C10913" s="42" t="s">
        <v>1</v>
      </c>
      <c r="D10913" s="42" t="s">
        <v>15</v>
      </c>
      <c r="E10913">
        <v>106</v>
      </c>
      <c r="G10913" s="7"/>
      <c r="H10913"/>
      <c r="I10913" s="45"/>
    </row>
    <row r="10914" spans="2:9" x14ac:dyDescent="0.5">
      <c r="B10914" s="1">
        <v>44337</v>
      </c>
      <c r="C10914" s="42" t="s">
        <v>1</v>
      </c>
      <c r="D10914" s="42" t="s">
        <v>15</v>
      </c>
      <c r="E10914">
        <v>105</v>
      </c>
      <c r="G10914" s="7"/>
      <c r="H10914"/>
      <c r="I10914" s="45"/>
    </row>
    <row r="10915" spans="2:9" x14ac:dyDescent="0.5">
      <c r="B10915" s="1">
        <v>44337</v>
      </c>
      <c r="C10915" s="42" t="s">
        <v>569</v>
      </c>
      <c r="D10915" s="42" t="s">
        <v>15</v>
      </c>
      <c r="E10915">
        <v>59</v>
      </c>
      <c r="G10915" s="7"/>
      <c r="H10915"/>
      <c r="I10915" s="45"/>
    </row>
    <row r="10916" spans="2:9" x14ac:dyDescent="0.5">
      <c r="B10916" s="1">
        <v>44337</v>
      </c>
      <c r="C10916" s="42" t="s">
        <v>1</v>
      </c>
      <c r="D10916" s="42" t="s">
        <v>15</v>
      </c>
      <c r="E10916">
        <v>98</v>
      </c>
      <c r="G10916" s="7"/>
      <c r="H10916"/>
      <c r="I10916" s="45"/>
    </row>
    <row r="10917" spans="2:9" x14ac:dyDescent="0.5">
      <c r="B10917" s="1">
        <v>44337</v>
      </c>
      <c r="C10917" s="42" t="s">
        <v>1</v>
      </c>
      <c r="D10917" s="42" t="s">
        <v>15</v>
      </c>
      <c r="E10917">
        <v>91</v>
      </c>
      <c r="G10917" s="7"/>
      <c r="H10917"/>
      <c r="I10917" s="45"/>
    </row>
    <row r="10918" spans="2:9" x14ac:dyDescent="0.5">
      <c r="B10918" s="1">
        <v>44337</v>
      </c>
      <c r="C10918" s="42" t="s">
        <v>1</v>
      </c>
      <c r="D10918" s="42" t="s">
        <v>15</v>
      </c>
      <c r="E10918">
        <v>106</v>
      </c>
      <c r="G10918" s="7"/>
      <c r="H10918"/>
      <c r="I10918" s="45"/>
    </row>
    <row r="10919" spans="2:9" x14ac:dyDescent="0.5">
      <c r="B10919" s="1">
        <v>44337</v>
      </c>
      <c r="C10919" s="42" t="s">
        <v>1</v>
      </c>
      <c r="D10919" s="42" t="s">
        <v>15</v>
      </c>
      <c r="E10919">
        <v>92</v>
      </c>
      <c r="G10919" s="7"/>
      <c r="H10919"/>
      <c r="I10919" s="45"/>
    </row>
    <row r="10920" spans="2:9" x14ac:dyDescent="0.5">
      <c r="B10920" s="1">
        <v>44337</v>
      </c>
      <c r="C10920" s="42" t="s">
        <v>1</v>
      </c>
      <c r="D10920" s="42" t="s">
        <v>15</v>
      </c>
      <c r="E10920">
        <v>97</v>
      </c>
      <c r="G10920" s="7"/>
      <c r="H10920"/>
      <c r="I10920" s="45"/>
    </row>
    <row r="10921" spans="2:9" x14ac:dyDescent="0.5">
      <c r="B10921" s="1">
        <v>44337</v>
      </c>
      <c r="C10921" s="42" t="s">
        <v>1</v>
      </c>
      <c r="D10921" s="42" t="s">
        <v>15</v>
      </c>
      <c r="E10921">
        <v>84</v>
      </c>
      <c r="G10921" s="7"/>
      <c r="H10921"/>
      <c r="I10921" s="45"/>
    </row>
    <row r="10922" spans="2:9" x14ac:dyDescent="0.5">
      <c r="B10922" s="1">
        <v>44337</v>
      </c>
      <c r="C10922" s="42" t="s">
        <v>1</v>
      </c>
      <c r="D10922" s="42" t="s">
        <v>15</v>
      </c>
      <c r="E10922">
        <v>96</v>
      </c>
      <c r="G10922" s="7"/>
      <c r="H10922"/>
      <c r="I10922" s="45"/>
    </row>
    <row r="10923" spans="2:9" x14ac:dyDescent="0.5">
      <c r="B10923" s="1">
        <v>44337</v>
      </c>
      <c r="C10923" s="42" t="s">
        <v>1</v>
      </c>
      <c r="D10923" s="42" t="s">
        <v>15</v>
      </c>
      <c r="E10923">
        <v>88</v>
      </c>
      <c r="G10923" s="7"/>
      <c r="H10923"/>
      <c r="I10923" s="45"/>
    </row>
    <row r="10924" spans="2:9" x14ac:dyDescent="0.5">
      <c r="B10924" s="1">
        <v>44337</v>
      </c>
      <c r="C10924" s="42" t="s">
        <v>1</v>
      </c>
      <c r="D10924" s="42" t="s">
        <v>15</v>
      </c>
      <c r="E10924">
        <v>83</v>
      </c>
      <c r="G10924" s="7"/>
      <c r="H10924"/>
      <c r="I10924" s="45"/>
    </row>
    <row r="10925" spans="2:9" x14ac:dyDescent="0.5">
      <c r="B10925" s="1">
        <v>44337</v>
      </c>
      <c r="C10925" s="42" t="s">
        <v>1</v>
      </c>
      <c r="D10925" s="42" t="s">
        <v>15</v>
      </c>
      <c r="E10925">
        <v>92</v>
      </c>
      <c r="G10925" s="7"/>
      <c r="H10925"/>
      <c r="I10925" s="45"/>
    </row>
    <row r="10926" spans="2:9" x14ac:dyDescent="0.5">
      <c r="B10926" s="1">
        <v>44337</v>
      </c>
      <c r="C10926" s="42" t="s">
        <v>1</v>
      </c>
      <c r="D10926" s="42" t="s">
        <v>15</v>
      </c>
      <c r="E10926">
        <v>84</v>
      </c>
      <c r="G10926" s="7"/>
      <c r="H10926"/>
      <c r="I10926" s="45"/>
    </row>
    <row r="10927" spans="2:9" x14ac:dyDescent="0.5">
      <c r="B10927" s="1">
        <v>44337</v>
      </c>
      <c r="C10927" s="42" t="s">
        <v>1</v>
      </c>
      <c r="D10927" s="42" t="s">
        <v>15</v>
      </c>
      <c r="E10927">
        <v>94</v>
      </c>
      <c r="G10927" s="7"/>
      <c r="H10927"/>
      <c r="I10927" s="45"/>
    </row>
    <row r="10928" spans="2:9" x14ac:dyDescent="0.5">
      <c r="B10928" s="1">
        <v>44337</v>
      </c>
      <c r="C10928" s="42" t="s">
        <v>1</v>
      </c>
      <c r="D10928" s="42" t="s">
        <v>15</v>
      </c>
      <c r="E10928">
        <v>93</v>
      </c>
      <c r="G10928" s="7"/>
      <c r="H10928"/>
      <c r="I10928" s="45"/>
    </row>
    <row r="10929" spans="2:9" x14ac:dyDescent="0.5">
      <c r="B10929" s="1">
        <v>44337</v>
      </c>
      <c r="C10929" s="42" t="s">
        <v>1</v>
      </c>
      <c r="D10929" s="42" t="s">
        <v>15</v>
      </c>
      <c r="E10929">
        <v>92</v>
      </c>
      <c r="G10929" s="7"/>
      <c r="H10929"/>
      <c r="I10929" s="45"/>
    </row>
    <row r="10930" spans="2:9" x14ac:dyDescent="0.5">
      <c r="B10930" s="1">
        <v>44337</v>
      </c>
      <c r="C10930" s="42" t="s">
        <v>1</v>
      </c>
      <c r="D10930" s="42" t="s">
        <v>15</v>
      </c>
      <c r="E10930">
        <v>92</v>
      </c>
      <c r="G10930" s="7"/>
      <c r="H10930"/>
      <c r="I10930" s="45"/>
    </row>
    <row r="10931" spans="2:9" x14ac:dyDescent="0.5">
      <c r="B10931" s="1">
        <v>44337</v>
      </c>
      <c r="C10931" s="42" t="s">
        <v>1</v>
      </c>
      <c r="D10931" s="42" t="s">
        <v>15</v>
      </c>
      <c r="E10931">
        <v>83</v>
      </c>
      <c r="G10931" s="7"/>
      <c r="H10931"/>
      <c r="I10931" s="45"/>
    </row>
    <row r="10932" spans="2:9" x14ac:dyDescent="0.5">
      <c r="B10932" s="1">
        <v>44337</v>
      </c>
      <c r="C10932" s="42" t="s">
        <v>1</v>
      </c>
      <c r="D10932" s="42" t="s">
        <v>15</v>
      </c>
      <c r="E10932">
        <v>93</v>
      </c>
      <c r="G10932" s="7"/>
      <c r="H10932"/>
      <c r="I10932" s="45"/>
    </row>
    <row r="10933" spans="2:9" x14ac:dyDescent="0.5">
      <c r="B10933" s="1">
        <v>44337</v>
      </c>
      <c r="C10933" s="42" t="s">
        <v>570</v>
      </c>
      <c r="D10933" s="42" t="s">
        <v>15</v>
      </c>
      <c r="E10933">
        <v>144</v>
      </c>
      <c r="G10933" s="7"/>
      <c r="H10933"/>
      <c r="I10933" s="45"/>
    </row>
    <row r="10934" spans="2:9" x14ac:dyDescent="0.5">
      <c r="B10934" s="1">
        <v>44337</v>
      </c>
      <c r="C10934" s="42" t="s">
        <v>570</v>
      </c>
      <c r="D10934" s="42" t="s">
        <v>15</v>
      </c>
      <c r="E10934">
        <v>164</v>
      </c>
      <c r="G10934" s="7"/>
      <c r="H10934"/>
      <c r="I10934" s="45"/>
    </row>
    <row r="10935" spans="2:9" x14ac:dyDescent="0.5">
      <c r="B10935" s="1">
        <v>44337</v>
      </c>
      <c r="C10935" s="42" t="s">
        <v>570</v>
      </c>
      <c r="D10935" s="42" t="s">
        <v>15</v>
      </c>
      <c r="E10935">
        <v>188</v>
      </c>
      <c r="G10935" s="7"/>
      <c r="H10935"/>
      <c r="I10935" s="45"/>
    </row>
    <row r="10936" spans="2:9" x14ac:dyDescent="0.5">
      <c r="B10936" s="1">
        <v>44337</v>
      </c>
      <c r="C10936" s="42" t="s">
        <v>570</v>
      </c>
      <c r="D10936" s="42" t="s">
        <v>15</v>
      </c>
      <c r="E10936">
        <v>146</v>
      </c>
      <c r="G10936" s="7"/>
      <c r="H10936"/>
      <c r="I10936" s="45"/>
    </row>
    <row r="10937" spans="2:9" x14ac:dyDescent="0.5">
      <c r="B10937" s="1">
        <v>44337</v>
      </c>
      <c r="C10937" s="42" t="s">
        <v>570</v>
      </c>
      <c r="D10937" s="42" t="s">
        <v>15</v>
      </c>
      <c r="E10937">
        <v>144</v>
      </c>
      <c r="G10937" s="7"/>
      <c r="H10937"/>
      <c r="I10937" s="45"/>
    </row>
    <row r="10938" spans="2:9" x14ac:dyDescent="0.5">
      <c r="B10938" s="1">
        <v>44337</v>
      </c>
      <c r="C10938" s="42" t="s">
        <v>289</v>
      </c>
      <c r="D10938" s="42"/>
      <c r="E10938">
        <v>113</v>
      </c>
      <c r="G10938" s="7"/>
      <c r="H10938"/>
      <c r="I10938" s="45"/>
    </row>
    <row r="10939" spans="2:9" x14ac:dyDescent="0.5">
      <c r="B10939" s="1">
        <v>44337</v>
      </c>
      <c r="C10939" s="42" t="s">
        <v>289</v>
      </c>
      <c r="D10939" s="42"/>
      <c r="E10939">
        <v>163</v>
      </c>
      <c r="G10939" s="7"/>
      <c r="H10939"/>
      <c r="I10939" s="45"/>
    </row>
    <row r="10940" spans="2:9" x14ac:dyDescent="0.5">
      <c r="B10940" s="1">
        <v>44337</v>
      </c>
      <c r="C10940" s="42" t="s">
        <v>289</v>
      </c>
      <c r="D10940" s="42"/>
      <c r="E10940">
        <v>151</v>
      </c>
      <c r="G10940" s="7"/>
      <c r="H10940"/>
      <c r="I10940" s="45"/>
    </row>
    <row r="10941" spans="2:9" x14ac:dyDescent="0.5">
      <c r="B10941" s="1">
        <v>44337</v>
      </c>
      <c r="C10941" s="42" t="s">
        <v>289</v>
      </c>
      <c r="D10941" s="42"/>
      <c r="E10941">
        <v>139</v>
      </c>
      <c r="G10941" s="7"/>
      <c r="H10941"/>
      <c r="I10941" s="45"/>
    </row>
    <row r="10942" spans="2:9" x14ac:dyDescent="0.5">
      <c r="B10942" s="1">
        <v>44337</v>
      </c>
      <c r="C10942" s="42" t="s">
        <v>289</v>
      </c>
      <c r="D10942" s="42"/>
      <c r="E10942">
        <v>131</v>
      </c>
      <c r="G10942" s="7"/>
      <c r="H10942"/>
      <c r="I10942" s="45"/>
    </row>
    <row r="10943" spans="2:9" x14ac:dyDescent="0.5">
      <c r="B10943" s="1">
        <v>44337</v>
      </c>
      <c r="C10943" s="42" t="s">
        <v>289</v>
      </c>
      <c r="D10943" s="42"/>
      <c r="E10943">
        <v>90</v>
      </c>
      <c r="G10943" s="7"/>
      <c r="H10943"/>
      <c r="I10943" s="45"/>
    </row>
    <row r="10944" spans="2:9" x14ac:dyDescent="0.5">
      <c r="B10944" s="1">
        <v>44337</v>
      </c>
      <c r="C10944" s="42" t="s">
        <v>575</v>
      </c>
      <c r="D10944" s="42" t="s">
        <v>11</v>
      </c>
      <c r="E10944">
        <v>219</v>
      </c>
      <c r="G10944" s="7"/>
      <c r="H10944"/>
      <c r="I10944" s="45"/>
    </row>
    <row r="10945" spans="2:9" x14ac:dyDescent="0.5">
      <c r="B10945" s="1">
        <v>44338</v>
      </c>
      <c r="C10945" s="42" t="s">
        <v>27</v>
      </c>
      <c r="D10945" s="42" t="s">
        <v>15</v>
      </c>
      <c r="E10945">
        <v>141</v>
      </c>
      <c r="F10945">
        <v>24.7</v>
      </c>
      <c r="G10945" s="7"/>
      <c r="H10945">
        <v>2</v>
      </c>
      <c r="I10945" s="45"/>
    </row>
    <row r="10946" spans="2:9" x14ac:dyDescent="0.5">
      <c r="B10946" s="1">
        <v>44338</v>
      </c>
      <c r="C10946" s="42" t="s">
        <v>27</v>
      </c>
      <c r="D10946" s="42" t="s">
        <v>15</v>
      </c>
      <c r="E10946">
        <v>155</v>
      </c>
      <c r="F10946">
        <v>32.9</v>
      </c>
      <c r="G10946" s="7"/>
      <c r="H10946">
        <v>2</v>
      </c>
      <c r="I10946" s="45"/>
    </row>
    <row r="10947" spans="2:9" x14ac:dyDescent="0.5">
      <c r="B10947" s="1">
        <v>44338</v>
      </c>
      <c r="C10947" s="42" t="s">
        <v>27</v>
      </c>
      <c r="D10947" s="42" t="s">
        <v>15</v>
      </c>
      <c r="E10947">
        <v>164</v>
      </c>
      <c r="F10947">
        <v>40</v>
      </c>
      <c r="G10947" s="7"/>
      <c r="H10947">
        <v>2</v>
      </c>
      <c r="I10947" s="45"/>
    </row>
    <row r="10948" spans="2:9" x14ac:dyDescent="0.5">
      <c r="B10948" s="1">
        <v>44338</v>
      </c>
      <c r="C10948" s="42" t="s">
        <v>27</v>
      </c>
      <c r="D10948" s="42" t="s">
        <v>15</v>
      </c>
      <c r="E10948">
        <v>174</v>
      </c>
      <c r="F10948">
        <v>48.3</v>
      </c>
      <c r="G10948" s="7">
        <v>226001643570</v>
      </c>
      <c r="H10948">
        <v>2</v>
      </c>
      <c r="I10948" s="45"/>
    </row>
    <row r="10949" spans="2:9" x14ac:dyDescent="0.5">
      <c r="B10949" s="1">
        <v>44338</v>
      </c>
      <c r="C10949" s="42" t="s">
        <v>27</v>
      </c>
      <c r="D10949" s="42" t="s">
        <v>15</v>
      </c>
      <c r="E10949">
        <v>148</v>
      </c>
      <c r="F10949">
        <v>28.6</v>
      </c>
      <c r="G10949" s="7"/>
      <c r="H10949"/>
      <c r="I10949" s="45"/>
    </row>
    <row r="10950" spans="2:9" x14ac:dyDescent="0.5">
      <c r="B10950" s="1">
        <v>44338</v>
      </c>
      <c r="C10950" s="42" t="s">
        <v>27</v>
      </c>
      <c r="D10950" s="42" t="s">
        <v>15</v>
      </c>
      <c r="E10950">
        <v>195</v>
      </c>
      <c r="F10950">
        <v>55.5</v>
      </c>
      <c r="G10950" s="7">
        <v>226001643714</v>
      </c>
      <c r="H10950">
        <v>2</v>
      </c>
      <c r="I10950" s="45"/>
    </row>
    <row r="10951" spans="2:9" x14ac:dyDescent="0.5">
      <c r="B10951" s="1">
        <v>44338</v>
      </c>
      <c r="C10951" s="42" t="s">
        <v>27</v>
      </c>
      <c r="D10951" s="42" t="s">
        <v>15</v>
      </c>
      <c r="E10951">
        <v>180</v>
      </c>
      <c r="F10951">
        <v>50.3</v>
      </c>
      <c r="G10951" s="7">
        <v>226001643580</v>
      </c>
      <c r="H10951">
        <v>3</v>
      </c>
      <c r="I10951" s="45"/>
    </row>
    <row r="10952" spans="2:9" x14ac:dyDescent="0.5">
      <c r="B10952" s="1">
        <v>44338</v>
      </c>
      <c r="C10952" s="42" t="s">
        <v>27</v>
      </c>
      <c r="D10952" s="42" t="s">
        <v>15</v>
      </c>
      <c r="E10952">
        <v>104</v>
      </c>
      <c r="F10952">
        <v>10.9</v>
      </c>
      <c r="G10952" s="7"/>
      <c r="H10952" t="s">
        <v>21</v>
      </c>
      <c r="I10952" s="45"/>
    </row>
    <row r="10953" spans="2:9" x14ac:dyDescent="0.5">
      <c r="B10953" s="1">
        <v>44338</v>
      </c>
      <c r="C10953" s="42" t="s">
        <v>27</v>
      </c>
      <c r="D10953" s="42" t="s">
        <v>15</v>
      </c>
      <c r="E10953">
        <v>225</v>
      </c>
      <c r="F10953">
        <v>67.8</v>
      </c>
      <c r="G10953" s="7">
        <v>226001643647</v>
      </c>
      <c r="H10953">
        <v>2</v>
      </c>
      <c r="I10953" s="45"/>
    </row>
    <row r="10954" spans="2:9" x14ac:dyDescent="0.5">
      <c r="B10954" s="1">
        <v>44338</v>
      </c>
      <c r="C10954" s="42" t="s">
        <v>27</v>
      </c>
      <c r="D10954" s="42" t="s">
        <v>15</v>
      </c>
      <c r="E10954">
        <v>206</v>
      </c>
      <c r="F10954">
        <v>72.8</v>
      </c>
      <c r="G10954" s="7">
        <v>226001643705</v>
      </c>
      <c r="H10954">
        <v>3</v>
      </c>
      <c r="I10954" s="45"/>
    </row>
    <row r="10955" spans="2:9" x14ac:dyDescent="0.5">
      <c r="B10955" s="1">
        <v>44338</v>
      </c>
      <c r="C10955" s="42" t="s">
        <v>27</v>
      </c>
      <c r="D10955" s="42" t="s">
        <v>15</v>
      </c>
      <c r="E10955">
        <v>109</v>
      </c>
      <c r="F10955">
        <v>13.5</v>
      </c>
      <c r="G10955" s="7"/>
      <c r="H10955">
        <v>2</v>
      </c>
      <c r="I10955" s="45"/>
    </row>
    <row r="10956" spans="2:9" x14ac:dyDescent="0.5">
      <c r="B10956" s="1">
        <v>44338</v>
      </c>
      <c r="C10956" s="42" t="s">
        <v>27</v>
      </c>
      <c r="D10956" s="42" t="s">
        <v>15</v>
      </c>
      <c r="E10956">
        <v>116</v>
      </c>
      <c r="F10956">
        <v>16</v>
      </c>
      <c r="G10956" s="7"/>
      <c r="H10956">
        <v>2</v>
      </c>
      <c r="I10956" s="45"/>
    </row>
    <row r="10957" spans="2:9" x14ac:dyDescent="0.5">
      <c r="B10957" s="1">
        <v>44338</v>
      </c>
      <c r="C10957" s="42" t="s">
        <v>1</v>
      </c>
      <c r="D10957" s="42" t="s">
        <v>15</v>
      </c>
      <c r="E10957">
        <v>84</v>
      </c>
      <c r="F10957">
        <v>10.1</v>
      </c>
      <c r="G10957" s="7"/>
      <c r="H10957"/>
      <c r="I10957" s="45"/>
    </row>
    <row r="10958" spans="2:9" x14ac:dyDescent="0.5">
      <c r="B10958" s="1">
        <v>44338</v>
      </c>
      <c r="C10958" s="42" t="s">
        <v>1</v>
      </c>
      <c r="D10958" s="42" t="s">
        <v>15</v>
      </c>
      <c r="E10958">
        <v>113</v>
      </c>
      <c r="F10958">
        <v>10.8</v>
      </c>
      <c r="G10958" s="7"/>
      <c r="H10958"/>
      <c r="I10958" s="45"/>
    </row>
    <row r="10959" spans="2:9" x14ac:dyDescent="0.5">
      <c r="B10959" s="1">
        <v>44338</v>
      </c>
      <c r="C10959" s="42" t="s">
        <v>1</v>
      </c>
      <c r="D10959" s="42" t="s">
        <v>15</v>
      </c>
      <c r="E10959">
        <v>121</v>
      </c>
      <c r="F10959">
        <v>16</v>
      </c>
      <c r="G10959" s="7"/>
      <c r="H10959"/>
      <c r="I10959" s="45"/>
    </row>
    <row r="10960" spans="2:9" x14ac:dyDescent="0.5">
      <c r="B10960" s="1">
        <v>44338</v>
      </c>
      <c r="C10960" s="42" t="s">
        <v>1</v>
      </c>
      <c r="D10960" s="42" t="s">
        <v>15</v>
      </c>
      <c r="E10960">
        <v>96</v>
      </c>
      <c r="F10960">
        <v>8.8000000000000007</v>
      </c>
      <c r="G10960" s="7"/>
      <c r="H10960"/>
      <c r="I10960" s="45"/>
    </row>
    <row r="10961" spans="2:9" x14ac:dyDescent="0.5">
      <c r="B10961" s="1">
        <v>44338</v>
      </c>
      <c r="C10961" s="42" t="s">
        <v>1</v>
      </c>
      <c r="D10961" s="42" t="s">
        <v>15</v>
      </c>
      <c r="E10961">
        <v>114</v>
      </c>
      <c r="F10961">
        <v>11</v>
      </c>
      <c r="G10961" s="7"/>
      <c r="H10961"/>
      <c r="I10961" s="45"/>
    </row>
    <row r="10962" spans="2:9" x14ac:dyDescent="0.5">
      <c r="B10962" s="1">
        <v>44338</v>
      </c>
      <c r="C10962" s="42" t="s">
        <v>1</v>
      </c>
      <c r="D10962" s="42" t="s">
        <v>15</v>
      </c>
      <c r="E10962">
        <v>93</v>
      </c>
      <c r="F10962">
        <v>8</v>
      </c>
      <c r="G10962" s="7"/>
      <c r="H10962"/>
      <c r="I10962" s="45"/>
    </row>
    <row r="10963" spans="2:9" x14ac:dyDescent="0.5">
      <c r="B10963" s="1">
        <v>44338</v>
      </c>
      <c r="C10963" s="42" t="s">
        <v>1</v>
      </c>
      <c r="D10963" s="42" t="s">
        <v>15</v>
      </c>
      <c r="E10963">
        <v>104</v>
      </c>
      <c r="F10963">
        <v>11.1</v>
      </c>
      <c r="G10963" s="7"/>
      <c r="H10963"/>
      <c r="I10963" s="45"/>
    </row>
    <row r="10964" spans="2:9" x14ac:dyDescent="0.5">
      <c r="B10964" s="1">
        <v>44338</v>
      </c>
      <c r="C10964" s="42" t="s">
        <v>1</v>
      </c>
      <c r="D10964" s="42" t="s">
        <v>15</v>
      </c>
      <c r="E10964">
        <v>96</v>
      </c>
      <c r="F10964">
        <v>9.8000000000000007</v>
      </c>
      <c r="G10964" s="7"/>
      <c r="H10964"/>
      <c r="I10964" s="45"/>
    </row>
    <row r="10965" spans="2:9" x14ac:dyDescent="0.5">
      <c r="B10965" s="1">
        <v>44338</v>
      </c>
      <c r="C10965" s="42" t="s">
        <v>1</v>
      </c>
      <c r="D10965" s="42" t="s">
        <v>15</v>
      </c>
      <c r="E10965">
        <v>107</v>
      </c>
      <c r="F10965">
        <v>11.9</v>
      </c>
      <c r="G10965" s="7"/>
      <c r="H10965"/>
      <c r="I10965" s="45"/>
    </row>
    <row r="10966" spans="2:9" x14ac:dyDescent="0.5">
      <c r="B10966" s="1">
        <v>44338</v>
      </c>
      <c r="C10966" s="42" t="s">
        <v>1</v>
      </c>
      <c r="D10966" s="42" t="s">
        <v>15</v>
      </c>
      <c r="E10966">
        <v>101</v>
      </c>
      <c r="F10966">
        <v>11.4</v>
      </c>
      <c r="G10966" s="7"/>
      <c r="H10966"/>
      <c r="I10966" s="45"/>
    </row>
    <row r="10967" spans="2:9" x14ac:dyDescent="0.5">
      <c r="B10967" s="1">
        <v>44338</v>
      </c>
      <c r="C10967" s="42" t="s">
        <v>1</v>
      </c>
      <c r="D10967" s="42" t="s">
        <v>15</v>
      </c>
      <c r="E10967">
        <v>99</v>
      </c>
      <c r="F10967">
        <v>11.5</v>
      </c>
      <c r="G10967" s="7"/>
      <c r="H10967"/>
      <c r="I10967" s="45"/>
    </row>
    <row r="10968" spans="2:9" x14ac:dyDescent="0.5">
      <c r="B10968" s="1">
        <v>44338</v>
      </c>
      <c r="C10968" s="42" t="s">
        <v>1</v>
      </c>
      <c r="D10968" s="42" t="s">
        <v>15</v>
      </c>
      <c r="E10968">
        <v>96</v>
      </c>
      <c r="F10968">
        <v>8.6999999999999993</v>
      </c>
      <c r="G10968" s="7"/>
      <c r="H10968"/>
      <c r="I10968" s="45"/>
    </row>
    <row r="10969" spans="2:9" x14ac:dyDescent="0.5">
      <c r="B10969" s="1">
        <v>44338</v>
      </c>
      <c r="C10969" s="42" t="s">
        <v>1</v>
      </c>
      <c r="D10969" s="42" t="s">
        <v>15</v>
      </c>
      <c r="E10969">
        <v>104</v>
      </c>
      <c r="F10969">
        <v>10.7</v>
      </c>
      <c r="G10969" s="7"/>
      <c r="H10969"/>
      <c r="I10969" s="45"/>
    </row>
    <row r="10970" spans="2:9" x14ac:dyDescent="0.5">
      <c r="B10970" s="1">
        <v>44338</v>
      </c>
      <c r="C10970" s="42" t="s">
        <v>1</v>
      </c>
      <c r="D10970" s="42" t="s">
        <v>15</v>
      </c>
      <c r="E10970">
        <v>89</v>
      </c>
      <c r="F10970">
        <v>7.3</v>
      </c>
      <c r="G10970" s="7"/>
      <c r="H10970"/>
      <c r="I10970" s="45"/>
    </row>
    <row r="10971" spans="2:9" x14ac:dyDescent="0.5">
      <c r="B10971" s="1">
        <v>44338</v>
      </c>
      <c r="C10971" s="42" t="s">
        <v>1</v>
      </c>
      <c r="D10971" s="42" t="s">
        <v>15</v>
      </c>
      <c r="E10971">
        <v>93</v>
      </c>
      <c r="F10971">
        <v>8.1</v>
      </c>
      <c r="G10971" s="7"/>
      <c r="H10971"/>
      <c r="I10971" s="45"/>
    </row>
    <row r="10972" spans="2:9" x14ac:dyDescent="0.5">
      <c r="B10972" s="1">
        <v>44338</v>
      </c>
      <c r="C10972" s="42" t="s">
        <v>1</v>
      </c>
      <c r="D10972" s="42" t="s">
        <v>15</v>
      </c>
      <c r="E10972">
        <v>114</v>
      </c>
      <c r="F10972">
        <v>16.100000000000001</v>
      </c>
      <c r="G10972" s="7"/>
      <c r="H10972"/>
      <c r="I10972" s="45"/>
    </row>
    <row r="10973" spans="2:9" x14ac:dyDescent="0.5">
      <c r="B10973" s="1">
        <v>44338</v>
      </c>
      <c r="C10973" s="42" t="s">
        <v>1</v>
      </c>
      <c r="D10973" s="42" t="s">
        <v>15</v>
      </c>
      <c r="E10973">
        <v>121</v>
      </c>
      <c r="F10973">
        <v>17</v>
      </c>
      <c r="G10973" s="7"/>
      <c r="H10973"/>
      <c r="I10973" s="45"/>
    </row>
    <row r="10974" spans="2:9" x14ac:dyDescent="0.5">
      <c r="B10974" s="1">
        <v>44338</v>
      </c>
      <c r="C10974" s="42" t="s">
        <v>1</v>
      </c>
      <c r="D10974" s="42" t="s">
        <v>15</v>
      </c>
      <c r="E10974">
        <v>99</v>
      </c>
      <c r="F10974">
        <v>10.3</v>
      </c>
      <c r="G10974" s="7"/>
      <c r="H10974"/>
      <c r="I10974" s="45"/>
    </row>
    <row r="10975" spans="2:9" x14ac:dyDescent="0.5">
      <c r="B10975" s="1">
        <v>44338</v>
      </c>
      <c r="C10975" s="42" t="s">
        <v>1</v>
      </c>
      <c r="D10975" s="42" t="s">
        <v>15</v>
      </c>
      <c r="E10975">
        <v>84</v>
      </c>
      <c r="F10975">
        <v>8.1</v>
      </c>
      <c r="G10975" s="7"/>
      <c r="H10975"/>
      <c r="I10975" s="45"/>
    </row>
    <row r="10976" spans="2:9" x14ac:dyDescent="0.5">
      <c r="B10976" s="1">
        <v>44338</v>
      </c>
      <c r="C10976" s="42" t="s">
        <v>1</v>
      </c>
      <c r="D10976" s="42" t="s">
        <v>15</v>
      </c>
      <c r="E10976">
        <v>99</v>
      </c>
      <c r="F10976">
        <v>10.3</v>
      </c>
      <c r="G10976" s="7"/>
      <c r="H10976"/>
      <c r="I10976" s="45"/>
    </row>
    <row r="10977" spans="2:9" x14ac:dyDescent="0.5">
      <c r="B10977" s="1">
        <v>44338</v>
      </c>
      <c r="C10977" s="42" t="s">
        <v>1</v>
      </c>
      <c r="D10977" s="42" t="s">
        <v>15</v>
      </c>
      <c r="E10977">
        <v>98</v>
      </c>
      <c r="F10977">
        <v>7.5</v>
      </c>
      <c r="G10977" s="7"/>
      <c r="H10977"/>
      <c r="I10977" s="45"/>
    </row>
    <row r="10978" spans="2:9" x14ac:dyDescent="0.5">
      <c r="B10978" s="1">
        <v>44338</v>
      </c>
      <c r="C10978" s="42" t="s">
        <v>1</v>
      </c>
      <c r="D10978" s="42" t="s">
        <v>15</v>
      </c>
      <c r="E10978">
        <v>83</v>
      </c>
      <c r="F10978">
        <v>6.5</v>
      </c>
      <c r="G10978" s="7"/>
      <c r="H10978"/>
      <c r="I10978" s="45"/>
    </row>
    <row r="10979" spans="2:9" x14ac:dyDescent="0.5">
      <c r="B10979" s="1">
        <v>44338</v>
      </c>
      <c r="C10979" s="42" t="s">
        <v>1</v>
      </c>
      <c r="D10979" s="42" t="s">
        <v>15</v>
      </c>
      <c r="E10979">
        <v>84</v>
      </c>
      <c r="F10979">
        <v>7</v>
      </c>
      <c r="G10979" s="7"/>
      <c r="H10979"/>
      <c r="I10979" s="45"/>
    </row>
    <row r="10980" spans="2:9" x14ac:dyDescent="0.5">
      <c r="B10980" s="1">
        <v>44338</v>
      </c>
      <c r="C10980" s="42" t="s">
        <v>1</v>
      </c>
      <c r="D10980" s="42" t="s">
        <v>15</v>
      </c>
      <c r="E10980">
        <v>106</v>
      </c>
      <c r="F10980">
        <v>13.1</v>
      </c>
      <c r="G10980" s="7"/>
      <c r="H10980"/>
      <c r="I10980" s="45"/>
    </row>
    <row r="10981" spans="2:9" x14ac:dyDescent="0.5">
      <c r="B10981" s="1">
        <v>44338</v>
      </c>
      <c r="C10981" s="42" t="s">
        <v>1</v>
      </c>
      <c r="D10981" s="42" t="s">
        <v>15</v>
      </c>
      <c r="E10981">
        <v>96</v>
      </c>
      <c r="F10981">
        <v>9.6999999999999993</v>
      </c>
      <c r="G10981" s="7"/>
      <c r="H10981"/>
      <c r="I10981" s="45"/>
    </row>
    <row r="10982" spans="2:9" x14ac:dyDescent="0.5">
      <c r="B10982" s="1">
        <v>44338</v>
      </c>
      <c r="C10982" s="42" t="s">
        <v>578</v>
      </c>
      <c r="D10982" s="42" t="s">
        <v>15</v>
      </c>
      <c r="E10982">
        <v>189</v>
      </c>
      <c r="F10982">
        <v>49.1</v>
      </c>
      <c r="G10982" s="7"/>
      <c r="H10982"/>
      <c r="I10982" s="45"/>
    </row>
    <row r="10983" spans="2:9" x14ac:dyDescent="0.5">
      <c r="B10983" s="1">
        <v>44338</v>
      </c>
      <c r="C10983" s="42" t="s">
        <v>576</v>
      </c>
      <c r="D10983" s="42" t="s">
        <v>15</v>
      </c>
      <c r="E10983">
        <v>121</v>
      </c>
      <c r="F10983">
        <v>19.2</v>
      </c>
      <c r="G10983" s="7"/>
      <c r="H10983"/>
      <c r="I10983" s="45"/>
    </row>
    <row r="10984" spans="2:9" x14ac:dyDescent="0.5">
      <c r="B10984" s="1">
        <v>44338</v>
      </c>
      <c r="C10984" s="42" t="s">
        <v>578</v>
      </c>
      <c r="D10984" s="42" t="s">
        <v>15</v>
      </c>
      <c r="E10984">
        <v>132</v>
      </c>
      <c r="F10984">
        <v>19.8</v>
      </c>
      <c r="G10984" s="7"/>
      <c r="H10984"/>
      <c r="I10984" s="45"/>
    </row>
    <row r="10985" spans="2:9" x14ac:dyDescent="0.5">
      <c r="B10985" s="1">
        <v>44338</v>
      </c>
      <c r="C10985" s="42" t="s">
        <v>575</v>
      </c>
      <c r="D10985" s="42" t="s">
        <v>11</v>
      </c>
      <c r="E10985">
        <v>212</v>
      </c>
      <c r="F10985">
        <v>76.7</v>
      </c>
      <c r="G10985" s="7"/>
      <c r="H10985"/>
      <c r="I10985" s="45"/>
    </row>
    <row r="10986" spans="2:9" x14ac:dyDescent="0.5">
      <c r="B10986" s="1">
        <v>44338</v>
      </c>
      <c r="C10986" s="42" t="s">
        <v>27</v>
      </c>
      <c r="D10986" s="42" t="s">
        <v>15</v>
      </c>
      <c r="E10986">
        <v>169</v>
      </c>
      <c r="F10986">
        <v>40.700000000000003</v>
      </c>
      <c r="G10986" s="7"/>
      <c r="H10986"/>
      <c r="I10986" s="45"/>
    </row>
    <row r="10987" spans="2:9" x14ac:dyDescent="0.5">
      <c r="B10987" s="1">
        <v>44338</v>
      </c>
      <c r="C10987" s="42" t="s">
        <v>27</v>
      </c>
      <c r="D10987" s="42" t="s">
        <v>15</v>
      </c>
      <c r="E10987">
        <v>165</v>
      </c>
      <c r="F10987">
        <v>38</v>
      </c>
      <c r="G10987" s="7"/>
      <c r="H10987"/>
      <c r="I10987" s="45"/>
    </row>
    <row r="10988" spans="2:9" x14ac:dyDescent="0.5">
      <c r="B10988" s="1">
        <v>44338</v>
      </c>
      <c r="C10988" s="42" t="s">
        <v>27</v>
      </c>
      <c r="D10988" s="42" t="s">
        <v>15</v>
      </c>
      <c r="E10988">
        <v>160</v>
      </c>
      <c r="F10988">
        <v>40.6</v>
      </c>
      <c r="G10988" s="7"/>
      <c r="H10988"/>
      <c r="I10988" s="45"/>
    </row>
    <row r="10989" spans="2:9" x14ac:dyDescent="0.5">
      <c r="B10989" s="1">
        <v>44338</v>
      </c>
      <c r="C10989" s="42" t="s">
        <v>27</v>
      </c>
      <c r="D10989" s="42" t="s">
        <v>15</v>
      </c>
      <c r="E10989">
        <v>166</v>
      </c>
      <c r="F10989">
        <v>37.700000000000003</v>
      </c>
      <c r="G10989" s="7"/>
      <c r="H10989"/>
      <c r="I10989" s="45"/>
    </row>
    <row r="10990" spans="2:9" x14ac:dyDescent="0.5">
      <c r="B10990" s="1">
        <v>44338</v>
      </c>
      <c r="C10990" s="42" t="s">
        <v>27</v>
      </c>
      <c r="D10990" s="42" t="s">
        <v>15</v>
      </c>
      <c r="E10990">
        <v>152</v>
      </c>
      <c r="F10990">
        <v>28.3</v>
      </c>
      <c r="G10990" s="7"/>
      <c r="H10990"/>
      <c r="I10990" s="45"/>
    </row>
    <row r="10991" spans="2:9" x14ac:dyDescent="0.5">
      <c r="B10991" s="1">
        <v>44338</v>
      </c>
      <c r="C10991" s="42" t="s">
        <v>578</v>
      </c>
      <c r="D10991" s="42" t="s">
        <v>15</v>
      </c>
      <c r="E10991">
        <v>169</v>
      </c>
      <c r="F10991">
        <v>42.9</v>
      </c>
      <c r="G10991" s="7"/>
      <c r="H10991"/>
      <c r="I10991" s="45"/>
    </row>
    <row r="10992" spans="2:9" x14ac:dyDescent="0.5">
      <c r="B10992" s="1">
        <v>44338</v>
      </c>
      <c r="C10992" s="42" t="s">
        <v>570</v>
      </c>
      <c r="D10992" s="42" t="s">
        <v>15</v>
      </c>
      <c r="E10992">
        <v>155</v>
      </c>
      <c r="F10992">
        <v>38.4</v>
      </c>
      <c r="G10992" s="7"/>
      <c r="H10992"/>
      <c r="I10992" s="45"/>
    </row>
    <row r="10993" spans="2:9" x14ac:dyDescent="0.5">
      <c r="B10993" s="1">
        <v>44338</v>
      </c>
      <c r="C10993" s="42" t="s">
        <v>27</v>
      </c>
      <c r="D10993" s="42" t="s">
        <v>15</v>
      </c>
      <c r="E10993">
        <v>165</v>
      </c>
      <c r="F10993">
        <v>41.1</v>
      </c>
      <c r="G10993" s="7"/>
      <c r="H10993"/>
      <c r="I10993" s="45"/>
    </row>
    <row r="10994" spans="2:9" x14ac:dyDescent="0.5">
      <c r="B10994" s="1">
        <v>44338</v>
      </c>
      <c r="C10994" s="42" t="s">
        <v>27</v>
      </c>
      <c r="D10994" s="42" t="s">
        <v>15</v>
      </c>
      <c r="E10994">
        <v>171</v>
      </c>
      <c r="F10994">
        <v>45.1</v>
      </c>
      <c r="G10994" s="7"/>
      <c r="H10994"/>
      <c r="I10994" s="45"/>
    </row>
    <row r="10995" spans="2:9" x14ac:dyDescent="0.5">
      <c r="B10995" s="1">
        <v>44338</v>
      </c>
      <c r="C10995" s="42" t="s">
        <v>27</v>
      </c>
      <c r="D10995" s="42" t="s">
        <v>15</v>
      </c>
      <c r="E10995">
        <v>159</v>
      </c>
      <c r="F10995">
        <v>37.4</v>
      </c>
      <c r="G10995" s="7"/>
      <c r="H10995"/>
      <c r="I10995" s="45"/>
    </row>
    <row r="10996" spans="2:9" x14ac:dyDescent="0.5">
      <c r="B10996" s="1">
        <v>44338</v>
      </c>
      <c r="C10996" s="42" t="s">
        <v>27</v>
      </c>
      <c r="D10996" s="42" t="s">
        <v>15</v>
      </c>
      <c r="E10996">
        <v>146</v>
      </c>
      <c r="F10996">
        <v>28.5</v>
      </c>
      <c r="G10996" s="7"/>
      <c r="H10996"/>
      <c r="I10996" s="45"/>
    </row>
    <row r="10997" spans="2:9" x14ac:dyDescent="0.5">
      <c r="B10997" s="1">
        <v>44338</v>
      </c>
      <c r="C10997" s="42" t="s">
        <v>27</v>
      </c>
      <c r="D10997" s="42" t="s">
        <v>15</v>
      </c>
      <c r="E10997">
        <v>139</v>
      </c>
      <c r="F10997">
        <v>27.2</v>
      </c>
      <c r="G10997" s="7"/>
      <c r="H10997"/>
      <c r="I10997" s="45"/>
    </row>
    <row r="10998" spans="2:9" x14ac:dyDescent="0.5">
      <c r="B10998" s="1">
        <v>44338</v>
      </c>
      <c r="C10998" s="42" t="s">
        <v>27</v>
      </c>
      <c r="D10998" s="42" t="s">
        <v>15</v>
      </c>
      <c r="E10998">
        <v>190</v>
      </c>
      <c r="F10998">
        <v>56.5</v>
      </c>
      <c r="G10998" s="7"/>
      <c r="H10998"/>
      <c r="I10998" s="45"/>
    </row>
    <row r="10999" spans="2:9" x14ac:dyDescent="0.5">
      <c r="B10999" s="1">
        <v>44338</v>
      </c>
      <c r="C10999" s="42" t="s">
        <v>570</v>
      </c>
      <c r="D10999" s="42" t="s">
        <v>15</v>
      </c>
      <c r="E10999">
        <v>145</v>
      </c>
      <c r="F10999">
        <v>25.8</v>
      </c>
      <c r="G10999" s="7"/>
      <c r="H10999"/>
      <c r="I10999" s="45"/>
    </row>
    <row r="11000" spans="2:9" x14ac:dyDescent="0.5">
      <c r="B11000" s="1">
        <v>44338</v>
      </c>
      <c r="C11000" s="42" t="s">
        <v>27</v>
      </c>
      <c r="D11000" s="42" t="s">
        <v>15</v>
      </c>
      <c r="E11000">
        <v>160</v>
      </c>
      <c r="F11000">
        <v>36</v>
      </c>
      <c r="G11000" s="7"/>
      <c r="H11000"/>
      <c r="I11000" s="45"/>
    </row>
    <row r="11001" spans="2:9" x14ac:dyDescent="0.5">
      <c r="B11001" s="1">
        <v>44338</v>
      </c>
      <c r="C11001" s="42" t="s">
        <v>570</v>
      </c>
      <c r="D11001" s="42" t="s">
        <v>15</v>
      </c>
      <c r="E11001">
        <v>143</v>
      </c>
      <c r="F11001">
        <v>32.200000000000003</v>
      </c>
      <c r="G11001" s="7"/>
      <c r="H11001"/>
      <c r="I11001" s="45"/>
    </row>
    <row r="11002" spans="2:9" x14ac:dyDescent="0.5">
      <c r="B11002" s="1">
        <v>44338</v>
      </c>
      <c r="C11002" s="42" t="s">
        <v>570</v>
      </c>
      <c r="D11002" s="42" t="s">
        <v>15</v>
      </c>
      <c r="E11002">
        <v>198</v>
      </c>
      <c r="F11002">
        <v>69</v>
      </c>
      <c r="G11002" s="7"/>
      <c r="H11002"/>
      <c r="I11002" s="45"/>
    </row>
    <row r="11003" spans="2:9" x14ac:dyDescent="0.5">
      <c r="B11003" s="1">
        <v>44338</v>
      </c>
      <c r="C11003" s="42" t="s">
        <v>570</v>
      </c>
      <c r="D11003" s="42" t="s">
        <v>15</v>
      </c>
      <c r="E11003">
        <v>169</v>
      </c>
      <c r="F11003">
        <v>42.8</v>
      </c>
      <c r="G11003" s="7"/>
      <c r="H11003"/>
      <c r="I11003" s="45"/>
    </row>
    <row r="11004" spans="2:9" x14ac:dyDescent="0.5">
      <c r="B11004" s="1">
        <v>44338</v>
      </c>
      <c r="C11004" s="42" t="s">
        <v>570</v>
      </c>
      <c r="D11004" s="42" t="s">
        <v>15</v>
      </c>
      <c r="E11004">
        <v>178</v>
      </c>
      <c r="F11004">
        <v>45.3</v>
      </c>
      <c r="G11004" s="7"/>
      <c r="H11004"/>
      <c r="I11004" s="45"/>
    </row>
    <row r="11005" spans="2:9" x14ac:dyDescent="0.5">
      <c r="B11005" s="1">
        <v>44338</v>
      </c>
      <c r="C11005" s="42" t="s">
        <v>289</v>
      </c>
      <c r="D11005" s="42"/>
      <c r="E11005">
        <v>95</v>
      </c>
      <c r="G11005" s="7"/>
      <c r="H11005"/>
      <c r="I11005" s="45"/>
    </row>
    <row r="11006" spans="2:9" x14ac:dyDescent="0.5">
      <c r="B11006" s="1">
        <v>44338</v>
      </c>
      <c r="C11006" s="42" t="s">
        <v>27</v>
      </c>
      <c r="D11006" s="42" t="s">
        <v>15</v>
      </c>
      <c r="E11006">
        <v>186</v>
      </c>
      <c r="F11006">
        <v>35.1</v>
      </c>
      <c r="G11006" s="7"/>
      <c r="H11006"/>
      <c r="I11006" s="45"/>
    </row>
    <row r="11007" spans="2:9" x14ac:dyDescent="0.5">
      <c r="B11007" s="1">
        <v>44338</v>
      </c>
      <c r="C11007" s="42" t="s">
        <v>27</v>
      </c>
      <c r="D11007" s="42" t="s">
        <v>15</v>
      </c>
      <c r="E11007">
        <v>165</v>
      </c>
      <c r="F11007">
        <v>40.5</v>
      </c>
      <c r="G11007" s="7"/>
      <c r="H11007"/>
      <c r="I11007" s="45"/>
    </row>
    <row r="11008" spans="2:9" x14ac:dyDescent="0.5">
      <c r="B11008" s="1">
        <v>44338</v>
      </c>
      <c r="C11008" s="42" t="s">
        <v>27</v>
      </c>
      <c r="D11008" s="42" t="s">
        <v>15</v>
      </c>
      <c r="E11008">
        <v>156</v>
      </c>
      <c r="F11008">
        <v>36.200000000000003</v>
      </c>
      <c r="G11008" s="7"/>
      <c r="H11008"/>
      <c r="I11008" s="45"/>
    </row>
    <row r="11009" spans="2:9" x14ac:dyDescent="0.5">
      <c r="B11009" s="1">
        <v>44338</v>
      </c>
      <c r="C11009" s="42" t="s">
        <v>27</v>
      </c>
      <c r="D11009" s="42" t="s">
        <v>15</v>
      </c>
      <c r="E11009">
        <v>141</v>
      </c>
      <c r="F11009">
        <v>28</v>
      </c>
      <c r="G11009" s="7"/>
      <c r="H11009"/>
      <c r="I11009" s="45"/>
    </row>
    <row r="11010" spans="2:9" x14ac:dyDescent="0.5">
      <c r="B11010" s="1">
        <v>44338</v>
      </c>
      <c r="C11010" s="42" t="s">
        <v>27</v>
      </c>
      <c r="D11010" s="42" t="s">
        <v>15</v>
      </c>
      <c r="E11010">
        <v>152</v>
      </c>
      <c r="F11010">
        <v>31.3</v>
      </c>
      <c r="G11010" s="7"/>
      <c r="H11010"/>
      <c r="I11010" s="45"/>
    </row>
    <row r="11011" spans="2:9" x14ac:dyDescent="0.5">
      <c r="B11011" s="1">
        <v>44338</v>
      </c>
      <c r="C11011" s="42" t="s">
        <v>27</v>
      </c>
      <c r="D11011" s="42" t="s">
        <v>15</v>
      </c>
      <c r="E11011">
        <v>157</v>
      </c>
      <c r="F11011">
        <v>33.9</v>
      </c>
      <c r="G11011" s="7"/>
      <c r="H11011"/>
      <c r="I11011" s="45"/>
    </row>
    <row r="11012" spans="2:9" x14ac:dyDescent="0.5">
      <c r="B11012" s="1">
        <v>44338</v>
      </c>
      <c r="C11012" s="42" t="s">
        <v>27</v>
      </c>
      <c r="D11012" s="42" t="s">
        <v>15</v>
      </c>
      <c r="E11012">
        <v>188</v>
      </c>
      <c r="F11012">
        <v>66.2</v>
      </c>
      <c r="G11012" s="7"/>
      <c r="H11012"/>
      <c r="I11012" s="45"/>
    </row>
    <row r="11013" spans="2:9" x14ac:dyDescent="0.5">
      <c r="B11013" s="1">
        <v>44338</v>
      </c>
      <c r="C11013" s="42" t="s">
        <v>27</v>
      </c>
      <c r="D11013" s="42" t="s">
        <v>15</v>
      </c>
      <c r="E11013">
        <v>168</v>
      </c>
      <c r="F11013">
        <v>45.5</v>
      </c>
      <c r="G11013" s="7"/>
      <c r="H11013"/>
      <c r="I11013" s="45"/>
    </row>
    <row r="11014" spans="2:9" x14ac:dyDescent="0.5">
      <c r="B11014" s="1">
        <v>44338</v>
      </c>
      <c r="C11014" s="42" t="s">
        <v>27</v>
      </c>
      <c r="D11014" s="42" t="s">
        <v>15</v>
      </c>
      <c r="E11014">
        <v>166</v>
      </c>
      <c r="F11014">
        <v>40.1</v>
      </c>
      <c r="G11014" s="7"/>
      <c r="H11014"/>
      <c r="I11014" s="45"/>
    </row>
    <row r="11015" spans="2:9" x14ac:dyDescent="0.5">
      <c r="B11015" s="1">
        <v>44338</v>
      </c>
      <c r="C11015" s="42" t="s">
        <v>27</v>
      </c>
      <c r="D11015" s="42" t="s">
        <v>15</v>
      </c>
      <c r="E11015">
        <v>164</v>
      </c>
      <c r="F11015">
        <v>38.4</v>
      </c>
      <c r="G11015" s="7"/>
      <c r="H11015"/>
      <c r="I11015" s="45"/>
    </row>
    <row r="11016" spans="2:9" x14ac:dyDescent="0.5">
      <c r="B11016" s="1">
        <v>44338</v>
      </c>
      <c r="C11016" s="42" t="s">
        <v>578</v>
      </c>
      <c r="D11016" s="42" t="s">
        <v>15</v>
      </c>
      <c r="E11016">
        <v>165</v>
      </c>
      <c r="F11016">
        <v>40.1</v>
      </c>
      <c r="G11016" s="7"/>
      <c r="H11016"/>
      <c r="I11016" s="45"/>
    </row>
    <row r="11017" spans="2:9" x14ac:dyDescent="0.5">
      <c r="B11017" s="1">
        <v>44338</v>
      </c>
      <c r="C11017" s="42" t="s">
        <v>27</v>
      </c>
      <c r="D11017" s="42" t="s">
        <v>15</v>
      </c>
      <c r="E11017">
        <v>159</v>
      </c>
      <c r="F11017">
        <v>35.5</v>
      </c>
      <c r="G11017" s="7"/>
      <c r="H11017"/>
      <c r="I11017" s="45"/>
    </row>
    <row r="11018" spans="2:9" x14ac:dyDescent="0.5">
      <c r="B11018" s="1">
        <v>44338</v>
      </c>
      <c r="C11018" s="42" t="s">
        <v>27</v>
      </c>
      <c r="D11018" s="42" t="s">
        <v>15</v>
      </c>
      <c r="E11018">
        <v>144</v>
      </c>
      <c r="F11018">
        <v>28.3</v>
      </c>
      <c r="G11018" s="7"/>
      <c r="H11018"/>
      <c r="I11018" s="45"/>
    </row>
    <row r="11019" spans="2:9" x14ac:dyDescent="0.5">
      <c r="B11019" s="1">
        <v>44338</v>
      </c>
      <c r="C11019" s="42" t="s">
        <v>27</v>
      </c>
      <c r="D11019" s="42" t="s">
        <v>15</v>
      </c>
      <c r="E11019">
        <v>178</v>
      </c>
      <c r="F11019">
        <v>51.7</v>
      </c>
      <c r="G11019" s="7"/>
      <c r="H11019"/>
      <c r="I11019" s="45"/>
    </row>
    <row r="11020" spans="2:9" x14ac:dyDescent="0.5">
      <c r="B11020" s="1">
        <v>44338</v>
      </c>
      <c r="C11020" s="42" t="s">
        <v>27</v>
      </c>
      <c r="D11020" s="42" t="s">
        <v>15</v>
      </c>
      <c r="E11020">
        <v>164</v>
      </c>
      <c r="F11020">
        <v>37.799999999999997</v>
      </c>
      <c r="G11020" s="7"/>
      <c r="H11020"/>
      <c r="I11020" s="45"/>
    </row>
    <row r="11021" spans="2:9" x14ac:dyDescent="0.5">
      <c r="B11021" s="1">
        <v>44338</v>
      </c>
      <c r="C11021" s="42" t="s">
        <v>575</v>
      </c>
      <c r="D11021" s="42" t="s">
        <v>11</v>
      </c>
      <c r="E11021">
        <v>255</v>
      </c>
      <c r="F11021">
        <v>143.9</v>
      </c>
      <c r="G11021" s="7"/>
      <c r="H11021"/>
      <c r="I11021" s="45"/>
    </row>
    <row r="11022" spans="2:9" x14ac:dyDescent="0.5">
      <c r="B11022" s="1">
        <v>44338</v>
      </c>
      <c r="C11022" s="42" t="s">
        <v>27</v>
      </c>
      <c r="D11022" s="42" t="s">
        <v>15</v>
      </c>
      <c r="E11022">
        <v>161</v>
      </c>
      <c r="F11022">
        <v>34.200000000000003</v>
      </c>
      <c r="G11022" s="7"/>
      <c r="H11022"/>
      <c r="I11022" s="45"/>
    </row>
    <row r="11023" spans="2:9" x14ac:dyDescent="0.5">
      <c r="B11023" s="1">
        <v>44338</v>
      </c>
      <c r="C11023" s="42" t="s">
        <v>289</v>
      </c>
      <c r="D11023" s="42"/>
      <c r="E11023">
        <v>168</v>
      </c>
      <c r="F11023">
        <v>85.6</v>
      </c>
      <c r="G11023" s="7"/>
      <c r="H11023"/>
      <c r="I11023" s="45"/>
    </row>
    <row r="11024" spans="2:9" x14ac:dyDescent="0.5">
      <c r="B11024" s="1">
        <v>44338</v>
      </c>
      <c r="C11024" s="42" t="s">
        <v>289</v>
      </c>
      <c r="D11024" s="42"/>
      <c r="E11024">
        <v>142</v>
      </c>
      <c r="F11024">
        <v>46.9</v>
      </c>
      <c r="G11024" s="7"/>
      <c r="H11024"/>
      <c r="I11024" s="45"/>
    </row>
    <row r="11025" spans="2:9" x14ac:dyDescent="0.5">
      <c r="B11025" s="1">
        <v>44338</v>
      </c>
      <c r="C11025" s="42" t="s">
        <v>289</v>
      </c>
      <c r="D11025" s="42"/>
      <c r="E11025">
        <v>118</v>
      </c>
      <c r="F11025">
        <v>22.9</v>
      </c>
      <c r="G11025" s="7"/>
      <c r="H11025"/>
      <c r="I11025" s="45"/>
    </row>
    <row r="11026" spans="2:9" x14ac:dyDescent="0.5">
      <c r="B11026" s="1">
        <v>44338</v>
      </c>
      <c r="C11026" s="42" t="s">
        <v>289</v>
      </c>
      <c r="D11026" s="42"/>
      <c r="E11026">
        <v>123</v>
      </c>
      <c r="F11026">
        <v>27.4</v>
      </c>
      <c r="G11026" s="7"/>
      <c r="H11026"/>
      <c r="I11026" s="45"/>
    </row>
    <row r="11027" spans="2:9" x14ac:dyDescent="0.5">
      <c r="B11027" s="1">
        <v>44338</v>
      </c>
      <c r="C11027" s="42" t="s">
        <v>27</v>
      </c>
      <c r="D11027" s="42" t="s">
        <v>15</v>
      </c>
      <c r="E11027">
        <v>163</v>
      </c>
      <c r="F11027">
        <v>38.799999999999997</v>
      </c>
      <c r="G11027" s="7"/>
      <c r="H11027"/>
      <c r="I11027" s="45"/>
    </row>
    <row r="11028" spans="2:9" x14ac:dyDescent="0.5">
      <c r="B11028" s="1">
        <v>44339</v>
      </c>
      <c r="C11028" s="42" t="s">
        <v>27</v>
      </c>
      <c r="D11028" s="42" t="s">
        <v>15</v>
      </c>
      <c r="E11028">
        <v>194</v>
      </c>
      <c r="F11028">
        <v>62.4</v>
      </c>
      <c r="G11028" s="7">
        <v>226001643744</v>
      </c>
      <c r="H11028">
        <v>2</v>
      </c>
      <c r="I11028" s="45"/>
    </row>
    <row r="11029" spans="2:9" x14ac:dyDescent="0.5">
      <c r="B11029" s="1">
        <v>44339</v>
      </c>
      <c r="C11029" s="42" t="s">
        <v>27</v>
      </c>
      <c r="D11029" s="42" t="s">
        <v>15</v>
      </c>
      <c r="E11029">
        <v>219</v>
      </c>
      <c r="F11029">
        <v>93.5</v>
      </c>
      <c r="G11029" s="7">
        <v>226001643600</v>
      </c>
      <c r="H11029">
        <v>2</v>
      </c>
      <c r="I11029" s="45"/>
    </row>
    <row r="11030" spans="2:9" x14ac:dyDescent="0.5">
      <c r="B11030" s="1">
        <v>44339</v>
      </c>
      <c r="C11030" s="42" t="s">
        <v>27</v>
      </c>
      <c r="D11030" s="42" t="s">
        <v>15</v>
      </c>
      <c r="E11030">
        <v>174</v>
      </c>
      <c r="F11030">
        <v>41.2</v>
      </c>
      <c r="G11030" s="7"/>
      <c r="H11030">
        <v>2</v>
      </c>
      <c r="I11030" s="45"/>
    </row>
    <row r="11031" spans="2:9" x14ac:dyDescent="0.5">
      <c r="B11031" s="1">
        <v>44339</v>
      </c>
      <c r="C11031" s="42" t="s">
        <v>27</v>
      </c>
      <c r="D11031" s="42" t="s">
        <v>15</v>
      </c>
      <c r="E11031">
        <v>181</v>
      </c>
      <c r="F11031">
        <v>51.8</v>
      </c>
      <c r="G11031" s="7">
        <v>226001643627</v>
      </c>
      <c r="H11031">
        <v>3</v>
      </c>
      <c r="I11031" s="45"/>
    </row>
    <row r="11032" spans="2:9" x14ac:dyDescent="0.5">
      <c r="B11032" s="1">
        <v>44339</v>
      </c>
      <c r="C11032" s="42" t="s">
        <v>27</v>
      </c>
      <c r="D11032" s="42" t="s">
        <v>15</v>
      </c>
      <c r="E11032">
        <v>175</v>
      </c>
      <c r="F11032">
        <v>48.1</v>
      </c>
      <c r="G11032" s="7"/>
      <c r="H11032">
        <v>2</v>
      </c>
      <c r="I11032" s="45"/>
    </row>
    <row r="11033" spans="2:9" x14ac:dyDescent="0.5">
      <c r="B11033" s="1">
        <v>44339</v>
      </c>
      <c r="C11033" s="42" t="s">
        <v>27</v>
      </c>
      <c r="D11033" s="42" t="s">
        <v>15</v>
      </c>
      <c r="E11033">
        <v>233</v>
      </c>
      <c r="F11033">
        <v>98.8</v>
      </c>
      <c r="G11033" s="7">
        <v>226001643543</v>
      </c>
      <c r="H11033">
        <v>4</v>
      </c>
      <c r="I11033" s="45"/>
    </row>
    <row r="11034" spans="2:9" x14ac:dyDescent="0.5">
      <c r="B11034" s="1">
        <v>44339</v>
      </c>
      <c r="C11034" s="42" t="s">
        <v>27</v>
      </c>
      <c r="D11034" s="42" t="s">
        <v>15</v>
      </c>
      <c r="E11034">
        <v>135</v>
      </c>
      <c r="F11034">
        <v>24.5</v>
      </c>
      <c r="G11034" s="7"/>
      <c r="H11034">
        <v>2</v>
      </c>
      <c r="I11034" s="45"/>
    </row>
    <row r="11035" spans="2:9" x14ac:dyDescent="0.5">
      <c r="B11035" s="1">
        <v>44339</v>
      </c>
      <c r="C11035" s="42" t="s">
        <v>27</v>
      </c>
      <c r="D11035" s="42" t="s">
        <v>15</v>
      </c>
      <c r="E11035">
        <v>240</v>
      </c>
      <c r="F11035">
        <v>113.7</v>
      </c>
      <c r="G11035" s="7">
        <v>226001643536</v>
      </c>
      <c r="H11035">
        <v>3</v>
      </c>
      <c r="I11035" s="45"/>
    </row>
    <row r="11036" spans="2:9" x14ac:dyDescent="0.5">
      <c r="B11036" s="1">
        <v>44339</v>
      </c>
      <c r="C11036" s="42" t="s">
        <v>27</v>
      </c>
      <c r="D11036" s="42" t="s">
        <v>15</v>
      </c>
      <c r="E11036">
        <v>123</v>
      </c>
      <c r="F11036">
        <v>48.7</v>
      </c>
      <c r="G11036" s="7"/>
      <c r="H11036"/>
      <c r="I11036" s="45"/>
    </row>
    <row r="11037" spans="2:9" x14ac:dyDescent="0.5">
      <c r="B11037" s="1">
        <v>44339</v>
      </c>
      <c r="C11037" s="42" t="s">
        <v>27</v>
      </c>
      <c r="D11037" s="42" t="s">
        <v>15</v>
      </c>
      <c r="E11037">
        <v>156</v>
      </c>
      <c r="F11037">
        <v>32.9</v>
      </c>
      <c r="G11037" s="7"/>
      <c r="H11037"/>
      <c r="I11037" s="45"/>
    </row>
    <row r="11038" spans="2:9" x14ac:dyDescent="0.5">
      <c r="B11038" s="1">
        <v>44339</v>
      </c>
      <c r="C11038" s="42" t="s">
        <v>570</v>
      </c>
      <c r="D11038" s="42" t="s">
        <v>15</v>
      </c>
      <c r="E11038">
        <v>161</v>
      </c>
      <c r="G11038" s="7"/>
      <c r="H11038"/>
      <c r="I11038" s="45"/>
    </row>
    <row r="11039" spans="2:9" x14ac:dyDescent="0.5">
      <c r="B11039" s="1">
        <v>44339</v>
      </c>
      <c r="C11039" s="42" t="s">
        <v>27</v>
      </c>
      <c r="D11039" s="42" t="s">
        <v>15</v>
      </c>
      <c r="E11039">
        <v>159</v>
      </c>
      <c r="F11039">
        <v>33.1</v>
      </c>
      <c r="G11039" s="7"/>
      <c r="H11039"/>
      <c r="I11039" s="45"/>
    </row>
    <row r="11040" spans="2:9" x14ac:dyDescent="0.5">
      <c r="B11040" s="1">
        <v>44339</v>
      </c>
      <c r="C11040" s="42" t="s">
        <v>27</v>
      </c>
      <c r="D11040" s="42" t="s">
        <v>15</v>
      </c>
      <c r="E11040">
        <v>147</v>
      </c>
      <c r="F11040">
        <v>28.8</v>
      </c>
      <c r="G11040" s="7"/>
      <c r="H11040"/>
      <c r="I11040" s="45"/>
    </row>
    <row r="11041" spans="2:9" x14ac:dyDescent="0.5">
      <c r="B11041" s="1">
        <v>44339</v>
      </c>
      <c r="C11041" s="42" t="s">
        <v>27</v>
      </c>
      <c r="D11041" s="42" t="s">
        <v>15</v>
      </c>
      <c r="E11041">
        <v>178</v>
      </c>
      <c r="F11041">
        <v>48.6</v>
      </c>
      <c r="G11041" s="7"/>
      <c r="H11041"/>
      <c r="I11041" s="45"/>
    </row>
    <row r="11042" spans="2:9" x14ac:dyDescent="0.5">
      <c r="B11042" s="1">
        <v>44339</v>
      </c>
      <c r="C11042" s="42" t="s">
        <v>27</v>
      </c>
      <c r="D11042" s="42" t="s">
        <v>15</v>
      </c>
      <c r="E11042">
        <v>193</v>
      </c>
      <c r="F11042">
        <v>64.599999999999994</v>
      </c>
      <c r="G11042" s="7"/>
      <c r="H11042"/>
      <c r="I11042" s="45"/>
    </row>
    <row r="11043" spans="2:9" x14ac:dyDescent="0.5">
      <c r="B11043" s="1">
        <v>44339</v>
      </c>
      <c r="C11043" s="42" t="s">
        <v>27</v>
      </c>
      <c r="D11043" s="42" t="s">
        <v>15</v>
      </c>
      <c r="E11043">
        <v>149</v>
      </c>
      <c r="F11043">
        <v>31.3</v>
      </c>
      <c r="G11043" s="7"/>
      <c r="H11043"/>
      <c r="I11043" s="45"/>
    </row>
    <row r="11044" spans="2:9" x14ac:dyDescent="0.5">
      <c r="B11044" s="1">
        <v>44339</v>
      </c>
      <c r="C11044" s="42" t="s">
        <v>27</v>
      </c>
      <c r="D11044" s="42" t="s">
        <v>15</v>
      </c>
      <c r="E11044">
        <v>119</v>
      </c>
      <c r="F11044">
        <v>18.600000000000001</v>
      </c>
      <c r="G11044" s="7"/>
      <c r="H11044"/>
      <c r="I11044" s="45"/>
    </row>
    <row r="11045" spans="2:9" x14ac:dyDescent="0.5">
      <c r="B11045" s="1">
        <v>44339</v>
      </c>
      <c r="C11045" s="42" t="s">
        <v>27</v>
      </c>
      <c r="D11045" s="42" t="s">
        <v>15</v>
      </c>
      <c r="E11045">
        <v>120</v>
      </c>
      <c r="F11045">
        <v>16.8</v>
      </c>
      <c r="G11045" s="7"/>
      <c r="H11045"/>
      <c r="I11045" s="45"/>
    </row>
    <row r="11046" spans="2:9" x14ac:dyDescent="0.5">
      <c r="B11046" s="1">
        <v>44339</v>
      </c>
      <c r="C11046" s="42" t="s">
        <v>27</v>
      </c>
      <c r="D11046" s="42" t="s">
        <v>15</v>
      </c>
      <c r="E11046">
        <v>121</v>
      </c>
      <c r="F11046">
        <v>18.399999999999999</v>
      </c>
      <c r="G11046" s="7"/>
      <c r="H11046"/>
      <c r="I11046" s="45"/>
    </row>
    <row r="11047" spans="2:9" x14ac:dyDescent="0.5">
      <c r="B11047" s="1">
        <v>44339</v>
      </c>
      <c r="C11047" s="42" t="s">
        <v>27</v>
      </c>
      <c r="D11047" s="42" t="s">
        <v>15</v>
      </c>
      <c r="E11047">
        <v>163</v>
      </c>
      <c r="F11047">
        <v>35.700000000000003</v>
      </c>
      <c r="G11047" s="7"/>
      <c r="H11047"/>
      <c r="I11047" s="45"/>
    </row>
    <row r="11048" spans="2:9" x14ac:dyDescent="0.5">
      <c r="B11048" s="1">
        <v>44339</v>
      </c>
      <c r="C11048" s="42" t="s">
        <v>27</v>
      </c>
      <c r="D11048" s="42" t="s">
        <v>15</v>
      </c>
      <c r="E11048">
        <v>157</v>
      </c>
      <c r="F11048">
        <v>35.4</v>
      </c>
      <c r="G11048" s="7"/>
      <c r="H11048"/>
      <c r="I11048" s="45"/>
    </row>
    <row r="11049" spans="2:9" x14ac:dyDescent="0.5">
      <c r="B11049" s="1">
        <v>44339</v>
      </c>
      <c r="C11049" s="42" t="s">
        <v>27</v>
      </c>
      <c r="D11049" s="42" t="s">
        <v>15</v>
      </c>
      <c r="E11049">
        <v>188</v>
      </c>
      <c r="F11049">
        <v>56.4</v>
      </c>
      <c r="G11049" s="7"/>
      <c r="H11049"/>
      <c r="I11049" s="45"/>
    </row>
    <row r="11050" spans="2:9" x14ac:dyDescent="0.5">
      <c r="B11050" s="1">
        <v>44339</v>
      </c>
      <c r="C11050" s="42" t="s">
        <v>570</v>
      </c>
      <c r="D11050" s="42" t="s">
        <v>15</v>
      </c>
      <c r="E11050">
        <v>151</v>
      </c>
      <c r="G11050" s="7"/>
      <c r="H11050"/>
      <c r="I11050" s="45"/>
    </row>
    <row r="11051" spans="2:9" x14ac:dyDescent="0.5">
      <c r="B11051" s="1">
        <v>44339</v>
      </c>
      <c r="C11051" s="42" t="s">
        <v>27</v>
      </c>
      <c r="D11051" s="42" t="s">
        <v>15</v>
      </c>
      <c r="E11051">
        <v>156</v>
      </c>
      <c r="F11051">
        <v>34.200000000000003</v>
      </c>
      <c r="G11051" s="7"/>
      <c r="H11051"/>
      <c r="I11051" s="45"/>
    </row>
    <row r="11052" spans="2:9" x14ac:dyDescent="0.5">
      <c r="B11052" s="1">
        <v>44339</v>
      </c>
      <c r="C11052" s="42" t="s">
        <v>27</v>
      </c>
      <c r="D11052" s="42" t="s">
        <v>15</v>
      </c>
      <c r="E11052">
        <v>176</v>
      </c>
      <c r="F11052">
        <v>46.2</v>
      </c>
      <c r="G11052" s="7"/>
      <c r="H11052"/>
      <c r="I11052" s="45"/>
    </row>
    <row r="11053" spans="2:9" x14ac:dyDescent="0.5">
      <c r="B11053" s="1">
        <v>44339</v>
      </c>
      <c r="C11053" s="42" t="s">
        <v>27</v>
      </c>
      <c r="D11053" s="42" t="s">
        <v>15</v>
      </c>
      <c r="E11053">
        <v>153</v>
      </c>
      <c r="F11053">
        <v>31</v>
      </c>
      <c r="G11053" s="7"/>
      <c r="H11053"/>
      <c r="I11053" s="45"/>
    </row>
    <row r="11054" spans="2:9" x14ac:dyDescent="0.5">
      <c r="B11054" s="1">
        <v>44339</v>
      </c>
      <c r="C11054" s="42" t="s">
        <v>27</v>
      </c>
      <c r="D11054" s="42" t="s">
        <v>15</v>
      </c>
      <c r="E11054">
        <v>149</v>
      </c>
      <c r="F11054">
        <v>28.5</v>
      </c>
      <c r="G11054" s="7"/>
      <c r="H11054"/>
      <c r="I11054" s="45"/>
    </row>
    <row r="11055" spans="2:9" x14ac:dyDescent="0.5">
      <c r="B11055" s="1">
        <v>44339</v>
      </c>
      <c r="C11055" s="42" t="s">
        <v>27</v>
      </c>
      <c r="D11055" s="42" t="s">
        <v>15</v>
      </c>
      <c r="E11055">
        <v>168</v>
      </c>
      <c r="F11055">
        <v>39</v>
      </c>
      <c r="G11055" s="7"/>
      <c r="H11055"/>
      <c r="I11055" s="45"/>
    </row>
    <row r="11056" spans="2:9" x14ac:dyDescent="0.5">
      <c r="B11056" s="1">
        <v>44339</v>
      </c>
      <c r="C11056" s="42" t="s">
        <v>570</v>
      </c>
      <c r="D11056" s="42" t="s">
        <v>15</v>
      </c>
      <c r="E11056">
        <v>173</v>
      </c>
      <c r="G11056" s="7"/>
      <c r="H11056"/>
      <c r="I11056" s="45"/>
    </row>
    <row r="11057" spans="2:9" x14ac:dyDescent="0.5">
      <c r="B11057" s="1">
        <v>44339</v>
      </c>
      <c r="C11057" s="42" t="s">
        <v>570</v>
      </c>
      <c r="D11057" s="42" t="s">
        <v>15</v>
      </c>
      <c r="E11057">
        <v>150</v>
      </c>
      <c r="G11057" s="7"/>
      <c r="H11057"/>
      <c r="I11057" s="45"/>
    </row>
    <row r="11058" spans="2:9" x14ac:dyDescent="0.5">
      <c r="B11058" s="1">
        <v>44339</v>
      </c>
      <c r="C11058" s="42" t="s">
        <v>27</v>
      </c>
      <c r="D11058" s="42" t="s">
        <v>15</v>
      </c>
      <c r="E11058">
        <v>175</v>
      </c>
      <c r="F11058">
        <v>45.8</v>
      </c>
      <c r="G11058" s="7"/>
      <c r="H11058"/>
      <c r="I11058" s="45"/>
    </row>
    <row r="11059" spans="2:9" x14ac:dyDescent="0.5">
      <c r="B11059" s="1">
        <v>44339</v>
      </c>
      <c r="C11059" s="42" t="s">
        <v>27</v>
      </c>
      <c r="D11059" s="42" t="s">
        <v>15</v>
      </c>
      <c r="E11059">
        <v>125</v>
      </c>
      <c r="F11059">
        <v>19.899999999999999</v>
      </c>
      <c r="G11059" s="7"/>
      <c r="H11059"/>
      <c r="I11059" s="45"/>
    </row>
    <row r="11060" spans="2:9" x14ac:dyDescent="0.5">
      <c r="B11060" s="1">
        <v>44339</v>
      </c>
      <c r="C11060" s="42" t="s">
        <v>289</v>
      </c>
      <c r="D11060" s="42"/>
      <c r="E11060">
        <v>160</v>
      </c>
      <c r="G11060" s="7"/>
      <c r="H11060"/>
      <c r="I11060" s="45"/>
    </row>
    <row r="11061" spans="2:9" x14ac:dyDescent="0.5">
      <c r="B11061" s="1">
        <v>44339</v>
      </c>
      <c r="C11061" s="42" t="s">
        <v>289</v>
      </c>
      <c r="D11061" s="42"/>
      <c r="E11061">
        <v>119</v>
      </c>
      <c r="G11061" s="7"/>
      <c r="H11061"/>
      <c r="I11061" s="45"/>
    </row>
    <row r="11062" spans="2:9" x14ac:dyDescent="0.5">
      <c r="B11062" s="1">
        <v>44339</v>
      </c>
      <c r="C11062" s="42" t="s">
        <v>27</v>
      </c>
      <c r="D11062" s="42" t="s">
        <v>15</v>
      </c>
      <c r="E11062">
        <v>198</v>
      </c>
      <c r="F11062">
        <v>58.2</v>
      </c>
      <c r="G11062" s="7"/>
      <c r="H11062"/>
      <c r="I11062" s="45"/>
    </row>
    <row r="11063" spans="2:9" x14ac:dyDescent="0.5">
      <c r="B11063" s="1">
        <v>44339</v>
      </c>
      <c r="C11063" s="42" t="s">
        <v>578</v>
      </c>
      <c r="D11063" s="42" t="s">
        <v>15</v>
      </c>
      <c r="E11063">
        <v>155</v>
      </c>
      <c r="G11063" s="7"/>
      <c r="H11063"/>
      <c r="I11063" s="45"/>
    </row>
    <row r="11064" spans="2:9" x14ac:dyDescent="0.5">
      <c r="B11064" s="1">
        <v>44339</v>
      </c>
      <c r="C11064" s="42" t="s">
        <v>289</v>
      </c>
      <c r="D11064" s="42"/>
      <c r="E11064">
        <v>137</v>
      </c>
      <c r="G11064" s="7"/>
      <c r="H11064"/>
      <c r="I11064" s="45"/>
    </row>
    <row r="11065" spans="2:9" x14ac:dyDescent="0.5">
      <c r="B11065" s="1">
        <v>44339</v>
      </c>
      <c r="C11065" s="42" t="s">
        <v>27</v>
      </c>
      <c r="D11065" s="42" t="s">
        <v>15</v>
      </c>
      <c r="E11065">
        <v>180</v>
      </c>
      <c r="F11065">
        <v>57.3</v>
      </c>
      <c r="G11065" s="7"/>
      <c r="H11065"/>
      <c r="I11065" s="45"/>
    </row>
    <row r="11066" spans="2:9" x14ac:dyDescent="0.5">
      <c r="B11066" s="1">
        <v>44339</v>
      </c>
      <c r="C11066" s="42" t="s">
        <v>27</v>
      </c>
      <c r="D11066" s="42" t="s">
        <v>15</v>
      </c>
      <c r="E11066">
        <v>150</v>
      </c>
      <c r="F11066">
        <v>28.1</v>
      </c>
      <c r="G11066" s="7"/>
      <c r="H11066"/>
      <c r="I11066" s="45"/>
    </row>
    <row r="11067" spans="2:9" x14ac:dyDescent="0.5">
      <c r="B11067" s="1">
        <v>44339</v>
      </c>
      <c r="C11067" s="42" t="s">
        <v>578</v>
      </c>
      <c r="D11067" s="42" t="s">
        <v>15</v>
      </c>
      <c r="E11067">
        <v>145</v>
      </c>
      <c r="G11067" s="7"/>
      <c r="H11067"/>
      <c r="I11067" s="45"/>
    </row>
    <row r="11068" spans="2:9" x14ac:dyDescent="0.5">
      <c r="B11068" s="1">
        <v>44339</v>
      </c>
      <c r="C11068" s="42" t="s">
        <v>27</v>
      </c>
      <c r="D11068" s="42" t="s">
        <v>15</v>
      </c>
      <c r="E11068">
        <v>172</v>
      </c>
      <c r="F11068">
        <v>41.7</v>
      </c>
      <c r="G11068" s="7"/>
      <c r="H11068"/>
      <c r="I11068" s="45"/>
    </row>
    <row r="11069" spans="2:9" x14ac:dyDescent="0.5">
      <c r="B11069" s="1">
        <v>44339</v>
      </c>
      <c r="C11069" s="42" t="s">
        <v>289</v>
      </c>
      <c r="D11069" s="42"/>
      <c r="E11069">
        <v>147</v>
      </c>
      <c r="G11069" s="7"/>
      <c r="H11069"/>
      <c r="I11069" s="45"/>
    </row>
    <row r="11070" spans="2:9" x14ac:dyDescent="0.5">
      <c r="B11070" s="1">
        <v>44339</v>
      </c>
      <c r="C11070" s="42" t="s">
        <v>289</v>
      </c>
      <c r="D11070" s="42"/>
      <c r="E11070">
        <v>129</v>
      </c>
      <c r="G11070" s="7"/>
      <c r="H11070"/>
      <c r="I11070" s="45"/>
    </row>
    <row r="11071" spans="2:9" x14ac:dyDescent="0.5">
      <c r="B11071" s="1">
        <v>44339</v>
      </c>
      <c r="C11071" s="42" t="s">
        <v>27</v>
      </c>
      <c r="D11071" s="42" t="s">
        <v>15</v>
      </c>
      <c r="E11071">
        <v>135</v>
      </c>
      <c r="F11071">
        <v>56.7</v>
      </c>
      <c r="G11071" s="7"/>
      <c r="H11071"/>
      <c r="I11071" s="45"/>
    </row>
    <row r="11072" spans="2:9" x14ac:dyDescent="0.5">
      <c r="B11072" s="1">
        <v>44339</v>
      </c>
      <c r="C11072" s="42" t="s">
        <v>27</v>
      </c>
      <c r="D11072" s="42" t="s">
        <v>15</v>
      </c>
      <c r="E11072">
        <v>168</v>
      </c>
      <c r="F11072">
        <v>39.9</v>
      </c>
      <c r="G11072" s="7"/>
      <c r="H11072"/>
      <c r="I11072" s="45"/>
    </row>
    <row r="11073" spans="2:9" x14ac:dyDescent="0.5">
      <c r="B11073" s="1">
        <v>44339</v>
      </c>
      <c r="C11073" s="42" t="s">
        <v>570</v>
      </c>
      <c r="D11073" s="42" t="s">
        <v>15</v>
      </c>
      <c r="E11073">
        <v>160</v>
      </c>
      <c r="G11073" s="7"/>
      <c r="H11073"/>
      <c r="I11073" s="45"/>
    </row>
    <row r="11074" spans="2:9" x14ac:dyDescent="0.5">
      <c r="B11074" s="1">
        <v>44339</v>
      </c>
      <c r="C11074" s="42" t="s">
        <v>27</v>
      </c>
      <c r="D11074" s="42" t="s">
        <v>15</v>
      </c>
      <c r="E11074">
        <v>132</v>
      </c>
      <c r="G11074" s="7"/>
      <c r="H11074"/>
      <c r="I11074" s="45"/>
    </row>
    <row r="11075" spans="2:9" x14ac:dyDescent="0.5">
      <c r="B11075" s="1">
        <v>44339</v>
      </c>
      <c r="C11075" s="42" t="s">
        <v>27</v>
      </c>
      <c r="D11075" s="42" t="s">
        <v>15</v>
      </c>
      <c r="E11075">
        <v>139</v>
      </c>
      <c r="F11075">
        <v>25.6</v>
      </c>
      <c r="G11075" s="7"/>
      <c r="H11075"/>
      <c r="I11075" s="45"/>
    </row>
    <row r="11076" spans="2:9" x14ac:dyDescent="0.5">
      <c r="B11076" s="1">
        <v>44339</v>
      </c>
      <c r="C11076" s="42" t="s">
        <v>570</v>
      </c>
      <c r="D11076" s="42" t="s">
        <v>15</v>
      </c>
      <c r="E11076">
        <v>132</v>
      </c>
      <c r="G11076" s="7"/>
      <c r="H11076"/>
      <c r="I11076" s="45"/>
    </row>
    <row r="11077" spans="2:9" x14ac:dyDescent="0.5">
      <c r="B11077" s="1">
        <v>44339</v>
      </c>
      <c r="C11077" s="42" t="s">
        <v>27</v>
      </c>
      <c r="D11077" s="42" t="s">
        <v>15</v>
      </c>
      <c r="E11077">
        <v>180</v>
      </c>
      <c r="F11077">
        <v>62.4</v>
      </c>
      <c r="G11077" s="7"/>
      <c r="H11077"/>
      <c r="I11077" s="45"/>
    </row>
    <row r="11078" spans="2:9" x14ac:dyDescent="0.5">
      <c r="B11078" s="1">
        <v>44339</v>
      </c>
      <c r="C11078" s="42" t="s">
        <v>570</v>
      </c>
      <c r="D11078" s="42" t="s">
        <v>15</v>
      </c>
      <c r="E11078">
        <v>165</v>
      </c>
      <c r="G11078" s="7"/>
      <c r="H11078"/>
      <c r="I11078" s="45"/>
    </row>
    <row r="11079" spans="2:9" x14ac:dyDescent="0.5">
      <c r="B11079" s="1">
        <v>44339</v>
      </c>
      <c r="C11079" s="42" t="s">
        <v>570</v>
      </c>
      <c r="D11079" s="42" t="s">
        <v>15</v>
      </c>
      <c r="E11079">
        <v>161</v>
      </c>
      <c r="G11079" s="7"/>
      <c r="H11079"/>
      <c r="I11079" s="45"/>
    </row>
    <row r="11080" spans="2:9" x14ac:dyDescent="0.5">
      <c r="B11080" s="1">
        <v>44339</v>
      </c>
      <c r="C11080" s="42" t="s">
        <v>570</v>
      </c>
      <c r="D11080" s="42" t="s">
        <v>15</v>
      </c>
      <c r="E11080">
        <v>132</v>
      </c>
      <c r="G11080" s="7"/>
      <c r="H11080"/>
      <c r="I11080" s="45"/>
    </row>
    <row r="11081" spans="2:9" x14ac:dyDescent="0.5">
      <c r="B11081" s="1">
        <v>44339</v>
      </c>
      <c r="C11081" s="42" t="s">
        <v>27</v>
      </c>
      <c r="D11081" s="42" t="s">
        <v>15</v>
      </c>
      <c r="E11081">
        <v>150</v>
      </c>
      <c r="F11081">
        <v>33.6</v>
      </c>
      <c r="G11081" s="7"/>
      <c r="H11081"/>
      <c r="I11081" s="45"/>
    </row>
    <row r="11082" spans="2:9" x14ac:dyDescent="0.5">
      <c r="B11082" s="1">
        <v>44339</v>
      </c>
      <c r="C11082" s="42" t="s">
        <v>27</v>
      </c>
      <c r="D11082" s="42" t="s">
        <v>15</v>
      </c>
      <c r="E11082">
        <v>138</v>
      </c>
      <c r="F11082">
        <v>34.9</v>
      </c>
      <c r="G11082" s="7"/>
      <c r="H11082"/>
      <c r="I11082" s="45" t="s">
        <v>902</v>
      </c>
    </row>
    <row r="11083" spans="2:9" x14ac:dyDescent="0.5">
      <c r="B11083" s="1">
        <v>44339</v>
      </c>
      <c r="C11083" s="42" t="s">
        <v>27</v>
      </c>
      <c r="D11083" s="42" t="s">
        <v>15</v>
      </c>
      <c r="E11083">
        <v>120</v>
      </c>
      <c r="F11083">
        <v>17.5</v>
      </c>
      <c r="G11083" s="7"/>
      <c r="H11083"/>
      <c r="I11083" s="45"/>
    </row>
    <row r="11084" spans="2:9" x14ac:dyDescent="0.5">
      <c r="B11084" s="1">
        <v>44339</v>
      </c>
      <c r="C11084" s="42" t="s">
        <v>27</v>
      </c>
      <c r="D11084" s="42" t="s">
        <v>15</v>
      </c>
      <c r="E11084">
        <v>183</v>
      </c>
      <c r="F11084">
        <v>28.3</v>
      </c>
      <c r="G11084" s="7"/>
      <c r="H11084"/>
      <c r="I11084" s="45"/>
    </row>
    <row r="11085" spans="2:9" x14ac:dyDescent="0.5">
      <c r="B11085" s="1">
        <v>44339</v>
      </c>
      <c r="C11085" s="42" t="s">
        <v>27</v>
      </c>
      <c r="D11085" s="42" t="s">
        <v>15</v>
      </c>
      <c r="E11085">
        <v>154</v>
      </c>
      <c r="F11085">
        <v>28.1</v>
      </c>
      <c r="G11085" s="7"/>
      <c r="H11085"/>
      <c r="I11085" s="45"/>
    </row>
    <row r="11086" spans="2:9" x14ac:dyDescent="0.5">
      <c r="B11086" s="1">
        <v>44339</v>
      </c>
      <c r="C11086" s="42" t="s">
        <v>578</v>
      </c>
      <c r="D11086" s="42" t="s">
        <v>15</v>
      </c>
      <c r="E11086">
        <v>139</v>
      </c>
      <c r="G11086" s="7"/>
      <c r="H11086"/>
      <c r="I11086" s="45"/>
    </row>
    <row r="11087" spans="2:9" x14ac:dyDescent="0.5">
      <c r="B11087" s="1">
        <v>44339</v>
      </c>
      <c r="C11087" s="42" t="s">
        <v>27</v>
      </c>
      <c r="D11087" s="42" t="s">
        <v>15</v>
      </c>
      <c r="E11087">
        <v>162</v>
      </c>
      <c r="F11087">
        <v>28.9</v>
      </c>
      <c r="G11087" s="7"/>
      <c r="H11087"/>
      <c r="I11087" s="45"/>
    </row>
    <row r="11088" spans="2:9" x14ac:dyDescent="0.5">
      <c r="B11088" s="1">
        <v>44339</v>
      </c>
      <c r="C11088" s="42" t="s">
        <v>27</v>
      </c>
      <c r="D11088" s="42" t="s">
        <v>15</v>
      </c>
      <c r="E11088">
        <v>175</v>
      </c>
      <c r="F11088">
        <v>143.80000000000001</v>
      </c>
      <c r="G11088" s="7"/>
      <c r="H11088"/>
      <c r="I11088" s="45"/>
    </row>
    <row r="11089" spans="2:9" x14ac:dyDescent="0.5">
      <c r="B11089" s="1">
        <v>44339</v>
      </c>
      <c r="C11089" s="42" t="s">
        <v>27</v>
      </c>
      <c r="D11089" s="42" t="s">
        <v>15</v>
      </c>
      <c r="E11089">
        <v>185</v>
      </c>
      <c r="F11089">
        <v>51.7</v>
      </c>
      <c r="G11089" s="7"/>
      <c r="H11089"/>
      <c r="I11089" s="45"/>
    </row>
    <row r="11090" spans="2:9" x14ac:dyDescent="0.5">
      <c r="B11090" s="1">
        <v>44339</v>
      </c>
      <c r="C11090" s="42" t="s">
        <v>27</v>
      </c>
      <c r="D11090" s="42" t="s">
        <v>15</v>
      </c>
      <c r="E11090">
        <v>171</v>
      </c>
      <c r="F11090">
        <v>40.799999999999997</v>
      </c>
      <c r="G11090" s="7"/>
      <c r="H11090"/>
      <c r="I11090" s="45"/>
    </row>
    <row r="11091" spans="2:9" x14ac:dyDescent="0.5">
      <c r="B11091" s="1">
        <v>44339</v>
      </c>
      <c r="C11091" s="42" t="s">
        <v>27</v>
      </c>
      <c r="D11091" s="42" t="s">
        <v>15</v>
      </c>
      <c r="E11091">
        <v>179</v>
      </c>
      <c r="F11091">
        <v>46.5</v>
      </c>
      <c r="G11091" s="7"/>
      <c r="H11091"/>
      <c r="I11091" s="45"/>
    </row>
    <row r="11092" spans="2:9" x14ac:dyDescent="0.5">
      <c r="B11092" s="1">
        <v>44339</v>
      </c>
      <c r="C11092" s="42" t="s">
        <v>578</v>
      </c>
      <c r="D11092" s="42" t="s">
        <v>15</v>
      </c>
      <c r="E11092">
        <v>150</v>
      </c>
      <c r="G11092" s="7"/>
      <c r="H11092"/>
      <c r="I11092" s="45"/>
    </row>
    <row r="11093" spans="2:9" x14ac:dyDescent="0.5">
      <c r="B11093" s="1">
        <v>44339</v>
      </c>
      <c r="C11093" s="42" t="s">
        <v>27</v>
      </c>
      <c r="D11093" s="42" t="s">
        <v>15</v>
      </c>
      <c r="E11093">
        <v>146</v>
      </c>
      <c r="F11093">
        <v>28.7</v>
      </c>
      <c r="G11093" s="7"/>
      <c r="H11093"/>
      <c r="I11093" s="45"/>
    </row>
    <row r="11094" spans="2:9" x14ac:dyDescent="0.5">
      <c r="B11094" s="1">
        <v>44339</v>
      </c>
      <c r="C11094" s="42" t="s">
        <v>27</v>
      </c>
      <c r="D11094" s="42" t="s">
        <v>15</v>
      </c>
      <c r="E11094">
        <v>155</v>
      </c>
      <c r="F11094">
        <v>33.700000000000003</v>
      </c>
      <c r="G11094" s="7"/>
      <c r="H11094"/>
      <c r="I11094" s="45"/>
    </row>
    <row r="11095" spans="2:9" x14ac:dyDescent="0.5">
      <c r="B11095" s="1">
        <v>44339</v>
      </c>
      <c r="C11095" s="42" t="s">
        <v>1</v>
      </c>
      <c r="D11095" s="42" t="s">
        <v>15</v>
      </c>
      <c r="E11095">
        <v>134</v>
      </c>
      <c r="G11095" s="7"/>
      <c r="H11095"/>
      <c r="I11095" s="45"/>
    </row>
    <row r="11096" spans="2:9" x14ac:dyDescent="0.5">
      <c r="B11096" s="1">
        <v>44339</v>
      </c>
      <c r="C11096" s="42" t="s">
        <v>1</v>
      </c>
      <c r="D11096" s="42" t="s">
        <v>15</v>
      </c>
      <c r="E11096">
        <v>116</v>
      </c>
      <c r="G11096" s="7"/>
      <c r="H11096"/>
      <c r="I11096" s="45"/>
    </row>
    <row r="11097" spans="2:9" x14ac:dyDescent="0.5">
      <c r="B11097" s="1">
        <v>44339</v>
      </c>
      <c r="C11097" s="42" t="s">
        <v>1</v>
      </c>
      <c r="D11097" s="42" t="s">
        <v>15</v>
      </c>
      <c r="E11097">
        <v>106</v>
      </c>
      <c r="G11097" s="7"/>
      <c r="H11097"/>
      <c r="I11097" s="45"/>
    </row>
    <row r="11098" spans="2:9" x14ac:dyDescent="0.5">
      <c r="B11098" s="1">
        <v>44339</v>
      </c>
      <c r="C11098" s="42" t="s">
        <v>1</v>
      </c>
      <c r="D11098" s="42" t="s">
        <v>15</v>
      </c>
      <c r="E11098">
        <v>98</v>
      </c>
      <c r="G11098" s="7"/>
      <c r="H11098"/>
      <c r="I11098" s="45"/>
    </row>
    <row r="11099" spans="2:9" x14ac:dyDescent="0.5">
      <c r="B11099" s="1">
        <v>44339</v>
      </c>
      <c r="C11099" s="42" t="s">
        <v>1</v>
      </c>
      <c r="D11099" s="42" t="s">
        <v>15</v>
      </c>
      <c r="E11099">
        <v>103</v>
      </c>
      <c r="G11099" s="7"/>
      <c r="H11099"/>
      <c r="I11099" s="45"/>
    </row>
    <row r="11100" spans="2:9" x14ac:dyDescent="0.5">
      <c r="B11100" s="1">
        <v>44339</v>
      </c>
      <c r="C11100" s="42" t="s">
        <v>1</v>
      </c>
      <c r="D11100" s="42" t="s">
        <v>15</v>
      </c>
      <c r="E11100">
        <v>83</v>
      </c>
      <c r="G11100" s="7"/>
      <c r="H11100"/>
      <c r="I11100" s="45"/>
    </row>
    <row r="11101" spans="2:9" x14ac:dyDescent="0.5">
      <c r="B11101" s="1">
        <v>44339</v>
      </c>
      <c r="C11101" s="42" t="s">
        <v>1</v>
      </c>
      <c r="D11101" s="42" t="s">
        <v>15</v>
      </c>
      <c r="E11101">
        <v>103</v>
      </c>
      <c r="G11101" s="7"/>
      <c r="H11101"/>
      <c r="I11101" s="45"/>
    </row>
    <row r="11102" spans="2:9" x14ac:dyDescent="0.5">
      <c r="B11102" s="1">
        <v>44339</v>
      </c>
      <c r="C11102" s="42" t="s">
        <v>1</v>
      </c>
      <c r="D11102" s="42" t="s">
        <v>15</v>
      </c>
      <c r="E11102">
        <v>101</v>
      </c>
      <c r="G11102" s="7"/>
      <c r="H11102"/>
      <c r="I11102" s="45"/>
    </row>
    <row r="11103" spans="2:9" x14ac:dyDescent="0.5">
      <c r="B11103" s="1">
        <v>44339</v>
      </c>
      <c r="C11103" s="42" t="s">
        <v>1</v>
      </c>
      <c r="D11103" s="42" t="s">
        <v>15</v>
      </c>
      <c r="E11103">
        <v>104</v>
      </c>
      <c r="G11103" s="7"/>
      <c r="H11103"/>
      <c r="I11103" s="45"/>
    </row>
    <row r="11104" spans="2:9" x14ac:dyDescent="0.5">
      <c r="B11104" s="1">
        <v>44339</v>
      </c>
      <c r="C11104" s="42" t="s">
        <v>1</v>
      </c>
      <c r="D11104" s="42" t="s">
        <v>15</v>
      </c>
      <c r="E11104">
        <v>106</v>
      </c>
      <c r="G11104" s="7"/>
      <c r="H11104"/>
      <c r="I11104" s="45"/>
    </row>
    <row r="11105" spans="2:9" x14ac:dyDescent="0.5">
      <c r="B11105" s="1">
        <v>44339</v>
      </c>
      <c r="C11105" s="42" t="s">
        <v>1</v>
      </c>
      <c r="D11105" s="42" t="s">
        <v>15</v>
      </c>
      <c r="E11105">
        <v>108</v>
      </c>
      <c r="G11105" s="7"/>
      <c r="H11105"/>
      <c r="I11105" s="45"/>
    </row>
    <row r="11106" spans="2:9" x14ac:dyDescent="0.5">
      <c r="B11106" s="1">
        <v>44339</v>
      </c>
      <c r="C11106" s="42" t="s">
        <v>1</v>
      </c>
      <c r="D11106" s="42" t="s">
        <v>15</v>
      </c>
      <c r="E11106">
        <v>98</v>
      </c>
      <c r="G11106" s="7"/>
      <c r="H11106"/>
      <c r="I11106" s="45"/>
    </row>
    <row r="11107" spans="2:9" x14ac:dyDescent="0.5">
      <c r="B11107" s="1">
        <v>44339</v>
      </c>
      <c r="C11107" s="42" t="s">
        <v>1</v>
      </c>
      <c r="D11107" s="42" t="s">
        <v>15</v>
      </c>
      <c r="E11107">
        <v>99</v>
      </c>
      <c r="G11107" s="7"/>
      <c r="H11107"/>
      <c r="I11107" s="45"/>
    </row>
    <row r="11108" spans="2:9" x14ac:dyDescent="0.5">
      <c r="B11108" s="1">
        <v>44339</v>
      </c>
      <c r="C11108" s="42" t="s">
        <v>1</v>
      </c>
      <c r="D11108" s="42" t="s">
        <v>15</v>
      </c>
      <c r="E11108">
        <v>109</v>
      </c>
      <c r="G11108" s="7"/>
      <c r="H11108"/>
      <c r="I11108" s="45"/>
    </row>
    <row r="11109" spans="2:9" x14ac:dyDescent="0.5">
      <c r="B11109" s="1">
        <v>44339</v>
      </c>
      <c r="C11109" s="42" t="s">
        <v>1</v>
      </c>
      <c r="D11109" s="42" t="s">
        <v>15</v>
      </c>
      <c r="E11109">
        <v>109</v>
      </c>
      <c r="G11109" s="7"/>
      <c r="H11109"/>
      <c r="I11109" s="45"/>
    </row>
    <row r="11110" spans="2:9" x14ac:dyDescent="0.5">
      <c r="B11110" s="1">
        <v>44339</v>
      </c>
      <c r="C11110" s="42" t="s">
        <v>1</v>
      </c>
      <c r="D11110" s="42" t="s">
        <v>15</v>
      </c>
      <c r="E11110">
        <v>123</v>
      </c>
      <c r="G11110" s="7"/>
      <c r="H11110"/>
      <c r="I11110" s="45"/>
    </row>
    <row r="11111" spans="2:9" x14ac:dyDescent="0.5">
      <c r="B11111" s="1">
        <v>44339</v>
      </c>
      <c r="C11111" s="42" t="s">
        <v>1</v>
      </c>
      <c r="D11111" s="42" t="s">
        <v>15</v>
      </c>
      <c r="E11111">
        <v>89</v>
      </c>
      <c r="G11111" s="7"/>
      <c r="H11111"/>
      <c r="I11111" s="45"/>
    </row>
    <row r="11112" spans="2:9" x14ac:dyDescent="0.5">
      <c r="B11112" s="1">
        <v>44339</v>
      </c>
      <c r="C11112" s="42" t="s">
        <v>1</v>
      </c>
      <c r="D11112" s="42" t="s">
        <v>15</v>
      </c>
      <c r="E11112">
        <v>98</v>
      </c>
      <c r="G11112" s="7"/>
      <c r="H11112"/>
      <c r="I11112" s="45"/>
    </row>
    <row r="11113" spans="2:9" x14ac:dyDescent="0.5">
      <c r="B11113" s="1">
        <v>44339</v>
      </c>
      <c r="C11113" s="42" t="s">
        <v>1</v>
      </c>
      <c r="D11113" s="42" t="s">
        <v>15</v>
      </c>
      <c r="E11113">
        <v>114</v>
      </c>
      <c r="G11113" s="7"/>
      <c r="H11113"/>
      <c r="I11113" s="45"/>
    </row>
    <row r="11114" spans="2:9" x14ac:dyDescent="0.5">
      <c r="B11114" s="1">
        <v>44339</v>
      </c>
      <c r="C11114" s="42" t="s">
        <v>1</v>
      </c>
      <c r="D11114" s="42" t="s">
        <v>15</v>
      </c>
      <c r="E11114">
        <v>97</v>
      </c>
      <c r="G11114" s="7"/>
      <c r="H11114"/>
      <c r="I11114" s="45"/>
    </row>
    <row r="11115" spans="2:9" x14ac:dyDescent="0.5">
      <c r="B11115" s="1">
        <v>44339</v>
      </c>
      <c r="C11115" s="42" t="s">
        <v>1</v>
      </c>
      <c r="D11115" s="42" t="s">
        <v>15</v>
      </c>
      <c r="E11115">
        <v>99</v>
      </c>
      <c r="G11115" s="7"/>
      <c r="H11115"/>
      <c r="I11115" s="45"/>
    </row>
    <row r="11116" spans="2:9" x14ac:dyDescent="0.5">
      <c r="B11116" s="1">
        <v>44339</v>
      </c>
      <c r="C11116" s="42" t="s">
        <v>1</v>
      </c>
      <c r="D11116" s="42" t="s">
        <v>15</v>
      </c>
      <c r="E11116">
        <v>94</v>
      </c>
      <c r="G11116" s="7"/>
      <c r="H11116"/>
      <c r="I11116" s="45"/>
    </row>
    <row r="11117" spans="2:9" x14ac:dyDescent="0.5">
      <c r="B11117" s="1">
        <v>44339</v>
      </c>
      <c r="C11117" s="42" t="s">
        <v>1</v>
      </c>
      <c r="D11117" s="42" t="s">
        <v>15</v>
      </c>
      <c r="E11117">
        <v>96</v>
      </c>
      <c r="G11117" s="7"/>
      <c r="H11117"/>
      <c r="I11117" s="45"/>
    </row>
    <row r="11118" spans="2:9" x14ac:dyDescent="0.5">
      <c r="B11118" s="1">
        <v>44339</v>
      </c>
      <c r="C11118" s="42" t="s">
        <v>1</v>
      </c>
      <c r="D11118" s="42" t="s">
        <v>15</v>
      </c>
      <c r="E11118">
        <v>102</v>
      </c>
      <c r="G11118" s="7"/>
      <c r="H11118"/>
      <c r="I11118" s="45"/>
    </row>
    <row r="11119" spans="2:9" x14ac:dyDescent="0.5">
      <c r="B11119" s="1">
        <v>44339</v>
      </c>
      <c r="C11119" s="42" t="s">
        <v>1</v>
      </c>
      <c r="D11119" s="42" t="s">
        <v>15</v>
      </c>
      <c r="E11119">
        <v>96</v>
      </c>
      <c r="G11119" s="7"/>
      <c r="H11119"/>
      <c r="I11119" s="45"/>
    </row>
    <row r="11120" spans="2:9" x14ac:dyDescent="0.5">
      <c r="B11120" s="1">
        <v>44339</v>
      </c>
      <c r="C11120" s="42" t="s">
        <v>1</v>
      </c>
      <c r="D11120" s="42" t="s">
        <v>15</v>
      </c>
      <c r="E11120">
        <v>90</v>
      </c>
      <c r="G11120" s="7"/>
      <c r="H11120"/>
      <c r="I11120" s="45"/>
    </row>
    <row r="11121" spans="2:9" x14ac:dyDescent="0.5">
      <c r="B11121" s="1">
        <v>44339</v>
      </c>
      <c r="C11121" s="42" t="s">
        <v>1</v>
      </c>
      <c r="D11121" s="42" t="s">
        <v>15</v>
      </c>
      <c r="E11121">
        <v>89</v>
      </c>
      <c r="G11121" s="7"/>
      <c r="H11121"/>
      <c r="I11121" s="45"/>
    </row>
    <row r="11122" spans="2:9" x14ac:dyDescent="0.5">
      <c r="B11122" s="1">
        <v>44339</v>
      </c>
      <c r="C11122" s="42" t="s">
        <v>1</v>
      </c>
      <c r="D11122" s="42" t="s">
        <v>15</v>
      </c>
      <c r="E11122">
        <v>102</v>
      </c>
      <c r="G11122" s="7"/>
      <c r="H11122"/>
      <c r="I11122" s="45"/>
    </row>
    <row r="11123" spans="2:9" x14ac:dyDescent="0.5">
      <c r="B11123" s="1">
        <v>44339</v>
      </c>
      <c r="C11123" s="42" t="s">
        <v>1</v>
      </c>
      <c r="D11123" s="42" t="s">
        <v>15</v>
      </c>
      <c r="E11123">
        <v>103</v>
      </c>
      <c r="G11123" s="7"/>
      <c r="H11123"/>
      <c r="I11123" s="45"/>
    </row>
    <row r="11124" spans="2:9" x14ac:dyDescent="0.5">
      <c r="B11124" s="1">
        <v>44339</v>
      </c>
      <c r="C11124" s="42" t="s">
        <v>1</v>
      </c>
      <c r="D11124" s="42" t="s">
        <v>15</v>
      </c>
      <c r="E11124">
        <v>94</v>
      </c>
      <c r="G11124" s="7"/>
      <c r="H11124"/>
      <c r="I11124" s="45"/>
    </row>
    <row r="11125" spans="2:9" x14ac:dyDescent="0.5">
      <c r="B11125" s="1">
        <v>44339</v>
      </c>
      <c r="C11125" s="42" t="s">
        <v>1</v>
      </c>
      <c r="D11125" s="42" t="s">
        <v>15</v>
      </c>
      <c r="E11125">
        <v>92</v>
      </c>
      <c r="G11125" s="7"/>
      <c r="H11125"/>
      <c r="I11125" s="45"/>
    </row>
    <row r="11126" spans="2:9" x14ac:dyDescent="0.5">
      <c r="B11126" s="1">
        <v>44339</v>
      </c>
      <c r="C11126" s="42" t="s">
        <v>1</v>
      </c>
      <c r="D11126" s="42" t="s">
        <v>15</v>
      </c>
      <c r="E11126">
        <v>88</v>
      </c>
      <c r="G11126" s="7"/>
      <c r="H11126"/>
      <c r="I11126" s="45"/>
    </row>
    <row r="11127" spans="2:9" x14ac:dyDescent="0.5">
      <c r="B11127" s="1">
        <v>44339</v>
      </c>
      <c r="C11127" s="42" t="s">
        <v>1</v>
      </c>
      <c r="D11127" s="42" t="s">
        <v>15</v>
      </c>
      <c r="E11127">
        <v>87</v>
      </c>
      <c r="G11127" s="7"/>
      <c r="H11127"/>
      <c r="I11127" s="45"/>
    </row>
    <row r="11128" spans="2:9" x14ac:dyDescent="0.5">
      <c r="B11128" s="1">
        <v>44339</v>
      </c>
      <c r="C11128" s="42" t="s">
        <v>1</v>
      </c>
      <c r="D11128" s="42" t="s">
        <v>15</v>
      </c>
      <c r="E11128">
        <v>98</v>
      </c>
      <c r="G11128" s="7"/>
      <c r="H11128"/>
      <c r="I11128" s="45"/>
    </row>
    <row r="11129" spans="2:9" x14ac:dyDescent="0.5">
      <c r="B11129" s="1">
        <v>44339</v>
      </c>
      <c r="C11129" s="42" t="s">
        <v>1</v>
      </c>
      <c r="D11129" s="42" t="s">
        <v>15</v>
      </c>
      <c r="E11129">
        <v>106</v>
      </c>
      <c r="G11129" s="7"/>
      <c r="H11129"/>
      <c r="I11129" s="45"/>
    </row>
    <row r="11130" spans="2:9" x14ac:dyDescent="0.5">
      <c r="B11130" s="1">
        <v>44339</v>
      </c>
      <c r="C11130" s="42" t="s">
        <v>1</v>
      </c>
      <c r="D11130" s="42" t="s">
        <v>15</v>
      </c>
      <c r="E11130">
        <v>92</v>
      </c>
      <c r="G11130" s="7"/>
      <c r="H11130"/>
      <c r="I11130" s="45"/>
    </row>
    <row r="11131" spans="2:9" x14ac:dyDescent="0.5">
      <c r="B11131" s="1">
        <v>44339</v>
      </c>
      <c r="C11131" s="42" t="s">
        <v>1</v>
      </c>
      <c r="D11131" s="42" t="s">
        <v>15</v>
      </c>
      <c r="E11131">
        <v>104</v>
      </c>
      <c r="G11131" s="7"/>
      <c r="H11131"/>
      <c r="I11131" s="45"/>
    </row>
    <row r="11132" spans="2:9" x14ac:dyDescent="0.5">
      <c r="B11132" s="1">
        <v>44339</v>
      </c>
      <c r="C11132" s="42" t="s">
        <v>1</v>
      </c>
      <c r="D11132" s="42" t="s">
        <v>15</v>
      </c>
      <c r="E11132">
        <v>102</v>
      </c>
      <c r="G11132" s="7"/>
      <c r="H11132"/>
      <c r="I11132" s="45"/>
    </row>
    <row r="11133" spans="2:9" x14ac:dyDescent="0.5">
      <c r="B11133" s="1">
        <v>44339</v>
      </c>
      <c r="C11133" s="42" t="s">
        <v>1</v>
      </c>
      <c r="D11133" s="42" t="s">
        <v>15</v>
      </c>
      <c r="E11133">
        <v>149</v>
      </c>
      <c r="G11133" s="7"/>
      <c r="H11133"/>
      <c r="I11133" s="45"/>
    </row>
    <row r="11134" spans="2:9" x14ac:dyDescent="0.5">
      <c r="B11134" s="1">
        <v>44339</v>
      </c>
      <c r="C11134" s="42" t="s">
        <v>1</v>
      </c>
      <c r="D11134" s="42" t="s">
        <v>15</v>
      </c>
      <c r="E11134">
        <v>106</v>
      </c>
      <c r="G11134" s="7"/>
      <c r="H11134"/>
      <c r="I11134" s="45"/>
    </row>
    <row r="11135" spans="2:9" x14ac:dyDescent="0.5">
      <c r="B11135" s="1">
        <v>44339</v>
      </c>
      <c r="C11135" s="42" t="s">
        <v>1</v>
      </c>
      <c r="D11135" s="42" t="s">
        <v>15</v>
      </c>
      <c r="E11135">
        <v>110</v>
      </c>
      <c r="G11135" s="7"/>
      <c r="H11135"/>
      <c r="I11135" s="45"/>
    </row>
    <row r="11136" spans="2:9" x14ac:dyDescent="0.5">
      <c r="B11136" s="1">
        <v>44339</v>
      </c>
      <c r="C11136" s="42" t="s">
        <v>1</v>
      </c>
      <c r="D11136" s="42" t="s">
        <v>15</v>
      </c>
      <c r="E11136">
        <v>103</v>
      </c>
      <c r="G11136" s="7"/>
      <c r="H11136"/>
      <c r="I11136" s="45"/>
    </row>
    <row r="11137" spans="2:9" x14ac:dyDescent="0.5">
      <c r="B11137" s="1">
        <v>44339</v>
      </c>
      <c r="C11137" s="42" t="s">
        <v>1</v>
      </c>
      <c r="D11137" s="42" t="s">
        <v>15</v>
      </c>
      <c r="E11137">
        <v>108</v>
      </c>
      <c r="G11137" s="7"/>
      <c r="H11137"/>
      <c r="I11137" s="45"/>
    </row>
    <row r="11138" spans="2:9" x14ac:dyDescent="0.5">
      <c r="B11138" s="1">
        <v>44339</v>
      </c>
      <c r="C11138" s="42" t="s">
        <v>1</v>
      </c>
      <c r="D11138" s="42" t="s">
        <v>15</v>
      </c>
      <c r="E11138">
        <v>97</v>
      </c>
      <c r="G11138" s="7"/>
      <c r="H11138"/>
      <c r="I11138" s="45"/>
    </row>
    <row r="11139" spans="2:9" x14ac:dyDescent="0.5">
      <c r="B11139" s="1">
        <v>44339</v>
      </c>
      <c r="C11139" s="42" t="s">
        <v>1</v>
      </c>
      <c r="D11139" s="42" t="s">
        <v>15</v>
      </c>
      <c r="E11139">
        <v>116</v>
      </c>
      <c r="G11139" s="7"/>
      <c r="H11139"/>
      <c r="I11139" s="45"/>
    </row>
    <row r="11140" spans="2:9" x14ac:dyDescent="0.5">
      <c r="B11140" s="1">
        <v>44339</v>
      </c>
      <c r="C11140" s="42" t="s">
        <v>1</v>
      </c>
      <c r="D11140" s="42" t="s">
        <v>15</v>
      </c>
      <c r="E11140">
        <v>103</v>
      </c>
      <c r="G11140" s="7"/>
      <c r="H11140"/>
      <c r="I11140" s="45"/>
    </row>
    <row r="11141" spans="2:9" x14ac:dyDescent="0.5">
      <c r="B11141" s="1">
        <v>44339</v>
      </c>
      <c r="C11141" s="42" t="s">
        <v>1</v>
      </c>
      <c r="D11141" s="42" t="s">
        <v>15</v>
      </c>
      <c r="E11141">
        <v>94</v>
      </c>
      <c r="G11141" s="7"/>
      <c r="H11141"/>
      <c r="I11141" s="45"/>
    </row>
    <row r="11142" spans="2:9" x14ac:dyDescent="0.5">
      <c r="B11142" s="1">
        <v>44339</v>
      </c>
      <c r="C11142" s="42" t="s">
        <v>1</v>
      </c>
      <c r="D11142" s="42" t="s">
        <v>15</v>
      </c>
      <c r="E11142">
        <v>94</v>
      </c>
      <c r="G11142" s="7"/>
      <c r="H11142"/>
      <c r="I11142" s="45"/>
    </row>
    <row r="11143" spans="2:9" x14ac:dyDescent="0.5">
      <c r="B11143" s="1">
        <v>44339</v>
      </c>
      <c r="C11143" s="42" t="s">
        <v>1</v>
      </c>
      <c r="D11143" s="42" t="s">
        <v>15</v>
      </c>
      <c r="E11143">
        <v>98</v>
      </c>
      <c r="G11143" s="7"/>
      <c r="H11143"/>
      <c r="I11143" s="45"/>
    </row>
    <row r="11144" spans="2:9" x14ac:dyDescent="0.5">
      <c r="B11144" s="1">
        <v>44339</v>
      </c>
      <c r="C11144" s="42" t="s">
        <v>1</v>
      </c>
      <c r="D11144" s="42" t="s">
        <v>15</v>
      </c>
      <c r="E11144">
        <v>94</v>
      </c>
      <c r="G11144" s="7"/>
      <c r="H11144"/>
      <c r="I11144" s="45"/>
    </row>
    <row r="11145" spans="2:9" x14ac:dyDescent="0.5">
      <c r="B11145" s="1">
        <v>44339</v>
      </c>
      <c r="C11145" s="42" t="s">
        <v>575</v>
      </c>
      <c r="D11145" s="42" t="s">
        <v>11</v>
      </c>
      <c r="E11145">
        <v>305</v>
      </c>
      <c r="G11145" s="7"/>
      <c r="H11145"/>
      <c r="I11145" s="45"/>
    </row>
    <row r="11146" spans="2:9" x14ac:dyDescent="0.5">
      <c r="B11146" s="1">
        <v>44339</v>
      </c>
      <c r="C11146" s="42" t="s">
        <v>27</v>
      </c>
      <c r="D11146" s="42" t="s">
        <v>15</v>
      </c>
      <c r="E11146">
        <v>120</v>
      </c>
      <c r="F11146">
        <v>19.2</v>
      </c>
      <c r="G11146" s="7"/>
      <c r="H11146"/>
      <c r="I11146" s="45"/>
    </row>
    <row r="11147" spans="2:9" x14ac:dyDescent="0.5">
      <c r="B11147" s="1">
        <v>44339</v>
      </c>
      <c r="C11147" s="42" t="s">
        <v>27</v>
      </c>
      <c r="D11147" s="42" t="s">
        <v>15</v>
      </c>
      <c r="E11147">
        <v>131</v>
      </c>
      <c r="F11147">
        <v>22.2</v>
      </c>
      <c r="G11147" s="7"/>
      <c r="H11147"/>
      <c r="I11147" s="45"/>
    </row>
    <row r="11148" spans="2:9" x14ac:dyDescent="0.5">
      <c r="B11148" s="1">
        <v>44339</v>
      </c>
      <c r="C11148" s="42" t="s">
        <v>27</v>
      </c>
      <c r="D11148" s="42" t="s">
        <v>15</v>
      </c>
      <c r="E11148">
        <v>179</v>
      </c>
      <c r="F11148">
        <v>45.2</v>
      </c>
      <c r="G11148" s="7"/>
      <c r="H11148"/>
      <c r="I11148" s="45"/>
    </row>
    <row r="11149" spans="2:9" x14ac:dyDescent="0.5">
      <c r="B11149" s="1">
        <v>44339</v>
      </c>
      <c r="C11149" s="42" t="s">
        <v>27</v>
      </c>
      <c r="D11149" s="42" t="s">
        <v>15</v>
      </c>
      <c r="E11149">
        <v>224</v>
      </c>
      <c r="F11149">
        <v>77.400000000000006</v>
      </c>
      <c r="G11149" s="7"/>
      <c r="H11149"/>
      <c r="I11149" s="45"/>
    </row>
    <row r="11150" spans="2:9" x14ac:dyDescent="0.5">
      <c r="B11150" s="1">
        <v>44339</v>
      </c>
      <c r="C11150" s="42" t="s">
        <v>578</v>
      </c>
      <c r="D11150" s="42" t="s">
        <v>15</v>
      </c>
      <c r="E11150">
        <v>185</v>
      </c>
      <c r="G11150" s="7"/>
      <c r="H11150"/>
      <c r="I11150" s="45"/>
    </row>
    <row r="11151" spans="2:9" x14ac:dyDescent="0.5">
      <c r="B11151" s="1">
        <v>44339</v>
      </c>
      <c r="C11151" s="42" t="s">
        <v>577</v>
      </c>
      <c r="D11151" s="42" t="s">
        <v>11</v>
      </c>
      <c r="E11151">
        <v>235</v>
      </c>
      <c r="G11151" s="7"/>
      <c r="H11151"/>
      <c r="I11151" s="45"/>
    </row>
    <row r="11152" spans="2:9" x14ac:dyDescent="0.5">
      <c r="B11152" s="1">
        <v>44339</v>
      </c>
      <c r="C11152" s="42" t="s">
        <v>27</v>
      </c>
      <c r="D11152" s="42" t="s">
        <v>15</v>
      </c>
      <c r="E11152">
        <v>181</v>
      </c>
      <c r="F11152">
        <v>51.9</v>
      </c>
      <c r="G11152" s="7"/>
      <c r="H11152"/>
      <c r="I11152" s="45"/>
    </row>
    <row r="11153" spans="2:9" x14ac:dyDescent="0.5">
      <c r="B11153" s="1">
        <v>44339</v>
      </c>
      <c r="C11153" s="42" t="s">
        <v>27</v>
      </c>
      <c r="D11153" s="42" t="s">
        <v>15</v>
      </c>
      <c r="E11153">
        <v>155</v>
      </c>
      <c r="F11153">
        <v>45</v>
      </c>
      <c r="G11153" s="7"/>
      <c r="H11153"/>
      <c r="I11153" s="45"/>
    </row>
    <row r="11154" spans="2:9" x14ac:dyDescent="0.5">
      <c r="B11154" s="1">
        <v>44339</v>
      </c>
      <c r="C11154" s="42" t="s">
        <v>27</v>
      </c>
      <c r="D11154" s="42" t="s">
        <v>15</v>
      </c>
      <c r="E11154">
        <v>174</v>
      </c>
      <c r="F11154">
        <v>41.2</v>
      </c>
      <c r="G11154" s="7"/>
      <c r="H11154"/>
      <c r="I11154" s="45"/>
    </row>
    <row r="11155" spans="2:9" x14ac:dyDescent="0.5">
      <c r="B11155" s="1">
        <v>44339</v>
      </c>
      <c r="C11155" s="42" t="s">
        <v>27</v>
      </c>
      <c r="D11155" s="42" t="s">
        <v>15</v>
      </c>
      <c r="E11155">
        <v>168</v>
      </c>
      <c r="F11155">
        <v>42.9</v>
      </c>
      <c r="G11155" s="7"/>
      <c r="H11155"/>
      <c r="I11155" s="45"/>
    </row>
    <row r="11156" spans="2:9" x14ac:dyDescent="0.5">
      <c r="B11156" s="1">
        <v>44339</v>
      </c>
      <c r="C11156" s="42" t="s">
        <v>27</v>
      </c>
      <c r="D11156" s="42" t="s">
        <v>15</v>
      </c>
      <c r="E11156">
        <v>191</v>
      </c>
      <c r="F11156">
        <v>68.5</v>
      </c>
      <c r="G11156" s="7"/>
      <c r="H11156"/>
      <c r="I11156" s="45"/>
    </row>
    <row r="11157" spans="2:9" x14ac:dyDescent="0.5">
      <c r="B11157" s="1">
        <v>44339</v>
      </c>
      <c r="C11157" s="42" t="s">
        <v>27</v>
      </c>
      <c r="D11157" s="42" t="s">
        <v>15</v>
      </c>
      <c r="E11157">
        <v>116</v>
      </c>
      <c r="F11157">
        <v>15.6</v>
      </c>
      <c r="G11157" s="7"/>
      <c r="H11157"/>
      <c r="I11157" s="45"/>
    </row>
    <row r="11158" spans="2:9" x14ac:dyDescent="0.5">
      <c r="B11158" s="1">
        <v>44339</v>
      </c>
      <c r="C11158" s="42" t="s">
        <v>27</v>
      </c>
      <c r="D11158" s="42" t="s">
        <v>15</v>
      </c>
      <c r="E11158">
        <v>180</v>
      </c>
      <c r="F11158">
        <v>55.5</v>
      </c>
      <c r="G11158" s="7"/>
      <c r="H11158"/>
      <c r="I11158" s="45"/>
    </row>
    <row r="11159" spans="2:9" x14ac:dyDescent="0.5">
      <c r="B11159" s="1">
        <v>44339</v>
      </c>
      <c r="C11159" s="42" t="s">
        <v>27</v>
      </c>
      <c r="D11159" s="42" t="s">
        <v>15</v>
      </c>
      <c r="E11159">
        <v>119</v>
      </c>
      <c r="F11159">
        <v>18.7</v>
      </c>
      <c r="G11159" s="7"/>
      <c r="H11159"/>
      <c r="I11159" s="45"/>
    </row>
    <row r="11160" spans="2:9" x14ac:dyDescent="0.5">
      <c r="B11160" s="1">
        <v>44339</v>
      </c>
      <c r="C11160" s="42" t="s">
        <v>575</v>
      </c>
      <c r="D11160" s="42" t="s">
        <v>11</v>
      </c>
      <c r="E11160">
        <v>245</v>
      </c>
      <c r="G11160" s="7"/>
      <c r="H11160"/>
      <c r="I11160" s="45"/>
    </row>
    <row r="11161" spans="2:9" x14ac:dyDescent="0.5">
      <c r="B11161" s="1">
        <v>44339</v>
      </c>
      <c r="C11161" s="42" t="s">
        <v>575</v>
      </c>
      <c r="D11161" s="42" t="s">
        <v>11</v>
      </c>
      <c r="E11161">
        <v>240</v>
      </c>
      <c r="G11161" s="7"/>
      <c r="H11161"/>
      <c r="I11161" s="45"/>
    </row>
    <row r="11162" spans="2:9" x14ac:dyDescent="0.5">
      <c r="B11162" s="1">
        <v>44339</v>
      </c>
      <c r="C11162" s="42" t="s">
        <v>27</v>
      </c>
      <c r="D11162" s="42" t="s">
        <v>15</v>
      </c>
      <c r="E11162">
        <v>173</v>
      </c>
      <c r="F11162">
        <v>64.900000000000006</v>
      </c>
      <c r="G11162" s="7"/>
      <c r="H11162"/>
      <c r="I11162" s="45"/>
    </row>
    <row r="11163" spans="2:9" x14ac:dyDescent="0.5">
      <c r="B11163" s="1">
        <v>44339</v>
      </c>
      <c r="C11163" s="42" t="s">
        <v>575</v>
      </c>
      <c r="D11163" s="42" t="s">
        <v>11</v>
      </c>
      <c r="E11163">
        <v>295</v>
      </c>
      <c r="G11163" s="7"/>
      <c r="H11163"/>
      <c r="I11163" s="45"/>
    </row>
    <row r="11164" spans="2:9" x14ac:dyDescent="0.5">
      <c r="B11164" s="1">
        <v>44339</v>
      </c>
      <c r="C11164" s="42" t="s">
        <v>575</v>
      </c>
      <c r="D11164" s="42" t="s">
        <v>11</v>
      </c>
      <c r="E11164">
        <v>275</v>
      </c>
      <c r="G11164" s="7"/>
      <c r="H11164"/>
      <c r="I11164" s="45"/>
    </row>
    <row r="11165" spans="2:9" x14ac:dyDescent="0.5">
      <c r="B11165" s="1">
        <v>44339</v>
      </c>
      <c r="C11165" s="42" t="s">
        <v>575</v>
      </c>
      <c r="D11165" s="42" t="s">
        <v>11</v>
      </c>
      <c r="E11165">
        <v>275</v>
      </c>
      <c r="G11165" s="7"/>
      <c r="H11165"/>
      <c r="I11165" s="45"/>
    </row>
    <row r="11166" spans="2:9" x14ac:dyDescent="0.5">
      <c r="B11166" s="1">
        <v>44339</v>
      </c>
      <c r="C11166" s="42" t="s">
        <v>27</v>
      </c>
      <c r="D11166" s="42" t="s">
        <v>15</v>
      </c>
      <c r="E11166">
        <v>125</v>
      </c>
      <c r="F11166">
        <v>20.8</v>
      </c>
      <c r="G11166" s="7"/>
      <c r="H11166"/>
      <c r="I11166" s="45"/>
    </row>
    <row r="11167" spans="2:9" x14ac:dyDescent="0.5">
      <c r="B11167" s="1">
        <v>44339</v>
      </c>
      <c r="C11167" s="42" t="s">
        <v>27</v>
      </c>
      <c r="D11167" s="42" t="s">
        <v>15</v>
      </c>
      <c r="E11167">
        <v>124</v>
      </c>
      <c r="F11167">
        <v>18.399999999999999</v>
      </c>
      <c r="G11167" s="7"/>
      <c r="H11167"/>
      <c r="I11167" s="45"/>
    </row>
    <row r="11168" spans="2:9" x14ac:dyDescent="0.5">
      <c r="B11168" s="1">
        <v>44339</v>
      </c>
      <c r="C11168" s="42" t="s">
        <v>27</v>
      </c>
      <c r="D11168" s="42" t="s">
        <v>15</v>
      </c>
      <c r="E11168">
        <v>155</v>
      </c>
      <c r="F11168">
        <v>32.299999999999997</v>
      </c>
      <c r="G11168" s="7"/>
      <c r="H11168"/>
      <c r="I11168" s="45"/>
    </row>
    <row r="11169" spans="2:9" x14ac:dyDescent="0.5">
      <c r="B11169" s="1">
        <v>44339</v>
      </c>
      <c r="C11169" s="42" t="s">
        <v>27</v>
      </c>
      <c r="D11169" s="42" t="s">
        <v>15</v>
      </c>
      <c r="E11169">
        <v>162</v>
      </c>
      <c r="F11169">
        <v>35.700000000000003</v>
      </c>
      <c r="G11169" s="7"/>
      <c r="H11169"/>
      <c r="I11169" s="45"/>
    </row>
    <row r="11170" spans="2:9" x14ac:dyDescent="0.5">
      <c r="B11170" s="1">
        <v>44340</v>
      </c>
      <c r="C11170" s="42" t="s">
        <v>27</v>
      </c>
      <c r="D11170" s="42" t="s">
        <v>15</v>
      </c>
      <c r="E11170">
        <v>110</v>
      </c>
      <c r="F11170">
        <v>13.1</v>
      </c>
      <c r="G11170" s="7"/>
      <c r="H11170">
        <v>1</v>
      </c>
      <c r="I11170" s="45"/>
    </row>
    <row r="11171" spans="2:9" x14ac:dyDescent="0.5">
      <c r="B11171" s="1">
        <v>44340</v>
      </c>
      <c r="C11171" s="42" t="s">
        <v>27</v>
      </c>
      <c r="D11171" s="42" t="s">
        <v>15</v>
      </c>
      <c r="E11171">
        <v>185</v>
      </c>
      <c r="F11171">
        <v>55</v>
      </c>
      <c r="G11171" s="7">
        <v>226001643515</v>
      </c>
      <c r="H11171">
        <v>3</v>
      </c>
      <c r="I11171" s="45"/>
    </row>
    <row r="11172" spans="2:9" x14ac:dyDescent="0.5">
      <c r="B11172" s="1">
        <v>44340</v>
      </c>
      <c r="C11172" s="42" t="s">
        <v>27</v>
      </c>
      <c r="D11172" s="42" t="s">
        <v>15</v>
      </c>
      <c r="E11172">
        <v>194</v>
      </c>
      <c r="F11172">
        <v>62.6</v>
      </c>
      <c r="G11172" s="7">
        <v>226001643631</v>
      </c>
      <c r="H11172">
        <v>3</v>
      </c>
      <c r="I11172" s="45"/>
    </row>
    <row r="11173" spans="2:9" x14ac:dyDescent="0.5">
      <c r="B11173" s="1">
        <v>44340</v>
      </c>
      <c r="C11173" s="42" t="s">
        <v>27</v>
      </c>
      <c r="D11173" s="42" t="s">
        <v>15</v>
      </c>
      <c r="E11173">
        <v>197</v>
      </c>
      <c r="F11173">
        <v>57.2</v>
      </c>
      <c r="G11173" s="7">
        <v>226001643747</v>
      </c>
      <c r="H11173">
        <v>3</v>
      </c>
      <c r="I11173" s="45"/>
    </row>
    <row r="11174" spans="2:9" x14ac:dyDescent="0.5">
      <c r="B11174" s="1">
        <v>44340</v>
      </c>
      <c r="C11174" s="42" t="s">
        <v>27</v>
      </c>
      <c r="D11174" s="42" t="s">
        <v>15</v>
      </c>
      <c r="E11174">
        <v>131</v>
      </c>
      <c r="F11174">
        <v>21.8</v>
      </c>
      <c r="G11174" s="7"/>
      <c r="H11174">
        <v>2</v>
      </c>
      <c r="I11174" s="45"/>
    </row>
    <row r="11175" spans="2:9" x14ac:dyDescent="0.5">
      <c r="B11175" s="1">
        <v>44340</v>
      </c>
      <c r="C11175" s="42" t="s">
        <v>27</v>
      </c>
      <c r="D11175" s="42" t="s">
        <v>15</v>
      </c>
      <c r="E11175">
        <v>210</v>
      </c>
      <c r="F11175">
        <v>78.2</v>
      </c>
      <c r="G11175" s="7">
        <v>226001643503</v>
      </c>
      <c r="H11175"/>
      <c r="I11175" s="45"/>
    </row>
    <row r="11176" spans="2:9" x14ac:dyDescent="0.5">
      <c r="B11176" s="1">
        <v>44340</v>
      </c>
      <c r="C11176" s="42" t="s">
        <v>27</v>
      </c>
      <c r="D11176" s="42" t="s">
        <v>15</v>
      </c>
      <c r="E11176">
        <v>208</v>
      </c>
      <c r="F11176">
        <v>73</v>
      </c>
      <c r="G11176" s="7">
        <v>226001643665</v>
      </c>
      <c r="H11176">
        <v>3</v>
      </c>
      <c r="I11176" s="45"/>
    </row>
    <row r="11177" spans="2:9" x14ac:dyDescent="0.5">
      <c r="B11177" s="1">
        <v>44340</v>
      </c>
      <c r="C11177" s="42" t="s">
        <v>27</v>
      </c>
      <c r="D11177" s="42" t="s">
        <v>15</v>
      </c>
      <c r="E11177">
        <v>207</v>
      </c>
      <c r="F11177">
        <v>77.900000000000006</v>
      </c>
      <c r="G11177" s="7">
        <v>226001643549</v>
      </c>
      <c r="H11177" t="s">
        <v>21</v>
      </c>
      <c r="I11177" s="45"/>
    </row>
    <row r="11178" spans="2:9" x14ac:dyDescent="0.5">
      <c r="B11178" s="1">
        <v>44340</v>
      </c>
      <c r="C11178" s="42" t="s">
        <v>27</v>
      </c>
      <c r="D11178" s="42" t="s">
        <v>15</v>
      </c>
      <c r="E11178">
        <v>137</v>
      </c>
      <c r="F11178">
        <v>23.9</v>
      </c>
      <c r="G11178" s="7"/>
      <c r="H11178" t="s">
        <v>21</v>
      </c>
      <c r="I11178" s="45"/>
    </row>
    <row r="11179" spans="2:9" x14ac:dyDescent="0.5">
      <c r="B11179" s="1">
        <v>44340</v>
      </c>
      <c r="C11179" s="42" t="s">
        <v>27</v>
      </c>
      <c r="D11179" s="42" t="s">
        <v>15</v>
      </c>
      <c r="E11179">
        <v>207</v>
      </c>
      <c r="F11179">
        <v>76.2</v>
      </c>
      <c r="G11179" s="7">
        <v>226001643658</v>
      </c>
      <c r="H11179" t="s">
        <v>21</v>
      </c>
      <c r="I11179" s="45"/>
    </row>
    <row r="11180" spans="2:9" x14ac:dyDescent="0.5">
      <c r="B11180" s="1">
        <v>44340</v>
      </c>
      <c r="C11180" s="42" t="s">
        <v>27</v>
      </c>
      <c r="D11180" s="42" t="s">
        <v>15</v>
      </c>
      <c r="E11180">
        <v>208</v>
      </c>
      <c r="F11180">
        <v>83.9</v>
      </c>
      <c r="G11180" s="7">
        <v>226001643557</v>
      </c>
      <c r="H11180">
        <v>3</v>
      </c>
      <c r="I11180" s="45"/>
    </row>
    <row r="11181" spans="2:9" x14ac:dyDescent="0.5">
      <c r="B11181" s="1">
        <v>44340</v>
      </c>
      <c r="C11181" s="42" t="s">
        <v>27</v>
      </c>
      <c r="D11181" s="42" t="s">
        <v>15</v>
      </c>
      <c r="E11181">
        <v>192</v>
      </c>
      <c r="F11181">
        <v>64.5</v>
      </c>
      <c r="G11181" s="7">
        <v>226001643741</v>
      </c>
      <c r="H11181">
        <v>4</v>
      </c>
      <c r="I11181" s="45"/>
    </row>
    <row r="11182" spans="2:9" x14ac:dyDescent="0.5">
      <c r="B11182" s="1">
        <v>44340</v>
      </c>
      <c r="C11182" s="42" t="s">
        <v>27</v>
      </c>
      <c r="D11182" s="42" t="s">
        <v>15</v>
      </c>
      <c r="E11182">
        <v>207</v>
      </c>
      <c r="F11182">
        <v>74.8</v>
      </c>
      <c r="G11182" s="7">
        <v>226001643573</v>
      </c>
      <c r="H11182">
        <v>3</v>
      </c>
      <c r="I11182" s="45"/>
    </row>
    <row r="11183" spans="2:9" x14ac:dyDescent="0.5">
      <c r="B11183" s="1">
        <v>44340</v>
      </c>
      <c r="C11183" s="42" t="s">
        <v>27</v>
      </c>
      <c r="D11183" s="42" t="s">
        <v>15</v>
      </c>
      <c r="E11183">
        <v>214</v>
      </c>
      <c r="F11183">
        <v>88.9</v>
      </c>
      <c r="G11183" s="7">
        <v>226001643716</v>
      </c>
      <c r="H11183">
        <v>3</v>
      </c>
      <c r="I11183" s="45"/>
    </row>
    <row r="11184" spans="2:9" x14ac:dyDescent="0.5">
      <c r="B11184" s="1">
        <v>44340</v>
      </c>
      <c r="C11184" s="42" t="s">
        <v>27</v>
      </c>
      <c r="D11184" s="42" t="s">
        <v>15</v>
      </c>
      <c r="E11184">
        <v>216</v>
      </c>
      <c r="F11184">
        <v>83.2</v>
      </c>
      <c r="G11184" s="7">
        <v>226001643731</v>
      </c>
      <c r="H11184">
        <v>3</v>
      </c>
      <c r="I11184" s="45" t="s">
        <v>903</v>
      </c>
    </row>
    <row r="11185" spans="2:9" x14ac:dyDescent="0.5">
      <c r="B11185" s="1">
        <v>44340</v>
      </c>
      <c r="C11185" s="42" t="s">
        <v>27</v>
      </c>
      <c r="D11185" s="42" t="s">
        <v>15</v>
      </c>
      <c r="E11185">
        <v>197</v>
      </c>
      <c r="F11185">
        <v>71</v>
      </c>
      <c r="G11185" s="7">
        <v>226001643731</v>
      </c>
      <c r="H11185">
        <v>3</v>
      </c>
      <c r="I11185" s="45" t="s">
        <v>903</v>
      </c>
    </row>
    <row r="11186" spans="2:9" x14ac:dyDescent="0.5">
      <c r="B11186" s="1">
        <v>44340</v>
      </c>
      <c r="C11186" s="42" t="s">
        <v>27</v>
      </c>
      <c r="D11186" s="42" t="s">
        <v>15</v>
      </c>
      <c r="E11186">
        <v>251</v>
      </c>
      <c r="F11186">
        <v>137.80000000000001</v>
      </c>
      <c r="G11186" s="7">
        <v>226001643555</v>
      </c>
      <c r="H11186" t="s">
        <v>21</v>
      </c>
      <c r="I11186" s="45"/>
    </row>
    <row r="11187" spans="2:9" x14ac:dyDescent="0.5">
      <c r="B11187" s="1">
        <v>44340</v>
      </c>
      <c r="C11187" s="42" t="s">
        <v>27</v>
      </c>
      <c r="D11187" s="42" t="s">
        <v>15</v>
      </c>
      <c r="E11187">
        <v>223</v>
      </c>
      <c r="F11187">
        <v>88.5</v>
      </c>
      <c r="G11187" s="7">
        <v>226001643652</v>
      </c>
      <c r="H11187">
        <v>3</v>
      </c>
      <c r="I11187" s="45"/>
    </row>
    <row r="11188" spans="2:9" x14ac:dyDescent="0.5">
      <c r="B11188" s="1">
        <v>44340</v>
      </c>
      <c r="C11188" s="42" t="s">
        <v>1</v>
      </c>
      <c r="D11188" s="42" t="s">
        <v>15</v>
      </c>
      <c r="E11188">
        <v>93</v>
      </c>
      <c r="G11188" s="7"/>
      <c r="H11188"/>
      <c r="I11188" s="45" t="s">
        <v>901</v>
      </c>
    </row>
    <row r="11189" spans="2:9" x14ac:dyDescent="0.5">
      <c r="B11189" s="1">
        <v>44340</v>
      </c>
      <c r="C11189" s="42" t="s">
        <v>1</v>
      </c>
      <c r="D11189" s="42" t="s">
        <v>15</v>
      </c>
      <c r="E11189">
        <v>85</v>
      </c>
      <c r="G11189" s="7"/>
      <c r="H11189"/>
      <c r="I11189" s="45"/>
    </row>
    <row r="11190" spans="2:9" x14ac:dyDescent="0.5">
      <c r="B11190" s="1">
        <v>44340</v>
      </c>
      <c r="C11190" s="42" t="s">
        <v>1</v>
      </c>
      <c r="D11190" s="42" t="s">
        <v>15</v>
      </c>
      <c r="E11190">
        <v>94</v>
      </c>
      <c r="G11190" s="7"/>
      <c r="H11190"/>
      <c r="I11190" s="45"/>
    </row>
    <row r="11191" spans="2:9" x14ac:dyDescent="0.5">
      <c r="B11191" s="1">
        <v>44340</v>
      </c>
      <c r="C11191" s="42" t="s">
        <v>1</v>
      </c>
      <c r="D11191" s="42" t="s">
        <v>15</v>
      </c>
      <c r="E11191">
        <v>107</v>
      </c>
      <c r="G11191" s="7"/>
      <c r="H11191"/>
      <c r="I11191" s="45"/>
    </row>
    <row r="11192" spans="2:9" x14ac:dyDescent="0.5">
      <c r="B11192" s="1">
        <v>44340</v>
      </c>
      <c r="C11192" s="42" t="s">
        <v>1</v>
      </c>
      <c r="D11192" s="42" t="s">
        <v>15</v>
      </c>
      <c r="E11192">
        <v>97</v>
      </c>
      <c r="G11192" s="7"/>
      <c r="H11192"/>
      <c r="I11192" s="45"/>
    </row>
    <row r="11193" spans="2:9" x14ac:dyDescent="0.5">
      <c r="B11193" s="1">
        <v>44340</v>
      </c>
      <c r="C11193" s="42" t="s">
        <v>1</v>
      </c>
      <c r="D11193" s="42" t="s">
        <v>15</v>
      </c>
      <c r="E11193">
        <v>83</v>
      </c>
      <c r="G11193" s="7"/>
      <c r="H11193"/>
      <c r="I11193" s="45"/>
    </row>
    <row r="11194" spans="2:9" x14ac:dyDescent="0.5">
      <c r="B11194" s="1">
        <v>44340</v>
      </c>
      <c r="C11194" s="42" t="s">
        <v>1</v>
      </c>
      <c r="D11194" s="42" t="s">
        <v>15</v>
      </c>
      <c r="E11194">
        <v>87</v>
      </c>
      <c r="G11194" s="7"/>
      <c r="H11194"/>
      <c r="I11194" s="45"/>
    </row>
    <row r="11195" spans="2:9" x14ac:dyDescent="0.5">
      <c r="B11195" s="1">
        <v>44340</v>
      </c>
      <c r="C11195" s="42" t="s">
        <v>1</v>
      </c>
      <c r="D11195" s="42" t="s">
        <v>15</v>
      </c>
      <c r="E11195">
        <v>107</v>
      </c>
      <c r="G11195" s="7"/>
      <c r="H11195"/>
      <c r="I11195" s="45"/>
    </row>
    <row r="11196" spans="2:9" x14ac:dyDescent="0.5">
      <c r="B11196" s="1">
        <v>44340</v>
      </c>
      <c r="C11196" s="42" t="s">
        <v>1</v>
      </c>
      <c r="D11196" s="42" t="s">
        <v>15</v>
      </c>
      <c r="E11196">
        <v>114</v>
      </c>
      <c r="G11196" s="7"/>
      <c r="H11196"/>
      <c r="I11196" s="45"/>
    </row>
    <row r="11197" spans="2:9" x14ac:dyDescent="0.5">
      <c r="B11197" s="1">
        <v>44340</v>
      </c>
      <c r="C11197" s="42" t="s">
        <v>1</v>
      </c>
      <c r="D11197" s="42" t="s">
        <v>15</v>
      </c>
      <c r="E11197">
        <v>182</v>
      </c>
      <c r="G11197" s="7"/>
      <c r="H11197"/>
      <c r="I11197" s="45"/>
    </row>
    <row r="11198" spans="2:9" x14ac:dyDescent="0.5">
      <c r="B11198" s="1">
        <v>44340</v>
      </c>
      <c r="C11198" s="42" t="s">
        <v>1</v>
      </c>
      <c r="D11198" s="42" t="s">
        <v>15</v>
      </c>
      <c r="E11198">
        <v>188</v>
      </c>
      <c r="G11198" s="7"/>
      <c r="H11198"/>
      <c r="I11198" s="45"/>
    </row>
    <row r="11199" spans="2:9" x14ac:dyDescent="0.5">
      <c r="B11199" s="1">
        <v>44340</v>
      </c>
      <c r="C11199" s="42" t="s">
        <v>1</v>
      </c>
      <c r="D11199" s="42" t="s">
        <v>15</v>
      </c>
      <c r="E11199">
        <v>178</v>
      </c>
      <c r="G11199" s="7"/>
      <c r="H11199"/>
      <c r="I11199" s="45"/>
    </row>
    <row r="11200" spans="2:9" x14ac:dyDescent="0.5">
      <c r="B11200" s="1">
        <v>44340</v>
      </c>
      <c r="C11200" s="42" t="s">
        <v>1</v>
      </c>
      <c r="D11200" s="42" t="s">
        <v>15</v>
      </c>
      <c r="E11200">
        <v>170</v>
      </c>
      <c r="G11200" s="7"/>
      <c r="H11200"/>
      <c r="I11200" s="45"/>
    </row>
    <row r="11201" spans="2:9" x14ac:dyDescent="0.5">
      <c r="B11201" s="1">
        <v>44340</v>
      </c>
      <c r="C11201" s="42" t="s">
        <v>27</v>
      </c>
      <c r="D11201" s="42" t="s">
        <v>15</v>
      </c>
      <c r="E11201">
        <v>179</v>
      </c>
      <c r="F11201">
        <v>48.9</v>
      </c>
      <c r="G11201" s="7"/>
      <c r="H11201"/>
      <c r="I11201" s="45"/>
    </row>
    <row r="11202" spans="2:9" x14ac:dyDescent="0.5">
      <c r="B11202" s="1">
        <v>44340</v>
      </c>
      <c r="C11202" s="42" t="s">
        <v>27</v>
      </c>
      <c r="D11202" s="42" t="s">
        <v>15</v>
      </c>
      <c r="E11202">
        <v>179</v>
      </c>
      <c r="F11202">
        <v>50.5</v>
      </c>
      <c r="G11202" s="7"/>
      <c r="H11202"/>
      <c r="I11202" s="45"/>
    </row>
    <row r="11203" spans="2:9" x14ac:dyDescent="0.5">
      <c r="B11203" s="1">
        <v>44340</v>
      </c>
      <c r="C11203" s="42" t="s">
        <v>27</v>
      </c>
      <c r="D11203" s="42" t="s">
        <v>15</v>
      </c>
      <c r="E11203">
        <v>172</v>
      </c>
      <c r="F11203">
        <v>46.9</v>
      </c>
      <c r="G11203" s="7"/>
      <c r="H11203"/>
      <c r="I11203" s="45"/>
    </row>
    <row r="11204" spans="2:9" x14ac:dyDescent="0.5">
      <c r="B11204" s="1">
        <v>44340</v>
      </c>
      <c r="C11204" s="42" t="s">
        <v>27</v>
      </c>
      <c r="D11204" s="42" t="s">
        <v>15</v>
      </c>
      <c r="E11204">
        <v>177</v>
      </c>
      <c r="F11204">
        <v>49.6</v>
      </c>
      <c r="G11204" s="7"/>
      <c r="H11204"/>
      <c r="I11204" s="45"/>
    </row>
    <row r="11205" spans="2:9" x14ac:dyDescent="0.5">
      <c r="B11205" s="1">
        <v>44340</v>
      </c>
      <c r="C11205" s="42" t="s">
        <v>570</v>
      </c>
      <c r="D11205" s="42" t="s">
        <v>15</v>
      </c>
      <c r="E11205">
        <v>152</v>
      </c>
      <c r="G11205" s="7"/>
      <c r="H11205"/>
      <c r="I11205" s="45"/>
    </row>
    <row r="11206" spans="2:9" x14ac:dyDescent="0.5">
      <c r="B11206" s="1">
        <v>44340</v>
      </c>
      <c r="C11206" s="42" t="s">
        <v>578</v>
      </c>
      <c r="D11206" s="42" t="s">
        <v>15</v>
      </c>
      <c r="E11206">
        <v>152</v>
      </c>
      <c r="G11206" s="7"/>
      <c r="H11206"/>
      <c r="I11206" s="45"/>
    </row>
    <row r="11207" spans="2:9" x14ac:dyDescent="0.5">
      <c r="B11207" s="1">
        <v>44340</v>
      </c>
      <c r="C11207" s="42" t="s">
        <v>289</v>
      </c>
      <c r="D11207" s="42"/>
      <c r="E11207">
        <v>99</v>
      </c>
      <c r="G11207" s="7"/>
      <c r="H11207"/>
      <c r="I11207" s="45"/>
    </row>
    <row r="11208" spans="2:9" x14ac:dyDescent="0.5">
      <c r="B11208" s="1">
        <v>44340</v>
      </c>
      <c r="C11208" s="42" t="s">
        <v>27</v>
      </c>
      <c r="D11208" s="42" t="s">
        <v>15</v>
      </c>
      <c r="E11208">
        <v>152</v>
      </c>
      <c r="F11208">
        <v>32.9</v>
      </c>
      <c r="G11208" s="7"/>
      <c r="H11208"/>
      <c r="I11208" s="45"/>
    </row>
    <row r="11209" spans="2:9" x14ac:dyDescent="0.5">
      <c r="B11209" s="1">
        <v>44340</v>
      </c>
      <c r="C11209" s="42" t="s">
        <v>576</v>
      </c>
      <c r="D11209" s="42" t="s">
        <v>15</v>
      </c>
      <c r="E11209">
        <v>128</v>
      </c>
      <c r="G11209" s="7"/>
      <c r="H11209"/>
      <c r="I11209" s="45"/>
    </row>
    <row r="11210" spans="2:9" x14ac:dyDescent="0.5">
      <c r="B11210" s="1">
        <v>44340</v>
      </c>
      <c r="C11210" s="42" t="s">
        <v>576</v>
      </c>
      <c r="D11210" s="42" t="s">
        <v>15</v>
      </c>
      <c r="E11210">
        <v>111</v>
      </c>
      <c r="G11210" s="7"/>
      <c r="H11210"/>
      <c r="I11210" s="45"/>
    </row>
    <row r="11211" spans="2:9" x14ac:dyDescent="0.5">
      <c r="B11211" s="1">
        <v>44340</v>
      </c>
      <c r="C11211" s="42" t="s">
        <v>27</v>
      </c>
      <c r="D11211" s="42" t="s">
        <v>15</v>
      </c>
      <c r="E11211">
        <v>163</v>
      </c>
      <c r="F11211">
        <v>34.4</v>
      </c>
      <c r="G11211" s="7"/>
      <c r="H11211"/>
      <c r="I11211" s="45"/>
    </row>
    <row r="11212" spans="2:9" x14ac:dyDescent="0.5">
      <c r="B11212" s="1">
        <v>44340</v>
      </c>
      <c r="C11212" s="42" t="s">
        <v>570</v>
      </c>
      <c r="D11212" s="42" t="s">
        <v>15</v>
      </c>
      <c r="E11212">
        <v>185</v>
      </c>
      <c r="G11212" s="7"/>
      <c r="H11212"/>
      <c r="I11212" s="45"/>
    </row>
    <row r="11213" spans="2:9" x14ac:dyDescent="0.5">
      <c r="B11213" s="1">
        <v>44340</v>
      </c>
      <c r="C11213" s="42" t="s">
        <v>570</v>
      </c>
      <c r="D11213" s="42" t="s">
        <v>15</v>
      </c>
      <c r="E11213">
        <v>152</v>
      </c>
      <c r="G11213" s="7"/>
      <c r="H11213"/>
      <c r="I11213" s="45"/>
    </row>
    <row r="11214" spans="2:9" x14ac:dyDescent="0.5">
      <c r="B11214" s="1">
        <v>44340</v>
      </c>
      <c r="C11214" s="42" t="s">
        <v>27</v>
      </c>
      <c r="D11214" s="42" t="s">
        <v>15</v>
      </c>
      <c r="E11214">
        <v>127</v>
      </c>
      <c r="F11214">
        <v>22.9</v>
      </c>
      <c r="G11214" s="7"/>
      <c r="H11214"/>
      <c r="I11214" s="45"/>
    </row>
    <row r="11215" spans="2:9" x14ac:dyDescent="0.5">
      <c r="B11215" s="1">
        <v>44340</v>
      </c>
      <c r="C11215" s="42" t="s">
        <v>27</v>
      </c>
      <c r="D11215" s="42" t="s">
        <v>15</v>
      </c>
      <c r="E11215">
        <v>162</v>
      </c>
      <c r="F11215">
        <v>38.4</v>
      </c>
      <c r="G11215" s="7"/>
      <c r="H11215"/>
      <c r="I11215" s="45"/>
    </row>
    <row r="11216" spans="2:9" x14ac:dyDescent="0.5">
      <c r="B11216" s="1">
        <v>44340</v>
      </c>
      <c r="C11216" s="42" t="s">
        <v>27</v>
      </c>
      <c r="D11216" s="42" t="s">
        <v>15</v>
      </c>
      <c r="E11216">
        <v>154</v>
      </c>
      <c r="F11216">
        <v>32.5</v>
      </c>
      <c r="G11216" s="7"/>
      <c r="H11216"/>
      <c r="I11216" s="45"/>
    </row>
    <row r="11217" spans="2:9" x14ac:dyDescent="0.5">
      <c r="B11217" s="1">
        <v>44340</v>
      </c>
      <c r="C11217" s="42" t="s">
        <v>27</v>
      </c>
      <c r="D11217" s="42" t="s">
        <v>15</v>
      </c>
      <c r="E11217">
        <v>176</v>
      </c>
      <c r="F11217">
        <v>48.2</v>
      </c>
      <c r="G11217" s="7"/>
      <c r="H11217"/>
      <c r="I11217" s="45"/>
    </row>
    <row r="11218" spans="2:9" x14ac:dyDescent="0.5">
      <c r="B11218" s="1">
        <v>44340</v>
      </c>
      <c r="C11218" s="42" t="s">
        <v>27</v>
      </c>
      <c r="D11218" s="42" t="s">
        <v>15</v>
      </c>
      <c r="E11218">
        <v>181</v>
      </c>
      <c r="F11218">
        <v>50.2</v>
      </c>
      <c r="G11218" s="7"/>
      <c r="H11218"/>
      <c r="I11218" s="45"/>
    </row>
    <row r="11219" spans="2:9" x14ac:dyDescent="0.5">
      <c r="B11219" s="1">
        <v>44340</v>
      </c>
      <c r="C11219" s="42" t="s">
        <v>578</v>
      </c>
      <c r="D11219" s="42" t="s">
        <v>15</v>
      </c>
      <c r="E11219">
        <v>158</v>
      </c>
      <c r="G11219" s="7"/>
      <c r="H11219"/>
      <c r="I11219" s="45"/>
    </row>
    <row r="11220" spans="2:9" x14ac:dyDescent="0.5">
      <c r="B11220" s="1">
        <v>44340</v>
      </c>
      <c r="C11220" s="42" t="s">
        <v>27</v>
      </c>
      <c r="D11220" s="42" t="s">
        <v>15</v>
      </c>
      <c r="E11220">
        <v>173</v>
      </c>
      <c r="F11220">
        <v>45</v>
      </c>
      <c r="G11220" s="7"/>
      <c r="H11220"/>
      <c r="I11220" s="45"/>
    </row>
    <row r="11221" spans="2:9" x14ac:dyDescent="0.5">
      <c r="B11221" s="1">
        <v>44340</v>
      </c>
      <c r="C11221" s="42" t="s">
        <v>27</v>
      </c>
      <c r="D11221" s="42" t="s">
        <v>15</v>
      </c>
      <c r="E11221">
        <v>168</v>
      </c>
      <c r="F11221">
        <v>44.5</v>
      </c>
      <c r="G11221" s="7"/>
      <c r="H11221"/>
      <c r="I11221" s="45"/>
    </row>
    <row r="11222" spans="2:9" x14ac:dyDescent="0.5">
      <c r="B11222" s="1">
        <v>44340</v>
      </c>
      <c r="C11222" s="42" t="s">
        <v>27</v>
      </c>
      <c r="D11222" s="42" t="s">
        <v>15</v>
      </c>
      <c r="E11222">
        <v>154</v>
      </c>
      <c r="F11222">
        <v>34.200000000000003</v>
      </c>
      <c r="G11222" s="7"/>
      <c r="H11222"/>
      <c r="I11222" s="45"/>
    </row>
    <row r="11223" spans="2:9" x14ac:dyDescent="0.5">
      <c r="B11223" s="1">
        <v>44340</v>
      </c>
      <c r="C11223" s="42" t="s">
        <v>1</v>
      </c>
      <c r="D11223" s="42" t="s">
        <v>15</v>
      </c>
      <c r="E11223">
        <v>124</v>
      </c>
      <c r="G11223" s="7"/>
      <c r="H11223"/>
      <c r="I11223" s="45"/>
    </row>
    <row r="11224" spans="2:9" x14ac:dyDescent="0.5">
      <c r="B11224" s="1">
        <v>44340</v>
      </c>
      <c r="C11224" s="42" t="s">
        <v>1</v>
      </c>
      <c r="D11224" s="42" t="s">
        <v>15</v>
      </c>
      <c r="E11224">
        <v>98</v>
      </c>
      <c r="G11224" s="7"/>
      <c r="H11224"/>
      <c r="I11224" s="45"/>
    </row>
    <row r="11225" spans="2:9" x14ac:dyDescent="0.5">
      <c r="B11225" s="1">
        <v>44340</v>
      </c>
      <c r="C11225" s="42" t="s">
        <v>1</v>
      </c>
      <c r="D11225" s="42" t="s">
        <v>15</v>
      </c>
      <c r="E11225">
        <v>91</v>
      </c>
      <c r="G11225" s="7"/>
      <c r="H11225"/>
      <c r="I11225" s="45"/>
    </row>
    <row r="11226" spans="2:9" x14ac:dyDescent="0.5">
      <c r="B11226" s="1">
        <v>44340</v>
      </c>
      <c r="C11226" s="42" t="s">
        <v>1</v>
      </c>
      <c r="D11226" s="42" t="s">
        <v>15</v>
      </c>
      <c r="E11226">
        <v>91</v>
      </c>
      <c r="G11226" s="7"/>
      <c r="H11226"/>
      <c r="I11226" s="45"/>
    </row>
    <row r="11227" spans="2:9" x14ac:dyDescent="0.5">
      <c r="B11227" s="1">
        <v>44340</v>
      </c>
      <c r="C11227" s="42" t="s">
        <v>1</v>
      </c>
      <c r="D11227" s="42" t="s">
        <v>15</v>
      </c>
      <c r="E11227">
        <v>96</v>
      </c>
      <c r="G11227" s="7"/>
      <c r="H11227"/>
      <c r="I11227" s="45"/>
    </row>
    <row r="11228" spans="2:9" x14ac:dyDescent="0.5">
      <c r="B11228" s="1">
        <v>44340</v>
      </c>
      <c r="C11228" s="42" t="s">
        <v>1</v>
      </c>
      <c r="D11228" s="42" t="s">
        <v>15</v>
      </c>
      <c r="E11228">
        <v>88</v>
      </c>
      <c r="G11228" s="7"/>
      <c r="H11228"/>
      <c r="I11228" s="45"/>
    </row>
    <row r="11229" spans="2:9" x14ac:dyDescent="0.5">
      <c r="B11229" s="1">
        <v>44340</v>
      </c>
      <c r="C11229" s="42" t="s">
        <v>1</v>
      </c>
      <c r="D11229" s="42" t="s">
        <v>15</v>
      </c>
      <c r="E11229">
        <v>92</v>
      </c>
      <c r="G11229" s="7"/>
      <c r="H11229"/>
      <c r="I11229" s="45"/>
    </row>
    <row r="11230" spans="2:9" x14ac:dyDescent="0.5">
      <c r="B11230" s="1">
        <v>44340</v>
      </c>
      <c r="C11230" s="42" t="s">
        <v>1</v>
      </c>
      <c r="D11230" s="42" t="s">
        <v>15</v>
      </c>
      <c r="E11230">
        <v>122</v>
      </c>
      <c r="G11230" s="7"/>
      <c r="H11230"/>
      <c r="I11230" s="45"/>
    </row>
    <row r="11231" spans="2:9" x14ac:dyDescent="0.5">
      <c r="B11231" s="1">
        <v>44340</v>
      </c>
      <c r="C11231" s="42" t="s">
        <v>1</v>
      </c>
      <c r="D11231" s="42" t="s">
        <v>15</v>
      </c>
      <c r="E11231">
        <v>93</v>
      </c>
      <c r="G11231" s="7"/>
      <c r="H11231"/>
      <c r="I11231" s="45"/>
    </row>
    <row r="11232" spans="2:9" x14ac:dyDescent="0.5">
      <c r="B11232" s="1">
        <v>44340</v>
      </c>
      <c r="C11232" s="42" t="s">
        <v>1</v>
      </c>
      <c r="D11232" s="42" t="s">
        <v>15</v>
      </c>
      <c r="E11232">
        <v>99</v>
      </c>
      <c r="G11232" s="7"/>
      <c r="H11232"/>
      <c r="I11232" s="45"/>
    </row>
    <row r="11233" spans="2:9" x14ac:dyDescent="0.5">
      <c r="B11233" s="1">
        <v>44340</v>
      </c>
      <c r="C11233" s="42" t="s">
        <v>1</v>
      </c>
      <c r="D11233" s="42" t="s">
        <v>15</v>
      </c>
      <c r="E11233">
        <v>88</v>
      </c>
      <c r="G11233" s="7"/>
      <c r="H11233"/>
      <c r="I11233" s="45"/>
    </row>
    <row r="11234" spans="2:9" x14ac:dyDescent="0.5">
      <c r="B11234" s="1">
        <v>44340</v>
      </c>
      <c r="C11234" s="42" t="s">
        <v>1</v>
      </c>
      <c r="D11234" s="42" t="s">
        <v>15</v>
      </c>
      <c r="E11234">
        <v>94</v>
      </c>
      <c r="G11234" s="7"/>
      <c r="H11234"/>
      <c r="I11234" s="45"/>
    </row>
    <row r="11235" spans="2:9" x14ac:dyDescent="0.5">
      <c r="B11235" s="1">
        <v>44340</v>
      </c>
      <c r="C11235" s="42" t="s">
        <v>1</v>
      </c>
      <c r="D11235" s="42" t="s">
        <v>15</v>
      </c>
      <c r="E11235">
        <v>106</v>
      </c>
      <c r="G11235" s="7"/>
      <c r="H11235"/>
      <c r="I11235" s="45"/>
    </row>
    <row r="11236" spans="2:9" x14ac:dyDescent="0.5">
      <c r="B11236" s="1">
        <v>44340</v>
      </c>
      <c r="C11236" s="42" t="s">
        <v>1</v>
      </c>
      <c r="D11236" s="42" t="s">
        <v>15</v>
      </c>
      <c r="E11236">
        <v>103</v>
      </c>
      <c r="G11236" s="7"/>
      <c r="H11236"/>
      <c r="I11236" s="45"/>
    </row>
    <row r="11237" spans="2:9" x14ac:dyDescent="0.5">
      <c r="B11237" s="1">
        <v>44340</v>
      </c>
      <c r="C11237" s="42" t="s">
        <v>1</v>
      </c>
      <c r="D11237" s="42" t="s">
        <v>15</v>
      </c>
      <c r="E11237">
        <v>92</v>
      </c>
      <c r="G11237" s="7"/>
      <c r="H11237"/>
      <c r="I11237" s="45"/>
    </row>
    <row r="11238" spans="2:9" x14ac:dyDescent="0.5">
      <c r="B11238" s="1">
        <v>44340</v>
      </c>
      <c r="C11238" s="42" t="s">
        <v>1</v>
      </c>
      <c r="D11238" s="42" t="s">
        <v>15</v>
      </c>
      <c r="E11238">
        <v>91</v>
      </c>
      <c r="G11238" s="7"/>
      <c r="H11238"/>
      <c r="I11238" s="45"/>
    </row>
    <row r="11239" spans="2:9" x14ac:dyDescent="0.5">
      <c r="B11239" s="1">
        <v>44340</v>
      </c>
      <c r="C11239" s="42" t="s">
        <v>1</v>
      </c>
      <c r="D11239" s="42" t="s">
        <v>15</v>
      </c>
      <c r="E11239">
        <v>93</v>
      </c>
      <c r="G11239" s="7"/>
      <c r="H11239"/>
      <c r="I11239" s="45"/>
    </row>
    <row r="11240" spans="2:9" x14ac:dyDescent="0.5">
      <c r="B11240" s="1">
        <v>44340</v>
      </c>
      <c r="C11240" s="42" t="s">
        <v>1</v>
      </c>
      <c r="D11240" s="42" t="s">
        <v>15</v>
      </c>
      <c r="E11240">
        <v>107</v>
      </c>
      <c r="G11240" s="7"/>
      <c r="H11240"/>
      <c r="I11240" s="45"/>
    </row>
    <row r="11241" spans="2:9" x14ac:dyDescent="0.5">
      <c r="B11241" s="1">
        <v>44340</v>
      </c>
      <c r="C11241" s="42" t="s">
        <v>1</v>
      </c>
      <c r="D11241" s="42" t="s">
        <v>15</v>
      </c>
      <c r="E11241">
        <v>92</v>
      </c>
      <c r="G11241" s="7"/>
      <c r="H11241"/>
      <c r="I11241" s="45"/>
    </row>
    <row r="11242" spans="2:9" x14ac:dyDescent="0.5">
      <c r="B11242" s="1">
        <v>44340</v>
      </c>
      <c r="C11242" s="42" t="s">
        <v>1</v>
      </c>
      <c r="D11242" s="42" t="s">
        <v>15</v>
      </c>
      <c r="E11242">
        <v>94</v>
      </c>
      <c r="G11242" s="7"/>
      <c r="H11242"/>
      <c r="I11242" s="45"/>
    </row>
    <row r="11243" spans="2:9" x14ac:dyDescent="0.5">
      <c r="B11243" s="1">
        <v>44340</v>
      </c>
      <c r="C11243" s="42" t="s">
        <v>1</v>
      </c>
      <c r="D11243" s="42" t="s">
        <v>15</v>
      </c>
      <c r="E11243">
        <v>87</v>
      </c>
      <c r="G11243" s="7"/>
      <c r="H11243"/>
      <c r="I11243" s="45"/>
    </row>
    <row r="11244" spans="2:9" x14ac:dyDescent="0.5">
      <c r="B11244" s="1">
        <v>44340</v>
      </c>
      <c r="C11244" s="42" t="s">
        <v>1</v>
      </c>
      <c r="D11244" s="42" t="s">
        <v>15</v>
      </c>
      <c r="E11244">
        <v>89</v>
      </c>
      <c r="G11244" s="7"/>
      <c r="H11244"/>
      <c r="I11244" s="45"/>
    </row>
    <row r="11245" spans="2:9" x14ac:dyDescent="0.5">
      <c r="B11245" s="1">
        <v>44340</v>
      </c>
      <c r="C11245" s="42" t="s">
        <v>1</v>
      </c>
      <c r="D11245" s="42" t="s">
        <v>15</v>
      </c>
      <c r="E11245">
        <v>99</v>
      </c>
      <c r="G11245" s="7"/>
      <c r="H11245"/>
      <c r="I11245" s="45"/>
    </row>
    <row r="11246" spans="2:9" x14ac:dyDescent="0.5">
      <c r="B11246" s="1">
        <v>44340</v>
      </c>
      <c r="C11246" s="42" t="s">
        <v>1</v>
      </c>
      <c r="D11246" s="42" t="s">
        <v>15</v>
      </c>
      <c r="E11246">
        <v>109</v>
      </c>
      <c r="G11246" s="7"/>
      <c r="H11246"/>
      <c r="I11246" s="45"/>
    </row>
    <row r="11247" spans="2:9" x14ac:dyDescent="0.5">
      <c r="B11247" s="1">
        <v>44340</v>
      </c>
      <c r="C11247" s="42" t="s">
        <v>1</v>
      </c>
      <c r="D11247" s="42" t="s">
        <v>15</v>
      </c>
      <c r="E11247">
        <v>103</v>
      </c>
      <c r="G11247" s="7"/>
      <c r="H11247"/>
      <c r="I11247" s="45"/>
    </row>
    <row r="11248" spans="2:9" x14ac:dyDescent="0.5">
      <c r="B11248" s="1">
        <v>44340</v>
      </c>
      <c r="C11248" s="42" t="s">
        <v>1</v>
      </c>
      <c r="D11248" s="42" t="s">
        <v>15</v>
      </c>
      <c r="E11248">
        <v>107</v>
      </c>
      <c r="G11248" s="7"/>
      <c r="H11248"/>
      <c r="I11248" s="45"/>
    </row>
    <row r="11249" spans="2:9" x14ac:dyDescent="0.5">
      <c r="B11249" s="1">
        <v>44340</v>
      </c>
      <c r="C11249" s="42" t="s">
        <v>1</v>
      </c>
      <c r="D11249" s="42" t="s">
        <v>15</v>
      </c>
      <c r="E11249">
        <v>100</v>
      </c>
      <c r="G11249" s="7"/>
      <c r="H11249"/>
      <c r="I11249" s="45"/>
    </row>
    <row r="11250" spans="2:9" x14ac:dyDescent="0.5">
      <c r="B11250" s="1">
        <v>44340</v>
      </c>
      <c r="C11250" s="42" t="s">
        <v>1</v>
      </c>
      <c r="D11250" s="42" t="s">
        <v>15</v>
      </c>
      <c r="E11250">
        <v>94</v>
      </c>
      <c r="G11250" s="7"/>
      <c r="H11250"/>
      <c r="I11250" s="45"/>
    </row>
    <row r="11251" spans="2:9" x14ac:dyDescent="0.5">
      <c r="B11251" s="1">
        <v>44340</v>
      </c>
      <c r="C11251" s="42" t="s">
        <v>1</v>
      </c>
      <c r="D11251" s="42" t="s">
        <v>15</v>
      </c>
      <c r="E11251">
        <v>98</v>
      </c>
      <c r="G11251" s="7"/>
      <c r="H11251"/>
      <c r="I11251" s="45"/>
    </row>
    <row r="11252" spans="2:9" x14ac:dyDescent="0.5">
      <c r="B11252" s="1">
        <v>44340</v>
      </c>
      <c r="C11252" s="42" t="s">
        <v>1</v>
      </c>
      <c r="D11252" s="42" t="s">
        <v>15</v>
      </c>
      <c r="E11252">
        <v>91</v>
      </c>
      <c r="G11252" s="7"/>
      <c r="H11252"/>
      <c r="I11252" s="45"/>
    </row>
    <row r="11253" spans="2:9" x14ac:dyDescent="0.5">
      <c r="B11253" s="1">
        <v>44340</v>
      </c>
      <c r="C11253" s="42" t="s">
        <v>1</v>
      </c>
      <c r="D11253" s="42" t="s">
        <v>15</v>
      </c>
      <c r="E11253">
        <v>108</v>
      </c>
      <c r="G11253" s="7"/>
      <c r="H11253"/>
      <c r="I11253" s="45"/>
    </row>
    <row r="11254" spans="2:9" x14ac:dyDescent="0.5">
      <c r="B11254" s="1">
        <v>44340</v>
      </c>
      <c r="C11254" s="42" t="s">
        <v>1</v>
      </c>
      <c r="D11254" s="42" t="s">
        <v>15</v>
      </c>
      <c r="E11254">
        <v>87</v>
      </c>
      <c r="G11254" s="7"/>
      <c r="H11254"/>
      <c r="I11254" s="45"/>
    </row>
    <row r="11255" spans="2:9" x14ac:dyDescent="0.5">
      <c r="B11255" s="1">
        <v>44340</v>
      </c>
      <c r="C11255" s="42" t="s">
        <v>1</v>
      </c>
      <c r="D11255" s="42" t="s">
        <v>15</v>
      </c>
      <c r="E11255">
        <v>96</v>
      </c>
      <c r="G11255" s="7"/>
      <c r="H11255"/>
      <c r="I11255" s="45"/>
    </row>
    <row r="11256" spans="2:9" x14ac:dyDescent="0.5">
      <c r="B11256" s="1">
        <v>44340</v>
      </c>
      <c r="C11256" s="42" t="s">
        <v>1</v>
      </c>
      <c r="D11256" s="42" t="s">
        <v>15</v>
      </c>
      <c r="E11256">
        <v>95</v>
      </c>
      <c r="G11256" s="7"/>
      <c r="H11256"/>
      <c r="I11256" s="45"/>
    </row>
    <row r="11257" spans="2:9" x14ac:dyDescent="0.5">
      <c r="B11257" s="1">
        <v>44340</v>
      </c>
      <c r="C11257" s="42" t="s">
        <v>1</v>
      </c>
      <c r="D11257" s="42" t="s">
        <v>15</v>
      </c>
      <c r="E11257">
        <v>107</v>
      </c>
      <c r="G11257" s="7"/>
      <c r="H11257"/>
      <c r="I11257" s="45"/>
    </row>
    <row r="11258" spans="2:9" x14ac:dyDescent="0.5">
      <c r="B11258" s="1">
        <v>44340</v>
      </c>
      <c r="C11258" s="42" t="s">
        <v>1</v>
      </c>
      <c r="D11258" s="42" t="s">
        <v>15</v>
      </c>
      <c r="E11258">
        <v>114</v>
      </c>
      <c r="G11258" s="7"/>
      <c r="H11258"/>
      <c r="I11258" s="45"/>
    </row>
    <row r="11259" spans="2:9" x14ac:dyDescent="0.5">
      <c r="B11259" s="1">
        <v>44340</v>
      </c>
      <c r="C11259" s="42" t="s">
        <v>1</v>
      </c>
      <c r="D11259" s="42" t="s">
        <v>15</v>
      </c>
      <c r="E11259">
        <v>103</v>
      </c>
      <c r="G11259" s="7"/>
      <c r="H11259"/>
      <c r="I11259" s="45"/>
    </row>
    <row r="11260" spans="2:9" x14ac:dyDescent="0.5">
      <c r="B11260" s="1">
        <v>44340</v>
      </c>
      <c r="C11260" s="42" t="s">
        <v>1</v>
      </c>
      <c r="D11260" s="42" t="s">
        <v>15</v>
      </c>
      <c r="E11260">
        <v>93</v>
      </c>
      <c r="G11260" s="7"/>
      <c r="H11260"/>
      <c r="I11260" s="45"/>
    </row>
    <row r="11261" spans="2:9" x14ac:dyDescent="0.5">
      <c r="B11261" s="1">
        <v>44340</v>
      </c>
      <c r="C11261" s="42" t="s">
        <v>1</v>
      </c>
      <c r="D11261" s="42" t="s">
        <v>15</v>
      </c>
      <c r="E11261">
        <v>82</v>
      </c>
      <c r="G11261" s="7"/>
      <c r="H11261"/>
      <c r="I11261" s="45"/>
    </row>
    <row r="11262" spans="2:9" x14ac:dyDescent="0.5">
      <c r="B11262" s="1">
        <v>44340</v>
      </c>
      <c r="C11262" s="42" t="s">
        <v>1</v>
      </c>
      <c r="D11262" s="42" t="s">
        <v>15</v>
      </c>
      <c r="E11262">
        <v>90</v>
      </c>
      <c r="G11262" s="7"/>
      <c r="H11262"/>
      <c r="I11262" s="45"/>
    </row>
    <row r="11263" spans="2:9" x14ac:dyDescent="0.5">
      <c r="B11263" s="1">
        <v>44340</v>
      </c>
      <c r="C11263" s="42" t="s">
        <v>1</v>
      </c>
      <c r="D11263" s="42" t="s">
        <v>15</v>
      </c>
      <c r="E11263">
        <v>91</v>
      </c>
      <c r="G11263" s="7"/>
      <c r="H11263"/>
      <c r="I11263" s="45"/>
    </row>
    <row r="11264" spans="2:9" x14ac:dyDescent="0.5">
      <c r="B11264" s="1">
        <v>44340</v>
      </c>
      <c r="C11264" s="42" t="s">
        <v>27</v>
      </c>
      <c r="D11264" s="42" t="s">
        <v>15</v>
      </c>
      <c r="E11264">
        <v>155</v>
      </c>
      <c r="F11264">
        <v>33.1</v>
      </c>
      <c r="G11264" s="7"/>
      <c r="H11264"/>
      <c r="I11264" s="45"/>
    </row>
    <row r="11265" spans="2:9" x14ac:dyDescent="0.5">
      <c r="B11265" s="1">
        <v>44340</v>
      </c>
      <c r="C11265" s="42" t="s">
        <v>578</v>
      </c>
      <c r="D11265" s="42" t="s">
        <v>15</v>
      </c>
      <c r="E11265">
        <v>152</v>
      </c>
      <c r="G11265" s="7"/>
      <c r="H11265"/>
      <c r="I11265" s="45"/>
    </row>
    <row r="11266" spans="2:9" x14ac:dyDescent="0.5">
      <c r="B11266" s="1">
        <v>44340</v>
      </c>
      <c r="C11266" s="42" t="s">
        <v>578</v>
      </c>
      <c r="D11266" s="42" t="s">
        <v>15</v>
      </c>
      <c r="E11266">
        <v>159</v>
      </c>
      <c r="G11266" s="7"/>
      <c r="H11266"/>
      <c r="I11266" s="45"/>
    </row>
    <row r="11267" spans="2:9" x14ac:dyDescent="0.5">
      <c r="B11267" s="1">
        <v>44340</v>
      </c>
      <c r="C11267" s="42" t="s">
        <v>570</v>
      </c>
      <c r="D11267" s="42" t="s">
        <v>15</v>
      </c>
      <c r="E11267">
        <v>151</v>
      </c>
      <c r="G11267" s="7"/>
      <c r="H11267"/>
      <c r="I11267" s="45"/>
    </row>
    <row r="11268" spans="2:9" x14ac:dyDescent="0.5">
      <c r="B11268" s="1">
        <v>44340</v>
      </c>
      <c r="C11268" s="42" t="s">
        <v>570</v>
      </c>
      <c r="D11268" s="42" t="s">
        <v>15</v>
      </c>
      <c r="E11268">
        <v>143</v>
      </c>
      <c r="G11268" s="7"/>
      <c r="H11268"/>
      <c r="I11268" s="45"/>
    </row>
    <row r="11269" spans="2:9" x14ac:dyDescent="0.5">
      <c r="B11269" s="1">
        <v>44340</v>
      </c>
      <c r="C11269" s="42" t="s">
        <v>27</v>
      </c>
      <c r="D11269" s="42" t="s">
        <v>15</v>
      </c>
      <c r="E11269">
        <v>171</v>
      </c>
      <c r="F11269">
        <v>43.6</v>
      </c>
      <c r="G11269" s="7"/>
      <c r="H11269"/>
      <c r="I11269" s="45"/>
    </row>
    <row r="11270" spans="2:9" x14ac:dyDescent="0.5">
      <c r="B11270" s="1">
        <v>44340</v>
      </c>
      <c r="C11270" s="42" t="s">
        <v>27</v>
      </c>
      <c r="D11270" s="42" t="s">
        <v>15</v>
      </c>
      <c r="E11270">
        <v>105</v>
      </c>
      <c r="F11270">
        <v>12.6</v>
      </c>
      <c r="G11270" s="7"/>
      <c r="H11270"/>
      <c r="I11270" s="45"/>
    </row>
    <row r="11271" spans="2:9" x14ac:dyDescent="0.5">
      <c r="B11271" s="1">
        <v>44340</v>
      </c>
      <c r="C11271" s="42" t="s">
        <v>27</v>
      </c>
      <c r="D11271" s="42" t="s">
        <v>15</v>
      </c>
      <c r="E11271">
        <v>155</v>
      </c>
      <c r="F11271">
        <v>34.9</v>
      </c>
      <c r="G11271" s="7"/>
      <c r="H11271"/>
      <c r="I11271" s="45"/>
    </row>
    <row r="11272" spans="2:9" x14ac:dyDescent="0.5">
      <c r="B11272" s="1">
        <v>44340</v>
      </c>
      <c r="C11272" s="42" t="s">
        <v>27</v>
      </c>
      <c r="D11272" s="42" t="s">
        <v>15</v>
      </c>
      <c r="E11272">
        <v>165</v>
      </c>
      <c r="F11272">
        <v>40.200000000000003</v>
      </c>
      <c r="G11272" s="7"/>
      <c r="H11272"/>
      <c r="I11272" s="45"/>
    </row>
    <row r="11273" spans="2:9" x14ac:dyDescent="0.5">
      <c r="B11273" s="1">
        <v>44340</v>
      </c>
      <c r="C11273" s="42" t="s">
        <v>27</v>
      </c>
      <c r="D11273" s="42" t="s">
        <v>15</v>
      </c>
      <c r="E11273">
        <v>165</v>
      </c>
      <c r="F11273">
        <v>41.3</v>
      </c>
      <c r="G11273" s="7"/>
      <c r="H11273"/>
      <c r="I11273" s="45"/>
    </row>
    <row r="11274" spans="2:9" x14ac:dyDescent="0.5">
      <c r="B11274" s="1">
        <v>44340</v>
      </c>
      <c r="C11274" s="42" t="s">
        <v>27</v>
      </c>
      <c r="D11274" s="42" t="s">
        <v>15</v>
      </c>
      <c r="E11274">
        <v>152</v>
      </c>
      <c r="F11274">
        <v>28.8</v>
      </c>
      <c r="G11274" s="7"/>
      <c r="H11274"/>
      <c r="I11274" s="45"/>
    </row>
    <row r="11275" spans="2:9" x14ac:dyDescent="0.5">
      <c r="B11275" s="1">
        <v>44340</v>
      </c>
      <c r="C11275" s="42" t="s">
        <v>570</v>
      </c>
      <c r="D11275" s="42" t="s">
        <v>15</v>
      </c>
      <c r="E11275">
        <v>157</v>
      </c>
      <c r="G11275" s="7"/>
      <c r="H11275"/>
      <c r="I11275" s="45"/>
    </row>
    <row r="11276" spans="2:9" x14ac:dyDescent="0.5">
      <c r="B11276" s="1">
        <v>44340</v>
      </c>
      <c r="C11276" s="42" t="s">
        <v>27</v>
      </c>
      <c r="D11276" s="42" t="s">
        <v>15</v>
      </c>
      <c r="E11276">
        <v>177</v>
      </c>
      <c r="F11276">
        <v>45.1</v>
      </c>
      <c r="G11276" s="7"/>
      <c r="H11276"/>
      <c r="I11276" s="45"/>
    </row>
    <row r="11277" spans="2:9" x14ac:dyDescent="0.5">
      <c r="B11277" s="1">
        <v>44340</v>
      </c>
      <c r="C11277" s="42" t="s">
        <v>27</v>
      </c>
      <c r="D11277" s="42" t="s">
        <v>15</v>
      </c>
      <c r="E11277">
        <v>169</v>
      </c>
      <c r="F11277">
        <v>46.1</v>
      </c>
      <c r="G11277" s="7"/>
      <c r="H11277"/>
      <c r="I11277" s="45"/>
    </row>
    <row r="11278" spans="2:9" x14ac:dyDescent="0.5">
      <c r="B11278" s="1">
        <v>44340</v>
      </c>
      <c r="C11278" s="42" t="s">
        <v>27</v>
      </c>
      <c r="D11278" s="42" t="s">
        <v>15</v>
      </c>
      <c r="E11278">
        <v>163</v>
      </c>
      <c r="F11278">
        <v>40.4</v>
      </c>
      <c r="G11278" s="7"/>
      <c r="H11278"/>
      <c r="I11278" s="45"/>
    </row>
    <row r="11279" spans="2:9" x14ac:dyDescent="0.5">
      <c r="B11279" s="1">
        <v>44340</v>
      </c>
      <c r="C11279" s="42" t="s">
        <v>27</v>
      </c>
      <c r="D11279" s="42" t="s">
        <v>15</v>
      </c>
      <c r="E11279">
        <v>155</v>
      </c>
      <c r="F11279">
        <v>35.799999999999997</v>
      </c>
      <c r="G11279" s="7"/>
      <c r="H11279"/>
      <c r="I11279" s="45"/>
    </row>
    <row r="11280" spans="2:9" x14ac:dyDescent="0.5">
      <c r="B11280" s="1">
        <v>44340</v>
      </c>
      <c r="C11280" s="42" t="s">
        <v>27</v>
      </c>
      <c r="D11280" s="42" t="s">
        <v>15</v>
      </c>
      <c r="E11280">
        <v>154</v>
      </c>
      <c r="F11280">
        <v>31.5</v>
      </c>
      <c r="G11280" s="7"/>
      <c r="H11280"/>
      <c r="I11280" s="45"/>
    </row>
    <row r="11281" spans="2:9" x14ac:dyDescent="0.5">
      <c r="B11281" s="1">
        <v>44340</v>
      </c>
      <c r="C11281" s="42" t="s">
        <v>27</v>
      </c>
      <c r="D11281" s="42" t="s">
        <v>15</v>
      </c>
      <c r="E11281">
        <v>152</v>
      </c>
      <c r="F11281">
        <v>32.700000000000003</v>
      </c>
      <c r="G11281" s="7"/>
      <c r="H11281"/>
      <c r="I11281" s="45"/>
    </row>
    <row r="11282" spans="2:9" x14ac:dyDescent="0.5">
      <c r="B11282" s="1">
        <v>44340</v>
      </c>
      <c r="C11282" s="42" t="s">
        <v>27</v>
      </c>
      <c r="D11282" s="42" t="s">
        <v>15</v>
      </c>
      <c r="E11282">
        <v>127</v>
      </c>
      <c r="F11282">
        <v>21.2</v>
      </c>
      <c r="G11282" s="7"/>
      <c r="H11282"/>
      <c r="I11282" s="45"/>
    </row>
    <row r="11283" spans="2:9" x14ac:dyDescent="0.5">
      <c r="B11283" s="1">
        <v>44340</v>
      </c>
      <c r="C11283" s="42" t="s">
        <v>27</v>
      </c>
      <c r="D11283" s="42" t="s">
        <v>15</v>
      </c>
      <c r="E11283">
        <v>166</v>
      </c>
      <c r="F11283">
        <v>43.7</v>
      </c>
      <c r="G11283" s="7"/>
      <c r="H11283"/>
      <c r="I11283" s="45"/>
    </row>
    <row r="11284" spans="2:9" x14ac:dyDescent="0.5">
      <c r="B11284" s="1">
        <v>44340</v>
      </c>
      <c r="C11284" s="42" t="s">
        <v>27</v>
      </c>
      <c r="D11284" s="42" t="s">
        <v>15</v>
      </c>
      <c r="E11284">
        <v>161</v>
      </c>
      <c r="F11284">
        <v>37</v>
      </c>
      <c r="G11284" s="7"/>
      <c r="H11284"/>
      <c r="I11284" s="45"/>
    </row>
    <row r="11285" spans="2:9" x14ac:dyDescent="0.5">
      <c r="B11285" s="1">
        <v>44340</v>
      </c>
      <c r="C11285" s="42" t="s">
        <v>27</v>
      </c>
      <c r="D11285" s="42" t="s">
        <v>15</v>
      </c>
      <c r="E11285">
        <v>170</v>
      </c>
      <c r="F11285">
        <v>44.4</v>
      </c>
      <c r="G11285" s="7"/>
      <c r="H11285"/>
      <c r="I11285" s="45"/>
    </row>
    <row r="11286" spans="2:9" x14ac:dyDescent="0.5">
      <c r="B11286" s="1">
        <v>44340</v>
      </c>
      <c r="C11286" s="42" t="s">
        <v>27</v>
      </c>
      <c r="D11286" s="42" t="s">
        <v>15</v>
      </c>
      <c r="E11286">
        <v>157</v>
      </c>
      <c r="F11286">
        <v>35.700000000000003</v>
      </c>
      <c r="G11286" s="7"/>
      <c r="H11286"/>
      <c r="I11286" s="45"/>
    </row>
    <row r="11287" spans="2:9" x14ac:dyDescent="0.5">
      <c r="B11287" s="1">
        <v>44340</v>
      </c>
      <c r="C11287" s="42" t="s">
        <v>27</v>
      </c>
      <c r="D11287" s="42" t="s">
        <v>15</v>
      </c>
      <c r="E11287">
        <v>168</v>
      </c>
      <c r="F11287">
        <v>41.7</v>
      </c>
      <c r="G11287" s="7"/>
      <c r="H11287"/>
      <c r="I11287" s="45"/>
    </row>
    <row r="11288" spans="2:9" x14ac:dyDescent="0.5">
      <c r="B11288" s="1">
        <v>44340</v>
      </c>
      <c r="C11288" s="42" t="s">
        <v>27</v>
      </c>
      <c r="D11288" s="42" t="s">
        <v>15</v>
      </c>
      <c r="E11288">
        <v>176</v>
      </c>
      <c r="F11288">
        <v>49.9</v>
      </c>
      <c r="G11288" s="7"/>
      <c r="H11288"/>
      <c r="I11288" s="45"/>
    </row>
    <row r="11289" spans="2:9" x14ac:dyDescent="0.5">
      <c r="B11289" s="1">
        <v>44340</v>
      </c>
      <c r="C11289" s="42" t="s">
        <v>27</v>
      </c>
      <c r="D11289" s="42" t="s">
        <v>15</v>
      </c>
      <c r="E11289">
        <v>192</v>
      </c>
      <c r="F11289">
        <v>55.6</v>
      </c>
      <c r="G11289" s="7"/>
      <c r="H11289"/>
      <c r="I11289" s="45"/>
    </row>
    <row r="11290" spans="2:9" x14ac:dyDescent="0.5">
      <c r="B11290" s="1">
        <v>44340</v>
      </c>
      <c r="C11290" s="42" t="s">
        <v>289</v>
      </c>
      <c r="D11290" s="42"/>
      <c r="E11290">
        <v>135</v>
      </c>
      <c r="G11290" s="7"/>
      <c r="H11290"/>
      <c r="I11290" s="45"/>
    </row>
    <row r="11291" spans="2:9" x14ac:dyDescent="0.5">
      <c r="B11291" s="1">
        <v>44340</v>
      </c>
      <c r="C11291" s="42" t="s">
        <v>116</v>
      </c>
      <c r="D11291" s="42"/>
      <c r="E11291">
        <v>69</v>
      </c>
      <c r="G11291" s="7"/>
      <c r="H11291"/>
      <c r="I11291" s="45"/>
    </row>
    <row r="11292" spans="2:9" x14ac:dyDescent="0.5">
      <c r="B11292" s="1">
        <v>44340</v>
      </c>
      <c r="C11292" s="42" t="s">
        <v>27</v>
      </c>
      <c r="D11292" s="42" t="s">
        <v>15</v>
      </c>
      <c r="E11292">
        <v>174</v>
      </c>
      <c r="F11292">
        <v>47.3</v>
      </c>
      <c r="G11292" s="7"/>
      <c r="H11292"/>
      <c r="I11292" s="45"/>
    </row>
    <row r="11293" spans="2:9" x14ac:dyDescent="0.5">
      <c r="B11293" s="1">
        <v>44340</v>
      </c>
      <c r="C11293" s="42" t="s">
        <v>27</v>
      </c>
      <c r="D11293" s="42" t="s">
        <v>15</v>
      </c>
      <c r="E11293">
        <v>157</v>
      </c>
      <c r="F11293">
        <v>32</v>
      </c>
      <c r="G11293" s="7"/>
      <c r="H11293"/>
      <c r="I11293" s="45"/>
    </row>
    <row r="11294" spans="2:9" x14ac:dyDescent="0.5">
      <c r="B11294" s="1">
        <v>44340</v>
      </c>
      <c r="C11294" s="42" t="s">
        <v>27</v>
      </c>
      <c r="D11294" s="42" t="s">
        <v>15</v>
      </c>
      <c r="E11294">
        <v>166</v>
      </c>
      <c r="F11294">
        <v>40.6</v>
      </c>
      <c r="G11294" s="7"/>
      <c r="H11294"/>
      <c r="I11294" s="45"/>
    </row>
    <row r="11295" spans="2:9" x14ac:dyDescent="0.5">
      <c r="B11295" s="1">
        <v>44340</v>
      </c>
      <c r="C11295" s="42" t="s">
        <v>575</v>
      </c>
      <c r="D11295" s="42" t="s">
        <v>11</v>
      </c>
      <c r="E11295">
        <v>236</v>
      </c>
      <c r="G11295" s="7"/>
      <c r="H11295"/>
      <c r="I11295" s="45"/>
    </row>
    <row r="11296" spans="2:9" x14ac:dyDescent="0.5">
      <c r="B11296" s="1">
        <v>44340</v>
      </c>
      <c r="C11296" s="42" t="s">
        <v>575</v>
      </c>
      <c r="D11296" s="42" t="s">
        <v>11</v>
      </c>
      <c r="E11296">
        <v>285</v>
      </c>
      <c r="G11296" s="7"/>
      <c r="H11296"/>
      <c r="I11296" s="45"/>
    </row>
    <row r="11297" spans="2:9" x14ac:dyDescent="0.5">
      <c r="B11297" s="1">
        <v>44340</v>
      </c>
      <c r="C11297" s="42" t="s">
        <v>27</v>
      </c>
      <c r="D11297" s="42" t="s">
        <v>15</v>
      </c>
      <c r="E11297">
        <v>124</v>
      </c>
      <c r="F11297">
        <v>20.6</v>
      </c>
      <c r="G11297" s="7"/>
      <c r="H11297"/>
      <c r="I11297" s="45"/>
    </row>
    <row r="11298" spans="2:9" x14ac:dyDescent="0.5">
      <c r="B11298" s="1">
        <v>44340</v>
      </c>
      <c r="C11298" s="42" t="s">
        <v>27</v>
      </c>
      <c r="D11298" s="42" t="s">
        <v>15</v>
      </c>
      <c r="E11298">
        <v>137</v>
      </c>
      <c r="F11298">
        <v>21.1</v>
      </c>
      <c r="G11298" s="7"/>
      <c r="H11298"/>
      <c r="I11298" s="45"/>
    </row>
    <row r="11299" spans="2:9" x14ac:dyDescent="0.5">
      <c r="B11299" s="1">
        <v>44340</v>
      </c>
      <c r="C11299" s="42" t="s">
        <v>575</v>
      </c>
      <c r="D11299" s="42" t="s">
        <v>11</v>
      </c>
      <c r="E11299">
        <v>297</v>
      </c>
      <c r="G11299" s="7"/>
      <c r="H11299"/>
      <c r="I11299" s="45"/>
    </row>
    <row r="11300" spans="2:9" x14ac:dyDescent="0.5">
      <c r="B11300" s="1">
        <v>44340</v>
      </c>
      <c r="C11300" s="42" t="s">
        <v>575</v>
      </c>
      <c r="D11300" s="42" t="s">
        <v>11</v>
      </c>
      <c r="E11300">
        <v>278</v>
      </c>
      <c r="G11300" s="7"/>
      <c r="H11300"/>
      <c r="I11300" s="45"/>
    </row>
    <row r="11301" spans="2:9" x14ac:dyDescent="0.5">
      <c r="B11301" s="1">
        <v>44340</v>
      </c>
      <c r="C11301" s="42" t="s">
        <v>27</v>
      </c>
      <c r="D11301" s="42" t="s">
        <v>15</v>
      </c>
      <c r="E11301">
        <v>186</v>
      </c>
      <c r="F11301">
        <v>57.7</v>
      </c>
      <c r="G11301" s="7"/>
      <c r="H11301"/>
      <c r="I11301" s="45"/>
    </row>
    <row r="11302" spans="2:9" x14ac:dyDescent="0.5">
      <c r="B11302" s="1">
        <v>44340</v>
      </c>
      <c r="C11302" s="42" t="s">
        <v>27</v>
      </c>
      <c r="D11302" s="42" t="s">
        <v>15</v>
      </c>
      <c r="E11302">
        <v>180</v>
      </c>
      <c r="F11302">
        <v>53.1</v>
      </c>
      <c r="G11302" s="7"/>
      <c r="H11302"/>
      <c r="I11302" s="45"/>
    </row>
    <row r="11303" spans="2:9" x14ac:dyDescent="0.5">
      <c r="B11303" s="1">
        <v>44340</v>
      </c>
      <c r="C11303" s="42" t="s">
        <v>27</v>
      </c>
      <c r="D11303" s="42" t="s">
        <v>15</v>
      </c>
      <c r="E11303">
        <v>166</v>
      </c>
      <c r="F11303">
        <v>37.200000000000003</v>
      </c>
      <c r="G11303" s="7"/>
      <c r="H11303"/>
      <c r="I11303" s="45"/>
    </row>
    <row r="11304" spans="2:9" x14ac:dyDescent="0.5">
      <c r="B11304" s="1">
        <v>44340</v>
      </c>
      <c r="C11304" s="42" t="s">
        <v>27</v>
      </c>
      <c r="D11304" s="42" t="s">
        <v>15</v>
      </c>
      <c r="E11304">
        <v>152</v>
      </c>
      <c r="F11304">
        <v>31.1</v>
      </c>
      <c r="G11304" s="7"/>
      <c r="H11304"/>
      <c r="I11304" s="45"/>
    </row>
    <row r="11305" spans="2:9" x14ac:dyDescent="0.5">
      <c r="B11305" s="1">
        <v>44340</v>
      </c>
      <c r="C11305" s="42" t="s">
        <v>289</v>
      </c>
      <c r="D11305" s="42"/>
      <c r="E11305">
        <v>137</v>
      </c>
      <c r="G11305" s="7"/>
      <c r="H11305"/>
      <c r="I11305" s="45"/>
    </row>
    <row r="11306" spans="2:9" x14ac:dyDescent="0.5">
      <c r="B11306" s="1">
        <v>44340</v>
      </c>
      <c r="C11306" s="42" t="s">
        <v>289</v>
      </c>
      <c r="D11306" s="42"/>
      <c r="E11306">
        <v>97</v>
      </c>
      <c r="G11306" s="7"/>
      <c r="H11306"/>
      <c r="I11306" s="45"/>
    </row>
    <row r="11307" spans="2:9" x14ac:dyDescent="0.5">
      <c r="B11307" s="1">
        <v>44340</v>
      </c>
      <c r="C11307" s="42" t="s">
        <v>27</v>
      </c>
      <c r="D11307" s="42" t="s">
        <v>15</v>
      </c>
      <c r="E11307">
        <v>151</v>
      </c>
      <c r="F11307">
        <v>31.5</v>
      </c>
      <c r="G11307" s="7"/>
      <c r="H11307"/>
      <c r="I11307" s="45"/>
    </row>
    <row r="11308" spans="2:9" x14ac:dyDescent="0.5">
      <c r="B11308" s="1">
        <v>44340</v>
      </c>
      <c r="C11308" s="42" t="s">
        <v>27</v>
      </c>
      <c r="D11308" s="42" t="s">
        <v>15</v>
      </c>
      <c r="E11308">
        <v>116</v>
      </c>
      <c r="F11308">
        <v>15.8</v>
      </c>
      <c r="G11308" s="7"/>
      <c r="H11308"/>
      <c r="I11308" s="45"/>
    </row>
    <row r="11309" spans="2:9" x14ac:dyDescent="0.5">
      <c r="B11309" s="1">
        <v>44340</v>
      </c>
      <c r="C11309" s="42" t="s">
        <v>576</v>
      </c>
      <c r="D11309" s="42" t="s">
        <v>15</v>
      </c>
      <c r="E11309">
        <v>116</v>
      </c>
      <c r="G11309" s="7"/>
      <c r="H11309"/>
      <c r="I11309" s="45"/>
    </row>
    <row r="11310" spans="2:9" x14ac:dyDescent="0.5">
      <c r="B11310" s="1">
        <v>44340</v>
      </c>
      <c r="C11310" s="42" t="s">
        <v>289</v>
      </c>
      <c r="D11310" s="42"/>
      <c r="E11310">
        <v>125</v>
      </c>
      <c r="G11310" s="7"/>
      <c r="H11310"/>
      <c r="I11310" s="45"/>
    </row>
    <row r="11311" spans="2:9" x14ac:dyDescent="0.5">
      <c r="B11311" s="1">
        <v>44340</v>
      </c>
      <c r="C11311" s="42" t="s">
        <v>27</v>
      </c>
      <c r="D11311" s="42" t="s">
        <v>15</v>
      </c>
      <c r="E11311">
        <v>151</v>
      </c>
      <c r="F11311">
        <v>30.2</v>
      </c>
      <c r="G11311" s="7"/>
      <c r="H11311"/>
      <c r="I11311" s="45"/>
    </row>
    <row r="11312" spans="2:9" x14ac:dyDescent="0.5">
      <c r="B11312" s="1">
        <v>44341</v>
      </c>
      <c r="C11312" s="42" t="s">
        <v>27</v>
      </c>
      <c r="D11312" s="42" t="s">
        <v>15</v>
      </c>
      <c r="E11312">
        <v>198</v>
      </c>
      <c r="F11312">
        <v>67.7</v>
      </c>
      <c r="G11312" s="7">
        <v>226001643655</v>
      </c>
      <c r="H11312">
        <v>3</v>
      </c>
      <c r="I11312" s="45"/>
    </row>
    <row r="11313" spans="2:9" x14ac:dyDescent="0.5">
      <c r="B11313" s="1">
        <v>44341</v>
      </c>
      <c r="C11313" s="42" t="s">
        <v>27</v>
      </c>
      <c r="D11313" s="42" t="s">
        <v>15</v>
      </c>
      <c r="E11313">
        <v>130</v>
      </c>
      <c r="F11313">
        <v>21.6</v>
      </c>
      <c r="G11313" s="7"/>
      <c r="H11313">
        <v>2</v>
      </c>
      <c r="I11313" s="45"/>
    </row>
    <row r="11314" spans="2:9" x14ac:dyDescent="0.5">
      <c r="B11314" s="1">
        <v>44341</v>
      </c>
      <c r="C11314" s="42" t="s">
        <v>27</v>
      </c>
      <c r="D11314" s="42" t="s">
        <v>15</v>
      </c>
      <c r="E11314">
        <v>198</v>
      </c>
      <c r="F11314">
        <v>69.900000000000006</v>
      </c>
      <c r="G11314" s="7">
        <v>226001643650</v>
      </c>
      <c r="H11314">
        <v>3</v>
      </c>
      <c r="I11314" s="45"/>
    </row>
    <row r="11315" spans="2:9" x14ac:dyDescent="0.5">
      <c r="B11315" s="1">
        <v>44341</v>
      </c>
      <c r="C11315" s="42" t="s">
        <v>27</v>
      </c>
      <c r="D11315" s="42" t="s">
        <v>15</v>
      </c>
      <c r="E11315">
        <v>200</v>
      </c>
      <c r="F11315">
        <v>72.2</v>
      </c>
      <c r="G11315" s="7">
        <v>226001643737</v>
      </c>
      <c r="H11315" t="s">
        <v>21</v>
      </c>
      <c r="I11315" s="45"/>
    </row>
    <row r="11316" spans="2:9" x14ac:dyDescent="0.5">
      <c r="B11316" s="1">
        <v>44341</v>
      </c>
      <c r="C11316" s="42" t="s">
        <v>27</v>
      </c>
      <c r="D11316" s="42" t="s">
        <v>15</v>
      </c>
      <c r="E11316">
        <v>211</v>
      </c>
      <c r="F11316">
        <v>82</v>
      </c>
      <c r="G11316" s="7">
        <v>226001643687</v>
      </c>
      <c r="H11316">
        <v>4</v>
      </c>
      <c r="I11316" s="45"/>
    </row>
    <row r="11317" spans="2:9" x14ac:dyDescent="0.5">
      <c r="B11317" s="1">
        <v>44341</v>
      </c>
      <c r="C11317" s="42" t="s">
        <v>27</v>
      </c>
      <c r="D11317" s="42" t="s">
        <v>15</v>
      </c>
      <c r="E11317">
        <v>141</v>
      </c>
      <c r="F11317">
        <v>26.4</v>
      </c>
      <c r="G11317" s="7"/>
      <c r="H11317">
        <v>2</v>
      </c>
      <c r="I11317" s="45"/>
    </row>
    <row r="11318" spans="2:9" x14ac:dyDescent="0.5">
      <c r="B11318" s="1">
        <v>44341</v>
      </c>
      <c r="C11318" s="42" t="s">
        <v>27</v>
      </c>
      <c r="D11318" s="42" t="s">
        <v>15</v>
      </c>
      <c r="E11318">
        <v>197</v>
      </c>
      <c r="F11318">
        <v>71.2</v>
      </c>
      <c r="G11318" s="7">
        <v>226001643581</v>
      </c>
      <c r="H11318">
        <v>3</v>
      </c>
      <c r="I11318" s="45"/>
    </row>
    <row r="11319" spans="2:9" x14ac:dyDescent="0.5">
      <c r="B11319" s="1">
        <v>44341</v>
      </c>
      <c r="C11319" s="42" t="s">
        <v>27</v>
      </c>
      <c r="D11319" s="42" t="s">
        <v>15</v>
      </c>
      <c r="E11319">
        <v>106</v>
      </c>
      <c r="F11319">
        <v>12.8</v>
      </c>
      <c r="G11319" s="7"/>
      <c r="H11319">
        <v>1</v>
      </c>
      <c r="I11319" s="45"/>
    </row>
    <row r="11320" spans="2:9" x14ac:dyDescent="0.5">
      <c r="B11320" s="1">
        <v>44341</v>
      </c>
      <c r="C11320" s="42" t="s">
        <v>27</v>
      </c>
      <c r="D11320" s="42" t="s">
        <v>15</v>
      </c>
      <c r="E11320">
        <v>211</v>
      </c>
      <c r="F11320">
        <v>89.3</v>
      </c>
      <c r="G11320" s="7">
        <v>226001643550</v>
      </c>
      <c r="H11320">
        <v>3</v>
      </c>
      <c r="I11320" s="45"/>
    </row>
    <row r="11321" spans="2:9" x14ac:dyDescent="0.5">
      <c r="B11321" s="1">
        <v>44341</v>
      </c>
      <c r="C11321" s="42" t="s">
        <v>27</v>
      </c>
      <c r="D11321" s="42" t="s">
        <v>15</v>
      </c>
      <c r="E11321">
        <v>208</v>
      </c>
      <c r="F11321">
        <v>79.8</v>
      </c>
      <c r="G11321" s="7">
        <v>226001643711</v>
      </c>
      <c r="H11321">
        <v>3</v>
      </c>
      <c r="I11321" s="45"/>
    </row>
    <row r="11322" spans="2:9" x14ac:dyDescent="0.5">
      <c r="B11322" s="1">
        <v>44341</v>
      </c>
      <c r="C11322" s="42" t="s">
        <v>27</v>
      </c>
      <c r="D11322" s="42" t="s">
        <v>15</v>
      </c>
      <c r="E11322">
        <v>237</v>
      </c>
      <c r="F11322">
        <v>123.8</v>
      </c>
      <c r="G11322" s="7">
        <v>226001643740</v>
      </c>
      <c r="H11322">
        <v>2</v>
      </c>
      <c r="I11322" s="45"/>
    </row>
    <row r="11323" spans="2:9" x14ac:dyDescent="0.5">
      <c r="B11323" s="1">
        <v>44341</v>
      </c>
      <c r="C11323" s="42" t="s">
        <v>27</v>
      </c>
      <c r="D11323" s="42" t="s">
        <v>15</v>
      </c>
      <c r="E11323">
        <v>215</v>
      </c>
      <c r="F11323">
        <v>79.8</v>
      </c>
      <c r="G11323" s="7">
        <v>226001643567</v>
      </c>
      <c r="H11323">
        <v>3</v>
      </c>
      <c r="I11323" s="45"/>
    </row>
    <row r="11324" spans="2:9" x14ac:dyDescent="0.5">
      <c r="B11324" s="1">
        <v>44341</v>
      </c>
      <c r="C11324" s="42" t="s">
        <v>27</v>
      </c>
      <c r="D11324" s="42" t="s">
        <v>15</v>
      </c>
      <c r="E11324">
        <v>210</v>
      </c>
      <c r="F11324">
        <v>86.7</v>
      </c>
      <c r="G11324" s="7">
        <v>226001643677</v>
      </c>
      <c r="H11324" t="s">
        <v>21</v>
      </c>
      <c r="I11324" s="45"/>
    </row>
    <row r="11325" spans="2:9" x14ac:dyDescent="0.5">
      <c r="B11325" s="1">
        <v>44341</v>
      </c>
      <c r="C11325" s="42" t="s">
        <v>1</v>
      </c>
      <c r="D11325" s="42" t="s">
        <v>15</v>
      </c>
      <c r="E11325">
        <v>72</v>
      </c>
      <c r="G11325" s="7"/>
      <c r="H11325"/>
      <c r="I11325" s="45"/>
    </row>
    <row r="11326" spans="2:9" x14ac:dyDescent="0.5">
      <c r="B11326" s="1">
        <v>44341</v>
      </c>
      <c r="C11326" s="42" t="s">
        <v>1</v>
      </c>
      <c r="D11326" s="42" t="s">
        <v>15</v>
      </c>
      <c r="E11326">
        <v>123</v>
      </c>
      <c r="G11326" s="7"/>
      <c r="H11326"/>
      <c r="I11326" s="45"/>
    </row>
    <row r="11327" spans="2:9" x14ac:dyDescent="0.5">
      <c r="B11327" s="1">
        <v>44341</v>
      </c>
      <c r="C11327" s="42" t="s">
        <v>1</v>
      </c>
      <c r="D11327" s="42" t="s">
        <v>15</v>
      </c>
      <c r="E11327">
        <v>89</v>
      </c>
      <c r="G11327" s="7"/>
      <c r="H11327"/>
      <c r="I11327" s="45"/>
    </row>
    <row r="11328" spans="2:9" x14ac:dyDescent="0.5">
      <c r="B11328" s="1">
        <v>44341</v>
      </c>
      <c r="C11328" s="42" t="s">
        <v>1</v>
      </c>
      <c r="D11328" s="42" t="s">
        <v>15</v>
      </c>
      <c r="E11328">
        <v>119</v>
      </c>
      <c r="G11328" s="7"/>
      <c r="H11328"/>
      <c r="I11328" s="45"/>
    </row>
    <row r="11329" spans="2:9" x14ac:dyDescent="0.5">
      <c r="B11329" s="1">
        <v>44341</v>
      </c>
      <c r="C11329" s="42" t="s">
        <v>1</v>
      </c>
      <c r="D11329" s="42" t="s">
        <v>15</v>
      </c>
      <c r="E11329">
        <v>97</v>
      </c>
      <c r="G11329" s="7"/>
      <c r="H11329"/>
      <c r="I11329" s="45"/>
    </row>
    <row r="11330" spans="2:9" x14ac:dyDescent="0.5">
      <c r="B11330" s="1">
        <v>44341</v>
      </c>
      <c r="C11330" s="42" t="s">
        <v>1</v>
      </c>
      <c r="D11330" s="42" t="s">
        <v>15</v>
      </c>
      <c r="E11330">
        <v>106</v>
      </c>
      <c r="G11330" s="7"/>
      <c r="H11330"/>
      <c r="I11330" s="45"/>
    </row>
    <row r="11331" spans="2:9" x14ac:dyDescent="0.5">
      <c r="B11331" s="1">
        <v>44341</v>
      </c>
      <c r="C11331" s="42" t="s">
        <v>1</v>
      </c>
      <c r="D11331" s="42" t="s">
        <v>15</v>
      </c>
      <c r="E11331">
        <v>81</v>
      </c>
      <c r="G11331" s="7"/>
      <c r="H11331"/>
      <c r="I11331" s="45"/>
    </row>
    <row r="11332" spans="2:9" x14ac:dyDescent="0.5">
      <c r="B11332" s="1">
        <v>44341</v>
      </c>
      <c r="C11332" s="42" t="s">
        <v>1</v>
      </c>
      <c r="D11332" s="42" t="s">
        <v>15</v>
      </c>
      <c r="E11332">
        <v>101</v>
      </c>
      <c r="G11332" s="7"/>
      <c r="H11332"/>
      <c r="I11332" s="45"/>
    </row>
    <row r="11333" spans="2:9" x14ac:dyDescent="0.5">
      <c r="B11333" s="1">
        <v>44341</v>
      </c>
      <c r="C11333" s="42" t="s">
        <v>1</v>
      </c>
      <c r="D11333" s="42" t="s">
        <v>15</v>
      </c>
      <c r="E11333">
        <v>102</v>
      </c>
      <c r="G11333" s="7"/>
      <c r="H11333"/>
      <c r="I11333" s="45"/>
    </row>
    <row r="11334" spans="2:9" x14ac:dyDescent="0.5">
      <c r="B11334" s="1">
        <v>44341</v>
      </c>
      <c r="C11334" s="42" t="s">
        <v>1</v>
      </c>
      <c r="D11334" s="42" t="s">
        <v>15</v>
      </c>
      <c r="E11334">
        <v>105</v>
      </c>
      <c r="G11334" s="7"/>
      <c r="H11334"/>
      <c r="I11334" s="45"/>
    </row>
    <row r="11335" spans="2:9" x14ac:dyDescent="0.5">
      <c r="B11335" s="1">
        <v>44341</v>
      </c>
      <c r="C11335" s="42" t="s">
        <v>1</v>
      </c>
      <c r="D11335" s="42" t="s">
        <v>15</v>
      </c>
      <c r="E11335">
        <v>98</v>
      </c>
      <c r="G11335" s="7"/>
      <c r="H11335"/>
      <c r="I11335" s="45"/>
    </row>
    <row r="11336" spans="2:9" x14ac:dyDescent="0.5">
      <c r="B11336" s="1">
        <v>44341</v>
      </c>
      <c r="C11336" s="42" t="s">
        <v>1</v>
      </c>
      <c r="D11336" s="42" t="s">
        <v>15</v>
      </c>
      <c r="E11336">
        <v>109</v>
      </c>
      <c r="G11336" s="7"/>
      <c r="H11336"/>
      <c r="I11336" s="45"/>
    </row>
    <row r="11337" spans="2:9" x14ac:dyDescent="0.5">
      <c r="B11337" s="1">
        <v>44341</v>
      </c>
      <c r="C11337" s="42" t="s">
        <v>1</v>
      </c>
      <c r="D11337" s="42" t="s">
        <v>15</v>
      </c>
      <c r="E11337">
        <v>138</v>
      </c>
      <c r="G11337" s="7"/>
      <c r="H11337"/>
      <c r="I11337" s="45"/>
    </row>
    <row r="11338" spans="2:9" x14ac:dyDescent="0.5">
      <c r="B11338" s="1">
        <v>44341</v>
      </c>
      <c r="C11338" s="42" t="s">
        <v>1</v>
      </c>
      <c r="D11338" s="42" t="s">
        <v>15</v>
      </c>
      <c r="E11338">
        <v>94</v>
      </c>
      <c r="G11338" s="7"/>
      <c r="H11338"/>
      <c r="I11338" s="45"/>
    </row>
    <row r="11339" spans="2:9" x14ac:dyDescent="0.5">
      <c r="B11339" s="1">
        <v>44341</v>
      </c>
      <c r="C11339" s="42" t="s">
        <v>1</v>
      </c>
      <c r="D11339" s="42" t="s">
        <v>15</v>
      </c>
      <c r="E11339">
        <v>97</v>
      </c>
      <c r="G11339" s="7"/>
      <c r="H11339"/>
      <c r="I11339" s="45"/>
    </row>
    <row r="11340" spans="2:9" x14ac:dyDescent="0.5">
      <c r="B11340" s="1">
        <v>44341</v>
      </c>
      <c r="C11340" s="42" t="s">
        <v>1</v>
      </c>
      <c r="D11340" s="42" t="s">
        <v>15</v>
      </c>
      <c r="E11340">
        <v>92</v>
      </c>
      <c r="G11340" s="7"/>
      <c r="H11340"/>
      <c r="I11340" s="45"/>
    </row>
    <row r="11341" spans="2:9" x14ac:dyDescent="0.5">
      <c r="B11341" s="1">
        <v>44341</v>
      </c>
      <c r="C11341" s="42" t="s">
        <v>1</v>
      </c>
      <c r="D11341" s="42" t="s">
        <v>15</v>
      </c>
      <c r="E11341">
        <v>114</v>
      </c>
      <c r="G11341" s="7"/>
      <c r="H11341"/>
      <c r="I11341" s="45"/>
    </row>
    <row r="11342" spans="2:9" x14ac:dyDescent="0.5">
      <c r="B11342" s="1">
        <v>44341</v>
      </c>
      <c r="C11342" s="42" t="s">
        <v>1</v>
      </c>
      <c r="D11342" s="42" t="s">
        <v>15</v>
      </c>
      <c r="E11342">
        <v>137</v>
      </c>
      <c r="G11342" s="7"/>
      <c r="H11342"/>
      <c r="I11342" s="45"/>
    </row>
    <row r="11343" spans="2:9" x14ac:dyDescent="0.5">
      <c r="B11343" s="1">
        <v>44341</v>
      </c>
      <c r="C11343" s="42" t="s">
        <v>1</v>
      </c>
      <c r="D11343" s="42" t="s">
        <v>15</v>
      </c>
      <c r="E11343">
        <v>93</v>
      </c>
      <c r="G11343" s="7"/>
      <c r="H11343"/>
      <c r="I11343" s="45"/>
    </row>
    <row r="11344" spans="2:9" x14ac:dyDescent="0.5">
      <c r="B11344" s="1">
        <v>44341</v>
      </c>
      <c r="C11344" s="42" t="s">
        <v>1</v>
      </c>
      <c r="D11344" s="42" t="s">
        <v>15</v>
      </c>
      <c r="E11344">
        <v>96</v>
      </c>
      <c r="G11344" s="7"/>
      <c r="H11344"/>
      <c r="I11344" s="45"/>
    </row>
    <row r="11345" spans="2:9" x14ac:dyDescent="0.5">
      <c r="B11345" s="1">
        <v>44341</v>
      </c>
      <c r="C11345" s="42" t="s">
        <v>1</v>
      </c>
      <c r="D11345" s="42" t="s">
        <v>15</v>
      </c>
      <c r="E11345">
        <v>87</v>
      </c>
      <c r="G11345" s="7"/>
      <c r="H11345"/>
      <c r="I11345" s="45"/>
    </row>
    <row r="11346" spans="2:9" x14ac:dyDescent="0.5">
      <c r="B11346" s="1">
        <v>44341</v>
      </c>
      <c r="C11346" s="42" t="s">
        <v>1</v>
      </c>
      <c r="D11346" s="42" t="s">
        <v>15</v>
      </c>
      <c r="E11346">
        <v>91</v>
      </c>
      <c r="G11346" s="7"/>
      <c r="H11346"/>
      <c r="I11346" s="45"/>
    </row>
    <row r="11347" spans="2:9" x14ac:dyDescent="0.5">
      <c r="B11347" s="1">
        <v>44341</v>
      </c>
      <c r="C11347" s="42" t="s">
        <v>1</v>
      </c>
      <c r="D11347" s="42" t="s">
        <v>15</v>
      </c>
      <c r="E11347">
        <v>94</v>
      </c>
      <c r="G11347" s="7"/>
      <c r="H11347"/>
      <c r="I11347" s="45"/>
    </row>
    <row r="11348" spans="2:9" x14ac:dyDescent="0.5">
      <c r="B11348" s="1">
        <v>44341</v>
      </c>
      <c r="C11348" s="42" t="s">
        <v>1</v>
      </c>
      <c r="D11348" s="42" t="s">
        <v>15</v>
      </c>
      <c r="E11348">
        <v>99</v>
      </c>
      <c r="G11348" s="7"/>
      <c r="H11348"/>
      <c r="I11348" s="45"/>
    </row>
    <row r="11349" spans="2:9" x14ac:dyDescent="0.5">
      <c r="B11349" s="1">
        <v>44341</v>
      </c>
      <c r="C11349" s="42" t="s">
        <v>1</v>
      </c>
      <c r="D11349" s="42" t="s">
        <v>15</v>
      </c>
      <c r="E11349">
        <v>92</v>
      </c>
      <c r="G11349" s="7"/>
      <c r="H11349"/>
      <c r="I11349" s="45"/>
    </row>
    <row r="11350" spans="2:9" x14ac:dyDescent="0.5">
      <c r="B11350" s="1">
        <v>44341</v>
      </c>
      <c r="C11350" s="42" t="s">
        <v>1</v>
      </c>
      <c r="D11350" s="42" t="s">
        <v>15</v>
      </c>
      <c r="E11350">
        <v>94</v>
      </c>
      <c r="G11350" s="7"/>
      <c r="H11350"/>
      <c r="I11350" s="45"/>
    </row>
    <row r="11351" spans="2:9" x14ac:dyDescent="0.5">
      <c r="B11351" s="1">
        <v>44341</v>
      </c>
      <c r="C11351" s="42" t="s">
        <v>1</v>
      </c>
      <c r="D11351" s="42" t="s">
        <v>15</v>
      </c>
      <c r="E11351">
        <v>100</v>
      </c>
      <c r="G11351" s="7"/>
      <c r="H11351"/>
      <c r="I11351" s="45"/>
    </row>
    <row r="11352" spans="2:9" x14ac:dyDescent="0.5">
      <c r="B11352" s="1">
        <v>44341</v>
      </c>
      <c r="C11352" s="42" t="s">
        <v>1</v>
      </c>
      <c r="D11352" s="42" t="s">
        <v>15</v>
      </c>
      <c r="E11352">
        <v>83</v>
      </c>
      <c r="G11352" s="7"/>
      <c r="H11352"/>
      <c r="I11352" s="45"/>
    </row>
    <row r="11353" spans="2:9" x14ac:dyDescent="0.5">
      <c r="B11353" s="1">
        <v>44341</v>
      </c>
      <c r="C11353" s="42" t="s">
        <v>1</v>
      </c>
      <c r="D11353" s="42" t="s">
        <v>15</v>
      </c>
      <c r="E11353">
        <v>111</v>
      </c>
      <c r="G11353" s="7"/>
      <c r="H11353"/>
      <c r="I11353" s="45"/>
    </row>
    <row r="11354" spans="2:9" x14ac:dyDescent="0.5">
      <c r="B11354" s="1">
        <v>44341</v>
      </c>
      <c r="C11354" s="42" t="s">
        <v>1</v>
      </c>
      <c r="D11354" s="42" t="s">
        <v>15</v>
      </c>
      <c r="E11354">
        <v>94</v>
      </c>
      <c r="G11354" s="7"/>
      <c r="H11354"/>
      <c r="I11354" s="45"/>
    </row>
    <row r="11355" spans="2:9" x14ac:dyDescent="0.5">
      <c r="B11355" s="1">
        <v>44341</v>
      </c>
      <c r="C11355" s="42" t="s">
        <v>1</v>
      </c>
      <c r="D11355" s="42" t="s">
        <v>15</v>
      </c>
      <c r="E11355">
        <v>88</v>
      </c>
      <c r="G11355" s="7"/>
      <c r="H11355"/>
      <c r="I11355" s="45"/>
    </row>
    <row r="11356" spans="2:9" x14ac:dyDescent="0.5">
      <c r="B11356" s="1">
        <v>44341</v>
      </c>
      <c r="C11356" s="42" t="s">
        <v>1</v>
      </c>
      <c r="D11356" s="42" t="s">
        <v>15</v>
      </c>
      <c r="E11356">
        <v>88</v>
      </c>
      <c r="G11356" s="7"/>
      <c r="H11356"/>
      <c r="I11356" s="45"/>
    </row>
    <row r="11357" spans="2:9" x14ac:dyDescent="0.5">
      <c r="B11357" s="1">
        <v>44341</v>
      </c>
      <c r="C11357" s="42" t="s">
        <v>1</v>
      </c>
      <c r="D11357" s="42" t="s">
        <v>15</v>
      </c>
      <c r="E11357">
        <v>98</v>
      </c>
      <c r="G11357" s="7"/>
      <c r="H11357"/>
      <c r="I11357" s="45"/>
    </row>
    <row r="11358" spans="2:9" x14ac:dyDescent="0.5">
      <c r="B11358" s="1">
        <v>44341</v>
      </c>
      <c r="C11358" s="42" t="s">
        <v>1</v>
      </c>
      <c r="D11358" s="42" t="s">
        <v>15</v>
      </c>
      <c r="E11358">
        <v>96</v>
      </c>
      <c r="G11358" s="7"/>
      <c r="H11358"/>
      <c r="I11358" s="45"/>
    </row>
    <row r="11359" spans="2:9" x14ac:dyDescent="0.5">
      <c r="B11359" s="1">
        <v>44341</v>
      </c>
      <c r="C11359" s="42" t="s">
        <v>1</v>
      </c>
      <c r="D11359" s="42" t="s">
        <v>15</v>
      </c>
      <c r="E11359">
        <v>109</v>
      </c>
      <c r="G11359" s="7"/>
      <c r="H11359"/>
      <c r="I11359" s="45"/>
    </row>
    <row r="11360" spans="2:9" x14ac:dyDescent="0.5">
      <c r="B11360" s="1">
        <v>44341</v>
      </c>
      <c r="C11360" s="42" t="s">
        <v>1</v>
      </c>
      <c r="D11360" s="42" t="s">
        <v>15</v>
      </c>
      <c r="E11360">
        <v>101</v>
      </c>
      <c r="G11360" s="7"/>
      <c r="H11360"/>
      <c r="I11360" s="45"/>
    </row>
    <row r="11361" spans="2:9" x14ac:dyDescent="0.5">
      <c r="B11361" s="1">
        <v>44341</v>
      </c>
      <c r="C11361" s="42" t="s">
        <v>1</v>
      </c>
      <c r="D11361" s="42" t="s">
        <v>15</v>
      </c>
      <c r="E11361">
        <v>98</v>
      </c>
      <c r="G11361" s="7"/>
      <c r="H11361"/>
      <c r="I11361" s="45"/>
    </row>
    <row r="11362" spans="2:9" x14ac:dyDescent="0.5">
      <c r="B11362" s="1">
        <v>44341</v>
      </c>
      <c r="C11362" s="42" t="s">
        <v>1</v>
      </c>
      <c r="D11362" s="42" t="s">
        <v>15</v>
      </c>
      <c r="E11362">
        <v>112</v>
      </c>
      <c r="G11362" s="7"/>
      <c r="H11362"/>
      <c r="I11362" s="45"/>
    </row>
    <row r="11363" spans="2:9" x14ac:dyDescent="0.5">
      <c r="B11363" s="1">
        <v>44341</v>
      </c>
      <c r="C11363" s="42" t="s">
        <v>1</v>
      </c>
      <c r="D11363" s="42" t="s">
        <v>15</v>
      </c>
      <c r="E11363">
        <v>99</v>
      </c>
      <c r="G11363" s="7"/>
      <c r="H11363"/>
      <c r="I11363" s="45"/>
    </row>
    <row r="11364" spans="2:9" x14ac:dyDescent="0.5">
      <c r="B11364" s="1">
        <v>44341</v>
      </c>
      <c r="C11364" s="42" t="s">
        <v>1</v>
      </c>
      <c r="D11364" s="42" t="s">
        <v>15</v>
      </c>
      <c r="E11364">
        <v>101</v>
      </c>
      <c r="G11364" s="7"/>
      <c r="H11364"/>
      <c r="I11364" s="45"/>
    </row>
    <row r="11365" spans="2:9" x14ac:dyDescent="0.5">
      <c r="B11365" s="1">
        <v>44341</v>
      </c>
      <c r="C11365" s="42" t="s">
        <v>1</v>
      </c>
      <c r="D11365" s="42" t="s">
        <v>15</v>
      </c>
      <c r="E11365">
        <v>90</v>
      </c>
      <c r="G11365" s="7"/>
      <c r="H11365"/>
      <c r="I11365" s="45"/>
    </row>
    <row r="11366" spans="2:9" x14ac:dyDescent="0.5">
      <c r="B11366" s="1">
        <v>44341</v>
      </c>
      <c r="C11366" s="42" t="s">
        <v>1</v>
      </c>
      <c r="D11366" s="42" t="s">
        <v>15</v>
      </c>
      <c r="E11366">
        <v>97</v>
      </c>
      <c r="G11366" s="7"/>
      <c r="H11366"/>
      <c r="I11366" s="45"/>
    </row>
    <row r="11367" spans="2:9" x14ac:dyDescent="0.5">
      <c r="B11367" s="1">
        <v>44341</v>
      </c>
      <c r="C11367" s="42" t="s">
        <v>1</v>
      </c>
      <c r="D11367" s="42" t="s">
        <v>15</v>
      </c>
      <c r="E11367">
        <v>99</v>
      </c>
      <c r="G11367" s="7"/>
      <c r="H11367"/>
      <c r="I11367" s="45"/>
    </row>
    <row r="11368" spans="2:9" x14ac:dyDescent="0.5">
      <c r="B11368" s="1">
        <v>44341</v>
      </c>
      <c r="C11368" s="42" t="s">
        <v>1</v>
      </c>
      <c r="D11368" s="42" t="s">
        <v>15</v>
      </c>
      <c r="E11368">
        <v>92</v>
      </c>
      <c r="G11368" s="7"/>
      <c r="H11368"/>
      <c r="I11368" s="45"/>
    </row>
    <row r="11369" spans="2:9" x14ac:dyDescent="0.5">
      <c r="B11369" s="1">
        <v>44341</v>
      </c>
      <c r="C11369" s="42" t="s">
        <v>1</v>
      </c>
      <c r="D11369" s="42" t="s">
        <v>15</v>
      </c>
      <c r="E11369">
        <v>91</v>
      </c>
      <c r="G11369" s="7"/>
      <c r="H11369"/>
      <c r="I11369" s="45"/>
    </row>
    <row r="11370" spans="2:9" x14ac:dyDescent="0.5">
      <c r="B11370" s="1">
        <v>44341</v>
      </c>
      <c r="C11370" s="42" t="s">
        <v>1</v>
      </c>
      <c r="D11370" s="42" t="s">
        <v>15</v>
      </c>
      <c r="E11370">
        <v>91</v>
      </c>
      <c r="G11370" s="7"/>
      <c r="H11370"/>
      <c r="I11370" s="45"/>
    </row>
    <row r="11371" spans="2:9" x14ac:dyDescent="0.5">
      <c r="B11371" s="1">
        <v>44341</v>
      </c>
      <c r="C11371" s="42" t="s">
        <v>1</v>
      </c>
      <c r="D11371" s="42" t="s">
        <v>15</v>
      </c>
      <c r="E11371">
        <v>87</v>
      </c>
      <c r="G11371" s="7"/>
      <c r="H11371"/>
      <c r="I11371" s="45"/>
    </row>
    <row r="11372" spans="2:9" x14ac:dyDescent="0.5">
      <c r="B11372" s="1">
        <v>44341</v>
      </c>
      <c r="C11372" s="42" t="s">
        <v>1</v>
      </c>
      <c r="D11372" s="42" t="s">
        <v>15</v>
      </c>
      <c r="E11372">
        <v>87</v>
      </c>
      <c r="G11372" s="7"/>
      <c r="H11372"/>
      <c r="I11372" s="45"/>
    </row>
    <row r="11373" spans="2:9" x14ac:dyDescent="0.5">
      <c r="B11373" s="1">
        <v>44341</v>
      </c>
      <c r="C11373" s="42" t="s">
        <v>1</v>
      </c>
      <c r="D11373" s="42" t="s">
        <v>15</v>
      </c>
      <c r="E11373">
        <v>89</v>
      </c>
      <c r="G11373" s="7"/>
      <c r="H11373"/>
      <c r="I11373" s="45"/>
    </row>
    <row r="11374" spans="2:9" x14ac:dyDescent="0.5">
      <c r="B11374" s="1">
        <v>44341</v>
      </c>
      <c r="C11374" s="42" t="s">
        <v>1</v>
      </c>
      <c r="D11374" s="42" t="s">
        <v>15</v>
      </c>
      <c r="E11374">
        <v>85</v>
      </c>
      <c r="G11374" s="7"/>
      <c r="H11374"/>
      <c r="I11374" s="45"/>
    </row>
    <row r="11375" spans="2:9" x14ac:dyDescent="0.5">
      <c r="B11375" s="1">
        <v>44341</v>
      </c>
      <c r="C11375" s="42" t="s">
        <v>576</v>
      </c>
      <c r="D11375" s="42" t="s">
        <v>15</v>
      </c>
      <c r="E11375">
        <v>129</v>
      </c>
      <c r="G11375" s="7"/>
      <c r="H11375"/>
      <c r="I11375" s="45"/>
    </row>
    <row r="11376" spans="2:9" x14ac:dyDescent="0.5">
      <c r="B11376" s="1">
        <v>44341</v>
      </c>
      <c r="C11376" s="42" t="s">
        <v>27</v>
      </c>
      <c r="D11376" s="42" t="s">
        <v>15</v>
      </c>
      <c r="E11376">
        <v>176</v>
      </c>
      <c r="F11376">
        <v>46.1</v>
      </c>
      <c r="G11376" s="7"/>
      <c r="H11376"/>
      <c r="I11376" s="45"/>
    </row>
    <row r="11377" spans="2:9" x14ac:dyDescent="0.5">
      <c r="B11377" s="1">
        <v>44341</v>
      </c>
      <c r="C11377" s="42" t="s">
        <v>576</v>
      </c>
      <c r="D11377" s="42" t="s">
        <v>15</v>
      </c>
      <c r="E11377">
        <v>125</v>
      </c>
      <c r="G11377" s="7"/>
      <c r="H11377"/>
      <c r="I11377" s="45"/>
    </row>
    <row r="11378" spans="2:9" x14ac:dyDescent="0.5">
      <c r="B11378" s="1">
        <v>44341</v>
      </c>
      <c r="C11378" s="42" t="s">
        <v>27</v>
      </c>
      <c r="D11378" s="42" t="s">
        <v>15</v>
      </c>
      <c r="E11378">
        <v>177</v>
      </c>
      <c r="F11378">
        <v>46.6</v>
      </c>
      <c r="G11378" s="7"/>
      <c r="H11378"/>
      <c r="I11378" s="45"/>
    </row>
    <row r="11379" spans="2:9" x14ac:dyDescent="0.5">
      <c r="B11379" s="1">
        <v>44341</v>
      </c>
      <c r="C11379" s="42" t="s">
        <v>27</v>
      </c>
      <c r="D11379" s="42" t="s">
        <v>15</v>
      </c>
      <c r="E11379">
        <v>174</v>
      </c>
      <c r="F11379">
        <v>50.1</v>
      </c>
      <c r="G11379" s="7"/>
      <c r="H11379"/>
      <c r="I11379" s="45"/>
    </row>
    <row r="11380" spans="2:9" x14ac:dyDescent="0.5">
      <c r="B11380" s="1">
        <v>44341</v>
      </c>
      <c r="C11380" s="42" t="s">
        <v>27</v>
      </c>
      <c r="D11380" s="42" t="s">
        <v>15</v>
      </c>
      <c r="E11380">
        <v>164</v>
      </c>
      <c r="F11380">
        <v>39.4</v>
      </c>
      <c r="G11380" s="7"/>
      <c r="H11380"/>
      <c r="I11380" s="45"/>
    </row>
    <row r="11381" spans="2:9" x14ac:dyDescent="0.5">
      <c r="B11381" s="1">
        <v>44341</v>
      </c>
      <c r="C11381" s="42" t="s">
        <v>27</v>
      </c>
      <c r="D11381" s="42" t="s">
        <v>15</v>
      </c>
      <c r="E11381">
        <v>174</v>
      </c>
      <c r="F11381">
        <v>42</v>
      </c>
      <c r="G11381" s="7"/>
      <c r="H11381"/>
      <c r="I11381" s="45"/>
    </row>
    <row r="11382" spans="2:9" x14ac:dyDescent="0.5">
      <c r="B11382" s="1">
        <v>44341</v>
      </c>
      <c r="C11382" s="42" t="s">
        <v>27</v>
      </c>
      <c r="D11382" s="42" t="s">
        <v>15</v>
      </c>
      <c r="E11382">
        <v>115</v>
      </c>
      <c r="F11382">
        <v>15.2</v>
      </c>
      <c r="G11382" s="7"/>
      <c r="H11382"/>
      <c r="I11382" s="45"/>
    </row>
    <row r="11383" spans="2:9" x14ac:dyDescent="0.5">
      <c r="B11383" s="1">
        <v>44341</v>
      </c>
      <c r="C11383" s="42" t="s">
        <v>27</v>
      </c>
      <c r="D11383" s="42" t="s">
        <v>15</v>
      </c>
      <c r="E11383">
        <v>166</v>
      </c>
      <c r="F11383">
        <v>41.6</v>
      </c>
      <c r="G11383" s="7"/>
      <c r="H11383"/>
      <c r="I11383" s="45"/>
    </row>
    <row r="11384" spans="2:9" x14ac:dyDescent="0.5">
      <c r="B11384" s="1">
        <v>44341</v>
      </c>
      <c r="C11384" s="42" t="s">
        <v>27</v>
      </c>
      <c r="D11384" s="42" t="s">
        <v>15</v>
      </c>
      <c r="E11384">
        <v>157</v>
      </c>
      <c r="F11384">
        <v>38.700000000000003</v>
      </c>
      <c r="G11384" s="7"/>
      <c r="H11384"/>
      <c r="I11384" s="45"/>
    </row>
    <row r="11385" spans="2:9" x14ac:dyDescent="0.5">
      <c r="B11385" s="1">
        <v>44341</v>
      </c>
      <c r="C11385" s="42" t="s">
        <v>27</v>
      </c>
      <c r="D11385" s="42" t="s">
        <v>15</v>
      </c>
      <c r="E11385">
        <v>148</v>
      </c>
      <c r="F11385">
        <v>31.5</v>
      </c>
      <c r="G11385" s="7"/>
      <c r="H11385"/>
      <c r="I11385" s="45"/>
    </row>
    <row r="11386" spans="2:9" x14ac:dyDescent="0.5">
      <c r="B11386" s="1">
        <v>44341</v>
      </c>
      <c r="C11386" s="42" t="s">
        <v>578</v>
      </c>
      <c r="D11386" s="42" t="s">
        <v>15</v>
      </c>
      <c r="E11386">
        <v>195</v>
      </c>
      <c r="G11386" s="7"/>
      <c r="H11386"/>
      <c r="I11386" s="45"/>
    </row>
    <row r="11387" spans="2:9" x14ac:dyDescent="0.5">
      <c r="B11387" s="1">
        <v>44341</v>
      </c>
      <c r="C11387" s="42" t="s">
        <v>27</v>
      </c>
      <c r="D11387" s="42" t="s">
        <v>15</v>
      </c>
      <c r="E11387">
        <v>187</v>
      </c>
      <c r="F11387">
        <v>58.1</v>
      </c>
      <c r="G11387" s="7"/>
      <c r="H11387"/>
      <c r="I11387" s="45"/>
    </row>
    <row r="11388" spans="2:9" x14ac:dyDescent="0.5">
      <c r="B11388" s="1">
        <v>44341</v>
      </c>
      <c r="C11388" s="42" t="s">
        <v>578</v>
      </c>
      <c r="D11388" s="42" t="s">
        <v>15</v>
      </c>
      <c r="E11388">
        <v>172</v>
      </c>
      <c r="G11388" s="7"/>
      <c r="H11388"/>
      <c r="I11388" s="45"/>
    </row>
    <row r="11389" spans="2:9" x14ac:dyDescent="0.5">
      <c r="B11389" s="1">
        <v>44341</v>
      </c>
      <c r="C11389" s="42" t="s">
        <v>570</v>
      </c>
      <c r="D11389" s="42" t="s">
        <v>15</v>
      </c>
      <c r="E11389">
        <v>170</v>
      </c>
      <c r="G11389" s="7"/>
      <c r="H11389"/>
      <c r="I11389" s="45"/>
    </row>
    <row r="11390" spans="2:9" x14ac:dyDescent="0.5">
      <c r="B11390" s="1">
        <v>44341</v>
      </c>
      <c r="C11390" s="42" t="s">
        <v>570</v>
      </c>
      <c r="D11390" s="42" t="s">
        <v>15</v>
      </c>
      <c r="E11390">
        <v>153</v>
      </c>
      <c r="G11390" s="7"/>
      <c r="H11390"/>
      <c r="I11390" s="45"/>
    </row>
    <row r="11391" spans="2:9" x14ac:dyDescent="0.5">
      <c r="B11391" s="1">
        <v>44341</v>
      </c>
      <c r="C11391" s="42" t="s">
        <v>27</v>
      </c>
      <c r="D11391" s="42" t="s">
        <v>15</v>
      </c>
      <c r="E11391">
        <v>158</v>
      </c>
      <c r="F11391">
        <v>35.700000000000003</v>
      </c>
      <c r="G11391" s="7"/>
      <c r="H11391"/>
      <c r="I11391" s="45"/>
    </row>
    <row r="11392" spans="2:9" x14ac:dyDescent="0.5">
      <c r="B11392" s="1">
        <v>44341</v>
      </c>
      <c r="C11392" s="42" t="s">
        <v>27</v>
      </c>
      <c r="D11392" s="42" t="s">
        <v>15</v>
      </c>
      <c r="E11392">
        <v>131</v>
      </c>
      <c r="F11392">
        <v>23.5</v>
      </c>
      <c r="G11392" s="7"/>
      <c r="H11392"/>
      <c r="I11392" s="45"/>
    </row>
    <row r="11393" spans="2:9" x14ac:dyDescent="0.5">
      <c r="B11393" s="1">
        <v>44341</v>
      </c>
      <c r="C11393" s="42" t="s">
        <v>27</v>
      </c>
      <c r="D11393" s="42" t="s">
        <v>15</v>
      </c>
      <c r="E11393">
        <v>169</v>
      </c>
      <c r="F11393">
        <v>41.6</v>
      </c>
      <c r="G11393" s="7"/>
      <c r="H11393"/>
      <c r="I11393" s="45"/>
    </row>
    <row r="11394" spans="2:9" x14ac:dyDescent="0.5">
      <c r="B11394" s="1">
        <v>44341</v>
      </c>
      <c r="C11394" s="42" t="s">
        <v>27</v>
      </c>
      <c r="D11394" s="42" t="s">
        <v>15</v>
      </c>
      <c r="E11394">
        <v>183</v>
      </c>
      <c r="F11394">
        <v>52.8</v>
      </c>
      <c r="G11394" s="7"/>
      <c r="H11394"/>
      <c r="I11394" s="45"/>
    </row>
    <row r="11395" spans="2:9" x14ac:dyDescent="0.5">
      <c r="B11395" s="1">
        <v>44341</v>
      </c>
      <c r="C11395" s="42" t="s">
        <v>27</v>
      </c>
      <c r="D11395" s="42" t="s">
        <v>15</v>
      </c>
      <c r="E11395">
        <v>114</v>
      </c>
      <c r="F11395">
        <v>15.6</v>
      </c>
      <c r="G11395" s="7"/>
      <c r="H11395"/>
      <c r="I11395" s="45" t="s">
        <v>904</v>
      </c>
    </row>
    <row r="11396" spans="2:9" x14ac:dyDescent="0.5">
      <c r="B11396" s="1">
        <v>44341</v>
      </c>
      <c r="C11396" s="42" t="s">
        <v>570</v>
      </c>
      <c r="D11396" s="42" t="s">
        <v>15</v>
      </c>
      <c r="E11396">
        <v>152</v>
      </c>
      <c r="G11396" s="7"/>
      <c r="H11396"/>
      <c r="I11396" s="45"/>
    </row>
    <row r="11397" spans="2:9" x14ac:dyDescent="0.5">
      <c r="B11397" s="1">
        <v>44341</v>
      </c>
      <c r="C11397" s="42" t="s">
        <v>27</v>
      </c>
      <c r="D11397" s="42" t="s">
        <v>15</v>
      </c>
      <c r="E11397">
        <v>117</v>
      </c>
      <c r="F11397">
        <v>17</v>
      </c>
      <c r="G11397" s="7"/>
      <c r="H11397"/>
      <c r="I11397" s="45"/>
    </row>
    <row r="11398" spans="2:9" x14ac:dyDescent="0.5">
      <c r="B11398" s="1">
        <v>44341</v>
      </c>
      <c r="C11398" s="42" t="s">
        <v>27</v>
      </c>
      <c r="D11398" s="42" t="s">
        <v>15</v>
      </c>
      <c r="E11398">
        <v>159</v>
      </c>
      <c r="F11398">
        <v>37.700000000000003</v>
      </c>
      <c r="G11398" s="7"/>
      <c r="H11398"/>
      <c r="I11398" s="45"/>
    </row>
    <row r="11399" spans="2:9" x14ac:dyDescent="0.5">
      <c r="B11399" s="1">
        <v>44341</v>
      </c>
      <c r="C11399" s="42" t="s">
        <v>27</v>
      </c>
      <c r="D11399" s="42" t="s">
        <v>15</v>
      </c>
      <c r="E11399">
        <v>149</v>
      </c>
      <c r="F11399">
        <v>27.7</v>
      </c>
      <c r="G11399" s="7"/>
      <c r="H11399"/>
      <c r="I11399" s="45"/>
    </row>
    <row r="11400" spans="2:9" x14ac:dyDescent="0.5">
      <c r="B11400" s="1">
        <v>44341</v>
      </c>
      <c r="C11400" s="42" t="s">
        <v>27</v>
      </c>
      <c r="D11400" s="42" t="s">
        <v>15</v>
      </c>
      <c r="E11400">
        <v>159</v>
      </c>
      <c r="F11400">
        <v>33.200000000000003</v>
      </c>
      <c r="G11400" s="7"/>
      <c r="H11400"/>
      <c r="I11400" s="45"/>
    </row>
    <row r="11401" spans="2:9" x14ac:dyDescent="0.5">
      <c r="B11401" s="1">
        <v>44341</v>
      </c>
      <c r="C11401" s="42" t="s">
        <v>27</v>
      </c>
      <c r="D11401" s="42" t="s">
        <v>15</v>
      </c>
      <c r="E11401">
        <v>167</v>
      </c>
      <c r="F11401">
        <v>41.8</v>
      </c>
      <c r="G11401" s="7"/>
      <c r="H11401"/>
      <c r="I11401" s="45"/>
    </row>
    <row r="11402" spans="2:9" x14ac:dyDescent="0.5">
      <c r="B11402" s="1">
        <v>44341</v>
      </c>
      <c r="C11402" s="42" t="s">
        <v>27</v>
      </c>
      <c r="D11402" s="42" t="s">
        <v>15</v>
      </c>
      <c r="E11402">
        <v>162</v>
      </c>
      <c r="F11402">
        <v>35.9</v>
      </c>
      <c r="G11402" s="7"/>
      <c r="H11402"/>
      <c r="I11402" s="45"/>
    </row>
    <row r="11403" spans="2:9" x14ac:dyDescent="0.5">
      <c r="B11403" s="1">
        <v>44341</v>
      </c>
      <c r="C11403" s="42" t="s">
        <v>27</v>
      </c>
      <c r="D11403" s="42" t="s">
        <v>15</v>
      </c>
      <c r="E11403">
        <v>138</v>
      </c>
      <c r="F11403">
        <v>23.5</v>
      </c>
      <c r="G11403" s="7"/>
      <c r="H11403"/>
      <c r="I11403" s="45"/>
    </row>
    <row r="11404" spans="2:9" x14ac:dyDescent="0.5">
      <c r="B11404" s="1">
        <v>44341</v>
      </c>
      <c r="C11404" s="42" t="s">
        <v>27</v>
      </c>
      <c r="D11404" s="42" t="s">
        <v>15</v>
      </c>
      <c r="E11404">
        <v>157</v>
      </c>
      <c r="F11404">
        <v>36</v>
      </c>
      <c r="G11404" s="7"/>
      <c r="H11404"/>
      <c r="I11404" s="45"/>
    </row>
    <row r="11405" spans="2:9" x14ac:dyDescent="0.5">
      <c r="B11405" s="1">
        <v>44341</v>
      </c>
      <c r="C11405" s="42" t="s">
        <v>27</v>
      </c>
      <c r="D11405" s="42" t="s">
        <v>15</v>
      </c>
      <c r="E11405">
        <v>125</v>
      </c>
      <c r="F11405">
        <v>21.8</v>
      </c>
      <c r="G11405" s="7"/>
      <c r="H11405"/>
      <c r="I11405" s="45"/>
    </row>
    <row r="11406" spans="2:9" x14ac:dyDescent="0.5">
      <c r="B11406" s="1">
        <v>44341</v>
      </c>
      <c r="C11406" s="42" t="s">
        <v>27</v>
      </c>
      <c r="D11406" s="42" t="s">
        <v>15</v>
      </c>
      <c r="E11406">
        <v>164</v>
      </c>
      <c r="F11406">
        <v>41.2</v>
      </c>
      <c r="G11406" s="7"/>
      <c r="H11406"/>
      <c r="I11406" s="45"/>
    </row>
    <row r="11407" spans="2:9" x14ac:dyDescent="0.5">
      <c r="B11407" s="1">
        <v>44341</v>
      </c>
      <c r="C11407" s="42" t="s">
        <v>27</v>
      </c>
      <c r="D11407" s="42" t="s">
        <v>15</v>
      </c>
      <c r="E11407">
        <v>179</v>
      </c>
      <c r="F11407">
        <v>48.6</v>
      </c>
      <c r="G11407" s="7"/>
      <c r="H11407"/>
      <c r="I11407" s="45"/>
    </row>
    <row r="11408" spans="2:9" x14ac:dyDescent="0.5">
      <c r="B11408" s="1">
        <v>44341</v>
      </c>
      <c r="C11408" s="42" t="s">
        <v>27</v>
      </c>
      <c r="D11408" s="42" t="s">
        <v>15</v>
      </c>
      <c r="E11408">
        <v>152</v>
      </c>
      <c r="F11408">
        <v>32.299999999999997</v>
      </c>
      <c r="G11408" s="7"/>
      <c r="H11408"/>
      <c r="I11408" s="45"/>
    </row>
    <row r="11409" spans="2:9" x14ac:dyDescent="0.5">
      <c r="B11409" s="1">
        <v>44341</v>
      </c>
      <c r="C11409" s="42" t="s">
        <v>27</v>
      </c>
      <c r="D11409" s="42" t="s">
        <v>15</v>
      </c>
      <c r="E11409">
        <v>114</v>
      </c>
      <c r="F11409">
        <v>15.4</v>
      </c>
      <c r="G11409" s="7"/>
      <c r="H11409"/>
      <c r="I11409" s="45"/>
    </row>
    <row r="11410" spans="2:9" x14ac:dyDescent="0.5">
      <c r="B11410" s="1">
        <v>44341</v>
      </c>
      <c r="C11410" s="42" t="s">
        <v>27</v>
      </c>
      <c r="D11410" s="42" t="s">
        <v>15</v>
      </c>
      <c r="E11410">
        <v>105</v>
      </c>
      <c r="F11410">
        <v>13.2</v>
      </c>
      <c r="G11410" s="7"/>
      <c r="H11410"/>
      <c r="I11410" s="45"/>
    </row>
    <row r="11411" spans="2:9" x14ac:dyDescent="0.5">
      <c r="B11411" s="1">
        <v>44341</v>
      </c>
      <c r="C11411" s="42" t="s">
        <v>27</v>
      </c>
      <c r="D11411" s="42" t="s">
        <v>15</v>
      </c>
      <c r="E11411">
        <v>148</v>
      </c>
      <c r="F11411">
        <v>30.6</v>
      </c>
      <c r="G11411" s="7"/>
      <c r="H11411"/>
      <c r="I11411" s="45"/>
    </row>
    <row r="11412" spans="2:9" x14ac:dyDescent="0.5">
      <c r="B11412" s="1">
        <v>44341</v>
      </c>
      <c r="C11412" s="42" t="s">
        <v>27</v>
      </c>
      <c r="D11412" s="42" t="s">
        <v>15</v>
      </c>
      <c r="E11412">
        <v>168</v>
      </c>
      <c r="F11412">
        <v>43.1</v>
      </c>
      <c r="G11412" s="7"/>
      <c r="H11412"/>
      <c r="I11412" s="45"/>
    </row>
    <row r="11413" spans="2:9" x14ac:dyDescent="0.5">
      <c r="B11413" s="1">
        <v>44341</v>
      </c>
      <c r="C11413" s="42" t="s">
        <v>27</v>
      </c>
      <c r="D11413" s="42" t="s">
        <v>15</v>
      </c>
      <c r="E11413">
        <v>130</v>
      </c>
      <c r="F11413">
        <v>23.5</v>
      </c>
      <c r="G11413" s="7"/>
      <c r="H11413"/>
      <c r="I11413" s="45"/>
    </row>
    <row r="11414" spans="2:9" x14ac:dyDescent="0.5">
      <c r="B11414" s="1">
        <v>44341</v>
      </c>
      <c r="C11414" s="42" t="s">
        <v>27</v>
      </c>
      <c r="D11414" s="42" t="s">
        <v>15</v>
      </c>
      <c r="E11414">
        <v>124</v>
      </c>
      <c r="F11414">
        <v>19.5</v>
      </c>
      <c r="G11414" s="7"/>
      <c r="H11414"/>
      <c r="I11414" s="45"/>
    </row>
    <row r="11415" spans="2:9" x14ac:dyDescent="0.5">
      <c r="B11415" s="1">
        <v>44341</v>
      </c>
      <c r="C11415" s="42" t="s">
        <v>27</v>
      </c>
      <c r="D11415" s="42" t="s">
        <v>15</v>
      </c>
      <c r="E11415">
        <v>182</v>
      </c>
      <c r="F11415">
        <v>43.4</v>
      </c>
      <c r="G11415" s="7"/>
      <c r="H11415"/>
      <c r="I11415" s="45"/>
    </row>
    <row r="11416" spans="2:9" x14ac:dyDescent="0.5">
      <c r="B11416" s="1">
        <v>44341</v>
      </c>
      <c r="C11416" s="42" t="s">
        <v>27</v>
      </c>
      <c r="D11416" s="42" t="s">
        <v>15</v>
      </c>
      <c r="E11416">
        <v>153</v>
      </c>
      <c r="F11416">
        <v>31.5</v>
      </c>
      <c r="G11416" s="7"/>
      <c r="H11416"/>
      <c r="I11416" s="45"/>
    </row>
    <row r="11417" spans="2:9" x14ac:dyDescent="0.5">
      <c r="B11417" s="1">
        <v>44341</v>
      </c>
      <c r="C11417" s="42" t="s">
        <v>27</v>
      </c>
      <c r="D11417" s="42" t="s">
        <v>15</v>
      </c>
      <c r="E11417">
        <v>131</v>
      </c>
      <c r="F11417">
        <v>22.4</v>
      </c>
      <c r="G11417" s="7"/>
      <c r="H11417"/>
      <c r="I11417" s="45"/>
    </row>
    <row r="11418" spans="2:9" x14ac:dyDescent="0.5">
      <c r="B11418" s="1">
        <v>44341</v>
      </c>
      <c r="C11418" s="42" t="s">
        <v>27</v>
      </c>
      <c r="D11418" s="42" t="s">
        <v>15</v>
      </c>
      <c r="E11418">
        <v>128</v>
      </c>
      <c r="F11418">
        <v>23.9</v>
      </c>
      <c r="G11418" s="7"/>
      <c r="H11418"/>
      <c r="I11418" s="45"/>
    </row>
    <row r="11419" spans="2:9" x14ac:dyDescent="0.5">
      <c r="B11419" s="1">
        <v>44341</v>
      </c>
      <c r="C11419" s="42" t="s">
        <v>570</v>
      </c>
      <c r="D11419" s="42" t="s">
        <v>15</v>
      </c>
      <c r="E11419">
        <v>150</v>
      </c>
      <c r="G11419" s="7"/>
      <c r="H11419"/>
      <c r="I11419" s="45"/>
    </row>
    <row r="11420" spans="2:9" x14ac:dyDescent="0.5">
      <c r="B11420" s="1">
        <v>44341</v>
      </c>
      <c r="C11420" s="42" t="s">
        <v>576</v>
      </c>
      <c r="D11420" s="42" t="s">
        <v>15</v>
      </c>
      <c r="E11420">
        <v>130</v>
      </c>
      <c r="G11420" s="7"/>
      <c r="H11420"/>
      <c r="I11420" s="45"/>
    </row>
    <row r="11421" spans="2:9" x14ac:dyDescent="0.5">
      <c r="B11421" s="1">
        <v>44341</v>
      </c>
      <c r="C11421" s="42" t="s">
        <v>289</v>
      </c>
      <c r="D11421" s="42"/>
      <c r="E11421">
        <v>91</v>
      </c>
      <c r="G11421" s="7"/>
      <c r="H11421"/>
      <c r="I11421" s="45"/>
    </row>
    <row r="11422" spans="2:9" x14ac:dyDescent="0.5">
      <c r="B11422" s="1">
        <v>44341</v>
      </c>
      <c r="C11422" s="42" t="s">
        <v>570</v>
      </c>
      <c r="D11422" s="42" t="s">
        <v>15</v>
      </c>
      <c r="E11422">
        <v>198</v>
      </c>
      <c r="G11422" s="7"/>
      <c r="H11422"/>
      <c r="I11422" s="45"/>
    </row>
    <row r="11423" spans="2:9" x14ac:dyDescent="0.5">
      <c r="B11423" s="1">
        <v>44341</v>
      </c>
      <c r="C11423" s="42" t="s">
        <v>576</v>
      </c>
      <c r="D11423" s="42" t="s">
        <v>15</v>
      </c>
      <c r="E11423">
        <v>131</v>
      </c>
      <c r="G11423" s="7"/>
      <c r="H11423"/>
      <c r="I11423" s="45"/>
    </row>
    <row r="11424" spans="2:9" x14ac:dyDescent="0.5">
      <c r="B11424" s="1">
        <v>44341</v>
      </c>
      <c r="C11424" s="42" t="s">
        <v>289</v>
      </c>
      <c r="D11424" s="42"/>
      <c r="E11424">
        <v>129</v>
      </c>
      <c r="G11424" s="7"/>
      <c r="H11424"/>
      <c r="I11424" s="45"/>
    </row>
    <row r="11425" spans="2:9" x14ac:dyDescent="0.5">
      <c r="B11425" s="1">
        <v>44341</v>
      </c>
      <c r="C11425" s="42" t="s">
        <v>289</v>
      </c>
      <c r="D11425" s="42"/>
      <c r="E11425">
        <v>157</v>
      </c>
      <c r="G11425" s="7"/>
      <c r="H11425"/>
      <c r="I11425" s="45"/>
    </row>
    <row r="11426" spans="2:9" x14ac:dyDescent="0.5">
      <c r="B11426" s="1">
        <v>44341</v>
      </c>
      <c r="C11426" s="42" t="s">
        <v>289</v>
      </c>
      <c r="D11426" s="42"/>
      <c r="E11426">
        <v>138</v>
      </c>
      <c r="G11426" s="7"/>
      <c r="H11426"/>
      <c r="I11426" s="45"/>
    </row>
    <row r="11427" spans="2:9" x14ac:dyDescent="0.5">
      <c r="B11427" s="1">
        <v>44341</v>
      </c>
      <c r="C11427" s="42" t="s">
        <v>576</v>
      </c>
      <c r="D11427" s="42" t="s">
        <v>15</v>
      </c>
      <c r="E11427">
        <v>136</v>
      </c>
      <c r="G11427" s="7"/>
      <c r="H11427"/>
      <c r="I11427" s="45"/>
    </row>
    <row r="11428" spans="2:9" x14ac:dyDescent="0.5">
      <c r="B11428" s="1">
        <v>44341</v>
      </c>
      <c r="C11428" s="42" t="s">
        <v>570</v>
      </c>
      <c r="D11428" s="42" t="s">
        <v>15</v>
      </c>
      <c r="E11428">
        <v>142</v>
      </c>
      <c r="G11428" s="7"/>
      <c r="H11428"/>
      <c r="I11428" s="45"/>
    </row>
    <row r="11429" spans="2:9" x14ac:dyDescent="0.5">
      <c r="B11429" s="1">
        <v>44341</v>
      </c>
      <c r="C11429" s="42" t="s">
        <v>578</v>
      </c>
      <c r="D11429" s="42" t="s">
        <v>15</v>
      </c>
      <c r="E11429">
        <v>177</v>
      </c>
      <c r="G11429" s="7"/>
      <c r="H11429"/>
      <c r="I11429" s="45"/>
    </row>
    <row r="11430" spans="2:9" x14ac:dyDescent="0.5">
      <c r="B11430" s="1">
        <v>44341</v>
      </c>
      <c r="C11430" s="42" t="s">
        <v>27</v>
      </c>
      <c r="D11430" s="42" t="s">
        <v>15</v>
      </c>
      <c r="E11430">
        <v>163</v>
      </c>
      <c r="F11430">
        <v>33.799999999999997</v>
      </c>
      <c r="G11430" s="7"/>
      <c r="H11430"/>
      <c r="I11430" s="45"/>
    </row>
    <row r="11431" spans="2:9" x14ac:dyDescent="0.5">
      <c r="B11431" s="1">
        <v>44341</v>
      </c>
      <c r="C11431" s="42" t="s">
        <v>27</v>
      </c>
      <c r="D11431" s="42" t="s">
        <v>15</v>
      </c>
      <c r="E11431">
        <v>162</v>
      </c>
      <c r="F11431">
        <v>46.3</v>
      </c>
      <c r="G11431" s="7"/>
      <c r="H11431"/>
      <c r="I11431" s="45"/>
    </row>
    <row r="11432" spans="2:9" x14ac:dyDescent="0.5">
      <c r="B11432" s="1">
        <v>44341</v>
      </c>
      <c r="C11432" s="42" t="s">
        <v>27</v>
      </c>
      <c r="D11432" s="42" t="s">
        <v>15</v>
      </c>
      <c r="E11432">
        <v>161</v>
      </c>
      <c r="F11432">
        <v>37.299999999999997</v>
      </c>
      <c r="G11432" s="7"/>
      <c r="H11432"/>
      <c r="I11432" s="45"/>
    </row>
    <row r="11433" spans="2:9" x14ac:dyDescent="0.5">
      <c r="B11433" s="1">
        <v>44341</v>
      </c>
      <c r="C11433" s="42" t="s">
        <v>27</v>
      </c>
      <c r="D11433" s="42" t="s">
        <v>15</v>
      </c>
      <c r="E11433">
        <v>184</v>
      </c>
      <c r="F11433">
        <v>55.5</v>
      </c>
      <c r="G11433" s="7"/>
      <c r="H11433"/>
      <c r="I11433" s="45"/>
    </row>
    <row r="11434" spans="2:9" x14ac:dyDescent="0.5">
      <c r="B11434" s="1">
        <v>44341</v>
      </c>
      <c r="C11434" s="42" t="s">
        <v>578</v>
      </c>
      <c r="D11434" s="42" t="s">
        <v>15</v>
      </c>
      <c r="E11434">
        <v>175</v>
      </c>
      <c r="G11434" s="7"/>
      <c r="H11434"/>
      <c r="I11434" s="45"/>
    </row>
    <row r="11435" spans="2:9" x14ac:dyDescent="0.5">
      <c r="B11435" s="1">
        <v>44341</v>
      </c>
      <c r="C11435" s="42" t="s">
        <v>289</v>
      </c>
      <c r="D11435" s="42"/>
      <c r="E11435">
        <v>133</v>
      </c>
      <c r="G11435" s="7"/>
      <c r="H11435"/>
      <c r="I11435" s="45"/>
    </row>
    <row r="11436" spans="2:9" x14ac:dyDescent="0.5">
      <c r="B11436" s="1">
        <v>44341</v>
      </c>
      <c r="C11436" s="42" t="s">
        <v>578</v>
      </c>
      <c r="D11436" s="42" t="s">
        <v>15</v>
      </c>
      <c r="E11436">
        <v>168</v>
      </c>
      <c r="G11436" s="7"/>
      <c r="H11436"/>
      <c r="I11436" s="45"/>
    </row>
    <row r="11437" spans="2:9" x14ac:dyDescent="0.5">
      <c r="B11437" s="1">
        <v>44341</v>
      </c>
      <c r="C11437" s="42" t="s">
        <v>27</v>
      </c>
      <c r="D11437" s="42" t="s">
        <v>15</v>
      </c>
      <c r="E11437">
        <v>149</v>
      </c>
      <c r="F11437">
        <v>39.799999999999997</v>
      </c>
      <c r="G11437" s="7"/>
      <c r="H11437"/>
      <c r="I11437" s="45"/>
    </row>
    <row r="11438" spans="2:9" x14ac:dyDescent="0.5">
      <c r="B11438" s="1">
        <v>44341</v>
      </c>
      <c r="C11438" s="42" t="s">
        <v>27</v>
      </c>
      <c r="D11438" s="42" t="s">
        <v>15</v>
      </c>
      <c r="E11438">
        <v>117</v>
      </c>
      <c r="F11438">
        <v>18.600000000000001</v>
      </c>
      <c r="G11438" s="7"/>
      <c r="H11438"/>
      <c r="I11438" s="45"/>
    </row>
    <row r="11439" spans="2:9" x14ac:dyDescent="0.5">
      <c r="B11439" s="1">
        <v>44341</v>
      </c>
      <c r="C11439" s="42" t="s">
        <v>27</v>
      </c>
      <c r="D11439" s="42" t="s">
        <v>15</v>
      </c>
      <c r="E11439">
        <v>168</v>
      </c>
      <c r="F11439">
        <v>38.1</v>
      </c>
      <c r="G11439" s="7"/>
      <c r="H11439"/>
      <c r="I11439" s="45"/>
    </row>
    <row r="11440" spans="2:9" x14ac:dyDescent="0.5">
      <c r="B11440" s="1">
        <v>44341</v>
      </c>
      <c r="C11440" s="42" t="s">
        <v>27</v>
      </c>
      <c r="D11440" s="42" t="s">
        <v>15</v>
      </c>
      <c r="E11440">
        <v>192</v>
      </c>
      <c r="F11440">
        <v>55.8</v>
      </c>
      <c r="G11440" s="7"/>
      <c r="H11440"/>
      <c r="I11440" s="45"/>
    </row>
    <row r="11441" spans="2:9" x14ac:dyDescent="0.5">
      <c r="B11441" s="1">
        <v>44341</v>
      </c>
      <c r="C11441" s="42" t="s">
        <v>27</v>
      </c>
      <c r="D11441" s="42" t="s">
        <v>15</v>
      </c>
      <c r="E11441">
        <v>161</v>
      </c>
      <c r="F11441">
        <v>34.799999999999997</v>
      </c>
      <c r="G11441" s="7"/>
      <c r="H11441"/>
      <c r="I11441" s="45"/>
    </row>
    <row r="11442" spans="2:9" x14ac:dyDescent="0.5">
      <c r="B11442" s="1">
        <v>44341</v>
      </c>
      <c r="C11442" s="42" t="s">
        <v>27</v>
      </c>
      <c r="D11442" s="42" t="s">
        <v>15</v>
      </c>
      <c r="E11442">
        <v>176</v>
      </c>
      <c r="F11442">
        <v>48.5</v>
      </c>
      <c r="G11442" s="7"/>
      <c r="H11442"/>
      <c r="I11442" s="45"/>
    </row>
    <row r="11443" spans="2:9" x14ac:dyDescent="0.5">
      <c r="B11443" s="1">
        <v>44341</v>
      </c>
      <c r="C11443" s="42" t="s">
        <v>27</v>
      </c>
      <c r="D11443" s="42" t="s">
        <v>15</v>
      </c>
      <c r="E11443">
        <v>191</v>
      </c>
      <c r="F11443">
        <v>63.9</v>
      </c>
      <c r="G11443" s="7"/>
      <c r="H11443"/>
      <c r="I11443" s="45"/>
    </row>
    <row r="11444" spans="2:9" x14ac:dyDescent="0.5">
      <c r="B11444" s="1">
        <v>44341</v>
      </c>
      <c r="C11444" s="42" t="s">
        <v>27</v>
      </c>
      <c r="D11444" s="42" t="s">
        <v>15</v>
      </c>
      <c r="E11444">
        <v>177</v>
      </c>
      <c r="F11444">
        <v>48.4</v>
      </c>
      <c r="G11444" s="7"/>
      <c r="H11444"/>
      <c r="I11444" s="45"/>
    </row>
    <row r="11445" spans="2:9" x14ac:dyDescent="0.5">
      <c r="B11445" s="1">
        <v>44341</v>
      </c>
      <c r="C11445" s="42" t="s">
        <v>27</v>
      </c>
      <c r="D11445" s="42" t="s">
        <v>15</v>
      </c>
      <c r="E11445">
        <v>161</v>
      </c>
      <c r="F11445">
        <v>34.6</v>
      </c>
      <c r="G11445" s="7"/>
      <c r="H11445"/>
      <c r="I11445" s="45"/>
    </row>
    <row r="11446" spans="2:9" x14ac:dyDescent="0.5">
      <c r="B11446" s="1">
        <v>44342</v>
      </c>
      <c r="C11446" s="42" t="s">
        <v>27</v>
      </c>
      <c r="D11446" s="42" t="s">
        <v>15</v>
      </c>
      <c r="E11446">
        <v>279</v>
      </c>
      <c r="F11446">
        <v>170.3</v>
      </c>
      <c r="G11446" s="7">
        <v>226001643653</v>
      </c>
      <c r="H11446">
        <v>3</v>
      </c>
      <c r="I11446" s="45"/>
    </row>
    <row r="11447" spans="2:9" x14ac:dyDescent="0.5">
      <c r="B11447" s="1">
        <v>44342</v>
      </c>
      <c r="C11447" s="42" t="s">
        <v>27</v>
      </c>
      <c r="D11447" s="42" t="s">
        <v>15</v>
      </c>
      <c r="E11447">
        <v>192</v>
      </c>
      <c r="F11447">
        <v>70.400000000000006</v>
      </c>
      <c r="G11447" s="7">
        <v>226001643532</v>
      </c>
      <c r="H11447">
        <v>2</v>
      </c>
      <c r="I11447" s="45"/>
    </row>
    <row r="11448" spans="2:9" x14ac:dyDescent="0.5">
      <c r="B11448" s="1">
        <v>44342</v>
      </c>
      <c r="C11448" s="42" t="s">
        <v>27</v>
      </c>
      <c r="D11448" s="42" t="s">
        <v>15</v>
      </c>
      <c r="E11448">
        <v>213</v>
      </c>
      <c r="F11448">
        <v>85.9</v>
      </c>
      <c r="G11448" s="7">
        <v>226001643670</v>
      </c>
      <c r="H11448">
        <v>3</v>
      </c>
      <c r="I11448" s="45"/>
    </row>
    <row r="11449" spans="2:9" x14ac:dyDescent="0.5">
      <c r="B11449" s="1">
        <v>44342</v>
      </c>
      <c r="C11449" s="42" t="s">
        <v>27</v>
      </c>
      <c r="D11449" s="42" t="s">
        <v>15</v>
      </c>
      <c r="E11449">
        <v>195</v>
      </c>
      <c r="F11449">
        <v>61.1</v>
      </c>
      <c r="G11449" s="7">
        <v>226001643552</v>
      </c>
      <c r="H11449">
        <v>2</v>
      </c>
      <c r="I11449" s="45"/>
    </row>
    <row r="11450" spans="2:9" x14ac:dyDescent="0.5">
      <c r="B11450" s="1">
        <v>44342</v>
      </c>
      <c r="C11450" s="42" t="s">
        <v>27</v>
      </c>
      <c r="D11450" s="42" t="s">
        <v>15</v>
      </c>
      <c r="E11450">
        <v>189</v>
      </c>
      <c r="F11450">
        <v>60.8</v>
      </c>
      <c r="G11450" s="7">
        <v>226001643593</v>
      </c>
      <c r="H11450">
        <v>3</v>
      </c>
      <c r="I11450" s="45"/>
    </row>
    <row r="11451" spans="2:9" x14ac:dyDescent="0.5">
      <c r="B11451" s="1">
        <v>44342</v>
      </c>
      <c r="C11451" s="42" t="s">
        <v>27</v>
      </c>
      <c r="D11451" s="42" t="s">
        <v>15</v>
      </c>
      <c r="E11451">
        <v>204</v>
      </c>
      <c r="F11451">
        <v>73.3</v>
      </c>
      <c r="G11451" s="7">
        <v>226001643657</v>
      </c>
      <c r="H11451">
        <v>3</v>
      </c>
      <c r="I11451" s="45"/>
    </row>
    <row r="11452" spans="2:9" x14ac:dyDescent="0.5">
      <c r="B11452" s="1">
        <v>44342</v>
      </c>
      <c r="C11452" s="42" t="s">
        <v>27</v>
      </c>
      <c r="D11452" s="42" t="s">
        <v>15</v>
      </c>
      <c r="E11452">
        <v>223</v>
      </c>
      <c r="F11452">
        <v>94</v>
      </c>
      <c r="G11452" s="7">
        <v>226001643620</v>
      </c>
      <c r="H11452">
        <v>3</v>
      </c>
      <c r="I11452" s="45"/>
    </row>
    <row r="11453" spans="2:9" x14ac:dyDescent="0.5">
      <c r="B11453" s="1">
        <v>44342</v>
      </c>
      <c r="C11453" s="42" t="s">
        <v>27</v>
      </c>
      <c r="D11453" s="42" t="s">
        <v>15</v>
      </c>
      <c r="E11453">
        <v>210</v>
      </c>
      <c r="F11453">
        <v>78.3</v>
      </c>
      <c r="G11453" s="7">
        <v>226001643564</v>
      </c>
      <c r="H11453">
        <v>2</v>
      </c>
      <c r="I11453" s="45"/>
    </row>
    <row r="11454" spans="2:9" x14ac:dyDescent="0.5">
      <c r="B11454" s="1">
        <v>44342</v>
      </c>
      <c r="C11454" s="42" t="s">
        <v>27</v>
      </c>
      <c r="D11454" s="42" t="s">
        <v>15</v>
      </c>
      <c r="E11454">
        <v>259</v>
      </c>
      <c r="F11454">
        <v>170.7</v>
      </c>
      <c r="G11454" s="7">
        <v>226001643625</v>
      </c>
      <c r="H11454">
        <v>4</v>
      </c>
      <c r="I11454" s="45"/>
    </row>
    <row r="11455" spans="2:9" x14ac:dyDescent="0.5">
      <c r="B11455" s="1">
        <v>44342</v>
      </c>
      <c r="C11455" s="42" t="s">
        <v>27</v>
      </c>
      <c r="D11455" s="42" t="s">
        <v>15</v>
      </c>
      <c r="E11455">
        <v>224</v>
      </c>
      <c r="F11455">
        <v>96.8</v>
      </c>
      <c r="G11455" s="7">
        <v>226001643566</v>
      </c>
      <c r="H11455">
        <v>3</v>
      </c>
      <c r="I11455" s="45"/>
    </row>
    <row r="11456" spans="2:9" x14ac:dyDescent="0.5">
      <c r="B11456" s="1">
        <v>44342</v>
      </c>
      <c r="C11456" s="42" t="s">
        <v>27</v>
      </c>
      <c r="D11456" s="42" t="s">
        <v>15</v>
      </c>
      <c r="E11456">
        <v>144</v>
      </c>
      <c r="F11456">
        <v>25.8</v>
      </c>
      <c r="G11456" s="7"/>
      <c r="H11456">
        <v>2</v>
      </c>
      <c r="I11456" s="45"/>
    </row>
    <row r="11457" spans="2:9" x14ac:dyDescent="0.5">
      <c r="B11457" s="1">
        <v>44342</v>
      </c>
      <c r="C11457" s="42" t="s">
        <v>27</v>
      </c>
      <c r="D11457" s="42" t="s">
        <v>15</v>
      </c>
      <c r="E11457">
        <v>104</v>
      </c>
      <c r="F11457">
        <v>12.1</v>
      </c>
      <c r="G11457" s="7"/>
      <c r="H11457">
        <v>2</v>
      </c>
      <c r="I11457" s="45"/>
    </row>
    <row r="11458" spans="2:9" x14ac:dyDescent="0.5">
      <c r="B11458" s="1">
        <v>44342</v>
      </c>
      <c r="C11458" s="42" t="s">
        <v>1</v>
      </c>
      <c r="D11458" s="42" t="s">
        <v>15</v>
      </c>
      <c r="E11458">
        <v>98</v>
      </c>
      <c r="F11458">
        <v>10.5</v>
      </c>
      <c r="G11458" s="7"/>
      <c r="H11458"/>
      <c r="I11458" s="45"/>
    </row>
    <row r="11459" spans="2:9" x14ac:dyDescent="0.5">
      <c r="B11459" s="1">
        <v>44342</v>
      </c>
      <c r="C11459" s="42" t="s">
        <v>1</v>
      </c>
      <c r="D11459" s="42" t="s">
        <v>15</v>
      </c>
      <c r="E11459">
        <v>80</v>
      </c>
      <c r="F11459">
        <v>8.6</v>
      </c>
      <c r="G11459" s="7"/>
      <c r="H11459"/>
      <c r="I11459" s="45"/>
    </row>
    <row r="11460" spans="2:9" x14ac:dyDescent="0.5">
      <c r="B11460" s="1">
        <v>44342</v>
      </c>
      <c r="C11460" s="42" t="s">
        <v>1</v>
      </c>
      <c r="D11460" s="42" t="s">
        <v>15</v>
      </c>
      <c r="E11460">
        <v>89</v>
      </c>
      <c r="F11460">
        <v>7.9</v>
      </c>
      <c r="G11460" s="7"/>
      <c r="H11460"/>
      <c r="I11460" s="45"/>
    </row>
    <row r="11461" spans="2:9" x14ac:dyDescent="0.5">
      <c r="B11461" s="1">
        <v>44342</v>
      </c>
      <c r="C11461" s="42" t="s">
        <v>1</v>
      </c>
      <c r="D11461" s="42" t="s">
        <v>15</v>
      </c>
      <c r="E11461">
        <v>172</v>
      </c>
      <c r="F11461">
        <v>50.7</v>
      </c>
      <c r="G11461" s="7"/>
      <c r="H11461"/>
      <c r="I11461" s="45"/>
    </row>
    <row r="11462" spans="2:9" x14ac:dyDescent="0.5">
      <c r="B11462" s="1">
        <v>44342</v>
      </c>
      <c r="C11462" s="42" t="s">
        <v>1</v>
      </c>
      <c r="D11462" s="42" t="s">
        <v>15</v>
      </c>
      <c r="E11462">
        <v>148</v>
      </c>
      <c r="F11462">
        <v>32.5</v>
      </c>
      <c r="G11462" s="7"/>
      <c r="H11462"/>
      <c r="I11462" s="45"/>
    </row>
    <row r="11463" spans="2:9" x14ac:dyDescent="0.5">
      <c r="B11463" s="1">
        <v>44342</v>
      </c>
      <c r="C11463" s="42" t="s">
        <v>1</v>
      </c>
      <c r="D11463" s="42" t="s">
        <v>15</v>
      </c>
      <c r="E11463">
        <v>147</v>
      </c>
      <c r="F11463">
        <v>29.6</v>
      </c>
      <c r="G11463" s="7"/>
      <c r="H11463"/>
      <c r="I11463" s="45"/>
    </row>
    <row r="11464" spans="2:9" x14ac:dyDescent="0.5">
      <c r="B11464" s="1">
        <v>44342</v>
      </c>
      <c r="C11464" s="42" t="s">
        <v>1</v>
      </c>
      <c r="D11464" s="42" t="s">
        <v>15</v>
      </c>
      <c r="E11464">
        <v>177</v>
      </c>
      <c r="F11464">
        <v>62.2</v>
      </c>
      <c r="G11464" s="7"/>
      <c r="H11464"/>
      <c r="I11464" s="45"/>
    </row>
    <row r="11465" spans="2:9" x14ac:dyDescent="0.5">
      <c r="B11465" s="1">
        <v>44342</v>
      </c>
      <c r="C11465" s="42" t="s">
        <v>578</v>
      </c>
      <c r="D11465" s="42" t="s">
        <v>15</v>
      </c>
      <c r="E11465">
        <v>168</v>
      </c>
      <c r="F11465">
        <v>46.6</v>
      </c>
      <c r="G11465" s="7"/>
      <c r="H11465"/>
      <c r="I11465" s="45"/>
    </row>
    <row r="11466" spans="2:9" x14ac:dyDescent="0.5">
      <c r="B11466" s="1">
        <v>44342</v>
      </c>
      <c r="C11466" s="42" t="s">
        <v>289</v>
      </c>
      <c r="D11466" s="42"/>
      <c r="E11466">
        <v>104</v>
      </c>
      <c r="F11466">
        <v>21.7</v>
      </c>
      <c r="G11466" s="7"/>
      <c r="H11466"/>
      <c r="I11466" s="45"/>
    </row>
    <row r="11467" spans="2:9" x14ac:dyDescent="0.5">
      <c r="B11467" s="1">
        <v>44342</v>
      </c>
      <c r="C11467" s="42" t="s">
        <v>579</v>
      </c>
      <c r="D11467" s="42" t="s">
        <v>15</v>
      </c>
      <c r="E11467">
        <v>123</v>
      </c>
      <c r="F11467">
        <v>19.8</v>
      </c>
      <c r="G11467" s="7"/>
      <c r="H11467"/>
      <c r="I11467" s="45"/>
    </row>
    <row r="11468" spans="2:9" x14ac:dyDescent="0.5">
      <c r="B11468" s="1">
        <v>44342</v>
      </c>
      <c r="C11468" s="42" t="s">
        <v>27</v>
      </c>
      <c r="D11468" s="42" t="s">
        <v>15</v>
      </c>
      <c r="E11468">
        <v>163</v>
      </c>
      <c r="F11468">
        <v>39.200000000000003</v>
      </c>
      <c r="G11468" s="7"/>
      <c r="H11468"/>
      <c r="I11468" s="45"/>
    </row>
    <row r="11469" spans="2:9" x14ac:dyDescent="0.5">
      <c r="B11469" s="1">
        <v>44342</v>
      </c>
      <c r="C11469" s="42" t="s">
        <v>27</v>
      </c>
      <c r="D11469" s="42" t="s">
        <v>15</v>
      </c>
      <c r="E11469">
        <v>164</v>
      </c>
      <c r="F11469">
        <v>36.1</v>
      </c>
      <c r="G11469" s="7"/>
      <c r="H11469"/>
      <c r="I11469" s="45"/>
    </row>
    <row r="11470" spans="2:9" x14ac:dyDescent="0.5">
      <c r="B11470" s="1">
        <v>44342</v>
      </c>
      <c r="C11470" s="42" t="s">
        <v>27</v>
      </c>
      <c r="D11470" s="42" t="s">
        <v>15</v>
      </c>
      <c r="E11470">
        <v>148</v>
      </c>
      <c r="F11470">
        <v>30.6</v>
      </c>
      <c r="G11470" s="7"/>
      <c r="H11470"/>
      <c r="I11470" s="45"/>
    </row>
    <row r="11471" spans="2:9" x14ac:dyDescent="0.5">
      <c r="B11471" s="1">
        <v>44342</v>
      </c>
      <c r="C11471" s="42" t="s">
        <v>27</v>
      </c>
      <c r="D11471" s="42" t="s">
        <v>15</v>
      </c>
      <c r="E11471">
        <v>175</v>
      </c>
      <c r="F11471">
        <v>48.2</v>
      </c>
      <c r="G11471" s="7"/>
      <c r="H11471"/>
      <c r="I11471" s="45"/>
    </row>
    <row r="11472" spans="2:9" x14ac:dyDescent="0.5">
      <c r="B11472" s="1">
        <v>44342</v>
      </c>
      <c r="C11472" s="42" t="s">
        <v>27</v>
      </c>
      <c r="D11472" s="42" t="s">
        <v>15</v>
      </c>
      <c r="E11472">
        <v>182</v>
      </c>
      <c r="F11472">
        <v>59.4</v>
      </c>
      <c r="G11472" s="7"/>
      <c r="H11472"/>
      <c r="I11472" s="45"/>
    </row>
    <row r="11473" spans="2:9" x14ac:dyDescent="0.5">
      <c r="B11473" s="1">
        <v>44342</v>
      </c>
      <c r="C11473" s="42" t="s">
        <v>27</v>
      </c>
      <c r="D11473" s="42" t="s">
        <v>15</v>
      </c>
      <c r="E11473">
        <v>160</v>
      </c>
      <c r="F11473">
        <v>36.1</v>
      </c>
      <c r="G11473" s="7"/>
      <c r="H11473"/>
      <c r="I11473" s="45"/>
    </row>
    <row r="11474" spans="2:9" x14ac:dyDescent="0.5">
      <c r="B11474" s="1">
        <v>44342</v>
      </c>
      <c r="C11474" s="42" t="s">
        <v>27</v>
      </c>
      <c r="D11474" s="42" t="s">
        <v>15</v>
      </c>
      <c r="E11474">
        <v>158</v>
      </c>
      <c r="F11474">
        <v>29.8</v>
      </c>
      <c r="G11474" s="7"/>
      <c r="H11474"/>
      <c r="I11474" s="45"/>
    </row>
    <row r="11475" spans="2:9" x14ac:dyDescent="0.5">
      <c r="B11475" s="1">
        <v>44342</v>
      </c>
      <c r="C11475" s="42" t="s">
        <v>27</v>
      </c>
      <c r="D11475" s="42" t="s">
        <v>15</v>
      </c>
      <c r="E11475">
        <v>172</v>
      </c>
      <c r="F11475">
        <v>38.9</v>
      </c>
      <c r="G11475" s="7"/>
      <c r="H11475"/>
      <c r="I11475" s="45"/>
    </row>
    <row r="11476" spans="2:9" x14ac:dyDescent="0.5">
      <c r="B11476" s="1">
        <v>44342</v>
      </c>
      <c r="C11476" s="42" t="s">
        <v>27</v>
      </c>
      <c r="D11476" s="42" t="s">
        <v>15</v>
      </c>
      <c r="E11476">
        <v>163</v>
      </c>
      <c r="F11476">
        <v>38.9</v>
      </c>
      <c r="G11476" s="7"/>
      <c r="H11476"/>
      <c r="I11476" s="45"/>
    </row>
    <row r="11477" spans="2:9" x14ac:dyDescent="0.5">
      <c r="B11477" s="1">
        <v>44342</v>
      </c>
      <c r="C11477" s="42" t="s">
        <v>570</v>
      </c>
      <c r="D11477" s="42" t="s">
        <v>15</v>
      </c>
      <c r="E11477">
        <v>161</v>
      </c>
      <c r="F11477">
        <v>41.4</v>
      </c>
      <c r="G11477" s="7"/>
      <c r="H11477"/>
      <c r="I11477" s="45"/>
    </row>
    <row r="11478" spans="2:9" x14ac:dyDescent="0.5">
      <c r="B11478" s="1">
        <v>44342</v>
      </c>
      <c r="C11478" s="42" t="s">
        <v>570</v>
      </c>
      <c r="D11478" s="42" t="s">
        <v>15</v>
      </c>
      <c r="E11478">
        <v>134</v>
      </c>
      <c r="F11478">
        <v>22.1</v>
      </c>
      <c r="G11478" s="7"/>
      <c r="H11478"/>
      <c r="I11478" s="45"/>
    </row>
    <row r="11479" spans="2:9" x14ac:dyDescent="0.5">
      <c r="B11479" s="1">
        <v>44342</v>
      </c>
      <c r="C11479" s="42" t="s">
        <v>1</v>
      </c>
      <c r="D11479" s="42" t="s">
        <v>15</v>
      </c>
      <c r="E11479">
        <v>101</v>
      </c>
      <c r="F11479">
        <v>11.4</v>
      </c>
      <c r="G11479" s="7"/>
      <c r="H11479"/>
      <c r="I11479" s="45"/>
    </row>
    <row r="11480" spans="2:9" x14ac:dyDescent="0.5">
      <c r="B11480" s="1">
        <v>44342</v>
      </c>
      <c r="C11480" s="42" t="s">
        <v>1</v>
      </c>
      <c r="D11480" s="42" t="s">
        <v>15</v>
      </c>
      <c r="E11480">
        <v>80</v>
      </c>
      <c r="F11480">
        <v>5.9</v>
      </c>
      <c r="G11480" s="7"/>
      <c r="H11480"/>
      <c r="I11480" s="45"/>
    </row>
    <row r="11481" spans="2:9" x14ac:dyDescent="0.5">
      <c r="B11481" s="1">
        <v>44342</v>
      </c>
      <c r="C11481" s="42" t="s">
        <v>1</v>
      </c>
      <c r="D11481" s="42" t="s">
        <v>15</v>
      </c>
      <c r="E11481">
        <v>87</v>
      </c>
      <c r="F11481">
        <v>8.3000000000000007</v>
      </c>
      <c r="G11481" s="7"/>
      <c r="H11481"/>
      <c r="I11481" s="45"/>
    </row>
    <row r="11482" spans="2:9" x14ac:dyDescent="0.5">
      <c r="B11482" s="1">
        <v>44342</v>
      </c>
      <c r="C11482" s="42" t="s">
        <v>1</v>
      </c>
      <c r="D11482" s="42" t="s">
        <v>15</v>
      </c>
      <c r="E11482">
        <v>96</v>
      </c>
      <c r="F11482">
        <v>9.4</v>
      </c>
      <c r="G11482" s="7"/>
      <c r="H11482"/>
      <c r="I11482" s="45"/>
    </row>
    <row r="11483" spans="2:9" x14ac:dyDescent="0.5">
      <c r="B11483" s="1">
        <v>44342</v>
      </c>
      <c r="C11483" s="42" t="s">
        <v>1</v>
      </c>
      <c r="D11483" s="42" t="s">
        <v>15</v>
      </c>
      <c r="E11483">
        <v>80</v>
      </c>
      <c r="F11483">
        <v>6.2</v>
      </c>
      <c r="G11483" s="7"/>
      <c r="H11483"/>
      <c r="I11483" s="45"/>
    </row>
    <row r="11484" spans="2:9" x14ac:dyDescent="0.5">
      <c r="B11484" s="1">
        <v>44342</v>
      </c>
      <c r="C11484" s="42" t="s">
        <v>1</v>
      </c>
      <c r="D11484" s="42" t="s">
        <v>15</v>
      </c>
      <c r="E11484">
        <v>80</v>
      </c>
      <c r="F11484">
        <v>6.1</v>
      </c>
      <c r="G11484" s="7"/>
      <c r="H11484"/>
      <c r="I11484" s="45"/>
    </row>
    <row r="11485" spans="2:9" x14ac:dyDescent="0.5">
      <c r="B11485" s="1">
        <v>44342</v>
      </c>
      <c r="C11485" s="42" t="s">
        <v>1</v>
      </c>
      <c r="D11485" s="42" t="s">
        <v>15</v>
      </c>
      <c r="E11485">
        <v>90</v>
      </c>
      <c r="F11485">
        <v>8.3000000000000007</v>
      </c>
      <c r="G11485" s="7"/>
      <c r="H11485"/>
      <c r="I11485" s="45"/>
    </row>
    <row r="11486" spans="2:9" x14ac:dyDescent="0.5">
      <c r="B11486" s="1">
        <v>44342</v>
      </c>
      <c r="C11486" s="42" t="s">
        <v>1</v>
      </c>
      <c r="D11486" s="42" t="s">
        <v>15</v>
      </c>
      <c r="E11486">
        <v>103</v>
      </c>
      <c r="F11486">
        <v>11.8</v>
      </c>
      <c r="G11486" s="7"/>
      <c r="H11486"/>
      <c r="I11486" s="45"/>
    </row>
    <row r="11487" spans="2:9" x14ac:dyDescent="0.5">
      <c r="B11487" s="1">
        <v>44342</v>
      </c>
      <c r="C11487" s="42" t="s">
        <v>1</v>
      </c>
      <c r="D11487" s="42" t="s">
        <v>15</v>
      </c>
      <c r="E11487">
        <v>90</v>
      </c>
      <c r="F11487">
        <v>8.1999999999999993</v>
      </c>
      <c r="G11487" s="7"/>
      <c r="H11487"/>
      <c r="I11487" s="45"/>
    </row>
    <row r="11488" spans="2:9" x14ac:dyDescent="0.5">
      <c r="B11488" s="1">
        <v>44342</v>
      </c>
      <c r="C11488" s="42" t="s">
        <v>1</v>
      </c>
      <c r="D11488" s="42" t="s">
        <v>15</v>
      </c>
      <c r="E11488">
        <v>87</v>
      </c>
      <c r="F11488">
        <v>8</v>
      </c>
      <c r="G11488" s="7"/>
      <c r="H11488"/>
      <c r="I11488" s="45"/>
    </row>
    <row r="11489" spans="2:9" x14ac:dyDescent="0.5">
      <c r="B11489" s="1">
        <v>44342</v>
      </c>
      <c r="C11489" s="42" t="s">
        <v>1</v>
      </c>
      <c r="D11489" s="42" t="s">
        <v>15</v>
      </c>
      <c r="E11489">
        <v>103</v>
      </c>
      <c r="F11489">
        <v>12.1</v>
      </c>
      <c r="G11489" s="7"/>
      <c r="H11489"/>
      <c r="I11489" s="45"/>
    </row>
    <row r="11490" spans="2:9" x14ac:dyDescent="0.5">
      <c r="B11490" s="1">
        <v>44342</v>
      </c>
      <c r="C11490" s="42" t="s">
        <v>1</v>
      </c>
      <c r="D11490" s="42" t="s">
        <v>15</v>
      </c>
      <c r="E11490">
        <v>88</v>
      </c>
      <c r="F11490">
        <v>7.9</v>
      </c>
      <c r="G11490" s="7"/>
      <c r="H11490"/>
      <c r="I11490" s="45"/>
    </row>
    <row r="11491" spans="2:9" x14ac:dyDescent="0.5">
      <c r="B11491" s="1">
        <v>44342</v>
      </c>
      <c r="C11491" s="42" t="s">
        <v>1</v>
      </c>
      <c r="D11491" s="42" t="s">
        <v>15</v>
      </c>
      <c r="E11491">
        <v>94</v>
      </c>
      <c r="F11491">
        <v>8.6999999999999993</v>
      </c>
      <c r="G11491" s="7"/>
      <c r="H11491"/>
      <c r="I11491" s="45"/>
    </row>
    <row r="11492" spans="2:9" x14ac:dyDescent="0.5">
      <c r="B11492" s="1">
        <v>44342</v>
      </c>
      <c r="C11492" s="42" t="s">
        <v>1</v>
      </c>
      <c r="D11492" s="42" t="s">
        <v>15</v>
      </c>
      <c r="E11492">
        <v>86</v>
      </c>
      <c r="F11492">
        <v>6.3</v>
      </c>
      <c r="G11492" s="7"/>
      <c r="H11492"/>
      <c r="I11492" s="45"/>
    </row>
    <row r="11493" spans="2:9" x14ac:dyDescent="0.5">
      <c r="B11493" s="1">
        <v>44342</v>
      </c>
      <c r="C11493" s="42" t="s">
        <v>1</v>
      </c>
      <c r="D11493" s="42" t="s">
        <v>15</v>
      </c>
      <c r="E11493">
        <v>94</v>
      </c>
      <c r="F11493">
        <v>9.1</v>
      </c>
      <c r="G11493" s="7"/>
      <c r="H11493"/>
      <c r="I11493" s="45"/>
    </row>
    <row r="11494" spans="2:9" x14ac:dyDescent="0.5">
      <c r="B11494" s="1">
        <v>44342</v>
      </c>
      <c r="C11494" s="42" t="s">
        <v>1</v>
      </c>
      <c r="D11494" s="42" t="s">
        <v>15</v>
      </c>
      <c r="E11494">
        <v>97</v>
      </c>
      <c r="F11494">
        <v>9.5</v>
      </c>
      <c r="G11494" s="7"/>
      <c r="H11494"/>
      <c r="I11494" s="45"/>
    </row>
    <row r="11495" spans="2:9" x14ac:dyDescent="0.5">
      <c r="B11495" s="1">
        <v>44342</v>
      </c>
      <c r="C11495" s="42" t="s">
        <v>1</v>
      </c>
      <c r="D11495" s="42" t="s">
        <v>15</v>
      </c>
      <c r="E11495">
        <v>91</v>
      </c>
      <c r="F11495">
        <v>8.3000000000000007</v>
      </c>
      <c r="G11495" s="7"/>
      <c r="H11495"/>
      <c r="I11495" s="45"/>
    </row>
    <row r="11496" spans="2:9" x14ac:dyDescent="0.5">
      <c r="B11496" s="1">
        <v>44342</v>
      </c>
      <c r="C11496" s="42" t="s">
        <v>1</v>
      </c>
      <c r="D11496" s="42" t="s">
        <v>15</v>
      </c>
      <c r="E11496">
        <v>105</v>
      </c>
      <c r="F11496">
        <v>12.1</v>
      </c>
      <c r="G11496" s="7"/>
      <c r="H11496"/>
      <c r="I11496" s="45"/>
    </row>
    <row r="11497" spans="2:9" x14ac:dyDescent="0.5">
      <c r="B11497" s="1">
        <v>44342</v>
      </c>
      <c r="C11497" s="42" t="s">
        <v>1</v>
      </c>
      <c r="D11497" s="42" t="s">
        <v>15</v>
      </c>
      <c r="E11497">
        <v>91</v>
      </c>
      <c r="F11497">
        <v>8.9</v>
      </c>
      <c r="G11497" s="7"/>
      <c r="H11497"/>
      <c r="I11497" s="45"/>
    </row>
    <row r="11498" spans="2:9" x14ac:dyDescent="0.5">
      <c r="B11498" s="1">
        <v>44342</v>
      </c>
      <c r="C11498" s="42" t="s">
        <v>1</v>
      </c>
      <c r="D11498" s="42" t="s">
        <v>15</v>
      </c>
      <c r="E11498">
        <v>97</v>
      </c>
      <c r="F11498">
        <v>10</v>
      </c>
      <c r="G11498" s="7"/>
      <c r="H11498"/>
      <c r="I11498" s="45"/>
    </row>
    <row r="11499" spans="2:9" x14ac:dyDescent="0.5">
      <c r="B11499" s="1">
        <v>44342</v>
      </c>
      <c r="C11499" s="42" t="s">
        <v>1</v>
      </c>
      <c r="D11499" s="42" t="s">
        <v>15</v>
      </c>
      <c r="E11499">
        <v>90</v>
      </c>
      <c r="F11499">
        <v>8.6</v>
      </c>
      <c r="G11499" s="7"/>
      <c r="H11499"/>
      <c r="I11499" s="45"/>
    </row>
    <row r="11500" spans="2:9" x14ac:dyDescent="0.5">
      <c r="B11500" s="1">
        <v>44342</v>
      </c>
      <c r="C11500" s="42" t="s">
        <v>1</v>
      </c>
      <c r="D11500" s="42" t="s">
        <v>15</v>
      </c>
      <c r="E11500">
        <v>85</v>
      </c>
      <c r="F11500">
        <v>7.2</v>
      </c>
      <c r="G11500" s="7"/>
      <c r="H11500"/>
      <c r="I11500" s="45"/>
    </row>
    <row r="11501" spans="2:9" x14ac:dyDescent="0.5">
      <c r="B11501" s="1">
        <v>44342</v>
      </c>
      <c r="C11501" s="42" t="s">
        <v>578</v>
      </c>
      <c r="D11501" s="42" t="s">
        <v>15</v>
      </c>
      <c r="E11501">
        <v>129</v>
      </c>
      <c r="F11501">
        <v>32.799999999999997</v>
      </c>
      <c r="G11501" s="7"/>
      <c r="H11501"/>
      <c r="I11501" s="45"/>
    </row>
    <row r="11502" spans="2:9" x14ac:dyDescent="0.5">
      <c r="B11502" s="1">
        <v>44342</v>
      </c>
      <c r="C11502" s="42" t="s">
        <v>27</v>
      </c>
      <c r="D11502" s="42" t="s">
        <v>15</v>
      </c>
      <c r="E11502">
        <v>192</v>
      </c>
      <c r="F11502">
        <v>55.1</v>
      </c>
      <c r="G11502" s="7"/>
      <c r="H11502"/>
      <c r="I11502" s="45"/>
    </row>
    <row r="11503" spans="2:9" x14ac:dyDescent="0.5">
      <c r="B11503" s="1">
        <v>44342</v>
      </c>
      <c r="C11503" s="42" t="s">
        <v>27</v>
      </c>
      <c r="D11503" s="42" t="s">
        <v>15</v>
      </c>
      <c r="E11503">
        <v>118</v>
      </c>
      <c r="F11503">
        <v>17.2</v>
      </c>
      <c r="G11503" s="7"/>
      <c r="H11503"/>
      <c r="I11503" s="45"/>
    </row>
    <row r="11504" spans="2:9" x14ac:dyDescent="0.5">
      <c r="B11504" s="1">
        <v>44342</v>
      </c>
      <c r="C11504" s="42" t="s">
        <v>27</v>
      </c>
      <c r="D11504" s="42" t="s">
        <v>15</v>
      </c>
      <c r="E11504">
        <v>151</v>
      </c>
      <c r="F11504">
        <v>30.8</v>
      </c>
      <c r="G11504" s="7"/>
      <c r="H11504"/>
      <c r="I11504" s="45"/>
    </row>
    <row r="11505" spans="2:9" x14ac:dyDescent="0.5">
      <c r="B11505" s="1">
        <v>44342</v>
      </c>
      <c r="C11505" s="42" t="s">
        <v>27</v>
      </c>
      <c r="D11505" s="42" t="s">
        <v>15</v>
      </c>
      <c r="E11505">
        <v>167</v>
      </c>
      <c r="F11505">
        <v>39.4</v>
      </c>
      <c r="G11505" s="7"/>
      <c r="H11505"/>
      <c r="I11505" s="45"/>
    </row>
    <row r="11506" spans="2:9" x14ac:dyDescent="0.5">
      <c r="B11506" s="1">
        <v>44342</v>
      </c>
      <c r="C11506" s="42" t="s">
        <v>27</v>
      </c>
      <c r="D11506" s="42" t="s">
        <v>15</v>
      </c>
      <c r="E11506">
        <v>147</v>
      </c>
      <c r="F11506">
        <v>30.1</v>
      </c>
      <c r="G11506" s="7"/>
      <c r="H11506"/>
      <c r="I11506" s="45"/>
    </row>
    <row r="11507" spans="2:9" x14ac:dyDescent="0.5">
      <c r="B11507" s="1">
        <v>44342</v>
      </c>
      <c r="C11507" s="42" t="s">
        <v>27</v>
      </c>
      <c r="D11507" s="42" t="s">
        <v>15</v>
      </c>
      <c r="E11507">
        <v>138</v>
      </c>
      <c r="F11507">
        <v>24</v>
      </c>
      <c r="G11507" s="7"/>
      <c r="H11507"/>
      <c r="I11507" s="45"/>
    </row>
    <row r="11508" spans="2:9" x14ac:dyDescent="0.5">
      <c r="B11508" s="1">
        <v>44342</v>
      </c>
      <c r="C11508" s="42" t="s">
        <v>27</v>
      </c>
      <c r="D11508" s="42" t="s">
        <v>15</v>
      </c>
      <c r="E11508">
        <v>151</v>
      </c>
      <c r="F11508">
        <v>30.2</v>
      </c>
      <c r="G11508" s="7"/>
      <c r="H11508"/>
      <c r="I11508" s="45"/>
    </row>
    <row r="11509" spans="2:9" x14ac:dyDescent="0.5">
      <c r="B11509" s="1">
        <v>44342</v>
      </c>
      <c r="C11509" s="42" t="s">
        <v>27</v>
      </c>
      <c r="D11509" s="42" t="s">
        <v>15</v>
      </c>
      <c r="E11509">
        <v>147</v>
      </c>
      <c r="F11509">
        <v>29.1</v>
      </c>
      <c r="G11509" s="7"/>
      <c r="H11509"/>
      <c r="I11509" s="45"/>
    </row>
    <row r="11510" spans="2:9" x14ac:dyDescent="0.5">
      <c r="B11510" s="1">
        <v>44342</v>
      </c>
      <c r="C11510" s="42" t="s">
        <v>27</v>
      </c>
      <c r="D11510" s="42" t="s">
        <v>15</v>
      </c>
      <c r="E11510">
        <v>182</v>
      </c>
      <c r="F11510">
        <v>54.5</v>
      </c>
      <c r="G11510" s="7"/>
      <c r="H11510"/>
      <c r="I11510" s="45"/>
    </row>
    <row r="11511" spans="2:9" x14ac:dyDescent="0.5">
      <c r="B11511" s="1">
        <v>44342</v>
      </c>
      <c r="C11511" s="42" t="s">
        <v>570</v>
      </c>
      <c r="D11511" s="42" t="s">
        <v>15</v>
      </c>
      <c r="E11511">
        <v>156</v>
      </c>
      <c r="F11511">
        <v>31.6</v>
      </c>
      <c r="G11511" s="7"/>
      <c r="H11511"/>
      <c r="I11511" s="45"/>
    </row>
    <row r="11512" spans="2:9" x14ac:dyDescent="0.5">
      <c r="B11512" s="1">
        <v>44342</v>
      </c>
      <c r="C11512" s="42" t="s">
        <v>27</v>
      </c>
      <c r="D11512" s="42" t="s">
        <v>15</v>
      </c>
      <c r="E11512">
        <v>190</v>
      </c>
      <c r="F11512">
        <v>59.4</v>
      </c>
      <c r="G11512" s="7"/>
      <c r="H11512"/>
      <c r="I11512" s="45"/>
    </row>
    <row r="11513" spans="2:9" x14ac:dyDescent="0.5">
      <c r="B11513" s="1">
        <v>44342</v>
      </c>
      <c r="C11513" s="42" t="s">
        <v>27</v>
      </c>
      <c r="D11513" s="42" t="s">
        <v>15</v>
      </c>
      <c r="E11513">
        <v>150</v>
      </c>
      <c r="F11513">
        <v>31.5</v>
      </c>
      <c r="G11513" s="7"/>
      <c r="H11513"/>
      <c r="I11513" s="45"/>
    </row>
    <row r="11514" spans="2:9" x14ac:dyDescent="0.5">
      <c r="B11514" s="1">
        <v>44342</v>
      </c>
      <c r="C11514" s="42" t="s">
        <v>27</v>
      </c>
      <c r="D11514" s="42" t="s">
        <v>15</v>
      </c>
      <c r="E11514">
        <v>163</v>
      </c>
      <c r="F11514">
        <v>41.6</v>
      </c>
      <c r="G11514" s="7"/>
      <c r="H11514"/>
      <c r="I11514" s="45"/>
    </row>
    <row r="11515" spans="2:9" x14ac:dyDescent="0.5">
      <c r="B11515" s="1">
        <v>44342</v>
      </c>
      <c r="C11515" s="42" t="s">
        <v>27</v>
      </c>
      <c r="D11515" s="42" t="s">
        <v>15</v>
      </c>
      <c r="E11515">
        <v>147</v>
      </c>
      <c r="F11515">
        <v>27.5</v>
      </c>
      <c r="G11515" s="7"/>
      <c r="H11515"/>
      <c r="I11515" s="45"/>
    </row>
    <row r="11516" spans="2:9" x14ac:dyDescent="0.5">
      <c r="B11516" s="1">
        <v>44342</v>
      </c>
      <c r="C11516" s="42" t="s">
        <v>27</v>
      </c>
      <c r="D11516" s="42" t="s">
        <v>15</v>
      </c>
      <c r="E11516">
        <v>181</v>
      </c>
      <c r="F11516">
        <v>52.4</v>
      </c>
      <c r="G11516" s="7"/>
      <c r="H11516"/>
      <c r="I11516" s="45"/>
    </row>
    <row r="11517" spans="2:9" x14ac:dyDescent="0.5">
      <c r="B11517" s="1">
        <v>44342</v>
      </c>
      <c r="C11517" s="42" t="s">
        <v>27</v>
      </c>
      <c r="D11517" s="42" t="s">
        <v>15</v>
      </c>
      <c r="E11517">
        <v>170</v>
      </c>
      <c r="F11517">
        <v>41.8</v>
      </c>
      <c r="G11517" s="7"/>
      <c r="H11517"/>
      <c r="I11517" s="45"/>
    </row>
    <row r="11518" spans="2:9" x14ac:dyDescent="0.5">
      <c r="B11518" s="1">
        <v>44342</v>
      </c>
      <c r="C11518" s="42" t="s">
        <v>27</v>
      </c>
      <c r="D11518" s="42" t="s">
        <v>15</v>
      </c>
      <c r="E11518">
        <v>147</v>
      </c>
      <c r="F11518">
        <v>28.1</v>
      </c>
      <c r="G11518" s="7"/>
      <c r="H11518"/>
      <c r="I11518" s="45"/>
    </row>
    <row r="11519" spans="2:9" x14ac:dyDescent="0.5">
      <c r="B11519" s="1">
        <v>44342</v>
      </c>
      <c r="C11519" s="42" t="s">
        <v>27</v>
      </c>
      <c r="D11519" s="42" t="s">
        <v>15</v>
      </c>
      <c r="E11519">
        <v>123</v>
      </c>
      <c r="F11519">
        <v>20.3</v>
      </c>
      <c r="G11519" s="7"/>
      <c r="H11519"/>
      <c r="I11519" s="45"/>
    </row>
    <row r="11520" spans="2:9" x14ac:dyDescent="0.5">
      <c r="B11520" s="1">
        <v>44342</v>
      </c>
      <c r="C11520" s="42" t="s">
        <v>27</v>
      </c>
      <c r="D11520" s="42" t="s">
        <v>15</v>
      </c>
      <c r="E11520">
        <v>138</v>
      </c>
      <c r="F11520">
        <v>27.8</v>
      </c>
      <c r="G11520" s="7"/>
      <c r="H11520"/>
      <c r="I11520" s="45"/>
    </row>
    <row r="11521" spans="2:9" x14ac:dyDescent="0.5">
      <c r="B11521" s="1">
        <v>44342</v>
      </c>
      <c r="C11521" s="42" t="s">
        <v>27</v>
      </c>
      <c r="D11521" s="42" t="s">
        <v>15</v>
      </c>
      <c r="E11521">
        <v>170</v>
      </c>
      <c r="F11521">
        <v>42.3</v>
      </c>
      <c r="G11521" s="7"/>
      <c r="H11521"/>
      <c r="I11521" s="45"/>
    </row>
    <row r="11522" spans="2:9" x14ac:dyDescent="0.5">
      <c r="B11522" s="1">
        <v>44342</v>
      </c>
      <c r="C11522" s="42" t="s">
        <v>27</v>
      </c>
      <c r="D11522" s="42" t="s">
        <v>15</v>
      </c>
      <c r="E11522">
        <v>156</v>
      </c>
      <c r="F11522">
        <v>31.1</v>
      </c>
      <c r="G11522" s="7"/>
      <c r="H11522"/>
      <c r="I11522" s="45"/>
    </row>
    <row r="11523" spans="2:9" x14ac:dyDescent="0.5">
      <c r="B11523" s="1">
        <v>44342</v>
      </c>
      <c r="C11523" s="42" t="s">
        <v>27</v>
      </c>
      <c r="D11523" s="42" t="s">
        <v>15</v>
      </c>
      <c r="E11523">
        <v>165</v>
      </c>
      <c r="F11523">
        <v>43.2</v>
      </c>
      <c r="G11523" s="7"/>
      <c r="H11523"/>
      <c r="I11523" s="45"/>
    </row>
    <row r="11524" spans="2:9" x14ac:dyDescent="0.5">
      <c r="B11524" s="1">
        <v>44342</v>
      </c>
      <c r="C11524" s="42" t="s">
        <v>27</v>
      </c>
      <c r="D11524" s="42" t="s">
        <v>15</v>
      </c>
      <c r="E11524">
        <v>178</v>
      </c>
      <c r="F11524">
        <v>47.4</v>
      </c>
      <c r="G11524" s="7"/>
      <c r="H11524"/>
      <c r="I11524" s="45"/>
    </row>
    <row r="11525" spans="2:9" x14ac:dyDescent="0.5">
      <c r="B11525" s="1">
        <v>44342</v>
      </c>
      <c r="C11525" s="42" t="s">
        <v>27</v>
      </c>
      <c r="D11525" s="42" t="s">
        <v>15</v>
      </c>
      <c r="E11525">
        <v>158</v>
      </c>
      <c r="F11525">
        <v>35.700000000000003</v>
      </c>
      <c r="G11525" s="7"/>
      <c r="H11525"/>
      <c r="I11525" s="45"/>
    </row>
    <row r="11526" spans="2:9" x14ac:dyDescent="0.5">
      <c r="B11526" s="1">
        <v>44342</v>
      </c>
      <c r="C11526" s="42" t="s">
        <v>570</v>
      </c>
      <c r="D11526" s="42" t="s">
        <v>15</v>
      </c>
      <c r="E11526">
        <v>144</v>
      </c>
      <c r="F11526">
        <v>25.5</v>
      </c>
      <c r="G11526" s="7"/>
      <c r="H11526"/>
      <c r="I11526" s="45"/>
    </row>
    <row r="11527" spans="2:9" x14ac:dyDescent="0.5">
      <c r="B11527" s="1">
        <v>44342</v>
      </c>
      <c r="C11527" s="42" t="s">
        <v>27</v>
      </c>
      <c r="D11527" s="42" t="s">
        <v>15</v>
      </c>
      <c r="E11527">
        <v>177</v>
      </c>
      <c r="F11527">
        <v>47.2</v>
      </c>
      <c r="G11527" s="7"/>
      <c r="H11527"/>
      <c r="I11527" s="45"/>
    </row>
    <row r="11528" spans="2:9" x14ac:dyDescent="0.5">
      <c r="B11528" s="1">
        <v>44342</v>
      </c>
      <c r="C11528" s="42" t="s">
        <v>575</v>
      </c>
      <c r="D11528" s="42" t="s">
        <v>11</v>
      </c>
      <c r="E11528">
        <v>225</v>
      </c>
      <c r="F11528">
        <v>89.2</v>
      </c>
      <c r="G11528" s="7"/>
      <c r="H11528"/>
      <c r="I11528" s="45"/>
    </row>
    <row r="11529" spans="2:9" x14ac:dyDescent="0.5">
      <c r="B11529" s="1">
        <v>44342</v>
      </c>
      <c r="C11529" s="42" t="s">
        <v>27</v>
      </c>
      <c r="D11529" s="42" t="s">
        <v>15</v>
      </c>
      <c r="E11529">
        <v>121</v>
      </c>
      <c r="F11529">
        <v>19</v>
      </c>
      <c r="G11529" s="7"/>
      <c r="H11529"/>
      <c r="I11529" s="45"/>
    </row>
    <row r="11530" spans="2:9" x14ac:dyDescent="0.5">
      <c r="B11530" s="1">
        <v>44342</v>
      </c>
      <c r="C11530" s="42" t="s">
        <v>570</v>
      </c>
      <c r="D11530" s="42" t="s">
        <v>15</v>
      </c>
      <c r="E11530">
        <v>176</v>
      </c>
      <c r="F11530">
        <v>52.7</v>
      </c>
      <c r="G11530" s="7"/>
      <c r="H11530"/>
      <c r="I11530" s="45"/>
    </row>
    <row r="11531" spans="2:9" x14ac:dyDescent="0.5">
      <c r="B11531" s="1">
        <v>44342</v>
      </c>
      <c r="C11531" s="42" t="s">
        <v>570</v>
      </c>
      <c r="D11531" s="42" t="s">
        <v>15</v>
      </c>
      <c r="E11531">
        <v>183</v>
      </c>
      <c r="F11531">
        <v>50.8</v>
      </c>
      <c r="G11531" s="7"/>
      <c r="H11531"/>
      <c r="I11531" s="45"/>
    </row>
    <row r="11532" spans="2:9" x14ac:dyDescent="0.5">
      <c r="B11532" s="1">
        <v>44342</v>
      </c>
      <c r="C11532" s="42" t="s">
        <v>570</v>
      </c>
      <c r="D11532" s="42" t="s">
        <v>15</v>
      </c>
      <c r="E11532">
        <v>164</v>
      </c>
      <c r="F11532">
        <v>44.3</v>
      </c>
      <c r="G11532" s="7"/>
      <c r="H11532"/>
      <c r="I11532" s="45"/>
    </row>
    <row r="11533" spans="2:9" x14ac:dyDescent="0.5">
      <c r="B11533" s="1">
        <v>44342</v>
      </c>
      <c r="C11533" s="42" t="s">
        <v>570</v>
      </c>
      <c r="D11533" s="42" t="s">
        <v>15</v>
      </c>
      <c r="E11533">
        <v>156</v>
      </c>
      <c r="F11533">
        <v>35.9</v>
      </c>
      <c r="G11533" s="7"/>
      <c r="H11533"/>
      <c r="I11533" s="45"/>
    </row>
    <row r="11534" spans="2:9" x14ac:dyDescent="0.5">
      <c r="B11534" s="1">
        <v>44342</v>
      </c>
      <c r="C11534" s="42" t="s">
        <v>27</v>
      </c>
      <c r="D11534" s="42" t="s">
        <v>15</v>
      </c>
      <c r="E11534">
        <v>121</v>
      </c>
      <c r="F11534">
        <v>18.5</v>
      </c>
      <c r="G11534" s="7"/>
      <c r="H11534"/>
      <c r="I11534" s="45"/>
    </row>
    <row r="11535" spans="2:9" x14ac:dyDescent="0.5">
      <c r="B11535" s="1">
        <v>44342</v>
      </c>
      <c r="C11535" s="42" t="s">
        <v>27</v>
      </c>
      <c r="D11535" s="42" t="s">
        <v>15</v>
      </c>
      <c r="E11535">
        <v>131</v>
      </c>
      <c r="F11535">
        <v>22.3</v>
      </c>
      <c r="G11535" s="7"/>
      <c r="H11535"/>
      <c r="I11535" s="45"/>
    </row>
    <row r="11536" spans="2:9" x14ac:dyDescent="0.5">
      <c r="B11536" s="1">
        <v>44342</v>
      </c>
      <c r="C11536" s="42" t="s">
        <v>27</v>
      </c>
      <c r="D11536" s="42" t="s">
        <v>15</v>
      </c>
      <c r="E11536">
        <v>122</v>
      </c>
      <c r="F11536">
        <v>19.2</v>
      </c>
      <c r="G11536" s="7"/>
      <c r="H11536"/>
      <c r="I11536" s="45"/>
    </row>
    <row r="11537" spans="2:9" x14ac:dyDescent="0.5">
      <c r="B11537" s="1">
        <v>44342</v>
      </c>
      <c r="C11537" s="42" t="s">
        <v>27</v>
      </c>
      <c r="D11537" s="42" t="s">
        <v>15</v>
      </c>
      <c r="E11537">
        <v>159</v>
      </c>
      <c r="F11537">
        <v>37.5</v>
      </c>
      <c r="G11537" s="7"/>
      <c r="H11537"/>
      <c r="I11537" s="45"/>
    </row>
    <row r="11538" spans="2:9" x14ac:dyDescent="0.5">
      <c r="B11538" s="1">
        <v>44342</v>
      </c>
      <c r="C11538" s="42" t="s">
        <v>575</v>
      </c>
      <c r="D11538" s="42" t="s">
        <v>11</v>
      </c>
      <c r="E11538">
        <v>224</v>
      </c>
      <c r="F11538">
        <v>95.8</v>
      </c>
      <c r="G11538" s="7"/>
      <c r="H11538"/>
      <c r="I11538" s="45"/>
    </row>
    <row r="11539" spans="2:9" x14ac:dyDescent="0.5">
      <c r="B11539" s="1">
        <v>44342</v>
      </c>
      <c r="C11539" s="42" t="s">
        <v>575</v>
      </c>
      <c r="D11539" s="42" t="s">
        <v>11</v>
      </c>
      <c r="E11539">
        <v>209</v>
      </c>
      <c r="F11539">
        <v>78.8</v>
      </c>
      <c r="G11539" s="7"/>
      <c r="H11539"/>
      <c r="I11539" s="45"/>
    </row>
    <row r="11540" spans="2:9" x14ac:dyDescent="0.5">
      <c r="B11540" s="1">
        <v>44342</v>
      </c>
      <c r="C11540" s="42" t="s">
        <v>27</v>
      </c>
      <c r="D11540" s="42" t="s">
        <v>15</v>
      </c>
      <c r="E11540">
        <v>202</v>
      </c>
      <c r="F11540">
        <v>77.599999999999994</v>
      </c>
      <c r="G11540" s="7"/>
      <c r="H11540"/>
      <c r="I11540" s="45"/>
    </row>
    <row r="11541" spans="2:9" x14ac:dyDescent="0.5">
      <c r="B11541" s="1">
        <v>44342</v>
      </c>
      <c r="C11541" s="42" t="s">
        <v>27</v>
      </c>
      <c r="D11541" s="42" t="s">
        <v>15</v>
      </c>
      <c r="E11541">
        <v>164</v>
      </c>
      <c r="F11541">
        <v>40.6</v>
      </c>
      <c r="G11541" s="7"/>
      <c r="H11541"/>
      <c r="I11541" s="45"/>
    </row>
    <row r="11542" spans="2:9" x14ac:dyDescent="0.5">
      <c r="B11542" s="1">
        <v>44342</v>
      </c>
      <c r="C11542" s="42" t="s">
        <v>27</v>
      </c>
      <c r="D11542" s="42" t="s">
        <v>15</v>
      </c>
      <c r="E11542">
        <v>174</v>
      </c>
      <c r="F11542">
        <v>42.5</v>
      </c>
      <c r="G11542" s="7"/>
      <c r="H11542"/>
      <c r="I11542" s="45"/>
    </row>
    <row r="11543" spans="2:9" x14ac:dyDescent="0.5">
      <c r="B11543" s="1">
        <v>44342</v>
      </c>
      <c r="C11543" s="42" t="s">
        <v>27</v>
      </c>
      <c r="D11543" s="42" t="s">
        <v>15</v>
      </c>
      <c r="E11543">
        <v>161</v>
      </c>
      <c r="F11543">
        <v>33.6</v>
      </c>
      <c r="G11543" s="7"/>
      <c r="H11543"/>
      <c r="I11543" s="45"/>
    </row>
    <row r="11544" spans="2:9" x14ac:dyDescent="0.5">
      <c r="B11544" s="1">
        <v>44342</v>
      </c>
      <c r="C11544" s="42" t="s">
        <v>27</v>
      </c>
      <c r="D11544" s="42" t="s">
        <v>15</v>
      </c>
      <c r="E11544">
        <v>160</v>
      </c>
      <c r="F11544">
        <v>36.9</v>
      </c>
      <c r="G11544" s="7"/>
      <c r="H11544"/>
      <c r="I11544" s="45"/>
    </row>
    <row r="11545" spans="2:9" x14ac:dyDescent="0.5">
      <c r="B11545" s="1">
        <v>44342</v>
      </c>
      <c r="C11545" s="42" t="s">
        <v>27</v>
      </c>
      <c r="D11545" s="42" t="s">
        <v>15</v>
      </c>
      <c r="E11545">
        <v>117</v>
      </c>
      <c r="F11545">
        <v>15.5</v>
      </c>
      <c r="G11545" s="7"/>
      <c r="H11545"/>
      <c r="I11545" s="45"/>
    </row>
    <row r="11546" spans="2:9" x14ac:dyDescent="0.5">
      <c r="B11546" s="1">
        <v>44342</v>
      </c>
      <c r="C11546" s="42" t="s">
        <v>27</v>
      </c>
      <c r="D11546" s="42" t="s">
        <v>15</v>
      </c>
      <c r="E11546">
        <v>187</v>
      </c>
      <c r="F11546">
        <v>58.7</v>
      </c>
      <c r="G11546" s="7"/>
      <c r="H11546"/>
      <c r="I11546" s="45"/>
    </row>
    <row r="11547" spans="2:9" x14ac:dyDescent="0.5">
      <c r="B11547" s="1">
        <v>44342</v>
      </c>
      <c r="C11547" s="42" t="s">
        <v>27</v>
      </c>
      <c r="D11547" s="42" t="s">
        <v>15</v>
      </c>
      <c r="E11547">
        <v>162</v>
      </c>
      <c r="F11547">
        <v>40.299999999999997</v>
      </c>
      <c r="G11547" s="7"/>
      <c r="H11547"/>
      <c r="I11547" s="45"/>
    </row>
    <row r="11548" spans="2:9" x14ac:dyDescent="0.5">
      <c r="B11548" s="1">
        <v>44342</v>
      </c>
      <c r="C11548" s="42" t="s">
        <v>27</v>
      </c>
      <c r="D11548" s="42" t="s">
        <v>15</v>
      </c>
      <c r="E11548">
        <v>180</v>
      </c>
      <c r="F11548">
        <v>52.6</v>
      </c>
      <c r="G11548" s="7"/>
      <c r="H11548"/>
      <c r="I11548" s="45"/>
    </row>
    <row r="11549" spans="2:9" x14ac:dyDescent="0.5">
      <c r="B11549" s="1">
        <v>44342</v>
      </c>
      <c r="C11549" s="42" t="s">
        <v>27</v>
      </c>
      <c r="D11549" s="42" t="s">
        <v>15</v>
      </c>
      <c r="E11549">
        <v>141</v>
      </c>
      <c r="F11549">
        <v>30.8</v>
      </c>
      <c r="G11549" s="7"/>
      <c r="H11549"/>
      <c r="I11549" s="45"/>
    </row>
    <row r="11550" spans="2:9" x14ac:dyDescent="0.5">
      <c r="B11550" s="1">
        <v>44342</v>
      </c>
      <c r="C11550" s="42" t="s">
        <v>27</v>
      </c>
      <c r="D11550" s="42" t="s">
        <v>15</v>
      </c>
      <c r="E11550">
        <v>165</v>
      </c>
      <c r="F11550">
        <v>42.4</v>
      </c>
      <c r="G11550" s="7"/>
      <c r="H11550"/>
      <c r="I11550" s="45"/>
    </row>
    <row r="11551" spans="2:9" x14ac:dyDescent="0.5">
      <c r="B11551" s="1">
        <v>44342</v>
      </c>
      <c r="C11551" s="42" t="s">
        <v>27</v>
      </c>
      <c r="D11551" s="42" t="s">
        <v>15</v>
      </c>
      <c r="E11551">
        <v>134</v>
      </c>
      <c r="F11551">
        <v>106.3</v>
      </c>
      <c r="G11551" s="7"/>
      <c r="H11551"/>
      <c r="I11551" s="45"/>
    </row>
    <row r="11552" spans="2:9" x14ac:dyDescent="0.5">
      <c r="B11552" s="1">
        <v>44342</v>
      </c>
      <c r="C11552" s="42" t="s">
        <v>27</v>
      </c>
      <c r="D11552" s="42" t="s">
        <v>15</v>
      </c>
      <c r="E11552">
        <v>171</v>
      </c>
      <c r="F11552">
        <v>36.299999999999997</v>
      </c>
      <c r="G11552" s="7"/>
      <c r="H11552"/>
      <c r="I11552" s="45"/>
    </row>
    <row r="11553" spans="2:9" x14ac:dyDescent="0.5">
      <c r="B11553" s="1">
        <v>44342</v>
      </c>
      <c r="C11553" s="42" t="s">
        <v>27</v>
      </c>
      <c r="D11553" s="42" t="s">
        <v>15</v>
      </c>
      <c r="E11553">
        <v>227</v>
      </c>
      <c r="F11553">
        <v>95.8</v>
      </c>
      <c r="G11553" s="7"/>
      <c r="H11553"/>
      <c r="I11553" s="45"/>
    </row>
    <row r="11554" spans="2:9" x14ac:dyDescent="0.5">
      <c r="B11554" s="1">
        <v>44342</v>
      </c>
      <c r="C11554" s="42" t="s">
        <v>27</v>
      </c>
      <c r="D11554" s="42" t="s">
        <v>15</v>
      </c>
      <c r="E11554">
        <v>154</v>
      </c>
      <c r="F11554">
        <v>39.5</v>
      </c>
      <c r="G11554" s="7"/>
      <c r="H11554"/>
      <c r="I11554" s="45"/>
    </row>
    <row r="11555" spans="2:9" x14ac:dyDescent="0.5">
      <c r="B11555" s="1">
        <v>44342</v>
      </c>
      <c r="C11555" s="42" t="s">
        <v>27</v>
      </c>
      <c r="D11555" s="42" t="s">
        <v>15</v>
      </c>
      <c r="E11555">
        <v>164</v>
      </c>
      <c r="F11555">
        <v>39.799999999999997</v>
      </c>
      <c r="G11555" s="7"/>
      <c r="H11555"/>
      <c r="I11555" s="45"/>
    </row>
    <row r="11556" spans="2:9" x14ac:dyDescent="0.5">
      <c r="B11556" s="1">
        <v>44342</v>
      </c>
      <c r="C11556" s="42" t="s">
        <v>27</v>
      </c>
      <c r="D11556" s="42" t="s">
        <v>15</v>
      </c>
      <c r="E11556">
        <v>199</v>
      </c>
      <c r="F11556">
        <v>64.099999999999994</v>
      </c>
      <c r="G11556" s="7"/>
      <c r="H11556"/>
      <c r="I11556" s="45"/>
    </row>
    <row r="11557" spans="2:9" x14ac:dyDescent="0.5">
      <c r="B11557" s="1">
        <v>44342</v>
      </c>
      <c r="C11557" s="42" t="s">
        <v>27</v>
      </c>
      <c r="D11557" s="42" t="s">
        <v>15</v>
      </c>
      <c r="E11557">
        <v>195</v>
      </c>
      <c r="F11557">
        <v>66.3</v>
      </c>
      <c r="G11557" s="7"/>
      <c r="H11557"/>
      <c r="I11557" s="45"/>
    </row>
    <row r="11558" spans="2:9" x14ac:dyDescent="0.5">
      <c r="B11558" s="1">
        <v>44342</v>
      </c>
      <c r="C11558" s="42" t="s">
        <v>27</v>
      </c>
      <c r="D11558" s="42" t="s">
        <v>15</v>
      </c>
      <c r="E11558">
        <v>226</v>
      </c>
      <c r="F11558">
        <v>100.1</v>
      </c>
      <c r="G11558" s="7"/>
      <c r="H11558"/>
      <c r="I11558" s="45"/>
    </row>
    <row r="11559" spans="2:9" x14ac:dyDescent="0.5">
      <c r="B11559" s="1">
        <v>44342</v>
      </c>
      <c r="C11559" s="42" t="s">
        <v>289</v>
      </c>
      <c r="D11559" s="42"/>
      <c r="E11559">
        <v>144</v>
      </c>
      <c r="F11559">
        <v>52.4</v>
      </c>
      <c r="G11559" s="7"/>
      <c r="H11559"/>
      <c r="I11559" s="45"/>
    </row>
    <row r="11560" spans="2:9" x14ac:dyDescent="0.5">
      <c r="B11560" s="1">
        <v>44342</v>
      </c>
      <c r="C11560" s="42" t="s">
        <v>579</v>
      </c>
      <c r="D11560" s="42" t="s">
        <v>15</v>
      </c>
      <c r="E11560">
        <v>129</v>
      </c>
      <c r="F11560">
        <v>21.6</v>
      </c>
      <c r="G11560" s="7"/>
      <c r="H11560"/>
      <c r="I11560" s="45" t="s">
        <v>905</v>
      </c>
    </row>
    <row r="11561" spans="2:9" x14ac:dyDescent="0.5">
      <c r="B11561" s="1">
        <v>44342</v>
      </c>
      <c r="C11561" s="42" t="s">
        <v>27</v>
      </c>
      <c r="D11561" s="42" t="s">
        <v>15</v>
      </c>
      <c r="E11561">
        <v>200</v>
      </c>
      <c r="F11561">
        <v>75</v>
      </c>
      <c r="G11561" s="7"/>
      <c r="H11561"/>
      <c r="I11561" s="45"/>
    </row>
    <row r="11562" spans="2:9" x14ac:dyDescent="0.5">
      <c r="B11562" s="1">
        <v>44342</v>
      </c>
      <c r="C11562" s="42" t="s">
        <v>27</v>
      </c>
      <c r="D11562" s="42" t="s">
        <v>15</v>
      </c>
      <c r="E11562">
        <v>147</v>
      </c>
      <c r="F11562">
        <v>29.1</v>
      </c>
      <c r="G11562" s="7"/>
      <c r="H11562"/>
      <c r="I11562" s="45"/>
    </row>
    <row r="11563" spans="2:9" x14ac:dyDescent="0.5">
      <c r="B11563" s="1">
        <v>44342</v>
      </c>
      <c r="C11563" s="42" t="s">
        <v>27</v>
      </c>
      <c r="D11563" s="42" t="s">
        <v>15</v>
      </c>
      <c r="E11563">
        <v>148</v>
      </c>
      <c r="F11563">
        <v>27.1</v>
      </c>
      <c r="G11563" s="7"/>
      <c r="H11563"/>
      <c r="I11563" s="45"/>
    </row>
    <row r="11564" spans="2:9" x14ac:dyDescent="0.5">
      <c r="B11564" s="1">
        <v>44342</v>
      </c>
      <c r="C11564" s="42" t="s">
        <v>27</v>
      </c>
      <c r="D11564" s="42" t="s">
        <v>15</v>
      </c>
      <c r="E11564">
        <v>176</v>
      </c>
      <c r="F11564">
        <v>51.5</v>
      </c>
      <c r="G11564" s="7"/>
      <c r="H11564"/>
      <c r="I11564" s="45"/>
    </row>
    <row r="11565" spans="2:9" x14ac:dyDescent="0.5">
      <c r="B11565" s="1">
        <v>44342</v>
      </c>
      <c r="C11565" s="42" t="s">
        <v>27</v>
      </c>
      <c r="D11565" s="42" t="s">
        <v>15</v>
      </c>
      <c r="E11565">
        <v>204</v>
      </c>
      <c r="F11565">
        <v>80.099999999999994</v>
      </c>
      <c r="G11565" s="7"/>
      <c r="H11565"/>
      <c r="I11565" s="45"/>
    </row>
    <row r="11566" spans="2:9" x14ac:dyDescent="0.5">
      <c r="B11566" s="1">
        <v>44342</v>
      </c>
      <c r="C11566" s="42" t="s">
        <v>575</v>
      </c>
      <c r="D11566" s="42" t="s">
        <v>11</v>
      </c>
      <c r="E11566">
        <v>262</v>
      </c>
      <c r="F11566">
        <v>165.6</v>
      </c>
      <c r="G11566" s="7"/>
      <c r="H11566"/>
      <c r="I11566" s="45"/>
    </row>
    <row r="11567" spans="2:9" x14ac:dyDescent="0.5">
      <c r="B11567" s="1">
        <v>44342</v>
      </c>
      <c r="C11567" s="42" t="s">
        <v>27</v>
      </c>
      <c r="D11567" s="42" t="s">
        <v>15</v>
      </c>
      <c r="E11567">
        <v>167</v>
      </c>
      <c r="F11567">
        <v>40.299999999999997</v>
      </c>
      <c r="G11567" s="7"/>
      <c r="H11567"/>
      <c r="I11567" s="45"/>
    </row>
    <row r="11568" spans="2:9" x14ac:dyDescent="0.5">
      <c r="B11568" s="1">
        <v>44342</v>
      </c>
      <c r="C11568" s="42" t="s">
        <v>577</v>
      </c>
      <c r="D11568" s="42" t="s">
        <v>11</v>
      </c>
      <c r="E11568">
        <v>241</v>
      </c>
      <c r="F11568">
        <v>147.30000000000001</v>
      </c>
      <c r="G11568" s="7"/>
      <c r="H11568"/>
      <c r="I11568" s="45"/>
    </row>
    <row r="11569" spans="2:9" x14ac:dyDescent="0.5">
      <c r="B11569" s="1">
        <v>44342</v>
      </c>
      <c r="C11569" s="42" t="s">
        <v>289</v>
      </c>
      <c r="D11569" s="42"/>
      <c r="E11569">
        <v>153</v>
      </c>
      <c r="F11569">
        <v>62.2</v>
      </c>
      <c r="G11569" s="7"/>
      <c r="H11569"/>
      <c r="I11569" s="45"/>
    </row>
    <row r="11570" spans="2:9" x14ac:dyDescent="0.5">
      <c r="B11570" s="1">
        <v>44342</v>
      </c>
      <c r="C11570" s="42" t="s">
        <v>289</v>
      </c>
      <c r="D11570" s="42"/>
      <c r="E11570">
        <v>128</v>
      </c>
      <c r="F11570">
        <v>33.5</v>
      </c>
      <c r="G11570" s="7"/>
      <c r="H11570"/>
      <c r="I11570" s="45"/>
    </row>
    <row r="11571" spans="2:9" x14ac:dyDescent="0.5">
      <c r="B11571" s="1">
        <v>44342</v>
      </c>
      <c r="C11571" s="42" t="s">
        <v>289</v>
      </c>
      <c r="D11571" s="42"/>
      <c r="E11571">
        <v>122</v>
      </c>
      <c r="F11571">
        <v>21.3</v>
      </c>
      <c r="G11571" s="7"/>
      <c r="H11571"/>
      <c r="I11571" s="45"/>
    </row>
    <row r="11572" spans="2:9" x14ac:dyDescent="0.5">
      <c r="B11572" s="1">
        <v>44342</v>
      </c>
      <c r="C11572" s="42" t="s">
        <v>575</v>
      </c>
      <c r="D11572" s="42" t="s">
        <v>11</v>
      </c>
      <c r="E11572">
        <v>316</v>
      </c>
      <c r="F11572">
        <v>282</v>
      </c>
      <c r="G11572" s="7"/>
      <c r="H11572"/>
      <c r="I11572" s="45"/>
    </row>
    <row r="11573" spans="2:9" x14ac:dyDescent="0.5">
      <c r="B11573" s="1">
        <v>44342</v>
      </c>
      <c r="C11573" s="42" t="s">
        <v>27</v>
      </c>
      <c r="D11573" s="42" t="s">
        <v>15</v>
      </c>
      <c r="E11573">
        <v>178</v>
      </c>
      <c r="F11573">
        <v>50.2</v>
      </c>
      <c r="G11573" s="7"/>
      <c r="H11573"/>
      <c r="I11573" s="45"/>
    </row>
    <row r="11574" spans="2:9" x14ac:dyDescent="0.5">
      <c r="B11574" s="1">
        <v>44342</v>
      </c>
      <c r="C11574" s="42" t="s">
        <v>27</v>
      </c>
      <c r="D11574" s="42" t="s">
        <v>15</v>
      </c>
      <c r="E11574">
        <v>164</v>
      </c>
      <c r="F11574">
        <v>38.799999999999997</v>
      </c>
      <c r="G11574" s="7"/>
      <c r="H11574"/>
      <c r="I11574" s="45"/>
    </row>
    <row r="11575" spans="2:9" x14ac:dyDescent="0.5">
      <c r="B11575" s="1">
        <v>44342</v>
      </c>
      <c r="C11575" s="42" t="s">
        <v>27</v>
      </c>
      <c r="D11575" s="42" t="s">
        <v>15</v>
      </c>
      <c r="E11575">
        <v>237</v>
      </c>
      <c r="F11575">
        <v>115.5</v>
      </c>
      <c r="G11575" s="7"/>
      <c r="H11575"/>
      <c r="I11575" s="45"/>
    </row>
    <row r="11576" spans="2:9" x14ac:dyDescent="0.5">
      <c r="B11576" s="1">
        <v>44343</v>
      </c>
      <c r="C11576" s="42" t="s">
        <v>27</v>
      </c>
      <c r="D11576" s="42" t="s">
        <v>15</v>
      </c>
      <c r="E11576">
        <v>217</v>
      </c>
      <c r="F11576">
        <v>94.7</v>
      </c>
      <c r="G11576" s="7">
        <v>226001643738</v>
      </c>
      <c r="H11576">
        <v>3</v>
      </c>
      <c r="I11576" s="45"/>
    </row>
    <row r="11577" spans="2:9" x14ac:dyDescent="0.5">
      <c r="B11577" s="1">
        <v>44343</v>
      </c>
      <c r="C11577" s="42" t="s">
        <v>27</v>
      </c>
      <c r="D11577" s="42" t="s">
        <v>15</v>
      </c>
      <c r="E11577">
        <v>189</v>
      </c>
      <c r="F11577">
        <v>60.4</v>
      </c>
      <c r="G11577" s="7">
        <v>226001643530</v>
      </c>
      <c r="H11577">
        <v>3</v>
      </c>
      <c r="I11577" s="45"/>
    </row>
    <row r="11578" spans="2:9" x14ac:dyDescent="0.5">
      <c r="B11578" s="1">
        <v>44343</v>
      </c>
      <c r="C11578" s="42" t="s">
        <v>27</v>
      </c>
      <c r="D11578" s="42" t="s">
        <v>15</v>
      </c>
      <c r="E11578">
        <v>214</v>
      </c>
      <c r="F11578">
        <v>86.6</v>
      </c>
      <c r="G11578" s="7">
        <v>226001643641</v>
      </c>
      <c r="H11578">
        <v>4</v>
      </c>
      <c r="I11578" s="45"/>
    </row>
    <row r="11579" spans="2:9" x14ac:dyDescent="0.5">
      <c r="B11579" s="1">
        <v>44343</v>
      </c>
      <c r="C11579" s="42" t="s">
        <v>1</v>
      </c>
      <c r="D11579" s="42" t="s">
        <v>15</v>
      </c>
      <c r="E11579">
        <v>117</v>
      </c>
      <c r="G11579" s="7"/>
      <c r="H11579"/>
      <c r="I11579" s="45"/>
    </row>
    <row r="11580" spans="2:9" x14ac:dyDescent="0.5">
      <c r="B11580" s="1">
        <v>44343</v>
      </c>
      <c r="C11580" s="42" t="s">
        <v>1</v>
      </c>
      <c r="D11580" s="42" t="s">
        <v>15</v>
      </c>
      <c r="E11580">
        <v>124</v>
      </c>
      <c r="G11580" s="7"/>
      <c r="H11580"/>
      <c r="I11580" s="45"/>
    </row>
    <row r="11581" spans="2:9" x14ac:dyDescent="0.5">
      <c r="B11581" s="1">
        <v>44343</v>
      </c>
      <c r="C11581" s="42" t="s">
        <v>1</v>
      </c>
      <c r="D11581" s="42" t="s">
        <v>15</v>
      </c>
      <c r="E11581">
        <v>137</v>
      </c>
      <c r="G11581" s="7"/>
      <c r="H11581"/>
      <c r="I11581" s="45"/>
    </row>
    <row r="11582" spans="2:9" x14ac:dyDescent="0.5">
      <c r="B11582" s="1">
        <v>44343</v>
      </c>
      <c r="C11582" s="42" t="s">
        <v>1</v>
      </c>
      <c r="D11582" s="42" t="s">
        <v>15</v>
      </c>
      <c r="E11582">
        <v>101</v>
      </c>
      <c r="G11582" s="7"/>
      <c r="H11582"/>
      <c r="I11582" s="45"/>
    </row>
    <row r="11583" spans="2:9" x14ac:dyDescent="0.5">
      <c r="B11583" s="1">
        <v>44343</v>
      </c>
      <c r="C11583" s="42" t="s">
        <v>1</v>
      </c>
      <c r="D11583" s="42" t="s">
        <v>15</v>
      </c>
      <c r="E11583">
        <v>88</v>
      </c>
      <c r="G11583" s="7"/>
      <c r="H11583"/>
      <c r="I11583" s="45"/>
    </row>
    <row r="11584" spans="2:9" x14ac:dyDescent="0.5">
      <c r="B11584" s="1">
        <v>44343</v>
      </c>
      <c r="C11584" s="42" t="s">
        <v>1</v>
      </c>
      <c r="D11584" s="42" t="s">
        <v>15</v>
      </c>
      <c r="E11584">
        <v>86</v>
      </c>
      <c r="G11584" s="7"/>
      <c r="H11584"/>
      <c r="I11584" s="45"/>
    </row>
    <row r="11585" spans="2:9" x14ac:dyDescent="0.5">
      <c r="B11585" s="1">
        <v>44343</v>
      </c>
      <c r="C11585" s="42" t="s">
        <v>1</v>
      </c>
      <c r="D11585" s="42" t="s">
        <v>15</v>
      </c>
      <c r="E11585">
        <v>97</v>
      </c>
      <c r="G11585" s="7"/>
      <c r="H11585"/>
      <c r="I11585" s="45"/>
    </row>
    <row r="11586" spans="2:9" x14ac:dyDescent="0.5">
      <c r="B11586" s="1">
        <v>44343</v>
      </c>
      <c r="C11586" s="42" t="s">
        <v>1</v>
      </c>
      <c r="D11586" s="42" t="s">
        <v>15</v>
      </c>
      <c r="E11586">
        <v>89</v>
      </c>
      <c r="G11586" s="7"/>
      <c r="H11586"/>
      <c r="I11586" s="45"/>
    </row>
    <row r="11587" spans="2:9" x14ac:dyDescent="0.5">
      <c r="B11587" s="1">
        <v>44343</v>
      </c>
      <c r="C11587" s="42" t="s">
        <v>1</v>
      </c>
      <c r="D11587" s="42" t="s">
        <v>15</v>
      </c>
      <c r="E11587">
        <v>103</v>
      </c>
      <c r="G11587" s="7"/>
      <c r="H11587"/>
      <c r="I11587" s="45"/>
    </row>
    <row r="11588" spans="2:9" x14ac:dyDescent="0.5">
      <c r="B11588" s="1">
        <v>44343</v>
      </c>
      <c r="C11588" s="42" t="s">
        <v>1</v>
      </c>
      <c r="D11588" s="42" t="s">
        <v>15</v>
      </c>
      <c r="E11588">
        <v>100</v>
      </c>
      <c r="G11588" s="7"/>
      <c r="H11588"/>
      <c r="I11588" s="45"/>
    </row>
    <row r="11589" spans="2:9" x14ac:dyDescent="0.5">
      <c r="B11589" s="1">
        <v>44343</v>
      </c>
      <c r="C11589" s="42" t="s">
        <v>1</v>
      </c>
      <c r="D11589" s="42" t="s">
        <v>15</v>
      </c>
      <c r="E11589">
        <v>105</v>
      </c>
      <c r="G11589" s="7"/>
      <c r="H11589"/>
      <c r="I11589" s="45"/>
    </row>
    <row r="11590" spans="2:9" x14ac:dyDescent="0.5">
      <c r="B11590" s="1">
        <v>44343</v>
      </c>
      <c r="C11590" s="42" t="s">
        <v>1</v>
      </c>
      <c r="D11590" s="42" t="s">
        <v>15</v>
      </c>
      <c r="E11590">
        <v>106</v>
      </c>
      <c r="G11590" s="7"/>
      <c r="H11590"/>
      <c r="I11590" s="45"/>
    </row>
    <row r="11591" spans="2:9" x14ac:dyDescent="0.5">
      <c r="B11591" s="1">
        <v>44343</v>
      </c>
      <c r="C11591" s="42" t="s">
        <v>1</v>
      </c>
      <c r="D11591" s="42" t="s">
        <v>15</v>
      </c>
      <c r="E11591">
        <v>103</v>
      </c>
      <c r="G11591" s="7"/>
      <c r="H11591"/>
      <c r="I11591" s="45"/>
    </row>
    <row r="11592" spans="2:9" x14ac:dyDescent="0.5">
      <c r="B11592" s="1">
        <v>44343</v>
      </c>
      <c r="C11592" s="42" t="s">
        <v>1</v>
      </c>
      <c r="D11592" s="42" t="s">
        <v>15</v>
      </c>
      <c r="E11592">
        <v>106</v>
      </c>
      <c r="G11592" s="7"/>
      <c r="H11592"/>
      <c r="I11592" s="45"/>
    </row>
    <row r="11593" spans="2:9" x14ac:dyDescent="0.5">
      <c r="B11593" s="1">
        <v>44343</v>
      </c>
      <c r="C11593" s="42" t="s">
        <v>1</v>
      </c>
      <c r="D11593" s="42" t="s">
        <v>15</v>
      </c>
      <c r="E11593">
        <v>111</v>
      </c>
      <c r="G11593" s="7"/>
      <c r="H11593"/>
      <c r="I11593" s="45"/>
    </row>
    <row r="11594" spans="2:9" x14ac:dyDescent="0.5">
      <c r="B11594" s="1">
        <v>44343</v>
      </c>
      <c r="C11594" s="42" t="s">
        <v>1</v>
      </c>
      <c r="D11594" s="42" t="s">
        <v>15</v>
      </c>
      <c r="E11594">
        <v>92</v>
      </c>
      <c r="G11594" s="7"/>
      <c r="H11594"/>
      <c r="I11594" s="45"/>
    </row>
    <row r="11595" spans="2:9" x14ac:dyDescent="0.5">
      <c r="B11595" s="1">
        <v>44343</v>
      </c>
      <c r="C11595" s="42" t="s">
        <v>1</v>
      </c>
      <c r="D11595" s="42" t="s">
        <v>15</v>
      </c>
      <c r="E11595">
        <v>93</v>
      </c>
      <c r="G11595" s="7"/>
      <c r="H11595"/>
      <c r="I11595" s="45"/>
    </row>
    <row r="11596" spans="2:9" x14ac:dyDescent="0.5">
      <c r="B11596" s="1">
        <v>44343</v>
      </c>
      <c r="C11596" s="42" t="s">
        <v>1</v>
      </c>
      <c r="D11596" s="42" t="s">
        <v>15</v>
      </c>
      <c r="E11596">
        <v>87</v>
      </c>
      <c r="G11596" s="7"/>
      <c r="H11596"/>
      <c r="I11596" s="45"/>
    </row>
    <row r="11597" spans="2:9" x14ac:dyDescent="0.5">
      <c r="B11597" s="1">
        <v>44343</v>
      </c>
      <c r="C11597" s="42" t="s">
        <v>1</v>
      </c>
      <c r="D11597" s="42" t="s">
        <v>15</v>
      </c>
      <c r="E11597">
        <v>98</v>
      </c>
      <c r="G11597" s="7"/>
      <c r="H11597"/>
      <c r="I11597" s="45"/>
    </row>
    <row r="11598" spans="2:9" x14ac:dyDescent="0.5">
      <c r="B11598" s="1">
        <v>44343</v>
      </c>
      <c r="C11598" s="42" t="s">
        <v>1</v>
      </c>
      <c r="D11598" s="42" t="s">
        <v>15</v>
      </c>
      <c r="E11598">
        <v>87</v>
      </c>
      <c r="G11598" s="7"/>
      <c r="H11598"/>
      <c r="I11598" s="45"/>
    </row>
    <row r="11599" spans="2:9" x14ac:dyDescent="0.5">
      <c r="B11599" s="1">
        <v>44343</v>
      </c>
      <c r="C11599" s="42" t="s">
        <v>1</v>
      </c>
      <c r="D11599" s="42" t="s">
        <v>15</v>
      </c>
      <c r="E11599">
        <v>106</v>
      </c>
      <c r="G11599" s="7"/>
      <c r="H11599"/>
      <c r="I11599" s="45"/>
    </row>
    <row r="11600" spans="2:9" x14ac:dyDescent="0.5">
      <c r="B11600" s="1">
        <v>44343</v>
      </c>
      <c r="C11600" s="42" t="s">
        <v>1</v>
      </c>
      <c r="D11600" s="42" t="s">
        <v>15</v>
      </c>
      <c r="E11600">
        <v>139</v>
      </c>
      <c r="G11600" s="7"/>
      <c r="H11600"/>
      <c r="I11600" s="45"/>
    </row>
    <row r="11601" spans="2:9" x14ac:dyDescent="0.5">
      <c r="B11601" s="1">
        <v>44343</v>
      </c>
      <c r="C11601" s="42" t="s">
        <v>1</v>
      </c>
      <c r="D11601" s="42" t="s">
        <v>15</v>
      </c>
      <c r="E11601">
        <v>92</v>
      </c>
      <c r="G11601" s="7"/>
      <c r="H11601"/>
      <c r="I11601" s="45"/>
    </row>
    <row r="11602" spans="2:9" x14ac:dyDescent="0.5">
      <c r="B11602" s="1">
        <v>44343</v>
      </c>
      <c r="C11602" s="42" t="s">
        <v>1</v>
      </c>
      <c r="D11602" s="42" t="s">
        <v>15</v>
      </c>
      <c r="E11602">
        <v>103</v>
      </c>
      <c r="G11602" s="7"/>
      <c r="H11602"/>
      <c r="I11602" s="45"/>
    </row>
    <row r="11603" spans="2:9" x14ac:dyDescent="0.5">
      <c r="B11603" s="1">
        <v>44343</v>
      </c>
      <c r="C11603" s="42" t="s">
        <v>1</v>
      </c>
      <c r="D11603" s="42" t="s">
        <v>15</v>
      </c>
      <c r="E11603">
        <v>108</v>
      </c>
      <c r="G11603" s="7"/>
      <c r="H11603"/>
      <c r="I11603" s="45"/>
    </row>
    <row r="11604" spans="2:9" x14ac:dyDescent="0.5">
      <c r="B11604" s="1">
        <v>44343</v>
      </c>
      <c r="C11604" s="42" t="s">
        <v>1</v>
      </c>
      <c r="D11604" s="42" t="s">
        <v>15</v>
      </c>
      <c r="E11604">
        <v>106</v>
      </c>
      <c r="G11604" s="7"/>
      <c r="H11604"/>
      <c r="I11604" s="45"/>
    </row>
    <row r="11605" spans="2:9" x14ac:dyDescent="0.5">
      <c r="B11605" s="1">
        <v>44343</v>
      </c>
      <c r="C11605" s="42" t="s">
        <v>289</v>
      </c>
      <c r="D11605" s="42"/>
      <c r="E11605">
        <v>122</v>
      </c>
      <c r="G11605" s="7"/>
      <c r="H11605"/>
      <c r="I11605" s="45"/>
    </row>
    <row r="11606" spans="2:9" x14ac:dyDescent="0.5">
      <c r="B11606" s="1">
        <v>44343</v>
      </c>
      <c r="C11606" s="42" t="s">
        <v>570</v>
      </c>
      <c r="D11606" s="42" t="s">
        <v>15</v>
      </c>
      <c r="E11606">
        <v>136</v>
      </c>
      <c r="G11606" s="7"/>
      <c r="H11606"/>
      <c r="I11606" s="45"/>
    </row>
    <row r="11607" spans="2:9" x14ac:dyDescent="0.5">
      <c r="B11607" s="1">
        <v>44343</v>
      </c>
      <c r="C11607" s="42" t="s">
        <v>578</v>
      </c>
      <c r="D11607" s="42" t="s">
        <v>15</v>
      </c>
      <c r="E11607">
        <v>138</v>
      </c>
      <c r="G11607" s="7"/>
      <c r="H11607"/>
      <c r="I11607" s="45"/>
    </row>
    <row r="11608" spans="2:9" x14ac:dyDescent="0.5">
      <c r="B11608" s="1">
        <v>44343</v>
      </c>
      <c r="C11608" s="42" t="s">
        <v>578</v>
      </c>
      <c r="D11608" s="42" t="s">
        <v>15</v>
      </c>
      <c r="E11608">
        <v>172</v>
      </c>
      <c r="G11608" s="7"/>
      <c r="H11608"/>
      <c r="I11608" s="45"/>
    </row>
    <row r="11609" spans="2:9" x14ac:dyDescent="0.5">
      <c r="B11609" s="1">
        <v>44343</v>
      </c>
      <c r="C11609" s="42" t="s">
        <v>289</v>
      </c>
      <c r="D11609" s="42"/>
      <c r="E11609">
        <v>90</v>
      </c>
      <c r="G11609" s="7"/>
      <c r="H11609"/>
      <c r="I11609" s="45"/>
    </row>
    <row r="11610" spans="2:9" x14ac:dyDescent="0.5">
      <c r="B11610" s="1">
        <v>44343</v>
      </c>
      <c r="C11610" s="42" t="s">
        <v>575</v>
      </c>
      <c r="D11610" s="42" t="s">
        <v>11</v>
      </c>
      <c r="E11610">
        <v>267</v>
      </c>
      <c r="G11610" s="7"/>
      <c r="H11610"/>
      <c r="I11610" s="45"/>
    </row>
    <row r="11611" spans="2:9" x14ac:dyDescent="0.5">
      <c r="B11611" s="1">
        <v>44343</v>
      </c>
      <c r="C11611" s="42" t="s">
        <v>289</v>
      </c>
      <c r="D11611" s="42"/>
      <c r="E11611">
        <v>139</v>
      </c>
      <c r="G11611" s="7"/>
      <c r="H11611"/>
      <c r="I11611" s="45"/>
    </row>
    <row r="11612" spans="2:9" x14ac:dyDescent="0.5">
      <c r="B11612" s="1">
        <v>44343</v>
      </c>
      <c r="C11612" s="42" t="s">
        <v>289</v>
      </c>
      <c r="D11612" s="42"/>
      <c r="E11612">
        <v>98</v>
      </c>
      <c r="G11612" s="7"/>
      <c r="H11612"/>
      <c r="I11612" s="45"/>
    </row>
    <row r="11613" spans="2:9" x14ac:dyDescent="0.5">
      <c r="B11613" s="1">
        <v>44343</v>
      </c>
      <c r="C11613" s="42" t="s">
        <v>289</v>
      </c>
      <c r="D11613" s="42"/>
      <c r="E11613">
        <v>163</v>
      </c>
      <c r="G11613" s="7"/>
      <c r="H11613"/>
      <c r="I11613" s="45"/>
    </row>
    <row r="11614" spans="2:9" x14ac:dyDescent="0.5">
      <c r="B11614" s="1">
        <v>44343</v>
      </c>
      <c r="C11614" s="42" t="s">
        <v>570</v>
      </c>
      <c r="D11614" s="42" t="s">
        <v>15</v>
      </c>
      <c r="E11614">
        <v>199</v>
      </c>
      <c r="G11614" s="7"/>
      <c r="H11614"/>
      <c r="I11614" s="45"/>
    </row>
    <row r="11615" spans="2:9" x14ac:dyDescent="0.5">
      <c r="B11615" s="1">
        <v>44343</v>
      </c>
      <c r="C11615" s="42" t="s">
        <v>575</v>
      </c>
      <c r="D11615" s="42" t="s">
        <v>11</v>
      </c>
      <c r="E11615">
        <v>289</v>
      </c>
      <c r="G11615" s="7"/>
      <c r="H11615"/>
      <c r="I11615" s="45"/>
    </row>
    <row r="11616" spans="2:9" x14ac:dyDescent="0.5">
      <c r="B11616" s="1">
        <v>44343</v>
      </c>
      <c r="C11616" s="42" t="s">
        <v>27</v>
      </c>
      <c r="D11616" s="42" t="s">
        <v>15</v>
      </c>
      <c r="E11616">
        <v>178</v>
      </c>
      <c r="F11616">
        <v>51.1</v>
      </c>
      <c r="G11616" s="7"/>
      <c r="H11616"/>
      <c r="I11616" s="45"/>
    </row>
    <row r="11617" spans="2:9" x14ac:dyDescent="0.5">
      <c r="B11617" s="1">
        <v>44343</v>
      </c>
      <c r="C11617" s="42" t="s">
        <v>27</v>
      </c>
      <c r="D11617" s="42" t="s">
        <v>15</v>
      </c>
      <c r="E11617">
        <v>160</v>
      </c>
      <c r="F11617">
        <v>35.799999999999997</v>
      </c>
      <c r="G11617" s="7"/>
      <c r="H11617"/>
      <c r="I11617" s="45"/>
    </row>
    <row r="11618" spans="2:9" x14ac:dyDescent="0.5">
      <c r="B11618" s="1">
        <v>44343</v>
      </c>
      <c r="C11618" s="42" t="s">
        <v>27</v>
      </c>
      <c r="D11618" s="42" t="s">
        <v>15</v>
      </c>
      <c r="E11618">
        <v>162</v>
      </c>
      <c r="F11618">
        <v>37.1</v>
      </c>
      <c r="G11618" s="7"/>
      <c r="H11618"/>
      <c r="I11618" s="45"/>
    </row>
    <row r="11619" spans="2:9" x14ac:dyDescent="0.5">
      <c r="B11619" s="1">
        <v>44343</v>
      </c>
      <c r="C11619" s="42" t="s">
        <v>27</v>
      </c>
      <c r="D11619" s="42" t="s">
        <v>15</v>
      </c>
      <c r="E11619">
        <v>144</v>
      </c>
      <c r="F11619">
        <v>27.3</v>
      </c>
      <c r="G11619" s="7"/>
      <c r="H11619"/>
      <c r="I11619" s="45"/>
    </row>
    <row r="11620" spans="2:9" x14ac:dyDescent="0.5">
      <c r="B11620" s="1">
        <v>44343</v>
      </c>
      <c r="C11620" s="42" t="s">
        <v>27</v>
      </c>
      <c r="D11620" s="42" t="s">
        <v>15</v>
      </c>
      <c r="E11620">
        <v>156</v>
      </c>
      <c r="F11620">
        <v>30.9</v>
      </c>
      <c r="G11620" s="7"/>
      <c r="H11620"/>
      <c r="I11620" s="45"/>
    </row>
    <row r="11621" spans="2:9" x14ac:dyDescent="0.5">
      <c r="B11621" s="1">
        <v>44343</v>
      </c>
      <c r="C11621" s="42" t="s">
        <v>27</v>
      </c>
      <c r="D11621" s="42" t="s">
        <v>15</v>
      </c>
      <c r="E11621">
        <v>178</v>
      </c>
      <c r="F11621">
        <v>47.3</v>
      </c>
      <c r="G11621" s="7"/>
      <c r="H11621"/>
      <c r="I11621" s="45"/>
    </row>
    <row r="11622" spans="2:9" x14ac:dyDescent="0.5">
      <c r="B11622" s="1">
        <v>44343</v>
      </c>
      <c r="C11622" s="42" t="s">
        <v>27</v>
      </c>
      <c r="D11622" s="42" t="s">
        <v>15</v>
      </c>
      <c r="E11622">
        <v>104</v>
      </c>
      <c r="F11622">
        <v>10.8</v>
      </c>
      <c r="G11622" s="7"/>
      <c r="H11622"/>
      <c r="I11622" s="45"/>
    </row>
    <row r="11623" spans="2:9" x14ac:dyDescent="0.5">
      <c r="B11623" s="1">
        <v>44343</v>
      </c>
      <c r="C11623" s="42" t="s">
        <v>27</v>
      </c>
      <c r="D11623" s="42" t="s">
        <v>15</v>
      </c>
      <c r="E11623">
        <v>154</v>
      </c>
      <c r="F11623">
        <v>32.1</v>
      </c>
      <c r="G11623" s="7"/>
      <c r="H11623"/>
      <c r="I11623" s="45"/>
    </row>
    <row r="11624" spans="2:9" x14ac:dyDescent="0.5">
      <c r="B11624" s="1">
        <v>44343</v>
      </c>
      <c r="C11624" s="42" t="s">
        <v>27</v>
      </c>
      <c r="D11624" s="42" t="s">
        <v>15</v>
      </c>
      <c r="E11624">
        <v>168</v>
      </c>
      <c r="F11624">
        <v>44.2</v>
      </c>
      <c r="G11624" s="7"/>
      <c r="H11624"/>
      <c r="I11624" s="45"/>
    </row>
    <row r="11625" spans="2:9" x14ac:dyDescent="0.5">
      <c r="B11625" s="1">
        <v>44343</v>
      </c>
      <c r="C11625" s="42" t="s">
        <v>27</v>
      </c>
      <c r="D11625" s="42" t="s">
        <v>15</v>
      </c>
      <c r="E11625">
        <v>106</v>
      </c>
      <c r="F11625">
        <v>12</v>
      </c>
      <c r="G11625" s="7"/>
      <c r="H11625"/>
      <c r="I11625" s="45"/>
    </row>
    <row r="11626" spans="2:9" x14ac:dyDescent="0.5">
      <c r="B11626" s="1">
        <v>44343</v>
      </c>
      <c r="C11626" s="42" t="s">
        <v>27</v>
      </c>
      <c r="D11626" s="42" t="s">
        <v>15</v>
      </c>
      <c r="E11626">
        <v>187</v>
      </c>
      <c r="F11626">
        <v>55.6</v>
      </c>
      <c r="G11626" s="7"/>
      <c r="H11626"/>
      <c r="I11626" s="45"/>
    </row>
    <row r="11627" spans="2:9" x14ac:dyDescent="0.5">
      <c r="B11627" s="1">
        <v>44343</v>
      </c>
      <c r="C11627" s="42" t="s">
        <v>27</v>
      </c>
      <c r="D11627" s="42" t="s">
        <v>15</v>
      </c>
      <c r="E11627">
        <v>116</v>
      </c>
      <c r="F11627">
        <v>16</v>
      </c>
      <c r="G11627" s="7"/>
      <c r="H11627"/>
      <c r="I11627" s="45"/>
    </row>
    <row r="11628" spans="2:9" x14ac:dyDescent="0.5">
      <c r="B11628" s="1">
        <v>44343</v>
      </c>
      <c r="C11628" s="42" t="s">
        <v>27</v>
      </c>
      <c r="D11628" s="42" t="s">
        <v>15</v>
      </c>
      <c r="E11628">
        <v>105</v>
      </c>
      <c r="F11628">
        <v>13.4</v>
      </c>
      <c r="G11628" s="7"/>
      <c r="H11628"/>
      <c r="I11628" s="45"/>
    </row>
    <row r="11629" spans="2:9" x14ac:dyDescent="0.5">
      <c r="B11629" s="1">
        <v>44343</v>
      </c>
      <c r="C11629" s="42" t="s">
        <v>27</v>
      </c>
      <c r="D11629" s="42" t="s">
        <v>15</v>
      </c>
      <c r="E11629">
        <v>181</v>
      </c>
      <c r="F11629">
        <v>50</v>
      </c>
      <c r="G11629" s="7"/>
      <c r="H11629"/>
      <c r="I11629" s="45"/>
    </row>
    <row r="11630" spans="2:9" x14ac:dyDescent="0.5">
      <c r="B11630" s="1">
        <v>44343</v>
      </c>
      <c r="C11630" s="42" t="s">
        <v>27</v>
      </c>
      <c r="D11630" s="42" t="s">
        <v>15</v>
      </c>
      <c r="E11630">
        <v>131</v>
      </c>
      <c r="F11630">
        <v>24.5</v>
      </c>
      <c r="G11630" s="7"/>
      <c r="H11630"/>
      <c r="I11630" s="45" t="s">
        <v>906</v>
      </c>
    </row>
    <row r="11631" spans="2:9" x14ac:dyDescent="0.5">
      <c r="B11631" s="1">
        <v>44343</v>
      </c>
      <c r="C11631" s="42" t="s">
        <v>27</v>
      </c>
      <c r="D11631" s="42" t="s">
        <v>15</v>
      </c>
      <c r="E11631">
        <v>177</v>
      </c>
      <c r="F11631">
        <v>50</v>
      </c>
      <c r="G11631" s="7"/>
      <c r="H11631"/>
      <c r="I11631" s="45"/>
    </row>
    <row r="11632" spans="2:9" x14ac:dyDescent="0.5">
      <c r="B11632" s="1">
        <v>44343</v>
      </c>
      <c r="C11632" s="42" t="s">
        <v>27</v>
      </c>
      <c r="D11632" s="42" t="s">
        <v>15</v>
      </c>
      <c r="E11632">
        <v>208</v>
      </c>
      <c r="F11632">
        <v>77.8</v>
      </c>
      <c r="G11632" s="7"/>
      <c r="H11632"/>
      <c r="I11632" s="45"/>
    </row>
    <row r="11633" spans="2:9" x14ac:dyDescent="0.5">
      <c r="B11633" s="1">
        <v>44343</v>
      </c>
      <c r="C11633" s="42" t="s">
        <v>27</v>
      </c>
      <c r="D11633" s="42" t="s">
        <v>15</v>
      </c>
      <c r="E11633">
        <v>211</v>
      </c>
      <c r="F11633">
        <v>77.8</v>
      </c>
      <c r="G11633" s="7"/>
      <c r="H11633"/>
      <c r="I11633" s="45"/>
    </row>
    <row r="11634" spans="2:9" x14ac:dyDescent="0.5">
      <c r="B11634" s="1">
        <v>44343</v>
      </c>
      <c r="C11634" s="42" t="s">
        <v>27</v>
      </c>
      <c r="D11634" s="42" t="s">
        <v>15</v>
      </c>
      <c r="E11634">
        <v>138</v>
      </c>
      <c r="F11634">
        <v>23.8</v>
      </c>
      <c r="G11634" s="7"/>
      <c r="H11634"/>
      <c r="I11634" s="45"/>
    </row>
    <row r="11635" spans="2:9" x14ac:dyDescent="0.5">
      <c r="B11635" s="1">
        <v>44343</v>
      </c>
      <c r="C11635" s="42" t="s">
        <v>27</v>
      </c>
      <c r="D11635" s="42" t="s">
        <v>15</v>
      </c>
      <c r="E11635">
        <v>162</v>
      </c>
      <c r="F11635">
        <v>37.700000000000003</v>
      </c>
      <c r="G11635" s="7"/>
      <c r="H11635"/>
      <c r="I11635" s="45"/>
    </row>
    <row r="11636" spans="2:9" x14ac:dyDescent="0.5">
      <c r="B11636" s="1">
        <v>44343</v>
      </c>
      <c r="C11636" s="42" t="s">
        <v>27</v>
      </c>
      <c r="D11636" s="42" t="s">
        <v>15</v>
      </c>
      <c r="E11636">
        <v>177</v>
      </c>
      <c r="F11636">
        <v>50.3</v>
      </c>
      <c r="G11636" s="7"/>
      <c r="H11636"/>
      <c r="I11636" s="45"/>
    </row>
    <row r="11637" spans="2:9" x14ac:dyDescent="0.5">
      <c r="B11637" s="1">
        <v>44343</v>
      </c>
      <c r="C11637" s="42" t="s">
        <v>27</v>
      </c>
      <c r="D11637" s="42" t="s">
        <v>15</v>
      </c>
      <c r="E11637">
        <v>164</v>
      </c>
      <c r="F11637">
        <v>38.700000000000003</v>
      </c>
      <c r="G11637" s="7"/>
      <c r="H11637"/>
      <c r="I11637" s="45"/>
    </row>
    <row r="11638" spans="2:9" x14ac:dyDescent="0.5">
      <c r="B11638" s="1">
        <v>44344</v>
      </c>
      <c r="C11638" s="42" t="s">
        <v>1</v>
      </c>
      <c r="D11638" s="42" t="s">
        <v>15</v>
      </c>
      <c r="E11638">
        <v>133</v>
      </c>
      <c r="G11638" s="7"/>
      <c r="H11638"/>
      <c r="I11638" s="45"/>
    </row>
    <row r="11639" spans="2:9" x14ac:dyDescent="0.5">
      <c r="B11639" s="1">
        <v>44344</v>
      </c>
      <c r="C11639" s="42" t="s">
        <v>1</v>
      </c>
      <c r="D11639" s="42" t="s">
        <v>15</v>
      </c>
      <c r="E11639">
        <v>103</v>
      </c>
      <c r="G11639" s="7"/>
      <c r="H11639"/>
      <c r="I11639" s="45"/>
    </row>
    <row r="11640" spans="2:9" x14ac:dyDescent="0.5">
      <c r="B11640" s="1">
        <v>44344</v>
      </c>
      <c r="C11640" s="42" t="s">
        <v>1</v>
      </c>
      <c r="D11640" s="42" t="s">
        <v>15</v>
      </c>
      <c r="E11640">
        <v>105</v>
      </c>
      <c r="G11640" s="7"/>
      <c r="H11640"/>
      <c r="I11640" s="45"/>
    </row>
    <row r="11641" spans="2:9" x14ac:dyDescent="0.5">
      <c r="B11641" s="1">
        <v>44344</v>
      </c>
      <c r="C11641" s="42" t="s">
        <v>1</v>
      </c>
      <c r="D11641" s="42" t="s">
        <v>15</v>
      </c>
      <c r="E11641">
        <v>98</v>
      </c>
      <c r="G11641" s="7"/>
      <c r="H11641"/>
      <c r="I11641" s="45"/>
    </row>
    <row r="11642" spans="2:9" x14ac:dyDescent="0.5">
      <c r="B11642" s="1">
        <v>44344</v>
      </c>
      <c r="C11642" s="42" t="s">
        <v>1</v>
      </c>
      <c r="D11642" s="42" t="s">
        <v>15</v>
      </c>
      <c r="E11642">
        <v>116</v>
      </c>
      <c r="G11642" s="7"/>
      <c r="H11642"/>
      <c r="I11642" s="45"/>
    </row>
    <row r="11643" spans="2:9" x14ac:dyDescent="0.5">
      <c r="B11643" s="1">
        <v>44344</v>
      </c>
      <c r="C11643" s="42" t="s">
        <v>1</v>
      </c>
      <c r="D11643" s="42" t="s">
        <v>15</v>
      </c>
      <c r="E11643">
        <v>76</v>
      </c>
      <c r="G11643" s="7"/>
      <c r="H11643"/>
      <c r="I11643" s="45"/>
    </row>
    <row r="11644" spans="2:9" x14ac:dyDescent="0.5">
      <c r="B11644" s="1">
        <v>44344</v>
      </c>
      <c r="C11644" s="42" t="s">
        <v>1</v>
      </c>
      <c r="D11644" s="42" t="s">
        <v>15</v>
      </c>
      <c r="E11644">
        <v>86</v>
      </c>
      <c r="G11644" s="7"/>
      <c r="H11644"/>
      <c r="I11644" s="45"/>
    </row>
    <row r="11645" spans="2:9" x14ac:dyDescent="0.5">
      <c r="B11645" s="1">
        <v>44344</v>
      </c>
      <c r="C11645" s="42" t="s">
        <v>1</v>
      </c>
      <c r="D11645" s="42" t="s">
        <v>15</v>
      </c>
      <c r="E11645">
        <v>98</v>
      </c>
      <c r="G11645" s="7"/>
      <c r="H11645"/>
      <c r="I11645" s="45"/>
    </row>
    <row r="11646" spans="2:9" x14ac:dyDescent="0.5">
      <c r="B11646" s="1">
        <v>44344</v>
      </c>
      <c r="C11646" s="42" t="s">
        <v>1</v>
      </c>
      <c r="D11646" s="42" t="s">
        <v>15</v>
      </c>
      <c r="E11646">
        <v>98</v>
      </c>
      <c r="G11646" s="7"/>
      <c r="H11646"/>
      <c r="I11646" s="45"/>
    </row>
    <row r="11647" spans="2:9" x14ac:dyDescent="0.5">
      <c r="B11647" s="1">
        <v>44344</v>
      </c>
      <c r="C11647" s="42" t="s">
        <v>1</v>
      </c>
      <c r="D11647" s="42" t="s">
        <v>15</v>
      </c>
      <c r="E11647">
        <v>78</v>
      </c>
      <c r="G11647" s="7"/>
      <c r="H11647"/>
      <c r="I11647" s="45"/>
    </row>
    <row r="11648" spans="2:9" x14ac:dyDescent="0.5">
      <c r="B11648" s="1">
        <v>44344</v>
      </c>
      <c r="C11648" s="42" t="s">
        <v>1</v>
      </c>
      <c r="D11648" s="42" t="s">
        <v>15</v>
      </c>
      <c r="E11648">
        <v>98</v>
      </c>
      <c r="G11648" s="7"/>
      <c r="H11648"/>
      <c r="I11648" s="45"/>
    </row>
    <row r="11649" spans="2:9" x14ac:dyDescent="0.5">
      <c r="B11649" s="1">
        <v>44344</v>
      </c>
      <c r="C11649" s="42" t="s">
        <v>1</v>
      </c>
      <c r="D11649" s="42" t="s">
        <v>15</v>
      </c>
      <c r="E11649">
        <v>79</v>
      </c>
      <c r="G11649" s="7"/>
      <c r="H11649"/>
      <c r="I11649" s="45"/>
    </row>
    <row r="11650" spans="2:9" x14ac:dyDescent="0.5">
      <c r="B11650" s="1">
        <v>44344</v>
      </c>
      <c r="C11650" s="42" t="s">
        <v>1</v>
      </c>
      <c r="D11650" s="42" t="s">
        <v>15</v>
      </c>
      <c r="E11650">
        <v>96</v>
      </c>
      <c r="G11650" s="7"/>
      <c r="H11650"/>
      <c r="I11650" s="45"/>
    </row>
    <row r="11651" spans="2:9" x14ac:dyDescent="0.5">
      <c r="B11651" s="1">
        <v>44344</v>
      </c>
      <c r="C11651" s="42" t="s">
        <v>1</v>
      </c>
      <c r="D11651" s="42" t="s">
        <v>15</v>
      </c>
      <c r="E11651">
        <v>96</v>
      </c>
      <c r="G11651" s="7"/>
      <c r="H11651"/>
      <c r="I11651" s="45"/>
    </row>
    <row r="11652" spans="2:9" x14ac:dyDescent="0.5">
      <c r="B11652" s="1">
        <v>44344</v>
      </c>
      <c r="C11652" s="42" t="s">
        <v>1</v>
      </c>
      <c r="D11652" s="42" t="s">
        <v>15</v>
      </c>
      <c r="E11652">
        <v>94</v>
      </c>
      <c r="G11652" s="7"/>
      <c r="H11652"/>
      <c r="I11652" s="45"/>
    </row>
    <row r="11653" spans="2:9" x14ac:dyDescent="0.5">
      <c r="B11653" s="1">
        <v>44344</v>
      </c>
      <c r="C11653" s="42" t="s">
        <v>1</v>
      </c>
      <c r="D11653" s="42" t="s">
        <v>15</v>
      </c>
      <c r="E11653">
        <v>94</v>
      </c>
      <c r="G11653" s="7"/>
      <c r="H11653"/>
      <c r="I11653" s="45"/>
    </row>
    <row r="11654" spans="2:9" x14ac:dyDescent="0.5">
      <c r="B11654" s="1">
        <v>44344</v>
      </c>
      <c r="C11654" s="42" t="s">
        <v>1</v>
      </c>
      <c r="D11654" s="42" t="s">
        <v>15</v>
      </c>
      <c r="E11654">
        <v>97</v>
      </c>
      <c r="G11654" s="7"/>
      <c r="H11654"/>
      <c r="I11654" s="45"/>
    </row>
    <row r="11655" spans="2:9" x14ac:dyDescent="0.5">
      <c r="B11655" s="1">
        <v>44344</v>
      </c>
      <c r="C11655" s="42" t="s">
        <v>1</v>
      </c>
      <c r="D11655" s="42" t="s">
        <v>15</v>
      </c>
      <c r="E11655">
        <v>90</v>
      </c>
      <c r="G11655" s="7"/>
      <c r="H11655"/>
      <c r="I11655" s="45"/>
    </row>
    <row r="11656" spans="2:9" x14ac:dyDescent="0.5">
      <c r="B11656" s="1">
        <v>44344</v>
      </c>
      <c r="C11656" s="42" t="s">
        <v>1</v>
      </c>
      <c r="D11656" s="42" t="s">
        <v>15</v>
      </c>
      <c r="E11656">
        <v>81</v>
      </c>
      <c r="G11656" s="7"/>
      <c r="H11656"/>
      <c r="I11656" s="45"/>
    </row>
    <row r="11657" spans="2:9" x14ac:dyDescent="0.5">
      <c r="B11657" s="1">
        <v>44344</v>
      </c>
      <c r="C11657" s="42" t="s">
        <v>1</v>
      </c>
      <c r="D11657" s="42" t="s">
        <v>15</v>
      </c>
      <c r="E11657">
        <v>82</v>
      </c>
      <c r="G11657" s="7"/>
      <c r="H11657"/>
      <c r="I11657" s="45"/>
    </row>
    <row r="11658" spans="2:9" x14ac:dyDescent="0.5">
      <c r="B11658" s="1">
        <v>44344</v>
      </c>
      <c r="C11658" s="42" t="s">
        <v>1</v>
      </c>
      <c r="D11658" s="42" t="s">
        <v>15</v>
      </c>
      <c r="E11658">
        <v>102</v>
      </c>
      <c r="G11658" s="7"/>
      <c r="H11658"/>
      <c r="I11658" s="45"/>
    </row>
    <row r="11659" spans="2:9" x14ac:dyDescent="0.5">
      <c r="B11659" s="1">
        <v>44344</v>
      </c>
      <c r="C11659" s="42" t="s">
        <v>1</v>
      </c>
      <c r="D11659" s="42" t="s">
        <v>15</v>
      </c>
      <c r="E11659">
        <v>85</v>
      </c>
      <c r="G11659" s="7"/>
      <c r="H11659"/>
      <c r="I11659" s="45"/>
    </row>
    <row r="11660" spans="2:9" x14ac:dyDescent="0.5">
      <c r="B11660" s="1">
        <v>44344</v>
      </c>
      <c r="C11660" s="42" t="s">
        <v>1</v>
      </c>
      <c r="D11660" s="42" t="s">
        <v>15</v>
      </c>
      <c r="E11660">
        <v>87</v>
      </c>
      <c r="G11660" s="7"/>
      <c r="H11660"/>
      <c r="I11660" s="45"/>
    </row>
    <row r="11661" spans="2:9" x14ac:dyDescent="0.5">
      <c r="B11661" s="1">
        <v>44344</v>
      </c>
      <c r="C11661" s="42" t="s">
        <v>1</v>
      </c>
      <c r="D11661" s="42" t="s">
        <v>15</v>
      </c>
      <c r="E11661">
        <v>111</v>
      </c>
      <c r="G11661" s="7"/>
      <c r="H11661"/>
      <c r="I11661" s="45"/>
    </row>
    <row r="11662" spans="2:9" x14ac:dyDescent="0.5">
      <c r="B11662" s="1">
        <v>44344</v>
      </c>
      <c r="C11662" s="42" t="s">
        <v>1</v>
      </c>
      <c r="D11662" s="42" t="s">
        <v>15</v>
      </c>
      <c r="E11662">
        <v>104</v>
      </c>
      <c r="G11662" s="7"/>
      <c r="H11662"/>
      <c r="I11662" s="45"/>
    </row>
    <row r="11663" spans="2:9" x14ac:dyDescent="0.5">
      <c r="B11663" s="1">
        <v>44344</v>
      </c>
      <c r="C11663" s="42" t="s">
        <v>579</v>
      </c>
      <c r="D11663" s="42" t="s">
        <v>15</v>
      </c>
      <c r="E11663">
        <v>116</v>
      </c>
      <c r="G11663" s="7"/>
      <c r="H11663"/>
      <c r="I11663" s="45"/>
    </row>
    <row r="11664" spans="2:9" x14ac:dyDescent="0.5">
      <c r="B11664" s="1">
        <v>44344</v>
      </c>
      <c r="C11664" s="42" t="s">
        <v>27</v>
      </c>
      <c r="D11664" s="42" t="s">
        <v>15</v>
      </c>
      <c r="E11664">
        <v>168</v>
      </c>
      <c r="F11664">
        <v>39.4</v>
      </c>
      <c r="G11664" s="7"/>
      <c r="H11664"/>
      <c r="I11664" s="45"/>
    </row>
    <row r="11665" spans="2:9" x14ac:dyDescent="0.5">
      <c r="B11665" s="1">
        <v>44344</v>
      </c>
      <c r="C11665" s="42" t="s">
        <v>27</v>
      </c>
      <c r="D11665" s="42" t="s">
        <v>15</v>
      </c>
      <c r="E11665">
        <v>162</v>
      </c>
      <c r="F11665">
        <v>35.4</v>
      </c>
      <c r="G11665" s="7"/>
      <c r="H11665"/>
      <c r="I11665" s="45"/>
    </row>
    <row r="11666" spans="2:9" x14ac:dyDescent="0.5">
      <c r="B11666" s="1">
        <v>44344</v>
      </c>
      <c r="C11666" s="42" t="s">
        <v>570</v>
      </c>
      <c r="D11666" s="42" t="s">
        <v>15</v>
      </c>
      <c r="E11666">
        <v>148</v>
      </c>
      <c r="G11666" s="7"/>
      <c r="H11666"/>
      <c r="I11666" s="45"/>
    </row>
    <row r="11667" spans="2:9" x14ac:dyDescent="0.5">
      <c r="B11667" s="1">
        <v>44344</v>
      </c>
      <c r="C11667" s="42" t="s">
        <v>27</v>
      </c>
      <c r="D11667" s="42" t="s">
        <v>15</v>
      </c>
      <c r="E11667">
        <v>176</v>
      </c>
      <c r="F11667">
        <v>44.1</v>
      </c>
      <c r="G11667" s="7"/>
      <c r="H11667"/>
      <c r="I11667" s="45"/>
    </row>
    <row r="11668" spans="2:9" x14ac:dyDescent="0.5">
      <c r="B11668" s="1">
        <v>44344</v>
      </c>
      <c r="C11668" s="42" t="s">
        <v>289</v>
      </c>
      <c r="D11668" s="42"/>
      <c r="E11668">
        <v>84</v>
      </c>
      <c r="G11668" s="7"/>
      <c r="H11668"/>
      <c r="I11668" s="45"/>
    </row>
    <row r="11669" spans="2:9" x14ac:dyDescent="0.5">
      <c r="B11669" s="1">
        <v>44344</v>
      </c>
      <c r="C11669" s="42" t="s">
        <v>575</v>
      </c>
      <c r="D11669" s="42" t="s">
        <v>11</v>
      </c>
      <c r="E11669">
        <v>265</v>
      </c>
      <c r="G11669" s="7"/>
      <c r="H11669"/>
      <c r="I11669" s="45"/>
    </row>
    <row r="11670" spans="2:9" x14ac:dyDescent="0.5">
      <c r="B11670" s="1">
        <v>44344</v>
      </c>
      <c r="C11670" s="42" t="s">
        <v>570</v>
      </c>
      <c r="D11670" s="42" t="s">
        <v>15</v>
      </c>
      <c r="E11670">
        <v>154</v>
      </c>
      <c r="G11670" s="7"/>
      <c r="H11670"/>
      <c r="I11670" s="45"/>
    </row>
    <row r="11671" spans="2:9" x14ac:dyDescent="0.5">
      <c r="B11671" s="1">
        <v>44344</v>
      </c>
      <c r="C11671" s="42" t="s">
        <v>289</v>
      </c>
      <c r="D11671" s="42"/>
      <c r="E11671">
        <v>132</v>
      </c>
      <c r="G11671" s="7"/>
      <c r="H11671"/>
      <c r="I11671" s="45"/>
    </row>
    <row r="11672" spans="2:9" x14ac:dyDescent="0.5">
      <c r="B11672" s="1">
        <v>44344</v>
      </c>
      <c r="C11672" s="42" t="s">
        <v>27</v>
      </c>
      <c r="D11672" s="42" t="s">
        <v>15</v>
      </c>
      <c r="E11672">
        <v>160</v>
      </c>
      <c r="F11672">
        <v>34.1</v>
      </c>
      <c r="G11672" s="7"/>
      <c r="H11672"/>
      <c r="I11672" s="45"/>
    </row>
    <row r="11673" spans="2:9" x14ac:dyDescent="0.5">
      <c r="B11673" s="1">
        <v>44344</v>
      </c>
      <c r="C11673" s="42" t="s">
        <v>575</v>
      </c>
      <c r="D11673" s="42" t="s">
        <v>11</v>
      </c>
      <c r="E11673">
        <v>245</v>
      </c>
      <c r="G11673" s="7"/>
      <c r="H11673"/>
      <c r="I11673" s="45"/>
    </row>
    <row r="11674" spans="2:9" x14ac:dyDescent="0.5">
      <c r="B11674" s="1">
        <v>44344</v>
      </c>
      <c r="C11674" s="42" t="s">
        <v>570</v>
      </c>
      <c r="D11674" s="42" t="s">
        <v>15</v>
      </c>
      <c r="E11674">
        <v>158</v>
      </c>
      <c r="G11674" s="7"/>
      <c r="H11674"/>
      <c r="I11674" s="45"/>
    </row>
    <row r="11675" spans="2:9" x14ac:dyDescent="0.5">
      <c r="B11675" s="1">
        <v>44344</v>
      </c>
      <c r="C11675" s="42" t="s">
        <v>575</v>
      </c>
      <c r="D11675" s="42" t="s">
        <v>11</v>
      </c>
      <c r="E11675">
        <v>238</v>
      </c>
      <c r="G11675" s="7"/>
      <c r="H11675"/>
      <c r="I11675" s="45"/>
    </row>
    <row r="11676" spans="2:9" x14ac:dyDescent="0.5">
      <c r="B11676" s="1">
        <v>44344</v>
      </c>
      <c r="C11676" s="42" t="s">
        <v>575</v>
      </c>
      <c r="D11676" s="42" t="s">
        <v>11</v>
      </c>
      <c r="E11676">
        <v>306</v>
      </c>
      <c r="G11676" s="7"/>
      <c r="H11676"/>
      <c r="I11676" s="45"/>
    </row>
    <row r="11677" spans="2:9" x14ac:dyDescent="0.5">
      <c r="B11677" s="1">
        <v>44344</v>
      </c>
      <c r="C11677" s="42" t="s">
        <v>27</v>
      </c>
      <c r="D11677" s="42" t="s">
        <v>15</v>
      </c>
      <c r="E11677">
        <v>173</v>
      </c>
      <c r="F11677">
        <v>49</v>
      </c>
      <c r="G11677" s="7"/>
      <c r="H11677"/>
      <c r="I11677" s="45"/>
    </row>
    <row r="11678" spans="2:9" x14ac:dyDescent="0.5">
      <c r="B11678" s="1">
        <v>44345</v>
      </c>
      <c r="C11678" s="42" t="s">
        <v>27</v>
      </c>
      <c r="D11678" s="42" t="s">
        <v>15</v>
      </c>
      <c r="E11678">
        <v>238</v>
      </c>
      <c r="F11678">
        <v>109.7</v>
      </c>
      <c r="G11678" s="7">
        <v>226001643646</v>
      </c>
      <c r="H11678">
        <v>3</v>
      </c>
      <c r="I11678" s="45"/>
    </row>
    <row r="11679" spans="2:9" x14ac:dyDescent="0.5">
      <c r="B11679" s="1">
        <v>44345</v>
      </c>
      <c r="C11679" s="42" t="s">
        <v>27</v>
      </c>
      <c r="D11679" s="42" t="s">
        <v>15</v>
      </c>
      <c r="E11679">
        <v>232</v>
      </c>
      <c r="F11679">
        <v>106.1</v>
      </c>
      <c r="G11679" s="7">
        <v>226001643683</v>
      </c>
      <c r="H11679">
        <v>3</v>
      </c>
      <c r="I11679" s="45"/>
    </row>
    <row r="11680" spans="2:9" x14ac:dyDescent="0.5">
      <c r="B11680" s="1">
        <v>44345</v>
      </c>
      <c r="C11680" s="42" t="s">
        <v>27</v>
      </c>
      <c r="D11680" s="42" t="s">
        <v>15</v>
      </c>
      <c r="E11680">
        <v>232</v>
      </c>
      <c r="F11680">
        <v>102.5</v>
      </c>
      <c r="G11680" s="7">
        <v>226001643617</v>
      </c>
      <c r="H11680" t="s">
        <v>21</v>
      </c>
      <c r="I11680" s="45"/>
    </row>
    <row r="11681" spans="2:9" x14ac:dyDescent="0.5">
      <c r="B11681" s="1">
        <v>44345</v>
      </c>
      <c r="C11681" s="42" t="s">
        <v>27</v>
      </c>
      <c r="D11681" s="42" t="s">
        <v>15</v>
      </c>
      <c r="E11681">
        <v>232</v>
      </c>
      <c r="F11681">
        <v>113.8</v>
      </c>
      <c r="G11681" s="7">
        <v>226001643523</v>
      </c>
      <c r="H11681">
        <v>3</v>
      </c>
      <c r="I11681" s="45"/>
    </row>
    <row r="11682" spans="2:9" x14ac:dyDescent="0.5">
      <c r="B11682" s="1">
        <v>44345</v>
      </c>
      <c r="C11682" s="42" t="s">
        <v>27</v>
      </c>
      <c r="D11682" s="42" t="s">
        <v>15</v>
      </c>
      <c r="E11682">
        <v>269</v>
      </c>
      <c r="F11682">
        <v>169</v>
      </c>
      <c r="G11682" s="7">
        <v>226001643579</v>
      </c>
      <c r="H11682">
        <v>3</v>
      </c>
      <c r="I11682" s="45"/>
    </row>
    <row r="11683" spans="2:9" x14ac:dyDescent="0.5">
      <c r="B11683" s="1">
        <v>44345</v>
      </c>
      <c r="C11683" s="42" t="s">
        <v>27</v>
      </c>
      <c r="D11683" s="42" t="s">
        <v>15</v>
      </c>
      <c r="E11683">
        <v>232</v>
      </c>
      <c r="F11683">
        <v>110.9</v>
      </c>
      <c r="G11683" s="7">
        <v>226001643501</v>
      </c>
      <c r="H11683">
        <v>3</v>
      </c>
      <c r="I11683" s="45"/>
    </row>
    <row r="11684" spans="2:9" x14ac:dyDescent="0.5">
      <c r="B11684" s="1">
        <v>44345</v>
      </c>
      <c r="C11684" s="42" t="s">
        <v>1</v>
      </c>
      <c r="D11684" s="42" t="s">
        <v>15</v>
      </c>
      <c r="E11684">
        <v>112</v>
      </c>
      <c r="F11684">
        <v>15.1</v>
      </c>
      <c r="G11684" s="7"/>
      <c r="H11684"/>
      <c r="I11684" s="45"/>
    </row>
    <row r="11685" spans="2:9" x14ac:dyDescent="0.5">
      <c r="B11685" s="1">
        <v>44345</v>
      </c>
      <c r="C11685" s="42" t="s">
        <v>1</v>
      </c>
      <c r="D11685" s="42" t="s">
        <v>15</v>
      </c>
      <c r="E11685">
        <v>132</v>
      </c>
      <c r="F11685">
        <v>23.3</v>
      </c>
      <c r="G11685" s="7"/>
      <c r="H11685"/>
      <c r="I11685" s="45"/>
    </row>
    <row r="11686" spans="2:9" x14ac:dyDescent="0.5">
      <c r="B11686" s="1">
        <v>44345</v>
      </c>
      <c r="C11686" s="42" t="s">
        <v>1</v>
      </c>
      <c r="D11686" s="42" t="s">
        <v>15</v>
      </c>
      <c r="E11686">
        <v>84</v>
      </c>
      <c r="F11686">
        <v>6.5</v>
      </c>
      <c r="G11686" s="7"/>
      <c r="H11686"/>
      <c r="I11686" s="45"/>
    </row>
    <row r="11687" spans="2:9" x14ac:dyDescent="0.5">
      <c r="B11687" s="1">
        <v>44345</v>
      </c>
      <c r="C11687" s="42" t="s">
        <v>1</v>
      </c>
      <c r="D11687" s="42" t="s">
        <v>15</v>
      </c>
      <c r="E11687">
        <v>122</v>
      </c>
      <c r="F11687">
        <v>18.899999999999999</v>
      </c>
      <c r="G11687" s="7"/>
      <c r="H11687"/>
      <c r="I11687" s="45"/>
    </row>
    <row r="11688" spans="2:9" x14ac:dyDescent="0.5">
      <c r="B11688" s="1">
        <v>44345</v>
      </c>
      <c r="C11688" s="42" t="s">
        <v>1</v>
      </c>
      <c r="D11688" s="42" t="s">
        <v>15</v>
      </c>
      <c r="E11688">
        <v>112</v>
      </c>
      <c r="F11688">
        <v>12.6</v>
      </c>
      <c r="G11688" s="7"/>
      <c r="H11688"/>
      <c r="I11688" s="45"/>
    </row>
    <row r="11689" spans="2:9" x14ac:dyDescent="0.5">
      <c r="B11689" s="1">
        <v>44345</v>
      </c>
      <c r="C11689" s="42" t="s">
        <v>1</v>
      </c>
      <c r="D11689" s="42" t="s">
        <v>15</v>
      </c>
      <c r="E11689">
        <v>136</v>
      </c>
      <c r="F11689">
        <v>24.6</v>
      </c>
      <c r="G11689" s="7"/>
      <c r="H11689"/>
      <c r="I11689" s="45"/>
    </row>
    <row r="11690" spans="2:9" x14ac:dyDescent="0.5">
      <c r="B11690" s="1">
        <v>44345</v>
      </c>
      <c r="C11690" s="42" t="s">
        <v>1</v>
      </c>
      <c r="D11690" s="42" t="s">
        <v>15</v>
      </c>
      <c r="E11690">
        <v>148</v>
      </c>
      <c r="F11690">
        <v>36</v>
      </c>
      <c r="G11690" s="7"/>
      <c r="H11690"/>
      <c r="I11690" s="45"/>
    </row>
    <row r="11691" spans="2:9" x14ac:dyDescent="0.5">
      <c r="B11691" s="1">
        <v>44345</v>
      </c>
      <c r="C11691" s="42" t="s">
        <v>1</v>
      </c>
      <c r="D11691" s="42" t="s">
        <v>15</v>
      </c>
      <c r="E11691">
        <v>186</v>
      </c>
      <c r="F11691">
        <v>55.5</v>
      </c>
      <c r="G11691" s="7"/>
      <c r="H11691"/>
      <c r="I11691" s="45"/>
    </row>
    <row r="11692" spans="2:9" x14ac:dyDescent="0.5">
      <c r="B11692" s="1">
        <v>44345</v>
      </c>
      <c r="C11692" s="42" t="s">
        <v>1</v>
      </c>
      <c r="D11692" s="42" t="s">
        <v>15</v>
      </c>
      <c r="E11692">
        <v>144</v>
      </c>
      <c r="F11692">
        <v>36.799999999999997</v>
      </c>
      <c r="G11692" s="7"/>
      <c r="H11692"/>
      <c r="I11692" s="45"/>
    </row>
    <row r="11693" spans="2:9" x14ac:dyDescent="0.5">
      <c r="B11693" s="1">
        <v>44345</v>
      </c>
      <c r="C11693" s="42" t="s">
        <v>1</v>
      </c>
      <c r="D11693" s="42" t="s">
        <v>15</v>
      </c>
      <c r="E11693">
        <v>141</v>
      </c>
      <c r="F11693">
        <v>34.4</v>
      </c>
      <c r="G11693" s="7"/>
      <c r="H11693"/>
      <c r="I11693" s="45"/>
    </row>
    <row r="11694" spans="2:9" x14ac:dyDescent="0.5">
      <c r="B11694" s="1">
        <v>44345</v>
      </c>
      <c r="C11694" s="42" t="s">
        <v>1</v>
      </c>
      <c r="D11694" s="42" t="s">
        <v>15</v>
      </c>
      <c r="E11694">
        <v>162</v>
      </c>
      <c r="F11694">
        <v>41.1</v>
      </c>
      <c r="G11694" s="7"/>
      <c r="H11694"/>
      <c r="I11694" s="45"/>
    </row>
    <row r="11695" spans="2:9" x14ac:dyDescent="0.5">
      <c r="B11695" s="1">
        <v>44345</v>
      </c>
      <c r="C11695" s="42" t="s">
        <v>1</v>
      </c>
      <c r="D11695" s="42" t="s">
        <v>15</v>
      </c>
      <c r="E11695">
        <v>158</v>
      </c>
      <c r="F11695">
        <v>34.299999999999997</v>
      </c>
      <c r="G11695" s="7"/>
      <c r="H11695"/>
      <c r="I11695" s="45"/>
    </row>
    <row r="11696" spans="2:9" x14ac:dyDescent="0.5">
      <c r="B11696" s="1">
        <v>44345</v>
      </c>
      <c r="C11696" s="42" t="s">
        <v>1</v>
      </c>
      <c r="D11696" s="42" t="s">
        <v>15</v>
      </c>
      <c r="E11696">
        <v>171</v>
      </c>
      <c r="F11696">
        <v>49.2</v>
      </c>
      <c r="G11696" s="7"/>
      <c r="H11696"/>
      <c r="I11696" s="45"/>
    </row>
    <row r="11697" spans="2:9" x14ac:dyDescent="0.5">
      <c r="B11697" s="1">
        <v>44345</v>
      </c>
      <c r="C11697" s="42" t="s">
        <v>27</v>
      </c>
      <c r="D11697" s="42" t="s">
        <v>15</v>
      </c>
      <c r="E11697">
        <v>117</v>
      </c>
      <c r="F11697">
        <v>17.2</v>
      </c>
      <c r="G11697" s="7"/>
      <c r="H11697"/>
      <c r="I11697" s="45"/>
    </row>
    <row r="11698" spans="2:9" x14ac:dyDescent="0.5">
      <c r="B11698" s="1">
        <v>44345</v>
      </c>
      <c r="C11698" s="42" t="s">
        <v>27</v>
      </c>
      <c r="D11698" s="42" t="s">
        <v>15</v>
      </c>
      <c r="E11698">
        <v>130</v>
      </c>
      <c r="F11698">
        <v>23.8</v>
      </c>
      <c r="G11698" s="7"/>
      <c r="H11698"/>
      <c r="I11698" s="45"/>
    </row>
    <row r="11699" spans="2:9" x14ac:dyDescent="0.5">
      <c r="B11699" s="1">
        <v>44345</v>
      </c>
      <c r="C11699" s="42" t="s">
        <v>27</v>
      </c>
      <c r="D11699" s="42" t="s">
        <v>15</v>
      </c>
      <c r="E11699">
        <v>151</v>
      </c>
      <c r="F11699">
        <v>31.4</v>
      </c>
      <c r="G11699" s="7"/>
      <c r="H11699"/>
      <c r="I11699" s="45"/>
    </row>
    <row r="11700" spans="2:9" x14ac:dyDescent="0.5">
      <c r="B11700" s="1">
        <v>44345</v>
      </c>
      <c r="C11700" s="42" t="s">
        <v>27</v>
      </c>
      <c r="D11700" s="42" t="s">
        <v>15</v>
      </c>
      <c r="E11700">
        <v>182</v>
      </c>
      <c r="F11700">
        <v>51.4</v>
      </c>
      <c r="G11700" s="7"/>
      <c r="H11700"/>
      <c r="I11700" s="45"/>
    </row>
    <row r="11701" spans="2:9" x14ac:dyDescent="0.5">
      <c r="B11701" s="1">
        <v>44345</v>
      </c>
      <c r="C11701" s="42" t="s">
        <v>27</v>
      </c>
      <c r="D11701" s="42" t="s">
        <v>15</v>
      </c>
      <c r="E11701">
        <v>163</v>
      </c>
      <c r="F11701">
        <v>38.5</v>
      </c>
      <c r="G11701" s="7"/>
      <c r="H11701"/>
      <c r="I11701" s="45"/>
    </row>
    <row r="11702" spans="2:9" x14ac:dyDescent="0.5">
      <c r="B11702" s="1">
        <v>44345</v>
      </c>
      <c r="C11702" s="42" t="s">
        <v>27</v>
      </c>
      <c r="D11702" s="42" t="s">
        <v>15</v>
      </c>
      <c r="E11702">
        <v>162</v>
      </c>
      <c r="F11702">
        <v>37.4</v>
      </c>
      <c r="G11702" s="7"/>
      <c r="H11702"/>
      <c r="I11702" s="45"/>
    </row>
    <row r="11703" spans="2:9" x14ac:dyDescent="0.5">
      <c r="B11703" s="1">
        <v>44345</v>
      </c>
      <c r="C11703" s="42" t="s">
        <v>27</v>
      </c>
      <c r="D11703" s="42" t="s">
        <v>15</v>
      </c>
      <c r="E11703">
        <v>152</v>
      </c>
      <c r="F11703">
        <v>30.2</v>
      </c>
      <c r="G11703" s="7"/>
      <c r="H11703"/>
      <c r="I11703" s="45"/>
    </row>
    <row r="11704" spans="2:9" x14ac:dyDescent="0.5">
      <c r="B11704" s="1">
        <v>44345</v>
      </c>
      <c r="C11704" s="42" t="s">
        <v>27</v>
      </c>
      <c r="D11704" s="42" t="s">
        <v>15</v>
      </c>
      <c r="E11704">
        <v>161</v>
      </c>
      <c r="F11704">
        <v>40.1</v>
      </c>
      <c r="G11704" s="7"/>
      <c r="H11704"/>
      <c r="I11704" s="45"/>
    </row>
    <row r="11705" spans="2:9" x14ac:dyDescent="0.5">
      <c r="B11705" s="1">
        <v>44345</v>
      </c>
      <c r="C11705" s="42" t="s">
        <v>27</v>
      </c>
      <c r="D11705" s="42" t="s">
        <v>15</v>
      </c>
      <c r="E11705">
        <v>188</v>
      </c>
      <c r="F11705">
        <v>60.7</v>
      </c>
      <c r="G11705" s="7"/>
      <c r="H11705"/>
      <c r="I11705" s="45"/>
    </row>
    <row r="11706" spans="2:9" x14ac:dyDescent="0.5">
      <c r="B11706" s="1">
        <v>44345</v>
      </c>
      <c r="C11706" s="42" t="s">
        <v>27</v>
      </c>
      <c r="D11706" s="42" t="s">
        <v>15</v>
      </c>
      <c r="E11706">
        <v>121</v>
      </c>
      <c r="F11706">
        <v>19.100000000000001</v>
      </c>
      <c r="G11706" s="7"/>
      <c r="H11706"/>
      <c r="I11706" s="45"/>
    </row>
    <row r="11707" spans="2:9" x14ac:dyDescent="0.5">
      <c r="B11707" s="1">
        <v>44345</v>
      </c>
      <c r="C11707" s="42" t="s">
        <v>27</v>
      </c>
      <c r="D11707" s="42" t="s">
        <v>15</v>
      </c>
      <c r="E11707">
        <v>204</v>
      </c>
      <c r="F11707">
        <v>72.099999999999994</v>
      </c>
      <c r="G11707" s="7"/>
      <c r="H11707"/>
      <c r="I11707" s="45"/>
    </row>
    <row r="11708" spans="2:9" x14ac:dyDescent="0.5">
      <c r="B11708" s="1">
        <v>44345</v>
      </c>
      <c r="C11708" s="42" t="s">
        <v>27</v>
      </c>
      <c r="D11708" s="42" t="s">
        <v>15</v>
      </c>
      <c r="E11708">
        <v>112</v>
      </c>
      <c r="F11708">
        <v>15.2</v>
      </c>
      <c r="G11708" s="7"/>
      <c r="H11708"/>
      <c r="I11708" s="45"/>
    </row>
    <row r="11709" spans="2:9" x14ac:dyDescent="0.5">
      <c r="B11709" s="1">
        <v>44345</v>
      </c>
      <c r="C11709" s="42" t="s">
        <v>27</v>
      </c>
      <c r="D11709" s="42" t="s">
        <v>15</v>
      </c>
      <c r="E11709">
        <v>114</v>
      </c>
      <c r="F11709">
        <v>15.9</v>
      </c>
      <c r="G11709" s="7"/>
      <c r="H11709"/>
      <c r="I11709" s="45"/>
    </row>
    <row r="11710" spans="2:9" x14ac:dyDescent="0.5">
      <c r="B11710" s="1">
        <v>44345</v>
      </c>
      <c r="C11710" s="42" t="s">
        <v>27</v>
      </c>
      <c r="D11710" s="42" t="s">
        <v>15</v>
      </c>
      <c r="E11710">
        <v>138</v>
      </c>
      <c r="F11710">
        <v>24.5</v>
      </c>
      <c r="G11710" s="7"/>
      <c r="H11710"/>
      <c r="I11710" s="45"/>
    </row>
    <row r="11711" spans="2:9" x14ac:dyDescent="0.5">
      <c r="B11711" s="1">
        <v>44345</v>
      </c>
      <c r="C11711" s="42" t="s">
        <v>27</v>
      </c>
      <c r="D11711" s="42" t="s">
        <v>15</v>
      </c>
      <c r="E11711">
        <v>137</v>
      </c>
      <c r="F11711">
        <v>24.5</v>
      </c>
      <c r="G11711" s="7"/>
      <c r="H11711"/>
      <c r="I11711" s="45"/>
    </row>
    <row r="11712" spans="2:9" x14ac:dyDescent="0.5">
      <c r="B11712" s="1">
        <v>44345</v>
      </c>
      <c r="C11712" s="42" t="s">
        <v>27</v>
      </c>
      <c r="D11712" s="42" t="s">
        <v>15</v>
      </c>
      <c r="E11712">
        <v>179</v>
      </c>
      <c r="F11712">
        <v>49.9</v>
      </c>
      <c r="G11712" s="7"/>
      <c r="H11712"/>
      <c r="I11712" s="45"/>
    </row>
    <row r="11713" spans="2:9" x14ac:dyDescent="0.5">
      <c r="B11713" s="1">
        <v>44345</v>
      </c>
      <c r="C11713" s="42" t="s">
        <v>27</v>
      </c>
      <c r="D11713" s="42" t="s">
        <v>15</v>
      </c>
      <c r="E11713">
        <v>201</v>
      </c>
      <c r="F11713">
        <v>61.7</v>
      </c>
      <c r="G11713" s="7"/>
      <c r="H11713"/>
      <c r="I11713" s="45"/>
    </row>
    <row r="11714" spans="2:9" x14ac:dyDescent="0.5">
      <c r="B11714" s="1">
        <v>44345</v>
      </c>
      <c r="C11714" s="42" t="s">
        <v>27</v>
      </c>
      <c r="D11714" s="42" t="s">
        <v>15</v>
      </c>
      <c r="E11714">
        <v>148</v>
      </c>
      <c r="F11714">
        <v>30.7</v>
      </c>
      <c r="G11714" s="7"/>
      <c r="H11714"/>
      <c r="I11714" s="45"/>
    </row>
    <row r="11715" spans="2:9" x14ac:dyDescent="0.5">
      <c r="B11715" s="1">
        <v>44345</v>
      </c>
      <c r="C11715" s="42" t="s">
        <v>27</v>
      </c>
      <c r="D11715" s="42" t="s">
        <v>15</v>
      </c>
      <c r="E11715">
        <v>120</v>
      </c>
      <c r="F11715">
        <v>20.2</v>
      </c>
      <c r="G11715" s="7"/>
      <c r="H11715"/>
      <c r="I11715" s="45"/>
    </row>
    <row r="11716" spans="2:9" x14ac:dyDescent="0.5">
      <c r="B11716" s="1">
        <v>44345</v>
      </c>
      <c r="C11716" s="42" t="s">
        <v>27</v>
      </c>
      <c r="D11716" s="42" t="s">
        <v>15</v>
      </c>
      <c r="E11716">
        <v>123</v>
      </c>
      <c r="F11716">
        <v>19.5</v>
      </c>
      <c r="G11716" s="7"/>
      <c r="H11716"/>
      <c r="I11716" s="45"/>
    </row>
    <row r="11717" spans="2:9" x14ac:dyDescent="0.5">
      <c r="B11717" s="1">
        <v>44345</v>
      </c>
      <c r="C11717" s="42" t="s">
        <v>27</v>
      </c>
      <c r="D11717" s="42" t="s">
        <v>15</v>
      </c>
      <c r="E11717">
        <v>208</v>
      </c>
      <c r="F11717">
        <v>77.8</v>
      </c>
      <c r="G11717" s="7"/>
      <c r="H11717"/>
      <c r="I11717" s="45"/>
    </row>
    <row r="11718" spans="2:9" x14ac:dyDescent="0.5">
      <c r="B11718" s="1">
        <v>44345</v>
      </c>
      <c r="C11718" s="42" t="s">
        <v>27</v>
      </c>
      <c r="D11718" s="42" t="s">
        <v>15</v>
      </c>
      <c r="E11718">
        <v>197</v>
      </c>
      <c r="F11718">
        <v>64.599999999999994</v>
      </c>
      <c r="G11718" s="7"/>
      <c r="H11718"/>
      <c r="I11718" s="45"/>
    </row>
    <row r="11719" spans="2:9" x14ac:dyDescent="0.5">
      <c r="B11719" s="1">
        <v>44345</v>
      </c>
      <c r="C11719" s="42" t="s">
        <v>27</v>
      </c>
      <c r="D11719" s="42" t="s">
        <v>15</v>
      </c>
      <c r="E11719">
        <v>162</v>
      </c>
      <c r="F11719">
        <v>40.200000000000003</v>
      </c>
      <c r="G11719" s="7"/>
      <c r="H11719"/>
      <c r="I11719" s="45"/>
    </row>
    <row r="11720" spans="2:9" x14ac:dyDescent="0.5">
      <c r="B11720" s="1">
        <v>44345</v>
      </c>
      <c r="C11720" s="42" t="s">
        <v>27</v>
      </c>
      <c r="D11720" s="42" t="s">
        <v>15</v>
      </c>
      <c r="E11720">
        <v>168</v>
      </c>
      <c r="F11720">
        <v>45.3</v>
      </c>
      <c r="G11720" s="7"/>
      <c r="H11720"/>
      <c r="I11720" s="45"/>
    </row>
    <row r="11721" spans="2:9" x14ac:dyDescent="0.5">
      <c r="B11721" s="1">
        <v>44345</v>
      </c>
      <c r="C11721" s="42" t="s">
        <v>27</v>
      </c>
      <c r="D11721" s="42" t="s">
        <v>15</v>
      </c>
      <c r="E11721">
        <v>199</v>
      </c>
      <c r="F11721">
        <v>62.6</v>
      </c>
      <c r="G11721" s="7"/>
      <c r="H11721"/>
      <c r="I11721" s="45"/>
    </row>
    <row r="11722" spans="2:9" x14ac:dyDescent="0.5">
      <c r="B11722" s="1">
        <v>44345</v>
      </c>
      <c r="C11722" s="42" t="s">
        <v>27</v>
      </c>
      <c r="D11722" s="42" t="s">
        <v>15</v>
      </c>
      <c r="E11722">
        <v>185</v>
      </c>
      <c r="F11722">
        <v>58.8</v>
      </c>
      <c r="G11722" s="7"/>
      <c r="H11722"/>
      <c r="I11722" s="45"/>
    </row>
    <row r="11723" spans="2:9" x14ac:dyDescent="0.5">
      <c r="B11723" s="1">
        <v>44345</v>
      </c>
      <c r="C11723" s="42" t="s">
        <v>27</v>
      </c>
      <c r="D11723" s="42" t="s">
        <v>15</v>
      </c>
      <c r="E11723">
        <v>166</v>
      </c>
      <c r="F11723">
        <v>37</v>
      </c>
      <c r="G11723" s="7"/>
      <c r="H11723"/>
      <c r="I11723" s="45"/>
    </row>
    <row r="11724" spans="2:9" x14ac:dyDescent="0.5">
      <c r="B11724" s="1">
        <v>44345</v>
      </c>
      <c r="C11724" s="42" t="s">
        <v>27</v>
      </c>
      <c r="D11724" s="42" t="s">
        <v>15</v>
      </c>
      <c r="E11724">
        <v>161</v>
      </c>
      <c r="F11724">
        <v>37.200000000000003</v>
      </c>
      <c r="G11724" s="7"/>
      <c r="H11724"/>
      <c r="I11724" s="45"/>
    </row>
    <row r="11725" spans="2:9" x14ac:dyDescent="0.5">
      <c r="B11725" s="1">
        <v>44345</v>
      </c>
      <c r="C11725" s="42" t="s">
        <v>27</v>
      </c>
      <c r="D11725" s="42" t="s">
        <v>15</v>
      </c>
      <c r="E11725">
        <v>207</v>
      </c>
      <c r="F11725">
        <v>79.099999999999994</v>
      </c>
      <c r="G11725" s="7"/>
      <c r="H11725"/>
      <c r="I11725" s="45"/>
    </row>
    <row r="11726" spans="2:9" x14ac:dyDescent="0.5">
      <c r="B11726" s="1">
        <v>44345</v>
      </c>
      <c r="C11726" s="42" t="s">
        <v>27</v>
      </c>
      <c r="D11726" s="42" t="s">
        <v>15</v>
      </c>
      <c r="E11726">
        <v>185</v>
      </c>
      <c r="F11726">
        <v>57</v>
      </c>
      <c r="G11726" s="7"/>
      <c r="H11726"/>
      <c r="I11726" s="45"/>
    </row>
    <row r="11727" spans="2:9" x14ac:dyDescent="0.5">
      <c r="B11727" s="1">
        <v>44345</v>
      </c>
      <c r="C11727" s="42" t="s">
        <v>27</v>
      </c>
      <c r="D11727" s="42" t="s">
        <v>15</v>
      </c>
      <c r="E11727">
        <v>221</v>
      </c>
      <c r="F11727">
        <v>83.9</v>
      </c>
      <c r="G11727" s="7"/>
      <c r="H11727"/>
      <c r="I11727" s="45"/>
    </row>
    <row r="11728" spans="2:9" x14ac:dyDescent="0.5">
      <c r="B11728" s="1">
        <v>44345</v>
      </c>
      <c r="C11728" s="42" t="s">
        <v>27</v>
      </c>
      <c r="D11728" s="42" t="s">
        <v>15</v>
      </c>
      <c r="E11728">
        <v>170</v>
      </c>
      <c r="F11728">
        <v>42.6</v>
      </c>
      <c r="G11728" s="7"/>
      <c r="H11728"/>
      <c r="I11728" s="45"/>
    </row>
    <row r="11729" spans="2:9" x14ac:dyDescent="0.5">
      <c r="B11729" s="1">
        <v>44345</v>
      </c>
      <c r="C11729" s="42" t="s">
        <v>27</v>
      </c>
      <c r="D11729" s="42" t="s">
        <v>15</v>
      </c>
      <c r="E11729">
        <v>177</v>
      </c>
      <c r="F11729">
        <v>48.5</v>
      </c>
      <c r="G11729" s="7"/>
      <c r="H11729"/>
      <c r="I11729" s="45"/>
    </row>
    <row r="11730" spans="2:9" x14ac:dyDescent="0.5">
      <c r="B11730" s="1">
        <v>44345</v>
      </c>
      <c r="C11730" s="42" t="s">
        <v>27</v>
      </c>
      <c r="D11730" s="42" t="s">
        <v>15</v>
      </c>
      <c r="E11730">
        <v>229</v>
      </c>
      <c r="F11730">
        <v>94.1</v>
      </c>
      <c r="G11730" s="7"/>
      <c r="H11730"/>
      <c r="I11730" s="45"/>
    </row>
    <row r="11731" spans="2:9" x14ac:dyDescent="0.5">
      <c r="B11731" s="1">
        <v>44345</v>
      </c>
      <c r="C11731" s="42" t="s">
        <v>27</v>
      </c>
      <c r="D11731" s="42" t="s">
        <v>15</v>
      </c>
      <c r="E11731">
        <v>151</v>
      </c>
      <c r="F11731">
        <v>39.799999999999997</v>
      </c>
      <c r="G11731" s="7"/>
      <c r="H11731"/>
      <c r="I11731" s="45"/>
    </row>
    <row r="11732" spans="2:9" x14ac:dyDescent="0.5">
      <c r="B11732" s="1">
        <v>44345</v>
      </c>
      <c r="C11732" s="42" t="s">
        <v>27</v>
      </c>
      <c r="D11732" s="42" t="s">
        <v>15</v>
      </c>
      <c r="E11732">
        <v>147</v>
      </c>
      <c r="F11732">
        <v>28.3</v>
      </c>
      <c r="G11732" s="7"/>
      <c r="H11732"/>
      <c r="I11732" s="45"/>
    </row>
    <row r="11733" spans="2:9" x14ac:dyDescent="0.5">
      <c r="B11733" s="1">
        <v>44345</v>
      </c>
      <c r="C11733" s="42" t="s">
        <v>27</v>
      </c>
      <c r="D11733" s="42" t="s">
        <v>15</v>
      </c>
      <c r="E11733">
        <v>183</v>
      </c>
      <c r="F11733">
        <v>57.3</v>
      </c>
      <c r="G11733" s="7"/>
      <c r="H11733"/>
      <c r="I11733" s="45"/>
    </row>
    <row r="11734" spans="2:9" x14ac:dyDescent="0.5">
      <c r="B11734" s="1">
        <v>44345</v>
      </c>
      <c r="C11734" s="42" t="s">
        <v>27</v>
      </c>
      <c r="D11734" s="42" t="s">
        <v>15</v>
      </c>
      <c r="E11734">
        <v>109</v>
      </c>
      <c r="F11734">
        <v>14.5</v>
      </c>
      <c r="G11734" s="7"/>
      <c r="H11734"/>
      <c r="I11734" s="45"/>
    </row>
    <row r="11735" spans="2:9" x14ac:dyDescent="0.5">
      <c r="B11735" s="1">
        <v>44345</v>
      </c>
      <c r="C11735" s="42" t="s">
        <v>27</v>
      </c>
      <c r="D11735" s="42" t="s">
        <v>15</v>
      </c>
      <c r="E11735">
        <v>186</v>
      </c>
      <c r="F11735">
        <v>57.6</v>
      </c>
      <c r="G11735" s="7"/>
      <c r="H11735"/>
      <c r="I11735" s="45"/>
    </row>
    <row r="11736" spans="2:9" x14ac:dyDescent="0.5">
      <c r="B11736" s="1">
        <v>44345</v>
      </c>
      <c r="C11736" s="42" t="s">
        <v>27</v>
      </c>
      <c r="D11736" s="42" t="s">
        <v>15</v>
      </c>
      <c r="E11736">
        <v>187</v>
      </c>
      <c r="F11736">
        <v>61.5</v>
      </c>
      <c r="G11736" s="7"/>
      <c r="H11736"/>
      <c r="I11736" s="45"/>
    </row>
    <row r="11737" spans="2:9" x14ac:dyDescent="0.5">
      <c r="B11737" s="1">
        <v>44345</v>
      </c>
      <c r="C11737" s="42" t="s">
        <v>27</v>
      </c>
      <c r="D11737" s="42" t="s">
        <v>15</v>
      </c>
      <c r="E11737">
        <v>116</v>
      </c>
      <c r="F11737">
        <v>16.5</v>
      </c>
      <c r="G11737" s="7"/>
      <c r="H11737"/>
      <c r="I11737" s="45"/>
    </row>
    <row r="11738" spans="2:9" x14ac:dyDescent="0.5">
      <c r="B11738" s="1">
        <v>44345</v>
      </c>
      <c r="C11738" s="42" t="s">
        <v>27</v>
      </c>
      <c r="D11738" s="42" t="s">
        <v>15</v>
      </c>
      <c r="E11738">
        <v>187</v>
      </c>
      <c r="F11738">
        <v>61.6</v>
      </c>
      <c r="G11738" s="7"/>
      <c r="H11738"/>
      <c r="I11738" s="45"/>
    </row>
    <row r="11739" spans="2:9" x14ac:dyDescent="0.5">
      <c r="B11739" s="1">
        <v>44345</v>
      </c>
      <c r="C11739" s="42" t="s">
        <v>27</v>
      </c>
      <c r="D11739" s="42" t="s">
        <v>15</v>
      </c>
      <c r="E11739">
        <v>134</v>
      </c>
      <c r="F11739">
        <v>24.9</v>
      </c>
      <c r="G11739" s="7"/>
      <c r="H11739"/>
      <c r="I11739" s="45"/>
    </row>
    <row r="11740" spans="2:9" x14ac:dyDescent="0.5">
      <c r="B11740" s="1">
        <v>44345</v>
      </c>
      <c r="C11740" s="42" t="s">
        <v>27</v>
      </c>
      <c r="D11740" s="42" t="s">
        <v>15</v>
      </c>
      <c r="E11740">
        <v>203</v>
      </c>
      <c r="F11740">
        <v>70.2</v>
      </c>
      <c r="G11740" s="7"/>
      <c r="H11740"/>
      <c r="I11740" s="45"/>
    </row>
    <row r="11741" spans="2:9" x14ac:dyDescent="0.5">
      <c r="B11741" s="1">
        <v>44345</v>
      </c>
      <c r="C11741" s="42" t="s">
        <v>1</v>
      </c>
      <c r="D11741" s="42" t="s">
        <v>15</v>
      </c>
      <c r="E11741">
        <v>98</v>
      </c>
      <c r="F11741">
        <v>10.4</v>
      </c>
      <c r="G11741" s="7"/>
      <c r="H11741"/>
      <c r="I11741" s="45"/>
    </row>
    <row r="11742" spans="2:9" x14ac:dyDescent="0.5">
      <c r="B11742" s="1">
        <v>44345</v>
      </c>
      <c r="C11742" s="42" t="s">
        <v>1</v>
      </c>
      <c r="D11742" s="42" t="s">
        <v>15</v>
      </c>
      <c r="E11742">
        <v>109</v>
      </c>
      <c r="F11742">
        <v>12.6</v>
      </c>
      <c r="G11742" s="7"/>
      <c r="H11742"/>
      <c r="I11742" s="45"/>
    </row>
    <row r="11743" spans="2:9" x14ac:dyDescent="0.5">
      <c r="B11743" s="1">
        <v>44345</v>
      </c>
      <c r="C11743" s="42" t="s">
        <v>1</v>
      </c>
      <c r="D11743" s="42" t="s">
        <v>15</v>
      </c>
      <c r="E11743">
        <v>102</v>
      </c>
      <c r="F11743">
        <v>10.8</v>
      </c>
      <c r="G11743" s="7"/>
      <c r="H11743"/>
      <c r="I11743" s="45"/>
    </row>
    <row r="11744" spans="2:9" x14ac:dyDescent="0.5">
      <c r="B11744" s="1">
        <v>44345</v>
      </c>
      <c r="C11744" s="42" t="s">
        <v>1</v>
      </c>
      <c r="D11744" s="42" t="s">
        <v>15</v>
      </c>
      <c r="E11744">
        <v>93</v>
      </c>
      <c r="F11744">
        <v>8.3000000000000007</v>
      </c>
      <c r="G11744" s="7"/>
      <c r="H11744"/>
      <c r="I11744" s="45"/>
    </row>
    <row r="11745" spans="2:9" x14ac:dyDescent="0.5">
      <c r="B11745" s="1">
        <v>44345</v>
      </c>
      <c r="C11745" s="42" t="s">
        <v>1</v>
      </c>
      <c r="D11745" s="42" t="s">
        <v>15</v>
      </c>
      <c r="E11745">
        <v>92</v>
      </c>
      <c r="F11745">
        <v>8.4</v>
      </c>
      <c r="G11745" s="7"/>
      <c r="H11745"/>
      <c r="I11745" s="45"/>
    </row>
    <row r="11746" spans="2:9" x14ac:dyDescent="0.5">
      <c r="B11746" s="1">
        <v>44345</v>
      </c>
      <c r="C11746" s="42" t="s">
        <v>1</v>
      </c>
      <c r="D11746" s="42" t="s">
        <v>15</v>
      </c>
      <c r="E11746">
        <v>92</v>
      </c>
      <c r="F11746">
        <v>9</v>
      </c>
      <c r="G11746" s="7"/>
      <c r="H11746"/>
      <c r="I11746" s="45"/>
    </row>
    <row r="11747" spans="2:9" x14ac:dyDescent="0.5">
      <c r="B11747" s="1">
        <v>44345</v>
      </c>
      <c r="C11747" s="42" t="s">
        <v>1</v>
      </c>
      <c r="D11747" s="42" t="s">
        <v>15</v>
      </c>
      <c r="E11747">
        <v>93</v>
      </c>
      <c r="F11747">
        <v>8.4</v>
      </c>
      <c r="G11747" s="7"/>
      <c r="H11747"/>
      <c r="I11747" s="45"/>
    </row>
    <row r="11748" spans="2:9" x14ac:dyDescent="0.5">
      <c r="B11748" s="1">
        <v>44345</v>
      </c>
      <c r="C11748" s="42" t="s">
        <v>1</v>
      </c>
      <c r="D11748" s="42" t="s">
        <v>15</v>
      </c>
      <c r="E11748">
        <v>89</v>
      </c>
      <c r="F11748">
        <v>8.5</v>
      </c>
      <c r="G11748" s="7"/>
      <c r="H11748"/>
      <c r="I11748" s="45"/>
    </row>
    <row r="11749" spans="2:9" x14ac:dyDescent="0.5">
      <c r="B11749" s="1">
        <v>44345</v>
      </c>
      <c r="C11749" s="42" t="s">
        <v>1</v>
      </c>
      <c r="D11749" s="42" t="s">
        <v>15</v>
      </c>
      <c r="E11749">
        <v>83</v>
      </c>
      <c r="F11749">
        <v>9.1999999999999993</v>
      </c>
      <c r="G11749" s="7"/>
      <c r="H11749"/>
      <c r="I11749" s="45"/>
    </row>
    <row r="11750" spans="2:9" x14ac:dyDescent="0.5">
      <c r="B11750" s="1">
        <v>44345</v>
      </c>
      <c r="C11750" s="42" t="s">
        <v>1</v>
      </c>
      <c r="D11750" s="42" t="s">
        <v>15</v>
      </c>
      <c r="E11750">
        <v>93</v>
      </c>
      <c r="F11750">
        <v>8.9</v>
      </c>
      <c r="G11750" s="7"/>
      <c r="H11750"/>
      <c r="I11750" s="45"/>
    </row>
    <row r="11751" spans="2:9" x14ac:dyDescent="0.5">
      <c r="B11751" s="1">
        <v>44345</v>
      </c>
      <c r="C11751" s="42" t="s">
        <v>1</v>
      </c>
      <c r="D11751" s="42" t="s">
        <v>15</v>
      </c>
      <c r="E11751">
        <v>94</v>
      </c>
      <c r="F11751">
        <v>8.3000000000000007</v>
      </c>
      <c r="G11751" s="7"/>
      <c r="H11751"/>
      <c r="I11751" s="45"/>
    </row>
    <row r="11752" spans="2:9" x14ac:dyDescent="0.5">
      <c r="B11752" s="1">
        <v>44345</v>
      </c>
      <c r="C11752" s="42" t="s">
        <v>1</v>
      </c>
      <c r="D11752" s="42" t="s">
        <v>15</v>
      </c>
      <c r="E11752">
        <v>91</v>
      </c>
      <c r="F11752">
        <v>8</v>
      </c>
      <c r="G11752" s="7"/>
      <c r="H11752"/>
      <c r="I11752" s="45"/>
    </row>
    <row r="11753" spans="2:9" x14ac:dyDescent="0.5">
      <c r="B11753" s="1">
        <v>44345</v>
      </c>
      <c r="C11753" s="42" t="s">
        <v>1</v>
      </c>
      <c r="D11753" s="42" t="s">
        <v>15</v>
      </c>
      <c r="E11753">
        <v>86</v>
      </c>
      <c r="F11753">
        <v>8</v>
      </c>
      <c r="G11753" s="7"/>
      <c r="H11753"/>
      <c r="I11753" s="45"/>
    </row>
    <row r="11754" spans="2:9" x14ac:dyDescent="0.5">
      <c r="B11754" s="1">
        <v>44345</v>
      </c>
      <c r="C11754" s="42" t="s">
        <v>1</v>
      </c>
      <c r="D11754" s="42" t="s">
        <v>15</v>
      </c>
      <c r="E11754">
        <v>89</v>
      </c>
      <c r="F11754">
        <v>7.8</v>
      </c>
      <c r="G11754" s="7"/>
      <c r="H11754"/>
      <c r="I11754" s="45"/>
    </row>
    <row r="11755" spans="2:9" x14ac:dyDescent="0.5">
      <c r="B11755" s="1">
        <v>44345</v>
      </c>
      <c r="C11755" s="42" t="s">
        <v>1</v>
      </c>
      <c r="D11755" s="42" t="s">
        <v>15</v>
      </c>
      <c r="E11755">
        <v>97</v>
      </c>
      <c r="F11755">
        <v>8.4</v>
      </c>
      <c r="G11755" s="7"/>
      <c r="H11755"/>
      <c r="I11755" s="45"/>
    </row>
    <row r="11756" spans="2:9" x14ac:dyDescent="0.5">
      <c r="B11756" s="1">
        <v>44345</v>
      </c>
      <c r="C11756" s="42" t="s">
        <v>1</v>
      </c>
      <c r="D11756" s="42" t="s">
        <v>15</v>
      </c>
      <c r="E11756">
        <v>90</v>
      </c>
      <c r="F11756">
        <v>9</v>
      </c>
      <c r="G11756" s="7"/>
      <c r="H11756"/>
      <c r="I11756" s="45"/>
    </row>
    <row r="11757" spans="2:9" x14ac:dyDescent="0.5">
      <c r="B11757" s="1">
        <v>44345</v>
      </c>
      <c r="C11757" s="42" t="s">
        <v>1</v>
      </c>
      <c r="D11757" s="42" t="s">
        <v>15</v>
      </c>
      <c r="E11757">
        <v>98</v>
      </c>
      <c r="F11757">
        <v>10.199999999999999</v>
      </c>
      <c r="G11757" s="7"/>
      <c r="H11757"/>
      <c r="I11757" s="45"/>
    </row>
    <row r="11758" spans="2:9" x14ac:dyDescent="0.5">
      <c r="B11758" s="1">
        <v>44345</v>
      </c>
      <c r="C11758" s="42" t="s">
        <v>1</v>
      </c>
      <c r="D11758" s="42" t="s">
        <v>15</v>
      </c>
      <c r="E11758">
        <v>95</v>
      </c>
      <c r="F11758">
        <v>9.4</v>
      </c>
      <c r="G11758" s="7"/>
      <c r="H11758"/>
      <c r="I11758" s="45"/>
    </row>
    <row r="11759" spans="2:9" x14ac:dyDescent="0.5">
      <c r="B11759" s="1">
        <v>44345</v>
      </c>
      <c r="C11759" s="42" t="s">
        <v>1</v>
      </c>
      <c r="D11759" s="42" t="s">
        <v>15</v>
      </c>
      <c r="E11759">
        <v>88</v>
      </c>
      <c r="F11759">
        <v>7.1</v>
      </c>
      <c r="G11759" s="7"/>
      <c r="H11759"/>
      <c r="I11759" s="45"/>
    </row>
    <row r="11760" spans="2:9" x14ac:dyDescent="0.5">
      <c r="B11760" s="1">
        <v>44345</v>
      </c>
      <c r="C11760" s="42" t="s">
        <v>578</v>
      </c>
      <c r="D11760" s="42" t="s">
        <v>15</v>
      </c>
      <c r="E11760">
        <v>164</v>
      </c>
      <c r="F11760">
        <v>40.299999999999997</v>
      </c>
      <c r="G11760" s="7"/>
      <c r="H11760"/>
      <c r="I11760" s="45"/>
    </row>
    <row r="11761" spans="2:9" x14ac:dyDescent="0.5">
      <c r="B11761" s="1">
        <v>44345</v>
      </c>
      <c r="C11761" s="42" t="s">
        <v>578</v>
      </c>
      <c r="D11761" s="42" t="s">
        <v>15</v>
      </c>
      <c r="E11761">
        <v>139</v>
      </c>
      <c r="F11761">
        <v>24.5</v>
      </c>
      <c r="G11761" s="7"/>
      <c r="H11761"/>
      <c r="I11761" s="45"/>
    </row>
    <row r="11762" spans="2:9" x14ac:dyDescent="0.5">
      <c r="B11762" s="1">
        <v>44345</v>
      </c>
      <c r="C11762" s="42" t="s">
        <v>579</v>
      </c>
      <c r="D11762" s="42" t="s">
        <v>15</v>
      </c>
      <c r="E11762">
        <v>125</v>
      </c>
      <c r="F11762">
        <v>17.3</v>
      </c>
      <c r="G11762" s="7"/>
      <c r="H11762"/>
      <c r="I11762" s="45"/>
    </row>
    <row r="11763" spans="2:9" x14ac:dyDescent="0.5">
      <c r="B11763" s="1">
        <v>44345</v>
      </c>
      <c r="C11763" s="42" t="s">
        <v>578</v>
      </c>
      <c r="D11763" s="42" t="s">
        <v>15</v>
      </c>
      <c r="E11763">
        <v>178</v>
      </c>
      <c r="F11763">
        <v>51.1</v>
      </c>
      <c r="G11763" s="7"/>
      <c r="H11763"/>
      <c r="I11763" s="45"/>
    </row>
    <row r="11764" spans="2:9" x14ac:dyDescent="0.5">
      <c r="B11764" s="1">
        <v>44345</v>
      </c>
      <c r="C11764" s="42" t="s">
        <v>570</v>
      </c>
      <c r="D11764" s="42" t="s">
        <v>15</v>
      </c>
      <c r="E11764">
        <v>171</v>
      </c>
      <c r="F11764">
        <v>44.1</v>
      </c>
      <c r="G11764" s="7"/>
      <c r="H11764"/>
      <c r="I11764" s="45"/>
    </row>
    <row r="11765" spans="2:9" x14ac:dyDescent="0.5">
      <c r="B11765" s="1">
        <v>44345</v>
      </c>
      <c r="C11765" s="42" t="s">
        <v>578</v>
      </c>
      <c r="D11765" s="42" t="s">
        <v>15</v>
      </c>
      <c r="E11765">
        <v>224</v>
      </c>
      <c r="F11765">
        <v>84</v>
      </c>
      <c r="G11765" s="7"/>
      <c r="H11765"/>
      <c r="I11765" s="45"/>
    </row>
    <row r="11766" spans="2:9" x14ac:dyDescent="0.5">
      <c r="B11766" s="1">
        <v>44345</v>
      </c>
      <c r="C11766" s="42" t="s">
        <v>576</v>
      </c>
      <c r="D11766" s="42" t="s">
        <v>15</v>
      </c>
      <c r="E11766">
        <v>126</v>
      </c>
      <c r="F11766">
        <v>20.399999999999999</v>
      </c>
      <c r="G11766" s="7"/>
      <c r="H11766"/>
      <c r="I11766" s="45"/>
    </row>
    <row r="11767" spans="2:9" x14ac:dyDescent="0.5">
      <c r="B11767" s="1">
        <v>44345</v>
      </c>
      <c r="C11767" s="42" t="s">
        <v>578</v>
      </c>
      <c r="D11767" s="42" t="s">
        <v>15</v>
      </c>
      <c r="E11767">
        <v>114</v>
      </c>
      <c r="F11767">
        <v>16</v>
      </c>
      <c r="G11767" s="7"/>
      <c r="H11767"/>
      <c r="I11767" s="45"/>
    </row>
    <row r="11768" spans="2:9" x14ac:dyDescent="0.5">
      <c r="B11768" s="1">
        <v>44345</v>
      </c>
      <c r="C11768" s="42" t="s">
        <v>575</v>
      </c>
      <c r="D11768" s="42" t="s">
        <v>11</v>
      </c>
      <c r="E11768">
        <v>235</v>
      </c>
      <c r="F11768">
        <v>107</v>
      </c>
      <c r="G11768" s="7"/>
      <c r="H11768"/>
      <c r="I11768" s="45"/>
    </row>
    <row r="11769" spans="2:9" x14ac:dyDescent="0.5">
      <c r="B11769" s="1">
        <v>44345</v>
      </c>
      <c r="C11769" s="42" t="s">
        <v>575</v>
      </c>
      <c r="D11769" s="42" t="s">
        <v>11</v>
      </c>
      <c r="E11769">
        <v>224</v>
      </c>
      <c r="F11769">
        <v>89</v>
      </c>
      <c r="G11769" s="7"/>
      <c r="H11769"/>
      <c r="I11769" s="45"/>
    </row>
    <row r="11770" spans="2:9" x14ac:dyDescent="0.5">
      <c r="B11770" s="1">
        <v>44345</v>
      </c>
      <c r="C11770" s="42" t="s">
        <v>570</v>
      </c>
      <c r="D11770" s="42" t="s">
        <v>15</v>
      </c>
      <c r="E11770">
        <v>132</v>
      </c>
      <c r="F11770">
        <v>21.5</v>
      </c>
      <c r="G11770" s="7"/>
      <c r="H11770"/>
      <c r="I11770" s="45"/>
    </row>
    <row r="11771" spans="2:9" x14ac:dyDescent="0.5">
      <c r="B11771" s="1">
        <v>44345</v>
      </c>
      <c r="C11771" s="42" t="s">
        <v>579</v>
      </c>
      <c r="D11771" s="42" t="s">
        <v>15</v>
      </c>
      <c r="E11771">
        <v>117</v>
      </c>
      <c r="F11771">
        <v>50.8</v>
      </c>
      <c r="G11771" s="7"/>
      <c r="H11771"/>
      <c r="I11771" s="45"/>
    </row>
    <row r="11772" spans="2:9" x14ac:dyDescent="0.5">
      <c r="B11772" s="1">
        <v>44345</v>
      </c>
      <c r="C11772" s="42" t="s">
        <v>578</v>
      </c>
      <c r="D11772" s="42" t="s">
        <v>15</v>
      </c>
      <c r="E11772">
        <v>162</v>
      </c>
      <c r="F11772">
        <v>43.6</v>
      </c>
      <c r="G11772" s="7"/>
      <c r="H11772"/>
      <c r="I11772" s="45"/>
    </row>
    <row r="11773" spans="2:9" x14ac:dyDescent="0.5">
      <c r="B11773" s="1">
        <v>44345</v>
      </c>
      <c r="C11773" s="42" t="s">
        <v>578</v>
      </c>
      <c r="D11773" s="42" t="s">
        <v>15</v>
      </c>
      <c r="E11773">
        <v>188</v>
      </c>
      <c r="F11773">
        <v>59</v>
      </c>
      <c r="G11773" s="7"/>
      <c r="H11773"/>
      <c r="I11773" s="45"/>
    </row>
    <row r="11774" spans="2:9" x14ac:dyDescent="0.5">
      <c r="B11774" s="1">
        <v>44345</v>
      </c>
      <c r="C11774" s="42" t="s">
        <v>579</v>
      </c>
      <c r="D11774" s="42" t="s">
        <v>15</v>
      </c>
      <c r="E11774">
        <v>101</v>
      </c>
      <c r="F11774">
        <v>10.9</v>
      </c>
      <c r="G11774" s="7"/>
      <c r="H11774"/>
      <c r="I11774" s="45"/>
    </row>
    <row r="11775" spans="2:9" x14ac:dyDescent="0.5">
      <c r="B11775" s="1">
        <v>44345</v>
      </c>
      <c r="C11775" s="42" t="s">
        <v>289</v>
      </c>
      <c r="D11775" s="42"/>
      <c r="E11775">
        <v>152</v>
      </c>
      <c r="F11775">
        <v>66.900000000000006</v>
      </c>
      <c r="G11775" s="7"/>
      <c r="H11775"/>
      <c r="I11775" s="45"/>
    </row>
    <row r="11776" spans="2:9" x14ac:dyDescent="0.5">
      <c r="B11776" s="1">
        <v>44345</v>
      </c>
      <c r="C11776" s="42" t="s">
        <v>289</v>
      </c>
      <c r="D11776" s="42"/>
      <c r="E11776">
        <v>81</v>
      </c>
      <c r="F11776">
        <v>5.6</v>
      </c>
      <c r="G11776" s="7"/>
      <c r="H11776"/>
      <c r="I11776" s="45"/>
    </row>
    <row r="11777" spans="2:9" x14ac:dyDescent="0.5">
      <c r="B11777" s="1">
        <v>44345</v>
      </c>
      <c r="C11777" s="42" t="s">
        <v>570</v>
      </c>
      <c r="D11777" s="42" t="s">
        <v>15</v>
      </c>
      <c r="E11777">
        <v>132</v>
      </c>
      <c r="F11777">
        <v>21.9</v>
      </c>
      <c r="G11777" s="7"/>
      <c r="H11777"/>
      <c r="I11777" s="45"/>
    </row>
    <row r="11778" spans="2:9" x14ac:dyDescent="0.5">
      <c r="B11778" s="1">
        <v>44345</v>
      </c>
      <c r="C11778" s="42" t="s">
        <v>570</v>
      </c>
      <c r="D11778" s="42" t="s">
        <v>15</v>
      </c>
      <c r="E11778">
        <v>178</v>
      </c>
      <c r="F11778">
        <v>46.6</v>
      </c>
      <c r="G11778" s="7"/>
      <c r="H11778"/>
      <c r="I11778" s="45"/>
    </row>
    <row r="11779" spans="2:9" x14ac:dyDescent="0.5">
      <c r="B11779" s="1">
        <v>44345</v>
      </c>
      <c r="C11779" s="42" t="s">
        <v>570</v>
      </c>
      <c r="D11779" s="42" t="s">
        <v>15</v>
      </c>
      <c r="E11779">
        <v>189</v>
      </c>
      <c r="F11779">
        <v>59.4</v>
      </c>
      <c r="G11779" s="7"/>
      <c r="H11779"/>
      <c r="I11779" s="45"/>
    </row>
    <row r="11780" spans="2:9" x14ac:dyDescent="0.5">
      <c r="B11780" s="1">
        <v>44345</v>
      </c>
      <c r="C11780" s="42" t="s">
        <v>570</v>
      </c>
      <c r="D11780" s="42" t="s">
        <v>15</v>
      </c>
      <c r="E11780">
        <v>169</v>
      </c>
      <c r="F11780">
        <v>40.6</v>
      </c>
      <c r="G11780" s="7"/>
      <c r="H11780"/>
      <c r="I11780" s="45"/>
    </row>
    <row r="11781" spans="2:9" x14ac:dyDescent="0.5">
      <c r="B11781" s="1">
        <v>44345</v>
      </c>
      <c r="C11781" s="42" t="s">
        <v>570</v>
      </c>
      <c r="D11781" s="42" t="s">
        <v>15</v>
      </c>
      <c r="E11781">
        <v>151</v>
      </c>
      <c r="F11781">
        <v>33.1</v>
      </c>
      <c r="G11781" s="7"/>
      <c r="H11781"/>
      <c r="I11781" s="45"/>
    </row>
    <row r="11782" spans="2:9" x14ac:dyDescent="0.5">
      <c r="B11782" s="1">
        <v>44345</v>
      </c>
      <c r="C11782" s="42" t="s">
        <v>575</v>
      </c>
      <c r="D11782" s="42" t="s">
        <v>11</v>
      </c>
      <c r="E11782">
        <v>216</v>
      </c>
      <c r="F11782">
        <v>80.8</v>
      </c>
      <c r="G11782" s="7"/>
      <c r="H11782"/>
      <c r="I11782" s="45"/>
    </row>
    <row r="11783" spans="2:9" x14ac:dyDescent="0.5">
      <c r="B11783" s="1">
        <v>44345</v>
      </c>
      <c r="C11783" s="42" t="s">
        <v>575</v>
      </c>
      <c r="D11783" s="42" t="s">
        <v>11</v>
      </c>
      <c r="E11783">
        <v>297</v>
      </c>
      <c r="F11783">
        <v>270</v>
      </c>
      <c r="G11783" s="7"/>
      <c r="H11783"/>
      <c r="I11783" s="45"/>
    </row>
    <row r="11784" spans="2:9" x14ac:dyDescent="0.5">
      <c r="B11784" s="1">
        <v>44345</v>
      </c>
      <c r="C11784" s="42" t="s">
        <v>579</v>
      </c>
      <c r="D11784" s="42" t="s">
        <v>15</v>
      </c>
      <c r="E11784">
        <v>137</v>
      </c>
      <c r="F11784">
        <v>22.4</v>
      </c>
      <c r="G11784" s="7"/>
      <c r="H11784"/>
      <c r="I11784" s="45"/>
    </row>
    <row r="11785" spans="2:9" x14ac:dyDescent="0.5">
      <c r="B11785" s="1">
        <v>44345</v>
      </c>
      <c r="C11785" s="42" t="s">
        <v>575</v>
      </c>
      <c r="D11785" s="42" t="s">
        <v>11</v>
      </c>
      <c r="E11785">
        <v>297</v>
      </c>
      <c r="F11785">
        <v>250.1</v>
      </c>
      <c r="G11785" s="7"/>
      <c r="H11785"/>
      <c r="I11785" s="45"/>
    </row>
    <row r="11786" spans="2:9" x14ac:dyDescent="0.5">
      <c r="B11786" s="1">
        <v>44345</v>
      </c>
      <c r="C11786" s="42" t="s">
        <v>575</v>
      </c>
      <c r="D11786" s="42" t="s">
        <v>11</v>
      </c>
      <c r="E11786">
        <v>277</v>
      </c>
      <c r="F11786">
        <v>208.2</v>
      </c>
      <c r="G11786" s="7"/>
      <c r="H11786"/>
      <c r="I11786" s="45"/>
    </row>
    <row r="11787" spans="2:9" x14ac:dyDescent="0.5">
      <c r="B11787" s="1">
        <v>44345</v>
      </c>
      <c r="C11787" s="42" t="s">
        <v>27</v>
      </c>
      <c r="D11787" s="42" t="s">
        <v>15</v>
      </c>
      <c r="E11787">
        <v>168</v>
      </c>
      <c r="F11787">
        <v>43.3</v>
      </c>
      <c r="G11787" s="7"/>
      <c r="H11787"/>
      <c r="I11787" s="45"/>
    </row>
    <row r="11788" spans="2:9" x14ac:dyDescent="0.5">
      <c r="B11788" s="1">
        <v>44345</v>
      </c>
      <c r="C11788" s="42" t="s">
        <v>27</v>
      </c>
      <c r="D11788" s="42" t="s">
        <v>15</v>
      </c>
      <c r="E11788">
        <v>128</v>
      </c>
      <c r="F11788">
        <v>21.5</v>
      </c>
      <c r="G11788" s="7"/>
      <c r="H11788"/>
      <c r="I11788" s="45"/>
    </row>
    <row r="11789" spans="2:9" x14ac:dyDescent="0.5">
      <c r="B11789" s="1">
        <v>44345</v>
      </c>
      <c r="C11789" s="42" t="s">
        <v>27</v>
      </c>
      <c r="D11789" s="42" t="s">
        <v>15</v>
      </c>
      <c r="E11789">
        <v>163</v>
      </c>
      <c r="F11789">
        <v>39.700000000000003</v>
      </c>
      <c r="G11789" s="7"/>
      <c r="H11789"/>
      <c r="I11789" s="45"/>
    </row>
    <row r="11790" spans="2:9" x14ac:dyDescent="0.5">
      <c r="B11790" s="1">
        <v>44345</v>
      </c>
      <c r="C11790" s="42" t="s">
        <v>27</v>
      </c>
      <c r="D11790" s="42" t="s">
        <v>15</v>
      </c>
      <c r="E11790">
        <v>162</v>
      </c>
      <c r="F11790">
        <v>34.5</v>
      </c>
      <c r="G11790" s="7"/>
      <c r="H11790"/>
      <c r="I11790" s="45"/>
    </row>
    <row r="11791" spans="2:9" x14ac:dyDescent="0.5">
      <c r="B11791" s="1">
        <v>44345</v>
      </c>
      <c r="C11791" s="42" t="s">
        <v>27</v>
      </c>
      <c r="D11791" s="42" t="s">
        <v>15</v>
      </c>
      <c r="E11791">
        <v>174</v>
      </c>
      <c r="F11791">
        <v>44</v>
      </c>
      <c r="G11791" s="7"/>
      <c r="H11791"/>
      <c r="I11791" s="45"/>
    </row>
    <row r="11792" spans="2:9" x14ac:dyDescent="0.5">
      <c r="B11792" s="1">
        <v>44345</v>
      </c>
      <c r="C11792" s="42" t="s">
        <v>27</v>
      </c>
      <c r="D11792" s="42" t="s">
        <v>15</v>
      </c>
      <c r="E11792">
        <v>169</v>
      </c>
      <c r="F11792">
        <v>42.4</v>
      </c>
      <c r="G11792" s="7"/>
      <c r="H11792"/>
      <c r="I11792" s="45"/>
    </row>
    <row r="11793" spans="2:9" x14ac:dyDescent="0.5">
      <c r="B11793" s="1">
        <v>44345</v>
      </c>
      <c r="C11793" s="42" t="s">
        <v>27</v>
      </c>
      <c r="D11793" s="42" t="s">
        <v>15</v>
      </c>
      <c r="E11793">
        <v>221</v>
      </c>
      <c r="F11793">
        <v>99.5</v>
      </c>
      <c r="G11793" s="7"/>
      <c r="H11793"/>
      <c r="I11793" s="45"/>
    </row>
    <row r="11794" spans="2:9" x14ac:dyDescent="0.5">
      <c r="B11794" s="1">
        <v>44345</v>
      </c>
      <c r="C11794" s="42" t="s">
        <v>27</v>
      </c>
      <c r="D11794" s="42" t="s">
        <v>15</v>
      </c>
      <c r="E11794">
        <v>188</v>
      </c>
      <c r="F11794">
        <v>57.5</v>
      </c>
      <c r="G11794" s="7"/>
      <c r="H11794"/>
      <c r="I11794" s="45"/>
    </row>
    <row r="11795" spans="2:9" x14ac:dyDescent="0.5">
      <c r="B11795" s="1">
        <v>44345</v>
      </c>
      <c r="C11795" s="42" t="s">
        <v>27</v>
      </c>
      <c r="D11795" s="42" t="s">
        <v>15</v>
      </c>
      <c r="E11795">
        <v>126</v>
      </c>
      <c r="F11795">
        <v>20.5</v>
      </c>
      <c r="G11795" s="7"/>
      <c r="H11795"/>
      <c r="I11795" s="45"/>
    </row>
    <row r="11796" spans="2:9" x14ac:dyDescent="0.5">
      <c r="B11796" s="1">
        <v>44345</v>
      </c>
      <c r="C11796" s="42" t="s">
        <v>27</v>
      </c>
      <c r="D11796" s="42" t="s">
        <v>15</v>
      </c>
      <c r="E11796">
        <v>219</v>
      </c>
      <c r="F11796">
        <v>87.5</v>
      </c>
      <c r="G11796" s="7"/>
      <c r="H11796"/>
      <c r="I11796" s="45"/>
    </row>
    <row r="11797" spans="2:9" x14ac:dyDescent="0.5">
      <c r="B11797" s="1">
        <v>44345</v>
      </c>
      <c r="C11797" s="42" t="s">
        <v>27</v>
      </c>
      <c r="D11797" s="42" t="s">
        <v>15</v>
      </c>
      <c r="E11797">
        <v>198</v>
      </c>
      <c r="F11797">
        <v>70.099999999999994</v>
      </c>
      <c r="G11797" s="7"/>
      <c r="H11797"/>
      <c r="I11797" s="45"/>
    </row>
    <row r="11798" spans="2:9" x14ac:dyDescent="0.5">
      <c r="B11798" s="1">
        <v>44345</v>
      </c>
      <c r="C11798" s="42" t="s">
        <v>27</v>
      </c>
      <c r="D11798" s="42" t="s">
        <v>15</v>
      </c>
      <c r="E11798">
        <v>187</v>
      </c>
      <c r="F11798">
        <v>55.2</v>
      </c>
      <c r="G11798" s="7"/>
      <c r="H11798"/>
      <c r="I11798" s="45"/>
    </row>
    <row r="11799" spans="2:9" x14ac:dyDescent="0.5">
      <c r="B11799" s="1">
        <v>44345</v>
      </c>
      <c r="C11799" s="42" t="s">
        <v>27</v>
      </c>
      <c r="D11799" s="42" t="s">
        <v>15</v>
      </c>
      <c r="E11799">
        <v>160</v>
      </c>
      <c r="F11799">
        <v>36.9</v>
      </c>
      <c r="G11799" s="7"/>
      <c r="H11799"/>
      <c r="I11799" s="45"/>
    </row>
    <row r="11800" spans="2:9" x14ac:dyDescent="0.5">
      <c r="B11800" s="1">
        <v>44345</v>
      </c>
      <c r="C11800" s="42" t="s">
        <v>27</v>
      </c>
      <c r="D11800" s="42" t="s">
        <v>15</v>
      </c>
      <c r="E11800">
        <v>151</v>
      </c>
      <c r="F11800">
        <v>29.1</v>
      </c>
      <c r="G11800" s="7"/>
      <c r="H11800"/>
      <c r="I11800" s="45"/>
    </row>
    <row r="11801" spans="2:9" x14ac:dyDescent="0.5">
      <c r="B11801" s="1">
        <v>44345</v>
      </c>
      <c r="C11801" s="42" t="s">
        <v>27</v>
      </c>
      <c r="D11801" s="42" t="s">
        <v>15</v>
      </c>
      <c r="E11801">
        <v>115</v>
      </c>
      <c r="F11801">
        <v>16.600000000000001</v>
      </c>
      <c r="G11801" s="7"/>
      <c r="H11801"/>
      <c r="I11801" s="45"/>
    </row>
    <row r="11802" spans="2:9" x14ac:dyDescent="0.5">
      <c r="B11802" s="1">
        <v>44345</v>
      </c>
      <c r="C11802" s="42" t="s">
        <v>27</v>
      </c>
      <c r="D11802" s="42" t="s">
        <v>15</v>
      </c>
      <c r="E11802">
        <v>120</v>
      </c>
      <c r="F11802">
        <v>17.8</v>
      </c>
      <c r="G11802" s="7"/>
      <c r="H11802"/>
      <c r="I11802" s="45"/>
    </row>
    <row r="11803" spans="2:9" x14ac:dyDescent="0.5">
      <c r="B11803" s="1">
        <v>44345</v>
      </c>
      <c r="C11803" s="42" t="s">
        <v>27</v>
      </c>
      <c r="D11803" s="42" t="s">
        <v>15</v>
      </c>
      <c r="E11803">
        <v>179</v>
      </c>
      <c r="F11803">
        <v>51.2</v>
      </c>
      <c r="G11803" s="7"/>
      <c r="H11803"/>
      <c r="I11803" s="45"/>
    </row>
    <row r="11804" spans="2:9" x14ac:dyDescent="0.5">
      <c r="B11804" s="1">
        <v>44345</v>
      </c>
      <c r="C11804" s="42" t="s">
        <v>27</v>
      </c>
      <c r="D11804" s="42" t="s">
        <v>15</v>
      </c>
      <c r="E11804">
        <v>159</v>
      </c>
      <c r="F11804">
        <v>37.799999999999997</v>
      </c>
      <c r="G11804" s="7"/>
      <c r="H11804"/>
      <c r="I11804" s="45"/>
    </row>
    <row r="11805" spans="2:9" x14ac:dyDescent="0.5">
      <c r="B11805" s="1">
        <v>44345</v>
      </c>
      <c r="C11805" s="42" t="s">
        <v>576</v>
      </c>
      <c r="D11805" s="42" t="s">
        <v>15</v>
      </c>
      <c r="E11805">
        <v>136</v>
      </c>
      <c r="F11805">
        <v>23.3</v>
      </c>
      <c r="G11805" s="7"/>
      <c r="H11805"/>
      <c r="I11805" s="45"/>
    </row>
    <row r="11806" spans="2:9" x14ac:dyDescent="0.5">
      <c r="B11806" s="1">
        <v>44345</v>
      </c>
      <c r="C11806" s="42" t="s">
        <v>289</v>
      </c>
      <c r="D11806" s="42"/>
      <c r="E11806">
        <v>78</v>
      </c>
      <c r="F11806">
        <v>5.8</v>
      </c>
      <c r="G11806" s="7"/>
      <c r="H11806"/>
      <c r="I11806" s="45"/>
    </row>
    <row r="11807" spans="2:9" x14ac:dyDescent="0.5">
      <c r="B11807" s="1">
        <v>44345</v>
      </c>
      <c r="C11807" s="42" t="s">
        <v>27</v>
      </c>
      <c r="D11807" s="42" t="s">
        <v>15</v>
      </c>
      <c r="E11807">
        <v>201</v>
      </c>
      <c r="F11807">
        <v>69.8</v>
      </c>
      <c r="G11807" s="7"/>
      <c r="H11807"/>
      <c r="I11807" s="45"/>
    </row>
    <row r="11808" spans="2:9" x14ac:dyDescent="0.5">
      <c r="B11808" s="1">
        <v>44345</v>
      </c>
      <c r="C11808" s="42" t="s">
        <v>289</v>
      </c>
      <c r="D11808" s="42"/>
      <c r="E11808">
        <v>136</v>
      </c>
      <c r="F11808">
        <v>45.6</v>
      </c>
      <c r="G11808" s="7"/>
      <c r="H11808"/>
      <c r="I11808" s="45"/>
    </row>
    <row r="11809" spans="2:9" x14ac:dyDescent="0.5">
      <c r="B11809" s="1">
        <v>44345</v>
      </c>
      <c r="C11809" s="42" t="s">
        <v>289</v>
      </c>
      <c r="D11809" s="42"/>
      <c r="E11809">
        <v>99</v>
      </c>
      <c r="F11809">
        <v>12.7</v>
      </c>
      <c r="G11809" s="7"/>
      <c r="H11809"/>
      <c r="I11809" s="45"/>
    </row>
    <row r="11810" spans="2:9" x14ac:dyDescent="0.5">
      <c r="B11810" s="1">
        <v>44345</v>
      </c>
      <c r="C11810" s="42" t="s">
        <v>27</v>
      </c>
      <c r="D11810" s="42" t="s">
        <v>15</v>
      </c>
      <c r="E11810">
        <v>258</v>
      </c>
      <c r="F11810">
        <v>145.1</v>
      </c>
      <c r="G11810" s="7"/>
      <c r="H11810"/>
      <c r="I11810" s="45" t="s">
        <v>907</v>
      </c>
    </row>
    <row r="11811" spans="2:9" x14ac:dyDescent="0.5">
      <c r="B11811" s="1">
        <v>44346</v>
      </c>
      <c r="C11811" s="42" t="s">
        <v>27</v>
      </c>
      <c r="D11811" s="42" t="s">
        <v>15</v>
      </c>
      <c r="E11811">
        <v>256</v>
      </c>
      <c r="F11811">
        <v>143.19999999999999</v>
      </c>
      <c r="G11811" s="7">
        <v>226001643773</v>
      </c>
      <c r="H11811">
        <v>3</v>
      </c>
      <c r="I11811" s="45"/>
    </row>
    <row r="11812" spans="2:9" x14ac:dyDescent="0.5">
      <c r="B11812" s="1">
        <v>44346</v>
      </c>
      <c r="C11812" s="42" t="s">
        <v>27</v>
      </c>
      <c r="D11812" s="42" t="s">
        <v>15</v>
      </c>
      <c r="E11812">
        <v>212</v>
      </c>
      <c r="F11812">
        <v>77.599999999999994</v>
      </c>
      <c r="G11812" s="7">
        <v>226001643820</v>
      </c>
      <c r="H11812">
        <v>3</v>
      </c>
      <c r="I11812" s="45"/>
    </row>
    <row r="11813" spans="2:9" x14ac:dyDescent="0.5">
      <c r="B11813" s="1">
        <v>44346</v>
      </c>
      <c r="C11813" s="42" t="s">
        <v>27</v>
      </c>
      <c r="D11813" s="42" t="s">
        <v>15</v>
      </c>
      <c r="E11813">
        <v>192</v>
      </c>
      <c r="F11813">
        <v>56.7</v>
      </c>
      <c r="G11813" s="7">
        <v>226001643825</v>
      </c>
      <c r="H11813">
        <v>3</v>
      </c>
      <c r="I11813" s="45"/>
    </row>
    <row r="11814" spans="2:9" x14ac:dyDescent="0.5">
      <c r="B11814" s="1">
        <v>44346</v>
      </c>
      <c r="C11814" s="42" t="s">
        <v>27</v>
      </c>
      <c r="D11814" s="42" t="s">
        <v>15</v>
      </c>
      <c r="E11814">
        <v>232</v>
      </c>
      <c r="F11814">
        <v>105.1</v>
      </c>
      <c r="G11814" s="7">
        <v>226001643920</v>
      </c>
      <c r="H11814">
        <v>3</v>
      </c>
      <c r="I11814" s="45"/>
    </row>
    <row r="11815" spans="2:9" x14ac:dyDescent="0.5">
      <c r="B11815" s="1">
        <v>44346</v>
      </c>
      <c r="C11815" s="42" t="s">
        <v>27</v>
      </c>
      <c r="D11815" s="42" t="s">
        <v>15</v>
      </c>
      <c r="E11815">
        <v>207</v>
      </c>
      <c r="F11815">
        <v>77.2</v>
      </c>
      <c r="G11815" s="7">
        <v>226001643991</v>
      </c>
      <c r="H11815">
        <v>3</v>
      </c>
      <c r="I11815" s="45"/>
    </row>
    <row r="11816" spans="2:9" x14ac:dyDescent="0.5">
      <c r="B11816" s="1">
        <v>44346</v>
      </c>
      <c r="C11816" s="42" t="s">
        <v>27</v>
      </c>
      <c r="D11816" s="42" t="s">
        <v>15</v>
      </c>
      <c r="E11816">
        <v>94</v>
      </c>
      <c r="F11816">
        <v>9.4</v>
      </c>
      <c r="G11816" s="7"/>
      <c r="H11816">
        <v>1</v>
      </c>
      <c r="I11816" s="45"/>
    </row>
    <row r="11817" spans="2:9" x14ac:dyDescent="0.5">
      <c r="B11817" s="1">
        <v>44346</v>
      </c>
      <c r="C11817" s="42" t="s">
        <v>27</v>
      </c>
      <c r="D11817" s="42" t="s">
        <v>15</v>
      </c>
      <c r="E11817">
        <v>237</v>
      </c>
      <c r="F11817">
        <v>109.2</v>
      </c>
      <c r="G11817" s="7">
        <v>226001643805</v>
      </c>
      <c r="H11817">
        <v>3</v>
      </c>
      <c r="I11817" s="45"/>
    </row>
    <row r="11818" spans="2:9" x14ac:dyDescent="0.5">
      <c r="B11818" s="1">
        <v>44346</v>
      </c>
      <c r="C11818" s="42" t="s">
        <v>27</v>
      </c>
      <c r="D11818" s="42" t="s">
        <v>15</v>
      </c>
      <c r="E11818">
        <v>267</v>
      </c>
      <c r="F11818">
        <v>180.1</v>
      </c>
      <c r="G11818" s="7">
        <v>226001643883</v>
      </c>
      <c r="H11818">
        <v>3</v>
      </c>
      <c r="I11818" s="45"/>
    </row>
    <row r="11819" spans="2:9" x14ac:dyDescent="0.5">
      <c r="B11819" s="1">
        <v>44346</v>
      </c>
      <c r="C11819" s="42" t="s">
        <v>27</v>
      </c>
      <c r="D11819" s="42" t="s">
        <v>15</v>
      </c>
      <c r="E11819">
        <v>218</v>
      </c>
      <c r="F11819">
        <v>92.9</v>
      </c>
      <c r="G11819" s="7">
        <v>226001643931</v>
      </c>
      <c r="H11819">
        <v>3</v>
      </c>
      <c r="I11819" s="45"/>
    </row>
    <row r="11820" spans="2:9" x14ac:dyDescent="0.5">
      <c r="B11820" s="1">
        <v>44346</v>
      </c>
      <c r="C11820" s="42" t="s">
        <v>1</v>
      </c>
      <c r="D11820" s="42" t="s">
        <v>15</v>
      </c>
      <c r="E11820">
        <v>78</v>
      </c>
      <c r="G11820" s="7"/>
      <c r="H11820"/>
      <c r="I11820" s="45"/>
    </row>
    <row r="11821" spans="2:9" x14ac:dyDescent="0.5">
      <c r="B11821" s="1">
        <v>44346</v>
      </c>
      <c r="C11821" s="42" t="s">
        <v>1</v>
      </c>
      <c r="D11821" s="42" t="s">
        <v>15</v>
      </c>
      <c r="E11821">
        <v>172</v>
      </c>
      <c r="G11821" s="7"/>
      <c r="H11821"/>
      <c r="I11821" s="45"/>
    </row>
    <row r="11822" spans="2:9" x14ac:dyDescent="0.5">
      <c r="B11822" s="1">
        <v>44346</v>
      </c>
      <c r="C11822" s="42" t="s">
        <v>1</v>
      </c>
      <c r="D11822" s="42" t="s">
        <v>15</v>
      </c>
      <c r="E11822">
        <v>142</v>
      </c>
      <c r="G11822" s="7"/>
      <c r="H11822"/>
      <c r="I11822" s="45"/>
    </row>
    <row r="11823" spans="2:9" x14ac:dyDescent="0.5">
      <c r="B11823" s="1">
        <v>44346</v>
      </c>
      <c r="C11823" s="42" t="s">
        <v>1</v>
      </c>
      <c r="D11823" s="42" t="s">
        <v>15</v>
      </c>
      <c r="E11823">
        <v>154</v>
      </c>
      <c r="G11823" s="7"/>
      <c r="H11823"/>
      <c r="I11823" s="45"/>
    </row>
    <row r="11824" spans="2:9" x14ac:dyDescent="0.5">
      <c r="B11824" s="1">
        <v>44346</v>
      </c>
      <c r="C11824" s="42" t="s">
        <v>1</v>
      </c>
      <c r="D11824" s="42" t="s">
        <v>15</v>
      </c>
      <c r="E11824">
        <v>134</v>
      </c>
      <c r="G11824" s="7"/>
      <c r="H11824"/>
      <c r="I11824" s="45"/>
    </row>
    <row r="11825" spans="2:9" x14ac:dyDescent="0.5">
      <c r="B11825" s="1">
        <v>44346</v>
      </c>
      <c r="C11825" s="42" t="s">
        <v>1</v>
      </c>
      <c r="D11825" s="42" t="s">
        <v>15</v>
      </c>
      <c r="E11825">
        <v>157</v>
      </c>
      <c r="G11825" s="7"/>
      <c r="H11825"/>
      <c r="I11825" s="45"/>
    </row>
    <row r="11826" spans="2:9" x14ac:dyDescent="0.5">
      <c r="B11826" s="1">
        <v>44346</v>
      </c>
      <c r="C11826" s="42" t="s">
        <v>1</v>
      </c>
      <c r="D11826" s="42" t="s">
        <v>15</v>
      </c>
      <c r="E11826">
        <v>176</v>
      </c>
      <c r="G11826" s="7"/>
      <c r="H11826"/>
      <c r="I11826" s="45"/>
    </row>
    <row r="11827" spans="2:9" x14ac:dyDescent="0.5">
      <c r="B11827" s="1">
        <v>44346</v>
      </c>
      <c r="C11827" s="42" t="s">
        <v>1</v>
      </c>
      <c r="D11827" s="42" t="s">
        <v>15</v>
      </c>
      <c r="E11827">
        <v>117</v>
      </c>
      <c r="G11827" s="7"/>
      <c r="H11827"/>
      <c r="I11827" s="45"/>
    </row>
    <row r="11828" spans="2:9" x14ac:dyDescent="0.5">
      <c r="B11828" s="1">
        <v>44346</v>
      </c>
      <c r="C11828" s="42" t="s">
        <v>1</v>
      </c>
      <c r="D11828" s="42" t="s">
        <v>15</v>
      </c>
      <c r="E11828">
        <v>132</v>
      </c>
      <c r="G11828" s="7"/>
      <c r="H11828"/>
      <c r="I11828" s="45"/>
    </row>
    <row r="11829" spans="2:9" x14ac:dyDescent="0.5">
      <c r="B11829" s="1">
        <v>44346</v>
      </c>
      <c r="C11829" s="42" t="s">
        <v>1</v>
      </c>
      <c r="D11829" s="42" t="s">
        <v>15</v>
      </c>
      <c r="E11829">
        <v>126</v>
      </c>
      <c r="G11829" s="7"/>
      <c r="H11829"/>
      <c r="I11829" s="45"/>
    </row>
    <row r="11830" spans="2:9" x14ac:dyDescent="0.5">
      <c r="B11830" s="1">
        <v>44346</v>
      </c>
      <c r="C11830" s="42" t="s">
        <v>1</v>
      </c>
      <c r="D11830" s="42" t="s">
        <v>15</v>
      </c>
      <c r="E11830">
        <v>142</v>
      </c>
      <c r="G11830" s="7"/>
      <c r="H11830"/>
      <c r="I11830" s="45"/>
    </row>
    <row r="11831" spans="2:9" x14ac:dyDescent="0.5">
      <c r="B11831" s="1">
        <v>44346</v>
      </c>
      <c r="C11831" s="42" t="s">
        <v>1</v>
      </c>
      <c r="D11831" s="42" t="s">
        <v>15</v>
      </c>
      <c r="E11831">
        <v>130</v>
      </c>
      <c r="G11831" s="7"/>
      <c r="H11831"/>
      <c r="I11831" s="45"/>
    </row>
    <row r="11832" spans="2:9" x14ac:dyDescent="0.5">
      <c r="B11832" s="1">
        <v>44346</v>
      </c>
      <c r="C11832" s="42" t="s">
        <v>1</v>
      </c>
      <c r="D11832" s="42" t="s">
        <v>15</v>
      </c>
      <c r="E11832">
        <v>143</v>
      </c>
      <c r="G11832" s="7"/>
      <c r="H11832"/>
      <c r="I11832" s="45"/>
    </row>
    <row r="11833" spans="2:9" x14ac:dyDescent="0.5">
      <c r="B11833" s="1">
        <v>44346</v>
      </c>
      <c r="C11833" s="42" t="s">
        <v>1</v>
      </c>
      <c r="D11833" s="42" t="s">
        <v>15</v>
      </c>
      <c r="E11833">
        <v>130</v>
      </c>
      <c r="G11833" s="7"/>
      <c r="H11833"/>
      <c r="I11833" s="45"/>
    </row>
    <row r="11834" spans="2:9" x14ac:dyDescent="0.5">
      <c r="B11834" s="1">
        <v>44346</v>
      </c>
      <c r="C11834" s="42" t="s">
        <v>1</v>
      </c>
      <c r="D11834" s="42" t="s">
        <v>15</v>
      </c>
      <c r="E11834">
        <v>146</v>
      </c>
      <c r="G11834" s="7"/>
      <c r="H11834"/>
      <c r="I11834" s="45"/>
    </row>
    <row r="11835" spans="2:9" x14ac:dyDescent="0.5">
      <c r="B11835" s="1">
        <v>44346</v>
      </c>
      <c r="C11835" s="42" t="s">
        <v>578</v>
      </c>
      <c r="D11835" s="42" t="s">
        <v>15</v>
      </c>
      <c r="E11835">
        <v>131</v>
      </c>
      <c r="G11835" s="7"/>
      <c r="H11835"/>
      <c r="I11835" s="45"/>
    </row>
    <row r="11836" spans="2:9" x14ac:dyDescent="0.5">
      <c r="B11836" s="1">
        <v>44346</v>
      </c>
      <c r="C11836" s="42" t="s">
        <v>578</v>
      </c>
      <c r="D11836" s="42" t="s">
        <v>15</v>
      </c>
      <c r="E11836">
        <v>153</v>
      </c>
      <c r="G11836" s="7"/>
      <c r="H11836"/>
      <c r="I11836" s="45"/>
    </row>
    <row r="11837" spans="2:9" x14ac:dyDescent="0.5">
      <c r="B11837" s="1">
        <v>44346</v>
      </c>
      <c r="C11837" s="42" t="s">
        <v>579</v>
      </c>
      <c r="D11837" s="42" t="s">
        <v>15</v>
      </c>
      <c r="E11837">
        <v>127</v>
      </c>
      <c r="G11837" s="7"/>
      <c r="H11837"/>
      <c r="I11837" s="45"/>
    </row>
    <row r="11838" spans="2:9" x14ac:dyDescent="0.5">
      <c r="B11838" s="1">
        <v>44346</v>
      </c>
      <c r="C11838" s="42" t="s">
        <v>578</v>
      </c>
      <c r="D11838" s="42" t="s">
        <v>15</v>
      </c>
      <c r="E11838">
        <v>156</v>
      </c>
      <c r="G11838" s="7"/>
      <c r="H11838"/>
      <c r="I11838" s="45"/>
    </row>
    <row r="11839" spans="2:9" x14ac:dyDescent="0.5">
      <c r="B11839" s="1">
        <v>44346</v>
      </c>
      <c r="C11839" s="42" t="s">
        <v>578</v>
      </c>
      <c r="D11839" s="42" t="s">
        <v>15</v>
      </c>
      <c r="E11839">
        <v>144</v>
      </c>
      <c r="G11839" s="7"/>
      <c r="H11839"/>
      <c r="I11839" s="45"/>
    </row>
    <row r="11840" spans="2:9" x14ac:dyDescent="0.5">
      <c r="B11840" s="1">
        <v>44346</v>
      </c>
      <c r="C11840" s="42" t="s">
        <v>579</v>
      </c>
      <c r="D11840" s="42" t="s">
        <v>15</v>
      </c>
      <c r="E11840">
        <v>115</v>
      </c>
      <c r="G11840" s="7"/>
      <c r="H11840"/>
      <c r="I11840" s="45"/>
    </row>
    <row r="11841" spans="2:9" x14ac:dyDescent="0.5">
      <c r="B11841" s="1">
        <v>44346</v>
      </c>
      <c r="C11841" s="42" t="s">
        <v>27</v>
      </c>
      <c r="D11841" s="42" t="s">
        <v>15</v>
      </c>
      <c r="E11841">
        <v>161</v>
      </c>
      <c r="F11841">
        <v>36.9</v>
      </c>
      <c r="G11841" s="7"/>
      <c r="H11841"/>
      <c r="I11841" s="45"/>
    </row>
    <row r="11842" spans="2:9" x14ac:dyDescent="0.5">
      <c r="B11842" s="1">
        <v>44346</v>
      </c>
      <c r="C11842" s="42" t="s">
        <v>27</v>
      </c>
      <c r="D11842" s="42" t="s">
        <v>15</v>
      </c>
      <c r="E11842">
        <v>154</v>
      </c>
      <c r="F11842">
        <v>32.799999999999997</v>
      </c>
      <c r="G11842" s="7"/>
      <c r="H11842"/>
      <c r="I11842" s="45"/>
    </row>
    <row r="11843" spans="2:9" x14ac:dyDescent="0.5">
      <c r="B11843" s="1">
        <v>44346</v>
      </c>
      <c r="C11843" s="42" t="s">
        <v>27</v>
      </c>
      <c r="D11843" s="42" t="s">
        <v>15</v>
      </c>
      <c r="E11843">
        <v>156</v>
      </c>
      <c r="F11843">
        <v>31.8</v>
      </c>
      <c r="G11843" s="7"/>
      <c r="H11843"/>
      <c r="I11843" s="45"/>
    </row>
    <row r="11844" spans="2:9" x14ac:dyDescent="0.5">
      <c r="B11844" s="1">
        <v>44346</v>
      </c>
      <c r="C11844" s="42" t="s">
        <v>27</v>
      </c>
      <c r="D11844" s="42" t="s">
        <v>15</v>
      </c>
      <c r="E11844">
        <v>164</v>
      </c>
      <c r="F11844">
        <v>39.700000000000003</v>
      </c>
      <c r="G11844" s="7"/>
      <c r="H11844"/>
      <c r="I11844" s="45"/>
    </row>
    <row r="11845" spans="2:9" x14ac:dyDescent="0.5">
      <c r="B11845" s="1">
        <v>44346</v>
      </c>
      <c r="C11845" s="42" t="s">
        <v>27</v>
      </c>
      <c r="D11845" s="42" t="s">
        <v>15</v>
      </c>
      <c r="E11845">
        <v>157</v>
      </c>
      <c r="F11845">
        <v>31</v>
      </c>
      <c r="G11845" s="7"/>
      <c r="H11845"/>
      <c r="I11845" s="45"/>
    </row>
    <row r="11846" spans="2:9" x14ac:dyDescent="0.5">
      <c r="B11846" s="1">
        <v>44346</v>
      </c>
      <c r="C11846" s="42" t="s">
        <v>27</v>
      </c>
      <c r="D11846" s="42" t="s">
        <v>15</v>
      </c>
      <c r="E11846">
        <v>164</v>
      </c>
      <c r="F11846">
        <v>39.6</v>
      </c>
      <c r="G11846" s="7"/>
      <c r="H11846"/>
      <c r="I11846" s="45"/>
    </row>
    <row r="11847" spans="2:9" x14ac:dyDescent="0.5">
      <c r="B11847" s="1">
        <v>44346</v>
      </c>
      <c r="C11847" s="42" t="s">
        <v>27</v>
      </c>
      <c r="D11847" s="42" t="s">
        <v>15</v>
      </c>
      <c r="E11847">
        <v>114</v>
      </c>
      <c r="F11847">
        <v>13.5</v>
      </c>
      <c r="G11847" s="7"/>
      <c r="H11847"/>
      <c r="I11847" s="45"/>
    </row>
    <row r="11848" spans="2:9" x14ac:dyDescent="0.5">
      <c r="B11848" s="1">
        <v>44346</v>
      </c>
      <c r="C11848" s="42" t="s">
        <v>27</v>
      </c>
      <c r="D11848" s="42" t="s">
        <v>15</v>
      </c>
      <c r="E11848">
        <v>207</v>
      </c>
      <c r="F11848">
        <v>70.8</v>
      </c>
      <c r="G11848" s="7"/>
      <c r="H11848"/>
      <c r="I11848" s="45"/>
    </row>
    <row r="11849" spans="2:9" x14ac:dyDescent="0.5">
      <c r="B11849" s="1">
        <v>44346</v>
      </c>
      <c r="C11849" s="42" t="s">
        <v>27</v>
      </c>
      <c r="D11849" s="42" t="s">
        <v>15</v>
      </c>
      <c r="E11849">
        <v>172</v>
      </c>
      <c r="F11849">
        <v>45.4</v>
      </c>
      <c r="G11849" s="7"/>
      <c r="H11849"/>
      <c r="I11849" s="45"/>
    </row>
    <row r="11850" spans="2:9" x14ac:dyDescent="0.5">
      <c r="B11850" s="1">
        <v>44346</v>
      </c>
      <c r="C11850" s="42" t="s">
        <v>27</v>
      </c>
      <c r="D11850" s="42" t="s">
        <v>15</v>
      </c>
      <c r="E11850">
        <v>164</v>
      </c>
      <c r="F11850">
        <v>40.1</v>
      </c>
      <c r="G11850" s="7"/>
      <c r="H11850"/>
      <c r="I11850" s="45"/>
    </row>
    <row r="11851" spans="2:9" x14ac:dyDescent="0.5">
      <c r="B11851" s="1">
        <v>44346</v>
      </c>
      <c r="C11851" s="42" t="s">
        <v>27</v>
      </c>
      <c r="D11851" s="42" t="s">
        <v>15</v>
      </c>
      <c r="E11851">
        <v>158</v>
      </c>
      <c r="F11851">
        <v>34.6</v>
      </c>
      <c r="G11851" s="7"/>
      <c r="H11851"/>
      <c r="I11851" s="45"/>
    </row>
    <row r="11852" spans="2:9" x14ac:dyDescent="0.5">
      <c r="B11852" s="1">
        <v>44346</v>
      </c>
      <c r="C11852" s="42" t="s">
        <v>27</v>
      </c>
      <c r="D11852" s="42" t="s">
        <v>15</v>
      </c>
      <c r="E11852">
        <v>161</v>
      </c>
      <c r="F11852">
        <v>36</v>
      </c>
      <c r="G11852" s="7"/>
      <c r="H11852"/>
      <c r="I11852" s="45"/>
    </row>
    <row r="11853" spans="2:9" x14ac:dyDescent="0.5">
      <c r="B11853" s="1">
        <v>44346</v>
      </c>
      <c r="C11853" s="42" t="s">
        <v>27</v>
      </c>
      <c r="D11853" s="42" t="s">
        <v>15</v>
      </c>
      <c r="E11853">
        <v>111</v>
      </c>
      <c r="F11853">
        <v>17.5</v>
      </c>
      <c r="G11853" s="7"/>
      <c r="H11853"/>
      <c r="I11853" s="45"/>
    </row>
    <row r="11854" spans="2:9" x14ac:dyDescent="0.5">
      <c r="B11854" s="1">
        <v>44346</v>
      </c>
      <c r="C11854" s="42" t="s">
        <v>27</v>
      </c>
      <c r="D11854" s="42" t="s">
        <v>15</v>
      </c>
      <c r="E11854">
        <v>157</v>
      </c>
      <c r="F11854">
        <v>34.6</v>
      </c>
      <c r="G11854" s="7"/>
      <c r="H11854"/>
      <c r="I11854" s="45"/>
    </row>
    <row r="11855" spans="2:9" x14ac:dyDescent="0.5">
      <c r="B11855" s="1">
        <v>44346</v>
      </c>
      <c r="C11855" s="42" t="s">
        <v>27</v>
      </c>
      <c r="D11855" s="42" t="s">
        <v>15</v>
      </c>
      <c r="E11855">
        <v>196</v>
      </c>
      <c r="F11855">
        <v>60.8</v>
      </c>
      <c r="G11855" s="7"/>
      <c r="H11855"/>
      <c r="I11855" s="45"/>
    </row>
    <row r="11856" spans="2:9" x14ac:dyDescent="0.5">
      <c r="B11856" s="1">
        <v>44346</v>
      </c>
      <c r="C11856" s="42" t="s">
        <v>27</v>
      </c>
      <c r="D11856" s="42" t="s">
        <v>15</v>
      </c>
      <c r="E11856">
        <v>179</v>
      </c>
      <c r="F11856">
        <v>54.6</v>
      </c>
      <c r="G11856" s="7"/>
      <c r="H11856"/>
      <c r="I11856" s="45"/>
    </row>
    <row r="11857" spans="2:9" x14ac:dyDescent="0.5">
      <c r="B11857" s="1">
        <v>44346</v>
      </c>
      <c r="C11857" s="42" t="s">
        <v>27</v>
      </c>
      <c r="D11857" s="42" t="s">
        <v>15</v>
      </c>
      <c r="E11857">
        <v>168</v>
      </c>
      <c r="F11857">
        <v>42.7</v>
      </c>
      <c r="G11857" s="7"/>
      <c r="H11857"/>
      <c r="I11857" s="45"/>
    </row>
    <row r="11858" spans="2:9" x14ac:dyDescent="0.5">
      <c r="B11858" s="1">
        <v>44346</v>
      </c>
      <c r="C11858" s="42" t="s">
        <v>27</v>
      </c>
      <c r="D11858" s="42" t="s">
        <v>15</v>
      </c>
      <c r="E11858">
        <v>163</v>
      </c>
      <c r="F11858">
        <v>35.4</v>
      </c>
      <c r="G11858" s="7"/>
      <c r="H11858"/>
      <c r="I11858" s="45"/>
    </row>
    <row r="11859" spans="2:9" x14ac:dyDescent="0.5">
      <c r="B11859" s="1">
        <v>44346</v>
      </c>
      <c r="C11859" s="42" t="s">
        <v>27</v>
      </c>
      <c r="D11859" s="42" t="s">
        <v>15</v>
      </c>
      <c r="E11859">
        <v>154</v>
      </c>
      <c r="F11859">
        <v>32.4</v>
      </c>
      <c r="G11859" s="7"/>
      <c r="H11859"/>
      <c r="I11859" s="45"/>
    </row>
    <row r="11860" spans="2:9" x14ac:dyDescent="0.5">
      <c r="B11860" s="1">
        <v>44346</v>
      </c>
      <c r="C11860" s="42" t="s">
        <v>1</v>
      </c>
      <c r="D11860" s="42" t="s">
        <v>15</v>
      </c>
      <c r="E11860">
        <v>94</v>
      </c>
      <c r="G11860" s="7"/>
      <c r="H11860"/>
      <c r="I11860" s="45"/>
    </row>
    <row r="11861" spans="2:9" x14ac:dyDescent="0.5">
      <c r="B11861" s="1">
        <v>44346</v>
      </c>
      <c r="C11861" s="42" t="s">
        <v>1</v>
      </c>
      <c r="D11861" s="42" t="s">
        <v>15</v>
      </c>
      <c r="E11861">
        <v>97</v>
      </c>
      <c r="G11861" s="7"/>
      <c r="H11861"/>
      <c r="I11861" s="45"/>
    </row>
    <row r="11862" spans="2:9" x14ac:dyDescent="0.5">
      <c r="B11862" s="1">
        <v>44346</v>
      </c>
      <c r="C11862" s="42" t="s">
        <v>1</v>
      </c>
      <c r="D11862" s="42" t="s">
        <v>15</v>
      </c>
      <c r="E11862">
        <v>96</v>
      </c>
      <c r="G11862" s="7"/>
      <c r="H11862"/>
      <c r="I11862" s="45"/>
    </row>
    <row r="11863" spans="2:9" x14ac:dyDescent="0.5">
      <c r="B11863" s="1">
        <v>44346</v>
      </c>
      <c r="C11863" s="42" t="s">
        <v>1</v>
      </c>
      <c r="D11863" s="42" t="s">
        <v>15</v>
      </c>
      <c r="E11863">
        <v>86</v>
      </c>
      <c r="G11863" s="7"/>
      <c r="H11863"/>
      <c r="I11863" s="45"/>
    </row>
    <row r="11864" spans="2:9" x14ac:dyDescent="0.5">
      <c r="B11864" s="1">
        <v>44346</v>
      </c>
      <c r="C11864" s="42" t="s">
        <v>1</v>
      </c>
      <c r="D11864" s="42" t="s">
        <v>15</v>
      </c>
      <c r="E11864">
        <v>90</v>
      </c>
      <c r="G11864" s="7"/>
      <c r="H11864"/>
      <c r="I11864" s="45"/>
    </row>
    <row r="11865" spans="2:9" x14ac:dyDescent="0.5">
      <c r="B11865" s="1">
        <v>44346</v>
      </c>
      <c r="C11865" s="42" t="s">
        <v>1</v>
      </c>
      <c r="D11865" s="42" t="s">
        <v>15</v>
      </c>
      <c r="E11865">
        <v>87</v>
      </c>
      <c r="G11865" s="7"/>
      <c r="H11865"/>
      <c r="I11865" s="45"/>
    </row>
    <row r="11866" spans="2:9" x14ac:dyDescent="0.5">
      <c r="B11866" s="1">
        <v>44346</v>
      </c>
      <c r="C11866" s="42" t="s">
        <v>1</v>
      </c>
      <c r="D11866" s="42" t="s">
        <v>15</v>
      </c>
      <c r="E11866">
        <v>101</v>
      </c>
      <c r="G11866" s="7"/>
      <c r="H11866"/>
      <c r="I11866" s="45"/>
    </row>
    <row r="11867" spans="2:9" x14ac:dyDescent="0.5">
      <c r="B11867" s="1">
        <v>44346</v>
      </c>
      <c r="C11867" s="42" t="s">
        <v>1</v>
      </c>
      <c r="D11867" s="42" t="s">
        <v>15</v>
      </c>
      <c r="E11867">
        <v>86</v>
      </c>
      <c r="G11867" s="7"/>
      <c r="H11867"/>
      <c r="I11867" s="45"/>
    </row>
    <row r="11868" spans="2:9" x14ac:dyDescent="0.5">
      <c r="B11868" s="1">
        <v>44346</v>
      </c>
      <c r="C11868" s="42" t="s">
        <v>1</v>
      </c>
      <c r="D11868" s="42" t="s">
        <v>15</v>
      </c>
      <c r="E11868">
        <v>87</v>
      </c>
      <c r="G11868" s="7"/>
      <c r="H11868"/>
      <c r="I11868" s="45"/>
    </row>
    <row r="11869" spans="2:9" x14ac:dyDescent="0.5">
      <c r="B11869" s="1">
        <v>44346</v>
      </c>
      <c r="C11869" s="42" t="s">
        <v>1</v>
      </c>
      <c r="D11869" s="42" t="s">
        <v>15</v>
      </c>
      <c r="E11869">
        <v>86</v>
      </c>
      <c r="G11869" s="7"/>
      <c r="H11869"/>
      <c r="I11869" s="45"/>
    </row>
    <row r="11870" spans="2:9" x14ac:dyDescent="0.5">
      <c r="B11870" s="1">
        <v>44346</v>
      </c>
      <c r="C11870" s="42" t="s">
        <v>1</v>
      </c>
      <c r="D11870" s="42" t="s">
        <v>15</v>
      </c>
      <c r="E11870">
        <v>87</v>
      </c>
      <c r="G11870" s="7"/>
      <c r="H11870"/>
      <c r="I11870" s="45"/>
    </row>
    <row r="11871" spans="2:9" x14ac:dyDescent="0.5">
      <c r="B11871" s="1">
        <v>44346</v>
      </c>
      <c r="C11871" s="42" t="s">
        <v>1</v>
      </c>
      <c r="D11871" s="42" t="s">
        <v>15</v>
      </c>
      <c r="E11871">
        <v>89</v>
      </c>
      <c r="G11871" s="7"/>
      <c r="H11871"/>
      <c r="I11871" s="45"/>
    </row>
    <row r="11872" spans="2:9" x14ac:dyDescent="0.5">
      <c r="B11872" s="1">
        <v>44346</v>
      </c>
      <c r="C11872" s="42" t="s">
        <v>1</v>
      </c>
      <c r="D11872" s="42" t="s">
        <v>15</v>
      </c>
      <c r="E11872">
        <v>89</v>
      </c>
      <c r="G11872" s="7"/>
      <c r="H11872"/>
      <c r="I11872" s="45"/>
    </row>
    <row r="11873" spans="2:9" x14ac:dyDescent="0.5">
      <c r="B11873" s="1">
        <v>44346</v>
      </c>
      <c r="C11873" s="42" t="s">
        <v>1</v>
      </c>
      <c r="D11873" s="42" t="s">
        <v>15</v>
      </c>
      <c r="E11873">
        <v>103</v>
      </c>
      <c r="G11873" s="7"/>
      <c r="H11873"/>
      <c r="I11873" s="45"/>
    </row>
    <row r="11874" spans="2:9" x14ac:dyDescent="0.5">
      <c r="B11874" s="1">
        <v>44346</v>
      </c>
      <c r="C11874" s="42" t="s">
        <v>1</v>
      </c>
      <c r="D11874" s="42" t="s">
        <v>15</v>
      </c>
      <c r="E11874">
        <v>87</v>
      </c>
      <c r="G11874" s="7"/>
      <c r="H11874"/>
      <c r="I11874" s="45"/>
    </row>
    <row r="11875" spans="2:9" x14ac:dyDescent="0.5">
      <c r="B11875" s="1">
        <v>44346</v>
      </c>
      <c r="C11875" s="42" t="s">
        <v>1</v>
      </c>
      <c r="D11875" s="42" t="s">
        <v>15</v>
      </c>
      <c r="E11875">
        <v>90</v>
      </c>
      <c r="G11875" s="7"/>
      <c r="H11875"/>
      <c r="I11875" s="45"/>
    </row>
    <row r="11876" spans="2:9" x14ac:dyDescent="0.5">
      <c r="B11876" s="1">
        <v>44346</v>
      </c>
      <c r="C11876" s="42" t="s">
        <v>1</v>
      </c>
      <c r="D11876" s="42" t="s">
        <v>15</v>
      </c>
      <c r="E11876">
        <v>89</v>
      </c>
      <c r="G11876" s="7"/>
      <c r="H11876"/>
      <c r="I11876" s="45"/>
    </row>
    <row r="11877" spans="2:9" x14ac:dyDescent="0.5">
      <c r="B11877" s="1">
        <v>44346</v>
      </c>
      <c r="C11877" s="42" t="s">
        <v>1</v>
      </c>
      <c r="D11877" s="42" t="s">
        <v>15</v>
      </c>
      <c r="E11877">
        <v>97</v>
      </c>
      <c r="G11877" s="7"/>
      <c r="H11877"/>
      <c r="I11877" s="45"/>
    </row>
    <row r="11878" spans="2:9" x14ac:dyDescent="0.5">
      <c r="B11878" s="1">
        <v>44346</v>
      </c>
      <c r="C11878" s="42" t="s">
        <v>1</v>
      </c>
      <c r="D11878" s="42" t="s">
        <v>15</v>
      </c>
      <c r="E11878">
        <v>101</v>
      </c>
      <c r="G11878" s="7"/>
      <c r="H11878"/>
      <c r="I11878" s="45"/>
    </row>
    <row r="11879" spans="2:9" x14ac:dyDescent="0.5">
      <c r="B11879" s="1">
        <v>44346</v>
      </c>
      <c r="C11879" s="42" t="s">
        <v>1</v>
      </c>
      <c r="D11879" s="42" t="s">
        <v>15</v>
      </c>
      <c r="E11879">
        <v>82</v>
      </c>
      <c r="G11879" s="7"/>
      <c r="H11879"/>
      <c r="I11879" s="45"/>
    </row>
    <row r="11880" spans="2:9" x14ac:dyDescent="0.5">
      <c r="B11880" s="1">
        <v>44346</v>
      </c>
      <c r="C11880" s="42" t="s">
        <v>1</v>
      </c>
      <c r="D11880" s="42" t="s">
        <v>15</v>
      </c>
      <c r="E11880">
        <v>103</v>
      </c>
      <c r="G11880" s="7"/>
      <c r="H11880"/>
      <c r="I11880" s="45"/>
    </row>
    <row r="11881" spans="2:9" x14ac:dyDescent="0.5">
      <c r="B11881" s="1">
        <v>44346</v>
      </c>
      <c r="C11881" s="42" t="s">
        <v>578</v>
      </c>
      <c r="D11881" s="42" t="s">
        <v>15</v>
      </c>
      <c r="E11881">
        <v>164</v>
      </c>
      <c r="G11881" s="7"/>
      <c r="H11881"/>
      <c r="I11881" s="45"/>
    </row>
    <row r="11882" spans="2:9" x14ac:dyDescent="0.5">
      <c r="B11882" s="1">
        <v>44346</v>
      </c>
      <c r="C11882" s="42" t="s">
        <v>578</v>
      </c>
      <c r="D11882" s="42" t="s">
        <v>15</v>
      </c>
      <c r="E11882">
        <v>203</v>
      </c>
      <c r="G11882" s="7"/>
      <c r="H11882"/>
      <c r="I11882" s="45"/>
    </row>
    <row r="11883" spans="2:9" x14ac:dyDescent="0.5">
      <c r="B11883" s="1">
        <v>44346</v>
      </c>
      <c r="C11883" s="42" t="s">
        <v>570</v>
      </c>
      <c r="D11883" s="42" t="s">
        <v>15</v>
      </c>
      <c r="E11883">
        <v>154</v>
      </c>
      <c r="G11883" s="7"/>
      <c r="H11883"/>
      <c r="I11883" s="45"/>
    </row>
    <row r="11884" spans="2:9" x14ac:dyDescent="0.5">
      <c r="B11884" s="1">
        <v>44346</v>
      </c>
      <c r="C11884" s="42" t="s">
        <v>570</v>
      </c>
      <c r="D11884" s="42" t="s">
        <v>15</v>
      </c>
      <c r="E11884">
        <v>146</v>
      </c>
      <c r="G11884" s="7"/>
      <c r="H11884"/>
      <c r="I11884" s="45"/>
    </row>
    <row r="11885" spans="2:9" x14ac:dyDescent="0.5">
      <c r="B11885" s="1">
        <v>44346</v>
      </c>
      <c r="C11885" s="42" t="s">
        <v>289</v>
      </c>
      <c r="D11885" s="42"/>
      <c r="E11885">
        <v>101</v>
      </c>
      <c r="G11885" s="7"/>
      <c r="H11885"/>
      <c r="I11885" s="45"/>
    </row>
    <row r="11886" spans="2:9" x14ac:dyDescent="0.5">
      <c r="B11886" s="1">
        <v>44346</v>
      </c>
      <c r="C11886" s="42" t="s">
        <v>575</v>
      </c>
      <c r="D11886" s="42" t="s">
        <v>11</v>
      </c>
      <c r="E11886">
        <v>284</v>
      </c>
      <c r="G11886" s="7"/>
      <c r="H11886"/>
      <c r="I11886" s="45"/>
    </row>
    <row r="11887" spans="2:9" x14ac:dyDescent="0.5">
      <c r="B11887" s="1">
        <v>44346</v>
      </c>
      <c r="C11887" s="42" t="s">
        <v>578</v>
      </c>
      <c r="D11887" s="42" t="s">
        <v>15</v>
      </c>
      <c r="E11887">
        <v>149</v>
      </c>
      <c r="G11887" s="7"/>
      <c r="H11887"/>
      <c r="I11887" s="45"/>
    </row>
    <row r="11888" spans="2:9" x14ac:dyDescent="0.5">
      <c r="B11888" s="1">
        <v>44346</v>
      </c>
      <c r="C11888" s="42" t="s">
        <v>570</v>
      </c>
      <c r="D11888" s="42" t="s">
        <v>15</v>
      </c>
      <c r="E11888">
        <v>194</v>
      </c>
      <c r="G11888" s="7"/>
      <c r="H11888"/>
      <c r="I11888" s="45"/>
    </row>
    <row r="11889" spans="2:9" x14ac:dyDescent="0.5">
      <c r="B11889" s="1">
        <v>44346</v>
      </c>
      <c r="C11889" s="42" t="s">
        <v>27</v>
      </c>
      <c r="D11889" s="42" t="s">
        <v>15</v>
      </c>
      <c r="E11889">
        <v>167</v>
      </c>
      <c r="F11889">
        <v>45.4</v>
      </c>
      <c r="G11889" s="7"/>
      <c r="H11889"/>
      <c r="I11889" s="45"/>
    </row>
    <row r="11890" spans="2:9" x14ac:dyDescent="0.5">
      <c r="B11890" s="1">
        <v>44346</v>
      </c>
      <c r="C11890" s="42" t="s">
        <v>289</v>
      </c>
      <c r="D11890" s="42"/>
      <c r="E11890">
        <v>144</v>
      </c>
      <c r="G11890" s="7"/>
      <c r="H11890"/>
      <c r="I11890" s="45"/>
    </row>
    <row r="11891" spans="2:9" x14ac:dyDescent="0.5">
      <c r="B11891" s="1">
        <v>44346</v>
      </c>
      <c r="C11891" s="42" t="s">
        <v>575</v>
      </c>
      <c r="D11891" s="42" t="s">
        <v>11</v>
      </c>
      <c r="E11891">
        <v>203</v>
      </c>
      <c r="G11891" s="7"/>
      <c r="H11891"/>
      <c r="I11891" s="45"/>
    </row>
    <row r="11892" spans="2:9" x14ac:dyDescent="0.5">
      <c r="B11892" s="1">
        <v>44346</v>
      </c>
      <c r="C11892" s="42" t="s">
        <v>576</v>
      </c>
      <c r="D11892" s="42" t="s">
        <v>15</v>
      </c>
      <c r="E11892">
        <v>120</v>
      </c>
      <c r="G11892" s="7"/>
      <c r="H11892"/>
      <c r="I11892" s="45"/>
    </row>
    <row r="11893" spans="2:9" x14ac:dyDescent="0.5">
      <c r="B11893" s="1">
        <v>44346</v>
      </c>
      <c r="C11893" s="42" t="s">
        <v>575</v>
      </c>
      <c r="D11893" s="42" t="s">
        <v>11</v>
      </c>
      <c r="E11893">
        <v>252</v>
      </c>
      <c r="G11893" s="7"/>
      <c r="H11893"/>
      <c r="I11893" s="45"/>
    </row>
    <row r="11894" spans="2:9" x14ac:dyDescent="0.5">
      <c r="B11894" s="1">
        <v>44346</v>
      </c>
      <c r="C11894" s="42" t="s">
        <v>289</v>
      </c>
      <c r="D11894" s="42"/>
      <c r="E11894">
        <v>125</v>
      </c>
      <c r="G11894" s="7"/>
      <c r="H11894"/>
      <c r="I11894" s="45"/>
    </row>
    <row r="11895" spans="2:9" x14ac:dyDescent="0.5">
      <c r="B11895" s="1">
        <v>44346</v>
      </c>
      <c r="C11895" s="42" t="s">
        <v>27</v>
      </c>
      <c r="D11895" s="42" t="s">
        <v>15</v>
      </c>
      <c r="E11895">
        <v>128</v>
      </c>
      <c r="F11895">
        <v>20.100000000000001</v>
      </c>
      <c r="G11895" s="7"/>
      <c r="H11895"/>
      <c r="I11895" s="45"/>
    </row>
    <row r="11896" spans="2:9" x14ac:dyDescent="0.5">
      <c r="B11896" s="1">
        <v>44346</v>
      </c>
      <c r="C11896" s="42" t="s">
        <v>289</v>
      </c>
      <c r="D11896" s="42"/>
      <c r="E11896">
        <v>173</v>
      </c>
      <c r="G11896" s="7"/>
      <c r="H11896"/>
      <c r="I11896" s="45"/>
    </row>
    <row r="11897" spans="2:9" x14ac:dyDescent="0.5">
      <c r="B11897" s="1">
        <v>44346</v>
      </c>
      <c r="C11897" s="42" t="s">
        <v>289</v>
      </c>
      <c r="D11897" s="42"/>
      <c r="E11897">
        <v>129</v>
      </c>
      <c r="G11897" s="7"/>
      <c r="H11897"/>
      <c r="I11897" s="45"/>
    </row>
    <row r="11898" spans="2:9" x14ac:dyDescent="0.5">
      <c r="B11898" s="1">
        <v>44346</v>
      </c>
      <c r="C11898" s="42" t="s">
        <v>289</v>
      </c>
      <c r="D11898" s="42"/>
      <c r="E11898">
        <v>156</v>
      </c>
      <c r="G11898" s="7"/>
      <c r="H11898"/>
      <c r="I11898" s="45"/>
    </row>
    <row r="11899" spans="2:9" x14ac:dyDescent="0.5">
      <c r="B11899" s="1">
        <v>44346</v>
      </c>
      <c r="C11899" s="42" t="s">
        <v>27</v>
      </c>
      <c r="D11899" s="42" t="s">
        <v>15</v>
      </c>
      <c r="E11899">
        <v>133</v>
      </c>
      <c r="F11899">
        <v>24.9</v>
      </c>
      <c r="G11899" s="7"/>
      <c r="H11899"/>
      <c r="I11899" s="45"/>
    </row>
    <row r="11900" spans="2:9" x14ac:dyDescent="0.5">
      <c r="B11900" s="1">
        <v>44347</v>
      </c>
      <c r="C11900" s="42" t="s">
        <v>579</v>
      </c>
      <c r="D11900" s="42" t="s">
        <v>15</v>
      </c>
      <c r="E11900">
        <v>105</v>
      </c>
      <c r="F11900">
        <v>85.4</v>
      </c>
      <c r="G11900" s="7"/>
      <c r="H11900">
        <v>2</v>
      </c>
      <c r="I11900" s="45"/>
    </row>
    <row r="11901" spans="2:9" x14ac:dyDescent="0.5">
      <c r="B11901" s="1">
        <v>44347</v>
      </c>
      <c r="C11901" s="42" t="s">
        <v>27</v>
      </c>
      <c r="D11901" s="42" t="s">
        <v>15</v>
      </c>
      <c r="E11901">
        <v>181</v>
      </c>
      <c r="F11901">
        <v>55.4</v>
      </c>
      <c r="G11901" s="7">
        <v>226001643875</v>
      </c>
      <c r="H11901">
        <v>3</v>
      </c>
      <c r="I11901" s="45"/>
    </row>
    <row r="11902" spans="2:9" x14ac:dyDescent="0.5">
      <c r="B11902" s="1">
        <v>44347</v>
      </c>
      <c r="C11902" s="42" t="s">
        <v>27</v>
      </c>
      <c r="D11902" s="42" t="s">
        <v>15</v>
      </c>
      <c r="E11902">
        <v>169</v>
      </c>
      <c r="F11902">
        <v>49.6</v>
      </c>
      <c r="G11902" s="7">
        <v>226001643996</v>
      </c>
      <c r="H11902"/>
      <c r="I11902" s="45"/>
    </row>
    <row r="11903" spans="2:9" x14ac:dyDescent="0.5">
      <c r="B11903" s="1">
        <v>44347</v>
      </c>
      <c r="C11903" s="42" t="s">
        <v>27</v>
      </c>
      <c r="D11903" s="42" t="s">
        <v>15</v>
      </c>
      <c r="E11903">
        <v>167</v>
      </c>
      <c r="F11903">
        <v>39.5</v>
      </c>
      <c r="G11903" s="7">
        <v>226001643885</v>
      </c>
      <c r="H11903" t="s">
        <v>21</v>
      </c>
      <c r="I11903" s="45"/>
    </row>
    <row r="11904" spans="2:9" x14ac:dyDescent="0.5">
      <c r="B11904" s="1">
        <v>44347</v>
      </c>
      <c r="C11904" s="42" t="s">
        <v>27</v>
      </c>
      <c r="D11904" s="42" t="s">
        <v>15</v>
      </c>
      <c r="E11904">
        <v>165</v>
      </c>
      <c r="F11904">
        <v>39.5</v>
      </c>
      <c r="G11904" s="7"/>
      <c r="H11904">
        <v>2</v>
      </c>
      <c r="I11904" s="45"/>
    </row>
    <row r="11905" spans="2:9" x14ac:dyDescent="0.5">
      <c r="B11905" s="1">
        <v>44347</v>
      </c>
      <c r="C11905" s="42" t="s">
        <v>27</v>
      </c>
      <c r="D11905" s="42" t="s">
        <v>15</v>
      </c>
      <c r="E11905">
        <v>170</v>
      </c>
      <c r="F11905">
        <v>46.2</v>
      </c>
      <c r="G11905" s="7"/>
      <c r="H11905">
        <v>3</v>
      </c>
      <c r="I11905" s="45"/>
    </row>
    <row r="11906" spans="2:9" x14ac:dyDescent="0.5">
      <c r="B11906" s="1">
        <v>44347</v>
      </c>
      <c r="C11906" s="42" t="s">
        <v>27</v>
      </c>
      <c r="D11906" s="42" t="s">
        <v>15</v>
      </c>
      <c r="E11906">
        <v>180</v>
      </c>
      <c r="F11906">
        <v>54.6</v>
      </c>
      <c r="G11906" s="7"/>
      <c r="H11906">
        <v>3</v>
      </c>
      <c r="I11906" s="45"/>
    </row>
    <row r="11907" spans="2:9" x14ac:dyDescent="0.5">
      <c r="B11907" s="1">
        <v>44347</v>
      </c>
      <c r="C11907" s="42" t="s">
        <v>27</v>
      </c>
      <c r="D11907" s="42" t="s">
        <v>15</v>
      </c>
      <c r="E11907">
        <v>197</v>
      </c>
      <c r="F11907">
        <v>62</v>
      </c>
      <c r="G11907" s="7">
        <v>226001643949</v>
      </c>
      <c r="H11907">
        <v>3</v>
      </c>
      <c r="I11907" s="45"/>
    </row>
    <row r="11908" spans="2:9" x14ac:dyDescent="0.5">
      <c r="B11908" s="1">
        <v>44347</v>
      </c>
      <c r="C11908" s="42" t="s">
        <v>27</v>
      </c>
      <c r="D11908" s="42" t="s">
        <v>15</v>
      </c>
      <c r="E11908">
        <v>161</v>
      </c>
      <c r="F11908">
        <v>34.4</v>
      </c>
      <c r="G11908" s="7"/>
      <c r="H11908">
        <v>2</v>
      </c>
      <c r="I11908" s="45"/>
    </row>
    <row r="11909" spans="2:9" x14ac:dyDescent="0.5">
      <c r="B11909" s="1">
        <v>44347</v>
      </c>
      <c r="C11909" s="42" t="s">
        <v>27</v>
      </c>
      <c r="D11909" s="42" t="s">
        <v>15</v>
      </c>
      <c r="E11909">
        <v>229</v>
      </c>
      <c r="F11909">
        <v>98.7</v>
      </c>
      <c r="G11909" s="7">
        <v>226001643923</v>
      </c>
      <c r="H11909">
        <v>3</v>
      </c>
      <c r="I11909" s="45"/>
    </row>
    <row r="11910" spans="2:9" x14ac:dyDescent="0.5">
      <c r="B11910" s="1">
        <v>44347</v>
      </c>
      <c r="C11910" s="42" t="s">
        <v>27</v>
      </c>
      <c r="D11910" s="42" t="s">
        <v>15</v>
      </c>
      <c r="E11910">
        <v>223</v>
      </c>
      <c r="F11910">
        <v>85.4</v>
      </c>
      <c r="G11910" s="7">
        <v>226001643772</v>
      </c>
      <c r="H11910" t="s">
        <v>21</v>
      </c>
      <c r="I11910" s="45"/>
    </row>
    <row r="11911" spans="2:9" x14ac:dyDescent="0.5">
      <c r="B11911" s="1">
        <v>44347</v>
      </c>
      <c r="C11911" s="42" t="s">
        <v>27</v>
      </c>
      <c r="D11911" s="42" t="s">
        <v>15</v>
      </c>
      <c r="E11911">
        <v>128</v>
      </c>
      <c r="F11911">
        <v>20.7</v>
      </c>
      <c r="G11911" s="7"/>
      <c r="H11911">
        <v>2</v>
      </c>
      <c r="I11911" s="45"/>
    </row>
    <row r="11912" spans="2:9" x14ac:dyDescent="0.5">
      <c r="B11912" s="1">
        <v>44347</v>
      </c>
      <c r="C11912" s="42" t="s">
        <v>27</v>
      </c>
      <c r="D11912" s="42" t="s">
        <v>15</v>
      </c>
      <c r="E11912">
        <v>115</v>
      </c>
      <c r="F11912">
        <v>15.8</v>
      </c>
      <c r="G11912" s="7"/>
      <c r="H11912">
        <v>2</v>
      </c>
      <c r="I11912" s="45"/>
    </row>
    <row r="11913" spans="2:9" x14ac:dyDescent="0.5">
      <c r="B11913" s="1">
        <v>44347</v>
      </c>
      <c r="C11913" s="42" t="s">
        <v>27</v>
      </c>
      <c r="D11913" s="42" t="s">
        <v>15</v>
      </c>
      <c r="E11913">
        <v>216</v>
      </c>
      <c r="F11913">
        <v>83.5</v>
      </c>
      <c r="G11913" s="7">
        <v>226001643926</v>
      </c>
      <c r="H11913">
        <v>3</v>
      </c>
      <c r="I11913" s="45"/>
    </row>
    <row r="11914" spans="2:9" x14ac:dyDescent="0.5">
      <c r="B11914" s="1">
        <v>44347</v>
      </c>
      <c r="C11914" s="42" t="s">
        <v>1</v>
      </c>
      <c r="D11914" s="42" t="s">
        <v>15</v>
      </c>
      <c r="E11914">
        <v>114</v>
      </c>
      <c r="G11914" s="7"/>
      <c r="H11914"/>
      <c r="I11914" s="45"/>
    </row>
    <row r="11915" spans="2:9" x14ac:dyDescent="0.5">
      <c r="B11915" s="1">
        <v>44347</v>
      </c>
      <c r="C11915" s="42" t="s">
        <v>1</v>
      </c>
      <c r="D11915" s="42" t="s">
        <v>15</v>
      </c>
      <c r="E11915">
        <v>151</v>
      </c>
      <c r="G11915" s="7"/>
      <c r="H11915"/>
      <c r="I11915" s="45"/>
    </row>
    <row r="11916" spans="2:9" x14ac:dyDescent="0.5">
      <c r="B11916" s="1">
        <v>44347</v>
      </c>
      <c r="C11916" s="42" t="s">
        <v>1</v>
      </c>
      <c r="D11916" s="42" t="s">
        <v>15</v>
      </c>
      <c r="E11916">
        <v>86</v>
      </c>
      <c r="G11916" s="7"/>
      <c r="H11916"/>
      <c r="I11916" s="45"/>
    </row>
    <row r="11917" spans="2:9" x14ac:dyDescent="0.5">
      <c r="B11917" s="1">
        <v>44347</v>
      </c>
      <c r="C11917" s="42" t="s">
        <v>1</v>
      </c>
      <c r="D11917" s="42" t="s">
        <v>15</v>
      </c>
      <c r="E11917">
        <v>95</v>
      </c>
      <c r="G11917" s="7"/>
      <c r="H11917"/>
      <c r="I11917" s="45"/>
    </row>
    <row r="11918" spans="2:9" x14ac:dyDescent="0.5">
      <c r="B11918" s="1">
        <v>44347</v>
      </c>
      <c r="C11918" s="42" t="s">
        <v>1</v>
      </c>
      <c r="D11918" s="42" t="s">
        <v>15</v>
      </c>
      <c r="E11918">
        <v>104</v>
      </c>
      <c r="G11918" s="7"/>
      <c r="H11918"/>
      <c r="I11918" s="45"/>
    </row>
    <row r="11919" spans="2:9" x14ac:dyDescent="0.5">
      <c r="B11919" s="1">
        <v>44347</v>
      </c>
      <c r="C11919" s="42" t="s">
        <v>1</v>
      </c>
      <c r="D11919" s="42" t="s">
        <v>15</v>
      </c>
      <c r="E11919">
        <v>96</v>
      </c>
      <c r="G11919" s="7"/>
      <c r="H11919"/>
      <c r="I11919" s="45"/>
    </row>
    <row r="11920" spans="2:9" x14ac:dyDescent="0.5">
      <c r="B11920" s="1">
        <v>44347</v>
      </c>
      <c r="C11920" s="42" t="s">
        <v>1</v>
      </c>
      <c r="D11920" s="42" t="s">
        <v>15</v>
      </c>
      <c r="E11920">
        <v>105</v>
      </c>
      <c r="G11920" s="7"/>
      <c r="H11920"/>
      <c r="I11920" s="45"/>
    </row>
    <row r="11921" spans="2:9" x14ac:dyDescent="0.5">
      <c r="B11921" s="1">
        <v>44347</v>
      </c>
      <c r="C11921" s="42" t="s">
        <v>1</v>
      </c>
      <c r="D11921" s="42" t="s">
        <v>15</v>
      </c>
      <c r="E11921">
        <v>89</v>
      </c>
      <c r="G11921" s="7"/>
      <c r="H11921"/>
      <c r="I11921" s="45"/>
    </row>
    <row r="11922" spans="2:9" x14ac:dyDescent="0.5">
      <c r="B11922" s="1">
        <v>44347</v>
      </c>
      <c r="C11922" s="42" t="s">
        <v>1</v>
      </c>
      <c r="D11922" s="42" t="s">
        <v>15</v>
      </c>
      <c r="E11922">
        <v>109</v>
      </c>
      <c r="G11922" s="7"/>
      <c r="H11922"/>
      <c r="I11922" s="45"/>
    </row>
    <row r="11923" spans="2:9" x14ac:dyDescent="0.5">
      <c r="B11923" s="1">
        <v>44347</v>
      </c>
      <c r="C11923" s="42" t="s">
        <v>1</v>
      </c>
      <c r="D11923" s="42" t="s">
        <v>15</v>
      </c>
      <c r="E11923">
        <v>96</v>
      </c>
      <c r="G11923" s="7"/>
      <c r="H11923"/>
      <c r="I11923" s="45"/>
    </row>
    <row r="11924" spans="2:9" x14ac:dyDescent="0.5">
      <c r="B11924" s="1">
        <v>44347</v>
      </c>
      <c r="C11924" s="42" t="s">
        <v>1</v>
      </c>
      <c r="D11924" s="42" t="s">
        <v>15</v>
      </c>
      <c r="E11924">
        <v>94</v>
      </c>
      <c r="G11924" s="7"/>
      <c r="H11924"/>
      <c r="I11924" s="45"/>
    </row>
    <row r="11925" spans="2:9" x14ac:dyDescent="0.5">
      <c r="B11925" s="1">
        <v>44347</v>
      </c>
      <c r="C11925" s="42" t="s">
        <v>1</v>
      </c>
      <c r="D11925" s="42" t="s">
        <v>15</v>
      </c>
      <c r="E11925">
        <v>95</v>
      </c>
      <c r="G11925" s="7"/>
      <c r="H11925"/>
      <c r="I11925" s="45"/>
    </row>
    <row r="11926" spans="2:9" x14ac:dyDescent="0.5">
      <c r="B11926" s="1">
        <v>44347</v>
      </c>
      <c r="C11926" s="42" t="s">
        <v>1</v>
      </c>
      <c r="D11926" s="42" t="s">
        <v>15</v>
      </c>
      <c r="E11926">
        <v>92</v>
      </c>
      <c r="G11926" s="7"/>
      <c r="H11926"/>
      <c r="I11926" s="45"/>
    </row>
    <row r="11927" spans="2:9" x14ac:dyDescent="0.5">
      <c r="B11927" s="1">
        <v>44347</v>
      </c>
      <c r="C11927" s="42" t="s">
        <v>1</v>
      </c>
      <c r="D11927" s="42" t="s">
        <v>15</v>
      </c>
      <c r="E11927">
        <v>95</v>
      </c>
      <c r="G11927" s="7"/>
      <c r="H11927"/>
      <c r="I11927" s="45"/>
    </row>
    <row r="11928" spans="2:9" x14ac:dyDescent="0.5">
      <c r="B11928" s="1">
        <v>44347</v>
      </c>
      <c r="C11928" s="42" t="s">
        <v>1</v>
      </c>
      <c r="D11928" s="42" t="s">
        <v>15</v>
      </c>
      <c r="E11928">
        <v>85</v>
      </c>
      <c r="G11928" s="7"/>
      <c r="H11928"/>
      <c r="I11928" s="45"/>
    </row>
    <row r="11929" spans="2:9" x14ac:dyDescent="0.5">
      <c r="B11929" s="1">
        <v>44347</v>
      </c>
      <c r="C11929" s="42" t="s">
        <v>1</v>
      </c>
      <c r="D11929" s="42" t="s">
        <v>15</v>
      </c>
      <c r="E11929">
        <v>84</v>
      </c>
      <c r="G11929" s="7"/>
      <c r="H11929"/>
      <c r="I11929" s="45"/>
    </row>
    <row r="11930" spans="2:9" x14ac:dyDescent="0.5">
      <c r="B11930" s="1">
        <v>44347</v>
      </c>
      <c r="C11930" s="42" t="s">
        <v>1</v>
      </c>
      <c r="D11930" s="42" t="s">
        <v>15</v>
      </c>
      <c r="E11930">
        <v>94</v>
      </c>
      <c r="G11930" s="7"/>
      <c r="H11930"/>
      <c r="I11930" s="45"/>
    </row>
    <row r="11931" spans="2:9" x14ac:dyDescent="0.5">
      <c r="B11931" s="1">
        <v>44347</v>
      </c>
      <c r="C11931" s="42" t="s">
        <v>1</v>
      </c>
      <c r="D11931" s="42" t="s">
        <v>15</v>
      </c>
      <c r="E11931">
        <v>97</v>
      </c>
      <c r="G11931" s="7"/>
      <c r="H11931"/>
      <c r="I11931" s="45"/>
    </row>
    <row r="11932" spans="2:9" x14ac:dyDescent="0.5">
      <c r="B11932" s="1">
        <v>44347</v>
      </c>
      <c r="C11932" s="42" t="s">
        <v>1</v>
      </c>
      <c r="D11932" s="42" t="s">
        <v>15</v>
      </c>
      <c r="E11932">
        <v>91</v>
      </c>
      <c r="G11932" s="7"/>
      <c r="H11932"/>
      <c r="I11932" s="45"/>
    </row>
    <row r="11933" spans="2:9" x14ac:dyDescent="0.5">
      <c r="B11933" s="1">
        <v>44347</v>
      </c>
      <c r="C11933" s="42" t="s">
        <v>1</v>
      </c>
      <c r="D11933" s="42" t="s">
        <v>15</v>
      </c>
      <c r="E11933">
        <v>82</v>
      </c>
      <c r="G11933" s="7"/>
      <c r="H11933"/>
      <c r="I11933" s="45"/>
    </row>
    <row r="11934" spans="2:9" x14ac:dyDescent="0.5">
      <c r="B11934" s="1">
        <v>44347</v>
      </c>
      <c r="C11934" s="42" t="s">
        <v>1</v>
      </c>
      <c r="D11934" s="42" t="s">
        <v>15</v>
      </c>
      <c r="E11934">
        <v>99</v>
      </c>
      <c r="G11934" s="7"/>
      <c r="H11934"/>
      <c r="I11934" s="45"/>
    </row>
    <row r="11935" spans="2:9" x14ac:dyDescent="0.5">
      <c r="B11935" s="1">
        <v>44347</v>
      </c>
      <c r="C11935" s="42" t="s">
        <v>1</v>
      </c>
      <c r="D11935" s="42" t="s">
        <v>15</v>
      </c>
      <c r="E11935">
        <v>91</v>
      </c>
      <c r="G11935" s="7"/>
      <c r="H11935"/>
      <c r="I11935" s="45"/>
    </row>
    <row r="11936" spans="2:9" x14ac:dyDescent="0.5">
      <c r="B11936" s="1">
        <v>44347</v>
      </c>
      <c r="C11936" s="42" t="s">
        <v>1</v>
      </c>
      <c r="D11936" s="42" t="s">
        <v>15</v>
      </c>
      <c r="E11936">
        <v>104</v>
      </c>
      <c r="G11936" s="7"/>
      <c r="H11936"/>
      <c r="I11936" s="45"/>
    </row>
    <row r="11937" spans="2:9" x14ac:dyDescent="0.5">
      <c r="B11937" s="1">
        <v>44347</v>
      </c>
      <c r="C11937" s="42" t="s">
        <v>1</v>
      </c>
      <c r="D11937" s="42" t="s">
        <v>15</v>
      </c>
      <c r="E11937">
        <v>105</v>
      </c>
      <c r="G11937" s="7"/>
      <c r="H11937"/>
      <c r="I11937" s="45"/>
    </row>
    <row r="11938" spans="2:9" x14ac:dyDescent="0.5">
      <c r="B11938" s="1">
        <v>44347</v>
      </c>
      <c r="C11938" s="42" t="s">
        <v>1</v>
      </c>
      <c r="D11938" s="42" t="s">
        <v>15</v>
      </c>
      <c r="E11938">
        <v>110</v>
      </c>
      <c r="G11938" s="7"/>
      <c r="H11938"/>
      <c r="I11938" s="45"/>
    </row>
    <row r="11939" spans="2:9" x14ac:dyDescent="0.5">
      <c r="B11939" s="1">
        <v>44347</v>
      </c>
      <c r="C11939" s="42" t="s">
        <v>1</v>
      </c>
      <c r="D11939" s="42" t="s">
        <v>15</v>
      </c>
      <c r="E11939">
        <v>81</v>
      </c>
      <c r="G11939" s="7"/>
      <c r="H11939"/>
      <c r="I11939" s="45"/>
    </row>
    <row r="11940" spans="2:9" x14ac:dyDescent="0.5">
      <c r="B11940" s="1">
        <v>44347</v>
      </c>
      <c r="C11940" s="42" t="s">
        <v>1</v>
      </c>
      <c r="D11940" s="42" t="s">
        <v>15</v>
      </c>
      <c r="E11940">
        <v>90</v>
      </c>
      <c r="G11940" s="7"/>
      <c r="H11940"/>
      <c r="I11940" s="45"/>
    </row>
    <row r="11941" spans="2:9" x14ac:dyDescent="0.5">
      <c r="B11941" s="1">
        <v>44347</v>
      </c>
      <c r="C11941" s="42" t="s">
        <v>1</v>
      </c>
      <c r="D11941" s="42" t="s">
        <v>15</v>
      </c>
      <c r="E11941">
        <v>94</v>
      </c>
      <c r="G11941" s="7"/>
      <c r="H11941"/>
      <c r="I11941" s="45"/>
    </row>
    <row r="11942" spans="2:9" x14ac:dyDescent="0.5">
      <c r="B11942" s="1">
        <v>44347</v>
      </c>
      <c r="C11942" s="42" t="s">
        <v>1</v>
      </c>
      <c r="D11942" s="42" t="s">
        <v>15</v>
      </c>
      <c r="E11942">
        <v>104</v>
      </c>
      <c r="G11942" s="7"/>
      <c r="H11942"/>
      <c r="I11942" s="45"/>
    </row>
    <row r="11943" spans="2:9" x14ac:dyDescent="0.5">
      <c r="B11943" s="1">
        <v>44347</v>
      </c>
      <c r="C11943" s="42" t="s">
        <v>1</v>
      </c>
      <c r="D11943" s="42" t="s">
        <v>15</v>
      </c>
      <c r="E11943">
        <v>139</v>
      </c>
      <c r="G11943" s="7"/>
      <c r="H11943"/>
      <c r="I11943" s="45"/>
    </row>
    <row r="11944" spans="2:9" x14ac:dyDescent="0.5">
      <c r="B11944" s="1">
        <v>44347</v>
      </c>
      <c r="C11944" s="42" t="s">
        <v>578</v>
      </c>
      <c r="D11944" s="42" t="s">
        <v>15</v>
      </c>
      <c r="E11944">
        <v>175</v>
      </c>
      <c r="G11944" s="7"/>
      <c r="H11944"/>
      <c r="I11944" s="45"/>
    </row>
    <row r="11945" spans="2:9" x14ac:dyDescent="0.5">
      <c r="B11945" s="1">
        <v>44347</v>
      </c>
      <c r="C11945" s="42" t="s">
        <v>577</v>
      </c>
      <c r="D11945" s="42" t="s">
        <v>11</v>
      </c>
      <c r="E11945">
        <v>215</v>
      </c>
      <c r="G11945" s="7"/>
      <c r="H11945"/>
      <c r="I11945" s="45"/>
    </row>
    <row r="11946" spans="2:9" x14ac:dyDescent="0.5">
      <c r="B11946" s="1">
        <v>44347</v>
      </c>
      <c r="C11946" s="42" t="s">
        <v>578</v>
      </c>
      <c r="D11946" s="42" t="s">
        <v>15</v>
      </c>
      <c r="E11946">
        <v>159</v>
      </c>
      <c r="G11946" s="7"/>
      <c r="H11946"/>
      <c r="I11946" s="45"/>
    </row>
    <row r="11947" spans="2:9" x14ac:dyDescent="0.5">
      <c r="B11947" s="1">
        <v>44347</v>
      </c>
      <c r="C11947" s="42" t="s">
        <v>578</v>
      </c>
      <c r="D11947" s="42" t="s">
        <v>15</v>
      </c>
      <c r="E11947">
        <v>160</v>
      </c>
      <c r="G11947" s="7"/>
      <c r="H11947"/>
      <c r="I11947" s="45"/>
    </row>
    <row r="11948" spans="2:9" x14ac:dyDescent="0.5">
      <c r="B11948" s="1">
        <v>44347</v>
      </c>
      <c r="C11948" s="42" t="s">
        <v>578</v>
      </c>
      <c r="D11948" s="42" t="s">
        <v>15</v>
      </c>
      <c r="E11948">
        <v>171</v>
      </c>
      <c r="G11948" s="7"/>
      <c r="H11948"/>
      <c r="I11948" s="45"/>
    </row>
    <row r="11949" spans="2:9" x14ac:dyDescent="0.5">
      <c r="B11949" s="1">
        <v>44347</v>
      </c>
      <c r="C11949" s="42" t="s">
        <v>578</v>
      </c>
      <c r="D11949" s="42" t="s">
        <v>15</v>
      </c>
      <c r="E11949">
        <v>159</v>
      </c>
      <c r="G11949" s="7"/>
      <c r="H11949"/>
      <c r="I11949" s="45"/>
    </row>
    <row r="11950" spans="2:9" x14ac:dyDescent="0.5">
      <c r="B11950" s="1">
        <v>44347</v>
      </c>
      <c r="C11950" s="42" t="s">
        <v>575</v>
      </c>
      <c r="D11950" s="42" t="s">
        <v>11</v>
      </c>
      <c r="E11950">
        <v>209</v>
      </c>
      <c r="G11950" s="7"/>
      <c r="H11950"/>
      <c r="I11950" s="45"/>
    </row>
    <row r="11951" spans="2:9" x14ac:dyDescent="0.5">
      <c r="B11951" s="1">
        <v>44347</v>
      </c>
      <c r="C11951" s="42" t="s">
        <v>27</v>
      </c>
      <c r="D11951" s="42" t="s">
        <v>15</v>
      </c>
      <c r="E11951">
        <v>169</v>
      </c>
      <c r="F11951">
        <v>49.6</v>
      </c>
      <c r="G11951" s="7"/>
      <c r="H11951"/>
      <c r="I11951" s="45"/>
    </row>
    <row r="11952" spans="2:9" x14ac:dyDescent="0.5">
      <c r="B11952" s="1">
        <v>44347</v>
      </c>
      <c r="C11952" s="42" t="s">
        <v>27</v>
      </c>
      <c r="D11952" s="42" t="s">
        <v>15</v>
      </c>
      <c r="E11952">
        <v>199</v>
      </c>
      <c r="G11952" s="7"/>
      <c r="H11952"/>
      <c r="I11952" s="45"/>
    </row>
    <row r="11953" spans="2:9" x14ac:dyDescent="0.5">
      <c r="B11953" s="1">
        <v>44347</v>
      </c>
      <c r="C11953" s="42" t="s">
        <v>27</v>
      </c>
      <c r="D11953" s="42" t="s">
        <v>15</v>
      </c>
      <c r="E11953">
        <v>161</v>
      </c>
      <c r="G11953" s="7"/>
      <c r="H11953"/>
      <c r="I11953" s="45"/>
    </row>
    <row r="11954" spans="2:9" x14ac:dyDescent="0.5">
      <c r="B11954" s="1">
        <v>44347</v>
      </c>
      <c r="C11954" s="42" t="s">
        <v>570</v>
      </c>
      <c r="D11954" s="42" t="s">
        <v>15</v>
      </c>
      <c r="E11954">
        <v>160</v>
      </c>
      <c r="G11954" s="7"/>
      <c r="H11954"/>
      <c r="I11954" s="45"/>
    </row>
    <row r="11955" spans="2:9" x14ac:dyDescent="0.5">
      <c r="B11955" s="1">
        <v>44347</v>
      </c>
      <c r="C11955" s="42" t="s">
        <v>27</v>
      </c>
      <c r="D11955" s="42" t="s">
        <v>15</v>
      </c>
      <c r="E11955">
        <v>130</v>
      </c>
      <c r="G11955" s="7"/>
      <c r="H11955"/>
      <c r="I11955" s="45"/>
    </row>
    <row r="11956" spans="2:9" x14ac:dyDescent="0.5">
      <c r="B11956" s="1">
        <v>44347</v>
      </c>
      <c r="C11956" s="42" t="s">
        <v>27</v>
      </c>
      <c r="D11956" s="42" t="s">
        <v>15</v>
      </c>
      <c r="E11956">
        <v>215</v>
      </c>
      <c r="F11956">
        <v>74.5</v>
      </c>
      <c r="G11956" s="7"/>
      <c r="H11956"/>
      <c r="I11956" s="45"/>
    </row>
    <row r="11957" spans="2:9" x14ac:dyDescent="0.5">
      <c r="B11957" s="1">
        <v>44347</v>
      </c>
      <c r="C11957" s="42" t="s">
        <v>289</v>
      </c>
      <c r="D11957" s="42"/>
      <c r="E11957">
        <v>90</v>
      </c>
      <c r="G11957" s="7"/>
      <c r="H11957"/>
      <c r="I11957" s="45"/>
    </row>
    <row r="11958" spans="2:9" x14ac:dyDescent="0.5">
      <c r="B11958" s="1">
        <v>44347</v>
      </c>
      <c r="C11958" s="42" t="s">
        <v>289</v>
      </c>
      <c r="D11958" s="42"/>
      <c r="E11958">
        <v>91</v>
      </c>
      <c r="G11958" s="7"/>
      <c r="H11958"/>
      <c r="I11958" s="45"/>
    </row>
    <row r="11959" spans="2:9" x14ac:dyDescent="0.5">
      <c r="B11959" s="1">
        <v>44347</v>
      </c>
      <c r="C11959" s="42" t="s">
        <v>1</v>
      </c>
      <c r="D11959" s="42" t="s">
        <v>15</v>
      </c>
      <c r="E11959">
        <v>140</v>
      </c>
      <c r="G11959" s="7"/>
      <c r="H11959"/>
      <c r="I11959" s="45"/>
    </row>
    <row r="11960" spans="2:9" x14ac:dyDescent="0.5">
      <c r="B11960" s="1">
        <v>44347</v>
      </c>
      <c r="C11960" s="42" t="s">
        <v>578</v>
      </c>
      <c r="D11960" s="42" t="s">
        <v>15</v>
      </c>
      <c r="E11960">
        <v>179</v>
      </c>
      <c r="G11960" s="7"/>
      <c r="H11960"/>
      <c r="I11960" s="45"/>
    </row>
    <row r="11961" spans="2:9" x14ac:dyDescent="0.5">
      <c r="B11961" s="1">
        <v>44347</v>
      </c>
      <c r="C11961" s="42" t="s">
        <v>578</v>
      </c>
      <c r="D11961" s="42" t="s">
        <v>15</v>
      </c>
      <c r="E11961">
        <v>154</v>
      </c>
      <c r="G11961" s="7"/>
      <c r="H11961"/>
      <c r="I11961" s="45"/>
    </row>
    <row r="11962" spans="2:9" x14ac:dyDescent="0.5">
      <c r="B11962" s="1">
        <v>44347</v>
      </c>
      <c r="C11962" s="42" t="s">
        <v>570</v>
      </c>
      <c r="D11962" s="42" t="s">
        <v>15</v>
      </c>
      <c r="E11962">
        <v>171</v>
      </c>
      <c r="G11962" s="7"/>
      <c r="H11962"/>
      <c r="I11962" s="45"/>
    </row>
    <row r="11963" spans="2:9" x14ac:dyDescent="0.5">
      <c r="B11963" s="1">
        <v>44347</v>
      </c>
      <c r="C11963" s="42" t="s">
        <v>570</v>
      </c>
      <c r="D11963" s="42" t="s">
        <v>15</v>
      </c>
      <c r="E11963">
        <v>160</v>
      </c>
      <c r="G11963" s="7"/>
      <c r="H11963"/>
      <c r="I11963" s="45"/>
    </row>
    <row r="11964" spans="2:9" x14ac:dyDescent="0.5">
      <c r="B11964" s="1">
        <v>44347</v>
      </c>
      <c r="C11964" s="42" t="s">
        <v>576</v>
      </c>
      <c r="D11964" s="42" t="s">
        <v>15</v>
      </c>
      <c r="E11964">
        <v>136</v>
      </c>
      <c r="G11964" s="7"/>
      <c r="H11964"/>
      <c r="I11964" s="45"/>
    </row>
    <row r="11965" spans="2:9" x14ac:dyDescent="0.5">
      <c r="B11965" s="1">
        <v>44347</v>
      </c>
      <c r="C11965" s="42" t="s">
        <v>575</v>
      </c>
      <c r="D11965" s="42" t="s">
        <v>11</v>
      </c>
      <c r="E11965">
        <v>246</v>
      </c>
      <c r="G11965" s="7"/>
      <c r="H11965"/>
      <c r="I11965" s="45"/>
    </row>
    <row r="11966" spans="2:9" x14ac:dyDescent="0.5">
      <c r="B11966" s="1">
        <v>44347</v>
      </c>
      <c r="C11966" s="42" t="s">
        <v>27</v>
      </c>
      <c r="D11966" s="42" t="s">
        <v>15</v>
      </c>
      <c r="E11966">
        <v>199</v>
      </c>
      <c r="F11966">
        <v>65.3</v>
      </c>
      <c r="G11966" s="7"/>
      <c r="H11966"/>
      <c r="I11966" s="45"/>
    </row>
    <row r="11967" spans="2:9" x14ac:dyDescent="0.5">
      <c r="B11967" s="1">
        <v>44347</v>
      </c>
      <c r="C11967" s="42" t="s">
        <v>289</v>
      </c>
      <c r="D11967" s="42"/>
      <c r="E11967">
        <v>81</v>
      </c>
      <c r="G11967" s="7"/>
      <c r="H11967"/>
      <c r="I11967" s="45"/>
    </row>
    <row r="11968" spans="2:9" x14ac:dyDescent="0.5">
      <c r="B11968" s="1">
        <v>44347</v>
      </c>
      <c r="C11968" s="42" t="s">
        <v>289</v>
      </c>
      <c r="D11968" s="42"/>
      <c r="E11968">
        <v>79</v>
      </c>
      <c r="G11968" s="7"/>
      <c r="H11968"/>
      <c r="I11968" s="45"/>
    </row>
    <row r="11969" spans="2:9" x14ac:dyDescent="0.5">
      <c r="B11969" s="1">
        <v>44347</v>
      </c>
      <c r="C11969" s="42" t="s">
        <v>289</v>
      </c>
      <c r="D11969" s="42"/>
      <c r="E11969">
        <v>142</v>
      </c>
      <c r="G11969" s="7"/>
      <c r="H11969"/>
      <c r="I11969" s="45"/>
    </row>
    <row r="11970" spans="2:9" x14ac:dyDescent="0.5">
      <c r="B11970" s="1">
        <v>44347</v>
      </c>
      <c r="C11970" s="42" t="s">
        <v>575</v>
      </c>
      <c r="D11970" s="42" t="s">
        <v>11</v>
      </c>
      <c r="E11970">
        <v>290</v>
      </c>
      <c r="G11970" s="7"/>
      <c r="H11970"/>
      <c r="I11970" s="45"/>
    </row>
    <row r="11971" spans="2:9" x14ac:dyDescent="0.5">
      <c r="B11971" s="1">
        <v>44347</v>
      </c>
      <c r="C11971" s="42" t="s">
        <v>27</v>
      </c>
      <c r="D11971" s="42" t="s">
        <v>15</v>
      </c>
      <c r="E11971">
        <v>181</v>
      </c>
      <c r="F11971">
        <v>47</v>
      </c>
      <c r="G11971" s="7"/>
      <c r="H11971"/>
      <c r="I11971" s="45"/>
    </row>
    <row r="11972" spans="2:9" x14ac:dyDescent="0.5">
      <c r="B11972" s="1">
        <v>44347</v>
      </c>
      <c r="C11972" s="42" t="s">
        <v>578</v>
      </c>
      <c r="D11972" s="42" t="s">
        <v>15</v>
      </c>
      <c r="E11972">
        <v>170</v>
      </c>
      <c r="G11972" s="7"/>
      <c r="H11972"/>
      <c r="I11972" s="45"/>
    </row>
    <row r="11973" spans="2:9" x14ac:dyDescent="0.5">
      <c r="B11973" s="1">
        <v>44347</v>
      </c>
      <c r="C11973" s="42" t="s">
        <v>27</v>
      </c>
      <c r="D11973" s="42" t="s">
        <v>15</v>
      </c>
      <c r="E11973">
        <v>160</v>
      </c>
      <c r="F11973">
        <v>36.799999999999997</v>
      </c>
      <c r="G11973" s="7"/>
      <c r="H11973"/>
      <c r="I11973" s="45"/>
    </row>
    <row r="11974" spans="2:9" x14ac:dyDescent="0.5">
      <c r="B11974" s="1">
        <v>44347</v>
      </c>
      <c r="C11974" s="42" t="s">
        <v>27</v>
      </c>
      <c r="D11974" s="42" t="s">
        <v>15</v>
      </c>
      <c r="E11974">
        <v>196</v>
      </c>
      <c r="G11974" s="7"/>
      <c r="H11974"/>
      <c r="I11974" s="45"/>
    </row>
    <row r="11975" spans="2:9" x14ac:dyDescent="0.5">
      <c r="B11975" s="1">
        <v>44347</v>
      </c>
      <c r="C11975" s="42" t="s">
        <v>289</v>
      </c>
      <c r="D11975" s="42"/>
      <c r="E11975">
        <v>101</v>
      </c>
      <c r="G11975" s="7"/>
      <c r="H11975"/>
      <c r="I11975" s="45"/>
    </row>
    <row r="11976" spans="2:9" x14ac:dyDescent="0.5">
      <c r="B11976" s="1">
        <v>44347</v>
      </c>
      <c r="C11976" s="42" t="s">
        <v>289</v>
      </c>
      <c r="D11976" s="42"/>
      <c r="E11976">
        <v>89</v>
      </c>
      <c r="G11976" s="7"/>
      <c r="H11976"/>
      <c r="I11976" s="45"/>
    </row>
    <row r="11977" spans="2:9" x14ac:dyDescent="0.5">
      <c r="B11977" s="1">
        <v>44347</v>
      </c>
      <c r="C11977" s="42" t="s">
        <v>289</v>
      </c>
      <c r="D11977" s="42"/>
      <c r="E11977">
        <v>130</v>
      </c>
      <c r="G11977" s="7"/>
      <c r="H11977"/>
      <c r="I11977" s="45"/>
    </row>
    <row r="11978" spans="2:9" x14ac:dyDescent="0.5">
      <c r="B11978" s="1">
        <v>44347</v>
      </c>
      <c r="C11978" s="42" t="s">
        <v>289</v>
      </c>
      <c r="D11978" s="42"/>
      <c r="E11978">
        <v>131</v>
      </c>
      <c r="G11978" s="7"/>
      <c r="H11978"/>
      <c r="I11978" s="45"/>
    </row>
    <row r="11979" spans="2:9" x14ac:dyDescent="0.5">
      <c r="B11979" s="1">
        <v>44348</v>
      </c>
      <c r="C11979" s="42" t="s">
        <v>1</v>
      </c>
      <c r="D11979" s="42" t="s">
        <v>15</v>
      </c>
      <c r="E11979">
        <v>196</v>
      </c>
      <c r="F11979">
        <v>76.2</v>
      </c>
      <c r="G11979" s="7"/>
      <c r="H11979"/>
      <c r="I11979" s="45"/>
    </row>
    <row r="11980" spans="2:9" x14ac:dyDescent="0.5">
      <c r="B11980" s="1">
        <v>44348</v>
      </c>
      <c r="C11980" s="42" t="s">
        <v>1</v>
      </c>
      <c r="D11980" s="42" t="s">
        <v>15</v>
      </c>
      <c r="E11980">
        <v>199</v>
      </c>
      <c r="F11980">
        <v>75.2</v>
      </c>
      <c r="G11980" s="7"/>
      <c r="H11980"/>
      <c r="I11980" s="45"/>
    </row>
    <row r="11981" spans="2:9" x14ac:dyDescent="0.5">
      <c r="B11981" s="1">
        <v>44348</v>
      </c>
      <c r="C11981" s="42" t="s">
        <v>579</v>
      </c>
      <c r="D11981" s="42" t="s">
        <v>15</v>
      </c>
      <c r="E11981">
        <v>116</v>
      </c>
      <c r="G11981" s="7"/>
      <c r="H11981"/>
      <c r="I11981" s="45"/>
    </row>
    <row r="11982" spans="2:9" x14ac:dyDescent="0.5">
      <c r="B11982" s="1">
        <v>44348</v>
      </c>
      <c r="C11982" s="42" t="s">
        <v>578</v>
      </c>
      <c r="D11982" s="42" t="s">
        <v>15</v>
      </c>
      <c r="E11982">
        <v>160</v>
      </c>
      <c r="G11982" s="7"/>
      <c r="H11982"/>
      <c r="I11982" s="45"/>
    </row>
    <row r="11983" spans="2:9" x14ac:dyDescent="0.5">
      <c r="B11983" s="1">
        <v>44348</v>
      </c>
      <c r="C11983" s="42" t="s">
        <v>27</v>
      </c>
      <c r="D11983" s="42" t="s">
        <v>15</v>
      </c>
      <c r="E11983">
        <v>164</v>
      </c>
      <c r="G11983" s="7"/>
      <c r="H11983"/>
      <c r="I11983" s="45"/>
    </row>
    <row r="11984" spans="2:9" x14ac:dyDescent="0.5">
      <c r="B11984" s="1">
        <v>44348</v>
      </c>
      <c r="C11984" s="42" t="s">
        <v>570</v>
      </c>
      <c r="D11984" s="42" t="s">
        <v>15</v>
      </c>
      <c r="E11984">
        <v>134</v>
      </c>
      <c r="G11984" s="7"/>
      <c r="H11984"/>
      <c r="I11984" s="45"/>
    </row>
    <row r="11985" spans="2:9" x14ac:dyDescent="0.5">
      <c r="B11985" s="1">
        <v>44348</v>
      </c>
      <c r="C11985" s="42" t="s">
        <v>570</v>
      </c>
      <c r="D11985" s="42" t="s">
        <v>15</v>
      </c>
      <c r="E11985">
        <v>199</v>
      </c>
      <c r="G11985" s="7"/>
      <c r="H11985"/>
      <c r="I11985" s="45"/>
    </row>
    <row r="11986" spans="2:9" x14ac:dyDescent="0.5">
      <c r="B11986" s="1">
        <v>44348</v>
      </c>
      <c r="C11986" s="42" t="s">
        <v>570</v>
      </c>
      <c r="D11986" s="42" t="s">
        <v>15</v>
      </c>
      <c r="E11986">
        <v>183</v>
      </c>
      <c r="G11986" s="7"/>
      <c r="H11986"/>
      <c r="I11986" s="45"/>
    </row>
    <row r="11987" spans="2:9" x14ac:dyDescent="0.5">
      <c r="B11987" s="1">
        <v>44348</v>
      </c>
      <c r="C11987" s="42" t="s">
        <v>578</v>
      </c>
      <c r="D11987" s="42" t="s">
        <v>15</v>
      </c>
      <c r="E11987">
        <v>149</v>
      </c>
      <c r="G11987" s="7"/>
      <c r="H11987"/>
      <c r="I11987" s="45"/>
    </row>
    <row r="11988" spans="2:9" x14ac:dyDescent="0.5">
      <c r="B11988" s="1">
        <v>44348</v>
      </c>
      <c r="C11988" s="42" t="s">
        <v>27</v>
      </c>
      <c r="D11988" s="42" t="s">
        <v>15</v>
      </c>
      <c r="E11988">
        <v>176</v>
      </c>
      <c r="G11988" s="7"/>
      <c r="H11988"/>
      <c r="I11988" s="45"/>
    </row>
    <row r="11989" spans="2:9" x14ac:dyDescent="0.5">
      <c r="B11989" s="1">
        <v>44348</v>
      </c>
      <c r="C11989" s="42" t="s">
        <v>27</v>
      </c>
      <c r="D11989" s="42" t="s">
        <v>15</v>
      </c>
      <c r="E11989">
        <v>161</v>
      </c>
      <c r="G11989" s="7"/>
      <c r="H11989"/>
      <c r="I11989" s="45"/>
    </row>
    <row r="11990" spans="2:9" x14ac:dyDescent="0.5">
      <c r="B11990" s="1">
        <v>44348</v>
      </c>
      <c r="C11990" s="42" t="s">
        <v>27</v>
      </c>
      <c r="D11990" s="42" t="s">
        <v>15</v>
      </c>
      <c r="E11990">
        <v>187</v>
      </c>
      <c r="F11990">
        <v>64.8</v>
      </c>
      <c r="G11990" s="7"/>
      <c r="H11990"/>
      <c r="I11990" s="45"/>
    </row>
    <row r="11991" spans="2:9" x14ac:dyDescent="0.5">
      <c r="B11991" s="1">
        <v>44348</v>
      </c>
      <c r="C11991" s="42" t="s">
        <v>27</v>
      </c>
      <c r="D11991" s="42" t="s">
        <v>15</v>
      </c>
      <c r="E11991">
        <v>109</v>
      </c>
      <c r="F11991">
        <v>14.2</v>
      </c>
      <c r="G11991" s="7"/>
      <c r="H11991"/>
      <c r="I11991" s="45"/>
    </row>
    <row r="11992" spans="2:9" x14ac:dyDescent="0.5">
      <c r="B11992" s="1">
        <v>44348</v>
      </c>
      <c r="C11992" s="42" t="s">
        <v>575</v>
      </c>
      <c r="D11992" s="42" t="s">
        <v>11</v>
      </c>
      <c r="E11992">
        <v>283</v>
      </c>
      <c r="G11992" s="7"/>
      <c r="H11992"/>
      <c r="I11992" s="45"/>
    </row>
    <row r="11993" spans="2:9" x14ac:dyDescent="0.5">
      <c r="B11993" s="1">
        <v>44348</v>
      </c>
      <c r="C11993" s="42" t="s">
        <v>27</v>
      </c>
      <c r="D11993" s="42" t="s">
        <v>15</v>
      </c>
      <c r="E11993">
        <v>168</v>
      </c>
      <c r="F11993">
        <v>38</v>
      </c>
      <c r="G11993" s="7"/>
      <c r="H11993"/>
      <c r="I11993" s="45"/>
    </row>
    <row r="11994" spans="2:9" x14ac:dyDescent="0.5">
      <c r="B11994" s="1">
        <v>44348</v>
      </c>
      <c r="C11994" s="42" t="s">
        <v>27</v>
      </c>
      <c r="D11994" s="42" t="s">
        <v>15</v>
      </c>
      <c r="E11994">
        <v>186</v>
      </c>
      <c r="F11994">
        <v>50.5</v>
      </c>
      <c r="G11994" s="7"/>
      <c r="H11994"/>
      <c r="I11994" s="45"/>
    </row>
    <row r="11995" spans="2:9" x14ac:dyDescent="0.5">
      <c r="B11995" s="1">
        <v>44348</v>
      </c>
      <c r="C11995" s="42" t="s">
        <v>570</v>
      </c>
      <c r="D11995" s="42" t="s">
        <v>15</v>
      </c>
      <c r="E11995">
        <v>186</v>
      </c>
      <c r="G11995" s="7"/>
      <c r="H11995"/>
      <c r="I11995" s="45"/>
    </row>
    <row r="11996" spans="2:9" x14ac:dyDescent="0.5">
      <c r="B11996" s="1">
        <v>44348</v>
      </c>
      <c r="C11996" s="42" t="s">
        <v>289</v>
      </c>
      <c r="D11996" s="42"/>
      <c r="E11996">
        <v>125</v>
      </c>
      <c r="G11996" s="7"/>
      <c r="H11996"/>
      <c r="I11996" s="45"/>
    </row>
    <row r="11997" spans="2:9" x14ac:dyDescent="0.5">
      <c r="B11997" s="1">
        <v>44348</v>
      </c>
      <c r="C11997" s="42" t="s">
        <v>289</v>
      </c>
      <c r="D11997" s="42"/>
      <c r="E11997">
        <v>124</v>
      </c>
      <c r="G11997" s="7"/>
      <c r="H11997"/>
      <c r="I11997" s="45"/>
    </row>
    <row r="11998" spans="2:9" x14ac:dyDescent="0.5">
      <c r="B11998" s="1">
        <v>44348</v>
      </c>
      <c r="C11998" s="42" t="s">
        <v>289</v>
      </c>
      <c r="D11998" s="42"/>
      <c r="E11998">
        <v>111</v>
      </c>
      <c r="G11998" s="7"/>
      <c r="H11998"/>
      <c r="I11998" s="45"/>
    </row>
    <row r="11999" spans="2:9" x14ac:dyDescent="0.5">
      <c r="B11999" s="1">
        <v>44348</v>
      </c>
      <c r="C11999" s="42" t="s">
        <v>289</v>
      </c>
      <c r="D11999" s="42"/>
      <c r="E11999">
        <v>124</v>
      </c>
      <c r="G11999" s="7"/>
      <c r="H11999"/>
      <c r="I11999" s="45"/>
    </row>
    <row r="12000" spans="2:9" x14ac:dyDescent="0.5">
      <c r="B12000" s="1">
        <v>44348</v>
      </c>
      <c r="C12000" s="42" t="s">
        <v>289</v>
      </c>
      <c r="D12000" s="42"/>
      <c r="E12000">
        <v>74</v>
      </c>
      <c r="G12000" s="7"/>
      <c r="H12000"/>
      <c r="I12000" s="45"/>
    </row>
    <row r="12001" spans="2:9" x14ac:dyDescent="0.5">
      <c r="B12001" s="1">
        <v>44348</v>
      </c>
      <c r="C12001" s="42" t="s">
        <v>289</v>
      </c>
      <c r="D12001" s="42"/>
      <c r="E12001">
        <v>112</v>
      </c>
      <c r="G12001" s="7"/>
      <c r="H12001"/>
      <c r="I12001" s="45"/>
    </row>
    <row r="12002" spans="2:9" x14ac:dyDescent="0.5">
      <c r="B12002" s="1">
        <v>44348</v>
      </c>
      <c r="C12002" s="42" t="s">
        <v>289</v>
      </c>
      <c r="D12002" s="42"/>
      <c r="E12002">
        <v>128</v>
      </c>
      <c r="G12002" s="7"/>
      <c r="H12002"/>
      <c r="I12002" s="45"/>
    </row>
    <row r="12003" spans="2:9" x14ac:dyDescent="0.5">
      <c r="B12003" s="1">
        <v>44348</v>
      </c>
      <c r="C12003" s="42" t="s">
        <v>289</v>
      </c>
      <c r="D12003" s="42"/>
      <c r="E12003">
        <v>74</v>
      </c>
      <c r="G12003" s="7"/>
      <c r="H12003"/>
      <c r="I12003" s="45"/>
    </row>
    <row r="12004" spans="2:9" x14ac:dyDescent="0.5">
      <c r="B12004" s="1">
        <v>44348</v>
      </c>
      <c r="C12004" s="42" t="s">
        <v>27</v>
      </c>
      <c r="D12004" s="42" t="s">
        <v>15</v>
      </c>
      <c r="E12004">
        <v>120</v>
      </c>
      <c r="F12004">
        <v>20.3</v>
      </c>
      <c r="G12004" s="7"/>
      <c r="H12004"/>
      <c r="I12004" s="45"/>
    </row>
    <row r="12005" spans="2:9" x14ac:dyDescent="0.5">
      <c r="B12005" s="1">
        <v>44348</v>
      </c>
      <c r="C12005" s="42" t="s">
        <v>578</v>
      </c>
      <c r="D12005" s="42" t="s">
        <v>15</v>
      </c>
      <c r="E12005">
        <v>157</v>
      </c>
      <c r="G12005" s="7"/>
      <c r="H12005"/>
      <c r="I12005" s="45"/>
    </row>
    <row r="12006" spans="2:9" x14ac:dyDescent="0.5">
      <c r="B12006" s="1">
        <v>44348</v>
      </c>
      <c r="C12006" s="42" t="s">
        <v>578</v>
      </c>
      <c r="D12006" s="42" t="s">
        <v>15</v>
      </c>
      <c r="E12006">
        <v>149</v>
      </c>
      <c r="G12006" s="7"/>
      <c r="H12006"/>
      <c r="I12006" s="45"/>
    </row>
    <row r="12007" spans="2:9" x14ac:dyDescent="0.5">
      <c r="B12007" s="1">
        <v>44348</v>
      </c>
      <c r="C12007" s="42" t="s">
        <v>578</v>
      </c>
      <c r="D12007" s="42" t="s">
        <v>15</v>
      </c>
      <c r="E12007">
        <v>166</v>
      </c>
      <c r="G12007" s="7"/>
      <c r="H12007"/>
      <c r="I12007" s="45"/>
    </row>
    <row r="12008" spans="2:9" x14ac:dyDescent="0.5">
      <c r="B12008" s="1">
        <v>44348</v>
      </c>
      <c r="C12008" s="42" t="s">
        <v>578</v>
      </c>
      <c r="D12008" s="42" t="s">
        <v>15</v>
      </c>
      <c r="E12008">
        <v>151</v>
      </c>
      <c r="G12008" s="7"/>
      <c r="H12008"/>
      <c r="I12008" s="45"/>
    </row>
    <row r="12009" spans="2:9" x14ac:dyDescent="0.5">
      <c r="B12009" s="1">
        <v>44348</v>
      </c>
      <c r="C12009" s="42" t="s">
        <v>27</v>
      </c>
      <c r="D12009" s="42" t="s">
        <v>15</v>
      </c>
      <c r="E12009">
        <v>121</v>
      </c>
      <c r="F12009">
        <v>17.5</v>
      </c>
      <c r="G12009" s="7"/>
      <c r="H12009"/>
      <c r="I12009" s="45"/>
    </row>
    <row r="12010" spans="2:9" x14ac:dyDescent="0.5">
      <c r="B12010" s="1">
        <v>44348</v>
      </c>
      <c r="C12010" s="42" t="s">
        <v>578</v>
      </c>
      <c r="D12010" s="42" t="s">
        <v>15</v>
      </c>
      <c r="E12010">
        <v>159</v>
      </c>
      <c r="G12010" s="7"/>
      <c r="H12010"/>
      <c r="I12010" s="45"/>
    </row>
    <row r="12011" spans="2:9" x14ac:dyDescent="0.5">
      <c r="B12011" s="1">
        <v>44348</v>
      </c>
      <c r="C12011" s="42" t="s">
        <v>27</v>
      </c>
      <c r="D12011" s="42" t="s">
        <v>15</v>
      </c>
      <c r="E12011">
        <v>147</v>
      </c>
      <c r="F12011">
        <v>28.8</v>
      </c>
      <c r="G12011" s="7"/>
      <c r="H12011"/>
      <c r="I12011" s="45"/>
    </row>
    <row r="12012" spans="2:9" x14ac:dyDescent="0.5">
      <c r="B12012" s="1">
        <v>44348</v>
      </c>
      <c r="C12012" s="42" t="s">
        <v>570</v>
      </c>
      <c r="D12012" s="42" t="s">
        <v>15</v>
      </c>
      <c r="E12012">
        <v>156</v>
      </c>
      <c r="G12012" s="7"/>
      <c r="H12012"/>
      <c r="I12012" s="45"/>
    </row>
    <row r="12013" spans="2:9" x14ac:dyDescent="0.5">
      <c r="B12013" s="1">
        <v>44348</v>
      </c>
      <c r="C12013" s="42" t="s">
        <v>27</v>
      </c>
      <c r="D12013" s="42" t="s">
        <v>15</v>
      </c>
      <c r="E12013">
        <v>163</v>
      </c>
      <c r="F12013">
        <v>35.299999999999997</v>
      </c>
      <c r="G12013" s="7"/>
      <c r="H12013"/>
      <c r="I12013" s="45"/>
    </row>
    <row r="12014" spans="2:9" x14ac:dyDescent="0.5">
      <c r="B12014" s="1">
        <v>44348</v>
      </c>
      <c r="C12014" s="42" t="s">
        <v>27</v>
      </c>
      <c r="D12014" s="42" t="s">
        <v>15</v>
      </c>
      <c r="E12014">
        <v>216</v>
      </c>
      <c r="F12014">
        <v>87.8</v>
      </c>
      <c r="G12014" s="7"/>
      <c r="H12014"/>
      <c r="I12014" s="45"/>
    </row>
    <row r="12015" spans="2:9" x14ac:dyDescent="0.5">
      <c r="B12015" s="1">
        <v>44348</v>
      </c>
      <c r="C12015" s="42" t="s">
        <v>570</v>
      </c>
      <c r="D12015" s="42" t="s">
        <v>15</v>
      </c>
      <c r="E12015">
        <v>148</v>
      </c>
      <c r="G12015" s="7"/>
      <c r="H12015"/>
      <c r="I12015" s="45"/>
    </row>
    <row r="12016" spans="2:9" x14ac:dyDescent="0.5">
      <c r="B12016" s="1">
        <v>44348</v>
      </c>
      <c r="C12016" s="42" t="s">
        <v>289</v>
      </c>
      <c r="D12016" s="42"/>
      <c r="E12016">
        <v>85</v>
      </c>
      <c r="G12016" s="7"/>
      <c r="H12016"/>
      <c r="I12016" s="45"/>
    </row>
    <row r="12017" spans="2:9" x14ac:dyDescent="0.5">
      <c r="B12017" s="1">
        <v>44348</v>
      </c>
      <c r="C12017" s="42" t="s">
        <v>116</v>
      </c>
      <c r="D12017" s="42"/>
      <c r="E12017">
        <v>80</v>
      </c>
      <c r="G12017" s="7"/>
      <c r="H12017"/>
      <c r="I12017" s="45"/>
    </row>
    <row r="12018" spans="2:9" x14ac:dyDescent="0.5">
      <c r="B12018" s="1">
        <v>44348</v>
      </c>
      <c r="C12018" s="42" t="s">
        <v>575</v>
      </c>
      <c r="D12018" s="42" t="s">
        <v>11</v>
      </c>
      <c r="E12018">
        <v>271</v>
      </c>
      <c r="G12018" s="7"/>
      <c r="H12018"/>
      <c r="I12018" s="45"/>
    </row>
    <row r="12019" spans="2:9" x14ac:dyDescent="0.5">
      <c r="B12019" s="1">
        <v>44348</v>
      </c>
      <c r="C12019" s="42" t="s">
        <v>575</v>
      </c>
      <c r="D12019" s="42" t="s">
        <v>11</v>
      </c>
      <c r="E12019">
        <v>265</v>
      </c>
      <c r="G12019" s="7"/>
      <c r="H12019"/>
      <c r="I12019" s="45"/>
    </row>
    <row r="12020" spans="2:9" x14ac:dyDescent="0.5">
      <c r="B12020" s="1">
        <v>44348</v>
      </c>
      <c r="C12020" s="42" t="s">
        <v>1</v>
      </c>
      <c r="D12020" s="42" t="s">
        <v>15</v>
      </c>
      <c r="E12020">
        <v>99</v>
      </c>
      <c r="G12020" s="7"/>
      <c r="H12020"/>
      <c r="I12020" s="45"/>
    </row>
    <row r="12021" spans="2:9" x14ac:dyDescent="0.5">
      <c r="B12021" s="1">
        <v>44348</v>
      </c>
      <c r="C12021" s="42" t="s">
        <v>1</v>
      </c>
      <c r="D12021" s="42" t="s">
        <v>15</v>
      </c>
      <c r="E12021">
        <v>109</v>
      </c>
      <c r="G12021" s="7"/>
      <c r="H12021"/>
      <c r="I12021" s="45"/>
    </row>
    <row r="12022" spans="2:9" x14ac:dyDescent="0.5">
      <c r="B12022" s="1">
        <v>44348</v>
      </c>
      <c r="C12022" s="42" t="s">
        <v>1</v>
      </c>
      <c r="D12022" s="42" t="s">
        <v>15</v>
      </c>
      <c r="E12022">
        <v>94</v>
      </c>
      <c r="G12022" s="7"/>
      <c r="H12022"/>
      <c r="I12022" s="45"/>
    </row>
    <row r="12023" spans="2:9" x14ac:dyDescent="0.5">
      <c r="B12023" s="1">
        <v>44348</v>
      </c>
      <c r="C12023" s="42" t="s">
        <v>1</v>
      </c>
      <c r="D12023" s="42" t="s">
        <v>15</v>
      </c>
      <c r="E12023">
        <v>95</v>
      </c>
      <c r="G12023" s="7"/>
      <c r="H12023"/>
      <c r="I12023" s="45"/>
    </row>
    <row r="12024" spans="2:9" x14ac:dyDescent="0.5">
      <c r="B12024" s="1">
        <v>44348</v>
      </c>
      <c r="C12024" s="42" t="s">
        <v>1</v>
      </c>
      <c r="D12024" s="42" t="s">
        <v>15</v>
      </c>
      <c r="E12024">
        <v>87</v>
      </c>
      <c r="G12024" s="7"/>
      <c r="H12024"/>
      <c r="I12024" s="45"/>
    </row>
    <row r="12025" spans="2:9" x14ac:dyDescent="0.5">
      <c r="B12025" s="1">
        <v>44348</v>
      </c>
      <c r="C12025" s="42" t="s">
        <v>1</v>
      </c>
      <c r="D12025" s="42" t="s">
        <v>15</v>
      </c>
      <c r="E12025">
        <v>101</v>
      </c>
      <c r="G12025" s="7"/>
      <c r="H12025"/>
      <c r="I12025" s="45"/>
    </row>
    <row r="12026" spans="2:9" x14ac:dyDescent="0.5">
      <c r="B12026" s="1">
        <v>44348</v>
      </c>
      <c r="C12026" s="42" t="s">
        <v>1</v>
      </c>
      <c r="D12026" s="42" t="s">
        <v>15</v>
      </c>
      <c r="E12026">
        <v>82</v>
      </c>
      <c r="G12026" s="7"/>
      <c r="H12026"/>
      <c r="I12026" s="45"/>
    </row>
    <row r="12027" spans="2:9" x14ac:dyDescent="0.5">
      <c r="B12027" s="1">
        <v>44348</v>
      </c>
      <c r="C12027" s="42" t="s">
        <v>1</v>
      </c>
      <c r="D12027" s="42" t="s">
        <v>15</v>
      </c>
      <c r="E12027">
        <v>89</v>
      </c>
      <c r="G12027" s="7"/>
      <c r="H12027"/>
      <c r="I12027" s="45"/>
    </row>
    <row r="12028" spans="2:9" x14ac:dyDescent="0.5">
      <c r="B12028" s="1">
        <v>44348</v>
      </c>
      <c r="C12028" s="42" t="s">
        <v>1</v>
      </c>
      <c r="D12028" s="42" t="s">
        <v>15</v>
      </c>
      <c r="E12028">
        <v>99</v>
      </c>
      <c r="G12028" s="7"/>
      <c r="H12028"/>
      <c r="I12028" s="45"/>
    </row>
    <row r="12029" spans="2:9" x14ac:dyDescent="0.5">
      <c r="B12029" s="1">
        <v>44348</v>
      </c>
      <c r="C12029" s="42" t="s">
        <v>1</v>
      </c>
      <c r="D12029" s="42" t="s">
        <v>15</v>
      </c>
      <c r="E12029">
        <v>141</v>
      </c>
      <c r="G12029" s="7"/>
      <c r="H12029"/>
      <c r="I12029" s="45"/>
    </row>
    <row r="12030" spans="2:9" x14ac:dyDescent="0.5">
      <c r="B12030" s="1">
        <v>44348</v>
      </c>
      <c r="C12030" s="42" t="s">
        <v>1</v>
      </c>
      <c r="D12030" s="42" t="s">
        <v>15</v>
      </c>
      <c r="E12030">
        <v>90</v>
      </c>
      <c r="G12030" s="7"/>
      <c r="H12030"/>
      <c r="I12030" s="45"/>
    </row>
    <row r="12031" spans="2:9" x14ac:dyDescent="0.5">
      <c r="B12031" s="1">
        <v>44348</v>
      </c>
      <c r="C12031" s="42" t="s">
        <v>1</v>
      </c>
      <c r="D12031" s="42" t="s">
        <v>15</v>
      </c>
      <c r="E12031">
        <v>91</v>
      </c>
      <c r="G12031" s="7"/>
      <c r="H12031"/>
      <c r="I12031" s="45"/>
    </row>
    <row r="12032" spans="2:9" x14ac:dyDescent="0.5">
      <c r="B12032" s="1">
        <v>44348</v>
      </c>
      <c r="C12032" s="42" t="s">
        <v>1</v>
      </c>
      <c r="D12032" s="42" t="s">
        <v>15</v>
      </c>
      <c r="E12032">
        <v>101</v>
      </c>
      <c r="G12032" s="7"/>
      <c r="H12032"/>
      <c r="I12032" s="45"/>
    </row>
    <row r="12033" spans="2:9" x14ac:dyDescent="0.5">
      <c r="B12033" s="1">
        <v>44348</v>
      </c>
      <c r="C12033" s="42" t="s">
        <v>1</v>
      </c>
      <c r="D12033" s="42" t="s">
        <v>15</v>
      </c>
      <c r="E12033">
        <v>100</v>
      </c>
      <c r="G12033" s="7"/>
      <c r="H12033"/>
      <c r="I12033" s="45"/>
    </row>
    <row r="12034" spans="2:9" x14ac:dyDescent="0.5">
      <c r="B12034" s="1">
        <v>44348</v>
      </c>
      <c r="C12034" s="42" t="s">
        <v>1</v>
      </c>
      <c r="D12034" s="42" t="s">
        <v>15</v>
      </c>
      <c r="E12034">
        <v>84</v>
      </c>
      <c r="G12034" s="7"/>
      <c r="H12034"/>
      <c r="I12034" s="45"/>
    </row>
    <row r="12035" spans="2:9" x14ac:dyDescent="0.5">
      <c r="B12035" s="1">
        <v>44348</v>
      </c>
      <c r="C12035" s="42" t="s">
        <v>1</v>
      </c>
      <c r="D12035" s="42" t="s">
        <v>15</v>
      </c>
      <c r="E12035">
        <v>89</v>
      </c>
      <c r="G12035" s="7"/>
      <c r="H12035"/>
      <c r="I12035" s="45"/>
    </row>
    <row r="12036" spans="2:9" x14ac:dyDescent="0.5">
      <c r="B12036" s="1">
        <v>44348</v>
      </c>
      <c r="C12036" s="42" t="s">
        <v>1</v>
      </c>
      <c r="D12036" s="42" t="s">
        <v>15</v>
      </c>
      <c r="E12036">
        <v>99</v>
      </c>
      <c r="G12036" s="7"/>
      <c r="H12036"/>
      <c r="I12036" s="45"/>
    </row>
    <row r="12037" spans="2:9" x14ac:dyDescent="0.5">
      <c r="B12037" s="1">
        <v>44348</v>
      </c>
      <c r="C12037" s="42" t="s">
        <v>1</v>
      </c>
      <c r="D12037" s="42" t="s">
        <v>15</v>
      </c>
      <c r="E12037">
        <v>94</v>
      </c>
      <c r="G12037" s="7"/>
      <c r="H12037"/>
      <c r="I12037" s="45"/>
    </row>
    <row r="12038" spans="2:9" x14ac:dyDescent="0.5">
      <c r="B12038" s="1">
        <v>44348</v>
      </c>
      <c r="C12038" s="42" t="s">
        <v>1</v>
      </c>
      <c r="D12038" s="42" t="s">
        <v>15</v>
      </c>
      <c r="E12038">
        <v>82</v>
      </c>
      <c r="G12038" s="7"/>
      <c r="H12038"/>
      <c r="I12038" s="45"/>
    </row>
    <row r="12039" spans="2:9" x14ac:dyDescent="0.5">
      <c r="B12039" s="1">
        <v>44348</v>
      </c>
      <c r="C12039" s="42" t="s">
        <v>1</v>
      </c>
      <c r="D12039" s="42" t="s">
        <v>15</v>
      </c>
      <c r="E12039">
        <v>103</v>
      </c>
      <c r="G12039" s="7"/>
      <c r="H12039"/>
      <c r="I12039" s="45"/>
    </row>
    <row r="12040" spans="2:9" x14ac:dyDescent="0.5">
      <c r="B12040" s="1">
        <v>44348</v>
      </c>
      <c r="C12040" s="42" t="s">
        <v>1</v>
      </c>
      <c r="D12040" s="42" t="s">
        <v>15</v>
      </c>
      <c r="E12040">
        <v>89</v>
      </c>
      <c r="G12040" s="7"/>
      <c r="H12040"/>
      <c r="I12040" s="45"/>
    </row>
    <row r="12041" spans="2:9" x14ac:dyDescent="0.5">
      <c r="B12041" s="1">
        <v>44348</v>
      </c>
      <c r="C12041" s="42" t="s">
        <v>1</v>
      </c>
      <c r="D12041" s="42" t="s">
        <v>15</v>
      </c>
      <c r="E12041">
        <v>89</v>
      </c>
      <c r="G12041" s="7"/>
      <c r="H12041"/>
      <c r="I12041" s="45"/>
    </row>
    <row r="12042" spans="2:9" x14ac:dyDescent="0.5">
      <c r="B12042" s="1">
        <v>44348</v>
      </c>
      <c r="C12042" s="42" t="s">
        <v>1</v>
      </c>
      <c r="D12042" s="42" t="s">
        <v>15</v>
      </c>
      <c r="E12042">
        <v>108</v>
      </c>
      <c r="G12042" s="7"/>
      <c r="H12042"/>
      <c r="I12042" s="45"/>
    </row>
    <row r="12043" spans="2:9" x14ac:dyDescent="0.5">
      <c r="B12043" s="1">
        <v>44348</v>
      </c>
      <c r="C12043" s="42" t="s">
        <v>1</v>
      </c>
      <c r="D12043" s="42" t="s">
        <v>15</v>
      </c>
      <c r="E12043">
        <v>95</v>
      </c>
      <c r="G12043" s="7"/>
      <c r="H12043"/>
      <c r="I12043" s="45"/>
    </row>
    <row r="12044" spans="2:9" x14ac:dyDescent="0.5">
      <c r="B12044" s="1">
        <v>44348</v>
      </c>
      <c r="C12044" s="42" t="s">
        <v>1</v>
      </c>
      <c r="D12044" s="42" t="s">
        <v>15</v>
      </c>
      <c r="E12044">
        <v>105</v>
      </c>
      <c r="G12044" s="7"/>
      <c r="H12044"/>
      <c r="I12044" s="45"/>
    </row>
    <row r="12045" spans="2:9" x14ac:dyDescent="0.5">
      <c r="B12045" s="1">
        <v>44349</v>
      </c>
      <c r="C12045" s="42" t="s">
        <v>27</v>
      </c>
      <c r="D12045" s="42" t="s">
        <v>15</v>
      </c>
      <c r="E12045">
        <v>189</v>
      </c>
      <c r="F12045">
        <v>53.8</v>
      </c>
      <c r="G12045" s="7">
        <v>226001643784</v>
      </c>
      <c r="H12045">
        <v>3</v>
      </c>
      <c r="I12045" s="45"/>
    </row>
    <row r="12046" spans="2:9" x14ac:dyDescent="0.5">
      <c r="B12046" s="1">
        <v>44349</v>
      </c>
      <c r="C12046" s="42" t="s">
        <v>27</v>
      </c>
      <c r="D12046" s="42" t="s">
        <v>15</v>
      </c>
      <c r="E12046">
        <v>183</v>
      </c>
      <c r="F12046">
        <v>51.7</v>
      </c>
      <c r="G12046" s="7">
        <v>226001643958</v>
      </c>
      <c r="H12046">
        <v>3</v>
      </c>
      <c r="I12046" s="45"/>
    </row>
    <row r="12047" spans="2:9" x14ac:dyDescent="0.5">
      <c r="B12047" s="1">
        <v>44349</v>
      </c>
      <c r="C12047" s="42" t="s">
        <v>27</v>
      </c>
      <c r="D12047" s="42" t="s">
        <v>15</v>
      </c>
      <c r="E12047">
        <v>215</v>
      </c>
      <c r="F12047">
        <v>77.599999999999994</v>
      </c>
      <c r="G12047" s="7">
        <v>226001643973</v>
      </c>
      <c r="H12047" t="s">
        <v>21</v>
      </c>
      <c r="I12047" s="45"/>
    </row>
    <row r="12048" spans="2:9" x14ac:dyDescent="0.5">
      <c r="B12048" s="1">
        <v>44349</v>
      </c>
      <c r="C12048" s="42" t="s">
        <v>27</v>
      </c>
      <c r="D12048" s="42" t="s">
        <v>15</v>
      </c>
      <c r="E12048">
        <v>98</v>
      </c>
      <c r="F12048">
        <v>10.9</v>
      </c>
      <c r="G12048" s="7"/>
      <c r="H12048">
        <v>1</v>
      </c>
      <c r="I12048" s="45" t="s">
        <v>886</v>
      </c>
    </row>
    <row r="12049" spans="2:9" x14ac:dyDescent="0.5">
      <c r="B12049" s="1">
        <v>44349</v>
      </c>
      <c r="C12049" s="42" t="s">
        <v>1</v>
      </c>
      <c r="D12049" s="42" t="s">
        <v>15</v>
      </c>
      <c r="E12049">
        <v>154</v>
      </c>
      <c r="F12049">
        <v>35.9</v>
      </c>
      <c r="G12049" s="7"/>
      <c r="H12049"/>
      <c r="I12049" s="45"/>
    </row>
    <row r="12050" spans="2:9" x14ac:dyDescent="0.5">
      <c r="B12050" s="1">
        <v>44349</v>
      </c>
      <c r="C12050" s="42" t="s">
        <v>1</v>
      </c>
      <c r="D12050" s="42" t="s">
        <v>15</v>
      </c>
      <c r="E12050">
        <v>163</v>
      </c>
      <c r="F12050">
        <v>44.4</v>
      </c>
      <c r="G12050" s="7"/>
      <c r="H12050"/>
      <c r="I12050" s="45"/>
    </row>
    <row r="12051" spans="2:9" x14ac:dyDescent="0.5">
      <c r="B12051" s="1">
        <v>44349</v>
      </c>
      <c r="C12051" s="42" t="s">
        <v>1</v>
      </c>
      <c r="D12051" s="42" t="s">
        <v>15</v>
      </c>
      <c r="E12051">
        <v>97</v>
      </c>
      <c r="F12051">
        <v>9.1999999999999993</v>
      </c>
      <c r="G12051" s="7"/>
      <c r="H12051"/>
      <c r="I12051" s="45"/>
    </row>
    <row r="12052" spans="2:9" x14ac:dyDescent="0.5">
      <c r="B12052" s="1">
        <v>44349</v>
      </c>
      <c r="C12052" s="42" t="s">
        <v>1</v>
      </c>
      <c r="D12052" s="42" t="s">
        <v>15</v>
      </c>
      <c r="E12052">
        <v>82</v>
      </c>
      <c r="F12052">
        <v>6.5</v>
      </c>
      <c r="G12052" s="7"/>
      <c r="H12052"/>
      <c r="I12052" s="45"/>
    </row>
    <row r="12053" spans="2:9" x14ac:dyDescent="0.5">
      <c r="B12053" s="1">
        <v>44349</v>
      </c>
      <c r="C12053" s="42" t="s">
        <v>1</v>
      </c>
      <c r="D12053" s="42" t="s">
        <v>15</v>
      </c>
      <c r="E12053">
        <v>83</v>
      </c>
      <c r="F12053">
        <v>7.2</v>
      </c>
      <c r="G12053" s="7"/>
      <c r="H12053"/>
      <c r="I12053" s="45"/>
    </row>
    <row r="12054" spans="2:9" x14ac:dyDescent="0.5">
      <c r="B12054" s="1">
        <v>44349</v>
      </c>
      <c r="C12054" s="42" t="s">
        <v>1</v>
      </c>
      <c r="D12054" s="42" t="s">
        <v>15</v>
      </c>
      <c r="E12054">
        <v>95</v>
      </c>
      <c r="F12054">
        <v>9.5</v>
      </c>
      <c r="G12054" s="7"/>
      <c r="H12054"/>
      <c r="I12054" s="45"/>
    </row>
    <row r="12055" spans="2:9" x14ac:dyDescent="0.5">
      <c r="B12055" s="1">
        <v>44349</v>
      </c>
      <c r="C12055" s="42" t="s">
        <v>1</v>
      </c>
      <c r="D12055" s="42" t="s">
        <v>15</v>
      </c>
      <c r="E12055">
        <v>92</v>
      </c>
      <c r="F12055">
        <v>9.9</v>
      </c>
      <c r="G12055" s="7"/>
      <c r="H12055"/>
      <c r="I12055" s="45"/>
    </row>
    <row r="12056" spans="2:9" x14ac:dyDescent="0.5">
      <c r="B12056" s="1">
        <v>44349</v>
      </c>
      <c r="C12056" s="42" t="s">
        <v>1</v>
      </c>
      <c r="D12056" s="42" t="s">
        <v>15</v>
      </c>
      <c r="E12056">
        <v>102</v>
      </c>
      <c r="F12056">
        <v>10.7</v>
      </c>
      <c r="G12056" s="7"/>
      <c r="H12056"/>
      <c r="I12056" s="45"/>
    </row>
    <row r="12057" spans="2:9" x14ac:dyDescent="0.5">
      <c r="B12057" s="1">
        <v>44349</v>
      </c>
      <c r="C12057" s="42" t="s">
        <v>1</v>
      </c>
      <c r="D12057" s="42" t="s">
        <v>15</v>
      </c>
      <c r="E12057">
        <v>105</v>
      </c>
      <c r="F12057">
        <v>13.1</v>
      </c>
      <c r="G12057" s="7"/>
      <c r="H12057"/>
      <c r="I12057" s="45"/>
    </row>
    <row r="12058" spans="2:9" x14ac:dyDescent="0.5">
      <c r="B12058" s="1">
        <v>44349</v>
      </c>
      <c r="C12058" s="42" t="s">
        <v>1</v>
      </c>
      <c r="D12058" s="42" t="s">
        <v>15</v>
      </c>
      <c r="E12058">
        <v>99</v>
      </c>
      <c r="F12058">
        <v>9.6</v>
      </c>
      <c r="G12058" s="7"/>
      <c r="H12058"/>
      <c r="I12058" s="45"/>
    </row>
    <row r="12059" spans="2:9" x14ac:dyDescent="0.5">
      <c r="B12059" s="1">
        <v>44349</v>
      </c>
      <c r="C12059" s="42" t="s">
        <v>1</v>
      </c>
      <c r="D12059" s="42" t="s">
        <v>15</v>
      </c>
      <c r="E12059">
        <v>98</v>
      </c>
      <c r="F12059">
        <v>9.3000000000000007</v>
      </c>
      <c r="G12059" s="7"/>
      <c r="H12059"/>
      <c r="I12059" s="45"/>
    </row>
    <row r="12060" spans="2:9" x14ac:dyDescent="0.5">
      <c r="B12060" s="1">
        <v>44349</v>
      </c>
      <c r="C12060" s="42" t="s">
        <v>1</v>
      </c>
      <c r="D12060" s="42" t="s">
        <v>15</v>
      </c>
      <c r="E12060">
        <v>87</v>
      </c>
      <c r="F12060">
        <v>6.9</v>
      </c>
      <c r="G12060" s="7"/>
      <c r="H12060"/>
      <c r="I12060" s="45"/>
    </row>
    <row r="12061" spans="2:9" x14ac:dyDescent="0.5">
      <c r="B12061" s="1">
        <v>44349</v>
      </c>
      <c r="C12061" s="42" t="s">
        <v>1</v>
      </c>
      <c r="D12061" s="42" t="s">
        <v>15</v>
      </c>
      <c r="E12061">
        <v>99</v>
      </c>
      <c r="F12061">
        <v>10.7</v>
      </c>
      <c r="G12061" s="7"/>
      <c r="H12061"/>
      <c r="I12061" s="45"/>
    </row>
    <row r="12062" spans="2:9" x14ac:dyDescent="0.5">
      <c r="B12062" s="1">
        <v>44349</v>
      </c>
      <c r="C12062" s="42" t="s">
        <v>1</v>
      </c>
      <c r="D12062" s="42" t="s">
        <v>15</v>
      </c>
      <c r="E12062">
        <v>102</v>
      </c>
      <c r="F12062">
        <v>11.3</v>
      </c>
      <c r="G12062" s="7"/>
      <c r="H12062"/>
      <c r="I12062" s="45"/>
    </row>
    <row r="12063" spans="2:9" x14ac:dyDescent="0.5">
      <c r="B12063" s="1">
        <v>44349</v>
      </c>
      <c r="C12063" s="42" t="s">
        <v>1</v>
      </c>
      <c r="D12063" s="42" t="s">
        <v>15</v>
      </c>
      <c r="E12063">
        <v>132</v>
      </c>
      <c r="F12063">
        <v>23.6</v>
      </c>
      <c r="G12063" s="7"/>
      <c r="H12063"/>
      <c r="I12063" s="45"/>
    </row>
    <row r="12064" spans="2:9" x14ac:dyDescent="0.5">
      <c r="B12064" s="1">
        <v>44349</v>
      </c>
      <c r="C12064" s="42" t="s">
        <v>1</v>
      </c>
      <c r="D12064" s="42" t="s">
        <v>15</v>
      </c>
      <c r="E12064">
        <v>81</v>
      </c>
      <c r="F12064">
        <v>5.9</v>
      </c>
      <c r="G12064" s="7"/>
      <c r="H12064"/>
      <c r="I12064" s="45"/>
    </row>
    <row r="12065" spans="2:9" x14ac:dyDescent="0.5">
      <c r="B12065" s="1">
        <v>44349</v>
      </c>
      <c r="C12065" s="42" t="s">
        <v>1</v>
      </c>
      <c r="D12065" s="42" t="s">
        <v>15</v>
      </c>
      <c r="E12065">
        <v>96</v>
      </c>
      <c r="F12065">
        <v>8.6999999999999993</v>
      </c>
      <c r="G12065" s="7"/>
      <c r="H12065"/>
      <c r="I12065" s="45"/>
    </row>
    <row r="12066" spans="2:9" x14ac:dyDescent="0.5">
      <c r="B12066" s="1">
        <v>44349</v>
      </c>
      <c r="C12066" s="42" t="s">
        <v>1</v>
      </c>
      <c r="D12066" s="42" t="s">
        <v>15</v>
      </c>
      <c r="E12066">
        <v>98</v>
      </c>
      <c r="F12066">
        <v>8.9</v>
      </c>
      <c r="G12066" s="7"/>
      <c r="H12066"/>
      <c r="I12066" s="45"/>
    </row>
    <row r="12067" spans="2:9" x14ac:dyDescent="0.5">
      <c r="B12067" s="1">
        <v>44349</v>
      </c>
      <c r="C12067" s="42" t="s">
        <v>1</v>
      </c>
      <c r="D12067" s="42" t="s">
        <v>15</v>
      </c>
      <c r="E12067">
        <v>109</v>
      </c>
      <c r="F12067">
        <v>12.1</v>
      </c>
      <c r="G12067" s="7"/>
      <c r="H12067"/>
      <c r="I12067" s="45"/>
    </row>
    <row r="12068" spans="2:9" x14ac:dyDescent="0.5">
      <c r="B12068" s="1">
        <v>44349</v>
      </c>
      <c r="C12068" s="42" t="s">
        <v>1</v>
      </c>
      <c r="D12068" s="42" t="s">
        <v>15</v>
      </c>
      <c r="E12068">
        <v>86</v>
      </c>
      <c r="F12068">
        <v>7.5</v>
      </c>
      <c r="G12068" s="7"/>
      <c r="H12068"/>
      <c r="I12068" s="45"/>
    </row>
    <row r="12069" spans="2:9" x14ac:dyDescent="0.5">
      <c r="B12069" s="1">
        <v>44349</v>
      </c>
      <c r="C12069" s="42" t="s">
        <v>1</v>
      </c>
      <c r="D12069" s="42" t="s">
        <v>15</v>
      </c>
      <c r="E12069">
        <v>82</v>
      </c>
      <c r="F12069">
        <v>6.3</v>
      </c>
      <c r="G12069" s="7"/>
      <c r="H12069"/>
      <c r="I12069" s="45"/>
    </row>
    <row r="12070" spans="2:9" x14ac:dyDescent="0.5">
      <c r="B12070" s="1">
        <v>44349</v>
      </c>
      <c r="C12070" s="42" t="s">
        <v>1</v>
      </c>
      <c r="D12070" s="42" t="s">
        <v>15</v>
      </c>
      <c r="E12070">
        <v>88</v>
      </c>
      <c r="F12070">
        <v>7</v>
      </c>
      <c r="G12070" s="7"/>
      <c r="H12070"/>
      <c r="I12070" s="45"/>
    </row>
    <row r="12071" spans="2:9" x14ac:dyDescent="0.5">
      <c r="B12071" s="1">
        <v>44349</v>
      </c>
      <c r="C12071" s="42" t="s">
        <v>1</v>
      </c>
      <c r="D12071" s="42" t="s">
        <v>15</v>
      </c>
      <c r="E12071">
        <v>99</v>
      </c>
      <c r="F12071">
        <v>11.4</v>
      </c>
      <c r="G12071" s="7"/>
      <c r="H12071"/>
      <c r="I12071" s="45"/>
    </row>
    <row r="12072" spans="2:9" x14ac:dyDescent="0.5">
      <c r="B12072" s="1">
        <v>44349</v>
      </c>
      <c r="C12072" s="42" t="s">
        <v>1</v>
      </c>
      <c r="D12072" s="42" t="s">
        <v>15</v>
      </c>
      <c r="E12072">
        <v>80</v>
      </c>
      <c r="F12072">
        <v>6.5</v>
      </c>
      <c r="G12072" s="7"/>
      <c r="H12072"/>
      <c r="I12072" s="45"/>
    </row>
    <row r="12073" spans="2:9" x14ac:dyDescent="0.5">
      <c r="B12073" s="1">
        <v>44349</v>
      </c>
      <c r="C12073" s="42" t="s">
        <v>1</v>
      </c>
      <c r="D12073" s="42" t="s">
        <v>15</v>
      </c>
      <c r="E12073">
        <v>77</v>
      </c>
      <c r="F12073">
        <v>5</v>
      </c>
      <c r="G12073" s="7"/>
      <c r="H12073"/>
      <c r="I12073" s="45"/>
    </row>
    <row r="12074" spans="2:9" x14ac:dyDescent="0.5">
      <c r="B12074" s="1">
        <v>44349</v>
      </c>
      <c r="C12074" s="42" t="s">
        <v>1</v>
      </c>
      <c r="D12074" s="42" t="s">
        <v>15</v>
      </c>
      <c r="E12074">
        <v>80</v>
      </c>
      <c r="F12074">
        <v>5.7</v>
      </c>
      <c r="G12074" s="7"/>
      <c r="H12074"/>
      <c r="I12074" s="45"/>
    </row>
    <row r="12075" spans="2:9" x14ac:dyDescent="0.5">
      <c r="B12075" s="1">
        <v>44349</v>
      </c>
      <c r="C12075" s="42" t="s">
        <v>1</v>
      </c>
      <c r="D12075" s="42" t="s">
        <v>15</v>
      </c>
      <c r="E12075">
        <v>90</v>
      </c>
      <c r="F12075">
        <v>5.2</v>
      </c>
      <c r="G12075" s="7"/>
      <c r="H12075"/>
      <c r="I12075" s="45"/>
    </row>
    <row r="12076" spans="2:9" x14ac:dyDescent="0.5">
      <c r="B12076" s="1">
        <v>44349</v>
      </c>
      <c r="C12076" s="42" t="s">
        <v>854</v>
      </c>
      <c r="D12076" s="42"/>
      <c r="E12076">
        <v>64</v>
      </c>
      <c r="F12076">
        <v>3.7</v>
      </c>
      <c r="G12076" s="7"/>
      <c r="H12076"/>
      <c r="I12076" s="45"/>
    </row>
    <row r="12077" spans="2:9" x14ac:dyDescent="0.5">
      <c r="B12077" s="1">
        <v>44349</v>
      </c>
      <c r="C12077" s="42" t="s">
        <v>289</v>
      </c>
      <c r="D12077" s="42"/>
      <c r="E12077">
        <v>77</v>
      </c>
      <c r="F12077">
        <v>5.8</v>
      </c>
      <c r="G12077" s="7"/>
      <c r="H12077"/>
      <c r="I12077" s="45"/>
    </row>
    <row r="12078" spans="2:9" x14ac:dyDescent="0.5">
      <c r="B12078" s="1">
        <v>44349</v>
      </c>
      <c r="C12078" s="42" t="s">
        <v>27</v>
      </c>
      <c r="D12078" s="42" t="s">
        <v>15</v>
      </c>
      <c r="E12078">
        <v>155</v>
      </c>
      <c r="F12078">
        <v>31.9</v>
      </c>
      <c r="G12078" s="7"/>
      <c r="H12078"/>
      <c r="I12078" s="45"/>
    </row>
    <row r="12079" spans="2:9" x14ac:dyDescent="0.5">
      <c r="B12079" s="1">
        <v>44349</v>
      </c>
      <c r="C12079" s="42" t="s">
        <v>579</v>
      </c>
      <c r="D12079" s="42" t="s">
        <v>15</v>
      </c>
      <c r="E12079">
        <v>105</v>
      </c>
      <c r="F12079">
        <v>10.7</v>
      </c>
      <c r="G12079" s="7"/>
      <c r="H12079"/>
      <c r="I12079" s="45"/>
    </row>
    <row r="12080" spans="2:9" x14ac:dyDescent="0.5">
      <c r="B12080" s="1">
        <v>44349</v>
      </c>
      <c r="C12080" s="42" t="s">
        <v>289</v>
      </c>
      <c r="D12080" s="42"/>
      <c r="E12080">
        <v>95</v>
      </c>
      <c r="F12080">
        <v>10.7</v>
      </c>
      <c r="G12080" s="7"/>
      <c r="H12080"/>
      <c r="I12080" s="45"/>
    </row>
    <row r="12081" spans="2:9" x14ac:dyDescent="0.5">
      <c r="B12081" s="1">
        <v>44349</v>
      </c>
      <c r="C12081" s="42" t="s">
        <v>289</v>
      </c>
      <c r="D12081" s="42"/>
      <c r="E12081">
        <v>129</v>
      </c>
      <c r="F12081">
        <v>31.2</v>
      </c>
      <c r="G12081" s="7"/>
      <c r="H12081"/>
      <c r="I12081" s="45"/>
    </row>
    <row r="12082" spans="2:9" x14ac:dyDescent="0.5">
      <c r="B12082" s="1">
        <v>44349</v>
      </c>
      <c r="C12082" s="42" t="s">
        <v>289</v>
      </c>
      <c r="D12082" s="42"/>
      <c r="E12082">
        <v>137</v>
      </c>
      <c r="F12082">
        <v>35.700000000000003</v>
      </c>
      <c r="G12082" s="7"/>
      <c r="H12082"/>
      <c r="I12082" s="45"/>
    </row>
    <row r="12083" spans="2:9" x14ac:dyDescent="0.5">
      <c r="B12083" s="1">
        <v>44349</v>
      </c>
      <c r="C12083" s="42" t="s">
        <v>578</v>
      </c>
      <c r="D12083" s="42" t="s">
        <v>15</v>
      </c>
      <c r="E12083">
        <v>164</v>
      </c>
      <c r="F12083">
        <v>43.8</v>
      </c>
      <c r="G12083" s="7"/>
      <c r="H12083"/>
      <c r="I12083" s="45"/>
    </row>
    <row r="12084" spans="2:9" x14ac:dyDescent="0.5">
      <c r="B12084" s="1">
        <v>44349</v>
      </c>
      <c r="C12084" s="42" t="s">
        <v>578</v>
      </c>
      <c r="D12084" s="42" t="s">
        <v>15</v>
      </c>
      <c r="E12084">
        <v>171</v>
      </c>
      <c r="F12084">
        <v>45.8</v>
      </c>
      <c r="G12084" s="7"/>
      <c r="H12084"/>
      <c r="I12084" s="45"/>
    </row>
    <row r="12085" spans="2:9" x14ac:dyDescent="0.5">
      <c r="B12085" s="1">
        <v>44349</v>
      </c>
      <c r="C12085" s="42" t="s">
        <v>578</v>
      </c>
      <c r="D12085" s="42" t="s">
        <v>15</v>
      </c>
      <c r="E12085">
        <v>151</v>
      </c>
      <c r="F12085">
        <v>34</v>
      </c>
      <c r="G12085" s="7"/>
      <c r="H12085"/>
      <c r="I12085" s="45"/>
    </row>
    <row r="12086" spans="2:9" x14ac:dyDescent="0.5">
      <c r="B12086" s="1">
        <v>44349</v>
      </c>
      <c r="C12086" s="42" t="s">
        <v>578</v>
      </c>
      <c r="D12086" s="42" t="s">
        <v>15</v>
      </c>
      <c r="E12086">
        <v>154</v>
      </c>
      <c r="F12086">
        <v>37.1</v>
      </c>
      <c r="G12086" s="7"/>
      <c r="H12086"/>
      <c r="I12086" s="45"/>
    </row>
    <row r="12087" spans="2:9" x14ac:dyDescent="0.5">
      <c r="B12087" s="1">
        <v>44349</v>
      </c>
      <c r="C12087" s="42" t="s">
        <v>27</v>
      </c>
      <c r="D12087" s="42" t="s">
        <v>15</v>
      </c>
      <c r="E12087">
        <v>163</v>
      </c>
      <c r="F12087">
        <v>39</v>
      </c>
      <c r="G12087" s="7"/>
      <c r="H12087"/>
      <c r="I12087" s="45"/>
    </row>
    <row r="12088" spans="2:9" x14ac:dyDescent="0.5">
      <c r="B12088" s="1">
        <v>44349</v>
      </c>
      <c r="C12088" s="42" t="s">
        <v>27</v>
      </c>
      <c r="D12088" s="42" t="s">
        <v>15</v>
      </c>
      <c r="E12088">
        <v>152</v>
      </c>
      <c r="F12088">
        <v>31.5</v>
      </c>
      <c r="G12088" s="7"/>
      <c r="H12088"/>
      <c r="I12088" s="45"/>
    </row>
    <row r="12089" spans="2:9" x14ac:dyDescent="0.5">
      <c r="B12089" s="1">
        <v>44349</v>
      </c>
      <c r="C12089" s="42" t="s">
        <v>289</v>
      </c>
      <c r="D12089" s="42"/>
      <c r="E12089">
        <v>139</v>
      </c>
      <c r="F12089">
        <v>54</v>
      </c>
      <c r="G12089" s="7"/>
      <c r="H12089"/>
      <c r="I12089" s="45"/>
    </row>
    <row r="12090" spans="2:9" x14ac:dyDescent="0.5">
      <c r="B12090" s="1">
        <v>44349</v>
      </c>
      <c r="C12090" s="42" t="s">
        <v>579</v>
      </c>
      <c r="D12090" s="42" t="s">
        <v>15</v>
      </c>
      <c r="E12090">
        <v>132</v>
      </c>
      <c r="F12090">
        <v>23.2</v>
      </c>
      <c r="G12090" s="7"/>
      <c r="H12090"/>
      <c r="I12090" s="45"/>
    </row>
    <row r="12091" spans="2:9" x14ac:dyDescent="0.5">
      <c r="B12091" s="1">
        <v>44349</v>
      </c>
      <c r="C12091" s="42" t="s">
        <v>27</v>
      </c>
      <c r="D12091" s="42" t="s">
        <v>15</v>
      </c>
      <c r="E12091">
        <v>167</v>
      </c>
      <c r="F12091">
        <v>41.6</v>
      </c>
      <c r="G12091" s="7"/>
      <c r="H12091"/>
      <c r="I12091" s="45"/>
    </row>
    <row r="12092" spans="2:9" x14ac:dyDescent="0.5">
      <c r="B12092" s="1">
        <v>44349</v>
      </c>
      <c r="C12092" s="42" t="s">
        <v>27</v>
      </c>
      <c r="D12092" s="42" t="s">
        <v>15</v>
      </c>
      <c r="E12092">
        <v>165</v>
      </c>
      <c r="F12092">
        <v>39.5</v>
      </c>
      <c r="G12092" s="7"/>
      <c r="H12092"/>
      <c r="I12092" s="45"/>
    </row>
    <row r="12093" spans="2:9" x14ac:dyDescent="0.5">
      <c r="B12093" s="1">
        <v>44349</v>
      </c>
      <c r="C12093" s="42" t="s">
        <v>27</v>
      </c>
      <c r="D12093" s="42" t="s">
        <v>15</v>
      </c>
      <c r="E12093">
        <v>164</v>
      </c>
      <c r="F12093">
        <v>39.700000000000003</v>
      </c>
      <c r="G12093" s="7"/>
      <c r="H12093"/>
      <c r="I12093" s="45"/>
    </row>
    <row r="12094" spans="2:9" x14ac:dyDescent="0.5">
      <c r="B12094" s="1">
        <v>44349</v>
      </c>
      <c r="C12094" s="42" t="s">
        <v>27</v>
      </c>
      <c r="D12094" s="42" t="s">
        <v>15</v>
      </c>
      <c r="E12094">
        <v>163</v>
      </c>
      <c r="F12094">
        <v>37.5</v>
      </c>
      <c r="G12094" s="7"/>
      <c r="H12094"/>
      <c r="I12094" s="45"/>
    </row>
    <row r="12095" spans="2:9" x14ac:dyDescent="0.5">
      <c r="B12095" s="1">
        <v>44349</v>
      </c>
      <c r="C12095" s="42" t="s">
        <v>289</v>
      </c>
      <c r="D12095" s="42"/>
      <c r="E12095">
        <v>168</v>
      </c>
      <c r="F12095">
        <v>87.5</v>
      </c>
      <c r="G12095" s="7"/>
      <c r="H12095"/>
      <c r="I12095" s="45"/>
    </row>
    <row r="12096" spans="2:9" x14ac:dyDescent="0.5">
      <c r="B12096" s="1">
        <v>44349</v>
      </c>
      <c r="C12096" s="42" t="s">
        <v>27</v>
      </c>
      <c r="D12096" s="42" t="s">
        <v>15</v>
      </c>
      <c r="E12096">
        <v>158</v>
      </c>
      <c r="F12096">
        <v>37.799999999999997</v>
      </c>
      <c r="G12096" s="7"/>
      <c r="H12096"/>
      <c r="I12096" s="45"/>
    </row>
    <row r="12097" spans="2:9" x14ac:dyDescent="0.5">
      <c r="B12097" s="1">
        <v>44349</v>
      </c>
      <c r="C12097" s="42" t="s">
        <v>27</v>
      </c>
      <c r="D12097" s="42" t="s">
        <v>15</v>
      </c>
      <c r="E12097">
        <v>155</v>
      </c>
      <c r="F12097">
        <v>34</v>
      </c>
      <c r="G12097" s="7"/>
      <c r="H12097"/>
      <c r="I12097" s="45"/>
    </row>
    <row r="12098" spans="2:9" x14ac:dyDescent="0.5">
      <c r="B12098" s="1">
        <v>44349</v>
      </c>
      <c r="C12098" s="42" t="s">
        <v>27</v>
      </c>
      <c r="D12098" s="42" t="s">
        <v>15</v>
      </c>
      <c r="E12098">
        <v>147</v>
      </c>
      <c r="F12098">
        <v>31.8</v>
      </c>
      <c r="G12098" s="7"/>
      <c r="H12098"/>
      <c r="I12098" s="45"/>
    </row>
    <row r="12099" spans="2:9" x14ac:dyDescent="0.5">
      <c r="B12099" s="1">
        <v>44349</v>
      </c>
      <c r="C12099" s="42" t="s">
        <v>570</v>
      </c>
      <c r="D12099" s="42" t="s">
        <v>15</v>
      </c>
      <c r="E12099">
        <v>143</v>
      </c>
      <c r="F12099">
        <v>27.9</v>
      </c>
      <c r="G12099" s="7"/>
      <c r="H12099"/>
      <c r="I12099" s="45"/>
    </row>
    <row r="12100" spans="2:9" x14ac:dyDescent="0.5">
      <c r="B12100" s="1">
        <v>44349</v>
      </c>
      <c r="C12100" s="42" t="s">
        <v>570</v>
      </c>
      <c r="D12100" s="42" t="s">
        <v>15</v>
      </c>
      <c r="E12100">
        <v>168</v>
      </c>
      <c r="F12100">
        <v>55</v>
      </c>
      <c r="G12100" s="7"/>
      <c r="H12100"/>
      <c r="I12100" s="45"/>
    </row>
    <row r="12101" spans="2:9" x14ac:dyDescent="0.5">
      <c r="B12101" s="1">
        <v>44349</v>
      </c>
      <c r="C12101" s="42" t="s">
        <v>27</v>
      </c>
      <c r="D12101" s="42" t="s">
        <v>15</v>
      </c>
      <c r="E12101">
        <v>168</v>
      </c>
      <c r="F12101">
        <v>39.799999999999997</v>
      </c>
      <c r="G12101" s="7"/>
      <c r="H12101"/>
      <c r="I12101" s="45"/>
    </row>
    <row r="12102" spans="2:9" x14ac:dyDescent="0.5">
      <c r="B12102" s="1">
        <v>44349</v>
      </c>
      <c r="C12102" s="42" t="s">
        <v>27</v>
      </c>
      <c r="D12102" s="42" t="s">
        <v>15</v>
      </c>
      <c r="E12102">
        <v>162</v>
      </c>
      <c r="F12102">
        <v>36.700000000000003</v>
      </c>
      <c r="G12102" s="7"/>
      <c r="H12102"/>
      <c r="I12102" s="45"/>
    </row>
    <row r="12103" spans="2:9" x14ac:dyDescent="0.5">
      <c r="B12103" s="1">
        <v>44349</v>
      </c>
      <c r="C12103" s="42" t="s">
        <v>27</v>
      </c>
      <c r="D12103" s="42" t="s">
        <v>15</v>
      </c>
      <c r="E12103">
        <v>163</v>
      </c>
      <c r="F12103">
        <v>32.4</v>
      </c>
      <c r="G12103" s="7"/>
      <c r="H12103"/>
      <c r="I12103" s="45"/>
    </row>
    <row r="12104" spans="2:9" x14ac:dyDescent="0.5">
      <c r="B12104" s="1">
        <v>44349</v>
      </c>
      <c r="C12104" s="42" t="s">
        <v>27</v>
      </c>
      <c r="D12104" s="42" t="s">
        <v>15</v>
      </c>
      <c r="E12104">
        <v>155</v>
      </c>
      <c r="F12104">
        <v>34.4</v>
      </c>
      <c r="G12104" s="7"/>
      <c r="H12104"/>
      <c r="I12104" s="45"/>
    </row>
    <row r="12105" spans="2:9" x14ac:dyDescent="0.5">
      <c r="B12105" s="1">
        <v>44349</v>
      </c>
      <c r="C12105" s="42" t="s">
        <v>27</v>
      </c>
      <c r="D12105" s="42" t="s">
        <v>15</v>
      </c>
      <c r="E12105">
        <v>150</v>
      </c>
      <c r="F12105">
        <v>29.1</v>
      </c>
      <c r="G12105" s="7"/>
      <c r="H12105"/>
      <c r="I12105" s="45"/>
    </row>
    <row r="12106" spans="2:9" x14ac:dyDescent="0.5">
      <c r="B12106" s="1">
        <v>44349</v>
      </c>
      <c r="C12106" s="42" t="s">
        <v>570</v>
      </c>
      <c r="D12106" s="42" t="s">
        <v>15</v>
      </c>
      <c r="E12106">
        <v>159</v>
      </c>
      <c r="F12106">
        <v>41.3</v>
      </c>
      <c r="G12106" s="7"/>
      <c r="H12106"/>
      <c r="I12106" s="45"/>
    </row>
    <row r="12107" spans="2:9" x14ac:dyDescent="0.5">
      <c r="B12107" s="1">
        <v>44349</v>
      </c>
      <c r="C12107" s="42" t="s">
        <v>570</v>
      </c>
      <c r="D12107" s="42" t="s">
        <v>15</v>
      </c>
      <c r="E12107">
        <v>184</v>
      </c>
      <c r="F12107">
        <v>55.1</v>
      </c>
      <c r="G12107" s="7"/>
      <c r="H12107"/>
      <c r="I12107" s="45"/>
    </row>
    <row r="12108" spans="2:9" x14ac:dyDescent="0.5">
      <c r="B12108" s="1">
        <v>44349</v>
      </c>
      <c r="C12108" s="42" t="s">
        <v>27</v>
      </c>
      <c r="D12108" s="42" t="s">
        <v>15</v>
      </c>
      <c r="E12108">
        <v>153</v>
      </c>
      <c r="F12108">
        <v>33</v>
      </c>
      <c r="G12108" s="7"/>
      <c r="H12108"/>
      <c r="I12108" s="45"/>
    </row>
    <row r="12109" spans="2:9" x14ac:dyDescent="0.5">
      <c r="B12109" s="1">
        <v>44349</v>
      </c>
      <c r="C12109" s="42" t="s">
        <v>27</v>
      </c>
      <c r="D12109" s="42" t="s">
        <v>15</v>
      </c>
      <c r="E12109">
        <v>162</v>
      </c>
      <c r="F12109">
        <v>38.299999999999997</v>
      </c>
      <c r="G12109" s="7"/>
      <c r="H12109"/>
      <c r="I12109" s="45"/>
    </row>
    <row r="12110" spans="2:9" x14ac:dyDescent="0.5">
      <c r="B12110" s="1">
        <v>44349</v>
      </c>
      <c r="C12110" s="42" t="s">
        <v>27</v>
      </c>
      <c r="D12110" s="42" t="s">
        <v>15</v>
      </c>
      <c r="E12110">
        <v>163</v>
      </c>
      <c r="F12110">
        <v>37.299999999999997</v>
      </c>
      <c r="G12110" s="7"/>
      <c r="H12110"/>
      <c r="I12110" s="45"/>
    </row>
    <row r="12111" spans="2:9" x14ac:dyDescent="0.5">
      <c r="B12111" s="1">
        <v>44349</v>
      </c>
      <c r="C12111" s="42" t="s">
        <v>289</v>
      </c>
      <c r="D12111" s="42"/>
      <c r="E12111">
        <v>96</v>
      </c>
      <c r="F12111">
        <v>11.9</v>
      </c>
      <c r="G12111" s="7"/>
      <c r="H12111"/>
      <c r="I12111" s="45"/>
    </row>
    <row r="12112" spans="2:9" x14ac:dyDescent="0.5">
      <c r="B12112" s="1">
        <v>44349</v>
      </c>
      <c r="C12112" s="42" t="s">
        <v>289</v>
      </c>
      <c r="D12112" s="42"/>
      <c r="E12112">
        <v>137</v>
      </c>
      <c r="F12112">
        <v>45.8</v>
      </c>
      <c r="G12112" s="7"/>
      <c r="H12112"/>
      <c r="I12112" s="45"/>
    </row>
    <row r="12113" spans="2:9" x14ac:dyDescent="0.5">
      <c r="B12113" s="1">
        <v>44349</v>
      </c>
      <c r="C12113" s="42" t="s">
        <v>289</v>
      </c>
      <c r="D12113" s="42"/>
      <c r="E12113">
        <v>97</v>
      </c>
      <c r="F12113">
        <v>11.4</v>
      </c>
      <c r="G12113" s="7"/>
      <c r="H12113"/>
      <c r="I12113" s="45"/>
    </row>
    <row r="12114" spans="2:9" x14ac:dyDescent="0.5">
      <c r="B12114" s="1">
        <v>44349</v>
      </c>
      <c r="C12114" s="42" t="s">
        <v>289</v>
      </c>
      <c r="D12114" s="42"/>
      <c r="E12114">
        <v>119</v>
      </c>
      <c r="F12114">
        <v>22.1</v>
      </c>
      <c r="G12114" s="7"/>
      <c r="H12114"/>
      <c r="I12114" s="45"/>
    </row>
    <row r="12115" spans="2:9" x14ac:dyDescent="0.5">
      <c r="B12115" s="1">
        <v>44349</v>
      </c>
      <c r="C12115" s="42" t="s">
        <v>289</v>
      </c>
      <c r="D12115" s="42"/>
      <c r="E12115">
        <v>139</v>
      </c>
      <c r="F12115">
        <v>42.3</v>
      </c>
      <c r="G12115" s="7"/>
      <c r="H12115"/>
      <c r="I12115" s="45"/>
    </row>
    <row r="12116" spans="2:9" x14ac:dyDescent="0.5">
      <c r="B12116" s="1">
        <v>44349</v>
      </c>
      <c r="C12116" s="42" t="s">
        <v>289</v>
      </c>
      <c r="D12116" s="42"/>
      <c r="E12116">
        <v>80</v>
      </c>
      <c r="F12116">
        <v>6.9</v>
      </c>
      <c r="G12116" s="7"/>
      <c r="H12116"/>
      <c r="I12116" s="45"/>
    </row>
    <row r="12117" spans="2:9" x14ac:dyDescent="0.5">
      <c r="B12117" s="1">
        <v>44349</v>
      </c>
      <c r="C12117" s="42" t="s">
        <v>579</v>
      </c>
      <c r="D12117" s="42" t="s">
        <v>15</v>
      </c>
      <c r="E12117">
        <v>112</v>
      </c>
      <c r="F12117">
        <v>14.7</v>
      </c>
      <c r="G12117" s="7"/>
      <c r="H12117"/>
      <c r="I12117" s="45"/>
    </row>
    <row r="12118" spans="2:9" x14ac:dyDescent="0.5">
      <c r="B12118" s="1">
        <v>44349</v>
      </c>
      <c r="C12118" s="42" t="s">
        <v>575</v>
      </c>
      <c r="D12118" s="42" t="s">
        <v>11</v>
      </c>
      <c r="E12118">
        <v>159</v>
      </c>
      <c r="F12118">
        <v>157.1</v>
      </c>
      <c r="G12118" s="7"/>
      <c r="H12118"/>
      <c r="I12118" s="45"/>
    </row>
    <row r="12119" spans="2:9" x14ac:dyDescent="0.5">
      <c r="B12119" s="1">
        <v>44349</v>
      </c>
      <c r="C12119" s="42" t="s">
        <v>575</v>
      </c>
      <c r="D12119" s="42" t="s">
        <v>11</v>
      </c>
      <c r="E12119">
        <v>310</v>
      </c>
      <c r="F12119">
        <v>258.3</v>
      </c>
      <c r="G12119" s="7"/>
      <c r="H12119"/>
      <c r="I12119" s="45"/>
    </row>
    <row r="12120" spans="2:9" x14ac:dyDescent="0.5">
      <c r="B12120" s="1">
        <v>44350</v>
      </c>
      <c r="C12120" s="42" t="s">
        <v>27</v>
      </c>
      <c r="D12120" s="42" t="s">
        <v>15</v>
      </c>
      <c r="E12120">
        <v>205</v>
      </c>
      <c r="F12120">
        <v>72.900000000000006</v>
      </c>
      <c r="G12120" s="7">
        <v>226001643969</v>
      </c>
      <c r="H12120" t="s">
        <v>21</v>
      </c>
      <c r="I12120" s="45"/>
    </row>
    <row r="12121" spans="2:9" x14ac:dyDescent="0.5">
      <c r="B12121" s="1">
        <v>44350</v>
      </c>
      <c r="C12121" s="42" t="s">
        <v>27</v>
      </c>
      <c r="D12121" s="42" t="s">
        <v>15</v>
      </c>
      <c r="E12121">
        <v>182</v>
      </c>
      <c r="F12121">
        <v>52.7</v>
      </c>
      <c r="G12121" s="7">
        <v>226001643793</v>
      </c>
      <c r="H12121"/>
      <c r="I12121" s="45"/>
    </row>
    <row r="12122" spans="2:9" x14ac:dyDescent="0.5">
      <c r="B12122" s="1">
        <v>44350</v>
      </c>
      <c r="C12122" s="42" t="s">
        <v>1</v>
      </c>
      <c r="D12122" s="42" t="s">
        <v>15</v>
      </c>
      <c r="E12122">
        <v>96</v>
      </c>
      <c r="G12122" s="7"/>
      <c r="H12122"/>
      <c r="I12122" s="45"/>
    </row>
    <row r="12123" spans="2:9" x14ac:dyDescent="0.5">
      <c r="B12123" s="1">
        <v>44350</v>
      </c>
      <c r="C12123" s="42" t="s">
        <v>1</v>
      </c>
      <c r="D12123" s="42" t="s">
        <v>15</v>
      </c>
      <c r="E12123">
        <v>91</v>
      </c>
      <c r="G12123" s="7"/>
      <c r="H12123"/>
      <c r="I12123" s="45"/>
    </row>
    <row r="12124" spans="2:9" x14ac:dyDescent="0.5">
      <c r="B12124" s="1">
        <v>44350</v>
      </c>
      <c r="C12124" s="42" t="s">
        <v>1</v>
      </c>
      <c r="D12124" s="42" t="s">
        <v>15</v>
      </c>
      <c r="E12124">
        <v>100</v>
      </c>
      <c r="G12124" s="7"/>
      <c r="H12124"/>
      <c r="I12124" s="45"/>
    </row>
    <row r="12125" spans="2:9" x14ac:dyDescent="0.5">
      <c r="B12125" s="1">
        <v>44350</v>
      </c>
      <c r="C12125" s="42" t="s">
        <v>1</v>
      </c>
      <c r="D12125" s="42" t="s">
        <v>15</v>
      </c>
      <c r="E12125">
        <v>98</v>
      </c>
      <c r="G12125" s="7"/>
      <c r="H12125"/>
      <c r="I12125" s="45"/>
    </row>
    <row r="12126" spans="2:9" x14ac:dyDescent="0.5">
      <c r="B12126" s="1">
        <v>44350</v>
      </c>
      <c r="C12126" s="42" t="s">
        <v>1</v>
      </c>
      <c r="D12126" s="42" t="s">
        <v>15</v>
      </c>
      <c r="E12126">
        <v>95</v>
      </c>
      <c r="G12126" s="7"/>
      <c r="H12126"/>
      <c r="I12126" s="45"/>
    </row>
    <row r="12127" spans="2:9" x14ac:dyDescent="0.5">
      <c r="B12127" s="1">
        <v>44350</v>
      </c>
      <c r="C12127" s="42" t="s">
        <v>1</v>
      </c>
      <c r="D12127" s="42" t="s">
        <v>15</v>
      </c>
      <c r="E12127">
        <v>110</v>
      </c>
      <c r="G12127" s="7"/>
      <c r="H12127"/>
      <c r="I12127" s="45"/>
    </row>
    <row r="12128" spans="2:9" x14ac:dyDescent="0.5">
      <c r="B12128" s="1">
        <v>44350</v>
      </c>
      <c r="C12128" s="42" t="s">
        <v>1</v>
      </c>
      <c r="D12128" s="42" t="s">
        <v>15</v>
      </c>
      <c r="E12128">
        <v>98</v>
      </c>
      <c r="G12128" s="7"/>
      <c r="H12128"/>
      <c r="I12128" s="45"/>
    </row>
    <row r="12129" spans="2:9" x14ac:dyDescent="0.5">
      <c r="B12129" s="1">
        <v>44350</v>
      </c>
      <c r="C12129" s="42" t="s">
        <v>1</v>
      </c>
      <c r="D12129" s="42" t="s">
        <v>15</v>
      </c>
      <c r="E12129">
        <v>95</v>
      </c>
      <c r="G12129" s="7"/>
      <c r="H12129"/>
      <c r="I12129" s="45"/>
    </row>
    <row r="12130" spans="2:9" x14ac:dyDescent="0.5">
      <c r="B12130" s="1">
        <v>44350</v>
      </c>
      <c r="C12130" s="42" t="s">
        <v>1</v>
      </c>
      <c r="D12130" s="42" t="s">
        <v>15</v>
      </c>
      <c r="E12130">
        <v>92</v>
      </c>
      <c r="G12130" s="7"/>
      <c r="H12130"/>
      <c r="I12130" s="45"/>
    </row>
    <row r="12131" spans="2:9" x14ac:dyDescent="0.5">
      <c r="B12131" s="1">
        <v>44350</v>
      </c>
      <c r="C12131" s="42" t="s">
        <v>1</v>
      </c>
      <c r="D12131" s="42" t="s">
        <v>15</v>
      </c>
      <c r="E12131">
        <v>108</v>
      </c>
      <c r="G12131" s="7"/>
      <c r="H12131"/>
      <c r="I12131" s="45"/>
    </row>
    <row r="12132" spans="2:9" x14ac:dyDescent="0.5">
      <c r="B12132" s="1">
        <v>44350</v>
      </c>
      <c r="C12132" s="42" t="s">
        <v>1</v>
      </c>
      <c r="D12132" s="42" t="s">
        <v>15</v>
      </c>
      <c r="E12132">
        <v>92</v>
      </c>
      <c r="G12132" s="7"/>
      <c r="H12132"/>
      <c r="I12132" s="45"/>
    </row>
    <row r="12133" spans="2:9" x14ac:dyDescent="0.5">
      <c r="B12133" s="1">
        <v>44350</v>
      </c>
      <c r="C12133" s="42" t="s">
        <v>1</v>
      </c>
      <c r="D12133" s="42" t="s">
        <v>15</v>
      </c>
      <c r="E12133">
        <v>94</v>
      </c>
      <c r="G12133" s="7"/>
      <c r="H12133"/>
      <c r="I12133" s="45"/>
    </row>
    <row r="12134" spans="2:9" x14ac:dyDescent="0.5">
      <c r="B12134" s="1">
        <v>44350</v>
      </c>
      <c r="C12134" s="42" t="s">
        <v>1</v>
      </c>
      <c r="D12134" s="42" t="s">
        <v>15</v>
      </c>
      <c r="E12134">
        <v>88</v>
      </c>
      <c r="G12134" s="7"/>
      <c r="H12134"/>
      <c r="I12134" s="45"/>
    </row>
    <row r="12135" spans="2:9" x14ac:dyDescent="0.5">
      <c r="B12135" s="1">
        <v>44350</v>
      </c>
      <c r="C12135" s="42" t="s">
        <v>1</v>
      </c>
      <c r="D12135" s="42" t="s">
        <v>15</v>
      </c>
      <c r="E12135">
        <v>94</v>
      </c>
      <c r="G12135" s="7"/>
      <c r="H12135"/>
      <c r="I12135" s="45"/>
    </row>
    <row r="12136" spans="2:9" x14ac:dyDescent="0.5">
      <c r="B12136" s="1">
        <v>44350</v>
      </c>
      <c r="C12136" s="42" t="s">
        <v>1</v>
      </c>
      <c r="D12136" s="42" t="s">
        <v>15</v>
      </c>
      <c r="E12136">
        <v>84</v>
      </c>
      <c r="G12136" s="7"/>
      <c r="H12136"/>
      <c r="I12136" s="45"/>
    </row>
    <row r="12137" spans="2:9" x14ac:dyDescent="0.5">
      <c r="B12137" s="1">
        <v>44350</v>
      </c>
      <c r="C12137" s="42" t="s">
        <v>1</v>
      </c>
      <c r="D12137" s="42" t="s">
        <v>15</v>
      </c>
      <c r="E12137">
        <v>83</v>
      </c>
      <c r="G12137" s="7"/>
      <c r="H12137"/>
      <c r="I12137" s="45"/>
    </row>
    <row r="12138" spans="2:9" x14ac:dyDescent="0.5">
      <c r="B12138" s="1">
        <v>44350</v>
      </c>
      <c r="C12138" s="42" t="s">
        <v>1</v>
      </c>
      <c r="D12138" s="42" t="s">
        <v>15</v>
      </c>
      <c r="E12138">
        <v>92</v>
      </c>
      <c r="G12138" s="7"/>
      <c r="H12138"/>
      <c r="I12138" s="45"/>
    </row>
    <row r="12139" spans="2:9" x14ac:dyDescent="0.5">
      <c r="B12139" s="1">
        <v>44350</v>
      </c>
      <c r="C12139" s="42" t="s">
        <v>1</v>
      </c>
      <c r="D12139" s="42" t="s">
        <v>15</v>
      </c>
      <c r="E12139">
        <v>106</v>
      </c>
      <c r="G12139" s="7"/>
      <c r="H12139"/>
      <c r="I12139" s="45"/>
    </row>
    <row r="12140" spans="2:9" x14ac:dyDescent="0.5">
      <c r="B12140" s="1">
        <v>44350</v>
      </c>
      <c r="C12140" s="42" t="s">
        <v>1</v>
      </c>
      <c r="D12140" s="42" t="s">
        <v>15</v>
      </c>
      <c r="E12140">
        <v>99</v>
      </c>
      <c r="G12140" s="7"/>
      <c r="H12140"/>
      <c r="I12140" s="45"/>
    </row>
    <row r="12141" spans="2:9" x14ac:dyDescent="0.5">
      <c r="B12141" s="1">
        <v>44350</v>
      </c>
      <c r="C12141" s="42" t="s">
        <v>1</v>
      </c>
      <c r="D12141" s="42" t="s">
        <v>15</v>
      </c>
      <c r="E12141">
        <v>93</v>
      </c>
      <c r="G12141" s="7"/>
      <c r="H12141"/>
      <c r="I12141" s="45"/>
    </row>
    <row r="12142" spans="2:9" x14ac:dyDescent="0.5">
      <c r="B12142" s="1">
        <v>44350</v>
      </c>
      <c r="C12142" s="42" t="s">
        <v>569</v>
      </c>
      <c r="D12142" s="42" t="s">
        <v>15</v>
      </c>
      <c r="E12142">
        <v>60</v>
      </c>
      <c r="G12142" s="7"/>
      <c r="H12142"/>
      <c r="I12142" s="45"/>
    </row>
    <row r="12143" spans="2:9" x14ac:dyDescent="0.5">
      <c r="B12143" s="1">
        <v>44350</v>
      </c>
      <c r="C12143" s="42" t="s">
        <v>1</v>
      </c>
      <c r="D12143" s="42" t="s">
        <v>15</v>
      </c>
      <c r="E12143">
        <v>109</v>
      </c>
      <c r="G12143" s="7"/>
      <c r="H12143"/>
      <c r="I12143" s="45"/>
    </row>
    <row r="12144" spans="2:9" x14ac:dyDescent="0.5">
      <c r="B12144" s="1">
        <v>44350</v>
      </c>
      <c r="C12144" s="42" t="s">
        <v>1</v>
      </c>
      <c r="D12144" s="42" t="s">
        <v>15</v>
      </c>
      <c r="E12144">
        <v>82</v>
      </c>
      <c r="G12144" s="7"/>
      <c r="H12144"/>
      <c r="I12144" s="45"/>
    </row>
    <row r="12145" spans="2:9" x14ac:dyDescent="0.5">
      <c r="B12145" s="1">
        <v>44350</v>
      </c>
      <c r="C12145" s="42" t="s">
        <v>1</v>
      </c>
      <c r="D12145" s="42" t="s">
        <v>15</v>
      </c>
      <c r="E12145">
        <v>94</v>
      </c>
      <c r="G12145" s="7"/>
      <c r="H12145"/>
      <c r="I12145" s="45"/>
    </row>
    <row r="12146" spans="2:9" x14ac:dyDescent="0.5">
      <c r="B12146" s="1">
        <v>44350</v>
      </c>
      <c r="C12146" s="42" t="s">
        <v>1</v>
      </c>
      <c r="D12146" s="42" t="s">
        <v>15</v>
      </c>
      <c r="E12146">
        <v>103</v>
      </c>
      <c r="G12146" s="7"/>
      <c r="H12146"/>
      <c r="I12146" s="45"/>
    </row>
    <row r="12147" spans="2:9" x14ac:dyDescent="0.5">
      <c r="B12147" s="1">
        <v>44350</v>
      </c>
      <c r="C12147" s="42" t="s">
        <v>27</v>
      </c>
      <c r="D12147" s="42" t="s">
        <v>15</v>
      </c>
      <c r="E12147">
        <v>153</v>
      </c>
      <c r="F12147">
        <v>31.8</v>
      </c>
      <c r="G12147" s="7"/>
      <c r="H12147"/>
      <c r="I12147" s="45"/>
    </row>
    <row r="12148" spans="2:9" x14ac:dyDescent="0.5">
      <c r="B12148" s="1">
        <v>44350</v>
      </c>
      <c r="C12148" s="42" t="s">
        <v>578</v>
      </c>
      <c r="D12148" s="42" t="s">
        <v>15</v>
      </c>
      <c r="E12148">
        <v>14</v>
      </c>
      <c r="G12148" s="7"/>
      <c r="H12148"/>
      <c r="I12148" s="45"/>
    </row>
    <row r="12149" spans="2:9" x14ac:dyDescent="0.5">
      <c r="B12149" s="1">
        <v>44350</v>
      </c>
      <c r="C12149" s="42" t="s">
        <v>570</v>
      </c>
      <c r="D12149" s="42" t="s">
        <v>15</v>
      </c>
      <c r="E12149">
        <v>146</v>
      </c>
      <c r="G12149" s="7"/>
      <c r="H12149"/>
      <c r="I12149" s="45"/>
    </row>
    <row r="12150" spans="2:9" x14ac:dyDescent="0.5">
      <c r="B12150" s="1">
        <v>44350</v>
      </c>
      <c r="C12150" s="42" t="s">
        <v>289</v>
      </c>
      <c r="D12150" s="42"/>
      <c r="E12150">
        <v>94</v>
      </c>
      <c r="G12150" s="7"/>
      <c r="H12150"/>
      <c r="I12150" s="45"/>
    </row>
    <row r="12151" spans="2:9" x14ac:dyDescent="0.5">
      <c r="B12151" s="1">
        <v>44350</v>
      </c>
      <c r="C12151" s="42" t="s">
        <v>27</v>
      </c>
      <c r="D12151" s="42" t="s">
        <v>15</v>
      </c>
      <c r="E12151">
        <v>121</v>
      </c>
      <c r="F12151">
        <v>17.5</v>
      </c>
      <c r="G12151" s="7"/>
      <c r="H12151"/>
      <c r="I12151" s="45"/>
    </row>
    <row r="12152" spans="2:9" x14ac:dyDescent="0.5">
      <c r="B12152" s="1">
        <v>44350</v>
      </c>
      <c r="C12152" s="42" t="s">
        <v>578</v>
      </c>
      <c r="D12152" s="42" t="s">
        <v>15</v>
      </c>
      <c r="E12152">
        <v>135</v>
      </c>
      <c r="G12152" s="7"/>
      <c r="H12152"/>
      <c r="I12152" s="45"/>
    </row>
    <row r="12153" spans="2:9" x14ac:dyDescent="0.5">
      <c r="B12153" s="1">
        <v>44350</v>
      </c>
      <c r="C12153" s="42" t="s">
        <v>27</v>
      </c>
      <c r="D12153" s="42" t="s">
        <v>15</v>
      </c>
      <c r="E12153">
        <v>154</v>
      </c>
      <c r="F12153">
        <v>30.1</v>
      </c>
      <c r="G12153" s="7"/>
      <c r="H12153"/>
      <c r="I12153" s="45"/>
    </row>
    <row r="12154" spans="2:9" x14ac:dyDescent="0.5">
      <c r="B12154" s="1">
        <v>44350</v>
      </c>
      <c r="C12154" s="42" t="s">
        <v>570</v>
      </c>
      <c r="D12154" s="42" t="s">
        <v>15</v>
      </c>
      <c r="E12154">
        <v>162</v>
      </c>
      <c r="G12154" s="7"/>
      <c r="H12154"/>
      <c r="I12154" s="45"/>
    </row>
    <row r="12155" spans="2:9" x14ac:dyDescent="0.5">
      <c r="B12155" s="1">
        <v>44350</v>
      </c>
      <c r="C12155" s="42" t="s">
        <v>27</v>
      </c>
      <c r="D12155" s="42" t="s">
        <v>15</v>
      </c>
      <c r="E12155">
        <v>106</v>
      </c>
      <c r="F12155">
        <v>12.9</v>
      </c>
      <c r="G12155" s="7"/>
      <c r="H12155"/>
      <c r="I12155" s="45"/>
    </row>
    <row r="12156" spans="2:9" x14ac:dyDescent="0.5">
      <c r="B12156" s="1">
        <v>44350</v>
      </c>
      <c r="C12156" s="42" t="s">
        <v>289</v>
      </c>
      <c r="D12156" s="42"/>
      <c r="E12156">
        <v>179</v>
      </c>
      <c r="G12156" s="7"/>
      <c r="H12156"/>
      <c r="I12156" s="45"/>
    </row>
    <row r="12157" spans="2:9" x14ac:dyDescent="0.5">
      <c r="B12157" s="1">
        <v>44350</v>
      </c>
      <c r="C12157" s="42" t="s">
        <v>579</v>
      </c>
      <c r="D12157" s="42" t="s">
        <v>15</v>
      </c>
      <c r="E12157">
        <v>120</v>
      </c>
      <c r="G12157" s="7"/>
      <c r="H12157"/>
      <c r="I12157" s="45"/>
    </row>
    <row r="12158" spans="2:9" x14ac:dyDescent="0.5">
      <c r="B12158" s="1">
        <v>44350</v>
      </c>
      <c r="C12158" s="42" t="s">
        <v>570</v>
      </c>
      <c r="D12158" s="42" t="s">
        <v>15</v>
      </c>
      <c r="E12158">
        <v>159</v>
      </c>
      <c r="G12158" s="7"/>
      <c r="H12158"/>
      <c r="I12158" s="45"/>
    </row>
    <row r="12159" spans="2:9" x14ac:dyDescent="0.5">
      <c r="B12159" s="1">
        <v>44350</v>
      </c>
      <c r="C12159" s="42" t="s">
        <v>578</v>
      </c>
      <c r="D12159" s="42" t="s">
        <v>15</v>
      </c>
      <c r="E12159">
        <v>169</v>
      </c>
      <c r="G12159" s="7"/>
      <c r="H12159"/>
      <c r="I12159" s="45"/>
    </row>
    <row r="12160" spans="2:9" x14ac:dyDescent="0.5">
      <c r="B12160" s="1">
        <v>44350</v>
      </c>
      <c r="C12160" s="42" t="s">
        <v>27</v>
      </c>
      <c r="D12160" s="42" t="s">
        <v>15</v>
      </c>
      <c r="E12160">
        <v>178</v>
      </c>
      <c r="F12160">
        <v>44</v>
      </c>
      <c r="G12160" s="7"/>
      <c r="H12160"/>
      <c r="I12160" s="45"/>
    </row>
    <row r="12161" spans="2:9" x14ac:dyDescent="0.5">
      <c r="B12161" s="1">
        <v>44350</v>
      </c>
      <c r="C12161" s="42" t="s">
        <v>27</v>
      </c>
      <c r="D12161" s="42" t="s">
        <v>15</v>
      </c>
      <c r="E12161">
        <v>169</v>
      </c>
      <c r="F12161">
        <v>44.2</v>
      </c>
      <c r="G12161" s="7"/>
      <c r="H12161"/>
      <c r="I12161" s="45"/>
    </row>
    <row r="12162" spans="2:9" x14ac:dyDescent="0.5">
      <c r="B12162" s="1">
        <v>44350</v>
      </c>
      <c r="C12162" s="42" t="s">
        <v>570</v>
      </c>
      <c r="D12162" s="42" t="s">
        <v>15</v>
      </c>
      <c r="E12162">
        <v>147</v>
      </c>
      <c r="G12162" s="7"/>
      <c r="H12162"/>
      <c r="I12162" s="45"/>
    </row>
    <row r="12163" spans="2:9" x14ac:dyDescent="0.5">
      <c r="B12163" s="1">
        <v>44351</v>
      </c>
      <c r="C12163" s="42" t="s">
        <v>1</v>
      </c>
      <c r="D12163" s="42" t="s">
        <v>15</v>
      </c>
      <c r="E12163">
        <v>97</v>
      </c>
      <c r="G12163" s="7"/>
      <c r="H12163"/>
      <c r="I12163" s="45"/>
    </row>
    <row r="12164" spans="2:9" x14ac:dyDescent="0.5">
      <c r="B12164" s="1">
        <v>44351</v>
      </c>
      <c r="C12164" s="42" t="s">
        <v>1</v>
      </c>
      <c r="D12164" s="42" t="s">
        <v>15</v>
      </c>
      <c r="E12164">
        <v>86</v>
      </c>
      <c r="G12164" s="7"/>
      <c r="H12164"/>
      <c r="I12164" s="45"/>
    </row>
    <row r="12165" spans="2:9" x14ac:dyDescent="0.5">
      <c r="B12165" s="1">
        <v>44351</v>
      </c>
      <c r="C12165" s="42" t="s">
        <v>1</v>
      </c>
      <c r="D12165" s="42" t="s">
        <v>15</v>
      </c>
      <c r="E12165">
        <v>88</v>
      </c>
      <c r="G12165" s="7"/>
      <c r="H12165"/>
      <c r="I12165" s="45"/>
    </row>
    <row r="12166" spans="2:9" x14ac:dyDescent="0.5">
      <c r="B12166" s="1">
        <v>44351</v>
      </c>
      <c r="C12166" s="42" t="s">
        <v>1</v>
      </c>
      <c r="D12166" s="42" t="s">
        <v>15</v>
      </c>
      <c r="E12166">
        <v>82</v>
      </c>
      <c r="G12166" s="7"/>
      <c r="H12166"/>
      <c r="I12166" s="45"/>
    </row>
    <row r="12167" spans="2:9" x14ac:dyDescent="0.5">
      <c r="B12167" s="1">
        <v>44351</v>
      </c>
      <c r="C12167" s="42" t="s">
        <v>1</v>
      </c>
      <c r="D12167" s="42" t="s">
        <v>15</v>
      </c>
      <c r="E12167">
        <v>166</v>
      </c>
      <c r="G12167" s="7"/>
      <c r="H12167"/>
      <c r="I12167" s="45"/>
    </row>
    <row r="12168" spans="2:9" x14ac:dyDescent="0.5">
      <c r="B12168" s="1">
        <v>44351</v>
      </c>
      <c r="C12168" s="42" t="s">
        <v>1</v>
      </c>
      <c r="D12168" s="42" t="s">
        <v>15</v>
      </c>
      <c r="E12168">
        <v>136</v>
      </c>
      <c r="G12168" s="7"/>
      <c r="H12168"/>
      <c r="I12168" s="45"/>
    </row>
    <row r="12169" spans="2:9" x14ac:dyDescent="0.5">
      <c r="B12169" s="1">
        <v>44351</v>
      </c>
      <c r="C12169" s="42" t="s">
        <v>1</v>
      </c>
      <c r="D12169" s="42" t="s">
        <v>15</v>
      </c>
      <c r="E12169">
        <v>151</v>
      </c>
      <c r="G12169" s="7"/>
      <c r="H12169"/>
      <c r="I12169" s="45"/>
    </row>
    <row r="12170" spans="2:9" x14ac:dyDescent="0.5">
      <c r="B12170" s="1">
        <v>44351</v>
      </c>
      <c r="C12170" s="42" t="s">
        <v>1</v>
      </c>
      <c r="D12170" s="42" t="s">
        <v>15</v>
      </c>
      <c r="E12170">
        <v>188</v>
      </c>
      <c r="G12170" s="7"/>
      <c r="H12170"/>
      <c r="I12170" s="45"/>
    </row>
    <row r="12171" spans="2:9" x14ac:dyDescent="0.5">
      <c r="B12171" s="1">
        <v>44351</v>
      </c>
      <c r="C12171" s="42" t="s">
        <v>1</v>
      </c>
      <c r="D12171" s="42" t="s">
        <v>15</v>
      </c>
      <c r="E12171">
        <v>148</v>
      </c>
      <c r="G12171" s="7"/>
      <c r="H12171"/>
      <c r="I12171" s="45"/>
    </row>
    <row r="12172" spans="2:9" x14ac:dyDescent="0.5">
      <c r="B12172" s="1">
        <v>44351</v>
      </c>
      <c r="C12172" s="42" t="s">
        <v>1</v>
      </c>
      <c r="D12172" s="42" t="s">
        <v>15</v>
      </c>
      <c r="E12172">
        <v>143</v>
      </c>
      <c r="G12172" s="7"/>
      <c r="H12172"/>
      <c r="I12172" s="45"/>
    </row>
    <row r="12173" spans="2:9" x14ac:dyDescent="0.5">
      <c r="B12173" s="1">
        <v>44351</v>
      </c>
      <c r="C12173" s="42" t="s">
        <v>27</v>
      </c>
      <c r="D12173" s="42" t="s">
        <v>15</v>
      </c>
      <c r="E12173">
        <v>224</v>
      </c>
      <c r="F12173">
        <v>98.4</v>
      </c>
      <c r="G12173" s="7">
        <v>226001643873</v>
      </c>
      <c r="H12173" t="s">
        <v>21</v>
      </c>
      <c r="I12173" s="45"/>
    </row>
    <row r="12174" spans="2:9" x14ac:dyDescent="0.5">
      <c r="B12174" s="1">
        <v>44351</v>
      </c>
      <c r="C12174" s="42" t="s">
        <v>27</v>
      </c>
      <c r="D12174" s="42" t="s">
        <v>15</v>
      </c>
      <c r="E12174">
        <v>212</v>
      </c>
      <c r="F12174">
        <v>87.8</v>
      </c>
      <c r="G12174" s="7">
        <v>226001643822</v>
      </c>
      <c r="H12174">
        <v>3</v>
      </c>
      <c r="I12174" s="45"/>
    </row>
    <row r="12175" spans="2:9" x14ac:dyDescent="0.5">
      <c r="B12175" s="1">
        <v>44351</v>
      </c>
      <c r="C12175" s="42" t="s">
        <v>27</v>
      </c>
      <c r="D12175" s="42" t="s">
        <v>15</v>
      </c>
      <c r="E12175">
        <v>239</v>
      </c>
      <c r="F12175">
        <v>118.1</v>
      </c>
      <c r="G12175" s="7">
        <v>226001643836</v>
      </c>
      <c r="H12175">
        <v>4</v>
      </c>
      <c r="I12175" s="45"/>
    </row>
    <row r="12176" spans="2:9" x14ac:dyDescent="0.5">
      <c r="B12176" s="1">
        <v>44351</v>
      </c>
      <c r="C12176" s="42" t="s">
        <v>1</v>
      </c>
      <c r="D12176" s="42" t="s">
        <v>15</v>
      </c>
      <c r="E12176">
        <v>114</v>
      </c>
      <c r="G12176" s="7"/>
      <c r="H12176"/>
      <c r="I12176" s="45"/>
    </row>
    <row r="12177" spans="2:9" x14ac:dyDescent="0.5">
      <c r="B12177" s="1">
        <v>44351</v>
      </c>
      <c r="C12177" s="42" t="s">
        <v>1</v>
      </c>
      <c r="D12177" s="42" t="s">
        <v>15</v>
      </c>
      <c r="E12177">
        <v>80</v>
      </c>
      <c r="G12177" s="7"/>
      <c r="H12177"/>
      <c r="I12177" s="45"/>
    </row>
    <row r="12178" spans="2:9" x14ac:dyDescent="0.5">
      <c r="B12178" s="1">
        <v>44351</v>
      </c>
      <c r="C12178" s="42" t="s">
        <v>1</v>
      </c>
      <c r="D12178" s="42" t="s">
        <v>15</v>
      </c>
      <c r="E12178">
        <v>89</v>
      </c>
      <c r="G12178" s="7"/>
      <c r="H12178"/>
      <c r="I12178" s="45"/>
    </row>
    <row r="12179" spans="2:9" x14ac:dyDescent="0.5">
      <c r="B12179" s="1">
        <v>44351</v>
      </c>
      <c r="C12179" s="42" t="s">
        <v>1</v>
      </c>
      <c r="D12179" s="42" t="s">
        <v>15</v>
      </c>
      <c r="E12179">
        <v>97</v>
      </c>
      <c r="G12179" s="7"/>
      <c r="H12179"/>
      <c r="I12179" s="45"/>
    </row>
    <row r="12180" spans="2:9" x14ac:dyDescent="0.5">
      <c r="B12180" s="1">
        <v>44351</v>
      </c>
      <c r="C12180" s="42" t="s">
        <v>1</v>
      </c>
      <c r="D12180" s="42" t="s">
        <v>15</v>
      </c>
      <c r="E12180">
        <v>99</v>
      </c>
      <c r="G12180" s="7"/>
      <c r="H12180"/>
      <c r="I12180" s="45"/>
    </row>
    <row r="12181" spans="2:9" x14ac:dyDescent="0.5">
      <c r="B12181" s="1">
        <v>44351</v>
      </c>
      <c r="C12181" s="42" t="s">
        <v>1</v>
      </c>
      <c r="D12181" s="42" t="s">
        <v>15</v>
      </c>
      <c r="E12181">
        <v>112</v>
      </c>
      <c r="G12181" s="7"/>
      <c r="H12181"/>
      <c r="I12181" s="45"/>
    </row>
    <row r="12182" spans="2:9" x14ac:dyDescent="0.5">
      <c r="B12182" s="1">
        <v>44351</v>
      </c>
      <c r="C12182" s="42" t="s">
        <v>1</v>
      </c>
      <c r="D12182" s="42" t="s">
        <v>15</v>
      </c>
      <c r="E12182">
        <v>88</v>
      </c>
      <c r="G12182" s="7"/>
      <c r="H12182"/>
      <c r="I12182" s="45"/>
    </row>
    <row r="12183" spans="2:9" x14ac:dyDescent="0.5">
      <c r="B12183" s="1">
        <v>44351</v>
      </c>
      <c r="C12183" s="42" t="s">
        <v>1</v>
      </c>
      <c r="D12183" s="42" t="s">
        <v>15</v>
      </c>
      <c r="E12183">
        <v>96</v>
      </c>
      <c r="G12183" s="7"/>
      <c r="H12183"/>
      <c r="I12183" s="45"/>
    </row>
    <row r="12184" spans="2:9" x14ac:dyDescent="0.5">
      <c r="B12184" s="1">
        <v>44351</v>
      </c>
      <c r="C12184" s="42" t="s">
        <v>1</v>
      </c>
      <c r="D12184" s="42" t="s">
        <v>15</v>
      </c>
      <c r="E12184">
        <v>87</v>
      </c>
      <c r="G12184" s="7"/>
      <c r="H12184"/>
      <c r="I12184" s="45"/>
    </row>
    <row r="12185" spans="2:9" x14ac:dyDescent="0.5">
      <c r="B12185" s="1">
        <v>44351</v>
      </c>
      <c r="C12185" s="42" t="s">
        <v>1</v>
      </c>
      <c r="D12185" s="42" t="s">
        <v>15</v>
      </c>
      <c r="E12185">
        <v>90</v>
      </c>
      <c r="G12185" s="7"/>
      <c r="H12185"/>
      <c r="I12185" s="45"/>
    </row>
    <row r="12186" spans="2:9" x14ac:dyDescent="0.5">
      <c r="B12186" s="1">
        <v>44351</v>
      </c>
      <c r="C12186" s="42" t="s">
        <v>1</v>
      </c>
      <c r="D12186" s="42" t="s">
        <v>15</v>
      </c>
      <c r="E12186">
        <v>103</v>
      </c>
      <c r="G12186" s="7"/>
      <c r="H12186"/>
      <c r="I12186" s="45"/>
    </row>
    <row r="12187" spans="2:9" x14ac:dyDescent="0.5">
      <c r="B12187" s="1">
        <v>44351</v>
      </c>
      <c r="C12187" s="42" t="s">
        <v>1</v>
      </c>
      <c r="D12187" s="42" t="s">
        <v>15</v>
      </c>
      <c r="E12187">
        <v>86</v>
      </c>
      <c r="G12187" s="7"/>
      <c r="H12187"/>
      <c r="I12187" s="45"/>
    </row>
    <row r="12188" spans="2:9" x14ac:dyDescent="0.5">
      <c r="B12188" s="1">
        <v>44351</v>
      </c>
      <c r="C12188" s="42" t="s">
        <v>1</v>
      </c>
      <c r="D12188" s="42" t="s">
        <v>15</v>
      </c>
      <c r="E12188">
        <v>91</v>
      </c>
      <c r="G12188" s="7"/>
      <c r="H12188"/>
      <c r="I12188" s="45"/>
    </row>
    <row r="12189" spans="2:9" x14ac:dyDescent="0.5">
      <c r="B12189" s="1">
        <v>44351</v>
      </c>
      <c r="C12189" s="42" t="s">
        <v>1</v>
      </c>
      <c r="D12189" s="42" t="s">
        <v>15</v>
      </c>
      <c r="E12189">
        <v>122</v>
      </c>
      <c r="G12189" s="7"/>
      <c r="H12189"/>
      <c r="I12189" s="45"/>
    </row>
    <row r="12190" spans="2:9" x14ac:dyDescent="0.5">
      <c r="B12190" s="1">
        <v>44351</v>
      </c>
      <c r="C12190" s="42" t="s">
        <v>1</v>
      </c>
      <c r="D12190" s="42" t="s">
        <v>15</v>
      </c>
      <c r="E12190">
        <v>91</v>
      </c>
      <c r="G12190" s="7"/>
      <c r="H12190"/>
      <c r="I12190" s="45"/>
    </row>
    <row r="12191" spans="2:9" x14ac:dyDescent="0.5">
      <c r="B12191" s="1">
        <v>44351</v>
      </c>
      <c r="C12191" s="42" t="s">
        <v>1</v>
      </c>
      <c r="D12191" s="42" t="s">
        <v>15</v>
      </c>
      <c r="E12191">
        <v>82</v>
      </c>
      <c r="G12191" s="7"/>
      <c r="H12191"/>
      <c r="I12191" s="45"/>
    </row>
    <row r="12192" spans="2:9" x14ac:dyDescent="0.5">
      <c r="B12192" s="1">
        <v>44351</v>
      </c>
      <c r="C12192" s="42" t="s">
        <v>1</v>
      </c>
      <c r="D12192" s="42" t="s">
        <v>15</v>
      </c>
      <c r="E12192">
        <v>84</v>
      </c>
      <c r="G12192" s="7"/>
      <c r="H12192"/>
      <c r="I12192" s="45"/>
    </row>
    <row r="12193" spans="2:9" x14ac:dyDescent="0.5">
      <c r="B12193" s="1">
        <v>44351</v>
      </c>
      <c r="C12193" s="42" t="s">
        <v>1</v>
      </c>
      <c r="D12193" s="42" t="s">
        <v>15</v>
      </c>
      <c r="E12193">
        <v>90</v>
      </c>
      <c r="G12193" s="7"/>
      <c r="H12193"/>
      <c r="I12193" s="45"/>
    </row>
    <row r="12194" spans="2:9" x14ac:dyDescent="0.5">
      <c r="B12194" s="1">
        <v>44351</v>
      </c>
      <c r="C12194" s="42" t="s">
        <v>1</v>
      </c>
      <c r="D12194" s="42" t="s">
        <v>15</v>
      </c>
      <c r="E12194">
        <v>91</v>
      </c>
      <c r="G12194" s="7"/>
      <c r="H12194"/>
      <c r="I12194" s="45"/>
    </row>
    <row r="12195" spans="2:9" x14ac:dyDescent="0.5">
      <c r="B12195" s="1">
        <v>44351</v>
      </c>
      <c r="C12195" s="42" t="s">
        <v>1</v>
      </c>
      <c r="D12195" s="42" t="s">
        <v>15</v>
      </c>
      <c r="E12195">
        <v>98</v>
      </c>
      <c r="G12195" s="7"/>
      <c r="H12195"/>
      <c r="I12195" s="45"/>
    </row>
    <row r="12196" spans="2:9" x14ac:dyDescent="0.5">
      <c r="B12196" s="1">
        <v>44351</v>
      </c>
      <c r="C12196" s="42" t="s">
        <v>1</v>
      </c>
      <c r="D12196" s="42" t="s">
        <v>15</v>
      </c>
      <c r="E12196">
        <v>82</v>
      </c>
      <c r="G12196" s="7"/>
      <c r="H12196"/>
      <c r="I12196" s="45"/>
    </row>
    <row r="12197" spans="2:9" x14ac:dyDescent="0.5">
      <c r="B12197" s="1">
        <v>44351</v>
      </c>
      <c r="C12197" s="42" t="s">
        <v>578</v>
      </c>
      <c r="D12197" s="42" t="s">
        <v>15</v>
      </c>
      <c r="E12197">
        <v>144</v>
      </c>
      <c r="G12197" s="7"/>
      <c r="H12197"/>
      <c r="I12197" s="45"/>
    </row>
    <row r="12198" spans="2:9" x14ac:dyDescent="0.5">
      <c r="B12198" s="1">
        <v>44351</v>
      </c>
      <c r="C12198" s="42" t="s">
        <v>578</v>
      </c>
      <c r="D12198" s="42" t="s">
        <v>15</v>
      </c>
      <c r="E12198">
        <v>159</v>
      </c>
      <c r="G12198" s="7"/>
      <c r="H12198"/>
      <c r="I12198" s="45"/>
    </row>
    <row r="12199" spans="2:9" x14ac:dyDescent="0.5">
      <c r="B12199" s="1">
        <v>44351</v>
      </c>
      <c r="C12199" s="42" t="s">
        <v>578</v>
      </c>
      <c r="D12199" s="42" t="s">
        <v>15</v>
      </c>
      <c r="E12199">
        <v>195</v>
      </c>
      <c r="G12199" s="7"/>
      <c r="H12199"/>
      <c r="I12199" s="45"/>
    </row>
    <row r="12200" spans="2:9" x14ac:dyDescent="0.5">
      <c r="B12200" s="1">
        <v>44351</v>
      </c>
      <c r="C12200" s="42" t="s">
        <v>27</v>
      </c>
      <c r="D12200" s="42" t="s">
        <v>15</v>
      </c>
      <c r="E12200">
        <v>166</v>
      </c>
      <c r="F12200">
        <v>36.6</v>
      </c>
      <c r="G12200" s="7"/>
      <c r="H12200"/>
      <c r="I12200" s="45"/>
    </row>
    <row r="12201" spans="2:9" x14ac:dyDescent="0.5">
      <c r="B12201" s="1">
        <v>44351</v>
      </c>
      <c r="C12201" s="42" t="s">
        <v>27</v>
      </c>
      <c r="D12201" s="42" t="s">
        <v>15</v>
      </c>
      <c r="E12201">
        <v>158</v>
      </c>
      <c r="F12201">
        <v>35.4</v>
      </c>
      <c r="G12201" s="7"/>
      <c r="H12201"/>
      <c r="I12201" s="45"/>
    </row>
    <row r="12202" spans="2:9" x14ac:dyDescent="0.5">
      <c r="B12202" s="1">
        <v>44351</v>
      </c>
      <c r="C12202" s="42" t="s">
        <v>570</v>
      </c>
      <c r="D12202" s="42" t="s">
        <v>15</v>
      </c>
      <c r="E12202">
        <v>181</v>
      </c>
      <c r="G12202" s="7"/>
      <c r="H12202"/>
      <c r="I12202" s="45"/>
    </row>
    <row r="12203" spans="2:9" x14ac:dyDescent="0.5">
      <c r="B12203" s="1">
        <v>44351</v>
      </c>
      <c r="C12203" s="42" t="s">
        <v>576</v>
      </c>
      <c r="D12203" s="42" t="s">
        <v>15</v>
      </c>
      <c r="E12203">
        <v>126</v>
      </c>
      <c r="G12203" s="7"/>
      <c r="H12203"/>
      <c r="I12203" s="45"/>
    </row>
    <row r="12204" spans="2:9" x14ac:dyDescent="0.5">
      <c r="B12204" s="1">
        <v>44351</v>
      </c>
      <c r="C12204" s="42" t="s">
        <v>570</v>
      </c>
      <c r="D12204" s="42" t="s">
        <v>15</v>
      </c>
      <c r="E12204">
        <v>167</v>
      </c>
      <c r="G12204" s="7"/>
      <c r="H12204"/>
      <c r="I12204" s="45"/>
    </row>
    <row r="12205" spans="2:9" x14ac:dyDescent="0.5">
      <c r="B12205" s="1">
        <v>44351</v>
      </c>
      <c r="C12205" s="42" t="s">
        <v>27</v>
      </c>
      <c r="D12205" s="42" t="s">
        <v>15</v>
      </c>
      <c r="E12205">
        <v>200</v>
      </c>
      <c r="F12205">
        <v>70.099999999999994</v>
      </c>
      <c r="G12205" s="7"/>
      <c r="H12205"/>
      <c r="I12205" s="45"/>
    </row>
    <row r="12206" spans="2:9" x14ac:dyDescent="0.5">
      <c r="B12206" s="1">
        <v>44351</v>
      </c>
      <c r="C12206" s="42" t="s">
        <v>289</v>
      </c>
      <c r="D12206" s="42"/>
      <c r="E12206">
        <v>150</v>
      </c>
      <c r="G12206" s="7"/>
      <c r="H12206"/>
      <c r="I12206" s="45"/>
    </row>
    <row r="12207" spans="2:9" x14ac:dyDescent="0.5">
      <c r="B12207" s="1">
        <v>44351</v>
      </c>
      <c r="C12207" s="42" t="s">
        <v>289</v>
      </c>
      <c r="D12207" s="42"/>
      <c r="E12207">
        <v>88</v>
      </c>
      <c r="G12207" s="7"/>
      <c r="H12207"/>
      <c r="I12207" s="45"/>
    </row>
    <row r="12208" spans="2:9" x14ac:dyDescent="0.5">
      <c r="B12208" s="1">
        <v>44351</v>
      </c>
      <c r="C12208" s="42" t="s">
        <v>27</v>
      </c>
      <c r="D12208" s="42" t="s">
        <v>15</v>
      </c>
      <c r="E12208">
        <v>143</v>
      </c>
      <c r="F12208">
        <v>26.9</v>
      </c>
      <c r="G12208" s="7"/>
      <c r="H12208"/>
      <c r="I12208" s="45"/>
    </row>
    <row r="12209" spans="2:9" x14ac:dyDescent="0.5">
      <c r="B12209" s="1">
        <v>44351</v>
      </c>
      <c r="C12209" s="42" t="s">
        <v>289</v>
      </c>
      <c r="D12209" s="42"/>
      <c r="E12209">
        <v>137</v>
      </c>
      <c r="G12209" s="7"/>
      <c r="H12209"/>
      <c r="I12209" s="45"/>
    </row>
    <row r="12210" spans="2:9" x14ac:dyDescent="0.5">
      <c r="B12210" s="1">
        <v>44351</v>
      </c>
      <c r="C12210" s="42" t="s">
        <v>289</v>
      </c>
      <c r="D12210" s="42"/>
      <c r="E12210">
        <v>138</v>
      </c>
      <c r="G12210" s="7"/>
      <c r="H12210"/>
      <c r="I12210" s="45"/>
    </row>
    <row r="12211" spans="2:9" x14ac:dyDescent="0.5">
      <c r="B12211" s="1">
        <v>44351</v>
      </c>
      <c r="C12211" s="42" t="s">
        <v>289</v>
      </c>
      <c r="D12211" s="42"/>
      <c r="E12211">
        <v>133</v>
      </c>
      <c r="G12211" s="7"/>
      <c r="H12211"/>
      <c r="I12211" s="45"/>
    </row>
    <row r="12212" spans="2:9" x14ac:dyDescent="0.5">
      <c r="B12212" s="1">
        <v>44351</v>
      </c>
      <c r="C12212" s="42" t="s">
        <v>289</v>
      </c>
      <c r="D12212" s="42"/>
      <c r="E12212">
        <v>148</v>
      </c>
      <c r="G12212" s="7"/>
      <c r="H12212"/>
      <c r="I12212" s="45"/>
    </row>
    <row r="12213" spans="2:9" x14ac:dyDescent="0.5">
      <c r="B12213" s="1">
        <v>44351</v>
      </c>
      <c r="C12213" s="42" t="s">
        <v>575</v>
      </c>
      <c r="D12213" s="42" t="s">
        <v>11</v>
      </c>
      <c r="E12213">
        <v>275</v>
      </c>
      <c r="G12213" s="7"/>
      <c r="H12213"/>
      <c r="I12213" s="45"/>
    </row>
    <row r="12214" spans="2:9" x14ac:dyDescent="0.5">
      <c r="B12214" s="1">
        <v>44351</v>
      </c>
      <c r="C12214" s="42" t="s">
        <v>575</v>
      </c>
      <c r="D12214" s="42" t="s">
        <v>11</v>
      </c>
      <c r="E12214">
        <v>268</v>
      </c>
      <c r="G12214" s="7"/>
      <c r="H12214"/>
      <c r="I12214" s="45"/>
    </row>
    <row r="12215" spans="2:9" x14ac:dyDescent="0.5">
      <c r="B12215" s="1">
        <v>44351</v>
      </c>
      <c r="C12215" s="42" t="s">
        <v>570</v>
      </c>
      <c r="D12215" s="42" t="s">
        <v>15</v>
      </c>
      <c r="E12215">
        <v>198</v>
      </c>
      <c r="G12215" s="7"/>
      <c r="H12215"/>
      <c r="I12215" s="45"/>
    </row>
    <row r="12216" spans="2:9" x14ac:dyDescent="0.5">
      <c r="B12216" s="1">
        <v>44351</v>
      </c>
      <c r="C12216" s="42" t="s">
        <v>27</v>
      </c>
      <c r="D12216" s="42" t="s">
        <v>15</v>
      </c>
      <c r="E12216">
        <v>108</v>
      </c>
      <c r="F12216">
        <v>14.2</v>
      </c>
      <c r="G12216" s="7"/>
      <c r="H12216"/>
      <c r="I12216" s="45"/>
    </row>
    <row r="12217" spans="2:9" x14ac:dyDescent="0.5">
      <c r="B12217" s="1">
        <v>44351</v>
      </c>
      <c r="C12217" s="42" t="s">
        <v>27</v>
      </c>
      <c r="D12217" s="42" t="s">
        <v>15</v>
      </c>
      <c r="E12217">
        <v>106</v>
      </c>
      <c r="F12217">
        <v>12.9</v>
      </c>
      <c r="G12217" s="7"/>
      <c r="H12217"/>
      <c r="I12217" s="45"/>
    </row>
    <row r="12218" spans="2:9" x14ac:dyDescent="0.5">
      <c r="B12218" s="1">
        <v>44351</v>
      </c>
      <c r="C12218" s="42" t="s">
        <v>27</v>
      </c>
      <c r="D12218" s="42" t="s">
        <v>15</v>
      </c>
      <c r="E12218">
        <v>159</v>
      </c>
      <c r="F12218">
        <v>35</v>
      </c>
      <c r="G12218" s="7"/>
      <c r="H12218"/>
      <c r="I12218" s="45"/>
    </row>
    <row r="12219" spans="2:9" x14ac:dyDescent="0.5">
      <c r="B12219" s="1">
        <v>44352</v>
      </c>
      <c r="C12219" s="42" t="s">
        <v>1</v>
      </c>
      <c r="D12219" s="42" t="s">
        <v>15</v>
      </c>
      <c r="E12219">
        <v>93</v>
      </c>
      <c r="F12219">
        <v>7.1</v>
      </c>
      <c r="G12219" s="7"/>
      <c r="H12219"/>
      <c r="I12219" s="45"/>
    </row>
    <row r="12220" spans="2:9" x14ac:dyDescent="0.5">
      <c r="B12220" s="1">
        <v>44352</v>
      </c>
      <c r="C12220" s="42" t="s">
        <v>1</v>
      </c>
      <c r="D12220" s="42" t="s">
        <v>15</v>
      </c>
      <c r="E12220">
        <v>83</v>
      </c>
      <c r="F12220">
        <v>7.5</v>
      </c>
      <c r="G12220" s="7"/>
      <c r="H12220"/>
      <c r="I12220" s="45"/>
    </row>
    <row r="12221" spans="2:9" x14ac:dyDescent="0.5">
      <c r="B12221" s="1">
        <v>44352</v>
      </c>
      <c r="C12221" s="42" t="s">
        <v>1</v>
      </c>
      <c r="D12221" s="42" t="s">
        <v>15</v>
      </c>
      <c r="E12221">
        <v>141</v>
      </c>
      <c r="F12221">
        <v>29.5</v>
      </c>
      <c r="G12221" s="7"/>
      <c r="H12221"/>
      <c r="I12221" s="45"/>
    </row>
    <row r="12222" spans="2:9" x14ac:dyDescent="0.5">
      <c r="B12222" s="1">
        <v>44352</v>
      </c>
      <c r="C12222" s="42" t="s">
        <v>1</v>
      </c>
      <c r="D12222" s="42" t="s">
        <v>15</v>
      </c>
      <c r="E12222">
        <v>97</v>
      </c>
      <c r="F12222">
        <v>9</v>
      </c>
      <c r="G12222" s="7"/>
      <c r="H12222"/>
      <c r="I12222" s="45"/>
    </row>
    <row r="12223" spans="2:9" x14ac:dyDescent="0.5">
      <c r="B12223" s="1">
        <v>44352</v>
      </c>
      <c r="C12223" s="42" t="s">
        <v>1</v>
      </c>
      <c r="D12223" s="42" t="s">
        <v>15</v>
      </c>
      <c r="E12223">
        <v>129</v>
      </c>
      <c r="F12223">
        <v>17.399999999999999</v>
      </c>
      <c r="G12223" s="7"/>
      <c r="H12223"/>
      <c r="I12223" s="45"/>
    </row>
    <row r="12224" spans="2:9" x14ac:dyDescent="0.5">
      <c r="B12224" s="1">
        <v>44352</v>
      </c>
      <c r="C12224" s="42" t="s">
        <v>1</v>
      </c>
      <c r="D12224" s="42" t="s">
        <v>15</v>
      </c>
      <c r="E12224">
        <v>114</v>
      </c>
      <c r="F12224">
        <v>12.5</v>
      </c>
      <c r="G12224" s="7"/>
      <c r="H12224"/>
      <c r="I12224" s="45"/>
    </row>
    <row r="12225" spans="2:9" x14ac:dyDescent="0.5">
      <c r="B12225" s="1">
        <v>44352</v>
      </c>
      <c r="C12225" s="42" t="s">
        <v>27</v>
      </c>
      <c r="D12225" s="42" t="s">
        <v>15</v>
      </c>
      <c r="E12225">
        <v>181</v>
      </c>
      <c r="F12225">
        <v>53</v>
      </c>
      <c r="G12225" s="7">
        <v>226001643869</v>
      </c>
      <c r="H12225">
        <v>2</v>
      </c>
      <c r="I12225" s="45"/>
    </row>
    <row r="12226" spans="2:9" x14ac:dyDescent="0.5">
      <c r="B12226" s="1">
        <v>44352</v>
      </c>
      <c r="C12226" s="42" t="s">
        <v>27</v>
      </c>
      <c r="D12226" s="42" t="s">
        <v>15</v>
      </c>
      <c r="E12226">
        <v>186</v>
      </c>
      <c r="F12226">
        <v>59.2</v>
      </c>
      <c r="G12226" s="7">
        <v>226001643942</v>
      </c>
      <c r="H12226">
        <v>2</v>
      </c>
      <c r="I12226" s="45"/>
    </row>
    <row r="12227" spans="2:9" x14ac:dyDescent="0.5">
      <c r="B12227" s="1">
        <v>44352</v>
      </c>
      <c r="C12227" s="42" t="s">
        <v>579</v>
      </c>
      <c r="D12227" s="42" t="s">
        <v>15</v>
      </c>
      <c r="E12227">
        <v>122</v>
      </c>
      <c r="F12227">
        <v>20.399999999999999</v>
      </c>
      <c r="G12227" s="7"/>
      <c r="H12227"/>
      <c r="I12227" s="45"/>
    </row>
    <row r="12228" spans="2:9" x14ac:dyDescent="0.5">
      <c r="B12228" s="1">
        <v>44352</v>
      </c>
      <c r="C12228" s="42" t="s">
        <v>578</v>
      </c>
      <c r="D12228" s="42" t="s">
        <v>15</v>
      </c>
      <c r="E12228">
        <v>171</v>
      </c>
      <c r="F12228">
        <v>49.9</v>
      </c>
      <c r="G12228" s="7"/>
      <c r="H12228"/>
      <c r="I12228" s="45"/>
    </row>
    <row r="12229" spans="2:9" x14ac:dyDescent="0.5">
      <c r="B12229" s="1">
        <v>44352</v>
      </c>
      <c r="C12229" s="42" t="s">
        <v>570</v>
      </c>
      <c r="D12229" s="42" t="s">
        <v>15</v>
      </c>
      <c r="E12229">
        <v>155</v>
      </c>
      <c r="G12229" s="7"/>
      <c r="H12229"/>
      <c r="I12229" s="45"/>
    </row>
    <row r="12230" spans="2:9" x14ac:dyDescent="0.5">
      <c r="B12230" s="1">
        <v>44352</v>
      </c>
      <c r="C12230" s="42" t="s">
        <v>579</v>
      </c>
      <c r="D12230" s="42" t="s">
        <v>15</v>
      </c>
      <c r="E12230">
        <v>128</v>
      </c>
      <c r="F12230">
        <v>21.5</v>
      </c>
      <c r="G12230" s="7"/>
      <c r="H12230"/>
      <c r="I12230" s="45"/>
    </row>
    <row r="12231" spans="2:9" x14ac:dyDescent="0.5">
      <c r="B12231" s="1">
        <v>44352</v>
      </c>
      <c r="C12231" s="42" t="s">
        <v>27</v>
      </c>
      <c r="D12231" s="42" t="s">
        <v>15</v>
      </c>
      <c r="E12231">
        <v>117</v>
      </c>
      <c r="F12231">
        <v>16.3</v>
      </c>
      <c r="G12231" s="7"/>
      <c r="H12231"/>
      <c r="I12231" s="45"/>
    </row>
    <row r="12232" spans="2:9" x14ac:dyDescent="0.5">
      <c r="B12232" s="1">
        <v>44352</v>
      </c>
      <c r="C12232" s="42" t="s">
        <v>27</v>
      </c>
      <c r="D12232" s="42" t="s">
        <v>15</v>
      </c>
      <c r="E12232">
        <v>150</v>
      </c>
      <c r="F12232">
        <v>30.1</v>
      </c>
      <c r="G12232" s="7"/>
      <c r="H12232"/>
      <c r="I12232" s="45"/>
    </row>
    <row r="12233" spans="2:9" x14ac:dyDescent="0.5">
      <c r="B12233" s="1">
        <v>44352</v>
      </c>
      <c r="C12233" s="42" t="s">
        <v>27</v>
      </c>
      <c r="D12233" s="42" t="s">
        <v>15</v>
      </c>
      <c r="E12233">
        <v>169</v>
      </c>
      <c r="F12233">
        <v>41.8</v>
      </c>
      <c r="G12233" s="7"/>
      <c r="H12233"/>
      <c r="I12233" s="45"/>
    </row>
    <row r="12234" spans="2:9" x14ac:dyDescent="0.5">
      <c r="B12234" s="1">
        <v>44352</v>
      </c>
      <c r="C12234" s="42" t="s">
        <v>289</v>
      </c>
      <c r="D12234" s="42"/>
      <c r="E12234">
        <v>148</v>
      </c>
      <c r="G12234" s="7"/>
      <c r="H12234"/>
      <c r="I12234" s="45"/>
    </row>
    <row r="12235" spans="2:9" x14ac:dyDescent="0.5">
      <c r="B12235" s="1">
        <v>44352</v>
      </c>
      <c r="C12235" s="42" t="s">
        <v>289</v>
      </c>
      <c r="D12235" s="42"/>
      <c r="E12235">
        <v>96</v>
      </c>
      <c r="F12235">
        <v>11.6</v>
      </c>
      <c r="G12235" s="7"/>
      <c r="H12235"/>
      <c r="I12235" s="45"/>
    </row>
    <row r="12236" spans="2:9" x14ac:dyDescent="0.5">
      <c r="B12236" s="1">
        <v>44352</v>
      </c>
      <c r="C12236" s="42" t="s">
        <v>289</v>
      </c>
      <c r="D12236" s="42"/>
      <c r="E12236">
        <v>116</v>
      </c>
      <c r="F12236">
        <v>28</v>
      </c>
      <c r="G12236" s="7"/>
      <c r="H12236"/>
      <c r="I12236" s="45"/>
    </row>
    <row r="12237" spans="2:9" x14ac:dyDescent="0.5">
      <c r="B12237" s="1">
        <v>44352</v>
      </c>
      <c r="C12237" s="42" t="s">
        <v>289</v>
      </c>
      <c r="D12237" s="42"/>
      <c r="E12237">
        <v>97</v>
      </c>
      <c r="F12237">
        <v>11.8</v>
      </c>
      <c r="G12237" s="7"/>
      <c r="H12237"/>
      <c r="I12237" s="45"/>
    </row>
    <row r="12238" spans="2:9" x14ac:dyDescent="0.5">
      <c r="B12238" s="1">
        <v>44352</v>
      </c>
      <c r="C12238" s="42" t="s">
        <v>289</v>
      </c>
      <c r="D12238" s="42"/>
      <c r="E12238">
        <v>123</v>
      </c>
      <c r="F12238">
        <v>24.8</v>
      </c>
      <c r="G12238" s="7"/>
      <c r="H12238"/>
      <c r="I12238" s="45"/>
    </row>
    <row r="12239" spans="2:9" x14ac:dyDescent="0.5">
      <c r="B12239" s="1">
        <v>44352</v>
      </c>
      <c r="C12239" s="42" t="s">
        <v>1</v>
      </c>
      <c r="D12239" s="42" t="s">
        <v>15</v>
      </c>
      <c r="E12239">
        <v>105</v>
      </c>
      <c r="G12239" s="7"/>
      <c r="H12239"/>
      <c r="I12239" s="45"/>
    </row>
    <row r="12240" spans="2:9" x14ac:dyDescent="0.5">
      <c r="B12240" s="1">
        <v>44352</v>
      </c>
      <c r="C12240" s="42" t="s">
        <v>1</v>
      </c>
      <c r="D12240" s="42" t="s">
        <v>15</v>
      </c>
      <c r="E12240">
        <v>94</v>
      </c>
      <c r="G12240" s="7"/>
      <c r="H12240"/>
      <c r="I12240" s="45"/>
    </row>
    <row r="12241" spans="2:9" x14ac:dyDescent="0.5">
      <c r="B12241" s="1">
        <v>44352</v>
      </c>
      <c r="C12241" s="42" t="s">
        <v>1</v>
      </c>
      <c r="D12241" s="42" t="s">
        <v>15</v>
      </c>
      <c r="E12241">
        <v>93</v>
      </c>
      <c r="F12241">
        <v>9.1</v>
      </c>
      <c r="G12241" s="7"/>
      <c r="H12241"/>
      <c r="I12241" s="45"/>
    </row>
    <row r="12242" spans="2:9" x14ac:dyDescent="0.5">
      <c r="B12242" s="1">
        <v>44352</v>
      </c>
      <c r="C12242" s="42" t="s">
        <v>1</v>
      </c>
      <c r="D12242" s="42" t="s">
        <v>15</v>
      </c>
      <c r="E12242">
        <v>97</v>
      </c>
      <c r="F12242">
        <v>9.1999999999999993</v>
      </c>
      <c r="G12242" s="7"/>
      <c r="H12242"/>
      <c r="I12242" s="45"/>
    </row>
    <row r="12243" spans="2:9" x14ac:dyDescent="0.5">
      <c r="B12243" s="1">
        <v>44352</v>
      </c>
      <c r="C12243" s="42" t="s">
        <v>1</v>
      </c>
      <c r="D12243" s="42" t="s">
        <v>15</v>
      </c>
      <c r="E12243">
        <v>104</v>
      </c>
      <c r="F12243">
        <v>12.8</v>
      </c>
      <c r="G12243" s="7"/>
      <c r="H12243"/>
      <c r="I12243" s="45"/>
    </row>
    <row r="12244" spans="2:9" x14ac:dyDescent="0.5">
      <c r="B12244" s="1">
        <v>44352</v>
      </c>
      <c r="C12244" s="42" t="s">
        <v>1</v>
      </c>
      <c r="D12244" s="42" t="s">
        <v>15</v>
      </c>
      <c r="E12244">
        <v>101</v>
      </c>
      <c r="F12244">
        <v>11</v>
      </c>
      <c r="G12244" s="7"/>
      <c r="H12244"/>
      <c r="I12244" s="45"/>
    </row>
    <row r="12245" spans="2:9" x14ac:dyDescent="0.5">
      <c r="B12245" s="1">
        <v>44352</v>
      </c>
      <c r="C12245" s="42" t="s">
        <v>1</v>
      </c>
      <c r="D12245" s="42" t="s">
        <v>15</v>
      </c>
      <c r="E12245">
        <v>109</v>
      </c>
      <c r="F12245">
        <v>14.3</v>
      </c>
      <c r="G12245" s="7"/>
      <c r="H12245"/>
      <c r="I12245" s="45"/>
    </row>
    <row r="12246" spans="2:9" x14ac:dyDescent="0.5">
      <c r="B12246" s="1">
        <v>44352</v>
      </c>
      <c r="C12246" s="42" t="s">
        <v>1</v>
      </c>
      <c r="D12246" s="42" t="s">
        <v>15</v>
      </c>
      <c r="E12246">
        <v>88</v>
      </c>
      <c r="F12246">
        <v>7.9</v>
      </c>
      <c r="G12246" s="7"/>
      <c r="H12246"/>
      <c r="I12246" s="45"/>
    </row>
    <row r="12247" spans="2:9" x14ac:dyDescent="0.5">
      <c r="B12247" s="1">
        <v>44352</v>
      </c>
      <c r="C12247" s="42" t="s">
        <v>1</v>
      </c>
      <c r="D12247" s="42" t="s">
        <v>15</v>
      </c>
      <c r="E12247">
        <v>119</v>
      </c>
      <c r="F12247">
        <v>17.100000000000001</v>
      </c>
      <c r="G12247" s="7"/>
      <c r="H12247"/>
      <c r="I12247" s="45"/>
    </row>
    <row r="12248" spans="2:9" x14ac:dyDescent="0.5">
      <c r="B12248" s="1">
        <v>44352</v>
      </c>
      <c r="C12248" s="42" t="s">
        <v>1</v>
      </c>
      <c r="D12248" s="42" t="s">
        <v>15</v>
      </c>
      <c r="E12248">
        <v>102</v>
      </c>
      <c r="F12248">
        <v>11.1</v>
      </c>
      <c r="G12248" s="7"/>
      <c r="H12248"/>
      <c r="I12248" s="45"/>
    </row>
    <row r="12249" spans="2:9" x14ac:dyDescent="0.5">
      <c r="B12249" s="1">
        <v>44352</v>
      </c>
      <c r="C12249" s="42" t="s">
        <v>1</v>
      </c>
      <c r="D12249" s="42" t="s">
        <v>15</v>
      </c>
      <c r="E12249">
        <v>100</v>
      </c>
      <c r="F12249">
        <v>10.199999999999999</v>
      </c>
      <c r="G12249" s="7"/>
      <c r="H12249"/>
      <c r="I12249" s="45"/>
    </row>
    <row r="12250" spans="2:9" x14ac:dyDescent="0.5">
      <c r="B12250" s="1">
        <v>44352</v>
      </c>
      <c r="C12250" s="42" t="s">
        <v>1</v>
      </c>
      <c r="D12250" s="42" t="s">
        <v>15</v>
      </c>
      <c r="E12250">
        <v>117</v>
      </c>
      <c r="F12250">
        <v>16.5</v>
      </c>
      <c r="G12250" s="7"/>
      <c r="H12250"/>
      <c r="I12250" s="45"/>
    </row>
    <row r="12251" spans="2:9" x14ac:dyDescent="0.5">
      <c r="B12251" s="1">
        <v>44352</v>
      </c>
      <c r="C12251" s="42" t="s">
        <v>1</v>
      </c>
      <c r="D12251" s="42" t="s">
        <v>15</v>
      </c>
      <c r="E12251">
        <v>90</v>
      </c>
      <c r="F12251">
        <v>7.8</v>
      </c>
      <c r="G12251" s="7"/>
      <c r="H12251"/>
      <c r="I12251" s="45"/>
    </row>
    <row r="12252" spans="2:9" x14ac:dyDescent="0.5">
      <c r="B12252" s="1">
        <v>44352</v>
      </c>
      <c r="C12252" s="42" t="s">
        <v>1</v>
      </c>
      <c r="D12252" s="42" t="s">
        <v>15</v>
      </c>
      <c r="E12252">
        <v>124</v>
      </c>
      <c r="F12252">
        <v>20.7</v>
      </c>
      <c r="G12252" s="7"/>
      <c r="H12252"/>
      <c r="I12252" s="45"/>
    </row>
    <row r="12253" spans="2:9" x14ac:dyDescent="0.5">
      <c r="B12253" s="1">
        <v>44352</v>
      </c>
      <c r="C12253" s="42" t="s">
        <v>1</v>
      </c>
      <c r="D12253" s="42" t="s">
        <v>15</v>
      </c>
      <c r="E12253">
        <v>92</v>
      </c>
      <c r="F12253">
        <v>8.3000000000000007</v>
      </c>
      <c r="G12253" s="7"/>
      <c r="H12253"/>
      <c r="I12253" s="45"/>
    </row>
    <row r="12254" spans="2:9" x14ac:dyDescent="0.5">
      <c r="B12254" s="1">
        <v>44352</v>
      </c>
      <c r="C12254" s="42" t="s">
        <v>1</v>
      </c>
      <c r="D12254" s="42" t="s">
        <v>15</v>
      </c>
      <c r="E12254">
        <v>98</v>
      </c>
      <c r="F12254">
        <v>9.1999999999999993</v>
      </c>
      <c r="G12254" s="7"/>
      <c r="H12254"/>
      <c r="I12254" s="45"/>
    </row>
    <row r="12255" spans="2:9" x14ac:dyDescent="0.5">
      <c r="B12255" s="1">
        <v>44352</v>
      </c>
      <c r="C12255" s="42" t="s">
        <v>1</v>
      </c>
      <c r="D12255" s="42" t="s">
        <v>15</v>
      </c>
      <c r="E12255">
        <v>99</v>
      </c>
      <c r="F12255">
        <v>9.5</v>
      </c>
      <c r="G12255" s="7"/>
      <c r="H12255"/>
      <c r="I12255" s="45"/>
    </row>
    <row r="12256" spans="2:9" x14ac:dyDescent="0.5">
      <c r="B12256" s="1">
        <v>44352</v>
      </c>
      <c r="C12256" s="42" t="s">
        <v>1</v>
      </c>
      <c r="D12256" s="42" t="s">
        <v>15</v>
      </c>
      <c r="E12256">
        <v>120</v>
      </c>
      <c r="F12256">
        <v>16.3</v>
      </c>
      <c r="G12256" s="7"/>
      <c r="H12256"/>
      <c r="I12256" s="45"/>
    </row>
    <row r="12257" spans="2:9" x14ac:dyDescent="0.5">
      <c r="B12257" s="1">
        <v>44352</v>
      </c>
      <c r="C12257" s="42" t="s">
        <v>1</v>
      </c>
      <c r="D12257" s="42" t="s">
        <v>15</v>
      </c>
      <c r="E12257">
        <v>89</v>
      </c>
      <c r="F12257">
        <v>7.5</v>
      </c>
      <c r="G12257" s="7"/>
      <c r="H12257"/>
      <c r="I12257" s="45"/>
    </row>
    <row r="12258" spans="2:9" x14ac:dyDescent="0.5">
      <c r="B12258" s="1">
        <v>44352</v>
      </c>
      <c r="C12258" s="42" t="s">
        <v>1</v>
      </c>
      <c r="D12258" s="42" t="s">
        <v>15</v>
      </c>
      <c r="E12258">
        <v>92</v>
      </c>
      <c r="F12258">
        <v>7.9</v>
      </c>
      <c r="G12258" s="7"/>
      <c r="H12258"/>
      <c r="I12258" s="45"/>
    </row>
    <row r="12259" spans="2:9" x14ac:dyDescent="0.5">
      <c r="B12259" s="1">
        <v>44353</v>
      </c>
      <c r="C12259" s="42" t="s">
        <v>1</v>
      </c>
      <c r="D12259" s="42" t="s">
        <v>15</v>
      </c>
      <c r="E12259">
        <v>140</v>
      </c>
      <c r="G12259" s="7"/>
      <c r="H12259"/>
      <c r="I12259" s="45"/>
    </row>
    <row r="12260" spans="2:9" x14ac:dyDescent="0.5">
      <c r="B12260" s="1">
        <v>44353</v>
      </c>
      <c r="C12260" s="42" t="s">
        <v>1</v>
      </c>
      <c r="D12260" s="42" t="s">
        <v>15</v>
      </c>
      <c r="E12260">
        <v>106</v>
      </c>
      <c r="G12260" s="7"/>
      <c r="H12260"/>
      <c r="I12260" s="45"/>
    </row>
    <row r="12261" spans="2:9" x14ac:dyDescent="0.5">
      <c r="B12261" s="1">
        <v>44353</v>
      </c>
      <c r="C12261" s="42" t="s">
        <v>1</v>
      </c>
      <c r="D12261" s="42" t="s">
        <v>15</v>
      </c>
      <c r="E12261">
        <v>104</v>
      </c>
      <c r="G12261" s="7"/>
      <c r="H12261"/>
      <c r="I12261" s="45"/>
    </row>
    <row r="12262" spans="2:9" x14ac:dyDescent="0.5">
      <c r="B12262" s="1">
        <v>44353</v>
      </c>
      <c r="C12262" s="42" t="s">
        <v>1</v>
      </c>
      <c r="D12262" s="42" t="s">
        <v>15</v>
      </c>
      <c r="E12262">
        <v>122</v>
      </c>
      <c r="G12262" s="7"/>
      <c r="H12262"/>
      <c r="I12262" s="45"/>
    </row>
    <row r="12263" spans="2:9" x14ac:dyDescent="0.5">
      <c r="B12263" s="1">
        <v>44353</v>
      </c>
      <c r="C12263" s="42" t="s">
        <v>1</v>
      </c>
      <c r="D12263" s="42" t="s">
        <v>15</v>
      </c>
      <c r="E12263">
        <v>140</v>
      </c>
      <c r="G12263" s="7"/>
      <c r="H12263"/>
      <c r="I12263" s="45"/>
    </row>
    <row r="12264" spans="2:9" x14ac:dyDescent="0.5">
      <c r="B12264" s="1">
        <v>44353</v>
      </c>
      <c r="C12264" s="42" t="s">
        <v>1</v>
      </c>
      <c r="D12264" s="42" t="s">
        <v>15</v>
      </c>
      <c r="E12264">
        <v>127</v>
      </c>
      <c r="G12264" s="7"/>
      <c r="H12264"/>
      <c r="I12264" s="45"/>
    </row>
    <row r="12265" spans="2:9" x14ac:dyDescent="0.5">
      <c r="B12265" s="1">
        <v>44353</v>
      </c>
      <c r="C12265" s="42" t="s">
        <v>1</v>
      </c>
      <c r="D12265" s="42" t="s">
        <v>15</v>
      </c>
      <c r="E12265">
        <v>109</v>
      </c>
      <c r="G12265" s="7"/>
      <c r="H12265"/>
      <c r="I12265" s="45"/>
    </row>
    <row r="12266" spans="2:9" x14ac:dyDescent="0.5">
      <c r="B12266" s="1">
        <v>44353</v>
      </c>
      <c r="C12266" s="42" t="s">
        <v>1</v>
      </c>
      <c r="D12266" s="42" t="s">
        <v>15</v>
      </c>
      <c r="E12266">
        <v>111</v>
      </c>
      <c r="G12266" s="7"/>
      <c r="H12266"/>
      <c r="I12266" s="45"/>
    </row>
    <row r="12267" spans="2:9" x14ac:dyDescent="0.5">
      <c r="B12267" s="1">
        <v>44353</v>
      </c>
      <c r="C12267" s="42" t="s">
        <v>1</v>
      </c>
      <c r="D12267" s="42" t="s">
        <v>15</v>
      </c>
      <c r="E12267">
        <v>99</v>
      </c>
      <c r="G12267" s="7"/>
      <c r="H12267"/>
      <c r="I12267" s="45"/>
    </row>
    <row r="12268" spans="2:9" x14ac:dyDescent="0.5">
      <c r="B12268" s="1">
        <v>44353</v>
      </c>
      <c r="C12268" s="42" t="s">
        <v>1</v>
      </c>
      <c r="D12268" s="42" t="s">
        <v>15</v>
      </c>
      <c r="E12268">
        <v>107</v>
      </c>
      <c r="G12268" s="7"/>
      <c r="H12268"/>
      <c r="I12268" s="45"/>
    </row>
    <row r="12269" spans="2:9" x14ac:dyDescent="0.5">
      <c r="B12269" s="1">
        <v>44353</v>
      </c>
      <c r="C12269" s="42" t="s">
        <v>1</v>
      </c>
      <c r="D12269" s="42" t="s">
        <v>15</v>
      </c>
      <c r="E12269">
        <v>86</v>
      </c>
      <c r="G12269" s="7"/>
      <c r="H12269"/>
      <c r="I12269" s="45"/>
    </row>
    <row r="12270" spans="2:9" x14ac:dyDescent="0.5">
      <c r="B12270" s="1">
        <v>44353</v>
      </c>
      <c r="C12270" s="42" t="s">
        <v>1</v>
      </c>
      <c r="D12270" s="42" t="s">
        <v>15</v>
      </c>
      <c r="E12270">
        <v>106</v>
      </c>
      <c r="G12270" s="7"/>
      <c r="H12270"/>
      <c r="I12270" s="45"/>
    </row>
    <row r="12271" spans="2:9" x14ac:dyDescent="0.5">
      <c r="B12271" s="1">
        <v>44353</v>
      </c>
      <c r="C12271" s="42" t="s">
        <v>1</v>
      </c>
      <c r="D12271" s="42" t="s">
        <v>15</v>
      </c>
      <c r="E12271">
        <v>105</v>
      </c>
      <c r="G12271" s="7"/>
      <c r="H12271"/>
      <c r="I12271" s="45"/>
    </row>
    <row r="12272" spans="2:9" x14ac:dyDescent="0.5">
      <c r="B12272" s="1">
        <v>44353</v>
      </c>
      <c r="C12272" s="42" t="s">
        <v>1</v>
      </c>
      <c r="D12272" s="42" t="s">
        <v>15</v>
      </c>
      <c r="E12272">
        <v>99</v>
      </c>
      <c r="G12272" s="7"/>
      <c r="H12272"/>
      <c r="I12272" s="45"/>
    </row>
    <row r="12273" spans="2:9" x14ac:dyDescent="0.5">
      <c r="B12273" s="1">
        <v>44353</v>
      </c>
      <c r="C12273" s="42" t="s">
        <v>1</v>
      </c>
      <c r="D12273" s="42" t="s">
        <v>15</v>
      </c>
      <c r="E12273">
        <v>90</v>
      </c>
      <c r="G12273" s="7"/>
      <c r="H12273"/>
      <c r="I12273" s="45"/>
    </row>
    <row r="12274" spans="2:9" x14ac:dyDescent="0.5">
      <c r="B12274" s="1">
        <v>44353</v>
      </c>
      <c r="C12274" s="42" t="s">
        <v>1</v>
      </c>
      <c r="D12274" s="42" t="s">
        <v>15</v>
      </c>
      <c r="E12274">
        <v>93</v>
      </c>
      <c r="G12274" s="7"/>
      <c r="H12274"/>
      <c r="I12274" s="45"/>
    </row>
    <row r="12275" spans="2:9" x14ac:dyDescent="0.5">
      <c r="B12275" s="1">
        <v>44353</v>
      </c>
      <c r="C12275" s="42" t="s">
        <v>1</v>
      </c>
      <c r="D12275" s="42" t="s">
        <v>15</v>
      </c>
      <c r="E12275">
        <v>102</v>
      </c>
      <c r="G12275" s="7"/>
      <c r="H12275"/>
      <c r="I12275" s="45"/>
    </row>
    <row r="12276" spans="2:9" x14ac:dyDescent="0.5">
      <c r="B12276" s="1">
        <v>44353</v>
      </c>
      <c r="C12276" s="42" t="s">
        <v>1</v>
      </c>
      <c r="D12276" s="42" t="s">
        <v>15</v>
      </c>
      <c r="E12276">
        <v>93</v>
      </c>
      <c r="G12276" s="7"/>
      <c r="H12276"/>
      <c r="I12276" s="45"/>
    </row>
    <row r="12277" spans="2:9" x14ac:dyDescent="0.5">
      <c r="B12277" s="1">
        <v>44353</v>
      </c>
      <c r="C12277" s="42" t="s">
        <v>1</v>
      </c>
      <c r="D12277" s="42" t="s">
        <v>15</v>
      </c>
      <c r="E12277">
        <v>92</v>
      </c>
      <c r="G12277" s="7"/>
      <c r="H12277"/>
      <c r="I12277" s="45"/>
    </row>
    <row r="12278" spans="2:9" x14ac:dyDescent="0.5">
      <c r="B12278" s="1">
        <v>44353</v>
      </c>
      <c r="C12278" s="42" t="s">
        <v>1</v>
      </c>
      <c r="D12278" s="42" t="s">
        <v>15</v>
      </c>
      <c r="E12278">
        <v>91</v>
      </c>
      <c r="G12278" s="7"/>
      <c r="H12278"/>
      <c r="I12278" s="45"/>
    </row>
    <row r="12279" spans="2:9" x14ac:dyDescent="0.5">
      <c r="B12279" s="1">
        <v>44353</v>
      </c>
      <c r="C12279" s="42" t="s">
        <v>1</v>
      </c>
      <c r="D12279" s="42" t="s">
        <v>15</v>
      </c>
      <c r="E12279">
        <v>92</v>
      </c>
      <c r="G12279" s="7"/>
      <c r="H12279"/>
      <c r="I12279" s="45"/>
    </row>
    <row r="12280" spans="2:9" x14ac:dyDescent="0.5">
      <c r="B12280" s="1">
        <v>44353</v>
      </c>
      <c r="C12280" s="42" t="s">
        <v>1</v>
      </c>
      <c r="D12280" s="42" t="s">
        <v>15</v>
      </c>
      <c r="E12280">
        <v>88</v>
      </c>
      <c r="G12280" s="7"/>
      <c r="H12280"/>
      <c r="I12280" s="45"/>
    </row>
    <row r="12281" spans="2:9" x14ac:dyDescent="0.5">
      <c r="B12281" s="1">
        <v>44353</v>
      </c>
      <c r="C12281" s="42" t="s">
        <v>1</v>
      </c>
      <c r="D12281" s="42" t="s">
        <v>15</v>
      </c>
      <c r="E12281">
        <v>93</v>
      </c>
      <c r="G12281" s="7"/>
      <c r="H12281"/>
      <c r="I12281" s="45"/>
    </row>
    <row r="12282" spans="2:9" x14ac:dyDescent="0.5">
      <c r="B12282" s="1">
        <v>44353</v>
      </c>
      <c r="C12282" s="42" t="s">
        <v>1</v>
      </c>
      <c r="D12282" s="42" t="s">
        <v>15</v>
      </c>
      <c r="E12282">
        <v>90</v>
      </c>
      <c r="G12282" s="7"/>
      <c r="H12282"/>
      <c r="I12282" s="45"/>
    </row>
    <row r="12283" spans="2:9" x14ac:dyDescent="0.5">
      <c r="B12283" s="1">
        <v>44353</v>
      </c>
      <c r="C12283" s="42" t="s">
        <v>1</v>
      </c>
      <c r="D12283" s="42" t="s">
        <v>15</v>
      </c>
      <c r="E12283">
        <v>97</v>
      </c>
      <c r="G12283" s="7"/>
      <c r="H12283"/>
      <c r="I12283" s="45"/>
    </row>
    <row r="12284" spans="2:9" x14ac:dyDescent="0.5">
      <c r="B12284" s="1">
        <v>44353</v>
      </c>
      <c r="C12284" s="42" t="s">
        <v>1</v>
      </c>
      <c r="D12284" s="42" t="s">
        <v>15</v>
      </c>
      <c r="E12284">
        <v>100</v>
      </c>
      <c r="G12284" s="7"/>
      <c r="H12284"/>
      <c r="I12284" s="45"/>
    </row>
    <row r="12285" spans="2:9" x14ac:dyDescent="0.5">
      <c r="B12285" s="1">
        <v>44353</v>
      </c>
      <c r="C12285" s="42" t="s">
        <v>1</v>
      </c>
      <c r="D12285" s="42" t="s">
        <v>15</v>
      </c>
      <c r="E12285">
        <v>94</v>
      </c>
      <c r="G12285" s="7"/>
      <c r="H12285"/>
      <c r="I12285" s="45"/>
    </row>
    <row r="12286" spans="2:9" x14ac:dyDescent="0.5">
      <c r="B12286" s="1">
        <v>44353</v>
      </c>
      <c r="C12286" s="42" t="s">
        <v>1</v>
      </c>
      <c r="D12286" s="42" t="s">
        <v>15</v>
      </c>
      <c r="E12286">
        <v>92</v>
      </c>
      <c r="G12286" s="7"/>
      <c r="H12286"/>
      <c r="I12286" s="45"/>
    </row>
    <row r="12287" spans="2:9" x14ac:dyDescent="0.5">
      <c r="B12287" s="1">
        <v>44353</v>
      </c>
      <c r="C12287" s="42" t="s">
        <v>289</v>
      </c>
      <c r="D12287" s="42"/>
      <c r="E12287">
        <v>122</v>
      </c>
      <c r="G12287" s="7"/>
      <c r="H12287"/>
      <c r="I12287" s="45"/>
    </row>
    <row r="12288" spans="2:9" x14ac:dyDescent="0.5">
      <c r="B12288" s="1">
        <v>44353</v>
      </c>
      <c r="C12288" s="42" t="s">
        <v>289</v>
      </c>
      <c r="D12288" s="42"/>
      <c r="E12288">
        <v>167</v>
      </c>
      <c r="G12288" s="7"/>
      <c r="H12288"/>
      <c r="I12288" s="45"/>
    </row>
    <row r="12289" spans="2:9" x14ac:dyDescent="0.5">
      <c r="B12289" s="1">
        <v>44353</v>
      </c>
      <c r="C12289" s="42" t="s">
        <v>289</v>
      </c>
      <c r="D12289" s="42"/>
      <c r="E12289">
        <v>106</v>
      </c>
      <c r="G12289" s="7"/>
      <c r="H12289"/>
      <c r="I12289" s="45"/>
    </row>
    <row r="12290" spans="2:9" x14ac:dyDescent="0.5">
      <c r="B12290" s="1">
        <v>44353</v>
      </c>
      <c r="C12290" s="42" t="s">
        <v>578</v>
      </c>
      <c r="D12290" s="42" t="s">
        <v>15</v>
      </c>
      <c r="E12290">
        <v>164</v>
      </c>
      <c r="G12290" s="7"/>
      <c r="H12290"/>
      <c r="I12290" s="45"/>
    </row>
    <row r="12291" spans="2:9" x14ac:dyDescent="0.5">
      <c r="B12291" s="1">
        <v>44353</v>
      </c>
      <c r="C12291" s="42" t="s">
        <v>578</v>
      </c>
      <c r="D12291" s="42" t="s">
        <v>15</v>
      </c>
      <c r="E12291">
        <v>159</v>
      </c>
      <c r="G12291" s="7"/>
      <c r="H12291"/>
      <c r="I12291" s="45"/>
    </row>
    <row r="12292" spans="2:9" x14ac:dyDescent="0.5">
      <c r="B12292" s="1">
        <v>44353</v>
      </c>
      <c r="C12292" s="42" t="s">
        <v>570</v>
      </c>
      <c r="D12292" s="42" t="s">
        <v>15</v>
      </c>
      <c r="E12292">
        <v>169</v>
      </c>
      <c r="G12292" s="7"/>
      <c r="H12292"/>
      <c r="I12292" s="45"/>
    </row>
    <row r="12293" spans="2:9" x14ac:dyDescent="0.5">
      <c r="B12293" s="1">
        <v>44353</v>
      </c>
      <c r="C12293" s="42" t="s">
        <v>289</v>
      </c>
      <c r="D12293" s="42"/>
      <c r="E12293">
        <v>90</v>
      </c>
      <c r="G12293" s="7"/>
      <c r="H12293"/>
      <c r="I12293" s="45"/>
    </row>
    <row r="12294" spans="2:9" x14ac:dyDescent="0.5">
      <c r="B12294" s="1">
        <v>44353</v>
      </c>
      <c r="C12294" s="42" t="s">
        <v>576</v>
      </c>
      <c r="D12294" s="42" t="s">
        <v>15</v>
      </c>
      <c r="E12294">
        <v>107</v>
      </c>
      <c r="G12294" s="7"/>
      <c r="H12294"/>
      <c r="I12294" s="45"/>
    </row>
    <row r="12295" spans="2:9" x14ac:dyDescent="0.5">
      <c r="B12295" s="1">
        <v>44353</v>
      </c>
      <c r="C12295" s="42" t="s">
        <v>579</v>
      </c>
      <c r="D12295" s="42" t="s">
        <v>15</v>
      </c>
      <c r="E12295">
        <v>124</v>
      </c>
      <c r="G12295" s="7"/>
      <c r="H12295"/>
      <c r="I12295" s="45"/>
    </row>
    <row r="12296" spans="2:9" x14ac:dyDescent="0.5">
      <c r="B12296" s="1">
        <v>44353</v>
      </c>
      <c r="C12296" s="42" t="s">
        <v>27</v>
      </c>
      <c r="D12296" s="42" t="s">
        <v>15</v>
      </c>
      <c r="E12296">
        <v>163</v>
      </c>
      <c r="F12296">
        <v>36.1</v>
      </c>
      <c r="G12296" s="7"/>
      <c r="H12296"/>
      <c r="I12296" s="45"/>
    </row>
    <row r="12297" spans="2:9" x14ac:dyDescent="0.5">
      <c r="B12297" s="1">
        <v>44354</v>
      </c>
      <c r="C12297" s="42" t="s">
        <v>1</v>
      </c>
      <c r="D12297" s="42" t="s">
        <v>15</v>
      </c>
      <c r="E12297">
        <v>105</v>
      </c>
      <c r="G12297" s="7"/>
      <c r="H12297"/>
      <c r="I12297" s="45"/>
    </row>
    <row r="12298" spans="2:9" x14ac:dyDescent="0.5">
      <c r="B12298" s="1">
        <v>44354</v>
      </c>
      <c r="C12298" s="42" t="s">
        <v>1</v>
      </c>
      <c r="D12298" s="42" t="s">
        <v>15</v>
      </c>
      <c r="E12298">
        <v>104</v>
      </c>
      <c r="G12298" s="7"/>
      <c r="H12298"/>
      <c r="I12298" s="45"/>
    </row>
    <row r="12299" spans="2:9" x14ac:dyDescent="0.5">
      <c r="B12299" s="1">
        <v>44354</v>
      </c>
      <c r="C12299" s="42" t="s">
        <v>1</v>
      </c>
      <c r="D12299" s="42" t="s">
        <v>15</v>
      </c>
      <c r="E12299">
        <v>87</v>
      </c>
      <c r="G12299" s="7"/>
      <c r="H12299"/>
      <c r="I12299" s="45"/>
    </row>
    <row r="12300" spans="2:9" x14ac:dyDescent="0.5">
      <c r="B12300" s="1">
        <v>44354</v>
      </c>
      <c r="C12300" s="42" t="s">
        <v>1</v>
      </c>
      <c r="D12300" s="42" t="s">
        <v>15</v>
      </c>
      <c r="E12300">
        <v>106</v>
      </c>
      <c r="G12300" s="7"/>
      <c r="H12300"/>
      <c r="I12300" s="45"/>
    </row>
    <row r="12301" spans="2:9" x14ac:dyDescent="0.5">
      <c r="B12301" s="1">
        <v>44354</v>
      </c>
      <c r="C12301" s="42" t="s">
        <v>1</v>
      </c>
      <c r="D12301" s="42" t="s">
        <v>15</v>
      </c>
      <c r="E12301">
        <v>77</v>
      </c>
      <c r="G12301" s="7"/>
      <c r="H12301"/>
      <c r="I12301" s="45"/>
    </row>
    <row r="12302" spans="2:9" x14ac:dyDescent="0.5">
      <c r="B12302" s="1">
        <v>44354</v>
      </c>
      <c r="C12302" s="44" t="s">
        <v>1</v>
      </c>
      <c r="D12302" s="42" t="s">
        <v>15</v>
      </c>
      <c r="E12302">
        <v>78</v>
      </c>
      <c r="G12302" s="7"/>
      <c r="H12302"/>
      <c r="I12302" s="45"/>
    </row>
    <row r="12303" spans="2:9" x14ac:dyDescent="0.5">
      <c r="B12303" s="1">
        <v>44354</v>
      </c>
      <c r="C12303" s="44" t="s">
        <v>1</v>
      </c>
      <c r="D12303" s="42" t="s">
        <v>15</v>
      </c>
      <c r="E12303">
        <v>138</v>
      </c>
      <c r="G12303" s="7"/>
      <c r="H12303"/>
      <c r="I12303" s="45"/>
    </row>
    <row r="12304" spans="2:9" x14ac:dyDescent="0.5">
      <c r="B12304" s="1">
        <v>44354</v>
      </c>
      <c r="C12304" s="44" t="s">
        <v>1</v>
      </c>
      <c r="D12304" s="42" t="s">
        <v>15</v>
      </c>
      <c r="E12304">
        <v>131</v>
      </c>
      <c r="G12304" s="7"/>
      <c r="H12304"/>
      <c r="I12304" s="45"/>
    </row>
    <row r="12305" spans="2:9" x14ac:dyDescent="0.5">
      <c r="B12305" s="1">
        <v>44354</v>
      </c>
      <c r="C12305" s="42" t="s">
        <v>27</v>
      </c>
      <c r="D12305" s="42" t="s">
        <v>15</v>
      </c>
      <c r="E12305">
        <v>182</v>
      </c>
      <c r="F12305">
        <v>48.3</v>
      </c>
      <c r="G12305" s="7">
        <v>226001643810</v>
      </c>
      <c r="H12305">
        <v>3</v>
      </c>
      <c r="I12305" s="45"/>
    </row>
    <row r="12306" spans="2:9" x14ac:dyDescent="0.5">
      <c r="B12306" s="1">
        <v>44354</v>
      </c>
      <c r="C12306" s="42" t="s">
        <v>1</v>
      </c>
      <c r="D12306" s="42" t="s">
        <v>15</v>
      </c>
      <c r="E12306">
        <v>87</v>
      </c>
      <c r="G12306" s="7"/>
      <c r="H12306"/>
      <c r="I12306" s="45"/>
    </row>
    <row r="12307" spans="2:9" x14ac:dyDescent="0.5">
      <c r="B12307" s="1">
        <v>44354</v>
      </c>
      <c r="C12307" s="42" t="s">
        <v>1</v>
      </c>
      <c r="D12307" s="42" t="s">
        <v>15</v>
      </c>
      <c r="E12307">
        <v>108</v>
      </c>
      <c r="G12307" s="7"/>
      <c r="H12307"/>
      <c r="I12307" s="45"/>
    </row>
    <row r="12308" spans="2:9" x14ac:dyDescent="0.5">
      <c r="B12308" s="1">
        <v>44354</v>
      </c>
      <c r="C12308" s="42" t="s">
        <v>1</v>
      </c>
      <c r="D12308" s="42" t="s">
        <v>15</v>
      </c>
      <c r="E12308">
        <v>104</v>
      </c>
      <c r="G12308" s="7"/>
      <c r="H12308"/>
      <c r="I12308" s="45"/>
    </row>
    <row r="12309" spans="2:9" x14ac:dyDescent="0.5">
      <c r="B12309" s="1">
        <v>44354</v>
      </c>
      <c r="C12309" s="42" t="s">
        <v>1</v>
      </c>
      <c r="D12309" s="42" t="s">
        <v>15</v>
      </c>
      <c r="E12309">
        <v>100</v>
      </c>
      <c r="G12309" s="7"/>
      <c r="H12309"/>
      <c r="I12309" s="45"/>
    </row>
    <row r="12310" spans="2:9" x14ac:dyDescent="0.5">
      <c r="B12310" s="1">
        <v>44354</v>
      </c>
      <c r="C12310" s="42" t="s">
        <v>1</v>
      </c>
      <c r="D12310" s="42" t="s">
        <v>15</v>
      </c>
      <c r="E12310">
        <v>98</v>
      </c>
      <c r="G12310" s="7"/>
      <c r="H12310"/>
      <c r="I12310" s="45"/>
    </row>
    <row r="12311" spans="2:9" x14ac:dyDescent="0.5">
      <c r="B12311" s="1">
        <v>44354</v>
      </c>
      <c r="C12311" s="42" t="s">
        <v>1</v>
      </c>
      <c r="D12311" s="42" t="s">
        <v>15</v>
      </c>
      <c r="E12311">
        <v>101</v>
      </c>
      <c r="G12311" s="7"/>
      <c r="H12311"/>
      <c r="I12311" s="45"/>
    </row>
    <row r="12312" spans="2:9" x14ac:dyDescent="0.5">
      <c r="B12312" s="1">
        <v>44354</v>
      </c>
      <c r="C12312" s="42" t="s">
        <v>1</v>
      </c>
      <c r="D12312" s="42" t="s">
        <v>15</v>
      </c>
      <c r="E12312">
        <v>134</v>
      </c>
      <c r="G12312" s="7"/>
      <c r="H12312"/>
      <c r="I12312" s="45"/>
    </row>
    <row r="12313" spans="2:9" x14ac:dyDescent="0.5">
      <c r="B12313" s="1">
        <v>44354</v>
      </c>
      <c r="C12313" s="42" t="s">
        <v>1</v>
      </c>
      <c r="D12313" s="42" t="s">
        <v>15</v>
      </c>
      <c r="E12313">
        <v>102</v>
      </c>
      <c r="G12313" s="7"/>
      <c r="H12313"/>
      <c r="I12313" s="45"/>
    </row>
    <row r="12314" spans="2:9" x14ac:dyDescent="0.5">
      <c r="B12314" s="1">
        <v>44354</v>
      </c>
      <c r="C12314" s="42" t="s">
        <v>1</v>
      </c>
      <c r="D12314" s="42" t="s">
        <v>15</v>
      </c>
      <c r="E12314">
        <v>84</v>
      </c>
      <c r="G12314" s="7"/>
      <c r="H12314"/>
      <c r="I12314" s="45"/>
    </row>
    <row r="12315" spans="2:9" x14ac:dyDescent="0.5">
      <c r="B12315" s="1">
        <v>44354</v>
      </c>
      <c r="C12315" s="42" t="s">
        <v>1</v>
      </c>
      <c r="D12315" s="42" t="s">
        <v>15</v>
      </c>
      <c r="E12315">
        <v>108</v>
      </c>
      <c r="G12315" s="7"/>
      <c r="H12315"/>
      <c r="I12315" s="45"/>
    </row>
    <row r="12316" spans="2:9" x14ac:dyDescent="0.5">
      <c r="B12316" s="1">
        <v>44354</v>
      </c>
      <c r="C12316" s="42" t="s">
        <v>1</v>
      </c>
      <c r="D12316" s="42" t="s">
        <v>15</v>
      </c>
      <c r="E12316">
        <v>104</v>
      </c>
      <c r="G12316" s="7"/>
      <c r="H12316"/>
      <c r="I12316" s="45"/>
    </row>
    <row r="12317" spans="2:9" x14ac:dyDescent="0.5">
      <c r="B12317" s="1">
        <v>44354</v>
      </c>
      <c r="C12317" s="42" t="s">
        <v>1</v>
      </c>
      <c r="D12317" s="42" t="s">
        <v>15</v>
      </c>
      <c r="E12317">
        <v>125</v>
      </c>
      <c r="G12317" s="7"/>
      <c r="H12317"/>
      <c r="I12317" s="45"/>
    </row>
    <row r="12318" spans="2:9" x14ac:dyDescent="0.5">
      <c r="B12318" s="1">
        <v>44354</v>
      </c>
      <c r="C12318" s="42" t="s">
        <v>1</v>
      </c>
      <c r="D12318" s="42" t="s">
        <v>15</v>
      </c>
      <c r="E12318">
        <v>90</v>
      </c>
      <c r="G12318" s="7"/>
      <c r="H12318"/>
      <c r="I12318" s="45"/>
    </row>
    <row r="12319" spans="2:9" x14ac:dyDescent="0.5">
      <c r="B12319" s="1">
        <v>44354</v>
      </c>
      <c r="C12319" s="42" t="s">
        <v>1</v>
      </c>
      <c r="D12319" s="42" t="s">
        <v>15</v>
      </c>
      <c r="E12319">
        <v>101</v>
      </c>
      <c r="G12319" s="7"/>
      <c r="H12319"/>
      <c r="I12319" s="45"/>
    </row>
    <row r="12320" spans="2:9" x14ac:dyDescent="0.5">
      <c r="B12320" s="1">
        <v>44354</v>
      </c>
      <c r="C12320" s="42" t="s">
        <v>1</v>
      </c>
      <c r="D12320" s="42" t="s">
        <v>15</v>
      </c>
      <c r="E12320">
        <v>101</v>
      </c>
      <c r="G12320" s="7"/>
      <c r="H12320"/>
      <c r="I12320" s="45"/>
    </row>
    <row r="12321" spans="2:9" x14ac:dyDescent="0.5">
      <c r="B12321" s="1">
        <v>44354</v>
      </c>
      <c r="C12321" s="42" t="s">
        <v>1</v>
      </c>
      <c r="D12321" s="42" t="s">
        <v>15</v>
      </c>
      <c r="E12321">
        <v>84</v>
      </c>
      <c r="G12321" s="7"/>
      <c r="H12321"/>
      <c r="I12321" s="45"/>
    </row>
    <row r="12322" spans="2:9" x14ac:dyDescent="0.5">
      <c r="B12322" s="1">
        <v>44354</v>
      </c>
      <c r="C12322" s="42" t="s">
        <v>1</v>
      </c>
      <c r="D12322" s="42" t="s">
        <v>15</v>
      </c>
      <c r="E12322">
        <v>95</v>
      </c>
      <c r="G12322" s="7"/>
      <c r="H12322"/>
      <c r="I12322" s="45"/>
    </row>
    <row r="12323" spans="2:9" x14ac:dyDescent="0.5">
      <c r="B12323" s="1">
        <v>44354</v>
      </c>
      <c r="C12323" s="42" t="s">
        <v>1</v>
      </c>
      <c r="D12323" s="42" t="s">
        <v>15</v>
      </c>
      <c r="E12323">
        <v>92</v>
      </c>
      <c r="G12323" s="7"/>
      <c r="H12323"/>
      <c r="I12323" s="45"/>
    </row>
    <row r="12324" spans="2:9" x14ac:dyDescent="0.5">
      <c r="B12324" s="1">
        <v>44354</v>
      </c>
      <c r="C12324" s="42" t="s">
        <v>1</v>
      </c>
      <c r="D12324" s="42" t="s">
        <v>15</v>
      </c>
      <c r="E12324">
        <v>87</v>
      </c>
      <c r="G12324" s="7"/>
      <c r="H12324"/>
      <c r="I12324" s="45"/>
    </row>
    <row r="12325" spans="2:9" x14ac:dyDescent="0.5">
      <c r="B12325" s="1">
        <v>44354</v>
      </c>
      <c r="C12325" s="42" t="s">
        <v>1</v>
      </c>
      <c r="D12325" s="42" t="s">
        <v>15</v>
      </c>
      <c r="E12325">
        <v>92</v>
      </c>
      <c r="G12325" s="7"/>
      <c r="H12325"/>
      <c r="I12325" s="45"/>
    </row>
    <row r="12326" spans="2:9" x14ac:dyDescent="0.5">
      <c r="B12326" s="1">
        <v>44354</v>
      </c>
      <c r="C12326" s="44" t="s">
        <v>578</v>
      </c>
      <c r="D12326" s="42" t="s">
        <v>15</v>
      </c>
      <c r="E12326">
        <v>149</v>
      </c>
      <c r="G12326" s="7"/>
      <c r="H12326"/>
      <c r="I12326" s="45"/>
    </row>
    <row r="12327" spans="2:9" x14ac:dyDescent="0.5">
      <c r="B12327" s="1">
        <v>44354</v>
      </c>
      <c r="C12327" s="44" t="s">
        <v>577</v>
      </c>
      <c r="D12327" s="42" t="s">
        <v>11</v>
      </c>
      <c r="E12327">
        <v>214</v>
      </c>
      <c r="G12327" s="7"/>
      <c r="H12327"/>
      <c r="I12327" s="45"/>
    </row>
    <row r="12328" spans="2:9" x14ac:dyDescent="0.5">
      <c r="B12328" s="1">
        <v>44354</v>
      </c>
      <c r="C12328" s="44" t="s">
        <v>578</v>
      </c>
      <c r="D12328" s="42" t="s">
        <v>15</v>
      </c>
      <c r="E12328">
        <v>137</v>
      </c>
      <c r="G12328" s="7"/>
      <c r="H12328"/>
      <c r="I12328" s="45"/>
    </row>
    <row r="12329" spans="2:9" x14ac:dyDescent="0.5">
      <c r="B12329" s="1">
        <v>44354</v>
      </c>
      <c r="C12329" s="44" t="s">
        <v>578</v>
      </c>
      <c r="D12329" s="42" t="s">
        <v>15</v>
      </c>
      <c r="E12329">
        <v>159</v>
      </c>
      <c r="G12329" s="7"/>
      <c r="H12329"/>
      <c r="I12329" s="45"/>
    </row>
    <row r="12330" spans="2:9" x14ac:dyDescent="0.5">
      <c r="B12330" s="1">
        <v>44354</v>
      </c>
      <c r="C12330" s="44" t="s">
        <v>578</v>
      </c>
      <c r="D12330" s="42" t="s">
        <v>15</v>
      </c>
      <c r="E12330">
        <v>140</v>
      </c>
      <c r="G12330" s="7"/>
      <c r="H12330"/>
      <c r="I12330" s="45"/>
    </row>
    <row r="12331" spans="2:9" x14ac:dyDescent="0.5">
      <c r="B12331" s="1">
        <v>44354</v>
      </c>
      <c r="C12331" s="44" t="s">
        <v>579</v>
      </c>
      <c r="D12331" s="42" t="s">
        <v>15</v>
      </c>
      <c r="E12331">
        <v>134</v>
      </c>
      <c r="G12331" s="7"/>
      <c r="H12331"/>
      <c r="I12331" s="45"/>
    </row>
    <row r="12332" spans="2:9" x14ac:dyDescent="0.5">
      <c r="B12332" s="1">
        <v>44354</v>
      </c>
      <c r="C12332" s="42" t="s">
        <v>570</v>
      </c>
      <c r="D12332" s="42" t="s">
        <v>15</v>
      </c>
      <c r="E12332">
        <v>132</v>
      </c>
      <c r="G12332" s="7"/>
      <c r="H12332"/>
      <c r="I12332" s="45"/>
    </row>
    <row r="12333" spans="2:9" x14ac:dyDescent="0.5">
      <c r="B12333" s="1">
        <v>44354</v>
      </c>
      <c r="C12333" s="42" t="s">
        <v>576</v>
      </c>
      <c r="D12333" s="42" t="s">
        <v>15</v>
      </c>
      <c r="E12333">
        <v>106</v>
      </c>
      <c r="G12333" s="7"/>
      <c r="H12333"/>
      <c r="I12333" s="45"/>
    </row>
    <row r="12334" spans="2:9" x14ac:dyDescent="0.5">
      <c r="B12334" s="1">
        <v>44354</v>
      </c>
      <c r="C12334" s="42" t="s">
        <v>27</v>
      </c>
      <c r="D12334" s="42" t="s">
        <v>15</v>
      </c>
      <c r="E12334">
        <v>175</v>
      </c>
      <c r="F12334">
        <v>55.4</v>
      </c>
      <c r="G12334" s="7"/>
      <c r="H12334"/>
      <c r="I12334" s="45"/>
    </row>
    <row r="12335" spans="2:9" x14ac:dyDescent="0.5">
      <c r="B12335" s="1">
        <v>44355</v>
      </c>
      <c r="C12335" s="42" t="s">
        <v>27</v>
      </c>
      <c r="D12335" s="42" t="s">
        <v>15</v>
      </c>
      <c r="E12335">
        <v>235</v>
      </c>
      <c r="F12335">
        <v>105.2</v>
      </c>
      <c r="G12335" s="7">
        <v>226001643767</v>
      </c>
      <c r="H12335">
        <v>3</v>
      </c>
      <c r="I12335" s="45"/>
    </row>
    <row r="12336" spans="2:9" x14ac:dyDescent="0.5">
      <c r="B12336" s="1">
        <v>44355</v>
      </c>
      <c r="C12336" s="42" t="s">
        <v>578</v>
      </c>
      <c r="D12336" s="42" t="s">
        <v>15</v>
      </c>
      <c r="E12336">
        <v>168</v>
      </c>
      <c r="G12336" s="7"/>
      <c r="H12336"/>
      <c r="I12336" s="45"/>
    </row>
    <row r="12337" spans="2:9" x14ac:dyDescent="0.5">
      <c r="B12337" s="1">
        <v>44355</v>
      </c>
      <c r="C12337" s="42" t="s">
        <v>578</v>
      </c>
      <c r="D12337" s="42" t="s">
        <v>15</v>
      </c>
      <c r="E12337">
        <v>168</v>
      </c>
      <c r="G12337" s="7"/>
      <c r="H12337"/>
      <c r="I12337" s="45"/>
    </row>
    <row r="12338" spans="2:9" x14ac:dyDescent="0.5">
      <c r="B12338" s="1">
        <v>44355</v>
      </c>
      <c r="C12338" s="42" t="s">
        <v>578</v>
      </c>
      <c r="D12338" s="42" t="s">
        <v>15</v>
      </c>
      <c r="E12338">
        <v>138</v>
      </c>
      <c r="G12338" s="7"/>
      <c r="H12338"/>
      <c r="I12338" s="45"/>
    </row>
    <row r="12339" spans="2:9" x14ac:dyDescent="0.5">
      <c r="B12339" s="1">
        <v>44355</v>
      </c>
      <c r="C12339" s="42" t="s">
        <v>578</v>
      </c>
      <c r="D12339" s="42" t="s">
        <v>15</v>
      </c>
      <c r="E12339">
        <v>118</v>
      </c>
      <c r="G12339" s="7"/>
      <c r="H12339"/>
      <c r="I12339" s="45"/>
    </row>
    <row r="12340" spans="2:9" x14ac:dyDescent="0.5">
      <c r="B12340" s="1">
        <v>44355</v>
      </c>
      <c r="C12340" s="42" t="s">
        <v>289</v>
      </c>
      <c r="D12340" s="42"/>
      <c r="E12340">
        <v>98</v>
      </c>
      <c r="G12340" s="7"/>
      <c r="H12340"/>
      <c r="I12340" s="45"/>
    </row>
    <row r="12341" spans="2:9" x14ac:dyDescent="0.5">
      <c r="B12341" s="1">
        <v>44355</v>
      </c>
      <c r="C12341" s="42" t="s">
        <v>575</v>
      </c>
      <c r="D12341" s="42" t="s">
        <v>11</v>
      </c>
      <c r="E12341">
        <v>279</v>
      </c>
      <c r="G12341" s="7"/>
      <c r="H12341"/>
      <c r="I12341" s="45"/>
    </row>
    <row r="12342" spans="2:9" x14ac:dyDescent="0.5">
      <c r="B12342" s="1">
        <v>44355</v>
      </c>
      <c r="C12342" s="42" t="s">
        <v>289</v>
      </c>
      <c r="D12342" s="42"/>
      <c r="E12342">
        <v>62</v>
      </c>
      <c r="G12342" s="7"/>
      <c r="H12342"/>
      <c r="I12342" s="45"/>
    </row>
    <row r="12343" spans="2:9" x14ac:dyDescent="0.5">
      <c r="B12343" s="1">
        <v>44355</v>
      </c>
      <c r="C12343" s="42" t="s">
        <v>289</v>
      </c>
      <c r="D12343" s="42"/>
      <c r="E12343">
        <v>101</v>
      </c>
      <c r="G12343" s="7"/>
      <c r="H12343"/>
      <c r="I12343" s="45"/>
    </row>
    <row r="12344" spans="2:9" x14ac:dyDescent="0.5">
      <c r="B12344" s="1">
        <v>44355</v>
      </c>
      <c r="C12344" s="42" t="s">
        <v>570</v>
      </c>
      <c r="D12344" s="42" t="s">
        <v>15</v>
      </c>
      <c r="E12344">
        <v>151</v>
      </c>
      <c r="G12344" s="7"/>
      <c r="H12344"/>
      <c r="I12344" s="45"/>
    </row>
    <row r="12345" spans="2:9" x14ac:dyDescent="0.5">
      <c r="B12345" s="1">
        <v>44355</v>
      </c>
      <c r="C12345" s="42" t="s">
        <v>289</v>
      </c>
      <c r="D12345" s="42"/>
      <c r="E12345">
        <v>83</v>
      </c>
      <c r="G12345" s="7"/>
      <c r="H12345"/>
      <c r="I12345" s="45"/>
    </row>
    <row r="12346" spans="2:9" x14ac:dyDescent="0.5">
      <c r="B12346" s="1">
        <v>44355</v>
      </c>
      <c r="C12346" s="42" t="s">
        <v>27</v>
      </c>
      <c r="D12346" s="42" t="s">
        <v>15</v>
      </c>
      <c r="E12346">
        <v>172</v>
      </c>
      <c r="F12346">
        <v>37.299999999999997</v>
      </c>
      <c r="G12346" s="7"/>
      <c r="H12346"/>
      <c r="I12346" s="45"/>
    </row>
    <row r="12347" spans="2:9" x14ac:dyDescent="0.5">
      <c r="B12347" s="1">
        <v>44355</v>
      </c>
      <c r="C12347" s="42" t="s">
        <v>27</v>
      </c>
      <c r="D12347" s="42" t="s">
        <v>15</v>
      </c>
      <c r="E12347">
        <v>155</v>
      </c>
      <c r="F12347">
        <v>34.6</v>
      </c>
      <c r="G12347" s="7"/>
      <c r="H12347"/>
      <c r="I12347" s="45"/>
    </row>
    <row r="12348" spans="2:9" x14ac:dyDescent="0.5">
      <c r="B12348" s="1">
        <v>44355</v>
      </c>
      <c r="C12348" s="42" t="s">
        <v>1</v>
      </c>
      <c r="D12348" s="42" t="s">
        <v>15</v>
      </c>
      <c r="E12348">
        <v>105</v>
      </c>
      <c r="G12348" s="7"/>
      <c r="H12348"/>
      <c r="I12348" s="45"/>
    </row>
    <row r="12349" spans="2:9" x14ac:dyDescent="0.5">
      <c r="B12349" s="1">
        <v>44355</v>
      </c>
      <c r="C12349" s="42" t="s">
        <v>1</v>
      </c>
      <c r="D12349" s="42" t="s">
        <v>15</v>
      </c>
      <c r="E12349">
        <v>145</v>
      </c>
      <c r="G12349" s="7"/>
      <c r="H12349"/>
      <c r="I12349" s="45"/>
    </row>
    <row r="12350" spans="2:9" x14ac:dyDescent="0.5">
      <c r="B12350" s="1">
        <v>44355</v>
      </c>
      <c r="C12350" s="42" t="s">
        <v>1</v>
      </c>
      <c r="D12350" s="42" t="s">
        <v>15</v>
      </c>
      <c r="E12350">
        <v>106</v>
      </c>
      <c r="G12350" s="7"/>
      <c r="H12350"/>
      <c r="I12350" s="45"/>
    </row>
    <row r="12351" spans="2:9" x14ac:dyDescent="0.5">
      <c r="B12351" s="1">
        <v>44355</v>
      </c>
      <c r="C12351" s="42" t="s">
        <v>1</v>
      </c>
      <c r="D12351" s="42" t="s">
        <v>15</v>
      </c>
      <c r="E12351">
        <v>104</v>
      </c>
      <c r="G12351" s="7"/>
      <c r="H12351"/>
      <c r="I12351" s="45"/>
    </row>
    <row r="12352" spans="2:9" x14ac:dyDescent="0.5">
      <c r="B12352" s="1">
        <v>44355</v>
      </c>
      <c r="C12352" s="42" t="s">
        <v>1</v>
      </c>
      <c r="D12352" s="42" t="s">
        <v>15</v>
      </c>
      <c r="E12352">
        <v>94</v>
      </c>
      <c r="G12352" s="7"/>
      <c r="H12352"/>
      <c r="I12352" s="45"/>
    </row>
    <row r="12353" spans="2:9" x14ac:dyDescent="0.5">
      <c r="B12353" s="1">
        <v>44355</v>
      </c>
      <c r="C12353" s="42" t="s">
        <v>1</v>
      </c>
      <c r="D12353" s="42" t="s">
        <v>15</v>
      </c>
      <c r="E12353">
        <v>89</v>
      </c>
      <c r="G12353" s="7"/>
      <c r="H12353"/>
      <c r="I12353" s="45"/>
    </row>
    <row r="12354" spans="2:9" x14ac:dyDescent="0.5">
      <c r="B12354" s="1">
        <v>44355</v>
      </c>
      <c r="C12354" s="42" t="s">
        <v>1</v>
      </c>
      <c r="D12354" s="42" t="s">
        <v>15</v>
      </c>
      <c r="E12354">
        <v>94</v>
      </c>
      <c r="G12354" s="7"/>
      <c r="H12354"/>
      <c r="I12354" s="45"/>
    </row>
    <row r="12355" spans="2:9" x14ac:dyDescent="0.5">
      <c r="B12355" s="1">
        <v>44355</v>
      </c>
      <c r="C12355" s="42" t="s">
        <v>1</v>
      </c>
      <c r="D12355" s="42" t="s">
        <v>15</v>
      </c>
      <c r="E12355">
        <v>132</v>
      </c>
      <c r="G12355" s="7"/>
      <c r="H12355"/>
      <c r="I12355" s="45"/>
    </row>
    <row r="12356" spans="2:9" x14ac:dyDescent="0.5">
      <c r="B12356" s="1">
        <v>44355</v>
      </c>
      <c r="C12356" s="42" t="s">
        <v>1</v>
      </c>
      <c r="D12356" s="42" t="s">
        <v>15</v>
      </c>
      <c r="E12356">
        <v>109</v>
      </c>
      <c r="G12356" s="7"/>
      <c r="H12356"/>
      <c r="I12356" s="45"/>
    </row>
    <row r="12357" spans="2:9" x14ac:dyDescent="0.5">
      <c r="B12357" s="1">
        <v>44355</v>
      </c>
      <c r="C12357" s="42" t="s">
        <v>1</v>
      </c>
      <c r="D12357" s="42" t="s">
        <v>15</v>
      </c>
      <c r="E12357">
        <v>99</v>
      </c>
      <c r="G12357" s="7"/>
      <c r="H12357"/>
      <c r="I12357" s="45"/>
    </row>
    <row r="12358" spans="2:9" x14ac:dyDescent="0.5">
      <c r="B12358" s="1">
        <v>44355</v>
      </c>
      <c r="C12358" s="42" t="s">
        <v>1</v>
      </c>
      <c r="D12358" s="42" t="s">
        <v>15</v>
      </c>
      <c r="E12358">
        <v>104</v>
      </c>
      <c r="G12358" s="7"/>
      <c r="H12358"/>
      <c r="I12358" s="45"/>
    </row>
    <row r="12359" spans="2:9" x14ac:dyDescent="0.5">
      <c r="B12359" s="1">
        <v>44355</v>
      </c>
      <c r="C12359" s="42" t="s">
        <v>1</v>
      </c>
      <c r="D12359" s="42" t="s">
        <v>15</v>
      </c>
      <c r="E12359">
        <v>104</v>
      </c>
      <c r="G12359" s="7"/>
      <c r="H12359"/>
      <c r="I12359" s="45"/>
    </row>
    <row r="12360" spans="2:9" x14ac:dyDescent="0.5">
      <c r="B12360" s="1">
        <v>44355</v>
      </c>
      <c r="C12360" s="42" t="s">
        <v>1</v>
      </c>
      <c r="D12360" s="42" t="s">
        <v>15</v>
      </c>
      <c r="E12360">
        <v>95</v>
      </c>
      <c r="G12360" s="7"/>
      <c r="H12360"/>
      <c r="I12360" s="45"/>
    </row>
    <row r="12361" spans="2:9" x14ac:dyDescent="0.5">
      <c r="B12361" s="1">
        <v>44355</v>
      </c>
      <c r="C12361" s="42" t="s">
        <v>1</v>
      </c>
      <c r="D12361" s="42" t="s">
        <v>15</v>
      </c>
      <c r="E12361">
        <v>99</v>
      </c>
      <c r="G12361" s="7"/>
      <c r="H12361"/>
      <c r="I12361" s="45"/>
    </row>
    <row r="12362" spans="2:9" x14ac:dyDescent="0.5">
      <c r="B12362" s="1">
        <v>44355</v>
      </c>
      <c r="C12362" s="42" t="s">
        <v>1</v>
      </c>
      <c r="D12362" s="42" t="s">
        <v>15</v>
      </c>
      <c r="E12362">
        <v>105</v>
      </c>
      <c r="G12362" s="7"/>
      <c r="H12362"/>
      <c r="I12362" s="45"/>
    </row>
    <row r="12363" spans="2:9" x14ac:dyDescent="0.5">
      <c r="B12363" s="1">
        <v>44355</v>
      </c>
      <c r="C12363" s="42" t="s">
        <v>1</v>
      </c>
      <c r="D12363" s="42" t="s">
        <v>15</v>
      </c>
      <c r="E12363">
        <v>103</v>
      </c>
      <c r="G12363" s="7"/>
      <c r="H12363"/>
      <c r="I12363" s="45"/>
    </row>
    <row r="12364" spans="2:9" x14ac:dyDescent="0.5">
      <c r="B12364" s="1">
        <v>44355</v>
      </c>
      <c r="C12364" s="42" t="s">
        <v>1</v>
      </c>
      <c r="D12364" s="42" t="s">
        <v>15</v>
      </c>
      <c r="E12364">
        <v>98</v>
      </c>
      <c r="G12364" s="7"/>
      <c r="H12364"/>
      <c r="I12364" s="45"/>
    </row>
    <row r="12365" spans="2:9" x14ac:dyDescent="0.5">
      <c r="B12365" s="1">
        <v>44355</v>
      </c>
      <c r="C12365" s="42" t="s">
        <v>1</v>
      </c>
      <c r="D12365" s="42" t="s">
        <v>15</v>
      </c>
      <c r="E12365">
        <v>84</v>
      </c>
      <c r="G12365" s="7"/>
      <c r="H12365"/>
      <c r="I12365" s="45"/>
    </row>
    <row r="12366" spans="2:9" x14ac:dyDescent="0.5">
      <c r="B12366" s="1">
        <v>44355</v>
      </c>
      <c r="C12366" s="42" t="s">
        <v>1</v>
      </c>
      <c r="D12366" s="42" t="s">
        <v>15</v>
      </c>
      <c r="E12366">
        <v>98</v>
      </c>
      <c r="G12366" s="7"/>
      <c r="H12366"/>
      <c r="I12366" s="45"/>
    </row>
    <row r="12367" spans="2:9" x14ac:dyDescent="0.5">
      <c r="B12367" s="1">
        <v>44355</v>
      </c>
      <c r="C12367" s="42" t="s">
        <v>1</v>
      </c>
      <c r="D12367" s="42" t="s">
        <v>15</v>
      </c>
      <c r="E12367">
        <v>98</v>
      </c>
      <c r="G12367" s="7"/>
      <c r="H12367"/>
      <c r="I12367" s="45"/>
    </row>
    <row r="12368" spans="2:9" x14ac:dyDescent="0.5">
      <c r="B12368" s="1">
        <v>44355</v>
      </c>
      <c r="C12368" s="42" t="s">
        <v>1</v>
      </c>
      <c r="D12368" s="42" t="s">
        <v>15</v>
      </c>
      <c r="E12368">
        <v>97</v>
      </c>
      <c r="G12368" s="7"/>
      <c r="H12368"/>
      <c r="I12368" s="45"/>
    </row>
    <row r="12369" spans="2:9" x14ac:dyDescent="0.5">
      <c r="B12369" s="1">
        <v>44355</v>
      </c>
      <c r="C12369" s="42" t="s">
        <v>1</v>
      </c>
      <c r="D12369" s="42" t="s">
        <v>15</v>
      </c>
      <c r="E12369">
        <v>86</v>
      </c>
      <c r="G12369" s="7"/>
      <c r="H12369"/>
      <c r="I12369" s="45"/>
    </row>
    <row r="12370" spans="2:9" x14ac:dyDescent="0.5">
      <c r="B12370" s="1">
        <v>44355</v>
      </c>
      <c r="C12370" s="42" t="s">
        <v>1</v>
      </c>
      <c r="D12370" s="42" t="s">
        <v>15</v>
      </c>
      <c r="E12370">
        <v>93</v>
      </c>
      <c r="G12370" s="7"/>
      <c r="H12370"/>
      <c r="I12370" s="45"/>
    </row>
    <row r="12371" spans="2:9" x14ac:dyDescent="0.5">
      <c r="B12371" s="1">
        <v>44355</v>
      </c>
      <c r="C12371" s="42" t="s">
        <v>1</v>
      </c>
      <c r="D12371" s="42" t="s">
        <v>15</v>
      </c>
      <c r="E12371">
        <v>63</v>
      </c>
      <c r="G12371" s="7"/>
      <c r="H12371"/>
      <c r="I12371" s="45"/>
    </row>
    <row r="12372" spans="2:9" x14ac:dyDescent="0.5">
      <c r="B12372" s="1">
        <v>44355</v>
      </c>
      <c r="C12372" s="42" t="s">
        <v>1</v>
      </c>
      <c r="D12372" s="42" t="s">
        <v>15</v>
      </c>
      <c r="E12372">
        <v>91</v>
      </c>
      <c r="G12372" s="7"/>
      <c r="H12372"/>
      <c r="I12372" s="45"/>
    </row>
    <row r="12373" spans="2:9" x14ac:dyDescent="0.5">
      <c r="B12373" s="1">
        <v>44356</v>
      </c>
      <c r="C12373" s="42"/>
      <c r="D12373" s="42"/>
      <c r="G12373" s="7"/>
      <c r="H12373"/>
      <c r="I12373" s="45" t="s">
        <v>908</v>
      </c>
    </row>
    <row r="12374" spans="2:9" x14ac:dyDescent="0.5">
      <c r="B12374" s="1">
        <v>44357</v>
      </c>
      <c r="C12374" s="42" t="s">
        <v>1</v>
      </c>
      <c r="D12374" s="42" t="s">
        <v>15</v>
      </c>
      <c r="E12374">
        <v>135</v>
      </c>
      <c r="F12374">
        <v>44.5</v>
      </c>
      <c r="G12374" s="7"/>
      <c r="H12374"/>
      <c r="I12374" s="45"/>
    </row>
    <row r="12375" spans="2:9" x14ac:dyDescent="0.5">
      <c r="B12375" s="1">
        <v>44357</v>
      </c>
      <c r="C12375" s="42" t="s">
        <v>1</v>
      </c>
      <c r="D12375" s="42" t="s">
        <v>15</v>
      </c>
      <c r="E12375">
        <v>183</v>
      </c>
      <c r="F12375">
        <v>62</v>
      </c>
      <c r="G12375" s="7"/>
      <c r="H12375"/>
      <c r="I12375" s="45"/>
    </row>
    <row r="12376" spans="2:9" x14ac:dyDescent="0.5">
      <c r="B12376" s="1">
        <v>44357</v>
      </c>
      <c r="C12376" s="42" t="s">
        <v>1</v>
      </c>
      <c r="D12376" s="42" t="s">
        <v>15</v>
      </c>
      <c r="E12376">
        <v>83</v>
      </c>
      <c r="F12376">
        <v>5.7</v>
      </c>
      <c r="G12376" s="7"/>
      <c r="H12376"/>
      <c r="I12376" s="45"/>
    </row>
    <row r="12377" spans="2:9" x14ac:dyDescent="0.5">
      <c r="B12377" s="1">
        <v>44357</v>
      </c>
      <c r="C12377" s="42" t="s">
        <v>27</v>
      </c>
      <c r="D12377" s="42" t="s">
        <v>15</v>
      </c>
      <c r="E12377">
        <v>221</v>
      </c>
      <c r="G12377" s="7">
        <v>226001643946</v>
      </c>
      <c r="H12377">
        <v>2</v>
      </c>
      <c r="I12377" s="45"/>
    </row>
    <row r="12378" spans="2:9" x14ac:dyDescent="0.5">
      <c r="B12378" s="1">
        <v>44357</v>
      </c>
      <c r="C12378" s="42" t="s">
        <v>27</v>
      </c>
      <c r="D12378" s="42" t="s">
        <v>15</v>
      </c>
      <c r="E12378">
        <v>199</v>
      </c>
      <c r="F12378">
        <v>55.2</v>
      </c>
      <c r="G12378" s="7">
        <v>226001643994</v>
      </c>
      <c r="H12378">
        <v>3</v>
      </c>
      <c r="I12378" s="45"/>
    </row>
    <row r="12379" spans="2:9" x14ac:dyDescent="0.5">
      <c r="B12379" s="1">
        <v>44357</v>
      </c>
      <c r="C12379" s="42" t="s">
        <v>27</v>
      </c>
      <c r="D12379" s="42" t="s">
        <v>15</v>
      </c>
      <c r="E12379">
        <v>251</v>
      </c>
      <c r="G12379" s="7">
        <v>226001643767</v>
      </c>
      <c r="H12379">
        <v>3</v>
      </c>
      <c r="I12379" s="45"/>
    </row>
    <row r="12380" spans="2:9" x14ac:dyDescent="0.5">
      <c r="B12380" s="1">
        <v>44357</v>
      </c>
      <c r="C12380" s="42" t="s">
        <v>1</v>
      </c>
      <c r="D12380" s="42" t="s">
        <v>15</v>
      </c>
      <c r="E12380">
        <v>103</v>
      </c>
      <c r="F12380">
        <v>11.3</v>
      </c>
      <c r="G12380" s="7"/>
      <c r="H12380"/>
      <c r="I12380" s="45"/>
    </row>
    <row r="12381" spans="2:9" x14ac:dyDescent="0.5">
      <c r="B12381" s="1">
        <v>44357</v>
      </c>
      <c r="C12381" s="42" t="s">
        <v>1</v>
      </c>
      <c r="D12381" s="42" t="s">
        <v>15</v>
      </c>
      <c r="E12381">
        <v>96</v>
      </c>
      <c r="F12381">
        <v>8</v>
      </c>
      <c r="G12381" s="7"/>
      <c r="H12381"/>
      <c r="I12381" s="45"/>
    </row>
    <row r="12382" spans="2:9" x14ac:dyDescent="0.5">
      <c r="B12382" s="1">
        <v>44357</v>
      </c>
      <c r="C12382" s="42" t="s">
        <v>1</v>
      </c>
      <c r="D12382" s="42" t="s">
        <v>15</v>
      </c>
      <c r="E12382">
        <v>79</v>
      </c>
      <c r="F12382">
        <v>4.5999999999999996</v>
      </c>
      <c r="G12382" s="7"/>
      <c r="H12382"/>
      <c r="I12382" s="45"/>
    </row>
    <row r="12383" spans="2:9" x14ac:dyDescent="0.5">
      <c r="B12383" s="1">
        <v>44357</v>
      </c>
      <c r="C12383" s="42" t="s">
        <v>1</v>
      </c>
      <c r="D12383" s="42" t="s">
        <v>15</v>
      </c>
      <c r="E12383">
        <v>108</v>
      </c>
      <c r="F12383">
        <v>12</v>
      </c>
      <c r="G12383" s="7"/>
      <c r="H12383"/>
      <c r="I12383" s="45"/>
    </row>
    <row r="12384" spans="2:9" x14ac:dyDescent="0.5">
      <c r="B12384" s="1">
        <v>44357</v>
      </c>
      <c r="C12384" s="42" t="s">
        <v>1</v>
      </c>
      <c r="D12384" s="42" t="s">
        <v>15</v>
      </c>
      <c r="E12384">
        <v>102</v>
      </c>
      <c r="F12384">
        <v>10.1</v>
      </c>
      <c r="G12384" s="7"/>
      <c r="H12384"/>
      <c r="I12384" s="45"/>
    </row>
    <row r="12385" spans="2:9" x14ac:dyDescent="0.5">
      <c r="B12385" s="1">
        <v>44357</v>
      </c>
      <c r="C12385" s="42" t="s">
        <v>578</v>
      </c>
      <c r="D12385" s="42" t="s">
        <v>15</v>
      </c>
      <c r="E12385">
        <v>166</v>
      </c>
      <c r="F12385">
        <v>40.700000000000003</v>
      </c>
      <c r="G12385" s="7"/>
      <c r="H12385"/>
      <c r="I12385" s="45"/>
    </row>
    <row r="12386" spans="2:9" x14ac:dyDescent="0.5">
      <c r="B12386" s="1">
        <v>44357</v>
      </c>
      <c r="C12386" s="42" t="s">
        <v>578</v>
      </c>
      <c r="D12386" s="42" t="s">
        <v>15</v>
      </c>
      <c r="E12386">
        <v>171</v>
      </c>
      <c r="F12386">
        <v>49.3</v>
      </c>
      <c r="G12386" s="7"/>
      <c r="H12386"/>
      <c r="I12386" s="45"/>
    </row>
    <row r="12387" spans="2:9" x14ac:dyDescent="0.5">
      <c r="B12387" s="1">
        <v>44357</v>
      </c>
      <c r="C12387" s="42" t="s">
        <v>27</v>
      </c>
      <c r="D12387" s="42" t="s">
        <v>15</v>
      </c>
      <c r="E12387">
        <v>117</v>
      </c>
      <c r="F12387">
        <v>17.3</v>
      </c>
      <c r="G12387" s="7"/>
      <c r="H12387"/>
      <c r="I12387" s="45"/>
    </row>
    <row r="12388" spans="2:9" x14ac:dyDescent="0.5">
      <c r="B12388" s="1">
        <v>44357</v>
      </c>
      <c r="C12388" s="42" t="s">
        <v>27</v>
      </c>
      <c r="D12388" s="42" t="s">
        <v>15</v>
      </c>
      <c r="E12388">
        <v>123</v>
      </c>
      <c r="F12388">
        <v>17.600000000000001</v>
      </c>
      <c r="G12388" s="7"/>
      <c r="H12388"/>
      <c r="I12388" s="45"/>
    </row>
    <row r="12389" spans="2:9" x14ac:dyDescent="0.5">
      <c r="B12389" s="1">
        <v>44357</v>
      </c>
      <c r="C12389" s="42" t="s">
        <v>27</v>
      </c>
      <c r="D12389" s="42" t="s">
        <v>15</v>
      </c>
      <c r="E12389">
        <v>171</v>
      </c>
      <c r="F12389">
        <v>41.8</v>
      </c>
      <c r="G12389" s="7"/>
      <c r="H12389"/>
      <c r="I12389" s="45"/>
    </row>
    <row r="12390" spans="2:9" x14ac:dyDescent="0.5">
      <c r="B12390" s="1">
        <v>44357</v>
      </c>
      <c r="C12390" s="42" t="s">
        <v>575</v>
      </c>
      <c r="D12390" s="42" t="s">
        <v>11</v>
      </c>
      <c r="E12390">
        <v>386</v>
      </c>
      <c r="G12390" s="7"/>
      <c r="H12390"/>
      <c r="I12390" s="45"/>
    </row>
    <row r="12391" spans="2:9" x14ac:dyDescent="0.5">
      <c r="B12391" s="1">
        <v>44357</v>
      </c>
      <c r="C12391" s="42" t="s">
        <v>577</v>
      </c>
      <c r="D12391" s="42" t="s">
        <v>11</v>
      </c>
      <c r="E12391">
        <v>257</v>
      </c>
      <c r="G12391" s="7"/>
      <c r="H12391"/>
      <c r="I12391" s="45"/>
    </row>
    <row r="12392" spans="2:9" x14ac:dyDescent="0.5">
      <c r="B12392" s="1">
        <v>44357</v>
      </c>
      <c r="C12392" s="42" t="s">
        <v>27</v>
      </c>
      <c r="D12392" s="42" t="s">
        <v>15</v>
      </c>
      <c r="E12392">
        <v>132</v>
      </c>
      <c r="F12392">
        <v>26.7</v>
      </c>
      <c r="G12392" s="7"/>
      <c r="H12392"/>
      <c r="I12392" s="45"/>
    </row>
    <row r="12393" spans="2:9" x14ac:dyDescent="0.5">
      <c r="B12393" s="1">
        <v>44357</v>
      </c>
      <c r="C12393" s="42" t="s">
        <v>289</v>
      </c>
      <c r="D12393" s="42"/>
      <c r="E12393">
        <v>160</v>
      </c>
      <c r="F12393">
        <v>52.8</v>
      </c>
      <c r="G12393" s="7"/>
      <c r="H12393"/>
      <c r="I12393" s="45"/>
    </row>
    <row r="12394" spans="2:9" x14ac:dyDescent="0.5">
      <c r="B12394" s="1">
        <v>44357</v>
      </c>
      <c r="C12394" s="42" t="s">
        <v>27</v>
      </c>
      <c r="D12394" s="42" t="s">
        <v>15</v>
      </c>
      <c r="E12394">
        <v>114</v>
      </c>
      <c r="F12394">
        <v>14.2</v>
      </c>
      <c r="G12394" s="7"/>
      <c r="H12394"/>
      <c r="I12394" s="45"/>
    </row>
    <row r="12395" spans="2:9" x14ac:dyDescent="0.5">
      <c r="B12395" s="1">
        <v>44357</v>
      </c>
      <c r="C12395" s="42" t="s">
        <v>27</v>
      </c>
      <c r="D12395" s="42" t="s">
        <v>15</v>
      </c>
      <c r="E12395">
        <v>158</v>
      </c>
      <c r="F12395">
        <v>31.3</v>
      </c>
      <c r="G12395" s="7"/>
      <c r="H12395"/>
      <c r="I12395" s="45"/>
    </row>
    <row r="12396" spans="2:9" x14ac:dyDescent="0.5">
      <c r="B12396" s="1">
        <v>44357</v>
      </c>
      <c r="C12396" s="42" t="s">
        <v>27</v>
      </c>
      <c r="D12396" s="42" t="s">
        <v>15</v>
      </c>
      <c r="E12396">
        <v>208</v>
      </c>
      <c r="F12396">
        <v>69.400000000000006</v>
      </c>
      <c r="G12396" s="7"/>
      <c r="H12396"/>
      <c r="I12396" s="45"/>
    </row>
    <row r="12397" spans="2:9" x14ac:dyDescent="0.5">
      <c r="B12397" s="1">
        <v>44357</v>
      </c>
      <c r="C12397" s="42" t="s">
        <v>578</v>
      </c>
      <c r="D12397" s="42" t="s">
        <v>15</v>
      </c>
      <c r="E12397">
        <v>184</v>
      </c>
      <c r="F12397">
        <v>62.3</v>
      </c>
      <c r="G12397" s="7"/>
      <c r="H12397"/>
      <c r="I12397" s="45"/>
    </row>
    <row r="12398" spans="2:9" x14ac:dyDescent="0.5">
      <c r="B12398" s="1">
        <v>44357</v>
      </c>
      <c r="C12398" s="42" t="s">
        <v>27</v>
      </c>
      <c r="D12398" s="42" t="s">
        <v>15</v>
      </c>
      <c r="E12398">
        <v>189</v>
      </c>
      <c r="F12398">
        <v>61.2</v>
      </c>
      <c r="G12398" s="7"/>
      <c r="H12398"/>
      <c r="I12398" s="45"/>
    </row>
    <row r="12399" spans="2:9" x14ac:dyDescent="0.5">
      <c r="B12399" s="1">
        <v>44358</v>
      </c>
      <c r="C12399" s="42" t="s">
        <v>1</v>
      </c>
      <c r="D12399" s="42" t="s">
        <v>15</v>
      </c>
      <c r="E12399">
        <v>72</v>
      </c>
      <c r="G12399" s="7"/>
      <c r="H12399"/>
      <c r="I12399" s="45"/>
    </row>
    <row r="12400" spans="2:9" x14ac:dyDescent="0.5">
      <c r="B12400" s="1">
        <v>44358</v>
      </c>
      <c r="C12400" s="42" t="s">
        <v>1</v>
      </c>
      <c r="D12400" s="42" t="s">
        <v>15</v>
      </c>
      <c r="E12400">
        <v>127</v>
      </c>
      <c r="G12400" s="7"/>
      <c r="H12400"/>
      <c r="I12400" s="45"/>
    </row>
    <row r="12401" spans="2:9" x14ac:dyDescent="0.5">
      <c r="B12401" s="1">
        <v>44358</v>
      </c>
      <c r="C12401" s="42" t="s">
        <v>1</v>
      </c>
      <c r="D12401" s="42" t="s">
        <v>15</v>
      </c>
      <c r="E12401">
        <v>115</v>
      </c>
      <c r="G12401" s="7"/>
      <c r="H12401"/>
      <c r="I12401" s="45"/>
    </row>
    <row r="12402" spans="2:9" x14ac:dyDescent="0.5">
      <c r="B12402" s="1">
        <v>44358</v>
      </c>
      <c r="C12402" s="42" t="s">
        <v>1</v>
      </c>
      <c r="D12402" s="42" t="s">
        <v>15</v>
      </c>
      <c r="E12402">
        <v>84</v>
      </c>
      <c r="G12402" s="7"/>
      <c r="H12402"/>
      <c r="I12402" s="45"/>
    </row>
    <row r="12403" spans="2:9" x14ac:dyDescent="0.5">
      <c r="B12403" s="1">
        <v>44358</v>
      </c>
      <c r="C12403" s="42" t="s">
        <v>1</v>
      </c>
      <c r="D12403" s="42" t="s">
        <v>15</v>
      </c>
      <c r="E12403">
        <v>122</v>
      </c>
      <c r="G12403" s="7"/>
      <c r="H12403"/>
      <c r="I12403" s="45"/>
    </row>
    <row r="12404" spans="2:9" x14ac:dyDescent="0.5">
      <c r="B12404" s="1">
        <v>44358</v>
      </c>
      <c r="C12404" s="42" t="s">
        <v>1</v>
      </c>
      <c r="D12404" s="42" t="s">
        <v>15</v>
      </c>
      <c r="E12404">
        <v>116</v>
      </c>
      <c r="G12404" s="7"/>
      <c r="H12404"/>
      <c r="I12404" s="45"/>
    </row>
    <row r="12405" spans="2:9" x14ac:dyDescent="0.5">
      <c r="B12405" s="1">
        <v>44358</v>
      </c>
      <c r="C12405" s="42" t="s">
        <v>1</v>
      </c>
      <c r="D12405" s="42" t="s">
        <v>15</v>
      </c>
      <c r="E12405">
        <v>147</v>
      </c>
      <c r="G12405" s="7"/>
      <c r="H12405"/>
      <c r="I12405" s="45"/>
    </row>
    <row r="12406" spans="2:9" x14ac:dyDescent="0.5">
      <c r="B12406" s="1">
        <v>44358</v>
      </c>
      <c r="C12406" s="42" t="s">
        <v>27</v>
      </c>
      <c r="D12406" s="42" t="s">
        <v>15</v>
      </c>
      <c r="E12406">
        <v>187</v>
      </c>
      <c r="F12406">
        <v>50.5</v>
      </c>
      <c r="G12406" s="7">
        <v>226001643799</v>
      </c>
      <c r="H12406">
        <v>3</v>
      </c>
      <c r="I12406" s="45"/>
    </row>
    <row r="12407" spans="2:9" x14ac:dyDescent="0.5">
      <c r="B12407" s="1">
        <v>44358</v>
      </c>
      <c r="C12407" s="42" t="s">
        <v>1</v>
      </c>
      <c r="D12407" s="42" t="s">
        <v>15</v>
      </c>
      <c r="E12407">
        <v>91</v>
      </c>
      <c r="G12407" s="7"/>
      <c r="H12407"/>
      <c r="I12407" s="45"/>
    </row>
    <row r="12408" spans="2:9" x14ac:dyDescent="0.5">
      <c r="B12408" s="1">
        <v>44358</v>
      </c>
      <c r="C12408" s="42" t="s">
        <v>1</v>
      </c>
      <c r="D12408" s="42" t="s">
        <v>15</v>
      </c>
      <c r="E12408">
        <v>106</v>
      </c>
      <c r="G12408" s="7"/>
      <c r="H12408"/>
      <c r="I12408" s="45"/>
    </row>
    <row r="12409" spans="2:9" x14ac:dyDescent="0.5">
      <c r="B12409" s="1">
        <v>44358</v>
      </c>
      <c r="C12409" s="42" t="s">
        <v>1</v>
      </c>
      <c r="D12409" s="42" t="s">
        <v>15</v>
      </c>
      <c r="E12409">
        <v>101</v>
      </c>
      <c r="G12409" s="7"/>
      <c r="H12409"/>
      <c r="I12409" s="45"/>
    </row>
    <row r="12410" spans="2:9" x14ac:dyDescent="0.5">
      <c r="B12410" s="1">
        <v>44358</v>
      </c>
      <c r="C12410" s="42" t="s">
        <v>1</v>
      </c>
      <c r="D12410" s="42" t="s">
        <v>15</v>
      </c>
      <c r="E12410">
        <v>105</v>
      </c>
      <c r="G12410" s="7"/>
      <c r="H12410"/>
      <c r="I12410" s="45"/>
    </row>
    <row r="12411" spans="2:9" x14ac:dyDescent="0.5">
      <c r="B12411" s="1">
        <v>44358</v>
      </c>
      <c r="C12411" s="42" t="s">
        <v>1</v>
      </c>
      <c r="D12411" s="42" t="s">
        <v>15</v>
      </c>
      <c r="E12411">
        <v>98</v>
      </c>
      <c r="G12411" s="7"/>
      <c r="H12411"/>
      <c r="I12411" s="45"/>
    </row>
    <row r="12412" spans="2:9" x14ac:dyDescent="0.5">
      <c r="B12412" s="1">
        <v>44358</v>
      </c>
      <c r="C12412" s="42" t="s">
        <v>1</v>
      </c>
      <c r="D12412" s="42" t="s">
        <v>15</v>
      </c>
      <c r="E12412">
        <v>76</v>
      </c>
      <c r="G12412" s="7"/>
      <c r="H12412"/>
      <c r="I12412" s="45"/>
    </row>
    <row r="12413" spans="2:9" x14ac:dyDescent="0.5">
      <c r="B12413" s="1">
        <v>44358</v>
      </c>
      <c r="C12413" s="42" t="s">
        <v>1</v>
      </c>
      <c r="D12413" s="42" t="s">
        <v>15</v>
      </c>
      <c r="E12413">
        <v>91</v>
      </c>
      <c r="G12413" s="7"/>
      <c r="H12413"/>
      <c r="I12413" s="45"/>
    </row>
    <row r="12414" spans="2:9" x14ac:dyDescent="0.5">
      <c r="B12414" s="1">
        <v>44358</v>
      </c>
      <c r="C12414" s="42" t="s">
        <v>1</v>
      </c>
      <c r="D12414" s="42" t="s">
        <v>15</v>
      </c>
      <c r="E12414">
        <v>109</v>
      </c>
      <c r="G12414" s="7"/>
      <c r="H12414"/>
      <c r="I12414" s="45"/>
    </row>
    <row r="12415" spans="2:9" x14ac:dyDescent="0.5">
      <c r="B12415" s="1">
        <v>44358</v>
      </c>
      <c r="C12415" s="42" t="s">
        <v>1</v>
      </c>
      <c r="D12415" s="42" t="s">
        <v>15</v>
      </c>
      <c r="E12415">
        <v>93</v>
      </c>
      <c r="G12415" s="7"/>
      <c r="H12415"/>
      <c r="I12415" s="45"/>
    </row>
    <row r="12416" spans="2:9" x14ac:dyDescent="0.5">
      <c r="B12416" s="1">
        <v>44358</v>
      </c>
      <c r="C12416" s="42" t="s">
        <v>1</v>
      </c>
      <c r="D12416" s="42" t="s">
        <v>15</v>
      </c>
      <c r="E12416">
        <v>103</v>
      </c>
      <c r="G12416" s="7"/>
      <c r="H12416"/>
      <c r="I12416" s="45"/>
    </row>
    <row r="12417" spans="2:9" x14ac:dyDescent="0.5">
      <c r="B12417" s="1">
        <v>44358</v>
      </c>
      <c r="C12417" s="42" t="s">
        <v>1</v>
      </c>
      <c r="D12417" s="42" t="s">
        <v>15</v>
      </c>
      <c r="E12417">
        <v>99</v>
      </c>
      <c r="G12417" s="7"/>
      <c r="H12417"/>
      <c r="I12417" s="45"/>
    </row>
    <row r="12418" spans="2:9" x14ac:dyDescent="0.5">
      <c r="B12418" s="1">
        <v>44358</v>
      </c>
      <c r="C12418" s="42" t="s">
        <v>1</v>
      </c>
      <c r="D12418" s="42" t="s">
        <v>15</v>
      </c>
      <c r="E12418">
        <v>104</v>
      </c>
      <c r="G12418" s="7"/>
      <c r="H12418"/>
      <c r="I12418" s="45"/>
    </row>
    <row r="12419" spans="2:9" x14ac:dyDescent="0.5">
      <c r="B12419" s="1">
        <v>44358</v>
      </c>
      <c r="C12419" s="42" t="s">
        <v>1</v>
      </c>
      <c r="D12419" s="42" t="s">
        <v>15</v>
      </c>
      <c r="E12419">
        <v>92</v>
      </c>
      <c r="G12419" s="7"/>
      <c r="H12419"/>
      <c r="I12419" s="45"/>
    </row>
    <row r="12420" spans="2:9" x14ac:dyDescent="0.5">
      <c r="B12420" s="1">
        <v>44358</v>
      </c>
      <c r="C12420" s="42" t="s">
        <v>1</v>
      </c>
      <c r="D12420" s="42" t="s">
        <v>15</v>
      </c>
      <c r="E12420">
        <v>96</v>
      </c>
      <c r="G12420" s="7"/>
      <c r="H12420"/>
      <c r="I12420" s="45"/>
    </row>
    <row r="12421" spans="2:9" x14ac:dyDescent="0.5">
      <c r="B12421" s="1">
        <v>44358</v>
      </c>
      <c r="C12421" s="42" t="s">
        <v>570</v>
      </c>
      <c r="D12421" s="42" t="s">
        <v>15</v>
      </c>
      <c r="E12421">
        <v>197</v>
      </c>
      <c r="G12421" s="7"/>
      <c r="H12421"/>
      <c r="I12421" s="45"/>
    </row>
    <row r="12422" spans="2:9" x14ac:dyDescent="0.5">
      <c r="B12422" s="1">
        <v>44358</v>
      </c>
      <c r="C12422" s="42" t="s">
        <v>578</v>
      </c>
      <c r="D12422" s="42" t="s">
        <v>15</v>
      </c>
      <c r="E12422">
        <v>153</v>
      </c>
      <c r="G12422" s="7"/>
      <c r="H12422"/>
      <c r="I12422" s="45"/>
    </row>
    <row r="12423" spans="2:9" x14ac:dyDescent="0.5">
      <c r="B12423" s="1">
        <v>44358</v>
      </c>
      <c r="C12423" s="42" t="s">
        <v>578</v>
      </c>
      <c r="D12423" s="42" t="s">
        <v>15</v>
      </c>
      <c r="E12423">
        <v>150</v>
      </c>
      <c r="G12423" s="7"/>
      <c r="H12423"/>
      <c r="I12423" s="45"/>
    </row>
    <row r="12424" spans="2:9" x14ac:dyDescent="0.5">
      <c r="B12424" s="1">
        <v>44358</v>
      </c>
      <c r="C12424" s="42" t="s">
        <v>578</v>
      </c>
      <c r="D12424" s="42" t="s">
        <v>15</v>
      </c>
      <c r="E12424">
        <v>149</v>
      </c>
      <c r="G12424" s="7"/>
      <c r="H12424"/>
      <c r="I12424" s="45"/>
    </row>
    <row r="12425" spans="2:9" x14ac:dyDescent="0.5">
      <c r="B12425" s="1">
        <v>44358</v>
      </c>
      <c r="C12425" s="42" t="s">
        <v>578</v>
      </c>
      <c r="D12425" s="42" t="s">
        <v>15</v>
      </c>
      <c r="E12425">
        <v>144</v>
      </c>
      <c r="G12425" s="7"/>
      <c r="H12425"/>
      <c r="I12425" s="45"/>
    </row>
    <row r="12426" spans="2:9" x14ac:dyDescent="0.5">
      <c r="B12426" s="1">
        <v>44358</v>
      </c>
      <c r="C12426" s="42" t="s">
        <v>579</v>
      </c>
      <c r="D12426" s="42" t="s">
        <v>15</v>
      </c>
      <c r="E12426">
        <v>127</v>
      </c>
      <c r="G12426" s="7"/>
      <c r="H12426"/>
      <c r="I12426" s="45"/>
    </row>
    <row r="12427" spans="2:9" x14ac:dyDescent="0.5">
      <c r="B12427" s="1">
        <v>44358</v>
      </c>
      <c r="C12427" s="42" t="s">
        <v>289</v>
      </c>
      <c r="D12427" s="42"/>
      <c r="E12427">
        <v>77</v>
      </c>
      <c r="G12427" s="7"/>
      <c r="H12427"/>
      <c r="I12427" s="45"/>
    </row>
    <row r="12428" spans="2:9" x14ac:dyDescent="0.5">
      <c r="B12428" s="1">
        <v>44358</v>
      </c>
      <c r="C12428" s="42" t="s">
        <v>570</v>
      </c>
      <c r="D12428" s="42" t="s">
        <v>15</v>
      </c>
      <c r="E12428">
        <v>197</v>
      </c>
      <c r="G12428" s="7"/>
      <c r="H12428"/>
      <c r="I12428" s="45"/>
    </row>
    <row r="12429" spans="2:9" x14ac:dyDescent="0.5">
      <c r="B12429" s="1">
        <v>44358</v>
      </c>
      <c r="C12429" s="42" t="s">
        <v>579</v>
      </c>
      <c r="D12429" s="42" t="s">
        <v>15</v>
      </c>
      <c r="E12429">
        <v>123</v>
      </c>
      <c r="G12429" s="7"/>
      <c r="H12429"/>
      <c r="I12429" s="45"/>
    </row>
    <row r="12430" spans="2:9" x14ac:dyDescent="0.5">
      <c r="B12430" s="1">
        <v>44358</v>
      </c>
      <c r="C12430" s="42" t="s">
        <v>27</v>
      </c>
      <c r="D12430" s="42" t="s">
        <v>15</v>
      </c>
      <c r="E12430">
        <v>137</v>
      </c>
      <c r="G12430" s="7"/>
      <c r="H12430"/>
      <c r="I12430" s="45"/>
    </row>
    <row r="12431" spans="2:9" x14ac:dyDescent="0.5">
      <c r="B12431" s="1">
        <v>44358</v>
      </c>
      <c r="C12431" s="42" t="s">
        <v>27</v>
      </c>
      <c r="D12431" s="42" t="s">
        <v>15</v>
      </c>
      <c r="E12431">
        <v>107</v>
      </c>
      <c r="F12431">
        <v>14.1</v>
      </c>
      <c r="G12431" s="7"/>
      <c r="H12431"/>
      <c r="I12431" s="45"/>
    </row>
    <row r="12432" spans="2:9" x14ac:dyDescent="0.5">
      <c r="B12432" s="1">
        <v>44358</v>
      </c>
      <c r="C12432" s="42" t="s">
        <v>289</v>
      </c>
      <c r="D12432" s="42"/>
      <c r="E12432">
        <v>88</v>
      </c>
      <c r="G12432" s="7"/>
      <c r="H12432"/>
      <c r="I12432" s="45"/>
    </row>
    <row r="12433" spans="2:9" x14ac:dyDescent="0.5">
      <c r="B12433" s="1">
        <v>44358</v>
      </c>
      <c r="C12433" s="42" t="s">
        <v>289</v>
      </c>
      <c r="D12433" s="42"/>
      <c r="E12433">
        <v>79</v>
      </c>
      <c r="G12433" s="7"/>
      <c r="H12433"/>
      <c r="I12433" s="45"/>
    </row>
    <row r="12434" spans="2:9" x14ac:dyDescent="0.5">
      <c r="B12434" s="1">
        <v>44358</v>
      </c>
      <c r="C12434" s="42" t="s">
        <v>27</v>
      </c>
      <c r="D12434" s="42" t="s">
        <v>15</v>
      </c>
      <c r="E12434">
        <v>156</v>
      </c>
      <c r="F12434">
        <v>34.200000000000003</v>
      </c>
      <c r="G12434" s="7"/>
      <c r="H12434"/>
      <c r="I12434" s="45"/>
    </row>
    <row r="12435" spans="2:9" x14ac:dyDescent="0.5">
      <c r="B12435" s="1">
        <v>44359</v>
      </c>
      <c r="C12435" s="42" t="s">
        <v>27</v>
      </c>
      <c r="D12435" s="42" t="s">
        <v>15</v>
      </c>
      <c r="E12435">
        <v>197</v>
      </c>
      <c r="G12435" s="7">
        <v>226001643806</v>
      </c>
      <c r="H12435">
        <v>3</v>
      </c>
      <c r="I12435" s="45" t="s">
        <v>909</v>
      </c>
    </row>
    <row r="12436" spans="2:9" x14ac:dyDescent="0.5">
      <c r="B12436" s="1">
        <v>44359</v>
      </c>
      <c r="C12436" s="42" t="s">
        <v>578</v>
      </c>
      <c r="D12436" s="42" t="s">
        <v>15</v>
      </c>
      <c r="E12436">
        <v>152</v>
      </c>
      <c r="G12436" s="7"/>
      <c r="H12436"/>
      <c r="I12436" s="45"/>
    </row>
    <row r="12437" spans="2:9" x14ac:dyDescent="0.5">
      <c r="B12437" s="1">
        <v>44359</v>
      </c>
      <c r="C12437" s="42" t="s">
        <v>289</v>
      </c>
      <c r="D12437" s="42"/>
      <c r="E12437">
        <v>126</v>
      </c>
      <c r="G12437" s="7"/>
      <c r="H12437"/>
      <c r="I12437" s="45"/>
    </row>
    <row r="12438" spans="2:9" x14ac:dyDescent="0.5">
      <c r="B12438" s="1">
        <v>44359</v>
      </c>
      <c r="C12438" s="42" t="s">
        <v>1</v>
      </c>
      <c r="D12438" s="42" t="s">
        <v>15</v>
      </c>
      <c r="E12438">
        <v>83</v>
      </c>
      <c r="G12438" s="7"/>
      <c r="H12438"/>
      <c r="I12438" s="45"/>
    </row>
    <row r="12439" spans="2:9" x14ac:dyDescent="0.5">
      <c r="B12439" s="1">
        <v>44359</v>
      </c>
      <c r="C12439" s="42" t="s">
        <v>1</v>
      </c>
      <c r="D12439" s="42" t="s">
        <v>15</v>
      </c>
      <c r="E12439">
        <v>104</v>
      </c>
      <c r="G12439" s="7"/>
      <c r="H12439"/>
      <c r="I12439" s="45"/>
    </row>
  </sheetData>
  <autoFilter ref="A1:I12439" xr:uid="{A2FF1835-E1F3-D446-9518-82BC660E7F32}"/>
  <conditionalFormatting sqref="G6069:G11014 G12117:G12439 G11016:G12115">
    <cfRule type="duplicateValues" dxfId="1" priority="2"/>
  </conditionalFormatting>
  <conditionalFormatting sqref="H10655:H11838 H11852:H11906 H11908:H12439 H6629:H10653">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378"/>
  <sheetViews>
    <sheetView tabSelected="1" topLeftCell="A916" zoomScale="120" zoomScaleNormal="120" workbookViewId="0">
      <selection activeCell="G8" sqref="G8"/>
    </sheetView>
  </sheetViews>
  <sheetFormatPr defaultColWidth="11" defaultRowHeight="15.75" x14ac:dyDescent="0.5"/>
  <cols>
    <col min="1" max="1" width="11.5" customWidth="1"/>
  </cols>
  <sheetData>
    <row r="1" spans="1:5" x14ac:dyDescent="0.5">
      <c r="A1" s="9" t="s">
        <v>2</v>
      </c>
      <c r="B1" s="8" t="s">
        <v>7</v>
      </c>
      <c r="C1" s="8" t="s">
        <v>5</v>
      </c>
      <c r="D1" s="8" t="s">
        <v>6</v>
      </c>
    </row>
    <row r="2" spans="1:5" x14ac:dyDescent="0.5">
      <c r="A2" s="1">
        <v>43566</v>
      </c>
      <c r="B2" t="s">
        <v>1</v>
      </c>
      <c r="C2">
        <v>229</v>
      </c>
      <c r="D2">
        <v>2</v>
      </c>
    </row>
    <row r="3" spans="1:5" x14ac:dyDescent="0.5">
      <c r="A3" s="1">
        <v>43566</v>
      </c>
      <c r="B3" t="s">
        <v>569</v>
      </c>
      <c r="C3">
        <v>2</v>
      </c>
      <c r="D3">
        <v>0</v>
      </c>
    </row>
    <row r="4" spans="1:5" x14ac:dyDescent="0.5">
      <c r="A4" s="1">
        <v>43566</v>
      </c>
      <c r="B4" t="s">
        <v>289</v>
      </c>
      <c r="C4">
        <v>5</v>
      </c>
      <c r="D4">
        <v>0</v>
      </c>
    </row>
    <row r="5" spans="1:5" x14ac:dyDescent="0.5">
      <c r="A5" s="1">
        <v>43566</v>
      </c>
      <c r="B5" t="s">
        <v>116</v>
      </c>
      <c r="C5">
        <v>1</v>
      </c>
      <c r="D5">
        <v>0</v>
      </c>
    </row>
    <row r="6" spans="1:5" x14ac:dyDescent="0.5">
      <c r="A6" s="1">
        <v>43566</v>
      </c>
      <c r="B6" t="s">
        <v>573</v>
      </c>
      <c r="C6">
        <v>4</v>
      </c>
      <c r="D6">
        <v>0</v>
      </c>
    </row>
    <row r="7" spans="1:5" x14ac:dyDescent="0.5">
      <c r="A7" s="1">
        <v>43566</v>
      </c>
      <c r="B7" t="s">
        <v>574</v>
      </c>
      <c r="C7">
        <v>4</v>
      </c>
      <c r="D7">
        <v>0</v>
      </c>
    </row>
    <row r="8" spans="1:5" x14ac:dyDescent="0.5">
      <c r="A8" s="1">
        <v>43567</v>
      </c>
      <c r="B8" t="s">
        <v>1</v>
      </c>
      <c r="C8">
        <v>475</v>
      </c>
      <c r="D8">
        <v>3</v>
      </c>
    </row>
    <row r="9" spans="1:5" x14ac:dyDescent="0.5">
      <c r="A9" s="1">
        <v>43567</v>
      </c>
      <c r="B9" t="s">
        <v>569</v>
      </c>
      <c r="C9">
        <v>34</v>
      </c>
      <c r="D9">
        <v>0</v>
      </c>
    </row>
    <row r="10" spans="1:5" x14ac:dyDescent="0.5">
      <c r="A10" s="1">
        <v>43567</v>
      </c>
      <c r="B10" t="s">
        <v>574</v>
      </c>
      <c r="C10">
        <v>4</v>
      </c>
      <c r="D10" s="22" t="s">
        <v>792</v>
      </c>
      <c r="E10" s="22" t="s">
        <v>802</v>
      </c>
    </row>
    <row r="11" spans="1:5" x14ac:dyDescent="0.5">
      <c r="A11" s="1">
        <v>43567</v>
      </c>
      <c r="B11" t="s">
        <v>573</v>
      </c>
      <c r="C11">
        <v>5</v>
      </c>
      <c r="D11" s="22" t="s">
        <v>792</v>
      </c>
    </row>
    <row r="12" spans="1:5" x14ac:dyDescent="0.5">
      <c r="A12" s="1">
        <v>43567</v>
      </c>
      <c r="B12" t="s">
        <v>575</v>
      </c>
      <c r="C12">
        <v>4</v>
      </c>
      <c r="D12">
        <v>0</v>
      </c>
    </row>
    <row r="13" spans="1:5" x14ac:dyDescent="0.5">
      <c r="A13" s="1">
        <v>43568</v>
      </c>
      <c r="B13" t="s">
        <v>1</v>
      </c>
      <c r="C13">
        <v>260</v>
      </c>
      <c r="D13">
        <v>2</v>
      </c>
    </row>
    <row r="14" spans="1:5" x14ac:dyDescent="0.5">
      <c r="A14" s="1">
        <v>43568</v>
      </c>
      <c r="B14" t="s">
        <v>569</v>
      </c>
      <c r="C14">
        <v>47</v>
      </c>
      <c r="D14">
        <v>0</v>
      </c>
    </row>
    <row r="15" spans="1:5" x14ac:dyDescent="0.5">
      <c r="A15" s="1">
        <v>43568</v>
      </c>
      <c r="B15" t="s">
        <v>289</v>
      </c>
      <c r="C15">
        <v>21</v>
      </c>
      <c r="D15">
        <v>0</v>
      </c>
    </row>
    <row r="16" spans="1:5" x14ac:dyDescent="0.5">
      <c r="A16" s="1">
        <v>43568</v>
      </c>
      <c r="B16" t="s">
        <v>574</v>
      </c>
      <c r="C16">
        <v>6</v>
      </c>
      <c r="D16">
        <v>0</v>
      </c>
    </row>
    <row r="17" spans="1:4" x14ac:dyDescent="0.5">
      <c r="A17" s="1">
        <v>43568</v>
      </c>
      <c r="B17" t="s">
        <v>573</v>
      </c>
      <c r="C17">
        <v>7</v>
      </c>
      <c r="D17">
        <v>0</v>
      </c>
    </row>
    <row r="18" spans="1:4" x14ac:dyDescent="0.5">
      <c r="A18" s="1">
        <v>43568</v>
      </c>
      <c r="B18" t="s">
        <v>576</v>
      </c>
      <c r="C18">
        <v>1</v>
      </c>
      <c r="D18">
        <v>0</v>
      </c>
    </row>
    <row r="19" spans="1:4" x14ac:dyDescent="0.5">
      <c r="A19" s="1">
        <v>43569</v>
      </c>
      <c r="B19" t="s">
        <v>289</v>
      </c>
      <c r="C19">
        <v>11</v>
      </c>
      <c r="D19">
        <v>1</v>
      </c>
    </row>
    <row r="20" spans="1:4" x14ac:dyDescent="0.5">
      <c r="A20" s="1">
        <v>43569</v>
      </c>
      <c r="B20" t="s">
        <v>1</v>
      </c>
      <c r="C20">
        <v>285</v>
      </c>
      <c r="D20">
        <v>0</v>
      </c>
    </row>
    <row r="21" spans="1:4" x14ac:dyDescent="0.5">
      <c r="A21" s="1">
        <v>43569</v>
      </c>
      <c r="B21" t="s">
        <v>569</v>
      </c>
      <c r="C21">
        <v>36</v>
      </c>
      <c r="D21">
        <v>0</v>
      </c>
    </row>
    <row r="22" spans="1:4" x14ac:dyDescent="0.5">
      <c r="A22" s="1">
        <v>43569</v>
      </c>
      <c r="B22" t="s">
        <v>575</v>
      </c>
      <c r="C22">
        <v>4</v>
      </c>
      <c r="D22">
        <v>0</v>
      </c>
    </row>
    <row r="23" spans="1:4" x14ac:dyDescent="0.5">
      <c r="A23" s="1">
        <v>43569</v>
      </c>
      <c r="B23" t="s">
        <v>570</v>
      </c>
      <c r="C23">
        <v>1</v>
      </c>
      <c r="D23">
        <v>0</v>
      </c>
    </row>
    <row r="24" spans="1:4" x14ac:dyDescent="0.5">
      <c r="A24" s="1">
        <v>43569</v>
      </c>
      <c r="B24" t="s">
        <v>574</v>
      </c>
      <c r="C24">
        <v>4</v>
      </c>
      <c r="D24">
        <v>0</v>
      </c>
    </row>
    <row r="25" spans="1:4" x14ac:dyDescent="0.5">
      <c r="A25" s="1">
        <v>43569</v>
      </c>
      <c r="B25" t="s">
        <v>573</v>
      </c>
      <c r="C25">
        <v>3</v>
      </c>
      <c r="D25">
        <v>0</v>
      </c>
    </row>
    <row r="26" spans="1:4" x14ac:dyDescent="0.5">
      <c r="A26" s="1">
        <v>43570</v>
      </c>
      <c r="B26" t="s">
        <v>1</v>
      </c>
      <c r="C26">
        <v>535</v>
      </c>
      <c r="D26">
        <v>1</v>
      </c>
    </row>
    <row r="27" spans="1:4" x14ac:dyDescent="0.5">
      <c r="A27" s="1">
        <v>43570</v>
      </c>
      <c r="B27" t="s">
        <v>569</v>
      </c>
      <c r="C27">
        <v>30</v>
      </c>
      <c r="D27">
        <v>0</v>
      </c>
    </row>
    <row r="28" spans="1:4" x14ac:dyDescent="0.5">
      <c r="A28" s="1">
        <v>43570</v>
      </c>
      <c r="B28" t="s">
        <v>575</v>
      </c>
      <c r="C28">
        <v>6</v>
      </c>
      <c r="D28">
        <v>0</v>
      </c>
    </row>
    <row r="29" spans="1:4" x14ac:dyDescent="0.5">
      <c r="A29" s="1">
        <v>43570</v>
      </c>
      <c r="B29" t="s">
        <v>570</v>
      </c>
      <c r="C29">
        <v>1</v>
      </c>
      <c r="D29">
        <v>0</v>
      </c>
    </row>
    <row r="30" spans="1:4" x14ac:dyDescent="0.5">
      <c r="A30" s="1">
        <v>43570</v>
      </c>
      <c r="B30" t="s">
        <v>574</v>
      </c>
      <c r="C30">
        <v>4</v>
      </c>
      <c r="D30">
        <v>0</v>
      </c>
    </row>
    <row r="31" spans="1:4" x14ac:dyDescent="0.5">
      <c r="A31" s="1">
        <v>43570</v>
      </c>
      <c r="B31" t="s">
        <v>573</v>
      </c>
      <c r="C31">
        <v>4</v>
      </c>
      <c r="D31">
        <v>0</v>
      </c>
    </row>
    <row r="32" spans="1:4" x14ac:dyDescent="0.5">
      <c r="A32" s="1">
        <v>43570</v>
      </c>
      <c r="B32" t="s">
        <v>289</v>
      </c>
      <c r="C32">
        <v>7</v>
      </c>
      <c r="D32">
        <v>0</v>
      </c>
    </row>
    <row r="33" spans="1:4" x14ac:dyDescent="0.5">
      <c r="A33" s="1">
        <v>43571</v>
      </c>
      <c r="B33" t="s">
        <v>1</v>
      </c>
      <c r="C33">
        <v>402</v>
      </c>
      <c r="D33">
        <v>0</v>
      </c>
    </row>
    <row r="34" spans="1:4" x14ac:dyDescent="0.5">
      <c r="A34" s="1">
        <v>43571</v>
      </c>
      <c r="B34" t="s">
        <v>569</v>
      </c>
      <c r="C34">
        <v>21</v>
      </c>
      <c r="D34">
        <v>0</v>
      </c>
    </row>
    <row r="35" spans="1:4" x14ac:dyDescent="0.5">
      <c r="A35" s="1">
        <v>43571</v>
      </c>
      <c r="B35" t="s">
        <v>573</v>
      </c>
      <c r="C35">
        <v>5</v>
      </c>
      <c r="D35">
        <v>0</v>
      </c>
    </row>
    <row r="36" spans="1:4" x14ac:dyDescent="0.5">
      <c r="A36" s="1">
        <v>43571</v>
      </c>
      <c r="B36" t="s">
        <v>575</v>
      </c>
      <c r="C36">
        <v>3</v>
      </c>
      <c r="D36">
        <v>0</v>
      </c>
    </row>
    <row r="37" spans="1:4" x14ac:dyDescent="0.5">
      <c r="A37" s="1">
        <v>43571</v>
      </c>
      <c r="B37" t="s">
        <v>289</v>
      </c>
      <c r="C37">
        <v>14</v>
      </c>
      <c r="D37">
        <v>0</v>
      </c>
    </row>
    <row r="38" spans="1:4" x14ac:dyDescent="0.5">
      <c r="A38" s="1">
        <v>43572</v>
      </c>
      <c r="B38" t="s">
        <v>1</v>
      </c>
      <c r="C38">
        <v>147</v>
      </c>
      <c r="D38">
        <v>0</v>
      </c>
    </row>
    <row r="39" spans="1:4" x14ac:dyDescent="0.5">
      <c r="A39" s="1">
        <v>43572</v>
      </c>
      <c r="B39" t="s">
        <v>569</v>
      </c>
      <c r="C39">
        <v>8</v>
      </c>
      <c r="D39">
        <v>0</v>
      </c>
    </row>
    <row r="40" spans="1:4" x14ac:dyDescent="0.5">
      <c r="A40" s="1">
        <v>43572</v>
      </c>
      <c r="B40" t="s">
        <v>573</v>
      </c>
      <c r="C40">
        <v>1</v>
      </c>
      <c r="D40">
        <v>0</v>
      </c>
    </row>
    <row r="41" spans="1:4" x14ac:dyDescent="0.5">
      <c r="A41" s="1">
        <v>43572</v>
      </c>
      <c r="B41" t="s">
        <v>574</v>
      </c>
      <c r="C41">
        <v>2</v>
      </c>
      <c r="D41">
        <v>0</v>
      </c>
    </row>
    <row r="42" spans="1:4" x14ac:dyDescent="0.5">
      <c r="A42" s="1">
        <v>43572</v>
      </c>
      <c r="B42" t="s">
        <v>570</v>
      </c>
      <c r="C42">
        <v>1</v>
      </c>
      <c r="D42">
        <v>0</v>
      </c>
    </row>
    <row r="43" spans="1:4" x14ac:dyDescent="0.5">
      <c r="A43" s="1">
        <v>43572</v>
      </c>
      <c r="B43" t="s">
        <v>289</v>
      </c>
      <c r="C43">
        <v>4</v>
      </c>
      <c r="D43">
        <v>0</v>
      </c>
    </row>
    <row r="44" spans="1:4" x14ac:dyDescent="0.5">
      <c r="A44" s="1">
        <v>43573</v>
      </c>
      <c r="B44" t="s">
        <v>1</v>
      </c>
      <c r="C44">
        <v>104</v>
      </c>
      <c r="D44">
        <v>0</v>
      </c>
    </row>
    <row r="45" spans="1:4" x14ac:dyDescent="0.5">
      <c r="A45" s="1">
        <v>43573</v>
      </c>
      <c r="B45" t="s">
        <v>575</v>
      </c>
      <c r="C45">
        <v>3</v>
      </c>
      <c r="D45">
        <v>0</v>
      </c>
    </row>
    <row r="46" spans="1:4" x14ac:dyDescent="0.5">
      <c r="A46" s="1">
        <v>43573</v>
      </c>
      <c r="B46" t="s">
        <v>289</v>
      </c>
      <c r="C46">
        <v>4</v>
      </c>
      <c r="D46">
        <v>0</v>
      </c>
    </row>
    <row r="47" spans="1:4" x14ac:dyDescent="0.5">
      <c r="A47" s="1">
        <v>43573</v>
      </c>
      <c r="B47" t="s">
        <v>573</v>
      </c>
      <c r="C47">
        <v>2</v>
      </c>
      <c r="D47">
        <v>0</v>
      </c>
    </row>
    <row r="48" spans="1:4" x14ac:dyDescent="0.5">
      <c r="A48" s="1">
        <v>43573</v>
      </c>
      <c r="B48" t="s">
        <v>1</v>
      </c>
      <c r="C48">
        <v>102</v>
      </c>
      <c r="D48">
        <v>0</v>
      </c>
    </row>
    <row r="49" spans="1:4" x14ac:dyDescent="0.5">
      <c r="A49" s="1">
        <v>43573</v>
      </c>
      <c r="B49" t="s">
        <v>569</v>
      </c>
      <c r="C49">
        <v>2</v>
      </c>
      <c r="D49">
        <v>0</v>
      </c>
    </row>
    <row r="50" spans="1:4" x14ac:dyDescent="0.5">
      <c r="A50" s="1">
        <v>43573</v>
      </c>
      <c r="B50" t="s">
        <v>289</v>
      </c>
      <c r="C50">
        <v>1</v>
      </c>
      <c r="D50">
        <v>0</v>
      </c>
    </row>
    <row r="51" spans="1:4" x14ac:dyDescent="0.5">
      <c r="A51" s="1">
        <v>43573</v>
      </c>
      <c r="B51" t="s">
        <v>577</v>
      </c>
      <c r="C51">
        <v>2</v>
      </c>
      <c r="D51">
        <v>0</v>
      </c>
    </row>
    <row r="52" spans="1:4" x14ac:dyDescent="0.5">
      <c r="A52" s="1">
        <v>43574</v>
      </c>
      <c r="B52" t="s">
        <v>1</v>
      </c>
      <c r="C52">
        <v>30</v>
      </c>
      <c r="D52">
        <v>0</v>
      </c>
    </row>
    <row r="53" spans="1:4" x14ac:dyDescent="0.5">
      <c r="A53" s="1">
        <v>43574</v>
      </c>
      <c r="B53" t="s">
        <v>569</v>
      </c>
      <c r="C53">
        <v>2</v>
      </c>
      <c r="D53">
        <v>0</v>
      </c>
    </row>
    <row r="54" spans="1:4" x14ac:dyDescent="0.5">
      <c r="A54" s="1">
        <v>43574</v>
      </c>
      <c r="B54" t="s">
        <v>578</v>
      </c>
      <c r="C54">
        <v>2</v>
      </c>
      <c r="D54">
        <v>0</v>
      </c>
    </row>
    <row r="55" spans="1:4" x14ac:dyDescent="0.5">
      <c r="A55" s="1">
        <v>43574</v>
      </c>
      <c r="B55" t="s">
        <v>289</v>
      </c>
      <c r="C55">
        <v>1</v>
      </c>
      <c r="D55">
        <v>0</v>
      </c>
    </row>
    <row r="56" spans="1:4" x14ac:dyDescent="0.5">
      <c r="A56" s="1">
        <v>43575</v>
      </c>
      <c r="B56" t="s">
        <v>1</v>
      </c>
      <c r="C56">
        <v>17</v>
      </c>
      <c r="D56">
        <v>0</v>
      </c>
    </row>
    <row r="57" spans="1:4" x14ac:dyDescent="0.5">
      <c r="A57" s="1">
        <v>43575</v>
      </c>
      <c r="B57" t="s">
        <v>573</v>
      </c>
      <c r="C57">
        <v>1</v>
      </c>
      <c r="D57">
        <v>0</v>
      </c>
    </row>
    <row r="58" spans="1:4" x14ac:dyDescent="0.5">
      <c r="A58" s="1">
        <v>43576</v>
      </c>
      <c r="B58" t="s">
        <v>1</v>
      </c>
      <c r="C58">
        <v>271</v>
      </c>
      <c r="D58">
        <v>2</v>
      </c>
    </row>
    <row r="59" spans="1:4" x14ac:dyDescent="0.5">
      <c r="A59" s="1">
        <v>43576</v>
      </c>
      <c r="B59" t="s">
        <v>569</v>
      </c>
      <c r="C59">
        <v>42</v>
      </c>
      <c r="D59">
        <v>0</v>
      </c>
    </row>
    <row r="60" spans="1:4" x14ac:dyDescent="0.5">
      <c r="A60" s="1">
        <v>43576</v>
      </c>
      <c r="B60" t="s">
        <v>579</v>
      </c>
      <c r="C60">
        <v>1</v>
      </c>
      <c r="D60">
        <v>0</v>
      </c>
    </row>
    <row r="61" spans="1:4" x14ac:dyDescent="0.5">
      <c r="A61" s="1">
        <v>43576</v>
      </c>
      <c r="B61" t="s">
        <v>578</v>
      </c>
      <c r="C61">
        <v>2</v>
      </c>
      <c r="D61">
        <v>0</v>
      </c>
    </row>
    <row r="62" spans="1:4" x14ac:dyDescent="0.5">
      <c r="A62" s="1">
        <v>43576</v>
      </c>
      <c r="B62" t="s">
        <v>573</v>
      </c>
      <c r="C62">
        <v>1</v>
      </c>
      <c r="D62">
        <v>0</v>
      </c>
    </row>
    <row r="63" spans="1:4" x14ac:dyDescent="0.5">
      <c r="A63" s="1">
        <v>43576</v>
      </c>
      <c r="B63" t="s">
        <v>574</v>
      </c>
      <c r="C63">
        <v>4</v>
      </c>
      <c r="D63">
        <v>0</v>
      </c>
    </row>
    <row r="64" spans="1:4" x14ac:dyDescent="0.5">
      <c r="A64" s="1">
        <v>43576</v>
      </c>
      <c r="B64" t="s">
        <v>570</v>
      </c>
      <c r="C64">
        <v>3</v>
      </c>
      <c r="D64">
        <v>0</v>
      </c>
    </row>
    <row r="65" spans="1:4" x14ac:dyDescent="0.5">
      <c r="A65" s="1">
        <v>43576</v>
      </c>
      <c r="B65" t="s">
        <v>575</v>
      </c>
      <c r="C65">
        <v>1</v>
      </c>
      <c r="D65">
        <v>0</v>
      </c>
    </row>
    <row r="66" spans="1:4" x14ac:dyDescent="0.5">
      <c r="A66" s="1">
        <v>43576</v>
      </c>
      <c r="B66" t="s">
        <v>289</v>
      </c>
      <c r="C66">
        <v>3</v>
      </c>
      <c r="D66">
        <v>0</v>
      </c>
    </row>
    <row r="67" spans="1:4" x14ac:dyDescent="0.5">
      <c r="A67" s="1">
        <v>43577</v>
      </c>
      <c r="B67" t="s">
        <v>1</v>
      </c>
      <c r="C67">
        <v>260</v>
      </c>
      <c r="D67">
        <v>1</v>
      </c>
    </row>
    <row r="68" spans="1:4" x14ac:dyDescent="0.5">
      <c r="A68" s="1">
        <v>43577</v>
      </c>
      <c r="B68" t="s">
        <v>569</v>
      </c>
      <c r="C68">
        <v>101</v>
      </c>
      <c r="D68">
        <v>0</v>
      </c>
    </row>
    <row r="69" spans="1:4" x14ac:dyDescent="0.5">
      <c r="A69" s="1">
        <v>43577</v>
      </c>
      <c r="B69" t="s">
        <v>289</v>
      </c>
      <c r="C69">
        <v>5</v>
      </c>
      <c r="D69">
        <v>0</v>
      </c>
    </row>
    <row r="70" spans="1:4" x14ac:dyDescent="0.5">
      <c r="A70" s="1">
        <v>43577</v>
      </c>
      <c r="B70" t="s">
        <v>575</v>
      </c>
      <c r="C70">
        <v>2</v>
      </c>
      <c r="D70">
        <v>0</v>
      </c>
    </row>
    <row r="71" spans="1:4" x14ac:dyDescent="0.5">
      <c r="A71" s="1">
        <v>43577</v>
      </c>
      <c r="B71" t="s">
        <v>576</v>
      </c>
      <c r="C71">
        <v>1</v>
      </c>
      <c r="D71">
        <v>0</v>
      </c>
    </row>
    <row r="72" spans="1:4" x14ac:dyDescent="0.5">
      <c r="A72" s="1">
        <v>43577</v>
      </c>
      <c r="B72" t="s">
        <v>578</v>
      </c>
      <c r="C72">
        <v>2</v>
      </c>
      <c r="D72">
        <v>0</v>
      </c>
    </row>
    <row r="73" spans="1:4" x14ac:dyDescent="0.5">
      <c r="A73" s="1">
        <v>43577</v>
      </c>
      <c r="B73" t="s">
        <v>574</v>
      </c>
      <c r="C73">
        <v>4</v>
      </c>
      <c r="D73">
        <v>0</v>
      </c>
    </row>
    <row r="74" spans="1:4" x14ac:dyDescent="0.5">
      <c r="A74" s="1">
        <v>43577</v>
      </c>
      <c r="B74" t="s">
        <v>573</v>
      </c>
      <c r="C74">
        <v>2</v>
      </c>
      <c r="D74">
        <v>0</v>
      </c>
    </row>
    <row r="75" spans="1:4" x14ac:dyDescent="0.5">
      <c r="A75" s="1">
        <v>43578</v>
      </c>
      <c r="B75" t="s">
        <v>1</v>
      </c>
      <c r="C75">
        <v>478</v>
      </c>
      <c r="D75">
        <v>3</v>
      </c>
    </row>
    <row r="76" spans="1:4" x14ac:dyDescent="0.5">
      <c r="A76" s="1">
        <v>43578</v>
      </c>
      <c r="B76" t="s">
        <v>569</v>
      </c>
      <c r="C76">
        <v>185</v>
      </c>
      <c r="D76">
        <v>0</v>
      </c>
    </row>
    <row r="77" spans="1:4" x14ac:dyDescent="0.5">
      <c r="A77" s="1">
        <v>43578</v>
      </c>
      <c r="B77" t="s">
        <v>578</v>
      </c>
      <c r="C77">
        <v>1</v>
      </c>
      <c r="D77">
        <v>0</v>
      </c>
    </row>
    <row r="78" spans="1:4" x14ac:dyDescent="0.5">
      <c r="A78" s="1">
        <v>43578</v>
      </c>
      <c r="B78" t="s">
        <v>577</v>
      </c>
      <c r="C78">
        <v>1</v>
      </c>
      <c r="D78">
        <v>0</v>
      </c>
    </row>
    <row r="79" spans="1:4" x14ac:dyDescent="0.5">
      <c r="A79" s="1">
        <v>43578</v>
      </c>
      <c r="B79" t="s">
        <v>289</v>
      </c>
      <c r="C79">
        <v>14</v>
      </c>
      <c r="D79">
        <v>0</v>
      </c>
    </row>
    <row r="80" spans="1:4" x14ac:dyDescent="0.5">
      <c r="A80" s="1">
        <v>43578</v>
      </c>
      <c r="B80" t="s">
        <v>573</v>
      </c>
      <c r="C80">
        <v>2</v>
      </c>
      <c r="D80">
        <v>0</v>
      </c>
    </row>
    <row r="81" spans="1:4" x14ac:dyDescent="0.5">
      <c r="A81" s="1">
        <v>43578</v>
      </c>
      <c r="B81" t="s">
        <v>570</v>
      </c>
      <c r="C81">
        <v>9</v>
      </c>
      <c r="D81">
        <v>0</v>
      </c>
    </row>
    <row r="82" spans="1:4" x14ac:dyDescent="0.5">
      <c r="A82" s="1">
        <v>43578</v>
      </c>
      <c r="B82" t="s">
        <v>575</v>
      </c>
      <c r="C82">
        <v>7</v>
      </c>
      <c r="D82">
        <v>0</v>
      </c>
    </row>
    <row r="83" spans="1:4" x14ac:dyDescent="0.5">
      <c r="A83" s="1">
        <v>43578</v>
      </c>
      <c r="B83" t="s">
        <v>574</v>
      </c>
      <c r="C83">
        <v>8</v>
      </c>
      <c r="D83">
        <v>0</v>
      </c>
    </row>
    <row r="84" spans="1:4" x14ac:dyDescent="0.5">
      <c r="A84" s="1">
        <v>43579</v>
      </c>
      <c r="B84" t="s">
        <v>1</v>
      </c>
      <c r="C84">
        <v>1203</v>
      </c>
      <c r="D84">
        <v>1</v>
      </c>
    </row>
    <row r="85" spans="1:4" x14ac:dyDescent="0.5">
      <c r="A85" s="1">
        <v>43579</v>
      </c>
      <c r="B85" t="s">
        <v>569</v>
      </c>
      <c r="C85">
        <v>445</v>
      </c>
      <c r="D85">
        <v>0</v>
      </c>
    </row>
    <row r="86" spans="1:4" x14ac:dyDescent="0.5">
      <c r="A86" s="1">
        <v>43579</v>
      </c>
      <c r="B86" t="s">
        <v>289</v>
      </c>
      <c r="C86">
        <v>4</v>
      </c>
      <c r="D86">
        <v>1</v>
      </c>
    </row>
    <row r="87" spans="1:4" x14ac:dyDescent="0.5">
      <c r="A87" s="1">
        <v>43579</v>
      </c>
      <c r="B87" t="s">
        <v>574</v>
      </c>
      <c r="C87">
        <v>18</v>
      </c>
      <c r="D87">
        <v>0</v>
      </c>
    </row>
    <row r="88" spans="1:4" x14ac:dyDescent="0.5">
      <c r="A88" s="1">
        <v>43579</v>
      </c>
      <c r="B88" t="s">
        <v>573</v>
      </c>
      <c r="C88">
        <v>7</v>
      </c>
      <c r="D88">
        <v>0</v>
      </c>
    </row>
    <row r="89" spans="1:4" x14ac:dyDescent="0.5">
      <c r="A89" s="1">
        <v>43579</v>
      </c>
      <c r="B89" t="s">
        <v>579</v>
      </c>
      <c r="C89">
        <v>3</v>
      </c>
      <c r="D89">
        <v>0</v>
      </c>
    </row>
    <row r="90" spans="1:4" x14ac:dyDescent="0.5">
      <c r="A90" s="1">
        <v>43579</v>
      </c>
      <c r="B90" t="s">
        <v>578</v>
      </c>
      <c r="C90">
        <v>1</v>
      </c>
      <c r="D90">
        <v>0</v>
      </c>
    </row>
    <row r="91" spans="1:4" x14ac:dyDescent="0.5">
      <c r="A91" s="1">
        <v>43579</v>
      </c>
      <c r="B91" t="s">
        <v>575</v>
      </c>
      <c r="C91">
        <v>10</v>
      </c>
      <c r="D91">
        <v>0</v>
      </c>
    </row>
    <row r="92" spans="1:4" x14ac:dyDescent="0.5">
      <c r="A92" s="1">
        <v>43579</v>
      </c>
      <c r="B92" t="s">
        <v>570</v>
      </c>
      <c r="C92">
        <v>5</v>
      </c>
      <c r="D92">
        <v>0</v>
      </c>
    </row>
    <row r="93" spans="1:4" x14ac:dyDescent="0.5">
      <c r="A93" s="1">
        <v>43579</v>
      </c>
      <c r="B93" t="s">
        <v>576</v>
      </c>
      <c r="C93">
        <v>3</v>
      </c>
      <c r="D93">
        <v>0</v>
      </c>
    </row>
    <row r="94" spans="1:4" x14ac:dyDescent="0.5">
      <c r="A94" s="1">
        <v>43580</v>
      </c>
      <c r="B94" t="s">
        <v>289</v>
      </c>
      <c r="C94">
        <v>9</v>
      </c>
      <c r="D94">
        <v>1</v>
      </c>
    </row>
    <row r="95" spans="1:4" x14ac:dyDescent="0.5">
      <c r="A95" s="1">
        <v>43580</v>
      </c>
      <c r="B95" t="s">
        <v>1</v>
      </c>
      <c r="C95">
        <v>831</v>
      </c>
      <c r="D95">
        <v>0</v>
      </c>
    </row>
    <row r="96" spans="1:4" x14ac:dyDescent="0.5">
      <c r="A96" s="1">
        <v>43580</v>
      </c>
      <c r="B96" t="s">
        <v>569</v>
      </c>
      <c r="C96">
        <v>298</v>
      </c>
      <c r="D96">
        <v>0</v>
      </c>
    </row>
    <row r="97" spans="1:4" x14ac:dyDescent="0.5">
      <c r="A97" s="1">
        <v>43580</v>
      </c>
      <c r="B97" t="s">
        <v>575</v>
      </c>
      <c r="C97">
        <v>6</v>
      </c>
      <c r="D97">
        <v>0</v>
      </c>
    </row>
    <row r="98" spans="1:4" x14ac:dyDescent="0.5">
      <c r="A98" s="1">
        <v>43580</v>
      </c>
      <c r="B98" t="s">
        <v>570</v>
      </c>
      <c r="C98">
        <v>13</v>
      </c>
      <c r="D98">
        <v>0</v>
      </c>
    </row>
    <row r="99" spans="1:4" x14ac:dyDescent="0.5">
      <c r="A99" s="1">
        <v>43580</v>
      </c>
      <c r="B99" t="s">
        <v>578</v>
      </c>
      <c r="C99">
        <v>3</v>
      </c>
      <c r="D99">
        <v>0</v>
      </c>
    </row>
    <row r="100" spans="1:4" x14ac:dyDescent="0.5">
      <c r="A100" s="1">
        <v>43580</v>
      </c>
      <c r="B100" t="s">
        <v>573</v>
      </c>
      <c r="C100">
        <v>2</v>
      </c>
      <c r="D100">
        <v>0</v>
      </c>
    </row>
    <row r="101" spans="1:4" x14ac:dyDescent="0.5">
      <c r="A101" s="1">
        <v>43580</v>
      </c>
      <c r="B101" t="s">
        <v>574</v>
      </c>
      <c r="C101">
        <v>5</v>
      </c>
      <c r="D101">
        <v>0</v>
      </c>
    </row>
    <row r="102" spans="1:4" x14ac:dyDescent="0.5">
      <c r="A102" s="1">
        <v>43580</v>
      </c>
      <c r="B102" t="s">
        <v>577</v>
      </c>
      <c r="C102">
        <v>1</v>
      </c>
      <c r="D102">
        <v>0</v>
      </c>
    </row>
    <row r="103" spans="1:4" x14ac:dyDescent="0.5">
      <c r="A103" s="1">
        <v>43581</v>
      </c>
      <c r="B103" t="s">
        <v>569</v>
      </c>
      <c r="C103">
        <v>191</v>
      </c>
      <c r="D103">
        <v>1</v>
      </c>
    </row>
    <row r="104" spans="1:4" x14ac:dyDescent="0.5">
      <c r="A104" s="1">
        <v>43581</v>
      </c>
      <c r="B104" t="s">
        <v>1</v>
      </c>
      <c r="C104">
        <v>610</v>
      </c>
      <c r="D104">
        <v>0</v>
      </c>
    </row>
    <row r="105" spans="1:4" x14ac:dyDescent="0.5">
      <c r="A105" s="1">
        <v>43581</v>
      </c>
      <c r="B105" t="s">
        <v>289</v>
      </c>
      <c r="C105">
        <v>13</v>
      </c>
      <c r="D105">
        <v>0</v>
      </c>
    </row>
    <row r="106" spans="1:4" x14ac:dyDescent="0.5">
      <c r="A106" s="1">
        <v>43581</v>
      </c>
      <c r="B106" t="s">
        <v>573</v>
      </c>
      <c r="C106">
        <v>3</v>
      </c>
      <c r="D106">
        <v>0</v>
      </c>
    </row>
    <row r="107" spans="1:4" x14ac:dyDescent="0.5">
      <c r="A107" s="1">
        <v>43581</v>
      </c>
      <c r="B107" t="s">
        <v>574</v>
      </c>
      <c r="C107">
        <v>2</v>
      </c>
      <c r="D107">
        <v>0</v>
      </c>
    </row>
    <row r="108" spans="1:4" x14ac:dyDescent="0.5">
      <c r="A108" s="1">
        <v>43581</v>
      </c>
      <c r="B108" t="s">
        <v>576</v>
      </c>
      <c r="C108">
        <v>2</v>
      </c>
      <c r="D108">
        <v>0</v>
      </c>
    </row>
    <row r="109" spans="1:4" x14ac:dyDescent="0.5">
      <c r="A109" s="1">
        <v>43581</v>
      </c>
      <c r="B109" t="s">
        <v>570</v>
      </c>
      <c r="C109">
        <v>2</v>
      </c>
      <c r="D109">
        <v>0</v>
      </c>
    </row>
    <row r="110" spans="1:4" x14ac:dyDescent="0.5">
      <c r="A110" s="1">
        <v>43581</v>
      </c>
      <c r="B110" t="s">
        <v>575</v>
      </c>
      <c r="C110">
        <v>2</v>
      </c>
      <c r="D110">
        <v>0</v>
      </c>
    </row>
    <row r="111" spans="1:4" x14ac:dyDescent="0.5">
      <c r="A111" s="1">
        <v>43581</v>
      </c>
      <c r="B111" t="s">
        <v>578</v>
      </c>
      <c r="C111">
        <v>2</v>
      </c>
      <c r="D111">
        <v>0</v>
      </c>
    </row>
    <row r="112" spans="1:4" x14ac:dyDescent="0.5">
      <c r="A112" s="1">
        <v>43582</v>
      </c>
      <c r="B112" t="s">
        <v>1</v>
      </c>
      <c r="C112">
        <v>456</v>
      </c>
      <c r="D112">
        <v>1</v>
      </c>
    </row>
    <row r="113" spans="1:4" x14ac:dyDescent="0.5">
      <c r="A113" s="1">
        <v>43582</v>
      </c>
      <c r="B113" t="s">
        <v>569</v>
      </c>
      <c r="C113">
        <v>36</v>
      </c>
      <c r="D113">
        <v>0</v>
      </c>
    </row>
    <row r="114" spans="1:4" x14ac:dyDescent="0.5">
      <c r="A114" s="1">
        <v>43582</v>
      </c>
      <c r="B114" t="s">
        <v>289</v>
      </c>
      <c r="C114">
        <v>8</v>
      </c>
      <c r="D114">
        <v>0</v>
      </c>
    </row>
    <row r="115" spans="1:4" x14ac:dyDescent="0.5">
      <c r="A115" s="1">
        <v>43582</v>
      </c>
      <c r="B115" t="s">
        <v>576</v>
      </c>
      <c r="C115">
        <v>1</v>
      </c>
      <c r="D115">
        <v>0</v>
      </c>
    </row>
    <row r="116" spans="1:4" x14ac:dyDescent="0.5">
      <c r="A116" s="1">
        <v>43582</v>
      </c>
      <c r="B116" t="s">
        <v>570</v>
      </c>
      <c r="C116">
        <v>1</v>
      </c>
      <c r="D116">
        <v>0</v>
      </c>
    </row>
    <row r="117" spans="1:4" x14ac:dyDescent="0.5">
      <c r="A117" s="1">
        <v>43582</v>
      </c>
      <c r="B117" t="s">
        <v>573</v>
      </c>
      <c r="C117">
        <v>3</v>
      </c>
      <c r="D117">
        <v>0</v>
      </c>
    </row>
    <row r="118" spans="1:4" x14ac:dyDescent="0.5">
      <c r="A118" s="1">
        <v>43582</v>
      </c>
      <c r="B118" t="s">
        <v>574</v>
      </c>
      <c r="C118">
        <v>2</v>
      </c>
      <c r="D118">
        <v>0</v>
      </c>
    </row>
    <row r="119" spans="1:4" x14ac:dyDescent="0.5">
      <c r="A119" s="1">
        <v>43583</v>
      </c>
      <c r="B119" t="s">
        <v>1</v>
      </c>
      <c r="C119">
        <v>982</v>
      </c>
      <c r="D119">
        <v>2</v>
      </c>
    </row>
    <row r="120" spans="1:4" x14ac:dyDescent="0.5">
      <c r="A120" s="1">
        <v>43583</v>
      </c>
      <c r="B120" t="s">
        <v>569</v>
      </c>
      <c r="C120">
        <v>108</v>
      </c>
      <c r="D120">
        <v>0</v>
      </c>
    </row>
    <row r="121" spans="1:4" x14ac:dyDescent="0.5">
      <c r="A121" s="1">
        <v>43583</v>
      </c>
      <c r="B121" t="s">
        <v>574</v>
      </c>
      <c r="C121">
        <v>6</v>
      </c>
      <c r="D121">
        <v>0</v>
      </c>
    </row>
    <row r="122" spans="1:4" x14ac:dyDescent="0.5">
      <c r="A122" s="1">
        <v>43583</v>
      </c>
      <c r="B122" t="s">
        <v>573</v>
      </c>
      <c r="C122">
        <v>6</v>
      </c>
      <c r="D122">
        <v>0</v>
      </c>
    </row>
    <row r="123" spans="1:4" x14ac:dyDescent="0.5">
      <c r="A123" s="1">
        <v>43583</v>
      </c>
      <c r="B123" t="s">
        <v>576</v>
      </c>
      <c r="C123">
        <v>2</v>
      </c>
      <c r="D123">
        <v>0</v>
      </c>
    </row>
    <row r="124" spans="1:4" x14ac:dyDescent="0.5">
      <c r="A124" s="1">
        <v>43583</v>
      </c>
      <c r="B124" t="s">
        <v>570</v>
      </c>
      <c r="C124">
        <v>3</v>
      </c>
      <c r="D124">
        <v>0</v>
      </c>
    </row>
    <row r="125" spans="1:4" x14ac:dyDescent="0.5">
      <c r="A125" s="1">
        <v>43583</v>
      </c>
      <c r="B125" t="s">
        <v>575</v>
      </c>
      <c r="C125">
        <v>7</v>
      </c>
      <c r="D125">
        <v>0</v>
      </c>
    </row>
    <row r="126" spans="1:4" x14ac:dyDescent="0.5">
      <c r="A126" s="1">
        <v>43583</v>
      </c>
      <c r="B126" t="s">
        <v>289</v>
      </c>
      <c r="C126">
        <v>29</v>
      </c>
      <c r="D126">
        <v>0</v>
      </c>
    </row>
    <row r="127" spans="1:4" x14ac:dyDescent="0.5">
      <c r="A127" s="1">
        <v>43584</v>
      </c>
      <c r="B127" t="s">
        <v>1</v>
      </c>
      <c r="C127">
        <v>987</v>
      </c>
      <c r="D127">
        <v>0</v>
      </c>
    </row>
    <row r="128" spans="1:4" x14ac:dyDescent="0.5">
      <c r="A128" s="1">
        <v>43584</v>
      </c>
      <c r="B128" t="s">
        <v>569</v>
      </c>
      <c r="C128">
        <v>200</v>
      </c>
      <c r="D128">
        <v>0</v>
      </c>
    </row>
    <row r="129" spans="1:4" x14ac:dyDescent="0.5">
      <c r="A129" s="1">
        <v>43584</v>
      </c>
      <c r="B129" t="s">
        <v>573</v>
      </c>
      <c r="C129">
        <v>9</v>
      </c>
      <c r="D129">
        <v>0</v>
      </c>
    </row>
    <row r="130" spans="1:4" x14ac:dyDescent="0.5">
      <c r="A130" s="1">
        <v>43584</v>
      </c>
      <c r="B130" t="s">
        <v>577</v>
      </c>
      <c r="C130">
        <v>1</v>
      </c>
      <c r="D130">
        <v>0</v>
      </c>
    </row>
    <row r="131" spans="1:4" x14ac:dyDescent="0.5">
      <c r="A131" s="1">
        <v>43584</v>
      </c>
      <c r="B131" t="s">
        <v>575</v>
      </c>
      <c r="C131">
        <v>2</v>
      </c>
      <c r="D131">
        <v>0</v>
      </c>
    </row>
    <row r="132" spans="1:4" x14ac:dyDescent="0.5">
      <c r="A132" s="1">
        <v>43584</v>
      </c>
      <c r="B132" t="s">
        <v>574</v>
      </c>
      <c r="C132">
        <v>6</v>
      </c>
      <c r="D132">
        <v>0</v>
      </c>
    </row>
    <row r="133" spans="1:4" x14ac:dyDescent="0.5">
      <c r="A133" s="1">
        <v>43584</v>
      </c>
      <c r="B133" t="s">
        <v>570</v>
      </c>
      <c r="C133">
        <v>12</v>
      </c>
      <c r="D133">
        <v>0</v>
      </c>
    </row>
    <row r="134" spans="1:4" x14ac:dyDescent="0.5">
      <c r="A134" s="1">
        <v>43584</v>
      </c>
      <c r="B134" t="s">
        <v>289</v>
      </c>
      <c r="C134">
        <v>18</v>
      </c>
    </row>
    <row r="135" spans="1:4" x14ac:dyDescent="0.5">
      <c r="A135" s="1">
        <v>43584</v>
      </c>
      <c r="B135" t="s">
        <v>576</v>
      </c>
      <c r="C135">
        <v>1</v>
      </c>
      <c r="D135">
        <v>0</v>
      </c>
    </row>
    <row r="136" spans="1:4" x14ac:dyDescent="0.5">
      <c r="A136" s="1">
        <v>43585</v>
      </c>
      <c r="B136" t="s">
        <v>1</v>
      </c>
      <c r="C136">
        <v>1115</v>
      </c>
      <c r="D136">
        <v>0</v>
      </c>
    </row>
    <row r="137" spans="1:4" x14ac:dyDescent="0.5">
      <c r="A137" s="1">
        <v>43585</v>
      </c>
      <c r="B137" t="s">
        <v>569</v>
      </c>
      <c r="C137">
        <v>96</v>
      </c>
      <c r="D137">
        <v>0</v>
      </c>
    </row>
    <row r="138" spans="1:4" x14ac:dyDescent="0.5">
      <c r="A138" s="1">
        <v>43585</v>
      </c>
      <c r="B138" t="s">
        <v>575</v>
      </c>
      <c r="C138">
        <v>3</v>
      </c>
      <c r="D138">
        <v>0</v>
      </c>
    </row>
    <row r="139" spans="1:4" x14ac:dyDescent="0.5">
      <c r="A139" s="1">
        <v>43585</v>
      </c>
      <c r="B139" t="s">
        <v>570</v>
      </c>
      <c r="C139">
        <v>8</v>
      </c>
      <c r="D139">
        <v>0</v>
      </c>
    </row>
    <row r="140" spans="1:4" x14ac:dyDescent="0.5">
      <c r="A140" s="1">
        <v>43585</v>
      </c>
      <c r="B140" t="s">
        <v>289</v>
      </c>
      <c r="C140">
        <v>44</v>
      </c>
      <c r="D140">
        <v>0</v>
      </c>
    </row>
    <row r="141" spans="1:4" x14ac:dyDescent="0.5">
      <c r="A141" s="1">
        <v>43585</v>
      </c>
      <c r="B141" t="s">
        <v>574</v>
      </c>
      <c r="C141">
        <v>5</v>
      </c>
      <c r="D141">
        <v>0</v>
      </c>
    </row>
    <row r="142" spans="1:4" x14ac:dyDescent="0.5">
      <c r="A142" s="1">
        <v>43585</v>
      </c>
      <c r="B142" t="s">
        <v>573</v>
      </c>
      <c r="C142">
        <v>9</v>
      </c>
      <c r="D142">
        <v>0</v>
      </c>
    </row>
    <row r="143" spans="1:4" x14ac:dyDescent="0.5">
      <c r="A143" s="1">
        <v>43586</v>
      </c>
      <c r="B143" t="s">
        <v>1</v>
      </c>
      <c r="C143">
        <v>1335</v>
      </c>
      <c r="D143">
        <v>3</v>
      </c>
    </row>
    <row r="144" spans="1:4" x14ac:dyDescent="0.5">
      <c r="A144" s="1">
        <v>43586</v>
      </c>
      <c r="B144" t="s">
        <v>569</v>
      </c>
      <c r="C144">
        <v>54</v>
      </c>
      <c r="D144">
        <v>0</v>
      </c>
    </row>
    <row r="145" spans="1:4" x14ac:dyDescent="0.5">
      <c r="A145" s="1">
        <v>43586</v>
      </c>
      <c r="B145" t="s">
        <v>289</v>
      </c>
      <c r="C145">
        <v>14</v>
      </c>
      <c r="D145">
        <v>0</v>
      </c>
    </row>
    <row r="146" spans="1:4" x14ac:dyDescent="0.5">
      <c r="A146" s="1">
        <v>43586</v>
      </c>
      <c r="B146" t="s">
        <v>573</v>
      </c>
      <c r="C146">
        <v>14</v>
      </c>
      <c r="D146">
        <v>0</v>
      </c>
    </row>
    <row r="147" spans="1:4" x14ac:dyDescent="0.5">
      <c r="A147" s="1">
        <v>43586</v>
      </c>
      <c r="B147" t="s">
        <v>570</v>
      </c>
      <c r="C147">
        <v>14</v>
      </c>
      <c r="D147">
        <v>0</v>
      </c>
    </row>
    <row r="148" spans="1:4" x14ac:dyDescent="0.5">
      <c r="A148" s="1">
        <v>43586</v>
      </c>
      <c r="B148" t="s">
        <v>574</v>
      </c>
      <c r="C148">
        <v>13</v>
      </c>
      <c r="D148">
        <v>0</v>
      </c>
    </row>
    <row r="149" spans="1:4" x14ac:dyDescent="0.5">
      <c r="A149" s="1">
        <v>43586</v>
      </c>
      <c r="B149" t="s">
        <v>575</v>
      </c>
      <c r="C149">
        <v>8</v>
      </c>
      <c r="D149">
        <v>0</v>
      </c>
    </row>
    <row r="150" spans="1:4" x14ac:dyDescent="0.5">
      <c r="A150" s="1">
        <v>43586</v>
      </c>
      <c r="B150" t="s">
        <v>577</v>
      </c>
      <c r="C150">
        <v>1</v>
      </c>
      <c r="D150">
        <v>0</v>
      </c>
    </row>
    <row r="151" spans="1:4" x14ac:dyDescent="0.5">
      <c r="A151" s="1">
        <v>43587</v>
      </c>
      <c r="B151" t="s">
        <v>1</v>
      </c>
      <c r="C151">
        <v>100</v>
      </c>
    </row>
    <row r="152" spans="1:4" x14ac:dyDescent="0.5">
      <c r="A152" s="1">
        <v>43587</v>
      </c>
      <c r="B152" t="s">
        <v>1</v>
      </c>
      <c r="C152">
        <v>1465</v>
      </c>
      <c r="D152">
        <v>0</v>
      </c>
    </row>
    <row r="153" spans="1:4" x14ac:dyDescent="0.5">
      <c r="A153" s="1">
        <v>43587</v>
      </c>
      <c r="B153" t="s">
        <v>569</v>
      </c>
      <c r="C153">
        <v>206</v>
      </c>
      <c r="D153">
        <v>0</v>
      </c>
    </row>
    <row r="154" spans="1:4" x14ac:dyDescent="0.5">
      <c r="A154" s="1">
        <v>43587</v>
      </c>
      <c r="B154" t="s">
        <v>570</v>
      </c>
      <c r="C154">
        <v>11</v>
      </c>
      <c r="D154">
        <v>0</v>
      </c>
    </row>
    <row r="155" spans="1:4" x14ac:dyDescent="0.5">
      <c r="A155" s="1">
        <v>43587</v>
      </c>
      <c r="B155" t="s">
        <v>575</v>
      </c>
      <c r="C155">
        <v>1</v>
      </c>
      <c r="D155">
        <v>0</v>
      </c>
    </row>
    <row r="156" spans="1:4" x14ac:dyDescent="0.5">
      <c r="A156" s="1">
        <v>43587</v>
      </c>
      <c r="B156" t="s">
        <v>576</v>
      </c>
      <c r="C156">
        <v>1</v>
      </c>
      <c r="D156">
        <v>0</v>
      </c>
    </row>
    <row r="157" spans="1:4" x14ac:dyDescent="0.5">
      <c r="A157" s="1">
        <v>43587</v>
      </c>
      <c r="B157" t="s">
        <v>574</v>
      </c>
      <c r="C157">
        <v>6</v>
      </c>
      <c r="D157">
        <v>0</v>
      </c>
    </row>
    <row r="158" spans="1:4" x14ac:dyDescent="0.5">
      <c r="A158" s="1">
        <v>43587</v>
      </c>
      <c r="B158" t="s">
        <v>573</v>
      </c>
      <c r="C158">
        <v>25</v>
      </c>
      <c r="D158">
        <v>0</v>
      </c>
    </row>
    <row r="159" spans="1:4" x14ac:dyDescent="0.5">
      <c r="A159" s="1">
        <v>43587</v>
      </c>
      <c r="B159" t="s">
        <v>289</v>
      </c>
      <c r="C159">
        <v>11</v>
      </c>
      <c r="D159">
        <v>0</v>
      </c>
    </row>
    <row r="160" spans="1:4" x14ac:dyDescent="0.5">
      <c r="A160" s="1">
        <v>43587</v>
      </c>
      <c r="B160" t="s">
        <v>578</v>
      </c>
      <c r="C160">
        <v>3</v>
      </c>
      <c r="D160">
        <v>0</v>
      </c>
    </row>
    <row r="161" spans="1:4" x14ac:dyDescent="0.5">
      <c r="A161" s="1">
        <v>43587</v>
      </c>
      <c r="B161" t="s">
        <v>579</v>
      </c>
      <c r="C161">
        <v>2</v>
      </c>
      <c r="D161">
        <v>0</v>
      </c>
    </row>
    <row r="162" spans="1:4" x14ac:dyDescent="0.5">
      <c r="A162" s="1">
        <v>43588</v>
      </c>
      <c r="B162" t="s">
        <v>1</v>
      </c>
      <c r="C162">
        <v>2068</v>
      </c>
      <c r="D162">
        <v>4</v>
      </c>
    </row>
    <row r="163" spans="1:4" x14ac:dyDescent="0.5">
      <c r="A163" s="1">
        <v>43588</v>
      </c>
      <c r="B163" t="s">
        <v>1</v>
      </c>
      <c r="C163">
        <v>21</v>
      </c>
    </row>
    <row r="164" spans="1:4" x14ac:dyDescent="0.5">
      <c r="A164" s="1">
        <v>43588</v>
      </c>
      <c r="B164" t="s">
        <v>569</v>
      </c>
      <c r="C164">
        <v>75</v>
      </c>
      <c r="D164">
        <v>0</v>
      </c>
    </row>
    <row r="165" spans="1:4" x14ac:dyDescent="0.5">
      <c r="A165" s="1">
        <v>43588</v>
      </c>
      <c r="B165" t="s">
        <v>574</v>
      </c>
      <c r="C165">
        <v>16</v>
      </c>
      <c r="D165">
        <v>0</v>
      </c>
    </row>
    <row r="166" spans="1:4" x14ac:dyDescent="0.5">
      <c r="A166" s="1">
        <v>43588</v>
      </c>
      <c r="B166" t="s">
        <v>573</v>
      </c>
      <c r="C166">
        <v>19</v>
      </c>
      <c r="D166">
        <v>0</v>
      </c>
    </row>
    <row r="167" spans="1:4" x14ac:dyDescent="0.5">
      <c r="A167" s="1">
        <v>43588</v>
      </c>
      <c r="B167" t="s">
        <v>289</v>
      </c>
      <c r="C167">
        <v>18</v>
      </c>
      <c r="D167">
        <v>0</v>
      </c>
    </row>
    <row r="168" spans="1:4" x14ac:dyDescent="0.5">
      <c r="A168" s="1">
        <v>43588</v>
      </c>
      <c r="B168" t="s">
        <v>575</v>
      </c>
      <c r="C168">
        <v>6</v>
      </c>
      <c r="D168">
        <v>0</v>
      </c>
    </row>
    <row r="169" spans="1:4" x14ac:dyDescent="0.5">
      <c r="A169" s="1">
        <v>43588</v>
      </c>
      <c r="B169" t="s">
        <v>570</v>
      </c>
      <c r="C169">
        <v>21</v>
      </c>
      <c r="D169">
        <v>0</v>
      </c>
    </row>
    <row r="170" spans="1:4" x14ac:dyDescent="0.5">
      <c r="A170" s="1">
        <v>43588</v>
      </c>
      <c r="B170" t="s">
        <v>578</v>
      </c>
      <c r="C170">
        <v>1</v>
      </c>
      <c r="D170">
        <v>0</v>
      </c>
    </row>
    <row r="171" spans="1:4" x14ac:dyDescent="0.5">
      <c r="A171" s="1">
        <v>43589</v>
      </c>
      <c r="B171" t="s">
        <v>1</v>
      </c>
      <c r="C171">
        <v>29</v>
      </c>
      <c r="D171">
        <v>0</v>
      </c>
    </row>
    <row r="172" spans="1:4" x14ac:dyDescent="0.5">
      <c r="A172" s="1">
        <v>43589</v>
      </c>
      <c r="B172" t="s">
        <v>1</v>
      </c>
      <c r="C172">
        <v>3365</v>
      </c>
      <c r="D172">
        <v>1</v>
      </c>
    </row>
    <row r="173" spans="1:4" x14ac:dyDescent="0.5">
      <c r="A173" s="1">
        <v>43589</v>
      </c>
      <c r="B173" t="s">
        <v>569</v>
      </c>
      <c r="C173">
        <v>102</v>
      </c>
      <c r="D173">
        <v>0</v>
      </c>
    </row>
    <row r="174" spans="1:4" x14ac:dyDescent="0.5">
      <c r="A174" s="1">
        <v>43589</v>
      </c>
      <c r="B174" t="s">
        <v>289</v>
      </c>
      <c r="C174">
        <v>30</v>
      </c>
      <c r="D174">
        <v>0</v>
      </c>
    </row>
    <row r="175" spans="1:4" x14ac:dyDescent="0.5">
      <c r="A175" s="1">
        <v>43589</v>
      </c>
      <c r="B175" t="s">
        <v>570</v>
      </c>
      <c r="C175">
        <v>47</v>
      </c>
      <c r="D175">
        <v>0</v>
      </c>
    </row>
    <row r="176" spans="1:4" x14ac:dyDescent="0.5">
      <c r="A176" s="1">
        <v>43589</v>
      </c>
      <c r="B176" t="s">
        <v>573</v>
      </c>
      <c r="C176">
        <v>36</v>
      </c>
      <c r="D176">
        <v>0</v>
      </c>
    </row>
    <row r="177" spans="1:4" x14ac:dyDescent="0.5">
      <c r="A177" s="1">
        <v>43589</v>
      </c>
      <c r="B177" t="s">
        <v>575</v>
      </c>
      <c r="C177">
        <v>15</v>
      </c>
      <c r="D177">
        <v>0</v>
      </c>
    </row>
    <row r="178" spans="1:4" x14ac:dyDescent="0.5">
      <c r="A178" s="1">
        <v>43589</v>
      </c>
      <c r="B178" t="s">
        <v>576</v>
      </c>
      <c r="C178">
        <v>5</v>
      </c>
      <c r="D178">
        <v>0</v>
      </c>
    </row>
    <row r="179" spans="1:4" x14ac:dyDescent="0.5">
      <c r="A179" s="1">
        <v>43589</v>
      </c>
      <c r="B179" t="s">
        <v>574</v>
      </c>
      <c r="C179">
        <v>34</v>
      </c>
      <c r="D179">
        <v>0</v>
      </c>
    </row>
    <row r="180" spans="1:4" x14ac:dyDescent="0.5">
      <c r="A180" s="1">
        <v>43589</v>
      </c>
      <c r="B180" t="s">
        <v>579</v>
      </c>
      <c r="C180">
        <v>2</v>
      </c>
      <c r="D180">
        <v>0</v>
      </c>
    </row>
    <row r="181" spans="1:4" x14ac:dyDescent="0.5">
      <c r="A181" s="1">
        <v>43590</v>
      </c>
      <c r="B181" t="s">
        <v>1</v>
      </c>
      <c r="C181">
        <v>14</v>
      </c>
      <c r="D181">
        <v>0</v>
      </c>
    </row>
    <row r="182" spans="1:4" x14ac:dyDescent="0.5">
      <c r="A182" s="1">
        <v>43590</v>
      </c>
      <c r="B182" t="s">
        <v>1</v>
      </c>
      <c r="C182">
        <v>3710</v>
      </c>
      <c r="D182">
        <v>4</v>
      </c>
    </row>
    <row r="183" spans="1:4" x14ac:dyDescent="0.5">
      <c r="A183" s="1">
        <v>43590</v>
      </c>
      <c r="B183" t="s">
        <v>569</v>
      </c>
      <c r="C183">
        <v>61</v>
      </c>
      <c r="D183">
        <v>1</v>
      </c>
    </row>
    <row r="184" spans="1:4" x14ac:dyDescent="0.5">
      <c r="A184" s="1">
        <v>43590</v>
      </c>
      <c r="B184" t="s">
        <v>575</v>
      </c>
      <c r="C184">
        <v>7</v>
      </c>
      <c r="D184">
        <v>0</v>
      </c>
    </row>
    <row r="185" spans="1:4" x14ac:dyDescent="0.5">
      <c r="A185" s="1">
        <v>43590</v>
      </c>
      <c r="B185" t="s">
        <v>574</v>
      </c>
      <c r="C185">
        <v>35</v>
      </c>
      <c r="D185">
        <v>1</v>
      </c>
    </row>
    <row r="186" spans="1:4" x14ac:dyDescent="0.5">
      <c r="A186" s="1">
        <v>43590</v>
      </c>
      <c r="B186" t="s">
        <v>573</v>
      </c>
      <c r="C186">
        <v>26</v>
      </c>
      <c r="D186">
        <v>0</v>
      </c>
    </row>
    <row r="187" spans="1:4" x14ac:dyDescent="0.5">
      <c r="A187" s="1">
        <v>43590</v>
      </c>
      <c r="B187" t="s">
        <v>570</v>
      </c>
      <c r="C187">
        <v>51</v>
      </c>
      <c r="D187">
        <v>0</v>
      </c>
    </row>
    <row r="188" spans="1:4" x14ac:dyDescent="0.5">
      <c r="A188" s="1">
        <v>43590</v>
      </c>
      <c r="B188" t="s">
        <v>289</v>
      </c>
      <c r="C188">
        <v>39</v>
      </c>
      <c r="D188">
        <v>0</v>
      </c>
    </row>
    <row r="189" spans="1:4" x14ac:dyDescent="0.5">
      <c r="A189" s="1">
        <v>43590</v>
      </c>
      <c r="B189" t="s">
        <v>578</v>
      </c>
      <c r="C189">
        <v>2</v>
      </c>
      <c r="D189">
        <v>0</v>
      </c>
    </row>
    <row r="190" spans="1:4" x14ac:dyDescent="0.5">
      <c r="A190" s="1">
        <v>43590</v>
      </c>
      <c r="B190" t="s">
        <v>579</v>
      </c>
      <c r="C190">
        <v>1</v>
      </c>
      <c r="D190">
        <v>0</v>
      </c>
    </row>
    <row r="191" spans="1:4" x14ac:dyDescent="0.5">
      <c r="A191" s="1">
        <v>43591</v>
      </c>
      <c r="B191" t="s">
        <v>1</v>
      </c>
      <c r="C191">
        <v>4</v>
      </c>
      <c r="D191">
        <v>0</v>
      </c>
    </row>
    <row r="192" spans="1:4" x14ac:dyDescent="0.5">
      <c r="A192" s="1">
        <v>43591</v>
      </c>
      <c r="B192" t="s">
        <v>1</v>
      </c>
      <c r="C192">
        <v>4185</v>
      </c>
      <c r="D192">
        <v>7</v>
      </c>
    </row>
    <row r="193" spans="1:4" x14ac:dyDescent="0.5">
      <c r="A193" s="1">
        <v>43591</v>
      </c>
      <c r="B193" t="s">
        <v>569</v>
      </c>
      <c r="C193">
        <v>36</v>
      </c>
      <c r="D193">
        <v>0</v>
      </c>
    </row>
    <row r="194" spans="1:4" x14ac:dyDescent="0.5">
      <c r="A194" s="1">
        <v>43591</v>
      </c>
      <c r="B194" t="s">
        <v>574</v>
      </c>
      <c r="C194">
        <v>16</v>
      </c>
      <c r="D194">
        <v>0</v>
      </c>
    </row>
    <row r="195" spans="1:4" x14ac:dyDescent="0.5">
      <c r="A195" s="1">
        <v>43591</v>
      </c>
      <c r="B195" t="s">
        <v>573</v>
      </c>
      <c r="C195">
        <v>10</v>
      </c>
      <c r="D195">
        <v>0</v>
      </c>
    </row>
    <row r="196" spans="1:4" x14ac:dyDescent="0.5">
      <c r="A196" s="1">
        <v>43591</v>
      </c>
      <c r="B196" t="s">
        <v>578</v>
      </c>
      <c r="C196">
        <v>2</v>
      </c>
      <c r="D196">
        <v>0</v>
      </c>
    </row>
    <row r="197" spans="1:4" x14ac:dyDescent="0.5">
      <c r="A197" s="1">
        <v>43591</v>
      </c>
      <c r="B197" t="s">
        <v>570</v>
      </c>
      <c r="C197">
        <v>21</v>
      </c>
      <c r="D197">
        <v>0</v>
      </c>
    </row>
    <row r="198" spans="1:4" x14ac:dyDescent="0.5">
      <c r="A198" s="1">
        <v>43591</v>
      </c>
      <c r="B198" t="s">
        <v>575</v>
      </c>
      <c r="C198">
        <v>5</v>
      </c>
      <c r="D198">
        <v>0</v>
      </c>
    </row>
    <row r="199" spans="1:4" x14ac:dyDescent="0.5">
      <c r="A199" s="1">
        <v>43591</v>
      </c>
      <c r="B199" t="s">
        <v>289</v>
      </c>
      <c r="C199">
        <v>37</v>
      </c>
      <c r="D199">
        <v>0</v>
      </c>
    </row>
    <row r="200" spans="1:4" x14ac:dyDescent="0.5">
      <c r="A200" s="1">
        <v>43592</v>
      </c>
      <c r="B200" t="s">
        <v>1</v>
      </c>
      <c r="C200">
        <v>9</v>
      </c>
      <c r="D200">
        <v>0</v>
      </c>
    </row>
    <row r="201" spans="1:4" x14ac:dyDescent="0.5">
      <c r="A201" s="1">
        <v>43592</v>
      </c>
      <c r="B201" t="s">
        <v>1</v>
      </c>
      <c r="C201">
        <v>3984</v>
      </c>
      <c r="D201">
        <v>7</v>
      </c>
    </row>
    <row r="202" spans="1:4" x14ac:dyDescent="0.5">
      <c r="A202" s="1">
        <v>43592</v>
      </c>
      <c r="B202" t="s">
        <v>569</v>
      </c>
      <c r="C202">
        <v>56</v>
      </c>
      <c r="D202">
        <v>0</v>
      </c>
    </row>
    <row r="203" spans="1:4" x14ac:dyDescent="0.5">
      <c r="A203" s="1">
        <v>43592</v>
      </c>
      <c r="B203" t="s">
        <v>574</v>
      </c>
      <c r="C203">
        <v>28</v>
      </c>
      <c r="D203">
        <v>0</v>
      </c>
    </row>
    <row r="204" spans="1:4" x14ac:dyDescent="0.5">
      <c r="A204" s="1">
        <v>43592</v>
      </c>
      <c r="B204" t="s">
        <v>573</v>
      </c>
      <c r="C204">
        <v>20</v>
      </c>
      <c r="D204">
        <v>0</v>
      </c>
    </row>
    <row r="205" spans="1:4" x14ac:dyDescent="0.5">
      <c r="A205" s="1">
        <v>43592</v>
      </c>
      <c r="B205" t="s">
        <v>575</v>
      </c>
      <c r="C205">
        <v>10</v>
      </c>
      <c r="D205">
        <v>0</v>
      </c>
    </row>
    <row r="206" spans="1:4" x14ac:dyDescent="0.5">
      <c r="A206" s="1">
        <v>43592</v>
      </c>
      <c r="B206" t="s">
        <v>570</v>
      </c>
      <c r="C206">
        <v>29</v>
      </c>
      <c r="D206">
        <v>0</v>
      </c>
    </row>
    <row r="207" spans="1:4" x14ac:dyDescent="0.5">
      <c r="A207" s="1">
        <v>43592</v>
      </c>
      <c r="B207" t="s">
        <v>576</v>
      </c>
      <c r="C207">
        <v>4</v>
      </c>
      <c r="D207">
        <v>0</v>
      </c>
    </row>
    <row r="208" spans="1:4" x14ac:dyDescent="0.5">
      <c r="A208" s="1">
        <v>43592</v>
      </c>
      <c r="B208" t="s">
        <v>578</v>
      </c>
      <c r="C208">
        <v>2</v>
      </c>
      <c r="D208">
        <v>0</v>
      </c>
    </row>
    <row r="209" spans="1:4" x14ac:dyDescent="0.5">
      <c r="A209" s="1">
        <v>43592</v>
      </c>
      <c r="B209" t="s">
        <v>579</v>
      </c>
      <c r="C209">
        <v>1</v>
      </c>
      <c r="D209">
        <v>0</v>
      </c>
    </row>
    <row r="210" spans="1:4" x14ac:dyDescent="0.5">
      <c r="A210" s="1">
        <v>43592</v>
      </c>
      <c r="B210" t="s">
        <v>289</v>
      </c>
      <c r="C210">
        <v>33</v>
      </c>
    </row>
    <row r="211" spans="1:4" x14ac:dyDescent="0.5">
      <c r="A211" s="1">
        <v>43593</v>
      </c>
      <c r="B211" t="s">
        <v>1</v>
      </c>
      <c r="C211">
        <v>7</v>
      </c>
      <c r="D211">
        <v>0</v>
      </c>
    </row>
    <row r="212" spans="1:4" x14ac:dyDescent="0.5">
      <c r="A212" s="1">
        <v>43593</v>
      </c>
      <c r="B212" t="s">
        <v>1</v>
      </c>
      <c r="C212">
        <v>3791</v>
      </c>
      <c r="D212">
        <v>4</v>
      </c>
    </row>
    <row r="213" spans="1:4" x14ac:dyDescent="0.5">
      <c r="A213" s="1">
        <v>43593</v>
      </c>
      <c r="B213" t="s">
        <v>569</v>
      </c>
      <c r="C213">
        <v>41</v>
      </c>
      <c r="D213">
        <v>0</v>
      </c>
    </row>
    <row r="214" spans="1:4" x14ac:dyDescent="0.5">
      <c r="A214" s="1">
        <v>43593</v>
      </c>
      <c r="B214" t="s">
        <v>289</v>
      </c>
      <c r="C214">
        <v>33</v>
      </c>
      <c r="D214">
        <v>1</v>
      </c>
    </row>
    <row r="215" spans="1:4" x14ac:dyDescent="0.5">
      <c r="A215" s="1">
        <v>43593</v>
      </c>
      <c r="B215" t="s">
        <v>570</v>
      </c>
      <c r="C215">
        <v>73</v>
      </c>
      <c r="D215">
        <v>0</v>
      </c>
    </row>
    <row r="216" spans="1:4" x14ac:dyDescent="0.5">
      <c r="A216" s="1">
        <v>43593</v>
      </c>
      <c r="B216" t="s">
        <v>575</v>
      </c>
      <c r="C216">
        <v>10</v>
      </c>
      <c r="D216">
        <v>0</v>
      </c>
    </row>
    <row r="217" spans="1:4" x14ac:dyDescent="0.5">
      <c r="A217" s="1">
        <v>43593</v>
      </c>
      <c r="B217" t="s">
        <v>573</v>
      </c>
      <c r="C217">
        <v>14</v>
      </c>
      <c r="D217">
        <v>0</v>
      </c>
    </row>
    <row r="218" spans="1:4" x14ac:dyDescent="0.5">
      <c r="A218" s="1">
        <v>43593</v>
      </c>
      <c r="B218" t="s">
        <v>574</v>
      </c>
      <c r="C218">
        <v>30</v>
      </c>
      <c r="D218">
        <v>0</v>
      </c>
    </row>
    <row r="219" spans="1:4" x14ac:dyDescent="0.5">
      <c r="A219" s="1">
        <v>43593</v>
      </c>
      <c r="B219" t="s">
        <v>578</v>
      </c>
      <c r="C219">
        <v>1</v>
      </c>
      <c r="D219">
        <v>0</v>
      </c>
    </row>
    <row r="220" spans="1:4" x14ac:dyDescent="0.5">
      <c r="A220" s="1">
        <v>43593</v>
      </c>
      <c r="B220" t="s">
        <v>576</v>
      </c>
      <c r="C220">
        <v>3</v>
      </c>
      <c r="D220">
        <v>0</v>
      </c>
    </row>
    <row r="221" spans="1:4" x14ac:dyDescent="0.5">
      <c r="A221" s="1">
        <v>43594</v>
      </c>
      <c r="B221" t="s">
        <v>1</v>
      </c>
      <c r="C221">
        <v>3825</v>
      </c>
      <c r="D221">
        <v>3</v>
      </c>
    </row>
    <row r="222" spans="1:4" x14ac:dyDescent="0.5">
      <c r="A222" s="1">
        <v>43594</v>
      </c>
      <c r="B222" t="s">
        <v>569</v>
      </c>
      <c r="C222">
        <v>38</v>
      </c>
      <c r="D222">
        <v>0</v>
      </c>
    </row>
    <row r="223" spans="1:4" x14ac:dyDescent="0.5">
      <c r="A223" s="1">
        <v>43594</v>
      </c>
      <c r="B223" t="s">
        <v>574</v>
      </c>
      <c r="C223">
        <v>52</v>
      </c>
      <c r="D223">
        <v>0</v>
      </c>
    </row>
    <row r="224" spans="1:4" x14ac:dyDescent="0.5">
      <c r="A224" s="1">
        <v>43594</v>
      </c>
      <c r="B224" t="s">
        <v>573</v>
      </c>
      <c r="C224">
        <v>20</v>
      </c>
      <c r="D224">
        <v>0</v>
      </c>
    </row>
    <row r="225" spans="1:4" x14ac:dyDescent="0.5">
      <c r="A225" s="1">
        <v>43594</v>
      </c>
      <c r="B225" t="s">
        <v>575</v>
      </c>
      <c r="C225">
        <v>3</v>
      </c>
      <c r="D225">
        <v>0</v>
      </c>
    </row>
    <row r="226" spans="1:4" x14ac:dyDescent="0.5">
      <c r="A226" s="1">
        <v>43594</v>
      </c>
      <c r="B226" t="s">
        <v>570</v>
      </c>
      <c r="C226">
        <v>42</v>
      </c>
      <c r="D226">
        <v>0</v>
      </c>
    </row>
    <row r="227" spans="1:4" x14ac:dyDescent="0.5">
      <c r="A227" s="1">
        <v>43594</v>
      </c>
      <c r="B227" t="s">
        <v>289</v>
      </c>
      <c r="C227">
        <v>50</v>
      </c>
      <c r="D227">
        <v>0</v>
      </c>
    </row>
    <row r="228" spans="1:4" x14ac:dyDescent="0.5">
      <c r="A228" s="1">
        <v>43594</v>
      </c>
      <c r="B228" t="s">
        <v>578</v>
      </c>
      <c r="C228">
        <v>2</v>
      </c>
      <c r="D228">
        <v>0</v>
      </c>
    </row>
    <row r="229" spans="1:4" x14ac:dyDescent="0.5">
      <c r="A229" s="1">
        <v>43595</v>
      </c>
      <c r="B229" t="s">
        <v>289</v>
      </c>
      <c r="C229">
        <v>63</v>
      </c>
      <c r="D229">
        <v>1</v>
      </c>
    </row>
    <row r="230" spans="1:4" x14ac:dyDescent="0.5">
      <c r="A230" s="1">
        <v>43595</v>
      </c>
      <c r="B230" t="s">
        <v>1</v>
      </c>
      <c r="C230">
        <v>4278</v>
      </c>
      <c r="D230">
        <v>1</v>
      </c>
    </row>
    <row r="231" spans="1:4" x14ac:dyDescent="0.5">
      <c r="A231" s="1">
        <v>43595</v>
      </c>
      <c r="B231" t="s">
        <v>569</v>
      </c>
      <c r="C231">
        <v>50</v>
      </c>
      <c r="D231">
        <v>0</v>
      </c>
    </row>
    <row r="232" spans="1:4" x14ac:dyDescent="0.5">
      <c r="A232" s="1">
        <v>43595</v>
      </c>
      <c r="B232" t="s">
        <v>578</v>
      </c>
      <c r="C232">
        <v>6</v>
      </c>
      <c r="D232">
        <v>0</v>
      </c>
    </row>
    <row r="233" spans="1:4" x14ac:dyDescent="0.5">
      <c r="A233" s="1">
        <v>43595</v>
      </c>
      <c r="B233" t="s">
        <v>570</v>
      </c>
      <c r="C233">
        <v>103</v>
      </c>
      <c r="D233">
        <v>0</v>
      </c>
    </row>
    <row r="234" spans="1:4" x14ac:dyDescent="0.5">
      <c r="A234" s="1">
        <v>43595</v>
      </c>
      <c r="B234" t="s">
        <v>575</v>
      </c>
      <c r="C234">
        <v>12</v>
      </c>
      <c r="D234">
        <v>0</v>
      </c>
    </row>
    <row r="235" spans="1:4" x14ac:dyDescent="0.5">
      <c r="A235" s="1">
        <v>43595</v>
      </c>
      <c r="B235" t="s">
        <v>573</v>
      </c>
      <c r="C235">
        <v>20</v>
      </c>
      <c r="D235">
        <v>0</v>
      </c>
    </row>
    <row r="236" spans="1:4" x14ac:dyDescent="0.5">
      <c r="A236" s="1">
        <v>43595</v>
      </c>
      <c r="B236" t="s">
        <v>574</v>
      </c>
      <c r="C236">
        <v>102</v>
      </c>
      <c r="D236">
        <v>0</v>
      </c>
    </row>
    <row r="237" spans="1:4" x14ac:dyDescent="0.5">
      <c r="A237" s="1">
        <v>43596</v>
      </c>
      <c r="B237" t="s">
        <v>1</v>
      </c>
      <c r="C237">
        <v>3517</v>
      </c>
      <c r="D237">
        <v>0</v>
      </c>
    </row>
    <row r="238" spans="1:4" x14ac:dyDescent="0.5">
      <c r="A238" s="1">
        <v>43596</v>
      </c>
      <c r="B238" t="s">
        <v>569</v>
      </c>
      <c r="C238">
        <v>13</v>
      </c>
      <c r="D238">
        <v>0</v>
      </c>
    </row>
    <row r="239" spans="1:4" x14ac:dyDescent="0.5">
      <c r="A239" s="1">
        <v>43596</v>
      </c>
      <c r="B239" t="s">
        <v>574</v>
      </c>
      <c r="C239">
        <v>187</v>
      </c>
      <c r="D239">
        <v>0</v>
      </c>
    </row>
    <row r="240" spans="1:4" x14ac:dyDescent="0.5">
      <c r="A240" s="1">
        <v>43596</v>
      </c>
      <c r="B240" t="s">
        <v>573</v>
      </c>
      <c r="C240">
        <v>13</v>
      </c>
      <c r="D240">
        <v>0</v>
      </c>
    </row>
    <row r="241" spans="1:4" x14ac:dyDescent="0.5">
      <c r="A241" s="1">
        <v>43596</v>
      </c>
      <c r="B241" t="s">
        <v>289</v>
      </c>
      <c r="C241">
        <v>49</v>
      </c>
      <c r="D241">
        <v>0</v>
      </c>
    </row>
    <row r="242" spans="1:4" x14ac:dyDescent="0.5">
      <c r="A242" s="1">
        <v>43596</v>
      </c>
      <c r="B242" t="s">
        <v>570</v>
      </c>
      <c r="C242">
        <v>101</v>
      </c>
      <c r="D242">
        <v>0</v>
      </c>
    </row>
    <row r="243" spans="1:4" x14ac:dyDescent="0.5">
      <c r="A243" s="1">
        <v>43596</v>
      </c>
      <c r="B243" t="s">
        <v>575</v>
      </c>
      <c r="C243">
        <v>5</v>
      </c>
      <c r="D243">
        <v>0</v>
      </c>
    </row>
    <row r="244" spans="1:4" x14ac:dyDescent="0.5">
      <c r="A244" s="1">
        <v>43596</v>
      </c>
      <c r="B244" t="s">
        <v>578</v>
      </c>
      <c r="C244">
        <v>5</v>
      </c>
      <c r="D244">
        <v>0</v>
      </c>
    </row>
    <row r="245" spans="1:4" x14ac:dyDescent="0.5">
      <c r="A245" s="1">
        <v>43596</v>
      </c>
      <c r="B245" t="s">
        <v>579</v>
      </c>
      <c r="C245">
        <v>1</v>
      </c>
      <c r="D245">
        <v>0</v>
      </c>
    </row>
    <row r="246" spans="1:4" x14ac:dyDescent="0.5">
      <c r="A246" s="1">
        <v>43596</v>
      </c>
      <c r="B246" t="s">
        <v>577</v>
      </c>
      <c r="C246">
        <v>1</v>
      </c>
      <c r="D246">
        <v>0</v>
      </c>
    </row>
    <row r="247" spans="1:4" x14ac:dyDescent="0.5">
      <c r="A247" s="1">
        <v>43597</v>
      </c>
      <c r="B247" t="s">
        <v>1</v>
      </c>
      <c r="C247">
        <v>2759</v>
      </c>
      <c r="D247">
        <v>0</v>
      </c>
    </row>
    <row r="248" spans="1:4" x14ac:dyDescent="0.5">
      <c r="A248" s="1">
        <v>43597</v>
      </c>
      <c r="B248" t="s">
        <v>569</v>
      </c>
      <c r="C248">
        <v>20</v>
      </c>
      <c r="D248">
        <v>0</v>
      </c>
    </row>
    <row r="249" spans="1:4" x14ac:dyDescent="0.5">
      <c r="A249" s="1">
        <v>43597</v>
      </c>
      <c r="B249" t="s">
        <v>570</v>
      </c>
      <c r="C249">
        <v>41</v>
      </c>
      <c r="D249">
        <v>0</v>
      </c>
    </row>
    <row r="250" spans="1:4" x14ac:dyDescent="0.5">
      <c r="A250" s="1">
        <v>43597</v>
      </c>
      <c r="B250" t="s">
        <v>575</v>
      </c>
      <c r="C250">
        <v>3</v>
      </c>
      <c r="D250">
        <v>0</v>
      </c>
    </row>
    <row r="251" spans="1:4" x14ac:dyDescent="0.5">
      <c r="A251" s="1">
        <v>43597</v>
      </c>
      <c r="B251" t="s">
        <v>289</v>
      </c>
      <c r="C251">
        <v>27</v>
      </c>
      <c r="D251">
        <v>0</v>
      </c>
    </row>
    <row r="252" spans="1:4" x14ac:dyDescent="0.5">
      <c r="A252" s="1">
        <v>43597</v>
      </c>
      <c r="B252" t="s">
        <v>578</v>
      </c>
      <c r="C252">
        <v>4</v>
      </c>
      <c r="D252">
        <v>0</v>
      </c>
    </row>
    <row r="253" spans="1:4" x14ac:dyDescent="0.5">
      <c r="A253" s="1">
        <v>43597</v>
      </c>
      <c r="B253" t="s">
        <v>573</v>
      </c>
      <c r="C253">
        <v>14</v>
      </c>
      <c r="D253">
        <v>0</v>
      </c>
    </row>
    <row r="254" spans="1:4" x14ac:dyDescent="0.5">
      <c r="A254" s="1">
        <v>43597</v>
      </c>
      <c r="B254" t="s">
        <v>574</v>
      </c>
      <c r="C254">
        <v>76</v>
      </c>
      <c r="D254">
        <v>0</v>
      </c>
    </row>
    <row r="255" spans="1:4" x14ac:dyDescent="0.5">
      <c r="A255" s="1">
        <v>43598</v>
      </c>
      <c r="B255" t="s">
        <v>1</v>
      </c>
    </row>
    <row r="256" spans="1:4" x14ac:dyDescent="0.5">
      <c r="A256" s="1">
        <v>43598</v>
      </c>
      <c r="B256" t="s">
        <v>1</v>
      </c>
      <c r="C256">
        <v>2129</v>
      </c>
      <c r="D256">
        <v>4</v>
      </c>
    </row>
    <row r="257" spans="1:4" x14ac:dyDescent="0.5">
      <c r="A257" s="1">
        <v>43598</v>
      </c>
      <c r="B257" t="s">
        <v>569</v>
      </c>
      <c r="C257">
        <v>11</v>
      </c>
      <c r="D257">
        <v>0</v>
      </c>
    </row>
    <row r="258" spans="1:4" x14ac:dyDescent="0.5">
      <c r="A258" s="1">
        <v>43598</v>
      </c>
      <c r="B258" t="s">
        <v>570</v>
      </c>
      <c r="C258">
        <v>7</v>
      </c>
      <c r="D258">
        <v>0</v>
      </c>
    </row>
    <row r="259" spans="1:4" x14ac:dyDescent="0.5">
      <c r="A259" s="1">
        <v>43598</v>
      </c>
      <c r="B259" t="s">
        <v>574</v>
      </c>
      <c r="C259">
        <v>24</v>
      </c>
      <c r="D259">
        <v>0</v>
      </c>
    </row>
    <row r="260" spans="1:4" x14ac:dyDescent="0.5">
      <c r="A260" s="1">
        <v>43598</v>
      </c>
      <c r="B260" t="s">
        <v>289</v>
      </c>
      <c r="C260">
        <v>12</v>
      </c>
      <c r="D260">
        <v>0</v>
      </c>
    </row>
    <row r="261" spans="1:4" x14ac:dyDescent="0.5">
      <c r="A261" s="1">
        <v>43598</v>
      </c>
      <c r="B261" t="s">
        <v>573</v>
      </c>
      <c r="C261">
        <v>9</v>
      </c>
      <c r="D261">
        <v>0</v>
      </c>
    </row>
    <row r="262" spans="1:4" x14ac:dyDescent="0.5">
      <c r="A262" s="1">
        <v>43599</v>
      </c>
      <c r="B262" t="s">
        <v>1</v>
      </c>
      <c r="C262">
        <v>894</v>
      </c>
      <c r="D262">
        <v>0</v>
      </c>
    </row>
    <row r="263" spans="1:4" x14ac:dyDescent="0.5">
      <c r="A263" s="1">
        <v>43599</v>
      </c>
      <c r="B263" t="s">
        <v>569</v>
      </c>
      <c r="C263">
        <v>6</v>
      </c>
      <c r="D263">
        <v>0</v>
      </c>
    </row>
    <row r="264" spans="1:4" x14ac:dyDescent="0.5">
      <c r="A264" s="1">
        <v>43599</v>
      </c>
      <c r="B264" t="s">
        <v>574</v>
      </c>
      <c r="C264">
        <v>31</v>
      </c>
      <c r="D264">
        <v>0</v>
      </c>
    </row>
    <row r="265" spans="1:4" x14ac:dyDescent="0.5">
      <c r="A265" s="1">
        <v>43599</v>
      </c>
      <c r="B265" t="s">
        <v>573</v>
      </c>
      <c r="C265">
        <v>9</v>
      </c>
      <c r="D265">
        <v>0</v>
      </c>
    </row>
    <row r="266" spans="1:4" x14ac:dyDescent="0.5">
      <c r="A266" s="1">
        <v>43599</v>
      </c>
      <c r="B266" t="s">
        <v>289</v>
      </c>
      <c r="C266">
        <v>15</v>
      </c>
      <c r="D266">
        <v>0</v>
      </c>
    </row>
    <row r="267" spans="1:4" x14ac:dyDescent="0.5">
      <c r="A267" s="1">
        <v>43599</v>
      </c>
      <c r="B267" t="s">
        <v>570</v>
      </c>
      <c r="C267">
        <v>5</v>
      </c>
      <c r="D267">
        <v>0</v>
      </c>
    </row>
    <row r="268" spans="1:4" x14ac:dyDescent="0.5">
      <c r="A268" s="1">
        <v>43599</v>
      </c>
      <c r="B268" t="s">
        <v>578</v>
      </c>
      <c r="C268">
        <v>1</v>
      </c>
      <c r="D268">
        <v>0</v>
      </c>
    </row>
    <row r="269" spans="1:4" x14ac:dyDescent="0.5">
      <c r="A269" s="1">
        <v>43600</v>
      </c>
      <c r="B269" t="s">
        <v>1</v>
      </c>
      <c r="C269">
        <v>2094</v>
      </c>
      <c r="D269">
        <v>4</v>
      </c>
    </row>
    <row r="270" spans="1:4" x14ac:dyDescent="0.5">
      <c r="A270" s="1">
        <v>43600</v>
      </c>
      <c r="B270" t="s">
        <v>569</v>
      </c>
      <c r="C270">
        <v>21</v>
      </c>
      <c r="D270">
        <v>0</v>
      </c>
    </row>
    <row r="271" spans="1:4" x14ac:dyDescent="0.5">
      <c r="A271" s="1">
        <v>43600</v>
      </c>
      <c r="B271" t="s">
        <v>574</v>
      </c>
      <c r="C271">
        <v>172</v>
      </c>
      <c r="D271">
        <v>0</v>
      </c>
    </row>
    <row r="272" spans="1:4" x14ac:dyDescent="0.5">
      <c r="A272" s="1">
        <v>43600</v>
      </c>
      <c r="B272" t="s">
        <v>573</v>
      </c>
      <c r="C272">
        <v>3</v>
      </c>
      <c r="D272">
        <v>0</v>
      </c>
    </row>
    <row r="273" spans="1:4" x14ac:dyDescent="0.5">
      <c r="A273" s="1">
        <v>43600</v>
      </c>
      <c r="B273" t="s">
        <v>570</v>
      </c>
      <c r="C273">
        <v>18</v>
      </c>
      <c r="D273">
        <v>0</v>
      </c>
    </row>
    <row r="274" spans="1:4" x14ac:dyDescent="0.5">
      <c r="A274" s="1">
        <v>43600</v>
      </c>
      <c r="B274" t="s">
        <v>289</v>
      </c>
      <c r="C274">
        <v>10</v>
      </c>
      <c r="D274">
        <v>0</v>
      </c>
    </row>
    <row r="275" spans="1:4" x14ac:dyDescent="0.5">
      <c r="A275" s="1">
        <v>43600</v>
      </c>
      <c r="B275" t="s">
        <v>578</v>
      </c>
      <c r="C275">
        <v>1</v>
      </c>
      <c r="D275">
        <v>0</v>
      </c>
    </row>
    <row r="276" spans="1:4" x14ac:dyDescent="0.5">
      <c r="A276" s="1">
        <v>43601</v>
      </c>
      <c r="B276" t="s">
        <v>1</v>
      </c>
      <c r="C276">
        <v>2500</v>
      </c>
      <c r="D276">
        <v>7</v>
      </c>
    </row>
    <row r="277" spans="1:4" x14ac:dyDescent="0.5">
      <c r="A277" s="1">
        <v>43601</v>
      </c>
      <c r="B277" t="s">
        <v>569</v>
      </c>
      <c r="C277">
        <v>25</v>
      </c>
      <c r="D277">
        <v>0</v>
      </c>
    </row>
    <row r="278" spans="1:4" x14ac:dyDescent="0.5">
      <c r="A278" s="1">
        <v>43601</v>
      </c>
      <c r="B278" t="s">
        <v>574</v>
      </c>
      <c r="C278">
        <v>109</v>
      </c>
      <c r="D278">
        <v>2</v>
      </c>
    </row>
    <row r="279" spans="1:4" x14ac:dyDescent="0.5">
      <c r="A279" s="1">
        <v>43601</v>
      </c>
      <c r="B279" t="s">
        <v>573</v>
      </c>
      <c r="C279">
        <v>6</v>
      </c>
      <c r="D279">
        <v>0</v>
      </c>
    </row>
    <row r="280" spans="1:4" x14ac:dyDescent="0.5">
      <c r="A280" s="1">
        <v>43601</v>
      </c>
      <c r="B280" t="s">
        <v>570</v>
      </c>
      <c r="C280">
        <v>29</v>
      </c>
      <c r="D280">
        <v>0</v>
      </c>
    </row>
    <row r="281" spans="1:4" x14ac:dyDescent="0.5">
      <c r="A281" s="1">
        <v>43601</v>
      </c>
      <c r="B281" t="s">
        <v>575</v>
      </c>
      <c r="C281">
        <v>1</v>
      </c>
      <c r="D281">
        <v>0</v>
      </c>
    </row>
    <row r="282" spans="1:4" x14ac:dyDescent="0.5">
      <c r="A282" s="1">
        <v>43601</v>
      </c>
      <c r="B282" t="s">
        <v>289</v>
      </c>
      <c r="C282">
        <v>14</v>
      </c>
      <c r="D282">
        <v>0</v>
      </c>
    </row>
    <row r="283" spans="1:4" x14ac:dyDescent="0.5">
      <c r="A283" s="1">
        <v>43601</v>
      </c>
      <c r="B283" t="s">
        <v>578</v>
      </c>
      <c r="C283">
        <v>4</v>
      </c>
      <c r="D283">
        <v>0</v>
      </c>
    </row>
    <row r="284" spans="1:4" x14ac:dyDescent="0.5">
      <c r="A284" s="1">
        <v>43602</v>
      </c>
      <c r="B284" t="s">
        <v>1</v>
      </c>
      <c r="C284">
        <v>1445</v>
      </c>
      <c r="D284">
        <v>3</v>
      </c>
    </row>
    <row r="285" spans="1:4" x14ac:dyDescent="0.5">
      <c r="A285" s="1">
        <v>43602</v>
      </c>
      <c r="B285" t="s">
        <v>569</v>
      </c>
      <c r="C285">
        <v>3</v>
      </c>
      <c r="D285">
        <v>0</v>
      </c>
    </row>
    <row r="286" spans="1:4" x14ac:dyDescent="0.5">
      <c r="A286" s="1">
        <v>43602</v>
      </c>
      <c r="B286" t="s">
        <v>574</v>
      </c>
      <c r="C286">
        <v>97</v>
      </c>
      <c r="D286">
        <v>1</v>
      </c>
    </row>
    <row r="287" spans="1:4" x14ac:dyDescent="0.5">
      <c r="A287" s="1">
        <v>43602</v>
      </c>
      <c r="B287" t="s">
        <v>573</v>
      </c>
      <c r="C287">
        <v>3</v>
      </c>
      <c r="D287">
        <v>0</v>
      </c>
    </row>
    <row r="288" spans="1:4" x14ac:dyDescent="0.5">
      <c r="A288" s="1">
        <v>43602</v>
      </c>
      <c r="B288" t="s">
        <v>570</v>
      </c>
      <c r="C288">
        <v>14</v>
      </c>
      <c r="D288">
        <v>0</v>
      </c>
    </row>
    <row r="289" spans="1:4" x14ac:dyDescent="0.5">
      <c r="A289" s="1">
        <v>43602</v>
      </c>
      <c r="B289" t="s">
        <v>289</v>
      </c>
      <c r="C289">
        <v>6</v>
      </c>
      <c r="D289">
        <v>0</v>
      </c>
    </row>
    <row r="290" spans="1:4" x14ac:dyDescent="0.5">
      <c r="A290" s="1">
        <v>43602</v>
      </c>
      <c r="B290" t="s">
        <v>578</v>
      </c>
      <c r="C290">
        <v>3</v>
      </c>
      <c r="D290">
        <v>0</v>
      </c>
    </row>
    <row r="291" spans="1:4" x14ac:dyDescent="0.5">
      <c r="A291" s="1">
        <v>43603</v>
      </c>
      <c r="B291" t="s">
        <v>1</v>
      </c>
      <c r="C291">
        <v>2699</v>
      </c>
      <c r="D291">
        <v>1</v>
      </c>
    </row>
    <row r="292" spans="1:4" x14ac:dyDescent="0.5">
      <c r="A292" s="1">
        <v>43603</v>
      </c>
      <c r="B292" t="s">
        <v>569</v>
      </c>
      <c r="C292">
        <v>6</v>
      </c>
      <c r="D292">
        <v>0</v>
      </c>
    </row>
    <row r="293" spans="1:4" x14ac:dyDescent="0.5">
      <c r="A293" s="1">
        <v>43603</v>
      </c>
      <c r="B293" t="s">
        <v>574</v>
      </c>
      <c r="C293">
        <v>251</v>
      </c>
      <c r="D293">
        <v>0</v>
      </c>
    </row>
    <row r="294" spans="1:4" x14ac:dyDescent="0.5">
      <c r="A294" s="1">
        <v>43603</v>
      </c>
      <c r="B294" t="s">
        <v>573</v>
      </c>
      <c r="C294">
        <v>11</v>
      </c>
      <c r="D294">
        <v>0</v>
      </c>
    </row>
    <row r="295" spans="1:4" x14ac:dyDescent="0.5">
      <c r="A295" s="1">
        <v>43603</v>
      </c>
      <c r="B295" t="s">
        <v>289</v>
      </c>
      <c r="C295">
        <v>21</v>
      </c>
      <c r="D295">
        <v>0</v>
      </c>
    </row>
    <row r="296" spans="1:4" x14ac:dyDescent="0.5">
      <c r="A296" s="1">
        <v>43603</v>
      </c>
      <c r="B296" t="s">
        <v>577</v>
      </c>
      <c r="C296">
        <v>2</v>
      </c>
      <c r="D296">
        <v>0</v>
      </c>
    </row>
    <row r="297" spans="1:4" x14ac:dyDescent="0.5">
      <c r="A297" s="1">
        <v>43603</v>
      </c>
      <c r="B297" t="s">
        <v>578</v>
      </c>
      <c r="C297">
        <v>6</v>
      </c>
      <c r="D297">
        <v>0</v>
      </c>
    </row>
    <row r="298" spans="1:4" x14ac:dyDescent="0.5">
      <c r="A298" s="1">
        <v>43603</v>
      </c>
      <c r="B298" t="s">
        <v>570</v>
      </c>
      <c r="C298">
        <v>36</v>
      </c>
      <c r="D298">
        <v>0</v>
      </c>
    </row>
    <row r="299" spans="1:4" x14ac:dyDescent="0.5">
      <c r="A299" s="1">
        <v>43603</v>
      </c>
      <c r="B299" t="s">
        <v>575</v>
      </c>
      <c r="C299">
        <v>1</v>
      </c>
      <c r="D299">
        <v>0</v>
      </c>
    </row>
    <row r="300" spans="1:4" x14ac:dyDescent="0.5">
      <c r="A300" s="1">
        <v>43604</v>
      </c>
      <c r="B300" t="s">
        <v>1</v>
      </c>
      <c r="C300">
        <v>1180</v>
      </c>
      <c r="D300">
        <v>3</v>
      </c>
    </row>
    <row r="301" spans="1:4" x14ac:dyDescent="0.5">
      <c r="A301" s="1">
        <v>43604</v>
      </c>
      <c r="B301" t="s">
        <v>289</v>
      </c>
      <c r="C301">
        <v>14</v>
      </c>
      <c r="D301">
        <v>0</v>
      </c>
    </row>
    <row r="302" spans="1:4" x14ac:dyDescent="0.5">
      <c r="A302" s="1">
        <v>43604</v>
      </c>
      <c r="B302" t="s">
        <v>574</v>
      </c>
      <c r="C302">
        <v>53</v>
      </c>
      <c r="D302">
        <v>0</v>
      </c>
    </row>
    <row r="303" spans="1:4" x14ac:dyDescent="0.5">
      <c r="A303" s="1">
        <v>43604</v>
      </c>
      <c r="B303" t="s">
        <v>569</v>
      </c>
      <c r="C303">
        <v>1</v>
      </c>
      <c r="D303">
        <v>0</v>
      </c>
    </row>
    <row r="304" spans="1:4" x14ac:dyDescent="0.5">
      <c r="A304" s="1">
        <v>43604</v>
      </c>
      <c r="B304" t="s">
        <v>570</v>
      </c>
      <c r="C304">
        <v>11</v>
      </c>
      <c r="D304">
        <v>0</v>
      </c>
    </row>
    <row r="305" spans="1:4" x14ac:dyDescent="0.5">
      <c r="A305" s="1">
        <v>43604</v>
      </c>
      <c r="B305" t="s">
        <v>578</v>
      </c>
      <c r="C305">
        <v>1</v>
      </c>
      <c r="D305">
        <v>0</v>
      </c>
    </row>
    <row r="306" spans="1:4" x14ac:dyDescent="0.5">
      <c r="A306" s="1">
        <v>43604</v>
      </c>
      <c r="B306" t="s">
        <v>573</v>
      </c>
      <c r="C306">
        <v>2</v>
      </c>
      <c r="D306">
        <v>0</v>
      </c>
    </row>
    <row r="307" spans="1:4" x14ac:dyDescent="0.5">
      <c r="A307" s="1">
        <v>43605</v>
      </c>
      <c r="B307" t="s">
        <v>1</v>
      </c>
      <c r="C307">
        <v>1599</v>
      </c>
      <c r="D307">
        <v>3</v>
      </c>
    </row>
    <row r="308" spans="1:4" x14ac:dyDescent="0.5">
      <c r="A308" s="1">
        <v>43605</v>
      </c>
      <c r="B308" t="s">
        <v>569</v>
      </c>
      <c r="C308">
        <v>1</v>
      </c>
      <c r="D308">
        <v>0</v>
      </c>
    </row>
    <row r="309" spans="1:4" x14ac:dyDescent="0.5">
      <c r="A309" s="1">
        <v>43605</v>
      </c>
      <c r="B309" t="s">
        <v>574</v>
      </c>
      <c r="C309">
        <v>61</v>
      </c>
      <c r="D309">
        <v>0</v>
      </c>
    </row>
    <row r="310" spans="1:4" x14ac:dyDescent="0.5">
      <c r="A310" s="1">
        <v>43605</v>
      </c>
      <c r="B310" t="s">
        <v>573</v>
      </c>
      <c r="C310">
        <v>2</v>
      </c>
      <c r="D310">
        <v>0</v>
      </c>
    </row>
    <row r="311" spans="1:4" x14ac:dyDescent="0.5">
      <c r="A311" s="1">
        <v>43605</v>
      </c>
      <c r="B311" t="s">
        <v>570</v>
      </c>
      <c r="C311">
        <v>25</v>
      </c>
      <c r="D311">
        <v>0</v>
      </c>
    </row>
    <row r="312" spans="1:4" x14ac:dyDescent="0.5">
      <c r="A312" s="1">
        <v>43605</v>
      </c>
      <c r="B312" t="s">
        <v>575</v>
      </c>
      <c r="C312">
        <v>2</v>
      </c>
      <c r="D312">
        <v>0</v>
      </c>
    </row>
    <row r="313" spans="1:4" x14ac:dyDescent="0.5">
      <c r="A313" s="1">
        <v>43605</v>
      </c>
      <c r="B313" t="s">
        <v>578</v>
      </c>
      <c r="C313">
        <v>1</v>
      </c>
      <c r="D313">
        <v>0</v>
      </c>
    </row>
    <row r="314" spans="1:4" x14ac:dyDescent="0.5">
      <c r="A314" s="1">
        <v>43605</v>
      </c>
      <c r="B314" t="s">
        <v>289</v>
      </c>
      <c r="C314">
        <v>11</v>
      </c>
      <c r="D314">
        <v>0</v>
      </c>
    </row>
    <row r="315" spans="1:4" x14ac:dyDescent="0.5">
      <c r="A315" s="1">
        <v>43606</v>
      </c>
      <c r="B315" t="s">
        <v>1</v>
      </c>
      <c r="C315">
        <v>1013</v>
      </c>
      <c r="D315">
        <v>2</v>
      </c>
    </row>
    <row r="316" spans="1:4" x14ac:dyDescent="0.5">
      <c r="A316" s="1">
        <v>43606</v>
      </c>
      <c r="B316" t="s">
        <v>574</v>
      </c>
      <c r="C316">
        <v>42</v>
      </c>
      <c r="D316">
        <v>0</v>
      </c>
    </row>
    <row r="317" spans="1:4" x14ac:dyDescent="0.5">
      <c r="A317" s="1">
        <v>43606</v>
      </c>
      <c r="B317" t="s">
        <v>570</v>
      </c>
      <c r="C317">
        <v>1</v>
      </c>
      <c r="D317">
        <v>0</v>
      </c>
    </row>
    <row r="318" spans="1:4" x14ac:dyDescent="0.5">
      <c r="A318" s="1">
        <v>43606</v>
      </c>
      <c r="B318" t="s">
        <v>578</v>
      </c>
      <c r="C318">
        <v>1</v>
      </c>
      <c r="D318">
        <v>0</v>
      </c>
    </row>
    <row r="319" spans="1:4" x14ac:dyDescent="0.5">
      <c r="A319" s="1">
        <v>43606</v>
      </c>
      <c r="B319" t="s">
        <v>289</v>
      </c>
      <c r="C319">
        <v>19</v>
      </c>
      <c r="D319">
        <v>0</v>
      </c>
    </row>
    <row r="320" spans="1:4" x14ac:dyDescent="0.5">
      <c r="A320" s="1">
        <v>43607</v>
      </c>
      <c r="B320" t="s">
        <v>1</v>
      </c>
      <c r="C320">
        <v>1911</v>
      </c>
      <c r="D320">
        <v>1</v>
      </c>
    </row>
    <row r="321" spans="1:4" x14ac:dyDescent="0.5">
      <c r="A321" s="1">
        <v>43607</v>
      </c>
      <c r="B321" t="s">
        <v>289</v>
      </c>
      <c r="C321">
        <v>24</v>
      </c>
      <c r="D321">
        <v>1</v>
      </c>
    </row>
    <row r="322" spans="1:4" x14ac:dyDescent="0.5">
      <c r="A322" s="1">
        <v>43607</v>
      </c>
      <c r="B322" t="s">
        <v>570</v>
      </c>
      <c r="C322">
        <v>14</v>
      </c>
      <c r="D322">
        <v>0</v>
      </c>
    </row>
    <row r="323" spans="1:4" x14ac:dyDescent="0.5">
      <c r="A323" s="1">
        <v>43607</v>
      </c>
      <c r="B323" t="s">
        <v>574</v>
      </c>
      <c r="C323">
        <v>184</v>
      </c>
      <c r="D323">
        <v>0</v>
      </c>
    </row>
    <row r="324" spans="1:4" x14ac:dyDescent="0.5">
      <c r="A324" s="1">
        <v>43607</v>
      </c>
      <c r="B324" t="s">
        <v>569</v>
      </c>
      <c r="C324">
        <v>3</v>
      </c>
      <c r="D324">
        <v>0</v>
      </c>
    </row>
    <row r="325" spans="1:4" x14ac:dyDescent="0.5">
      <c r="A325" s="1">
        <v>43607</v>
      </c>
      <c r="B325" t="s">
        <v>573</v>
      </c>
      <c r="C325">
        <v>2</v>
      </c>
      <c r="D325">
        <v>0</v>
      </c>
    </row>
    <row r="326" spans="1:4" x14ac:dyDescent="0.5">
      <c r="A326" s="1">
        <v>43608</v>
      </c>
      <c r="B326" t="s">
        <v>1</v>
      </c>
      <c r="C326">
        <v>1114</v>
      </c>
      <c r="D326">
        <v>3</v>
      </c>
    </row>
    <row r="327" spans="1:4" x14ac:dyDescent="0.5">
      <c r="A327" s="1">
        <v>43608</v>
      </c>
      <c r="B327" t="s">
        <v>569</v>
      </c>
      <c r="C327">
        <v>5</v>
      </c>
      <c r="D327">
        <v>0</v>
      </c>
    </row>
    <row r="328" spans="1:4" x14ac:dyDescent="0.5">
      <c r="A328" s="1">
        <v>43608</v>
      </c>
      <c r="B328" t="s">
        <v>570</v>
      </c>
      <c r="C328">
        <v>7</v>
      </c>
      <c r="D328">
        <v>0</v>
      </c>
    </row>
    <row r="329" spans="1:4" x14ac:dyDescent="0.5">
      <c r="A329" s="1">
        <v>43608</v>
      </c>
      <c r="B329" t="s">
        <v>575</v>
      </c>
      <c r="C329">
        <v>3</v>
      </c>
      <c r="D329">
        <v>0</v>
      </c>
    </row>
    <row r="330" spans="1:4" x14ac:dyDescent="0.5">
      <c r="A330" s="1">
        <v>43608</v>
      </c>
      <c r="B330" t="s">
        <v>573</v>
      </c>
      <c r="C330">
        <v>3</v>
      </c>
      <c r="D330">
        <v>0</v>
      </c>
    </row>
    <row r="331" spans="1:4" x14ac:dyDescent="0.5">
      <c r="A331" s="1">
        <v>43608</v>
      </c>
      <c r="B331" t="s">
        <v>289</v>
      </c>
      <c r="C331">
        <v>26</v>
      </c>
      <c r="D331">
        <v>0</v>
      </c>
    </row>
    <row r="332" spans="1:4" x14ac:dyDescent="0.5">
      <c r="A332" s="1">
        <v>43608</v>
      </c>
      <c r="B332" t="s">
        <v>574</v>
      </c>
      <c r="C332">
        <v>28</v>
      </c>
      <c r="D332">
        <v>0</v>
      </c>
    </row>
    <row r="333" spans="1:4" x14ac:dyDescent="0.5">
      <c r="A333" s="1">
        <v>43609</v>
      </c>
      <c r="B333" t="s">
        <v>1</v>
      </c>
      <c r="C333">
        <v>519</v>
      </c>
      <c r="D333">
        <v>4</v>
      </c>
    </row>
    <row r="334" spans="1:4" x14ac:dyDescent="0.5">
      <c r="A334" s="1">
        <v>43609</v>
      </c>
      <c r="B334" t="s">
        <v>569</v>
      </c>
      <c r="C334">
        <v>1</v>
      </c>
      <c r="D334">
        <v>0</v>
      </c>
    </row>
    <row r="335" spans="1:4" x14ac:dyDescent="0.5">
      <c r="A335" s="1">
        <v>43609</v>
      </c>
      <c r="B335" t="s">
        <v>289</v>
      </c>
      <c r="C335">
        <v>12</v>
      </c>
      <c r="D335">
        <v>0</v>
      </c>
    </row>
    <row r="336" spans="1:4" x14ac:dyDescent="0.5">
      <c r="A336" s="1">
        <v>43609</v>
      </c>
      <c r="B336" t="s">
        <v>574</v>
      </c>
      <c r="C336">
        <v>25</v>
      </c>
      <c r="D336">
        <v>0</v>
      </c>
    </row>
    <row r="337" spans="1:4" x14ac:dyDescent="0.5">
      <c r="A337" s="1">
        <v>43609</v>
      </c>
      <c r="B337" t="s">
        <v>573</v>
      </c>
      <c r="C337">
        <v>1</v>
      </c>
      <c r="D337">
        <v>0</v>
      </c>
    </row>
    <row r="338" spans="1:4" x14ac:dyDescent="0.5">
      <c r="A338" s="1">
        <v>43609</v>
      </c>
      <c r="B338" t="s">
        <v>570</v>
      </c>
      <c r="C338">
        <v>1</v>
      </c>
      <c r="D338">
        <v>0</v>
      </c>
    </row>
    <row r="339" spans="1:4" x14ac:dyDescent="0.5">
      <c r="A339" s="1">
        <v>43609</v>
      </c>
      <c r="B339" t="s">
        <v>578</v>
      </c>
      <c r="C339">
        <v>1</v>
      </c>
      <c r="D339">
        <v>0</v>
      </c>
    </row>
    <row r="340" spans="1:4" x14ac:dyDescent="0.5">
      <c r="A340" s="1">
        <v>43610</v>
      </c>
      <c r="B340" t="s">
        <v>1</v>
      </c>
      <c r="C340">
        <v>887</v>
      </c>
      <c r="D340">
        <v>2</v>
      </c>
    </row>
    <row r="341" spans="1:4" x14ac:dyDescent="0.5">
      <c r="A341" s="1">
        <v>43610</v>
      </c>
      <c r="B341" t="s">
        <v>289</v>
      </c>
      <c r="C341">
        <v>45</v>
      </c>
      <c r="D341">
        <v>1</v>
      </c>
    </row>
    <row r="342" spans="1:4" x14ac:dyDescent="0.5">
      <c r="A342" s="1">
        <v>43610</v>
      </c>
      <c r="B342" t="s">
        <v>573</v>
      </c>
      <c r="C342">
        <v>1</v>
      </c>
      <c r="D342">
        <v>0</v>
      </c>
    </row>
    <row r="343" spans="1:4" x14ac:dyDescent="0.5">
      <c r="A343" s="1">
        <v>43610</v>
      </c>
      <c r="B343" t="s">
        <v>574</v>
      </c>
      <c r="C343">
        <v>30</v>
      </c>
      <c r="D343">
        <v>0</v>
      </c>
    </row>
    <row r="344" spans="1:4" x14ac:dyDescent="0.5">
      <c r="A344" s="1">
        <v>43610</v>
      </c>
      <c r="B344" t="s">
        <v>578</v>
      </c>
      <c r="C344">
        <v>1</v>
      </c>
      <c r="D344">
        <v>0</v>
      </c>
    </row>
    <row r="345" spans="1:4" x14ac:dyDescent="0.5">
      <c r="A345" s="1">
        <v>43610</v>
      </c>
      <c r="B345" t="s">
        <v>570</v>
      </c>
      <c r="C345">
        <v>2</v>
      </c>
      <c r="D345">
        <v>0</v>
      </c>
    </row>
    <row r="346" spans="1:4" x14ac:dyDescent="0.5">
      <c r="A346" s="1">
        <v>43611</v>
      </c>
      <c r="B346" t="s">
        <v>1</v>
      </c>
      <c r="C346">
        <v>550</v>
      </c>
      <c r="D346">
        <v>2</v>
      </c>
    </row>
    <row r="347" spans="1:4" x14ac:dyDescent="0.5">
      <c r="A347" s="1">
        <v>43611</v>
      </c>
      <c r="B347" t="s">
        <v>574</v>
      </c>
      <c r="C347">
        <v>30</v>
      </c>
      <c r="D347">
        <v>0</v>
      </c>
    </row>
    <row r="348" spans="1:4" x14ac:dyDescent="0.5">
      <c r="A348" s="1">
        <v>43611</v>
      </c>
      <c r="B348" t="s">
        <v>289</v>
      </c>
      <c r="C348">
        <v>28</v>
      </c>
      <c r="D348">
        <v>0</v>
      </c>
    </row>
    <row r="349" spans="1:4" x14ac:dyDescent="0.5">
      <c r="A349" s="1">
        <v>43611</v>
      </c>
      <c r="B349" t="s">
        <v>578</v>
      </c>
      <c r="C349">
        <v>2</v>
      </c>
      <c r="D349">
        <v>0</v>
      </c>
    </row>
    <row r="350" spans="1:4" x14ac:dyDescent="0.5">
      <c r="A350" s="1">
        <v>43611</v>
      </c>
      <c r="B350" t="s">
        <v>573</v>
      </c>
      <c r="C350">
        <v>1</v>
      </c>
      <c r="D350">
        <v>0</v>
      </c>
    </row>
    <row r="351" spans="1:4" x14ac:dyDescent="0.5">
      <c r="A351" s="1">
        <v>43611</v>
      </c>
      <c r="B351" t="s">
        <v>575</v>
      </c>
      <c r="C351">
        <v>2</v>
      </c>
      <c r="D351">
        <v>0</v>
      </c>
    </row>
    <row r="352" spans="1:4" x14ac:dyDescent="0.5">
      <c r="A352" s="1">
        <v>43611</v>
      </c>
      <c r="B352" t="s">
        <v>570</v>
      </c>
      <c r="C352">
        <v>2</v>
      </c>
      <c r="D352">
        <v>0</v>
      </c>
    </row>
    <row r="353" spans="1:4" x14ac:dyDescent="0.5">
      <c r="A353" s="1">
        <v>43612</v>
      </c>
      <c r="B353" t="s">
        <v>1</v>
      </c>
      <c r="C353">
        <v>605</v>
      </c>
      <c r="D353">
        <v>3</v>
      </c>
    </row>
    <row r="354" spans="1:4" x14ac:dyDescent="0.5">
      <c r="A354" s="1">
        <v>43612</v>
      </c>
      <c r="B354" t="s">
        <v>574</v>
      </c>
      <c r="C354">
        <v>63</v>
      </c>
      <c r="D354">
        <v>0</v>
      </c>
    </row>
    <row r="355" spans="1:4" x14ac:dyDescent="0.5">
      <c r="A355" s="1">
        <v>43612</v>
      </c>
      <c r="B355" t="s">
        <v>573</v>
      </c>
      <c r="C355">
        <v>7</v>
      </c>
      <c r="D355">
        <v>0</v>
      </c>
    </row>
    <row r="356" spans="1:4" x14ac:dyDescent="0.5">
      <c r="A356" s="1">
        <v>43612</v>
      </c>
      <c r="B356" t="s">
        <v>289</v>
      </c>
      <c r="C356">
        <v>30</v>
      </c>
      <c r="D356">
        <v>0</v>
      </c>
    </row>
    <row r="357" spans="1:4" x14ac:dyDescent="0.5">
      <c r="A357" s="1">
        <v>43612</v>
      </c>
      <c r="B357" t="s">
        <v>578</v>
      </c>
      <c r="C357">
        <v>2</v>
      </c>
      <c r="D357">
        <v>0</v>
      </c>
    </row>
    <row r="358" spans="1:4" x14ac:dyDescent="0.5">
      <c r="A358" s="1">
        <v>43612</v>
      </c>
      <c r="B358" t="s">
        <v>570</v>
      </c>
      <c r="C358">
        <v>2</v>
      </c>
      <c r="D358">
        <v>0</v>
      </c>
    </row>
    <row r="359" spans="1:4" x14ac:dyDescent="0.5">
      <c r="A359" s="1">
        <v>43612</v>
      </c>
      <c r="B359" t="s">
        <v>575</v>
      </c>
      <c r="C359">
        <v>1</v>
      </c>
      <c r="D359">
        <v>0</v>
      </c>
    </row>
    <row r="360" spans="1:4" x14ac:dyDescent="0.5">
      <c r="A360" s="1">
        <v>43613</v>
      </c>
      <c r="B360" t="s">
        <v>1</v>
      </c>
      <c r="C360">
        <v>420</v>
      </c>
      <c r="D360">
        <v>0</v>
      </c>
    </row>
    <row r="361" spans="1:4" x14ac:dyDescent="0.5">
      <c r="A361" s="1">
        <v>43613</v>
      </c>
      <c r="B361" t="s">
        <v>574</v>
      </c>
      <c r="C361">
        <v>26</v>
      </c>
      <c r="D361">
        <v>0</v>
      </c>
    </row>
    <row r="362" spans="1:4" x14ac:dyDescent="0.5">
      <c r="A362" s="1">
        <v>43613</v>
      </c>
      <c r="B362" t="s">
        <v>569</v>
      </c>
      <c r="C362">
        <v>3</v>
      </c>
      <c r="D362">
        <v>0</v>
      </c>
    </row>
    <row r="363" spans="1:4" x14ac:dyDescent="0.5">
      <c r="A363" s="1">
        <v>43613</v>
      </c>
      <c r="B363" t="s">
        <v>573</v>
      </c>
      <c r="C363">
        <v>5</v>
      </c>
      <c r="D363">
        <v>0</v>
      </c>
    </row>
    <row r="364" spans="1:4" x14ac:dyDescent="0.5">
      <c r="A364" s="1">
        <v>43613</v>
      </c>
      <c r="B364" t="s">
        <v>289</v>
      </c>
      <c r="C364">
        <v>24</v>
      </c>
      <c r="D364">
        <v>0</v>
      </c>
    </row>
    <row r="365" spans="1:4" x14ac:dyDescent="0.5">
      <c r="A365" s="1">
        <v>43613</v>
      </c>
      <c r="B365" t="s">
        <v>570</v>
      </c>
      <c r="C365">
        <v>2</v>
      </c>
      <c r="D365">
        <v>0</v>
      </c>
    </row>
    <row r="366" spans="1:4" x14ac:dyDescent="0.5">
      <c r="A366" s="1">
        <v>43613</v>
      </c>
      <c r="B366" t="s">
        <v>578</v>
      </c>
      <c r="C366">
        <v>3</v>
      </c>
      <c r="D366">
        <v>0</v>
      </c>
    </row>
    <row r="367" spans="1:4" x14ac:dyDescent="0.5">
      <c r="A367" s="1">
        <v>43614</v>
      </c>
      <c r="B367" t="s">
        <v>1</v>
      </c>
      <c r="C367">
        <v>442</v>
      </c>
      <c r="D367">
        <v>1</v>
      </c>
    </row>
    <row r="368" spans="1:4" x14ac:dyDescent="0.5">
      <c r="A368" s="1">
        <v>43614</v>
      </c>
      <c r="B368" t="s">
        <v>289</v>
      </c>
      <c r="C368">
        <v>18</v>
      </c>
      <c r="D368">
        <v>0</v>
      </c>
    </row>
    <row r="369" spans="1:4" x14ac:dyDescent="0.5">
      <c r="A369" s="1">
        <v>43614</v>
      </c>
      <c r="B369" t="s">
        <v>570</v>
      </c>
      <c r="C369">
        <v>5</v>
      </c>
      <c r="D369">
        <v>0</v>
      </c>
    </row>
    <row r="370" spans="1:4" x14ac:dyDescent="0.5">
      <c r="A370" s="1">
        <v>43614</v>
      </c>
      <c r="B370" t="s">
        <v>574</v>
      </c>
      <c r="C370">
        <v>72</v>
      </c>
      <c r="D370">
        <v>0</v>
      </c>
    </row>
    <row r="371" spans="1:4" x14ac:dyDescent="0.5">
      <c r="A371" s="1">
        <v>43614</v>
      </c>
      <c r="B371" t="s">
        <v>578</v>
      </c>
      <c r="C371">
        <v>7</v>
      </c>
      <c r="D371">
        <v>0</v>
      </c>
    </row>
    <row r="372" spans="1:4" x14ac:dyDescent="0.5">
      <c r="A372" s="1">
        <v>43614</v>
      </c>
      <c r="B372" t="s">
        <v>573</v>
      </c>
      <c r="C372">
        <v>2</v>
      </c>
      <c r="D372">
        <v>0</v>
      </c>
    </row>
    <row r="373" spans="1:4" x14ac:dyDescent="0.5">
      <c r="A373" s="1">
        <v>43615</v>
      </c>
      <c r="B373" t="s">
        <v>1</v>
      </c>
      <c r="C373">
        <v>375</v>
      </c>
      <c r="D373">
        <v>1</v>
      </c>
    </row>
    <row r="374" spans="1:4" x14ac:dyDescent="0.5">
      <c r="A374" s="1">
        <v>43615</v>
      </c>
      <c r="B374" t="s">
        <v>574</v>
      </c>
      <c r="C374">
        <v>37</v>
      </c>
      <c r="D374">
        <v>0</v>
      </c>
    </row>
    <row r="375" spans="1:4" x14ac:dyDescent="0.5">
      <c r="A375" s="1">
        <v>43615</v>
      </c>
      <c r="B375" t="s">
        <v>573</v>
      </c>
      <c r="C375">
        <v>1</v>
      </c>
      <c r="D375">
        <v>0</v>
      </c>
    </row>
    <row r="376" spans="1:4" x14ac:dyDescent="0.5">
      <c r="A376" s="1">
        <v>43615</v>
      </c>
      <c r="B376" t="s">
        <v>289</v>
      </c>
      <c r="C376">
        <v>24</v>
      </c>
      <c r="D376">
        <v>0</v>
      </c>
    </row>
    <row r="377" spans="1:4" x14ac:dyDescent="0.5">
      <c r="A377" s="1">
        <v>43615</v>
      </c>
      <c r="B377" t="s">
        <v>570</v>
      </c>
      <c r="C377">
        <v>3</v>
      </c>
      <c r="D377">
        <v>0</v>
      </c>
    </row>
    <row r="378" spans="1:4" x14ac:dyDescent="0.5">
      <c r="A378" s="1">
        <v>43616</v>
      </c>
      <c r="B378" t="s">
        <v>1</v>
      </c>
      <c r="C378">
        <v>268</v>
      </c>
      <c r="D378">
        <v>1</v>
      </c>
    </row>
    <row r="379" spans="1:4" x14ac:dyDescent="0.5">
      <c r="A379" s="1">
        <v>43616</v>
      </c>
      <c r="B379" t="s">
        <v>573</v>
      </c>
      <c r="C379">
        <v>3</v>
      </c>
      <c r="D379">
        <v>0</v>
      </c>
    </row>
    <row r="380" spans="1:4" x14ac:dyDescent="0.5">
      <c r="A380" s="1">
        <v>43616</v>
      </c>
      <c r="B380" t="s">
        <v>574</v>
      </c>
      <c r="C380">
        <v>25</v>
      </c>
      <c r="D380">
        <v>0</v>
      </c>
    </row>
    <row r="381" spans="1:4" x14ac:dyDescent="0.5">
      <c r="A381" s="1">
        <v>43616</v>
      </c>
      <c r="B381" t="s">
        <v>289</v>
      </c>
      <c r="C381">
        <v>10</v>
      </c>
    </row>
    <row r="382" spans="1:4" x14ac:dyDescent="0.5">
      <c r="A382" s="1">
        <v>43617</v>
      </c>
      <c r="B382" t="s">
        <v>1</v>
      </c>
      <c r="C382">
        <v>318</v>
      </c>
      <c r="D382">
        <v>1</v>
      </c>
    </row>
    <row r="383" spans="1:4" x14ac:dyDescent="0.5">
      <c r="A383" s="1">
        <v>43617</v>
      </c>
      <c r="B383" t="s">
        <v>570</v>
      </c>
      <c r="C383">
        <v>4</v>
      </c>
      <c r="D383">
        <v>1</v>
      </c>
    </row>
    <row r="384" spans="1:4" x14ac:dyDescent="0.5">
      <c r="A384" s="1">
        <v>43617</v>
      </c>
      <c r="B384" t="s">
        <v>289</v>
      </c>
      <c r="C384">
        <v>9</v>
      </c>
      <c r="D384">
        <v>0</v>
      </c>
    </row>
    <row r="385" spans="1:4" x14ac:dyDescent="0.5">
      <c r="A385" s="1">
        <v>43617</v>
      </c>
      <c r="B385" t="s">
        <v>569</v>
      </c>
    </row>
    <row r="386" spans="1:4" x14ac:dyDescent="0.5">
      <c r="A386" s="1">
        <v>43617</v>
      </c>
      <c r="B386" t="s">
        <v>574</v>
      </c>
      <c r="C386">
        <v>34</v>
      </c>
      <c r="D386">
        <v>0</v>
      </c>
    </row>
    <row r="387" spans="1:4" x14ac:dyDescent="0.5">
      <c r="A387" s="1">
        <v>43618</v>
      </c>
      <c r="B387" t="s">
        <v>1</v>
      </c>
      <c r="C387">
        <v>97</v>
      </c>
      <c r="D387">
        <v>0</v>
      </c>
    </row>
    <row r="388" spans="1:4" x14ac:dyDescent="0.5">
      <c r="A388" s="1">
        <v>43618</v>
      </c>
      <c r="B388" t="s">
        <v>569</v>
      </c>
      <c r="C388">
        <v>1</v>
      </c>
      <c r="D388">
        <v>0</v>
      </c>
    </row>
    <row r="389" spans="1:4" x14ac:dyDescent="0.5">
      <c r="A389" s="1">
        <v>43618</v>
      </c>
      <c r="B389" t="s">
        <v>289</v>
      </c>
      <c r="C389">
        <v>11</v>
      </c>
      <c r="D389">
        <v>0</v>
      </c>
    </row>
    <row r="390" spans="1:4" x14ac:dyDescent="0.5">
      <c r="A390" s="1">
        <v>43618</v>
      </c>
      <c r="B390" t="s">
        <v>574</v>
      </c>
      <c r="C390">
        <v>13</v>
      </c>
      <c r="D390">
        <v>0</v>
      </c>
    </row>
    <row r="391" spans="1:4" x14ac:dyDescent="0.5">
      <c r="A391" s="1">
        <v>43618</v>
      </c>
      <c r="B391" t="s">
        <v>277</v>
      </c>
      <c r="C391">
        <v>1</v>
      </c>
      <c r="D391">
        <v>0</v>
      </c>
    </row>
    <row r="392" spans="1:4" x14ac:dyDescent="0.5">
      <c r="A392" s="1">
        <v>43619</v>
      </c>
      <c r="B392" t="s">
        <v>1</v>
      </c>
      <c r="C392">
        <v>85</v>
      </c>
      <c r="D392">
        <v>1</v>
      </c>
    </row>
    <row r="393" spans="1:4" x14ac:dyDescent="0.5">
      <c r="A393" s="1">
        <v>43619</v>
      </c>
      <c r="B393" t="s">
        <v>569</v>
      </c>
      <c r="C393">
        <v>2</v>
      </c>
      <c r="D393">
        <v>0</v>
      </c>
    </row>
    <row r="394" spans="1:4" x14ac:dyDescent="0.5">
      <c r="A394" s="1">
        <v>43619</v>
      </c>
      <c r="B394" t="s">
        <v>578</v>
      </c>
      <c r="C394">
        <v>6</v>
      </c>
      <c r="D394">
        <v>0</v>
      </c>
    </row>
    <row r="395" spans="1:4" x14ac:dyDescent="0.5">
      <c r="A395" s="1">
        <v>43619</v>
      </c>
      <c r="B395" t="s">
        <v>289</v>
      </c>
      <c r="C395">
        <v>2</v>
      </c>
      <c r="D395">
        <v>0</v>
      </c>
    </row>
    <row r="396" spans="1:4" x14ac:dyDescent="0.5">
      <c r="A396" s="1">
        <v>43619</v>
      </c>
      <c r="B396" t="s">
        <v>573</v>
      </c>
      <c r="C396">
        <v>1</v>
      </c>
      <c r="D396">
        <v>0</v>
      </c>
    </row>
    <row r="397" spans="1:4" x14ac:dyDescent="0.5">
      <c r="A397" s="1">
        <v>43619</v>
      </c>
      <c r="B397" t="s">
        <v>574</v>
      </c>
      <c r="C397">
        <v>16</v>
      </c>
      <c r="D397">
        <v>0</v>
      </c>
    </row>
    <row r="398" spans="1:4" x14ac:dyDescent="0.5">
      <c r="A398" s="1">
        <v>43620</v>
      </c>
      <c r="B398" t="s">
        <v>1</v>
      </c>
      <c r="C398">
        <v>77</v>
      </c>
      <c r="D398">
        <v>1</v>
      </c>
    </row>
    <row r="399" spans="1:4" x14ac:dyDescent="0.5">
      <c r="A399" s="1">
        <v>43620</v>
      </c>
      <c r="B399" t="s">
        <v>574</v>
      </c>
      <c r="C399">
        <v>10</v>
      </c>
      <c r="D399">
        <v>9</v>
      </c>
    </row>
    <row r="400" spans="1:4" x14ac:dyDescent="0.5">
      <c r="A400" s="1">
        <v>43620</v>
      </c>
      <c r="B400" t="s">
        <v>289</v>
      </c>
      <c r="C400">
        <v>7</v>
      </c>
      <c r="D400">
        <v>0</v>
      </c>
    </row>
    <row r="401" spans="1:4" x14ac:dyDescent="0.5">
      <c r="A401" s="1">
        <v>43620</v>
      </c>
      <c r="B401" t="s">
        <v>578</v>
      </c>
      <c r="C401">
        <v>2</v>
      </c>
      <c r="D401">
        <v>0</v>
      </c>
    </row>
    <row r="402" spans="1:4" x14ac:dyDescent="0.5">
      <c r="A402" s="1">
        <v>43620</v>
      </c>
      <c r="B402" t="s">
        <v>577</v>
      </c>
      <c r="C402">
        <v>2</v>
      </c>
      <c r="D402">
        <v>0</v>
      </c>
    </row>
    <row r="403" spans="1:4" x14ac:dyDescent="0.5">
      <c r="A403" s="1">
        <v>43621</v>
      </c>
      <c r="B403" t="s">
        <v>1</v>
      </c>
      <c r="C403">
        <v>47</v>
      </c>
      <c r="D403">
        <v>0</v>
      </c>
    </row>
    <row r="404" spans="1:4" x14ac:dyDescent="0.5">
      <c r="A404" s="1">
        <v>43621</v>
      </c>
      <c r="B404" t="s">
        <v>574</v>
      </c>
      <c r="C404">
        <v>29</v>
      </c>
      <c r="D404">
        <v>0</v>
      </c>
    </row>
    <row r="405" spans="1:4" x14ac:dyDescent="0.5">
      <c r="A405" s="1">
        <v>43621</v>
      </c>
      <c r="B405" t="s">
        <v>289</v>
      </c>
      <c r="C405">
        <v>2</v>
      </c>
      <c r="D405">
        <v>0</v>
      </c>
    </row>
    <row r="406" spans="1:4" x14ac:dyDescent="0.5">
      <c r="A406" s="1">
        <v>43622</v>
      </c>
      <c r="B406" t="s">
        <v>1</v>
      </c>
      <c r="C406">
        <v>131</v>
      </c>
      <c r="D406">
        <v>1</v>
      </c>
    </row>
    <row r="407" spans="1:4" x14ac:dyDescent="0.5">
      <c r="A407" s="1">
        <v>43622</v>
      </c>
      <c r="B407" t="s">
        <v>570</v>
      </c>
      <c r="C407">
        <v>1</v>
      </c>
      <c r="D407">
        <v>0</v>
      </c>
    </row>
    <row r="408" spans="1:4" x14ac:dyDescent="0.5">
      <c r="A408" s="1">
        <v>43622</v>
      </c>
      <c r="B408" t="s">
        <v>575</v>
      </c>
      <c r="C408">
        <v>1</v>
      </c>
      <c r="D408">
        <v>0</v>
      </c>
    </row>
    <row r="409" spans="1:4" x14ac:dyDescent="0.5">
      <c r="A409" s="1">
        <v>43622</v>
      </c>
      <c r="B409" t="s">
        <v>578</v>
      </c>
      <c r="C409">
        <v>4</v>
      </c>
      <c r="D409">
        <v>0</v>
      </c>
    </row>
    <row r="410" spans="1:4" x14ac:dyDescent="0.5">
      <c r="A410" s="1">
        <v>43622</v>
      </c>
      <c r="B410" t="s">
        <v>579</v>
      </c>
      <c r="C410">
        <v>1</v>
      </c>
      <c r="D410">
        <v>0</v>
      </c>
    </row>
    <row r="411" spans="1:4" x14ac:dyDescent="0.5">
      <c r="A411" s="1">
        <v>43622</v>
      </c>
      <c r="B411" t="s">
        <v>574</v>
      </c>
      <c r="C411">
        <v>11</v>
      </c>
      <c r="D411">
        <v>0</v>
      </c>
    </row>
    <row r="412" spans="1:4" x14ac:dyDescent="0.5">
      <c r="A412" s="1">
        <v>43622</v>
      </c>
      <c r="B412" t="s">
        <v>573</v>
      </c>
      <c r="C412">
        <v>1</v>
      </c>
      <c r="D412">
        <v>0</v>
      </c>
    </row>
    <row r="413" spans="1:4" x14ac:dyDescent="0.5">
      <c r="A413" s="1">
        <v>43622</v>
      </c>
      <c r="B413" t="s">
        <v>289</v>
      </c>
      <c r="C413">
        <v>7</v>
      </c>
      <c r="D413">
        <v>0</v>
      </c>
    </row>
    <row r="414" spans="1:4" x14ac:dyDescent="0.5">
      <c r="A414" s="1">
        <v>43623</v>
      </c>
      <c r="B414" t="s">
        <v>1</v>
      </c>
      <c r="C414">
        <v>56</v>
      </c>
      <c r="D414">
        <v>0</v>
      </c>
    </row>
    <row r="415" spans="1:4" x14ac:dyDescent="0.5">
      <c r="A415" s="1">
        <v>43623</v>
      </c>
      <c r="B415" t="s">
        <v>574</v>
      </c>
      <c r="C415">
        <v>7</v>
      </c>
      <c r="D415">
        <v>0</v>
      </c>
    </row>
    <row r="416" spans="1:4" x14ac:dyDescent="0.5">
      <c r="A416" s="1">
        <v>43623</v>
      </c>
      <c r="B416" t="s">
        <v>579</v>
      </c>
      <c r="C416">
        <v>3</v>
      </c>
      <c r="D416">
        <v>0</v>
      </c>
    </row>
    <row r="417" spans="1:4" x14ac:dyDescent="0.5">
      <c r="A417" s="1">
        <v>43623</v>
      </c>
      <c r="B417" t="s">
        <v>578</v>
      </c>
      <c r="C417">
        <v>6</v>
      </c>
      <c r="D417">
        <v>0</v>
      </c>
    </row>
    <row r="418" spans="1:4" x14ac:dyDescent="0.5">
      <c r="A418" s="1">
        <v>43623</v>
      </c>
      <c r="B418" t="s">
        <v>289</v>
      </c>
      <c r="C418">
        <v>9</v>
      </c>
      <c r="D418">
        <v>0</v>
      </c>
    </row>
    <row r="419" spans="1:4" x14ac:dyDescent="0.5">
      <c r="A419" s="1">
        <v>43624</v>
      </c>
      <c r="B419" t="s">
        <v>1</v>
      </c>
      <c r="C419">
        <v>48</v>
      </c>
      <c r="D419">
        <v>1</v>
      </c>
    </row>
    <row r="420" spans="1:4" x14ac:dyDescent="0.5">
      <c r="A420" s="1">
        <v>43624</v>
      </c>
      <c r="B420" t="s">
        <v>574</v>
      </c>
      <c r="C420">
        <v>3</v>
      </c>
      <c r="D420">
        <v>0</v>
      </c>
    </row>
    <row r="421" spans="1:4" x14ac:dyDescent="0.5">
      <c r="A421" s="1">
        <v>43624</v>
      </c>
      <c r="B421" t="s">
        <v>573</v>
      </c>
      <c r="C421">
        <v>1</v>
      </c>
      <c r="D421">
        <v>0</v>
      </c>
    </row>
    <row r="422" spans="1:4" x14ac:dyDescent="0.5">
      <c r="A422" s="1">
        <v>43624</v>
      </c>
      <c r="B422" t="s">
        <v>570</v>
      </c>
      <c r="C422">
        <v>1</v>
      </c>
      <c r="D422">
        <v>0</v>
      </c>
    </row>
    <row r="423" spans="1:4" x14ac:dyDescent="0.5">
      <c r="A423" s="1">
        <v>43624</v>
      </c>
      <c r="B423" t="s">
        <v>577</v>
      </c>
      <c r="C423">
        <v>1</v>
      </c>
      <c r="D423">
        <v>0</v>
      </c>
    </row>
    <row r="424" spans="1:4" x14ac:dyDescent="0.5">
      <c r="A424" s="1">
        <v>43624</v>
      </c>
      <c r="B424" t="s">
        <v>578</v>
      </c>
      <c r="C424">
        <v>1</v>
      </c>
      <c r="D424">
        <v>0</v>
      </c>
    </row>
    <row r="425" spans="1:4" x14ac:dyDescent="0.5">
      <c r="A425" s="1">
        <v>43624</v>
      </c>
      <c r="B425" t="s">
        <v>289</v>
      </c>
      <c r="C425">
        <v>7</v>
      </c>
      <c r="D425">
        <v>0</v>
      </c>
    </row>
    <row r="426" spans="1:4" x14ac:dyDescent="0.5">
      <c r="A426" s="1">
        <v>43625</v>
      </c>
      <c r="B426" t="s">
        <v>1</v>
      </c>
      <c r="C426">
        <v>29</v>
      </c>
      <c r="D426">
        <v>1</v>
      </c>
    </row>
    <row r="427" spans="1:4" x14ac:dyDescent="0.5">
      <c r="A427" s="1">
        <v>43625</v>
      </c>
      <c r="B427" t="s">
        <v>289</v>
      </c>
      <c r="C427">
        <v>10</v>
      </c>
      <c r="D427">
        <v>0</v>
      </c>
    </row>
    <row r="428" spans="1:4" x14ac:dyDescent="0.5">
      <c r="A428" s="1">
        <v>43625</v>
      </c>
      <c r="B428" t="s">
        <v>573</v>
      </c>
      <c r="C428">
        <v>2</v>
      </c>
      <c r="D428">
        <v>0</v>
      </c>
    </row>
    <row r="429" spans="1:4" x14ac:dyDescent="0.5">
      <c r="A429" s="1">
        <v>43625</v>
      </c>
      <c r="B429" t="s">
        <v>574</v>
      </c>
      <c r="C429">
        <v>1</v>
      </c>
      <c r="D429">
        <v>0</v>
      </c>
    </row>
    <row r="430" spans="1:4" x14ac:dyDescent="0.5">
      <c r="A430" s="1">
        <v>43625</v>
      </c>
      <c r="B430" t="s">
        <v>570</v>
      </c>
      <c r="C430">
        <v>1</v>
      </c>
      <c r="D430">
        <v>0</v>
      </c>
    </row>
    <row r="431" spans="1:4" x14ac:dyDescent="0.5">
      <c r="A431" s="1">
        <v>43625</v>
      </c>
      <c r="B431" t="s">
        <v>578</v>
      </c>
      <c r="C431">
        <v>1</v>
      </c>
      <c r="D431">
        <v>0</v>
      </c>
    </row>
    <row r="432" spans="1:4" x14ac:dyDescent="0.5">
      <c r="A432" s="1">
        <v>43626</v>
      </c>
      <c r="B432" t="s">
        <v>1</v>
      </c>
      <c r="C432">
        <v>44</v>
      </c>
      <c r="D432">
        <v>1</v>
      </c>
    </row>
    <row r="433" spans="1:4" x14ac:dyDescent="0.5">
      <c r="A433" s="1">
        <v>43626</v>
      </c>
      <c r="B433" t="s">
        <v>574</v>
      </c>
      <c r="C433">
        <v>5</v>
      </c>
      <c r="D433">
        <v>0</v>
      </c>
    </row>
    <row r="434" spans="1:4" x14ac:dyDescent="0.5">
      <c r="A434" s="1">
        <v>43626</v>
      </c>
      <c r="B434" t="s">
        <v>579</v>
      </c>
      <c r="C434">
        <v>3</v>
      </c>
      <c r="D434">
        <v>0</v>
      </c>
    </row>
    <row r="435" spans="1:4" x14ac:dyDescent="0.5">
      <c r="A435" s="1">
        <v>43626</v>
      </c>
      <c r="B435" t="s">
        <v>578</v>
      </c>
      <c r="C435">
        <v>2</v>
      </c>
      <c r="D435">
        <v>0</v>
      </c>
    </row>
    <row r="436" spans="1:4" x14ac:dyDescent="0.5">
      <c r="A436" s="1">
        <v>43626</v>
      </c>
      <c r="B436" t="s">
        <v>289</v>
      </c>
      <c r="C436">
        <v>4</v>
      </c>
      <c r="D436">
        <v>0</v>
      </c>
    </row>
    <row r="437" spans="1:4" x14ac:dyDescent="0.5">
      <c r="A437" s="1">
        <v>43626</v>
      </c>
      <c r="B437" t="s">
        <v>570</v>
      </c>
      <c r="C437">
        <v>1</v>
      </c>
      <c r="D437">
        <v>0</v>
      </c>
    </row>
    <row r="438" spans="1:4" x14ac:dyDescent="0.5">
      <c r="A438" s="1">
        <v>43628</v>
      </c>
      <c r="B438" t="s">
        <v>1</v>
      </c>
      <c r="C438">
        <v>37</v>
      </c>
      <c r="D438">
        <v>1</v>
      </c>
    </row>
    <row r="439" spans="1:4" x14ac:dyDescent="0.5">
      <c r="A439" s="1">
        <v>43628</v>
      </c>
      <c r="B439" t="s">
        <v>574</v>
      </c>
      <c r="C439">
        <v>1</v>
      </c>
      <c r="D439">
        <v>0</v>
      </c>
    </row>
    <row r="440" spans="1:4" x14ac:dyDescent="0.5">
      <c r="A440" s="1">
        <v>43628</v>
      </c>
      <c r="B440" t="s">
        <v>578</v>
      </c>
      <c r="C440">
        <v>4</v>
      </c>
      <c r="D440">
        <v>0</v>
      </c>
    </row>
    <row r="441" spans="1:4" x14ac:dyDescent="0.5">
      <c r="A441" s="1">
        <v>43628</v>
      </c>
      <c r="B441" t="s">
        <v>289</v>
      </c>
      <c r="C441">
        <v>7</v>
      </c>
      <c r="D441">
        <v>0</v>
      </c>
    </row>
    <row r="442" spans="1:4" x14ac:dyDescent="0.5">
      <c r="A442" s="30" t="s">
        <v>823</v>
      </c>
      <c r="B442" t="s">
        <v>824</v>
      </c>
      <c r="C442">
        <v>14</v>
      </c>
      <c r="D442">
        <v>0</v>
      </c>
    </row>
    <row r="443" spans="1:4" x14ac:dyDescent="0.5">
      <c r="A443" s="30" t="s">
        <v>823</v>
      </c>
      <c r="B443" t="s">
        <v>825</v>
      </c>
      <c r="C443">
        <v>11</v>
      </c>
      <c r="D443">
        <v>0</v>
      </c>
    </row>
    <row r="444" spans="1:4" x14ac:dyDescent="0.5">
      <c r="A444" s="30" t="s">
        <v>823</v>
      </c>
      <c r="B444" t="s">
        <v>826</v>
      </c>
      <c r="C444">
        <v>1</v>
      </c>
      <c r="D444">
        <v>0</v>
      </c>
    </row>
    <row r="445" spans="1:4" x14ac:dyDescent="0.5">
      <c r="A445" s="30" t="s">
        <v>823</v>
      </c>
      <c r="B445" t="s">
        <v>827</v>
      </c>
      <c r="C445">
        <v>20</v>
      </c>
      <c r="D445">
        <v>0</v>
      </c>
    </row>
    <row r="446" spans="1:4" x14ac:dyDescent="0.5">
      <c r="A446" s="30" t="s">
        <v>828</v>
      </c>
      <c r="B446" t="s">
        <v>824</v>
      </c>
      <c r="C446">
        <v>16</v>
      </c>
      <c r="D446">
        <v>0</v>
      </c>
    </row>
    <row r="447" spans="1:4" x14ac:dyDescent="0.5">
      <c r="A447" s="30" t="s">
        <v>828</v>
      </c>
      <c r="B447" t="s">
        <v>826</v>
      </c>
      <c r="C447">
        <v>3</v>
      </c>
      <c r="D447">
        <v>0</v>
      </c>
    </row>
    <row r="448" spans="1:4" x14ac:dyDescent="0.5">
      <c r="A448" s="30" t="s">
        <v>828</v>
      </c>
      <c r="B448" t="s">
        <v>827</v>
      </c>
      <c r="C448">
        <v>12</v>
      </c>
      <c r="D448">
        <v>0</v>
      </c>
    </row>
    <row r="449" spans="1:4" x14ac:dyDescent="0.5">
      <c r="A449" s="30" t="s">
        <v>829</v>
      </c>
      <c r="B449" t="s">
        <v>824</v>
      </c>
      <c r="C449">
        <v>13</v>
      </c>
      <c r="D449">
        <v>0</v>
      </c>
    </row>
    <row r="450" spans="1:4" x14ac:dyDescent="0.5">
      <c r="A450" s="30" t="s">
        <v>830</v>
      </c>
      <c r="B450" t="s">
        <v>831</v>
      </c>
      <c r="C450">
        <v>4</v>
      </c>
      <c r="D450">
        <v>0</v>
      </c>
    </row>
    <row r="451" spans="1:4" x14ac:dyDescent="0.5">
      <c r="A451" s="30" t="s">
        <v>830</v>
      </c>
      <c r="B451" t="s">
        <v>832</v>
      </c>
      <c r="C451">
        <v>1</v>
      </c>
      <c r="D451">
        <v>0</v>
      </c>
    </row>
    <row r="452" spans="1:4" x14ac:dyDescent="0.5">
      <c r="A452" s="30" t="s">
        <v>830</v>
      </c>
      <c r="B452" t="s">
        <v>827</v>
      </c>
      <c r="C452">
        <v>16</v>
      </c>
      <c r="D452">
        <v>0</v>
      </c>
    </row>
    <row r="453" spans="1:4" x14ac:dyDescent="0.5">
      <c r="A453" s="30" t="s">
        <v>830</v>
      </c>
      <c r="B453" t="s">
        <v>833</v>
      </c>
      <c r="C453">
        <v>1</v>
      </c>
      <c r="D453">
        <v>0</v>
      </c>
    </row>
    <row r="454" spans="1:4" x14ac:dyDescent="0.5">
      <c r="A454" s="30" t="s">
        <v>830</v>
      </c>
      <c r="B454" t="s">
        <v>826</v>
      </c>
      <c r="C454">
        <v>2</v>
      </c>
      <c r="D454">
        <v>0</v>
      </c>
    </row>
    <row r="455" spans="1:4" x14ac:dyDescent="0.5">
      <c r="A455" s="30" t="s">
        <v>834</v>
      </c>
      <c r="B455" t="s">
        <v>824</v>
      </c>
      <c r="C455">
        <v>20</v>
      </c>
      <c r="D455">
        <v>0</v>
      </c>
    </row>
    <row r="456" spans="1:4" x14ac:dyDescent="0.5">
      <c r="A456" s="30" t="s">
        <v>834</v>
      </c>
      <c r="B456" t="s">
        <v>827</v>
      </c>
      <c r="C456">
        <v>9</v>
      </c>
      <c r="D456">
        <v>0</v>
      </c>
    </row>
    <row r="457" spans="1:4" x14ac:dyDescent="0.5">
      <c r="A457" s="30" t="s">
        <v>834</v>
      </c>
      <c r="B457" t="s">
        <v>826</v>
      </c>
      <c r="C457">
        <v>1</v>
      </c>
      <c r="D457">
        <v>0</v>
      </c>
    </row>
    <row r="458" spans="1:4" x14ac:dyDescent="0.5">
      <c r="A458" s="30" t="s">
        <v>835</v>
      </c>
      <c r="B458" t="s">
        <v>289</v>
      </c>
      <c r="C458">
        <v>68</v>
      </c>
      <c r="D458">
        <v>0</v>
      </c>
    </row>
    <row r="459" spans="1:4" x14ac:dyDescent="0.5">
      <c r="A459" s="30" t="s">
        <v>835</v>
      </c>
      <c r="B459" t="s">
        <v>1</v>
      </c>
      <c r="C459">
        <v>53</v>
      </c>
      <c r="D459">
        <v>3</v>
      </c>
    </row>
    <row r="460" spans="1:4" x14ac:dyDescent="0.5">
      <c r="A460" s="30" t="s">
        <v>835</v>
      </c>
      <c r="B460" t="s">
        <v>575</v>
      </c>
      <c r="C460">
        <v>10</v>
      </c>
      <c r="D460">
        <v>0</v>
      </c>
    </row>
    <row r="461" spans="1:4" x14ac:dyDescent="0.5">
      <c r="A461" s="30" t="s">
        <v>835</v>
      </c>
      <c r="B461" t="s">
        <v>570</v>
      </c>
      <c r="C461">
        <v>1</v>
      </c>
      <c r="D461">
        <v>0</v>
      </c>
    </row>
    <row r="462" spans="1:4" x14ac:dyDescent="0.5">
      <c r="A462" s="30" t="s">
        <v>835</v>
      </c>
      <c r="B462" t="s">
        <v>574</v>
      </c>
      <c r="C462">
        <v>4</v>
      </c>
      <c r="D462">
        <v>0</v>
      </c>
    </row>
    <row r="463" spans="1:4" x14ac:dyDescent="0.5">
      <c r="A463" s="30" t="s">
        <v>835</v>
      </c>
      <c r="B463" t="s">
        <v>573</v>
      </c>
      <c r="C463">
        <v>1</v>
      </c>
      <c r="D463">
        <v>0</v>
      </c>
    </row>
    <row r="464" spans="1:4" x14ac:dyDescent="0.5">
      <c r="A464" s="30" t="s">
        <v>835</v>
      </c>
      <c r="B464" t="s">
        <v>1</v>
      </c>
      <c r="C464">
        <v>1</v>
      </c>
      <c r="D464">
        <v>0</v>
      </c>
    </row>
    <row r="465" spans="1:4" x14ac:dyDescent="0.5">
      <c r="A465" s="30" t="s">
        <v>836</v>
      </c>
      <c r="B465" t="s">
        <v>1</v>
      </c>
      <c r="C465">
        <v>31</v>
      </c>
      <c r="D465">
        <v>0</v>
      </c>
    </row>
    <row r="466" spans="1:4" x14ac:dyDescent="0.5">
      <c r="A466" s="30" t="s">
        <v>836</v>
      </c>
      <c r="B466" t="s">
        <v>569</v>
      </c>
      <c r="C466">
        <v>6</v>
      </c>
      <c r="D466">
        <v>0</v>
      </c>
    </row>
    <row r="467" spans="1:4" x14ac:dyDescent="0.5">
      <c r="A467" s="30" t="s">
        <v>836</v>
      </c>
      <c r="B467" t="s">
        <v>289</v>
      </c>
      <c r="C467">
        <v>32</v>
      </c>
      <c r="D467">
        <v>0</v>
      </c>
    </row>
    <row r="468" spans="1:4" x14ac:dyDescent="0.5">
      <c r="A468" s="30" t="s">
        <v>836</v>
      </c>
      <c r="B468" t="s">
        <v>573</v>
      </c>
      <c r="C468">
        <v>3</v>
      </c>
      <c r="D468">
        <v>0</v>
      </c>
    </row>
    <row r="469" spans="1:4" x14ac:dyDescent="0.5">
      <c r="A469" s="30" t="s">
        <v>836</v>
      </c>
      <c r="B469" t="s">
        <v>575</v>
      </c>
      <c r="C469">
        <v>6</v>
      </c>
      <c r="D469">
        <v>0</v>
      </c>
    </row>
    <row r="470" spans="1:4" x14ac:dyDescent="0.5">
      <c r="A470" s="30" t="s">
        <v>836</v>
      </c>
      <c r="B470" t="s">
        <v>577</v>
      </c>
      <c r="C470">
        <v>1</v>
      </c>
      <c r="D470">
        <v>0</v>
      </c>
    </row>
    <row r="471" spans="1:4" x14ac:dyDescent="0.5">
      <c r="A471" s="30" t="s">
        <v>836</v>
      </c>
      <c r="B471" t="s">
        <v>574</v>
      </c>
      <c r="C471">
        <v>1</v>
      </c>
      <c r="D471">
        <v>0</v>
      </c>
    </row>
    <row r="472" spans="1:4" x14ac:dyDescent="0.5">
      <c r="A472" s="30" t="s">
        <v>836</v>
      </c>
      <c r="B472" t="s">
        <v>570</v>
      </c>
      <c r="C472">
        <v>2</v>
      </c>
      <c r="D472">
        <v>0</v>
      </c>
    </row>
    <row r="473" spans="1:4" x14ac:dyDescent="0.5">
      <c r="A473" s="30" t="s">
        <v>837</v>
      </c>
      <c r="B473" t="s">
        <v>1</v>
      </c>
      <c r="C473">
        <v>68</v>
      </c>
      <c r="D473">
        <v>2</v>
      </c>
    </row>
    <row r="474" spans="1:4" x14ac:dyDescent="0.5">
      <c r="A474" s="30" t="s">
        <v>837</v>
      </c>
      <c r="B474" t="s">
        <v>569</v>
      </c>
      <c r="C474">
        <v>4</v>
      </c>
      <c r="D474">
        <v>0</v>
      </c>
    </row>
    <row r="475" spans="1:4" x14ac:dyDescent="0.5">
      <c r="A475" s="30" t="s">
        <v>837</v>
      </c>
      <c r="B475" t="s">
        <v>289</v>
      </c>
      <c r="C475">
        <v>43</v>
      </c>
      <c r="D475">
        <v>7</v>
      </c>
    </row>
    <row r="476" spans="1:4" x14ac:dyDescent="0.5">
      <c r="A476" s="30" t="s">
        <v>837</v>
      </c>
      <c r="B476" t="s">
        <v>573</v>
      </c>
      <c r="C476">
        <v>2</v>
      </c>
      <c r="D476">
        <v>0</v>
      </c>
    </row>
    <row r="477" spans="1:4" x14ac:dyDescent="0.5">
      <c r="A477" s="30" t="s">
        <v>837</v>
      </c>
      <c r="B477" t="s">
        <v>570</v>
      </c>
      <c r="C477">
        <v>2</v>
      </c>
      <c r="D477">
        <v>0</v>
      </c>
    </row>
    <row r="478" spans="1:4" x14ac:dyDescent="0.5">
      <c r="A478" s="30" t="s">
        <v>837</v>
      </c>
      <c r="B478" t="s">
        <v>575</v>
      </c>
      <c r="C478">
        <v>3</v>
      </c>
      <c r="D478">
        <v>0</v>
      </c>
    </row>
    <row r="479" spans="1:4" x14ac:dyDescent="0.5">
      <c r="A479" s="30" t="s">
        <v>838</v>
      </c>
      <c r="B479" t="s">
        <v>289</v>
      </c>
      <c r="C479">
        <v>77</v>
      </c>
      <c r="D479">
        <v>0</v>
      </c>
    </row>
    <row r="480" spans="1:4" x14ac:dyDescent="0.5">
      <c r="A480" s="30" t="s">
        <v>838</v>
      </c>
      <c r="B480" t="s">
        <v>575</v>
      </c>
      <c r="C480">
        <v>7</v>
      </c>
      <c r="D480">
        <v>0</v>
      </c>
    </row>
    <row r="481" spans="1:4" x14ac:dyDescent="0.5">
      <c r="A481" s="30" t="s">
        <v>838</v>
      </c>
      <c r="B481" t="s">
        <v>570</v>
      </c>
      <c r="C481">
        <v>1</v>
      </c>
      <c r="D481">
        <v>0</v>
      </c>
    </row>
    <row r="482" spans="1:4" x14ac:dyDescent="0.5">
      <c r="A482" s="30" t="s">
        <v>838</v>
      </c>
      <c r="B482" t="s">
        <v>573</v>
      </c>
      <c r="C482">
        <v>1</v>
      </c>
      <c r="D482">
        <v>0</v>
      </c>
    </row>
    <row r="483" spans="1:4" x14ac:dyDescent="0.5">
      <c r="A483" s="30" t="s">
        <v>838</v>
      </c>
      <c r="B483" t="s">
        <v>1</v>
      </c>
      <c r="C483">
        <v>45</v>
      </c>
      <c r="D483">
        <v>1</v>
      </c>
    </row>
    <row r="484" spans="1:4" x14ac:dyDescent="0.5">
      <c r="A484" s="30" t="s">
        <v>839</v>
      </c>
      <c r="B484" t="s">
        <v>1</v>
      </c>
      <c r="C484">
        <v>61</v>
      </c>
      <c r="D484">
        <v>3</v>
      </c>
    </row>
    <row r="485" spans="1:4" x14ac:dyDescent="0.5">
      <c r="A485" s="30" t="s">
        <v>839</v>
      </c>
      <c r="B485" t="s">
        <v>569</v>
      </c>
      <c r="C485">
        <v>16</v>
      </c>
      <c r="D485">
        <v>0</v>
      </c>
    </row>
    <row r="486" spans="1:4" x14ac:dyDescent="0.5">
      <c r="A486" s="30" t="s">
        <v>839</v>
      </c>
      <c r="B486" t="s">
        <v>289</v>
      </c>
      <c r="C486">
        <v>47</v>
      </c>
      <c r="D486">
        <v>0</v>
      </c>
    </row>
    <row r="487" spans="1:4" x14ac:dyDescent="0.5">
      <c r="A487" s="30" t="s">
        <v>839</v>
      </c>
      <c r="B487" t="s">
        <v>576</v>
      </c>
      <c r="C487">
        <v>1</v>
      </c>
      <c r="D487">
        <v>0</v>
      </c>
    </row>
    <row r="488" spans="1:4" x14ac:dyDescent="0.5">
      <c r="A488" s="30" t="s">
        <v>839</v>
      </c>
      <c r="B488" t="s">
        <v>570</v>
      </c>
      <c r="C488">
        <v>1</v>
      </c>
      <c r="D488">
        <v>0</v>
      </c>
    </row>
    <row r="489" spans="1:4" x14ac:dyDescent="0.5">
      <c r="A489" s="30" t="s">
        <v>839</v>
      </c>
      <c r="B489" t="s">
        <v>575</v>
      </c>
      <c r="C489">
        <v>1</v>
      </c>
      <c r="D489">
        <v>0</v>
      </c>
    </row>
    <row r="490" spans="1:4" x14ac:dyDescent="0.5">
      <c r="A490" s="30" t="s">
        <v>839</v>
      </c>
      <c r="B490" t="s">
        <v>574</v>
      </c>
      <c r="C490">
        <v>3</v>
      </c>
      <c r="D490">
        <v>0</v>
      </c>
    </row>
    <row r="491" spans="1:4" x14ac:dyDescent="0.5">
      <c r="A491" s="30" t="s">
        <v>839</v>
      </c>
      <c r="B491" t="s">
        <v>573</v>
      </c>
      <c r="C491">
        <v>5</v>
      </c>
      <c r="D491">
        <v>0</v>
      </c>
    </row>
    <row r="492" spans="1:4" x14ac:dyDescent="0.5">
      <c r="A492" s="30" t="s">
        <v>840</v>
      </c>
      <c r="B492" t="s">
        <v>1</v>
      </c>
      <c r="C492">
        <v>84</v>
      </c>
      <c r="D492">
        <v>0</v>
      </c>
    </row>
    <row r="493" spans="1:4" x14ac:dyDescent="0.5">
      <c r="A493" s="30" t="s">
        <v>840</v>
      </c>
      <c r="B493" t="s">
        <v>569</v>
      </c>
      <c r="C493">
        <v>4</v>
      </c>
      <c r="D493">
        <v>0</v>
      </c>
    </row>
    <row r="494" spans="1:4" x14ac:dyDescent="0.5">
      <c r="A494" s="30" t="s">
        <v>840</v>
      </c>
      <c r="B494" t="s">
        <v>573</v>
      </c>
      <c r="C494">
        <v>4</v>
      </c>
      <c r="D494">
        <v>0</v>
      </c>
    </row>
    <row r="495" spans="1:4" x14ac:dyDescent="0.5">
      <c r="A495" s="30" t="s">
        <v>840</v>
      </c>
      <c r="B495" t="s">
        <v>289</v>
      </c>
      <c r="C495">
        <v>50</v>
      </c>
      <c r="D495">
        <v>0</v>
      </c>
    </row>
    <row r="496" spans="1:4" x14ac:dyDescent="0.5">
      <c r="A496" s="30" t="s">
        <v>840</v>
      </c>
      <c r="B496" t="s">
        <v>575</v>
      </c>
      <c r="C496">
        <v>2</v>
      </c>
      <c r="D496">
        <v>0</v>
      </c>
    </row>
    <row r="497" spans="1:4" x14ac:dyDescent="0.5">
      <c r="A497" s="30" t="s">
        <v>840</v>
      </c>
      <c r="B497" t="s">
        <v>570</v>
      </c>
      <c r="C497">
        <v>1</v>
      </c>
      <c r="D497">
        <v>0</v>
      </c>
    </row>
    <row r="498" spans="1:4" x14ac:dyDescent="0.5">
      <c r="A498" s="30" t="s">
        <v>840</v>
      </c>
      <c r="B498" t="s">
        <v>579</v>
      </c>
      <c r="C498">
        <v>1</v>
      </c>
      <c r="D498">
        <v>0</v>
      </c>
    </row>
    <row r="499" spans="1:4" x14ac:dyDescent="0.5">
      <c r="A499" s="29">
        <v>43943</v>
      </c>
      <c r="B499" t="s">
        <v>1</v>
      </c>
      <c r="C499">
        <v>70</v>
      </c>
      <c r="D499">
        <v>0</v>
      </c>
    </row>
    <row r="500" spans="1:4" x14ac:dyDescent="0.5">
      <c r="A500" s="29">
        <v>43943</v>
      </c>
      <c r="B500" t="s">
        <v>569</v>
      </c>
      <c r="C500">
        <v>1</v>
      </c>
      <c r="D500">
        <v>0</v>
      </c>
    </row>
    <row r="501" spans="1:4" x14ac:dyDescent="0.5">
      <c r="A501" s="29">
        <v>43943</v>
      </c>
      <c r="B501" t="s">
        <v>289</v>
      </c>
      <c r="C501">
        <v>43</v>
      </c>
      <c r="D501">
        <v>0</v>
      </c>
    </row>
    <row r="502" spans="1:4" x14ac:dyDescent="0.5">
      <c r="A502" s="29">
        <v>43943</v>
      </c>
      <c r="B502" t="s">
        <v>570</v>
      </c>
      <c r="C502">
        <v>4</v>
      </c>
      <c r="D502">
        <v>0</v>
      </c>
    </row>
    <row r="503" spans="1:4" x14ac:dyDescent="0.5">
      <c r="A503" s="29">
        <v>43943</v>
      </c>
      <c r="B503" t="s">
        <v>576</v>
      </c>
      <c r="C503">
        <v>1</v>
      </c>
      <c r="D503">
        <v>0</v>
      </c>
    </row>
    <row r="504" spans="1:4" x14ac:dyDescent="0.5">
      <c r="A504" s="29">
        <v>43943</v>
      </c>
      <c r="B504" t="s">
        <v>575</v>
      </c>
      <c r="C504">
        <v>5</v>
      </c>
      <c r="D504">
        <v>0</v>
      </c>
    </row>
    <row r="505" spans="1:4" x14ac:dyDescent="0.5">
      <c r="A505" s="29">
        <v>43943</v>
      </c>
      <c r="B505" t="s">
        <v>573</v>
      </c>
      <c r="C505">
        <v>4</v>
      </c>
      <c r="D505">
        <v>0</v>
      </c>
    </row>
    <row r="506" spans="1:4" x14ac:dyDescent="0.5">
      <c r="A506" s="29">
        <v>43943</v>
      </c>
      <c r="B506" t="s">
        <v>841</v>
      </c>
      <c r="C506">
        <v>3</v>
      </c>
      <c r="D506">
        <v>0</v>
      </c>
    </row>
    <row r="507" spans="1:4" x14ac:dyDescent="0.5">
      <c r="A507" s="29">
        <v>43943</v>
      </c>
      <c r="B507" t="s">
        <v>578</v>
      </c>
      <c r="C507">
        <v>1</v>
      </c>
      <c r="D507">
        <v>0</v>
      </c>
    </row>
    <row r="508" spans="1:4" x14ac:dyDescent="0.5">
      <c r="A508" s="29">
        <v>43944</v>
      </c>
      <c r="B508" t="s">
        <v>1</v>
      </c>
      <c r="C508">
        <v>233</v>
      </c>
      <c r="D508">
        <v>1</v>
      </c>
    </row>
    <row r="509" spans="1:4" x14ac:dyDescent="0.5">
      <c r="A509" s="29">
        <v>43944</v>
      </c>
      <c r="B509" t="s">
        <v>569</v>
      </c>
      <c r="C509">
        <v>11</v>
      </c>
      <c r="D509">
        <v>0</v>
      </c>
    </row>
    <row r="510" spans="1:4" x14ac:dyDescent="0.5">
      <c r="A510" s="29">
        <v>43944</v>
      </c>
      <c r="B510" t="s">
        <v>289</v>
      </c>
      <c r="C510">
        <v>86</v>
      </c>
      <c r="D510">
        <v>0</v>
      </c>
    </row>
    <row r="511" spans="1:4" x14ac:dyDescent="0.5">
      <c r="A511" s="29">
        <v>43944</v>
      </c>
      <c r="B511" t="s">
        <v>575</v>
      </c>
      <c r="C511">
        <v>12</v>
      </c>
      <c r="D511">
        <v>0</v>
      </c>
    </row>
    <row r="512" spans="1:4" x14ac:dyDescent="0.5">
      <c r="A512" s="29">
        <v>43944</v>
      </c>
      <c r="B512" t="s">
        <v>570</v>
      </c>
      <c r="C512">
        <v>1</v>
      </c>
      <c r="D512">
        <v>0</v>
      </c>
    </row>
    <row r="513" spans="1:4" x14ac:dyDescent="0.5">
      <c r="A513" s="29">
        <v>43944</v>
      </c>
      <c r="B513" t="s">
        <v>574</v>
      </c>
      <c r="C513">
        <v>4</v>
      </c>
      <c r="D513">
        <v>0</v>
      </c>
    </row>
    <row r="514" spans="1:4" x14ac:dyDescent="0.5">
      <c r="A514" s="29">
        <v>43944</v>
      </c>
      <c r="B514" t="s">
        <v>577</v>
      </c>
      <c r="C514">
        <v>2</v>
      </c>
      <c r="D514">
        <v>0</v>
      </c>
    </row>
    <row r="515" spans="1:4" x14ac:dyDescent="0.5">
      <c r="A515" s="29">
        <v>43945</v>
      </c>
      <c r="B515" t="s">
        <v>1</v>
      </c>
      <c r="C515">
        <v>343</v>
      </c>
      <c r="D515">
        <v>0</v>
      </c>
    </row>
    <row r="516" spans="1:4" x14ac:dyDescent="0.5">
      <c r="A516" s="29">
        <v>43945</v>
      </c>
      <c r="B516" t="s">
        <v>569</v>
      </c>
      <c r="C516">
        <v>25</v>
      </c>
      <c r="D516">
        <v>0</v>
      </c>
    </row>
    <row r="517" spans="1:4" x14ac:dyDescent="0.5">
      <c r="A517" s="29">
        <v>43945</v>
      </c>
      <c r="B517" t="s">
        <v>289</v>
      </c>
      <c r="C517">
        <v>83</v>
      </c>
      <c r="D517">
        <v>0</v>
      </c>
    </row>
    <row r="518" spans="1:4" x14ac:dyDescent="0.5">
      <c r="A518" s="29">
        <v>43945</v>
      </c>
      <c r="B518" t="s">
        <v>574</v>
      </c>
      <c r="C518">
        <v>13</v>
      </c>
      <c r="D518">
        <v>0</v>
      </c>
    </row>
    <row r="519" spans="1:4" x14ac:dyDescent="0.5">
      <c r="A519" s="29">
        <v>43945</v>
      </c>
      <c r="B519" t="s">
        <v>575</v>
      </c>
      <c r="C519">
        <v>12</v>
      </c>
      <c r="D519">
        <v>0</v>
      </c>
    </row>
    <row r="520" spans="1:4" x14ac:dyDescent="0.5">
      <c r="A520" s="29">
        <v>43945</v>
      </c>
      <c r="B520" t="s">
        <v>570</v>
      </c>
      <c r="C520">
        <v>7</v>
      </c>
      <c r="D520">
        <v>0</v>
      </c>
    </row>
    <row r="521" spans="1:4" x14ac:dyDescent="0.5">
      <c r="A521" s="29">
        <v>43946</v>
      </c>
      <c r="B521" t="s">
        <v>1</v>
      </c>
      <c r="C521">
        <v>253</v>
      </c>
      <c r="D521">
        <v>0</v>
      </c>
    </row>
    <row r="522" spans="1:4" x14ac:dyDescent="0.5">
      <c r="A522" s="29">
        <v>43946</v>
      </c>
      <c r="B522" t="s">
        <v>569</v>
      </c>
      <c r="C522">
        <v>8</v>
      </c>
      <c r="D522">
        <v>0</v>
      </c>
    </row>
    <row r="523" spans="1:4" x14ac:dyDescent="0.5">
      <c r="A523" s="29">
        <v>43946</v>
      </c>
      <c r="B523" t="s">
        <v>573</v>
      </c>
      <c r="C523">
        <v>2</v>
      </c>
      <c r="D523">
        <v>0</v>
      </c>
    </row>
    <row r="524" spans="1:4" x14ac:dyDescent="0.5">
      <c r="A524" s="29">
        <v>43946</v>
      </c>
      <c r="B524" t="s">
        <v>574</v>
      </c>
      <c r="C524">
        <v>6</v>
      </c>
      <c r="D524">
        <v>0</v>
      </c>
    </row>
    <row r="525" spans="1:4" x14ac:dyDescent="0.5">
      <c r="A525" s="29">
        <v>43946</v>
      </c>
      <c r="B525" t="s">
        <v>842</v>
      </c>
      <c r="C525">
        <v>2</v>
      </c>
      <c r="D525">
        <v>0</v>
      </c>
    </row>
    <row r="526" spans="1:4" x14ac:dyDescent="0.5">
      <c r="A526" s="29">
        <v>43946</v>
      </c>
      <c r="B526" t="s">
        <v>570</v>
      </c>
      <c r="C526">
        <v>9</v>
      </c>
      <c r="D526">
        <v>0</v>
      </c>
    </row>
    <row r="527" spans="1:4" x14ac:dyDescent="0.5">
      <c r="A527" s="29">
        <v>43946</v>
      </c>
      <c r="B527" t="s">
        <v>575</v>
      </c>
      <c r="C527">
        <v>3</v>
      </c>
      <c r="D527">
        <v>0</v>
      </c>
    </row>
    <row r="528" spans="1:4" x14ac:dyDescent="0.5">
      <c r="A528" s="29">
        <v>43946</v>
      </c>
      <c r="B528" t="s">
        <v>289</v>
      </c>
      <c r="C528">
        <v>38</v>
      </c>
      <c r="D528">
        <v>0</v>
      </c>
    </row>
    <row r="529" spans="1:4" x14ac:dyDescent="0.5">
      <c r="A529" s="29">
        <v>43947</v>
      </c>
      <c r="B529" t="s">
        <v>1</v>
      </c>
      <c r="C529">
        <v>1614</v>
      </c>
      <c r="D529">
        <v>5</v>
      </c>
    </row>
    <row r="530" spans="1:4" x14ac:dyDescent="0.5">
      <c r="A530" s="29">
        <v>43947</v>
      </c>
      <c r="B530" t="s">
        <v>569</v>
      </c>
      <c r="C530">
        <v>22</v>
      </c>
      <c r="D530">
        <v>0</v>
      </c>
    </row>
    <row r="531" spans="1:4" x14ac:dyDescent="0.5">
      <c r="A531" s="29">
        <v>43947</v>
      </c>
      <c r="B531" t="s">
        <v>289</v>
      </c>
      <c r="C531">
        <v>65</v>
      </c>
      <c r="D531">
        <v>0</v>
      </c>
    </row>
    <row r="532" spans="1:4" x14ac:dyDescent="0.5">
      <c r="A532" s="29">
        <v>43947</v>
      </c>
      <c r="B532" t="s">
        <v>573</v>
      </c>
      <c r="C532">
        <v>7</v>
      </c>
      <c r="D532">
        <v>0</v>
      </c>
    </row>
    <row r="533" spans="1:4" x14ac:dyDescent="0.5">
      <c r="A533" s="29">
        <v>43947</v>
      </c>
      <c r="B533" t="s">
        <v>574</v>
      </c>
      <c r="C533">
        <v>26</v>
      </c>
      <c r="D533">
        <v>0</v>
      </c>
    </row>
    <row r="534" spans="1:4" x14ac:dyDescent="0.5">
      <c r="A534" s="29">
        <v>43947</v>
      </c>
      <c r="B534" t="s">
        <v>570</v>
      </c>
      <c r="C534">
        <v>10</v>
      </c>
      <c r="D534">
        <v>0</v>
      </c>
    </row>
    <row r="535" spans="1:4" x14ac:dyDescent="0.5">
      <c r="A535" s="29">
        <v>43947</v>
      </c>
      <c r="B535" t="s">
        <v>575</v>
      </c>
      <c r="C535">
        <v>8</v>
      </c>
      <c r="D535">
        <v>0</v>
      </c>
    </row>
    <row r="536" spans="1:4" x14ac:dyDescent="0.5">
      <c r="A536" s="29">
        <v>43948</v>
      </c>
      <c r="B536" t="s">
        <v>1</v>
      </c>
      <c r="C536">
        <v>1403</v>
      </c>
      <c r="D536">
        <v>1</v>
      </c>
    </row>
    <row r="537" spans="1:4" x14ac:dyDescent="0.5">
      <c r="A537" s="29">
        <v>43948</v>
      </c>
      <c r="B537" t="s">
        <v>569</v>
      </c>
      <c r="C537">
        <v>27</v>
      </c>
      <c r="D537">
        <v>0</v>
      </c>
    </row>
    <row r="538" spans="1:4" x14ac:dyDescent="0.5">
      <c r="A538" s="29">
        <v>43948</v>
      </c>
      <c r="B538" t="s">
        <v>575</v>
      </c>
      <c r="C538">
        <v>5</v>
      </c>
      <c r="D538">
        <v>0</v>
      </c>
    </row>
    <row r="539" spans="1:4" x14ac:dyDescent="0.5">
      <c r="A539" s="29">
        <v>43948</v>
      </c>
      <c r="B539" t="s">
        <v>570</v>
      </c>
      <c r="C539">
        <v>8</v>
      </c>
      <c r="D539">
        <v>0</v>
      </c>
    </row>
    <row r="540" spans="1:4" x14ac:dyDescent="0.5">
      <c r="A540" s="29">
        <v>43948</v>
      </c>
      <c r="B540" t="s">
        <v>574</v>
      </c>
      <c r="C540">
        <v>12</v>
      </c>
      <c r="D540">
        <v>0</v>
      </c>
    </row>
    <row r="541" spans="1:4" x14ac:dyDescent="0.5">
      <c r="A541" s="29">
        <v>43948</v>
      </c>
      <c r="B541" t="s">
        <v>573</v>
      </c>
      <c r="C541">
        <v>11</v>
      </c>
      <c r="D541">
        <v>0</v>
      </c>
    </row>
    <row r="542" spans="1:4" x14ac:dyDescent="0.5">
      <c r="A542" s="29">
        <v>43948</v>
      </c>
      <c r="B542" t="s">
        <v>579</v>
      </c>
      <c r="C542">
        <v>1</v>
      </c>
      <c r="D542">
        <v>0</v>
      </c>
    </row>
    <row r="543" spans="1:4" x14ac:dyDescent="0.5">
      <c r="A543" s="29">
        <v>43948</v>
      </c>
      <c r="B543" t="s">
        <v>289</v>
      </c>
      <c r="C543">
        <v>40</v>
      </c>
      <c r="D543">
        <v>0</v>
      </c>
    </row>
    <row r="544" spans="1:4" x14ac:dyDescent="0.5">
      <c r="A544" s="29">
        <v>43949</v>
      </c>
      <c r="B544" t="s">
        <v>1</v>
      </c>
      <c r="C544">
        <v>3323</v>
      </c>
      <c r="D544">
        <v>17</v>
      </c>
    </row>
    <row r="545" spans="1:4" x14ac:dyDescent="0.5">
      <c r="A545" s="29">
        <v>43949</v>
      </c>
      <c r="B545" t="s">
        <v>569</v>
      </c>
      <c r="C545">
        <v>7</v>
      </c>
      <c r="D545">
        <v>0</v>
      </c>
    </row>
    <row r="546" spans="1:4" x14ac:dyDescent="0.5">
      <c r="A546" s="29">
        <v>43949</v>
      </c>
      <c r="B546" t="s">
        <v>574</v>
      </c>
      <c r="C546">
        <v>49</v>
      </c>
      <c r="D546">
        <v>0</v>
      </c>
    </row>
    <row r="547" spans="1:4" x14ac:dyDescent="0.5">
      <c r="A547" s="29">
        <v>43949</v>
      </c>
      <c r="B547" t="s">
        <v>573</v>
      </c>
      <c r="C547">
        <v>16</v>
      </c>
      <c r="D547">
        <v>0</v>
      </c>
    </row>
    <row r="548" spans="1:4" x14ac:dyDescent="0.5">
      <c r="A548" s="29">
        <v>43949</v>
      </c>
      <c r="B548" t="s">
        <v>575</v>
      </c>
      <c r="C548">
        <v>11</v>
      </c>
      <c r="D548">
        <v>0</v>
      </c>
    </row>
    <row r="549" spans="1:4" x14ac:dyDescent="0.5">
      <c r="A549" s="29">
        <v>43949</v>
      </c>
      <c r="B549" t="s">
        <v>570</v>
      </c>
      <c r="C549">
        <v>34</v>
      </c>
      <c r="D549">
        <v>0</v>
      </c>
    </row>
    <row r="550" spans="1:4" x14ac:dyDescent="0.5">
      <c r="A550" s="29">
        <v>43949</v>
      </c>
      <c r="B550" t="s">
        <v>289</v>
      </c>
      <c r="C550">
        <v>17</v>
      </c>
      <c r="D550">
        <v>0</v>
      </c>
    </row>
    <row r="551" spans="1:4" x14ac:dyDescent="0.5">
      <c r="A551" s="29">
        <v>43949</v>
      </c>
      <c r="B551" t="s">
        <v>578</v>
      </c>
      <c r="C551">
        <v>6</v>
      </c>
      <c r="D551">
        <v>0</v>
      </c>
    </row>
    <row r="552" spans="1:4" x14ac:dyDescent="0.5">
      <c r="A552" s="29">
        <v>43949</v>
      </c>
      <c r="B552" t="s">
        <v>579</v>
      </c>
      <c r="C552">
        <v>1</v>
      </c>
      <c r="D552">
        <v>0</v>
      </c>
    </row>
    <row r="553" spans="1:4" x14ac:dyDescent="0.5">
      <c r="A553" s="29">
        <v>43950</v>
      </c>
      <c r="B553" t="s">
        <v>1</v>
      </c>
      <c r="C553">
        <v>4873</v>
      </c>
      <c r="D553">
        <v>4</v>
      </c>
    </row>
    <row r="554" spans="1:4" x14ac:dyDescent="0.5">
      <c r="A554" s="29">
        <v>43950</v>
      </c>
      <c r="B554" t="s">
        <v>569</v>
      </c>
      <c r="C554">
        <v>55</v>
      </c>
      <c r="D554">
        <v>0</v>
      </c>
    </row>
    <row r="555" spans="1:4" x14ac:dyDescent="0.5">
      <c r="A555" s="29">
        <v>43950</v>
      </c>
      <c r="B555" t="s">
        <v>574</v>
      </c>
      <c r="C555">
        <v>43</v>
      </c>
      <c r="D555">
        <v>0</v>
      </c>
    </row>
    <row r="556" spans="1:4" x14ac:dyDescent="0.5">
      <c r="A556" s="29">
        <v>43950</v>
      </c>
      <c r="B556" t="s">
        <v>573</v>
      </c>
      <c r="C556">
        <v>11</v>
      </c>
      <c r="D556">
        <v>0</v>
      </c>
    </row>
    <row r="557" spans="1:4" x14ac:dyDescent="0.5">
      <c r="A557" s="29">
        <v>43950</v>
      </c>
      <c r="B557" t="s">
        <v>570</v>
      </c>
      <c r="C557">
        <v>31</v>
      </c>
      <c r="D557">
        <v>0</v>
      </c>
    </row>
    <row r="558" spans="1:4" x14ac:dyDescent="0.5">
      <c r="A558" s="29">
        <v>43950</v>
      </c>
      <c r="B558" t="s">
        <v>575</v>
      </c>
      <c r="C558">
        <v>5</v>
      </c>
      <c r="D558">
        <v>0</v>
      </c>
    </row>
    <row r="559" spans="1:4" x14ac:dyDescent="0.5">
      <c r="A559" s="29">
        <v>43950</v>
      </c>
      <c r="B559" t="s">
        <v>289</v>
      </c>
      <c r="C559">
        <v>51</v>
      </c>
      <c r="D559">
        <v>0</v>
      </c>
    </row>
    <row r="560" spans="1:4" x14ac:dyDescent="0.5">
      <c r="A560" s="29">
        <v>43951</v>
      </c>
      <c r="B560" t="s">
        <v>1</v>
      </c>
      <c r="C560">
        <v>2261</v>
      </c>
      <c r="D560">
        <v>3</v>
      </c>
    </row>
    <row r="561" spans="1:4" x14ac:dyDescent="0.5">
      <c r="A561" s="29">
        <v>43951</v>
      </c>
      <c r="B561" t="s">
        <v>569</v>
      </c>
      <c r="C561">
        <v>140</v>
      </c>
      <c r="D561">
        <v>0</v>
      </c>
    </row>
    <row r="562" spans="1:4" x14ac:dyDescent="0.5">
      <c r="A562" s="29">
        <v>43951</v>
      </c>
      <c r="B562" t="s">
        <v>573</v>
      </c>
      <c r="C562">
        <v>19</v>
      </c>
      <c r="D562">
        <v>0</v>
      </c>
    </row>
    <row r="563" spans="1:4" x14ac:dyDescent="0.5">
      <c r="A563" s="29">
        <v>43951</v>
      </c>
      <c r="B563" t="s">
        <v>289</v>
      </c>
      <c r="C563">
        <v>54</v>
      </c>
      <c r="D563">
        <v>0</v>
      </c>
    </row>
    <row r="564" spans="1:4" x14ac:dyDescent="0.5">
      <c r="A564" s="29">
        <v>43951</v>
      </c>
      <c r="B564" t="s">
        <v>570</v>
      </c>
      <c r="C564">
        <v>13</v>
      </c>
      <c r="D564">
        <v>0</v>
      </c>
    </row>
    <row r="565" spans="1:4" x14ac:dyDescent="0.5">
      <c r="A565" s="29">
        <v>43951</v>
      </c>
      <c r="B565" t="s">
        <v>575</v>
      </c>
      <c r="C565">
        <v>5</v>
      </c>
      <c r="D565">
        <v>0</v>
      </c>
    </row>
    <row r="566" spans="1:4" x14ac:dyDescent="0.5">
      <c r="A566" s="29">
        <v>43951</v>
      </c>
      <c r="B566" t="s">
        <v>574</v>
      </c>
      <c r="C566">
        <v>19</v>
      </c>
      <c r="D566">
        <v>0</v>
      </c>
    </row>
    <row r="567" spans="1:4" x14ac:dyDescent="0.5">
      <c r="A567" s="29">
        <v>43952</v>
      </c>
      <c r="B567" t="s">
        <v>569</v>
      </c>
      <c r="C567">
        <v>6386</v>
      </c>
      <c r="D567">
        <v>6</v>
      </c>
    </row>
    <row r="568" spans="1:4" x14ac:dyDescent="0.5">
      <c r="A568" s="29">
        <v>43952</v>
      </c>
      <c r="B568" t="s">
        <v>569</v>
      </c>
      <c r="C568">
        <v>213</v>
      </c>
      <c r="D568">
        <v>0</v>
      </c>
    </row>
    <row r="569" spans="1:4" x14ac:dyDescent="0.5">
      <c r="A569" s="29">
        <v>43952</v>
      </c>
      <c r="B569" t="s">
        <v>574</v>
      </c>
      <c r="C569">
        <v>110</v>
      </c>
      <c r="D569">
        <v>0</v>
      </c>
    </row>
    <row r="570" spans="1:4" x14ac:dyDescent="0.5">
      <c r="A570" s="29">
        <v>43952</v>
      </c>
      <c r="B570" t="s">
        <v>573</v>
      </c>
      <c r="C570">
        <v>25</v>
      </c>
      <c r="D570">
        <v>0</v>
      </c>
    </row>
    <row r="571" spans="1:4" x14ac:dyDescent="0.5">
      <c r="A571" s="29">
        <v>43952</v>
      </c>
      <c r="B571" t="s">
        <v>570</v>
      </c>
      <c r="C571">
        <v>64</v>
      </c>
      <c r="D571">
        <v>0</v>
      </c>
    </row>
    <row r="572" spans="1:4" x14ac:dyDescent="0.5">
      <c r="A572" s="29">
        <v>43952</v>
      </c>
      <c r="B572" t="s">
        <v>575</v>
      </c>
      <c r="C572">
        <v>31</v>
      </c>
      <c r="D572">
        <v>0</v>
      </c>
    </row>
    <row r="573" spans="1:4" x14ac:dyDescent="0.5">
      <c r="A573" s="29">
        <v>43952</v>
      </c>
      <c r="B573" t="s">
        <v>289</v>
      </c>
      <c r="C573">
        <v>40</v>
      </c>
      <c r="D573">
        <v>0</v>
      </c>
    </row>
    <row r="574" spans="1:4" x14ac:dyDescent="0.5">
      <c r="A574" s="29">
        <v>43952</v>
      </c>
      <c r="B574" t="s">
        <v>116</v>
      </c>
      <c r="C574">
        <v>1</v>
      </c>
      <c r="D574">
        <v>0</v>
      </c>
    </row>
    <row r="575" spans="1:4" x14ac:dyDescent="0.5">
      <c r="A575" s="29">
        <v>43952</v>
      </c>
      <c r="B575" t="s">
        <v>578</v>
      </c>
      <c r="C575">
        <v>2</v>
      </c>
      <c r="D575">
        <v>0</v>
      </c>
    </row>
    <row r="576" spans="1:4" x14ac:dyDescent="0.5">
      <c r="A576" s="29">
        <v>43953</v>
      </c>
      <c r="B576" t="s">
        <v>1</v>
      </c>
      <c r="C576">
        <v>3544</v>
      </c>
      <c r="D576">
        <v>0</v>
      </c>
    </row>
    <row r="577" spans="1:4" x14ac:dyDescent="0.5">
      <c r="A577" s="29">
        <v>43953</v>
      </c>
      <c r="B577" t="s">
        <v>569</v>
      </c>
      <c r="C577">
        <v>18</v>
      </c>
      <c r="D577">
        <v>0</v>
      </c>
    </row>
    <row r="578" spans="1:4" x14ac:dyDescent="0.5">
      <c r="A578" s="29">
        <v>43953</v>
      </c>
      <c r="B578" t="s">
        <v>570</v>
      </c>
      <c r="C578">
        <v>32</v>
      </c>
      <c r="D578">
        <v>0</v>
      </c>
    </row>
    <row r="579" spans="1:4" x14ac:dyDescent="0.5">
      <c r="A579" s="29">
        <v>43953</v>
      </c>
      <c r="B579" t="s">
        <v>575</v>
      </c>
      <c r="C579">
        <v>23</v>
      </c>
      <c r="D579">
        <v>0</v>
      </c>
    </row>
    <row r="580" spans="1:4" x14ac:dyDescent="0.5">
      <c r="A580" s="29">
        <v>43953</v>
      </c>
      <c r="B580" t="s">
        <v>289</v>
      </c>
      <c r="C580">
        <v>24</v>
      </c>
      <c r="D580">
        <v>0</v>
      </c>
    </row>
    <row r="581" spans="1:4" x14ac:dyDescent="0.5">
      <c r="A581" s="29">
        <v>43953</v>
      </c>
      <c r="B581" t="s">
        <v>574</v>
      </c>
      <c r="C581">
        <v>46</v>
      </c>
      <c r="D581">
        <v>0</v>
      </c>
    </row>
    <row r="582" spans="1:4" x14ac:dyDescent="0.5">
      <c r="A582" s="29">
        <v>43953</v>
      </c>
      <c r="B582" t="s">
        <v>573</v>
      </c>
      <c r="C582">
        <v>5</v>
      </c>
      <c r="D582">
        <v>0</v>
      </c>
    </row>
    <row r="583" spans="1:4" x14ac:dyDescent="0.5">
      <c r="A583" s="29">
        <v>43953</v>
      </c>
      <c r="B583" t="s">
        <v>578</v>
      </c>
      <c r="C583">
        <v>2</v>
      </c>
      <c r="D583">
        <v>0</v>
      </c>
    </row>
    <row r="584" spans="1:4" x14ac:dyDescent="0.5">
      <c r="A584" s="29">
        <v>43953</v>
      </c>
      <c r="B584" t="s">
        <v>577</v>
      </c>
      <c r="C584">
        <v>1</v>
      </c>
      <c r="D584">
        <v>0</v>
      </c>
    </row>
    <row r="585" spans="1:4" x14ac:dyDescent="0.5">
      <c r="A585" s="29">
        <v>43953</v>
      </c>
      <c r="B585" t="s">
        <v>579</v>
      </c>
      <c r="C585">
        <v>1</v>
      </c>
      <c r="D585">
        <v>0</v>
      </c>
    </row>
    <row r="586" spans="1:4" x14ac:dyDescent="0.5">
      <c r="A586" s="29">
        <v>43954</v>
      </c>
      <c r="B586" t="s">
        <v>1</v>
      </c>
      <c r="C586">
        <v>4704</v>
      </c>
      <c r="D586">
        <v>5</v>
      </c>
    </row>
    <row r="587" spans="1:4" x14ac:dyDescent="0.5">
      <c r="A587" s="29">
        <v>43954</v>
      </c>
      <c r="B587" t="s">
        <v>569</v>
      </c>
      <c r="C587">
        <v>16</v>
      </c>
    </row>
    <row r="588" spans="1:4" x14ac:dyDescent="0.5">
      <c r="A588" s="29">
        <v>43954</v>
      </c>
      <c r="B588" t="s">
        <v>574</v>
      </c>
      <c r="C588">
        <v>31</v>
      </c>
    </row>
    <row r="589" spans="1:4" x14ac:dyDescent="0.5">
      <c r="A589" s="29">
        <v>43954</v>
      </c>
      <c r="B589" t="s">
        <v>573</v>
      </c>
      <c r="C589">
        <v>7</v>
      </c>
    </row>
    <row r="590" spans="1:4" x14ac:dyDescent="0.5">
      <c r="A590" s="29">
        <v>43954</v>
      </c>
      <c r="B590" t="s">
        <v>570</v>
      </c>
      <c r="C590">
        <v>20</v>
      </c>
    </row>
    <row r="591" spans="1:4" x14ac:dyDescent="0.5">
      <c r="A591" s="29">
        <v>43954</v>
      </c>
      <c r="B591" t="s">
        <v>575</v>
      </c>
      <c r="C591">
        <v>7</v>
      </c>
    </row>
    <row r="592" spans="1:4" x14ac:dyDescent="0.5">
      <c r="A592" s="29">
        <v>43954</v>
      </c>
      <c r="B592" t="s">
        <v>289</v>
      </c>
      <c r="C592">
        <v>14</v>
      </c>
    </row>
    <row r="593" spans="1:4" x14ac:dyDescent="0.5">
      <c r="A593" s="29">
        <v>43955</v>
      </c>
      <c r="B593" t="s">
        <v>1</v>
      </c>
      <c r="C593">
        <v>3202</v>
      </c>
      <c r="D593">
        <v>47</v>
      </c>
    </row>
    <row r="594" spans="1:4" x14ac:dyDescent="0.5">
      <c r="A594" s="29">
        <v>43955</v>
      </c>
      <c r="B594" t="s">
        <v>569</v>
      </c>
      <c r="C594">
        <v>39</v>
      </c>
    </row>
    <row r="595" spans="1:4" x14ac:dyDescent="0.5">
      <c r="A595" s="29">
        <v>43955</v>
      </c>
      <c r="B595" t="s">
        <v>570</v>
      </c>
      <c r="C595">
        <v>12</v>
      </c>
    </row>
    <row r="596" spans="1:4" x14ac:dyDescent="0.5">
      <c r="A596" s="29">
        <v>43955</v>
      </c>
      <c r="B596" t="s">
        <v>575</v>
      </c>
      <c r="C596">
        <v>1</v>
      </c>
      <c r="D596">
        <v>1</v>
      </c>
    </row>
    <row r="597" spans="1:4" x14ac:dyDescent="0.5">
      <c r="A597" s="29">
        <v>43955</v>
      </c>
      <c r="B597" t="s">
        <v>289</v>
      </c>
      <c r="C597">
        <v>20</v>
      </c>
      <c r="D597">
        <v>3</v>
      </c>
    </row>
    <row r="598" spans="1:4" x14ac:dyDescent="0.5">
      <c r="A598" s="29">
        <v>43955</v>
      </c>
      <c r="B598" t="s">
        <v>574</v>
      </c>
      <c r="C598">
        <v>27</v>
      </c>
    </row>
    <row r="599" spans="1:4" x14ac:dyDescent="0.5">
      <c r="A599" s="29">
        <v>43955</v>
      </c>
      <c r="B599" t="s">
        <v>578</v>
      </c>
      <c r="C599">
        <v>1</v>
      </c>
    </row>
    <row r="600" spans="1:4" x14ac:dyDescent="0.5">
      <c r="A600" s="29">
        <v>43956</v>
      </c>
      <c r="B600" t="s">
        <v>1</v>
      </c>
      <c r="C600">
        <v>1706</v>
      </c>
      <c r="D600">
        <v>3</v>
      </c>
    </row>
    <row r="601" spans="1:4" x14ac:dyDescent="0.5">
      <c r="A601" s="29">
        <v>43956</v>
      </c>
      <c r="B601" t="s">
        <v>569</v>
      </c>
      <c r="C601">
        <v>24</v>
      </c>
    </row>
    <row r="602" spans="1:4" x14ac:dyDescent="0.5">
      <c r="A602" s="29">
        <v>43956</v>
      </c>
      <c r="B602" t="s">
        <v>573</v>
      </c>
      <c r="C602">
        <v>2</v>
      </c>
    </row>
    <row r="603" spans="1:4" x14ac:dyDescent="0.5">
      <c r="A603" s="29">
        <v>43956</v>
      </c>
      <c r="B603" t="s">
        <v>574</v>
      </c>
      <c r="C603">
        <v>23</v>
      </c>
    </row>
    <row r="604" spans="1:4" x14ac:dyDescent="0.5">
      <c r="A604" s="29">
        <v>43956</v>
      </c>
      <c r="B604" t="s">
        <v>570</v>
      </c>
      <c r="C604">
        <v>16</v>
      </c>
    </row>
    <row r="605" spans="1:4" x14ac:dyDescent="0.5">
      <c r="A605" s="29">
        <v>43956</v>
      </c>
      <c r="B605" t="s">
        <v>575</v>
      </c>
      <c r="C605">
        <v>11</v>
      </c>
    </row>
    <row r="606" spans="1:4" x14ac:dyDescent="0.5">
      <c r="A606" s="29">
        <v>43956</v>
      </c>
      <c r="B606" t="s">
        <v>289</v>
      </c>
      <c r="C606">
        <v>11</v>
      </c>
    </row>
    <row r="607" spans="1:4" x14ac:dyDescent="0.5">
      <c r="A607" s="29">
        <v>43956</v>
      </c>
      <c r="B607" t="s">
        <v>577</v>
      </c>
      <c r="C607">
        <v>1</v>
      </c>
    </row>
    <row r="608" spans="1:4" x14ac:dyDescent="0.5">
      <c r="A608" s="29">
        <v>43956</v>
      </c>
      <c r="B608" t="s">
        <v>578</v>
      </c>
      <c r="C608">
        <v>1</v>
      </c>
    </row>
    <row r="609" spans="1:4" x14ac:dyDescent="0.5">
      <c r="A609" s="29">
        <v>43957</v>
      </c>
      <c r="B609" t="s">
        <v>1</v>
      </c>
      <c r="C609">
        <v>4085</v>
      </c>
      <c r="D609">
        <v>4</v>
      </c>
    </row>
    <row r="610" spans="1:4" x14ac:dyDescent="0.5">
      <c r="A610" s="29">
        <v>43957</v>
      </c>
      <c r="B610" t="s">
        <v>569</v>
      </c>
      <c r="C610">
        <v>43</v>
      </c>
    </row>
    <row r="611" spans="1:4" x14ac:dyDescent="0.5">
      <c r="A611" s="29">
        <v>43957</v>
      </c>
      <c r="B611" t="s">
        <v>574</v>
      </c>
      <c r="C611">
        <v>46</v>
      </c>
    </row>
    <row r="612" spans="1:4" x14ac:dyDescent="0.5">
      <c r="A612" s="29">
        <v>43957</v>
      </c>
      <c r="B612" t="s">
        <v>573</v>
      </c>
      <c r="C612">
        <v>1</v>
      </c>
    </row>
    <row r="613" spans="1:4" x14ac:dyDescent="0.5">
      <c r="A613" s="29">
        <v>43957</v>
      </c>
      <c r="B613" t="s">
        <v>289</v>
      </c>
      <c r="C613">
        <v>22</v>
      </c>
    </row>
    <row r="614" spans="1:4" x14ac:dyDescent="0.5">
      <c r="A614" s="29">
        <v>43957</v>
      </c>
      <c r="B614" t="s">
        <v>570</v>
      </c>
      <c r="C614">
        <v>53</v>
      </c>
    </row>
    <row r="615" spans="1:4" x14ac:dyDescent="0.5">
      <c r="A615" s="29">
        <v>43957</v>
      </c>
      <c r="B615" t="s">
        <v>575</v>
      </c>
      <c r="C615">
        <v>14</v>
      </c>
    </row>
    <row r="616" spans="1:4" x14ac:dyDescent="0.5">
      <c r="A616" s="29">
        <v>43957</v>
      </c>
      <c r="B616" t="s">
        <v>578</v>
      </c>
      <c r="C616">
        <v>3</v>
      </c>
    </row>
    <row r="617" spans="1:4" x14ac:dyDescent="0.5">
      <c r="A617" s="29">
        <v>43957</v>
      </c>
      <c r="B617" t="s">
        <v>577</v>
      </c>
      <c r="C617">
        <v>1</v>
      </c>
    </row>
    <row r="618" spans="1:4" x14ac:dyDescent="0.5">
      <c r="A618" s="29">
        <v>43958</v>
      </c>
      <c r="B618" t="s">
        <v>1</v>
      </c>
      <c r="C618">
        <v>2874</v>
      </c>
      <c r="D618">
        <v>6</v>
      </c>
    </row>
    <row r="619" spans="1:4" x14ac:dyDescent="0.5">
      <c r="A619" s="29">
        <v>43958</v>
      </c>
      <c r="B619" t="s">
        <v>569</v>
      </c>
      <c r="C619">
        <v>12</v>
      </c>
    </row>
    <row r="620" spans="1:4" x14ac:dyDescent="0.5">
      <c r="A620" s="29">
        <v>43958</v>
      </c>
      <c r="B620" t="s">
        <v>289</v>
      </c>
      <c r="C620">
        <v>12</v>
      </c>
    </row>
    <row r="621" spans="1:4" x14ac:dyDescent="0.5">
      <c r="A621" s="29">
        <v>43958</v>
      </c>
      <c r="B621" t="s">
        <v>574</v>
      </c>
      <c r="C621">
        <v>36</v>
      </c>
    </row>
    <row r="622" spans="1:4" x14ac:dyDescent="0.5">
      <c r="A622" s="29">
        <v>43958</v>
      </c>
      <c r="B622" t="s">
        <v>570</v>
      </c>
      <c r="C622">
        <v>59</v>
      </c>
    </row>
    <row r="623" spans="1:4" x14ac:dyDescent="0.5">
      <c r="A623" s="29">
        <v>43958</v>
      </c>
      <c r="B623" t="s">
        <v>575</v>
      </c>
      <c r="C623">
        <v>5</v>
      </c>
    </row>
    <row r="624" spans="1:4" x14ac:dyDescent="0.5">
      <c r="A624" s="29">
        <v>43958</v>
      </c>
      <c r="B624" t="s">
        <v>579</v>
      </c>
      <c r="C624">
        <v>1</v>
      </c>
    </row>
    <row r="625" spans="1:4" x14ac:dyDescent="0.5">
      <c r="A625" s="29">
        <v>43958</v>
      </c>
      <c r="B625" t="s">
        <v>578</v>
      </c>
      <c r="C625">
        <v>1</v>
      </c>
    </row>
    <row r="626" spans="1:4" x14ac:dyDescent="0.5">
      <c r="A626" s="29">
        <v>43959</v>
      </c>
      <c r="B626" t="s">
        <v>1</v>
      </c>
      <c r="C626">
        <v>3587</v>
      </c>
      <c r="D626">
        <v>5</v>
      </c>
    </row>
    <row r="627" spans="1:4" x14ac:dyDescent="0.5">
      <c r="A627" s="29">
        <v>43959</v>
      </c>
      <c r="B627" t="s">
        <v>569</v>
      </c>
      <c r="C627">
        <v>47</v>
      </c>
    </row>
    <row r="628" spans="1:4" x14ac:dyDescent="0.5">
      <c r="A628" s="29">
        <v>43959</v>
      </c>
      <c r="B628" t="s">
        <v>289</v>
      </c>
      <c r="C628">
        <v>36</v>
      </c>
    </row>
    <row r="629" spans="1:4" x14ac:dyDescent="0.5">
      <c r="A629" s="29">
        <v>43959</v>
      </c>
      <c r="B629" t="s">
        <v>574</v>
      </c>
      <c r="C629">
        <v>39</v>
      </c>
    </row>
    <row r="630" spans="1:4" x14ac:dyDescent="0.5">
      <c r="A630" s="29">
        <v>43959</v>
      </c>
      <c r="B630" t="s">
        <v>570</v>
      </c>
      <c r="C630">
        <v>96</v>
      </c>
    </row>
    <row r="631" spans="1:4" x14ac:dyDescent="0.5">
      <c r="A631" s="29">
        <v>43959</v>
      </c>
      <c r="B631" t="s">
        <v>575</v>
      </c>
      <c r="C631">
        <v>31</v>
      </c>
    </row>
    <row r="632" spans="1:4" x14ac:dyDescent="0.5">
      <c r="A632" s="29">
        <v>43959</v>
      </c>
      <c r="B632" t="s">
        <v>579</v>
      </c>
      <c r="C632">
        <v>0</v>
      </c>
    </row>
    <row r="633" spans="1:4" x14ac:dyDescent="0.5">
      <c r="A633" s="29">
        <v>43959</v>
      </c>
      <c r="B633" t="s">
        <v>578</v>
      </c>
      <c r="C633">
        <v>1</v>
      </c>
    </row>
    <row r="634" spans="1:4" x14ac:dyDescent="0.5">
      <c r="A634" s="29">
        <v>43959</v>
      </c>
      <c r="B634" t="s">
        <v>573</v>
      </c>
      <c r="C634">
        <v>4</v>
      </c>
    </row>
    <row r="635" spans="1:4" x14ac:dyDescent="0.5">
      <c r="A635" s="29">
        <v>43960</v>
      </c>
      <c r="B635" t="s">
        <v>1</v>
      </c>
      <c r="C635">
        <v>3061</v>
      </c>
      <c r="D635">
        <v>6</v>
      </c>
    </row>
    <row r="636" spans="1:4" x14ac:dyDescent="0.5">
      <c r="A636" s="29">
        <v>43960</v>
      </c>
      <c r="B636" t="s">
        <v>569</v>
      </c>
      <c r="C636">
        <v>7</v>
      </c>
    </row>
    <row r="637" spans="1:4" x14ac:dyDescent="0.5">
      <c r="A637" s="29">
        <v>43960</v>
      </c>
      <c r="B637" t="s">
        <v>289</v>
      </c>
      <c r="C637">
        <v>17</v>
      </c>
    </row>
    <row r="638" spans="1:4" x14ac:dyDescent="0.5">
      <c r="A638" s="29">
        <v>43960</v>
      </c>
      <c r="B638" t="s">
        <v>574</v>
      </c>
      <c r="C638">
        <v>75</v>
      </c>
    </row>
    <row r="639" spans="1:4" x14ac:dyDescent="0.5">
      <c r="A639" s="29">
        <v>43960</v>
      </c>
      <c r="B639" t="s">
        <v>573</v>
      </c>
      <c r="C639">
        <v>1</v>
      </c>
    </row>
    <row r="640" spans="1:4" x14ac:dyDescent="0.5">
      <c r="A640" s="29">
        <v>43960</v>
      </c>
      <c r="B640" t="s">
        <v>570</v>
      </c>
      <c r="C640">
        <v>137</v>
      </c>
    </row>
    <row r="641" spans="1:4" x14ac:dyDescent="0.5">
      <c r="A641" s="29">
        <v>43960</v>
      </c>
      <c r="B641" t="s">
        <v>575</v>
      </c>
      <c r="C641">
        <v>30</v>
      </c>
    </row>
    <row r="642" spans="1:4" x14ac:dyDescent="0.5">
      <c r="A642" s="29">
        <v>43960</v>
      </c>
      <c r="B642" t="s">
        <v>576</v>
      </c>
      <c r="C642">
        <v>5</v>
      </c>
    </row>
    <row r="643" spans="1:4" x14ac:dyDescent="0.5">
      <c r="A643" s="29">
        <v>43961</v>
      </c>
      <c r="B643" t="s">
        <v>1</v>
      </c>
      <c r="C643">
        <v>2677</v>
      </c>
      <c r="D643">
        <v>7</v>
      </c>
    </row>
    <row r="644" spans="1:4" x14ac:dyDescent="0.5">
      <c r="A644" s="29">
        <v>43961</v>
      </c>
      <c r="B644" t="s">
        <v>569</v>
      </c>
      <c r="C644">
        <v>7</v>
      </c>
    </row>
    <row r="645" spans="1:4" x14ac:dyDescent="0.5">
      <c r="A645" s="29">
        <v>43961</v>
      </c>
      <c r="B645" t="s">
        <v>574</v>
      </c>
      <c r="C645">
        <v>60</v>
      </c>
    </row>
    <row r="646" spans="1:4" x14ac:dyDescent="0.5">
      <c r="A646" s="29">
        <v>43961</v>
      </c>
      <c r="B646" t="s">
        <v>573</v>
      </c>
      <c r="C646">
        <v>4</v>
      </c>
    </row>
    <row r="647" spans="1:4" x14ac:dyDescent="0.5">
      <c r="A647" s="29">
        <v>43961</v>
      </c>
      <c r="B647" t="s">
        <v>289</v>
      </c>
      <c r="C647">
        <v>60</v>
      </c>
    </row>
    <row r="648" spans="1:4" x14ac:dyDescent="0.5">
      <c r="A648" s="29">
        <v>43961</v>
      </c>
      <c r="B648" t="s">
        <v>570</v>
      </c>
      <c r="C648">
        <v>81</v>
      </c>
    </row>
    <row r="649" spans="1:4" x14ac:dyDescent="0.5">
      <c r="A649" s="29">
        <v>43961</v>
      </c>
      <c r="B649" t="s">
        <v>575</v>
      </c>
      <c r="C649">
        <v>9</v>
      </c>
    </row>
    <row r="650" spans="1:4" x14ac:dyDescent="0.5">
      <c r="A650" s="29">
        <v>43961</v>
      </c>
      <c r="B650" t="s">
        <v>578</v>
      </c>
      <c r="C650">
        <v>4</v>
      </c>
    </row>
    <row r="651" spans="1:4" x14ac:dyDescent="0.5">
      <c r="A651" s="29">
        <v>43962</v>
      </c>
      <c r="B651" t="s">
        <v>1</v>
      </c>
      <c r="C651">
        <v>3502</v>
      </c>
    </row>
    <row r="652" spans="1:4" x14ac:dyDescent="0.5">
      <c r="A652" s="29">
        <v>43962</v>
      </c>
      <c r="B652" t="s">
        <v>569</v>
      </c>
      <c r="C652">
        <v>14</v>
      </c>
    </row>
    <row r="653" spans="1:4" x14ac:dyDescent="0.5">
      <c r="A653" s="29">
        <v>43962</v>
      </c>
      <c r="B653" t="s">
        <v>289</v>
      </c>
      <c r="C653">
        <v>73</v>
      </c>
    </row>
    <row r="654" spans="1:4" x14ac:dyDescent="0.5">
      <c r="A654" s="29">
        <v>43962</v>
      </c>
      <c r="B654" t="s">
        <v>574</v>
      </c>
      <c r="C654">
        <v>104</v>
      </c>
      <c r="D654">
        <v>1</v>
      </c>
    </row>
    <row r="655" spans="1:4" x14ac:dyDescent="0.5">
      <c r="A655" s="29">
        <v>43962</v>
      </c>
      <c r="B655" t="s">
        <v>570</v>
      </c>
      <c r="C655">
        <v>177</v>
      </c>
    </row>
    <row r="656" spans="1:4" x14ac:dyDescent="0.5">
      <c r="A656" s="29">
        <v>43962</v>
      </c>
      <c r="B656" t="s">
        <v>575</v>
      </c>
      <c r="C656">
        <v>32</v>
      </c>
    </row>
    <row r="657" spans="1:4" x14ac:dyDescent="0.5">
      <c r="A657" s="29">
        <v>43962</v>
      </c>
      <c r="B657" t="s">
        <v>573</v>
      </c>
      <c r="C657">
        <v>1</v>
      </c>
    </row>
    <row r="658" spans="1:4" x14ac:dyDescent="0.5">
      <c r="A658" s="29">
        <v>43962</v>
      </c>
      <c r="B658" t="s">
        <v>576</v>
      </c>
      <c r="C658">
        <v>4</v>
      </c>
    </row>
    <row r="659" spans="1:4" x14ac:dyDescent="0.5">
      <c r="A659" s="29">
        <v>43962</v>
      </c>
      <c r="B659" t="s">
        <v>578</v>
      </c>
      <c r="C659">
        <v>2</v>
      </c>
    </row>
    <row r="660" spans="1:4" x14ac:dyDescent="0.5">
      <c r="A660" s="29">
        <v>43963</v>
      </c>
      <c r="B660" t="s">
        <v>1</v>
      </c>
      <c r="C660">
        <v>3999</v>
      </c>
    </row>
    <row r="661" spans="1:4" x14ac:dyDescent="0.5">
      <c r="A661" s="29">
        <v>43963</v>
      </c>
      <c r="B661" t="s">
        <v>569</v>
      </c>
      <c r="C661">
        <v>26</v>
      </c>
    </row>
    <row r="662" spans="1:4" x14ac:dyDescent="0.5">
      <c r="A662" s="29">
        <v>43963</v>
      </c>
      <c r="B662" t="s">
        <v>289</v>
      </c>
      <c r="C662">
        <v>69</v>
      </c>
    </row>
    <row r="663" spans="1:4" x14ac:dyDescent="0.5">
      <c r="A663" s="29">
        <v>43963</v>
      </c>
      <c r="B663" t="s">
        <v>574</v>
      </c>
      <c r="C663">
        <v>176</v>
      </c>
    </row>
    <row r="664" spans="1:4" x14ac:dyDescent="0.5">
      <c r="A664" s="29">
        <v>43963</v>
      </c>
      <c r="B664" t="s">
        <v>573</v>
      </c>
      <c r="C664">
        <v>10</v>
      </c>
    </row>
    <row r="665" spans="1:4" x14ac:dyDescent="0.5">
      <c r="A665" s="29">
        <v>43963</v>
      </c>
      <c r="B665" t="s">
        <v>570</v>
      </c>
      <c r="C665">
        <v>117</v>
      </c>
    </row>
    <row r="666" spans="1:4" x14ac:dyDescent="0.5">
      <c r="A666" s="29">
        <v>43963</v>
      </c>
      <c r="B666" t="s">
        <v>576</v>
      </c>
      <c r="C666">
        <v>7</v>
      </c>
    </row>
    <row r="667" spans="1:4" x14ac:dyDescent="0.5">
      <c r="A667" s="29">
        <v>43963</v>
      </c>
      <c r="B667" t="s">
        <v>575</v>
      </c>
      <c r="C667">
        <v>7</v>
      </c>
    </row>
    <row r="668" spans="1:4" x14ac:dyDescent="0.5">
      <c r="A668" s="29">
        <v>43963</v>
      </c>
      <c r="B668" t="s">
        <v>578</v>
      </c>
      <c r="C668">
        <v>5</v>
      </c>
    </row>
    <row r="669" spans="1:4" x14ac:dyDescent="0.5">
      <c r="A669" s="29">
        <v>43963</v>
      </c>
      <c r="B669" t="s">
        <v>579</v>
      </c>
      <c r="C669">
        <v>3</v>
      </c>
    </row>
    <row r="670" spans="1:4" x14ac:dyDescent="0.5">
      <c r="A670" s="29">
        <v>43964</v>
      </c>
      <c r="B670" t="s">
        <v>1</v>
      </c>
      <c r="C670">
        <v>3353</v>
      </c>
      <c r="D670">
        <v>15</v>
      </c>
    </row>
    <row r="671" spans="1:4" x14ac:dyDescent="0.5">
      <c r="A671" s="29">
        <v>43964</v>
      </c>
      <c r="B671" t="s">
        <v>569</v>
      </c>
      <c r="C671">
        <v>16</v>
      </c>
    </row>
    <row r="672" spans="1:4" x14ac:dyDescent="0.5">
      <c r="A672" s="29">
        <v>43964</v>
      </c>
      <c r="B672" t="s">
        <v>289</v>
      </c>
      <c r="C672">
        <v>35</v>
      </c>
    </row>
    <row r="673" spans="1:4" x14ac:dyDescent="0.5">
      <c r="A673" s="29">
        <v>43964</v>
      </c>
      <c r="B673" t="s">
        <v>574</v>
      </c>
      <c r="C673">
        <v>124</v>
      </c>
    </row>
    <row r="674" spans="1:4" x14ac:dyDescent="0.5">
      <c r="A674" s="29">
        <v>43964</v>
      </c>
      <c r="B674" t="s">
        <v>573</v>
      </c>
      <c r="C674">
        <v>4</v>
      </c>
    </row>
    <row r="675" spans="1:4" x14ac:dyDescent="0.5">
      <c r="A675" s="29">
        <v>43964</v>
      </c>
      <c r="B675" t="s">
        <v>570</v>
      </c>
      <c r="C675">
        <v>64</v>
      </c>
    </row>
    <row r="676" spans="1:4" x14ac:dyDescent="0.5">
      <c r="A676" s="29">
        <v>43964</v>
      </c>
      <c r="B676" t="s">
        <v>576</v>
      </c>
      <c r="C676">
        <v>2</v>
      </c>
    </row>
    <row r="677" spans="1:4" x14ac:dyDescent="0.5">
      <c r="A677" s="29">
        <v>43964</v>
      </c>
      <c r="B677" t="s">
        <v>575</v>
      </c>
      <c r="C677">
        <v>6</v>
      </c>
    </row>
    <row r="678" spans="1:4" x14ac:dyDescent="0.5">
      <c r="A678" s="29">
        <v>43964</v>
      </c>
      <c r="B678" t="s">
        <v>578</v>
      </c>
      <c r="C678">
        <v>5</v>
      </c>
    </row>
    <row r="679" spans="1:4" x14ac:dyDescent="0.5">
      <c r="A679" s="29">
        <v>43964</v>
      </c>
      <c r="B679" t="s">
        <v>579</v>
      </c>
      <c r="C679">
        <v>2</v>
      </c>
    </row>
    <row r="680" spans="1:4" x14ac:dyDescent="0.5">
      <c r="A680" s="29">
        <v>43964</v>
      </c>
      <c r="B680" t="s">
        <v>577</v>
      </c>
      <c r="C680">
        <v>3</v>
      </c>
    </row>
    <row r="681" spans="1:4" x14ac:dyDescent="0.5">
      <c r="A681" s="29">
        <v>43965</v>
      </c>
      <c r="B681" t="s">
        <v>1</v>
      </c>
      <c r="C681">
        <v>4996</v>
      </c>
      <c r="D681">
        <v>4</v>
      </c>
    </row>
    <row r="682" spans="1:4" x14ac:dyDescent="0.5">
      <c r="A682" s="29">
        <v>43965</v>
      </c>
      <c r="B682" t="s">
        <v>569</v>
      </c>
      <c r="C682">
        <v>29</v>
      </c>
    </row>
    <row r="683" spans="1:4" x14ac:dyDescent="0.5">
      <c r="A683" s="29">
        <v>43965</v>
      </c>
      <c r="B683" t="s">
        <v>574</v>
      </c>
      <c r="C683">
        <v>201</v>
      </c>
    </row>
    <row r="684" spans="1:4" x14ac:dyDescent="0.5">
      <c r="A684" s="29">
        <v>43965</v>
      </c>
      <c r="B684" t="s">
        <v>573</v>
      </c>
      <c r="C684">
        <v>4</v>
      </c>
    </row>
    <row r="685" spans="1:4" x14ac:dyDescent="0.5">
      <c r="A685" s="29">
        <v>43965</v>
      </c>
      <c r="B685" t="s">
        <v>277</v>
      </c>
      <c r="C685">
        <v>1</v>
      </c>
    </row>
    <row r="686" spans="1:4" x14ac:dyDescent="0.5">
      <c r="A686" s="29">
        <v>43965</v>
      </c>
      <c r="B686" t="s">
        <v>570</v>
      </c>
      <c r="C686">
        <v>32</v>
      </c>
    </row>
    <row r="687" spans="1:4" x14ac:dyDescent="0.5">
      <c r="A687" s="29">
        <v>43965</v>
      </c>
      <c r="B687" t="s">
        <v>576</v>
      </c>
      <c r="C687">
        <v>2</v>
      </c>
    </row>
    <row r="688" spans="1:4" x14ac:dyDescent="0.5">
      <c r="A688" s="29">
        <v>43965</v>
      </c>
      <c r="B688" t="s">
        <v>575</v>
      </c>
      <c r="C688">
        <v>3</v>
      </c>
    </row>
    <row r="689" spans="1:4" x14ac:dyDescent="0.5">
      <c r="A689" s="29">
        <v>43965</v>
      </c>
      <c r="B689" t="s">
        <v>289</v>
      </c>
      <c r="C689">
        <v>47</v>
      </c>
    </row>
    <row r="690" spans="1:4" x14ac:dyDescent="0.5">
      <c r="A690" s="29">
        <v>43965</v>
      </c>
      <c r="B690" t="s">
        <v>578</v>
      </c>
      <c r="C690">
        <v>3</v>
      </c>
    </row>
    <row r="691" spans="1:4" x14ac:dyDescent="0.5">
      <c r="A691" s="29">
        <v>43965</v>
      </c>
      <c r="B691" t="s">
        <v>577</v>
      </c>
      <c r="C691">
        <v>1</v>
      </c>
    </row>
    <row r="692" spans="1:4" x14ac:dyDescent="0.5">
      <c r="A692" s="29">
        <v>43965</v>
      </c>
      <c r="B692" t="s">
        <v>579</v>
      </c>
      <c r="C692">
        <v>2</v>
      </c>
    </row>
    <row r="693" spans="1:4" x14ac:dyDescent="0.5">
      <c r="A693" s="29">
        <v>43966</v>
      </c>
      <c r="B693" t="s">
        <v>1</v>
      </c>
      <c r="C693">
        <v>2539</v>
      </c>
      <c r="D693">
        <v>106</v>
      </c>
    </row>
    <row r="694" spans="1:4" x14ac:dyDescent="0.5">
      <c r="A694" s="29">
        <v>43966</v>
      </c>
      <c r="B694" t="s">
        <v>569</v>
      </c>
      <c r="C694">
        <v>9</v>
      </c>
    </row>
    <row r="695" spans="1:4" x14ac:dyDescent="0.5">
      <c r="A695" s="29">
        <v>43966</v>
      </c>
      <c r="B695" t="s">
        <v>289</v>
      </c>
      <c r="C695">
        <v>33</v>
      </c>
    </row>
    <row r="696" spans="1:4" x14ac:dyDescent="0.5">
      <c r="A696" s="29">
        <v>43966</v>
      </c>
      <c r="B696" t="s">
        <v>574</v>
      </c>
      <c r="C696">
        <v>56</v>
      </c>
    </row>
    <row r="697" spans="1:4" x14ac:dyDescent="0.5">
      <c r="A697" s="29">
        <v>43966</v>
      </c>
      <c r="B697" t="s">
        <v>573</v>
      </c>
      <c r="C697">
        <v>1</v>
      </c>
    </row>
    <row r="698" spans="1:4" x14ac:dyDescent="0.5">
      <c r="A698" s="29">
        <v>43966</v>
      </c>
      <c r="B698" t="s">
        <v>570</v>
      </c>
      <c r="C698">
        <v>15</v>
      </c>
    </row>
    <row r="699" spans="1:4" x14ac:dyDescent="0.5">
      <c r="A699" s="29">
        <v>43966</v>
      </c>
      <c r="B699" t="s">
        <v>575</v>
      </c>
      <c r="C699">
        <v>1</v>
      </c>
    </row>
    <row r="700" spans="1:4" x14ac:dyDescent="0.5">
      <c r="A700" s="29">
        <v>43966</v>
      </c>
      <c r="B700" t="s">
        <v>578</v>
      </c>
      <c r="C700">
        <v>6</v>
      </c>
    </row>
    <row r="701" spans="1:4" x14ac:dyDescent="0.5">
      <c r="A701" s="29">
        <v>43967</v>
      </c>
      <c r="B701" t="s">
        <v>1</v>
      </c>
      <c r="C701">
        <v>2223</v>
      </c>
      <c r="D701">
        <v>5</v>
      </c>
    </row>
    <row r="702" spans="1:4" x14ac:dyDescent="0.5">
      <c r="A702" s="29">
        <v>43967</v>
      </c>
      <c r="B702" t="s">
        <v>289</v>
      </c>
      <c r="C702">
        <v>28</v>
      </c>
    </row>
    <row r="703" spans="1:4" x14ac:dyDescent="0.5">
      <c r="A703" s="29">
        <v>43967</v>
      </c>
      <c r="B703" t="s">
        <v>574</v>
      </c>
      <c r="C703">
        <v>94</v>
      </c>
    </row>
    <row r="704" spans="1:4" x14ac:dyDescent="0.5">
      <c r="A704" s="29">
        <v>43967</v>
      </c>
      <c r="B704" t="s">
        <v>575</v>
      </c>
      <c r="C704">
        <v>1</v>
      </c>
    </row>
    <row r="705" spans="1:4" x14ac:dyDescent="0.5">
      <c r="A705" s="29">
        <v>43967</v>
      </c>
      <c r="B705" t="s">
        <v>570</v>
      </c>
      <c r="C705">
        <v>10</v>
      </c>
    </row>
    <row r="706" spans="1:4" x14ac:dyDescent="0.5">
      <c r="A706" s="29">
        <v>43967</v>
      </c>
      <c r="B706" t="s">
        <v>578</v>
      </c>
      <c r="C706">
        <v>2</v>
      </c>
    </row>
    <row r="707" spans="1:4" x14ac:dyDescent="0.5">
      <c r="A707" s="29">
        <v>43968</v>
      </c>
      <c r="B707" t="s">
        <v>1</v>
      </c>
      <c r="C707">
        <v>2011</v>
      </c>
      <c r="D707">
        <v>2</v>
      </c>
    </row>
    <row r="708" spans="1:4" x14ac:dyDescent="0.5">
      <c r="A708" s="29">
        <v>43968</v>
      </c>
      <c r="B708" t="s">
        <v>569</v>
      </c>
      <c r="C708">
        <v>18</v>
      </c>
    </row>
    <row r="709" spans="1:4" x14ac:dyDescent="0.5">
      <c r="A709" s="29">
        <v>43968</v>
      </c>
      <c r="B709" t="s">
        <v>289</v>
      </c>
      <c r="C709">
        <v>19</v>
      </c>
    </row>
    <row r="710" spans="1:4" x14ac:dyDescent="0.5">
      <c r="A710" s="29">
        <v>43968</v>
      </c>
      <c r="B710" t="s">
        <v>578</v>
      </c>
      <c r="C710">
        <v>3</v>
      </c>
    </row>
    <row r="711" spans="1:4" x14ac:dyDescent="0.5">
      <c r="A711" s="29">
        <v>43968</v>
      </c>
      <c r="B711" t="s">
        <v>577</v>
      </c>
      <c r="C711">
        <v>1</v>
      </c>
    </row>
    <row r="712" spans="1:4" x14ac:dyDescent="0.5">
      <c r="A712" s="29">
        <v>43968</v>
      </c>
      <c r="B712" t="s">
        <v>570</v>
      </c>
      <c r="C712">
        <v>6</v>
      </c>
    </row>
    <row r="713" spans="1:4" x14ac:dyDescent="0.5">
      <c r="A713" s="29">
        <v>43968</v>
      </c>
      <c r="B713" t="s">
        <v>575</v>
      </c>
      <c r="C713">
        <v>2</v>
      </c>
    </row>
    <row r="714" spans="1:4" x14ac:dyDescent="0.5">
      <c r="A714" s="29">
        <v>43968</v>
      </c>
      <c r="B714" t="s">
        <v>574</v>
      </c>
      <c r="C714">
        <v>74</v>
      </c>
    </row>
    <row r="715" spans="1:4" x14ac:dyDescent="0.5">
      <c r="A715" s="29">
        <v>43969</v>
      </c>
      <c r="B715" t="s">
        <v>1</v>
      </c>
      <c r="C715">
        <v>2348</v>
      </c>
      <c r="D715">
        <v>5</v>
      </c>
    </row>
    <row r="716" spans="1:4" x14ac:dyDescent="0.5">
      <c r="A716" s="29">
        <v>43969</v>
      </c>
      <c r="B716" t="s">
        <v>569</v>
      </c>
      <c r="C716">
        <v>20</v>
      </c>
    </row>
    <row r="717" spans="1:4" x14ac:dyDescent="0.5">
      <c r="A717" s="29">
        <v>43969</v>
      </c>
      <c r="B717" t="s">
        <v>578</v>
      </c>
      <c r="C717">
        <v>1</v>
      </c>
    </row>
    <row r="718" spans="1:4" x14ac:dyDescent="0.5">
      <c r="A718" s="29">
        <v>43969</v>
      </c>
      <c r="B718" t="s">
        <v>574</v>
      </c>
      <c r="C718">
        <v>119</v>
      </c>
    </row>
    <row r="719" spans="1:4" x14ac:dyDescent="0.5">
      <c r="A719" s="29">
        <v>43969</v>
      </c>
      <c r="B719" t="s">
        <v>573</v>
      </c>
      <c r="C719">
        <v>2</v>
      </c>
    </row>
    <row r="720" spans="1:4" x14ac:dyDescent="0.5">
      <c r="A720" s="29">
        <v>43969</v>
      </c>
      <c r="B720" t="s">
        <v>842</v>
      </c>
      <c r="C720">
        <v>5</v>
      </c>
    </row>
    <row r="721" spans="1:4" x14ac:dyDescent="0.5">
      <c r="A721" s="29">
        <v>43969</v>
      </c>
      <c r="B721" t="s">
        <v>289</v>
      </c>
      <c r="C721">
        <v>22</v>
      </c>
    </row>
    <row r="722" spans="1:4" x14ac:dyDescent="0.5">
      <c r="A722" s="29">
        <v>43969</v>
      </c>
      <c r="B722" t="s">
        <v>575</v>
      </c>
      <c r="C722">
        <v>1</v>
      </c>
    </row>
    <row r="723" spans="1:4" x14ac:dyDescent="0.5">
      <c r="A723" s="29">
        <v>43969</v>
      </c>
      <c r="B723" t="s">
        <v>570</v>
      </c>
      <c r="C723">
        <v>16</v>
      </c>
    </row>
    <row r="724" spans="1:4" x14ac:dyDescent="0.5">
      <c r="A724" s="29">
        <v>43969</v>
      </c>
      <c r="B724" t="s">
        <v>576</v>
      </c>
      <c r="C724">
        <v>2</v>
      </c>
    </row>
    <row r="725" spans="1:4" x14ac:dyDescent="0.5">
      <c r="A725" s="29">
        <v>43970</v>
      </c>
      <c r="B725" t="s">
        <v>289</v>
      </c>
      <c r="C725">
        <v>27</v>
      </c>
      <c r="D725">
        <v>1</v>
      </c>
    </row>
    <row r="726" spans="1:4" x14ac:dyDescent="0.5">
      <c r="A726" s="29">
        <v>43970</v>
      </c>
      <c r="B726" t="s">
        <v>1</v>
      </c>
      <c r="C726">
        <v>1747</v>
      </c>
      <c r="D726">
        <v>10</v>
      </c>
    </row>
    <row r="727" spans="1:4" x14ac:dyDescent="0.5">
      <c r="A727" s="29">
        <v>43970</v>
      </c>
      <c r="B727" t="s">
        <v>569</v>
      </c>
      <c r="C727">
        <v>2</v>
      </c>
    </row>
    <row r="728" spans="1:4" x14ac:dyDescent="0.5">
      <c r="A728" s="29">
        <v>43970</v>
      </c>
      <c r="B728" t="s">
        <v>578</v>
      </c>
      <c r="C728">
        <v>1</v>
      </c>
    </row>
    <row r="729" spans="1:4" x14ac:dyDescent="0.5">
      <c r="A729" s="29">
        <v>43970</v>
      </c>
      <c r="B729" t="s">
        <v>574</v>
      </c>
      <c r="C729">
        <v>97</v>
      </c>
    </row>
    <row r="730" spans="1:4" x14ac:dyDescent="0.5">
      <c r="A730" s="29">
        <v>43970</v>
      </c>
      <c r="B730" t="s">
        <v>570</v>
      </c>
      <c r="C730">
        <v>8</v>
      </c>
    </row>
    <row r="731" spans="1:4" x14ac:dyDescent="0.5">
      <c r="A731" s="29">
        <v>43970</v>
      </c>
      <c r="B731" t="s">
        <v>576</v>
      </c>
      <c r="C731">
        <v>4</v>
      </c>
    </row>
    <row r="732" spans="1:4" x14ac:dyDescent="0.5">
      <c r="A732" s="29">
        <v>43970</v>
      </c>
      <c r="B732" t="s">
        <v>575</v>
      </c>
      <c r="C732">
        <v>1</v>
      </c>
    </row>
    <row r="733" spans="1:4" x14ac:dyDescent="0.5">
      <c r="A733" s="29">
        <v>43971</v>
      </c>
      <c r="B733" t="s">
        <v>277</v>
      </c>
      <c r="C733">
        <v>1</v>
      </c>
    </row>
    <row r="734" spans="1:4" x14ac:dyDescent="0.5">
      <c r="A734" s="29">
        <v>43971</v>
      </c>
      <c r="B734" t="s">
        <v>1</v>
      </c>
      <c r="C734">
        <v>1109</v>
      </c>
      <c r="D734">
        <v>4</v>
      </c>
    </row>
    <row r="735" spans="1:4" x14ac:dyDescent="0.5">
      <c r="A735" s="29">
        <v>43971</v>
      </c>
      <c r="B735" t="s">
        <v>569</v>
      </c>
      <c r="C735">
        <v>6</v>
      </c>
    </row>
    <row r="736" spans="1:4" x14ac:dyDescent="0.5">
      <c r="A736" s="29">
        <v>43971</v>
      </c>
      <c r="B736" t="s">
        <v>578</v>
      </c>
      <c r="C736">
        <v>5</v>
      </c>
    </row>
    <row r="737" spans="1:4" x14ac:dyDescent="0.5">
      <c r="A737" s="29">
        <v>43971</v>
      </c>
      <c r="B737" t="s">
        <v>289</v>
      </c>
      <c r="C737">
        <v>28</v>
      </c>
    </row>
    <row r="738" spans="1:4" x14ac:dyDescent="0.5">
      <c r="A738" s="29">
        <v>43971</v>
      </c>
      <c r="B738" t="s">
        <v>574</v>
      </c>
      <c r="C738">
        <v>55</v>
      </c>
    </row>
    <row r="739" spans="1:4" x14ac:dyDescent="0.5">
      <c r="A739" s="29">
        <v>43971</v>
      </c>
      <c r="B739" t="s">
        <v>570</v>
      </c>
      <c r="C739">
        <v>10</v>
      </c>
    </row>
    <row r="740" spans="1:4" x14ac:dyDescent="0.5">
      <c r="A740" s="29">
        <v>43971</v>
      </c>
      <c r="B740" t="s">
        <v>576</v>
      </c>
      <c r="C740">
        <v>2</v>
      </c>
    </row>
    <row r="741" spans="1:4" x14ac:dyDescent="0.5">
      <c r="A741" s="29">
        <v>43971</v>
      </c>
      <c r="B741" t="s">
        <v>579</v>
      </c>
      <c r="C741">
        <v>1</v>
      </c>
    </row>
    <row r="742" spans="1:4" x14ac:dyDescent="0.5">
      <c r="A742" s="29">
        <v>43972</v>
      </c>
      <c r="B742" t="s">
        <v>1</v>
      </c>
      <c r="C742">
        <v>959</v>
      </c>
      <c r="D742">
        <v>1</v>
      </c>
    </row>
    <row r="743" spans="1:4" x14ac:dyDescent="0.5">
      <c r="A743" s="29">
        <v>43972</v>
      </c>
      <c r="B743" t="s">
        <v>569</v>
      </c>
      <c r="C743">
        <v>3</v>
      </c>
    </row>
    <row r="744" spans="1:4" x14ac:dyDescent="0.5">
      <c r="A744" s="29">
        <v>43972</v>
      </c>
      <c r="B744" t="s">
        <v>289</v>
      </c>
      <c r="C744">
        <v>6</v>
      </c>
    </row>
    <row r="745" spans="1:4" x14ac:dyDescent="0.5">
      <c r="A745" s="29">
        <v>43972</v>
      </c>
      <c r="B745" t="s">
        <v>574</v>
      </c>
      <c r="C745">
        <v>30</v>
      </c>
    </row>
    <row r="746" spans="1:4" x14ac:dyDescent="0.5">
      <c r="A746" s="29">
        <v>43972</v>
      </c>
      <c r="B746" t="s">
        <v>578</v>
      </c>
      <c r="C746">
        <v>4</v>
      </c>
    </row>
    <row r="747" spans="1:4" x14ac:dyDescent="0.5">
      <c r="A747" s="29">
        <v>43972</v>
      </c>
      <c r="B747" t="s">
        <v>570</v>
      </c>
      <c r="C747">
        <v>5</v>
      </c>
    </row>
    <row r="748" spans="1:4" x14ac:dyDescent="0.5">
      <c r="A748" s="29">
        <v>43972</v>
      </c>
      <c r="B748" t="s">
        <v>576</v>
      </c>
      <c r="C748">
        <v>1</v>
      </c>
    </row>
    <row r="749" spans="1:4" x14ac:dyDescent="0.5">
      <c r="A749" s="29">
        <v>43973</v>
      </c>
      <c r="B749" t="s">
        <v>1</v>
      </c>
      <c r="C749">
        <v>822</v>
      </c>
      <c r="D749">
        <v>1</v>
      </c>
    </row>
    <row r="750" spans="1:4" x14ac:dyDescent="0.5">
      <c r="A750" s="29">
        <v>43973</v>
      </c>
      <c r="B750" t="s">
        <v>569</v>
      </c>
      <c r="C750">
        <v>3</v>
      </c>
    </row>
    <row r="751" spans="1:4" x14ac:dyDescent="0.5">
      <c r="A751" s="29">
        <v>43973</v>
      </c>
      <c r="B751" t="s">
        <v>574</v>
      </c>
      <c r="C751">
        <v>70</v>
      </c>
    </row>
    <row r="752" spans="1:4" x14ac:dyDescent="0.5">
      <c r="A752" s="29">
        <v>43973</v>
      </c>
      <c r="B752" t="s">
        <v>289</v>
      </c>
      <c r="C752">
        <v>12</v>
      </c>
    </row>
    <row r="753" spans="1:4" x14ac:dyDescent="0.5">
      <c r="A753" s="29">
        <v>43973</v>
      </c>
      <c r="B753" t="s">
        <v>575</v>
      </c>
      <c r="C753">
        <v>2</v>
      </c>
    </row>
    <row r="754" spans="1:4" x14ac:dyDescent="0.5">
      <c r="A754" s="29">
        <v>43973</v>
      </c>
      <c r="B754" t="s">
        <v>570</v>
      </c>
      <c r="C754">
        <v>4</v>
      </c>
    </row>
    <row r="755" spans="1:4" x14ac:dyDescent="0.5">
      <c r="A755" s="29">
        <v>43973</v>
      </c>
      <c r="B755" t="s">
        <v>576</v>
      </c>
      <c r="C755">
        <v>1</v>
      </c>
    </row>
    <row r="756" spans="1:4" x14ac:dyDescent="0.5">
      <c r="A756" s="29">
        <v>43973</v>
      </c>
      <c r="B756" t="s">
        <v>577</v>
      </c>
      <c r="C756">
        <v>1</v>
      </c>
    </row>
    <row r="757" spans="1:4" x14ac:dyDescent="0.5">
      <c r="A757" s="29">
        <v>43974</v>
      </c>
      <c r="B757" t="s">
        <v>1</v>
      </c>
      <c r="C757">
        <v>743</v>
      </c>
    </row>
    <row r="758" spans="1:4" x14ac:dyDescent="0.5">
      <c r="A758" s="29">
        <v>43974</v>
      </c>
      <c r="B758" t="s">
        <v>289</v>
      </c>
      <c r="C758">
        <v>4</v>
      </c>
    </row>
    <row r="759" spans="1:4" x14ac:dyDescent="0.5">
      <c r="A759" s="29">
        <v>43974</v>
      </c>
      <c r="B759" t="s">
        <v>574</v>
      </c>
      <c r="C759">
        <v>37</v>
      </c>
    </row>
    <row r="760" spans="1:4" x14ac:dyDescent="0.5">
      <c r="A760" s="29">
        <v>43974</v>
      </c>
      <c r="B760" t="s">
        <v>577</v>
      </c>
      <c r="C760">
        <v>2</v>
      </c>
    </row>
    <row r="761" spans="1:4" x14ac:dyDescent="0.5">
      <c r="A761" s="29">
        <v>43975</v>
      </c>
      <c r="B761" t="s">
        <v>1</v>
      </c>
      <c r="C761">
        <v>134</v>
      </c>
      <c r="D761">
        <v>2</v>
      </c>
    </row>
    <row r="762" spans="1:4" x14ac:dyDescent="0.5">
      <c r="A762" s="29">
        <v>43975</v>
      </c>
      <c r="B762" t="s">
        <v>574</v>
      </c>
      <c r="C762">
        <v>5</v>
      </c>
    </row>
    <row r="763" spans="1:4" x14ac:dyDescent="0.5">
      <c r="A763" s="29">
        <v>43975</v>
      </c>
      <c r="B763" t="s">
        <v>575</v>
      </c>
      <c r="C763">
        <v>1</v>
      </c>
    </row>
    <row r="764" spans="1:4" x14ac:dyDescent="0.5">
      <c r="A764" s="29">
        <v>43975</v>
      </c>
      <c r="B764" t="s">
        <v>289</v>
      </c>
      <c r="C764">
        <v>1</v>
      </c>
    </row>
    <row r="765" spans="1:4" x14ac:dyDescent="0.5">
      <c r="A765" s="29">
        <v>43976</v>
      </c>
      <c r="B765" t="s">
        <v>1</v>
      </c>
      <c r="C765">
        <v>1197</v>
      </c>
      <c r="D765">
        <v>2</v>
      </c>
    </row>
    <row r="766" spans="1:4" x14ac:dyDescent="0.5">
      <c r="A766" s="29">
        <v>43976</v>
      </c>
      <c r="B766" t="s">
        <v>569</v>
      </c>
      <c r="C766">
        <v>3</v>
      </c>
    </row>
    <row r="767" spans="1:4" x14ac:dyDescent="0.5">
      <c r="A767" s="29">
        <v>43976</v>
      </c>
      <c r="B767" t="s">
        <v>289</v>
      </c>
      <c r="C767">
        <v>19</v>
      </c>
    </row>
    <row r="768" spans="1:4" x14ac:dyDescent="0.5">
      <c r="A768" s="29">
        <v>43976</v>
      </c>
      <c r="B768" t="s">
        <v>574</v>
      </c>
      <c r="C768">
        <v>75</v>
      </c>
      <c r="D768">
        <v>1</v>
      </c>
    </row>
    <row r="769" spans="1:4" x14ac:dyDescent="0.5">
      <c r="A769" s="29">
        <v>43976</v>
      </c>
      <c r="B769" t="s">
        <v>578</v>
      </c>
      <c r="C769">
        <v>4</v>
      </c>
    </row>
    <row r="770" spans="1:4" x14ac:dyDescent="0.5">
      <c r="A770" s="29">
        <v>43976</v>
      </c>
      <c r="B770" t="s">
        <v>575</v>
      </c>
      <c r="C770">
        <v>1</v>
      </c>
    </row>
    <row r="771" spans="1:4" x14ac:dyDescent="0.5">
      <c r="A771" s="29">
        <v>43976</v>
      </c>
      <c r="B771" t="s">
        <v>570</v>
      </c>
      <c r="C771">
        <v>7</v>
      </c>
    </row>
    <row r="772" spans="1:4" x14ac:dyDescent="0.5">
      <c r="A772" s="29">
        <v>43976</v>
      </c>
      <c r="B772" t="s">
        <v>576</v>
      </c>
      <c r="C772">
        <v>1</v>
      </c>
    </row>
    <row r="773" spans="1:4" x14ac:dyDescent="0.5">
      <c r="A773" s="29">
        <v>43976</v>
      </c>
      <c r="B773" t="s">
        <v>277</v>
      </c>
      <c r="C773">
        <v>2</v>
      </c>
    </row>
    <row r="774" spans="1:4" x14ac:dyDescent="0.5">
      <c r="A774" s="29">
        <v>43977</v>
      </c>
      <c r="B774" t="s">
        <v>1</v>
      </c>
      <c r="C774">
        <v>876</v>
      </c>
      <c r="D774">
        <v>2</v>
      </c>
    </row>
    <row r="775" spans="1:4" x14ac:dyDescent="0.5">
      <c r="A775" s="29">
        <v>43977</v>
      </c>
      <c r="B775" t="s">
        <v>289</v>
      </c>
      <c r="C775">
        <v>6</v>
      </c>
    </row>
    <row r="776" spans="1:4" x14ac:dyDescent="0.5">
      <c r="A776" s="29">
        <v>43977</v>
      </c>
      <c r="B776" t="s">
        <v>570</v>
      </c>
      <c r="C776">
        <v>6</v>
      </c>
    </row>
    <row r="777" spans="1:4" x14ac:dyDescent="0.5">
      <c r="A777" s="29">
        <v>43977</v>
      </c>
      <c r="B777" t="s">
        <v>576</v>
      </c>
      <c r="C777">
        <v>1</v>
      </c>
    </row>
    <row r="778" spans="1:4" x14ac:dyDescent="0.5">
      <c r="A778" s="29">
        <v>43977</v>
      </c>
      <c r="B778" t="s">
        <v>575</v>
      </c>
      <c r="C778">
        <v>1</v>
      </c>
    </row>
    <row r="779" spans="1:4" x14ac:dyDescent="0.5">
      <c r="A779" s="29">
        <v>43977</v>
      </c>
      <c r="B779" t="s">
        <v>578</v>
      </c>
      <c r="C779">
        <v>5</v>
      </c>
    </row>
    <row r="780" spans="1:4" x14ac:dyDescent="0.5">
      <c r="A780" s="29">
        <v>43977</v>
      </c>
      <c r="B780" t="s">
        <v>574</v>
      </c>
      <c r="C780">
        <v>64</v>
      </c>
    </row>
    <row r="781" spans="1:4" x14ac:dyDescent="0.5">
      <c r="A781" s="29">
        <v>43977</v>
      </c>
      <c r="B781" t="s">
        <v>573</v>
      </c>
      <c r="C781">
        <v>4</v>
      </c>
    </row>
    <row r="782" spans="1:4" x14ac:dyDescent="0.5">
      <c r="A782" s="29">
        <v>43978</v>
      </c>
      <c r="B782" t="s">
        <v>1</v>
      </c>
      <c r="C782">
        <v>560</v>
      </c>
      <c r="D782">
        <v>4</v>
      </c>
    </row>
    <row r="783" spans="1:4" x14ac:dyDescent="0.5">
      <c r="A783" s="29">
        <v>43978</v>
      </c>
      <c r="B783" t="s">
        <v>574</v>
      </c>
      <c r="C783">
        <v>29</v>
      </c>
    </row>
    <row r="784" spans="1:4" x14ac:dyDescent="0.5">
      <c r="A784" s="29">
        <v>43978</v>
      </c>
      <c r="B784" t="s">
        <v>573</v>
      </c>
      <c r="C784">
        <v>3</v>
      </c>
    </row>
    <row r="785" spans="1:4" x14ac:dyDescent="0.5">
      <c r="A785" s="29">
        <v>43978</v>
      </c>
      <c r="B785" t="s">
        <v>289</v>
      </c>
      <c r="C785">
        <v>12</v>
      </c>
    </row>
    <row r="786" spans="1:4" x14ac:dyDescent="0.5">
      <c r="A786" s="29">
        <v>43978</v>
      </c>
      <c r="B786" t="s">
        <v>578</v>
      </c>
      <c r="C786">
        <v>7</v>
      </c>
    </row>
    <row r="787" spans="1:4" x14ac:dyDescent="0.5">
      <c r="A787" s="29">
        <v>43978</v>
      </c>
      <c r="B787" t="s">
        <v>570</v>
      </c>
      <c r="C787">
        <v>2</v>
      </c>
    </row>
    <row r="788" spans="1:4" x14ac:dyDescent="0.5">
      <c r="A788" s="29">
        <v>43979</v>
      </c>
      <c r="B788" t="s">
        <v>1</v>
      </c>
      <c r="C788">
        <v>341</v>
      </c>
      <c r="D788">
        <v>2</v>
      </c>
    </row>
    <row r="789" spans="1:4" x14ac:dyDescent="0.5">
      <c r="A789" s="29">
        <v>43979</v>
      </c>
      <c r="B789" t="s">
        <v>574</v>
      </c>
      <c r="C789">
        <v>9</v>
      </c>
    </row>
    <row r="790" spans="1:4" x14ac:dyDescent="0.5">
      <c r="A790" s="29">
        <v>43979</v>
      </c>
      <c r="B790" t="s">
        <v>289</v>
      </c>
      <c r="C790">
        <v>15</v>
      </c>
    </row>
    <row r="791" spans="1:4" x14ac:dyDescent="0.5">
      <c r="A791" s="29">
        <v>43979</v>
      </c>
      <c r="B791" t="s">
        <v>116</v>
      </c>
      <c r="C791">
        <v>1</v>
      </c>
    </row>
    <row r="792" spans="1:4" x14ac:dyDescent="0.5">
      <c r="A792" s="29">
        <v>43979</v>
      </c>
      <c r="B792" t="s">
        <v>579</v>
      </c>
      <c r="C792">
        <v>1</v>
      </c>
    </row>
    <row r="793" spans="1:4" x14ac:dyDescent="0.5">
      <c r="A793" s="29">
        <v>43979</v>
      </c>
      <c r="B793" t="s">
        <v>577</v>
      </c>
      <c r="C793">
        <v>1</v>
      </c>
    </row>
    <row r="794" spans="1:4" x14ac:dyDescent="0.5">
      <c r="A794" s="29">
        <v>43979</v>
      </c>
      <c r="B794" t="s">
        <v>578</v>
      </c>
      <c r="C794">
        <v>4</v>
      </c>
    </row>
    <row r="795" spans="1:4" x14ac:dyDescent="0.5">
      <c r="A795" s="29">
        <v>43979</v>
      </c>
      <c r="B795" t="s">
        <v>576</v>
      </c>
      <c r="C795">
        <v>2</v>
      </c>
    </row>
    <row r="796" spans="1:4" x14ac:dyDescent="0.5">
      <c r="A796" s="29">
        <v>43979</v>
      </c>
      <c r="B796" t="s">
        <v>570</v>
      </c>
      <c r="C796">
        <v>1</v>
      </c>
    </row>
    <row r="797" spans="1:4" x14ac:dyDescent="0.5">
      <c r="A797" s="29">
        <v>43980</v>
      </c>
      <c r="B797" t="s">
        <v>1</v>
      </c>
      <c r="C797">
        <v>157</v>
      </c>
      <c r="D797">
        <v>1</v>
      </c>
    </row>
    <row r="798" spans="1:4" x14ac:dyDescent="0.5">
      <c r="A798" s="29">
        <v>43980</v>
      </c>
      <c r="B798" t="s">
        <v>289</v>
      </c>
      <c r="C798">
        <v>13</v>
      </c>
    </row>
    <row r="799" spans="1:4" x14ac:dyDescent="0.5">
      <c r="A799" s="29">
        <v>43980</v>
      </c>
      <c r="B799" t="s">
        <v>578</v>
      </c>
      <c r="C799">
        <v>1</v>
      </c>
    </row>
    <row r="800" spans="1:4" x14ac:dyDescent="0.5">
      <c r="A800" s="29">
        <v>43980</v>
      </c>
      <c r="B800" t="s">
        <v>574</v>
      </c>
      <c r="C800">
        <v>9</v>
      </c>
    </row>
    <row r="801" spans="1:4" x14ac:dyDescent="0.5">
      <c r="A801" s="29">
        <v>43980</v>
      </c>
      <c r="B801" t="s">
        <v>573</v>
      </c>
      <c r="C801">
        <v>1</v>
      </c>
    </row>
    <row r="802" spans="1:4" x14ac:dyDescent="0.5">
      <c r="A802" s="29">
        <v>43980</v>
      </c>
      <c r="B802" t="s">
        <v>570</v>
      </c>
      <c r="C802">
        <v>3</v>
      </c>
    </row>
    <row r="803" spans="1:4" x14ac:dyDescent="0.5">
      <c r="A803" s="29">
        <v>43980</v>
      </c>
      <c r="B803" t="s">
        <v>575</v>
      </c>
      <c r="C803">
        <v>1</v>
      </c>
    </row>
    <row r="804" spans="1:4" x14ac:dyDescent="0.5">
      <c r="A804" s="29">
        <v>43981</v>
      </c>
      <c r="B804" t="s">
        <v>1</v>
      </c>
      <c r="C804">
        <v>383</v>
      </c>
      <c r="D804">
        <v>2</v>
      </c>
    </row>
    <row r="805" spans="1:4" x14ac:dyDescent="0.5">
      <c r="A805" s="29">
        <v>43981</v>
      </c>
      <c r="B805" t="s">
        <v>574</v>
      </c>
      <c r="C805">
        <v>3</v>
      </c>
    </row>
    <row r="806" spans="1:4" x14ac:dyDescent="0.5">
      <c r="A806" s="29">
        <v>43981</v>
      </c>
      <c r="B806" t="s">
        <v>578</v>
      </c>
      <c r="C806">
        <v>4</v>
      </c>
    </row>
    <row r="807" spans="1:4" x14ac:dyDescent="0.5">
      <c r="A807" s="29">
        <v>43981</v>
      </c>
      <c r="B807" t="s">
        <v>289</v>
      </c>
      <c r="C807">
        <v>9</v>
      </c>
    </row>
    <row r="808" spans="1:4" x14ac:dyDescent="0.5">
      <c r="A808" s="29">
        <v>43981</v>
      </c>
      <c r="B808" t="s">
        <v>576</v>
      </c>
      <c r="C808">
        <v>1</v>
      </c>
    </row>
    <row r="809" spans="1:4" x14ac:dyDescent="0.5">
      <c r="A809" s="29">
        <v>43981</v>
      </c>
      <c r="B809" t="s">
        <v>570</v>
      </c>
      <c r="C809">
        <v>2</v>
      </c>
    </row>
    <row r="810" spans="1:4" x14ac:dyDescent="0.5">
      <c r="A810" s="29">
        <v>43982</v>
      </c>
      <c r="B810" t="s">
        <v>1</v>
      </c>
      <c r="C810">
        <v>605</v>
      </c>
    </row>
    <row r="811" spans="1:4" x14ac:dyDescent="0.5">
      <c r="A811" s="29">
        <v>43982</v>
      </c>
      <c r="B811" t="s">
        <v>574</v>
      </c>
      <c r="C811">
        <v>4</v>
      </c>
    </row>
    <row r="812" spans="1:4" x14ac:dyDescent="0.5">
      <c r="A812" s="29">
        <v>43982</v>
      </c>
      <c r="B812" t="s">
        <v>578</v>
      </c>
      <c r="C812">
        <v>5</v>
      </c>
    </row>
    <row r="813" spans="1:4" x14ac:dyDescent="0.5">
      <c r="A813" s="29">
        <v>43982</v>
      </c>
      <c r="B813" t="s">
        <v>576</v>
      </c>
      <c r="C813">
        <v>1</v>
      </c>
    </row>
    <row r="814" spans="1:4" x14ac:dyDescent="0.5">
      <c r="A814" s="29">
        <v>43982</v>
      </c>
      <c r="B814" t="s">
        <v>570</v>
      </c>
      <c r="C814">
        <v>1</v>
      </c>
    </row>
    <row r="815" spans="1:4" x14ac:dyDescent="0.5">
      <c r="A815" s="29">
        <v>43982</v>
      </c>
      <c r="B815" t="s">
        <v>289</v>
      </c>
      <c r="C815">
        <v>8</v>
      </c>
    </row>
    <row r="816" spans="1:4" x14ac:dyDescent="0.5">
      <c r="A816" s="29">
        <v>43983</v>
      </c>
      <c r="B816" t="s">
        <v>1</v>
      </c>
      <c r="C816">
        <v>260</v>
      </c>
      <c r="D816">
        <v>1</v>
      </c>
    </row>
    <row r="817" spans="1:4" x14ac:dyDescent="0.5">
      <c r="A817" s="29">
        <v>43983</v>
      </c>
      <c r="B817" t="s">
        <v>289</v>
      </c>
      <c r="C817">
        <v>7</v>
      </c>
    </row>
    <row r="818" spans="1:4" x14ac:dyDescent="0.5">
      <c r="A818" s="29">
        <v>43983</v>
      </c>
      <c r="B818" t="s">
        <v>574</v>
      </c>
      <c r="C818">
        <v>6</v>
      </c>
    </row>
    <row r="819" spans="1:4" x14ac:dyDescent="0.5">
      <c r="A819" s="29">
        <v>43983</v>
      </c>
      <c r="B819" t="s">
        <v>573</v>
      </c>
      <c r="C819">
        <v>1</v>
      </c>
    </row>
    <row r="820" spans="1:4" x14ac:dyDescent="0.5">
      <c r="A820" s="29">
        <v>43983</v>
      </c>
      <c r="B820" t="s">
        <v>578</v>
      </c>
      <c r="C820">
        <v>2</v>
      </c>
    </row>
    <row r="821" spans="1:4" x14ac:dyDescent="0.5">
      <c r="A821" s="29">
        <v>43983</v>
      </c>
      <c r="B821" t="s">
        <v>579</v>
      </c>
      <c r="C821">
        <v>1</v>
      </c>
    </row>
    <row r="822" spans="1:4" x14ac:dyDescent="0.5">
      <c r="A822" s="29">
        <v>43983</v>
      </c>
      <c r="B822" t="s">
        <v>570</v>
      </c>
      <c r="C822">
        <v>1</v>
      </c>
    </row>
    <row r="823" spans="1:4" x14ac:dyDescent="0.5">
      <c r="A823" s="29">
        <v>43984</v>
      </c>
      <c r="B823" t="s">
        <v>1</v>
      </c>
      <c r="C823">
        <v>131</v>
      </c>
      <c r="D823">
        <v>2</v>
      </c>
    </row>
    <row r="824" spans="1:4" x14ac:dyDescent="0.5">
      <c r="A824" s="29">
        <v>43984</v>
      </c>
      <c r="B824" t="s">
        <v>569</v>
      </c>
      <c r="C824">
        <v>1</v>
      </c>
    </row>
    <row r="825" spans="1:4" x14ac:dyDescent="0.5">
      <c r="A825" s="29">
        <v>43984</v>
      </c>
      <c r="B825" t="s">
        <v>574</v>
      </c>
      <c r="C825">
        <v>3</v>
      </c>
    </row>
    <row r="826" spans="1:4" x14ac:dyDescent="0.5">
      <c r="A826" s="29">
        <v>43984</v>
      </c>
      <c r="B826" t="s">
        <v>289</v>
      </c>
      <c r="C826">
        <v>2</v>
      </c>
    </row>
    <row r="827" spans="1:4" x14ac:dyDescent="0.5">
      <c r="A827" s="29">
        <v>43984</v>
      </c>
      <c r="B827" t="s">
        <v>578</v>
      </c>
      <c r="C827">
        <v>1</v>
      </c>
    </row>
    <row r="828" spans="1:4" x14ac:dyDescent="0.5">
      <c r="A828" s="29">
        <v>43985</v>
      </c>
      <c r="B828" t="s">
        <v>1</v>
      </c>
      <c r="C828">
        <v>245</v>
      </c>
      <c r="D828">
        <v>3</v>
      </c>
    </row>
    <row r="829" spans="1:4" x14ac:dyDescent="0.5">
      <c r="A829" s="29">
        <v>43985</v>
      </c>
      <c r="B829" t="s">
        <v>289</v>
      </c>
      <c r="C829">
        <v>6</v>
      </c>
    </row>
    <row r="830" spans="1:4" x14ac:dyDescent="0.5">
      <c r="A830" s="29">
        <v>43985</v>
      </c>
      <c r="B830" t="s">
        <v>578</v>
      </c>
      <c r="C830">
        <v>3</v>
      </c>
    </row>
    <row r="831" spans="1:4" x14ac:dyDescent="0.5">
      <c r="A831" s="29">
        <v>43985</v>
      </c>
      <c r="B831" t="s">
        <v>579</v>
      </c>
      <c r="C831">
        <v>1</v>
      </c>
    </row>
    <row r="832" spans="1:4" x14ac:dyDescent="0.5">
      <c r="A832" s="29">
        <v>43985</v>
      </c>
      <c r="B832" t="s">
        <v>574</v>
      </c>
      <c r="C832">
        <v>8</v>
      </c>
    </row>
    <row r="833" spans="1:3" x14ac:dyDescent="0.5">
      <c r="A833" s="29">
        <v>43985</v>
      </c>
      <c r="B833" t="s">
        <v>570</v>
      </c>
      <c r="C833">
        <v>2</v>
      </c>
    </row>
    <row r="834" spans="1:3" x14ac:dyDescent="0.5">
      <c r="A834" s="29">
        <v>43986</v>
      </c>
      <c r="B834" t="s">
        <v>1</v>
      </c>
      <c r="C834">
        <v>225</v>
      </c>
    </row>
    <row r="835" spans="1:3" x14ac:dyDescent="0.5">
      <c r="A835" s="29">
        <v>43986</v>
      </c>
      <c r="B835" t="s">
        <v>574</v>
      </c>
      <c r="C835">
        <v>13</v>
      </c>
    </row>
    <row r="836" spans="1:3" x14ac:dyDescent="0.5">
      <c r="A836" s="29">
        <v>43986</v>
      </c>
      <c r="B836" t="s">
        <v>573</v>
      </c>
      <c r="C836">
        <v>1</v>
      </c>
    </row>
    <row r="837" spans="1:3" x14ac:dyDescent="0.5">
      <c r="A837" s="29">
        <v>43986</v>
      </c>
      <c r="B837" t="s">
        <v>578</v>
      </c>
      <c r="C837">
        <v>6</v>
      </c>
    </row>
    <row r="838" spans="1:3" x14ac:dyDescent="0.5">
      <c r="A838" s="29">
        <v>43986</v>
      </c>
      <c r="B838" t="s">
        <v>289</v>
      </c>
      <c r="C838">
        <v>2</v>
      </c>
    </row>
    <row r="839" spans="1:3" x14ac:dyDescent="0.5">
      <c r="A839" s="29">
        <v>43986</v>
      </c>
      <c r="B839" t="s">
        <v>570</v>
      </c>
      <c r="C839">
        <v>1</v>
      </c>
    </row>
    <row r="840" spans="1:3" x14ac:dyDescent="0.5">
      <c r="A840" s="29">
        <v>43987</v>
      </c>
      <c r="B840" t="s">
        <v>1</v>
      </c>
      <c r="C840">
        <v>236</v>
      </c>
    </row>
    <row r="841" spans="1:3" x14ac:dyDescent="0.5">
      <c r="A841" s="29">
        <v>43987</v>
      </c>
      <c r="B841" t="s">
        <v>578</v>
      </c>
      <c r="C841">
        <v>5</v>
      </c>
    </row>
    <row r="842" spans="1:3" x14ac:dyDescent="0.5">
      <c r="A842" s="29">
        <v>43987</v>
      </c>
      <c r="B842" t="s">
        <v>579</v>
      </c>
      <c r="C842">
        <v>2</v>
      </c>
    </row>
    <row r="843" spans="1:3" x14ac:dyDescent="0.5">
      <c r="A843" s="29">
        <v>43987</v>
      </c>
      <c r="B843" t="s">
        <v>574</v>
      </c>
      <c r="C843">
        <v>4</v>
      </c>
    </row>
    <row r="844" spans="1:3" x14ac:dyDescent="0.5">
      <c r="A844" s="29">
        <v>43987</v>
      </c>
      <c r="B844" t="s">
        <v>573</v>
      </c>
      <c r="C844">
        <v>2</v>
      </c>
    </row>
    <row r="845" spans="1:3" x14ac:dyDescent="0.5">
      <c r="A845" s="29">
        <v>43987</v>
      </c>
      <c r="B845" t="s">
        <v>570</v>
      </c>
      <c r="C845">
        <v>4</v>
      </c>
    </row>
    <row r="846" spans="1:3" x14ac:dyDescent="0.5">
      <c r="A846" s="29">
        <v>43987</v>
      </c>
      <c r="B846" t="s">
        <v>575</v>
      </c>
      <c r="C846">
        <v>1</v>
      </c>
    </row>
    <row r="847" spans="1:3" x14ac:dyDescent="0.5">
      <c r="A847" s="29">
        <v>43988</v>
      </c>
      <c r="B847" t="s">
        <v>1</v>
      </c>
      <c r="C847">
        <v>153</v>
      </c>
    </row>
    <row r="848" spans="1:3" x14ac:dyDescent="0.5">
      <c r="A848" s="29">
        <v>43988</v>
      </c>
      <c r="B848" t="s">
        <v>289</v>
      </c>
      <c r="C848">
        <v>6</v>
      </c>
    </row>
    <row r="849" spans="1:4" x14ac:dyDescent="0.5">
      <c r="A849" s="29">
        <v>43988</v>
      </c>
      <c r="B849" t="s">
        <v>578</v>
      </c>
      <c r="C849">
        <v>2</v>
      </c>
    </row>
    <row r="850" spans="1:4" x14ac:dyDescent="0.5">
      <c r="A850" s="29">
        <v>43988</v>
      </c>
      <c r="B850" t="s">
        <v>579</v>
      </c>
      <c r="C850">
        <v>1</v>
      </c>
    </row>
    <row r="851" spans="1:4" x14ac:dyDescent="0.5">
      <c r="A851" s="29">
        <v>43988</v>
      </c>
      <c r="B851" t="s">
        <v>570</v>
      </c>
      <c r="C851">
        <v>1</v>
      </c>
    </row>
    <row r="852" spans="1:4" x14ac:dyDescent="0.5">
      <c r="A852" s="29">
        <v>43988</v>
      </c>
      <c r="B852" t="s">
        <v>277</v>
      </c>
      <c r="C852">
        <v>1</v>
      </c>
    </row>
    <row r="853" spans="1:4" x14ac:dyDescent="0.5">
      <c r="A853" s="29">
        <v>43989</v>
      </c>
      <c r="B853" t="s">
        <v>1</v>
      </c>
      <c r="C853">
        <v>86</v>
      </c>
    </row>
    <row r="854" spans="1:4" x14ac:dyDescent="0.5">
      <c r="A854" s="29">
        <v>43989</v>
      </c>
      <c r="B854" t="s">
        <v>289</v>
      </c>
      <c r="C854">
        <v>6</v>
      </c>
    </row>
    <row r="855" spans="1:4" x14ac:dyDescent="0.5">
      <c r="A855" s="29">
        <v>43989</v>
      </c>
      <c r="B855" t="s">
        <v>579</v>
      </c>
      <c r="C855">
        <v>1</v>
      </c>
    </row>
    <row r="856" spans="1:4" x14ac:dyDescent="0.5">
      <c r="A856" s="29">
        <v>43989</v>
      </c>
      <c r="B856" t="s">
        <v>578</v>
      </c>
      <c r="C856">
        <v>2</v>
      </c>
    </row>
    <row r="857" spans="1:4" x14ac:dyDescent="0.5">
      <c r="A857" s="29">
        <v>43990</v>
      </c>
      <c r="B857" t="s">
        <v>1</v>
      </c>
      <c r="C857">
        <v>78</v>
      </c>
      <c r="D857">
        <v>1</v>
      </c>
    </row>
    <row r="858" spans="1:4" x14ac:dyDescent="0.5">
      <c r="A858" s="29">
        <v>43990</v>
      </c>
      <c r="B858" t="s">
        <v>569</v>
      </c>
      <c r="C858">
        <v>2</v>
      </c>
    </row>
    <row r="859" spans="1:4" x14ac:dyDescent="0.5">
      <c r="A859" s="29">
        <v>43990</v>
      </c>
      <c r="B859" t="s">
        <v>289</v>
      </c>
      <c r="C859">
        <v>6</v>
      </c>
    </row>
    <row r="860" spans="1:4" x14ac:dyDescent="0.5">
      <c r="A860" s="29">
        <v>43990</v>
      </c>
      <c r="B860" t="s">
        <v>578</v>
      </c>
      <c r="C860">
        <v>4</v>
      </c>
    </row>
    <row r="861" spans="1:4" x14ac:dyDescent="0.5">
      <c r="A861" s="29">
        <v>43990</v>
      </c>
      <c r="B861" t="s">
        <v>577</v>
      </c>
      <c r="C861">
        <v>1</v>
      </c>
    </row>
    <row r="862" spans="1:4" x14ac:dyDescent="0.5">
      <c r="A862" s="29">
        <v>43990</v>
      </c>
      <c r="B862" t="s">
        <v>573</v>
      </c>
      <c r="C862">
        <v>1</v>
      </c>
    </row>
    <row r="863" spans="1:4" x14ac:dyDescent="0.5">
      <c r="A863" s="29">
        <v>43990</v>
      </c>
      <c r="B863" t="s">
        <v>575</v>
      </c>
      <c r="C863">
        <v>1</v>
      </c>
    </row>
    <row r="864" spans="1:4" x14ac:dyDescent="0.5">
      <c r="A864" s="29">
        <v>43990</v>
      </c>
      <c r="B864" t="s">
        <v>570</v>
      </c>
      <c r="C864">
        <v>1</v>
      </c>
    </row>
    <row r="865" spans="1:5" x14ac:dyDescent="0.5">
      <c r="A865" s="29">
        <v>43990</v>
      </c>
      <c r="B865" t="s">
        <v>334</v>
      </c>
      <c r="C865">
        <v>2</v>
      </c>
    </row>
    <row r="866" spans="1:5" x14ac:dyDescent="0.5">
      <c r="A866" s="29">
        <v>43991</v>
      </c>
      <c r="B866" t="s">
        <v>1</v>
      </c>
      <c r="C866">
        <v>57</v>
      </c>
    </row>
    <row r="867" spans="1:5" x14ac:dyDescent="0.5">
      <c r="A867" s="29">
        <v>43991</v>
      </c>
      <c r="B867" t="s">
        <v>289</v>
      </c>
      <c r="C867">
        <v>5</v>
      </c>
      <c r="D867">
        <v>1</v>
      </c>
    </row>
    <row r="868" spans="1:5" x14ac:dyDescent="0.5">
      <c r="A868" s="29">
        <v>43991</v>
      </c>
      <c r="B868" t="s">
        <v>578</v>
      </c>
      <c r="C868">
        <v>1</v>
      </c>
    </row>
    <row r="869" spans="1:5" x14ac:dyDescent="0.5">
      <c r="A869" s="29">
        <v>43991</v>
      </c>
      <c r="B869" t="s">
        <v>570</v>
      </c>
      <c r="C869">
        <v>1</v>
      </c>
    </row>
    <row r="870" spans="1:5" x14ac:dyDescent="0.5">
      <c r="A870" s="1">
        <v>44294</v>
      </c>
      <c r="B870" t="s">
        <v>289</v>
      </c>
      <c r="C870">
        <f>5+7</f>
        <v>12</v>
      </c>
    </row>
    <row r="871" spans="1:5" x14ac:dyDescent="0.5">
      <c r="A871" s="1">
        <v>44294</v>
      </c>
      <c r="B871" t="s">
        <v>116</v>
      </c>
      <c r="C871">
        <v>2</v>
      </c>
    </row>
    <row r="872" spans="1:5" x14ac:dyDescent="0.5">
      <c r="A872" s="1">
        <v>44294</v>
      </c>
      <c r="B872" t="s">
        <v>579</v>
      </c>
      <c r="C872">
        <v>1</v>
      </c>
    </row>
    <row r="873" spans="1:5" x14ac:dyDescent="0.5">
      <c r="A873" s="1">
        <v>44294</v>
      </c>
      <c r="B873" t="s">
        <v>575</v>
      </c>
      <c r="C873">
        <v>1</v>
      </c>
    </row>
    <row r="874" spans="1:5" x14ac:dyDescent="0.5">
      <c r="A874" s="1">
        <v>44294</v>
      </c>
      <c r="B874" t="s">
        <v>1</v>
      </c>
      <c r="C874">
        <f>16+15</f>
        <v>31</v>
      </c>
      <c r="D874">
        <v>2</v>
      </c>
    </row>
    <row r="875" spans="1:5" x14ac:dyDescent="0.5">
      <c r="A875" s="1">
        <v>44295</v>
      </c>
      <c r="B875" t="s">
        <v>1</v>
      </c>
      <c r="C875">
        <v>13</v>
      </c>
    </row>
    <row r="876" spans="1:5" x14ac:dyDescent="0.5">
      <c r="A876" s="1">
        <v>44295</v>
      </c>
      <c r="B876" t="s">
        <v>569</v>
      </c>
      <c r="C876">
        <v>1</v>
      </c>
    </row>
    <row r="877" spans="1:5" x14ac:dyDescent="0.5">
      <c r="A877" s="1">
        <v>44295</v>
      </c>
      <c r="B877" t="s">
        <v>116</v>
      </c>
      <c r="C877">
        <v>1</v>
      </c>
    </row>
    <row r="878" spans="1:5" x14ac:dyDescent="0.5">
      <c r="A878" s="1">
        <v>44296</v>
      </c>
      <c r="B878" t="s">
        <v>868</v>
      </c>
      <c r="C878" t="s">
        <v>868</v>
      </c>
      <c r="E878" t="s">
        <v>855</v>
      </c>
    </row>
    <row r="879" spans="1:5" x14ac:dyDescent="0.5">
      <c r="A879" s="1">
        <v>44297</v>
      </c>
      <c r="B879" t="s">
        <v>868</v>
      </c>
      <c r="C879" t="s">
        <v>868</v>
      </c>
      <c r="E879" t="s">
        <v>855</v>
      </c>
    </row>
    <row r="880" spans="1:5" x14ac:dyDescent="0.5">
      <c r="A880" s="1">
        <v>44298</v>
      </c>
      <c r="B880" t="s">
        <v>1</v>
      </c>
      <c r="C880">
        <f>25+19</f>
        <v>44</v>
      </c>
    </row>
    <row r="881" spans="1:5" x14ac:dyDescent="0.5">
      <c r="A881" s="1">
        <v>44298</v>
      </c>
      <c r="B881" t="s">
        <v>289</v>
      </c>
      <c r="C881">
        <f>5+7</f>
        <v>12</v>
      </c>
    </row>
    <row r="882" spans="1:5" x14ac:dyDescent="0.5">
      <c r="A882" s="1">
        <v>44298</v>
      </c>
      <c r="B882" t="s">
        <v>116</v>
      </c>
      <c r="C882">
        <v>1</v>
      </c>
    </row>
    <row r="883" spans="1:5" x14ac:dyDescent="0.5">
      <c r="A883" s="1">
        <v>44298</v>
      </c>
      <c r="B883" t="s">
        <v>570</v>
      </c>
      <c r="C883">
        <v>1</v>
      </c>
    </row>
    <row r="884" spans="1:5" x14ac:dyDescent="0.5">
      <c r="A884" s="1">
        <v>44298</v>
      </c>
      <c r="B884" t="s">
        <v>575</v>
      </c>
      <c r="C884">
        <v>1</v>
      </c>
    </row>
    <row r="885" spans="1:5" x14ac:dyDescent="0.5">
      <c r="A885" s="1">
        <v>44298</v>
      </c>
      <c r="B885" t="s">
        <v>574</v>
      </c>
      <c r="C885">
        <v>1</v>
      </c>
    </row>
    <row r="886" spans="1:5" x14ac:dyDescent="0.5">
      <c r="A886" s="1">
        <v>44298</v>
      </c>
      <c r="B886" t="s">
        <v>569</v>
      </c>
      <c r="C886">
        <v>1</v>
      </c>
    </row>
    <row r="887" spans="1:5" x14ac:dyDescent="0.5">
      <c r="A887" s="1">
        <v>44299</v>
      </c>
      <c r="B887" t="s">
        <v>575</v>
      </c>
      <c r="C887">
        <v>2</v>
      </c>
    </row>
    <row r="888" spans="1:5" x14ac:dyDescent="0.5">
      <c r="A888" s="1">
        <v>44299</v>
      </c>
      <c r="B888" t="s">
        <v>289</v>
      </c>
      <c r="C888">
        <v>2</v>
      </c>
    </row>
    <row r="889" spans="1:5" x14ac:dyDescent="0.5">
      <c r="A889" s="1">
        <v>44299</v>
      </c>
      <c r="B889" t="s">
        <v>579</v>
      </c>
      <c r="C889">
        <v>1</v>
      </c>
    </row>
    <row r="890" spans="1:5" x14ac:dyDescent="0.5">
      <c r="A890" s="1">
        <v>44299</v>
      </c>
      <c r="B890" t="s">
        <v>1</v>
      </c>
      <c r="C890">
        <v>21</v>
      </c>
      <c r="D890">
        <v>3</v>
      </c>
    </row>
    <row r="891" spans="1:5" x14ac:dyDescent="0.5">
      <c r="A891" s="1">
        <v>44299</v>
      </c>
      <c r="B891" t="s">
        <v>569</v>
      </c>
      <c r="C891">
        <v>1</v>
      </c>
    </row>
    <row r="892" spans="1:5" x14ac:dyDescent="0.5">
      <c r="A892" s="1">
        <v>44300</v>
      </c>
      <c r="B892" t="s">
        <v>289</v>
      </c>
      <c r="C892">
        <f>5+16</f>
        <v>21</v>
      </c>
      <c r="D892">
        <v>1</v>
      </c>
    </row>
    <row r="893" spans="1:5" x14ac:dyDescent="0.5">
      <c r="A893" s="1">
        <v>44300</v>
      </c>
      <c r="B893" t="s">
        <v>575</v>
      </c>
      <c r="C893">
        <v>1</v>
      </c>
    </row>
    <row r="894" spans="1:5" x14ac:dyDescent="0.5">
      <c r="A894" s="1">
        <v>44300</v>
      </c>
      <c r="B894" t="s">
        <v>579</v>
      </c>
      <c r="C894">
        <v>4</v>
      </c>
    </row>
    <row r="895" spans="1:5" x14ac:dyDescent="0.5">
      <c r="A895" s="1">
        <v>44300</v>
      </c>
      <c r="B895" t="s">
        <v>573</v>
      </c>
      <c r="C895">
        <v>2</v>
      </c>
      <c r="E895" t="s">
        <v>856</v>
      </c>
    </row>
    <row r="896" spans="1:5" x14ac:dyDescent="0.5">
      <c r="A896" s="1">
        <v>44300</v>
      </c>
      <c r="B896" t="s">
        <v>1</v>
      </c>
      <c r="C896">
        <v>28</v>
      </c>
    </row>
    <row r="897" spans="1:4" x14ac:dyDescent="0.5">
      <c r="A897" s="1">
        <v>44300</v>
      </c>
      <c r="B897" t="s">
        <v>569</v>
      </c>
      <c r="C897">
        <v>1</v>
      </c>
    </row>
    <row r="898" spans="1:4" x14ac:dyDescent="0.5">
      <c r="A898" s="1">
        <v>44300</v>
      </c>
      <c r="B898" t="s">
        <v>116</v>
      </c>
      <c r="C898">
        <v>1</v>
      </c>
    </row>
    <row r="899" spans="1:4" x14ac:dyDescent="0.5">
      <c r="A899" s="1">
        <v>44301</v>
      </c>
      <c r="B899" t="s">
        <v>1</v>
      </c>
      <c r="C899">
        <v>25</v>
      </c>
    </row>
    <row r="900" spans="1:4" x14ac:dyDescent="0.5">
      <c r="A900" s="1">
        <v>44301</v>
      </c>
      <c r="B900" t="s">
        <v>569</v>
      </c>
      <c r="C900">
        <v>2</v>
      </c>
    </row>
    <row r="901" spans="1:4" x14ac:dyDescent="0.5">
      <c r="A901" s="1">
        <v>44301</v>
      </c>
      <c r="B901" t="s">
        <v>579</v>
      </c>
      <c r="C901">
        <v>5</v>
      </c>
    </row>
    <row r="902" spans="1:4" x14ac:dyDescent="0.5">
      <c r="A902" s="1">
        <v>44301</v>
      </c>
      <c r="B902" t="s">
        <v>574</v>
      </c>
      <c r="C902">
        <v>1</v>
      </c>
    </row>
    <row r="903" spans="1:4" x14ac:dyDescent="0.5">
      <c r="A903" s="1">
        <v>44301</v>
      </c>
      <c r="B903" t="s">
        <v>289</v>
      </c>
      <c r="C903">
        <v>12</v>
      </c>
    </row>
    <row r="904" spans="1:4" x14ac:dyDescent="0.5">
      <c r="A904" s="1">
        <v>44301</v>
      </c>
      <c r="B904" t="s">
        <v>853</v>
      </c>
      <c r="C904">
        <v>1</v>
      </c>
    </row>
    <row r="905" spans="1:4" x14ac:dyDescent="0.5">
      <c r="A905" s="1">
        <v>44301</v>
      </c>
      <c r="B905" t="s">
        <v>116</v>
      </c>
      <c r="C905">
        <v>1</v>
      </c>
    </row>
    <row r="906" spans="1:4" x14ac:dyDescent="0.5">
      <c r="A906" s="1">
        <v>44302</v>
      </c>
      <c r="B906" t="s">
        <v>1</v>
      </c>
      <c r="C906">
        <f>24+5</f>
        <v>29</v>
      </c>
      <c r="D906">
        <v>2</v>
      </c>
    </row>
    <row r="907" spans="1:4" x14ac:dyDescent="0.5">
      <c r="A907" s="1">
        <v>44302</v>
      </c>
      <c r="B907" t="s">
        <v>569</v>
      </c>
      <c r="C907">
        <v>1</v>
      </c>
    </row>
    <row r="908" spans="1:4" x14ac:dyDescent="0.5">
      <c r="A908" s="1">
        <v>44302</v>
      </c>
      <c r="B908" t="s">
        <v>289</v>
      </c>
      <c r="C908">
        <f>5+25</f>
        <v>30</v>
      </c>
    </row>
    <row r="909" spans="1:4" x14ac:dyDescent="0.5">
      <c r="A909" s="1">
        <v>44302</v>
      </c>
      <c r="B909" t="s">
        <v>116</v>
      </c>
      <c r="C909">
        <v>4</v>
      </c>
    </row>
    <row r="910" spans="1:4" x14ac:dyDescent="0.5">
      <c r="A910" s="1">
        <v>44302</v>
      </c>
      <c r="B910" t="s">
        <v>575</v>
      </c>
      <c r="C910">
        <v>1</v>
      </c>
    </row>
    <row r="911" spans="1:4" x14ac:dyDescent="0.5">
      <c r="A911" s="1">
        <v>44302</v>
      </c>
      <c r="B911" t="s">
        <v>570</v>
      </c>
      <c r="C911">
        <v>1</v>
      </c>
    </row>
    <row r="912" spans="1:4" x14ac:dyDescent="0.5">
      <c r="A912" s="1">
        <v>44302</v>
      </c>
      <c r="B912" t="s">
        <v>579</v>
      </c>
      <c r="C912">
        <v>2</v>
      </c>
    </row>
    <row r="913" spans="1:5" x14ac:dyDescent="0.5">
      <c r="A913" s="1">
        <v>44303</v>
      </c>
      <c r="B913" t="s">
        <v>1</v>
      </c>
      <c r="C913">
        <f>25+10+4</f>
        <v>39</v>
      </c>
    </row>
    <row r="914" spans="1:5" x14ac:dyDescent="0.5">
      <c r="A914" s="1">
        <v>44303</v>
      </c>
      <c r="B914" t="s">
        <v>570</v>
      </c>
      <c r="C914">
        <f>3</f>
        <v>3</v>
      </c>
    </row>
    <row r="915" spans="1:5" x14ac:dyDescent="0.5">
      <c r="A915" s="1">
        <v>44303</v>
      </c>
      <c r="B915" t="s">
        <v>289</v>
      </c>
      <c r="C915">
        <f>7+28</f>
        <v>35</v>
      </c>
    </row>
    <row r="916" spans="1:5" x14ac:dyDescent="0.5">
      <c r="A916" s="1">
        <v>44303</v>
      </c>
      <c r="B916" t="s">
        <v>116</v>
      </c>
      <c r="C916">
        <v>1</v>
      </c>
    </row>
    <row r="917" spans="1:5" x14ac:dyDescent="0.5">
      <c r="A917" s="1">
        <v>44303</v>
      </c>
      <c r="B917" t="s">
        <v>579</v>
      </c>
      <c r="C917">
        <v>1</v>
      </c>
    </row>
    <row r="918" spans="1:5" x14ac:dyDescent="0.5">
      <c r="A918" s="1">
        <v>44303</v>
      </c>
      <c r="B918" t="s">
        <v>575</v>
      </c>
      <c r="C918">
        <v>4</v>
      </c>
    </row>
    <row r="919" spans="1:5" x14ac:dyDescent="0.5">
      <c r="A919" s="1">
        <v>44304</v>
      </c>
      <c r="B919" t="s">
        <v>1</v>
      </c>
      <c r="C919">
        <f>25+2</f>
        <v>27</v>
      </c>
      <c r="D919">
        <v>2</v>
      </c>
    </row>
    <row r="920" spans="1:5" x14ac:dyDescent="0.5">
      <c r="A920" s="1">
        <v>44304</v>
      </c>
      <c r="B920" t="s">
        <v>289</v>
      </c>
      <c r="C920">
        <f>6+37</f>
        <v>43</v>
      </c>
      <c r="D920">
        <v>1</v>
      </c>
    </row>
    <row r="921" spans="1:5" x14ac:dyDescent="0.5">
      <c r="A921" s="1">
        <v>44304</v>
      </c>
      <c r="B921" t="s">
        <v>575</v>
      </c>
      <c r="C921">
        <v>4</v>
      </c>
    </row>
    <row r="922" spans="1:5" x14ac:dyDescent="0.5">
      <c r="A922" s="1">
        <v>44304</v>
      </c>
      <c r="B922" t="s">
        <v>574</v>
      </c>
      <c r="C922">
        <v>1</v>
      </c>
    </row>
    <row r="923" spans="1:5" x14ac:dyDescent="0.5">
      <c r="A923" s="1">
        <v>44304</v>
      </c>
      <c r="B923" t="s">
        <v>573</v>
      </c>
      <c r="C923">
        <v>1</v>
      </c>
    </row>
    <row r="924" spans="1:5" x14ac:dyDescent="0.5">
      <c r="A924" s="1">
        <v>44304</v>
      </c>
      <c r="B924" t="s">
        <v>578</v>
      </c>
      <c r="C924">
        <v>2</v>
      </c>
    </row>
    <row r="925" spans="1:5" x14ac:dyDescent="0.5">
      <c r="A925" s="1">
        <v>44305</v>
      </c>
      <c r="B925" t="s">
        <v>575</v>
      </c>
      <c r="C925">
        <v>15</v>
      </c>
      <c r="E925" t="s">
        <v>857</v>
      </c>
    </row>
    <row r="926" spans="1:5" x14ac:dyDescent="0.5">
      <c r="A926" s="1">
        <v>44305</v>
      </c>
      <c r="B926" t="s">
        <v>576</v>
      </c>
      <c r="C926">
        <v>2</v>
      </c>
    </row>
    <row r="927" spans="1:5" x14ac:dyDescent="0.5">
      <c r="A927" s="1">
        <v>44305</v>
      </c>
      <c r="B927" t="s">
        <v>1</v>
      </c>
      <c r="C927">
        <f>23+4</f>
        <v>27</v>
      </c>
      <c r="D927">
        <v>1</v>
      </c>
    </row>
    <row r="928" spans="1:5" x14ac:dyDescent="0.5">
      <c r="A928" s="1">
        <v>44305</v>
      </c>
      <c r="B928" t="s">
        <v>569</v>
      </c>
      <c r="C928">
        <v>3</v>
      </c>
    </row>
    <row r="929" spans="1:5" x14ac:dyDescent="0.5">
      <c r="A929" s="1">
        <v>44305</v>
      </c>
      <c r="B929" t="s">
        <v>289</v>
      </c>
      <c r="C929">
        <f>9+44</f>
        <v>53</v>
      </c>
    </row>
    <row r="930" spans="1:5" x14ac:dyDescent="0.5">
      <c r="A930" s="1">
        <v>44305</v>
      </c>
      <c r="B930" t="s">
        <v>116</v>
      </c>
      <c r="C930">
        <v>2</v>
      </c>
    </row>
    <row r="931" spans="1:5" x14ac:dyDescent="0.5">
      <c r="A931" s="1">
        <v>44305</v>
      </c>
      <c r="B931" t="s">
        <v>574</v>
      </c>
      <c r="C931">
        <v>2</v>
      </c>
      <c r="E931" t="s">
        <v>856</v>
      </c>
    </row>
    <row r="932" spans="1:5" x14ac:dyDescent="0.5">
      <c r="A932" s="1">
        <v>44305</v>
      </c>
      <c r="B932" t="s">
        <v>573</v>
      </c>
      <c r="C932">
        <v>1</v>
      </c>
    </row>
    <row r="933" spans="1:5" x14ac:dyDescent="0.5">
      <c r="A933" s="1">
        <v>44306</v>
      </c>
      <c r="B933" t="s">
        <v>1</v>
      </c>
      <c r="C933">
        <f>25+17</f>
        <v>42</v>
      </c>
    </row>
    <row r="934" spans="1:5" x14ac:dyDescent="0.5">
      <c r="A934" s="1">
        <v>44306</v>
      </c>
      <c r="B934" t="s">
        <v>569</v>
      </c>
      <c r="C934">
        <v>1</v>
      </c>
    </row>
    <row r="935" spans="1:5" x14ac:dyDescent="0.5">
      <c r="A935" s="1">
        <v>44306</v>
      </c>
      <c r="B935" t="s">
        <v>574</v>
      </c>
      <c r="C935">
        <v>1</v>
      </c>
    </row>
    <row r="936" spans="1:5" x14ac:dyDescent="0.5">
      <c r="A936" s="1">
        <v>44306</v>
      </c>
      <c r="B936" t="s">
        <v>573</v>
      </c>
      <c r="C936">
        <v>1</v>
      </c>
    </row>
    <row r="937" spans="1:5" x14ac:dyDescent="0.5">
      <c r="A937" s="1">
        <v>44306</v>
      </c>
      <c r="B937" t="s">
        <v>578</v>
      </c>
      <c r="C937">
        <v>2</v>
      </c>
    </row>
    <row r="938" spans="1:5" x14ac:dyDescent="0.5">
      <c r="A938" s="1">
        <v>44306</v>
      </c>
      <c r="B938" t="s">
        <v>570</v>
      </c>
      <c r="C938">
        <v>1</v>
      </c>
    </row>
    <row r="939" spans="1:5" x14ac:dyDescent="0.5">
      <c r="A939" s="1">
        <v>44306</v>
      </c>
      <c r="B939" t="s">
        <v>575</v>
      </c>
      <c r="C939">
        <f>4+3</f>
        <v>7</v>
      </c>
    </row>
    <row r="940" spans="1:5" x14ac:dyDescent="0.5">
      <c r="A940" s="1">
        <v>44306</v>
      </c>
      <c r="B940" t="s">
        <v>289</v>
      </c>
      <c r="C940">
        <f>13+51</f>
        <v>64</v>
      </c>
    </row>
    <row r="941" spans="1:5" x14ac:dyDescent="0.5">
      <c r="A941" s="1">
        <v>44307</v>
      </c>
      <c r="B941" t="s">
        <v>1</v>
      </c>
      <c r="C941">
        <v>23</v>
      </c>
      <c r="E941" t="s">
        <v>858</v>
      </c>
    </row>
    <row r="942" spans="1:5" x14ac:dyDescent="0.5">
      <c r="A942" s="1">
        <v>44307</v>
      </c>
      <c r="B942" t="s">
        <v>289</v>
      </c>
      <c r="C942">
        <f>9+49</f>
        <v>58</v>
      </c>
    </row>
    <row r="943" spans="1:5" x14ac:dyDescent="0.5">
      <c r="A943" s="1">
        <v>44307</v>
      </c>
      <c r="B943" t="s">
        <v>573</v>
      </c>
      <c r="C943">
        <v>9</v>
      </c>
      <c r="E943" t="s">
        <v>859</v>
      </c>
    </row>
    <row r="944" spans="1:5" x14ac:dyDescent="0.5">
      <c r="A944" s="1">
        <v>44307</v>
      </c>
      <c r="B944" t="s">
        <v>574</v>
      </c>
      <c r="C944">
        <v>1</v>
      </c>
    </row>
    <row r="945" spans="1:5" x14ac:dyDescent="0.5">
      <c r="A945" s="1">
        <v>44307</v>
      </c>
      <c r="B945" t="s">
        <v>576</v>
      </c>
      <c r="C945">
        <v>2</v>
      </c>
    </row>
    <row r="946" spans="1:5" x14ac:dyDescent="0.5">
      <c r="A946" s="1">
        <v>44308</v>
      </c>
      <c r="B946" t="s">
        <v>1</v>
      </c>
      <c r="C946">
        <v>17</v>
      </c>
      <c r="D946">
        <v>1</v>
      </c>
    </row>
    <row r="947" spans="1:5" x14ac:dyDescent="0.5">
      <c r="A947" s="1">
        <v>44308</v>
      </c>
      <c r="B947" t="s">
        <v>289</v>
      </c>
      <c r="C947">
        <f>8+21</f>
        <v>29</v>
      </c>
      <c r="D947">
        <v>1</v>
      </c>
    </row>
    <row r="948" spans="1:5" x14ac:dyDescent="0.5">
      <c r="A948" s="1">
        <v>44308</v>
      </c>
      <c r="B948" t="s">
        <v>574</v>
      </c>
      <c r="C948">
        <v>2</v>
      </c>
      <c r="E948" t="s">
        <v>859</v>
      </c>
    </row>
    <row r="949" spans="1:5" x14ac:dyDescent="0.5">
      <c r="A949" s="1">
        <v>44308</v>
      </c>
      <c r="B949" t="s">
        <v>570</v>
      </c>
      <c r="C949">
        <v>2</v>
      </c>
    </row>
    <row r="950" spans="1:5" x14ac:dyDescent="0.5">
      <c r="A950" s="1">
        <v>44308</v>
      </c>
      <c r="B950" t="s">
        <v>575</v>
      </c>
      <c r="C950">
        <v>4</v>
      </c>
    </row>
    <row r="951" spans="1:5" x14ac:dyDescent="0.5">
      <c r="A951" s="1">
        <v>44308</v>
      </c>
      <c r="B951" t="s">
        <v>579</v>
      </c>
      <c r="C951">
        <v>1</v>
      </c>
    </row>
    <row r="952" spans="1:5" x14ac:dyDescent="0.5">
      <c r="A952" s="1">
        <v>44309</v>
      </c>
      <c r="B952" t="s">
        <v>1</v>
      </c>
      <c r="C952">
        <v>23</v>
      </c>
      <c r="D952">
        <v>1</v>
      </c>
    </row>
    <row r="953" spans="1:5" x14ac:dyDescent="0.5">
      <c r="A953" s="1">
        <v>44309</v>
      </c>
      <c r="B953" t="s">
        <v>579</v>
      </c>
      <c r="C953">
        <v>1</v>
      </c>
    </row>
    <row r="954" spans="1:5" x14ac:dyDescent="0.5">
      <c r="A954" s="1">
        <v>44309</v>
      </c>
      <c r="B954" t="s">
        <v>289</v>
      </c>
      <c r="C954">
        <f>10+29</f>
        <v>39</v>
      </c>
    </row>
    <row r="955" spans="1:5" x14ac:dyDescent="0.5">
      <c r="A955" s="1">
        <v>44309</v>
      </c>
      <c r="B955" t="s">
        <v>575</v>
      </c>
      <c r="C955">
        <v>8</v>
      </c>
    </row>
    <row r="956" spans="1:5" x14ac:dyDescent="0.5">
      <c r="A956" s="1">
        <v>44309</v>
      </c>
      <c r="B956" t="s">
        <v>570</v>
      </c>
      <c r="C956">
        <v>1</v>
      </c>
    </row>
    <row r="957" spans="1:5" x14ac:dyDescent="0.5">
      <c r="A957" s="1">
        <v>44310</v>
      </c>
      <c r="B957" t="s">
        <v>289</v>
      </c>
      <c r="C957">
        <f>23+6</f>
        <v>29</v>
      </c>
    </row>
    <row r="958" spans="1:5" x14ac:dyDescent="0.5">
      <c r="A958" s="1">
        <v>44310</v>
      </c>
      <c r="B958" t="s">
        <v>116</v>
      </c>
      <c r="C958">
        <v>1</v>
      </c>
    </row>
    <row r="959" spans="1:5" x14ac:dyDescent="0.5">
      <c r="A959" s="1">
        <v>44310</v>
      </c>
      <c r="B959" t="s">
        <v>576</v>
      </c>
      <c r="C959">
        <v>1</v>
      </c>
    </row>
    <row r="960" spans="1:5" x14ac:dyDescent="0.5">
      <c r="A960" s="1">
        <v>44310</v>
      </c>
      <c r="B960" t="s">
        <v>570</v>
      </c>
      <c r="C960">
        <v>1</v>
      </c>
    </row>
    <row r="961" spans="1:5" x14ac:dyDescent="0.5">
      <c r="A961" s="1">
        <v>44310</v>
      </c>
      <c r="B961" t="s">
        <v>575</v>
      </c>
      <c r="C961">
        <v>1</v>
      </c>
    </row>
    <row r="962" spans="1:5" x14ac:dyDescent="0.5">
      <c r="A962" s="1">
        <v>44310</v>
      </c>
      <c r="B962" t="s">
        <v>573</v>
      </c>
      <c r="C962">
        <v>1</v>
      </c>
    </row>
    <row r="963" spans="1:5" x14ac:dyDescent="0.5">
      <c r="A963" s="1">
        <v>44310</v>
      </c>
      <c r="B963" t="s">
        <v>1</v>
      </c>
      <c r="C963">
        <v>8</v>
      </c>
    </row>
    <row r="964" spans="1:5" x14ac:dyDescent="0.5">
      <c r="A964" s="1">
        <v>44311</v>
      </c>
      <c r="B964" t="s">
        <v>1</v>
      </c>
      <c r="C964">
        <f>25+21+5</f>
        <v>51</v>
      </c>
    </row>
    <row r="965" spans="1:5" x14ac:dyDescent="0.5">
      <c r="A965" s="1">
        <v>44311</v>
      </c>
      <c r="B965" t="s">
        <v>577</v>
      </c>
      <c r="C965">
        <f>1</f>
        <v>1</v>
      </c>
      <c r="E965" t="s">
        <v>860</v>
      </c>
    </row>
    <row r="966" spans="1:5" x14ac:dyDescent="0.5">
      <c r="A966" s="1">
        <v>44311</v>
      </c>
      <c r="B966" t="s">
        <v>289</v>
      </c>
      <c r="C966">
        <f>13+4</f>
        <v>17</v>
      </c>
    </row>
    <row r="967" spans="1:5" x14ac:dyDescent="0.5">
      <c r="A967" s="1">
        <v>44311</v>
      </c>
      <c r="B967" t="s">
        <v>570</v>
      </c>
      <c r="C967">
        <f>2+1</f>
        <v>3</v>
      </c>
    </row>
    <row r="968" spans="1:5" x14ac:dyDescent="0.5">
      <c r="A968" s="1">
        <v>44311</v>
      </c>
      <c r="B968" t="s">
        <v>575</v>
      </c>
      <c r="C968">
        <f>4+16</f>
        <v>20</v>
      </c>
    </row>
    <row r="969" spans="1:5" x14ac:dyDescent="0.5">
      <c r="A969" s="1">
        <v>44311</v>
      </c>
      <c r="B969" t="s">
        <v>573</v>
      </c>
      <c r="C969">
        <v>1</v>
      </c>
    </row>
    <row r="970" spans="1:5" x14ac:dyDescent="0.5">
      <c r="A970" s="1">
        <v>44311</v>
      </c>
      <c r="B970" t="s">
        <v>576</v>
      </c>
      <c r="C970">
        <v>1</v>
      </c>
    </row>
    <row r="971" spans="1:5" x14ac:dyDescent="0.5">
      <c r="A971" s="1">
        <v>44312</v>
      </c>
      <c r="B971" t="s">
        <v>1</v>
      </c>
      <c r="C971">
        <f>33+96</f>
        <v>129</v>
      </c>
    </row>
    <row r="972" spans="1:5" x14ac:dyDescent="0.5">
      <c r="A972" s="1">
        <v>44312</v>
      </c>
      <c r="B972" t="s">
        <v>289</v>
      </c>
      <c r="C972">
        <f>4+7</f>
        <v>11</v>
      </c>
    </row>
    <row r="973" spans="1:5" x14ac:dyDescent="0.5">
      <c r="A973" s="1">
        <v>44312</v>
      </c>
      <c r="B973" t="s">
        <v>575</v>
      </c>
      <c r="C973">
        <f>3+4</f>
        <v>7</v>
      </c>
    </row>
    <row r="974" spans="1:5" x14ac:dyDescent="0.5">
      <c r="A974" s="1">
        <v>44312</v>
      </c>
      <c r="B974" t="s">
        <v>576</v>
      </c>
      <c r="C974">
        <v>1</v>
      </c>
    </row>
    <row r="975" spans="1:5" x14ac:dyDescent="0.5">
      <c r="A975" s="1">
        <v>44312</v>
      </c>
      <c r="B975" t="s">
        <v>570</v>
      </c>
      <c r="C975">
        <v>2</v>
      </c>
    </row>
    <row r="976" spans="1:5" x14ac:dyDescent="0.5">
      <c r="A976" s="1">
        <v>44312</v>
      </c>
      <c r="B976" t="s">
        <v>116</v>
      </c>
      <c r="C976">
        <v>1</v>
      </c>
    </row>
    <row r="977" spans="1:5" x14ac:dyDescent="0.5">
      <c r="A977" s="1">
        <v>44312</v>
      </c>
      <c r="B977" t="s">
        <v>574</v>
      </c>
      <c r="C977">
        <v>2</v>
      </c>
    </row>
    <row r="978" spans="1:5" x14ac:dyDescent="0.5">
      <c r="A978" s="1">
        <v>44312</v>
      </c>
      <c r="B978" t="s">
        <v>573</v>
      </c>
      <c r="C978">
        <v>1</v>
      </c>
    </row>
    <row r="979" spans="1:5" x14ac:dyDescent="0.5">
      <c r="A979" s="1">
        <v>44313</v>
      </c>
      <c r="B979" t="s">
        <v>1</v>
      </c>
      <c r="C979">
        <f>24+24+11+76</f>
        <v>135</v>
      </c>
      <c r="D979">
        <v>3</v>
      </c>
      <c r="E979" t="s">
        <v>861</v>
      </c>
    </row>
    <row r="980" spans="1:5" x14ac:dyDescent="0.5">
      <c r="A980" s="1">
        <v>44313</v>
      </c>
      <c r="B980" t="s">
        <v>289</v>
      </c>
      <c r="C980">
        <f>5+17</f>
        <v>22</v>
      </c>
    </row>
    <row r="981" spans="1:5" x14ac:dyDescent="0.5">
      <c r="A981" s="1">
        <v>44313</v>
      </c>
      <c r="B981" t="s">
        <v>575</v>
      </c>
      <c r="C981">
        <f>5+20</f>
        <v>25</v>
      </c>
    </row>
    <row r="982" spans="1:5" x14ac:dyDescent="0.5">
      <c r="A982" s="1">
        <v>44313</v>
      </c>
      <c r="B982" t="s">
        <v>573</v>
      </c>
      <c r="C982">
        <v>1</v>
      </c>
    </row>
    <row r="983" spans="1:5" x14ac:dyDescent="0.5">
      <c r="A983" s="1">
        <v>44313</v>
      </c>
      <c r="B983" t="s">
        <v>574</v>
      </c>
      <c r="C983">
        <v>2</v>
      </c>
    </row>
    <row r="984" spans="1:5" x14ac:dyDescent="0.5">
      <c r="A984" s="1">
        <v>44313</v>
      </c>
      <c r="B984" t="s">
        <v>578</v>
      </c>
      <c r="C984">
        <v>1</v>
      </c>
    </row>
    <row r="985" spans="1:5" x14ac:dyDescent="0.5">
      <c r="A985" s="1">
        <v>44314</v>
      </c>
      <c r="B985" t="s">
        <v>1</v>
      </c>
      <c r="C985">
        <f>25+1+104</f>
        <v>130</v>
      </c>
    </row>
    <row r="986" spans="1:5" x14ac:dyDescent="0.5">
      <c r="A986" s="1">
        <v>44314</v>
      </c>
      <c r="B986" t="s">
        <v>570</v>
      </c>
      <c r="C986">
        <f>2+5</f>
        <v>7</v>
      </c>
    </row>
    <row r="987" spans="1:5" x14ac:dyDescent="0.5">
      <c r="A987" s="1">
        <v>44314</v>
      </c>
      <c r="B987" t="s">
        <v>289</v>
      </c>
      <c r="C987">
        <f>4+20</f>
        <v>24</v>
      </c>
    </row>
    <row r="988" spans="1:5" x14ac:dyDescent="0.5">
      <c r="A988" s="1">
        <v>44314</v>
      </c>
      <c r="B988" t="s">
        <v>575</v>
      </c>
      <c r="C988">
        <f>2+12</f>
        <v>14</v>
      </c>
    </row>
    <row r="989" spans="1:5" x14ac:dyDescent="0.5">
      <c r="A989" s="1">
        <v>44315</v>
      </c>
      <c r="B989" t="s">
        <v>289</v>
      </c>
      <c r="C989">
        <f>5+7</f>
        <v>12</v>
      </c>
    </row>
    <row r="990" spans="1:5" x14ac:dyDescent="0.5">
      <c r="A990" s="1">
        <v>44315</v>
      </c>
      <c r="B990" t="s">
        <v>1</v>
      </c>
      <c r="C990">
        <f>457+306+72+39+25+2</f>
        <v>901</v>
      </c>
      <c r="D990">
        <v>3</v>
      </c>
    </row>
    <row r="991" spans="1:5" x14ac:dyDescent="0.5">
      <c r="A991" s="1">
        <v>44315</v>
      </c>
      <c r="B991" t="s">
        <v>116</v>
      </c>
      <c r="C991">
        <v>2</v>
      </c>
    </row>
    <row r="992" spans="1:5" x14ac:dyDescent="0.5">
      <c r="A992" s="1">
        <v>44315</v>
      </c>
      <c r="B992" t="s">
        <v>569</v>
      </c>
      <c r="C992">
        <v>60</v>
      </c>
    </row>
    <row r="993" spans="1:5" x14ac:dyDescent="0.5">
      <c r="A993" s="1">
        <v>44315</v>
      </c>
      <c r="B993" t="s">
        <v>575</v>
      </c>
      <c r="C993">
        <f>46+10</f>
        <v>56</v>
      </c>
    </row>
    <row r="994" spans="1:5" x14ac:dyDescent="0.5">
      <c r="A994" s="1">
        <v>44315</v>
      </c>
      <c r="B994" t="s">
        <v>570</v>
      </c>
      <c r="C994">
        <v>5</v>
      </c>
    </row>
    <row r="995" spans="1:5" x14ac:dyDescent="0.5">
      <c r="A995" s="1">
        <v>44315</v>
      </c>
      <c r="B995" t="s">
        <v>576</v>
      </c>
      <c r="C995">
        <v>2</v>
      </c>
    </row>
    <row r="996" spans="1:5" x14ac:dyDescent="0.5">
      <c r="A996" s="1">
        <v>44315</v>
      </c>
      <c r="B996" t="s">
        <v>574</v>
      </c>
      <c r="C996">
        <v>6</v>
      </c>
    </row>
    <row r="997" spans="1:5" x14ac:dyDescent="0.5">
      <c r="A997" s="1">
        <v>44316</v>
      </c>
      <c r="B997" t="s">
        <v>1</v>
      </c>
      <c r="C997">
        <f>25+141+1159+897+7+319+440+427</f>
        <v>3415</v>
      </c>
      <c r="D997">
        <v>4</v>
      </c>
    </row>
    <row r="998" spans="1:5" x14ac:dyDescent="0.5">
      <c r="A998" s="1">
        <v>44316</v>
      </c>
      <c r="B998" t="s">
        <v>569</v>
      </c>
      <c r="C998">
        <v>40</v>
      </c>
    </row>
    <row r="999" spans="1:5" x14ac:dyDescent="0.5">
      <c r="A999" s="1">
        <v>44316</v>
      </c>
      <c r="B999" t="s">
        <v>842</v>
      </c>
      <c r="C999">
        <v>1</v>
      </c>
      <c r="E999" t="s">
        <v>862</v>
      </c>
    </row>
    <row r="1000" spans="1:5" x14ac:dyDescent="0.5">
      <c r="A1000" s="1">
        <v>44316</v>
      </c>
      <c r="B1000" t="s">
        <v>575</v>
      </c>
      <c r="C1000">
        <f>5+28</f>
        <v>33</v>
      </c>
    </row>
    <row r="1001" spans="1:5" x14ac:dyDescent="0.5">
      <c r="A1001" s="1">
        <v>44316</v>
      </c>
      <c r="B1001" t="s">
        <v>570</v>
      </c>
      <c r="C1001">
        <v>7</v>
      </c>
    </row>
    <row r="1002" spans="1:5" x14ac:dyDescent="0.5">
      <c r="A1002" s="1">
        <v>44316</v>
      </c>
      <c r="B1002" t="s">
        <v>578</v>
      </c>
      <c r="C1002">
        <v>4</v>
      </c>
    </row>
    <row r="1003" spans="1:5" x14ac:dyDescent="0.5">
      <c r="A1003" s="1">
        <v>44316</v>
      </c>
      <c r="B1003" t="s">
        <v>574</v>
      </c>
      <c r="C1003">
        <v>17</v>
      </c>
    </row>
    <row r="1004" spans="1:5" x14ac:dyDescent="0.5">
      <c r="A1004" s="1">
        <v>44316</v>
      </c>
      <c r="B1004" t="s">
        <v>289</v>
      </c>
      <c r="C1004">
        <f>8+56</f>
        <v>64</v>
      </c>
      <c r="D1004">
        <v>1</v>
      </c>
    </row>
    <row r="1005" spans="1:5" x14ac:dyDescent="0.5">
      <c r="A1005" s="1">
        <v>44316</v>
      </c>
      <c r="B1005" t="s">
        <v>579</v>
      </c>
      <c r="C1005">
        <v>1</v>
      </c>
    </row>
    <row r="1006" spans="1:5" x14ac:dyDescent="0.5">
      <c r="A1006" s="1">
        <v>44316</v>
      </c>
      <c r="B1006" t="s">
        <v>573</v>
      </c>
      <c r="C1006">
        <v>2</v>
      </c>
    </row>
    <row r="1007" spans="1:5" x14ac:dyDescent="0.5">
      <c r="A1007" s="1">
        <v>44316</v>
      </c>
      <c r="B1007" t="s">
        <v>116</v>
      </c>
      <c r="C1007">
        <v>1</v>
      </c>
    </row>
    <row r="1008" spans="1:5" x14ac:dyDescent="0.5">
      <c r="A1008" s="1">
        <v>44316</v>
      </c>
      <c r="B1008" t="s">
        <v>576</v>
      </c>
      <c r="C1008">
        <v>2</v>
      </c>
    </row>
    <row r="1009" spans="1:4" x14ac:dyDescent="0.5">
      <c r="A1009" s="1">
        <v>44317</v>
      </c>
      <c r="B1009" t="s">
        <v>1</v>
      </c>
      <c r="C1009">
        <f>25+3185+564+303+834+540</f>
        <v>5451</v>
      </c>
      <c r="D1009">
        <v>1</v>
      </c>
    </row>
    <row r="1010" spans="1:4" x14ac:dyDescent="0.5">
      <c r="A1010" s="1">
        <v>44317</v>
      </c>
      <c r="B1010" t="s">
        <v>569</v>
      </c>
      <c r="C1010">
        <v>28</v>
      </c>
    </row>
    <row r="1011" spans="1:4" x14ac:dyDescent="0.5">
      <c r="A1011" s="1">
        <v>44317</v>
      </c>
      <c r="B1011" t="s">
        <v>854</v>
      </c>
      <c r="C1011">
        <v>1</v>
      </c>
    </row>
    <row r="1012" spans="1:4" x14ac:dyDescent="0.5">
      <c r="A1012" s="1">
        <v>44317</v>
      </c>
      <c r="B1012" t="s">
        <v>573</v>
      </c>
      <c r="C1012">
        <v>3</v>
      </c>
    </row>
    <row r="1013" spans="1:4" x14ac:dyDescent="0.5">
      <c r="A1013" s="1">
        <v>44317</v>
      </c>
      <c r="B1013" t="s">
        <v>570</v>
      </c>
      <c r="C1013">
        <f>7+5</f>
        <v>12</v>
      </c>
    </row>
    <row r="1014" spans="1:4" x14ac:dyDescent="0.5">
      <c r="A1014" s="1">
        <v>44317</v>
      </c>
      <c r="B1014" t="s">
        <v>576</v>
      </c>
      <c r="C1014">
        <v>4</v>
      </c>
    </row>
    <row r="1015" spans="1:4" x14ac:dyDescent="0.5">
      <c r="A1015" s="1">
        <v>44317</v>
      </c>
      <c r="B1015" t="s">
        <v>579</v>
      </c>
      <c r="C1015">
        <v>1</v>
      </c>
    </row>
    <row r="1016" spans="1:4" x14ac:dyDescent="0.5">
      <c r="A1016" s="1">
        <v>44317</v>
      </c>
      <c r="B1016" t="s">
        <v>578</v>
      </c>
      <c r="C1016">
        <v>3</v>
      </c>
    </row>
    <row r="1017" spans="1:4" x14ac:dyDescent="0.5">
      <c r="A1017" s="1">
        <v>44317</v>
      </c>
      <c r="B1017" t="s">
        <v>574</v>
      </c>
      <c r="C1017">
        <v>24</v>
      </c>
    </row>
    <row r="1018" spans="1:4" x14ac:dyDescent="0.5">
      <c r="A1018" s="1">
        <v>44317</v>
      </c>
      <c r="B1018" t="s">
        <v>575</v>
      </c>
      <c r="C1018">
        <v>25</v>
      </c>
    </row>
    <row r="1019" spans="1:4" x14ac:dyDescent="0.5">
      <c r="A1019" s="1">
        <v>44317</v>
      </c>
      <c r="B1019" t="s">
        <v>289</v>
      </c>
      <c r="C1019">
        <f>7+42</f>
        <v>49</v>
      </c>
    </row>
    <row r="1020" spans="1:4" x14ac:dyDescent="0.5">
      <c r="A1020" s="1">
        <v>44318</v>
      </c>
      <c r="B1020" t="s">
        <v>569</v>
      </c>
      <c r="C1020">
        <v>86</v>
      </c>
    </row>
    <row r="1021" spans="1:4" x14ac:dyDescent="0.5">
      <c r="A1021" s="1">
        <v>44318</v>
      </c>
      <c r="B1021" t="s">
        <v>1</v>
      </c>
      <c r="C1021">
        <f>161+24+1389+2372+1284</f>
        <v>5230</v>
      </c>
      <c r="D1021">
        <v>4</v>
      </c>
    </row>
    <row r="1022" spans="1:4" x14ac:dyDescent="0.5">
      <c r="A1022" s="1">
        <v>44318</v>
      </c>
      <c r="B1022" t="s">
        <v>854</v>
      </c>
      <c r="D1022">
        <v>1</v>
      </c>
    </row>
    <row r="1023" spans="1:4" x14ac:dyDescent="0.5">
      <c r="A1023" s="1">
        <v>44318</v>
      </c>
      <c r="B1023" t="s">
        <v>570</v>
      </c>
      <c r="C1023">
        <f>13+13</f>
        <v>26</v>
      </c>
    </row>
    <row r="1024" spans="1:4" x14ac:dyDescent="0.5">
      <c r="A1024" s="1">
        <v>44318</v>
      </c>
      <c r="B1024" t="s">
        <v>576</v>
      </c>
      <c r="C1024">
        <v>2</v>
      </c>
    </row>
    <row r="1025" spans="1:3" x14ac:dyDescent="0.5">
      <c r="A1025" s="1">
        <v>44318</v>
      </c>
      <c r="B1025" t="s">
        <v>579</v>
      </c>
      <c r="C1025">
        <v>4</v>
      </c>
    </row>
    <row r="1026" spans="1:3" x14ac:dyDescent="0.5">
      <c r="A1026" s="1">
        <v>44318</v>
      </c>
      <c r="B1026" t="s">
        <v>578</v>
      </c>
      <c r="C1026">
        <v>3</v>
      </c>
    </row>
    <row r="1027" spans="1:3" x14ac:dyDescent="0.5">
      <c r="A1027" s="1">
        <v>44318</v>
      </c>
      <c r="B1027" t="s">
        <v>574</v>
      </c>
      <c r="C1027">
        <v>20</v>
      </c>
    </row>
    <row r="1028" spans="1:3" x14ac:dyDescent="0.5">
      <c r="A1028" s="1">
        <v>44318</v>
      </c>
      <c r="B1028" t="s">
        <v>575</v>
      </c>
      <c r="C1028">
        <f>10+7</f>
        <v>17</v>
      </c>
    </row>
    <row r="1029" spans="1:3" x14ac:dyDescent="0.5">
      <c r="A1029" s="1">
        <v>44318</v>
      </c>
      <c r="B1029" t="s">
        <v>289</v>
      </c>
      <c r="C1029">
        <f>49+9</f>
        <v>58</v>
      </c>
    </row>
    <row r="1030" spans="1:3" x14ac:dyDescent="0.5">
      <c r="A1030" s="1">
        <v>44318</v>
      </c>
      <c r="B1030" t="s">
        <v>573</v>
      </c>
      <c r="C1030">
        <v>6</v>
      </c>
    </row>
    <row r="1031" spans="1:3" x14ac:dyDescent="0.5">
      <c r="A1031" s="1">
        <v>44318</v>
      </c>
      <c r="B1031" t="s">
        <v>577</v>
      </c>
      <c r="C1031">
        <v>1</v>
      </c>
    </row>
    <row r="1032" spans="1:3" x14ac:dyDescent="0.5">
      <c r="A1032" s="1">
        <v>44319</v>
      </c>
      <c r="B1032" t="s">
        <v>1</v>
      </c>
      <c r="C1032">
        <f>100+2+2445+984+65+1620</f>
        <v>5216</v>
      </c>
    </row>
    <row r="1033" spans="1:3" x14ac:dyDescent="0.5">
      <c r="A1033" s="1">
        <v>44319</v>
      </c>
      <c r="B1033" t="s">
        <v>569</v>
      </c>
      <c r="C1033">
        <v>172</v>
      </c>
    </row>
    <row r="1034" spans="1:3" x14ac:dyDescent="0.5">
      <c r="A1034" s="1">
        <v>44319</v>
      </c>
      <c r="B1034" t="s">
        <v>570</v>
      </c>
      <c r="C1034">
        <v>11</v>
      </c>
    </row>
    <row r="1035" spans="1:3" x14ac:dyDescent="0.5">
      <c r="A1035" s="1">
        <v>44319</v>
      </c>
      <c r="B1035" t="s">
        <v>574</v>
      </c>
      <c r="C1035">
        <v>13</v>
      </c>
    </row>
    <row r="1036" spans="1:3" x14ac:dyDescent="0.5">
      <c r="A1036" s="1">
        <v>44319</v>
      </c>
      <c r="B1036" t="s">
        <v>289</v>
      </c>
      <c r="C1036">
        <v>30</v>
      </c>
    </row>
    <row r="1037" spans="1:3" x14ac:dyDescent="0.5">
      <c r="A1037" s="1">
        <v>44319</v>
      </c>
      <c r="B1037" t="s">
        <v>578</v>
      </c>
      <c r="C1037">
        <v>1</v>
      </c>
    </row>
    <row r="1038" spans="1:3" x14ac:dyDescent="0.5">
      <c r="A1038" s="1">
        <v>44319</v>
      </c>
      <c r="B1038" t="s">
        <v>575</v>
      </c>
      <c r="C1038">
        <v>6</v>
      </c>
    </row>
    <row r="1039" spans="1:3" x14ac:dyDescent="0.5">
      <c r="A1039" s="1">
        <v>44319</v>
      </c>
      <c r="B1039" t="s">
        <v>576</v>
      </c>
      <c r="C1039">
        <v>2</v>
      </c>
    </row>
    <row r="1040" spans="1:3" x14ac:dyDescent="0.5">
      <c r="A1040" s="1">
        <v>44319</v>
      </c>
      <c r="B1040" t="s">
        <v>579</v>
      </c>
      <c r="C1040">
        <v>1</v>
      </c>
    </row>
    <row r="1041" spans="1:4" x14ac:dyDescent="0.5">
      <c r="A1041" s="1">
        <v>44319</v>
      </c>
      <c r="B1041" t="s">
        <v>573</v>
      </c>
      <c r="C1041">
        <v>3</v>
      </c>
    </row>
    <row r="1042" spans="1:4" x14ac:dyDescent="0.5">
      <c r="A1042" s="1">
        <v>44319</v>
      </c>
      <c r="B1042" t="s">
        <v>577</v>
      </c>
      <c r="C1042">
        <v>1</v>
      </c>
    </row>
    <row r="1043" spans="1:4" x14ac:dyDescent="0.5">
      <c r="A1043" s="1">
        <v>44320</v>
      </c>
      <c r="B1043" t="s">
        <v>1</v>
      </c>
      <c r="C1043">
        <v>8131</v>
      </c>
      <c r="D1043">
        <v>27</v>
      </c>
    </row>
    <row r="1044" spans="1:4" x14ac:dyDescent="0.5">
      <c r="A1044" s="1">
        <v>44320</v>
      </c>
      <c r="B1044" t="s">
        <v>569</v>
      </c>
      <c r="C1044">
        <v>29</v>
      </c>
    </row>
    <row r="1045" spans="1:4" x14ac:dyDescent="0.5">
      <c r="A1045" s="1">
        <v>44320</v>
      </c>
      <c r="B1045" t="s">
        <v>575</v>
      </c>
      <c r="C1045">
        <v>57</v>
      </c>
    </row>
    <row r="1046" spans="1:4" x14ac:dyDescent="0.5">
      <c r="A1046" s="1">
        <v>44320</v>
      </c>
      <c r="B1046" t="s">
        <v>570</v>
      </c>
      <c r="C1046">
        <v>25</v>
      </c>
    </row>
    <row r="1047" spans="1:4" x14ac:dyDescent="0.5">
      <c r="A1047" s="1">
        <v>44320</v>
      </c>
      <c r="B1047" t="s">
        <v>576</v>
      </c>
      <c r="C1047">
        <v>5</v>
      </c>
    </row>
    <row r="1048" spans="1:4" x14ac:dyDescent="0.5">
      <c r="A1048" s="1">
        <v>44320</v>
      </c>
      <c r="B1048" t="s">
        <v>574</v>
      </c>
      <c r="C1048">
        <v>36</v>
      </c>
    </row>
    <row r="1049" spans="1:4" x14ac:dyDescent="0.5">
      <c r="A1049" s="1">
        <v>44320</v>
      </c>
      <c r="B1049" t="s">
        <v>573</v>
      </c>
      <c r="C1049">
        <v>6</v>
      </c>
    </row>
    <row r="1050" spans="1:4" x14ac:dyDescent="0.5">
      <c r="A1050" s="1">
        <v>44320</v>
      </c>
      <c r="B1050" t="s">
        <v>289</v>
      </c>
      <c r="C1050">
        <v>35</v>
      </c>
      <c r="D1050">
        <v>1</v>
      </c>
    </row>
    <row r="1051" spans="1:4" x14ac:dyDescent="0.5">
      <c r="A1051" s="1">
        <v>44320</v>
      </c>
      <c r="B1051" t="s">
        <v>578</v>
      </c>
      <c r="C1051">
        <v>7</v>
      </c>
    </row>
    <row r="1052" spans="1:4" x14ac:dyDescent="0.5">
      <c r="A1052" s="1">
        <v>44320</v>
      </c>
      <c r="B1052" t="s">
        <v>854</v>
      </c>
      <c r="C1052">
        <v>1</v>
      </c>
    </row>
    <row r="1053" spans="1:4" x14ac:dyDescent="0.5">
      <c r="A1053" s="1">
        <v>44320</v>
      </c>
      <c r="B1053" t="s">
        <v>577</v>
      </c>
      <c r="C1053">
        <v>2</v>
      </c>
    </row>
    <row r="1054" spans="1:4" x14ac:dyDescent="0.5">
      <c r="A1054" s="1">
        <v>44320</v>
      </c>
      <c r="B1054" t="s">
        <v>579</v>
      </c>
      <c r="C1054">
        <v>1</v>
      </c>
    </row>
    <row r="1055" spans="1:4" x14ac:dyDescent="0.5">
      <c r="A1055" s="1">
        <v>44321</v>
      </c>
      <c r="B1055" t="s">
        <v>1</v>
      </c>
      <c r="C1055">
        <v>7156</v>
      </c>
      <c r="D1055">
        <v>8</v>
      </c>
    </row>
    <row r="1056" spans="1:4" x14ac:dyDescent="0.5">
      <c r="A1056" s="1">
        <v>44321</v>
      </c>
      <c r="B1056" t="s">
        <v>569</v>
      </c>
      <c r="C1056">
        <v>210</v>
      </c>
    </row>
    <row r="1057" spans="1:4" x14ac:dyDescent="0.5">
      <c r="A1057" s="1">
        <v>44321</v>
      </c>
      <c r="B1057" t="s">
        <v>574</v>
      </c>
      <c r="C1057">
        <v>35</v>
      </c>
    </row>
    <row r="1058" spans="1:4" x14ac:dyDescent="0.5">
      <c r="A1058" s="1">
        <v>44321</v>
      </c>
      <c r="B1058" t="s">
        <v>573</v>
      </c>
      <c r="C1058">
        <v>1</v>
      </c>
    </row>
    <row r="1059" spans="1:4" x14ac:dyDescent="0.5">
      <c r="A1059" s="1">
        <v>44321</v>
      </c>
      <c r="B1059" t="s">
        <v>570</v>
      </c>
      <c r="C1059">
        <v>37</v>
      </c>
    </row>
    <row r="1060" spans="1:4" x14ac:dyDescent="0.5">
      <c r="A1060" s="1">
        <v>44321</v>
      </c>
      <c r="B1060" t="s">
        <v>289</v>
      </c>
      <c r="C1060">
        <v>38</v>
      </c>
    </row>
    <row r="1061" spans="1:4" x14ac:dyDescent="0.5">
      <c r="A1061" s="1">
        <v>44321</v>
      </c>
      <c r="B1061" t="s">
        <v>576</v>
      </c>
      <c r="C1061">
        <v>6</v>
      </c>
    </row>
    <row r="1062" spans="1:4" x14ac:dyDescent="0.5">
      <c r="A1062" s="1">
        <v>44321</v>
      </c>
      <c r="B1062" t="s">
        <v>579</v>
      </c>
      <c r="C1062">
        <v>2</v>
      </c>
    </row>
    <row r="1063" spans="1:4" x14ac:dyDescent="0.5">
      <c r="A1063" s="1">
        <v>44321</v>
      </c>
      <c r="B1063" t="s">
        <v>578</v>
      </c>
      <c r="C1063">
        <v>2</v>
      </c>
    </row>
    <row r="1064" spans="1:4" x14ac:dyDescent="0.5">
      <c r="A1064" s="1">
        <v>44321</v>
      </c>
      <c r="B1064" t="s">
        <v>577</v>
      </c>
      <c r="C1064">
        <v>1</v>
      </c>
    </row>
    <row r="1065" spans="1:4" x14ac:dyDescent="0.5">
      <c r="A1065" s="1">
        <v>44321</v>
      </c>
      <c r="B1065" t="s">
        <v>575</v>
      </c>
      <c r="C1065">
        <v>53</v>
      </c>
    </row>
    <row r="1066" spans="1:4" x14ac:dyDescent="0.5">
      <c r="A1066" s="1">
        <v>44322</v>
      </c>
      <c r="B1066" t="s">
        <v>1</v>
      </c>
      <c r="C1066">
        <v>5884</v>
      </c>
      <c r="D1066">
        <v>8</v>
      </c>
    </row>
    <row r="1067" spans="1:4" x14ac:dyDescent="0.5">
      <c r="A1067" s="1">
        <v>44322</v>
      </c>
      <c r="B1067" t="s">
        <v>569</v>
      </c>
      <c r="C1067">
        <v>67</v>
      </c>
    </row>
    <row r="1068" spans="1:4" x14ac:dyDescent="0.5">
      <c r="A1068" s="1">
        <v>44322</v>
      </c>
      <c r="B1068" t="s">
        <v>574</v>
      </c>
      <c r="C1068">
        <v>32</v>
      </c>
    </row>
    <row r="1069" spans="1:4" x14ac:dyDescent="0.5">
      <c r="A1069" s="1">
        <v>44322</v>
      </c>
      <c r="B1069" t="s">
        <v>573</v>
      </c>
      <c r="C1069">
        <v>5</v>
      </c>
    </row>
    <row r="1070" spans="1:4" x14ac:dyDescent="0.5">
      <c r="A1070" s="1">
        <v>44322</v>
      </c>
      <c r="B1070" t="s">
        <v>570</v>
      </c>
      <c r="C1070">
        <v>27</v>
      </c>
    </row>
    <row r="1071" spans="1:4" x14ac:dyDescent="0.5">
      <c r="A1071" s="1">
        <v>44322</v>
      </c>
      <c r="B1071" t="s">
        <v>576</v>
      </c>
      <c r="C1071">
        <v>4</v>
      </c>
    </row>
    <row r="1072" spans="1:4" x14ac:dyDescent="0.5">
      <c r="A1072" s="1">
        <v>44322</v>
      </c>
      <c r="B1072" t="s">
        <v>575</v>
      </c>
      <c r="C1072">
        <v>29</v>
      </c>
    </row>
    <row r="1073" spans="1:4" x14ac:dyDescent="0.5">
      <c r="A1073" s="1">
        <v>44322</v>
      </c>
      <c r="B1073" t="s">
        <v>578</v>
      </c>
      <c r="C1073">
        <v>1</v>
      </c>
    </row>
    <row r="1074" spans="1:4" x14ac:dyDescent="0.5">
      <c r="A1074" s="1">
        <v>44322</v>
      </c>
      <c r="B1074" t="s">
        <v>289</v>
      </c>
      <c r="C1074">
        <v>23</v>
      </c>
      <c r="D1074">
        <v>1</v>
      </c>
    </row>
    <row r="1075" spans="1:4" x14ac:dyDescent="0.5">
      <c r="A1075" s="1">
        <v>44323</v>
      </c>
      <c r="B1075" t="s">
        <v>289</v>
      </c>
      <c r="C1075">
        <v>27</v>
      </c>
      <c r="D1075">
        <v>1</v>
      </c>
    </row>
    <row r="1076" spans="1:4" x14ac:dyDescent="0.5">
      <c r="A1076" s="1">
        <v>44323</v>
      </c>
      <c r="B1076" t="s">
        <v>116</v>
      </c>
      <c r="C1076">
        <v>3</v>
      </c>
    </row>
    <row r="1077" spans="1:4" x14ac:dyDescent="0.5">
      <c r="A1077" s="1">
        <v>44323</v>
      </c>
      <c r="B1077" t="s">
        <v>1</v>
      </c>
      <c r="C1077">
        <v>7052</v>
      </c>
      <c r="D1077">
        <v>8</v>
      </c>
    </row>
    <row r="1078" spans="1:4" x14ac:dyDescent="0.5">
      <c r="A1078" s="1">
        <v>44323</v>
      </c>
      <c r="B1078" t="s">
        <v>569</v>
      </c>
      <c r="C1078">
        <v>138</v>
      </c>
    </row>
    <row r="1079" spans="1:4" x14ac:dyDescent="0.5">
      <c r="A1079" s="1">
        <v>44323</v>
      </c>
      <c r="B1079" t="s">
        <v>575</v>
      </c>
      <c r="C1079">
        <v>32</v>
      </c>
    </row>
    <row r="1080" spans="1:4" x14ac:dyDescent="0.5">
      <c r="A1080" s="1">
        <v>44323</v>
      </c>
      <c r="B1080" t="s">
        <v>570</v>
      </c>
      <c r="C1080">
        <v>27</v>
      </c>
    </row>
    <row r="1081" spans="1:4" x14ac:dyDescent="0.5">
      <c r="A1081" s="1">
        <v>44323</v>
      </c>
      <c r="B1081" t="s">
        <v>576</v>
      </c>
      <c r="C1081">
        <v>5</v>
      </c>
    </row>
    <row r="1082" spans="1:4" x14ac:dyDescent="0.5">
      <c r="A1082" s="1">
        <v>44323</v>
      </c>
      <c r="B1082" t="s">
        <v>578</v>
      </c>
      <c r="C1082">
        <v>3</v>
      </c>
    </row>
    <row r="1083" spans="1:4" x14ac:dyDescent="0.5">
      <c r="A1083" s="1">
        <v>44323</v>
      </c>
      <c r="B1083" t="s">
        <v>577</v>
      </c>
      <c r="C1083">
        <v>2</v>
      </c>
    </row>
    <row r="1084" spans="1:4" x14ac:dyDescent="0.5">
      <c r="A1084" s="1">
        <v>44323</v>
      </c>
      <c r="B1084" t="s">
        <v>842</v>
      </c>
      <c r="C1084">
        <v>1</v>
      </c>
    </row>
    <row r="1085" spans="1:4" x14ac:dyDescent="0.5">
      <c r="A1085" s="1">
        <v>44323</v>
      </c>
      <c r="B1085" t="s">
        <v>574</v>
      </c>
      <c r="C1085">
        <v>40</v>
      </c>
    </row>
    <row r="1086" spans="1:4" x14ac:dyDescent="0.5">
      <c r="A1086" s="1">
        <v>44323</v>
      </c>
      <c r="B1086" t="s">
        <v>573</v>
      </c>
      <c r="C1086">
        <v>4</v>
      </c>
    </row>
    <row r="1087" spans="1:4" x14ac:dyDescent="0.5">
      <c r="A1087" s="1">
        <v>44323</v>
      </c>
      <c r="B1087" t="s">
        <v>579</v>
      </c>
      <c r="C1087">
        <v>1</v>
      </c>
    </row>
    <row r="1088" spans="1:4" x14ac:dyDescent="0.5">
      <c r="A1088" s="1">
        <v>44324</v>
      </c>
      <c r="B1088" t="s">
        <v>1</v>
      </c>
      <c r="C1088">
        <v>4109</v>
      </c>
      <c r="D1088">
        <v>2</v>
      </c>
    </row>
    <row r="1089" spans="1:4" x14ac:dyDescent="0.5">
      <c r="A1089" s="1">
        <v>44324</v>
      </c>
      <c r="B1089" t="s">
        <v>289</v>
      </c>
      <c r="C1089">
        <v>20</v>
      </c>
    </row>
    <row r="1090" spans="1:4" x14ac:dyDescent="0.5">
      <c r="A1090" s="1">
        <v>44324</v>
      </c>
      <c r="B1090" t="s">
        <v>573</v>
      </c>
      <c r="C1090">
        <v>6</v>
      </c>
    </row>
    <row r="1091" spans="1:4" x14ac:dyDescent="0.5">
      <c r="A1091" s="1">
        <v>44324</v>
      </c>
      <c r="B1091" t="s">
        <v>579</v>
      </c>
      <c r="C1091">
        <v>1</v>
      </c>
    </row>
    <row r="1092" spans="1:4" x14ac:dyDescent="0.5">
      <c r="A1092" s="1">
        <v>44324</v>
      </c>
      <c r="B1092" t="s">
        <v>574</v>
      </c>
      <c r="C1092">
        <v>19</v>
      </c>
    </row>
    <row r="1093" spans="1:4" x14ac:dyDescent="0.5">
      <c r="A1093" s="1">
        <v>44324</v>
      </c>
      <c r="B1093" t="s">
        <v>578</v>
      </c>
      <c r="C1093">
        <v>4</v>
      </c>
    </row>
    <row r="1094" spans="1:4" x14ac:dyDescent="0.5">
      <c r="A1094" s="1">
        <v>44324</v>
      </c>
      <c r="B1094" t="s">
        <v>575</v>
      </c>
      <c r="C1094">
        <v>11</v>
      </c>
    </row>
    <row r="1095" spans="1:4" x14ac:dyDescent="0.5">
      <c r="A1095" s="1">
        <v>44324</v>
      </c>
      <c r="B1095" t="s">
        <v>576</v>
      </c>
      <c r="C1095">
        <v>3</v>
      </c>
    </row>
    <row r="1096" spans="1:4" x14ac:dyDescent="0.5">
      <c r="A1096" s="1">
        <v>44324</v>
      </c>
      <c r="B1096" t="s">
        <v>570</v>
      </c>
      <c r="C1096">
        <v>21</v>
      </c>
    </row>
    <row r="1097" spans="1:4" x14ac:dyDescent="0.5">
      <c r="A1097" s="1">
        <v>44324</v>
      </c>
      <c r="B1097" t="s">
        <v>569</v>
      </c>
      <c r="C1097">
        <v>153</v>
      </c>
    </row>
    <row r="1098" spans="1:4" x14ac:dyDescent="0.5">
      <c r="A1098" s="1">
        <v>44325</v>
      </c>
      <c r="B1098" t="s">
        <v>1</v>
      </c>
      <c r="C1098">
        <v>7765</v>
      </c>
      <c r="D1098">
        <v>10</v>
      </c>
    </row>
    <row r="1099" spans="1:4" x14ac:dyDescent="0.5">
      <c r="A1099" s="1">
        <v>44325</v>
      </c>
      <c r="B1099" t="s">
        <v>574</v>
      </c>
      <c r="C1099">
        <v>48</v>
      </c>
    </row>
    <row r="1100" spans="1:4" x14ac:dyDescent="0.5">
      <c r="A1100" s="1">
        <v>44325</v>
      </c>
      <c r="B1100" t="s">
        <v>569</v>
      </c>
      <c r="C1100">
        <v>45</v>
      </c>
    </row>
    <row r="1101" spans="1:4" x14ac:dyDescent="0.5">
      <c r="A1101" s="1">
        <v>44325</v>
      </c>
      <c r="B1101" t="s">
        <v>570</v>
      </c>
      <c r="C1101">
        <v>10</v>
      </c>
    </row>
    <row r="1102" spans="1:4" x14ac:dyDescent="0.5">
      <c r="A1102" s="1">
        <v>44325</v>
      </c>
      <c r="B1102" t="s">
        <v>576</v>
      </c>
      <c r="C1102">
        <v>3</v>
      </c>
    </row>
    <row r="1103" spans="1:4" x14ac:dyDescent="0.5">
      <c r="A1103" s="1">
        <v>44325</v>
      </c>
      <c r="B1103" t="s">
        <v>573</v>
      </c>
      <c r="C1103">
        <v>5</v>
      </c>
    </row>
    <row r="1104" spans="1:4" x14ac:dyDescent="0.5">
      <c r="A1104" s="1">
        <v>44325</v>
      </c>
      <c r="B1104" t="s">
        <v>575</v>
      </c>
      <c r="C1104">
        <v>12</v>
      </c>
    </row>
    <row r="1105" spans="1:4" x14ac:dyDescent="0.5">
      <c r="A1105" s="1">
        <v>44325</v>
      </c>
      <c r="B1105" t="s">
        <v>289</v>
      </c>
      <c r="C1105">
        <v>39</v>
      </c>
    </row>
    <row r="1106" spans="1:4" x14ac:dyDescent="0.5">
      <c r="A1106" s="1">
        <v>44325</v>
      </c>
      <c r="B1106" t="s">
        <v>853</v>
      </c>
      <c r="C1106">
        <v>1</v>
      </c>
    </row>
    <row r="1107" spans="1:4" x14ac:dyDescent="0.5">
      <c r="A1107" s="1">
        <v>44325</v>
      </c>
      <c r="B1107" t="s">
        <v>578</v>
      </c>
      <c r="C1107">
        <v>1</v>
      </c>
    </row>
    <row r="1108" spans="1:4" x14ac:dyDescent="0.5">
      <c r="A1108" s="1">
        <v>44326</v>
      </c>
      <c r="B1108" t="s">
        <v>1</v>
      </c>
      <c r="C1108">
        <v>8573</v>
      </c>
      <c r="D1108">
        <v>8</v>
      </c>
    </row>
    <row r="1109" spans="1:4" x14ac:dyDescent="0.5">
      <c r="A1109" s="1">
        <v>44326</v>
      </c>
      <c r="B1109" t="s">
        <v>569</v>
      </c>
      <c r="C1109">
        <v>93</v>
      </c>
    </row>
    <row r="1110" spans="1:4" x14ac:dyDescent="0.5">
      <c r="A1110" s="1">
        <v>44326</v>
      </c>
      <c r="B1110" t="s">
        <v>289</v>
      </c>
      <c r="C1110">
        <v>51</v>
      </c>
    </row>
    <row r="1111" spans="1:4" x14ac:dyDescent="0.5">
      <c r="A1111" s="1">
        <v>44326</v>
      </c>
      <c r="B1111" t="s">
        <v>575</v>
      </c>
      <c r="C1111">
        <v>92</v>
      </c>
    </row>
    <row r="1112" spans="1:4" x14ac:dyDescent="0.5">
      <c r="A1112" s="1">
        <v>44326</v>
      </c>
      <c r="B1112" t="s">
        <v>570</v>
      </c>
      <c r="C1112">
        <v>43</v>
      </c>
    </row>
    <row r="1113" spans="1:4" x14ac:dyDescent="0.5">
      <c r="A1113" s="1">
        <v>44326</v>
      </c>
      <c r="B1113" t="s">
        <v>576</v>
      </c>
      <c r="C1113">
        <v>15</v>
      </c>
    </row>
    <row r="1114" spans="1:4" x14ac:dyDescent="0.5">
      <c r="A1114" s="1">
        <v>44326</v>
      </c>
      <c r="B1114" t="s">
        <v>579</v>
      </c>
      <c r="C1114">
        <v>1</v>
      </c>
    </row>
    <row r="1115" spans="1:4" x14ac:dyDescent="0.5">
      <c r="A1115" s="1">
        <v>44326</v>
      </c>
      <c r="B1115" t="s">
        <v>578</v>
      </c>
      <c r="C1115">
        <v>4</v>
      </c>
    </row>
    <row r="1116" spans="1:4" x14ac:dyDescent="0.5">
      <c r="A1116" s="1">
        <v>44326</v>
      </c>
      <c r="B1116" t="s">
        <v>577</v>
      </c>
      <c r="C1116">
        <v>1</v>
      </c>
    </row>
    <row r="1117" spans="1:4" x14ac:dyDescent="0.5">
      <c r="A1117" s="1">
        <v>44326</v>
      </c>
      <c r="B1117" t="s">
        <v>574</v>
      </c>
      <c r="C1117">
        <v>105</v>
      </c>
    </row>
    <row r="1118" spans="1:4" x14ac:dyDescent="0.5">
      <c r="A1118" s="1">
        <v>44326</v>
      </c>
      <c r="B1118" t="s">
        <v>573</v>
      </c>
      <c r="C1118">
        <v>5</v>
      </c>
    </row>
    <row r="1119" spans="1:4" x14ac:dyDescent="0.5">
      <c r="A1119" s="1">
        <v>44327</v>
      </c>
      <c r="B1119" t="s">
        <v>1</v>
      </c>
      <c r="C1119">
        <v>6460</v>
      </c>
      <c r="D1119">
        <v>5</v>
      </c>
    </row>
    <row r="1120" spans="1:4" x14ac:dyDescent="0.5">
      <c r="A1120" s="1">
        <v>44327</v>
      </c>
      <c r="B1120" t="s">
        <v>569</v>
      </c>
      <c r="C1120">
        <v>66</v>
      </c>
    </row>
    <row r="1121" spans="1:4" x14ac:dyDescent="0.5">
      <c r="A1121" s="1">
        <v>44327</v>
      </c>
      <c r="B1121" t="s">
        <v>574</v>
      </c>
      <c r="C1121">
        <v>49</v>
      </c>
    </row>
    <row r="1122" spans="1:4" x14ac:dyDescent="0.5">
      <c r="A1122" s="1">
        <v>44327</v>
      </c>
      <c r="B1122" t="s">
        <v>575</v>
      </c>
      <c r="C1122">
        <v>28</v>
      </c>
    </row>
    <row r="1123" spans="1:4" x14ac:dyDescent="0.5">
      <c r="A1123" s="1">
        <v>44327</v>
      </c>
      <c r="B1123" t="s">
        <v>570</v>
      </c>
      <c r="C1123">
        <v>43</v>
      </c>
    </row>
    <row r="1124" spans="1:4" x14ac:dyDescent="0.5">
      <c r="A1124" s="1">
        <v>44327</v>
      </c>
      <c r="B1124" t="s">
        <v>576</v>
      </c>
      <c r="C1124">
        <v>6</v>
      </c>
    </row>
    <row r="1125" spans="1:4" x14ac:dyDescent="0.5">
      <c r="A1125" s="1">
        <v>44327</v>
      </c>
      <c r="B1125" t="s">
        <v>289</v>
      </c>
      <c r="C1125">
        <v>41</v>
      </c>
    </row>
    <row r="1126" spans="1:4" x14ac:dyDescent="0.5">
      <c r="A1126" s="1">
        <v>44327</v>
      </c>
      <c r="B1126" t="s">
        <v>573</v>
      </c>
      <c r="C1126">
        <v>6</v>
      </c>
    </row>
    <row r="1127" spans="1:4" x14ac:dyDescent="0.5">
      <c r="A1127" s="1">
        <v>44327</v>
      </c>
      <c r="B1127" t="s">
        <v>578</v>
      </c>
      <c r="C1127">
        <v>6</v>
      </c>
    </row>
    <row r="1128" spans="1:4" x14ac:dyDescent="0.5">
      <c r="A1128" s="1">
        <v>44327</v>
      </c>
      <c r="B1128" t="s">
        <v>842</v>
      </c>
      <c r="C1128">
        <v>1</v>
      </c>
    </row>
    <row r="1129" spans="1:4" x14ac:dyDescent="0.5">
      <c r="A1129" s="1">
        <v>44328</v>
      </c>
      <c r="B1129" t="s">
        <v>1</v>
      </c>
      <c r="C1129">
        <v>9829</v>
      </c>
      <c r="D1129">
        <v>9</v>
      </c>
    </row>
    <row r="1130" spans="1:4" x14ac:dyDescent="0.5">
      <c r="A1130" s="1">
        <v>44328</v>
      </c>
      <c r="B1130" t="s">
        <v>569</v>
      </c>
      <c r="C1130">
        <v>81</v>
      </c>
    </row>
    <row r="1131" spans="1:4" x14ac:dyDescent="0.5">
      <c r="A1131" s="1">
        <v>44328</v>
      </c>
      <c r="B1131" t="s">
        <v>574</v>
      </c>
      <c r="C1131">
        <v>310</v>
      </c>
    </row>
    <row r="1132" spans="1:4" x14ac:dyDescent="0.5">
      <c r="A1132" s="1">
        <v>44328</v>
      </c>
      <c r="B1132" t="s">
        <v>573</v>
      </c>
      <c r="C1132">
        <v>6</v>
      </c>
    </row>
    <row r="1133" spans="1:4" x14ac:dyDescent="0.5">
      <c r="A1133" s="1">
        <v>44328</v>
      </c>
      <c r="B1133" t="s">
        <v>575</v>
      </c>
      <c r="C1133">
        <v>76</v>
      </c>
    </row>
    <row r="1134" spans="1:4" x14ac:dyDescent="0.5">
      <c r="A1134" s="1">
        <v>44328</v>
      </c>
      <c r="B1134" t="s">
        <v>570</v>
      </c>
      <c r="C1134">
        <v>75</v>
      </c>
    </row>
    <row r="1135" spans="1:4" x14ac:dyDescent="0.5">
      <c r="A1135" s="1">
        <v>44328</v>
      </c>
      <c r="B1135" t="s">
        <v>576</v>
      </c>
      <c r="C1135">
        <v>8</v>
      </c>
    </row>
    <row r="1136" spans="1:4" x14ac:dyDescent="0.5">
      <c r="A1136" s="1">
        <v>44328</v>
      </c>
      <c r="B1136" t="s">
        <v>289</v>
      </c>
      <c r="C1136">
        <v>22</v>
      </c>
    </row>
    <row r="1137" spans="1:4" x14ac:dyDescent="0.5">
      <c r="A1137" s="1">
        <v>44328</v>
      </c>
      <c r="B1137" t="s">
        <v>578</v>
      </c>
      <c r="C1137">
        <v>12</v>
      </c>
    </row>
    <row r="1138" spans="1:4" x14ac:dyDescent="0.5">
      <c r="A1138" s="1">
        <v>44328</v>
      </c>
      <c r="B1138" t="s">
        <v>853</v>
      </c>
      <c r="C1138">
        <v>1</v>
      </c>
    </row>
    <row r="1139" spans="1:4" x14ac:dyDescent="0.5">
      <c r="A1139" s="1">
        <v>44328</v>
      </c>
      <c r="B1139" t="s">
        <v>579</v>
      </c>
      <c r="C1139">
        <v>1</v>
      </c>
    </row>
    <row r="1140" spans="1:4" x14ac:dyDescent="0.5">
      <c r="A1140" s="1">
        <v>44328</v>
      </c>
      <c r="B1140" t="s">
        <v>842</v>
      </c>
      <c r="C1140">
        <v>1</v>
      </c>
    </row>
    <row r="1141" spans="1:4" x14ac:dyDescent="0.5">
      <c r="A1141" s="1">
        <v>44329</v>
      </c>
      <c r="B1141" t="s">
        <v>1</v>
      </c>
      <c r="C1141">
        <v>8812</v>
      </c>
      <c r="D1141">
        <v>16</v>
      </c>
    </row>
    <row r="1142" spans="1:4" x14ac:dyDescent="0.5">
      <c r="A1142" s="1">
        <v>44329</v>
      </c>
      <c r="B1142" t="s">
        <v>569</v>
      </c>
      <c r="C1142">
        <v>196</v>
      </c>
    </row>
    <row r="1143" spans="1:4" x14ac:dyDescent="0.5">
      <c r="A1143" s="1">
        <v>44329</v>
      </c>
      <c r="B1143" t="s">
        <v>574</v>
      </c>
      <c r="C1143">
        <v>346</v>
      </c>
    </row>
    <row r="1144" spans="1:4" x14ac:dyDescent="0.5">
      <c r="A1144" s="1">
        <v>44329</v>
      </c>
      <c r="B1144" t="s">
        <v>573</v>
      </c>
      <c r="C1144">
        <v>10</v>
      </c>
    </row>
    <row r="1145" spans="1:4" x14ac:dyDescent="0.5">
      <c r="A1145" s="1">
        <v>44329</v>
      </c>
      <c r="B1145" t="s">
        <v>575</v>
      </c>
      <c r="C1145">
        <v>47</v>
      </c>
    </row>
    <row r="1146" spans="1:4" x14ac:dyDescent="0.5">
      <c r="A1146" s="1">
        <v>44329</v>
      </c>
      <c r="B1146" t="s">
        <v>570</v>
      </c>
      <c r="C1146">
        <v>110</v>
      </c>
    </row>
    <row r="1147" spans="1:4" x14ac:dyDescent="0.5">
      <c r="A1147" s="1">
        <v>44329</v>
      </c>
      <c r="B1147" t="s">
        <v>576</v>
      </c>
      <c r="C1147">
        <v>18</v>
      </c>
    </row>
    <row r="1148" spans="1:4" x14ac:dyDescent="0.5">
      <c r="A1148" s="1">
        <v>44329</v>
      </c>
      <c r="B1148" t="s">
        <v>577</v>
      </c>
      <c r="C1148">
        <v>3</v>
      </c>
    </row>
    <row r="1149" spans="1:4" x14ac:dyDescent="0.5">
      <c r="A1149" s="1">
        <v>44329</v>
      </c>
      <c r="B1149" t="s">
        <v>578</v>
      </c>
      <c r="C1149">
        <v>16</v>
      </c>
    </row>
    <row r="1150" spans="1:4" x14ac:dyDescent="0.5">
      <c r="A1150" s="1">
        <v>44329</v>
      </c>
      <c r="B1150" t="s">
        <v>842</v>
      </c>
      <c r="C1150">
        <v>1</v>
      </c>
    </row>
    <row r="1151" spans="1:4" x14ac:dyDescent="0.5">
      <c r="A1151" s="1">
        <v>44329</v>
      </c>
      <c r="B1151" t="s">
        <v>289</v>
      </c>
      <c r="C1151">
        <v>20</v>
      </c>
    </row>
    <row r="1152" spans="1:4" x14ac:dyDescent="0.5">
      <c r="A1152" s="1">
        <v>44329</v>
      </c>
      <c r="B1152" t="s">
        <v>579</v>
      </c>
      <c r="C1152">
        <v>2</v>
      </c>
    </row>
    <row r="1153" spans="1:4" x14ac:dyDescent="0.5">
      <c r="A1153" s="1">
        <v>44330</v>
      </c>
      <c r="B1153" t="s">
        <v>1</v>
      </c>
      <c r="C1153">
        <v>7416</v>
      </c>
      <c r="D1153">
        <v>6</v>
      </c>
    </row>
    <row r="1154" spans="1:4" x14ac:dyDescent="0.5">
      <c r="A1154" s="1">
        <v>44330</v>
      </c>
      <c r="B1154" t="s">
        <v>569</v>
      </c>
      <c r="C1154">
        <v>29</v>
      </c>
    </row>
    <row r="1155" spans="1:4" x14ac:dyDescent="0.5">
      <c r="A1155" s="1">
        <v>44330</v>
      </c>
      <c r="B1155" t="s">
        <v>573</v>
      </c>
      <c r="C1155">
        <v>8</v>
      </c>
    </row>
    <row r="1156" spans="1:4" x14ac:dyDescent="0.5">
      <c r="A1156" s="1">
        <v>44330</v>
      </c>
      <c r="B1156" t="s">
        <v>574</v>
      </c>
      <c r="C1156">
        <v>171</v>
      </c>
    </row>
    <row r="1157" spans="1:4" x14ac:dyDescent="0.5">
      <c r="A1157" s="1">
        <v>44330</v>
      </c>
      <c r="B1157" t="s">
        <v>289</v>
      </c>
      <c r="C1157">
        <v>58</v>
      </c>
    </row>
    <row r="1158" spans="1:4" x14ac:dyDescent="0.5">
      <c r="A1158" s="1">
        <v>44330</v>
      </c>
      <c r="B1158" t="s">
        <v>576</v>
      </c>
      <c r="C1158">
        <v>18</v>
      </c>
    </row>
    <row r="1159" spans="1:4" x14ac:dyDescent="0.5">
      <c r="A1159" s="1">
        <v>44330</v>
      </c>
      <c r="B1159" t="s">
        <v>570</v>
      </c>
      <c r="C1159">
        <v>62</v>
      </c>
    </row>
    <row r="1160" spans="1:4" x14ac:dyDescent="0.5">
      <c r="A1160" s="1">
        <v>44330</v>
      </c>
      <c r="B1160" t="s">
        <v>575</v>
      </c>
      <c r="C1160">
        <v>21</v>
      </c>
    </row>
    <row r="1161" spans="1:4" x14ac:dyDescent="0.5">
      <c r="A1161" s="1">
        <v>44330</v>
      </c>
      <c r="B1161" t="s">
        <v>579</v>
      </c>
      <c r="C1161">
        <v>9</v>
      </c>
    </row>
    <row r="1162" spans="1:4" x14ac:dyDescent="0.5">
      <c r="A1162" s="1">
        <v>44330</v>
      </c>
      <c r="B1162" t="s">
        <v>578</v>
      </c>
      <c r="C1162">
        <v>9</v>
      </c>
    </row>
    <row r="1163" spans="1:4" x14ac:dyDescent="0.5">
      <c r="A1163" s="1">
        <v>44330</v>
      </c>
      <c r="B1163" t="s">
        <v>577</v>
      </c>
      <c r="C1163">
        <v>2</v>
      </c>
    </row>
    <row r="1164" spans="1:4" x14ac:dyDescent="0.5">
      <c r="A1164" s="1">
        <v>44331</v>
      </c>
      <c r="B1164" t="s">
        <v>1</v>
      </c>
      <c r="C1164">
        <v>5123</v>
      </c>
      <c r="D1164">
        <v>6</v>
      </c>
    </row>
    <row r="1165" spans="1:4" x14ac:dyDescent="0.5">
      <c r="A1165" s="1">
        <v>44331</v>
      </c>
      <c r="B1165" t="s">
        <v>289</v>
      </c>
      <c r="C1165">
        <v>34</v>
      </c>
      <c r="D1165">
        <v>1</v>
      </c>
    </row>
    <row r="1166" spans="1:4" x14ac:dyDescent="0.5">
      <c r="A1166" s="1">
        <v>44331</v>
      </c>
      <c r="B1166" t="s">
        <v>574</v>
      </c>
      <c r="C1166">
        <v>124</v>
      </c>
    </row>
    <row r="1167" spans="1:4" x14ac:dyDescent="0.5">
      <c r="A1167" s="1">
        <v>44331</v>
      </c>
      <c r="B1167" t="s">
        <v>575</v>
      </c>
      <c r="C1167">
        <v>18</v>
      </c>
    </row>
    <row r="1168" spans="1:4" x14ac:dyDescent="0.5">
      <c r="A1168" s="1">
        <v>44331</v>
      </c>
      <c r="B1168" t="s">
        <v>570</v>
      </c>
      <c r="C1168">
        <v>39</v>
      </c>
    </row>
    <row r="1169" spans="1:4" x14ac:dyDescent="0.5">
      <c r="A1169" s="1">
        <v>44331</v>
      </c>
      <c r="B1169" t="s">
        <v>576</v>
      </c>
      <c r="C1169">
        <v>10</v>
      </c>
    </row>
    <row r="1170" spans="1:4" x14ac:dyDescent="0.5">
      <c r="A1170" s="1">
        <v>44331</v>
      </c>
      <c r="B1170" t="s">
        <v>578</v>
      </c>
      <c r="C1170">
        <v>9</v>
      </c>
    </row>
    <row r="1171" spans="1:4" x14ac:dyDescent="0.5">
      <c r="A1171" s="1">
        <v>44331</v>
      </c>
      <c r="B1171" t="s">
        <v>573</v>
      </c>
      <c r="C1171">
        <v>15</v>
      </c>
    </row>
    <row r="1172" spans="1:4" x14ac:dyDescent="0.5">
      <c r="A1172" s="1">
        <v>44331</v>
      </c>
      <c r="B1172" t="s">
        <v>569</v>
      </c>
      <c r="C1172">
        <v>113</v>
      </c>
    </row>
    <row r="1173" spans="1:4" x14ac:dyDescent="0.5">
      <c r="A1173" s="1">
        <v>44331</v>
      </c>
      <c r="B1173" t="s">
        <v>579</v>
      </c>
      <c r="C1173">
        <v>2</v>
      </c>
    </row>
    <row r="1174" spans="1:4" x14ac:dyDescent="0.5">
      <c r="A1174" s="1">
        <v>44332</v>
      </c>
      <c r="B1174" t="s">
        <v>1</v>
      </c>
      <c r="C1174">
        <v>4159</v>
      </c>
      <c r="D1174">
        <v>4</v>
      </c>
    </row>
    <row r="1175" spans="1:4" x14ac:dyDescent="0.5">
      <c r="A1175" s="1">
        <v>44332</v>
      </c>
      <c r="B1175" t="s">
        <v>569</v>
      </c>
      <c r="C1175">
        <v>63</v>
      </c>
    </row>
    <row r="1176" spans="1:4" x14ac:dyDescent="0.5">
      <c r="A1176" s="1">
        <v>44332</v>
      </c>
      <c r="B1176" t="s">
        <v>576</v>
      </c>
      <c r="C1176">
        <v>5</v>
      </c>
    </row>
    <row r="1177" spans="1:4" x14ac:dyDescent="0.5">
      <c r="A1177" s="1">
        <v>44332</v>
      </c>
      <c r="B1177" t="s">
        <v>578</v>
      </c>
      <c r="C1177">
        <v>3</v>
      </c>
    </row>
    <row r="1178" spans="1:4" x14ac:dyDescent="0.5">
      <c r="A1178" s="1">
        <v>44332</v>
      </c>
      <c r="B1178" t="s">
        <v>573</v>
      </c>
      <c r="C1178">
        <v>4</v>
      </c>
    </row>
    <row r="1179" spans="1:4" x14ac:dyDescent="0.5">
      <c r="A1179" s="1">
        <v>44332</v>
      </c>
      <c r="B1179" t="s">
        <v>570</v>
      </c>
      <c r="C1179">
        <v>35</v>
      </c>
    </row>
    <row r="1180" spans="1:4" x14ac:dyDescent="0.5">
      <c r="A1180" s="1">
        <v>44332</v>
      </c>
      <c r="B1180" t="s">
        <v>575</v>
      </c>
      <c r="C1180">
        <v>6</v>
      </c>
    </row>
    <row r="1181" spans="1:4" x14ac:dyDescent="0.5">
      <c r="A1181" s="1">
        <v>44332</v>
      </c>
      <c r="B1181" t="s">
        <v>574</v>
      </c>
      <c r="C1181">
        <v>130</v>
      </c>
    </row>
    <row r="1182" spans="1:4" x14ac:dyDescent="0.5">
      <c r="A1182" s="1">
        <v>44332</v>
      </c>
      <c r="B1182" t="s">
        <v>289</v>
      </c>
      <c r="C1182">
        <v>28</v>
      </c>
      <c r="D1182">
        <v>1</v>
      </c>
    </row>
    <row r="1183" spans="1:4" x14ac:dyDescent="0.5">
      <c r="A1183" s="1">
        <v>44332</v>
      </c>
      <c r="B1183" t="s">
        <v>579</v>
      </c>
      <c r="C1183">
        <v>1</v>
      </c>
    </row>
    <row r="1184" spans="1:4" x14ac:dyDescent="0.5">
      <c r="A1184" s="1">
        <v>44333</v>
      </c>
      <c r="B1184" t="s">
        <v>1</v>
      </c>
      <c r="C1184">
        <f>2107+530+19+50+2+319</f>
        <v>3027</v>
      </c>
      <c r="D1184">
        <v>2</v>
      </c>
    </row>
    <row r="1185" spans="1:5" x14ac:dyDescent="0.5">
      <c r="A1185" s="1">
        <v>44333</v>
      </c>
      <c r="B1185" t="s">
        <v>578</v>
      </c>
      <c r="C1185">
        <v>15</v>
      </c>
    </row>
    <row r="1186" spans="1:5" x14ac:dyDescent="0.5">
      <c r="A1186" s="1">
        <v>44333</v>
      </c>
      <c r="B1186" t="s">
        <v>570</v>
      </c>
      <c r="C1186">
        <v>40</v>
      </c>
    </row>
    <row r="1187" spans="1:5" x14ac:dyDescent="0.5">
      <c r="A1187" s="1">
        <v>44333</v>
      </c>
      <c r="B1187" t="s">
        <v>574</v>
      </c>
      <c r="C1187">
        <v>174</v>
      </c>
    </row>
    <row r="1188" spans="1:5" x14ac:dyDescent="0.5">
      <c r="A1188" s="1">
        <v>44333</v>
      </c>
      <c r="B1188" t="s">
        <v>577</v>
      </c>
      <c r="C1188">
        <v>1</v>
      </c>
    </row>
    <row r="1189" spans="1:5" x14ac:dyDescent="0.5">
      <c r="A1189" s="1">
        <v>44333</v>
      </c>
      <c r="B1189" t="s">
        <v>573</v>
      </c>
      <c r="C1189">
        <v>3</v>
      </c>
    </row>
    <row r="1190" spans="1:5" x14ac:dyDescent="0.5">
      <c r="A1190" s="1">
        <v>44333</v>
      </c>
      <c r="B1190" t="s">
        <v>853</v>
      </c>
      <c r="C1190">
        <v>1</v>
      </c>
    </row>
    <row r="1191" spans="1:5" x14ac:dyDescent="0.5">
      <c r="A1191" s="1">
        <v>44333</v>
      </c>
      <c r="B1191" t="s">
        <v>289</v>
      </c>
      <c r="C1191">
        <v>19</v>
      </c>
    </row>
    <row r="1192" spans="1:5" x14ac:dyDescent="0.5">
      <c r="A1192" s="1">
        <v>44333</v>
      </c>
      <c r="B1192" t="s">
        <v>575</v>
      </c>
      <c r="C1192">
        <v>4</v>
      </c>
    </row>
    <row r="1193" spans="1:5" x14ac:dyDescent="0.5">
      <c r="A1193" s="1">
        <v>44333</v>
      </c>
      <c r="B1193" t="s">
        <v>576</v>
      </c>
      <c r="C1193">
        <v>1</v>
      </c>
    </row>
    <row r="1194" spans="1:5" x14ac:dyDescent="0.5">
      <c r="A1194" s="1">
        <v>44334</v>
      </c>
      <c r="B1194" t="s">
        <v>1</v>
      </c>
      <c r="C1194">
        <v>698</v>
      </c>
      <c r="E1194" t="s">
        <v>863</v>
      </c>
    </row>
    <row r="1195" spans="1:5" x14ac:dyDescent="0.5">
      <c r="A1195" s="1">
        <v>44334</v>
      </c>
      <c r="B1195" t="s">
        <v>574</v>
      </c>
      <c r="C1195">
        <v>231</v>
      </c>
    </row>
    <row r="1196" spans="1:5" x14ac:dyDescent="0.5">
      <c r="A1196" s="1">
        <v>44334</v>
      </c>
      <c r="B1196" t="s">
        <v>573</v>
      </c>
      <c r="C1196">
        <v>9</v>
      </c>
    </row>
    <row r="1197" spans="1:5" x14ac:dyDescent="0.5">
      <c r="A1197" s="1">
        <v>44334</v>
      </c>
      <c r="B1197" t="s">
        <v>576</v>
      </c>
      <c r="C1197">
        <v>6</v>
      </c>
    </row>
    <row r="1198" spans="1:5" x14ac:dyDescent="0.5">
      <c r="A1198" s="1">
        <v>44334</v>
      </c>
      <c r="B1198" t="s">
        <v>578</v>
      </c>
      <c r="C1198">
        <v>2</v>
      </c>
    </row>
    <row r="1199" spans="1:5" x14ac:dyDescent="0.5">
      <c r="A1199" s="1">
        <v>44334</v>
      </c>
      <c r="B1199" t="s">
        <v>575</v>
      </c>
      <c r="C1199">
        <v>10</v>
      </c>
    </row>
    <row r="1200" spans="1:5" x14ac:dyDescent="0.5">
      <c r="A1200" s="1">
        <v>44334</v>
      </c>
      <c r="B1200" t="s">
        <v>570</v>
      </c>
      <c r="C1200">
        <v>6</v>
      </c>
    </row>
    <row r="1201" spans="1:5" x14ac:dyDescent="0.5">
      <c r="A1201" s="1">
        <v>44334</v>
      </c>
      <c r="B1201" t="s">
        <v>576</v>
      </c>
      <c r="C1201">
        <v>3</v>
      </c>
    </row>
    <row r="1202" spans="1:5" x14ac:dyDescent="0.5">
      <c r="A1202" s="1">
        <v>44334</v>
      </c>
      <c r="B1202" t="s">
        <v>289</v>
      </c>
      <c r="C1202">
        <v>6</v>
      </c>
    </row>
    <row r="1203" spans="1:5" x14ac:dyDescent="0.5">
      <c r="A1203" s="1">
        <v>44335</v>
      </c>
      <c r="B1203" t="s">
        <v>792</v>
      </c>
      <c r="C1203" t="s">
        <v>792</v>
      </c>
      <c r="E1203" t="s">
        <v>864</v>
      </c>
    </row>
    <row r="1204" spans="1:5" x14ac:dyDescent="0.5">
      <c r="A1204" s="1">
        <v>44336</v>
      </c>
      <c r="B1204" t="s">
        <v>792</v>
      </c>
      <c r="C1204" t="s">
        <v>792</v>
      </c>
      <c r="E1204" t="s">
        <v>865</v>
      </c>
    </row>
    <row r="1205" spans="1:5" x14ac:dyDescent="0.5">
      <c r="A1205" s="1">
        <v>44337</v>
      </c>
      <c r="B1205" t="s">
        <v>574</v>
      </c>
      <c r="C1205">
        <v>1</v>
      </c>
    </row>
    <row r="1206" spans="1:5" x14ac:dyDescent="0.5">
      <c r="A1206" s="1">
        <v>44337</v>
      </c>
      <c r="B1206" t="s">
        <v>1</v>
      </c>
      <c r="C1206">
        <v>157</v>
      </c>
      <c r="D1206">
        <v>1</v>
      </c>
    </row>
    <row r="1207" spans="1:5" x14ac:dyDescent="0.5">
      <c r="A1207" s="1">
        <v>44337</v>
      </c>
      <c r="B1207" t="s">
        <v>569</v>
      </c>
      <c r="C1207">
        <v>2</v>
      </c>
    </row>
    <row r="1208" spans="1:5" x14ac:dyDescent="0.5">
      <c r="A1208" s="1">
        <v>44337</v>
      </c>
      <c r="B1208" t="s">
        <v>575</v>
      </c>
      <c r="C1208">
        <v>2</v>
      </c>
    </row>
    <row r="1209" spans="1:5" x14ac:dyDescent="0.5">
      <c r="A1209" s="1">
        <v>44337</v>
      </c>
      <c r="B1209" t="s">
        <v>570</v>
      </c>
      <c r="C1209">
        <v>12</v>
      </c>
    </row>
    <row r="1210" spans="1:5" x14ac:dyDescent="0.5">
      <c r="A1210" s="1">
        <v>44337</v>
      </c>
      <c r="B1210" t="s">
        <v>289</v>
      </c>
      <c r="C1210">
        <v>6</v>
      </c>
    </row>
    <row r="1211" spans="1:5" x14ac:dyDescent="0.5">
      <c r="A1211" s="1">
        <v>44338</v>
      </c>
      <c r="B1211" t="s">
        <v>1</v>
      </c>
      <c r="C1211">
        <v>1850</v>
      </c>
      <c r="D1211">
        <v>3</v>
      </c>
    </row>
    <row r="1212" spans="1:5" x14ac:dyDescent="0.5">
      <c r="A1212" s="1">
        <v>44338</v>
      </c>
      <c r="B1212" t="s">
        <v>574</v>
      </c>
      <c r="C1212">
        <v>60</v>
      </c>
    </row>
    <row r="1213" spans="1:5" x14ac:dyDescent="0.5">
      <c r="A1213" s="1">
        <v>44338</v>
      </c>
      <c r="B1213" t="s">
        <v>578</v>
      </c>
      <c r="C1213">
        <v>4</v>
      </c>
    </row>
    <row r="1214" spans="1:5" x14ac:dyDescent="0.5">
      <c r="A1214" s="1">
        <v>44338</v>
      </c>
      <c r="B1214" t="s">
        <v>576</v>
      </c>
      <c r="C1214">
        <v>5</v>
      </c>
    </row>
    <row r="1215" spans="1:5" x14ac:dyDescent="0.5">
      <c r="A1215" s="1">
        <v>44338</v>
      </c>
      <c r="B1215" t="s">
        <v>575</v>
      </c>
      <c r="C1215">
        <v>6</v>
      </c>
    </row>
    <row r="1216" spans="1:5" x14ac:dyDescent="0.5">
      <c r="A1216" s="1">
        <v>44338</v>
      </c>
      <c r="B1216" t="s">
        <v>570</v>
      </c>
      <c r="C1216">
        <v>41</v>
      </c>
    </row>
    <row r="1217" spans="1:4" x14ac:dyDescent="0.5">
      <c r="A1217" s="1">
        <v>44338</v>
      </c>
      <c r="B1217" t="s">
        <v>289</v>
      </c>
      <c r="C1217">
        <v>10</v>
      </c>
    </row>
    <row r="1218" spans="1:4" x14ac:dyDescent="0.5">
      <c r="A1218" s="1">
        <v>44338</v>
      </c>
      <c r="B1218" t="s">
        <v>573</v>
      </c>
      <c r="C1218">
        <v>5</v>
      </c>
    </row>
    <row r="1219" spans="1:4" x14ac:dyDescent="0.5">
      <c r="A1219" s="1">
        <v>44339</v>
      </c>
      <c r="B1219" t="s">
        <v>1</v>
      </c>
      <c r="C1219">
        <v>2463</v>
      </c>
      <c r="D1219">
        <v>7</v>
      </c>
    </row>
    <row r="1220" spans="1:4" x14ac:dyDescent="0.5">
      <c r="A1220" s="1">
        <v>44339</v>
      </c>
      <c r="B1220" t="s">
        <v>574</v>
      </c>
      <c r="C1220">
        <v>123</v>
      </c>
    </row>
    <row r="1221" spans="1:4" x14ac:dyDescent="0.5">
      <c r="A1221" s="1">
        <v>44339</v>
      </c>
      <c r="B1221" t="s">
        <v>573</v>
      </c>
      <c r="C1221">
        <v>11</v>
      </c>
    </row>
    <row r="1222" spans="1:4" x14ac:dyDescent="0.5">
      <c r="A1222" s="1">
        <v>44339</v>
      </c>
      <c r="B1222" t="s">
        <v>578</v>
      </c>
      <c r="C1222">
        <v>6</v>
      </c>
    </row>
    <row r="1223" spans="1:4" x14ac:dyDescent="0.5">
      <c r="A1223" s="1">
        <v>44339</v>
      </c>
      <c r="B1223" t="s">
        <v>577</v>
      </c>
      <c r="C1223">
        <v>1</v>
      </c>
    </row>
    <row r="1224" spans="1:4" x14ac:dyDescent="0.5">
      <c r="A1224" s="1">
        <v>44339</v>
      </c>
      <c r="B1224" t="s">
        <v>575</v>
      </c>
      <c r="C1224">
        <v>17</v>
      </c>
    </row>
    <row r="1225" spans="1:4" x14ac:dyDescent="0.5">
      <c r="A1225" s="1">
        <v>44339</v>
      </c>
      <c r="B1225" t="s">
        <v>570</v>
      </c>
      <c r="C1225">
        <v>51</v>
      </c>
    </row>
    <row r="1226" spans="1:4" x14ac:dyDescent="0.5">
      <c r="A1226" s="1">
        <v>44339</v>
      </c>
      <c r="B1226" t="s">
        <v>576</v>
      </c>
      <c r="C1226">
        <v>2</v>
      </c>
    </row>
    <row r="1227" spans="1:4" x14ac:dyDescent="0.5">
      <c r="A1227" s="1">
        <v>44339</v>
      </c>
      <c r="B1227" t="s">
        <v>289</v>
      </c>
      <c r="C1227">
        <v>25</v>
      </c>
      <c r="D1227">
        <v>1</v>
      </c>
    </row>
    <row r="1228" spans="1:4" x14ac:dyDescent="0.5">
      <c r="A1228" s="1">
        <v>44340</v>
      </c>
      <c r="B1228" t="s">
        <v>574</v>
      </c>
      <c r="C1228">
        <v>72</v>
      </c>
    </row>
    <row r="1229" spans="1:4" x14ac:dyDescent="0.5">
      <c r="A1229" s="1">
        <v>44340</v>
      </c>
      <c r="B1229" t="s">
        <v>573</v>
      </c>
      <c r="C1229">
        <v>8</v>
      </c>
    </row>
    <row r="1230" spans="1:4" x14ac:dyDescent="0.5">
      <c r="A1230" s="1">
        <v>44340</v>
      </c>
      <c r="B1230" t="s">
        <v>1</v>
      </c>
      <c r="C1230">
        <v>1928</v>
      </c>
      <c r="D1230">
        <v>2</v>
      </c>
    </row>
    <row r="1231" spans="1:4" x14ac:dyDescent="0.5">
      <c r="A1231" s="1">
        <v>44340</v>
      </c>
      <c r="B1231" t="s">
        <v>578</v>
      </c>
      <c r="C1231">
        <v>7</v>
      </c>
    </row>
    <row r="1232" spans="1:4" x14ac:dyDescent="0.5">
      <c r="A1232" s="1">
        <v>44340</v>
      </c>
      <c r="B1232" t="s">
        <v>570</v>
      </c>
      <c r="C1232">
        <v>24</v>
      </c>
    </row>
    <row r="1233" spans="1:4" x14ac:dyDescent="0.5">
      <c r="A1233" s="1">
        <v>44340</v>
      </c>
      <c r="B1233" t="s">
        <v>576</v>
      </c>
      <c r="C1233">
        <v>4</v>
      </c>
    </row>
    <row r="1234" spans="1:4" x14ac:dyDescent="0.5">
      <c r="A1234" s="1">
        <v>44340</v>
      </c>
      <c r="B1234" t="s">
        <v>289</v>
      </c>
      <c r="C1234">
        <v>17</v>
      </c>
    </row>
    <row r="1235" spans="1:4" x14ac:dyDescent="0.5">
      <c r="A1235" s="1">
        <v>44340</v>
      </c>
      <c r="B1235" t="s">
        <v>575</v>
      </c>
      <c r="C1235">
        <v>11</v>
      </c>
    </row>
    <row r="1236" spans="1:4" x14ac:dyDescent="0.5">
      <c r="A1236" s="1">
        <v>44341</v>
      </c>
      <c r="B1236" t="s">
        <v>1</v>
      </c>
      <c r="C1236">
        <v>1932</v>
      </c>
      <c r="D1236">
        <v>3</v>
      </c>
    </row>
    <row r="1237" spans="1:4" x14ac:dyDescent="0.5">
      <c r="A1237" s="1">
        <v>44341</v>
      </c>
      <c r="B1237" t="s">
        <v>578</v>
      </c>
      <c r="C1237">
        <v>6</v>
      </c>
    </row>
    <row r="1238" spans="1:4" x14ac:dyDescent="0.5">
      <c r="A1238" s="1">
        <v>44341</v>
      </c>
      <c r="B1238" t="s">
        <v>289</v>
      </c>
      <c r="C1238">
        <v>11</v>
      </c>
    </row>
    <row r="1239" spans="1:4" x14ac:dyDescent="0.5">
      <c r="A1239" s="1">
        <v>44341</v>
      </c>
      <c r="B1239" t="s">
        <v>575</v>
      </c>
      <c r="C1239">
        <v>0</v>
      </c>
    </row>
    <row r="1240" spans="1:4" x14ac:dyDescent="0.5">
      <c r="A1240" s="1">
        <v>44341</v>
      </c>
      <c r="B1240" t="s">
        <v>570</v>
      </c>
      <c r="C1240">
        <v>18</v>
      </c>
    </row>
    <row r="1241" spans="1:4" x14ac:dyDescent="0.5">
      <c r="A1241" s="1">
        <v>44341</v>
      </c>
      <c r="B1241" t="s">
        <v>576</v>
      </c>
      <c r="C1241">
        <v>5</v>
      </c>
    </row>
    <row r="1242" spans="1:4" x14ac:dyDescent="0.5">
      <c r="A1242" s="1">
        <v>44341</v>
      </c>
      <c r="B1242" t="s">
        <v>574</v>
      </c>
      <c r="C1242">
        <v>100</v>
      </c>
    </row>
    <row r="1243" spans="1:4" x14ac:dyDescent="0.5">
      <c r="A1243" s="1">
        <v>44341</v>
      </c>
      <c r="B1243" t="s">
        <v>573</v>
      </c>
      <c r="C1243">
        <v>10</v>
      </c>
    </row>
    <row r="1244" spans="1:4" x14ac:dyDescent="0.5">
      <c r="A1244" s="1">
        <v>44342</v>
      </c>
      <c r="B1244" t="s">
        <v>1</v>
      </c>
      <c r="C1244">
        <v>1028</v>
      </c>
      <c r="D1244">
        <v>2</v>
      </c>
    </row>
    <row r="1245" spans="1:4" x14ac:dyDescent="0.5">
      <c r="A1245" s="1">
        <v>44342</v>
      </c>
      <c r="B1245" t="s">
        <v>574</v>
      </c>
      <c r="C1245">
        <v>117</v>
      </c>
    </row>
    <row r="1246" spans="1:4" x14ac:dyDescent="0.5">
      <c r="A1246" s="1">
        <v>44342</v>
      </c>
      <c r="B1246" t="s">
        <v>573</v>
      </c>
      <c r="C1246">
        <v>9</v>
      </c>
    </row>
    <row r="1247" spans="1:4" x14ac:dyDescent="0.5">
      <c r="A1247" s="1">
        <v>44342</v>
      </c>
      <c r="B1247" t="s">
        <v>578</v>
      </c>
      <c r="C1247">
        <v>2</v>
      </c>
    </row>
    <row r="1248" spans="1:4" x14ac:dyDescent="0.5">
      <c r="A1248" s="1">
        <v>44342</v>
      </c>
      <c r="B1248" t="s">
        <v>579</v>
      </c>
      <c r="C1248">
        <v>2</v>
      </c>
    </row>
    <row r="1249" spans="1:3" x14ac:dyDescent="0.5">
      <c r="A1249" s="1">
        <v>44342</v>
      </c>
      <c r="B1249" t="s">
        <v>577</v>
      </c>
      <c r="C1249">
        <v>1</v>
      </c>
    </row>
    <row r="1250" spans="1:3" x14ac:dyDescent="0.5">
      <c r="A1250" s="1">
        <v>44342</v>
      </c>
      <c r="B1250" t="s">
        <v>575</v>
      </c>
      <c r="C1250">
        <v>5</v>
      </c>
    </row>
    <row r="1251" spans="1:3" x14ac:dyDescent="0.5">
      <c r="A1251" s="1">
        <v>44342</v>
      </c>
      <c r="B1251" t="s">
        <v>570</v>
      </c>
      <c r="C1251">
        <v>22</v>
      </c>
    </row>
    <row r="1252" spans="1:3" x14ac:dyDescent="0.5">
      <c r="A1252" s="1">
        <v>44342</v>
      </c>
      <c r="B1252" t="s">
        <v>289</v>
      </c>
      <c r="C1252">
        <v>8</v>
      </c>
    </row>
    <row r="1253" spans="1:3" x14ac:dyDescent="0.5">
      <c r="A1253" s="1">
        <v>44343</v>
      </c>
      <c r="B1253" t="s">
        <v>1</v>
      </c>
      <c r="C1253">
        <v>537</v>
      </c>
    </row>
    <row r="1254" spans="1:3" x14ac:dyDescent="0.5">
      <c r="A1254" s="1">
        <v>44343</v>
      </c>
      <c r="B1254" t="s">
        <v>574</v>
      </c>
      <c r="C1254">
        <v>25</v>
      </c>
    </row>
    <row r="1255" spans="1:3" x14ac:dyDescent="0.5">
      <c r="A1255" s="1">
        <v>44343</v>
      </c>
      <c r="B1255" t="s">
        <v>575</v>
      </c>
      <c r="C1255">
        <v>3</v>
      </c>
    </row>
    <row r="1256" spans="1:3" x14ac:dyDescent="0.5">
      <c r="A1256" s="1">
        <v>44343</v>
      </c>
      <c r="B1256" t="s">
        <v>570</v>
      </c>
      <c r="C1256">
        <v>4</v>
      </c>
    </row>
    <row r="1257" spans="1:3" x14ac:dyDescent="0.5">
      <c r="A1257" s="1">
        <v>44343</v>
      </c>
      <c r="B1257" t="s">
        <v>578</v>
      </c>
      <c r="C1257">
        <v>2</v>
      </c>
    </row>
    <row r="1258" spans="1:3" x14ac:dyDescent="0.5">
      <c r="A1258" s="1">
        <v>44343</v>
      </c>
      <c r="B1258" t="s">
        <v>289</v>
      </c>
      <c r="C1258">
        <v>13</v>
      </c>
    </row>
    <row r="1259" spans="1:3" x14ac:dyDescent="0.5">
      <c r="A1259" s="1">
        <v>44343</v>
      </c>
      <c r="B1259" t="s">
        <v>853</v>
      </c>
      <c r="C1259">
        <v>1</v>
      </c>
    </row>
    <row r="1260" spans="1:3" x14ac:dyDescent="0.5">
      <c r="A1260" s="1">
        <v>44344</v>
      </c>
      <c r="B1260" t="s">
        <v>1</v>
      </c>
      <c r="C1260">
        <v>113</v>
      </c>
    </row>
    <row r="1261" spans="1:3" x14ac:dyDescent="0.5">
      <c r="A1261" s="1">
        <v>44344</v>
      </c>
      <c r="B1261" t="s">
        <v>574</v>
      </c>
      <c r="C1261">
        <v>5</v>
      </c>
    </row>
    <row r="1262" spans="1:3" x14ac:dyDescent="0.5">
      <c r="A1262" s="1">
        <v>44344</v>
      </c>
      <c r="B1262" t="s">
        <v>575</v>
      </c>
      <c r="C1262">
        <v>4</v>
      </c>
    </row>
    <row r="1263" spans="1:3" x14ac:dyDescent="0.5">
      <c r="A1263" s="1">
        <v>44344</v>
      </c>
      <c r="B1263" t="s">
        <v>570</v>
      </c>
      <c r="C1263">
        <v>3</v>
      </c>
    </row>
    <row r="1264" spans="1:3" x14ac:dyDescent="0.5">
      <c r="A1264" s="1">
        <v>44344</v>
      </c>
      <c r="B1264" t="s">
        <v>289</v>
      </c>
      <c r="C1264">
        <v>2</v>
      </c>
    </row>
    <row r="1265" spans="1:4" x14ac:dyDescent="0.5">
      <c r="A1265" s="1">
        <v>44344</v>
      </c>
      <c r="B1265" t="s">
        <v>579</v>
      </c>
      <c r="C1265">
        <v>1</v>
      </c>
    </row>
    <row r="1266" spans="1:4" x14ac:dyDescent="0.5">
      <c r="A1266" s="1">
        <v>44345</v>
      </c>
      <c r="B1266" t="s">
        <v>1</v>
      </c>
      <c r="C1266">
        <v>1519</v>
      </c>
      <c r="D1266">
        <v>2</v>
      </c>
    </row>
    <row r="1267" spans="1:4" x14ac:dyDescent="0.5">
      <c r="A1267" s="1">
        <v>44345</v>
      </c>
      <c r="B1267" t="s">
        <v>569</v>
      </c>
      <c r="C1267">
        <v>0</v>
      </c>
    </row>
    <row r="1268" spans="1:4" x14ac:dyDescent="0.5">
      <c r="A1268" s="1">
        <v>44345</v>
      </c>
      <c r="B1268" t="s">
        <v>574</v>
      </c>
      <c r="C1268">
        <v>151</v>
      </c>
    </row>
    <row r="1269" spans="1:4" x14ac:dyDescent="0.5">
      <c r="A1269" s="1">
        <v>44345</v>
      </c>
      <c r="B1269" t="s">
        <v>573</v>
      </c>
      <c r="C1269">
        <v>24</v>
      </c>
    </row>
    <row r="1270" spans="1:4" x14ac:dyDescent="0.5">
      <c r="A1270" s="1">
        <v>44345</v>
      </c>
      <c r="B1270" t="s">
        <v>575</v>
      </c>
      <c r="C1270">
        <v>11</v>
      </c>
    </row>
    <row r="1271" spans="1:4" x14ac:dyDescent="0.5">
      <c r="A1271" s="1">
        <v>44345</v>
      </c>
      <c r="B1271" t="s">
        <v>570</v>
      </c>
      <c r="C1271">
        <v>49</v>
      </c>
    </row>
    <row r="1272" spans="1:4" x14ac:dyDescent="0.5">
      <c r="A1272" s="1">
        <v>44345</v>
      </c>
      <c r="B1272" t="s">
        <v>576</v>
      </c>
      <c r="C1272">
        <v>2</v>
      </c>
    </row>
    <row r="1273" spans="1:4" x14ac:dyDescent="0.5">
      <c r="A1273" s="1">
        <v>44345</v>
      </c>
      <c r="B1273" t="s">
        <v>578</v>
      </c>
      <c r="C1273">
        <v>20</v>
      </c>
    </row>
    <row r="1274" spans="1:4" x14ac:dyDescent="0.5">
      <c r="A1274" s="1">
        <v>44345</v>
      </c>
      <c r="B1274" t="s">
        <v>579</v>
      </c>
      <c r="C1274">
        <v>6</v>
      </c>
    </row>
    <row r="1275" spans="1:4" x14ac:dyDescent="0.5">
      <c r="A1275" s="1">
        <v>44345</v>
      </c>
      <c r="B1275" t="s">
        <v>289</v>
      </c>
      <c r="C1275">
        <v>9</v>
      </c>
    </row>
    <row r="1276" spans="1:4" x14ac:dyDescent="0.5">
      <c r="A1276" s="1">
        <v>44345</v>
      </c>
      <c r="B1276" t="s">
        <v>853</v>
      </c>
      <c r="C1276">
        <v>2</v>
      </c>
    </row>
    <row r="1277" spans="1:4" x14ac:dyDescent="0.5">
      <c r="A1277" s="1">
        <v>44346</v>
      </c>
      <c r="B1277" t="s">
        <v>1</v>
      </c>
      <c r="C1277">
        <f>26+180+303</f>
        <v>509</v>
      </c>
      <c r="D1277">
        <v>1</v>
      </c>
    </row>
    <row r="1278" spans="1:4" x14ac:dyDescent="0.5">
      <c r="A1278" s="1">
        <v>44346</v>
      </c>
      <c r="B1278" t="s">
        <v>574</v>
      </c>
      <c r="C1278">
        <f>28+17</f>
        <v>45</v>
      </c>
    </row>
    <row r="1279" spans="1:4" x14ac:dyDescent="0.5">
      <c r="A1279" s="1">
        <v>44346</v>
      </c>
      <c r="B1279" t="s">
        <v>573</v>
      </c>
      <c r="C1279">
        <f>3+2</f>
        <v>5</v>
      </c>
    </row>
    <row r="1280" spans="1:4" x14ac:dyDescent="0.5">
      <c r="A1280" s="1">
        <v>44346</v>
      </c>
      <c r="B1280" t="s">
        <v>578</v>
      </c>
      <c r="C1280">
        <f>7+1</f>
        <v>8</v>
      </c>
    </row>
    <row r="1281" spans="1:3" x14ac:dyDescent="0.5">
      <c r="A1281" s="1">
        <v>44346</v>
      </c>
      <c r="B1281" t="s">
        <v>289</v>
      </c>
      <c r="C1281">
        <f>6+19</f>
        <v>25</v>
      </c>
    </row>
    <row r="1282" spans="1:3" x14ac:dyDescent="0.5">
      <c r="A1282" s="1">
        <v>44346</v>
      </c>
      <c r="B1282" t="s">
        <v>579</v>
      </c>
      <c r="C1282">
        <f>2</f>
        <v>2</v>
      </c>
    </row>
    <row r="1283" spans="1:3" x14ac:dyDescent="0.5">
      <c r="A1283" s="1">
        <v>44346</v>
      </c>
      <c r="B1283" t="s">
        <v>570</v>
      </c>
      <c r="C1283">
        <f>3+12</f>
        <v>15</v>
      </c>
    </row>
    <row r="1284" spans="1:3" x14ac:dyDescent="0.5">
      <c r="A1284" s="1">
        <v>44346</v>
      </c>
      <c r="B1284" t="s">
        <v>575</v>
      </c>
      <c r="C1284">
        <f>3+3</f>
        <v>6</v>
      </c>
    </row>
    <row r="1285" spans="1:3" x14ac:dyDescent="0.5">
      <c r="A1285" s="1">
        <v>44346</v>
      </c>
      <c r="B1285" t="s">
        <v>576</v>
      </c>
      <c r="C1285">
        <f>1</f>
        <v>1</v>
      </c>
    </row>
    <row r="1286" spans="1:3" x14ac:dyDescent="0.5">
      <c r="A1286" s="1">
        <v>44347</v>
      </c>
      <c r="B1286" t="s">
        <v>1</v>
      </c>
      <c r="C1286">
        <v>240</v>
      </c>
    </row>
    <row r="1287" spans="1:3" x14ac:dyDescent="0.5">
      <c r="A1287" s="1">
        <v>44347</v>
      </c>
      <c r="B1287" t="s">
        <v>574</v>
      </c>
      <c r="C1287">
        <v>26</v>
      </c>
    </row>
    <row r="1288" spans="1:3" x14ac:dyDescent="0.5">
      <c r="A1288" s="1">
        <v>44347</v>
      </c>
      <c r="B1288" t="s">
        <v>573</v>
      </c>
      <c r="C1288">
        <v>3</v>
      </c>
    </row>
    <row r="1289" spans="1:3" x14ac:dyDescent="0.5">
      <c r="A1289" s="1">
        <v>44347</v>
      </c>
      <c r="B1289" t="s">
        <v>578</v>
      </c>
      <c r="C1289">
        <v>9</v>
      </c>
    </row>
    <row r="1290" spans="1:3" x14ac:dyDescent="0.5">
      <c r="A1290" s="1">
        <v>44347</v>
      </c>
      <c r="B1290" t="s">
        <v>289</v>
      </c>
      <c r="C1290">
        <v>22</v>
      </c>
    </row>
    <row r="1291" spans="1:3" x14ac:dyDescent="0.5">
      <c r="A1291" s="1">
        <v>44347</v>
      </c>
      <c r="B1291" t="s">
        <v>579</v>
      </c>
      <c r="C1291">
        <v>1</v>
      </c>
    </row>
    <row r="1292" spans="1:3" x14ac:dyDescent="0.5">
      <c r="A1292" s="1">
        <v>44347</v>
      </c>
      <c r="B1292" t="s">
        <v>570</v>
      </c>
      <c r="C1292">
        <v>4</v>
      </c>
    </row>
    <row r="1293" spans="1:3" x14ac:dyDescent="0.5">
      <c r="A1293" s="1">
        <v>44347</v>
      </c>
      <c r="B1293" t="s">
        <v>575</v>
      </c>
      <c r="C1293">
        <v>3</v>
      </c>
    </row>
    <row r="1294" spans="1:3" x14ac:dyDescent="0.5">
      <c r="A1294" s="1">
        <v>44347</v>
      </c>
      <c r="B1294" t="s">
        <v>569</v>
      </c>
      <c r="C1294">
        <v>2</v>
      </c>
    </row>
    <row r="1295" spans="1:3" x14ac:dyDescent="0.5">
      <c r="A1295" s="1">
        <v>44348</v>
      </c>
      <c r="B1295" t="s">
        <v>574</v>
      </c>
      <c r="C1295">
        <v>30</v>
      </c>
    </row>
    <row r="1296" spans="1:3" x14ac:dyDescent="0.5">
      <c r="A1296" s="1">
        <v>44348</v>
      </c>
      <c r="B1296" t="s">
        <v>573</v>
      </c>
      <c r="C1296">
        <v>5</v>
      </c>
    </row>
    <row r="1297" spans="1:4" x14ac:dyDescent="0.5">
      <c r="A1297" s="1">
        <v>44348</v>
      </c>
      <c r="B1297" t="s">
        <v>1</v>
      </c>
      <c r="C1297">
        <v>623</v>
      </c>
    </row>
    <row r="1298" spans="1:4" x14ac:dyDescent="0.5">
      <c r="A1298" s="1">
        <v>44348</v>
      </c>
      <c r="B1298" t="s">
        <v>578</v>
      </c>
      <c r="C1298">
        <v>17</v>
      </c>
    </row>
    <row r="1299" spans="1:4" x14ac:dyDescent="0.5">
      <c r="A1299" s="1">
        <v>44348</v>
      </c>
      <c r="B1299" t="s">
        <v>575</v>
      </c>
      <c r="C1299">
        <v>6</v>
      </c>
    </row>
    <row r="1300" spans="1:4" x14ac:dyDescent="0.5">
      <c r="A1300" s="1">
        <v>44348</v>
      </c>
      <c r="B1300" t="s">
        <v>570</v>
      </c>
      <c r="C1300">
        <v>14</v>
      </c>
    </row>
    <row r="1301" spans="1:4" x14ac:dyDescent="0.5">
      <c r="A1301" s="1">
        <v>44348</v>
      </c>
      <c r="B1301" t="s">
        <v>576</v>
      </c>
      <c r="C1301">
        <v>3</v>
      </c>
    </row>
    <row r="1302" spans="1:4" x14ac:dyDescent="0.5">
      <c r="A1302" s="1">
        <v>44348</v>
      </c>
      <c r="B1302" t="s">
        <v>289</v>
      </c>
      <c r="C1302">
        <v>33</v>
      </c>
    </row>
    <row r="1303" spans="1:4" x14ac:dyDescent="0.5">
      <c r="A1303" s="1">
        <v>44348</v>
      </c>
      <c r="B1303" t="s">
        <v>116</v>
      </c>
      <c r="C1303">
        <v>1</v>
      </c>
    </row>
    <row r="1304" spans="1:4" x14ac:dyDescent="0.5">
      <c r="A1304" s="1">
        <v>44348</v>
      </c>
      <c r="B1304" t="s">
        <v>579</v>
      </c>
      <c r="C1304">
        <v>2</v>
      </c>
    </row>
    <row r="1305" spans="1:4" x14ac:dyDescent="0.5">
      <c r="A1305" s="1">
        <v>44349</v>
      </c>
      <c r="B1305" t="s">
        <v>1</v>
      </c>
      <c r="C1305">
        <v>271</v>
      </c>
      <c r="D1305">
        <v>1</v>
      </c>
    </row>
    <row r="1306" spans="1:4" x14ac:dyDescent="0.5">
      <c r="A1306" s="1">
        <v>44349</v>
      </c>
      <c r="B1306" t="s">
        <v>574</v>
      </c>
      <c r="C1306">
        <v>23</v>
      </c>
    </row>
    <row r="1307" spans="1:4" x14ac:dyDescent="0.5">
      <c r="A1307" s="1">
        <v>44349</v>
      </c>
      <c r="B1307" t="s">
        <v>573</v>
      </c>
      <c r="C1307">
        <v>1</v>
      </c>
    </row>
    <row r="1308" spans="1:4" x14ac:dyDescent="0.5">
      <c r="A1308" s="1">
        <v>44349</v>
      </c>
      <c r="B1308" t="s">
        <v>578</v>
      </c>
      <c r="C1308">
        <v>10</v>
      </c>
    </row>
    <row r="1309" spans="1:4" x14ac:dyDescent="0.5">
      <c r="A1309" s="1">
        <v>44349</v>
      </c>
      <c r="B1309" t="s">
        <v>579</v>
      </c>
      <c r="C1309">
        <v>2</v>
      </c>
    </row>
    <row r="1310" spans="1:4" x14ac:dyDescent="0.5">
      <c r="A1310" s="1">
        <v>44349</v>
      </c>
      <c r="B1310" t="s">
        <v>575</v>
      </c>
      <c r="C1310">
        <v>3</v>
      </c>
    </row>
    <row r="1311" spans="1:4" x14ac:dyDescent="0.5">
      <c r="A1311" s="1">
        <v>44349</v>
      </c>
      <c r="B1311" t="s">
        <v>570</v>
      </c>
      <c r="C1311">
        <v>13</v>
      </c>
    </row>
    <row r="1312" spans="1:4" x14ac:dyDescent="0.5">
      <c r="A1312" s="1">
        <v>44349</v>
      </c>
      <c r="B1312" t="s">
        <v>289</v>
      </c>
      <c r="C1312">
        <v>52</v>
      </c>
    </row>
    <row r="1313" spans="1:4" x14ac:dyDescent="0.5">
      <c r="A1313" s="1">
        <v>44349</v>
      </c>
      <c r="B1313" t="s">
        <v>854</v>
      </c>
      <c r="C1313">
        <v>1</v>
      </c>
    </row>
    <row r="1314" spans="1:4" x14ac:dyDescent="0.5">
      <c r="A1314" s="1">
        <v>44349</v>
      </c>
      <c r="B1314" t="s">
        <v>853</v>
      </c>
      <c r="C1314">
        <v>1</v>
      </c>
    </row>
    <row r="1315" spans="1:4" x14ac:dyDescent="0.5">
      <c r="A1315" s="1">
        <v>44350</v>
      </c>
      <c r="B1315" t="s">
        <v>1</v>
      </c>
      <c r="C1315">
        <f>16+104+25</f>
        <v>145</v>
      </c>
      <c r="D1315">
        <v>1</v>
      </c>
    </row>
    <row r="1316" spans="1:4" x14ac:dyDescent="0.5">
      <c r="A1316" s="1">
        <v>44350</v>
      </c>
      <c r="B1316" t="s">
        <v>289</v>
      </c>
      <c r="C1316">
        <v>2</v>
      </c>
    </row>
    <row r="1317" spans="1:4" x14ac:dyDescent="0.5">
      <c r="A1317" s="1">
        <v>44350</v>
      </c>
      <c r="B1317" t="s">
        <v>574</v>
      </c>
      <c r="C1317">
        <v>6</v>
      </c>
    </row>
    <row r="1318" spans="1:4" x14ac:dyDescent="0.5">
      <c r="A1318" s="1">
        <v>44350</v>
      </c>
      <c r="B1318" t="s">
        <v>573</v>
      </c>
      <c r="C1318">
        <v>2</v>
      </c>
    </row>
    <row r="1319" spans="1:4" x14ac:dyDescent="0.5">
      <c r="A1319" s="1">
        <v>44350</v>
      </c>
      <c r="B1319" t="s">
        <v>578</v>
      </c>
      <c r="C1319">
        <v>3</v>
      </c>
    </row>
    <row r="1320" spans="1:4" x14ac:dyDescent="0.5">
      <c r="A1320" s="1">
        <v>44350</v>
      </c>
      <c r="B1320" t="s">
        <v>579</v>
      </c>
      <c r="C1320">
        <v>1</v>
      </c>
    </row>
    <row r="1321" spans="1:4" x14ac:dyDescent="0.5">
      <c r="A1321" s="1">
        <v>44350</v>
      </c>
      <c r="B1321" t="s">
        <v>570</v>
      </c>
      <c r="C1321">
        <v>4</v>
      </c>
    </row>
    <row r="1322" spans="1:4" x14ac:dyDescent="0.5">
      <c r="A1322" s="1">
        <v>44351</v>
      </c>
      <c r="B1322" t="s">
        <v>1</v>
      </c>
      <c r="C1322">
        <v>294</v>
      </c>
    </row>
    <row r="1323" spans="1:4" x14ac:dyDescent="0.5">
      <c r="A1323" s="1">
        <v>44351</v>
      </c>
      <c r="B1323" t="s">
        <v>574</v>
      </c>
      <c r="C1323">
        <v>8</v>
      </c>
    </row>
    <row r="1324" spans="1:4" x14ac:dyDescent="0.5">
      <c r="A1324" s="1">
        <v>44351</v>
      </c>
      <c r="B1324" t="s">
        <v>573</v>
      </c>
      <c r="C1324">
        <v>2</v>
      </c>
    </row>
    <row r="1325" spans="1:4" x14ac:dyDescent="0.5">
      <c r="A1325" s="1">
        <v>44351</v>
      </c>
      <c r="B1325" t="s">
        <v>289</v>
      </c>
      <c r="C1325">
        <v>10</v>
      </c>
    </row>
    <row r="1326" spans="1:4" x14ac:dyDescent="0.5">
      <c r="A1326" s="1">
        <v>44351</v>
      </c>
      <c r="B1326" t="s">
        <v>578</v>
      </c>
      <c r="C1326">
        <v>5</v>
      </c>
    </row>
    <row r="1327" spans="1:4" x14ac:dyDescent="0.5">
      <c r="A1327" s="1">
        <v>44351</v>
      </c>
      <c r="B1327" t="s">
        <v>575</v>
      </c>
      <c r="C1327">
        <v>2</v>
      </c>
    </row>
    <row r="1328" spans="1:4" x14ac:dyDescent="0.5">
      <c r="A1328" s="1">
        <v>44351</v>
      </c>
      <c r="B1328" t="s">
        <v>570</v>
      </c>
      <c r="C1328">
        <v>6</v>
      </c>
    </row>
    <row r="1329" spans="1:5" x14ac:dyDescent="0.5">
      <c r="A1329" s="1">
        <v>44351</v>
      </c>
      <c r="B1329" t="s">
        <v>576</v>
      </c>
      <c r="C1329">
        <v>1</v>
      </c>
    </row>
    <row r="1330" spans="1:5" x14ac:dyDescent="0.5">
      <c r="A1330" s="1">
        <v>44352</v>
      </c>
      <c r="B1330" t="s">
        <v>1</v>
      </c>
      <c r="C1330">
        <v>73</v>
      </c>
    </row>
    <row r="1331" spans="1:5" x14ac:dyDescent="0.5">
      <c r="A1331" s="1">
        <v>44352</v>
      </c>
      <c r="B1331" t="s">
        <v>574</v>
      </c>
      <c r="C1331">
        <v>4</v>
      </c>
    </row>
    <row r="1332" spans="1:5" x14ac:dyDescent="0.5">
      <c r="A1332" s="1">
        <v>44352</v>
      </c>
      <c r="B1332" t="s">
        <v>573</v>
      </c>
      <c r="C1332">
        <v>1</v>
      </c>
    </row>
    <row r="1333" spans="1:5" x14ac:dyDescent="0.5">
      <c r="A1333" s="1">
        <v>44352</v>
      </c>
      <c r="B1333" t="s">
        <v>570</v>
      </c>
      <c r="C1333">
        <v>1</v>
      </c>
    </row>
    <row r="1334" spans="1:5" x14ac:dyDescent="0.5">
      <c r="A1334" s="1">
        <v>44352</v>
      </c>
      <c r="B1334" t="s">
        <v>578</v>
      </c>
      <c r="C1334">
        <v>1</v>
      </c>
    </row>
    <row r="1335" spans="1:5" x14ac:dyDescent="0.5">
      <c r="A1335" s="1">
        <v>44352</v>
      </c>
      <c r="B1335" t="s">
        <v>289</v>
      </c>
      <c r="C1335">
        <v>8</v>
      </c>
    </row>
    <row r="1336" spans="1:5" x14ac:dyDescent="0.5">
      <c r="A1336" s="1">
        <v>44352</v>
      </c>
      <c r="B1336" t="s">
        <v>579</v>
      </c>
      <c r="C1336">
        <v>2</v>
      </c>
    </row>
    <row r="1337" spans="1:5" x14ac:dyDescent="0.5">
      <c r="A1337" s="1">
        <v>44352</v>
      </c>
      <c r="B1337" t="s">
        <v>853</v>
      </c>
      <c r="C1337">
        <v>1</v>
      </c>
      <c r="E1337" t="s">
        <v>866</v>
      </c>
    </row>
    <row r="1338" spans="1:5" x14ac:dyDescent="0.5">
      <c r="A1338" s="1">
        <v>44353</v>
      </c>
      <c r="B1338" t="s">
        <v>1</v>
      </c>
      <c r="C1338">
        <v>69</v>
      </c>
    </row>
    <row r="1339" spans="1:5" x14ac:dyDescent="0.5">
      <c r="A1339" s="1">
        <v>44353</v>
      </c>
      <c r="B1339" t="s">
        <v>574</v>
      </c>
      <c r="C1339">
        <v>1</v>
      </c>
    </row>
    <row r="1340" spans="1:5" x14ac:dyDescent="0.5">
      <c r="A1340" s="1">
        <v>44353</v>
      </c>
      <c r="B1340" t="s">
        <v>289</v>
      </c>
      <c r="C1340">
        <v>4</v>
      </c>
    </row>
    <row r="1341" spans="1:5" x14ac:dyDescent="0.5">
      <c r="A1341" s="1">
        <v>44353</v>
      </c>
      <c r="B1341" t="s">
        <v>578</v>
      </c>
      <c r="C1341">
        <v>2</v>
      </c>
    </row>
    <row r="1342" spans="1:5" x14ac:dyDescent="0.5">
      <c r="A1342" s="1">
        <v>44353</v>
      </c>
      <c r="B1342" t="s">
        <v>579</v>
      </c>
      <c r="C1342">
        <v>1</v>
      </c>
    </row>
    <row r="1343" spans="1:5" x14ac:dyDescent="0.5">
      <c r="A1343" s="1">
        <v>44353</v>
      </c>
      <c r="B1343" t="s">
        <v>570</v>
      </c>
      <c r="C1343">
        <v>1</v>
      </c>
    </row>
    <row r="1344" spans="1:5" x14ac:dyDescent="0.5">
      <c r="A1344" s="1">
        <v>44353</v>
      </c>
      <c r="B1344" t="s">
        <v>576</v>
      </c>
      <c r="C1344">
        <v>1</v>
      </c>
    </row>
    <row r="1345" spans="1:5" x14ac:dyDescent="0.5">
      <c r="A1345" s="1">
        <v>44353</v>
      </c>
      <c r="B1345" t="s">
        <v>853</v>
      </c>
      <c r="C1345">
        <v>0</v>
      </c>
      <c r="D1345">
        <v>2</v>
      </c>
    </row>
    <row r="1346" spans="1:5" x14ac:dyDescent="0.5">
      <c r="A1346" s="1">
        <v>44354</v>
      </c>
      <c r="B1346" t="s">
        <v>1</v>
      </c>
      <c r="C1346">
        <v>156</v>
      </c>
    </row>
    <row r="1347" spans="1:5" x14ac:dyDescent="0.5">
      <c r="A1347" s="1">
        <v>44354</v>
      </c>
      <c r="B1347" t="s">
        <v>578</v>
      </c>
      <c r="C1347">
        <v>11</v>
      </c>
    </row>
    <row r="1348" spans="1:5" x14ac:dyDescent="0.5">
      <c r="A1348" s="1">
        <v>44354</v>
      </c>
      <c r="B1348" t="s">
        <v>577</v>
      </c>
      <c r="C1348">
        <v>1</v>
      </c>
    </row>
    <row r="1349" spans="1:5" x14ac:dyDescent="0.5">
      <c r="A1349" s="1">
        <v>44354</v>
      </c>
      <c r="B1349" t="s">
        <v>579</v>
      </c>
      <c r="C1349">
        <v>1</v>
      </c>
    </row>
    <row r="1350" spans="1:5" x14ac:dyDescent="0.5">
      <c r="A1350" s="1">
        <v>44354</v>
      </c>
      <c r="B1350" t="s">
        <v>570</v>
      </c>
      <c r="C1350">
        <v>1</v>
      </c>
    </row>
    <row r="1351" spans="1:5" x14ac:dyDescent="0.5">
      <c r="A1351" s="1">
        <v>44354</v>
      </c>
      <c r="B1351" t="s">
        <v>576</v>
      </c>
      <c r="C1351">
        <v>1</v>
      </c>
    </row>
    <row r="1352" spans="1:5" x14ac:dyDescent="0.5">
      <c r="A1352" s="1">
        <v>44354</v>
      </c>
      <c r="B1352" t="s">
        <v>574</v>
      </c>
      <c r="C1352">
        <v>2</v>
      </c>
    </row>
    <row r="1353" spans="1:5" x14ac:dyDescent="0.5">
      <c r="A1353" s="1">
        <v>44355</v>
      </c>
      <c r="B1353" t="s">
        <v>574</v>
      </c>
      <c r="C1353">
        <v>3</v>
      </c>
    </row>
    <row r="1354" spans="1:5" x14ac:dyDescent="0.5">
      <c r="A1354" s="1">
        <v>44355</v>
      </c>
      <c r="B1354" t="s">
        <v>1</v>
      </c>
      <c r="C1354">
        <v>44</v>
      </c>
    </row>
    <row r="1355" spans="1:5" x14ac:dyDescent="0.5">
      <c r="A1355" s="1">
        <v>44355</v>
      </c>
      <c r="B1355" t="s">
        <v>569</v>
      </c>
      <c r="C1355">
        <v>2</v>
      </c>
    </row>
    <row r="1356" spans="1:5" x14ac:dyDescent="0.5">
      <c r="A1356" s="1">
        <v>44355</v>
      </c>
      <c r="B1356" t="s">
        <v>578</v>
      </c>
      <c r="C1356">
        <v>10</v>
      </c>
    </row>
    <row r="1357" spans="1:5" x14ac:dyDescent="0.5">
      <c r="A1357" s="1">
        <v>44355</v>
      </c>
      <c r="B1357" t="s">
        <v>575</v>
      </c>
      <c r="C1357">
        <v>1</v>
      </c>
    </row>
    <row r="1358" spans="1:5" x14ac:dyDescent="0.5">
      <c r="A1358" s="1">
        <v>44355</v>
      </c>
      <c r="B1358" t="s">
        <v>570</v>
      </c>
      <c r="C1358">
        <v>1</v>
      </c>
    </row>
    <row r="1359" spans="1:5" x14ac:dyDescent="0.5">
      <c r="A1359" s="1">
        <v>44355</v>
      </c>
      <c r="B1359" t="s">
        <v>289</v>
      </c>
      <c r="C1359">
        <v>12</v>
      </c>
      <c r="D1359">
        <v>1</v>
      </c>
    </row>
    <row r="1360" spans="1:5" x14ac:dyDescent="0.5">
      <c r="A1360" s="1">
        <v>44356</v>
      </c>
      <c r="B1360" t="s">
        <v>792</v>
      </c>
      <c r="C1360" t="s">
        <v>792</v>
      </c>
      <c r="E1360" t="s">
        <v>867</v>
      </c>
    </row>
    <row r="1361" spans="1:4" x14ac:dyDescent="0.5">
      <c r="A1361" s="1">
        <v>44357</v>
      </c>
      <c r="B1361" t="s">
        <v>1</v>
      </c>
      <c r="C1361">
        <v>8</v>
      </c>
    </row>
    <row r="1362" spans="1:4" x14ac:dyDescent="0.5">
      <c r="A1362" s="1">
        <v>44357</v>
      </c>
      <c r="B1362" t="s">
        <v>574</v>
      </c>
      <c r="C1362">
        <v>8</v>
      </c>
    </row>
    <row r="1363" spans="1:4" x14ac:dyDescent="0.5">
      <c r="A1363" s="1">
        <v>44357</v>
      </c>
      <c r="B1363" t="s">
        <v>573</v>
      </c>
      <c r="C1363">
        <v>3</v>
      </c>
    </row>
    <row r="1364" spans="1:4" x14ac:dyDescent="0.5">
      <c r="A1364" s="1">
        <v>44357</v>
      </c>
      <c r="B1364" t="s">
        <v>578</v>
      </c>
      <c r="C1364">
        <v>3</v>
      </c>
    </row>
    <row r="1365" spans="1:4" x14ac:dyDescent="0.5">
      <c r="A1365" s="1">
        <v>44357</v>
      </c>
      <c r="B1365" t="s">
        <v>575</v>
      </c>
      <c r="C1365">
        <v>1</v>
      </c>
    </row>
    <row r="1366" spans="1:4" x14ac:dyDescent="0.5">
      <c r="A1366" s="1">
        <v>44357</v>
      </c>
      <c r="B1366" t="s">
        <v>289</v>
      </c>
      <c r="C1366">
        <v>1</v>
      </c>
      <c r="D1366">
        <v>1</v>
      </c>
    </row>
    <row r="1367" spans="1:4" x14ac:dyDescent="0.5">
      <c r="A1367" s="1">
        <v>44357</v>
      </c>
      <c r="B1367" t="s">
        <v>577</v>
      </c>
      <c r="C1367">
        <v>1</v>
      </c>
    </row>
    <row r="1368" spans="1:4" x14ac:dyDescent="0.5">
      <c r="A1368" s="1">
        <v>44358</v>
      </c>
      <c r="B1368" t="s">
        <v>1</v>
      </c>
      <c r="C1368">
        <v>21</v>
      </c>
    </row>
    <row r="1369" spans="1:4" x14ac:dyDescent="0.5">
      <c r="A1369" s="1">
        <v>44358</v>
      </c>
      <c r="B1369" t="s">
        <v>574</v>
      </c>
      <c r="C1369">
        <v>3</v>
      </c>
    </row>
    <row r="1370" spans="1:4" x14ac:dyDescent="0.5">
      <c r="A1370" s="1">
        <v>44358</v>
      </c>
      <c r="B1370" t="s">
        <v>573</v>
      </c>
      <c r="C1370">
        <v>1</v>
      </c>
    </row>
    <row r="1371" spans="1:4" x14ac:dyDescent="0.5">
      <c r="A1371" s="1">
        <v>44358</v>
      </c>
      <c r="B1371" t="s">
        <v>578</v>
      </c>
      <c r="C1371">
        <v>7</v>
      </c>
    </row>
    <row r="1372" spans="1:4" x14ac:dyDescent="0.5">
      <c r="A1372" s="1">
        <v>44358</v>
      </c>
      <c r="B1372" t="s">
        <v>570</v>
      </c>
      <c r="C1372">
        <v>2</v>
      </c>
    </row>
    <row r="1373" spans="1:4" x14ac:dyDescent="0.5">
      <c r="A1373" s="1">
        <v>44358</v>
      </c>
      <c r="B1373" t="s">
        <v>289</v>
      </c>
      <c r="C1373">
        <v>3</v>
      </c>
    </row>
    <row r="1374" spans="1:4" x14ac:dyDescent="0.5">
      <c r="A1374" s="1">
        <v>44358</v>
      </c>
      <c r="B1374" t="s">
        <v>579</v>
      </c>
      <c r="C1374">
        <v>2</v>
      </c>
    </row>
    <row r="1375" spans="1:4" x14ac:dyDescent="0.5">
      <c r="A1375" s="1">
        <v>44359</v>
      </c>
      <c r="B1375" t="s">
        <v>578</v>
      </c>
      <c r="C1375">
        <v>1</v>
      </c>
    </row>
    <row r="1376" spans="1:4" x14ac:dyDescent="0.5">
      <c r="A1376" s="1">
        <v>44359</v>
      </c>
      <c r="B1376" t="s">
        <v>289</v>
      </c>
      <c r="C1376">
        <v>1</v>
      </c>
    </row>
    <row r="1377" spans="1:3" x14ac:dyDescent="0.5">
      <c r="A1377" s="1">
        <v>44359</v>
      </c>
      <c r="B1377" t="s">
        <v>1</v>
      </c>
      <c r="C1377">
        <v>2</v>
      </c>
    </row>
    <row r="1378" spans="1:3" x14ac:dyDescent="0.5">
      <c r="A1378" s="1">
        <v>44359</v>
      </c>
      <c r="B1378" t="s">
        <v>574</v>
      </c>
      <c r="C1378">
        <v>1</v>
      </c>
    </row>
  </sheetData>
  <autoFilter ref="A1:E869" xr:uid="{409DE1E7-26E4-D94A-9FF7-67CDA1A3E5E7}"/>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47"/>
  <sheetViews>
    <sheetView zoomScale="110" zoomScaleNormal="110" workbookViewId="0">
      <pane ySplit="1" topLeftCell="A2" activePane="bottomLeft" state="frozen"/>
      <selection pane="bottomLeft" activeCell="D21" sqref="D21"/>
    </sheetView>
  </sheetViews>
  <sheetFormatPr defaultColWidth="11" defaultRowHeight="15.75" x14ac:dyDescent="0.5"/>
  <cols>
    <col min="3" max="3" width="16.125" customWidth="1"/>
    <col min="4" max="4" width="12" customWidth="1"/>
    <col min="5" max="5" width="20" customWidth="1"/>
    <col min="9" max="9" width="19.75" bestFit="1" customWidth="1"/>
  </cols>
  <sheetData>
    <row r="1" spans="1:10" x14ac:dyDescent="0.5">
      <c r="A1" s="8" t="s">
        <v>9</v>
      </c>
      <c r="B1" s="8" t="s">
        <v>17</v>
      </c>
      <c r="C1" s="8" t="s">
        <v>10</v>
      </c>
      <c r="D1" s="8" t="s">
        <v>12</v>
      </c>
      <c r="E1" s="21" t="s">
        <v>795</v>
      </c>
      <c r="F1" s="8" t="s">
        <v>804</v>
      </c>
      <c r="G1" s="8" t="s">
        <v>14</v>
      </c>
      <c r="H1" s="21" t="s">
        <v>794</v>
      </c>
      <c r="I1" s="21" t="s">
        <v>801</v>
      </c>
      <c r="J1" s="21" t="s">
        <v>16</v>
      </c>
    </row>
    <row r="2" spans="1:10" x14ac:dyDescent="0.5">
      <c r="A2">
        <v>1998</v>
      </c>
      <c r="B2" t="s">
        <v>18</v>
      </c>
      <c r="C2" t="s">
        <v>11</v>
      </c>
      <c r="E2" s="22" t="s">
        <v>798</v>
      </c>
      <c r="F2">
        <v>8246</v>
      </c>
      <c r="G2" s="22" t="s">
        <v>792</v>
      </c>
      <c r="H2" s="22" t="s">
        <v>792</v>
      </c>
      <c r="J2" t="s">
        <v>793</v>
      </c>
    </row>
    <row r="3" spans="1:10" x14ac:dyDescent="0.5">
      <c r="A3">
        <v>1999</v>
      </c>
      <c r="B3" t="s">
        <v>18</v>
      </c>
      <c r="C3" t="s">
        <v>11</v>
      </c>
      <c r="E3" s="22" t="s">
        <v>798</v>
      </c>
      <c r="F3">
        <v>2800</v>
      </c>
    </row>
    <row r="4" spans="1:10" x14ac:dyDescent="0.5">
      <c r="A4">
        <v>2000</v>
      </c>
      <c r="B4" t="s">
        <v>18</v>
      </c>
      <c r="C4" t="s">
        <v>11</v>
      </c>
      <c r="E4" s="22" t="s">
        <v>798</v>
      </c>
      <c r="F4">
        <v>1170</v>
      </c>
    </row>
    <row r="5" spans="1:10" x14ac:dyDescent="0.5">
      <c r="A5">
        <v>2001</v>
      </c>
      <c r="B5" t="s">
        <v>18</v>
      </c>
      <c r="C5" t="s">
        <v>11</v>
      </c>
      <c r="E5" s="22" t="s">
        <v>798</v>
      </c>
      <c r="F5">
        <v>2075</v>
      </c>
    </row>
    <row r="6" spans="1:10" x14ac:dyDescent="0.5">
      <c r="A6">
        <v>2002</v>
      </c>
      <c r="B6" t="s">
        <v>18</v>
      </c>
      <c r="C6" t="s">
        <v>11</v>
      </c>
      <c r="E6" s="22" t="s">
        <v>798</v>
      </c>
      <c r="F6">
        <v>3112</v>
      </c>
    </row>
    <row r="7" spans="1:10" x14ac:dyDescent="0.5">
      <c r="A7">
        <v>2003</v>
      </c>
      <c r="B7" t="s">
        <v>18</v>
      </c>
      <c r="C7" t="s">
        <v>11</v>
      </c>
      <c r="E7" s="22" t="s">
        <v>798</v>
      </c>
      <c r="F7">
        <v>1112</v>
      </c>
    </row>
    <row r="8" spans="1:10" x14ac:dyDescent="0.5">
      <c r="A8">
        <v>2004</v>
      </c>
      <c r="B8" t="s">
        <v>18</v>
      </c>
      <c r="C8" t="s">
        <v>11</v>
      </c>
      <c r="E8" s="22" t="s">
        <v>798</v>
      </c>
      <c r="F8">
        <v>1106</v>
      </c>
    </row>
    <row r="9" spans="1:10" x14ac:dyDescent="0.5">
      <c r="A9">
        <v>2005</v>
      </c>
      <c r="B9" t="s">
        <v>18</v>
      </c>
      <c r="C9" t="s">
        <v>11</v>
      </c>
      <c r="E9" s="22" t="s">
        <v>798</v>
      </c>
      <c r="F9">
        <v>3200</v>
      </c>
    </row>
    <row r="10" spans="1:10" x14ac:dyDescent="0.5">
      <c r="A10">
        <v>2006</v>
      </c>
      <c r="B10" t="s">
        <v>18</v>
      </c>
      <c r="C10" t="s">
        <v>11</v>
      </c>
      <c r="E10" s="22" t="s">
        <v>798</v>
      </c>
      <c r="F10">
        <v>1759</v>
      </c>
    </row>
    <row r="11" spans="1:10" x14ac:dyDescent="0.5">
      <c r="A11">
        <v>2007</v>
      </c>
      <c r="B11" t="s">
        <v>18</v>
      </c>
      <c r="C11" t="s">
        <v>11</v>
      </c>
      <c r="E11" s="22" t="s">
        <v>798</v>
      </c>
      <c r="F11">
        <v>2633</v>
      </c>
    </row>
    <row r="12" spans="1:10" x14ac:dyDescent="0.5">
      <c r="A12">
        <v>2008</v>
      </c>
      <c r="B12" t="s">
        <v>18</v>
      </c>
      <c r="C12" t="s">
        <v>11</v>
      </c>
      <c r="E12" s="22" t="s">
        <v>798</v>
      </c>
      <c r="F12">
        <v>872</v>
      </c>
    </row>
    <row r="13" spans="1:10" x14ac:dyDescent="0.5">
      <c r="A13">
        <v>2009</v>
      </c>
      <c r="B13" t="s">
        <v>18</v>
      </c>
      <c r="C13" t="s">
        <v>11</v>
      </c>
      <c r="E13" s="22" t="s">
        <v>798</v>
      </c>
      <c r="F13">
        <v>3261</v>
      </c>
    </row>
    <row r="14" spans="1:10" x14ac:dyDescent="0.5">
      <c r="A14">
        <v>2010</v>
      </c>
      <c r="B14" t="s">
        <v>18</v>
      </c>
      <c r="C14" t="s">
        <v>11</v>
      </c>
      <c r="E14" s="22" t="s">
        <v>798</v>
      </c>
      <c r="F14">
        <v>1970</v>
      </c>
    </row>
    <row r="15" spans="1:10" x14ac:dyDescent="0.5">
      <c r="A15">
        <v>2011</v>
      </c>
      <c r="B15" t="s">
        <v>18</v>
      </c>
      <c r="C15" t="s">
        <v>11</v>
      </c>
      <c r="E15" s="22" t="s">
        <v>798</v>
      </c>
      <c r="F15">
        <v>1645</v>
      </c>
    </row>
    <row r="16" spans="1:10" x14ac:dyDescent="0.5">
      <c r="A16">
        <v>2012</v>
      </c>
      <c r="B16" t="s">
        <v>18</v>
      </c>
      <c r="C16" t="s">
        <v>11</v>
      </c>
      <c r="E16" s="22" t="s">
        <v>798</v>
      </c>
      <c r="F16">
        <v>4615</v>
      </c>
    </row>
    <row r="17" spans="1:8" x14ac:dyDescent="0.5">
      <c r="A17">
        <v>2013</v>
      </c>
      <c r="B17" t="s">
        <v>18</v>
      </c>
      <c r="C17" t="s">
        <v>11</v>
      </c>
      <c r="E17" s="22" t="s">
        <v>798</v>
      </c>
      <c r="F17">
        <v>5369</v>
      </c>
    </row>
    <row r="18" spans="1:8" x14ac:dyDescent="0.5">
      <c r="A18">
        <v>2014</v>
      </c>
      <c r="B18" t="s">
        <v>18</v>
      </c>
      <c r="C18" t="s">
        <v>11</v>
      </c>
      <c r="E18" s="22" t="s">
        <v>798</v>
      </c>
      <c r="F18">
        <v>9465</v>
      </c>
    </row>
    <row r="19" spans="1:8" x14ac:dyDescent="0.5">
      <c r="A19">
        <v>2015</v>
      </c>
      <c r="B19" t="s">
        <v>18</v>
      </c>
      <c r="C19" t="s">
        <v>11</v>
      </c>
      <c r="E19" s="22" t="s">
        <v>798</v>
      </c>
      <c r="F19">
        <v>748</v>
      </c>
    </row>
    <row r="20" spans="1:8" x14ac:dyDescent="0.5">
      <c r="A20">
        <v>2016</v>
      </c>
      <c r="B20" t="s">
        <v>18</v>
      </c>
      <c r="C20" t="s">
        <v>11</v>
      </c>
      <c r="E20" s="22" t="s">
        <v>798</v>
      </c>
      <c r="F20">
        <v>230</v>
      </c>
    </row>
    <row r="21" spans="1:8" x14ac:dyDescent="0.5">
      <c r="A21">
        <v>2017</v>
      </c>
      <c r="B21" t="s">
        <v>18</v>
      </c>
      <c r="C21" t="s">
        <v>11</v>
      </c>
      <c r="E21" s="22" t="s">
        <v>798</v>
      </c>
      <c r="F21">
        <v>279</v>
      </c>
    </row>
    <row r="22" spans="1:8" x14ac:dyDescent="0.5">
      <c r="A22">
        <v>2018</v>
      </c>
      <c r="B22" t="s">
        <v>18</v>
      </c>
      <c r="C22" t="s">
        <v>11</v>
      </c>
      <c r="E22" s="22" t="s">
        <v>798</v>
      </c>
      <c r="F22">
        <v>993</v>
      </c>
    </row>
    <row r="23" spans="1:8" s="23" customFormat="1" x14ac:dyDescent="0.5">
      <c r="A23" s="23">
        <v>2019</v>
      </c>
      <c r="B23" s="23" t="s">
        <v>18</v>
      </c>
      <c r="C23" s="23" t="s">
        <v>11</v>
      </c>
      <c r="E23" s="24" t="s">
        <v>798</v>
      </c>
      <c r="F23" s="23">
        <v>683</v>
      </c>
    </row>
    <row r="24" spans="1:8" s="23" customFormat="1" x14ac:dyDescent="0.5">
      <c r="A24" s="23">
        <v>2020</v>
      </c>
      <c r="B24" s="23" t="s">
        <v>18</v>
      </c>
      <c r="C24" s="23" t="s">
        <v>11</v>
      </c>
      <c r="E24" s="24" t="s">
        <v>798</v>
      </c>
      <c r="F24" s="23">
        <v>3030</v>
      </c>
    </row>
    <row r="25" spans="1:8" x14ac:dyDescent="0.5">
      <c r="A25">
        <v>1976</v>
      </c>
      <c r="B25" t="s">
        <v>463</v>
      </c>
      <c r="C25" t="s">
        <v>11</v>
      </c>
      <c r="E25" s="22" t="s">
        <v>796</v>
      </c>
      <c r="F25">
        <v>859</v>
      </c>
      <c r="G25">
        <v>709</v>
      </c>
      <c r="H25">
        <v>1057</v>
      </c>
    </row>
    <row r="26" spans="1:8" x14ac:dyDescent="0.5">
      <c r="A26">
        <v>1977</v>
      </c>
      <c r="B26" t="s">
        <v>463</v>
      </c>
      <c r="C26" t="s">
        <v>11</v>
      </c>
      <c r="E26" s="22" t="s">
        <v>796</v>
      </c>
      <c r="F26">
        <v>625</v>
      </c>
      <c r="G26">
        <v>511</v>
      </c>
      <c r="H26">
        <v>799</v>
      </c>
    </row>
    <row r="27" spans="1:8" x14ac:dyDescent="0.5">
      <c r="A27">
        <v>1978</v>
      </c>
      <c r="B27" t="s">
        <v>463</v>
      </c>
      <c r="C27" t="s">
        <v>11</v>
      </c>
      <c r="E27" s="22" t="s">
        <v>796</v>
      </c>
      <c r="F27">
        <v>706</v>
      </c>
      <c r="G27">
        <v>522</v>
      </c>
      <c r="H27">
        <v>1098</v>
      </c>
    </row>
    <row r="28" spans="1:8" x14ac:dyDescent="0.5">
      <c r="A28">
        <v>1979</v>
      </c>
      <c r="B28" t="s">
        <v>463</v>
      </c>
      <c r="C28" t="s">
        <v>11</v>
      </c>
      <c r="E28" s="22" t="s">
        <v>796</v>
      </c>
      <c r="F28">
        <v>299</v>
      </c>
      <c r="G28">
        <v>254</v>
      </c>
      <c r="H28">
        <v>365</v>
      </c>
    </row>
    <row r="29" spans="1:8" x14ac:dyDescent="0.5">
      <c r="A29">
        <v>1980</v>
      </c>
      <c r="B29" t="s">
        <v>463</v>
      </c>
      <c r="C29" t="s">
        <v>11</v>
      </c>
      <c r="E29" s="22" t="s">
        <v>796</v>
      </c>
      <c r="F29">
        <v>209</v>
      </c>
      <c r="G29">
        <v>172</v>
      </c>
      <c r="H29">
        <v>268</v>
      </c>
    </row>
    <row r="30" spans="1:8" x14ac:dyDescent="0.5">
      <c r="A30">
        <v>1981</v>
      </c>
      <c r="B30" t="s">
        <v>463</v>
      </c>
      <c r="C30" t="s">
        <v>11</v>
      </c>
      <c r="E30" s="22" t="s">
        <v>796</v>
      </c>
      <c r="F30">
        <v>608</v>
      </c>
      <c r="G30">
        <v>498</v>
      </c>
      <c r="H30">
        <v>773</v>
      </c>
    </row>
    <row r="31" spans="1:8" x14ac:dyDescent="0.5">
      <c r="A31">
        <v>1982</v>
      </c>
      <c r="B31" t="s">
        <v>463</v>
      </c>
      <c r="C31" t="s">
        <v>11</v>
      </c>
      <c r="E31" s="22" t="s">
        <v>796</v>
      </c>
      <c r="F31">
        <v>938</v>
      </c>
      <c r="G31">
        <v>764</v>
      </c>
      <c r="H31">
        <v>1197</v>
      </c>
    </row>
    <row r="32" spans="1:8" x14ac:dyDescent="0.5">
      <c r="A32">
        <v>1983</v>
      </c>
      <c r="B32" t="s">
        <v>463</v>
      </c>
      <c r="C32" t="s">
        <v>11</v>
      </c>
      <c r="E32" s="22" t="s">
        <v>796</v>
      </c>
      <c r="F32">
        <v>2730</v>
      </c>
      <c r="G32">
        <v>1917</v>
      </c>
      <c r="H32">
        <v>4509</v>
      </c>
    </row>
    <row r="33" spans="1:8" x14ac:dyDescent="0.5">
      <c r="A33">
        <v>1984</v>
      </c>
      <c r="B33" t="s">
        <v>463</v>
      </c>
      <c r="C33" t="s">
        <v>11</v>
      </c>
      <c r="E33" s="22" t="s">
        <v>796</v>
      </c>
      <c r="F33">
        <v>1344</v>
      </c>
      <c r="G33">
        <v>1144</v>
      </c>
      <c r="H33">
        <v>1623</v>
      </c>
    </row>
    <row r="34" spans="1:8" x14ac:dyDescent="0.5">
      <c r="A34">
        <v>1985</v>
      </c>
      <c r="B34" t="s">
        <v>463</v>
      </c>
      <c r="C34" t="s">
        <v>11</v>
      </c>
      <c r="E34" s="22" t="s">
        <v>796</v>
      </c>
      <c r="F34">
        <v>580</v>
      </c>
      <c r="G34">
        <v>451</v>
      </c>
      <c r="H34">
        <v>807</v>
      </c>
    </row>
    <row r="35" spans="1:8" x14ac:dyDescent="0.5">
      <c r="A35">
        <v>1986</v>
      </c>
      <c r="B35" t="s">
        <v>463</v>
      </c>
      <c r="C35" t="s">
        <v>11</v>
      </c>
      <c r="E35" s="22" t="s">
        <v>796</v>
      </c>
      <c r="F35">
        <v>1237</v>
      </c>
      <c r="G35">
        <v>1014</v>
      </c>
      <c r="H35">
        <v>1603</v>
      </c>
    </row>
    <row r="36" spans="1:8" x14ac:dyDescent="0.5">
      <c r="A36">
        <v>1987</v>
      </c>
      <c r="B36" t="s">
        <v>463</v>
      </c>
      <c r="C36" t="s">
        <v>11</v>
      </c>
      <c r="E36" s="22" t="s">
        <v>796</v>
      </c>
      <c r="F36">
        <v>2939</v>
      </c>
      <c r="G36">
        <v>2211</v>
      </c>
      <c r="H36">
        <v>4271</v>
      </c>
    </row>
    <row r="37" spans="1:8" x14ac:dyDescent="0.5">
      <c r="A37">
        <v>1988</v>
      </c>
      <c r="B37" t="s">
        <v>463</v>
      </c>
      <c r="C37" t="s">
        <v>11</v>
      </c>
      <c r="E37" s="22" t="s">
        <v>796</v>
      </c>
      <c r="F37">
        <v>1778</v>
      </c>
      <c r="G37">
        <v>1330</v>
      </c>
      <c r="H37">
        <v>2653</v>
      </c>
    </row>
    <row r="38" spans="1:8" x14ac:dyDescent="0.5">
      <c r="A38">
        <v>1989</v>
      </c>
      <c r="B38" t="s">
        <v>463</v>
      </c>
      <c r="C38" t="s">
        <v>11</v>
      </c>
      <c r="E38" s="22" t="s">
        <v>796</v>
      </c>
      <c r="F38">
        <v>1290</v>
      </c>
      <c r="G38">
        <v>1081</v>
      </c>
      <c r="H38">
        <v>1643</v>
      </c>
    </row>
    <row r="39" spans="1:8" x14ac:dyDescent="0.5">
      <c r="A39">
        <v>1990</v>
      </c>
      <c r="B39" t="s">
        <v>463</v>
      </c>
      <c r="C39" t="s">
        <v>11</v>
      </c>
      <c r="E39" s="22" t="s">
        <v>796</v>
      </c>
      <c r="F39">
        <v>1374</v>
      </c>
      <c r="G39">
        <v>1068</v>
      </c>
      <c r="H39">
        <v>1808</v>
      </c>
    </row>
    <row r="40" spans="1:8" x14ac:dyDescent="0.5">
      <c r="A40">
        <v>1991</v>
      </c>
      <c r="B40" t="s">
        <v>463</v>
      </c>
      <c r="C40" t="s">
        <v>11</v>
      </c>
      <c r="E40" s="22" t="s">
        <v>796</v>
      </c>
      <c r="F40">
        <v>277</v>
      </c>
      <c r="G40">
        <v>155</v>
      </c>
      <c r="H40">
        <v>540</v>
      </c>
    </row>
    <row r="41" spans="1:8" x14ac:dyDescent="0.5">
      <c r="A41">
        <v>1992</v>
      </c>
      <c r="B41" t="s">
        <v>463</v>
      </c>
      <c r="C41" t="s">
        <v>11</v>
      </c>
      <c r="E41" s="22" t="s">
        <v>796</v>
      </c>
      <c r="F41">
        <v>540</v>
      </c>
      <c r="G41">
        <v>335</v>
      </c>
      <c r="H41">
        <v>745</v>
      </c>
    </row>
    <row r="42" spans="1:8" x14ac:dyDescent="0.5">
      <c r="A42">
        <v>1993</v>
      </c>
      <c r="B42" t="s">
        <v>463</v>
      </c>
      <c r="C42" t="s">
        <v>11</v>
      </c>
      <c r="E42" s="22" t="s">
        <v>796</v>
      </c>
      <c r="F42">
        <v>240</v>
      </c>
      <c r="G42">
        <v>158</v>
      </c>
      <c r="H42">
        <v>450</v>
      </c>
    </row>
    <row r="43" spans="1:8" x14ac:dyDescent="0.5">
      <c r="A43">
        <v>1994</v>
      </c>
      <c r="B43" t="s">
        <v>463</v>
      </c>
      <c r="C43" t="s">
        <v>11</v>
      </c>
      <c r="E43" s="22" t="s">
        <v>796</v>
      </c>
      <c r="F43">
        <v>193</v>
      </c>
      <c r="G43">
        <v>129</v>
      </c>
      <c r="H43">
        <v>332</v>
      </c>
    </row>
    <row r="44" spans="1:8" x14ac:dyDescent="0.5">
      <c r="A44">
        <v>1995</v>
      </c>
      <c r="B44" t="s">
        <v>463</v>
      </c>
      <c r="C44" t="s">
        <v>11</v>
      </c>
      <c r="E44" s="22" t="s">
        <v>796</v>
      </c>
      <c r="F44">
        <v>332</v>
      </c>
      <c r="G44">
        <v>239</v>
      </c>
      <c r="H44">
        <v>522</v>
      </c>
    </row>
    <row r="45" spans="1:8" x14ac:dyDescent="0.5">
      <c r="A45">
        <v>1996</v>
      </c>
      <c r="B45" t="s">
        <v>463</v>
      </c>
      <c r="C45" t="s">
        <v>11</v>
      </c>
      <c r="E45" s="22" t="s">
        <v>796</v>
      </c>
      <c r="F45">
        <v>106</v>
      </c>
      <c r="G45">
        <v>52</v>
      </c>
      <c r="H45">
        <v>168</v>
      </c>
    </row>
    <row r="46" spans="1:8" x14ac:dyDescent="0.5">
      <c r="A46">
        <v>1997</v>
      </c>
      <c r="B46" t="s">
        <v>463</v>
      </c>
      <c r="C46" t="s">
        <v>11</v>
      </c>
      <c r="E46" s="22" t="s">
        <v>796</v>
      </c>
      <c r="F46">
        <v>62</v>
      </c>
      <c r="G46">
        <v>19</v>
      </c>
      <c r="H46">
        <v>112</v>
      </c>
    </row>
    <row r="47" spans="1:8" x14ac:dyDescent="0.5">
      <c r="A47">
        <v>1998</v>
      </c>
      <c r="B47" t="s">
        <v>463</v>
      </c>
      <c r="C47" t="s">
        <v>11</v>
      </c>
      <c r="E47" s="22" t="s">
        <v>796</v>
      </c>
      <c r="F47">
        <v>25</v>
      </c>
      <c r="G47" t="s">
        <v>792</v>
      </c>
      <c r="H47" t="s">
        <v>792</v>
      </c>
    </row>
    <row r="48" spans="1:8" x14ac:dyDescent="0.5">
      <c r="A48">
        <v>1999</v>
      </c>
      <c r="B48" t="s">
        <v>463</v>
      </c>
      <c r="C48" t="s">
        <v>11</v>
      </c>
      <c r="E48" s="22" t="s">
        <v>796</v>
      </c>
      <c r="F48">
        <v>85</v>
      </c>
      <c r="G48">
        <v>53</v>
      </c>
      <c r="H48">
        <v>126</v>
      </c>
    </row>
    <row r="49" spans="1:8" x14ac:dyDescent="0.5">
      <c r="A49">
        <v>2000</v>
      </c>
      <c r="B49" t="s">
        <v>463</v>
      </c>
      <c r="C49" t="s">
        <v>11</v>
      </c>
      <c r="E49" s="22" t="s">
        <v>796</v>
      </c>
      <c r="F49">
        <v>148</v>
      </c>
      <c r="G49">
        <v>73</v>
      </c>
      <c r="H49">
        <v>234</v>
      </c>
    </row>
    <row r="50" spans="1:8" x14ac:dyDescent="0.5">
      <c r="A50">
        <v>2001</v>
      </c>
      <c r="B50" t="s">
        <v>463</v>
      </c>
      <c r="C50" t="s">
        <v>11</v>
      </c>
      <c r="E50" s="22" t="s">
        <v>796</v>
      </c>
      <c r="F50">
        <v>195</v>
      </c>
      <c r="G50">
        <v>70</v>
      </c>
      <c r="H50">
        <v>458</v>
      </c>
    </row>
    <row r="51" spans="1:8" x14ac:dyDescent="0.5">
      <c r="A51">
        <v>2002</v>
      </c>
      <c r="B51" t="s">
        <v>463</v>
      </c>
      <c r="C51" t="s">
        <v>11</v>
      </c>
      <c r="E51" s="22" t="s">
        <v>796</v>
      </c>
      <c r="F51">
        <v>115</v>
      </c>
      <c r="G51">
        <v>67</v>
      </c>
      <c r="H51">
        <v>202</v>
      </c>
    </row>
    <row r="52" spans="1:8" x14ac:dyDescent="0.5">
      <c r="A52">
        <v>2003</v>
      </c>
      <c r="B52" t="s">
        <v>463</v>
      </c>
      <c r="C52" t="s">
        <v>11</v>
      </c>
      <c r="E52" s="22" t="s">
        <v>796</v>
      </c>
      <c r="F52">
        <v>141</v>
      </c>
      <c r="G52">
        <v>58</v>
      </c>
      <c r="H52">
        <v>350</v>
      </c>
    </row>
    <row r="53" spans="1:8" x14ac:dyDescent="0.5">
      <c r="A53">
        <v>2004</v>
      </c>
      <c r="B53" t="s">
        <v>463</v>
      </c>
      <c r="C53" t="s">
        <v>11</v>
      </c>
      <c r="E53" s="22" t="s">
        <v>796</v>
      </c>
      <c r="F53">
        <v>85</v>
      </c>
      <c r="G53">
        <v>35</v>
      </c>
      <c r="H53">
        <v>211</v>
      </c>
    </row>
    <row r="54" spans="1:8" x14ac:dyDescent="0.5">
      <c r="A54">
        <v>2005</v>
      </c>
      <c r="B54" t="s">
        <v>463</v>
      </c>
      <c r="C54" t="s">
        <v>11</v>
      </c>
      <c r="E54" s="22" t="s">
        <v>796</v>
      </c>
      <c r="F54">
        <v>102</v>
      </c>
      <c r="G54">
        <v>32</v>
      </c>
      <c r="H54">
        <v>186</v>
      </c>
    </row>
    <row r="55" spans="1:8" x14ac:dyDescent="0.5">
      <c r="A55">
        <v>2006</v>
      </c>
      <c r="B55" t="s">
        <v>463</v>
      </c>
      <c r="C55" t="s">
        <v>11</v>
      </c>
      <c r="E55" s="22" t="s">
        <v>796</v>
      </c>
      <c r="F55">
        <v>118</v>
      </c>
      <c r="G55">
        <v>41</v>
      </c>
      <c r="H55">
        <v>227</v>
      </c>
    </row>
    <row r="56" spans="1:8" x14ac:dyDescent="0.5">
      <c r="A56">
        <v>2007</v>
      </c>
      <c r="B56" t="s">
        <v>463</v>
      </c>
      <c r="C56" t="s">
        <v>11</v>
      </c>
      <c r="E56" s="22" t="s">
        <v>796</v>
      </c>
      <c r="F56">
        <v>110</v>
      </c>
      <c r="G56">
        <v>40</v>
      </c>
      <c r="H56">
        <v>223</v>
      </c>
    </row>
    <row r="57" spans="1:8" x14ac:dyDescent="0.5">
      <c r="A57">
        <v>2008</v>
      </c>
      <c r="B57" t="s">
        <v>463</v>
      </c>
      <c r="C57" t="s">
        <v>11</v>
      </c>
      <c r="E57" s="22" t="s">
        <v>796</v>
      </c>
      <c r="F57">
        <v>78</v>
      </c>
      <c r="G57">
        <v>23</v>
      </c>
      <c r="H57">
        <v>160</v>
      </c>
    </row>
    <row r="58" spans="1:8" x14ac:dyDescent="0.5">
      <c r="A58">
        <v>2009</v>
      </c>
      <c r="B58" t="s">
        <v>463</v>
      </c>
      <c r="C58" t="s">
        <v>11</v>
      </c>
      <c r="E58" s="22" t="s">
        <v>796</v>
      </c>
      <c r="F58">
        <v>62</v>
      </c>
      <c r="G58">
        <v>18</v>
      </c>
      <c r="H58">
        <v>78</v>
      </c>
    </row>
    <row r="59" spans="1:8" x14ac:dyDescent="0.5">
      <c r="A59">
        <v>2010</v>
      </c>
      <c r="B59" t="s">
        <v>463</v>
      </c>
      <c r="C59" t="s">
        <v>11</v>
      </c>
      <c r="E59" s="22" t="s">
        <v>796</v>
      </c>
      <c r="F59">
        <v>54</v>
      </c>
      <c r="G59">
        <v>14</v>
      </c>
      <c r="H59">
        <v>54</v>
      </c>
    </row>
    <row r="60" spans="1:8" x14ac:dyDescent="0.5">
      <c r="A60">
        <v>2011</v>
      </c>
      <c r="B60" t="s">
        <v>463</v>
      </c>
      <c r="C60" t="s">
        <v>11</v>
      </c>
      <c r="E60" s="22" t="s">
        <v>796</v>
      </c>
      <c r="F60">
        <v>72</v>
      </c>
      <c r="G60">
        <v>22</v>
      </c>
      <c r="H60">
        <v>153</v>
      </c>
    </row>
    <row r="61" spans="1:8" x14ac:dyDescent="0.5">
      <c r="A61">
        <v>2012</v>
      </c>
      <c r="B61" t="s">
        <v>463</v>
      </c>
      <c r="C61" t="s">
        <v>11</v>
      </c>
      <c r="E61" s="22" t="s">
        <v>796</v>
      </c>
      <c r="F61">
        <v>118</v>
      </c>
      <c r="G61">
        <v>43</v>
      </c>
      <c r="H61">
        <v>232</v>
      </c>
    </row>
    <row r="62" spans="1:8" x14ac:dyDescent="0.5">
      <c r="A62">
        <v>2013</v>
      </c>
      <c r="B62" t="s">
        <v>463</v>
      </c>
      <c r="C62" t="s">
        <v>11</v>
      </c>
      <c r="E62" s="22" t="s">
        <v>796</v>
      </c>
      <c r="F62">
        <v>143</v>
      </c>
      <c r="G62">
        <v>39</v>
      </c>
      <c r="H62">
        <v>211</v>
      </c>
    </row>
    <row r="63" spans="1:8" x14ac:dyDescent="0.5">
      <c r="A63">
        <v>2014</v>
      </c>
      <c r="B63" t="s">
        <v>463</v>
      </c>
      <c r="C63" t="s">
        <v>11</v>
      </c>
      <c r="E63" s="22" t="s">
        <v>796</v>
      </c>
      <c r="F63">
        <v>161</v>
      </c>
      <c r="G63">
        <v>76</v>
      </c>
      <c r="H63">
        <v>366</v>
      </c>
    </row>
    <row r="64" spans="1:8" x14ac:dyDescent="0.5">
      <c r="A64">
        <v>2015</v>
      </c>
      <c r="B64" t="s">
        <v>463</v>
      </c>
      <c r="C64" t="s">
        <v>11</v>
      </c>
      <c r="E64" s="22" t="s">
        <v>796</v>
      </c>
      <c r="F64">
        <v>186</v>
      </c>
      <c r="G64">
        <v>117</v>
      </c>
      <c r="H64">
        <v>255</v>
      </c>
    </row>
    <row r="65" spans="1:12" x14ac:dyDescent="0.5">
      <c r="A65">
        <v>2016</v>
      </c>
      <c r="B65" t="s">
        <v>463</v>
      </c>
      <c r="C65" t="s">
        <v>11</v>
      </c>
      <c r="E65" s="22" t="s">
        <v>796</v>
      </c>
      <c r="F65">
        <v>133</v>
      </c>
      <c r="G65">
        <v>35</v>
      </c>
      <c r="H65">
        <v>213</v>
      </c>
    </row>
    <row r="66" spans="1:12" x14ac:dyDescent="0.5">
      <c r="A66">
        <v>2017</v>
      </c>
      <c r="B66" t="s">
        <v>463</v>
      </c>
      <c r="C66" t="s">
        <v>11</v>
      </c>
      <c r="E66" s="22" t="s">
        <v>796</v>
      </c>
      <c r="F66">
        <v>151</v>
      </c>
      <c r="G66">
        <v>88</v>
      </c>
      <c r="H66">
        <v>306</v>
      </c>
    </row>
    <row r="67" spans="1:12" x14ac:dyDescent="0.5">
      <c r="A67" s="23">
        <v>2018</v>
      </c>
      <c r="B67" s="23" t="s">
        <v>463</v>
      </c>
      <c r="C67" s="23" t="s">
        <v>11</v>
      </c>
      <c r="D67" s="23"/>
      <c r="E67" s="24" t="s">
        <v>796</v>
      </c>
      <c r="F67" s="23">
        <v>35</v>
      </c>
      <c r="G67" s="23">
        <v>18</v>
      </c>
      <c r="H67" s="23">
        <v>97</v>
      </c>
      <c r="I67" s="23"/>
      <c r="J67" s="23"/>
      <c r="K67" s="23"/>
      <c r="L67" s="23"/>
    </row>
    <row r="68" spans="1:12" x14ac:dyDescent="0.5">
      <c r="A68" s="23">
        <v>2014</v>
      </c>
      <c r="B68" s="23" t="s">
        <v>463</v>
      </c>
      <c r="C68" s="23" t="s">
        <v>11</v>
      </c>
      <c r="D68" s="23"/>
      <c r="E68" s="24" t="s">
        <v>798</v>
      </c>
      <c r="F68" s="23">
        <v>232</v>
      </c>
      <c r="G68" s="24" t="s">
        <v>792</v>
      </c>
      <c r="H68" s="24" t="s">
        <v>792</v>
      </c>
      <c r="I68" s="23" t="s">
        <v>807</v>
      </c>
      <c r="J68" s="23" t="s">
        <v>808</v>
      </c>
      <c r="K68" s="23"/>
      <c r="L68" s="23"/>
    </row>
    <row r="69" spans="1:12" x14ac:dyDescent="0.5">
      <c r="A69" s="23">
        <v>2015</v>
      </c>
      <c r="B69" s="23" t="s">
        <v>463</v>
      </c>
      <c r="C69" s="23" t="s">
        <v>11</v>
      </c>
      <c r="D69" s="23"/>
      <c r="E69" s="24" t="s">
        <v>798</v>
      </c>
      <c r="F69" s="23">
        <v>252</v>
      </c>
      <c r="G69" s="24" t="s">
        <v>792</v>
      </c>
      <c r="H69" s="24" t="s">
        <v>792</v>
      </c>
      <c r="I69" s="23" t="s">
        <v>807</v>
      </c>
      <c r="J69" s="23" t="s">
        <v>808</v>
      </c>
      <c r="K69" s="23"/>
      <c r="L69" s="23"/>
    </row>
    <row r="70" spans="1:12" x14ac:dyDescent="0.5">
      <c r="A70" s="23">
        <v>2016</v>
      </c>
      <c r="B70" s="23" t="s">
        <v>463</v>
      </c>
      <c r="C70" s="23" t="s">
        <v>11</v>
      </c>
      <c r="D70" s="23"/>
      <c r="E70" s="24" t="s">
        <v>798</v>
      </c>
      <c r="F70" s="23">
        <v>79</v>
      </c>
      <c r="G70" s="24" t="s">
        <v>792</v>
      </c>
      <c r="H70" s="24" t="s">
        <v>792</v>
      </c>
      <c r="I70" s="24" t="s">
        <v>803</v>
      </c>
      <c r="J70" s="24" t="s">
        <v>809</v>
      </c>
      <c r="K70" s="23"/>
      <c r="L70" s="23"/>
    </row>
    <row r="71" spans="1:12" x14ac:dyDescent="0.5">
      <c r="A71" s="23">
        <v>2017</v>
      </c>
      <c r="B71" s="24" t="s">
        <v>463</v>
      </c>
      <c r="C71" s="24" t="s">
        <v>11</v>
      </c>
      <c r="D71" s="24"/>
      <c r="E71" s="24" t="s">
        <v>798</v>
      </c>
      <c r="F71" s="23">
        <v>32</v>
      </c>
      <c r="G71" s="24" t="s">
        <v>792</v>
      </c>
      <c r="H71" s="24" t="s">
        <v>792</v>
      </c>
      <c r="I71" s="24" t="s">
        <v>805</v>
      </c>
      <c r="J71" s="24" t="s">
        <v>806</v>
      </c>
      <c r="K71" s="23"/>
      <c r="L71" s="23"/>
    </row>
    <row r="72" spans="1:12" x14ac:dyDescent="0.5">
      <c r="A72" s="24">
        <v>2018</v>
      </c>
      <c r="B72" s="24" t="s">
        <v>463</v>
      </c>
      <c r="C72" s="24" t="s">
        <v>11</v>
      </c>
      <c r="D72" s="24"/>
      <c r="E72" s="24" t="s">
        <v>798</v>
      </c>
      <c r="F72" s="24">
        <v>37</v>
      </c>
      <c r="G72" s="24" t="s">
        <v>792</v>
      </c>
      <c r="H72" s="24" t="s">
        <v>792</v>
      </c>
      <c r="I72" s="24" t="s">
        <v>803</v>
      </c>
      <c r="J72" s="24" t="s">
        <v>809</v>
      </c>
      <c r="K72" s="23"/>
      <c r="L72" s="23"/>
    </row>
    <row r="73" spans="1:12" x14ac:dyDescent="0.5">
      <c r="A73" s="24">
        <v>2019</v>
      </c>
      <c r="B73" s="24" t="s">
        <v>463</v>
      </c>
      <c r="C73" s="24" t="s">
        <v>11</v>
      </c>
      <c r="D73" s="24"/>
      <c r="E73" s="24" t="s">
        <v>798</v>
      </c>
      <c r="F73" s="24">
        <v>38</v>
      </c>
      <c r="G73" s="24" t="s">
        <v>792</v>
      </c>
      <c r="H73" s="24" t="s">
        <v>792</v>
      </c>
      <c r="I73" s="24" t="s">
        <v>803</v>
      </c>
      <c r="J73" s="24" t="s">
        <v>809</v>
      </c>
      <c r="K73" s="23"/>
      <c r="L73" s="23"/>
    </row>
    <row r="74" spans="1:12" x14ac:dyDescent="0.5">
      <c r="A74" s="23">
        <v>2019</v>
      </c>
      <c r="B74" s="23" t="s">
        <v>463</v>
      </c>
      <c r="C74" s="23" t="s">
        <v>11</v>
      </c>
      <c r="D74" s="23"/>
      <c r="E74" s="24" t="s">
        <v>796</v>
      </c>
      <c r="F74" s="23">
        <v>65</v>
      </c>
      <c r="G74" s="23">
        <v>19</v>
      </c>
      <c r="H74" s="23">
        <v>128</v>
      </c>
      <c r="I74" s="23"/>
      <c r="J74" s="23"/>
      <c r="K74" s="23"/>
      <c r="L74" s="23"/>
    </row>
    <row r="75" spans="1:12" s="23" customFormat="1" x14ac:dyDescent="0.5">
      <c r="A75" s="23">
        <v>2020</v>
      </c>
      <c r="B75" s="23" t="s">
        <v>463</v>
      </c>
      <c r="C75" s="23" t="s">
        <v>11</v>
      </c>
      <c r="E75" s="24" t="s">
        <v>798</v>
      </c>
      <c r="F75" s="23">
        <v>25</v>
      </c>
      <c r="G75" s="24" t="s">
        <v>792</v>
      </c>
      <c r="H75" s="24" t="s">
        <v>792</v>
      </c>
      <c r="I75" s="24" t="s">
        <v>803</v>
      </c>
      <c r="J75" s="24" t="s">
        <v>809</v>
      </c>
    </row>
    <row r="76" spans="1:12" s="23" customFormat="1" x14ac:dyDescent="0.5">
      <c r="A76" s="23">
        <v>2020</v>
      </c>
      <c r="B76" s="23" t="s">
        <v>463</v>
      </c>
      <c r="C76" s="23" t="s">
        <v>11</v>
      </c>
      <c r="E76" s="24" t="s">
        <v>796</v>
      </c>
      <c r="F76" s="23">
        <v>119</v>
      </c>
      <c r="G76" s="23">
        <v>49</v>
      </c>
      <c r="H76" s="23">
        <v>343</v>
      </c>
    </row>
    <row r="77" spans="1:12" s="23" customFormat="1" x14ac:dyDescent="0.5">
      <c r="A77" s="23">
        <v>2021</v>
      </c>
      <c r="B77" s="23" t="s">
        <v>463</v>
      </c>
      <c r="C77" s="23" t="s">
        <v>11</v>
      </c>
      <c r="E77" s="24" t="s">
        <v>798</v>
      </c>
      <c r="F77" s="23">
        <v>32</v>
      </c>
      <c r="I77" s="23" t="s">
        <v>851</v>
      </c>
      <c r="J77" s="23" t="s">
        <v>852</v>
      </c>
    </row>
    <row r="78" spans="1:12" x14ac:dyDescent="0.5">
      <c r="A78">
        <v>1997</v>
      </c>
      <c r="B78" t="s">
        <v>18</v>
      </c>
      <c r="C78" t="s">
        <v>594</v>
      </c>
      <c r="E78" s="22" t="s">
        <v>797</v>
      </c>
      <c r="F78">
        <v>64557</v>
      </c>
    </row>
    <row r="79" spans="1:12" x14ac:dyDescent="0.5">
      <c r="A79">
        <v>1998</v>
      </c>
      <c r="B79" t="s">
        <v>18</v>
      </c>
      <c r="C79" t="s">
        <v>594</v>
      </c>
      <c r="E79" s="22" t="s">
        <v>797</v>
      </c>
      <c r="F79">
        <v>22193</v>
      </c>
    </row>
    <row r="80" spans="1:12" x14ac:dyDescent="0.5">
      <c r="A80">
        <v>1999</v>
      </c>
      <c r="B80" t="s">
        <v>18</v>
      </c>
      <c r="C80" t="s">
        <v>594</v>
      </c>
      <c r="E80" s="22" t="s">
        <v>797</v>
      </c>
      <c r="F80">
        <v>51000</v>
      </c>
    </row>
    <row r="81" spans="1:6" x14ac:dyDescent="0.5">
      <c r="A81">
        <v>2000</v>
      </c>
      <c r="B81" t="s">
        <v>18</v>
      </c>
      <c r="C81" t="s">
        <v>594</v>
      </c>
      <c r="E81" s="22" t="s">
        <v>797</v>
      </c>
      <c r="F81">
        <v>74400</v>
      </c>
    </row>
    <row r="82" spans="1:6" x14ac:dyDescent="0.5">
      <c r="A82">
        <v>2001</v>
      </c>
      <c r="B82" t="s">
        <v>18</v>
      </c>
      <c r="C82" t="s">
        <v>594</v>
      </c>
      <c r="E82" s="22" t="s">
        <v>797</v>
      </c>
      <c r="F82">
        <v>59931</v>
      </c>
    </row>
    <row r="83" spans="1:6" x14ac:dyDescent="0.5">
      <c r="A83">
        <v>2002</v>
      </c>
      <c r="B83" t="s">
        <v>18</v>
      </c>
      <c r="C83" t="s">
        <v>594</v>
      </c>
      <c r="E83" s="22" t="s">
        <v>797</v>
      </c>
      <c r="F83">
        <v>60044</v>
      </c>
    </row>
    <row r="84" spans="1:6" x14ac:dyDescent="0.5">
      <c r="A84">
        <v>2003</v>
      </c>
      <c r="B84" t="s">
        <v>18</v>
      </c>
      <c r="C84" t="s">
        <v>594</v>
      </c>
      <c r="E84" s="22" t="s">
        <v>797</v>
      </c>
      <c r="F84">
        <v>93578</v>
      </c>
    </row>
    <row r="85" spans="1:6" x14ac:dyDescent="0.5">
      <c r="A85">
        <v>2004</v>
      </c>
      <c r="B85" t="s">
        <v>18</v>
      </c>
      <c r="C85" t="s">
        <v>594</v>
      </c>
      <c r="E85" s="22" t="s">
        <v>797</v>
      </c>
      <c r="F85">
        <v>22428</v>
      </c>
    </row>
    <row r="86" spans="1:6" x14ac:dyDescent="0.5">
      <c r="A86">
        <v>2005</v>
      </c>
      <c r="B86" t="s">
        <v>18</v>
      </c>
      <c r="C86" t="s">
        <v>594</v>
      </c>
      <c r="E86" s="22" t="s">
        <v>797</v>
      </c>
      <c r="F86">
        <v>58900</v>
      </c>
    </row>
    <row r="87" spans="1:6" x14ac:dyDescent="0.5">
      <c r="A87">
        <v>2006</v>
      </c>
      <c r="B87" t="s">
        <v>18</v>
      </c>
      <c r="C87" t="s">
        <v>594</v>
      </c>
      <c r="E87" s="22" t="s">
        <v>797</v>
      </c>
      <c r="F87">
        <v>50403</v>
      </c>
    </row>
    <row r="88" spans="1:6" x14ac:dyDescent="0.5">
      <c r="A88">
        <v>2007</v>
      </c>
      <c r="B88" t="s">
        <v>18</v>
      </c>
      <c r="C88" t="s">
        <v>594</v>
      </c>
      <c r="E88" s="22" t="s">
        <v>797</v>
      </c>
      <c r="F88">
        <v>56187</v>
      </c>
    </row>
    <row r="89" spans="1:6" x14ac:dyDescent="0.5">
      <c r="A89">
        <v>2008</v>
      </c>
      <c r="B89" t="s">
        <v>18</v>
      </c>
      <c r="C89" t="s">
        <v>594</v>
      </c>
      <c r="E89" s="22" t="s">
        <v>797</v>
      </c>
      <c r="F89">
        <v>72064</v>
      </c>
    </row>
    <row r="90" spans="1:6" x14ac:dyDescent="0.5">
      <c r="A90">
        <v>2009</v>
      </c>
      <c r="B90" t="s">
        <v>18</v>
      </c>
      <c r="C90" t="s">
        <v>594</v>
      </c>
      <c r="E90" s="22" t="s">
        <v>797</v>
      </c>
      <c r="F90">
        <v>77822</v>
      </c>
    </row>
    <row r="91" spans="1:6" x14ac:dyDescent="0.5">
      <c r="A91">
        <v>2010</v>
      </c>
      <c r="B91" t="s">
        <v>18</v>
      </c>
      <c r="C91" t="s">
        <v>594</v>
      </c>
      <c r="E91" s="22" t="s">
        <v>797</v>
      </c>
      <c r="F91">
        <v>61495</v>
      </c>
    </row>
    <row r="92" spans="1:6" x14ac:dyDescent="0.5">
      <c r="A92">
        <v>2011</v>
      </c>
      <c r="B92" t="s">
        <v>18</v>
      </c>
      <c r="C92" t="s">
        <v>594</v>
      </c>
      <c r="E92" s="22" t="s">
        <v>797</v>
      </c>
      <c r="F92">
        <v>89788</v>
      </c>
    </row>
    <row r="93" spans="1:6" x14ac:dyDescent="0.5">
      <c r="A93">
        <v>2012</v>
      </c>
      <c r="B93" t="s">
        <v>18</v>
      </c>
      <c r="C93" t="s">
        <v>594</v>
      </c>
      <c r="E93" s="22" t="s">
        <v>797</v>
      </c>
      <c r="F93">
        <v>108063</v>
      </c>
    </row>
    <row r="94" spans="1:6" x14ac:dyDescent="0.5">
      <c r="A94">
        <v>2013</v>
      </c>
      <c r="B94" t="s">
        <v>18</v>
      </c>
      <c r="C94" t="s">
        <v>594</v>
      </c>
      <c r="E94" s="22" t="s">
        <v>797</v>
      </c>
      <c r="F94">
        <v>111042</v>
      </c>
    </row>
    <row r="95" spans="1:6" x14ac:dyDescent="0.5">
      <c r="A95">
        <v>2014</v>
      </c>
      <c r="B95" t="s">
        <v>18</v>
      </c>
      <c r="C95" t="s">
        <v>594</v>
      </c>
      <c r="E95" s="22" t="s">
        <v>797</v>
      </c>
      <c r="F95">
        <v>66765</v>
      </c>
    </row>
    <row r="96" spans="1:6" x14ac:dyDescent="0.5">
      <c r="A96">
        <v>2015</v>
      </c>
      <c r="B96" t="s">
        <v>18</v>
      </c>
      <c r="C96" t="s">
        <v>594</v>
      </c>
      <c r="E96" s="22" t="s">
        <v>797</v>
      </c>
      <c r="F96">
        <v>111718</v>
      </c>
    </row>
    <row r="97" spans="1:6" x14ac:dyDescent="0.5">
      <c r="A97">
        <v>2016</v>
      </c>
      <c r="B97" t="s">
        <v>18</v>
      </c>
      <c r="C97" t="s">
        <v>594</v>
      </c>
      <c r="E97" s="22" t="s">
        <v>797</v>
      </c>
      <c r="F97">
        <v>91582</v>
      </c>
    </row>
    <row r="98" spans="1:6" x14ac:dyDescent="0.5">
      <c r="A98">
        <v>2017</v>
      </c>
      <c r="B98" t="s">
        <v>18</v>
      </c>
      <c r="C98" t="s">
        <v>594</v>
      </c>
      <c r="E98" s="22" t="s">
        <v>797</v>
      </c>
      <c r="F98">
        <v>81502</v>
      </c>
    </row>
    <row r="99" spans="1:6" x14ac:dyDescent="0.5">
      <c r="A99">
        <v>2018</v>
      </c>
      <c r="B99" t="s">
        <v>18</v>
      </c>
      <c r="C99" t="s">
        <v>594</v>
      </c>
      <c r="E99" s="22" t="s">
        <v>797</v>
      </c>
      <c r="F99">
        <v>65081</v>
      </c>
    </row>
    <row r="100" spans="1:6" x14ac:dyDescent="0.5">
      <c r="A100">
        <v>2019</v>
      </c>
      <c r="B100" t="s">
        <v>18</v>
      </c>
      <c r="C100" t="s">
        <v>594</v>
      </c>
      <c r="E100" s="22" t="s">
        <v>797</v>
      </c>
      <c r="F100">
        <v>74499</v>
      </c>
    </row>
    <row r="101" spans="1:6" s="23" customFormat="1" x14ac:dyDescent="0.5">
      <c r="A101" s="23">
        <v>2020</v>
      </c>
      <c r="B101" s="23" t="s">
        <v>18</v>
      </c>
      <c r="C101" s="23" t="s">
        <v>594</v>
      </c>
      <c r="E101" s="24" t="s">
        <v>797</v>
      </c>
      <c r="F101" s="23">
        <v>87584</v>
      </c>
    </row>
    <row r="102" spans="1:6" s="23" customFormat="1" x14ac:dyDescent="0.5">
      <c r="A102" s="23">
        <v>2021</v>
      </c>
      <c r="B102" s="23" t="s">
        <v>18</v>
      </c>
      <c r="C102" s="23" t="s">
        <v>594</v>
      </c>
      <c r="E102" s="24" t="s">
        <v>797</v>
      </c>
      <c r="F102" s="23">
        <v>129231</v>
      </c>
    </row>
    <row r="103" spans="1:6" x14ac:dyDescent="0.5">
      <c r="A103">
        <v>1977</v>
      </c>
      <c r="B103" t="s">
        <v>463</v>
      </c>
      <c r="C103" t="s">
        <v>594</v>
      </c>
      <c r="E103" s="22" t="s">
        <v>797</v>
      </c>
      <c r="F103">
        <v>2344</v>
      </c>
    </row>
    <row r="104" spans="1:6" x14ac:dyDescent="0.5">
      <c r="A104">
        <v>1978</v>
      </c>
      <c r="B104" t="s">
        <v>463</v>
      </c>
      <c r="C104" t="s">
        <v>594</v>
      </c>
      <c r="E104" s="22" t="s">
        <v>797</v>
      </c>
      <c r="F104">
        <v>2104</v>
      </c>
    </row>
    <row r="105" spans="1:6" x14ac:dyDescent="0.5">
      <c r="A105">
        <v>1979</v>
      </c>
      <c r="B105" t="s">
        <v>463</v>
      </c>
      <c r="C105" t="s">
        <v>594</v>
      </c>
      <c r="E105" s="22" t="s">
        <v>797</v>
      </c>
      <c r="F105">
        <v>6900</v>
      </c>
    </row>
    <row r="106" spans="1:6" x14ac:dyDescent="0.5">
      <c r="A106">
        <v>1980</v>
      </c>
      <c r="B106" t="s">
        <v>463</v>
      </c>
      <c r="C106" t="s">
        <v>594</v>
      </c>
      <c r="E106" s="22" t="s">
        <v>797</v>
      </c>
      <c r="F106">
        <v>5500</v>
      </c>
    </row>
    <row r="107" spans="1:6" x14ac:dyDescent="0.5">
      <c r="A107">
        <v>1981</v>
      </c>
      <c r="B107" t="s">
        <v>463</v>
      </c>
      <c r="C107" t="s">
        <v>594</v>
      </c>
      <c r="E107" s="22" t="s">
        <v>797</v>
      </c>
      <c r="F107">
        <v>11897</v>
      </c>
    </row>
    <row r="108" spans="1:6" x14ac:dyDescent="0.5">
      <c r="A108">
        <v>1982</v>
      </c>
      <c r="B108" t="s">
        <v>463</v>
      </c>
      <c r="C108" t="s">
        <v>594</v>
      </c>
      <c r="E108" s="22" t="s">
        <v>797</v>
      </c>
      <c r="F108">
        <v>4000</v>
      </c>
    </row>
    <row r="109" spans="1:6" x14ac:dyDescent="0.5">
      <c r="A109">
        <v>1983</v>
      </c>
      <c r="B109" t="s">
        <v>463</v>
      </c>
      <c r="C109" t="s">
        <v>594</v>
      </c>
      <c r="E109" s="22" t="s">
        <v>797</v>
      </c>
      <c r="F109">
        <v>6053</v>
      </c>
    </row>
    <row r="110" spans="1:6" x14ac:dyDescent="0.5">
      <c r="A110">
        <v>1984</v>
      </c>
      <c r="B110" t="s">
        <v>463</v>
      </c>
      <c r="C110" t="s">
        <v>594</v>
      </c>
      <c r="E110" s="22" t="s">
        <v>797</v>
      </c>
      <c r="F110">
        <v>9726</v>
      </c>
    </row>
    <row r="111" spans="1:6" x14ac:dyDescent="0.5">
      <c r="A111">
        <v>1985</v>
      </c>
      <c r="B111" t="s">
        <v>463</v>
      </c>
      <c r="C111" t="s">
        <v>594</v>
      </c>
      <c r="E111" s="22" t="s">
        <v>797</v>
      </c>
      <c r="F111">
        <v>9309</v>
      </c>
    </row>
    <row r="112" spans="1:6" x14ac:dyDescent="0.5">
      <c r="A112">
        <v>1986</v>
      </c>
      <c r="B112" t="s">
        <v>463</v>
      </c>
      <c r="C112" t="s">
        <v>594</v>
      </c>
      <c r="E112" s="22" t="s">
        <v>797</v>
      </c>
      <c r="F112">
        <v>9823</v>
      </c>
    </row>
    <row r="113" spans="1:6" x14ac:dyDescent="0.5">
      <c r="A113">
        <v>1987</v>
      </c>
      <c r="B113" t="s">
        <v>463</v>
      </c>
      <c r="C113" t="s">
        <v>594</v>
      </c>
      <c r="E113" s="22" t="s">
        <v>797</v>
      </c>
      <c r="F113">
        <v>13881</v>
      </c>
    </row>
    <row r="114" spans="1:6" x14ac:dyDescent="0.5">
      <c r="A114">
        <v>1988</v>
      </c>
      <c r="B114" t="s">
        <v>463</v>
      </c>
      <c r="C114" t="s">
        <v>594</v>
      </c>
      <c r="E114" s="22" t="s">
        <v>797</v>
      </c>
      <c r="F114">
        <v>3328</v>
      </c>
    </row>
    <row r="115" spans="1:6" x14ac:dyDescent="0.5">
      <c r="A115">
        <v>1989</v>
      </c>
      <c r="B115" t="s">
        <v>463</v>
      </c>
      <c r="C115" t="s">
        <v>594</v>
      </c>
      <c r="E115" s="22" t="s">
        <v>797</v>
      </c>
      <c r="F115">
        <v>4246</v>
      </c>
    </row>
    <row r="116" spans="1:6" x14ac:dyDescent="0.5">
      <c r="A116">
        <v>1990</v>
      </c>
      <c r="B116" t="s">
        <v>463</v>
      </c>
      <c r="C116" t="s">
        <v>594</v>
      </c>
      <c r="E116" s="22" t="s">
        <v>797</v>
      </c>
      <c r="F116">
        <v>3133</v>
      </c>
    </row>
    <row r="117" spans="1:6" x14ac:dyDescent="0.5">
      <c r="A117">
        <v>1991</v>
      </c>
      <c r="B117" t="s">
        <v>463</v>
      </c>
      <c r="C117" t="s">
        <v>594</v>
      </c>
      <c r="E117" s="22" t="s">
        <v>797</v>
      </c>
      <c r="F117">
        <v>5974</v>
      </c>
    </row>
    <row r="118" spans="1:6" x14ac:dyDescent="0.5">
      <c r="A118">
        <v>1992</v>
      </c>
      <c r="B118" t="s">
        <v>463</v>
      </c>
      <c r="C118" t="s">
        <v>594</v>
      </c>
      <c r="E118" s="22" t="s">
        <v>797</v>
      </c>
      <c r="F118">
        <v>7143</v>
      </c>
    </row>
    <row r="119" spans="1:6" x14ac:dyDescent="0.5">
      <c r="A119">
        <v>1993</v>
      </c>
      <c r="B119" t="s">
        <v>463</v>
      </c>
      <c r="C119" t="s">
        <v>594</v>
      </c>
      <c r="E119" s="22" t="s">
        <v>797</v>
      </c>
      <c r="F119">
        <v>5178</v>
      </c>
    </row>
    <row r="120" spans="1:6" x14ac:dyDescent="0.5">
      <c r="A120">
        <v>1994</v>
      </c>
      <c r="B120" t="s">
        <v>463</v>
      </c>
      <c r="C120" t="s">
        <v>594</v>
      </c>
      <c r="E120" s="22" t="s">
        <v>797</v>
      </c>
      <c r="F120">
        <v>1461</v>
      </c>
    </row>
    <row r="121" spans="1:6" x14ac:dyDescent="0.5">
      <c r="A121">
        <v>1995</v>
      </c>
      <c r="B121" t="s">
        <v>463</v>
      </c>
      <c r="C121" t="s">
        <v>594</v>
      </c>
      <c r="E121" s="22" t="s">
        <v>797</v>
      </c>
      <c r="F121">
        <v>1466</v>
      </c>
    </row>
    <row r="122" spans="1:6" x14ac:dyDescent="0.5">
      <c r="A122">
        <v>1996</v>
      </c>
      <c r="B122" t="s">
        <v>463</v>
      </c>
      <c r="C122" t="s">
        <v>594</v>
      </c>
      <c r="E122" s="22" t="s">
        <v>797</v>
      </c>
      <c r="F122">
        <v>1520</v>
      </c>
    </row>
    <row r="123" spans="1:6" x14ac:dyDescent="0.5">
      <c r="A123">
        <v>1997</v>
      </c>
      <c r="B123" t="s">
        <v>463</v>
      </c>
      <c r="C123" t="s">
        <v>594</v>
      </c>
      <c r="E123" s="22" t="s">
        <v>797</v>
      </c>
      <c r="F123">
        <v>1309</v>
      </c>
    </row>
    <row r="124" spans="1:6" x14ac:dyDescent="0.5">
      <c r="A124">
        <v>1998</v>
      </c>
      <c r="B124" t="s">
        <v>463</v>
      </c>
      <c r="C124" t="s">
        <v>594</v>
      </c>
      <c r="E124" s="22" t="s">
        <v>797</v>
      </c>
      <c r="F124">
        <v>953</v>
      </c>
    </row>
    <row r="125" spans="1:6" x14ac:dyDescent="0.5">
      <c r="A125">
        <v>1999</v>
      </c>
      <c r="B125" t="s">
        <v>463</v>
      </c>
      <c r="C125" t="s">
        <v>594</v>
      </c>
      <c r="E125" s="22" t="s">
        <v>797</v>
      </c>
      <c r="F125">
        <v>2200</v>
      </c>
    </row>
    <row r="126" spans="1:6" x14ac:dyDescent="0.5">
      <c r="A126">
        <v>2000</v>
      </c>
      <c r="B126" t="s">
        <v>463</v>
      </c>
      <c r="C126" t="s">
        <v>594</v>
      </c>
      <c r="E126" s="22" t="s">
        <v>797</v>
      </c>
      <c r="F126">
        <v>2344</v>
      </c>
    </row>
    <row r="127" spans="1:6" x14ac:dyDescent="0.5">
      <c r="A127">
        <v>2001</v>
      </c>
      <c r="B127" t="s">
        <v>463</v>
      </c>
      <c r="C127" t="s">
        <v>594</v>
      </c>
      <c r="E127" s="22" t="s">
        <v>797</v>
      </c>
      <c r="F127">
        <v>2010</v>
      </c>
    </row>
    <row r="128" spans="1:6" x14ac:dyDescent="0.5">
      <c r="A128">
        <v>2002</v>
      </c>
      <c r="B128" t="s">
        <v>463</v>
      </c>
      <c r="C128" t="s">
        <v>594</v>
      </c>
      <c r="E128" s="22" t="s">
        <v>797</v>
      </c>
      <c r="F128">
        <v>1892</v>
      </c>
    </row>
    <row r="129" spans="1:6" x14ac:dyDescent="0.5">
      <c r="A129">
        <v>2003</v>
      </c>
      <c r="B129" t="s">
        <v>463</v>
      </c>
      <c r="C129" t="s">
        <v>594</v>
      </c>
      <c r="E129" s="22" t="s">
        <v>797</v>
      </c>
      <c r="F129">
        <v>4865</v>
      </c>
    </row>
    <row r="130" spans="1:6" x14ac:dyDescent="0.5">
      <c r="A130">
        <v>2004</v>
      </c>
      <c r="B130" t="s">
        <v>463</v>
      </c>
      <c r="C130" t="s">
        <v>594</v>
      </c>
      <c r="E130" s="22" t="s">
        <v>797</v>
      </c>
      <c r="F130">
        <v>511</v>
      </c>
    </row>
    <row r="131" spans="1:6" x14ac:dyDescent="0.5">
      <c r="A131">
        <v>2005</v>
      </c>
      <c r="B131" t="s">
        <v>463</v>
      </c>
      <c r="C131" t="s">
        <v>594</v>
      </c>
      <c r="E131" s="22" t="s">
        <v>797</v>
      </c>
      <c r="F131">
        <v>4676</v>
      </c>
    </row>
    <row r="132" spans="1:6" x14ac:dyDescent="0.5">
      <c r="A132">
        <v>2006</v>
      </c>
      <c r="B132" t="s">
        <v>463</v>
      </c>
      <c r="C132" t="s">
        <v>594</v>
      </c>
      <c r="E132" s="22" t="s">
        <v>797</v>
      </c>
      <c r="F132">
        <v>2051</v>
      </c>
    </row>
    <row r="133" spans="1:6" x14ac:dyDescent="0.5">
      <c r="A133">
        <v>2007</v>
      </c>
      <c r="B133" t="s">
        <v>463</v>
      </c>
      <c r="C133" t="s">
        <v>594</v>
      </c>
      <c r="E133" s="22" t="s">
        <v>797</v>
      </c>
      <c r="F133">
        <v>965</v>
      </c>
    </row>
    <row r="134" spans="1:6" x14ac:dyDescent="0.5">
      <c r="A134">
        <v>2008</v>
      </c>
      <c r="B134" t="s">
        <v>463</v>
      </c>
      <c r="C134" t="s">
        <v>594</v>
      </c>
      <c r="E134" s="22" t="s">
        <v>797</v>
      </c>
      <c r="F134">
        <v>1455</v>
      </c>
    </row>
    <row r="135" spans="1:6" x14ac:dyDescent="0.5">
      <c r="A135">
        <v>2009</v>
      </c>
      <c r="B135" t="s">
        <v>463</v>
      </c>
      <c r="C135" t="s">
        <v>594</v>
      </c>
      <c r="E135" s="22" t="s">
        <v>797</v>
      </c>
      <c r="F135">
        <v>1561</v>
      </c>
    </row>
    <row r="136" spans="1:6" x14ac:dyDescent="0.5">
      <c r="A136">
        <v>2010</v>
      </c>
      <c r="B136" t="s">
        <v>463</v>
      </c>
      <c r="C136" t="s">
        <v>594</v>
      </c>
      <c r="E136" s="22" t="s">
        <v>797</v>
      </c>
      <c r="F136">
        <v>1889</v>
      </c>
    </row>
    <row r="137" spans="1:6" x14ac:dyDescent="0.5">
      <c r="A137">
        <v>2011</v>
      </c>
      <c r="B137" t="s">
        <v>463</v>
      </c>
      <c r="C137" t="s">
        <v>594</v>
      </c>
      <c r="E137" s="22" t="s">
        <v>797</v>
      </c>
      <c r="F137">
        <v>1638</v>
      </c>
    </row>
    <row r="138" spans="1:6" x14ac:dyDescent="0.5">
      <c r="A138">
        <v>2012</v>
      </c>
      <c r="B138" t="s">
        <v>463</v>
      </c>
      <c r="C138" t="s">
        <v>594</v>
      </c>
      <c r="E138" s="22" t="s">
        <v>797</v>
      </c>
      <c r="F138">
        <v>3193</v>
      </c>
    </row>
    <row r="139" spans="1:6" x14ac:dyDescent="0.5">
      <c r="A139">
        <v>2013</v>
      </c>
      <c r="B139" t="s">
        <v>463</v>
      </c>
      <c r="C139" t="s">
        <v>594</v>
      </c>
      <c r="E139" s="22" t="s">
        <v>797</v>
      </c>
      <c r="F139">
        <v>2620</v>
      </c>
    </row>
    <row r="140" spans="1:6" x14ac:dyDescent="0.5">
      <c r="A140">
        <v>2014</v>
      </c>
      <c r="B140" t="s">
        <v>463</v>
      </c>
      <c r="C140" t="s">
        <v>594</v>
      </c>
      <c r="E140" s="22" t="s">
        <v>797</v>
      </c>
      <c r="F140">
        <v>2382</v>
      </c>
    </row>
    <row r="141" spans="1:6" x14ac:dyDescent="0.5">
      <c r="A141">
        <v>2015</v>
      </c>
      <c r="B141" t="s">
        <v>463</v>
      </c>
      <c r="C141" t="s">
        <v>594</v>
      </c>
      <c r="E141" s="22" t="s">
        <v>797</v>
      </c>
      <c r="F141">
        <v>2981</v>
      </c>
    </row>
    <row r="142" spans="1:6" x14ac:dyDescent="0.5">
      <c r="A142">
        <v>2016</v>
      </c>
      <c r="B142" t="s">
        <v>463</v>
      </c>
      <c r="C142" t="s">
        <v>594</v>
      </c>
      <c r="E142" s="22" t="s">
        <v>797</v>
      </c>
      <c r="F142">
        <v>2009</v>
      </c>
    </row>
    <row r="143" spans="1:6" x14ac:dyDescent="0.5">
      <c r="A143">
        <v>2017</v>
      </c>
      <c r="B143" t="s">
        <v>463</v>
      </c>
      <c r="C143" t="s">
        <v>594</v>
      </c>
      <c r="E143" s="22" t="s">
        <v>797</v>
      </c>
      <c r="F143">
        <v>2396</v>
      </c>
    </row>
    <row r="144" spans="1:6" x14ac:dyDescent="0.5">
      <c r="A144">
        <v>2018</v>
      </c>
      <c r="B144" t="s">
        <v>463</v>
      </c>
      <c r="C144" t="s">
        <v>594</v>
      </c>
      <c r="E144" s="22" t="s">
        <v>797</v>
      </c>
      <c r="F144">
        <v>1471</v>
      </c>
    </row>
    <row r="145" spans="1:6" x14ac:dyDescent="0.5">
      <c r="A145">
        <v>2019</v>
      </c>
      <c r="B145" t="s">
        <v>463</v>
      </c>
      <c r="C145" t="s">
        <v>594</v>
      </c>
      <c r="E145" s="22" t="s">
        <v>797</v>
      </c>
      <c r="F145">
        <v>2169</v>
      </c>
    </row>
    <row r="146" spans="1:6" s="23" customFormat="1" x14ac:dyDescent="0.5">
      <c r="A146" s="23">
        <v>2020</v>
      </c>
      <c r="B146" s="23" t="s">
        <v>463</v>
      </c>
      <c r="C146" s="23" t="s">
        <v>594</v>
      </c>
      <c r="E146" s="24" t="s">
        <v>797</v>
      </c>
      <c r="F146" s="23">
        <v>2317</v>
      </c>
    </row>
    <row r="147" spans="1:6" x14ac:dyDescent="0.5">
      <c r="A147" s="23">
        <v>2021</v>
      </c>
      <c r="B147" s="23" t="s">
        <v>463</v>
      </c>
      <c r="C147" s="23" t="s">
        <v>594</v>
      </c>
      <c r="E147" s="24" t="s">
        <v>797</v>
      </c>
      <c r="F147" s="23">
        <v>2757</v>
      </c>
    </row>
  </sheetData>
  <sortState ref="A2:J145">
    <sortCondition ref="C2:C145"/>
    <sortCondition ref="B2:B145"/>
    <sortCondition ref="A2:A14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2"/>
  <sheetViews>
    <sheetView workbookViewId="0">
      <selection activeCell="H47" sqref="H47"/>
    </sheetView>
  </sheetViews>
  <sheetFormatPr defaultColWidth="11" defaultRowHeight="15.75" x14ac:dyDescent="0.5"/>
  <cols>
    <col min="2" max="2" width="10.5" bestFit="1" customWidth="1"/>
  </cols>
  <sheetData>
    <row r="1" spans="1:8" x14ac:dyDescent="0.5">
      <c r="A1" s="22" t="s">
        <v>9</v>
      </c>
      <c r="B1" s="22" t="s">
        <v>816</v>
      </c>
      <c r="C1" s="22" t="s">
        <v>810</v>
      </c>
      <c r="D1" s="22" t="s">
        <v>811</v>
      </c>
      <c r="E1" s="22" t="s">
        <v>812</v>
      </c>
      <c r="F1" s="22" t="s">
        <v>813</v>
      </c>
      <c r="G1" s="22" t="s">
        <v>814</v>
      </c>
      <c r="H1" s="22" t="s">
        <v>16</v>
      </c>
    </row>
    <row r="2" spans="1:8" x14ac:dyDescent="0.5">
      <c r="A2" s="22">
        <v>1977</v>
      </c>
      <c r="B2">
        <f t="shared" ref="B2:B34" si="0">SUM(C2:G2)</f>
        <v>39</v>
      </c>
      <c r="C2">
        <v>0</v>
      </c>
      <c r="D2">
        <v>14</v>
      </c>
      <c r="E2">
        <v>23</v>
      </c>
      <c r="F2">
        <v>2</v>
      </c>
      <c r="G2">
        <v>0</v>
      </c>
    </row>
    <row r="3" spans="1:8" x14ac:dyDescent="0.5">
      <c r="A3" s="22">
        <v>1978</v>
      </c>
      <c r="B3">
        <f t="shared" si="0"/>
        <v>25</v>
      </c>
      <c r="C3">
        <v>1</v>
      </c>
      <c r="D3">
        <v>12</v>
      </c>
      <c r="E3">
        <v>8</v>
      </c>
      <c r="F3">
        <v>4</v>
      </c>
      <c r="G3">
        <v>0</v>
      </c>
    </row>
    <row r="4" spans="1:8" x14ac:dyDescent="0.5">
      <c r="A4" s="22">
        <v>1979</v>
      </c>
      <c r="B4">
        <f t="shared" si="0"/>
        <v>101</v>
      </c>
      <c r="D4">
        <v>14</v>
      </c>
      <c r="E4">
        <v>77</v>
      </c>
      <c r="F4">
        <v>10</v>
      </c>
      <c r="G4">
        <v>0</v>
      </c>
    </row>
    <row r="5" spans="1:8" x14ac:dyDescent="0.5">
      <c r="A5" s="22">
        <v>1980</v>
      </c>
      <c r="B5">
        <f t="shared" si="0"/>
        <v>167</v>
      </c>
      <c r="D5">
        <v>88</v>
      </c>
      <c r="E5">
        <v>70</v>
      </c>
      <c r="F5">
        <v>9</v>
      </c>
      <c r="G5">
        <v>0</v>
      </c>
    </row>
    <row r="6" spans="1:8" x14ac:dyDescent="0.5">
      <c r="A6" s="22">
        <v>1981</v>
      </c>
      <c r="B6">
        <f t="shared" si="0"/>
        <v>500</v>
      </c>
      <c r="C6">
        <v>51</v>
      </c>
      <c r="D6">
        <v>198</v>
      </c>
      <c r="E6">
        <v>100</v>
      </c>
      <c r="F6">
        <v>122</v>
      </c>
      <c r="G6">
        <v>29</v>
      </c>
    </row>
    <row r="7" spans="1:8" x14ac:dyDescent="0.5">
      <c r="A7" s="22">
        <v>1982</v>
      </c>
      <c r="B7">
        <f t="shared" si="0"/>
        <v>0</v>
      </c>
      <c r="C7">
        <v>0</v>
      </c>
      <c r="D7">
        <v>0</v>
      </c>
      <c r="E7">
        <v>0</v>
      </c>
      <c r="F7">
        <v>0</v>
      </c>
      <c r="G7">
        <v>0</v>
      </c>
    </row>
    <row r="8" spans="1:8" x14ac:dyDescent="0.5">
      <c r="A8" s="22">
        <v>1983</v>
      </c>
      <c r="B8">
        <f t="shared" si="0"/>
        <v>0</v>
      </c>
      <c r="C8">
        <v>0</v>
      </c>
      <c r="D8">
        <v>0</v>
      </c>
      <c r="E8">
        <v>0</v>
      </c>
      <c r="F8">
        <v>0</v>
      </c>
      <c r="G8">
        <v>0</v>
      </c>
    </row>
    <row r="9" spans="1:8" x14ac:dyDescent="0.5">
      <c r="A9" s="22">
        <v>1984</v>
      </c>
      <c r="B9">
        <f t="shared" si="0"/>
        <v>8</v>
      </c>
      <c r="C9">
        <v>0</v>
      </c>
      <c r="D9">
        <v>6</v>
      </c>
      <c r="E9">
        <v>2</v>
      </c>
      <c r="F9">
        <v>0</v>
      </c>
      <c r="G9">
        <v>0</v>
      </c>
    </row>
    <row r="10" spans="1:8" x14ac:dyDescent="0.5">
      <c r="A10" s="22">
        <v>1985</v>
      </c>
      <c r="B10">
        <f t="shared" si="0"/>
        <v>0</v>
      </c>
      <c r="C10">
        <v>0</v>
      </c>
      <c r="D10">
        <v>0</v>
      </c>
      <c r="E10">
        <v>0</v>
      </c>
      <c r="F10">
        <v>0</v>
      </c>
      <c r="G10">
        <v>0</v>
      </c>
    </row>
    <row r="11" spans="1:8" x14ac:dyDescent="0.5">
      <c r="A11" s="22">
        <v>1986</v>
      </c>
      <c r="B11">
        <f t="shared" si="0"/>
        <v>284</v>
      </c>
      <c r="C11">
        <v>6</v>
      </c>
      <c r="D11">
        <v>202</v>
      </c>
      <c r="E11">
        <v>71</v>
      </c>
      <c r="F11">
        <v>5</v>
      </c>
      <c r="G11">
        <v>0</v>
      </c>
    </row>
    <row r="12" spans="1:8" x14ac:dyDescent="0.5">
      <c r="A12" s="22">
        <v>1987</v>
      </c>
      <c r="B12">
        <f t="shared" si="0"/>
        <v>203</v>
      </c>
      <c r="C12">
        <v>29</v>
      </c>
      <c r="D12">
        <v>113</v>
      </c>
      <c r="E12">
        <v>54</v>
      </c>
      <c r="F12">
        <v>7</v>
      </c>
      <c r="G12">
        <v>0</v>
      </c>
    </row>
    <row r="13" spans="1:8" x14ac:dyDescent="0.5">
      <c r="A13" s="22">
        <v>1988</v>
      </c>
      <c r="B13">
        <f t="shared" si="0"/>
        <v>209</v>
      </c>
      <c r="C13">
        <v>1</v>
      </c>
      <c r="D13">
        <v>174</v>
      </c>
      <c r="E13">
        <v>32</v>
      </c>
      <c r="F13">
        <v>2</v>
      </c>
      <c r="G13">
        <v>0</v>
      </c>
    </row>
    <row r="14" spans="1:8" x14ac:dyDescent="0.5">
      <c r="A14" s="22">
        <v>1989</v>
      </c>
      <c r="B14">
        <f t="shared" si="0"/>
        <v>266</v>
      </c>
      <c r="C14">
        <v>9</v>
      </c>
      <c r="D14">
        <v>121</v>
      </c>
      <c r="E14">
        <v>109</v>
      </c>
      <c r="F14">
        <v>27</v>
      </c>
      <c r="G14">
        <v>0</v>
      </c>
    </row>
    <row r="15" spans="1:8" x14ac:dyDescent="0.5">
      <c r="A15" s="22">
        <v>1990</v>
      </c>
      <c r="B15">
        <f t="shared" si="0"/>
        <v>143</v>
      </c>
      <c r="C15">
        <v>0</v>
      </c>
      <c r="D15">
        <v>109</v>
      </c>
      <c r="E15">
        <v>33</v>
      </c>
      <c r="F15">
        <v>1</v>
      </c>
      <c r="G15">
        <v>0</v>
      </c>
    </row>
    <row r="16" spans="1:8" x14ac:dyDescent="0.5">
      <c r="A16" s="22">
        <v>1991</v>
      </c>
      <c r="B16">
        <f t="shared" si="0"/>
        <v>0</v>
      </c>
      <c r="C16">
        <v>0</v>
      </c>
      <c r="D16">
        <v>0</v>
      </c>
      <c r="E16">
        <v>0</v>
      </c>
      <c r="F16">
        <v>0</v>
      </c>
      <c r="G16">
        <v>0</v>
      </c>
    </row>
    <row r="17" spans="1:7" x14ac:dyDescent="0.5">
      <c r="A17" s="22">
        <v>1992</v>
      </c>
      <c r="B17">
        <f t="shared" si="0"/>
        <v>152</v>
      </c>
      <c r="C17">
        <v>5</v>
      </c>
      <c r="D17">
        <v>78</v>
      </c>
      <c r="E17">
        <v>60</v>
      </c>
      <c r="F17">
        <v>8</v>
      </c>
      <c r="G17">
        <v>1</v>
      </c>
    </row>
    <row r="18" spans="1:7" x14ac:dyDescent="0.5">
      <c r="A18" s="22">
        <v>1993</v>
      </c>
      <c r="B18">
        <f t="shared" si="0"/>
        <v>192</v>
      </c>
      <c r="C18">
        <v>0</v>
      </c>
      <c r="D18">
        <v>21</v>
      </c>
      <c r="E18">
        <v>125</v>
      </c>
      <c r="F18">
        <v>46</v>
      </c>
      <c r="G18">
        <v>0</v>
      </c>
    </row>
    <row r="19" spans="1:7" x14ac:dyDescent="0.5">
      <c r="A19" s="22">
        <v>1994</v>
      </c>
      <c r="B19">
        <f t="shared" si="0"/>
        <v>105</v>
      </c>
      <c r="C19">
        <v>0</v>
      </c>
      <c r="D19">
        <v>66</v>
      </c>
      <c r="E19">
        <v>36</v>
      </c>
      <c r="F19">
        <v>3</v>
      </c>
      <c r="G19">
        <v>0</v>
      </c>
    </row>
    <row r="20" spans="1:7" x14ac:dyDescent="0.5">
      <c r="A20" s="22">
        <v>1995</v>
      </c>
      <c r="B20">
        <f t="shared" si="0"/>
        <v>88</v>
      </c>
      <c r="C20">
        <v>0</v>
      </c>
      <c r="D20">
        <v>12</v>
      </c>
      <c r="E20">
        <v>57</v>
      </c>
      <c r="F20">
        <v>18</v>
      </c>
      <c r="G20">
        <v>1</v>
      </c>
    </row>
    <row r="21" spans="1:7" x14ac:dyDescent="0.5">
      <c r="A21" s="22">
        <v>1996</v>
      </c>
      <c r="B21">
        <f t="shared" si="0"/>
        <v>116</v>
      </c>
      <c r="C21">
        <v>0</v>
      </c>
      <c r="D21">
        <v>49</v>
      </c>
      <c r="E21">
        <v>58</v>
      </c>
      <c r="F21">
        <v>9</v>
      </c>
      <c r="G21">
        <v>0</v>
      </c>
    </row>
    <row r="22" spans="1:7" x14ac:dyDescent="0.5">
      <c r="A22" s="22">
        <v>1997</v>
      </c>
      <c r="B22">
        <f t="shared" si="0"/>
        <v>0</v>
      </c>
      <c r="C22">
        <v>0</v>
      </c>
      <c r="D22">
        <v>0</v>
      </c>
      <c r="E22">
        <v>0</v>
      </c>
      <c r="F22">
        <v>0</v>
      </c>
      <c r="G22">
        <v>0</v>
      </c>
    </row>
    <row r="23" spans="1:7" x14ac:dyDescent="0.5">
      <c r="A23" s="22">
        <v>1998</v>
      </c>
      <c r="B23">
        <f t="shared" si="0"/>
        <v>1</v>
      </c>
      <c r="C23">
        <v>0</v>
      </c>
      <c r="D23">
        <v>1</v>
      </c>
      <c r="E23">
        <v>0</v>
      </c>
      <c r="F23">
        <v>0</v>
      </c>
      <c r="G23">
        <v>0</v>
      </c>
    </row>
    <row r="24" spans="1:7" x14ac:dyDescent="0.5">
      <c r="A24" s="22">
        <v>1999</v>
      </c>
      <c r="B24">
        <f t="shared" si="0"/>
        <v>184</v>
      </c>
      <c r="C24">
        <v>1</v>
      </c>
      <c r="D24">
        <v>86</v>
      </c>
      <c r="E24">
        <v>80</v>
      </c>
      <c r="F24">
        <v>17</v>
      </c>
      <c r="G24">
        <v>0</v>
      </c>
    </row>
    <row r="25" spans="1:7" x14ac:dyDescent="0.5">
      <c r="A25" s="22">
        <v>2000</v>
      </c>
      <c r="B25">
        <f t="shared" si="0"/>
        <v>79</v>
      </c>
      <c r="C25">
        <v>0</v>
      </c>
      <c r="D25">
        <v>64</v>
      </c>
      <c r="E25">
        <v>12</v>
      </c>
      <c r="F25">
        <v>3</v>
      </c>
      <c r="G25">
        <v>0</v>
      </c>
    </row>
    <row r="26" spans="1:7" x14ac:dyDescent="0.5">
      <c r="A26" s="22">
        <v>2001</v>
      </c>
      <c r="B26">
        <f t="shared" si="0"/>
        <v>1</v>
      </c>
      <c r="C26">
        <v>0</v>
      </c>
      <c r="D26">
        <v>1</v>
      </c>
      <c r="E26">
        <v>0</v>
      </c>
      <c r="F26">
        <v>0</v>
      </c>
      <c r="G26">
        <v>0</v>
      </c>
    </row>
    <row r="27" spans="1:7" x14ac:dyDescent="0.5">
      <c r="A27" s="22">
        <v>2002</v>
      </c>
      <c r="B27">
        <f t="shared" si="0"/>
        <v>133</v>
      </c>
      <c r="C27">
        <v>10</v>
      </c>
      <c r="D27">
        <v>101</v>
      </c>
      <c r="E27">
        <v>22</v>
      </c>
      <c r="F27">
        <v>0</v>
      </c>
      <c r="G27">
        <v>0</v>
      </c>
    </row>
    <row r="28" spans="1:7" x14ac:dyDescent="0.5">
      <c r="A28" s="22">
        <v>2003</v>
      </c>
      <c r="B28">
        <f t="shared" si="0"/>
        <v>132</v>
      </c>
      <c r="C28">
        <v>27</v>
      </c>
      <c r="D28">
        <v>91</v>
      </c>
      <c r="E28">
        <v>14</v>
      </c>
      <c r="F28">
        <v>0</v>
      </c>
      <c r="G28">
        <v>0</v>
      </c>
    </row>
    <row r="29" spans="1:7" x14ac:dyDescent="0.5">
      <c r="A29" s="22">
        <v>2004</v>
      </c>
      <c r="B29">
        <f t="shared" si="0"/>
        <v>112</v>
      </c>
      <c r="C29">
        <v>1</v>
      </c>
      <c r="D29">
        <v>101</v>
      </c>
      <c r="E29">
        <v>10</v>
      </c>
      <c r="F29">
        <v>0</v>
      </c>
      <c r="G29">
        <v>0</v>
      </c>
    </row>
    <row r="30" spans="1:7" x14ac:dyDescent="0.5">
      <c r="A30" s="22">
        <v>2005</v>
      </c>
      <c r="B30">
        <f t="shared" si="0"/>
        <v>313</v>
      </c>
      <c r="C30">
        <v>2</v>
      </c>
      <c r="D30">
        <v>167</v>
      </c>
      <c r="E30">
        <v>135</v>
      </c>
      <c r="F30">
        <v>9</v>
      </c>
      <c r="G30">
        <v>0</v>
      </c>
    </row>
    <row r="31" spans="1:7" x14ac:dyDescent="0.5">
      <c r="A31" s="22">
        <v>2006</v>
      </c>
      <c r="B31">
        <f t="shared" si="0"/>
        <v>161</v>
      </c>
      <c r="C31">
        <v>4</v>
      </c>
      <c r="D31">
        <v>126</v>
      </c>
      <c r="E31">
        <v>31</v>
      </c>
      <c r="F31">
        <v>0</v>
      </c>
      <c r="G31">
        <v>0</v>
      </c>
    </row>
    <row r="32" spans="1:7" x14ac:dyDescent="0.5">
      <c r="A32" s="22">
        <v>2007</v>
      </c>
      <c r="B32">
        <f t="shared" si="0"/>
        <v>174</v>
      </c>
      <c r="C32">
        <v>3</v>
      </c>
      <c r="D32">
        <v>103</v>
      </c>
      <c r="E32">
        <v>64</v>
      </c>
      <c r="F32">
        <v>4</v>
      </c>
      <c r="G32">
        <v>0</v>
      </c>
    </row>
    <row r="33" spans="1:8" x14ac:dyDescent="0.5">
      <c r="A33" s="22">
        <v>2008</v>
      </c>
      <c r="B33">
        <f t="shared" si="0"/>
        <v>149</v>
      </c>
      <c r="C33">
        <v>1</v>
      </c>
      <c r="D33">
        <v>78</v>
      </c>
      <c r="E33">
        <v>63</v>
      </c>
      <c r="F33">
        <v>7</v>
      </c>
      <c r="G33">
        <v>0</v>
      </c>
    </row>
    <row r="34" spans="1:8" x14ac:dyDescent="0.5">
      <c r="A34" s="22">
        <v>2009</v>
      </c>
      <c r="B34" s="23">
        <f t="shared" si="0"/>
        <v>135</v>
      </c>
      <c r="C34">
        <v>0</v>
      </c>
      <c r="D34">
        <v>76</v>
      </c>
      <c r="E34">
        <v>47</v>
      </c>
      <c r="F34">
        <v>12</v>
      </c>
      <c r="G34">
        <v>0</v>
      </c>
      <c r="H34" t="s">
        <v>817</v>
      </c>
    </row>
    <row r="35" spans="1:8" x14ac:dyDescent="0.5">
      <c r="A35" s="22">
        <v>2010</v>
      </c>
      <c r="B35" s="23">
        <f t="shared" ref="B35:B42" si="1">SUM(C35:G35)</f>
        <v>1</v>
      </c>
      <c r="C35">
        <v>0</v>
      </c>
      <c r="D35">
        <v>1</v>
      </c>
      <c r="E35">
        <v>0</v>
      </c>
      <c r="F35">
        <v>0</v>
      </c>
      <c r="G35">
        <v>0</v>
      </c>
    </row>
    <row r="36" spans="1:8" x14ac:dyDescent="0.5">
      <c r="A36" s="22">
        <v>2011</v>
      </c>
      <c r="B36" s="23">
        <f t="shared" si="1"/>
        <v>178</v>
      </c>
      <c r="C36">
        <v>1</v>
      </c>
      <c r="D36">
        <v>30</v>
      </c>
      <c r="E36">
        <v>100</v>
      </c>
      <c r="F36">
        <v>45</v>
      </c>
      <c r="G36">
        <v>2</v>
      </c>
    </row>
    <row r="37" spans="1:8" x14ac:dyDescent="0.5">
      <c r="A37" s="22">
        <v>2012</v>
      </c>
      <c r="B37" s="23">
        <f t="shared" si="1"/>
        <v>190</v>
      </c>
      <c r="C37">
        <v>1</v>
      </c>
      <c r="D37">
        <v>40</v>
      </c>
      <c r="E37">
        <v>119</v>
      </c>
      <c r="F37">
        <v>29</v>
      </c>
      <c r="G37">
        <v>1</v>
      </c>
    </row>
    <row r="38" spans="1:8" x14ac:dyDescent="0.5">
      <c r="A38" s="22">
        <v>2013</v>
      </c>
      <c r="B38" s="23">
        <f t="shared" si="1"/>
        <v>156</v>
      </c>
      <c r="C38">
        <v>0</v>
      </c>
      <c r="D38">
        <v>42</v>
      </c>
      <c r="E38">
        <v>88</v>
      </c>
      <c r="F38">
        <v>26</v>
      </c>
      <c r="G38">
        <v>0</v>
      </c>
    </row>
    <row r="39" spans="1:8" x14ac:dyDescent="0.5">
      <c r="A39" s="22">
        <v>2014</v>
      </c>
      <c r="B39" s="23">
        <f t="shared" si="1"/>
        <v>223</v>
      </c>
      <c r="C39">
        <v>0</v>
      </c>
      <c r="D39" s="26">
        <v>56</v>
      </c>
      <c r="E39" s="26">
        <v>146</v>
      </c>
      <c r="F39" s="26">
        <v>19</v>
      </c>
      <c r="G39" s="26">
        <v>2</v>
      </c>
      <c r="H39" t="s">
        <v>818</v>
      </c>
    </row>
    <row r="40" spans="1:8" x14ac:dyDescent="0.5">
      <c r="A40" s="22">
        <v>2015</v>
      </c>
      <c r="B40" s="23">
        <f t="shared" si="1"/>
        <v>157</v>
      </c>
      <c r="C40">
        <v>3</v>
      </c>
      <c r="D40">
        <v>87</v>
      </c>
      <c r="E40">
        <v>59</v>
      </c>
      <c r="F40">
        <v>7</v>
      </c>
      <c r="G40">
        <v>1</v>
      </c>
    </row>
    <row r="41" spans="1:8" x14ac:dyDescent="0.5">
      <c r="A41" s="22">
        <v>2016</v>
      </c>
      <c r="B41" s="23">
        <f t="shared" si="1"/>
        <v>243</v>
      </c>
      <c r="C41">
        <v>1</v>
      </c>
      <c r="D41">
        <v>49</v>
      </c>
      <c r="E41">
        <v>95</v>
      </c>
      <c r="F41">
        <v>85</v>
      </c>
      <c r="G41">
        <v>13</v>
      </c>
    </row>
    <row r="42" spans="1:8" x14ac:dyDescent="0.5">
      <c r="A42" s="22">
        <v>2017</v>
      </c>
      <c r="B42">
        <f t="shared" si="1"/>
        <v>574</v>
      </c>
      <c r="C42">
        <v>5</v>
      </c>
      <c r="D42">
        <v>115</v>
      </c>
      <c r="E42">
        <v>407</v>
      </c>
      <c r="F42">
        <v>47</v>
      </c>
      <c r="G42">
        <v>0</v>
      </c>
    </row>
    <row r="43" spans="1:8" x14ac:dyDescent="0.5">
      <c r="A43" s="22">
        <v>2018</v>
      </c>
      <c r="B43">
        <f>SUM(C43:G43)</f>
        <v>296</v>
      </c>
      <c r="C43" s="22">
        <v>52</v>
      </c>
      <c r="D43">
        <v>131</v>
      </c>
      <c r="E43">
        <v>112</v>
      </c>
      <c r="F43">
        <v>1</v>
      </c>
      <c r="G43">
        <v>0</v>
      </c>
    </row>
    <row r="44" spans="1:8" x14ac:dyDescent="0.5">
      <c r="A44" s="22">
        <v>2019</v>
      </c>
      <c r="B44">
        <f>SUM(C44:G44)</f>
        <v>382</v>
      </c>
      <c r="C44" s="22">
        <v>31</v>
      </c>
      <c r="D44">
        <v>255</v>
      </c>
      <c r="E44" s="22">
        <v>91</v>
      </c>
      <c r="F44" s="22">
        <v>5</v>
      </c>
      <c r="G44" s="22">
        <v>0</v>
      </c>
    </row>
    <row r="45" spans="1:8" s="23" customFormat="1" x14ac:dyDescent="0.5">
      <c r="A45" s="24">
        <v>2020</v>
      </c>
      <c r="B45" s="24">
        <v>370</v>
      </c>
      <c r="C45" s="24">
        <v>14</v>
      </c>
      <c r="D45" s="23">
        <v>222</v>
      </c>
      <c r="E45" s="23">
        <v>132</v>
      </c>
      <c r="F45" s="23">
        <v>2</v>
      </c>
      <c r="G45" s="23">
        <v>0</v>
      </c>
    </row>
    <row r="46" spans="1:8" x14ac:dyDescent="0.5">
      <c r="A46" s="22">
        <v>2021</v>
      </c>
      <c r="B46" s="22">
        <v>508</v>
      </c>
      <c r="C46" s="22">
        <v>5</v>
      </c>
      <c r="D46" s="24">
        <v>165</v>
      </c>
      <c r="E46" s="24">
        <v>298</v>
      </c>
      <c r="F46" s="24">
        <v>40</v>
      </c>
      <c r="G46" s="24">
        <v>0</v>
      </c>
      <c r="H46" t="s">
        <v>850</v>
      </c>
    </row>
    <row r="47" spans="1:8" x14ac:dyDescent="0.5">
      <c r="A47" s="22"/>
      <c r="B47" s="22"/>
      <c r="C47" s="22"/>
    </row>
    <row r="48" spans="1:8" x14ac:dyDescent="0.5">
      <c r="A48" s="22"/>
      <c r="B48" s="22"/>
      <c r="C48" s="22"/>
    </row>
    <row r="49" spans="1:3" x14ac:dyDescent="0.5">
      <c r="A49" s="22"/>
      <c r="B49" s="22"/>
      <c r="C49" s="22"/>
    </row>
    <row r="50" spans="1:3" x14ac:dyDescent="0.5">
      <c r="A50" s="22"/>
      <c r="B50" s="22"/>
      <c r="C50" s="22"/>
    </row>
    <row r="51" spans="1:3" x14ac:dyDescent="0.5">
      <c r="A51" s="22"/>
      <c r="B51" s="22"/>
      <c r="C51" s="22"/>
    </row>
    <row r="52" spans="1:3" x14ac:dyDescent="0.5">
      <c r="A52" s="22"/>
      <c r="B52" s="22"/>
      <c r="C52" s="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6"/>
  <sheetViews>
    <sheetView workbookViewId="0">
      <selection activeCell="J2" sqref="J2"/>
    </sheetView>
  </sheetViews>
  <sheetFormatPr defaultColWidth="11" defaultRowHeight="15.75" x14ac:dyDescent="0.5"/>
  <cols>
    <col min="9" max="9" width="28.75" bestFit="1" customWidth="1"/>
  </cols>
  <sheetData>
    <row r="1" spans="1:10" x14ac:dyDescent="0.5">
      <c r="A1" s="21" t="s">
        <v>800</v>
      </c>
      <c r="B1" s="8" t="s">
        <v>597</v>
      </c>
      <c r="C1" s="8" t="s">
        <v>598</v>
      </c>
      <c r="D1" s="8" t="s">
        <v>599</v>
      </c>
      <c r="E1" s="8" t="s">
        <v>600</v>
      </c>
      <c r="F1" s="8" t="s">
        <v>601</v>
      </c>
      <c r="G1" s="8" t="s">
        <v>602</v>
      </c>
      <c r="H1" s="8" t="s">
        <v>603</v>
      </c>
      <c r="I1" s="21" t="s">
        <v>799</v>
      </c>
      <c r="J1" s="8" t="s">
        <v>604</v>
      </c>
    </row>
    <row r="2" spans="1:10" x14ac:dyDescent="0.5">
      <c r="A2">
        <v>1977</v>
      </c>
      <c r="B2">
        <v>2344</v>
      </c>
      <c r="C2">
        <v>10</v>
      </c>
      <c r="D2">
        <v>113</v>
      </c>
      <c r="E2">
        <v>45</v>
      </c>
      <c r="F2">
        <v>0</v>
      </c>
      <c r="G2">
        <v>126</v>
      </c>
      <c r="H2">
        <v>62</v>
      </c>
      <c r="I2">
        <v>356</v>
      </c>
      <c r="J2">
        <v>15.19</v>
      </c>
    </row>
    <row r="3" spans="1:10" x14ac:dyDescent="0.5">
      <c r="A3">
        <v>1978</v>
      </c>
      <c r="B3">
        <v>2104</v>
      </c>
      <c r="C3">
        <v>1</v>
      </c>
      <c r="D3">
        <v>40</v>
      </c>
      <c r="E3">
        <v>40</v>
      </c>
      <c r="F3">
        <v>0</v>
      </c>
      <c r="G3">
        <v>48</v>
      </c>
      <c r="H3">
        <v>27</v>
      </c>
      <c r="I3">
        <v>156</v>
      </c>
      <c r="J3">
        <v>7.41</v>
      </c>
    </row>
    <row r="4" spans="1:10" x14ac:dyDescent="0.5">
      <c r="A4">
        <v>1979</v>
      </c>
      <c r="B4">
        <v>6900</v>
      </c>
      <c r="C4">
        <v>3</v>
      </c>
      <c r="D4">
        <v>291</v>
      </c>
      <c r="E4">
        <v>263</v>
      </c>
      <c r="F4">
        <v>0</v>
      </c>
      <c r="G4">
        <v>227</v>
      </c>
      <c r="H4">
        <v>267</v>
      </c>
      <c r="I4">
        <v>1051</v>
      </c>
      <c r="J4">
        <v>15.23</v>
      </c>
    </row>
    <row r="5" spans="1:10" x14ac:dyDescent="0.5">
      <c r="A5">
        <v>1980</v>
      </c>
      <c r="B5">
        <v>5500</v>
      </c>
      <c r="C5">
        <v>0</v>
      </c>
      <c r="D5">
        <v>129</v>
      </c>
      <c r="E5">
        <v>80</v>
      </c>
      <c r="F5">
        <v>0</v>
      </c>
      <c r="G5">
        <v>114</v>
      </c>
      <c r="H5">
        <v>139</v>
      </c>
      <c r="I5">
        <v>462</v>
      </c>
      <c r="J5">
        <v>8.4</v>
      </c>
    </row>
    <row r="6" spans="1:10" x14ac:dyDescent="0.5">
      <c r="A6">
        <v>1981</v>
      </c>
      <c r="B6">
        <v>11897</v>
      </c>
      <c r="C6">
        <v>67</v>
      </c>
      <c r="D6">
        <v>1483</v>
      </c>
      <c r="E6">
        <v>266</v>
      </c>
      <c r="F6">
        <v>2</v>
      </c>
      <c r="G6">
        <v>877</v>
      </c>
      <c r="H6">
        <v>323</v>
      </c>
      <c r="I6">
        <v>3018</v>
      </c>
      <c r="J6">
        <v>25.37</v>
      </c>
    </row>
    <row r="7" spans="1:10" x14ac:dyDescent="0.5">
      <c r="A7">
        <v>1982</v>
      </c>
      <c r="B7">
        <v>4000</v>
      </c>
      <c r="C7">
        <v>69</v>
      </c>
      <c r="D7">
        <v>344</v>
      </c>
      <c r="E7">
        <v>121</v>
      </c>
      <c r="F7">
        <v>0</v>
      </c>
      <c r="G7">
        <v>277</v>
      </c>
      <c r="H7">
        <v>233</v>
      </c>
      <c r="I7">
        <v>1044</v>
      </c>
      <c r="J7">
        <v>26.1</v>
      </c>
    </row>
    <row r="8" spans="1:10" x14ac:dyDescent="0.5">
      <c r="A8">
        <v>1983</v>
      </c>
      <c r="B8">
        <v>6053</v>
      </c>
      <c r="C8">
        <v>9</v>
      </c>
      <c r="D8">
        <v>125</v>
      </c>
      <c r="E8">
        <v>217</v>
      </c>
      <c r="F8">
        <v>0</v>
      </c>
      <c r="G8">
        <v>263</v>
      </c>
      <c r="H8">
        <v>323</v>
      </c>
      <c r="I8">
        <v>937</v>
      </c>
      <c r="J8">
        <v>15.48</v>
      </c>
    </row>
    <row r="9" spans="1:10" x14ac:dyDescent="0.5">
      <c r="A9">
        <v>1984</v>
      </c>
      <c r="B9">
        <v>9726</v>
      </c>
      <c r="C9">
        <v>4</v>
      </c>
      <c r="D9">
        <v>332</v>
      </c>
      <c r="E9">
        <v>333</v>
      </c>
      <c r="F9">
        <v>0</v>
      </c>
      <c r="G9">
        <v>253</v>
      </c>
      <c r="H9">
        <v>862</v>
      </c>
      <c r="I9">
        <v>1784</v>
      </c>
      <c r="J9">
        <v>18.34</v>
      </c>
    </row>
    <row r="10" spans="1:10" x14ac:dyDescent="0.5">
      <c r="A10">
        <v>1985</v>
      </c>
      <c r="B10">
        <v>9309</v>
      </c>
      <c r="C10">
        <v>0</v>
      </c>
      <c r="D10">
        <v>666</v>
      </c>
      <c r="E10">
        <v>406</v>
      </c>
      <c r="F10">
        <v>0</v>
      </c>
      <c r="G10">
        <v>780</v>
      </c>
      <c r="H10">
        <v>503</v>
      </c>
      <c r="I10">
        <v>2355</v>
      </c>
      <c r="J10">
        <v>25.3</v>
      </c>
    </row>
    <row r="11" spans="1:10" x14ac:dyDescent="0.5">
      <c r="A11">
        <v>1986</v>
      </c>
      <c r="B11">
        <v>9823</v>
      </c>
      <c r="C11">
        <v>0</v>
      </c>
      <c r="D11">
        <v>315</v>
      </c>
      <c r="E11">
        <v>263</v>
      </c>
      <c r="F11">
        <v>0</v>
      </c>
      <c r="G11">
        <v>215</v>
      </c>
      <c r="H11">
        <v>192</v>
      </c>
      <c r="I11">
        <v>985</v>
      </c>
      <c r="J11">
        <v>10.029999999999999</v>
      </c>
    </row>
    <row r="12" spans="1:10" x14ac:dyDescent="0.5">
      <c r="A12">
        <v>1987</v>
      </c>
      <c r="B12">
        <v>13881</v>
      </c>
      <c r="C12">
        <v>11</v>
      </c>
      <c r="D12">
        <v>434</v>
      </c>
      <c r="E12">
        <v>498</v>
      </c>
      <c r="F12">
        <v>0</v>
      </c>
      <c r="G12">
        <v>304</v>
      </c>
      <c r="H12">
        <v>603</v>
      </c>
      <c r="I12">
        <v>1850</v>
      </c>
      <c r="J12">
        <v>13.33</v>
      </c>
    </row>
    <row r="13" spans="1:10" x14ac:dyDescent="0.5">
      <c r="A13">
        <v>1988</v>
      </c>
      <c r="B13">
        <v>3328</v>
      </c>
      <c r="C13">
        <v>4</v>
      </c>
      <c r="D13">
        <v>101</v>
      </c>
      <c r="E13">
        <v>16</v>
      </c>
      <c r="F13">
        <v>0</v>
      </c>
      <c r="G13">
        <v>76</v>
      </c>
      <c r="H13">
        <v>25</v>
      </c>
      <c r="I13">
        <v>222</v>
      </c>
      <c r="J13">
        <v>6.67</v>
      </c>
    </row>
    <row r="14" spans="1:10" x14ac:dyDescent="0.5">
      <c r="A14">
        <v>1989</v>
      </c>
      <c r="B14">
        <v>4246</v>
      </c>
      <c r="C14">
        <v>0</v>
      </c>
      <c r="D14">
        <v>141</v>
      </c>
      <c r="E14">
        <v>182</v>
      </c>
      <c r="F14">
        <v>30</v>
      </c>
      <c r="G14">
        <v>53</v>
      </c>
      <c r="H14">
        <v>247</v>
      </c>
      <c r="I14">
        <v>653</v>
      </c>
      <c r="J14">
        <v>15.38</v>
      </c>
    </row>
    <row r="15" spans="1:10" x14ac:dyDescent="0.5">
      <c r="A15">
        <v>1990</v>
      </c>
      <c r="B15">
        <v>3133</v>
      </c>
      <c r="C15">
        <v>8</v>
      </c>
      <c r="D15">
        <v>58</v>
      </c>
      <c r="E15">
        <v>31</v>
      </c>
      <c r="F15">
        <v>0</v>
      </c>
      <c r="G15">
        <v>36</v>
      </c>
      <c r="H15">
        <v>64</v>
      </c>
      <c r="I15">
        <v>197</v>
      </c>
      <c r="J15">
        <v>6.29</v>
      </c>
    </row>
    <row r="16" spans="1:10" x14ac:dyDescent="0.5">
      <c r="A16">
        <v>1991</v>
      </c>
      <c r="B16">
        <v>5974</v>
      </c>
      <c r="C16">
        <v>0</v>
      </c>
      <c r="D16">
        <v>62</v>
      </c>
      <c r="E16">
        <v>57</v>
      </c>
      <c r="F16">
        <v>0</v>
      </c>
      <c r="G16">
        <v>29</v>
      </c>
      <c r="H16">
        <v>64</v>
      </c>
      <c r="I16">
        <v>212</v>
      </c>
      <c r="J16">
        <v>3.55</v>
      </c>
    </row>
    <row r="17" spans="1:10" x14ac:dyDescent="0.5">
      <c r="A17">
        <v>1992</v>
      </c>
      <c r="B17">
        <v>7143</v>
      </c>
      <c r="C17">
        <v>12</v>
      </c>
      <c r="D17">
        <v>24</v>
      </c>
      <c r="E17">
        <v>72</v>
      </c>
      <c r="F17">
        <v>0</v>
      </c>
      <c r="G17">
        <v>13</v>
      </c>
      <c r="H17">
        <v>94</v>
      </c>
      <c r="I17">
        <v>215</v>
      </c>
      <c r="J17">
        <v>3.01</v>
      </c>
    </row>
    <row r="18" spans="1:10" x14ac:dyDescent="0.5">
      <c r="A18">
        <v>1993</v>
      </c>
      <c r="B18">
        <v>5178</v>
      </c>
      <c r="C18">
        <v>5</v>
      </c>
      <c r="D18">
        <v>79</v>
      </c>
      <c r="E18">
        <v>31</v>
      </c>
      <c r="F18">
        <v>0</v>
      </c>
      <c r="G18">
        <v>31</v>
      </c>
      <c r="H18">
        <v>24</v>
      </c>
      <c r="I18">
        <v>170</v>
      </c>
      <c r="J18">
        <v>3.29</v>
      </c>
    </row>
    <row r="19" spans="1:10" x14ac:dyDescent="0.5">
      <c r="A19">
        <v>1994</v>
      </c>
      <c r="B19">
        <v>1461</v>
      </c>
      <c r="C19">
        <v>7</v>
      </c>
      <c r="D19">
        <v>7</v>
      </c>
      <c r="E19">
        <v>2</v>
      </c>
      <c r="F19">
        <v>0</v>
      </c>
      <c r="G19">
        <v>16</v>
      </c>
      <c r="H19">
        <v>7</v>
      </c>
      <c r="I19">
        <v>39</v>
      </c>
      <c r="J19">
        <v>2.64</v>
      </c>
    </row>
    <row r="20" spans="1:10" x14ac:dyDescent="0.5">
      <c r="A20">
        <v>1995</v>
      </c>
      <c r="B20">
        <v>1466</v>
      </c>
      <c r="C20">
        <v>0</v>
      </c>
      <c r="D20">
        <v>22</v>
      </c>
      <c r="E20">
        <v>12</v>
      </c>
      <c r="F20">
        <v>0</v>
      </c>
      <c r="G20">
        <v>17</v>
      </c>
      <c r="H20">
        <v>8</v>
      </c>
      <c r="I20">
        <v>59</v>
      </c>
      <c r="J20">
        <v>3.99</v>
      </c>
    </row>
    <row r="21" spans="1:10" x14ac:dyDescent="0.5">
      <c r="A21">
        <v>1996</v>
      </c>
      <c r="B21">
        <v>1520</v>
      </c>
      <c r="C21">
        <v>2</v>
      </c>
      <c r="D21">
        <v>3</v>
      </c>
      <c r="E21">
        <v>13</v>
      </c>
      <c r="F21">
        <v>0</v>
      </c>
      <c r="G21">
        <v>3</v>
      </c>
      <c r="H21">
        <v>16</v>
      </c>
      <c r="I21">
        <v>36</v>
      </c>
      <c r="J21">
        <v>2.37</v>
      </c>
    </row>
    <row r="22" spans="1:10" x14ac:dyDescent="0.5">
      <c r="A22">
        <v>1997</v>
      </c>
      <c r="B22">
        <v>1309</v>
      </c>
      <c r="C22">
        <v>5</v>
      </c>
      <c r="D22">
        <v>20</v>
      </c>
      <c r="E22">
        <v>24</v>
      </c>
      <c r="F22">
        <v>0</v>
      </c>
      <c r="G22">
        <v>22</v>
      </c>
      <c r="H22">
        <v>35</v>
      </c>
      <c r="I22">
        <v>106</v>
      </c>
      <c r="J22">
        <v>8.1</v>
      </c>
    </row>
    <row r="23" spans="1:10" x14ac:dyDescent="0.5">
      <c r="A23">
        <v>1998</v>
      </c>
      <c r="B23">
        <v>953</v>
      </c>
      <c r="C23">
        <v>3</v>
      </c>
      <c r="D23">
        <v>8</v>
      </c>
      <c r="E23">
        <v>74</v>
      </c>
      <c r="F23">
        <v>0</v>
      </c>
      <c r="G23">
        <v>22</v>
      </c>
      <c r="H23">
        <v>32</v>
      </c>
      <c r="I23">
        <v>139</v>
      </c>
      <c r="J23">
        <v>14.59</v>
      </c>
    </row>
    <row r="24" spans="1:10" x14ac:dyDescent="0.5">
      <c r="A24">
        <v>1999</v>
      </c>
      <c r="B24">
        <v>2200</v>
      </c>
      <c r="C24">
        <v>4</v>
      </c>
      <c r="D24">
        <v>37</v>
      </c>
      <c r="E24">
        <v>5</v>
      </c>
      <c r="F24">
        <v>0</v>
      </c>
      <c r="G24">
        <v>11</v>
      </c>
      <c r="H24">
        <v>36</v>
      </c>
      <c r="I24">
        <v>93</v>
      </c>
      <c r="J24">
        <v>4.2300000000000004</v>
      </c>
    </row>
    <row r="25" spans="1:10" x14ac:dyDescent="0.5">
      <c r="A25">
        <v>2000</v>
      </c>
      <c r="B25">
        <v>2344</v>
      </c>
      <c r="C25">
        <v>0</v>
      </c>
      <c r="D25">
        <v>34</v>
      </c>
      <c r="E25">
        <v>22</v>
      </c>
      <c r="F25">
        <v>0</v>
      </c>
      <c r="G25">
        <v>63</v>
      </c>
      <c r="H25">
        <v>65</v>
      </c>
      <c r="I25">
        <v>184</v>
      </c>
      <c r="J25">
        <v>7.85</v>
      </c>
    </row>
    <row r="26" spans="1:10" x14ac:dyDescent="0.5">
      <c r="A26">
        <v>2001</v>
      </c>
      <c r="B26">
        <v>2010</v>
      </c>
      <c r="C26">
        <v>3</v>
      </c>
      <c r="D26">
        <v>22</v>
      </c>
      <c r="E26">
        <v>8</v>
      </c>
      <c r="F26">
        <v>0</v>
      </c>
      <c r="G26">
        <v>20</v>
      </c>
      <c r="H26">
        <v>12</v>
      </c>
      <c r="I26">
        <v>65</v>
      </c>
      <c r="J26">
        <v>3.23</v>
      </c>
    </row>
    <row r="27" spans="1:10" x14ac:dyDescent="0.5">
      <c r="A27">
        <v>2002</v>
      </c>
      <c r="B27">
        <v>1892</v>
      </c>
      <c r="C27">
        <v>0</v>
      </c>
      <c r="D27">
        <v>4</v>
      </c>
      <c r="E27">
        <v>11</v>
      </c>
      <c r="F27">
        <v>0</v>
      </c>
      <c r="G27">
        <v>4</v>
      </c>
      <c r="H27">
        <v>14</v>
      </c>
      <c r="I27">
        <v>33</v>
      </c>
      <c r="J27">
        <v>1.74</v>
      </c>
    </row>
    <row r="28" spans="1:10" x14ac:dyDescent="0.5">
      <c r="A28">
        <v>2003</v>
      </c>
      <c r="B28">
        <v>4865</v>
      </c>
      <c r="C28">
        <v>9</v>
      </c>
      <c r="D28">
        <v>17</v>
      </c>
      <c r="E28">
        <v>13</v>
      </c>
      <c r="F28">
        <v>0</v>
      </c>
      <c r="G28">
        <v>36</v>
      </c>
      <c r="H28">
        <v>50</v>
      </c>
      <c r="I28">
        <v>125</v>
      </c>
      <c r="J28">
        <v>2.57</v>
      </c>
    </row>
    <row r="29" spans="1:10" x14ac:dyDescent="0.5">
      <c r="A29">
        <v>2004</v>
      </c>
      <c r="B29">
        <v>511</v>
      </c>
      <c r="C29">
        <v>0</v>
      </c>
      <c r="D29">
        <v>13</v>
      </c>
      <c r="E29">
        <v>18</v>
      </c>
      <c r="F29">
        <v>0</v>
      </c>
      <c r="G29">
        <v>0</v>
      </c>
      <c r="H29">
        <v>8</v>
      </c>
      <c r="I29">
        <v>39</v>
      </c>
      <c r="J29">
        <v>7.63</v>
      </c>
    </row>
    <row r="30" spans="1:10" x14ac:dyDescent="0.5">
      <c r="A30">
        <v>2005</v>
      </c>
      <c r="B30">
        <v>4676</v>
      </c>
      <c r="C30">
        <v>0</v>
      </c>
      <c r="D30">
        <v>18</v>
      </c>
      <c r="E30">
        <v>22</v>
      </c>
      <c r="F30">
        <v>0</v>
      </c>
      <c r="G30">
        <v>47</v>
      </c>
      <c r="H30">
        <v>22</v>
      </c>
      <c r="I30">
        <v>109</v>
      </c>
      <c r="J30">
        <v>2.33</v>
      </c>
    </row>
    <row r="31" spans="1:10" x14ac:dyDescent="0.5">
      <c r="A31">
        <v>2006</v>
      </c>
      <c r="B31">
        <v>2051</v>
      </c>
      <c r="C31">
        <v>0</v>
      </c>
      <c r="D31">
        <v>22</v>
      </c>
      <c r="E31">
        <v>30</v>
      </c>
      <c r="F31">
        <v>0</v>
      </c>
      <c r="G31">
        <v>0</v>
      </c>
      <c r="H31">
        <v>11</v>
      </c>
      <c r="I31">
        <v>63</v>
      </c>
      <c r="J31">
        <v>3.07</v>
      </c>
    </row>
    <row r="32" spans="1:10" x14ac:dyDescent="0.5">
      <c r="A32">
        <v>2007</v>
      </c>
      <c r="B32">
        <v>965</v>
      </c>
      <c r="C32">
        <v>0</v>
      </c>
      <c r="D32">
        <v>15</v>
      </c>
      <c r="E32">
        <v>0</v>
      </c>
      <c r="F32">
        <v>0</v>
      </c>
      <c r="G32">
        <v>3</v>
      </c>
      <c r="H32">
        <v>12</v>
      </c>
      <c r="I32">
        <v>30</v>
      </c>
      <c r="J32">
        <v>3.11</v>
      </c>
    </row>
    <row r="33" spans="1:10" x14ac:dyDescent="0.5">
      <c r="A33">
        <v>2008</v>
      </c>
      <c r="B33">
        <v>1455</v>
      </c>
      <c r="C33">
        <v>0</v>
      </c>
      <c r="D33">
        <v>29</v>
      </c>
      <c r="E33">
        <v>29</v>
      </c>
      <c r="F33">
        <v>0</v>
      </c>
      <c r="G33">
        <v>0</v>
      </c>
      <c r="H33">
        <v>12</v>
      </c>
      <c r="I33">
        <v>69.7</v>
      </c>
      <c r="J33">
        <v>4.79</v>
      </c>
    </row>
    <row r="34" spans="1:10" x14ac:dyDescent="0.5">
      <c r="A34">
        <v>2009</v>
      </c>
      <c r="B34">
        <v>1561</v>
      </c>
      <c r="C34">
        <v>0</v>
      </c>
      <c r="D34">
        <v>0</v>
      </c>
      <c r="E34">
        <v>8</v>
      </c>
      <c r="F34">
        <v>0</v>
      </c>
      <c r="G34">
        <v>6</v>
      </c>
      <c r="H34">
        <v>63</v>
      </c>
      <c r="I34">
        <v>77</v>
      </c>
      <c r="J34">
        <v>4.93</v>
      </c>
    </row>
    <row r="35" spans="1:10" x14ac:dyDescent="0.5">
      <c r="A35">
        <v>2010</v>
      </c>
      <c r="B35">
        <v>1889</v>
      </c>
      <c r="C35">
        <v>14</v>
      </c>
      <c r="D35">
        <v>19</v>
      </c>
      <c r="E35">
        <v>38</v>
      </c>
      <c r="F35">
        <v>0</v>
      </c>
      <c r="G35">
        <v>28</v>
      </c>
      <c r="H35">
        <v>63</v>
      </c>
      <c r="I35">
        <v>162.30000000000001</v>
      </c>
      <c r="J35">
        <v>8.59</v>
      </c>
    </row>
    <row r="36" spans="1:10" x14ac:dyDescent="0.5">
      <c r="A36">
        <v>2011</v>
      </c>
      <c r="B36">
        <v>1638</v>
      </c>
      <c r="C36">
        <v>0</v>
      </c>
      <c r="D36">
        <v>6</v>
      </c>
      <c r="E36">
        <v>35</v>
      </c>
      <c r="F36">
        <v>0</v>
      </c>
      <c r="G36">
        <v>16</v>
      </c>
      <c r="H36">
        <v>5</v>
      </c>
      <c r="I36">
        <v>62</v>
      </c>
      <c r="J36">
        <v>3.79</v>
      </c>
    </row>
    <row r="37" spans="1:10" x14ac:dyDescent="0.5">
      <c r="A37">
        <v>2012</v>
      </c>
      <c r="B37">
        <v>3193</v>
      </c>
      <c r="C37">
        <v>0</v>
      </c>
      <c r="D37">
        <v>58</v>
      </c>
      <c r="E37">
        <v>34</v>
      </c>
      <c r="F37">
        <v>5</v>
      </c>
      <c r="G37">
        <v>37</v>
      </c>
      <c r="H37">
        <v>58</v>
      </c>
      <c r="I37">
        <v>192</v>
      </c>
      <c r="J37">
        <v>6.01</v>
      </c>
    </row>
    <row r="38" spans="1:10" x14ac:dyDescent="0.5">
      <c r="A38">
        <v>2013</v>
      </c>
      <c r="B38">
        <v>2620</v>
      </c>
      <c r="C38">
        <v>5</v>
      </c>
      <c r="D38">
        <v>41</v>
      </c>
      <c r="E38">
        <v>22</v>
      </c>
      <c r="F38">
        <v>0</v>
      </c>
      <c r="G38">
        <v>32</v>
      </c>
      <c r="H38">
        <v>28</v>
      </c>
      <c r="I38">
        <v>128</v>
      </c>
      <c r="J38">
        <v>4.8899999999999997</v>
      </c>
    </row>
    <row r="39" spans="1:10" x14ac:dyDescent="0.5">
      <c r="A39">
        <v>2014</v>
      </c>
      <c r="B39">
        <v>2382</v>
      </c>
      <c r="C39">
        <v>7</v>
      </c>
      <c r="D39">
        <v>28</v>
      </c>
      <c r="E39">
        <v>38</v>
      </c>
      <c r="F39">
        <v>0</v>
      </c>
      <c r="G39">
        <v>37</v>
      </c>
      <c r="H39">
        <v>54</v>
      </c>
      <c r="I39">
        <v>164</v>
      </c>
      <c r="J39">
        <v>6.93</v>
      </c>
    </row>
    <row r="40" spans="1:10" x14ac:dyDescent="0.5">
      <c r="A40">
        <v>2015</v>
      </c>
      <c r="B40">
        <v>2981</v>
      </c>
      <c r="C40">
        <v>0</v>
      </c>
      <c r="D40">
        <v>10</v>
      </c>
      <c r="E40">
        <v>0</v>
      </c>
      <c r="F40">
        <v>14</v>
      </c>
      <c r="G40">
        <v>31</v>
      </c>
      <c r="H40">
        <v>4</v>
      </c>
      <c r="I40">
        <v>59</v>
      </c>
      <c r="J40">
        <v>1.98</v>
      </c>
    </row>
    <row r="41" spans="1:10" x14ac:dyDescent="0.5">
      <c r="A41">
        <v>2016</v>
      </c>
      <c r="B41">
        <v>2009</v>
      </c>
      <c r="C41">
        <v>19</v>
      </c>
      <c r="D41">
        <v>9</v>
      </c>
      <c r="E41">
        <v>0</v>
      </c>
      <c r="F41">
        <v>0</v>
      </c>
      <c r="G41">
        <v>22</v>
      </c>
      <c r="H41">
        <v>19</v>
      </c>
      <c r="I41">
        <v>69</v>
      </c>
      <c r="J41">
        <v>3.43</v>
      </c>
    </row>
    <row r="42" spans="1:10" x14ac:dyDescent="0.5">
      <c r="A42">
        <v>2017</v>
      </c>
      <c r="B42">
        <v>2396</v>
      </c>
      <c r="C42">
        <v>0</v>
      </c>
      <c r="D42">
        <v>15</v>
      </c>
      <c r="E42" s="22">
        <v>0</v>
      </c>
      <c r="F42">
        <v>0</v>
      </c>
      <c r="G42">
        <v>7</v>
      </c>
      <c r="H42" s="27">
        <v>6</v>
      </c>
      <c r="I42">
        <v>28</v>
      </c>
      <c r="J42" s="27">
        <v>1.2</v>
      </c>
    </row>
    <row r="43" spans="1:10" x14ac:dyDescent="0.5">
      <c r="A43">
        <v>2018</v>
      </c>
      <c r="B43">
        <v>1471</v>
      </c>
      <c r="C43">
        <v>0</v>
      </c>
      <c r="D43" s="27">
        <v>15</v>
      </c>
      <c r="E43" s="22">
        <v>10</v>
      </c>
      <c r="F43">
        <v>0</v>
      </c>
      <c r="G43" s="27">
        <v>4</v>
      </c>
      <c r="H43" s="22">
        <v>13</v>
      </c>
      <c r="I43" s="27">
        <v>42</v>
      </c>
      <c r="J43" s="27">
        <v>2.86</v>
      </c>
    </row>
    <row r="44" spans="1:10" x14ac:dyDescent="0.5">
      <c r="A44">
        <v>2019</v>
      </c>
      <c r="B44">
        <v>2169</v>
      </c>
      <c r="C44" s="22">
        <v>0</v>
      </c>
      <c r="D44" s="22" t="s">
        <v>792</v>
      </c>
      <c r="E44" s="22" t="s">
        <v>792</v>
      </c>
      <c r="F44" s="22">
        <v>0</v>
      </c>
      <c r="G44" s="22">
        <v>9</v>
      </c>
      <c r="H44" s="22" t="s">
        <v>792</v>
      </c>
      <c r="I44" s="22" t="s">
        <v>792</v>
      </c>
      <c r="J44" s="22" t="s">
        <v>792</v>
      </c>
    </row>
    <row r="45" spans="1:10" s="23" customFormat="1" x14ac:dyDescent="0.5">
      <c r="A45" s="23">
        <v>2020</v>
      </c>
      <c r="B45" s="23">
        <v>2143</v>
      </c>
    </row>
    <row r="46" spans="1:10" x14ac:dyDescent="0.5">
      <c r="A46" s="23">
        <v>2021</v>
      </c>
      <c r="B46" s="23">
        <v>2972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6"/>
  <sheetViews>
    <sheetView workbookViewId="0">
      <selection activeCell="G27" sqref="G27"/>
    </sheetView>
  </sheetViews>
  <sheetFormatPr defaultColWidth="11" defaultRowHeight="15.75" x14ac:dyDescent="0.5"/>
  <cols>
    <col min="1" max="1" width="16" bestFit="1" customWidth="1"/>
    <col min="5" max="5" width="19.375" customWidth="1"/>
    <col min="6" max="6" width="17.875" customWidth="1"/>
    <col min="7" max="7" width="18.75" customWidth="1"/>
    <col min="8" max="8" width="14" customWidth="1"/>
    <col min="9" max="9" width="15.5" customWidth="1"/>
    <col min="10" max="10" width="18.5" bestFit="1" customWidth="1"/>
  </cols>
  <sheetData>
    <row r="1" spans="1:11" x14ac:dyDescent="0.5">
      <c r="A1" s="8" t="s">
        <v>605</v>
      </c>
      <c r="B1" s="8" t="s">
        <v>606</v>
      </c>
      <c r="C1" s="8" t="s">
        <v>607</v>
      </c>
      <c r="D1" s="8" t="s">
        <v>608</v>
      </c>
      <c r="E1" s="8" t="s">
        <v>609</v>
      </c>
      <c r="F1" s="8" t="s">
        <v>610</v>
      </c>
      <c r="G1" s="8" t="s">
        <v>611</v>
      </c>
      <c r="H1" s="8" t="s">
        <v>612</v>
      </c>
      <c r="I1" s="8" t="s">
        <v>613</v>
      </c>
      <c r="J1" s="8" t="s">
        <v>614</v>
      </c>
      <c r="K1" s="8"/>
    </row>
    <row r="2" spans="1:11" x14ac:dyDescent="0.5">
      <c r="A2">
        <v>1998</v>
      </c>
      <c r="B2">
        <v>8246</v>
      </c>
      <c r="C2">
        <v>1997</v>
      </c>
      <c r="D2">
        <v>64557</v>
      </c>
      <c r="E2">
        <v>13</v>
      </c>
      <c r="F2">
        <v>54227.88</v>
      </c>
      <c r="H2">
        <v>1995</v>
      </c>
      <c r="I2">
        <v>54228</v>
      </c>
    </row>
    <row r="3" spans="1:11" x14ac:dyDescent="0.5">
      <c r="A3">
        <v>1999</v>
      </c>
      <c r="B3">
        <v>2800</v>
      </c>
      <c r="C3">
        <v>1998</v>
      </c>
      <c r="D3">
        <v>22193</v>
      </c>
      <c r="E3">
        <v>13</v>
      </c>
      <c r="F3">
        <v>18642.12</v>
      </c>
      <c r="G3">
        <v>10329.120000000001</v>
      </c>
      <c r="H3">
        <v>1996</v>
      </c>
      <c r="I3">
        <v>28971</v>
      </c>
    </row>
    <row r="4" spans="1:11" x14ac:dyDescent="0.5">
      <c r="A4">
        <v>2000</v>
      </c>
      <c r="B4">
        <v>1170</v>
      </c>
      <c r="C4">
        <v>1999</v>
      </c>
      <c r="D4">
        <v>51000</v>
      </c>
      <c r="E4">
        <v>2</v>
      </c>
      <c r="F4">
        <v>42840</v>
      </c>
      <c r="G4">
        <v>3550.88</v>
      </c>
      <c r="H4">
        <v>1997</v>
      </c>
      <c r="I4">
        <v>46391</v>
      </c>
    </row>
    <row r="5" spans="1:11" x14ac:dyDescent="0.5">
      <c r="A5">
        <v>2001</v>
      </c>
      <c r="B5">
        <v>2075</v>
      </c>
      <c r="C5">
        <v>2000</v>
      </c>
      <c r="D5">
        <v>74400</v>
      </c>
      <c r="E5">
        <v>3</v>
      </c>
      <c r="F5">
        <v>62496</v>
      </c>
      <c r="G5">
        <v>8160</v>
      </c>
      <c r="H5">
        <v>1998</v>
      </c>
      <c r="I5">
        <v>70656</v>
      </c>
      <c r="J5">
        <v>8.6</v>
      </c>
    </row>
    <row r="6" spans="1:11" x14ac:dyDescent="0.5">
      <c r="A6">
        <v>2002</v>
      </c>
      <c r="B6">
        <v>3112</v>
      </c>
      <c r="C6">
        <v>2001</v>
      </c>
      <c r="D6">
        <v>59931</v>
      </c>
      <c r="E6">
        <v>5</v>
      </c>
      <c r="F6">
        <v>50342.04</v>
      </c>
      <c r="G6">
        <v>11904</v>
      </c>
      <c r="H6">
        <v>1999</v>
      </c>
      <c r="I6">
        <v>62246</v>
      </c>
      <c r="J6">
        <v>22.2</v>
      </c>
    </row>
    <row r="7" spans="1:11" x14ac:dyDescent="0.5">
      <c r="A7">
        <v>2003</v>
      </c>
      <c r="B7">
        <v>1112</v>
      </c>
      <c r="C7">
        <v>2002</v>
      </c>
      <c r="D7">
        <v>60044</v>
      </c>
      <c r="E7">
        <v>2</v>
      </c>
      <c r="F7">
        <v>50436.959999999999</v>
      </c>
      <c r="G7">
        <v>9588.9599999999991</v>
      </c>
      <c r="H7">
        <v>2000</v>
      </c>
      <c r="I7">
        <v>60026</v>
      </c>
      <c r="J7">
        <v>51.3</v>
      </c>
    </row>
    <row r="8" spans="1:11" x14ac:dyDescent="0.5">
      <c r="A8">
        <v>2004</v>
      </c>
      <c r="B8">
        <v>1106</v>
      </c>
      <c r="C8">
        <v>2003</v>
      </c>
      <c r="D8">
        <v>93578</v>
      </c>
      <c r="E8">
        <v>1</v>
      </c>
      <c r="F8">
        <v>78605.52</v>
      </c>
      <c r="G8">
        <v>9607.0400000000009</v>
      </c>
      <c r="H8">
        <v>2001</v>
      </c>
      <c r="I8">
        <v>88213</v>
      </c>
      <c r="J8">
        <v>42.5</v>
      </c>
    </row>
    <row r="9" spans="1:11" x14ac:dyDescent="0.5">
      <c r="A9">
        <v>2005</v>
      </c>
      <c r="B9">
        <v>3200</v>
      </c>
      <c r="C9">
        <v>2004</v>
      </c>
      <c r="D9">
        <v>22428</v>
      </c>
      <c r="E9">
        <v>14</v>
      </c>
      <c r="F9">
        <v>18839.52</v>
      </c>
      <c r="G9">
        <v>14972.48</v>
      </c>
      <c r="H9">
        <v>2002</v>
      </c>
      <c r="I9">
        <v>33812</v>
      </c>
      <c r="J9">
        <v>10.9</v>
      </c>
    </row>
    <row r="10" spans="1:11" x14ac:dyDescent="0.5">
      <c r="A10">
        <v>2006</v>
      </c>
      <c r="B10">
        <v>1759</v>
      </c>
      <c r="C10">
        <v>2005</v>
      </c>
      <c r="D10">
        <v>58900</v>
      </c>
      <c r="E10">
        <v>3</v>
      </c>
      <c r="F10">
        <v>49476</v>
      </c>
      <c r="G10">
        <v>3588.48</v>
      </c>
      <c r="H10">
        <v>2003</v>
      </c>
      <c r="I10">
        <v>53064</v>
      </c>
      <c r="J10">
        <v>47.7</v>
      </c>
    </row>
    <row r="11" spans="1:11" x14ac:dyDescent="0.5">
      <c r="A11">
        <v>2007</v>
      </c>
      <c r="B11">
        <v>2633</v>
      </c>
      <c r="C11">
        <v>2006</v>
      </c>
      <c r="D11">
        <v>50403</v>
      </c>
      <c r="E11">
        <v>5</v>
      </c>
      <c r="F11">
        <v>42338.52</v>
      </c>
      <c r="G11">
        <v>9424</v>
      </c>
      <c r="H11">
        <v>2004</v>
      </c>
      <c r="I11">
        <v>51763</v>
      </c>
      <c r="J11">
        <v>46.8</v>
      </c>
    </row>
    <row r="12" spans="1:11" x14ac:dyDescent="0.5">
      <c r="A12">
        <v>2008</v>
      </c>
      <c r="B12">
        <v>872</v>
      </c>
      <c r="C12">
        <v>2007</v>
      </c>
      <c r="D12">
        <v>56187</v>
      </c>
      <c r="E12">
        <v>2</v>
      </c>
      <c r="F12">
        <v>47197.08</v>
      </c>
      <c r="G12">
        <v>8064.48</v>
      </c>
      <c r="H12">
        <v>2005</v>
      </c>
      <c r="I12">
        <v>55262</v>
      </c>
      <c r="J12">
        <v>17.3</v>
      </c>
    </row>
    <row r="13" spans="1:11" x14ac:dyDescent="0.5">
      <c r="A13">
        <v>2009</v>
      </c>
      <c r="B13">
        <v>3261</v>
      </c>
      <c r="C13">
        <v>2008</v>
      </c>
      <c r="D13">
        <v>72064</v>
      </c>
      <c r="E13">
        <v>5</v>
      </c>
      <c r="F13">
        <v>60533.760000000002</v>
      </c>
      <c r="G13">
        <v>8989.92</v>
      </c>
      <c r="H13">
        <v>2006</v>
      </c>
      <c r="I13">
        <v>69524</v>
      </c>
      <c r="J13">
        <v>39.5</v>
      </c>
    </row>
    <row r="14" spans="1:11" x14ac:dyDescent="0.5">
      <c r="A14">
        <v>2010</v>
      </c>
      <c r="B14">
        <v>1970</v>
      </c>
      <c r="C14">
        <v>2009</v>
      </c>
      <c r="D14">
        <v>77822</v>
      </c>
      <c r="E14">
        <v>3</v>
      </c>
      <c r="F14">
        <v>65370.48</v>
      </c>
      <c r="G14">
        <v>11530.24</v>
      </c>
      <c r="H14">
        <v>2007</v>
      </c>
      <c r="I14">
        <v>76901</v>
      </c>
      <c r="J14">
        <v>29.2</v>
      </c>
    </row>
    <row r="15" spans="1:11" x14ac:dyDescent="0.5">
      <c r="A15">
        <v>2011</v>
      </c>
      <c r="B15">
        <v>1645</v>
      </c>
      <c r="C15">
        <v>2010</v>
      </c>
      <c r="D15">
        <v>61495</v>
      </c>
      <c r="E15">
        <v>3</v>
      </c>
      <c r="F15">
        <v>51655.8</v>
      </c>
      <c r="G15">
        <v>12451.52</v>
      </c>
      <c r="H15">
        <v>2008</v>
      </c>
      <c r="I15">
        <v>64107</v>
      </c>
      <c r="J15">
        <v>73.5</v>
      </c>
    </row>
    <row r="16" spans="1:11" x14ac:dyDescent="0.5">
      <c r="A16">
        <v>2012</v>
      </c>
      <c r="B16">
        <v>4615</v>
      </c>
      <c r="C16">
        <v>2011</v>
      </c>
      <c r="D16">
        <v>89788</v>
      </c>
      <c r="E16">
        <v>5</v>
      </c>
      <c r="F16">
        <v>75421.919999999998</v>
      </c>
      <c r="G16">
        <v>9839.2000000000007</v>
      </c>
      <c r="H16">
        <v>2009</v>
      </c>
      <c r="I16">
        <v>85261</v>
      </c>
      <c r="J16">
        <v>26.1</v>
      </c>
    </row>
    <row r="17" spans="1:10" x14ac:dyDescent="0.5">
      <c r="A17">
        <v>2013</v>
      </c>
      <c r="B17">
        <v>5369</v>
      </c>
      <c r="C17">
        <v>2012</v>
      </c>
      <c r="D17">
        <v>108063</v>
      </c>
      <c r="E17">
        <v>5</v>
      </c>
      <c r="F17">
        <v>90772.92</v>
      </c>
      <c r="G17">
        <v>14366.08</v>
      </c>
      <c r="H17">
        <v>2010</v>
      </c>
      <c r="I17">
        <v>105139</v>
      </c>
      <c r="J17">
        <v>53.4</v>
      </c>
    </row>
    <row r="18" spans="1:10" x14ac:dyDescent="0.5">
      <c r="A18">
        <v>2014</v>
      </c>
      <c r="B18">
        <v>9465</v>
      </c>
      <c r="C18">
        <v>2013</v>
      </c>
      <c r="D18">
        <v>111042</v>
      </c>
      <c r="E18">
        <v>9</v>
      </c>
      <c r="F18">
        <v>93275.28</v>
      </c>
      <c r="G18">
        <v>17290.080000000002</v>
      </c>
      <c r="H18">
        <v>2011</v>
      </c>
      <c r="I18">
        <v>110565</v>
      </c>
      <c r="J18">
        <v>67.2</v>
      </c>
    </row>
    <row r="19" spans="1:10" x14ac:dyDescent="0.5">
      <c r="A19">
        <v>2015</v>
      </c>
      <c r="B19">
        <v>748</v>
      </c>
      <c r="C19">
        <v>2014</v>
      </c>
      <c r="D19">
        <v>66765</v>
      </c>
      <c r="E19">
        <v>1</v>
      </c>
      <c r="F19">
        <v>56082.6</v>
      </c>
      <c r="G19">
        <v>17766.72</v>
      </c>
      <c r="H19">
        <v>2012</v>
      </c>
      <c r="I19">
        <v>73849</v>
      </c>
      <c r="J19">
        <v>16</v>
      </c>
    </row>
    <row r="20" spans="1:10" x14ac:dyDescent="0.5">
      <c r="A20">
        <v>2016</v>
      </c>
      <c r="B20">
        <v>230</v>
      </c>
      <c r="C20">
        <v>2015</v>
      </c>
      <c r="D20">
        <v>111718</v>
      </c>
      <c r="E20">
        <v>0.2</v>
      </c>
      <c r="F20">
        <v>93843.12</v>
      </c>
      <c r="G20">
        <v>10682.4</v>
      </c>
      <c r="H20">
        <v>2013</v>
      </c>
      <c r="I20">
        <v>104526</v>
      </c>
      <c r="J20">
        <v>19.5</v>
      </c>
    </row>
    <row r="21" spans="1:10" x14ac:dyDescent="0.5">
      <c r="A21">
        <v>2017</v>
      </c>
      <c r="B21">
        <v>279</v>
      </c>
      <c r="C21">
        <v>2016</v>
      </c>
      <c r="D21">
        <v>91582</v>
      </c>
      <c r="E21">
        <v>0.3</v>
      </c>
      <c r="F21">
        <v>76928.88</v>
      </c>
      <c r="G21">
        <v>17874.88</v>
      </c>
      <c r="H21">
        <v>2014</v>
      </c>
      <c r="I21">
        <v>94804</v>
      </c>
      <c r="J21">
        <v>10</v>
      </c>
    </row>
    <row r="22" spans="1:10" x14ac:dyDescent="0.5">
      <c r="A22">
        <v>2018</v>
      </c>
      <c r="B22">
        <v>993</v>
      </c>
      <c r="C22">
        <v>2017</v>
      </c>
      <c r="D22">
        <v>81502</v>
      </c>
      <c r="E22">
        <v>1.2</v>
      </c>
      <c r="H22">
        <v>2015</v>
      </c>
    </row>
    <row r="23" spans="1:10" x14ac:dyDescent="0.5">
      <c r="A23">
        <v>2019</v>
      </c>
      <c r="B23">
        <v>684</v>
      </c>
      <c r="C23">
        <v>2018</v>
      </c>
      <c r="D23">
        <v>65081</v>
      </c>
      <c r="E23">
        <v>1.1000000000000001</v>
      </c>
    </row>
    <row r="24" spans="1:10" x14ac:dyDescent="0.5">
      <c r="A24">
        <v>2020</v>
      </c>
      <c r="B24">
        <v>3030</v>
      </c>
      <c r="C24">
        <v>2019</v>
      </c>
      <c r="D24">
        <v>74499</v>
      </c>
      <c r="E24">
        <v>4.0999999999999996</v>
      </c>
    </row>
    <row r="25" spans="1:10" s="23" customFormat="1" x14ac:dyDescent="0.5">
      <c r="A25" s="23">
        <v>2021</v>
      </c>
      <c r="C25" s="23">
        <v>2020</v>
      </c>
      <c r="D25" s="23">
        <v>87584</v>
      </c>
    </row>
    <row r="26" spans="1:10" x14ac:dyDescent="0.5">
      <c r="C26" s="23">
        <v>2021</v>
      </c>
      <c r="D26" s="23">
        <v>130748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workbookViewId="0">
      <selection activeCell="H15" sqref="H15"/>
    </sheetView>
  </sheetViews>
  <sheetFormatPr defaultColWidth="11" defaultRowHeight="15.75" x14ac:dyDescent="0.5"/>
  <sheetData>
    <row r="1" spans="1:4" x14ac:dyDescent="0.5">
      <c r="A1" s="8" t="s">
        <v>9</v>
      </c>
      <c r="B1" s="8" t="s">
        <v>615</v>
      </c>
      <c r="C1" s="8" t="s">
        <v>8</v>
      </c>
      <c r="D1" s="8" t="s">
        <v>616</v>
      </c>
    </row>
    <row r="2" spans="1:4" x14ac:dyDescent="0.5">
      <c r="A2">
        <v>1977</v>
      </c>
      <c r="B2">
        <v>0</v>
      </c>
      <c r="C2">
        <v>2</v>
      </c>
      <c r="D2">
        <v>152</v>
      </c>
    </row>
    <row r="3" spans="1:4" x14ac:dyDescent="0.5">
      <c r="A3">
        <v>1977</v>
      </c>
      <c r="B3">
        <v>0</v>
      </c>
      <c r="C3">
        <v>3</v>
      </c>
      <c r="D3">
        <v>180</v>
      </c>
    </row>
    <row r="4" spans="1:4" x14ac:dyDescent="0.5">
      <c r="A4">
        <v>1977</v>
      </c>
      <c r="B4">
        <v>0</v>
      </c>
      <c r="C4">
        <v>4</v>
      </c>
      <c r="D4">
        <v>221</v>
      </c>
    </row>
    <row r="5" spans="1:4" x14ac:dyDescent="0.5">
      <c r="A5">
        <v>1978</v>
      </c>
      <c r="B5">
        <v>0</v>
      </c>
      <c r="C5">
        <v>2</v>
      </c>
      <c r="D5">
        <v>149</v>
      </c>
    </row>
    <row r="6" spans="1:4" x14ac:dyDescent="0.5">
      <c r="A6">
        <v>1978</v>
      </c>
      <c r="B6">
        <v>0</v>
      </c>
      <c r="C6">
        <v>3</v>
      </c>
      <c r="D6">
        <v>176</v>
      </c>
    </row>
    <row r="7" spans="1:4" x14ac:dyDescent="0.5">
      <c r="A7">
        <v>1978</v>
      </c>
      <c r="B7">
        <v>0</v>
      </c>
      <c r="C7">
        <v>4</v>
      </c>
      <c r="D7">
        <v>221</v>
      </c>
    </row>
    <row r="8" spans="1:4" x14ac:dyDescent="0.5">
      <c r="A8">
        <v>1979</v>
      </c>
      <c r="B8">
        <v>0</v>
      </c>
      <c r="C8">
        <v>2</v>
      </c>
      <c r="D8">
        <v>151</v>
      </c>
    </row>
    <row r="9" spans="1:4" x14ac:dyDescent="0.5">
      <c r="A9">
        <v>1979</v>
      </c>
      <c r="B9">
        <v>0</v>
      </c>
      <c r="C9">
        <v>3</v>
      </c>
      <c r="D9">
        <v>179</v>
      </c>
    </row>
    <row r="10" spans="1:4" x14ac:dyDescent="0.5">
      <c r="A10">
        <v>1979</v>
      </c>
      <c r="B10">
        <v>0</v>
      </c>
      <c r="C10">
        <v>4</v>
      </c>
      <c r="D10">
        <v>225</v>
      </c>
    </row>
    <row r="11" spans="1:4" x14ac:dyDescent="0.5">
      <c r="A11">
        <v>1980</v>
      </c>
      <c r="B11">
        <v>0</v>
      </c>
      <c r="C11">
        <v>2</v>
      </c>
      <c r="D11">
        <v>151</v>
      </c>
    </row>
    <row r="12" spans="1:4" x14ac:dyDescent="0.5">
      <c r="A12">
        <v>1980</v>
      </c>
      <c r="B12">
        <v>0</v>
      </c>
      <c r="C12">
        <v>3</v>
      </c>
      <c r="D12">
        <v>164</v>
      </c>
    </row>
    <row r="13" spans="1:4" x14ac:dyDescent="0.5">
      <c r="A13">
        <v>1980</v>
      </c>
      <c r="B13">
        <v>0</v>
      </c>
      <c r="C13">
        <v>4</v>
      </c>
      <c r="D13">
        <v>191</v>
      </c>
    </row>
    <row r="14" spans="1:4" x14ac:dyDescent="0.5">
      <c r="A14">
        <v>1981</v>
      </c>
      <c r="B14">
        <v>0</v>
      </c>
      <c r="C14">
        <v>2</v>
      </c>
      <c r="D14">
        <v>156</v>
      </c>
    </row>
    <row r="15" spans="1:4" x14ac:dyDescent="0.5">
      <c r="A15">
        <v>1981</v>
      </c>
      <c r="B15">
        <v>0</v>
      </c>
      <c r="C15">
        <v>3</v>
      </c>
      <c r="D15">
        <v>186</v>
      </c>
    </row>
    <row r="16" spans="1:4" x14ac:dyDescent="0.5">
      <c r="A16">
        <v>1981</v>
      </c>
      <c r="B16">
        <v>0</v>
      </c>
      <c r="C16">
        <v>4</v>
      </c>
      <c r="D16">
        <v>226</v>
      </c>
    </row>
    <row r="17" spans="1:4" x14ac:dyDescent="0.5">
      <c r="A17">
        <v>1982</v>
      </c>
      <c r="B17">
        <v>0</v>
      </c>
      <c r="C17">
        <v>2</v>
      </c>
      <c r="D17">
        <v>153</v>
      </c>
    </row>
    <row r="18" spans="1:4" x14ac:dyDescent="0.5">
      <c r="A18">
        <v>1982</v>
      </c>
      <c r="B18">
        <v>0</v>
      </c>
      <c r="C18">
        <v>3</v>
      </c>
      <c r="D18">
        <v>177</v>
      </c>
    </row>
    <row r="19" spans="1:4" x14ac:dyDescent="0.5">
      <c r="A19">
        <v>1982</v>
      </c>
      <c r="B19">
        <v>0</v>
      </c>
      <c r="C19">
        <v>4</v>
      </c>
      <c r="D19">
        <v>222</v>
      </c>
    </row>
    <row r="20" spans="1:4" x14ac:dyDescent="0.5">
      <c r="A20">
        <v>1983</v>
      </c>
      <c r="B20">
        <v>0</v>
      </c>
      <c r="C20">
        <v>4</v>
      </c>
      <c r="D20">
        <v>218</v>
      </c>
    </row>
    <row r="21" spans="1:4" x14ac:dyDescent="0.5">
      <c r="A21">
        <v>1983</v>
      </c>
      <c r="B21">
        <v>1</v>
      </c>
      <c r="C21">
        <v>2</v>
      </c>
      <c r="D21">
        <v>160</v>
      </c>
    </row>
    <row r="22" spans="1:4" x14ac:dyDescent="0.5">
      <c r="A22">
        <v>1983</v>
      </c>
      <c r="B22">
        <v>1</v>
      </c>
      <c r="C22">
        <v>3</v>
      </c>
      <c r="D22">
        <v>180</v>
      </c>
    </row>
    <row r="23" spans="1:4" x14ac:dyDescent="0.5">
      <c r="A23">
        <v>1984</v>
      </c>
      <c r="B23">
        <v>0</v>
      </c>
      <c r="C23">
        <v>4</v>
      </c>
      <c r="D23">
        <v>224</v>
      </c>
    </row>
    <row r="24" spans="1:4" x14ac:dyDescent="0.5">
      <c r="A24">
        <v>1984</v>
      </c>
      <c r="B24">
        <v>1</v>
      </c>
      <c r="C24">
        <v>2</v>
      </c>
      <c r="D24">
        <v>163</v>
      </c>
    </row>
    <row r="25" spans="1:4" x14ac:dyDescent="0.5">
      <c r="A25">
        <v>1984</v>
      </c>
      <c r="B25">
        <v>1</v>
      </c>
      <c r="C25">
        <v>3</v>
      </c>
      <c r="D25">
        <v>184</v>
      </c>
    </row>
    <row r="26" spans="1:4" x14ac:dyDescent="0.5">
      <c r="A26">
        <v>1985</v>
      </c>
      <c r="B26">
        <v>0</v>
      </c>
      <c r="C26">
        <v>4</v>
      </c>
      <c r="D26">
        <v>209</v>
      </c>
    </row>
    <row r="27" spans="1:4" x14ac:dyDescent="0.5">
      <c r="A27">
        <v>1985</v>
      </c>
      <c r="B27">
        <v>1</v>
      </c>
      <c r="C27">
        <v>2</v>
      </c>
      <c r="D27">
        <v>167.5</v>
      </c>
    </row>
    <row r="28" spans="1:4" x14ac:dyDescent="0.5">
      <c r="A28">
        <v>1985</v>
      </c>
      <c r="B28">
        <v>1</v>
      </c>
      <c r="C28">
        <v>3</v>
      </c>
      <c r="D28">
        <v>188</v>
      </c>
    </row>
    <row r="29" spans="1:4" x14ac:dyDescent="0.5">
      <c r="A29">
        <v>1986</v>
      </c>
      <c r="B29">
        <v>0</v>
      </c>
      <c r="C29">
        <v>1</v>
      </c>
      <c r="D29">
        <v>146</v>
      </c>
    </row>
    <row r="30" spans="1:4" x14ac:dyDescent="0.5">
      <c r="A30">
        <v>1986</v>
      </c>
      <c r="B30">
        <v>0</v>
      </c>
      <c r="C30">
        <v>4</v>
      </c>
      <c r="D30">
        <v>206</v>
      </c>
    </row>
    <row r="31" spans="1:4" x14ac:dyDescent="0.5">
      <c r="A31">
        <v>1986</v>
      </c>
      <c r="B31">
        <v>1</v>
      </c>
      <c r="C31">
        <v>2</v>
      </c>
      <c r="D31">
        <v>155</v>
      </c>
    </row>
    <row r="32" spans="1:4" x14ac:dyDescent="0.5">
      <c r="A32">
        <v>1986</v>
      </c>
      <c r="B32">
        <v>1</v>
      </c>
      <c r="C32">
        <v>3</v>
      </c>
      <c r="D32">
        <v>184</v>
      </c>
    </row>
    <row r="33" spans="1:4" x14ac:dyDescent="0.5">
      <c r="A33">
        <v>1987</v>
      </c>
      <c r="B33">
        <v>0</v>
      </c>
      <c r="C33">
        <v>1</v>
      </c>
      <c r="D33">
        <v>142</v>
      </c>
    </row>
    <row r="34" spans="1:4" x14ac:dyDescent="0.5">
      <c r="A34">
        <v>1987</v>
      </c>
      <c r="B34">
        <v>0</v>
      </c>
      <c r="C34">
        <v>4</v>
      </c>
      <c r="D34">
        <v>223</v>
      </c>
    </row>
    <row r="35" spans="1:4" x14ac:dyDescent="0.5">
      <c r="A35">
        <v>1987</v>
      </c>
      <c r="B35">
        <v>1</v>
      </c>
      <c r="C35">
        <v>2</v>
      </c>
      <c r="D35">
        <v>164</v>
      </c>
    </row>
    <row r="36" spans="1:4" x14ac:dyDescent="0.5">
      <c r="A36">
        <v>1987</v>
      </c>
      <c r="B36">
        <v>1</v>
      </c>
      <c r="C36">
        <v>3</v>
      </c>
      <c r="D36">
        <v>203</v>
      </c>
    </row>
    <row r="37" spans="1:4" x14ac:dyDescent="0.5">
      <c r="A37">
        <v>1988</v>
      </c>
      <c r="B37">
        <v>0</v>
      </c>
      <c r="C37">
        <v>2</v>
      </c>
      <c r="D37">
        <v>159</v>
      </c>
    </row>
    <row r="38" spans="1:4" x14ac:dyDescent="0.5">
      <c r="A38">
        <v>1988</v>
      </c>
      <c r="B38">
        <v>0</v>
      </c>
      <c r="C38">
        <v>4</v>
      </c>
      <c r="D38">
        <v>243</v>
      </c>
    </row>
    <row r="39" spans="1:4" x14ac:dyDescent="0.5">
      <c r="A39">
        <v>1988</v>
      </c>
      <c r="B39">
        <v>1</v>
      </c>
      <c r="C39">
        <v>3</v>
      </c>
      <c r="D39">
        <v>187</v>
      </c>
    </row>
    <row r="40" spans="1:4" x14ac:dyDescent="0.5">
      <c r="A40">
        <v>1989</v>
      </c>
      <c r="B40">
        <v>0</v>
      </c>
      <c r="C40">
        <v>1</v>
      </c>
      <c r="D40">
        <v>140</v>
      </c>
    </row>
    <row r="41" spans="1:4" x14ac:dyDescent="0.5">
      <c r="A41">
        <v>1989</v>
      </c>
      <c r="B41">
        <v>0</v>
      </c>
      <c r="C41">
        <v>2</v>
      </c>
      <c r="D41">
        <v>158</v>
      </c>
    </row>
    <row r="42" spans="1:4" x14ac:dyDescent="0.5">
      <c r="A42">
        <v>1989</v>
      </c>
      <c r="B42">
        <v>0</v>
      </c>
      <c r="C42">
        <v>3</v>
      </c>
      <c r="D42">
        <v>183</v>
      </c>
    </row>
    <row r="43" spans="1:4" x14ac:dyDescent="0.5">
      <c r="A43">
        <v>1989</v>
      </c>
      <c r="B43">
        <v>0</v>
      </c>
      <c r="C43">
        <v>4</v>
      </c>
      <c r="D43">
        <v>225</v>
      </c>
    </row>
    <row r="44" spans="1:4" x14ac:dyDescent="0.5">
      <c r="A44">
        <v>1990</v>
      </c>
      <c r="B44">
        <v>0</v>
      </c>
      <c r="C44">
        <v>2</v>
      </c>
      <c r="D44">
        <v>165.5</v>
      </c>
    </row>
    <row r="45" spans="1:4" x14ac:dyDescent="0.5">
      <c r="A45">
        <v>1990</v>
      </c>
      <c r="B45">
        <v>0</v>
      </c>
      <c r="C45">
        <v>3</v>
      </c>
      <c r="D45">
        <v>175</v>
      </c>
    </row>
    <row r="46" spans="1:4" x14ac:dyDescent="0.5">
      <c r="A46">
        <v>1990</v>
      </c>
      <c r="B46">
        <v>0</v>
      </c>
      <c r="C46">
        <v>4</v>
      </c>
      <c r="D46">
        <v>251.3</v>
      </c>
    </row>
    <row r="47" spans="1:4" x14ac:dyDescent="0.5">
      <c r="A47">
        <v>1991</v>
      </c>
      <c r="B47">
        <v>0</v>
      </c>
      <c r="C47">
        <v>2</v>
      </c>
      <c r="D47">
        <v>163</v>
      </c>
    </row>
    <row r="48" spans="1:4" x14ac:dyDescent="0.5">
      <c r="A48">
        <v>1991</v>
      </c>
      <c r="B48">
        <v>0</v>
      </c>
      <c r="C48">
        <v>3</v>
      </c>
      <c r="D48">
        <v>185</v>
      </c>
    </row>
    <row r="49" spans="1:4" x14ac:dyDescent="0.5">
      <c r="A49">
        <v>1991</v>
      </c>
      <c r="B49">
        <v>0</v>
      </c>
      <c r="C49">
        <v>4</v>
      </c>
      <c r="D49">
        <v>202</v>
      </c>
    </row>
    <row r="50" spans="1:4" x14ac:dyDescent="0.5">
      <c r="A50">
        <v>1992</v>
      </c>
      <c r="B50">
        <v>0</v>
      </c>
      <c r="C50">
        <v>2</v>
      </c>
      <c r="D50">
        <v>157</v>
      </c>
    </row>
    <row r="51" spans="1:4" x14ac:dyDescent="0.5">
      <c r="A51">
        <v>1992</v>
      </c>
      <c r="B51">
        <v>0</v>
      </c>
      <c r="C51">
        <v>3</v>
      </c>
      <c r="D51">
        <v>169</v>
      </c>
    </row>
    <row r="52" spans="1:4" x14ac:dyDescent="0.5">
      <c r="A52">
        <v>1992</v>
      </c>
      <c r="B52">
        <v>0</v>
      </c>
      <c r="C52">
        <v>4</v>
      </c>
      <c r="D52">
        <v>196</v>
      </c>
    </row>
    <row r="53" spans="1:4" x14ac:dyDescent="0.5">
      <c r="A53">
        <v>1993</v>
      </c>
      <c r="B53">
        <v>0</v>
      </c>
      <c r="C53">
        <v>2</v>
      </c>
      <c r="D53">
        <v>154</v>
      </c>
    </row>
    <row r="54" spans="1:4" x14ac:dyDescent="0.5">
      <c r="A54">
        <v>1993</v>
      </c>
      <c r="B54">
        <v>0</v>
      </c>
      <c r="C54">
        <v>3</v>
      </c>
      <c r="D54">
        <v>183</v>
      </c>
    </row>
    <row r="55" spans="1:4" x14ac:dyDescent="0.5">
      <c r="A55">
        <v>1993</v>
      </c>
      <c r="B55">
        <v>0</v>
      </c>
      <c r="C55">
        <v>4</v>
      </c>
      <c r="D55">
        <v>212</v>
      </c>
    </row>
    <row r="56" spans="1:4" x14ac:dyDescent="0.5">
      <c r="A56">
        <v>1994</v>
      </c>
      <c r="B56">
        <v>0</v>
      </c>
      <c r="C56">
        <v>2</v>
      </c>
      <c r="D56">
        <v>161.19999999999999</v>
      </c>
    </row>
    <row r="57" spans="1:4" x14ac:dyDescent="0.5">
      <c r="A57">
        <v>1994</v>
      </c>
      <c r="B57">
        <v>0</v>
      </c>
      <c r="C57">
        <v>3</v>
      </c>
      <c r="D57">
        <v>173.6</v>
      </c>
    </row>
    <row r="58" spans="1:4" x14ac:dyDescent="0.5">
      <c r="A58">
        <v>1994</v>
      </c>
      <c r="B58">
        <v>0</v>
      </c>
      <c r="C58">
        <v>4</v>
      </c>
      <c r="D58">
        <v>220.5</v>
      </c>
    </row>
    <row r="59" spans="1:4" x14ac:dyDescent="0.5">
      <c r="A59">
        <v>1995</v>
      </c>
      <c r="B59">
        <v>0</v>
      </c>
      <c r="C59">
        <v>2</v>
      </c>
      <c r="D59">
        <v>149.6</v>
      </c>
    </row>
    <row r="60" spans="1:4" x14ac:dyDescent="0.5">
      <c r="A60">
        <v>1995</v>
      </c>
      <c r="B60">
        <v>0</v>
      </c>
      <c r="C60">
        <v>3</v>
      </c>
      <c r="D60">
        <v>179.8</v>
      </c>
    </row>
    <row r="61" spans="1:4" x14ac:dyDescent="0.5">
      <c r="A61">
        <v>1995</v>
      </c>
      <c r="B61">
        <v>0</v>
      </c>
      <c r="C61">
        <v>4</v>
      </c>
      <c r="D61">
        <v>221.3</v>
      </c>
    </row>
    <row r="62" spans="1:4" x14ac:dyDescent="0.5">
      <c r="A62">
        <v>1996</v>
      </c>
      <c r="B62">
        <v>0</v>
      </c>
      <c r="C62">
        <v>2</v>
      </c>
      <c r="D62">
        <v>160</v>
      </c>
    </row>
    <row r="63" spans="1:4" x14ac:dyDescent="0.5">
      <c r="A63">
        <v>1996</v>
      </c>
      <c r="B63">
        <v>0</v>
      </c>
      <c r="C63">
        <v>3</v>
      </c>
      <c r="D63">
        <v>181</v>
      </c>
    </row>
    <row r="64" spans="1:4" x14ac:dyDescent="0.5">
      <c r="A64">
        <v>1996</v>
      </c>
      <c r="B64">
        <v>0</v>
      </c>
      <c r="C64">
        <v>4</v>
      </c>
      <c r="D64">
        <v>221</v>
      </c>
    </row>
    <row r="65" spans="1:4" x14ac:dyDescent="0.5">
      <c r="A65">
        <v>1997</v>
      </c>
      <c r="B65">
        <v>0</v>
      </c>
      <c r="C65">
        <v>2</v>
      </c>
      <c r="D65">
        <v>157</v>
      </c>
    </row>
    <row r="66" spans="1:4" x14ac:dyDescent="0.5">
      <c r="A66">
        <v>1997</v>
      </c>
      <c r="B66">
        <v>0</v>
      </c>
      <c r="C66">
        <v>3</v>
      </c>
      <c r="D66">
        <v>181</v>
      </c>
    </row>
    <row r="67" spans="1:4" x14ac:dyDescent="0.5">
      <c r="A67">
        <v>1997</v>
      </c>
      <c r="B67">
        <v>0</v>
      </c>
      <c r="C67">
        <v>4</v>
      </c>
      <c r="D67">
        <v>217</v>
      </c>
    </row>
    <row r="68" spans="1:4" x14ac:dyDescent="0.5">
      <c r="A68">
        <v>1998</v>
      </c>
      <c r="B68">
        <v>0</v>
      </c>
      <c r="C68">
        <v>4</v>
      </c>
      <c r="D68">
        <v>223.4</v>
      </c>
    </row>
    <row r="69" spans="1:4" x14ac:dyDescent="0.5">
      <c r="A69">
        <v>1998</v>
      </c>
      <c r="B69">
        <v>1</v>
      </c>
      <c r="C69">
        <v>2</v>
      </c>
      <c r="D69">
        <v>164.9</v>
      </c>
    </row>
    <row r="70" spans="1:4" x14ac:dyDescent="0.5">
      <c r="A70">
        <v>1998</v>
      </c>
      <c r="B70">
        <v>1</v>
      </c>
      <c r="C70">
        <v>3</v>
      </c>
      <c r="D70">
        <v>189.4</v>
      </c>
    </row>
    <row r="71" spans="1:4" x14ac:dyDescent="0.5">
      <c r="A71">
        <v>1999</v>
      </c>
      <c r="B71">
        <v>0</v>
      </c>
      <c r="C71">
        <v>4</v>
      </c>
      <c r="D71">
        <v>212.9</v>
      </c>
    </row>
    <row r="72" spans="1:4" x14ac:dyDescent="0.5">
      <c r="A72">
        <v>1999</v>
      </c>
      <c r="B72">
        <v>1</v>
      </c>
      <c r="C72">
        <v>2</v>
      </c>
      <c r="D72">
        <v>175.5</v>
      </c>
    </row>
    <row r="73" spans="1:4" x14ac:dyDescent="0.5">
      <c r="A73">
        <v>1999</v>
      </c>
      <c r="B73">
        <v>1</v>
      </c>
      <c r="C73">
        <v>3</v>
      </c>
      <c r="D73">
        <v>203.4</v>
      </c>
    </row>
    <row r="74" spans="1:4" x14ac:dyDescent="0.5">
      <c r="A74">
        <v>2000</v>
      </c>
      <c r="B74">
        <v>0</v>
      </c>
      <c r="C74">
        <v>4</v>
      </c>
      <c r="D74">
        <v>239.2</v>
      </c>
    </row>
    <row r="75" spans="1:4" x14ac:dyDescent="0.5">
      <c r="A75">
        <v>2000</v>
      </c>
      <c r="B75">
        <v>1</v>
      </c>
      <c r="C75">
        <v>2</v>
      </c>
      <c r="D75">
        <v>164.5</v>
      </c>
    </row>
    <row r="76" spans="1:4" x14ac:dyDescent="0.5">
      <c r="A76">
        <v>2000</v>
      </c>
      <c r="B76">
        <v>1</v>
      </c>
      <c r="C76">
        <v>3</v>
      </c>
      <c r="D76">
        <v>185.2</v>
      </c>
    </row>
    <row r="77" spans="1:4" x14ac:dyDescent="0.5">
      <c r="A77">
        <v>2001</v>
      </c>
      <c r="B77">
        <v>1</v>
      </c>
      <c r="C77">
        <v>2</v>
      </c>
      <c r="D77">
        <v>173</v>
      </c>
    </row>
    <row r="78" spans="1:4" x14ac:dyDescent="0.5">
      <c r="A78">
        <v>2001</v>
      </c>
      <c r="B78">
        <v>1</v>
      </c>
      <c r="C78">
        <v>3</v>
      </c>
      <c r="D78">
        <v>204</v>
      </c>
    </row>
    <row r="79" spans="1:4" x14ac:dyDescent="0.5">
      <c r="A79">
        <v>2002</v>
      </c>
      <c r="B79">
        <v>1</v>
      </c>
      <c r="C79">
        <v>2</v>
      </c>
      <c r="D79">
        <v>172.8</v>
      </c>
    </row>
    <row r="80" spans="1:4" x14ac:dyDescent="0.5">
      <c r="A80">
        <v>2002</v>
      </c>
      <c r="B80">
        <v>1</v>
      </c>
      <c r="C80">
        <v>3</v>
      </c>
      <c r="D80">
        <v>195.5</v>
      </c>
    </row>
    <row r="81" spans="1:4" x14ac:dyDescent="0.5">
      <c r="A81">
        <v>2003</v>
      </c>
      <c r="B81">
        <v>1</v>
      </c>
      <c r="C81">
        <v>2</v>
      </c>
      <c r="D81">
        <v>182.2</v>
      </c>
    </row>
    <row r="82" spans="1:4" x14ac:dyDescent="0.5">
      <c r="A82">
        <v>2003</v>
      </c>
      <c r="B82">
        <v>1</v>
      </c>
      <c r="C82">
        <v>3</v>
      </c>
      <c r="D82">
        <v>198.3</v>
      </c>
    </row>
    <row r="83" spans="1:4" x14ac:dyDescent="0.5">
      <c r="A83">
        <v>2004</v>
      </c>
      <c r="B83">
        <v>1</v>
      </c>
      <c r="C83">
        <v>2</v>
      </c>
      <c r="D83">
        <v>168.4</v>
      </c>
    </row>
    <row r="84" spans="1:4" x14ac:dyDescent="0.5">
      <c r="A84">
        <v>2004</v>
      </c>
      <c r="B84">
        <v>1</v>
      </c>
      <c r="C84">
        <v>3</v>
      </c>
      <c r="D84">
        <v>187.6</v>
      </c>
    </row>
    <row r="85" spans="1:4" x14ac:dyDescent="0.5">
      <c r="A85">
        <v>2005</v>
      </c>
      <c r="B85">
        <v>1</v>
      </c>
      <c r="C85">
        <v>1</v>
      </c>
      <c r="D85">
        <v>137.5</v>
      </c>
    </row>
    <row r="86" spans="1:4" x14ac:dyDescent="0.5">
      <c r="A86">
        <v>2005</v>
      </c>
      <c r="B86">
        <v>1</v>
      </c>
      <c r="C86">
        <v>2</v>
      </c>
      <c r="D86">
        <v>160.9</v>
      </c>
    </row>
    <row r="87" spans="1:4" x14ac:dyDescent="0.5">
      <c r="A87">
        <v>2005</v>
      </c>
      <c r="B87">
        <v>1</v>
      </c>
      <c r="C87">
        <v>3</v>
      </c>
      <c r="D87">
        <v>210.2</v>
      </c>
    </row>
    <row r="88" spans="1:4" x14ac:dyDescent="0.5">
      <c r="A88">
        <v>2005</v>
      </c>
      <c r="B88">
        <v>1</v>
      </c>
      <c r="C88">
        <v>4</v>
      </c>
      <c r="D88">
        <v>245.1</v>
      </c>
    </row>
    <row r="89" spans="1:4" x14ac:dyDescent="0.5">
      <c r="A89">
        <v>2006</v>
      </c>
      <c r="B89">
        <v>1</v>
      </c>
      <c r="C89">
        <v>1</v>
      </c>
      <c r="D89">
        <v>143.30000000000001</v>
      </c>
    </row>
    <row r="90" spans="1:4" x14ac:dyDescent="0.5">
      <c r="A90">
        <v>2006</v>
      </c>
      <c r="B90">
        <v>1</v>
      </c>
      <c r="C90">
        <v>2</v>
      </c>
      <c r="D90">
        <v>171.8</v>
      </c>
    </row>
    <row r="91" spans="1:4" x14ac:dyDescent="0.5">
      <c r="A91">
        <v>2006</v>
      </c>
      <c r="B91">
        <v>1</v>
      </c>
      <c r="C91">
        <v>3</v>
      </c>
      <c r="D91">
        <v>199.9</v>
      </c>
    </row>
    <row r="92" spans="1:4" x14ac:dyDescent="0.5">
      <c r="A92">
        <v>2006</v>
      </c>
      <c r="B92">
        <v>1</v>
      </c>
      <c r="C92">
        <v>4</v>
      </c>
      <c r="D92">
        <v>251.6</v>
      </c>
    </row>
    <row r="93" spans="1:4" x14ac:dyDescent="0.5">
      <c r="A93">
        <v>2007</v>
      </c>
      <c r="B93">
        <v>1</v>
      </c>
      <c r="C93">
        <v>1</v>
      </c>
      <c r="D93">
        <v>141.69999999999999</v>
      </c>
    </row>
    <row r="94" spans="1:4" x14ac:dyDescent="0.5">
      <c r="A94">
        <v>2007</v>
      </c>
      <c r="B94">
        <v>1</v>
      </c>
      <c r="C94">
        <v>2</v>
      </c>
      <c r="D94">
        <v>168.1</v>
      </c>
    </row>
    <row r="95" spans="1:4" x14ac:dyDescent="0.5">
      <c r="A95">
        <v>2007</v>
      </c>
      <c r="B95">
        <v>1</v>
      </c>
      <c r="C95">
        <v>3</v>
      </c>
      <c r="D95">
        <v>196.4</v>
      </c>
    </row>
    <row r="96" spans="1:4" x14ac:dyDescent="0.5">
      <c r="A96">
        <v>2007</v>
      </c>
      <c r="B96">
        <v>1</v>
      </c>
      <c r="C96">
        <v>4</v>
      </c>
      <c r="D96">
        <v>232.8</v>
      </c>
    </row>
    <row r="97" spans="1:4" x14ac:dyDescent="0.5">
      <c r="A97">
        <v>2008</v>
      </c>
      <c r="B97">
        <v>0</v>
      </c>
      <c r="C97">
        <v>1</v>
      </c>
      <c r="D97">
        <v>148.9</v>
      </c>
    </row>
    <row r="98" spans="1:4" x14ac:dyDescent="0.5">
      <c r="A98">
        <v>2008</v>
      </c>
      <c r="B98">
        <v>0</v>
      </c>
      <c r="C98">
        <v>2</v>
      </c>
      <c r="D98">
        <v>164.4</v>
      </c>
    </row>
    <row r="99" spans="1:4" x14ac:dyDescent="0.5">
      <c r="A99">
        <v>2008</v>
      </c>
      <c r="B99">
        <v>0</v>
      </c>
      <c r="C99">
        <v>3</v>
      </c>
      <c r="D99">
        <v>191.6</v>
      </c>
    </row>
    <row r="100" spans="1:4" x14ac:dyDescent="0.5">
      <c r="A100">
        <v>2008</v>
      </c>
      <c r="B100">
        <v>0</v>
      </c>
      <c r="C100">
        <v>4</v>
      </c>
      <c r="D100">
        <v>225.9</v>
      </c>
    </row>
    <row r="101" spans="1:4" x14ac:dyDescent="0.5">
      <c r="A101">
        <v>2009</v>
      </c>
      <c r="B101">
        <v>0</v>
      </c>
      <c r="C101">
        <v>2</v>
      </c>
      <c r="D101">
        <v>161.6</v>
      </c>
    </row>
    <row r="102" spans="1:4" x14ac:dyDescent="0.5">
      <c r="A102">
        <v>2009</v>
      </c>
      <c r="B102">
        <v>0</v>
      </c>
      <c r="C102">
        <v>3</v>
      </c>
      <c r="D102">
        <v>190.9</v>
      </c>
    </row>
    <row r="103" spans="1:4" x14ac:dyDescent="0.5">
      <c r="A103">
        <v>2009</v>
      </c>
      <c r="B103">
        <v>0</v>
      </c>
      <c r="C103">
        <v>4</v>
      </c>
      <c r="D103">
        <v>214.4</v>
      </c>
    </row>
    <row r="104" spans="1:4" x14ac:dyDescent="0.5">
      <c r="A104">
        <v>2010</v>
      </c>
      <c r="B104">
        <v>0</v>
      </c>
      <c r="C104">
        <v>1</v>
      </c>
      <c r="D104">
        <v>132.5</v>
      </c>
    </row>
    <row r="105" spans="1:4" x14ac:dyDescent="0.5">
      <c r="A105">
        <v>2010</v>
      </c>
      <c r="B105">
        <v>0</v>
      </c>
      <c r="C105">
        <v>2</v>
      </c>
      <c r="D105">
        <v>153.80000000000001</v>
      </c>
    </row>
    <row r="106" spans="1:4" x14ac:dyDescent="0.5">
      <c r="A106">
        <v>2010</v>
      </c>
      <c r="B106">
        <v>0</v>
      </c>
      <c r="C106">
        <v>3</v>
      </c>
      <c r="D106">
        <v>177.7</v>
      </c>
    </row>
    <row r="107" spans="1:4" x14ac:dyDescent="0.5">
      <c r="A107">
        <v>2010</v>
      </c>
      <c r="B107">
        <v>0</v>
      </c>
      <c r="C107">
        <v>4</v>
      </c>
      <c r="D107">
        <v>205.5</v>
      </c>
    </row>
    <row r="108" spans="1:4" x14ac:dyDescent="0.5">
      <c r="A108">
        <v>2011</v>
      </c>
      <c r="B108">
        <v>0</v>
      </c>
      <c r="C108">
        <v>2</v>
      </c>
      <c r="D108">
        <v>155.9</v>
      </c>
    </row>
    <row r="109" spans="1:4" x14ac:dyDescent="0.5">
      <c r="A109">
        <v>2011</v>
      </c>
      <c r="B109">
        <v>0</v>
      </c>
      <c r="C109">
        <v>3</v>
      </c>
      <c r="D109">
        <v>183</v>
      </c>
    </row>
    <row r="110" spans="1:4" x14ac:dyDescent="0.5">
      <c r="A110">
        <v>2011</v>
      </c>
      <c r="B110">
        <v>0</v>
      </c>
      <c r="C110">
        <v>4</v>
      </c>
      <c r="D110">
        <v>211.1</v>
      </c>
    </row>
    <row r="111" spans="1:4" x14ac:dyDescent="0.5">
      <c r="A111">
        <v>2011</v>
      </c>
      <c r="B111">
        <v>0</v>
      </c>
      <c r="C111">
        <v>5</v>
      </c>
      <c r="D111">
        <v>257.5</v>
      </c>
    </row>
    <row r="112" spans="1:4" x14ac:dyDescent="0.5">
      <c r="A112">
        <v>2012</v>
      </c>
      <c r="B112">
        <v>0</v>
      </c>
      <c r="C112">
        <v>2</v>
      </c>
      <c r="D112">
        <v>160.9</v>
      </c>
    </row>
    <row r="113" spans="1:4" x14ac:dyDescent="0.5">
      <c r="A113">
        <v>2012</v>
      </c>
      <c r="B113">
        <v>0</v>
      </c>
      <c r="C113">
        <v>3</v>
      </c>
      <c r="D113">
        <v>178.8</v>
      </c>
    </row>
    <row r="114" spans="1:4" x14ac:dyDescent="0.5">
      <c r="A114">
        <v>2012</v>
      </c>
      <c r="B114">
        <v>0</v>
      </c>
      <c r="C114">
        <v>4</v>
      </c>
      <c r="D114">
        <v>217.2</v>
      </c>
    </row>
    <row r="115" spans="1:4" x14ac:dyDescent="0.5">
      <c r="A115">
        <v>2013</v>
      </c>
      <c r="B115">
        <v>0</v>
      </c>
      <c r="C115">
        <v>2</v>
      </c>
      <c r="D115">
        <v>164.5</v>
      </c>
    </row>
    <row r="116" spans="1:4" x14ac:dyDescent="0.5">
      <c r="A116">
        <v>2013</v>
      </c>
      <c r="B116">
        <v>0</v>
      </c>
      <c r="C116">
        <v>3</v>
      </c>
      <c r="D116">
        <v>186.4</v>
      </c>
    </row>
    <row r="117" spans="1:4" x14ac:dyDescent="0.5">
      <c r="A117">
        <v>2013</v>
      </c>
      <c r="B117">
        <v>0</v>
      </c>
      <c r="C117">
        <v>4</v>
      </c>
      <c r="D117">
        <v>219.8</v>
      </c>
    </row>
    <row r="118" spans="1:4" x14ac:dyDescent="0.5">
      <c r="A118">
        <v>2014</v>
      </c>
      <c r="B118">
        <v>0</v>
      </c>
      <c r="C118">
        <v>2</v>
      </c>
      <c r="D118">
        <v>159.5</v>
      </c>
    </row>
    <row r="119" spans="1:4" x14ac:dyDescent="0.5">
      <c r="A119">
        <v>2014</v>
      </c>
      <c r="B119">
        <v>0</v>
      </c>
      <c r="C119">
        <v>3</v>
      </c>
      <c r="D119">
        <v>183.9</v>
      </c>
    </row>
    <row r="120" spans="1:4" x14ac:dyDescent="0.5">
      <c r="A120">
        <v>2014</v>
      </c>
      <c r="B120">
        <v>0</v>
      </c>
      <c r="C120">
        <v>4</v>
      </c>
      <c r="D120">
        <v>217.7</v>
      </c>
    </row>
    <row r="121" spans="1:4" x14ac:dyDescent="0.5">
      <c r="A121">
        <v>2015</v>
      </c>
      <c r="B121">
        <v>0</v>
      </c>
      <c r="C121">
        <v>2</v>
      </c>
      <c r="D121">
        <v>157</v>
      </c>
    </row>
    <row r="122" spans="1:4" x14ac:dyDescent="0.5">
      <c r="A122">
        <v>2015</v>
      </c>
      <c r="B122">
        <v>0</v>
      </c>
      <c r="C122">
        <v>3</v>
      </c>
      <c r="D122">
        <v>203</v>
      </c>
    </row>
    <row r="123" spans="1:4" x14ac:dyDescent="0.5">
      <c r="A123">
        <v>2016</v>
      </c>
      <c r="B123">
        <v>0</v>
      </c>
      <c r="C123">
        <v>1</v>
      </c>
      <c r="D123">
        <v>144</v>
      </c>
    </row>
    <row r="124" spans="1:4" x14ac:dyDescent="0.5">
      <c r="A124">
        <v>2016</v>
      </c>
      <c r="B124">
        <v>0</v>
      </c>
      <c r="C124">
        <v>2</v>
      </c>
      <c r="D124">
        <v>150</v>
      </c>
    </row>
    <row r="125" spans="1:4" x14ac:dyDescent="0.5">
      <c r="A125">
        <v>2016</v>
      </c>
      <c r="B125">
        <v>0</v>
      </c>
      <c r="C125">
        <v>3</v>
      </c>
      <c r="D125">
        <v>175</v>
      </c>
    </row>
    <row r="126" spans="1:4" x14ac:dyDescent="0.5">
      <c r="A126">
        <v>2016</v>
      </c>
      <c r="B126">
        <v>0</v>
      </c>
      <c r="C126">
        <v>4</v>
      </c>
      <c r="D126">
        <v>208</v>
      </c>
    </row>
    <row r="127" spans="1:4" x14ac:dyDescent="0.5">
      <c r="A127">
        <v>2016</v>
      </c>
      <c r="B127">
        <v>0</v>
      </c>
      <c r="C127">
        <v>5</v>
      </c>
      <c r="D127">
        <v>268</v>
      </c>
    </row>
    <row r="128" spans="1:4" x14ac:dyDescent="0.5">
      <c r="A128">
        <v>2017</v>
      </c>
      <c r="B128">
        <v>0</v>
      </c>
      <c r="C128">
        <v>1</v>
      </c>
      <c r="D128">
        <v>122</v>
      </c>
    </row>
    <row r="129" spans="1:4" x14ac:dyDescent="0.5">
      <c r="A129">
        <v>2017</v>
      </c>
      <c r="B129">
        <v>0</v>
      </c>
      <c r="C129">
        <v>2</v>
      </c>
      <c r="D129">
        <v>163</v>
      </c>
    </row>
    <row r="130" spans="1:4" x14ac:dyDescent="0.5">
      <c r="A130">
        <v>2017</v>
      </c>
      <c r="B130">
        <v>0</v>
      </c>
      <c r="C130">
        <v>3</v>
      </c>
      <c r="D130">
        <v>173</v>
      </c>
    </row>
    <row r="131" spans="1:4" x14ac:dyDescent="0.5">
      <c r="A131">
        <v>2017</v>
      </c>
      <c r="B131">
        <v>0</v>
      </c>
      <c r="C131">
        <v>4</v>
      </c>
      <c r="D131">
        <v>209</v>
      </c>
    </row>
    <row r="132" spans="1:4" x14ac:dyDescent="0.5">
      <c r="A132">
        <v>2018</v>
      </c>
      <c r="B132">
        <v>0</v>
      </c>
      <c r="C132">
        <v>1</v>
      </c>
      <c r="D132">
        <v>97</v>
      </c>
    </row>
    <row r="133" spans="1:4" x14ac:dyDescent="0.5">
      <c r="A133">
        <v>2018</v>
      </c>
      <c r="B133">
        <v>0</v>
      </c>
      <c r="C133">
        <v>2</v>
      </c>
      <c r="D133">
        <v>155</v>
      </c>
    </row>
    <row r="134" spans="1:4" x14ac:dyDescent="0.5">
      <c r="A134">
        <v>2018</v>
      </c>
      <c r="B134">
        <v>0</v>
      </c>
      <c r="C134">
        <v>3</v>
      </c>
      <c r="D134">
        <v>178</v>
      </c>
    </row>
    <row r="135" spans="1:4" x14ac:dyDescent="0.5">
      <c r="A135">
        <v>2018</v>
      </c>
      <c r="B135">
        <v>0</v>
      </c>
      <c r="C135">
        <v>4</v>
      </c>
      <c r="D135">
        <v>167</v>
      </c>
    </row>
    <row r="136" spans="1:4" x14ac:dyDescent="0.5">
      <c r="A136">
        <v>2019</v>
      </c>
      <c r="B136">
        <v>0</v>
      </c>
      <c r="C136">
        <v>1</v>
      </c>
      <c r="D136">
        <v>100</v>
      </c>
    </row>
    <row r="137" spans="1:4" x14ac:dyDescent="0.5">
      <c r="A137">
        <v>2019</v>
      </c>
      <c r="B137">
        <v>0</v>
      </c>
      <c r="C137">
        <v>2</v>
      </c>
      <c r="D137">
        <v>168</v>
      </c>
    </row>
    <row r="138" spans="1:4" x14ac:dyDescent="0.5">
      <c r="A138">
        <v>2019</v>
      </c>
      <c r="B138">
        <v>0</v>
      </c>
      <c r="C138">
        <v>3</v>
      </c>
      <c r="D138">
        <v>180</v>
      </c>
    </row>
    <row r="139" spans="1:4" x14ac:dyDescent="0.5">
      <c r="A139">
        <v>2019</v>
      </c>
      <c r="B139">
        <v>0</v>
      </c>
      <c r="C139">
        <v>4</v>
      </c>
      <c r="D139">
        <v>201</v>
      </c>
    </row>
    <row r="140" spans="1:4" x14ac:dyDescent="0.5">
      <c r="A140" s="23">
        <v>2020</v>
      </c>
      <c r="B140">
        <v>0</v>
      </c>
      <c r="C140">
        <v>1</v>
      </c>
      <c r="D140">
        <v>101</v>
      </c>
    </row>
    <row r="141" spans="1:4" x14ac:dyDescent="0.5">
      <c r="A141" s="23">
        <v>2020</v>
      </c>
      <c r="B141">
        <v>0</v>
      </c>
      <c r="C141">
        <v>2</v>
      </c>
      <c r="D141">
        <v>158</v>
      </c>
    </row>
    <row r="142" spans="1:4" x14ac:dyDescent="0.5">
      <c r="A142" s="23">
        <v>2020</v>
      </c>
      <c r="B142">
        <v>0</v>
      </c>
      <c r="C142">
        <v>3</v>
      </c>
      <c r="D142">
        <v>195</v>
      </c>
    </row>
    <row r="143" spans="1:4" x14ac:dyDescent="0.5">
      <c r="A143" s="23">
        <v>2020</v>
      </c>
      <c r="B143">
        <v>0</v>
      </c>
      <c r="C143">
        <v>4</v>
      </c>
      <c r="D143">
        <v>254</v>
      </c>
    </row>
    <row r="144" spans="1:4" x14ac:dyDescent="0.5">
      <c r="A144">
        <v>2021</v>
      </c>
      <c r="B144">
        <v>0</v>
      </c>
      <c r="C144">
        <v>1</v>
      </c>
      <c r="D144">
        <v>101</v>
      </c>
    </row>
    <row r="145" spans="1:4" x14ac:dyDescent="0.5">
      <c r="A145">
        <v>2021</v>
      </c>
      <c r="B145">
        <v>0</v>
      </c>
      <c r="C145">
        <v>2</v>
      </c>
      <c r="D145">
        <v>160.19999999999999</v>
      </c>
    </row>
    <row r="146" spans="1:4" x14ac:dyDescent="0.5">
      <c r="A146">
        <v>2021</v>
      </c>
      <c r="B146">
        <v>0</v>
      </c>
      <c r="C146">
        <v>3</v>
      </c>
      <c r="D146">
        <v>212.8</v>
      </c>
    </row>
    <row r="147" spans="1:4" x14ac:dyDescent="0.5">
      <c r="A147">
        <v>2021</v>
      </c>
      <c r="B147">
        <v>0</v>
      </c>
      <c r="C147">
        <v>4</v>
      </c>
      <c r="D147">
        <v>228.9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2"/>
  <sheetViews>
    <sheetView topLeftCell="A16" workbookViewId="0">
      <selection activeCell="E45" sqref="E45"/>
    </sheetView>
  </sheetViews>
  <sheetFormatPr defaultColWidth="11" defaultRowHeight="15.75" x14ac:dyDescent="0.5"/>
  <cols>
    <col min="7" max="7" width="17.25" customWidth="1"/>
  </cols>
  <sheetData>
    <row r="1" spans="1:8" x14ac:dyDescent="0.5">
      <c r="A1" s="8" t="s">
        <v>2</v>
      </c>
      <c r="B1" s="8" t="s">
        <v>19</v>
      </c>
      <c r="C1" s="8" t="s">
        <v>23</v>
      </c>
      <c r="D1" s="8" t="s">
        <v>554</v>
      </c>
      <c r="E1" s="8" t="s">
        <v>12</v>
      </c>
      <c r="F1" s="8" t="s">
        <v>24</v>
      </c>
      <c r="G1" s="8" t="s">
        <v>22</v>
      </c>
      <c r="H1" s="8" t="s">
        <v>8</v>
      </c>
    </row>
    <row r="2" spans="1:8" x14ac:dyDescent="0.5">
      <c r="A2" s="1">
        <v>43488</v>
      </c>
      <c r="B2" t="s">
        <v>20</v>
      </c>
      <c r="C2" t="s">
        <v>553</v>
      </c>
      <c r="D2" t="s">
        <v>555</v>
      </c>
      <c r="E2" t="s">
        <v>595</v>
      </c>
      <c r="F2" t="s">
        <v>26</v>
      </c>
      <c r="G2" s="7">
        <v>230000018069</v>
      </c>
      <c r="H2" s="5">
        <v>2.2000000000000002</v>
      </c>
    </row>
    <row r="3" spans="1:8" x14ac:dyDescent="0.5">
      <c r="A3" s="1">
        <v>43489</v>
      </c>
      <c r="B3" t="s">
        <v>20</v>
      </c>
      <c r="C3" t="s">
        <v>553</v>
      </c>
      <c r="D3" t="s">
        <v>555</v>
      </c>
      <c r="E3" t="s">
        <v>596</v>
      </c>
      <c r="F3" t="s">
        <v>26</v>
      </c>
      <c r="G3" s="7">
        <v>230000018265</v>
      </c>
      <c r="H3" s="5" t="s">
        <v>566</v>
      </c>
    </row>
    <row r="4" spans="1:8" x14ac:dyDescent="0.5">
      <c r="A4" s="1">
        <v>43537</v>
      </c>
      <c r="B4" t="s">
        <v>20</v>
      </c>
      <c r="C4" t="s">
        <v>556</v>
      </c>
      <c r="D4" t="s">
        <v>13</v>
      </c>
      <c r="E4" t="s">
        <v>596</v>
      </c>
      <c r="F4" t="s">
        <v>26</v>
      </c>
      <c r="G4" s="7">
        <v>230000018261</v>
      </c>
      <c r="H4" s="5" t="s">
        <v>567</v>
      </c>
    </row>
    <row r="5" spans="1:8" x14ac:dyDescent="0.5">
      <c r="A5" s="1">
        <v>43537</v>
      </c>
      <c r="B5" t="s">
        <v>20</v>
      </c>
      <c r="C5" t="s">
        <v>556</v>
      </c>
      <c r="D5" t="s">
        <v>555</v>
      </c>
      <c r="E5" t="s">
        <v>595</v>
      </c>
      <c r="F5" t="s">
        <v>26</v>
      </c>
      <c r="G5" s="7">
        <v>230000018242</v>
      </c>
      <c r="H5" s="5" t="s">
        <v>567</v>
      </c>
    </row>
    <row r="6" spans="1:8" x14ac:dyDescent="0.5">
      <c r="A6" s="1">
        <v>43538</v>
      </c>
      <c r="B6" t="s">
        <v>20</v>
      </c>
      <c r="C6" t="s">
        <v>556</v>
      </c>
      <c r="D6" t="s">
        <v>555</v>
      </c>
      <c r="E6" t="s">
        <v>596</v>
      </c>
      <c r="F6" t="s">
        <v>26</v>
      </c>
      <c r="G6" s="7">
        <v>230000018244</v>
      </c>
      <c r="H6" s="5" t="s">
        <v>568</v>
      </c>
    </row>
    <row r="7" spans="1:8" x14ac:dyDescent="0.5">
      <c r="A7" s="1">
        <v>43539</v>
      </c>
      <c r="B7" t="s">
        <v>20</v>
      </c>
      <c r="C7" t="s">
        <v>556</v>
      </c>
      <c r="D7" t="s">
        <v>555</v>
      </c>
      <c r="E7" t="s">
        <v>596</v>
      </c>
      <c r="F7" t="s">
        <v>26</v>
      </c>
      <c r="G7" s="7">
        <v>230000018262</v>
      </c>
      <c r="H7" s="5">
        <v>2.2999999999999998</v>
      </c>
    </row>
    <row r="8" spans="1:8" x14ac:dyDescent="0.5">
      <c r="A8" s="1">
        <v>43540</v>
      </c>
      <c r="B8" t="s">
        <v>20</v>
      </c>
      <c r="C8" t="s">
        <v>556</v>
      </c>
      <c r="D8" t="s">
        <v>555</v>
      </c>
      <c r="E8" t="s">
        <v>596</v>
      </c>
      <c r="F8" t="s">
        <v>26</v>
      </c>
      <c r="G8" s="10">
        <v>230000018251</v>
      </c>
      <c r="H8" s="5">
        <v>2.2999999999999998</v>
      </c>
    </row>
    <row r="9" spans="1:8" x14ac:dyDescent="0.5">
      <c r="A9" s="1">
        <v>43540</v>
      </c>
      <c r="B9" t="s">
        <v>20</v>
      </c>
      <c r="C9" t="s">
        <v>556</v>
      </c>
      <c r="D9" t="s">
        <v>555</v>
      </c>
      <c r="E9" t="s">
        <v>596</v>
      </c>
      <c r="F9" t="s">
        <v>26</v>
      </c>
      <c r="G9" s="10">
        <v>230000018254</v>
      </c>
      <c r="H9" s="5">
        <v>2.2999999999999998</v>
      </c>
    </row>
    <row r="10" spans="1:8" x14ac:dyDescent="0.5">
      <c r="A10" s="1">
        <v>43543</v>
      </c>
      <c r="B10" t="s">
        <v>20</v>
      </c>
      <c r="C10" t="s">
        <v>556</v>
      </c>
      <c r="D10" t="s">
        <v>555</v>
      </c>
      <c r="E10" t="s">
        <v>596</v>
      </c>
      <c r="F10" t="s">
        <v>26</v>
      </c>
      <c r="G10" s="10">
        <v>230000018259</v>
      </c>
      <c r="H10" s="5">
        <v>2.2999999999999998</v>
      </c>
    </row>
    <row r="11" spans="1:8" x14ac:dyDescent="0.5">
      <c r="A11" s="1">
        <v>43562</v>
      </c>
      <c r="B11" t="s">
        <v>21</v>
      </c>
      <c r="C11" t="s">
        <v>556</v>
      </c>
      <c r="D11" t="s">
        <v>555</v>
      </c>
      <c r="E11" t="s">
        <v>595</v>
      </c>
      <c r="F11" t="s">
        <v>26</v>
      </c>
      <c r="G11" s="7">
        <v>226000183132</v>
      </c>
      <c r="H11" s="5">
        <v>2.2000000000000002</v>
      </c>
    </row>
    <row r="12" spans="1:8" x14ac:dyDescent="0.5">
      <c r="A12" s="1">
        <v>43609</v>
      </c>
      <c r="B12" t="s">
        <v>20</v>
      </c>
      <c r="C12" t="s">
        <v>557</v>
      </c>
      <c r="D12" t="s">
        <v>555</v>
      </c>
      <c r="E12" t="s">
        <v>595</v>
      </c>
      <c r="F12" t="s">
        <v>25</v>
      </c>
      <c r="G12" s="10">
        <v>230000018134</v>
      </c>
      <c r="H12" s="5">
        <v>2.2000000000000002</v>
      </c>
    </row>
    <row r="13" spans="1:8" x14ac:dyDescent="0.5">
      <c r="A13" s="1">
        <v>43616</v>
      </c>
      <c r="B13" t="s">
        <v>20</v>
      </c>
      <c r="C13" t="s">
        <v>557</v>
      </c>
      <c r="D13" t="s">
        <v>555</v>
      </c>
      <c r="E13" t="s">
        <v>596</v>
      </c>
      <c r="F13" t="s">
        <v>25</v>
      </c>
      <c r="G13" s="7">
        <v>230000018139</v>
      </c>
      <c r="H13" s="5">
        <v>2.2000000000000002</v>
      </c>
    </row>
    <row r="14" spans="1:8" x14ac:dyDescent="0.5">
      <c r="A14" s="1">
        <v>43877</v>
      </c>
      <c r="B14" t="s">
        <v>843</v>
      </c>
      <c r="C14" t="s">
        <v>556</v>
      </c>
      <c r="D14" t="s">
        <v>25</v>
      </c>
      <c r="E14" t="s">
        <v>844</v>
      </c>
      <c r="F14" t="s">
        <v>26</v>
      </c>
      <c r="G14" s="7"/>
      <c r="H14" s="23" t="s">
        <v>845</v>
      </c>
    </row>
    <row r="15" spans="1:8" x14ac:dyDescent="0.5">
      <c r="A15" s="1">
        <v>43899</v>
      </c>
      <c r="B15" t="s">
        <v>20</v>
      </c>
      <c r="C15" t="s">
        <v>556</v>
      </c>
      <c r="D15" t="s">
        <v>25</v>
      </c>
      <c r="E15" t="s">
        <v>844</v>
      </c>
      <c r="F15" t="s">
        <v>26</v>
      </c>
      <c r="G15" s="7"/>
      <c r="H15" s="23" t="s">
        <v>845</v>
      </c>
    </row>
    <row r="16" spans="1:8" x14ac:dyDescent="0.5">
      <c r="A16" s="1">
        <v>43937</v>
      </c>
      <c r="B16" t="s">
        <v>20</v>
      </c>
      <c r="C16" t="s">
        <v>556</v>
      </c>
      <c r="D16" t="s">
        <v>25</v>
      </c>
      <c r="E16" t="s">
        <v>556</v>
      </c>
      <c r="F16" t="s">
        <v>25</v>
      </c>
      <c r="G16" s="7">
        <v>226000855324</v>
      </c>
      <c r="H16" t="s">
        <v>21</v>
      </c>
    </row>
    <row r="17" spans="1:8" x14ac:dyDescent="0.5">
      <c r="A17" s="1">
        <v>43941</v>
      </c>
      <c r="B17" t="s">
        <v>20</v>
      </c>
      <c r="C17" t="s">
        <v>557</v>
      </c>
      <c r="D17" t="s">
        <v>26</v>
      </c>
      <c r="E17" t="s">
        <v>844</v>
      </c>
      <c r="F17" t="s">
        <v>25</v>
      </c>
      <c r="G17" s="7">
        <v>179007977</v>
      </c>
      <c r="H17">
        <v>2.2000000000000002</v>
      </c>
    </row>
    <row r="18" spans="1:8" x14ac:dyDescent="0.5">
      <c r="A18" s="1">
        <v>43946</v>
      </c>
      <c r="B18" t="s">
        <v>20</v>
      </c>
      <c r="C18" t="s">
        <v>557</v>
      </c>
      <c r="D18" t="s">
        <v>25</v>
      </c>
      <c r="E18" t="s">
        <v>556</v>
      </c>
      <c r="F18" t="s">
        <v>25</v>
      </c>
      <c r="G18" s="7">
        <v>19007975</v>
      </c>
      <c r="H18" t="s">
        <v>21</v>
      </c>
    </row>
    <row r="19" spans="1:8" x14ac:dyDescent="0.5">
      <c r="A19" s="1">
        <v>43946</v>
      </c>
      <c r="B19" t="s">
        <v>20</v>
      </c>
      <c r="C19" t="s">
        <v>557</v>
      </c>
      <c r="D19" t="s">
        <v>25</v>
      </c>
      <c r="E19" t="s">
        <v>844</v>
      </c>
      <c r="F19" t="s">
        <v>25</v>
      </c>
      <c r="G19" s="7">
        <v>179007969</v>
      </c>
      <c r="H19" t="s">
        <v>567</v>
      </c>
    </row>
    <row r="20" spans="1:8" x14ac:dyDescent="0.5">
      <c r="A20" s="1">
        <v>43948</v>
      </c>
      <c r="B20" t="s">
        <v>21</v>
      </c>
      <c r="C20" t="s">
        <v>557</v>
      </c>
      <c r="D20" t="s">
        <v>25</v>
      </c>
      <c r="E20" t="s">
        <v>844</v>
      </c>
      <c r="F20" t="s">
        <v>25</v>
      </c>
      <c r="G20" s="10">
        <v>226000183683</v>
      </c>
      <c r="H20" t="s">
        <v>21</v>
      </c>
    </row>
    <row r="21" spans="1:8" x14ac:dyDescent="0.5">
      <c r="A21" s="1">
        <v>43948</v>
      </c>
      <c r="B21" t="s">
        <v>20</v>
      </c>
      <c r="C21" t="s">
        <v>557</v>
      </c>
      <c r="D21" t="s">
        <v>25</v>
      </c>
      <c r="E21" t="s">
        <v>556</v>
      </c>
      <c r="F21" t="s">
        <v>25</v>
      </c>
      <c r="G21" s="10">
        <v>179007966</v>
      </c>
      <c r="H21">
        <v>2.2999999999999998</v>
      </c>
    </row>
    <row r="22" spans="1:8" x14ac:dyDescent="0.5">
      <c r="A22" s="1">
        <v>43952</v>
      </c>
      <c r="B22" t="s">
        <v>20</v>
      </c>
      <c r="C22" t="s">
        <v>557</v>
      </c>
      <c r="D22" t="s">
        <v>25</v>
      </c>
      <c r="E22" t="s">
        <v>844</v>
      </c>
      <c r="F22" t="s">
        <v>25</v>
      </c>
      <c r="G22" s="10">
        <v>179008012</v>
      </c>
      <c r="H22" t="s">
        <v>567</v>
      </c>
    </row>
    <row r="23" spans="1:8" x14ac:dyDescent="0.5">
      <c r="A23" s="1">
        <v>43952</v>
      </c>
      <c r="B23" t="s">
        <v>21</v>
      </c>
      <c r="C23" t="s">
        <v>557</v>
      </c>
      <c r="D23" t="s">
        <v>25</v>
      </c>
      <c r="E23" t="s">
        <v>556</v>
      </c>
      <c r="F23" t="s">
        <v>25</v>
      </c>
      <c r="G23" s="7">
        <v>226000855294</v>
      </c>
      <c r="H23" t="s">
        <v>566</v>
      </c>
    </row>
    <row r="24" spans="1:8" x14ac:dyDescent="0.5">
      <c r="A24" s="1">
        <v>43954</v>
      </c>
      <c r="B24" t="s">
        <v>20</v>
      </c>
      <c r="C24" t="s">
        <v>557</v>
      </c>
      <c r="D24" t="s">
        <v>25</v>
      </c>
      <c r="E24" t="s">
        <v>844</v>
      </c>
      <c r="F24" t="s">
        <v>25</v>
      </c>
      <c r="G24" s="10">
        <v>179007991</v>
      </c>
      <c r="H24" t="s">
        <v>21</v>
      </c>
    </row>
    <row r="25" spans="1:8" x14ac:dyDescent="0.5">
      <c r="A25" s="1">
        <v>43956</v>
      </c>
      <c r="B25" t="s">
        <v>20</v>
      </c>
      <c r="C25" t="s">
        <v>557</v>
      </c>
      <c r="D25" t="s">
        <v>25</v>
      </c>
      <c r="E25" t="s">
        <v>844</v>
      </c>
      <c r="F25" t="s">
        <v>25</v>
      </c>
      <c r="G25" s="7">
        <v>179007968</v>
      </c>
      <c r="H25">
        <v>2.2000000000000002</v>
      </c>
    </row>
    <row r="26" spans="1:8" x14ac:dyDescent="0.5">
      <c r="A26" s="1">
        <v>43962</v>
      </c>
      <c r="B26" t="s">
        <v>20</v>
      </c>
      <c r="C26" t="s">
        <v>557</v>
      </c>
      <c r="D26" t="s">
        <v>25</v>
      </c>
      <c r="E26" t="s">
        <v>844</v>
      </c>
      <c r="F26" t="s">
        <v>25</v>
      </c>
      <c r="G26" s="7">
        <v>179007976</v>
      </c>
      <c r="H26">
        <v>2.2000000000000002</v>
      </c>
    </row>
    <row r="27" spans="1:8" x14ac:dyDescent="0.5">
      <c r="A27" s="1">
        <v>43962</v>
      </c>
      <c r="B27" t="s">
        <v>20</v>
      </c>
      <c r="C27" t="s">
        <v>557</v>
      </c>
      <c r="D27" t="s">
        <v>25</v>
      </c>
      <c r="E27" t="s">
        <v>556</v>
      </c>
      <c r="F27" t="s">
        <v>25</v>
      </c>
      <c r="G27" s="10">
        <v>230000009337</v>
      </c>
      <c r="H27">
        <v>2.2999999999999998</v>
      </c>
    </row>
    <row r="28" spans="1:8" x14ac:dyDescent="0.5">
      <c r="A28" s="1">
        <v>43962</v>
      </c>
      <c r="B28" t="s">
        <v>20</v>
      </c>
      <c r="C28" t="s">
        <v>557</v>
      </c>
      <c r="D28" t="s">
        <v>25</v>
      </c>
      <c r="E28" t="s">
        <v>844</v>
      </c>
      <c r="F28" t="s">
        <v>25</v>
      </c>
      <c r="G28" s="10">
        <v>230000009446</v>
      </c>
      <c r="H28">
        <v>1.2</v>
      </c>
    </row>
    <row r="29" spans="1:8" x14ac:dyDescent="0.5">
      <c r="A29" s="1">
        <v>43963</v>
      </c>
      <c r="B29" t="s">
        <v>20</v>
      </c>
      <c r="C29" t="s">
        <v>557</v>
      </c>
      <c r="D29" t="s">
        <v>25</v>
      </c>
      <c r="E29" t="s">
        <v>844</v>
      </c>
      <c r="F29" t="s">
        <v>25</v>
      </c>
      <c r="G29" s="10">
        <v>230000009367</v>
      </c>
      <c r="H29" t="s">
        <v>21</v>
      </c>
    </row>
    <row r="30" spans="1:8" x14ac:dyDescent="0.5">
      <c r="A30" s="1">
        <v>43968</v>
      </c>
      <c r="B30" t="s">
        <v>20</v>
      </c>
      <c r="C30" t="s">
        <v>557</v>
      </c>
      <c r="D30" t="s">
        <v>25</v>
      </c>
      <c r="E30" t="s">
        <v>844</v>
      </c>
      <c r="F30" t="s">
        <v>25</v>
      </c>
      <c r="G30" s="10">
        <v>230000009585</v>
      </c>
      <c r="H30" t="s">
        <v>566</v>
      </c>
    </row>
    <row r="31" spans="1:8" x14ac:dyDescent="0.5">
      <c r="A31" s="1">
        <v>43969</v>
      </c>
      <c r="B31" t="s">
        <v>20</v>
      </c>
      <c r="C31" t="s">
        <v>557</v>
      </c>
      <c r="D31" t="s">
        <v>25</v>
      </c>
      <c r="E31" t="s">
        <v>556</v>
      </c>
      <c r="F31" t="s">
        <v>25</v>
      </c>
      <c r="G31" s="7">
        <v>230000009561</v>
      </c>
      <c r="H31" t="s">
        <v>21</v>
      </c>
    </row>
    <row r="32" spans="1:8" x14ac:dyDescent="0.5">
      <c r="A32" s="1">
        <v>43969</v>
      </c>
      <c r="B32" t="s">
        <v>20</v>
      </c>
      <c r="C32" t="s">
        <v>557</v>
      </c>
      <c r="D32" t="s">
        <v>26</v>
      </c>
      <c r="E32" t="s">
        <v>844</v>
      </c>
      <c r="F32" t="s">
        <v>25</v>
      </c>
      <c r="G32" s="7">
        <v>230000009343</v>
      </c>
      <c r="H32">
        <v>2.2000000000000002</v>
      </c>
    </row>
    <row r="33" spans="1:9" x14ac:dyDescent="0.5">
      <c r="A33" s="1">
        <v>43969</v>
      </c>
      <c r="B33" t="s">
        <v>20</v>
      </c>
      <c r="C33" t="s">
        <v>557</v>
      </c>
      <c r="D33" t="s">
        <v>25</v>
      </c>
      <c r="E33" t="s">
        <v>844</v>
      </c>
      <c r="F33" t="s">
        <v>25</v>
      </c>
      <c r="G33" s="7">
        <v>230000009443</v>
      </c>
      <c r="H33">
        <v>2.2000000000000002</v>
      </c>
    </row>
    <row r="34" spans="1:9" x14ac:dyDescent="0.5">
      <c r="A34" s="1">
        <v>43969</v>
      </c>
      <c r="B34" t="s">
        <v>20</v>
      </c>
      <c r="C34" t="s">
        <v>557</v>
      </c>
      <c r="D34" t="s">
        <v>25</v>
      </c>
      <c r="E34" t="s">
        <v>556</v>
      </c>
      <c r="F34" t="s">
        <v>25</v>
      </c>
      <c r="G34" s="7">
        <v>230000009467</v>
      </c>
      <c r="H34">
        <v>2.2000000000000002</v>
      </c>
    </row>
    <row r="35" spans="1:9" x14ac:dyDescent="0.5">
      <c r="A35" s="1">
        <v>43969</v>
      </c>
      <c r="B35" t="s">
        <v>20</v>
      </c>
      <c r="C35" t="s">
        <v>557</v>
      </c>
      <c r="D35" t="s">
        <v>25</v>
      </c>
      <c r="E35" t="s">
        <v>556</v>
      </c>
      <c r="F35" t="s">
        <v>25</v>
      </c>
      <c r="G35" s="7">
        <v>230000009569</v>
      </c>
      <c r="H35">
        <v>2.2999999999999998</v>
      </c>
    </row>
    <row r="36" spans="1:9" x14ac:dyDescent="0.5">
      <c r="A36" s="41">
        <v>44247</v>
      </c>
      <c r="B36" t="s">
        <v>20</v>
      </c>
      <c r="C36" t="s">
        <v>553</v>
      </c>
      <c r="D36" t="s">
        <v>25</v>
      </c>
      <c r="E36" s="42" t="s">
        <v>596</v>
      </c>
      <c r="F36" t="s">
        <v>26</v>
      </c>
      <c r="G36" s="43">
        <v>179008002</v>
      </c>
      <c r="H36" s="42" t="s">
        <v>871</v>
      </c>
    </row>
    <row r="37" spans="1:9" x14ac:dyDescent="0.5">
      <c r="A37" s="41">
        <v>44315</v>
      </c>
      <c r="B37" t="s">
        <v>20</v>
      </c>
      <c r="C37" t="s">
        <v>557</v>
      </c>
      <c r="D37" t="s">
        <v>25</v>
      </c>
      <c r="E37" s="42" t="s">
        <v>596</v>
      </c>
      <c r="F37" t="s">
        <v>25</v>
      </c>
      <c r="G37" s="43">
        <v>179007979</v>
      </c>
      <c r="H37" s="42">
        <v>2.2999999999999998</v>
      </c>
    </row>
    <row r="38" spans="1:9" x14ac:dyDescent="0.5">
      <c r="A38" s="41">
        <v>44327</v>
      </c>
      <c r="B38" t="s">
        <v>20</v>
      </c>
      <c r="C38" t="s">
        <v>557</v>
      </c>
      <c r="D38" t="s">
        <v>25</v>
      </c>
      <c r="E38" s="42" t="s">
        <v>596</v>
      </c>
      <c r="F38" t="s">
        <v>25</v>
      </c>
      <c r="G38" s="43">
        <v>179008015</v>
      </c>
      <c r="H38" s="42">
        <v>2.2999999999999998</v>
      </c>
    </row>
    <row r="39" spans="1:9" x14ac:dyDescent="0.5">
      <c r="A39" s="41">
        <v>44328</v>
      </c>
      <c r="B39" t="s">
        <v>20</v>
      </c>
      <c r="C39" t="s">
        <v>557</v>
      </c>
      <c r="D39" t="s">
        <v>25</v>
      </c>
      <c r="E39" s="42" t="s">
        <v>596</v>
      </c>
      <c r="F39" t="s">
        <v>25</v>
      </c>
      <c r="G39" s="43">
        <v>179007984</v>
      </c>
      <c r="H39" s="42">
        <v>2.2999999999999998</v>
      </c>
    </row>
    <row r="40" spans="1:9" x14ac:dyDescent="0.5">
      <c r="A40" s="41">
        <v>44329</v>
      </c>
      <c r="B40" t="s">
        <v>20</v>
      </c>
      <c r="C40" t="s">
        <v>557</v>
      </c>
      <c r="D40" t="s">
        <v>25</v>
      </c>
      <c r="E40" s="42" t="s">
        <v>595</v>
      </c>
      <c r="F40" t="s">
        <v>25</v>
      </c>
      <c r="G40" s="43">
        <v>179008011</v>
      </c>
      <c r="H40" s="42">
        <v>2.2999999999999998</v>
      </c>
    </row>
    <row r="41" spans="1:9" x14ac:dyDescent="0.5">
      <c r="A41" s="41">
        <v>44331</v>
      </c>
      <c r="B41" t="s">
        <v>20</v>
      </c>
      <c r="C41" t="s">
        <v>557</v>
      </c>
      <c r="D41" t="s">
        <v>25</v>
      </c>
      <c r="E41" s="42" t="s">
        <v>595</v>
      </c>
      <c r="F41" t="s">
        <v>25</v>
      </c>
      <c r="G41" s="43">
        <v>179008009</v>
      </c>
      <c r="H41" s="42">
        <v>2.2999999999999998</v>
      </c>
    </row>
    <row r="42" spans="1:9" x14ac:dyDescent="0.5">
      <c r="A42" s="41">
        <v>44331</v>
      </c>
      <c r="B42" t="s">
        <v>869</v>
      </c>
      <c r="C42" t="s">
        <v>557</v>
      </c>
      <c r="D42" t="s">
        <v>25</v>
      </c>
      <c r="E42" s="42" t="s">
        <v>596</v>
      </c>
      <c r="F42" t="s">
        <v>25</v>
      </c>
      <c r="G42" s="43">
        <v>226000856122</v>
      </c>
      <c r="H42" s="42">
        <v>2.2000000000000002</v>
      </c>
      <c r="I42" t="s">
        <v>870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26026"/>
  <sheetViews>
    <sheetView workbookViewId="0">
      <pane ySplit="1" topLeftCell="A18686" activePane="bottomLeft" state="frozen"/>
      <selection pane="bottomLeft" activeCell="K18696" sqref="K18696"/>
    </sheetView>
  </sheetViews>
  <sheetFormatPr defaultColWidth="11" defaultRowHeight="15.75" x14ac:dyDescent="0.5"/>
  <cols>
    <col min="6" max="6" width="18.875" bestFit="1" customWidth="1"/>
    <col min="7" max="7" width="19" bestFit="1" customWidth="1"/>
    <col min="11" max="11" width="16.375" bestFit="1" customWidth="1"/>
    <col min="12" max="12" width="14" bestFit="1" customWidth="1"/>
  </cols>
  <sheetData>
    <row r="1" spans="1:25" x14ac:dyDescent="0.5">
      <c r="A1" s="8" t="s">
        <v>2</v>
      </c>
      <c r="B1" s="8" t="s">
        <v>617</v>
      </c>
      <c r="C1" s="8" t="s">
        <v>618</v>
      </c>
      <c r="D1" s="8" t="s">
        <v>619</v>
      </c>
      <c r="E1" s="8" t="s">
        <v>620</v>
      </c>
      <c r="F1" s="8" t="s">
        <v>621</v>
      </c>
      <c r="G1" s="8" t="s">
        <v>622</v>
      </c>
      <c r="H1" s="8" t="s">
        <v>623</v>
      </c>
      <c r="I1" s="8" t="s">
        <v>624</v>
      </c>
      <c r="J1" s="8" t="s">
        <v>625</v>
      </c>
      <c r="K1" s="8" t="s">
        <v>626</v>
      </c>
      <c r="L1" s="8" t="s">
        <v>627</v>
      </c>
      <c r="M1" s="8" t="s">
        <v>628</v>
      </c>
      <c r="N1" s="8" t="s">
        <v>629</v>
      </c>
      <c r="O1" s="8" t="s">
        <v>630</v>
      </c>
      <c r="P1" s="8" t="s">
        <v>17</v>
      </c>
      <c r="Q1" s="8" t="s">
        <v>631</v>
      </c>
      <c r="R1" s="8" t="s">
        <v>632</v>
      </c>
      <c r="S1" s="8" t="s">
        <v>633</v>
      </c>
      <c r="T1" s="8" t="s">
        <v>634</v>
      </c>
      <c r="U1" s="8" t="s">
        <v>635</v>
      </c>
      <c r="V1" s="8" t="s">
        <v>636</v>
      </c>
      <c r="W1" s="8" t="s">
        <v>637</v>
      </c>
      <c r="X1" s="8" t="s">
        <v>638</v>
      </c>
      <c r="Y1" s="8" t="s">
        <v>639</v>
      </c>
    </row>
    <row r="2" spans="1:25" x14ac:dyDescent="0.5">
      <c r="A2" s="4">
        <v>43431</v>
      </c>
      <c r="B2" s="14">
        <v>0.57636574074074076</v>
      </c>
      <c r="C2">
        <v>3</v>
      </c>
      <c r="D2" t="s">
        <v>640</v>
      </c>
      <c r="E2">
        <v>40</v>
      </c>
      <c r="F2" t="s">
        <v>641</v>
      </c>
    </row>
    <row r="3" spans="1:25" x14ac:dyDescent="0.5">
      <c r="A3" s="4">
        <v>43431</v>
      </c>
      <c r="B3" s="14">
        <v>0.5763773148148148</v>
      </c>
      <c r="C3">
        <v>3</v>
      </c>
      <c r="D3" t="s">
        <v>640</v>
      </c>
      <c r="E3">
        <v>38</v>
      </c>
      <c r="F3" t="s">
        <v>641</v>
      </c>
    </row>
    <row r="4" spans="1:25" x14ac:dyDescent="0.5">
      <c r="A4" s="4">
        <v>43431</v>
      </c>
      <c r="B4" s="14">
        <v>0.57638888888888895</v>
      </c>
      <c r="C4">
        <v>3</v>
      </c>
      <c r="D4" t="s">
        <v>640</v>
      </c>
      <c r="E4">
        <v>47</v>
      </c>
      <c r="F4" t="s">
        <v>641</v>
      </c>
    </row>
    <row r="5" spans="1:25" x14ac:dyDescent="0.5">
      <c r="A5" s="4">
        <v>43431</v>
      </c>
      <c r="B5" s="14">
        <v>0.57640046296296299</v>
      </c>
      <c r="C5">
        <v>3</v>
      </c>
      <c r="D5" t="s">
        <v>640</v>
      </c>
      <c r="E5">
        <v>50</v>
      </c>
      <c r="F5" t="s">
        <v>641</v>
      </c>
    </row>
    <row r="6" spans="1:25" x14ac:dyDescent="0.5">
      <c r="A6" s="4">
        <v>43431</v>
      </c>
      <c r="B6" s="14">
        <v>0.57642361111111107</v>
      </c>
      <c r="C6">
        <v>3</v>
      </c>
      <c r="D6" t="s">
        <v>640</v>
      </c>
      <c r="E6">
        <v>44</v>
      </c>
      <c r="F6" t="s">
        <v>641</v>
      </c>
    </row>
    <row r="7" spans="1:25" x14ac:dyDescent="0.5">
      <c r="A7" s="4">
        <v>43431</v>
      </c>
      <c r="B7" s="14">
        <v>0.57646990740740744</v>
      </c>
      <c r="C7">
        <v>3</v>
      </c>
      <c r="D7" t="s">
        <v>640</v>
      </c>
      <c r="E7">
        <v>41</v>
      </c>
      <c r="F7" t="s">
        <v>641</v>
      </c>
    </row>
    <row r="8" spans="1:25" x14ac:dyDescent="0.5">
      <c r="A8" s="4">
        <v>43431</v>
      </c>
      <c r="B8" s="14">
        <v>0.57652777777777775</v>
      </c>
      <c r="C8">
        <v>3</v>
      </c>
      <c r="D8" t="s">
        <v>640</v>
      </c>
      <c r="E8">
        <v>38</v>
      </c>
      <c r="F8" t="s">
        <v>641</v>
      </c>
    </row>
    <row r="9" spans="1:25" x14ac:dyDescent="0.5">
      <c r="A9" s="4">
        <v>43432</v>
      </c>
      <c r="B9" s="14">
        <v>0.90226851851851853</v>
      </c>
      <c r="C9">
        <v>1</v>
      </c>
      <c r="D9" t="s">
        <v>640</v>
      </c>
      <c r="E9">
        <v>39</v>
      </c>
      <c r="F9" t="s">
        <v>642</v>
      </c>
      <c r="T9" t="s">
        <v>643</v>
      </c>
      <c r="U9">
        <v>1</v>
      </c>
      <c r="W9">
        <v>1</v>
      </c>
      <c r="Y9" t="s">
        <v>644</v>
      </c>
    </row>
    <row r="10" spans="1:25" x14ac:dyDescent="0.5">
      <c r="A10" s="4">
        <v>43432</v>
      </c>
      <c r="B10" s="14">
        <v>0.95168981481481474</v>
      </c>
      <c r="C10">
        <v>1</v>
      </c>
      <c r="D10" t="s">
        <v>640</v>
      </c>
      <c r="E10">
        <v>38</v>
      </c>
      <c r="F10" t="s">
        <v>641</v>
      </c>
    </row>
    <row r="11" spans="1:25" x14ac:dyDescent="0.5">
      <c r="A11" s="4">
        <v>43432</v>
      </c>
      <c r="B11" s="14">
        <v>0.96171296296296294</v>
      </c>
      <c r="C11">
        <v>1</v>
      </c>
      <c r="D11" t="s">
        <v>640</v>
      </c>
      <c r="E11">
        <v>45</v>
      </c>
      <c r="F11" t="s">
        <v>641</v>
      </c>
    </row>
    <row r="12" spans="1:25" x14ac:dyDescent="0.5">
      <c r="A12" s="4">
        <v>43432</v>
      </c>
      <c r="B12" s="14">
        <v>0.98982638888888896</v>
      </c>
      <c r="C12">
        <v>3</v>
      </c>
      <c r="D12" t="s">
        <v>640</v>
      </c>
      <c r="E12">
        <v>40</v>
      </c>
      <c r="F12" t="s">
        <v>641</v>
      </c>
    </row>
    <row r="13" spans="1:25" x14ac:dyDescent="0.5">
      <c r="A13" s="4">
        <v>43433</v>
      </c>
      <c r="B13" s="14">
        <v>1.2847222222222223E-3</v>
      </c>
      <c r="C13">
        <v>3</v>
      </c>
      <c r="D13" t="s">
        <v>640</v>
      </c>
      <c r="E13">
        <v>70</v>
      </c>
      <c r="F13" t="s">
        <v>641</v>
      </c>
    </row>
    <row r="14" spans="1:25" x14ac:dyDescent="0.5">
      <c r="A14" s="4">
        <v>43434</v>
      </c>
      <c r="B14" s="14">
        <v>0.38589120370370367</v>
      </c>
      <c r="C14">
        <v>1</v>
      </c>
      <c r="D14" t="s">
        <v>640</v>
      </c>
      <c r="E14">
        <v>40</v>
      </c>
      <c r="F14" t="s">
        <v>641</v>
      </c>
    </row>
    <row r="15" spans="1:25" x14ac:dyDescent="0.5">
      <c r="A15" s="4">
        <v>43434</v>
      </c>
      <c r="B15" s="14">
        <v>0.40109953703703699</v>
      </c>
      <c r="C15">
        <v>3</v>
      </c>
      <c r="D15" t="s">
        <v>640</v>
      </c>
      <c r="E15">
        <v>108</v>
      </c>
      <c r="F15" t="s">
        <v>641</v>
      </c>
    </row>
    <row r="16" spans="1:25" x14ac:dyDescent="0.5">
      <c r="A16" s="4">
        <v>43434</v>
      </c>
      <c r="B16" s="14">
        <v>0.52211805555555557</v>
      </c>
      <c r="C16">
        <v>3</v>
      </c>
      <c r="D16" t="s">
        <v>640</v>
      </c>
      <c r="E16">
        <v>125</v>
      </c>
      <c r="F16" t="s">
        <v>641</v>
      </c>
    </row>
    <row r="17" spans="1:25" x14ac:dyDescent="0.5">
      <c r="A17" s="4">
        <v>43434</v>
      </c>
      <c r="B17" s="14">
        <v>0.744074074074074</v>
      </c>
      <c r="C17">
        <v>1</v>
      </c>
      <c r="D17" t="s">
        <v>640</v>
      </c>
      <c r="E17">
        <v>125</v>
      </c>
      <c r="F17" t="s">
        <v>641</v>
      </c>
    </row>
    <row r="18" spans="1:25" x14ac:dyDescent="0.5">
      <c r="A18" s="4">
        <v>43434</v>
      </c>
      <c r="B18" s="14">
        <v>0.80427083333333327</v>
      </c>
      <c r="C18">
        <v>3</v>
      </c>
      <c r="D18" t="s">
        <v>645</v>
      </c>
      <c r="E18">
        <v>77</v>
      </c>
      <c r="F18" t="s">
        <v>646</v>
      </c>
      <c r="T18" t="s">
        <v>643</v>
      </c>
      <c r="U18">
        <v>1</v>
      </c>
      <c r="W18">
        <v>1</v>
      </c>
      <c r="Y18" t="s">
        <v>647</v>
      </c>
    </row>
    <row r="19" spans="1:25" x14ac:dyDescent="0.5">
      <c r="A19" s="4">
        <v>43435</v>
      </c>
      <c r="B19" s="14">
        <v>9.5173611111111112E-2</v>
      </c>
      <c r="C19">
        <v>1</v>
      </c>
      <c r="D19" t="s">
        <v>640</v>
      </c>
      <c r="E19">
        <v>43</v>
      </c>
      <c r="F19" t="s">
        <v>641</v>
      </c>
    </row>
    <row r="20" spans="1:25" x14ac:dyDescent="0.5">
      <c r="A20" s="4">
        <v>43435</v>
      </c>
      <c r="B20" s="14">
        <v>0.2981712962962963</v>
      </c>
      <c r="C20">
        <v>1</v>
      </c>
      <c r="D20" t="s">
        <v>640</v>
      </c>
      <c r="E20">
        <v>82</v>
      </c>
      <c r="F20" t="s">
        <v>641</v>
      </c>
      <c r="U20">
        <v>1</v>
      </c>
    </row>
    <row r="21" spans="1:25" x14ac:dyDescent="0.5">
      <c r="A21" s="4">
        <v>43436</v>
      </c>
      <c r="B21" s="14">
        <v>0.31814814814814812</v>
      </c>
      <c r="C21">
        <v>4</v>
      </c>
      <c r="D21" t="s">
        <v>640</v>
      </c>
      <c r="E21">
        <v>63</v>
      </c>
      <c r="F21" t="s">
        <v>642</v>
      </c>
      <c r="K21" t="s">
        <v>642</v>
      </c>
      <c r="M21" s="14">
        <v>0.31858796296296293</v>
      </c>
      <c r="N21">
        <v>4</v>
      </c>
      <c r="P21" t="s">
        <v>648</v>
      </c>
      <c r="Q21">
        <v>2.6</v>
      </c>
      <c r="R21">
        <v>1.2</v>
      </c>
      <c r="S21">
        <v>65</v>
      </c>
      <c r="T21" t="s">
        <v>649</v>
      </c>
      <c r="U21">
        <v>1</v>
      </c>
      <c r="V21">
        <v>1</v>
      </c>
    </row>
    <row r="22" spans="1:25" x14ac:dyDescent="0.5">
      <c r="A22" s="4">
        <v>43436</v>
      </c>
      <c r="B22" s="14">
        <v>0.38142361111111112</v>
      </c>
      <c r="C22">
        <v>4</v>
      </c>
      <c r="D22" t="s">
        <v>640</v>
      </c>
      <c r="E22">
        <v>43</v>
      </c>
      <c r="F22" t="s">
        <v>641</v>
      </c>
    </row>
    <row r="23" spans="1:25" x14ac:dyDescent="0.5">
      <c r="A23" s="4">
        <v>43436</v>
      </c>
      <c r="B23" s="14">
        <v>0.38351851851851854</v>
      </c>
      <c r="C23">
        <v>4</v>
      </c>
      <c r="D23" t="s">
        <v>640</v>
      </c>
      <c r="E23">
        <v>41</v>
      </c>
      <c r="F23" t="s">
        <v>641</v>
      </c>
    </row>
    <row r="24" spans="1:25" x14ac:dyDescent="0.5">
      <c r="A24" s="4">
        <v>43436</v>
      </c>
      <c r="B24" s="14">
        <v>0.38353009259259258</v>
      </c>
      <c r="C24">
        <v>4</v>
      </c>
      <c r="D24" t="s">
        <v>640</v>
      </c>
      <c r="E24">
        <v>42</v>
      </c>
      <c r="F24" t="s">
        <v>641</v>
      </c>
    </row>
    <row r="25" spans="1:25" x14ac:dyDescent="0.5">
      <c r="A25" s="4">
        <v>43436</v>
      </c>
      <c r="B25" s="14">
        <v>0.38423611111111117</v>
      </c>
      <c r="C25">
        <v>4</v>
      </c>
      <c r="D25" t="s">
        <v>640</v>
      </c>
      <c r="E25">
        <v>52</v>
      </c>
      <c r="F25" t="s">
        <v>641</v>
      </c>
    </row>
    <row r="26" spans="1:25" x14ac:dyDescent="0.5">
      <c r="A26" s="4">
        <v>43436</v>
      </c>
      <c r="B26" s="14">
        <v>0.38423611111111117</v>
      </c>
      <c r="C26">
        <v>2</v>
      </c>
      <c r="D26" t="s">
        <v>640</v>
      </c>
      <c r="E26">
        <v>40</v>
      </c>
      <c r="F26" t="s">
        <v>641</v>
      </c>
    </row>
    <row r="27" spans="1:25" x14ac:dyDescent="0.5">
      <c r="A27" s="4">
        <v>43436</v>
      </c>
      <c r="B27" s="14">
        <v>0.38423611111111117</v>
      </c>
      <c r="C27">
        <v>3</v>
      </c>
      <c r="D27" t="s">
        <v>640</v>
      </c>
      <c r="E27">
        <v>38</v>
      </c>
      <c r="F27" t="s">
        <v>641</v>
      </c>
    </row>
    <row r="28" spans="1:25" x14ac:dyDescent="0.5">
      <c r="A28" s="4">
        <v>43436</v>
      </c>
      <c r="B28" s="14">
        <v>0.38634259259259257</v>
      </c>
      <c r="C28">
        <v>3</v>
      </c>
      <c r="D28" t="s">
        <v>640</v>
      </c>
      <c r="E28">
        <v>38</v>
      </c>
      <c r="F28" t="s">
        <v>641</v>
      </c>
    </row>
    <row r="29" spans="1:25" x14ac:dyDescent="0.5">
      <c r="A29" s="4">
        <v>43436</v>
      </c>
      <c r="B29" s="14">
        <v>0.38634259259259257</v>
      </c>
      <c r="C29">
        <v>4</v>
      </c>
      <c r="D29" t="s">
        <v>640</v>
      </c>
      <c r="E29">
        <v>51</v>
      </c>
      <c r="F29" t="s">
        <v>641</v>
      </c>
    </row>
    <row r="30" spans="1:25" x14ac:dyDescent="0.5">
      <c r="A30" s="4">
        <v>43436</v>
      </c>
      <c r="B30" s="14">
        <v>0.38634259259259257</v>
      </c>
      <c r="C30">
        <v>2</v>
      </c>
      <c r="D30" t="s">
        <v>640</v>
      </c>
      <c r="E30">
        <v>40</v>
      </c>
      <c r="F30" t="s">
        <v>641</v>
      </c>
    </row>
    <row r="31" spans="1:25" x14ac:dyDescent="0.5">
      <c r="A31" s="4">
        <v>43436</v>
      </c>
      <c r="B31" s="14">
        <v>0.39125000000000004</v>
      </c>
      <c r="C31">
        <v>4</v>
      </c>
      <c r="D31" t="s">
        <v>640</v>
      </c>
      <c r="E31">
        <v>40</v>
      </c>
      <c r="F31" t="s">
        <v>641</v>
      </c>
    </row>
    <row r="32" spans="1:25" x14ac:dyDescent="0.5">
      <c r="A32" s="4">
        <v>43436</v>
      </c>
      <c r="B32" s="14">
        <v>0.39334490740740741</v>
      </c>
      <c r="C32">
        <v>4</v>
      </c>
      <c r="D32" t="s">
        <v>640</v>
      </c>
      <c r="E32">
        <v>39</v>
      </c>
      <c r="F32" t="s">
        <v>641</v>
      </c>
    </row>
    <row r="33" spans="1:6" x14ac:dyDescent="0.5">
      <c r="A33" s="4">
        <v>43436</v>
      </c>
      <c r="B33" s="14">
        <v>0.39335648148148145</v>
      </c>
      <c r="C33">
        <v>4</v>
      </c>
      <c r="D33" t="s">
        <v>640</v>
      </c>
      <c r="E33">
        <v>42</v>
      </c>
      <c r="F33" t="s">
        <v>641</v>
      </c>
    </row>
    <row r="34" spans="1:6" x14ac:dyDescent="0.5">
      <c r="A34" s="4">
        <v>43436</v>
      </c>
      <c r="B34" s="14">
        <v>0.39406249999999998</v>
      </c>
      <c r="C34">
        <v>3</v>
      </c>
      <c r="D34" t="s">
        <v>640</v>
      </c>
      <c r="E34">
        <v>40</v>
      </c>
      <c r="F34" t="s">
        <v>641</v>
      </c>
    </row>
    <row r="35" spans="1:6" x14ac:dyDescent="0.5">
      <c r="A35" s="4">
        <v>43436</v>
      </c>
      <c r="B35" s="14">
        <v>0.39406249999999998</v>
      </c>
      <c r="C35">
        <v>2</v>
      </c>
      <c r="D35" t="s">
        <v>640</v>
      </c>
      <c r="E35">
        <v>41</v>
      </c>
      <c r="F35" t="s">
        <v>641</v>
      </c>
    </row>
    <row r="36" spans="1:6" x14ac:dyDescent="0.5">
      <c r="A36" s="4">
        <v>43436</v>
      </c>
      <c r="B36" s="14">
        <v>0.39478009259259261</v>
      </c>
      <c r="C36">
        <v>4</v>
      </c>
      <c r="D36" t="s">
        <v>640</v>
      </c>
      <c r="E36">
        <v>42</v>
      </c>
      <c r="F36" t="s">
        <v>641</v>
      </c>
    </row>
    <row r="37" spans="1:6" x14ac:dyDescent="0.5">
      <c r="A37" s="4">
        <v>43436</v>
      </c>
      <c r="B37" s="14">
        <v>0.39687500000000003</v>
      </c>
      <c r="C37">
        <v>4</v>
      </c>
      <c r="D37" t="s">
        <v>640</v>
      </c>
      <c r="E37">
        <v>48</v>
      </c>
      <c r="F37" t="s">
        <v>641</v>
      </c>
    </row>
    <row r="38" spans="1:6" x14ac:dyDescent="0.5">
      <c r="A38" s="4">
        <v>43436</v>
      </c>
      <c r="B38" s="14">
        <v>0.3989699074074074</v>
      </c>
      <c r="C38">
        <v>2</v>
      </c>
      <c r="D38" t="s">
        <v>640</v>
      </c>
      <c r="E38">
        <v>40</v>
      </c>
      <c r="F38" t="s">
        <v>641</v>
      </c>
    </row>
    <row r="39" spans="1:6" x14ac:dyDescent="0.5">
      <c r="A39" s="4">
        <v>43436</v>
      </c>
      <c r="B39" s="14">
        <v>0.39898148148148144</v>
      </c>
      <c r="C39">
        <v>3</v>
      </c>
      <c r="D39" t="s">
        <v>640</v>
      </c>
      <c r="E39">
        <v>38</v>
      </c>
      <c r="F39" t="s">
        <v>641</v>
      </c>
    </row>
    <row r="40" spans="1:6" x14ac:dyDescent="0.5">
      <c r="A40" s="4">
        <v>43436</v>
      </c>
      <c r="B40" s="14">
        <v>0.39898148148148144</v>
      </c>
      <c r="C40">
        <v>4</v>
      </c>
      <c r="D40" t="s">
        <v>640</v>
      </c>
      <c r="E40">
        <v>52</v>
      </c>
      <c r="F40" t="s">
        <v>641</v>
      </c>
    </row>
    <row r="41" spans="1:6" x14ac:dyDescent="0.5">
      <c r="A41" s="4">
        <v>43436</v>
      </c>
      <c r="B41" s="14">
        <v>0.39899305555555559</v>
      </c>
      <c r="C41">
        <v>2</v>
      </c>
      <c r="D41" t="s">
        <v>640</v>
      </c>
      <c r="E41">
        <v>42</v>
      </c>
      <c r="F41" t="s">
        <v>641</v>
      </c>
    </row>
    <row r="42" spans="1:6" x14ac:dyDescent="0.5">
      <c r="A42" s="4">
        <v>43436</v>
      </c>
      <c r="B42" s="14">
        <v>0.39900462962962963</v>
      </c>
      <c r="C42">
        <v>2</v>
      </c>
      <c r="D42" t="s">
        <v>640</v>
      </c>
      <c r="E42">
        <v>38</v>
      </c>
      <c r="F42" t="s">
        <v>641</v>
      </c>
    </row>
    <row r="43" spans="1:6" x14ac:dyDescent="0.5">
      <c r="A43" s="4">
        <v>43436</v>
      </c>
      <c r="B43" s="14">
        <v>0.39900462962962963</v>
      </c>
      <c r="C43">
        <v>4</v>
      </c>
      <c r="D43" t="s">
        <v>640</v>
      </c>
      <c r="E43">
        <v>49</v>
      </c>
      <c r="F43" t="s">
        <v>641</v>
      </c>
    </row>
    <row r="44" spans="1:6" x14ac:dyDescent="0.5">
      <c r="A44" s="4">
        <v>43436</v>
      </c>
      <c r="B44" s="14">
        <v>0.39972222222222226</v>
      </c>
      <c r="C44">
        <v>4</v>
      </c>
      <c r="D44" t="s">
        <v>640</v>
      </c>
      <c r="E44">
        <v>51</v>
      </c>
      <c r="F44" t="s">
        <v>641</v>
      </c>
    </row>
    <row r="45" spans="1:6" x14ac:dyDescent="0.5">
      <c r="A45" s="4">
        <v>43436</v>
      </c>
      <c r="B45" s="14">
        <v>0.40181712962962962</v>
      </c>
      <c r="C45">
        <v>4</v>
      </c>
      <c r="D45" t="s">
        <v>640</v>
      </c>
      <c r="E45">
        <v>50</v>
      </c>
      <c r="F45" t="s">
        <v>641</v>
      </c>
    </row>
    <row r="46" spans="1:6" x14ac:dyDescent="0.5">
      <c r="A46" s="4">
        <v>43436</v>
      </c>
      <c r="B46" s="14">
        <v>0.40391203703703704</v>
      </c>
      <c r="C46">
        <v>4</v>
      </c>
      <c r="D46" t="s">
        <v>640</v>
      </c>
      <c r="E46">
        <v>51</v>
      </c>
      <c r="F46" t="s">
        <v>641</v>
      </c>
    </row>
    <row r="47" spans="1:6" x14ac:dyDescent="0.5">
      <c r="A47" s="4">
        <v>43436</v>
      </c>
      <c r="B47" s="14">
        <v>0.40600694444444446</v>
      </c>
      <c r="C47">
        <v>4</v>
      </c>
      <c r="D47" t="s">
        <v>640</v>
      </c>
      <c r="E47">
        <v>47</v>
      </c>
      <c r="F47" t="s">
        <v>641</v>
      </c>
    </row>
    <row r="48" spans="1:6" x14ac:dyDescent="0.5">
      <c r="A48" s="4">
        <v>43436</v>
      </c>
      <c r="B48" s="14">
        <v>0.40811342592592598</v>
      </c>
      <c r="C48">
        <v>4</v>
      </c>
      <c r="D48" t="s">
        <v>640</v>
      </c>
      <c r="E48">
        <v>51</v>
      </c>
      <c r="F48" t="s">
        <v>641</v>
      </c>
    </row>
    <row r="49" spans="1:6" x14ac:dyDescent="0.5">
      <c r="A49" s="4">
        <v>43436</v>
      </c>
      <c r="B49" s="14">
        <v>0.41930555555555554</v>
      </c>
      <c r="C49">
        <v>4</v>
      </c>
      <c r="D49" t="s">
        <v>640</v>
      </c>
      <c r="E49">
        <v>38</v>
      </c>
      <c r="F49" t="s">
        <v>641</v>
      </c>
    </row>
    <row r="50" spans="1:6" x14ac:dyDescent="0.5">
      <c r="A50" s="4">
        <v>43436</v>
      </c>
      <c r="B50" s="14">
        <v>0.42140046296296302</v>
      </c>
      <c r="C50">
        <v>4</v>
      </c>
      <c r="D50" t="s">
        <v>640</v>
      </c>
      <c r="E50">
        <v>38</v>
      </c>
      <c r="F50" t="s">
        <v>641</v>
      </c>
    </row>
    <row r="51" spans="1:6" x14ac:dyDescent="0.5">
      <c r="A51" s="4">
        <v>43436</v>
      </c>
      <c r="B51" s="14">
        <v>0.42350694444444442</v>
      </c>
      <c r="C51">
        <v>4</v>
      </c>
      <c r="D51" t="s">
        <v>640</v>
      </c>
      <c r="E51">
        <v>40</v>
      </c>
      <c r="F51" t="s">
        <v>641</v>
      </c>
    </row>
    <row r="52" spans="1:6" x14ac:dyDescent="0.5">
      <c r="A52" s="4">
        <v>43437</v>
      </c>
      <c r="B52" s="14">
        <v>0.47706018518518517</v>
      </c>
      <c r="C52">
        <v>2</v>
      </c>
      <c r="D52" t="s">
        <v>640</v>
      </c>
      <c r="E52">
        <v>38</v>
      </c>
      <c r="F52" t="s">
        <v>641</v>
      </c>
    </row>
    <row r="53" spans="1:6" x14ac:dyDescent="0.5">
      <c r="A53" s="4">
        <v>43438</v>
      </c>
      <c r="B53" s="14">
        <v>0.38028935185185181</v>
      </c>
      <c r="C53">
        <v>4</v>
      </c>
      <c r="D53" t="s">
        <v>640</v>
      </c>
      <c r="E53">
        <v>43</v>
      </c>
      <c r="F53" t="s">
        <v>641</v>
      </c>
    </row>
    <row r="54" spans="1:6" x14ac:dyDescent="0.5">
      <c r="A54" s="4">
        <v>43438</v>
      </c>
      <c r="B54" s="14">
        <v>0.38239583333333332</v>
      </c>
      <c r="C54">
        <v>4</v>
      </c>
      <c r="D54" t="s">
        <v>640</v>
      </c>
      <c r="E54">
        <v>42</v>
      </c>
      <c r="F54" t="s">
        <v>641</v>
      </c>
    </row>
    <row r="55" spans="1:6" x14ac:dyDescent="0.5">
      <c r="A55" s="4">
        <v>43438</v>
      </c>
      <c r="B55" s="14">
        <v>0.38240740740740736</v>
      </c>
      <c r="C55">
        <v>4</v>
      </c>
      <c r="D55" t="s">
        <v>640</v>
      </c>
      <c r="E55">
        <v>4</v>
      </c>
      <c r="F55" t="s">
        <v>641</v>
      </c>
    </row>
    <row r="56" spans="1:6" x14ac:dyDescent="0.5">
      <c r="A56" s="4">
        <v>43438</v>
      </c>
      <c r="B56" s="14">
        <v>0.38449074074074074</v>
      </c>
      <c r="C56">
        <v>4</v>
      </c>
      <c r="D56" t="s">
        <v>640</v>
      </c>
      <c r="E56">
        <v>41</v>
      </c>
      <c r="F56" t="s">
        <v>641</v>
      </c>
    </row>
    <row r="57" spans="1:6" x14ac:dyDescent="0.5">
      <c r="A57" s="4">
        <v>43438</v>
      </c>
      <c r="B57" s="14">
        <v>0.38450231481481478</v>
      </c>
      <c r="C57">
        <v>4</v>
      </c>
      <c r="D57" t="s">
        <v>640</v>
      </c>
      <c r="E57">
        <v>42</v>
      </c>
      <c r="F57" t="s">
        <v>641</v>
      </c>
    </row>
    <row r="58" spans="1:6" x14ac:dyDescent="0.5">
      <c r="A58" s="4">
        <v>43438</v>
      </c>
      <c r="B58" s="14">
        <v>0.38520833333333332</v>
      </c>
      <c r="C58">
        <v>2</v>
      </c>
      <c r="D58" t="s">
        <v>640</v>
      </c>
      <c r="E58">
        <v>38</v>
      </c>
      <c r="F58" t="s">
        <v>641</v>
      </c>
    </row>
    <row r="59" spans="1:6" x14ac:dyDescent="0.5">
      <c r="A59" s="4">
        <v>43438</v>
      </c>
      <c r="B59" s="14">
        <v>0.38520833333333332</v>
      </c>
      <c r="C59">
        <v>3</v>
      </c>
      <c r="D59" t="s">
        <v>640</v>
      </c>
      <c r="E59">
        <v>38</v>
      </c>
      <c r="F59" t="s">
        <v>641</v>
      </c>
    </row>
    <row r="60" spans="1:6" x14ac:dyDescent="0.5">
      <c r="A60" s="4">
        <v>43438</v>
      </c>
      <c r="B60" s="14">
        <v>0.38520833333333332</v>
      </c>
      <c r="C60">
        <v>4</v>
      </c>
      <c r="D60" t="s">
        <v>640</v>
      </c>
      <c r="E60">
        <v>49</v>
      </c>
      <c r="F60" t="s">
        <v>641</v>
      </c>
    </row>
    <row r="61" spans="1:6" x14ac:dyDescent="0.5">
      <c r="A61" s="4">
        <v>43438</v>
      </c>
      <c r="B61" s="14">
        <v>0.38521990740740741</v>
      </c>
      <c r="C61">
        <v>2</v>
      </c>
      <c r="D61" t="s">
        <v>640</v>
      </c>
      <c r="E61">
        <v>39</v>
      </c>
      <c r="F61" t="s">
        <v>641</v>
      </c>
    </row>
    <row r="62" spans="1:6" x14ac:dyDescent="0.5">
      <c r="A62" s="4">
        <v>43438</v>
      </c>
      <c r="B62" s="14">
        <v>0.38730324074074068</v>
      </c>
      <c r="C62">
        <v>3</v>
      </c>
      <c r="D62" t="s">
        <v>640</v>
      </c>
      <c r="E62">
        <v>38</v>
      </c>
      <c r="F62" t="s">
        <v>641</v>
      </c>
    </row>
    <row r="63" spans="1:6" x14ac:dyDescent="0.5">
      <c r="A63" s="4">
        <v>43438</v>
      </c>
      <c r="B63" s="14">
        <v>0.38730324074074068</v>
      </c>
      <c r="C63">
        <v>4</v>
      </c>
      <c r="D63" t="s">
        <v>640</v>
      </c>
      <c r="E63">
        <v>50</v>
      </c>
      <c r="F63" t="s">
        <v>641</v>
      </c>
    </row>
    <row r="64" spans="1:6" x14ac:dyDescent="0.5">
      <c r="A64" s="4">
        <v>43438</v>
      </c>
      <c r="B64" s="14">
        <v>0.38730324074074068</v>
      </c>
      <c r="C64">
        <v>2</v>
      </c>
      <c r="D64" t="s">
        <v>640</v>
      </c>
      <c r="E64">
        <v>40</v>
      </c>
      <c r="F64" t="s">
        <v>641</v>
      </c>
    </row>
    <row r="65" spans="1:6" x14ac:dyDescent="0.5">
      <c r="A65" s="4">
        <v>43438</v>
      </c>
      <c r="B65" s="14">
        <v>0.38731481481481483</v>
      </c>
      <c r="C65">
        <v>3</v>
      </c>
      <c r="D65" t="s">
        <v>640</v>
      </c>
      <c r="E65">
        <v>38</v>
      </c>
      <c r="F65" t="s">
        <v>641</v>
      </c>
    </row>
    <row r="66" spans="1:6" x14ac:dyDescent="0.5">
      <c r="A66" s="4">
        <v>43438</v>
      </c>
      <c r="B66" s="14">
        <v>0.38802083333333331</v>
      </c>
      <c r="C66">
        <v>4</v>
      </c>
      <c r="D66" t="s">
        <v>640</v>
      </c>
      <c r="E66">
        <v>40</v>
      </c>
      <c r="F66" t="s">
        <v>641</v>
      </c>
    </row>
    <row r="67" spans="1:6" x14ac:dyDescent="0.5">
      <c r="A67" s="4">
        <v>43438</v>
      </c>
      <c r="B67" s="14">
        <v>0.38803240740740735</v>
      </c>
      <c r="C67">
        <v>4</v>
      </c>
      <c r="D67" t="s">
        <v>640</v>
      </c>
      <c r="E67">
        <v>40</v>
      </c>
      <c r="F67" t="s">
        <v>641</v>
      </c>
    </row>
    <row r="68" spans="1:6" x14ac:dyDescent="0.5">
      <c r="A68" s="4">
        <v>43438</v>
      </c>
      <c r="B68" s="14">
        <v>0.39011574074074074</v>
      </c>
      <c r="C68">
        <v>4</v>
      </c>
      <c r="D68" t="s">
        <v>640</v>
      </c>
      <c r="E68">
        <v>39</v>
      </c>
      <c r="F68" t="s">
        <v>641</v>
      </c>
    </row>
    <row r="69" spans="1:6" x14ac:dyDescent="0.5">
      <c r="A69" s="4">
        <v>43438</v>
      </c>
      <c r="B69" s="14">
        <v>0.39012731481481483</v>
      </c>
      <c r="C69">
        <v>4</v>
      </c>
      <c r="D69" t="s">
        <v>640</v>
      </c>
      <c r="E69">
        <v>41</v>
      </c>
      <c r="F69" t="s">
        <v>641</v>
      </c>
    </row>
    <row r="70" spans="1:6" x14ac:dyDescent="0.5">
      <c r="A70" s="4">
        <v>43438</v>
      </c>
      <c r="B70" s="14">
        <v>0.39222222222222225</v>
      </c>
      <c r="C70">
        <v>4</v>
      </c>
      <c r="D70" t="s">
        <v>640</v>
      </c>
      <c r="E70">
        <v>41</v>
      </c>
      <c r="F70" t="s">
        <v>641</v>
      </c>
    </row>
    <row r="71" spans="1:6" x14ac:dyDescent="0.5">
      <c r="A71" s="4">
        <v>43438</v>
      </c>
      <c r="B71" s="14">
        <v>0.39225694444444442</v>
      </c>
      <c r="C71">
        <v>4</v>
      </c>
      <c r="D71" t="s">
        <v>640</v>
      </c>
      <c r="E71">
        <v>41</v>
      </c>
      <c r="F71" t="s">
        <v>641</v>
      </c>
    </row>
    <row r="72" spans="1:6" x14ac:dyDescent="0.5">
      <c r="A72" s="4">
        <v>43438</v>
      </c>
      <c r="B72" s="14">
        <v>0.39293981481481483</v>
      </c>
      <c r="C72">
        <v>2</v>
      </c>
      <c r="D72" t="s">
        <v>640</v>
      </c>
      <c r="E72">
        <v>39</v>
      </c>
      <c r="F72" t="s">
        <v>641</v>
      </c>
    </row>
    <row r="73" spans="1:6" x14ac:dyDescent="0.5">
      <c r="A73" s="4">
        <v>43438</v>
      </c>
      <c r="B73" s="14">
        <v>0.39293981481481483</v>
      </c>
      <c r="C73">
        <v>3</v>
      </c>
      <c r="D73" t="s">
        <v>640</v>
      </c>
      <c r="E73">
        <v>41</v>
      </c>
      <c r="F73" t="s">
        <v>641</v>
      </c>
    </row>
    <row r="74" spans="1:6" x14ac:dyDescent="0.5">
      <c r="A74" s="4">
        <v>43438</v>
      </c>
      <c r="B74" s="14">
        <v>0.39293981481481483</v>
      </c>
      <c r="C74">
        <v>4</v>
      </c>
      <c r="D74" t="s">
        <v>640</v>
      </c>
      <c r="E74">
        <v>52</v>
      </c>
      <c r="F74" t="s">
        <v>641</v>
      </c>
    </row>
    <row r="75" spans="1:6" x14ac:dyDescent="0.5">
      <c r="A75" s="4">
        <v>43438</v>
      </c>
      <c r="B75" s="14">
        <v>0.39503472222222219</v>
      </c>
      <c r="C75">
        <v>4</v>
      </c>
      <c r="D75" t="s">
        <v>640</v>
      </c>
      <c r="E75">
        <v>50</v>
      </c>
      <c r="F75" t="s">
        <v>641</v>
      </c>
    </row>
    <row r="76" spans="1:6" x14ac:dyDescent="0.5">
      <c r="A76" s="4">
        <v>43438</v>
      </c>
      <c r="B76" s="14">
        <v>0.39574074074074073</v>
      </c>
      <c r="C76">
        <v>4</v>
      </c>
      <c r="D76" t="s">
        <v>640</v>
      </c>
      <c r="E76">
        <v>43</v>
      </c>
      <c r="F76" t="s">
        <v>641</v>
      </c>
    </row>
    <row r="77" spans="1:6" x14ac:dyDescent="0.5">
      <c r="A77" s="4">
        <v>43438</v>
      </c>
      <c r="B77" s="14">
        <v>0.39575231481481482</v>
      </c>
      <c r="C77">
        <v>4</v>
      </c>
      <c r="D77" t="s">
        <v>640</v>
      </c>
      <c r="E77">
        <v>43</v>
      </c>
      <c r="F77" t="s">
        <v>641</v>
      </c>
    </row>
    <row r="78" spans="1:6" x14ac:dyDescent="0.5">
      <c r="A78" s="4">
        <v>43438</v>
      </c>
      <c r="B78" s="14">
        <v>0.39784722222222224</v>
      </c>
      <c r="C78">
        <v>4</v>
      </c>
      <c r="D78" t="s">
        <v>640</v>
      </c>
      <c r="E78">
        <v>42</v>
      </c>
      <c r="F78" t="s">
        <v>641</v>
      </c>
    </row>
    <row r="79" spans="1:6" x14ac:dyDescent="0.5">
      <c r="A79" s="4">
        <v>43438</v>
      </c>
      <c r="B79" s="14">
        <v>0.39994212962962966</v>
      </c>
      <c r="C79">
        <v>4</v>
      </c>
      <c r="D79" t="s">
        <v>640</v>
      </c>
      <c r="E79">
        <v>46</v>
      </c>
      <c r="F79" t="s">
        <v>641</v>
      </c>
    </row>
    <row r="80" spans="1:6" x14ac:dyDescent="0.5">
      <c r="A80" s="4">
        <v>43438</v>
      </c>
      <c r="B80" s="14">
        <v>0.40204861111111106</v>
      </c>
      <c r="C80">
        <v>4</v>
      </c>
      <c r="D80" t="s">
        <v>640</v>
      </c>
      <c r="E80">
        <v>42</v>
      </c>
      <c r="F80" t="s">
        <v>641</v>
      </c>
    </row>
    <row r="81" spans="1:25" x14ac:dyDescent="0.5">
      <c r="A81" s="4">
        <v>43438</v>
      </c>
      <c r="B81" s="14">
        <v>0.40414351851851849</v>
      </c>
      <c r="C81">
        <v>4</v>
      </c>
      <c r="D81" t="s">
        <v>640</v>
      </c>
      <c r="E81">
        <v>41</v>
      </c>
      <c r="F81" t="s">
        <v>641</v>
      </c>
    </row>
    <row r="82" spans="1:25" x14ac:dyDescent="0.5">
      <c r="A82" s="4">
        <v>43438</v>
      </c>
      <c r="B82" s="14">
        <v>0.40625</v>
      </c>
      <c r="C82">
        <v>4</v>
      </c>
      <c r="D82" t="s">
        <v>640</v>
      </c>
      <c r="E82">
        <v>42</v>
      </c>
      <c r="F82" t="s">
        <v>641</v>
      </c>
    </row>
    <row r="83" spans="1:25" x14ac:dyDescent="0.5">
      <c r="A83" s="4">
        <v>43438</v>
      </c>
      <c r="B83" s="14">
        <v>0.40833333333333338</v>
      </c>
      <c r="C83">
        <v>4</v>
      </c>
      <c r="D83" t="s">
        <v>640</v>
      </c>
      <c r="E83">
        <v>42</v>
      </c>
      <c r="F83" t="s">
        <v>641</v>
      </c>
    </row>
    <row r="84" spans="1:25" x14ac:dyDescent="0.5">
      <c r="A84" s="4">
        <v>43438</v>
      </c>
      <c r="B84" s="14">
        <v>0.41042824074074075</v>
      </c>
      <c r="C84">
        <v>4</v>
      </c>
      <c r="D84" t="s">
        <v>640</v>
      </c>
      <c r="E84">
        <v>41</v>
      </c>
      <c r="F84" t="s">
        <v>641</v>
      </c>
    </row>
    <row r="85" spans="1:25" x14ac:dyDescent="0.5">
      <c r="A85" s="4">
        <v>43438</v>
      </c>
      <c r="B85" s="14">
        <v>0.4695833333333333</v>
      </c>
      <c r="C85">
        <v>4</v>
      </c>
      <c r="D85" t="s">
        <v>640</v>
      </c>
      <c r="E85">
        <v>46</v>
      </c>
      <c r="F85" t="s">
        <v>641</v>
      </c>
    </row>
    <row r="86" spans="1:25" x14ac:dyDescent="0.5">
      <c r="A86" s="4">
        <v>43438</v>
      </c>
      <c r="B86" s="14">
        <v>0.48651620370370369</v>
      </c>
      <c r="C86">
        <v>4</v>
      </c>
      <c r="D86" t="s">
        <v>645</v>
      </c>
      <c r="E86">
        <v>69</v>
      </c>
      <c r="F86" t="s">
        <v>646</v>
      </c>
      <c r="T86" t="s">
        <v>649</v>
      </c>
      <c r="U86">
        <v>1</v>
      </c>
      <c r="W86">
        <v>1</v>
      </c>
      <c r="Y86" t="s">
        <v>650</v>
      </c>
    </row>
    <row r="87" spans="1:25" x14ac:dyDescent="0.5">
      <c r="A87" s="4">
        <v>43438</v>
      </c>
      <c r="B87" s="14">
        <v>0.73045138888888894</v>
      </c>
      <c r="C87">
        <v>4</v>
      </c>
      <c r="D87" t="s">
        <v>651</v>
      </c>
      <c r="E87">
        <v>73</v>
      </c>
      <c r="F87" t="s">
        <v>642</v>
      </c>
      <c r="K87" t="s">
        <v>642</v>
      </c>
      <c r="M87" s="14">
        <v>0.73048611111111106</v>
      </c>
      <c r="N87">
        <v>4</v>
      </c>
      <c r="P87" t="s">
        <v>648</v>
      </c>
      <c r="Q87">
        <v>2.9</v>
      </c>
      <c r="R87">
        <v>1.2</v>
      </c>
      <c r="S87">
        <v>72.5</v>
      </c>
      <c r="T87" t="s">
        <v>652</v>
      </c>
      <c r="U87">
        <v>1</v>
      </c>
      <c r="V87">
        <v>1</v>
      </c>
      <c r="Y87" t="s">
        <v>653</v>
      </c>
    </row>
    <row r="88" spans="1:25" x14ac:dyDescent="0.5">
      <c r="A88" s="4">
        <v>43438</v>
      </c>
      <c r="B88" s="14">
        <v>0.81253472222222223</v>
      </c>
      <c r="C88">
        <v>2</v>
      </c>
      <c r="D88" t="s">
        <v>640</v>
      </c>
      <c r="E88">
        <v>38</v>
      </c>
      <c r="F88" t="s">
        <v>641</v>
      </c>
    </row>
    <row r="89" spans="1:25" x14ac:dyDescent="0.5">
      <c r="A89" s="4">
        <v>43438</v>
      </c>
      <c r="B89" s="14">
        <v>0.81267361111111114</v>
      </c>
      <c r="C89">
        <v>2</v>
      </c>
      <c r="D89" t="s">
        <v>640</v>
      </c>
      <c r="E89">
        <v>39</v>
      </c>
      <c r="F89" t="s">
        <v>641</v>
      </c>
    </row>
    <row r="90" spans="1:25" x14ac:dyDescent="0.5">
      <c r="A90" s="4">
        <v>43438</v>
      </c>
      <c r="B90" s="14">
        <v>0.81273148148148155</v>
      </c>
      <c r="C90">
        <v>2</v>
      </c>
      <c r="D90" t="s">
        <v>640</v>
      </c>
      <c r="E90">
        <v>41</v>
      </c>
      <c r="F90" t="s">
        <v>641</v>
      </c>
    </row>
    <row r="91" spans="1:25" x14ac:dyDescent="0.5">
      <c r="A91" s="4">
        <v>43438</v>
      </c>
      <c r="B91" s="14">
        <v>0.81276620370370367</v>
      </c>
      <c r="C91">
        <v>2</v>
      </c>
      <c r="D91" t="s">
        <v>640</v>
      </c>
      <c r="E91">
        <v>39</v>
      </c>
      <c r="F91" t="s">
        <v>641</v>
      </c>
    </row>
    <row r="92" spans="1:25" x14ac:dyDescent="0.5">
      <c r="A92" s="4">
        <v>43438</v>
      </c>
      <c r="B92" s="14">
        <v>0.81277777777777782</v>
      </c>
      <c r="C92">
        <v>2</v>
      </c>
      <c r="D92" t="s">
        <v>640</v>
      </c>
      <c r="E92">
        <v>38</v>
      </c>
      <c r="F92" t="s">
        <v>641</v>
      </c>
    </row>
    <row r="93" spans="1:25" x14ac:dyDescent="0.5">
      <c r="A93" s="4">
        <v>43439</v>
      </c>
      <c r="B93" s="14">
        <v>2.7303240740740743E-2</v>
      </c>
      <c r="C93">
        <v>1</v>
      </c>
      <c r="D93" t="s">
        <v>640</v>
      </c>
      <c r="E93">
        <v>36</v>
      </c>
      <c r="F93" t="s">
        <v>641</v>
      </c>
    </row>
    <row r="94" spans="1:25" x14ac:dyDescent="0.5">
      <c r="A94" s="4">
        <v>43439</v>
      </c>
      <c r="B94" s="14">
        <v>0.38277777777777783</v>
      </c>
      <c r="C94">
        <v>4</v>
      </c>
      <c r="D94" t="s">
        <v>640</v>
      </c>
      <c r="E94">
        <v>41</v>
      </c>
      <c r="F94" t="s">
        <v>641</v>
      </c>
    </row>
    <row r="95" spans="1:25" x14ac:dyDescent="0.5">
      <c r="A95" s="4">
        <v>43439</v>
      </c>
      <c r="B95" s="14">
        <v>0.38278935185185187</v>
      </c>
      <c r="C95">
        <v>4</v>
      </c>
      <c r="D95" t="s">
        <v>640</v>
      </c>
      <c r="E95">
        <v>41</v>
      </c>
      <c r="F95" t="s">
        <v>641</v>
      </c>
    </row>
    <row r="96" spans="1:25" x14ac:dyDescent="0.5">
      <c r="A96" s="4">
        <v>43439</v>
      </c>
      <c r="B96" s="14">
        <v>0.38487268518518519</v>
      </c>
      <c r="C96">
        <v>4</v>
      </c>
      <c r="D96" t="s">
        <v>640</v>
      </c>
      <c r="E96">
        <v>40</v>
      </c>
      <c r="F96" t="s">
        <v>641</v>
      </c>
    </row>
    <row r="97" spans="1:6" x14ac:dyDescent="0.5">
      <c r="A97" s="4">
        <v>43439</v>
      </c>
      <c r="B97" s="14">
        <v>0.38488425925925923</v>
      </c>
      <c r="C97">
        <v>4</v>
      </c>
      <c r="D97" t="s">
        <v>640</v>
      </c>
      <c r="E97">
        <v>41</v>
      </c>
      <c r="F97" t="s">
        <v>641</v>
      </c>
    </row>
    <row r="98" spans="1:6" x14ac:dyDescent="0.5">
      <c r="A98" s="4">
        <v>43439</v>
      </c>
      <c r="B98" s="14">
        <v>0.38490740740740742</v>
      </c>
      <c r="C98">
        <v>4</v>
      </c>
      <c r="D98" t="s">
        <v>640</v>
      </c>
      <c r="E98">
        <v>41</v>
      </c>
      <c r="F98" t="s">
        <v>641</v>
      </c>
    </row>
    <row r="99" spans="1:6" x14ac:dyDescent="0.5">
      <c r="A99" s="4">
        <v>43439</v>
      </c>
      <c r="B99" s="14">
        <v>0.38559027777777777</v>
      </c>
      <c r="C99">
        <v>2</v>
      </c>
      <c r="D99" t="s">
        <v>640</v>
      </c>
      <c r="E99">
        <v>39</v>
      </c>
      <c r="F99" t="s">
        <v>641</v>
      </c>
    </row>
    <row r="100" spans="1:6" x14ac:dyDescent="0.5">
      <c r="A100" s="4">
        <v>43439</v>
      </c>
      <c r="B100" s="14">
        <v>0.38559027777777777</v>
      </c>
      <c r="C100">
        <v>4</v>
      </c>
      <c r="D100" t="s">
        <v>640</v>
      </c>
      <c r="E100">
        <v>53</v>
      </c>
      <c r="F100" t="s">
        <v>641</v>
      </c>
    </row>
    <row r="101" spans="1:6" x14ac:dyDescent="0.5">
      <c r="A101" s="4">
        <v>43439</v>
      </c>
      <c r="B101" s="14">
        <v>0.38768518518518519</v>
      </c>
      <c r="C101">
        <v>2</v>
      </c>
      <c r="D101" t="s">
        <v>640</v>
      </c>
      <c r="E101">
        <v>38</v>
      </c>
      <c r="F101" t="s">
        <v>641</v>
      </c>
    </row>
    <row r="102" spans="1:6" x14ac:dyDescent="0.5">
      <c r="A102" s="4">
        <v>43439</v>
      </c>
      <c r="B102" s="14">
        <v>0.38768518518518519</v>
      </c>
      <c r="C102">
        <v>4</v>
      </c>
      <c r="D102" t="s">
        <v>640</v>
      </c>
      <c r="E102">
        <v>50</v>
      </c>
      <c r="F102" t="s">
        <v>641</v>
      </c>
    </row>
    <row r="103" spans="1:6" x14ac:dyDescent="0.5">
      <c r="A103" s="4">
        <v>43439</v>
      </c>
      <c r="B103" s="14">
        <v>0.38769675925925928</v>
      </c>
      <c r="C103">
        <v>2</v>
      </c>
      <c r="D103" t="s">
        <v>640</v>
      </c>
      <c r="E103">
        <v>41</v>
      </c>
      <c r="F103" t="s">
        <v>641</v>
      </c>
    </row>
    <row r="104" spans="1:6" x14ac:dyDescent="0.5">
      <c r="A104" s="4">
        <v>43439</v>
      </c>
      <c r="B104" s="14">
        <v>0.38840277777777782</v>
      </c>
      <c r="C104">
        <v>4</v>
      </c>
      <c r="D104" t="s">
        <v>640</v>
      </c>
      <c r="E104">
        <v>39</v>
      </c>
      <c r="F104" t="s">
        <v>641</v>
      </c>
    </row>
    <row r="105" spans="1:6" x14ac:dyDescent="0.5">
      <c r="A105" s="4">
        <v>43439</v>
      </c>
      <c r="B105" s="14">
        <v>0.39050925925925922</v>
      </c>
      <c r="C105">
        <v>4</v>
      </c>
      <c r="D105" t="s">
        <v>640</v>
      </c>
      <c r="E105">
        <v>41</v>
      </c>
      <c r="F105" t="s">
        <v>641</v>
      </c>
    </row>
    <row r="106" spans="1:6" x14ac:dyDescent="0.5">
      <c r="A106" s="4">
        <v>43439</v>
      </c>
      <c r="B106" s="14">
        <v>0.39260416666666664</v>
      </c>
      <c r="C106">
        <v>4</v>
      </c>
      <c r="D106" t="s">
        <v>640</v>
      </c>
      <c r="E106">
        <v>39</v>
      </c>
      <c r="F106" t="s">
        <v>641</v>
      </c>
    </row>
    <row r="107" spans="1:6" x14ac:dyDescent="0.5">
      <c r="A107" s="4">
        <v>43439</v>
      </c>
      <c r="B107" s="14">
        <v>0.39261574074074074</v>
      </c>
      <c r="C107">
        <v>4</v>
      </c>
      <c r="D107" t="s">
        <v>640</v>
      </c>
      <c r="E107">
        <v>42</v>
      </c>
      <c r="F107" t="s">
        <v>641</v>
      </c>
    </row>
    <row r="108" spans="1:6" x14ac:dyDescent="0.5">
      <c r="A108" s="4">
        <v>43439</v>
      </c>
      <c r="B108" s="14">
        <v>0.39332175925925927</v>
      </c>
      <c r="C108">
        <v>2</v>
      </c>
      <c r="D108" t="s">
        <v>640</v>
      </c>
      <c r="E108">
        <v>38</v>
      </c>
      <c r="F108" t="s">
        <v>641</v>
      </c>
    </row>
    <row r="109" spans="1:6" x14ac:dyDescent="0.5">
      <c r="A109" s="4">
        <v>43439</v>
      </c>
      <c r="B109" s="14">
        <v>0.39332175925925927</v>
      </c>
      <c r="C109">
        <v>4</v>
      </c>
      <c r="D109" t="s">
        <v>640</v>
      </c>
      <c r="E109">
        <v>52</v>
      </c>
      <c r="F109" t="s">
        <v>641</v>
      </c>
    </row>
    <row r="110" spans="1:6" x14ac:dyDescent="0.5">
      <c r="A110" s="4">
        <v>43439</v>
      </c>
      <c r="B110" s="14">
        <v>0.39541666666666669</v>
      </c>
      <c r="C110">
        <v>2</v>
      </c>
      <c r="D110" t="s">
        <v>640</v>
      </c>
      <c r="E110">
        <v>38</v>
      </c>
      <c r="F110" t="s">
        <v>641</v>
      </c>
    </row>
    <row r="111" spans="1:6" x14ac:dyDescent="0.5">
      <c r="A111" s="4">
        <v>43439</v>
      </c>
      <c r="B111" s="14">
        <v>0.39541666666666669</v>
      </c>
      <c r="C111">
        <v>4</v>
      </c>
      <c r="D111" t="s">
        <v>640</v>
      </c>
      <c r="E111">
        <v>50</v>
      </c>
      <c r="F111" t="s">
        <v>641</v>
      </c>
    </row>
    <row r="112" spans="1:6" x14ac:dyDescent="0.5">
      <c r="A112" s="4">
        <v>43439</v>
      </c>
      <c r="B112" s="14">
        <v>0.39612268518518517</v>
      </c>
      <c r="C112">
        <v>4</v>
      </c>
      <c r="D112" t="s">
        <v>640</v>
      </c>
      <c r="E112">
        <v>41</v>
      </c>
      <c r="F112" t="s">
        <v>641</v>
      </c>
    </row>
    <row r="113" spans="1:25" x14ac:dyDescent="0.5">
      <c r="A113" s="4">
        <v>43439</v>
      </c>
      <c r="B113" s="14">
        <v>0.39613425925925921</v>
      </c>
      <c r="C113">
        <v>4</v>
      </c>
      <c r="D113" t="s">
        <v>640</v>
      </c>
      <c r="E113">
        <v>41</v>
      </c>
      <c r="F113" t="s">
        <v>641</v>
      </c>
    </row>
    <row r="114" spans="1:25" x14ac:dyDescent="0.5">
      <c r="A114" s="4">
        <v>43439</v>
      </c>
      <c r="B114" s="14">
        <v>0.39822916666666663</v>
      </c>
      <c r="C114">
        <v>4</v>
      </c>
      <c r="D114" t="s">
        <v>640</v>
      </c>
      <c r="E114">
        <v>41</v>
      </c>
      <c r="F114" t="s">
        <v>641</v>
      </c>
    </row>
    <row r="115" spans="1:25" x14ac:dyDescent="0.5">
      <c r="A115" s="4">
        <v>43439</v>
      </c>
      <c r="B115" s="14">
        <v>0.40032407407407411</v>
      </c>
      <c r="C115">
        <v>4</v>
      </c>
      <c r="D115" t="s">
        <v>640</v>
      </c>
      <c r="E115">
        <v>45</v>
      </c>
      <c r="F115" t="s">
        <v>641</v>
      </c>
    </row>
    <row r="116" spans="1:25" x14ac:dyDescent="0.5">
      <c r="A116" s="4">
        <v>43439</v>
      </c>
      <c r="B116" s="14">
        <v>0.40034722222222219</v>
      </c>
      <c r="C116">
        <v>4</v>
      </c>
      <c r="D116" t="s">
        <v>640</v>
      </c>
      <c r="E116">
        <v>43</v>
      </c>
      <c r="F116" t="s">
        <v>641</v>
      </c>
    </row>
    <row r="117" spans="1:25" x14ac:dyDescent="0.5">
      <c r="A117" s="4">
        <v>43439</v>
      </c>
      <c r="B117" s="14">
        <v>0.40106481481481482</v>
      </c>
      <c r="C117">
        <v>4</v>
      </c>
      <c r="D117" t="s">
        <v>640</v>
      </c>
      <c r="E117">
        <v>41</v>
      </c>
      <c r="F117" t="s">
        <v>641</v>
      </c>
    </row>
    <row r="118" spans="1:25" x14ac:dyDescent="0.5">
      <c r="A118" s="4">
        <v>43439</v>
      </c>
      <c r="B118" s="14">
        <v>0.40317129629629633</v>
      </c>
      <c r="C118">
        <v>4</v>
      </c>
      <c r="D118" t="s">
        <v>640</v>
      </c>
      <c r="E118">
        <v>42</v>
      </c>
      <c r="F118" t="s">
        <v>641</v>
      </c>
    </row>
    <row r="119" spans="1:25" x14ac:dyDescent="0.5">
      <c r="A119" s="4">
        <v>43439</v>
      </c>
      <c r="B119" s="14">
        <v>0.4052546296296296</v>
      </c>
      <c r="C119">
        <v>4</v>
      </c>
      <c r="D119" t="s">
        <v>640</v>
      </c>
      <c r="E119">
        <v>41</v>
      </c>
      <c r="F119" t="s">
        <v>641</v>
      </c>
    </row>
    <row r="120" spans="1:25" x14ac:dyDescent="0.5">
      <c r="A120" s="4">
        <v>43439</v>
      </c>
      <c r="B120" s="14">
        <v>0.40736111111111112</v>
      </c>
      <c r="C120">
        <v>4</v>
      </c>
      <c r="D120" t="s">
        <v>640</v>
      </c>
      <c r="E120">
        <v>42</v>
      </c>
      <c r="F120" t="s">
        <v>641</v>
      </c>
    </row>
    <row r="121" spans="1:25" x14ac:dyDescent="0.5">
      <c r="A121" s="4">
        <v>43439</v>
      </c>
      <c r="B121" s="14">
        <v>0.40945601851851854</v>
      </c>
      <c r="C121">
        <v>4</v>
      </c>
      <c r="D121" t="s">
        <v>640</v>
      </c>
      <c r="E121">
        <v>42</v>
      </c>
      <c r="F121" t="s">
        <v>641</v>
      </c>
    </row>
    <row r="122" spans="1:25" x14ac:dyDescent="0.5">
      <c r="A122" s="4">
        <v>43440</v>
      </c>
      <c r="B122" s="14">
        <v>0.38928240740740744</v>
      </c>
      <c r="C122">
        <v>4</v>
      </c>
      <c r="D122" t="s">
        <v>640</v>
      </c>
      <c r="E122">
        <v>41</v>
      </c>
      <c r="F122" t="s">
        <v>641</v>
      </c>
    </row>
    <row r="123" spans="1:25" x14ac:dyDescent="0.5">
      <c r="A123" s="4">
        <v>43440</v>
      </c>
      <c r="B123" s="14">
        <v>0.58016203703703706</v>
      </c>
      <c r="C123">
        <v>2</v>
      </c>
      <c r="D123" t="s">
        <v>640</v>
      </c>
      <c r="E123">
        <v>38</v>
      </c>
      <c r="F123" t="s">
        <v>641</v>
      </c>
    </row>
    <row r="124" spans="1:25" x14ac:dyDescent="0.5">
      <c r="A124" s="4">
        <v>43440</v>
      </c>
      <c r="B124" s="14">
        <v>0.75556712962962969</v>
      </c>
      <c r="C124">
        <v>4</v>
      </c>
      <c r="D124" t="s">
        <v>651</v>
      </c>
      <c r="E124">
        <v>80</v>
      </c>
      <c r="F124" t="s">
        <v>642</v>
      </c>
      <c r="T124" t="s">
        <v>654</v>
      </c>
      <c r="U124">
        <v>1</v>
      </c>
      <c r="W124">
        <v>1</v>
      </c>
      <c r="Y124" t="s">
        <v>655</v>
      </c>
    </row>
    <row r="125" spans="1:25" x14ac:dyDescent="0.5">
      <c r="A125" s="4">
        <v>43442</v>
      </c>
      <c r="B125" s="14">
        <v>0.94709490740740743</v>
      </c>
      <c r="C125">
        <v>4</v>
      </c>
      <c r="D125" t="s">
        <v>645</v>
      </c>
      <c r="E125">
        <v>51</v>
      </c>
      <c r="F125" t="s">
        <v>646</v>
      </c>
      <c r="K125" t="s">
        <v>646</v>
      </c>
      <c r="M125" s="14">
        <v>0.94740740740740748</v>
      </c>
      <c r="N125">
        <v>4</v>
      </c>
      <c r="P125" t="s">
        <v>648</v>
      </c>
      <c r="Q125">
        <v>2.5</v>
      </c>
      <c r="R125">
        <v>1.8</v>
      </c>
      <c r="S125">
        <v>41.7</v>
      </c>
      <c r="T125" t="s">
        <v>652</v>
      </c>
      <c r="U125">
        <v>1</v>
      </c>
      <c r="V125">
        <v>1</v>
      </c>
      <c r="Y125" t="s">
        <v>656</v>
      </c>
    </row>
    <row r="126" spans="1:25" x14ac:dyDescent="0.5">
      <c r="A126" s="4">
        <v>43443</v>
      </c>
      <c r="B126" s="14">
        <v>0.59315972222222224</v>
      </c>
      <c r="C126">
        <v>3</v>
      </c>
      <c r="D126" t="s">
        <v>640</v>
      </c>
      <c r="E126">
        <v>83</v>
      </c>
      <c r="F126" t="s">
        <v>641</v>
      </c>
    </row>
    <row r="127" spans="1:25" x14ac:dyDescent="0.5">
      <c r="A127" s="4">
        <v>43443</v>
      </c>
      <c r="B127" s="14">
        <v>0.61677083333333338</v>
      </c>
      <c r="C127">
        <v>3</v>
      </c>
      <c r="D127" t="s">
        <v>640</v>
      </c>
      <c r="E127">
        <v>127</v>
      </c>
      <c r="F127" t="s">
        <v>641</v>
      </c>
    </row>
    <row r="128" spans="1:25" x14ac:dyDescent="0.5">
      <c r="A128" s="4">
        <v>43443</v>
      </c>
      <c r="B128" s="14">
        <v>0.61774305555555553</v>
      </c>
      <c r="C128">
        <v>3</v>
      </c>
      <c r="D128" t="s">
        <v>640</v>
      </c>
      <c r="E128">
        <v>39</v>
      </c>
      <c r="F128" t="s">
        <v>641</v>
      </c>
    </row>
    <row r="129" spans="1:6" x14ac:dyDescent="0.5">
      <c r="A129" s="4">
        <v>43444</v>
      </c>
      <c r="B129" s="14">
        <v>0.39069444444444446</v>
      </c>
      <c r="C129">
        <v>4</v>
      </c>
      <c r="D129" t="s">
        <v>640</v>
      </c>
      <c r="E129">
        <v>42</v>
      </c>
      <c r="F129" t="s">
        <v>641</v>
      </c>
    </row>
    <row r="130" spans="1:6" x14ac:dyDescent="0.5">
      <c r="A130" s="4">
        <v>43444</v>
      </c>
      <c r="B130" s="14">
        <v>0.39278935185185188</v>
      </c>
      <c r="C130">
        <v>4</v>
      </c>
      <c r="D130" t="s">
        <v>640</v>
      </c>
      <c r="E130">
        <v>41</v>
      </c>
      <c r="F130" t="s">
        <v>641</v>
      </c>
    </row>
    <row r="131" spans="1:6" x14ac:dyDescent="0.5">
      <c r="A131" s="4">
        <v>43444</v>
      </c>
      <c r="B131" s="14">
        <v>0.39280092592592591</v>
      </c>
      <c r="C131">
        <v>3</v>
      </c>
      <c r="D131" t="s">
        <v>640</v>
      </c>
      <c r="E131">
        <v>40</v>
      </c>
      <c r="F131" t="s">
        <v>641</v>
      </c>
    </row>
    <row r="132" spans="1:6" x14ac:dyDescent="0.5">
      <c r="A132" s="4">
        <v>43444</v>
      </c>
      <c r="B132" s="14">
        <v>0.39282407407407405</v>
      </c>
      <c r="C132">
        <v>4</v>
      </c>
      <c r="D132" t="s">
        <v>640</v>
      </c>
      <c r="E132">
        <v>43</v>
      </c>
      <c r="F132" t="s">
        <v>641</v>
      </c>
    </row>
    <row r="133" spans="1:6" x14ac:dyDescent="0.5">
      <c r="A133" s="4">
        <v>43444</v>
      </c>
      <c r="B133" s="14">
        <v>0.3935069444444444</v>
      </c>
      <c r="C133">
        <v>3</v>
      </c>
      <c r="D133" t="s">
        <v>640</v>
      </c>
      <c r="E133">
        <v>43</v>
      </c>
      <c r="F133" t="s">
        <v>641</v>
      </c>
    </row>
    <row r="134" spans="1:6" x14ac:dyDescent="0.5">
      <c r="A134" s="4">
        <v>43444</v>
      </c>
      <c r="B134" s="14">
        <v>0.3935069444444444</v>
      </c>
      <c r="C134">
        <v>4</v>
      </c>
      <c r="D134" t="s">
        <v>640</v>
      </c>
      <c r="E134">
        <v>51</v>
      </c>
      <c r="F134" t="s">
        <v>641</v>
      </c>
    </row>
    <row r="135" spans="1:6" x14ac:dyDescent="0.5">
      <c r="A135" s="4">
        <v>43444</v>
      </c>
      <c r="B135" s="14">
        <v>0.3935069444444444</v>
      </c>
      <c r="C135">
        <v>2</v>
      </c>
      <c r="D135" t="s">
        <v>640</v>
      </c>
      <c r="E135">
        <v>42</v>
      </c>
      <c r="F135" t="s">
        <v>641</v>
      </c>
    </row>
    <row r="136" spans="1:6" x14ac:dyDescent="0.5">
      <c r="A136" s="4">
        <v>43444</v>
      </c>
      <c r="B136" s="14">
        <v>0.40400462962962963</v>
      </c>
      <c r="C136">
        <v>4</v>
      </c>
      <c r="D136" t="s">
        <v>640</v>
      </c>
      <c r="E136">
        <v>46</v>
      </c>
      <c r="F136" t="s">
        <v>641</v>
      </c>
    </row>
    <row r="137" spans="1:6" x14ac:dyDescent="0.5">
      <c r="A137" s="4">
        <v>43444</v>
      </c>
      <c r="B137" s="14">
        <v>0.40400462962962963</v>
      </c>
      <c r="C137">
        <v>3</v>
      </c>
      <c r="D137" t="s">
        <v>640</v>
      </c>
      <c r="E137">
        <v>41</v>
      </c>
      <c r="F137" t="s">
        <v>641</v>
      </c>
    </row>
    <row r="138" spans="1:6" x14ac:dyDescent="0.5">
      <c r="A138" s="4">
        <v>43445</v>
      </c>
      <c r="B138" s="14">
        <v>0.45730324074074075</v>
      </c>
      <c r="C138">
        <v>3</v>
      </c>
      <c r="D138" t="s">
        <v>640</v>
      </c>
      <c r="E138">
        <v>55</v>
      </c>
      <c r="F138" t="s">
        <v>641</v>
      </c>
    </row>
    <row r="139" spans="1:6" x14ac:dyDescent="0.5">
      <c r="A139" s="4">
        <v>43445</v>
      </c>
      <c r="B139" s="14">
        <v>0.59593750000000001</v>
      </c>
      <c r="C139">
        <v>3</v>
      </c>
      <c r="D139" t="s">
        <v>640</v>
      </c>
      <c r="E139">
        <v>62</v>
      </c>
      <c r="F139" t="s">
        <v>641</v>
      </c>
    </row>
    <row r="140" spans="1:6" x14ac:dyDescent="0.5">
      <c r="A140" s="4">
        <v>43446</v>
      </c>
      <c r="B140" s="14">
        <v>0.77918981481481486</v>
      </c>
      <c r="C140">
        <v>3</v>
      </c>
      <c r="D140" t="s">
        <v>640</v>
      </c>
      <c r="E140">
        <v>50</v>
      </c>
      <c r="F140" t="s">
        <v>641</v>
      </c>
    </row>
    <row r="141" spans="1:6" x14ac:dyDescent="0.5">
      <c r="A141" s="4">
        <v>43446</v>
      </c>
      <c r="B141" s="14">
        <v>0.77921296296296294</v>
      </c>
      <c r="C141">
        <v>3</v>
      </c>
      <c r="D141" t="s">
        <v>640</v>
      </c>
      <c r="E141">
        <v>40</v>
      </c>
      <c r="F141" t="s">
        <v>641</v>
      </c>
    </row>
    <row r="142" spans="1:6" x14ac:dyDescent="0.5">
      <c r="A142" s="4">
        <v>43446</v>
      </c>
      <c r="B142" s="14">
        <v>0.77924768518518517</v>
      </c>
      <c r="C142">
        <v>3</v>
      </c>
      <c r="D142" t="s">
        <v>640</v>
      </c>
      <c r="E142">
        <v>51</v>
      </c>
      <c r="F142" t="s">
        <v>641</v>
      </c>
    </row>
    <row r="143" spans="1:6" x14ac:dyDescent="0.5">
      <c r="A143" s="4">
        <v>43447</v>
      </c>
      <c r="B143" s="14">
        <v>0.86596064814814822</v>
      </c>
      <c r="C143">
        <v>3</v>
      </c>
      <c r="D143" t="s">
        <v>640</v>
      </c>
      <c r="E143">
        <v>72</v>
      </c>
      <c r="F143" t="s">
        <v>641</v>
      </c>
    </row>
    <row r="144" spans="1:6" x14ac:dyDescent="0.5">
      <c r="A144" s="4">
        <v>43447</v>
      </c>
      <c r="B144" s="14">
        <v>0.86638888888888888</v>
      </c>
      <c r="C144">
        <v>3</v>
      </c>
      <c r="D144" t="s">
        <v>640</v>
      </c>
      <c r="E144">
        <v>54</v>
      </c>
      <c r="F144" t="s">
        <v>641</v>
      </c>
    </row>
    <row r="145" spans="1:25" x14ac:dyDescent="0.5">
      <c r="A145" s="4">
        <v>43447</v>
      </c>
      <c r="B145" s="14">
        <v>0.8669675925925926</v>
      </c>
      <c r="C145">
        <v>3</v>
      </c>
      <c r="D145" t="s">
        <v>640</v>
      </c>
      <c r="E145">
        <v>72</v>
      </c>
      <c r="F145" t="s">
        <v>641</v>
      </c>
    </row>
    <row r="146" spans="1:25" x14ac:dyDescent="0.5">
      <c r="A146" s="4">
        <v>43447</v>
      </c>
      <c r="B146" s="14">
        <v>0.86697916666666675</v>
      </c>
      <c r="C146">
        <v>3</v>
      </c>
      <c r="D146" t="s">
        <v>640</v>
      </c>
      <c r="E146">
        <v>122</v>
      </c>
      <c r="F146" t="s">
        <v>641</v>
      </c>
    </row>
    <row r="147" spans="1:25" x14ac:dyDescent="0.5">
      <c r="A147" s="4">
        <v>43447</v>
      </c>
      <c r="B147" s="14">
        <v>0.86758101851851854</v>
      </c>
      <c r="C147">
        <v>1</v>
      </c>
      <c r="D147" t="s">
        <v>640</v>
      </c>
      <c r="E147">
        <v>18</v>
      </c>
      <c r="F147" t="s">
        <v>641</v>
      </c>
    </row>
    <row r="148" spans="1:25" x14ac:dyDescent="0.5">
      <c r="A148" s="4">
        <v>43447</v>
      </c>
      <c r="B148" s="14">
        <v>0.86761574074074066</v>
      </c>
      <c r="C148">
        <v>4</v>
      </c>
      <c r="D148" t="s">
        <v>640</v>
      </c>
      <c r="E148">
        <v>47</v>
      </c>
      <c r="F148" t="s">
        <v>641</v>
      </c>
    </row>
    <row r="149" spans="1:25" x14ac:dyDescent="0.5">
      <c r="A149" s="4">
        <v>43447</v>
      </c>
      <c r="B149" s="14">
        <v>0.86761574074074066</v>
      </c>
      <c r="C149">
        <v>1</v>
      </c>
      <c r="D149" t="s">
        <v>640</v>
      </c>
      <c r="E149">
        <v>42</v>
      </c>
      <c r="F149" t="s">
        <v>641</v>
      </c>
    </row>
    <row r="150" spans="1:25" x14ac:dyDescent="0.5">
      <c r="A150" s="4">
        <v>43447</v>
      </c>
      <c r="B150" s="14">
        <v>0.86763888888888896</v>
      </c>
      <c r="C150">
        <v>3</v>
      </c>
      <c r="D150" t="s">
        <v>651</v>
      </c>
      <c r="E150">
        <v>127</v>
      </c>
      <c r="F150" t="s">
        <v>641</v>
      </c>
      <c r="Y150" t="s">
        <v>657</v>
      </c>
    </row>
    <row r="151" spans="1:25" x14ac:dyDescent="0.5">
      <c r="A151" s="4">
        <v>43447</v>
      </c>
      <c r="B151" s="14">
        <v>0.86797453703703698</v>
      </c>
      <c r="C151">
        <v>4</v>
      </c>
      <c r="D151" t="s">
        <v>640</v>
      </c>
      <c r="E151">
        <v>31</v>
      </c>
      <c r="F151" t="s">
        <v>641</v>
      </c>
    </row>
    <row r="152" spans="1:25" x14ac:dyDescent="0.5">
      <c r="A152" s="4">
        <v>43447</v>
      </c>
      <c r="B152" s="14">
        <v>0.86799768518518527</v>
      </c>
      <c r="C152">
        <v>3</v>
      </c>
      <c r="D152" t="s">
        <v>640</v>
      </c>
      <c r="E152">
        <v>127</v>
      </c>
      <c r="F152" t="s">
        <v>641</v>
      </c>
    </row>
    <row r="153" spans="1:25" x14ac:dyDescent="0.5">
      <c r="A153" s="4">
        <v>43447</v>
      </c>
      <c r="B153" s="14">
        <v>0.86802083333333335</v>
      </c>
      <c r="C153">
        <v>3</v>
      </c>
      <c r="D153" t="s">
        <v>640</v>
      </c>
      <c r="E153">
        <v>127</v>
      </c>
      <c r="F153" t="s">
        <v>641</v>
      </c>
    </row>
    <row r="154" spans="1:25" x14ac:dyDescent="0.5">
      <c r="A154" s="4">
        <v>43447</v>
      </c>
      <c r="B154" s="14">
        <v>0.86805555555555547</v>
      </c>
      <c r="C154">
        <v>3</v>
      </c>
      <c r="D154" t="s">
        <v>645</v>
      </c>
      <c r="E154">
        <v>48</v>
      </c>
      <c r="F154" t="s">
        <v>641</v>
      </c>
      <c r="Y154" t="s">
        <v>657</v>
      </c>
    </row>
    <row r="155" spans="1:25" x14ac:dyDescent="0.5">
      <c r="A155" s="4">
        <v>43447</v>
      </c>
      <c r="B155" s="14">
        <v>0.86806712962962962</v>
      </c>
      <c r="C155">
        <v>3</v>
      </c>
      <c r="D155" t="s">
        <v>640</v>
      </c>
      <c r="E155">
        <v>127</v>
      </c>
      <c r="F155" t="s">
        <v>641</v>
      </c>
    </row>
    <row r="156" spans="1:25" x14ac:dyDescent="0.5">
      <c r="A156" s="4">
        <v>43447</v>
      </c>
      <c r="B156" s="14">
        <v>0.86815972222222226</v>
      </c>
      <c r="C156">
        <v>3</v>
      </c>
      <c r="D156" t="s">
        <v>640</v>
      </c>
      <c r="E156">
        <v>56</v>
      </c>
      <c r="F156" t="s">
        <v>641</v>
      </c>
    </row>
    <row r="157" spans="1:25" x14ac:dyDescent="0.5">
      <c r="A157" s="4">
        <v>43447</v>
      </c>
      <c r="B157" s="14">
        <v>0.8681712962962963</v>
      </c>
      <c r="C157">
        <v>3</v>
      </c>
      <c r="D157" t="s">
        <v>640</v>
      </c>
      <c r="E157">
        <v>67</v>
      </c>
      <c r="F157" t="s">
        <v>641</v>
      </c>
    </row>
    <row r="158" spans="1:25" x14ac:dyDescent="0.5">
      <c r="A158" s="4">
        <v>43447</v>
      </c>
      <c r="B158" s="14">
        <v>0.86821759259259268</v>
      </c>
      <c r="C158">
        <v>3</v>
      </c>
      <c r="D158" t="s">
        <v>640</v>
      </c>
      <c r="E158">
        <v>51</v>
      </c>
      <c r="F158" t="s">
        <v>641</v>
      </c>
    </row>
    <row r="159" spans="1:25" x14ac:dyDescent="0.5">
      <c r="A159" s="4">
        <v>43447</v>
      </c>
      <c r="B159" s="14">
        <v>0.86822916666666661</v>
      </c>
      <c r="C159">
        <v>3</v>
      </c>
      <c r="D159" t="s">
        <v>640</v>
      </c>
      <c r="E159">
        <v>127</v>
      </c>
      <c r="F159" t="s">
        <v>641</v>
      </c>
    </row>
    <row r="160" spans="1:25" x14ac:dyDescent="0.5">
      <c r="A160" s="4">
        <v>43447</v>
      </c>
      <c r="B160" s="14">
        <v>0.8682523148148148</v>
      </c>
      <c r="C160">
        <v>3</v>
      </c>
      <c r="D160" t="s">
        <v>640</v>
      </c>
      <c r="E160">
        <v>127</v>
      </c>
      <c r="F160" t="s">
        <v>641</v>
      </c>
    </row>
    <row r="161" spans="1:6" x14ac:dyDescent="0.5">
      <c r="A161" s="4">
        <v>43447</v>
      </c>
      <c r="B161" s="14">
        <v>0.86829861111111117</v>
      </c>
      <c r="C161">
        <v>3</v>
      </c>
      <c r="D161" t="s">
        <v>640</v>
      </c>
      <c r="E161">
        <v>107</v>
      </c>
      <c r="F161" t="s">
        <v>641</v>
      </c>
    </row>
    <row r="162" spans="1:6" x14ac:dyDescent="0.5">
      <c r="A162" s="4">
        <v>43447</v>
      </c>
      <c r="B162" s="14">
        <v>0.86831018518518521</v>
      </c>
      <c r="C162">
        <v>3</v>
      </c>
      <c r="D162" t="s">
        <v>640</v>
      </c>
      <c r="E162">
        <v>61</v>
      </c>
      <c r="F162" t="s">
        <v>641</v>
      </c>
    </row>
    <row r="163" spans="1:6" x14ac:dyDescent="0.5">
      <c r="A163" s="4">
        <v>43447</v>
      </c>
      <c r="B163" s="14">
        <v>0.86833333333333329</v>
      </c>
      <c r="C163">
        <v>3</v>
      </c>
      <c r="D163" t="s">
        <v>640</v>
      </c>
      <c r="E163">
        <v>127</v>
      </c>
      <c r="F163" t="s">
        <v>641</v>
      </c>
    </row>
    <row r="164" spans="1:6" x14ac:dyDescent="0.5">
      <c r="A164" s="4">
        <v>43447</v>
      </c>
      <c r="B164" s="14">
        <v>0.86834490740740744</v>
      </c>
      <c r="C164">
        <v>3</v>
      </c>
      <c r="D164" t="s">
        <v>640</v>
      </c>
      <c r="E164">
        <v>127</v>
      </c>
      <c r="F164" t="s">
        <v>641</v>
      </c>
    </row>
    <row r="165" spans="1:6" x14ac:dyDescent="0.5">
      <c r="A165" s="4">
        <v>43447</v>
      </c>
      <c r="B165" s="14">
        <v>0.86835648148148137</v>
      </c>
      <c r="C165">
        <v>3</v>
      </c>
      <c r="D165" t="s">
        <v>640</v>
      </c>
      <c r="E165">
        <v>127</v>
      </c>
      <c r="F165" t="s">
        <v>641</v>
      </c>
    </row>
    <row r="166" spans="1:6" x14ac:dyDescent="0.5">
      <c r="A166" s="4">
        <v>43447</v>
      </c>
      <c r="B166" s="14">
        <v>0.86837962962962967</v>
      </c>
      <c r="C166">
        <v>3</v>
      </c>
      <c r="D166" t="s">
        <v>640</v>
      </c>
      <c r="E166">
        <v>127</v>
      </c>
      <c r="F166" t="s">
        <v>641</v>
      </c>
    </row>
    <row r="167" spans="1:6" x14ac:dyDescent="0.5">
      <c r="A167" s="4">
        <v>43447</v>
      </c>
      <c r="B167" s="14">
        <v>0.86848379629629635</v>
      </c>
      <c r="C167">
        <v>3</v>
      </c>
      <c r="D167" t="s">
        <v>640</v>
      </c>
      <c r="E167">
        <v>81</v>
      </c>
      <c r="F167" t="s">
        <v>641</v>
      </c>
    </row>
    <row r="168" spans="1:6" x14ac:dyDescent="0.5">
      <c r="A168" s="4">
        <v>43447</v>
      </c>
      <c r="B168" s="14">
        <v>0.86850694444444443</v>
      </c>
      <c r="C168">
        <v>3</v>
      </c>
      <c r="D168" t="s">
        <v>640</v>
      </c>
      <c r="E168">
        <v>76</v>
      </c>
      <c r="F168" t="s">
        <v>641</v>
      </c>
    </row>
    <row r="169" spans="1:6" x14ac:dyDescent="0.5">
      <c r="A169" s="4">
        <v>43447</v>
      </c>
      <c r="B169" s="14">
        <v>0.86853009259259262</v>
      </c>
      <c r="C169">
        <v>3</v>
      </c>
      <c r="D169" t="s">
        <v>640</v>
      </c>
      <c r="E169">
        <v>83</v>
      </c>
      <c r="F169" t="s">
        <v>641</v>
      </c>
    </row>
    <row r="170" spans="1:6" x14ac:dyDescent="0.5">
      <c r="A170" s="4">
        <v>43447</v>
      </c>
      <c r="B170" s="14">
        <v>0.86861111111111111</v>
      </c>
      <c r="C170">
        <v>3</v>
      </c>
      <c r="D170" t="s">
        <v>640</v>
      </c>
      <c r="E170">
        <v>61</v>
      </c>
      <c r="F170" t="s">
        <v>641</v>
      </c>
    </row>
    <row r="171" spans="1:6" x14ac:dyDescent="0.5">
      <c r="A171" s="4">
        <v>43447</v>
      </c>
      <c r="B171" s="14">
        <v>0.86864583333333334</v>
      </c>
      <c r="C171">
        <v>3</v>
      </c>
      <c r="D171" t="s">
        <v>640</v>
      </c>
      <c r="E171">
        <v>79</v>
      </c>
      <c r="F171" t="s">
        <v>641</v>
      </c>
    </row>
    <row r="172" spans="1:6" x14ac:dyDescent="0.5">
      <c r="A172" s="4">
        <v>43447</v>
      </c>
      <c r="B172" s="14">
        <v>0.86895833333333339</v>
      </c>
      <c r="C172">
        <v>3</v>
      </c>
      <c r="D172" t="s">
        <v>640</v>
      </c>
      <c r="E172">
        <v>55</v>
      </c>
      <c r="F172" t="s">
        <v>641</v>
      </c>
    </row>
    <row r="173" spans="1:6" x14ac:dyDescent="0.5">
      <c r="A173" s="4">
        <v>43447</v>
      </c>
      <c r="B173" s="14">
        <v>0.86918981481481483</v>
      </c>
      <c r="C173">
        <v>3</v>
      </c>
      <c r="D173" t="s">
        <v>640</v>
      </c>
      <c r="E173">
        <v>127</v>
      </c>
      <c r="F173" t="s">
        <v>641</v>
      </c>
    </row>
    <row r="174" spans="1:6" x14ac:dyDescent="0.5">
      <c r="A174" s="4">
        <v>43447</v>
      </c>
      <c r="B174" s="14">
        <v>0.86918981481481483</v>
      </c>
      <c r="C174">
        <v>4</v>
      </c>
      <c r="D174" t="s">
        <v>640</v>
      </c>
      <c r="E174">
        <v>40</v>
      </c>
      <c r="F174" t="s">
        <v>641</v>
      </c>
    </row>
    <row r="175" spans="1:6" x14ac:dyDescent="0.5">
      <c r="A175" s="4">
        <v>43447</v>
      </c>
      <c r="B175" s="14">
        <v>0.86922453703703706</v>
      </c>
      <c r="C175">
        <v>3</v>
      </c>
      <c r="D175" t="s">
        <v>640</v>
      </c>
      <c r="E175">
        <v>127</v>
      </c>
      <c r="F175" t="s">
        <v>641</v>
      </c>
    </row>
    <row r="176" spans="1:6" x14ac:dyDescent="0.5">
      <c r="A176" s="4">
        <v>43447</v>
      </c>
      <c r="B176" s="14">
        <v>0.86934027777777778</v>
      </c>
      <c r="C176">
        <v>3</v>
      </c>
      <c r="D176" t="s">
        <v>640</v>
      </c>
      <c r="E176">
        <v>52</v>
      </c>
      <c r="F176" t="s">
        <v>641</v>
      </c>
    </row>
    <row r="177" spans="1:6" x14ac:dyDescent="0.5">
      <c r="A177" s="4">
        <v>43447</v>
      </c>
      <c r="B177" s="14">
        <v>0.86936342592592597</v>
      </c>
      <c r="C177">
        <v>3</v>
      </c>
      <c r="D177" t="s">
        <v>640</v>
      </c>
      <c r="E177">
        <v>74</v>
      </c>
      <c r="F177" t="s">
        <v>641</v>
      </c>
    </row>
    <row r="178" spans="1:6" x14ac:dyDescent="0.5">
      <c r="A178" s="4">
        <v>43447</v>
      </c>
      <c r="B178" s="14">
        <v>0.86949074074074073</v>
      </c>
      <c r="C178">
        <v>1</v>
      </c>
      <c r="D178" t="s">
        <v>640</v>
      </c>
      <c r="E178">
        <v>27</v>
      </c>
      <c r="F178" t="s">
        <v>641</v>
      </c>
    </row>
    <row r="179" spans="1:6" x14ac:dyDescent="0.5">
      <c r="A179" s="4">
        <v>43447</v>
      </c>
      <c r="B179" s="14">
        <v>0.86949074074074073</v>
      </c>
      <c r="C179">
        <v>3</v>
      </c>
      <c r="D179" t="s">
        <v>640</v>
      </c>
      <c r="E179">
        <v>127</v>
      </c>
      <c r="F179" t="s">
        <v>641</v>
      </c>
    </row>
    <row r="180" spans="1:6" x14ac:dyDescent="0.5">
      <c r="A180" s="4">
        <v>43447</v>
      </c>
      <c r="B180" s="14">
        <v>0.86949074074074073</v>
      </c>
      <c r="C180">
        <v>4</v>
      </c>
      <c r="D180" t="s">
        <v>640</v>
      </c>
      <c r="E180">
        <v>32</v>
      </c>
      <c r="F180" t="s">
        <v>641</v>
      </c>
    </row>
    <row r="181" spans="1:6" x14ac:dyDescent="0.5">
      <c r="A181" s="4">
        <v>43447</v>
      </c>
      <c r="B181" s="14">
        <v>0.86988425925925927</v>
      </c>
      <c r="C181">
        <v>4</v>
      </c>
      <c r="D181" t="s">
        <v>640</v>
      </c>
      <c r="E181">
        <v>51</v>
      </c>
      <c r="F181" t="s">
        <v>641</v>
      </c>
    </row>
    <row r="182" spans="1:6" x14ac:dyDescent="0.5">
      <c r="A182" s="4">
        <v>43447</v>
      </c>
      <c r="B182" s="14">
        <v>0.86988425925925927</v>
      </c>
      <c r="C182">
        <v>1</v>
      </c>
      <c r="D182" t="s">
        <v>640</v>
      </c>
      <c r="E182">
        <v>45</v>
      </c>
      <c r="F182" t="s">
        <v>641</v>
      </c>
    </row>
    <row r="183" spans="1:6" x14ac:dyDescent="0.5">
      <c r="A183" s="4">
        <v>43447</v>
      </c>
      <c r="B183" s="14">
        <v>0.86997685185185192</v>
      </c>
      <c r="C183">
        <v>1</v>
      </c>
      <c r="D183" t="s">
        <v>640</v>
      </c>
      <c r="E183">
        <v>46</v>
      </c>
      <c r="F183" t="s">
        <v>641</v>
      </c>
    </row>
    <row r="184" spans="1:6" x14ac:dyDescent="0.5">
      <c r="A184" s="4">
        <v>43447</v>
      </c>
      <c r="B184" s="14">
        <v>0.86997685185185192</v>
      </c>
      <c r="C184">
        <v>4</v>
      </c>
      <c r="D184" t="s">
        <v>640</v>
      </c>
      <c r="E184">
        <v>52</v>
      </c>
      <c r="F184" t="s">
        <v>641</v>
      </c>
    </row>
    <row r="185" spans="1:6" x14ac:dyDescent="0.5">
      <c r="A185" s="4">
        <v>43447</v>
      </c>
      <c r="B185" s="14">
        <v>0.87</v>
      </c>
      <c r="C185">
        <v>3</v>
      </c>
      <c r="D185" t="s">
        <v>640</v>
      </c>
      <c r="E185">
        <v>127</v>
      </c>
      <c r="F185" t="s">
        <v>641</v>
      </c>
    </row>
    <row r="186" spans="1:6" x14ac:dyDescent="0.5">
      <c r="A186" s="4">
        <v>43447</v>
      </c>
      <c r="B186" s="14">
        <v>0.87003472222222233</v>
      </c>
      <c r="C186">
        <v>3</v>
      </c>
      <c r="D186" t="s">
        <v>640</v>
      </c>
      <c r="E186">
        <v>127</v>
      </c>
      <c r="F186" t="s">
        <v>641</v>
      </c>
    </row>
    <row r="187" spans="1:6" x14ac:dyDescent="0.5">
      <c r="A187" s="4">
        <v>43447</v>
      </c>
      <c r="B187" s="14">
        <v>0.87009259259259253</v>
      </c>
      <c r="C187">
        <v>3</v>
      </c>
      <c r="D187" t="s">
        <v>640</v>
      </c>
      <c r="E187">
        <v>50</v>
      </c>
      <c r="F187" t="s">
        <v>641</v>
      </c>
    </row>
    <row r="188" spans="1:6" x14ac:dyDescent="0.5">
      <c r="A188" s="4">
        <v>43447</v>
      </c>
      <c r="B188" s="14">
        <v>0.87032407407407408</v>
      </c>
      <c r="C188">
        <v>3</v>
      </c>
      <c r="D188" t="s">
        <v>640</v>
      </c>
      <c r="E188">
        <v>127</v>
      </c>
      <c r="F188" t="s">
        <v>641</v>
      </c>
    </row>
    <row r="189" spans="1:6" x14ac:dyDescent="0.5">
      <c r="A189" s="4">
        <v>43447</v>
      </c>
      <c r="B189" s="14">
        <v>0.87034722222222216</v>
      </c>
      <c r="C189">
        <v>3</v>
      </c>
      <c r="D189" t="s">
        <v>640</v>
      </c>
      <c r="E189">
        <v>98</v>
      </c>
      <c r="F189" t="s">
        <v>641</v>
      </c>
    </row>
    <row r="190" spans="1:6" x14ac:dyDescent="0.5">
      <c r="A190" s="4">
        <v>43447</v>
      </c>
      <c r="B190" s="14">
        <v>0.87070601851851848</v>
      </c>
      <c r="C190">
        <v>4</v>
      </c>
      <c r="D190" t="s">
        <v>640</v>
      </c>
      <c r="E190">
        <v>41</v>
      </c>
      <c r="F190" t="s">
        <v>641</v>
      </c>
    </row>
    <row r="191" spans="1:6" x14ac:dyDescent="0.5">
      <c r="A191" s="4">
        <v>43447</v>
      </c>
      <c r="B191" s="14">
        <v>0.87129629629629635</v>
      </c>
      <c r="C191">
        <v>3</v>
      </c>
      <c r="D191" t="s">
        <v>651</v>
      </c>
      <c r="E191">
        <v>43</v>
      </c>
      <c r="F191" t="s">
        <v>641</v>
      </c>
    </row>
    <row r="192" spans="1:6" x14ac:dyDescent="0.5">
      <c r="A192" s="4">
        <v>43447</v>
      </c>
      <c r="B192" s="14">
        <v>0.87134259259259261</v>
      </c>
      <c r="C192">
        <v>3</v>
      </c>
      <c r="D192" t="s">
        <v>651</v>
      </c>
      <c r="E192">
        <v>47</v>
      </c>
      <c r="F192" t="s">
        <v>641</v>
      </c>
    </row>
    <row r="193" spans="1:6" x14ac:dyDescent="0.5">
      <c r="A193" s="4">
        <v>43447</v>
      </c>
      <c r="B193" s="14">
        <v>0.8727893518518518</v>
      </c>
      <c r="C193">
        <v>3</v>
      </c>
      <c r="D193" t="s">
        <v>640</v>
      </c>
      <c r="E193">
        <v>43</v>
      </c>
      <c r="F193" t="s">
        <v>641</v>
      </c>
    </row>
    <row r="194" spans="1:6" x14ac:dyDescent="0.5">
      <c r="A194" s="4">
        <v>43448</v>
      </c>
      <c r="B194" s="14">
        <v>0.5536226851851852</v>
      </c>
      <c r="C194">
        <v>3</v>
      </c>
      <c r="D194" t="s">
        <v>640</v>
      </c>
      <c r="E194">
        <v>53</v>
      </c>
      <c r="F194" t="s">
        <v>641</v>
      </c>
    </row>
    <row r="195" spans="1:6" x14ac:dyDescent="0.5">
      <c r="A195" s="4">
        <v>43448</v>
      </c>
      <c r="B195" s="14">
        <v>0.55368055555555562</v>
      </c>
      <c r="C195">
        <v>3</v>
      </c>
      <c r="D195" t="s">
        <v>640</v>
      </c>
      <c r="E195">
        <v>77</v>
      </c>
      <c r="F195" t="s">
        <v>641</v>
      </c>
    </row>
    <row r="196" spans="1:6" x14ac:dyDescent="0.5">
      <c r="A196" s="4">
        <v>43448</v>
      </c>
      <c r="B196" s="14">
        <v>0.5584027777777778</v>
      </c>
      <c r="C196">
        <v>3</v>
      </c>
      <c r="D196" t="s">
        <v>640</v>
      </c>
      <c r="E196">
        <v>46</v>
      </c>
      <c r="F196" t="s">
        <v>641</v>
      </c>
    </row>
    <row r="197" spans="1:6" x14ac:dyDescent="0.5">
      <c r="A197" s="4">
        <v>43448</v>
      </c>
      <c r="B197" s="14">
        <v>0.64796296296296296</v>
      </c>
      <c r="C197">
        <v>3</v>
      </c>
      <c r="D197" t="s">
        <v>640</v>
      </c>
      <c r="E197">
        <v>32</v>
      </c>
      <c r="F197" t="s">
        <v>641</v>
      </c>
    </row>
    <row r="198" spans="1:6" x14ac:dyDescent="0.5">
      <c r="A198" s="4">
        <v>43448</v>
      </c>
      <c r="B198" s="14">
        <v>0.76438657407407407</v>
      </c>
      <c r="C198">
        <v>3</v>
      </c>
      <c r="D198" t="s">
        <v>640</v>
      </c>
      <c r="E198">
        <v>38</v>
      </c>
      <c r="F198" t="s">
        <v>641</v>
      </c>
    </row>
    <row r="199" spans="1:6" x14ac:dyDescent="0.5">
      <c r="A199" s="4">
        <v>43448</v>
      </c>
      <c r="B199" s="14">
        <v>0.76452546296296298</v>
      </c>
      <c r="C199">
        <v>3</v>
      </c>
      <c r="D199" t="s">
        <v>640</v>
      </c>
      <c r="E199">
        <v>43</v>
      </c>
      <c r="F199" t="s">
        <v>641</v>
      </c>
    </row>
    <row r="200" spans="1:6" x14ac:dyDescent="0.5">
      <c r="A200" s="4">
        <v>43448</v>
      </c>
      <c r="B200" s="14">
        <v>0.76454861111111105</v>
      </c>
      <c r="C200">
        <v>3</v>
      </c>
      <c r="D200" t="s">
        <v>640</v>
      </c>
      <c r="E200">
        <v>81</v>
      </c>
      <c r="F200" t="s">
        <v>641</v>
      </c>
    </row>
    <row r="201" spans="1:6" x14ac:dyDescent="0.5">
      <c r="A201" s="4">
        <v>43448</v>
      </c>
      <c r="B201" s="14">
        <v>0.76457175925925924</v>
      </c>
      <c r="C201">
        <v>3</v>
      </c>
      <c r="D201" t="s">
        <v>640</v>
      </c>
      <c r="E201">
        <v>102</v>
      </c>
      <c r="F201" t="s">
        <v>641</v>
      </c>
    </row>
    <row r="202" spans="1:6" x14ac:dyDescent="0.5">
      <c r="A202" s="4">
        <v>43448</v>
      </c>
      <c r="B202" s="14">
        <v>0.7646412037037037</v>
      </c>
      <c r="C202">
        <v>3</v>
      </c>
      <c r="D202" t="s">
        <v>640</v>
      </c>
      <c r="E202">
        <v>127</v>
      </c>
      <c r="F202" t="s">
        <v>641</v>
      </c>
    </row>
    <row r="203" spans="1:6" x14ac:dyDescent="0.5">
      <c r="A203" s="4">
        <v>43448</v>
      </c>
      <c r="B203" s="14">
        <v>0.76465277777777774</v>
      </c>
      <c r="C203">
        <v>4</v>
      </c>
      <c r="D203" t="s">
        <v>640</v>
      </c>
      <c r="E203">
        <v>41</v>
      </c>
      <c r="F203" t="s">
        <v>641</v>
      </c>
    </row>
    <row r="204" spans="1:6" x14ac:dyDescent="0.5">
      <c r="A204" s="4">
        <v>43448</v>
      </c>
      <c r="B204" s="14">
        <v>0.76468749999999996</v>
      </c>
      <c r="C204">
        <v>3</v>
      </c>
      <c r="D204" t="s">
        <v>640</v>
      </c>
      <c r="E204">
        <v>127</v>
      </c>
      <c r="F204" t="s">
        <v>641</v>
      </c>
    </row>
    <row r="205" spans="1:6" x14ac:dyDescent="0.5">
      <c r="A205" s="4">
        <v>43448</v>
      </c>
      <c r="B205" s="14">
        <v>0.76468749999999996</v>
      </c>
      <c r="C205">
        <v>4</v>
      </c>
      <c r="D205" t="s">
        <v>640</v>
      </c>
      <c r="E205">
        <v>42</v>
      </c>
      <c r="F205" t="s">
        <v>641</v>
      </c>
    </row>
    <row r="206" spans="1:6" x14ac:dyDescent="0.5">
      <c r="A206" s="4">
        <v>43448</v>
      </c>
      <c r="B206" s="14">
        <v>0.76469907407407411</v>
      </c>
      <c r="C206">
        <v>4</v>
      </c>
      <c r="D206" t="s">
        <v>640</v>
      </c>
      <c r="E206">
        <v>49</v>
      </c>
      <c r="F206" t="s">
        <v>641</v>
      </c>
    </row>
    <row r="207" spans="1:6" x14ac:dyDescent="0.5">
      <c r="A207" s="4">
        <v>43448</v>
      </c>
      <c r="B207" s="14">
        <v>0.76471064814814815</v>
      </c>
      <c r="C207">
        <v>3</v>
      </c>
      <c r="D207" t="s">
        <v>640</v>
      </c>
      <c r="E207">
        <v>127</v>
      </c>
      <c r="F207" t="s">
        <v>641</v>
      </c>
    </row>
    <row r="208" spans="1:6" x14ac:dyDescent="0.5">
      <c r="A208" s="4">
        <v>43448</v>
      </c>
      <c r="B208" s="14">
        <v>0.76472222222222219</v>
      </c>
      <c r="C208">
        <v>4</v>
      </c>
      <c r="D208" t="s">
        <v>640</v>
      </c>
      <c r="E208">
        <v>55</v>
      </c>
      <c r="F208" t="s">
        <v>641</v>
      </c>
    </row>
    <row r="209" spans="1:6" x14ac:dyDescent="0.5">
      <c r="A209" s="4">
        <v>43448</v>
      </c>
      <c r="B209" s="14">
        <v>0.76472222222222219</v>
      </c>
      <c r="C209">
        <v>3</v>
      </c>
      <c r="D209" t="s">
        <v>640</v>
      </c>
      <c r="E209">
        <v>127</v>
      </c>
      <c r="F209" t="s">
        <v>641</v>
      </c>
    </row>
    <row r="210" spans="1:6" x14ac:dyDescent="0.5">
      <c r="A210" s="4">
        <v>43448</v>
      </c>
      <c r="B210" s="14">
        <v>0.76497685185185194</v>
      </c>
      <c r="C210">
        <v>3</v>
      </c>
      <c r="D210" t="s">
        <v>651</v>
      </c>
      <c r="E210">
        <v>90</v>
      </c>
      <c r="F210" t="s">
        <v>641</v>
      </c>
    </row>
    <row r="211" spans="1:6" x14ac:dyDescent="0.5">
      <c r="A211" s="4">
        <v>43448</v>
      </c>
      <c r="B211" s="14">
        <v>0.76666666666666661</v>
      </c>
      <c r="C211">
        <v>3</v>
      </c>
      <c r="D211" t="s">
        <v>640</v>
      </c>
      <c r="E211">
        <v>65</v>
      </c>
      <c r="F211" t="s">
        <v>641</v>
      </c>
    </row>
    <row r="212" spans="1:6" x14ac:dyDescent="0.5">
      <c r="A212" s="4">
        <v>43448</v>
      </c>
      <c r="B212" s="14">
        <v>0.76686342592592593</v>
      </c>
      <c r="C212">
        <v>3</v>
      </c>
      <c r="D212" t="s">
        <v>640</v>
      </c>
      <c r="E212">
        <v>69</v>
      </c>
      <c r="F212" t="s">
        <v>641</v>
      </c>
    </row>
    <row r="213" spans="1:6" x14ac:dyDescent="0.5">
      <c r="A213" s="4">
        <v>43448</v>
      </c>
      <c r="B213" s="14">
        <v>0.76797453703703711</v>
      </c>
      <c r="C213">
        <v>3</v>
      </c>
      <c r="D213" t="s">
        <v>640</v>
      </c>
      <c r="E213">
        <v>110</v>
      </c>
      <c r="F213" t="s">
        <v>641</v>
      </c>
    </row>
    <row r="214" spans="1:6" x14ac:dyDescent="0.5">
      <c r="A214" s="4">
        <v>43448</v>
      </c>
      <c r="B214" s="14">
        <v>0.77197916666666666</v>
      </c>
      <c r="C214">
        <v>3</v>
      </c>
      <c r="D214" t="s">
        <v>640</v>
      </c>
      <c r="E214">
        <v>97</v>
      </c>
      <c r="F214" t="s">
        <v>641</v>
      </c>
    </row>
    <row r="215" spans="1:6" x14ac:dyDescent="0.5">
      <c r="A215" s="4">
        <v>43448</v>
      </c>
      <c r="B215" s="14">
        <v>0.77276620370370364</v>
      </c>
      <c r="C215">
        <v>1</v>
      </c>
      <c r="D215" t="s">
        <v>640</v>
      </c>
      <c r="E215">
        <v>39</v>
      </c>
      <c r="F215" t="s">
        <v>641</v>
      </c>
    </row>
    <row r="216" spans="1:6" x14ac:dyDescent="0.5">
      <c r="A216" s="4">
        <v>43448</v>
      </c>
      <c r="B216" s="14">
        <v>0.77277777777777779</v>
      </c>
      <c r="C216">
        <v>4</v>
      </c>
      <c r="D216" t="s">
        <v>640</v>
      </c>
      <c r="E216">
        <v>45</v>
      </c>
      <c r="F216" t="s">
        <v>641</v>
      </c>
    </row>
    <row r="217" spans="1:6" x14ac:dyDescent="0.5">
      <c r="A217" s="4">
        <v>43448</v>
      </c>
      <c r="B217" s="14">
        <v>0.77305555555555561</v>
      </c>
      <c r="C217">
        <v>1</v>
      </c>
      <c r="D217" t="s">
        <v>640</v>
      </c>
      <c r="E217">
        <v>5</v>
      </c>
      <c r="F217" t="s">
        <v>641</v>
      </c>
    </row>
    <row r="218" spans="1:6" x14ac:dyDescent="0.5">
      <c r="A218" s="4">
        <v>43448</v>
      </c>
      <c r="B218" s="14">
        <v>0.77325231481481482</v>
      </c>
      <c r="C218">
        <v>4</v>
      </c>
      <c r="D218" t="s">
        <v>640</v>
      </c>
      <c r="E218">
        <v>5</v>
      </c>
      <c r="F218" t="s">
        <v>641</v>
      </c>
    </row>
    <row r="219" spans="1:6" x14ac:dyDescent="0.5">
      <c r="A219" s="4">
        <v>43448</v>
      </c>
      <c r="B219" s="14">
        <v>0.77326388888888886</v>
      </c>
      <c r="C219">
        <v>3</v>
      </c>
      <c r="D219" t="s">
        <v>640</v>
      </c>
      <c r="E219">
        <v>127</v>
      </c>
      <c r="F219" t="s">
        <v>641</v>
      </c>
    </row>
    <row r="220" spans="1:6" x14ac:dyDescent="0.5">
      <c r="A220" s="4">
        <v>43448</v>
      </c>
      <c r="B220" s="14">
        <v>0.77331018518518524</v>
      </c>
      <c r="C220">
        <v>1</v>
      </c>
      <c r="D220" t="s">
        <v>640</v>
      </c>
      <c r="E220">
        <v>38</v>
      </c>
      <c r="F220" t="s">
        <v>641</v>
      </c>
    </row>
    <row r="221" spans="1:6" x14ac:dyDescent="0.5">
      <c r="A221" s="4">
        <v>43448</v>
      </c>
      <c r="B221" s="14">
        <v>0.77331018518518524</v>
      </c>
      <c r="C221">
        <v>4</v>
      </c>
      <c r="D221" t="s">
        <v>640</v>
      </c>
      <c r="E221">
        <v>40</v>
      </c>
      <c r="F221" t="s">
        <v>641</v>
      </c>
    </row>
    <row r="222" spans="1:6" x14ac:dyDescent="0.5">
      <c r="A222" s="4">
        <v>43448</v>
      </c>
      <c r="B222" s="14">
        <v>0.77333333333333332</v>
      </c>
      <c r="C222">
        <v>3</v>
      </c>
      <c r="D222" t="s">
        <v>640</v>
      </c>
      <c r="E222">
        <v>127</v>
      </c>
      <c r="F222" t="s">
        <v>641</v>
      </c>
    </row>
    <row r="223" spans="1:6" x14ac:dyDescent="0.5">
      <c r="A223" s="4">
        <v>43448</v>
      </c>
      <c r="B223" s="14">
        <v>0.77530092592592592</v>
      </c>
      <c r="C223">
        <v>3</v>
      </c>
      <c r="D223" t="s">
        <v>640</v>
      </c>
      <c r="E223">
        <v>81</v>
      </c>
      <c r="F223" t="s">
        <v>641</v>
      </c>
    </row>
    <row r="224" spans="1:6" x14ac:dyDescent="0.5">
      <c r="A224" s="4">
        <v>43448</v>
      </c>
      <c r="B224" s="14">
        <v>0.77921296296296294</v>
      </c>
      <c r="C224">
        <v>4</v>
      </c>
      <c r="D224" t="s">
        <v>640</v>
      </c>
      <c r="E224">
        <v>41</v>
      </c>
      <c r="F224" t="s">
        <v>641</v>
      </c>
    </row>
    <row r="225" spans="1:25" x14ac:dyDescent="0.5">
      <c r="A225" s="4">
        <v>43448</v>
      </c>
      <c r="B225" s="14">
        <v>0.77923611111111113</v>
      </c>
      <c r="C225">
        <v>3</v>
      </c>
      <c r="D225" t="s">
        <v>651</v>
      </c>
      <c r="E225">
        <v>126</v>
      </c>
      <c r="F225" t="s">
        <v>641</v>
      </c>
      <c r="Y225" t="s">
        <v>657</v>
      </c>
    </row>
    <row r="226" spans="1:25" x14ac:dyDescent="0.5">
      <c r="A226" s="4">
        <v>43448</v>
      </c>
      <c r="B226" s="14">
        <v>0.77923611111111113</v>
      </c>
      <c r="C226">
        <v>4</v>
      </c>
      <c r="D226" t="s">
        <v>640</v>
      </c>
      <c r="E226">
        <v>38</v>
      </c>
      <c r="F226" t="s">
        <v>641</v>
      </c>
    </row>
    <row r="227" spans="1:25" x14ac:dyDescent="0.5">
      <c r="A227" s="4">
        <v>43448</v>
      </c>
      <c r="B227" s="14">
        <v>0.77924768518518517</v>
      </c>
      <c r="C227">
        <v>3</v>
      </c>
      <c r="D227" t="s">
        <v>640</v>
      </c>
      <c r="E227">
        <v>94</v>
      </c>
      <c r="F227" t="s">
        <v>641</v>
      </c>
    </row>
    <row r="228" spans="1:25" x14ac:dyDescent="0.5">
      <c r="A228" s="4">
        <v>43448</v>
      </c>
      <c r="B228" s="14">
        <v>0.77927083333333336</v>
      </c>
      <c r="C228">
        <v>3</v>
      </c>
      <c r="D228" t="s">
        <v>640</v>
      </c>
      <c r="E228">
        <v>76</v>
      </c>
      <c r="F228" t="s">
        <v>641</v>
      </c>
    </row>
    <row r="229" spans="1:25" x14ac:dyDescent="0.5">
      <c r="A229" s="4">
        <v>43448</v>
      </c>
      <c r="B229" s="14">
        <v>0.77928240740740751</v>
      </c>
      <c r="C229">
        <v>3</v>
      </c>
      <c r="D229" t="s">
        <v>640</v>
      </c>
      <c r="E229">
        <v>94</v>
      </c>
      <c r="F229" t="s">
        <v>641</v>
      </c>
    </row>
    <row r="230" spans="1:25" x14ac:dyDescent="0.5">
      <c r="A230" s="4">
        <v>43448</v>
      </c>
      <c r="B230" s="14">
        <v>0.77929398148148143</v>
      </c>
      <c r="C230">
        <v>3</v>
      </c>
      <c r="D230" t="s">
        <v>640</v>
      </c>
      <c r="E230">
        <v>104</v>
      </c>
      <c r="F230" t="s">
        <v>641</v>
      </c>
    </row>
    <row r="231" spans="1:25" x14ac:dyDescent="0.5">
      <c r="A231" s="4">
        <v>43448</v>
      </c>
      <c r="B231" s="14">
        <v>0.77956018518518511</v>
      </c>
      <c r="C231">
        <v>3</v>
      </c>
      <c r="D231" t="s">
        <v>640</v>
      </c>
      <c r="E231">
        <v>127</v>
      </c>
      <c r="F231" t="s">
        <v>641</v>
      </c>
    </row>
    <row r="232" spans="1:25" x14ac:dyDescent="0.5">
      <c r="A232" s="4">
        <v>43448</v>
      </c>
      <c r="B232" s="14">
        <v>0.77968749999999998</v>
      </c>
      <c r="C232">
        <v>3</v>
      </c>
      <c r="D232" t="s">
        <v>640</v>
      </c>
      <c r="E232">
        <v>63</v>
      </c>
      <c r="F232" t="s">
        <v>641</v>
      </c>
    </row>
    <row r="233" spans="1:25" x14ac:dyDescent="0.5">
      <c r="A233" s="4">
        <v>43448</v>
      </c>
      <c r="B233" s="14">
        <v>0.77971064814814817</v>
      </c>
      <c r="C233">
        <v>3</v>
      </c>
      <c r="D233" t="s">
        <v>640</v>
      </c>
      <c r="E233">
        <v>93</v>
      </c>
      <c r="F233" t="s">
        <v>641</v>
      </c>
    </row>
    <row r="234" spans="1:25" x14ac:dyDescent="0.5">
      <c r="A234" s="4">
        <v>43448</v>
      </c>
      <c r="B234" s="14">
        <v>0.77974537037037039</v>
      </c>
      <c r="C234">
        <v>3</v>
      </c>
      <c r="D234" t="s">
        <v>651</v>
      </c>
      <c r="E234">
        <v>94</v>
      </c>
      <c r="F234" t="s">
        <v>641</v>
      </c>
    </row>
    <row r="235" spans="1:25" x14ac:dyDescent="0.5">
      <c r="A235" s="4">
        <v>43448</v>
      </c>
      <c r="B235" s="14">
        <v>0.77979166666666666</v>
      </c>
      <c r="C235">
        <v>3</v>
      </c>
      <c r="D235" t="s">
        <v>640</v>
      </c>
      <c r="E235">
        <v>127</v>
      </c>
      <c r="F235" t="s">
        <v>641</v>
      </c>
    </row>
    <row r="236" spans="1:25" x14ac:dyDescent="0.5">
      <c r="A236" s="4">
        <v>43448</v>
      </c>
      <c r="B236" s="14">
        <v>0.77980324074074081</v>
      </c>
      <c r="C236">
        <v>3</v>
      </c>
      <c r="D236" t="s">
        <v>640</v>
      </c>
      <c r="E236">
        <v>127</v>
      </c>
      <c r="F236" t="s">
        <v>641</v>
      </c>
    </row>
    <row r="237" spans="1:25" x14ac:dyDescent="0.5">
      <c r="A237" s="4">
        <v>43448</v>
      </c>
      <c r="B237" s="14">
        <v>0.77983796296296293</v>
      </c>
      <c r="C237">
        <v>3</v>
      </c>
      <c r="D237" t="s">
        <v>640</v>
      </c>
      <c r="E237">
        <v>112</v>
      </c>
      <c r="F237" t="s">
        <v>641</v>
      </c>
    </row>
    <row r="238" spans="1:25" x14ac:dyDescent="0.5">
      <c r="A238" s="4">
        <v>43448</v>
      </c>
      <c r="B238" s="14">
        <v>0.7798842592592593</v>
      </c>
      <c r="C238">
        <v>3</v>
      </c>
      <c r="D238" t="s">
        <v>640</v>
      </c>
      <c r="E238">
        <v>49</v>
      </c>
      <c r="F238" t="s">
        <v>641</v>
      </c>
    </row>
    <row r="239" spans="1:25" x14ac:dyDescent="0.5">
      <c r="A239" s="4">
        <v>43448</v>
      </c>
      <c r="B239" s="14">
        <v>0.77993055555555557</v>
      </c>
      <c r="C239">
        <v>1</v>
      </c>
      <c r="D239" t="s">
        <v>640</v>
      </c>
      <c r="E239">
        <v>41</v>
      </c>
      <c r="F239" t="s">
        <v>641</v>
      </c>
    </row>
    <row r="240" spans="1:25" x14ac:dyDescent="0.5">
      <c r="A240" s="4">
        <v>43448</v>
      </c>
      <c r="B240" s="14">
        <v>0.77993055555555557</v>
      </c>
      <c r="C240">
        <v>4</v>
      </c>
      <c r="D240" t="s">
        <v>640</v>
      </c>
      <c r="E240">
        <v>47</v>
      </c>
      <c r="F240" t="s">
        <v>641</v>
      </c>
    </row>
    <row r="241" spans="1:6" x14ac:dyDescent="0.5">
      <c r="A241" s="4">
        <v>43448</v>
      </c>
      <c r="B241" s="14">
        <v>0.77993055555555557</v>
      </c>
      <c r="C241">
        <v>3</v>
      </c>
      <c r="D241" t="s">
        <v>640</v>
      </c>
      <c r="E241">
        <v>127</v>
      </c>
      <c r="F241" t="s">
        <v>641</v>
      </c>
    </row>
    <row r="242" spans="1:6" x14ac:dyDescent="0.5">
      <c r="A242" s="4">
        <v>43448</v>
      </c>
      <c r="B242" s="14">
        <v>0.77994212962962972</v>
      </c>
      <c r="C242">
        <v>1</v>
      </c>
      <c r="D242" t="s">
        <v>640</v>
      </c>
      <c r="E242">
        <v>44</v>
      </c>
      <c r="F242" t="s">
        <v>641</v>
      </c>
    </row>
    <row r="243" spans="1:6" x14ac:dyDescent="0.5">
      <c r="A243" s="4">
        <v>43448</v>
      </c>
      <c r="B243" s="14">
        <v>0.77995370370370365</v>
      </c>
      <c r="C243">
        <v>3</v>
      </c>
      <c r="D243" t="s">
        <v>640</v>
      </c>
      <c r="E243">
        <v>127</v>
      </c>
      <c r="F243" t="s">
        <v>641</v>
      </c>
    </row>
    <row r="244" spans="1:6" x14ac:dyDescent="0.5">
      <c r="A244" s="4">
        <v>43448</v>
      </c>
      <c r="B244" s="14">
        <v>0.77995370370370365</v>
      </c>
      <c r="C244">
        <v>4</v>
      </c>
      <c r="D244" t="s">
        <v>640</v>
      </c>
      <c r="E244">
        <v>52</v>
      </c>
      <c r="F244" t="s">
        <v>641</v>
      </c>
    </row>
    <row r="245" spans="1:6" x14ac:dyDescent="0.5">
      <c r="A245" s="4">
        <v>43448</v>
      </c>
      <c r="B245" s="14">
        <v>0.77997685185185184</v>
      </c>
      <c r="C245">
        <v>3</v>
      </c>
      <c r="D245" t="s">
        <v>640</v>
      </c>
      <c r="E245">
        <v>127</v>
      </c>
      <c r="F245" t="s">
        <v>641</v>
      </c>
    </row>
    <row r="246" spans="1:6" x14ac:dyDescent="0.5">
      <c r="A246" s="4">
        <v>43448</v>
      </c>
      <c r="B246" s="14">
        <v>0.77998842592592599</v>
      </c>
      <c r="C246">
        <v>3</v>
      </c>
      <c r="D246" t="s">
        <v>640</v>
      </c>
      <c r="E246">
        <v>127</v>
      </c>
      <c r="F246" t="s">
        <v>641</v>
      </c>
    </row>
    <row r="247" spans="1:6" x14ac:dyDescent="0.5">
      <c r="A247" s="4">
        <v>43448</v>
      </c>
      <c r="B247" s="14">
        <v>0.77999999999999992</v>
      </c>
      <c r="C247">
        <v>3</v>
      </c>
      <c r="D247" t="s">
        <v>640</v>
      </c>
      <c r="E247">
        <v>127</v>
      </c>
      <c r="F247" t="s">
        <v>641</v>
      </c>
    </row>
    <row r="248" spans="1:6" x14ac:dyDescent="0.5">
      <c r="A248" s="4">
        <v>43448</v>
      </c>
      <c r="B248" s="14">
        <v>0.78001157407407407</v>
      </c>
      <c r="C248">
        <v>3</v>
      </c>
      <c r="D248" t="s">
        <v>640</v>
      </c>
      <c r="E248">
        <v>106</v>
      </c>
      <c r="F248" t="s">
        <v>641</v>
      </c>
    </row>
    <row r="249" spans="1:6" x14ac:dyDescent="0.5">
      <c r="A249" s="4">
        <v>43448</v>
      </c>
      <c r="B249" s="14">
        <v>0.78012731481481479</v>
      </c>
      <c r="C249">
        <v>3</v>
      </c>
      <c r="D249" t="s">
        <v>640</v>
      </c>
      <c r="E249">
        <v>98</v>
      </c>
      <c r="F249" t="s">
        <v>641</v>
      </c>
    </row>
    <row r="250" spans="1:6" x14ac:dyDescent="0.5">
      <c r="A250" s="4">
        <v>43448</v>
      </c>
      <c r="B250" s="14">
        <v>0.78016203703703713</v>
      </c>
      <c r="C250">
        <v>3</v>
      </c>
      <c r="D250" t="s">
        <v>651</v>
      </c>
      <c r="E250">
        <v>98</v>
      </c>
      <c r="F250" t="s">
        <v>641</v>
      </c>
    </row>
    <row r="251" spans="1:6" x14ac:dyDescent="0.5">
      <c r="A251" s="4">
        <v>43448</v>
      </c>
      <c r="B251" s="14">
        <v>0.78033564814814815</v>
      </c>
      <c r="C251">
        <v>3</v>
      </c>
      <c r="D251" t="s">
        <v>640</v>
      </c>
      <c r="E251">
        <v>127</v>
      </c>
      <c r="F251" t="s">
        <v>641</v>
      </c>
    </row>
    <row r="252" spans="1:6" x14ac:dyDescent="0.5">
      <c r="A252" s="4">
        <v>43448</v>
      </c>
      <c r="B252" s="14">
        <v>0.78037037037037038</v>
      </c>
      <c r="C252">
        <v>3</v>
      </c>
      <c r="D252" t="s">
        <v>640</v>
      </c>
      <c r="E252">
        <v>127</v>
      </c>
      <c r="F252" t="s">
        <v>641</v>
      </c>
    </row>
    <row r="253" spans="1:6" x14ac:dyDescent="0.5">
      <c r="A253" s="4">
        <v>43448</v>
      </c>
      <c r="B253" s="14">
        <v>0.78040509259259261</v>
      </c>
      <c r="C253">
        <v>3</v>
      </c>
      <c r="D253" t="s">
        <v>651</v>
      </c>
      <c r="E253">
        <v>127</v>
      </c>
      <c r="F253" t="s">
        <v>641</v>
      </c>
    </row>
    <row r="254" spans="1:6" x14ac:dyDescent="0.5">
      <c r="A254" s="4">
        <v>43448</v>
      </c>
      <c r="B254" s="14">
        <v>0.78043981481481473</v>
      </c>
      <c r="C254">
        <v>3</v>
      </c>
      <c r="D254" t="s">
        <v>640</v>
      </c>
      <c r="E254">
        <v>73</v>
      </c>
      <c r="F254" t="s">
        <v>641</v>
      </c>
    </row>
    <row r="255" spans="1:6" x14ac:dyDescent="0.5">
      <c r="A255" s="4">
        <v>43448</v>
      </c>
      <c r="B255" s="14">
        <v>0.78084490740740742</v>
      </c>
      <c r="C255">
        <v>4</v>
      </c>
      <c r="D255" t="s">
        <v>651</v>
      </c>
      <c r="E255">
        <v>42</v>
      </c>
      <c r="F255" t="s">
        <v>641</v>
      </c>
    </row>
    <row r="256" spans="1:6" x14ac:dyDescent="0.5">
      <c r="A256" s="4">
        <v>43448</v>
      </c>
      <c r="B256" s="14">
        <v>0.78085648148148146</v>
      </c>
      <c r="C256">
        <v>3</v>
      </c>
      <c r="D256" t="s">
        <v>640</v>
      </c>
      <c r="E256">
        <v>123</v>
      </c>
      <c r="F256" t="s">
        <v>641</v>
      </c>
    </row>
    <row r="257" spans="1:6" x14ac:dyDescent="0.5">
      <c r="A257" s="4">
        <v>43448</v>
      </c>
      <c r="B257" s="14">
        <v>0.78097222222222218</v>
      </c>
      <c r="C257">
        <v>1</v>
      </c>
      <c r="D257" t="s">
        <v>640</v>
      </c>
      <c r="E257">
        <v>41</v>
      </c>
      <c r="F257" t="s">
        <v>641</v>
      </c>
    </row>
    <row r="258" spans="1:6" x14ac:dyDescent="0.5">
      <c r="A258" s="4">
        <v>43448</v>
      </c>
      <c r="B258" s="14">
        <v>0.78097222222222218</v>
      </c>
      <c r="C258">
        <v>3</v>
      </c>
      <c r="D258" t="s">
        <v>640</v>
      </c>
      <c r="E258">
        <v>127</v>
      </c>
      <c r="F258" t="s">
        <v>641</v>
      </c>
    </row>
    <row r="259" spans="1:6" x14ac:dyDescent="0.5">
      <c r="A259" s="4">
        <v>43448</v>
      </c>
      <c r="B259" s="14">
        <v>0.85577546296296303</v>
      </c>
      <c r="C259">
        <v>3</v>
      </c>
      <c r="D259" t="s">
        <v>640</v>
      </c>
      <c r="E259">
        <v>116</v>
      </c>
      <c r="F259" t="s">
        <v>641</v>
      </c>
    </row>
    <row r="260" spans="1:6" x14ac:dyDescent="0.5">
      <c r="A260" s="4">
        <v>43448</v>
      </c>
      <c r="B260" s="14">
        <v>0.85601851851851851</v>
      </c>
      <c r="C260">
        <v>3</v>
      </c>
      <c r="D260" t="s">
        <v>640</v>
      </c>
      <c r="E260">
        <v>51</v>
      </c>
      <c r="F260" t="s">
        <v>641</v>
      </c>
    </row>
    <row r="261" spans="1:6" x14ac:dyDescent="0.5">
      <c r="A261" s="4">
        <v>43448</v>
      </c>
      <c r="B261" s="14">
        <v>0.8560416666666667</v>
      </c>
      <c r="C261">
        <v>3</v>
      </c>
      <c r="D261" t="s">
        <v>640</v>
      </c>
      <c r="E261">
        <v>51</v>
      </c>
      <c r="F261" t="s">
        <v>641</v>
      </c>
    </row>
    <row r="262" spans="1:6" x14ac:dyDescent="0.5">
      <c r="A262" s="4">
        <v>43448</v>
      </c>
      <c r="B262" s="14">
        <v>0.8561805555555555</v>
      </c>
      <c r="C262">
        <v>3</v>
      </c>
      <c r="D262" t="s">
        <v>640</v>
      </c>
      <c r="E262">
        <v>44</v>
      </c>
      <c r="F262" t="s">
        <v>641</v>
      </c>
    </row>
    <row r="263" spans="1:6" x14ac:dyDescent="0.5">
      <c r="A263" s="4">
        <v>43448</v>
      </c>
      <c r="B263" s="14">
        <v>0.85619212962962965</v>
      </c>
      <c r="C263">
        <v>3</v>
      </c>
      <c r="D263" t="s">
        <v>640</v>
      </c>
      <c r="E263">
        <v>41</v>
      </c>
      <c r="F263" t="s">
        <v>641</v>
      </c>
    </row>
    <row r="264" spans="1:6" x14ac:dyDescent="0.5">
      <c r="A264" s="4">
        <v>43448</v>
      </c>
      <c r="B264" s="14">
        <v>0.85622685185185177</v>
      </c>
      <c r="C264">
        <v>3</v>
      </c>
      <c r="D264" t="s">
        <v>640</v>
      </c>
      <c r="E264">
        <v>97</v>
      </c>
      <c r="F264" t="s">
        <v>641</v>
      </c>
    </row>
    <row r="265" spans="1:6" x14ac:dyDescent="0.5">
      <c r="A265" s="4">
        <v>43448</v>
      </c>
      <c r="B265" s="14">
        <v>0.85707175925925927</v>
      </c>
      <c r="C265">
        <v>3</v>
      </c>
      <c r="D265" t="s">
        <v>651</v>
      </c>
      <c r="E265">
        <v>55</v>
      </c>
      <c r="F265" t="s">
        <v>641</v>
      </c>
    </row>
    <row r="266" spans="1:6" x14ac:dyDescent="0.5">
      <c r="A266" s="4">
        <v>43448</v>
      </c>
      <c r="B266" s="14">
        <v>0.85710648148148139</v>
      </c>
      <c r="C266">
        <v>3</v>
      </c>
      <c r="D266" t="s">
        <v>640</v>
      </c>
      <c r="E266">
        <v>38</v>
      </c>
      <c r="F266" t="s">
        <v>641</v>
      </c>
    </row>
    <row r="267" spans="1:6" x14ac:dyDescent="0.5">
      <c r="A267" s="4">
        <v>43448</v>
      </c>
      <c r="B267" s="14">
        <v>0.85751157407407408</v>
      </c>
      <c r="C267">
        <v>3</v>
      </c>
      <c r="D267" t="s">
        <v>640</v>
      </c>
      <c r="E267">
        <v>114</v>
      </c>
      <c r="F267" t="s">
        <v>641</v>
      </c>
    </row>
    <row r="268" spans="1:6" x14ac:dyDescent="0.5">
      <c r="A268" s="4">
        <v>43448</v>
      </c>
      <c r="B268" s="14">
        <v>0.85898148148148146</v>
      </c>
      <c r="C268">
        <v>3</v>
      </c>
      <c r="D268" t="s">
        <v>640</v>
      </c>
      <c r="E268">
        <v>50</v>
      </c>
      <c r="F268" t="s">
        <v>641</v>
      </c>
    </row>
    <row r="269" spans="1:6" x14ac:dyDescent="0.5">
      <c r="A269" s="4">
        <v>43448</v>
      </c>
      <c r="B269" s="14">
        <v>0.85903935185185187</v>
      </c>
      <c r="C269">
        <v>3</v>
      </c>
      <c r="D269" t="s">
        <v>640</v>
      </c>
      <c r="E269">
        <v>64</v>
      </c>
      <c r="F269" t="s">
        <v>641</v>
      </c>
    </row>
    <row r="270" spans="1:6" x14ac:dyDescent="0.5">
      <c r="A270" s="4">
        <v>43448</v>
      </c>
      <c r="B270" s="14">
        <v>0.85906249999999995</v>
      </c>
      <c r="C270">
        <v>3</v>
      </c>
      <c r="D270" t="s">
        <v>640</v>
      </c>
      <c r="E270">
        <v>58</v>
      </c>
      <c r="F270" t="s">
        <v>641</v>
      </c>
    </row>
    <row r="271" spans="1:6" x14ac:dyDescent="0.5">
      <c r="A271" s="4">
        <v>43448</v>
      </c>
      <c r="B271" s="14">
        <v>0.85912037037037037</v>
      </c>
      <c r="C271">
        <v>3</v>
      </c>
      <c r="D271" t="s">
        <v>640</v>
      </c>
      <c r="E271">
        <v>79</v>
      </c>
      <c r="F271" t="s">
        <v>641</v>
      </c>
    </row>
    <row r="272" spans="1:6" x14ac:dyDescent="0.5">
      <c r="A272" s="4">
        <v>43448</v>
      </c>
      <c r="B272" s="14">
        <v>0.85935185185185192</v>
      </c>
      <c r="C272">
        <v>3</v>
      </c>
      <c r="D272" t="s">
        <v>640</v>
      </c>
      <c r="E272">
        <v>118</v>
      </c>
      <c r="F272" t="s">
        <v>641</v>
      </c>
    </row>
    <row r="273" spans="1:6" x14ac:dyDescent="0.5">
      <c r="A273" s="4">
        <v>43448</v>
      </c>
      <c r="B273" s="14">
        <v>0.85996527777777787</v>
      </c>
      <c r="C273">
        <v>3</v>
      </c>
      <c r="D273" t="s">
        <v>651</v>
      </c>
      <c r="E273">
        <v>83</v>
      </c>
      <c r="F273" t="s">
        <v>641</v>
      </c>
    </row>
    <row r="274" spans="1:6" x14ac:dyDescent="0.5">
      <c r="A274" s="4">
        <v>43448</v>
      </c>
      <c r="B274" s="14">
        <v>0.86021990740740739</v>
      </c>
      <c r="C274">
        <v>3</v>
      </c>
      <c r="D274" t="s">
        <v>651</v>
      </c>
      <c r="E274">
        <v>45</v>
      </c>
      <c r="F274" t="s">
        <v>641</v>
      </c>
    </row>
    <row r="275" spans="1:6" x14ac:dyDescent="0.5">
      <c r="A275" s="4">
        <v>43448</v>
      </c>
      <c r="B275" s="14">
        <v>0.86024305555555547</v>
      </c>
      <c r="C275">
        <v>3</v>
      </c>
      <c r="D275" t="s">
        <v>640</v>
      </c>
      <c r="E275">
        <v>43</v>
      </c>
      <c r="F275" t="s">
        <v>641</v>
      </c>
    </row>
    <row r="276" spans="1:6" x14ac:dyDescent="0.5">
      <c r="A276" s="4">
        <v>43450</v>
      </c>
      <c r="B276" s="14">
        <v>0.47170138888888885</v>
      </c>
      <c r="C276">
        <v>1</v>
      </c>
      <c r="D276" t="s">
        <v>640</v>
      </c>
      <c r="E276">
        <v>60</v>
      </c>
      <c r="F276" t="s">
        <v>641</v>
      </c>
    </row>
    <row r="277" spans="1:6" x14ac:dyDescent="0.5">
      <c r="A277" s="4">
        <v>43454</v>
      </c>
      <c r="B277" s="14">
        <v>5.6087962962962958E-2</v>
      </c>
      <c r="C277">
        <v>1</v>
      </c>
      <c r="D277" t="s">
        <v>640</v>
      </c>
      <c r="E277">
        <v>44</v>
      </c>
      <c r="F277" t="s">
        <v>641</v>
      </c>
    </row>
    <row r="278" spans="1:6" x14ac:dyDescent="0.5">
      <c r="A278" s="4">
        <v>43454</v>
      </c>
      <c r="B278" s="14">
        <v>0.49417824074074074</v>
      </c>
      <c r="C278">
        <v>3</v>
      </c>
      <c r="D278" t="s">
        <v>640</v>
      </c>
      <c r="E278">
        <v>47</v>
      </c>
      <c r="F278" t="s">
        <v>641</v>
      </c>
    </row>
    <row r="279" spans="1:6" x14ac:dyDescent="0.5">
      <c r="A279" s="4">
        <v>43454</v>
      </c>
      <c r="B279" s="14">
        <v>0.79820601851851858</v>
      </c>
      <c r="C279">
        <v>1</v>
      </c>
      <c r="D279" t="s">
        <v>640</v>
      </c>
      <c r="E279">
        <v>41</v>
      </c>
      <c r="F279" t="s">
        <v>641</v>
      </c>
    </row>
    <row r="280" spans="1:6" x14ac:dyDescent="0.5">
      <c r="A280" s="4">
        <v>43454</v>
      </c>
      <c r="B280" s="14">
        <v>0.81718750000000007</v>
      </c>
      <c r="C280">
        <v>3</v>
      </c>
      <c r="D280" t="s">
        <v>640</v>
      </c>
      <c r="E280">
        <v>66</v>
      </c>
      <c r="F280" t="s">
        <v>641</v>
      </c>
    </row>
    <row r="281" spans="1:6" x14ac:dyDescent="0.5">
      <c r="A281" s="4">
        <v>43454</v>
      </c>
      <c r="B281" s="14">
        <v>0.8172800925925926</v>
      </c>
      <c r="C281">
        <v>3</v>
      </c>
      <c r="D281" t="s">
        <v>651</v>
      </c>
      <c r="E281">
        <v>40</v>
      </c>
      <c r="F281" t="s">
        <v>641</v>
      </c>
    </row>
    <row r="282" spans="1:6" x14ac:dyDescent="0.5">
      <c r="A282" s="4">
        <v>43454</v>
      </c>
      <c r="B282" s="14">
        <v>0.82023148148148151</v>
      </c>
      <c r="C282">
        <v>3</v>
      </c>
      <c r="D282" t="s">
        <v>640</v>
      </c>
      <c r="E282">
        <v>79</v>
      </c>
      <c r="F282" t="s">
        <v>641</v>
      </c>
    </row>
    <row r="283" spans="1:6" x14ac:dyDescent="0.5">
      <c r="A283" s="4">
        <v>43454</v>
      </c>
      <c r="B283" s="14">
        <v>0.82028935185185192</v>
      </c>
      <c r="C283">
        <v>3</v>
      </c>
      <c r="D283" t="s">
        <v>640</v>
      </c>
      <c r="E283">
        <v>55</v>
      </c>
      <c r="F283" t="s">
        <v>641</v>
      </c>
    </row>
    <row r="284" spans="1:6" x14ac:dyDescent="0.5">
      <c r="A284" s="4">
        <v>43454</v>
      </c>
      <c r="B284" s="14">
        <v>0.82030092592592585</v>
      </c>
      <c r="C284">
        <v>3</v>
      </c>
      <c r="D284" t="s">
        <v>640</v>
      </c>
      <c r="E284">
        <v>76</v>
      </c>
      <c r="F284" t="s">
        <v>641</v>
      </c>
    </row>
    <row r="285" spans="1:6" x14ac:dyDescent="0.5">
      <c r="A285" s="4">
        <v>43454</v>
      </c>
      <c r="B285" s="14">
        <v>0.8203125</v>
      </c>
      <c r="C285">
        <v>3</v>
      </c>
      <c r="D285" t="s">
        <v>640</v>
      </c>
      <c r="E285">
        <v>54</v>
      </c>
      <c r="F285" t="s">
        <v>641</v>
      </c>
    </row>
    <row r="286" spans="1:6" x14ac:dyDescent="0.5">
      <c r="A286" s="4">
        <v>43454</v>
      </c>
      <c r="B286" s="14">
        <v>0.82032407407407415</v>
      </c>
      <c r="C286">
        <v>3</v>
      </c>
      <c r="D286" t="s">
        <v>640</v>
      </c>
      <c r="E286">
        <v>46</v>
      </c>
      <c r="F286" t="s">
        <v>641</v>
      </c>
    </row>
    <row r="287" spans="1:6" x14ac:dyDescent="0.5">
      <c r="A287" s="4">
        <v>43454</v>
      </c>
      <c r="B287" s="14">
        <v>0.82033564814814808</v>
      </c>
      <c r="C287">
        <v>3</v>
      </c>
      <c r="D287" t="s">
        <v>640</v>
      </c>
      <c r="E287">
        <v>58</v>
      </c>
      <c r="F287" t="s">
        <v>641</v>
      </c>
    </row>
    <row r="288" spans="1:6" x14ac:dyDescent="0.5">
      <c r="A288" s="4">
        <v>43454</v>
      </c>
      <c r="B288" s="14">
        <v>0.82034722222222223</v>
      </c>
      <c r="C288">
        <v>3</v>
      </c>
      <c r="D288" t="s">
        <v>640</v>
      </c>
      <c r="E288">
        <v>122</v>
      </c>
      <c r="F288" t="s">
        <v>641</v>
      </c>
    </row>
    <row r="289" spans="1:6" x14ac:dyDescent="0.5">
      <c r="A289" s="4">
        <v>43454</v>
      </c>
      <c r="B289" s="14">
        <v>0.82035879629629627</v>
      </c>
      <c r="C289">
        <v>3</v>
      </c>
      <c r="D289" t="s">
        <v>640</v>
      </c>
      <c r="E289">
        <v>122</v>
      </c>
      <c r="F289" t="s">
        <v>641</v>
      </c>
    </row>
    <row r="290" spans="1:6" x14ac:dyDescent="0.5">
      <c r="A290" s="4">
        <v>43454</v>
      </c>
      <c r="B290" s="14">
        <v>0.82041666666666668</v>
      </c>
      <c r="C290">
        <v>4</v>
      </c>
      <c r="D290" t="s">
        <v>640</v>
      </c>
      <c r="E290">
        <v>56</v>
      </c>
      <c r="F290" t="s">
        <v>641</v>
      </c>
    </row>
    <row r="291" spans="1:6" x14ac:dyDescent="0.5">
      <c r="A291" s="4">
        <v>43454</v>
      </c>
      <c r="B291" s="14">
        <v>0.82042824074074072</v>
      </c>
      <c r="C291">
        <v>1</v>
      </c>
      <c r="D291" t="s">
        <v>640</v>
      </c>
      <c r="E291">
        <v>41</v>
      </c>
      <c r="F291" t="s">
        <v>641</v>
      </c>
    </row>
    <row r="292" spans="1:6" x14ac:dyDescent="0.5">
      <c r="A292" s="4">
        <v>43454</v>
      </c>
      <c r="B292" s="14">
        <v>0.84469907407407396</v>
      </c>
      <c r="C292">
        <v>3</v>
      </c>
      <c r="D292" t="s">
        <v>640</v>
      </c>
      <c r="E292">
        <v>39</v>
      </c>
      <c r="F292" t="s">
        <v>641</v>
      </c>
    </row>
    <row r="293" spans="1:6" x14ac:dyDescent="0.5">
      <c r="A293" s="4">
        <v>43454</v>
      </c>
      <c r="B293" s="14">
        <v>0.84505787037037028</v>
      </c>
      <c r="C293">
        <v>3</v>
      </c>
      <c r="D293" t="s">
        <v>640</v>
      </c>
      <c r="E293">
        <v>21</v>
      </c>
      <c r="F293" t="s">
        <v>641</v>
      </c>
    </row>
    <row r="294" spans="1:6" x14ac:dyDescent="0.5">
      <c r="A294" s="4">
        <v>43454</v>
      </c>
      <c r="B294" s="14">
        <v>0.8461805555555556</v>
      </c>
      <c r="C294">
        <v>3</v>
      </c>
      <c r="D294" t="s">
        <v>640</v>
      </c>
      <c r="E294">
        <v>42</v>
      </c>
      <c r="F294" t="s">
        <v>641</v>
      </c>
    </row>
    <row r="295" spans="1:6" x14ac:dyDescent="0.5">
      <c r="A295" s="4">
        <v>43454</v>
      </c>
      <c r="B295" s="14">
        <v>0.84672453703703709</v>
      </c>
      <c r="C295">
        <v>3</v>
      </c>
      <c r="D295" t="s">
        <v>640</v>
      </c>
      <c r="E295">
        <v>37</v>
      </c>
      <c r="F295" t="s">
        <v>641</v>
      </c>
    </row>
    <row r="296" spans="1:6" x14ac:dyDescent="0.5">
      <c r="A296" s="4">
        <v>43454</v>
      </c>
      <c r="B296" s="14">
        <v>0.84736111111111112</v>
      </c>
      <c r="C296">
        <v>3</v>
      </c>
      <c r="D296" t="s">
        <v>640</v>
      </c>
      <c r="E296">
        <v>38</v>
      </c>
      <c r="F296" t="s">
        <v>641</v>
      </c>
    </row>
    <row r="297" spans="1:6" x14ac:dyDescent="0.5">
      <c r="A297" s="4">
        <v>43454</v>
      </c>
      <c r="B297" s="14">
        <v>0.84914351851851855</v>
      </c>
      <c r="C297">
        <v>3</v>
      </c>
      <c r="D297" t="s">
        <v>640</v>
      </c>
      <c r="E297">
        <v>40</v>
      </c>
      <c r="F297" t="s">
        <v>641</v>
      </c>
    </row>
    <row r="298" spans="1:6" x14ac:dyDescent="0.5">
      <c r="A298" s="4">
        <v>43454</v>
      </c>
      <c r="B298" s="14">
        <v>0.84922453703703704</v>
      </c>
      <c r="C298">
        <v>3</v>
      </c>
      <c r="D298" t="s">
        <v>640</v>
      </c>
      <c r="E298">
        <v>58</v>
      </c>
      <c r="F298" t="s">
        <v>641</v>
      </c>
    </row>
    <row r="299" spans="1:6" x14ac:dyDescent="0.5">
      <c r="A299" s="4">
        <v>43454</v>
      </c>
      <c r="B299" s="14">
        <v>0.85203703703703704</v>
      </c>
      <c r="C299">
        <v>3</v>
      </c>
      <c r="D299" t="s">
        <v>640</v>
      </c>
      <c r="E299">
        <v>29</v>
      </c>
      <c r="F299" t="s">
        <v>641</v>
      </c>
    </row>
    <row r="300" spans="1:6" x14ac:dyDescent="0.5">
      <c r="A300" s="4">
        <v>43454</v>
      </c>
      <c r="B300" s="14">
        <v>0.8712037037037037</v>
      </c>
      <c r="C300">
        <v>3</v>
      </c>
      <c r="D300" t="s">
        <v>640</v>
      </c>
      <c r="E300">
        <v>61</v>
      </c>
      <c r="F300" t="s">
        <v>641</v>
      </c>
    </row>
    <row r="301" spans="1:6" x14ac:dyDescent="0.5">
      <c r="A301" s="4">
        <v>43454</v>
      </c>
      <c r="B301" s="14">
        <v>0.87165509259259266</v>
      </c>
      <c r="C301">
        <v>3</v>
      </c>
      <c r="D301" t="s">
        <v>640</v>
      </c>
      <c r="E301">
        <v>60</v>
      </c>
      <c r="F301" t="s">
        <v>641</v>
      </c>
    </row>
    <row r="302" spans="1:6" x14ac:dyDescent="0.5">
      <c r="A302" s="4">
        <v>43454</v>
      </c>
      <c r="B302" s="14">
        <v>0.88559027777777777</v>
      </c>
      <c r="C302">
        <v>3</v>
      </c>
      <c r="D302" t="s">
        <v>640</v>
      </c>
      <c r="E302">
        <v>61</v>
      </c>
      <c r="F302" t="s">
        <v>641</v>
      </c>
    </row>
    <row r="303" spans="1:6" x14ac:dyDescent="0.5">
      <c r="A303" s="4">
        <v>43454</v>
      </c>
      <c r="B303" s="14">
        <v>0.88569444444444445</v>
      </c>
      <c r="C303">
        <v>3</v>
      </c>
      <c r="D303" t="s">
        <v>640</v>
      </c>
      <c r="E303">
        <v>51</v>
      </c>
      <c r="F303" t="s">
        <v>641</v>
      </c>
    </row>
    <row r="304" spans="1:6" x14ac:dyDescent="0.5">
      <c r="A304" s="4">
        <v>43454</v>
      </c>
      <c r="B304" s="14">
        <v>0.88575231481481476</v>
      </c>
      <c r="C304">
        <v>3</v>
      </c>
      <c r="D304" t="s">
        <v>640</v>
      </c>
      <c r="E304">
        <v>40</v>
      </c>
      <c r="F304" t="s">
        <v>641</v>
      </c>
    </row>
    <row r="305" spans="1:6" x14ac:dyDescent="0.5">
      <c r="A305" s="4">
        <v>43458</v>
      </c>
      <c r="B305" s="14">
        <v>9.5567129629629641E-2</v>
      </c>
      <c r="C305">
        <v>3</v>
      </c>
      <c r="D305" t="s">
        <v>640</v>
      </c>
      <c r="E305">
        <v>64</v>
      </c>
      <c r="F305" t="s">
        <v>641</v>
      </c>
    </row>
    <row r="306" spans="1:6" x14ac:dyDescent="0.5">
      <c r="A306" s="4">
        <v>43458</v>
      </c>
      <c r="B306" s="14">
        <v>9.6990740740740752E-2</v>
      </c>
      <c r="C306">
        <v>3</v>
      </c>
      <c r="D306" t="s">
        <v>640</v>
      </c>
      <c r="E306">
        <v>38</v>
      </c>
      <c r="F306" t="s">
        <v>641</v>
      </c>
    </row>
    <row r="307" spans="1:6" x14ac:dyDescent="0.5">
      <c r="A307" s="4">
        <v>43458</v>
      </c>
      <c r="B307" s="14">
        <v>9.9467592592592594E-2</v>
      </c>
      <c r="C307">
        <v>3</v>
      </c>
      <c r="D307" t="s">
        <v>640</v>
      </c>
      <c r="E307">
        <v>52</v>
      </c>
      <c r="F307" t="s">
        <v>641</v>
      </c>
    </row>
    <row r="308" spans="1:6" x14ac:dyDescent="0.5">
      <c r="A308" s="4">
        <v>43458</v>
      </c>
      <c r="B308" s="14">
        <v>0.10042824074074075</v>
      </c>
      <c r="C308">
        <v>3</v>
      </c>
      <c r="D308" t="s">
        <v>640</v>
      </c>
      <c r="E308">
        <v>44</v>
      </c>
      <c r="F308" t="s">
        <v>641</v>
      </c>
    </row>
    <row r="309" spans="1:6" x14ac:dyDescent="0.5">
      <c r="A309" s="4">
        <v>43458</v>
      </c>
      <c r="B309" s="14">
        <v>0.10188657407407407</v>
      </c>
      <c r="C309">
        <v>3</v>
      </c>
      <c r="D309" t="s">
        <v>640</v>
      </c>
      <c r="E309">
        <v>60</v>
      </c>
      <c r="F309" t="s">
        <v>641</v>
      </c>
    </row>
    <row r="310" spans="1:6" x14ac:dyDescent="0.5">
      <c r="A310" s="4">
        <v>43458</v>
      </c>
      <c r="B310" s="14">
        <v>0.10204861111111112</v>
      </c>
      <c r="C310">
        <v>3</v>
      </c>
      <c r="D310" t="s">
        <v>640</v>
      </c>
      <c r="E310">
        <v>57</v>
      </c>
      <c r="F310" t="s">
        <v>641</v>
      </c>
    </row>
    <row r="311" spans="1:6" x14ac:dyDescent="0.5">
      <c r="A311" s="4">
        <v>43458</v>
      </c>
      <c r="B311" s="14">
        <v>0.10212962962962963</v>
      </c>
      <c r="C311">
        <v>3</v>
      </c>
      <c r="D311" t="s">
        <v>640</v>
      </c>
      <c r="E311">
        <v>45</v>
      </c>
      <c r="F311" t="s">
        <v>641</v>
      </c>
    </row>
    <row r="312" spans="1:6" x14ac:dyDescent="0.5">
      <c r="A312" s="4">
        <v>43458</v>
      </c>
      <c r="B312" s="14">
        <v>0.10226851851851852</v>
      </c>
      <c r="C312">
        <v>3</v>
      </c>
      <c r="D312" t="s">
        <v>640</v>
      </c>
      <c r="E312">
        <v>80</v>
      </c>
      <c r="F312" t="s">
        <v>641</v>
      </c>
    </row>
    <row r="313" spans="1:6" x14ac:dyDescent="0.5">
      <c r="A313" s="4">
        <v>43458</v>
      </c>
      <c r="B313" s="14">
        <v>0.10248842592592593</v>
      </c>
      <c r="C313">
        <v>3</v>
      </c>
      <c r="D313" t="s">
        <v>640</v>
      </c>
      <c r="E313">
        <v>45</v>
      </c>
      <c r="F313" t="s">
        <v>641</v>
      </c>
    </row>
    <row r="314" spans="1:6" x14ac:dyDescent="0.5">
      <c r="A314" s="4">
        <v>43458</v>
      </c>
      <c r="B314" s="14">
        <v>0.10865740740740741</v>
      </c>
      <c r="C314">
        <v>3</v>
      </c>
      <c r="D314" t="s">
        <v>640</v>
      </c>
      <c r="E314">
        <v>42</v>
      </c>
      <c r="F314" t="s">
        <v>641</v>
      </c>
    </row>
    <row r="315" spans="1:6" x14ac:dyDescent="0.5">
      <c r="A315" s="4">
        <v>43458</v>
      </c>
      <c r="B315" s="14">
        <v>0.10871527777777779</v>
      </c>
      <c r="C315">
        <v>3</v>
      </c>
      <c r="D315" t="s">
        <v>640</v>
      </c>
      <c r="E315">
        <v>41</v>
      </c>
      <c r="F315" t="s">
        <v>641</v>
      </c>
    </row>
    <row r="316" spans="1:6" x14ac:dyDescent="0.5">
      <c r="A316" s="4">
        <v>43458</v>
      </c>
      <c r="B316" s="14">
        <v>0.10877314814814815</v>
      </c>
      <c r="C316">
        <v>3</v>
      </c>
      <c r="D316" t="s">
        <v>640</v>
      </c>
      <c r="E316">
        <v>46</v>
      </c>
      <c r="F316" t="s">
        <v>641</v>
      </c>
    </row>
    <row r="317" spans="1:6" x14ac:dyDescent="0.5">
      <c r="A317" s="4">
        <v>43458</v>
      </c>
      <c r="B317" s="14">
        <v>0.10883101851851852</v>
      </c>
      <c r="C317">
        <v>3</v>
      </c>
      <c r="D317" t="s">
        <v>651</v>
      </c>
      <c r="E317">
        <v>44</v>
      </c>
      <c r="F317" t="s">
        <v>641</v>
      </c>
    </row>
    <row r="318" spans="1:6" x14ac:dyDescent="0.5">
      <c r="A318" s="4">
        <v>43458</v>
      </c>
      <c r="B318" s="14">
        <v>0.11021990740740741</v>
      </c>
      <c r="C318">
        <v>3</v>
      </c>
      <c r="D318" t="s">
        <v>651</v>
      </c>
      <c r="E318">
        <v>55</v>
      </c>
      <c r="F318" t="s">
        <v>641</v>
      </c>
    </row>
    <row r="319" spans="1:6" x14ac:dyDescent="0.5">
      <c r="A319" s="4">
        <v>43458</v>
      </c>
      <c r="B319" s="14">
        <v>0.11063657407407408</v>
      </c>
      <c r="C319">
        <v>3</v>
      </c>
      <c r="D319" t="s">
        <v>640</v>
      </c>
      <c r="E319">
        <v>72</v>
      </c>
      <c r="F319" t="s">
        <v>641</v>
      </c>
    </row>
    <row r="320" spans="1:6" x14ac:dyDescent="0.5">
      <c r="A320" s="4">
        <v>43458</v>
      </c>
      <c r="B320" s="14">
        <v>0.11190972222222222</v>
      </c>
      <c r="C320">
        <v>3</v>
      </c>
      <c r="D320" t="s">
        <v>640</v>
      </c>
      <c r="E320">
        <v>38</v>
      </c>
      <c r="F320" t="s">
        <v>641</v>
      </c>
    </row>
    <row r="321" spans="1:6" x14ac:dyDescent="0.5">
      <c r="A321" s="4">
        <v>43458</v>
      </c>
      <c r="B321" s="14">
        <v>0.11194444444444444</v>
      </c>
      <c r="C321">
        <v>3</v>
      </c>
      <c r="D321" t="s">
        <v>640</v>
      </c>
      <c r="E321">
        <v>44</v>
      </c>
      <c r="F321" t="s">
        <v>641</v>
      </c>
    </row>
    <row r="322" spans="1:6" x14ac:dyDescent="0.5">
      <c r="A322" s="4">
        <v>43458</v>
      </c>
      <c r="B322" s="14">
        <v>0.11214120370370372</v>
      </c>
      <c r="C322">
        <v>3</v>
      </c>
      <c r="D322" t="s">
        <v>640</v>
      </c>
      <c r="E322">
        <v>48</v>
      </c>
      <c r="F322" t="s">
        <v>641</v>
      </c>
    </row>
    <row r="323" spans="1:6" x14ac:dyDescent="0.5">
      <c r="A323" s="4">
        <v>43458</v>
      </c>
      <c r="B323" s="14">
        <v>0.11253472222222222</v>
      </c>
      <c r="C323">
        <v>3</v>
      </c>
      <c r="D323" t="s">
        <v>640</v>
      </c>
      <c r="E323">
        <v>41</v>
      </c>
      <c r="F323" t="s">
        <v>641</v>
      </c>
    </row>
    <row r="324" spans="1:6" x14ac:dyDescent="0.5">
      <c r="A324" s="4">
        <v>43458</v>
      </c>
      <c r="B324" s="14">
        <v>0.11262731481481481</v>
      </c>
      <c r="C324">
        <v>3</v>
      </c>
      <c r="D324" t="s">
        <v>640</v>
      </c>
      <c r="E324">
        <v>10</v>
      </c>
      <c r="F324" t="s">
        <v>641</v>
      </c>
    </row>
    <row r="325" spans="1:6" x14ac:dyDescent="0.5">
      <c r="A325" s="4">
        <v>43458</v>
      </c>
      <c r="B325" s="14">
        <v>0.18201388888888889</v>
      </c>
      <c r="C325">
        <v>3</v>
      </c>
      <c r="D325" t="s">
        <v>640</v>
      </c>
      <c r="E325">
        <v>16</v>
      </c>
      <c r="F325" t="s">
        <v>641</v>
      </c>
    </row>
    <row r="326" spans="1:6" x14ac:dyDescent="0.5">
      <c r="A326" s="4">
        <v>43458</v>
      </c>
      <c r="B326" s="14">
        <v>0.25690972222222225</v>
      </c>
      <c r="C326">
        <v>3</v>
      </c>
      <c r="D326" t="s">
        <v>640</v>
      </c>
      <c r="E326">
        <v>44</v>
      </c>
      <c r="F326" t="s">
        <v>641</v>
      </c>
    </row>
    <row r="327" spans="1:6" x14ac:dyDescent="0.5">
      <c r="A327" s="4">
        <v>43458</v>
      </c>
      <c r="B327" s="14">
        <v>0.37841435185185185</v>
      </c>
      <c r="C327">
        <v>4</v>
      </c>
      <c r="D327" t="s">
        <v>640</v>
      </c>
      <c r="E327">
        <v>42</v>
      </c>
      <c r="F327" t="s">
        <v>641</v>
      </c>
    </row>
    <row r="328" spans="1:6" x14ac:dyDescent="0.5">
      <c r="A328" s="4">
        <v>43458</v>
      </c>
      <c r="B328" s="14">
        <v>0.40693287037037035</v>
      </c>
      <c r="C328">
        <v>4</v>
      </c>
      <c r="D328" t="s">
        <v>640</v>
      </c>
      <c r="E328">
        <v>42</v>
      </c>
      <c r="F328" t="s">
        <v>641</v>
      </c>
    </row>
    <row r="329" spans="1:6" x14ac:dyDescent="0.5">
      <c r="A329" s="4">
        <v>43458</v>
      </c>
      <c r="B329" s="14">
        <v>0.41113425925925928</v>
      </c>
      <c r="C329">
        <v>4</v>
      </c>
      <c r="D329" t="s">
        <v>640</v>
      </c>
      <c r="E329">
        <v>44</v>
      </c>
      <c r="F329" t="s">
        <v>641</v>
      </c>
    </row>
    <row r="330" spans="1:6" x14ac:dyDescent="0.5">
      <c r="A330" s="4">
        <v>43458</v>
      </c>
      <c r="B330" s="14">
        <v>0.4132291666666667</v>
      </c>
      <c r="C330">
        <v>4</v>
      </c>
      <c r="D330" t="s">
        <v>640</v>
      </c>
      <c r="E330">
        <v>43</v>
      </c>
      <c r="F330" t="s">
        <v>641</v>
      </c>
    </row>
    <row r="331" spans="1:6" x14ac:dyDescent="0.5">
      <c r="A331" s="4">
        <v>43458</v>
      </c>
      <c r="B331" s="14">
        <v>0.8439699074074074</v>
      </c>
      <c r="C331">
        <v>3</v>
      </c>
      <c r="D331" t="s">
        <v>640</v>
      </c>
      <c r="E331">
        <v>72</v>
      </c>
      <c r="F331" t="s">
        <v>641</v>
      </c>
    </row>
    <row r="332" spans="1:6" x14ac:dyDescent="0.5">
      <c r="A332" s="4">
        <v>43458</v>
      </c>
      <c r="B332" s="14">
        <v>0.84398148148148155</v>
      </c>
      <c r="C332">
        <v>3</v>
      </c>
      <c r="D332" t="s">
        <v>640</v>
      </c>
      <c r="E332">
        <v>63</v>
      </c>
      <c r="F332" t="s">
        <v>641</v>
      </c>
    </row>
    <row r="333" spans="1:6" x14ac:dyDescent="0.5">
      <c r="A333" s="4">
        <v>43458</v>
      </c>
      <c r="B333" s="14">
        <v>0.8464814814814815</v>
      </c>
      <c r="C333">
        <v>3</v>
      </c>
      <c r="D333" t="s">
        <v>651</v>
      </c>
      <c r="E333">
        <v>38</v>
      </c>
      <c r="F333" t="s">
        <v>641</v>
      </c>
    </row>
    <row r="334" spans="1:6" x14ac:dyDescent="0.5">
      <c r="A334" s="4">
        <v>43458</v>
      </c>
      <c r="B334" s="14">
        <v>0.84660879629629626</v>
      </c>
      <c r="C334">
        <v>3</v>
      </c>
      <c r="D334" t="s">
        <v>640</v>
      </c>
      <c r="E334">
        <v>45</v>
      </c>
      <c r="F334" t="s">
        <v>641</v>
      </c>
    </row>
    <row r="335" spans="1:6" x14ac:dyDescent="0.5">
      <c r="A335" s="4">
        <v>43458</v>
      </c>
      <c r="B335" s="14">
        <v>0.84667824074074083</v>
      </c>
      <c r="C335">
        <v>3</v>
      </c>
      <c r="D335" t="s">
        <v>651</v>
      </c>
      <c r="E335">
        <v>63</v>
      </c>
      <c r="F335" t="s">
        <v>641</v>
      </c>
    </row>
    <row r="336" spans="1:6" x14ac:dyDescent="0.5">
      <c r="A336" s="4">
        <v>43458</v>
      </c>
      <c r="B336" s="14">
        <v>0.84763888888888894</v>
      </c>
      <c r="C336">
        <v>3</v>
      </c>
      <c r="D336" t="s">
        <v>651</v>
      </c>
      <c r="E336">
        <v>45</v>
      </c>
      <c r="F336" t="s">
        <v>641</v>
      </c>
    </row>
    <row r="337" spans="1:25" x14ac:dyDescent="0.5">
      <c r="A337" s="4">
        <v>43458</v>
      </c>
      <c r="B337" s="14">
        <v>0.85260416666666661</v>
      </c>
      <c r="C337">
        <v>3</v>
      </c>
      <c r="D337" t="s">
        <v>640</v>
      </c>
      <c r="E337">
        <v>66</v>
      </c>
      <c r="F337" t="s">
        <v>641</v>
      </c>
    </row>
    <row r="338" spans="1:25" x14ac:dyDescent="0.5">
      <c r="A338" s="4">
        <v>43458</v>
      </c>
      <c r="B338" s="14">
        <v>0.86418981481481483</v>
      </c>
      <c r="C338">
        <v>3</v>
      </c>
      <c r="D338" t="s">
        <v>640</v>
      </c>
      <c r="E338">
        <v>88</v>
      </c>
      <c r="F338" t="s">
        <v>641</v>
      </c>
    </row>
    <row r="339" spans="1:25" x14ac:dyDescent="0.5">
      <c r="A339" s="4">
        <v>43458</v>
      </c>
      <c r="B339" s="14">
        <v>0.86422453703703705</v>
      </c>
      <c r="C339">
        <v>3</v>
      </c>
      <c r="D339" t="s">
        <v>640</v>
      </c>
      <c r="E339">
        <v>123</v>
      </c>
      <c r="F339" t="s">
        <v>641</v>
      </c>
    </row>
    <row r="340" spans="1:25" x14ac:dyDescent="0.5">
      <c r="A340" s="4">
        <v>43458</v>
      </c>
      <c r="B340" s="14">
        <v>0.86425925925925917</v>
      </c>
      <c r="C340">
        <v>3</v>
      </c>
      <c r="D340" t="s">
        <v>640</v>
      </c>
      <c r="E340">
        <v>45</v>
      </c>
      <c r="F340" t="s">
        <v>641</v>
      </c>
    </row>
    <row r="341" spans="1:25" x14ac:dyDescent="0.5">
      <c r="A341" s="4">
        <v>43458</v>
      </c>
      <c r="B341" s="14">
        <v>0.8759837962962963</v>
      </c>
      <c r="C341">
        <v>3</v>
      </c>
      <c r="D341" t="s">
        <v>640</v>
      </c>
      <c r="E341">
        <v>66</v>
      </c>
      <c r="F341" t="s">
        <v>641</v>
      </c>
    </row>
    <row r="342" spans="1:25" x14ac:dyDescent="0.5">
      <c r="A342" s="4">
        <v>43458</v>
      </c>
      <c r="B342" s="14">
        <v>0.87614583333333329</v>
      </c>
      <c r="C342">
        <v>3</v>
      </c>
      <c r="D342" t="s">
        <v>640</v>
      </c>
      <c r="E342">
        <v>57</v>
      </c>
      <c r="F342" t="s">
        <v>641</v>
      </c>
    </row>
    <row r="343" spans="1:25" x14ac:dyDescent="0.5">
      <c r="A343" s="4">
        <v>43458</v>
      </c>
      <c r="B343" s="14">
        <v>0.88346064814814806</v>
      </c>
      <c r="C343">
        <v>3</v>
      </c>
      <c r="D343" t="s">
        <v>651</v>
      </c>
      <c r="E343">
        <v>65</v>
      </c>
      <c r="F343" t="s">
        <v>641</v>
      </c>
    </row>
    <row r="344" spans="1:25" x14ac:dyDescent="0.5">
      <c r="A344" s="4">
        <v>43458</v>
      </c>
      <c r="B344" s="14">
        <v>0.8835763888888889</v>
      </c>
      <c r="C344">
        <v>3</v>
      </c>
      <c r="D344" t="s">
        <v>640</v>
      </c>
      <c r="E344">
        <v>46</v>
      </c>
      <c r="F344" t="s">
        <v>641</v>
      </c>
    </row>
    <row r="345" spans="1:25" x14ac:dyDescent="0.5">
      <c r="A345" s="4">
        <v>43458</v>
      </c>
      <c r="B345" s="14">
        <v>0.88361111111111112</v>
      </c>
      <c r="C345">
        <v>3</v>
      </c>
      <c r="D345" t="s">
        <v>640</v>
      </c>
      <c r="E345">
        <v>49</v>
      </c>
      <c r="F345" t="s">
        <v>641</v>
      </c>
    </row>
    <row r="346" spans="1:25" x14ac:dyDescent="0.5">
      <c r="A346" s="4">
        <v>43458</v>
      </c>
      <c r="B346" s="14">
        <v>0.88365740740740739</v>
      </c>
      <c r="C346">
        <v>3</v>
      </c>
      <c r="D346" t="s">
        <v>640</v>
      </c>
      <c r="E346">
        <v>62</v>
      </c>
      <c r="F346" t="s">
        <v>641</v>
      </c>
    </row>
    <row r="347" spans="1:25" x14ac:dyDescent="0.5">
      <c r="A347" s="4">
        <v>43458</v>
      </c>
      <c r="B347" s="14">
        <v>0.88366898148148154</v>
      </c>
      <c r="C347">
        <v>3</v>
      </c>
      <c r="D347" t="s">
        <v>640</v>
      </c>
      <c r="E347">
        <v>55</v>
      </c>
      <c r="F347" t="s">
        <v>641</v>
      </c>
    </row>
    <row r="348" spans="1:25" x14ac:dyDescent="0.5">
      <c r="A348" s="4">
        <v>43458</v>
      </c>
      <c r="B348" s="14">
        <v>0.88369212962962962</v>
      </c>
      <c r="C348">
        <v>3</v>
      </c>
      <c r="D348" t="s">
        <v>640</v>
      </c>
      <c r="E348">
        <v>113</v>
      </c>
      <c r="F348" t="s">
        <v>641</v>
      </c>
    </row>
    <row r="349" spans="1:25" x14ac:dyDescent="0.5">
      <c r="A349" s="4">
        <v>43458</v>
      </c>
      <c r="B349" s="14">
        <v>0.88391203703703702</v>
      </c>
      <c r="C349">
        <v>3</v>
      </c>
      <c r="D349" t="s">
        <v>640</v>
      </c>
      <c r="E349">
        <v>127</v>
      </c>
      <c r="F349" t="s">
        <v>641</v>
      </c>
    </row>
    <row r="350" spans="1:25" x14ac:dyDescent="0.5">
      <c r="A350" s="4">
        <v>43458</v>
      </c>
      <c r="B350" s="14">
        <v>0.88778935185185182</v>
      </c>
      <c r="C350">
        <v>3</v>
      </c>
      <c r="D350" t="s">
        <v>640</v>
      </c>
      <c r="E350">
        <v>117</v>
      </c>
      <c r="F350" t="s">
        <v>641</v>
      </c>
    </row>
    <row r="351" spans="1:25" x14ac:dyDescent="0.5">
      <c r="A351" s="4">
        <v>43458</v>
      </c>
      <c r="B351" s="14">
        <v>0.88798611111111114</v>
      </c>
      <c r="C351">
        <v>3</v>
      </c>
      <c r="D351" t="s">
        <v>651</v>
      </c>
      <c r="E351">
        <v>60</v>
      </c>
      <c r="F351" t="s">
        <v>641</v>
      </c>
      <c r="Y351" t="s">
        <v>657</v>
      </c>
    </row>
    <row r="352" spans="1:25" x14ac:dyDescent="0.5">
      <c r="A352" s="4">
        <v>43458</v>
      </c>
      <c r="B352" s="14">
        <v>0.88802083333333337</v>
      </c>
      <c r="C352">
        <v>3</v>
      </c>
      <c r="D352" t="s">
        <v>640</v>
      </c>
      <c r="E352">
        <v>108</v>
      </c>
      <c r="F352" t="s">
        <v>641</v>
      </c>
    </row>
    <row r="353" spans="1:6" x14ac:dyDescent="0.5">
      <c r="A353" s="4">
        <v>43458</v>
      </c>
      <c r="B353" s="14">
        <v>0.88861111111111113</v>
      </c>
      <c r="C353">
        <v>4</v>
      </c>
      <c r="D353" t="s">
        <v>640</v>
      </c>
      <c r="E353">
        <v>44</v>
      </c>
      <c r="F353" t="s">
        <v>641</v>
      </c>
    </row>
    <row r="354" spans="1:6" x14ac:dyDescent="0.5">
      <c r="A354" s="4">
        <v>43458</v>
      </c>
      <c r="B354" s="14">
        <v>0.88861111111111113</v>
      </c>
      <c r="C354">
        <v>3</v>
      </c>
      <c r="D354" t="s">
        <v>640</v>
      </c>
      <c r="E354">
        <v>118</v>
      </c>
      <c r="F354" t="s">
        <v>641</v>
      </c>
    </row>
    <row r="355" spans="1:6" x14ac:dyDescent="0.5">
      <c r="A355" s="4">
        <v>43458</v>
      </c>
      <c r="B355" s="14">
        <v>0.88863425925925921</v>
      </c>
      <c r="C355">
        <v>4</v>
      </c>
      <c r="D355" t="s">
        <v>640</v>
      </c>
      <c r="E355">
        <v>41</v>
      </c>
      <c r="F355" t="s">
        <v>641</v>
      </c>
    </row>
    <row r="356" spans="1:6" x14ac:dyDescent="0.5">
      <c r="A356" s="4">
        <v>43458</v>
      </c>
      <c r="B356" s="14">
        <v>0.88864583333333336</v>
      </c>
      <c r="C356">
        <v>3</v>
      </c>
      <c r="D356" t="s">
        <v>640</v>
      </c>
      <c r="E356">
        <v>127</v>
      </c>
      <c r="F356" t="s">
        <v>641</v>
      </c>
    </row>
    <row r="357" spans="1:6" x14ac:dyDescent="0.5">
      <c r="A357" s="4">
        <v>43458</v>
      </c>
      <c r="B357" s="14">
        <v>0.88866898148148143</v>
      </c>
      <c r="C357">
        <v>3</v>
      </c>
      <c r="D357" t="s">
        <v>640</v>
      </c>
      <c r="E357">
        <v>104</v>
      </c>
      <c r="F357" t="s">
        <v>641</v>
      </c>
    </row>
    <row r="358" spans="1:6" x14ac:dyDescent="0.5">
      <c r="A358" s="4">
        <v>43458</v>
      </c>
      <c r="B358" s="14">
        <v>0.888738425925926</v>
      </c>
      <c r="C358">
        <v>3</v>
      </c>
      <c r="D358" t="s">
        <v>640</v>
      </c>
      <c r="E358">
        <v>44</v>
      </c>
      <c r="F358" t="s">
        <v>641</v>
      </c>
    </row>
    <row r="359" spans="1:6" x14ac:dyDescent="0.5">
      <c r="A359" s="4">
        <v>43458</v>
      </c>
      <c r="B359" s="14">
        <v>0.88987268518518514</v>
      </c>
      <c r="C359">
        <v>3</v>
      </c>
      <c r="D359" t="s">
        <v>640</v>
      </c>
      <c r="E359">
        <v>40</v>
      </c>
      <c r="F359" t="s">
        <v>641</v>
      </c>
    </row>
    <row r="360" spans="1:6" x14ac:dyDescent="0.5">
      <c r="A360" s="4">
        <v>43458</v>
      </c>
      <c r="B360" s="14">
        <v>0.8899421296296296</v>
      </c>
      <c r="C360">
        <v>3</v>
      </c>
      <c r="D360" t="s">
        <v>651</v>
      </c>
      <c r="E360">
        <v>47</v>
      </c>
      <c r="F360" t="s">
        <v>641</v>
      </c>
    </row>
    <row r="361" spans="1:6" x14ac:dyDescent="0.5">
      <c r="A361" s="4">
        <v>43458</v>
      </c>
      <c r="B361" s="14">
        <v>0.90050925925925929</v>
      </c>
      <c r="C361">
        <v>3</v>
      </c>
      <c r="D361" t="s">
        <v>640</v>
      </c>
      <c r="E361">
        <v>45</v>
      </c>
      <c r="F361" t="s">
        <v>641</v>
      </c>
    </row>
    <row r="362" spans="1:6" x14ac:dyDescent="0.5">
      <c r="A362" s="4">
        <v>43458</v>
      </c>
      <c r="B362" s="14">
        <v>0.90075231481481488</v>
      </c>
      <c r="C362">
        <v>3</v>
      </c>
      <c r="D362" t="s">
        <v>651</v>
      </c>
      <c r="E362">
        <v>45</v>
      </c>
      <c r="F362" t="s">
        <v>641</v>
      </c>
    </row>
    <row r="363" spans="1:6" x14ac:dyDescent="0.5">
      <c r="A363" s="4">
        <v>43458</v>
      </c>
      <c r="B363" s="14">
        <v>0.90688657407407414</v>
      </c>
      <c r="C363">
        <v>3</v>
      </c>
      <c r="D363" t="s">
        <v>640</v>
      </c>
      <c r="E363">
        <v>108</v>
      </c>
      <c r="F363" t="s">
        <v>641</v>
      </c>
    </row>
    <row r="364" spans="1:6" x14ac:dyDescent="0.5">
      <c r="A364" s="4">
        <v>43458</v>
      </c>
      <c r="B364" s="14">
        <v>0.9138425925925926</v>
      </c>
      <c r="C364">
        <v>3</v>
      </c>
      <c r="D364" t="s">
        <v>651</v>
      </c>
      <c r="E364">
        <v>55</v>
      </c>
      <c r="F364" t="s">
        <v>641</v>
      </c>
    </row>
    <row r="365" spans="1:6" x14ac:dyDescent="0.5">
      <c r="A365" s="4">
        <v>43458</v>
      </c>
      <c r="B365" s="14">
        <v>0.91399305555555566</v>
      </c>
      <c r="C365">
        <v>3</v>
      </c>
      <c r="D365" t="s">
        <v>651</v>
      </c>
      <c r="E365">
        <v>50</v>
      </c>
      <c r="F365" t="s">
        <v>641</v>
      </c>
    </row>
    <row r="366" spans="1:6" x14ac:dyDescent="0.5">
      <c r="A366" s="4">
        <v>43458</v>
      </c>
      <c r="B366" s="14">
        <v>0.92349537037037033</v>
      </c>
      <c r="C366">
        <v>3</v>
      </c>
      <c r="D366" t="s">
        <v>640</v>
      </c>
      <c r="E366">
        <v>118</v>
      </c>
      <c r="F366" t="s">
        <v>641</v>
      </c>
    </row>
    <row r="367" spans="1:6" x14ac:dyDescent="0.5">
      <c r="A367" s="4">
        <v>43458</v>
      </c>
      <c r="B367" s="14">
        <v>0.98488425925925915</v>
      </c>
      <c r="C367">
        <v>3</v>
      </c>
      <c r="D367" t="s">
        <v>640</v>
      </c>
      <c r="E367">
        <v>45</v>
      </c>
      <c r="F367" t="s">
        <v>641</v>
      </c>
    </row>
    <row r="368" spans="1:6" x14ac:dyDescent="0.5">
      <c r="A368" s="4">
        <v>43459</v>
      </c>
      <c r="B368" s="14">
        <v>4.0347222222222222E-2</v>
      </c>
      <c r="C368">
        <v>3</v>
      </c>
      <c r="D368" t="s">
        <v>640</v>
      </c>
      <c r="E368">
        <v>113</v>
      </c>
      <c r="F368" t="s">
        <v>641</v>
      </c>
    </row>
    <row r="369" spans="1:6" x14ac:dyDescent="0.5">
      <c r="A369" s="4">
        <v>43459</v>
      </c>
      <c r="B369" s="14">
        <v>4.0428240740740744E-2</v>
      </c>
      <c r="C369">
        <v>3</v>
      </c>
      <c r="D369" t="s">
        <v>640</v>
      </c>
      <c r="E369">
        <v>76</v>
      </c>
      <c r="F369" t="s">
        <v>641</v>
      </c>
    </row>
    <row r="370" spans="1:6" x14ac:dyDescent="0.5">
      <c r="A370" s="4">
        <v>43459</v>
      </c>
      <c r="B370" s="14">
        <v>4.0625000000000001E-2</v>
      </c>
      <c r="C370">
        <v>3</v>
      </c>
      <c r="D370" t="s">
        <v>640</v>
      </c>
      <c r="E370">
        <v>51</v>
      </c>
      <c r="F370" t="s">
        <v>641</v>
      </c>
    </row>
    <row r="371" spans="1:6" x14ac:dyDescent="0.5">
      <c r="A371" s="4">
        <v>43459</v>
      </c>
      <c r="B371" s="14">
        <v>4.3587962962962967E-2</v>
      </c>
      <c r="C371">
        <v>3</v>
      </c>
      <c r="D371" t="s">
        <v>640</v>
      </c>
      <c r="E371">
        <v>44</v>
      </c>
      <c r="F371" t="s">
        <v>641</v>
      </c>
    </row>
    <row r="372" spans="1:6" x14ac:dyDescent="0.5">
      <c r="A372" s="4">
        <v>43459</v>
      </c>
      <c r="B372" s="14">
        <v>4.7222222222222221E-2</v>
      </c>
      <c r="C372">
        <v>3</v>
      </c>
      <c r="D372" t="s">
        <v>640</v>
      </c>
      <c r="E372">
        <v>41</v>
      </c>
      <c r="F372" t="s">
        <v>641</v>
      </c>
    </row>
    <row r="373" spans="1:6" x14ac:dyDescent="0.5">
      <c r="A373" s="4">
        <v>43459</v>
      </c>
      <c r="B373" s="14">
        <v>4.8657407407407406E-2</v>
      </c>
      <c r="C373">
        <v>3</v>
      </c>
      <c r="D373" t="s">
        <v>640</v>
      </c>
      <c r="E373">
        <v>58</v>
      </c>
      <c r="F373" t="s">
        <v>641</v>
      </c>
    </row>
    <row r="374" spans="1:6" x14ac:dyDescent="0.5">
      <c r="A374" s="4">
        <v>43459</v>
      </c>
      <c r="B374" s="14">
        <v>4.9375000000000002E-2</v>
      </c>
      <c r="C374">
        <v>3</v>
      </c>
      <c r="D374" t="s">
        <v>640</v>
      </c>
      <c r="E374">
        <v>99</v>
      </c>
      <c r="F374" t="s">
        <v>641</v>
      </c>
    </row>
    <row r="375" spans="1:6" x14ac:dyDescent="0.5">
      <c r="A375" s="4">
        <v>43459</v>
      </c>
      <c r="B375" s="14">
        <v>5.061342592592593E-2</v>
      </c>
      <c r="C375">
        <v>3</v>
      </c>
      <c r="D375" t="s">
        <v>640</v>
      </c>
      <c r="E375">
        <v>41</v>
      </c>
      <c r="F375" t="s">
        <v>641</v>
      </c>
    </row>
    <row r="376" spans="1:6" x14ac:dyDescent="0.5">
      <c r="A376" s="4">
        <v>43459</v>
      </c>
      <c r="B376" s="14">
        <v>5.0648148148148144E-2</v>
      </c>
      <c r="C376">
        <v>3</v>
      </c>
      <c r="D376" t="s">
        <v>640</v>
      </c>
      <c r="E376">
        <v>55</v>
      </c>
      <c r="F376" t="s">
        <v>641</v>
      </c>
    </row>
    <row r="377" spans="1:6" x14ac:dyDescent="0.5">
      <c r="A377" s="4">
        <v>43459</v>
      </c>
      <c r="B377" s="14">
        <v>5.0659722222222224E-2</v>
      </c>
      <c r="C377">
        <v>3</v>
      </c>
      <c r="D377" t="s">
        <v>640</v>
      </c>
      <c r="E377">
        <v>43</v>
      </c>
      <c r="F377" t="s">
        <v>641</v>
      </c>
    </row>
    <row r="378" spans="1:6" x14ac:dyDescent="0.5">
      <c r="A378" s="4">
        <v>43459</v>
      </c>
      <c r="B378" s="14">
        <v>5.5567129629629626E-2</v>
      </c>
      <c r="C378">
        <v>3</v>
      </c>
      <c r="D378" t="s">
        <v>640</v>
      </c>
      <c r="E378">
        <v>40</v>
      </c>
      <c r="F378" t="s">
        <v>641</v>
      </c>
    </row>
    <row r="379" spans="1:6" x14ac:dyDescent="0.5">
      <c r="A379" s="4">
        <v>43459</v>
      </c>
      <c r="B379" s="14">
        <v>5.7708333333333334E-2</v>
      </c>
      <c r="C379">
        <v>3</v>
      </c>
      <c r="D379" t="s">
        <v>640</v>
      </c>
      <c r="E379">
        <v>47</v>
      </c>
      <c r="F379" t="s">
        <v>641</v>
      </c>
    </row>
    <row r="380" spans="1:6" x14ac:dyDescent="0.5">
      <c r="A380" s="4">
        <v>43459</v>
      </c>
      <c r="B380" s="14">
        <v>5.7847222222222223E-2</v>
      </c>
      <c r="C380">
        <v>3</v>
      </c>
      <c r="D380" t="s">
        <v>640</v>
      </c>
      <c r="E380">
        <v>63</v>
      </c>
      <c r="F380" t="s">
        <v>641</v>
      </c>
    </row>
    <row r="381" spans="1:6" x14ac:dyDescent="0.5">
      <c r="A381" s="4">
        <v>43459</v>
      </c>
      <c r="B381" s="14">
        <v>5.8321759259259261E-2</v>
      </c>
      <c r="C381">
        <v>3</v>
      </c>
      <c r="D381" t="s">
        <v>640</v>
      </c>
      <c r="E381">
        <v>88</v>
      </c>
      <c r="F381" t="s">
        <v>641</v>
      </c>
    </row>
    <row r="382" spans="1:6" x14ac:dyDescent="0.5">
      <c r="A382" s="4">
        <v>43459</v>
      </c>
      <c r="B382" s="14">
        <v>5.8333333333333327E-2</v>
      </c>
      <c r="C382">
        <v>3</v>
      </c>
      <c r="D382" t="s">
        <v>640</v>
      </c>
      <c r="E382">
        <v>47</v>
      </c>
      <c r="F382" t="s">
        <v>641</v>
      </c>
    </row>
    <row r="383" spans="1:6" x14ac:dyDescent="0.5">
      <c r="A383" s="4">
        <v>43459</v>
      </c>
      <c r="B383" s="14">
        <v>5.8402777777777776E-2</v>
      </c>
      <c r="C383">
        <v>3</v>
      </c>
      <c r="D383" t="s">
        <v>640</v>
      </c>
      <c r="E383">
        <v>46</v>
      </c>
      <c r="F383" t="s">
        <v>641</v>
      </c>
    </row>
    <row r="384" spans="1:6" x14ac:dyDescent="0.5">
      <c r="A384" s="4">
        <v>43459</v>
      </c>
      <c r="B384" s="14">
        <v>5.8888888888888886E-2</v>
      </c>
      <c r="C384">
        <v>3</v>
      </c>
      <c r="D384" t="s">
        <v>640</v>
      </c>
      <c r="E384">
        <v>58</v>
      </c>
      <c r="F384" t="s">
        <v>641</v>
      </c>
    </row>
    <row r="385" spans="1:6" x14ac:dyDescent="0.5">
      <c r="A385" s="4">
        <v>43459</v>
      </c>
      <c r="B385" s="14">
        <v>5.9282407407407402E-2</v>
      </c>
      <c r="C385">
        <v>3</v>
      </c>
      <c r="D385" t="s">
        <v>640</v>
      </c>
      <c r="E385">
        <v>65</v>
      </c>
      <c r="F385" t="s">
        <v>641</v>
      </c>
    </row>
    <row r="386" spans="1:6" x14ac:dyDescent="0.5">
      <c r="A386" s="4">
        <v>43459</v>
      </c>
      <c r="B386" s="14">
        <v>5.9768518518518519E-2</v>
      </c>
      <c r="C386">
        <v>3</v>
      </c>
      <c r="D386" t="s">
        <v>640</v>
      </c>
      <c r="E386">
        <v>32</v>
      </c>
      <c r="F386" t="s">
        <v>641</v>
      </c>
    </row>
    <row r="387" spans="1:6" x14ac:dyDescent="0.5">
      <c r="A387" s="4">
        <v>43459</v>
      </c>
      <c r="B387" s="14">
        <v>6.0636574074074079E-2</v>
      </c>
      <c r="C387">
        <v>3</v>
      </c>
      <c r="D387" t="s">
        <v>640</v>
      </c>
      <c r="E387">
        <v>43</v>
      </c>
      <c r="F387" t="s">
        <v>641</v>
      </c>
    </row>
    <row r="388" spans="1:6" x14ac:dyDescent="0.5">
      <c r="A388" s="4">
        <v>43459</v>
      </c>
      <c r="B388" s="14">
        <v>6.1898148148148147E-2</v>
      </c>
      <c r="C388">
        <v>3</v>
      </c>
      <c r="D388" t="s">
        <v>651</v>
      </c>
      <c r="E388">
        <v>40</v>
      </c>
      <c r="F388" t="s">
        <v>641</v>
      </c>
    </row>
    <row r="389" spans="1:6" x14ac:dyDescent="0.5">
      <c r="A389" s="4">
        <v>43459</v>
      </c>
      <c r="B389" s="14">
        <v>6.1967592592592595E-2</v>
      </c>
      <c r="C389">
        <v>3</v>
      </c>
      <c r="D389" t="s">
        <v>640</v>
      </c>
      <c r="E389">
        <v>60</v>
      </c>
      <c r="F389" t="s">
        <v>641</v>
      </c>
    </row>
    <row r="390" spans="1:6" x14ac:dyDescent="0.5">
      <c r="A390" s="4">
        <v>43459</v>
      </c>
      <c r="B390" s="14">
        <v>6.2002314814814809E-2</v>
      </c>
      <c r="C390">
        <v>3</v>
      </c>
      <c r="D390" t="s">
        <v>640</v>
      </c>
      <c r="E390">
        <v>31</v>
      </c>
      <c r="F390" t="s">
        <v>641</v>
      </c>
    </row>
    <row r="391" spans="1:6" x14ac:dyDescent="0.5">
      <c r="A391" s="4">
        <v>43459</v>
      </c>
      <c r="B391" s="14">
        <v>6.2314814814814816E-2</v>
      </c>
      <c r="C391">
        <v>3</v>
      </c>
      <c r="D391" t="s">
        <v>640</v>
      </c>
      <c r="E391">
        <v>50</v>
      </c>
      <c r="F391" t="s">
        <v>641</v>
      </c>
    </row>
    <row r="392" spans="1:6" x14ac:dyDescent="0.5">
      <c r="A392" s="4">
        <v>43459</v>
      </c>
      <c r="B392" s="14">
        <v>6.3333333333333339E-2</v>
      </c>
      <c r="C392">
        <v>3</v>
      </c>
      <c r="D392" t="s">
        <v>640</v>
      </c>
      <c r="E392">
        <v>22</v>
      </c>
      <c r="F392" t="s">
        <v>641</v>
      </c>
    </row>
    <row r="393" spans="1:6" x14ac:dyDescent="0.5">
      <c r="A393" s="4">
        <v>43459</v>
      </c>
      <c r="B393" s="14">
        <v>6.5243055555555554E-2</v>
      </c>
      <c r="C393">
        <v>3</v>
      </c>
      <c r="D393" t="s">
        <v>640</v>
      </c>
      <c r="E393">
        <v>70</v>
      </c>
      <c r="F393" t="s">
        <v>641</v>
      </c>
    </row>
    <row r="394" spans="1:6" x14ac:dyDescent="0.5">
      <c r="A394" s="4">
        <v>43459</v>
      </c>
      <c r="B394" s="14">
        <v>6.6458333333333341E-2</v>
      </c>
      <c r="C394">
        <v>3</v>
      </c>
      <c r="D394" t="s">
        <v>640</v>
      </c>
      <c r="E394">
        <v>38</v>
      </c>
      <c r="F394" t="s">
        <v>641</v>
      </c>
    </row>
    <row r="395" spans="1:6" x14ac:dyDescent="0.5">
      <c r="A395" s="4">
        <v>43459</v>
      </c>
      <c r="B395" s="14">
        <v>6.8437499999999998E-2</v>
      </c>
      <c r="C395">
        <v>3</v>
      </c>
      <c r="D395" t="s">
        <v>640</v>
      </c>
      <c r="E395">
        <v>22</v>
      </c>
      <c r="F395" t="s">
        <v>641</v>
      </c>
    </row>
    <row r="396" spans="1:6" x14ac:dyDescent="0.5">
      <c r="A396" s="4">
        <v>43459</v>
      </c>
      <c r="B396" s="14">
        <v>7.104166666666667E-2</v>
      </c>
      <c r="C396">
        <v>3</v>
      </c>
      <c r="D396" t="s">
        <v>640</v>
      </c>
      <c r="E396">
        <v>127</v>
      </c>
      <c r="F396" t="s">
        <v>641</v>
      </c>
    </row>
    <row r="397" spans="1:6" x14ac:dyDescent="0.5">
      <c r="A397" s="4">
        <v>43459</v>
      </c>
      <c r="B397" s="14">
        <v>7.5486111111111115E-2</v>
      </c>
      <c r="C397">
        <v>3</v>
      </c>
      <c r="D397" t="s">
        <v>640</v>
      </c>
      <c r="E397">
        <v>40</v>
      </c>
      <c r="F397" t="s">
        <v>641</v>
      </c>
    </row>
    <row r="398" spans="1:6" x14ac:dyDescent="0.5">
      <c r="A398" s="4">
        <v>43459</v>
      </c>
      <c r="B398" s="14">
        <v>7.6805555555555557E-2</v>
      </c>
      <c r="C398">
        <v>3</v>
      </c>
      <c r="D398" t="s">
        <v>640</v>
      </c>
      <c r="E398">
        <v>63</v>
      </c>
      <c r="F398" t="s">
        <v>641</v>
      </c>
    </row>
    <row r="399" spans="1:6" x14ac:dyDescent="0.5">
      <c r="A399" s="4">
        <v>43459</v>
      </c>
      <c r="B399" s="14">
        <v>8.6840277777777766E-2</v>
      </c>
      <c r="C399">
        <v>3</v>
      </c>
      <c r="D399" t="s">
        <v>640</v>
      </c>
      <c r="E399">
        <v>55</v>
      </c>
      <c r="F399" t="s">
        <v>641</v>
      </c>
    </row>
    <row r="400" spans="1:6" x14ac:dyDescent="0.5">
      <c r="A400" s="4">
        <v>43459</v>
      </c>
      <c r="B400" s="14">
        <v>0.1221875</v>
      </c>
      <c r="C400">
        <v>3</v>
      </c>
      <c r="D400" t="s">
        <v>651</v>
      </c>
      <c r="E400">
        <v>60</v>
      </c>
      <c r="F400" t="s">
        <v>641</v>
      </c>
    </row>
    <row r="401" spans="1:6" x14ac:dyDescent="0.5">
      <c r="A401" s="4">
        <v>43459</v>
      </c>
      <c r="B401" s="14">
        <v>0.1254861111111111</v>
      </c>
      <c r="C401">
        <v>3</v>
      </c>
      <c r="D401" t="s">
        <v>640</v>
      </c>
      <c r="E401">
        <v>78</v>
      </c>
      <c r="F401" t="s">
        <v>641</v>
      </c>
    </row>
    <row r="402" spans="1:6" x14ac:dyDescent="0.5">
      <c r="A402" s="4">
        <v>43459</v>
      </c>
      <c r="B402" s="14">
        <v>0.13524305555555555</v>
      </c>
      <c r="C402">
        <v>3</v>
      </c>
      <c r="D402" t="s">
        <v>640</v>
      </c>
      <c r="E402">
        <v>66</v>
      </c>
      <c r="F402" t="s">
        <v>641</v>
      </c>
    </row>
    <row r="403" spans="1:6" x14ac:dyDescent="0.5">
      <c r="A403" s="4">
        <v>43459</v>
      </c>
      <c r="B403" s="14">
        <v>0.140625</v>
      </c>
      <c r="C403">
        <v>3</v>
      </c>
      <c r="D403" t="s">
        <v>640</v>
      </c>
      <c r="E403">
        <v>45</v>
      </c>
      <c r="F403" t="s">
        <v>641</v>
      </c>
    </row>
    <row r="404" spans="1:6" x14ac:dyDescent="0.5">
      <c r="A404" s="4">
        <v>43459</v>
      </c>
      <c r="B404" s="14">
        <v>0.14230324074074074</v>
      </c>
      <c r="C404">
        <v>3</v>
      </c>
      <c r="D404" t="s">
        <v>640</v>
      </c>
      <c r="E404">
        <v>62</v>
      </c>
      <c r="F404" t="s">
        <v>641</v>
      </c>
    </row>
    <row r="405" spans="1:6" x14ac:dyDescent="0.5">
      <c r="A405" s="4">
        <v>43459</v>
      </c>
      <c r="B405" s="14">
        <v>0.14960648148148148</v>
      </c>
      <c r="C405">
        <v>3</v>
      </c>
      <c r="D405" t="s">
        <v>640</v>
      </c>
      <c r="E405">
        <v>52</v>
      </c>
      <c r="F405" t="s">
        <v>641</v>
      </c>
    </row>
    <row r="406" spans="1:6" x14ac:dyDescent="0.5">
      <c r="A406" s="4">
        <v>43459</v>
      </c>
      <c r="B406" s="14">
        <v>0.15254629629629629</v>
      </c>
      <c r="C406">
        <v>3</v>
      </c>
      <c r="D406" t="s">
        <v>640</v>
      </c>
      <c r="E406">
        <v>55</v>
      </c>
      <c r="F406" t="s">
        <v>641</v>
      </c>
    </row>
    <row r="407" spans="1:6" x14ac:dyDescent="0.5">
      <c r="A407" s="4">
        <v>43459</v>
      </c>
      <c r="B407" s="14">
        <v>0.15697916666666667</v>
      </c>
      <c r="C407">
        <v>3</v>
      </c>
      <c r="D407" t="s">
        <v>640</v>
      </c>
      <c r="E407">
        <v>91</v>
      </c>
      <c r="F407" t="s">
        <v>641</v>
      </c>
    </row>
    <row r="408" spans="1:6" x14ac:dyDescent="0.5">
      <c r="A408" s="4">
        <v>43459</v>
      </c>
      <c r="B408" s="14">
        <v>0.15784722222222222</v>
      </c>
      <c r="C408">
        <v>3</v>
      </c>
      <c r="D408" t="s">
        <v>640</v>
      </c>
      <c r="E408">
        <v>89</v>
      </c>
      <c r="F408" t="s">
        <v>641</v>
      </c>
    </row>
    <row r="409" spans="1:6" x14ac:dyDescent="0.5">
      <c r="A409" s="4">
        <v>43459</v>
      </c>
      <c r="B409" s="14">
        <v>0.15931712962962963</v>
      </c>
      <c r="C409">
        <v>3</v>
      </c>
      <c r="D409" t="s">
        <v>640</v>
      </c>
      <c r="E409">
        <v>62</v>
      </c>
      <c r="F409" t="s">
        <v>641</v>
      </c>
    </row>
    <row r="410" spans="1:6" x14ac:dyDescent="0.5">
      <c r="A410" s="4">
        <v>43459</v>
      </c>
      <c r="B410" s="14">
        <v>0.15937500000000002</v>
      </c>
      <c r="C410">
        <v>3</v>
      </c>
      <c r="D410" t="s">
        <v>640</v>
      </c>
      <c r="E410">
        <v>59</v>
      </c>
      <c r="F410" t="s">
        <v>641</v>
      </c>
    </row>
    <row r="411" spans="1:6" x14ac:dyDescent="0.5">
      <c r="A411" s="4">
        <v>43459</v>
      </c>
      <c r="B411" s="14">
        <v>0.16458333333333333</v>
      </c>
      <c r="C411">
        <v>3</v>
      </c>
      <c r="D411" t="s">
        <v>640</v>
      </c>
      <c r="E411">
        <v>66</v>
      </c>
      <c r="F411" t="s">
        <v>641</v>
      </c>
    </row>
    <row r="412" spans="1:6" x14ac:dyDescent="0.5">
      <c r="A412" s="4">
        <v>43459</v>
      </c>
      <c r="B412" s="14">
        <v>0.20317129629629629</v>
      </c>
      <c r="C412">
        <v>3</v>
      </c>
      <c r="D412" t="s">
        <v>640</v>
      </c>
      <c r="E412">
        <v>91</v>
      </c>
      <c r="F412" t="s">
        <v>641</v>
      </c>
    </row>
    <row r="413" spans="1:6" x14ac:dyDescent="0.5">
      <c r="A413" s="4">
        <v>43459</v>
      </c>
      <c r="B413" s="14">
        <v>0.20607638888888888</v>
      </c>
      <c r="C413">
        <v>3</v>
      </c>
      <c r="D413" t="s">
        <v>640</v>
      </c>
      <c r="E413">
        <v>49</v>
      </c>
      <c r="F413" t="s">
        <v>641</v>
      </c>
    </row>
    <row r="414" spans="1:6" x14ac:dyDescent="0.5">
      <c r="A414" s="4">
        <v>43459</v>
      </c>
      <c r="B414" s="14">
        <v>0.24626157407407409</v>
      </c>
      <c r="C414">
        <v>3</v>
      </c>
      <c r="D414" t="s">
        <v>640</v>
      </c>
      <c r="E414">
        <v>41</v>
      </c>
      <c r="F414" t="s">
        <v>641</v>
      </c>
    </row>
    <row r="415" spans="1:6" x14ac:dyDescent="0.5">
      <c r="A415" s="4">
        <v>43459</v>
      </c>
      <c r="B415" s="14">
        <v>0.24806712962962962</v>
      </c>
      <c r="C415">
        <v>3</v>
      </c>
      <c r="D415" t="s">
        <v>640</v>
      </c>
      <c r="E415">
        <v>79</v>
      </c>
      <c r="F415" t="s">
        <v>641</v>
      </c>
    </row>
    <row r="416" spans="1:6" x14ac:dyDescent="0.5">
      <c r="A416" s="4">
        <v>43459</v>
      </c>
      <c r="B416" s="14">
        <v>0.2482523148148148</v>
      </c>
      <c r="C416">
        <v>3</v>
      </c>
      <c r="D416" t="s">
        <v>640</v>
      </c>
      <c r="E416">
        <v>45</v>
      </c>
      <c r="F416" t="s">
        <v>641</v>
      </c>
    </row>
    <row r="417" spans="1:6" x14ac:dyDescent="0.5">
      <c r="A417" s="4">
        <v>43459</v>
      </c>
      <c r="B417" s="14">
        <v>0.24848379629629633</v>
      </c>
      <c r="C417">
        <v>3</v>
      </c>
      <c r="D417" t="s">
        <v>640</v>
      </c>
      <c r="E417">
        <v>53</v>
      </c>
      <c r="F417" t="s">
        <v>641</v>
      </c>
    </row>
    <row r="418" spans="1:6" x14ac:dyDescent="0.5">
      <c r="A418" s="4">
        <v>43459</v>
      </c>
      <c r="B418" s="14">
        <v>0.24879629629629629</v>
      </c>
      <c r="C418">
        <v>3</v>
      </c>
      <c r="D418" t="s">
        <v>640</v>
      </c>
      <c r="E418">
        <v>44</v>
      </c>
      <c r="F418" t="s">
        <v>641</v>
      </c>
    </row>
    <row r="419" spans="1:6" x14ac:dyDescent="0.5">
      <c r="A419" s="4">
        <v>43459</v>
      </c>
      <c r="B419" s="14">
        <v>0.24967592592592591</v>
      </c>
      <c r="C419">
        <v>3</v>
      </c>
      <c r="D419" t="s">
        <v>640</v>
      </c>
      <c r="E419">
        <v>46</v>
      </c>
      <c r="F419" t="s">
        <v>641</v>
      </c>
    </row>
    <row r="420" spans="1:6" x14ac:dyDescent="0.5">
      <c r="A420" s="4">
        <v>43459</v>
      </c>
      <c r="B420" s="14">
        <v>0.25537037037037036</v>
      </c>
      <c r="C420">
        <v>3</v>
      </c>
      <c r="D420" t="s">
        <v>640</v>
      </c>
      <c r="E420">
        <v>38</v>
      </c>
      <c r="F420" t="s">
        <v>641</v>
      </c>
    </row>
    <row r="421" spans="1:6" x14ac:dyDescent="0.5">
      <c r="A421" s="4">
        <v>43459</v>
      </c>
      <c r="B421" s="14">
        <v>0.25859953703703703</v>
      </c>
      <c r="C421">
        <v>3</v>
      </c>
      <c r="D421" t="s">
        <v>640</v>
      </c>
      <c r="E421">
        <v>39</v>
      </c>
      <c r="F421" t="s">
        <v>641</v>
      </c>
    </row>
    <row r="422" spans="1:6" x14ac:dyDescent="0.5">
      <c r="A422" s="4">
        <v>43459</v>
      </c>
      <c r="B422" s="14">
        <v>0.2587962962962963</v>
      </c>
      <c r="C422">
        <v>3</v>
      </c>
      <c r="D422" t="s">
        <v>640</v>
      </c>
      <c r="E422">
        <v>93</v>
      </c>
      <c r="F422" t="s">
        <v>641</v>
      </c>
    </row>
    <row r="423" spans="1:6" x14ac:dyDescent="0.5">
      <c r="A423" s="4">
        <v>43459</v>
      </c>
      <c r="B423" s="14">
        <v>0.26326388888888891</v>
      </c>
      <c r="C423">
        <v>3</v>
      </c>
      <c r="D423" t="s">
        <v>640</v>
      </c>
      <c r="E423">
        <v>47</v>
      </c>
      <c r="F423" t="s">
        <v>641</v>
      </c>
    </row>
    <row r="424" spans="1:6" x14ac:dyDescent="0.5">
      <c r="A424" s="4">
        <v>43459</v>
      </c>
      <c r="B424" s="14">
        <v>0.28125</v>
      </c>
      <c r="C424">
        <v>3</v>
      </c>
      <c r="D424" t="s">
        <v>640</v>
      </c>
      <c r="E424">
        <v>49</v>
      </c>
      <c r="F424" t="s">
        <v>641</v>
      </c>
    </row>
    <row r="425" spans="1:6" x14ac:dyDescent="0.5">
      <c r="A425" s="4">
        <v>43459</v>
      </c>
      <c r="B425" s="14">
        <v>0.29872685185185183</v>
      </c>
      <c r="C425">
        <v>3</v>
      </c>
      <c r="D425" t="s">
        <v>640</v>
      </c>
      <c r="E425">
        <v>50</v>
      </c>
      <c r="F425" t="s">
        <v>641</v>
      </c>
    </row>
    <row r="426" spans="1:6" x14ac:dyDescent="0.5">
      <c r="A426" s="4">
        <v>43459</v>
      </c>
      <c r="B426" s="14">
        <v>0.30258101851851854</v>
      </c>
      <c r="C426">
        <v>3</v>
      </c>
      <c r="D426" t="s">
        <v>640</v>
      </c>
      <c r="E426">
        <v>5</v>
      </c>
      <c r="F426" t="s">
        <v>641</v>
      </c>
    </row>
    <row r="427" spans="1:6" x14ac:dyDescent="0.5">
      <c r="A427" s="4">
        <v>43459</v>
      </c>
      <c r="B427" s="14">
        <v>0.30314814814814817</v>
      </c>
      <c r="C427">
        <v>3</v>
      </c>
      <c r="D427" t="s">
        <v>640</v>
      </c>
      <c r="E427">
        <v>69</v>
      </c>
      <c r="F427" t="s">
        <v>641</v>
      </c>
    </row>
    <row r="428" spans="1:6" x14ac:dyDescent="0.5">
      <c r="A428" s="4">
        <v>43459</v>
      </c>
      <c r="B428" s="14">
        <v>0.30386574074074074</v>
      </c>
      <c r="C428">
        <v>3</v>
      </c>
      <c r="D428" t="s">
        <v>640</v>
      </c>
      <c r="E428">
        <v>51</v>
      </c>
      <c r="F428" t="s">
        <v>641</v>
      </c>
    </row>
    <row r="429" spans="1:6" x14ac:dyDescent="0.5">
      <c r="A429" s="4">
        <v>43459</v>
      </c>
      <c r="B429" s="14">
        <v>0.30700231481481483</v>
      </c>
      <c r="C429">
        <v>3</v>
      </c>
      <c r="D429" t="s">
        <v>640</v>
      </c>
      <c r="E429">
        <v>45</v>
      </c>
      <c r="F429" t="s">
        <v>641</v>
      </c>
    </row>
    <row r="430" spans="1:6" x14ac:dyDescent="0.5">
      <c r="A430" s="4">
        <v>43459</v>
      </c>
      <c r="B430" s="14">
        <v>0.31130787037037039</v>
      </c>
      <c r="C430">
        <v>3</v>
      </c>
      <c r="D430" t="s">
        <v>640</v>
      </c>
      <c r="E430">
        <v>38</v>
      </c>
      <c r="F430" t="s">
        <v>641</v>
      </c>
    </row>
    <row r="431" spans="1:6" x14ac:dyDescent="0.5">
      <c r="A431" s="4">
        <v>43459</v>
      </c>
      <c r="B431" s="14">
        <v>0.31716435185185182</v>
      </c>
      <c r="C431">
        <v>3</v>
      </c>
      <c r="D431" t="s">
        <v>640</v>
      </c>
      <c r="E431">
        <v>59</v>
      </c>
      <c r="F431" t="s">
        <v>641</v>
      </c>
    </row>
    <row r="432" spans="1:6" x14ac:dyDescent="0.5">
      <c r="A432" s="4">
        <v>43459</v>
      </c>
      <c r="B432" s="14">
        <v>0.31718750000000001</v>
      </c>
      <c r="C432">
        <v>3</v>
      </c>
      <c r="D432" t="s">
        <v>640</v>
      </c>
      <c r="E432">
        <v>67</v>
      </c>
      <c r="F432" t="s">
        <v>641</v>
      </c>
    </row>
    <row r="433" spans="1:6" x14ac:dyDescent="0.5">
      <c r="A433" s="4">
        <v>43459</v>
      </c>
      <c r="B433" s="14">
        <v>0.31964120370370369</v>
      </c>
      <c r="C433">
        <v>3</v>
      </c>
      <c r="D433" t="s">
        <v>640</v>
      </c>
      <c r="E433">
        <v>72</v>
      </c>
      <c r="F433" t="s">
        <v>641</v>
      </c>
    </row>
    <row r="434" spans="1:6" x14ac:dyDescent="0.5">
      <c r="A434" s="4">
        <v>43459</v>
      </c>
      <c r="B434" s="14">
        <v>0.32488425925925929</v>
      </c>
      <c r="C434">
        <v>3</v>
      </c>
      <c r="D434" t="s">
        <v>640</v>
      </c>
      <c r="E434">
        <v>49</v>
      </c>
      <c r="F434" t="s">
        <v>641</v>
      </c>
    </row>
    <row r="435" spans="1:6" x14ac:dyDescent="0.5">
      <c r="A435" s="4">
        <v>43459</v>
      </c>
      <c r="B435" s="14">
        <v>0.32623842592592595</v>
      </c>
      <c r="C435">
        <v>3</v>
      </c>
      <c r="D435" t="s">
        <v>640</v>
      </c>
      <c r="E435">
        <v>51</v>
      </c>
      <c r="F435" t="s">
        <v>641</v>
      </c>
    </row>
    <row r="436" spans="1:6" x14ac:dyDescent="0.5">
      <c r="A436" s="4">
        <v>43459</v>
      </c>
      <c r="B436" s="14">
        <v>0.34673611111111113</v>
      </c>
      <c r="C436">
        <v>3</v>
      </c>
      <c r="D436" t="s">
        <v>640</v>
      </c>
      <c r="E436">
        <v>43</v>
      </c>
      <c r="F436" t="s">
        <v>641</v>
      </c>
    </row>
    <row r="437" spans="1:6" x14ac:dyDescent="0.5">
      <c r="A437" s="4">
        <v>43459</v>
      </c>
      <c r="B437" s="14">
        <v>0.34706018518518517</v>
      </c>
      <c r="C437">
        <v>3</v>
      </c>
      <c r="D437" t="s">
        <v>640</v>
      </c>
      <c r="E437">
        <v>86</v>
      </c>
      <c r="F437" t="s">
        <v>641</v>
      </c>
    </row>
    <row r="438" spans="1:6" x14ac:dyDescent="0.5">
      <c r="A438" s="4">
        <v>43459</v>
      </c>
      <c r="B438" s="14">
        <v>0.3474652777777778</v>
      </c>
      <c r="C438">
        <v>3</v>
      </c>
      <c r="D438" t="s">
        <v>640</v>
      </c>
      <c r="E438">
        <v>117</v>
      </c>
      <c r="F438" t="s">
        <v>641</v>
      </c>
    </row>
    <row r="439" spans="1:6" x14ac:dyDescent="0.5">
      <c r="A439" s="4">
        <v>43459</v>
      </c>
      <c r="B439" s="14">
        <v>0.34894675925925928</v>
      </c>
      <c r="C439">
        <v>3</v>
      </c>
      <c r="D439" t="s">
        <v>640</v>
      </c>
      <c r="E439">
        <v>80</v>
      </c>
      <c r="F439" t="s">
        <v>641</v>
      </c>
    </row>
    <row r="440" spans="1:6" x14ac:dyDescent="0.5">
      <c r="A440" s="4">
        <v>43459</v>
      </c>
      <c r="B440" s="14">
        <v>0.35013888888888883</v>
      </c>
      <c r="C440">
        <v>3</v>
      </c>
      <c r="D440" t="s">
        <v>640</v>
      </c>
      <c r="E440">
        <v>39</v>
      </c>
      <c r="F440" t="s">
        <v>641</v>
      </c>
    </row>
    <row r="441" spans="1:6" x14ac:dyDescent="0.5">
      <c r="A441" s="4">
        <v>43459</v>
      </c>
      <c r="B441" s="14">
        <v>0.35115740740740736</v>
      </c>
      <c r="C441">
        <v>3</v>
      </c>
      <c r="D441" t="s">
        <v>640</v>
      </c>
      <c r="E441">
        <v>38</v>
      </c>
      <c r="F441" t="s">
        <v>641</v>
      </c>
    </row>
    <row r="442" spans="1:6" x14ac:dyDescent="0.5">
      <c r="A442" s="4">
        <v>43459</v>
      </c>
      <c r="B442" s="14">
        <v>0.35399305555555555</v>
      </c>
      <c r="C442">
        <v>3</v>
      </c>
      <c r="D442" t="s">
        <v>640</v>
      </c>
      <c r="E442">
        <v>47</v>
      </c>
      <c r="F442" t="s">
        <v>641</v>
      </c>
    </row>
    <row r="443" spans="1:6" x14ac:dyDescent="0.5">
      <c r="A443" s="4">
        <v>43459</v>
      </c>
      <c r="B443" s="14">
        <v>0.3573263888888889</v>
      </c>
      <c r="C443">
        <v>3</v>
      </c>
      <c r="D443" t="s">
        <v>640</v>
      </c>
      <c r="E443">
        <v>127</v>
      </c>
      <c r="F443" t="s">
        <v>641</v>
      </c>
    </row>
    <row r="444" spans="1:6" x14ac:dyDescent="0.5">
      <c r="A444" s="4">
        <v>43459</v>
      </c>
      <c r="B444" s="14">
        <v>0.35739583333333336</v>
      </c>
      <c r="C444">
        <v>3</v>
      </c>
      <c r="D444" t="s">
        <v>640</v>
      </c>
      <c r="E444">
        <v>68</v>
      </c>
      <c r="F444" t="s">
        <v>641</v>
      </c>
    </row>
    <row r="445" spans="1:6" x14ac:dyDescent="0.5">
      <c r="A445" s="4">
        <v>43459</v>
      </c>
      <c r="B445" s="14">
        <v>0.36068287037037039</v>
      </c>
      <c r="C445">
        <v>3</v>
      </c>
      <c r="D445" t="s">
        <v>640</v>
      </c>
      <c r="E445">
        <v>46</v>
      </c>
      <c r="F445" t="s">
        <v>641</v>
      </c>
    </row>
    <row r="446" spans="1:6" x14ac:dyDescent="0.5">
      <c r="A446" s="4">
        <v>43459</v>
      </c>
      <c r="B446" s="14">
        <v>0.38276620370370368</v>
      </c>
      <c r="C446">
        <v>3</v>
      </c>
      <c r="D446" t="s">
        <v>640</v>
      </c>
      <c r="E446">
        <v>41</v>
      </c>
      <c r="F446" t="s">
        <v>641</v>
      </c>
    </row>
    <row r="447" spans="1:6" x14ac:dyDescent="0.5">
      <c r="A447" s="4">
        <v>43459</v>
      </c>
      <c r="B447" s="14">
        <v>0.3838657407407407</v>
      </c>
      <c r="C447">
        <v>3</v>
      </c>
      <c r="D447" t="s">
        <v>640</v>
      </c>
      <c r="E447">
        <v>45</v>
      </c>
      <c r="F447" t="s">
        <v>641</v>
      </c>
    </row>
    <row r="448" spans="1:6" x14ac:dyDescent="0.5">
      <c r="A448" s="4">
        <v>43459</v>
      </c>
      <c r="B448" s="14">
        <v>0.38430555555555551</v>
      </c>
      <c r="C448">
        <v>3</v>
      </c>
      <c r="D448" t="s">
        <v>640</v>
      </c>
      <c r="E448">
        <v>83</v>
      </c>
      <c r="F448" t="s">
        <v>641</v>
      </c>
    </row>
    <row r="449" spans="1:6" x14ac:dyDescent="0.5">
      <c r="A449" s="4">
        <v>43459</v>
      </c>
      <c r="B449" s="14">
        <v>0.3843287037037037</v>
      </c>
      <c r="C449">
        <v>3</v>
      </c>
      <c r="D449" t="s">
        <v>640</v>
      </c>
      <c r="E449">
        <v>83</v>
      </c>
      <c r="F449" t="s">
        <v>641</v>
      </c>
    </row>
    <row r="450" spans="1:6" x14ac:dyDescent="0.5">
      <c r="A450" s="4">
        <v>43459</v>
      </c>
      <c r="B450" s="14">
        <v>0.38437499999999997</v>
      </c>
      <c r="C450">
        <v>3</v>
      </c>
      <c r="D450" t="s">
        <v>640</v>
      </c>
      <c r="E450">
        <v>83</v>
      </c>
      <c r="F450" t="s">
        <v>641</v>
      </c>
    </row>
    <row r="451" spans="1:6" x14ac:dyDescent="0.5">
      <c r="A451" s="4">
        <v>43459</v>
      </c>
      <c r="B451" s="14">
        <v>0.38447916666666665</v>
      </c>
      <c r="C451">
        <v>3</v>
      </c>
      <c r="D451" t="s">
        <v>640</v>
      </c>
      <c r="E451">
        <v>102</v>
      </c>
      <c r="F451" t="s">
        <v>641</v>
      </c>
    </row>
    <row r="452" spans="1:6" x14ac:dyDescent="0.5">
      <c r="A452" s="4">
        <v>43459</v>
      </c>
      <c r="B452" s="14">
        <v>0.38494212962962965</v>
      </c>
      <c r="C452">
        <v>3</v>
      </c>
      <c r="D452" t="s">
        <v>640</v>
      </c>
      <c r="E452">
        <v>32</v>
      </c>
      <c r="F452" t="s">
        <v>641</v>
      </c>
    </row>
    <row r="453" spans="1:6" x14ac:dyDescent="0.5">
      <c r="A453" s="4">
        <v>43459</v>
      </c>
      <c r="B453" s="14">
        <v>0.38520833333333332</v>
      </c>
      <c r="C453">
        <v>3</v>
      </c>
      <c r="D453" t="s">
        <v>640</v>
      </c>
      <c r="E453">
        <v>39</v>
      </c>
      <c r="F453" t="s">
        <v>641</v>
      </c>
    </row>
    <row r="454" spans="1:6" x14ac:dyDescent="0.5">
      <c r="A454" s="4">
        <v>43459</v>
      </c>
      <c r="B454" s="14">
        <v>0.3859143518518518</v>
      </c>
      <c r="C454">
        <v>3</v>
      </c>
      <c r="D454" t="s">
        <v>651</v>
      </c>
      <c r="E454">
        <v>38</v>
      </c>
      <c r="F454" t="s">
        <v>641</v>
      </c>
    </row>
    <row r="455" spans="1:6" x14ac:dyDescent="0.5">
      <c r="A455" s="4">
        <v>43460</v>
      </c>
      <c r="B455" s="14">
        <v>0.12589120370370369</v>
      </c>
      <c r="C455">
        <v>4</v>
      </c>
      <c r="D455" t="s">
        <v>640</v>
      </c>
      <c r="E455">
        <v>40</v>
      </c>
      <c r="F455" t="s">
        <v>641</v>
      </c>
    </row>
    <row r="456" spans="1:6" x14ac:dyDescent="0.5">
      <c r="A456" s="4">
        <v>43460</v>
      </c>
      <c r="B456" s="14">
        <v>0.85299768518518515</v>
      </c>
      <c r="C456">
        <v>3</v>
      </c>
      <c r="D456" t="s">
        <v>640</v>
      </c>
      <c r="E456">
        <v>47</v>
      </c>
      <c r="F456" t="s">
        <v>641</v>
      </c>
    </row>
    <row r="457" spans="1:6" x14ac:dyDescent="0.5">
      <c r="A457" s="4">
        <v>43461</v>
      </c>
      <c r="B457" s="14">
        <v>0.1046875</v>
      </c>
      <c r="C457">
        <v>3</v>
      </c>
      <c r="D457" t="s">
        <v>640</v>
      </c>
      <c r="E457">
        <v>42</v>
      </c>
      <c r="F457" t="s">
        <v>641</v>
      </c>
    </row>
    <row r="458" spans="1:6" x14ac:dyDescent="0.5">
      <c r="A458" s="4">
        <v>43461</v>
      </c>
      <c r="B458" s="14">
        <v>0.10736111111111112</v>
      </c>
      <c r="C458">
        <v>3</v>
      </c>
      <c r="D458" t="s">
        <v>640</v>
      </c>
      <c r="E458">
        <v>46</v>
      </c>
      <c r="F458" t="s">
        <v>641</v>
      </c>
    </row>
    <row r="459" spans="1:6" x14ac:dyDescent="0.5">
      <c r="A459" s="4">
        <v>43461</v>
      </c>
      <c r="B459" s="14">
        <v>0.10797453703703704</v>
      </c>
      <c r="C459">
        <v>3</v>
      </c>
      <c r="D459" t="s">
        <v>640</v>
      </c>
      <c r="E459">
        <v>42</v>
      </c>
      <c r="F459" t="s">
        <v>641</v>
      </c>
    </row>
    <row r="460" spans="1:6" x14ac:dyDescent="0.5">
      <c r="A460" s="4">
        <v>43461</v>
      </c>
      <c r="B460" s="14">
        <v>0.10818287037037037</v>
      </c>
      <c r="C460">
        <v>3</v>
      </c>
      <c r="D460" t="s">
        <v>640</v>
      </c>
      <c r="E460">
        <v>43</v>
      </c>
      <c r="F460" t="s">
        <v>641</v>
      </c>
    </row>
    <row r="461" spans="1:6" x14ac:dyDescent="0.5">
      <c r="A461" s="4">
        <v>43461</v>
      </c>
      <c r="B461" s="14">
        <v>0.10819444444444444</v>
      </c>
      <c r="C461">
        <v>3</v>
      </c>
      <c r="D461" t="s">
        <v>640</v>
      </c>
      <c r="E461">
        <v>43</v>
      </c>
      <c r="F461" t="s">
        <v>641</v>
      </c>
    </row>
    <row r="462" spans="1:6" x14ac:dyDescent="0.5">
      <c r="A462" s="4">
        <v>43461</v>
      </c>
      <c r="B462" s="14">
        <v>0.10822916666666667</v>
      </c>
      <c r="C462">
        <v>3</v>
      </c>
      <c r="D462" t="s">
        <v>640</v>
      </c>
      <c r="E462">
        <v>47</v>
      </c>
      <c r="F462" t="s">
        <v>641</v>
      </c>
    </row>
    <row r="463" spans="1:6" x14ac:dyDescent="0.5">
      <c r="A463" s="4">
        <v>43461</v>
      </c>
      <c r="B463" s="14">
        <v>0.10825231481481483</v>
      </c>
      <c r="C463">
        <v>3</v>
      </c>
      <c r="D463" t="s">
        <v>640</v>
      </c>
      <c r="E463">
        <v>74</v>
      </c>
      <c r="F463" t="s">
        <v>641</v>
      </c>
    </row>
    <row r="464" spans="1:6" x14ac:dyDescent="0.5">
      <c r="A464" s="4">
        <v>43461</v>
      </c>
      <c r="B464" s="14">
        <v>0.10827546296296296</v>
      </c>
      <c r="C464">
        <v>3</v>
      </c>
      <c r="D464" t="s">
        <v>640</v>
      </c>
      <c r="E464">
        <v>57</v>
      </c>
      <c r="F464" t="s">
        <v>641</v>
      </c>
    </row>
    <row r="465" spans="1:25" x14ac:dyDescent="0.5">
      <c r="A465" s="4">
        <v>43461</v>
      </c>
      <c r="B465" s="14">
        <v>0.10829861111111111</v>
      </c>
      <c r="C465">
        <v>3</v>
      </c>
      <c r="D465" t="s">
        <v>640</v>
      </c>
      <c r="E465">
        <v>68</v>
      </c>
      <c r="F465" t="s">
        <v>641</v>
      </c>
    </row>
    <row r="466" spans="1:25" x14ac:dyDescent="0.5">
      <c r="A466" s="4">
        <v>43461</v>
      </c>
      <c r="B466" s="14">
        <v>0.10831018518518519</v>
      </c>
      <c r="C466">
        <v>3</v>
      </c>
      <c r="D466" t="s">
        <v>640</v>
      </c>
      <c r="E466">
        <v>112</v>
      </c>
      <c r="F466" t="s">
        <v>641</v>
      </c>
    </row>
    <row r="467" spans="1:25" x14ac:dyDescent="0.5">
      <c r="A467" s="4">
        <v>43461</v>
      </c>
      <c r="B467" s="14">
        <v>0.10832175925925926</v>
      </c>
      <c r="C467">
        <v>1</v>
      </c>
      <c r="D467" t="s">
        <v>640</v>
      </c>
      <c r="E467">
        <v>41</v>
      </c>
      <c r="F467" t="s">
        <v>641</v>
      </c>
    </row>
    <row r="468" spans="1:25" x14ac:dyDescent="0.5">
      <c r="A468" s="4">
        <v>43461</v>
      </c>
      <c r="B468" s="14">
        <v>0.10832175925925926</v>
      </c>
      <c r="C468">
        <v>4</v>
      </c>
      <c r="D468" t="s">
        <v>640</v>
      </c>
      <c r="E468">
        <v>48</v>
      </c>
      <c r="F468" t="s">
        <v>641</v>
      </c>
    </row>
    <row r="469" spans="1:25" x14ac:dyDescent="0.5">
      <c r="A469" s="4">
        <v>43461</v>
      </c>
      <c r="B469" s="14">
        <v>0.10833333333333334</v>
      </c>
      <c r="C469">
        <v>3</v>
      </c>
      <c r="D469" t="s">
        <v>640</v>
      </c>
      <c r="E469">
        <v>112</v>
      </c>
      <c r="F469" t="s">
        <v>641</v>
      </c>
    </row>
    <row r="470" spans="1:25" x14ac:dyDescent="0.5">
      <c r="A470" s="4">
        <v>43461</v>
      </c>
      <c r="B470" s="14">
        <v>0.10833333333333334</v>
      </c>
      <c r="C470">
        <v>4</v>
      </c>
      <c r="D470" t="s">
        <v>640</v>
      </c>
      <c r="E470">
        <v>46</v>
      </c>
      <c r="F470" t="s">
        <v>641</v>
      </c>
    </row>
    <row r="471" spans="1:25" x14ac:dyDescent="0.5">
      <c r="A471" s="4">
        <v>43461</v>
      </c>
      <c r="B471" s="14">
        <v>0.10835648148148147</v>
      </c>
      <c r="C471">
        <v>3</v>
      </c>
      <c r="D471" t="s">
        <v>640</v>
      </c>
      <c r="E471">
        <v>69</v>
      </c>
      <c r="F471" t="s">
        <v>641</v>
      </c>
    </row>
    <row r="472" spans="1:25" x14ac:dyDescent="0.5">
      <c r="A472" s="4">
        <v>43462</v>
      </c>
      <c r="B472" s="14">
        <v>0.73123842592592592</v>
      </c>
      <c r="C472">
        <v>4</v>
      </c>
      <c r="D472" t="s">
        <v>640</v>
      </c>
      <c r="E472">
        <v>44</v>
      </c>
      <c r="F472" t="s">
        <v>641</v>
      </c>
    </row>
    <row r="473" spans="1:25" x14ac:dyDescent="0.5">
      <c r="A473" s="4">
        <v>43462</v>
      </c>
      <c r="B473" s="14">
        <v>0.78822916666666665</v>
      </c>
      <c r="C473">
        <v>3</v>
      </c>
      <c r="D473" t="s">
        <v>645</v>
      </c>
      <c r="E473">
        <v>64</v>
      </c>
      <c r="F473" t="s">
        <v>646</v>
      </c>
      <c r="K473" t="s">
        <v>646</v>
      </c>
      <c r="M473" s="14">
        <v>0.7883796296296296</v>
      </c>
      <c r="N473">
        <v>2</v>
      </c>
      <c r="P473" t="s">
        <v>648</v>
      </c>
      <c r="Q473">
        <v>1.8</v>
      </c>
      <c r="R473">
        <v>0.7</v>
      </c>
      <c r="S473">
        <v>77.099999999999994</v>
      </c>
      <c r="T473" t="s">
        <v>658</v>
      </c>
      <c r="U473">
        <v>1</v>
      </c>
      <c r="V473">
        <v>1</v>
      </c>
    </row>
    <row r="474" spans="1:25" x14ac:dyDescent="0.5">
      <c r="A474" s="4">
        <v>43462</v>
      </c>
      <c r="B474" s="14">
        <v>0.78825231481481473</v>
      </c>
      <c r="C474">
        <v>3</v>
      </c>
      <c r="D474" t="s">
        <v>651</v>
      </c>
      <c r="E474">
        <v>54</v>
      </c>
      <c r="F474" t="s">
        <v>642</v>
      </c>
      <c r="K474" t="s">
        <v>642</v>
      </c>
      <c r="M474" s="14">
        <v>0.78840277777777779</v>
      </c>
      <c r="N474">
        <v>2</v>
      </c>
      <c r="P474" t="s">
        <v>648</v>
      </c>
      <c r="Q474">
        <v>1.8</v>
      </c>
      <c r="R474">
        <v>0.7</v>
      </c>
      <c r="S474">
        <v>77.099999999999994</v>
      </c>
      <c r="T474" t="s">
        <v>652</v>
      </c>
      <c r="U474">
        <v>1</v>
      </c>
      <c r="V474">
        <v>1</v>
      </c>
      <c r="Y474" t="s">
        <v>659</v>
      </c>
    </row>
    <row r="475" spans="1:25" x14ac:dyDescent="0.5">
      <c r="A475" s="4">
        <v>43463</v>
      </c>
      <c r="B475" s="14">
        <v>0.24291666666666667</v>
      </c>
      <c r="C475">
        <v>4</v>
      </c>
      <c r="D475" t="s">
        <v>640</v>
      </c>
      <c r="E475">
        <v>49</v>
      </c>
      <c r="F475" t="s">
        <v>646</v>
      </c>
      <c r="T475" t="s">
        <v>660</v>
      </c>
      <c r="U475">
        <v>1</v>
      </c>
      <c r="W475">
        <v>1</v>
      </c>
      <c r="Y475" t="s">
        <v>661</v>
      </c>
    </row>
    <row r="476" spans="1:25" x14ac:dyDescent="0.5">
      <c r="A476" s="4">
        <v>43463</v>
      </c>
      <c r="B476" s="14">
        <v>0.36829861111111112</v>
      </c>
      <c r="C476">
        <v>3</v>
      </c>
      <c r="D476" t="s">
        <v>640</v>
      </c>
      <c r="E476">
        <v>40</v>
      </c>
      <c r="F476" t="s">
        <v>641</v>
      </c>
    </row>
    <row r="477" spans="1:25" x14ac:dyDescent="0.5">
      <c r="A477" s="4">
        <v>43463</v>
      </c>
      <c r="B477" s="14">
        <v>0.37690972222222219</v>
      </c>
      <c r="C477">
        <v>3</v>
      </c>
      <c r="D477" t="s">
        <v>640</v>
      </c>
      <c r="E477">
        <v>52</v>
      </c>
      <c r="F477" t="s">
        <v>641</v>
      </c>
    </row>
    <row r="478" spans="1:25" x14ac:dyDescent="0.5">
      <c r="A478" s="4">
        <v>43463</v>
      </c>
      <c r="B478" s="14">
        <v>0.37980324074074073</v>
      </c>
      <c r="C478">
        <v>3</v>
      </c>
      <c r="D478" t="s">
        <v>640</v>
      </c>
      <c r="E478">
        <v>124</v>
      </c>
      <c r="F478" t="s">
        <v>641</v>
      </c>
    </row>
    <row r="479" spans="1:25" x14ac:dyDescent="0.5">
      <c r="A479" s="4">
        <v>43463</v>
      </c>
      <c r="B479" s="14">
        <v>0.38319444444444445</v>
      </c>
      <c r="C479">
        <v>3</v>
      </c>
      <c r="D479" t="s">
        <v>640</v>
      </c>
      <c r="E479">
        <v>58</v>
      </c>
      <c r="F479" t="s">
        <v>641</v>
      </c>
    </row>
    <row r="480" spans="1:25" x14ac:dyDescent="0.5">
      <c r="A480" s="4">
        <v>43463</v>
      </c>
      <c r="B480" s="14">
        <v>0.38421296296296298</v>
      </c>
      <c r="C480">
        <v>3</v>
      </c>
      <c r="D480" t="s">
        <v>640</v>
      </c>
      <c r="E480">
        <v>41</v>
      </c>
      <c r="F480" t="s">
        <v>641</v>
      </c>
    </row>
    <row r="481" spans="1:25" x14ac:dyDescent="0.5">
      <c r="A481" s="4">
        <v>43463</v>
      </c>
      <c r="B481" s="14">
        <v>0.38744212962962959</v>
      </c>
      <c r="C481">
        <v>3</v>
      </c>
      <c r="D481" t="s">
        <v>640</v>
      </c>
      <c r="E481">
        <v>115</v>
      </c>
      <c r="F481" t="s">
        <v>641</v>
      </c>
    </row>
    <row r="482" spans="1:25" x14ac:dyDescent="0.5">
      <c r="A482" s="4">
        <v>43463</v>
      </c>
      <c r="B482" s="14">
        <v>0.38747685185185188</v>
      </c>
      <c r="C482">
        <v>3</v>
      </c>
      <c r="D482" t="s">
        <v>640</v>
      </c>
      <c r="E482">
        <v>125</v>
      </c>
      <c r="F482" t="s">
        <v>641</v>
      </c>
    </row>
    <row r="483" spans="1:25" x14ac:dyDescent="0.5">
      <c r="A483" s="4">
        <v>43463</v>
      </c>
      <c r="B483" s="14">
        <v>0.38751157407407405</v>
      </c>
      <c r="C483">
        <v>3</v>
      </c>
      <c r="D483" t="s">
        <v>640</v>
      </c>
      <c r="E483">
        <v>125</v>
      </c>
      <c r="F483" t="s">
        <v>641</v>
      </c>
    </row>
    <row r="484" spans="1:25" x14ac:dyDescent="0.5">
      <c r="A484" s="4">
        <v>43463</v>
      </c>
      <c r="B484" s="14">
        <v>0.38753472222222224</v>
      </c>
      <c r="C484">
        <v>3</v>
      </c>
      <c r="D484" t="s">
        <v>640</v>
      </c>
      <c r="E484">
        <v>42</v>
      </c>
      <c r="F484" t="s">
        <v>641</v>
      </c>
    </row>
    <row r="485" spans="1:25" x14ac:dyDescent="0.5">
      <c r="A485" s="4">
        <v>43463</v>
      </c>
      <c r="B485" s="14">
        <v>0.38755787037037037</v>
      </c>
      <c r="C485">
        <v>3</v>
      </c>
      <c r="D485" t="s">
        <v>651</v>
      </c>
      <c r="E485">
        <v>75</v>
      </c>
      <c r="F485" t="s">
        <v>641</v>
      </c>
      <c r="Y485" t="s">
        <v>657</v>
      </c>
    </row>
    <row r="486" spans="1:25" x14ac:dyDescent="0.5">
      <c r="A486" s="4">
        <v>43463</v>
      </c>
      <c r="B486" s="14">
        <v>0.38762731481481483</v>
      </c>
      <c r="C486">
        <v>3</v>
      </c>
      <c r="D486" t="s">
        <v>640</v>
      </c>
      <c r="E486">
        <v>125</v>
      </c>
      <c r="F486" t="s">
        <v>641</v>
      </c>
    </row>
    <row r="487" spans="1:25" x14ac:dyDescent="0.5">
      <c r="A487" s="4">
        <v>43463</v>
      </c>
      <c r="B487" s="14">
        <v>0.38763888888888887</v>
      </c>
      <c r="C487">
        <v>4</v>
      </c>
      <c r="D487" t="s">
        <v>640</v>
      </c>
      <c r="E487">
        <v>4</v>
      </c>
      <c r="F487" t="s">
        <v>641</v>
      </c>
    </row>
    <row r="488" spans="1:25" x14ac:dyDescent="0.5">
      <c r="A488" s="4">
        <v>43463</v>
      </c>
      <c r="B488" s="14">
        <v>0.3877430555555556</v>
      </c>
      <c r="C488">
        <v>3</v>
      </c>
      <c r="D488" t="s">
        <v>640</v>
      </c>
      <c r="E488">
        <v>127</v>
      </c>
      <c r="F488" t="s">
        <v>641</v>
      </c>
    </row>
    <row r="489" spans="1:25" x14ac:dyDescent="0.5">
      <c r="A489" s="4">
        <v>43463</v>
      </c>
      <c r="B489" s="14">
        <v>0.38776620370370374</v>
      </c>
      <c r="C489">
        <v>4</v>
      </c>
      <c r="D489" t="s">
        <v>640</v>
      </c>
      <c r="E489">
        <v>44</v>
      </c>
      <c r="F489" t="s">
        <v>641</v>
      </c>
    </row>
    <row r="490" spans="1:25" x14ac:dyDescent="0.5">
      <c r="A490" s="4">
        <v>43463</v>
      </c>
      <c r="B490" s="14">
        <v>0.38776620370370374</v>
      </c>
      <c r="C490">
        <v>3</v>
      </c>
      <c r="D490" t="s">
        <v>640</v>
      </c>
      <c r="E490">
        <v>127</v>
      </c>
      <c r="F490" t="s">
        <v>641</v>
      </c>
    </row>
    <row r="491" spans="1:25" x14ac:dyDescent="0.5">
      <c r="A491" s="4">
        <v>43463</v>
      </c>
      <c r="B491" s="14">
        <v>0.38795138888888886</v>
      </c>
      <c r="C491">
        <v>3</v>
      </c>
      <c r="D491" t="s">
        <v>640</v>
      </c>
      <c r="E491">
        <v>127</v>
      </c>
      <c r="F491" t="s">
        <v>641</v>
      </c>
    </row>
    <row r="492" spans="1:25" x14ac:dyDescent="0.5">
      <c r="A492" s="4">
        <v>43463</v>
      </c>
      <c r="B492" s="14">
        <v>0.38795138888888886</v>
      </c>
      <c r="C492">
        <v>4</v>
      </c>
      <c r="D492" t="s">
        <v>640</v>
      </c>
      <c r="E492">
        <v>43</v>
      </c>
      <c r="F492" t="s">
        <v>641</v>
      </c>
    </row>
    <row r="493" spans="1:25" x14ac:dyDescent="0.5">
      <c r="A493" s="4">
        <v>43463</v>
      </c>
      <c r="B493" s="14">
        <v>0.39307870370370374</v>
      </c>
      <c r="C493">
        <v>3</v>
      </c>
      <c r="D493" t="s">
        <v>640</v>
      </c>
      <c r="E493">
        <v>59</v>
      </c>
      <c r="F493" t="s">
        <v>641</v>
      </c>
    </row>
    <row r="494" spans="1:25" x14ac:dyDescent="0.5">
      <c r="A494" s="4">
        <v>43463</v>
      </c>
      <c r="B494" s="14">
        <v>0.39310185185185187</v>
      </c>
      <c r="C494">
        <v>3</v>
      </c>
      <c r="D494" t="s">
        <v>640</v>
      </c>
      <c r="E494">
        <v>67</v>
      </c>
      <c r="F494" t="s">
        <v>641</v>
      </c>
    </row>
    <row r="495" spans="1:25" x14ac:dyDescent="0.5">
      <c r="A495" s="4">
        <v>43463</v>
      </c>
      <c r="B495" s="14">
        <v>0.393125</v>
      </c>
      <c r="C495">
        <v>3</v>
      </c>
      <c r="D495" t="s">
        <v>640</v>
      </c>
      <c r="E495">
        <v>77</v>
      </c>
      <c r="F495" t="s">
        <v>641</v>
      </c>
    </row>
    <row r="496" spans="1:25" x14ac:dyDescent="0.5">
      <c r="A496" s="4">
        <v>43463</v>
      </c>
      <c r="B496" s="14">
        <v>0.39314814814814819</v>
      </c>
      <c r="C496">
        <v>3</v>
      </c>
      <c r="D496" t="s">
        <v>640</v>
      </c>
      <c r="E496">
        <v>125</v>
      </c>
      <c r="F496" t="s">
        <v>641</v>
      </c>
    </row>
    <row r="497" spans="1:6" x14ac:dyDescent="0.5">
      <c r="A497" s="4">
        <v>43463</v>
      </c>
      <c r="B497" s="14">
        <v>0.39318287037037036</v>
      </c>
      <c r="C497">
        <v>3</v>
      </c>
      <c r="D497" t="s">
        <v>640</v>
      </c>
      <c r="E497">
        <v>125</v>
      </c>
      <c r="F497" t="s">
        <v>641</v>
      </c>
    </row>
    <row r="498" spans="1:6" x14ac:dyDescent="0.5">
      <c r="A498" s="4">
        <v>43463</v>
      </c>
      <c r="B498" s="14">
        <v>0.39322916666666669</v>
      </c>
      <c r="C498">
        <v>3</v>
      </c>
      <c r="D498" t="s">
        <v>640</v>
      </c>
      <c r="E498">
        <v>125</v>
      </c>
      <c r="F498" t="s">
        <v>641</v>
      </c>
    </row>
    <row r="499" spans="1:6" x14ac:dyDescent="0.5">
      <c r="A499" s="4">
        <v>43463</v>
      </c>
      <c r="B499" s="14">
        <v>0.39324074074074072</v>
      </c>
      <c r="C499">
        <v>3</v>
      </c>
      <c r="D499" t="s">
        <v>640</v>
      </c>
      <c r="E499">
        <v>127</v>
      </c>
      <c r="F499" t="s">
        <v>641</v>
      </c>
    </row>
    <row r="500" spans="1:6" x14ac:dyDescent="0.5">
      <c r="A500" s="4">
        <v>43463</v>
      </c>
      <c r="B500" s="14">
        <v>0.39325231481481482</v>
      </c>
      <c r="C500">
        <v>4</v>
      </c>
      <c r="D500" t="s">
        <v>640</v>
      </c>
      <c r="E500">
        <v>39</v>
      </c>
      <c r="F500" t="s">
        <v>641</v>
      </c>
    </row>
    <row r="501" spans="1:6" x14ac:dyDescent="0.5">
      <c r="A501" s="4">
        <v>43463</v>
      </c>
      <c r="B501" s="14">
        <v>0.39329861111111114</v>
      </c>
      <c r="C501">
        <v>3</v>
      </c>
      <c r="D501" t="s">
        <v>640</v>
      </c>
      <c r="E501">
        <v>40</v>
      </c>
      <c r="F501" t="s">
        <v>641</v>
      </c>
    </row>
    <row r="502" spans="1:6" x14ac:dyDescent="0.5">
      <c r="A502" s="4">
        <v>43464</v>
      </c>
      <c r="B502" s="14">
        <v>0.13707175925925927</v>
      </c>
      <c r="C502">
        <v>3</v>
      </c>
      <c r="D502" t="s">
        <v>640</v>
      </c>
      <c r="E502">
        <v>99</v>
      </c>
      <c r="F502" t="s">
        <v>641</v>
      </c>
    </row>
    <row r="503" spans="1:6" x14ac:dyDescent="0.5">
      <c r="A503" s="4">
        <v>43464</v>
      </c>
      <c r="B503" s="14">
        <v>0.13917824074074073</v>
      </c>
      <c r="C503">
        <v>3</v>
      </c>
      <c r="D503" t="s">
        <v>640</v>
      </c>
      <c r="E503">
        <v>44</v>
      </c>
      <c r="F503" t="s">
        <v>641</v>
      </c>
    </row>
    <row r="504" spans="1:6" x14ac:dyDescent="0.5">
      <c r="A504" s="4">
        <v>43464</v>
      </c>
      <c r="B504" s="14">
        <v>0.139375</v>
      </c>
      <c r="C504">
        <v>3</v>
      </c>
      <c r="D504" t="s">
        <v>640</v>
      </c>
      <c r="E504">
        <v>57</v>
      </c>
      <c r="F504" t="s">
        <v>641</v>
      </c>
    </row>
    <row r="505" spans="1:6" x14ac:dyDescent="0.5">
      <c r="A505" s="4">
        <v>43464</v>
      </c>
      <c r="B505" s="14">
        <v>0.13942129629629629</v>
      </c>
      <c r="C505">
        <v>3</v>
      </c>
      <c r="D505" t="s">
        <v>651</v>
      </c>
      <c r="E505">
        <v>47</v>
      </c>
      <c r="F505" t="s">
        <v>641</v>
      </c>
    </row>
    <row r="506" spans="1:6" x14ac:dyDescent="0.5">
      <c r="A506" s="4">
        <v>43464</v>
      </c>
      <c r="B506" s="14">
        <v>0.21763888888888891</v>
      </c>
      <c r="C506">
        <v>3</v>
      </c>
      <c r="D506" t="s">
        <v>640</v>
      </c>
      <c r="E506">
        <v>45</v>
      </c>
      <c r="F506" t="s">
        <v>641</v>
      </c>
    </row>
    <row r="507" spans="1:6" x14ac:dyDescent="0.5">
      <c r="A507" s="4">
        <v>43464</v>
      </c>
      <c r="B507" s="14">
        <v>0.22136574074074075</v>
      </c>
      <c r="C507">
        <v>3</v>
      </c>
      <c r="D507" t="s">
        <v>640</v>
      </c>
      <c r="E507">
        <v>40</v>
      </c>
      <c r="F507" t="s">
        <v>641</v>
      </c>
    </row>
    <row r="508" spans="1:6" x14ac:dyDescent="0.5">
      <c r="A508" s="4">
        <v>43464</v>
      </c>
      <c r="B508" s="14">
        <v>0.89609953703703704</v>
      </c>
      <c r="C508">
        <v>3</v>
      </c>
      <c r="D508" t="s">
        <v>640</v>
      </c>
      <c r="E508">
        <v>37</v>
      </c>
      <c r="F508" t="s">
        <v>641</v>
      </c>
    </row>
    <row r="509" spans="1:6" x14ac:dyDescent="0.5">
      <c r="A509" s="4">
        <v>43464</v>
      </c>
      <c r="B509" s="14">
        <v>0.89611111111111119</v>
      </c>
      <c r="C509">
        <v>3</v>
      </c>
      <c r="D509" t="s">
        <v>640</v>
      </c>
      <c r="E509">
        <v>40</v>
      </c>
      <c r="F509" t="s">
        <v>641</v>
      </c>
    </row>
    <row r="510" spans="1:6" x14ac:dyDescent="0.5">
      <c r="A510" s="4">
        <v>43465</v>
      </c>
      <c r="B510" s="14">
        <v>0.42054398148148148</v>
      </c>
      <c r="C510">
        <v>4</v>
      </c>
      <c r="D510" t="s">
        <v>640</v>
      </c>
      <c r="E510">
        <v>49</v>
      </c>
      <c r="F510" t="s">
        <v>641</v>
      </c>
    </row>
    <row r="511" spans="1:6" x14ac:dyDescent="0.5">
      <c r="A511" s="4">
        <v>43465</v>
      </c>
      <c r="B511" s="14">
        <v>0.81064814814814812</v>
      </c>
      <c r="C511">
        <v>3</v>
      </c>
      <c r="D511" t="s">
        <v>640</v>
      </c>
      <c r="E511">
        <v>48</v>
      </c>
      <c r="F511" t="s">
        <v>641</v>
      </c>
    </row>
    <row r="512" spans="1:6" x14ac:dyDescent="0.5">
      <c r="A512" s="4">
        <v>43465</v>
      </c>
      <c r="B512" s="14">
        <v>0.81068287037037035</v>
      </c>
      <c r="C512">
        <v>3</v>
      </c>
      <c r="D512" t="s">
        <v>651</v>
      </c>
      <c r="E512">
        <v>46</v>
      </c>
      <c r="F512" t="s">
        <v>641</v>
      </c>
    </row>
    <row r="513" spans="1:25" x14ac:dyDescent="0.5">
      <c r="A513" s="4">
        <v>43465</v>
      </c>
      <c r="B513" s="14">
        <v>0.81072916666666661</v>
      </c>
      <c r="C513">
        <v>3</v>
      </c>
      <c r="D513" t="s">
        <v>640</v>
      </c>
      <c r="E513">
        <v>60</v>
      </c>
      <c r="F513" t="s">
        <v>641</v>
      </c>
    </row>
    <row r="514" spans="1:25" x14ac:dyDescent="0.5">
      <c r="A514" s="4">
        <v>43465</v>
      </c>
      <c r="B514" s="14">
        <v>0.81074074074074076</v>
      </c>
      <c r="C514">
        <v>3</v>
      </c>
      <c r="D514" t="s">
        <v>640</v>
      </c>
      <c r="E514">
        <v>41</v>
      </c>
      <c r="F514" t="s">
        <v>641</v>
      </c>
    </row>
    <row r="515" spans="1:25" x14ac:dyDescent="0.5">
      <c r="A515" s="4">
        <v>43465</v>
      </c>
      <c r="B515" s="14">
        <v>0.81076388888888884</v>
      </c>
      <c r="C515">
        <v>3</v>
      </c>
      <c r="D515" t="s">
        <v>640</v>
      </c>
      <c r="E515">
        <v>61</v>
      </c>
      <c r="F515" t="s">
        <v>641</v>
      </c>
    </row>
    <row r="516" spans="1:25" x14ac:dyDescent="0.5">
      <c r="A516" s="4">
        <v>43465</v>
      </c>
      <c r="B516" s="14">
        <v>0.81078703703703703</v>
      </c>
      <c r="C516">
        <v>3</v>
      </c>
      <c r="D516" t="s">
        <v>640</v>
      </c>
      <c r="E516">
        <v>61</v>
      </c>
      <c r="F516" t="s">
        <v>641</v>
      </c>
    </row>
    <row r="517" spans="1:25" x14ac:dyDescent="0.5">
      <c r="A517" s="4">
        <v>43465</v>
      </c>
      <c r="B517" s="14">
        <v>0.81082175925925926</v>
      </c>
      <c r="C517">
        <v>3</v>
      </c>
      <c r="D517" t="s">
        <v>651</v>
      </c>
      <c r="E517">
        <v>93</v>
      </c>
      <c r="F517" t="s">
        <v>641</v>
      </c>
      <c r="Y517" t="s">
        <v>657</v>
      </c>
    </row>
    <row r="518" spans="1:25" x14ac:dyDescent="0.5">
      <c r="A518" s="4">
        <v>43465</v>
      </c>
      <c r="B518" s="14">
        <v>0.81084490740740733</v>
      </c>
      <c r="C518">
        <v>3</v>
      </c>
      <c r="D518" t="s">
        <v>640</v>
      </c>
      <c r="E518">
        <v>68</v>
      </c>
      <c r="F518" t="s">
        <v>641</v>
      </c>
    </row>
    <row r="519" spans="1:25" x14ac:dyDescent="0.5">
      <c r="A519" s="4">
        <v>43465</v>
      </c>
      <c r="B519" s="14">
        <v>0.81104166666666666</v>
      </c>
      <c r="C519">
        <v>3</v>
      </c>
      <c r="D519" t="s">
        <v>651</v>
      </c>
      <c r="E519">
        <v>67</v>
      </c>
      <c r="F519" t="s">
        <v>641</v>
      </c>
    </row>
    <row r="520" spans="1:25" x14ac:dyDescent="0.5">
      <c r="A520" s="4">
        <v>43470</v>
      </c>
      <c r="B520" s="14">
        <v>0.83651620370370372</v>
      </c>
      <c r="C520">
        <v>3</v>
      </c>
      <c r="D520" t="s">
        <v>640</v>
      </c>
      <c r="E520">
        <v>121</v>
      </c>
      <c r="F520" t="s">
        <v>641</v>
      </c>
    </row>
    <row r="521" spans="1:25" x14ac:dyDescent="0.5">
      <c r="A521" s="4">
        <v>43470</v>
      </c>
      <c r="B521" s="14">
        <v>0.83655092592592595</v>
      </c>
      <c r="C521">
        <v>3</v>
      </c>
      <c r="D521" t="s">
        <v>640</v>
      </c>
      <c r="E521">
        <v>81</v>
      </c>
      <c r="F521" t="s">
        <v>641</v>
      </c>
    </row>
    <row r="522" spans="1:25" x14ac:dyDescent="0.5">
      <c r="A522" s="4">
        <v>43470</v>
      </c>
      <c r="B522" s="14">
        <v>0.83657407407407414</v>
      </c>
      <c r="C522">
        <v>3</v>
      </c>
      <c r="D522" t="s">
        <v>640</v>
      </c>
      <c r="E522">
        <v>81</v>
      </c>
      <c r="F522" t="s">
        <v>641</v>
      </c>
    </row>
    <row r="523" spans="1:25" x14ac:dyDescent="0.5">
      <c r="A523" s="4">
        <v>43470</v>
      </c>
      <c r="B523" s="14">
        <v>0.83659722222222221</v>
      </c>
      <c r="C523">
        <v>3</v>
      </c>
      <c r="D523" t="s">
        <v>640</v>
      </c>
      <c r="E523">
        <v>62</v>
      </c>
      <c r="F523" t="s">
        <v>641</v>
      </c>
    </row>
    <row r="524" spans="1:25" x14ac:dyDescent="0.5">
      <c r="A524" s="4">
        <v>43470</v>
      </c>
      <c r="B524" s="14">
        <v>0.83678240740740739</v>
      </c>
      <c r="C524">
        <v>3</v>
      </c>
      <c r="D524" t="s">
        <v>640</v>
      </c>
      <c r="E524">
        <v>62</v>
      </c>
      <c r="F524" t="s">
        <v>641</v>
      </c>
    </row>
    <row r="525" spans="1:25" x14ac:dyDescent="0.5">
      <c r="A525" s="4">
        <v>43470</v>
      </c>
      <c r="B525" s="14">
        <v>0.83679398148148154</v>
      </c>
      <c r="C525">
        <v>3</v>
      </c>
      <c r="D525" t="s">
        <v>640</v>
      </c>
      <c r="E525">
        <v>100</v>
      </c>
      <c r="F525" t="s">
        <v>641</v>
      </c>
    </row>
    <row r="526" spans="1:25" x14ac:dyDescent="0.5">
      <c r="A526" s="4">
        <v>43470</v>
      </c>
      <c r="B526" s="14">
        <v>0.83680555555555547</v>
      </c>
      <c r="C526">
        <v>4</v>
      </c>
      <c r="D526" t="s">
        <v>640</v>
      </c>
      <c r="E526">
        <v>39</v>
      </c>
      <c r="F526" t="s">
        <v>641</v>
      </c>
    </row>
    <row r="527" spans="1:25" x14ac:dyDescent="0.5">
      <c r="A527" s="4">
        <v>43470</v>
      </c>
      <c r="B527" s="14">
        <v>0.83682870370370377</v>
      </c>
      <c r="C527">
        <v>3</v>
      </c>
      <c r="D527" t="s">
        <v>640</v>
      </c>
      <c r="E527">
        <v>117</v>
      </c>
      <c r="F527" t="s">
        <v>641</v>
      </c>
    </row>
    <row r="528" spans="1:25" x14ac:dyDescent="0.5">
      <c r="A528" s="4">
        <v>43470</v>
      </c>
      <c r="B528" s="14">
        <v>0.83694444444444438</v>
      </c>
      <c r="C528">
        <v>3</v>
      </c>
      <c r="D528" t="s">
        <v>640</v>
      </c>
      <c r="E528">
        <v>97</v>
      </c>
      <c r="F528" t="s">
        <v>641</v>
      </c>
    </row>
    <row r="529" spans="1:6" x14ac:dyDescent="0.5">
      <c r="A529" s="4">
        <v>43470</v>
      </c>
      <c r="B529" s="14">
        <v>0.83699074074074076</v>
      </c>
      <c r="C529">
        <v>3</v>
      </c>
      <c r="D529" t="s">
        <v>640</v>
      </c>
      <c r="E529">
        <v>114</v>
      </c>
      <c r="F529" t="s">
        <v>641</v>
      </c>
    </row>
    <row r="530" spans="1:6" x14ac:dyDescent="0.5">
      <c r="A530" s="4">
        <v>43470</v>
      </c>
      <c r="B530" s="14">
        <v>0.83701388888888895</v>
      </c>
      <c r="C530">
        <v>3</v>
      </c>
      <c r="D530" t="s">
        <v>640</v>
      </c>
      <c r="E530">
        <v>110</v>
      </c>
      <c r="F530" t="s">
        <v>641</v>
      </c>
    </row>
    <row r="531" spans="1:6" x14ac:dyDescent="0.5">
      <c r="A531" s="4">
        <v>43470</v>
      </c>
      <c r="B531" s="14">
        <v>0.83974537037037045</v>
      </c>
      <c r="C531">
        <v>3</v>
      </c>
      <c r="D531" t="s">
        <v>640</v>
      </c>
      <c r="E531">
        <v>45</v>
      </c>
      <c r="F531" t="s">
        <v>641</v>
      </c>
    </row>
    <row r="532" spans="1:6" x14ac:dyDescent="0.5">
      <c r="A532" s="4">
        <v>43470</v>
      </c>
      <c r="B532" s="14">
        <v>0.84078703703703705</v>
      </c>
      <c r="C532">
        <v>3</v>
      </c>
      <c r="D532" t="s">
        <v>640</v>
      </c>
      <c r="E532">
        <v>63</v>
      </c>
      <c r="F532" t="s">
        <v>641</v>
      </c>
    </row>
    <row r="533" spans="1:6" x14ac:dyDescent="0.5">
      <c r="A533" s="4">
        <v>43470</v>
      </c>
      <c r="B533" s="14">
        <v>0.84142361111111119</v>
      </c>
      <c r="C533">
        <v>3</v>
      </c>
      <c r="D533" t="s">
        <v>651</v>
      </c>
      <c r="E533">
        <v>53</v>
      </c>
      <c r="F533" t="s">
        <v>641</v>
      </c>
    </row>
    <row r="534" spans="1:6" x14ac:dyDescent="0.5">
      <c r="A534" s="4">
        <v>43470</v>
      </c>
      <c r="B534" s="14">
        <v>0.84275462962962966</v>
      </c>
      <c r="C534">
        <v>3</v>
      </c>
      <c r="D534" t="s">
        <v>651</v>
      </c>
      <c r="E534">
        <v>60</v>
      </c>
      <c r="F534" t="s">
        <v>641</v>
      </c>
    </row>
    <row r="535" spans="1:6" x14ac:dyDescent="0.5">
      <c r="A535" s="4">
        <v>43470</v>
      </c>
      <c r="B535" s="14">
        <v>0.8442708333333333</v>
      </c>
      <c r="C535">
        <v>3</v>
      </c>
      <c r="D535" t="s">
        <v>640</v>
      </c>
      <c r="E535">
        <v>47</v>
      </c>
      <c r="F535" t="s">
        <v>641</v>
      </c>
    </row>
    <row r="536" spans="1:6" x14ac:dyDescent="0.5">
      <c r="A536" s="4">
        <v>43470</v>
      </c>
      <c r="B536" s="14">
        <v>0.84428240740740745</v>
      </c>
      <c r="C536">
        <v>3</v>
      </c>
      <c r="D536" t="s">
        <v>640</v>
      </c>
      <c r="E536">
        <v>59</v>
      </c>
      <c r="F536" t="s">
        <v>641</v>
      </c>
    </row>
    <row r="537" spans="1:6" x14ac:dyDescent="0.5">
      <c r="A537" s="4">
        <v>43470</v>
      </c>
      <c r="B537" s="14">
        <v>0.8450347222222222</v>
      </c>
      <c r="C537">
        <v>3</v>
      </c>
      <c r="D537" t="s">
        <v>640</v>
      </c>
      <c r="E537">
        <v>66</v>
      </c>
      <c r="F537" t="s">
        <v>641</v>
      </c>
    </row>
    <row r="538" spans="1:6" x14ac:dyDescent="0.5">
      <c r="A538" s="4">
        <v>43470</v>
      </c>
      <c r="B538" s="14">
        <v>0.8493750000000001</v>
      </c>
      <c r="C538">
        <v>3</v>
      </c>
      <c r="D538" t="s">
        <v>640</v>
      </c>
      <c r="E538">
        <v>51</v>
      </c>
      <c r="F538" t="s">
        <v>641</v>
      </c>
    </row>
    <row r="539" spans="1:6" x14ac:dyDescent="0.5">
      <c r="A539" s="4">
        <v>43471</v>
      </c>
      <c r="B539" s="14">
        <v>0.10189814814814814</v>
      </c>
      <c r="C539">
        <v>3</v>
      </c>
      <c r="D539" t="s">
        <v>640</v>
      </c>
      <c r="E539">
        <v>39</v>
      </c>
      <c r="F539" t="s">
        <v>641</v>
      </c>
    </row>
    <row r="540" spans="1:6" x14ac:dyDescent="0.5">
      <c r="A540" s="4">
        <v>43471</v>
      </c>
      <c r="B540" s="14">
        <v>0.10195601851851853</v>
      </c>
      <c r="C540">
        <v>3</v>
      </c>
      <c r="D540" t="s">
        <v>640</v>
      </c>
      <c r="E540">
        <v>48</v>
      </c>
      <c r="F540" t="s">
        <v>641</v>
      </c>
    </row>
    <row r="541" spans="1:6" x14ac:dyDescent="0.5">
      <c r="A541" s="4">
        <v>43471</v>
      </c>
      <c r="B541" s="14">
        <v>0.10201388888888889</v>
      </c>
      <c r="C541">
        <v>3</v>
      </c>
      <c r="D541" t="s">
        <v>640</v>
      </c>
      <c r="E541">
        <v>49</v>
      </c>
      <c r="F541" t="s">
        <v>641</v>
      </c>
    </row>
    <row r="542" spans="1:6" x14ac:dyDescent="0.5">
      <c r="A542" s="4">
        <v>43471</v>
      </c>
      <c r="B542" s="14">
        <v>0.10202546296296296</v>
      </c>
      <c r="C542">
        <v>3</v>
      </c>
      <c r="D542" t="s">
        <v>640</v>
      </c>
      <c r="E542">
        <v>123</v>
      </c>
      <c r="F542" t="s">
        <v>641</v>
      </c>
    </row>
    <row r="543" spans="1:6" x14ac:dyDescent="0.5">
      <c r="A543" s="4">
        <v>43471</v>
      </c>
      <c r="B543" s="14">
        <v>0.10204861111111112</v>
      </c>
      <c r="C543">
        <v>3</v>
      </c>
      <c r="D543" t="s">
        <v>640</v>
      </c>
      <c r="E543">
        <v>68</v>
      </c>
      <c r="F543" t="s">
        <v>641</v>
      </c>
    </row>
    <row r="544" spans="1:6" x14ac:dyDescent="0.5">
      <c r="A544" s="4">
        <v>43471</v>
      </c>
      <c r="B544" s="14">
        <v>0.72543981481481479</v>
      </c>
      <c r="C544">
        <v>3</v>
      </c>
      <c r="D544" t="s">
        <v>640</v>
      </c>
      <c r="E544">
        <v>57</v>
      </c>
      <c r="F544" t="s">
        <v>641</v>
      </c>
    </row>
    <row r="545" spans="1:25" x14ac:dyDescent="0.5">
      <c r="A545" s="4">
        <v>43471</v>
      </c>
      <c r="B545" s="14">
        <v>0.73157407407407404</v>
      </c>
      <c r="C545">
        <v>3</v>
      </c>
      <c r="D545" t="s">
        <v>640</v>
      </c>
      <c r="E545">
        <v>41</v>
      </c>
      <c r="F545" t="s">
        <v>641</v>
      </c>
    </row>
    <row r="546" spans="1:25" x14ac:dyDescent="0.5">
      <c r="A546" s="4">
        <v>43471</v>
      </c>
      <c r="B546" s="14">
        <v>0.73851851851851846</v>
      </c>
      <c r="C546">
        <v>3</v>
      </c>
      <c r="D546" t="s">
        <v>640</v>
      </c>
      <c r="E546">
        <v>22</v>
      </c>
      <c r="F546" t="s">
        <v>641</v>
      </c>
    </row>
    <row r="547" spans="1:25" x14ac:dyDescent="0.5">
      <c r="A547" s="4">
        <v>43471</v>
      </c>
      <c r="B547" s="14">
        <v>0.99635416666666676</v>
      </c>
      <c r="C547">
        <v>3</v>
      </c>
      <c r="D547" t="s">
        <v>640</v>
      </c>
      <c r="E547">
        <v>39</v>
      </c>
      <c r="F547" t="s">
        <v>641</v>
      </c>
    </row>
    <row r="548" spans="1:25" x14ac:dyDescent="0.5">
      <c r="A548" s="4">
        <v>43471</v>
      </c>
      <c r="B548" s="14">
        <v>0.99709490740740747</v>
      </c>
      <c r="C548">
        <v>3</v>
      </c>
      <c r="D548" t="s">
        <v>640</v>
      </c>
      <c r="E548">
        <v>55</v>
      </c>
      <c r="F548" t="s">
        <v>641</v>
      </c>
    </row>
    <row r="549" spans="1:25" x14ac:dyDescent="0.5">
      <c r="A549" s="4">
        <v>43471</v>
      </c>
      <c r="B549" s="14">
        <v>0.99812499999999993</v>
      </c>
      <c r="C549">
        <v>3</v>
      </c>
      <c r="D549" t="s">
        <v>640</v>
      </c>
      <c r="E549">
        <v>45</v>
      </c>
      <c r="F549" t="s">
        <v>641</v>
      </c>
    </row>
    <row r="550" spans="1:25" x14ac:dyDescent="0.5">
      <c r="A550" s="4">
        <v>43471</v>
      </c>
      <c r="B550" s="14">
        <v>0.99849537037037039</v>
      </c>
      <c r="C550">
        <v>3</v>
      </c>
      <c r="D550" t="s">
        <v>640</v>
      </c>
      <c r="E550">
        <v>100</v>
      </c>
      <c r="F550" t="s">
        <v>641</v>
      </c>
    </row>
    <row r="551" spans="1:25" x14ac:dyDescent="0.5">
      <c r="A551" s="4">
        <v>43471</v>
      </c>
      <c r="B551" s="14">
        <v>0.99861111111111101</v>
      </c>
      <c r="C551">
        <v>3</v>
      </c>
      <c r="D551" t="s">
        <v>640</v>
      </c>
      <c r="E551">
        <v>45</v>
      </c>
      <c r="F551" t="s">
        <v>641</v>
      </c>
    </row>
    <row r="552" spans="1:25" x14ac:dyDescent="0.5">
      <c r="A552" s="4">
        <v>43471</v>
      </c>
      <c r="B552" s="14">
        <v>0.9986342592592593</v>
      </c>
      <c r="C552">
        <v>3</v>
      </c>
      <c r="D552" t="s">
        <v>640</v>
      </c>
      <c r="E552">
        <v>65</v>
      </c>
      <c r="F552" t="s">
        <v>641</v>
      </c>
    </row>
    <row r="553" spans="1:25" x14ac:dyDescent="0.5">
      <c r="A553" s="4">
        <v>43471</v>
      </c>
      <c r="B553" s="14">
        <v>0.99864583333333334</v>
      </c>
      <c r="C553">
        <v>3</v>
      </c>
      <c r="D553" t="s">
        <v>640</v>
      </c>
      <c r="E553">
        <v>40</v>
      </c>
      <c r="F553" t="s">
        <v>641</v>
      </c>
    </row>
    <row r="554" spans="1:25" x14ac:dyDescent="0.5">
      <c r="A554" s="4">
        <v>43471</v>
      </c>
      <c r="B554" s="14">
        <v>0.99869212962962972</v>
      </c>
      <c r="C554">
        <v>3</v>
      </c>
      <c r="D554" t="s">
        <v>651</v>
      </c>
      <c r="E554">
        <v>97</v>
      </c>
      <c r="F554" t="s">
        <v>641</v>
      </c>
    </row>
    <row r="555" spans="1:25" x14ac:dyDescent="0.5">
      <c r="A555" s="4">
        <v>43471</v>
      </c>
      <c r="B555" s="14">
        <v>0.99905092592592604</v>
      </c>
      <c r="C555">
        <v>3</v>
      </c>
      <c r="D555" t="s">
        <v>640</v>
      </c>
      <c r="E555">
        <v>45</v>
      </c>
      <c r="F555" t="s">
        <v>641</v>
      </c>
    </row>
    <row r="556" spans="1:25" x14ac:dyDescent="0.5">
      <c r="A556" s="4">
        <v>43472</v>
      </c>
      <c r="B556" s="14">
        <v>0.14181712962962964</v>
      </c>
      <c r="C556">
        <v>3</v>
      </c>
      <c r="D556" t="s">
        <v>651</v>
      </c>
      <c r="E556">
        <v>46</v>
      </c>
      <c r="F556" t="s">
        <v>642</v>
      </c>
      <c r="U556">
        <v>1</v>
      </c>
      <c r="W556">
        <v>1</v>
      </c>
      <c r="Y556" t="s">
        <v>657</v>
      </c>
    </row>
    <row r="557" spans="1:25" x14ac:dyDescent="0.5">
      <c r="A557" s="4">
        <v>43472</v>
      </c>
      <c r="B557" s="14">
        <v>0.14218749999999999</v>
      </c>
      <c r="C557">
        <v>3</v>
      </c>
      <c r="D557" t="s">
        <v>640</v>
      </c>
      <c r="E557">
        <v>76</v>
      </c>
      <c r="F557" t="s">
        <v>641</v>
      </c>
    </row>
    <row r="558" spans="1:25" x14ac:dyDescent="0.5">
      <c r="A558" s="4">
        <v>43472</v>
      </c>
      <c r="B558" s="14">
        <v>0.14223379629629629</v>
      </c>
      <c r="C558">
        <v>3</v>
      </c>
      <c r="D558" t="s">
        <v>640</v>
      </c>
      <c r="E558">
        <v>86</v>
      </c>
      <c r="F558" t="s">
        <v>641</v>
      </c>
    </row>
    <row r="559" spans="1:25" x14ac:dyDescent="0.5">
      <c r="A559" s="4">
        <v>43472</v>
      </c>
      <c r="B559" s="14">
        <v>0.14224537037037036</v>
      </c>
      <c r="C559">
        <v>3</v>
      </c>
      <c r="D559" t="s">
        <v>640</v>
      </c>
      <c r="E559">
        <v>48</v>
      </c>
      <c r="F559" t="s">
        <v>641</v>
      </c>
    </row>
    <row r="560" spans="1:25" x14ac:dyDescent="0.5">
      <c r="A560" s="4">
        <v>43472</v>
      </c>
      <c r="B560" s="14">
        <v>0.14230324074074074</v>
      </c>
      <c r="C560">
        <v>3</v>
      </c>
      <c r="D560" t="s">
        <v>640</v>
      </c>
      <c r="E560">
        <v>39</v>
      </c>
      <c r="F560" t="s">
        <v>641</v>
      </c>
    </row>
    <row r="561" spans="1:6" x14ac:dyDescent="0.5">
      <c r="A561" s="4">
        <v>43472</v>
      </c>
      <c r="B561" s="14">
        <v>0.1423611111111111</v>
      </c>
      <c r="C561">
        <v>3</v>
      </c>
      <c r="D561" t="s">
        <v>640</v>
      </c>
      <c r="E561">
        <v>72</v>
      </c>
      <c r="F561" t="s">
        <v>641</v>
      </c>
    </row>
    <row r="562" spans="1:6" x14ac:dyDescent="0.5">
      <c r="A562" s="4">
        <v>43472</v>
      </c>
      <c r="B562" s="14">
        <v>0.14239583333333333</v>
      </c>
      <c r="C562">
        <v>3</v>
      </c>
      <c r="D562" t="s">
        <v>640</v>
      </c>
      <c r="E562">
        <v>84</v>
      </c>
      <c r="F562" t="s">
        <v>641</v>
      </c>
    </row>
    <row r="563" spans="1:6" x14ac:dyDescent="0.5">
      <c r="A563" s="4">
        <v>43472</v>
      </c>
      <c r="B563" s="14">
        <v>0.2361574074074074</v>
      </c>
      <c r="C563">
        <v>3</v>
      </c>
      <c r="D563" t="s">
        <v>640</v>
      </c>
      <c r="E563">
        <v>15</v>
      </c>
      <c r="F563" t="s">
        <v>641</v>
      </c>
    </row>
    <row r="564" spans="1:6" x14ac:dyDescent="0.5">
      <c r="A564" s="4">
        <v>43472</v>
      </c>
      <c r="B564" s="14">
        <v>0.23620370370370369</v>
      </c>
      <c r="C564">
        <v>3</v>
      </c>
      <c r="D564" t="s">
        <v>640</v>
      </c>
      <c r="E564">
        <v>39</v>
      </c>
      <c r="F564" t="s">
        <v>641</v>
      </c>
    </row>
    <row r="565" spans="1:6" x14ac:dyDescent="0.5">
      <c r="A565" s="4">
        <v>43472</v>
      </c>
      <c r="B565" s="14">
        <v>0.23622685185185185</v>
      </c>
      <c r="C565">
        <v>3</v>
      </c>
      <c r="D565" t="s">
        <v>640</v>
      </c>
      <c r="E565">
        <v>73</v>
      </c>
      <c r="F565" t="s">
        <v>641</v>
      </c>
    </row>
    <row r="566" spans="1:6" x14ac:dyDescent="0.5">
      <c r="A566" s="4">
        <v>43472</v>
      </c>
      <c r="B566" s="14">
        <v>0.23623842592592592</v>
      </c>
      <c r="C566">
        <v>3</v>
      </c>
      <c r="D566" t="s">
        <v>640</v>
      </c>
      <c r="E566">
        <v>48</v>
      </c>
      <c r="F566" t="s">
        <v>641</v>
      </c>
    </row>
    <row r="567" spans="1:6" x14ac:dyDescent="0.5">
      <c r="A567" s="4">
        <v>43472</v>
      </c>
      <c r="B567" s="14">
        <v>0.23626157407407408</v>
      </c>
      <c r="C567">
        <v>3</v>
      </c>
      <c r="D567" t="s">
        <v>640</v>
      </c>
      <c r="E567">
        <v>76</v>
      </c>
      <c r="F567" t="s">
        <v>641</v>
      </c>
    </row>
    <row r="568" spans="1:6" x14ac:dyDescent="0.5">
      <c r="A568" s="4">
        <v>43472</v>
      </c>
      <c r="B568" s="14">
        <v>0.23627314814814815</v>
      </c>
      <c r="C568">
        <v>3</v>
      </c>
      <c r="D568" t="s">
        <v>640</v>
      </c>
      <c r="E568">
        <v>58</v>
      </c>
      <c r="F568" t="s">
        <v>641</v>
      </c>
    </row>
    <row r="569" spans="1:6" x14ac:dyDescent="0.5">
      <c r="A569" s="4">
        <v>43472</v>
      </c>
      <c r="B569" s="14">
        <v>0.2363888888888889</v>
      </c>
      <c r="C569">
        <v>3</v>
      </c>
      <c r="D569" t="s">
        <v>640</v>
      </c>
      <c r="E569">
        <v>39</v>
      </c>
      <c r="F569" t="s">
        <v>641</v>
      </c>
    </row>
    <row r="570" spans="1:6" x14ac:dyDescent="0.5">
      <c r="A570" s="4">
        <v>43472</v>
      </c>
      <c r="B570" s="14">
        <v>0.2366087962962963</v>
      </c>
      <c r="C570">
        <v>3</v>
      </c>
      <c r="D570" t="s">
        <v>651</v>
      </c>
      <c r="E570">
        <v>62</v>
      </c>
      <c r="F570" t="s">
        <v>641</v>
      </c>
    </row>
    <row r="571" spans="1:6" x14ac:dyDescent="0.5">
      <c r="A571" s="4">
        <v>43472</v>
      </c>
      <c r="B571" s="14">
        <v>0.23674768518518519</v>
      </c>
      <c r="C571">
        <v>3</v>
      </c>
      <c r="D571" t="s">
        <v>651</v>
      </c>
      <c r="E571">
        <v>58</v>
      </c>
      <c r="F571" t="s">
        <v>641</v>
      </c>
    </row>
    <row r="572" spans="1:6" x14ac:dyDescent="0.5">
      <c r="A572" s="4">
        <v>43472</v>
      </c>
      <c r="B572" s="14">
        <v>0.23679398148148148</v>
      </c>
      <c r="C572">
        <v>3</v>
      </c>
      <c r="D572" t="s">
        <v>640</v>
      </c>
      <c r="E572">
        <v>35</v>
      </c>
      <c r="F572" t="s">
        <v>641</v>
      </c>
    </row>
    <row r="573" spans="1:6" x14ac:dyDescent="0.5">
      <c r="A573" s="4">
        <v>43472</v>
      </c>
      <c r="B573" s="14">
        <v>0.23695601851851852</v>
      </c>
      <c r="C573">
        <v>3</v>
      </c>
      <c r="D573" t="s">
        <v>640</v>
      </c>
      <c r="E573">
        <v>46</v>
      </c>
      <c r="F573" t="s">
        <v>641</v>
      </c>
    </row>
    <row r="574" spans="1:6" x14ac:dyDescent="0.5">
      <c r="A574" s="4">
        <v>43472</v>
      </c>
      <c r="B574" s="14">
        <v>0.23716435185185183</v>
      </c>
      <c r="C574">
        <v>3</v>
      </c>
      <c r="D574" t="s">
        <v>640</v>
      </c>
      <c r="E574">
        <v>49</v>
      </c>
      <c r="F574" t="s">
        <v>641</v>
      </c>
    </row>
    <row r="575" spans="1:6" x14ac:dyDescent="0.5">
      <c r="A575" s="4">
        <v>43472</v>
      </c>
      <c r="B575" s="14">
        <v>0.23903935185185185</v>
      </c>
      <c r="C575">
        <v>3</v>
      </c>
      <c r="D575" t="s">
        <v>651</v>
      </c>
      <c r="E575">
        <v>90</v>
      </c>
      <c r="F575" t="s">
        <v>641</v>
      </c>
    </row>
    <row r="576" spans="1:6" x14ac:dyDescent="0.5">
      <c r="A576" s="4">
        <v>43472</v>
      </c>
      <c r="B576" s="14">
        <v>0.23929398148148148</v>
      </c>
      <c r="C576">
        <v>3</v>
      </c>
      <c r="D576" t="s">
        <v>640</v>
      </c>
      <c r="E576">
        <v>103</v>
      </c>
      <c r="F576" t="s">
        <v>641</v>
      </c>
    </row>
    <row r="577" spans="1:6" x14ac:dyDescent="0.5">
      <c r="A577" s="4">
        <v>43472</v>
      </c>
      <c r="B577" s="14">
        <v>0.24003472222222222</v>
      </c>
      <c r="C577">
        <v>3</v>
      </c>
      <c r="D577" t="s">
        <v>640</v>
      </c>
      <c r="E577">
        <v>52</v>
      </c>
      <c r="F577" t="s">
        <v>641</v>
      </c>
    </row>
    <row r="578" spans="1:6" x14ac:dyDescent="0.5">
      <c r="A578" s="4">
        <v>43472</v>
      </c>
      <c r="B578" s="14">
        <v>0.24543981481481481</v>
      </c>
      <c r="C578">
        <v>3</v>
      </c>
      <c r="D578" t="s">
        <v>640</v>
      </c>
      <c r="E578">
        <v>39</v>
      </c>
      <c r="F578" t="s">
        <v>641</v>
      </c>
    </row>
    <row r="579" spans="1:6" x14ac:dyDescent="0.5">
      <c r="A579" s="4">
        <v>43472</v>
      </c>
      <c r="B579" s="14">
        <v>0.24549768518518519</v>
      </c>
      <c r="C579">
        <v>3</v>
      </c>
      <c r="D579" t="s">
        <v>651</v>
      </c>
      <c r="E579">
        <v>37</v>
      </c>
      <c r="F579" t="s">
        <v>641</v>
      </c>
    </row>
    <row r="580" spans="1:6" x14ac:dyDescent="0.5">
      <c r="A580" s="4">
        <v>43472</v>
      </c>
      <c r="B580" s="14">
        <v>0.24552083333333333</v>
      </c>
      <c r="C580">
        <v>3</v>
      </c>
      <c r="D580" t="s">
        <v>640</v>
      </c>
      <c r="E580">
        <v>48</v>
      </c>
      <c r="F580" t="s">
        <v>641</v>
      </c>
    </row>
    <row r="581" spans="1:6" x14ac:dyDescent="0.5">
      <c r="A581" s="4">
        <v>43472</v>
      </c>
      <c r="B581" s="14">
        <v>0.24557870370370372</v>
      </c>
      <c r="C581">
        <v>3</v>
      </c>
      <c r="D581" t="s">
        <v>651</v>
      </c>
      <c r="E581">
        <v>67</v>
      </c>
      <c r="F581" t="s">
        <v>641</v>
      </c>
    </row>
    <row r="582" spans="1:6" x14ac:dyDescent="0.5">
      <c r="A582" s="4">
        <v>43472</v>
      </c>
      <c r="B582" s="14">
        <v>0.24619212962962964</v>
      </c>
      <c r="C582">
        <v>3</v>
      </c>
      <c r="D582" t="s">
        <v>640</v>
      </c>
      <c r="E582">
        <v>89</v>
      </c>
      <c r="F582" t="s">
        <v>641</v>
      </c>
    </row>
    <row r="583" spans="1:6" x14ac:dyDescent="0.5">
      <c r="A583" s="4">
        <v>43472</v>
      </c>
      <c r="B583" s="14">
        <v>0.24674768518518519</v>
      </c>
      <c r="C583">
        <v>3</v>
      </c>
      <c r="D583" t="s">
        <v>640</v>
      </c>
      <c r="E583">
        <v>44</v>
      </c>
      <c r="F583" t="s">
        <v>641</v>
      </c>
    </row>
    <row r="584" spans="1:6" x14ac:dyDescent="0.5">
      <c r="A584" s="4">
        <v>43472</v>
      </c>
      <c r="B584" s="14">
        <v>0.24682870370370369</v>
      </c>
      <c r="C584">
        <v>3</v>
      </c>
      <c r="D584" t="s">
        <v>651</v>
      </c>
      <c r="E584">
        <v>60</v>
      </c>
      <c r="F584" t="s">
        <v>641</v>
      </c>
    </row>
    <row r="585" spans="1:6" x14ac:dyDescent="0.5">
      <c r="A585" s="4">
        <v>43472</v>
      </c>
      <c r="B585" s="14">
        <v>0.24895833333333331</v>
      </c>
      <c r="C585">
        <v>3</v>
      </c>
      <c r="D585" t="s">
        <v>651</v>
      </c>
      <c r="E585">
        <v>39</v>
      </c>
      <c r="F585" t="s">
        <v>641</v>
      </c>
    </row>
    <row r="586" spans="1:6" x14ac:dyDescent="0.5">
      <c r="A586" s="4">
        <v>43472</v>
      </c>
      <c r="B586" s="14">
        <v>0.35783564814814817</v>
      </c>
      <c r="C586">
        <v>2</v>
      </c>
      <c r="D586" t="s">
        <v>640</v>
      </c>
      <c r="E586">
        <v>40</v>
      </c>
      <c r="F586" t="s">
        <v>641</v>
      </c>
    </row>
    <row r="587" spans="1:6" x14ac:dyDescent="0.5">
      <c r="A587" s="4">
        <v>43472</v>
      </c>
      <c r="B587" s="14">
        <v>0.35809027777777774</v>
      </c>
      <c r="C587">
        <v>2</v>
      </c>
      <c r="D587" t="s">
        <v>640</v>
      </c>
      <c r="E587">
        <v>38</v>
      </c>
      <c r="F587" t="s">
        <v>641</v>
      </c>
    </row>
    <row r="588" spans="1:6" x14ac:dyDescent="0.5">
      <c r="A588" s="4">
        <v>43472</v>
      </c>
      <c r="B588" s="14">
        <v>0.35814814814814816</v>
      </c>
      <c r="C588">
        <v>2</v>
      </c>
      <c r="D588" t="s">
        <v>640</v>
      </c>
      <c r="E588">
        <v>42</v>
      </c>
      <c r="F588" t="s">
        <v>641</v>
      </c>
    </row>
    <row r="589" spans="1:6" x14ac:dyDescent="0.5">
      <c r="A589" s="4">
        <v>43472</v>
      </c>
      <c r="B589" s="14">
        <v>0.35819444444444443</v>
      </c>
      <c r="C589">
        <v>2</v>
      </c>
      <c r="D589" t="s">
        <v>640</v>
      </c>
      <c r="E589">
        <v>40</v>
      </c>
      <c r="F589" t="s">
        <v>641</v>
      </c>
    </row>
    <row r="590" spans="1:6" x14ac:dyDescent="0.5">
      <c r="A590" s="4">
        <v>43472</v>
      </c>
      <c r="B590" s="14">
        <v>0.35839120370370375</v>
      </c>
      <c r="C590">
        <v>2</v>
      </c>
      <c r="D590" t="s">
        <v>640</v>
      </c>
      <c r="E590">
        <v>38</v>
      </c>
      <c r="F590" t="s">
        <v>641</v>
      </c>
    </row>
    <row r="591" spans="1:6" x14ac:dyDescent="0.5">
      <c r="A591" s="4">
        <v>43472</v>
      </c>
      <c r="B591" s="14">
        <v>0.39491898148148147</v>
      </c>
      <c r="C591">
        <v>2</v>
      </c>
      <c r="D591" t="s">
        <v>640</v>
      </c>
      <c r="E591">
        <v>39</v>
      </c>
      <c r="F591" t="s">
        <v>641</v>
      </c>
    </row>
    <row r="592" spans="1:6" x14ac:dyDescent="0.5">
      <c r="A592" s="4">
        <v>43472</v>
      </c>
      <c r="B592" s="14">
        <v>0.39493055555555556</v>
      </c>
      <c r="C592">
        <v>4</v>
      </c>
      <c r="D592" t="s">
        <v>640</v>
      </c>
      <c r="E592">
        <v>51</v>
      </c>
      <c r="F592" t="s">
        <v>641</v>
      </c>
    </row>
    <row r="593" spans="1:25" x14ac:dyDescent="0.5">
      <c r="A593" s="4">
        <v>43472</v>
      </c>
      <c r="B593" s="14">
        <v>0.39493055555555556</v>
      </c>
      <c r="C593">
        <v>2</v>
      </c>
      <c r="D593" t="s">
        <v>640</v>
      </c>
      <c r="E593">
        <v>39</v>
      </c>
      <c r="F593" t="s">
        <v>641</v>
      </c>
    </row>
    <row r="594" spans="1:25" x14ac:dyDescent="0.5">
      <c r="A594" s="4">
        <v>43472</v>
      </c>
      <c r="B594" s="14">
        <v>0.39493055555555556</v>
      </c>
      <c r="C594">
        <v>3</v>
      </c>
      <c r="D594" t="s">
        <v>640</v>
      </c>
      <c r="E594">
        <v>42</v>
      </c>
      <c r="F594" t="s">
        <v>641</v>
      </c>
    </row>
    <row r="595" spans="1:25" x14ac:dyDescent="0.5">
      <c r="A595" s="4">
        <v>43472</v>
      </c>
      <c r="B595" s="14">
        <v>0.40405092592592595</v>
      </c>
      <c r="C595">
        <v>4</v>
      </c>
      <c r="D595" t="s">
        <v>640</v>
      </c>
      <c r="E595">
        <v>47</v>
      </c>
      <c r="F595" t="s">
        <v>641</v>
      </c>
    </row>
    <row r="596" spans="1:25" x14ac:dyDescent="0.5">
      <c r="A596" s="4">
        <v>43472</v>
      </c>
      <c r="B596" s="14">
        <v>0.40405092592592595</v>
      </c>
      <c r="C596">
        <v>2</v>
      </c>
      <c r="D596" t="s">
        <v>640</v>
      </c>
      <c r="E596">
        <v>39</v>
      </c>
      <c r="F596" t="s">
        <v>641</v>
      </c>
    </row>
    <row r="597" spans="1:25" x14ac:dyDescent="0.5">
      <c r="A597" s="4">
        <v>43472</v>
      </c>
      <c r="B597" s="14">
        <v>0.40405092592592595</v>
      </c>
      <c r="C597">
        <v>3</v>
      </c>
      <c r="D597" t="s">
        <v>640</v>
      </c>
      <c r="E597">
        <v>39</v>
      </c>
      <c r="F597" t="s">
        <v>641</v>
      </c>
    </row>
    <row r="598" spans="1:25" x14ac:dyDescent="0.5">
      <c r="A598" s="4">
        <v>43472</v>
      </c>
      <c r="B598" s="14">
        <v>0.40686342592592589</v>
      </c>
      <c r="C598">
        <v>4</v>
      </c>
      <c r="D598" t="s">
        <v>640</v>
      </c>
      <c r="E598">
        <v>43</v>
      </c>
      <c r="F598" t="s">
        <v>641</v>
      </c>
    </row>
    <row r="599" spans="1:25" x14ac:dyDescent="0.5">
      <c r="A599" s="4">
        <v>43472</v>
      </c>
      <c r="B599" s="14">
        <v>0.41199074074074077</v>
      </c>
      <c r="C599">
        <v>4</v>
      </c>
      <c r="D599" t="s">
        <v>640</v>
      </c>
      <c r="E599">
        <v>43</v>
      </c>
      <c r="F599" t="s">
        <v>641</v>
      </c>
    </row>
    <row r="600" spans="1:25" x14ac:dyDescent="0.5">
      <c r="A600" s="4">
        <v>43472</v>
      </c>
      <c r="B600" s="14">
        <v>0.41408564814814813</v>
      </c>
      <c r="C600">
        <v>4</v>
      </c>
      <c r="D600" t="s">
        <v>640</v>
      </c>
      <c r="E600">
        <v>44</v>
      </c>
      <c r="F600" t="s">
        <v>641</v>
      </c>
    </row>
    <row r="601" spans="1:25" x14ac:dyDescent="0.5">
      <c r="A601" s="4">
        <v>43472</v>
      </c>
      <c r="B601" s="14">
        <v>0.41618055555555555</v>
      </c>
      <c r="C601">
        <v>4</v>
      </c>
      <c r="D601" t="s">
        <v>640</v>
      </c>
      <c r="E601">
        <v>43</v>
      </c>
      <c r="F601" t="s">
        <v>641</v>
      </c>
    </row>
    <row r="602" spans="1:25" x14ac:dyDescent="0.5">
      <c r="A602" s="4">
        <v>43472</v>
      </c>
      <c r="B602" s="14">
        <v>0.41828703703703707</v>
      </c>
      <c r="C602">
        <v>4</v>
      </c>
      <c r="D602" t="s">
        <v>640</v>
      </c>
      <c r="E602">
        <v>44</v>
      </c>
      <c r="F602" t="s">
        <v>641</v>
      </c>
    </row>
    <row r="603" spans="1:25" x14ac:dyDescent="0.5">
      <c r="A603" s="4">
        <v>43472</v>
      </c>
      <c r="B603" s="14">
        <v>0.42038194444444449</v>
      </c>
      <c r="C603">
        <v>4</v>
      </c>
      <c r="D603" t="s">
        <v>640</v>
      </c>
      <c r="E603">
        <v>43</v>
      </c>
      <c r="F603" t="s">
        <v>641</v>
      </c>
    </row>
    <row r="604" spans="1:25" x14ac:dyDescent="0.5">
      <c r="A604" s="4">
        <v>43472</v>
      </c>
      <c r="B604" s="14">
        <v>0.45578703703703699</v>
      </c>
      <c r="C604">
        <v>2</v>
      </c>
      <c r="D604" t="s">
        <v>640</v>
      </c>
      <c r="E604">
        <v>38</v>
      </c>
      <c r="F604" t="s">
        <v>641</v>
      </c>
    </row>
    <row r="605" spans="1:25" x14ac:dyDescent="0.5">
      <c r="A605" s="4">
        <v>43472</v>
      </c>
      <c r="B605" s="14">
        <v>0.45579861111111114</v>
      </c>
      <c r="C605">
        <v>2</v>
      </c>
      <c r="D605" t="s">
        <v>640</v>
      </c>
      <c r="E605">
        <v>41</v>
      </c>
      <c r="F605" t="s">
        <v>641</v>
      </c>
    </row>
    <row r="606" spans="1:25" x14ac:dyDescent="0.5">
      <c r="A606" s="4">
        <v>43472</v>
      </c>
      <c r="B606" s="14">
        <v>0.45583333333333331</v>
      </c>
      <c r="C606">
        <v>2</v>
      </c>
      <c r="D606" t="s">
        <v>640</v>
      </c>
      <c r="E606">
        <v>39</v>
      </c>
      <c r="F606" t="s">
        <v>641</v>
      </c>
    </row>
    <row r="607" spans="1:25" x14ac:dyDescent="0.5">
      <c r="A607" s="4">
        <v>43472</v>
      </c>
      <c r="B607" s="14">
        <v>0.7208564814814814</v>
      </c>
      <c r="C607">
        <v>4</v>
      </c>
      <c r="D607" t="s">
        <v>640</v>
      </c>
      <c r="E607">
        <v>47</v>
      </c>
      <c r="F607" t="s">
        <v>641</v>
      </c>
    </row>
    <row r="608" spans="1:25" x14ac:dyDescent="0.5">
      <c r="A608" s="4">
        <v>43472</v>
      </c>
      <c r="B608" s="14">
        <v>0.72658564814814808</v>
      </c>
      <c r="C608">
        <v>3</v>
      </c>
      <c r="D608" t="s">
        <v>640</v>
      </c>
      <c r="E608">
        <v>58</v>
      </c>
      <c r="F608" t="s">
        <v>642</v>
      </c>
      <c r="T608" t="s">
        <v>660</v>
      </c>
      <c r="U608">
        <v>1</v>
      </c>
      <c r="W608">
        <v>1</v>
      </c>
      <c r="Y608" t="s">
        <v>662</v>
      </c>
    </row>
    <row r="609" spans="1:25" x14ac:dyDescent="0.5">
      <c r="A609" s="4">
        <v>43473</v>
      </c>
      <c r="B609" s="14">
        <v>0.71292824074074079</v>
      </c>
      <c r="C609">
        <v>3</v>
      </c>
      <c r="D609" t="s">
        <v>640</v>
      </c>
      <c r="E609">
        <v>39</v>
      </c>
      <c r="F609" t="s">
        <v>641</v>
      </c>
    </row>
    <row r="610" spans="1:25" x14ac:dyDescent="0.5">
      <c r="A610" s="4">
        <v>43473</v>
      </c>
      <c r="B610" s="14">
        <v>0.71324074074074073</v>
      </c>
      <c r="C610">
        <v>4</v>
      </c>
      <c r="D610" t="s">
        <v>651</v>
      </c>
      <c r="E610">
        <v>49</v>
      </c>
      <c r="F610" t="s">
        <v>642</v>
      </c>
      <c r="K610" t="s">
        <v>642</v>
      </c>
      <c r="M610" s="14">
        <v>0.71359953703703705</v>
      </c>
      <c r="N610">
        <v>4</v>
      </c>
      <c r="P610" t="s">
        <v>648</v>
      </c>
      <c r="Q610">
        <v>3</v>
      </c>
      <c r="R610">
        <v>1.8</v>
      </c>
      <c r="S610">
        <v>50</v>
      </c>
      <c r="T610" t="s">
        <v>663</v>
      </c>
      <c r="U610">
        <v>1</v>
      </c>
      <c r="V610">
        <v>1</v>
      </c>
      <c r="Y610" t="s">
        <v>664</v>
      </c>
    </row>
    <row r="611" spans="1:25" x14ac:dyDescent="0.5">
      <c r="A611" s="4">
        <v>43474</v>
      </c>
      <c r="B611" s="14">
        <v>0.2824652777777778</v>
      </c>
      <c r="C611">
        <v>3</v>
      </c>
      <c r="D611" t="s">
        <v>640</v>
      </c>
      <c r="E611">
        <v>81</v>
      </c>
      <c r="F611" t="s">
        <v>641</v>
      </c>
    </row>
    <row r="612" spans="1:25" x14ac:dyDescent="0.5">
      <c r="A612" s="4">
        <v>43474</v>
      </c>
      <c r="B612" s="14">
        <v>0.35226851851851854</v>
      </c>
      <c r="C612">
        <v>3</v>
      </c>
      <c r="D612" t="s">
        <v>640</v>
      </c>
      <c r="E612">
        <v>12</v>
      </c>
      <c r="F612" t="s">
        <v>641</v>
      </c>
    </row>
    <row r="613" spans="1:25" x14ac:dyDescent="0.5">
      <c r="A613" s="4">
        <v>43474</v>
      </c>
      <c r="B613" s="14">
        <v>0.35232638888888884</v>
      </c>
      <c r="C613">
        <v>3</v>
      </c>
      <c r="D613" t="s">
        <v>640</v>
      </c>
      <c r="E613">
        <v>49</v>
      </c>
      <c r="F613" t="s">
        <v>641</v>
      </c>
    </row>
    <row r="614" spans="1:25" x14ac:dyDescent="0.5">
      <c r="A614" s="4">
        <v>43474</v>
      </c>
      <c r="B614" s="14">
        <v>0.35612268518518514</v>
      </c>
      <c r="C614">
        <v>3</v>
      </c>
      <c r="D614" t="s">
        <v>640</v>
      </c>
      <c r="E614">
        <v>74</v>
      </c>
      <c r="F614" t="s">
        <v>641</v>
      </c>
    </row>
    <row r="615" spans="1:25" x14ac:dyDescent="0.5">
      <c r="A615" s="4">
        <v>43475</v>
      </c>
      <c r="B615" s="14">
        <v>0.22278935185185186</v>
      </c>
      <c r="C615">
        <v>4</v>
      </c>
      <c r="D615" t="s">
        <v>640</v>
      </c>
      <c r="E615">
        <v>39</v>
      </c>
      <c r="F615" t="s">
        <v>641</v>
      </c>
    </row>
    <row r="616" spans="1:25" x14ac:dyDescent="0.5">
      <c r="A616" s="4">
        <v>43479</v>
      </c>
      <c r="B616" s="14">
        <v>0.38972222222222225</v>
      </c>
      <c r="C616">
        <v>4</v>
      </c>
      <c r="D616" t="s">
        <v>640</v>
      </c>
      <c r="E616">
        <v>45</v>
      </c>
      <c r="F616" t="s">
        <v>641</v>
      </c>
    </row>
    <row r="617" spans="1:25" x14ac:dyDescent="0.5">
      <c r="A617" s="4">
        <v>43479</v>
      </c>
      <c r="B617" s="14">
        <v>0.38973379629629629</v>
      </c>
      <c r="C617">
        <v>2</v>
      </c>
      <c r="D617" t="s">
        <v>640</v>
      </c>
      <c r="E617">
        <v>46</v>
      </c>
      <c r="F617" t="s">
        <v>641</v>
      </c>
    </row>
    <row r="618" spans="1:25" x14ac:dyDescent="0.5">
      <c r="A618" s="4">
        <v>43479</v>
      </c>
      <c r="B618" s="14">
        <v>0.38973379629629629</v>
      </c>
      <c r="C618">
        <v>3</v>
      </c>
      <c r="D618" t="s">
        <v>640</v>
      </c>
      <c r="E618">
        <v>40</v>
      </c>
      <c r="F618" t="s">
        <v>641</v>
      </c>
    </row>
    <row r="619" spans="1:25" x14ac:dyDescent="0.5">
      <c r="A619" s="4">
        <v>43479</v>
      </c>
      <c r="B619" s="14">
        <v>0.39181712962962961</v>
      </c>
      <c r="C619">
        <v>4</v>
      </c>
      <c r="D619" t="s">
        <v>640</v>
      </c>
      <c r="E619">
        <v>45</v>
      </c>
      <c r="F619" t="s">
        <v>641</v>
      </c>
    </row>
    <row r="620" spans="1:25" x14ac:dyDescent="0.5">
      <c r="A620" s="4">
        <v>43479</v>
      </c>
      <c r="B620" s="14">
        <v>0.39182870370370365</v>
      </c>
      <c r="C620">
        <v>2</v>
      </c>
      <c r="D620" t="s">
        <v>640</v>
      </c>
      <c r="E620">
        <v>43</v>
      </c>
      <c r="F620" t="s">
        <v>641</v>
      </c>
    </row>
    <row r="621" spans="1:25" x14ac:dyDescent="0.5">
      <c r="A621" s="4">
        <v>43479</v>
      </c>
      <c r="B621" s="14">
        <v>0.39182870370370365</v>
      </c>
      <c r="C621">
        <v>3</v>
      </c>
      <c r="D621" t="s">
        <v>640</v>
      </c>
      <c r="E621">
        <v>42</v>
      </c>
      <c r="F621" t="s">
        <v>641</v>
      </c>
    </row>
    <row r="622" spans="1:25" x14ac:dyDescent="0.5">
      <c r="A622" s="4">
        <v>43479</v>
      </c>
      <c r="B622" s="14">
        <v>0.39392361111111113</v>
      </c>
      <c r="C622">
        <v>4</v>
      </c>
      <c r="D622" t="s">
        <v>640</v>
      </c>
      <c r="E622">
        <v>48</v>
      </c>
      <c r="F622" t="s">
        <v>641</v>
      </c>
    </row>
    <row r="623" spans="1:25" x14ac:dyDescent="0.5">
      <c r="A623" s="4">
        <v>43479</v>
      </c>
      <c r="B623" s="14">
        <v>0.39392361111111113</v>
      </c>
      <c r="C623">
        <v>2</v>
      </c>
      <c r="D623" t="s">
        <v>640</v>
      </c>
      <c r="E623">
        <v>41</v>
      </c>
      <c r="F623" t="s">
        <v>641</v>
      </c>
    </row>
    <row r="624" spans="1:25" x14ac:dyDescent="0.5">
      <c r="A624" s="4">
        <v>43479</v>
      </c>
      <c r="B624" s="14">
        <v>0.39884259259259264</v>
      </c>
      <c r="C624">
        <v>4</v>
      </c>
      <c r="D624" t="s">
        <v>640</v>
      </c>
      <c r="E624">
        <v>40</v>
      </c>
      <c r="F624" t="s">
        <v>641</v>
      </c>
    </row>
    <row r="625" spans="1:6" x14ac:dyDescent="0.5">
      <c r="A625" s="4">
        <v>43479</v>
      </c>
      <c r="B625" s="14">
        <v>0.4009375</v>
      </c>
      <c r="C625">
        <v>4</v>
      </c>
      <c r="D625" t="s">
        <v>640</v>
      </c>
      <c r="E625">
        <v>38</v>
      </c>
      <c r="F625" t="s">
        <v>641</v>
      </c>
    </row>
    <row r="626" spans="1:6" x14ac:dyDescent="0.5">
      <c r="A626" s="4">
        <v>43479</v>
      </c>
      <c r="B626" s="14">
        <v>0.40094907407407404</v>
      </c>
      <c r="C626">
        <v>2</v>
      </c>
      <c r="D626" t="s">
        <v>640</v>
      </c>
      <c r="E626">
        <v>38</v>
      </c>
      <c r="F626" t="s">
        <v>641</v>
      </c>
    </row>
    <row r="627" spans="1:6" x14ac:dyDescent="0.5">
      <c r="A627" s="4">
        <v>43479</v>
      </c>
      <c r="B627" s="14">
        <v>0.40094907407407404</v>
      </c>
      <c r="C627">
        <v>4</v>
      </c>
      <c r="D627" t="s">
        <v>640</v>
      </c>
      <c r="E627">
        <v>39</v>
      </c>
      <c r="F627" t="s">
        <v>641</v>
      </c>
    </row>
    <row r="628" spans="1:6" x14ac:dyDescent="0.5">
      <c r="A628" s="4">
        <v>43479</v>
      </c>
      <c r="B628" s="14">
        <v>0.40165509259259258</v>
      </c>
      <c r="C628">
        <v>2</v>
      </c>
      <c r="D628" t="s">
        <v>640</v>
      </c>
      <c r="E628">
        <v>42</v>
      </c>
      <c r="F628" t="s">
        <v>641</v>
      </c>
    </row>
    <row r="629" spans="1:6" x14ac:dyDescent="0.5">
      <c r="A629" s="4">
        <v>43479</v>
      </c>
      <c r="B629" s="14">
        <v>0.40165509259259258</v>
      </c>
      <c r="C629">
        <v>4</v>
      </c>
      <c r="D629" t="s">
        <v>640</v>
      </c>
      <c r="E629">
        <v>48</v>
      </c>
      <c r="F629" t="s">
        <v>641</v>
      </c>
    </row>
    <row r="630" spans="1:6" x14ac:dyDescent="0.5">
      <c r="A630" s="4">
        <v>43479</v>
      </c>
      <c r="B630" s="14">
        <v>0.40166666666666667</v>
      </c>
      <c r="C630">
        <v>3</v>
      </c>
      <c r="D630" t="s">
        <v>640</v>
      </c>
      <c r="E630">
        <v>38</v>
      </c>
      <c r="F630" t="s">
        <v>641</v>
      </c>
    </row>
    <row r="631" spans="1:6" x14ac:dyDescent="0.5">
      <c r="A631" s="4">
        <v>43479</v>
      </c>
      <c r="B631" s="14">
        <v>0.40375</v>
      </c>
      <c r="C631">
        <v>4</v>
      </c>
      <c r="D631" t="s">
        <v>640</v>
      </c>
      <c r="E631">
        <v>44</v>
      </c>
      <c r="F631" t="s">
        <v>641</v>
      </c>
    </row>
    <row r="632" spans="1:6" x14ac:dyDescent="0.5">
      <c r="A632" s="4">
        <v>43479</v>
      </c>
      <c r="B632" s="14">
        <v>0.40375</v>
      </c>
      <c r="C632">
        <v>2</v>
      </c>
      <c r="D632" t="s">
        <v>640</v>
      </c>
      <c r="E632">
        <v>42</v>
      </c>
      <c r="F632" t="s">
        <v>641</v>
      </c>
    </row>
    <row r="633" spans="1:6" x14ac:dyDescent="0.5">
      <c r="A633" s="4">
        <v>43479</v>
      </c>
      <c r="B633" s="14">
        <v>0.40866898148148145</v>
      </c>
      <c r="C633">
        <v>4</v>
      </c>
      <c r="D633" t="s">
        <v>640</v>
      </c>
      <c r="E633">
        <v>38</v>
      </c>
      <c r="F633" t="s">
        <v>641</v>
      </c>
    </row>
    <row r="634" spans="1:6" x14ac:dyDescent="0.5">
      <c r="A634" s="4">
        <v>43479</v>
      </c>
      <c r="B634" s="14">
        <v>0.41076388888888887</v>
      </c>
      <c r="C634">
        <v>4</v>
      </c>
      <c r="D634" t="s">
        <v>640</v>
      </c>
      <c r="E634">
        <v>38</v>
      </c>
      <c r="F634" t="s">
        <v>641</v>
      </c>
    </row>
    <row r="635" spans="1:6" x14ac:dyDescent="0.5">
      <c r="A635" s="4">
        <v>43479</v>
      </c>
      <c r="B635" s="14">
        <v>0.41285879629629635</v>
      </c>
      <c r="C635">
        <v>4</v>
      </c>
      <c r="D635" t="s">
        <v>640</v>
      </c>
      <c r="E635">
        <v>40</v>
      </c>
      <c r="F635" t="s">
        <v>641</v>
      </c>
    </row>
    <row r="636" spans="1:6" x14ac:dyDescent="0.5">
      <c r="A636" s="4">
        <v>43479</v>
      </c>
      <c r="B636" s="14">
        <v>0.41496527777777775</v>
      </c>
      <c r="C636">
        <v>4</v>
      </c>
      <c r="D636" t="s">
        <v>640</v>
      </c>
      <c r="E636">
        <v>41</v>
      </c>
      <c r="F636" t="s">
        <v>641</v>
      </c>
    </row>
    <row r="637" spans="1:6" x14ac:dyDescent="0.5">
      <c r="A637" s="4">
        <v>43479</v>
      </c>
      <c r="B637" s="14">
        <v>0.41707175925925927</v>
      </c>
      <c r="C637">
        <v>4</v>
      </c>
      <c r="D637" t="s">
        <v>640</v>
      </c>
      <c r="E637">
        <v>40</v>
      </c>
      <c r="F637" t="s">
        <v>641</v>
      </c>
    </row>
    <row r="638" spans="1:6" x14ac:dyDescent="0.5">
      <c r="A638" s="4">
        <v>43479</v>
      </c>
      <c r="B638" s="14">
        <v>0.42002314814814817</v>
      </c>
      <c r="C638">
        <v>4</v>
      </c>
      <c r="D638" t="s">
        <v>640</v>
      </c>
      <c r="E638">
        <v>40</v>
      </c>
      <c r="F638" t="s">
        <v>641</v>
      </c>
    </row>
    <row r="639" spans="1:6" x14ac:dyDescent="0.5">
      <c r="A639" s="4">
        <v>43479</v>
      </c>
      <c r="B639" s="14">
        <v>0.42211805555555554</v>
      </c>
      <c r="C639">
        <v>4</v>
      </c>
      <c r="D639" t="s">
        <v>640</v>
      </c>
      <c r="E639">
        <v>40</v>
      </c>
      <c r="F639" t="s">
        <v>641</v>
      </c>
    </row>
    <row r="640" spans="1:6" x14ac:dyDescent="0.5">
      <c r="A640" s="4">
        <v>43480</v>
      </c>
      <c r="B640" s="14">
        <v>0.13901620370370371</v>
      </c>
      <c r="C640">
        <v>2</v>
      </c>
      <c r="D640" t="s">
        <v>640</v>
      </c>
      <c r="E640">
        <v>38</v>
      </c>
      <c r="F640" t="s">
        <v>641</v>
      </c>
    </row>
    <row r="641" spans="1:25" x14ac:dyDescent="0.5">
      <c r="A641" s="4">
        <v>43480</v>
      </c>
      <c r="B641" s="14">
        <v>0.13925925925925928</v>
      </c>
      <c r="C641">
        <v>2</v>
      </c>
      <c r="D641" t="s">
        <v>640</v>
      </c>
      <c r="E641">
        <v>39</v>
      </c>
      <c r="F641" t="s">
        <v>641</v>
      </c>
    </row>
    <row r="642" spans="1:25" x14ac:dyDescent="0.5">
      <c r="A642" s="4">
        <v>43480</v>
      </c>
      <c r="B642" s="14">
        <v>0.49543981481481486</v>
      </c>
      <c r="C642">
        <v>2</v>
      </c>
      <c r="D642" t="s">
        <v>640</v>
      </c>
      <c r="E642">
        <v>39</v>
      </c>
      <c r="F642" t="s">
        <v>641</v>
      </c>
    </row>
    <row r="643" spans="1:25" x14ac:dyDescent="0.5">
      <c r="A643" s="4">
        <v>43480</v>
      </c>
      <c r="B643" s="14">
        <v>0.4954513888888889</v>
      </c>
      <c r="C643">
        <v>2</v>
      </c>
      <c r="D643" t="s">
        <v>640</v>
      </c>
      <c r="E643">
        <v>41</v>
      </c>
      <c r="F643" t="s">
        <v>641</v>
      </c>
    </row>
    <row r="644" spans="1:25" x14ac:dyDescent="0.5">
      <c r="A644" s="4">
        <v>43480</v>
      </c>
      <c r="B644" s="14">
        <v>0.49547453703703703</v>
      </c>
      <c r="C644">
        <v>2</v>
      </c>
      <c r="D644" t="s">
        <v>640</v>
      </c>
      <c r="E644">
        <v>42</v>
      </c>
      <c r="F644" t="s">
        <v>641</v>
      </c>
    </row>
    <row r="645" spans="1:25" x14ac:dyDescent="0.5">
      <c r="A645" s="4">
        <v>43480</v>
      </c>
      <c r="B645" s="14">
        <v>0.49549768518518517</v>
      </c>
      <c r="C645">
        <v>2</v>
      </c>
      <c r="D645" t="s">
        <v>640</v>
      </c>
      <c r="E645">
        <v>39</v>
      </c>
      <c r="F645" t="s">
        <v>641</v>
      </c>
    </row>
    <row r="646" spans="1:25" x14ac:dyDescent="0.5">
      <c r="A646" s="4">
        <v>43481</v>
      </c>
      <c r="B646" s="14">
        <v>0.76012731481481488</v>
      </c>
      <c r="C646">
        <v>4</v>
      </c>
      <c r="D646" t="s">
        <v>640</v>
      </c>
      <c r="E646">
        <v>55</v>
      </c>
      <c r="F646" t="s">
        <v>641</v>
      </c>
    </row>
    <row r="647" spans="1:25" x14ac:dyDescent="0.5">
      <c r="A647" s="4">
        <v>43481</v>
      </c>
      <c r="B647" s="14">
        <v>0.85311342592592598</v>
      </c>
      <c r="C647">
        <v>3</v>
      </c>
      <c r="D647" t="s">
        <v>651</v>
      </c>
      <c r="E647">
        <v>90</v>
      </c>
      <c r="F647" t="s">
        <v>642</v>
      </c>
      <c r="K647" t="s">
        <v>642</v>
      </c>
      <c r="M647" s="14">
        <v>0.85341435185185188</v>
      </c>
      <c r="N647">
        <v>2</v>
      </c>
      <c r="P647" t="s">
        <v>648</v>
      </c>
      <c r="Q647">
        <v>1.3</v>
      </c>
      <c r="R647">
        <v>0.7</v>
      </c>
      <c r="S647">
        <v>55.7</v>
      </c>
      <c r="T647" t="s">
        <v>652</v>
      </c>
      <c r="U647">
        <v>1</v>
      </c>
      <c r="V647">
        <v>1</v>
      </c>
      <c r="Y647" t="s">
        <v>665</v>
      </c>
    </row>
    <row r="648" spans="1:25" x14ac:dyDescent="0.5">
      <c r="A648" s="4">
        <v>43482</v>
      </c>
      <c r="B648" s="14">
        <v>0.42234953703703698</v>
      </c>
      <c r="C648">
        <v>4</v>
      </c>
      <c r="D648" t="s">
        <v>640</v>
      </c>
      <c r="E648">
        <v>42</v>
      </c>
      <c r="F648" t="s">
        <v>641</v>
      </c>
    </row>
    <row r="649" spans="1:25" x14ac:dyDescent="0.5">
      <c r="A649" s="4">
        <v>43483</v>
      </c>
      <c r="B649" s="14">
        <v>0.77458333333333329</v>
      </c>
      <c r="C649">
        <v>1</v>
      </c>
      <c r="D649" t="s">
        <v>640</v>
      </c>
      <c r="E649">
        <v>117</v>
      </c>
      <c r="F649" t="s">
        <v>641</v>
      </c>
    </row>
    <row r="650" spans="1:25" x14ac:dyDescent="0.5">
      <c r="A650" s="4">
        <v>43485</v>
      </c>
      <c r="B650" s="14">
        <v>0.4050347222222222</v>
      </c>
      <c r="C650">
        <v>4</v>
      </c>
      <c r="D650" t="s">
        <v>640</v>
      </c>
      <c r="E650">
        <v>39</v>
      </c>
      <c r="F650" t="s">
        <v>641</v>
      </c>
    </row>
    <row r="651" spans="1:25" x14ac:dyDescent="0.5">
      <c r="A651" s="4">
        <v>43485</v>
      </c>
      <c r="B651" s="14">
        <v>0.40574074074074074</v>
      </c>
      <c r="C651">
        <v>4</v>
      </c>
      <c r="D651" t="s">
        <v>640</v>
      </c>
      <c r="E651">
        <v>45</v>
      </c>
      <c r="F651" t="s">
        <v>641</v>
      </c>
    </row>
    <row r="652" spans="1:25" x14ac:dyDescent="0.5">
      <c r="A652" s="4">
        <v>43486</v>
      </c>
      <c r="B652" s="14">
        <v>0.17546296296296296</v>
      </c>
      <c r="C652">
        <v>2</v>
      </c>
      <c r="D652" t="s">
        <v>640</v>
      </c>
      <c r="E652">
        <v>39</v>
      </c>
      <c r="F652" t="s">
        <v>641</v>
      </c>
    </row>
    <row r="653" spans="1:25" x14ac:dyDescent="0.5">
      <c r="A653" s="4">
        <v>43486</v>
      </c>
      <c r="B653" s="14">
        <v>0.17550925925925928</v>
      </c>
      <c r="C653">
        <v>2</v>
      </c>
      <c r="D653" t="s">
        <v>640</v>
      </c>
      <c r="E653">
        <v>40</v>
      </c>
      <c r="F653" t="s">
        <v>641</v>
      </c>
    </row>
    <row r="654" spans="1:25" x14ac:dyDescent="0.5">
      <c r="A654" s="4">
        <v>43486</v>
      </c>
      <c r="B654" s="14">
        <v>0.17572916666666669</v>
      </c>
      <c r="C654">
        <v>2</v>
      </c>
      <c r="D654" t="s">
        <v>640</v>
      </c>
      <c r="E654">
        <v>38</v>
      </c>
      <c r="F654" t="s">
        <v>641</v>
      </c>
    </row>
    <row r="655" spans="1:25" x14ac:dyDescent="0.5">
      <c r="A655" s="4">
        <v>43486</v>
      </c>
      <c r="B655" s="14">
        <v>0.17582175925925925</v>
      </c>
      <c r="C655">
        <v>2</v>
      </c>
      <c r="D655" t="s">
        <v>640</v>
      </c>
      <c r="E655">
        <v>40</v>
      </c>
      <c r="F655" t="s">
        <v>641</v>
      </c>
    </row>
    <row r="656" spans="1:25" x14ac:dyDescent="0.5">
      <c r="A656" s="4">
        <v>43486</v>
      </c>
      <c r="B656" s="14">
        <v>0.1759375</v>
      </c>
      <c r="C656">
        <v>2</v>
      </c>
      <c r="D656" t="s">
        <v>640</v>
      </c>
      <c r="E656">
        <v>38</v>
      </c>
      <c r="F656" t="s">
        <v>641</v>
      </c>
    </row>
    <row r="657" spans="1:25" x14ac:dyDescent="0.5">
      <c r="A657" s="4">
        <v>43486</v>
      </c>
      <c r="B657" s="14">
        <v>0.17605324074074072</v>
      </c>
      <c r="C657">
        <v>2</v>
      </c>
      <c r="D657" t="s">
        <v>640</v>
      </c>
      <c r="E657">
        <v>38</v>
      </c>
      <c r="F657" t="s">
        <v>641</v>
      </c>
    </row>
    <row r="658" spans="1:25" x14ac:dyDescent="0.5">
      <c r="A658" s="4">
        <v>43486</v>
      </c>
      <c r="B658" s="14">
        <v>0.33893518518518517</v>
      </c>
      <c r="C658">
        <v>3</v>
      </c>
      <c r="D658" t="s">
        <v>640</v>
      </c>
      <c r="E658">
        <v>61</v>
      </c>
      <c r="F658" t="s">
        <v>641</v>
      </c>
    </row>
    <row r="659" spans="1:25" x14ac:dyDescent="0.5">
      <c r="A659" s="4">
        <v>43486</v>
      </c>
      <c r="B659" s="14">
        <v>0.33898148148148149</v>
      </c>
      <c r="C659">
        <v>3</v>
      </c>
      <c r="D659" t="s">
        <v>640</v>
      </c>
      <c r="E659">
        <v>64</v>
      </c>
      <c r="F659" t="s">
        <v>641</v>
      </c>
    </row>
    <row r="660" spans="1:25" x14ac:dyDescent="0.5">
      <c r="A660" s="4">
        <v>43486</v>
      </c>
      <c r="B660" s="14">
        <v>0.38586805555555559</v>
      </c>
      <c r="C660">
        <v>4</v>
      </c>
      <c r="D660" t="s">
        <v>640</v>
      </c>
      <c r="E660">
        <v>44</v>
      </c>
      <c r="F660" t="s">
        <v>641</v>
      </c>
    </row>
    <row r="661" spans="1:25" x14ac:dyDescent="0.5">
      <c r="A661" s="4">
        <v>43486</v>
      </c>
      <c r="B661" s="14">
        <v>0.38796296296296301</v>
      </c>
      <c r="C661">
        <v>4</v>
      </c>
      <c r="D661" t="s">
        <v>640</v>
      </c>
      <c r="E661">
        <v>43</v>
      </c>
      <c r="F661" t="s">
        <v>641</v>
      </c>
    </row>
    <row r="662" spans="1:25" x14ac:dyDescent="0.5">
      <c r="A662" s="4">
        <v>43486</v>
      </c>
      <c r="B662" s="14">
        <v>0.39006944444444441</v>
      </c>
      <c r="C662">
        <v>4</v>
      </c>
      <c r="D662" t="s">
        <v>640</v>
      </c>
      <c r="E662">
        <v>43</v>
      </c>
      <c r="F662" t="s">
        <v>641</v>
      </c>
    </row>
    <row r="663" spans="1:25" x14ac:dyDescent="0.5">
      <c r="A663" s="4">
        <v>43486</v>
      </c>
      <c r="B663" s="14">
        <v>0.39216435185185183</v>
      </c>
      <c r="C663">
        <v>4</v>
      </c>
      <c r="D663" t="s">
        <v>640</v>
      </c>
      <c r="E663">
        <v>42</v>
      </c>
      <c r="F663" t="s">
        <v>641</v>
      </c>
    </row>
    <row r="664" spans="1:25" x14ac:dyDescent="0.5">
      <c r="A664" s="4">
        <v>43486</v>
      </c>
      <c r="B664" s="14">
        <v>0.39425925925925925</v>
      </c>
      <c r="C664">
        <v>4</v>
      </c>
      <c r="D664" t="s">
        <v>640</v>
      </c>
      <c r="E664">
        <v>41</v>
      </c>
      <c r="F664" t="s">
        <v>641</v>
      </c>
    </row>
    <row r="665" spans="1:25" x14ac:dyDescent="0.5">
      <c r="A665" s="4">
        <v>43486</v>
      </c>
      <c r="B665" s="14">
        <v>0.40685185185185185</v>
      </c>
      <c r="C665">
        <v>4</v>
      </c>
      <c r="D665" t="s">
        <v>640</v>
      </c>
      <c r="E665">
        <v>44</v>
      </c>
      <c r="F665" t="s">
        <v>641</v>
      </c>
    </row>
    <row r="666" spans="1:25" x14ac:dyDescent="0.5">
      <c r="A666" s="4">
        <v>43487</v>
      </c>
      <c r="B666" s="14">
        <v>0.15894675925925925</v>
      </c>
      <c r="C666">
        <v>4</v>
      </c>
      <c r="D666" t="s">
        <v>651</v>
      </c>
      <c r="E666">
        <v>49</v>
      </c>
      <c r="F666" t="s">
        <v>642</v>
      </c>
      <c r="T666" t="s">
        <v>652</v>
      </c>
      <c r="U666">
        <v>1</v>
      </c>
      <c r="W666">
        <v>1</v>
      </c>
      <c r="Y666" t="s">
        <v>666</v>
      </c>
    </row>
    <row r="667" spans="1:25" x14ac:dyDescent="0.5">
      <c r="A667" s="4">
        <v>43488</v>
      </c>
      <c r="B667" s="14">
        <v>0.45071759259259259</v>
      </c>
      <c r="C667">
        <v>3</v>
      </c>
      <c r="D667" t="s">
        <v>640</v>
      </c>
      <c r="E667">
        <v>43</v>
      </c>
      <c r="F667" t="s">
        <v>641</v>
      </c>
    </row>
    <row r="668" spans="1:25" x14ac:dyDescent="0.5">
      <c r="A668" s="4">
        <v>43489</v>
      </c>
      <c r="B668" s="14">
        <v>0.45201388888888888</v>
      </c>
      <c r="C668">
        <v>4</v>
      </c>
      <c r="D668" t="s">
        <v>640</v>
      </c>
      <c r="E668">
        <v>38</v>
      </c>
      <c r="F668" t="s">
        <v>641</v>
      </c>
    </row>
    <row r="669" spans="1:25" x14ac:dyDescent="0.5">
      <c r="A669" s="4">
        <v>43491</v>
      </c>
      <c r="B669" s="14">
        <v>0.17518518518518519</v>
      </c>
      <c r="C669">
        <v>3</v>
      </c>
      <c r="D669" t="s">
        <v>640</v>
      </c>
      <c r="E669">
        <v>47</v>
      </c>
      <c r="F669" t="s">
        <v>641</v>
      </c>
    </row>
    <row r="670" spans="1:25" x14ac:dyDescent="0.5">
      <c r="A670" s="4">
        <v>43491</v>
      </c>
      <c r="B670" s="14">
        <v>0.19650462962962964</v>
      </c>
      <c r="C670">
        <v>3</v>
      </c>
      <c r="D670" t="s">
        <v>640</v>
      </c>
      <c r="E670">
        <v>50</v>
      </c>
      <c r="F670" t="s">
        <v>641</v>
      </c>
    </row>
    <row r="671" spans="1:25" x14ac:dyDescent="0.5">
      <c r="A671" s="4">
        <v>43491</v>
      </c>
      <c r="B671" s="14">
        <v>0.19702546296296297</v>
      </c>
      <c r="C671">
        <v>3</v>
      </c>
      <c r="D671" t="s">
        <v>640</v>
      </c>
      <c r="E671">
        <v>83</v>
      </c>
      <c r="F671" t="s">
        <v>641</v>
      </c>
    </row>
    <row r="672" spans="1:25" x14ac:dyDescent="0.5">
      <c r="A672" s="4">
        <v>43491</v>
      </c>
      <c r="B672" s="14">
        <v>0.19712962962962963</v>
      </c>
      <c r="C672">
        <v>3</v>
      </c>
      <c r="D672" t="s">
        <v>640</v>
      </c>
      <c r="E672">
        <v>52</v>
      </c>
      <c r="F672" t="s">
        <v>641</v>
      </c>
    </row>
    <row r="673" spans="1:6" x14ac:dyDescent="0.5">
      <c r="A673" s="4">
        <v>43491</v>
      </c>
      <c r="B673" s="14">
        <v>0.19714120370370369</v>
      </c>
      <c r="C673">
        <v>3</v>
      </c>
      <c r="D673" t="s">
        <v>640</v>
      </c>
      <c r="E673">
        <v>114</v>
      </c>
      <c r="F673" t="s">
        <v>641</v>
      </c>
    </row>
    <row r="674" spans="1:6" x14ac:dyDescent="0.5">
      <c r="A674" s="4">
        <v>43491</v>
      </c>
      <c r="B674" s="14">
        <v>0.19950231481481481</v>
      </c>
      <c r="C674">
        <v>3</v>
      </c>
      <c r="D674" t="s">
        <v>640</v>
      </c>
      <c r="E674">
        <v>125</v>
      </c>
      <c r="F674" t="s">
        <v>641</v>
      </c>
    </row>
    <row r="675" spans="1:6" x14ac:dyDescent="0.5">
      <c r="A675" s="4">
        <v>43491</v>
      </c>
      <c r="B675" s="14">
        <v>0.19950231481481481</v>
      </c>
      <c r="C675">
        <v>4</v>
      </c>
      <c r="D675" t="s">
        <v>640</v>
      </c>
      <c r="E675">
        <v>37</v>
      </c>
      <c r="F675" t="s">
        <v>641</v>
      </c>
    </row>
    <row r="676" spans="1:6" x14ac:dyDescent="0.5">
      <c r="A676" s="4">
        <v>43491</v>
      </c>
      <c r="B676" s="14">
        <v>0.19951388888888888</v>
      </c>
      <c r="C676">
        <v>3</v>
      </c>
      <c r="D676" t="s">
        <v>640</v>
      </c>
      <c r="E676">
        <v>73</v>
      </c>
      <c r="F676" t="s">
        <v>641</v>
      </c>
    </row>
    <row r="677" spans="1:6" x14ac:dyDescent="0.5">
      <c r="A677" s="4">
        <v>43491</v>
      </c>
      <c r="B677" s="14">
        <v>0.19954861111111111</v>
      </c>
      <c r="C677">
        <v>3</v>
      </c>
      <c r="D677" t="s">
        <v>640</v>
      </c>
      <c r="E677">
        <v>32</v>
      </c>
      <c r="F677" t="s">
        <v>641</v>
      </c>
    </row>
    <row r="678" spans="1:6" x14ac:dyDescent="0.5">
      <c r="A678" s="4">
        <v>43491</v>
      </c>
      <c r="B678" s="14">
        <v>0.19965277777777779</v>
      </c>
      <c r="C678">
        <v>3</v>
      </c>
      <c r="D678" t="s">
        <v>640</v>
      </c>
      <c r="E678">
        <v>72</v>
      </c>
      <c r="F678" t="s">
        <v>641</v>
      </c>
    </row>
    <row r="679" spans="1:6" x14ac:dyDescent="0.5">
      <c r="A679" s="4">
        <v>43491</v>
      </c>
      <c r="B679" s="14">
        <v>0.19971064814814818</v>
      </c>
      <c r="C679">
        <v>3</v>
      </c>
      <c r="D679" t="s">
        <v>640</v>
      </c>
      <c r="E679">
        <v>53</v>
      </c>
      <c r="F679" t="s">
        <v>641</v>
      </c>
    </row>
    <row r="680" spans="1:6" x14ac:dyDescent="0.5">
      <c r="A680" s="4">
        <v>43491</v>
      </c>
      <c r="B680" s="14">
        <v>0.19974537037037035</v>
      </c>
      <c r="C680">
        <v>3</v>
      </c>
      <c r="D680" t="s">
        <v>640</v>
      </c>
      <c r="E680">
        <v>54</v>
      </c>
      <c r="F680" t="s">
        <v>641</v>
      </c>
    </row>
    <row r="681" spans="1:6" x14ac:dyDescent="0.5">
      <c r="A681" s="4">
        <v>43491</v>
      </c>
      <c r="B681" s="14">
        <v>0.19984953703703703</v>
      </c>
      <c r="C681">
        <v>3</v>
      </c>
      <c r="D681" t="s">
        <v>640</v>
      </c>
      <c r="E681">
        <v>55</v>
      </c>
      <c r="F681" t="s">
        <v>641</v>
      </c>
    </row>
    <row r="682" spans="1:6" x14ac:dyDescent="0.5">
      <c r="A682" s="4">
        <v>43491</v>
      </c>
      <c r="B682" s="14">
        <v>0.19990740740740742</v>
      </c>
      <c r="C682">
        <v>3</v>
      </c>
      <c r="D682" t="s">
        <v>640</v>
      </c>
      <c r="E682">
        <v>44</v>
      </c>
      <c r="F682" t="s">
        <v>641</v>
      </c>
    </row>
    <row r="683" spans="1:6" x14ac:dyDescent="0.5">
      <c r="A683" s="4">
        <v>43491</v>
      </c>
      <c r="B683" s="14">
        <v>0.19995370370370369</v>
      </c>
      <c r="C683">
        <v>3</v>
      </c>
      <c r="D683" t="s">
        <v>640</v>
      </c>
      <c r="E683">
        <v>42</v>
      </c>
      <c r="F683" t="s">
        <v>641</v>
      </c>
    </row>
    <row r="684" spans="1:6" x14ac:dyDescent="0.5">
      <c r="A684" s="4">
        <v>43491</v>
      </c>
      <c r="B684" s="14">
        <v>0.19999999999999998</v>
      </c>
      <c r="C684">
        <v>3</v>
      </c>
      <c r="D684" t="s">
        <v>651</v>
      </c>
      <c r="E684">
        <v>44</v>
      </c>
      <c r="F684" t="s">
        <v>641</v>
      </c>
    </row>
    <row r="685" spans="1:6" x14ac:dyDescent="0.5">
      <c r="A685" s="4">
        <v>43491</v>
      </c>
      <c r="B685" s="14">
        <v>0.20002314814814814</v>
      </c>
      <c r="C685">
        <v>3</v>
      </c>
      <c r="D685" t="s">
        <v>651</v>
      </c>
      <c r="E685">
        <v>79</v>
      </c>
      <c r="F685" t="s">
        <v>641</v>
      </c>
    </row>
    <row r="686" spans="1:6" x14ac:dyDescent="0.5">
      <c r="A686" s="4">
        <v>43491</v>
      </c>
      <c r="B686" s="14">
        <v>0.20005787037037037</v>
      </c>
      <c r="C686">
        <v>3</v>
      </c>
      <c r="D686" t="s">
        <v>640</v>
      </c>
      <c r="E686">
        <v>60</v>
      </c>
      <c r="F686" t="s">
        <v>641</v>
      </c>
    </row>
    <row r="687" spans="1:6" x14ac:dyDescent="0.5">
      <c r="A687" s="4">
        <v>43491</v>
      </c>
      <c r="B687" s="14">
        <v>0.20006944444444444</v>
      </c>
      <c r="C687">
        <v>3</v>
      </c>
      <c r="D687" t="s">
        <v>640</v>
      </c>
      <c r="E687">
        <v>112</v>
      </c>
      <c r="F687" t="s">
        <v>641</v>
      </c>
    </row>
    <row r="688" spans="1:6" x14ac:dyDescent="0.5">
      <c r="A688" s="4">
        <v>43491</v>
      </c>
      <c r="B688" s="14">
        <v>0.2000925925925926</v>
      </c>
      <c r="C688">
        <v>3</v>
      </c>
      <c r="D688" t="s">
        <v>640</v>
      </c>
      <c r="E688">
        <v>116</v>
      </c>
      <c r="F688" t="s">
        <v>641</v>
      </c>
    </row>
    <row r="689" spans="1:6" x14ac:dyDescent="0.5">
      <c r="A689" s="4">
        <v>43491</v>
      </c>
      <c r="B689" s="14">
        <v>0.20010416666666667</v>
      </c>
      <c r="C689">
        <v>3</v>
      </c>
      <c r="D689" t="s">
        <v>640</v>
      </c>
      <c r="E689">
        <v>116</v>
      </c>
      <c r="F689" t="s">
        <v>641</v>
      </c>
    </row>
    <row r="690" spans="1:6" x14ac:dyDescent="0.5">
      <c r="A690" s="4">
        <v>43491</v>
      </c>
      <c r="B690" s="14">
        <v>0.20013888888888889</v>
      </c>
      <c r="C690">
        <v>3</v>
      </c>
      <c r="D690" t="s">
        <v>640</v>
      </c>
      <c r="E690">
        <v>105</v>
      </c>
      <c r="F690" t="s">
        <v>641</v>
      </c>
    </row>
    <row r="691" spans="1:6" x14ac:dyDescent="0.5">
      <c r="A691" s="4">
        <v>43491</v>
      </c>
      <c r="B691" s="14">
        <v>0.20015046296296299</v>
      </c>
      <c r="C691">
        <v>3</v>
      </c>
      <c r="D691" t="s">
        <v>640</v>
      </c>
      <c r="E691">
        <v>74</v>
      </c>
      <c r="F691" t="s">
        <v>641</v>
      </c>
    </row>
    <row r="692" spans="1:6" x14ac:dyDescent="0.5">
      <c r="A692" s="4">
        <v>43491</v>
      </c>
      <c r="B692" s="14">
        <v>0.20016203703703703</v>
      </c>
      <c r="C692">
        <v>3</v>
      </c>
      <c r="D692" t="s">
        <v>640</v>
      </c>
      <c r="E692">
        <v>127</v>
      </c>
      <c r="F692" t="s">
        <v>641</v>
      </c>
    </row>
    <row r="693" spans="1:6" x14ac:dyDescent="0.5">
      <c r="A693" s="4">
        <v>43491</v>
      </c>
      <c r="B693" s="14">
        <v>0.20017361111111112</v>
      </c>
      <c r="C693">
        <v>3</v>
      </c>
      <c r="D693" t="s">
        <v>645</v>
      </c>
      <c r="E693">
        <v>53</v>
      </c>
      <c r="F693" t="s">
        <v>641</v>
      </c>
    </row>
    <row r="694" spans="1:6" x14ac:dyDescent="0.5">
      <c r="A694" s="4">
        <v>43491</v>
      </c>
      <c r="B694" s="14">
        <v>0.20028935185185184</v>
      </c>
      <c r="C694">
        <v>3</v>
      </c>
      <c r="D694" t="s">
        <v>640</v>
      </c>
      <c r="E694">
        <v>21</v>
      </c>
      <c r="F694" t="s">
        <v>641</v>
      </c>
    </row>
    <row r="695" spans="1:6" x14ac:dyDescent="0.5">
      <c r="A695" s="4">
        <v>43491</v>
      </c>
      <c r="B695" s="14">
        <v>0.20052083333333334</v>
      </c>
      <c r="C695">
        <v>3</v>
      </c>
      <c r="D695" t="s">
        <v>640</v>
      </c>
      <c r="E695">
        <v>61</v>
      </c>
      <c r="F695" t="s">
        <v>641</v>
      </c>
    </row>
    <row r="696" spans="1:6" x14ac:dyDescent="0.5">
      <c r="A696" s="4">
        <v>43491</v>
      </c>
      <c r="B696" s="14">
        <v>0.20108796296296297</v>
      </c>
      <c r="C696">
        <v>3</v>
      </c>
      <c r="D696" t="s">
        <v>640</v>
      </c>
      <c r="E696">
        <v>58</v>
      </c>
      <c r="F696" t="s">
        <v>641</v>
      </c>
    </row>
    <row r="697" spans="1:6" x14ac:dyDescent="0.5">
      <c r="A697" s="4">
        <v>43491</v>
      </c>
      <c r="B697" s="14">
        <v>0.2011226851851852</v>
      </c>
      <c r="C697">
        <v>3</v>
      </c>
      <c r="D697" t="s">
        <v>640</v>
      </c>
      <c r="E697">
        <v>126</v>
      </c>
      <c r="F697" t="s">
        <v>641</v>
      </c>
    </row>
    <row r="698" spans="1:6" x14ac:dyDescent="0.5">
      <c r="A698" s="4">
        <v>43491</v>
      </c>
      <c r="B698" s="14">
        <v>0.20113425925925923</v>
      </c>
      <c r="C698">
        <v>3</v>
      </c>
      <c r="D698" t="s">
        <v>640</v>
      </c>
      <c r="E698">
        <v>127</v>
      </c>
      <c r="F698" t="s">
        <v>641</v>
      </c>
    </row>
    <row r="699" spans="1:6" x14ac:dyDescent="0.5">
      <c r="A699" s="4">
        <v>43491</v>
      </c>
      <c r="B699" s="14">
        <v>0.2011574074074074</v>
      </c>
      <c r="C699">
        <v>3</v>
      </c>
      <c r="D699" t="s">
        <v>640</v>
      </c>
      <c r="E699">
        <v>127</v>
      </c>
      <c r="F699" t="s">
        <v>641</v>
      </c>
    </row>
    <row r="700" spans="1:6" x14ac:dyDescent="0.5">
      <c r="A700" s="4">
        <v>43491</v>
      </c>
      <c r="B700" s="14">
        <v>0.20122685185185185</v>
      </c>
      <c r="C700">
        <v>3</v>
      </c>
      <c r="D700" t="s">
        <v>640</v>
      </c>
      <c r="E700">
        <v>127</v>
      </c>
      <c r="F700" t="s">
        <v>641</v>
      </c>
    </row>
    <row r="701" spans="1:6" x14ac:dyDescent="0.5">
      <c r="A701" s="4">
        <v>43491</v>
      </c>
      <c r="B701" s="14">
        <v>0.20127314814814815</v>
      </c>
      <c r="C701">
        <v>3</v>
      </c>
      <c r="D701" t="s">
        <v>640</v>
      </c>
      <c r="E701">
        <v>127</v>
      </c>
      <c r="F701" t="s">
        <v>641</v>
      </c>
    </row>
    <row r="702" spans="1:6" x14ac:dyDescent="0.5">
      <c r="A702" s="4">
        <v>43491</v>
      </c>
      <c r="B702" s="14">
        <v>0.20129629629629631</v>
      </c>
      <c r="C702">
        <v>3</v>
      </c>
      <c r="D702" t="s">
        <v>640</v>
      </c>
      <c r="E702">
        <v>127</v>
      </c>
      <c r="F702" t="s">
        <v>641</v>
      </c>
    </row>
    <row r="703" spans="1:6" x14ac:dyDescent="0.5">
      <c r="A703" s="4">
        <v>43491</v>
      </c>
      <c r="B703" s="14">
        <v>0.20156250000000001</v>
      </c>
      <c r="C703">
        <v>3</v>
      </c>
      <c r="D703" t="s">
        <v>640</v>
      </c>
      <c r="E703">
        <v>127</v>
      </c>
      <c r="F703" t="s">
        <v>641</v>
      </c>
    </row>
    <row r="704" spans="1:6" x14ac:dyDescent="0.5">
      <c r="A704" s="4">
        <v>43491</v>
      </c>
      <c r="B704" s="14">
        <v>0.20158564814814817</v>
      </c>
      <c r="C704">
        <v>3</v>
      </c>
      <c r="D704" t="s">
        <v>640</v>
      </c>
      <c r="E704">
        <v>84</v>
      </c>
      <c r="F704" t="s">
        <v>641</v>
      </c>
    </row>
    <row r="705" spans="1:6" x14ac:dyDescent="0.5">
      <c r="A705" s="4">
        <v>43491</v>
      </c>
      <c r="B705" s="14">
        <v>0.20192129629629629</v>
      </c>
      <c r="C705">
        <v>3</v>
      </c>
      <c r="D705" t="s">
        <v>640</v>
      </c>
      <c r="E705">
        <v>102</v>
      </c>
      <c r="F705" t="s">
        <v>641</v>
      </c>
    </row>
    <row r="706" spans="1:6" x14ac:dyDescent="0.5">
      <c r="A706" s="4">
        <v>43491</v>
      </c>
      <c r="B706" s="14">
        <v>0.20222222222222222</v>
      </c>
      <c r="C706">
        <v>3</v>
      </c>
      <c r="D706" t="s">
        <v>640</v>
      </c>
      <c r="E706">
        <v>126</v>
      </c>
      <c r="F706" t="s">
        <v>641</v>
      </c>
    </row>
    <row r="707" spans="1:6" x14ac:dyDescent="0.5">
      <c r="A707" s="4">
        <v>43491</v>
      </c>
      <c r="B707" s="14">
        <v>0.20225694444444445</v>
      </c>
      <c r="C707">
        <v>3</v>
      </c>
      <c r="D707" t="s">
        <v>640</v>
      </c>
      <c r="E707">
        <v>81</v>
      </c>
      <c r="F707" t="s">
        <v>641</v>
      </c>
    </row>
    <row r="708" spans="1:6" x14ac:dyDescent="0.5">
      <c r="A708" s="4">
        <v>43491</v>
      </c>
      <c r="B708" s="14">
        <v>0.20230324074074071</v>
      </c>
      <c r="C708">
        <v>3</v>
      </c>
      <c r="D708" t="s">
        <v>640</v>
      </c>
      <c r="E708">
        <v>126</v>
      </c>
      <c r="F708" t="s">
        <v>641</v>
      </c>
    </row>
    <row r="709" spans="1:6" x14ac:dyDescent="0.5">
      <c r="A709" s="4">
        <v>43491</v>
      </c>
      <c r="B709" s="14">
        <v>0.20232638888888888</v>
      </c>
      <c r="C709">
        <v>3</v>
      </c>
      <c r="D709" t="s">
        <v>640</v>
      </c>
      <c r="E709">
        <v>126</v>
      </c>
      <c r="F709" t="s">
        <v>641</v>
      </c>
    </row>
    <row r="710" spans="1:6" x14ac:dyDescent="0.5">
      <c r="A710" s="4">
        <v>43491</v>
      </c>
      <c r="B710" s="14">
        <v>0.2023611111111111</v>
      </c>
      <c r="C710">
        <v>3</v>
      </c>
      <c r="D710" t="s">
        <v>640</v>
      </c>
      <c r="E710">
        <v>126</v>
      </c>
      <c r="F710" t="s">
        <v>641</v>
      </c>
    </row>
    <row r="711" spans="1:6" x14ac:dyDescent="0.5">
      <c r="A711" s="4">
        <v>43491</v>
      </c>
      <c r="B711" s="14">
        <v>0.2024074074074074</v>
      </c>
      <c r="C711">
        <v>3</v>
      </c>
      <c r="D711" t="s">
        <v>640</v>
      </c>
      <c r="E711">
        <v>41</v>
      </c>
      <c r="F711" t="s">
        <v>641</v>
      </c>
    </row>
    <row r="712" spans="1:6" x14ac:dyDescent="0.5">
      <c r="A712" s="4">
        <v>43491</v>
      </c>
      <c r="B712" s="14">
        <v>0.20241898148148149</v>
      </c>
      <c r="C712">
        <v>3</v>
      </c>
      <c r="D712" t="s">
        <v>640</v>
      </c>
      <c r="E712">
        <v>87</v>
      </c>
      <c r="F712" t="s">
        <v>641</v>
      </c>
    </row>
    <row r="713" spans="1:6" x14ac:dyDescent="0.5">
      <c r="A713" s="4">
        <v>43491</v>
      </c>
      <c r="B713" s="14">
        <v>0.20247685185185185</v>
      </c>
      <c r="C713">
        <v>3</v>
      </c>
      <c r="D713" t="s">
        <v>640</v>
      </c>
      <c r="E713">
        <v>42</v>
      </c>
      <c r="F713" t="s">
        <v>641</v>
      </c>
    </row>
    <row r="714" spans="1:6" x14ac:dyDescent="0.5">
      <c r="A714" s="4">
        <v>43491</v>
      </c>
      <c r="B714" s="14">
        <v>0.20248842592592595</v>
      </c>
      <c r="C714">
        <v>3</v>
      </c>
      <c r="D714" t="s">
        <v>640</v>
      </c>
      <c r="E714">
        <v>126</v>
      </c>
      <c r="F714" t="s">
        <v>641</v>
      </c>
    </row>
    <row r="715" spans="1:6" x14ac:dyDescent="0.5">
      <c r="A715" s="4">
        <v>43491</v>
      </c>
      <c r="B715" s="14">
        <v>0.20250000000000001</v>
      </c>
      <c r="C715">
        <v>3</v>
      </c>
      <c r="D715" t="s">
        <v>640</v>
      </c>
      <c r="E715">
        <v>126</v>
      </c>
      <c r="F715" t="s">
        <v>641</v>
      </c>
    </row>
    <row r="716" spans="1:6" x14ac:dyDescent="0.5">
      <c r="A716" s="4">
        <v>43491</v>
      </c>
      <c r="B716" s="14">
        <v>0.20251157407407408</v>
      </c>
      <c r="C716">
        <v>3</v>
      </c>
      <c r="D716" t="s">
        <v>640</v>
      </c>
      <c r="E716">
        <v>126</v>
      </c>
      <c r="F716" t="s">
        <v>641</v>
      </c>
    </row>
    <row r="717" spans="1:6" x14ac:dyDescent="0.5">
      <c r="A717" s="4">
        <v>43491</v>
      </c>
      <c r="B717" s="14">
        <v>0.20253472222222224</v>
      </c>
      <c r="C717">
        <v>3</v>
      </c>
      <c r="D717" t="s">
        <v>640</v>
      </c>
      <c r="E717">
        <v>69</v>
      </c>
      <c r="F717" t="s">
        <v>641</v>
      </c>
    </row>
    <row r="718" spans="1:6" x14ac:dyDescent="0.5">
      <c r="A718" s="4">
        <v>43491</v>
      </c>
      <c r="B718" s="14">
        <v>0.20254629629629628</v>
      </c>
      <c r="C718">
        <v>3</v>
      </c>
      <c r="D718" t="s">
        <v>640</v>
      </c>
      <c r="E718">
        <v>126</v>
      </c>
      <c r="F718" t="s">
        <v>641</v>
      </c>
    </row>
    <row r="719" spans="1:6" x14ac:dyDescent="0.5">
      <c r="A719" s="4">
        <v>43491</v>
      </c>
      <c r="B719" s="14">
        <v>0.20255787037037035</v>
      </c>
      <c r="C719">
        <v>3</v>
      </c>
      <c r="D719" t="s">
        <v>640</v>
      </c>
      <c r="E719">
        <v>126</v>
      </c>
      <c r="F719" t="s">
        <v>641</v>
      </c>
    </row>
    <row r="720" spans="1:6" x14ac:dyDescent="0.5">
      <c r="A720" s="4">
        <v>43491</v>
      </c>
      <c r="B720" s="14">
        <v>0.20256944444444444</v>
      </c>
      <c r="C720">
        <v>3</v>
      </c>
      <c r="D720" t="s">
        <v>640</v>
      </c>
      <c r="E720">
        <v>126</v>
      </c>
      <c r="F720" t="s">
        <v>641</v>
      </c>
    </row>
    <row r="721" spans="1:6" x14ac:dyDescent="0.5">
      <c r="A721" s="4">
        <v>43491</v>
      </c>
      <c r="B721" s="14">
        <v>0.20260416666666667</v>
      </c>
      <c r="C721">
        <v>3</v>
      </c>
      <c r="D721" t="s">
        <v>640</v>
      </c>
      <c r="E721">
        <v>118</v>
      </c>
      <c r="F721" t="s">
        <v>641</v>
      </c>
    </row>
    <row r="722" spans="1:6" x14ac:dyDescent="0.5">
      <c r="A722" s="4">
        <v>43491</v>
      </c>
      <c r="B722" s="14">
        <v>0.2026273148148148</v>
      </c>
      <c r="C722">
        <v>3</v>
      </c>
      <c r="D722" t="s">
        <v>640</v>
      </c>
      <c r="E722">
        <v>126</v>
      </c>
      <c r="F722" t="s">
        <v>641</v>
      </c>
    </row>
    <row r="723" spans="1:6" x14ac:dyDescent="0.5">
      <c r="A723" s="4">
        <v>43491</v>
      </c>
      <c r="B723" s="14">
        <v>0.2026388888888889</v>
      </c>
      <c r="C723">
        <v>3</v>
      </c>
      <c r="D723" t="s">
        <v>640</v>
      </c>
      <c r="E723">
        <v>126</v>
      </c>
      <c r="F723" t="s">
        <v>641</v>
      </c>
    </row>
    <row r="724" spans="1:6" x14ac:dyDescent="0.5">
      <c r="A724" s="4">
        <v>43491</v>
      </c>
      <c r="B724" s="14">
        <v>0.20266203703703703</v>
      </c>
      <c r="C724">
        <v>3</v>
      </c>
      <c r="D724" t="s">
        <v>640</v>
      </c>
      <c r="E724">
        <v>126</v>
      </c>
      <c r="F724" t="s">
        <v>641</v>
      </c>
    </row>
    <row r="725" spans="1:6" x14ac:dyDescent="0.5">
      <c r="A725" s="4">
        <v>43491</v>
      </c>
      <c r="B725" s="14">
        <v>0.20267361111111112</v>
      </c>
      <c r="C725">
        <v>3</v>
      </c>
      <c r="D725" t="s">
        <v>640</v>
      </c>
      <c r="E725">
        <v>126</v>
      </c>
      <c r="F725" t="s">
        <v>641</v>
      </c>
    </row>
    <row r="726" spans="1:6" x14ac:dyDescent="0.5">
      <c r="A726" s="4">
        <v>43491</v>
      </c>
      <c r="B726" s="14">
        <v>0.20268518518518519</v>
      </c>
      <c r="C726">
        <v>3</v>
      </c>
      <c r="D726" t="s">
        <v>640</v>
      </c>
      <c r="E726">
        <v>126</v>
      </c>
      <c r="F726" t="s">
        <v>641</v>
      </c>
    </row>
    <row r="727" spans="1:6" x14ac:dyDescent="0.5">
      <c r="A727" s="4">
        <v>43491</v>
      </c>
      <c r="B727" s="14">
        <v>0.20269675925925926</v>
      </c>
      <c r="C727">
        <v>3</v>
      </c>
      <c r="D727" t="s">
        <v>640</v>
      </c>
      <c r="E727">
        <v>126</v>
      </c>
      <c r="F727" t="s">
        <v>641</v>
      </c>
    </row>
    <row r="728" spans="1:6" x14ac:dyDescent="0.5">
      <c r="A728" s="4">
        <v>43491</v>
      </c>
      <c r="B728" s="14">
        <v>0.20274305555555558</v>
      </c>
      <c r="C728">
        <v>3</v>
      </c>
      <c r="D728" t="s">
        <v>640</v>
      </c>
      <c r="E728">
        <v>126</v>
      </c>
      <c r="F728" t="s">
        <v>641</v>
      </c>
    </row>
    <row r="729" spans="1:6" x14ac:dyDescent="0.5">
      <c r="A729" s="4">
        <v>43491</v>
      </c>
      <c r="B729" s="14">
        <v>0.22436342592592592</v>
      </c>
      <c r="C729">
        <v>3</v>
      </c>
      <c r="D729" t="s">
        <v>640</v>
      </c>
      <c r="E729">
        <v>45</v>
      </c>
      <c r="F729" t="s">
        <v>641</v>
      </c>
    </row>
    <row r="730" spans="1:6" x14ac:dyDescent="0.5">
      <c r="A730" s="4">
        <v>43491</v>
      </c>
      <c r="B730" s="14">
        <v>0.22438657407407406</v>
      </c>
      <c r="C730">
        <v>3</v>
      </c>
      <c r="D730" t="s">
        <v>640</v>
      </c>
      <c r="E730">
        <v>55</v>
      </c>
      <c r="F730" t="s">
        <v>641</v>
      </c>
    </row>
    <row r="731" spans="1:6" x14ac:dyDescent="0.5">
      <c r="A731" s="4">
        <v>43491</v>
      </c>
      <c r="B731" s="14">
        <v>0.22440972222222222</v>
      </c>
      <c r="C731">
        <v>3</v>
      </c>
      <c r="D731" t="s">
        <v>640</v>
      </c>
      <c r="E731">
        <v>127</v>
      </c>
      <c r="F731" t="s">
        <v>641</v>
      </c>
    </row>
    <row r="732" spans="1:6" x14ac:dyDescent="0.5">
      <c r="A732" s="4">
        <v>43491</v>
      </c>
      <c r="B732" s="14">
        <v>0.22442129629629629</v>
      </c>
      <c r="C732">
        <v>3</v>
      </c>
      <c r="D732" t="s">
        <v>640</v>
      </c>
      <c r="E732">
        <v>127</v>
      </c>
      <c r="F732" t="s">
        <v>641</v>
      </c>
    </row>
    <row r="733" spans="1:6" x14ac:dyDescent="0.5">
      <c r="A733" s="4">
        <v>43491</v>
      </c>
      <c r="B733" s="14">
        <v>0.22480324074074073</v>
      </c>
      <c r="C733">
        <v>3</v>
      </c>
      <c r="D733" t="s">
        <v>640</v>
      </c>
      <c r="E733">
        <v>111</v>
      </c>
      <c r="F733" t="s">
        <v>641</v>
      </c>
    </row>
    <row r="734" spans="1:6" x14ac:dyDescent="0.5">
      <c r="A734" s="4">
        <v>43491</v>
      </c>
      <c r="B734" s="14">
        <v>0.22497685185185187</v>
      </c>
      <c r="C734">
        <v>3</v>
      </c>
      <c r="D734" t="s">
        <v>640</v>
      </c>
      <c r="E734">
        <v>126</v>
      </c>
      <c r="F734" t="s">
        <v>641</v>
      </c>
    </row>
    <row r="735" spans="1:6" x14ac:dyDescent="0.5">
      <c r="A735" s="4">
        <v>43491</v>
      </c>
      <c r="B735" s="14">
        <v>0.22503472222222221</v>
      </c>
      <c r="C735">
        <v>3</v>
      </c>
      <c r="D735" t="s">
        <v>640</v>
      </c>
      <c r="E735">
        <v>127</v>
      </c>
      <c r="F735" t="s">
        <v>641</v>
      </c>
    </row>
    <row r="736" spans="1:6" x14ac:dyDescent="0.5">
      <c r="A736" s="4">
        <v>43491</v>
      </c>
      <c r="B736" s="14">
        <v>0.22707175925925926</v>
      </c>
      <c r="C736">
        <v>3</v>
      </c>
      <c r="D736" t="s">
        <v>640</v>
      </c>
      <c r="E736">
        <v>24</v>
      </c>
      <c r="F736" t="s">
        <v>641</v>
      </c>
    </row>
    <row r="737" spans="1:6" x14ac:dyDescent="0.5">
      <c r="A737" s="4">
        <v>43491</v>
      </c>
      <c r="B737" s="14">
        <v>0.22815972222222222</v>
      </c>
      <c r="C737">
        <v>3</v>
      </c>
      <c r="D737" t="s">
        <v>640</v>
      </c>
      <c r="E737">
        <v>122</v>
      </c>
      <c r="F737" t="s">
        <v>641</v>
      </c>
    </row>
    <row r="738" spans="1:6" x14ac:dyDescent="0.5">
      <c r="A738" s="4">
        <v>43491</v>
      </c>
      <c r="B738" s="14">
        <v>0.22829861111111113</v>
      </c>
      <c r="C738">
        <v>3</v>
      </c>
      <c r="D738" t="s">
        <v>640</v>
      </c>
      <c r="E738">
        <v>114</v>
      </c>
      <c r="F738" t="s">
        <v>641</v>
      </c>
    </row>
    <row r="739" spans="1:6" x14ac:dyDescent="0.5">
      <c r="A739" s="4">
        <v>43491</v>
      </c>
      <c r="B739" s="14">
        <v>0.22832175925925927</v>
      </c>
      <c r="C739">
        <v>3</v>
      </c>
      <c r="D739" t="s">
        <v>640</v>
      </c>
      <c r="E739">
        <v>127</v>
      </c>
      <c r="F739" t="s">
        <v>641</v>
      </c>
    </row>
    <row r="740" spans="1:6" x14ac:dyDescent="0.5">
      <c r="A740" s="4">
        <v>43491</v>
      </c>
      <c r="B740" s="14">
        <v>0.22833333333333336</v>
      </c>
      <c r="C740">
        <v>3</v>
      </c>
      <c r="D740" t="s">
        <v>640</v>
      </c>
      <c r="E740">
        <v>127</v>
      </c>
      <c r="F740" t="s">
        <v>641</v>
      </c>
    </row>
    <row r="741" spans="1:6" x14ac:dyDescent="0.5">
      <c r="A741" s="4">
        <v>43491</v>
      </c>
      <c r="B741" s="14">
        <v>0.2283449074074074</v>
      </c>
      <c r="C741">
        <v>3</v>
      </c>
      <c r="D741" t="s">
        <v>640</v>
      </c>
      <c r="E741">
        <v>127</v>
      </c>
      <c r="F741" t="s">
        <v>641</v>
      </c>
    </row>
    <row r="742" spans="1:6" x14ac:dyDescent="0.5">
      <c r="A742" s="4">
        <v>43491</v>
      </c>
      <c r="B742" s="14">
        <v>0.22835648148148147</v>
      </c>
      <c r="C742">
        <v>3</v>
      </c>
      <c r="D742" t="s">
        <v>640</v>
      </c>
      <c r="E742">
        <v>127</v>
      </c>
      <c r="F742" t="s">
        <v>641</v>
      </c>
    </row>
    <row r="743" spans="1:6" x14ac:dyDescent="0.5">
      <c r="A743" s="4">
        <v>43491</v>
      </c>
      <c r="B743" s="14">
        <v>0.22836805555555553</v>
      </c>
      <c r="C743">
        <v>3</v>
      </c>
      <c r="D743" t="s">
        <v>640</v>
      </c>
      <c r="E743">
        <v>127</v>
      </c>
      <c r="F743" t="s">
        <v>641</v>
      </c>
    </row>
    <row r="744" spans="1:6" x14ac:dyDescent="0.5">
      <c r="A744" s="4">
        <v>43491</v>
      </c>
      <c r="B744" s="14">
        <v>0.22837962962962963</v>
      </c>
      <c r="C744">
        <v>3</v>
      </c>
      <c r="D744" t="s">
        <v>640</v>
      </c>
      <c r="E744">
        <v>127</v>
      </c>
      <c r="F744" t="s">
        <v>641</v>
      </c>
    </row>
    <row r="745" spans="1:6" x14ac:dyDescent="0.5">
      <c r="A745" s="4">
        <v>43491</v>
      </c>
      <c r="B745" s="14">
        <v>0.22840277777777776</v>
      </c>
      <c r="C745">
        <v>3</v>
      </c>
      <c r="D745" t="s">
        <v>640</v>
      </c>
      <c r="E745">
        <v>49</v>
      </c>
      <c r="F745" t="s">
        <v>641</v>
      </c>
    </row>
    <row r="746" spans="1:6" x14ac:dyDescent="0.5">
      <c r="A746" s="4">
        <v>43491</v>
      </c>
      <c r="B746" s="14">
        <v>0.22844907407407408</v>
      </c>
      <c r="C746">
        <v>3</v>
      </c>
      <c r="D746" t="s">
        <v>645</v>
      </c>
      <c r="E746">
        <v>127</v>
      </c>
      <c r="F746" t="s">
        <v>641</v>
      </c>
    </row>
    <row r="747" spans="1:6" x14ac:dyDescent="0.5">
      <c r="A747" s="4">
        <v>43491</v>
      </c>
      <c r="B747" s="14">
        <v>0.22847222222222222</v>
      </c>
      <c r="C747">
        <v>3</v>
      </c>
      <c r="D747" t="s">
        <v>651</v>
      </c>
      <c r="E747">
        <v>127</v>
      </c>
      <c r="F747" t="s">
        <v>641</v>
      </c>
    </row>
    <row r="748" spans="1:6" x14ac:dyDescent="0.5">
      <c r="A748" s="4">
        <v>43491</v>
      </c>
      <c r="B748" s="14">
        <v>0.22849537037037038</v>
      </c>
      <c r="C748">
        <v>3</v>
      </c>
      <c r="D748" t="s">
        <v>640</v>
      </c>
      <c r="E748">
        <v>127</v>
      </c>
      <c r="F748" t="s">
        <v>641</v>
      </c>
    </row>
    <row r="749" spans="1:6" x14ac:dyDescent="0.5">
      <c r="A749" s="4">
        <v>43491</v>
      </c>
      <c r="B749" s="14">
        <v>0.22854166666666667</v>
      </c>
      <c r="C749">
        <v>3</v>
      </c>
      <c r="D749" t="s">
        <v>640</v>
      </c>
      <c r="E749">
        <v>127</v>
      </c>
      <c r="F749" t="s">
        <v>641</v>
      </c>
    </row>
    <row r="750" spans="1:6" x14ac:dyDescent="0.5">
      <c r="A750" s="4">
        <v>43491</v>
      </c>
      <c r="B750" s="14">
        <v>0.22855324074074077</v>
      </c>
      <c r="C750">
        <v>3</v>
      </c>
      <c r="D750" t="s">
        <v>640</v>
      </c>
      <c r="E750">
        <v>91</v>
      </c>
      <c r="F750" t="s">
        <v>641</v>
      </c>
    </row>
    <row r="751" spans="1:6" x14ac:dyDescent="0.5">
      <c r="A751" s="4">
        <v>43491</v>
      </c>
      <c r="B751" s="14">
        <v>0.22856481481481483</v>
      </c>
      <c r="C751">
        <v>3</v>
      </c>
      <c r="D751" t="s">
        <v>640</v>
      </c>
      <c r="E751">
        <v>127</v>
      </c>
      <c r="F751" t="s">
        <v>641</v>
      </c>
    </row>
    <row r="752" spans="1:6" x14ac:dyDescent="0.5">
      <c r="A752" s="4">
        <v>43491</v>
      </c>
      <c r="B752" s="14">
        <v>0.22857638888888887</v>
      </c>
      <c r="C752">
        <v>3</v>
      </c>
      <c r="D752" t="s">
        <v>640</v>
      </c>
      <c r="E752">
        <v>127</v>
      </c>
      <c r="F752" t="s">
        <v>641</v>
      </c>
    </row>
    <row r="753" spans="1:6" x14ac:dyDescent="0.5">
      <c r="A753" s="4">
        <v>43491</v>
      </c>
      <c r="B753" s="14">
        <v>0.22858796296296294</v>
      </c>
      <c r="C753">
        <v>3</v>
      </c>
      <c r="D753" t="s">
        <v>640</v>
      </c>
      <c r="E753">
        <v>127</v>
      </c>
      <c r="F753" t="s">
        <v>641</v>
      </c>
    </row>
    <row r="754" spans="1:6" x14ac:dyDescent="0.5">
      <c r="A754" s="4">
        <v>43491</v>
      </c>
      <c r="B754" s="14">
        <v>0.22859953703703703</v>
      </c>
      <c r="C754">
        <v>3</v>
      </c>
      <c r="D754" t="s">
        <v>640</v>
      </c>
      <c r="E754">
        <v>127</v>
      </c>
      <c r="F754" t="s">
        <v>641</v>
      </c>
    </row>
    <row r="755" spans="1:6" x14ac:dyDescent="0.5">
      <c r="A755" s="4">
        <v>43491</v>
      </c>
      <c r="B755" s="14">
        <v>0.2286111111111111</v>
      </c>
      <c r="C755">
        <v>3</v>
      </c>
      <c r="D755" t="s">
        <v>640</v>
      </c>
      <c r="E755">
        <v>127</v>
      </c>
      <c r="F755" t="s">
        <v>641</v>
      </c>
    </row>
    <row r="756" spans="1:6" x14ac:dyDescent="0.5">
      <c r="A756" s="4">
        <v>43491</v>
      </c>
      <c r="B756" s="14">
        <v>0.22864583333333333</v>
      </c>
      <c r="C756">
        <v>3</v>
      </c>
      <c r="D756" t="s">
        <v>640</v>
      </c>
      <c r="E756">
        <v>127</v>
      </c>
      <c r="F756" t="s">
        <v>641</v>
      </c>
    </row>
    <row r="757" spans="1:6" x14ac:dyDescent="0.5">
      <c r="A757" s="4">
        <v>43491</v>
      </c>
      <c r="B757" s="14">
        <v>0.23944444444444443</v>
      </c>
      <c r="C757">
        <v>3</v>
      </c>
      <c r="D757" t="s">
        <v>640</v>
      </c>
      <c r="E757">
        <v>99</v>
      </c>
      <c r="F757" t="s">
        <v>641</v>
      </c>
    </row>
    <row r="758" spans="1:6" x14ac:dyDescent="0.5">
      <c r="A758" s="4">
        <v>43491</v>
      </c>
      <c r="B758" s="14">
        <v>0.23951388888888889</v>
      </c>
      <c r="C758">
        <v>3</v>
      </c>
      <c r="D758" t="s">
        <v>640</v>
      </c>
      <c r="E758">
        <v>125</v>
      </c>
      <c r="F758" t="s">
        <v>641</v>
      </c>
    </row>
    <row r="759" spans="1:6" x14ac:dyDescent="0.5">
      <c r="A759" s="4">
        <v>43491</v>
      </c>
      <c r="B759" s="14">
        <v>0.24034722222222224</v>
      </c>
      <c r="C759">
        <v>3</v>
      </c>
      <c r="D759" t="s">
        <v>640</v>
      </c>
      <c r="E759">
        <v>105</v>
      </c>
      <c r="F759" t="s">
        <v>641</v>
      </c>
    </row>
    <row r="760" spans="1:6" x14ac:dyDescent="0.5">
      <c r="A760" s="4">
        <v>43491</v>
      </c>
      <c r="B760" s="14">
        <v>0.26041666666666669</v>
      </c>
      <c r="C760">
        <v>3</v>
      </c>
      <c r="D760" t="s">
        <v>640</v>
      </c>
      <c r="E760">
        <v>50</v>
      </c>
      <c r="F760" t="s">
        <v>641</v>
      </c>
    </row>
    <row r="761" spans="1:6" x14ac:dyDescent="0.5">
      <c r="A761" s="4">
        <v>43491</v>
      </c>
      <c r="B761" s="14">
        <v>0.26043981481481482</v>
      </c>
      <c r="C761">
        <v>3</v>
      </c>
      <c r="D761" t="s">
        <v>640</v>
      </c>
      <c r="E761">
        <v>63</v>
      </c>
      <c r="F761" t="s">
        <v>641</v>
      </c>
    </row>
    <row r="762" spans="1:6" x14ac:dyDescent="0.5">
      <c r="A762" s="4">
        <v>43491</v>
      </c>
      <c r="B762" s="14">
        <v>0.26047453703703705</v>
      </c>
      <c r="C762">
        <v>3</v>
      </c>
      <c r="D762" t="s">
        <v>640</v>
      </c>
      <c r="E762">
        <v>71</v>
      </c>
      <c r="F762" t="s">
        <v>641</v>
      </c>
    </row>
    <row r="763" spans="1:6" x14ac:dyDescent="0.5">
      <c r="A763" s="4">
        <v>43491</v>
      </c>
      <c r="B763" s="14">
        <v>0.26048611111111114</v>
      </c>
      <c r="C763">
        <v>3</v>
      </c>
      <c r="D763" t="s">
        <v>640</v>
      </c>
      <c r="E763">
        <v>62</v>
      </c>
      <c r="F763" t="s">
        <v>641</v>
      </c>
    </row>
    <row r="764" spans="1:6" x14ac:dyDescent="0.5">
      <c r="A764" s="4">
        <v>43491</v>
      </c>
      <c r="B764" s="14">
        <v>0.26082175925925927</v>
      </c>
      <c r="C764">
        <v>3</v>
      </c>
      <c r="D764" t="s">
        <v>640</v>
      </c>
      <c r="E764">
        <v>83</v>
      </c>
      <c r="F764" t="s">
        <v>641</v>
      </c>
    </row>
    <row r="765" spans="1:6" x14ac:dyDescent="0.5">
      <c r="A765" s="4">
        <v>43491</v>
      </c>
      <c r="B765" s="14">
        <v>0.26168981481481485</v>
      </c>
      <c r="C765">
        <v>3</v>
      </c>
      <c r="D765" t="s">
        <v>640</v>
      </c>
      <c r="E765">
        <v>127</v>
      </c>
      <c r="F765" t="s">
        <v>641</v>
      </c>
    </row>
    <row r="766" spans="1:6" x14ac:dyDescent="0.5">
      <c r="A766" s="4">
        <v>43491</v>
      </c>
      <c r="B766" s="14">
        <v>0.26174768518518515</v>
      </c>
      <c r="C766">
        <v>3</v>
      </c>
      <c r="D766" t="s">
        <v>640</v>
      </c>
      <c r="E766">
        <v>127</v>
      </c>
      <c r="F766" t="s">
        <v>641</v>
      </c>
    </row>
    <row r="767" spans="1:6" x14ac:dyDescent="0.5">
      <c r="A767" s="4">
        <v>43491</v>
      </c>
      <c r="B767" s="14">
        <v>0.26216435185185188</v>
      </c>
      <c r="C767">
        <v>3</v>
      </c>
      <c r="D767" t="s">
        <v>640</v>
      </c>
      <c r="E767">
        <v>71</v>
      </c>
      <c r="F767" t="s">
        <v>641</v>
      </c>
    </row>
    <row r="768" spans="1:6" x14ac:dyDescent="0.5">
      <c r="A768" s="4">
        <v>43491</v>
      </c>
      <c r="B768" s="14">
        <v>0.26223379629629628</v>
      </c>
      <c r="C768">
        <v>3</v>
      </c>
      <c r="D768" t="s">
        <v>640</v>
      </c>
      <c r="E768">
        <v>99</v>
      </c>
      <c r="F768" t="s">
        <v>641</v>
      </c>
    </row>
    <row r="769" spans="1:6" x14ac:dyDescent="0.5">
      <c r="A769" s="4">
        <v>43491</v>
      </c>
      <c r="B769" s="14">
        <v>0.26225694444444442</v>
      </c>
      <c r="C769">
        <v>3</v>
      </c>
      <c r="D769" t="s">
        <v>640</v>
      </c>
      <c r="E769">
        <v>77</v>
      </c>
      <c r="F769" t="s">
        <v>641</v>
      </c>
    </row>
    <row r="770" spans="1:6" x14ac:dyDescent="0.5">
      <c r="A770" s="4">
        <v>43491</v>
      </c>
      <c r="B770" s="14">
        <v>0.26226851851851851</v>
      </c>
      <c r="C770">
        <v>3</v>
      </c>
      <c r="D770" t="s">
        <v>640</v>
      </c>
      <c r="E770">
        <v>127</v>
      </c>
      <c r="F770" t="s">
        <v>641</v>
      </c>
    </row>
    <row r="771" spans="1:6" x14ac:dyDescent="0.5">
      <c r="A771" s="4">
        <v>43491</v>
      </c>
      <c r="B771" s="14">
        <v>0.26243055555555556</v>
      </c>
      <c r="C771">
        <v>3</v>
      </c>
      <c r="D771" t="s">
        <v>640</v>
      </c>
      <c r="E771">
        <v>126</v>
      </c>
      <c r="F771" t="s">
        <v>641</v>
      </c>
    </row>
    <row r="772" spans="1:6" x14ac:dyDescent="0.5">
      <c r="A772" s="4">
        <v>43491</v>
      </c>
      <c r="B772" s="14">
        <v>0.26422453703703702</v>
      </c>
      <c r="C772">
        <v>3</v>
      </c>
      <c r="D772" t="s">
        <v>640</v>
      </c>
      <c r="E772">
        <v>114</v>
      </c>
      <c r="F772" t="s">
        <v>641</v>
      </c>
    </row>
    <row r="773" spans="1:6" x14ac:dyDescent="0.5">
      <c r="A773" s="4">
        <v>43491</v>
      </c>
      <c r="B773" s="14">
        <v>0.26424768518518521</v>
      </c>
      <c r="C773">
        <v>3</v>
      </c>
      <c r="D773" t="s">
        <v>640</v>
      </c>
      <c r="E773">
        <v>55</v>
      </c>
      <c r="F773" t="s">
        <v>641</v>
      </c>
    </row>
    <row r="774" spans="1:6" x14ac:dyDescent="0.5">
      <c r="A774" s="4">
        <v>43491</v>
      </c>
      <c r="B774" s="14">
        <v>0.26430555555555557</v>
      </c>
      <c r="C774">
        <v>3</v>
      </c>
      <c r="D774" t="s">
        <v>640</v>
      </c>
      <c r="E774">
        <v>41</v>
      </c>
      <c r="F774" t="s">
        <v>641</v>
      </c>
    </row>
    <row r="775" spans="1:6" x14ac:dyDescent="0.5">
      <c r="A775" s="4">
        <v>43491</v>
      </c>
      <c r="B775" s="14">
        <v>0.26431712962962967</v>
      </c>
      <c r="C775">
        <v>3</v>
      </c>
      <c r="D775" t="s">
        <v>640</v>
      </c>
      <c r="E775">
        <v>56</v>
      </c>
      <c r="F775" t="s">
        <v>641</v>
      </c>
    </row>
    <row r="776" spans="1:6" x14ac:dyDescent="0.5">
      <c r="A776" s="4">
        <v>43491</v>
      </c>
      <c r="B776" s="14">
        <v>0.26438657407407407</v>
      </c>
      <c r="C776">
        <v>3</v>
      </c>
      <c r="D776" t="s">
        <v>640</v>
      </c>
      <c r="E776">
        <v>48</v>
      </c>
      <c r="F776" t="s">
        <v>641</v>
      </c>
    </row>
    <row r="777" spans="1:6" x14ac:dyDescent="0.5">
      <c r="A777" s="4">
        <v>43491</v>
      </c>
      <c r="B777" s="14">
        <v>0.26443287037037039</v>
      </c>
      <c r="C777">
        <v>3</v>
      </c>
      <c r="D777" t="s">
        <v>640</v>
      </c>
      <c r="E777">
        <v>46</v>
      </c>
      <c r="F777" t="s">
        <v>641</v>
      </c>
    </row>
    <row r="778" spans="1:6" x14ac:dyDescent="0.5">
      <c r="A778" s="4">
        <v>43491</v>
      </c>
      <c r="B778" s="14">
        <v>0.26582175925925927</v>
      </c>
      <c r="C778">
        <v>3</v>
      </c>
      <c r="D778" t="s">
        <v>640</v>
      </c>
      <c r="E778">
        <v>40</v>
      </c>
      <c r="F778" t="s">
        <v>641</v>
      </c>
    </row>
    <row r="779" spans="1:6" x14ac:dyDescent="0.5">
      <c r="A779" s="4">
        <v>43491</v>
      </c>
      <c r="B779" s="14">
        <v>0.26591435185185186</v>
      </c>
      <c r="C779">
        <v>3</v>
      </c>
      <c r="D779" t="s">
        <v>640</v>
      </c>
      <c r="E779">
        <v>47</v>
      </c>
      <c r="F779" t="s">
        <v>641</v>
      </c>
    </row>
    <row r="780" spans="1:6" x14ac:dyDescent="0.5">
      <c r="A780" s="4">
        <v>43491</v>
      </c>
      <c r="B780" s="14">
        <v>0.26597222222222222</v>
      </c>
      <c r="C780">
        <v>3</v>
      </c>
      <c r="D780" t="s">
        <v>640</v>
      </c>
      <c r="E780">
        <v>43</v>
      </c>
      <c r="F780" t="s">
        <v>641</v>
      </c>
    </row>
    <row r="781" spans="1:6" x14ac:dyDescent="0.5">
      <c r="A781" s="4">
        <v>43491</v>
      </c>
      <c r="B781" s="14">
        <v>0.26656249999999998</v>
      </c>
      <c r="C781">
        <v>3</v>
      </c>
      <c r="D781" t="s">
        <v>640</v>
      </c>
      <c r="E781">
        <v>127</v>
      </c>
      <c r="F781" t="s">
        <v>641</v>
      </c>
    </row>
    <row r="782" spans="1:6" x14ac:dyDescent="0.5">
      <c r="A782" s="4">
        <v>43491</v>
      </c>
      <c r="B782" s="14">
        <v>0.26657407407407407</v>
      </c>
      <c r="C782">
        <v>3</v>
      </c>
      <c r="D782" t="s">
        <v>640</v>
      </c>
      <c r="E782">
        <v>72</v>
      </c>
      <c r="F782" t="s">
        <v>641</v>
      </c>
    </row>
    <row r="783" spans="1:6" x14ac:dyDescent="0.5">
      <c r="A783" s="4">
        <v>43491</v>
      </c>
      <c r="B783" s="14">
        <v>0.26682870370370371</v>
      </c>
      <c r="C783">
        <v>3</v>
      </c>
      <c r="D783" t="s">
        <v>640</v>
      </c>
      <c r="E783">
        <v>74</v>
      </c>
      <c r="F783" t="s">
        <v>641</v>
      </c>
    </row>
    <row r="784" spans="1:6" x14ac:dyDescent="0.5">
      <c r="A784" s="4">
        <v>43491</v>
      </c>
      <c r="B784" s="14">
        <v>0.2668402777777778</v>
      </c>
      <c r="C784">
        <v>3</v>
      </c>
      <c r="D784" t="s">
        <v>640</v>
      </c>
      <c r="E784">
        <v>75</v>
      </c>
      <c r="F784" t="s">
        <v>641</v>
      </c>
    </row>
    <row r="785" spans="1:6" x14ac:dyDescent="0.5">
      <c r="A785" s="4">
        <v>43491</v>
      </c>
      <c r="B785" s="14">
        <v>0.26686342592592593</v>
      </c>
      <c r="C785">
        <v>3</v>
      </c>
      <c r="D785" t="s">
        <v>640</v>
      </c>
      <c r="E785">
        <v>75</v>
      </c>
      <c r="F785" t="s">
        <v>641</v>
      </c>
    </row>
    <row r="786" spans="1:6" x14ac:dyDescent="0.5">
      <c r="A786" s="4">
        <v>43491</v>
      </c>
      <c r="B786" s="14">
        <v>0.26687500000000003</v>
      </c>
      <c r="C786">
        <v>3</v>
      </c>
      <c r="D786" t="s">
        <v>640</v>
      </c>
      <c r="E786">
        <v>75</v>
      </c>
      <c r="F786" t="s">
        <v>641</v>
      </c>
    </row>
    <row r="787" spans="1:6" x14ac:dyDescent="0.5">
      <c r="A787" s="4">
        <v>43491</v>
      </c>
      <c r="B787" s="14">
        <v>0.26688657407407407</v>
      </c>
      <c r="C787">
        <v>3</v>
      </c>
      <c r="D787" t="s">
        <v>640</v>
      </c>
      <c r="E787">
        <v>75</v>
      </c>
      <c r="F787" t="s">
        <v>641</v>
      </c>
    </row>
    <row r="788" spans="1:6" x14ac:dyDescent="0.5">
      <c r="A788" s="4">
        <v>43491</v>
      </c>
      <c r="B788" s="14">
        <v>0.26689814814814816</v>
      </c>
      <c r="C788">
        <v>3</v>
      </c>
      <c r="D788" t="s">
        <v>640</v>
      </c>
      <c r="E788">
        <v>75</v>
      </c>
      <c r="F788" t="s">
        <v>641</v>
      </c>
    </row>
    <row r="789" spans="1:6" x14ac:dyDescent="0.5">
      <c r="A789" s="4">
        <v>43491</v>
      </c>
      <c r="B789" s="14">
        <v>0.26693287037037033</v>
      </c>
      <c r="C789">
        <v>3</v>
      </c>
      <c r="D789" t="s">
        <v>640</v>
      </c>
      <c r="E789">
        <v>114</v>
      </c>
      <c r="F789" t="s">
        <v>641</v>
      </c>
    </row>
    <row r="790" spans="1:6" x14ac:dyDescent="0.5">
      <c r="A790" s="4">
        <v>43491</v>
      </c>
      <c r="B790" s="14">
        <v>0.26703703703703702</v>
      </c>
      <c r="C790">
        <v>3</v>
      </c>
      <c r="D790" t="s">
        <v>640</v>
      </c>
      <c r="E790">
        <v>127</v>
      </c>
      <c r="F790" t="s">
        <v>641</v>
      </c>
    </row>
    <row r="791" spans="1:6" x14ac:dyDescent="0.5">
      <c r="A791" s="4">
        <v>43491</v>
      </c>
      <c r="B791" s="14">
        <v>0.26708333333333334</v>
      </c>
      <c r="C791">
        <v>3</v>
      </c>
      <c r="D791" t="s">
        <v>640</v>
      </c>
      <c r="E791">
        <v>127</v>
      </c>
      <c r="F791" t="s">
        <v>641</v>
      </c>
    </row>
    <row r="792" spans="1:6" x14ac:dyDescent="0.5">
      <c r="A792" s="4">
        <v>43491</v>
      </c>
      <c r="B792" s="14">
        <v>0.27660879629629631</v>
      </c>
      <c r="C792">
        <v>3</v>
      </c>
      <c r="D792" t="s">
        <v>640</v>
      </c>
      <c r="E792">
        <v>78</v>
      </c>
      <c r="F792" t="s">
        <v>641</v>
      </c>
    </row>
    <row r="793" spans="1:6" x14ac:dyDescent="0.5">
      <c r="A793" s="4">
        <v>43491</v>
      </c>
      <c r="B793" s="14">
        <v>0.27666666666666667</v>
      </c>
      <c r="C793">
        <v>3</v>
      </c>
      <c r="D793" t="s">
        <v>640</v>
      </c>
      <c r="E793">
        <v>114</v>
      </c>
      <c r="F793" t="s">
        <v>641</v>
      </c>
    </row>
    <row r="794" spans="1:6" x14ac:dyDescent="0.5">
      <c r="A794" s="4">
        <v>43491</v>
      </c>
      <c r="B794" s="14">
        <v>0.27675925925925926</v>
      </c>
      <c r="C794">
        <v>3</v>
      </c>
      <c r="D794" t="s">
        <v>640</v>
      </c>
      <c r="E794">
        <v>66</v>
      </c>
      <c r="F794" t="s">
        <v>641</v>
      </c>
    </row>
    <row r="795" spans="1:6" x14ac:dyDescent="0.5">
      <c r="A795" s="4">
        <v>43491</v>
      </c>
      <c r="B795" s="14">
        <v>0.27807870370370369</v>
      </c>
      <c r="C795">
        <v>3</v>
      </c>
      <c r="D795" t="s">
        <v>640</v>
      </c>
      <c r="E795">
        <v>53</v>
      </c>
      <c r="F795" t="s">
        <v>641</v>
      </c>
    </row>
    <row r="796" spans="1:6" x14ac:dyDescent="0.5">
      <c r="A796" s="4">
        <v>43491</v>
      </c>
      <c r="B796" s="14">
        <v>0.29159722222222223</v>
      </c>
      <c r="C796">
        <v>3</v>
      </c>
      <c r="D796" t="s">
        <v>640</v>
      </c>
      <c r="E796">
        <v>122</v>
      </c>
      <c r="F796" t="s">
        <v>641</v>
      </c>
    </row>
    <row r="797" spans="1:6" x14ac:dyDescent="0.5">
      <c r="A797" s="4">
        <v>43491</v>
      </c>
      <c r="B797" s="14">
        <v>0.29170138888888891</v>
      </c>
      <c r="C797">
        <v>3</v>
      </c>
      <c r="D797" t="s">
        <v>640</v>
      </c>
      <c r="E797">
        <v>22</v>
      </c>
      <c r="F797" t="s">
        <v>641</v>
      </c>
    </row>
    <row r="798" spans="1:6" x14ac:dyDescent="0.5">
      <c r="A798" s="4">
        <v>43491</v>
      </c>
      <c r="B798" s="14">
        <v>0.29263888888888889</v>
      </c>
      <c r="C798">
        <v>3</v>
      </c>
      <c r="D798" t="s">
        <v>640</v>
      </c>
      <c r="E798">
        <v>77</v>
      </c>
      <c r="F798" t="s">
        <v>641</v>
      </c>
    </row>
    <row r="799" spans="1:6" x14ac:dyDescent="0.5">
      <c r="A799" s="4">
        <v>43491</v>
      </c>
      <c r="B799" s="14">
        <v>0.29266203703703703</v>
      </c>
      <c r="C799">
        <v>3</v>
      </c>
      <c r="D799" t="s">
        <v>640</v>
      </c>
      <c r="E799">
        <v>101</v>
      </c>
      <c r="F799" t="s">
        <v>641</v>
      </c>
    </row>
    <row r="800" spans="1:6" x14ac:dyDescent="0.5">
      <c r="A800" s="4">
        <v>43491</v>
      </c>
      <c r="B800" s="14">
        <v>0.29268518518518521</v>
      </c>
      <c r="C800">
        <v>3</v>
      </c>
      <c r="D800" t="s">
        <v>640</v>
      </c>
      <c r="E800">
        <v>117</v>
      </c>
      <c r="F800" t="s">
        <v>641</v>
      </c>
    </row>
    <row r="801" spans="1:6" x14ac:dyDescent="0.5">
      <c r="A801" s="4">
        <v>43491</v>
      </c>
      <c r="B801" s="14">
        <v>0.29275462962962961</v>
      </c>
      <c r="C801">
        <v>3</v>
      </c>
      <c r="D801" t="s">
        <v>640</v>
      </c>
      <c r="E801">
        <v>43</v>
      </c>
      <c r="F801" t="s">
        <v>641</v>
      </c>
    </row>
    <row r="802" spans="1:6" x14ac:dyDescent="0.5">
      <c r="A802" s="4">
        <v>43491</v>
      </c>
      <c r="B802" s="14">
        <v>0.29278935185185184</v>
      </c>
      <c r="C802">
        <v>3</v>
      </c>
      <c r="D802" t="s">
        <v>640</v>
      </c>
      <c r="E802">
        <v>80</v>
      </c>
      <c r="F802" t="s">
        <v>641</v>
      </c>
    </row>
    <row r="803" spans="1:6" x14ac:dyDescent="0.5">
      <c r="A803" s="4">
        <v>43491</v>
      </c>
      <c r="B803" s="14">
        <v>0.29281249999999998</v>
      </c>
      <c r="C803">
        <v>3</v>
      </c>
      <c r="D803" t="s">
        <v>640</v>
      </c>
      <c r="E803">
        <v>127</v>
      </c>
      <c r="F803" t="s">
        <v>641</v>
      </c>
    </row>
    <row r="804" spans="1:6" x14ac:dyDescent="0.5">
      <c r="A804" s="4">
        <v>43491</v>
      </c>
      <c r="B804" s="14">
        <v>0.29312500000000002</v>
      </c>
      <c r="C804">
        <v>3</v>
      </c>
      <c r="D804" t="s">
        <v>640</v>
      </c>
      <c r="E804">
        <v>41</v>
      </c>
      <c r="F804" t="s">
        <v>641</v>
      </c>
    </row>
    <row r="805" spans="1:6" x14ac:dyDescent="0.5">
      <c r="A805" s="4">
        <v>43491</v>
      </c>
      <c r="B805" s="14">
        <v>0.2966550925925926</v>
      </c>
      <c r="C805">
        <v>3</v>
      </c>
      <c r="D805" t="s">
        <v>640</v>
      </c>
      <c r="E805">
        <v>63</v>
      </c>
      <c r="F805" t="s">
        <v>641</v>
      </c>
    </row>
    <row r="806" spans="1:6" x14ac:dyDescent="0.5">
      <c r="A806" s="4">
        <v>43491</v>
      </c>
      <c r="B806" s="14">
        <v>0.29674768518518518</v>
      </c>
      <c r="C806">
        <v>3</v>
      </c>
      <c r="D806" t="s">
        <v>640</v>
      </c>
      <c r="E806">
        <v>52</v>
      </c>
      <c r="F806" t="s">
        <v>641</v>
      </c>
    </row>
    <row r="807" spans="1:6" x14ac:dyDescent="0.5">
      <c r="A807" s="4">
        <v>43491</v>
      </c>
      <c r="B807" s="14">
        <v>0.31494212962962964</v>
      </c>
      <c r="C807">
        <v>3</v>
      </c>
      <c r="D807" t="s">
        <v>640</v>
      </c>
      <c r="E807">
        <v>98</v>
      </c>
      <c r="F807" t="s">
        <v>641</v>
      </c>
    </row>
    <row r="808" spans="1:6" x14ac:dyDescent="0.5">
      <c r="A808" s="4">
        <v>43491</v>
      </c>
      <c r="B808" s="14">
        <v>0.31502314814814814</v>
      </c>
      <c r="C808">
        <v>3</v>
      </c>
      <c r="D808" t="s">
        <v>640</v>
      </c>
      <c r="E808">
        <v>68</v>
      </c>
      <c r="F808" t="s">
        <v>641</v>
      </c>
    </row>
    <row r="809" spans="1:6" x14ac:dyDescent="0.5">
      <c r="A809" s="4">
        <v>43491</v>
      </c>
      <c r="B809" s="14">
        <v>0.31503472222222223</v>
      </c>
      <c r="C809">
        <v>3</v>
      </c>
      <c r="D809" t="s">
        <v>640</v>
      </c>
      <c r="E809">
        <v>127</v>
      </c>
      <c r="F809" t="s">
        <v>641</v>
      </c>
    </row>
    <row r="810" spans="1:6" x14ac:dyDescent="0.5">
      <c r="A810" s="4">
        <v>43491</v>
      </c>
      <c r="B810" s="14">
        <v>0.33111111111111108</v>
      </c>
      <c r="C810">
        <v>3</v>
      </c>
      <c r="D810" t="s">
        <v>640</v>
      </c>
      <c r="E810">
        <v>127</v>
      </c>
      <c r="F810" t="s">
        <v>641</v>
      </c>
    </row>
    <row r="811" spans="1:6" x14ac:dyDescent="0.5">
      <c r="A811" s="4">
        <v>43491</v>
      </c>
      <c r="B811" s="14">
        <v>0.33113425925925927</v>
      </c>
      <c r="C811">
        <v>3</v>
      </c>
      <c r="D811" t="s">
        <v>640</v>
      </c>
      <c r="E811">
        <v>127</v>
      </c>
      <c r="F811" t="s">
        <v>641</v>
      </c>
    </row>
    <row r="812" spans="1:6" x14ac:dyDescent="0.5">
      <c r="A812" s="4">
        <v>43491</v>
      </c>
      <c r="B812" s="14">
        <v>0.3311574074074074</v>
      </c>
      <c r="C812">
        <v>3</v>
      </c>
      <c r="D812" t="s">
        <v>640</v>
      </c>
      <c r="E812">
        <v>127</v>
      </c>
      <c r="F812" t="s">
        <v>641</v>
      </c>
    </row>
    <row r="813" spans="1:6" x14ac:dyDescent="0.5">
      <c r="A813" s="4">
        <v>43491</v>
      </c>
      <c r="B813" s="14">
        <v>0.33118055555555553</v>
      </c>
      <c r="C813">
        <v>3</v>
      </c>
      <c r="D813" t="s">
        <v>640</v>
      </c>
      <c r="E813">
        <v>86</v>
      </c>
      <c r="F813" t="s">
        <v>641</v>
      </c>
    </row>
    <row r="814" spans="1:6" x14ac:dyDescent="0.5">
      <c r="A814" s="4">
        <v>43491</v>
      </c>
      <c r="B814" s="14">
        <v>0.33123842592592595</v>
      </c>
      <c r="C814">
        <v>3</v>
      </c>
      <c r="D814" t="s">
        <v>640</v>
      </c>
      <c r="E814">
        <v>101</v>
      </c>
      <c r="F814" t="s">
        <v>641</v>
      </c>
    </row>
    <row r="815" spans="1:6" x14ac:dyDescent="0.5">
      <c r="A815" s="4">
        <v>43491</v>
      </c>
      <c r="B815" s="14">
        <v>0.33131944444444444</v>
      </c>
      <c r="C815">
        <v>3</v>
      </c>
      <c r="D815" t="s">
        <v>640</v>
      </c>
      <c r="E815">
        <v>125</v>
      </c>
      <c r="F815" t="s">
        <v>641</v>
      </c>
    </row>
    <row r="816" spans="1:6" x14ac:dyDescent="0.5">
      <c r="A816" s="4">
        <v>43491</v>
      </c>
      <c r="B816" s="14">
        <v>0.33136574074074071</v>
      </c>
      <c r="C816">
        <v>3</v>
      </c>
      <c r="D816" t="s">
        <v>640</v>
      </c>
      <c r="E816">
        <v>127</v>
      </c>
      <c r="F816" t="s">
        <v>641</v>
      </c>
    </row>
    <row r="817" spans="1:6" x14ac:dyDescent="0.5">
      <c r="A817" s="4">
        <v>43491</v>
      </c>
      <c r="B817" s="14">
        <v>0.33140046296296294</v>
      </c>
      <c r="C817">
        <v>3</v>
      </c>
      <c r="D817" t="s">
        <v>640</v>
      </c>
      <c r="E817">
        <v>49</v>
      </c>
      <c r="F817" t="s">
        <v>641</v>
      </c>
    </row>
    <row r="818" spans="1:6" x14ac:dyDescent="0.5">
      <c r="A818" s="4">
        <v>43491</v>
      </c>
      <c r="B818" s="14">
        <v>0.33152777777777781</v>
      </c>
      <c r="C818">
        <v>3</v>
      </c>
      <c r="D818" t="s">
        <v>640</v>
      </c>
      <c r="E818">
        <v>127</v>
      </c>
      <c r="F818" t="s">
        <v>641</v>
      </c>
    </row>
    <row r="819" spans="1:6" x14ac:dyDescent="0.5">
      <c r="A819" s="4">
        <v>43491</v>
      </c>
      <c r="B819" s="14">
        <v>0.33157407407407408</v>
      </c>
      <c r="C819">
        <v>3</v>
      </c>
      <c r="D819" t="s">
        <v>640</v>
      </c>
      <c r="E819">
        <v>127</v>
      </c>
      <c r="F819" t="s">
        <v>641</v>
      </c>
    </row>
    <row r="820" spans="1:6" x14ac:dyDescent="0.5">
      <c r="A820" s="4">
        <v>43491</v>
      </c>
      <c r="B820" s="14">
        <v>0.34416666666666668</v>
      </c>
      <c r="C820">
        <v>3</v>
      </c>
      <c r="D820" t="s">
        <v>640</v>
      </c>
      <c r="E820">
        <v>127</v>
      </c>
      <c r="F820" t="s">
        <v>641</v>
      </c>
    </row>
    <row r="821" spans="1:6" x14ac:dyDescent="0.5">
      <c r="A821" s="4">
        <v>43491</v>
      </c>
      <c r="B821" s="14">
        <v>0.34418981481481481</v>
      </c>
      <c r="C821">
        <v>3</v>
      </c>
      <c r="D821" t="s">
        <v>640</v>
      </c>
      <c r="E821">
        <v>89</v>
      </c>
      <c r="F821" t="s">
        <v>641</v>
      </c>
    </row>
    <row r="822" spans="1:6" x14ac:dyDescent="0.5">
      <c r="A822" s="4">
        <v>43491</v>
      </c>
      <c r="B822" s="14">
        <v>0.34423611111111113</v>
      </c>
      <c r="C822">
        <v>3</v>
      </c>
      <c r="D822" t="s">
        <v>645</v>
      </c>
      <c r="E822">
        <v>127</v>
      </c>
      <c r="F822" t="s">
        <v>641</v>
      </c>
    </row>
    <row r="823" spans="1:6" x14ac:dyDescent="0.5">
      <c r="A823" s="4">
        <v>43491</v>
      </c>
      <c r="B823" s="14">
        <v>0.34425925925925926</v>
      </c>
      <c r="C823">
        <v>3</v>
      </c>
      <c r="D823" t="s">
        <v>640</v>
      </c>
      <c r="E823">
        <v>127</v>
      </c>
      <c r="F823" t="s">
        <v>641</v>
      </c>
    </row>
    <row r="824" spans="1:6" x14ac:dyDescent="0.5">
      <c r="A824" s="4">
        <v>43491</v>
      </c>
      <c r="B824" s="14">
        <v>0.3442708333333333</v>
      </c>
      <c r="C824">
        <v>3</v>
      </c>
      <c r="D824" t="s">
        <v>640</v>
      </c>
      <c r="E824">
        <v>106</v>
      </c>
      <c r="F824" t="s">
        <v>641</v>
      </c>
    </row>
    <row r="825" spans="1:6" x14ac:dyDescent="0.5">
      <c r="A825" s="4">
        <v>43491</v>
      </c>
      <c r="B825" s="14">
        <v>0.34437500000000004</v>
      </c>
      <c r="C825">
        <v>3</v>
      </c>
      <c r="D825" t="s">
        <v>651</v>
      </c>
      <c r="E825">
        <v>127</v>
      </c>
      <c r="F825" t="s">
        <v>641</v>
      </c>
    </row>
    <row r="826" spans="1:6" x14ac:dyDescent="0.5">
      <c r="A826" s="4">
        <v>43491</v>
      </c>
      <c r="B826" s="14">
        <v>0.34438657407407408</v>
      </c>
      <c r="C826">
        <v>3</v>
      </c>
      <c r="D826" t="s">
        <v>640</v>
      </c>
      <c r="E826">
        <v>127</v>
      </c>
      <c r="F826" t="s">
        <v>641</v>
      </c>
    </row>
    <row r="827" spans="1:6" x14ac:dyDescent="0.5">
      <c r="A827" s="4">
        <v>43491</v>
      </c>
      <c r="B827" s="14">
        <v>0.34440972222222221</v>
      </c>
      <c r="C827">
        <v>3</v>
      </c>
      <c r="D827" t="s">
        <v>640</v>
      </c>
      <c r="E827">
        <v>127</v>
      </c>
      <c r="F827" t="s">
        <v>641</v>
      </c>
    </row>
    <row r="828" spans="1:6" x14ac:dyDescent="0.5">
      <c r="A828" s="4">
        <v>43491</v>
      </c>
      <c r="B828" s="14">
        <v>0.34442129629629631</v>
      </c>
      <c r="C828">
        <v>3</v>
      </c>
      <c r="D828" t="s">
        <v>640</v>
      </c>
      <c r="E828">
        <v>64</v>
      </c>
      <c r="F828" t="s">
        <v>641</v>
      </c>
    </row>
    <row r="829" spans="1:6" x14ac:dyDescent="0.5">
      <c r="A829" s="4">
        <v>43491</v>
      </c>
      <c r="B829" s="14">
        <v>0.34443287037037035</v>
      </c>
      <c r="C829">
        <v>3</v>
      </c>
      <c r="D829" t="s">
        <v>640</v>
      </c>
      <c r="E829">
        <v>127</v>
      </c>
      <c r="F829" t="s">
        <v>641</v>
      </c>
    </row>
    <row r="830" spans="1:6" x14ac:dyDescent="0.5">
      <c r="A830" s="4">
        <v>43491</v>
      </c>
      <c r="B830" s="14">
        <v>0.34445601851851854</v>
      </c>
      <c r="C830">
        <v>3</v>
      </c>
      <c r="D830" t="s">
        <v>640</v>
      </c>
      <c r="E830">
        <v>127</v>
      </c>
      <c r="F830" t="s">
        <v>641</v>
      </c>
    </row>
    <row r="831" spans="1:6" x14ac:dyDescent="0.5">
      <c r="A831" s="4">
        <v>43491</v>
      </c>
      <c r="B831" s="14">
        <v>0.34446759259259263</v>
      </c>
      <c r="C831">
        <v>3</v>
      </c>
      <c r="D831" t="s">
        <v>640</v>
      </c>
      <c r="E831">
        <v>127</v>
      </c>
      <c r="F831" t="s">
        <v>641</v>
      </c>
    </row>
    <row r="832" spans="1:6" x14ac:dyDescent="0.5">
      <c r="A832" s="4">
        <v>43491</v>
      </c>
      <c r="B832" s="14">
        <v>0.34447916666666667</v>
      </c>
      <c r="C832">
        <v>3</v>
      </c>
      <c r="D832" t="s">
        <v>640</v>
      </c>
      <c r="E832">
        <v>127</v>
      </c>
      <c r="F832" t="s">
        <v>641</v>
      </c>
    </row>
    <row r="833" spans="1:25" x14ac:dyDescent="0.5">
      <c r="A833" s="4">
        <v>43491</v>
      </c>
      <c r="B833" s="14">
        <v>0.3445023148148148</v>
      </c>
      <c r="C833">
        <v>3</v>
      </c>
      <c r="D833" t="s">
        <v>640</v>
      </c>
      <c r="E833">
        <v>127</v>
      </c>
      <c r="F833" t="s">
        <v>641</v>
      </c>
    </row>
    <row r="834" spans="1:25" x14ac:dyDescent="0.5">
      <c r="A834" s="4">
        <v>43491</v>
      </c>
      <c r="B834" s="14">
        <v>0.35192129629629632</v>
      </c>
      <c r="C834">
        <v>3</v>
      </c>
      <c r="D834" t="s">
        <v>640</v>
      </c>
      <c r="E834">
        <v>117</v>
      </c>
      <c r="F834" t="s">
        <v>641</v>
      </c>
    </row>
    <row r="835" spans="1:25" x14ac:dyDescent="0.5">
      <c r="A835" s="4">
        <v>43491</v>
      </c>
      <c r="B835" s="14">
        <v>0.35197916666666668</v>
      </c>
      <c r="C835">
        <v>3</v>
      </c>
      <c r="D835" t="s">
        <v>640</v>
      </c>
      <c r="E835">
        <v>117</v>
      </c>
      <c r="F835" t="s">
        <v>641</v>
      </c>
    </row>
    <row r="836" spans="1:25" x14ac:dyDescent="0.5">
      <c r="A836" s="4">
        <v>43491</v>
      </c>
      <c r="B836" s="14">
        <v>0.35199074074074077</v>
      </c>
      <c r="C836">
        <v>3</v>
      </c>
      <c r="D836" t="s">
        <v>640</v>
      </c>
      <c r="E836">
        <v>46</v>
      </c>
      <c r="F836" t="s">
        <v>641</v>
      </c>
    </row>
    <row r="837" spans="1:25" x14ac:dyDescent="0.5">
      <c r="A837" s="4">
        <v>43491</v>
      </c>
      <c r="B837" s="14">
        <v>0.35203703703703698</v>
      </c>
      <c r="C837">
        <v>3</v>
      </c>
      <c r="D837" t="s">
        <v>640</v>
      </c>
      <c r="E837">
        <v>117</v>
      </c>
      <c r="F837" t="s">
        <v>641</v>
      </c>
    </row>
    <row r="838" spans="1:25" x14ac:dyDescent="0.5">
      <c r="A838" s="4">
        <v>43491</v>
      </c>
      <c r="B838" s="14">
        <v>0.35204861111111113</v>
      </c>
      <c r="C838">
        <v>3</v>
      </c>
      <c r="D838" t="s">
        <v>640</v>
      </c>
      <c r="E838">
        <v>117</v>
      </c>
      <c r="F838" t="s">
        <v>641</v>
      </c>
    </row>
    <row r="839" spans="1:25" x14ac:dyDescent="0.5">
      <c r="A839" s="4">
        <v>43491</v>
      </c>
      <c r="B839" s="14">
        <v>0.3520833333333333</v>
      </c>
      <c r="C839">
        <v>3</v>
      </c>
      <c r="D839" t="s">
        <v>640</v>
      </c>
      <c r="E839">
        <v>127</v>
      </c>
      <c r="F839" t="s">
        <v>641</v>
      </c>
    </row>
    <row r="840" spans="1:25" x14ac:dyDescent="0.5">
      <c r="A840" s="4">
        <v>43491</v>
      </c>
      <c r="B840" s="14">
        <v>0.3520949074074074</v>
      </c>
      <c r="C840">
        <v>3</v>
      </c>
      <c r="D840" t="s">
        <v>640</v>
      </c>
      <c r="E840">
        <v>127</v>
      </c>
      <c r="F840" t="s">
        <v>641</v>
      </c>
    </row>
    <row r="841" spans="1:25" x14ac:dyDescent="0.5">
      <c r="A841" s="4">
        <v>43491</v>
      </c>
      <c r="B841" s="14">
        <v>0.35210648148148144</v>
      </c>
      <c r="C841">
        <v>3</v>
      </c>
      <c r="D841" t="s">
        <v>640</v>
      </c>
      <c r="E841">
        <v>106</v>
      </c>
      <c r="F841" t="s">
        <v>641</v>
      </c>
    </row>
    <row r="842" spans="1:25" x14ac:dyDescent="0.5">
      <c r="A842" s="4">
        <v>43491</v>
      </c>
      <c r="B842" s="14">
        <v>0.35524305555555552</v>
      </c>
      <c r="C842">
        <v>3</v>
      </c>
      <c r="D842" t="s">
        <v>640</v>
      </c>
      <c r="E842">
        <v>122</v>
      </c>
      <c r="F842" t="s">
        <v>641</v>
      </c>
    </row>
    <row r="843" spans="1:25" x14ac:dyDescent="0.5">
      <c r="A843" s="4">
        <v>43491</v>
      </c>
      <c r="B843" s="14">
        <v>0.3552777777777778</v>
      </c>
      <c r="C843">
        <v>3</v>
      </c>
      <c r="D843" t="s">
        <v>640</v>
      </c>
      <c r="E843">
        <v>122</v>
      </c>
      <c r="F843" t="s">
        <v>641</v>
      </c>
    </row>
    <row r="844" spans="1:25" x14ac:dyDescent="0.5">
      <c r="A844" s="4">
        <v>43491</v>
      </c>
      <c r="B844" s="14">
        <v>0.35528935185185184</v>
      </c>
      <c r="C844">
        <v>3</v>
      </c>
      <c r="D844" t="s">
        <v>640</v>
      </c>
      <c r="E844">
        <v>114</v>
      </c>
      <c r="F844" t="s">
        <v>641</v>
      </c>
    </row>
    <row r="845" spans="1:25" x14ac:dyDescent="0.5">
      <c r="A845" s="4">
        <v>43491</v>
      </c>
      <c r="B845" s="14">
        <v>0.35530092592592594</v>
      </c>
      <c r="C845">
        <v>3</v>
      </c>
      <c r="D845" t="s">
        <v>640</v>
      </c>
      <c r="E845">
        <v>122</v>
      </c>
      <c r="F845" t="s">
        <v>641</v>
      </c>
    </row>
    <row r="846" spans="1:25" x14ac:dyDescent="0.5">
      <c r="A846" s="4">
        <v>43491</v>
      </c>
      <c r="B846" s="14">
        <v>0.35533564814814816</v>
      </c>
      <c r="C846">
        <v>3</v>
      </c>
      <c r="D846" t="s">
        <v>640</v>
      </c>
      <c r="E846">
        <v>127</v>
      </c>
      <c r="F846" t="s">
        <v>641</v>
      </c>
    </row>
    <row r="847" spans="1:25" x14ac:dyDescent="0.5">
      <c r="A847" s="4">
        <v>43491</v>
      </c>
      <c r="B847" s="14">
        <v>0.3553472222222222</v>
      </c>
      <c r="C847">
        <v>3</v>
      </c>
      <c r="D847" t="s">
        <v>640</v>
      </c>
      <c r="E847">
        <v>96</v>
      </c>
      <c r="F847" t="s">
        <v>641</v>
      </c>
    </row>
    <row r="848" spans="1:25" x14ac:dyDescent="0.5">
      <c r="A848" s="4">
        <v>43492</v>
      </c>
      <c r="B848" s="14">
        <v>0.76113425925925926</v>
      </c>
      <c r="C848">
        <v>4</v>
      </c>
      <c r="D848" t="s">
        <v>651</v>
      </c>
      <c r="E848">
        <v>48</v>
      </c>
      <c r="F848" t="s">
        <v>642</v>
      </c>
      <c r="T848" t="s">
        <v>667</v>
      </c>
      <c r="U848">
        <v>1</v>
      </c>
      <c r="W848">
        <v>1</v>
      </c>
      <c r="Y848" t="s">
        <v>668</v>
      </c>
    </row>
    <row r="849" spans="1:25" x14ac:dyDescent="0.5">
      <c r="A849" s="4">
        <v>43492</v>
      </c>
      <c r="B849" s="14">
        <v>0.79158564814814814</v>
      </c>
      <c r="C849">
        <v>4</v>
      </c>
      <c r="D849" t="s">
        <v>640</v>
      </c>
      <c r="E849">
        <v>91</v>
      </c>
      <c r="F849" t="s">
        <v>642</v>
      </c>
      <c r="T849" t="s">
        <v>669</v>
      </c>
      <c r="U849">
        <v>1</v>
      </c>
      <c r="W849">
        <v>1</v>
      </c>
      <c r="Y849" t="s">
        <v>670</v>
      </c>
    </row>
    <row r="850" spans="1:25" x14ac:dyDescent="0.5">
      <c r="A850" s="4">
        <v>43492</v>
      </c>
      <c r="B850" s="14">
        <v>0.80456018518518524</v>
      </c>
      <c r="C850">
        <v>4</v>
      </c>
      <c r="D850" t="s">
        <v>640</v>
      </c>
      <c r="E850">
        <v>55</v>
      </c>
      <c r="F850" t="s">
        <v>642</v>
      </c>
      <c r="T850" t="s">
        <v>669</v>
      </c>
      <c r="U850">
        <v>1</v>
      </c>
      <c r="W850">
        <v>1</v>
      </c>
      <c r="Y850" t="s">
        <v>671</v>
      </c>
    </row>
    <row r="851" spans="1:25" x14ac:dyDescent="0.5">
      <c r="A851" s="4">
        <v>43492</v>
      </c>
      <c r="B851" s="14">
        <v>0.8665046296296296</v>
      </c>
      <c r="C851">
        <v>4</v>
      </c>
      <c r="D851" t="s">
        <v>595</v>
      </c>
      <c r="F851" t="s">
        <v>646</v>
      </c>
      <c r="K851" t="s">
        <v>641</v>
      </c>
      <c r="T851" t="s">
        <v>669</v>
      </c>
      <c r="U851">
        <v>1</v>
      </c>
      <c r="W851">
        <v>1</v>
      </c>
      <c r="Y851" t="s">
        <v>668</v>
      </c>
    </row>
    <row r="852" spans="1:25" x14ac:dyDescent="0.5">
      <c r="A852" s="4">
        <v>43492</v>
      </c>
      <c r="C852">
        <v>4</v>
      </c>
      <c r="D852" t="s">
        <v>640</v>
      </c>
      <c r="E852">
        <v>39</v>
      </c>
      <c r="F852" t="s">
        <v>595</v>
      </c>
      <c r="K852" t="s">
        <v>646</v>
      </c>
      <c r="L852" s="14">
        <v>0.8674884259259259</v>
      </c>
      <c r="M852" s="14">
        <v>0.8674884259259259</v>
      </c>
      <c r="N852">
        <v>4</v>
      </c>
      <c r="P852" t="s">
        <v>648</v>
      </c>
      <c r="Q852">
        <v>3.7</v>
      </c>
      <c r="R852">
        <v>1.9</v>
      </c>
      <c r="S852">
        <v>58.4</v>
      </c>
      <c r="T852" t="s">
        <v>669</v>
      </c>
      <c r="U852">
        <v>1</v>
      </c>
      <c r="X852">
        <v>1</v>
      </c>
      <c r="Y852" t="s">
        <v>672</v>
      </c>
    </row>
    <row r="853" spans="1:25" x14ac:dyDescent="0.5">
      <c r="A853" s="4">
        <v>43492</v>
      </c>
      <c r="B853" s="14">
        <v>0.87498842592592585</v>
      </c>
      <c r="C853">
        <v>4</v>
      </c>
      <c r="D853" t="s">
        <v>645</v>
      </c>
      <c r="E853">
        <v>44</v>
      </c>
      <c r="F853" t="s">
        <v>646</v>
      </c>
      <c r="T853" t="s">
        <v>669</v>
      </c>
      <c r="U853">
        <v>1</v>
      </c>
      <c r="W853">
        <v>1</v>
      </c>
      <c r="Y853" t="s">
        <v>668</v>
      </c>
    </row>
    <row r="854" spans="1:25" x14ac:dyDescent="0.5">
      <c r="A854" s="4">
        <v>43492</v>
      </c>
      <c r="B854" s="14">
        <v>0.90597222222222218</v>
      </c>
      <c r="C854">
        <v>4</v>
      </c>
      <c r="D854" t="s">
        <v>651</v>
      </c>
      <c r="E854">
        <v>51</v>
      </c>
      <c r="F854" t="s">
        <v>642</v>
      </c>
      <c r="T854" t="s">
        <v>669</v>
      </c>
      <c r="U854">
        <v>1</v>
      </c>
      <c r="W854">
        <v>1</v>
      </c>
      <c r="Y854" t="s">
        <v>668</v>
      </c>
    </row>
    <row r="855" spans="1:25" x14ac:dyDescent="0.5">
      <c r="A855" s="4">
        <v>43493</v>
      </c>
      <c r="B855" s="14">
        <v>0.1925462962962963</v>
      </c>
      <c r="C855">
        <v>4</v>
      </c>
      <c r="D855" t="s">
        <v>640</v>
      </c>
      <c r="E855">
        <v>39</v>
      </c>
      <c r="F855" t="s">
        <v>642</v>
      </c>
      <c r="K855" t="s">
        <v>642</v>
      </c>
      <c r="L855" s="14">
        <v>1.0185185185185186E-3</v>
      </c>
      <c r="M855" s="14">
        <v>0.1935648148148148</v>
      </c>
      <c r="N855">
        <v>4</v>
      </c>
      <c r="P855" t="s">
        <v>648</v>
      </c>
      <c r="Q855">
        <v>4.8</v>
      </c>
      <c r="R855">
        <v>2</v>
      </c>
      <c r="S855">
        <v>72</v>
      </c>
      <c r="T855" t="s">
        <v>660</v>
      </c>
      <c r="U855">
        <v>1</v>
      </c>
      <c r="V855">
        <v>1</v>
      </c>
      <c r="Y855" t="s">
        <v>664</v>
      </c>
    </row>
    <row r="856" spans="1:25" x14ac:dyDescent="0.5">
      <c r="A856" s="4">
        <v>43493</v>
      </c>
      <c r="B856" s="14">
        <v>0.91454861111111108</v>
      </c>
      <c r="C856">
        <v>4</v>
      </c>
      <c r="D856" t="s">
        <v>645</v>
      </c>
      <c r="E856">
        <v>56</v>
      </c>
      <c r="F856" t="s">
        <v>646</v>
      </c>
      <c r="K856" t="s">
        <v>646</v>
      </c>
      <c r="L856" s="14">
        <v>8.1018518518518516E-5</v>
      </c>
      <c r="M856" s="14">
        <v>0.91462962962962957</v>
      </c>
      <c r="N856">
        <v>4</v>
      </c>
      <c r="P856" t="s">
        <v>648</v>
      </c>
      <c r="Q856">
        <v>3.5</v>
      </c>
      <c r="R856">
        <v>1.9</v>
      </c>
      <c r="S856">
        <v>55.3</v>
      </c>
      <c r="T856" t="s">
        <v>660</v>
      </c>
      <c r="U856">
        <v>1</v>
      </c>
      <c r="V856">
        <v>1</v>
      </c>
      <c r="Y856" t="s">
        <v>664</v>
      </c>
    </row>
    <row r="857" spans="1:25" x14ac:dyDescent="0.5">
      <c r="A857" s="4">
        <v>43494</v>
      </c>
      <c r="B857" s="14">
        <v>0.22442129629629629</v>
      </c>
      <c r="C857">
        <v>4</v>
      </c>
      <c r="D857" t="s">
        <v>651</v>
      </c>
      <c r="E857">
        <v>45</v>
      </c>
      <c r="F857" t="s">
        <v>642</v>
      </c>
      <c r="K857" t="s">
        <v>642</v>
      </c>
      <c r="L857" s="14">
        <v>1.1574074074074073E-4</v>
      </c>
      <c r="M857" s="14">
        <v>0.22453703703703706</v>
      </c>
      <c r="N857">
        <v>4</v>
      </c>
      <c r="P857" t="s">
        <v>648</v>
      </c>
      <c r="Q857">
        <v>3</v>
      </c>
      <c r="R857">
        <v>1.8</v>
      </c>
      <c r="S857">
        <v>50</v>
      </c>
      <c r="T857" t="s">
        <v>660</v>
      </c>
      <c r="U857">
        <v>1</v>
      </c>
      <c r="V857">
        <v>1</v>
      </c>
      <c r="Y857" t="s">
        <v>664</v>
      </c>
    </row>
    <row r="858" spans="1:25" x14ac:dyDescent="0.5">
      <c r="A858" s="4">
        <v>43494</v>
      </c>
      <c r="B858" s="14">
        <v>0.93747685185185192</v>
      </c>
      <c r="C858">
        <v>4</v>
      </c>
      <c r="D858" t="s">
        <v>651</v>
      </c>
      <c r="E858">
        <v>51</v>
      </c>
      <c r="F858" t="s">
        <v>642</v>
      </c>
      <c r="T858" t="s">
        <v>669</v>
      </c>
      <c r="U858">
        <v>1</v>
      </c>
      <c r="W858">
        <v>1</v>
      </c>
      <c r="Y858" t="s">
        <v>668</v>
      </c>
    </row>
    <row r="859" spans="1:25" x14ac:dyDescent="0.5">
      <c r="A859" s="4">
        <v>43494</v>
      </c>
      <c r="B859" s="14">
        <v>0.99677083333333327</v>
      </c>
      <c r="C859">
        <v>4</v>
      </c>
      <c r="D859" t="s">
        <v>645</v>
      </c>
      <c r="E859">
        <v>70</v>
      </c>
      <c r="F859" t="s">
        <v>646</v>
      </c>
      <c r="K859" t="s">
        <v>646</v>
      </c>
      <c r="L859" s="14">
        <v>2.0833333333333335E-4</v>
      </c>
      <c r="M859" s="14">
        <v>0.99697916666666664</v>
      </c>
      <c r="P859" t="s">
        <v>648</v>
      </c>
      <c r="Q859">
        <v>2</v>
      </c>
      <c r="R859">
        <v>0.8</v>
      </c>
      <c r="S859">
        <v>75</v>
      </c>
      <c r="T859" t="s">
        <v>660</v>
      </c>
      <c r="U859">
        <v>1</v>
      </c>
      <c r="V859">
        <v>1</v>
      </c>
      <c r="Y859" t="s">
        <v>665</v>
      </c>
    </row>
    <row r="860" spans="1:25" x14ac:dyDescent="0.5">
      <c r="A860" s="4">
        <v>43495</v>
      </c>
      <c r="B860" s="14">
        <v>0.39318287037037036</v>
      </c>
      <c r="C860">
        <v>3</v>
      </c>
      <c r="D860" t="s">
        <v>640</v>
      </c>
      <c r="E860">
        <v>106</v>
      </c>
      <c r="F860" t="s">
        <v>641</v>
      </c>
    </row>
    <row r="861" spans="1:25" x14ac:dyDescent="0.5">
      <c r="A861" s="4">
        <v>43495</v>
      </c>
      <c r="B861" s="14">
        <v>0.39321759259259265</v>
      </c>
      <c r="C861">
        <v>3</v>
      </c>
      <c r="D861" t="s">
        <v>640</v>
      </c>
      <c r="E861">
        <v>118</v>
      </c>
      <c r="F861" t="s">
        <v>641</v>
      </c>
    </row>
    <row r="862" spans="1:25" x14ac:dyDescent="0.5">
      <c r="A862" s="4">
        <v>43495</v>
      </c>
      <c r="C862">
        <v>4</v>
      </c>
      <c r="D862" t="s">
        <v>595</v>
      </c>
      <c r="F862" t="s">
        <v>646</v>
      </c>
      <c r="K862" t="s">
        <v>646</v>
      </c>
      <c r="M862" s="14">
        <v>0.39437499999999998</v>
      </c>
      <c r="N862">
        <v>4</v>
      </c>
      <c r="P862" t="s">
        <v>648</v>
      </c>
      <c r="Q862">
        <v>3.6</v>
      </c>
      <c r="R862">
        <v>1.6</v>
      </c>
      <c r="S862">
        <v>67.5</v>
      </c>
      <c r="T862" t="s">
        <v>649</v>
      </c>
      <c r="U862">
        <v>1</v>
      </c>
      <c r="X862">
        <v>1</v>
      </c>
      <c r="Y862" t="s">
        <v>672</v>
      </c>
    </row>
    <row r="863" spans="1:25" x14ac:dyDescent="0.5">
      <c r="A863" s="4">
        <v>43495</v>
      </c>
      <c r="B863" s="14">
        <v>0.57773148148148146</v>
      </c>
      <c r="C863">
        <v>4</v>
      </c>
      <c r="D863" t="s">
        <v>651</v>
      </c>
      <c r="E863">
        <v>104</v>
      </c>
      <c r="F863" t="s">
        <v>642</v>
      </c>
      <c r="K863" t="s">
        <v>642</v>
      </c>
      <c r="L863" s="14">
        <v>2.4305555555555552E-4</v>
      </c>
      <c r="M863" s="14">
        <v>0.57797453703703705</v>
      </c>
      <c r="N863">
        <v>4</v>
      </c>
      <c r="P863" t="s">
        <v>648</v>
      </c>
      <c r="Q863">
        <v>2.9</v>
      </c>
      <c r="R863">
        <v>1.5</v>
      </c>
      <c r="S863">
        <v>58</v>
      </c>
      <c r="T863" t="s">
        <v>660</v>
      </c>
      <c r="U863">
        <v>1</v>
      </c>
      <c r="V863">
        <v>1</v>
      </c>
      <c r="Y863" t="s">
        <v>664</v>
      </c>
    </row>
    <row r="864" spans="1:25" x14ac:dyDescent="0.5">
      <c r="A864" s="4">
        <v>43495</v>
      </c>
      <c r="B864" s="14">
        <v>0.76635416666666656</v>
      </c>
      <c r="C864">
        <v>4</v>
      </c>
      <c r="D864" t="s">
        <v>651</v>
      </c>
      <c r="E864">
        <v>91</v>
      </c>
      <c r="F864" t="s">
        <v>642</v>
      </c>
      <c r="K864" t="s">
        <v>642</v>
      </c>
      <c r="L864" s="14">
        <v>2.6620370370370372E-4</v>
      </c>
      <c r="M864" s="14">
        <v>0.76662037037037034</v>
      </c>
      <c r="N864">
        <v>4</v>
      </c>
      <c r="P864" t="s">
        <v>648</v>
      </c>
      <c r="Q864">
        <v>3.4</v>
      </c>
      <c r="R864">
        <v>1.8</v>
      </c>
      <c r="S864">
        <v>56.7</v>
      </c>
      <c r="T864" t="s">
        <v>660</v>
      </c>
      <c r="U864">
        <v>1</v>
      </c>
      <c r="V864">
        <v>1</v>
      </c>
    </row>
    <row r="865" spans="1:25" x14ac:dyDescent="0.5">
      <c r="A865" s="4">
        <v>43495</v>
      </c>
      <c r="B865" s="14">
        <v>0.78344907407407405</v>
      </c>
      <c r="C865">
        <v>4</v>
      </c>
      <c r="D865" t="s">
        <v>651</v>
      </c>
      <c r="E865">
        <v>43</v>
      </c>
      <c r="F865" t="s">
        <v>642</v>
      </c>
      <c r="T865" t="s">
        <v>660</v>
      </c>
      <c r="U865">
        <v>1</v>
      </c>
      <c r="W865">
        <v>1</v>
      </c>
      <c r="Y865" t="s">
        <v>673</v>
      </c>
    </row>
    <row r="866" spans="1:25" x14ac:dyDescent="0.5">
      <c r="A866" s="4">
        <v>43495</v>
      </c>
      <c r="B866" s="14">
        <v>0.78513888888888894</v>
      </c>
      <c r="C866">
        <v>4</v>
      </c>
      <c r="D866" t="s">
        <v>651</v>
      </c>
      <c r="E866">
        <v>72</v>
      </c>
      <c r="F866" t="s">
        <v>642</v>
      </c>
      <c r="K866" t="s">
        <v>642</v>
      </c>
      <c r="L866" s="14">
        <v>2.6620370370370372E-4</v>
      </c>
      <c r="M866" s="14">
        <v>0.78540509259259261</v>
      </c>
      <c r="N866">
        <v>4</v>
      </c>
      <c r="P866" t="s">
        <v>648</v>
      </c>
      <c r="Q866">
        <v>3.3</v>
      </c>
      <c r="R866">
        <v>1.9</v>
      </c>
      <c r="S866">
        <v>52.1</v>
      </c>
      <c r="T866" t="s">
        <v>660</v>
      </c>
      <c r="U866">
        <v>1</v>
      </c>
      <c r="V866">
        <v>1</v>
      </c>
    </row>
    <row r="867" spans="1:25" x14ac:dyDescent="0.5">
      <c r="A867" s="4">
        <v>43495</v>
      </c>
      <c r="B867" s="14">
        <v>0.80486111111111114</v>
      </c>
      <c r="C867">
        <v>4</v>
      </c>
      <c r="D867" t="s">
        <v>645</v>
      </c>
      <c r="E867">
        <v>127</v>
      </c>
      <c r="F867" t="s">
        <v>646</v>
      </c>
      <c r="U867">
        <v>1</v>
      </c>
      <c r="W867">
        <v>1</v>
      </c>
      <c r="Y867" t="s">
        <v>674</v>
      </c>
    </row>
    <row r="868" spans="1:25" x14ac:dyDescent="0.5">
      <c r="A868" s="4">
        <v>43495</v>
      </c>
      <c r="B868" s="14">
        <v>0.87509259259259264</v>
      </c>
      <c r="C868">
        <v>4</v>
      </c>
      <c r="D868" t="s">
        <v>651</v>
      </c>
      <c r="E868">
        <v>74</v>
      </c>
      <c r="F868" t="s">
        <v>642</v>
      </c>
      <c r="K868" t="s">
        <v>642</v>
      </c>
      <c r="L868" s="14">
        <v>2.7777777777777778E-4</v>
      </c>
      <c r="M868" s="14">
        <v>0.87537037037037047</v>
      </c>
      <c r="N868">
        <v>4</v>
      </c>
      <c r="P868" t="s">
        <v>648</v>
      </c>
      <c r="Q868">
        <v>3.5</v>
      </c>
      <c r="R868">
        <v>1.9</v>
      </c>
      <c r="S868">
        <v>55.3</v>
      </c>
      <c r="T868" t="s">
        <v>675</v>
      </c>
      <c r="U868">
        <v>1</v>
      </c>
      <c r="V868">
        <v>1</v>
      </c>
    </row>
    <row r="869" spans="1:25" x14ac:dyDescent="0.5">
      <c r="A869" s="4">
        <v>43495</v>
      </c>
      <c r="B869" s="14">
        <v>0.89716435185185184</v>
      </c>
      <c r="C869">
        <v>1</v>
      </c>
      <c r="D869" t="s">
        <v>640</v>
      </c>
      <c r="E869">
        <v>43</v>
      </c>
      <c r="F869" t="s">
        <v>641</v>
      </c>
      <c r="T869" t="s">
        <v>676</v>
      </c>
    </row>
    <row r="870" spans="1:25" x14ac:dyDescent="0.5">
      <c r="A870" s="4">
        <v>43495</v>
      </c>
      <c r="B870" s="14">
        <v>0.90483796296296293</v>
      </c>
      <c r="C870">
        <v>4</v>
      </c>
      <c r="D870" t="s">
        <v>651</v>
      </c>
      <c r="E870">
        <v>74</v>
      </c>
      <c r="F870" t="s">
        <v>642</v>
      </c>
      <c r="K870" t="s">
        <v>642</v>
      </c>
      <c r="L870" s="14">
        <v>2.7777777777777778E-4</v>
      </c>
      <c r="M870" s="14">
        <v>0.90511574074074075</v>
      </c>
      <c r="N870">
        <v>4</v>
      </c>
      <c r="P870" t="s">
        <v>648</v>
      </c>
      <c r="Q870">
        <v>3.5</v>
      </c>
      <c r="R870">
        <v>1.5</v>
      </c>
      <c r="S870">
        <v>70</v>
      </c>
      <c r="T870" t="s">
        <v>660</v>
      </c>
      <c r="U870">
        <v>1</v>
      </c>
      <c r="V870">
        <v>1</v>
      </c>
      <c r="Y870" t="s">
        <v>664</v>
      </c>
    </row>
    <row r="871" spans="1:25" x14ac:dyDescent="0.5">
      <c r="A871" s="4">
        <v>43496</v>
      </c>
      <c r="B871" s="14">
        <v>5.2546296296296299E-3</v>
      </c>
      <c r="C871">
        <v>2</v>
      </c>
      <c r="D871" t="s">
        <v>640</v>
      </c>
      <c r="E871">
        <v>46</v>
      </c>
      <c r="F871" t="s">
        <v>642</v>
      </c>
      <c r="T871" t="s">
        <v>669</v>
      </c>
      <c r="U871">
        <v>1</v>
      </c>
      <c r="W871">
        <v>1</v>
      </c>
      <c r="Y871" t="s">
        <v>677</v>
      </c>
    </row>
    <row r="872" spans="1:25" x14ac:dyDescent="0.5">
      <c r="A872" s="4">
        <v>43496</v>
      </c>
      <c r="B872" s="14">
        <v>3.0810185185185187E-2</v>
      </c>
      <c r="C872">
        <v>1</v>
      </c>
      <c r="D872" t="s">
        <v>640</v>
      </c>
      <c r="E872">
        <v>93</v>
      </c>
      <c r="F872" t="s">
        <v>641</v>
      </c>
    </row>
    <row r="873" spans="1:25" x14ac:dyDescent="0.5">
      <c r="A873" s="4">
        <v>43496</v>
      </c>
      <c r="B873" s="14">
        <v>0.15263888888888888</v>
      </c>
      <c r="C873">
        <v>2</v>
      </c>
      <c r="D873" t="s">
        <v>645</v>
      </c>
      <c r="E873">
        <v>53</v>
      </c>
      <c r="F873" t="s">
        <v>646</v>
      </c>
      <c r="K873" t="s">
        <v>646</v>
      </c>
      <c r="L873" s="14">
        <v>3.1250000000000001E-4</v>
      </c>
      <c r="M873" s="14">
        <v>0.1529513888888889</v>
      </c>
      <c r="N873">
        <v>1</v>
      </c>
      <c r="P873" t="s">
        <v>648</v>
      </c>
      <c r="Q873">
        <v>4</v>
      </c>
      <c r="R873">
        <v>1.8</v>
      </c>
      <c r="S873">
        <v>66.7</v>
      </c>
      <c r="T873" t="s">
        <v>660</v>
      </c>
      <c r="U873">
        <v>1</v>
      </c>
      <c r="V873">
        <v>1</v>
      </c>
      <c r="Y873" t="s">
        <v>664</v>
      </c>
    </row>
    <row r="874" spans="1:25" x14ac:dyDescent="0.5">
      <c r="A874" s="4">
        <v>43496</v>
      </c>
      <c r="B874" s="14">
        <v>0.29807870370370371</v>
      </c>
      <c r="C874">
        <v>4</v>
      </c>
      <c r="D874" t="s">
        <v>651</v>
      </c>
      <c r="E874">
        <v>74</v>
      </c>
      <c r="F874" t="s">
        <v>642</v>
      </c>
      <c r="T874" t="s">
        <v>669</v>
      </c>
      <c r="U874">
        <v>1</v>
      </c>
      <c r="W874">
        <v>1</v>
      </c>
      <c r="Y874" t="s">
        <v>678</v>
      </c>
    </row>
    <row r="875" spans="1:25" x14ac:dyDescent="0.5">
      <c r="A875" s="4">
        <v>43496</v>
      </c>
      <c r="B875" s="14">
        <v>0.61428240740740747</v>
      </c>
      <c r="C875">
        <v>2</v>
      </c>
      <c r="D875" t="s">
        <v>640</v>
      </c>
      <c r="E875">
        <v>49</v>
      </c>
      <c r="F875" t="s">
        <v>641</v>
      </c>
    </row>
    <row r="876" spans="1:25" x14ac:dyDescent="0.5">
      <c r="A876" s="4">
        <v>43496</v>
      </c>
      <c r="B876" s="14">
        <v>0.79890046296296291</v>
      </c>
      <c r="C876">
        <v>2</v>
      </c>
      <c r="D876" t="s">
        <v>645</v>
      </c>
      <c r="E876">
        <v>51</v>
      </c>
      <c r="F876" t="s">
        <v>646</v>
      </c>
      <c r="T876" t="s">
        <v>660</v>
      </c>
      <c r="U876">
        <v>1</v>
      </c>
      <c r="W876">
        <v>1</v>
      </c>
      <c r="Y876" t="s">
        <v>677</v>
      </c>
    </row>
    <row r="877" spans="1:25" x14ac:dyDescent="0.5">
      <c r="A877" s="4">
        <v>43496</v>
      </c>
      <c r="B877" s="14">
        <v>0.94759259259259254</v>
      </c>
      <c r="C877">
        <v>4</v>
      </c>
      <c r="D877" t="s">
        <v>645</v>
      </c>
      <c r="E877">
        <v>70</v>
      </c>
      <c r="F877" t="s">
        <v>646</v>
      </c>
      <c r="K877" t="s">
        <v>646</v>
      </c>
      <c r="L877" s="14">
        <v>3.9351851851851852E-4</v>
      </c>
      <c r="M877" s="14">
        <v>0.94798611111111108</v>
      </c>
      <c r="N877">
        <v>4</v>
      </c>
      <c r="P877" t="s">
        <v>648</v>
      </c>
      <c r="Q877">
        <v>1.7</v>
      </c>
      <c r="R877">
        <v>0.8</v>
      </c>
      <c r="S877">
        <v>63.8</v>
      </c>
      <c r="T877" t="s">
        <v>660</v>
      </c>
      <c r="U877">
        <v>1</v>
      </c>
      <c r="V877">
        <v>1</v>
      </c>
      <c r="Y877" t="s">
        <v>665</v>
      </c>
    </row>
    <row r="878" spans="1:25" x14ac:dyDescent="0.5">
      <c r="A878" s="4">
        <v>43496</v>
      </c>
      <c r="B878" s="14">
        <v>0.9767824074074074</v>
      </c>
      <c r="C878">
        <v>4</v>
      </c>
      <c r="D878" t="s">
        <v>640</v>
      </c>
      <c r="E878">
        <v>84</v>
      </c>
      <c r="F878" t="s">
        <v>641</v>
      </c>
    </row>
    <row r="879" spans="1:25" x14ac:dyDescent="0.5">
      <c r="A879" s="4">
        <v>43496</v>
      </c>
      <c r="B879" s="14">
        <v>0.97696759259259258</v>
      </c>
      <c r="C879">
        <v>4</v>
      </c>
      <c r="D879" t="s">
        <v>640</v>
      </c>
      <c r="E879">
        <v>122</v>
      </c>
      <c r="F879" t="s">
        <v>642</v>
      </c>
      <c r="T879" t="s">
        <v>660</v>
      </c>
      <c r="U879">
        <v>1</v>
      </c>
      <c r="W879">
        <v>1</v>
      </c>
      <c r="Y879" t="s">
        <v>678</v>
      </c>
    </row>
    <row r="880" spans="1:25" x14ac:dyDescent="0.5">
      <c r="A880" s="4">
        <v>43497</v>
      </c>
      <c r="B880" s="14">
        <v>3.3009259259259259E-2</v>
      </c>
      <c r="C880">
        <v>4</v>
      </c>
      <c r="D880" t="s">
        <v>651</v>
      </c>
      <c r="E880">
        <v>67</v>
      </c>
      <c r="F880" t="s">
        <v>642</v>
      </c>
      <c r="T880" t="s">
        <v>660</v>
      </c>
      <c r="U880">
        <v>1</v>
      </c>
      <c r="W880">
        <v>1</v>
      </c>
      <c r="Y880" t="s">
        <v>678</v>
      </c>
    </row>
    <row r="881" spans="1:25" x14ac:dyDescent="0.5">
      <c r="A881" s="4">
        <v>43497</v>
      </c>
      <c r="B881" s="14">
        <v>0.72807870370370376</v>
      </c>
      <c r="C881">
        <v>4</v>
      </c>
      <c r="D881" t="s">
        <v>651</v>
      </c>
      <c r="E881">
        <v>43</v>
      </c>
      <c r="F881" t="s">
        <v>642</v>
      </c>
      <c r="K881" t="s">
        <v>642</v>
      </c>
      <c r="L881" s="14">
        <v>4.3981481481481481E-4</v>
      </c>
      <c r="M881" s="14">
        <v>0.72851851851851857</v>
      </c>
      <c r="P881" t="s">
        <v>648</v>
      </c>
      <c r="Q881">
        <v>3</v>
      </c>
      <c r="R881">
        <v>1.6</v>
      </c>
      <c r="S881">
        <v>56.3</v>
      </c>
      <c r="T881" t="s">
        <v>660</v>
      </c>
      <c r="U881">
        <v>1</v>
      </c>
      <c r="V881">
        <v>1</v>
      </c>
      <c r="Y881" t="s">
        <v>664</v>
      </c>
    </row>
    <row r="882" spans="1:25" x14ac:dyDescent="0.5">
      <c r="A882" s="4">
        <v>43497</v>
      </c>
      <c r="B882" s="14">
        <v>0.77618055555555554</v>
      </c>
      <c r="C882">
        <v>4</v>
      </c>
      <c r="D882" t="s">
        <v>651</v>
      </c>
      <c r="E882">
        <v>42</v>
      </c>
      <c r="F882" t="s">
        <v>642</v>
      </c>
      <c r="K882" t="s">
        <v>642</v>
      </c>
      <c r="L882" s="14">
        <v>4.6296296296296293E-4</v>
      </c>
      <c r="M882" s="14">
        <v>0.77664351851851843</v>
      </c>
      <c r="N882">
        <v>4</v>
      </c>
      <c r="P882" t="s">
        <v>648</v>
      </c>
      <c r="Q882">
        <v>3</v>
      </c>
      <c r="R882">
        <v>1.8</v>
      </c>
      <c r="S882">
        <v>50</v>
      </c>
      <c r="T882" t="s">
        <v>660</v>
      </c>
      <c r="U882">
        <v>1</v>
      </c>
      <c r="V882">
        <v>1</v>
      </c>
      <c r="Y882" t="s">
        <v>664</v>
      </c>
    </row>
    <row r="883" spans="1:25" x14ac:dyDescent="0.5">
      <c r="A883" s="4">
        <v>43498</v>
      </c>
      <c r="B883" s="14">
        <v>0.41157407407407409</v>
      </c>
      <c r="C883">
        <v>4</v>
      </c>
      <c r="D883" t="s">
        <v>640</v>
      </c>
      <c r="E883">
        <v>48</v>
      </c>
      <c r="F883" t="s">
        <v>641</v>
      </c>
    </row>
    <row r="884" spans="1:25" x14ac:dyDescent="0.5">
      <c r="A884" s="4">
        <v>43498</v>
      </c>
      <c r="B884" s="14">
        <v>0.79236111111111107</v>
      </c>
      <c r="C884">
        <v>3</v>
      </c>
      <c r="D884" t="s">
        <v>651</v>
      </c>
      <c r="E884">
        <v>107</v>
      </c>
      <c r="F884" t="s">
        <v>642</v>
      </c>
      <c r="K884" t="s">
        <v>642</v>
      </c>
      <c r="L884" s="14">
        <v>5.6712962962962956E-4</v>
      </c>
      <c r="M884" s="14">
        <v>0.79292824074074064</v>
      </c>
      <c r="N884">
        <v>2</v>
      </c>
      <c r="P884" t="s">
        <v>648</v>
      </c>
      <c r="Q884">
        <v>2.2000000000000002</v>
      </c>
      <c r="R884">
        <v>0.7</v>
      </c>
      <c r="S884">
        <v>94.3</v>
      </c>
      <c r="T884" t="s">
        <v>660</v>
      </c>
      <c r="U884">
        <v>1</v>
      </c>
      <c r="V884">
        <v>1</v>
      </c>
      <c r="Y884" t="s">
        <v>664</v>
      </c>
    </row>
    <row r="885" spans="1:25" x14ac:dyDescent="0.5">
      <c r="A885" s="4">
        <v>43498</v>
      </c>
      <c r="B885" s="14">
        <v>0.84277777777777774</v>
      </c>
      <c r="C885">
        <v>4</v>
      </c>
      <c r="D885" t="s">
        <v>640</v>
      </c>
      <c r="E885">
        <v>43</v>
      </c>
      <c r="F885" t="s">
        <v>641</v>
      </c>
    </row>
    <row r="886" spans="1:25" x14ac:dyDescent="0.5">
      <c r="A886" s="4">
        <v>43499</v>
      </c>
      <c r="B886" s="14">
        <v>5.8217592592592592E-2</v>
      </c>
      <c r="C886">
        <v>2</v>
      </c>
      <c r="D886" t="s">
        <v>640</v>
      </c>
      <c r="E886">
        <v>39</v>
      </c>
      <c r="F886" t="s">
        <v>641</v>
      </c>
    </row>
    <row r="887" spans="1:25" x14ac:dyDescent="0.5">
      <c r="A887" s="4">
        <v>43499</v>
      </c>
      <c r="B887" s="14">
        <v>7.6516203703703697E-2</v>
      </c>
      <c r="C887">
        <v>3</v>
      </c>
      <c r="D887" t="s">
        <v>640</v>
      </c>
      <c r="E887">
        <v>119</v>
      </c>
      <c r="F887" t="s">
        <v>641</v>
      </c>
    </row>
    <row r="888" spans="1:25" x14ac:dyDescent="0.5">
      <c r="A888" s="4">
        <v>43499</v>
      </c>
      <c r="B888" s="14">
        <v>7.6550925925925925E-2</v>
      </c>
      <c r="C888">
        <v>3</v>
      </c>
      <c r="D888" t="s">
        <v>651</v>
      </c>
      <c r="E888">
        <v>72</v>
      </c>
      <c r="F888" t="s">
        <v>641</v>
      </c>
    </row>
    <row r="889" spans="1:25" x14ac:dyDescent="0.5">
      <c r="A889" s="4">
        <v>43499</v>
      </c>
      <c r="B889" s="14">
        <v>0.1135648148148148</v>
      </c>
      <c r="C889">
        <v>3</v>
      </c>
      <c r="D889" t="s">
        <v>640</v>
      </c>
      <c r="E889">
        <v>4</v>
      </c>
      <c r="F889" t="s">
        <v>641</v>
      </c>
    </row>
    <row r="890" spans="1:25" x14ac:dyDescent="0.5">
      <c r="A890" s="4">
        <v>43499</v>
      </c>
      <c r="B890" s="14">
        <v>0.11391203703703705</v>
      </c>
      <c r="C890">
        <v>3</v>
      </c>
      <c r="D890" t="s">
        <v>640</v>
      </c>
      <c r="E890">
        <v>119</v>
      </c>
      <c r="F890" t="s">
        <v>641</v>
      </c>
    </row>
    <row r="891" spans="1:25" x14ac:dyDescent="0.5">
      <c r="A891" s="4">
        <v>43499</v>
      </c>
      <c r="B891" s="14">
        <v>0.11398148148148148</v>
      </c>
      <c r="C891">
        <v>3</v>
      </c>
      <c r="D891" t="s">
        <v>640</v>
      </c>
      <c r="E891">
        <v>119</v>
      </c>
      <c r="F891" t="s">
        <v>641</v>
      </c>
    </row>
    <row r="892" spans="1:25" x14ac:dyDescent="0.5">
      <c r="A892" s="4">
        <v>43499</v>
      </c>
      <c r="B892" s="14">
        <v>0.11399305555555556</v>
      </c>
      <c r="C892">
        <v>3</v>
      </c>
      <c r="D892" t="s">
        <v>640</v>
      </c>
      <c r="E892">
        <v>87</v>
      </c>
      <c r="F892" t="s">
        <v>641</v>
      </c>
    </row>
    <row r="893" spans="1:25" x14ac:dyDescent="0.5">
      <c r="A893" s="4">
        <v>43499</v>
      </c>
      <c r="B893" s="14">
        <v>0.1140162037037037</v>
      </c>
      <c r="C893">
        <v>3</v>
      </c>
      <c r="D893" t="s">
        <v>640</v>
      </c>
      <c r="E893">
        <v>119</v>
      </c>
      <c r="F893" t="s">
        <v>641</v>
      </c>
    </row>
    <row r="894" spans="1:25" x14ac:dyDescent="0.5">
      <c r="A894" s="4">
        <v>43499</v>
      </c>
      <c r="B894" s="14">
        <v>0.11403935185185186</v>
      </c>
      <c r="C894">
        <v>3</v>
      </c>
      <c r="D894" t="s">
        <v>640</v>
      </c>
      <c r="E894">
        <v>119</v>
      </c>
      <c r="F894" t="s">
        <v>641</v>
      </c>
    </row>
    <row r="895" spans="1:25" x14ac:dyDescent="0.5">
      <c r="A895" s="4">
        <v>43499</v>
      </c>
      <c r="B895" s="14">
        <v>0.11405092592592592</v>
      </c>
      <c r="C895">
        <v>3</v>
      </c>
      <c r="D895" t="s">
        <v>640</v>
      </c>
      <c r="E895">
        <v>70</v>
      </c>
      <c r="F895" t="s">
        <v>641</v>
      </c>
    </row>
    <row r="896" spans="1:25" x14ac:dyDescent="0.5">
      <c r="A896" s="4">
        <v>43499</v>
      </c>
      <c r="B896" s="14">
        <v>0.1140625</v>
      </c>
      <c r="C896">
        <v>3</v>
      </c>
      <c r="D896" t="s">
        <v>640</v>
      </c>
      <c r="E896">
        <v>72</v>
      </c>
      <c r="F896" t="s">
        <v>641</v>
      </c>
    </row>
    <row r="897" spans="1:6" x14ac:dyDescent="0.5">
      <c r="A897" s="4">
        <v>43499</v>
      </c>
      <c r="B897" s="14">
        <v>0.11407407407407406</v>
      </c>
      <c r="C897">
        <v>3</v>
      </c>
      <c r="D897" t="s">
        <v>640</v>
      </c>
      <c r="E897">
        <v>51</v>
      </c>
      <c r="F897" t="s">
        <v>641</v>
      </c>
    </row>
    <row r="898" spans="1:6" x14ac:dyDescent="0.5">
      <c r="A898" s="4">
        <v>43499</v>
      </c>
      <c r="B898" s="14">
        <v>0.1181712962962963</v>
      </c>
      <c r="C898">
        <v>3</v>
      </c>
      <c r="D898" t="s">
        <v>640</v>
      </c>
      <c r="E898">
        <v>120</v>
      </c>
      <c r="F898" t="s">
        <v>641</v>
      </c>
    </row>
    <row r="899" spans="1:6" x14ac:dyDescent="0.5">
      <c r="A899" s="4">
        <v>43499</v>
      </c>
      <c r="B899" s="14">
        <v>0.11820601851851853</v>
      </c>
      <c r="C899">
        <v>3</v>
      </c>
      <c r="D899" t="s">
        <v>640</v>
      </c>
      <c r="E899">
        <v>22</v>
      </c>
      <c r="F899" t="s">
        <v>641</v>
      </c>
    </row>
    <row r="900" spans="1:6" x14ac:dyDescent="0.5">
      <c r="A900" s="4">
        <v>43499</v>
      </c>
      <c r="B900" s="14">
        <v>0.11936342592592593</v>
      </c>
      <c r="C900">
        <v>3</v>
      </c>
      <c r="D900" t="s">
        <v>640</v>
      </c>
      <c r="E900">
        <v>37</v>
      </c>
      <c r="F900" t="s">
        <v>641</v>
      </c>
    </row>
    <row r="901" spans="1:6" x14ac:dyDescent="0.5">
      <c r="A901" s="4">
        <v>43499</v>
      </c>
      <c r="B901" s="14">
        <v>0.12771990740740741</v>
      </c>
      <c r="C901">
        <v>3</v>
      </c>
      <c r="D901" t="s">
        <v>640</v>
      </c>
      <c r="E901">
        <v>6</v>
      </c>
      <c r="F901" t="s">
        <v>641</v>
      </c>
    </row>
    <row r="902" spans="1:6" x14ac:dyDescent="0.5">
      <c r="A902" s="4">
        <v>43499</v>
      </c>
      <c r="B902" s="14">
        <v>0.13348379629629628</v>
      </c>
      <c r="C902">
        <v>3</v>
      </c>
      <c r="D902" t="s">
        <v>640</v>
      </c>
      <c r="E902">
        <v>56</v>
      </c>
      <c r="F902" t="s">
        <v>641</v>
      </c>
    </row>
    <row r="903" spans="1:6" x14ac:dyDescent="0.5">
      <c r="A903" s="4">
        <v>43499</v>
      </c>
      <c r="B903" s="14">
        <v>0.13405092592592593</v>
      </c>
      <c r="C903">
        <v>3</v>
      </c>
      <c r="D903" t="s">
        <v>640</v>
      </c>
      <c r="E903">
        <v>57</v>
      </c>
      <c r="F903" t="s">
        <v>641</v>
      </c>
    </row>
    <row r="904" spans="1:6" x14ac:dyDescent="0.5">
      <c r="A904" s="4">
        <v>43499</v>
      </c>
      <c r="B904" s="14">
        <v>0.13576388888888888</v>
      </c>
      <c r="C904">
        <v>3</v>
      </c>
      <c r="D904" t="s">
        <v>640</v>
      </c>
      <c r="E904">
        <v>46</v>
      </c>
      <c r="F904" t="s">
        <v>641</v>
      </c>
    </row>
    <row r="905" spans="1:6" x14ac:dyDescent="0.5">
      <c r="A905" s="4">
        <v>43499</v>
      </c>
      <c r="B905" s="14">
        <v>0.13594907407407408</v>
      </c>
      <c r="C905">
        <v>3</v>
      </c>
      <c r="D905" t="s">
        <v>640</v>
      </c>
      <c r="E905">
        <v>93</v>
      </c>
      <c r="F905" t="s">
        <v>641</v>
      </c>
    </row>
    <row r="906" spans="1:6" x14ac:dyDescent="0.5">
      <c r="A906" s="4">
        <v>43499</v>
      </c>
      <c r="B906" s="14">
        <v>0.6213657407407408</v>
      </c>
      <c r="C906">
        <v>4</v>
      </c>
      <c r="D906" t="s">
        <v>640</v>
      </c>
      <c r="E906">
        <v>63</v>
      </c>
      <c r="F906" t="s">
        <v>641</v>
      </c>
    </row>
    <row r="907" spans="1:6" x14ac:dyDescent="0.5">
      <c r="A907" s="4">
        <v>43500</v>
      </c>
      <c r="B907" s="14">
        <v>4.6840277777777779E-2</v>
      </c>
      <c r="C907">
        <v>3</v>
      </c>
      <c r="D907" t="s">
        <v>640</v>
      </c>
      <c r="E907">
        <v>14</v>
      </c>
      <c r="F907" t="s">
        <v>641</v>
      </c>
    </row>
    <row r="908" spans="1:6" x14ac:dyDescent="0.5">
      <c r="A908" s="4">
        <v>43500</v>
      </c>
      <c r="B908" s="14">
        <v>5.2199074074074071E-2</v>
      </c>
      <c r="C908">
        <v>3</v>
      </c>
      <c r="D908" t="s">
        <v>640</v>
      </c>
      <c r="E908">
        <v>42</v>
      </c>
      <c r="F908" t="s">
        <v>641</v>
      </c>
    </row>
    <row r="909" spans="1:6" x14ac:dyDescent="0.5">
      <c r="A909" s="4">
        <v>43500</v>
      </c>
      <c r="B909" s="14">
        <v>0.36958333333333332</v>
      </c>
      <c r="C909">
        <v>3</v>
      </c>
      <c r="D909" t="s">
        <v>640</v>
      </c>
      <c r="E909">
        <v>42</v>
      </c>
      <c r="F909" t="s">
        <v>641</v>
      </c>
    </row>
    <row r="910" spans="1:6" x14ac:dyDescent="0.5">
      <c r="A910" s="4">
        <v>43500</v>
      </c>
      <c r="B910" s="14">
        <v>0.36958333333333332</v>
      </c>
      <c r="C910">
        <v>4</v>
      </c>
      <c r="D910" t="s">
        <v>640</v>
      </c>
      <c r="E910">
        <v>48</v>
      </c>
      <c r="F910" t="s">
        <v>641</v>
      </c>
    </row>
    <row r="911" spans="1:6" x14ac:dyDescent="0.5">
      <c r="A911" s="4">
        <v>43500</v>
      </c>
      <c r="B911" s="14">
        <v>0.37166666666666665</v>
      </c>
      <c r="C911">
        <v>4</v>
      </c>
      <c r="D911" t="s">
        <v>640</v>
      </c>
      <c r="E911">
        <v>43</v>
      </c>
      <c r="F911" t="s">
        <v>641</v>
      </c>
    </row>
    <row r="912" spans="1:6" x14ac:dyDescent="0.5">
      <c r="A912" s="4">
        <v>43500</v>
      </c>
      <c r="B912" s="14">
        <v>0.37166666666666665</v>
      </c>
      <c r="C912">
        <v>3</v>
      </c>
      <c r="D912" t="s">
        <v>640</v>
      </c>
      <c r="E912">
        <v>38</v>
      </c>
      <c r="F912" t="s">
        <v>641</v>
      </c>
    </row>
    <row r="913" spans="1:6" x14ac:dyDescent="0.5">
      <c r="A913" s="4">
        <v>43500</v>
      </c>
      <c r="B913" s="14">
        <v>0.37376157407407407</v>
      </c>
      <c r="C913">
        <v>3</v>
      </c>
      <c r="D913" t="s">
        <v>640</v>
      </c>
      <c r="E913">
        <v>40</v>
      </c>
      <c r="F913" t="s">
        <v>641</v>
      </c>
    </row>
    <row r="914" spans="1:6" x14ac:dyDescent="0.5">
      <c r="A914" s="4">
        <v>43500</v>
      </c>
      <c r="B914" s="14">
        <v>0.37376157407407407</v>
      </c>
      <c r="C914">
        <v>4</v>
      </c>
      <c r="D914" t="s">
        <v>640</v>
      </c>
      <c r="E914">
        <v>45</v>
      </c>
      <c r="F914" t="s">
        <v>641</v>
      </c>
    </row>
    <row r="915" spans="1:6" x14ac:dyDescent="0.5">
      <c r="A915" s="4">
        <v>43500</v>
      </c>
      <c r="B915" s="14">
        <v>0.37377314814814816</v>
      </c>
      <c r="C915">
        <v>3</v>
      </c>
      <c r="D915" t="s">
        <v>640</v>
      </c>
      <c r="E915">
        <v>40</v>
      </c>
      <c r="F915" t="s">
        <v>641</v>
      </c>
    </row>
    <row r="916" spans="1:6" x14ac:dyDescent="0.5">
      <c r="A916" s="4">
        <v>43500</v>
      </c>
      <c r="B916" s="14">
        <v>0.37585648148148149</v>
      </c>
      <c r="C916">
        <v>4</v>
      </c>
      <c r="D916" t="s">
        <v>640</v>
      </c>
      <c r="E916">
        <v>45</v>
      </c>
      <c r="F916" t="s">
        <v>641</v>
      </c>
    </row>
    <row r="917" spans="1:6" x14ac:dyDescent="0.5">
      <c r="A917" s="4">
        <v>43500</v>
      </c>
      <c r="B917" s="14">
        <v>0.37585648148148149</v>
      </c>
      <c r="C917">
        <v>3</v>
      </c>
      <c r="D917" t="s">
        <v>640</v>
      </c>
      <c r="E917">
        <v>42</v>
      </c>
      <c r="F917" t="s">
        <v>641</v>
      </c>
    </row>
    <row r="918" spans="1:6" x14ac:dyDescent="0.5">
      <c r="A918" s="4">
        <v>43500</v>
      </c>
      <c r="B918" s="14">
        <v>0.377962962962963</v>
      </c>
      <c r="C918">
        <v>4</v>
      </c>
      <c r="D918" t="s">
        <v>640</v>
      </c>
      <c r="E918">
        <v>45</v>
      </c>
      <c r="F918" t="s">
        <v>641</v>
      </c>
    </row>
    <row r="919" spans="1:6" x14ac:dyDescent="0.5">
      <c r="A919" s="4">
        <v>43500</v>
      </c>
      <c r="B919" s="14">
        <v>0.377962962962963</v>
      </c>
      <c r="C919">
        <v>3</v>
      </c>
      <c r="D919" t="s">
        <v>640</v>
      </c>
      <c r="E919">
        <v>42</v>
      </c>
      <c r="F919" t="s">
        <v>641</v>
      </c>
    </row>
    <row r="920" spans="1:6" x14ac:dyDescent="0.5">
      <c r="A920" s="4">
        <v>43500</v>
      </c>
      <c r="B920" s="14">
        <v>0.38005787037037037</v>
      </c>
      <c r="C920">
        <v>4</v>
      </c>
      <c r="D920" t="s">
        <v>640</v>
      </c>
      <c r="E920">
        <v>42</v>
      </c>
      <c r="F920" t="s">
        <v>641</v>
      </c>
    </row>
    <row r="921" spans="1:6" x14ac:dyDescent="0.5">
      <c r="A921" s="4">
        <v>43500</v>
      </c>
      <c r="B921" s="14">
        <v>0.3800694444444444</v>
      </c>
      <c r="C921">
        <v>3</v>
      </c>
      <c r="D921" t="s">
        <v>640</v>
      </c>
      <c r="E921">
        <v>40</v>
      </c>
      <c r="F921" t="s">
        <v>641</v>
      </c>
    </row>
    <row r="922" spans="1:6" x14ac:dyDescent="0.5">
      <c r="A922" s="4">
        <v>43501</v>
      </c>
      <c r="B922" s="14">
        <v>0.37420138888888888</v>
      </c>
      <c r="C922">
        <v>4</v>
      </c>
      <c r="D922" t="s">
        <v>640</v>
      </c>
      <c r="E922">
        <v>46</v>
      </c>
      <c r="F922" t="s">
        <v>641</v>
      </c>
    </row>
    <row r="923" spans="1:6" x14ac:dyDescent="0.5">
      <c r="A923" s="4">
        <v>43501</v>
      </c>
      <c r="B923" s="14">
        <v>0.3762962962962963</v>
      </c>
      <c r="C923">
        <v>4</v>
      </c>
      <c r="D923" t="s">
        <v>640</v>
      </c>
      <c r="E923">
        <v>44</v>
      </c>
      <c r="F923" t="s">
        <v>641</v>
      </c>
    </row>
    <row r="924" spans="1:6" x14ac:dyDescent="0.5">
      <c r="A924" s="4">
        <v>43501</v>
      </c>
      <c r="B924" s="14">
        <v>0.37840277777777781</v>
      </c>
      <c r="C924">
        <v>4</v>
      </c>
      <c r="D924" t="s">
        <v>640</v>
      </c>
      <c r="E924">
        <v>46</v>
      </c>
      <c r="F924" t="s">
        <v>641</v>
      </c>
    </row>
    <row r="925" spans="1:6" x14ac:dyDescent="0.5">
      <c r="A925" s="4">
        <v>43501</v>
      </c>
      <c r="B925" s="14">
        <v>0.38049768518518517</v>
      </c>
      <c r="C925">
        <v>4</v>
      </c>
      <c r="D925" t="s">
        <v>640</v>
      </c>
      <c r="E925">
        <v>45</v>
      </c>
      <c r="F925" t="s">
        <v>641</v>
      </c>
    </row>
    <row r="926" spans="1:6" x14ac:dyDescent="0.5">
      <c r="A926" s="4">
        <v>43501</v>
      </c>
      <c r="B926" s="14">
        <v>0.3825925925925926</v>
      </c>
      <c r="C926">
        <v>4</v>
      </c>
      <c r="D926" t="s">
        <v>640</v>
      </c>
      <c r="E926">
        <v>44</v>
      </c>
      <c r="F926" t="s">
        <v>641</v>
      </c>
    </row>
    <row r="927" spans="1:6" x14ac:dyDescent="0.5">
      <c r="A927" s="4">
        <v>43501</v>
      </c>
      <c r="B927" s="14">
        <v>0.38468750000000002</v>
      </c>
      <c r="C927">
        <v>4</v>
      </c>
      <c r="D927" t="s">
        <v>640</v>
      </c>
      <c r="E927">
        <v>45</v>
      </c>
      <c r="F927" t="s">
        <v>641</v>
      </c>
    </row>
    <row r="928" spans="1:6" x14ac:dyDescent="0.5">
      <c r="A928" s="4">
        <v>43501</v>
      </c>
      <c r="B928" s="14">
        <v>0.38679398148148153</v>
      </c>
      <c r="C928">
        <v>4</v>
      </c>
      <c r="D928" t="s">
        <v>640</v>
      </c>
      <c r="E928">
        <v>43</v>
      </c>
      <c r="F928" t="s">
        <v>641</v>
      </c>
    </row>
    <row r="929" spans="1:6" x14ac:dyDescent="0.5">
      <c r="A929" s="4">
        <v>43501</v>
      </c>
      <c r="B929" s="14">
        <v>0.3888888888888889</v>
      </c>
      <c r="C929">
        <v>4</v>
      </c>
      <c r="D929" t="s">
        <v>640</v>
      </c>
      <c r="E929">
        <v>48</v>
      </c>
      <c r="F929" t="s">
        <v>641</v>
      </c>
    </row>
    <row r="930" spans="1:6" x14ac:dyDescent="0.5">
      <c r="A930" s="4">
        <v>43501</v>
      </c>
      <c r="B930" s="14">
        <v>0.39098379629629632</v>
      </c>
      <c r="C930">
        <v>4</v>
      </c>
      <c r="D930" t="s">
        <v>640</v>
      </c>
      <c r="E930">
        <v>46</v>
      </c>
      <c r="F930" t="s">
        <v>641</v>
      </c>
    </row>
    <row r="931" spans="1:6" x14ac:dyDescent="0.5">
      <c r="A931" s="4">
        <v>43501</v>
      </c>
      <c r="B931" s="14">
        <v>0.39307870370370374</v>
      </c>
      <c r="C931">
        <v>4</v>
      </c>
      <c r="D931" t="s">
        <v>640</v>
      </c>
      <c r="E931">
        <v>48</v>
      </c>
      <c r="F931" t="s">
        <v>641</v>
      </c>
    </row>
    <row r="932" spans="1:6" x14ac:dyDescent="0.5">
      <c r="A932" s="4">
        <v>43501</v>
      </c>
      <c r="B932" s="14">
        <v>0.39309027777777777</v>
      </c>
      <c r="C932">
        <v>2</v>
      </c>
      <c r="D932" t="s">
        <v>640</v>
      </c>
      <c r="E932">
        <v>38</v>
      </c>
      <c r="F932" t="s">
        <v>641</v>
      </c>
    </row>
    <row r="933" spans="1:6" x14ac:dyDescent="0.5">
      <c r="A933" s="4">
        <v>43501</v>
      </c>
      <c r="B933" s="14">
        <v>0.39518518518518514</v>
      </c>
      <c r="C933">
        <v>4</v>
      </c>
      <c r="D933" t="s">
        <v>640</v>
      </c>
      <c r="E933">
        <v>48</v>
      </c>
      <c r="F933" t="s">
        <v>641</v>
      </c>
    </row>
    <row r="934" spans="1:6" x14ac:dyDescent="0.5">
      <c r="A934" s="4">
        <v>43501</v>
      </c>
      <c r="B934" s="14">
        <v>0.39728009259259256</v>
      </c>
      <c r="C934">
        <v>4</v>
      </c>
      <c r="D934" t="s">
        <v>640</v>
      </c>
      <c r="E934">
        <v>49</v>
      </c>
      <c r="F934" t="s">
        <v>641</v>
      </c>
    </row>
    <row r="935" spans="1:6" x14ac:dyDescent="0.5">
      <c r="A935" s="4">
        <v>43501</v>
      </c>
      <c r="B935" s="14">
        <v>0.39728009259259256</v>
      </c>
      <c r="C935">
        <v>2</v>
      </c>
      <c r="D935" t="s">
        <v>640</v>
      </c>
      <c r="E935">
        <v>40</v>
      </c>
      <c r="F935" t="s">
        <v>641</v>
      </c>
    </row>
    <row r="936" spans="1:6" x14ac:dyDescent="0.5">
      <c r="A936" s="4">
        <v>43501</v>
      </c>
      <c r="B936" s="14">
        <v>0.39937500000000004</v>
      </c>
      <c r="C936">
        <v>4</v>
      </c>
      <c r="D936" t="s">
        <v>640</v>
      </c>
      <c r="E936">
        <v>47</v>
      </c>
      <c r="F936" t="s">
        <v>641</v>
      </c>
    </row>
    <row r="937" spans="1:6" x14ac:dyDescent="0.5">
      <c r="A937" s="4">
        <v>43501</v>
      </c>
      <c r="B937" s="14">
        <v>0.39937500000000004</v>
      </c>
      <c r="C937">
        <v>2</v>
      </c>
      <c r="D937" t="s">
        <v>640</v>
      </c>
      <c r="E937">
        <v>38</v>
      </c>
      <c r="F937" t="s">
        <v>641</v>
      </c>
    </row>
    <row r="938" spans="1:6" x14ac:dyDescent="0.5">
      <c r="A938" s="4">
        <v>43501</v>
      </c>
      <c r="B938" s="14">
        <v>0.40148148148148149</v>
      </c>
      <c r="C938">
        <v>4</v>
      </c>
      <c r="D938" t="s">
        <v>640</v>
      </c>
      <c r="E938">
        <v>47</v>
      </c>
      <c r="F938" t="s">
        <v>641</v>
      </c>
    </row>
    <row r="939" spans="1:6" x14ac:dyDescent="0.5">
      <c r="A939" s="4">
        <v>43501</v>
      </c>
      <c r="B939" s="14">
        <v>0.40357638888888886</v>
      </c>
      <c r="C939">
        <v>2</v>
      </c>
      <c r="D939" t="s">
        <v>640</v>
      </c>
      <c r="E939">
        <v>38</v>
      </c>
      <c r="F939" t="s">
        <v>641</v>
      </c>
    </row>
    <row r="940" spans="1:6" x14ac:dyDescent="0.5">
      <c r="A940" s="4">
        <v>43501</v>
      </c>
      <c r="B940" s="14">
        <v>0.40357638888888886</v>
      </c>
      <c r="C940">
        <v>4</v>
      </c>
      <c r="D940" t="s">
        <v>640</v>
      </c>
      <c r="E940">
        <v>46</v>
      </c>
      <c r="F940" t="s">
        <v>641</v>
      </c>
    </row>
    <row r="941" spans="1:6" x14ac:dyDescent="0.5">
      <c r="A941" s="4">
        <v>43501</v>
      </c>
      <c r="B941" s="14">
        <v>0.40567129629629628</v>
      </c>
      <c r="C941">
        <v>4</v>
      </c>
      <c r="D941" t="s">
        <v>640</v>
      </c>
      <c r="E941">
        <v>46</v>
      </c>
      <c r="F941" t="s">
        <v>641</v>
      </c>
    </row>
    <row r="942" spans="1:6" x14ac:dyDescent="0.5">
      <c r="A942" s="4">
        <v>43501</v>
      </c>
      <c r="B942" s="14">
        <v>0.4077662037037037</v>
      </c>
      <c r="C942">
        <v>4</v>
      </c>
      <c r="D942" t="s">
        <v>640</v>
      </c>
      <c r="E942">
        <v>46</v>
      </c>
      <c r="F942" t="s">
        <v>641</v>
      </c>
    </row>
    <row r="943" spans="1:6" x14ac:dyDescent="0.5">
      <c r="A943" s="4">
        <v>43501</v>
      </c>
      <c r="B943" s="14">
        <v>0.41425925925925927</v>
      </c>
      <c r="C943">
        <v>4</v>
      </c>
      <c r="D943" t="s">
        <v>640</v>
      </c>
      <c r="E943">
        <v>51</v>
      </c>
      <c r="F943" t="s">
        <v>641</v>
      </c>
    </row>
    <row r="944" spans="1:6" x14ac:dyDescent="0.5">
      <c r="A944" s="4">
        <v>43501</v>
      </c>
      <c r="B944" s="14">
        <v>0.41496527777777775</v>
      </c>
      <c r="C944">
        <v>4</v>
      </c>
      <c r="D944" t="s">
        <v>640</v>
      </c>
      <c r="E944">
        <v>44</v>
      </c>
      <c r="F944" t="s">
        <v>641</v>
      </c>
    </row>
    <row r="945" spans="1:25" x14ac:dyDescent="0.5">
      <c r="A945" s="4">
        <v>43501</v>
      </c>
      <c r="B945" s="14">
        <v>0.41567129629629629</v>
      </c>
      <c r="C945">
        <v>4</v>
      </c>
      <c r="D945" t="s">
        <v>640</v>
      </c>
      <c r="E945">
        <v>45</v>
      </c>
      <c r="F945" t="s">
        <v>641</v>
      </c>
    </row>
    <row r="946" spans="1:25" x14ac:dyDescent="0.5">
      <c r="A946" s="4">
        <v>43501</v>
      </c>
      <c r="B946" s="14">
        <v>0.41848379629629634</v>
      </c>
      <c r="C946">
        <v>4</v>
      </c>
      <c r="D946" t="s">
        <v>640</v>
      </c>
      <c r="E946">
        <v>38</v>
      </c>
      <c r="F946" t="s">
        <v>641</v>
      </c>
    </row>
    <row r="947" spans="1:25" x14ac:dyDescent="0.5">
      <c r="A947" s="4">
        <v>43501</v>
      </c>
      <c r="B947" s="14">
        <v>0.43072916666666666</v>
      </c>
      <c r="C947">
        <v>4</v>
      </c>
      <c r="D947" t="s">
        <v>640</v>
      </c>
      <c r="E947">
        <v>39</v>
      </c>
      <c r="F947" t="s">
        <v>641</v>
      </c>
    </row>
    <row r="948" spans="1:25" x14ac:dyDescent="0.5">
      <c r="A948" s="4">
        <v>43501</v>
      </c>
      <c r="B948" s="14">
        <v>0.4314351851851852</v>
      </c>
      <c r="C948">
        <v>4</v>
      </c>
      <c r="D948" t="s">
        <v>640</v>
      </c>
      <c r="E948">
        <v>38</v>
      </c>
      <c r="F948" t="s">
        <v>641</v>
      </c>
    </row>
    <row r="949" spans="1:25" x14ac:dyDescent="0.5">
      <c r="A949" s="4">
        <v>43501</v>
      </c>
      <c r="B949" s="14">
        <v>0.85795138888888889</v>
      </c>
      <c r="C949">
        <v>4</v>
      </c>
      <c r="D949" t="s">
        <v>651</v>
      </c>
      <c r="E949">
        <v>108</v>
      </c>
      <c r="F949" t="s">
        <v>642</v>
      </c>
      <c r="T949" t="s">
        <v>660</v>
      </c>
      <c r="U949">
        <v>1</v>
      </c>
      <c r="W949">
        <v>1</v>
      </c>
      <c r="Y949" t="s">
        <v>679</v>
      </c>
    </row>
    <row r="950" spans="1:25" x14ac:dyDescent="0.5">
      <c r="A950" s="4">
        <v>43502</v>
      </c>
      <c r="B950" s="14">
        <v>0.10062500000000001</v>
      </c>
      <c r="C950">
        <v>2</v>
      </c>
      <c r="D950" t="s">
        <v>640</v>
      </c>
      <c r="E950">
        <v>40</v>
      </c>
      <c r="F950" t="s">
        <v>641</v>
      </c>
    </row>
    <row r="951" spans="1:25" x14ac:dyDescent="0.5">
      <c r="A951" s="4">
        <v>43502</v>
      </c>
      <c r="B951" s="14">
        <v>0.32215277777777779</v>
      </c>
      <c r="C951">
        <v>2</v>
      </c>
      <c r="D951" t="s">
        <v>640</v>
      </c>
      <c r="E951">
        <v>52</v>
      </c>
      <c r="F951" t="s">
        <v>641</v>
      </c>
    </row>
    <row r="952" spans="1:25" x14ac:dyDescent="0.5">
      <c r="A952" s="4">
        <v>43502</v>
      </c>
      <c r="B952" s="14">
        <v>0.36527777777777781</v>
      </c>
      <c r="C952">
        <v>4</v>
      </c>
      <c r="D952" t="s">
        <v>640</v>
      </c>
      <c r="E952">
        <v>45</v>
      </c>
      <c r="F952" t="s">
        <v>641</v>
      </c>
    </row>
    <row r="953" spans="1:25" x14ac:dyDescent="0.5">
      <c r="A953" s="4">
        <v>43502</v>
      </c>
      <c r="B953" s="14">
        <v>0.36737268518518523</v>
      </c>
      <c r="C953">
        <v>4</v>
      </c>
      <c r="D953" t="s">
        <v>640</v>
      </c>
      <c r="E953">
        <v>44</v>
      </c>
      <c r="F953" t="s">
        <v>641</v>
      </c>
    </row>
    <row r="954" spans="1:25" x14ac:dyDescent="0.5">
      <c r="A954" s="4">
        <v>43502</v>
      </c>
      <c r="B954" s="14">
        <v>0.37157407407407406</v>
      </c>
      <c r="C954">
        <v>4</v>
      </c>
      <c r="D954" t="s">
        <v>640</v>
      </c>
      <c r="E954">
        <v>49</v>
      </c>
      <c r="F954" t="s">
        <v>641</v>
      </c>
    </row>
    <row r="955" spans="1:25" x14ac:dyDescent="0.5">
      <c r="A955" s="4">
        <v>43502</v>
      </c>
      <c r="B955" s="14">
        <v>0.37366898148148148</v>
      </c>
      <c r="C955">
        <v>4</v>
      </c>
      <c r="D955" t="s">
        <v>640</v>
      </c>
      <c r="E955">
        <v>48</v>
      </c>
      <c r="F955" t="s">
        <v>641</v>
      </c>
    </row>
    <row r="956" spans="1:25" x14ac:dyDescent="0.5">
      <c r="A956" s="4">
        <v>43502</v>
      </c>
      <c r="B956" s="14">
        <v>0.39884259259259264</v>
      </c>
      <c r="C956">
        <v>4</v>
      </c>
      <c r="D956" t="s">
        <v>640</v>
      </c>
      <c r="E956">
        <v>50</v>
      </c>
      <c r="F956" t="s">
        <v>641</v>
      </c>
    </row>
    <row r="957" spans="1:25" x14ac:dyDescent="0.5">
      <c r="A957" s="4">
        <v>43502</v>
      </c>
      <c r="B957" s="14">
        <v>0.40094907407407404</v>
      </c>
      <c r="C957">
        <v>4</v>
      </c>
      <c r="D957" t="s">
        <v>640</v>
      </c>
      <c r="E957">
        <v>50</v>
      </c>
      <c r="F957" t="s">
        <v>641</v>
      </c>
    </row>
    <row r="958" spans="1:25" x14ac:dyDescent="0.5">
      <c r="A958" s="4">
        <v>43502</v>
      </c>
      <c r="B958" s="14">
        <v>0.40304398148148146</v>
      </c>
      <c r="C958">
        <v>4</v>
      </c>
      <c r="D958" t="s">
        <v>640</v>
      </c>
      <c r="E958">
        <v>51</v>
      </c>
      <c r="F958" t="s">
        <v>641</v>
      </c>
    </row>
    <row r="959" spans="1:25" x14ac:dyDescent="0.5">
      <c r="A959" s="4">
        <v>43502</v>
      </c>
      <c r="B959" s="14">
        <v>0.40515046296296298</v>
      </c>
      <c r="C959">
        <v>4</v>
      </c>
      <c r="D959" t="s">
        <v>640</v>
      </c>
      <c r="E959">
        <v>50</v>
      </c>
      <c r="F959" t="s">
        <v>641</v>
      </c>
    </row>
    <row r="960" spans="1:25" x14ac:dyDescent="0.5">
      <c r="A960" s="4">
        <v>43502</v>
      </c>
      <c r="B960" s="14">
        <v>0.40723379629629625</v>
      </c>
      <c r="C960">
        <v>4</v>
      </c>
      <c r="D960" t="s">
        <v>640</v>
      </c>
      <c r="E960">
        <v>47</v>
      </c>
      <c r="F960" t="s">
        <v>641</v>
      </c>
    </row>
    <row r="961" spans="1:22" x14ac:dyDescent="0.5">
      <c r="A961" s="4">
        <v>43502</v>
      </c>
      <c r="B961" s="14">
        <v>0.40932870370370367</v>
      </c>
      <c r="C961">
        <v>4</v>
      </c>
      <c r="D961" t="s">
        <v>640</v>
      </c>
      <c r="E961">
        <v>48</v>
      </c>
      <c r="F961" t="s">
        <v>641</v>
      </c>
    </row>
    <row r="962" spans="1:22" x14ac:dyDescent="0.5">
      <c r="A962" s="4">
        <v>43502</v>
      </c>
      <c r="B962" s="14">
        <v>0.41143518518518518</v>
      </c>
      <c r="C962">
        <v>4</v>
      </c>
      <c r="D962" t="s">
        <v>640</v>
      </c>
      <c r="E962">
        <v>47</v>
      </c>
      <c r="F962" t="s">
        <v>641</v>
      </c>
    </row>
    <row r="963" spans="1:22" x14ac:dyDescent="0.5">
      <c r="A963" s="4">
        <v>43502</v>
      </c>
      <c r="B963" s="14">
        <v>0.4135300925925926</v>
      </c>
      <c r="C963">
        <v>4</v>
      </c>
      <c r="D963" t="s">
        <v>640</v>
      </c>
      <c r="E963">
        <v>49</v>
      </c>
      <c r="F963" t="s">
        <v>641</v>
      </c>
    </row>
    <row r="964" spans="1:22" x14ac:dyDescent="0.5">
      <c r="A964" s="4">
        <v>43502</v>
      </c>
      <c r="B964" s="14">
        <v>0.41562499999999997</v>
      </c>
      <c r="C964">
        <v>4</v>
      </c>
      <c r="D964" t="s">
        <v>640</v>
      </c>
      <c r="E964">
        <v>50</v>
      </c>
      <c r="F964" t="s">
        <v>641</v>
      </c>
    </row>
    <row r="965" spans="1:22" x14ac:dyDescent="0.5">
      <c r="A965" s="4">
        <v>43502</v>
      </c>
      <c r="B965" s="14">
        <v>0.41843750000000002</v>
      </c>
      <c r="C965">
        <v>4</v>
      </c>
      <c r="D965" t="s">
        <v>640</v>
      </c>
      <c r="E965">
        <v>39</v>
      </c>
      <c r="F965" t="s">
        <v>641</v>
      </c>
    </row>
    <row r="966" spans="1:22" x14ac:dyDescent="0.5">
      <c r="A966" s="4">
        <v>43502</v>
      </c>
      <c r="B966" s="14">
        <v>0.42054398148148148</v>
      </c>
      <c r="C966">
        <v>4</v>
      </c>
      <c r="D966" t="s">
        <v>640</v>
      </c>
      <c r="E966">
        <v>38</v>
      </c>
      <c r="F966" t="s">
        <v>641</v>
      </c>
    </row>
    <row r="967" spans="1:22" x14ac:dyDescent="0.5">
      <c r="A967" s="4">
        <v>43502</v>
      </c>
      <c r="B967" s="14">
        <v>0.42263888888888884</v>
      </c>
      <c r="C967">
        <v>4</v>
      </c>
      <c r="D967" t="s">
        <v>640</v>
      </c>
      <c r="E967">
        <v>38</v>
      </c>
      <c r="F967" t="s">
        <v>641</v>
      </c>
    </row>
    <row r="968" spans="1:22" x14ac:dyDescent="0.5">
      <c r="A968" s="4">
        <v>43502</v>
      </c>
      <c r="B968" s="14">
        <v>0.42474537037037036</v>
      </c>
      <c r="C968">
        <v>4</v>
      </c>
      <c r="D968" t="s">
        <v>640</v>
      </c>
      <c r="E968">
        <v>38</v>
      </c>
      <c r="F968" t="s">
        <v>641</v>
      </c>
    </row>
    <row r="969" spans="1:22" x14ac:dyDescent="0.5">
      <c r="A969" s="4">
        <v>43502</v>
      </c>
      <c r="B969" s="14">
        <v>0.42682870370370374</v>
      </c>
      <c r="C969">
        <v>4</v>
      </c>
      <c r="D969" t="s">
        <v>640</v>
      </c>
      <c r="E969">
        <v>38</v>
      </c>
      <c r="F969" t="s">
        <v>641</v>
      </c>
    </row>
    <row r="970" spans="1:22" x14ac:dyDescent="0.5">
      <c r="A970" s="4">
        <v>43502</v>
      </c>
      <c r="B970" s="14">
        <v>0.4289351851851852</v>
      </c>
      <c r="C970">
        <v>4</v>
      </c>
      <c r="D970" t="s">
        <v>640</v>
      </c>
      <c r="E970">
        <v>39</v>
      </c>
      <c r="F970" t="s">
        <v>641</v>
      </c>
    </row>
    <row r="971" spans="1:22" x14ac:dyDescent="0.5">
      <c r="A971" s="4">
        <v>43502</v>
      </c>
      <c r="B971" s="14">
        <v>0.43103009259259256</v>
      </c>
      <c r="C971">
        <v>4</v>
      </c>
      <c r="D971" t="s">
        <v>640</v>
      </c>
      <c r="E971">
        <v>38</v>
      </c>
      <c r="F971" t="s">
        <v>641</v>
      </c>
    </row>
    <row r="972" spans="1:22" x14ac:dyDescent="0.5">
      <c r="A972" s="4">
        <v>43502</v>
      </c>
      <c r="B972" s="14">
        <v>0.83649305555555553</v>
      </c>
      <c r="C972">
        <v>4</v>
      </c>
      <c r="D972" t="s">
        <v>645</v>
      </c>
      <c r="E972">
        <v>107</v>
      </c>
      <c r="F972" t="s">
        <v>646</v>
      </c>
      <c r="K972" t="s">
        <v>646</v>
      </c>
      <c r="L972" s="14">
        <v>3.3564814814814812E-4</v>
      </c>
      <c r="M972" s="14">
        <v>0.83682870370370377</v>
      </c>
      <c r="N972">
        <v>4</v>
      </c>
      <c r="P972" t="s">
        <v>648</v>
      </c>
      <c r="Q972">
        <v>3.6</v>
      </c>
      <c r="R972">
        <v>1.7</v>
      </c>
      <c r="S972">
        <v>63.5</v>
      </c>
      <c r="T972" t="s">
        <v>669</v>
      </c>
      <c r="U972">
        <v>1</v>
      </c>
      <c r="V972">
        <v>1</v>
      </c>
    </row>
    <row r="973" spans="1:22" x14ac:dyDescent="0.5">
      <c r="A973" s="4">
        <v>43502</v>
      </c>
      <c r="B973" s="14">
        <v>0.91820601851851846</v>
      </c>
      <c r="C973">
        <v>2</v>
      </c>
      <c r="D973" t="s">
        <v>640</v>
      </c>
      <c r="E973">
        <v>40</v>
      </c>
      <c r="F973" t="s">
        <v>641</v>
      </c>
    </row>
    <row r="974" spans="1:22" x14ac:dyDescent="0.5">
      <c r="A974" s="4">
        <v>43503</v>
      </c>
      <c r="B974" s="14">
        <v>0.11203703703703705</v>
      </c>
      <c r="C974">
        <v>1</v>
      </c>
      <c r="D974" t="s">
        <v>640</v>
      </c>
      <c r="E974">
        <v>39</v>
      </c>
      <c r="F974" t="s">
        <v>641</v>
      </c>
    </row>
    <row r="975" spans="1:22" x14ac:dyDescent="0.5">
      <c r="A975" s="4">
        <v>43503</v>
      </c>
      <c r="B975" s="14">
        <v>0.22219907407407405</v>
      </c>
      <c r="C975">
        <v>1</v>
      </c>
      <c r="D975" t="s">
        <v>640</v>
      </c>
      <c r="E975">
        <v>43</v>
      </c>
      <c r="F975" t="s">
        <v>641</v>
      </c>
    </row>
    <row r="976" spans="1:22" x14ac:dyDescent="0.5">
      <c r="A976" s="4">
        <v>43503</v>
      </c>
      <c r="B976" s="14">
        <v>0.46847222222222223</v>
      </c>
      <c r="C976">
        <v>2</v>
      </c>
      <c r="D976" t="s">
        <v>640</v>
      </c>
      <c r="E976">
        <v>38</v>
      </c>
      <c r="F976" t="s">
        <v>641</v>
      </c>
    </row>
    <row r="977" spans="1:22" x14ac:dyDescent="0.5">
      <c r="A977" s="4">
        <v>43504</v>
      </c>
      <c r="B977" s="14">
        <v>2.056712962962963E-2</v>
      </c>
      <c r="C977">
        <v>4</v>
      </c>
      <c r="D977" t="s">
        <v>645</v>
      </c>
      <c r="E977">
        <v>97</v>
      </c>
      <c r="F977" t="s">
        <v>646</v>
      </c>
      <c r="K977" t="s">
        <v>646</v>
      </c>
      <c r="L977" s="14">
        <v>4.5138888888888892E-4</v>
      </c>
      <c r="M977" s="14">
        <v>2.101851851851852E-2</v>
      </c>
      <c r="N977">
        <v>4</v>
      </c>
      <c r="P977" t="s">
        <v>648</v>
      </c>
      <c r="Q977">
        <v>3.1</v>
      </c>
      <c r="R977">
        <v>1.5</v>
      </c>
      <c r="S977">
        <v>62</v>
      </c>
      <c r="T977" t="s">
        <v>669</v>
      </c>
      <c r="U977">
        <v>1</v>
      </c>
      <c r="V977">
        <v>1</v>
      </c>
    </row>
    <row r="978" spans="1:22" x14ac:dyDescent="0.5">
      <c r="A978" s="4">
        <v>43504</v>
      </c>
      <c r="B978" s="14">
        <v>0.15771990740740741</v>
      </c>
      <c r="C978">
        <v>1</v>
      </c>
      <c r="D978" t="s">
        <v>640</v>
      </c>
      <c r="E978">
        <v>114</v>
      </c>
      <c r="F978" t="s">
        <v>641</v>
      </c>
    </row>
    <row r="979" spans="1:22" x14ac:dyDescent="0.5">
      <c r="A979" s="4">
        <v>43505</v>
      </c>
      <c r="B979" s="14">
        <v>0.36997685185185186</v>
      </c>
      <c r="C979">
        <v>4</v>
      </c>
      <c r="D979" t="s">
        <v>640</v>
      </c>
      <c r="E979">
        <v>44</v>
      </c>
      <c r="F979" t="s">
        <v>641</v>
      </c>
    </row>
    <row r="980" spans="1:22" x14ac:dyDescent="0.5">
      <c r="A980" s="4">
        <v>43505</v>
      </c>
      <c r="B980" s="14">
        <v>0.37208333333333332</v>
      </c>
      <c r="C980">
        <v>4</v>
      </c>
      <c r="D980" t="s">
        <v>640</v>
      </c>
      <c r="E980">
        <v>42</v>
      </c>
      <c r="F980" t="s">
        <v>641</v>
      </c>
    </row>
    <row r="981" spans="1:22" x14ac:dyDescent="0.5">
      <c r="A981" s="4">
        <v>43505</v>
      </c>
      <c r="B981" s="14">
        <v>0.37417824074074074</v>
      </c>
      <c r="C981">
        <v>4</v>
      </c>
      <c r="D981" t="s">
        <v>640</v>
      </c>
      <c r="E981">
        <v>45</v>
      </c>
      <c r="F981" t="s">
        <v>641</v>
      </c>
    </row>
    <row r="982" spans="1:22" x14ac:dyDescent="0.5">
      <c r="A982" s="4">
        <v>43505</v>
      </c>
      <c r="B982" s="14">
        <v>0.37627314814814811</v>
      </c>
      <c r="C982">
        <v>4</v>
      </c>
      <c r="D982" t="s">
        <v>640</v>
      </c>
      <c r="E982">
        <v>45</v>
      </c>
      <c r="F982" t="s">
        <v>641</v>
      </c>
    </row>
    <row r="983" spans="1:22" x14ac:dyDescent="0.5">
      <c r="A983" s="4">
        <v>43505</v>
      </c>
      <c r="B983" s="14">
        <v>0.37836805555555553</v>
      </c>
      <c r="C983">
        <v>4</v>
      </c>
      <c r="D983" t="s">
        <v>640</v>
      </c>
      <c r="E983">
        <v>42</v>
      </c>
      <c r="F983" t="s">
        <v>641</v>
      </c>
    </row>
    <row r="984" spans="1:22" x14ac:dyDescent="0.5">
      <c r="A984" s="4">
        <v>43505</v>
      </c>
      <c r="B984" s="14">
        <v>0.38047453703703704</v>
      </c>
      <c r="C984">
        <v>4</v>
      </c>
      <c r="D984" t="s">
        <v>640</v>
      </c>
      <c r="E984">
        <v>44</v>
      </c>
      <c r="F984" t="s">
        <v>641</v>
      </c>
    </row>
    <row r="985" spans="1:22" x14ac:dyDescent="0.5">
      <c r="A985" s="4">
        <v>43505</v>
      </c>
      <c r="B985" s="14">
        <v>0.38256944444444446</v>
      </c>
      <c r="C985">
        <v>4</v>
      </c>
      <c r="D985" t="s">
        <v>640</v>
      </c>
      <c r="E985">
        <v>46</v>
      </c>
      <c r="F985" t="s">
        <v>641</v>
      </c>
    </row>
    <row r="986" spans="1:22" x14ac:dyDescent="0.5">
      <c r="A986" s="4">
        <v>43505</v>
      </c>
      <c r="B986" s="14">
        <v>0.38466435185185183</v>
      </c>
      <c r="C986">
        <v>4</v>
      </c>
      <c r="D986" t="s">
        <v>640</v>
      </c>
      <c r="E986">
        <v>44</v>
      </c>
      <c r="F986" t="s">
        <v>641</v>
      </c>
    </row>
    <row r="987" spans="1:22" x14ac:dyDescent="0.5">
      <c r="A987" s="4">
        <v>43505</v>
      </c>
      <c r="B987" s="14">
        <v>0.38675925925925925</v>
      </c>
      <c r="C987">
        <v>4</v>
      </c>
      <c r="D987" t="s">
        <v>640</v>
      </c>
      <c r="E987">
        <v>46</v>
      </c>
      <c r="F987" t="s">
        <v>641</v>
      </c>
    </row>
    <row r="988" spans="1:22" x14ac:dyDescent="0.5">
      <c r="A988" s="4">
        <v>43505</v>
      </c>
      <c r="B988" s="14">
        <v>0.38886574074074076</v>
      </c>
      <c r="C988">
        <v>4</v>
      </c>
      <c r="D988" t="s">
        <v>640</v>
      </c>
      <c r="E988">
        <v>46</v>
      </c>
      <c r="F988" t="s">
        <v>641</v>
      </c>
    </row>
    <row r="989" spans="1:22" x14ac:dyDescent="0.5">
      <c r="A989" s="4">
        <v>43505</v>
      </c>
      <c r="B989" s="14">
        <v>0.39096064814814818</v>
      </c>
      <c r="C989">
        <v>4</v>
      </c>
      <c r="D989" t="s">
        <v>640</v>
      </c>
      <c r="E989">
        <v>44</v>
      </c>
      <c r="F989" t="s">
        <v>641</v>
      </c>
    </row>
    <row r="990" spans="1:22" x14ac:dyDescent="0.5">
      <c r="A990" s="4">
        <v>43505</v>
      </c>
      <c r="B990" s="14">
        <v>0.39305555555555555</v>
      </c>
      <c r="C990">
        <v>4</v>
      </c>
      <c r="D990" t="s">
        <v>640</v>
      </c>
      <c r="E990">
        <v>46</v>
      </c>
      <c r="F990" t="s">
        <v>641</v>
      </c>
    </row>
    <row r="991" spans="1:22" x14ac:dyDescent="0.5">
      <c r="A991" s="4">
        <v>43505</v>
      </c>
      <c r="B991" s="14">
        <v>0.39515046296296297</v>
      </c>
      <c r="C991">
        <v>4</v>
      </c>
      <c r="D991" t="s">
        <v>640</v>
      </c>
      <c r="E991">
        <v>47</v>
      </c>
      <c r="F991" t="s">
        <v>641</v>
      </c>
    </row>
    <row r="992" spans="1:22" x14ac:dyDescent="0.5">
      <c r="A992" s="4">
        <v>43505</v>
      </c>
      <c r="B992" s="14">
        <v>0.39725694444444443</v>
      </c>
      <c r="C992">
        <v>4</v>
      </c>
      <c r="D992" t="s">
        <v>640</v>
      </c>
      <c r="E992">
        <v>47</v>
      </c>
      <c r="F992" t="s">
        <v>641</v>
      </c>
    </row>
    <row r="993" spans="1:6" x14ac:dyDescent="0.5">
      <c r="A993" s="4">
        <v>43505</v>
      </c>
      <c r="B993" s="14">
        <v>0.3993518518518519</v>
      </c>
      <c r="C993">
        <v>4</v>
      </c>
      <c r="D993" t="s">
        <v>640</v>
      </c>
      <c r="E993">
        <v>44</v>
      </c>
      <c r="F993" t="s">
        <v>641</v>
      </c>
    </row>
    <row r="994" spans="1:6" x14ac:dyDescent="0.5">
      <c r="A994" s="4">
        <v>43505</v>
      </c>
      <c r="B994" s="14">
        <v>0.40145833333333331</v>
      </c>
      <c r="C994">
        <v>4</v>
      </c>
      <c r="D994" t="s">
        <v>640</v>
      </c>
      <c r="E994">
        <v>49</v>
      </c>
      <c r="F994" t="s">
        <v>641</v>
      </c>
    </row>
    <row r="995" spans="1:6" x14ac:dyDescent="0.5">
      <c r="A995" s="4">
        <v>43505</v>
      </c>
      <c r="B995" s="14">
        <v>0.4021527777777778</v>
      </c>
      <c r="C995">
        <v>4</v>
      </c>
      <c r="D995" t="s">
        <v>640</v>
      </c>
      <c r="E995">
        <v>48</v>
      </c>
      <c r="F995" t="s">
        <v>641</v>
      </c>
    </row>
    <row r="996" spans="1:6" x14ac:dyDescent="0.5">
      <c r="A996" s="4">
        <v>43505</v>
      </c>
      <c r="B996" s="14">
        <v>0.40424768518518522</v>
      </c>
      <c r="C996">
        <v>4</v>
      </c>
      <c r="D996" t="s">
        <v>640</v>
      </c>
      <c r="E996">
        <v>51</v>
      </c>
      <c r="F996" t="s">
        <v>641</v>
      </c>
    </row>
    <row r="997" spans="1:6" x14ac:dyDescent="0.5">
      <c r="A997" s="4">
        <v>43505</v>
      </c>
      <c r="B997" s="14">
        <v>0.40635416666666663</v>
      </c>
      <c r="C997">
        <v>4</v>
      </c>
      <c r="D997" t="s">
        <v>640</v>
      </c>
      <c r="E997">
        <v>49</v>
      </c>
      <c r="F997" t="s">
        <v>641</v>
      </c>
    </row>
    <row r="998" spans="1:6" x14ac:dyDescent="0.5">
      <c r="A998" s="4">
        <v>43505</v>
      </c>
      <c r="B998" s="14">
        <v>0.40844907407407405</v>
      </c>
      <c r="C998">
        <v>4</v>
      </c>
      <c r="D998" t="s">
        <v>640</v>
      </c>
      <c r="E998">
        <v>53</v>
      </c>
      <c r="F998" t="s">
        <v>641</v>
      </c>
    </row>
    <row r="999" spans="1:6" x14ac:dyDescent="0.5">
      <c r="A999" s="4">
        <v>43505</v>
      </c>
      <c r="B999" s="14">
        <v>0.40844907407407405</v>
      </c>
      <c r="C999">
        <v>2</v>
      </c>
      <c r="D999" t="s">
        <v>640</v>
      </c>
      <c r="E999">
        <v>39</v>
      </c>
      <c r="F999" t="s">
        <v>641</v>
      </c>
    </row>
    <row r="1000" spans="1:6" x14ac:dyDescent="0.5">
      <c r="A1000" s="4">
        <v>43505</v>
      </c>
      <c r="B1000" s="14">
        <v>0.41054398148148147</v>
      </c>
      <c r="C1000">
        <v>4</v>
      </c>
      <c r="D1000" t="s">
        <v>640</v>
      </c>
      <c r="E1000">
        <v>53</v>
      </c>
      <c r="F1000" t="s">
        <v>641</v>
      </c>
    </row>
    <row r="1001" spans="1:6" x14ac:dyDescent="0.5">
      <c r="A1001" s="4">
        <v>43505</v>
      </c>
      <c r="B1001" s="14">
        <v>0.41124999999999995</v>
      </c>
      <c r="C1001">
        <v>4</v>
      </c>
      <c r="D1001" t="s">
        <v>640</v>
      </c>
      <c r="E1001">
        <v>52</v>
      </c>
      <c r="F1001" t="s">
        <v>641</v>
      </c>
    </row>
    <row r="1002" spans="1:6" x14ac:dyDescent="0.5">
      <c r="A1002" s="4">
        <v>43505</v>
      </c>
      <c r="B1002" s="14">
        <v>0.41195601851851849</v>
      </c>
      <c r="C1002">
        <v>4</v>
      </c>
      <c r="D1002" t="s">
        <v>640</v>
      </c>
      <c r="E1002">
        <v>51</v>
      </c>
      <c r="F1002" t="s">
        <v>641</v>
      </c>
    </row>
    <row r="1003" spans="1:6" x14ac:dyDescent="0.5">
      <c r="A1003" s="4">
        <v>43505</v>
      </c>
      <c r="B1003" s="14">
        <v>0.41265046296296298</v>
      </c>
      <c r="C1003">
        <v>4</v>
      </c>
      <c r="D1003" t="s">
        <v>640</v>
      </c>
      <c r="E1003">
        <v>50</v>
      </c>
      <c r="F1003" t="s">
        <v>641</v>
      </c>
    </row>
    <row r="1004" spans="1:6" x14ac:dyDescent="0.5">
      <c r="A1004" s="4">
        <v>43505</v>
      </c>
      <c r="B1004" s="14">
        <v>0.41335648148148146</v>
      </c>
      <c r="C1004">
        <v>4</v>
      </c>
      <c r="D1004" t="s">
        <v>640</v>
      </c>
      <c r="E1004">
        <v>51</v>
      </c>
      <c r="F1004" t="s">
        <v>641</v>
      </c>
    </row>
    <row r="1005" spans="1:6" x14ac:dyDescent="0.5">
      <c r="A1005" s="4">
        <v>43505</v>
      </c>
      <c r="B1005" s="14">
        <v>0.4140625</v>
      </c>
      <c r="C1005">
        <v>4</v>
      </c>
      <c r="D1005" t="s">
        <v>640</v>
      </c>
      <c r="E1005">
        <v>53</v>
      </c>
      <c r="F1005" t="s">
        <v>641</v>
      </c>
    </row>
    <row r="1006" spans="1:6" x14ac:dyDescent="0.5">
      <c r="A1006" s="4">
        <v>43505</v>
      </c>
      <c r="B1006" s="14">
        <v>0.4147569444444445</v>
      </c>
      <c r="C1006">
        <v>4</v>
      </c>
      <c r="D1006" t="s">
        <v>640</v>
      </c>
      <c r="E1006">
        <v>51</v>
      </c>
      <c r="F1006" t="s">
        <v>641</v>
      </c>
    </row>
    <row r="1007" spans="1:6" x14ac:dyDescent="0.5">
      <c r="A1007" s="4">
        <v>43505</v>
      </c>
      <c r="B1007" s="14">
        <v>0.41546296296296298</v>
      </c>
      <c r="C1007">
        <v>4</v>
      </c>
      <c r="D1007" t="s">
        <v>640</v>
      </c>
      <c r="E1007">
        <v>49</v>
      </c>
      <c r="F1007" t="s">
        <v>641</v>
      </c>
    </row>
    <row r="1008" spans="1:6" x14ac:dyDescent="0.5">
      <c r="A1008" s="4">
        <v>43505</v>
      </c>
      <c r="B1008" s="14">
        <v>0.41616898148148151</v>
      </c>
      <c r="C1008">
        <v>4</v>
      </c>
      <c r="D1008" t="s">
        <v>640</v>
      </c>
      <c r="E1008">
        <v>52</v>
      </c>
      <c r="F1008" t="s">
        <v>641</v>
      </c>
    </row>
    <row r="1009" spans="1:25" x14ac:dyDescent="0.5">
      <c r="A1009" s="4">
        <v>43505</v>
      </c>
      <c r="B1009" s="14">
        <v>0.4168634259259259</v>
      </c>
      <c r="C1009">
        <v>4</v>
      </c>
      <c r="D1009" t="s">
        <v>640</v>
      </c>
      <c r="E1009">
        <v>53</v>
      </c>
      <c r="F1009" t="s">
        <v>641</v>
      </c>
    </row>
    <row r="1010" spans="1:25" x14ac:dyDescent="0.5">
      <c r="A1010" s="4">
        <v>43505</v>
      </c>
      <c r="B1010" s="14">
        <v>0.41896990740740742</v>
      </c>
      <c r="C1010">
        <v>4</v>
      </c>
      <c r="D1010" t="s">
        <v>640</v>
      </c>
      <c r="E1010">
        <v>52</v>
      </c>
      <c r="F1010" t="s">
        <v>641</v>
      </c>
    </row>
    <row r="1011" spans="1:25" x14ac:dyDescent="0.5">
      <c r="A1011" s="4">
        <v>43505</v>
      </c>
      <c r="B1011" s="14">
        <v>0.41896990740740742</v>
      </c>
      <c r="C1011">
        <v>2</v>
      </c>
      <c r="D1011" t="s">
        <v>640</v>
      </c>
      <c r="E1011">
        <v>38</v>
      </c>
      <c r="F1011" t="s">
        <v>641</v>
      </c>
    </row>
    <row r="1012" spans="1:25" x14ac:dyDescent="0.5">
      <c r="A1012" s="4">
        <v>43505</v>
      </c>
      <c r="B1012" s="14">
        <v>0.41968749999999999</v>
      </c>
      <c r="C1012">
        <v>4</v>
      </c>
      <c r="D1012" t="s">
        <v>640</v>
      </c>
      <c r="E1012">
        <v>40</v>
      </c>
      <c r="F1012" t="s">
        <v>641</v>
      </c>
    </row>
    <row r="1013" spans="1:25" x14ac:dyDescent="0.5">
      <c r="A1013" s="4">
        <v>43505</v>
      </c>
      <c r="B1013" s="14">
        <v>0.42178240740740741</v>
      </c>
      <c r="C1013">
        <v>4</v>
      </c>
      <c r="D1013" t="s">
        <v>640</v>
      </c>
      <c r="E1013">
        <v>38</v>
      </c>
      <c r="F1013" t="s">
        <v>641</v>
      </c>
    </row>
    <row r="1014" spans="1:25" x14ac:dyDescent="0.5">
      <c r="A1014" s="4">
        <v>43505</v>
      </c>
      <c r="B1014" s="14">
        <v>0.42387731481481478</v>
      </c>
      <c r="C1014">
        <v>4</v>
      </c>
      <c r="D1014" t="s">
        <v>640</v>
      </c>
      <c r="E1014">
        <v>41</v>
      </c>
      <c r="F1014" t="s">
        <v>641</v>
      </c>
    </row>
    <row r="1015" spans="1:25" x14ac:dyDescent="0.5">
      <c r="A1015" s="4">
        <v>43505</v>
      </c>
      <c r="B1015" s="14">
        <v>0.42598379629629629</v>
      </c>
      <c r="C1015">
        <v>4</v>
      </c>
      <c r="D1015" t="s">
        <v>640</v>
      </c>
      <c r="E1015">
        <v>41</v>
      </c>
      <c r="F1015" t="s">
        <v>641</v>
      </c>
    </row>
    <row r="1016" spans="1:25" x14ac:dyDescent="0.5">
      <c r="A1016" s="4">
        <v>43505</v>
      </c>
      <c r="B1016" s="14">
        <v>0.42807870370370371</v>
      </c>
      <c r="C1016">
        <v>4</v>
      </c>
      <c r="D1016" t="s">
        <v>640</v>
      </c>
      <c r="E1016">
        <v>42</v>
      </c>
      <c r="F1016" t="s">
        <v>641</v>
      </c>
    </row>
    <row r="1017" spans="1:25" x14ac:dyDescent="0.5">
      <c r="A1017" s="4">
        <v>43505</v>
      </c>
      <c r="B1017" s="14">
        <v>0.43017361111111113</v>
      </c>
      <c r="C1017">
        <v>4</v>
      </c>
      <c r="D1017" t="s">
        <v>640</v>
      </c>
      <c r="E1017">
        <v>41</v>
      </c>
      <c r="F1017" t="s">
        <v>641</v>
      </c>
    </row>
    <row r="1018" spans="1:25" x14ac:dyDescent="0.5">
      <c r="A1018" s="4">
        <v>43505</v>
      </c>
      <c r="B1018" s="14">
        <v>0.4322685185185185</v>
      </c>
      <c r="C1018">
        <v>4</v>
      </c>
      <c r="D1018" t="s">
        <v>640</v>
      </c>
      <c r="E1018">
        <v>40</v>
      </c>
      <c r="F1018" t="s">
        <v>641</v>
      </c>
    </row>
    <row r="1019" spans="1:25" x14ac:dyDescent="0.5">
      <c r="A1019" s="4">
        <v>43505</v>
      </c>
      <c r="B1019" s="14">
        <v>0.43437500000000001</v>
      </c>
      <c r="C1019">
        <v>4</v>
      </c>
      <c r="D1019" t="s">
        <v>640</v>
      </c>
      <c r="E1019">
        <v>40</v>
      </c>
      <c r="F1019" t="s">
        <v>641</v>
      </c>
    </row>
    <row r="1020" spans="1:25" x14ac:dyDescent="0.5">
      <c r="A1020" s="4">
        <v>43506</v>
      </c>
      <c r="B1020" s="14">
        <v>0.46716435185185184</v>
      </c>
      <c r="C1020">
        <v>1</v>
      </c>
      <c r="D1020" t="s">
        <v>640</v>
      </c>
      <c r="E1020">
        <v>48</v>
      </c>
      <c r="F1020" t="s">
        <v>641</v>
      </c>
    </row>
    <row r="1021" spans="1:25" x14ac:dyDescent="0.5">
      <c r="A1021" s="4">
        <v>43506</v>
      </c>
      <c r="B1021" s="14">
        <v>0.4941550925925926</v>
      </c>
      <c r="C1021">
        <v>4</v>
      </c>
      <c r="D1021" t="s">
        <v>645</v>
      </c>
      <c r="E1021">
        <v>111</v>
      </c>
      <c r="F1021" t="s">
        <v>646</v>
      </c>
      <c r="K1021" t="s">
        <v>641</v>
      </c>
      <c r="L1021" s="14">
        <v>2.7777777777777778E-4</v>
      </c>
      <c r="M1021" s="14">
        <v>0.49443287037037037</v>
      </c>
      <c r="T1021" t="s">
        <v>680</v>
      </c>
      <c r="U1021">
        <v>1</v>
      </c>
      <c r="X1021">
        <v>1</v>
      </c>
      <c r="Y1021" t="s">
        <v>681</v>
      </c>
    </row>
    <row r="1022" spans="1:25" x14ac:dyDescent="0.5">
      <c r="A1022" s="4">
        <v>43506</v>
      </c>
      <c r="B1022" s="14">
        <v>0.53806712962962966</v>
      </c>
      <c r="C1022">
        <v>2</v>
      </c>
      <c r="D1022" t="s">
        <v>640</v>
      </c>
      <c r="E1022">
        <v>38</v>
      </c>
      <c r="F1022" t="s">
        <v>641</v>
      </c>
    </row>
    <row r="1023" spans="1:25" x14ac:dyDescent="0.5">
      <c r="A1023" s="4">
        <v>43506</v>
      </c>
      <c r="B1023" s="14">
        <v>0.60289351851851858</v>
      </c>
      <c r="C1023">
        <v>2</v>
      </c>
      <c r="D1023" t="s">
        <v>640</v>
      </c>
      <c r="E1023">
        <v>47</v>
      </c>
      <c r="F1023" t="s">
        <v>641</v>
      </c>
    </row>
    <row r="1024" spans="1:25" x14ac:dyDescent="0.5">
      <c r="A1024" s="4">
        <v>43506</v>
      </c>
      <c r="B1024" s="14">
        <v>0.60290509259259262</v>
      </c>
      <c r="C1024">
        <v>2</v>
      </c>
      <c r="D1024" t="s">
        <v>640</v>
      </c>
      <c r="E1024">
        <v>38</v>
      </c>
      <c r="F1024" t="s">
        <v>641</v>
      </c>
    </row>
    <row r="1025" spans="1:6" x14ac:dyDescent="0.5">
      <c r="A1025" s="4">
        <v>43506</v>
      </c>
      <c r="B1025" s="14">
        <v>0.80767361111111102</v>
      </c>
      <c r="C1025">
        <v>2</v>
      </c>
      <c r="D1025" t="s">
        <v>640</v>
      </c>
      <c r="E1025">
        <v>38</v>
      </c>
      <c r="F1025" t="s">
        <v>641</v>
      </c>
    </row>
    <row r="1026" spans="1:6" x14ac:dyDescent="0.5">
      <c r="A1026" s="4">
        <v>43507</v>
      </c>
      <c r="B1026" s="14">
        <v>0.59734953703703708</v>
      </c>
      <c r="C1026">
        <v>1</v>
      </c>
      <c r="D1026" t="s">
        <v>640</v>
      </c>
      <c r="E1026">
        <v>55</v>
      </c>
      <c r="F1026" t="s">
        <v>641</v>
      </c>
    </row>
    <row r="1027" spans="1:6" x14ac:dyDescent="0.5">
      <c r="A1027" s="4">
        <v>43508</v>
      </c>
      <c r="B1027" s="14">
        <v>0.36629629629629629</v>
      </c>
      <c r="C1027">
        <v>4</v>
      </c>
      <c r="D1027" t="s">
        <v>640</v>
      </c>
      <c r="E1027">
        <v>47</v>
      </c>
      <c r="F1027" t="s">
        <v>641</v>
      </c>
    </row>
    <row r="1028" spans="1:6" x14ac:dyDescent="0.5">
      <c r="A1028" s="4">
        <v>43508</v>
      </c>
      <c r="B1028" s="14">
        <v>0.36700231481481477</v>
      </c>
      <c r="C1028">
        <v>2</v>
      </c>
      <c r="D1028" t="s">
        <v>640</v>
      </c>
      <c r="E1028">
        <v>40</v>
      </c>
      <c r="F1028" t="s">
        <v>641</v>
      </c>
    </row>
    <row r="1029" spans="1:6" x14ac:dyDescent="0.5">
      <c r="A1029" s="4">
        <v>43508</v>
      </c>
      <c r="B1029" s="14">
        <v>0.36701388888888892</v>
      </c>
      <c r="C1029">
        <v>4</v>
      </c>
      <c r="D1029" t="s">
        <v>640</v>
      </c>
      <c r="E1029">
        <v>49</v>
      </c>
      <c r="F1029" t="s">
        <v>641</v>
      </c>
    </row>
    <row r="1030" spans="1:6" x14ac:dyDescent="0.5">
      <c r="A1030" s="4">
        <v>43508</v>
      </c>
      <c r="B1030" s="14">
        <v>0.36701388888888892</v>
      </c>
      <c r="C1030">
        <v>2</v>
      </c>
      <c r="D1030" t="s">
        <v>640</v>
      </c>
      <c r="E1030">
        <v>39</v>
      </c>
      <c r="F1030" t="s">
        <v>641</v>
      </c>
    </row>
    <row r="1031" spans="1:6" x14ac:dyDescent="0.5">
      <c r="A1031" s="4">
        <v>43508</v>
      </c>
      <c r="B1031" s="14">
        <v>0.36910879629629628</v>
      </c>
      <c r="C1031">
        <v>2</v>
      </c>
      <c r="D1031" t="s">
        <v>640</v>
      </c>
      <c r="E1031">
        <v>38</v>
      </c>
      <c r="F1031" t="s">
        <v>641</v>
      </c>
    </row>
    <row r="1032" spans="1:6" x14ac:dyDescent="0.5">
      <c r="A1032" s="4">
        <v>43508</v>
      </c>
      <c r="B1032" s="14">
        <v>0.36912037037037032</v>
      </c>
      <c r="C1032">
        <v>4</v>
      </c>
      <c r="D1032" t="s">
        <v>640</v>
      </c>
      <c r="E1032">
        <v>52</v>
      </c>
      <c r="F1032" t="s">
        <v>641</v>
      </c>
    </row>
    <row r="1033" spans="1:6" x14ac:dyDescent="0.5">
      <c r="A1033" s="4">
        <v>43508</v>
      </c>
      <c r="B1033" s="14">
        <v>0.3712037037037037</v>
      </c>
      <c r="C1033">
        <v>4</v>
      </c>
      <c r="D1033" t="s">
        <v>640</v>
      </c>
      <c r="E1033">
        <v>52</v>
      </c>
      <c r="F1033" t="s">
        <v>641</v>
      </c>
    </row>
    <row r="1034" spans="1:6" x14ac:dyDescent="0.5">
      <c r="A1034" s="4">
        <v>43508</v>
      </c>
      <c r="B1034" s="14">
        <v>0.3712037037037037</v>
      </c>
      <c r="C1034">
        <v>2</v>
      </c>
      <c r="D1034" t="s">
        <v>640</v>
      </c>
      <c r="E1034">
        <v>39</v>
      </c>
      <c r="F1034" t="s">
        <v>641</v>
      </c>
    </row>
    <row r="1035" spans="1:6" x14ac:dyDescent="0.5">
      <c r="A1035" s="4">
        <v>43508</v>
      </c>
      <c r="B1035" s="14">
        <v>0.37121527777777774</v>
      </c>
      <c r="C1035">
        <v>2</v>
      </c>
      <c r="D1035" t="s">
        <v>640</v>
      </c>
      <c r="E1035">
        <v>39</v>
      </c>
      <c r="F1035" t="s">
        <v>641</v>
      </c>
    </row>
    <row r="1036" spans="1:6" x14ac:dyDescent="0.5">
      <c r="A1036" s="4">
        <v>43508</v>
      </c>
      <c r="B1036" s="14">
        <v>0.37329861111111112</v>
      </c>
      <c r="C1036">
        <v>2</v>
      </c>
      <c r="D1036" t="s">
        <v>640</v>
      </c>
      <c r="E1036">
        <v>41</v>
      </c>
      <c r="F1036" t="s">
        <v>641</v>
      </c>
    </row>
    <row r="1037" spans="1:6" x14ac:dyDescent="0.5">
      <c r="A1037" s="4">
        <v>43508</v>
      </c>
      <c r="B1037" s="14">
        <v>0.37329861111111112</v>
      </c>
      <c r="C1037">
        <v>4</v>
      </c>
      <c r="D1037" t="s">
        <v>640</v>
      </c>
      <c r="E1037">
        <v>50</v>
      </c>
      <c r="F1037" t="s">
        <v>641</v>
      </c>
    </row>
    <row r="1038" spans="1:6" x14ac:dyDescent="0.5">
      <c r="A1038" s="4">
        <v>43508</v>
      </c>
      <c r="B1038" s="14">
        <v>0.37539351851851849</v>
      </c>
      <c r="C1038">
        <v>2</v>
      </c>
      <c r="D1038" t="s">
        <v>640</v>
      </c>
      <c r="E1038">
        <v>39</v>
      </c>
      <c r="F1038" t="s">
        <v>641</v>
      </c>
    </row>
    <row r="1039" spans="1:6" x14ac:dyDescent="0.5">
      <c r="A1039" s="4">
        <v>43508</v>
      </c>
      <c r="B1039" s="14">
        <v>0.37540509259259264</v>
      </c>
      <c r="C1039">
        <v>4</v>
      </c>
      <c r="D1039" t="s">
        <v>640</v>
      </c>
      <c r="E1039">
        <v>52</v>
      </c>
      <c r="F1039" t="s">
        <v>641</v>
      </c>
    </row>
    <row r="1040" spans="1:6" x14ac:dyDescent="0.5">
      <c r="A1040" s="4">
        <v>43508</v>
      </c>
      <c r="B1040" s="14">
        <v>0.37540509259259264</v>
      </c>
      <c r="C1040">
        <v>2</v>
      </c>
      <c r="D1040" t="s">
        <v>640</v>
      </c>
      <c r="E1040">
        <v>39</v>
      </c>
      <c r="F1040" t="s">
        <v>641</v>
      </c>
    </row>
    <row r="1041" spans="1:6" x14ac:dyDescent="0.5">
      <c r="A1041" s="4">
        <v>43508</v>
      </c>
      <c r="B1041" s="14">
        <v>0.3775</v>
      </c>
      <c r="C1041">
        <v>2</v>
      </c>
      <c r="D1041" t="s">
        <v>640</v>
      </c>
      <c r="E1041">
        <v>38</v>
      </c>
      <c r="F1041" t="s">
        <v>641</v>
      </c>
    </row>
    <row r="1042" spans="1:6" x14ac:dyDescent="0.5">
      <c r="A1042" s="4">
        <v>43508</v>
      </c>
      <c r="B1042" s="14">
        <v>0.37751157407407404</v>
      </c>
      <c r="C1042">
        <v>4</v>
      </c>
      <c r="D1042" t="s">
        <v>640</v>
      </c>
      <c r="E1042">
        <v>52</v>
      </c>
      <c r="F1042" t="s">
        <v>641</v>
      </c>
    </row>
    <row r="1043" spans="1:6" x14ac:dyDescent="0.5">
      <c r="A1043" s="4">
        <v>43508</v>
      </c>
      <c r="B1043" s="14">
        <v>0.37959490740740742</v>
      </c>
      <c r="C1043">
        <v>2</v>
      </c>
      <c r="D1043" t="s">
        <v>640</v>
      </c>
      <c r="E1043">
        <v>38</v>
      </c>
      <c r="F1043" t="s">
        <v>641</v>
      </c>
    </row>
    <row r="1044" spans="1:6" x14ac:dyDescent="0.5">
      <c r="A1044" s="4">
        <v>43508</v>
      </c>
      <c r="B1044" s="14">
        <v>0.37959490740740742</v>
      </c>
      <c r="C1044">
        <v>4</v>
      </c>
      <c r="D1044" t="s">
        <v>640</v>
      </c>
      <c r="E1044">
        <v>52</v>
      </c>
      <c r="F1044" t="s">
        <v>641</v>
      </c>
    </row>
    <row r="1045" spans="1:6" x14ac:dyDescent="0.5">
      <c r="A1045" s="4">
        <v>43508</v>
      </c>
      <c r="B1045" s="14">
        <v>0.37960648148148146</v>
      </c>
      <c r="C1045">
        <v>2</v>
      </c>
      <c r="D1045" t="s">
        <v>640</v>
      </c>
      <c r="E1045">
        <v>38</v>
      </c>
      <c r="F1045" t="s">
        <v>641</v>
      </c>
    </row>
    <row r="1046" spans="1:6" x14ac:dyDescent="0.5">
      <c r="A1046" s="4">
        <v>43508</v>
      </c>
      <c r="B1046" s="14">
        <v>0.38168981481481484</v>
      </c>
      <c r="C1046">
        <v>2</v>
      </c>
      <c r="D1046" t="s">
        <v>640</v>
      </c>
      <c r="E1046">
        <v>39</v>
      </c>
      <c r="F1046" t="s">
        <v>641</v>
      </c>
    </row>
    <row r="1047" spans="1:6" x14ac:dyDescent="0.5">
      <c r="A1047" s="4">
        <v>43508</v>
      </c>
      <c r="B1047" s="14">
        <v>0.38170138888888888</v>
      </c>
      <c r="C1047">
        <v>4</v>
      </c>
      <c r="D1047" t="s">
        <v>640</v>
      </c>
      <c r="E1047">
        <v>53</v>
      </c>
      <c r="F1047" t="s">
        <v>641</v>
      </c>
    </row>
    <row r="1048" spans="1:6" x14ac:dyDescent="0.5">
      <c r="A1048" s="4">
        <v>43508</v>
      </c>
      <c r="B1048" s="14">
        <v>0.38378472222222221</v>
      </c>
      <c r="C1048">
        <v>2</v>
      </c>
      <c r="D1048" t="s">
        <v>640</v>
      </c>
      <c r="E1048">
        <v>38</v>
      </c>
      <c r="F1048" t="s">
        <v>641</v>
      </c>
    </row>
    <row r="1049" spans="1:6" x14ac:dyDescent="0.5">
      <c r="A1049" s="4">
        <v>43508</v>
      </c>
      <c r="B1049" s="14">
        <v>0.38379629629629625</v>
      </c>
      <c r="C1049">
        <v>4</v>
      </c>
      <c r="D1049" t="s">
        <v>640</v>
      </c>
      <c r="E1049">
        <v>53</v>
      </c>
      <c r="F1049" t="s">
        <v>641</v>
      </c>
    </row>
    <row r="1050" spans="1:6" x14ac:dyDescent="0.5">
      <c r="A1050" s="4">
        <v>43508</v>
      </c>
      <c r="B1050" s="14">
        <v>0.38379629629629625</v>
      </c>
      <c r="C1050">
        <v>2</v>
      </c>
      <c r="D1050" t="s">
        <v>640</v>
      </c>
      <c r="E1050">
        <v>38</v>
      </c>
      <c r="F1050" t="s">
        <v>641</v>
      </c>
    </row>
    <row r="1051" spans="1:6" x14ac:dyDescent="0.5">
      <c r="A1051" s="4">
        <v>43508</v>
      </c>
      <c r="B1051" s="14">
        <v>0.38589120370370367</v>
      </c>
      <c r="C1051">
        <v>4</v>
      </c>
      <c r="D1051" t="s">
        <v>640</v>
      </c>
      <c r="E1051">
        <v>51</v>
      </c>
      <c r="F1051" t="s">
        <v>641</v>
      </c>
    </row>
    <row r="1052" spans="1:6" x14ac:dyDescent="0.5">
      <c r="A1052" s="4">
        <v>43508</v>
      </c>
      <c r="B1052" s="14">
        <v>0.38798611111111114</v>
      </c>
      <c r="C1052">
        <v>2</v>
      </c>
      <c r="D1052" t="s">
        <v>640</v>
      </c>
      <c r="E1052">
        <v>39</v>
      </c>
      <c r="F1052" t="s">
        <v>641</v>
      </c>
    </row>
    <row r="1053" spans="1:6" x14ac:dyDescent="0.5">
      <c r="A1053" s="4">
        <v>43508</v>
      </c>
      <c r="B1053" s="14">
        <v>0.38798611111111114</v>
      </c>
      <c r="C1053">
        <v>4</v>
      </c>
      <c r="D1053" t="s">
        <v>640</v>
      </c>
      <c r="E1053">
        <v>51</v>
      </c>
      <c r="F1053" t="s">
        <v>641</v>
      </c>
    </row>
    <row r="1054" spans="1:6" x14ac:dyDescent="0.5">
      <c r="A1054" s="4">
        <v>43508</v>
      </c>
      <c r="B1054" s="14">
        <v>0.39008101851851856</v>
      </c>
      <c r="C1054">
        <v>4</v>
      </c>
      <c r="D1054" t="s">
        <v>640</v>
      </c>
      <c r="E1054">
        <v>52</v>
      </c>
      <c r="F1054" t="s">
        <v>641</v>
      </c>
    </row>
    <row r="1055" spans="1:6" x14ac:dyDescent="0.5">
      <c r="A1055" s="4">
        <v>43508</v>
      </c>
      <c r="B1055" s="14">
        <v>0.39008101851851856</v>
      </c>
      <c r="C1055">
        <v>2</v>
      </c>
      <c r="D1055" t="s">
        <v>640</v>
      </c>
      <c r="E1055">
        <v>38</v>
      </c>
      <c r="F1055" t="s">
        <v>641</v>
      </c>
    </row>
    <row r="1056" spans="1:6" x14ac:dyDescent="0.5">
      <c r="A1056" s="4">
        <v>43508</v>
      </c>
      <c r="B1056" s="14">
        <v>0.39218749999999997</v>
      </c>
      <c r="C1056">
        <v>4</v>
      </c>
      <c r="D1056" t="s">
        <v>640</v>
      </c>
      <c r="E1056">
        <v>50</v>
      </c>
      <c r="F1056" t="s">
        <v>641</v>
      </c>
    </row>
    <row r="1057" spans="1:22" x14ac:dyDescent="0.5">
      <c r="A1057" s="4">
        <v>43508</v>
      </c>
      <c r="B1057" s="14">
        <v>0.39428240740740739</v>
      </c>
      <c r="C1057">
        <v>2</v>
      </c>
      <c r="D1057" t="s">
        <v>640</v>
      </c>
      <c r="E1057">
        <v>39</v>
      </c>
      <c r="F1057" t="s">
        <v>641</v>
      </c>
    </row>
    <row r="1058" spans="1:22" x14ac:dyDescent="0.5">
      <c r="A1058" s="4">
        <v>43508</v>
      </c>
      <c r="B1058" s="14">
        <v>0.39428240740740739</v>
      </c>
      <c r="C1058">
        <v>4</v>
      </c>
      <c r="D1058" t="s">
        <v>640</v>
      </c>
      <c r="E1058">
        <v>53</v>
      </c>
      <c r="F1058" t="s">
        <v>641</v>
      </c>
    </row>
    <row r="1059" spans="1:22" x14ac:dyDescent="0.5">
      <c r="A1059" s="4">
        <v>43508</v>
      </c>
      <c r="B1059" s="14">
        <v>0.3961574074074074</v>
      </c>
      <c r="C1059">
        <v>4</v>
      </c>
      <c r="D1059" t="s">
        <v>645</v>
      </c>
      <c r="E1059">
        <v>116</v>
      </c>
      <c r="F1059" t="s">
        <v>646</v>
      </c>
      <c r="K1059" t="s">
        <v>646</v>
      </c>
      <c r="L1059" s="14">
        <v>4.3981481481481481E-4</v>
      </c>
      <c r="M1059" s="15">
        <v>0.39652777777777781</v>
      </c>
      <c r="N1059">
        <v>4</v>
      </c>
      <c r="P1059" t="s">
        <v>648</v>
      </c>
      <c r="Q1059">
        <v>3.3</v>
      </c>
      <c r="R1059">
        <v>1.6</v>
      </c>
      <c r="S1059">
        <v>61.9</v>
      </c>
      <c r="T1059" t="s">
        <v>649</v>
      </c>
      <c r="U1059">
        <v>1</v>
      </c>
      <c r="V1059">
        <v>1</v>
      </c>
    </row>
    <row r="1060" spans="1:22" x14ac:dyDescent="0.5">
      <c r="A1060" s="4">
        <v>43508</v>
      </c>
      <c r="B1060" s="14">
        <v>0.39637731481481481</v>
      </c>
      <c r="C1060">
        <v>2</v>
      </c>
      <c r="D1060" t="s">
        <v>640</v>
      </c>
      <c r="E1060">
        <v>41</v>
      </c>
      <c r="F1060" t="s">
        <v>641</v>
      </c>
    </row>
    <row r="1061" spans="1:22" x14ac:dyDescent="0.5">
      <c r="A1061" s="4">
        <v>43508</v>
      </c>
      <c r="B1061" s="14">
        <v>0.39637731481481481</v>
      </c>
      <c r="C1061">
        <v>4</v>
      </c>
      <c r="D1061" t="s">
        <v>640</v>
      </c>
      <c r="E1061">
        <v>56</v>
      </c>
      <c r="F1061" t="s">
        <v>641</v>
      </c>
    </row>
    <row r="1062" spans="1:22" x14ac:dyDescent="0.5">
      <c r="A1062" s="4">
        <v>43508</v>
      </c>
      <c r="B1062" s="14">
        <v>0.39848379629629632</v>
      </c>
      <c r="C1062">
        <v>2</v>
      </c>
      <c r="D1062" t="s">
        <v>640</v>
      </c>
      <c r="E1062">
        <v>39</v>
      </c>
      <c r="F1062" t="s">
        <v>641</v>
      </c>
    </row>
    <row r="1063" spans="1:22" x14ac:dyDescent="0.5">
      <c r="A1063" s="4">
        <v>43508</v>
      </c>
      <c r="B1063" s="14">
        <v>0.39848379629629632</v>
      </c>
      <c r="C1063">
        <v>4</v>
      </c>
      <c r="D1063" t="s">
        <v>640</v>
      </c>
      <c r="E1063">
        <v>53</v>
      </c>
      <c r="F1063" t="s">
        <v>641</v>
      </c>
    </row>
    <row r="1064" spans="1:22" x14ac:dyDescent="0.5">
      <c r="A1064" s="4">
        <v>43508</v>
      </c>
      <c r="B1064" s="14">
        <v>0.39917824074074071</v>
      </c>
      <c r="C1064">
        <v>4</v>
      </c>
      <c r="D1064" t="s">
        <v>640</v>
      </c>
      <c r="E1064">
        <v>50</v>
      </c>
      <c r="F1064" t="s">
        <v>641</v>
      </c>
    </row>
    <row r="1065" spans="1:22" x14ac:dyDescent="0.5">
      <c r="A1065" s="4">
        <v>43508</v>
      </c>
      <c r="B1065" s="14">
        <v>0.39988425925925924</v>
      </c>
      <c r="C1065">
        <v>2</v>
      </c>
      <c r="D1065" t="s">
        <v>640</v>
      </c>
      <c r="E1065">
        <v>39</v>
      </c>
      <c r="F1065" t="s">
        <v>641</v>
      </c>
    </row>
    <row r="1066" spans="1:22" x14ac:dyDescent="0.5">
      <c r="A1066" s="4">
        <v>43508</v>
      </c>
      <c r="B1066" s="14">
        <v>0.39988425925925924</v>
      </c>
      <c r="C1066">
        <v>4</v>
      </c>
      <c r="D1066" t="s">
        <v>640</v>
      </c>
      <c r="E1066">
        <v>53</v>
      </c>
      <c r="F1066" t="s">
        <v>641</v>
      </c>
    </row>
    <row r="1067" spans="1:22" x14ac:dyDescent="0.5">
      <c r="A1067" s="4">
        <v>43508</v>
      </c>
      <c r="B1067" s="14">
        <v>0.40059027777777773</v>
      </c>
      <c r="C1067">
        <v>4</v>
      </c>
      <c r="D1067" t="s">
        <v>640</v>
      </c>
      <c r="E1067">
        <v>53</v>
      </c>
      <c r="F1067" t="s">
        <v>641</v>
      </c>
    </row>
    <row r="1068" spans="1:22" x14ac:dyDescent="0.5">
      <c r="A1068" s="4">
        <v>43508</v>
      </c>
      <c r="B1068" s="14">
        <v>0.40128472222222222</v>
      </c>
      <c r="C1068">
        <v>2</v>
      </c>
      <c r="D1068" t="s">
        <v>640</v>
      </c>
      <c r="E1068">
        <v>38</v>
      </c>
      <c r="F1068" t="s">
        <v>641</v>
      </c>
    </row>
    <row r="1069" spans="1:22" x14ac:dyDescent="0.5">
      <c r="A1069" s="4">
        <v>43508</v>
      </c>
      <c r="B1069" s="14">
        <v>0.40128472222222222</v>
      </c>
      <c r="C1069">
        <v>4</v>
      </c>
      <c r="D1069" t="s">
        <v>640</v>
      </c>
      <c r="E1069">
        <v>49</v>
      </c>
      <c r="F1069" t="s">
        <v>641</v>
      </c>
    </row>
    <row r="1070" spans="1:22" x14ac:dyDescent="0.5">
      <c r="A1070" s="4">
        <v>43508</v>
      </c>
      <c r="B1070" s="14">
        <v>0.40199074074074076</v>
      </c>
      <c r="C1070">
        <v>4</v>
      </c>
      <c r="D1070" t="s">
        <v>640</v>
      </c>
      <c r="E1070">
        <v>50</v>
      </c>
      <c r="F1070" t="s">
        <v>641</v>
      </c>
    </row>
    <row r="1071" spans="1:22" x14ac:dyDescent="0.5">
      <c r="A1071" s="4">
        <v>43508</v>
      </c>
      <c r="B1071" s="14">
        <v>0.40269675925925924</v>
      </c>
      <c r="C1071">
        <v>2</v>
      </c>
      <c r="D1071" t="s">
        <v>640</v>
      </c>
      <c r="E1071">
        <v>40</v>
      </c>
      <c r="F1071" t="s">
        <v>641</v>
      </c>
    </row>
    <row r="1072" spans="1:22" x14ac:dyDescent="0.5">
      <c r="A1072" s="4">
        <v>43508</v>
      </c>
      <c r="B1072" s="14">
        <v>0.40269675925925924</v>
      </c>
      <c r="C1072">
        <v>4</v>
      </c>
      <c r="D1072" t="s">
        <v>640</v>
      </c>
      <c r="E1072">
        <v>54</v>
      </c>
      <c r="F1072" t="s">
        <v>641</v>
      </c>
    </row>
    <row r="1073" spans="1:6" x14ac:dyDescent="0.5">
      <c r="A1073" s="4">
        <v>43508</v>
      </c>
      <c r="B1073" s="14">
        <v>0.40339120370370374</v>
      </c>
      <c r="C1073">
        <v>2</v>
      </c>
      <c r="D1073" t="s">
        <v>640</v>
      </c>
      <c r="E1073">
        <v>39</v>
      </c>
      <c r="F1073" t="s">
        <v>641</v>
      </c>
    </row>
    <row r="1074" spans="1:6" x14ac:dyDescent="0.5">
      <c r="A1074" s="4">
        <v>43508</v>
      </c>
      <c r="B1074" s="14">
        <v>0.40340277777777778</v>
      </c>
      <c r="C1074">
        <v>4</v>
      </c>
      <c r="D1074" t="s">
        <v>640</v>
      </c>
      <c r="E1074">
        <v>55</v>
      </c>
      <c r="F1074" t="s">
        <v>641</v>
      </c>
    </row>
    <row r="1075" spans="1:6" x14ac:dyDescent="0.5">
      <c r="A1075" s="4">
        <v>43508</v>
      </c>
      <c r="B1075" s="14">
        <v>0.40480324074074076</v>
      </c>
      <c r="C1075">
        <v>4</v>
      </c>
      <c r="D1075" t="s">
        <v>640</v>
      </c>
      <c r="E1075">
        <v>47</v>
      </c>
      <c r="F1075" t="s">
        <v>641</v>
      </c>
    </row>
    <row r="1076" spans="1:6" x14ac:dyDescent="0.5">
      <c r="A1076" s="4">
        <v>43508</v>
      </c>
      <c r="B1076" s="14">
        <v>0.40550925925925929</v>
      </c>
      <c r="C1076">
        <v>2</v>
      </c>
      <c r="D1076" t="s">
        <v>640</v>
      </c>
      <c r="E1076">
        <v>39</v>
      </c>
      <c r="F1076" t="s">
        <v>641</v>
      </c>
    </row>
    <row r="1077" spans="1:6" x14ac:dyDescent="0.5">
      <c r="A1077" s="4">
        <v>43508</v>
      </c>
      <c r="B1077" s="14">
        <v>0.40552083333333333</v>
      </c>
      <c r="C1077">
        <v>4</v>
      </c>
      <c r="D1077" t="s">
        <v>640</v>
      </c>
      <c r="E1077">
        <v>3</v>
      </c>
      <c r="F1077" t="s">
        <v>641</v>
      </c>
    </row>
    <row r="1078" spans="1:6" x14ac:dyDescent="0.5">
      <c r="A1078" s="4">
        <v>43508</v>
      </c>
      <c r="B1078" s="14">
        <v>0.40760416666666671</v>
      </c>
      <c r="C1078">
        <v>2</v>
      </c>
      <c r="D1078" t="s">
        <v>640</v>
      </c>
      <c r="E1078">
        <v>38</v>
      </c>
      <c r="F1078" t="s">
        <v>641</v>
      </c>
    </row>
    <row r="1079" spans="1:6" x14ac:dyDescent="0.5">
      <c r="A1079" s="4">
        <v>43508</v>
      </c>
      <c r="B1079" s="14">
        <v>0.40760416666666671</v>
      </c>
      <c r="C1079">
        <v>4</v>
      </c>
      <c r="D1079" t="s">
        <v>640</v>
      </c>
      <c r="E1079">
        <v>52</v>
      </c>
      <c r="F1079" t="s">
        <v>641</v>
      </c>
    </row>
    <row r="1080" spans="1:6" x14ac:dyDescent="0.5">
      <c r="A1080" s="4">
        <v>43508</v>
      </c>
      <c r="B1080" s="14">
        <v>0.4117939814814815</v>
      </c>
      <c r="C1080">
        <v>4</v>
      </c>
      <c r="D1080" t="s">
        <v>640</v>
      </c>
      <c r="E1080">
        <v>53</v>
      </c>
      <c r="F1080" t="s">
        <v>641</v>
      </c>
    </row>
    <row r="1081" spans="1:6" x14ac:dyDescent="0.5">
      <c r="A1081" s="4">
        <v>43508</v>
      </c>
      <c r="B1081" s="14">
        <v>0.41180555555555554</v>
      </c>
      <c r="C1081">
        <v>2</v>
      </c>
      <c r="D1081" t="s">
        <v>640</v>
      </c>
      <c r="E1081">
        <v>38</v>
      </c>
      <c r="F1081" t="s">
        <v>641</v>
      </c>
    </row>
    <row r="1082" spans="1:6" x14ac:dyDescent="0.5">
      <c r="A1082" s="4">
        <v>43508</v>
      </c>
      <c r="B1082" s="14">
        <v>0.41388888888888892</v>
      </c>
      <c r="C1082">
        <v>4</v>
      </c>
      <c r="D1082" t="s">
        <v>640</v>
      </c>
      <c r="E1082">
        <v>51</v>
      </c>
      <c r="F1082" t="s">
        <v>641</v>
      </c>
    </row>
    <row r="1083" spans="1:6" x14ac:dyDescent="0.5">
      <c r="A1083" s="4">
        <v>43508</v>
      </c>
      <c r="B1083" s="14">
        <v>0.4145949074074074</v>
      </c>
      <c r="C1083">
        <v>2</v>
      </c>
      <c r="D1083" t="s">
        <v>640</v>
      </c>
      <c r="E1083">
        <v>39</v>
      </c>
      <c r="F1083" t="s">
        <v>641</v>
      </c>
    </row>
    <row r="1084" spans="1:6" x14ac:dyDescent="0.5">
      <c r="A1084" s="4">
        <v>43508</v>
      </c>
      <c r="B1084" s="14">
        <v>0.4145949074074074</v>
      </c>
      <c r="C1084">
        <v>4</v>
      </c>
      <c r="D1084" t="s">
        <v>640</v>
      </c>
      <c r="E1084">
        <v>51</v>
      </c>
      <c r="F1084" t="s">
        <v>641</v>
      </c>
    </row>
    <row r="1085" spans="1:6" x14ac:dyDescent="0.5">
      <c r="A1085" s="4">
        <v>43508</v>
      </c>
      <c r="B1085" s="14">
        <v>0.41460648148148144</v>
      </c>
      <c r="C1085">
        <v>2</v>
      </c>
      <c r="D1085" t="s">
        <v>640</v>
      </c>
      <c r="E1085">
        <v>39</v>
      </c>
      <c r="F1085" t="s">
        <v>641</v>
      </c>
    </row>
    <row r="1086" spans="1:6" x14ac:dyDescent="0.5">
      <c r="A1086" s="4">
        <v>43508</v>
      </c>
      <c r="B1086" s="14">
        <v>0.41668981481481482</v>
      </c>
      <c r="C1086">
        <v>2</v>
      </c>
      <c r="D1086" t="s">
        <v>640</v>
      </c>
      <c r="E1086">
        <v>41</v>
      </c>
      <c r="F1086" t="s">
        <v>641</v>
      </c>
    </row>
    <row r="1087" spans="1:6" x14ac:dyDescent="0.5">
      <c r="A1087" s="4">
        <v>43508</v>
      </c>
      <c r="B1087" s="14">
        <v>0.41668981481481482</v>
      </c>
      <c r="C1087">
        <v>4</v>
      </c>
      <c r="D1087" t="s">
        <v>640</v>
      </c>
      <c r="E1087">
        <v>54</v>
      </c>
      <c r="F1087" t="s">
        <v>641</v>
      </c>
    </row>
    <row r="1088" spans="1:6" x14ac:dyDescent="0.5">
      <c r="A1088" s="4">
        <v>43508</v>
      </c>
      <c r="B1088" s="14">
        <v>0.41739583333333335</v>
      </c>
      <c r="C1088">
        <v>4</v>
      </c>
      <c r="D1088" t="s">
        <v>640</v>
      </c>
      <c r="E1088">
        <v>51</v>
      </c>
      <c r="F1088" t="s">
        <v>641</v>
      </c>
    </row>
    <row r="1089" spans="1:25" x14ac:dyDescent="0.5">
      <c r="A1089" s="4">
        <v>43508</v>
      </c>
      <c r="B1089" s="14">
        <v>0.41810185185185184</v>
      </c>
      <c r="C1089">
        <v>4</v>
      </c>
      <c r="D1089" t="s">
        <v>640</v>
      </c>
      <c r="E1089">
        <v>50</v>
      </c>
      <c r="F1089" t="s">
        <v>641</v>
      </c>
    </row>
    <row r="1090" spans="1:25" x14ac:dyDescent="0.5">
      <c r="A1090" s="4">
        <v>43508</v>
      </c>
      <c r="B1090" s="14">
        <v>0.41811342592592587</v>
      </c>
      <c r="C1090">
        <v>2</v>
      </c>
      <c r="D1090" t="s">
        <v>640</v>
      </c>
      <c r="E1090">
        <v>39</v>
      </c>
      <c r="F1090" t="s">
        <v>641</v>
      </c>
    </row>
    <row r="1091" spans="1:25" x14ac:dyDescent="0.5">
      <c r="A1091" s="4">
        <v>43508</v>
      </c>
      <c r="B1091" s="14">
        <v>0.49893518518518515</v>
      </c>
      <c r="C1091">
        <v>4</v>
      </c>
      <c r="D1091" t="s">
        <v>640</v>
      </c>
      <c r="E1091">
        <v>45</v>
      </c>
      <c r="F1091" t="s">
        <v>641</v>
      </c>
    </row>
    <row r="1092" spans="1:25" x14ac:dyDescent="0.5">
      <c r="A1092" s="4">
        <v>43508</v>
      </c>
      <c r="B1092" s="14">
        <v>0.49893518518518515</v>
      </c>
      <c r="C1092">
        <v>2</v>
      </c>
      <c r="D1092" t="s">
        <v>640</v>
      </c>
      <c r="E1092">
        <v>39</v>
      </c>
      <c r="F1092" t="s">
        <v>641</v>
      </c>
    </row>
    <row r="1093" spans="1:25" x14ac:dyDescent="0.5">
      <c r="A1093" s="4">
        <v>43508</v>
      </c>
      <c r="B1093" s="14">
        <v>0.98972222222222228</v>
      </c>
      <c r="C1093">
        <v>2</v>
      </c>
      <c r="D1093" t="s">
        <v>640</v>
      </c>
      <c r="E1093">
        <v>39</v>
      </c>
      <c r="F1093" t="s">
        <v>641</v>
      </c>
    </row>
    <row r="1094" spans="1:25" x14ac:dyDescent="0.5">
      <c r="A1094" s="4">
        <v>43508</v>
      </c>
      <c r="B1094" s="14">
        <v>0.98973379629629632</v>
      </c>
      <c r="C1094">
        <v>2</v>
      </c>
      <c r="D1094" t="s">
        <v>640</v>
      </c>
      <c r="E1094">
        <v>39</v>
      </c>
      <c r="F1094" t="s">
        <v>641</v>
      </c>
    </row>
    <row r="1095" spans="1:25" x14ac:dyDescent="0.5">
      <c r="A1095" s="4">
        <v>43508</v>
      </c>
      <c r="B1095" s="14">
        <v>0.9900000000000001</v>
      </c>
      <c r="C1095">
        <v>2</v>
      </c>
      <c r="D1095" t="s">
        <v>640</v>
      </c>
      <c r="E1095">
        <v>39</v>
      </c>
      <c r="F1095" t="s">
        <v>641</v>
      </c>
    </row>
    <row r="1096" spans="1:25" x14ac:dyDescent="0.5">
      <c r="A1096" s="4">
        <v>43508</v>
      </c>
      <c r="B1096" s="14">
        <v>0.9900578703703703</v>
      </c>
      <c r="C1096">
        <v>2</v>
      </c>
      <c r="D1096" t="s">
        <v>640</v>
      </c>
      <c r="E1096">
        <v>43</v>
      </c>
      <c r="F1096" t="s">
        <v>641</v>
      </c>
    </row>
    <row r="1097" spans="1:25" x14ac:dyDescent="0.5">
      <c r="A1097" s="4">
        <v>43509</v>
      </c>
      <c r="B1097" s="14">
        <v>0.37240740740740735</v>
      </c>
      <c r="C1097">
        <v>4</v>
      </c>
      <c r="D1097" t="s">
        <v>640</v>
      </c>
      <c r="E1097">
        <v>39</v>
      </c>
      <c r="F1097" t="s">
        <v>641</v>
      </c>
    </row>
    <row r="1098" spans="1:25" x14ac:dyDescent="0.5">
      <c r="A1098" s="4">
        <v>43509</v>
      </c>
      <c r="B1098" s="14">
        <v>0.4206597222222222</v>
      </c>
      <c r="C1098">
        <v>4</v>
      </c>
      <c r="D1098" t="s">
        <v>640</v>
      </c>
      <c r="E1098">
        <v>38</v>
      </c>
      <c r="F1098" t="s">
        <v>641</v>
      </c>
    </row>
    <row r="1099" spans="1:25" x14ac:dyDescent="0.5">
      <c r="A1099" s="4">
        <v>43509</v>
      </c>
      <c r="B1099" s="14">
        <v>0.46751157407407407</v>
      </c>
      <c r="C1099">
        <v>1</v>
      </c>
      <c r="D1099" t="s">
        <v>640</v>
      </c>
      <c r="E1099">
        <v>38</v>
      </c>
      <c r="F1099" t="s">
        <v>641</v>
      </c>
      <c r="Y1099" t="s">
        <v>682</v>
      </c>
    </row>
    <row r="1100" spans="1:25" x14ac:dyDescent="0.5">
      <c r="A1100" s="4">
        <v>43509</v>
      </c>
      <c r="B1100" s="14">
        <v>0.4675347222222222</v>
      </c>
      <c r="C1100">
        <v>1</v>
      </c>
      <c r="D1100" t="s">
        <v>640</v>
      </c>
      <c r="E1100">
        <v>89</v>
      </c>
      <c r="F1100" t="s">
        <v>641</v>
      </c>
    </row>
    <row r="1101" spans="1:25" x14ac:dyDescent="0.5">
      <c r="A1101" s="4">
        <v>43509</v>
      </c>
      <c r="B1101" s="14">
        <v>0.59773148148148147</v>
      </c>
      <c r="C1101">
        <v>1</v>
      </c>
      <c r="D1101" t="s">
        <v>651</v>
      </c>
      <c r="E1101">
        <v>72</v>
      </c>
      <c r="F1101" t="s">
        <v>642</v>
      </c>
      <c r="T1101" t="s">
        <v>649</v>
      </c>
      <c r="U1101">
        <v>1</v>
      </c>
      <c r="W1101">
        <v>1</v>
      </c>
      <c r="Y1101" t="s">
        <v>683</v>
      </c>
    </row>
    <row r="1102" spans="1:25" x14ac:dyDescent="0.5">
      <c r="A1102" s="4">
        <v>43510</v>
      </c>
      <c r="B1102" s="14">
        <v>0.38534722222222223</v>
      </c>
      <c r="C1102">
        <v>4</v>
      </c>
      <c r="D1102" t="s">
        <v>640</v>
      </c>
      <c r="E1102">
        <v>39</v>
      </c>
      <c r="F1102" t="s">
        <v>641</v>
      </c>
    </row>
    <row r="1103" spans="1:25" x14ac:dyDescent="0.5">
      <c r="A1103" s="4">
        <v>43510</v>
      </c>
      <c r="B1103" s="14">
        <v>0.38535879629629632</v>
      </c>
      <c r="C1103">
        <v>4</v>
      </c>
      <c r="D1103" t="s">
        <v>640</v>
      </c>
      <c r="E1103">
        <v>40</v>
      </c>
      <c r="F1103" t="s">
        <v>641</v>
      </c>
    </row>
    <row r="1104" spans="1:25" x14ac:dyDescent="0.5">
      <c r="A1104" s="4">
        <v>43510</v>
      </c>
      <c r="B1104" s="14">
        <v>0.38745370370370374</v>
      </c>
      <c r="C1104">
        <v>4</v>
      </c>
      <c r="D1104" t="s">
        <v>640</v>
      </c>
      <c r="E1104">
        <v>38</v>
      </c>
      <c r="F1104" t="s">
        <v>641</v>
      </c>
    </row>
    <row r="1105" spans="1:25" x14ac:dyDescent="0.5">
      <c r="A1105" s="4">
        <v>43511</v>
      </c>
      <c r="B1105" s="14">
        <v>0.46297453703703706</v>
      </c>
      <c r="C1105">
        <v>1</v>
      </c>
      <c r="D1105" t="s">
        <v>640</v>
      </c>
      <c r="E1105">
        <v>58</v>
      </c>
      <c r="F1105" t="s">
        <v>642</v>
      </c>
      <c r="T1105" t="s">
        <v>649</v>
      </c>
      <c r="U1105">
        <v>1</v>
      </c>
      <c r="W1105">
        <v>1</v>
      </c>
      <c r="Y1105" t="s">
        <v>678</v>
      </c>
    </row>
    <row r="1106" spans="1:25" x14ac:dyDescent="0.5">
      <c r="A1106" s="4">
        <v>43512</v>
      </c>
      <c r="B1106" s="14">
        <v>0.45445601851851852</v>
      </c>
      <c r="C1106">
        <v>4</v>
      </c>
      <c r="D1106" t="s">
        <v>640</v>
      </c>
      <c r="E1106">
        <v>40</v>
      </c>
      <c r="F1106" t="s">
        <v>641</v>
      </c>
    </row>
    <row r="1107" spans="1:25" x14ac:dyDescent="0.5">
      <c r="A1107" s="4">
        <v>43512</v>
      </c>
      <c r="B1107" s="14">
        <v>0.4586689814814815</v>
      </c>
      <c r="C1107">
        <v>4</v>
      </c>
      <c r="D1107" t="s">
        <v>640</v>
      </c>
      <c r="E1107">
        <v>39</v>
      </c>
      <c r="F1107" t="s">
        <v>641</v>
      </c>
    </row>
    <row r="1108" spans="1:25" x14ac:dyDescent="0.5">
      <c r="A1108" s="4">
        <v>43512</v>
      </c>
      <c r="B1108" s="14">
        <v>0.47195601851851854</v>
      </c>
      <c r="C1108">
        <v>4</v>
      </c>
      <c r="D1108" t="s">
        <v>640</v>
      </c>
      <c r="E1108">
        <v>40</v>
      </c>
      <c r="F1108" t="s">
        <v>641</v>
      </c>
    </row>
    <row r="1109" spans="1:25" x14ac:dyDescent="0.5">
      <c r="A1109" s="4">
        <v>43512</v>
      </c>
      <c r="B1109" s="14">
        <v>0.50907407407407412</v>
      </c>
      <c r="C1109">
        <v>4</v>
      </c>
      <c r="D1109" t="s">
        <v>640</v>
      </c>
      <c r="E1109">
        <v>42</v>
      </c>
      <c r="F1109" t="s">
        <v>641</v>
      </c>
    </row>
    <row r="1110" spans="1:25" x14ac:dyDescent="0.5">
      <c r="A1110" s="4">
        <v>43512</v>
      </c>
      <c r="B1110" s="14">
        <v>0.51115740740740734</v>
      </c>
      <c r="C1110">
        <v>4</v>
      </c>
      <c r="D1110" t="s">
        <v>640</v>
      </c>
      <c r="E1110">
        <v>43</v>
      </c>
      <c r="F1110" t="s">
        <v>641</v>
      </c>
    </row>
    <row r="1111" spans="1:25" x14ac:dyDescent="0.5">
      <c r="A1111" s="4">
        <v>43512</v>
      </c>
      <c r="B1111" s="14">
        <v>0.51325231481481481</v>
      </c>
      <c r="C1111">
        <v>4</v>
      </c>
      <c r="D1111" t="s">
        <v>640</v>
      </c>
      <c r="E1111">
        <v>42</v>
      </c>
      <c r="F1111" t="s">
        <v>641</v>
      </c>
    </row>
    <row r="1112" spans="1:25" x14ac:dyDescent="0.5">
      <c r="A1112" s="4">
        <v>43512</v>
      </c>
      <c r="B1112" s="14">
        <v>0.51535879629629633</v>
      </c>
      <c r="C1112">
        <v>4</v>
      </c>
      <c r="D1112" t="s">
        <v>640</v>
      </c>
      <c r="E1112">
        <v>41</v>
      </c>
      <c r="F1112" t="s">
        <v>641</v>
      </c>
    </row>
    <row r="1113" spans="1:25" x14ac:dyDescent="0.5">
      <c r="A1113" s="4">
        <v>43512</v>
      </c>
      <c r="B1113" s="14">
        <v>0.51886574074074077</v>
      </c>
      <c r="C1113">
        <v>4</v>
      </c>
      <c r="D1113" t="s">
        <v>640</v>
      </c>
      <c r="E1113">
        <v>41</v>
      </c>
      <c r="F1113" t="s">
        <v>641</v>
      </c>
    </row>
    <row r="1114" spans="1:25" x14ac:dyDescent="0.5">
      <c r="A1114" s="4">
        <v>43512</v>
      </c>
      <c r="B1114" s="14">
        <v>0.52098379629629632</v>
      </c>
      <c r="C1114">
        <v>4</v>
      </c>
      <c r="D1114" t="s">
        <v>640</v>
      </c>
      <c r="E1114">
        <v>45</v>
      </c>
      <c r="F1114" t="s">
        <v>641</v>
      </c>
    </row>
    <row r="1115" spans="1:25" x14ac:dyDescent="0.5">
      <c r="A1115" s="4">
        <v>43512</v>
      </c>
      <c r="B1115" s="14">
        <v>0.52307870370370368</v>
      </c>
      <c r="C1115">
        <v>4</v>
      </c>
      <c r="D1115" t="s">
        <v>640</v>
      </c>
      <c r="E1115">
        <v>42</v>
      </c>
      <c r="F1115" t="s">
        <v>641</v>
      </c>
    </row>
    <row r="1116" spans="1:25" x14ac:dyDescent="0.5">
      <c r="A1116" s="4">
        <v>43512</v>
      </c>
      <c r="B1116" s="14">
        <v>0.52516203703703701</v>
      </c>
      <c r="C1116">
        <v>4</v>
      </c>
      <c r="D1116" t="s">
        <v>640</v>
      </c>
      <c r="E1116">
        <v>41</v>
      </c>
      <c r="F1116" t="s">
        <v>641</v>
      </c>
    </row>
    <row r="1117" spans="1:25" x14ac:dyDescent="0.5">
      <c r="A1117" s="4">
        <v>43512</v>
      </c>
      <c r="B1117" s="14">
        <v>0.52726851851851853</v>
      </c>
      <c r="C1117">
        <v>4</v>
      </c>
      <c r="D1117" t="s">
        <v>640</v>
      </c>
      <c r="E1117">
        <v>42</v>
      </c>
      <c r="F1117" t="s">
        <v>641</v>
      </c>
    </row>
    <row r="1118" spans="1:25" x14ac:dyDescent="0.5">
      <c r="A1118" s="4">
        <v>43512</v>
      </c>
      <c r="B1118" s="14">
        <v>0.52726851851851853</v>
      </c>
      <c r="C1118">
        <v>2</v>
      </c>
      <c r="D1118" t="s">
        <v>640</v>
      </c>
      <c r="E1118">
        <v>38</v>
      </c>
      <c r="F1118" t="s">
        <v>641</v>
      </c>
    </row>
    <row r="1119" spans="1:25" x14ac:dyDescent="0.5">
      <c r="A1119" s="4">
        <v>43512</v>
      </c>
      <c r="B1119" s="14">
        <v>0.67510416666666673</v>
      </c>
      <c r="C1119">
        <v>1</v>
      </c>
      <c r="D1119" t="s">
        <v>640</v>
      </c>
      <c r="E1119">
        <v>50</v>
      </c>
      <c r="F1119" t="s">
        <v>641</v>
      </c>
    </row>
    <row r="1120" spans="1:25" x14ac:dyDescent="0.5">
      <c r="A1120" s="4">
        <v>43512</v>
      </c>
      <c r="B1120" s="14">
        <v>0.67557870370370365</v>
      </c>
      <c r="C1120">
        <v>1</v>
      </c>
      <c r="D1120" t="s">
        <v>640</v>
      </c>
      <c r="E1120">
        <v>122</v>
      </c>
      <c r="F1120" t="s">
        <v>642</v>
      </c>
      <c r="T1120" t="s">
        <v>649</v>
      </c>
      <c r="U1120">
        <v>1</v>
      </c>
      <c r="W1120">
        <v>1</v>
      </c>
      <c r="Y1120" t="s">
        <v>677</v>
      </c>
    </row>
    <row r="1121" spans="1:6" x14ac:dyDescent="0.5">
      <c r="A1121" s="4">
        <v>43512</v>
      </c>
      <c r="B1121" s="14">
        <v>0.97747685185185185</v>
      </c>
      <c r="C1121">
        <v>1</v>
      </c>
      <c r="D1121" t="s">
        <v>640</v>
      </c>
      <c r="E1121">
        <v>42</v>
      </c>
      <c r="F1121" t="s">
        <v>641</v>
      </c>
    </row>
    <row r="1122" spans="1:6" x14ac:dyDescent="0.5">
      <c r="A1122" s="4">
        <v>43513</v>
      </c>
      <c r="B1122" s="14">
        <v>0.38831018518518517</v>
      </c>
      <c r="C1122">
        <v>2</v>
      </c>
      <c r="D1122" t="s">
        <v>640</v>
      </c>
      <c r="E1122">
        <v>38</v>
      </c>
      <c r="F1122" t="s">
        <v>641</v>
      </c>
    </row>
    <row r="1123" spans="1:6" x14ac:dyDescent="0.5">
      <c r="A1123" s="4">
        <v>43513</v>
      </c>
      <c r="B1123" s="14">
        <v>0.39041666666666663</v>
      </c>
      <c r="C1123">
        <v>4</v>
      </c>
      <c r="D1123" t="s">
        <v>640</v>
      </c>
      <c r="E1123">
        <v>39</v>
      </c>
      <c r="F1123" t="s">
        <v>641</v>
      </c>
    </row>
    <row r="1124" spans="1:6" x14ac:dyDescent="0.5">
      <c r="A1124" s="4">
        <v>43513</v>
      </c>
      <c r="B1124" s="14">
        <v>0.39252314814814815</v>
      </c>
      <c r="C1124">
        <v>4</v>
      </c>
      <c r="D1124" t="s">
        <v>640</v>
      </c>
      <c r="E1124">
        <v>43</v>
      </c>
      <c r="F1124" t="s">
        <v>641</v>
      </c>
    </row>
    <row r="1125" spans="1:6" x14ac:dyDescent="0.5">
      <c r="A1125" s="4">
        <v>43513</v>
      </c>
      <c r="B1125" s="14">
        <v>0.39460648148148153</v>
      </c>
      <c r="C1125">
        <v>4</v>
      </c>
      <c r="D1125" t="s">
        <v>640</v>
      </c>
      <c r="E1125">
        <v>39</v>
      </c>
      <c r="F1125" t="s">
        <v>641</v>
      </c>
    </row>
    <row r="1126" spans="1:6" x14ac:dyDescent="0.5">
      <c r="A1126" s="4">
        <v>43513</v>
      </c>
      <c r="B1126" s="14">
        <v>0.39672453703703708</v>
      </c>
      <c r="C1126">
        <v>4</v>
      </c>
      <c r="D1126" t="s">
        <v>640</v>
      </c>
      <c r="E1126">
        <v>41</v>
      </c>
      <c r="F1126" t="s">
        <v>641</v>
      </c>
    </row>
    <row r="1127" spans="1:6" x14ac:dyDescent="0.5">
      <c r="A1127" s="4">
        <v>43513</v>
      </c>
      <c r="B1127" s="14">
        <v>0.39880787037037035</v>
      </c>
      <c r="C1127">
        <v>4</v>
      </c>
      <c r="D1127" t="s">
        <v>640</v>
      </c>
      <c r="E1127">
        <v>38</v>
      </c>
      <c r="F1127" t="s">
        <v>641</v>
      </c>
    </row>
    <row r="1128" spans="1:6" x14ac:dyDescent="0.5">
      <c r="A1128" s="4">
        <v>43513</v>
      </c>
      <c r="B1128" s="14">
        <v>0.39881944444444445</v>
      </c>
      <c r="C1128">
        <v>4</v>
      </c>
      <c r="D1128" t="s">
        <v>640</v>
      </c>
      <c r="E1128">
        <v>38</v>
      </c>
      <c r="F1128" t="s">
        <v>641</v>
      </c>
    </row>
    <row r="1129" spans="1:6" x14ac:dyDescent="0.5">
      <c r="A1129" s="4">
        <v>43513</v>
      </c>
      <c r="B1129" s="14">
        <v>0.40299768518518514</v>
      </c>
      <c r="C1129">
        <v>4</v>
      </c>
      <c r="D1129" t="s">
        <v>640</v>
      </c>
      <c r="E1129">
        <v>39</v>
      </c>
      <c r="F1129" t="s">
        <v>641</v>
      </c>
    </row>
    <row r="1130" spans="1:6" x14ac:dyDescent="0.5">
      <c r="A1130" s="4">
        <v>43513</v>
      </c>
      <c r="B1130" s="14">
        <v>0.40440972222222221</v>
      </c>
      <c r="C1130">
        <v>4</v>
      </c>
      <c r="D1130" t="s">
        <v>640</v>
      </c>
      <c r="E1130">
        <v>40</v>
      </c>
      <c r="F1130" t="s">
        <v>641</v>
      </c>
    </row>
    <row r="1131" spans="1:6" x14ac:dyDescent="0.5">
      <c r="A1131" s="4">
        <v>43513</v>
      </c>
      <c r="B1131" s="14">
        <v>0.40510416666666665</v>
      </c>
      <c r="C1131">
        <v>4</v>
      </c>
      <c r="D1131" t="s">
        <v>640</v>
      </c>
      <c r="E1131">
        <v>39</v>
      </c>
      <c r="F1131" t="s">
        <v>641</v>
      </c>
    </row>
    <row r="1132" spans="1:6" x14ac:dyDescent="0.5">
      <c r="A1132" s="4">
        <v>43513</v>
      </c>
      <c r="B1132" s="14">
        <v>0.40581018518518519</v>
      </c>
      <c r="C1132">
        <v>4</v>
      </c>
      <c r="D1132" t="s">
        <v>640</v>
      </c>
      <c r="E1132">
        <v>39</v>
      </c>
      <c r="F1132" t="s">
        <v>641</v>
      </c>
    </row>
    <row r="1133" spans="1:6" x14ac:dyDescent="0.5">
      <c r="A1133" s="4">
        <v>43513</v>
      </c>
      <c r="B1133" s="14">
        <v>0.40721064814814811</v>
      </c>
      <c r="C1133">
        <v>4</v>
      </c>
      <c r="D1133" t="s">
        <v>640</v>
      </c>
      <c r="E1133">
        <v>39</v>
      </c>
      <c r="F1133" t="s">
        <v>641</v>
      </c>
    </row>
    <row r="1134" spans="1:6" x14ac:dyDescent="0.5">
      <c r="A1134" s="4">
        <v>43513</v>
      </c>
      <c r="B1134" s="14">
        <v>0.40792824074074074</v>
      </c>
      <c r="C1134">
        <v>4</v>
      </c>
      <c r="D1134" t="s">
        <v>640</v>
      </c>
      <c r="E1134">
        <v>39</v>
      </c>
      <c r="F1134" t="s">
        <v>641</v>
      </c>
    </row>
    <row r="1135" spans="1:6" x14ac:dyDescent="0.5">
      <c r="A1135" s="4">
        <v>43513</v>
      </c>
      <c r="B1135" s="14">
        <v>0.41211805555555553</v>
      </c>
      <c r="C1135">
        <v>4</v>
      </c>
      <c r="D1135" t="s">
        <v>640</v>
      </c>
      <c r="E1135">
        <v>38</v>
      </c>
      <c r="F1135" t="s">
        <v>641</v>
      </c>
    </row>
    <row r="1136" spans="1:6" x14ac:dyDescent="0.5">
      <c r="A1136" s="4">
        <v>43513</v>
      </c>
      <c r="B1136" s="14">
        <v>0.41421296296296295</v>
      </c>
      <c r="C1136">
        <v>4</v>
      </c>
      <c r="D1136" t="s">
        <v>640</v>
      </c>
      <c r="E1136">
        <v>40</v>
      </c>
      <c r="F1136" t="s">
        <v>641</v>
      </c>
    </row>
    <row r="1137" spans="1:6" x14ac:dyDescent="0.5">
      <c r="A1137" s="4">
        <v>43513</v>
      </c>
      <c r="B1137" s="14">
        <v>0.41630787037037037</v>
      </c>
      <c r="C1137">
        <v>4</v>
      </c>
      <c r="D1137" t="s">
        <v>640</v>
      </c>
      <c r="E1137">
        <v>38</v>
      </c>
      <c r="F1137" t="s">
        <v>641</v>
      </c>
    </row>
    <row r="1138" spans="1:6" x14ac:dyDescent="0.5">
      <c r="A1138" s="4">
        <v>43513</v>
      </c>
      <c r="B1138" s="14">
        <v>0.41840277777777773</v>
      </c>
      <c r="C1138">
        <v>4</v>
      </c>
      <c r="D1138" t="s">
        <v>640</v>
      </c>
      <c r="E1138">
        <v>39</v>
      </c>
      <c r="F1138" t="s">
        <v>641</v>
      </c>
    </row>
    <row r="1139" spans="1:6" x14ac:dyDescent="0.5">
      <c r="A1139" s="4">
        <v>43513</v>
      </c>
      <c r="B1139" s="14">
        <v>0.44085648148148149</v>
      </c>
      <c r="C1139">
        <v>4</v>
      </c>
      <c r="D1139" t="s">
        <v>640</v>
      </c>
      <c r="E1139">
        <v>39</v>
      </c>
      <c r="F1139" t="s">
        <v>641</v>
      </c>
    </row>
    <row r="1140" spans="1:6" x14ac:dyDescent="0.5">
      <c r="A1140" s="4">
        <v>43513</v>
      </c>
      <c r="B1140" s="14">
        <v>0.44086805555555553</v>
      </c>
      <c r="C1140">
        <v>4</v>
      </c>
      <c r="D1140" t="s">
        <v>640</v>
      </c>
      <c r="E1140">
        <v>40</v>
      </c>
      <c r="F1140" t="s">
        <v>641</v>
      </c>
    </row>
    <row r="1141" spans="1:6" x14ac:dyDescent="0.5">
      <c r="A1141" s="4">
        <v>43513</v>
      </c>
      <c r="B1141" s="14">
        <v>0.44723379629629628</v>
      </c>
      <c r="C1141">
        <v>2</v>
      </c>
      <c r="D1141" t="s">
        <v>640</v>
      </c>
      <c r="E1141">
        <v>39</v>
      </c>
      <c r="F1141" t="s">
        <v>641</v>
      </c>
    </row>
    <row r="1142" spans="1:6" x14ac:dyDescent="0.5">
      <c r="A1142" s="4">
        <v>43513</v>
      </c>
      <c r="B1142" s="14">
        <v>0.44724537037037032</v>
      </c>
      <c r="C1142">
        <v>2</v>
      </c>
      <c r="D1142" t="s">
        <v>640</v>
      </c>
      <c r="E1142">
        <v>40</v>
      </c>
      <c r="F1142" t="s">
        <v>641</v>
      </c>
    </row>
    <row r="1143" spans="1:6" x14ac:dyDescent="0.5">
      <c r="A1143" s="4">
        <v>43513</v>
      </c>
      <c r="B1143" s="14">
        <v>0.44726851851851851</v>
      </c>
      <c r="C1143">
        <v>2</v>
      </c>
      <c r="D1143" t="s">
        <v>640</v>
      </c>
      <c r="E1143">
        <v>41</v>
      </c>
      <c r="F1143" t="s">
        <v>641</v>
      </c>
    </row>
    <row r="1144" spans="1:6" x14ac:dyDescent="0.5">
      <c r="A1144" s="4">
        <v>43513</v>
      </c>
      <c r="B1144" s="14">
        <v>0.45559027777777777</v>
      </c>
      <c r="C1144">
        <v>4</v>
      </c>
      <c r="D1144" t="s">
        <v>640</v>
      </c>
      <c r="E1144">
        <v>38</v>
      </c>
      <c r="F1144" t="s">
        <v>641</v>
      </c>
    </row>
    <row r="1145" spans="1:6" x14ac:dyDescent="0.5">
      <c r="A1145" s="4">
        <v>43513</v>
      </c>
      <c r="B1145" s="14">
        <v>0.47168981481481481</v>
      </c>
      <c r="C1145">
        <v>4</v>
      </c>
      <c r="D1145" t="s">
        <v>640</v>
      </c>
      <c r="E1145">
        <v>39</v>
      </c>
      <c r="F1145" t="s">
        <v>641</v>
      </c>
    </row>
    <row r="1146" spans="1:6" x14ac:dyDescent="0.5">
      <c r="A1146" s="4">
        <v>43513</v>
      </c>
      <c r="B1146" s="14">
        <v>0.47378472222222223</v>
      </c>
      <c r="C1146">
        <v>4</v>
      </c>
      <c r="D1146" t="s">
        <v>640</v>
      </c>
      <c r="E1146">
        <v>39</v>
      </c>
      <c r="F1146" t="s">
        <v>641</v>
      </c>
    </row>
    <row r="1147" spans="1:6" x14ac:dyDescent="0.5">
      <c r="A1147" s="4">
        <v>43513</v>
      </c>
      <c r="B1147" s="14">
        <v>0.49408564814814815</v>
      </c>
      <c r="C1147">
        <v>4</v>
      </c>
      <c r="D1147" t="s">
        <v>640</v>
      </c>
      <c r="E1147">
        <v>40</v>
      </c>
      <c r="F1147" t="s">
        <v>641</v>
      </c>
    </row>
    <row r="1148" spans="1:6" x14ac:dyDescent="0.5">
      <c r="A1148" s="4">
        <v>43513</v>
      </c>
      <c r="B1148" s="14">
        <v>0.50039351851851854</v>
      </c>
      <c r="C1148">
        <v>4</v>
      </c>
      <c r="D1148" t="s">
        <v>640</v>
      </c>
      <c r="E1148">
        <v>42</v>
      </c>
      <c r="F1148" t="s">
        <v>641</v>
      </c>
    </row>
    <row r="1149" spans="1:6" x14ac:dyDescent="0.5">
      <c r="A1149" s="4">
        <v>43513</v>
      </c>
      <c r="B1149" s="14">
        <v>0.50319444444444439</v>
      </c>
      <c r="C1149">
        <v>4</v>
      </c>
      <c r="D1149" t="s">
        <v>640</v>
      </c>
      <c r="E1149">
        <v>40</v>
      </c>
      <c r="F1149" t="s">
        <v>641</v>
      </c>
    </row>
    <row r="1150" spans="1:6" x14ac:dyDescent="0.5">
      <c r="A1150" s="4">
        <v>43513</v>
      </c>
      <c r="B1150" s="14">
        <v>0.51090277777777782</v>
      </c>
      <c r="C1150">
        <v>4</v>
      </c>
      <c r="D1150" t="s">
        <v>640</v>
      </c>
      <c r="E1150">
        <v>42</v>
      </c>
      <c r="F1150" t="s">
        <v>641</v>
      </c>
    </row>
    <row r="1151" spans="1:6" x14ac:dyDescent="0.5">
      <c r="A1151" s="4">
        <v>43513</v>
      </c>
      <c r="B1151" s="14">
        <v>0.51300925925925933</v>
      </c>
      <c r="C1151">
        <v>4</v>
      </c>
      <c r="D1151" t="s">
        <v>640</v>
      </c>
      <c r="E1151">
        <v>41</v>
      </c>
      <c r="F1151" t="s">
        <v>641</v>
      </c>
    </row>
    <row r="1152" spans="1:6" x14ac:dyDescent="0.5">
      <c r="A1152" s="4">
        <v>43513</v>
      </c>
      <c r="B1152" s="14">
        <v>0.5151041666666667</v>
      </c>
      <c r="C1152">
        <v>4</v>
      </c>
      <c r="D1152" t="s">
        <v>640</v>
      </c>
      <c r="E1152">
        <v>41</v>
      </c>
      <c r="F1152" t="s">
        <v>641</v>
      </c>
    </row>
    <row r="1153" spans="1:6" x14ac:dyDescent="0.5">
      <c r="A1153" s="4">
        <v>43513</v>
      </c>
      <c r="B1153" s="14">
        <v>0.51861111111111113</v>
      </c>
      <c r="C1153">
        <v>4</v>
      </c>
      <c r="D1153" t="s">
        <v>640</v>
      </c>
      <c r="E1153">
        <v>41</v>
      </c>
      <c r="F1153" t="s">
        <v>641</v>
      </c>
    </row>
    <row r="1154" spans="1:6" x14ac:dyDescent="0.5">
      <c r="A1154" s="4">
        <v>43513</v>
      </c>
      <c r="B1154" s="14">
        <v>0.52071759259259254</v>
      </c>
      <c r="C1154">
        <v>4</v>
      </c>
      <c r="D1154" t="s">
        <v>640</v>
      </c>
      <c r="E1154">
        <v>44</v>
      </c>
      <c r="F1154" t="s">
        <v>641</v>
      </c>
    </row>
    <row r="1155" spans="1:6" x14ac:dyDescent="0.5">
      <c r="A1155" s="4">
        <v>43513</v>
      </c>
      <c r="B1155" s="14">
        <v>0.52072916666666669</v>
      </c>
      <c r="C1155">
        <v>2</v>
      </c>
      <c r="D1155" t="s">
        <v>640</v>
      </c>
      <c r="E1155">
        <v>38</v>
      </c>
      <c r="F1155" t="s">
        <v>641</v>
      </c>
    </row>
    <row r="1156" spans="1:6" x14ac:dyDescent="0.5">
      <c r="A1156" s="4">
        <v>43513</v>
      </c>
      <c r="B1156" s="14">
        <v>0.52281250000000001</v>
      </c>
      <c r="C1156">
        <v>4</v>
      </c>
      <c r="D1156" t="s">
        <v>640</v>
      </c>
      <c r="E1156">
        <v>41</v>
      </c>
      <c r="F1156" t="s">
        <v>641</v>
      </c>
    </row>
    <row r="1157" spans="1:6" x14ac:dyDescent="0.5">
      <c r="A1157" s="4">
        <v>43513</v>
      </c>
      <c r="B1157" s="14">
        <v>0.52490740740740738</v>
      </c>
      <c r="C1157">
        <v>4</v>
      </c>
      <c r="D1157" t="s">
        <v>640</v>
      </c>
      <c r="E1157">
        <v>40</v>
      </c>
      <c r="F1157" t="s">
        <v>641</v>
      </c>
    </row>
    <row r="1158" spans="1:6" x14ac:dyDescent="0.5">
      <c r="A1158" s="4">
        <v>43513</v>
      </c>
      <c r="B1158" s="14">
        <v>0.52701388888888889</v>
      </c>
      <c r="C1158">
        <v>4</v>
      </c>
      <c r="D1158" t="s">
        <v>640</v>
      </c>
      <c r="E1158">
        <v>41</v>
      </c>
      <c r="F1158" t="s">
        <v>641</v>
      </c>
    </row>
    <row r="1159" spans="1:6" x14ac:dyDescent="0.5">
      <c r="A1159" s="4">
        <v>43513</v>
      </c>
      <c r="B1159" s="14">
        <v>0.52910879629629626</v>
      </c>
      <c r="C1159">
        <v>4</v>
      </c>
      <c r="D1159" t="s">
        <v>640</v>
      </c>
      <c r="E1159">
        <v>39</v>
      </c>
      <c r="F1159" t="s">
        <v>641</v>
      </c>
    </row>
    <row r="1160" spans="1:6" x14ac:dyDescent="0.5">
      <c r="A1160" s="4">
        <v>43513</v>
      </c>
      <c r="B1160" s="14">
        <v>0.53472222222222221</v>
      </c>
      <c r="C1160">
        <v>4</v>
      </c>
      <c r="D1160" t="s">
        <v>640</v>
      </c>
      <c r="E1160">
        <v>40</v>
      </c>
      <c r="F1160" t="s">
        <v>641</v>
      </c>
    </row>
    <row r="1161" spans="1:6" x14ac:dyDescent="0.5">
      <c r="A1161" s="4">
        <v>43513</v>
      </c>
      <c r="B1161" s="14">
        <v>0.53473379629629625</v>
      </c>
      <c r="C1161">
        <v>2</v>
      </c>
      <c r="D1161" t="s">
        <v>640</v>
      </c>
      <c r="E1161">
        <v>38</v>
      </c>
      <c r="F1161" t="s">
        <v>641</v>
      </c>
    </row>
    <row r="1162" spans="1:6" x14ac:dyDescent="0.5">
      <c r="A1162" s="4">
        <v>43513</v>
      </c>
      <c r="B1162" s="14">
        <v>0.53681712962962969</v>
      </c>
      <c r="C1162">
        <v>4</v>
      </c>
      <c r="D1162" t="s">
        <v>640</v>
      </c>
      <c r="E1162">
        <v>42</v>
      </c>
      <c r="F1162" t="s">
        <v>641</v>
      </c>
    </row>
    <row r="1163" spans="1:6" x14ac:dyDescent="0.5">
      <c r="A1163" s="4">
        <v>43513</v>
      </c>
      <c r="B1163" s="14">
        <v>0.53891203703703705</v>
      </c>
      <c r="C1163">
        <v>4</v>
      </c>
      <c r="D1163" t="s">
        <v>640</v>
      </c>
      <c r="E1163">
        <v>39</v>
      </c>
      <c r="F1163" t="s">
        <v>641</v>
      </c>
    </row>
    <row r="1164" spans="1:6" x14ac:dyDescent="0.5">
      <c r="A1164" s="4">
        <v>43513</v>
      </c>
      <c r="B1164" s="14">
        <v>0.54452546296296289</v>
      </c>
      <c r="C1164">
        <v>4</v>
      </c>
      <c r="D1164" t="s">
        <v>640</v>
      </c>
      <c r="E1164">
        <v>39</v>
      </c>
      <c r="F1164" t="s">
        <v>641</v>
      </c>
    </row>
    <row r="1165" spans="1:6" x14ac:dyDescent="0.5">
      <c r="A1165" s="4">
        <v>43513</v>
      </c>
      <c r="B1165" s="14">
        <v>0.54662037037037037</v>
      </c>
      <c r="C1165">
        <v>4</v>
      </c>
      <c r="D1165" t="s">
        <v>640</v>
      </c>
      <c r="E1165">
        <v>41</v>
      </c>
      <c r="F1165" t="s">
        <v>641</v>
      </c>
    </row>
    <row r="1166" spans="1:6" x14ac:dyDescent="0.5">
      <c r="A1166" s="4">
        <v>43513</v>
      </c>
      <c r="B1166" s="14">
        <v>0.98208333333333331</v>
      </c>
      <c r="C1166">
        <v>2</v>
      </c>
      <c r="D1166" t="s">
        <v>640</v>
      </c>
      <c r="E1166">
        <v>39</v>
      </c>
      <c r="F1166" t="s">
        <v>641</v>
      </c>
    </row>
    <row r="1167" spans="1:6" x14ac:dyDescent="0.5">
      <c r="A1167" s="4">
        <v>43513</v>
      </c>
      <c r="B1167" s="14">
        <v>0.98211805555555554</v>
      </c>
      <c r="C1167">
        <v>2</v>
      </c>
      <c r="D1167" t="s">
        <v>640</v>
      </c>
      <c r="E1167">
        <v>42</v>
      </c>
      <c r="F1167" t="s">
        <v>641</v>
      </c>
    </row>
    <row r="1168" spans="1:6" x14ac:dyDescent="0.5">
      <c r="A1168" s="4">
        <v>43513</v>
      </c>
      <c r="B1168" s="14">
        <v>0.98214120370370372</v>
      </c>
      <c r="C1168">
        <v>2</v>
      </c>
      <c r="D1168" t="s">
        <v>640</v>
      </c>
      <c r="E1168">
        <v>39</v>
      </c>
      <c r="F1168" t="s">
        <v>641</v>
      </c>
    </row>
    <row r="1169" spans="1:6" x14ac:dyDescent="0.5">
      <c r="A1169" s="4">
        <v>43513</v>
      </c>
      <c r="B1169" s="14">
        <v>0.98215277777777776</v>
      </c>
      <c r="C1169">
        <v>2</v>
      </c>
      <c r="D1169" t="s">
        <v>640</v>
      </c>
      <c r="E1169">
        <v>41</v>
      </c>
      <c r="F1169" t="s">
        <v>641</v>
      </c>
    </row>
    <row r="1170" spans="1:6" x14ac:dyDescent="0.5">
      <c r="A1170" s="4">
        <v>43513</v>
      </c>
      <c r="B1170" s="14">
        <v>0.98217592592592595</v>
      </c>
      <c r="C1170">
        <v>2</v>
      </c>
      <c r="D1170" t="s">
        <v>640</v>
      </c>
      <c r="E1170">
        <v>42</v>
      </c>
      <c r="F1170" t="s">
        <v>641</v>
      </c>
    </row>
    <row r="1171" spans="1:6" x14ac:dyDescent="0.5">
      <c r="A1171" s="4">
        <v>43514</v>
      </c>
      <c r="B1171" s="14">
        <v>0.35738425925925926</v>
      </c>
      <c r="C1171">
        <v>4</v>
      </c>
      <c r="D1171" t="s">
        <v>640</v>
      </c>
      <c r="E1171">
        <v>43</v>
      </c>
      <c r="F1171" t="s">
        <v>641</v>
      </c>
    </row>
    <row r="1172" spans="1:6" x14ac:dyDescent="0.5">
      <c r="A1172" s="4">
        <v>43514</v>
      </c>
      <c r="B1172" s="14">
        <v>0.41548611111111106</v>
      </c>
      <c r="C1172">
        <v>4</v>
      </c>
      <c r="D1172" t="s">
        <v>640</v>
      </c>
      <c r="E1172">
        <v>38</v>
      </c>
      <c r="F1172" t="s">
        <v>641</v>
      </c>
    </row>
    <row r="1173" spans="1:6" x14ac:dyDescent="0.5">
      <c r="A1173" s="4">
        <v>43514</v>
      </c>
      <c r="B1173" s="14">
        <v>0.41619212962962965</v>
      </c>
      <c r="C1173">
        <v>4</v>
      </c>
      <c r="D1173" t="s">
        <v>640</v>
      </c>
      <c r="E1173">
        <v>40</v>
      </c>
      <c r="F1173" t="s">
        <v>641</v>
      </c>
    </row>
    <row r="1174" spans="1:6" x14ac:dyDescent="0.5">
      <c r="A1174" s="4">
        <v>43514</v>
      </c>
      <c r="B1174" s="14">
        <v>0.41689814814814818</v>
      </c>
      <c r="C1174">
        <v>4</v>
      </c>
      <c r="D1174" t="s">
        <v>640</v>
      </c>
      <c r="E1174">
        <v>38</v>
      </c>
      <c r="F1174" t="s">
        <v>641</v>
      </c>
    </row>
    <row r="1175" spans="1:6" x14ac:dyDescent="0.5">
      <c r="A1175" s="4">
        <v>43514</v>
      </c>
      <c r="B1175" s="14">
        <v>0.4470601851851852</v>
      </c>
      <c r="C1175">
        <v>4</v>
      </c>
      <c r="D1175" t="s">
        <v>640</v>
      </c>
      <c r="E1175">
        <v>38</v>
      </c>
      <c r="F1175" t="s">
        <v>641</v>
      </c>
    </row>
    <row r="1176" spans="1:6" x14ac:dyDescent="0.5">
      <c r="A1176" s="4">
        <v>43514</v>
      </c>
      <c r="B1176" s="14">
        <v>0.44915509259259262</v>
      </c>
      <c r="C1176">
        <v>4</v>
      </c>
      <c r="D1176" t="s">
        <v>640</v>
      </c>
      <c r="E1176">
        <v>38</v>
      </c>
      <c r="F1176" t="s">
        <v>641</v>
      </c>
    </row>
    <row r="1177" spans="1:6" x14ac:dyDescent="0.5">
      <c r="A1177" s="4">
        <v>43514</v>
      </c>
      <c r="B1177" s="14">
        <v>0.45126157407407402</v>
      </c>
      <c r="C1177">
        <v>4</v>
      </c>
      <c r="D1177" t="s">
        <v>640</v>
      </c>
      <c r="E1177">
        <v>39</v>
      </c>
      <c r="F1177" t="s">
        <v>641</v>
      </c>
    </row>
    <row r="1178" spans="1:6" x14ac:dyDescent="0.5">
      <c r="A1178" s="4">
        <v>43514</v>
      </c>
      <c r="B1178" s="14">
        <v>0.4533449074074074</v>
      </c>
      <c r="C1178">
        <v>4</v>
      </c>
      <c r="D1178" t="s">
        <v>640</v>
      </c>
      <c r="E1178">
        <v>38</v>
      </c>
      <c r="F1178" t="s">
        <v>641</v>
      </c>
    </row>
    <row r="1179" spans="1:6" x14ac:dyDescent="0.5">
      <c r="A1179" s="4">
        <v>43514</v>
      </c>
      <c r="B1179" s="14">
        <v>0.45543981481481483</v>
      </c>
      <c r="C1179">
        <v>4</v>
      </c>
      <c r="D1179" t="s">
        <v>640</v>
      </c>
      <c r="E1179">
        <v>40</v>
      </c>
      <c r="F1179" t="s">
        <v>641</v>
      </c>
    </row>
    <row r="1180" spans="1:6" x14ac:dyDescent="0.5">
      <c r="A1180" s="4">
        <v>43514</v>
      </c>
      <c r="B1180" s="14">
        <v>0.45545138888888892</v>
      </c>
      <c r="C1180">
        <v>4</v>
      </c>
      <c r="D1180" t="s">
        <v>640</v>
      </c>
      <c r="E1180">
        <v>40</v>
      </c>
      <c r="F1180" t="s">
        <v>641</v>
      </c>
    </row>
    <row r="1181" spans="1:6" x14ac:dyDescent="0.5">
      <c r="A1181" s="4">
        <v>43514</v>
      </c>
      <c r="B1181" s="14">
        <v>0.45754629629629634</v>
      </c>
      <c r="C1181">
        <v>4</v>
      </c>
      <c r="D1181" t="s">
        <v>640</v>
      </c>
      <c r="E1181">
        <v>38</v>
      </c>
      <c r="F1181" t="s">
        <v>641</v>
      </c>
    </row>
    <row r="1182" spans="1:6" x14ac:dyDescent="0.5">
      <c r="A1182" s="4">
        <v>43514</v>
      </c>
      <c r="B1182" s="14">
        <v>0.4596412037037037</v>
      </c>
      <c r="C1182">
        <v>4</v>
      </c>
      <c r="D1182" t="s">
        <v>640</v>
      </c>
      <c r="E1182">
        <v>38</v>
      </c>
      <c r="F1182" t="s">
        <v>641</v>
      </c>
    </row>
    <row r="1183" spans="1:6" x14ac:dyDescent="0.5">
      <c r="A1183" s="4">
        <v>43514</v>
      </c>
      <c r="B1183" s="14">
        <v>0.46174768518518516</v>
      </c>
      <c r="C1183">
        <v>4</v>
      </c>
      <c r="D1183" t="s">
        <v>640</v>
      </c>
      <c r="E1183">
        <v>38</v>
      </c>
      <c r="F1183" t="s">
        <v>641</v>
      </c>
    </row>
    <row r="1184" spans="1:6" x14ac:dyDescent="0.5">
      <c r="A1184" s="4">
        <v>43514</v>
      </c>
      <c r="B1184" s="14">
        <v>0.46384259259259258</v>
      </c>
      <c r="C1184">
        <v>4</v>
      </c>
      <c r="D1184" t="s">
        <v>640</v>
      </c>
      <c r="E1184">
        <v>38</v>
      </c>
      <c r="F1184" t="s">
        <v>641</v>
      </c>
    </row>
    <row r="1185" spans="1:6" x14ac:dyDescent="0.5">
      <c r="A1185" s="4">
        <v>43514</v>
      </c>
      <c r="B1185" s="14">
        <v>0.47083333333333338</v>
      </c>
      <c r="C1185">
        <v>4</v>
      </c>
      <c r="D1185" t="s">
        <v>640</v>
      </c>
      <c r="E1185">
        <v>41</v>
      </c>
      <c r="F1185" t="s">
        <v>641</v>
      </c>
    </row>
    <row r="1186" spans="1:6" x14ac:dyDescent="0.5">
      <c r="A1186" s="4">
        <v>43514</v>
      </c>
      <c r="B1186" s="14">
        <v>0.47083333333333338</v>
      </c>
      <c r="C1186">
        <v>2</v>
      </c>
      <c r="D1186" t="s">
        <v>640</v>
      </c>
      <c r="E1186">
        <v>40</v>
      </c>
      <c r="F1186" t="s">
        <v>641</v>
      </c>
    </row>
    <row r="1187" spans="1:6" x14ac:dyDescent="0.5">
      <c r="A1187" s="4">
        <v>43514</v>
      </c>
      <c r="B1187" s="14">
        <v>0.47292824074074075</v>
      </c>
      <c r="C1187">
        <v>4</v>
      </c>
      <c r="D1187" t="s">
        <v>640</v>
      </c>
      <c r="E1187">
        <v>39</v>
      </c>
      <c r="F1187" t="s">
        <v>641</v>
      </c>
    </row>
    <row r="1188" spans="1:6" x14ac:dyDescent="0.5">
      <c r="A1188" s="4">
        <v>43514</v>
      </c>
      <c r="B1188" s="14">
        <v>0.48064814814814816</v>
      </c>
      <c r="C1188">
        <v>4</v>
      </c>
      <c r="D1188" t="s">
        <v>640</v>
      </c>
      <c r="E1188">
        <v>39</v>
      </c>
      <c r="F1188" t="s">
        <v>641</v>
      </c>
    </row>
    <row r="1189" spans="1:6" x14ac:dyDescent="0.5">
      <c r="A1189" s="4">
        <v>43514</v>
      </c>
      <c r="B1189" s="14">
        <v>0.48274305555555558</v>
      </c>
      <c r="C1189">
        <v>4</v>
      </c>
      <c r="D1189" t="s">
        <v>640</v>
      </c>
      <c r="E1189">
        <v>40</v>
      </c>
      <c r="F1189" t="s">
        <v>641</v>
      </c>
    </row>
    <row r="1190" spans="1:6" x14ac:dyDescent="0.5">
      <c r="A1190" s="4">
        <v>43514</v>
      </c>
      <c r="B1190" s="14">
        <v>0.4904513888888889</v>
      </c>
      <c r="C1190">
        <v>4</v>
      </c>
      <c r="D1190" t="s">
        <v>640</v>
      </c>
      <c r="E1190">
        <v>40</v>
      </c>
      <c r="F1190" t="s">
        <v>641</v>
      </c>
    </row>
    <row r="1191" spans="1:6" x14ac:dyDescent="0.5">
      <c r="A1191" s="4">
        <v>43514</v>
      </c>
      <c r="B1191" s="14">
        <v>0.49254629629629632</v>
      </c>
      <c r="C1191">
        <v>4</v>
      </c>
      <c r="D1191" t="s">
        <v>640</v>
      </c>
      <c r="E1191">
        <v>38</v>
      </c>
      <c r="F1191" t="s">
        <v>641</v>
      </c>
    </row>
    <row r="1192" spans="1:6" x14ac:dyDescent="0.5">
      <c r="A1192" s="4">
        <v>43514</v>
      </c>
      <c r="B1192" s="14">
        <v>0.49465277777777777</v>
      </c>
      <c r="C1192">
        <v>4</v>
      </c>
      <c r="D1192" t="s">
        <v>640</v>
      </c>
      <c r="E1192">
        <v>40</v>
      </c>
      <c r="F1192" t="s">
        <v>641</v>
      </c>
    </row>
    <row r="1193" spans="1:6" x14ac:dyDescent="0.5">
      <c r="A1193" s="4">
        <v>43514</v>
      </c>
      <c r="B1193" s="14">
        <v>0.50026620370370367</v>
      </c>
      <c r="C1193">
        <v>4</v>
      </c>
      <c r="D1193" t="s">
        <v>640</v>
      </c>
      <c r="E1193">
        <v>41</v>
      </c>
      <c r="F1193" t="s">
        <v>641</v>
      </c>
    </row>
    <row r="1194" spans="1:6" x14ac:dyDescent="0.5">
      <c r="A1194" s="4">
        <v>43514</v>
      </c>
      <c r="B1194" s="14">
        <v>0.50236111111111115</v>
      </c>
      <c r="C1194">
        <v>4</v>
      </c>
      <c r="D1194" t="s">
        <v>640</v>
      </c>
      <c r="E1194">
        <v>39</v>
      </c>
      <c r="F1194" t="s">
        <v>641</v>
      </c>
    </row>
    <row r="1195" spans="1:6" x14ac:dyDescent="0.5">
      <c r="A1195" s="4">
        <v>43514</v>
      </c>
      <c r="B1195" s="14">
        <v>0.50445601851851851</v>
      </c>
      <c r="C1195">
        <v>4</v>
      </c>
      <c r="D1195" t="s">
        <v>640</v>
      </c>
      <c r="E1195">
        <v>39</v>
      </c>
      <c r="F1195" t="s">
        <v>641</v>
      </c>
    </row>
    <row r="1196" spans="1:6" x14ac:dyDescent="0.5">
      <c r="A1196" s="4">
        <v>43514</v>
      </c>
      <c r="B1196" s="14">
        <v>0.51006944444444446</v>
      </c>
      <c r="C1196">
        <v>4</v>
      </c>
      <c r="D1196" t="s">
        <v>640</v>
      </c>
      <c r="E1196">
        <v>42</v>
      </c>
      <c r="F1196" t="s">
        <v>641</v>
      </c>
    </row>
    <row r="1197" spans="1:6" x14ac:dyDescent="0.5">
      <c r="A1197" s="4">
        <v>43514</v>
      </c>
      <c r="B1197" s="14">
        <v>0.51216435185185183</v>
      </c>
      <c r="C1197">
        <v>4</v>
      </c>
      <c r="D1197" t="s">
        <v>640</v>
      </c>
      <c r="E1197">
        <v>39</v>
      </c>
      <c r="F1197" t="s">
        <v>641</v>
      </c>
    </row>
    <row r="1198" spans="1:6" x14ac:dyDescent="0.5">
      <c r="A1198" s="4">
        <v>43514</v>
      </c>
      <c r="B1198" s="14">
        <v>0.5142592592592593</v>
      </c>
      <c r="C1198">
        <v>4</v>
      </c>
      <c r="D1198" t="s">
        <v>640</v>
      </c>
      <c r="E1198">
        <v>40</v>
      </c>
      <c r="F1198" t="s">
        <v>641</v>
      </c>
    </row>
    <row r="1199" spans="1:6" x14ac:dyDescent="0.5">
      <c r="A1199" s="4">
        <v>43514</v>
      </c>
      <c r="B1199" s="14">
        <v>0.51636574074074071</v>
      </c>
      <c r="C1199">
        <v>4</v>
      </c>
      <c r="D1199" t="s">
        <v>640</v>
      </c>
      <c r="E1199">
        <v>40</v>
      </c>
      <c r="F1199" t="s">
        <v>641</v>
      </c>
    </row>
    <row r="1200" spans="1:6" x14ac:dyDescent="0.5">
      <c r="A1200" s="4">
        <v>43514</v>
      </c>
      <c r="B1200" s="14">
        <v>0.51846064814814818</v>
      </c>
      <c r="C1200">
        <v>4</v>
      </c>
      <c r="D1200" t="s">
        <v>640</v>
      </c>
      <c r="E1200">
        <v>41</v>
      </c>
      <c r="F1200" t="s">
        <v>641</v>
      </c>
    </row>
    <row r="1201" spans="1:6" x14ac:dyDescent="0.5">
      <c r="A1201" s="4">
        <v>43514</v>
      </c>
      <c r="B1201" s="14">
        <v>0.52055555555555555</v>
      </c>
      <c r="C1201">
        <v>2</v>
      </c>
      <c r="D1201" t="s">
        <v>640</v>
      </c>
      <c r="E1201">
        <v>42</v>
      </c>
      <c r="F1201" t="s">
        <v>641</v>
      </c>
    </row>
    <row r="1202" spans="1:6" x14ac:dyDescent="0.5">
      <c r="A1202" s="4">
        <v>43514</v>
      </c>
      <c r="B1202" s="14">
        <v>0.52056712962962959</v>
      </c>
      <c r="C1202">
        <v>4</v>
      </c>
      <c r="D1202" t="s">
        <v>640</v>
      </c>
      <c r="E1202">
        <v>43</v>
      </c>
      <c r="F1202" t="s">
        <v>641</v>
      </c>
    </row>
    <row r="1203" spans="1:6" x14ac:dyDescent="0.5">
      <c r="A1203" s="4">
        <v>43514</v>
      </c>
      <c r="B1203" s="14">
        <v>0.52266203703703706</v>
      </c>
      <c r="C1203">
        <v>4</v>
      </c>
      <c r="D1203" t="s">
        <v>640</v>
      </c>
      <c r="E1203">
        <v>39</v>
      </c>
      <c r="F1203" t="s">
        <v>641</v>
      </c>
    </row>
    <row r="1204" spans="1:6" x14ac:dyDescent="0.5">
      <c r="A1204" s="4">
        <v>43514</v>
      </c>
      <c r="B1204" s="14">
        <v>0.52475694444444443</v>
      </c>
      <c r="C1204">
        <v>2</v>
      </c>
      <c r="D1204" t="s">
        <v>640</v>
      </c>
      <c r="E1204">
        <v>38</v>
      </c>
      <c r="F1204" t="s">
        <v>641</v>
      </c>
    </row>
    <row r="1205" spans="1:6" x14ac:dyDescent="0.5">
      <c r="A1205" s="4">
        <v>43514</v>
      </c>
      <c r="B1205" s="14">
        <v>0.52475694444444443</v>
      </c>
      <c r="C1205">
        <v>4</v>
      </c>
      <c r="D1205" t="s">
        <v>640</v>
      </c>
      <c r="E1205">
        <v>40</v>
      </c>
      <c r="F1205" t="s">
        <v>641</v>
      </c>
    </row>
    <row r="1206" spans="1:6" x14ac:dyDescent="0.5">
      <c r="A1206" s="4">
        <v>43514</v>
      </c>
      <c r="B1206" s="14">
        <v>0.52685185185185179</v>
      </c>
      <c r="C1206">
        <v>4</v>
      </c>
      <c r="D1206" t="s">
        <v>640</v>
      </c>
      <c r="E1206">
        <v>40</v>
      </c>
      <c r="F1206" t="s">
        <v>641</v>
      </c>
    </row>
    <row r="1207" spans="1:6" x14ac:dyDescent="0.5">
      <c r="A1207" s="4">
        <v>43514</v>
      </c>
      <c r="B1207" s="14">
        <v>0.52895833333333331</v>
      </c>
      <c r="C1207">
        <v>4</v>
      </c>
      <c r="D1207" t="s">
        <v>640</v>
      </c>
      <c r="E1207">
        <v>39</v>
      </c>
      <c r="F1207" t="s">
        <v>641</v>
      </c>
    </row>
    <row r="1208" spans="1:6" x14ac:dyDescent="0.5">
      <c r="A1208" s="4">
        <v>43514</v>
      </c>
      <c r="B1208" s="14">
        <v>0.53104166666666663</v>
      </c>
      <c r="C1208">
        <v>4</v>
      </c>
      <c r="D1208" t="s">
        <v>640</v>
      </c>
      <c r="E1208">
        <v>41</v>
      </c>
      <c r="F1208" t="s">
        <v>641</v>
      </c>
    </row>
    <row r="1209" spans="1:6" x14ac:dyDescent="0.5">
      <c r="A1209" s="4">
        <v>43514</v>
      </c>
      <c r="B1209" s="14">
        <v>0.53104166666666663</v>
      </c>
      <c r="C1209">
        <v>2</v>
      </c>
      <c r="D1209" t="s">
        <v>640</v>
      </c>
      <c r="E1209">
        <v>38</v>
      </c>
      <c r="F1209" t="s">
        <v>641</v>
      </c>
    </row>
    <row r="1210" spans="1:6" x14ac:dyDescent="0.5">
      <c r="A1210" s="4">
        <v>43514</v>
      </c>
      <c r="B1210" s="14">
        <v>0.53105324074074078</v>
      </c>
      <c r="C1210">
        <v>4</v>
      </c>
      <c r="D1210" t="s">
        <v>640</v>
      </c>
      <c r="E1210">
        <v>41</v>
      </c>
      <c r="F1210" t="s">
        <v>641</v>
      </c>
    </row>
    <row r="1211" spans="1:6" x14ac:dyDescent="0.5">
      <c r="A1211" s="4">
        <v>43514</v>
      </c>
      <c r="B1211" s="14">
        <v>0.53314814814814815</v>
      </c>
      <c r="C1211">
        <v>4</v>
      </c>
      <c r="D1211" t="s">
        <v>640</v>
      </c>
      <c r="E1211">
        <v>39</v>
      </c>
      <c r="F1211" t="s">
        <v>641</v>
      </c>
    </row>
    <row r="1212" spans="1:6" x14ac:dyDescent="0.5">
      <c r="A1212" s="4">
        <v>43514</v>
      </c>
      <c r="B1212" s="14">
        <v>0.53525462962962966</v>
      </c>
      <c r="C1212">
        <v>4</v>
      </c>
      <c r="D1212" t="s">
        <v>640</v>
      </c>
      <c r="E1212">
        <v>40</v>
      </c>
      <c r="F1212" t="s">
        <v>641</v>
      </c>
    </row>
    <row r="1213" spans="1:6" x14ac:dyDescent="0.5">
      <c r="A1213" s="4">
        <v>43514</v>
      </c>
      <c r="B1213" s="14">
        <v>0.53733796296296299</v>
      </c>
      <c r="C1213">
        <v>4</v>
      </c>
      <c r="D1213" t="s">
        <v>640</v>
      </c>
      <c r="E1213">
        <v>41</v>
      </c>
      <c r="F1213" t="s">
        <v>641</v>
      </c>
    </row>
    <row r="1214" spans="1:6" x14ac:dyDescent="0.5">
      <c r="A1214" s="4">
        <v>43514</v>
      </c>
      <c r="B1214" s="14">
        <v>0.53943287037037035</v>
      </c>
      <c r="C1214">
        <v>4</v>
      </c>
      <c r="D1214" t="s">
        <v>640</v>
      </c>
      <c r="E1214">
        <v>38</v>
      </c>
      <c r="F1214" t="s">
        <v>641</v>
      </c>
    </row>
    <row r="1215" spans="1:6" x14ac:dyDescent="0.5">
      <c r="A1215" s="4">
        <v>43514</v>
      </c>
      <c r="B1215" s="14">
        <v>0.54504629629629631</v>
      </c>
      <c r="C1215">
        <v>4</v>
      </c>
      <c r="D1215" t="s">
        <v>640</v>
      </c>
      <c r="E1215">
        <v>39</v>
      </c>
      <c r="F1215" t="s">
        <v>641</v>
      </c>
    </row>
    <row r="1216" spans="1:6" x14ac:dyDescent="0.5">
      <c r="A1216" s="4">
        <v>43514</v>
      </c>
      <c r="B1216" s="14">
        <v>0.54714120370370367</v>
      </c>
      <c r="C1216">
        <v>4</v>
      </c>
      <c r="D1216" t="s">
        <v>640</v>
      </c>
      <c r="E1216">
        <v>38</v>
      </c>
      <c r="F1216" t="s">
        <v>641</v>
      </c>
    </row>
    <row r="1217" spans="1:25" x14ac:dyDescent="0.5">
      <c r="A1217" s="4">
        <v>43514</v>
      </c>
      <c r="B1217" s="14">
        <v>0.54924768518518519</v>
      </c>
      <c r="C1217">
        <v>4</v>
      </c>
      <c r="D1217" t="s">
        <v>640</v>
      </c>
      <c r="E1217">
        <v>39</v>
      </c>
      <c r="F1217" t="s">
        <v>641</v>
      </c>
    </row>
    <row r="1218" spans="1:25" x14ac:dyDescent="0.5">
      <c r="A1218" s="4">
        <v>43514</v>
      </c>
      <c r="B1218" s="14">
        <v>0.5569560185185185</v>
      </c>
      <c r="C1218">
        <v>4</v>
      </c>
      <c r="D1218" t="s">
        <v>640</v>
      </c>
      <c r="E1218">
        <v>39</v>
      </c>
      <c r="F1218" t="s">
        <v>641</v>
      </c>
    </row>
    <row r="1219" spans="1:25" x14ac:dyDescent="0.5">
      <c r="A1219" s="4">
        <v>43514</v>
      </c>
      <c r="B1219" s="14">
        <v>0.81912037037037033</v>
      </c>
      <c r="C1219">
        <v>4</v>
      </c>
      <c r="D1219" t="s">
        <v>645</v>
      </c>
      <c r="E1219">
        <v>127</v>
      </c>
      <c r="F1219" t="s">
        <v>646</v>
      </c>
      <c r="K1219" t="s">
        <v>646</v>
      </c>
      <c r="L1219" s="14">
        <v>7.407407407407407E-4</v>
      </c>
      <c r="M1219" s="14">
        <v>0.81986111111111104</v>
      </c>
      <c r="N1219">
        <v>4</v>
      </c>
      <c r="P1219" t="s">
        <v>648</v>
      </c>
      <c r="Q1219">
        <v>3.1</v>
      </c>
      <c r="R1219">
        <v>1.5</v>
      </c>
      <c r="S1219">
        <v>62</v>
      </c>
      <c r="T1219" t="s">
        <v>652</v>
      </c>
      <c r="U1219">
        <v>1</v>
      </c>
      <c r="V1219">
        <v>1</v>
      </c>
      <c r="Y1219" t="s">
        <v>684</v>
      </c>
    </row>
    <row r="1220" spans="1:25" x14ac:dyDescent="0.5">
      <c r="A1220" s="4">
        <v>43514</v>
      </c>
      <c r="B1220" s="14">
        <v>0.8552777777777778</v>
      </c>
      <c r="C1220">
        <v>4</v>
      </c>
      <c r="D1220" t="s">
        <v>645</v>
      </c>
      <c r="E1220">
        <v>127</v>
      </c>
      <c r="F1220" t="s">
        <v>646</v>
      </c>
      <c r="K1220" t="s">
        <v>646</v>
      </c>
      <c r="L1220" s="14">
        <v>7.5231481481481471E-4</v>
      </c>
      <c r="M1220" s="14">
        <v>0.85603009259259266</v>
      </c>
      <c r="N1220">
        <v>4</v>
      </c>
      <c r="P1220" t="s">
        <v>648</v>
      </c>
      <c r="Q1220">
        <v>2</v>
      </c>
      <c r="R1220">
        <v>0.8</v>
      </c>
      <c r="S1220">
        <v>75</v>
      </c>
      <c r="T1220" t="s">
        <v>660</v>
      </c>
      <c r="U1220">
        <v>1</v>
      </c>
      <c r="V1220">
        <v>1</v>
      </c>
      <c r="Y1220" t="s">
        <v>664</v>
      </c>
    </row>
    <row r="1221" spans="1:25" x14ac:dyDescent="0.5">
      <c r="A1221" s="4">
        <v>43514</v>
      </c>
      <c r="B1221" s="14">
        <v>0.85530092592592588</v>
      </c>
      <c r="C1221">
        <v>1</v>
      </c>
      <c r="D1221" t="s">
        <v>640</v>
      </c>
      <c r="E1221">
        <v>16</v>
      </c>
      <c r="F1221" t="s">
        <v>641</v>
      </c>
    </row>
    <row r="1222" spans="1:25" x14ac:dyDescent="0.5">
      <c r="A1222" s="4">
        <v>43515</v>
      </c>
      <c r="B1222" s="14">
        <v>0.58053240740740741</v>
      </c>
      <c r="C1222">
        <v>4</v>
      </c>
      <c r="D1222" t="s">
        <v>640</v>
      </c>
      <c r="E1222">
        <v>39</v>
      </c>
      <c r="F1222" t="s">
        <v>641</v>
      </c>
    </row>
    <row r="1223" spans="1:25" x14ac:dyDescent="0.5">
      <c r="A1223" s="4">
        <v>43516</v>
      </c>
      <c r="B1223" s="14">
        <v>0.37417824074074074</v>
      </c>
      <c r="C1223">
        <v>4</v>
      </c>
      <c r="D1223" t="s">
        <v>640</v>
      </c>
      <c r="E1223">
        <v>41</v>
      </c>
      <c r="F1223" t="s">
        <v>641</v>
      </c>
    </row>
    <row r="1224" spans="1:25" x14ac:dyDescent="0.5">
      <c r="A1224" s="4">
        <v>43516</v>
      </c>
      <c r="B1224" s="14">
        <v>0.37628472222222226</v>
      </c>
      <c r="C1224">
        <v>4</v>
      </c>
      <c r="D1224" t="s">
        <v>640</v>
      </c>
      <c r="E1224">
        <v>41</v>
      </c>
      <c r="F1224" t="s">
        <v>641</v>
      </c>
    </row>
    <row r="1225" spans="1:25" x14ac:dyDescent="0.5">
      <c r="A1225" s="4">
        <v>43516</v>
      </c>
      <c r="B1225" s="14">
        <v>0.37837962962962962</v>
      </c>
      <c r="C1225">
        <v>4</v>
      </c>
      <c r="D1225" t="s">
        <v>640</v>
      </c>
      <c r="E1225">
        <v>39</v>
      </c>
      <c r="F1225" t="s">
        <v>641</v>
      </c>
    </row>
    <row r="1226" spans="1:25" x14ac:dyDescent="0.5">
      <c r="A1226" s="4">
        <v>43516</v>
      </c>
      <c r="B1226" s="14">
        <v>0.37839120370370366</v>
      </c>
      <c r="C1226">
        <v>4</v>
      </c>
      <c r="D1226" t="s">
        <v>640</v>
      </c>
      <c r="E1226">
        <v>39</v>
      </c>
      <c r="F1226" t="s">
        <v>641</v>
      </c>
    </row>
    <row r="1227" spans="1:25" x14ac:dyDescent="0.5">
      <c r="A1227" s="4">
        <v>43516</v>
      </c>
      <c r="B1227" s="14">
        <v>0.38047453703703704</v>
      </c>
      <c r="C1227">
        <v>4</v>
      </c>
      <c r="D1227" t="s">
        <v>640</v>
      </c>
      <c r="E1227">
        <v>40</v>
      </c>
      <c r="F1227" t="s">
        <v>641</v>
      </c>
    </row>
    <row r="1228" spans="1:25" x14ac:dyDescent="0.5">
      <c r="A1228" s="4">
        <v>43516</v>
      </c>
      <c r="B1228" s="14">
        <v>0.38048611111111108</v>
      </c>
      <c r="C1228">
        <v>4</v>
      </c>
      <c r="D1228" t="s">
        <v>640</v>
      </c>
      <c r="E1228">
        <v>38</v>
      </c>
      <c r="F1228" t="s">
        <v>641</v>
      </c>
    </row>
    <row r="1229" spans="1:25" x14ac:dyDescent="0.5">
      <c r="A1229" s="4">
        <v>43516</v>
      </c>
      <c r="B1229" s="14">
        <v>0.38677083333333334</v>
      </c>
      <c r="C1229">
        <v>4</v>
      </c>
      <c r="D1229" t="s">
        <v>640</v>
      </c>
      <c r="E1229">
        <v>39</v>
      </c>
      <c r="F1229" t="s">
        <v>641</v>
      </c>
    </row>
    <row r="1230" spans="1:25" x14ac:dyDescent="0.5">
      <c r="A1230" s="4">
        <v>43516</v>
      </c>
      <c r="B1230" s="14">
        <v>0.38886574074074076</v>
      </c>
      <c r="C1230">
        <v>4</v>
      </c>
      <c r="D1230" t="s">
        <v>640</v>
      </c>
      <c r="E1230">
        <v>38</v>
      </c>
      <c r="F1230" t="s">
        <v>641</v>
      </c>
    </row>
    <row r="1231" spans="1:25" x14ac:dyDescent="0.5">
      <c r="A1231" s="4">
        <v>43516</v>
      </c>
      <c r="B1231" s="14">
        <v>0.3888773148148148</v>
      </c>
      <c r="C1231">
        <v>4</v>
      </c>
      <c r="D1231" t="s">
        <v>640</v>
      </c>
      <c r="E1231">
        <v>38</v>
      </c>
      <c r="F1231" t="s">
        <v>641</v>
      </c>
    </row>
    <row r="1232" spans="1:25" x14ac:dyDescent="0.5">
      <c r="A1232" s="4">
        <v>43516</v>
      </c>
      <c r="B1232" s="14">
        <v>0.39516203703703701</v>
      </c>
      <c r="C1232">
        <v>4</v>
      </c>
      <c r="D1232" t="s">
        <v>640</v>
      </c>
      <c r="E1232">
        <v>40</v>
      </c>
      <c r="F1232" t="s">
        <v>641</v>
      </c>
    </row>
    <row r="1233" spans="1:6" x14ac:dyDescent="0.5">
      <c r="A1233" s="4">
        <v>43516</v>
      </c>
      <c r="B1233" s="14">
        <v>0.47142361111111114</v>
      </c>
      <c r="C1233">
        <v>4</v>
      </c>
      <c r="D1233" t="s">
        <v>645</v>
      </c>
      <c r="E1233">
        <v>44</v>
      </c>
      <c r="F1233" t="s">
        <v>641</v>
      </c>
    </row>
    <row r="1234" spans="1:6" x14ac:dyDescent="0.5">
      <c r="A1234" s="4">
        <v>43516</v>
      </c>
      <c r="B1234" s="14">
        <v>0.47211805555555553</v>
      </c>
      <c r="C1234">
        <v>4</v>
      </c>
      <c r="D1234" t="s">
        <v>640</v>
      </c>
      <c r="E1234">
        <v>43</v>
      </c>
      <c r="F1234" t="s">
        <v>641</v>
      </c>
    </row>
    <row r="1235" spans="1:6" x14ac:dyDescent="0.5">
      <c r="A1235" s="4">
        <v>43516</v>
      </c>
      <c r="B1235" s="14">
        <v>0.47282407407407406</v>
      </c>
      <c r="C1235">
        <v>4</v>
      </c>
      <c r="D1235" t="s">
        <v>640</v>
      </c>
      <c r="E1235">
        <v>43</v>
      </c>
      <c r="F1235" t="s">
        <v>641</v>
      </c>
    </row>
    <row r="1236" spans="1:6" x14ac:dyDescent="0.5">
      <c r="A1236" s="4">
        <v>43516</v>
      </c>
      <c r="B1236" s="14">
        <v>0.47353009259259254</v>
      </c>
      <c r="C1236">
        <v>4</v>
      </c>
      <c r="D1236" t="s">
        <v>640</v>
      </c>
      <c r="E1236">
        <v>42</v>
      </c>
      <c r="F1236" t="s">
        <v>641</v>
      </c>
    </row>
    <row r="1237" spans="1:6" x14ac:dyDescent="0.5">
      <c r="A1237" s="4">
        <v>43516</v>
      </c>
      <c r="B1237" s="14">
        <v>0.47422453703703704</v>
      </c>
      <c r="C1237">
        <v>4</v>
      </c>
      <c r="D1237" t="s">
        <v>640</v>
      </c>
      <c r="E1237">
        <v>43</v>
      </c>
      <c r="F1237" t="s">
        <v>641</v>
      </c>
    </row>
    <row r="1238" spans="1:6" x14ac:dyDescent="0.5">
      <c r="A1238" s="4">
        <v>43516</v>
      </c>
      <c r="B1238" s="14">
        <v>0.47913194444444446</v>
      </c>
      <c r="C1238">
        <v>4</v>
      </c>
      <c r="D1238" t="s">
        <v>640</v>
      </c>
      <c r="E1238">
        <v>43</v>
      </c>
      <c r="F1238" t="s">
        <v>641</v>
      </c>
    </row>
    <row r="1239" spans="1:6" x14ac:dyDescent="0.5">
      <c r="A1239" s="4">
        <v>43516</v>
      </c>
      <c r="B1239" s="14">
        <v>0.47983796296296299</v>
      </c>
      <c r="C1239">
        <v>4</v>
      </c>
      <c r="D1239" t="s">
        <v>640</v>
      </c>
      <c r="E1239">
        <v>38</v>
      </c>
      <c r="F1239" t="s">
        <v>641</v>
      </c>
    </row>
    <row r="1240" spans="1:6" x14ac:dyDescent="0.5">
      <c r="A1240" s="4">
        <v>43516</v>
      </c>
      <c r="B1240" s="14">
        <v>0.48054398148148153</v>
      </c>
      <c r="C1240">
        <v>4</v>
      </c>
      <c r="D1240" t="s">
        <v>640</v>
      </c>
      <c r="E1240">
        <v>44</v>
      </c>
      <c r="F1240" t="s">
        <v>641</v>
      </c>
    </row>
    <row r="1241" spans="1:6" x14ac:dyDescent="0.5">
      <c r="A1241" s="4">
        <v>43516</v>
      </c>
      <c r="B1241" s="14">
        <v>0.49386574074074074</v>
      </c>
      <c r="C1241">
        <v>4</v>
      </c>
      <c r="D1241" t="s">
        <v>640</v>
      </c>
      <c r="E1241">
        <v>41</v>
      </c>
      <c r="F1241" t="s">
        <v>641</v>
      </c>
    </row>
    <row r="1242" spans="1:6" x14ac:dyDescent="0.5">
      <c r="A1242" s="4">
        <v>43516</v>
      </c>
      <c r="B1242" s="14">
        <v>0.49457175925925928</v>
      </c>
      <c r="C1242">
        <v>4</v>
      </c>
      <c r="D1242" t="s">
        <v>640</v>
      </c>
      <c r="E1242">
        <v>41</v>
      </c>
      <c r="F1242" t="s">
        <v>641</v>
      </c>
    </row>
    <row r="1243" spans="1:6" x14ac:dyDescent="0.5">
      <c r="A1243" s="4">
        <v>43516</v>
      </c>
      <c r="B1243" s="14">
        <v>0.49527777777777776</v>
      </c>
      <c r="C1243">
        <v>4</v>
      </c>
      <c r="D1243" t="s">
        <v>640</v>
      </c>
      <c r="E1243">
        <v>40</v>
      </c>
      <c r="F1243" t="s">
        <v>641</v>
      </c>
    </row>
    <row r="1244" spans="1:6" x14ac:dyDescent="0.5">
      <c r="A1244" s="4">
        <v>43516</v>
      </c>
      <c r="B1244" s="14">
        <v>0.49597222222222226</v>
      </c>
      <c r="C1244">
        <v>4</v>
      </c>
      <c r="D1244" t="s">
        <v>640</v>
      </c>
      <c r="E1244">
        <v>39</v>
      </c>
      <c r="F1244" t="s">
        <v>641</v>
      </c>
    </row>
    <row r="1245" spans="1:6" x14ac:dyDescent="0.5">
      <c r="A1245" s="4">
        <v>43516</v>
      </c>
      <c r="B1245" s="14">
        <v>0.5022685185185185</v>
      </c>
      <c r="C1245">
        <v>4</v>
      </c>
      <c r="D1245" t="s">
        <v>640</v>
      </c>
      <c r="E1245">
        <v>38</v>
      </c>
      <c r="F1245" t="s">
        <v>641</v>
      </c>
    </row>
    <row r="1246" spans="1:6" x14ac:dyDescent="0.5">
      <c r="A1246" s="4">
        <v>43516</v>
      </c>
      <c r="B1246" s="14">
        <v>0.50438657407407406</v>
      </c>
      <c r="C1246">
        <v>4</v>
      </c>
      <c r="D1246" t="s">
        <v>640</v>
      </c>
      <c r="E1246">
        <v>43</v>
      </c>
      <c r="F1246" t="s">
        <v>641</v>
      </c>
    </row>
    <row r="1247" spans="1:6" x14ac:dyDescent="0.5">
      <c r="A1247" s="4">
        <v>43516</v>
      </c>
      <c r="B1247" s="14">
        <v>0.50506944444444446</v>
      </c>
      <c r="C1247">
        <v>4</v>
      </c>
      <c r="D1247" t="s">
        <v>640</v>
      </c>
      <c r="E1247">
        <v>42</v>
      </c>
      <c r="F1247" t="s">
        <v>641</v>
      </c>
    </row>
    <row r="1248" spans="1:6" x14ac:dyDescent="0.5">
      <c r="A1248" s="4">
        <v>43516</v>
      </c>
      <c r="B1248" s="14">
        <v>0.50577546296296294</v>
      </c>
      <c r="C1248">
        <v>4</v>
      </c>
      <c r="D1248" t="s">
        <v>640</v>
      </c>
      <c r="E1248">
        <v>39</v>
      </c>
      <c r="F1248" t="s">
        <v>641</v>
      </c>
    </row>
    <row r="1249" spans="1:6" x14ac:dyDescent="0.5">
      <c r="A1249" s="4">
        <v>43516</v>
      </c>
      <c r="B1249" s="14">
        <v>0.50646990740740738</v>
      </c>
      <c r="C1249">
        <v>4</v>
      </c>
      <c r="D1249" t="s">
        <v>640</v>
      </c>
      <c r="E1249">
        <v>41</v>
      </c>
      <c r="F1249" t="s">
        <v>641</v>
      </c>
    </row>
    <row r="1250" spans="1:6" x14ac:dyDescent="0.5">
      <c r="A1250" s="4">
        <v>43516</v>
      </c>
      <c r="B1250" s="14">
        <v>0.50718750000000001</v>
      </c>
      <c r="C1250">
        <v>4</v>
      </c>
      <c r="D1250" t="s">
        <v>640</v>
      </c>
      <c r="E1250">
        <v>43</v>
      </c>
      <c r="F1250" t="s">
        <v>641</v>
      </c>
    </row>
    <row r="1251" spans="1:6" x14ac:dyDescent="0.5">
      <c r="A1251" s="4">
        <v>43516</v>
      </c>
      <c r="B1251" s="14">
        <v>0.50718750000000001</v>
      </c>
      <c r="C1251">
        <v>2</v>
      </c>
      <c r="D1251" t="s">
        <v>640</v>
      </c>
      <c r="E1251">
        <v>40</v>
      </c>
      <c r="F1251" t="s">
        <v>641</v>
      </c>
    </row>
    <row r="1252" spans="1:6" x14ac:dyDescent="0.5">
      <c r="A1252" s="4">
        <v>43516</v>
      </c>
      <c r="B1252" s="14">
        <v>0.50788194444444446</v>
      </c>
      <c r="C1252">
        <v>4</v>
      </c>
      <c r="D1252" t="s">
        <v>640</v>
      </c>
      <c r="E1252">
        <v>42</v>
      </c>
      <c r="F1252" t="s">
        <v>641</v>
      </c>
    </row>
    <row r="1253" spans="1:6" x14ac:dyDescent="0.5">
      <c r="A1253" s="4">
        <v>43516</v>
      </c>
      <c r="B1253" s="14">
        <v>0.50929398148148153</v>
      </c>
      <c r="C1253">
        <v>4</v>
      </c>
      <c r="D1253" t="s">
        <v>640</v>
      </c>
      <c r="E1253">
        <v>40</v>
      </c>
      <c r="F1253" t="s">
        <v>641</v>
      </c>
    </row>
    <row r="1254" spans="1:6" x14ac:dyDescent="0.5">
      <c r="A1254" s="4">
        <v>43516</v>
      </c>
      <c r="B1254" s="14">
        <v>0.51</v>
      </c>
      <c r="C1254">
        <v>2</v>
      </c>
      <c r="D1254" t="s">
        <v>640</v>
      </c>
      <c r="E1254">
        <v>38</v>
      </c>
      <c r="F1254" t="s">
        <v>641</v>
      </c>
    </row>
    <row r="1255" spans="1:6" x14ac:dyDescent="0.5">
      <c r="A1255" s="4">
        <v>43516</v>
      </c>
      <c r="B1255" s="14">
        <v>0.51069444444444445</v>
      </c>
      <c r="C1255">
        <v>2</v>
      </c>
      <c r="D1255" t="s">
        <v>640</v>
      </c>
      <c r="E1255">
        <v>39</v>
      </c>
      <c r="F1255" t="s">
        <v>641</v>
      </c>
    </row>
    <row r="1256" spans="1:6" x14ac:dyDescent="0.5">
      <c r="A1256" s="4">
        <v>43516</v>
      </c>
      <c r="B1256" s="14">
        <v>0.51070601851851849</v>
      </c>
      <c r="C1256">
        <v>4</v>
      </c>
      <c r="D1256" t="s">
        <v>640</v>
      </c>
      <c r="E1256">
        <v>45</v>
      </c>
      <c r="F1256" t="s">
        <v>641</v>
      </c>
    </row>
    <row r="1257" spans="1:6" x14ac:dyDescent="0.5">
      <c r="A1257" s="4">
        <v>43516</v>
      </c>
      <c r="B1257" s="14">
        <v>0.51141203703703708</v>
      </c>
      <c r="C1257">
        <v>4</v>
      </c>
      <c r="D1257" t="s">
        <v>640</v>
      </c>
      <c r="E1257">
        <v>39</v>
      </c>
      <c r="F1257" t="s">
        <v>641</v>
      </c>
    </row>
    <row r="1258" spans="1:6" x14ac:dyDescent="0.5">
      <c r="A1258" s="4">
        <v>43516</v>
      </c>
      <c r="B1258" s="14">
        <v>0.51210648148148141</v>
      </c>
      <c r="C1258">
        <v>2</v>
      </c>
      <c r="D1258" t="s">
        <v>640</v>
      </c>
      <c r="E1258">
        <v>38</v>
      </c>
      <c r="F1258" t="s">
        <v>641</v>
      </c>
    </row>
    <row r="1259" spans="1:6" x14ac:dyDescent="0.5">
      <c r="A1259" s="4">
        <v>43516</v>
      </c>
      <c r="B1259" s="14">
        <v>0.51210648148148141</v>
      </c>
      <c r="C1259">
        <v>4</v>
      </c>
      <c r="D1259" t="s">
        <v>640</v>
      </c>
      <c r="E1259">
        <v>45</v>
      </c>
      <c r="F1259" t="s">
        <v>641</v>
      </c>
    </row>
    <row r="1260" spans="1:6" x14ac:dyDescent="0.5">
      <c r="A1260" s="4">
        <v>43516</v>
      </c>
      <c r="B1260" s="14">
        <v>0.51351851851851849</v>
      </c>
      <c r="C1260">
        <v>4</v>
      </c>
      <c r="D1260" t="s">
        <v>640</v>
      </c>
      <c r="E1260">
        <v>46</v>
      </c>
      <c r="F1260" t="s">
        <v>641</v>
      </c>
    </row>
    <row r="1261" spans="1:6" x14ac:dyDescent="0.5">
      <c r="A1261" s="4">
        <v>43516</v>
      </c>
      <c r="B1261" s="14">
        <v>0.51841435185185192</v>
      </c>
      <c r="C1261">
        <v>4</v>
      </c>
      <c r="D1261" t="s">
        <v>640</v>
      </c>
      <c r="E1261">
        <v>42</v>
      </c>
      <c r="F1261" t="s">
        <v>641</v>
      </c>
    </row>
    <row r="1262" spans="1:6" x14ac:dyDescent="0.5">
      <c r="A1262" s="4">
        <v>43516</v>
      </c>
      <c r="B1262" s="14">
        <v>0.5191203703703704</v>
      </c>
      <c r="C1262">
        <v>4</v>
      </c>
      <c r="D1262" t="s">
        <v>640</v>
      </c>
      <c r="E1262">
        <v>39</v>
      </c>
      <c r="F1262" t="s">
        <v>641</v>
      </c>
    </row>
    <row r="1263" spans="1:6" x14ac:dyDescent="0.5">
      <c r="A1263" s="4">
        <v>43516</v>
      </c>
      <c r="B1263" s="14">
        <v>0.51913194444444444</v>
      </c>
      <c r="C1263">
        <v>4</v>
      </c>
      <c r="D1263" t="s">
        <v>640</v>
      </c>
      <c r="E1263">
        <v>39</v>
      </c>
      <c r="F1263" t="s">
        <v>641</v>
      </c>
    </row>
    <row r="1264" spans="1:6" x14ac:dyDescent="0.5">
      <c r="A1264" s="4">
        <v>43516</v>
      </c>
      <c r="B1264" s="14">
        <v>0.5212268518518518</v>
      </c>
      <c r="C1264">
        <v>2</v>
      </c>
      <c r="D1264" t="s">
        <v>640</v>
      </c>
      <c r="E1264">
        <v>42</v>
      </c>
      <c r="F1264" t="s">
        <v>641</v>
      </c>
    </row>
    <row r="1265" spans="1:6" x14ac:dyDescent="0.5">
      <c r="A1265" s="4">
        <v>43516</v>
      </c>
      <c r="B1265" s="14">
        <v>0.5212268518518518</v>
      </c>
      <c r="C1265">
        <v>4</v>
      </c>
      <c r="D1265" t="s">
        <v>640</v>
      </c>
      <c r="E1265">
        <v>45</v>
      </c>
      <c r="F1265" t="s">
        <v>641</v>
      </c>
    </row>
    <row r="1266" spans="1:6" x14ac:dyDescent="0.5">
      <c r="A1266" s="4">
        <v>43516</v>
      </c>
      <c r="B1266" s="14">
        <v>0.52192129629629636</v>
      </c>
      <c r="C1266">
        <v>4</v>
      </c>
      <c r="D1266" t="s">
        <v>640</v>
      </c>
      <c r="E1266">
        <v>43</v>
      </c>
      <c r="F1266" t="s">
        <v>641</v>
      </c>
    </row>
    <row r="1267" spans="1:6" x14ac:dyDescent="0.5">
      <c r="A1267" s="4">
        <v>43516</v>
      </c>
      <c r="B1267" s="14">
        <v>0.52263888888888888</v>
      </c>
      <c r="C1267">
        <v>4</v>
      </c>
      <c r="D1267" t="s">
        <v>640</v>
      </c>
      <c r="E1267">
        <v>44</v>
      </c>
      <c r="F1267" t="s">
        <v>641</v>
      </c>
    </row>
    <row r="1268" spans="1:6" x14ac:dyDescent="0.5">
      <c r="A1268" s="4">
        <v>43516</v>
      </c>
      <c r="B1268" s="14">
        <v>0.52263888888888888</v>
      </c>
      <c r="C1268">
        <v>2</v>
      </c>
      <c r="D1268" t="s">
        <v>640</v>
      </c>
      <c r="E1268">
        <v>39</v>
      </c>
      <c r="F1268" t="s">
        <v>641</v>
      </c>
    </row>
    <row r="1269" spans="1:6" x14ac:dyDescent="0.5">
      <c r="A1269" s="4">
        <v>43516</v>
      </c>
      <c r="B1269" s="14">
        <v>0.52333333333333332</v>
      </c>
      <c r="C1269">
        <v>4</v>
      </c>
      <c r="D1269" t="s">
        <v>640</v>
      </c>
      <c r="E1269">
        <v>41</v>
      </c>
      <c r="F1269" t="s">
        <v>641</v>
      </c>
    </row>
    <row r="1270" spans="1:6" x14ac:dyDescent="0.5">
      <c r="A1270" s="4">
        <v>43516</v>
      </c>
      <c r="B1270" s="14">
        <v>0.52403935185185191</v>
      </c>
      <c r="C1270">
        <v>4</v>
      </c>
      <c r="D1270" t="s">
        <v>640</v>
      </c>
      <c r="E1270">
        <v>43</v>
      </c>
      <c r="F1270" t="s">
        <v>641</v>
      </c>
    </row>
    <row r="1271" spans="1:6" x14ac:dyDescent="0.5">
      <c r="A1271" s="4">
        <v>43516</v>
      </c>
      <c r="B1271" s="14">
        <v>0.52403935185185191</v>
      </c>
      <c r="C1271">
        <v>2</v>
      </c>
      <c r="D1271" t="s">
        <v>640</v>
      </c>
      <c r="E1271">
        <v>39</v>
      </c>
      <c r="F1271" t="s">
        <v>641</v>
      </c>
    </row>
    <row r="1272" spans="1:6" x14ac:dyDescent="0.5">
      <c r="A1272" s="4">
        <v>43516</v>
      </c>
      <c r="B1272" s="14">
        <v>0.52474537037037039</v>
      </c>
      <c r="C1272">
        <v>4</v>
      </c>
      <c r="D1272" t="s">
        <v>640</v>
      </c>
      <c r="E1272">
        <v>41</v>
      </c>
      <c r="F1272" t="s">
        <v>641</v>
      </c>
    </row>
    <row r="1273" spans="1:6" x14ac:dyDescent="0.5">
      <c r="A1273" s="4">
        <v>43516</v>
      </c>
      <c r="B1273" s="14">
        <v>0.52545138888888887</v>
      </c>
      <c r="C1273">
        <v>4</v>
      </c>
      <c r="D1273" t="s">
        <v>640</v>
      </c>
      <c r="E1273">
        <v>40</v>
      </c>
      <c r="F1273" t="s">
        <v>641</v>
      </c>
    </row>
    <row r="1274" spans="1:6" x14ac:dyDescent="0.5">
      <c r="A1274" s="4">
        <v>43516</v>
      </c>
      <c r="B1274" s="14">
        <v>0.52615740740740746</v>
      </c>
      <c r="C1274">
        <v>2</v>
      </c>
      <c r="D1274" t="s">
        <v>640</v>
      </c>
      <c r="E1274">
        <v>38</v>
      </c>
      <c r="F1274" t="s">
        <v>641</v>
      </c>
    </row>
    <row r="1275" spans="1:6" x14ac:dyDescent="0.5">
      <c r="A1275" s="4">
        <v>43516</v>
      </c>
      <c r="B1275" s="14">
        <v>0.52615740740740746</v>
      </c>
      <c r="C1275">
        <v>4</v>
      </c>
      <c r="D1275" t="s">
        <v>640</v>
      </c>
      <c r="E1275">
        <v>41</v>
      </c>
      <c r="F1275" t="s">
        <v>641</v>
      </c>
    </row>
    <row r="1276" spans="1:6" x14ac:dyDescent="0.5">
      <c r="A1276" s="4">
        <v>43516</v>
      </c>
      <c r="B1276" s="14">
        <v>0.52686342592592594</v>
      </c>
      <c r="C1276">
        <v>2</v>
      </c>
      <c r="D1276" t="s">
        <v>640</v>
      </c>
      <c r="E1276">
        <v>38</v>
      </c>
      <c r="F1276" t="s">
        <v>641</v>
      </c>
    </row>
    <row r="1277" spans="1:6" x14ac:dyDescent="0.5">
      <c r="A1277" s="4">
        <v>43516</v>
      </c>
      <c r="B1277" s="14">
        <v>0.52686342592592594</v>
      </c>
      <c r="C1277">
        <v>4</v>
      </c>
      <c r="D1277" t="s">
        <v>640</v>
      </c>
      <c r="E1277">
        <v>42</v>
      </c>
      <c r="F1277" t="s">
        <v>641</v>
      </c>
    </row>
    <row r="1278" spans="1:6" x14ac:dyDescent="0.5">
      <c r="A1278" s="4">
        <v>43516</v>
      </c>
      <c r="B1278" s="14">
        <v>0.52756944444444442</v>
      </c>
      <c r="C1278">
        <v>4</v>
      </c>
      <c r="D1278" t="s">
        <v>640</v>
      </c>
      <c r="E1278">
        <v>41</v>
      </c>
      <c r="F1278" t="s">
        <v>641</v>
      </c>
    </row>
    <row r="1279" spans="1:6" x14ac:dyDescent="0.5">
      <c r="A1279" s="4">
        <v>43516</v>
      </c>
      <c r="B1279" s="14">
        <v>0.53038194444444442</v>
      </c>
      <c r="C1279">
        <v>4</v>
      </c>
      <c r="D1279" t="s">
        <v>640</v>
      </c>
      <c r="E1279">
        <v>40</v>
      </c>
      <c r="F1279" t="s">
        <v>641</v>
      </c>
    </row>
    <row r="1280" spans="1:6" x14ac:dyDescent="0.5">
      <c r="A1280" s="4">
        <v>43516</v>
      </c>
      <c r="B1280" s="14">
        <v>0.54997685185185186</v>
      </c>
      <c r="C1280">
        <v>4</v>
      </c>
      <c r="D1280" t="s">
        <v>640</v>
      </c>
      <c r="E1280">
        <v>40</v>
      </c>
      <c r="F1280" t="s">
        <v>641</v>
      </c>
    </row>
    <row r="1281" spans="1:25" x14ac:dyDescent="0.5">
      <c r="A1281" s="4">
        <v>43516</v>
      </c>
      <c r="B1281" s="14">
        <v>0.54998842592592589</v>
      </c>
      <c r="C1281">
        <v>4</v>
      </c>
      <c r="D1281" t="s">
        <v>640</v>
      </c>
      <c r="E1281">
        <v>40</v>
      </c>
      <c r="F1281" t="s">
        <v>641</v>
      </c>
    </row>
    <row r="1282" spans="1:25" x14ac:dyDescent="0.5">
      <c r="A1282" s="4">
        <v>43516</v>
      </c>
      <c r="B1282" s="14">
        <v>0.55207175925925933</v>
      </c>
      <c r="C1282">
        <v>4</v>
      </c>
      <c r="D1282" t="s">
        <v>640</v>
      </c>
      <c r="E1282">
        <v>44</v>
      </c>
      <c r="F1282" t="s">
        <v>641</v>
      </c>
    </row>
    <row r="1283" spans="1:25" x14ac:dyDescent="0.5">
      <c r="A1283" s="4">
        <v>43516</v>
      </c>
      <c r="B1283" s="14">
        <v>0.86133101851851857</v>
      </c>
      <c r="C1283">
        <v>1</v>
      </c>
      <c r="D1283" t="s">
        <v>640</v>
      </c>
      <c r="E1283">
        <v>50</v>
      </c>
      <c r="F1283" t="s">
        <v>641</v>
      </c>
    </row>
    <row r="1284" spans="1:25" x14ac:dyDescent="0.5">
      <c r="A1284" s="4">
        <v>43517</v>
      </c>
      <c r="B1284" s="14">
        <v>3.6620370370370373E-2</v>
      </c>
      <c r="C1284">
        <v>2</v>
      </c>
      <c r="D1284" t="s">
        <v>640</v>
      </c>
      <c r="E1284">
        <v>39</v>
      </c>
      <c r="F1284" t="s">
        <v>641</v>
      </c>
    </row>
    <row r="1285" spans="1:25" x14ac:dyDescent="0.5">
      <c r="A1285" s="4">
        <v>43517</v>
      </c>
      <c r="B1285" s="14">
        <v>3.6736111111111108E-2</v>
      </c>
      <c r="C1285">
        <v>2</v>
      </c>
      <c r="D1285" t="s">
        <v>640</v>
      </c>
      <c r="E1285">
        <v>39</v>
      </c>
      <c r="F1285" t="s">
        <v>641</v>
      </c>
    </row>
    <row r="1286" spans="1:25" x14ac:dyDescent="0.5">
      <c r="A1286" s="4">
        <v>43517</v>
      </c>
      <c r="B1286" s="14">
        <v>3.6782407407407409E-2</v>
      </c>
      <c r="C1286">
        <v>2</v>
      </c>
      <c r="D1286" t="s">
        <v>640</v>
      </c>
      <c r="E1286">
        <v>39</v>
      </c>
      <c r="F1286" t="s">
        <v>641</v>
      </c>
    </row>
    <row r="1287" spans="1:25" x14ac:dyDescent="0.5">
      <c r="A1287" s="4">
        <v>43517</v>
      </c>
      <c r="B1287" s="14">
        <v>5.0520833333333327E-2</v>
      </c>
      <c r="C1287">
        <v>4</v>
      </c>
      <c r="D1287" t="s">
        <v>651</v>
      </c>
      <c r="E1287">
        <v>127</v>
      </c>
      <c r="F1287" t="s">
        <v>642</v>
      </c>
      <c r="K1287" t="s">
        <v>642</v>
      </c>
      <c r="L1287" s="14">
        <v>1.9675925925925926E-4</v>
      </c>
      <c r="M1287" s="14">
        <v>5.0717592592592592E-2</v>
      </c>
      <c r="N1287">
        <v>4</v>
      </c>
      <c r="P1287" t="s">
        <v>648</v>
      </c>
      <c r="Q1287">
        <v>2</v>
      </c>
      <c r="R1287">
        <v>0.8</v>
      </c>
      <c r="S1287">
        <v>75</v>
      </c>
      <c r="T1287" t="s">
        <v>660</v>
      </c>
      <c r="U1287">
        <v>1</v>
      </c>
      <c r="V1287">
        <v>1</v>
      </c>
      <c r="Y1287" t="s">
        <v>664</v>
      </c>
    </row>
    <row r="1288" spans="1:25" x14ac:dyDescent="0.5">
      <c r="A1288" s="4">
        <v>43517</v>
      </c>
      <c r="B1288" s="14">
        <v>0.40302083333333333</v>
      </c>
      <c r="C1288">
        <v>4</v>
      </c>
      <c r="D1288" t="s">
        <v>640</v>
      </c>
      <c r="E1288">
        <v>41</v>
      </c>
      <c r="F1288" t="s">
        <v>641</v>
      </c>
    </row>
    <row r="1289" spans="1:25" x14ac:dyDescent="0.5">
      <c r="A1289" s="4">
        <v>43517</v>
      </c>
      <c r="B1289" s="14">
        <v>0.42116898148148146</v>
      </c>
      <c r="C1289">
        <v>4</v>
      </c>
      <c r="D1289" t="s">
        <v>640</v>
      </c>
      <c r="E1289">
        <v>39</v>
      </c>
      <c r="F1289" t="s">
        <v>641</v>
      </c>
    </row>
    <row r="1290" spans="1:25" x14ac:dyDescent="0.5">
      <c r="A1290" s="4">
        <v>43517</v>
      </c>
      <c r="B1290" s="14">
        <v>0.46603009259259259</v>
      </c>
      <c r="C1290">
        <v>2</v>
      </c>
      <c r="D1290" t="s">
        <v>640</v>
      </c>
      <c r="E1290">
        <v>38</v>
      </c>
      <c r="F1290" t="s">
        <v>641</v>
      </c>
    </row>
    <row r="1291" spans="1:25" x14ac:dyDescent="0.5">
      <c r="A1291" s="4">
        <v>43518</v>
      </c>
      <c r="B1291" s="14">
        <v>0.37076388888888889</v>
      </c>
      <c r="C1291">
        <v>1</v>
      </c>
      <c r="D1291" t="s">
        <v>640</v>
      </c>
      <c r="E1291">
        <v>48</v>
      </c>
      <c r="F1291" t="s">
        <v>641</v>
      </c>
    </row>
    <row r="1292" spans="1:25" x14ac:dyDescent="0.5">
      <c r="A1292" s="4">
        <v>43518</v>
      </c>
      <c r="B1292" s="14">
        <v>0.38056712962962963</v>
      </c>
      <c r="C1292">
        <v>4</v>
      </c>
      <c r="D1292" t="s">
        <v>640</v>
      </c>
      <c r="E1292">
        <v>127</v>
      </c>
      <c r="F1292" t="s">
        <v>641</v>
      </c>
    </row>
    <row r="1293" spans="1:25" x14ac:dyDescent="0.5">
      <c r="A1293" s="4">
        <v>43518</v>
      </c>
      <c r="B1293" s="14">
        <v>0.38057870370370367</v>
      </c>
      <c r="C1293">
        <v>4</v>
      </c>
      <c r="D1293" t="s">
        <v>640</v>
      </c>
      <c r="E1293">
        <v>127</v>
      </c>
      <c r="F1293" t="s">
        <v>641</v>
      </c>
    </row>
    <row r="1294" spans="1:25" x14ac:dyDescent="0.5">
      <c r="A1294" s="4">
        <v>43518</v>
      </c>
      <c r="B1294" s="14">
        <v>0.38060185185185186</v>
      </c>
      <c r="C1294">
        <v>4</v>
      </c>
      <c r="D1294" t="s">
        <v>640</v>
      </c>
      <c r="E1294">
        <v>62</v>
      </c>
      <c r="F1294" t="s">
        <v>641</v>
      </c>
    </row>
    <row r="1295" spans="1:25" x14ac:dyDescent="0.5">
      <c r="A1295" s="4">
        <v>43518</v>
      </c>
      <c r="B1295" s="14">
        <v>0.3807638888888889</v>
      </c>
      <c r="C1295">
        <v>4</v>
      </c>
      <c r="D1295" t="s">
        <v>640</v>
      </c>
      <c r="E1295">
        <v>125</v>
      </c>
      <c r="F1295" t="s">
        <v>641</v>
      </c>
    </row>
    <row r="1296" spans="1:25" x14ac:dyDescent="0.5">
      <c r="A1296" s="4">
        <v>43518</v>
      </c>
      <c r="B1296" s="14">
        <v>0.46228009259259256</v>
      </c>
      <c r="C1296">
        <v>4</v>
      </c>
      <c r="D1296" t="s">
        <v>640</v>
      </c>
      <c r="E1296">
        <v>39</v>
      </c>
      <c r="F1296" t="s">
        <v>641</v>
      </c>
    </row>
    <row r="1297" spans="1:6" x14ac:dyDescent="0.5">
      <c r="A1297" s="4">
        <v>43518</v>
      </c>
      <c r="B1297" s="14">
        <v>0.46229166666666671</v>
      </c>
      <c r="C1297">
        <v>4</v>
      </c>
      <c r="D1297" t="s">
        <v>640</v>
      </c>
      <c r="E1297">
        <v>39</v>
      </c>
      <c r="F1297" t="s">
        <v>641</v>
      </c>
    </row>
    <row r="1298" spans="1:6" x14ac:dyDescent="0.5">
      <c r="A1298" s="4">
        <v>43518</v>
      </c>
      <c r="B1298" s="14">
        <v>0.47978009259259258</v>
      </c>
      <c r="C1298">
        <v>2</v>
      </c>
      <c r="D1298" t="s">
        <v>640</v>
      </c>
      <c r="E1298">
        <v>38</v>
      </c>
      <c r="F1298" t="s">
        <v>641</v>
      </c>
    </row>
    <row r="1299" spans="1:6" x14ac:dyDescent="0.5">
      <c r="A1299" s="4">
        <v>43518</v>
      </c>
      <c r="B1299" s="14">
        <v>0.50775462962962969</v>
      </c>
      <c r="C1299">
        <v>4</v>
      </c>
      <c r="D1299" t="s">
        <v>640</v>
      </c>
      <c r="E1299">
        <v>38</v>
      </c>
      <c r="F1299" t="s">
        <v>641</v>
      </c>
    </row>
    <row r="1300" spans="1:6" x14ac:dyDescent="0.5">
      <c r="A1300" s="4">
        <v>43518</v>
      </c>
      <c r="B1300" s="14">
        <v>0.55193287037037042</v>
      </c>
      <c r="C1300">
        <v>4</v>
      </c>
      <c r="D1300" t="s">
        <v>640</v>
      </c>
      <c r="E1300">
        <v>40</v>
      </c>
      <c r="F1300" t="s">
        <v>641</v>
      </c>
    </row>
    <row r="1301" spans="1:6" x14ac:dyDescent="0.5">
      <c r="A1301" s="4">
        <v>43518</v>
      </c>
      <c r="B1301" s="14">
        <v>0.5526388888888889</v>
      </c>
      <c r="C1301">
        <v>4</v>
      </c>
      <c r="D1301" t="s">
        <v>640</v>
      </c>
      <c r="E1301">
        <v>39</v>
      </c>
      <c r="F1301" t="s">
        <v>641</v>
      </c>
    </row>
    <row r="1302" spans="1:6" x14ac:dyDescent="0.5">
      <c r="A1302" s="4">
        <v>43518</v>
      </c>
      <c r="B1302" s="14">
        <v>0.55334490740740738</v>
      </c>
      <c r="C1302">
        <v>4</v>
      </c>
      <c r="D1302" t="s">
        <v>640</v>
      </c>
      <c r="E1302">
        <v>40</v>
      </c>
      <c r="F1302" t="s">
        <v>641</v>
      </c>
    </row>
    <row r="1303" spans="1:6" x14ac:dyDescent="0.5">
      <c r="A1303" s="4">
        <v>43518</v>
      </c>
      <c r="B1303" s="14">
        <v>0.55543981481481486</v>
      </c>
      <c r="C1303">
        <v>4</v>
      </c>
      <c r="D1303" t="s">
        <v>640</v>
      </c>
      <c r="E1303">
        <v>40</v>
      </c>
      <c r="F1303" t="s">
        <v>641</v>
      </c>
    </row>
    <row r="1304" spans="1:6" x14ac:dyDescent="0.5">
      <c r="A1304" s="4">
        <v>43518</v>
      </c>
      <c r="B1304" s="14">
        <v>0.55614583333333334</v>
      </c>
      <c r="C1304">
        <v>4</v>
      </c>
      <c r="D1304" t="s">
        <v>640</v>
      </c>
      <c r="E1304">
        <v>40</v>
      </c>
      <c r="F1304" t="s">
        <v>641</v>
      </c>
    </row>
    <row r="1305" spans="1:6" x14ac:dyDescent="0.5">
      <c r="A1305" s="4">
        <v>43518</v>
      </c>
      <c r="B1305" s="14">
        <v>0.55685185185185182</v>
      </c>
      <c r="C1305">
        <v>4</v>
      </c>
      <c r="D1305" t="s">
        <v>640</v>
      </c>
      <c r="E1305">
        <v>39</v>
      </c>
      <c r="F1305" t="s">
        <v>641</v>
      </c>
    </row>
    <row r="1306" spans="1:6" x14ac:dyDescent="0.5">
      <c r="A1306" s="4">
        <v>43518</v>
      </c>
      <c r="B1306" s="14">
        <v>0.55755787037037041</v>
      </c>
      <c r="C1306">
        <v>4</v>
      </c>
      <c r="D1306" t="s">
        <v>640</v>
      </c>
      <c r="E1306">
        <v>40</v>
      </c>
      <c r="F1306" t="s">
        <v>641</v>
      </c>
    </row>
    <row r="1307" spans="1:6" x14ac:dyDescent="0.5">
      <c r="A1307" s="4">
        <v>43518</v>
      </c>
      <c r="B1307" s="14">
        <v>0.55826388888888889</v>
      </c>
      <c r="C1307">
        <v>4</v>
      </c>
      <c r="D1307" t="s">
        <v>640</v>
      </c>
      <c r="E1307">
        <v>42</v>
      </c>
      <c r="F1307" t="s">
        <v>641</v>
      </c>
    </row>
    <row r="1308" spans="1:6" x14ac:dyDescent="0.5">
      <c r="A1308" s="4">
        <v>43518</v>
      </c>
      <c r="B1308" s="14">
        <v>0.55898148148148141</v>
      </c>
      <c r="C1308">
        <v>4</v>
      </c>
      <c r="D1308" t="s">
        <v>640</v>
      </c>
      <c r="E1308">
        <v>38</v>
      </c>
      <c r="F1308" t="s">
        <v>641</v>
      </c>
    </row>
    <row r="1309" spans="1:6" x14ac:dyDescent="0.5">
      <c r="A1309" s="4">
        <v>43518</v>
      </c>
      <c r="B1309" s="14">
        <v>0.56317129629629636</v>
      </c>
      <c r="C1309">
        <v>2</v>
      </c>
      <c r="D1309" t="s">
        <v>640</v>
      </c>
      <c r="E1309">
        <v>40</v>
      </c>
      <c r="F1309" t="s">
        <v>641</v>
      </c>
    </row>
    <row r="1310" spans="1:6" x14ac:dyDescent="0.5">
      <c r="A1310" s="4">
        <v>43518</v>
      </c>
      <c r="B1310" s="14">
        <v>0.56317129629629636</v>
      </c>
      <c r="C1310">
        <v>4</v>
      </c>
      <c r="D1310" t="s">
        <v>640</v>
      </c>
      <c r="E1310">
        <v>45</v>
      </c>
      <c r="F1310" t="s">
        <v>641</v>
      </c>
    </row>
    <row r="1311" spans="1:6" x14ac:dyDescent="0.5">
      <c r="A1311" s="4">
        <v>43518</v>
      </c>
      <c r="B1311" s="14">
        <v>0.56319444444444444</v>
      </c>
      <c r="C1311">
        <v>2</v>
      </c>
      <c r="D1311" t="s">
        <v>640</v>
      </c>
      <c r="E1311">
        <v>38</v>
      </c>
      <c r="F1311" t="s">
        <v>641</v>
      </c>
    </row>
    <row r="1312" spans="1:6" x14ac:dyDescent="0.5">
      <c r="A1312" s="4">
        <v>43518</v>
      </c>
      <c r="B1312" s="14">
        <v>0.56320601851851848</v>
      </c>
      <c r="C1312">
        <v>4</v>
      </c>
      <c r="D1312" t="s">
        <v>640</v>
      </c>
      <c r="E1312">
        <v>43</v>
      </c>
      <c r="F1312" t="s">
        <v>641</v>
      </c>
    </row>
    <row r="1313" spans="1:25" x14ac:dyDescent="0.5">
      <c r="A1313" s="4">
        <v>43518</v>
      </c>
      <c r="B1313" s="14">
        <v>0.56391203703703707</v>
      </c>
      <c r="C1313">
        <v>4</v>
      </c>
      <c r="D1313" t="s">
        <v>640</v>
      </c>
      <c r="E1313">
        <v>42</v>
      </c>
      <c r="F1313" t="s">
        <v>641</v>
      </c>
    </row>
    <row r="1314" spans="1:25" x14ac:dyDescent="0.5">
      <c r="A1314" s="4">
        <v>43518</v>
      </c>
      <c r="B1314" s="14">
        <v>0.56600694444444444</v>
      </c>
      <c r="C1314">
        <v>4</v>
      </c>
      <c r="D1314" t="s">
        <v>640</v>
      </c>
      <c r="E1314">
        <v>40</v>
      </c>
      <c r="F1314" t="s">
        <v>641</v>
      </c>
    </row>
    <row r="1315" spans="1:25" x14ac:dyDescent="0.5">
      <c r="A1315" s="4">
        <v>43518</v>
      </c>
      <c r="B1315" s="14">
        <v>0.8380671296296297</v>
      </c>
      <c r="C1315">
        <v>4</v>
      </c>
      <c r="D1315" t="s">
        <v>651</v>
      </c>
      <c r="E1315">
        <v>99</v>
      </c>
      <c r="F1315" t="s">
        <v>642</v>
      </c>
      <c r="K1315" t="s">
        <v>642</v>
      </c>
      <c r="L1315" s="14">
        <v>3.9351851851851852E-4</v>
      </c>
      <c r="M1315" s="14">
        <v>0.83846064814814814</v>
      </c>
      <c r="N1315">
        <v>4</v>
      </c>
      <c r="P1315" t="s">
        <v>648</v>
      </c>
      <c r="Q1315">
        <v>2.2000000000000002</v>
      </c>
      <c r="R1315">
        <v>0.8</v>
      </c>
      <c r="S1315">
        <v>82.5</v>
      </c>
      <c r="T1315" t="s">
        <v>660</v>
      </c>
      <c r="U1315">
        <v>1</v>
      </c>
      <c r="V1315">
        <v>1</v>
      </c>
      <c r="Y1315" t="s">
        <v>664</v>
      </c>
    </row>
    <row r="1316" spans="1:25" x14ac:dyDescent="0.5">
      <c r="A1316" s="4">
        <v>43519</v>
      </c>
      <c r="B1316" s="14">
        <v>0.40469907407407407</v>
      </c>
      <c r="C1316">
        <v>4</v>
      </c>
      <c r="D1316" t="s">
        <v>640</v>
      </c>
      <c r="E1316">
        <v>47</v>
      </c>
      <c r="F1316" t="s">
        <v>641</v>
      </c>
    </row>
    <row r="1317" spans="1:25" x14ac:dyDescent="0.5">
      <c r="A1317" s="4">
        <v>43519</v>
      </c>
      <c r="B1317" s="14">
        <v>0.42776620370370372</v>
      </c>
      <c r="C1317">
        <v>4</v>
      </c>
      <c r="D1317" t="s">
        <v>640</v>
      </c>
      <c r="E1317">
        <v>47</v>
      </c>
      <c r="F1317" t="s">
        <v>641</v>
      </c>
    </row>
    <row r="1318" spans="1:25" x14ac:dyDescent="0.5">
      <c r="A1318" s="4">
        <v>43519</v>
      </c>
      <c r="B1318" s="14">
        <v>0.42987268518518523</v>
      </c>
      <c r="C1318">
        <v>4</v>
      </c>
      <c r="D1318" t="s">
        <v>640</v>
      </c>
      <c r="E1318">
        <v>45</v>
      </c>
      <c r="F1318" t="s">
        <v>641</v>
      </c>
    </row>
    <row r="1319" spans="1:25" x14ac:dyDescent="0.5">
      <c r="A1319" s="4">
        <v>43519</v>
      </c>
      <c r="B1319" s="14">
        <v>0.43406250000000002</v>
      </c>
      <c r="C1319">
        <v>2</v>
      </c>
      <c r="D1319" t="s">
        <v>640</v>
      </c>
      <c r="E1319">
        <v>38</v>
      </c>
      <c r="F1319" t="s">
        <v>641</v>
      </c>
    </row>
    <row r="1320" spans="1:25" x14ac:dyDescent="0.5">
      <c r="A1320" s="4">
        <v>43519</v>
      </c>
      <c r="B1320" s="14">
        <v>0.43406250000000002</v>
      </c>
      <c r="C1320">
        <v>4</v>
      </c>
      <c r="D1320" t="s">
        <v>640</v>
      </c>
      <c r="E1320">
        <v>47</v>
      </c>
      <c r="F1320" t="s">
        <v>641</v>
      </c>
    </row>
    <row r="1321" spans="1:25" x14ac:dyDescent="0.5">
      <c r="A1321" s="4">
        <v>43519</v>
      </c>
      <c r="B1321" s="14">
        <v>0.43476851851851855</v>
      </c>
      <c r="C1321">
        <v>4</v>
      </c>
      <c r="D1321" t="s">
        <v>640</v>
      </c>
      <c r="E1321">
        <v>52</v>
      </c>
      <c r="F1321" t="s">
        <v>641</v>
      </c>
    </row>
    <row r="1322" spans="1:25" x14ac:dyDescent="0.5">
      <c r="A1322" s="4">
        <v>43519</v>
      </c>
      <c r="B1322" s="14">
        <v>0.43476851851851855</v>
      </c>
      <c r="C1322">
        <v>2</v>
      </c>
      <c r="D1322" t="s">
        <v>640</v>
      </c>
      <c r="E1322">
        <v>41</v>
      </c>
      <c r="F1322" t="s">
        <v>641</v>
      </c>
    </row>
    <row r="1323" spans="1:25" x14ac:dyDescent="0.5">
      <c r="A1323" s="4">
        <v>43519</v>
      </c>
      <c r="B1323" s="14">
        <v>0.43547453703703703</v>
      </c>
      <c r="C1323">
        <v>4</v>
      </c>
      <c r="D1323" t="s">
        <v>640</v>
      </c>
      <c r="E1323">
        <v>51</v>
      </c>
      <c r="F1323" t="s">
        <v>641</v>
      </c>
    </row>
    <row r="1324" spans="1:25" x14ac:dyDescent="0.5">
      <c r="A1324" s="4">
        <v>43519</v>
      </c>
      <c r="B1324" s="14">
        <v>0.43547453703703703</v>
      </c>
      <c r="C1324">
        <v>2</v>
      </c>
      <c r="D1324" t="s">
        <v>640</v>
      </c>
      <c r="E1324">
        <v>40</v>
      </c>
      <c r="F1324" t="s">
        <v>641</v>
      </c>
    </row>
    <row r="1325" spans="1:25" x14ac:dyDescent="0.5">
      <c r="A1325" s="4">
        <v>43519</v>
      </c>
      <c r="B1325" s="14">
        <v>0.43618055555555557</v>
      </c>
      <c r="C1325">
        <v>2</v>
      </c>
      <c r="D1325" t="s">
        <v>640</v>
      </c>
      <c r="E1325">
        <v>41</v>
      </c>
      <c r="F1325" t="s">
        <v>641</v>
      </c>
    </row>
    <row r="1326" spans="1:25" x14ac:dyDescent="0.5">
      <c r="A1326" s="4">
        <v>43519</v>
      </c>
      <c r="B1326" s="14">
        <v>0.43619212962962961</v>
      </c>
      <c r="C1326">
        <v>4</v>
      </c>
      <c r="D1326" t="s">
        <v>640</v>
      </c>
      <c r="E1326">
        <v>4</v>
      </c>
      <c r="F1326" t="s">
        <v>641</v>
      </c>
    </row>
    <row r="1327" spans="1:25" x14ac:dyDescent="0.5">
      <c r="A1327" s="4">
        <v>43519</v>
      </c>
      <c r="B1327" s="14">
        <v>0.43687499999999996</v>
      </c>
      <c r="C1327">
        <v>4</v>
      </c>
      <c r="D1327" t="s">
        <v>640</v>
      </c>
      <c r="E1327">
        <v>48</v>
      </c>
      <c r="F1327" t="s">
        <v>641</v>
      </c>
    </row>
    <row r="1328" spans="1:25" x14ac:dyDescent="0.5">
      <c r="A1328" s="4">
        <v>43519</v>
      </c>
      <c r="B1328" s="14">
        <v>0.43687499999999996</v>
      </c>
      <c r="C1328">
        <v>2</v>
      </c>
      <c r="D1328" t="s">
        <v>640</v>
      </c>
      <c r="E1328">
        <v>39</v>
      </c>
      <c r="F1328" t="s">
        <v>641</v>
      </c>
    </row>
    <row r="1329" spans="1:6" x14ac:dyDescent="0.5">
      <c r="A1329" s="4">
        <v>43519</v>
      </c>
      <c r="B1329" s="14">
        <v>0.43759259259259259</v>
      </c>
      <c r="C1329">
        <v>4</v>
      </c>
      <c r="D1329" t="s">
        <v>640</v>
      </c>
      <c r="E1329">
        <v>48</v>
      </c>
      <c r="F1329" t="s">
        <v>641</v>
      </c>
    </row>
    <row r="1330" spans="1:6" x14ac:dyDescent="0.5">
      <c r="A1330" s="4">
        <v>43519</v>
      </c>
      <c r="B1330" s="14">
        <v>0.43760416666666663</v>
      </c>
      <c r="C1330">
        <v>2</v>
      </c>
      <c r="D1330" t="s">
        <v>640</v>
      </c>
      <c r="E1330">
        <v>41</v>
      </c>
      <c r="F1330" t="s">
        <v>641</v>
      </c>
    </row>
    <row r="1331" spans="1:6" x14ac:dyDescent="0.5">
      <c r="A1331" s="4">
        <v>43519</v>
      </c>
      <c r="B1331" s="14">
        <v>0.43968750000000001</v>
      </c>
      <c r="C1331">
        <v>4</v>
      </c>
      <c r="D1331" t="s">
        <v>640</v>
      </c>
      <c r="E1331">
        <v>42</v>
      </c>
      <c r="F1331" t="s">
        <v>641</v>
      </c>
    </row>
    <row r="1332" spans="1:6" x14ac:dyDescent="0.5">
      <c r="A1332" s="4">
        <v>43519</v>
      </c>
      <c r="B1332" s="14">
        <v>0.44039351851851855</v>
      </c>
      <c r="C1332">
        <v>4</v>
      </c>
      <c r="D1332" t="s">
        <v>640</v>
      </c>
      <c r="E1332">
        <v>43</v>
      </c>
      <c r="F1332" t="s">
        <v>641</v>
      </c>
    </row>
    <row r="1333" spans="1:6" x14ac:dyDescent="0.5">
      <c r="A1333" s="4">
        <v>43519</v>
      </c>
      <c r="B1333" s="14">
        <v>0.44738425925925923</v>
      </c>
      <c r="C1333">
        <v>4</v>
      </c>
      <c r="D1333" t="s">
        <v>640</v>
      </c>
      <c r="E1333">
        <v>47</v>
      </c>
      <c r="F1333" t="s">
        <v>641</v>
      </c>
    </row>
    <row r="1334" spans="1:6" x14ac:dyDescent="0.5">
      <c r="A1334" s="4">
        <v>43519</v>
      </c>
      <c r="B1334" s="14">
        <v>0.44810185185185186</v>
      </c>
      <c r="C1334">
        <v>4</v>
      </c>
      <c r="D1334" t="s">
        <v>640</v>
      </c>
      <c r="E1334">
        <v>49</v>
      </c>
      <c r="F1334" t="s">
        <v>641</v>
      </c>
    </row>
    <row r="1335" spans="1:6" x14ac:dyDescent="0.5">
      <c r="A1335" s="4">
        <v>43519</v>
      </c>
      <c r="B1335" s="14">
        <v>0.44810185185185186</v>
      </c>
      <c r="C1335">
        <v>2</v>
      </c>
      <c r="D1335" t="s">
        <v>640</v>
      </c>
      <c r="E1335">
        <v>40</v>
      </c>
      <c r="F1335" t="s">
        <v>641</v>
      </c>
    </row>
    <row r="1336" spans="1:6" x14ac:dyDescent="0.5">
      <c r="A1336" s="4">
        <v>43519</v>
      </c>
      <c r="B1336" s="14">
        <v>0.45228009259259255</v>
      </c>
      <c r="C1336">
        <v>4</v>
      </c>
      <c r="D1336" t="s">
        <v>640</v>
      </c>
      <c r="E1336">
        <v>46</v>
      </c>
      <c r="F1336" t="s">
        <v>641</v>
      </c>
    </row>
    <row r="1337" spans="1:6" x14ac:dyDescent="0.5">
      <c r="A1337" s="4">
        <v>43519</v>
      </c>
      <c r="B1337" s="14">
        <v>0.4522916666666667</v>
      </c>
      <c r="C1337">
        <v>2</v>
      </c>
      <c r="D1337" t="s">
        <v>640</v>
      </c>
      <c r="E1337">
        <v>38</v>
      </c>
      <c r="F1337" t="s">
        <v>641</v>
      </c>
    </row>
    <row r="1338" spans="1:6" x14ac:dyDescent="0.5">
      <c r="A1338" s="4">
        <v>43519</v>
      </c>
      <c r="B1338" s="14">
        <v>0.45648148148148149</v>
      </c>
      <c r="C1338">
        <v>2</v>
      </c>
      <c r="D1338" t="s">
        <v>640</v>
      </c>
      <c r="E1338">
        <v>42</v>
      </c>
      <c r="F1338" t="s">
        <v>641</v>
      </c>
    </row>
    <row r="1339" spans="1:6" x14ac:dyDescent="0.5">
      <c r="A1339" s="4">
        <v>43519</v>
      </c>
      <c r="B1339" s="14">
        <v>0.45648148148148149</v>
      </c>
      <c r="C1339">
        <v>4</v>
      </c>
      <c r="D1339" t="s">
        <v>640</v>
      </c>
      <c r="E1339">
        <v>55</v>
      </c>
      <c r="F1339" t="s">
        <v>641</v>
      </c>
    </row>
    <row r="1340" spans="1:6" x14ac:dyDescent="0.5">
      <c r="A1340" s="4">
        <v>43519</v>
      </c>
      <c r="B1340" s="14">
        <v>0.45717592592592587</v>
      </c>
      <c r="C1340">
        <v>4</v>
      </c>
      <c r="D1340" t="s">
        <v>640</v>
      </c>
      <c r="E1340">
        <v>46</v>
      </c>
      <c r="F1340" t="s">
        <v>641</v>
      </c>
    </row>
    <row r="1341" spans="1:6" x14ac:dyDescent="0.5">
      <c r="A1341" s="4">
        <v>43519</v>
      </c>
      <c r="B1341" s="14">
        <v>0.45928240740740739</v>
      </c>
      <c r="C1341">
        <v>4</v>
      </c>
      <c r="D1341" t="s">
        <v>640</v>
      </c>
      <c r="E1341">
        <v>45</v>
      </c>
      <c r="F1341" t="s">
        <v>641</v>
      </c>
    </row>
    <row r="1342" spans="1:6" x14ac:dyDescent="0.5">
      <c r="A1342" s="4">
        <v>43519</v>
      </c>
      <c r="B1342" s="14">
        <v>0.45928240740740739</v>
      </c>
      <c r="C1342">
        <v>2</v>
      </c>
      <c r="D1342" t="s">
        <v>640</v>
      </c>
      <c r="E1342">
        <v>38</v>
      </c>
      <c r="F1342" t="s">
        <v>641</v>
      </c>
    </row>
    <row r="1343" spans="1:6" x14ac:dyDescent="0.5">
      <c r="A1343" s="4">
        <v>43519</v>
      </c>
      <c r="B1343" s="14">
        <v>0.47815972222222225</v>
      </c>
      <c r="C1343">
        <v>4</v>
      </c>
      <c r="D1343" t="s">
        <v>640</v>
      </c>
      <c r="E1343">
        <v>56</v>
      </c>
      <c r="F1343" t="s">
        <v>641</v>
      </c>
    </row>
    <row r="1344" spans="1:6" x14ac:dyDescent="0.5">
      <c r="A1344" s="4">
        <v>43519</v>
      </c>
      <c r="B1344" s="14">
        <v>0.47886574074074079</v>
      </c>
      <c r="C1344">
        <v>4</v>
      </c>
      <c r="D1344" t="s">
        <v>640</v>
      </c>
      <c r="E1344">
        <v>59</v>
      </c>
      <c r="F1344" t="s">
        <v>641</v>
      </c>
    </row>
    <row r="1345" spans="1:6" x14ac:dyDescent="0.5">
      <c r="A1345" s="4">
        <v>43519</v>
      </c>
      <c r="B1345" s="14">
        <v>0.47886574074074079</v>
      </c>
      <c r="C1345">
        <v>2</v>
      </c>
      <c r="D1345" t="s">
        <v>640</v>
      </c>
      <c r="E1345">
        <v>48</v>
      </c>
      <c r="F1345" t="s">
        <v>641</v>
      </c>
    </row>
    <row r="1346" spans="1:6" x14ac:dyDescent="0.5">
      <c r="A1346" s="4">
        <v>43519</v>
      </c>
      <c r="B1346" s="14">
        <v>0.47956018518518517</v>
      </c>
      <c r="C1346">
        <v>2</v>
      </c>
      <c r="D1346" t="s">
        <v>640</v>
      </c>
      <c r="E1346">
        <v>39</v>
      </c>
      <c r="F1346" t="s">
        <v>641</v>
      </c>
    </row>
    <row r="1347" spans="1:6" x14ac:dyDescent="0.5">
      <c r="A1347" s="4">
        <v>43519</v>
      </c>
      <c r="B1347" s="14">
        <v>0.47956018518518517</v>
      </c>
      <c r="C1347">
        <v>4</v>
      </c>
      <c r="D1347" t="s">
        <v>640</v>
      </c>
      <c r="E1347">
        <v>49</v>
      </c>
      <c r="F1347" t="s">
        <v>641</v>
      </c>
    </row>
    <row r="1348" spans="1:6" x14ac:dyDescent="0.5">
      <c r="A1348" s="4">
        <v>43519</v>
      </c>
      <c r="B1348" s="14">
        <v>0.48026620370370371</v>
      </c>
      <c r="C1348">
        <v>2</v>
      </c>
      <c r="D1348" t="s">
        <v>640</v>
      </c>
      <c r="E1348">
        <v>43</v>
      </c>
      <c r="F1348" t="s">
        <v>641</v>
      </c>
    </row>
    <row r="1349" spans="1:6" x14ac:dyDescent="0.5">
      <c r="A1349" s="4">
        <v>43519</v>
      </c>
      <c r="B1349" s="14">
        <v>0.48026620370370371</v>
      </c>
      <c r="C1349">
        <v>4</v>
      </c>
      <c r="D1349" t="s">
        <v>640</v>
      </c>
      <c r="E1349">
        <v>53</v>
      </c>
      <c r="F1349" t="s">
        <v>641</v>
      </c>
    </row>
    <row r="1350" spans="1:6" x14ac:dyDescent="0.5">
      <c r="A1350" s="4">
        <v>43519</v>
      </c>
      <c r="B1350" s="14">
        <v>0.48936342592592591</v>
      </c>
      <c r="C1350">
        <v>2</v>
      </c>
      <c r="D1350" t="s">
        <v>640</v>
      </c>
      <c r="E1350">
        <v>39</v>
      </c>
      <c r="F1350" t="s">
        <v>641</v>
      </c>
    </row>
    <row r="1351" spans="1:6" x14ac:dyDescent="0.5">
      <c r="A1351" s="4">
        <v>43519</v>
      </c>
      <c r="B1351" s="14">
        <v>0.48936342592592591</v>
      </c>
      <c r="C1351">
        <v>4</v>
      </c>
      <c r="D1351" t="s">
        <v>640</v>
      </c>
      <c r="E1351">
        <v>46</v>
      </c>
      <c r="F1351" t="s">
        <v>641</v>
      </c>
    </row>
    <row r="1352" spans="1:6" x14ac:dyDescent="0.5">
      <c r="A1352" s="4">
        <v>43519</v>
      </c>
      <c r="B1352" s="14">
        <v>0.48937499999999995</v>
      </c>
      <c r="C1352">
        <v>2</v>
      </c>
      <c r="D1352" t="s">
        <v>640</v>
      </c>
      <c r="E1352">
        <v>39</v>
      </c>
      <c r="F1352" t="s">
        <v>641</v>
      </c>
    </row>
    <row r="1353" spans="1:6" x14ac:dyDescent="0.5">
      <c r="A1353" s="4">
        <v>43519</v>
      </c>
      <c r="B1353" s="14">
        <v>0.49146990740740742</v>
      </c>
      <c r="C1353">
        <v>2</v>
      </c>
      <c r="D1353" t="s">
        <v>640</v>
      </c>
      <c r="E1353">
        <v>40</v>
      </c>
      <c r="F1353" t="s">
        <v>641</v>
      </c>
    </row>
    <row r="1354" spans="1:6" x14ac:dyDescent="0.5">
      <c r="A1354" s="4">
        <v>43519</v>
      </c>
      <c r="B1354" s="14">
        <v>0.49146990740740742</v>
      </c>
      <c r="C1354">
        <v>4</v>
      </c>
      <c r="D1354" t="s">
        <v>640</v>
      </c>
      <c r="E1354">
        <v>48</v>
      </c>
      <c r="F1354" t="s">
        <v>641</v>
      </c>
    </row>
    <row r="1355" spans="1:6" x14ac:dyDescent="0.5">
      <c r="A1355" s="4">
        <v>43519</v>
      </c>
      <c r="B1355" s="14">
        <v>0.49355324074074075</v>
      </c>
      <c r="C1355">
        <v>2</v>
      </c>
      <c r="D1355" t="s">
        <v>640</v>
      </c>
      <c r="E1355">
        <v>39</v>
      </c>
      <c r="F1355" t="s">
        <v>641</v>
      </c>
    </row>
    <row r="1356" spans="1:6" x14ac:dyDescent="0.5">
      <c r="A1356" s="4">
        <v>43519</v>
      </c>
      <c r="B1356" s="14">
        <v>0.49356481481481485</v>
      </c>
      <c r="C1356">
        <v>4</v>
      </c>
      <c r="D1356" t="s">
        <v>640</v>
      </c>
      <c r="E1356">
        <v>48</v>
      </c>
      <c r="F1356" t="s">
        <v>641</v>
      </c>
    </row>
    <row r="1357" spans="1:6" x14ac:dyDescent="0.5">
      <c r="A1357" s="4">
        <v>43519</v>
      </c>
      <c r="B1357" s="14">
        <v>0.49425925925925923</v>
      </c>
      <c r="C1357">
        <v>2</v>
      </c>
      <c r="D1357" t="s">
        <v>640</v>
      </c>
      <c r="E1357">
        <v>41</v>
      </c>
      <c r="F1357" t="s">
        <v>641</v>
      </c>
    </row>
    <row r="1358" spans="1:6" x14ac:dyDescent="0.5">
      <c r="A1358" s="4">
        <v>43519</v>
      </c>
      <c r="B1358" s="14">
        <v>0.49425925925925923</v>
      </c>
      <c r="C1358">
        <v>4</v>
      </c>
      <c r="D1358" t="s">
        <v>640</v>
      </c>
      <c r="E1358">
        <v>52</v>
      </c>
      <c r="F1358" t="s">
        <v>641</v>
      </c>
    </row>
    <row r="1359" spans="1:6" x14ac:dyDescent="0.5">
      <c r="A1359" s="4">
        <v>43519</v>
      </c>
      <c r="B1359" s="14">
        <v>0.49635416666666665</v>
      </c>
      <c r="C1359">
        <v>2</v>
      </c>
      <c r="D1359" t="s">
        <v>640</v>
      </c>
      <c r="E1359">
        <v>40</v>
      </c>
      <c r="F1359" t="s">
        <v>641</v>
      </c>
    </row>
    <row r="1360" spans="1:6" x14ac:dyDescent="0.5">
      <c r="A1360" s="4">
        <v>43519</v>
      </c>
      <c r="B1360" s="14">
        <v>0.49635416666666665</v>
      </c>
      <c r="C1360">
        <v>4</v>
      </c>
      <c r="D1360" t="s">
        <v>640</v>
      </c>
      <c r="E1360">
        <v>49</v>
      </c>
      <c r="F1360" t="s">
        <v>641</v>
      </c>
    </row>
    <row r="1361" spans="1:6" x14ac:dyDescent="0.5">
      <c r="A1361" s="4">
        <v>43519</v>
      </c>
      <c r="B1361" s="14">
        <v>0.50265046296296301</v>
      </c>
      <c r="C1361">
        <v>2</v>
      </c>
      <c r="D1361" t="s">
        <v>640</v>
      </c>
      <c r="E1361">
        <v>45</v>
      </c>
      <c r="F1361" t="s">
        <v>641</v>
      </c>
    </row>
    <row r="1362" spans="1:6" x14ac:dyDescent="0.5">
      <c r="A1362" s="4">
        <v>43519</v>
      </c>
      <c r="B1362" s="14">
        <v>0.50265046296296301</v>
      </c>
      <c r="C1362">
        <v>4</v>
      </c>
      <c r="D1362" t="s">
        <v>640</v>
      </c>
      <c r="E1362">
        <v>57</v>
      </c>
      <c r="F1362" t="s">
        <v>641</v>
      </c>
    </row>
    <row r="1363" spans="1:6" x14ac:dyDescent="0.5">
      <c r="A1363" s="4">
        <v>43519</v>
      </c>
      <c r="B1363" s="14">
        <v>0.50335648148148149</v>
      </c>
      <c r="C1363">
        <v>2</v>
      </c>
      <c r="D1363" t="s">
        <v>640</v>
      </c>
      <c r="E1363">
        <v>44</v>
      </c>
      <c r="F1363" t="s">
        <v>641</v>
      </c>
    </row>
    <row r="1364" spans="1:6" x14ac:dyDescent="0.5">
      <c r="A1364" s="4">
        <v>43519</v>
      </c>
      <c r="B1364" s="14">
        <v>0.50335648148148149</v>
      </c>
      <c r="C1364">
        <v>4</v>
      </c>
      <c r="D1364" t="s">
        <v>640</v>
      </c>
      <c r="E1364">
        <v>55</v>
      </c>
      <c r="F1364" t="s">
        <v>641</v>
      </c>
    </row>
    <row r="1365" spans="1:6" x14ac:dyDescent="0.5">
      <c r="A1365" s="4">
        <v>43519</v>
      </c>
      <c r="B1365" s="14">
        <v>0.50405092592592593</v>
      </c>
      <c r="C1365">
        <v>4</v>
      </c>
      <c r="D1365" t="s">
        <v>640</v>
      </c>
      <c r="E1365">
        <v>39</v>
      </c>
      <c r="F1365" t="s">
        <v>641</v>
      </c>
    </row>
    <row r="1366" spans="1:6" x14ac:dyDescent="0.5">
      <c r="A1366" s="4">
        <v>43519</v>
      </c>
      <c r="B1366" s="14">
        <v>0.50825231481481481</v>
      </c>
      <c r="C1366">
        <v>2</v>
      </c>
      <c r="D1366" t="s">
        <v>640</v>
      </c>
      <c r="E1366">
        <v>43</v>
      </c>
      <c r="F1366" t="s">
        <v>641</v>
      </c>
    </row>
    <row r="1367" spans="1:6" x14ac:dyDescent="0.5">
      <c r="A1367" s="4">
        <v>43519</v>
      </c>
      <c r="B1367" s="14">
        <v>0.50825231481481481</v>
      </c>
      <c r="C1367">
        <v>4</v>
      </c>
      <c r="D1367" t="s">
        <v>640</v>
      </c>
      <c r="E1367">
        <v>51</v>
      </c>
      <c r="F1367" t="s">
        <v>641</v>
      </c>
    </row>
    <row r="1368" spans="1:6" x14ac:dyDescent="0.5">
      <c r="A1368" s="4">
        <v>43519</v>
      </c>
      <c r="B1368" s="14">
        <v>0.50896990740740744</v>
      </c>
      <c r="C1368">
        <v>4</v>
      </c>
      <c r="D1368" t="s">
        <v>640</v>
      </c>
      <c r="E1368">
        <v>4</v>
      </c>
      <c r="F1368" t="s">
        <v>641</v>
      </c>
    </row>
    <row r="1369" spans="1:6" x14ac:dyDescent="0.5">
      <c r="A1369" s="4">
        <v>43519</v>
      </c>
      <c r="B1369" s="14">
        <v>0.50965277777777784</v>
      </c>
      <c r="C1369">
        <v>4</v>
      </c>
      <c r="D1369" t="s">
        <v>640</v>
      </c>
      <c r="E1369">
        <v>55</v>
      </c>
      <c r="F1369" t="s">
        <v>641</v>
      </c>
    </row>
    <row r="1370" spans="1:6" x14ac:dyDescent="0.5">
      <c r="A1370" s="4">
        <v>43519</v>
      </c>
      <c r="B1370" s="14">
        <v>0.50965277777777784</v>
      </c>
      <c r="C1370">
        <v>2</v>
      </c>
      <c r="D1370" t="s">
        <v>640</v>
      </c>
      <c r="E1370">
        <v>45</v>
      </c>
      <c r="F1370" t="s">
        <v>641</v>
      </c>
    </row>
    <row r="1371" spans="1:6" x14ac:dyDescent="0.5">
      <c r="A1371" s="4">
        <v>43519</v>
      </c>
      <c r="B1371" s="14">
        <v>0.51035879629629632</v>
      </c>
      <c r="C1371">
        <v>4</v>
      </c>
      <c r="D1371" t="s">
        <v>640</v>
      </c>
      <c r="E1371">
        <v>50</v>
      </c>
      <c r="F1371" t="s">
        <v>641</v>
      </c>
    </row>
    <row r="1372" spans="1:6" x14ac:dyDescent="0.5">
      <c r="A1372" s="4">
        <v>43519</v>
      </c>
      <c r="B1372" s="14">
        <v>0.51035879629629632</v>
      </c>
      <c r="C1372">
        <v>2</v>
      </c>
      <c r="D1372" t="s">
        <v>640</v>
      </c>
      <c r="E1372">
        <v>40</v>
      </c>
      <c r="F1372" t="s">
        <v>641</v>
      </c>
    </row>
    <row r="1373" spans="1:6" x14ac:dyDescent="0.5">
      <c r="A1373" s="4">
        <v>43519</v>
      </c>
      <c r="B1373" s="14">
        <v>0.51246527777777773</v>
      </c>
      <c r="C1373">
        <v>2</v>
      </c>
      <c r="D1373" t="s">
        <v>640</v>
      </c>
      <c r="E1373">
        <v>46</v>
      </c>
      <c r="F1373" t="s">
        <v>641</v>
      </c>
    </row>
    <row r="1374" spans="1:6" x14ac:dyDescent="0.5">
      <c r="A1374" s="4">
        <v>43519</v>
      </c>
      <c r="B1374" s="14">
        <v>0.51246527777777773</v>
      </c>
      <c r="C1374">
        <v>4</v>
      </c>
      <c r="D1374" t="s">
        <v>640</v>
      </c>
      <c r="E1374">
        <v>53</v>
      </c>
      <c r="F1374" t="s">
        <v>641</v>
      </c>
    </row>
    <row r="1375" spans="1:6" x14ac:dyDescent="0.5">
      <c r="A1375" s="4">
        <v>43519</v>
      </c>
      <c r="B1375" s="14">
        <v>0.51315972222222228</v>
      </c>
      <c r="C1375">
        <v>4</v>
      </c>
      <c r="D1375" t="s">
        <v>640</v>
      </c>
      <c r="E1375">
        <v>55</v>
      </c>
      <c r="F1375" t="s">
        <v>641</v>
      </c>
    </row>
    <row r="1376" spans="1:6" x14ac:dyDescent="0.5">
      <c r="A1376" s="4">
        <v>43519</v>
      </c>
      <c r="B1376" s="14">
        <v>0.51315972222222228</v>
      </c>
      <c r="C1376">
        <v>2</v>
      </c>
      <c r="D1376" t="s">
        <v>640</v>
      </c>
      <c r="E1376">
        <v>45</v>
      </c>
      <c r="F1376" t="s">
        <v>641</v>
      </c>
    </row>
    <row r="1377" spans="1:6" x14ac:dyDescent="0.5">
      <c r="A1377" s="4">
        <v>43519</v>
      </c>
      <c r="B1377" s="14">
        <v>0.5138773148148148</v>
      </c>
      <c r="C1377">
        <v>2</v>
      </c>
      <c r="D1377" t="s">
        <v>640</v>
      </c>
      <c r="E1377">
        <v>44</v>
      </c>
      <c r="F1377" t="s">
        <v>641</v>
      </c>
    </row>
    <row r="1378" spans="1:6" x14ac:dyDescent="0.5">
      <c r="A1378" s="4">
        <v>43519</v>
      </c>
      <c r="B1378" s="14">
        <v>0.5138773148148148</v>
      </c>
      <c r="C1378">
        <v>4</v>
      </c>
      <c r="D1378" t="s">
        <v>640</v>
      </c>
      <c r="E1378">
        <v>53</v>
      </c>
      <c r="F1378" t="s">
        <v>641</v>
      </c>
    </row>
    <row r="1379" spans="1:6" x14ac:dyDescent="0.5">
      <c r="A1379" s="4">
        <v>43519</v>
      </c>
      <c r="B1379" s="14">
        <v>0.51457175925925924</v>
      </c>
      <c r="C1379">
        <v>4</v>
      </c>
      <c r="D1379" t="s">
        <v>640</v>
      </c>
      <c r="E1379">
        <v>51</v>
      </c>
      <c r="F1379" t="s">
        <v>641</v>
      </c>
    </row>
    <row r="1380" spans="1:6" x14ac:dyDescent="0.5">
      <c r="A1380" s="4">
        <v>43519</v>
      </c>
      <c r="B1380" s="14">
        <v>0.51457175925925924</v>
      </c>
      <c r="C1380">
        <v>2</v>
      </c>
      <c r="D1380" t="s">
        <v>640</v>
      </c>
      <c r="E1380">
        <v>44</v>
      </c>
      <c r="F1380" t="s">
        <v>641</v>
      </c>
    </row>
    <row r="1381" spans="1:6" x14ac:dyDescent="0.5">
      <c r="A1381" s="4">
        <v>43519</v>
      </c>
      <c r="B1381" s="14">
        <v>0.51527777777777783</v>
      </c>
      <c r="C1381">
        <v>4</v>
      </c>
      <c r="D1381" t="s">
        <v>640</v>
      </c>
      <c r="E1381">
        <v>49</v>
      </c>
      <c r="F1381" t="s">
        <v>641</v>
      </c>
    </row>
    <row r="1382" spans="1:6" x14ac:dyDescent="0.5">
      <c r="A1382" s="4">
        <v>43519</v>
      </c>
      <c r="B1382" s="14">
        <v>0.51528935185185187</v>
      </c>
      <c r="C1382">
        <v>2</v>
      </c>
      <c r="D1382" t="s">
        <v>640</v>
      </c>
      <c r="E1382">
        <v>41</v>
      </c>
      <c r="F1382" t="s">
        <v>641</v>
      </c>
    </row>
    <row r="1383" spans="1:6" x14ac:dyDescent="0.5">
      <c r="A1383" s="4">
        <v>43519</v>
      </c>
      <c r="B1383" s="14">
        <v>0.5173726851851852</v>
      </c>
      <c r="C1383">
        <v>2</v>
      </c>
      <c r="D1383" t="s">
        <v>640</v>
      </c>
      <c r="E1383">
        <v>46</v>
      </c>
      <c r="F1383" t="s">
        <v>641</v>
      </c>
    </row>
    <row r="1384" spans="1:6" x14ac:dyDescent="0.5">
      <c r="A1384" s="4">
        <v>43519</v>
      </c>
      <c r="B1384" s="14">
        <v>0.5173726851851852</v>
      </c>
      <c r="C1384">
        <v>4</v>
      </c>
      <c r="D1384" t="s">
        <v>640</v>
      </c>
      <c r="E1384">
        <v>55</v>
      </c>
      <c r="F1384" t="s">
        <v>641</v>
      </c>
    </row>
    <row r="1385" spans="1:6" x14ac:dyDescent="0.5">
      <c r="A1385" s="4">
        <v>43519</v>
      </c>
      <c r="B1385" s="14">
        <v>0.51807870370370368</v>
      </c>
      <c r="C1385">
        <v>4</v>
      </c>
      <c r="D1385" t="s">
        <v>640</v>
      </c>
      <c r="E1385">
        <v>45</v>
      </c>
      <c r="F1385" t="s">
        <v>641</v>
      </c>
    </row>
    <row r="1386" spans="1:6" x14ac:dyDescent="0.5">
      <c r="A1386" s="4">
        <v>43519</v>
      </c>
      <c r="B1386" s="14">
        <v>0.51807870370370368</v>
      </c>
      <c r="C1386">
        <v>2</v>
      </c>
      <c r="D1386" t="s">
        <v>640</v>
      </c>
      <c r="E1386">
        <v>40</v>
      </c>
      <c r="F1386" t="s">
        <v>641</v>
      </c>
    </row>
    <row r="1387" spans="1:6" x14ac:dyDescent="0.5">
      <c r="A1387" s="4">
        <v>43519</v>
      </c>
      <c r="B1387" s="14">
        <v>0.52018518518518519</v>
      </c>
      <c r="C1387">
        <v>4</v>
      </c>
      <c r="D1387" t="s">
        <v>640</v>
      </c>
      <c r="E1387">
        <v>49</v>
      </c>
      <c r="F1387" t="s">
        <v>641</v>
      </c>
    </row>
    <row r="1388" spans="1:6" x14ac:dyDescent="0.5">
      <c r="A1388" s="4">
        <v>43519</v>
      </c>
      <c r="B1388" s="14">
        <v>0.52018518518518519</v>
      </c>
      <c r="C1388">
        <v>2</v>
      </c>
      <c r="D1388" t="s">
        <v>640</v>
      </c>
      <c r="E1388">
        <v>41</v>
      </c>
      <c r="F1388" t="s">
        <v>641</v>
      </c>
    </row>
    <row r="1389" spans="1:6" x14ac:dyDescent="0.5">
      <c r="A1389" s="4">
        <v>43519</v>
      </c>
      <c r="B1389" s="14">
        <v>0.52226851851851852</v>
      </c>
      <c r="C1389">
        <v>4</v>
      </c>
      <c r="D1389" t="s">
        <v>640</v>
      </c>
      <c r="E1389">
        <v>52</v>
      </c>
      <c r="F1389" t="s">
        <v>641</v>
      </c>
    </row>
    <row r="1390" spans="1:6" x14ac:dyDescent="0.5">
      <c r="A1390" s="4">
        <v>43519</v>
      </c>
      <c r="B1390" s="14">
        <v>0.52228009259259256</v>
      </c>
      <c r="C1390">
        <v>2</v>
      </c>
      <c r="D1390" t="s">
        <v>640</v>
      </c>
      <c r="E1390">
        <v>43</v>
      </c>
      <c r="F1390" t="s">
        <v>641</v>
      </c>
    </row>
    <row r="1391" spans="1:6" x14ac:dyDescent="0.5">
      <c r="A1391" s="4">
        <v>43519</v>
      </c>
      <c r="B1391" s="14">
        <v>0.52437500000000004</v>
      </c>
      <c r="C1391">
        <v>2</v>
      </c>
      <c r="D1391" t="s">
        <v>640</v>
      </c>
      <c r="E1391">
        <v>39</v>
      </c>
      <c r="F1391" t="s">
        <v>641</v>
      </c>
    </row>
    <row r="1392" spans="1:6" x14ac:dyDescent="0.5">
      <c r="A1392" s="4">
        <v>43519</v>
      </c>
      <c r="B1392" s="14">
        <v>0.52437500000000004</v>
      </c>
      <c r="C1392">
        <v>4</v>
      </c>
      <c r="D1392" t="s">
        <v>640</v>
      </c>
      <c r="E1392">
        <v>48</v>
      </c>
      <c r="F1392" t="s">
        <v>641</v>
      </c>
    </row>
    <row r="1393" spans="1:6" x14ac:dyDescent="0.5">
      <c r="A1393" s="4">
        <v>43519</v>
      </c>
      <c r="B1393" s="14">
        <v>0.53276620370370364</v>
      </c>
      <c r="C1393">
        <v>2</v>
      </c>
      <c r="D1393" t="s">
        <v>640</v>
      </c>
      <c r="E1393">
        <v>41</v>
      </c>
      <c r="F1393" t="s">
        <v>641</v>
      </c>
    </row>
    <row r="1394" spans="1:6" x14ac:dyDescent="0.5">
      <c r="A1394" s="4">
        <v>43519</v>
      </c>
      <c r="B1394" s="14">
        <v>0.53276620370370364</v>
      </c>
      <c r="C1394">
        <v>4</v>
      </c>
      <c r="D1394" t="s">
        <v>640</v>
      </c>
      <c r="E1394">
        <v>53</v>
      </c>
      <c r="F1394" t="s">
        <v>641</v>
      </c>
    </row>
    <row r="1395" spans="1:6" x14ac:dyDescent="0.5">
      <c r="A1395" s="4">
        <v>43519</v>
      </c>
      <c r="B1395" s="14">
        <v>0.53486111111111112</v>
      </c>
      <c r="C1395">
        <v>4</v>
      </c>
      <c r="D1395" t="s">
        <v>640</v>
      </c>
      <c r="E1395">
        <v>50</v>
      </c>
      <c r="F1395" t="s">
        <v>641</v>
      </c>
    </row>
    <row r="1396" spans="1:6" x14ac:dyDescent="0.5">
      <c r="A1396" s="4">
        <v>43519</v>
      </c>
      <c r="B1396" s="14">
        <v>0.53487268518518516</v>
      </c>
      <c r="C1396">
        <v>2</v>
      </c>
      <c r="D1396" t="s">
        <v>640</v>
      </c>
      <c r="E1396">
        <v>44</v>
      </c>
      <c r="F1396" t="s">
        <v>641</v>
      </c>
    </row>
    <row r="1397" spans="1:6" x14ac:dyDescent="0.5">
      <c r="A1397" s="4">
        <v>43519</v>
      </c>
      <c r="B1397" s="14">
        <v>0.53905092592592596</v>
      </c>
      <c r="C1397">
        <v>2</v>
      </c>
      <c r="D1397" t="s">
        <v>640</v>
      </c>
      <c r="E1397">
        <v>43</v>
      </c>
      <c r="F1397" t="s">
        <v>641</v>
      </c>
    </row>
    <row r="1398" spans="1:6" x14ac:dyDescent="0.5">
      <c r="A1398" s="4">
        <v>43519</v>
      </c>
      <c r="B1398" s="14">
        <v>0.53905092592592596</v>
      </c>
      <c r="C1398">
        <v>4</v>
      </c>
      <c r="D1398" t="s">
        <v>640</v>
      </c>
      <c r="E1398">
        <v>54</v>
      </c>
      <c r="F1398" t="s">
        <v>641</v>
      </c>
    </row>
    <row r="1399" spans="1:6" x14ac:dyDescent="0.5">
      <c r="A1399" s="4">
        <v>43519</v>
      </c>
      <c r="B1399" s="14">
        <v>0.53975694444444444</v>
      </c>
      <c r="C1399">
        <v>4</v>
      </c>
      <c r="D1399" t="s">
        <v>640</v>
      </c>
      <c r="E1399">
        <v>60</v>
      </c>
      <c r="F1399" t="s">
        <v>641</v>
      </c>
    </row>
    <row r="1400" spans="1:6" x14ac:dyDescent="0.5">
      <c r="A1400" s="4">
        <v>43519</v>
      </c>
      <c r="B1400" s="14">
        <v>0.53975694444444444</v>
      </c>
      <c r="C1400">
        <v>2</v>
      </c>
      <c r="D1400" t="s">
        <v>640</v>
      </c>
      <c r="E1400">
        <v>48</v>
      </c>
      <c r="F1400" t="s">
        <v>641</v>
      </c>
    </row>
    <row r="1401" spans="1:6" x14ac:dyDescent="0.5">
      <c r="A1401" s="4">
        <v>43519</v>
      </c>
      <c r="B1401" s="14">
        <v>0.54046296296296303</v>
      </c>
      <c r="C1401">
        <v>4</v>
      </c>
      <c r="D1401" t="s">
        <v>640</v>
      </c>
      <c r="E1401">
        <v>54</v>
      </c>
      <c r="F1401" t="s">
        <v>641</v>
      </c>
    </row>
    <row r="1402" spans="1:6" x14ac:dyDescent="0.5">
      <c r="A1402" s="4">
        <v>43519</v>
      </c>
      <c r="B1402" s="14">
        <v>0.54046296296296303</v>
      </c>
      <c r="C1402">
        <v>2</v>
      </c>
      <c r="D1402" t="s">
        <v>640</v>
      </c>
      <c r="E1402">
        <v>43</v>
      </c>
      <c r="F1402" t="s">
        <v>641</v>
      </c>
    </row>
    <row r="1403" spans="1:6" x14ac:dyDescent="0.5">
      <c r="A1403" s="4">
        <v>43519</v>
      </c>
      <c r="B1403" s="14">
        <v>0.54115740740740736</v>
      </c>
      <c r="C1403">
        <v>2</v>
      </c>
      <c r="D1403" t="s">
        <v>640</v>
      </c>
      <c r="E1403">
        <v>44</v>
      </c>
      <c r="F1403" t="s">
        <v>641</v>
      </c>
    </row>
    <row r="1404" spans="1:6" x14ac:dyDescent="0.5">
      <c r="A1404" s="4">
        <v>43519</v>
      </c>
      <c r="B1404" s="14">
        <v>0.54115740740740736</v>
      </c>
      <c r="C1404">
        <v>4</v>
      </c>
      <c r="D1404" t="s">
        <v>640</v>
      </c>
      <c r="E1404">
        <v>58</v>
      </c>
      <c r="F1404" t="s">
        <v>641</v>
      </c>
    </row>
    <row r="1405" spans="1:6" x14ac:dyDescent="0.5">
      <c r="A1405" s="4">
        <v>43519</v>
      </c>
      <c r="B1405" s="14">
        <v>0.54186342592592596</v>
      </c>
      <c r="C1405">
        <v>4</v>
      </c>
      <c r="D1405" t="s">
        <v>640</v>
      </c>
      <c r="E1405">
        <v>52</v>
      </c>
      <c r="F1405" t="s">
        <v>641</v>
      </c>
    </row>
    <row r="1406" spans="1:6" x14ac:dyDescent="0.5">
      <c r="A1406" s="4">
        <v>43519</v>
      </c>
      <c r="B1406" s="14">
        <v>0.54186342592592596</v>
      </c>
      <c r="C1406">
        <v>2</v>
      </c>
      <c r="D1406" t="s">
        <v>640</v>
      </c>
      <c r="E1406">
        <v>42</v>
      </c>
      <c r="F1406" t="s">
        <v>641</v>
      </c>
    </row>
    <row r="1407" spans="1:6" x14ac:dyDescent="0.5">
      <c r="A1407" s="4">
        <v>43519</v>
      </c>
      <c r="B1407" s="14">
        <v>0.54395833333333332</v>
      </c>
      <c r="C1407">
        <v>2</v>
      </c>
      <c r="D1407" t="s">
        <v>640</v>
      </c>
      <c r="E1407">
        <v>44</v>
      </c>
      <c r="F1407" t="s">
        <v>641</v>
      </c>
    </row>
    <row r="1408" spans="1:6" x14ac:dyDescent="0.5">
      <c r="A1408" s="4">
        <v>43519</v>
      </c>
      <c r="B1408" s="14">
        <v>0.54395833333333332</v>
      </c>
      <c r="C1408">
        <v>4</v>
      </c>
      <c r="D1408" t="s">
        <v>640</v>
      </c>
      <c r="E1408">
        <v>58</v>
      </c>
      <c r="F1408" t="s">
        <v>641</v>
      </c>
    </row>
    <row r="1409" spans="1:6" x14ac:dyDescent="0.5">
      <c r="A1409" s="4">
        <v>43519</v>
      </c>
      <c r="B1409" s="14">
        <v>0.54467592592592595</v>
      </c>
      <c r="C1409">
        <v>2</v>
      </c>
      <c r="D1409" t="s">
        <v>640</v>
      </c>
      <c r="E1409">
        <v>40</v>
      </c>
      <c r="F1409" t="s">
        <v>641</v>
      </c>
    </row>
    <row r="1410" spans="1:6" x14ac:dyDescent="0.5">
      <c r="A1410" s="4">
        <v>43519</v>
      </c>
      <c r="B1410" s="14">
        <v>0.54467592592592595</v>
      </c>
      <c r="C1410">
        <v>4</v>
      </c>
      <c r="D1410" t="s">
        <v>640</v>
      </c>
      <c r="E1410">
        <v>54</v>
      </c>
      <c r="F1410" t="s">
        <v>641</v>
      </c>
    </row>
    <row r="1411" spans="1:6" x14ac:dyDescent="0.5">
      <c r="A1411" s="4">
        <v>43519</v>
      </c>
      <c r="B1411" s="14">
        <v>0.54675925925925928</v>
      </c>
      <c r="C1411">
        <v>4</v>
      </c>
      <c r="D1411" t="s">
        <v>640</v>
      </c>
      <c r="E1411">
        <v>58</v>
      </c>
      <c r="F1411" t="s">
        <v>641</v>
      </c>
    </row>
    <row r="1412" spans="1:6" x14ac:dyDescent="0.5">
      <c r="A1412" s="4">
        <v>43519</v>
      </c>
      <c r="B1412" s="14">
        <v>0.54675925925925928</v>
      </c>
      <c r="C1412">
        <v>2</v>
      </c>
      <c r="D1412" t="s">
        <v>640</v>
      </c>
      <c r="E1412">
        <v>43</v>
      </c>
      <c r="F1412" t="s">
        <v>641</v>
      </c>
    </row>
    <row r="1413" spans="1:6" x14ac:dyDescent="0.5">
      <c r="A1413" s="4">
        <v>43519</v>
      </c>
      <c r="B1413" s="14">
        <v>0.54746527777777776</v>
      </c>
      <c r="C1413">
        <v>4</v>
      </c>
      <c r="D1413" t="s">
        <v>640</v>
      </c>
      <c r="E1413">
        <v>59</v>
      </c>
      <c r="F1413" t="s">
        <v>641</v>
      </c>
    </row>
    <row r="1414" spans="1:6" x14ac:dyDescent="0.5">
      <c r="A1414" s="4">
        <v>43519</v>
      </c>
      <c r="B1414" s="14">
        <v>0.54746527777777776</v>
      </c>
      <c r="C1414">
        <v>2</v>
      </c>
      <c r="D1414" t="s">
        <v>640</v>
      </c>
      <c r="E1414">
        <v>46</v>
      </c>
      <c r="F1414" t="s">
        <v>641</v>
      </c>
    </row>
    <row r="1415" spans="1:6" x14ac:dyDescent="0.5">
      <c r="A1415" s="4">
        <v>43519</v>
      </c>
      <c r="B1415" s="14">
        <v>0.5481597222222222</v>
      </c>
      <c r="C1415">
        <v>4</v>
      </c>
      <c r="D1415" t="s">
        <v>640</v>
      </c>
      <c r="E1415">
        <v>53</v>
      </c>
      <c r="F1415" t="s">
        <v>641</v>
      </c>
    </row>
    <row r="1416" spans="1:6" x14ac:dyDescent="0.5">
      <c r="A1416" s="4">
        <v>43519</v>
      </c>
      <c r="B1416" s="14">
        <v>0.5481597222222222</v>
      </c>
      <c r="C1416">
        <v>2</v>
      </c>
      <c r="D1416" t="s">
        <v>640</v>
      </c>
      <c r="E1416">
        <v>38</v>
      </c>
      <c r="F1416" t="s">
        <v>641</v>
      </c>
    </row>
    <row r="1417" spans="1:6" x14ac:dyDescent="0.5">
      <c r="A1417" s="4">
        <v>43519</v>
      </c>
      <c r="B1417" s="14">
        <v>0.55655092592592592</v>
      </c>
      <c r="C1417">
        <v>2</v>
      </c>
      <c r="D1417" t="s">
        <v>640</v>
      </c>
      <c r="E1417">
        <v>38</v>
      </c>
      <c r="F1417" t="s">
        <v>641</v>
      </c>
    </row>
    <row r="1418" spans="1:6" x14ac:dyDescent="0.5">
      <c r="A1418" s="4">
        <v>43519</v>
      </c>
      <c r="B1418" s="14">
        <v>0.55655092592592592</v>
      </c>
      <c r="C1418">
        <v>4</v>
      </c>
      <c r="D1418" t="s">
        <v>640</v>
      </c>
      <c r="E1418">
        <v>49</v>
      </c>
      <c r="F1418" t="s">
        <v>641</v>
      </c>
    </row>
    <row r="1419" spans="1:6" x14ac:dyDescent="0.5">
      <c r="A1419" s="4">
        <v>43519</v>
      </c>
      <c r="B1419" s="14">
        <v>0.55656249999999996</v>
      </c>
      <c r="C1419">
        <v>2</v>
      </c>
      <c r="D1419" t="s">
        <v>640</v>
      </c>
      <c r="E1419">
        <v>42</v>
      </c>
      <c r="F1419" t="s">
        <v>641</v>
      </c>
    </row>
    <row r="1420" spans="1:6" x14ac:dyDescent="0.5">
      <c r="A1420" s="4">
        <v>43519</v>
      </c>
      <c r="B1420" s="14">
        <v>0.55865740740740744</v>
      </c>
      <c r="C1420">
        <v>4</v>
      </c>
      <c r="D1420" t="s">
        <v>640</v>
      </c>
      <c r="E1420">
        <v>55</v>
      </c>
      <c r="F1420" t="s">
        <v>641</v>
      </c>
    </row>
    <row r="1421" spans="1:6" x14ac:dyDescent="0.5">
      <c r="A1421" s="4">
        <v>43519</v>
      </c>
      <c r="B1421" s="14">
        <v>0.55865740740740744</v>
      </c>
      <c r="C1421">
        <v>2</v>
      </c>
      <c r="D1421" t="s">
        <v>640</v>
      </c>
      <c r="E1421">
        <v>44</v>
      </c>
      <c r="F1421" t="s">
        <v>641</v>
      </c>
    </row>
    <row r="1422" spans="1:6" x14ac:dyDescent="0.5">
      <c r="A1422" s="4">
        <v>43519</v>
      </c>
      <c r="B1422" s="14">
        <v>0.5607523148148148</v>
      </c>
      <c r="C1422">
        <v>4</v>
      </c>
      <c r="D1422" t="s">
        <v>640</v>
      </c>
      <c r="E1422">
        <v>57</v>
      </c>
      <c r="F1422" t="s">
        <v>641</v>
      </c>
    </row>
    <row r="1423" spans="1:6" x14ac:dyDescent="0.5">
      <c r="A1423" s="4">
        <v>43519</v>
      </c>
      <c r="B1423" s="14">
        <v>0.5607523148148148</v>
      </c>
      <c r="C1423">
        <v>2</v>
      </c>
      <c r="D1423" t="s">
        <v>640</v>
      </c>
      <c r="E1423">
        <v>43</v>
      </c>
      <c r="F1423" t="s">
        <v>641</v>
      </c>
    </row>
    <row r="1424" spans="1:6" x14ac:dyDescent="0.5">
      <c r="A1424" s="4">
        <v>43519</v>
      </c>
      <c r="B1424" s="14">
        <v>0.56284722222222217</v>
      </c>
      <c r="C1424">
        <v>2</v>
      </c>
      <c r="D1424" t="s">
        <v>640</v>
      </c>
      <c r="E1424">
        <v>49</v>
      </c>
      <c r="F1424" t="s">
        <v>641</v>
      </c>
    </row>
    <row r="1425" spans="1:6" x14ac:dyDescent="0.5">
      <c r="A1425" s="4">
        <v>43519</v>
      </c>
      <c r="B1425" s="14">
        <v>0.56284722222222217</v>
      </c>
      <c r="C1425">
        <v>4</v>
      </c>
      <c r="D1425" t="s">
        <v>640</v>
      </c>
      <c r="E1425">
        <v>64</v>
      </c>
      <c r="F1425" t="s">
        <v>641</v>
      </c>
    </row>
    <row r="1426" spans="1:6" x14ac:dyDescent="0.5">
      <c r="A1426" s="4">
        <v>43519</v>
      </c>
      <c r="B1426" s="14">
        <v>0.56355324074074076</v>
      </c>
      <c r="C1426">
        <v>2</v>
      </c>
      <c r="D1426" t="s">
        <v>640</v>
      </c>
      <c r="E1426">
        <v>44</v>
      </c>
      <c r="F1426" t="s">
        <v>641</v>
      </c>
    </row>
    <row r="1427" spans="1:6" x14ac:dyDescent="0.5">
      <c r="A1427" s="4">
        <v>43519</v>
      </c>
      <c r="B1427" s="14">
        <v>0.56355324074074076</v>
      </c>
      <c r="C1427">
        <v>4</v>
      </c>
      <c r="D1427" t="s">
        <v>640</v>
      </c>
      <c r="E1427">
        <v>57</v>
      </c>
      <c r="F1427" t="s">
        <v>641</v>
      </c>
    </row>
    <row r="1428" spans="1:6" x14ac:dyDescent="0.5">
      <c r="A1428" s="4">
        <v>43519</v>
      </c>
      <c r="B1428" s="14">
        <v>0.5663541666666666</v>
      </c>
      <c r="C1428">
        <v>4</v>
      </c>
      <c r="D1428" t="s">
        <v>640</v>
      </c>
      <c r="E1428">
        <v>53</v>
      </c>
      <c r="F1428" t="s">
        <v>641</v>
      </c>
    </row>
    <row r="1429" spans="1:6" x14ac:dyDescent="0.5">
      <c r="A1429" s="4">
        <v>43519</v>
      </c>
      <c r="B1429" s="14">
        <v>0.5663541666666666</v>
      </c>
      <c r="C1429">
        <v>2</v>
      </c>
      <c r="D1429" t="s">
        <v>640</v>
      </c>
      <c r="E1429">
        <v>46</v>
      </c>
      <c r="F1429" t="s">
        <v>641</v>
      </c>
    </row>
    <row r="1430" spans="1:6" x14ac:dyDescent="0.5">
      <c r="A1430" s="4">
        <v>43519</v>
      </c>
      <c r="B1430" s="14">
        <v>0.56706018518518519</v>
      </c>
      <c r="C1430">
        <v>4</v>
      </c>
      <c r="D1430" t="s">
        <v>640</v>
      </c>
      <c r="E1430">
        <v>58</v>
      </c>
      <c r="F1430" t="s">
        <v>641</v>
      </c>
    </row>
    <row r="1431" spans="1:6" x14ac:dyDescent="0.5">
      <c r="A1431" s="4">
        <v>43519</v>
      </c>
      <c r="B1431" s="14">
        <v>0.56706018518518519</v>
      </c>
      <c r="C1431">
        <v>2</v>
      </c>
      <c r="D1431" t="s">
        <v>640</v>
      </c>
      <c r="E1431">
        <v>50</v>
      </c>
      <c r="F1431" t="s">
        <v>641</v>
      </c>
    </row>
    <row r="1432" spans="1:6" x14ac:dyDescent="0.5">
      <c r="A1432" s="4">
        <v>43519</v>
      </c>
      <c r="B1432" s="14">
        <v>0.56775462962962964</v>
      </c>
      <c r="C1432">
        <v>2</v>
      </c>
      <c r="D1432" t="s">
        <v>640</v>
      </c>
      <c r="E1432">
        <v>50</v>
      </c>
      <c r="F1432" t="s">
        <v>641</v>
      </c>
    </row>
    <row r="1433" spans="1:6" x14ac:dyDescent="0.5">
      <c r="A1433" s="4">
        <v>43519</v>
      </c>
      <c r="B1433" s="14">
        <v>0.56775462962962964</v>
      </c>
      <c r="C1433">
        <v>4</v>
      </c>
      <c r="D1433" t="s">
        <v>640</v>
      </c>
      <c r="E1433">
        <v>63</v>
      </c>
      <c r="F1433" t="s">
        <v>641</v>
      </c>
    </row>
    <row r="1434" spans="1:6" x14ac:dyDescent="0.5">
      <c r="A1434" s="4">
        <v>43519</v>
      </c>
      <c r="B1434" s="14">
        <v>0.56846064814814812</v>
      </c>
      <c r="C1434">
        <v>4</v>
      </c>
      <c r="D1434" t="s">
        <v>640</v>
      </c>
      <c r="E1434">
        <v>56</v>
      </c>
      <c r="F1434" t="s">
        <v>641</v>
      </c>
    </row>
    <row r="1435" spans="1:6" x14ac:dyDescent="0.5">
      <c r="A1435" s="4">
        <v>43519</v>
      </c>
      <c r="B1435" s="14">
        <v>0.56847222222222216</v>
      </c>
      <c r="C1435">
        <v>2</v>
      </c>
      <c r="D1435" t="s">
        <v>640</v>
      </c>
      <c r="E1435">
        <v>45</v>
      </c>
      <c r="F1435" t="s">
        <v>641</v>
      </c>
    </row>
    <row r="1436" spans="1:6" x14ac:dyDescent="0.5">
      <c r="A1436" s="4">
        <v>43519</v>
      </c>
      <c r="B1436" s="14">
        <v>0.56916666666666671</v>
      </c>
      <c r="C1436">
        <v>2</v>
      </c>
      <c r="D1436" t="s">
        <v>640</v>
      </c>
      <c r="E1436">
        <v>43</v>
      </c>
      <c r="F1436" t="s">
        <v>641</v>
      </c>
    </row>
    <row r="1437" spans="1:6" x14ac:dyDescent="0.5">
      <c r="A1437" s="4">
        <v>43519</v>
      </c>
      <c r="B1437" s="14">
        <v>0.56916666666666671</v>
      </c>
      <c r="C1437">
        <v>4</v>
      </c>
      <c r="D1437" t="s">
        <v>640</v>
      </c>
      <c r="E1437">
        <v>53</v>
      </c>
      <c r="F1437" t="s">
        <v>641</v>
      </c>
    </row>
    <row r="1438" spans="1:6" x14ac:dyDescent="0.5">
      <c r="A1438" s="4">
        <v>43519</v>
      </c>
      <c r="B1438" s="14">
        <v>0.56987268518518519</v>
      </c>
      <c r="C1438">
        <v>2</v>
      </c>
      <c r="D1438" t="s">
        <v>640</v>
      </c>
      <c r="E1438">
        <v>44</v>
      </c>
      <c r="F1438" t="s">
        <v>641</v>
      </c>
    </row>
    <row r="1439" spans="1:6" x14ac:dyDescent="0.5">
      <c r="A1439" s="4">
        <v>43519</v>
      </c>
      <c r="B1439" s="14">
        <v>0.56987268518518519</v>
      </c>
      <c r="C1439">
        <v>4</v>
      </c>
      <c r="D1439" t="s">
        <v>640</v>
      </c>
      <c r="E1439">
        <v>52</v>
      </c>
      <c r="F1439" t="s">
        <v>641</v>
      </c>
    </row>
    <row r="1440" spans="1:6" x14ac:dyDescent="0.5">
      <c r="A1440" s="4">
        <v>43519</v>
      </c>
      <c r="B1440" s="14">
        <v>0.57196759259259256</v>
      </c>
      <c r="C1440">
        <v>4</v>
      </c>
      <c r="D1440" t="s">
        <v>640</v>
      </c>
      <c r="E1440">
        <v>54</v>
      </c>
      <c r="F1440" t="s">
        <v>641</v>
      </c>
    </row>
    <row r="1441" spans="1:6" x14ac:dyDescent="0.5">
      <c r="A1441" s="4">
        <v>43519</v>
      </c>
      <c r="B1441" s="14">
        <v>0.57268518518518519</v>
      </c>
      <c r="C1441">
        <v>4</v>
      </c>
      <c r="D1441" t="s">
        <v>640</v>
      </c>
      <c r="E1441">
        <v>42</v>
      </c>
      <c r="F1441" t="s">
        <v>641</v>
      </c>
    </row>
    <row r="1442" spans="1:6" x14ac:dyDescent="0.5">
      <c r="A1442" s="4">
        <v>43519</v>
      </c>
      <c r="B1442" s="14">
        <v>0.57478009259259266</v>
      </c>
      <c r="C1442">
        <v>4</v>
      </c>
      <c r="D1442" t="s">
        <v>640</v>
      </c>
      <c r="E1442">
        <v>41</v>
      </c>
      <c r="F1442" t="s">
        <v>641</v>
      </c>
    </row>
    <row r="1443" spans="1:6" x14ac:dyDescent="0.5">
      <c r="A1443" s="4">
        <v>43519</v>
      </c>
      <c r="B1443" s="14">
        <v>0.57687500000000003</v>
      </c>
      <c r="C1443">
        <v>4</v>
      </c>
      <c r="D1443" t="s">
        <v>640</v>
      </c>
      <c r="E1443">
        <v>43</v>
      </c>
      <c r="F1443" t="s">
        <v>641</v>
      </c>
    </row>
    <row r="1444" spans="1:6" x14ac:dyDescent="0.5">
      <c r="A1444" s="4">
        <v>43519</v>
      </c>
      <c r="B1444" s="14">
        <v>0.57759259259259255</v>
      </c>
      <c r="C1444">
        <v>4</v>
      </c>
      <c r="D1444" t="s">
        <v>640</v>
      </c>
      <c r="E1444">
        <v>54</v>
      </c>
      <c r="F1444" t="s">
        <v>641</v>
      </c>
    </row>
    <row r="1445" spans="1:6" x14ac:dyDescent="0.5">
      <c r="A1445" s="4">
        <v>43519</v>
      </c>
      <c r="B1445" s="14">
        <v>0.57759259259259255</v>
      </c>
      <c r="C1445">
        <v>2</v>
      </c>
      <c r="D1445" t="s">
        <v>640</v>
      </c>
      <c r="E1445">
        <v>47</v>
      </c>
      <c r="F1445" t="s">
        <v>641</v>
      </c>
    </row>
    <row r="1446" spans="1:6" x14ac:dyDescent="0.5">
      <c r="A1446" s="4">
        <v>43519</v>
      </c>
      <c r="B1446" s="14">
        <v>0.5782870370370371</v>
      </c>
      <c r="C1446">
        <v>4</v>
      </c>
      <c r="D1446" t="s">
        <v>640</v>
      </c>
      <c r="E1446">
        <v>56</v>
      </c>
      <c r="F1446" t="s">
        <v>641</v>
      </c>
    </row>
    <row r="1447" spans="1:6" x14ac:dyDescent="0.5">
      <c r="A1447" s="4">
        <v>43519</v>
      </c>
      <c r="B1447" s="14">
        <v>0.57829861111111114</v>
      </c>
      <c r="C1447">
        <v>2</v>
      </c>
      <c r="D1447" t="s">
        <v>640</v>
      </c>
      <c r="E1447">
        <v>46</v>
      </c>
      <c r="F1447" t="s">
        <v>641</v>
      </c>
    </row>
    <row r="1448" spans="1:6" x14ac:dyDescent="0.5">
      <c r="A1448" s="4">
        <v>43519</v>
      </c>
      <c r="B1448" s="14">
        <v>0.57900462962962962</v>
      </c>
      <c r="C1448">
        <v>4</v>
      </c>
      <c r="D1448" t="s">
        <v>640</v>
      </c>
      <c r="E1448">
        <v>55</v>
      </c>
      <c r="F1448" t="s">
        <v>641</v>
      </c>
    </row>
    <row r="1449" spans="1:6" x14ac:dyDescent="0.5">
      <c r="A1449" s="4">
        <v>43519</v>
      </c>
      <c r="B1449" s="14">
        <v>0.57900462962962962</v>
      </c>
      <c r="C1449">
        <v>2</v>
      </c>
      <c r="D1449" t="s">
        <v>640</v>
      </c>
      <c r="E1449">
        <v>45</v>
      </c>
      <c r="F1449" t="s">
        <v>641</v>
      </c>
    </row>
    <row r="1450" spans="1:6" x14ac:dyDescent="0.5">
      <c r="A1450" s="4">
        <v>43519</v>
      </c>
      <c r="B1450" s="14">
        <v>0.57969907407407406</v>
      </c>
      <c r="C1450">
        <v>4</v>
      </c>
      <c r="D1450" t="s">
        <v>640</v>
      </c>
      <c r="E1450">
        <v>56</v>
      </c>
      <c r="F1450" t="s">
        <v>641</v>
      </c>
    </row>
    <row r="1451" spans="1:6" x14ac:dyDescent="0.5">
      <c r="A1451" s="4">
        <v>43519</v>
      </c>
      <c r="B1451" s="14">
        <v>0.57969907407407406</v>
      </c>
      <c r="C1451">
        <v>2</v>
      </c>
      <c r="D1451" t="s">
        <v>640</v>
      </c>
      <c r="E1451">
        <v>47</v>
      </c>
      <c r="F1451" t="s">
        <v>641</v>
      </c>
    </row>
    <row r="1452" spans="1:6" x14ac:dyDescent="0.5">
      <c r="A1452" s="4">
        <v>43519</v>
      </c>
      <c r="B1452" s="14">
        <v>0.58040509259259265</v>
      </c>
      <c r="C1452">
        <v>4</v>
      </c>
      <c r="D1452" t="s">
        <v>640</v>
      </c>
      <c r="E1452">
        <v>54</v>
      </c>
      <c r="F1452" t="s">
        <v>641</v>
      </c>
    </row>
    <row r="1453" spans="1:6" x14ac:dyDescent="0.5">
      <c r="A1453" s="4">
        <v>43519</v>
      </c>
      <c r="B1453" s="14">
        <v>0.58041666666666669</v>
      </c>
      <c r="C1453">
        <v>2</v>
      </c>
      <c r="D1453" t="s">
        <v>640</v>
      </c>
      <c r="E1453">
        <v>46</v>
      </c>
      <c r="F1453" t="s">
        <v>641</v>
      </c>
    </row>
    <row r="1454" spans="1:6" x14ac:dyDescent="0.5">
      <c r="A1454" s="4">
        <v>43520</v>
      </c>
      <c r="B1454" s="14">
        <v>0.35706018518518517</v>
      </c>
      <c r="C1454">
        <v>4</v>
      </c>
      <c r="D1454" t="s">
        <v>640</v>
      </c>
      <c r="E1454">
        <v>39</v>
      </c>
      <c r="F1454" t="s">
        <v>641</v>
      </c>
    </row>
    <row r="1455" spans="1:6" x14ac:dyDescent="0.5">
      <c r="A1455" s="4">
        <v>43520</v>
      </c>
      <c r="B1455" s="14">
        <v>0.35707175925925921</v>
      </c>
      <c r="C1455">
        <v>4</v>
      </c>
      <c r="D1455" t="s">
        <v>640</v>
      </c>
      <c r="E1455">
        <v>40</v>
      </c>
      <c r="F1455" t="s">
        <v>641</v>
      </c>
    </row>
    <row r="1456" spans="1:6" x14ac:dyDescent="0.5">
      <c r="A1456" s="4">
        <v>43520</v>
      </c>
      <c r="B1456" s="14">
        <v>0.3591550925925926</v>
      </c>
      <c r="C1456">
        <v>4</v>
      </c>
      <c r="D1456" t="s">
        <v>640</v>
      </c>
      <c r="E1456">
        <v>43</v>
      </c>
      <c r="F1456" t="s">
        <v>641</v>
      </c>
    </row>
    <row r="1457" spans="1:6" x14ac:dyDescent="0.5">
      <c r="A1457" s="4">
        <v>43520</v>
      </c>
      <c r="B1457" s="14">
        <v>0.36126157407407411</v>
      </c>
      <c r="C1457">
        <v>4</v>
      </c>
      <c r="D1457" t="s">
        <v>640</v>
      </c>
      <c r="E1457">
        <v>45</v>
      </c>
      <c r="F1457" t="s">
        <v>641</v>
      </c>
    </row>
    <row r="1458" spans="1:6" x14ac:dyDescent="0.5">
      <c r="A1458" s="4">
        <v>43520</v>
      </c>
      <c r="B1458" s="14">
        <v>0.36335648148148153</v>
      </c>
      <c r="C1458">
        <v>4</v>
      </c>
      <c r="D1458" t="s">
        <v>640</v>
      </c>
      <c r="E1458">
        <v>44</v>
      </c>
      <c r="F1458" t="s">
        <v>641</v>
      </c>
    </row>
    <row r="1459" spans="1:6" x14ac:dyDescent="0.5">
      <c r="A1459" s="4">
        <v>43520</v>
      </c>
      <c r="B1459" s="14">
        <v>0.3654513888888889</v>
      </c>
      <c r="C1459">
        <v>4</v>
      </c>
      <c r="D1459" t="s">
        <v>640</v>
      </c>
      <c r="E1459">
        <v>44</v>
      </c>
      <c r="F1459" t="s">
        <v>641</v>
      </c>
    </row>
    <row r="1460" spans="1:6" x14ac:dyDescent="0.5">
      <c r="A1460" s="4">
        <v>43520</v>
      </c>
      <c r="B1460" s="14">
        <v>0.36754629629629632</v>
      </c>
      <c r="C1460">
        <v>4</v>
      </c>
      <c r="D1460" t="s">
        <v>640</v>
      </c>
      <c r="E1460">
        <v>46</v>
      </c>
      <c r="F1460" t="s">
        <v>641</v>
      </c>
    </row>
    <row r="1461" spans="1:6" x14ac:dyDescent="0.5">
      <c r="A1461" s="4">
        <v>43520</v>
      </c>
      <c r="B1461" s="14">
        <v>0.36965277777777777</v>
      </c>
      <c r="C1461">
        <v>4</v>
      </c>
      <c r="D1461" t="s">
        <v>640</v>
      </c>
      <c r="E1461">
        <v>45</v>
      </c>
      <c r="F1461" t="s">
        <v>641</v>
      </c>
    </row>
    <row r="1462" spans="1:6" x14ac:dyDescent="0.5">
      <c r="A1462" s="4">
        <v>43520</v>
      </c>
      <c r="B1462" s="14">
        <v>0.37174768518518514</v>
      </c>
      <c r="C1462">
        <v>4</v>
      </c>
      <c r="D1462" t="s">
        <v>640</v>
      </c>
      <c r="E1462">
        <v>44</v>
      </c>
      <c r="F1462" t="s">
        <v>641</v>
      </c>
    </row>
    <row r="1463" spans="1:6" x14ac:dyDescent="0.5">
      <c r="A1463" s="4">
        <v>43520</v>
      </c>
      <c r="B1463" s="14">
        <v>0.37384259259259256</v>
      </c>
      <c r="C1463">
        <v>4</v>
      </c>
      <c r="D1463" t="s">
        <v>640</v>
      </c>
      <c r="E1463">
        <v>43</v>
      </c>
      <c r="F1463" t="s">
        <v>641</v>
      </c>
    </row>
    <row r="1464" spans="1:6" x14ac:dyDescent="0.5">
      <c r="A1464" s="4">
        <v>43520</v>
      </c>
      <c r="B1464" s="14">
        <v>0.37593750000000004</v>
      </c>
      <c r="C1464">
        <v>4</v>
      </c>
      <c r="D1464" t="s">
        <v>640</v>
      </c>
      <c r="E1464">
        <v>45</v>
      </c>
      <c r="F1464" t="s">
        <v>641</v>
      </c>
    </row>
    <row r="1465" spans="1:6" x14ac:dyDescent="0.5">
      <c r="A1465" s="4">
        <v>43520</v>
      </c>
      <c r="B1465" s="14">
        <v>0.37804398148148149</v>
      </c>
      <c r="C1465">
        <v>4</v>
      </c>
      <c r="D1465" t="s">
        <v>640</v>
      </c>
      <c r="E1465">
        <v>45</v>
      </c>
      <c r="F1465" t="s">
        <v>641</v>
      </c>
    </row>
    <row r="1466" spans="1:6" x14ac:dyDescent="0.5">
      <c r="A1466" s="4">
        <v>43520</v>
      </c>
      <c r="B1466" s="14">
        <v>0.38013888888888886</v>
      </c>
      <c r="C1466">
        <v>4</v>
      </c>
      <c r="D1466" t="s">
        <v>640</v>
      </c>
      <c r="E1466">
        <v>47</v>
      </c>
      <c r="F1466" t="s">
        <v>641</v>
      </c>
    </row>
    <row r="1467" spans="1:6" x14ac:dyDescent="0.5">
      <c r="A1467" s="4">
        <v>43520</v>
      </c>
      <c r="B1467" s="14">
        <v>0.38223379629629628</v>
      </c>
      <c r="C1467">
        <v>4</v>
      </c>
      <c r="D1467" t="s">
        <v>640</v>
      </c>
      <c r="E1467">
        <v>45</v>
      </c>
      <c r="F1467" t="s">
        <v>641</v>
      </c>
    </row>
    <row r="1468" spans="1:6" x14ac:dyDescent="0.5">
      <c r="A1468" s="4">
        <v>43520</v>
      </c>
      <c r="B1468" s="14">
        <v>0.3843287037037037</v>
      </c>
      <c r="C1468">
        <v>4</v>
      </c>
      <c r="D1468" t="s">
        <v>640</v>
      </c>
      <c r="E1468">
        <v>44</v>
      </c>
      <c r="F1468" t="s">
        <v>641</v>
      </c>
    </row>
    <row r="1469" spans="1:6" x14ac:dyDescent="0.5">
      <c r="A1469" s="4">
        <v>43520</v>
      </c>
      <c r="B1469" s="14">
        <v>0.38643518518518521</v>
      </c>
      <c r="C1469">
        <v>4</v>
      </c>
      <c r="D1469" t="s">
        <v>640</v>
      </c>
      <c r="E1469">
        <v>42</v>
      </c>
      <c r="F1469" t="s">
        <v>641</v>
      </c>
    </row>
    <row r="1470" spans="1:6" x14ac:dyDescent="0.5">
      <c r="A1470" s="4">
        <v>43520</v>
      </c>
      <c r="B1470" s="14">
        <v>0.38853009259259258</v>
      </c>
      <c r="C1470">
        <v>4</v>
      </c>
      <c r="D1470" t="s">
        <v>640</v>
      </c>
      <c r="E1470">
        <v>46</v>
      </c>
      <c r="F1470" t="s">
        <v>641</v>
      </c>
    </row>
    <row r="1471" spans="1:6" x14ac:dyDescent="0.5">
      <c r="A1471" s="4">
        <v>43520</v>
      </c>
      <c r="B1471" s="14">
        <v>0.390625</v>
      </c>
      <c r="C1471">
        <v>4</v>
      </c>
      <c r="D1471" t="s">
        <v>640</v>
      </c>
      <c r="E1471">
        <v>45</v>
      </c>
      <c r="F1471" t="s">
        <v>641</v>
      </c>
    </row>
    <row r="1472" spans="1:6" x14ac:dyDescent="0.5">
      <c r="A1472" s="4">
        <v>43520</v>
      </c>
      <c r="B1472" s="14">
        <v>0.39271990740740742</v>
      </c>
      <c r="C1472">
        <v>4</v>
      </c>
      <c r="D1472" t="s">
        <v>640</v>
      </c>
      <c r="E1472">
        <v>48</v>
      </c>
      <c r="F1472" t="s">
        <v>641</v>
      </c>
    </row>
    <row r="1473" spans="1:6" x14ac:dyDescent="0.5">
      <c r="A1473" s="4">
        <v>43520</v>
      </c>
      <c r="B1473" s="14">
        <v>0.39482638888888894</v>
      </c>
      <c r="C1473">
        <v>4</v>
      </c>
      <c r="D1473" t="s">
        <v>640</v>
      </c>
      <c r="E1473">
        <v>49</v>
      </c>
      <c r="F1473" t="s">
        <v>641</v>
      </c>
    </row>
    <row r="1474" spans="1:6" x14ac:dyDescent="0.5">
      <c r="A1474" s="4">
        <v>43520</v>
      </c>
      <c r="B1474" s="14">
        <v>0.3969212962962963</v>
      </c>
      <c r="C1474">
        <v>4</v>
      </c>
      <c r="D1474" t="s">
        <v>640</v>
      </c>
      <c r="E1474">
        <v>51</v>
      </c>
      <c r="F1474" t="s">
        <v>641</v>
      </c>
    </row>
    <row r="1475" spans="1:6" x14ac:dyDescent="0.5">
      <c r="A1475" s="4">
        <v>43520</v>
      </c>
      <c r="B1475" s="14">
        <v>0.39901620370370372</v>
      </c>
      <c r="C1475">
        <v>4</v>
      </c>
      <c r="D1475" t="s">
        <v>640</v>
      </c>
      <c r="E1475">
        <v>47</v>
      </c>
      <c r="F1475" t="s">
        <v>641</v>
      </c>
    </row>
    <row r="1476" spans="1:6" x14ac:dyDescent="0.5">
      <c r="A1476" s="4">
        <v>43520</v>
      </c>
      <c r="B1476" s="14">
        <v>0.40112268518518518</v>
      </c>
      <c r="C1476">
        <v>4</v>
      </c>
      <c r="D1476" t="s">
        <v>640</v>
      </c>
      <c r="E1476">
        <v>47</v>
      </c>
      <c r="F1476" t="s">
        <v>641</v>
      </c>
    </row>
    <row r="1477" spans="1:6" x14ac:dyDescent="0.5">
      <c r="A1477" s="4">
        <v>43520</v>
      </c>
      <c r="B1477" s="14">
        <v>0.40306712962962959</v>
      </c>
      <c r="C1477">
        <v>2</v>
      </c>
      <c r="D1477" t="s">
        <v>640</v>
      </c>
      <c r="E1477">
        <v>38</v>
      </c>
      <c r="F1477" t="s">
        <v>641</v>
      </c>
    </row>
    <row r="1478" spans="1:6" x14ac:dyDescent="0.5">
      <c r="A1478" s="4">
        <v>43520</v>
      </c>
      <c r="B1478" s="14">
        <v>0.40321759259259254</v>
      </c>
      <c r="C1478">
        <v>4</v>
      </c>
      <c r="D1478" t="s">
        <v>640</v>
      </c>
      <c r="E1478">
        <v>47</v>
      </c>
      <c r="F1478" t="s">
        <v>641</v>
      </c>
    </row>
    <row r="1479" spans="1:6" x14ac:dyDescent="0.5">
      <c r="A1479" s="4">
        <v>43520</v>
      </c>
      <c r="B1479" s="14">
        <v>0.40321759259259254</v>
      </c>
      <c r="C1479">
        <v>2</v>
      </c>
      <c r="D1479" t="s">
        <v>640</v>
      </c>
      <c r="E1479">
        <v>38</v>
      </c>
      <c r="F1479" t="s">
        <v>641</v>
      </c>
    </row>
    <row r="1480" spans="1:6" x14ac:dyDescent="0.5">
      <c r="A1480" s="4">
        <v>43520</v>
      </c>
      <c r="B1480" s="14">
        <v>0.40531249999999996</v>
      </c>
      <c r="C1480">
        <v>4</v>
      </c>
      <c r="D1480" t="s">
        <v>640</v>
      </c>
      <c r="E1480">
        <v>43</v>
      </c>
      <c r="F1480" t="s">
        <v>641</v>
      </c>
    </row>
    <row r="1481" spans="1:6" x14ac:dyDescent="0.5">
      <c r="A1481" s="4">
        <v>43520</v>
      </c>
      <c r="B1481" s="14">
        <v>0.40740740740740744</v>
      </c>
      <c r="C1481">
        <v>4</v>
      </c>
      <c r="D1481" t="s">
        <v>640</v>
      </c>
      <c r="E1481">
        <v>45</v>
      </c>
      <c r="F1481" t="s">
        <v>641</v>
      </c>
    </row>
    <row r="1482" spans="1:6" x14ac:dyDescent="0.5">
      <c r="A1482" s="4">
        <v>43520</v>
      </c>
      <c r="B1482" s="14">
        <v>0.4095138888888889</v>
      </c>
      <c r="C1482">
        <v>4</v>
      </c>
      <c r="D1482" t="s">
        <v>640</v>
      </c>
      <c r="E1482">
        <v>45</v>
      </c>
      <c r="F1482" t="s">
        <v>641</v>
      </c>
    </row>
    <row r="1483" spans="1:6" x14ac:dyDescent="0.5">
      <c r="A1483" s="4">
        <v>43520</v>
      </c>
      <c r="B1483" s="14">
        <v>0.41160879629629626</v>
      </c>
      <c r="C1483">
        <v>4</v>
      </c>
      <c r="D1483" t="s">
        <v>640</v>
      </c>
      <c r="E1483">
        <v>46</v>
      </c>
      <c r="F1483" t="s">
        <v>641</v>
      </c>
    </row>
    <row r="1484" spans="1:6" x14ac:dyDescent="0.5">
      <c r="A1484" s="4">
        <v>43520</v>
      </c>
      <c r="B1484" s="14">
        <v>0.41160879629629626</v>
      </c>
      <c r="C1484">
        <v>2</v>
      </c>
      <c r="D1484" t="s">
        <v>640</v>
      </c>
      <c r="E1484">
        <v>38</v>
      </c>
      <c r="F1484" t="s">
        <v>641</v>
      </c>
    </row>
    <row r="1485" spans="1:6" x14ac:dyDescent="0.5">
      <c r="A1485" s="4">
        <v>43520</v>
      </c>
      <c r="B1485" s="14">
        <v>0.41370370370370368</v>
      </c>
      <c r="C1485">
        <v>2</v>
      </c>
      <c r="D1485" t="s">
        <v>640</v>
      </c>
      <c r="E1485">
        <v>38</v>
      </c>
      <c r="F1485" t="s">
        <v>641</v>
      </c>
    </row>
    <row r="1486" spans="1:6" x14ac:dyDescent="0.5">
      <c r="A1486" s="4">
        <v>43520</v>
      </c>
      <c r="B1486" s="14">
        <v>0.41370370370370368</v>
      </c>
      <c r="C1486">
        <v>4</v>
      </c>
      <c r="D1486" t="s">
        <v>640</v>
      </c>
      <c r="E1486">
        <v>47</v>
      </c>
      <c r="F1486" t="s">
        <v>641</v>
      </c>
    </row>
    <row r="1487" spans="1:6" x14ac:dyDescent="0.5">
      <c r="A1487" s="4">
        <v>43520</v>
      </c>
      <c r="B1487" s="14">
        <v>0.41371527777777778</v>
      </c>
      <c r="C1487">
        <v>2</v>
      </c>
      <c r="D1487" t="s">
        <v>640</v>
      </c>
      <c r="E1487">
        <v>38</v>
      </c>
      <c r="F1487" t="s">
        <v>641</v>
      </c>
    </row>
    <row r="1488" spans="1:6" x14ac:dyDescent="0.5">
      <c r="A1488" s="4">
        <v>43520</v>
      </c>
      <c r="B1488" s="14">
        <v>0.4157986111111111</v>
      </c>
      <c r="C1488">
        <v>4</v>
      </c>
      <c r="D1488" t="s">
        <v>640</v>
      </c>
      <c r="E1488">
        <v>47</v>
      </c>
      <c r="F1488" t="s">
        <v>641</v>
      </c>
    </row>
    <row r="1489" spans="1:6" x14ac:dyDescent="0.5">
      <c r="A1489" s="4">
        <v>43520</v>
      </c>
      <c r="B1489" s="14">
        <v>0.41790509259259262</v>
      </c>
      <c r="C1489">
        <v>4</v>
      </c>
      <c r="D1489" t="s">
        <v>640</v>
      </c>
      <c r="E1489">
        <v>48</v>
      </c>
      <c r="F1489" t="s">
        <v>641</v>
      </c>
    </row>
    <row r="1490" spans="1:6" x14ac:dyDescent="0.5">
      <c r="A1490" s="4">
        <v>43520</v>
      </c>
      <c r="B1490" s="14">
        <v>0.41790509259259262</v>
      </c>
      <c r="C1490">
        <v>2</v>
      </c>
      <c r="D1490" t="s">
        <v>640</v>
      </c>
      <c r="E1490">
        <v>38</v>
      </c>
      <c r="F1490" t="s">
        <v>641</v>
      </c>
    </row>
    <row r="1491" spans="1:6" x14ac:dyDescent="0.5">
      <c r="A1491" s="4">
        <v>43520</v>
      </c>
      <c r="B1491" s="14">
        <v>0.41859953703703701</v>
      </c>
      <c r="C1491">
        <v>4</v>
      </c>
      <c r="D1491" t="s">
        <v>640</v>
      </c>
      <c r="E1491">
        <v>45</v>
      </c>
      <c r="F1491" t="s">
        <v>641</v>
      </c>
    </row>
    <row r="1492" spans="1:6" x14ac:dyDescent="0.5">
      <c r="A1492" s="4">
        <v>43520</v>
      </c>
      <c r="B1492" s="14">
        <v>0.41930555555555554</v>
      </c>
      <c r="C1492">
        <v>4</v>
      </c>
      <c r="D1492" t="s">
        <v>640</v>
      </c>
      <c r="E1492">
        <v>45</v>
      </c>
      <c r="F1492" t="s">
        <v>641</v>
      </c>
    </row>
    <row r="1493" spans="1:6" x14ac:dyDescent="0.5">
      <c r="A1493" s="4">
        <v>43520</v>
      </c>
      <c r="B1493" s="14">
        <v>0.42001157407407402</v>
      </c>
      <c r="C1493">
        <v>4</v>
      </c>
      <c r="D1493" t="s">
        <v>640</v>
      </c>
      <c r="E1493">
        <v>47</v>
      </c>
      <c r="F1493" t="s">
        <v>641</v>
      </c>
    </row>
    <row r="1494" spans="1:6" x14ac:dyDescent="0.5">
      <c r="A1494" s="4">
        <v>43520</v>
      </c>
      <c r="B1494" s="14">
        <v>0.42141203703703706</v>
      </c>
      <c r="C1494">
        <v>4</v>
      </c>
      <c r="D1494" t="s">
        <v>640</v>
      </c>
      <c r="E1494">
        <v>46</v>
      </c>
      <c r="F1494" t="s">
        <v>641</v>
      </c>
    </row>
    <row r="1495" spans="1:6" x14ac:dyDescent="0.5">
      <c r="A1495" s="4">
        <v>43520</v>
      </c>
      <c r="B1495" s="14">
        <v>0.42211805555555554</v>
      </c>
      <c r="C1495">
        <v>4</v>
      </c>
      <c r="D1495" t="s">
        <v>640</v>
      </c>
      <c r="E1495">
        <v>47</v>
      </c>
      <c r="F1495" t="s">
        <v>641</v>
      </c>
    </row>
    <row r="1496" spans="1:6" x14ac:dyDescent="0.5">
      <c r="A1496" s="4">
        <v>43520</v>
      </c>
      <c r="B1496" s="14">
        <v>0.42281250000000004</v>
      </c>
      <c r="C1496">
        <v>4</v>
      </c>
      <c r="D1496" t="s">
        <v>640</v>
      </c>
      <c r="E1496">
        <v>46</v>
      </c>
      <c r="F1496" t="s">
        <v>641</v>
      </c>
    </row>
    <row r="1497" spans="1:6" x14ac:dyDescent="0.5">
      <c r="A1497" s="4">
        <v>43520</v>
      </c>
      <c r="B1497" s="14">
        <v>0.42351851851851857</v>
      </c>
      <c r="C1497">
        <v>4</v>
      </c>
      <c r="D1497" t="s">
        <v>640</v>
      </c>
      <c r="E1497">
        <v>47</v>
      </c>
      <c r="F1497" t="s">
        <v>641</v>
      </c>
    </row>
    <row r="1498" spans="1:6" x14ac:dyDescent="0.5">
      <c r="A1498" s="4">
        <v>43520</v>
      </c>
      <c r="B1498" s="14">
        <v>0.42422453703703705</v>
      </c>
      <c r="C1498">
        <v>4</v>
      </c>
      <c r="D1498" t="s">
        <v>640</v>
      </c>
      <c r="E1498">
        <v>46</v>
      </c>
      <c r="F1498" t="s">
        <v>641</v>
      </c>
    </row>
    <row r="1499" spans="1:6" x14ac:dyDescent="0.5">
      <c r="A1499" s="4">
        <v>43520</v>
      </c>
      <c r="B1499" s="14">
        <v>0.42491898148148149</v>
      </c>
      <c r="C1499">
        <v>4</v>
      </c>
      <c r="D1499" t="s">
        <v>640</v>
      </c>
      <c r="E1499">
        <v>48</v>
      </c>
      <c r="F1499" t="s">
        <v>641</v>
      </c>
    </row>
    <row r="1500" spans="1:6" x14ac:dyDescent="0.5">
      <c r="A1500" s="4">
        <v>43520</v>
      </c>
      <c r="B1500" s="14">
        <v>0.42493055555555559</v>
      </c>
      <c r="C1500">
        <v>2</v>
      </c>
      <c r="D1500" t="s">
        <v>640</v>
      </c>
      <c r="E1500">
        <v>39</v>
      </c>
      <c r="F1500" t="s">
        <v>641</v>
      </c>
    </row>
    <row r="1501" spans="1:6" x14ac:dyDescent="0.5">
      <c r="A1501" s="4">
        <v>43520</v>
      </c>
      <c r="B1501" s="14">
        <v>0.42562499999999998</v>
      </c>
      <c r="C1501">
        <v>4</v>
      </c>
      <c r="D1501" t="s">
        <v>640</v>
      </c>
      <c r="E1501">
        <v>47</v>
      </c>
      <c r="F1501" t="s">
        <v>641</v>
      </c>
    </row>
    <row r="1502" spans="1:6" x14ac:dyDescent="0.5">
      <c r="A1502" s="4">
        <v>43520</v>
      </c>
      <c r="B1502" s="14">
        <v>0.42633101851851851</v>
      </c>
      <c r="C1502">
        <v>2</v>
      </c>
      <c r="D1502" t="s">
        <v>640</v>
      </c>
      <c r="E1502">
        <v>38</v>
      </c>
      <c r="F1502" t="s">
        <v>641</v>
      </c>
    </row>
    <row r="1503" spans="1:6" x14ac:dyDescent="0.5">
      <c r="A1503" s="4">
        <v>43520</v>
      </c>
      <c r="B1503" s="14">
        <v>0.42633101851851851</v>
      </c>
      <c r="C1503">
        <v>4</v>
      </c>
      <c r="D1503" t="s">
        <v>640</v>
      </c>
      <c r="E1503">
        <v>45</v>
      </c>
      <c r="F1503" t="s">
        <v>641</v>
      </c>
    </row>
    <row r="1504" spans="1:6" x14ac:dyDescent="0.5">
      <c r="A1504" s="4">
        <v>43520</v>
      </c>
      <c r="B1504" s="14">
        <v>0.42703703703703705</v>
      </c>
      <c r="C1504">
        <v>2</v>
      </c>
      <c r="D1504" t="s">
        <v>640</v>
      </c>
      <c r="E1504">
        <v>38</v>
      </c>
      <c r="F1504" t="s">
        <v>641</v>
      </c>
    </row>
    <row r="1505" spans="1:6" x14ac:dyDescent="0.5">
      <c r="A1505" s="4">
        <v>43520</v>
      </c>
      <c r="B1505" s="14">
        <v>0.42703703703703705</v>
      </c>
      <c r="C1505">
        <v>4</v>
      </c>
      <c r="D1505" t="s">
        <v>640</v>
      </c>
      <c r="E1505">
        <v>47</v>
      </c>
      <c r="F1505" t="s">
        <v>641</v>
      </c>
    </row>
    <row r="1506" spans="1:6" x14ac:dyDescent="0.5">
      <c r="A1506" s="4">
        <v>43520</v>
      </c>
      <c r="B1506" s="14">
        <v>0.42773148148148149</v>
      </c>
      <c r="C1506">
        <v>4</v>
      </c>
      <c r="D1506" t="s">
        <v>640</v>
      </c>
      <c r="E1506">
        <v>48</v>
      </c>
      <c r="F1506" t="s">
        <v>641</v>
      </c>
    </row>
    <row r="1507" spans="1:6" x14ac:dyDescent="0.5">
      <c r="A1507" s="4">
        <v>43520</v>
      </c>
      <c r="B1507" s="14">
        <v>0.42843750000000003</v>
      </c>
      <c r="C1507">
        <v>4</v>
      </c>
      <c r="D1507" t="s">
        <v>640</v>
      </c>
      <c r="E1507">
        <v>45</v>
      </c>
      <c r="F1507" t="s">
        <v>641</v>
      </c>
    </row>
    <row r="1508" spans="1:6" x14ac:dyDescent="0.5">
      <c r="A1508" s="4">
        <v>43520</v>
      </c>
      <c r="B1508" s="14">
        <v>0.42914351851851856</v>
      </c>
      <c r="C1508">
        <v>4</v>
      </c>
      <c r="D1508" t="s">
        <v>640</v>
      </c>
      <c r="E1508">
        <v>45</v>
      </c>
      <c r="F1508" t="s">
        <v>641</v>
      </c>
    </row>
    <row r="1509" spans="1:6" x14ac:dyDescent="0.5">
      <c r="A1509" s="4">
        <v>43520</v>
      </c>
      <c r="B1509" s="14">
        <v>0.42983796296296295</v>
      </c>
      <c r="C1509">
        <v>4</v>
      </c>
      <c r="D1509" t="s">
        <v>640</v>
      </c>
      <c r="E1509">
        <v>49</v>
      </c>
      <c r="F1509" t="s">
        <v>641</v>
      </c>
    </row>
    <row r="1510" spans="1:6" x14ac:dyDescent="0.5">
      <c r="A1510" s="4">
        <v>43520</v>
      </c>
      <c r="B1510" s="14">
        <v>0.42983796296296295</v>
      </c>
      <c r="C1510">
        <v>2</v>
      </c>
      <c r="D1510" t="s">
        <v>640</v>
      </c>
      <c r="E1510">
        <v>38</v>
      </c>
      <c r="F1510" t="s">
        <v>641</v>
      </c>
    </row>
    <row r="1511" spans="1:6" x14ac:dyDescent="0.5">
      <c r="A1511" s="4">
        <v>43520</v>
      </c>
      <c r="B1511" s="14">
        <v>0.43054398148148149</v>
      </c>
      <c r="C1511">
        <v>4</v>
      </c>
      <c r="D1511" t="s">
        <v>640</v>
      </c>
      <c r="E1511">
        <v>47</v>
      </c>
      <c r="F1511" t="s">
        <v>641</v>
      </c>
    </row>
    <row r="1512" spans="1:6" x14ac:dyDescent="0.5">
      <c r="A1512" s="4">
        <v>43520</v>
      </c>
      <c r="B1512" s="14">
        <v>0.43124999999999997</v>
      </c>
      <c r="C1512">
        <v>4</v>
      </c>
      <c r="D1512" t="s">
        <v>640</v>
      </c>
      <c r="E1512">
        <v>45</v>
      </c>
      <c r="F1512" t="s">
        <v>641</v>
      </c>
    </row>
    <row r="1513" spans="1:6" x14ac:dyDescent="0.5">
      <c r="A1513" s="4">
        <v>43520</v>
      </c>
      <c r="B1513" s="14">
        <v>0.43194444444444446</v>
      </c>
      <c r="C1513">
        <v>2</v>
      </c>
      <c r="D1513" t="s">
        <v>640</v>
      </c>
      <c r="E1513">
        <v>39</v>
      </c>
      <c r="F1513" t="s">
        <v>641</v>
      </c>
    </row>
    <row r="1514" spans="1:6" x14ac:dyDescent="0.5">
      <c r="A1514" s="4">
        <v>43520</v>
      </c>
      <c r="B1514" s="14">
        <v>0.43194444444444446</v>
      </c>
      <c r="C1514">
        <v>4</v>
      </c>
      <c r="D1514" t="s">
        <v>640</v>
      </c>
      <c r="E1514">
        <v>47</v>
      </c>
      <c r="F1514" t="s">
        <v>641</v>
      </c>
    </row>
    <row r="1515" spans="1:6" x14ac:dyDescent="0.5">
      <c r="A1515" s="4">
        <v>43520</v>
      </c>
      <c r="B1515" s="14">
        <v>0.432650462962963</v>
      </c>
      <c r="C1515">
        <v>4</v>
      </c>
      <c r="D1515" t="s">
        <v>640</v>
      </c>
      <c r="E1515">
        <v>46</v>
      </c>
      <c r="F1515" t="s">
        <v>641</v>
      </c>
    </row>
    <row r="1516" spans="1:6" x14ac:dyDescent="0.5">
      <c r="A1516" s="4">
        <v>43520</v>
      </c>
      <c r="B1516" s="14">
        <v>0.43335648148148148</v>
      </c>
      <c r="C1516">
        <v>2</v>
      </c>
      <c r="D1516" t="s">
        <v>640</v>
      </c>
      <c r="E1516">
        <v>38</v>
      </c>
      <c r="F1516" t="s">
        <v>641</v>
      </c>
    </row>
    <row r="1517" spans="1:6" x14ac:dyDescent="0.5">
      <c r="A1517" s="4">
        <v>43520</v>
      </c>
      <c r="B1517" s="14">
        <v>0.43335648148148148</v>
      </c>
      <c r="C1517">
        <v>4</v>
      </c>
      <c r="D1517" t="s">
        <v>640</v>
      </c>
      <c r="E1517">
        <v>47</v>
      </c>
      <c r="F1517" t="s">
        <v>641</v>
      </c>
    </row>
    <row r="1518" spans="1:6" x14ac:dyDescent="0.5">
      <c r="A1518" s="4">
        <v>43520</v>
      </c>
      <c r="B1518" s="14">
        <v>0.4354513888888889</v>
      </c>
      <c r="C1518">
        <v>2</v>
      </c>
      <c r="D1518" t="s">
        <v>640</v>
      </c>
      <c r="E1518">
        <v>38</v>
      </c>
      <c r="F1518" t="s">
        <v>641</v>
      </c>
    </row>
    <row r="1519" spans="1:6" x14ac:dyDescent="0.5">
      <c r="A1519" s="4">
        <v>43520</v>
      </c>
      <c r="B1519" s="14">
        <v>0.4354513888888889</v>
      </c>
      <c r="C1519">
        <v>4</v>
      </c>
      <c r="D1519" t="s">
        <v>640</v>
      </c>
      <c r="E1519">
        <v>48</v>
      </c>
      <c r="F1519" t="s">
        <v>641</v>
      </c>
    </row>
    <row r="1520" spans="1:6" x14ac:dyDescent="0.5">
      <c r="A1520" s="4">
        <v>43520</v>
      </c>
      <c r="B1520" s="14">
        <v>0.43615740740740744</v>
      </c>
      <c r="C1520">
        <v>2</v>
      </c>
      <c r="D1520" t="s">
        <v>640</v>
      </c>
      <c r="E1520">
        <v>38</v>
      </c>
      <c r="F1520" t="s">
        <v>641</v>
      </c>
    </row>
    <row r="1521" spans="1:6" x14ac:dyDescent="0.5">
      <c r="A1521" s="4">
        <v>43520</v>
      </c>
      <c r="B1521" s="14">
        <v>0.43615740740740744</v>
      </c>
      <c r="C1521">
        <v>4</v>
      </c>
      <c r="D1521" t="s">
        <v>640</v>
      </c>
      <c r="E1521">
        <v>47</v>
      </c>
      <c r="F1521" t="s">
        <v>641</v>
      </c>
    </row>
    <row r="1522" spans="1:6" x14ac:dyDescent="0.5">
      <c r="A1522" s="4">
        <v>43520</v>
      </c>
      <c r="B1522" s="14">
        <v>0.43686342592592592</v>
      </c>
      <c r="C1522">
        <v>4</v>
      </c>
      <c r="D1522" t="s">
        <v>640</v>
      </c>
      <c r="E1522">
        <v>51</v>
      </c>
      <c r="F1522" t="s">
        <v>641</v>
      </c>
    </row>
    <row r="1523" spans="1:6" x14ac:dyDescent="0.5">
      <c r="A1523" s="4">
        <v>43520</v>
      </c>
      <c r="B1523" s="14">
        <v>0.43686342592592592</v>
      </c>
      <c r="C1523">
        <v>2</v>
      </c>
      <c r="D1523" t="s">
        <v>640</v>
      </c>
      <c r="E1523">
        <v>41</v>
      </c>
      <c r="F1523" t="s">
        <v>641</v>
      </c>
    </row>
    <row r="1524" spans="1:6" x14ac:dyDescent="0.5">
      <c r="A1524" s="4">
        <v>43520</v>
      </c>
      <c r="B1524" s="14">
        <v>0.43756944444444446</v>
      </c>
      <c r="C1524">
        <v>4</v>
      </c>
      <c r="D1524" t="s">
        <v>640</v>
      </c>
      <c r="E1524">
        <v>49</v>
      </c>
      <c r="F1524" t="s">
        <v>641</v>
      </c>
    </row>
    <row r="1525" spans="1:6" x14ac:dyDescent="0.5">
      <c r="A1525" s="4">
        <v>43520</v>
      </c>
      <c r="B1525" s="14">
        <v>0.43756944444444446</v>
      </c>
      <c r="C1525">
        <v>2</v>
      </c>
      <c r="D1525" t="s">
        <v>640</v>
      </c>
      <c r="E1525">
        <v>39</v>
      </c>
      <c r="F1525" t="s">
        <v>641</v>
      </c>
    </row>
    <row r="1526" spans="1:6" x14ac:dyDescent="0.5">
      <c r="A1526" s="4">
        <v>43520</v>
      </c>
      <c r="B1526" s="14">
        <v>0.43827546296296299</v>
      </c>
      <c r="C1526">
        <v>2</v>
      </c>
      <c r="D1526" t="s">
        <v>640</v>
      </c>
      <c r="E1526">
        <v>39</v>
      </c>
      <c r="F1526" t="s">
        <v>641</v>
      </c>
    </row>
    <row r="1527" spans="1:6" x14ac:dyDescent="0.5">
      <c r="A1527" s="4">
        <v>43520</v>
      </c>
      <c r="B1527" s="14">
        <v>0.43827546296296299</v>
      </c>
      <c r="C1527">
        <v>4</v>
      </c>
      <c r="D1527" t="s">
        <v>640</v>
      </c>
      <c r="E1527">
        <v>48</v>
      </c>
      <c r="F1527" t="s">
        <v>641</v>
      </c>
    </row>
    <row r="1528" spans="1:6" x14ac:dyDescent="0.5">
      <c r="A1528" s="4">
        <v>43520</v>
      </c>
      <c r="B1528" s="14">
        <v>0.43896990740740738</v>
      </c>
      <c r="C1528">
        <v>4</v>
      </c>
      <c r="D1528" t="s">
        <v>640</v>
      </c>
      <c r="E1528">
        <v>48</v>
      </c>
      <c r="F1528" t="s">
        <v>641</v>
      </c>
    </row>
    <row r="1529" spans="1:6" x14ac:dyDescent="0.5">
      <c r="A1529" s="4">
        <v>43520</v>
      </c>
      <c r="B1529" s="14">
        <v>0.43898148148148147</v>
      </c>
      <c r="C1529">
        <v>2</v>
      </c>
      <c r="D1529" t="s">
        <v>640</v>
      </c>
      <c r="E1529">
        <v>38</v>
      </c>
      <c r="F1529" t="s">
        <v>641</v>
      </c>
    </row>
    <row r="1530" spans="1:6" x14ac:dyDescent="0.5">
      <c r="A1530" s="4">
        <v>43520</v>
      </c>
      <c r="B1530" s="14">
        <v>0.43967592592592591</v>
      </c>
      <c r="C1530">
        <v>2</v>
      </c>
      <c r="D1530" t="s">
        <v>640</v>
      </c>
      <c r="E1530">
        <v>38</v>
      </c>
      <c r="F1530" t="s">
        <v>641</v>
      </c>
    </row>
    <row r="1531" spans="1:6" x14ac:dyDescent="0.5">
      <c r="A1531" s="4">
        <v>43520</v>
      </c>
      <c r="B1531" s="14">
        <v>0.43967592592592591</v>
      </c>
      <c r="C1531">
        <v>4</v>
      </c>
      <c r="D1531" t="s">
        <v>640</v>
      </c>
      <c r="E1531">
        <v>45</v>
      </c>
      <c r="F1531" t="s">
        <v>641</v>
      </c>
    </row>
    <row r="1532" spans="1:6" x14ac:dyDescent="0.5">
      <c r="A1532" s="4">
        <v>43520</v>
      </c>
      <c r="B1532" s="14">
        <v>0.4403819444444444</v>
      </c>
      <c r="C1532">
        <v>2</v>
      </c>
      <c r="D1532" t="s">
        <v>640</v>
      </c>
      <c r="E1532">
        <v>38</v>
      </c>
      <c r="F1532" t="s">
        <v>641</v>
      </c>
    </row>
    <row r="1533" spans="1:6" x14ac:dyDescent="0.5">
      <c r="A1533" s="4">
        <v>43520</v>
      </c>
      <c r="B1533" s="14">
        <v>0.4403819444444444</v>
      </c>
      <c r="C1533">
        <v>4</v>
      </c>
      <c r="D1533" t="s">
        <v>640</v>
      </c>
      <c r="E1533">
        <v>49</v>
      </c>
      <c r="F1533" t="s">
        <v>641</v>
      </c>
    </row>
    <row r="1534" spans="1:6" x14ac:dyDescent="0.5">
      <c r="A1534" s="4">
        <v>43520</v>
      </c>
      <c r="B1534" s="14">
        <v>0.44109953703703703</v>
      </c>
      <c r="C1534">
        <v>4</v>
      </c>
      <c r="D1534" t="s">
        <v>640</v>
      </c>
      <c r="E1534">
        <v>48</v>
      </c>
      <c r="F1534" t="s">
        <v>641</v>
      </c>
    </row>
    <row r="1535" spans="1:6" x14ac:dyDescent="0.5">
      <c r="A1535" s="4">
        <v>43520</v>
      </c>
      <c r="B1535" s="14">
        <v>0.44109953703703703</v>
      </c>
      <c r="C1535">
        <v>2</v>
      </c>
      <c r="D1535" t="s">
        <v>640</v>
      </c>
      <c r="E1535">
        <v>38</v>
      </c>
      <c r="F1535" t="s">
        <v>641</v>
      </c>
    </row>
    <row r="1536" spans="1:6" x14ac:dyDescent="0.5">
      <c r="A1536" s="4">
        <v>43520</v>
      </c>
      <c r="B1536" s="14">
        <v>0.44179398148148147</v>
      </c>
      <c r="C1536">
        <v>4</v>
      </c>
      <c r="D1536" t="s">
        <v>640</v>
      </c>
      <c r="E1536">
        <v>47</v>
      </c>
      <c r="F1536" t="s">
        <v>641</v>
      </c>
    </row>
    <row r="1537" spans="1:6" x14ac:dyDescent="0.5">
      <c r="A1537" s="4">
        <v>43520</v>
      </c>
      <c r="B1537" s="14">
        <v>0.4425115740740741</v>
      </c>
      <c r="C1537">
        <v>4</v>
      </c>
      <c r="D1537" t="s">
        <v>640</v>
      </c>
      <c r="E1537">
        <v>46</v>
      </c>
      <c r="F1537" t="s">
        <v>641</v>
      </c>
    </row>
    <row r="1538" spans="1:6" x14ac:dyDescent="0.5">
      <c r="A1538" s="4">
        <v>43520</v>
      </c>
      <c r="B1538" s="14">
        <v>0.4425115740740741</v>
      </c>
      <c r="C1538">
        <v>2</v>
      </c>
      <c r="D1538" t="s">
        <v>640</v>
      </c>
      <c r="E1538">
        <v>42</v>
      </c>
      <c r="F1538" t="s">
        <v>641</v>
      </c>
    </row>
    <row r="1539" spans="1:6" x14ac:dyDescent="0.5">
      <c r="A1539" s="4">
        <v>43520</v>
      </c>
      <c r="B1539" s="14">
        <v>0.44321759259259258</v>
      </c>
      <c r="C1539">
        <v>4</v>
      </c>
      <c r="D1539" t="s">
        <v>640</v>
      </c>
      <c r="E1539">
        <v>47</v>
      </c>
      <c r="F1539" t="s">
        <v>641</v>
      </c>
    </row>
    <row r="1540" spans="1:6" x14ac:dyDescent="0.5">
      <c r="A1540" s="4">
        <v>43520</v>
      </c>
      <c r="B1540" s="14">
        <v>0.44392361111111112</v>
      </c>
      <c r="C1540">
        <v>4</v>
      </c>
      <c r="D1540" t="s">
        <v>640</v>
      </c>
      <c r="E1540">
        <v>46</v>
      </c>
      <c r="F1540" t="s">
        <v>641</v>
      </c>
    </row>
    <row r="1541" spans="1:6" x14ac:dyDescent="0.5">
      <c r="A1541" s="4">
        <v>43520</v>
      </c>
      <c r="B1541" s="14">
        <v>0.44462962962962965</v>
      </c>
      <c r="C1541">
        <v>2</v>
      </c>
      <c r="D1541" t="s">
        <v>640</v>
      </c>
      <c r="E1541">
        <v>38</v>
      </c>
      <c r="F1541" t="s">
        <v>641</v>
      </c>
    </row>
    <row r="1542" spans="1:6" x14ac:dyDescent="0.5">
      <c r="A1542" s="4">
        <v>43520</v>
      </c>
      <c r="B1542" s="14">
        <v>0.44462962962962965</v>
      </c>
      <c r="C1542">
        <v>4</v>
      </c>
      <c r="D1542" t="s">
        <v>640</v>
      </c>
      <c r="E1542">
        <v>45</v>
      </c>
      <c r="F1542" t="s">
        <v>641</v>
      </c>
    </row>
    <row r="1543" spans="1:6" x14ac:dyDescent="0.5">
      <c r="A1543" s="4">
        <v>43520</v>
      </c>
      <c r="B1543" s="14">
        <v>0.44534722222222217</v>
      </c>
      <c r="C1543">
        <v>4</v>
      </c>
      <c r="D1543" t="s">
        <v>640</v>
      </c>
      <c r="E1543">
        <v>45</v>
      </c>
      <c r="F1543" t="s">
        <v>641</v>
      </c>
    </row>
    <row r="1544" spans="1:6" x14ac:dyDescent="0.5">
      <c r="A1544" s="4">
        <v>43520</v>
      </c>
      <c r="B1544" s="14">
        <v>0.44605324074074071</v>
      </c>
      <c r="C1544">
        <v>2</v>
      </c>
      <c r="D1544" t="s">
        <v>640</v>
      </c>
      <c r="E1544">
        <v>39</v>
      </c>
      <c r="F1544" t="s">
        <v>641</v>
      </c>
    </row>
    <row r="1545" spans="1:6" x14ac:dyDescent="0.5">
      <c r="A1545" s="4">
        <v>43520</v>
      </c>
      <c r="B1545" s="14">
        <v>0.44605324074074071</v>
      </c>
      <c r="C1545">
        <v>4</v>
      </c>
      <c r="D1545" t="s">
        <v>640</v>
      </c>
      <c r="E1545">
        <v>48</v>
      </c>
      <c r="F1545" t="s">
        <v>641</v>
      </c>
    </row>
    <row r="1546" spans="1:6" x14ac:dyDescent="0.5">
      <c r="A1546" s="4">
        <v>43520</v>
      </c>
      <c r="B1546" s="14">
        <v>0.44674768518518521</v>
      </c>
      <c r="C1546">
        <v>2</v>
      </c>
      <c r="D1546" t="s">
        <v>640</v>
      </c>
      <c r="E1546">
        <v>38</v>
      </c>
      <c r="F1546" t="s">
        <v>641</v>
      </c>
    </row>
    <row r="1547" spans="1:6" x14ac:dyDescent="0.5">
      <c r="A1547" s="4">
        <v>43520</v>
      </c>
      <c r="B1547" s="14">
        <v>0.44675925925925924</v>
      </c>
      <c r="C1547">
        <v>4</v>
      </c>
      <c r="D1547" t="s">
        <v>640</v>
      </c>
      <c r="E1547">
        <v>48</v>
      </c>
      <c r="F1547" t="s">
        <v>641</v>
      </c>
    </row>
    <row r="1548" spans="1:6" x14ac:dyDescent="0.5">
      <c r="A1548" s="4">
        <v>43520</v>
      </c>
      <c r="B1548" s="14">
        <v>0.44746527777777773</v>
      </c>
      <c r="C1548">
        <v>2</v>
      </c>
      <c r="D1548" t="s">
        <v>640</v>
      </c>
      <c r="E1548">
        <v>38</v>
      </c>
      <c r="F1548" t="s">
        <v>641</v>
      </c>
    </row>
    <row r="1549" spans="1:6" x14ac:dyDescent="0.5">
      <c r="A1549" s="4">
        <v>43520</v>
      </c>
      <c r="B1549" s="14">
        <v>0.44746527777777773</v>
      </c>
      <c r="C1549">
        <v>4</v>
      </c>
      <c r="D1549" t="s">
        <v>640</v>
      </c>
      <c r="E1549">
        <v>48</v>
      </c>
      <c r="F1549" t="s">
        <v>641</v>
      </c>
    </row>
    <row r="1550" spans="1:6" x14ac:dyDescent="0.5">
      <c r="A1550" s="4">
        <v>43520</v>
      </c>
      <c r="B1550" s="14">
        <v>0.44817129629629626</v>
      </c>
      <c r="C1550">
        <v>4</v>
      </c>
      <c r="D1550" t="s">
        <v>640</v>
      </c>
      <c r="E1550">
        <v>48</v>
      </c>
      <c r="F1550" t="s">
        <v>641</v>
      </c>
    </row>
    <row r="1551" spans="1:6" x14ac:dyDescent="0.5">
      <c r="A1551" s="4">
        <v>43520</v>
      </c>
      <c r="B1551" s="14">
        <v>0.44817129629629626</v>
      </c>
      <c r="C1551">
        <v>2</v>
      </c>
      <c r="D1551" t="s">
        <v>640</v>
      </c>
      <c r="E1551">
        <v>40</v>
      </c>
      <c r="F1551" t="s">
        <v>641</v>
      </c>
    </row>
    <row r="1552" spans="1:6" x14ac:dyDescent="0.5">
      <c r="A1552" s="4">
        <v>43520</v>
      </c>
      <c r="B1552" s="14">
        <v>0.4488773148148148</v>
      </c>
      <c r="C1552">
        <v>4</v>
      </c>
      <c r="D1552" t="s">
        <v>640</v>
      </c>
      <c r="E1552">
        <v>49</v>
      </c>
      <c r="F1552" t="s">
        <v>641</v>
      </c>
    </row>
    <row r="1553" spans="1:6" x14ac:dyDescent="0.5">
      <c r="A1553" s="4">
        <v>43520</v>
      </c>
      <c r="B1553" s="14">
        <v>0.4488773148148148</v>
      </c>
      <c r="C1553">
        <v>2</v>
      </c>
      <c r="D1553" t="s">
        <v>640</v>
      </c>
      <c r="E1553">
        <v>40</v>
      </c>
      <c r="F1553" t="s">
        <v>641</v>
      </c>
    </row>
    <row r="1554" spans="1:6" x14ac:dyDescent="0.5">
      <c r="A1554" s="4">
        <v>43520</v>
      </c>
      <c r="B1554" s="14">
        <v>0.44958333333333328</v>
      </c>
      <c r="C1554">
        <v>2</v>
      </c>
      <c r="D1554" t="s">
        <v>640</v>
      </c>
      <c r="E1554">
        <v>39</v>
      </c>
      <c r="F1554" t="s">
        <v>641</v>
      </c>
    </row>
    <row r="1555" spans="1:6" x14ac:dyDescent="0.5">
      <c r="A1555" s="4">
        <v>43520</v>
      </c>
      <c r="B1555" s="14">
        <v>0.44959490740740743</v>
      </c>
      <c r="C1555">
        <v>4</v>
      </c>
      <c r="D1555" t="s">
        <v>640</v>
      </c>
      <c r="E1555">
        <v>49</v>
      </c>
      <c r="F1555" t="s">
        <v>641</v>
      </c>
    </row>
    <row r="1556" spans="1:6" x14ac:dyDescent="0.5">
      <c r="A1556" s="4">
        <v>43520</v>
      </c>
      <c r="B1556" s="14">
        <v>0.45030092592592591</v>
      </c>
      <c r="C1556">
        <v>2</v>
      </c>
      <c r="D1556" t="s">
        <v>640</v>
      </c>
      <c r="E1556">
        <v>38</v>
      </c>
      <c r="F1556" t="s">
        <v>641</v>
      </c>
    </row>
    <row r="1557" spans="1:6" x14ac:dyDescent="0.5">
      <c r="A1557" s="4">
        <v>43520</v>
      </c>
      <c r="B1557" s="14">
        <v>0.45030092592592591</v>
      </c>
      <c r="C1557">
        <v>4</v>
      </c>
      <c r="D1557" t="s">
        <v>640</v>
      </c>
      <c r="E1557">
        <v>49</v>
      </c>
      <c r="F1557" t="s">
        <v>641</v>
      </c>
    </row>
    <row r="1558" spans="1:6" x14ac:dyDescent="0.5">
      <c r="A1558" s="4">
        <v>43520</v>
      </c>
      <c r="B1558" s="14">
        <v>0.45100694444444445</v>
      </c>
      <c r="C1558">
        <v>4</v>
      </c>
      <c r="D1558" t="s">
        <v>640</v>
      </c>
      <c r="E1558">
        <v>49</v>
      </c>
      <c r="F1558" t="s">
        <v>641</v>
      </c>
    </row>
    <row r="1559" spans="1:6" x14ac:dyDescent="0.5">
      <c r="A1559" s="4">
        <v>43520</v>
      </c>
      <c r="B1559" s="14">
        <v>0.45100694444444445</v>
      </c>
      <c r="C1559">
        <v>2</v>
      </c>
      <c r="D1559" t="s">
        <v>640</v>
      </c>
      <c r="E1559">
        <v>39</v>
      </c>
      <c r="F1559" t="s">
        <v>641</v>
      </c>
    </row>
    <row r="1560" spans="1:6" x14ac:dyDescent="0.5">
      <c r="A1560" s="4">
        <v>43520</v>
      </c>
      <c r="B1560" s="14">
        <v>0.45171296296296298</v>
      </c>
      <c r="C1560">
        <v>4</v>
      </c>
      <c r="D1560" t="s">
        <v>640</v>
      </c>
      <c r="E1560">
        <v>47</v>
      </c>
      <c r="F1560" t="s">
        <v>641</v>
      </c>
    </row>
    <row r="1561" spans="1:6" x14ac:dyDescent="0.5">
      <c r="A1561" s="4">
        <v>43520</v>
      </c>
      <c r="B1561" s="14">
        <v>0.45241898148148146</v>
      </c>
      <c r="C1561">
        <v>2</v>
      </c>
      <c r="D1561" t="s">
        <v>640</v>
      </c>
      <c r="E1561">
        <v>40</v>
      </c>
      <c r="F1561" t="s">
        <v>641</v>
      </c>
    </row>
    <row r="1562" spans="1:6" x14ac:dyDescent="0.5">
      <c r="A1562" s="4">
        <v>43520</v>
      </c>
      <c r="B1562" s="14">
        <v>0.45241898148148146</v>
      </c>
      <c r="C1562">
        <v>4</v>
      </c>
      <c r="D1562" t="s">
        <v>640</v>
      </c>
      <c r="E1562">
        <v>49</v>
      </c>
      <c r="F1562" t="s">
        <v>641</v>
      </c>
    </row>
    <row r="1563" spans="1:6" x14ac:dyDescent="0.5">
      <c r="A1563" s="4">
        <v>43520</v>
      </c>
      <c r="B1563" s="14">
        <v>0.45313657407407404</v>
      </c>
      <c r="C1563">
        <v>2</v>
      </c>
      <c r="D1563" t="s">
        <v>640</v>
      </c>
      <c r="E1563">
        <v>39</v>
      </c>
      <c r="F1563" t="s">
        <v>641</v>
      </c>
    </row>
    <row r="1564" spans="1:6" x14ac:dyDescent="0.5">
      <c r="A1564" s="4">
        <v>43520</v>
      </c>
      <c r="B1564" s="14">
        <v>0.45313657407407404</v>
      </c>
      <c r="C1564">
        <v>4</v>
      </c>
      <c r="D1564" t="s">
        <v>640</v>
      </c>
      <c r="E1564">
        <v>49</v>
      </c>
      <c r="F1564" t="s">
        <v>641</v>
      </c>
    </row>
    <row r="1565" spans="1:6" x14ac:dyDescent="0.5">
      <c r="A1565" s="4">
        <v>43520</v>
      </c>
      <c r="B1565" s="14">
        <v>0.45384259259259258</v>
      </c>
      <c r="C1565">
        <v>2</v>
      </c>
      <c r="D1565" t="s">
        <v>640</v>
      </c>
      <c r="E1565">
        <v>39</v>
      </c>
      <c r="F1565" t="s">
        <v>641</v>
      </c>
    </row>
    <row r="1566" spans="1:6" x14ac:dyDescent="0.5">
      <c r="A1566" s="4">
        <v>43520</v>
      </c>
      <c r="B1566" s="14">
        <v>0.45384259259259258</v>
      </c>
      <c r="C1566">
        <v>4</v>
      </c>
      <c r="D1566" t="s">
        <v>640</v>
      </c>
      <c r="E1566">
        <v>47</v>
      </c>
      <c r="F1566" t="s">
        <v>641</v>
      </c>
    </row>
    <row r="1567" spans="1:6" x14ac:dyDescent="0.5">
      <c r="A1567" s="4">
        <v>43520</v>
      </c>
      <c r="B1567" s="14">
        <v>0.45454861111111106</v>
      </c>
      <c r="C1567">
        <v>2</v>
      </c>
      <c r="D1567" t="s">
        <v>640</v>
      </c>
      <c r="E1567">
        <v>38</v>
      </c>
      <c r="F1567" t="s">
        <v>641</v>
      </c>
    </row>
    <row r="1568" spans="1:6" x14ac:dyDescent="0.5">
      <c r="A1568" s="4">
        <v>43520</v>
      </c>
      <c r="B1568" s="14">
        <v>0.45454861111111106</v>
      </c>
      <c r="C1568">
        <v>4</v>
      </c>
      <c r="D1568" t="s">
        <v>640</v>
      </c>
      <c r="E1568">
        <v>47</v>
      </c>
      <c r="F1568" t="s">
        <v>641</v>
      </c>
    </row>
    <row r="1569" spans="1:6" x14ac:dyDescent="0.5">
      <c r="A1569" s="4">
        <v>43520</v>
      </c>
      <c r="B1569" s="14">
        <v>0.45525462962962965</v>
      </c>
      <c r="C1569">
        <v>4</v>
      </c>
      <c r="D1569" t="s">
        <v>640</v>
      </c>
      <c r="E1569">
        <v>47</v>
      </c>
      <c r="F1569" t="s">
        <v>641</v>
      </c>
    </row>
    <row r="1570" spans="1:6" x14ac:dyDescent="0.5">
      <c r="A1570" s="4">
        <v>43520</v>
      </c>
      <c r="B1570" s="14">
        <v>0.45597222222222222</v>
      </c>
      <c r="C1570">
        <v>2</v>
      </c>
      <c r="D1570" t="s">
        <v>640</v>
      </c>
      <c r="E1570">
        <v>38</v>
      </c>
      <c r="F1570" t="s">
        <v>641</v>
      </c>
    </row>
    <row r="1571" spans="1:6" x14ac:dyDescent="0.5">
      <c r="A1571" s="4">
        <v>43520</v>
      </c>
      <c r="B1571" s="14">
        <v>0.45597222222222222</v>
      </c>
      <c r="C1571">
        <v>4</v>
      </c>
      <c r="D1571" t="s">
        <v>640</v>
      </c>
      <c r="E1571">
        <v>49</v>
      </c>
      <c r="F1571" t="s">
        <v>641</v>
      </c>
    </row>
    <row r="1572" spans="1:6" x14ac:dyDescent="0.5">
      <c r="A1572" s="4">
        <v>43520</v>
      </c>
      <c r="B1572" s="14">
        <v>0.45667824074074076</v>
      </c>
      <c r="C1572">
        <v>4</v>
      </c>
      <c r="D1572" t="s">
        <v>640</v>
      </c>
      <c r="E1572">
        <v>48</v>
      </c>
      <c r="F1572" t="s">
        <v>641</v>
      </c>
    </row>
    <row r="1573" spans="1:6" x14ac:dyDescent="0.5">
      <c r="A1573" s="4">
        <v>43520</v>
      </c>
      <c r="B1573" s="14">
        <v>0.45738425925925924</v>
      </c>
      <c r="C1573">
        <v>4</v>
      </c>
      <c r="D1573" t="s">
        <v>640</v>
      </c>
      <c r="E1573">
        <v>47</v>
      </c>
      <c r="F1573" t="s">
        <v>641</v>
      </c>
    </row>
    <row r="1574" spans="1:6" x14ac:dyDescent="0.5">
      <c r="A1574" s="4">
        <v>43520</v>
      </c>
      <c r="B1574" s="14">
        <v>0.45809027777777778</v>
      </c>
      <c r="C1574">
        <v>2</v>
      </c>
      <c r="D1574" t="s">
        <v>640</v>
      </c>
      <c r="E1574">
        <v>38</v>
      </c>
      <c r="F1574" t="s">
        <v>641</v>
      </c>
    </row>
    <row r="1575" spans="1:6" x14ac:dyDescent="0.5">
      <c r="A1575" s="4">
        <v>43520</v>
      </c>
      <c r="B1575" s="14">
        <v>0.45809027777777778</v>
      </c>
      <c r="C1575">
        <v>4</v>
      </c>
      <c r="D1575" t="s">
        <v>640</v>
      </c>
      <c r="E1575">
        <v>46</v>
      </c>
      <c r="F1575" t="s">
        <v>641</v>
      </c>
    </row>
    <row r="1576" spans="1:6" x14ac:dyDescent="0.5">
      <c r="A1576" s="4">
        <v>43520</v>
      </c>
      <c r="B1576" s="14">
        <v>0.45880787037037035</v>
      </c>
      <c r="C1576">
        <v>4</v>
      </c>
      <c r="D1576" t="s">
        <v>640</v>
      </c>
      <c r="E1576">
        <v>47</v>
      </c>
      <c r="F1576" t="s">
        <v>641</v>
      </c>
    </row>
    <row r="1577" spans="1:6" x14ac:dyDescent="0.5">
      <c r="A1577" s="4">
        <v>43520</v>
      </c>
      <c r="B1577" s="14">
        <v>0.45950231481481479</v>
      </c>
      <c r="C1577">
        <v>4</v>
      </c>
      <c r="D1577" t="s">
        <v>640</v>
      </c>
      <c r="E1577">
        <v>49</v>
      </c>
      <c r="F1577" t="s">
        <v>641</v>
      </c>
    </row>
    <row r="1578" spans="1:6" x14ac:dyDescent="0.5">
      <c r="A1578" s="4">
        <v>43520</v>
      </c>
      <c r="B1578" s="14">
        <v>0.45950231481481479</v>
      </c>
      <c r="C1578">
        <v>2</v>
      </c>
      <c r="D1578" t="s">
        <v>640</v>
      </c>
      <c r="E1578">
        <v>39</v>
      </c>
      <c r="F1578" t="s">
        <v>641</v>
      </c>
    </row>
    <row r="1579" spans="1:6" x14ac:dyDescent="0.5">
      <c r="A1579" s="4">
        <v>43520</v>
      </c>
      <c r="B1579" s="14">
        <v>0.46020833333333333</v>
      </c>
      <c r="C1579">
        <v>2</v>
      </c>
      <c r="D1579" t="s">
        <v>640</v>
      </c>
      <c r="E1579">
        <v>40</v>
      </c>
      <c r="F1579" t="s">
        <v>641</v>
      </c>
    </row>
    <row r="1580" spans="1:6" x14ac:dyDescent="0.5">
      <c r="A1580" s="4">
        <v>43520</v>
      </c>
      <c r="B1580" s="14">
        <v>0.46020833333333333</v>
      </c>
      <c r="C1580">
        <v>4</v>
      </c>
      <c r="D1580" t="s">
        <v>640</v>
      </c>
      <c r="E1580">
        <v>49</v>
      </c>
      <c r="F1580" t="s">
        <v>641</v>
      </c>
    </row>
    <row r="1581" spans="1:6" x14ac:dyDescent="0.5">
      <c r="A1581" s="4">
        <v>43520</v>
      </c>
      <c r="B1581" s="14">
        <v>0.46091435185185187</v>
      </c>
      <c r="C1581">
        <v>2</v>
      </c>
      <c r="D1581" t="s">
        <v>640</v>
      </c>
      <c r="E1581">
        <v>41</v>
      </c>
      <c r="F1581" t="s">
        <v>641</v>
      </c>
    </row>
    <row r="1582" spans="1:6" x14ac:dyDescent="0.5">
      <c r="A1582" s="4">
        <v>43520</v>
      </c>
      <c r="B1582" s="14">
        <v>0.46091435185185187</v>
      </c>
      <c r="C1582">
        <v>4</v>
      </c>
      <c r="D1582" t="s">
        <v>640</v>
      </c>
      <c r="E1582">
        <v>50</v>
      </c>
      <c r="F1582" t="s">
        <v>641</v>
      </c>
    </row>
    <row r="1583" spans="1:6" x14ac:dyDescent="0.5">
      <c r="A1583" s="4">
        <v>43520</v>
      </c>
      <c r="B1583" s="14">
        <v>0.46162037037037035</v>
      </c>
      <c r="C1583">
        <v>2</v>
      </c>
      <c r="D1583" t="s">
        <v>640</v>
      </c>
      <c r="E1583">
        <v>38</v>
      </c>
      <c r="F1583" t="s">
        <v>641</v>
      </c>
    </row>
    <row r="1584" spans="1:6" x14ac:dyDescent="0.5">
      <c r="A1584" s="4">
        <v>43520</v>
      </c>
      <c r="B1584" s="14">
        <v>0.46162037037037035</v>
      </c>
      <c r="C1584">
        <v>4</v>
      </c>
      <c r="D1584" t="s">
        <v>640</v>
      </c>
      <c r="E1584">
        <v>50</v>
      </c>
      <c r="F1584" t="s">
        <v>641</v>
      </c>
    </row>
    <row r="1585" spans="1:6" x14ac:dyDescent="0.5">
      <c r="A1585" s="4">
        <v>43520</v>
      </c>
      <c r="B1585" s="14">
        <v>0.46233796296296298</v>
      </c>
      <c r="C1585">
        <v>2</v>
      </c>
      <c r="D1585" t="s">
        <v>640</v>
      </c>
      <c r="E1585">
        <v>38</v>
      </c>
      <c r="F1585" t="s">
        <v>641</v>
      </c>
    </row>
    <row r="1586" spans="1:6" x14ac:dyDescent="0.5">
      <c r="A1586" s="4">
        <v>43520</v>
      </c>
      <c r="B1586" s="14">
        <v>0.46233796296296298</v>
      </c>
      <c r="C1586">
        <v>4</v>
      </c>
      <c r="D1586" t="s">
        <v>640</v>
      </c>
      <c r="E1586">
        <v>49</v>
      </c>
      <c r="F1586" t="s">
        <v>641</v>
      </c>
    </row>
    <row r="1587" spans="1:6" x14ac:dyDescent="0.5">
      <c r="A1587" s="4">
        <v>43520</v>
      </c>
      <c r="B1587" s="14">
        <v>0.46304398148148151</v>
      </c>
      <c r="C1587">
        <v>2</v>
      </c>
      <c r="D1587" t="s">
        <v>640</v>
      </c>
      <c r="E1587">
        <v>39</v>
      </c>
      <c r="F1587" t="s">
        <v>641</v>
      </c>
    </row>
    <row r="1588" spans="1:6" x14ac:dyDescent="0.5">
      <c r="A1588" s="4">
        <v>43520</v>
      </c>
      <c r="B1588" s="14">
        <v>0.46304398148148151</v>
      </c>
      <c r="C1588">
        <v>4</v>
      </c>
      <c r="D1588" t="s">
        <v>640</v>
      </c>
      <c r="E1588">
        <v>48</v>
      </c>
      <c r="F1588" t="s">
        <v>641</v>
      </c>
    </row>
    <row r="1589" spans="1:6" x14ac:dyDescent="0.5">
      <c r="A1589" s="4">
        <v>43520</v>
      </c>
      <c r="B1589" s="14">
        <v>0.46375000000000005</v>
      </c>
      <c r="C1589">
        <v>2</v>
      </c>
      <c r="D1589" t="s">
        <v>640</v>
      </c>
      <c r="E1589">
        <v>40</v>
      </c>
      <c r="F1589" t="s">
        <v>641</v>
      </c>
    </row>
    <row r="1590" spans="1:6" x14ac:dyDescent="0.5">
      <c r="A1590" s="4">
        <v>43520</v>
      </c>
      <c r="B1590" s="14">
        <v>0.46375000000000005</v>
      </c>
      <c r="C1590">
        <v>4</v>
      </c>
      <c r="D1590" t="s">
        <v>640</v>
      </c>
      <c r="E1590">
        <v>50</v>
      </c>
      <c r="F1590" t="s">
        <v>641</v>
      </c>
    </row>
    <row r="1591" spans="1:6" x14ac:dyDescent="0.5">
      <c r="A1591" s="4">
        <v>43520</v>
      </c>
      <c r="B1591" s="14">
        <v>0.46445601851851853</v>
      </c>
      <c r="C1591">
        <v>4</v>
      </c>
      <c r="D1591" t="s">
        <v>640</v>
      </c>
      <c r="E1591">
        <v>48</v>
      </c>
      <c r="F1591" t="s">
        <v>641</v>
      </c>
    </row>
    <row r="1592" spans="1:6" x14ac:dyDescent="0.5">
      <c r="A1592" s="4">
        <v>43520</v>
      </c>
      <c r="B1592" s="14">
        <v>0.46445601851851853</v>
      </c>
      <c r="C1592">
        <v>2</v>
      </c>
      <c r="D1592" t="s">
        <v>640</v>
      </c>
      <c r="E1592">
        <v>39</v>
      </c>
      <c r="F1592" t="s">
        <v>641</v>
      </c>
    </row>
    <row r="1593" spans="1:6" x14ac:dyDescent="0.5">
      <c r="A1593" s="4">
        <v>43520</v>
      </c>
      <c r="B1593" s="14">
        <v>0.46517361111111111</v>
      </c>
      <c r="C1593">
        <v>2</v>
      </c>
      <c r="D1593" t="s">
        <v>640</v>
      </c>
      <c r="E1593">
        <v>39</v>
      </c>
      <c r="F1593" t="s">
        <v>641</v>
      </c>
    </row>
    <row r="1594" spans="1:6" x14ac:dyDescent="0.5">
      <c r="A1594" s="4">
        <v>43520</v>
      </c>
      <c r="B1594" s="14">
        <v>0.46517361111111111</v>
      </c>
      <c r="C1594">
        <v>4</v>
      </c>
      <c r="D1594" t="s">
        <v>640</v>
      </c>
      <c r="E1594">
        <v>49</v>
      </c>
      <c r="F1594" t="s">
        <v>641</v>
      </c>
    </row>
    <row r="1595" spans="1:6" x14ac:dyDescent="0.5">
      <c r="A1595" s="4">
        <v>43520</v>
      </c>
      <c r="B1595" s="14">
        <v>0.4658680555555556</v>
      </c>
      <c r="C1595">
        <v>2</v>
      </c>
      <c r="D1595" t="s">
        <v>640</v>
      </c>
      <c r="E1595">
        <v>41</v>
      </c>
      <c r="F1595" t="s">
        <v>641</v>
      </c>
    </row>
    <row r="1596" spans="1:6" x14ac:dyDescent="0.5">
      <c r="A1596" s="4">
        <v>43520</v>
      </c>
      <c r="B1596" s="14">
        <v>0.4658680555555556</v>
      </c>
      <c r="C1596">
        <v>4</v>
      </c>
      <c r="D1596" t="s">
        <v>640</v>
      </c>
      <c r="E1596">
        <v>51</v>
      </c>
      <c r="F1596" t="s">
        <v>641</v>
      </c>
    </row>
    <row r="1597" spans="1:6" x14ac:dyDescent="0.5">
      <c r="A1597" s="4">
        <v>43520</v>
      </c>
      <c r="B1597" s="14">
        <v>0.46657407407407409</v>
      </c>
      <c r="C1597">
        <v>2</v>
      </c>
      <c r="D1597" t="s">
        <v>640</v>
      </c>
      <c r="E1597">
        <v>40</v>
      </c>
      <c r="F1597" t="s">
        <v>641</v>
      </c>
    </row>
    <row r="1598" spans="1:6" x14ac:dyDescent="0.5">
      <c r="A1598" s="4">
        <v>43520</v>
      </c>
      <c r="B1598" s="14">
        <v>0.46657407407407409</v>
      </c>
      <c r="C1598">
        <v>4</v>
      </c>
      <c r="D1598" t="s">
        <v>640</v>
      </c>
      <c r="E1598">
        <v>49</v>
      </c>
      <c r="F1598" t="s">
        <v>641</v>
      </c>
    </row>
    <row r="1599" spans="1:6" x14ac:dyDescent="0.5">
      <c r="A1599" s="4">
        <v>43520</v>
      </c>
      <c r="B1599" s="14">
        <v>0.46728009259259262</v>
      </c>
      <c r="C1599">
        <v>4</v>
      </c>
      <c r="D1599" t="s">
        <v>640</v>
      </c>
      <c r="E1599">
        <v>50</v>
      </c>
      <c r="F1599" t="s">
        <v>641</v>
      </c>
    </row>
    <row r="1600" spans="1:6" x14ac:dyDescent="0.5">
      <c r="A1600" s="4">
        <v>43520</v>
      </c>
      <c r="B1600" s="14">
        <v>0.46728009259259262</v>
      </c>
      <c r="C1600">
        <v>2</v>
      </c>
      <c r="D1600" t="s">
        <v>640</v>
      </c>
      <c r="E1600">
        <v>41</v>
      </c>
      <c r="F1600" t="s">
        <v>641</v>
      </c>
    </row>
    <row r="1601" spans="1:6" x14ac:dyDescent="0.5">
      <c r="A1601" s="4">
        <v>43520</v>
      </c>
      <c r="B1601" s="14">
        <v>0.46798611111111116</v>
      </c>
      <c r="C1601">
        <v>2</v>
      </c>
      <c r="D1601" t="s">
        <v>640</v>
      </c>
      <c r="E1601">
        <v>39</v>
      </c>
      <c r="F1601" t="s">
        <v>641</v>
      </c>
    </row>
    <row r="1602" spans="1:6" x14ac:dyDescent="0.5">
      <c r="A1602" s="4">
        <v>43520</v>
      </c>
      <c r="B1602" s="14">
        <v>0.46798611111111116</v>
      </c>
      <c r="C1602">
        <v>4</v>
      </c>
      <c r="D1602" t="s">
        <v>640</v>
      </c>
      <c r="E1602">
        <v>49</v>
      </c>
      <c r="F1602" t="s">
        <v>641</v>
      </c>
    </row>
    <row r="1603" spans="1:6" x14ac:dyDescent="0.5">
      <c r="A1603" s="4">
        <v>43520</v>
      </c>
      <c r="B1603" s="14">
        <v>0.46869212962962964</v>
      </c>
      <c r="C1603">
        <v>2</v>
      </c>
      <c r="D1603" t="s">
        <v>640</v>
      </c>
      <c r="E1603">
        <v>42</v>
      </c>
      <c r="F1603" t="s">
        <v>641</v>
      </c>
    </row>
    <row r="1604" spans="1:6" x14ac:dyDescent="0.5">
      <c r="A1604" s="4">
        <v>43520</v>
      </c>
      <c r="B1604" s="14">
        <v>0.46869212962962964</v>
      </c>
      <c r="C1604">
        <v>4</v>
      </c>
      <c r="D1604" t="s">
        <v>640</v>
      </c>
      <c r="E1604">
        <v>51</v>
      </c>
      <c r="F1604" t="s">
        <v>641</v>
      </c>
    </row>
    <row r="1605" spans="1:6" x14ac:dyDescent="0.5">
      <c r="A1605" s="4">
        <v>43520</v>
      </c>
      <c r="B1605" s="14">
        <v>0.46939814814814818</v>
      </c>
      <c r="C1605">
        <v>2</v>
      </c>
      <c r="D1605" t="s">
        <v>640</v>
      </c>
      <c r="E1605">
        <v>40</v>
      </c>
      <c r="F1605" t="s">
        <v>641</v>
      </c>
    </row>
    <row r="1606" spans="1:6" x14ac:dyDescent="0.5">
      <c r="A1606" s="4">
        <v>43520</v>
      </c>
      <c r="B1606" s="14">
        <v>0.46939814814814818</v>
      </c>
      <c r="C1606">
        <v>4</v>
      </c>
      <c r="D1606" t="s">
        <v>640</v>
      </c>
      <c r="E1606">
        <v>50</v>
      </c>
      <c r="F1606" t="s">
        <v>641</v>
      </c>
    </row>
    <row r="1607" spans="1:6" x14ac:dyDescent="0.5">
      <c r="A1607" s="4">
        <v>43520</v>
      </c>
      <c r="B1607" s="14">
        <v>0.47009259259259256</v>
      </c>
      <c r="C1607">
        <v>4</v>
      </c>
      <c r="D1607" t="s">
        <v>640</v>
      </c>
      <c r="E1607">
        <v>50</v>
      </c>
      <c r="F1607" t="s">
        <v>641</v>
      </c>
    </row>
    <row r="1608" spans="1:6" x14ac:dyDescent="0.5">
      <c r="A1608" s="4">
        <v>43520</v>
      </c>
      <c r="B1608" s="14">
        <v>0.47009259259259256</v>
      </c>
      <c r="C1608">
        <v>2</v>
      </c>
      <c r="D1608" t="s">
        <v>640</v>
      </c>
      <c r="E1608">
        <v>41</v>
      </c>
      <c r="F1608" t="s">
        <v>641</v>
      </c>
    </row>
    <row r="1609" spans="1:6" x14ac:dyDescent="0.5">
      <c r="A1609" s="4">
        <v>43520</v>
      </c>
      <c r="B1609" s="14">
        <v>0.4707986111111111</v>
      </c>
      <c r="C1609">
        <v>4</v>
      </c>
      <c r="D1609" t="s">
        <v>640</v>
      </c>
      <c r="E1609">
        <v>48</v>
      </c>
      <c r="F1609" t="s">
        <v>641</v>
      </c>
    </row>
    <row r="1610" spans="1:6" x14ac:dyDescent="0.5">
      <c r="A1610" s="4">
        <v>43520</v>
      </c>
      <c r="B1610" s="14">
        <v>0.4707986111111111</v>
      </c>
      <c r="C1610">
        <v>2</v>
      </c>
      <c r="D1610" t="s">
        <v>640</v>
      </c>
      <c r="E1610">
        <v>38</v>
      </c>
      <c r="F1610" t="s">
        <v>641</v>
      </c>
    </row>
    <row r="1611" spans="1:6" x14ac:dyDescent="0.5">
      <c r="A1611" s="4">
        <v>43520</v>
      </c>
      <c r="B1611" s="14">
        <v>0.47150462962962963</v>
      </c>
      <c r="C1611">
        <v>2</v>
      </c>
      <c r="D1611" t="s">
        <v>640</v>
      </c>
      <c r="E1611">
        <v>39</v>
      </c>
      <c r="F1611" t="s">
        <v>641</v>
      </c>
    </row>
    <row r="1612" spans="1:6" x14ac:dyDescent="0.5">
      <c r="A1612" s="4">
        <v>43520</v>
      </c>
      <c r="B1612" s="14">
        <v>0.47150462962962963</v>
      </c>
      <c r="C1612">
        <v>4</v>
      </c>
      <c r="D1612" t="s">
        <v>640</v>
      </c>
      <c r="E1612">
        <v>49</v>
      </c>
      <c r="F1612" t="s">
        <v>641</v>
      </c>
    </row>
    <row r="1613" spans="1:6" x14ac:dyDescent="0.5">
      <c r="A1613" s="4">
        <v>43520</v>
      </c>
      <c r="B1613" s="14">
        <v>0.47221064814814812</v>
      </c>
      <c r="C1613">
        <v>2</v>
      </c>
      <c r="D1613" t="s">
        <v>640</v>
      </c>
      <c r="E1613">
        <v>41</v>
      </c>
      <c r="F1613" t="s">
        <v>641</v>
      </c>
    </row>
    <row r="1614" spans="1:6" x14ac:dyDescent="0.5">
      <c r="A1614" s="4">
        <v>43520</v>
      </c>
      <c r="B1614" s="14">
        <v>0.47221064814814812</v>
      </c>
      <c r="C1614">
        <v>4</v>
      </c>
      <c r="D1614" t="s">
        <v>640</v>
      </c>
      <c r="E1614">
        <v>51</v>
      </c>
      <c r="F1614" t="s">
        <v>641</v>
      </c>
    </row>
    <row r="1615" spans="1:6" x14ac:dyDescent="0.5">
      <c r="A1615" s="4">
        <v>43520</v>
      </c>
      <c r="B1615" s="14">
        <v>0.47291666666666665</v>
      </c>
      <c r="C1615">
        <v>4</v>
      </c>
      <c r="D1615" t="s">
        <v>640</v>
      </c>
      <c r="E1615">
        <v>51</v>
      </c>
      <c r="F1615" t="s">
        <v>641</v>
      </c>
    </row>
    <row r="1616" spans="1:6" x14ac:dyDescent="0.5">
      <c r="A1616" s="4">
        <v>43520</v>
      </c>
      <c r="B1616" s="14">
        <v>0.47291666666666665</v>
      </c>
      <c r="C1616">
        <v>2</v>
      </c>
      <c r="D1616" t="s">
        <v>640</v>
      </c>
      <c r="E1616">
        <v>41</v>
      </c>
      <c r="F1616" t="s">
        <v>641</v>
      </c>
    </row>
    <row r="1617" spans="1:6" x14ac:dyDescent="0.5">
      <c r="A1617" s="4">
        <v>43520</v>
      </c>
      <c r="B1617" s="14">
        <v>0.47362268518518519</v>
      </c>
      <c r="C1617">
        <v>4</v>
      </c>
      <c r="D1617" t="s">
        <v>640</v>
      </c>
      <c r="E1617">
        <v>51</v>
      </c>
      <c r="F1617" t="s">
        <v>641</v>
      </c>
    </row>
    <row r="1618" spans="1:6" x14ac:dyDescent="0.5">
      <c r="A1618" s="4">
        <v>43520</v>
      </c>
      <c r="B1618" s="14">
        <v>0.47362268518518519</v>
      </c>
      <c r="C1618">
        <v>2</v>
      </c>
      <c r="D1618" t="s">
        <v>640</v>
      </c>
      <c r="E1618">
        <v>42</v>
      </c>
      <c r="F1618" t="s">
        <v>641</v>
      </c>
    </row>
    <row r="1619" spans="1:6" x14ac:dyDescent="0.5">
      <c r="A1619" s="4">
        <v>43520</v>
      </c>
      <c r="B1619" s="14">
        <v>0.47432870370370367</v>
      </c>
      <c r="C1619">
        <v>4</v>
      </c>
      <c r="D1619" t="s">
        <v>640</v>
      </c>
      <c r="E1619">
        <v>48</v>
      </c>
      <c r="F1619" t="s">
        <v>641</v>
      </c>
    </row>
    <row r="1620" spans="1:6" x14ac:dyDescent="0.5">
      <c r="A1620" s="4">
        <v>43520</v>
      </c>
      <c r="B1620" s="14">
        <v>0.47432870370370367</v>
      </c>
      <c r="C1620">
        <v>2</v>
      </c>
      <c r="D1620" t="s">
        <v>640</v>
      </c>
      <c r="E1620">
        <v>39</v>
      </c>
      <c r="F1620" t="s">
        <v>641</v>
      </c>
    </row>
    <row r="1621" spans="1:6" x14ac:dyDescent="0.5">
      <c r="A1621" s="4">
        <v>43520</v>
      </c>
      <c r="B1621" s="14">
        <v>0.47502314814814817</v>
      </c>
      <c r="C1621">
        <v>4</v>
      </c>
      <c r="D1621" t="s">
        <v>640</v>
      </c>
      <c r="E1621">
        <v>49</v>
      </c>
      <c r="F1621" t="s">
        <v>641</v>
      </c>
    </row>
    <row r="1622" spans="1:6" x14ac:dyDescent="0.5">
      <c r="A1622" s="4">
        <v>43520</v>
      </c>
      <c r="B1622" s="14">
        <v>0.47502314814814817</v>
      </c>
      <c r="C1622">
        <v>2</v>
      </c>
      <c r="D1622" t="s">
        <v>640</v>
      </c>
      <c r="E1622">
        <v>40</v>
      </c>
      <c r="F1622" t="s">
        <v>641</v>
      </c>
    </row>
    <row r="1623" spans="1:6" x14ac:dyDescent="0.5">
      <c r="A1623" s="4">
        <v>43520</v>
      </c>
      <c r="B1623" s="14">
        <v>0.4757291666666667</v>
      </c>
      <c r="C1623">
        <v>2</v>
      </c>
      <c r="D1623" t="s">
        <v>640</v>
      </c>
      <c r="E1623">
        <v>40</v>
      </c>
      <c r="F1623" t="s">
        <v>641</v>
      </c>
    </row>
    <row r="1624" spans="1:6" x14ac:dyDescent="0.5">
      <c r="A1624" s="4">
        <v>43520</v>
      </c>
      <c r="B1624" s="14">
        <v>0.47574074074074074</v>
      </c>
      <c r="C1624">
        <v>4</v>
      </c>
      <c r="D1624" t="s">
        <v>640</v>
      </c>
      <c r="E1624">
        <v>49</v>
      </c>
      <c r="F1624" t="s">
        <v>641</v>
      </c>
    </row>
    <row r="1625" spans="1:6" x14ac:dyDescent="0.5">
      <c r="A1625" s="4">
        <v>43520</v>
      </c>
      <c r="B1625" s="14">
        <v>0.47643518518518518</v>
      </c>
      <c r="C1625">
        <v>4</v>
      </c>
      <c r="D1625" t="s">
        <v>640</v>
      </c>
      <c r="E1625">
        <v>50</v>
      </c>
      <c r="F1625" t="s">
        <v>641</v>
      </c>
    </row>
    <row r="1626" spans="1:6" x14ac:dyDescent="0.5">
      <c r="A1626" s="4">
        <v>43520</v>
      </c>
      <c r="B1626" s="14">
        <v>0.47643518518518518</v>
      </c>
      <c r="C1626">
        <v>2</v>
      </c>
      <c r="D1626" t="s">
        <v>640</v>
      </c>
      <c r="E1626">
        <v>41</v>
      </c>
      <c r="F1626" t="s">
        <v>641</v>
      </c>
    </row>
    <row r="1627" spans="1:6" x14ac:dyDescent="0.5">
      <c r="A1627" s="4">
        <v>43520</v>
      </c>
      <c r="B1627" s="14">
        <v>0.47714120370370372</v>
      </c>
      <c r="C1627">
        <v>4</v>
      </c>
      <c r="D1627" t="s">
        <v>640</v>
      </c>
      <c r="E1627">
        <v>50</v>
      </c>
      <c r="F1627" t="s">
        <v>641</v>
      </c>
    </row>
    <row r="1628" spans="1:6" x14ac:dyDescent="0.5">
      <c r="A1628" s="4">
        <v>43520</v>
      </c>
      <c r="B1628" s="14">
        <v>0.47714120370370372</v>
      </c>
      <c r="C1628">
        <v>2</v>
      </c>
      <c r="D1628" t="s">
        <v>640</v>
      </c>
      <c r="E1628">
        <v>41</v>
      </c>
      <c r="F1628" t="s">
        <v>641</v>
      </c>
    </row>
    <row r="1629" spans="1:6" x14ac:dyDescent="0.5">
      <c r="A1629" s="4">
        <v>43520</v>
      </c>
      <c r="B1629" s="14">
        <v>0.47784722222222226</v>
      </c>
      <c r="C1629">
        <v>4</v>
      </c>
      <c r="D1629" t="s">
        <v>640</v>
      </c>
      <c r="E1629">
        <v>52</v>
      </c>
      <c r="F1629" t="s">
        <v>641</v>
      </c>
    </row>
    <row r="1630" spans="1:6" x14ac:dyDescent="0.5">
      <c r="A1630" s="4">
        <v>43520</v>
      </c>
      <c r="B1630" s="14">
        <v>0.47784722222222226</v>
      </c>
      <c r="C1630">
        <v>2</v>
      </c>
      <c r="D1630" t="s">
        <v>640</v>
      </c>
      <c r="E1630">
        <v>43</v>
      </c>
      <c r="F1630" t="s">
        <v>641</v>
      </c>
    </row>
    <row r="1631" spans="1:6" x14ac:dyDescent="0.5">
      <c r="A1631" s="4">
        <v>43520</v>
      </c>
      <c r="B1631" s="14">
        <v>0.47855324074074074</v>
      </c>
      <c r="C1631">
        <v>4</v>
      </c>
      <c r="D1631" t="s">
        <v>640</v>
      </c>
      <c r="E1631">
        <v>53</v>
      </c>
      <c r="F1631" t="s">
        <v>641</v>
      </c>
    </row>
    <row r="1632" spans="1:6" x14ac:dyDescent="0.5">
      <c r="A1632" s="4">
        <v>43520</v>
      </c>
      <c r="B1632" s="14">
        <v>0.47855324074074074</v>
      </c>
      <c r="C1632">
        <v>2</v>
      </c>
      <c r="D1632" t="s">
        <v>640</v>
      </c>
      <c r="E1632">
        <v>46</v>
      </c>
      <c r="F1632" t="s">
        <v>641</v>
      </c>
    </row>
    <row r="1633" spans="1:6" x14ac:dyDescent="0.5">
      <c r="A1633" s="4">
        <v>43520</v>
      </c>
      <c r="B1633" s="14">
        <v>0.47925925925925927</v>
      </c>
      <c r="C1633">
        <v>2</v>
      </c>
      <c r="D1633" t="s">
        <v>640</v>
      </c>
      <c r="E1633">
        <v>42</v>
      </c>
      <c r="F1633" t="s">
        <v>641</v>
      </c>
    </row>
    <row r="1634" spans="1:6" x14ac:dyDescent="0.5">
      <c r="A1634" s="4">
        <v>43520</v>
      </c>
      <c r="B1634" s="14">
        <v>0.47925925925925927</v>
      </c>
      <c r="C1634">
        <v>4</v>
      </c>
      <c r="D1634" t="s">
        <v>640</v>
      </c>
      <c r="E1634">
        <v>50</v>
      </c>
      <c r="F1634" t="s">
        <v>641</v>
      </c>
    </row>
    <row r="1635" spans="1:6" x14ac:dyDescent="0.5">
      <c r="A1635" s="4">
        <v>43520</v>
      </c>
      <c r="B1635" s="14">
        <v>0.47996527777777781</v>
      </c>
      <c r="C1635">
        <v>4</v>
      </c>
      <c r="D1635" t="s">
        <v>640</v>
      </c>
      <c r="E1635">
        <v>51</v>
      </c>
      <c r="F1635" t="s">
        <v>641</v>
      </c>
    </row>
    <row r="1636" spans="1:6" x14ac:dyDescent="0.5">
      <c r="A1636" s="4">
        <v>43520</v>
      </c>
      <c r="B1636" s="14">
        <v>0.47996527777777781</v>
      </c>
      <c r="C1636">
        <v>2</v>
      </c>
      <c r="D1636" t="s">
        <v>640</v>
      </c>
      <c r="E1636">
        <v>41</v>
      </c>
      <c r="F1636" t="s">
        <v>641</v>
      </c>
    </row>
    <row r="1637" spans="1:6" x14ac:dyDescent="0.5">
      <c r="A1637" s="4">
        <v>43520</v>
      </c>
      <c r="B1637" s="14">
        <v>0.48067129629629629</v>
      </c>
      <c r="C1637">
        <v>2</v>
      </c>
      <c r="D1637" t="s">
        <v>640</v>
      </c>
      <c r="E1637">
        <v>39</v>
      </c>
      <c r="F1637" t="s">
        <v>641</v>
      </c>
    </row>
    <row r="1638" spans="1:6" x14ac:dyDescent="0.5">
      <c r="A1638" s="4">
        <v>43520</v>
      </c>
      <c r="B1638" s="14">
        <v>0.48067129629629629</v>
      </c>
      <c r="C1638">
        <v>4</v>
      </c>
      <c r="D1638" t="s">
        <v>640</v>
      </c>
      <c r="E1638">
        <v>49</v>
      </c>
      <c r="F1638" t="s">
        <v>641</v>
      </c>
    </row>
    <row r="1639" spans="1:6" x14ac:dyDescent="0.5">
      <c r="A1639" s="4">
        <v>43520</v>
      </c>
      <c r="B1639" s="14">
        <v>0.48136574074074073</v>
      </c>
      <c r="C1639">
        <v>4</v>
      </c>
      <c r="D1639" t="s">
        <v>640</v>
      </c>
      <c r="E1639">
        <v>52</v>
      </c>
      <c r="F1639" t="s">
        <v>641</v>
      </c>
    </row>
    <row r="1640" spans="1:6" x14ac:dyDescent="0.5">
      <c r="A1640" s="4">
        <v>43520</v>
      </c>
      <c r="B1640" s="14">
        <v>0.48136574074074073</v>
      </c>
      <c r="C1640">
        <v>2</v>
      </c>
      <c r="D1640" t="s">
        <v>640</v>
      </c>
      <c r="E1640">
        <v>43</v>
      </c>
      <c r="F1640" t="s">
        <v>641</v>
      </c>
    </row>
    <row r="1641" spans="1:6" x14ac:dyDescent="0.5">
      <c r="A1641" s="4">
        <v>43520</v>
      </c>
      <c r="B1641" s="14">
        <v>0.48208333333333336</v>
      </c>
      <c r="C1641">
        <v>2</v>
      </c>
      <c r="D1641" t="s">
        <v>640</v>
      </c>
      <c r="E1641">
        <v>41</v>
      </c>
      <c r="F1641" t="s">
        <v>641</v>
      </c>
    </row>
    <row r="1642" spans="1:6" x14ac:dyDescent="0.5">
      <c r="A1642" s="4">
        <v>43520</v>
      </c>
      <c r="B1642" s="14">
        <v>0.48208333333333336</v>
      </c>
      <c r="C1642">
        <v>4</v>
      </c>
      <c r="D1642" t="s">
        <v>640</v>
      </c>
      <c r="E1642">
        <v>51</v>
      </c>
      <c r="F1642" t="s">
        <v>641</v>
      </c>
    </row>
    <row r="1643" spans="1:6" x14ac:dyDescent="0.5">
      <c r="A1643" s="4">
        <v>43520</v>
      </c>
      <c r="B1643" s="14">
        <v>0.48277777777777775</v>
      </c>
      <c r="C1643">
        <v>2</v>
      </c>
      <c r="D1643" t="s">
        <v>640</v>
      </c>
      <c r="E1643">
        <v>42</v>
      </c>
      <c r="F1643" t="s">
        <v>641</v>
      </c>
    </row>
    <row r="1644" spans="1:6" x14ac:dyDescent="0.5">
      <c r="A1644" s="4">
        <v>43520</v>
      </c>
      <c r="B1644" s="14">
        <v>0.48277777777777775</v>
      </c>
      <c r="C1644">
        <v>4</v>
      </c>
      <c r="D1644" t="s">
        <v>640</v>
      </c>
      <c r="E1644">
        <v>51</v>
      </c>
      <c r="F1644" t="s">
        <v>641</v>
      </c>
    </row>
    <row r="1645" spans="1:6" x14ac:dyDescent="0.5">
      <c r="A1645" s="4">
        <v>43520</v>
      </c>
      <c r="B1645" s="14">
        <v>0.48348379629629629</v>
      </c>
      <c r="C1645">
        <v>2</v>
      </c>
      <c r="D1645" t="s">
        <v>640</v>
      </c>
      <c r="E1645">
        <v>40</v>
      </c>
      <c r="F1645" t="s">
        <v>641</v>
      </c>
    </row>
    <row r="1646" spans="1:6" x14ac:dyDescent="0.5">
      <c r="A1646" s="4">
        <v>43520</v>
      </c>
      <c r="B1646" s="14">
        <v>0.48348379629629629</v>
      </c>
      <c r="C1646">
        <v>4</v>
      </c>
      <c r="D1646" t="s">
        <v>640</v>
      </c>
      <c r="E1646">
        <v>50</v>
      </c>
      <c r="F1646" t="s">
        <v>641</v>
      </c>
    </row>
    <row r="1647" spans="1:6" x14ac:dyDescent="0.5">
      <c r="A1647" s="4">
        <v>43520</v>
      </c>
      <c r="B1647" s="14">
        <v>0.48418981481481477</v>
      </c>
      <c r="C1647">
        <v>4</v>
      </c>
      <c r="D1647" t="s">
        <v>640</v>
      </c>
      <c r="E1647">
        <v>48</v>
      </c>
      <c r="F1647" t="s">
        <v>641</v>
      </c>
    </row>
    <row r="1648" spans="1:6" x14ac:dyDescent="0.5">
      <c r="A1648" s="4">
        <v>43520</v>
      </c>
      <c r="B1648" s="14">
        <v>0.48418981481481477</v>
      </c>
      <c r="C1648">
        <v>2</v>
      </c>
      <c r="D1648" t="s">
        <v>640</v>
      </c>
      <c r="E1648">
        <v>38</v>
      </c>
      <c r="F1648" t="s">
        <v>641</v>
      </c>
    </row>
    <row r="1649" spans="1:6" x14ac:dyDescent="0.5">
      <c r="A1649" s="4">
        <v>43520</v>
      </c>
      <c r="B1649" s="14">
        <v>0.4848958333333333</v>
      </c>
      <c r="C1649">
        <v>4</v>
      </c>
      <c r="D1649" t="s">
        <v>640</v>
      </c>
      <c r="E1649">
        <v>52</v>
      </c>
      <c r="F1649" t="s">
        <v>641</v>
      </c>
    </row>
    <row r="1650" spans="1:6" x14ac:dyDescent="0.5">
      <c r="A1650" s="4">
        <v>43520</v>
      </c>
      <c r="B1650" s="14">
        <v>0.4848958333333333</v>
      </c>
      <c r="C1650">
        <v>2</v>
      </c>
      <c r="D1650" t="s">
        <v>640</v>
      </c>
      <c r="E1650">
        <v>41</v>
      </c>
      <c r="F1650" t="s">
        <v>641</v>
      </c>
    </row>
    <row r="1651" spans="1:6" x14ac:dyDescent="0.5">
      <c r="A1651" s="4">
        <v>43520</v>
      </c>
      <c r="B1651" s="14">
        <v>0.4855902777777778</v>
      </c>
      <c r="C1651">
        <v>4</v>
      </c>
      <c r="D1651" t="s">
        <v>640</v>
      </c>
      <c r="E1651">
        <v>52</v>
      </c>
      <c r="F1651" t="s">
        <v>641</v>
      </c>
    </row>
    <row r="1652" spans="1:6" x14ac:dyDescent="0.5">
      <c r="A1652" s="4">
        <v>43520</v>
      </c>
      <c r="B1652" s="14">
        <v>0.48560185185185184</v>
      </c>
      <c r="C1652">
        <v>2</v>
      </c>
      <c r="D1652" t="s">
        <v>640</v>
      </c>
      <c r="E1652">
        <v>42</v>
      </c>
      <c r="F1652" t="s">
        <v>641</v>
      </c>
    </row>
    <row r="1653" spans="1:6" x14ac:dyDescent="0.5">
      <c r="A1653" s="4">
        <v>43520</v>
      </c>
      <c r="B1653" s="14">
        <v>0.48630787037037032</v>
      </c>
      <c r="C1653">
        <v>4</v>
      </c>
      <c r="D1653" t="s">
        <v>640</v>
      </c>
      <c r="E1653">
        <v>52</v>
      </c>
      <c r="F1653" t="s">
        <v>641</v>
      </c>
    </row>
    <row r="1654" spans="1:6" x14ac:dyDescent="0.5">
      <c r="A1654" s="4">
        <v>43520</v>
      </c>
      <c r="B1654" s="14">
        <v>0.48630787037037032</v>
      </c>
      <c r="C1654">
        <v>2</v>
      </c>
      <c r="D1654" t="s">
        <v>640</v>
      </c>
      <c r="E1654">
        <v>44</v>
      </c>
      <c r="F1654" t="s">
        <v>641</v>
      </c>
    </row>
    <row r="1655" spans="1:6" x14ac:dyDescent="0.5">
      <c r="A1655" s="4">
        <v>43520</v>
      </c>
      <c r="B1655" s="14">
        <v>0.48700231481481482</v>
      </c>
      <c r="C1655">
        <v>2</v>
      </c>
      <c r="D1655" t="s">
        <v>640</v>
      </c>
      <c r="E1655">
        <v>40</v>
      </c>
      <c r="F1655" t="s">
        <v>641</v>
      </c>
    </row>
    <row r="1656" spans="1:6" x14ac:dyDescent="0.5">
      <c r="A1656" s="4">
        <v>43520</v>
      </c>
      <c r="B1656" s="14">
        <v>0.48700231481481482</v>
      </c>
      <c r="C1656">
        <v>4</v>
      </c>
      <c r="D1656" t="s">
        <v>640</v>
      </c>
      <c r="E1656">
        <v>48</v>
      </c>
      <c r="F1656" t="s">
        <v>641</v>
      </c>
    </row>
    <row r="1657" spans="1:6" x14ac:dyDescent="0.5">
      <c r="A1657" s="4">
        <v>43520</v>
      </c>
      <c r="B1657" s="14">
        <v>0.48770833333333335</v>
      </c>
      <c r="C1657">
        <v>2</v>
      </c>
      <c r="D1657" t="s">
        <v>640</v>
      </c>
      <c r="E1657">
        <v>40</v>
      </c>
      <c r="F1657" t="s">
        <v>641</v>
      </c>
    </row>
    <row r="1658" spans="1:6" x14ac:dyDescent="0.5">
      <c r="A1658" s="4">
        <v>43520</v>
      </c>
      <c r="B1658" s="14">
        <v>0.48770833333333335</v>
      </c>
      <c r="C1658">
        <v>4</v>
      </c>
      <c r="D1658" t="s">
        <v>640</v>
      </c>
      <c r="E1658">
        <v>51</v>
      </c>
      <c r="F1658" t="s">
        <v>641</v>
      </c>
    </row>
    <row r="1659" spans="1:6" x14ac:dyDescent="0.5">
      <c r="A1659" s="4">
        <v>43520</v>
      </c>
      <c r="B1659" s="14">
        <v>0.48841435185185184</v>
      </c>
      <c r="C1659">
        <v>4</v>
      </c>
      <c r="D1659" t="s">
        <v>640</v>
      </c>
      <c r="E1659">
        <v>50</v>
      </c>
      <c r="F1659" t="s">
        <v>641</v>
      </c>
    </row>
    <row r="1660" spans="1:6" x14ac:dyDescent="0.5">
      <c r="A1660" s="4">
        <v>43520</v>
      </c>
      <c r="B1660" s="14">
        <v>0.48841435185185184</v>
      </c>
      <c r="C1660">
        <v>2</v>
      </c>
      <c r="D1660" t="s">
        <v>640</v>
      </c>
      <c r="E1660">
        <v>40</v>
      </c>
      <c r="F1660" t="s">
        <v>641</v>
      </c>
    </row>
    <row r="1661" spans="1:6" x14ac:dyDescent="0.5">
      <c r="A1661" s="4">
        <v>43520</v>
      </c>
      <c r="B1661" s="14">
        <v>0.48912037037037037</v>
      </c>
      <c r="C1661">
        <v>2</v>
      </c>
      <c r="D1661" t="s">
        <v>640</v>
      </c>
      <c r="E1661">
        <v>41</v>
      </c>
      <c r="F1661" t="s">
        <v>641</v>
      </c>
    </row>
    <row r="1662" spans="1:6" x14ac:dyDescent="0.5">
      <c r="A1662" s="4">
        <v>43520</v>
      </c>
      <c r="B1662" s="14">
        <v>0.48912037037037037</v>
      </c>
      <c r="C1662">
        <v>4</v>
      </c>
      <c r="D1662" t="s">
        <v>640</v>
      </c>
      <c r="E1662">
        <v>53</v>
      </c>
      <c r="F1662" t="s">
        <v>641</v>
      </c>
    </row>
    <row r="1663" spans="1:6" x14ac:dyDescent="0.5">
      <c r="A1663" s="4">
        <v>43520</v>
      </c>
      <c r="B1663" s="14">
        <v>0.48982638888888891</v>
      </c>
      <c r="C1663">
        <v>4</v>
      </c>
      <c r="D1663" t="s">
        <v>640</v>
      </c>
      <c r="E1663">
        <v>50</v>
      </c>
      <c r="F1663" t="s">
        <v>641</v>
      </c>
    </row>
    <row r="1664" spans="1:6" x14ac:dyDescent="0.5">
      <c r="A1664" s="4">
        <v>43520</v>
      </c>
      <c r="B1664" s="14">
        <v>0.48982638888888891</v>
      </c>
      <c r="C1664">
        <v>2</v>
      </c>
      <c r="D1664" t="s">
        <v>640</v>
      </c>
      <c r="E1664">
        <v>41</v>
      </c>
      <c r="F1664" t="s">
        <v>641</v>
      </c>
    </row>
    <row r="1665" spans="1:6" x14ac:dyDescent="0.5">
      <c r="A1665" s="4">
        <v>43520</v>
      </c>
      <c r="B1665" s="14">
        <v>0.49053240740740739</v>
      </c>
      <c r="C1665">
        <v>4</v>
      </c>
      <c r="D1665" t="s">
        <v>640</v>
      </c>
      <c r="E1665">
        <v>51</v>
      </c>
      <c r="F1665" t="s">
        <v>641</v>
      </c>
    </row>
    <row r="1666" spans="1:6" x14ac:dyDescent="0.5">
      <c r="A1666" s="4">
        <v>43520</v>
      </c>
      <c r="B1666" s="14">
        <v>0.49053240740740739</v>
      </c>
      <c r="C1666">
        <v>2</v>
      </c>
      <c r="D1666" t="s">
        <v>640</v>
      </c>
      <c r="E1666">
        <v>42</v>
      </c>
      <c r="F1666" t="s">
        <v>641</v>
      </c>
    </row>
    <row r="1667" spans="1:6" x14ac:dyDescent="0.5">
      <c r="A1667" s="4">
        <v>43520</v>
      </c>
      <c r="B1667" s="14">
        <v>0.49122685185185189</v>
      </c>
      <c r="C1667">
        <v>2</v>
      </c>
      <c r="D1667" t="s">
        <v>640</v>
      </c>
      <c r="E1667">
        <v>42</v>
      </c>
      <c r="F1667" t="s">
        <v>641</v>
      </c>
    </row>
    <row r="1668" spans="1:6" x14ac:dyDescent="0.5">
      <c r="A1668" s="4">
        <v>43520</v>
      </c>
      <c r="B1668" s="14">
        <v>0.49123842592592593</v>
      </c>
      <c r="C1668">
        <v>4</v>
      </c>
      <c r="D1668" t="s">
        <v>640</v>
      </c>
      <c r="E1668">
        <v>50</v>
      </c>
      <c r="F1668" t="s">
        <v>641</v>
      </c>
    </row>
    <row r="1669" spans="1:6" x14ac:dyDescent="0.5">
      <c r="A1669" s="4">
        <v>43520</v>
      </c>
      <c r="B1669" s="14">
        <v>0.49194444444444446</v>
      </c>
      <c r="C1669">
        <v>2</v>
      </c>
      <c r="D1669" t="s">
        <v>640</v>
      </c>
      <c r="E1669">
        <v>41</v>
      </c>
      <c r="F1669" t="s">
        <v>641</v>
      </c>
    </row>
    <row r="1670" spans="1:6" x14ac:dyDescent="0.5">
      <c r="A1670" s="4">
        <v>43520</v>
      </c>
      <c r="B1670" s="14">
        <v>0.49194444444444446</v>
      </c>
      <c r="C1670">
        <v>4</v>
      </c>
      <c r="D1670" t="s">
        <v>640</v>
      </c>
      <c r="E1670">
        <v>51</v>
      </c>
      <c r="F1670" t="s">
        <v>641</v>
      </c>
    </row>
    <row r="1671" spans="1:6" x14ac:dyDescent="0.5">
      <c r="A1671" s="4">
        <v>43520</v>
      </c>
      <c r="B1671" s="14">
        <v>0.49265046296296294</v>
      </c>
      <c r="C1671">
        <v>4</v>
      </c>
      <c r="D1671" t="s">
        <v>640</v>
      </c>
      <c r="E1671">
        <v>49</v>
      </c>
      <c r="F1671" t="s">
        <v>641</v>
      </c>
    </row>
    <row r="1672" spans="1:6" x14ac:dyDescent="0.5">
      <c r="A1672" s="4">
        <v>43520</v>
      </c>
      <c r="B1672" s="14">
        <v>0.49265046296296294</v>
      </c>
      <c r="C1672">
        <v>2</v>
      </c>
      <c r="D1672" t="s">
        <v>640</v>
      </c>
      <c r="E1672">
        <v>38</v>
      </c>
      <c r="F1672" t="s">
        <v>641</v>
      </c>
    </row>
    <row r="1673" spans="1:6" x14ac:dyDescent="0.5">
      <c r="A1673" s="4">
        <v>43520</v>
      </c>
      <c r="B1673" s="14">
        <v>0.49335648148148148</v>
      </c>
      <c r="C1673">
        <v>2</v>
      </c>
      <c r="D1673" t="s">
        <v>640</v>
      </c>
      <c r="E1673">
        <v>40</v>
      </c>
      <c r="F1673" t="s">
        <v>641</v>
      </c>
    </row>
    <row r="1674" spans="1:6" x14ac:dyDescent="0.5">
      <c r="A1674" s="4">
        <v>43520</v>
      </c>
      <c r="B1674" s="14">
        <v>0.49335648148148148</v>
      </c>
      <c r="C1674">
        <v>4</v>
      </c>
      <c r="D1674" t="s">
        <v>640</v>
      </c>
      <c r="E1674">
        <v>49</v>
      </c>
      <c r="F1674" t="s">
        <v>641</v>
      </c>
    </row>
    <row r="1675" spans="1:6" x14ac:dyDescent="0.5">
      <c r="A1675" s="4">
        <v>43520</v>
      </c>
      <c r="B1675" s="14">
        <v>0.49406250000000002</v>
      </c>
      <c r="C1675">
        <v>2</v>
      </c>
      <c r="D1675" t="s">
        <v>640</v>
      </c>
      <c r="E1675">
        <v>42</v>
      </c>
      <c r="F1675" t="s">
        <v>641</v>
      </c>
    </row>
    <row r="1676" spans="1:6" x14ac:dyDescent="0.5">
      <c r="A1676" s="4">
        <v>43520</v>
      </c>
      <c r="B1676" s="14">
        <v>0.49407407407407411</v>
      </c>
      <c r="C1676">
        <v>4</v>
      </c>
      <c r="D1676" t="s">
        <v>640</v>
      </c>
      <c r="E1676">
        <v>49</v>
      </c>
      <c r="F1676" t="s">
        <v>641</v>
      </c>
    </row>
    <row r="1677" spans="1:6" x14ac:dyDescent="0.5">
      <c r="A1677" s="4">
        <v>43520</v>
      </c>
      <c r="B1677" s="14">
        <v>0.49478009259259265</v>
      </c>
      <c r="C1677">
        <v>4</v>
      </c>
      <c r="D1677" t="s">
        <v>640</v>
      </c>
      <c r="E1677">
        <v>50</v>
      </c>
      <c r="F1677" t="s">
        <v>641</v>
      </c>
    </row>
    <row r="1678" spans="1:6" x14ac:dyDescent="0.5">
      <c r="A1678" s="4">
        <v>43520</v>
      </c>
      <c r="B1678" s="14">
        <v>0.49478009259259265</v>
      </c>
      <c r="C1678">
        <v>2</v>
      </c>
      <c r="D1678" t="s">
        <v>640</v>
      </c>
      <c r="E1678">
        <v>39</v>
      </c>
      <c r="F1678" t="s">
        <v>641</v>
      </c>
    </row>
    <row r="1679" spans="1:6" x14ac:dyDescent="0.5">
      <c r="A1679" s="4">
        <v>43520</v>
      </c>
      <c r="B1679" s="14">
        <v>0.49548611111111113</v>
      </c>
      <c r="C1679">
        <v>2</v>
      </c>
      <c r="D1679" t="s">
        <v>640</v>
      </c>
      <c r="E1679">
        <v>39</v>
      </c>
      <c r="F1679" t="s">
        <v>641</v>
      </c>
    </row>
    <row r="1680" spans="1:6" x14ac:dyDescent="0.5">
      <c r="A1680" s="4">
        <v>43520</v>
      </c>
      <c r="B1680" s="14">
        <v>0.49548611111111113</v>
      </c>
      <c r="C1680">
        <v>4</v>
      </c>
      <c r="D1680" t="s">
        <v>640</v>
      </c>
      <c r="E1680">
        <v>49</v>
      </c>
      <c r="F1680" t="s">
        <v>641</v>
      </c>
    </row>
    <row r="1681" spans="1:6" x14ac:dyDescent="0.5">
      <c r="A1681" s="4">
        <v>43520</v>
      </c>
      <c r="B1681" s="14">
        <v>0.49619212962962966</v>
      </c>
      <c r="C1681">
        <v>2</v>
      </c>
      <c r="D1681" t="s">
        <v>640</v>
      </c>
      <c r="E1681">
        <v>40</v>
      </c>
      <c r="F1681" t="s">
        <v>641</v>
      </c>
    </row>
    <row r="1682" spans="1:6" x14ac:dyDescent="0.5">
      <c r="A1682" s="4">
        <v>43520</v>
      </c>
      <c r="B1682" s="14">
        <v>0.49619212962962966</v>
      </c>
      <c r="C1682">
        <v>4</v>
      </c>
      <c r="D1682" t="s">
        <v>640</v>
      </c>
      <c r="E1682">
        <v>50</v>
      </c>
      <c r="F1682" t="s">
        <v>641</v>
      </c>
    </row>
    <row r="1683" spans="1:6" x14ac:dyDescent="0.5">
      <c r="A1683" s="4">
        <v>43520</v>
      </c>
      <c r="B1683" s="14">
        <v>0.4968981481481482</v>
      </c>
      <c r="C1683">
        <v>4</v>
      </c>
      <c r="D1683" t="s">
        <v>640</v>
      </c>
      <c r="E1683">
        <v>52</v>
      </c>
      <c r="F1683" t="s">
        <v>641</v>
      </c>
    </row>
    <row r="1684" spans="1:6" x14ac:dyDescent="0.5">
      <c r="A1684" s="4">
        <v>43520</v>
      </c>
      <c r="B1684" s="14">
        <v>0.4968981481481482</v>
      </c>
      <c r="C1684">
        <v>2</v>
      </c>
      <c r="D1684" t="s">
        <v>640</v>
      </c>
      <c r="E1684">
        <v>44</v>
      </c>
      <c r="F1684" t="s">
        <v>641</v>
      </c>
    </row>
    <row r="1685" spans="1:6" x14ac:dyDescent="0.5">
      <c r="A1685" s="4">
        <v>43520</v>
      </c>
      <c r="B1685" s="14">
        <v>0.49759259259259259</v>
      </c>
      <c r="C1685">
        <v>4</v>
      </c>
      <c r="D1685" t="s">
        <v>640</v>
      </c>
      <c r="E1685">
        <v>49</v>
      </c>
      <c r="F1685" t="s">
        <v>641</v>
      </c>
    </row>
    <row r="1686" spans="1:6" x14ac:dyDescent="0.5">
      <c r="A1686" s="4">
        <v>43520</v>
      </c>
      <c r="B1686" s="14">
        <v>0.49760416666666668</v>
      </c>
      <c r="C1686">
        <v>2</v>
      </c>
      <c r="D1686" t="s">
        <v>640</v>
      </c>
      <c r="E1686">
        <v>44</v>
      </c>
      <c r="F1686" t="s">
        <v>641</v>
      </c>
    </row>
    <row r="1687" spans="1:6" x14ac:dyDescent="0.5">
      <c r="A1687" s="4">
        <v>43520</v>
      </c>
      <c r="B1687" s="14">
        <v>0.49831018518518522</v>
      </c>
      <c r="C1687">
        <v>4</v>
      </c>
      <c r="D1687" t="s">
        <v>640</v>
      </c>
      <c r="E1687">
        <v>50</v>
      </c>
      <c r="F1687" t="s">
        <v>641</v>
      </c>
    </row>
    <row r="1688" spans="1:6" x14ac:dyDescent="0.5">
      <c r="A1688" s="4">
        <v>43520</v>
      </c>
      <c r="B1688" s="14">
        <v>0.49831018518518522</v>
      </c>
      <c r="C1688">
        <v>2</v>
      </c>
      <c r="D1688" t="s">
        <v>640</v>
      </c>
      <c r="E1688">
        <v>39</v>
      </c>
      <c r="F1688" t="s">
        <v>641</v>
      </c>
    </row>
    <row r="1689" spans="1:6" x14ac:dyDescent="0.5">
      <c r="A1689" s="4">
        <v>43520</v>
      </c>
      <c r="B1689" s="14">
        <v>0.4990046296296296</v>
      </c>
      <c r="C1689">
        <v>2</v>
      </c>
      <c r="D1689" t="s">
        <v>640</v>
      </c>
      <c r="E1689">
        <v>41</v>
      </c>
      <c r="F1689" t="s">
        <v>641</v>
      </c>
    </row>
    <row r="1690" spans="1:6" x14ac:dyDescent="0.5">
      <c r="A1690" s="4">
        <v>43520</v>
      </c>
      <c r="B1690" s="14">
        <v>0.4990046296296296</v>
      </c>
      <c r="C1690">
        <v>4</v>
      </c>
      <c r="D1690" t="s">
        <v>640</v>
      </c>
      <c r="E1690">
        <v>51</v>
      </c>
      <c r="F1690" t="s">
        <v>641</v>
      </c>
    </row>
    <row r="1691" spans="1:6" x14ac:dyDescent="0.5">
      <c r="A1691" s="4">
        <v>43520</v>
      </c>
      <c r="B1691" s="14">
        <v>0.49971064814814814</v>
      </c>
      <c r="C1691">
        <v>2</v>
      </c>
      <c r="D1691" t="s">
        <v>640</v>
      </c>
      <c r="E1691">
        <v>43</v>
      </c>
      <c r="F1691" t="s">
        <v>641</v>
      </c>
    </row>
    <row r="1692" spans="1:6" x14ac:dyDescent="0.5">
      <c r="A1692" s="4">
        <v>43520</v>
      </c>
      <c r="B1692" s="14">
        <v>0.49971064814814814</v>
      </c>
      <c r="C1692">
        <v>4</v>
      </c>
      <c r="D1692" t="s">
        <v>640</v>
      </c>
      <c r="E1692">
        <v>54</v>
      </c>
      <c r="F1692" t="s">
        <v>641</v>
      </c>
    </row>
    <row r="1693" spans="1:6" x14ac:dyDescent="0.5">
      <c r="A1693" s="4">
        <v>43520</v>
      </c>
      <c r="B1693" s="14">
        <v>0.50041666666666662</v>
      </c>
      <c r="C1693">
        <v>2</v>
      </c>
      <c r="D1693" t="s">
        <v>640</v>
      </c>
      <c r="E1693">
        <v>44</v>
      </c>
      <c r="F1693" t="s">
        <v>641</v>
      </c>
    </row>
    <row r="1694" spans="1:6" x14ac:dyDescent="0.5">
      <c r="A1694" s="4">
        <v>43520</v>
      </c>
      <c r="B1694" s="14">
        <v>0.50041666666666662</v>
      </c>
      <c r="C1694">
        <v>4</v>
      </c>
      <c r="D1694" t="s">
        <v>640</v>
      </c>
      <c r="E1694">
        <v>52</v>
      </c>
      <c r="F1694" t="s">
        <v>641</v>
      </c>
    </row>
    <row r="1695" spans="1:6" x14ac:dyDescent="0.5">
      <c r="A1695" s="4">
        <v>43520</v>
      </c>
      <c r="B1695" s="14">
        <v>0.50112268518518521</v>
      </c>
      <c r="C1695">
        <v>4</v>
      </c>
      <c r="D1695" t="s">
        <v>640</v>
      </c>
      <c r="E1695">
        <v>52</v>
      </c>
      <c r="F1695" t="s">
        <v>641</v>
      </c>
    </row>
    <row r="1696" spans="1:6" x14ac:dyDescent="0.5">
      <c r="A1696" s="4">
        <v>43520</v>
      </c>
      <c r="B1696" s="14">
        <v>0.50112268518518521</v>
      </c>
      <c r="C1696">
        <v>2</v>
      </c>
      <c r="D1696" t="s">
        <v>640</v>
      </c>
      <c r="E1696">
        <v>44</v>
      </c>
      <c r="F1696" t="s">
        <v>641</v>
      </c>
    </row>
    <row r="1697" spans="1:6" x14ac:dyDescent="0.5">
      <c r="A1697" s="4">
        <v>43520</v>
      </c>
      <c r="B1697" s="14">
        <v>0.50182870370370369</v>
      </c>
      <c r="C1697">
        <v>4</v>
      </c>
      <c r="D1697" t="s">
        <v>640</v>
      </c>
      <c r="E1697">
        <v>51</v>
      </c>
      <c r="F1697" t="s">
        <v>641</v>
      </c>
    </row>
    <row r="1698" spans="1:6" x14ac:dyDescent="0.5">
      <c r="A1698" s="4">
        <v>43520</v>
      </c>
      <c r="B1698" s="14">
        <v>0.50182870370370369</v>
      </c>
      <c r="C1698">
        <v>2</v>
      </c>
      <c r="D1698" t="s">
        <v>640</v>
      </c>
      <c r="E1698">
        <v>44</v>
      </c>
      <c r="F1698" t="s">
        <v>641</v>
      </c>
    </row>
    <row r="1699" spans="1:6" x14ac:dyDescent="0.5">
      <c r="A1699" s="4">
        <v>43520</v>
      </c>
      <c r="B1699" s="14">
        <v>0.50253472222222217</v>
      </c>
      <c r="C1699">
        <v>2</v>
      </c>
      <c r="D1699" t="s">
        <v>640</v>
      </c>
      <c r="E1699">
        <v>43</v>
      </c>
      <c r="F1699" t="s">
        <v>641</v>
      </c>
    </row>
    <row r="1700" spans="1:6" x14ac:dyDescent="0.5">
      <c r="A1700" s="4">
        <v>43520</v>
      </c>
      <c r="B1700" s="14">
        <v>0.50254629629629632</v>
      </c>
      <c r="C1700">
        <v>4</v>
      </c>
      <c r="D1700" t="s">
        <v>640</v>
      </c>
      <c r="E1700">
        <v>54</v>
      </c>
      <c r="F1700" t="s">
        <v>641</v>
      </c>
    </row>
    <row r="1701" spans="1:6" x14ac:dyDescent="0.5">
      <c r="A1701" s="4">
        <v>43520</v>
      </c>
      <c r="B1701" s="14">
        <v>0.50324074074074077</v>
      </c>
      <c r="C1701">
        <v>4</v>
      </c>
      <c r="D1701" t="s">
        <v>640</v>
      </c>
      <c r="E1701">
        <v>50</v>
      </c>
      <c r="F1701" t="s">
        <v>641</v>
      </c>
    </row>
    <row r="1702" spans="1:6" x14ac:dyDescent="0.5">
      <c r="A1702" s="4">
        <v>43520</v>
      </c>
      <c r="B1702" s="14">
        <v>0.50324074074074077</v>
      </c>
      <c r="C1702">
        <v>2</v>
      </c>
      <c r="D1702" t="s">
        <v>640</v>
      </c>
      <c r="E1702">
        <v>40</v>
      </c>
      <c r="F1702" t="s">
        <v>641</v>
      </c>
    </row>
    <row r="1703" spans="1:6" x14ac:dyDescent="0.5">
      <c r="A1703" s="4">
        <v>43520</v>
      </c>
      <c r="B1703" s="14">
        <v>0.50394675925925925</v>
      </c>
      <c r="C1703">
        <v>4</v>
      </c>
      <c r="D1703" t="s">
        <v>640</v>
      </c>
      <c r="E1703">
        <v>51</v>
      </c>
      <c r="F1703" t="s">
        <v>641</v>
      </c>
    </row>
    <row r="1704" spans="1:6" x14ac:dyDescent="0.5">
      <c r="A1704" s="4">
        <v>43520</v>
      </c>
      <c r="B1704" s="14">
        <v>0.50394675925925925</v>
      </c>
      <c r="C1704">
        <v>2</v>
      </c>
      <c r="D1704" t="s">
        <v>640</v>
      </c>
      <c r="E1704">
        <v>42</v>
      </c>
      <c r="F1704" t="s">
        <v>641</v>
      </c>
    </row>
    <row r="1705" spans="1:6" x14ac:dyDescent="0.5">
      <c r="A1705" s="4">
        <v>43520</v>
      </c>
      <c r="B1705" s="14">
        <v>0.50465277777777773</v>
      </c>
      <c r="C1705">
        <v>4</v>
      </c>
      <c r="D1705" t="s">
        <v>640</v>
      </c>
      <c r="E1705">
        <v>51</v>
      </c>
      <c r="F1705" t="s">
        <v>641</v>
      </c>
    </row>
    <row r="1706" spans="1:6" x14ac:dyDescent="0.5">
      <c r="A1706" s="4">
        <v>43520</v>
      </c>
      <c r="B1706" s="14">
        <v>0.50465277777777773</v>
      </c>
      <c r="C1706">
        <v>2</v>
      </c>
      <c r="D1706" t="s">
        <v>640</v>
      </c>
      <c r="E1706">
        <v>41</v>
      </c>
      <c r="F1706" t="s">
        <v>641</v>
      </c>
    </row>
    <row r="1707" spans="1:6" x14ac:dyDescent="0.5">
      <c r="A1707" s="4">
        <v>43520</v>
      </c>
      <c r="B1707" s="14">
        <v>0.50535879629629632</v>
      </c>
      <c r="C1707">
        <v>4</v>
      </c>
      <c r="D1707" t="s">
        <v>640</v>
      </c>
      <c r="E1707">
        <v>51</v>
      </c>
      <c r="F1707" t="s">
        <v>641</v>
      </c>
    </row>
    <row r="1708" spans="1:6" x14ac:dyDescent="0.5">
      <c r="A1708" s="4">
        <v>43520</v>
      </c>
      <c r="B1708" s="14">
        <v>0.50535879629629632</v>
      </c>
      <c r="C1708">
        <v>2</v>
      </c>
      <c r="D1708" t="s">
        <v>640</v>
      </c>
      <c r="E1708">
        <v>40</v>
      </c>
      <c r="F1708" t="s">
        <v>641</v>
      </c>
    </row>
    <row r="1709" spans="1:6" x14ac:dyDescent="0.5">
      <c r="A1709" s="4">
        <v>43520</v>
      </c>
      <c r="B1709" s="14">
        <v>0.50607638888888895</v>
      </c>
      <c r="C1709">
        <v>2</v>
      </c>
      <c r="D1709" t="s">
        <v>640</v>
      </c>
      <c r="E1709">
        <v>41</v>
      </c>
      <c r="F1709" t="s">
        <v>641</v>
      </c>
    </row>
    <row r="1710" spans="1:6" x14ac:dyDescent="0.5">
      <c r="A1710" s="4">
        <v>43520</v>
      </c>
      <c r="B1710" s="14">
        <v>0.50607638888888895</v>
      </c>
      <c r="C1710">
        <v>4</v>
      </c>
      <c r="D1710" t="s">
        <v>640</v>
      </c>
      <c r="E1710">
        <v>51</v>
      </c>
      <c r="F1710" t="s">
        <v>641</v>
      </c>
    </row>
    <row r="1711" spans="1:6" x14ac:dyDescent="0.5">
      <c r="A1711" s="4">
        <v>43520</v>
      </c>
      <c r="B1711" s="14">
        <v>0.50678240740740743</v>
      </c>
      <c r="C1711">
        <v>2</v>
      </c>
      <c r="D1711" t="s">
        <v>640</v>
      </c>
      <c r="E1711">
        <v>40</v>
      </c>
      <c r="F1711" t="s">
        <v>641</v>
      </c>
    </row>
    <row r="1712" spans="1:6" x14ac:dyDescent="0.5">
      <c r="A1712" s="4">
        <v>43520</v>
      </c>
      <c r="B1712" s="14">
        <v>0.50678240740740743</v>
      </c>
      <c r="C1712">
        <v>4</v>
      </c>
      <c r="D1712" t="s">
        <v>640</v>
      </c>
      <c r="E1712">
        <v>51</v>
      </c>
      <c r="F1712" t="s">
        <v>641</v>
      </c>
    </row>
    <row r="1713" spans="1:6" x14ac:dyDescent="0.5">
      <c r="A1713" s="4">
        <v>43520</v>
      </c>
      <c r="B1713" s="14">
        <v>0.50748842592592591</v>
      </c>
      <c r="C1713">
        <v>4</v>
      </c>
      <c r="D1713" t="s">
        <v>640</v>
      </c>
      <c r="E1713">
        <v>50</v>
      </c>
      <c r="F1713" t="s">
        <v>641</v>
      </c>
    </row>
    <row r="1714" spans="1:6" x14ac:dyDescent="0.5">
      <c r="A1714" s="4">
        <v>43520</v>
      </c>
      <c r="B1714" s="14">
        <v>0.50748842592592591</v>
      </c>
      <c r="C1714">
        <v>2</v>
      </c>
      <c r="D1714" t="s">
        <v>640</v>
      </c>
      <c r="E1714">
        <v>41</v>
      </c>
      <c r="F1714" t="s">
        <v>641</v>
      </c>
    </row>
    <row r="1715" spans="1:6" x14ac:dyDescent="0.5">
      <c r="A1715" s="4">
        <v>43520</v>
      </c>
      <c r="B1715" s="14">
        <v>0.5081944444444445</v>
      </c>
      <c r="C1715">
        <v>4</v>
      </c>
      <c r="D1715" t="s">
        <v>640</v>
      </c>
      <c r="E1715">
        <v>49</v>
      </c>
      <c r="F1715" t="s">
        <v>641</v>
      </c>
    </row>
    <row r="1716" spans="1:6" x14ac:dyDescent="0.5">
      <c r="A1716" s="4">
        <v>43520</v>
      </c>
      <c r="B1716" s="14">
        <v>0.5081944444444445</v>
      </c>
      <c r="C1716">
        <v>2</v>
      </c>
      <c r="D1716" t="s">
        <v>640</v>
      </c>
      <c r="E1716">
        <v>41</v>
      </c>
      <c r="F1716" t="s">
        <v>641</v>
      </c>
    </row>
    <row r="1717" spans="1:6" x14ac:dyDescent="0.5">
      <c r="A1717" s="4">
        <v>43520</v>
      </c>
      <c r="B1717" s="14">
        <v>0.50890046296296299</v>
      </c>
      <c r="C1717">
        <v>4</v>
      </c>
      <c r="D1717" t="s">
        <v>640</v>
      </c>
      <c r="E1717">
        <v>50</v>
      </c>
      <c r="F1717" t="s">
        <v>641</v>
      </c>
    </row>
    <row r="1718" spans="1:6" x14ac:dyDescent="0.5">
      <c r="A1718" s="4">
        <v>43520</v>
      </c>
      <c r="B1718" s="14">
        <v>0.50891203703703702</v>
      </c>
      <c r="C1718">
        <v>2</v>
      </c>
      <c r="D1718" t="s">
        <v>640</v>
      </c>
      <c r="E1718">
        <v>41</v>
      </c>
      <c r="F1718" t="s">
        <v>641</v>
      </c>
    </row>
    <row r="1719" spans="1:6" x14ac:dyDescent="0.5">
      <c r="A1719" s="4">
        <v>43520</v>
      </c>
      <c r="B1719" s="14">
        <v>0.5096180555555555</v>
      </c>
      <c r="C1719">
        <v>4</v>
      </c>
      <c r="D1719" t="s">
        <v>640</v>
      </c>
      <c r="E1719">
        <v>50</v>
      </c>
      <c r="F1719" t="s">
        <v>641</v>
      </c>
    </row>
    <row r="1720" spans="1:6" x14ac:dyDescent="0.5">
      <c r="A1720" s="4">
        <v>43520</v>
      </c>
      <c r="B1720" s="14">
        <v>0.5103240740740741</v>
      </c>
      <c r="C1720">
        <v>2</v>
      </c>
      <c r="D1720" t="s">
        <v>640</v>
      </c>
      <c r="E1720">
        <v>39</v>
      </c>
      <c r="F1720" t="s">
        <v>641</v>
      </c>
    </row>
    <row r="1721" spans="1:6" x14ac:dyDescent="0.5">
      <c r="A1721" s="4">
        <v>43520</v>
      </c>
      <c r="B1721" s="14">
        <v>0.5103240740740741</v>
      </c>
      <c r="C1721">
        <v>4</v>
      </c>
      <c r="D1721" t="s">
        <v>640</v>
      </c>
      <c r="E1721">
        <v>49</v>
      </c>
      <c r="F1721" t="s">
        <v>641</v>
      </c>
    </row>
    <row r="1722" spans="1:6" x14ac:dyDescent="0.5">
      <c r="A1722" s="4">
        <v>43520</v>
      </c>
      <c r="B1722" s="14">
        <v>0.51103009259259258</v>
      </c>
      <c r="C1722">
        <v>4</v>
      </c>
      <c r="D1722" t="s">
        <v>640</v>
      </c>
      <c r="E1722">
        <v>51</v>
      </c>
      <c r="F1722" t="s">
        <v>641</v>
      </c>
    </row>
    <row r="1723" spans="1:6" x14ac:dyDescent="0.5">
      <c r="A1723" s="4">
        <v>43520</v>
      </c>
      <c r="B1723" s="14">
        <v>0.51103009259259258</v>
      </c>
      <c r="C1723">
        <v>2</v>
      </c>
      <c r="D1723" t="s">
        <v>640</v>
      </c>
      <c r="E1723">
        <v>40</v>
      </c>
      <c r="F1723" t="s">
        <v>641</v>
      </c>
    </row>
    <row r="1724" spans="1:6" x14ac:dyDescent="0.5">
      <c r="A1724" s="4">
        <v>43520</v>
      </c>
      <c r="B1724" s="14">
        <v>0.51173611111111106</v>
      </c>
      <c r="C1724">
        <v>2</v>
      </c>
      <c r="D1724" t="s">
        <v>640</v>
      </c>
      <c r="E1724">
        <v>43</v>
      </c>
      <c r="F1724" t="s">
        <v>641</v>
      </c>
    </row>
    <row r="1725" spans="1:6" x14ac:dyDescent="0.5">
      <c r="A1725" s="4">
        <v>43520</v>
      </c>
      <c r="B1725" s="14">
        <v>0.51173611111111106</v>
      </c>
      <c r="C1725">
        <v>4</v>
      </c>
      <c r="D1725" t="s">
        <v>640</v>
      </c>
      <c r="E1725">
        <v>53</v>
      </c>
      <c r="F1725" t="s">
        <v>641</v>
      </c>
    </row>
    <row r="1726" spans="1:6" x14ac:dyDescent="0.5">
      <c r="A1726" s="4">
        <v>43520</v>
      </c>
      <c r="B1726" s="14">
        <v>0.51244212962962965</v>
      </c>
      <c r="C1726">
        <v>4</v>
      </c>
      <c r="D1726" t="s">
        <v>640</v>
      </c>
      <c r="E1726">
        <v>49</v>
      </c>
      <c r="F1726" t="s">
        <v>641</v>
      </c>
    </row>
    <row r="1727" spans="1:6" x14ac:dyDescent="0.5">
      <c r="A1727" s="4">
        <v>43520</v>
      </c>
      <c r="B1727" s="14">
        <v>0.51244212962962965</v>
      </c>
      <c r="C1727">
        <v>2</v>
      </c>
      <c r="D1727" t="s">
        <v>640</v>
      </c>
      <c r="E1727">
        <v>42</v>
      </c>
      <c r="F1727" t="s">
        <v>641</v>
      </c>
    </row>
    <row r="1728" spans="1:6" x14ac:dyDescent="0.5">
      <c r="A1728" s="4">
        <v>43520</v>
      </c>
      <c r="B1728" s="14">
        <v>0.51314814814814813</v>
      </c>
      <c r="C1728">
        <v>4</v>
      </c>
      <c r="D1728" t="s">
        <v>640</v>
      </c>
      <c r="E1728">
        <v>50</v>
      </c>
      <c r="F1728" t="s">
        <v>641</v>
      </c>
    </row>
    <row r="1729" spans="1:6" x14ac:dyDescent="0.5">
      <c r="A1729" s="4">
        <v>43520</v>
      </c>
      <c r="B1729" s="14">
        <v>0.51314814814814813</v>
      </c>
      <c r="C1729">
        <v>2</v>
      </c>
      <c r="D1729" t="s">
        <v>640</v>
      </c>
      <c r="E1729">
        <v>42</v>
      </c>
      <c r="F1729" t="s">
        <v>641</v>
      </c>
    </row>
    <row r="1730" spans="1:6" x14ac:dyDescent="0.5">
      <c r="A1730" s="4">
        <v>43520</v>
      </c>
      <c r="B1730" s="14">
        <v>0.51384259259259257</v>
      </c>
      <c r="C1730">
        <v>2</v>
      </c>
      <c r="D1730" t="s">
        <v>640</v>
      </c>
      <c r="E1730">
        <v>41</v>
      </c>
      <c r="F1730" t="s">
        <v>641</v>
      </c>
    </row>
    <row r="1731" spans="1:6" x14ac:dyDescent="0.5">
      <c r="A1731" s="4">
        <v>43520</v>
      </c>
      <c r="B1731" s="14">
        <v>0.51385416666666661</v>
      </c>
      <c r="C1731">
        <v>4</v>
      </c>
      <c r="D1731" t="s">
        <v>640</v>
      </c>
      <c r="E1731">
        <v>52</v>
      </c>
      <c r="F1731" t="s">
        <v>641</v>
      </c>
    </row>
    <row r="1732" spans="1:6" x14ac:dyDescent="0.5">
      <c r="A1732" s="4">
        <v>43520</v>
      </c>
      <c r="B1732" s="14">
        <v>0.5145601851851852</v>
      </c>
      <c r="C1732">
        <v>2</v>
      </c>
      <c r="D1732" t="s">
        <v>640</v>
      </c>
      <c r="E1732">
        <v>44</v>
      </c>
      <c r="F1732" t="s">
        <v>641</v>
      </c>
    </row>
    <row r="1733" spans="1:6" x14ac:dyDescent="0.5">
      <c r="A1733" s="4">
        <v>43520</v>
      </c>
      <c r="B1733" s="14">
        <v>0.5145601851851852</v>
      </c>
      <c r="C1733">
        <v>4</v>
      </c>
      <c r="D1733" t="s">
        <v>640</v>
      </c>
      <c r="E1733">
        <v>51</v>
      </c>
      <c r="F1733" t="s">
        <v>641</v>
      </c>
    </row>
    <row r="1734" spans="1:6" x14ac:dyDescent="0.5">
      <c r="A1734" s="4">
        <v>43520</v>
      </c>
      <c r="B1734" s="14">
        <v>0.51526620370370368</v>
      </c>
      <c r="C1734">
        <v>2</v>
      </c>
      <c r="D1734" t="s">
        <v>640</v>
      </c>
      <c r="E1734">
        <v>41</v>
      </c>
      <c r="F1734" t="s">
        <v>641</v>
      </c>
    </row>
    <row r="1735" spans="1:6" x14ac:dyDescent="0.5">
      <c r="A1735" s="4">
        <v>43520</v>
      </c>
      <c r="B1735" s="14">
        <v>0.51526620370370368</v>
      </c>
      <c r="C1735">
        <v>4</v>
      </c>
      <c r="D1735" t="s">
        <v>640</v>
      </c>
      <c r="E1735">
        <v>50</v>
      </c>
      <c r="F1735" t="s">
        <v>641</v>
      </c>
    </row>
    <row r="1736" spans="1:6" x14ac:dyDescent="0.5">
      <c r="A1736" s="4">
        <v>43520</v>
      </c>
      <c r="B1736" s="14">
        <v>0.51597222222222217</v>
      </c>
      <c r="C1736">
        <v>2</v>
      </c>
      <c r="D1736" t="s">
        <v>640</v>
      </c>
      <c r="E1736">
        <v>41</v>
      </c>
      <c r="F1736" t="s">
        <v>641</v>
      </c>
    </row>
    <row r="1737" spans="1:6" x14ac:dyDescent="0.5">
      <c r="A1737" s="4">
        <v>43520</v>
      </c>
      <c r="B1737" s="14">
        <v>0.51597222222222217</v>
      </c>
      <c r="C1737">
        <v>4</v>
      </c>
      <c r="D1737" t="s">
        <v>640</v>
      </c>
      <c r="E1737">
        <v>51</v>
      </c>
      <c r="F1737" t="s">
        <v>641</v>
      </c>
    </row>
    <row r="1738" spans="1:6" x14ac:dyDescent="0.5">
      <c r="A1738" s="4">
        <v>43520</v>
      </c>
      <c r="B1738" s="14">
        <v>0.51667824074074076</v>
      </c>
      <c r="C1738">
        <v>4</v>
      </c>
      <c r="D1738" t="s">
        <v>640</v>
      </c>
      <c r="E1738">
        <v>51</v>
      </c>
      <c r="F1738" t="s">
        <v>641</v>
      </c>
    </row>
    <row r="1739" spans="1:6" x14ac:dyDescent="0.5">
      <c r="A1739" s="4">
        <v>43520</v>
      </c>
      <c r="B1739" s="14">
        <v>0.51667824074074076</v>
      </c>
      <c r="C1739">
        <v>2</v>
      </c>
      <c r="D1739" t="s">
        <v>640</v>
      </c>
      <c r="E1739">
        <v>39</v>
      </c>
      <c r="F1739" t="s">
        <v>641</v>
      </c>
    </row>
    <row r="1740" spans="1:6" x14ac:dyDescent="0.5">
      <c r="A1740" s="4">
        <v>43520</v>
      </c>
      <c r="B1740" s="14">
        <v>0.51738425925925924</v>
      </c>
      <c r="C1740">
        <v>2</v>
      </c>
      <c r="D1740" t="s">
        <v>640</v>
      </c>
      <c r="E1740">
        <v>41</v>
      </c>
      <c r="F1740" t="s">
        <v>641</v>
      </c>
    </row>
    <row r="1741" spans="1:6" x14ac:dyDescent="0.5">
      <c r="A1741" s="4">
        <v>43520</v>
      </c>
      <c r="B1741" s="14">
        <v>0.51738425925925924</v>
      </c>
      <c r="C1741">
        <v>4</v>
      </c>
      <c r="D1741" t="s">
        <v>640</v>
      </c>
      <c r="E1741">
        <v>53</v>
      </c>
      <c r="F1741" t="s">
        <v>641</v>
      </c>
    </row>
    <row r="1742" spans="1:6" x14ac:dyDescent="0.5">
      <c r="A1742" s="4">
        <v>43520</v>
      </c>
      <c r="B1742" s="14">
        <v>0.51809027777777772</v>
      </c>
      <c r="C1742">
        <v>2</v>
      </c>
      <c r="D1742" t="s">
        <v>640</v>
      </c>
      <c r="E1742">
        <v>42</v>
      </c>
      <c r="F1742" t="s">
        <v>641</v>
      </c>
    </row>
    <row r="1743" spans="1:6" x14ac:dyDescent="0.5">
      <c r="A1743" s="4">
        <v>43520</v>
      </c>
      <c r="B1743" s="14">
        <v>0.51809027777777772</v>
      </c>
      <c r="C1743">
        <v>4</v>
      </c>
      <c r="D1743" t="s">
        <v>640</v>
      </c>
      <c r="E1743">
        <v>52</v>
      </c>
      <c r="F1743" t="s">
        <v>641</v>
      </c>
    </row>
    <row r="1744" spans="1:6" x14ac:dyDescent="0.5">
      <c r="A1744" s="4">
        <v>43520</v>
      </c>
      <c r="B1744" s="14">
        <v>0.51879629629629631</v>
      </c>
      <c r="C1744">
        <v>4</v>
      </c>
      <c r="D1744" t="s">
        <v>640</v>
      </c>
      <c r="E1744">
        <v>52</v>
      </c>
      <c r="F1744" t="s">
        <v>641</v>
      </c>
    </row>
    <row r="1745" spans="1:6" x14ac:dyDescent="0.5">
      <c r="A1745" s="4">
        <v>43520</v>
      </c>
      <c r="B1745" s="14">
        <v>0.51879629629629631</v>
      </c>
      <c r="C1745">
        <v>2</v>
      </c>
      <c r="D1745" t="s">
        <v>640</v>
      </c>
      <c r="E1745">
        <v>43</v>
      </c>
      <c r="F1745" t="s">
        <v>641</v>
      </c>
    </row>
    <row r="1746" spans="1:6" x14ac:dyDescent="0.5">
      <c r="A1746" s="4">
        <v>43520</v>
      </c>
      <c r="B1746" s="14">
        <v>0.51950231481481479</v>
      </c>
      <c r="C1746">
        <v>2</v>
      </c>
      <c r="D1746" t="s">
        <v>640</v>
      </c>
      <c r="E1746">
        <v>41</v>
      </c>
      <c r="F1746" t="s">
        <v>641</v>
      </c>
    </row>
    <row r="1747" spans="1:6" x14ac:dyDescent="0.5">
      <c r="A1747" s="4">
        <v>43520</v>
      </c>
      <c r="B1747" s="14">
        <v>0.51950231481481479</v>
      </c>
      <c r="C1747">
        <v>4</v>
      </c>
      <c r="D1747" t="s">
        <v>640</v>
      </c>
      <c r="E1747">
        <v>52</v>
      </c>
      <c r="F1747" t="s">
        <v>641</v>
      </c>
    </row>
    <row r="1748" spans="1:6" x14ac:dyDescent="0.5">
      <c r="A1748" s="4">
        <v>43520</v>
      </c>
      <c r="B1748" s="14">
        <v>0.52021990740740742</v>
      </c>
      <c r="C1748">
        <v>2</v>
      </c>
      <c r="D1748" t="s">
        <v>640</v>
      </c>
      <c r="E1748">
        <v>45</v>
      </c>
      <c r="F1748" t="s">
        <v>641</v>
      </c>
    </row>
    <row r="1749" spans="1:6" x14ac:dyDescent="0.5">
      <c r="A1749" s="4">
        <v>43520</v>
      </c>
      <c r="B1749" s="14">
        <v>0.52021990740740742</v>
      </c>
      <c r="C1749">
        <v>4</v>
      </c>
      <c r="D1749" t="s">
        <v>640</v>
      </c>
      <c r="E1749">
        <v>55</v>
      </c>
      <c r="F1749" t="s">
        <v>641</v>
      </c>
    </row>
    <row r="1750" spans="1:6" x14ac:dyDescent="0.5">
      <c r="A1750" s="4">
        <v>43520</v>
      </c>
      <c r="B1750" s="14">
        <v>0.5209259259259259</v>
      </c>
      <c r="C1750">
        <v>4</v>
      </c>
      <c r="D1750" t="s">
        <v>640</v>
      </c>
      <c r="E1750">
        <v>50</v>
      </c>
      <c r="F1750" t="s">
        <v>641</v>
      </c>
    </row>
    <row r="1751" spans="1:6" x14ac:dyDescent="0.5">
      <c r="A1751" s="4">
        <v>43520</v>
      </c>
      <c r="B1751" s="14">
        <v>0.5209259259259259</v>
      </c>
      <c r="C1751">
        <v>2</v>
      </c>
      <c r="D1751" t="s">
        <v>640</v>
      </c>
      <c r="E1751">
        <v>40</v>
      </c>
      <c r="F1751" t="s">
        <v>641</v>
      </c>
    </row>
    <row r="1752" spans="1:6" x14ac:dyDescent="0.5">
      <c r="A1752" s="4">
        <v>43520</v>
      </c>
      <c r="B1752" s="14">
        <v>0.5216319444444445</v>
      </c>
      <c r="C1752">
        <v>4</v>
      </c>
      <c r="D1752" t="s">
        <v>640</v>
      </c>
      <c r="E1752">
        <v>51</v>
      </c>
      <c r="F1752" t="s">
        <v>641</v>
      </c>
    </row>
    <row r="1753" spans="1:6" x14ac:dyDescent="0.5">
      <c r="A1753" s="4">
        <v>43520</v>
      </c>
      <c r="B1753" s="14">
        <v>0.5216319444444445</v>
      </c>
      <c r="C1753">
        <v>2</v>
      </c>
      <c r="D1753" t="s">
        <v>640</v>
      </c>
      <c r="E1753">
        <v>40</v>
      </c>
      <c r="F1753" t="s">
        <v>641</v>
      </c>
    </row>
    <row r="1754" spans="1:6" x14ac:dyDescent="0.5">
      <c r="A1754" s="4">
        <v>43520</v>
      </c>
      <c r="B1754" s="14">
        <v>0.52233796296296298</v>
      </c>
      <c r="C1754">
        <v>2</v>
      </c>
      <c r="D1754" t="s">
        <v>640</v>
      </c>
      <c r="E1754">
        <v>38</v>
      </c>
      <c r="F1754" t="s">
        <v>641</v>
      </c>
    </row>
    <row r="1755" spans="1:6" x14ac:dyDescent="0.5">
      <c r="A1755" s="4">
        <v>43520</v>
      </c>
      <c r="B1755" s="14">
        <v>0.52234953703703701</v>
      </c>
      <c r="C1755">
        <v>4</v>
      </c>
      <c r="D1755" t="s">
        <v>640</v>
      </c>
      <c r="E1755">
        <v>50</v>
      </c>
      <c r="F1755" t="s">
        <v>641</v>
      </c>
    </row>
    <row r="1756" spans="1:6" x14ac:dyDescent="0.5">
      <c r="A1756" s="4">
        <v>43520</v>
      </c>
      <c r="B1756" s="14">
        <v>0.5230555555555555</v>
      </c>
      <c r="C1756">
        <v>4</v>
      </c>
      <c r="D1756" t="s">
        <v>640</v>
      </c>
      <c r="E1756">
        <v>50</v>
      </c>
      <c r="F1756" t="s">
        <v>641</v>
      </c>
    </row>
    <row r="1757" spans="1:6" x14ac:dyDescent="0.5">
      <c r="A1757" s="4">
        <v>43520</v>
      </c>
      <c r="B1757" s="14">
        <v>0.5230555555555555</v>
      </c>
      <c r="C1757">
        <v>2</v>
      </c>
      <c r="D1757" t="s">
        <v>640</v>
      </c>
      <c r="E1757">
        <v>39</v>
      </c>
      <c r="F1757" t="s">
        <v>641</v>
      </c>
    </row>
    <row r="1758" spans="1:6" x14ac:dyDescent="0.5">
      <c r="A1758" s="4">
        <v>43520</v>
      </c>
      <c r="B1758" s="14">
        <v>0.52376157407407409</v>
      </c>
      <c r="C1758">
        <v>2</v>
      </c>
      <c r="D1758" t="s">
        <v>640</v>
      </c>
      <c r="E1758">
        <v>39</v>
      </c>
      <c r="F1758" t="s">
        <v>641</v>
      </c>
    </row>
    <row r="1759" spans="1:6" x14ac:dyDescent="0.5">
      <c r="A1759" s="4">
        <v>43520</v>
      </c>
      <c r="B1759" s="14">
        <v>0.52376157407407409</v>
      </c>
      <c r="C1759">
        <v>4</v>
      </c>
      <c r="D1759" t="s">
        <v>640</v>
      </c>
      <c r="E1759">
        <v>49</v>
      </c>
      <c r="F1759" t="s">
        <v>641</v>
      </c>
    </row>
    <row r="1760" spans="1:6" x14ac:dyDescent="0.5">
      <c r="A1760" s="4">
        <v>43520</v>
      </c>
      <c r="B1760" s="14">
        <v>0.52446759259259257</v>
      </c>
      <c r="C1760">
        <v>4</v>
      </c>
      <c r="D1760" t="s">
        <v>640</v>
      </c>
      <c r="E1760">
        <v>49</v>
      </c>
      <c r="F1760" t="s">
        <v>641</v>
      </c>
    </row>
    <row r="1761" spans="1:6" x14ac:dyDescent="0.5">
      <c r="A1761" s="4">
        <v>43520</v>
      </c>
      <c r="B1761" s="14">
        <v>0.52446759259259257</v>
      </c>
      <c r="C1761">
        <v>2</v>
      </c>
      <c r="D1761" t="s">
        <v>640</v>
      </c>
      <c r="E1761">
        <v>40</v>
      </c>
      <c r="F1761" t="s">
        <v>641</v>
      </c>
    </row>
    <row r="1762" spans="1:6" x14ac:dyDescent="0.5">
      <c r="A1762" s="4">
        <v>43520</v>
      </c>
      <c r="B1762" s="14">
        <v>0.52587962962962964</v>
      </c>
      <c r="C1762">
        <v>4</v>
      </c>
      <c r="D1762" t="s">
        <v>640</v>
      </c>
      <c r="E1762">
        <v>50</v>
      </c>
      <c r="F1762" t="s">
        <v>641</v>
      </c>
    </row>
    <row r="1763" spans="1:6" x14ac:dyDescent="0.5">
      <c r="A1763" s="4">
        <v>43520</v>
      </c>
      <c r="B1763" s="14">
        <v>0.52587962962962964</v>
      </c>
      <c r="C1763">
        <v>2</v>
      </c>
      <c r="D1763" t="s">
        <v>640</v>
      </c>
      <c r="E1763">
        <v>45</v>
      </c>
      <c r="F1763" t="s">
        <v>641</v>
      </c>
    </row>
    <row r="1764" spans="1:6" x14ac:dyDescent="0.5">
      <c r="A1764" s="4">
        <v>43520</v>
      </c>
      <c r="B1764" s="14">
        <v>0.52658564814814812</v>
      </c>
      <c r="C1764">
        <v>4</v>
      </c>
      <c r="D1764" t="s">
        <v>640</v>
      </c>
      <c r="E1764">
        <v>51</v>
      </c>
      <c r="F1764" t="s">
        <v>641</v>
      </c>
    </row>
    <row r="1765" spans="1:6" x14ac:dyDescent="0.5">
      <c r="A1765" s="4">
        <v>43520</v>
      </c>
      <c r="B1765" s="14">
        <v>0.52658564814814812</v>
      </c>
      <c r="C1765">
        <v>2</v>
      </c>
      <c r="D1765" t="s">
        <v>640</v>
      </c>
      <c r="E1765">
        <v>43</v>
      </c>
      <c r="F1765" t="s">
        <v>641</v>
      </c>
    </row>
    <row r="1766" spans="1:6" x14ac:dyDescent="0.5">
      <c r="A1766" s="4">
        <v>43520</v>
      </c>
      <c r="B1766" s="14">
        <v>0.52730324074074075</v>
      </c>
      <c r="C1766">
        <v>4</v>
      </c>
      <c r="D1766" t="s">
        <v>640</v>
      </c>
      <c r="E1766">
        <v>51</v>
      </c>
      <c r="F1766" t="s">
        <v>641</v>
      </c>
    </row>
    <row r="1767" spans="1:6" x14ac:dyDescent="0.5">
      <c r="A1767" s="4">
        <v>43520</v>
      </c>
      <c r="B1767" s="14">
        <v>0.52730324074074075</v>
      </c>
      <c r="C1767">
        <v>2</v>
      </c>
      <c r="D1767" t="s">
        <v>640</v>
      </c>
      <c r="E1767">
        <v>43</v>
      </c>
      <c r="F1767" t="s">
        <v>641</v>
      </c>
    </row>
    <row r="1768" spans="1:6" x14ac:dyDescent="0.5">
      <c r="A1768" s="4">
        <v>43520</v>
      </c>
      <c r="B1768" s="14">
        <v>0.52800925925925923</v>
      </c>
      <c r="C1768">
        <v>4</v>
      </c>
      <c r="D1768" t="s">
        <v>640</v>
      </c>
      <c r="E1768">
        <v>52</v>
      </c>
      <c r="F1768" t="s">
        <v>641</v>
      </c>
    </row>
    <row r="1769" spans="1:6" x14ac:dyDescent="0.5">
      <c r="A1769" s="4">
        <v>43520</v>
      </c>
      <c r="B1769" s="14">
        <v>0.52800925925925923</v>
      </c>
      <c r="C1769">
        <v>2</v>
      </c>
      <c r="D1769" t="s">
        <v>640</v>
      </c>
      <c r="E1769">
        <v>46</v>
      </c>
      <c r="F1769" t="s">
        <v>641</v>
      </c>
    </row>
    <row r="1770" spans="1:6" x14ac:dyDescent="0.5">
      <c r="A1770" s="4">
        <v>43520</v>
      </c>
      <c r="B1770" s="14">
        <v>0.52870370370370368</v>
      </c>
      <c r="C1770">
        <v>2</v>
      </c>
      <c r="D1770" t="s">
        <v>640</v>
      </c>
      <c r="E1770">
        <v>44</v>
      </c>
      <c r="F1770" t="s">
        <v>641</v>
      </c>
    </row>
    <row r="1771" spans="1:6" x14ac:dyDescent="0.5">
      <c r="A1771" s="4">
        <v>43520</v>
      </c>
      <c r="B1771" s="14">
        <v>0.52871527777777783</v>
      </c>
      <c r="C1771">
        <v>4</v>
      </c>
      <c r="D1771" t="s">
        <v>640</v>
      </c>
      <c r="E1771">
        <v>51</v>
      </c>
      <c r="F1771" t="s">
        <v>641</v>
      </c>
    </row>
    <row r="1772" spans="1:6" x14ac:dyDescent="0.5">
      <c r="A1772" s="4">
        <v>43520</v>
      </c>
      <c r="B1772" s="14">
        <v>0.52940972222222216</v>
      </c>
      <c r="C1772">
        <v>2</v>
      </c>
      <c r="D1772" t="s">
        <v>640</v>
      </c>
      <c r="E1772">
        <v>45</v>
      </c>
      <c r="F1772" t="s">
        <v>641</v>
      </c>
    </row>
    <row r="1773" spans="1:6" x14ac:dyDescent="0.5">
      <c r="A1773" s="4">
        <v>43520</v>
      </c>
      <c r="B1773" s="14">
        <v>0.52940972222222216</v>
      </c>
      <c r="C1773">
        <v>4</v>
      </c>
      <c r="D1773" t="s">
        <v>640</v>
      </c>
      <c r="E1773">
        <v>53</v>
      </c>
      <c r="F1773" t="s">
        <v>641</v>
      </c>
    </row>
    <row r="1774" spans="1:6" x14ac:dyDescent="0.5">
      <c r="A1774" s="4">
        <v>43520</v>
      </c>
      <c r="B1774" s="14">
        <v>0.53011574074074075</v>
      </c>
      <c r="C1774">
        <v>2</v>
      </c>
      <c r="D1774" t="s">
        <v>640</v>
      </c>
      <c r="E1774">
        <v>45</v>
      </c>
      <c r="F1774" t="s">
        <v>641</v>
      </c>
    </row>
    <row r="1775" spans="1:6" x14ac:dyDescent="0.5">
      <c r="A1775" s="4">
        <v>43520</v>
      </c>
      <c r="B1775" s="14">
        <v>0.53011574074074075</v>
      </c>
      <c r="C1775">
        <v>4</v>
      </c>
      <c r="D1775" t="s">
        <v>640</v>
      </c>
      <c r="E1775">
        <v>52</v>
      </c>
      <c r="F1775" t="s">
        <v>641</v>
      </c>
    </row>
    <row r="1776" spans="1:6" x14ac:dyDescent="0.5">
      <c r="A1776" s="4">
        <v>43520</v>
      </c>
      <c r="B1776" s="14">
        <v>0.53082175925925923</v>
      </c>
      <c r="C1776">
        <v>2</v>
      </c>
      <c r="D1776" t="s">
        <v>640</v>
      </c>
      <c r="E1776">
        <v>44</v>
      </c>
      <c r="F1776" t="s">
        <v>641</v>
      </c>
    </row>
    <row r="1777" spans="1:6" x14ac:dyDescent="0.5">
      <c r="A1777" s="4">
        <v>43520</v>
      </c>
      <c r="B1777" s="14">
        <v>0.53082175925925923</v>
      </c>
      <c r="C1777">
        <v>4</v>
      </c>
      <c r="D1777" t="s">
        <v>640</v>
      </c>
      <c r="E1777">
        <v>50</v>
      </c>
      <c r="F1777" t="s">
        <v>641</v>
      </c>
    </row>
    <row r="1778" spans="1:6" x14ac:dyDescent="0.5">
      <c r="A1778" s="4">
        <v>43520</v>
      </c>
      <c r="B1778" s="14">
        <v>0.53152777777777771</v>
      </c>
      <c r="C1778">
        <v>4</v>
      </c>
      <c r="D1778" t="s">
        <v>640</v>
      </c>
      <c r="E1778">
        <v>49</v>
      </c>
      <c r="F1778" t="s">
        <v>641</v>
      </c>
    </row>
    <row r="1779" spans="1:6" x14ac:dyDescent="0.5">
      <c r="A1779" s="4">
        <v>43520</v>
      </c>
      <c r="B1779" s="14">
        <v>0.53152777777777771</v>
      </c>
      <c r="C1779">
        <v>2</v>
      </c>
      <c r="D1779" t="s">
        <v>640</v>
      </c>
      <c r="E1779">
        <v>46</v>
      </c>
      <c r="F1779" t="s">
        <v>641</v>
      </c>
    </row>
    <row r="1780" spans="1:6" x14ac:dyDescent="0.5">
      <c r="A1780" s="4">
        <v>43520</v>
      </c>
      <c r="B1780" s="14">
        <v>0.53224537037037034</v>
      </c>
      <c r="C1780">
        <v>4</v>
      </c>
      <c r="D1780" t="s">
        <v>640</v>
      </c>
      <c r="E1780">
        <v>51</v>
      </c>
      <c r="F1780" t="s">
        <v>641</v>
      </c>
    </row>
    <row r="1781" spans="1:6" x14ac:dyDescent="0.5">
      <c r="A1781" s="4">
        <v>43520</v>
      </c>
      <c r="B1781" s="14">
        <v>0.53224537037037034</v>
      </c>
      <c r="C1781">
        <v>2</v>
      </c>
      <c r="D1781" t="s">
        <v>640</v>
      </c>
      <c r="E1781">
        <v>43</v>
      </c>
      <c r="F1781" t="s">
        <v>641</v>
      </c>
    </row>
    <row r="1782" spans="1:6" x14ac:dyDescent="0.5">
      <c r="A1782" s="4">
        <v>43520</v>
      </c>
      <c r="B1782" s="14">
        <v>0.53295138888888893</v>
      </c>
      <c r="C1782">
        <v>4</v>
      </c>
      <c r="D1782" t="s">
        <v>640</v>
      </c>
      <c r="E1782">
        <v>48</v>
      </c>
      <c r="F1782" t="s">
        <v>641</v>
      </c>
    </row>
    <row r="1783" spans="1:6" x14ac:dyDescent="0.5">
      <c r="A1783" s="4">
        <v>43520</v>
      </c>
      <c r="B1783" s="14">
        <v>0.53295138888888893</v>
      </c>
      <c r="C1783">
        <v>2</v>
      </c>
      <c r="D1783" t="s">
        <v>640</v>
      </c>
      <c r="E1783">
        <v>42</v>
      </c>
      <c r="F1783" t="s">
        <v>641</v>
      </c>
    </row>
    <row r="1784" spans="1:6" x14ac:dyDescent="0.5">
      <c r="A1784" s="4">
        <v>43520</v>
      </c>
      <c r="B1784" s="14">
        <v>0.53365740740740741</v>
      </c>
      <c r="C1784">
        <v>2</v>
      </c>
      <c r="D1784" t="s">
        <v>640</v>
      </c>
      <c r="E1784">
        <v>40</v>
      </c>
      <c r="F1784" t="s">
        <v>641</v>
      </c>
    </row>
    <row r="1785" spans="1:6" x14ac:dyDescent="0.5">
      <c r="A1785" s="4">
        <v>43520</v>
      </c>
      <c r="B1785" s="14">
        <v>0.53365740740740741</v>
      </c>
      <c r="C1785">
        <v>4</v>
      </c>
      <c r="D1785" t="s">
        <v>640</v>
      </c>
      <c r="E1785">
        <v>49</v>
      </c>
      <c r="F1785" t="s">
        <v>641</v>
      </c>
    </row>
    <row r="1786" spans="1:6" x14ac:dyDescent="0.5">
      <c r="A1786" s="4">
        <v>43520</v>
      </c>
      <c r="B1786" s="14">
        <v>0.53436342592592589</v>
      </c>
      <c r="C1786">
        <v>2</v>
      </c>
      <c r="D1786" t="s">
        <v>640</v>
      </c>
      <c r="E1786">
        <v>43</v>
      </c>
      <c r="F1786" t="s">
        <v>641</v>
      </c>
    </row>
    <row r="1787" spans="1:6" x14ac:dyDescent="0.5">
      <c r="A1787" s="4">
        <v>43520</v>
      </c>
      <c r="B1787" s="14">
        <v>0.53436342592592589</v>
      </c>
      <c r="C1787">
        <v>4</v>
      </c>
      <c r="D1787" t="s">
        <v>640</v>
      </c>
      <c r="E1787">
        <v>49</v>
      </c>
      <c r="F1787" t="s">
        <v>641</v>
      </c>
    </row>
    <row r="1788" spans="1:6" x14ac:dyDescent="0.5">
      <c r="A1788" s="4">
        <v>43520</v>
      </c>
      <c r="B1788" s="14">
        <v>0.53506944444444449</v>
      </c>
      <c r="C1788">
        <v>4</v>
      </c>
      <c r="D1788" t="s">
        <v>640</v>
      </c>
      <c r="E1788">
        <v>52</v>
      </c>
      <c r="F1788" t="s">
        <v>641</v>
      </c>
    </row>
    <row r="1789" spans="1:6" x14ac:dyDescent="0.5">
      <c r="A1789" s="4">
        <v>43520</v>
      </c>
      <c r="B1789" s="14">
        <v>0.53506944444444449</v>
      </c>
      <c r="C1789">
        <v>2</v>
      </c>
      <c r="D1789" t="s">
        <v>640</v>
      </c>
      <c r="E1789">
        <v>44</v>
      </c>
      <c r="F1789" t="s">
        <v>641</v>
      </c>
    </row>
    <row r="1790" spans="1:6" x14ac:dyDescent="0.5">
      <c r="A1790" s="4">
        <v>43520</v>
      </c>
      <c r="B1790" s="14">
        <v>0.53577546296296297</v>
      </c>
      <c r="C1790">
        <v>4</v>
      </c>
      <c r="D1790" t="s">
        <v>640</v>
      </c>
      <c r="E1790">
        <v>50</v>
      </c>
      <c r="F1790" t="s">
        <v>641</v>
      </c>
    </row>
    <row r="1791" spans="1:6" x14ac:dyDescent="0.5">
      <c r="A1791" s="4">
        <v>43520</v>
      </c>
      <c r="B1791" s="14">
        <v>0.53577546296296297</v>
      </c>
      <c r="C1791">
        <v>2</v>
      </c>
      <c r="D1791" t="s">
        <v>640</v>
      </c>
      <c r="E1791">
        <v>44</v>
      </c>
      <c r="F1791" t="s">
        <v>641</v>
      </c>
    </row>
    <row r="1792" spans="1:6" x14ac:dyDescent="0.5">
      <c r="A1792" s="4">
        <v>43520</v>
      </c>
      <c r="B1792" s="14">
        <v>0.53648148148148145</v>
      </c>
      <c r="C1792">
        <v>4</v>
      </c>
      <c r="D1792" t="s">
        <v>640</v>
      </c>
      <c r="E1792">
        <v>51</v>
      </c>
      <c r="F1792" t="s">
        <v>641</v>
      </c>
    </row>
    <row r="1793" spans="1:6" x14ac:dyDescent="0.5">
      <c r="A1793" s="4">
        <v>43520</v>
      </c>
      <c r="B1793" s="14">
        <v>0.53648148148148145</v>
      </c>
      <c r="C1793">
        <v>2</v>
      </c>
      <c r="D1793" t="s">
        <v>640</v>
      </c>
      <c r="E1793">
        <v>44</v>
      </c>
      <c r="F1793" t="s">
        <v>641</v>
      </c>
    </row>
    <row r="1794" spans="1:6" x14ac:dyDescent="0.5">
      <c r="A1794" s="4">
        <v>43520</v>
      </c>
      <c r="B1794" s="14">
        <v>0.53719907407407408</v>
      </c>
      <c r="C1794">
        <v>4</v>
      </c>
      <c r="D1794" t="s">
        <v>640</v>
      </c>
      <c r="E1794">
        <v>49</v>
      </c>
      <c r="F1794" t="s">
        <v>641</v>
      </c>
    </row>
    <row r="1795" spans="1:6" x14ac:dyDescent="0.5">
      <c r="A1795" s="4">
        <v>43520</v>
      </c>
      <c r="B1795" s="14">
        <v>0.53719907407407408</v>
      </c>
      <c r="C1795">
        <v>2</v>
      </c>
      <c r="D1795" t="s">
        <v>640</v>
      </c>
      <c r="E1795">
        <v>43</v>
      </c>
      <c r="F1795" t="s">
        <v>641</v>
      </c>
    </row>
    <row r="1796" spans="1:6" x14ac:dyDescent="0.5">
      <c r="A1796" s="4">
        <v>43520</v>
      </c>
      <c r="B1796" s="14">
        <v>0.53789351851851852</v>
      </c>
      <c r="C1796">
        <v>4</v>
      </c>
      <c r="D1796" t="s">
        <v>640</v>
      </c>
      <c r="E1796">
        <v>50</v>
      </c>
      <c r="F1796" t="s">
        <v>641</v>
      </c>
    </row>
    <row r="1797" spans="1:6" x14ac:dyDescent="0.5">
      <c r="A1797" s="4">
        <v>43520</v>
      </c>
      <c r="B1797" s="14">
        <v>0.53789351851851852</v>
      </c>
      <c r="C1797">
        <v>2</v>
      </c>
      <c r="D1797" t="s">
        <v>640</v>
      </c>
      <c r="E1797">
        <v>41</v>
      </c>
      <c r="F1797" t="s">
        <v>641</v>
      </c>
    </row>
    <row r="1798" spans="1:6" x14ac:dyDescent="0.5">
      <c r="A1798" s="4">
        <v>43520</v>
      </c>
      <c r="B1798" s="14">
        <v>0.538599537037037</v>
      </c>
      <c r="C1798">
        <v>2</v>
      </c>
      <c r="D1798" t="s">
        <v>640</v>
      </c>
      <c r="E1798">
        <v>46</v>
      </c>
      <c r="F1798" t="s">
        <v>641</v>
      </c>
    </row>
    <row r="1799" spans="1:6" x14ac:dyDescent="0.5">
      <c r="A1799" s="4">
        <v>43520</v>
      </c>
      <c r="B1799" s="14">
        <v>0.538599537037037</v>
      </c>
      <c r="C1799">
        <v>4</v>
      </c>
      <c r="D1799" t="s">
        <v>640</v>
      </c>
      <c r="E1799">
        <v>51</v>
      </c>
      <c r="F1799" t="s">
        <v>641</v>
      </c>
    </row>
    <row r="1800" spans="1:6" x14ac:dyDescent="0.5">
      <c r="A1800" s="4">
        <v>43520</v>
      </c>
      <c r="B1800" s="14">
        <v>0.53930555555555559</v>
      </c>
      <c r="C1800">
        <v>4</v>
      </c>
      <c r="D1800" t="s">
        <v>640</v>
      </c>
      <c r="E1800">
        <v>51</v>
      </c>
      <c r="F1800" t="s">
        <v>641</v>
      </c>
    </row>
    <row r="1801" spans="1:6" x14ac:dyDescent="0.5">
      <c r="A1801" s="4">
        <v>43520</v>
      </c>
      <c r="B1801" s="14">
        <v>0.53930555555555559</v>
      </c>
      <c r="C1801">
        <v>2</v>
      </c>
      <c r="D1801" t="s">
        <v>640</v>
      </c>
      <c r="E1801">
        <v>46</v>
      </c>
      <c r="F1801" t="s">
        <v>641</v>
      </c>
    </row>
    <row r="1802" spans="1:6" x14ac:dyDescent="0.5">
      <c r="A1802" s="4">
        <v>43520</v>
      </c>
      <c r="B1802" s="14">
        <v>0.54001157407407407</v>
      </c>
      <c r="C1802">
        <v>4</v>
      </c>
      <c r="D1802" t="s">
        <v>640</v>
      </c>
      <c r="E1802">
        <v>49</v>
      </c>
      <c r="F1802" t="s">
        <v>641</v>
      </c>
    </row>
    <row r="1803" spans="1:6" x14ac:dyDescent="0.5">
      <c r="A1803" s="4">
        <v>43520</v>
      </c>
      <c r="B1803" s="14">
        <v>0.54001157407407407</v>
      </c>
      <c r="C1803">
        <v>2</v>
      </c>
      <c r="D1803" t="s">
        <v>640</v>
      </c>
      <c r="E1803">
        <v>42</v>
      </c>
      <c r="F1803" t="s">
        <v>641</v>
      </c>
    </row>
    <row r="1804" spans="1:6" x14ac:dyDescent="0.5">
      <c r="A1804" s="4">
        <v>43520</v>
      </c>
      <c r="B1804" s="14">
        <v>0.54071759259259256</v>
      </c>
      <c r="C1804">
        <v>2</v>
      </c>
      <c r="D1804" t="s">
        <v>640</v>
      </c>
      <c r="E1804">
        <v>44</v>
      </c>
      <c r="F1804" t="s">
        <v>641</v>
      </c>
    </row>
    <row r="1805" spans="1:6" x14ac:dyDescent="0.5">
      <c r="A1805" s="4">
        <v>43520</v>
      </c>
      <c r="B1805" s="14">
        <v>0.54071759259259256</v>
      </c>
      <c r="C1805">
        <v>4</v>
      </c>
      <c r="D1805" t="s">
        <v>640</v>
      </c>
      <c r="E1805">
        <v>48</v>
      </c>
      <c r="F1805" t="s">
        <v>641</v>
      </c>
    </row>
    <row r="1806" spans="1:6" x14ac:dyDescent="0.5">
      <c r="A1806" s="4">
        <v>43520</v>
      </c>
      <c r="B1806" s="14">
        <v>0.54142361111111115</v>
      </c>
      <c r="C1806">
        <v>2</v>
      </c>
      <c r="D1806" t="s">
        <v>640</v>
      </c>
      <c r="E1806">
        <v>41</v>
      </c>
      <c r="F1806" t="s">
        <v>641</v>
      </c>
    </row>
    <row r="1807" spans="1:6" x14ac:dyDescent="0.5">
      <c r="A1807" s="4">
        <v>43520</v>
      </c>
      <c r="B1807" s="14">
        <v>0.54142361111111115</v>
      </c>
      <c r="C1807">
        <v>4</v>
      </c>
      <c r="D1807" t="s">
        <v>640</v>
      </c>
      <c r="E1807">
        <v>49</v>
      </c>
      <c r="F1807" t="s">
        <v>641</v>
      </c>
    </row>
    <row r="1808" spans="1:6" x14ac:dyDescent="0.5">
      <c r="A1808" s="4">
        <v>43520</v>
      </c>
      <c r="B1808" s="14">
        <v>0.54214120370370367</v>
      </c>
      <c r="C1808">
        <v>4</v>
      </c>
      <c r="D1808" t="s">
        <v>640</v>
      </c>
      <c r="E1808">
        <v>50</v>
      </c>
      <c r="F1808" t="s">
        <v>641</v>
      </c>
    </row>
    <row r="1809" spans="1:6" x14ac:dyDescent="0.5">
      <c r="A1809" s="4">
        <v>43520</v>
      </c>
      <c r="B1809" s="14">
        <v>0.54214120370370367</v>
      </c>
      <c r="C1809">
        <v>2</v>
      </c>
      <c r="D1809" t="s">
        <v>640</v>
      </c>
      <c r="E1809">
        <v>43</v>
      </c>
      <c r="F1809" t="s">
        <v>641</v>
      </c>
    </row>
    <row r="1810" spans="1:6" x14ac:dyDescent="0.5">
      <c r="A1810" s="4">
        <v>43520</v>
      </c>
      <c r="B1810" s="14">
        <v>0.54283564814814811</v>
      </c>
      <c r="C1810">
        <v>2</v>
      </c>
      <c r="D1810" t="s">
        <v>640</v>
      </c>
      <c r="E1810">
        <v>44</v>
      </c>
      <c r="F1810" t="s">
        <v>641</v>
      </c>
    </row>
    <row r="1811" spans="1:6" x14ac:dyDescent="0.5">
      <c r="A1811" s="4">
        <v>43520</v>
      </c>
      <c r="B1811" s="14">
        <v>0.54283564814814811</v>
      </c>
      <c r="C1811">
        <v>4</v>
      </c>
      <c r="D1811" t="s">
        <v>640</v>
      </c>
      <c r="E1811">
        <v>52</v>
      </c>
      <c r="F1811" t="s">
        <v>641</v>
      </c>
    </row>
    <row r="1812" spans="1:6" x14ac:dyDescent="0.5">
      <c r="A1812" s="4">
        <v>43520</v>
      </c>
      <c r="B1812" s="14">
        <v>0.5435416666666667</v>
      </c>
      <c r="C1812">
        <v>4</v>
      </c>
      <c r="D1812" t="s">
        <v>640</v>
      </c>
      <c r="E1812">
        <v>50</v>
      </c>
      <c r="F1812" t="s">
        <v>641</v>
      </c>
    </row>
    <row r="1813" spans="1:6" x14ac:dyDescent="0.5">
      <c r="A1813" s="4">
        <v>43520</v>
      </c>
      <c r="B1813" s="14">
        <v>0.5435416666666667</v>
      </c>
      <c r="C1813">
        <v>2</v>
      </c>
      <c r="D1813" t="s">
        <v>640</v>
      </c>
      <c r="E1813">
        <v>44</v>
      </c>
      <c r="F1813" t="s">
        <v>641</v>
      </c>
    </row>
    <row r="1814" spans="1:6" x14ac:dyDescent="0.5">
      <c r="A1814" s="4">
        <v>43520</v>
      </c>
      <c r="B1814" s="14">
        <v>0.54424768518518518</v>
      </c>
      <c r="C1814">
        <v>4</v>
      </c>
      <c r="D1814" t="s">
        <v>640</v>
      </c>
      <c r="E1814">
        <v>50</v>
      </c>
      <c r="F1814" t="s">
        <v>641</v>
      </c>
    </row>
    <row r="1815" spans="1:6" x14ac:dyDescent="0.5">
      <c r="A1815" s="4">
        <v>43520</v>
      </c>
      <c r="B1815" s="14">
        <v>0.54424768518518518</v>
      </c>
      <c r="C1815">
        <v>2</v>
      </c>
      <c r="D1815" t="s">
        <v>640</v>
      </c>
      <c r="E1815">
        <v>44</v>
      </c>
      <c r="F1815" t="s">
        <v>641</v>
      </c>
    </row>
    <row r="1816" spans="1:6" x14ac:dyDescent="0.5">
      <c r="A1816" s="4">
        <v>43520</v>
      </c>
      <c r="B1816" s="14">
        <v>0.54495370370370366</v>
      </c>
      <c r="C1816">
        <v>2</v>
      </c>
      <c r="D1816" t="s">
        <v>640</v>
      </c>
      <c r="E1816">
        <v>42</v>
      </c>
      <c r="F1816" t="s">
        <v>641</v>
      </c>
    </row>
    <row r="1817" spans="1:6" x14ac:dyDescent="0.5">
      <c r="A1817" s="4">
        <v>43520</v>
      </c>
      <c r="B1817" s="14">
        <v>0.54495370370370366</v>
      </c>
      <c r="C1817">
        <v>4</v>
      </c>
      <c r="D1817" t="s">
        <v>640</v>
      </c>
      <c r="E1817">
        <v>49</v>
      </c>
      <c r="F1817" t="s">
        <v>641</v>
      </c>
    </row>
    <row r="1818" spans="1:6" x14ac:dyDescent="0.5">
      <c r="A1818" s="4">
        <v>43520</v>
      </c>
      <c r="B1818" s="14">
        <v>0.54565972222222225</v>
      </c>
      <c r="C1818">
        <v>4</v>
      </c>
      <c r="D1818" t="s">
        <v>640</v>
      </c>
      <c r="E1818">
        <v>49</v>
      </c>
      <c r="F1818" t="s">
        <v>641</v>
      </c>
    </row>
    <row r="1819" spans="1:6" x14ac:dyDescent="0.5">
      <c r="A1819" s="4">
        <v>43520</v>
      </c>
      <c r="B1819" s="14">
        <v>0.54565972222222225</v>
      </c>
      <c r="C1819">
        <v>2</v>
      </c>
      <c r="D1819" t="s">
        <v>640</v>
      </c>
      <c r="E1819">
        <v>44</v>
      </c>
      <c r="F1819" t="s">
        <v>641</v>
      </c>
    </row>
    <row r="1820" spans="1:6" x14ac:dyDescent="0.5">
      <c r="A1820" s="4">
        <v>43520</v>
      </c>
      <c r="B1820" s="14">
        <v>0.54636574074074074</v>
      </c>
      <c r="C1820">
        <v>2</v>
      </c>
      <c r="D1820" t="s">
        <v>640</v>
      </c>
      <c r="E1820">
        <v>39</v>
      </c>
      <c r="F1820" t="s">
        <v>641</v>
      </c>
    </row>
    <row r="1821" spans="1:6" x14ac:dyDescent="0.5">
      <c r="A1821" s="4">
        <v>43520</v>
      </c>
      <c r="B1821" s="14">
        <v>0.54636574074074074</v>
      </c>
      <c r="C1821">
        <v>4</v>
      </c>
      <c r="D1821" t="s">
        <v>640</v>
      </c>
      <c r="E1821">
        <v>51</v>
      </c>
      <c r="F1821" t="s">
        <v>641</v>
      </c>
    </row>
    <row r="1822" spans="1:6" x14ac:dyDescent="0.5">
      <c r="A1822" s="4">
        <v>43520</v>
      </c>
      <c r="B1822" s="14">
        <v>0.54708333333333337</v>
      </c>
      <c r="C1822">
        <v>4</v>
      </c>
      <c r="D1822" t="s">
        <v>640</v>
      </c>
      <c r="E1822">
        <v>51</v>
      </c>
      <c r="F1822" t="s">
        <v>641</v>
      </c>
    </row>
    <row r="1823" spans="1:6" x14ac:dyDescent="0.5">
      <c r="A1823" s="4">
        <v>43520</v>
      </c>
      <c r="B1823" s="14">
        <v>0.54708333333333337</v>
      </c>
      <c r="C1823">
        <v>2</v>
      </c>
      <c r="D1823" t="s">
        <v>640</v>
      </c>
      <c r="E1823">
        <v>41</v>
      </c>
      <c r="F1823" t="s">
        <v>641</v>
      </c>
    </row>
    <row r="1824" spans="1:6" x14ac:dyDescent="0.5">
      <c r="A1824" s="4">
        <v>43520</v>
      </c>
      <c r="B1824" s="14">
        <v>0.54777777777777781</v>
      </c>
      <c r="C1824">
        <v>4</v>
      </c>
      <c r="D1824" t="s">
        <v>640</v>
      </c>
      <c r="E1824">
        <v>50</v>
      </c>
      <c r="F1824" t="s">
        <v>641</v>
      </c>
    </row>
    <row r="1825" spans="1:6" x14ac:dyDescent="0.5">
      <c r="A1825" s="4">
        <v>43520</v>
      </c>
      <c r="B1825" s="14">
        <v>0.54777777777777781</v>
      </c>
      <c r="C1825">
        <v>2</v>
      </c>
      <c r="D1825" t="s">
        <v>640</v>
      </c>
      <c r="E1825">
        <v>40</v>
      </c>
      <c r="F1825" t="s">
        <v>641</v>
      </c>
    </row>
    <row r="1826" spans="1:6" x14ac:dyDescent="0.5">
      <c r="A1826" s="4">
        <v>43520</v>
      </c>
      <c r="B1826" s="14">
        <v>0.54848379629629629</v>
      </c>
      <c r="C1826">
        <v>4</v>
      </c>
      <c r="D1826" t="s">
        <v>640</v>
      </c>
      <c r="E1826">
        <v>48</v>
      </c>
      <c r="F1826" t="s">
        <v>641</v>
      </c>
    </row>
    <row r="1827" spans="1:6" x14ac:dyDescent="0.5">
      <c r="A1827" s="4">
        <v>43520</v>
      </c>
      <c r="B1827" s="14">
        <v>0.54848379629629629</v>
      </c>
      <c r="C1827">
        <v>2</v>
      </c>
      <c r="D1827" t="s">
        <v>640</v>
      </c>
      <c r="E1827">
        <v>38</v>
      </c>
      <c r="F1827" t="s">
        <v>641</v>
      </c>
    </row>
    <row r="1828" spans="1:6" x14ac:dyDescent="0.5">
      <c r="A1828" s="4">
        <v>43520</v>
      </c>
      <c r="B1828" s="14">
        <v>0.54918981481481477</v>
      </c>
      <c r="C1828">
        <v>4</v>
      </c>
      <c r="D1828" t="s">
        <v>640</v>
      </c>
      <c r="E1828">
        <v>48</v>
      </c>
      <c r="F1828" t="s">
        <v>641</v>
      </c>
    </row>
    <row r="1829" spans="1:6" x14ac:dyDescent="0.5">
      <c r="A1829" s="4">
        <v>43520</v>
      </c>
      <c r="B1829" s="14">
        <v>0.54918981481481477</v>
      </c>
      <c r="C1829">
        <v>2</v>
      </c>
      <c r="D1829" t="s">
        <v>640</v>
      </c>
      <c r="E1829">
        <v>39</v>
      </c>
      <c r="F1829" t="s">
        <v>641</v>
      </c>
    </row>
    <row r="1830" spans="1:6" x14ac:dyDescent="0.5">
      <c r="A1830" s="4">
        <v>43520</v>
      </c>
      <c r="B1830" s="14">
        <v>0.54989583333333336</v>
      </c>
      <c r="C1830">
        <v>4</v>
      </c>
      <c r="D1830" t="s">
        <v>640</v>
      </c>
      <c r="E1830">
        <v>50</v>
      </c>
      <c r="F1830" t="s">
        <v>641</v>
      </c>
    </row>
    <row r="1831" spans="1:6" x14ac:dyDescent="0.5">
      <c r="A1831" s="4">
        <v>43520</v>
      </c>
      <c r="B1831" s="14">
        <v>0.54989583333333336</v>
      </c>
      <c r="C1831">
        <v>2</v>
      </c>
      <c r="D1831" t="s">
        <v>640</v>
      </c>
      <c r="E1831">
        <v>40</v>
      </c>
      <c r="F1831" t="s">
        <v>641</v>
      </c>
    </row>
    <row r="1832" spans="1:6" x14ac:dyDescent="0.5">
      <c r="A1832" s="4">
        <v>43520</v>
      </c>
      <c r="B1832" s="14">
        <v>0.55060185185185184</v>
      </c>
      <c r="C1832">
        <v>4</v>
      </c>
      <c r="D1832" t="s">
        <v>640</v>
      </c>
      <c r="E1832">
        <v>44</v>
      </c>
      <c r="F1832" t="s">
        <v>641</v>
      </c>
    </row>
    <row r="1833" spans="1:6" x14ac:dyDescent="0.5">
      <c r="A1833" s="4">
        <v>43520</v>
      </c>
      <c r="B1833" s="14">
        <v>0.55060185185185184</v>
      </c>
      <c r="C1833">
        <v>2</v>
      </c>
      <c r="D1833" t="s">
        <v>640</v>
      </c>
      <c r="E1833">
        <v>42</v>
      </c>
      <c r="F1833" t="s">
        <v>641</v>
      </c>
    </row>
    <row r="1834" spans="1:6" x14ac:dyDescent="0.5">
      <c r="A1834" s="4">
        <v>43520</v>
      </c>
      <c r="B1834" s="14">
        <v>0.55130787037037032</v>
      </c>
      <c r="C1834">
        <v>4</v>
      </c>
      <c r="D1834" t="s">
        <v>640</v>
      </c>
      <c r="E1834">
        <v>49</v>
      </c>
      <c r="F1834" t="s">
        <v>641</v>
      </c>
    </row>
    <row r="1835" spans="1:6" x14ac:dyDescent="0.5">
      <c r="A1835" s="4">
        <v>43520</v>
      </c>
      <c r="B1835" s="14">
        <v>0.55130787037037032</v>
      </c>
      <c r="C1835">
        <v>2</v>
      </c>
      <c r="D1835" t="s">
        <v>640</v>
      </c>
      <c r="E1835">
        <v>42</v>
      </c>
      <c r="F1835" t="s">
        <v>641</v>
      </c>
    </row>
    <row r="1836" spans="1:6" x14ac:dyDescent="0.5">
      <c r="A1836" s="4">
        <v>43520</v>
      </c>
      <c r="B1836" s="14">
        <v>0.55201388888888892</v>
      </c>
      <c r="C1836">
        <v>2</v>
      </c>
      <c r="D1836" t="s">
        <v>640</v>
      </c>
      <c r="E1836">
        <v>39</v>
      </c>
      <c r="F1836" t="s">
        <v>641</v>
      </c>
    </row>
    <row r="1837" spans="1:6" x14ac:dyDescent="0.5">
      <c r="A1837" s="4">
        <v>43520</v>
      </c>
      <c r="B1837" s="14">
        <v>0.55202546296296295</v>
      </c>
      <c r="C1837">
        <v>4</v>
      </c>
      <c r="D1837" t="s">
        <v>640</v>
      </c>
      <c r="E1837">
        <v>51</v>
      </c>
      <c r="F1837" t="s">
        <v>641</v>
      </c>
    </row>
    <row r="1838" spans="1:6" x14ac:dyDescent="0.5">
      <c r="A1838" s="4">
        <v>43520</v>
      </c>
      <c r="B1838" s="14">
        <v>0.5527199074074074</v>
      </c>
      <c r="C1838">
        <v>4</v>
      </c>
      <c r="D1838" t="s">
        <v>640</v>
      </c>
      <c r="E1838">
        <v>50</v>
      </c>
      <c r="F1838" t="s">
        <v>641</v>
      </c>
    </row>
    <row r="1839" spans="1:6" x14ac:dyDescent="0.5">
      <c r="A1839" s="4">
        <v>43520</v>
      </c>
      <c r="B1839" s="14">
        <v>0.5527199074074074</v>
      </c>
      <c r="C1839">
        <v>2</v>
      </c>
      <c r="D1839" t="s">
        <v>640</v>
      </c>
      <c r="E1839">
        <v>38</v>
      </c>
      <c r="F1839" t="s">
        <v>641</v>
      </c>
    </row>
    <row r="1840" spans="1:6" x14ac:dyDescent="0.5">
      <c r="A1840" s="4">
        <v>43520</v>
      </c>
      <c r="B1840" s="14">
        <v>0.55342592592592588</v>
      </c>
      <c r="C1840">
        <v>2</v>
      </c>
      <c r="D1840" t="s">
        <v>640</v>
      </c>
      <c r="E1840">
        <v>39</v>
      </c>
      <c r="F1840" t="s">
        <v>641</v>
      </c>
    </row>
    <row r="1841" spans="1:6" x14ac:dyDescent="0.5">
      <c r="A1841" s="4">
        <v>43520</v>
      </c>
      <c r="B1841" s="14">
        <v>0.55342592592592588</v>
      </c>
      <c r="C1841">
        <v>4</v>
      </c>
      <c r="D1841" t="s">
        <v>640</v>
      </c>
      <c r="E1841">
        <v>49</v>
      </c>
      <c r="F1841" t="s">
        <v>641</v>
      </c>
    </row>
    <row r="1842" spans="1:6" x14ac:dyDescent="0.5">
      <c r="A1842" s="4">
        <v>43520</v>
      </c>
      <c r="B1842" s="14">
        <v>0.55413194444444447</v>
      </c>
      <c r="C1842">
        <v>4</v>
      </c>
      <c r="D1842" t="s">
        <v>640</v>
      </c>
      <c r="E1842">
        <v>51</v>
      </c>
      <c r="F1842" t="s">
        <v>641</v>
      </c>
    </row>
    <row r="1843" spans="1:6" x14ac:dyDescent="0.5">
      <c r="A1843" s="4">
        <v>43520</v>
      </c>
      <c r="B1843" s="14">
        <v>0.55413194444444447</v>
      </c>
      <c r="C1843">
        <v>2</v>
      </c>
      <c r="D1843" t="s">
        <v>640</v>
      </c>
      <c r="E1843">
        <v>40</v>
      </c>
      <c r="F1843" t="s">
        <v>641</v>
      </c>
    </row>
    <row r="1844" spans="1:6" x14ac:dyDescent="0.5">
      <c r="A1844" s="4">
        <v>43520</v>
      </c>
      <c r="B1844" s="14">
        <v>0.55483796296296295</v>
      </c>
      <c r="C1844">
        <v>4</v>
      </c>
      <c r="D1844" t="s">
        <v>640</v>
      </c>
      <c r="E1844">
        <v>48</v>
      </c>
      <c r="F1844" t="s">
        <v>641</v>
      </c>
    </row>
    <row r="1845" spans="1:6" x14ac:dyDescent="0.5">
      <c r="A1845" s="4">
        <v>43520</v>
      </c>
      <c r="B1845" s="14">
        <v>0.55483796296296295</v>
      </c>
      <c r="C1845">
        <v>2</v>
      </c>
      <c r="D1845" t="s">
        <v>640</v>
      </c>
      <c r="E1845">
        <v>40</v>
      </c>
      <c r="F1845" t="s">
        <v>641</v>
      </c>
    </row>
    <row r="1846" spans="1:6" x14ac:dyDescent="0.5">
      <c r="A1846" s="4">
        <v>43520</v>
      </c>
      <c r="B1846" s="14">
        <v>0.55554398148148143</v>
      </c>
      <c r="C1846">
        <v>2</v>
      </c>
      <c r="D1846" t="s">
        <v>640</v>
      </c>
      <c r="E1846">
        <v>38</v>
      </c>
      <c r="F1846" t="s">
        <v>641</v>
      </c>
    </row>
    <row r="1847" spans="1:6" x14ac:dyDescent="0.5">
      <c r="A1847" s="4">
        <v>43520</v>
      </c>
      <c r="B1847" s="14">
        <v>0.55554398148148143</v>
      </c>
      <c r="C1847">
        <v>4</v>
      </c>
      <c r="D1847" t="s">
        <v>640</v>
      </c>
      <c r="E1847">
        <v>46</v>
      </c>
      <c r="F1847" t="s">
        <v>641</v>
      </c>
    </row>
    <row r="1848" spans="1:6" x14ac:dyDescent="0.5">
      <c r="A1848" s="4">
        <v>43520</v>
      </c>
      <c r="B1848" s="14">
        <v>0.55625000000000002</v>
      </c>
      <c r="C1848">
        <v>4</v>
      </c>
      <c r="D1848" t="s">
        <v>640</v>
      </c>
      <c r="E1848">
        <v>48</v>
      </c>
      <c r="F1848" t="s">
        <v>641</v>
      </c>
    </row>
    <row r="1849" spans="1:6" x14ac:dyDescent="0.5">
      <c r="A1849" s="4">
        <v>43520</v>
      </c>
      <c r="B1849" s="14">
        <v>0.55625000000000002</v>
      </c>
      <c r="C1849">
        <v>2</v>
      </c>
      <c r="D1849" t="s">
        <v>640</v>
      </c>
      <c r="E1849">
        <v>39</v>
      </c>
      <c r="F1849" t="s">
        <v>641</v>
      </c>
    </row>
    <row r="1850" spans="1:6" x14ac:dyDescent="0.5">
      <c r="A1850" s="4">
        <v>43520</v>
      </c>
      <c r="B1850" s="14">
        <v>0.5569560185185185</v>
      </c>
      <c r="C1850">
        <v>4</v>
      </c>
      <c r="D1850" t="s">
        <v>640</v>
      </c>
      <c r="E1850">
        <v>51</v>
      </c>
      <c r="F1850" t="s">
        <v>641</v>
      </c>
    </row>
    <row r="1851" spans="1:6" x14ac:dyDescent="0.5">
      <c r="A1851" s="4">
        <v>43520</v>
      </c>
      <c r="B1851" s="14">
        <v>0.5569560185185185</v>
      </c>
      <c r="C1851">
        <v>2</v>
      </c>
      <c r="D1851" t="s">
        <v>640</v>
      </c>
      <c r="E1851">
        <v>40</v>
      </c>
      <c r="F1851" t="s">
        <v>641</v>
      </c>
    </row>
    <row r="1852" spans="1:6" x14ac:dyDescent="0.5">
      <c r="A1852" s="4">
        <v>43520</v>
      </c>
      <c r="B1852" s="14">
        <v>0.55767361111111113</v>
      </c>
      <c r="C1852">
        <v>4</v>
      </c>
      <c r="D1852" t="s">
        <v>640</v>
      </c>
      <c r="E1852">
        <v>51</v>
      </c>
      <c r="F1852" t="s">
        <v>641</v>
      </c>
    </row>
    <row r="1853" spans="1:6" x14ac:dyDescent="0.5">
      <c r="A1853" s="4">
        <v>43520</v>
      </c>
      <c r="B1853" s="14">
        <v>0.55767361111111113</v>
      </c>
      <c r="C1853">
        <v>2</v>
      </c>
      <c r="D1853" t="s">
        <v>640</v>
      </c>
      <c r="E1853">
        <v>41</v>
      </c>
      <c r="F1853" t="s">
        <v>641</v>
      </c>
    </row>
    <row r="1854" spans="1:6" x14ac:dyDescent="0.5">
      <c r="A1854" s="4">
        <v>43520</v>
      </c>
      <c r="B1854" s="14">
        <v>0.55837962962962961</v>
      </c>
      <c r="C1854">
        <v>2</v>
      </c>
      <c r="D1854" t="s">
        <v>640</v>
      </c>
      <c r="E1854">
        <v>39</v>
      </c>
      <c r="F1854" t="s">
        <v>641</v>
      </c>
    </row>
    <row r="1855" spans="1:6" x14ac:dyDescent="0.5">
      <c r="A1855" s="4">
        <v>43520</v>
      </c>
      <c r="B1855" s="14">
        <v>0.55837962962962961</v>
      </c>
      <c r="C1855">
        <v>4</v>
      </c>
      <c r="D1855" t="s">
        <v>640</v>
      </c>
      <c r="E1855">
        <v>47</v>
      </c>
      <c r="F1855" t="s">
        <v>641</v>
      </c>
    </row>
    <row r="1856" spans="1:6" x14ac:dyDescent="0.5">
      <c r="A1856" s="4">
        <v>43520</v>
      </c>
      <c r="B1856" s="14">
        <v>0.55908564814814821</v>
      </c>
      <c r="C1856">
        <v>4</v>
      </c>
      <c r="D1856" t="s">
        <v>640</v>
      </c>
      <c r="E1856">
        <v>49</v>
      </c>
      <c r="F1856" t="s">
        <v>641</v>
      </c>
    </row>
    <row r="1857" spans="1:6" x14ac:dyDescent="0.5">
      <c r="A1857" s="4">
        <v>43520</v>
      </c>
      <c r="B1857" s="14">
        <v>0.55908564814814821</v>
      </c>
      <c r="C1857">
        <v>2</v>
      </c>
      <c r="D1857" t="s">
        <v>640</v>
      </c>
      <c r="E1857">
        <v>38</v>
      </c>
      <c r="F1857" t="s">
        <v>641</v>
      </c>
    </row>
    <row r="1858" spans="1:6" x14ac:dyDescent="0.5">
      <c r="A1858" s="4">
        <v>43520</v>
      </c>
      <c r="B1858" s="14">
        <v>0.55979166666666669</v>
      </c>
      <c r="C1858">
        <v>4</v>
      </c>
      <c r="D1858" t="s">
        <v>640</v>
      </c>
      <c r="E1858">
        <v>50</v>
      </c>
      <c r="F1858" t="s">
        <v>641</v>
      </c>
    </row>
    <row r="1859" spans="1:6" x14ac:dyDescent="0.5">
      <c r="A1859" s="4">
        <v>43520</v>
      </c>
      <c r="B1859" s="14">
        <v>0.56050925925925921</v>
      </c>
      <c r="C1859">
        <v>4</v>
      </c>
      <c r="D1859" t="s">
        <v>640</v>
      </c>
      <c r="E1859">
        <v>51</v>
      </c>
      <c r="F1859" t="s">
        <v>641</v>
      </c>
    </row>
    <row r="1860" spans="1:6" x14ac:dyDescent="0.5">
      <c r="A1860" s="4">
        <v>43520</v>
      </c>
      <c r="B1860" s="14">
        <v>0.56050925925925921</v>
      </c>
      <c r="C1860">
        <v>2</v>
      </c>
      <c r="D1860" t="s">
        <v>640</v>
      </c>
      <c r="E1860">
        <v>41</v>
      </c>
      <c r="F1860" t="s">
        <v>641</v>
      </c>
    </row>
    <row r="1861" spans="1:6" x14ac:dyDescent="0.5">
      <c r="A1861" s="4">
        <v>43520</v>
      </c>
      <c r="B1861" s="14">
        <v>0.5612152777777778</v>
      </c>
      <c r="C1861">
        <v>2</v>
      </c>
      <c r="D1861" t="s">
        <v>640</v>
      </c>
      <c r="E1861">
        <v>39</v>
      </c>
      <c r="F1861" t="s">
        <v>641</v>
      </c>
    </row>
    <row r="1862" spans="1:6" x14ac:dyDescent="0.5">
      <c r="A1862" s="4">
        <v>43520</v>
      </c>
      <c r="B1862" s="14">
        <v>0.5612152777777778</v>
      </c>
      <c r="C1862">
        <v>4</v>
      </c>
      <c r="D1862" t="s">
        <v>640</v>
      </c>
      <c r="E1862">
        <v>45</v>
      </c>
      <c r="F1862" t="s">
        <v>641</v>
      </c>
    </row>
    <row r="1863" spans="1:6" x14ac:dyDescent="0.5">
      <c r="A1863" s="4">
        <v>43520</v>
      </c>
      <c r="B1863" s="14">
        <v>0.56192129629629628</v>
      </c>
      <c r="C1863">
        <v>4</v>
      </c>
      <c r="D1863" t="s">
        <v>640</v>
      </c>
      <c r="E1863">
        <v>52</v>
      </c>
      <c r="F1863" t="s">
        <v>641</v>
      </c>
    </row>
    <row r="1864" spans="1:6" x14ac:dyDescent="0.5">
      <c r="A1864" s="4">
        <v>43520</v>
      </c>
      <c r="B1864" s="14">
        <v>0.56192129629629628</v>
      </c>
      <c r="C1864">
        <v>2</v>
      </c>
      <c r="D1864" t="s">
        <v>640</v>
      </c>
      <c r="E1864">
        <v>44</v>
      </c>
      <c r="F1864" t="s">
        <v>641</v>
      </c>
    </row>
    <row r="1865" spans="1:6" x14ac:dyDescent="0.5">
      <c r="A1865" s="4">
        <v>43520</v>
      </c>
      <c r="B1865" s="14">
        <v>0.56263888888888891</v>
      </c>
      <c r="C1865">
        <v>4</v>
      </c>
      <c r="D1865" t="s">
        <v>640</v>
      </c>
      <c r="E1865">
        <v>47</v>
      </c>
      <c r="F1865" t="s">
        <v>641</v>
      </c>
    </row>
    <row r="1866" spans="1:6" x14ac:dyDescent="0.5">
      <c r="A1866" s="4">
        <v>43520</v>
      </c>
      <c r="B1866" s="14">
        <v>0.56263888888888891</v>
      </c>
      <c r="C1866">
        <v>2</v>
      </c>
      <c r="D1866" t="s">
        <v>640</v>
      </c>
      <c r="E1866">
        <v>39</v>
      </c>
      <c r="F1866" t="s">
        <v>641</v>
      </c>
    </row>
    <row r="1867" spans="1:6" x14ac:dyDescent="0.5">
      <c r="A1867" s="4">
        <v>43520</v>
      </c>
      <c r="B1867" s="14">
        <v>0.56333333333333335</v>
      </c>
      <c r="C1867">
        <v>2</v>
      </c>
      <c r="D1867" t="s">
        <v>640</v>
      </c>
      <c r="E1867">
        <v>38</v>
      </c>
      <c r="F1867" t="s">
        <v>641</v>
      </c>
    </row>
    <row r="1868" spans="1:6" x14ac:dyDescent="0.5">
      <c r="A1868" s="4">
        <v>43520</v>
      </c>
      <c r="B1868" s="14">
        <v>0.56333333333333335</v>
      </c>
      <c r="C1868">
        <v>4</v>
      </c>
      <c r="D1868" t="s">
        <v>640</v>
      </c>
      <c r="E1868">
        <v>47</v>
      </c>
      <c r="F1868" t="s">
        <v>641</v>
      </c>
    </row>
    <row r="1869" spans="1:6" x14ac:dyDescent="0.5">
      <c r="A1869" s="4">
        <v>43520</v>
      </c>
      <c r="B1869" s="14">
        <v>0.56403935185185183</v>
      </c>
      <c r="C1869">
        <v>2</v>
      </c>
      <c r="D1869" t="s">
        <v>640</v>
      </c>
      <c r="E1869">
        <v>40</v>
      </c>
      <c r="F1869" t="s">
        <v>641</v>
      </c>
    </row>
    <row r="1870" spans="1:6" x14ac:dyDescent="0.5">
      <c r="A1870" s="4">
        <v>43520</v>
      </c>
      <c r="B1870" s="14">
        <v>0.56405092592592598</v>
      </c>
      <c r="C1870">
        <v>4</v>
      </c>
      <c r="D1870" t="s">
        <v>640</v>
      </c>
      <c r="E1870">
        <v>48</v>
      </c>
      <c r="F1870" t="s">
        <v>641</v>
      </c>
    </row>
    <row r="1871" spans="1:6" x14ac:dyDescent="0.5">
      <c r="A1871" s="4">
        <v>43520</v>
      </c>
      <c r="B1871" s="14">
        <v>0.56475694444444446</v>
      </c>
      <c r="C1871">
        <v>2</v>
      </c>
      <c r="D1871" t="s">
        <v>640</v>
      </c>
      <c r="E1871">
        <v>40</v>
      </c>
      <c r="F1871" t="s">
        <v>641</v>
      </c>
    </row>
    <row r="1872" spans="1:6" x14ac:dyDescent="0.5">
      <c r="A1872" s="4">
        <v>43520</v>
      </c>
      <c r="B1872" s="14">
        <v>0.56475694444444446</v>
      </c>
      <c r="C1872">
        <v>4</v>
      </c>
      <c r="D1872" t="s">
        <v>640</v>
      </c>
      <c r="E1872">
        <v>49</v>
      </c>
      <c r="F1872" t="s">
        <v>641</v>
      </c>
    </row>
    <row r="1873" spans="1:6" x14ac:dyDescent="0.5">
      <c r="A1873" s="4">
        <v>43520</v>
      </c>
      <c r="B1873" s="14">
        <v>0.56546296296296295</v>
      </c>
      <c r="C1873">
        <v>4</v>
      </c>
      <c r="D1873" t="s">
        <v>640</v>
      </c>
      <c r="E1873">
        <v>49</v>
      </c>
      <c r="F1873" t="s">
        <v>641</v>
      </c>
    </row>
    <row r="1874" spans="1:6" x14ac:dyDescent="0.5">
      <c r="A1874" s="4">
        <v>43520</v>
      </c>
      <c r="B1874" s="14">
        <v>0.56546296296296295</v>
      </c>
      <c r="C1874">
        <v>2</v>
      </c>
      <c r="D1874" t="s">
        <v>640</v>
      </c>
      <c r="E1874">
        <v>39</v>
      </c>
      <c r="F1874" t="s">
        <v>641</v>
      </c>
    </row>
    <row r="1875" spans="1:6" x14ac:dyDescent="0.5">
      <c r="A1875" s="4">
        <v>43520</v>
      </c>
      <c r="B1875" s="14">
        <v>0.56616898148148154</v>
      </c>
      <c r="C1875">
        <v>2</v>
      </c>
      <c r="D1875" t="s">
        <v>640</v>
      </c>
      <c r="E1875">
        <v>40</v>
      </c>
      <c r="F1875" t="s">
        <v>641</v>
      </c>
    </row>
    <row r="1876" spans="1:6" x14ac:dyDescent="0.5">
      <c r="A1876" s="4">
        <v>43520</v>
      </c>
      <c r="B1876" s="14">
        <v>0.56616898148148154</v>
      </c>
      <c r="C1876">
        <v>4</v>
      </c>
      <c r="D1876" t="s">
        <v>640</v>
      </c>
      <c r="E1876">
        <v>48</v>
      </c>
      <c r="F1876" t="s">
        <v>641</v>
      </c>
    </row>
    <row r="1877" spans="1:6" x14ac:dyDescent="0.5">
      <c r="A1877" s="4">
        <v>43520</v>
      </c>
      <c r="B1877" s="14">
        <v>0.56687500000000002</v>
      </c>
      <c r="C1877">
        <v>2</v>
      </c>
      <c r="D1877" t="s">
        <v>640</v>
      </c>
      <c r="E1877">
        <v>42</v>
      </c>
      <c r="F1877" t="s">
        <v>641</v>
      </c>
    </row>
    <row r="1878" spans="1:6" x14ac:dyDescent="0.5">
      <c r="A1878" s="4">
        <v>43520</v>
      </c>
      <c r="B1878" s="14">
        <v>0.56687500000000002</v>
      </c>
      <c r="C1878">
        <v>4</v>
      </c>
      <c r="D1878" t="s">
        <v>640</v>
      </c>
      <c r="E1878">
        <v>48</v>
      </c>
      <c r="F1878" t="s">
        <v>641</v>
      </c>
    </row>
    <row r="1879" spans="1:6" x14ac:dyDescent="0.5">
      <c r="A1879" s="4">
        <v>43520</v>
      </c>
      <c r="B1879" s="14">
        <v>0.5675810185185185</v>
      </c>
      <c r="C1879">
        <v>2</v>
      </c>
      <c r="D1879" t="s">
        <v>640</v>
      </c>
      <c r="E1879">
        <v>39</v>
      </c>
      <c r="F1879" t="s">
        <v>641</v>
      </c>
    </row>
    <row r="1880" spans="1:6" x14ac:dyDescent="0.5">
      <c r="A1880" s="4">
        <v>43520</v>
      </c>
      <c r="B1880" s="14">
        <v>0.5675810185185185</v>
      </c>
      <c r="C1880">
        <v>4</v>
      </c>
      <c r="D1880" t="s">
        <v>640</v>
      </c>
      <c r="E1880">
        <v>49</v>
      </c>
      <c r="F1880" t="s">
        <v>641</v>
      </c>
    </row>
    <row r="1881" spans="1:6" x14ac:dyDescent="0.5">
      <c r="A1881" s="4">
        <v>43520</v>
      </c>
      <c r="B1881" s="14">
        <v>0.56828703703703709</v>
      </c>
      <c r="C1881">
        <v>2</v>
      </c>
      <c r="D1881" t="s">
        <v>640</v>
      </c>
      <c r="E1881">
        <v>39</v>
      </c>
      <c r="F1881" t="s">
        <v>641</v>
      </c>
    </row>
    <row r="1882" spans="1:6" x14ac:dyDescent="0.5">
      <c r="A1882" s="4">
        <v>43520</v>
      </c>
      <c r="B1882" s="14">
        <v>0.56828703703703709</v>
      </c>
      <c r="C1882">
        <v>4</v>
      </c>
      <c r="D1882" t="s">
        <v>640</v>
      </c>
      <c r="E1882">
        <v>49</v>
      </c>
      <c r="F1882" t="s">
        <v>641</v>
      </c>
    </row>
    <row r="1883" spans="1:6" x14ac:dyDescent="0.5">
      <c r="A1883" s="4">
        <v>43520</v>
      </c>
      <c r="B1883" s="14">
        <v>0.56899305555555557</v>
      </c>
      <c r="C1883">
        <v>4</v>
      </c>
      <c r="D1883" t="s">
        <v>640</v>
      </c>
      <c r="E1883">
        <v>49</v>
      </c>
      <c r="F1883" t="s">
        <v>641</v>
      </c>
    </row>
    <row r="1884" spans="1:6" x14ac:dyDescent="0.5">
      <c r="A1884" s="4">
        <v>43520</v>
      </c>
      <c r="B1884" s="14">
        <v>0.56899305555555557</v>
      </c>
      <c r="C1884">
        <v>2</v>
      </c>
      <c r="D1884" t="s">
        <v>640</v>
      </c>
      <c r="E1884">
        <v>40</v>
      </c>
      <c r="F1884" t="s">
        <v>641</v>
      </c>
    </row>
    <row r="1885" spans="1:6" x14ac:dyDescent="0.5">
      <c r="A1885" s="4">
        <v>43520</v>
      </c>
      <c r="B1885" s="14">
        <v>0.57108796296296294</v>
      </c>
      <c r="C1885">
        <v>2</v>
      </c>
      <c r="D1885" t="s">
        <v>640</v>
      </c>
      <c r="E1885">
        <v>39</v>
      </c>
      <c r="F1885" t="s">
        <v>641</v>
      </c>
    </row>
    <row r="1886" spans="1:6" x14ac:dyDescent="0.5">
      <c r="A1886" s="4">
        <v>43520</v>
      </c>
      <c r="B1886" s="14">
        <v>0.57108796296296294</v>
      </c>
      <c r="C1886">
        <v>4</v>
      </c>
      <c r="D1886" t="s">
        <v>640</v>
      </c>
      <c r="E1886">
        <v>49</v>
      </c>
      <c r="F1886" t="s">
        <v>641</v>
      </c>
    </row>
    <row r="1887" spans="1:6" x14ac:dyDescent="0.5">
      <c r="A1887" s="4">
        <v>43520</v>
      </c>
      <c r="B1887" s="14">
        <v>0.57318287037037041</v>
      </c>
      <c r="C1887">
        <v>2</v>
      </c>
      <c r="D1887" t="s">
        <v>640</v>
      </c>
      <c r="E1887">
        <v>42</v>
      </c>
      <c r="F1887" t="s">
        <v>641</v>
      </c>
    </row>
    <row r="1888" spans="1:6" x14ac:dyDescent="0.5">
      <c r="A1888" s="4">
        <v>43520</v>
      </c>
      <c r="B1888" s="14">
        <v>0.57319444444444445</v>
      </c>
      <c r="C1888">
        <v>4</v>
      </c>
      <c r="D1888" t="s">
        <v>640</v>
      </c>
      <c r="E1888">
        <v>52</v>
      </c>
      <c r="F1888" t="s">
        <v>641</v>
      </c>
    </row>
    <row r="1889" spans="1:6" x14ac:dyDescent="0.5">
      <c r="A1889" s="4">
        <v>43520</v>
      </c>
      <c r="B1889" s="14">
        <v>0.57528935185185182</v>
      </c>
      <c r="C1889">
        <v>2</v>
      </c>
      <c r="D1889" t="s">
        <v>640</v>
      </c>
      <c r="E1889">
        <v>40</v>
      </c>
      <c r="F1889" t="s">
        <v>641</v>
      </c>
    </row>
    <row r="1890" spans="1:6" x14ac:dyDescent="0.5">
      <c r="A1890" s="4">
        <v>43520</v>
      </c>
      <c r="B1890" s="14">
        <v>0.57528935185185182</v>
      </c>
      <c r="C1890">
        <v>4</v>
      </c>
      <c r="D1890" t="s">
        <v>640</v>
      </c>
      <c r="E1890">
        <v>51</v>
      </c>
      <c r="F1890" t="s">
        <v>641</v>
      </c>
    </row>
    <row r="1891" spans="1:6" x14ac:dyDescent="0.5">
      <c r="A1891" s="4">
        <v>43520</v>
      </c>
      <c r="B1891" s="14">
        <v>0.57738425925925929</v>
      </c>
      <c r="C1891">
        <v>4</v>
      </c>
      <c r="D1891" t="s">
        <v>640</v>
      </c>
      <c r="E1891">
        <v>51</v>
      </c>
      <c r="F1891" t="s">
        <v>641</v>
      </c>
    </row>
    <row r="1892" spans="1:6" x14ac:dyDescent="0.5">
      <c r="A1892" s="4">
        <v>43520</v>
      </c>
      <c r="B1892" s="14">
        <v>0.57738425925925929</v>
      </c>
      <c r="C1892">
        <v>2</v>
      </c>
      <c r="D1892" t="s">
        <v>640</v>
      </c>
      <c r="E1892">
        <v>41</v>
      </c>
      <c r="F1892" t="s">
        <v>641</v>
      </c>
    </row>
    <row r="1893" spans="1:6" x14ac:dyDescent="0.5">
      <c r="A1893" s="4">
        <v>43520</v>
      </c>
      <c r="B1893" s="14">
        <v>0.57947916666666666</v>
      </c>
      <c r="C1893">
        <v>2</v>
      </c>
      <c r="D1893" t="s">
        <v>640</v>
      </c>
      <c r="E1893">
        <v>40</v>
      </c>
      <c r="F1893" t="s">
        <v>641</v>
      </c>
    </row>
    <row r="1894" spans="1:6" x14ac:dyDescent="0.5">
      <c r="A1894" s="4">
        <v>43520</v>
      </c>
      <c r="B1894" s="14">
        <v>0.57947916666666666</v>
      </c>
      <c r="C1894">
        <v>4</v>
      </c>
      <c r="D1894" t="s">
        <v>640</v>
      </c>
      <c r="E1894">
        <v>48</v>
      </c>
      <c r="F1894" t="s">
        <v>641</v>
      </c>
    </row>
    <row r="1895" spans="1:6" x14ac:dyDescent="0.5">
      <c r="A1895" s="4">
        <v>43520</v>
      </c>
      <c r="B1895" s="14">
        <v>0.58157407407407413</v>
      </c>
      <c r="C1895">
        <v>4</v>
      </c>
      <c r="D1895" t="s">
        <v>640</v>
      </c>
      <c r="E1895">
        <v>51</v>
      </c>
      <c r="F1895" t="s">
        <v>641</v>
      </c>
    </row>
    <row r="1896" spans="1:6" x14ac:dyDescent="0.5">
      <c r="A1896" s="4">
        <v>43520</v>
      </c>
      <c r="B1896" s="14">
        <v>0.58228009259259261</v>
      </c>
      <c r="C1896">
        <v>4</v>
      </c>
      <c r="D1896" t="s">
        <v>640</v>
      </c>
      <c r="E1896">
        <v>39</v>
      </c>
      <c r="F1896" t="s">
        <v>641</v>
      </c>
    </row>
    <row r="1897" spans="1:6" x14ac:dyDescent="0.5">
      <c r="A1897" s="4">
        <v>43520</v>
      </c>
      <c r="B1897" s="14">
        <v>0.58229166666666665</v>
      </c>
      <c r="C1897">
        <v>4</v>
      </c>
      <c r="D1897" t="s">
        <v>640</v>
      </c>
      <c r="E1897">
        <v>39</v>
      </c>
      <c r="F1897" t="s">
        <v>641</v>
      </c>
    </row>
    <row r="1898" spans="1:6" x14ac:dyDescent="0.5">
      <c r="A1898" s="4">
        <v>43520</v>
      </c>
      <c r="B1898" s="14">
        <v>0.58438657407407402</v>
      </c>
      <c r="C1898">
        <v>4</v>
      </c>
      <c r="D1898" t="s">
        <v>640</v>
      </c>
      <c r="E1898">
        <v>41</v>
      </c>
      <c r="F1898" t="s">
        <v>641</v>
      </c>
    </row>
    <row r="1899" spans="1:6" x14ac:dyDescent="0.5">
      <c r="A1899" s="4">
        <v>43520</v>
      </c>
      <c r="B1899" s="14">
        <v>0.58648148148148149</v>
      </c>
      <c r="C1899">
        <v>4</v>
      </c>
      <c r="D1899" t="s">
        <v>640</v>
      </c>
      <c r="E1899">
        <v>40</v>
      </c>
      <c r="F1899" t="s">
        <v>641</v>
      </c>
    </row>
    <row r="1900" spans="1:6" x14ac:dyDescent="0.5">
      <c r="A1900" s="4">
        <v>43520</v>
      </c>
      <c r="B1900" s="14">
        <v>0.58718749999999997</v>
      </c>
      <c r="C1900">
        <v>4</v>
      </c>
      <c r="D1900" t="s">
        <v>640</v>
      </c>
      <c r="E1900">
        <v>51</v>
      </c>
      <c r="F1900" t="s">
        <v>641</v>
      </c>
    </row>
    <row r="1901" spans="1:6" x14ac:dyDescent="0.5">
      <c r="A1901" s="4">
        <v>43520</v>
      </c>
      <c r="B1901" s="14">
        <v>0.58719907407407412</v>
      </c>
      <c r="C1901">
        <v>2</v>
      </c>
      <c r="D1901" t="s">
        <v>640</v>
      </c>
      <c r="E1901">
        <v>44</v>
      </c>
      <c r="F1901" t="s">
        <v>641</v>
      </c>
    </row>
    <row r="1902" spans="1:6" x14ac:dyDescent="0.5">
      <c r="A1902" s="4">
        <v>43520</v>
      </c>
      <c r="B1902" s="14">
        <v>0.58929398148148149</v>
      </c>
      <c r="C1902">
        <v>2</v>
      </c>
      <c r="D1902" t="s">
        <v>640</v>
      </c>
      <c r="E1902">
        <v>41</v>
      </c>
      <c r="F1902" t="s">
        <v>641</v>
      </c>
    </row>
    <row r="1903" spans="1:6" x14ac:dyDescent="0.5">
      <c r="A1903" s="4">
        <v>43520</v>
      </c>
      <c r="B1903" s="14">
        <v>0.58929398148148149</v>
      </c>
      <c r="C1903">
        <v>4</v>
      </c>
      <c r="D1903" t="s">
        <v>640</v>
      </c>
      <c r="E1903">
        <v>52</v>
      </c>
      <c r="F1903" t="s">
        <v>641</v>
      </c>
    </row>
    <row r="1904" spans="1:6" x14ac:dyDescent="0.5">
      <c r="A1904" s="4">
        <v>43520</v>
      </c>
      <c r="B1904" s="14">
        <v>0.59138888888888885</v>
      </c>
      <c r="C1904">
        <v>4</v>
      </c>
      <c r="D1904" t="s">
        <v>640</v>
      </c>
      <c r="E1904">
        <v>51</v>
      </c>
      <c r="F1904" t="s">
        <v>641</v>
      </c>
    </row>
    <row r="1905" spans="1:6" x14ac:dyDescent="0.5">
      <c r="A1905" s="4">
        <v>43520</v>
      </c>
      <c r="B1905" s="14">
        <v>0.59138888888888885</v>
      </c>
      <c r="C1905">
        <v>2</v>
      </c>
      <c r="D1905" t="s">
        <v>640</v>
      </c>
      <c r="E1905">
        <v>41</v>
      </c>
      <c r="F1905" t="s">
        <v>641</v>
      </c>
    </row>
    <row r="1906" spans="1:6" x14ac:dyDescent="0.5">
      <c r="A1906" s="4">
        <v>43520</v>
      </c>
      <c r="B1906" s="14">
        <v>0.59418981481481481</v>
      </c>
      <c r="C1906">
        <v>4</v>
      </c>
      <c r="D1906" t="s">
        <v>640</v>
      </c>
      <c r="E1906">
        <v>41</v>
      </c>
      <c r="F1906" t="s">
        <v>641</v>
      </c>
    </row>
    <row r="1907" spans="1:6" x14ac:dyDescent="0.5">
      <c r="A1907" s="4">
        <v>43520</v>
      </c>
      <c r="B1907" s="14">
        <v>0.59628472222222217</v>
      </c>
      <c r="C1907">
        <v>4</v>
      </c>
      <c r="D1907" t="s">
        <v>640</v>
      </c>
      <c r="E1907">
        <v>39</v>
      </c>
      <c r="F1907" t="s">
        <v>641</v>
      </c>
    </row>
    <row r="1908" spans="1:6" x14ac:dyDescent="0.5">
      <c r="A1908" s="4">
        <v>43520</v>
      </c>
      <c r="B1908" s="14">
        <v>0.59839120370370369</v>
      </c>
      <c r="C1908">
        <v>4</v>
      </c>
      <c r="D1908" t="s">
        <v>640</v>
      </c>
      <c r="E1908">
        <v>40</v>
      </c>
      <c r="F1908" t="s">
        <v>641</v>
      </c>
    </row>
    <row r="1909" spans="1:6" x14ac:dyDescent="0.5">
      <c r="A1909" s="4">
        <v>43520</v>
      </c>
      <c r="B1909" s="14">
        <v>0.60048611111111116</v>
      </c>
      <c r="C1909">
        <v>4</v>
      </c>
      <c r="D1909" t="s">
        <v>640</v>
      </c>
      <c r="E1909">
        <v>39</v>
      </c>
      <c r="F1909" t="s">
        <v>641</v>
      </c>
    </row>
    <row r="1910" spans="1:6" x14ac:dyDescent="0.5">
      <c r="A1910" s="4">
        <v>43520</v>
      </c>
      <c r="B1910" s="14">
        <v>0.60050925925925924</v>
      </c>
      <c r="C1910">
        <v>4</v>
      </c>
      <c r="D1910" t="s">
        <v>640</v>
      </c>
      <c r="E1910">
        <v>39</v>
      </c>
      <c r="F1910" t="s">
        <v>641</v>
      </c>
    </row>
    <row r="1911" spans="1:6" x14ac:dyDescent="0.5">
      <c r="A1911" s="4">
        <v>43520</v>
      </c>
      <c r="B1911" s="14">
        <v>0.60119212962962965</v>
      </c>
      <c r="C1911">
        <v>4</v>
      </c>
      <c r="D1911" t="s">
        <v>640</v>
      </c>
      <c r="E1911">
        <v>50</v>
      </c>
      <c r="F1911" t="s">
        <v>641</v>
      </c>
    </row>
    <row r="1912" spans="1:6" x14ac:dyDescent="0.5">
      <c r="A1912" s="4">
        <v>43520</v>
      </c>
      <c r="B1912" s="14">
        <v>0.60120370370370368</v>
      </c>
      <c r="C1912">
        <v>2</v>
      </c>
      <c r="D1912" t="s">
        <v>640</v>
      </c>
      <c r="E1912">
        <v>41</v>
      </c>
      <c r="F1912" t="s">
        <v>641</v>
      </c>
    </row>
    <row r="1913" spans="1:6" x14ac:dyDescent="0.5">
      <c r="A1913" s="4">
        <v>43520</v>
      </c>
      <c r="B1913" s="14">
        <v>0.60400462962962964</v>
      </c>
      <c r="C1913">
        <v>2</v>
      </c>
      <c r="D1913" t="s">
        <v>640</v>
      </c>
      <c r="E1913">
        <v>38</v>
      </c>
      <c r="F1913" t="s">
        <v>641</v>
      </c>
    </row>
    <row r="1914" spans="1:6" x14ac:dyDescent="0.5">
      <c r="A1914" s="4">
        <v>43520</v>
      </c>
      <c r="B1914" s="14">
        <v>0.60400462962962964</v>
      </c>
      <c r="C1914">
        <v>4</v>
      </c>
      <c r="D1914" t="s">
        <v>640</v>
      </c>
      <c r="E1914">
        <v>44</v>
      </c>
      <c r="F1914" t="s">
        <v>641</v>
      </c>
    </row>
    <row r="1915" spans="1:6" x14ac:dyDescent="0.5">
      <c r="A1915" s="4">
        <v>43520</v>
      </c>
      <c r="B1915" s="14">
        <v>0.60402777777777772</v>
      </c>
      <c r="C1915">
        <v>2</v>
      </c>
      <c r="D1915" t="s">
        <v>640</v>
      </c>
      <c r="E1915">
        <v>38</v>
      </c>
      <c r="F1915" t="s">
        <v>641</v>
      </c>
    </row>
    <row r="1916" spans="1:6" x14ac:dyDescent="0.5">
      <c r="A1916" s="4">
        <v>43520</v>
      </c>
      <c r="B1916" s="14">
        <v>0.60402777777777772</v>
      </c>
      <c r="C1916">
        <v>4</v>
      </c>
      <c r="D1916" t="s">
        <v>640</v>
      </c>
      <c r="E1916">
        <v>42</v>
      </c>
      <c r="F1916" t="s">
        <v>641</v>
      </c>
    </row>
    <row r="1917" spans="1:6" x14ac:dyDescent="0.5">
      <c r="A1917" s="4">
        <v>43520</v>
      </c>
      <c r="B1917" s="14">
        <v>0.60473379629629631</v>
      </c>
      <c r="C1917">
        <v>4</v>
      </c>
      <c r="D1917" t="s">
        <v>640</v>
      </c>
      <c r="E1917">
        <v>40</v>
      </c>
      <c r="F1917" t="s">
        <v>641</v>
      </c>
    </row>
    <row r="1918" spans="1:6" x14ac:dyDescent="0.5">
      <c r="A1918" s="4">
        <v>43520</v>
      </c>
      <c r="B1918" s="14">
        <v>0.60684027777777783</v>
      </c>
      <c r="C1918">
        <v>4</v>
      </c>
      <c r="D1918" t="s">
        <v>640</v>
      </c>
      <c r="E1918">
        <v>42</v>
      </c>
      <c r="F1918" t="s">
        <v>641</v>
      </c>
    </row>
    <row r="1919" spans="1:6" x14ac:dyDescent="0.5">
      <c r="A1919" s="4">
        <v>43520</v>
      </c>
      <c r="B1919" s="14">
        <v>0.60892361111111104</v>
      </c>
      <c r="C1919">
        <v>4</v>
      </c>
      <c r="D1919" t="s">
        <v>640</v>
      </c>
      <c r="E1919">
        <v>39</v>
      </c>
      <c r="F1919" t="s">
        <v>641</v>
      </c>
    </row>
    <row r="1920" spans="1:6" x14ac:dyDescent="0.5">
      <c r="A1920" s="4">
        <v>43520</v>
      </c>
      <c r="B1920" s="14">
        <v>0.60893518518518519</v>
      </c>
      <c r="C1920">
        <v>4</v>
      </c>
      <c r="D1920" t="s">
        <v>640</v>
      </c>
      <c r="E1920">
        <v>39</v>
      </c>
      <c r="F1920" t="s">
        <v>641</v>
      </c>
    </row>
    <row r="1921" spans="1:25" x14ac:dyDescent="0.5">
      <c r="A1921" s="4">
        <v>43520</v>
      </c>
      <c r="B1921" s="14">
        <v>0.61103009259259256</v>
      </c>
      <c r="C1921">
        <v>4</v>
      </c>
      <c r="D1921" t="s">
        <v>640</v>
      </c>
      <c r="E1921">
        <v>42</v>
      </c>
      <c r="F1921" t="s">
        <v>641</v>
      </c>
    </row>
    <row r="1922" spans="1:25" x14ac:dyDescent="0.5">
      <c r="A1922" s="4">
        <v>43520</v>
      </c>
      <c r="B1922" s="14">
        <v>0.61313657407407407</v>
      </c>
      <c r="C1922">
        <v>4</v>
      </c>
      <c r="D1922" t="s">
        <v>640</v>
      </c>
      <c r="E1922">
        <v>40</v>
      </c>
      <c r="F1922" t="s">
        <v>641</v>
      </c>
    </row>
    <row r="1923" spans="1:25" x14ac:dyDescent="0.5">
      <c r="A1923" s="4">
        <v>43520</v>
      </c>
      <c r="B1923" s="14">
        <v>0.89523148148148157</v>
      </c>
      <c r="C1923">
        <v>4</v>
      </c>
      <c r="D1923" t="s">
        <v>645</v>
      </c>
      <c r="E1923">
        <v>77</v>
      </c>
      <c r="F1923" t="s">
        <v>646</v>
      </c>
      <c r="K1923" t="s">
        <v>646</v>
      </c>
      <c r="L1923" s="14">
        <v>5.9027777777777778E-4</v>
      </c>
      <c r="M1923" s="14">
        <v>0.89582175925925922</v>
      </c>
      <c r="N1923">
        <v>4</v>
      </c>
      <c r="P1923" t="s">
        <v>648</v>
      </c>
      <c r="Q1923">
        <v>1.9</v>
      </c>
      <c r="R1923">
        <v>0.8</v>
      </c>
      <c r="S1923">
        <v>71.3</v>
      </c>
      <c r="T1923" t="s">
        <v>660</v>
      </c>
      <c r="U1923">
        <v>1</v>
      </c>
      <c r="V1923">
        <v>1</v>
      </c>
      <c r="Y1923" t="s">
        <v>664</v>
      </c>
    </row>
    <row r="1924" spans="1:25" x14ac:dyDescent="0.5">
      <c r="A1924" s="4">
        <v>43521</v>
      </c>
      <c r="B1924" s="14">
        <v>0.3558101851851852</v>
      </c>
      <c r="C1924">
        <v>4</v>
      </c>
      <c r="D1924" t="s">
        <v>640</v>
      </c>
      <c r="E1924">
        <v>40</v>
      </c>
      <c r="F1924" t="s">
        <v>641</v>
      </c>
    </row>
    <row r="1925" spans="1:25" x14ac:dyDescent="0.5">
      <c r="A1925" s="4">
        <v>43521</v>
      </c>
      <c r="B1925" s="14">
        <v>0.35790509259259262</v>
      </c>
      <c r="C1925">
        <v>4</v>
      </c>
      <c r="D1925" t="s">
        <v>640</v>
      </c>
      <c r="E1925">
        <v>41</v>
      </c>
      <c r="F1925" t="s">
        <v>641</v>
      </c>
    </row>
    <row r="1926" spans="1:25" x14ac:dyDescent="0.5">
      <c r="A1926" s="4">
        <v>43521</v>
      </c>
      <c r="B1926" s="14">
        <v>0.36000000000000004</v>
      </c>
      <c r="C1926">
        <v>4</v>
      </c>
      <c r="D1926" t="s">
        <v>640</v>
      </c>
      <c r="E1926">
        <v>42</v>
      </c>
      <c r="F1926" t="s">
        <v>641</v>
      </c>
    </row>
    <row r="1927" spans="1:25" x14ac:dyDescent="0.5">
      <c r="A1927" s="4">
        <v>43521</v>
      </c>
      <c r="B1927" s="14">
        <v>0.36210648148148145</v>
      </c>
      <c r="C1927">
        <v>4</v>
      </c>
      <c r="D1927" t="s">
        <v>640</v>
      </c>
      <c r="E1927">
        <v>42</v>
      </c>
      <c r="F1927" t="s">
        <v>641</v>
      </c>
    </row>
    <row r="1928" spans="1:25" x14ac:dyDescent="0.5">
      <c r="A1928" s="4">
        <v>43521</v>
      </c>
      <c r="B1928" s="14">
        <v>0.36420138888888887</v>
      </c>
      <c r="C1928">
        <v>4</v>
      </c>
      <c r="D1928" t="s">
        <v>640</v>
      </c>
      <c r="E1928">
        <v>40</v>
      </c>
      <c r="F1928" t="s">
        <v>641</v>
      </c>
    </row>
    <row r="1929" spans="1:25" x14ac:dyDescent="0.5">
      <c r="A1929" s="4">
        <v>43521</v>
      </c>
      <c r="B1929" s="14">
        <v>0.36629629629629629</v>
      </c>
      <c r="C1929">
        <v>4</v>
      </c>
      <c r="D1929" t="s">
        <v>640</v>
      </c>
      <c r="E1929">
        <v>43</v>
      </c>
      <c r="F1929" t="s">
        <v>641</v>
      </c>
    </row>
    <row r="1930" spans="1:25" x14ac:dyDescent="0.5">
      <c r="A1930" s="4">
        <v>43521</v>
      </c>
      <c r="B1930" s="14">
        <v>0.36839120370370365</v>
      </c>
      <c r="C1930">
        <v>4</v>
      </c>
      <c r="D1930" t="s">
        <v>640</v>
      </c>
      <c r="E1930">
        <v>43</v>
      </c>
      <c r="F1930" t="s">
        <v>641</v>
      </c>
    </row>
    <row r="1931" spans="1:25" x14ac:dyDescent="0.5">
      <c r="A1931" s="4">
        <v>43521</v>
      </c>
      <c r="B1931" s="14">
        <v>0.37049768518518517</v>
      </c>
      <c r="C1931">
        <v>4</v>
      </c>
      <c r="D1931" t="s">
        <v>640</v>
      </c>
      <c r="E1931">
        <v>41</v>
      </c>
      <c r="F1931" t="s">
        <v>641</v>
      </c>
    </row>
    <row r="1932" spans="1:25" x14ac:dyDescent="0.5">
      <c r="A1932" s="4">
        <v>43521</v>
      </c>
      <c r="B1932" s="14">
        <v>0.37259259259259259</v>
      </c>
      <c r="C1932">
        <v>4</v>
      </c>
      <c r="D1932" t="s">
        <v>640</v>
      </c>
      <c r="E1932">
        <v>43</v>
      </c>
      <c r="F1932" t="s">
        <v>641</v>
      </c>
    </row>
    <row r="1933" spans="1:25" x14ac:dyDescent="0.5">
      <c r="A1933" s="4">
        <v>43521</v>
      </c>
      <c r="B1933" s="14">
        <v>0.37468750000000001</v>
      </c>
      <c r="C1933">
        <v>4</v>
      </c>
      <c r="D1933" t="s">
        <v>640</v>
      </c>
      <c r="E1933">
        <v>43</v>
      </c>
      <c r="F1933" t="s">
        <v>641</v>
      </c>
    </row>
    <row r="1934" spans="1:25" x14ac:dyDescent="0.5">
      <c r="A1934" s="4">
        <v>43521</v>
      </c>
      <c r="B1934" s="14">
        <v>0.37678240740740737</v>
      </c>
      <c r="C1934">
        <v>4</v>
      </c>
      <c r="D1934" t="s">
        <v>640</v>
      </c>
      <c r="E1934">
        <v>43</v>
      </c>
      <c r="F1934" t="s">
        <v>641</v>
      </c>
    </row>
    <row r="1935" spans="1:25" x14ac:dyDescent="0.5">
      <c r="A1935" s="4">
        <v>43521</v>
      </c>
      <c r="B1935" s="14">
        <v>0.37888888888888889</v>
      </c>
      <c r="C1935">
        <v>4</v>
      </c>
      <c r="D1935" t="s">
        <v>640</v>
      </c>
      <c r="E1935">
        <v>41</v>
      </c>
      <c r="F1935" t="s">
        <v>641</v>
      </c>
    </row>
    <row r="1936" spans="1:25" x14ac:dyDescent="0.5">
      <c r="A1936" s="4">
        <v>43521</v>
      </c>
      <c r="B1936" s="14">
        <v>0.38098379629629631</v>
      </c>
      <c r="C1936">
        <v>4</v>
      </c>
      <c r="D1936" t="s">
        <v>640</v>
      </c>
      <c r="E1936">
        <v>43</v>
      </c>
      <c r="F1936" t="s">
        <v>641</v>
      </c>
    </row>
    <row r="1937" spans="1:6" x14ac:dyDescent="0.5">
      <c r="A1937" s="4">
        <v>43521</v>
      </c>
      <c r="B1937" s="14">
        <v>0.38307870370370373</v>
      </c>
      <c r="C1937">
        <v>4</v>
      </c>
      <c r="D1937" t="s">
        <v>640</v>
      </c>
      <c r="E1937">
        <v>44</v>
      </c>
      <c r="F1937" t="s">
        <v>641</v>
      </c>
    </row>
    <row r="1938" spans="1:6" x14ac:dyDescent="0.5">
      <c r="A1938" s="4">
        <v>43521</v>
      </c>
      <c r="B1938" s="14">
        <v>0.38517361111111109</v>
      </c>
      <c r="C1938">
        <v>4</v>
      </c>
      <c r="D1938" t="s">
        <v>640</v>
      </c>
      <c r="E1938">
        <v>42</v>
      </c>
      <c r="F1938" t="s">
        <v>641</v>
      </c>
    </row>
    <row r="1939" spans="1:6" x14ac:dyDescent="0.5">
      <c r="A1939" s="4">
        <v>43521</v>
      </c>
      <c r="B1939" s="14">
        <v>0.38728009259259261</v>
      </c>
      <c r="C1939">
        <v>4</v>
      </c>
      <c r="D1939" t="s">
        <v>640</v>
      </c>
      <c r="E1939">
        <v>41</v>
      </c>
      <c r="F1939" t="s">
        <v>641</v>
      </c>
    </row>
    <row r="1940" spans="1:6" x14ac:dyDescent="0.5">
      <c r="A1940" s="4">
        <v>43521</v>
      </c>
      <c r="B1940" s="14">
        <v>0.38937500000000003</v>
      </c>
      <c r="C1940">
        <v>4</v>
      </c>
      <c r="D1940" t="s">
        <v>640</v>
      </c>
      <c r="E1940">
        <v>41</v>
      </c>
      <c r="F1940" t="s">
        <v>641</v>
      </c>
    </row>
    <row r="1941" spans="1:6" x14ac:dyDescent="0.5">
      <c r="A1941" s="4">
        <v>43521</v>
      </c>
      <c r="B1941" s="14">
        <v>0.39146990740740745</v>
      </c>
      <c r="C1941">
        <v>4</v>
      </c>
      <c r="D1941" t="s">
        <v>640</v>
      </c>
      <c r="E1941">
        <v>45</v>
      </c>
      <c r="F1941" t="s">
        <v>641</v>
      </c>
    </row>
    <row r="1942" spans="1:6" x14ac:dyDescent="0.5">
      <c r="A1942" s="4">
        <v>43521</v>
      </c>
      <c r="B1942" s="14">
        <v>0.39356481481481481</v>
      </c>
      <c r="C1942">
        <v>4</v>
      </c>
      <c r="D1942" t="s">
        <v>640</v>
      </c>
      <c r="E1942">
        <v>43</v>
      </c>
      <c r="F1942" t="s">
        <v>641</v>
      </c>
    </row>
    <row r="1943" spans="1:6" x14ac:dyDescent="0.5">
      <c r="A1943" s="4">
        <v>43521</v>
      </c>
      <c r="B1943" s="14">
        <v>0.39567129629629627</v>
      </c>
      <c r="C1943">
        <v>2</v>
      </c>
      <c r="D1943" t="s">
        <v>640</v>
      </c>
      <c r="E1943">
        <v>38</v>
      </c>
      <c r="F1943" t="s">
        <v>641</v>
      </c>
    </row>
    <row r="1944" spans="1:6" x14ac:dyDescent="0.5">
      <c r="A1944" s="4">
        <v>43521</v>
      </c>
      <c r="B1944" s="14">
        <v>0.39567129629629627</v>
      </c>
      <c r="C1944">
        <v>4</v>
      </c>
      <c r="D1944" t="s">
        <v>640</v>
      </c>
      <c r="E1944">
        <v>46</v>
      </c>
      <c r="F1944" t="s">
        <v>641</v>
      </c>
    </row>
    <row r="1945" spans="1:6" x14ac:dyDescent="0.5">
      <c r="A1945" s="4">
        <v>43521</v>
      </c>
      <c r="B1945" s="14">
        <v>0.39637731481481481</v>
      </c>
      <c r="C1945">
        <v>4</v>
      </c>
      <c r="D1945" t="s">
        <v>640</v>
      </c>
      <c r="E1945">
        <v>44</v>
      </c>
      <c r="F1945" t="s">
        <v>641</v>
      </c>
    </row>
    <row r="1946" spans="1:6" x14ac:dyDescent="0.5">
      <c r="A1946" s="4">
        <v>43521</v>
      </c>
      <c r="B1946" s="14">
        <v>0.39707175925925925</v>
      </c>
      <c r="C1946">
        <v>4</v>
      </c>
      <c r="D1946" t="s">
        <v>640</v>
      </c>
      <c r="E1946">
        <v>43</v>
      </c>
      <c r="F1946" t="s">
        <v>641</v>
      </c>
    </row>
    <row r="1947" spans="1:6" x14ac:dyDescent="0.5">
      <c r="A1947" s="4">
        <v>43521</v>
      </c>
      <c r="B1947" s="14">
        <v>0.39917824074074071</v>
      </c>
      <c r="C1947">
        <v>4</v>
      </c>
      <c r="D1947" t="s">
        <v>640</v>
      </c>
      <c r="E1947">
        <v>43</v>
      </c>
      <c r="F1947" t="s">
        <v>641</v>
      </c>
    </row>
    <row r="1948" spans="1:6" x14ac:dyDescent="0.5">
      <c r="A1948" s="4">
        <v>43521</v>
      </c>
      <c r="B1948" s="14">
        <v>0.40127314814814818</v>
      </c>
      <c r="C1948">
        <v>4</v>
      </c>
      <c r="D1948" t="s">
        <v>640</v>
      </c>
      <c r="E1948">
        <v>41</v>
      </c>
      <c r="F1948" t="s">
        <v>641</v>
      </c>
    </row>
    <row r="1949" spans="1:6" x14ac:dyDescent="0.5">
      <c r="A1949" s="4">
        <v>43521</v>
      </c>
      <c r="B1949" s="14">
        <v>0.4033680555555556</v>
      </c>
      <c r="C1949">
        <v>2</v>
      </c>
      <c r="D1949" t="s">
        <v>640</v>
      </c>
      <c r="E1949">
        <v>38</v>
      </c>
      <c r="F1949" t="s">
        <v>641</v>
      </c>
    </row>
    <row r="1950" spans="1:6" x14ac:dyDescent="0.5">
      <c r="A1950" s="4">
        <v>43521</v>
      </c>
      <c r="B1950" s="14">
        <v>0.4033680555555556</v>
      </c>
      <c r="C1950">
        <v>4</v>
      </c>
      <c r="D1950" t="s">
        <v>640</v>
      </c>
      <c r="E1950">
        <v>43</v>
      </c>
      <c r="F1950" t="s">
        <v>641</v>
      </c>
    </row>
    <row r="1951" spans="1:6" x14ac:dyDescent="0.5">
      <c r="A1951" s="4">
        <v>43521</v>
      </c>
      <c r="B1951" s="14">
        <v>0.40407407407407409</v>
      </c>
      <c r="C1951">
        <v>4</v>
      </c>
      <c r="D1951" t="s">
        <v>640</v>
      </c>
      <c r="E1951">
        <v>41</v>
      </c>
      <c r="F1951" t="s">
        <v>641</v>
      </c>
    </row>
    <row r="1952" spans="1:6" x14ac:dyDescent="0.5">
      <c r="A1952" s="4">
        <v>43521</v>
      </c>
      <c r="B1952" s="14">
        <v>0.40476851851851853</v>
      </c>
      <c r="C1952">
        <v>4</v>
      </c>
      <c r="D1952" t="s">
        <v>640</v>
      </c>
      <c r="E1952">
        <v>42</v>
      </c>
      <c r="F1952" t="s">
        <v>641</v>
      </c>
    </row>
    <row r="1953" spans="1:6" x14ac:dyDescent="0.5">
      <c r="A1953" s="4">
        <v>43521</v>
      </c>
      <c r="B1953" s="14">
        <v>0.40547453703703701</v>
      </c>
      <c r="C1953">
        <v>4</v>
      </c>
      <c r="D1953" t="s">
        <v>640</v>
      </c>
      <c r="E1953">
        <v>44</v>
      </c>
      <c r="F1953" t="s">
        <v>641</v>
      </c>
    </row>
    <row r="1954" spans="1:6" x14ac:dyDescent="0.5">
      <c r="A1954" s="4">
        <v>43521</v>
      </c>
      <c r="B1954" s="14">
        <v>0.40618055555555554</v>
      </c>
      <c r="C1954">
        <v>4</v>
      </c>
      <c r="D1954" t="s">
        <v>640</v>
      </c>
      <c r="E1954">
        <v>42</v>
      </c>
      <c r="F1954" t="s">
        <v>641</v>
      </c>
    </row>
    <row r="1955" spans="1:6" x14ac:dyDescent="0.5">
      <c r="A1955" s="4">
        <v>43521</v>
      </c>
      <c r="B1955" s="14">
        <v>0.40688657407407408</v>
      </c>
      <c r="C1955">
        <v>4</v>
      </c>
      <c r="D1955" t="s">
        <v>640</v>
      </c>
      <c r="E1955">
        <v>40</v>
      </c>
      <c r="F1955" t="s">
        <v>641</v>
      </c>
    </row>
    <row r="1956" spans="1:6" x14ac:dyDescent="0.5">
      <c r="A1956" s="4">
        <v>43521</v>
      </c>
      <c r="B1956" s="14">
        <v>0.40758101851851852</v>
      </c>
      <c r="C1956">
        <v>4</v>
      </c>
      <c r="D1956" t="s">
        <v>640</v>
      </c>
      <c r="E1956">
        <v>44</v>
      </c>
      <c r="F1956" t="s">
        <v>641</v>
      </c>
    </row>
    <row r="1957" spans="1:6" x14ac:dyDescent="0.5">
      <c r="A1957" s="4">
        <v>43521</v>
      </c>
      <c r="B1957" s="14">
        <v>0.40828703703703706</v>
      </c>
      <c r="C1957">
        <v>4</v>
      </c>
      <c r="D1957" t="s">
        <v>640</v>
      </c>
      <c r="E1957">
        <v>43</v>
      </c>
      <c r="F1957" t="s">
        <v>641</v>
      </c>
    </row>
    <row r="1958" spans="1:6" x14ac:dyDescent="0.5">
      <c r="A1958" s="4">
        <v>43521</v>
      </c>
      <c r="B1958" s="14">
        <v>0.4089930555555556</v>
      </c>
      <c r="C1958">
        <v>4</v>
      </c>
      <c r="D1958" t="s">
        <v>640</v>
      </c>
      <c r="E1958">
        <v>42</v>
      </c>
      <c r="F1958" t="s">
        <v>641</v>
      </c>
    </row>
    <row r="1959" spans="1:6" x14ac:dyDescent="0.5">
      <c r="A1959" s="4">
        <v>43521</v>
      </c>
      <c r="B1959" s="14">
        <v>0.40968749999999998</v>
      </c>
      <c r="C1959">
        <v>4</v>
      </c>
      <c r="D1959" t="s">
        <v>640</v>
      </c>
      <c r="E1959">
        <v>41</v>
      </c>
      <c r="F1959" t="s">
        <v>641</v>
      </c>
    </row>
    <row r="1960" spans="1:6" x14ac:dyDescent="0.5">
      <c r="A1960" s="4">
        <v>43521</v>
      </c>
      <c r="B1960" s="14">
        <v>0.41039351851851852</v>
      </c>
      <c r="C1960">
        <v>4</v>
      </c>
      <c r="D1960" t="s">
        <v>640</v>
      </c>
      <c r="E1960">
        <v>43</v>
      </c>
      <c r="F1960" t="s">
        <v>641</v>
      </c>
    </row>
    <row r="1961" spans="1:6" x14ac:dyDescent="0.5">
      <c r="A1961" s="4">
        <v>43521</v>
      </c>
      <c r="B1961" s="14">
        <v>0.411099537037037</v>
      </c>
      <c r="C1961">
        <v>4</v>
      </c>
      <c r="D1961" t="s">
        <v>640</v>
      </c>
      <c r="E1961">
        <v>43</v>
      </c>
      <c r="F1961" t="s">
        <v>641</v>
      </c>
    </row>
    <row r="1962" spans="1:6" x14ac:dyDescent="0.5">
      <c r="A1962" s="4">
        <v>43521</v>
      </c>
      <c r="B1962" s="14">
        <v>0.411099537037037</v>
      </c>
      <c r="C1962">
        <v>2</v>
      </c>
      <c r="D1962" t="s">
        <v>640</v>
      </c>
      <c r="E1962">
        <v>38</v>
      </c>
      <c r="F1962" t="s">
        <v>641</v>
      </c>
    </row>
    <row r="1963" spans="1:6" x14ac:dyDescent="0.5">
      <c r="A1963" s="4">
        <v>43521</v>
      </c>
      <c r="B1963" s="14">
        <v>0.4117939814814815</v>
      </c>
      <c r="C1963">
        <v>4</v>
      </c>
      <c r="D1963" t="s">
        <v>640</v>
      </c>
      <c r="E1963">
        <v>42</v>
      </c>
      <c r="F1963" t="s">
        <v>641</v>
      </c>
    </row>
    <row r="1964" spans="1:6" x14ac:dyDescent="0.5">
      <c r="A1964" s="4">
        <v>43521</v>
      </c>
      <c r="B1964" s="14">
        <v>0.41250000000000003</v>
      </c>
      <c r="C1964">
        <v>4</v>
      </c>
      <c r="D1964" t="s">
        <v>640</v>
      </c>
      <c r="E1964">
        <v>43</v>
      </c>
      <c r="F1964" t="s">
        <v>641</v>
      </c>
    </row>
    <row r="1965" spans="1:6" x14ac:dyDescent="0.5">
      <c r="A1965" s="4">
        <v>43521</v>
      </c>
      <c r="B1965" s="14">
        <v>0.41320601851851851</v>
      </c>
      <c r="C1965">
        <v>4</v>
      </c>
      <c r="D1965" t="s">
        <v>640</v>
      </c>
      <c r="E1965">
        <v>43</v>
      </c>
      <c r="F1965" t="s">
        <v>641</v>
      </c>
    </row>
    <row r="1966" spans="1:6" x14ac:dyDescent="0.5">
      <c r="A1966" s="4">
        <v>43521</v>
      </c>
      <c r="B1966" s="14">
        <v>0.41390046296296296</v>
      </c>
      <c r="C1966">
        <v>4</v>
      </c>
      <c r="D1966" t="s">
        <v>640</v>
      </c>
      <c r="E1966">
        <v>42</v>
      </c>
      <c r="F1966" t="s">
        <v>641</v>
      </c>
    </row>
    <row r="1967" spans="1:6" x14ac:dyDescent="0.5">
      <c r="A1967" s="4">
        <v>43521</v>
      </c>
      <c r="B1967" s="14">
        <v>0.41460648148148144</v>
      </c>
      <c r="C1967">
        <v>4</v>
      </c>
      <c r="D1967" t="s">
        <v>640</v>
      </c>
      <c r="E1967">
        <v>43</v>
      </c>
      <c r="F1967" t="s">
        <v>641</v>
      </c>
    </row>
    <row r="1968" spans="1:6" x14ac:dyDescent="0.5">
      <c r="A1968" s="4">
        <v>43521</v>
      </c>
      <c r="B1968" s="14">
        <v>0.41531249999999997</v>
      </c>
      <c r="C1968">
        <v>4</v>
      </c>
      <c r="D1968" t="s">
        <v>640</v>
      </c>
      <c r="E1968">
        <v>43</v>
      </c>
      <c r="F1968" t="s">
        <v>641</v>
      </c>
    </row>
    <row r="1969" spans="1:6" x14ac:dyDescent="0.5">
      <c r="A1969" s="4">
        <v>43521</v>
      </c>
      <c r="B1969" s="14">
        <v>0.41601851851851851</v>
      </c>
      <c r="C1969">
        <v>4</v>
      </c>
      <c r="D1969" t="s">
        <v>640</v>
      </c>
      <c r="E1969">
        <v>43</v>
      </c>
      <c r="F1969" t="s">
        <v>641</v>
      </c>
    </row>
    <row r="1970" spans="1:6" x14ac:dyDescent="0.5">
      <c r="A1970" s="4">
        <v>43521</v>
      </c>
      <c r="B1970" s="14">
        <v>0.41671296296296295</v>
      </c>
      <c r="C1970">
        <v>4</v>
      </c>
      <c r="D1970" t="s">
        <v>640</v>
      </c>
      <c r="E1970">
        <v>43</v>
      </c>
      <c r="F1970" t="s">
        <v>641</v>
      </c>
    </row>
    <row r="1971" spans="1:6" x14ac:dyDescent="0.5">
      <c r="A1971" s="4">
        <v>43521</v>
      </c>
      <c r="B1971" s="14">
        <v>0.41741898148148149</v>
      </c>
      <c r="C1971">
        <v>4</v>
      </c>
      <c r="D1971" t="s">
        <v>640</v>
      </c>
      <c r="E1971">
        <v>41</v>
      </c>
      <c r="F1971" t="s">
        <v>641</v>
      </c>
    </row>
    <row r="1972" spans="1:6" x14ac:dyDescent="0.5">
      <c r="A1972" s="4">
        <v>43521</v>
      </c>
      <c r="B1972" s="14">
        <v>0.41812500000000002</v>
      </c>
      <c r="C1972">
        <v>4</v>
      </c>
      <c r="D1972" t="s">
        <v>640</v>
      </c>
      <c r="E1972">
        <v>44</v>
      </c>
      <c r="F1972" t="s">
        <v>641</v>
      </c>
    </row>
    <row r="1973" spans="1:6" x14ac:dyDescent="0.5">
      <c r="A1973" s="4">
        <v>43521</v>
      </c>
      <c r="B1973" s="14">
        <v>0.41881944444444441</v>
      </c>
      <c r="C1973">
        <v>4</v>
      </c>
      <c r="D1973" t="s">
        <v>640</v>
      </c>
      <c r="E1973">
        <v>43</v>
      </c>
      <c r="F1973" t="s">
        <v>641</v>
      </c>
    </row>
    <row r="1974" spans="1:6" x14ac:dyDescent="0.5">
      <c r="A1974" s="4">
        <v>43521</v>
      </c>
      <c r="B1974" s="14">
        <v>0.41952546296296295</v>
      </c>
      <c r="C1974">
        <v>4</v>
      </c>
      <c r="D1974" t="s">
        <v>640</v>
      </c>
      <c r="E1974">
        <v>43</v>
      </c>
      <c r="F1974" t="s">
        <v>641</v>
      </c>
    </row>
    <row r="1975" spans="1:6" x14ac:dyDescent="0.5">
      <c r="A1975" s="4">
        <v>43521</v>
      </c>
      <c r="B1975" s="14">
        <v>0.42023148148148143</v>
      </c>
      <c r="C1975">
        <v>2</v>
      </c>
      <c r="D1975" t="s">
        <v>640</v>
      </c>
      <c r="E1975">
        <v>38</v>
      </c>
      <c r="F1975" t="s">
        <v>641</v>
      </c>
    </row>
    <row r="1976" spans="1:6" x14ac:dyDescent="0.5">
      <c r="A1976" s="4">
        <v>43521</v>
      </c>
      <c r="B1976" s="14">
        <v>0.42023148148148143</v>
      </c>
      <c r="C1976">
        <v>4</v>
      </c>
      <c r="D1976" t="s">
        <v>640</v>
      </c>
      <c r="E1976">
        <v>45</v>
      </c>
      <c r="F1976" t="s">
        <v>641</v>
      </c>
    </row>
    <row r="1977" spans="1:6" x14ac:dyDescent="0.5">
      <c r="A1977" s="4">
        <v>43521</v>
      </c>
      <c r="B1977" s="14">
        <v>0.42092592592592593</v>
      </c>
      <c r="C1977">
        <v>4</v>
      </c>
      <c r="D1977" t="s">
        <v>640</v>
      </c>
      <c r="E1977">
        <v>43</v>
      </c>
      <c r="F1977" t="s">
        <v>641</v>
      </c>
    </row>
    <row r="1978" spans="1:6" x14ac:dyDescent="0.5">
      <c r="A1978" s="4">
        <v>43521</v>
      </c>
      <c r="B1978" s="14">
        <v>0.42163194444444446</v>
      </c>
      <c r="C1978">
        <v>4</v>
      </c>
      <c r="D1978" t="s">
        <v>640</v>
      </c>
      <c r="E1978">
        <v>42</v>
      </c>
      <c r="F1978" t="s">
        <v>641</v>
      </c>
    </row>
    <row r="1979" spans="1:6" x14ac:dyDescent="0.5">
      <c r="A1979" s="4">
        <v>43521</v>
      </c>
      <c r="B1979" s="14">
        <v>0.42233796296296294</v>
      </c>
      <c r="C1979">
        <v>4</v>
      </c>
      <c r="D1979" t="s">
        <v>640</v>
      </c>
      <c r="E1979">
        <v>43</v>
      </c>
      <c r="F1979" t="s">
        <v>641</v>
      </c>
    </row>
    <row r="1980" spans="1:6" x14ac:dyDescent="0.5">
      <c r="A1980" s="4">
        <v>43521</v>
      </c>
      <c r="B1980" s="14">
        <v>0.42303240740740744</v>
      </c>
      <c r="C1980">
        <v>2</v>
      </c>
      <c r="D1980" t="s">
        <v>640</v>
      </c>
      <c r="E1980">
        <v>38</v>
      </c>
      <c r="F1980" t="s">
        <v>641</v>
      </c>
    </row>
    <row r="1981" spans="1:6" x14ac:dyDescent="0.5">
      <c r="A1981" s="4">
        <v>43521</v>
      </c>
      <c r="B1981" s="14">
        <v>0.42304398148148148</v>
      </c>
      <c r="C1981">
        <v>4</v>
      </c>
      <c r="D1981" t="s">
        <v>640</v>
      </c>
      <c r="E1981">
        <v>44</v>
      </c>
      <c r="F1981" t="s">
        <v>641</v>
      </c>
    </row>
    <row r="1982" spans="1:6" x14ac:dyDescent="0.5">
      <c r="A1982" s="4">
        <v>43521</v>
      </c>
      <c r="B1982" s="14">
        <v>0.42373842592592598</v>
      </c>
      <c r="C1982">
        <v>4</v>
      </c>
      <c r="D1982" t="s">
        <v>640</v>
      </c>
      <c r="E1982">
        <v>43</v>
      </c>
      <c r="F1982" t="s">
        <v>641</v>
      </c>
    </row>
    <row r="1983" spans="1:6" x14ac:dyDescent="0.5">
      <c r="A1983" s="4">
        <v>43521</v>
      </c>
      <c r="B1983" s="14">
        <v>0.42444444444444446</v>
      </c>
      <c r="C1983">
        <v>4</v>
      </c>
      <c r="D1983" t="s">
        <v>640</v>
      </c>
      <c r="E1983">
        <v>45</v>
      </c>
      <c r="F1983" t="s">
        <v>641</v>
      </c>
    </row>
    <row r="1984" spans="1:6" x14ac:dyDescent="0.5">
      <c r="A1984" s="4">
        <v>43521</v>
      </c>
      <c r="B1984" s="14">
        <v>0.42515046296296299</v>
      </c>
      <c r="C1984">
        <v>4</v>
      </c>
      <c r="D1984" t="s">
        <v>640</v>
      </c>
      <c r="E1984">
        <v>42</v>
      </c>
      <c r="F1984" t="s">
        <v>641</v>
      </c>
    </row>
    <row r="1985" spans="1:6" x14ac:dyDescent="0.5">
      <c r="A1985" s="4">
        <v>43521</v>
      </c>
      <c r="B1985" s="14">
        <v>0.42584490740740738</v>
      </c>
      <c r="C1985">
        <v>4</v>
      </c>
      <c r="D1985" t="s">
        <v>640</v>
      </c>
      <c r="E1985">
        <v>43</v>
      </c>
      <c r="F1985" t="s">
        <v>641</v>
      </c>
    </row>
    <row r="1986" spans="1:6" x14ac:dyDescent="0.5">
      <c r="A1986" s="4">
        <v>43521</v>
      </c>
      <c r="B1986" s="14">
        <v>0.42655092592592592</v>
      </c>
      <c r="C1986">
        <v>4</v>
      </c>
      <c r="D1986" t="s">
        <v>640</v>
      </c>
      <c r="E1986">
        <v>43</v>
      </c>
      <c r="F1986" t="s">
        <v>641</v>
      </c>
    </row>
    <row r="1987" spans="1:6" x14ac:dyDescent="0.5">
      <c r="A1987" s="4">
        <v>43521</v>
      </c>
      <c r="B1987" s="14">
        <v>0.42864583333333334</v>
      </c>
      <c r="C1987">
        <v>4</v>
      </c>
      <c r="D1987" t="s">
        <v>640</v>
      </c>
      <c r="E1987">
        <v>42</v>
      </c>
      <c r="F1987" t="s">
        <v>641</v>
      </c>
    </row>
    <row r="1988" spans="1:6" x14ac:dyDescent="0.5">
      <c r="A1988" s="4">
        <v>43521</v>
      </c>
      <c r="B1988" s="14">
        <v>0.4307407407407407</v>
      </c>
      <c r="C1988">
        <v>4</v>
      </c>
      <c r="D1988" t="s">
        <v>640</v>
      </c>
      <c r="E1988">
        <v>42</v>
      </c>
      <c r="F1988" t="s">
        <v>641</v>
      </c>
    </row>
    <row r="1989" spans="1:6" x14ac:dyDescent="0.5">
      <c r="A1989" s="4">
        <v>43521</v>
      </c>
      <c r="B1989" s="14">
        <v>0.43144675925925924</v>
      </c>
      <c r="C1989">
        <v>4</v>
      </c>
      <c r="D1989" t="s">
        <v>640</v>
      </c>
      <c r="E1989">
        <v>44</v>
      </c>
      <c r="F1989" t="s">
        <v>641</v>
      </c>
    </row>
    <row r="1990" spans="1:6" x14ac:dyDescent="0.5">
      <c r="A1990" s="4">
        <v>43521</v>
      </c>
      <c r="B1990" s="14">
        <v>0.43215277777777777</v>
      </c>
      <c r="C1990">
        <v>4</v>
      </c>
      <c r="D1990" t="s">
        <v>640</v>
      </c>
      <c r="E1990">
        <v>41</v>
      </c>
      <c r="F1990" t="s">
        <v>641</v>
      </c>
    </row>
    <row r="1991" spans="1:6" x14ac:dyDescent="0.5">
      <c r="A1991" s="4">
        <v>43521</v>
      </c>
      <c r="B1991" s="14">
        <v>0.43285879629629626</v>
      </c>
      <c r="C1991">
        <v>4</v>
      </c>
      <c r="D1991" t="s">
        <v>640</v>
      </c>
      <c r="E1991">
        <v>42</v>
      </c>
      <c r="F1991" t="s">
        <v>641</v>
      </c>
    </row>
    <row r="1992" spans="1:6" x14ac:dyDescent="0.5">
      <c r="A1992" s="4">
        <v>43521</v>
      </c>
      <c r="B1992" s="14">
        <v>0.43356481481481479</v>
      </c>
      <c r="C1992">
        <v>4</v>
      </c>
      <c r="D1992" t="s">
        <v>640</v>
      </c>
      <c r="E1992">
        <v>44</v>
      </c>
      <c r="F1992" t="s">
        <v>641</v>
      </c>
    </row>
    <row r="1993" spans="1:6" x14ac:dyDescent="0.5">
      <c r="A1993" s="4">
        <v>43521</v>
      </c>
      <c r="B1993" s="14">
        <v>0.43356481481481479</v>
      </c>
      <c r="C1993">
        <v>2</v>
      </c>
      <c r="D1993" t="s">
        <v>640</v>
      </c>
      <c r="E1993">
        <v>38</v>
      </c>
      <c r="F1993" t="s">
        <v>641</v>
      </c>
    </row>
    <row r="1994" spans="1:6" x14ac:dyDescent="0.5">
      <c r="A1994" s="4">
        <v>43521</v>
      </c>
      <c r="B1994" s="14">
        <v>0.43427083333333333</v>
      </c>
      <c r="C1994">
        <v>4</v>
      </c>
      <c r="D1994" t="s">
        <v>640</v>
      </c>
      <c r="E1994">
        <v>44</v>
      </c>
      <c r="F1994" t="s">
        <v>641</v>
      </c>
    </row>
    <row r="1995" spans="1:6" x14ac:dyDescent="0.5">
      <c r="A1995" s="4">
        <v>43521</v>
      </c>
      <c r="B1995" s="14">
        <v>0.43497685185185181</v>
      </c>
      <c r="C1995">
        <v>4</v>
      </c>
      <c r="D1995" t="s">
        <v>640</v>
      </c>
      <c r="E1995">
        <v>42</v>
      </c>
      <c r="F1995" t="s">
        <v>641</v>
      </c>
    </row>
    <row r="1996" spans="1:6" x14ac:dyDescent="0.5">
      <c r="A1996" s="4">
        <v>43521</v>
      </c>
      <c r="B1996" s="14">
        <v>0.43568287037037035</v>
      </c>
      <c r="C1996">
        <v>4</v>
      </c>
      <c r="D1996" t="s">
        <v>640</v>
      </c>
      <c r="E1996">
        <v>44</v>
      </c>
      <c r="F1996" t="s">
        <v>641</v>
      </c>
    </row>
    <row r="1997" spans="1:6" x14ac:dyDescent="0.5">
      <c r="A1997" s="4">
        <v>43521</v>
      </c>
      <c r="B1997" s="14">
        <v>0.43568287037037035</v>
      </c>
      <c r="C1997">
        <v>2</v>
      </c>
      <c r="D1997" t="s">
        <v>640</v>
      </c>
      <c r="E1997">
        <v>38</v>
      </c>
      <c r="F1997" t="s">
        <v>641</v>
      </c>
    </row>
    <row r="1998" spans="1:6" x14ac:dyDescent="0.5">
      <c r="A1998" s="4">
        <v>43521</v>
      </c>
      <c r="B1998" s="14">
        <v>0.43637731481481484</v>
      </c>
      <c r="C1998">
        <v>4</v>
      </c>
      <c r="D1998" t="s">
        <v>640</v>
      </c>
      <c r="E1998">
        <v>45</v>
      </c>
      <c r="F1998" t="s">
        <v>641</v>
      </c>
    </row>
    <row r="1999" spans="1:6" x14ac:dyDescent="0.5">
      <c r="A1999" s="4">
        <v>43521</v>
      </c>
      <c r="B1999" s="14">
        <v>0.43708333333333332</v>
      </c>
      <c r="C1999">
        <v>4</v>
      </c>
      <c r="D1999" t="s">
        <v>640</v>
      </c>
      <c r="E1999">
        <v>45</v>
      </c>
      <c r="F1999" t="s">
        <v>641</v>
      </c>
    </row>
    <row r="2000" spans="1:6" x14ac:dyDescent="0.5">
      <c r="A2000" s="4">
        <v>43521</v>
      </c>
      <c r="B2000" s="14">
        <v>0.43708333333333332</v>
      </c>
      <c r="C2000">
        <v>2</v>
      </c>
      <c r="D2000" t="s">
        <v>640</v>
      </c>
      <c r="E2000">
        <v>43</v>
      </c>
      <c r="F2000" t="s">
        <v>641</v>
      </c>
    </row>
    <row r="2001" spans="1:6" x14ac:dyDescent="0.5">
      <c r="A2001" s="4">
        <v>43521</v>
      </c>
      <c r="B2001" s="14">
        <v>0.43722222222222223</v>
      </c>
      <c r="C2001">
        <v>2</v>
      </c>
      <c r="D2001" t="s">
        <v>640</v>
      </c>
      <c r="E2001">
        <v>39</v>
      </c>
      <c r="F2001" t="s">
        <v>641</v>
      </c>
    </row>
    <row r="2002" spans="1:6" x14ac:dyDescent="0.5">
      <c r="A2002" s="4">
        <v>43521</v>
      </c>
      <c r="B2002" s="14">
        <v>0.4372685185185185</v>
      </c>
      <c r="C2002">
        <v>2</v>
      </c>
      <c r="D2002" t="s">
        <v>640</v>
      </c>
      <c r="E2002">
        <v>38</v>
      </c>
      <c r="F2002" t="s">
        <v>641</v>
      </c>
    </row>
    <row r="2003" spans="1:6" x14ac:dyDescent="0.5">
      <c r="A2003" s="4">
        <v>43521</v>
      </c>
      <c r="B2003" s="14">
        <v>0.4378009259259259</v>
      </c>
      <c r="C2003">
        <v>4</v>
      </c>
      <c r="D2003" t="s">
        <v>640</v>
      </c>
      <c r="E2003">
        <v>44</v>
      </c>
      <c r="F2003" t="s">
        <v>641</v>
      </c>
    </row>
    <row r="2004" spans="1:6" x14ac:dyDescent="0.5">
      <c r="A2004" s="4">
        <v>43521</v>
      </c>
      <c r="B2004" s="14">
        <v>0.4384953703703704</v>
      </c>
      <c r="C2004">
        <v>4</v>
      </c>
      <c r="D2004" t="s">
        <v>640</v>
      </c>
      <c r="E2004">
        <v>44</v>
      </c>
      <c r="F2004" t="s">
        <v>641</v>
      </c>
    </row>
    <row r="2005" spans="1:6" x14ac:dyDescent="0.5">
      <c r="A2005" s="4">
        <v>43521</v>
      </c>
      <c r="B2005" s="14">
        <v>0.43920138888888888</v>
      </c>
      <c r="C2005">
        <v>4</v>
      </c>
      <c r="D2005" t="s">
        <v>640</v>
      </c>
      <c r="E2005">
        <v>44</v>
      </c>
      <c r="F2005" t="s">
        <v>641</v>
      </c>
    </row>
    <row r="2006" spans="1:6" x14ac:dyDescent="0.5">
      <c r="A2006" s="4">
        <v>43521</v>
      </c>
      <c r="B2006" s="14">
        <v>0.43920138888888888</v>
      </c>
      <c r="C2006">
        <v>2</v>
      </c>
      <c r="D2006" t="s">
        <v>640</v>
      </c>
      <c r="E2006">
        <v>38</v>
      </c>
      <c r="F2006" t="s">
        <v>641</v>
      </c>
    </row>
    <row r="2007" spans="1:6" x14ac:dyDescent="0.5">
      <c r="A2007" s="4">
        <v>43521</v>
      </c>
      <c r="B2007" s="14">
        <v>0.43990740740740741</v>
      </c>
      <c r="C2007">
        <v>2</v>
      </c>
      <c r="D2007" t="s">
        <v>640</v>
      </c>
      <c r="E2007">
        <v>38</v>
      </c>
      <c r="F2007" t="s">
        <v>641</v>
      </c>
    </row>
    <row r="2008" spans="1:6" x14ac:dyDescent="0.5">
      <c r="A2008" s="4">
        <v>43521</v>
      </c>
      <c r="B2008" s="14">
        <v>0.43990740740740741</v>
      </c>
      <c r="C2008">
        <v>4</v>
      </c>
      <c r="D2008" t="s">
        <v>640</v>
      </c>
      <c r="E2008">
        <v>44</v>
      </c>
      <c r="F2008" t="s">
        <v>641</v>
      </c>
    </row>
    <row r="2009" spans="1:6" x14ac:dyDescent="0.5">
      <c r="A2009" s="4">
        <v>43521</v>
      </c>
      <c r="B2009" s="14">
        <v>0.44061342592592595</v>
      </c>
      <c r="C2009">
        <v>4</v>
      </c>
      <c r="D2009" t="s">
        <v>640</v>
      </c>
      <c r="E2009">
        <v>43</v>
      </c>
      <c r="F2009" t="s">
        <v>641</v>
      </c>
    </row>
    <row r="2010" spans="1:6" x14ac:dyDescent="0.5">
      <c r="A2010" s="4">
        <v>43521</v>
      </c>
      <c r="B2010" s="14">
        <v>0.44131944444444443</v>
      </c>
      <c r="C2010">
        <v>2</v>
      </c>
      <c r="D2010" t="s">
        <v>640</v>
      </c>
      <c r="E2010">
        <v>39</v>
      </c>
      <c r="F2010" t="s">
        <v>641</v>
      </c>
    </row>
    <row r="2011" spans="1:6" x14ac:dyDescent="0.5">
      <c r="A2011" s="4">
        <v>43521</v>
      </c>
      <c r="B2011" s="14">
        <v>0.44131944444444443</v>
      </c>
      <c r="C2011">
        <v>4</v>
      </c>
      <c r="D2011" t="s">
        <v>640</v>
      </c>
      <c r="E2011">
        <v>44</v>
      </c>
      <c r="F2011" t="s">
        <v>641</v>
      </c>
    </row>
    <row r="2012" spans="1:6" x14ac:dyDescent="0.5">
      <c r="A2012" s="4">
        <v>43521</v>
      </c>
      <c r="B2012" s="14">
        <v>0.44201388888888887</v>
      </c>
      <c r="C2012">
        <v>2</v>
      </c>
      <c r="D2012" t="s">
        <v>640</v>
      </c>
      <c r="E2012">
        <v>38</v>
      </c>
      <c r="F2012" t="s">
        <v>641</v>
      </c>
    </row>
    <row r="2013" spans="1:6" x14ac:dyDescent="0.5">
      <c r="A2013" s="4">
        <v>43521</v>
      </c>
      <c r="B2013" s="14">
        <v>0.44201388888888887</v>
      </c>
      <c r="C2013">
        <v>4</v>
      </c>
      <c r="D2013" t="s">
        <v>640</v>
      </c>
      <c r="E2013">
        <v>44</v>
      </c>
      <c r="F2013" t="s">
        <v>641</v>
      </c>
    </row>
    <row r="2014" spans="1:6" x14ac:dyDescent="0.5">
      <c r="A2014" s="4">
        <v>43521</v>
      </c>
      <c r="B2014" s="14">
        <v>0.44271990740740735</v>
      </c>
      <c r="C2014">
        <v>2</v>
      </c>
      <c r="D2014" t="s">
        <v>640</v>
      </c>
      <c r="E2014">
        <v>38</v>
      </c>
      <c r="F2014" t="s">
        <v>641</v>
      </c>
    </row>
    <row r="2015" spans="1:6" x14ac:dyDescent="0.5">
      <c r="A2015" s="4">
        <v>43521</v>
      </c>
      <c r="B2015" s="14">
        <v>0.44271990740740735</v>
      </c>
      <c r="C2015">
        <v>4</v>
      </c>
      <c r="D2015" t="s">
        <v>640</v>
      </c>
      <c r="E2015">
        <v>43</v>
      </c>
      <c r="F2015" t="s">
        <v>641</v>
      </c>
    </row>
    <row r="2016" spans="1:6" x14ac:dyDescent="0.5">
      <c r="A2016" s="4">
        <v>43521</v>
      </c>
      <c r="B2016" s="14">
        <v>0.44342592592592589</v>
      </c>
      <c r="C2016">
        <v>4</v>
      </c>
      <c r="D2016" t="s">
        <v>640</v>
      </c>
      <c r="E2016">
        <v>45</v>
      </c>
      <c r="F2016" t="s">
        <v>641</v>
      </c>
    </row>
    <row r="2017" spans="1:6" x14ac:dyDescent="0.5">
      <c r="A2017" s="4">
        <v>43521</v>
      </c>
      <c r="B2017" s="14">
        <v>0.44342592592592589</v>
      </c>
      <c r="C2017">
        <v>2</v>
      </c>
      <c r="D2017" t="s">
        <v>640</v>
      </c>
      <c r="E2017">
        <v>38</v>
      </c>
      <c r="F2017" t="s">
        <v>641</v>
      </c>
    </row>
    <row r="2018" spans="1:6" x14ac:dyDescent="0.5">
      <c r="A2018" s="4">
        <v>43521</v>
      </c>
      <c r="B2018" s="14">
        <v>0.44413194444444443</v>
      </c>
      <c r="C2018">
        <v>4</v>
      </c>
      <c r="D2018" t="s">
        <v>640</v>
      </c>
      <c r="E2018">
        <v>42</v>
      </c>
      <c r="F2018" t="s">
        <v>641</v>
      </c>
    </row>
    <row r="2019" spans="1:6" x14ac:dyDescent="0.5">
      <c r="A2019" s="4">
        <v>43521</v>
      </c>
      <c r="B2019" s="14">
        <v>0.44483796296296302</v>
      </c>
      <c r="C2019">
        <v>4</v>
      </c>
      <c r="D2019" t="s">
        <v>640</v>
      </c>
      <c r="E2019">
        <v>41</v>
      </c>
      <c r="F2019" t="s">
        <v>641</v>
      </c>
    </row>
    <row r="2020" spans="1:6" x14ac:dyDescent="0.5">
      <c r="A2020" s="4">
        <v>43521</v>
      </c>
      <c r="B2020" s="14">
        <v>0.4455324074074074</v>
      </c>
      <c r="C2020">
        <v>4</v>
      </c>
      <c r="D2020" t="s">
        <v>640</v>
      </c>
      <c r="E2020">
        <v>44</v>
      </c>
      <c r="F2020" t="s">
        <v>641</v>
      </c>
    </row>
    <row r="2021" spans="1:6" x14ac:dyDescent="0.5">
      <c r="A2021" s="4">
        <v>43521</v>
      </c>
      <c r="B2021" s="14">
        <v>0.44623842592592594</v>
      </c>
      <c r="C2021">
        <v>2</v>
      </c>
      <c r="D2021" t="s">
        <v>640</v>
      </c>
      <c r="E2021">
        <v>40</v>
      </c>
      <c r="F2021" t="s">
        <v>641</v>
      </c>
    </row>
    <row r="2022" spans="1:6" x14ac:dyDescent="0.5">
      <c r="A2022" s="4">
        <v>43521</v>
      </c>
      <c r="B2022" s="14">
        <v>0.44625000000000004</v>
      </c>
      <c r="C2022">
        <v>4</v>
      </c>
      <c r="D2022" t="s">
        <v>640</v>
      </c>
      <c r="E2022">
        <v>44</v>
      </c>
      <c r="F2022" t="s">
        <v>641</v>
      </c>
    </row>
    <row r="2023" spans="1:6" x14ac:dyDescent="0.5">
      <c r="A2023" s="4">
        <v>43521</v>
      </c>
      <c r="B2023" s="14">
        <v>0.44694444444444442</v>
      </c>
      <c r="C2023">
        <v>4</v>
      </c>
      <c r="D2023" t="s">
        <v>640</v>
      </c>
      <c r="E2023">
        <v>43</v>
      </c>
      <c r="F2023" t="s">
        <v>641</v>
      </c>
    </row>
    <row r="2024" spans="1:6" x14ac:dyDescent="0.5">
      <c r="A2024" s="4">
        <v>43521</v>
      </c>
      <c r="B2024" s="14">
        <v>0.44765046296296296</v>
      </c>
      <c r="C2024">
        <v>2</v>
      </c>
      <c r="D2024" t="s">
        <v>640</v>
      </c>
      <c r="E2024">
        <v>39</v>
      </c>
      <c r="F2024" t="s">
        <v>641</v>
      </c>
    </row>
    <row r="2025" spans="1:6" x14ac:dyDescent="0.5">
      <c r="A2025" s="4">
        <v>43521</v>
      </c>
      <c r="B2025" s="14">
        <v>0.44765046296296296</v>
      </c>
      <c r="C2025">
        <v>4</v>
      </c>
      <c r="D2025" t="s">
        <v>640</v>
      </c>
      <c r="E2025">
        <v>45</v>
      </c>
      <c r="F2025" t="s">
        <v>641</v>
      </c>
    </row>
    <row r="2026" spans="1:6" x14ac:dyDescent="0.5">
      <c r="A2026" s="4">
        <v>43521</v>
      </c>
      <c r="B2026" s="14">
        <v>0.44834490740740746</v>
      </c>
      <c r="C2026">
        <v>4</v>
      </c>
      <c r="D2026" t="s">
        <v>640</v>
      </c>
      <c r="E2026">
        <v>44</v>
      </c>
      <c r="F2026" t="s">
        <v>641</v>
      </c>
    </row>
    <row r="2027" spans="1:6" x14ac:dyDescent="0.5">
      <c r="A2027" s="4">
        <v>43521</v>
      </c>
      <c r="B2027" s="14">
        <v>0.44906249999999998</v>
      </c>
      <c r="C2027">
        <v>4</v>
      </c>
      <c r="D2027" t="s">
        <v>640</v>
      </c>
      <c r="E2027">
        <v>43</v>
      </c>
      <c r="F2027" t="s">
        <v>641</v>
      </c>
    </row>
    <row r="2028" spans="1:6" x14ac:dyDescent="0.5">
      <c r="A2028" s="4">
        <v>43521</v>
      </c>
      <c r="B2028" s="14">
        <v>0.44975694444444447</v>
      </c>
      <c r="C2028">
        <v>2</v>
      </c>
      <c r="D2028" t="s">
        <v>640</v>
      </c>
      <c r="E2028">
        <v>39</v>
      </c>
      <c r="F2028" t="s">
        <v>641</v>
      </c>
    </row>
    <row r="2029" spans="1:6" x14ac:dyDescent="0.5">
      <c r="A2029" s="4">
        <v>43521</v>
      </c>
      <c r="B2029" s="14">
        <v>0.44975694444444447</v>
      </c>
      <c r="C2029">
        <v>4</v>
      </c>
      <c r="D2029" t="s">
        <v>640</v>
      </c>
      <c r="E2029">
        <v>45</v>
      </c>
      <c r="F2029" t="s">
        <v>641</v>
      </c>
    </row>
    <row r="2030" spans="1:6" x14ac:dyDescent="0.5">
      <c r="A2030" s="4">
        <v>43521</v>
      </c>
      <c r="B2030" s="14">
        <v>0.45046296296296301</v>
      </c>
      <c r="C2030">
        <v>4</v>
      </c>
      <c r="D2030" t="s">
        <v>640</v>
      </c>
      <c r="E2030">
        <v>45</v>
      </c>
      <c r="F2030" t="s">
        <v>641</v>
      </c>
    </row>
    <row r="2031" spans="1:6" x14ac:dyDescent="0.5">
      <c r="A2031" s="4">
        <v>43521</v>
      </c>
      <c r="B2031" s="14">
        <v>0.45046296296296301</v>
      </c>
      <c r="C2031">
        <v>2</v>
      </c>
      <c r="D2031" t="s">
        <v>640</v>
      </c>
      <c r="E2031">
        <v>41</v>
      </c>
      <c r="F2031" t="s">
        <v>641</v>
      </c>
    </row>
    <row r="2032" spans="1:6" x14ac:dyDescent="0.5">
      <c r="A2032" s="4">
        <v>43521</v>
      </c>
      <c r="B2032" s="14">
        <v>0.45116898148148149</v>
      </c>
      <c r="C2032">
        <v>4</v>
      </c>
      <c r="D2032" t="s">
        <v>640</v>
      </c>
      <c r="E2032">
        <v>45</v>
      </c>
      <c r="F2032" t="s">
        <v>641</v>
      </c>
    </row>
    <row r="2033" spans="1:6" x14ac:dyDescent="0.5">
      <c r="A2033" s="4">
        <v>43521</v>
      </c>
      <c r="B2033" s="14">
        <v>0.45116898148148149</v>
      </c>
      <c r="C2033">
        <v>2</v>
      </c>
      <c r="D2033" t="s">
        <v>640</v>
      </c>
      <c r="E2033">
        <v>40</v>
      </c>
      <c r="F2033" t="s">
        <v>641</v>
      </c>
    </row>
    <row r="2034" spans="1:6" x14ac:dyDescent="0.5">
      <c r="A2034" s="4">
        <v>43521</v>
      </c>
      <c r="B2034" s="14">
        <v>0.45187500000000003</v>
      </c>
      <c r="C2034">
        <v>2</v>
      </c>
      <c r="D2034" t="s">
        <v>640</v>
      </c>
      <c r="E2034">
        <v>39</v>
      </c>
      <c r="F2034" t="s">
        <v>641</v>
      </c>
    </row>
    <row r="2035" spans="1:6" x14ac:dyDescent="0.5">
      <c r="A2035" s="4">
        <v>43521</v>
      </c>
      <c r="B2035" s="14">
        <v>0.45187500000000003</v>
      </c>
      <c r="C2035">
        <v>4</v>
      </c>
      <c r="D2035" t="s">
        <v>640</v>
      </c>
      <c r="E2035">
        <v>44</v>
      </c>
      <c r="F2035" t="s">
        <v>641</v>
      </c>
    </row>
    <row r="2036" spans="1:6" x14ac:dyDescent="0.5">
      <c r="A2036" s="4">
        <v>43521</v>
      </c>
      <c r="B2036" s="14">
        <v>0.45258101851851856</v>
      </c>
      <c r="C2036">
        <v>2</v>
      </c>
      <c r="D2036" t="s">
        <v>640</v>
      </c>
      <c r="E2036">
        <v>39</v>
      </c>
      <c r="F2036" t="s">
        <v>641</v>
      </c>
    </row>
    <row r="2037" spans="1:6" x14ac:dyDescent="0.5">
      <c r="A2037" s="4">
        <v>43521</v>
      </c>
      <c r="B2037" s="14">
        <v>0.45258101851851856</v>
      </c>
      <c r="C2037">
        <v>4</v>
      </c>
      <c r="D2037" t="s">
        <v>640</v>
      </c>
      <c r="E2037">
        <v>45</v>
      </c>
      <c r="F2037" t="s">
        <v>641</v>
      </c>
    </row>
    <row r="2038" spans="1:6" x14ac:dyDescent="0.5">
      <c r="A2038" s="4">
        <v>43521</v>
      </c>
      <c r="B2038" s="14">
        <v>0.45327546296296295</v>
      </c>
      <c r="C2038">
        <v>2</v>
      </c>
      <c r="D2038" t="s">
        <v>640</v>
      </c>
      <c r="E2038">
        <v>39</v>
      </c>
      <c r="F2038" t="s">
        <v>641</v>
      </c>
    </row>
    <row r="2039" spans="1:6" x14ac:dyDescent="0.5">
      <c r="A2039" s="4">
        <v>43521</v>
      </c>
      <c r="B2039" s="14">
        <v>0.45327546296296295</v>
      </c>
      <c r="C2039">
        <v>4</v>
      </c>
      <c r="D2039" t="s">
        <v>640</v>
      </c>
      <c r="E2039">
        <v>46</v>
      </c>
      <c r="F2039" t="s">
        <v>641</v>
      </c>
    </row>
    <row r="2040" spans="1:6" x14ac:dyDescent="0.5">
      <c r="A2040" s="4">
        <v>43521</v>
      </c>
      <c r="B2040" s="14">
        <v>0.45399305555555558</v>
      </c>
      <c r="C2040">
        <v>4</v>
      </c>
      <c r="D2040" t="s">
        <v>640</v>
      </c>
      <c r="E2040">
        <v>44</v>
      </c>
      <c r="F2040" t="s">
        <v>641</v>
      </c>
    </row>
    <row r="2041" spans="1:6" x14ac:dyDescent="0.5">
      <c r="A2041" s="4">
        <v>43521</v>
      </c>
      <c r="B2041" s="14">
        <v>0.45468749999999997</v>
      </c>
      <c r="C2041">
        <v>4</v>
      </c>
      <c r="D2041" t="s">
        <v>640</v>
      </c>
      <c r="E2041">
        <v>47</v>
      </c>
      <c r="F2041" t="s">
        <v>641</v>
      </c>
    </row>
    <row r="2042" spans="1:6" x14ac:dyDescent="0.5">
      <c r="A2042" s="4">
        <v>43521</v>
      </c>
      <c r="B2042" s="14">
        <v>0.45468749999999997</v>
      </c>
      <c r="C2042">
        <v>2</v>
      </c>
      <c r="D2042" t="s">
        <v>640</v>
      </c>
      <c r="E2042">
        <v>41</v>
      </c>
      <c r="F2042" t="s">
        <v>641</v>
      </c>
    </row>
    <row r="2043" spans="1:6" x14ac:dyDescent="0.5">
      <c r="A2043" s="4">
        <v>43521</v>
      </c>
      <c r="B2043" s="14">
        <v>0.4553935185185185</v>
      </c>
      <c r="C2043">
        <v>2</v>
      </c>
      <c r="D2043" t="s">
        <v>640</v>
      </c>
      <c r="E2043">
        <v>39</v>
      </c>
      <c r="F2043" t="s">
        <v>641</v>
      </c>
    </row>
    <row r="2044" spans="1:6" x14ac:dyDescent="0.5">
      <c r="A2044" s="4">
        <v>43521</v>
      </c>
      <c r="B2044" s="14">
        <v>0.4553935185185185</v>
      </c>
      <c r="C2044">
        <v>4</v>
      </c>
      <c r="D2044" t="s">
        <v>640</v>
      </c>
      <c r="E2044">
        <v>46</v>
      </c>
      <c r="F2044" t="s">
        <v>641</v>
      </c>
    </row>
    <row r="2045" spans="1:6" x14ac:dyDescent="0.5">
      <c r="A2045" s="4">
        <v>43521</v>
      </c>
      <c r="B2045" s="14">
        <v>0.45609953703703704</v>
      </c>
      <c r="C2045">
        <v>4</v>
      </c>
      <c r="D2045" t="s">
        <v>640</v>
      </c>
      <c r="E2045">
        <v>46</v>
      </c>
      <c r="F2045" t="s">
        <v>641</v>
      </c>
    </row>
    <row r="2046" spans="1:6" x14ac:dyDescent="0.5">
      <c r="A2046" s="4">
        <v>43521</v>
      </c>
      <c r="B2046" s="14">
        <v>0.45609953703703704</v>
      </c>
      <c r="C2046">
        <v>2</v>
      </c>
      <c r="D2046" t="s">
        <v>640</v>
      </c>
      <c r="E2046">
        <v>40</v>
      </c>
      <c r="F2046" t="s">
        <v>641</v>
      </c>
    </row>
    <row r="2047" spans="1:6" x14ac:dyDescent="0.5">
      <c r="A2047" s="4">
        <v>43521</v>
      </c>
      <c r="B2047" s="14">
        <v>0.45680555555555552</v>
      </c>
      <c r="C2047">
        <v>2</v>
      </c>
      <c r="D2047" t="s">
        <v>640</v>
      </c>
      <c r="E2047">
        <v>40</v>
      </c>
      <c r="F2047" t="s">
        <v>641</v>
      </c>
    </row>
    <row r="2048" spans="1:6" x14ac:dyDescent="0.5">
      <c r="A2048" s="4">
        <v>43521</v>
      </c>
      <c r="B2048" s="14">
        <v>0.45680555555555552</v>
      </c>
      <c r="C2048">
        <v>4</v>
      </c>
      <c r="D2048" t="s">
        <v>640</v>
      </c>
      <c r="E2048">
        <v>43</v>
      </c>
      <c r="F2048" t="s">
        <v>641</v>
      </c>
    </row>
    <row r="2049" spans="1:6" x14ac:dyDescent="0.5">
      <c r="A2049" s="4">
        <v>43521</v>
      </c>
      <c r="B2049" s="14">
        <v>0.45750000000000002</v>
      </c>
      <c r="C2049">
        <v>2</v>
      </c>
      <c r="D2049" t="s">
        <v>640</v>
      </c>
      <c r="E2049">
        <v>38</v>
      </c>
      <c r="F2049" t="s">
        <v>641</v>
      </c>
    </row>
    <row r="2050" spans="1:6" x14ac:dyDescent="0.5">
      <c r="A2050" s="4">
        <v>43521</v>
      </c>
      <c r="B2050" s="14">
        <v>0.45751157407407406</v>
      </c>
      <c r="C2050">
        <v>4</v>
      </c>
      <c r="D2050" t="s">
        <v>640</v>
      </c>
      <c r="E2050">
        <v>44</v>
      </c>
      <c r="F2050" t="s">
        <v>641</v>
      </c>
    </row>
    <row r="2051" spans="1:6" x14ac:dyDescent="0.5">
      <c r="A2051" s="4">
        <v>43521</v>
      </c>
      <c r="B2051" s="14">
        <v>0.45821759259259259</v>
      </c>
      <c r="C2051">
        <v>2</v>
      </c>
      <c r="D2051" t="s">
        <v>640</v>
      </c>
      <c r="E2051">
        <v>38</v>
      </c>
      <c r="F2051" t="s">
        <v>641</v>
      </c>
    </row>
    <row r="2052" spans="1:6" x14ac:dyDescent="0.5">
      <c r="A2052" s="4">
        <v>43521</v>
      </c>
      <c r="B2052" s="14">
        <v>0.45821759259259259</v>
      </c>
      <c r="C2052">
        <v>4</v>
      </c>
      <c r="D2052" t="s">
        <v>640</v>
      </c>
      <c r="E2052">
        <v>45</v>
      </c>
      <c r="F2052" t="s">
        <v>641</v>
      </c>
    </row>
    <row r="2053" spans="1:6" x14ac:dyDescent="0.5">
      <c r="A2053" s="4">
        <v>43521</v>
      </c>
      <c r="B2053" s="14">
        <v>0.45891203703703703</v>
      </c>
      <c r="C2053">
        <v>2</v>
      </c>
      <c r="D2053" t="s">
        <v>640</v>
      </c>
      <c r="E2053">
        <v>39</v>
      </c>
      <c r="F2053" t="s">
        <v>641</v>
      </c>
    </row>
    <row r="2054" spans="1:6" x14ac:dyDescent="0.5">
      <c r="A2054" s="4">
        <v>43521</v>
      </c>
      <c r="B2054" s="14">
        <v>0.45891203703703703</v>
      </c>
      <c r="C2054">
        <v>4</v>
      </c>
      <c r="D2054" t="s">
        <v>640</v>
      </c>
      <c r="E2054">
        <v>44</v>
      </c>
      <c r="F2054" t="s">
        <v>641</v>
      </c>
    </row>
    <row r="2055" spans="1:6" x14ac:dyDescent="0.5">
      <c r="A2055" s="4">
        <v>43521</v>
      </c>
      <c r="B2055" s="14">
        <v>0.45961805555555557</v>
      </c>
      <c r="C2055">
        <v>4</v>
      </c>
      <c r="D2055" t="s">
        <v>640</v>
      </c>
      <c r="E2055">
        <v>47</v>
      </c>
      <c r="F2055" t="s">
        <v>641</v>
      </c>
    </row>
    <row r="2056" spans="1:6" x14ac:dyDescent="0.5">
      <c r="A2056" s="4">
        <v>43521</v>
      </c>
      <c r="B2056" s="14">
        <v>0.45961805555555557</v>
      </c>
      <c r="C2056">
        <v>2</v>
      </c>
      <c r="D2056" t="s">
        <v>640</v>
      </c>
      <c r="E2056">
        <v>40</v>
      </c>
      <c r="F2056" t="s">
        <v>641</v>
      </c>
    </row>
    <row r="2057" spans="1:6" x14ac:dyDescent="0.5">
      <c r="A2057" s="4">
        <v>43521</v>
      </c>
      <c r="B2057" s="14">
        <v>0.46032407407407411</v>
      </c>
      <c r="C2057">
        <v>4</v>
      </c>
      <c r="D2057" t="s">
        <v>640</v>
      </c>
      <c r="E2057">
        <v>47</v>
      </c>
      <c r="F2057" t="s">
        <v>641</v>
      </c>
    </row>
    <row r="2058" spans="1:6" x14ac:dyDescent="0.5">
      <c r="A2058" s="4">
        <v>43521</v>
      </c>
      <c r="B2058" s="14">
        <v>0.46032407407407411</v>
      </c>
      <c r="C2058">
        <v>2</v>
      </c>
      <c r="D2058" t="s">
        <v>640</v>
      </c>
      <c r="E2058">
        <v>40</v>
      </c>
      <c r="F2058" t="s">
        <v>641</v>
      </c>
    </row>
    <row r="2059" spans="1:6" x14ac:dyDescent="0.5">
      <c r="A2059" s="4">
        <v>43521</v>
      </c>
      <c r="B2059" s="14">
        <v>0.46103009259259259</v>
      </c>
      <c r="C2059">
        <v>2</v>
      </c>
      <c r="D2059" t="s">
        <v>640</v>
      </c>
      <c r="E2059">
        <v>38</v>
      </c>
      <c r="F2059" t="s">
        <v>641</v>
      </c>
    </row>
    <row r="2060" spans="1:6" x14ac:dyDescent="0.5">
      <c r="A2060" s="4">
        <v>43521</v>
      </c>
      <c r="B2060" s="14">
        <v>0.46103009259259259</v>
      </c>
      <c r="C2060">
        <v>4</v>
      </c>
      <c r="D2060" t="s">
        <v>640</v>
      </c>
      <c r="E2060">
        <v>43</v>
      </c>
      <c r="F2060" t="s">
        <v>641</v>
      </c>
    </row>
    <row r="2061" spans="1:6" x14ac:dyDescent="0.5">
      <c r="A2061" s="4">
        <v>43521</v>
      </c>
      <c r="B2061" s="14">
        <v>0.46173611111111112</v>
      </c>
      <c r="C2061">
        <v>4</v>
      </c>
      <c r="D2061" t="s">
        <v>640</v>
      </c>
      <c r="E2061">
        <v>47</v>
      </c>
      <c r="F2061" t="s">
        <v>641</v>
      </c>
    </row>
    <row r="2062" spans="1:6" x14ac:dyDescent="0.5">
      <c r="A2062" s="4">
        <v>43521</v>
      </c>
      <c r="B2062" s="14">
        <v>0.46173611111111112</v>
      </c>
      <c r="C2062">
        <v>2</v>
      </c>
      <c r="D2062" t="s">
        <v>640</v>
      </c>
      <c r="E2062">
        <v>39</v>
      </c>
      <c r="F2062" t="s">
        <v>641</v>
      </c>
    </row>
    <row r="2063" spans="1:6" x14ac:dyDescent="0.5">
      <c r="A2063" s="4">
        <v>43521</v>
      </c>
      <c r="B2063" s="14">
        <v>0.46244212962962966</v>
      </c>
      <c r="C2063">
        <v>2</v>
      </c>
      <c r="D2063" t="s">
        <v>640</v>
      </c>
      <c r="E2063">
        <v>39</v>
      </c>
      <c r="F2063" t="s">
        <v>641</v>
      </c>
    </row>
    <row r="2064" spans="1:6" x14ac:dyDescent="0.5">
      <c r="A2064" s="4">
        <v>43521</v>
      </c>
      <c r="B2064" s="14">
        <v>0.46244212962962966</v>
      </c>
      <c r="C2064">
        <v>4</v>
      </c>
      <c r="D2064" t="s">
        <v>640</v>
      </c>
      <c r="E2064">
        <v>44</v>
      </c>
      <c r="F2064" t="s">
        <v>641</v>
      </c>
    </row>
    <row r="2065" spans="1:6" x14ac:dyDescent="0.5">
      <c r="A2065" s="4">
        <v>43521</v>
      </c>
      <c r="B2065" s="14">
        <v>0.46314814814814814</v>
      </c>
      <c r="C2065">
        <v>4</v>
      </c>
      <c r="D2065" t="s">
        <v>640</v>
      </c>
      <c r="E2065">
        <v>46</v>
      </c>
      <c r="F2065" t="s">
        <v>641</v>
      </c>
    </row>
    <row r="2066" spans="1:6" x14ac:dyDescent="0.5">
      <c r="A2066" s="4">
        <v>43521</v>
      </c>
      <c r="B2066" s="14">
        <v>0.46314814814814814</v>
      </c>
      <c r="C2066">
        <v>2</v>
      </c>
      <c r="D2066" t="s">
        <v>640</v>
      </c>
      <c r="E2066">
        <v>40</v>
      </c>
      <c r="F2066" t="s">
        <v>641</v>
      </c>
    </row>
    <row r="2067" spans="1:6" x14ac:dyDescent="0.5">
      <c r="A2067" s="4">
        <v>43521</v>
      </c>
      <c r="B2067" s="14">
        <v>0.46384259259259258</v>
      </c>
      <c r="C2067">
        <v>4</v>
      </c>
      <c r="D2067" t="s">
        <v>640</v>
      </c>
      <c r="E2067">
        <v>44</v>
      </c>
      <c r="F2067" t="s">
        <v>641</v>
      </c>
    </row>
    <row r="2068" spans="1:6" x14ac:dyDescent="0.5">
      <c r="A2068" s="4">
        <v>43521</v>
      </c>
      <c r="B2068" s="14">
        <v>0.46384259259259258</v>
      </c>
      <c r="C2068">
        <v>2</v>
      </c>
      <c r="D2068" t="s">
        <v>640</v>
      </c>
      <c r="E2068">
        <v>39</v>
      </c>
      <c r="F2068" t="s">
        <v>641</v>
      </c>
    </row>
    <row r="2069" spans="1:6" x14ac:dyDescent="0.5">
      <c r="A2069" s="4">
        <v>43521</v>
      </c>
      <c r="B2069" s="14">
        <v>0.46454861111111106</v>
      </c>
      <c r="C2069">
        <v>4</v>
      </c>
      <c r="D2069" t="s">
        <v>640</v>
      </c>
      <c r="E2069">
        <v>46</v>
      </c>
      <c r="F2069" t="s">
        <v>641</v>
      </c>
    </row>
    <row r="2070" spans="1:6" x14ac:dyDescent="0.5">
      <c r="A2070" s="4">
        <v>43521</v>
      </c>
      <c r="B2070" s="14">
        <v>0.46456018518518521</v>
      </c>
      <c r="C2070">
        <v>2</v>
      </c>
      <c r="D2070" t="s">
        <v>640</v>
      </c>
      <c r="E2070">
        <v>41</v>
      </c>
      <c r="F2070" t="s">
        <v>641</v>
      </c>
    </row>
    <row r="2071" spans="1:6" x14ac:dyDescent="0.5">
      <c r="A2071" s="4">
        <v>43521</v>
      </c>
      <c r="B2071" s="14">
        <v>0.46596064814814814</v>
      </c>
      <c r="C2071">
        <v>4</v>
      </c>
      <c r="D2071" t="s">
        <v>640</v>
      </c>
      <c r="E2071">
        <v>51</v>
      </c>
      <c r="F2071" t="s">
        <v>641</v>
      </c>
    </row>
    <row r="2072" spans="1:6" x14ac:dyDescent="0.5">
      <c r="A2072" s="4">
        <v>43521</v>
      </c>
      <c r="B2072" s="14">
        <v>0.46596064814814814</v>
      </c>
      <c r="C2072">
        <v>2</v>
      </c>
      <c r="D2072" t="s">
        <v>640</v>
      </c>
      <c r="E2072">
        <v>42</v>
      </c>
      <c r="F2072" t="s">
        <v>641</v>
      </c>
    </row>
    <row r="2073" spans="1:6" x14ac:dyDescent="0.5">
      <c r="A2073" s="4">
        <v>43521</v>
      </c>
      <c r="B2073" s="14">
        <v>0.46666666666666662</v>
      </c>
      <c r="C2073">
        <v>2</v>
      </c>
      <c r="D2073" t="s">
        <v>640</v>
      </c>
      <c r="E2073">
        <v>41</v>
      </c>
      <c r="F2073" t="s">
        <v>641</v>
      </c>
    </row>
    <row r="2074" spans="1:6" x14ac:dyDescent="0.5">
      <c r="A2074" s="4">
        <v>43521</v>
      </c>
      <c r="B2074" s="14">
        <v>0.46666666666666662</v>
      </c>
      <c r="C2074">
        <v>4</v>
      </c>
      <c r="D2074" t="s">
        <v>640</v>
      </c>
      <c r="E2074">
        <v>51</v>
      </c>
      <c r="F2074" t="s">
        <v>641</v>
      </c>
    </row>
    <row r="2075" spans="1:6" x14ac:dyDescent="0.5">
      <c r="A2075" s="4">
        <v>43521</v>
      </c>
      <c r="B2075" s="14">
        <v>0.46737268518518515</v>
      </c>
      <c r="C2075">
        <v>2</v>
      </c>
      <c r="D2075" t="s">
        <v>640</v>
      </c>
      <c r="E2075">
        <v>40</v>
      </c>
      <c r="F2075" t="s">
        <v>641</v>
      </c>
    </row>
    <row r="2076" spans="1:6" x14ac:dyDescent="0.5">
      <c r="A2076" s="4">
        <v>43521</v>
      </c>
      <c r="B2076" s="14">
        <v>0.46737268518518515</v>
      </c>
      <c r="C2076">
        <v>4</v>
      </c>
      <c r="D2076" t="s">
        <v>640</v>
      </c>
      <c r="E2076">
        <v>51</v>
      </c>
      <c r="F2076" t="s">
        <v>641</v>
      </c>
    </row>
    <row r="2077" spans="1:6" x14ac:dyDescent="0.5">
      <c r="A2077" s="4">
        <v>43521</v>
      </c>
      <c r="B2077" s="14">
        <v>0.46806712962962965</v>
      </c>
      <c r="C2077">
        <v>4</v>
      </c>
      <c r="D2077" t="s">
        <v>640</v>
      </c>
      <c r="E2077">
        <v>50</v>
      </c>
      <c r="F2077" t="s">
        <v>641</v>
      </c>
    </row>
    <row r="2078" spans="1:6" x14ac:dyDescent="0.5">
      <c r="A2078" s="4">
        <v>43521</v>
      </c>
      <c r="B2078" s="14">
        <v>0.46806712962962965</v>
      </c>
      <c r="C2078">
        <v>2</v>
      </c>
      <c r="D2078" t="s">
        <v>640</v>
      </c>
      <c r="E2078">
        <v>40</v>
      </c>
      <c r="F2078" t="s">
        <v>641</v>
      </c>
    </row>
    <row r="2079" spans="1:6" x14ac:dyDescent="0.5">
      <c r="A2079" s="4">
        <v>43521</v>
      </c>
      <c r="B2079" s="14">
        <v>0.46878472222222217</v>
      </c>
      <c r="C2079">
        <v>2</v>
      </c>
      <c r="D2079" t="s">
        <v>640</v>
      </c>
      <c r="E2079">
        <v>42</v>
      </c>
      <c r="F2079" t="s">
        <v>641</v>
      </c>
    </row>
    <row r="2080" spans="1:6" x14ac:dyDescent="0.5">
      <c r="A2080" s="4">
        <v>43521</v>
      </c>
      <c r="B2080" s="14">
        <v>0.46878472222222217</v>
      </c>
      <c r="C2080">
        <v>4</v>
      </c>
      <c r="D2080" t="s">
        <v>640</v>
      </c>
      <c r="E2080">
        <v>48</v>
      </c>
      <c r="F2080" t="s">
        <v>641</v>
      </c>
    </row>
    <row r="2081" spans="1:6" x14ac:dyDescent="0.5">
      <c r="A2081" s="4">
        <v>43521</v>
      </c>
      <c r="B2081" s="14">
        <v>0.46947916666666667</v>
      </c>
      <c r="C2081">
        <v>2</v>
      </c>
      <c r="D2081" t="s">
        <v>640</v>
      </c>
      <c r="E2081">
        <v>40</v>
      </c>
      <c r="F2081" t="s">
        <v>641</v>
      </c>
    </row>
    <row r="2082" spans="1:6" x14ac:dyDescent="0.5">
      <c r="A2082" s="4">
        <v>43521</v>
      </c>
      <c r="B2082" s="14">
        <v>0.46947916666666667</v>
      </c>
      <c r="C2082">
        <v>4</v>
      </c>
      <c r="D2082" t="s">
        <v>640</v>
      </c>
      <c r="E2082">
        <v>52</v>
      </c>
      <c r="F2082" t="s">
        <v>641</v>
      </c>
    </row>
    <row r="2083" spans="1:6" x14ac:dyDescent="0.5">
      <c r="A2083" s="4">
        <v>43521</v>
      </c>
      <c r="B2083" s="14">
        <v>0.47018518518518521</v>
      </c>
      <c r="C2083">
        <v>4</v>
      </c>
      <c r="D2083" t="s">
        <v>640</v>
      </c>
      <c r="E2083">
        <v>50</v>
      </c>
      <c r="F2083" t="s">
        <v>641</v>
      </c>
    </row>
    <row r="2084" spans="1:6" x14ac:dyDescent="0.5">
      <c r="A2084" s="4">
        <v>43521</v>
      </c>
      <c r="B2084" s="14">
        <v>0.47018518518518521</v>
      </c>
      <c r="C2084">
        <v>2</v>
      </c>
      <c r="D2084" t="s">
        <v>640</v>
      </c>
      <c r="E2084">
        <v>43</v>
      </c>
      <c r="F2084" t="s">
        <v>641</v>
      </c>
    </row>
    <row r="2085" spans="1:6" x14ac:dyDescent="0.5">
      <c r="A2085" s="4">
        <v>43521</v>
      </c>
      <c r="B2085" s="14">
        <v>0.47089120370370369</v>
      </c>
      <c r="C2085">
        <v>4</v>
      </c>
      <c r="D2085" t="s">
        <v>640</v>
      </c>
      <c r="E2085">
        <v>51</v>
      </c>
      <c r="F2085" t="s">
        <v>641</v>
      </c>
    </row>
    <row r="2086" spans="1:6" x14ac:dyDescent="0.5">
      <c r="A2086" s="4">
        <v>43521</v>
      </c>
      <c r="B2086" s="14">
        <v>0.47089120370370369</v>
      </c>
      <c r="C2086">
        <v>2</v>
      </c>
      <c r="D2086" t="s">
        <v>640</v>
      </c>
      <c r="E2086">
        <v>39</v>
      </c>
      <c r="F2086" t="s">
        <v>641</v>
      </c>
    </row>
    <row r="2087" spans="1:6" x14ac:dyDescent="0.5">
      <c r="A2087" s="4">
        <v>43521</v>
      </c>
      <c r="B2087" s="14">
        <v>0.47159722222222222</v>
      </c>
      <c r="C2087">
        <v>4</v>
      </c>
      <c r="D2087" t="s">
        <v>640</v>
      </c>
      <c r="E2087">
        <v>48</v>
      </c>
      <c r="F2087" t="s">
        <v>641</v>
      </c>
    </row>
    <row r="2088" spans="1:6" x14ac:dyDescent="0.5">
      <c r="A2088" s="4">
        <v>43521</v>
      </c>
      <c r="B2088" s="14">
        <v>0.47159722222222222</v>
      </c>
      <c r="C2088">
        <v>2</v>
      </c>
      <c r="D2088" t="s">
        <v>640</v>
      </c>
      <c r="E2088">
        <v>38</v>
      </c>
      <c r="F2088" t="s">
        <v>641</v>
      </c>
    </row>
    <row r="2089" spans="1:6" x14ac:dyDescent="0.5">
      <c r="A2089" s="4">
        <v>43521</v>
      </c>
      <c r="B2089" s="14">
        <v>0.47230324074074076</v>
      </c>
      <c r="C2089">
        <v>2</v>
      </c>
      <c r="D2089" t="s">
        <v>640</v>
      </c>
      <c r="E2089">
        <v>40</v>
      </c>
      <c r="F2089" t="s">
        <v>641</v>
      </c>
    </row>
    <row r="2090" spans="1:6" x14ac:dyDescent="0.5">
      <c r="A2090" s="4">
        <v>43521</v>
      </c>
      <c r="B2090" s="14">
        <v>0.47230324074074076</v>
      </c>
      <c r="C2090">
        <v>4</v>
      </c>
      <c r="D2090" t="s">
        <v>640</v>
      </c>
      <c r="E2090">
        <v>51</v>
      </c>
      <c r="F2090" t="s">
        <v>641</v>
      </c>
    </row>
    <row r="2091" spans="1:6" x14ac:dyDescent="0.5">
      <c r="A2091" s="4">
        <v>43521</v>
      </c>
      <c r="B2091" s="14">
        <v>0.47300925925925924</v>
      </c>
      <c r="C2091">
        <v>4</v>
      </c>
      <c r="D2091" t="s">
        <v>640</v>
      </c>
      <c r="E2091">
        <v>49</v>
      </c>
      <c r="F2091" t="s">
        <v>641</v>
      </c>
    </row>
    <row r="2092" spans="1:6" x14ac:dyDescent="0.5">
      <c r="A2092" s="4">
        <v>43521</v>
      </c>
      <c r="B2092" s="14">
        <v>0.47370370370370374</v>
      </c>
      <c r="C2092">
        <v>4</v>
      </c>
      <c r="D2092" t="s">
        <v>640</v>
      </c>
      <c r="E2092">
        <v>51</v>
      </c>
      <c r="F2092" t="s">
        <v>641</v>
      </c>
    </row>
    <row r="2093" spans="1:6" x14ac:dyDescent="0.5">
      <c r="A2093" s="4">
        <v>43521</v>
      </c>
      <c r="B2093" s="14">
        <v>0.47370370370370374</v>
      </c>
      <c r="C2093">
        <v>2</v>
      </c>
      <c r="D2093" t="s">
        <v>640</v>
      </c>
      <c r="E2093">
        <v>42</v>
      </c>
      <c r="F2093" t="s">
        <v>641</v>
      </c>
    </row>
    <row r="2094" spans="1:6" x14ac:dyDescent="0.5">
      <c r="A2094" s="4">
        <v>43521</v>
      </c>
      <c r="B2094" s="14">
        <v>0.47440972222222227</v>
      </c>
      <c r="C2094">
        <v>4</v>
      </c>
      <c r="D2094" t="s">
        <v>640</v>
      </c>
      <c r="E2094">
        <v>50</v>
      </c>
      <c r="F2094" t="s">
        <v>641</v>
      </c>
    </row>
    <row r="2095" spans="1:6" x14ac:dyDescent="0.5">
      <c r="A2095" s="4">
        <v>43521</v>
      </c>
      <c r="B2095" s="14">
        <v>0.47440972222222227</v>
      </c>
      <c r="C2095">
        <v>2</v>
      </c>
      <c r="D2095" t="s">
        <v>640</v>
      </c>
      <c r="E2095">
        <v>40</v>
      </c>
      <c r="F2095" t="s">
        <v>641</v>
      </c>
    </row>
    <row r="2096" spans="1:6" x14ac:dyDescent="0.5">
      <c r="A2096" s="4">
        <v>43521</v>
      </c>
      <c r="B2096" s="14">
        <v>0.47511574074074076</v>
      </c>
      <c r="C2096">
        <v>4</v>
      </c>
      <c r="D2096" t="s">
        <v>640</v>
      </c>
      <c r="E2096">
        <v>51</v>
      </c>
      <c r="F2096" t="s">
        <v>641</v>
      </c>
    </row>
    <row r="2097" spans="1:6" x14ac:dyDescent="0.5">
      <c r="A2097" s="4">
        <v>43521</v>
      </c>
      <c r="B2097" s="14">
        <v>0.47511574074074076</v>
      </c>
      <c r="C2097">
        <v>2</v>
      </c>
      <c r="D2097" t="s">
        <v>640</v>
      </c>
      <c r="E2097">
        <v>43</v>
      </c>
      <c r="F2097" t="s">
        <v>641</v>
      </c>
    </row>
    <row r="2098" spans="1:6" x14ac:dyDescent="0.5">
      <c r="A2098" s="4">
        <v>43521</v>
      </c>
      <c r="B2098" s="14">
        <v>0.47582175925925929</v>
      </c>
      <c r="C2098">
        <v>2</v>
      </c>
      <c r="D2098" t="s">
        <v>640</v>
      </c>
      <c r="E2098">
        <v>38</v>
      </c>
      <c r="F2098" t="s">
        <v>641</v>
      </c>
    </row>
    <row r="2099" spans="1:6" x14ac:dyDescent="0.5">
      <c r="A2099" s="4">
        <v>43521</v>
      </c>
      <c r="B2099" s="14">
        <v>0.47582175925925929</v>
      </c>
      <c r="C2099">
        <v>4</v>
      </c>
      <c r="D2099" t="s">
        <v>640</v>
      </c>
      <c r="E2099">
        <v>49</v>
      </c>
      <c r="F2099" t="s">
        <v>641</v>
      </c>
    </row>
    <row r="2100" spans="1:6" x14ac:dyDescent="0.5">
      <c r="A2100" s="4">
        <v>43521</v>
      </c>
      <c r="B2100" s="14">
        <v>0.47652777777777783</v>
      </c>
      <c r="C2100">
        <v>4</v>
      </c>
      <c r="D2100" t="s">
        <v>640</v>
      </c>
      <c r="E2100">
        <v>50</v>
      </c>
      <c r="F2100" t="s">
        <v>641</v>
      </c>
    </row>
    <row r="2101" spans="1:6" x14ac:dyDescent="0.5">
      <c r="A2101" s="4">
        <v>43521</v>
      </c>
      <c r="B2101" s="14">
        <v>0.47652777777777783</v>
      </c>
      <c r="C2101">
        <v>2</v>
      </c>
      <c r="D2101" t="s">
        <v>640</v>
      </c>
      <c r="E2101">
        <v>40</v>
      </c>
      <c r="F2101" t="s">
        <v>641</v>
      </c>
    </row>
    <row r="2102" spans="1:6" x14ac:dyDescent="0.5">
      <c r="A2102" s="4">
        <v>43521</v>
      </c>
      <c r="B2102" s="14">
        <v>0.47723379629629631</v>
      </c>
      <c r="C2102">
        <v>2</v>
      </c>
      <c r="D2102" t="s">
        <v>640</v>
      </c>
      <c r="E2102">
        <v>39</v>
      </c>
      <c r="F2102" t="s">
        <v>641</v>
      </c>
    </row>
    <row r="2103" spans="1:6" x14ac:dyDescent="0.5">
      <c r="A2103" s="4">
        <v>43521</v>
      </c>
      <c r="B2103" s="14">
        <v>0.47723379629629631</v>
      </c>
      <c r="C2103">
        <v>4</v>
      </c>
      <c r="D2103" t="s">
        <v>640</v>
      </c>
      <c r="E2103">
        <v>49</v>
      </c>
      <c r="F2103" t="s">
        <v>641</v>
      </c>
    </row>
    <row r="2104" spans="1:6" x14ac:dyDescent="0.5">
      <c r="A2104" s="4">
        <v>43521</v>
      </c>
      <c r="B2104" s="14">
        <v>0.47793981481481485</v>
      </c>
      <c r="C2104">
        <v>4</v>
      </c>
      <c r="D2104" t="s">
        <v>640</v>
      </c>
      <c r="E2104">
        <v>51</v>
      </c>
      <c r="F2104" t="s">
        <v>641</v>
      </c>
    </row>
    <row r="2105" spans="1:6" x14ac:dyDescent="0.5">
      <c r="A2105" s="4">
        <v>43521</v>
      </c>
      <c r="B2105" s="14">
        <v>0.47793981481481485</v>
      </c>
      <c r="C2105">
        <v>2</v>
      </c>
      <c r="D2105" t="s">
        <v>640</v>
      </c>
      <c r="E2105">
        <v>39</v>
      </c>
      <c r="F2105" t="s">
        <v>641</v>
      </c>
    </row>
    <row r="2106" spans="1:6" x14ac:dyDescent="0.5">
      <c r="A2106" s="4">
        <v>43521</v>
      </c>
      <c r="B2106" s="14">
        <v>0.47864583333333338</v>
      </c>
      <c r="C2106">
        <v>2</v>
      </c>
      <c r="D2106" t="s">
        <v>640</v>
      </c>
      <c r="E2106">
        <v>44</v>
      </c>
      <c r="F2106" t="s">
        <v>641</v>
      </c>
    </row>
    <row r="2107" spans="1:6" x14ac:dyDescent="0.5">
      <c r="A2107" s="4">
        <v>43521</v>
      </c>
      <c r="B2107" s="14">
        <v>0.47864583333333338</v>
      </c>
      <c r="C2107">
        <v>4</v>
      </c>
      <c r="D2107" t="s">
        <v>640</v>
      </c>
      <c r="E2107">
        <v>52</v>
      </c>
      <c r="F2107" t="s">
        <v>641</v>
      </c>
    </row>
    <row r="2108" spans="1:6" x14ac:dyDescent="0.5">
      <c r="A2108" s="4">
        <v>43521</v>
      </c>
      <c r="B2108" s="14">
        <v>0.47935185185185186</v>
      </c>
      <c r="C2108">
        <v>2</v>
      </c>
      <c r="D2108" t="s">
        <v>640</v>
      </c>
      <c r="E2108">
        <v>40</v>
      </c>
      <c r="F2108" t="s">
        <v>641</v>
      </c>
    </row>
    <row r="2109" spans="1:6" x14ac:dyDescent="0.5">
      <c r="A2109" s="4">
        <v>43521</v>
      </c>
      <c r="B2109" s="14">
        <v>0.47935185185185186</v>
      </c>
      <c r="C2109">
        <v>4</v>
      </c>
      <c r="D2109" t="s">
        <v>640</v>
      </c>
      <c r="E2109">
        <v>50</v>
      </c>
      <c r="F2109" t="s">
        <v>641</v>
      </c>
    </row>
    <row r="2110" spans="1:6" x14ac:dyDescent="0.5">
      <c r="A2110" s="4">
        <v>43521</v>
      </c>
      <c r="B2110" s="14">
        <v>0.4800462962962963</v>
      </c>
      <c r="C2110">
        <v>2</v>
      </c>
      <c r="D2110" t="s">
        <v>640</v>
      </c>
      <c r="E2110">
        <v>38</v>
      </c>
      <c r="F2110" t="s">
        <v>641</v>
      </c>
    </row>
    <row r="2111" spans="1:6" x14ac:dyDescent="0.5">
      <c r="A2111" s="4">
        <v>43521</v>
      </c>
      <c r="B2111" s="14">
        <v>0.4800578703703704</v>
      </c>
      <c r="C2111">
        <v>4</v>
      </c>
      <c r="D2111" t="s">
        <v>640</v>
      </c>
      <c r="E2111">
        <v>50</v>
      </c>
      <c r="F2111" t="s">
        <v>641</v>
      </c>
    </row>
    <row r="2112" spans="1:6" x14ac:dyDescent="0.5">
      <c r="A2112" s="4">
        <v>43521</v>
      </c>
      <c r="B2112" s="14">
        <v>0.48075231481481479</v>
      </c>
      <c r="C2112">
        <v>4</v>
      </c>
      <c r="D2112" t="s">
        <v>640</v>
      </c>
      <c r="E2112">
        <v>49</v>
      </c>
      <c r="F2112" t="s">
        <v>641</v>
      </c>
    </row>
    <row r="2113" spans="1:6" x14ac:dyDescent="0.5">
      <c r="A2113" s="4">
        <v>43521</v>
      </c>
      <c r="B2113" s="14">
        <v>0.48145833333333332</v>
      </c>
      <c r="C2113">
        <v>2</v>
      </c>
      <c r="D2113" t="s">
        <v>640</v>
      </c>
      <c r="E2113">
        <v>38</v>
      </c>
      <c r="F2113" t="s">
        <v>641</v>
      </c>
    </row>
    <row r="2114" spans="1:6" x14ac:dyDescent="0.5">
      <c r="A2114" s="4">
        <v>43521</v>
      </c>
      <c r="B2114" s="14">
        <v>0.48145833333333332</v>
      </c>
      <c r="C2114">
        <v>4</v>
      </c>
      <c r="D2114" t="s">
        <v>640</v>
      </c>
      <c r="E2114">
        <v>48</v>
      </c>
      <c r="F2114" t="s">
        <v>641</v>
      </c>
    </row>
    <row r="2115" spans="1:6" x14ac:dyDescent="0.5">
      <c r="A2115" s="4">
        <v>43521</v>
      </c>
      <c r="B2115" s="14">
        <v>0.48216435185185186</v>
      </c>
      <c r="C2115">
        <v>2</v>
      </c>
      <c r="D2115" t="s">
        <v>640</v>
      </c>
      <c r="E2115">
        <v>39</v>
      </c>
      <c r="F2115" t="s">
        <v>641</v>
      </c>
    </row>
    <row r="2116" spans="1:6" x14ac:dyDescent="0.5">
      <c r="A2116" s="4">
        <v>43521</v>
      </c>
      <c r="B2116" s="14">
        <v>0.48216435185185186</v>
      </c>
      <c r="C2116">
        <v>4</v>
      </c>
      <c r="D2116" t="s">
        <v>640</v>
      </c>
      <c r="E2116">
        <v>50</v>
      </c>
      <c r="F2116" t="s">
        <v>641</v>
      </c>
    </row>
    <row r="2117" spans="1:6" x14ac:dyDescent="0.5">
      <c r="A2117" s="4">
        <v>43521</v>
      </c>
      <c r="B2117" s="14">
        <v>0.48287037037037034</v>
      </c>
      <c r="C2117">
        <v>4</v>
      </c>
      <c r="D2117" t="s">
        <v>640</v>
      </c>
      <c r="E2117">
        <v>50</v>
      </c>
      <c r="F2117" t="s">
        <v>641</v>
      </c>
    </row>
    <row r="2118" spans="1:6" x14ac:dyDescent="0.5">
      <c r="A2118" s="4">
        <v>43521</v>
      </c>
      <c r="B2118" s="14">
        <v>0.48287037037037034</v>
      </c>
      <c r="C2118">
        <v>2</v>
      </c>
      <c r="D2118" t="s">
        <v>640</v>
      </c>
      <c r="E2118">
        <v>42</v>
      </c>
      <c r="F2118" t="s">
        <v>641</v>
      </c>
    </row>
    <row r="2119" spans="1:6" x14ac:dyDescent="0.5">
      <c r="A2119" s="4">
        <v>43521</v>
      </c>
      <c r="B2119" s="14">
        <v>0.48357638888888888</v>
      </c>
      <c r="C2119">
        <v>4</v>
      </c>
      <c r="D2119" t="s">
        <v>640</v>
      </c>
      <c r="E2119">
        <v>50</v>
      </c>
      <c r="F2119" t="s">
        <v>641</v>
      </c>
    </row>
    <row r="2120" spans="1:6" x14ac:dyDescent="0.5">
      <c r="A2120" s="4">
        <v>43521</v>
      </c>
      <c r="B2120" s="14">
        <v>0.48357638888888888</v>
      </c>
      <c r="C2120">
        <v>2</v>
      </c>
      <c r="D2120" t="s">
        <v>640</v>
      </c>
      <c r="E2120">
        <v>40</v>
      </c>
      <c r="F2120" t="s">
        <v>641</v>
      </c>
    </row>
    <row r="2121" spans="1:6" x14ac:dyDescent="0.5">
      <c r="A2121" s="4">
        <v>43521</v>
      </c>
      <c r="B2121" s="14">
        <v>0.48428240740740741</v>
      </c>
      <c r="C2121">
        <v>2</v>
      </c>
      <c r="D2121" t="s">
        <v>640</v>
      </c>
      <c r="E2121">
        <v>39</v>
      </c>
      <c r="F2121" t="s">
        <v>641</v>
      </c>
    </row>
    <row r="2122" spans="1:6" x14ac:dyDescent="0.5">
      <c r="A2122" s="4">
        <v>43521</v>
      </c>
      <c r="B2122" s="14">
        <v>0.48428240740740741</v>
      </c>
      <c r="C2122">
        <v>4</v>
      </c>
      <c r="D2122" t="s">
        <v>640</v>
      </c>
      <c r="E2122">
        <v>47</v>
      </c>
      <c r="F2122" t="s">
        <v>641</v>
      </c>
    </row>
    <row r="2123" spans="1:6" x14ac:dyDescent="0.5">
      <c r="A2123" s="4">
        <v>43521</v>
      </c>
      <c r="B2123" s="14">
        <v>0.48497685185185185</v>
      </c>
      <c r="C2123">
        <v>2</v>
      </c>
      <c r="D2123" t="s">
        <v>640</v>
      </c>
      <c r="E2123">
        <v>38</v>
      </c>
      <c r="F2123" t="s">
        <v>641</v>
      </c>
    </row>
    <row r="2124" spans="1:6" x14ac:dyDescent="0.5">
      <c r="A2124" s="4">
        <v>43521</v>
      </c>
      <c r="B2124" s="14">
        <v>0.48497685185185185</v>
      </c>
      <c r="C2124">
        <v>4</v>
      </c>
      <c r="D2124" t="s">
        <v>640</v>
      </c>
      <c r="E2124">
        <v>49</v>
      </c>
      <c r="F2124" t="s">
        <v>641</v>
      </c>
    </row>
    <row r="2125" spans="1:6" x14ac:dyDescent="0.5">
      <c r="A2125" s="4">
        <v>43521</v>
      </c>
      <c r="B2125" s="14">
        <v>0.48569444444444443</v>
      </c>
      <c r="C2125">
        <v>2</v>
      </c>
      <c r="D2125" t="s">
        <v>640</v>
      </c>
      <c r="E2125">
        <v>40</v>
      </c>
      <c r="F2125" t="s">
        <v>641</v>
      </c>
    </row>
    <row r="2126" spans="1:6" x14ac:dyDescent="0.5">
      <c r="A2126" s="4">
        <v>43521</v>
      </c>
      <c r="B2126" s="14">
        <v>0.48569444444444443</v>
      </c>
      <c r="C2126">
        <v>4</v>
      </c>
      <c r="D2126" t="s">
        <v>640</v>
      </c>
      <c r="E2126">
        <v>50</v>
      </c>
      <c r="F2126" t="s">
        <v>641</v>
      </c>
    </row>
    <row r="2127" spans="1:6" x14ac:dyDescent="0.5">
      <c r="A2127" s="4">
        <v>43521</v>
      </c>
      <c r="B2127" s="14">
        <v>0.48638888888888893</v>
      </c>
      <c r="C2127">
        <v>4</v>
      </c>
      <c r="D2127" t="s">
        <v>640</v>
      </c>
      <c r="E2127">
        <v>49</v>
      </c>
      <c r="F2127" t="s">
        <v>641</v>
      </c>
    </row>
    <row r="2128" spans="1:6" x14ac:dyDescent="0.5">
      <c r="A2128" s="4">
        <v>43521</v>
      </c>
      <c r="B2128" s="14">
        <v>0.48638888888888893</v>
      </c>
      <c r="C2128">
        <v>2</v>
      </c>
      <c r="D2128" t="s">
        <v>640</v>
      </c>
      <c r="E2128">
        <v>38</v>
      </c>
      <c r="F2128" t="s">
        <v>641</v>
      </c>
    </row>
    <row r="2129" spans="1:6" x14ac:dyDescent="0.5">
      <c r="A2129" s="4">
        <v>43521</v>
      </c>
      <c r="B2129" s="14">
        <v>0.48709490740740741</v>
      </c>
      <c r="C2129">
        <v>2</v>
      </c>
      <c r="D2129" t="s">
        <v>640</v>
      </c>
      <c r="E2129">
        <v>41</v>
      </c>
      <c r="F2129" t="s">
        <v>641</v>
      </c>
    </row>
    <row r="2130" spans="1:6" x14ac:dyDescent="0.5">
      <c r="A2130" s="4">
        <v>43521</v>
      </c>
      <c r="B2130" s="14">
        <v>0.48709490740740741</v>
      </c>
      <c r="C2130">
        <v>4</v>
      </c>
      <c r="D2130" t="s">
        <v>640</v>
      </c>
      <c r="E2130">
        <v>48</v>
      </c>
      <c r="F2130" t="s">
        <v>641</v>
      </c>
    </row>
    <row r="2131" spans="1:6" x14ac:dyDescent="0.5">
      <c r="A2131" s="4">
        <v>43521</v>
      </c>
      <c r="B2131" s="14">
        <v>0.48780092592592594</v>
      </c>
      <c r="C2131">
        <v>2</v>
      </c>
      <c r="D2131" t="s">
        <v>640</v>
      </c>
      <c r="E2131">
        <v>39</v>
      </c>
      <c r="F2131" t="s">
        <v>641</v>
      </c>
    </row>
    <row r="2132" spans="1:6" x14ac:dyDescent="0.5">
      <c r="A2132" s="4">
        <v>43521</v>
      </c>
      <c r="B2132" s="14">
        <v>0.48780092592592594</v>
      </c>
      <c r="C2132">
        <v>4</v>
      </c>
      <c r="D2132" t="s">
        <v>640</v>
      </c>
      <c r="E2132">
        <v>51</v>
      </c>
      <c r="F2132" t="s">
        <v>641</v>
      </c>
    </row>
    <row r="2133" spans="1:6" x14ac:dyDescent="0.5">
      <c r="A2133" s="4">
        <v>43521</v>
      </c>
      <c r="B2133" s="14">
        <v>0.48850694444444448</v>
      </c>
      <c r="C2133">
        <v>2</v>
      </c>
      <c r="D2133" t="s">
        <v>640</v>
      </c>
      <c r="E2133">
        <v>39</v>
      </c>
      <c r="F2133" t="s">
        <v>641</v>
      </c>
    </row>
    <row r="2134" spans="1:6" x14ac:dyDescent="0.5">
      <c r="A2134" s="4">
        <v>43521</v>
      </c>
      <c r="B2134" s="14">
        <v>0.48850694444444448</v>
      </c>
      <c r="C2134">
        <v>4</v>
      </c>
      <c r="D2134" t="s">
        <v>640</v>
      </c>
      <c r="E2134">
        <v>49</v>
      </c>
      <c r="F2134" t="s">
        <v>641</v>
      </c>
    </row>
    <row r="2135" spans="1:6" x14ac:dyDescent="0.5">
      <c r="A2135" s="4">
        <v>43521</v>
      </c>
      <c r="B2135" s="14">
        <v>0.48920138888888887</v>
      </c>
      <c r="C2135">
        <v>2</v>
      </c>
      <c r="D2135" t="s">
        <v>640</v>
      </c>
      <c r="E2135">
        <v>40</v>
      </c>
      <c r="F2135" t="s">
        <v>641</v>
      </c>
    </row>
    <row r="2136" spans="1:6" x14ac:dyDescent="0.5">
      <c r="A2136" s="4">
        <v>43521</v>
      </c>
      <c r="B2136" s="14">
        <v>0.48921296296296296</v>
      </c>
      <c r="C2136">
        <v>4</v>
      </c>
      <c r="D2136" t="s">
        <v>640</v>
      </c>
      <c r="E2136">
        <v>51</v>
      </c>
      <c r="F2136" t="s">
        <v>641</v>
      </c>
    </row>
    <row r="2137" spans="1:6" x14ac:dyDescent="0.5">
      <c r="A2137" s="4">
        <v>43521</v>
      </c>
      <c r="B2137" s="14">
        <v>0.4899189814814815</v>
      </c>
      <c r="C2137">
        <v>4</v>
      </c>
      <c r="D2137" t="s">
        <v>640</v>
      </c>
      <c r="E2137">
        <v>50</v>
      </c>
      <c r="F2137" t="s">
        <v>641</v>
      </c>
    </row>
    <row r="2138" spans="1:6" x14ac:dyDescent="0.5">
      <c r="A2138" s="4">
        <v>43521</v>
      </c>
      <c r="B2138" s="14">
        <v>0.4899189814814815</v>
      </c>
      <c r="C2138">
        <v>2</v>
      </c>
      <c r="D2138" t="s">
        <v>640</v>
      </c>
      <c r="E2138">
        <v>40</v>
      </c>
      <c r="F2138" t="s">
        <v>641</v>
      </c>
    </row>
    <row r="2139" spans="1:6" x14ac:dyDescent="0.5">
      <c r="A2139" s="4">
        <v>43521</v>
      </c>
      <c r="B2139" s="14">
        <v>0.49061342592592588</v>
      </c>
      <c r="C2139">
        <v>4</v>
      </c>
      <c r="D2139" t="s">
        <v>640</v>
      </c>
      <c r="E2139">
        <v>51</v>
      </c>
      <c r="F2139" t="s">
        <v>641</v>
      </c>
    </row>
    <row r="2140" spans="1:6" x14ac:dyDescent="0.5">
      <c r="A2140" s="4">
        <v>43521</v>
      </c>
      <c r="B2140" s="14">
        <v>0.49061342592592588</v>
      </c>
      <c r="C2140">
        <v>2</v>
      </c>
      <c r="D2140" t="s">
        <v>640</v>
      </c>
      <c r="E2140">
        <v>41</v>
      </c>
      <c r="F2140" t="s">
        <v>641</v>
      </c>
    </row>
    <row r="2141" spans="1:6" x14ac:dyDescent="0.5">
      <c r="A2141" s="4">
        <v>43521</v>
      </c>
      <c r="B2141" s="14">
        <v>0.49131944444444442</v>
      </c>
      <c r="C2141">
        <v>4</v>
      </c>
      <c r="D2141" t="s">
        <v>640</v>
      </c>
      <c r="E2141">
        <v>47</v>
      </c>
      <c r="F2141" t="s">
        <v>641</v>
      </c>
    </row>
    <row r="2142" spans="1:6" x14ac:dyDescent="0.5">
      <c r="A2142" s="4">
        <v>43521</v>
      </c>
      <c r="B2142" s="14">
        <v>0.49131944444444442</v>
      </c>
      <c r="C2142">
        <v>2</v>
      </c>
      <c r="D2142" t="s">
        <v>640</v>
      </c>
      <c r="E2142">
        <v>38</v>
      </c>
      <c r="F2142" t="s">
        <v>641</v>
      </c>
    </row>
    <row r="2143" spans="1:6" x14ac:dyDescent="0.5">
      <c r="A2143" s="4">
        <v>43521</v>
      </c>
      <c r="B2143" s="14">
        <v>0.49202546296296296</v>
      </c>
      <c r="C2143">
        <v>4</v>
      </c>
      <c r="D2143" t="s">
        <v>640</v>
      </c>
      <c r="E2143">
        <v>48</v>
      </c>
      <c r="F2143" t="s">
        <v>641</v>
      </c>
    </row>
    <row r="2144" spans="1:6" x14ac:dyDescent="0.5">
      <c r="A2144" s="4">
        <v>43521</v>
      </c>
      <c r="B2144" s="14">
        <v>0.49202546296296296</v>
      </c>
      <c r="C2144">
        <v>2</v>
      </c>
      <c r="D2144" t="s">
        <v>640</v>
      </c>
      <c r="E2144">
        <v>38</v>
      </c>
      <c r="F2144" t="s">
        <v>641</v>
      </c>
    </row>
    <row r="2145" spans="1:6" x14ac:dyDescent="0.5">
      <c r="A2145" s="4">
        <v>43521</v>
      </c>
      <c r="B2145" s="14">
        <v>0.49273148148148144</v>
      </c>
      <c r="C2145">
        <v>2</v>
      </c>
      <c r="D2145" t="s">
        <v>640</v>
      </c>
      <c r="E2145">
        <v>38</v>
      </c>
      <c r="F2145" t="s">
        <v>641</v>
      </c>
    </row>
    <row r="2146" spans="1:6" x14ac:dyDescent="0.5">
      <c r="A2146" s="4">
        <v>43521</v>
      </c>
      <c r="B2146" s="14">
        <v>0.49273148148148144</v>
      </c>
      <c r="C2146">
        <v>4</v>
      </c>
      <c r="D2146" t="s">
        <v>640</v>
      </c>
      <c r="E2146">
        <v>49</v>
      </c>
      <c r="F2146" t="s">
        <v>641</v>
      </c>
    </row>
    <row r="2147" spans="1:6" x14ac:dyDescent="0.5">
      <c r="A2147" s="4">
        <v>43521</v>
      </c>
      <c r="B2147" s="14">
        <v>0.49343749999999997</v>
      </c>
      <c r="C2147">
        <v>4</v>
      </c>
      <c r="D2147" t="s">
        <v>640</v>
      </c>
      <c r="E2147">
        <v>51</v>
      </c>
      <c r="F2147" t="s">
        <v>641</v>
      </c>
    </row>
    <row r="2148" spans="1:6" x14ac:dyDescent="0.5">
      <c r="A2148" s="4">
        <v>43521</v>
      </c>
      <c r="B2148" s="14">
        <v>0.49343749999999997</v>
      </c>
      <c r="C2148">
        <v>2</v>
      </c>
      <c r="D2148" t="s">
        <v>640</v>
      </c>
      <c r="E2148">
        <v>40</v>
      </c>
      <c r="F2148" t="s">
        <v>641</v>
      </c>
    </row>
    <row r="2149" spans="1:6" x14ac:dyDescent="0.5">
      <c r="A2149" s="4">
        <v>43521</v>
      </c>
      <c r="B2149" s="14">
        <v>0.49414351851851851</v>
      </c>
      <c r="C2149">
        <v>2</v>
      </c>
      <c r="D2149" t="s">
        <v>640</v>
      </c>
      <c r="E2149">
        <v>39</v>
      </c>
      <c r="F2149" t="s">
        <v>641</v>
      </c>
    </row>
    <row r="2150" spans="1:6" x14ac:dyDescent="0.5">
      <c r="A2150" s="4">
        <v>43521</v>
      </c>
      <c r="B2150" s="14">
        <v>0.49414351851851851</v>
      </c>
      <c r="C2150">
        <v>4</v>
      </c>
      <c r="D2150" t="s">
        <v>640</v>
      </c>
      <c r="E2150">
        <v>52</v>
      </c>
      <c r="F2150" t="s">
        <v>641</v>
      </c>
    </row>
    <row r="2151" spans="1:6" x14ac:dyDescent="0.5">
      <c r="A2151" s="4">
        <v>43521</v>
      </c>
      <c r="B2151" s="14">
        <v>0.49483796296296295</v>
      </c>
      <c r="C2151">
        <v>4</v>
      </c>
      <c r="D2151" t="s">
        <v>640</v>
      </c>
      <c r="E2151">
        <v>49</v>
      </c>
      <c r="F2151" t="s">
        <v>641</v>
      </c>
    </row>
    <row r="2152" spans="1:6" x14ac:dyDescent="0.5">
      <c r="A2152" s="4">
        <v>43521</v>
      </c>
      <c r="B2152" s="14">
        <v>0.49484953703703699</v>
      </c>
      <c r="C2152">
        <v>2</v>
      </c>
      <c r="D2152" t="s">
        <v>640</v>
      </c>
      <c r="E2152">
        <v>39</v>
      </c>
      <c r="F2152" t="s">
        <v>641</v>
      </c>
    </row>
    <row r="2153" spans="1:6" x14ac:dyDescent="0.5">
      <c r="A2153" s="4">
        <v>43521</v>
      </c>
      <c r="B2153" s="14">
        <v>0.49554398148148149</v>
      </c>
      <c r="C2153">
        <v>2</v>
      </c>
      <c r="D2153" t="s">
        <v>640</v>
      </c>
      <c r="E2153">
        <v>39</v>
      </c>
      <c r="F2153" t="s">
        <v>641</v>
      </c>
    </row>
    <row r="2154" spans="1:6" x14ac:dyDescent="0.5">
      <c r="A2154" s="4">
        <v>43521</v>
      </c>
      <c r="B2154" s="14">
        <v>0.49554398148148149</v>
      </c>
      <c r="C2154">
        <v>4</v>
      </c>
      <c r="D2154" t="s">
        <v>640</v>
      </c>
      <c r="E2154">
        <v>51</v>
      </c>
      <c r="F2154" t="s">
        <v>641</v>
      </c>
    </row>
    <row r="2155" spans="1:6" x14ac:dyDescent="0.5">
      <c r="A2155" s="4">
        <v>43521</v>
      </c>
      <c r="B2155" s="14">
        <v>0.49625000000000002</v>
      </c>
      <c r="C2155">
        <v>2</v>
      </c>
      <c r="D2155" t="s">
        <v>640</v>
      </c>
      <c r="E2155">
        <v>39</v>
      </c>
      <c r="F2155" t="s">
        <v>641</v>
      </c>
    </row>
    <row r="2156" spans="1:6" x14ac:dyDescent="0.5">
      <c r="A2156" s="4">
        <v>43521</v>
      </c>
      <c r="B2156" s="14">
        <v>0.49625000000000002</v>
      </c>
      <c r="C2156">
        <v>4</v>
      </c>
      <c r="D2156" t="s">
        <v>640</v>
      </c>
      <c r="E2156">
        <v>50</v>
      </c>
      <c r="F2156" t="s">
        <v>641</v>
      </c>
    </row>
    <row r="2157" spans="1:6" x14ac:dyDescent="0.5">
      <c r="A2157" s="4">
        <v>43521</v>
      </c>
      <c r="B2157" s="14">
        <v>0.49695601851851851</v>
      </c>
      <c r="C2157">
        <v>4</v>
      </c>
      <c r="D2157" t="s">
        <v>640</v>
      </c>
      <c r="E2157">
        <v>52</v>
      </c>
      <c r="F2157" t="s">
        <v>641</v>
      </c>
    </row>
    <row r="2158" spans="1:6" x14ac:dyDescent="0.5">
      <c r="A2158" s="4">
        <v>43521</v>
      </c>
      <c r="B2158" s="14">
        <v>0.49695601851851851</v>
      </c>
      <c r="C2158">
        <v>2</v>
      </c>
      <c r="D2158" t="s">
        <v>640</v>
      </c>
      <c r="E2158">
        <v>42</v>
      </c>
      <c r="F2158" t="s">
        <v>641</v>
      </c>
    </row>
    <row r="2159" spans="1:6" x14ac:dyDescent="0.5">
      <c r="A2159" s="4">
        <v>43521</v>
      </c>
      <c r="B2159" s="14">
        <v>0.49766203703703704</v>
      </c>
      <c r="C2159">
        <v>4</v>
      </c>
      <c r="D2159" t="s">
        <v>640</v>
      </c>
      <c r="E2159">
        <v>49</v>
      </c>
      <c r="F2159" t="s">
        <v>641</v>
      </c>
    </row>
    <row r="2160" spans="1:6" x14ac:dyDescent="0.5">
      <c r="A2160" s="4">
        <v>43521</v>
      </c>
      <c r="B2160" s="14">
        <v>0.49766203703703704</v>
      </c>
      <c r="C2160">
        <v>2</v>
      </c>
      <c r="D2160" t="s">
        <v>640</v>
      </c>
      <c r="E2160">
        <v>40</v>
      </c>
      <c r="F2160" t="s">
        <v>641</v>
      </c>
    </row>
    <row r="2161" spans="1:6" x14ac:dyDescent="0.5">
      <c r="A2161" s="4">
        <v>43521</v>
      </c>
      <c r="B2161" s="14">
        <v>0.49836805555555558</v>
      </c>
      <c r="C2161">
        <v>4</v>
      </c>
      <c r="D2161" t="s">
        <v>640</v>
      </c>
      <c r="E2161">
        <v>51</v>
      </c>
      <c r="F2161" t="s">
        <v>641</v>
      </c>
    </row>
    <row r="2162" spans="1:6" x14ac:dyDescent="0.5">
      <c r="A2162" s="4">
        <v>43521</v>
      </c>
      <c r="B2162" s="14">
        <v>0.49836805555555558</v>
      </c>
      <c r="C2162">
        <v>2</v>
      </c>
      <c r="D2162" t="s">
        <v>640</v>
      </c>
      <c r="E2162">
        <v>41</v>
      </c>
      <c r="F2162" t="s">
        <v>641</v>
      </c>
    </row>
    <row r="2163" spans="1:6" x14ac:dyDescent="0.5">
      <c r="A2163" s="4">
        <v>43521</v>
      </c>
      <c r="B2163" s="14">
        <v>0.49907407407407406</v>
      </c>
      <c r="C2163">
        <v>2</v>
      </c>
      <c r="D2163" t="s">
        <v>640</v>
      </c>
      <c r="E2163">
        <v>40</v>
      </c>
      <c r="F2163" t="s">
        <v>641</v>
      </c>
    </row>
    <row r="2164" spans="1:6" x14ac:dyDescent="0.5">
      <c r="A2164" s="4">
        <v>43521</v>
      </c>
      <c r="B2164" s="14">
        <v>0.49907407407407406</v>
      </c>
      <c r="C2164">
        <v>4</v>
      </c>
      <c r="D2164" t="s">
        <v>640</v>
      </c>
      <c r="E2164">
        <v>51</v>
      </c>
      <c r="F2164" t="s">
        <v>641</v>
      </c>
    </row>
    <row r="2165" spans="1:6" x14ac:dyDescent="0.5">
      <c r="A2165" s="4">
        <v>43521</v>
      </c>
      <c r="B2165" s="14">
        <v>0.4997800925925926</v>
      </c>
      <c r="C2165">
        <v>2</v>
      </c>
      <c r="D2165" t="s">
        <v>640</v>
      </c>
      <c r="E2165">
        <v>42</v>
      </c>
      <c r="F2165" t="s">
        <v>641</v>
      </c>
    </row>
    <row r="2166" spans="1:6" x14ac:dyDescent="0.5">
      <c r="A2166" s="4">
        <v>43521</v>
      </c>
      <c r="B2166" s="14">
        <v>0.4997800925925926</v>
      </c>
      <c r="C2166">
        <v>4</v>
      </c>
      <c r="D2166" t="s">
        <v>640</v>
      </c>
      <c r="E2166">
        <v>50</v>
      </c>
      <c r="F2166" t="s">
        <v>641</v>
      </c>
    </row>
    <row r="2167" spans="1:6" x14ac:dyDescent="0.5">
      <c r="A2167" s="4">
        <v>43521</v>
      </c>
      <c r="B2167" s="14">
        <v>0.50048611111111108</v>
      </c>
      <c r="C2167">
        <v>4</v>
      </c>
      <c r="D2167" t="s">
        <v>640</v>
      </c>
      <c r="E2167">
        <v>51</v>
      </c>
      <c r="F2167" t="s">
        <v>641</v>
      </c>
    </row>
    <row r="2168" spans="1:6" x14ac:dyDescent="0.5">
      <c r="A2168" s="4">
        <v>43521</v>
      </c>
      <c r="B2168" s="14">
        <v>0.50048611111111108</v>
      </c>
      <c r="C2168">
        <v>2</v>
      </c>
      <c r="D2168" t="s">
        <v>640</v>
      </c>
      <c r="E2168">
        <v>41</v>
      </c>
      <c r="F2168" t="s">
        <v>641</v>
      </c>
    </row>
    <row r="2169" spans="1:6" x14ac:dyDescent="0.5">
      <c r="A2169" s="4">
        <v>43521</v>
      </c>
      <c r="B2169" s="14">
        <v>0.50118055555555563</v>
      </c>
      <c r="C2169">
        <v>2</v>
      </c>
      <c r="D2169" t="s">
        <v>640</v>
      </c>
      <c r="E2169">
        <v>40</v>
      </c>
      <c r="F2169" t="s">
        <v>641</v>
      </c>
    </row>
    <row r="2170" spans="1:6" x14ac:dyDescent="0.5">
      <c r="A2170" s="4">
        <v>43521</v>
      </c>
      <c r="B2170" s="14">
        <v>0.50118055555555563</v>
      </c>
      <c r="C2170">
        <v>4</v>
      </c>
      <c r="D2170" t="s">
        <v>640</v>
      </c>
      <c r="E2170">
        <v>50</v>
      </c>
      <c r="F2170" t="s">
        <v>641</v>
      </c>
    </row>
    <row r="2171" spans="1:6" x14ac:dyDescent="0.5">
      <c r="A2171" s="4">
        <v>43521</v>
      </c>
      <c r="B2171" s="14">
        <v>0.50188657407407411</v>
      </c>
      <c r="C2171">
        <v>4</v>
      </c>
      <c r="D2171" t="s">
        <v>640</v>
      </c>
      <c r="E2171">
        <v>49</v>
      </c>
      <c r="F2171" t="s">
        <v>641</v>
      </c>
    </row>
    <row r="2172" spans="1:6" x14ac:dyDescent="0.5">
      <c r="A2172" s="4">
        <v>43521</v>
      </c>
      <c r="B2172" s="14">
        <v>0.50259259259259259</v>
      </c>
      <c r="C2172">
        <v>2</v>
      </c>
      <c r="D2172" t="s">
        <v>640</v>
      </c>
      <c r="E2172">
        <v>43</v>
      </c>
      <c r="F2172" t="s">
        <v>641</v>
      </c>
    </row>
    <row r="2173" spans="1:6" x14ac:dyDescent="0.5">
      <c r="A2173" s="4">
        <v>43521</v>
      </c>
      <c r="B2173" s="14">
        <v>0.50259259259259259</v>
      </c>
      <c r="C2173">
        <v>4</v>
      </c>
      <c r="D2173" t="s">
        <v>640</v>
      </c>
      <c r="E2173">
        <v>52</v>
      </c>
      <c r="F2173" t="s">
        <v>641</v>
      </c>
    </row>
    <row r="2174" spans="1:6" x14ac:dyDescent="0.5">
      <c r="A2174" s="4">
        <v>43521</v>
      </c>
      <c r="B2174" s="14">
        <v>0.50329861111111118</v>
      </c>
      <c r="C2174">
        <v>2</v>
      </c>
      <c r="D2174" t="s">
        <v>640</v>
      </c>
      <c r="E2174">
        <v>41</v>
      </c>
      <c r="F2174" t="s">
        <v>641</v>
      </c>
    </row>
    <row r="2175" spans="1:6" x14ac:dyDescent="0.5">
      <c r="A2175" s="4">
        <v>43521</v>
      </c>
      <c r="B2175" s="14">
        <v>0.50329861111111118</v>
      </c>
      <c r="C2175">
        <v>4</v>
      </c>
      <c r="D2175" t="s">
        <v>640</v>
      </c>
      <c r="E2175">
        <v>50</v>
      </c>
      <c r="F2175" t="s">
        <v>641</v>
      </c>
    </row>
    <row r="2176" spans="1:6" x14ac:dyDescent="0.5">
      <c r="A2176" s="4">
        <v>43521</v>
      </c>
      <c r="B2176" s="14">
        <v>0.50400462962962966</v>
      </c>
      <c r="C2176">
        <v>4</v>
      </c>
      <c r="D2176" t="s">
        <v>640</v>
      </c>
      <c r="E2176">
        <v>51</v>
      </c>
      <c r="F2176" t="s">
        <v>641</v>
      </c>
    </row>
    <row r="2177" spans="1:6" x14ac:dyDescent="0.5">
      <c r="A2177" s="4">
        <v>43521</v>
      </c>
      <c r="B2177" s="14">
        <v>0.50400462962962966</v>
      </c>
      <c r="C2177">
        <v>2</v>
      </c>
      <c r="D2177" t="s">
        <v>640</v>
      </c>
      <c r="E2177">
        <v>42</v>
      </c>
      <c r="F2177" t="s">
        <v>641</v>
      </c>
    </row>
    <row r="2178" spans="1:6" x14ac:dyDescent="0.5">
      <c r="A2178" s="4">
        <v>43521</v>
      </c>
      <c r="B2178" s="14">
        <v>0.50471064814814814</v>
      </c>
      <c r="C2178">
        <v>4</v>
      </c>
      <c r="D2178" t="s">
        <v>640</v>
      </c>
      <c r="E2178">
        <v>51</v>
      </c>
      <c r="F2178" t="s">
        <v>641</v>
      </c>
    </row>
    <row r="2179" spans="1:6" x14ac:dyDescent="0.5">
      <c r="A2179" s="4">
        <v>43521</v>
      </c>
      <c r="B2179" s="14">
        <v>0.50471064814814814</v>
      </c>
      <c r="C2179">
        <v>2</v>
      </c>
      <c r="D2179" t="s">
        <v>640</v>
      </c>
      <c r="E2179">
        <v>41</v>
      </c>
      <c r="F2179" t="s">
        <v>641</v>
      </c>
    </row>
    <row r="2180" spans="1:6" x14ac:dyDescent="0.5">
      <c r="A2180" s="4">
        <v>43521</v>
      </c>
      <c r="B2180" s="14">
        <v>0.50541666666666674</v>
      </c>
      <c r="C2180">
        <v>4</v>
      </c>
      <c r="D2180" t="s">
        <v>640</v>
      </c>
      <c r="E2180">
        <v>51</v>
      </c>
      <c r="F2180" t="s">
        <v>641</v>
      </c>
    </row>
    <row r="2181" spans="1:6" x14ac:dyDescent="0.5">
      <c r="A2181" s="4">
        <v>43521</v>
      </c>
      <c r="B2181" s="14">
        <v>0.50541666666666674</v>
      </c>
      <c r="C2181">
        <v>2</v>
      </c>
      <c r="D2181" t="s">
        <v>640</v>
      </c>
      <c r="E2181">
        <v>40</v>
      </c>
      <c r="F2181" t="s">
        <v>641</v>
      </c>
    </row>
    <row r="2182" spans="1:6" x14ac:dyDescent="0.5">
      <c r="A2182" s="4">
        <v>43521</v>
      </c>
      <c r="B2182" s="14">
        <v>0.50612268518518522</v>
      </c>
      <c r="C2182">
        <v>4</v>
      </c>
      <c r="D2182" t="s">
        <v>640</v>
      </c>
      <c r="E2182">
        <v>50</v>
      </c>
      <c r="F2182" t="s">
        <v>641</v>
      </c>
    </row>
    <row r="2183" spans="1:6" x14ac:dyDescent="0.5">
      <c r="A2183" s="4">
        <v>43521</v>
      </c>
      <c r="B2183" s="14">
        <v>0.50612268518518522</v>
      </c>
      <c r="C2183">
        <v>2</v>
      </c>
      <c r="D2183" t="s">
        <v>640</v>
      </c>
      <c r="E2183">
        <v>40</v>
      </c>
      <c r="F2183" t="s">
        <v>641</v>
      </c>
    </row>
    <row r="2184" spans="1:6" x14ac:dyDescent="0.5">
      <c r="A2184" s="4">
        <v>43521</v>
      </c>
      <c r="B2184" s="14">
        <v>0.5068287037037037</v>
      </c>
      <c r="C2184">
        <v>4</v>
      </c>
      <c r="D2184" t="s">
        <v>640</v>
      </c>
      <c r="E2184">
        <v>49</v>
      </c>
      <c r="F2184" t="s">
        <v>641</v>
      </c>
    </row>
    <row r="2185" spans="1:6" x14ac:dyDescent="0.5">
      <c r="A2185" s="4">
        <v>43521</v>
      </c>
      <c r="B2185" s="14">
        <v>0.50754629629629633</v>
      </c>
      <c r="C2185">
        <v>4</v>
      </c>
      <c r="D2185" t="s">
        <v>640</v>
      </c>
      <c r="E2185">
        <v>48</v>
      </c>
      <c r="F2185" t="s">
        <v>641</v>
      </c>
    </row>
    <row r="2186" spans="1:6" x14ac:dyDescent="0.5">
      <c r="A2186" s="4">
        <v>43521</v>
      </c>
      <c r="B2186" s="14">
        <v>0.50825231481481481</v>
      </c>
      <c r="C2186">
        <v>2</v>
      </c>
      <c r="D2186" t="s">
        <v>640</v>
      </c>
      <c r="E2186">
        <v>41</v>
      </c>
      <c r="F2186" t="s">
        <v>641</v>
      </c>
    </row>
    <row r="2187" spans="1:6" x14ac:dyDescent="0.5">
      <c r="A2187" s="4">
        <v>43521</v>
      </c>
      <c r="B2187" s="14">
        <v>0.50825231481481481</v>
      </c>
      <c r="C2187">
        <v>4</v>
      </c>
      <c r="D2187" t="s">
        <v>640</v>
      </c>
      <c r="E2187">
        <v>49</v>
      </c>
      <c r="F2187" t="s">
        <v>641</v>
      </c>
    </row>
    <row r="2188" spans="1:6" x14ac:dyDescent="0.5">
      <c r="A2188" s="4">
        <v>43521</v>
      </c>
      <c r="B2188" s="14">
        <v>0.50895833333333329</v>
      </c>
      <c r="C2188">
        <v>4</v>
      </c>
      <c r="D2188" t="s">
        <v>640</v>
      </c>
      <c r="E2188">
        <v>47</v>
      </c>
      <c r="F2188" t="s">
        <v>641</v>
      </c>
    </row>
    <row r="2189" spans="1:6" x14ac:dyDescent="0.5">
      <c r="A2189" s="4">
        <v>43521</v>
      </c>
      <c r="B2189" s="14">
        <v>0.50966435185185188</v>
      </c>
      <c r="C2189">
        <v>2</v>
      </c>
      <c r="D2189" t="s">
        <v>640</v>
      </c>
      <c r="E2189">
        <v>39</v>
      </c>
      <c r="F2189" t="s">
        <v>641</v>
      </c>
    </row>
    <row r="2190" spans="1:6" x14ac:dyDescent="0.5">
      <c r="A2190" s="4">
        <v>43521</v>
      </c>
      <c r="B2190" s="14">
        <v>0.50966435185185188</v>
      </c>
      <c r="C2190">
        <v>4</v>
      </c>
      <c r="D2190" t="s">
        <v>640</v>
      </c>
      <c r="E2190">
        <v>48</v>
      </c>
      <c r="F2190" t="s">
        <v>641</v>
      </c>
    </row>
    <row r="2191" spans="1:6" x14ac:dyDescent="0.5">
      <c r="A2191" s="4">
        <v>43521</v>
      </c>
      <c r="B2191" s="14">
        <v>0.51037037037037036</v>
      </c>
      <c r="C2191">
        <v>4</v>
      </c>
      <c r="D2191" t="s">
        <v>640</v>
      </c>
      <c r="E2191">
        <v>51</v>
      </c>
      <c r="F2191" t="s">
        <v>641</v>
      </c>
    </row>
    <row r="2192" spans="1:6" x14ac:dyDescent="0.5">
      <c r="A2192" s="4">
        <v>43521</v>
      </c>
      <c r="B2192" s="14">
        <v>0.51037037037037036</v>
      </c>
      <c r="C2192">
        <v>2</v>
      </c>
      <c r="D2192" t="s">
        <v>640</v>
      </c>
      <c r="E2192">
        <v>39</v>
      </c>
      <c r="F2192" t="s">
        <v>641</v>
      </c>
    </row>
    <row r="2193" spans="1:6" x14ac:dyDescent="0.5">
      <c r="A2193" s="4">
        <v>43521</v>
      </c>
      <c r="B2193" s="14">
        <v>0.51107638888888884</v>
      </c>
      <c r="C2193">
        <v>2</v>
      </c>
      <c r="D2193" t="s">
        <v>640</v>
      </c>
      <c r="E2193">
        <v>38</v>
      </c>
      <c r="F2193" t="s">
        <v>641</v>
      </c>
    </row>
    <row r="2194" spans="1:6" x14ac:dyDescent="0.5">
      <c r="A2194" s="4">
        <v>43521</v>
      </c>
      <c r="B2194" s="14">
        <v>0.51107638888888884</v>
      </c>
      <c r="C2194">
        <v>4</v>
      </c>
      <c r="D2194" t="s">
        <v>640</v>
      </c>
      <c r="E2194">
        <v>51</v>
      </c>
      <c r="F2194" t="s">
        <v>641</v>
      </c>
    </row>
    <row r="2195" spans="1:6" x14ac:dyDescent="0.5">
      <c r="A2195" s="4">
        <v>43521</v>
      </c>
      <c r="B2195" s="14">
        <v>0.51178240740740744</v>
      </c>
      <c r="C2195">
        <v>4</v>
      </c>
      <c r="D2195" t="s">
        <v>640</v>
      </c>
      <c r="E2195">
        <v>51</v>
      </c>
      <c r="F2195" t="s">
        <v>641</v>
      </c>
    </row>
    <row r="2196" spans="1:6" x14ac:dyDescent="0.5">
      <c r="A2196" s="4">
        <v>43521</v>
      </c>
      <c r="B2196" s="14">
        <v>0.51178240740740744</v>
      </c>
      <c r="C2196">
        <v>2</v>
      </c>
      <c r="D2196" t="s">
        <v>640</v>
      </c>
      <c r="E2196">
        <v>41</v>
      </c>
      <c r="F2196" t="s">
        <v>641</v>
      </c>
    </row>
    <row r="2197" spans="1:6" x14ac:dyDescent="0.5">
      <c r="A2197" s="4">
        <v>43521</v>
      </c>
      <c r="B2197" s="14">
        <v>0.51248842592592592</v>
      </c>
      <c r="C2197">
        <v>4</v>
      </c>
      <c r="D2197" t="s">
        <v>640</v>
      </c>
      <c r="E2197">
        <v>50</v>
      </c>
      <c r="F2197" t="s">
        <v>641</v>
      </c>
    </row>
    <row r="2198" spans="1:6" x14ac:dyDescent="0.5">
      <c r="A2198" s="4">
        <v>43521</v>
      </c>
      <c r="B2198" s="14">
        <v>0.51248842592592592</v>
      </c>
      <c r="C2198">
        <v>2</v>
      </c>
      <c r="D2198" t="s">
        <v>640</v>
      </c>
      <c r="E2198">
        <v>39</v>
      </c>
      <c r="F2198" t="s">
        <v>641</v>
      </c>
    </row>
    <row r="2199" spans="1:6" x14ac:dyDescent="0.5">
      <c r="A2199" s="4">
        <v>43521</v>
      </c>
      <c r="B2199" s="14">
        <v>0.51318287037037036</v>
      </c>
      <c r="C2199">
        <v>2</v>
      </c>
      <c r="D2199" t="s">
        <v>640</v>
      </c>
      <c r="E2199">
        <v>41</v>
      </c>
      <c r="F2199" t="s">
        <v>641</v>
      </c>
    </row>
    <row r="2200" spans="1:6" x14ac:dyDescent="0.5">
      <c r="A2200" s="4">
        <v>43521</v>
      </c>
      <c r="B2200" s="14">
        <v>0.51318287037037036</v>
      </c>
      <c r="C2200">
        <v>4</v>
      </c>
      <c r="D2200" t="s">
        <v>640</v>
      </c>
      <c r="E2200">
        <v>52</v>
      </c>
      <c r="F2200" t="s">
        <v>641</v>
      </c>
    </row>
    <row r="2201" spans="1:6" x14ac:dyDescent="0.5">
      <c r="A2201" s="4">
        <v>43521</v>
      </c>
      <c r="B2201" s="14">
        <v>0.51390046296296299</v>
      </c>
      <c r="C2201">
        <v>2</v>
      </c>
      <c r="D2201" t="s">
        <v>640</v>
      </c>
      <c r="E2201">
        <v>39</v>
      </c>
      <c r="F2201" t="s">
        <v>641</v>
      </c>
    </row>
    <row r="2202" spans="1:6" x14ac:dyDescent="0.5">
      <c r="A2202" s="4">
        <v>43521</v>
      </c>
      <c r="B2202" s="14">
        <v>0.51390046296296299</v>
      </c>
      <c r="C2202">
        <v>4</v>
      </c>
      <c r="D2202" t="s">
        <v>640</v>
      </c>
      <c r="E2202">
        <v>51</v>
      </c>
      <c r="F2202" t="s">
        <v>641</v>
      </c>
    </row>
    <row r="2203" spans="1:6" x14ac:dyDescent="0.5">
      <c r="A2203" s="4">
        <v>43521</v>
      </c>
      <c r="B2203" s="14">
        <v>0.51459490740740743</v>
      </c>
      <c r="C2203">
        <v>4</v>
      </c>
      <c r="D2203" t="s">
        <v>640</v>
      </c>
      <c r="E2203">
        <v>49</v>
      </c>
      <c r="F2203" t="s">
        <v>641</v>
      </c>
    </row>
    <row r="2204" spans="1:6" x14ac:dyDescent="0.5">
      <c r="A2204" s="4">
        <v>43521</v>
      </c>
      <c r="B2204" s="14">
        <v>0.51459490740740743</v>
      </c>
      <c r="C2204">
        <v>2</v>
      </c>
      <c r="D2204" t="s">
        <v>640</v>
      </c>
      <c r="E2204">
        <v>40</v>
      </c>
      <c r="F2204" t="s">
        <v>641</v>
      </c>
    </row>
    <row r="2205" spans="1:6" x14ac:dyDescent="0.5">
      <c r="A2205" s="4">
        <v>43521</v>
      </c>
      <c r="B2205" s="14">
        <v>0.51530092592592591</v>
      </c>
      <c r="C2205">
        <v>4</v>
      </c>
      <c r="D2205" t="s">
        <v>640</v>
      </c>
      <c r="E2205">
        <v>50</v>
      </c>
      <c r="F2205" t="s">
        <v>641</v>
      </c>
    </row>
    <row r="2206" spans="1:6" x14ac:dyDescent="0.5">
      <c r="A2206" s="4">
        <v>43521</v>
      </c>
      <c r="B2206" s="14">
        <v>0.51530092592592591</v>
      </c>
      <c r="C2206">
        <v>2</v>
      </c>
      <c r="D2206" t="s">
        <v>640</v>
      </c>
      <c r="E2206">
        <v>40</v>
      </c>
      <c r="F2206" t="s">
        <v>641</v>
      </c>
    </row>
    <row r="2207" spans="1:6" x14ac:dyDescent="0.5">
      <c r="A2207" s="4">
        <v>43521</v>
      </c>
      <c r="B2207" s="14">
        <v>0.51601851851851854</v>
      </c>
      <c r="C2207">
        <v>4</v>
      </c>
      <c r="D2207" t="s">
        <v>640</v>
      </c>
      <c r="E2207">
        <v>50</v>
      </c>
      <c r="F2207" t="s">
        <v>641</v>
      </c>
    </row>
    <row r="2208" spans="1:6" x14ac:dyDescent="0.5">
      <c r="A2208" s="4">
        <v>43521</v>
      </c>
      <c r="B2208" s="14">
        <v>0.51601851851851854</v>
      </c>
      <c r="C2208">
        <v>2</v>
      </c>
      <c r="D2208" t="s">
        <v>640</v>
      </c>
      <c r="E2208">
        <v>41</v>
      </c>
      <c r="F2208" t="s">
        <v>641</v>
      </c>
    </row>
    <row r="2209" spans="1:6" x14ac:dyDescent="0.5">
      <c r="A2209" s="4">
        <v>43521</v>
      </c>
      <c r="B2209" s="14">
        <v>0.51672453703703702</v>
      </c>
      <c r="C2209">
        <v>2</v>
      </c>
      <c r="D2209" t="s">
        <v>640</v>
      </c>
      <c r="E2209">
        <v>39</v>
      </c>
      <c r="F2209" t="s">
        <v>641</v>
      </c>
    </row>
    <row r="2210" spans="1:6" x14ac:dyDescent="0.5">
      <c r="A2210" s="4">
        <v>43521</v>
      </c>
      <c r="B2210" s="14">
        <v>0.51672453703703702</v>
      </c>
      <c r="C2210">
        <v>4</v>
      </c>
      <c r="D2210" t="s">
        <v>640</v>
      </c>
      <c r="E2210">
        <v>50</v>
      </c>
      <c r="F2210" t="s">
        <v>641</v>
      </c>
    </row>
    <row r="2211" spans="1:6" x14ac:dyDescent="0.5">
      <c r="A2211" s="4">
        <v>43521</v>
      </c>
      <c r="B2211" s="14">
        <v>0.5174305555555555</v>
      </c>
      <c r="C2211">
        <v>2</v>
      </c>
      <c r="D2211" t="s">
        <v>640</v>
      </c>
      <c r="E2211">
        <v>42</v>
      </c>
      <c r="F2211" t="s">
        <v>641</v>
      </c>
    </row>
    <row r="2212" spans="1:6" x14ac:dyDescent="0.5">
      <c r="A2212" s="4">
        <v>43521</v>
      </c>
      <c r="B2212" s="14">
        <v>0.5174305555555555</v>
      </c>
      <c r="C2212">
        <v>4</v>
      </c>
      <c r="D2212" t="s">
        <v>640</v>
      </c>
      <c r="E2212">
        <v>50</v>
      </c>
      <c r="F2212" t="s">
        <v>641</v>
      </c>
    </row>
    <row r="2213" spans="1:6" x14ac:dyDescent="0.5">
      <c r="A2213" s="4">
        <v>43521</v>
      </c>
      <c r="B2213" s="14">
        <v>0.51812500000000006</v>
      </c>
      <c r="C2213">
        <v>4</v>
      </c>
      <c r="D2213" t="s">
        <v>640</v>
      </c>
      <c r="E2213">
        <v>52</v>
      </c>
      <c r="F2213" t="s">
        <v>641</v>
      </c>
    </row>
    <row r="2214" spans="1:6" x14ac:dyDescent="0.5">
      <c r="A2214" s="4">
        <v>43521</v>
      </c>
      <c r="B2214" s="14">
        <v>0.51812500000000006</v>
      </c>
      <c r="C2214">
        <v>2</v>
      </c>
      <c r="D2214" t="s">
        <v>640</v>
      </c>
      <c r="E2214">
        <v>40</v>
      </c>
      <c r="F2214" t="s">
        <v>641</v>
      </c>
    </row>
    <row r="2215" spans="1:6" x14ac:dyDescent="0.5">
      <c r="A2215" s="4">
        <v>43521</v>
      </c>
      <c r="B2215" s="14">
        <v>0.51883101851851854</v>
      </c>
      <c r="C2215">
        <v>4</v>
      </c>
      <c r="D2215" t="s">
        <v>640</v>
      </c>
      <c r="E2215">
        <v>51</v>
      </c>
      <c r="F2215" t="s">
        <v>641</v>
      </c>
    </row>
    <row r="2216" spans="1:6" x14ac:dyDescent="0.5">
      <c r="A2216" s="4">
        <v>43521</v>
      </c>
      <c r="B2216" s="14">
        <v>0.51884259259259258</v>
      </c>
      <c r="C2216">
        <v>2</v>
      </c>
      <c r="D2216" t="s">
        <v>640</v>
      </c>
      <c r="E2216">
        <v>41</v>
      </c>
      <c r="F2216" t="s">
        <v>641</v>
      </c>
    </row>
    <row r="2217" spans="1:6" x14ac:dyDescent="0.5">
      <c r="A2217" s="4">
        <v>43521</v>
      </c>
      <c r="B2217" s="14">
        <v>0.51953703703703702</v>
      </c>
      <c r="C2217">
        <v>4</v>
      </c>
      <c r="D2217" t="s">
        <v>640</v>
      </c>
      <c r="E2217">
        <v>50</v>
      </c>
      <c r="F2217" t="s">
        <v>641</v>
      </c>
    </row>
    <row r="2218" spans="1:6" x14ac:dyDescent="0.5">
      <c r="A2218" s="4">
        <v>43521</v>
      </c>
      <c r="B2218" s="14">
        <v>0.51953703703703702</v>
      </c>
      <c r="C2218">
        <v>2</v>
      </c>
      <c r="D2218" t="s">
        <v>640</v>
      </c>
      <c r="E2218">
        <v>41</v>
      </c>
      <c r="F2218" t="s">
        <v>641</v>
      </c>
    </row>
    <row r="2219" spans="1:6" x14ac:dyDescent="0.5">
      <c r="A2219" s="4">
        <v>43521</v>
      </c>
      <c r="B2219" s="14">
        <v>0.52025462962962965</v>
      </c>
      <c r="C2219">
        <v>4</v>
      </c>
      <c r="D2219" t="s">
        <v>640</v>
      </c>
      <c r="E2219">
        <v>53</v>
      </c>
      <c r="F2219" t="s">
        <v>641</v>
      </c>
    </row>
    <row r="2220" spans="1:6" x14ac:dyDescent="0.5">
      <c r="A2220" s="4">
        <v>43521</v>
      </c>
      <c r="B2220" s="14">
        <v>0.52025462962962965</v>
      </c>
      <c r="C2220">
        <v>2</v>
      </c>
      <c r="D2220" t="s">
        <v>640</v>
      </c>
      <c r="E2220">
        <v>44</v>
      </c>
      <c r="F2220" t="s">
        <v>641</v>
      </c>
    </row>
    <row r="2221" spans="1:6" x14ac:dyDescent="0.5">
      <c r="A2221" s="4">
        <v>43521</v>
      </c>
      <c r="B2221" s="14">
        <v>0.52096064814814813</v>
      </c>
      <c r="C2221">
        <v>4</v>
      </c>
      <c r="D2221" t="s">
        <v>640</v>
      </c>
      <c r="E2221">
        <v>50</v>
      </c>
      <c r="F2221" t="s">
        <v>641</v>
      </c>
    </row>
    <row r="2222" spans="1:6" x14ac:dyDescent="0.5">
      <c r="A2222" s="4">
        <v>43521</v>
      </c>
      <c r="B2222" s="14">
        <v>0.52096064814814813</v>
      </c>
      <c r="C2222">
        <v>2</v>
      </c>
      <c r="D2222" t="s">
        <v>640</v>
      </c>
      <c r="E2222">
        <v>41</v>
      </c>
      <c r="F2222" t="s">
        <v>641</v>
      </c>
    </row>
    <row r="2223" spans="1:6" x14ac:dyDescent="0.5">
      <c r="A2223" s="4">
        <v>43521</v>
      </c>
      <c r="B2223" s="14">
        <v>0.52166666666666661</v>
      </c>
      <c r="C2223">
        <v>4</v>
      </c>
      <c r="D2223" t="s">
        <v>640</v>
      </c>
      <c r="E2223">
        <v>50</v>
      </c>
      <c r="F2223" t="s">
        <v>641</v>
      </c>
    </row>
    <row r="2224" spans="1:6" x14ac:dyDescent="0.5">
      <c r="A2224" s="4">
        <v>43521</v>
      </c>
      <c r="B2224" s="14">
        <v>0.52166666666666661</v>
      </c>
      <c r="C2224">
        <v>2</v>
      </c>
      <c r="D2224" t="s">
        <v>640</v>
      </c>
      <c r="E2224">
        <v>40</v>
      </c>
      <c r="F2224" t="s">
        <v>641</v>
      </c>
    </row>
    <row r="2225" spans="1:6" x14ac:dyDescent="0.5">
      <c r="A2225" s="4">
        <v>43521</v>
      </c>
      <c r="B2225" s="14">
        <v>0.5223726851851852</v>
      </c>
      <c r="C2225">
        <v>2</v>
      </c>
      <c r="D2225" t="s">
        <v>640</v>
      </c>
      <c r="E2225">
        <v>39</v>
      </c>
      <c r="F2225" t="s">
        <v>641</v>
      </c>
    </row>
    <row r="2226" spans="1:6" x14ac:dyDescent="0.5">
      <c r="A2226" s="4">
        <v>43521</v>
      </c>
      <c r="B2226" s="14">
        <v>0.5223726851851852</v>
      </c>
      <c r="C2226">
        <v>4</v>
      </c>
      <c r="D2226" t="s">
        <v>640</v>
      </c>
      <c r="E2226">
        <v>48</v>
      </c>
      <c r="F2226" t="s">
        <v>641</v>
      </c>
    </row>
    <row r="2227" spans="1:6" x14ac:dyDescent="0.5">
      <c r="A2227" s="4">
        <v>43521</v>
      </c>
      <c r="B2227" s="14">
        <v>0.52306712962962965</v>
      </c>
      <c r="C2227">
        <v>4</v>
      </c>
      <c r="D2227" t="s">
        <v>640</v>
      </c>
      <c r="E2227">
        <v>51</v>
      </c>
      <c r="F2227" t="s">
        <v>641</v>
      </c>
    </row>
    <row r="2228" spans="1:6" x14ac:dyDescent="0.5">
      <c r="A2228" s="4">
        <v>43521</v>
      </c>
      <c r="B2228" s="14">
        <v>0.52307870370370368</v>
      </c>
      <c r="C2228">
        <v>2</v>
      </c>
      <c r="D2228" t="s">
        <v>640</v>
      </c>
      <c r="E2228">
        <v>40</v>
      </c>
      <c r="F2228" t="s">
        <v>641</v>
      </c>
    </row>
    <row r="2229" spans="1:6" x14ac:dyDescent="0.5">
      <c r="A2229" s="4">
        <v>43521</v>
      </c>
      <c r="B2229" s="14">
        <v>0.52378472222222217</v>
      </c>
      <c r="C2229">
        <v>4</v>
      </c>
      <c r="D2229" t="s">
        <v>640</v>
      </c>
      <c r="E2229">
        <v>50</v>
      </c>
      <c r="F2229" t="s">
        <v>641</v>
      </c>
    </row>
    <row r="2230" spans="1:6" x14ac:dyDescent="0.5">
      <c r="A2230" s="4">
        <v>43521</v>
      </c>
      <c r="B2230" s="14">
        <v>0.52378472222222217</v>
      </c>
      <c r="C2230">
        <v>2</v>
      </c>
      <c r="D2230" t="s">
        <v>640</v>
      </c>
      <c r="E2230">
        <v>41</v>
      </c>
      <c r="F2230" t="s">
        <v>641</v>
      </c>
    </row>
    <row r="2231" spans="1:6" x14ac:dyDescent="0.5">
      <c r="A2231" s="4">
        <v>43521</v>
      </c>
      <c r="B2231" s="14">
        <v>0.52447916666666672</v>
      </c>
      <c r="C2231">
        <v>4</v>
      </c>
      <c r="D2231" t="s">
        <v>640</v>
      </c>
      <c r="E2231">
        <v>48</v>
      </c>
      <c r="F2231" t="s">
        <v>641</v>
      </c>
    </row>
    <row r="2232" spans="1:6" x14ac:dyDescent="0.5">
      <c r="A2232" s="4">
        <v>43521</v>
      </c>
      <c r="B2232" s="14">
        <v>0.52447916666666672</v>
      </c>
      <c r="C2232">
        <v>2</v>
      </c>
      <c r="D2232" t="s">
        <v>640</v>
      </c>
      <c r="E2232">
        <v>39</v>
      </c>
      <c r="F2232" t="s">
        <v>641</v>
      </c>
    </row>
    <row r="2233" spans="1:6" x14ac:dyDescent="0.5">
      <c r="A2233" s="4">
        <v>43521</v>
      </c>
      <c r="B2233" s="14">
        <v>0.5251851851851852</v>
      </c>
      <c r="C2233">
        <v>2</v>
      </c>
      <c r="D2233" t="s">
        <v>640</v>
      </c>
      <c r="E2233">
        <v>41</v>
      </c>
      <c r="F2233" t="s">
        <v>641</v>
      </c>
    </row>
    <row r="2234" spans="1:6" x14ac:dyDescent="0.5">
      <c r="A2234" s="4">
        <v>43521</v>
      </c>
      <c r="B2234" s="14">
        <v>0.5251851851851852</v>
      </c>
      <c r="C2234">
        <v>4</v>
      </c>
      <c r="D2234" t="s">
        <v>640</v>
      </c>
      <c r="E2234">
        <v>47</v>
      </c>
      <c r="F2234" t="s">
        <v>641</v>
      </c>
    </row>
    <row r="2235" spans="1:6" x14ac:dyDescent="0.5">
      <c r="A2235" s="4">
        <v>43521</v>
      </c>
      <c r="B2235" s="14">
        <v>0.52589120370370368</v>
      </c>
      <c r="C2235">
        <v>4</v>
      </c>
      <c r="D2235" t="s">
        <v>640</v>
      </c>
      <c r="E2235">
        <v>50</v>
      </c>
      <c r="F2235" t="s">
        <v>641</v>
      </c>
    </row>
    <row r="2236" spans="1:6" x14ac:dyDescent="0.5">
      <c r="A2236" s="4">
        <v>43521</v>
      </c>
      <c r="B2236" s="14">
        <v>0.52659722222222227</v>
      </c>
      <c r="C2236">
        <v>4</v>
      </c>
      <c r="D2236" t="s">
        <v>640</v>
      </c>
      <c r="E2236">
        <v>50</v>
      </c>
      <c r="F2236" t="s">
        <v>641</v>
      </c>
    </row>
    <row r="2237" spans="1:6" x14ac:dyDescent="0.5">
      <c r="A2237" s="4">
        <v>43521</v>
      </c>
      <c r="B2237" s="14">
        <v>0.52659722222222227</v>
      </c>
      <c r="C2237">
        <v>2</v>
      </c>
      <c r="D2237" t="s">
        <v>640</v>
      </c>
      <c r="E2237">
        <v>38</v>
      </c>
      <c r="F2237" t="s">
        <v>641</v>
      </c>
    </row>
    <row r="2238" spans="1:6" x14ac:dyDescent="0.5">
      <c r="A2238" s="4">
        <v>43521</v>
      </c>
      <c r="B2238" s="14">
        <v>0.52730324074074075</v>
      </c>
      <c r="C2238">
        <v>4</v>
      </c>
      <c r="D2238" t="s">
        <v>640</v>
      </c>
      <c r="E2238">
        <v>50</v>
      </c>
      <c r="F2238" t="s">
        <v>641</v>
      </c>
    </row>
    <row r="2239" spans="1:6" x14ac:dyDescent="0.5">
      <c r="A2239" s="4">
        <v>43521</v>
      </c>
      <c r="B2239" s="14">
        <v>0.52730324074074075</v>
      </c>
      <c r="C2239">
        <v>2</v>
      </c>
      <c r="D2239" t="s">
        <v>640</v>
      </c>
      <c r="E2239">
        <v>39</v>
      </c>
      <c r="F2239" t="s">
        <v>641</v>
      </c>
    </row>
    <row r="2240" spans="1:6" x14ac:dyDescent="0.5">
      <c r="A2240" s="4">
        <v>43521</v>
      </c>
      <c r="B2240" s="14">
        <v>0.52876157407407409</v>
      </c>
      <c r="C2240">
        <v>4</v>
      </c>
      <c r="D2240" t="s">
        <v>640</v>
      </c>
      <c r="E2240">
        <v>48</v>
      </c>
      <c r="F2240" t="s">
        <v>641</v>
      </c>
    </row>
    <row r="2241" spans="1:6" x14ac:dyDescent="0.5">
      <c r="A2241" s="4">
        <v>43521</v>
      </c>
      <c r="B2241" s="14">
        <v>0.52942129629629631</v>
      </c>
      <c r="C2241">
        <v>4</v>
      </c>
      <c r="D2241" t="s">
        <v>640</v>
      </c>
      <c r="E2241">
        <v>50</v>
      </c>
      <c r="F2241" t="s">
        <v>641</v>
      </c>
    </row>
    <row r="2242" spans="1:6" x14ac:dyDescent="0.5">
      <c r="A2242" s="4">
        <v>43521</v>
      </c>
      <c r="B2242" s="14">
        <v>0.52942129629629631</v>
      </c>
      <c r="C2242">
        <v>2</v>
      </c>
      <c r="D2242" t="s">
        <v>640</v>
      </c>
      <c r="E2242">
        <v>40</v>
      </c>
      <c r="F2242" t="s">
        <v>641</v>
      </c>
    </row>
    <row r="2243" spans="1:6" x14ac:dyDescent="0.5">
      <c r="A2243" s="4">
        <v>43521</v>
      </c>
      <c r="B2243" s="14">
        <v>0.53013888888888883</v>
      </c>
      <c r="C2243">
        <v>4</v>
      </c>
      <c r="D2243" t="s">
        <v>640</v>
      </c>
      <c r="E2243">
        <v>51</v>
      </c>
      <c r="F2243" t="s">
        <v>641</v>
      </c>
    </row>
    <row r="2244" spans="1:6" x14ac:dyDescent="0.5">
      <c r="A2244" s="4">
        <v>43521</v>
      </c>
      <c r="B2244" s="14">
        <v>0.53013888888888883</v>
      </c>
      <c r="C2244">
        <v>2</v>
      </c>
      <c r="D2244" t="s">
        <v>640</v>
      </c>
      <c r="E2244">
        <v>42</v>
      </c>
      <c r="F2244" t="s">
        <v>641</v>
      </c>
    </row>
    <row r="2245" spans="1:6" x14ac:dyDescent="0.5">
      <c r="A2245" s="4">
        <v>43521</v>
      </c>
      <c r="B2245" s="14">
        <v>0.53084490740740742</v>
      </c>
      <c r="C2245">
        <v>2</v>
      </c>
      <c r="D2245" t="s">
        <v>640</v>
      </c>
      <c r="E2245">
        <v>40</v>
      </c>
      <c r="F2245" t="s">
        <v>641</v>
      </c>
    </row>
    <row r="2246" spans="1:6" x14ac:dyDescent="0.5">
      <c r="A2246" s="4">
        <v>43521</v>
      </c>
      <c r="B2246" s="14">
        <v>0.53084490740740742</v>
      </c>
      <c r="C2246">
        <v>4</v>
      </c>
      <c r="D2246" t="s">
        <v>640</v>
      </c>
      <c r="E2246">
        <v>51</v>
      </c>
      <c r="F2246" t="s">
        <v>641</v>
      </c>
    </row>
    <row r="2247" spans="1:6" x14ac:dyDescent="0.5">
      <c r="A2247" s="4">
        <v>43521</v>
      </c>
      <c r="B2247" s="14">
        <v>0.5315509259259259</v>
      </c>
      <c r="C2247">
        <v>4</v>
      </c>
      <c r="D2247" t="s">
        <v>640</v>
      </c>
      <c r="E2247">
        <v>47</v>
      </c>
      <c r="F2247" t="s">
        <v>641</v>
      </c>
    </row>
    <row r="2248" spans="1:6" x14ac:dyDescent="0.5">
      <c r="A2248" s="4">
        <v>43521</v>
      </c>
      <c r="B2248" s="14">
        <v>0.53225694444444438</v>
      </c>
      <c r="C2248">
        <v>2</v>
      </c>
      <c r="D2248" t="s">
        <v>640</v>
      </c>
      <c r="E2248">
        <v>39</v>
      </c>
      <c r="F2248" t="s">
        <v>641</v>
      </c>
    </row>
    <row r="2249" spans="1:6" x14ac:dyDescent="0.5">
      <c r="A2249" s="4">
        <v>43521</v>
      </c>
      <c r="B2249" s="14">
        <v>0.53225694444444438</v>
      </c>
      <c r="C2249">
        <v>4</v>
      </c>
      <c r="D2249" t="s">
        <v>640</v>
      </c>
      <c r="E2249">
        <v>50</v>
      </c>
      <c r="F2249" t="s">
        <v>641</v>
      </c>
    </row>
    <row r="2250" spans="1:6" x14ac:dyDescent="0.5">
      <c r="A2250" s="4">
        <v>43521</v>
      </c>
      <c r="B2250" s="14">
        <v>0.53296296296296297</v>
      </c>
      <c r="C2250">
        <v>4</v>
      </c>
      <c r="D2250" t="s">
        <v>640</v>
      </c>
      <c r="E2250">
        <v>52</v>
      </c>
      <c r="F2250" t="s">
        <v>641</v>
      </c>
    </row>
    <row r="2251" spans="1:6" x14ac:dyDescent="0.5">
      <c r="A2251" s="4">
        <v>43521</v>
      </c>
      <c r="B2251" s="14">
        <v>0.53296296296296297</v>
      </c>
      <c r="C2251">
        <v>2</v>
      </c>
      <c r="D2251" t="s">
        <v>640</v>
      </c>
      <c r="E2251">
        <v>41</v>
      </c>
      <c r="F2251" t="s">
        <v>641</v>
      </c>
    </row>
    <row r="2252" spans="1:6" x14ac:dyDescent="0.5">
      <c r="A2252" s="4">
        <v>43521</v>
      </c>
      <c r="B2252" s="14">
        <v>0.53307870370370369</v>
      </c>
      <c r="C2252">
        <v>1</v>
      </c>
      <c r="D2252" t="s">
        <v>640</v>
      </c>
      <c r="E2252">
        <v>41</v>
      </c>
      <c r="F2252" t="s">
        <v>641</v>
      </c>
    </row>
    <row r="2253" spans="1:6" x14ac:dyDescent="0.5">
      <c r="A2253" s="4">
        <v>43521</v>
      </c>
      <c r="B2253" s="14">
        <v>0.53355324074074073</v>
      </c>
      <c r="C2253">
        <v>1</v>
      </c>
      <c r="D2253" t="s">
        <v>640</v>
      </c>
      <c r="E2253">
        <v>4</v>
      </c>
      <c r="F2253" t="s">
        <v>641</v>
      </c>
    </row>
    <row r="2254" spans="1:6" x14ac:dyDescent="0.5">
      <c r="A2254" s="4">
        <v>43521</v>
      </c>
      <c r="B2254" s="14">
        <v>0.53365740740740741</v>
      </c>
      <c r="C2254">
        <v>1</v>
      </c>
      <c r="D2254" t="s">
        <v>640</v>
      </c>
      <c r="E2254">
        <v>41</v>
      </c>
      <c r="F2254" t="s">
        <v>641</v>
      </c>
    </row>
    <row r="2255" spans="1:6" x14ac:dyDescent="0.5">
      <c r="A2255" s="4">
        <v>43521</v>
      </c>
      <c r="B2255" s="14">
        <v>0.53366898148148145</v>
      </c>
      <c r="C2255">
        <v>2</v>
      </c>
      <c r="D2255" t="s">
        <v>640</v>
      </c>
      <c r="E2255">
        <v>39</v>
      </c>
      <c r="F2255" t="s">
        <v>641</v>
      </c>
    </row>
    <row r="2256" spans="1:6" x14ac:dyDescent="0.5">
      <c r="A2256" s="4">
        <v>43521</v>
      </c>
      <c r="B2256" s="14">
        <v>0.53366898148148145</v>
      </c>
      <c r="C2256">
        <v>4</v>
      </c>
      <c r="D2256" t="s">
        <v>640</v>
      </c>
      <c r="E2256">
        <v>48</v>
      </c>
      <c r="F2256" t="s">
        <v>641</v>
      </c>
    </row>
    <row r="2257" spans="1:6" x14ac:dyDescent="0.5">
      <c r="A2257" s="4">
        <v>43521</v>
      </c>
      <c r="B2257" s="14">
        <v>0.53391203703703705</v>
      </c>
      <c r="C2257">
        <v>1</v>
      </c>
      <c r="D2257" t="s">
        <v>640</v>
      </c>
      <c r="E2257">
        <v>24</v>
      </c>
      <c r="F2257" t="s">
        <v>641</v>
      </c>
    </row>
    <row r="2258" spans="1:6" x14ac:dyDescent="0.5">
      <c r="A2258" s="4">
        <v>43521</v>
      </c>
      <c r="B2258" s="14">
        <v>0.53445601851851854</v>
      </c>
      <c r="C2258">
        <v>4</v>
      </c>
      <c r="D2258" t="s">
        <v>640</v>
      </c>
      <c r="E2258">
        <v>124</v>
      </c>
      <c r="F2258" t="s">
        <v>641</v>
      </c>
    </row>
    <row r="2259" spans="1:6" x14ac:dyDescent="0.5">
      <c r="A2259" s="4">
        <v>43521</v>
      </c>
      <c r="B2259" s="14">
        <v>0.53506944444444449</v>
      </c>
      <c r="C2259">
        <v>4</v>
      </c>
      <c r="D2259" t="s">
        <v>640</v>
      </c>
      <c r="E2259">
        <v>48</v>
      </c>
      <c r="F2259" t="s">
        <v>641</v>
      </c>
    </row>
    <row r="2260" spans="1:6" x14ac:dyDescent="0.5">
      <c r="A2260" s="4">
        <v>43521</v>
      </c>
      <c r="B2260" s="14">
        <v>0.53508101851851853</v>
      </c>
      <c r="C2260">
        <v>2</v>
      </c>
      <c r="D2260" t="s">
        <v>640</v>
      </c>
      <c r="E2260">
        <v>39</v>
      </c>
      <c r="F2260" t="s">
        <v>641</v>
      </c>
    </row>
    <row r="2261" spans="1:6" x14ac:dyDescent="0.5">
      <c r="A2261" s="4">
        <v>43521</v>
      </c>
      <c r="B2261" s="14">
        <v>0.53577546296296297</v>
      </c>
      <c r="C2261">
        <v>2</v>
      </c>
      <c r="D2261" t="s">
        <v>640</v>
      </c>
      <c r="E2261">
        <v>41</v>
      </c>
      <c r="F2261" t="s">
        <v>641</v>
      </c>
    </row>
    <row r="2262" spans="1:6" x14ac:dyDescent="0.5">
      <c r="A2262" s="4">
        <v>43521</v>
      </c>
      <c r="B2262" s="14">
        <v>0.53577546296296297</v>
      </c>
      <c r="C2262">
        <v>4</v>
      </c>
      <c r="D2262" t="s">
        <v>640</v>
      </c>
      <c r="E2262">
        <v>52</v>
      </c>
      <c r="F2262" t="s">
        <v>641</v>
      </c>
    </row>
    <row r="2263" spans="1:6" x14ac:dyDescent="0.5">
      <c r="A2263" s="4">
        <v>43521</v>
      </c>
      <c r="B2263" s="14">
        <v>0.53648148148148145</v>
      </c>
      <c r="C2263">
        <v>4</v>
      </c>
      <c r="D2263" t="s">
        <v>640</v>
      </c>
      <c r="E2263">
        <v>51</v>
      </c>
      <c r="F2263" t="s">
        <v>641</v>
      </c>
    </row>
    <row r="2264" spans="1:6" x14ac:dyDescent="0.5">
      <c r="A2264" s="4">
        <v>43521</v>
      </c>
      <c r="B2264" s="14">
        <v>0.53648148148148145</v>
      </c>
      <c r="C2264">
        <v>2</v>
      </c>
      <c r="D2264" t="s">
        <v>640</v>
      </c>
      <c r="E2264">
        <v>40</v>
      </c>
      <c r="F2264" t="s">
        <v>641</v>
      </c>
    </row>
    <row r="2265" spans="1:6" x14ac:dyDescent="0.5">
      <c r="A2265" s="4">
        <v>43521</v>
      </c>
      <c r="B2265" s="14">
        <v>0.53719907407407408</v>
      </c>
      <c r="C2265">
        <v>4</v>
      </c>
      <c r="D2265" t="s">
        <v>640</v>
      </c>
      <c r="E2265">
        <v>50</v>
      </c>
      <c r="F2265" t="s">
        <v>641</v>
      </c>
    </row>
    <row r="2266" spans="1:6" x14ac:dyDescent="0.5">
      <c r="A2266" s="4">
        <v>43521</v>
      </c>
      <c r="B2266" s="14">
        <v>0.53719907407407408</v>
      </c>
      <c r="C2266">
        <v>2</v>
      </c>
      <c r="D2266" t="s">
        <v>640</v>
      </c>
      <c r="E2266">
        <v>40</v>
      </c>
      <c r="F2266" t="s">
        <v>641</v>
      </c>
    </row>
    <row r="2267" spans="1:6" x14ac:dyDescent="0.5">
      <c r="A2267" s="4">
        <v>43521</v>
      </c>
      <c r="B2267" s="14">
        <v>0.53790509259259256</v>
      </c>
      <c r="C2267">
        <v>4</v>
      </c>
      <c r="D2267" t="s">
        <v>640</v>
      </c>
      <c r="E2267">
        <v>47</v>
      </c>
      <c r="F2267" t="s">
        <v>641</v>
      </c>
    </row>
    <row r="2268" spans="1:6" x14ac:dyDescent="0.5">
      <c r="A2268" s="4">
        <v>43521</v>
      </c>
      <c r="B2268" s="14">
        <v>0.53861111111111104</v>
      </c>
      <c r="C2268">
        <v>2</v>
      </c>
      <c r="D2268" t="s">
        <v>640</v>
      </c>
      <c r="E2268">
        <v>38</v>
      </c>
      <c r="F2268" t="s">
        <v>641</v>
      </c>
    </row>
    <row r="2269" spans="1:6" x14ac:dyDescent="0.5">
      <c r="A2269" s="4">
        <v>43521</v>
      </c>
      <c r="B2269" s="14">
        <v>0.53861111111111104</v>
      </c>
      <c r="C2269">
        <v>4</v>
      </c>
      <c r="D2269" t="s">
        <v>640</v>
      </c>
      <c r="E2269">
        <v>49</v>
      </c>
      <c r="F2269" t="s">
        <v>641</v>
      </c>
    </row>
    <row r="2270" spans="1:6" x14ac:dyDescent="0.5">
      <c r="A2270" s="4">
        <v>43521</v>
      </c>
      <c r="B2270" s="14">
        <v>0.5393634259259259</v>
      </c>
      <c r="C2270">
        <v>2</v>
      </c>
      <c r="D2270" t="s">
        <v>640</v>
      </c>
      <c r="E2270">
        <v>39</v>
      </c>
      <c r="F2270" t="s">
        <v>641</v>
      </c>
    </row>
    <row r="2271" spans="1:6" x14ac:dyDescent="0.5">
      <c r="A2271" s="4">
        <v>43521</v>
      </c>
      <c r="B2271" s="14">
        <v>0.5393634259259259</v>
      </c>
      <c r="C2271">
        <v>4</v>
      </c>
      <c r="D2271" t="s">
        <v>640</v>
      </c>
      <c r="E2271">
        <v>51</v>
      </c>
      <c r="F2271" t="s">
        <v>641</v>
      </c>
    </row>
    <row r="2272" spans="1:6" x14ac:dyDescent="0.5">
      <c r="A2272" s="4">
        <v>43521</v>
      </c>
      <c r="B2272" s="14">
        <v>0.54001157407407407</v>
      </c>
      <c r="C2272">
        <v>2</v>
      </c>
      <c r="D2272" t="s">
        <v>640</v>
      </c>
      <c r="E2272">
        <v>38</v>
      </c>
      <c r="F2272" t="s">
        <v>641</v>
      </c>
    </row>
    <row r="2273" spans="1:6" x14ac:dyDescent="0.5">
      <c r="A2273" s="4">
        <v>43521</v>
      </c>
      <c r="B2273" s="14">
        <v>0.54001157407407407</v>
      </c>
      <c r="C2273">
        <v>4</v>
      </c>
      <c r="D2273" t="s">
        <v>640</v>
      </c>
      <c r="E2273">
        <v>50</v>
      </c>
      <c r="F2273" t="s">
        <v>641</v>
      </c>
    </row>
    <row r="2274" spans="1:6" x14ac:dyDescent="0.5">
      <c r="A2274" s="4">
        <v>43521</v>
      </c>
      <c r="B2274" s="14">
        <v>0.54071759259259256</v>
      </c>
      <c r="C2274">
        <v>2</v>
      </c>
      <c r="D2274" t="s">
        <v>640</v>
      </c>
      <c r="E2274">
        <v>38</v>
      </c>
      <c r="F2274" t="s">
        <v>641</v>
      </c>
    </row>
    <row r="2275" spans="1:6" x14ac:dyDescent="0.5">
      <c r="A2275" s="4">
        <v>43521</v>
      </c>
      <c r="B2275" s="14">
        <v>0.54071759259259256</v>
      </c>
      <c r="C2275">
        <v>4</v>
      </c>
      <c r="D2275" t="s">
        <v>640</v>
      </c>
      <c r="E2275">
        <v>50</v>
      </c>
      <c r="F2275" t="s">
        <v>641</v>
      </c>
    </row>
    <row r="2276" spans="1:6" x14ac:dyDescent="0.5">
      <c r="A2276" s="4">
        <v>43521</v>
      </c>
      <c r="B2276" s="14">
        <v>0.54142361111111115</v>
      </c>
      <c r="C2276">
        <v>4</v>
      </c>
      <c r="D2276" t="s">
        <v>640</v>
      </c>
      <c r="E2276">
        <v>48</v>
      </c>
      <c r="F2276" t="s">
        <v>641</v>
      </c>
    </row>
    <row r="2277" spans="1:6" x14ac:dyDescent="0.5">
      <c r="A2277" s="4">
        <v>43521</v>
      </c>
      <c r="B2277" s="14">
        <v>0.54214120370370367</v>
      </c>
      <c r="C2277">
        <v>4</v>
      </c>
      <c r="D2277" t="s">
        <v>640</v>
      </c>
      <c r="E2277">
        <v>50</v>
      </c>
      <c r="F2277" t="s">
        <v>641</v>
      </c>
    </row>
    <row r="2278" spans="1:6" x14ac:dyDescent="0.5">
      <c r="A2278" s="4">
        <v>43521</v>
      </c>
      <c r="B2278" s="14">
        <v>0.54214120370370367</v>
      </c>
      <c r="C2278">
        <v>2</v>
      </c>
      <c r="D2278" t="s">
        <v>640</v>
      </c>
      <c r="E2278">
        <v>42</v>
      </c>
      <c r="F2278" t="s">
        <v>641</v>
      </c>
    </row>
    <row r="2279" spans="1:6" x14ac:dyDescent="0.5">
      <c r="A2279" s="4">
        <v>43521</v>
      </c>
      <c r="B2279" s="14">
        <v>0.54284722222222226</v>
      </c>
      <c r="C2279">
        <v>2</v>
      </c>
      <c r="D2279" t="s">
        <v>640</v>
      </c>
      <c r="E2279">
        <v>39</v>
      </c>
      <c r="F2279" t="s">
        <v>641</v>
      </c>
    </row>
    <row r="2280" spans="1:6" x14ac:dyDescent="0.5">
      <c r="A2280" s="4">
        <v>43521</v>
      </c>
      <c r="B2280" s="14">
        <v>0.54284722222222226</v>
      </c>
      <c r="C2280">
        <v>4</v>
      </c>
      <c r="D2280" t="s">
        <v>640</v>
      </c>
      <c r="E2280">
        <v>51</v>
      </c>
      <c r="F2280" t="s">
        <v>641</v>
      </c>
    </row>
    <row r="2281" spans="1:6" x14ac:dyDescent="0.5">
      <c r="A2281" s="4">
        <v>43521</v>
      </c>
      <c r="B2281" s="14">
        <v>0.5435416666666667</v>
      </c>
      <c r="C2281">
        <v>4</v>
      </c>
      <c r="D2281" t="s">
        <v>640</v>
      </c>
      <c r="E2281">
        <v>51</v>
      </c>
      <c r="F2281" t="s">
        <v>641</v>
      </c>
    </row>
    <row r="2282" spans="1:6" x14ac:dyDescent="0.5">
      <c r="A2282" s="4">
        <v>43521</v>
      </c>
      <c r="B2282" s="14">
        <v>0.54355324074074074</v>
      </c>
      <c r="C2282">
        <v>2</v>
      </c>
      <c r="D2282" t="s">
        <v>640</v>
      </c>
      <c r="E2282">
        <v>40</v>
      </c>
      <c r="F2282" t="s">
        <v>641</v>
      </c>
    </row>
    <row r="2283" spans="1:6" x14ac:dyDescent="0.5">
      <c r="A2283" s="4">
        <v>43521</v>
      </c>
      <c r="B2283" s="14">
        <v>0.54425925925925933</v>
      </c>
      <c r="C2283">
        <v>4</v>
      </c>
      <c r="D2283" t="s">
        <v>640</v>
      </c>
      <c r="E2283">
        <v>49</v>
      </c>
      <c r="F2283" t="s">
        <v>641</v>
      </c>
    </row>
    <row r="2284" spans="1:6" x14ac:dyDescent="0.5">
      <c r="A2284" s="4">
        <v>43521</v>
      </c>
      <c r="B2284" s="14">
        <v>0.54425925925925933</v>
      </c>
      <c r="C2284">
        <v>2</v>
      </c>
      <c r="D2284" t="s">
        <v>640</v>
      </c>
      <c r="E2284">
        <v>39</v>
      </c>
      <c r="F2284" t="s">
        <v>641</v>
      </c>
    </row>
    <row r="2285" spans="1:6" x14ac:dyDescent="0.5">
      <c r="A2285" s="4">
        <v>43521</v>
      </c>
      <c r="B2285" s="14">
        <v>0.54496527777777781</v>
      </c>
      <c r="C2285">
        <v>2</v>
      </c>
      <c r="D2285" t="s">
        <v>640</v>
      </c>
      <c r="E2285">
        <v>40</v>
      </c>
      <c r="F2285" t="s">
        <v>641</v>
      </c>
    </row>
    <row r="2286" spans="1:6" x14ac:dyDescent="0.5">
      <c r="A2286" s="4">
        <v>43521</v>
      </c>
      <c r="B2286" s="14">
        <v>0.54496527777777781</v>
      </c>
      <c r="C2286">
        <v>4</v>
      </c>
      <c r="D2286" t="s">
        <v>640</v>
      </c>
      <c r="E2286">
        <v>48</v>
      </c>
      <c r="F2286" t="s">
        <v>641</v>
      </c>
    </row>
    <row r="2287" spans="1:6" x14ac:dyDescent="0.5">
      <c r="A2287" s="4">
        <v>43521</v>
      </c>
      <c r="B2287" s="14">
        <v>0.54567129629629629</v>
      </c>
      <c r="C2287">
        <v>2</v>
      </c>
      <c r="D2287" t="s">
        <v>640</v>
      </c>
      <c r="E2287">
        <v>38</v>
      </c>
      <c r="F2287" t="s">
        <v>641</v>
      </c>
    </row>
    <row r="2288" spans="1:6" x14ac:dyDescent="0.5">
      <c r="A2288" s="4">
        <v>43521</v>
      </c>
      <c r="B2288" s="14">
        <v>0.54567129629629629</v>
      </c>
      <c r="C2288">
        <v>4</v>
      </c>
      <c r="D2288" t="s">
        <v>640</v>
      </c>
      <c r="E2288">
        <v>49</v>
      </c>
      <c r="F2288" t="s">
        <v>641</v>
      </c>
    </row>
    <row r="2289" spans="1:6" x14ac:dyDescent="0.5">
      <c r="A2289" s="4">
        <v>43521</v>
      </c>
      <c r="B2289" s="14">
        <v>0.54637731481481489</v>
      </c>
      <c r="C2289">
        <v>4</v>
      </c>
      <c r="D2289" t="s">
        <v>640</v>
      </c>
      <c r="E2289">
        <v>52</v>
      </c>
      <c r="F2289" t="s">
        <v>641</v>
      </c>
    </row>
    <row r="2290" spans="1:6" x14ac:dyDescent="0.5">
      <c r="A2290" s="4">
        <v>43521</v>
      </c>
      <c r="B2290" s="14">
        <v>0.54637731481481489</v>
      </c>
      <c r="C2290">
        <v>2</v>
      </c>
      <c r="D2290" t="s">
        <v>640</v>
      </c>
      <c r="E2290">
        <v>41</v>
      </c>
      <c r="F2290" t="s">
        <v>641</v>
      </c>
    </row>
    <row r="2291" spans="1:6" x14ac:dyDescent="0.5">
      <c r="A2291" s="4">
        <v>43521</v>
      </c>
      <c r="B2291" s="14">
        <v>0.54707175925925922</v>
      </c>
      <c r="C2291">
        <v>4</v>
      </c>
      <c r="D2291" t="s">
        <v>640</v>
      </c>
      <c r="E2291">
        <v>52</v>
      </c>
      <c r="F2291" t="s">
        <v>641</v>
      </c>
    </row>
    <row r="2292" spans="1:6" x14ac:dyDescent="0.5">
      <c r="A2292" s="4">
        <v>43521</v>
      </c>
      <c r="B2292" s="14">
        <v>0.54708333333333337</v>
      </c>
      <c r="C2292">
        <v>2</v>
      </c>
      <c r="D2292" t="s">
        <v>640</v>
      </c>
      <c r="E2292">
        <v>41</v>
      </c>
      <c r="F2292" t="s">
        <v>641</v>
      </c>
    </row>
    <row r="2293" spans="1:6" x14ac:dyDescent="0.5">
      <c r="A2293" s="4">
        <v>43521</v>
      </c>
      <c r="B2293" s="14">
        <v>0.54778935185185185</v>
      </c>
      <c r="C2293">
        <v>4</v>
      </c>
      <c r="D2293" t="s">
        <v>640</v>
      </c>
      <c r="E2293">
        <v>51</v>
      </c>
      <c r="F2293" t="s">
        <v>641</v>
      </c>
    </row>
    <row r="2294" spans="1:6" x14ac:dyDescent="0.5">
      <c r="A2294" s="4">
        <v>43521</v>
      </c>
      <c r="B2294" s="14">
        <v>0.54778935185185185</v>
      </c>
      <c r="C2294">
        <v>2</v>
      </c>
      <c r="D2294" t="s">
        <v>640</v>
      </c>
      <c r="E2294">
        <v>42</v>
      </c>
      <c r="F2294" t="s">
        <v>641</v>
      </c>
    </row>
    <row r="2295" spans="1:6" x14ac:dyDescent="0.5">
      <c r="A2295" s="4">
        <v>43521</v>
      </c>
      <c r="B2295" s="14">
        <v>0.54848379629629629</v>
      </c>
      <c r="C2295">
        <v>4</v>
      </c>
      <c r="D2295" t="s">
        <v>640</v>
      </c>
      <c r="E2295">
        <v>50</v>
      </c>
      <c r="F2295" t="s">
        <v>641</v>
      </c>
    </row>
    <row r="2296" spans="1:6" x14ac:dyDescent="0.5">
      <c r="A2296" s="4">
        <v>43521</v>
      </c>
      <c r="B2296" s="14">
        <v>0.54848379629629629</v>
      </c>
      <c r="C2296">
        <v>2</v>
      </c>
      <c r="D2296" t="s">
        <v>640</v>
      </c>
      <c r="E2296">
        <v>40</v>
      </c>
      <c r="F2296" t="s">
        <v>641</v>
      </c>
    </row>
    <row r="2297" spans="1:6" x14ac:dyDescent="0.5">
      <c r="A2297" s="4">
        <v>43521</v>
      </c>
      <c r="B2297" s="14">
        <v>0.54920138888888892</v>
      </c>
      <c r="C2297">
        <v>4</v>
      </c>
      <c r="D2297" t="s">
        <v>640</v>
      </c>
      <c r="E2297">
        <v>49</v>
      </c>
      <c r="F2297" t="s">
        <v>641</v>
      </c>
    </row>
    <row r="2298" spans="1:6" x14ac:dyDescent="0.5">
      <c r="A2298" s="4">
        <v>43521</v>
      </c>
      <c r="B2298" s="14">
        <v>0.54920138888888892</v>
      </c>
      <c r="C2298">
        <v>2</v>
      </c>
      <c r="D2298" t="s">
        <v>640</v>
      </c>
      <c r="E2298">
        <v>38</v>
      </c>
      <c r="F2298" t="s">
        <v>641</v>
      </c>
    </row>
    <row r="2299" spans="1:6" x14ac:dyDescent="0.5">
      <c r="A2299" s="4">
        <v>43521</v>
      </c>
      <c r="B2299" s="14">
        <v>0.5499074074074074</v>
      </c>
      <c r="C2299">
        <v>2</v>
      </c>
      <c r="D2299" t="s">
        <v>640</v>
      </c>
      <c r="E2299">
        <v>39</v>
      </c>
      <c r="F2299" t="s">
        <v>641</v>
      </c>
    </row>
    <row r="2300" spans="1:6" x14ac:dyDescent="0.5">
      <c r="A2300" s="4">
        <v>43521</v>
      </c>
      <c r="B2300" s="14">
        <v>0.5499074074074074</v>
      </c>
      <c r="C2300">
        <v>4</v>
      </c>
      <c r="D2300" t="s">
        <v>640</v>
      </c>
      <c r="E2300">
        <v>51</v>
      </c>
      <c r="F2300" t="s">
        <v>641</v>
      </c>
    </row>
    <row r="2301" spans="1:6" x14ac:dyDescent="0.5">
      <c r="A2301" s="4">
        <v>43521</v>
      </c>
      <c r="B2301" s="14">
        <v>0.55061342592592599</v>
      </c>
      <c r="C2301">
        <v>2</v>
      </c>
      <c r="D2301" t="s">
        <v>640</v>
      </c>
      <c r="E2301">
        <v>38</v>
      </c>
      <c r="F2301" t="s">
        <v>641</v>
      </c>
    </row>
    <row r="2302" spans="1:6" x14ac:dyDescent="0.5">
      <c r="A2302" s="4">
        <v>43521</v>
      </c>
      <c r="B2302" s="14">
        <v>0.55061342592592599</v>
      </c>
      <c r="C2302">
        <v>4</v>
      </c>
      <c r="D2302" t="s">
        <v>640</v>
      </c>
      <c r="E2302">
        <v>48</v>
      </c>
      <c r="F2302" t="s">
        <v>641</v>
      </c>
    </row>
    <row r="2303" spans="1:6" x14ac:dyDescent="0.5">
      <c r="A2303" s="4">
        <v>43521</v>
      </c>
      <c r="B2303" s="14">
        <v>0.55131944444444447</v>
      </c>
      <c r="C2303">
        <v>4</v>
      </c>
      <c r="D2303" t="s">
        <v>640</v>
      </c>
      <c r="E2303">
        <v>51</v>
      </c>
      <c r="F2303" t="s">
        <v>641</v>
      </c>
    </row>
    <row r="2304" spans="1:6" x14ac:dyDescent="0.5">
      <c r="A2304" s="4">
        <v>43521</v>
      </c>
      <c r="B2304" s="14">
        <v>0.55131944444444447</v>
      </c>
      <c r="C2304">
        <v>2</v>
      </c>
      <c r="D2304" t="s">
        <v>640</v>
      </c>
      <c r="E2304">
        <v>39</v>
      </c>
      <c r="F2304" t="s">
        <v>641</v>
      </c>
    </row>
    <row r="2305" spans="1:6" x14ac:dyDescent="0.5">
      <c r="A2305" s="4">
        <v>43521</v>
      </c>
      <c r="B2305" s="14">
        <v>0.55201388888888892</v>
      </c>
      <c r="C2305">
        <v>2</v>
      </c>
      <c r="D2305" t="s">
        <v>640</v>
      </c>
      <c r="E2305">
        <v>38</v>
      </c>
      <c r="F2305" t="s">
        <v>641</v>
      </c>
    </row>
    <row r="2306" spans="1:6" x14ac:dyDescent="0.5">
      <c r="A2306" s="4">
        <v>43521</v>
      </c>
      <c r="B2306" s="14">
        <v>0.55202546296296295</v>
      </c>
      <c r="C2306">
        <v>4</v>
      </c>
      <c r="D2306" t="s">
        <v>640</v>
      </c>
      <c r="E2306">
        <v>48</v>
      </c>
      <c r="F2306" t="s">
        <v>641</v>
      </c>
    </row>
    <row r="2307" spans="1:6" x14ac:dyDescent="0.5">
      <c r="A2307" s="4">
        <v>43521</v>
      </c>
      <c r="B2307" s="14">
        <v>0.55273148148148155</v>
      </c>
      <c r="C2307">
        <v>4</v>
      </c>
      <c r="D2307" t="s">
        <v>640</v>
      </c>
      <c r="E2307">
        <v>49</v>
      </c>
      <c r="F2307" t="s">
        <v>641</v>
      </c>
    </row>
    <row r="2308" spans="1:6" x14ac:dyDescent="0.5">
      <c r="A2308" s="4">
        <v>43521</v>
      </c>
      <c r="B2308" s="14">
        <v>0.55273148148148155</v>
      </c>
      <c r="C2308">
        <v>2</v>
      </c>
      <c r="D2308" t="s">
        <v>640</v>
      </c>
      <c r="E2308">
        <v>38</v>
      </c>
      <c r="F2308" t="s">
        <v>641</v>
      </c>
    </row>
    <row r="2309" spans="1:6" x14ac:dyDescent="0.5">
      <c r="A2309" s="4">
        <v>43521</v>
      </c>
      <c r="B2309" s="14">
        <v>0.55342592592592588</v>
      </c>
      <c r="C2309">
        <v>2</v>
      </c>
      <c r="D2309" t="s">
        <v>640</v>
      </c>
      <c r="E2309">
        <v>39</v>
      </c>
      <c r="F2309" t="s">
        <v>641</v>
      </c>
    </row>
    <row r="2310" spans="1:6" x14ac:dyDescent="0.5">
      <c r="A2310" s="4">
        <v>43521</v>
      </c>
      <c r="B2310" s="14">
        <v>0.55342592592592588</v>
      </c>
      <c r="C2310">
        <v>4</v>
      </c>
      <c r="D2310" t="s">
        <v>640</v>
      </c>
      <c r="E2310">
        <v>52</v>
      </c>
      <c r="F2310" t="s">
        <v>641</v>
      </c>
    </row>
    <row r="2311" spans="1:6" x14ac:dyDescent="0.5">
      <c r="A2311" s="4">
        <v>43521</v>
      </c>
      <c r="B2311" s="14">
        <v>0.55414351851851851</v>
      </c>
      <c r="C2311">
        <v>2</v>
      </c>
      <c r="D2311" t="s">
        <v>640</v>
      </c>
      <c r="E2311">
        <v>39</v>
      </c>
      <c r="F2311" t="s">
        <v>641</v>
      </c>
    </row>
    <row r="2312" spans="1:6" x14ac:dyDescent="0.5">
      <c r="A2312" s="4">
        <v>43521</v>
      </c>
      <c r="B2312" s="14">
        <v>0.55414351851851851</v>
      </c>
      <c r="C2312">
        <v>4</v>
      </c>
      <c r="D2312" t="s">
        <v>640</v>
      </c>
      <c r="E2312">
        <v>53</v>
      </c>
      <c r="F2312" t="s">
        <v>641</v>
      </c>
    </row>
    <row r="2313" spans="1:6" x14ac:dyDescent="0.5">
      <c r="A2313" s="4">
        <v>43521</v>
      </c>
      <c r="B2313" s="14">
        <v>0.5548495370370371</v>
      </c>
      <c r="C2313">
        <v>2</v>
      </c>
      <c r="D2313" t="s">
        <v>640</v>
      </c>
      <c r="E2313">
        <v>41</v>
      </c>
      <c r="F2313" t="s">
        <v>641</v>
      </c>
    </row>
    <row r="2314" spans="1:6" x14ac:dyDescent="0.5">
      <c r="A2314" s="4">
        <v>43521</v>
      </c>
      <c r="B2314" s="14">
        <v>0.5548495370370371</v>
      </c>
      <c r="C2314">
        <v>4</v>
      </c>
      <c r="D2314" t="s">
        <v>640</v>
      </c>
      <c r="E2314">
        <v>52</v>
      </c>
      <c r="F2314" t="s">
        <v>641</v>
      </c>
    </row>
    <row r="2315" spans="1:6" x14ac:dyDescent="0.5">
      <c r="A2315" s="4">
        <v>43521</v>
      </c>
      <c r="B2315" s="14">
        <v>0.55555555555555558</v>
      </c>
      <c r="C2315">
        <v>4</v>
      </c>
      <c r="D2315" t="s">
        <v>640</v>
      </c>
      <c r="E2315">
        <v>52</v>
      </c>
      <c r="F2315" t="s">
        <v>641</v>
      </c>
    </row>
    <row r="2316" spans="1:6" x14ac:dyDescent="0.5">
      <c r="A2316" s="4">
        <v>43521</v>
      </c>
      <c r="B2316" s="14">
        <v>0.55555555555555558</v>
      </c>
      <c r="C2316">
        <v>2</v>
      </c>
      <c r="D2316" t="s">
        <v>640</v>
      </c>
      <c r="E2316">
        <v>41</v>
      </c>
      <c r="F2316" t="s">
        <v>641</v>
      </c>
    </row>
    <row r="2317" spans="1:6" x14ac:dyDescent="0.5">
      <c r="A2317" s="4">
        <v>43521</v>
      </c>
      <c r="B2317" s="14">
        <v>0.55626157407407406</v>
      </c>
      <c r="C2317">
        <v>2</v>
      </c>
      <c r="D2317" t="s">
        <v>640</v>
      </c>
      <c r="E2317">
        <v>38</v>
      </c>
      <c r="F2317" t="s">
        <v>641</v>
      </c>
    </row>
    <row r="2318" spans="1:6" x14ac:dyDescent="0.5">
      <c r="A2318" s="4">
        <v>43521</v>
      </c>
      <c r="B2318" s="14">
        <v>0.55626157407407406</v>
      </c>
      <c r="C2318">
        <v>4</v>
      </c>
      <c r="D2318" t="s">
        <v>640</v>
      </c>
      <c r="E2318">
        <v>50</v>
      </c>
      <c r="F2318" t="s">
        <v>641</v>
      </c>
    </row>
    <row r="2319" spans="1:6" x14ac:dyDescent="0.5">
      <c r="A2319" s="4">
        <v>43521</v>
      </c>
      <c r="B2319" s="14">
        <v>0.5569560185185185</v>
      </c>
      <c r="C2319">
        <v>2</v>
      </c>
      <c r="D2319" t="s">
        <v>640</v>
      </c>
      <c r="E2319">
        <v>41</v>
      </c>
      <c r="F2319" t="s">
        <v>641</v>
      </c>
    </row>
    <row r="2320" spans="1:6" x14ac:dyDescent="0.5">
      <c r="A2320" s="4">
        <v>43521</v>
      </c>
      <c r="B2320" s="14">
        <v>0.5569560185185185</v>
      </c>
      <c r="C2320">
        <v>4</v>
      </c>
      <c r="D2320" t="s">
        <v>640</v>
      </c>
      <c r="E2320">
        <v>54</v>
      </c>
      <c r="F2320" t="s">
        <v>641</v>
      </c>
    </row>
    <row r="2321" spans="1:6" x14ac:dyDescent="0.5">
      <c r="A2321" s="4">
        <v>43521</v>
      </c>
      <c r="B2321" s="14">
        <v>0.55767361111111113</v>
      </c>
      <c r="C2321">
        <v>2</v>
      </c>
      <c r="D2321" t="s">
        <v>640</v>
      </c>
      <c r="E2321">
        <v>41</v>
      </c>
      <c r="F2321" t="s">
        <v>641</v>
      </c>
    </row>
    <row r="2322" spans="1:6" x14ac:dyDescent="0.5">
      <c r="A2322" s="4">
        <v>43521</v>
      </c>
      <c r="B2322" s="14">
        <v>0.55767361111111113</v>
      </c>
      <c r="C2322">
        <v>4</v>
      </c>
      <c r="D2322" t="s">
        <v>640</v>
      </c>
      <c r="E2322">
        <v>52</v>
      </c>
      <c r="F2322" t="s">
        <v>641</v>
      </c>
    </row>
    <row r="2323" spans="1:6" x14ac:dyDescent="0.5">
      <c r="A2323" s="4">
        <v>43521</v>
      </c>
      <c r="B2323" s="14">
        <v>0.55836805555555558</v>
      </c>
      <c r="C2323">
        <v>4</v>
      </c>
      <c r="D2323" t="s">
        <v>640</v>
      </c>
      <c r="E2323">
        <v>52</v>
      </c>
      <c r="F2323" t="s">
        <v>641</v>
      </c>
    </row>
    <row r="2324" spans="1:6" x14ac:dyDescent="0.5">
      <c r="A2324" s="4">
        <v>43521</v>
      </c>
      <c r="B2324" s="14">
        <v>0.55836805555555558</v>
      </c>
      <c r="C2324">
        <v>2</v>
      </c>
      <c r="D2324" t="s">
        <v>640</v>
      </c>
      <c r="E2324">
        <v>40</v>
      </c>
      <c r="F2324" t="s">
        <v>641</v>
      </c>
    </row>
    <row r="2325" spans="1:6" x14ac:dyDescent="0.5">
      <c r="A2325" s="4">
        <v>43521</v>
      </c>
      <c r="B2325" s="14">
        <v>0.55907407407407406</v>
      </c>
      <c r="C2325">
        <v>4</v>
      </c>
      <c r="D2325" t="s">
        <v>640</v>
      </c>
      <c r="E2325">
        <v>51</v>
      </c>
      <c r="F2325" t="s">
        <v>641</v>
      </c>
    </row>
    <row r="2326" spans="1:6" x14ac:dyDescent="0.5">
      <c r="A2326" s="4">
        <v>43521</v>
      </c>
      <c r="B2326" s="14">
        <v>0.55907407407407406</v>
      </c>
      <c r="C2326">
        <v>2</v>
      </c>
      <c r="D2326" t="s">
        <v>640</v>
      </c>
      <c r="E2326">
        <v>39</v>
      </c>
      <c r="F2326" t="s">
        <v>641</v>
      </c>
    </row>
    <row r="2327" spans="1:6" x14ac:dyDescent="0.5">
      <c r="A2327" s="4">
        <v>43521</v>
      </c>
      <c r="B2327" s="14">
        <v>0.55978009259259254</v>
      </c>
      <c r="C2327">
        <v>2</v>
      </c>
      <c r="D2327" t="s">
        <v>640</v>
      </c>
      <c r="E2327">
        <v>38</v>
      </c>
      <c r="F2327" t="s">
        <v>641</v>
      </c>
    </row>
    <row r="2328" spans="1:6" x14ac:dyDescent="0.5">
      <c r="A2328" s="4">
        <v>43521</v>
      </c>
      <c r="B2328" s="14">
        <v>0.55978009259259254</v>
      </c>
      <c r="C2328">
        <v>4</v>
      </c>
      <c r="D2328" t="s">
        <v>640</v>
      </c>
      <c r="E2328">
        <v>49</v>
      </c>
      <c r="F2328" t="s">
        <v>641</v>
      </c>
    </row>
    <row r="2329" spans="1:6" x14ac:dyDescent="0.5">
      <c r="A2329" s="4">
        <v>43521</v>
      </c>
      <c r="B2329" s="14">
        <v>0.56048611111111113</v>
      </c>
      <c r="C2329">
        <v>2</v>
      </c>
      <c r="D2329" t="s">
        <v>640</v>
      </c>
      <c r="E2329">
        <v>43</v>
      </c>
      <c r="F2329" t="s">
        <v>641</v>
      </c>
    </row>
    <row r="2330" spans="1:6" x14ac:dyDescent="0.5">
      <c r="A2330" s="4">
        <v>43521</v>
      </c>
      <c r="B2330" s="14">
        <v>0.56048611111111113</v>
      </c>
      <c r="C2330">
        <v>4</v>
      </c>
      <c r="D2330" t="s">
        <v>640</v>
      </c>
      <c r="E2330">
        <v>52</v>
      </c>
      <c r="F2330" t="s">
        <v>641</v>
      </c>
    </row>
    <row r="2331" spans="1:6" x14ac:dyDescent="0.5">
      <c r="A2331" s="4">
        <v>43521</v>
      </c>
      <c r="B2331" s="14">
        <v>0.56119212962962961</v>
      </c>
      <c r="C2331">
        <v>2</v>
      </c>
      <c r="D2331" t="s">
        <v>640</v>
      </c>
      <c r="E2331">
        <v>41</v>
      </c>
      <c r="F2331" t="s">
        <v>641</v>
      </c>
    </row>
    <row r="2332" spans="1:6" x14ac:dyDescent="0.5">
      <c r="A2332" s="4">
        <v>43521</v>
      </c>
      <c r="B2332" s="14">
        <v>0.56119212962962961</v>
      </c>
      <c r="C2332">
        <v>4</v>
      </c>
      <c r="D2332" t="s">
        <v>640</v>
      </c>
      <c r="E2332">
        <v>52</v>
      </c>
      <c r="F2332" t="s">
        <v>641</v>
      </c>
    </row>
    <row r="2333" spans="1:6" x14ac:dyDescent="0.5">
      <c r="A2333" s="4">
        <v>43521</v>
      </c>
      <c r="B2333" s="14">
        <v>0.56190972222222224</v>
      </c>
      <c r="C2333">
        <v>2</v>
      </c>
      <c r="D2333" t="s">
        <v>640</v>
      </c>
      <c r="E2333">
        <v>44</v>
      </c>
      <c r="F2333" t="s">
        <v>641</v>
      </c>
    </row>
    <row r="2334" spans="1:6" x14ac:dyDescent="0.5">
      <c r="A2334" s="4">
        <v>43521</v>
      </c>
      <c r="B2334" s="14">
        <v>0.56190972222222224</v>
      </c>
      <c r="C2334">
        <v>4</v>
      </c>
      <c r="D2334" t="s">
        <v>640</v>
      </c>
      <c r="E2334">
        <v>54</v>
      </c>
      <c r="F2334" t="s">
        <v>641</v>
      </c>
    </row>
    <row r="2335" spans="1:6" x14ac:dyDescent="0.5">
      <c r="A2335" s="4">
        <v>43521</v>
      </c>
      <c r="B2335" s="14">
        <v>0.56260416666666668</v>
      </c>
      <c r="C2335">
        <v>4</v>
      </c>
      <c r="D2335" t="s">
        <v>640</v>
      </c>
      <c r="E2335">
        <v>49</v>
      </c>
      <c r="F2335" t="s">
        <v>641</v>
      </c>
    </row>
    <row r="2336" spans="1:6" x14ac:dyDescent="0.5">
      <c r="A2336" s="4">
        <v>43521</v>
      </c>
      <c r="B2336" s="14">
        <v>0.56260416666666668</v>
      </c>
      <c r="C2336">
        <v>2</v>
      </c>
      <c r="D2336" t="s">
        <v>640</v>
      </c>
      <c r="E2336">
        <v>38</v>
      </c>
      <c r="F2336" t="s">
        <v>641</v>
      </c>
    </row>
    <row r="2337" spans="1:6" x14ac:dyDescent="0.5">
      <c r="A2337" s="4">
        <v>43521</v>
      </c>
      <c r="B2337" s="14">
        <v>0.56332175925925931</v>
      </c>
      <c r="C2337">
        <v>4</v>
      </c>
      <c r="D2337" t="s">
        <v>640</v>
      </c>
      <c r="E2337">
        <v>48</v>
      </c>
      <c r="F2337" t="s">
        <v>641</v>
      </c>
    </row>
    <row r="2338" spans="1:6" x14ac:dyDescent="0.5">
      <c r="A2338" s="4">
        <v>43521</v>
      </c>
      <c r="B2338" s="14">
        <v>0.56401620370370364</v>
      </c>
      <c r="C2338">
        <v>2</v>
      </c>
      <c r="D2338" t="s">
        <v>640</v>
      </c>
      <c r="E2338">
        <v>39</v>
      </c>
      <c r="F2338" t="s">
        <v>641</v>
      </c>
    </row>
    <row r="2339" spans="1:6" x14ac:dyDescent="0.5">
      <c r="A2339" s="4">
        <v>43521</v>
      </c>
      <c r="B2339" s="14">
        <v>0.56401620370370364</v>
      </c>
      <c r="C2339">
        <v>4</v>
      </c>
      <c r="D2339" t="s">
        <v>640</v>
      </c>
      <c r="E2339">
        <v>50</v>
      </c>
      <c r="F2339" t="s">
        <v>641</v>
      </c>
    </row>
    <row r="2340" spans="1:6" x14ac:dyDescent="0.5">
      <c r="A2340" s="4">
        <v>43521</v>
      </c>
      <c r="B2340" s="14">
        <v>0.56472222222222224</v>
      </c>
      <c r="C2340">
        <v>4</v>
      </c>
      <c r="D2340" t="s">
        <v>640</v>
      </c>
      <c r="E2340">
        <v>50</v>
      </c>
      <c r="F2340" t="s">
        <v>641</v>
      </c>
    </row>
    <row r="2341" spans="1:6" x14ac:dyDescent="0.5">
      <c r="A2341" s="4">
        <v>43521</v>
      </c>
      <c r="B2341" s="14">
        <v>0.56473379629629628</v>
      </c>
      <c r="C2341">
        <v>2</v>
      </c>
      <c r="D2341" t="s">
        <v>640</v>
      </c>
      <c r="E2341">
        <v>39</v>
      </c>
      <c r="F2341" t="s">
        <v>641</v>
      </c>
    </row>
    <row r="2342" spans="1:6" x14ac:dyDescent="0.5">
      <c r="A2342" s="4">
        <v>43521</v>
      </c>
      <c r="B2342" s="14">
        <v>0.56543981481481487</v>
      </c>
      <c r="C2342">
        <v>4</v>
      </c>
      <c r="D2342" t="s">
        <v>640</v>
      </c>
      <c r="E2342">
        <v>51</v>
      </c>
      <c r="F2342" t="s">
        <v>641</v>
      </c>
    </row>
    <row r="2343" spans="1:6" x14ac:dyDescent="0.5">
      <c r="A2343" s="4">
        <v>43521</v>
      </c>
      <c r="B2343" s="14">
        <v>0.56543981481481487</v>
      </c>
      <c r="C2343">
        <v>2</v>
      </c>
      <c r="D2343" t="s">
        <v>640</v>
      </c>
      <c r="E2343">
        <v>40</v>
      </c>
      <c r="F2343" t="s">
        <v>641</v>
      </c>
    </row>
    <row r="2344" spans="1:6" x14ac:dyDescent="0.5">
      <c r="A2344" s="4">
        <v>43521</v>
      </c>
      <c r="B2344" s="14">
        <v>0.56614583333333335</v>
      </c>
      <c r="C2344">
        <v>4</v>
      </c>
      <c r="D2344" t="s">
        <v>640</v>
      </c>
      <c r="E2344">
        <v>51</v>
      </c>
      <c r="F2344" t="s">
        <v>641</v>
      </c>
    </row>
    <row r="2345" spans="1:6" x14ac:dyDescent="0.5">
      <c r="A2345" s="4">
        <v>43521</v>
      </c>
      <c r="B2345" s="14">
        <v>0.56614583333333335</v>
      </c>
      <c r="C2345">
        <v>2</v>
      </c>
      <c r="D2345" t="s">
        <v>640</v>
      </c>
      <c r="E2345">
        <v>41</v>
      </c>
      <c r="F2345" t="s">
        <v>641</v>
      </c>
    </row>
    <row r="2346" spans="1:6" x14ac:dyDescent="0.5">
      <c r="A2346" s="4">
        <v>43521</v>
      </c>
      <c r="B2346" s="14">
        <v>0.56685185185185183</v>
      </c>
      <c r="C2346">
        <v>4</v>
      </c>
      <c r="D2346" t="s">
        <v>640</v>
      </c>
      <c r="E2346">
        <v>48</v>
      </c>
      <c r="F2346" t="s">
        <v>641</v>
      </c>
    </row>
    <row r="2347" spans="1:6" x14ac:dyDescent="0.5">
      <c r="A2347" s="4">
        <v>43521</v>
      </c>
      <c r="B2347" s="14">
        <v>0.56754629629629627</v>
      </c>
      <c r="C2347">
        <v>2</v>
      </c>
      <c r="D2347" t="s">
        <v>640</v>
      </c>
      <c r="E2347">
        <v>39</v>
      </c>
      <c r="F2347" t="s">
        <v>641</v>
      </c>
    </row>
    <row r="2348" spans="1:6" x14ac:dyDescent="0.5">
      <c r="A2348" s="4">
        <v>43521</v>
      </c>
      <c r="B2348" s="14">
        <v>0.56754629629629627</v>
      </c>
      <c r="C2348">
        <v>4</v>
      </c>
      <c r="D2348" t="s">
        <v>640</v>
      </c>
      <c r="E2348">
        <v>50</v>
      </c>
      <c r="F2348" t="s">
        <v>641</v>
      </c>
    </row>
    <row r="2349" spans="1:6" x14ac:dyDescent="0.5">
      <c r="A2349" s="4">
        <v>43521</v>
      </c>
      <c r="B2349" s="14">
        <v>0.5682638888888889</v>
      </c>
      <c r="C2349">
        <v>4</v>
      </c>
      <c r="D2349" t="s">
        <v>640</v>
      </c>
      <c r="E2349">
        <v>50</v>
      </c>
      <c r="F2349" t="s">
        <v>641</v>
      </c>
    </row>
    <row r="2350" spans="1:6" x14ac:dyDescent="0.5">
      <c r="A2350" s="4">
        <v>43521</v>
      </c>
      <c r="B2350" s="14">
        <v>0.56895833333333334</v>
      </c>
      <c r="C2350">
        <v>4</v>
      </c>
      <c r="D2350" t="s">
        <v>640</v>
      </c>
      <c r="E2350">
        <v>51</v>
      </c>
      <c r="F2350" t="s">
        <v>641</v>
      </c>
    </row>
    <row r="2351" spans="1:6" x14ac:dyDescent="0.5">
      <c r="A2351" s="4">
        <v>43521</v>
      </c>
      <c r="B2351" s="14">
        <v>0.56895833333333334</v>
      </c>
      <c r="C2351">
        <v>2</v>
      </c>
      <c r="D2351" t="s">
        <v>640</v>
      </c>
      <c r="E2351">
        <v>40</v>
      </c>
      <c r="F2351" t="s">
        <v>641</v>
      </c>
    </row>
    <row r="2352" spans="1:6" x14ac:dyDescent="0.5">
      <c r="A2352" s="4">
        <v>43521</v>
      </c>
      <c r="B2352" s="14">
        <v>0.56966435185185182</v>
      </c>
      <c r="C2352">
        <v>4</v>
      </c>
      <c r="D2352" t="s">
        <v>640</v>
      </c>
      <c r="E2352">
        <v>50</v>
      </c>
      <c r="F2352" t="s">
        <v>641</v>
      </c>
    </row>
    <row r="2353" spans="1:6" x14ac:dyDescent="0.5">
      <c r="A2353" s="4">
        <v>43521</v>
      </c>
      <c r="B2353" s="14">
        <v>0.56966435185185182</v>
      </c>
      <c r="C2353">
        <v>2</v>
      </c>
      <c r="D2353" t="s">
        <v>640</v>
      </c>
      <c r="E2353">
        <v>39</v>
      </c>
      <c r="F2353" t="s">
        <v>641</v>
      </c>
    </row>
    <row r="2354" spans="1:6" x14ac:dyDescent="0.5">
      <c r="A2354" s="4">
        <v>43521</v>
      </c>
      <c r="B2354" s="14">
        <v>0.57037037037037031</v>
      </c>
      <c r="C2354">
        <v>4</v>
      </c>
      <c r="D2354" t="s">
        <v>640</v>
      </c>
      <c r="E2354">
        <v>48</v>
      </c>
      <c r="F2354" t="s">
        <v>641</v>
      </c>
    </row>
    <row r="2355" spans="1:6" x14ac:dyDescent="0.5">
      <c r="A2355" s="4">
        <v>43521</v>
      </c>
      <c r="B2355" s="14">
        <v>0.57037037037037031</v>
      </c>
      <c r="C2355">
        <v>2</v>
      </c>
      <c r="D2355" t="s">
        <v>640</v>
      </c>
      <c r="E2355">
        <v>38</v>
      </c>
      <c r="F2355" t="s">
        <v>641</v>
      </c>
    </row>
    <row r="2356" spans="1:6" x14ac:dyDescent="0.5">
      <c r="A2356" s="4">
        <v>43521</v>
      </c>
      <c r="B2356" s="14">
        <v>0.5710763888888889</v>
      </c>
      <c r="C2356">
        <v>4</v>
      </c>
      <c r="D2356" t="s">
        <v>640</v>
      </c>
      <c r="E2356">
        <v>47</v>
      </c>
      <c r="F2356" t="s">
        <v>641</v>
      </c>
    </row>
    <row r="2357" spans="1:6" x14ac:dyDescent="0.5">
      <c r="A2357" s="4">
        <v>43521</v>
      </c>
      <c r="B2357" s="14">
        <v>0.57177083333333334</v>
      </c>
      <c r="C2357">
        <v>4</v>
      </c>
      <c r="D2357" t="s">
        <v>640</v>
      </c>
      <c r="E2357">
        <v>46</v>
      </c>
      <c r="F2357" t="s">
        <v>641</v>
      </c>
    </row>
    <row r="2358" spans="1:6" x14ac:dyDescent="0.5">
      <c r="A2358" s="4">
        <v>43521</v>
      </c>
      <c r="B2358" s="14">
        <v>0.57177083333333334</v>
      </c>
      <c r="C2358">
        <v>2</v>
      </c>
      <c r="D2358" t="s">
        <v>640</v>
      </c>
      <c r="E2358">
        <v>38</v>
      </c>
      <c r="F2358" t="s">
        <v>641</v>
      </c>
    </row>
    <row r="2359" spans="1:6" x14ac:dyDescent="0.5">
      <c r="A2359" s="4">
        <v>43521</v>
      </c>
      <c r="B2359" s="14">
        <v>0.57248842592592586</v>
      </c>
      <c r="C2359">
        <v>4</v>
      </c>
      <c r="D2359" t="s">
        <v>640</v>
      </c>
      <c r="E2359">
        <v>47</v>
      </c>
      <c r="F2359" t="s">
        <v>641</v>
      </c>
    </row>
    <row r="2360" spans="1:6" x14ac:dyDescent="0.5">
      <c r="A2360" s="4">
        <v>43521</v>
      </c>
      <c r="B2360" s="14">
        <v>0.57248842592592586</v>
      </c>
      <c r="C2360">
        <v>2</v>
      </c>
      <c r="D2360" t="s">
        <v>640</v>
      </c>
      <c r="E2360">
        <v>42</v>
      </c>
      <c r="F2360" t="s">
        <v>641</v>
      </c>
    </row>
    <row r="2361" spans="1:6" x14ac:dyDescent="0.5">
      <c r="A2361" s="4">
        <v>43521</v>
      </c>
      <c r="B2361" s="14">
        <v>0.57318287037037041</v>
      </c>
      <c r="C2361">
        <v>2</v>
      </c>
      <c r="D2361" t="s">
        <v>640</v>
      </c>
      <c r="E2361">
        <v>39</v>
      </c>
      <c r="F2361" t="s">
        <v>641</v>
      </c>
    </row>
    <row r="2362" spans="1:6" x14ac:dyDescent="0.5">
      <c r="A2362" s="4">
        <v>43521</v>
      </c>
      <c r="B2362" s="14">
        <v>0.57318287037037041</v>
      </c>
      <c r="C2362">
        <v>4</v>
      </c>
      <c r="D2362" t="s">
        <v>640</v>
      </c>
      <c r="E2362">
        <v>49</v>
      </c>
      <c r="F2362" t="s">
        <v>641</v>
      </c>
    </row>
    <row r="2363" spans="1:6" x14ac:dyDescent="0.5">
      <c r="A2363" s="4">
        <v>43521</v>
      </c>
      <c r="B2363" s="14">
        <v>0.57388888888888889</v>
      </c>
      <c r="C2363">
        <v>2</v>
      </c>
      <c r="D2363" t="s">
        <v>640</v>
      </c>
      <c r="E2363">
        <v>38</v>
      </c>
      <c r="F2363" t="s">
        <v>641</v>
      </c>
    </row>
    <row r="2364" spans="1:6" x14ac:dyDescent="0.5">
      <c r="A2364" s="4">
        <v>43521</v>
      </c>
      <c r="B2364" s="14">
        <v>0.57388888888888889</v>
      </c>
      <c r="C2364">
        <v>4</v>
      </c>
      <c r="D2364" t="s">
        <v>640</v>
      </c>
      <c r="E2364">
        <v>47</v>
      </c>
      <c r="F2364" t="s">
        <v>641</v>
      </c>
    </row>
    <row r="2365" spans="1:6" x14ac:dyDescent="0.5">
      <c r="A2365" s="4">
        <v>43521</v>
      </c>
      <c r="B2365" s="14">
        <v>0.57459490740740737</v>
      </c>
      <c r="C2365">
        <v>4</v>
      </c>
      <c r="D2365" t="s">
        <v>640</v>
      </c>
      <c r="E2365">
        <v>48</v>
      </c>
      <c r="F2365" t="s">
        <v>641</v>
      </c>
    </row>
    <row r="2366" spans="1:6" x14ac:dyDescent="0.5">
      <c r="A2366" s="4">
        <v>43521</v>
      </c>
      <c r="B2366" s="14">
        <v>0.57459490740740737</v>
      </c>
      <c r="C2366">
        <v>2</v>
      </c>
      <c r="D2366" t="s">
        <v>640</v>
      </c>
      <c r="E2366">
        <v>40</v>
      </c>
      <c r="F2366" t="s">
        <v>641</v>
      </c>
    </row>
    <row r="2367" spans="1:6" x14ac:dyDescent="0.5">
      <c r="A2367" s="4">
        <v>43521</v>
      </c>
      <c r="B2367" s="14">
        <v>0.57530092592592597</v>
      </c>
      <c r="C2367">
        <v>2</v>
      </c>
      <c r="D2367" t="s">
        <v>640</v>
      </c>
      <c r="E2367">
        <v>41</v>
      </c>
      <c r="F2367" t="s">
        <v>641</v>
      </c>
    </row>
    <row r="2368" spans="1:6" x14ac:dyDescent="0.5">
      <c r="A2368" s="4">
        <v>43521</v>
      </c>
      <c r="B2368" s="14">
        <v>0.57530092592592597</v>
      </c>
      <c r="C2368">
        <v>4</v>
      </c>
      <c r="D2368" t="s">
        <v>640</v>
      </c>
      <c r="E2368">
        <v>50</v>
      </c>
      <c r="F2368" t="s">
        <v>641</v>
      </c>
    </row>
    <row r="2369" spans="1:6" x14ac:dyDescent="0.5">
      <c r="A2369" s="4">
        <v>43521</v>
      </c>
      <c r="B2369" s="14">
        <v>0.57600694444444445</v>
      </c>
      <c r="C2369">
        <v>4</v>
      </c>
      <c r="D2369" t="s">
        <v>640</v>
      </c>
      <c r="E2369">
        <v>50</v>
      </c>
      <c r="F2369" t="s">
        <v>641</v>
      </c>
    </row>
    <row r="2370" spans="1:6" x14ac:dyDescent="0.5">
      <c r="A2370" s="4">
        <v>43521</v>
      </c>
      <c r="B2370" s="14">
        <v>0.57600694444444445</v>
      </c>
      <c r="C2370">
        <v>2</v>
      </c>
      <c r="D2370" t="s">
        <v>640</v>
      </c>
      <c r="E2370">
        <v>41</v>
      </c>
      <c r="F2370" t="s">
        <v>641</v>
      </c>
    </row>
    <row r="2371" spans="1:6" x14ac:dyDescent="0.5">
      <c r="A2371" s="4">
        <v>43521</v>
      </c>
      <c r="B2371" s="14">
        <v>0.57671296296296293</v>
      </c>
      <c r="C2371">
        <v>2</v>
      </c>
      <c r="D2371" t="s">
        <v>640</v>
      </c>
      <c r="E2371">
        <v>40</v>
      </c>
      <c r="F2371" t="s">
        <v>641</v>
      </c>
    </row>
    <row r="2372" spans="1:6" x14ac:dyDescent="0.5">
      <c r="A2372" s="4">
        <v>43521</v>
      </c>
      <c r="B2372" s="14">
        <v>0.57671296296296293</v>
      </c>
      <c r="C2372">
        <v>4</v>
      </c>
      <c r="D2372" t="s">
        <v>640</v>
      </c>
      <c r="E2372">
        <v>53</v>
      </c>
      <c r="F2372" t="s">
        <v>641</v>
      </c>
    </row>
    <row r="2373" spans="1:6" x14ac:dyDescent="0.5">
      <c r="A2373" s="4">
        <v>43521</v>
      </c>
      <c r="B2373" s="14">
        <v>0.57740740740740748</v>
      </c>
      <c r="C2373">
        <v>4</v>
      </c>
      <c r="D2373" t="s">
        <v>640</v>
      </c>
      <c r="E2373">
        <v>50</v>
      </c>
      <c r="F2373" t="s">
        <v>641</v>
      </c>
    </row>
    <row r="2374" spans="1:6" x14ac:dyDescent="0.5">
      <c r="A2374" s="4">
        <v>43521</v>
      </c>
      <c r="B2374" s="14">
        <v>0.57741898148148152</v>
      </c>
      <c r="C2374">
        <v>2</v>
      </c>
      <c r="D2374" t="s">
        <v>640</v>
      </c>
      <c r="E2374">
        <v>41</v>
      </c>
      <c r="F2374" t="s">
        <v>641</v>
      </c>
    </row>
    <row r="2375" spans="1:6" x14ac:dyDescent="0.5">
      <c r="A2375" s="4">
        <v>43521</v>
      </c>
      <c r="B2375" s="14">
        <v>0.57811342592592596</v>
      </c>
      <c r="C2375">
        <v>4</v>
      </c>
      <c r="D2375" t="s">
        <v>640</v>
      </c>
      <c r="E2375">
        <v>49</v>
      </c>
      <c r="F2375" t="s">
        <v>641</v>
      </c>
    </row>
    <row r="2376" spans="1:6" x14ac:dyDescent="0.5">
      <c r="A2376" s="4">
        <v>43521</v>
      </c>
      <c r="B2376" s="14">
        <v>0.57881944444444444</v>
      </c>
      <c r="C2376">
        <v>4</v>
      </c>
      <c r="D2376" t="s">
        <v>640</v>
      </c>
      <c r="E2376">
        <v>49</v>
      </c>
      <c r="F2376" t="s">
        <v>641</v>
      </c>
    </row>
    <row r="2377" spans="1:6" x14ac:dyDescent="0.5">
      <c r="A2377" s="4">
        <v>43521</v>
      </c>
      <c r="B2377" s="14">
        <v>0.57952546296296303</v>
      </c>
      <c r="C2377">
        <v>2</v>
      </c>
      <c r="D2377" t="s">
        <v>640</v>
      </c>
      <c r="E2377">
        <v>39</v>
      </c>
      <c r="F2377" t="s">
        <v>641</v>
      </c>
    </row>
    <row r="2378" spans="1:6" x14ac:dyDescent="0.5">
      <c r="A2378" s="4">
        <v>43521</v>
      </c>
      <c r="B2378" s="14">
        <v>0.57952546296296303</v>
      </c>
      <c r="C2378">
        <v>4</v>
      </c>
      <c r="D2378" t="s">
        <v>640</v>
      </c>
      <c r="E2378">
        <v>48</v>
      </c>
      <c r="F2378" t="s">
        <v>641</v>
      </c>
    </row>
    <row r="2379" spans="1:6" x14ac:dyDescent="0.5">
      <c r="A2379" s="4">
        <v>43521</v>
      </c>
      <c r="B2379" s="14">
        <v>0.58023148148148151</v>
      </c>
      <c r="C2379">
        <v>4</v>
      </c>
      <c r="D2379" t="s">
        <v>640</v>
      </c>
      <c r="E2379">
        <v>50</v>
      </c>
      <c r="F2379" t="s">
        <v>641</v>
      </c>
    </row>
    <row r="2380" spans="1:6" x14ac:dyDescent="0.5">
      <c r="A2380" s="4">
        <v>43521</v>
      </c>
      <c r="B2380" s="14">
        <v>0.58023148148148151</v>
      </c>
      <c r="C2380">
        <v>2</v>
      </c>
      <c r="D2380" t="s">
        <v>640</v>
      </c>
      <c r="E2380">
        <v>41</v>
      </c>
      <c r="F2380" t="s">
        <v>641</v>
      </c>
    </row>
    <row r="2381" spans="1:6" x14ac:dyDescent="0.5">
      <c r="A2381" s="4">
        <v>43521</v>
      </c>
      <c r="B2381" s="14">
        <v>0.58232638888888888</v>
      </c>
      <c r="C2381">
        <v>2</v>
      </c>
      <c r="D2381" t="s">
        <v>640</v>
      </c>
      <c r="E2381">
        <v>40</v>
      </c>
      <c r="F2381" t="s">
        <v>641</v>
      </c>
    </row>
    <row r="2382" spans="1:6" x14ac:dyDescent="0.5">
      <c r="A2382" s="4">
        <v>43521</v>
      </c>
      <c r="B2382" s="14">
        <v>0.58232638888888888</v>
      </c>
      <c r="C2382">
        <v>4</v>
      </c>
      <c r="D2382" t="s">
        <v>640</v>
      </c>
      <c r="E2382">
        <v>50</v>
      </c>
      <c r="F2382" t="s">
        <v>641</v>
      </c>
    </row>
    <row r="2383" spans="1:6" x14ac:dyDescent="0.5">
      <c r="A2383" s="4">
        <v>43521</v>
      </c>
      <c r="B2383" s="14">
        <v>0.58305555555555555</v>
      </c>
      <c r="C2383">
        <v>4</v>
      </c>
      <c r="D2383" t="s">
        <v>640</v>
      </c>
      <c r="E2383">
        <v>39</v>
      </c>
      <c r="F2383" t="s">
        <v>641</v>
      </c>
    </row>
    <row r="2384" spans="1:6" x14ac:dyDescent="0.5">
      <c r="A2384" s="4">
        <v>43521</v>
      </c>
      <c r="B2384" s="14">
        <v>0.58513888888888888</v>
      </c>
      <c r="C2384">
        <v>4</v>
      </c>
      <c r="D2384" t="s">
        <v>640</v>
      </c>
      <c r="E2384">
        <v>42</v>
      </c>
      <c r="F2384" t="s">
        <v>641</v>
      </c>
    </row>
    <row r="2385" spans="1:6" x14ac:dyDescent="0.5">
      <c r="A2385" s="4">
        <v>43521</v>
      </c>
      <c r="B2385" s="14">
        <v>0.58515046296296302</v>
      </c>
      <c r="C2385">
        <v>4</v>
      </c>
      <c r="D2385" t="s">
        <v>640</v>
      </c>
      <c r="E2385">
        <v>42</v>
      </c>
      <c r="F2385" t="s">
        <v>641</v>
      </c>
    </row>
    <row r="2386" spans="1:6" x14ac:dyDescent="0.5">
      <c r="A2386" s="4">
        <v>43521</v>
      </c>
      <c r="B2386" s="14">
        <v>0.58585648148148151</v>
      </c>
      <c r="C2386">
        <v>4</v>
      </c>
      <c r="D2386" t="s">
        <v>640</v>
      </c>
      <c r="E2386">
        <v>52</v>
      </c>
      <c r="F2386" t="s">
        <v>641</v>
      </c>
    </row>
    <row r="2387" spans="1:6" x14ac:dyDescent="0.5">
      <c r="A2387" s="4">
        <v>43521</v>
      </c>
      <c r="B2387" s="14">
        <v>0.58586805555555554</v>
      </c>
      <c r="C2387">
        <v>2</v>
      </c>
      <c r="D2387" t="s">
        <v>640</v>
      </c>
      <c r="E2387">
        <v>39</v>
      </c>
      <c r="F2387" t="s">
        <v>641</v>
      </c>
    </row>
    <row r="2388" spans="1:6" x14ac:dyDescent="0.5">
      <c r="A2388" s="4">
        <v>43521</v>
      </c>
      <c r="B2388" s="14">
        <v>0.58795138888888887</v>
      </c>
      <c r="C2388">
        <v>4</v>
      </c>
      <c r="D2388" t="s">
        <v>640</v>
      </c>
      <c r="E2388">
        <v>52</v>
      </c>
      <c r="F2388" t="s">
        <v>641</v>
      </c>
    </row>
    <row r="2389" spans="1:6" x14ac:dyDescent="0.5">
      <c r="A2389" s="4">
        <v>43521</v>
      </c>
      <c r="B2389" s="14">
        <v>0.58796296296296291</v>
      </c>
      <c r="C2389">
        <v>2</v>
      </c>
      <c r="D2389" t="s">
        <v>640</v>
      </c>
      <c r="E2389">
        <v>42</v>
      </c>
      <c r="F2389" t="s">
        <v>641</v>
      </c>
    </row>
    <row r="2390" spans="1:6" x14ac:dyDescent="0.5">
      <c r="A2390" s="4">
        <v>43521</v>
      </c>
      <c r="B2390" s="14">
        <v>0.59005787037037039</v>
      </c>
      <c r="C2390">
        <v>2</v>
      </c>
      <c r="D2390" t="s">
        <v>640</v>
      </c>
      <c r="E2390">
        <v>38</v>
      </c>
      <c r="F2390" t="s">
        <v>641</v>
      </c>
    </row>
    <row r="2391" spans="1:6" x14ac:dyDescent="0.5">
      <c r="A2391" s="4">
        <v>43521</v>
      </c>
      <c r="B2391" s="14">
        <v>0.59005787037037039</v>
      </c>
      <c r="C2391">
        <v>4</v>
      </c>
      <c r="D2391" t="s">
        <v>640</v>
      </c>
      <c r="E2391">
        <v>48</v>
      </c>
      <c r="F2391" t="s">
        <v>641</v>
      </c>
    </row>
    <row r="2392" spans="1:6" x14ac:dyDescent="0.5">
      <c r="A2392" s="4">
        <v>43521</v>
      </c>
      <c r="B2392" s="14">
        <v>0.59215277777777775</v>
      </c>
      <c r="C2392">
        <v>2</v>
      </c>
      <c r="D2392" t="s">
        <v>640</v>
      </c>
      <c r="E2392">
        <v>39</v>
      </c>
      <c r="F2392" t="s">
        <v>641</v>
      </c>
    </row>
    <row r="2393" spans="1:6" x14ac:dyDescent="0.5">
      <c r="A2393" s="4">
        <v>43521</v>
      </c>
      <c r="B2393" s="14">
        <v>0.59215277777777775</v>
      </c>
      <c r="C2393">
        <v>4</v>
      </c>
      <c r="D2393" t="s">
        <v>640</v>
      </c>
      <c r="E2393">
        <v>49</v>
      </c>
      <c r="F2393" t="s">
        <v>641</v>
      </c>
    </row>
    <row r="2394" spans="1:6" x14ac:dyDescent="0.5">
      <c r="A2394" s="4">
        <v>43521</v>
      </c>
      <c r="B2394" s="14">
        <v>0.59424768518518511</v>
      </c>
      <c r="C2394">
        <v>4</v>
      </c>
      <c r="D2394" t="s">
        <v>640</v>
      </c>
      <c r="E2394">
        <v>52</v>
      </c>
      <c r="F2394" t="s">
        <v>641</v>
      </c>
    </row>
    <row r="2395" spans="1:6" x14ac:dyDescent="0.5">
      <c r="A2395" s="4">
        <v>43521</v>
      </c>
      <c r="B2395" s="14">
        <v>0.59495370370370371</v>
      </c>
      <c r="C2395">
        <v>4</v>
      </c>
      <c r="D2395" t="s">
        <v>640</v>
      </c>
      <c r="E2395">
        <v>43</v>
      </c>
      <c r="F2395" t="s">
        <v>641</v>
      </c>
    </row>
    <row r="2396" spans="1:6" x14ac:dyDescent="0.5">
      <c r="A2396" s="4">
        <v>43521</v>
      </c>
      <c r="B2396" s="14">
        <v>0.59706018518518522</v>
      </c>
      <c r="C2396">
        <v>4</v>
      </c>
      <c r="D2396" t="s">
        <v>640</v>
      </c>
      <c r="E2396">
        <v>43</v>
      </c>
      <c r="F2396" t="s">
        <v>641</v>
      </c>
    </row>
    <row r="2397" spans="1:6" x14ac:dyDescent="0.5">
      <c r="A2397" s="4">
        <v>43521</v>
      </c>
      <c r="B2397" s="14">
        <v>0.59915509259259259</v>
      </c>
      <c r="C2397">
        <v>4</v>
      </c>
      <c r="D2397" t="s">
        <v>640</v>
      </c>
      <c r="E2397">
        <v>40</v>
      </c>
      <c r="F2397" t="s">
        <v>641</v>
      </c>
    </row>
    <row r="2398" spans="1:6" x14ac:dyDescent="0.5">
      <c r="A2398" s="4">
        <v>43521</v>
      </c>
      <c r="B2398" s="14">
        <v>0.59986111111111107</v>
      </c>
      <c r="C2398">
        <v>4</v>
      </c>
      <c r="D2398" t="s">
        <v>640</v>
      </c>
      <c r="E2398">
        <v>50</v>
      </c>
      <c r="F2398" t="s">
        <v>641</v>
      </c>
    </row>
    <row r="2399" spans="1:6" x14ac:dyDescent="0.5">
      <c r="A2399" s="4">
        <v>43521</v>
      </c>
      <c r="B2399" s="14">
        <v>0.59986111111111107</v>
      </c>
      <c r="C2399">
        <v>2</v>
      </c>
      <c r="D2399" t="s">
        <v>640</v>
      </c>
      <c r="E2399">
        <v>39</v>
      </c>
      <c r="F2399" t="s">
        <v>641</v>
      </c>
    </row>
    <row r="2400" spans="1:6" x14ac:dyDescent="0.5">
      <c r="A2400" s="4">
        <v>43521</v>
      </c>
      <c r="B2400" s="14">
        <v>0.60195601851851854</v>
      </c>
      <c r="C2400">
        <v>2</v>
      </c>
      <c r="D2400" t="s">
        <v>640</v>
      </c>
      <c r="E2400">
        <v>39</v>
      </c>
      <c r="F2400" t="s">
        <v>641</v>
      </c>
    </row>
    <row r="2401" spans="1:25" x14ac:dyDescent="0.5">
      <c r="A2401" s="4">
        <v>43521</v>
      </c>
      <c r="B2401" s="14">
        <v>0.60195601851851854</v>
      </c>
      <c r="C2401">
        <v>4</v>
      </c>
      <c r="D2401" t="s">
        <v>640</v>
      </c>
      <c r="E2401">
        <v>50</v>
      </c>
      <c r="F2401" t="s">
        <v>641</v>
      </c>
    </row>
    <row r="2402" spans="1:25" x14ac:dyDescent="0.5">
      <c r="A2402" s="4">
        <v>43521</v>
      </c>
      <c r="B2402" s="14">
        <v>0.60266203703703702</v>
      </c>
      <c r="C2402">
        <v>4</v>
      </c>
      <c r="D2402" t="s">
        <v>640</v>
      </c>
      <c r="E2402">
        <v>42</v>
      </c>
      <c r="F2402" t="s">
        <v>641</v>
      </c>
    </row>
    <row r="2403" spans="1:25" x14ac:dyDescent="0.5">
      <c r="A2403" s="4">
        <v>43521</v>
      </c>
      <c r="B2403" s="14">
        <v>0.60476851851851854</v>
      </c>
      <c r="C2403">
        <v>4</v>
      </c>
      <c r="D2403" t="s">
        <v>640</v>
      </c>
      <c r="E2403">
        <v>45</v>
      </c>
      <c r="F2403" t="s">
        <v>641</v>
      </c>
    </row>
    <row r="2404" spans="1:25" x14ac:dyDescent="0.5">
      <c r="A2404" s="4">
        <v>43521</v>
      </c>
      <c r="B2404" s="14">
        <v>0.6068634259259259</v>
      </c>
      <c r="C2404">
        <v>4</v>
      </c>
      <c r="D2404" t="s">
        <v>640</v>
      </c>
      <c r="E2404">
        <v>42</v>
      </c>
      <c r="F2404" t="s">
        <v>641</v>
      </c>
    </row>
    <row r="2405" spans="1:25" x14ac:dyDescent="0.5">
      <c r="A2405" s="4">
        <v>43521</v>
      </c>
      <c r="B2405" s="14">
        <v>0.60895833333333338</v>
      </c>
      <c r="C2405">
        <v>4</v>
      </c>
      <c r="D2405" t="s">
        <v>640</v>
      </c>
      <c r="E2405">
        <v>42</v>
      </c>
      <c r="F2405" t="s">
        <v>641</v>
      </c>
    </row>
    <row r="2406" spans="1:25" x14ac:dyDescent="0.5">
      <c r="A2406" s="4">
        <v>43521</v>
      </c>
      <c r="B2406" s="14">
        <v>0.61106481481481478</v>
      </c>
      <c r="C2406">
        <v>4</v>
      </c>
      <c r="D2406" t="s">
        <v>640</v>
      </c>
      <c r="E2406">
        <v>41</v>
      </c>
      <c r="F2406" t="s">
        <v>641</v>
      </c>
    </row>
    <row r="2407" spans="1:25" x14ac:dyDescent="0.5">
      <c r="A2407" s="4">
        <v>43521</v>
      </c>
      <c r="B2407" s="14">
        <v>0.61315972222222226</v>
      </c>
      <c r="C2407">
        <v>4</v>
      </c>
      <c r="D2407" t="s">
        <v>640</v>
      </c>
      <c r="E2407">
        <v>41</v>
      </c>
      <c r="F2407" t="s">
        <v>641</v>
      </c>
    </row>
    <row r="2408" spans="1:25" x14ac:dyDescent="0.5">
      <c r="A2408" s="4">
        <v>43521</v>
      </c>
      <c r="B2408" s="14">
        <v>0.61525462962962962</v>
      </c>
      <c r="C2408">
        <v>4</v>
      </c>
      <c r="D2408" t="s">
        <v>640</v>
      </c>
      <c r="E2408">
        <v>43</v>
      </c>
      <c r="F2408" t="s">
        <v>641</v>
      </c>
    </row>
    <row r="2409" spans="1:25" x14ac:dyDescent="0.5">
      <c r="A2409" s="4">
        <v>43521</v>
      </c>
      <c r="B2409" s="14">
        <v>0.6173495370370371</v>
      </c>
      <c r="C2409">
        <v>4</v>
      </c>
      <c r="D2409" t="s">
        <v>640</v>
      </c>
      <c r="E2409">
        <v>41</v>
      </c>
      <c r="F2409" t="s">
        <v>641</v>
      </c>
    </row>
    <row r="2410" spans="1:25" x14ac:dyDescent="0.5">
      <c r="A2410" s="4">
        <v>43521</v>
      </c>
      <c r="B2410" s="14">
        <v>0.83121527777777782</v>
      </c>
      <c r="C2410">
        <v>4</v>
      </c>
      <c r="D2410" t="s">
        <v>651</v>
      </c>
      <c r="E2410">
        <v>62</v>
      </c>
      <c r="F2410" t="s">
        <v>642</v>
      </c>
      <c r="T2410" t="s">
        <v>685</v>
      </c>
      <c r="U2410">
        <v>1</v>
      </c>
      <c r="W2410">
        <v>1</v>
      </c>
      <c r="Y2410" t="s">
        <v>674</v>
      </c>
    </row>
    <row r="2411" spans="1:25" x14ac:dyDescent="0.5">
      <c r="A2411" s="4">
        <v>43522</v>
      </c>
      <c r="B2411" s="14">
        <v>9.2743055555555565E-2</v>
      </c>
      <c r="C2411">
        <v>2</v>
      </c>
      <c r="D2411" t="s">
        <v>640</v>
      </c>
      <c r="E2411">
        <v>40</v>
      </c>
      <c r="F2411" t="s">
        <v>641</v>
      </c>
    </row>
    <row r="2412" spans="1:25" x14ac:dyDescent="0.5">
      <c r="A2412" s="4">
        <v>43522</v>
      </c>
      <c r="B2412" s="14">
        <v>9.2939814814814822E-2</v>
      </c>
      <c r="C2412">
        <v>2</v>
      </c>
      <c r="D2412" t="s">
        <v>640</v>
      </c>
      <c r="E2412">
        <v>40</v>
      </c>
      <c r="F2412" t="s">
        <v>641</v>
      </c>
    </row>
    <row r="2413" spans="1:25" x14ac:dyDescent="0.5">
      <c r="A2413" s="4">
        <v>43522</v>
      </c>
      <c r="B2413" s="14">
        <v>9.3078703703703705E-2</v>
      </c>
      <c r="C2413">
        <v>2</v>
      </c>
      <c r="D2413" t="s">
        <v>640</v>
      </c>
      <c r="E2413">
        <v>39</v>
      </c>
      <c r="F2413" t="s">
        <v>641</v>
      </c>
    </row>
    <row r="2414" spans="1:25" x14ac:dyDescent="0.5">
      <c r="A2414" s="4">
        <v>43522</v>
      </c>
      <c r="B2414" s="14">
        <v>9.3090277777777786E-2</v>
      </c>
      <c r="C2414">
        <v>2</v>
      </c>
      <c r="D2414" t="s">
        <v>640</v>
      </c>
      <c r="E2414">
        <v>39</v>
      </c>
      <c r="F2414" t="s">
        <v>641</v>
      </c>
    </row>
    <row r="2415" spans="1:25" x14ac:dyDescent="0.5">
      <c r="A2415" s="4">
        <v>43522</v>
      </c>
      <c r="B2415" s="14">
        <v>9.3194444444444455E-2</v>
      </c>
      <c r="C2415">
        <v>2</v>
      </c>
      <c r="D2415" t="s">
        <v>640</v>
      </c>
      <c r="E2415">
        <v>38</v>
      </c>
      <c r="F2415" t="s">
        <v>641</v>
      </c>
    </row>
    <row r="2416" spans="1:25" x14ac:dyDescent="0.5">
      <c r="A2416" s="4">
        <v>43522</v>
      </c>
      <c r="B2416" s="14">
        <v>0.35730324074074077</v>
      </c>
      <c r="C2416">
        <v>4</v>
      </c>
      <c r="D2416" t="s">
        <v>640</v>
      </c>
      <c r="E2416">
        <v>39</v>
      </c>
      <c r="F2416" t="s">
        <v>641</v>
      </c>
    </row>
    <row r="2417" spans="1:6" x14ac:dyDescent="0.5">
      <c r="A2417" s="4">
        <v>43522</v>
      </c>
      <c r="B2417" s="14">
        <v>0.35940972222222217</v>
      </c>
      <c r="C2417">
        <v>4</v>
      </c>
      <c r="D2417" t="s">
        <v>640</v>
      </c>
      <c r="E2417">
        <v>42</v>
      </c>
      <c r="F2417" t="s">
        <v>641</v>
      </c>
    </row>
    <row r="2418" spans="1:6" x14ac:dyDescent="0.5">
      <c r="A2418" s="4">
        <v>43522</v>
      </c>
      <c r="B2418" s="14">
        <v>0.36150462962962965</v>
      </c>
      <c r="C2418">
        <v>4</v>
      </c>
      <c r="D2418" t="s">
        <v>640</v>
      </c>
      <c r="E2418">
        <v>43</v>
      </c>
      <c r="F2418" t="s">
        <v>641</v>
      </c>
    </row>
    <row r="2419" spans="1:6" x14ac:dyDescent="0.5">
      <c r="A2419" s="4">
        <v>43522</v>
      </c>
      <c r="B2419" s="14">
        <v>0.36359953703703707</v>
      </c>
      <c r="C2419">
        <v>4</v>
      </c>
      <c r="D2419" t="s">
        <v>640</v>
      </c>
      <c r="E2419">
        <v>42</v>
      </c>
      <c r="F2419" t="s">
        <v>641</v>
      </c>
    </row>
    <row r="2420" spans="1:6" x14ac:dyDescent="0.5">
      <c r="A2420" s="4">
        <v>43522</v>
      </c>
      <c r="B2420" s="14">
        <v>0.36569444444444449</v>
      </c>
      <c r="C2420">
        <v>4</v>
      </c>
      <c r="D2420" t="s">
        <v>640</v>
      </c>
      <c r="E2420">
        <v>40</v>
      </c>
      <c r="F2420" t="s">
        <v>641</v>
      </c>
    </row>
    <row r="2421" spans="1:6" x14ac:dyDescent="0.5">
      <c r="A2421" s="4">
        <v>43522</v>
      </c>
      <c r="B2421" s="14">
        <v>0.36780092592592589</v>
      </c>
      <c r="C2421">
        <v>4</v>
      </c>
      <c r="D2421" t="s">
        <v>640</v>
      </c>
      <c r="E2421">
        <v>42</v>
      </c>
      <c r="F2421" t="s">
        <v>641</v>
      </c>
    </row>
    <row r="2422" spans="1:6" x14ac:dyDescent="0.5">
      <c r="A2422" s="4">
        <v>43522</v>
      </c>
      <c r="B2422" s="14">
        <v>0.36989583333333331</v>
      </c>
      <c r="C2422">
        <v>4</v>
      </c>
      <c r="D2422" t="s">
        <v>640</v>
      </c>
      <c r="E2422">
        <v>41</v>
      </c>
      <c r="F2422" t="s">
        <v>641</v>
      </c>
    </row>
    <row r="2423" spans="1:6" x14ac:dyDescent="0.5">
      <c r="A2423" s="4">
        <v>43522</v>
      </c>
      <c r="B2423" s="14">
        <v>0.37199074074074073</v>
      </c>
      <c r="C2423">
        <v>4</v>
      </c>
      <c r="D2423" t="s">
        <v>640</v>
      </c>
      <c r="E2423">
        <v>39</v>
      </c>
      <c r="F2423" t="s">
        <v>641</v>
      </c>
    </row>
    <row r="2424" spans="1:6" x14ac:dyDescent="0.5">
      <c r="A2424" s="4">
        <v>43522</v>
      </c>
      <c r="B2424" s="14">
        <v>0.3740856481481481</v>
      </c>
      <c r="C2424">
        <v>4</v>
      </c>
      <c r="D2424" t="s">
        <v>640</v>
      </c>
      <c r="E2424">
        <v>40</v>
      </c>
      <c r="F2424" t="s">
        <v>641</v>
      </c>
    </row>
    <row r="2425" spans="1:6" x14ac:dyDescent="0.5">
      <c r="A2425" s="4">
        <v>43522</v>
      </c>
      <c r="B2425" s="14">
        <v>0.37619212962962961</v>
      </c>
      <c r="C2425">
        <v>4</v>
      </c>
      <c r="D2425" t="s">
        <v>640</v>
      </c>
      <c r="E2425">
        <v>42</v>
      </c>
      <c r="F2425" t="s">
        <v>641</v>
      </c>
    </row>
    <row r="2426" spans="1:6" x14ac:dyDescent="0.5">
      <c r="A2426" s="4">
        <v>43522</v>
      </c>
      <c r="B2426" s="14">
        <v>0.37828703703703703</v>
      </c>
      <c r="C2426">
        <v>4</v>
      </c>
      <c r="D2426" t="s">
        <v>640</v>
      </c>
      <c r="E2426">
        <v>42</v>
      </c>
      <c r="F2426" t="s">
        <v>641</v>
      </c>
    </row>
    <row r="2427" spans="1:6" x14ac:dyDescent="0.5">
      <c r="A2427" s="4">
        <v>43522</v>
      </c>
      <c r="B2427" s="14">
        <v>0.37829861111111113</v>
      </c>
      <c r="C2427">
        <v>4</v>
      </c>
      <c r="D2427" t="s">
        <v>640</v>
      </c>
      <c r="E2427">
        <v>42</v>
      </c>
      <c r="F2427" t="s">
        <v>641</v>
      </c>
    </row>
    <row r="2428" spans="1:6" x14ac:dyDescent="0.5">
      <c r="A2428" s="4">
        <v>43522</v>
      </c>
      <c r="B2428" s="14">
        <v>0.38038194444444445</v>
      </c>
      <c r="C2428">
        <v>4</v>
      </c>
      <c r="D2428" t="s">
        <v>640</v>
      </c>
      <c r="E2428">
        <v>42</v>
      </c>
      <c r="F2428" t="s">
        <v>641</v>
      </c>
    </row>
    <row r="2429" spans="1:6" x14ac:dyDescent="0.5">
      <c r="A2429" s="4">
        <v>43522</v>
      </c>
      <c r="B2429" s="14">
        <v>0.38247685185185182</v>
      </c>
      <c r="C2429">
        <v>4</v>
      </c>
      <c r="D2429" t="s">
        <v>640</v>
      </c>
      <c r="E2429">
        <v>39</v>
      </c>
      <c r="F2429" t="s">
        <v>641</v>
      </c>
    </row>
    <row r="2430" spans="1:6" x14ac:dyDescent="0.5">
      <c r="A2430" s="4">
        <v>43522</v>
      </c>
      <c r="B2430" s="14">
        <v>0.38667824074074075</v>
      </c>
      <c r="C2430">
        <v>4</v>
      </c>
      <c r="D2430" t="s">
        <v>640</v>
      </c>
      <c r="E2430">
        <v>44</v>
      </c>
      <c r="F2430" t="s">
        <v>641</v>
      </c>
    </row>
    <row r="2431" spans="1:6" x14ac:dyDescent="0.5">
      <c r="A2431" s="4">
        <v>43522</v>
      </c>
      <c r="B2431" s="14">
        <v>0.38877314814814817</v>
      </c>
      <c r="C2431">
        <v>4</v>
      </c>
      <c r="D2431" t="s">
        <v>640</v>
      </c>
      <c r="E2431">
        <v>42</v>
      </c>
      <c r="F2431" t="s">
        <v>641</v>
      </c>
    </row>
    <row r="2432" spans="1:6" x14ac:dyDescent="0.5">
      <c r="A2432" s="4">
        <v>43522</v>
      </c>
      <c r="B2432" s="14">
        <v>0.39087962962962958</v>
      </c>
      <c r="C2432">
        <v>4</v>
      </c>
      <c r="D2432" t="s">
        <v>640</v>
      </c>
      <c r="E2432">
        <v>42</v>
      </c>
      <c r="F2432" t="s">
        <v>641</v>
      </c>
    </row>
    <row r="2433" spans="1:6" x14ac:dyDescent="0.5">
      <c r="A2433" s="4">
        <v>43522</v>
      </c>
      <c r="B2433" s="14">
        <v>0.39717592592592593</v>
      </c>
      <c r="C2433">
        <v>4</v>
      </c>
      <c r="D2433" t="s">
        <v>640</v>
      </c>
      <c r="E2433">
        <v>41</v>
      </c>
      <c r="F2433" t="s">
        <v>641</v>
      </c>
    </row>
    <row r="2434" spans="1:6" x14ac:dyDescent="0.5">
      <c r="A2434" s="4">
        <v>43522</v>
      </c>
      <c r="B2434" s="14">
        <v>0.3992708333333333</v>
      </c>
      <c r="C2434">
        <v>4</v>
      </c>
      <c r="D2434" t="s">
        <v>640</v>
      </c>
      <c r="E2434">
        <v>44</v>
      </c>
      <c r="F2434" t="s">
        <v>641</v>
      </c>
    </row>
    <row r="2435" spans="1:6" x14ac:dyDescent="0.5">
      <c r="A2435" s="4">
        <v>43522</v>
      </c>
      <c r="B2435" s="14">
        <v>0.40136574074074072</v>
      </c>
      <c r="C2435">
        <v>4</v>
      </c>
      <c r="D2435" t="s">
        <v>640</v>
      </c>
      <c r="E2435">
        <v>43</v>
      </c>
      <c r="F2435" t="s">
        <v>641</v>
      </c>
    </row>
    <row r="2436" spans="1:6" x14ac:dyDescent="0.5">
      <c r="A2436" s="4">
        <v>43522</v>
      </c>
      <c r="B2436" s="14">
        <v>0.40346064814814814</v>
      </c>
      <c r="C2436">
        <v>4</v>
      </c>
      <c r="D2436" t="s">
        <v>640</v>
      </c>
      <c r="E2436">
        <v>43</v>
      </c>
      <c r="F2436" t="s">
        <v>641</v>
      </c>
    </row>
    <row r="2437" spans="1:6" x14ac:dyDescent="0.5">
      <c r="A2437" s="4">
        <v>43522</v>
      </c>
      <c r="B2437" s="14">
        <v>0.40416666666666662</v>
      </c>
      <c r="C2437">
        <v>4</v>
      </c>
      <c r="D2437" t="s">
        <v>640</v>
      </c>
      <c r="E2437">
        <v>43</v>
      </c>
      <c r="F2437" t="s">
        <v>641</v>
      </c>
    </row>
    <row r="2438" spans="1:6" x14ac:dyDescent="0.5">
      <c r="A2438" s="4">
        <v>43522</v>
      </c>
      <c r="B2438" s="14">
        <v>0.40487268518518515</v>
      </c>
      <c r="C2438">
        <v>4</v>
      </c>
      <c r="D2438" t="s">
        <v>640</v>
      </c>
      <c r="E2438">
        <v>45</v>
      </c>
      <c r="F2438" t="s">
        <v>641</v>
      </c>
    </row>
    <row r="2439" spans="1:6" x14ac:dyDescent="0.5">
      <c r="A2439" s="4">
        <v>43522</v>
      </c>
      <c r="B2439" s="14">
        <v>0.40556712962962965</v>
      </c>
      <c r="C2439">
        <v>4</v>
      </c>
      <c r="D2439" t="s">
        <v>640</v>
      </c>
      <c r="E2439">
        <v>43</v>
      </c>
      <c r="F2439" t="s">
        <v>641</v>
      </c>
    </row>
    <row r="2440" spans="1:6" x14ac:dyDescent="0.5">
      <c r="A2440" s="4">
        <v>43522</v>
      </c>
      <c r="B2440" s="14">
        <v>0.40627314814814813</v>
      </c>
      <c r="C2440">
        <v>4</v>
      </c>
      <c r="D2440" t="s">
        <v>640</v>
      </c>
      <c r="E2440">
        <v>39</v>
      </c>
      <c r="F2440" t="s">
        <v>641</v>
      </c>
    </row>
    <row r="2441" spans="1:6" x14ac:dyDescent="0.5">
      <c r="A2441" s="4">
        <v>43522</v>
      </c>
      <c r="B2441" s="14">
        <v>0.40697916666666667</v>
      </c>
      <c r="C2441">
        <v>4</v>
      </c>
      <c r="D2441" t="s">
        <v>640</v>
      </c>
      <c r="E2441">
        <v>40</v>
      </c>
      <c r="F2441" t="s">
        <v>641</v>
      </c>
    </row>
    <row r="2442" spans="1:6" x14ac:dyDescent="0.5">
      <c r="A2442" s="4">
        <v>43522</v>
      </c>
      <c r="B2442" s="14">
        <v>0.40767361111111106</v>
      </c>
      <c r="C2442">
        <v>4</v>
      </c>
      <c r="D2442" t="s">
        <v>640</v>
      </c>
      <c r="E2442">
        <v>41</v>
      </c>
      <c r="F2442" t="s">
        <v>641</v>
      </c>
    </row>
    <row r="2443" spans="1:6" x14ac:dyDescent="0.5">
      <c r="A2443" s="4">
        <v>43522</v>
      </c>
      <c r="B2443" s="14">
        <v>0.40837962962962965</v>
      </c>
      <c r="C2443">
        <v>4</v>
      </c>
      <c r="D2443" t="s">
        <v>640</v>
      </c>
      <c r="E2443">
        <v>41</v>
      </c>
      <c r="F2443" t="s">
        <v>641</v>
      </c>
    </row>
    <row r="2444" spans="1:6" x14ac:dyDescent="0.5">
      <c r="A2444" s="4">
        <v>43522</v>
      </c>
      <c r="B2444" s="14">
        <v>0.40908564814814818</v>
      </c>
      <c r="C2444">
        <v>4</v>
      </c>
      <c r="D2444" t="s">
        <v>640</v>
      </c>
      <c r="E2444">
        <v>40</v>
      </c>
      <c r="F2444" t="s">
        <v>641</v>
      </c>
    </row>
    <row r="2445" spans="1:6" x14ac:dyDescent="0.5">
      <c r="A2445" s="4">
        <v>43522</v>
      </c>
      <c r="B2445" s="14">
        <v>0.40978009259259257</v>
      </c>
      <c r="C2445">
        <v>4</v>
      </c>
      <c r="D2445" t="s">
        <v>640</v>
      </c>
      <c r="E2445">
        <v>42</v>
      </c>
      <c r="F2445" t="s">
        <v>641</v>
      </c>
    </row>
    <row r="2446" spans="1:6" x14ac:dyDescent="0.5">
      <c r="A2446" s="4">
        <v>43522</v>
      </c>
      <c r="B2446" s="14">
        <v>0.44001157407407404</v>
      </c>
      <c r="C2446">
        <v>2</v>
      </c>
      <c r="D2446" t="s">
        <v>640</v>
      </c>
      <c r="E2446">
        <v>44</v>
      </c>
      <c r="F2446" t="s">
        <v>641</v>
      </c>
    </row>
    <row r="2447" spans="1:6" x14ac:dyDescent="0.5">
      <c r="A2447" s="4">
        <v>43522</v>
      </c>
      <c r="B2447" s="14">
        <v>0.44001157407407404</v>
      </c>
      <c r="C2447">
        <v>4</v>
      </c>
      <c r="D2447" t="s">
        <v>640</v>
      </c>
      <c r="E2447">
        <v>50</v>
      </c>
      <c r="F2447" t="s">
        <v>641</v>
      </c>
    </row>
    <row r="2448" spans="1:6" x14ac:dyDescent="0.5">
      <c r="A2448" s="4">
        <v>43522</v>
      </c>
      <c r="B2448" s="14">
        <v>0.44003472222222223</v>
      </c>
      <c r="C2448">
        <v>2</v>
      </c>
      <c r="D2448" t="s">
        <v>640</v>
      </c>
      <c r="E2448">
        <v>39</v>
      </c>
      <c r="F2448" t="s">
        <v>641</v>
      </c>
    </row>
    <row r="2449" spans="1:6" x14ac:dyDescent="0.5">
      <c r="A2449" s="4">
        <v>43522</v>
      </c>
      <c r="B2449" s="14">
        <v>0.44003472222222223</v>
      </c>
      <c r="C2449">
        <v>4</v>
      </c>
      <c r="D2449" t="s">
        <v>640</v>
      </c>
      <c r="E2449">
        <v>44</v>
      </c>
      <c r="F2449" t="s">
        <v>641</v>
      </c>
    </row>
    <row r="2450" spans="1:6" x14ac:dyDescent="0.5">
      <c r="A2450" s="4">
        <v>43522</v>
      </c>
      <c r="B2450" s="14">
        <v>0.48167824074074073</v>
      </c>
      <c r="C2450">
        <v>2</v>
      </c>
      <c r="D2450" t="s">
        <v>640</v>
      </c>
      <c r="E2450">
        <v>48</v>
      </c>
      <c r="F2450" t="s">
        <v>641</v>
      </c>
    </row>
    <row r="2451" spans="1:6" x14ac:dyDescent="0.5">
      <c r="A2451" s="4">
        <v>43522</v>
      </c>
      <c r="B2451" s="14">
        <v>0.48167824074074073</v>
      </c>
      <c r="C2451">
        <v>4</v>
      </c>
      <c r="D2451" t="s">
        <v>640</v>
      </c>
      <c r="E2451">
        <v>55</v>
      </c>
      <c r="F2451" t="s">
        <v>641</v>
      </c>
    </row>
    <row r="2452" spans="1:6" x14ac:dyDescent="0.5">
      <c r="A2452" s="4">
        <v>43522</v>
      </c>
      <c r="B2452" s="14">
        <v>0.52333333333333332</v>
      </c>
      <c r="C2452">
        <v>2</v>
      </c>
      <c r="D2452" t="s">
        <v>640</v>
      </c>
      <c r="E2452">
        <v>49</v>
      </c>
      <c r="F2452" t="s">
        <v>641</v>
      </c>
    </row>
    <row r="2453" spans="1:6" x14ac:dyDescent="0.5">
      <c r="A2453" s="4">
        <v>43522</v>
      </c>
      <c r="B2453" s="14">
        <v>0.52333333333333332</v>
      </c>
      <c r="C2453">
        <v>4</v>
      </c>
      <c r="D2453" t="s">
        <v>640</v>
      </c>
      <c r="E2453">
        <v>53</v>
      </c>
      <c r="F2453" t="s">
        <v>641</v>
      </c>
    </row>
    <row r="2454" spans="1:6" x14ac:dyDescent="0.5">
      <c r="A2454" s="4">
        <v>43522</v>
      </c>
      <c r="B2454" s="14">
        <v>0.56500000000000006</v>
      </c>
      <c r="C2454">
        <v>4</v>
      </c>
      <c r="D2454" t="s">
        <v>640</v>
      </c>
      <c r="E2454">
        <v>51</v>
      </c>
      <c r="F2454" t="s">
        <v>641</v>
      </c>
    </row>
    <row r="2455" spans="1:6" x14ac:dyDescent="0.5">
      <c r="A2455" s="4">
        <v>43522</v>
      </c>
      <c r="B2455" s="14">
        <v>0.56500000000000006</v>
      </c>
      <c r="C2455">
        <v>2</v>
      </c>
      <c r="D2455" t="s">
        <v>640</v>
      </c>
      <c r="E2455">
        <v>44</v>
      </c>
      <c r="F2455" t="s">
        <v>641</v>
      </c>
    </row>
    <row r="2456" spans="1:6" x14ac:dyDescent="0.5">
      <c r="A2456" s="4">
        <v>43522</v>
      </c>
      <c r="B2456" s="14">
        <v>0.60297453703703707</v>
      </c>
      <c r="C2456">
        <v>4</v>
      </c>
      <c r="D2456" t="s">
        <v>640</v>
      </c>
      <c r="E2456">
        <v>41</v>
      </c>
      <c r="F2456" t="s">
        <v>641</v>
      </c>
    </row>
    <row r="2457" spans="1:6" x14ac:dyDescent="0.5">
      <c r="A2457" s="4">
        <v>43522</v>
      </c>
      <c r="B2457" s="14">
        <v>0.60368055555555555</v>
      </c>
      <c r="C2457">
        <v>4</v>
      </c>
      <c r="D2457" t="s">
        <v>640</v>
      </c>
      <c r="E2457">
        <v>42</v>
      </c>
      <c r="F2457" t="s">
        <v>641</v>
      </c>
    </row>
    <row r="2458" spans="1:6" x14ac:dyDescent="0.5">
      <c r="A2458" s="4">
        <v>43522</v>
      </c>
      <c r="B2458" s="14">
        <v>0.60719907407407414</v>
      </c>
      <c r="C2458">
        <v>2</v>
      </c>
      <c r="D2458" t="s">
        <v>640</v>
      </c>
      <c r="E2458">
        <v>38</v>
      </c>
      <c r="F2458" t="s">
        <v>641</v>
      </c>
    </row>
    <row r="2459" spans="1:6" x14ac:dyDescent="0.5">
      <c r="A2459" s="4">
        <v>43522</v>
      </c>
      <c r="B2459" s="14">
        <v>0.60719907407407414</v>
      </c>
      <c r="C2459">
        <v>4</v>
      </c>
      <c r="D2459" t="s">
        <v>640</v>
      </c>
      <c r="E2459">
        <v>42</v>
      </c>
      <c r="F2459" t="s">
        <v>641</v>
      </c>
    </row>
    <row r="2460" spans="1:6" x14ac:dyDescent="0.5">
      <c r="A2460" s="4">
        <v>43522</v>
      </c>
      <c r="B2460" s="14">
        <v>0.60790509259259262</v>
      </c>
      <c r="C2460">
        <v>4</v>
      </c>
      <c r="D2460" t="s">
        <v>640</v>
      </c>
      <c r="E2460">
        <v>40</v>
      </c>
      <c r="F2460" t="s">
        <v>641</v>
      </c>
    </row>
    <row r="2461" spans="1:6" x14ac:dyDescent="0.5">
      <c r="A2461" s="4">
        <v>43522</v>
      </c>
      <c r="B2461" s="14">
        <v>0.61034722222222226</v>
      </c>
      <c r="C2461">
        <v>4</v>
      </c>
      <c r="D2461" t="s">
        <v>640</v>
      </c>
      <c r="E2461">
        <v>41</v>
      </c>
      <c r="F2461" t="s">
        <v>641</v>
      </c>
    </row>
    <row r="2462" spans="1:6" x14ac:dyDescent="0.5">
      <c r="A2462" s="4">
        <v>43522</v>
      </c>
      <c r="B2462" s="14">
        <v>0.62324074074074076</v>
      </c>
      <c r="C2462">
        <v>4</v>
      </c>
      <c r="D2462" t="s">
        <v>640</v>
      </c>
      <c r="E2462">
        <v>39</v>
      </c>
      <c r="F2462" t="s">
        <v>641</v>
      </c>
    </row>
    <row r="2463" spans="1:6" x14ac:dyDescent="0.5">
      <c r="A2463" s="4">
        <v>43522</v>
      </c>
      <c r="B2463" s="14">
        <v>0.62958333333333327</v>
      </c>
      <c r="C2463">
        <v>4</v>
      </c>
      <c r="D2463" t="s">
        <v>640</v>
      </c>
      <c r="E2463">
        <v>38</v>
      </c>
      <c r="F2463" t="s">
        <v>641</v>
      </c>
    </row>
    <row r="2464" spans="1:6" x14ac:dyDescent="0.5">
      <c r="A2464" s="4">
        <v>43522</v>
      </c>
      <c r="B2464" s="14">
        <v>0.63162037037037033</v>
      </c>
      <c r="C2464">
        <v>4</v>
      </c>
      <c r="D2464" t="s">
        <v>640</v>
      </c>
      <c r="E2464">
        <v>40</v>
      </c>
      <c r="F2464" t="s">
        <v>641</v>
      </c>
    </row>
    <row r="2465" spans="1:6" x14ac:dyDescent="0.5">
      <c r="A2465" s="4">
        <v>43522</v>
      </c>
      <c r="B2465" s="14">
        <v>0.95355324074074066</v>
      </c>
      <c r="C2465">
        <v>2</v>
      </c>
      <c r="D2465" t="s">
        <v>640</v>
      </c>
      <c r="E2465">
        <v>41</v>
      </c>
      <c r="F2465" t="s">
        <v>641</v>
      </c>
    </row>
    <row r="2466" spans="1:6" x14ac:dyDescent="0.5">
      <c r="A2466" s="4">
        <v>43522</v>
      </c>
      <c r="B2466" s="14">
        <v>0.95369212962962957</v>
      </c>
      <c r="C2466">
        <v>2</v>
      </c>
      <c r="D2466" t="s">
        <v>640</v>
      </c>
      <c r="E2466">
        <v>40</v>
      </c>
      <c r="F2466" t="s">
        <v>641</v>
      </c>
    </row>
    <row r="2467" spans="1:6" x14ac:dyDescent="0.5">
      <c r="A2467" s="4">
        <v>43523</v>
      </c>
      <c r="B2467" s="14">
        <v>0.45377314814814818</v>
      </c>
      <c r="C2467">
        <v>4</v>
      </c>
      <c r="D2467" t="s">
        <v>640</v>
      </c>
      <c r="E2467">
        <v>39</v>
      </c>
      <c r="F2467" t="s">
        <v>641</v>
      </c>
    </row>
    <row r="2468" spans="1:6" x14ac:dyDescent="0.5">
      <c r="A2468" s="4">
        <v>43523</v>
      </c>
      <c r="B2468" s="14">
        <v>0.4558680555555556</v>
      </c>
      <c r="C2468">
        <v>4</v>
      </c>
      <c r="D2468" t="s">
        <v>640</v>
      </c>
      <c r="E2468">
        <v>40</v>
      </c>
      <c r="F2468" t="s">
        <v>641</v>
      </c>
    </row>
    <row r="2469" spans="1:6" x14ac:dyDescent="0.5">
      <c r="A2469" s="4">
        <v>43523</v>
      </c>
      <c r="B2469" s="14">
        <v>0.4586689814814815</v>
      </c>
      <c r="C2469">
        <v>4</v>
      </c>
      <c r="D2469" t="s">
        <v>640</v>
      </c>
      <c r="E2469">
        <v>38</v>
      </c>
      <c r="F2469" t="s">
        <v>641</v>
      </c>
    </row>
    <row r="2470" spans="1:6" x14ac:dyDescent="0.5">
      <c r="A2470" s="4">
        <v>43523</v>
      </c>
      <c r="B2470" s="14">
        <v>0.45868055555555554</v>
      </c>
      <c r="C2470">
        <v>4</v>
      </c>
      <c r="D2470" t="s">
        <v>640</v>
      </c>
      <c r="E2470">
        <v>38</v>
      </c>
      <c r="F2470" t="s">
        <v>641</v>
      </c>
    </row>
    <row r="2471" spans="1:6" x14ac:dyDescent="0.5">
      <c r="A2471" s="4">
        <v>43523</v>
      </c>
      <c r="B2471" s="14">
        <v>0.46151620370370372</v>
      </c>
      <c r="C2471">
        <v>4</v>
      </c>
      <c r="D2471" t="s">
        <v>640</v>
      </c>
      <c r="E2471">
        <v>38</v>
      </c>
      <c r="F2471" t="s">
        <v>641</v>
      </c>
    </row>
    <row r="2472" spans="1:6" x14ac:dyDescent="0.5">
      <c r="A2472" s="4">
        <v>43523</v>
      </c>
      <c r="B2472" s="14">
        <v>0.46570601851851851</v>
      </c>
      <c r="C2472">
        <v>4</v>
      </c>
      <c r="D2472" t="s">
        <v>640</v>
      </c>
      <c r="E2472">
        <v>38</v>
      </c>
      <c r="F2472" t="s">
        <v>641</v>
      </c>
    </row>
    <row r="2473" spans="1:6" x14ac:dyDescent="0.5">
      <c r="A2473" s="4">
        <v>43523</v>
      </c>
      <c r="B2473" s="14">
        <v>0.46785879629629629</v>
      </c>
      <c r="C2473">
        <v>4</v>
      </c>
      <c r="D2473" t="s">
        <v>640</v>
      </c>
      <c r="E2473">
        <v>40</v>
      </c>
      <c r="F2473" t="s">
        <v>641</v>
      </c>
    </row>
    <row r="2474" spans="1:6" x14ac:dyDescent="0.5">
      <c r="A2474" s="4">
        <v>43523</v>
      </c>
      <c r="B2474" s="14">
        <v>0.52869212962962964</v>
      </c>
      <c r="C2474">
        <v>4</v>
      </c>
      <c r="D2474" t="s">
        <v>640</v>
      </c>
      <c r="E2474">
        <v>39</v>
      </c>
      <c r="F2474" t="s">
        <v>641</v>
      </c>
    </row>
    <row r="2475" spans="1:6" x14ac:dyDescent="0.5">
      <c r="A2475" s="4">
        <v>43523</v>
      </c>
      <c r="B2475" s="14">
        <v>0.52870370370370368</v>
      </c>
      <c r="C2475">
        <v>4</v>
      </c>
      <c r="D2475" t="s">
        <v>640</v>
      </c>
      <c r="E2475">
        <v>39</v>
      </c>
      <c r="F2475" t="s">
        <v>641</v>
      </c>
    </row>
    <row r="2476" spans="1:6" x14ac:dyDescent="0.5">
      <c r="A2476" s="4">
        <v>43523</v>
      </c>
      <c r="B2476" s="14">
        <v>0.53298611111111105</v>
      </c>
      <c r="C2476">
        <v>4</v>
      </c>
      <c r="D2476" t="s">
        <v>640</v>
      </c>
      <c r="E2476">
        <v>39</v>
      </c>
      <c r="F2476" t="s">
        <v>641</v>
      </c>
    </row>
    <row r="2477" spans="1:6" x14ac:dyDescent="0.5">
      <c r="A2477" s="4">
        <v>43523</v>
      </c>
      <c r="B2477" s="14">
        <v>0.5340625</v>
      </c>
      <c r="C2477">
        <v>4</v>
      </c>
      <c r="D2477" t="s">
        <v>640</v>
      </c>
      <c r="E2477">
        <v>38</v>
      </c>
      <c r="F2477" t="s">
        <v>641</v>
      </c>
    </row>
    <row r="2478" spans="1:6" x14ac:dyDescent="0.5">
      <c r="A2478" s="4">
        <v>43523</v>
      </c>
      <c r="B2478" s="14">
        <v>0.53476851851851859</v>
      </c>
      <c r="C2478">
        <v>4</v>
      </c>
      <c r="D2478" t="s">
        <v>640</v>
      </c>
      <c r="E2478">
        <v>39</v>
      </c>
      <c r="F2478" t="s">
        <v>641</v>
      </c>
    </row>
    <row r="2479" spans="1:6" x14ac:dyDescent="0.5">
      <c r="A2479" s="4">
        <v>43523</v>
      </c>
      <c r="B2479" s="14">
        <v>0.53547453703703707</v>
      </c>
      <c r="C2479">
        <v>4</v>
      </c>
      <c r="D2479" t="s">
        <v>640</v>
      </c>
      <c r="E2479">
        <v>38</v>
      </c>
      <c r="F2479" t="s">
        <v>641</v>
      </c>
    </row>
    <row r="2480" spans="1:6" x14ac:dyDescent="0.5">
      <c r="A2480" s="4">
        <v>43523</v>
      </c>
      <c r="B2480" s="14">
        <v>0.53898148148148151</v>
      </c>
      <c r="C2480">
        <v>4</v>
      </c>
      <c r="D2480" t="s">
        <v>640</v>
      </c>
      <c r="E2480">
        <v>39</v>
      </c>
      <c r="F2480" t="s">
        <v>641</v>
      </c>
    </row>
    <row r="2481" spans="1:6" x14ac:dyDescent="0.5">
      <c r="A2481" s="4">
        <v>43523</v>
      </c>
      <c r="B2481" s="14">
        <v>0.54921296296296296</v>
      </c>
      <c r="C2481">
        <v>4</v>
      </c>
      <c r="D2481" t="s">
        <v>640</v>
      </c>
      <c r="E2481">
        <v>39</v>
      </c>
      <c r="F2481" t="s">
        <v>641</v>
      </c>
    </row>
    <row r="2482" spans="1:6" x14ac:dyDescent="0.5">
      <c r="A2482" s="4">
        <v>43523</v>
      </c>
      <c r="B2482" s="14">
        <v>0.5499074074074074</v>
      </c>
      <c r="C2482">
        <v>4</v>
      </c>
      <c r="D2482" t="s">
        <v>640</v>
      </c>
      <c r="E2482">
        <v>38</v>
      </c>
      <c r="F2482" t="s">
        <v>641</v>
      </c>
    </row>
    <row r="2483" spans="1:6" x14ac:dyDescent="0.5">
      <c r="A2483" s="4">
        <v>43524</v>
      </c>
      <c r="B2483" s="14">
        <v>9.9826388888888895E-2</v>
      </c>
      <c r="C2483">
        <v>2</v>
      </c>
      <c r="D2483" t="s">
        <v>640</v>
      </c>
      <c r="E2483">
        <v>40</v>
      </c>
      <c r="F2483" t="s">
        <v>641</v>
      </c>
    </row>
    <row r="2484" spans="1:6" x14ac:dyDescent="0.5">
      <c r="A2484" s="4">
        <v>43524</v>
      </c>
      <c r="B2484" s="14">
        <v>9.9849537037037028E-2</v>
      </c>
      <c r="C2484">
        <v>2</v>
      </c>
      <c r="D2484" t="s">
        <v>640</v>
      </c>
      <c r="E2484">
        <v>40</v>
      </c>
      <c r="F2484" t="s">
        <v>641</v>
      </c>
    </row>
    <row r="2485" spans="1:6" x14ac:dyDescent="0.5">
      <c r="A2485" s="4">
        <v>43524</v>
      </c>
      <c r="B2485" s="14">
        <v>9.9930555555555564E-2</v>
      </c>
      <c r="C2485">
        <v>2</v>
      </c>
      <c r="D2485" t="s">
        <v>640</v>
      </c>
      <c r="E2485">
        <v>41</v>
      </c>
      <c r="F2485" t="s">
        <v>641</v>
      </c>
    </row>
    <row r="2486" spans="1:6" x14ac:dyDescent="0.5">
      <c r="A2486" s="4">
        <v>43524</v>
      </c>
      <c r="B2486" s="14">
        <v>0.42840277777777774</v>
      </c>
      <c r="C2486">
        <v>4</v>
      </c>
      <c r="D2486" t="s">
        <v>640</v>
      </c>
      <c r="E2486">
        <v>39</v>
      </c>
      <c r="F2486" t="s">
        <v>641</v>
      </c>
    </row>
    <row r="2487" spans="1:6" x14ac:dyDescent="0.5">
      <c r="A2487" s="4">
        <v>43524</v>
      </c>
      <c r="B2487" s="14">
        <v>0.43049768518518516</v>
      </c>
      <c r="C2487">
        <v>4</v>
      </c>
      <c r="D2487" t="s">
        <v>640</v>
      </c>
      <c r="E2487">
        <v>40</v>
      </c>
      <c r="F2487" t="s">
        <v>641</v>
      </c>
    </row>
    <row r="2488" spans="1:6" x14ac:dyDescent="0.5">
      <c r="A2488" s="4">
        <v>43524</v>
      </c>
      <c r="B2488" s="14">
        <v>0.43329861111111106</v>
      </c>
      <c r="C2488">
        <v>4</v>
      </c>
      <c r="D2488" t="s">
        <v>640</v>
      </c>
      <c r="E2488">
        <v>40</v>
      </c>
      <c r="F2488" t="s">
        <v>641</v>
      </c>
    </row>
    <row r="2489" spans="1:6" x14ac:dyDescent="0.5">
      <c r="A2489" s="4">
        <v>43524</v>
      </c>
      <c r="B2489" s="14">
        <v>0.43539351851851849</v>
      </c>
      <c r="C2489">
        <v>4</v>
      </c>
      <c r="D2489" t="s">
        <v>640</v>
      </c>
      <c r="E2489">
        <v>41</v>
      </c>
      <c r="F2489" t="s">
        <v>641</v>
      </c>
    </row>
    <row r="2490" spans="1:6" x14ac:dyDescent="0.5">
      <c r="A2490" s="4">
        <v>43524</v>
      </c>
      <c r="B2490" s="14">
        <v>0.43609953703703702</v>
      </c>
      <c r="C2490">
        <v>4</v>
      </c>
      <c r="D2490" t="s">
        <v>640</v>
      </c>
      <c r="E2490">
        <v>41</v>
      </c>
      <c r="F2490" t="s">
        <v>641</v>
      </c>
    </row>
    <row r="2491" spans="1:6" x14ac:dyDescent="0.5">
      <c r="A2491" s="4">
        <v>43524</v>
      </c>
      <c r="B2491" s="14">
        <v>0.4368055555555555</v>
      </c>
      <c r="C2491">
        <v>4</v>
      </c>
      <c r="D2491" t="s">
        <v>640</v>
      </c>
      <c r="E2491">
        <v>39</v>
      </c>
      <c r="F2491" t="s">
        <v>641</v>
      </c>
    </row>
    <row r="2492" spans="1:6" x14ac:dyDescent="0.5">
      <c r="A2492" s="4">
        <v>43524</v>
      </c>
      <c r="B2492" s="14">
        <v>0.43751157407407404</v>
      </c>
      <c r="C2492">
        <v>4</v>
      </c>
      <c r="D2492" t="s">
        <v>640</v>
      </c>
      <c r="E2492">
        <v>40</v>
      </c>
      <c r="F2492" t="s">
        <v>641</v>
      </c>
    </row>
    <row r="2493" spans="1:6" x14ac:dyDescent="0.5">
      <c r="A2493" s="4">
        <v>43524</v>
      </c>
      <c r="B2493" s="14">
        <v>0.43960648148148151</v>
      </c>
      <c r="C2493">
        <v>4</v>
      </c>
      <c r="D2493" t="s">
        <v>640</v>
      </c>
      <c r="E2493">
        <v>40</v>
      </c>
      <c r="F2493" t="s">
        <v>641</v>
      </c>
    </row>
    <row r="2494" spans="1:6" x14ac:dyDescent="0.5">
      <c r="A2494" s="4">
        <v>43524</v>
      </c>
      <c r="B2494" s="14">
        <v>0.44311342592592595</v>
      </c>
      <c r="C2494">
        <v>4</v>
      </c>
      <c r="D2494" t="s">
        <v>640</v>
      </c>
      <c r="E2494">
        <v>42</v>
      </c>
      <c r="F2494" t="s">
        <v>641</v>
      </c>
    </row>
    <row r="2495" spans="1:6" x14ac:dyDescent="0.5">
      <c r="A2495" s="4">
        <v>43524</v>
      </c>
      <c r="B2495" s="14">
        <v>0.44311342592592595</v>
      </c>
      <c r="C2495">
        <v>2</v>
      </c>
      <c r="D2495" t="s">
        <v>640</v>
      </c>
      <c r="E2495">
        <v>38</v>
      </c>
      <c r="F2495" t="s">
        <v>641</v>
      </c>
    </row>
    <row r="2496" spans="1:6" x14ac:dyDescent="0.5">
      <c r="A2496" s="4">
        <v>43524</v>
      </c>
      <c r="B2496" s="14">
        <v>0.44380787037037034</v>
      </c>
      <c r="C2496">
        <v>4</v>
      </c>
      <c r="D2496" t="s">
        <v>640</v>
      </c>
      <c r="E2496">
        <v>39</v>
      </c>
      <c r="F2496" t="s">
        <v>641</v>
      </c>
    </row>
    <row r="2497" spans="1:6" x14ac:dyDescent="0.5">
      <c r="A2497" s="4">
        <v>43524</v>
      </c>
      <c r="B2497" s="14">
        <v>0.44451388888888888</v>
      </c>
      <c r="C2497">
        <v>4</v>
      </c>
      <c r="D2497" t="s">
        <v>640</v>
      </c>
      <c r="E2497">
        <v>42</v>
      </c>
      <c r="F2497" t="s">
        <v>641</v>
      </c>
    </row>
    <row r="2498" spans="1:6" x14ac:dyDescent="0.5">
      <c r="A2498" s="4">
        <v>43524</v>
      </c>
      <c r="B2498" s="14">
        <v>0.44451388888888888</v>
      </c>
      <c r="C2498">
        <v>2</v>
      </c>
      <c r="D2498" t="s">
        <v>640</v>
      </c>
      <c r="E2498">
        <v>38</v>
      </c>
      <c r="F2498" t="s">
        <v>641</v>
      </c>
    </row>
    <row r="2499" spans="1:6" x14ac:dyDescent="0.5">
      <c r="A2499" s="4">
        <v>43524</v>
      </c>
      <c r="B2499" s="14">
        <v>0.44521990740740741</v>
      </c>
      <c r="C2499">
        <v>4</v>
      </c>
      <c r="D2499" t="s">
        <v>640</v>
      </c>
      <c r="E2499">
        <v>38</v>
      </c>
      <c r="F2499" t="s">
        <v>641</v>
      </c>
    </row>
    <row r="2500" spans="1:6" x14ac:dyDescent="0.5">
      <c r="A2500" s="4">
        <v>43524</v>
      </c>
      <c r="B2500" s="14">
        <v>0.44592592592592589</v>
      </c>
      <c r="C2500">
        <v>4</v>
      </c>
      <c r="D2500" t="s">
        <v>640</v>
      </c>
      <c r="E2500">
        <v>40</v>
      </c>
      <c r="F2500" t="s">
        <v>641</v>
      </c>
    </row>
    <row r="2501" spans="1:6" x14ac:dyDescent="0.5">
      <c r="A2501" s="4">
        <v>43524</v>
      </c>
      <c r="B2501" s="14">
        <v>0.44663194444444443</v>
      </c>
      <c r="C2501">
        <v>4</v>
      </c>
      <c r="D2501" t="s">
        <v>640</v>
      </c>
      <c r="E2501">
        <v>38</v>
      </c>
      <c r="F2501" t="s">
        <v>641</v>
      </c>
    </row>
    <row r="2502" spans="1:6" x14ac:dyDescent="0.5">
      <c r="A2502" s="4">
        <v>43524</v>
      </c>
      <c r="B2502" s="14">
        <v>0.44872685185185185</v>
      </c>
      <c r="C2502">
        <v>4</v>
      </c>
      <c r="D2502" t="s">
        <v>640</v>
      </c>
      <c r="E2502">
        <v>41</v>
      </c>
      <c r="F2502" t="s">
        <v>641</v>
      </c>
    </row>
    <row r="2503" spans="1:6" x14ac:dyDescent="0.5">
      <c r="A2503" s="4">
        <v>43524</v>
      </c>
      <c r="B2503" s="14">
        <v>0.44943287037037033</v>
      </c>
      <c r="C2503">
        <v>4</v>
      </c>
      <c r="D2503" t="s">
        <v>640</v>
      </c>
      <c r="E2503">
        <v>43</v>
      </c>
      <c r="F2503" t="s">
        <v>641</v>
      </c>
    </row>
    <row r="2504" spans="1:6" x14ac:dyDescent="0.5">
      <c r="A2504" s="4">
        <v>43524</v>
      </c>
      <c r="B2504" s="14">
        <v>0.45012731481481483</v>
      </c>
      <c r="C2504">
        <v>4</v>
      </c>
      <c r="D2504" t="s">
        <v>640</v>
      </c>
      <c r="E2504">
        <v>39</v>
      </c>
      <c r="F2504" t="s">
        <v>641</v>
      </c>
    </row>
    <row r="2505" spans="1:6" x14ac:dyDescent="0.5">
      <c r="A2505" s="4">
        <v>43524</v>
      </c>
      <c r="B2505" s="14">
        <v>0.4508449074074074</v>
      </c>
      <c r="C2505">
        <v>4</v>
      </c>
      <c r="D2505" t="s">
        <v>640</v>
      </c>
      <c r="E2505">
        <v>41</v>
      </c>
      <c r="F2505" t="s">
        <v>641</v>
      </c>
    </row>
    <row r="2506" spans="1:6" x14ac:dyDescent="0.5">
      <c r="A2506" s="4">
        <v>43524</v>
      </c>
      <c r="B2506" s="14">
        <v>0.45303240740740741</v>
      </c>
      <c r="C2506">
        <v>4</v>
      </c>
      <c r="D2506" t="s">
        <v>640</v>
      </c>
      <c r="E2506">
        <v>40</v>
      </c>
      <c r="F2506" t="s">
        <v>641</v>
      </c>
    </row>
    <row r="2507" spans="1:6" x14ac:dyDescent="0.5">
      <c r="A2507" s="4">
        <v>43524</v>
      </c>
      <c r="B2507" s="14">
        <v>0.45304398148148151</v>
      </c>
      <c r="C2507">
        <v>4</v>
      </c>
      <c r="D2507" t="s">
        <v>640</v>
      </c>
      <c r="E2507">
        <v>40</v>
      </c>
      <c r="F2507" t="s">
        <v>641</v>
      </c>
    </row>
    <row r="2508" spans="1:6" x14ac:dyDescent="0.5">
      <c r="A2508" s="4">
        <v>43524</v>
      </c>
      <c r="B2508" s="14">
        <v>0.45512731481481478</v>
      </c>
      <c r="C2508">
        <v>4</v>
      </c>
      <c r="D2508" t="s">
        <v>640</v>
      </c>
      <c r="E2508">
        <v>40</v>
      </c>
      <c r="F2508" t="s">
        <v>641</v>
      </c>
    </row>
    <row r="2509" spans="1:6" x14ac:dyDescent="0.5">
      <c r="A2509" s="4">
        <v>43524</v>
      </c>
      <c r="B2509" s="14">
        <v>0.48219907407407409</v>
      </c>
      <c r="C2509">
        <v>4</v>
      </c>
      <c r="D2509" t="s">
        <v>640</v>
      </c>
      <c r="E2509">
        <v>46</v>
      </c>
      <c r="F2509" t="s">
        <v>641</v>
      </c>
    </row>
    <row r="2510" spans="1:6" x14ac:dyDescent="0.5">
      <c r="A2510" s="4">
        <v>43524</v>
      </c>
      <c r="B2510" s="14">
        <v>0.48219907407407409</v>
      </c>
      <c r="C2510">
        <v>2</v>
      </c>
      <c r="D2510" t="s">
        <v>640</v>
      </c>
      <c r="E2510">
        <v>43</v>
      </c>
      <c r="F2510" t="s">
        <v>641</v>
      </c>
    </row>
    <row r="2511" spans="1:6" x14ac:dyDescent="0.5">
      <c r="A2511" s="4">
        <v>43524</v>
      </c>
      <c r="B2511" s="14">
        <v>0.49075231481481479</v>
      </c>
      <c r="C2511">
        <v>4</v>
      </c>
      <c r="D2511" t="s">
        <v>640</v>
      </c>
      <c r="E2511">
        <v>40</v>
      </c>
      <c r="F2511" t="s">
        <v>641</v>
      </c>
    </row>
    <row r="2512" spans="1:6" x14ac:dyDescent="0.5">
      <c r="A2512" s="4">
        <v>43524</v>
      </c>
      <c r="B2512" s="14">
        <v>0.49637731481481479</v>
      </c>
      <c r="C2512">
        <v>4</v>
      </c>
      <c r="D2512" t="s">
        <v>640</v>
      </c>
      <c r="E2512">
        <v>41</v>
      </c>
      <c r="F2512" t="s">
        <v>641</v>
      </c>
    </row>
    <row r="2513" spans="1:6" x14ac:dyDescent="0.5">
      <c r="A2513" s="4">
        <v>43524</v>
      </c>
      <c r="B2513" s="14">
        <v>0.49707175925925928</v>
      </c>
      <c r="C2513">
        <v>4</v>
      </c>
      <c r="D2513" t="s">
        <v>640</v>
      </c>
      <c r="E2513">
        <v>38</v>
      </c>
      <c r="F2513" t="s">
        <v>641</v>
      </c>
    </row>
    <row r="2514" spans="1:6" x14ac:dyDescent="0.5">
      <c r="A2514" s="4">
        <v>43524</v>
      </c>
      <c r="B2514" s="14">
        <v>0.52386574074074077</v>
      </c>
      <c r="C2514">
        <v>2</v>
      </c>
      <c r="D2514" t="s">
        <v>640</v>
      </c>
      <c r="E2514">
        <v>45</v>
      </c>
      <c r="F2514" t="s">
        <v>641</v>
      </c>
    </row>
    <row r="2515" spans="1:6" x14ac:dyDescent="0.5">
      <c r="A2515" s="4">
        <v>43524</v>
      </c>
      <c r="B2515" s="14">
        <v>0.52386574074074077</v>
      </c>
      <c r="C2515">
        <v>4</v>
      </c>
      <c r="D2515" t="s">
        <v>640</v>
      </c>
      <c r="E2515">
        <v>44</v>
      </c>
      <c r="F2515" t="s">
        <v>641</v>
      </c>
    </row>
    <row r="2516" spans="1:6" x14ac:dyDescent="0.5">
      <c r="A2516" s="4">
        <v>43524</v>
      </c>
      <c r="B2516" s="14">
        <v>0.56552083333333336</v>
      </c>
      <c r="C2516">
        <v>4</v>
      </c>
      <c r="D2516" t="s">
        <v>640</v>
      </c>
      <c r="E2516">
        <v>50</v>
      </c>
      <c r="F2516" t="s">
        <v>641</v>
      </c>
    </row>
    <row r="2517" spans="1:6" x14ac:dyDescent="0.5">
      <c r="A2517" s="4">
        <v>43524</v>
      </c>
      <c r="B2517" s="14">
        <v>0.56552083333333336</v>
      </c>
      <c r="C2517">
        <v>2</v>
      </c>
      <c r="D2517" t="s">
        <v>640</v>
      </c>
      <c r="E2517">
        <v>44</v>
      </c>
      <c r="F2517" t="s">
        <v>641</v>
      </c>
    </row>
    <row r="2518" spans="1:6" x14ac:dyDescent="0.5">
      <c r="A2518" s="4">
        <v>43524</v>
      </c>
      <c r="B2518" s="14">
        <v>0.60718749999999999</v>
      </c>
      <c r="C2518">
        <v>2</v>
      </c>
      <c r="D2518" t="s">
        <v>640</v>
      </c>
      <c r="E2518">
        <v>50</v>
      </c>
      <c r="F2518" t="s">
        <v>641</v>
      </c>
    </row>
    <row r="2519" spans="1:6" x14ac:dyDescent="0.5">
      <c r="A2519" s="4">
        <v>43524</v>
      </c>
      <c r="B2519" s="14">
        <v>0.60718749999999999</v>
      </c>
      <c r="C2519">
        <v>4</v>
      </c>
      <c r="D2519" t="s">
        <v>640</v>
      </c>
      <c r="E2519">
        <v>58</v>
      </c>
      <c r="F2519" t="s">
        <v>641</v>
      </c>
    </row>
    <row r="2520" spans="1:6" x14ac:dyDescent="0.5">
      <c r="A2520" s="4">
        <v>43524</v>
      </c>
      <c r="B2520" s="14">
        <v>0.61332175925925925</v>
      </c>
      <c r="C2520">
        <v>2</v>
      </c>
      <c r="D2520" t="s">
        <v>640</v>
      </c>
      <c r="E2520">
        <v>38</v>
      </c>
      <c r="F2520" t="s">
        <v>641</v>
      </c>
    </row>
    <row r="2521" spans="1:6" x14ac:dyDescent="0.5">
      <c r="A2521" s="4">
        <v>43524</v>
      </c>
      <c r="B2521" s="14">
        <v>0.61332175925925925</v>
      </c>
      <c r="C2521">
        <v>4</v>
      </c>
      <c r="D2521" t="s">
        <v>640</v>
      </c>
      <c r="E2521">
        <v>43</v>
      </c>
      <c r="F2521" t="s">
        <v>641</v>
      </c>
    </row>
    <row r="2522" spans="1:6" x14ac:dyDescent="0.5">
      <c r="A2522" s="4">
        <v>43524</v>
      </c>
      <c r="B2522" s="14">
        <v>0.61401620370370369</v>
      </c>
      <c r="C2522">
        <v>2</v>
      </c>
      <c r="D2522" t="s">
        <v>640</v>
      </c>
      <c r="E2522">
        <v>39</v>
      </c>
      <c r="F2522" t="s">
        <v>641</v>
      </c>
    </row>
    <row r="2523" spans="1:6" x14ac:dyDescent="0.5">
      <c r="A2523" s="4">
        <v>43524</v>
      </c>
      <c r="B2523" s="14">
        <v>0.61402777777777773</v>
      </c>
      <c r="C2523">
        <v>4</v>
      </c>
      <c r="D2523" t="s">
        <v>640</v>
      </c>
      <c r="E2523">
        <v>47</v>
      </c>
      <c r="F2523" t="s">
        <v>641</v>
      </c>
    </row>
    <row r="2524" spans="1:6" x14ac:dyDescent="0.5">
      <c r="A2524" s="4">
        <v>43524</v>
      </c>
      <c r="B2524" s="14">
        <v>0.61472222222222228</v>
      </c>
      <c r="C2524">
        <v>4</v>
      </c>
      <c r="D2524" t="s">
        <v>640</v>
      </c>
      <c r="E2524">
        <v>46</v>
      </c>
      <c r="F2524" t="s">
        <v>641</v>
      </c>
    </row>
    <row r="2525" spans="1:6" x14ac:dyDescent="0.5">
      <c r="A2525" s="4">
        <v>43524</v>
      </c>
      <c r="B2525" s="14">
        <v>0.61472222222222228</v>
      </c>
      <c r="C2525">
        <v>2</v>
      </c>
      <c r="D2525" t="s">
        <v>640</v>
      </c>
      <c r="E2525">
        <v>38</v>
      </c>
      <c r="F2525" t="s">
        <v>641</v>
      </c>
    </row>
    <row r="2526" spans="1:6" x14ac:dyDescent="0.5">
      <c r="A2526" s="4">
        <v>43524</v>
      </c>
      <c r="B2526" s="14">
        <v>0.62501157407407404</v>
      </c>
      <c r="C2526">
        <v>2</v>
      </c>
      <c r="D2526" t="s">
        <v>640</v>
      </c>
      <c r="E2526">
        <v>42</v>
      </c>
      <c r="F2526" t="s">
        <v>641</v>
      </c>
    </row>
    <row r="2527" spans="1:6" x14ac:dyDescent="0.5">
      <c r="A2527" s="4">
        <v>43524</v>
      </c>
      <c r="B2527" s="14">
        <v>0.62501157407407404</v>
      </c>
      <c r="C2527">
        <v>4</v>
      </c>
      <c r="D2527" t="s">
        <v>640</v>
      </c>
      <c r="E2527">
        <v>46</v>
      </c>
      <c r="F2527" t="s">
        <v>641</v>
      </c>
    </row>
    <row r="2528" spans="1:6" x14ac:dyDescent="0.5">
      <c r="A2528" s="4">
        <v>43524</v>
      </c>
      <c r="B2528" s="14">
        <v>0.62571759259259252</v>
      </c>
      <c r="C2528">
        <v>2</v>
      </c>
      <c r="D2528" t="s">
        <v>640</v>
      </c>
      <c r="E2528">
        <v>40</v>
      </c>
      <c r="F2528" t="s">
        <v>641</v>
      </c>
    </row>
    <row r="2529" spans="1:6" x14ac:dyDescent="0.5">
      <c r="A2529" s="4">
        <v>43524</v>
      </c>
      <c r="B2529" s="14">
        <v>0.62571759259259252</v>
      </c>
      <c r="C2529">
        <v>4</v>
      </c>
      <c r="D2529" t="s">
        <v>640</v>
      </c>
      <c r="E2529">
        <v>45</v>
      </c>
      <c r="F2529" t="s">
        <v>641</v>
      </c>
    </row>
    <row r="2530" spans="1:6" x14ac:dyDescent="0.5">
      <c r="A2530" s="4">
        <v>43524</v>
      </c>
      <c r="B2530" s="14">
        <v>0.62642361111111111</v>
      </c>
      <c r="C2530">
        <v>2</v>
      </c>
      <c r="D2530" t="s">
        <v>640</v>
      </c>
      <c r="E2530">
        <v>41</v>
      </c>
      <c r="F2530" t="s">
        <v>641</v>
      </c>
    </row>
    <row r="2531" spans="1:6" x14ac:dyDescent="0.5">
      <c r="A2531" s="4">
        <v>43524</v>
      </c>
      <c r="B2531" s="14">
        <v>0.62642361111111111</v>
      </c>
      <c r="C2531">
        <v>4</v>
      </c>
      <c r="D2531" t="s">
        <v>640</v>
      </c>
      <c r="E2531">
        <v>44</v>
      </c>
      <c r="F2531" t="s">
        <v>641</v>
      </c>
    </row>
    <row r="2532" spans="1:6" x14ac:dyDescent="0.5">
      <c r="A2532" s="4">
        <v>43524</v>
      </c>
      <c r="B2532" s="14">
        <v>0.6381944444444444</v>
      </c>
      <c r="C2532">
        <v>4</v>
      </c>
      <c r="D2532" t="s">
        <v>640</v>
      </c>
      <c r="E2532">
        <v>39</v>
      </c>
      <c r="F2532" t="s">
        <v>641</v>
      </c>
    </row>
    <row r="2533" spans="1:6" x14ac:dyDescent="0.5">
      <c r="A2533" s="4">
        <v>43525</v>
      </c>
      <c r="B2533" s="14">
        <v>1.9444444444444445E-2</v>
      </c>
      <c r="C2533">
        <v>2</v>
      </c>
      <c r="D2533" t="s">
        <v>640</v>
      </c>
      <c r="E2533">
        <v>39</v>
      </c>
      <c r="F2533" t="s">
        <v>641</v>
      </c>
    </row>
    <row r="2534" spans="1:6" x14ac:dyDescent="0.5">
      <c r="A2534" s="4">
        <v>43525</v>
      </c>
      <c r="B2534" s="14">
        <v>1.9490740740740743E-2</v>
      </c>
      <c r="C2534">
        <v>2</v>
      </c>
      <c r="D2534" t="s">
        <v>640</v>
      </c>
      <c r="E2534">
        <v>38</v>
      </c>
      <c r="F2534" t="s">
        <v>641</v>
      </c>
    </row>
    <row r="2535" spans="1:6" x14ac:dyDescent="0.5">
      <c r="A2535" s="4">
        <v>43525</v>
      </c>
      <c r="B2535" s="14">
        <v>1.9525462962962963E-2</v>
      </c>
      <c r="C2535">
        <v>2</v>
      </c>
      <c r="D2535" t="s">
        <v>640</v>
      </c>
      <c r="E2535">
        <v>43</v>
      </c>
      <c r="F2535" t="s">
        <v>641</v>
      </c>
    </row>
    <row r="2536" spans="1:6" x14ac:dyDescent="0.5">
      <c r="A2536" s="4">
        <v>43525</v>
      </c>
      <c r="B2536" s="14">
        <v>1.9537037037037037E-2</v>
      </c>
      <c r="C2536">
        <v>2</v>
      </c>
      <c r="D2536" t="s">
        <v>640</v>
      </c>
      <c r="E2536">
        <v>38</v>
      </c>
      <c r="F2536" t="s">
        <v>641</v>
      </c>
    </row>
    <row r="2537" spans="1:6" x14ac:dyDescent="0.5">
      <c r="A2537" s="4">
        <v>43525</v>
      </c>
      <c r="B2537" s="14">
        <v>1.954861111111111E-2</v>
      </c>
      <c r="C2537">
        <v>2</v>
      </c>
      <c r="D2537" t="s">
        <v>640</v>
      </c>
      <c r="E2537">
        <v>38</v>
      </c>
      <c r="F2537" t="s">
        <v>641</v>
      </c>
    </row>
    <row r="2538" spans="1:6" x14ac:dyDescent="0.5">
      <c r="A2538" s="4">
        <v>43525</v>
      </c>
      <c r="B2538" s="14">
        <v>1.9571759259259257E-2</v>
      </c>
      <c r="C2538">
        <v>2</v>
      </c>
      <c r="D2538" t="s">
        <v>640</v>
      </c>
      <c r="E2538">
        <v>40</v>
      </c>
      <c r="F2538" t="s">
        <v>641</v>
      </c>
    </row>
    <row r="2539" spans="1:6" x14ac:dyDescent="0.5">
      <c r="A2539" s="4">
        <v>43525</v>
      </c>
      <c r="B2539" s="14">
        <v>1.9583333333333331E-2</v>
      </c>
      <c r="C2539">
        <v>2</v>
      </c>
      <c r="D2539" t="s">
        <v>640</v>
      </c>
      <c r="E2539">
        <v>42</v>
      </c>
      <c r="F2539" t="s">
        <v>641</v>
      </c>
    </row>
    <row r="2540" spans="1:6" x14ac:dyDescent="0.5">
      <c r="A2540" s="4">
        <v>43525</v>
      </c>
      <c r="B2540" s="14">
        <v>1.9618055555555555E-2</v>
      </c>
      <c r="C2540">
        <v>2</v>
      </c>
      <c r="D2540" t="s">
        <v>640</v>
      </c>
      <c r="E2540">
        <v>42</v>
      </c>
      <c r="F2540" t="s">
        <v>641</v>
      </c>
    </row>
    <row r="2541" spans="1:6" x14ac:dyDescent="0.5">
      <c r="A2541" s="4">
        <v>43525</v>
      </c>
      <c r="B2541" s="14">
        <v>1.9664351851851853E-2</v>
      </c>
      <c r="C2541">
        <v>2</v>
      </c>
      <c r="D2541" t="s">
        <v>640</v>
      </c>
      <c r="E2541">
        <v>39</v>
      </c>
      <c r="F2541" t="s">
        <v>641</v>
      </c>
    </row>
    <row r="2542" spans="1:6" x14ac:dyDescent="0.5">
      <c r="A2542" s="4">
        <v>43525</v>
      </c>
      <c r="B2542" s="14">
        <v>1.9675925925925927E-2</v>
      </c>
      <c r="C2542">
        <v>2</v>
      </c>
      <c r="D2542" t="s">
        <v>640</v>
      </c>
      <c r="E2542">
        <v>39</v>
      </c>
      <c r="F2542" t="s">
        <v>641</v>
      </c>
    </row>
    <row r="2543" spans="1:6" x14ac:dyDescent="0.5">
      <c r="A2543" s="4">
        <v>43525</v>
      </c>
      <c r="B2543" s="14">
        <v>1.9745370370370371E-2</v>
      </c>
      <c r="C2543">
        <v>2</v>
      </c>
      <c r="D2543" t="s">
        <v>640</v>
      </c>
      <c r="E2543">
        <v>40</v>
      </c>
      <c r="F2543" t="s">
        <v>641</v>
      </c>
    </row>
    <row r="2544" spans="1:6" x14ac:dyDescent="0.5">
      <c r="A2544" s="4">
        <v>43525</v>
      </c>
      <c r="B2544" s="14">
        <v>1.9814814814814816E-2</v>
      </c>
      <c r="C2544">
        <v>2</v>
      </c>
      <c r="D2544" t="s">
        <v>640</v>
      </c>
      <c r="E2544">
        <v>38</v>
      </c>
      <c r="F2544" t="s">
        <v>641</v>
      </c>
    </row>
    <row r="2545" spans="1:6" x14ac:dyDescent="0.5">
      <c r="A2545" s="4">
        <v>43525</v>
      </c>
      <c r="B2545" s="14">
        <v>0.17744212962962966</v>
      </c>
      <c r="C2545">
        <v>2</v>
      </c>
      <c r="D2545" t="s">
        <v>640</v>
      </c>
      <c r="E2545">
        <v>38</v>
      </c>
      <c r="F2545" t="s">
        <v>641</v>
      </c>
    </row>
    <row r="2546" spans="1:6" x14ac:dyDescent="0.5">
      <c r="A2546" s="4">
        <v>43525</v>
      </c>
      <c r="B2546" s="14">
        <v>0.17748842592592592</v>
      </c>
      <c r="C2546">
        <v>2</v>
      </c>
      <c r="D2546" t="s">
        <v>640</v>
      </c>
      <c r="E2546">
        <v>41</v>
      </c>
      <c r="F2546" t="s">
        <v>641</v>
      </c>
    </row>
    <row r="2547" spans="1:6" x14ac:dyDescent="0.5">
      <c r="A2547" s="4">
        <v>43525</v>
      </c>
      <c r="B2547" s="14">
        <v>0.17753472222222222</v>
      </c>
      <c r="C2547">
        <v>2</v>
      </c>
      <c r="D2547" t="s">
        <v>640</v>
      </c>
      <c r="E2547">
        <v>38</v>
      </c>
      <c r="F2547" t="s">
        <v>641</v>
      </c>
    </row>
    <row r="2548" spans="1:6" x14ac:dyDescent="0.5">
      <c r="A2548" s="4">
        <v>43525</v>
      </c>
      <c r="B2548" s="14">
        <v>0.1776736111111111</v>
      </c>
      <c r="C2548">
        <v>2</v>
      </c>
      <c r="D2548" t="s">
        <v>640</v>
      </c>
      <c r="E2548">
        <v>40</v>
      </c>
      <c r="F2548" t="s">
        <v>641</v>
      </c>
    </row>
    <row r="2549" spans="1:6" x14ac:dyDescent="0.5">
      <c r="A2549" s="4">
        <v>43525</v>
      </c>
      <c r="B2549" s="14">
        <v>0.17769675925925923</v>
      </c>
      <c r="C2549">
        <v>2</v>
      </c>
      <c r="D2549" t="s">
        <v>640</v>
      </c>
      <c r="E2549">
        <v>38</v>
      </c>
      <c r="F2549" t="s">
        <v>641</v>
      </c>
    </row>
    <row r="2550" spans="1:6" x14ac:dyDescent="0.5">
      <c r="A2550" s="4">
        <v>43525</v>
      </c>
      <c r="B2550" s="14">
        <v>0.1777199074074074</v>
      </c>
      <c r="C2550">
        <v>2</v>
      </c>
      <c r="D2550" t="s">
        <v>640</v>
      </c>
      <c r="E2550">
        <v>38</v>
      </c>
      <c r="F2550" t="s">
        <v>641</v>
      </c>
    </row>
    <row r="2551" spans="1:6" x14ac:dyDescent="0.5">
      <c r="A2551" s="4">
        <v>43525</v>
      </c>
      <c r="B2551" s="14">
        <v>0.17773148148148146</v>
      </c>
      <c r="C2551">
        <v>2</v>
      </c>
      <c r="D2551" t="s">
        <v>640</v>
      </c>
      <c r="E2551">
        <v>43</v>
      </c>
      <c r="F2551" t="s">
        <v>641</v>
      </c>
    </row>
    <row r="2552" spans="1:6" x14ac:dyDescent="0.5">
      <c r="A2552" s="4">
        <v>43525</v>
      </c>
      <c r="B2552" s="14">
        <v>0.17774305555555556</v>
      </c>
      <c r="C2552">
        <v>2</v>
      </c>
      <c r="D2552" t="s">
        <v>640</v>
      </c>
      <c r="E2552">
        <v>41</v>
      </c>
      <c r="F2552" t="s">
        <v>641</v>
      </c>
    </row>
    <row r="2553" spans="1:6" x14ac:dyDescent="0.5">
      <c r="A2553" s="4">
        <v>43525</v>
      </c>
      <c r="B2553" s="14">
        <v>0.17777777777777778</v>
      </c>
      <c r="C2553">
        <v>2</v>
      </c>
      <c r="D2553" t="s">
        <v>640</v>
      </c>
      <c r="E2553">
        <v>47</v>
      </c>
      <c r="F2553" t="s">
        <v>641</v>
      </c>
    </row>
    <row r="2554" spans="1:6" x14ac:dyDescent="0.5">
      <c r="A2554" s="4">
        <v>43525</v>
      </c>
      <c r="B2554" s="14">
        <v>0.17780092592592592</v>
      </c>
      <c r="C2554">
        <v>2</v>
      </c>
      <c r="D2554" t="s">
        <v>640</v>
      </c>
      <c r="E2554">
        <v>41</v>
      </c>
      <c r="F2554" t="s">
        <v>641</v>
      </c>
    </row>
    <row r="2555" spans="1:6" x14ac:dyDescent="0.5">
      <c r="A2555" s="4">
        <v>43525</v>
      </c>
      <c r="B2555" s="14">
        <v>0.17782407407407408</v>
      </c>
      <c r="C2555">
        <v>2</v>
      </c>
      <c r="D2555" t="s">
        <v>640</v>
      </c>
      <c r="E2555">
        <v>38</v>
      </c>
      <c r="F2555" t="s">
        <v>641</v>
      </c>
    </row>
    <row r="2556" spans="1:6" x14ac:dyDescent="0.5">
      <c r="A2556" s="4">
        <v>43525</v>
      </c>
      <c r="B2556" s="14">
        <v>0.17783564814814815</v>
      </c>
      <c r="C2556">
        <v>2</v>
      </c>
      <c r="D2556" t="s">
        <v>640</v>
      </c>
      <c r="E2556">
        <v>43</v>
      </c>
      <c r="F2556" t="s">
        <v>641</v>
      </c>
    </row>
    <row r="2557" spans="1:6" x14ac:dyDescent="0.5">
      <c r="A2557" s="4">
        <v>43525</v>
      </c>
      <c r="B2557" s="14">
        <v>0.17788194444444447</v>
      </c>
      <c r="C2557">
        <v>2</v>
      </c>
      <c r="D2557" t="s">
        <v>640</v>
      </c>
      <c r="E2557">
        <v>39</v>
      </c>
      <c r="F2557" t="s">
        <v>641</v>
      </c>
    </row>
    <row r="2558" spans="1:6" x14ac:dyDescent="0.5">
      <c r="A2558" s="4">
        <v>43525</v>
      </c>
      <c r="B2558" s="14">
        <v>0.1779050925925926</v>
      </c>
      <c r="C2558">
        <v>2</v>
      </c>
      <c r="D2558" t="s">
        <v>640</v>
      </c>
      <c r="E2558">
        <v>39</v>
      </c>
      <c r="F2558" t="s">
        <v>641</v>
      </c>
    </row>
    <row r="2559" spans="1:6" x14ac:dyDescent="0.5">
      <c r="A2559" s="4">
        <v>43525</v>
      </c>
      <c r="B2559" s="14">
        <v>0.17791666666666664</v>
      </c>
      <c r="C2559">
        <v>2</v>
      </c>
      <c r="D2559" t="s">
        <v>640</v>
      </c>
      <c r="E2559">
        <v>45</v>
      </c>
      <c r="F2559" t="s">
        <v>641</v>
      </c>
    </row>
    <row r="2560" spans="1:6" x14ac:dyDescent="0.5">
      <c r="A2560" s="4">
        <v>43525</v>
      </c>
      <c r="B2560" s="14">
        <v>0.1779398148148148</v>
      </c>
      <c r="C2560">
        <v>2</v>
      </c>
      <c r="D2560" t="s">
        <v>640</v>
      </c>
      <c r="E2560">
        <v>44</v>
      </c>
      <c r="F2560" t="s">
        <v>641</v>
      </c>
    </row>
    <row r="2561" spans="1:6" x14ac:dyDescent="0.5">
      <c r="A2561" s="4">
        <v>43525</v>
      </c>
      <c r="B2561" s="14">
        <v>0.17795138888888887</v>
      </c>
      <c r="C2561">
        <v>2</v>
      </c>
      <c r="D2561" t="s">
        <v>640</v>
      </c>
      <c r="E2561">
        <v>41</v>
      </c>
      <c r="F2561" t="s">
        <v>641</v>
      </c>
    </row>
    <row r="2562" spans="1:6" x14ac:dyDescent="0.5">
      <c r="A2562" s="4">
        <v>43525</v>
      </c>
      <c r="B2562" s="14">
        <v>0.17796296296296296</v>
      </c>
      <c r="C2562">
        <v>2</v>
      </c>
      <c r="D2562" t="s">
        <v>640</v>
      </c>
      <c r="E2562">
        <v>45</v>
      </c>
      <c r="F2562" t="s">
        <v>641</v>
      </c>
    </row>
    <row r="2563" spans="1:6" x14ac:dyDescent="0.5">
      <c r="A2563" s="4">
        <v>43525</v>
      </c>
      <c r="B2563" s="14">
        <v>0.17797453703703703</v>
      </c>
      <c r="C2563">
        <v>2</v>
      </c>
      <c r="D2563" t="s">
        <v>640</v>
      </c>
      <c r="E2563">
        <v>44</v>
      </c>
      <c r="F2563" t="s">
        <v>641</v>
      </c>
    </row>
    <row r="2564" spans="1:6" x14ac:dyDescent="0.5">
      <c r="A2564" s="4">
        <v>43525</v>
      </c>
      <c r="B2564" s="14">
        <v>0.17799768518518519</v>
      </c>
      <c r="C2564">
        <v>2</v>
      </c>
      <c r="D2564" t="s">
        <v>640</v>
      </c>
      <c r="E2564">
        <v>38</v>
      </c>
      <c r="F2564" t="s">
        <v>641</v>
      </c>
    </row>
    <row r="2565" spans="1:6" x14ac:dyDescent="0.5">
      <c r="A2565" s="4">
        <v>43525</v>
      </c>
      <c r="B2565" s="14">
        <v>0.17800925925925926</v>
      </c>
      <c r="C2565">
        <v>2</v>
      </c>
      <c r="D2565" t="s">
        <v>640</v>
      </c>
      <c r="E2565">
        <v>45</v>
      </c>
      <c r="F2565" t="s">
        <v>641</v>
      </c>
    </row>
    <row r="2566" spans="1:6" x14ac:dyDescent="0.5">
      <c r="A2566" s="4">
        <v>43525</v>
      </c>
      <c r="B2566" s="14">
        <v>0.17803240740740742</v>
      </c>
      <c r="C2566">
        <v>2</v>
      </c>
      <c r="D2566" t="s">
        <v>640</v>
      </c>
      <c r="E2566">
        <v>45</v>
      </c>
      <c r="F2566" t="s">
        <v>641</v>
      </c>
    </row>
    <row r="2567" spans="1:6" x14ac:dyDescent="0.5">
      <c r="A2567" s="4">
        <v>43525</v>
      </c>
      <c r="B2567" s="14">
        <v>0.17806712962962964</v>
      </c>
      <c r="C2567">
        <v>2</v>
      </c>
      <c r="D2567" t="s">
        <v>640</v>
      </c>
      <c r="E2567">
        <v>39</v>
      </c>
      <c r="F2567" t="s">
        <v>641</v>
      </c>
    </row>
    <row r="2568" spans="1:6" x14ac:dyDescent="0.5">
      <c r="A2568" s="4">
        <v>43525</v>
      </c>
      <c r="B2568" s="14">
        <v>0.37144675925925924</v>
      </c>
      <c r="C2568">
        <v>4</v>
      </c>
      <c r="D2568" t="s">
        <v>640</v>
      </c>
      <c r="E2568">
        <v>42</v>
      </c>
      <c r="F2568" t="s">
        <v>641</v>
      </c>
    </row>
    <row r="2569" spans="1:6" x14ac:dyDescent="0.5">
      <c r="A2569" s="4">
        <v>43525</v>
      </c>
      <c r="B2569" s="14">
        <v>0.37144675925925924</v>
      </c>
      <c r="C2569">
        <v>2</v>
      </c>
      <c r="D2569" t="s">
        <v>640</v>
      </c>
      <c r="E2569">
        <v>39</v>
      </c>
      <c r="F2569" t="s">
        <v>641</v>
      </c>
    </row>
    <row r="2570" spans="1:6" x14ac:dyDescent="0.5">
      <c r="A2570" s="4">
        <v>43525</v>
      </c>
      <c r="B2570" s="14">
        <v>0.37145833333333328</v>
      </c>
      <c r="C2570">
        <v>4</v>
      </c>
      <c r="D2570" t="s">
        <v>640</v>
      </c>
      <c r="E2570">
        <v>42</v>
      </c>
      <c r="F2570" t="s">
        <v>641</v>
      </c>
    </row>
    <row r="2571" spans="1:6" x14ac:dyDescent="0.5">
      <c r="A2571" s="4">
        <v>43525</v>
      </c>
      <c r="B2571" s="14">
        <v>0.37355324074074076</v>
      </c>
      <c r="C2571">
        <v>4</v>
      </c>
      <c r="D2571" t="s">
        <v>640</v>
      </c>
      <c r="E2571">
        <v>46</v>
      </c>
      <c r="F2571" t="s">
        <v>641</v>
      </c>
    </row>
    <row r="2572" spans="1:6" x14ac:dyDescent="0.5">
      <c r="A2572" s="4">
        <v>43525</v>
      </c>
      <c r="B2572" s="14">
        <v>0.37564814814814818</v>
      </c>
      <c r="C2572">
        <v>4</v>
      </c>
      <c r="D2572" t="s">
        <v>640</v>
      </c>
      <c r="E2572">
        <v>46</v>
      </c>
      <c r="F2572" t="s">
        <v>641</v>
      </c>
    </row>
    <row r="2573" spans="1:6" x14ac:dyDescent="0.5">
      <c r="A2573" s="4">
        <v>43525</v>
      </c>
      <c r="B2573" s="14">
        <v>0.37564814814814818</v>
      </c>
      <c r="C2573">
        <v>2</v>
      </c>
      <c r="D2573" t="s">
        <v>640</v>
      </c>
      <c r="E2573">
        <v>38</v>
      </c>
      <c r="F2573" t="s">
        <v>641</v>
      </c>
    </row>
    <row r="2574" spans="1:6" x14ac:dyDescent="0.5">
      <c r="A2574" s="4">
        <v>43525</v>
      </c>
      <c r="B2574" s="14">
        <v>0.3777430555555556</v>
      </c>
      <c r="C2574">
        <v>4</v>
      </c>
      <c r="D2574" t="s">
        <v>640</v>
      </c>
      <c r="E2574">
        <v>44</v>
      </c>
      <c r="F2574" t="s">
        <v>641</v>
      </c>
    </row>
    <row r="2575" spans="1:6" x14ac:dyDescent="0.5">
      <c r="A2575" s="4">
        <v>43525</v>
      </c>
      <c r="B2575" s="14">
        <v>0.37983796296296296</v>
      </c>
      <c r="C2575">
        <v>4</v>
      </c>
      <c r="D2575" t="s">
        <v>640</v>
      </c>
      <c r="E2575">
        <v>42</v>
      </c>
      <c r="F2575" t="s">
        <v>641</v>
      </c>
    </row>
    <row r="2576" spans="1:6" x14ac:dyDescent="0.5">
      <c r="A2576" s="4">
        <v>43525</v>
      </c>
      <c r="B2576" s="14">
        <v>0.38194444444444442</v>
      </c>
      <c r="C2576">
        <v>4</v>
      </c>
      <c r="D2576" t="s">
        <v>640</v>
      </c>
      <c r="E2576">
        <v>45</v>
      </c>
      <c r="F2576" t="s">
        <v>641</v>
      </c>
    </row>
    <row r="2577" spans="1:6" x14ac:dyDescent="0.5">
      <c r="A2577" s="4">
        <v>43525</v>
      </c>
      <c r="B2577" s="14">
        <v>0.38403935185185184</v>
      </c>
      <c r="C2577">
        <v>4</v>
      </c>
      <c r="D2577" t="s">
        <v>640</v>
      </c>
      <c r="E2577">
        <v>45</v>
      </c>
      <c r="F2577" t="s">
        <v>641</v>
      </c>
    </row>
    <row r="2578" spans="1:6" x14ac:dyDescent="0.5">
      <c r="A2578" s="4">
        <v>43525</v>
      </c>
      <c r="B2578" s="14">
        <v>0.38613425925925932</v>
      </c>
      <c r="C2578">
        <v>4</v>
      </c>
      <c r="D2578" t="s">
        <v>640</v>
      </c>
      <c r="E2578">
        <v>44</v>
      </c>
      <c r="F2578" t="s">
        <v>641</v>
      </c>
    </row>
    <row r="2579" spans="1:6" x14ac:dyDescent="0.5">
      <c r="A2579" s="4">
        <v>43525</v>
      </c>
      <c r="B2579" s="14">
        <v>0.38822916666666668</v>
      </c>
      <c r="C2579">
        <v>4</v>
      </c>
      <c r="D2579" t="s">
        <v>640</v>
      </c>
      <c r="E2579">
        <v>43</v>
      </c>
      <c r="F2579" t="s">
        <v>641</v>
      </c>
    </row>
    <row r="2580" spans="1:6" x14ac:dyDescent="0.5">
      <c r="A2580" s="4">
        <v>43525</v>
      </c>
      <c r="B2580" s="14">
        <v>0.39033564814814814</v>
      </c>
      <c r="C2580">
        <v>4</v>
      </c>
      <c r="D2580" t="s">
        <v>640</v>
      </c>
      <c r="E2580">
        <v>45</v>
      </c>
      <c r="F2580" t="s">
        <v>641</v>
      </c>
    </row>
    <row r="2581" spans="1:6" x14ac:dyDescent="0.5">
      <c r="A2581" s="4">
        <v>43525</v>
      </c>
      <c r="B2581" s="14">
        <v>0.39243055555555556</v>
      </c>
      <c r="C2581">
        <v>4</v>
      </c>
      <c r="D2581" t="s">
        <v>640</v>
      </c>
      <c r="E2581">
        <v>43</v>
      </c>
      <c r="F2581" t="s">
        <v>641</v>
      </c>
    </row>
    <row r="2582" spans="1:6" x14ac:dyDescent="0.5">
      <c r="A2582" s="4">
        <v>43525</v>
      </c>
      <c r="B2582" s="14">
        <v>0.39452546296296293</v>
      </c>
      <c r="C2582">
        <v>4</v>
      </c>
      <c r="D2582" t="s">
        <v>640</v>
      </c>
      <c r="E2582">
        <v>41</v>
      </c>
      <c r="F2582" t="s">
        <v>641</v>
      </c>
    </row>
    <row r="2583" spans="1:6" x14ac:dyDescent="0.5">
      <c r="A2583" s="4">
        <v>43525</v>
      </c>
      <c r="B2583" s="14">
        <v>0.39663194444444444</v>
      </c>
      <c r="C2583">
        <v>4</v>
      </c>
      <c r="D2583" t="s">
        <v>640</v>
      </c>
      <c r="E2583">
        <v>45</v>
      </c>
      <c r="F2583" t="s">
        <v>641</v>
      </c>
    </row>
    <row r="2584" spans="1:6" x14ac:dyDescent="0.5">
      <c r="A2584" s="4">
        <v>43525</v>
      </c>
      <c r="B2584" s="14">
        <v>0.39663194444444444</v>
      </c>
      <c r="C2584">
        <v>2</v>
      </c>
      <c r="D2584" t="s">
        <v>640</v>
      </c>
      <c r="E2584">
        <v>38</v>
      </c>
      <c r="F2584" t="s">
        <v>641</v>
      </c>
    </row>
    <row r="2585" spans="1:6" x14ac:dyDescent="0.5">
      <c r="A2585" s="4">
        <v>43525</v>
      </c>
      <c r="B2585" s="14">
        <v>0.39872685185185186</v>
      </c>
      <c r="C2585">
        <v>4</v>
      </c>
      <c r="D2585" t="s">
        <v>640</v>
      </c>
      <c r="E2585">
        <v>44</v>
      </c>
      <c r="F2585" t="s">
        <v>641</v>
      </c>
    </row>
    <row r="2586" spans="1:6" x14ac:dyDescent="0.5">
      <c r="A2586" s="4">
        <v>43525</v>
      </c>
      <c r="B2586" s="14">
        <v>0.40082175925925928</v>
      </c>
      <c r="C2586">
        <v>4</v>
      </c>
      <c r="D2586" t="s">
        <v>640</v>
      </c>
      <c r="E2586">
        <v>41</v>
      </c>
      <c r="F2586" t="s">
        <v>641</v>
      </c>
    </row>
    <row r="2587" spans="1:6" x14ac:dyDescent="0.5">
      <c r="A2587" s="4">
        <v>43525</v>
      </c>
      <c r="B2587" s="14">
        <v>0.40291666666666665</v>
      </c>
      <c r="C2587">
        <v>4</v>
      </c>
      <c r="D2587" t="s">
        <v>640</v>
      </c>
      <c r="E2587">
        <v>43</v>
      </c>
      <c r="F2587" t="s">
        <v>641</v>
      </c>
    </row>
    <row r="2588" spans="1:6" x14ac:dyDescent="0.5">
      <c r="A2588" s="4">
        <v>43525</v>
      </c>
      <c r="B2588" s="14">
        <v>0.40501157407407407</v>
      </c>
      <c r="C2588">
        <v>4</v>
      </c>
      <c r="D2588" t="s">
        <v>640</v>
      </c>
      <c r="E2588">
        <v>44</v>
      </c>
      <c r="F2588" t="s">
        <v>641</v>
      </c>
    </row>
    <row r="2589" spans="1:6" x14ac:dyDescent="0.5">
      <c r="A2589" s="4">
        <v>43525</v>
      </c>
      <c r="B2589" s="14">
        <v>0.40711805555555558</v>
      </c>
      <c r="C2589">
        <v>4</v>
      </c>
      <c r="D2589" t="s">
        <v>640</v>
      </c>
      <c r="E2589">
        <v>42</v>
      </c>
      <c r="F2589" t="s">
        <v>641</v>
      </c>
    </row>
    <row r="2590" spans="1:6" x14ac:dyDescent="0.5">
      <c r="A2590" s="4">
        <v>43525</v>
      </c>
      <c r="B2590" s="14">
        <v>0.409212962962963</v>
      </c>
      <c r="C2590">
        <v>4</v>
      </c>
      <c r="D2590" t="s">
        <v>640</v>
      </c>
      <c r="E2590">
        <v>41</v>
      </c>
      <c r="F2590" t="s">
        <v>641</v>
      </c>
    </row>
    <row r="2591" spans="1:6" x14ac:dyDescent="0.5">
      <c r="A2591" s="4">
        <v>43525</v>
      </c>
      <c r="B2591" s="14">
        <v>0.41130787037037037</v>
      </c>
      <c r="C2591">
        <v>4</v>
      </c>
      <c r="D2591" t="s">
        <v>640</v>
      </c>
      <c r="E2591">
        <v>42</v>
      </c>
      <c r="F2591" t="s">
        <v>641</v>
      </c>
    </row>
    <row r="2592" spans="1:6" x14ac:dyDescent="0.5">
      <c r="A2592" s="4">
        <v>43525</v>
      </c>
      <c r="B2592" s="14">
        <v>0.41340277777777779</v>
      </c>
      <c r="C2592">
        <v>4</v>
      </c>
      <c r="D2592" t="s">
        <v>640</v>
      </c>
      <c r="E2592">
        <v>41</v>
      </c>
      <c r="F2592" t="s">
        <v>641</v>
      </c>
    </row>
    <row r="2593" spans="1:6" x14ac:dyDescent="0.5">
      <c r="A2593" s="4">
        <v>43525</v>
      </c>
      <c r="B2593" s="14">
        <v>0.41550925925925924</v>
      </c>
      <c r="C2593">
        <v>2</v>
      </c>
      <c r="D2593" t="s">
        <v>640</v>
      </c>
      <c r="E2593">
        <v>42</v>
      </c>
      <c r="F2593" t="s">
        <v>641</v>
      </c>
    </row>
    <row r="2594" spans="1:6" x14ac:dyDescent="0.5">
      <c r="A2594" s="4">
        <v>43525</v>
      </c>
      <c r="B2594" s="14">
        <v>0.41550925925925924</v>
      </c>
      <c r="C2594">
        <v>4</v>
      </c>
      <c r="D2594" t="s">
        <v>640</v>
      </c>
      <c r="E2594">
        <v>43</v>
      </c>
      <c r="F2594" t="s">
        <v>641</v>
      </c>
    </row>
    <row r="2595" spans="1:6" x14ac:dyDescent="0.5">
      <c r="A2595" s="4">
        <v>43525</v>
      </c>
      <c r="B2595" s="14">
        <v>0.41760416666666672</v>
      </c>
      <c r="C2595">
        <v>2</v>
      </c>
      <c r="D2595" t="s">
        <v>640</v>
      </c>
      <c r="E2595">
        <v>41</v>
      </c>
      <c r="F2595" t="s">
        <v>641</v>
      </c>
    </row>
    <row r="2596" spans="1:6" x14ac:dyDescent="0.5">
      <c r="A2596" s="4">
        <v>43525</v>
      </c>
      <c r="B2596" s="14">
        <v>0.41760416666666672</v>
      </c>
      <c r="C2596">
        <v>4</v>
      </c>
      <c r="D2596" t="s">
        <v>640</v>
      </c>
      <c r="E2596">
        <v>46</v>
      </c>
      <c r="F2596" t="s">
        <v>641</v>
      </c>
    </row>
    <row r="2597" spans="1:6" x14ac:dyDescent="0.5">
      <c r="A2597" s="4">
        <v>43525</v>
      </c>
      <c r="B2597" s="14">
        <v>0.41761574074074076</v>
      </c>
      <c r="C2597">
        <v>2</v>
      </c>
      <c r="D2597" t="s">
        <v>640</v>
      </c>
      <c r="E2597">
        <v>41</v>
      </c>
      <c r="F2597" t="s">
        <v>641</v>
      </c>
    </row>
    <row r="2598" spans="1:6" x14ac:dyDescent="0.5">
      <c r="A2598" s="4">
        <v>43525</v>
      </c>
      <c r="B2598" s="14">
        <v>0.42420138888888892</v>
      </c>
      <c r="C2598">
        <v>2</v>
      </c>
      <c r="D2598" t="s">
        <v>640</v>
      </c>
      <c r="E2598">
        <v>39</v>
      </c>
      <c r="F2598" t="s">
        <v>641</v>
      </c>
    </row>
    <row r="2599" spans="1:6" x14ac:dyDescent="0.5">
      <c r="A2599" s="4">
        <v>43525</v>
      </c>
      <c r="B2599" s="14">
        <v>0.42420138888888892</v>
      </c>
      <c r="C2599">
        <v>4</v>
      </c>
      <c r="D2599" t="s">
        <v>640</v>
      </c>
      <c r="E2599">
        <v>45</v>
      </c>
      <c r="F2599" t="s">
        <v>641</v>
      </c>
    </row>
    <row r="2600" spans="1:6" x14ac:dyDescent="0.5">
      <c r="A2600" s="4">
        <v>43525</v>
      </c>
      <c r="B2600" s="14">
        <v>0.44040509259259258</v>
      </c>
      <c r="C2600">
        <v>2</v>
      </c>
      <c r="D2600" t="s">
        <v>640</v>
      </c>
      <c r="E2600">
        <v>50</v>
      </c>
      <c r="F2600" t="s">
        <v>641</v>
      </c>
    </row>
    <row r="2601" spans="1:6" x14ac:dyDescent="0.5">
      <c r="A2601" s="4">
        <v>43525</v>
      </c>
      <c r="B2601" s="14">
        <v>0.44040509259259258</v>
      </c>
      <c r="C2601">
        <v>4</v>
      </c>
      <c r="D2601" t="s">
        <v>640</v>
      </c>
      <c r="E2601">
        <v>55</v>
      </c>
      <c r="F2601" t="s">
        <v>641</v>
      </c>
    </row>
    <row r="2602" spans="1:6" x14ac:dyDescent="0.5">
      <c r="A2602" s="4">
        <v>43525</v>
      </c>
      <c r="B2602" s="14">
        <v>0.44512731481481477</v>
      </c>
      <c r="C2602">
        <v>2</v>
      </c>
      <c r="D2602" t="s">
        <v>640</v>
      </c>
      <c r="E2602">
        <v>40</v>
      </c>
      <c r="F2602" t="s">
        <v>641</v>
      </c>
    </row>
    <row r="2603" spans="1:6" x14ac:dyDescent="0.5">
      <c r="A2603" s="4">
        <v>43525</v>
      </c>
      <c r="B2603" s="14">
        <v>0.44515046296296296</v>
      </c>
      <c r="C2603">
        <v>2</v>
      </c>
      <c r="D2603" t="s">
        <v>640</v>
      </c>
      <c r="E2603">
        <v>44</v>
      </c>
      <c r="F2603" t="s">
        <v>641</v>
      </c>
    </row>
    <row r="2604" spans="1:6" x14ac:dyDescent="0.5">
      <c r="A2604" s="4">
        <v>43525</v>
      </c>
      <c r="B2604" s="14">
        <v>0.44516203703703705</v>
      </c>
      <c r="C2604">
        <v>2</v>
      </c>
      <c r="D2604" t="s">
        <v>640</v>
      </c>
      <c r="E2604">
        <v>42</v>
      </c>
      <c r="F2604" t="s">
        <v>641</v>
      </c>
    </row>
    <row r="2605" spans="1:6" x14ac:dyDescent="0.5">
      <c r="A2605" s="4">
        <v>43525</v>
      </c>
      <c r="B2605" s="14">
        <v>0.48206018518518517</v>
      </c>
      <c r="C2605">
        <v>2</v>
      </c>
      <c r="D2605" t="s">
        <v>640</v>
      </c>
      <c r="E2605">
        <v>53</v>
      </c>
      <c r="F2605" t="s">
        <v>641</v>
      </c>
    </row>
    <row r="2606" spans="1:6" x14ac:dyDescent="0.5">
      <c r="A2606" s="4">
        <v>43525</v>
      </c>
      <c r="B2606" s="14">
        <v>0.48206018518518517</v>
      </c>
      <c r="C2606">
        <v>4</v>
      </c>
      <c r="D2606" t="s">
        <v>640</v>
      </c>
      <c r="E2606">
        <v>54</v>
      </c>
      <c r="F2606" t="s">
        <v>641</v>
      </c>
    </row>
    <row r="2607" spans="1:6" x14ac:dyDescent="0.5">
      <c r="A2607" s="4">
        <v>43526</v>
      </c>
      <c r="B2607" s="14">
        <v>3.7847222222222223E-3</v>
      </c>
      <c r="C2607">
        <v>2</v>
      </c>
      <c r="D2607" t="s">
        <v>640</v>
      </c>
      <c r="E2607">
        <v>38</v>
      </c>
      <c r="F2607" t="s">
        <v>641</v>
      </c>
    </row>
    <row r="2608" spans="1:6" x14ac:dyDescent="0.5">
      <c r="A2608" s="4">
        <v>43526</v>
      </c>
      <c r="B2608" s="14">
        <v>3.8541666666666668E-3</v>
      </c>
      <c r="C2608">
        <v>2</v>
      </c>
      <c r="D2608" t="s">
        <v>640</v>
      </c>
      <c r="E2608">
        <v>39</v>
      </c>
      <c r="F2608" t="s">
        <v>641</v>
      </c>
    </row>
    <row r="2609" spans="1:6" x14ac:dyDescent="0.5">
      <c r="A2609" s="4">
        <v>43526</v>
      </c>
      <c r="B2609" s="14">
        <v>3.8657407407407408E-3</v>
      </c>
      <c r="C2609">
        <v>2</v>
      </c>
      <c r="D2609" t="s">
        <v>640</v>
      </c>
      <c r="E2609">
        <v>43</v>
      </c>
      <c r="F2609" t="s">
        <v>641</v>
      </c>
    </row>
    <row r="2610" spans="1:6" x14ac:dyDescent="0.5">
      <c r="A2610" s="4">
        <v>43526</v>
      </c>
      <c r="B2610" s="14">
        <v>3.8888888888888883E-3</v>
      </c>
      <c r="C2610">
        <v>2</v>
      </c>
      <c r="D2610" t="s">
        <v>640</v>
      </c>
      <c r="E2610">
        <v>43</v>
      </c>
      <c r="F2610" t="s">
        <v>641</v>
      </c>
    </row>
    <row r="2611" spans="1:6" x14ac:dyDescent="0.5">
      <c r="A2611" s="4">
        <v>43526</v>
      </c>
      <c r="B2611" s="14">
        <v>3.9351851851851857E-3</v>
      </c>
      <c r="C2611">
        <v>2</v>
      </c>
      <c r="D2611" t="s">
        <v>640</v>
      </c>
      <c r="E2611">
        <v>41</v>
      </c>
      <c r="F2611" t="s">
        <v>641</v>
      </c>
    </row>
    <row r="2612" spans="1:6" x14ac:dyDescent="0.5">
      <c r="A2612" s="4">
        <v>43526</v>
      </c>
      <c r="B2612" s="14">
        <v>3.9814814814814817E-3</v>
      </c>
      <c r="C2612">
        <v>2</v>
      </c>
      <c r="D2612" t="s">
        <v>640</v>
      </c>
      <c r="E2612">
        <v>40</v>
      </c>
      <c r="F2612" t="s">
        <v>641</v>
      </c>
    </row>
    <row r="2613" spans="1:6" x14ac:dyDescent="0.5">
      <c r="A2613" s="4">
        <v>43526</v>
      </c>
      <c r="B2613" s="14">
        <v>4.0509259259259257E-3</v>
      </c>
      <c r="C2613">
        <v>2</v>
      </c>
      <c r="D2613" t="s">
        <v>640</v>
      </c>
      <c r="E2613">
        <v>39</v>
      </c>
      <c r="F2613" t="s">
        <v>641</v>
      </c>
    </row>
    <row r="2614" spans="1:6" x14ac:dyDescent="0.5">
      <c r="A2614" s="4">
        <v>43526</v>
      </c>
      <c r="B2614" s="14">
        <v>4.0856481481481481E-3</v>
      </c>
      <c r="C2614">
        <v>2</v>
      </c>
      <c r="D2614" t="s">
        <v>640</v>
      </c>
      <c r="E2614">
        <v>43</v>
      </c>
      <c r="F2614" t="s">
        <v>641</v>
      </c>
    </row>
    <row r="2615" spans="1:6" x14ac:dyDescent="0.5">
      <c r="A2615" s="4">
        <v>43526</v>
      </c>
      <c r="B2615" s="14">
        <v>4.108796296296297E-3</v>
      </c>
      <c r="C2615">
        <v>2</v>
      </c>
      <c r="D2615" t="s">
        <v>640</v>
      </c>
      <c r="E2615">
        <v>42</v>
      </c>
      <c r="F2615" t="s">
        <v>641</v>
      </c>
    </row>
    <row r="2616" spans="1:6" x14ac:dyDescent="0.5">
      <c r="A2616" s="4">
        <v>43526</v>
      </c>
      <c r="B2616" s="14">
        <v>4.1203703703703706E-3</v>
      </c>
      <c r="C2616">
        <v>2</v>
      </c>
      <c r="D2616" t="s">
        <v>640</v>
      </c>
      <c r="E2616">
        <v>38</v>
      </c>
      <c r="F2616" t="s">
        <v>641</v>
      </c>
    </row>
    <row r="2617" spans="1:6" x14ac:dyDescent="0.5">
      <c r="A2617" s="4">
        <v>43526</v>
      </c>
      <c r="B2617" s="14">
        <v>0.41909722222222223</v>
      </c>
      <c r="C2617">
        <v>2</v>
      </c>
      <c r="D2617" t="s">
        <v>640</v>
      </c>
      <c r="E2617">
        <v>39</v>
      </c>
      <c r="F2617" t="s">
        <v>641</v>
      </c>
    </row>
    <row r="2618" spans="1:6" x14ac:dyDescent="0.5">
      <c r="A2618" s="4">
        <v>43526</v>
      </c>
      <c r="B2618" s="14">
        <v>0.41912037037037037</v>
      </c>
      <c r="C2618">
        <v>2</v>
      </c>
      <c r="D2618" t="s">
        <v>640</v>
      </c>
      <c r="E2618">
        <v>38</v>
      </c>
      <c r="F2618" t="s">
        <v>641</v>
      </c>
    </row>
    <row r="2619" spans="1:6" x14ac:dyDescent="0.5">
      <c r="A2619" s="4">
        <v>43526</v>
      </c>
      <c r="B2619" s="14">
        <v>0.41918981481481482</v>
      </c>
      <c r="C2619">
        <v>2</v>
      </c>
      <c r="D2619" t="s">
        <v>640</v>
      </c>
      <c r="E2619">
        <v>38</v>
      </c>
      <c r="F2619" t="s">
        <v>641</v>
      </c>
    </row>
    <row r="2620" spans="1:6" x14ac:dyDescent="0.5">
      <c r="A2620" s="4">
        <v>43526</v>
      </c>
      <c r="B2620" s="14">
        <v>0.41920138888888886</v>
      </c>
      <c r="C2620">
        <v>2</v>
      </c>
      <c r="D2620" t="s">
        <v>640</v>
      </c>
      <c r="E2620">
        <v>38</v>
      </c>
      <c r="F2620" t="s">
        <v>641</v>
      </c>
    </row>
    <row r="2621" spans="1:6" x14ac:dyDescent="0.5">
      <c r="A2621" s="4">
        <v>43526</v>
      </c>
      <c r="B2621" s="14">
        <v>0.41922453703703705</v>
      </c>
      <c r="C2621">
        <v>2</v>
      </c>
      <c r="D2621" t="s">
        <v>640</v>
      </c>
      <c r="E2621">
        <v>38</v>
      </c>
      <c r="F2621" t="s">
        <v>641</v>
      </c>
    </row>
    <row r="2622" spans="1:6" x14ac:dyDescent="0.5">
      <c r="A2622" s="4">
        <v>43526</v>
      </c>
      <c r="B2622" s="14">
        <v>0.41924768518518518</v>
      </c>
      <c r="C2622">
        <v>2</v>
      </c>
      <c r="D2622" t="s">
        <v>640</v>
      </c>
      <c r="E2622">
        <v>42</v>
      </c>
      <c r="F2622" t="s">
        <v>641</v>
      </c>
    </row>
    <row r="2623" spans="1:6" x14ac:dyDescent="0.5">
      <c r="A2623" s="4">
        <v>43526</v>
      </c>
      <c r="B2623" s="14">
        <v>0.41927083333333331</v>
      </c>
      <c r="C2623">
        <v>2</v>
      </c>
      <c r="D2623" t="s">
        <v>640</v>
      </c>
      <c r="E2623">
        <v>42</v>
      </c>
      <c r="F2623" t="s">
        <v>641</v>
      </c>
    </row>
    <row r="2624" spans="1:6" x14ac:dyDescent="0.5">
      <c r="A2624" s="4">
        <v>43526</v>
      </c>
      <c r="B2624" s="14">
        <v>0.4192939814814815</v>
      </c>
      <c r="C2624">
        <v>2</v>
      </c>
      <c r="D2624" t="s">
        <v>640</v>
      </c>
      <c r="E2624">
        <v>40</v>
      </c>
      <c r="F2624" t="s">
        <v>641</v>
      </c>
    </row>
    <row r="2625" spans="1:6" x14ac:dyDescent="0.5">
      <c r="A2625" s="4">
        <v>43526</v>
      </c>
      <c r="B2625" s="14">
        <v>0.41930555555555554</v>
      </c>
      <c r="C2625">
        <v>2</v>
      </c>
      <c r="D2625" t="s">
        <v>640</v>
      </c>
      <c r="E2625">
        <v>38</v>
      </c>
      <c r="F2625" t="s">
        <v>641</v>
      </c>
    </row>
    <row r="2626" spans="1:6" x14ac:dyDescent="0.5">
      <c r="A2626" s="4">
        <v>43526</v>
      </c>
      <c r="B2626" s="14">
        <v>0.41931712962962964</v>
      </c>
      <c r="C2626">
        <v>2</v>
      </c>
      <c r="D2626" t="s">
        <v>640</v>
      </c>
      <c r="E2626">
        <v>43</v>
      </c>
      <c r="F2626" t="s">
        <v>641</v>
      </c>
    </row>
    <row r="2627" spans="1:6" x14ac:dyDescent="0.5">
      <c r="A2627" s="4">
        <v>43526</v>
      </c>
      <c r="B2627" s="14">
        <v>0.41935185185185181</v>
      </c>
      <c r="C2627">
        <v>2</v>
      </c>
      <c r="D2627" t="s">
        <v>640</v>
      </c>
      <c r="E2627">
        <v>39</v>
      </c>
      <c r="F2627" t="s">
        <v>641</v>
      </c>
    </row>
    <row r="2628" spans="1:6" x14ac:dyDescent="0.5">
      <c r="A2628" s="4">
        <v>43526</v>
      </c>
      <c r="B2628" s="14">
        <v>0.41936342592592596</v>
      </c>
      <c r="C2628">
        <v>2</v>
      </c>
      <c r="D2628" t="s">
        <v>640</v>
      </c>
      <c r="E2628">
        <v>43</v>
      </c>
      <c r="F2628" t="s">
        <v>641</v>
      </c>
    </row>
    <row r="2629" spans="1:6" x14ac:dyDescent="0.5">
      <c r="A2629" s="4">
        <v>43526</v>
      </c>
      <c r="B2629" s="14">
        <v>0.419375</v>
      </c>
      <c r="C2629">
        <v>2</v>
      </c>
      <c r="D2629" t="s">
        <v>640</v>
      </c>
      <c r="E2629">
        <v>40</v>
      </c>
      <c r="F2629" t="s">
        <v>641</v>
      </c>
    </row>
    <row r="2630" spans="1:6" x14ac:dyDescent="0.5">
      <c r="A2630" s="4">
        <v>43526</v>
      </c>
      <c r="B2630" s="14">
        <v>0.42442129629629632</v>
      </c>
      <c r="C2630">
        <v>4</v>
      </c>
      <c r="D2630" t="s">
        <v>640</v>
      </c>
      <c r="E2630">
        <v>47</v>
      </c>
      <c r="F2630" t="s">
        <v>641</v>
      </c>
    </row>
    <row r="2631" spans="1:6" x14ac:dyDescent="0.5">
      <c r="A2631" s="4">
        <v>43526</v>
      </c>
      <c r="B2631" s="14">
        <v>0.42442129629629632</v>
      </c>
      <c r="C2631">
        <v>2</v>
      </c>
      <c r="D2631" t="s">
        <v>640</v>
      </c>
      <c r="E2631">
        <v>44</v>
      </c>
      <c r="F2631" t="s">
        <v>641</v>
      </c>
    </row>
    <row r="2632" spans="1:6" x14ac:dyDescent="0.5">
      <c r="A2632" s="4">
        <v>43526</v>
      </c>
      <c r="B2632" s="14">
        <v>0.42650462962962959</v>
      </c>
      <c r="C2632">
        <v>2</v>
      </c>
      <c r="D2632" t="s">
        <v>640</v>
      </c>
      <c r="E2632">
        <v>43</v>
      </c>
      <c r="F2632" t="s">
        <v>641</v>
      </c>
    </row>
    <row r="2633" spans="1:6" x14ac:dyDescent="0.5">
      <c r="A2633" s="4">
        <v>43526</v>
      </c>
      <c r="B2633" s="14">
        <v>0.42650462962962959</v>
      </c>
      <c r="C2633">
        <v>4</v>
      </c>
      <c r="D2633" t="s">
        <v>640</v>
      </c>
      <c r="E2633">
        <v>47</v>
      </c>
      <c r="F2633" t="s">
        <v>641</v>
      </c>
    </row>
    <row r="2634" spans="1:6" x14ac:dyDescent="0.5">
      <c r="A2634" s="4">
        <v>43526</v>
      </c>
      <c r="B2634" s="14">
        <v>0.42861111111111111</v>
      </c>
      <c r="C2634">
        <v>2</v>
      </c>
      <c r="D2634" t="s">
        <v>640</v>
      </c>
      <c r="E2634">
        <v>42</v>
      </c>
      <c r="F2634" t="s">
        <v>641</v>
      </c>
    </row>
    <row r="2635" spans="1:6" x14ac:dyDescent="0.5">
      <c r="A2635" s="4">
        <v>43526</v>
      </c>
      <c r="B2635" s="14">
        <v>0.42861111111111111</v>
      </c>
      <c r="C2635">
        <v>4</v>
      </c>
      <c r="D2635" t="s">
        <v>640</v>
      </c>
      <c r="E2635">
        <v>47</v>
      </c>
      <c r="F2635" t="s">
        <v>641</v>
      </c>
    </row>
    <row r="2636" spans="1:6" x14ac:dyDescent="0.5">
      <c r="A2636" s="4">
        <v>43526</v>
      </c>
      <c r="B2636" s="14">
        <v>0.43280092592592595</v>
      </c>
      <c r="C2636">
        <v>4</v>
      </c>
      <c r="D2636" t="s">
        <v>640</v>
      </c>
      <c r="E2636">
        <v>46</v>
      </c>
      <c r="F2636" t="s">
        <v>641</v>
      </c>
    </row>
    <row r="2637" spans="1:6" x14ac:dyDescent="0.5">
      <c r="A2637" s="4">
        <v>43526</v>
      </c>
      <c r="B2637" s="14">
        <v>0.43280092592592595</v>
      </c>
      <c r="C2637">
        <v>2</v>
      </c>
      <c r="D2637" t="s">
        <v>640</v>
      </c>
      <c r="E2637">
        <v>42</v>
      </c>
      <c r="F2637" t="s">
        <v>641</v>
      </c>
    </row>
    <row r="2638" spans="1:6" x14ac:dyDescent="0.5">
      <c r="A2638" s="4">
        <v>43526</v>
      </c>
      <c r="B2638" s="14">
        <v>0.43489583333333331</v>
      </c>
      <c r="C2638">
        <v>2</v>
      </c>
      <c r="D2638" t="s">
        <v>640</v>
      </c>
      <c r="E2638">
        <v>40</v>
      </c>
      <c r="F2638" t="s">
        <v>641</v>
      </c>
    </row>
    <row r="2639" spans="1:6" x14ac:dyDescent="0.5">
      <c r="A2639" s="4">
        <v>43526</v>
      </c>
      <c r="B2639" s="14">
        <v>0.43489583333333331</v>
      </c>
      <c r="C2639">
        <v>4</v>
      </c>
      <c r="D2639" t="s">
        <v>640</v>
      </c>
      <c r="E2639">
        <v>48</v>
      </c>
      <c r="F2639" t="s">
        <v>641</v>
      </c>
    </row>
    <row r="2640" spans="1:6" x14ac:dyDescent="0.5">
      <c r="A2640" s="4">
        <v>43526</v>
      </c>
      <c r="B2640" s="14">
        <v>0.43700231481481483</v>
      </c>
      <c r="C2640">
        <v>4</v>
      </c>
      <c r="D2640" t="s">
        <v>640</v>
      </c>
      <c r="E2640">
        <v>49</v>
      </c>
      <c r="F2640" t="s">
        <v>641</v>
      </c>
    </row>
    <row r="2641" spans="1:6" x14ac:dyDescent="0.5">
      <c r="A2641" s="4">
        <v>43526</v>
      </c>
      <c r="B2641" s="14">
        <v>0.43700231481481483</v>
      </c>
      <c r="C2641">
        <v>2</v>
      </c>
      <c r="D2641" t="s">
        <v>640</v>
      </c>
      <c r="E2641">
        <v>46</v>
      </c>
      <c r="F2641" t="s">
        <v>641</v>
      </c>
    </row>
    <row r="2642" spans="1:6" x14ac:dyDescent="0.5">
      <c r="A2642" s="4">
        <v>43526</v>
      </c>
      <c r="B2642" s="14">
        <v>0.43909722222222225</v>
      </c>
      <c r="C2642">
        <v>2</v>
      </c>
      <c r="D2642" t="s">
        <v>640</v>
      </c>
      <c r="E2642">
        <v>41</v>
      </c>
      <c r="F2642" t="s">
        <v>641</v>
      </c>
    </row>
    <row r="2643" spans="1:6" x14ac:dyDescent="0.5">
      <c r="A2643" s="4">
        <v>43526</v>
      </c>
      <c r="B2643" s="14">
        <v>0.43909722222222225</v>
      </c>
      <c r="C2643">
        <v>4</v>
      </c>
      <c r="D2643" t="s">
        <v>640</v>
      </c>
      <c r="E2643">
        <v>45</v>
      </c>
      <c r="F2643" t="s">
        <v>641</v>
      </c>
    </row>
    <row r="2644" spans="1:6" x14ac:dyDescent="0.5">
      <c r="A2644" s="4">
        <v>43526</v>
      </c>
      <c r="B2644" s="14">
        <v>0.44539351851851849</v>
      </c>
      <c r="C2644">
        <v>2</v>
      </c>
      <c r="D2644" t="s">
        <v>640</v>
      </c>
      <c r="E2644">
        <v>44</v>
      </c>
      <c r="F2644" t="s">
        <v>641</v>
      </c>
    </row>
    <row r="2645" spans="1:6" x14ac:dyDescent="0.5">
      <c r="A2645" s="4">
        <v>43526</v>
      </c>
      <c r="B2645" s="14">
        <v>0.44539351851851849</v>
      </c>
      <c r="C2645">
        <v>4</v>
      </c>
      <c r="D2645" t="s">
        <v>640</v>
      </c>
      <c r="E2645">
        <v>46</v>
      </c>
      <c r="F2645" t="s">
        <v>641</v>
      </c>
    </row>
    <row r="2646" spans="1:6" x14ac:dyDescent="0.5">
      <c r="A2646" s="4">
        <v>43526</v>
      </c>
      <c r="B2646" s="14">
        <v>0.44748842592592591</v>
      </c>
      <c r="C2646">
        <v>4</v>
      </c>
      <c r="D2646" t="s">
        <v>640</v>
      </c>
      <c r="E2646">
        <v>47</v>
      </c>
      <c r="F2646" t="s">
        <v>641</v>
      </c>
    </row>
    <row r="2647" spans="1:6" x14ac:dyDescent="0.5">
      <c r="A2647" s="4">
        <v>43526</v>
      </c>
      <c r="B2647" s="14">
        <v>0.44748842592592591</v>
      </c>
      <c r="C2647">
        <v>2</v>
      </c>
      <c r="D2647" t="s">
        <v>640</v>
      </c>
      <c r="E2647">
        <v>42</v>
      </c>
      <c r="F2647" t="s">
        <v>641</v>
      </c>
    </row>
    <row r="2648" spans="1:6" x14ac:dyDescent="0.5">
      <c r="A2648" s="4">
        <v>43526</v>
      </c>
      <c r="B2648" s="14">
        <v>0.45587962962962963</v>
      </c>
      <c r="C2648">
        <v>4</v>
      </c>
      <c r="D2648" t="s">
        <v>640</v>
      </c>
      <c r="E2648">
        <v>48</v>
      </c>
      <c r="F2648" t="s">
        <v>641</v>
      </c>
    </row>
    <row r="2649" spans="1:6" x14ac:dyDescent="0.5">
      <c r="A2649" s="4">
        <v>43526</v>
      </c>
      <c r="B2649" s="14">
        <v>0.45589120370370373</v>
      </c>
      <c r="C2649">
        <v>2</v>
      </c>
      <c r="D2649" t="s">
        <v>640</v>
      </c>
      <c r="E2649">
        <v>44</v>
      </c>
      <c r="F2649" t="s">
        <v>641</v>
      </c>
    </row>
    <row r="2650" spans="1:6" x14ac:dyDescent="0.5">
      <c r="A2650" s="4">
        <v>43526</v>
      </c>
      <c r="B2650" s="14">
        <v>0.457974537037037</v>
      </c>
      <c r="C2650">
        <v>2</v>
      </c>
      <c r="D2650" t="s">
        <v>640</v>
      </c>
      <c r="E2650">
        <v>43</v>
      </c>
      <c r="F2650" t="s">
        <v>641</v>
      </c>
    </row>
    <row r="2651" spans="1:6" x14ac:dyDescent="0.5">
      <c r="A2651" s="4">
        <v>43526</v>
      </c>
      <c r="B2651" s="14">
        <v>0.457974537037037</v>
      </c>
      <c r="C2651">
        <v>4</v>
      </c>
      <c r="D2651" t="s">
        <v>640</v>
      </c>
      <c r="E2651">
        <v>50</v>
      </c>
      <c r="F2651" t="s">
        <v>641</v>
      </c>
    </row>
    <row r="2652" spans="1:6" x14ac:dyDescent="0.5">
      <c r="A2652" s="4">
        <v>43526</v>
      </c>
      <c r="B2652" s="14">
        <v>0.46019675925925929</v>
      </c>
      <c r="C2652">
        <v>2</v>
      </c>
      <c r="D2652" t="s">
        <v>640</v>
      </c>
      <c r="E2652">
        <v>42</v>
      </c>
      <c r="F2652" t="s">
        <v>641</v>
      </c>
    </row>
    <row r="2653" spans="1:6" x14ac:dyDescent="0.5">
      <c r="A2653" s="4">
        <v>43526</v>
      </c>
      <c r="B2653" s="14">
        <v>0.46019675925925929</v>
      </c>
      <c r="C2653">
        <v>4</v>
      </c>
      <c r="D2653" t="s">
        <v>640</v>
      </c>
      <c r="E2653">
        <v>47</v>
      </c>
      <c r="F2653" t="s">
        <v>641</v>
      </c>
    </row>
    <row r="2654" spans="1:6" x14ac:dyDescent="0.5">
      <c r="A2654" s="4">
        <v>43526</v>
      </c>
      <c r="B2654" s="14">
        <v>0.46089120370370368</v>
      </c>
      <c r="C2654">
        <v>4</v>
      </c>
      <c r="D2654" t="s">
        <v>640</v>
      </c>
      <c r="E2654">
        <v>49</v>
      </c>
      <c r="F2654" t="s">
        <v>641</v>
      </c>
    </row>
    <row r="2655" spans="1:6" x14ac:dyDescent="0.5">
      <c r="A2655" s="4">
        <v>43526</v>
      </c>
      <c r="B2655" s="14">
        <v>0.46090277777777783</v>
      </c>
      <c r="C2655">
        <v>2</v>
      </c>
      <c r="D2655" t="s">
        <v>640</v>
      </c>
      <c r="E2655">
        <v>39</v>
      </c>
      <c r="F2655" t="s">
        <v>641</v>
      </c>
    </row>
    <row r="2656" spans="1:6" x14ac:dyDescent="0.5">
      <c r="A2656" s="4">
        <v>43526</v>
      </c>
      <c r="B2656" s="14">
        <v>0.52358796296296295</v>
      </c>
      <c r="C2656">
        <v>2</v>
      </c>
      <c r="D2656" t="s">
        <v>640</v>
      </c>
      <c r="E2656">
        <v>52</v>
      </c>
      <c r="F2656" t="s">
        <v>641</v>
      </c>
    </row>
    <row r="2657" spans="1:6" x14ac:dyDescent="0.5">
      <c r="A2657" s="4">
        <v>43526</v>
      </c>
      <c r="B2657" s="14">
        <v>0.52358796296296295</v>
      </c>
      <c r="C2657">
        <v>4</v>
      </c>
      <c r="D2657" t="s">
        <v>640</v>
      </c>
      <c r="E2657">
        <v>55</v>
      </c>
      <c r="F2657" t="s">
        <v>641</v>
      </c>
    </row>
    <row r="2658" spans="1:6" x14ac:dyDescent="0.5">
      <c r="A2658" s="4">
        <v>43527</v>
      </c>
      <c r="B2658" s="14">
        <v>1.8020833333333333E-2</v>
      </c>
      <c r="C2658">
        <v>2</v>
      </c>
      <c r="D2658" t="s">
        <v>640</v>
      </c>
      <c r="E2658">
        <v>41</v>
      </c>
      <c r="F2658" t="s">
        <v>641</v>
      </c>
    </row>
    <row r="2659" spans="1:6" x14ac:dyDescent="0.5">
      <c r="A2659" s="4">
        <v>43527</v>
      </c>
      <c r="B2659" s="14">
        <v>1.8067129629629631E-2</v>
      </c>
      <c r="C2659">
        <v>2</v>
      </c>
      <c r="D2659" t="s">
        <v>640</v>
      </c>
      <c r="E2659">
        <v>38</v>
      </c>
      <c r="F2659" t="s">
        <v>641</v>
      </c>
    </row>
    <row r="2660" spans="1:6" x14ac:dyDescent="0.5">
      <c r="A2660" s="4">
        <v>43527</v>
      </c>
      <c r="B2660" s="14">
        <v>1.8101851851851852E-2</v>
      </c>
      <c r="C2660">
        <v>2</v>
      </c>
      <c r="D2660" t="s">
        <v>640</v>
      </c>
      <c r="E2660">
        <v>38</v>
      </c>
      <c r="F2660" t="s">
        <v>641</v>
      </c>
    </row>
    <row r="2661" spans="1:6" x14ac:dyDescent="0.5">
      <c r="A2661" s="4">
        <v>43527</v>
      </c>
      <c r="B2661" s="14">
        <v>1.8124999999999999E-2</v>
      </c>
      <c r="C2661">
        <v>2</v>
      </c>
      <c r="D2661" t="s">
        <v>640</v>
      </c>
      <c r="E2661">
        <v>40</v>
      </c>
      <c r="F2661" t="s">
        <v>641</v>
      </c>
    </row>
    <row r="2662" spans="1:6" x14ac:dyDescent="0.5">
      <c r="A2662" s="4">
        <v>43527</v>
      </c>
      <c r="B2662" s="14">
        <v>1.8136574074074072E-2</v>
      </c>
      <c r="C2662">
        <v>2</v>
      </c>
      <c r="D2662" t="s">
        <v>640</v>
      </c>
      <c r="E2662">
        <v>39</v>
      </c>
      <c r="F2662" t="s">
        <v>641</v>
      </c>
    </row>
    <row r="2663" spans="1:6" x14ac:dyDescent="0.5">
      <c r="A2663" s="4">
        <v>43527</v>
      </c>
      <c r="B2663" s="14">
        <v>1.8148148148148146E-2</v>
      </c>
      <c r="C2663">
        <v>2</v>
      </c>
      <c r="D2663" t="s">
        <v>640</v>
      </c>
      <c r="E2663">
        <v>39</v>
      </c>
      <c r="F2663" t="s">
        <v>641</v>
      </c>
    </row>
    <row r="2664" spans="1:6" x14ac:dyDescent="0.5">
      <c r="A2664" s="4">
        <v>43527</v>
      </c>
      <c r="B2664" s="14">
        <v>1.8171296296296297E-2</v>
      </c>
      <c r="C2664">
        <v>2</v>
      </c>
      <c r="D2664" t="s">
        <v>640</v>
      </c>
      <c r="E2664">
        <v>38</v>
      </c>
      <c r="F2664" t="s">
        <v>641</v>
      </c>
    </row>
    <row r="2665" spans="1:6" x14ac:dyDescent="0.5">
      <c r="A2665" s="4">
        <v>43527</v>
      </c>
      <c r="B2665" s="14">
        <v>1.8194444444444444E-2</v>
      </c>
      <c r="C2665">
        <v>2</v>
      </c>
      <c r="D2665" t="s">
        <v>640</v>
      </c>
      <c r="E2665">
        <v>38</v>
      </c>
      <c r="F2665" t="s">
        <v>641</v>
      </c>
    </row>
    <row r="2666" spans="1:6" x14ac:dyDescent="0.5">
      <c r="A2666" s="4">
        <v>43527</v>
      </c>
      <c r="B2666" s="14">
        <v>1.8229166666666668E-2</v>
      </c>
      <c r="C2666">
        <v>2</v>
      </c>
      <c r="D2666" t="s">
        <v>640</v>
      </c>
      <c r="E2666">
        <v>38</v>
      </c>
      <c r="F2666" t="s">
        <v>641</v>
      </c>
    </row>
    <row r="2667" spans="1:6" x14ac:dyDescent="0.5">
      <c r="A2667" s="4">
        <v>43527</v>
      </c>
      <c r="B2667" s="14">
        <v>1.8240740740740741E-2</v>
      </c>
      <c r="C2667">
        <v>2</v>
      </c>
      <c r="D2667" t="s">
        <v>640</v>
      </c>
      <c r="E2667">
        <v>39</v>
      </c>
      <c r="F2667" t="s">
        <v>641</v>
      </c>
    </row>
    <row r="2668" spans="1:6" x14ac:dyDescent="0.5">
      <c r="A2668" s="4">
        <v>43527</v>
      </c>
      <c r="B2668" s="14">
        <v>1.8263888888888889E-2</v>
      </c>
      <c r="C2668">
        <v>2</v>
      </c>
      <c r="D2668" t="s">
        <v>640</v>
      </c>
      <c r="E2668">
        <v>38</v>
      </c>
      <c r="F2668" t="s">
        <v>641</v>
      </c>
    </row>
    <row r="2669" spans="1:6" x14ac:dyDescent="0.5">
      <c r="A2669" s="4">
        <v>43527</v>
      </c>
      <c r="B2669" s="14">
        <v>0.35918981481481477</v>
      </c>
      <c r="C2669">
        <v>1</v>
      </c>
      <c r="D2669" t="s">
        <v>640</v>
      </c>
      <c r="E2669">
        <v>85</v>
      </c>
      <c r="F2669" t="s">
        <v>641</v>
      </c>
    </row>
    <row r="2670" spans="1:6" x14ac:dyDescent="0.5">
      <c r="A2670" s="4">
        <v>43527</v>
      </c>
      <c r="B2670" s="14">
        <v>0.36458333333333331</v>
      </c>
      <c r="C2670">
        <v>2</v>
      </c>
      <c r="D2670" t="s">
        <v>640</v>
      </c>
      <c r="E2670">
        <v>40</v>
      </c>
      <c r="F2670" t="s">
        <v>641</v>
      </c>
    </row>
    <row r="2671" spans="1:6" x14ac:dyDescent="0.5">
      <c r="A2671" s="4">
        <v>43527</v>
      </c>
      <c r="B2671" s="14">
        <v>0.36469907407407409</v>
      </c>
      <c r="C2671">
        <v>2</v>
      </c>
      <c r="D2671" t="s">
        <v>640</v>
      </c>
      <c r="E2671">
        <v>38</v>
      </c>
      <c r="F2671" t="s">
        <v>641</v>
      </c>
    </row>
    <row r="2672" spans="1:6" x14ac:dyDescent="0.5">
      <c r="A2672" s="4">
        <v>43527</v>
      </c>
      <c r="B2672" s="14">
        <v>0.36476851851851855</v>
      </c>
      <c r="C2672">
        <v>2</v>
      </c>
      <c r="D2672" t="s">
        <v>640</v>
      </c>
      <c r="E2672">
        <v>38</v>
      </c>
      <c r="F2672" t="s">
        <v>641</v>
      </c>
    </row>
    <row r="2673" spans="1:25" x14ac:dyDescent="0.5">
      <c r="A2673" s="4">
        <v>43527</v>
      </c>
      <c r="B2673" s="14">
        <v>0.36479166666666668</v>
      </c>
      <c r="C2673">
        <v>2</v>
      </c>
      <c r="D2673" t="s">
        <v>640</v>
      </c>
      <c r="E2673">
        <v>38</v>
      </c>
      <c r="F2673" t="s">
        <v>641</v>
      </c>
    </row>
    <row r="2674" spans="1:25" x14ac:dyDescent="0.5">
      <c r="A2674" s="4">
        <v>43527</v>
      </c>
      <c r="B2674" s="14">
        <v>0.36480324074074072</v>
      </c>
      <c r="C2674">
        <v>2</v>
      </c>
      <c r="D2674" t="s">
        <v>640</v>
      </c>
      <c r="E2674">
        <v>40</v>
      </c>
      <c r="F2674" t="s">
        <v>641</v>
      </c>
    </row>
    <row r="2675" spans="1:25" x14ac:dyDescent="0.5">
      <c r="A2675" s="4">
        <v>43527</v>
      </c>
      <c r="B2675" s="14">
        <v>0.36483796296296295</v>
      </c>
      <c r="C2675">
        <v>2</v>
      </c>
      <c r="D2675" t="s">
        <v>640</v>
      </c>
      <c r="E2675">
        <v>43</v>
      </c>
      <c r="F2675" t="s">
        <v>641</v>
      </c>
    </row>
    <row r="2676" spans="1:25" x14ac:dyDescent="0.5">
      <c r="A2676" s="4">
        <v>43527</v>
      </c>
      <c r="B2676" s="14">
        <v>0.36486111111111108</v>
      </c>
      <c r="C2676">
        <v>2</v>
      </c>
      <c r="D2676" t="s">
        <v>640</v>
      </c>
      <c r="E2676">
        <v>40</v>
      </c>
      <c r="F2676" t="s">
        <v>641</v>
      </c>
    </row>
    <row r="2677" spans="1:25" x14ac:dyDescent="0.5">
      <c r="A2677" s="4">
        <v>43527</v>
      </c>
      <c r="B2677" s="14">
        <v>0.36488425925925921</v>
      </c>
      <c r="C2677">
        <v>2</v>
      </c>
      <c r="D2677" t="s">
        <v>640</v>
      </c>
      <c r="E2677">
        <v>41</v>
      </c>
      <c r="F2677" t="s">
        <v>641</v>
      </c>
    </row>
    <row r="2678" spans="1:25" x14ac:dyDescent="0.5">
      <c r="A2678" s="4">
        <v>43527</v>
      </c>
      <c r="B2678" s="14">
        <v>0.3649074074074074</v>
      </c>
      <c r="C2678">
        <v>2</v>
      </c>
      <c r="D2678" t="s">
        <v>640</v>
      </c>
      <c r="E2678">
        <v>40</v>
      </c>
      <c r="F2678" t="s">
        <v>641</v>
      </c>
    </row>
    <row r="2679" spans="1:25" x14ac:dyDescent="0.5">
      <c r="A2679" s="4">
        <v>43527</v>
      </c>
      <c r="B2679" s="14">
        <v>0.3649189814814815</v>
      </c>
      <c r="C2679">
        <v>2</v>
      </c>
      <c r="D2679" t="s">
        <v>640</v>
      </c>
      <c r="E2679">
        <v>39</v>
      </c>
      <c r="F2679" t="s">
        <v>641</v>
      </c>
    </row>
    <row r="2680" spans="1:25" x14ac:dyDescent="0.5">
      <c r="A2680" s="4">
        <v>43527</v>
      </c>
      <c r="B2680" s="14">
        <v>0.36495370370370367</v>
      </c>
      <c r="C2680">
        <v>2</v>
      </c>
      <c r="D2680" t="s">
        <v>640</v>
      </c>
      <c r="E2680">
        <v>39</v>
      </c>
      <c r="F2680" t="s">
        <v>641</v>
      </c>
    </row>
    <row r="2681" spans="1:25" x14ac:dyDescent="0.5">
      <c r="A2681" s="4">
        <v>43527</v>
      </c>
      <c r="B2681" s="14">
        <v>0.36499999999999999</v>
      </c>
      <c r="C2681">
        <v>2</v>
      </c>
      <c r="D2681" t="s">
        <v>640</v>
      </c>
      <c r="E2681">
        <v>41</v>
      </c>
      <c r="F2681" t="s">
        <v>641</v>
      </c>
    </row>
    <row r="2682" spans="1:25" x14ac:dyDescent="0.5">
      <c r="A2682" s="4">
        <v>43527</v>
      </c>
      <c r="B2682" s="14">
        <v>0.36502314814814812</v>
      </c>
      <c r="C2682">
        <v>2</v>
      </c>
      <c r="D2682" t="s">
        <v>640</v>
      </c>
      <c r="E2682">
        <v>39</v>
      </c>
      <c r="F2682" t="s">
        <v>641</v>
      </c>
    </row>
    <row r="2683" spans="1:25" x14ac:dyDescent="0.5">
      <c r="A2683" s="4">
        <v>43527</v>
      </c>
      <c r="B2683" s="14">
        <v>0.36527777777777781</v>
      </c>
      <c r="C2683">
        <v>2</v>
      </c>
      <c r="D2683" t="s">
        <v>640</v>
      </c>
      <c r="E2683">
        <v>38</v>
      </c>
      <c r="F2683" t="s">
        <v>641</v>
      </c>
    </row>
    <row r="2684" spans="1:25" x14ac:dyDescent="0.5">
      <c r="A2684" s="4">
        <v>43527</v>
      </c>
      <c r="B2684" s="14">
        <v>0.81487268518518519</v>
      </c>
      <c r="C2684">
        <v>1</v>
      </c>
      <c r="D2684" t="s">
        <v>640</v>
      </c>
      <c r="E2684">
        <v>41</v>
      </c>
      <c r="F2684" t="s">
        <v>641</v>
      </c>
    </row>
    <row r="2685" spans="1:25" x14ac:dyDescent="0.5">
      <c r="A2685" s="4">
        <v>43527</v>
      </c>
      <c r="B2685" s="14">
        <v>0.8149074074074073</v>
      </c>
      <c r="C2685">
        <v>1</v>
      </c>
      <c r="D2685" t="s">
        <v>640</v>
      </c>
      <c r="E2685">
        <v>38</v>
      </c>
      <c r="F2685" t="s">
        <v>641</v>
      </c>
    </row>
    <row r="2686" spans="1:25" x14ac:dyDescent="0.5">
      <c r="A2686" s="4">
        <v>43527</v>
      </c>
      <c r="B2686" s="14">
        <v>0.81491898148148145</v>
      </c>
      <c r="C2686">
        <v>2</v>
      </c>
      <c r="D2686" t="s">
        <v>640</v>
      </c>
      <c r="E2686">
        <v>126</v>
      </c>
      <c r="F2686" t="s">
        <v>641</v>
      </c>
    </row>
    <row r="2687" spans="1:25" x14ac:dyDescent="0.5">
      <c r="A2687" s="4">
        <v>43527</v>
      </c>
      <c r="B2687" s="14">
        <v>0.82290509259259259</v>
      </c>
      <c r="C2687">
        <v>2</v>
      </c>
      <c r="D2687" t="s">
        <v>640</v>
      </c>
      <c r="E2687">
        <v>127</v>
      </c>
      <c r="F2687" t="s">
        <v>641</v>
      </c>
    </row>
    <row r="2688" spans="1:25" x14ac:dyDescent="0.5">
      <c r="A2688" s="4">
        <v>43527</v>
      </c>
      <c r="B2688" s="14">
        <v>0.88701388888888888</v>
      </c>
      <c r="C2688">
        <v>4</v>
      </c>
      <c r="D2688" t="s">
        <v>645</v>
      </c>
      <c r="E2688">
        <v>127</v>
      </c>
      <c r="F2688" t="s">
        <v>646</v>
      </c>
      <c r="K2688" t="s">
        <v>646</v>
      </c>
      <c r="L2688" s="14">
        <v>4.7453703703703704E-4</v>
      </c>
      <c r="M2688" s="14">
        <v>0.88748842592592592</v>
      </c>
      <c r="N2688">
        <v>4</v>
      </c>
      <c r="P2688" t="s">
        <v>648</v>
      </c>
      <c r="Q2688">
        <v>3.3</v>
      </c>
      <c r="R2688">
        <v>1.6</v>
      </c>
      <c r="S2688">
        <v>61.9</v>
      </c>
      <c r="T2688" t="s">
        <v>652</v>
      </c>
      <c r="U2688">
        <v>1</v>
      </c>
      <c r="V2688">
        <v>1</v>
      </c>
      <c r="Y2688" t="s">
        <v>684</v>
      </c>
    </row>
    <row r="2689" spans="1:6" x14ac:dyDescent="0.5">
      <c r="A2689" s="4">
        <v>43528</v>
      </c>
      <c r="B2689" s="14">
        <v>2.7372685185185184E-2</v>
      </c>
      <c r="C2689">
        <v>2</v>
      </c>
      <c r="D2689" t="s">
        <v>640</v>
      </c>
      <c r="E2689">
        <v>53</v>
      </c>
      <c r="F2689" t="s">
        <v>641</v>
      </c>
    </row>
    <row r="2690" spans="1:6" x14ac:dyDescent="0.5">
      <c r="A2690" s="4">
        <v>43528</v>
      </c>
      <c r="B2690" s="14">
        <v>0.22300925925925927</v>
      </c>
      <c r="C2690">
        <v>2</v>
      </c>
      <c r="D2690" t="s">
        <v>640</v>
      </c>
      <c r="E2690">
        <v>38</v>
      </c>
      <c r="F2690" t="s">
        <v>641</v>
      </c>
    </row>
    <row r="2691" spans="1:6" x14ac:dyDescent="0.5">
      <c r="A2691" s="4">
        <v>43528</v>
      </c>
      <c r="B2691" s="14">
        <v>0.22302083333333333</v>
      </c>
      <c r="C2691">
        <v>2</v>
      </c>
      <c r="D2691" t="s">
        <v>640</v>
      </c>
      <c r="E2691">
        <v>38</v>
      </c>
      <c r="F2691" t="s">
        <v>641</v>
      </c>
    </row>
    <row r="2692" spans="1:6" x14ac:dyDescent="0.5">
      <c r="A2692" s="4">
        <v>43528</v>
      </c>
      <c r="B2692" s="14">
        <v>0.22315972222222222</v>
      </c>
      <c r="C2692">
        <v>2</v>
      </c>
      <c r="D2692" t="s">
        <v>640</v>
      </c>
      <c r="E2692">
        <v>38</v>
      </c>
      <c r="F2692" t="s">
        <v>641</v>
      </c>
    </row>
    <row r="2693" spans="1:6" x14ac:dyDescent="0.5">
      <c r="A2693" s="4">
        <v>43528</v>
      </c>
      <c r="B2693" s="14">
        <v>0.22320601851851851</v>
      </c>
      <c r="C2693">
        <v>2</v>
      </c>
      <c r="D2693" t="s">
        <v>640</v>
      </c>
      <c r="E2693">
        <v>42</v>
      </c>
      <c r="F2693" t="s">
        <v>641</v>
      </c>
    </row>
    <row r="2694" spans="1:6" x14ac:dyDescent="0.5">
      <c r="A2694" s="4">
        <v>43528</v>
      </c>
      <c r="B2694" s="14">
        <v>0.22322916666666667</v>
      </c>
      <c r="C2694">
        <v>2</v>
      </c>
      <c r="D2694" t="s">
        <v>640</v>
      </c>
      <c r="E2694">
        <v>38</v>
      </c>
      <c r="F2694" t="s">
        <v>641</v>
      </c>
    </row>
    <row r="2695" spans="1:6" x14ac:dyDescent="0.5">
      <c r="A2695" s="4">
        <v>43528</v>
      </c>
      <c r="B2695" s="14">
        <v>0.22327546296296297</v>
      </c>
      <c r="C2695">
        <v>2</v>
      </c>
      <c r="D2695" t="s">
        <v>640</v>
      </c>
      <c r="E2695">
        <v>40</v>
      </c>
      <c r="F2695" t="s">
        <v>641</v>
      </c>
    </row>
    <row r="2696" spans="1:6" x14ac:dyDescent="0.5">
      <c r="A2696" s="4">
        <v>43528</v>
      </c>
      <c r="B2696" s="14">
        <v>0.22337962962962962</v>
      </c>
      <c r="C2696">
        <v>2</v>
      </c>
      <c r="D2696" t="s">
        <v>640</v>
      </c>
      <c r="E2696">
        <v>41</v>
      </c>
      <c r="F2696" t="s">
        <v>641</v>
      </c>
    </row>
    <row r="2697" spans="1:6" x14ac:dyDescent="0.5">
      <c r="A2697" s="4">
        <v>43528</v>
      </c>
      <c r="B2697" s="14">
        <v>0.22339120370370369</v>
      </c>
      <c r="C2697">
        <v>2</v>
      </c>
      <c r="D2697" t="s">
        <v>640</v>
      </c>
      <c r="E2697">
        <v>39</v>
      </c>
      <c r="F2697" t="s">
        <v>641</v>
      </c>
    </row>
    <row r="2698" spans="1:6" x14ac:dyDescent="0.5">
      <c r="A2698" s="4">
        <v>43528</v>
      </c>
      <c r="B2698" s="14">
        <v>0.22341435185185185</v>
      </c>
      <c r="C2698">
        <v>2</v>
      </c>
      <c r="D2698" t="s">
        <v>640</v>
      </c>
      <c r="E2698">
        <v>42</v>
      </c>
      <c r="F2698" t="s">
        <v>641</v>
      </c>
    </row>
    <row r="2699" spans="1:6" x14ac:dyDescent="0.5">
      <c r="A2699" s="4">
        <v>43528</v>
      </c>
      <c r="B2699" s="14">
        <v>0.22342592592592592</v>
      </c>
      <c r="C2699">
        <v>2</v>
      </c>
      <c r="D2699" t="s">
        <v>640</v>
      </c>
      <c r="E2699">
        <v>44</v>
      </c>
      <c r="F2699" t="s">
        <v>641</v>
      </c>
    </row>
    <row r="2700" spans="1:6" x14ac:dyDescent="0.5">
      <c r="A2700" s="4">
        <v>43528</v>
      </c>
      <c r="B2700" s="14">
        <v>0.22344907407407408</v>
      </c>
      <c r="C2700">
        <v>2</v>
      </c>
      <c r="D2700" t="s">
        <v>640</v>
      </c>
      <c r="E2700">
        <v>41</v>
      </c>
      <c r="F2700" t="s">
        <v>641</v>
      </c>
    </row>
    <row r="2701" spans="1:6" x14ac:dyDescent="0.5">
      <c r="A2701" s="4">
        <v>43528</v>
      </c>
      <c r="B2701" s="14">
        <v>0.22346064814814814</v>
      </c>
      <c r="C2701">
        <v>2</v>
      </c>
      <c r="D2701" t="s">
        <v>640</v>
      </c>
      <c r="E2701">
        <v>47</v>
      </c>
      <c r="F2701" t="s">
        <v>641</v>
      </c>
    </row>
    <row r="2702" spans="1:6" x14ac:dyDescent="0.5">
      <c r="A2702" s="4">
        <v>43528</v>
      </c>
      <c r="B2702" s="14">
        <v>0.22349537037037037</v>
      </c>
      <c r="C2702">
        <v>2</v>
      </c>
      <c r="D2702" t="s">
        <v>640</v>
      </c>
      <c r="E2702">
        <v>39</v>
      </c>
      <c r="F2702" t="s">
        <v>641</v>
      </c>
    </row>
    <row r="2703" spans="1:6" x14ac:dyDescent="0.5">
      <c r="A2703" s="4">
        <v>43528</v>
      </c>
      <c r="B2703" s="14">
        <v>0.22351851851851853</v>
      </c>
      <c r="C2703">
        <v>2</v>
      </c>
      <c r="D2703" t="s">
        <v>640</v>
      </c>
      <c r="E2703">
        <v>39</v>
      </c>
      <c r="F2703" t="s">
        <v>641</v>
      </c>
    </row>
    <row r="2704" spans="1:6" x14ac:dyDescent="0.5">
      <c r="A2704" s="4">
        <v>43528</v>
      </c>
      <c r="B2704" s="14">
        <v>0.22354166666666667</v>
      </c>
      <c r="C2704">
        <v>2</v>
      </c>
      <c r="D2704" t="s">
        <v>640</v>
      </c>
      <c r="E2704">
        <v>45</v>
      </c>
      <c r="F2704" t="s">
        <v>641</v>
      </c>
    </row>
    <row r="2705" spans="1:6" x14ac:dyDescent="0.5">
      <c r="A2705" s="4">
        <v>43528</v>
      </c>
      <c r="B2705" s="14">
        <v>0.22356481481481483</v>
      </c>
      <c r="C2705">
        <v>2</v>
      </c>
      <c r="D2705" t="s">
        <v>640</v>
      </c>
      <c r="E2705">
        <v>42</v>
      </c>
      <c r="F2705" t="s">
        <v>641</v>
      </c>
    </row>
    <row r="2706" spans="1:6" x14ac:dyDescent="0.5">
      <c r="A2706" s="4">
        <v>43528</v>
      </c>
      <c r="B2706" s="14">
        <v>0.22359953703703705</v>
      </c>
      <c r="C2706">
        <v>2</v>
      </c>
      <c r="D2706" t="s">
        <v>640</v>
      </c>
      <c r="E2706">
        <v>38</v>
      </c>
      <c r="F2706" t="s">
        <v>641</v>
      </c>
    </row>
    <row r="2707" spans="1:6" x14ac:dyDescent="0.5">
      <c r="A2707" s="4">
        <v>43528</v>
      </c>
      <c r="B2707" s="14">
        <v>0.22362268518518516</v>
      </c>
      <c r="C2707">
        <v>2</v>
      </c>
      <c r="D2707" t="s">
        <v>640</v>
      </c>
      <c r="E2707">
        <v>38</v>
      </c>
      <c r="F2707" t="s">
        <v>641</v>
      </c>
    </row>
    <row r="2708" spans="1:6" x14ac:dyDescent="0.5">
      <c r="A2708" s="4">
        <v>43528</v>
      </c>
      <c r="B2708" s="14">
        <v>0.22363425925925925</v>
      </c>
      <c r="C2708">
        <v>2</v>
      </c>
      <c r="D2708" t="s">
        <v>640</v>
      </c>
      <c r="E2708">
        <v>43</v>
      </c>
      <c r="F2708" t="s">
        <v>641</v>
      </c>
    </row>
    <row r="2709" spans="1:6" x14ac:dyDescent="0.5">
      <c r="A2709" s="4">
        <v>43528</v>
      </c>
      <c r="B2709" s="14">
        <v>0.22365740740740739</v>
      </c>
      <c r="C2709">
        <v>2</v>
      </c>
      <c r="D2709" t="s">
        <v>640</v>
      </c>
      <c r="E2709">
        <v>46</v>
      </c>
      <c r="F2709" t="s">
        <v>641</v>
      </c>
    </row>
    <row r="2710" spans="1:6" x14ac:dyDescent="0.5">
      <c r="A2710" s="4">
        <v>43528</v>
      </c>
      <c r="B2710" s="14">
        <v>0.22366898148148148</v>
      </c>
      <c r="C2710">
        <v>2</v>
      </c>
      <c r="D2710" t="s">
        <v>640</v>
      </c>
      <c r="E2710">
        <v>39</v>
      </c>
      <c r="F2710" t="s">
        <v>641</v>
      </c>
    </row>
    <row r="2711" spans="1:6" x14ac:dyDescent="0.5">
      <c r="A2711" s="4">
        <v>43528</v>
      </c>
      <c r="B2711" s="14">
        <v>0.22371527777777778</v>
      </c>
      <c r="C2711">
        <v>2</v>
      </c>
      <c r="D2711" t="s">
        <v>640</v>
      </c>
      <c r="E2711">
        <v>38</v>
      </c>
      <c r="F2711" t="s">
        <v>641</v>
      </c>
    </row>
    <row r="2712" spans="1:6" x14ac:dyDescent="0.5">
      <c r="A2712" s="4">
        <v>43528</v>
      </c>
      <c r="B2712" s="14">
        <v>0.22372685185185184</v>
      </c>
      <c r="C2712">
        <v>2</v>
      </c>
      <c r="D2712" t="s">
        <v>640</v>
      </c>
      <c r="E2712">
        <v>46</v>
      </c>
      <c r="F2712" t="s">
        <v>641</v>
      </c>
    </row>
    <row r="2713" spans="1:6" x14ac:dyDescent="0.5">
      <c r="A2713" s="4">
        <v>43528</v>
      </c>
      <c r="B2713" s="14">
        <v>0.22373842592592594</v>
      </c>
      <c r="C2713">
        <v>2</v>
      </c>
      <c r="D2713" t="s">
        <v>640</v>
      </c>
      <c r="E2713">
        <v>44</v>
      </c>
      <c r="F2713" t="s">
        <v>641</v>
      </c>
    </row>
    <row r="2714" spans="1:6" x14ac:dyDescent="0.5">
      <c r="A2714" s="4">
        <v>43528</v>
      </c>
      <c r="B2714" s="14">
        <v>0.22376157407407407</v>
      </c>
      <c r="C2714">
        <v>2</v>
      </c>
      <c r="D2714" t="s">
        <v>640</v>
      </c>
      <c r="E2714">
        <v>38</v>
      </c>
      <c r="F2714" t="s">
        <v>641</v>
      </c>
    </row>
    <row r="2715" spans="1:6" x14ac:dyDescent="0.5">
      <c r="A2715" s="4">
        <v>43528</v>
      </c>
      <c r="B2715" s="14">
        <v>0.22378472222222223</v>
      </c>
      <c r="C2715">
        <v>2</v>
      </c>
      <c r="D2715" t="s">
        <v>640</v>
      </c>
      <c r="E2715">
        <v>42</v>
      </c>
      <c r="F2715" t="s">
        <v>641</v>
      </c>
    </row>
    <row r="2716" spans="1:6" x14ac:dyDescent="0.5">
      <c r="A2716" s="4">
        <v>43528</v>
      </c>
      <c r="B2716" s="14">
        <v>0.22380787037037039</v>
      </c>
      <c r="C2716">
        <v>2</v>
      </c>
      <c r="D2716" t="s">
        <v>640</v>
      </c>
      <c r="E2716">
        <v>41</v>
      </c>
      <c r="F2716" t="s">
        <v>641</v>
      </c>
    </row>
    <row r="2717" spans="1:6" x14ac:dyDescent="0.5">
      <c r="A2717" s="4">
        <v>43528</v>
      </c>
      <c r="B2717" s="14">
        <v>0.22383101851851853</v>
      </c>
      <c r="C2717">
        <v>2</v>
      </c>
      <c r="D2717" t="s">
        <v>640</v>
      </c>
      <c r="E2717">
        <v>39</v>
      </c>
      <c r="F2717" t="s">
        <v>641</v>
      </c>
    </row>
    <row r="2718" spans="1:6" x14ac:dyDescent="0.5">
      <c r="A2718" s="4">
        <v>43528</v>
      </c>
      <c r="B2718" s="14">
        <v>0.22390046296296295</v>
      </c>
      <c r="C2718">
        <v>2</v>
      </c>
      <c r="D2718" t="s">
        <v>640</v>
      </c>
      <c r="E2718">
        <v>42</v>
      </c>
      <c r="F2718" t="s">
        <v>641</v>
      </c>
    </row>
    <row r="2719" spans="1:6" x14ac:dyDescent="0.5">
      <c r="A2719" s="4">
        <v>43528</v>
      </c>
      <c r="B2719" s="14">
        <v>0.22394675925925925</v>
      </c>
      <c r="C2719">
        <v>2</v>
      </c>
      <c r="D2719" t="s">
        <v>640</v>
      </c>
      <c r="E2719">
        <v>38</v>
      </c>
      <c r="F2719" t="s">
        <v>641</v>
      </c>
    </row>
    <row r="2720" spans="1:6" x14ac:dyDescent="0.5">
      <c r="A2720" s="4">
        <v>43528</v>
      </c>
      <c r="B2720" s="14">
        <v>0.22417824074074075</v>
      </c>
      <c r="C2720">
        <v>2</v>
      </c>
      <c r="D2720" t="s">
        <v>640</v>
      </c>
      <c r="E2720">
        <v>38</v>
      </c>
      <c r="F2720" t="s">
        <v>641</v>
      </c>
    </row>
    <row r="2721" spans="1:6" x14ac:dyDescent="0.5">
      <c r="A2721" s="4">
        <v>43528</v>
      </c>
      <c r="B2721" s="14">
        <v>0.22420138888888888</v>
      </c>
      <c r="C2721">
        <v>2</v>
      </c>
      <c r="D2721" t="s">
        <v>640</v>
      </c>
      <c r="E2721">
        <v>38</v>
      </c>
      <c r="F2721" t="s">
        <v>641</v>
      </c>
    </row>
    <row r="2722" spans="1:6" x14ac:dyDescent="0.5">
      <c r="A2722" s="4">
        <v>43528</v>
      </c>
      <c r="B2722" s="14">
        <v>0.22421296296296298</v>
      </c>
      <c r="C2722">
        <v>2</v>
      </c>
      <c r="D2722" t="s">
        <v>640</v>
      </c>
      <c r="E2722">
        <v>42</v>
      </c>
      <c r="F2722" t="s">
        <v>641</v>
      </c>
    </row>
    <row r="2723" spans="1:6" x14ac:dyDescent="0.5">
      <c r="A2723" s="4">
        <v>43528</v>
      </c>
      <c r="B2723" s="14">
        <v>0.2243171296296296</v>
      </c>
      <c r="C2723">
        <v>2</v>
      </c>
      <c r="D2723" t="s">
        <v>640</v>
      </c>
      <c r="E2723">
        <v>39</v>
      </c>
      <c r="F2723" t="s">
        <v>641</v>
      </c>
    </row>
    <row r="2724" spans="1:6" x14ac:dyDescent="0.5">
      <c r="A2724" s="4">
        <v>43528</v>
      </c>
      <c r="B2724" s="14">
        <v>0.35162037037037036</v>
      </c>
      <c r="C2724">
        <v>2</v>
      </c>
      <c r="D2724" t="s">
        <v>640</v>
      </c>
      <c r="E2724">
        <v>40</v>
      </c>
      <c r="F2724" t="s">
        <v>641</v>
      </c>
    </row>
    <row r="2725" spans="1:6" x14ac:dyDescent="0.5">
      <c r="A2725" s="4">
        <v>43528</v>
      </c>
      <c r="B2725" s="14">
        <v>0.35163194444444446</v>
      </c>
      <c r="C2725">
        <v>4</v>
      </c>
      <c r="D2725" t="s">
        <v>640</v>
      </c>
      <c r="E2725">
        <v>49</v>
      </c>
      <c r="F2725" t="s">
        <v>641</v>
      </c>
    </row>
    <row r="2726" spans="1:6" x14ac:dyDescent="0.5">
      <c r="A2726" s="4">
        <v>43528</v>
      </c>
      <c r="B2726" s="14">
        <v>0.35372685185185188</v>
      </c>
      <c r="C2726">
        <v>2</v>
      </c>
      <c r="D2726" t="s">
        <v>640</v>
      </c>
      <c r="E2726">
        <v>46</v>
      </c>
      <c r="F2726" t="s">
        <v>641</v>
      </c>
    </row>
    <row r="2727" spans="1:6" x14ac:dyDescent="0.5">
      <c r="A2727" s="4">
        <v>43528</v>
      </c>
      <c r="B2727" s="14">
        <v>0.35372685185185188</v>
      </c>
      <c r="C2727">
        <v>4</v>
      </c>
      <c r="D2727" t="s">
        <v>640</v>
      </c>
      <c r="E2727">
        <v>51</v>
      </c>
      <c r="F2727" t="s">
        <v>641</v>
      </c>
    </row>
    <row r="2728" spans="1:6" x14ac:dyDescent="0.5">
      <c r="A2728" s="4">
        <v>43528</v>
      </c>
      <c r="B2728" s="14">
        <v>0.35582175925925924</v>
      </c>
      <c r="C2728">
        <v>2</v>
      </c>
      <c r="D2728" t="s">
        <v>640</v>
      </c>
      <c r="E2728">
        <v>40</v>
      </c>
      <c r="F2728" t="s">
        <v>641</v>
      </c>
    </row>
    <row r="2729" spans="1:6" x14ac:dyDescent="0.5">
      <c r="A2729" s="4">
        <v>43528</v>
      </c>
      <c r="B2729" s="14">
        <v>0.35582175925925924</v>
      </c>
      <c r="C2729">
        <v>4</v>
      </c>
      <c r="D2729" t="s">
        <v>640</v>
      </c>
      <c r="E2729">
        <v>49</v>
      </c>
      <c r="F2729" t="s">
        <v>641</v>
      </c>
    </row>
    <row r="2730" spans="1:6" x14ac:dyDescent="0.5">
      <c r="A2730" s="4">
        <v>43528</v>
      </c>
      <c r="B2730" s="14">
        <v>0.35791666666666666</v>
      </c>
      <c r="C2730">
        <v>4</v>
      </c>
      <c r="D2730" t="s">
        <v>640</v>
      </c>
      <c r="E2730">
        <v>47</v>
      </c>
      <c r="F2730" t="s">
        <v>641</v>
      </c>
    </row>
    <row r="2731" spans="1:6" x14ac:dyDescent="0.5">
      <c r="A2731" s="4">
        <v>43528</v>
      </c>
      <c r="B2731" s="14">
        <v>0.35791666666666666</v>
      </c>
      <c r="C2731">
        <v>2</v>
      </c>
      <c r="D2731" t="s">
        <v>640</v>
      </c>
      <c r="E2731">
        <v>41</v>
      </c>
      <c r="F2731" t="s">
        <v>641</v>
      </c>
    </row>
    <row r="2732" spans="1:6" x14ac:dyDescent="0.5">
      <c r="A2732" s="4">
        <v>43528</v>
      </c>
      <c r="B2732" s="14">
        <v>0.36002314814814818</v>
      </c>
      <c r="C2732">
        <v>2</v>
      </c>
      <c r="D2732" t="s">
        <v>640</v>
      </c>
      <c r="E2732">
        <v>41</v>
      </c>
      <c r="F2732" t="s">
        <v>641</v>
      </c>
    </row>
    <row r="2733" spans="1:6" x14ac:dyDescent="0.5">
      <c r="A2733" s="4">
        <v>43528</v>
      </c>
      <c r="B2733" s="14">
        <v>0.36002314814814818</v>
      </c>
      <c r="C2733">
        <v>4</v>
      </c>
      <c r="D2733" t="s">
        <v>640</v>
      </c>
      <c r="E2733">
        <v>47</v>
      </c>
      <c r="F2733" t="s">
        <v>641</v>
      </c>
    </row>
    <row r="2734" spans="1:6" x14ac:dyDescent="0.5">
      <c r="A2734" s="4">
        <v>43528</v>
      </c>
      <c r="B2734" s="14">
        <v>0.3621180555555556</v>
      </c>
      <c r="C2734">
        <v>2</v>
      </c>
      <c r="D2734" t="s">
        <v>640</v>
      </c>
      <c r="E2734">
        <v>40</v>
      </c>
      <c r="F2734" t="s">
        <v>641</v>
      </c>
    </row>
    <row r="2735" spans="1:6" x14ac:dyDescent="0.5">
      <c r="A2735" s="4">
        <v>43528</v>
      </c>
      <c r="B2735" s="14">
        <v>0.3621180555555556</v>
      </c>
      <c r="C2735">
        <v>4</v>
      </c>
      <c r="D2735" t="s">
        <v>640</v>
      </c>
      <c r="E2735">
        <v>49</v>
      </c>
      <c r="F2735" t="s">
        <v>641</v>
      </c>
    </row>
    <row r="2736" spans="1:6" x14ac:dyDescent="0.5">
      <c r="A2736" s="4">
        <v>43528</v>
      </c>
      <c r="B2736" s="14">
        <v>0.36212962962962963</v>
      </c>
      <c r="C2736">
        <v>2</v>
      </c>
      <c r="D2736" t="s">
        <v>640</v>
      </c>
      <c r="E2736">
        <v>40</v>
      </c>
      <c r="F2736" t="s">
        <v>641</v>
      </c>
    </row>
    <row r="2737" spans="1:6" x14ac:dyDescent="0.5">
      <c r="A2737" s="4">
        <v>43528</v>
      </c>
      <c r="B2737" s="14">
        <v>0.36421296296296296</v>
      </c>
      <c r="C2737">
        <v>2</v>
      </c>
      <c r="D2737" t="s">
        <v>640</v>
      </c>
      <c r="E2737">
        <v>41</v>
      </c>
      <c r="F2737" t="s">
        <v>641</v>
      </c>
    </row>
    <row r="2738" spans="1:6" x14ac:dyDescent="0.5">
      <c r="A2738" s="4">
        <v>43528</v>
      </c>
      <c r="B2738" s="14">
        <v>0.36421296296296296</v>
      </c>
      <c r="C2738">
        <v>4</v>
      </c>
      <c r="D2738" t="s">
        <v>640</v>
      </c>
      <c r="E2738">
        <v>47</v>
      </c>
      <c r="F2738" t="s">
        <v>641</v>
      </c>
    </row>
    <row r="2739" spans="1:6" x14ac:dyDescent="0.5">
      <c r="A2739" s="4">
        <v>43528</v>
      </c>
      <c r="B2739" s="14">
        <v>0.36630787037037038</v>
      </c>
      <c r="C2739">
        <v>2</v>
      </c>
      <c r="D2739" t="s">
        <v>640</v>
      </c>
      <c r="E2739">
        <v>43</v>
      </c>
      <c r="F2739" t="s">
        <v>641</v>
      </c>
    </row>
    <row r="2740" spans="1:6" x14ac:dyDescent="0.5">
      <c r="A2740" s="4">
        <v>43528</v>
      </c>
      <c r="B2740" s="14">
        <v>0.36630787037037038</v>
      </c>
      <c r="C2740">
        <v>4</v>
      </c>
      <c r="D2740" t="s">
        <v>640</v>
      </c>
      <c r="E2740">
        <v>51</v>
      </c>
      <c r="F2740" t="s">
        <v>641</v>
      </c>
    </row>
    <row r="2741" spans="1:6" x14ac:dyDescent="0.5">
      <c r="A2741" s="4">
        <v>43528</v>
      </c>
      <c r="B2741" s="14">
        <v>0.36841435185185184</v>
      </c>
      <c r="C2741">
        <v>2</v>
      </c>
      <c r="D2741" t="s">
        <v>640</v>
      </c>
      <c r="E2741">
        <v>39</v>
      </c>
      <c r="F2741" t="s">
        <v>641</v>
      </c>
    </row>
    <row r="2742" spans="1:6" x14ac:dyDescent="0.5">
      <c r="A2742" s="4">
        <v>43528</v>
      </c>
      <c r="B2742" s="14">
        <v>0.36841435185185184</v>
      </c>
      <c r="C2742">
        <v>4</v>
      </c>
      <c r="D2742" t="s">
        <v>640</v>
      </c>
      <c r="E2742">
        <v>48</v>
      </c>
      <c r="F2742" t="s">
        <v>641</v>
      </c>
    </row>
    <row r="2743" spans="1:6" x14ac:dyDescent="0.5">
      <c r="A2743" s="4">
        <v>43528</v>
      </c>
      <c r="B2743" s="14">
        <v>0.3705092592592592</v>
      </c>
      <c r="C2743">
        <v>4</v>
      </c>
      <c r="D2743" t="s">
        <v>640</v>
      </c>
      <c r="E2743">
        <v>46</v>
      </c>
      <c r="F2743" t="s">
        <v>641</v>
      </c>
    </row>
    <row r="2744" spans="1:6" x14ac:dyDescent="0.5">
      <c r="A2744" s="4">
        <v>43528</v>
      </c>
      <c r="B2744" s="14">
        <v>0.37052083333333335</v>
      </c>
      <c r="C2744">
        <v>2</v>
      </c>
      <c r="D2744" t="s">
        <v>640</v>
      </c>
      <c r="E2744">
        <v>41</v>
      </c>
      <c r="F2744" t="s">
        <v>641</v>
      </c>
    </row>
    <row r="2745" spans="1:6" x14ac:dyDescent="0.5">
      <c r="A2745" s="4">
        <v>43528</v>
      </c>
      <c r="B2745" s="14">
        <v>0.37111111111111111</v>
      </c>
      <c r="C2745">
        <v>2</v>
      </c>
      <c r="D2745" t="s">
        <v>640</v>
      </c>
      <c r="E2745">
        <v>39</v>
      </c>
      <c r="F2745" t="s">
        <v>641</v>
      </c>
    </row>
    <row r="2746" spans="1:6" x14ac:dyDescent="0.5">
      <c r="A2746" s="4">
        <v>43528</v>
      </c>
      <c r="B2746" s="14">
        <v>0.37113425925925925</v>
      </c>
      <c r="C2746">
        <v>2</v>
      </c>
      <c r="D2746" t="s">
        <v>640</v>
      </c>
      <c r="E2746">
        <v>40</v>
      </c>
      <c r="F2746" t="s">
        <v>641</v>
      </c>
    </row>
    <row r="2747" spans="1:6" x14ac:dyDescent="0.5">
      <c r="A2747" s="4">
        <v>43528</v>
      </c>
      <c r="B2747" s="14">
        <v>0.37122685185185184</v>
      </c>
      <c r="C2747">
        <v>2</v>
      </c>
      <c r="D2747" t="s">
        <v>640</v>
      </c>
      <c r="E2747">
        <v>40</v>
      </c>
      <c r="F2747" t="s">
        <v>641</v>
      </c>
    </row>
    <row r="2748" spans="1:6" x14ac:dyDescent="0.5">
      <c r="A2748" s="4">
        <v>43528</v>
      </c>
      <c r="B2748" s="14">
        <v>0.37131944444444448</v>
      </c>
      <c r="C2748">
        <v>2</v>
      </c>
      <c r="D2748" t="s">
        <v>640</v>
      </c>
      <c r="E2748">
        <v>42</v>
      </c>
      <c r="F2748" t="s">
        <v>641</v>
      </c>
    </row>
    <row r="2749" spans="1:6" x14ac:dyDescent="0.5">
      <c r="A2749" s="4">
        <v>43528</v>
      </c>
      <c r="B2749" s="14">
        <v>0.37133101851851852</v>
      </c>
      <c r="C2749">
        <v>2</v>
      </c>
      <c r="D2749" t="s">
        <v>640</v>
      </c>
      <c r="E2749">
        <v>42</v>
      </c>
      <c r="F2749" t="s">
        <v>641</v>
      </c>
    </row>
    <row r="2750" spans="1:6" x14ac:dyDescent="0.5">
      <c r="A2750" s="4">
        <v>43528</v>
      </c>
      <c r="B2750" s="14">
        <v>0.37135416666666665</v>
      </c>
      <c r="C2750">
        <v>2</v>
      </c>
      <c r="D2750" t="s">
        <v>640</v>
      </c>
      <c r="E2750">
        <v>41</v>
      </c>
      <c r="F2750" t="s">
        <v>641</v>
      </c>
    </row>
    <row r="2751" spans="1:6" x14ac:dyDescent="0.5">
      <c r="A2751" s="4">
        <v>43528</v>
      </c>
      <c r="B2751" s="14">
        <v>0.37136574074074075</v>
      </c>
      <c r="C2751">
        <v>2</v>
      </c>
      <c r="D2751" t="s">
        <v>640</v>
      </c>
      <c r="E2751">
        <v>46</v>
      </c>
      <c r="F2751" t="s">
        <v>641</v>
      </c>
    </row>
    <row r="2752" spans="1:6" x14ac:dyDescent="0.5">
      <c r="A2752" s="4">
        <v>43528</v>
      </c>
      <c r="B2752" s="14">
        <v>0.37137731481481479</v>
      </c>
      <c r="C2752">
        <v>2</v>
      </c>
      <c r="D2752" t="s">
        <v>640</v>
      </c>
      <c r="E2752">
        <v>40</v>
      </c>
      <c r="F2752" t="s">
        <v>641</v>
      </c>
    </row>
    <row r="2753" spans="1:6" x14ac:dyDescent="0.5">
      <c r="A2753" s="4">
        <v>43528</v>
      </c>
      <c r="B2753" s="14">
        <v>0.3714351851851852</v>
      </c>
      <c r="C2753">
        <v>2</v>
      </c>
      <c r="D2753" t="s">
        <v>640</v>
      </c>
      <c r="E2753">
        <v>38</v>
      </c>
      <c r="F2753" t="s">
        <v>641</v>
      </c>
    </row>
    <row r="2754" spans="1:6" x14ac:dyDescent="0.5">
      <c r="A2754" s="4">
        <v>43528</v>
      </c>
      <c r="B2754" s="14">
        <v>0.37144675925925924</v>
      </c>
      <c r="C2754">
        <v>2</v>
      </c>
      <c r="D2754" t="s">
        <v>640</v>
      </c>
      <c r="E2754">
        <v>38</v>
      </c>
      <c r="F2754" t="s">
        <v>641</v>
      </c>
    </row>
    <row r="2755" spans="1:6" x14ac:dyDescent="0.5">
      <c r="A2755" s="4">
        <v>43528</v>
      </c>
      <c r="B2755" s="14">
        <v>0.37148148148148147</v>
      </c>
      <c r="C2755">
        <v>2</v>
      </c>
      <c r="D2755" t="s">
        <v>640</v>
      </c>
      <c r="E2755">
        <v>40</v>
      </c>
      <c r="F2755" t="s">
        <v>641</v>
      </c>
    </row>
    <row r="2756" spans="1:6" x14ac:dyDescent="0.5">
      <c r="A2756" s="4">
        <v>43528</v>
      </c>
      <c r="B2756" s="14">
        <v>0.37149305555555556</v>
      </c>
      <c r="C2756">
        <v>2</v>
      </c>
      <c r="D2756" t="s">
        <v>640</v>
      </c>
      <c r="E2756">
        <v>44</v>
      </c>
      <c r="F2756" t="s">
        <v>641</v>
      </c>
    </row>
    <row r="2757" spans="1:6" x14ac:dyDescent="0.5">
      <c r="A2757" s="4">
        <v>43528</v>
      </c>
      <c r="B2757" s="14">
        <v>0.3715162037037037</v>
      </c>
      <c r="C2757">
        <v>2</v>
      </c>
      <c r="D2757" t="s">
        <v>640</v>
      </c>
      <c r="E2757">
        <v>38</v>
      </c>
      <c r="F2757" t="s">
        <v>641</v>
      </c>
    </row>
    <row r="2758" spans="1:6" x14ac:dyDescent="0.5">
      <c r="A2758" s="4">
        <v>43528</v>
      </c>
      <c r="B2758" s="14">
        <v>0.37153935185185188</v>
      </c>
      <c r="C2758">
        <v>2</v>
      </c>
      <c r="D2758" t="s">
        <v>640</v>
      </c>
      <c r="E2758">
        <v>38</v>
      </c>
      <c r="F2758" t="s">
        <v>641</v>
      </c>
    </row>
    <row r="2759" spans="1:6" x14ac:dyDescent="0.5">
      <c r="A2759" s="4">
        <v>43528</v>
      </c>
      <c r="B2759" s="14">
        <v>0.37260416666666668</v>
      </c>
      <c r="C2759">
        <v>2</v>
      </c>
      <c r="D2759" t="s">
        <v>640</v>
      </c>
      <c r="E2759">
        <v>41</v>
      </c>
      <c r="F2759" t="s">
        <v>641</v>
      </c>
    </row>
    <row r="2760" spans="1:6" x14ac:dyDescent="0.5">
      <c r="A2760" s="4">
        <v>43528</v>
      </c>
      <c r="B2760" s="14">
        <v>0.37260416666666668</v>
      </c>
      <c r="C2760">
        <v>4</v>
      </c>
      <c r="D2760" t="s">
        <v>640</v>
      </c>
      <c r="E2760">
        <v>47</v>
      </c>
      <c r="F2760" t="s">
        <v>641</v>
      </c>
    </row>
    <row r="2761" spans="1:6" x14ac:dyDescent="0.5">
      <c r="A2761" s="4">
        <v>43528</v>
      </c>
      <c r="B2761" s="14">
        <v>0.37261574074074072</v>
      </c>
      <c r="C2761">
        <v>2</v>
      </c>
      <c r="D2761" t="s">
        <v>640</v>
      </c>
      <c r="E2761">
        <v>41</v>
      </c>
      <c r="F2761" t="s">
        <v>641</v>
      </c>
    </row>
    <row r="2762" spans="1:6" x14ac:dyDescent="0.5">
      <c r="A2762" s="4">
        <v>43528</v>
      </c>
      <c r="B2762" s="14">
        <v>0.3746990740740741</v>
      </c>
      <c r="C2762">
        <v>2</v>
      </c>
      <c r="D2762" t="s">
        <v>640</v>
      </c>
      <c r="E2762">
        <v>39</v>
      </c>
      <c r="F2762" t="s">
        <v>641</v>
      </c>
    </row>
    <row r="2763" spans="1:6" x14ac:dyDescent="0.5">
      <c r="A2763" s="4">
        <v>43528</v>
      </c>
      <c r="B2763" s="14">
        <v>0.3746990740740741</v>
      </c>
      <c r="C2763">
        <v>4</v>
      </c>
      <c r="D2763" t="s">
        <v>640</v>
      </c>
      <c r="E2763">
        <v>48</v>
      </c>
      <c r="F2763" t="s">
        <v>641</v>
      </c>
    </row>
    <row r="2764" spans="1:6" x14ac:dyDescent="0.5">
      <c r="A2764" s="4">
        <v>43528</v>
      </c>
      <c r="B2764" s="14">
        <v>0.37471064814814814</v>
      </c>
      <c r="C2764">
        <v>2</v>
      </c>
      <c r="D2764" t="s">
        <v>640</v>
      </c>
      <c r="E2764">
        <v>41</v>
      </c>
      <c r="F2764" t="s">
        <v>641</v>
      </c>
    </row>
    <row r="2765" spans="1:6" x14ac:dyDescent="0.5">
      <c r="A2765" s="4">
        <v>43528</v>
      </c>
      <c r="B2765" s="14">
        <v>0.37680555555555556</v>
      </c>
      <c r="C2765">
        <v>4</v>
      </c>
      <c r="D2765" t="s">
        <v>640</v>
      </c>
      <c r="E2765">
        <v>47</v>
      </c>
      <c r="F2765" t="s">
        <v>641</v>
      </c>
    </row>
    <row r="2766" spans="1:6" x14ac:dyDescent="0.5">
      <c r="A2766" s="4">
        <v>43528</v>
      </c>
      <c r="B2766" s="14">
        <v>0.37680555555555556</v>
      </c>
      <c r="C2766">
        <v>2</v>
      </c>
      <c r="D2766" t="s">
        <v>640</v>
      </c>
      <c r="E2766">
        <v>39</v>
      </c>
      <c r="F2766" t="s">
        <v>641</v>
      </c>
    </row>
    <row r="2767" spans="1:6" x14ac:dyDescent="0.5">
      <c r="A2767" s="4">
        <v>43528</v>
      </c>
      <c r="B2767" s="14">
        <v>0.37890046296296293</v>
      </c>
      <c r="C2767">
        <v>2</v>
      </c>
      <c r="D2767" t="s">
        <v>640</v>
      </c>
      <c r="E2767">
        <v>41</v>
      </c>
      <c r="F2767" t="s">
        <v>641</v>
      </c>
    </row>
    <row r="2768" spans="1:6" x14ac:dyDescent="0.5">
      <c r="A2768" s="4">
        <v>43528</v>
      </c>
      <c r="B2768" s="14">
        <v>0.37890046296296293</v>
      </c>
      <c r="C2768">
        <v>4</v>
      </c>
      <c r="D2768" t="s">
        <v>640</v>
      </c>
      <c r="E2768">
        <v>49</v>
      </c>
      <c r="F2768" t="s">
        <v>641</v>
      </c>
    </row>
    <row r="2769" spans="1:6" x14ac:dyDescent="0.5">
      <c r="A2769" s="4">
        <v>43528</v>
      </c>
      <c r="B2769" s="14">
        <v>0.37891203703703707</v>
      </c>
      <c r="C2769">
        <v>2</v>
      </c>
      <c r="D2769" t="s">
        <v>640</v>
      </c>
      <c r="E2769">
        <v>41</v>
      </c>
      <c r="F2769" t="s">
        <v>641</v>
      </c>
    </row>
    <row r="2770" spans="1:6" x14ac:dyDescent="0.5">
      <c r="A2770" s="4">
        <v>43528</v>
      </c>
      <c r="B2770" s="14">
        <v>0.38099537037037035</v>
      </c>
      <c r="C2770">
        <v>4</v>
      </c>
      <c r="D2770" t="s">
        <v>640</v>
      </c>
      <c r="E2770">
        <v>48</v>
      </c>
      <c r="F2770" t="s">
        <v>641</v>
      </c>
    </row>
    <row r="2771" spans="1:6" x14ac:dyDescent="0.5">
      <c r="A2771" s="4">
        <v>43528</v>
      </c>
      <c r="B2771" s="14">
        <v>0.38099537037037035</v>
      </c>
      <c r="C2771">
        <v>2</v>
      </c>
      <c r="D2771" t="s">
        <v>640</v>
      </c>
      <c r="E2771">
        <v>40</v>
      </c>
      <c r="F2771" t="s">
        <v>641</v>
      </c>
    </row>
    <row r="2772" spans="1:6" x14ac:dyDescent="0.5">
      <c r="A2772" s="4">
        <v>43528</v>
      </c>
      <c r="B2772" s="14">
        <v>0.38309027777777777</v>
      </c>
      <c r="C2772">
        <v>4</v>
      </c>
      <c r="D2772" t="s">
        <v>640</v>
      </c>
      <c r="E2772">
        <v>48</v>
      </c>
      <c r="F2772" t="s">
        <v>641</v>
      </c>
    </row>
    <row r="2773" spans="1:6" x14ac:dyDescent="0.5">
      <c r="A2773" s="4">
        <v>43528</v>
      </c>
      <c r="B2773" s="14">
        <v>0.38519675925925928</v>
      </c>
      <c r="C2773">
        <v>2</v>
      </c>
      <c r="D2773" t="s">
        <v>640</v>
      </c>
      <c r="E2773">
        <v>39</v>
      </c>
      <c r="F2773" t="s">
        <v>641</v>
      </c>
    </row>
    <row r="2774" spans="1:6" x14ac:dyDescent="0.5">
      <c r="A2774" s="4">
        <v>43528</v>
      </c>
      <c r="B2774" s="14">
        <v>0.38519675925925928</v>
      </c>
      <c r="C2774">
        <v>4</v>
      </c>
      <c r="D2774" t="s">
        <v>640</v>
      </c>
      <c r="E2774">
        <v>47</v>
      </c>
      <c r="F2774" t="s">
        <v>641</v>
      </c>
    </row>
    <row r="2775" spans="1:6" x14ac:dyDescent="0.5">
      <c r="A2775" s="4">
        <v>43528</v>
      </c>
      <c r="B2775" s="14">
        <v>0.38729166666666665</v>
      </c>
      <c r="C2775">
        <v>4</v>
      </c>
      <c r="D2775" t="s">
        <v>640</v>
      </c>
      <c r="E2775">
        <v>50</v>
      </c>
      <c r="F2775" t="s">
        <v>641</v>
      </c>
    </row>
    <row r="2776" spans="1:6" x14ac:dyDescent="0.5">
      <c r="A2776" s="4">
        <v>43528</v>
      </c>
      <c r="B2776" s="14">
        <v>0.38729166666666665</v>
      </c>
      <c r="C2776">
        <v>2</v>
      </c>
      <c r="D2776" t="s">
        <v>640</v>
      </c>
      <c r="E2776">
        <v>47</v>
      </c>
      <c r="F2776" t="s">
        <v>641</v>
      </c>
    </row>
    <row r="2777" spans="1:6" x14ac:dyDescent="0.5">
      <c r="A2777" s="4">
        <v>43528</v>
      </c>
      <c r="B2777" s="14">
        <v>0.38938657407407407</v>
      </c>
      <c r="C2777">
        <v>2</v>
      </c>
      <c r="D2777" t="s">
        <v>640</v>
      </c>
      <c r="E2777">
        <v>46</v>
      </c>
      <c r="F2777" t="s">
        <v>641</v>
      </c>
    </row>
    <row r="2778" spans="1:6" x14ac:dyDescent="0.5">
      <c r="A2778" s="4">
        <v>43528</v>
      </c>
      <c r="B2778" s="14">
        <v>0.38938657407407407</v>
      </c>
      <c r="C2778">
        <v>4</v>
      </c>
      <c r="D2778" t="s">
        <v>640</v>
      </c>
      <c r="E2778">
        <v>48</v>
      </c>
      <c r="F2778" t="s">
        <v>641</v>
      </c>
    </row>
    <row r="2779" spans="1:6" x14ac:dyDescent="0.5">
      <c r="A2779" s="4">
        <v>43528</v>
      </c>
      <c r="B2779" s="14">
        <v>0.39148148148148149</v>
      </c>
      <c r="C2779">
        <v>4</v>
      </c>
      <c r="D2779" t="s">
        <v>640</v>
      </c>
      <c r="E2779">
        <v>46</v>
      </c>
      <c r="F2779" t="s">
        <v>641</v>
      </c>
    </row>
    <row r="2780" spans="1:6" x14ac:dyDescent="0.5">
      <c r="A2780" s="4">
        <v>43528</v>
      </c>
      <c r="B2780" s="14">
        <v>0.39148148148148149</v>
      </c>
      <c r="C2780">
        <v>2</v>
      </c>
      <c r="D2780" t="s">
        <v>640</v>
      </c>
      <c r="E2780">
        <v>39</v>
      </c>
      <c r="F2780" t="s">
        <v>641</v>
      </c>
    </row>
    <row r="2781" spans="1:6" x14ac:dyDescent="0.5">
      <c r="A2781" s="4">
        <v>43528</v>
      </c>
      <c r="B2781" s="14">
        <v>0.393587962962963</v>
      </c>
      <c r="C2781">
        <v>2</v>
      </c>
      <c r="D2781" t="s">
        <v>640</v>
      </c>
      <c r="E2781">
        <v>40</v>
      </c>
      <c r="F2781" t="s">
        <v>641</v>
      </c>
    </row>
    <row r="2782" spans="1:6" x14ac:dyDescent="0.5">
      <c r="A2782" s="4">
        <v>43528</v>
      </c>
      <c r="B2782" s="14">
        <v>0.393587962962963</v>
      </c>
      <c r="C2782">
        <v>4</v>
      </c>
      <c r="D2782" t="s">
        <v>640</v>
      </c>
      <c r="E2782">
        <v>48</v>
      </c>
      <c r="F2782" t="s">
        <v>641</v>
      </c>
    </row>
    <row r="2783" spans="1:6" x14ac:dyDescent="0.5">
      <c r="A2783" s="4">
        <v>43528</v>
      </c>
      <c r="B2783" s="14">
        <v>0.39428240740740739</v>
      </c>
      <c r="C2783">
        <v>4</v>
      </c>
      <c r="D2783" t="s">
        <v>640</v>
      </c>
      <c r="E2783">
        <v>49</v>
      </c>
      <c r="F2783" t="s">
        <v>641</v>
      </c>
    </row>
    <row r="2784" spans="1:6" x14ac:dyDescent="0.5">
      <c r="A2784" s="4">
        <v>43528</v>
      </c>
      <c r="B2784" s="14">
        <v>0.39498842592592592</v>
      </c>
      <c r="C2784">
        <v>4</v>
      </c>
      <c r="D2784" t="s">
        <v>640</v>
      </c>
      <c r="E2784">
        <v>50</v>
      </c>
      <c r="F2784" t="s">
        <v>641</v>
      </c>
    </row>
    <row r="2785" spans="1:6" x14ac:dyDescent="0.5">
      <c r="A2785" s="4">
        <v>43528</v>
      </c>
      <c r="B2785" s="14">
        <v>0.39498842592592592</v>
      </c>
      <c r="C2785">
        <v>2</v>
      </c>
      <c r="D2785" t="s">
        <v>640</v>
      </c>
      <c r="E2785">
        <v>43</v>
      </c>
      <c r="F2785" t="s">
        <v>641</v>
      </c>
    </row>
    <row r="2786" spans="1:6" x14ac:dyDescent="0.5">
      <c r="A2786" s="4">
        <v>43528</v>
      </c>
      <c r="B2786" s="14">
        <v>0.3956944444444444</v>
      </c>
      <c r="C2786">
        <v>2</v>
      </c>
      <c r="D2786" t="s">
        <v>640</v>
      </c>
      <c r="E2786">
        <v>42</v>
      </c>
      <c r="F2786" t="s">
        <v>641</v>
      </c>
    </row>
    <row r="2787" spans="1:6" x14ac:dyDescent="0.5">
      <c r="A2787" s="4">
        <v>43528</v>
      </c>
      <c r="B2787" s="14">
        <v>0.3956944444444444</v>
      </c>
      <c r="C2787">
        <v>4</v>
      </c>
      <c r="D2787" t="s">
        <v>640</v>
      </c>
      <c r="E2787">
        <v>48</v>
      </c>
      <c r="F2787" t="s">
        <v>641</v>
      </c>
    </row>
    <row r="2788" spans="1:6" x14ac:dyDescent="0.5">
      <c r="A2788" s="4">
        <v>43528</v>
      </c>
      <c r="B2788" s="14">
        <v>0.39640046296296294</v>
      </c>
      <c r="C2788">
        <v>4</v>
      </c>
      <c r="D2788" t="s">
        <v>640</v>
      </c>
      <c r="E2788">
        <v>50</v>
      </c>
      <c r="F2788" t="s">
        <v>641</v>
      </c>
    </row>
    <row r="2789" spans="1:6" x14ac:dyDescent="0.5">
      <c r="A2789" s="4">
        <v>43528</v>
      </c>
      <c r="B2789" s="14">
        <v>0.39640046296296294</v>
      </c>
      <c r="C2789">
        <v>2</v>
      </c>
      <c r="D2789" t="s">
        <v>640</v>
      </c>
      <c r="E2789">
        <v>44</v>
      </c>
      <c r="F2789" t="s">
        <v>641</v>
      </c>
    </row>
    <row r="2790" spans="1:6" x14ac:dyDescent="0.5">
      <c r="A2790" s="4">
        <v>43528</v>
      </c>
      <c r="B2790" s="14">
        <v>0.39849537037037036</v>
      </c>
      <c r="C2790">
        <v>2</v>
      </c>
      <c r="D2790" t="s">
        <v>640</v>
      </c>
      <c r="E2790">
        <v>41</v>
      </c>
      <c r="F2790" t="s">
        <v>641</v>
      </c>
    </row>
    <row r="2791" spans="1:6" x14ac:dyDescent="0.5">
      <c r="A2791" s="4">
        <v>43528</v>
      </c>
      <c r="B2791" s="14">
        <v>0.39849537037037036</v>
      </c>
      <c r="C2791">
        <v>4</v>
      </c>
      <c r="D2791" t="s">
        <v>640</v>
      </c>
      <c r="E2791">
        <v>45</v>
      </c>
      <c r="F2791" t="s">
        <v>641</v>
      </c>
    </row>
    <row r="2792" spans="1:6" x14ac:dyDescent="0.5">
      <c r="A2792" s="4">
        <v>43528</v>
      </c>
      <c r="B2792" s="14">
        <v>0.40059027777777773</v>
      </c>
      <c r="C2792">
        <v>2</v>
      </c>
      <c r="D2792" t="s">
        <v>640</v>
      </c>
      <c r="E2792">
        <v>46</v>
      </c>
      <c r="F2792" t="s">
        <v>641</v>
      </c>
    </row>
    <row r="2793" spans="1:6" x14ac:dyDescent="0.5">
      <c r="A2793" s="4">
        <v>43528</v>
      </c>
      <c r="B2793" s="14">
        <v>0.40059027777777773</v>
      </c>
      <c r="C2793">
        <v>4</v>
      </c>
      <c r="D2793" t="s">
        <v>640</v>
      </c>
      <c r="E2793">
        <v>48</v>
      </c>
      <c r="F2793" t="s">
        <v>641</v>
      </c>
    </row>
    <row r="2794" spans="1:6" x14ac:dyDescent="0.5">
      <c r="A2794" s="4">
        <v>43528</v>
      </c>
      <c r="B2794" s="14">
        <v>0.4026851851851852</v>
      </c>
      <c r="C2794">
        <v>4</v>
      </c>
      <c r="D2794" t="s">
        <v>640</v>
      </c>
      <c r="E2794">
        <v>49</v>
      </c>
      <c r="F2794" t="s">
        <v>641</v>
      </c>
    </row>
    <row r="2795" spans="1:6" x14ac:dyDescent="0.5">
      <c r="A2795" s="4">
        <v>43528</v>
      </c>
      <c r="B2795" s="14">
        <v>0.4026851851851852</v>
      </c>
      <c r="C2795">
        <v>2</v>
      </c>
      <c r="D2795" t="s">
        <v>640</v>
      </c>
      <c r="E2795">
        <v>43</v>
      </c>
      <c r="F2795" t="s">
        <v>641</v>
      </c>
    </row>
    <row r="2796" spans="1:6" x14ac:dyDescent="0.5">
      <c r="A2796" s="4">
        <v>43528</v>
      </c>
      <c r="B2796" s="14">
        <v>0.40339120370370374</v>
      </c>
      <c r="C2796">
        <v>2</v>
      </c>
      <c r="D2796" t="s">
        <v>640</v>
      </c>
      <c r="E2796">
        <v>43</v>
      </c>
      <c r="F2796" t="s">
        <v>641</v>
      </c>
    </row>
    <row r="2797" spans="1:6" x14ac:dyDescent="0.5">
      <c r="A2797" s="4">
        <v>43528</v>
      </c>
      <c r="B2797" s="14">
        <v>0.40339120370370374</v>
      </c>
      <c r="C2797">
        <v>4</v>
      </c>
      <c r="D2797" t="s">
        <v>640</v>
      </c>
      <c r="E2797">
        <v>48</v>
      </c>
      <c r="F2797" t="s">
        <v>641</v>
      </c>
    </row>
    <row r="2798" spans="1:6" x14ac:dyDescent="0.5">
      <c r="A2798" s="4">
        <v>43528</v>
      </c>
      <c r="B2798" s="14">
        <v>0.40409722222222227</v>
      </c>
      <c r="C2798">
        <v>4</v>
      </c>
      <c r="D2798" t="s">
        <v>640</v>
      </c>
      <c r="E2798">
        <v>50</v>
      </c>
      <c r="F2798" t="s">
        <v>641</v>
      </c>
    </row>
    <row r="2799" spans="1:6" x14ac:dyDescent="0.5">
      <c r="A2799" s="4">
        <v>43528</v>
      </c>
      <c r="B2799" s="14">
        <v>0.40409722222222227</v>
      </c>
      <c r="C2799">
        <v>2</v>
      </c>
      <c r="D2799" t="s">
        <v>640</v>
      </c>
      <c r="E2799">
        <v>42</v>
      </c>
      <c r="F2799" t="s">
        <v>641</v>
      </c>
    </row>
    <row r="2800" spans="1:6" x14ac:dyDescent="0.5">
      <c r="A2800" s="4">
        <v>43528</v>
      </c>
      <c r="B2800" s="14">
        <v>0.40479166666666666</v>
      </c>
      <c r="C2800">
        <v>2</v>
      </c>
      <c r="D2800" t="s">
        <v>640</v>
      </c>
      <c r="E2800">
        <v>42</v>
      </c>
      <c r="F2800" t="s">
        <v>641</v>
      </c>
    </row>
    <row r="2801" spans="1:6" x14ac:dyDescent="0.5">
      <c r="A2801" s="4">
        <v>43528</v>
      </c>
      <c r="B2801" s="14">
        <v>0.40480324074074076</v>
      </c>
      <c r="C2801">
        <v>4</v>
      </c>
      <c r="D2801" t="s">
        <v>640</v>
      </c>
      <c r="E2801">
        <v>48</v>
      </c>
      <c r="F2801" t="s">
        <v>641</v>
      </c>
    </row>
    <row r="2802" spans="1:6" x14ac:dyDescent="0.5">
      <c r="A2802" s="4">
        <v>43528</v>
      </c>
      <c r="B2802" s="14">
        <v>0.4054976851851852</v>
      </c>
      <c r="C2802">
        <v>2</v>
      </c>
      <c r="D2802" t="s">
        <v>640</v>
      </c>
      <c r="E2802">
        <v>40</v>
      </c>
      <c r="F2802" t="s">
        <v>641</v>
      </c>
    </row>
    <row r="2803" spans="1:6" x14ac:dyDescent="0.5">
      <c r="A2803" s="4">
        <v>43528</v>
      </c>
      <c r="B2803" s="14">
        <v>0.4054976851851852</v>
      </c>
      <c r="C2803">
        <v>4</v>
      </c>
      <c r="D2803" t="s">
        <v>640</v>
      </c>
      <c r="E2803">
        <v>46</v>
      </c>
      <c r="F2803" t="s">
        <v>641</v>
      </c>
    </row>
    <row r="2804" spans="1:6" x14ac:dyDescent="0.5">
      <c r="A2804" s="4">
        <v>43528</v>
      </c>
      <c r="B2804" s="14">
        <v>0.40620370370370368</v>
      </c>
      <c r="C2804">
        <v>2</v>
      </c>
      <c r="D2804" t="s">
        <v>640</v>
      </c>
      <c r="E2804">
        <v>42</v>
      </c>
      <c r="F2804" t="s">
        <v>641</v>
      </c>
    </row>
    <row r="2805" spans="1:6" x14ac:dyDescent="0.5">
      <c r="A2805" s="4">
        <v>43528</v>
      </c>
      <c r="B2805" s="14">
        <v>0.40620370370370368</v>
      </c>
      <c r="C2805">
        <v>4</v>
      </c>
      <c r="D2805" t="s">
        <v>640</v>
      </c>
      <c r="E2805">
        <v>48</v>
      </c>
      <c r="F2805" t="s">
        <v>641</v>
      </c>
    </row>
    <row r="2806" spans="1:6" x14ac:dyDescent="0.5">
      <c r="A2806" s="4">
        <v>43528</v>
      </c>
      <c r="B2806" s="14">
        <v>0.40690972222222221</v>
      </c>
      <c r="C2806">
        <v>2</v>
      </c>
      <c r="D2806" t="s">
        <v>640</v>
      </c>
      <c r="E2806">
        <v>43</v>
      </c>
      <c r="F2806" t="s">
        <v>641</v>
      </c>
    </row>
    <row r="2807" spans="1:6" x14ac:dyDescent="0.5">
      <c r="A2807" s="4">
        <v>43528</v>
      </c>
      <c r="B2807" s="14">
        <v>0.40690972222222221</v>
      </c>
      <c r="C2807">
        <v>4</v>
      </c>
      <c r="D2807" t="s">
        <v>640</v>
      </c>
      <c r="E2807">
        <v>49</v>
      </c>
      <c r="F2807" t="s">
        <v>641</v>
      </c>
    </row>
    <row r="2808" spans="1:6" x14ac:dyDescent="0.5">
      <c r="A2808" s="4">
        <v>43528</v>
      </c>
      <c r="B2808" s="14">
        <v>0.40760416666666671</v>
      </c>
      <c r="C2808">
        <v>2</v>
      </c>
      <c r="D2808" t="s">
        <v>640</v>
      </c>
      <c r="E2808">
        <v>42</v>
      </c>
      <c r="F2808" t="s">
        <v>641</v>
      </c>
    </row>
    <row r="2809" spans="1:6" x14ac:dyDescent="0.5">
      <c r="A2809" s="4">
        <v>43528</v>
      </c>
      <c r="B2809" s="14">
        <v>0.40760416666666671</v>
      </c>
      <c r="C2809">
        <v>4</v>
      </c>
      <c r="D2809" t="s">
        <v>640</v>
      </c>
      <c r="E2809">
        <v>48</v>
      </c>
      <c r="F2809" t="s">
        <v>641</v>
      </c>
    </row>
    <row r="2810" spans="1:6" x14ac:dyDescent="0.5">
      <c r="A2810" s="4">
        <v>43528</v>
      </c>
      <c r="B2810" s="14">
        <v>0.40831018518518519</v>
      </c>
      <c r="C2810">
        <v>2</v>
      </c>
      <c r="D2810" t="s">
        <v>640</v>
      </c>
      <c r="E2810">
        <v>40</v>
      </c>
      <c r="F2810" t="s">
        <v>641</v>
      </c>
    </row>
    <row r="2811" spans="1:6" x14ac:dyDescent="0.5">
      <c r="A2811" s="4">
        <v>43528</v>
      </c>
      <c r="B2811" s="14">
        <v>0.40831018518518519</v>
      </c>
      <c r="C2811">
        <v>4</v>
      </c>
      <c r="D2811" t="s">
        <v>640</v>
      </c>
      <c r="E2811">
        <v>48</v>
      </c>
      <c r="F2811" t="s">
        <v>641</v>
      </c>
    </row>
    <row r="2812" spans="1:6" x14ac:dyDescent="0.5">
      <c r="A2812" s="4">
        <v>43528</v>
      </c>
      <c r="B2812" s="14">
        <v>0.40901620370370373</v>
      </c>
      <c r="C2812">
        <v>2</v>
      </c>
      <c r="D2812" t="s">
        <v>640</v>
      </c>
      <c r="E2812">
        <v>46</v>
      </c>
      <c r="F2812" t="s">
        <v>641</v>
      </c>
    </row>
    <row r="2813" spans="1:6" x14ac:dyDescent="0.5">
      <c r="A2813" s="4">
        <v>43528</v>
      </c>
      <c r="B2813" s="14">
        <v>0.40901620370370373</v>
      </c>
      <c r="C2813">
        <v>4</v>
      </c>
      <c r="D2813" t="s">
        <v>640</v>
      </c>
      <c r="E2813">
        <v>50</v>
      </c>
      <c r="F2813" t="s">
        <v>641</v>
      </c>
    </row>
    <row r="2814" spans="1:6" x14ac:dyDescent="0.5">
      <c r="A2814" s="4">
        <v>43528</v>
      </c>
      <c r="B2814" s="14">
        <v>0.40971064814814812</v>
      </c>
      <c r="C2814">
        <v>2</v>
      </c>
      <c r="D2814" t="s">
        <v>640</v>
      </c>
      <c r="E2814">
        <v>43</v>
      </c>
      <c r="F2814" t="s">
        <v>641</v>
      </c>
    </row>
    <row r="2815" spans="1:6" x14ac:dyDescent="0.5">
      <c r="A2815" s="4">
        <v>43528</v>
      </c>
      <c r="B2815" s="14">
        <v>0.40971064814814812</v>
      </c>
      <c r="C2815">
        <v>4</v>
      </c>
      <c r="D2815" t="s">
        <v>640</v>
      </c>
      <c r="E2815">
        <v>48</v>
      </c>
      <c r="F2815" t="s">
        <v>641</v>
      </c>
    </row>
    <row r="2816" spans="1:6" x14ac:dyDescent="0.5">
      <c r="A2816" s="4">
        <v>43528</v>
      </c>
      <c r="B2816" s="14">
        <v>0.41041666666666665</v>
      </c>
      <c r="C2816">
        <v>2</v>
      </c>
      <c r="D2816" t="s">
        <v>640</v>
      </c>
      <c r="E2816">
        <v>41</v>
      </c>
      <c r="F2816" t="s">
        <v>641</v>
      </c>
    </row>
    <row r="2817" spans="1:6" x14ac:dyDescent="0.5">
      <c r="A2817" s="4">
        <v>43528</v>
      </c>
      <c r="B2817" s="14">
        <v>0.41041666666666665</v>
      </c>
      <c r="C2817">
        <v>4</v>
      </c>
      <c r="D2817" t="s">
        <v>640</v>
      </c>
      <c r="E2817">
        <v>49</v>
      </c>
      <c r="F2817" t="s">
        <v>641</v>
      </c>
    </row>
    <row r="2818" spans="1:6" x14ac:dyDescent="0.5">
      <c r="A2818" s="4">
        <v>43528</v>
      </c>
      <c r="B2818" s="14">
        <v>0.41112268518518519</v>
      </c>
      <c r="C2818">
        <v>2</v>
      </c>
      <c r="D2818" t="s">
        <v>640</v>
      </c>
      <c r="E2818">
        <v>41</v>
      </c>
      <c r="F2818" t="s">
        <v>641</v>
      </c>
    </row>
    <row r="2819" spans="1:6" x14ac:dyDescent="0.5">
      <c r="A2819" s="4">
        <v>43528</v>
      </c>
      <c r="B2819" s="14">
        <v>0.41112268518518519</v>
      </c>
      <c r="C2819">
        <v>4</v>
      </c>
      <c r="D2819" t="s">
        <v>640</v>
      </c>
      <c r="E2819">
        <v>46</v>
      </c>
      <c r="F2819" t="s">
        <v>641</v>
      </c>
    </row>
    <row r="2820" spans="1:6" x14ac:dyDescent="0.5">
      <c r="A2820" s="4">
        <v>43528</v>
      </c>
      <c r="B2820" s="14">
        <v>0.41181712962962963</v>
      </c>
      <c r="C2820">
        <v>2</v>
      </c>
      <c r="D2820" t="s">
        <v>640</v>
      </c>
      <c r="E2820">
        <v>46</v>
      </c>
      <c r="F2820" t="s">
        <v>641</v>
      </c>
    </row>
    <row r="2821" spans="1:6" x14ac:dyDescent="0.5">
      <c r="A2821" s="4">
        <v>43528</v>
      </c>
      <c r="B2821" s="14">
        <v>0.41181712962962963</v>
      </c>
      <c r="C2821">
        <v>4</v>
      </c>
      <c r="D2821" t="s">
        <v>640</v>
      </c>
      <c r="E2821">
        <v>48</v>
      </c>
      <c r="F2821" t="s">
        <v>641</v>
      </c>
    </row>
    <row r="2822" spans="1:6" x14ac:dyDescent="0.5">
      <c r="A2822" s="4">
        <v>43528</v>
      </c>
      <c r="B2822" s="14">
        <v>0.41252314814814817</v>
      </c>
      <c r="C2822">
        <v>2</v>
      </c>
      <c r="D2822" t="s">
        <v>640</v>
      </c>
      <c r="E2822">
        <v>42</v>
      </c>
      <c r="F2822" t="s">
        <v>641</v>
      </c>
    </row>
    <row r="2823" spans="1:6" x14ac:dyDescent="0.5">
      <c r="A2823" s="4">
        <v>43528</v>
      </c>
      <c r="B2823" s="14">
        <v>0.41252314814814817</v>
      </c>
      <c r="C2823">
        <v>4</v>
      </c>
      <c r="D2823" t="s">
        <v>640</v>
      </c>
      <c r="E2823">
        <v>47</v>
      </c>
      <c r="F2823" t="s">
        <v>641</v>
      </c>
    </row>
    <row r="2824" spans="1:6" x14ac:dyDescent="0.5">
      <c r="A2824" s="4">
        <v>43528</v>
      </c>
      <c r="B2824" s="14">
        <v>0.4132291666666667</v>
      </c>
      <c r="C2824">
        <v>2</v>
      </c>
      <c r="D2824" t="s">
        <v>640</v>
      </c>
      <c r="E2824">
        <v>41</v>
      </c>
      <c r="F2824" t="s">
        <v>641</v>
      </c>
    </row>
    <row r="2825" spans="1:6" x14ac:dyDescent="0.5">
      <c r="A2825" s="4">
        <v>43528</v>
      </c>
      <c r="B2825" s="14">
        <v>0.4132291666666667</v>
      </c>
      <c r="C2825">
        <v>4</v>
      </c>
      <c r="D2825" t="s">
        <v>640</v>
      </c>
      <c r="E2825">
        <v>46</v>
      </c>
      <c r="F2825" t="s">
        <v>641</v>
      </c>
    </row>
    <row r="2826" spans="1:6" x14ac:dyDescent="0.5">
      <c r="A2826" s="4">
        <v>43528</v>
      </c>
      <c r="B2826" s="14">
        <v>0.41392361111111109</v>
      </c>
      <c r="C2826">
        <v>4</v>
      </c>
      <c r="D2826" t="s">
        <v>640</v>
      </c>
      <c r="E2826">
        <v>48</v>
      </c>
      <c r="F2826" t="s">
        <v>641</v>
      </c>
    </row>
    <row r="2827" spans="1:6" x14ac:dyDescent="0.5">
      <c r="A2827" s="4">
        <v>43528</v>
      </c>
      <c r="B2827" s="14">
        <v>0.41393518518518518</v>
      </c>
      <c r="C2827">
        <v>2</v>
      </c>
      <c r="D2827" t="s">
        <v>640</v>
      </c>
      <c r="E2827">
        <v>43</v>
      </c>
      <c r="F2827" t="s">
        <v>641</v>
      </c>
    </row>
    <row r="2828" spans="1:6" x14ac:dyDescent="0.5">
      <c r="A2828" s="4">
        <v>43528</v>
      </c>
      <c r="B2828" s="14">
        <v>0.41462962962962963</v>
      </c>
      <c r="C2828">
        <v>4</v>
      </c>
      <c r="D2828" t="s">
        <v>640</v>
      </c>
      <c r="E2828">
        <v>49</v>
      </c>
      <c r="F2828" t="s">
        <v>641</v>
      </c>
    </row>
    <row r="2829" spans="1:6" x14ac:dyDescent="0.5">
      <c r="A2829" s="4">
        <v>43528</v>
      </c>
      <c r="B2829" s="14">
        <v>0.41462962962962963</v>
      </c>
      <c r="C2829">
        <v>2</v>
      </c>
      <c r="D2829" t="s">
        <v>640</v>
      </c>
      <c r="E2829">
        <v>44</v>
      </c>
      <c r="F2829" t="s">
        <v>641</v>
      </c>
    </row>
    <row r="2830" spans="1:6" x14ac:dyDescent="0.5">
      <c r="A2830" s="4">
        <v>43528</v>
      </c>
      <c r="B2830" s="14">
        <v>0.41533564814814811</v>
      </c>
      <c r="C2830">
        <v>2</v>
      </c>
      <c r="D2830" t="s">
        <v>640</v>
      </c>
      <c r="E2830">
        <v>42</v>
      </c>
      <c r="F2830" t="s">
        <v>641</v>
      </c>
    </row>
    <row r="2831" spans="1:6" x14ac:dyDescent="0.5">
      <c r="A2831" s="4">
        <v>43528</v>
      </c>
      <c r="B2831" s="14">
        <v>0.41533564814814811</v>
      </c>
      <c r="C2831">
        <v>4</v>
      </c>
      <c r="D2831" t="s">
        <v>640</v>
      </c>
      <c r="E2831">
        <v>47</v>
      </c>
      <c r="F2831" t="s">
        <v>641</v>
      </c>
    </row>
    <row r="2832" spans="1:6" x14ac:dyDescent="0.5">
      <c r="A2832" s="4">
        <v>43528</v>
      </c>
      <c r="B2832" s="14">
        <v>0.41604166666666664</v>
      </c>
      <c r="C2832">
        <v>2</v>
      </c>
      <c r="D2832" t="s">
        <v>640</v>
      </c>
      <c r="E2832">
        <v>44</v>
      </c>
      <c r="F2832" t="s">
        <v>641</v>
      </c>
    </row>
    <row r="2833" spans="1:6" x14ac:dyDescent="0.5">
      <c r="A2833" s="4">
        <v>43528</v>
      </c>
      <c r="B2833" s="14">
        <v>0.41604166666666664</v>
      </c>
      <c r="C2833">
        <v>4</v>
      </c>
      <c r="D2833" t="s">
        <v>640</v>
      </c>
      <c r="E2833">
        <v>49</v>
      </c>
      <c r="F2833" t="s">
        <v>641</v>
      </c>
    </row>
    <row r="2834" spans="1:6" x14ac:dyDescent="0.5">
      <c r="A2834" s="4">
        <v>43528</v>
      </c>
      <c r="B2834" s="14">
        <v>0.41673611111111114</v>
      </c>
      <c r="C2834">
        <v>2</v>
      </c>
      <c r="D2834" t="s">
        <v>640</v>
      </c>
      <c r="E2834">
        <v>44</v>
      </c>
      <c r="F2834" t="s">
        <v>641</v>
      </c>
    </row>
    <row r="2835" spans="1:6" x14ac:dyDescent="0.5">
      <c r="A2835" s="4">
        <v>43528</v>
      </c>
      <c r="B2835" s="14">
        <v>0.41673611111111114</v>
      </c>
      <c r="C2835">
        <v>4</v>
      </c>
      <c r="D2835" t="s">
        <v>640</v>
      </c>
      <c r="E2835">
        <v>49</v>
      </c>
      <c r="F2835" t="s">
        <v>641</v>
      </c>
    </row>
    <row r="2836" spans="1:6" x14ac:dyDescent="0.5">
      <c r="A2836" s="4">
        <v>43528</v>
      </c>
      <c r="B2836" s="14">
        <v>0.41744212962962962</v>
      </c>
      <c r="C2836">
        <v>2</v>
      </c>
      <c r="D2836" t="s">
        <v>640</v>
      </c>
      <c r="E2836">
        <v>42</v>
      </c>
      <c r="F2836" t="s">
        <v>641</v>
      </c>
    </row>
    <row r="2837" spans="1:6" x14ac:dyDescent="0.5">
      <c r="A2837" s="4">
        <v>43528</v>
      </c>
      <c r="B2837" s="14">
        <v>0.41744212962962962</v>
      </c>
      <c r="C2837">
        <v>4</v>
      </c>
      <c r="D2837" t="s">
        <v>640</v>
      </c>
      <c r="E2837">
        <v>49</v>
      </c>
      <c r="F2837" t="s">
        <v>641</v>
      </c>
    </row>
    <row r="2838" spans="1:6" x14ac:dyDescent="0.5">
      <c r="A2838" s="4">
        <v>43528</v>
      </c>
      <c r="B2838" s="14">
        <v>0.41814814814814816</v>
      </c>
      <c r="C2838">
        <v>2</v>
      </c>
      <c r="D2838" t="s">
        <v>640</v>
      </c>
      <c r="E2838">
        <v>40</v>
      </c>
      <c r="F2838" t="s">
        <v>641</v>
      </c>
    </row>
    <row r="2839" spans="1:6" x14ac:dyDescent="0.5">
      <c r="A2839" s="4">
        <v>43528</v>
      </c>
      <c r="B2839" s="14">
        <v>0.41814814814814816</v>
      </c>
      <c r="C2839">
        <v>4</v>
      </c>
      <c r="D2839" t="s">
        <v>640</v>
      </c>
      <c r="E2839">
        <v>47</v>
      </c>
      <c r="F2839" t="s">
        <v>641</v>
      </c>
    </row>
    <row r="2840" spans="1:6" x14ac:dyDescent="0.5">
      <c r="A2840" s="4">
        <v>43528</v>
      </c>
      <c r="B2840" s="14">
        <v>0.41884259259259254</v>
      </c>
      <c r="C2840">
        <v>4</v>
      </c>
      <c r="D2840" t="s">
        <v>640</v>
      </c>
      <c r="E2840">
        <v>51</v>
      </c>
      <c r="F2840" t="s">
        <v>641</v>
      </c>
    </row>
    <row r="2841" spans="1:6" x14ac:dyDescent="0.5">
      <c r="A2841" s="4">
        <v>43528</v>
      </c>
      <c r="B2841" s="14">
        <v>0.41884259259259254</v>
      </c>
      <c r="C2841">
        <v>2</v>
      </c>
      <c r="D2841" t="s">
        <v>640</v>
      </c>
      <c r="E2841">
        <v>44</v>
      </c>
      <c r="F2841" t="s">
        <v>641</v>
      </c>
    </row>
    <row r="2842" spans="1:6" x14ac:dyDescent="0.5">
      <c r="A2842" s="4">
        <v>43528</v>
      </c>
      <c r="B2842" s="14">
        <v>0.41954861111111108</v>
      </c>
      <c r="C2842">
        <v>4</v>
      </c>
      <c r="D2842" t="s">
        <v>640</v>
      </c>
      <c r="E2842">
        <v>49</v>
      </c>
      <c r="F2842" t="s">
        <v>641</v>
      </c>
    </row>
    <row r="2843" spans="1:6" x14ac:dyDescent="0.5">
      <c r="A2843" s="4">
        <v>43528</v>
      </c>
      <c r="B2843" s="14">
        <v>0.41954861111111108</v>
      </c>
      <c r="C2843">
        <v>2</v>
      </c>
      <c r="D2843" t="s">
        <v>640</v>
      </c>
      <c r="E2843">
        <v>43</v>
      </c>
      <c r="F2843" t="s">
        <v>641</v>
      </c>
    </row>
    <row r="2844" spans="1:6" x14ac:dyDescent="0.5">
      <c r="A2844" s="4">
        <v>43528</v>
      </c>
      <c r="B2844" s="14">
        <v>0.42025462962962962</v>
      </c>
      <c r="C2844">
        <v>2</v>
      </c>
      <c r="D2844" t="s">
        <v>640</v>
      </c>
      <c r="E2844">
        <v>42</v>
      </c>
      <c r="F2844" t="s">
        <v>641</v>
      </c>
    </row>
    <row r="2845" spans="1:6" x14ac:dyDescent="0.5">
      <c r="A2845" s="4">
        <v>43528</v>
      </c>
      <c r="B2845" s="14">
        <v>0.42025462962962962</v>
      </c>
      <c r="C2845">
        <v>4</v>
      </c>
      <c r="D2845" t="s">
        <v>640</v>
      </c>
      <c r="E2845">
        <v>50</v>
      </c>
      <c r="F2845" t="s">
        <v>641</v>
      </c>
    </row>
    <row r="2846" spans="1:6" x14ac:dyDescent="0.5">
      <c r="A2846" s="4">
        <v>43528</v>
      </c>
      <c r="B2846" s="14">
        <v>0.42094907407407406</v>
      </c>
      <c r="C2846">
        <v>2</v>
      </c>
      <c r="D2846" t="s">
        <v>640</v>
      </c>
      <c r="E2846">
        <v>42</v>
      </c>
      <c r="F2846" t="s">
        <v>641</v>
      </c>
    </row>
    <row r="2847" spans="1:6" x14ac:dyDescent="0.5">
      <c r="A2847" s="4">
        <v>43528</v>
      </c>
      <c r="B2847" s="14">
        <v>0.42094907407407406</v>
      </c>
      <c r="C2847">
        <v>4</v>
      </c>
      <c r="D2847" t="s">
        <v>640</v>
      </c>
      <c r="E2847">
        <v>48</v>
      </c>
      <c r="F2847" t="s">
        <v>641</v>
      </c>
    </row>
    <row r="2848" spans="1:6" x14ac:dyDescent="0.5">
      <c r="A2848" s="4">
        <v>43528</v>
      </c>
      <c r="B2848" s="14">
        <v>0.4216550925925926</v>
      </c>
      <c r="C2848">
        <v>2</v>
      </c>
      <c r="D2848" t="s">
        <v>640</v>
      </c>
      <c r="E2848">
        <v>44</v>
      </c>
      <c r="F2848" t="s">
        <v>641</v>
      </c>
    </row>
    <row r="2849" spans="1:6" x14ac:dyDescent="0.5">
      <c r="A2849" s="4">
        <v>43528</v>
      </c>
      <c r="B2849" s="14">
        <v>0.4216550925925926</v>
      </c>
      <c r="C2849">
        <v>4</v>
      </c>
      <c r="D2849" t="s">
        <v>640</v>
      </c>
      <c r="E2849">
        <v>50</v>
      </c>
      <c r="F2849" t="s">
        <v>641</v>
      </c>
    </row>
    <row r="2850" spans="1:6" x14ac:dyDescent="0.5">
      <c r="A2850" s="4">
        <v>43528</v>
      </c>
      <c r="B2850" s="14">
        <v>0.42236111111111113</v>
      </c>
      <c r="C2850">
        <v>2</v>
      </c>
      <c r="D2850" t="s">
        <v>640</v>
      </c>
      <c r="E2850">
        <v>42</v>
      </c>
      <c r="F2850" t="s">
        <v>641</v>
      </c>
    </row>
    <row r="2851" spans="1:6" x14ac:dyDescent="0.5">
      <c r="A2851" s="4">
        <v>43528</v>
      </c>
      <c r="B2851" s="14">
        <v>0.42236111111111113</v>
      </c>
      <c r="C2851">
        <v>4</v>
      </c>
      <c r="D2851" t="s">
        <v>640</v>
      </c>
      <c r="E2851">
        <v>49</v>
      </c>
      <c r="F2851" t="s">
        <v>641</v>
      </c>
    </row>
    <row r="2852" spans="1:6" x14ac:dyDescent="0.5">
      <c r="A2852" s="4">
        <v>43528</v>
      </c>
      <c r="B2852" s="14">
        <v>0.42305555555555552</v>
      </c>
      <c r="C2852">
        <v>2</v>
      </c>
      <c r="D2852" t="s">
        <v>640</v>
      </c>
      <c r="E2852">
        <v>40</v>
      </c>
      <c r="F2852" t="s">
        <v>641</v>
      </c>
    </row>
    <row r="2853" spans="1:6" x14ac:dyDescent="0.5">
      <c r="A2853" s="4">
        <v>43528</v>
      </c>
      <c r="B2853" s="14">
        <v>0.42306712962962961</v>
      </c>
      <c r="C2853">
        <v>4</v>
      </c>
      <c r="D2853" t="s">
        <v>640</v>
      </c>
      <c r="E2853">
        <v>46</v>
      </c>
      <c r="F2853" t="s">
        <v>641</v>
      </c>
    </row>
    <row r="2854" spans="1:6" x14ac:dyDescent="0.5">
      <c r="A2854" s="4">
        <v>43528</v>
      </c>
      <c r="B2854" s="14">
        <v>0.42376157407407411</v>
      </c>
      <c r="C2854">
        <v>4</v>
      </c>
      <c r="D2854" t="s">
        <v>640</v>
      </c>
      <c r="E2854">
        <v>49</v>
      </c>
      <c r="F2854" t="s">
        <v>641</v>
      </c>
    </row>
    <row r="2855" spans="1:6" x14ac:dyDescent="0.5">
      <c r="A2855" s="4">
        <v>43528</v>
      </c>
      <c r="B2855" s="14">
        <v>0.42376157407407411</v>
      </c>
      <c r="C2855">
        <v>2</v>
      </c>
      <c r="D2855" t="s">
        <v>640</v>
      </c>
      <c r="E2855">
        <v>43</v>
      </c>
      <c r="F2855" t="s">
        <v>641</v>
      </c>
    </row>
    <row r="2856" spans="1:6" x14ac:dyDescent="0.5">
      <c r="A2856" s="4">
        <v>43528</v>
      </c>
      <c r="B2856" s="14">
        <v>0.42446759259259265</v>
      </c>
      <c r="C2856">
        <v>2</v>
      </c>
      <c r="D2856" t="s">
        <v>640</v>
      </c>
      <c r="E2856">
        <v>44</v>
      </c>
      <c r="F2856" t="s">
        <v>641</v>
      </c>
    </row>
    <row r="2857" spans="1:6" x14ac:dyDescent="0.5">
      <c r="A2857" s="4">
        <v>43528</v>
      </c>
      <c r="B2857" s="14">
        <v>0.42446759259259265</v>
      </c>
      <c r="C2857">
        <v>4</v>
      </c>
      <c r="D2857" t="s">
        <v>640</v>
      </c>
      <c r="E2857">
        <v>49</v>
      </c>
      <c r="F2857" t="s">
        <v>641</v>
      </c>
    </row>
    <row r="2858" spans="1:6" x14ac:dyDescent="0.5">
      <c r="A2858" s="4">
        <v>43528</v>
      </c>
      <c r="B2858" s="14">
        <v>0.42517361111111113</v>
      </c>
      <c r="C2858">
        <v>4</v>
      </c>
      <c r="D2858" t="s">
        <v>640</v>
      </c>
      <c r="E2858">
        <v>48</v>
      </c>
      <c r="F2858" t="s">
        <v>641</v>
      </c>
    </row>
    <row r="2859" spans="1:6" x14ac:dyDescent="0.5">
      <c r="A2859" s="4">
        <v>43528</v>
      </c>
      <c r="B2859" s="14">
        <v>0.42517361111111113</v>
      </c>
      <c r="C2859">
        <v>2</v>
      </c>
      <c r="D2859" t="s">
        <v>640</v>
      </c>
      <c r="E2859">
        <v>42</v>
      </c>
      <c r="F2859" t="s">
        <v>641</v>
      </c>
    </row>
    <row r="2860" spans="1:6" x14ac:dyDescent="0.5">
      <c r="A2860" s="4">
        <v>43528</v>
      </c>
      <c r="B2860" s="14">
        <v>0.42586805555555557</v>
      </c>
      <c r="C2860">
        <v>4</v>
      </c>
      <c r="D2860" t="s">
        <v>640</v>
      </c>
      <c r="E2860">
        <v>50</v>
      </c>
      <c r="F2860" t="s">
        <v>641</v>
      </c>
    </row>
    <row r="2861" spans="1:6" x14ac:dyDescent="0.5">
      <c r="A2861" s="4">
        <v>43528</v>
      </c>
      <c r="B2861" s="14">
        <v>0.42586805555555557</v>
      </c>
      <c r="C2861">
        <v>2</v>
      </c>
      <c r="D2861" t="s">
        <v>640</v>
      </c>
      <c r="E2861">
        <v>46</v>
      </c>
      <c r="F2861" t="s">
        <v>641</v>
      </c>
    </row>
    <row r="2862" spans="1:6" x14ac:dyDescent="0.5">
      <c r="A2862" s="4">
        <v>43528</v>
      </c>
      <c r="B2862" s="14">
        <v>0.42657407407407405</v>
      </c>
      <c r="C2862">
        <v>2</v>
      </c>
      <c r="D2862" t="s">
        <v>640</v>
      </c>
      <c r="E2862">
        <v>43</v>
      </c>
      <c r="F2862" t="s">
        <v>641</v>
      </c>
    </row>
    <row r="2863" spans="1:6" x14ac:dyDescent="0.5">
      <c r="A2863" s="4">
        <v>43528</v>
      </c>
      <c r="B2863" s="14">
        <v>0.42657407407407405</v>
      </c>
      <c r="C2863">
        <v>4</v>
      </c>
      <c r="D2863" t="s">
        <v>640</v>
      </c>
      <c r="E2863">
        <v>50</v>
      </c>
      <c r="F2863" t="s">
        <v>641</v>
      </c>
    </row>
    <row r="2864" spans="1:6" x14ac:dyDescent="0.5">
      <c r="A2864" s="4">
        <v>43528</v>
      </c>
      <c r="B2864" s="14">
        <v>0.42866898148148147</v>
      </c>
      <c r="C2864">
        <v>4</v>
      </c>
      <c r="D2864" t="s">
        <v>640</v>
      </c>
      <c r="E2864">
        <v>50</v>
      </c>
      <c r="F2864" t="s">
        <v>641</v>
      </c>
    </row>
    <row r="2865" spans="1:6" x14ac:dyDescent="0.5">
      <c r="A2865" s="4">
        <v>43528</v>
      </c>
      <c r="B2865" s="14">
        <v>0.42866898148148147</v>
      </c>
      <c r="C2865">
        <v>2</v>
      </c>
      <c r="D2865" t="s">
        <v>640</v>
      </c>
      <c r="E2865">
        <v>43</v>
      </c>
      <c r="F2865" t="s">
        <v>641</v>
      </c>
    </row>
    <row r="2866" spans="1:6" x14ac:dyDescent="0.5">
      <c r="A2866" s="4">
        <v>43528</v>
      </c>
      <c r="B2866" s="14">
        <v>0.42937500000000001</v>
      </c>
      <c r="C2866">
        <v>2</v>
      </c>
      <c r="D2866" t="s">
        <v>640</v>
      </c>
      <c r="E2866">
        <v>44</v>
      </c>
      <c r="F2866" t="s">
        <v>641</v>
      </c>
    </row>
    <row r="2867" spans="1:6" x14ac:dyDescent="0.5">
      <c r="A2867" s="4">
        <v>43528</v>
      </c>
      <c r="B2867" s="14">
        <v>0.42937500000000001</v>
      </c>
      <c r="C2867">
        <v>4</v>
      </c>
      <c r="D2867" t="s">
        <v>640</v>
      </c>
      <c r="E2867">
        <v>50</v>
      </c>
      <c r="F2867" t="s">
        <v>641</v>
      </c>
    </row>
    <row r="2868" spans="1:6" x14ac:dyDescent="0.5">
      <c r="A2868" s="4">
        <v>43528</v>
      </c>
      <c r="B2868" s="14">
        <v>0.43008101851851849</v>
      </c>
      <c r="C2868">
        <v>4</v>
      </c>
      <c r="D2868" t="s">
        <v>640</v>
      </c>
      <c r="E2868">
        <v>50</v>
      </c>
      <c r="F2868" t="s">
        <v>641</v>
      </c>
    </row>
    <row r="2869" spans="1:6" x14ac:dyDescent="0.5">
      <c r="A2869" s="4">
        <v>43528</v>
      </c>
      <c r="B2869" s="14">
        <v>0.43008101851851849</v>
      </c>
      <c r="C2869">
        <v>2</v>
      </c>
      <c r="D2869" t="s">
        <v>640</v>
      </c>
      <c r="E2869">
        <v>42</v>
      </c>
      <c r="F2869" t="s">
        <v>641</v>
      </c>
    </row>
    <row r="2870" spans="1:6" x14ac:dyDescent="0.5">
      <c r="A2870" s="4">
        <v>43528</v>
      </c>
      <c r="B2870" s="14">
        <v>0.43077546296296299</v>
      </c>
      <c r="C2870">
        <v>2</v>
      </c>
      <c r="D2870" t="s">
        <v>640</v>
      </c>
      <c r="E2870">
        <v>43</v>
      </c>
      <c r="F2870" t="s">
        <v>641</v>
      </c>
    </row>
    <row r="2871" spans="1:6" x14ac:dyDescent="0.5">
      <c r="A2871" s="4">
        <v>43528</v>
      </c>
      <c r="B2871" s="14">
        <v>0.43077546296296299</v>
      </c>
      <c r="C2871">
        <v>4</v>
      </c>
      <c r="D2871" t="s">
        <v>640</v>
      </c>
      <c r="E2871">
        <v>51</v>
      </c>
      <c r="F2871" t="s">
        <v>641</v>
      </c>
    </row>
    <row r="2872" spans="1:6" x14ac:dyDescent="0.5">
      <c r="A2872" s="4">
        <v>43528</v>
      </c>
      <c r="B2872" s="14">
        <v>0.43148148148148152</v>
      </c>
      <c r="C2872">
        <v>4</v>
      </c>
      <c r="D2872" t="s">
        <v>640</v>
      </c>
      <c r="E2872">
        <v>51</v>
      </c>
      <c r="F2872" t="s">
        <v>641</v>
      </c>
    </row>
    <row r="2873" spans="1:6" x14ac:dyDescent="0.5">
      <c r="A2873" s="4">
        <v>43528</v>
      </c>
      <c r="B2873" s="14">
        <v>0.43148148148148152</v>
      </c>
      <c r="C2873">
        <v>2</v>
      </c>
      <c r="D2873" t="s">
        <v>640</v>
      </c>
      <c r="E2873">
        <v>43</v>
      </c>
      <c r="F2873" t="s">
        <v>641</v>
      </c>
    </row>
    <row r="2874" spans="1:6" x14ac:dyDescent="0.5">
      <c r="A2874" s="4">
        <v>43528</v>
      </c>
      <c r="B2874" s="14">
        <v>0.4321875</v>
      </c>
      <c r="C2874">
        <v>4</v>
      </c>
      <c r="D2874" t="s">
        <v>640</v>
      </c>
      <c r="E2874">
        <v>49</v>
      </c>
      <c r="F2874" t="s">
        <v>641</v>
      </c>
    </row>
    <row r="2875" spans="1:6" x14ac:dyDescent="0.5">
      <c r="A2875" s="4">
        <v>43528</v>
      </c>
      <c r="B2875" s="14">
        <v>0.4321875</v>
      </c>
      <c r="C2875">
        <v>2</v>
      </c>
      <c r="D2875" t="s">
        <v>640</v>
      </c>
      <c r="E2875">
        <v>42</v>
      </c>
      <c r="F2875" t="s">
        <v>641</v>
      </c>
    </row>
    <row r="2876" spans="1:6" x14ac:dyDescent="0.5">
      <c r="A2876" s="4">
        <v>43528</v>
      </c>
      <c r="B2876" s="14">
        <v>0.43289351851851854</v>
      </c>
      <c r="C2876">
        <v>4</v>
      </c>
      <c r="D2876" t="s">
        <v>640</v>
      </c>
      <c r="E2876">
        <v>47</v>
      </c>
      <c r="F2876" t="s">
        <v>641</v>
      </c>
    </row>
    <row r="2877" spans="1:6" x14ac:dyDescent="0.5">
      <c r="A2877" s="4">
        <v>43528</v>
      </c>
      <c r="B2877" s="14">
        <v>0.43289351851851854</v>
      </c>
      <c r="C2877">
        <v>2</v>
      </c>
      <c r="D2877" t="s">
        <v>640</v>
      </c>
      <c r="E2877">
        <v>41</v>
      </c>
      <c r="F2877" t="s">
        <v>641</v>
      </c>
    </row>
    <row r="2878" spans="1:6" x14ac:dyDescent="0.5">
      <c r="A2878" s="4">
        <v>43528</v>
      </c>
      <c r="B2878" s="14">
        <v>0.43359953703703707</v>
      </c>
      <c r="C2878">
        <v>2</v>
      </c>
      <c r="D2878" t="s">
        <v>640</v>
      </c>
      <c r="E2878">
        <v>45</v>
      </c>
      <c r="F2878" t="s">
        <v>641</v>
      </c>
    </row>
    <row r="2879" spans="1:6" x14ac:dyDescent="0.5">
      <c r="A2879" s="4">
        <v>43528</v>
      </c>
      <c r="B2879" s="14">
        <v>0.43359953703703707</v>
      </c>
      <c r="C2879">
        <v>4</v>
      </c>
      <c r="D2879" t="s">
        <v>640</v>
      </c>
      <c r="E2879">
        <v>51</v>
      </c>
      <c r="F2879" t="s">
        <v>641</v>
      </c>
    </row>
    <row r="2880" spans="1:6" x14ac:dyDescent="0.5">
      <c r="A2880" s="4">
        <v>43528</v>
      </c>
      <c r="B2880" s="14">
        <v>0.43430555555555556</v>
      </c>
      <c r="C2880">
        <v>2</v>
      </c>
      <c r="D2880" t="s">
        <v>640</v>
      </c>
      <c r="E2880">
        <v>44</v>
      </c>
      <c r="F2880" t="s">
        <v>641</v>
      </c>
    </row>
    <row r="2881" spans="1:23" x14ac:dyDescent="0.5">
      <c r="A2881" s="4">
        <v>43528</v>
      </c>
      <c r="B2881" s="14">
        <v>0.43430555555555556</v>
      </c>
      <c r="C2881">
        <v>4</v>
      </c>
      <c r="D2881" t="s">
        <v>640</v>
      </c>
      <c r="E2881">
        <v>51</v>
      </c>
      <c r="F2881" t="s">
        <v>641</v>
      </c>
    </row>
    <row r="2882" spans="1:23" x14ac:dyDescent="0.5">
      <c r="A2882" s="4">
        <v>43528</v>
      </c>
      <c r="B2882" s="14">
        <v>0.43502314814814813</v>
      </c>
      <c r="C2882">
        <v>4</v>
      </c>
      <c r="D2882" t="s">
        <v>640</v>
      </c>
      <c r="E2882">
        <v>49</v>
      </c>
      <c r="F2882" t="s">
        <v>641</v>
      </c>
    </row>
    <row r="2883" spans="1:23" x14ac:dyDescent="0.5">
      <c r="A2883" s="4">
        <v>43528</v>
      </c>
      <c r="B2883" s="14">
        <v>0.43502314814814813</v>
      </c>
      <c r="C2883">
        <v>2</v>
      </c>
      <c r="D2883" t="s">
        <v>640</v>
      </c>
      <c r="E2883">
        <v>40</v>
      </c>
      <c r="F2883" t="s">
        <v>641</v>
      </c>
    </row>
    <row r="2884" spans="1:23" x14ac:dyDescent="0.5">
      <c r="A2884" s="4">
        <v>43528</v>
      </c>
      <c r="B2884" s="14">
        <v>0.43571759259259263</v>
      </c>
      <c r="C2884">
        <v>2</v>
      </c>
      <c r="D2884" t="s">
        <v>640</v>
      </c>
      <c r="E2884">
        <v>44</v>
      </c>
      <c r="F2884" t="s">
        <v>641</v>
      </c>
    </row>
    <row r="2885" spans="1:23" x14ac:dyDescent="0.5">
      <c r="A2885" s="4">
        <v>43528</v>
      </c>
      <c r="B2885" s="14">
        <v>0.43571759259259263</v>
      </c>
      <c r="C2885">
        <v>4</v>
      </c>
      <c r="D2885" t="s">
        <v>640</v>
      </c>
      <c r="E2885">
        <v>50</v>
      </c>
      <c r="F2885" t="s">
        <v>641</v>
      </c>
    </row>
    <row r="2886" spans="1:23" x14ac:dyDescent="0.5">
      <c r="A2886" s="4">
        <v>43528</v>
      </c>
      <c r="B2886" s="14">
        <v>0.44</v>
      </c>
      <c r="C2886">
        <v>2</v>
      </c>
      <c r="D2886" t="s">
        <v>640</v>
      </c>
      <c r="E2886">
        <v>50</v>
      </c>
      <c r="F2886" t="s">
        <v>641</v>
      </c>
    </row>
    <row r="2887" spans="1:23" x14ac:dyDescent="0.5">
      <c r="A2887" s="4">
        <v>43528</v>
      </c>
      <c r="B2887" s="14">
        <v>0.44</v>
      </c>
      <c r="C2887">
        <v>4</v>
      </c>
      <c r="D2887" t="s">
        <v>640</v>
      </c>
      <c r="E2887">
        <v>54</v>
      </c>
      <c r="F2887" t="s">
        <v>641</v>
      </c>
    </row>
    <row r="2888" spans="1:23" x14ac:dyDescent="0.5">
      <c r="A2888" s="4">
        <v>43528</v>
      </c>
      <c r="B2888" s="14">
        <v>0.44001157407407404</v>
      </c>
      <c r="C2888">
        <v>2</v>
      </c>
      <c r="D2888" t="s">
        <v>640</v>
      </c>
      <c r="E2888">
        <v>44</v>
      </c>
      <c r="F2888" t="s">
        <v>641</v>
      </c>
    </row>
    <row r="2889" spans="1:23" x14ac:dyDescent="0.5">
      <c r="A2889" s="4">
        <v>43528</v>
      </c>
      <c r="B2889" s="14">
        <v>0.44001157407407404</v>
      </c>
      <c r="C2889">
        <v>4</v>
      </c>
      <c r="D2889" t="s">
        <v>640</v>
      </c>
      <c r="E2889">
        <v>50</v>
      </c>
      <c r="F2889" t="s">
        <v>641</v>
      </c>
    </row>
    <row r="2890" spans="1:23" x14ac:dyDescent="0.5">
      <c r="A2890" s="4">
        <v>43528</v>
      </c>
      <c r="B2890" s="14">
        <v>0.48165509259259259</v>
      </c>
      <c r="C2890">
        <v>2</v>
      </c>
      <c r="D2890" t="s">
        <v>640</v>
      </c>
      <c r="E2890">
        <v>54</v>
      </c>
      <c r="F2890" t="s">
        <v>641</v>
      </c>
    </row>
    <row r="2891" spans="1:23" x14ac:dyDescent="0.5">
      <c r="A2891" s="4">
        <v>43528</v>
      </c>
      <c r="B2891" s="14">
        <v>0.48165509259259259</v>
      </c>
      <c r="C2891">
        <v>4</v>
      </c>
      <c r="D2891" t="s">
        <v>640</v>
      </c>
      <c r="E2891">
        <v>56</v>
      </c>
      <c r="F2891" t="s">
        <v>641</v>
      </c>
    </row>
    <row r="2892" spans="1:23" x14ac:dyDescent="0.5">
      <c r="A2892" s="4">
        <v>43528</v>
      </c>
      <c r="B2892" s="14">
        <v>0.5238194444444445</v>
      </c>
      <c r="C2892">
        <v>4</v>
      </c>
      <c r="D2892" t="s">
        <v>640</v>
      </c>
      <c r="E2892">
        <v>56</v>
      </c>
      <c r="F2892" t="s">
        <v>641</v>
      </c>
    </row>
    <row r="2893" spans="1:23" x14ac:dyDescent="0.5">
      <c r="A2893" s="4">
        <v>43528</v>
      </c>
      <c r="B2893" s="14">
        <v>0.5238194444444445</v>
      </c>
      <c r="C2893">
        <v>2</v>
      </c>
      <c r="D2893" t="s">
        <v>640</v>
      </c>
      <c r="E2893">
        <v>58</v>
      </c>
      <c r="F2893" t="s">
        <v>641</v>
      </c>
    </row>
    <row r="2894" spans="1:23" x14ac:dyDescent="0.5">
      <c r="A2894" s="4">
        <v>43528</v>
      </c>
      <c r="B2894" s="14">
        <v>0.56547453703703698</v>
      </c>
      <c r="C2894">
        <v>4</v>
      </c>
      <c r="D2894" t="s">
        <v>640</v>
      </c>
      <c r="E2894">
        <v>55</v>
      </c>
      <c r="F2894" t="s">
        <v>641</v>
      </c>
    </row>
    <row r="2895" spans="1:23" x14ac:dyDescent="0.5">
      <c r="A2895" s="4">
        <v>43528</v>
      </c>
      <c r="B2895" s="14">
        <v>0.56547453703703698</v>
      </c>
      <c r="C2895">
        <v>2</v>
      </c>
      <c r="D2895" t="s">
        <v>640</v>
      </c>
      <c r="E2895">
        <v>53</v>
      </c>
      <c r="F2895" t="s">
        <v>641</v>
      </c>
    </row>
    <row r="2896" spans="1:23" x14ac:dyDescent="0.5">
      <c r="A2896" s="4">
        <v>43528</v>
      </c>
      <c r="B2896" s="14">
        <v>0.87894675925925936</v>
      </c>
      <c r="C2896">
        <v>4</v>
      </c>
      <c r="D2896" t="s">
        <v>645</v>
      </c>
      <c r="E2896">
        <v>127</v>
      </c>
      <c r="F2896" t="s">
        <v>646</v>
      </c>
      <c r="U2896">
        <v>1</v>
      </c>
      <c r="W2896">
        <v>1</v>
      </c>
    </row>
    <row r="2897" spans="1:6" x14ac:dyDescent="0.5">
      <c r="A2897" s="4">
        <v>43528</v>
      </c>
      <c r="B2897" s="14">
        <v>0.87895833333333329</v>
      </c>
      <c r="C2897">
        <v>1</v>
      </c>
      <c r="D2897" t="s">
        <v>640</v>
      </c>
      <c r="E2897">
        <v>47</v>
      </c>
      <c r="F2897" t="s">
        <v>641</v>
      </c>
    </row>
    <row r="2898" spans="1:6" x14ac:dyDescent="0.5">
      <c r="A2898" s="4">
        <v>43528</v>
      </c>
      <c r="B2898" s="14">
        <v>0.95434027777777775</v>
      </c>
      <c r="C2898">
        <v>2</v>
      </c>
      <c r="D2898" t="s">
        <v>640</v>
      </c>
      <c r="E2898">
        <v>38</v>
      </c>
      <c r="F2898" t="s">
        <v>641</v>
      </c>
    </row>
    <row r="2899" spans="1:6" x14ac:dyDescent="0.5">
      <c r="A2899" s="4">
        <v>43529</v>
      </c>
      <c r="B2899" s="14">
        <v>4.1736111111111113E-2</v>
      </c>
      <c r="C2899">
        <v>2</v>
      </c>
      <c r="D2899" t="s">
        <v>640</v>
      </c>
      <c r="E2899">
        <v>39</v>
      </c>
      <c r="F2899" t="s">
        <v>641</v>
      </c>
    </row>
    <row r="2900" spans="1:6" x14ac:dyDescent="0.5">
      <c r="A2900" s="4">
        <v>43529</v>
      </c>
      <c r="B2900" s="14">
        <v>0.29321759259259256</v>
      </c>
      <c r="C2900">
        <v>4</v>
      </c>
      <c r="D2900" t="s">
        <v>640</v>
      </c>
      <c r="E2900">
        <v>38</v>
      </c>
      <c r="F2900" t="s">
        <v>641</v>
      </c>
    </row>
    <row r="2901" spans="1:6" x14ac:dyDescent="0.5">
      <c r="A2901" s="4">
        <v>43529</v>
      </c>
      <c r="B2901" s="14">
        <v>0.35646990740740742</v>
      </c>
      <c r="C2901">
        <v>4</v>
      </c>
      <c r="D2901" t="s">
        <v>640</v>
      </c>
      <c r="E2901">
        <v>43</v>
      </c>
      <c r="F2901" t="s">
        <v>641</v>
      </c>
    </row>
    <row r="2902" spans="1:6" x14ac:dyDescent="0.5">
      <c r="A2902" s="4">
        <v>43529</v>
      </c>
      <c r="B2902" s="14">
        <v>0.35855324074074074</v>
      </c>
      <c r="C2902">
        <v>4</v>
      </c>
      <c r="D2902" t="s">
        <v>640</v>
      </c>
      <c r="E2902">
        <v>38</v>
      </c>
      <c r="F2902" t="s">
        <v>641</v>
      </c>
    </row>
    <row r="2903" spans="1:6" x14ac:dyDescent="0.5">
      <c r="A2903" s="4">
        <v>43529</v>
      </c>
      <c r="B2903" s="14">
        <v>0.35856481481481484</v>
      </c>
      <c r="C2903">
        <v>4</v>
      </c>
      <c r="D2903" t="s">
        <v>640</v>
      </c>
      <c r="E2903">
        <v>41</v>
      </c>
      <c r="F2903" t="s">
        <v>641</v>
      </c>
    </row>
    <row r="2904" spans="1:6" x14ac:dyDescent="0.5">
      <c r="A2904" s="4">
        <v>43529</v>
      </c>
      <c r="B2904" s="14">
        <v>0.36065972222222226</v>
      </c>
      <c r="C2904">
        <v>4</v>
      </c>
      <c r="D2904" t="s">
        <v>640</v>
      </c>
      <c r="E2904">
        <v>42</v>
      </c>
      <c r="F2904" t="s">
        <v>641</v>
      </c>
    </row>
    <row r="2905" spans="1:6" x14ac:dyDescent="0.5">
      <c r="A2905" s="4">
        <v>43529</v>
      </c>
      <c r="B2905" s="14">
        <v>0.36275462962962962</v>
      </c>
      <c r="C2905">
        <v>4</v>
      </c>
      <c r="D2905" t="s">
        <v>640</v>
      </c>
      <c r="E2905">
        <v>40</v>
      </c>
      <c r="F2905" t="s">
        <v>641</v>
      </c>
    </row>
    <row r="2906" spans="1:6" x14ac:dyDescent="0.5">
      <c r="A2906" s="4">
        <v>43529</v>
      </c>
      <c r="B2906" s="14">
        <v>0.36484953703703704</v>
      </c>
      <c r="C2906">
        <v>4</v>
      </c>
      <c r="D2906" t="s">
        <v>640</v>
      </c>
      <c r="E2906">
        <v>40</v>
      </c>
      <c r="F2906" t="s">
        <v>641</v>
      </c>
    </row>
    <row r="2907" spans="1:6" x14ac:dyDescent="0.5">
      <c r="A2907" s="4">
        <v>43529</v>
      </c>
      <c r="B2907" s="14">
        <v>0.36694444444444446</v>
      </c>
      <c r="C2907">
        <v>4</v>
      </c>
      <c r="D2907" t="s">
        <v>640</v>
      </c>
      <c r="E2907">
        <v>40</v>
      </c>
      <c r="F2907" t="s">
        <v>641</v>
      </c>
    </row>
    <row r="2908" spans="1:6" x14ac:dyDescent="0.5">
      <c r="A2908" s="4">
        <v>43529</v>
      </c>
      <c r="B2908" s="14">
        <v>0.3669560185185185</v>
      </c>
      <c r="C2908">
        <v>4</v>
      </c>
      <c r="D2908" t="s">
        <v>640</v>
      </c>
      <c r="E2908">
        <v>42</v>
      </c>
      <c r="F2908" t="s">
        <v>641</v>
      </c>
    </row>
    <row r="2909" spans="1:6" x14ac:dyDescent="0.5">
      <c r="A2909" s="4">
        <v>43529</v>
      </c>
      <c r="B2909" s="14">
        <v>0.36905092592592598</v>
      </c>
      <c r="C2909">
        <v>4</v>
      </c>
      <c r="D2909" t="s">
        <v>640</v>
      </c>
      <c r="E2909">
        <v>41</v>
      </c>
      <c r="F2909" t="s">
        <v>641</v>
      </c>
    </row>
    <row r="2910" spans="1:6" x14ac:dyDescent="0.5">
      <c r="A2910" s="4">
        <v>43529</v>
      </c>
      <c r="B2910" s="14">
        <v>0.36906250000000002</v>
      </c>
      <c r="C2910">
        <v>4</v>
      </c>
      <c r="D2910" t="s">
        <v>640</v>
      </c>
      <c r="E2910">
        <v>41</v>
      </c>
      <c r="F2910" t="s">
        <v>641</v>
      </c>
    </row>
    <row r="2911" spans="1:6" x14ac:dyDescent="0.5">
      <c r="A2911" s="4">
        <v>43529</v>
      </c>
      <c r="B2911" s="14">
        <v>0.37114583333333334</v>
      </c>
      <c r="C2911">
        <v>4</v>
      </c>
      <c r="D2911" t="s">
        <v>640</v>
      </c>
      <c r="E2911">
        <v>40</v>
      </c>
      <c r="F2911" t="s">
        <v>641</v>
      </c>
    </row>
    <row r="2912" spans="1:6" x14ac:dyDescent="0.5">
      <c r="A2912" s="4">
        <v>43529</v>
      </c>
      <c r="B2912" s="14">
        <v>0.37115740740740738</v>
      </c>
      <c r="C2912">
        <v>4</v>
      </c>
      <c r="D2912" t="s">
        <v>640</v>
      </c>
      <c r="E2912">
        <v>40</v>
      </c>
      <c r="F2912" t="s">
        <v>641</v>
      </c>
    </row>
    <row r="2913" spans="1:6" x14ac:dyDescent="0.5">
      <c r="A2913" s="4">
        <v>43529</v>
      </c>
      <c r="B2913" s="14">
        <v>0.37324074074074076</v>
      </c>
      <c r="C2913">
        <v>4</v>
      </c>
      <c r="D2913" t="s">
        <v>640</v>
      </c>
      <c r="E2913">
        <v>41</v>
      </c>
      <c r="F2913" t="s">
        <v>641</v>
      </c>
    </row>
    <row r="2914" spans="1:6" x14ac:dyDescent="0.5">
      <c r="A2914" s="4">
        <v>43529</v>
      </c>
      <c r="B2914" s="14">
        <v>0.37533564814814818</v>
      </c>
      <c r="C2914">
        <v>4</v>
      </c>
      <c r="D2914" t="s">
        <v>640</v>
      </c>
      <c r="E2914">
        <v>39</v>
      </c>
      <c r="F2914" t="s">
        <v>641</v>
      </c>
    </row>
    <row r="2915" spans="1:6" x14ac:dyDescent="0.5">
      <c r="A2915" s="4">
        <v>43529</v>
      </c>
      <c r="B2915" s="14">
        <v>0.37953703703703701</v>
      </c>
      <c r="C2915">
        <v>4</v>
      </c>
      <c r="D2915" t="s">
        <v>640</v>
      </c>
      <c r="E2915">
        <v>38</v>
      </c>
      <c r="F2915" t="s">
        <v>641</v>
      </c>
    </row>
    <row r="2916" spans="1:6" x14ac:dyDescent="0.5">
      <c r="A2916" s="4">
        <v>43529</v>
      </c>
      <c r="B2916" s="14">
        <v>0.38163194444444448</v>
      </c>
      <c r="C2916">
        <v>4</v>
      </c>
      <c r="D2916" t="s">
        <v>640</v>
      </c>
      <c r="E2916">
        <v>38</v>
      </c>
      <c r="F2916" t="s">
        <v>641</v>
      </c>
    </row>
    <row r="2917" spans="1:6" x14ac:dyDescent="0.5">
      <c r="A2917" s="4">
        <v>43529</v>
      </c>
      <c r="B2917" s="14">
        <v>0.3837268518518519</v>
      </c>
      <c r="C2917">
        <v>4</v>
      </c>
      <c r="D2917" t="s">
        <v>640</v>
      </c>
      <c r="E2917">
        <v>38</v>
      </c>
      <c r="F2917" t="s">
        <v>641</v>
      </c>
    </row>
    <row r="2918" spans="1:6" x14ac:dyDescent="0.5">
      <c r="A2918" s="4">
        <v>43529</v>
      </c>
      <c r="B2918" s="14">
        <v>0.38583333333333331</v>
      </c>
      <c r="C2918">
        <v>2</v>
      </c>
      <c r="D2918" t="s">
        <v>640</v>
      </c>
      <c r="E2918">
        <v>38</v>
      </c>
      <c r="F2918" t="s">
        <v>641</v>
      </c>
    </row>
    <row r="2919" spans="1:6" x14ac:dyDescent="0.5">
      <c r="A2919" s="4">
        <v>43529</v>
      </c>
      <c r="B2919" s="14">
        <v>0.38583333333333331</v>
      </c>
      <c r="C2919">
        <v>4</v>
      </c>
      <c r="D2919" t="s">
        <v>640</v>
      </c>
      <c r="E2919">
        <v>39</v>
      </c>
      <c r="F2919" t="s">
        <v>641</v>
      </c>
    </row>
    <row r="2920" spans="1:6" x14ac:dyDescent="0.5">
      <c r="A2920" s="4">
        <v>43529</v>
      </c>
      <c r="B2920" s="14">
        <v>0.38792824074074073</v>
      </c>
      <c r="C2920">
        <v>4</v>
      </c>
      <c r="D2920" t="s">
        <v>640</v>
      </c>
      <c r="E2920">
        <v>38</v>
      </c>
      <c r="F2920" t="s">
        <v>641</v>
      </c>
    </row>
    <row r="2921" spans="1:6" x14ac:dyDescent="0.5">
      <c r="A2921" s="4">
        <v>43529</v>
      </c>
      <c r="B2921" s="14">
        <v>0.39002314814814815</v>
      </c>
      <c r="C2921">
        <v>4</v>
      </c>
      <c r="D2921" t="s">
        <v>640</v>
      </c>
      <c r="E2921">
        <v>38</v>
      </c>
      <c r="F2921" t="s">
        <v>641</v>
      </c>
    </row>
    <row r="2922" spans="1:6" x14ac:dyDescent="0.5">
      <c r="A2922" s="4">
        <v>43529</v>
      </c>
      <c r="B2922" s="14">
        <v>0.39211805555555551</v>
      </c>
      <c r="C2922">
        <v>4</v>
      </c>
      <c r="D2922" t="s">
        <v>640</v>
      </c>
      <c r="E2922">
        <v>40</v>
      </c>
      <c r="F2922" t="s">
        <v>641</v>
      </c>
    </row>
    <row r="2923" spans="1:6" x14ac:dyDescent="0.5">
      <c r="A2923" s="4">
        <v>43529</v>
      </c>
      <c r="B2923" s="14">
        <v>0.39422453703703703</v>
      </c>
      <c r="C2923">
        <v>4</v>
      </c>
      <c r="D2923" t="s">
        <v>640</v>
      </c>
      <c r="E2923">
        <v>40</v>
      </c>
      <c r="F2923" t="s">
        <v>641</v>
      </c>
    </row>
    <row r="2924" spans="1:6" x14ac:dyDescent="0.5">
      <c r="A2924" s="4">
        <v>43529</v>
      </c>
      <c r="B2924" s="14">
        <v>0.39869212962962958</v>
      </c>
      <c r="C2924">
        <v>4</v>
      </c>
      <c r="D2924" t="s">
        <v>640</v>
      </c>
      <c r="E2924">
        <v>44</v>
      </c>
      <c r="F2924" t="s">
        <v>641</v>
      </c>
    </row>
    <row r="2925" spans="1:6" x14ac:dyDescent="0.5">
      <c r="A2925" s="4">
        <v>43529</v>
      </c>
      <c r="B2925" s="14">
        <v>0.39869212962962958</v>
      </c>
      <c r="C2925">
        <v>2</v>
      </c>
      <c r="D2925" t="s">
        <v>640</v>
      </c>
      <c r="E2925">
        <v>42</v>
      </c>
      <c r="F2925" t="s">
        <v>641</v>
      </c>
    </row>
    <row r="2926" spans="1:6" x14ac:dyDescent="0.5">
      <c r="A2926" s="4">
        <v>43529</v>
      </c>
      <c r="B2926" s="14">
        <v>0.40201388888888889</v>
      </c>
      <c r="C2926">
        <v>2</v>
      </c>
      <c r="D2926" t="s">
        <v>640</v>
      </c>
      <c r="E2926">
        <v>57</v>
      </c>
      <c r="F2926" t="s">
        <v>641</v>
      </c>
    </row>
    <row r="2927" spans="1:6" x14ac:dyDescent="0.5">
      <c r="A2927" s="4">
        <v>43529</v>
      </c>
      <c r="B2927" s="14">
        <v>0.44035879629629626</v>
      </c>
      <c r="C2927">
        <v>4</v>
      </c>
      <c r="D2927" t="s">
        <v>640</v>
      </c>
      <c r="E2927">
        <v>51</v>
      </c>
      <c r="F2927" t="s">
        <v>641</v>
      </c>
    </row>
    <row r="2928" spans="1:6" x14ac:dyDescent="0.5">
      <c r="A2928" s="4">
        <v>43529</v>
      </c>
      <c r="B2928" s="14">
        <v>0.44035879629629626</v>
      </c>
      <c r="C2928">
        <v>2</v>
      </c>
      <c r="D2928" t="s">
        <v>640</v>
      </c>
      <c r="E2928">
        <v>46</v>
      </c>
      <c r="F2928" t="s">
        <v>641</v>
      </c>
    </row>
    <row r="2929" spans="1:25" x14ac:dyDescent="0.5">
      <c r="A2929" s="4">
        <v>43529</v>
      </c>
      <c r="B2929" s="14">
        <v>0.45407407407407407</v>
      </c>
      <c r="C2929">
        <v>2</v>
      </c>
      <c r="D2929" t="s">
        <v>640</v>
      </c>
      <c r="E2929">
        <v>38</v>
      </c>
      <c r="F2929" t="s">
        <v>641</v>
      </c>
    </row>
    <row r="2930" spans="1:25" x14ac:dyDescent="0.5">
      <c r="A2930" s="4">
        <v>43529</v>
      </c>
      <c r="B2930" s="14">
        <v>0.4541203703703704</v>
      </c>
      <c r="C2930">
        <v>2</v>
      </c>
      <c r="D2930" t="s">
        <v>640</v>
      </c>
      <c r="E2930">
        <v>38</v>
      </c>
      <c r="F2930" t="s">
        <v>641</v>
      </c>
    </row>
    <row r="2931" spans="1:25" x14ac:dyDescent="0.5">
      <c r="A2931" s="4">
        <v>43529</v>
      </c>
      <c r="B2931" s="14">
        <v>0.49473379629629632</v>
      </c>
      <c r="C2931">
        <v>4</v>
      </c>
      <c r="D2931" t="s">
        <v>640</v>
      </c>
      <c r="E2931">
        <v>40</v>
      </c>
      <c r="F2931" t="s">
        <v>641</v>
      </c>
    </row>
    <row r="2932" spans="1:25" x14ac:dyDescent="0.5">
      <c r="A2932" s="4">
        <v>43529</v>
      </c>
      <c r="B2932" s="14">
        <v>0.84832175925925923</v>
      </c>
      <c r="C2932">
        <v>1</v>
      </c>
      <c r="D2932" t="s">
        <v>640</v>
      </c>
      <c r="E2932">
        <v>117</v>
      </c>
      <c r="F2932" t="s">
        <v>642</v>
      </c>
      <c r="K2932" t="s">
        <v>642</v>
      </c>
      <c r="L2932" s="14">
        <v>1.9675925925925926E-4</v>
      </c>
      <c r="M2932" s="14">
        <v>0.84851851851851856</v>
      </c>
      <c r="N2932">
        <v>1</v>
      </c>
      <c r="P2932" t="s">
        <v>648</v>
      </c>
      <c r="Q2932">
        <v>2</v>
      </c>
      <c r="R2932">
        <v>0.6</v>
      </c>
      <c r="S2932">
        <v>100</v>
      </c>
      <c r="T2932" t="s">
        <v>660</v>
      </c>
      <c r="U2932">
        <v>1</v>
      </c>
      <c r="V2932">
        <v>1</v>
      </c>
      <c r="Y2932" t="s">
        <v>664</v>
      </c>
    </row>
    <row r="2933" spans="1:25" x14ac:dyDescent="0.5">
      <c r="A2933" s="4">
        <v>43529</v>
      </c>
      <c r="B2933" s="14">
        <v>0.97116898148148145</v>
      </c>
      <c r="C2933">
        <v>2</v>
      </c>
      <c r="D2933" t="s">
        <v>640</v>
      </c>
      <c r="E2933">
        <v>38</v>
      </c>
      <c r="F2933" t="s">
        <v>641</v>
      </c>
    </row>
    <row r="2934" spans="1:25" x14ac:dyDescent="0.5">
      <c r="A2934" s="4">
        <v>43529</v>
      </c>
      <c r="B2934" s="14">
        <v>0.9711805555555556</v>
      </c>
      <c r="C2934">
        <v>2</v>
      </c>
      <c r="D2934" t="s">
        <v>640</v>
      </c>
      <c r="E2934">
        <v>41</v>
      </c>
      <c r="F2934" t="s">
        <v>641</v>
      </c>
    </row>
    <row r="2935" spans="1:25" x14ac:dyDescent="0.5">
      <c r="A2935" s="4">
        <v>43529</v>
      </c>
      <c r="B2935" s="14">
        <v>0.97123842592592602</v>
      </c>
      <c r="C2935">
        <v>2</v>
      </c>
      <c r="D2935" t="s">
        <v>640</v>
      </c>
      <c r="E2935">
        <v>38</v>
      </c>
      <c r="F2935" t="s">
        <v>641</v>
      </c>
    </row>
    <row r="2936" spans="1:25" x14ac:dyDescent="0.5">
      <c r="A2936" s="4">
        <v>43529</v>
      </c>
      <c r="B2936" s="14">
        <v>0.97124999999999995</v>
      </c>
      <c r="C2936">
        <v>2</v>
      </c>
      <c r="D2936" t="s">
        <v>640</v>
      </c>
      <c r="E2936">
        <v>40</v>
      </c>
      <c r="F2936" t="s">
        <v>641</v>
      </c>
    </row>
    <row r="2937" spans="1:25" x14ac:dyDescent="0.5">
      <c r="A2937" s="4">
        <v>43529</v>
      </c>
      <c r="B2937" s="14">
        <v>0.97127314814814814</v>
      </c>
      <c r="C2937">
        <v>2</v>
      </c>
      <c r="D2937" t="s">
        <v>640</v>
      </c>
      <c r="E2937">
        <v>38</v>
      </c>
      <c r="F2937" t="s">
        <v>641</v>
      </c>
    </row>
    <row r="2938" spans="1:25" x14ac:dyDescent="0.5">
      <c r="A2938" s="4">
        <v>43530</v>
      </c>
      <c r="B2938" s="14">
        <v>8.5763888888888876E-2</v>
      </c>
      <c r="C2938">
        <v>2</v>
      </c>
      <c r="D2938" t="s">
        <v>640</v>
      </c>
      <c r="E2938">
        <v>40</v>
      </c>
      <c r="F2938" t="s">
        <v>641</v>
      </c>
    </row>
    <row r="2939" spans="1:25" x14ac:dyDescent="0.5">
      <c r="A2939" s="4">
        <v>43530</v>
      </c>
      <c r="B2939" s="14">
        <v>0.38743055555555556</v>
      </c>
      <c r="C2939">
        <v>4</v>
      </c>
      <c r="D2939" t="s">
        <v>640</v>
      </c>
      <c r="E2939">
        <v>126</v>
      </c>
      <c r="F2939" t="s">
        <v>641</v>
      </c>
    </row>
    <row r="2940" spans="1:25" x14ac:dyDescent="0.5">
      <c r="A2940" s="4">
        <v>43530</v>
      </c>
      <c r="B2940" s="14">
        <v>0.39200231481481485</v>
      </c>
      <c r="C2940">
        <v>4</v>
      </c>
      <c r="D2940" t="s">
        <v>640</v>
      </c>
      <c r="E2940">
        <v>39</v>
      </c>
      <c r="F2940" t="s">
        <v>641</v>
      </c>
    </row>
    <row r="2941" spans="1:25" x14ac:dyDescent="0.5">
      <c r="A2941" s="4">
        <v>43530</v>
      </c>
      <c r="B2941" s="14">
        <v>0.39201388888888888</v>
      </c>
      <c r="C2941">
        <v>4</v>
      </c>
      <c r="D2941" t="s">
        <v>640</v>
      </c>
      <c r="E2941">
        <v>39</v>
      </c>
      <c r="F2941" t="s">
        <v>641</v>
      </c>
    </row>
    <row r="2942" spans="1:25" x14ac:dyDescent="0.5">
      <c r="A2942" s="4">
        <v>43530</v>
      </c>
      <c r="B2942" s="14">
        <v>0.39409722222222227</v>
      </c>
      <c r="C2942">
        <v>2</v>
      </c>
      <c r="D2942" t="s">
        <v>640</v>
      </c>
      <c r="E2942">
        <v>39</v>
      </c>
      <c r="F2942" t="s">
        <v>641</v>
      </c>
    </row>
    <row r="2943" spans="1:25" x14ac:dyDescent="0.5">
      <c r="A2943" s="4">
        <v>43530</v>
      </c>
      <c r="B2943" s="14">
        <v>0.39409722222222227</v>
      </c>
      <c r="C2943">
        <v>4</v>
      </c>
      <c r="D2943" t="s">
        <v>640</v>
      </c>
      <c r="E2943">
        <v>40</v>
      </c>
      <c r="F2943" t="s">
        <v>641</v>
      </c>
    </row>
    <row r="2944" spans="1:25" x14ac:dyDescent="0.5">
      <c r="A2944" s="4">
        <v>43530</v>
      </c>
      <c r="B2944" s="14">
        <v>0.39620370370370367</v>
      </c>
      <c r="C2944">
        <v>4</v>
      </c>
      <c r="D2944" t="s">
        <v>640</v>
      </c>
      <c r="E2944">
        <v>42</v>
      </c>
      <c r="F2944" t="s">
        <v>641</v>
      </c>
    </row>
    <row r="2945" spans="1:6" x14ac:dyDescent="0.5">
      <c r="A2945" s="4">
        <v>43530</v>
      </c>
      <c r="B2945" s="14">
        <v>0.39620370370370367</v>
      </c>
      <c r="C2945">
        <v>2</v>
      </c>
      <c r="D2945" t="s">
        <v>640</v>
      </c>
      <c r="E2945">
        <v>42</v>
      </c>
      <c r="F2945" t="s">
        <v>641</v>
      </c>
    </row>
    <row r="2946" spans="1:6" x14ac:dyDescent="0.5">
      <c r="A2946" s="4">
        <v>43530</v>
      </c>
      <c r="B2946" s="14">
        <v>0.39829861111111109</v>
      </c>
      <c r="C2946">
        <v>4</v>
      </c>
      <c r="D2946" t="s">
        <v>640</v>
      </c>
      <c r="E2946">
        <v>38</v>
      </c>
      <c r="F2946" t="s">
        <v>641</v>
      </c>
    </row>
    <row r="2947" spans="1:6" x14ac:dyDescent="0.5">
      <c r="A2947" s="4">
        <v>43530</v>
      </c>
      <c r="B2947" s="14">
        <v>0.39831018518518518</v>
      </c>
      <c r="C2947">
        <v>4</v>
      </c>
      <c r="D2947" t="s">
        <v>640</v>
      </c>
      <c r="E2947">
        <v>39</v>
      </c>
      <c r="F2947" t="s">
        <v>641</v>
      </c>
    </row>
    <row r="2948" spans="1:6" x14ac:dyDescent="0.5">
      <c r="A2948" s="4">
        <v>43530</v>
      </c>
      <c r="B2948" s="14">
        <v>0.41717592592592595</v>
      </c>
      <c r="C2948">
        <v>2</v>
      </c>
      <c r="D2948" t="s">
        <v>640</v>
      </c>
      <c r="E2948">
        <v>38</v>
      </c>
      <c r="F2948" t="s">
        <v>641</v>
      </c>
    </row>
    <row r="2949" spans="1:6" x14ac:dyDescent="0.5">
      <c r="A2949" s="4">
        <v>43530</v>
      </c>
      <c r="B2949" s="14">
        <v>0.41717592592592595</v>
      </c>
      <c r="C2949">
        <v>4</v>
      </c>
      <c r="D2949" t="s">
        <v>640</v>
      </c>
      <c r="E2949">
        <v>43</v>
      </c>
      <c r="F2949" t="s">
        <v>641</v>
      </c>
    </row>
    <row r="2950" spans="1:6" x14ac:dyDescent="0.5">
      <c r="A2950" s="4">
        <v>43530</v>
      </c>
      <c r="B2950" s="14">
        <v>0.41927083333333331</v>
      </c>
      <c r="C2950">
        <v>4</v>
      </c>
      <c r="D2950" t="s">
        <v>640</v>
      </c>
      <c r="E2950">
        <v>45</v>
      </c>
      <c r="F2950" t="s">
        <v>641</v>
      </c>
    </row>
    <row r="2951" spans="1:6" x14ac:dyDescent="0.5">
      <c r="A2951" s="4">
        <v>43530</v>
      </c>
      <c r="B2951" s="14">
        <v>0.41928240740740735</v>
      </c>
      <c r="C2951">
        <v>2</v>
      </c>
      <c r="D2951" t="s">
        <v>640</v>
      </c>
      <c r="E2951">
        <v>38</v>
      </c>
      <c r="F2951" t="s">
        <v>641</v>
      </c>
    </row>
    <row r="2952" spans="1:6" x14ac:dyDescent="0.5">
      <c r="A2952" s="4">
        <v>43530</v>
      </c>
      <c r="B2952" s="14">
        <v>0.42136574074074074</v>
      </c>
      <c r="C2952">
        <v>4</v>
      </c>
      <c r="D2952" t="s">
        <v>640</v>
      </c>
      <c r="E2952">
        <v>45</v>
      </c>
      <c r="F2952" t="s">
        <v>641</v>
      </c>
    </row>
    <row r="2953" spans="1:6" x14ac:dyDescent="0.5">
      <c r="A2953" s="4">
        <v>43530</v>
      </c>
      <c r="B2953" s="14">
        <v>0.42137731481481483</v>
      </c>
      <c r="C2953">
        <v>2</v>
      </c>
      <c r="D2953" t="s">
        <v>640</v>
      </c>
      <c r="E2953">
        <v>38</v>
      </c>
      <c r="F2953" t="s">
        <v>641</v>
      </c>
    </row>
    <row r="2954" spans="1:6" x14ac:dyDescent="0.5">
      <c r="A2954" s="4">
        <v>43530</v>
      </c>
      <c r="B2954" s="14">
        <v>0.42347222222222225</v>
      </c>
      <c r="C2954">
        <v>2</v>
      </c>
      <c r="D2954" t="s">
        <v>640</v>
      </c>
      <c r="E2954">
        <v>38</v>
      </c>
      <c r="F2954" t="s">
        <v>641</v>
      </c>
    </row>
    <row r="2955" spans="1:6" x14ac:dyDescent="0.5">
      <c r="A2955" s="4">
        <v>43530</v>
      </c>
      <c r="B2955" s="14">
        <v>0.42347222222222225</v>
      </c>
      <c r="C2955">
        <v>4</v>
      </c>
      <c r="D2955" t="s">
        <v>640</v>
      </c>
      <c r="E2955">
        <v>46</v>
      </c>
      <c r="F2955" t="s">
        <v>641</v>
      </c>
    </row>
    <row r="2956" spans="1:6" x14ac:dyDescent="0.5">
      <c r="A2956" s="4">
        <v>43530</v>
      </c>
      <c r="B2956" s="14">
        <v>0.42556712962962967</v>
      </c>
      <c r="C2956">
        <v>4</v>
      </c>
      <c r="D2956" t="s">
        <v>640</v>
      </c>
      <c r="E2956">
        <v>42</v>
      </c>
      <c r="F2956" t="s">
        <v>641</v>
      </c>
    </row>
    <row r="2957" spans="1:6" x14ac:dyDescent="0.5">
      <c r="A2957" s="4">
        <v>43530</v>
      </c>
      <c r="B2957" s="14">
        <v>0.42766203703703703</v>
      </c>
      <c r="C2957">
        <v>2</v>
      </c>
      <c r="D2957" t="s">
        <v>640</v>
      </c>
      <c r="E2957">
        <v>38</v>
      </c>
      <c r="F2957" t="s">
        <v>641</v>
      </c>
    </row>
    <row r="2958" spans="1:6" x14ac:dyDescent="0.5">
      <c r="A2958" s="4">
        <v>43530</v>
      </c>
      <c r="B2958" s="14">
        <v>0.42766203703703703</v>
      </c>
      <c r="C2958">
        <v>4</v>
      </c>
      <c r="D2958" t="s">
        <v>640</v>
      </c>
      <c r="E2958">
        <v>45</v>
      </c>
      <c r="F2958" t="s">
        <v>641</v>
      </c>
    </row>
    <row r="2959" spans="1:6" x14ac:dyDescent="0.5">
      <c r="A2959" s="4">
        <v>43530</v>
      </c>
      <c r="B2959" s="14">
        <v>0.42767361111111107</v>
      </c>
      <c r="C2959">
        <v>2</v>
      </c>
      <c r="D2959" t="s">
        <v>640</v>
      </c>
      <c r="E2959">
        <v>38</v>
      </c>
      <c r="F2959" t="s">
        <v>641</v>
      </c>
    </row>
    <row r="2960" spans="1:6" x14ac:dyDescent="0.5">
      <c r="A2960" s="4">
        <v>43530</v>
      </c>
      <c r="B2960" s="14">
        <v>0.42975694444444446</v>
      </c>
      <c r="C2960">
        <v>2</v>
      </c>
      <c r="D2960" t="s">
        <v>640</v>
      </c>
      <c r="E2960">
        <v>38</v>
      </c>
      <c r="F2960" t="s">
        <v>641</v>
      </c>
    </row>
    <row r="2961" spans="1:6" x14ac:dyDescent="0.5">
      <c r="A2961" s="4">
        <v>43530</v>
      </c>
      <c r="B2961" s="14">
        <v>0.42975694444444446</v>
      </c>
      <c r="C2961">
        <v>4</v>
      </c>
      <c r="D2961" t="s">
        <v>640</v>
      </c>
      <c r="E2961">
        <v>46</v>
      </c>
      <c r="F2961" t="s">
        <v>641</v>
      </c>
    </row>
    <row r="2962" spans="1:6" x14ac:dyDescent="0.5">
      <c r="A2962" s="4">
        <v>43530</v>
      </c>
      <c r="B2962" s="14">
        <v>0.43186342592592591</v>
      </c>
      <c r="C2962">
        <v>4</v>
      </c>
      <c r="D2962" t="s">
        <v>640</v>
      </c>
      <c r="E2962">
        <v>44</v>
      </c>
      <c r="F2962" t="s">
        <v>641</v>
      </c>
    </row>
    <row r="2963" spans="1:6" x14ac:dyDescent="0.5">
      <c r="A2963" s="4">
        <v>43530</v>
      </c>
      <c r="B2963" s="14">
        <v>0.43395833333333328</v>
      </c>
      <c r="C2963">
        <v>4</v>
      </c>
      <c r="D2963" t="s">
        <v>640</v>
      </c>
      <c r="E2963">
        <v>45</v>
      </c>
      <c r="F2963" t="s">
        <v>641</v>
      </c>
    </row>
    <row r="2964" spans="1:6" x14ac:dyDescent="0.5">
      <c r="A2964" s="4">
        <v>43530</v>
      </c>
      <c r="B2964" s="14">
        <v>0.43396990740740743</v>
      </c>
      <c r="C2964">
        <v>2</v>
      </c>
      <c r="D2964" t="s">
        <v>640</v>
      </c>
      <c r="E2964">
        <v>38</v>
      </c>
      <c r="F2964" t="s">
        <v>641</v>
      </c>
    </row>
    <row r="2965" spans="1:6" x14ac:dyDescent="0.5">
      <c r="A2965" s="4">
        <v>43530</v>
      </c>
      <c r="B2965" s="14">
        <v>0.43605324074074076</v>
      </c>
      <c r="C2965">
        <v>4</v>
      </c>
      <c r="D2965" t="s">
        <v>640</v>
      </c>
      <c r="E2965">
        <v>43</v>
      </c>
      <c r="F2965" t="s">
        <v>641</v>
      </c>
    </row>
    <row r="2966" spans="1:6" x14ac:dyDescent="0.5">
      <c r="A2966" s="4">
        <v>43530</v>
      </c>
      <c r="B2966" s="14">
        <v>0.43815972222222221</v>
      </c>
      <c r="C2966">
        <v>2</v>
      </c>
      <c r="D2966" t="s">
        <v>640</v>
      </c>
      <c r="E2966">
        <v>38</v>
      </c>
      <c r="F2966" t="s">
        <v>641</v>
      </c>
    </row>
    <row r="2967" spans="1:6" x14ac:dyDescent="0.5">
      <c r="A2967" s="4">
        <v>43530</v>
      </c>
      <c r="B2967" s="14">
        <v>0.43815972222222221</v>
      </c>
      <c r="C2967">
        <v>4</v>
      </c>
      <c r="D2967" t="s">
        <v>640</v>
      </c>
      <c r="E2967">
        <v>48</v>
      </c>
      <c r="F2967" t="s">
        <v>641</v>
      </c>
    </row>
    <row r="2968" spans="1:6" x14ac:dyDescent="0.5">
      <c r="A2968" s="4">
        <v>43530</v>
      </c>
      <c r="B2968" s="14">
        <v>0.44025462962962963</v>
      </c>
      <c r="C2968">
        <v>4</v>
      </c>
      <c r="D2968" t="s">
        <v>640</v>
      </c>
      <c r="E2968">
        <v>45</v>
      </c>
      <c r="F2968" t="s">
        <v>641</v>
      </c>
    </row>
    <row r="2969" spans="1:6" x14ac:dyDescent="0.5">
      <c r="A2969" s="4">
        <v>43530</v>
      </c>
      <c r="B2969" s="14">
        <v>0.44068287037037041</v>
      </c>
      <c r="C2969">
        <v>2</v>
      </c>
      <c r="D2969" t="s">
        <v>640</v>
      </c>
      <c r="E2969">
        <v>38</v>
      </c>
      <c r="F2969" t="s">
        <v>641</v>
      </c>
    </row>
    <row r="2970" spans="1:6" x14ac:dyDescent="0.5">
      <c r="A2970" s="4">
        <v>43530</v>
      </c>
      <c r="B2970" s="14">
        <v>0.44784722222222223</v>
      </c>
      <c r="C2970">
        <v>4</v>
      </c>
      <c r="D2970" t="s">
        <v>640</v>
      </c>
      <c r="E2970">
        <v>47</v>
      </c>
      <c r="F2970" t="s">
        <v>641</v>
      </c>
    </row>
    <row r="2971" spans="1:6" x14ac:dyDescent="0.5">
      <c r="A2971" s="4">
        <v>43530</v>
      </c>
      <c r="B2971" s="14">
        <v>0.45447916666666671</v>
      </c>
      <c r="C2971">
        <v>2</v>
      </c>
      <c r="D2971" t="s">
        <v>640</v>
      </c>
      <c r="E2971">
        <v>40</v>
      </c>
      <c r="F2971" t="s">
        <v>641</v>
      </c>
    </row>
    <row r="2972" spans="1:6" x14ac:dyDescent="0.5">
      <c r="A2972" s="4">
        <v>43530</v>
      </c>
      <c r="B2972" s="14">
        <v>0.45447916666666671</v>
      </c>
      <c r="C2972">
        <v>4</v>
      </c>
      <c r="D2972" t="s">
        <v>640</v>
      </c>
      <c r="E2972">
        <v>43</v>
      </c>
      <c r="F2972" t="s">
        <v>641</v>
      </c>
    </row>
    <row r="2973" spans="1:6" x14ac:dyDescent="0.5">
      <c r="A2973" s="4">
        <v>43530</v>
      </c>
      <c r="B2973" s="14">
        <v>0.45518518518518519</v>
      </c>
      <c r="C2973">
        <v>4</v>
      </c>
      <c r="D2973" t="s">
        <v>640</v>
      </c>
      <c r="E2973">
        <v>41</v>
      </c>
      <c r="F2973" t="s">
        <v>641</v>
      </c>
    </row>
    <row r="2974" spans="1:6" x14ac:dyDescent="0.5">
      <c r="A2974" s="4">
        <v>43530</v>
      </c>
      <c r="B2974" s="14">
        <v>0.45518518518518519</v>
      </c>
      <c r="C2974">
        <v>2</v>
      </c>
      <c r="D2974" t="s">
        <v>640</v>
      </c>
      <c r="E2974">
        <v>39</v>
      </c>
      <c r="F2974" t="s">
        <v>641</v>
      </c>
    </row>
    <row r="2975" spans="1:6" x14ac:dyDescent="0.5">
      <c r="A2975" s="4">
        <v>43530</v>
      </c>
      <c r="B2975" s="14">
        <v>0.45728009259259261</v>
      </c>
      <c r="C2975">
        <v>4</v>
      </c>
      <c r="D2975" t="s">
        <v>640</v>
      </c>
      <c r="E2975">
        <v>42</v>
      </c>
      <c r="F2975" t="s">
        <v>641</v>
      </c>
    </row>
    <row r="2976" spans="1:6" x14ac:dyDescent="0.5">
      <c r="A2976" s="4">
        <v>43530</v>
      </c>
      <c r="B2976" s="14">
        <v>0.45729166666666665</v>
      </c>
      <c r="C2976">
        <v>2</v>
      </c>
      <c r="D2976" t="s">
        <v>640</v>
      </c>
      <c r="E2976">
        <v>38</v>
      </c>
      <c r="F2976" t="s">
        <v>641</v>
      </c>
    </row>
    <row r="2977" spans="1:25" x14ac:dyDescent="0.5">
      <c r="A2977" s="4">
        <v>43530</v>
      </c>
      <c r="B2977" s="14">
        <v>0.46329861111111109</v>
      </c>
      <c r="C2977">
        <v>4</v>
      </c>
      <c r="D2977" t="s">
        <v>640</v>
      </c>
      <c r="E2977">
        <v>41</v>
      </c>
      <c r="F2977" t="s">
        <v>641</v>
      </c>
    </row>
    <row r="2978" spans="1:25" x14ac:dyDescent="0.5">
      <c r="A2978" s="4">
        <v>43530</v>
      </c>
      <c r="B2978" s="14">
        <v>0.46329861111111109</v>
      </c>
      <c r="C2978">
        <v>2</v>
      </c>
      <c r="D2978" t="s">
        <v>640</v>
      </c>
      <c r="E2978">
        <v>43</v>
      </c>
      <c r="F2978" t="s">
        <v>641</v>
      </c>
    </row>
    <row r="2979" spans="1:25" x14ac:dyDescent="0.5">
      <c r="A2979" s="4">
        <v>43530</v>
      </c>
      <c r="B2979" s="14">
        <v>0.46400462962962963</v>
      </c>
      <c r="C2979">
        <v>2</v>
      </c>
      <c r="D2979" t="s">
        <v>640</v>
      </c>
      <c r="E2979">
        <v>42</v>
      </c>
      <c r="F2979" t="s">
        <v>641</v>
      </c>
    </row>
    <row r="2980" spans="1:25" x14ac:dyDescent="0.5">
      <c r="A2980" s="4">
        <v>43530</v>
      </c>
      <c r="B2980" s="14">
        <v>0.46400462962962963</v>
      </c>
      <c r="C2980">
        <v>4</v>
      </c>
      <c r="D2980" t="s">
        <v>640</v>
      </c>
      <c r="E2980">
        <v>40</v>
      </c>
      <c r="F2980" t="s">
        <v>641</v>
      </c>
    </row>
    <row r="2981" spans="1:25" x14ac:dyDescent="0.5">
      <c r="A2981" s="4">
        <v>43530</v>
      </c>
      <c r="B2981" s="14">
        <v>0.48068287037037033</v>
      </c>
      <c r="C2981">
        <v>2</v>
      </c>
      <c r="D2981" t="s">
        <v>640</v>
      </c>
      <c r="E2981">
        <v>44</v>
      </c>
      <c r="F2981" t="s">
        <v>641</v>
      </c>
    </row>
    <row r="2982" spans="1:25" x14ac:dyDescent="0.5">
      <c r="A2982" s="4">
        <v>43530</v>
      </c>
      <c r="B2982" s="14">
        <v>0.48071759259259261</v>
      </c>
      <c r="C2982">
        <v>2</v>
      </c>
      <c r="D2982" t="s">
        <v>640</v>
      </c>
      <c r="E2982">
        <v>38</v>
      </c>
      <c r="F2982" t="s">
        <v>641</v>
      </c>
    </row>
    <row r="2983" spans="1:25" x14ac:dyDescent="0.5">
      <c r="A2983" s="4">
        <v>43530</v>
      </c>
      <c r="B2983" s="14">
        <v>0.48072916666666665</v>
      </c>
      <c r="C2983">
        <v>2</v>
      </c>
      <c r="D2983" t="s">
        <v>640</v>
      </c>
      <c r="E2983">
        <v>40</v>
      </c>
      <c r="F2983" t="s">
        <v>641</v>
      </c>
    </row>
    <row r="2984" spans="1:25" x14ac:dyDescent="0.5">
      <c r="A2984" s="4">
        <v>43530</v>
      </c>
      <c r="B2984" s="14">
        <v>0.48074074074074075</v>
      </c>
      <c r="C2984">
        <v>2</v>
      </c>
      <c r="D2984" t="s">
        <v>640</v>
      </c>
      <c r="E2984">
        <v>43</v>
      </c>
      <c r="F2984" t="s">
        <v>641</v>
      </c>
    </row>
    <row r="2985" spans="1:25" x14ac:dyDescent="0.5">
      <c r="A2985" s="4">
        <v>43530</v>
      </c>
      <c r="B2985" s="14">
        <v>0.48188657407407409</v>
      </c>
      <c r="C2985">
        <v>2</v>
      </c>
      <c r="D2985" t="s">
        <v>640</v>
      </c>
      <c r="E2985">
        <v>50</v>
      </c>
      <c r="F2985" t="s">
        <v>641</v>
      </c>
    </row>
    <row r="2986" spans="1:25" x14ac:dyDescent="0.5">
      <c r="A2986" s="4">
        <v>43530</v>
      </c>
      <c r="B2986" s="14">
        <v>0.48188657407407409</v>
      </c>
      <c r="C2986">
        <v>4</v>
      </c>
      <c r="D2986" t="s">
        <v>640</v>
      </c>
      <c r="E2986">
        <v>55</v>
      </c>
      <c r="F2986" t="s">
        <v>641</v>
      </c>
    </row>
    <row r="2987" spans="1:25" x14ac:dyDescent="0.5">
      <c r="A2987" s="4">
        <v>43530</v>
      </c>
      <c r="B2987" s="14">
        <v>0.49087962962962961</v>
      </c>
      <c r="C2987">
        <v>1</v>
      </c>
      <c r="D2987" t="s">
        <v>640</v>
      </c>
      <c r="E2987">
        <v>79</v>
      </c>
      <c r="F2987" t="s">
        <v>641</v>
      </c>
    </row>
    <row r="2988" spans="1:25" x14ac:dyDescent="0.5">
      <c r="A2988" s="4">
        <v>43530</v>
      </c>
      <c r="B2988" s="14">
        <v>0.49090277777777774</v>
      </c>
      <c r="C2988">
        <v>1</v>
      </c>
      <c r="D2988" t="s">
        <v>640</v>
      </c>
      <c r="E2988">
        <v>47</v>
      </c>
      <c r="F2988" t="s">
        <v>641</v>
      </c>
    </row>
    <row r="2989" spans="1:25" x14ac:dyDescent="0.5">
      <c r="A2989" s="4">
        <v>43530</v>
      </c>
      <c r="B2989" s="14">
        <v>0.50612268518518522</v>
      </c>
      <c r="C2989">
        <v>1</v>
      </c>
      <c r="D2989" t="s">
        <v>640</v>
      </c>
      <c r="E2989">
        <v>112</v>
      </c>
      <c r="F2989" t="s">
        <v>642</v>
      </c>
      <c r="T2989" t="s">
        <v>649</v>
      </c>
      <c r="U2989">
        <v>1</v>
      </c>
      <c r="W2989">
        <v>1</v>
      </c>
      <c r="Y2989" t="s">
        <v>678</v>
      </c>
    </row>
    <row r="2990" spans="1:25" x14ac:dyDescent="0.5">
      <c r="A2990" s="4">
        <v>43530</v>
      </c>
      <c r="B2990" s="14">
        <v>0.59600694444444446</v>
      </c>
      <c r="C2990">
        <v>4</v>
      </c>
      <c r="D2990" t="s">
        <v>640</v>
      </c>
      <c r="E2990">
        <v>126</v>
      </c>
      <c r="F2990" t="s">
        <v>641</v>
      </c>
    </row>
    <row r="2991" spans="1:25" x14ac:dyDescent="0.5">
      <c r="A2991" s="4">
        <v>43531</v>
      </c>
      <c r="B2991" s="14">
        <v>0.11200231481481482</v>
      </c>
      <c r="C2991">
        <v>2</v>
      </c>
      <c r="D2991" t="s">
        <v>640</v>
      </c>
      <c r="E2991">
        <v>39</v>
      </c>
      <c r="F2991" t="s">
        <v>641</v>
      </c>
    </row>
    <row r="2992" spans="1:25" x14ac:dyDescent="0.5">
      <c r="A2992" s="4">
        <v>43531</v>
      </c>
      <c r="B2992" s="14">
        <v>0.1120138888888889</v>
      </c>
      <c r="C2992">
        <v>2</v>
      </c>
      <c r="D2992" t="s">
        <v>640</v>
      </c>
      <c r="E2992">
        <v>41</v>
      </c>
      <c r="F2992" t="s">
        <v>641</v>
      </c>
    </row>
    <row r="2993" spans="1:6" x14ac:dyDescent="0.5">
      <c r="A2993" s="4">
        <v>43531</v>
      </c>
      <c r="B2993" s="14">
        <v>0.11203703703703705</v>
      </c>
      <c r="C2993">
        <v>2</v>
      </c>
      <c r="D2993" t="s">
        <v>640</v>
      </c>
      <c r="E2993">
        <v>39</v>
      </c>
      <c r="F2993" t="s">
        <v>641</v>
      </c>
    </row>
    <row r="2994" spans="1:6" x14ac:dyDescent="0.5">
      <c r="A2994" s="4">
        <v>43531</v>
      </c>
      <c r="B2994" s="14">
        <v>0.35747685185185185</v>
      </c>
      <c r="C2994">
        <v>4</v>
      </c>
      <c r="D2994" t="s">
        <v>640</v>
      </c>
      <c r="E2994">
        <v>42</v>
      </c>
      <c r="F2994" t="s">
        <v>641</v>
      </c>
    </row>
    <row r="2995" spans="1:6" x14ac:dyDescent="0.5">
      <c r="A2995" s="4">
        <v>43531</v>
      </c>
      <c r="B2995" s="14">
        <v>0.35748842592592589</v>
      </c>
      <c r="C2995">
        <v>2</v>
      </c>
      <c r="D2995" t="s">
        <v>640</v>
      </c>
      <c r="E2995">
        <v>40</v>
      </c>
      <c r="F2995" t="s">
        <v>641</v>
      </c>
    </row>
    <row r="2996" spans="1:6" x14ac:dyDescent="0.5">
      <c r="A2996" s="4">
        <v>43531</v>
      </c>
      <c r="B2996" s="14">
        <v>0.35958333333333337</v>
      </c>
      <c r="C2996">
        <v>4</v>
      </c>
      <c r="D2996" t="s">
        <v>640</v>
      </c>
      <c r="E2996">
        <v>42</v>
      </c>
      <c r="F2996" t="s">
        <v>641</v>
      </c>
    </row>
    <row r="2997" spans="1:6" x14ac:dyDescent="0.5">
      <c r="A2997" s="4">
        <v>43531</v>
      </c>
      <c r="B2997" s="14">
        <v>0.35958333333333337</v>
      </c>
      <c r="C2997">
        <v>2</v>
      </c>
      <c r="D2997" t="s">
        <v>640</v>
      </c>
      <c r="E2997">
        <v>38</v>
      </c>
      <c r="F2997" t="s">
        <v>641</v>
      </c>
    </row>
    <row r="2998" spans="1:6" x14ac:dyDescent="0.5">
      <c r="A2998" s="4">
        <v>43531</v>
      </c>
      <c r="B2998" s="14">
        <v>0.36167824074074079</v>
      </c>
      <c r="C2998">
        <v>4</v>
      </c>
      <c r="D2998" t="s">
        <v>640</v>
      </c>
      <c r="E2998">
        <v>39</v>
      </c>
      <c r="F2998" t="s">
        <v>641</v>
      </c>
    </row>
    <row r="2999" spans="1:6" x14ac:dyDescent="0.5">
      <c r="A2999" s="4">
        <v>43531</v>
      </c>
      <c r="B2999" s="14">
        <v>0.36377314814814815</v>
      </c>
      <c r="C2999">
        <v>4</v>
      </c>
      <c r="D2999" t="s">
        <v>640</v>
      </c>
      <c r="E2999">
        <v>40</v>
      </c>
      <c r="F2999" t="s">
        <v>641</v>
      </c>
    </row>
    <row r="3000" spans="1:6" x14ac:dyDescent="0.5">
      <c r="A3000" s="4">
        <v>43531</v>
      </c>
      <c r="B3000" s="14">
        <v>0.36586805555555557</v>
      </c>
      <c r="C3000">
        <v>4</v>
      </c>
      <c r="D3000" t="s">
        <v>640</v>
      </c>
      <c r="E3000">
        <v>44</v>
      </c>
      <c r="F3000" t="s">
        <v>641</v>
      </c>
    </row>
    <row r="3001" spans="1:6" x14ac:dyDescent="0.5">
      <c r="A3001" s="4">
        <v>43531</v>
      </c>
      <c r="B3001" s="14">
        <v>0.36797453703703703</v>
      </c>
      <c r="C3001">
        <v>2</v>
      </c>
      <c r="D3001" t="s">
        <v>640</v>
      </c>
      <c r="E3001">
        <v>38</v>
      </c>
      <c r="F3001" t="s">
        <v>641</v>
      </c>
    </row>
    <row r="3002" spans="1:6" x14ac:dyDescent="0.5">
      <c r="A3002" s="4">
        <v>43531</v>
      </c>
      <c r="B3002" s="14">
        <v>0.36797453703703703</v>
      </c>
      <c r="C3002">
        <v>4</v>
      </c>
      <c r="D3002" t="s">
        <v>640</v>
      </c>
      <c r="E3002">
        <v>42</v>
      </c>
      <c r="F3002" t="s">
        <v>641</v>
      </c>
    </row>
    <row r="3003" spans="1:6" x14ac:dyDescent="0.5">
      <c r="A3003" s="4">
        <v>43531</v>
      </c>
      <c r="B3003" s="14">
        <v>0.3700694444444444</v>
      </c>
      <c r="C3003">
        <v>4</v>
      </c>
      <c r="D3003" t="s">
        <v>640</v>
      </c>
      <c r="E3003">
        <v>44</v>
      </c>
      <c r="F3003" t="s">
        <v>641</v>
      </c>
    </row>
    <row r="3004" spans="1:6" x14ac:dyDescent="0.5">
      <c r="A3004" s="4">
        <v>43531</v>
      </c>
      <c r="B3004" s="14">
        <v>0.37216435185185182</v>
      </c>
      <c r="C3004">
        <v>4</v>
      </c>
      <c r="D3004" t="s">
        <v>640</v>
      </c>
      <c r="E3004">
        <v>42</v>
      </c>
      <c r="F3004" t="s">
        <v>641</v>
      </c>
    </row>
    <row r="3005" spans="1:6" x14ac:dyDescent="0.5">
      <c r="A3005" s="4">
        <v>43531</v>
      </c>
      <c r="B3005" s="14">
        <v>0.37217592592592591</v>
      </c>
      <c r="C3005">
        <v>2</v>
      </c>
      <c r="D3005" t="s">
        <v>640</v>
      </c>
      <c r="E3005">
        <v>38</v>
      </c>
      <c r="F3005" t="s">
        <v>641</v>
      </c>
    </row>
    <row r="3006" spans="1:6" x14ac:dyDescent="0.5">
      <c r="A3006" s="4">
        <v>43531</v>
      </c>
      <c r="B3006" s="14">
        <v>0.37425925925925929</v>
      </c>
      <c r="C3006">
        <v>2</v>
      </c>
      <c r="D3006" t="s">
        <v>640</v>
      </c>
      <c r="E3006">
        <v>41</v>
      </c>
      <c r="F3006" t="s">
        <v>641</v>
      </c>
    </row>
    <row r="3007" spans="1:6" x14ac:dyDescent="0.5">
      <c r="A3007" s="4">
        <v>43531</v>
      </c>
      <c r="B3007" s="14">
        <v>0.37425925925925929</v>
      </c>
      <c r="C3007">
        <v>4</v>
      </c>
      <c r="D3007" t="s">
        <v>640</v>
      </c>
      <c r="E3007">
        <v>41</v>
      </c>
      <c r="F3007" t="s">
        <v>641</v>
      </c>
    </row>
    <row r="3008" spans="1:6" x14ac:dyDescent="0.5">
      <c r="A3008" s="4">
        <v>43531</v>
      </c>
      <c r="B3008" s="14">
        <v>0.37636574074074075</v>
      </c>
      <c r="C3008">
        <v>4</v>
      </c>
      <c r="D3008" t="s">
        <v>640</v>
      </c>
      <c r="E3008">
        <v>42</v>
      </c>
      <c r="F3008" t="s">
        <v>641</v>
      </c>
    </row>
    <row r="3009" spans="1:6" x14ac:dyDescent="0.5">
      <c r="A3009" s="4">
        <v>43531</v>
      </c>
      <c r="B3009" s="14">
        <v>0.37846064814814812</v>
      </c>
      <c r="C3009">
        <v>4</v>
      </c>
      <c r="D3009" t="s">
        <v>640</v>
      </c>
      <c r="E3009">
        <v>40</v>
      </c>
      <c r="F3009" t="s">
        <v>641</v>
      </c>
    </row>
    <row r="3010" spans="1:6" x14ac:dyDescent="0.5">
      <c r="A3010" s="4">
        <v>43531</v>
      </c>
      <c r="B3010" s="14">
        <v>0.38055555555555554</v>
      </c>
      <c r="C3010">
        <v>4</v>
      </c>
      <c r="D3010" t="s">
        <v>640</v>
      </c>
      <c r="E3010">
        <v>40</v>
      </c>
      <c r="F3010" t="s">
        <v>641</v>
      </c>
    </row>
    <row r="3011" spans="1:6" x14ac:dyDescent="0.5">
      <c r="A3011" s="4">
        <v>43531</v>
      </c>
      <c r="B3011" s="14">
        <v>0.38265046296296296</v>
      </c>
      <c r="C3011">
        <v>4</v>
      </c>
      <c r="D3011" t="s">
        <v>640</v>
      </c>
      <c r="E3011">
        <v>40</v>
      </c>
      <c r="F3011" t="s">
        <v>641</v>
      </c>
    </row>
    <row r="3012" spans="1:6" x14ac:dyDescent="0.5">
      <c r="A3012" s="4">
        <v>43531</v>
      </c>
      <c r="B3012" s="14">
        <v>0.38265046296296296</v>
      </c>
      <c r="C3012">
        <v>2</v>
      </c>
      <c r="D3012" t="s">
        <v>640</v>
      </c>
      <c r="E3012">
        <v>40</v>
      </c>
      <c r="F3012" t="s">
        <v>641</v>
      </c>
    </row>
    <row r="3013" spans="1:6" x14ac:dyDescent="0.5">
      <c r="A3013" s="4">
        <v>43531</v>
      </c>
      <c r="B3013" s="14">
        <v>0.38475694444444447</v>
      </c>
      <c r="C3013">
        <v>4</v>
      </c>
      <c r="D3013" t="s">
        <v>640</v>
      </c>
      <c r="E3013">
        <v>41</v>
      </c>
      <c r="F3013" t="s">
        <v>641</v>
      </c>
    </row>
    <row r="3014" spans="1:6" x14ac:dyDescent="0.5">
      <c r="A3014" s="4">
        <v>43531</v>
      </c>
      <c r="B3014" s="14">
        <v>0.38685185185185184</v>
      </c>
      <c r="C3014">
        <v>4</v>
      </c>
      <c r="D3014" t="s">
        <v>640</v>
      </c>
      <c r="E3014">
        <v>41</v>
      </c>
      <c r="F3014" t="s">
        <v>641</v>
      </c>
    </row>
    <row r="3015" spans="1:6" x14ac:dyDescent="0.5">
      <c r="A3015" s="4">
        <v>43531</v>
      </c>
      <c r="B3015" s="14">
        <v>0.38894675925925926</v>
      </c>
      <c r="C3015">
        <v>4</v>
      </c>
      <c r="D3015" t="s">
        <v>640</v>
      </c>
      <c r="E3015">
        <v>38</v>
      </c>
      <c r="F3015" t="s">
        <v>641</v>
      </c>
    </row>
    <row r="3016" spans="1:6" x14ac:dyDescent="0.5">
      <c r="A3016" s="4">
        <v>43531</v>
      </c>
      <c r="B3016" s="14">
        <v>0.39104166666666668</v>
      </c>
      <c r="C3016">
        <v>4</v>
      </c>
      <c r="D3016" t="s">
        <v>640</v>
      </c>
      <c r="E3016">
        <v>40</v>
      </c>
      <c r="F3016" t="s">
        <v>641</v>
      </c>
    </row>
    <row r="3017" spans="1:6" x14ac:dyDescent="0.5">
      <c r="A3017" s="4">
        <v>43531</v>
      </c>
      <c r="B3017" s="14">
        <v>0.39314814814814819</v>
      </c>
      <c r="C3017">
        <v>4</v>
      </c>
      <c r="D3017" t="s">
        <v>640</v>
      </c>
      <c r="E3017">
        <v>40</v>
      </c>
      <c r="F3017" t="s">
        <v>641</v>
      </c>
    </row>
    <row r="3018" spans="1:6" x14ac:dyDescent="0.5">
      <c r="A3018" s="4">
        <v>43531</v>
      </c>
      <c r="B3018" s="14">
        <v>0.39524305555555556</v>
      </c>
      <c r="C3018">
        <v>4</v>
      </c>
      <c r="D3018" t="s">
        <v>640</v>
      </c>
      <c r="E3018">
        <v>43</v>
      </c>
      <c r="F3018" t="s">
        <v>641</v>
      </c>
    </row>
    <row r="3019" spans="1:6" x14ac:dyDescent="0.5">
      <c r="A3019" s="4">
        <v>43531</v>
      </c>
      <c r="B3019" s="14">
        <v>0.39524305555555556</v>
      </c>
      <c r="C3019">
        <v>2</v>
      </c>
      <c r="D3019" t="s">
        <v>640</v>
      </c>
      <c r="E3019">
        <v>39</v>
      </c>
      <c r="F3019" t="s">
        <v>641</v>
      </c>
    </row>
    <row r="3020" spans="1:6" x14ac:dyDescent="0.5">
      <c r="A3020" s="4">
        <v>43531</v>
      </c>
      <c r="B3020" s="14">
        <v>0.39733796296296298</v>
      </c>
      <c r="C3020">
        <v>4</v>
      </c>
      <c r="D3020" t="s">
        <v>640</v>
      </c>
      <c r="E3020">
        <v>41</v>
      </c>
      <c r="F3020" t="s">
        <v>641</v>
      </c>
    </row>
    <row r="3021" spans="1:6" x14ac:dyDescent="0.5">
      <c r="A3021" s="4">
        <v>43531</v>
      </c>
      <c r="B3021" s="14">
        <v>0.39944444444444444</v>
      </c>
      <c r="C3021">
        <v>4</v>
      </c>
      <c r="D3021" t="s">
        <v>640</v>
      </c>
      <c r="E3021">
        <v>42</v>
      </c>
      <c r="F3021" t="s">
        <v>641</v>
      </c>
    </row>
    <row r="3022" spans="1:6" x14ac:dyDescent="0.5">
      <c r="A3022" s="4">
        <v>43531</v>
      </c>
      <c r="B3022" s="14">
        <v>0.41445601851851849</v>
      </c>
      <c r="C3022">
        <v>2</v>
      </c>
      <c r="D3022" t="s">
        <v>640</v>
      </c>
      <c r="E3022">
        <v>39</v>
      </c>
      <c r="F3022" t="s">
        <v>641</v>
      </c>
    </row>
    <row r="3023" spans="1:6" x14ac:dyDescent="0.5">
      <c r="A3023" s="4">
        <v>43531</v>
      </c>
      <c r="B3023" s="14">
        <v>0.41446759259259264</v>
      </c>
      <c r="C3023">
        <v>2</v>
      </c>
      <c r="D3023" t="s">
        <v>640</v>
      </c>
      <c r="E3023">
        <v>38</v>
      </c>
      <c r="F3023" t="s">
        <v>641</v>
      </c>
    </row>
    <row r="3024" spans="1:6" x14ac:dyDescent="0.5">
      <c r="A3024" s="4">
        <v>43531</v>
      </c>
      <c r="B3024" s="14">
        <v>0.41450231481481481</v>
      </c>
      <c r="C3024">
        <v>2</v>
      </c>
      <c r="D3024" t="s">
        <v>640</v>
      </c>
      <c r="E3024">
        <v>40</v>
      </c>
      <c r="F3024" t="s">
        <v>641</v>
      </c>
    </row>
    <row r="3025" spans="1:6" x14ac:dyDescent="0.5">
      <c r="A3025" s="4">
        <v>43531</v>
      </c>
      <c r="B3025" s="14">
        <v>0.4400810185185185</v>
      </c>
      <c r="C3025">
        <v>2</v>
      </c>
      <c r="D3025" t="s">
        <v>640</v>
      </c>
      <c r="E3025">
        <v>54</v>
      </c>
      <c r="F3025" t="s">
        <v>641</v>
      </c>
    </row>
    <row r="3026" spans="1:6" x14ac:dyDescent="0.5">
      <c r="A3026" s="4">
        <v>43531</v>
      </c>
      <c r="B3026" s="14">
        <v>0.4400810185185185</v>
      </c>
      <c r="C3026">
        <v>4</v>
      </c>
      <c r="D3026" t="s">
        <v>640</v>
      </c>
      <c r="E3026">
        <v>55</v>
      </c>
      <c r="F3026" t="s">
        <v>641</v>
      </c>
    </row>
    <row r="3027" spans="1:6" x14ac:dyDescent="0.5">
      <c r="A3027" s="4">
        <v>43531</v>
      </c>
      <c r="B3027" s="14">
        <v>0.61428240740740747</v>
      </c>
      <c r="C3027">
        <v>1</v>
      </c>
      <c r="D3027" t="s">
        <v>640</v>
      </c>
      <c r="E3027">
        <v>81</v>
      </c>
      <c r="F3027" t="s">
        <v>641</v>
      </c>
    </row>
    <row r="3028" spans="1:6" x14ac:dyDescent="0.5">
      <c r="A3028" s="4">
        <v>43531</v>
      </c>
      <c r="B3028" s="14">
        <v>0.61434027777777778</v>
      </c>
      <c r="C3028">
        <v>1</v>
      </c>
      <c r="D3028" t="s">
        <v>640</v>
      </c>
      <c r="E3028">
        <v>126</v>
      </c>
      <c r="F3028" t="s">
        <v>641</v>
      </c>
    </row>
    <row r="3029" spans="1:6" x14ac:dyDescent="0.5">
      <c r="A3029" s="4">
        <v>43531</v>
      </c>
      <c r="B3029" s="14">
        <v>0.61438657407407404</v>
      </c>
      <c r="C3029">
        <v>1</v>
      </c>
      <c r="D3029" t="s">
        <v>640</v>
      </c>
      <c r="E3029">
        <v>126</v>
      </c>
      <c r="F3029" t="s">
        <v>641</v>
      </c>
    </row>
    <row r="3030" spans="1:6" x14ac:dyDescent="0.5">
      <c r="A3030" s="4">
        <v>43531</v>
      </c>
      <c r="B3030" s="14">
        <v>0.61443287037037042</v>
      </c>
      <c r="C3030">
        <v>1</v>
      </c>
      <c r="D3030" t="s">
        <v>640</v>
      </c>
      <c r="E3030">
        <v>126</v>
      </c>
      <c r="F3030" t="s">
        <v>641</v>
      </c>
    </row>
    <row r="3031" spans="1:6" x14ac:dyDescent="0.5">
      <c r="A3031" s="4">
        <v>43531</v>
      </c>
      <c r="B3031" s="14">
        <v>0.61446759259259254</v>
      </c>
      <c r="C3031">
        <v>1</v>
      </c>
      <c r="D3031" t="s">
        <v>640</v>
      </c>
      <c r="E3031">
        <v>127</v>
      </c>
      <c r="F3031" t="s">
        <v>641</v>
      </c>
    </row>
    <row r="3032" spans="1:6" x14ac:dyDescent="0.5">
      <c r="A3032" s="4">
        <v>43531</v>
      </c>
      <c r="B3032" s="14">
        <v>0.61457175925925933</v>
      </c>
      <c r="C3032">
        <v>1</v>
      </c>
      <c r="D3032" t="s">
        <v>640</v>
      </c>
      <c r="E3032">
        <v>127</v>
      </c>
      <c r="F3032" t="s">
        <v>641</v>
      </c>
    </row>
    <row r="3033" spans="1:6" x14ac:dyDescent="0.5">
      <c r="A3033" s="4">
        <v>43531</v>
      </c>
      <c r="B3033" s="14">
        <v>0.61466435185185186</v>
      </c>
      <c r="C3033">
        <v>1</v>
      </c>
      <c r="D3033" t="s">
        <v>640</v>
      </c>
      <c r="E3033">
        <v>103</v>
      </c>
      <c r="F3033" t="s">
        <v>641</v>
      </c>
    </row>
    <row r="3034" spans="1:6" x14ac:dyDescent="0.5">
      <c r="A3034" s="4">
        <v>43531</v>
      </c>
      <c r="B3034" s="14">
        <v>0.61469907407407409</v>
      </c>
      <c r="C3034">
        <v>2</v>
      </c>
      <c r="D3034" t="s">
        <v>640</v>
      </c>
      <c r="E3034">
        <v>54</v>
      </c>
      <c r="F3034" t="s">
        <v>641</v>
      </c>
    </row>
    <row r="3035" spans="1:6" x14ac:dyDescent="0.5">
      <c r="A3035" s="4">
        <v>43531</v>
      </c>
      <c r="B3035" s="14">
        <v>0.61469907407407409</v>
      </c>
      <c r="C3035">
        <v>4</v>
      </c>
      <c r="D3035" t="s">
        <v>640</v>
      </c>
      <c r="E3035">
        <v>61</v>
      </c>
      <c r="F3035" t="s">
        <v>641</v>
      </c>
    </row>
    <row r="3036" spans="1:6" x14ac:dyDescent="0.5">
      <c r="A3036" s="4">
        <v>43531</v>
      </c>
      <c r="B3036" s="14">
        <v>0.61474537037037036</v>
      </c>
      <c r="C3036">
        <v>1</v>
      </c>
      <c r="D3036" t="s">
        <v>640</v>
      </c>
      <c r="E3036">
        <v>125</v>
      </c>
      <c r="F3036" t="s">
        <v>641</v>
      </c>
    </row>
    <row r="3037" spans="1:6" x14ac:dyDescent="0.5">
      <c r="A3037" s="4">
        <v>43531</v>
      </c>
      <c r="B3037" s="14">
        <v>0.61476851851851855</v>
      </c>
      <c r="C3037">
        <v>1</v>
      </c>
      <c r="D3037" t="s">
        <v>640</v>
      </c>
      <c r="E3037">
        <v>126</v>
      </c>
      <c r="F3037" t="s">
        <v>641</v>
      </c>
    </row>
    <row r="3038" spans="1:6" x14ac:dyDescent="0.5">
      <c r="A3038" s="4">
        <v>43531</v>
      </c>
      <c r="B3038" s="14">
        <v>0.6149189814814815</v>
      </c>
      <c r="C3038">
        <v>1</v>
      </c>
      <c r="D3038" t="s">
        <v>640</v>
      </c>
      <c r="E3038">
        <v>53</v>
      </c>
      <c r="F3038" t="s">
        <v>641</v>
      </c>
    </row>
    <row r="3039" spans="1:6" x14ac:dyDescent="0.5">
      <c r="A3039" s="4">
        <v>43531</v>
      </c>
      <c r="B3039" s="14">
        <v>0.61493055555555554</v>
      </c>
      <c r="C3039">
        <v>1</v>
      </c>
      <c r="D3039" t="s">
        <v>640</v>
      </c>
      <c r="E3039">
        <v>121</v>
      </c>
      <c r="F3039" t="s">
        <v>641</v>
      </c>
    </row>
    <row r="3040" spans="1:6" x14ac:dyDescent="0.5">
      <c r="A3040" s="4">
        <v>43531</v>
      </c>
      <c r="B3040" s="14">
        <v>0.61509259259259264</v>
      </c>
      <c r="C3040">
        <v>1</v>
      </c>
      <c r="D3040" t="s">
        <v>640</v>
      </c>
      <c r="E3040">
        <v>74</v>
      </c>
      <c r="F3040" t="s">
        <v>641</v>
      </c>
    </row>
    <row r="3041" spans="1:6" x14ac:dyDescent="0.5">
      <c r="A3041" s="4">
        <v>43531</v>
      </c>
      <c r="B3041" s="14">
        <v>0.61511574074074071</v>
      </c>
      <c r="C3041">
        <v>1</v>
      </c>
      <c r="D3041" t="s">
        <v>640</v>
      </c>
      <c r="E3041">
        <v>83</v>
      </c>
      <c r="F3041" t="s">
        <v>641</v>
      </c>
    </row>
    <row r="3042" spans="1:6" x14ac:dyDescent="0.5">
      <c r="A3042" s="4">
        <v>43531</v>
      </c>
      <c r="B3042" s="14">
        <v>0.61516203703703709</v>
      </c>
      <c r="C3042">
        <v>1</v>
      </c>
      <c r="D3042" t="s">
        <v>640</v>
      </c>
      <c r="E3042">
        <v>127</v>
      </c>
      <c r="F3042" t="s">
        <v>641</v>
      </c>
    </row>
    <row r="3043" spans="1:6" x14ac:dyDescent="0.5">
      <c r="A3043" s="4">
        <v>43531</v>
      </c>
      <c r="B3043" s="14">
        <v>0.61530092592592589</v>
      </c>
      <c r="C3043">
        <v>1</v>
      </c>
      <c r="D3043" t="s">
        <v>640</v>
      </c>
      <c r="E3043">
        <v>44</v>
      </c>
      <c r="F3043" t="s">
        <v>641</v>
      </c>
    </row>
    <row r="3044" spans="1:6" x14ac:dyDescent="0.5">
      <c r="A3044" s="4">
        <v>43531</v>
      </c>
      <c r="B3044" s="14">
        <v>0.61533564814814812</v>
      </c>
      <c r="C3044">
        <v>1</v>
      </c>
      <c r="D3044" t="s">
        <v>640</v>
      </c>
      <c r="E3044">
        <v>127</v>
      </c>
      <c r="F3044" t="s">
        <v>641</v>
      </c>
    </row>
    <row r="3045" spans="1:6" x14ac:dyDescent="0.5">
      <c r="A3045" s="4">
        <v>43531</v>
      </c>
      <c r="B3045" s="14">
        <v>0.61552083333333341</v>
      </c>
      <c r="C3045">
        <v>1</v>
      </c>
      <c r="D3045" t="s">
        <v>640</v>
      </c>
      <c r="E3045">
        <v>108</v>
      </c>
      <c r="F3045" t="s">
        <v>641</v>
      </c>
    </row>
    <row r="3046" spans="1:6" x14ac:dyDescent="0.5">
      <c r="A3046" s="4">
        <v>43531</v>
      </c>
      <c r="B3046" s="14">
        <v>0.61554398148148148</v>
      </c>
      <c r="C3046">
        <v>1</v>
      </c>
      <c r="D3046" t="s">
        <v>640</v>
      </c>
      <c r="E3046">
        <v>105</v>
      </c>
      <c r="F3046" t="s">
        <v>641</v>
      </c>
    </row>
    <row r="3047" spans="1:6" x14ac:dyDescent="0.5">
      <c r="A3047" s="4">
        <v>43531</v>
      </c>
      <c r="B3047" s="14">
        <v>0.61559027777777775</v>
      </c>
      <c r="C3047">
        <v>1</v>
      </c>
      <c r="D3047" t="s">
        <v>640</v>
      </c>
      <c r="E3047">
        <v>127</v>
      </c>
      <c r="F3047" t="s">
        <v>641</v>
      </c>
    </row>
    <row r="3048" spans="1:6" x14ac:dyDescent="0.5">
      <c r="A3048" s="4">
        <v>43531</v>
      </c>
      <c r="B3048" s="14">
        <v>0.61562499999999998</v>
      </c>
      <c r="C3048">
        <v>1</v>
      </c>
      <c r="D3048" t="s">
        <v>640</v>
      </c>
      <c r="E3048">
        <v>127</v>
      </c>
      <c r="F3048" t="s">
        <v>641</v>
      </c>
    </row>
    <row r="3049" spans="1:6" x14ac:dyDescent="0.5">
      <c r="A3049" s="4">
        <v>43531</v>
      </c>
      <c r="B3049" s="14">
        <v>0.61575231481481485</v>
      </c>
      <c r="C3049">
        <v>1</v>
      </c>
      <c r="D3049" t="s">
        <v>640</v>
      </c>
      <c r="E3049">
        <v>127</v>
      </c>
      <c r="F3049" t="s">
        <v>641</v>
      </c>
    </row>
    <row r="3050" spans="1:6" x14ac:dyDescent="0.5">
      <c r="A3050" s="4">
        <v>43531</v>
      </c>
      <c r="B3050" s="14">
        <v>0.61581018518518515</v>
      </c>
      <c r="C3050">
        <v>1</v>
      </c>
      <c r="D3050" t="s">
        <v>640</v>
      </c>
      <c r="E3050">
        <v>127</v>
      </c>
      <c r="F3050" t="s">
        <v>641</v>
      </c>
    </row>
    <row r="3051" spans="1:6" x14ac:dyDescent="0.5">
      <c r="A3051" s="4">
        <v>43531</v>
      </c>
      <c r="B3051" s="14">
        <v>0.61586805555555557</v>
      </c>
      <c r="C3051">
        <v>1</v>
      </c>
      <c r="D3051" t="s">
        <v>645</v>
      </c>
      <c r="E3051">
        <v>127</v>
      </c>
      <c r="F3051" t="s">
        <v>641</v>
      </c>
    </row>
    <row r="3052" spans="1:6" x14ac:dyDescent="0.5">
      <c r="A3052" s="4">
        <v>43531</v>
      </c>
      <c r="B3052" s="14">
        <v>0.6159027777777778</v>
      </c>
      <c r="C3052">
        <v>1</v>
      </c>
      <c r="D3052" t="s">
        <v>640</v>
      </c>
      <c r="E3052">
        <v>127</v>
      </c>
      <c r="F3052" t="s">
        <v>641</v>
      </c>
    </row>
    <row r="3053" spans="1:6" x14ac:dyDescent="0.5">
      <c r="A3053" s="4">
        <v>43531</v>
      </c>
      <c r="B3053" s="14">
        <v>0.61592592592592588</v>
      </c>
      <c r="C3053">
        <v>1</v>
      </c>
      <c r="D3053" t="s">
        <v>640</v>
      </c>
      <c r="E3053">
        <v>127</v>
      </c>
      <c r="F3053" t="s">
        <v>641</v>
      </c>
    </row>
    <row r="3054" spans="1:6" x14ac:dyDescent="0.5">
      <c r="A3054" s="4">
        <v>43531</v>
      </c>
      <c r="B3054" s="14">
        <v>0.61600694444444437</v>
      </c>
      <c r="C3054">
        <v>1</v>
      </c>
      <c r="D3054" t="s">
        <v>640</v>
      </c>
      <c r="E3054">
        <v>127</v>
      </c>
      <c r="F3054" t="s">
        <v>641</v>
      </c>
    </row>
    <row r="3055" spans="1:6" x14ac:dyDescent="0.5">
      <c r="A3055" s="4">
        <v>43531</v>
      </c>
      <c r="B3055" s="14">
        <v>0.61605324074074075</v>
      </c>
      <c r="C3055">
        <v>1</v>
      </c>
      <c r="D3055" t="s">
        <v>640</v>
      </c>
      <c r="E3055">
        <v>127</v>
      </c>
      <c r="F3055" t="s">
        <v>641</v>
      </c>
    </row>
    <row r="3056" spans="1:6" x14ac:dyDescent="0.5">
      <c r="A3056" s="4">
        <v>43531</v>
      </c>
      <c r="B3056" s="14">
        <v>0.61613425925925924</v>
      </c>
      <c r="C3056">
        <v>1</v>
      </c>
      <c r="D3056" t="s">
        <v>651</v>
      </c>
      <c r="E3056">
        <v>93</v>
      </c>
      <c r="F3056" t="s">
        <v>641</v>
      </c>
    </row>
    <row r="3057" spans="1:6" x14ac:dyDescent="0.5">
      <c r="A3057" s="4">
        <v>43531</v>
      </c>
      <c r="B3057" s="14">
        <v>0.61630787037037038</v>
      </c>
      <c r="C3057">
        <v>1</v>
      </c>
      <c r="D3057" t="s">
        <v>640</v>
      </c>
      <c r="E3057">
        <v>127</v>
      </c>
      <c r="F3057" t="s">
        <v>641</v>
      </c>
    </row>
    <row r="3058" spans="1:6" x14ac:dyDescent="0.5">
      <c r="A3058" s="4">
        <v>43531</v>
      </c>
      <c r="B3058" s="14">
        <v>0.61635416666666665</v>
      </c>
      <c r="C3058">
        <v>1</v>
      </c>
      <c r="D3058" t="s">
        <v>640</v>
      </c>
      <c r="E3058">
        <v>127</v>
      </c>
      <c r="F3058" t="s">
        <v>641</v>
      </c>
    </row>
    <row r="3059" spans="1:6" x14ac:dyDescent="0.5">
      <c r="A3059" s="4">
        <v>43531</v>
      </c>
      <c r="B3059" s="14">
        <v>0.61638888888888888</v>
      </c>
      <c r="C3059">
        <v>1</v>
      </c>
      <c r="D3059" t="s">
        <v>640</v>
      </c>
      <c r="E3059">
        <v>127</v>
      </c>
      <c r="F3059" t="s">
        <v>641</v>
      </c>
    </row>
    <row r="3060" spans="1:6" x14ac:dyDescent="0.5">
      <c r="A3060" s="4">
        <v>43531</v>
      </c>
      <c r="B3060" s="14">
        <v>0.6164236111111111</v>
      </c>
      <c r="C3060">
        <v>1</v>
      </c>
      <c r="D3060" t="s">
        <v>640</v>
      </c>
      <c r="E3060">
        <v>127</v>
      </c>
      <c r="F3060" t="s">
        <v>641</v>
      </c>
    </row>
    <row r="3061" spans="1:6" x14ac:dyDescent="0.5">
      <c r="A3061" s="4">
        <v>43531</v>
      </c>
      <c r="B3061" s="14">
        <v>0.61644675925925929</v>
      </c>
      <c r="C3061">
        <v>1</v>
      </c>
      <c r="D3061" t="s">
        <v>640</v>
      </c>
      <c r="E3061">
        <v>127</v>
      </c>
      <c r="F3061" t="s">
        <v>641</v>
      </c>
    </row>
    <row r="3062" spans="1:6" x14ac:dyDescent="0.5">
      <c r="A3062" s="4">
        <v>43531</v>
      </c>
      <c r="B3062" s="14">
        <v>0.61645833333333333</v>
      </c>
      <c r="C3062">
        <v>1</v>
      </c>
      <c r="D3062" t="s">
        <v>640</v>
      </c>
      <c r="E3062">
        <v>127</v>
      </c>
      <c r="F3062" t="s">
        <v>641</v>
      </c>
    </row>
    <row r="3063" spans="1:6" x14ac:dyDescent="0.5">
      <c r="A3063" s="4">
        <v>43531</v>
      </c>
      <c r="B3063" s="14">
        <v>0.61651620370370364</v>
      </c>
      <c r="C3063">
        <v>1</v>
      </c>
      <c r="D3063" t="s">
        <v>640</v>
      </c>
      <c r="E3063">
        <v>127</v>
      </c>
      <c r="F3063" t="s">
        <v>641</v>
      </c>
    </row>
    <row r="3064" spans="1:6" x14ac:dyDescent="0.5">
      <c r="A3064" s="4">
        <v>43531</v>
      </c>
      <c r="B3064" s="14">
        <v>0.61655092592592597</v>
      </c>
      <c r="C3064">
        <v>1</v>
      </c>
      <c r="D3064" t="s">
        <v>640</v>
      </c>
      <c r="E3064">
        <v>127</v>
      </c>
      <c r="F3064" t="s">
        <v>641</v>
      </c>
    </row>
    <row r="3065" spans="1:6" x14ac:dyDescent="0.5">
      <c r="A3065" s="4">
        <v>43531</v>
      </c>
      <c r="B3065" s="14">
        <v>0.61668981481481489</v>
      </c>
      <c r="C3065">
        <v>1</v>
      </c>
      <c r="D3065" t="s">
        <v>640</v>
      </c>
      <c r="E3065">
        <v>66</v>
      </c>
      <c r="F3065" t="s">
        <v>641</v>
      </c>
    </row>
    <row r="3066" spans="1:6" x14ac:dyDescent="0.5">
      <c r="A3066" s="4">
        <v>43531</v>
      </c>
      <c r="B3066" s="14">
        <v>0.61671296296296296</v>
      </c>
      <c r="C3066">
        <v>4</v>
      </c>
      <c r="D3066" t="s">
        <v>640</v>
      </c>
      <c r="E3066">
        <v>11</v>
      </c>
      <c r="F3066" t="s">
        <v>641</v>
      </c>
    </row>
    <row r="3067" spans="1:6" x14ac:dyDescent="0.5">
      <c r="A3067" s="4">
        <v>43531</v>
      </c>
      <c r="B3067" s="14">
        <v>0.61671296296296296</v>
      </c>
      <c r="C3067">
        <v>2</v>
      </c>
      <c r="D3067" t="s">
        <v>640</v>
      </c>
      <c r="E3067">
        <v>12</v>
      </c>
      <c r="F3067" t="s">
        <v>641</v>
      </c>
    </row>
    <row r="3068" spans="1:6" x14ac:dyDescent="0.5">
      <c r="A3068" s="4">
        <v>43531</v>
      </c>
      <c r="B3068" s="14">
        <v>0.61671296296296296</v>
      </c>
      <c r="C3068">
        <v>1</v>
      </c>
      <c r="D3068" t="s">
        <v>640</v>
      </c>
      <c r="E3068">
        <v>127</v>
      </c>
      <c r="F3068" t="s">
        <v>641</v>
      </c>
    </row>
    <row r="3069" spans="1:6" x14ac:dyDescent="0.5">
      <c r="A3069" s="4">
        <v>43531</v>
      </c>
      <c r="B3069" s="14">
        <v>0.616724537037037</v>
      </c>
      <c r="C3069">
        <v>4</v>
      </c>
      <c r="D3069" t="s">
        <v>640</v>
      </c>
      <c r="E3069">
        <v>87</v>
      </c>
      <c r="F3069" t="s">
        <v>641</v>
      </c>
    </row>
    <row r="3070" spans="1:6" x14ac:dyDescent="0.5">
      <c r="A3070" s="4">
        <v>43531</v>
      </c>
      <c r="B3070" s="14">
        <v>0.616724537037037</v>
      </c>
      <c r="C3070">
        <v>2</v>
      </c>
      <c r="D3070" t="s">
        <v>640</v>
      </c>
      <c r="E3070">
        <v>80</v>
      </c>
      <c r="F3070" t="s">
        <v>641</v>
      </c>
    </row>
    <row r="3071" spans="1:6" x14ac:dyDescent="0.5">
      <c r="A3071" s="4">
        <v>43531</v>
      </c>
      <c r="B3071" s="14">
        <v>0.6170254629629629</v>
      </c>
      <c r="C3071">
        <v>1</v>
      </c>
      <c r="D3071" t="s">
        <v>640</v>
      </c>
      <c r="E3071">
        <v>127</v>
      </c>
      <c r="F3071" t="s">
        <v>641</v>
      </c>
    </row>
    <row r="3072" spans="1:6" x14ac:dyDescent="0.5">
      <c r="A3072" s="4">
        <v>43531</v>
      </c>
      <c r="B3072" s="14">
        <v>0.61703703703703705</v>
      </c>
      <c r="C3072">
        <v>1</v>
      </c>
      <c r="D3072" t="s">
        <v>640</v>
      </c>
      <c r="E3072">
        <v>119</v>
      </c>
      <c r="F3072" t="s">
        <v>641</v>
      </c>
    </row>
    <row r="3073" spans="1:25" x14ac:dyDescent="0.5">
      <c r="A3073" s="4">
        <v>43531</v>
      </c>
      <c r="B3073" s="14">
        <v>0.61709490740740736</v>
      </c>
      <c r="C3073">
        <v>1</v>
      </c>
      <c r="D3073" t="s">
        <v>640</v>
      </c>
      <c r="E3073">
        <v>127</v>
      </c>
      <c r="F3073" t="s">
        <v>641</v>
      </c>
    </row>
    <row r="3074" spans="1:25" x14ac:dyDescent="0.5">
      <c r="A3074" s="4">
        <v>43531</v>
      </c>
      <c r="B3074" s="14">
        <v>0.61711805555555554</v>
      </c>
      <c r="C3074">
        <v>1</v>
      </c>
      <c r="D3074" t="s">
        <v>640</v>
      </c>
      <c r="E3074">
        <v>85</v>
      </c>
      <c r="F3074" t="s">
        <v>641</v>
      </c>
    </row>
    <row r="3075" spans="1:25" x14ac:dyDescent="0.5">
      <c r="A3075" s="4">
        <v>43531</v>
      </c>
      <c r="B3075" s="14">
        <v>0.61712962962962969</v>
      </c>
      <c r="C3075">
        <v>1</v>
      </c>
      <c r="D3075" t="s">
        <v>640</v>
      </c>
      <c r="E3075">
        <v>110</v>
      </c>
      <c r="F3075" t="s">
        <v>641</v>
      </c>
    </row>
    <row r="3076" spans="1:25" x14ac:dyDescent="0.5">
      <c r="A3076" s="4">
        <v>43531</v>
      </c>
      <c r="B3076" s="14">
        <v>0.61746527777777771</v>
      </c>
      <c r="C3076">
        <v>2</v>
      </c>
      <c r="D3076" t="s">
        <v>640</v>
      </c>
      <c r="E3076">
        <v>109</v>
      </c>
      <c r="F3076" t="s">
        <v>641</v>
      </c>
    </row>
    <row r="3077" spans="1:25" x14ac:dyDescent="0.5">
      <c r="A3077" s="4">
        <v>43531</v>
      </c>
      <c r="B3077" s="14">
        <v>0.6174884259259259</v>
      </c>
      <c r="C3077">
        <v>2</v>
      </c>
      <c r="D3077" t="s">
        <v>640</v>
      </c>
      <c r="E3077">
        <v>50</v>
      </c>
      <c r="F3077" t="s">
        <v>641</v>
      </c>
    </row>
    <row r="3078" spans="1:25" x14ac:dyDescent="0.5">
      <c r="A3078" s="4">
        <v>43531</v>
      </c>
      <c r="B3078" s="14">
        <v>0.61751157407407409</v>
      </c>
      <c r="C3078">
        <v>2</v>
      </c>
      <c r="D3078" t="s">
        <v>640</v>
      </c>
      <c r="E3078">
        <v>127</v>
      </c>
      <c r="F3078" t="s">
        <v>641</v>
      </c>
    </row>
    <row r="3079" spans="1:25" x14ac:dyDescent="0.5">
      <c r="A3079" s="4">
        <v>43531</v>
      </c>
      <c r="B3079" s="14">
        <v>0.61751157407407409</v>
      </c>
      <c r="C3079">
        <v>1</v>
      </c>
      <c r="D3079" t="s">
        <v>640</v>
      </c>
      <c r="E3079">
        <v>44</v>
      </c>
      <c r="F3079" t="s">
        <v>641</v>
      </c>
    </row>
    <row r="3080" spans="1:25" x14ac:dyDescent="0.5">
      <c r="A3080" s="4">
        <v>43531</v>
      </c>
      <c r="B3080" s="14">
        <v>0.61753472222222217</v>
      </c>
      <c r="C3080">
        <v>2</v>
      </c>
      <c r="D3080" t="s">
        <v>640</v>
      </c>
      <c r="E3080">
        <v>118</v>
      </c>
      <c r="F3080" t="s">
        <v>641</v>
      </c>
    </row>
    <row r="3081" spans="1:25" x14ac:dyDescent="0.5">
      <c r="A3081" s="4">
        <v>43531</v>
      </c>
      <c r="B3081" s="14">
        <v>0.61754629629629632</v>
      </c>
      <c r="C3081">
        <v>2</v>
      </c>
      <c r="D3081" t="s">
        <v>640</v>
      </c>
      <c r="E3081">
        <v>72</v>
      </c>
      <c r="F3081" t="s">
        <v>641</v>
      </c>
    </row>
    <row r="3082" spans="1:25" x14ac:dyDescent="0.5">
      <c r="A3082" s="4">
        <v>43531</v>
      </c>
      <c r="B3082" s="14">
        <v>0.61755787037037035</v>
      </c>
      <c r="C3082">
        <v>2</v>
      </c>
      <c r="D3082" t="s">
        <v>640</v>
      </c>
      <c r="E3082">
        <v>69</v>
      </c>
      <c r="F3082" t="s">
        <v>641</v>
      </c>
    </row>
    <row r="3083" spans="1:25" x14ac:dyDescent="0.5">
      <c r="A3083" s="4">
        <v>43531</v>
      </c>
      <c r="B3083" s="14">
        <v>0.61759259259259258</v>
      </c>
      <c r="C3083">
        <v>2</v>
      </c>
      <c r="D3083" t="s">
        <v>640</v>
      </c>
      <c r="E3083">
        <v>57</v>
      </c>
      <c r="F3083" t="s">
        <v>641</v>
      </c>
    </row>
    <row r="3084" spans="1:25" x14ac:dyDescent="0.5">
      <c r="A3084" s="4">
        <v>43531</v>
      </c>
      <c r="B3084" s="14">
        <v>0.61762731481481481</v>
      </c>
      <c r="C3084">
        <v>2</v>
      </c>
      <c r="D3084" t="s">
        <v>640</v>
      </c>
      <c r="E3084">
        <v>111</v>
      </c>
      <c r="F3084" t="s">
        <v>641</v>
      </c>
    </row>
    <row r="3085" spans="1:25" x14ac:dyDescent="0.5">
      <c r="A3085" s="4">
        <v>43531</v>
      </c>
      <c r="B3085" s="14">
        <v>0.63020833333333337</v>
      </c>
      <c r="C3085">
        <v>1</v>
      </c>
      <c r="D3085" t="s">
        <v>640</v>
      </c>
      <c r="E3085">
        <v>40</v>
      </c>
      <c r="F3085" t="s">
        <v>641</v>
      </c>
    </row>
    <row r="3086" spans="1:25" x14ac:dyDescent="0.5">
      <c r="A3086" s="4">
        <v>43531</v>
      </c>
      <c r="B3086" s="14">
        <v>0.63027777777777783</v>
      </c>
      <c r="C3086">
        <v>1</v>
      </c>
      <c r="D3086" t="s">
        <v>640</v>
      </c>
      <c r="E3086">
        <v>59</v>
      </c>
      <c r="F3086" t="s">
        <v>641</v>
      </c>
    </row>
    <row r="3087" spans="1:25" x14ac:dyDescent="0.5">
      <c r="A3087" s="4">
        <v>43531</v>
      </c>
      <c r="B3087" s="14">
        <v>0.95532407407407405</v>
      </c>
      <c r="C3087">
        <v>1</v>
      </c>
      <c r="D3087" t="s">
        <v>640</v>
      </c>
      <c r="E3087">
        <v>66</v>
      </c>
      <c r="F3087" t="s">
        <v>642</v>
      </c>
      <c r="T3087" t="s">
        <v>669</v>
      </c>
      <c r="U3087">
        <v>1</v>
      </c>
      <c r="W3087">
        <v>1</v>
      </c>
      <c r="Y3087" t="s">
        <v>686</v>
      </c>
    </row>
    <row r="3088" spans="1:25" x14ac:dyDescent="0.5">
      <c r="A3088" s="4">
        <v>43532</v>
      </c>
      <c r="B3088" s="14">
        <v>4.8379629629629627E-2</v>
      </c>
      <c r="C3088">
        <v>2</v>
      </c>
      <c r="D3088" t="s">
        <v>640</v>
      </c>
      <c r="E3088">
        <v>40</v>
      </c>
      <c r="F3088" t="s">
        <v>641</v>
      </c>
    </row>
    <row r="3089" spans="1:6" x14ac:dyDescent="0.5">
      <c r="A3089" s="4">
        <v>43532</v>
      </c>
      <c r="B3089" s="14">
        <v>4.8738425925925921E-2</v>
      </c>
      <c r="C3089">
        <v>2</v>
      </c>
      <c r="D3089" t="s">
        <v>640</v>
      </c>
      <c r="E3089">
        <v>38</v>
      </c>
      <c r="F3089" t="s">
        <v>641</v>
      </c>
    </row>
    <row r="3090" spans="1:6" x14ac:dyDescent="0.5">
      <c r="A3090" s="4">
        <v>43532</v>
      </c>
      <c r="B3090" s="14">
        <v>4.8865740740740737E-2</v>
      </c>
      <c r="C3090">
        <v>2</v>
      </c>
      <c r="D3090" t="s">
        <v>640</v>
      </c>
      <c r="E3090">
        <v>38</v>
      </c>
      <c r="F3090" t="s">
        <v>641</v>
      </c>
    </row>
    <row r="3091" spans="1:6" x14ac:dyDescent="0.5">
      <c r="A3091" s="4">
        <v>43532</v>
      </c>
      <c r="B3091" s="14">
        <v>4.9016203703703708E-2</v>
      </c>
      <c r="C3091">
        <v>2</v>
      </c>
      <c r="D3091" t="s">
        <v>640</v>
      </c>
      <c r="E3091">
        <v>38</v>
      </c>
      <c r="F3091" t="s">
        <v>641</v>
      </c>
    </row>
    <row r="3092" spans="1:6" x14ac:dyDescent="0.5">
      <c r="A3092" s="4">
        <v>43532</v>
      </c>
      <c r="B3092" s="14">
        <v>0.20585648148148147</v>
      </c>
      <c r="C3092">
        <v>1</v>
      </c>
      <c r="D3092" t="s">
        <v>640</v>
      </c>
      <c r="E3092">
        <v>58</v>
      </c>
      <c r="F3092" t="s">
        <v>641</v>
      </c>
    </row>
    <row r="3093" spans="1:6" x14ac:dyDescent="0.5">
      <c r="A3093" s="4">
        <v>43532</v>
      </c>
      <c r="B3093" s="14">
        <v>0.35656249999999995</v>
      </c>
      <c r="C3093">
        <v>4</v>
      </c>
      <c r="D3093" t="s">
        <v>640</v>
      </c>
      <c r="E3093">
        <v>39</v>
      </c>
      <c r="F3093" t="s">
        <v>641</v>
      </c>
    </row>
    <row r="3094" spans="1:6" x14ac:dyDescent="0.5">
      <c r="A3094" s="4">
        <v>43532</v>
      </c>
      <c r="B3094" s="14">
        <v>0.35865740740740742</v>
      </c>
      <c r="C3094">
        <v>4</v>
      </c>
      <c r="D3094" t="s">
        <v>640</v>
      </c>
      <c r="E3094">
        <v>38</v>
      </c>
      <c r="F3094" t="s">
        <v>641</v>
      </c>
    </row>
    <row r="3095" spans="1:6" x14ac:dyDescent="0.5">
      <c r="A3095" s="4">
        <v>43532</v>
      </c>
      <c r="B3095" s="14">
        <v>0.35866898148148146</v>
      </c>
      <c r="C3095">
        <v>2</v>
      </c>
      <c r="D3095" t="s">
        <v>640</v>
      </c>
      <c r="E3095">
        <v>38</v>
      </c>
      <c r="F3095" t="s">
        <v>641</v>
      </c>
    </row>
    <row r="3096" spans="1:6" x14ac:dyDescent="0.5">
      <c r="A3096" s="4">
        <v>43532</v>
      </c>
      <c r="B3096" s="14">
        <v>0.36075231481481485</v>
      </c>
      <c r="C3096">
        <v>4</v>
      </c>
      <c r="D3096" t="s">
        <v>640</v>
      </c>
      <c r="E3096">
        <v>41</v>
      </c>
      <c r="F3096" t="s">
        <v>641</v>
      </c>
    </row>
    <row r="3097" spans="1:6" x14ac:dyDescent="0.5">
      <c r="A3097" s="4">
        <v>43532</v>
      </c>
      <c r="B3097" s="14">
        <v>0.36284722222222227</v>
      </c>
      <c r="C3097">
        <v>2</v>
      </c>
      <c r="D3097" t="s">
        <v>640</v>
      </c>
      <c r="E3097">
        <v>39</v>
      </c>
      <c r="F3097" t="s">
        <v>641</v>
      </c>
    </row>
    <row r="3098" spans="1:6" x14ac:dyDescent="0.5">
      <c r="A3098" s="4">
        <v>43532</v>
      </c>
      <c r="B3098" s="14">
        <v>0.3628587962962963</v>
      </c>
      <c r="C3098">
        <v>4</v>
      </c>
      <c r="D3098" t="s">
        <v>640</v>
      </c>
      <c r="E3098">
        <v>42</v>
      </c>
      <c r="F3098" t="s">
        <v>641</v>
      </c>
    </row>
    <row r="3099" spans="1:6" x14ac:dyDescent="0.5">
      <c r="A3099" s="4">
        <v>43532</v>
      </c>
      <c r="B3099" s="14">
        <v>0.36495370370370367</v>
      </c>
      <c r="C3099">
        <v>4</v>
      </c>
      <c r="D3099" t="s">
        <v>640</v>
      </c>
      <c r="E3099">
        <v>42</v>
      </c>
      <c r="F3099" t="s">
        <v>641</v>
      </c>
    </row>
    <row r="3100" spans="1:6" x14ac:dyDescent="0.5">
      <c r="A3100" s="4">
        <v>43532</v>
      </c>
      <c r="B3100" s="14">
        <v>0.36704861111111109</v>
      </c>
      <c r="C3100">
        <v>4</v>
      </c>
      <c r="D3100" t="s">
        <v>640</v>
      </c>
      <c r="E3100">
        <v>42</v>
      </c>
      <c r="F3100" t="s">
        <v>641</v>
      </c>
    </row>
    <row r="3101" spans="1:6" x14ac:dyDescent="0.5">
      <c r="A3101" s="4">
        <v>43532</v>
      </c>
      <c r="B3101" s="14">
        <v>0.36914351851851851</v>
      </c>
      <c r="C3101">
        <v>4</v>
      </c>
      <c r="D3101" t="s">
        <v>640</v>
      </c>
      <c r="E3101">
        <v>41</v>
      </c>
      <c r="F3101" t="s">
        <v>641</v>
      </c>
    </row>
    <row r="3102" spans="1:6" x14ac:dyDescent="0.5">
      <c r="A3102" s="4">
        <v>43532</v>
      </c>
      <c r="B3102" s="14">
        <v>0.37123842592592587</v>
      </c>
      <c r="C3102">
        <v>4</v>
      </c>
      <c r="D3102" t="s">
        <v>640</v>
      </c>
      <c r="E3102">
        <v>43</v>
      </c>
      <c r="F3102" t="s">
        <v>641</v>
      </c>
    </row>
    <row r="3103" spans="1:6" x14ac:dyDescent="0.5">
      <c r="A3103" s="4">
        <v>43532</v>
      </c>
      <c r="B3103" s="14">
        <v>0.37334490740740739</v>
      </c>
      <c r="C3103">
        <v>4</v>
      </c>
      <c r="D3103" t="s">
        <v>640</v>
      </c>
      <c r="E3103">
        <v>42</v>
      </c>
      <c r="F3103" t="s">
        <v>641</v>
      </c>
    </row>
    <row r="3104" spans="1:6" x14ac:dyDescent="0.5">
      <c r="A3104" s="4">
        <v>43532</v>
      </c>
      <c r="B3104" s="14">
        <v>0.37543981481481481</v>
      </c>
      <c r="C3104">
        <v>4</v>
      </c>
      <c r="D3104" t="s">
        <v>640</v>
      </c>
      <c r="E3104">
        <v>40</v>
      </c>
      <c r="F3104" t="s">
        <v>641</v>
      </c>
    </row>
    <row r="3105" spans="1:6" x14ac:dyDescent="0.5">
      <c r="A3105" s="4">
        <v>43532</v>
      </c>
      <c r="B3105" s="14">
        <v>0.37753472222222223</v>
      </c>
      <c r="C3105">
        <v>4</v>
      </c>
      <c r="D3105" t="s">
        <v>640</v>
      </c>
      <c r="E3105">
        <v>39</v>
      </c>
      <c r="F3105" t="s">
        <v>641</v>
      </c>
    </row>
    <row r="3106" spans="1:6" x14ac:dyDescent="0.5">
      <c r="A3106" s="4">
        <v>43532</v>
      </c>
      <c r="B3106" s="14">
        <v>0.37962962962962959</v>
      </c>
      <c r="C3106">
        <v>4</v>
      </c>
      <c r="D3106" t="s">
        <v>640</v>
      </c>
      <c r="E3106">
        <v>42</v>
      </c>
      <c r="F3106" t="s">
        <v>641</v>
      </c>
    </row>
    <row r="3107" spans="1:6" x14ac:dyDescent="0.5">
      <c r="A3107" s="4">
        <v>43532</v>
      </c>
      <c r="B3107" s="14">
        <v>0.38173611111111111</v>
      </c>
      <c r="C3107">
        <v>4</v>
      </c>
      <c r="D3107" t="s">
        <v>640</v>
      </c>
      <c r="E3107">
        <v>41</v>
      </c>
      <c r="F3107" t="s">
        <v>641</v>
      </c>
    </row>
    <row r="3108" spans="1:6" x14ac:dyDescent="0.5">
      <c r="A3108" s="4">
        <v>43532</v>
      </c>
      <c r="B3108" s="14">
        <v>0.38383101851851853</v>
      </c>
      <c r="C3108">
        <v>4</v>
      </c>
      <c r="D3108" t="s">
        <v>640</v>
      </c>
      <c r="E3108">
        <v>42</v>
      </c>
      <c r="F3108" t="s">
        <v>641</v>
      </c>
    </row>
    <row r="3109" spans="1:6" x14ac:dyDescent="0.5">
      <c r="A3109" s="4">
        <v>43532</v>
      </c>
      <c r="B3109" s="14">
        <v>0.38592592592592595</v>
      </c>
      <c r="C3109">
        <v>4</v>
      </c>
      <c r="D3109" t="s">
        <v>640</v>
      </c>
      <c r="E3109">
        <v>42</v>
      </c>
      <c r="F3109" t="s">
        <v>641</v>
      </c>
    </row>
    <row r="3110" spans="1:6" x14ac:dyDescent="0.5">
      <c r="A3110" s="4">
        <v>43532</v>
      </c>
      <c r="B3110" s="14">
        <v>0.38802083333333331</v>
      </c>
      <c r="C3110">
        <v>4</v>
      </c>
      <c r="D3110" t="s">
        <v>640</v>
      </c>
      <c r="E3110">
        <v>40</v>
      </c>
      <c r="F3110" t="s">
        <v>641</v>
      </c>
    </row>
    <row r="3111" spans="1:6" x14ac:dyDescent="0.5">
      <c r="A3111" s="4">
        <v>43532</v>
      </c>
      <c r="B3111" s="14">
        <v>0.39012731481481483</v>
      </c>
      <c r="C3111">
        <v>4</v>
      </c>
      <c r="D3111" t="s">
        <v>640</v>
      </c>
      <c r="E3111">
        <v>39</v>
      </c>
      <c r="F3111" t="s">
        <v>641</v>
      </c>
    </row>
    <row r="3112" spans="1:6" x14ac:dyDescent="0.5">
      <c r="A3112" s="4">
        <v>43532</v>
      </c>
      <c r="B3112" s="14">
        <v>0.39223379629629629</v>
      </c>
      <c r="C3112">
        <v>4</v>
      </c>
      <c r="D3112" t="s">
        <v>640</v>
      </c>
      <c r="E3112">
        <v>38</v>
      </c>
      <c r="F3112" t="s">
        <v>641</v>
      </c>
    </row>
    <row r="3113" spans="1:6" x14ac:dyDescent="0.5">
      <c r="A3113" s="4">
        <v>43532</v>
      </c>
      <c r="B3113" s="14">
        <v>0.39431712962962967</v>
      </c>
      <c r="C3113">
        <v>4</v>
      </c>
      <c r="D3113" t="s">
        <v>640</v>
      </c>
      <c r="E3113">
        <v>40</v>
      </c>
      <c r="F3113" t="s">
        <v>641</v>
      </c>
    </row>
    <row r="3114" spans="1:6" x14ac:dyDescent="0.5">
      <c r="A3114" s="4">
        <v>43532</v>
      </c>
      <c r="B3114" s="14">
        <v>0.39432870370370371</v>
      </c>
      <c r="C3114">
        <v>2</v>
      </c>
      <c r="D3114" t="s">
        <v>640</v>
      </c>
      <c r="E3114">
        <v>39</v>
      </c>
      <c r="F3114" t="s">
        <v>641</v>
      </c>
    </row>
    <row r="3115" spans="1:6" x14ac:dyDescent="0.5">
      <c r="A3115" s="4">
        <v>43532</v>
      </c>
      <c r="B3115" s="14">
        <v>0.39642361111111107</v>
      </c>
      <c r="C3115">
        <v>2</v>
      </c>
      <c r="D3115" t="s">
        <v>640</v>
      </c>
      <c r="E3115">
        <v>40</v>
      </c>
      <c r="F3115" t="s">
        <v>641</v>
      </c>
    </row>
    <row r="3116" spans="1:6" x14ac:dyDescent="0.5">
      <c r="A3116" s="4">
        <v>43532</v>
      </c>
      <c r="B3116" s="14">
        <v>0.39642361111111107</v>
      </c>
      <c r="C3116">
        <v>4</v>
      </c>
      <c r="D3116" t="s">
        <v>640</v>
      </c>
      <c r="E3116">
        <v>44</v>
      </c>
      <c r="F3116" t="s">
        <v>641</v>
      </c>
    </row>
    <row r="3117" spans="1:6" x14ac:dyDescent="0.5">
      <c r="A3117" s="4">
        <v>43532</v>
      </c>
      <c r="B3117" s="14">
        <v>0.42472222222222222</v>
      </c>
      <c r="C3117">
        <v>2</v>
      </c>
      <c r="D3117" t="s">
        <v>640</v>
      </c>
      <c r="E3117">
        <v>38</v>
      </c>
      <c r="F3117" t="s">
        <v>641</v>
      </c>
    </row>
    <row r="3118" spans="1:6" x14ac:dyDescent="0.5">
      <c r="A3118" s="4">
        <v>43532</v>
      </c>
      <c r="B3118" s="14">
        <v>0.42476851851851855</v>
      </c>
      <c r="C3118">
        <v>2</v>
      </c>
      <c r="D3118" t="s">
        <v>640</v>
      </c>
      <c r="E3118">
        <v>38</v>
      </c>
      <c r="F3118" t="s">
        <v>641</v>
      </c>
    </row>
    <row r="3119" spans="1:6" x14ac:dyDescent="0.5">
      <c r="A3119" s="4">
        <v>43532</v>
      </c>
      <c r="B3119" s="14">
        <v>0.42478009259259258</v>
      </c>
      <c r="C3119">
        <v>2</v>
      </c>
      <c r="D3119" t="s">
        <v>640</v>
      </c>
      <c r="E3119">
        <v>39</v>
      </c>
      <c r="F3119" t="s">
        <v>641</v>
      </c>
    </row>
    <row r="3120" spans="1:6" x14ac:dyDescent="0.5">
      <c r="A3120" s="4">
        <v>43532</v>
      </c>
      <c r="B3120" s="14">
        <v>0.42479166666666668</v>
      </c>
      <c r="C3120">
        <v>2</v>
      </c>
      <c r="D3120" t="s">
        <v>640</v>
      </c>
      <c r="E3120">
        <v>41</v>
      </c>
      <c r="F3120" t="s">
        <v>641</v>
      </c>
    </row>
    <row r="3121" spans="1:25" x14ac:dyDescent="0.5">
      <c r="A3121" s="4">
        <v>43532</v>
      </c>
      <c r="B3121" s="14">
        <v>0.424837962962963</v>
      </c>
      <c r="C3121">
        <v>2</v>
      </c>
      <c r="D3121" t="s">
        <v>640</v>
      </c>
      <c r="E3121">
        <v>43</v>
      </c>
      <c r="F3121" t="s">
        <v>641</v>
      </c>
    </row>
    <row r="3122" spans="1:25" x14ac:dyDescent="0.5">
      <c r="A3122" s="4">
        <v>43532</v>
      </c>
      <c r="B3122" s="14">
        <v>0.88298611111111114</v>
      </c>
      <c r="C3122">
        <v>2</v>
      </c>
      <c r="D3122" t="s">
        <v>651</v>
      </c>
      <c r="E3122">
        <v>47</v>
      </c>
      <c r="F3122" t="s">
        <v>642</v>
      </c>
      <c r="K3122" t="s">
        <v>642</v>
      </c>
      <c r="L3122" s="14">
        <v>4.7453703703703704E-4</v>
      </c>
      <c r="M3122" s="14">
        <v>0.88346064814814806</v>
      </c>
      <c r="N3122">
        <v>1</v>
      </c>
      <c r="P3122" t="s">
        <v>687</v>
      </c>
      <c r="Q3122">
        <v>0.6</v>
      </c>
      <c r="R3122">
        <v>0.7</v>
      </c>
      <c r="S3122">
        <v>25.7</v>
      </c>
      <c r="T3122" t="s">
        <v>660</v>
      </c>
      <c r="U3122">
        <v>1</v>
      </c>
      <c r="V3122">
        <v>1</v>
      </c>
      <c r="Y3122" t="s">
        <v>665</v>
      </c>
    </row>
    <row r="3123" spans="1:25" x14ac:dyDescent="0.5">
      <c r="A3123" s="4">
        <v>43533</v>
      </c>
      <c r="B3123" s="14">
        <v>2.1435185185185186E-2</v>
      </c>
      <c r="C3123">
        <v>2</v>
      </c>
      <c r="D3123" t="s">
        <v>640</v>
      </c>
      <c r="E3123">
        <v>38</v>
      </c>
      <c r="F3123" t="s">
        <v>641</v>
      </c>
    </row>
    <row r="3124" spans="1:25" x14ac:dyDescent="0.5">
      <c r="A3124" s="4">
        <v>43533</v>
      </c>
      <c r="B3124" s="14">
        <v>2.1446759259259259E-2</v>
      </c>
      <c r="C3124">
        <v>2</v>
      </c>
      <c r="D3124" t="s">
        <v>640</v>
      </c>
      <c r="E3124">
        <v>40</v>
      </c>
      <c r="F3124" t="s">
        <v>641</v>
      </c>
    </row>
    <row r="3125" spans="1:25" x14ac:dyDescent="0.5">
      <c r="A3125" s="4">
        <v>43533</v>
      </c>
      <c r="B3125" s="14">
        <v>2.1493055555555557E-2</v>
      </c>
      <c r="C3125">
        <v>2</v>
      </c>
      <c r="D3125" t="s">
        <v>640</v>
      </c>
      <c r="E3125">
        <v>38</v>
      </c>
      <c r="F3125" t="s">
        <v>641</v>
      </c>
    </row>
    <row r="3126" spans="1:25" x14ac:dyDescent="0.5">
      <c r="A3126" s="4">
        <v>43533</v>
      </c>
      <c r="B3126" s="14">
        <v>2.1527777777777781E-2</v>
      </c>
      <c r="C3126">
        <v>2</v>
      </c>
      <c r="D3126" t="s">
        <v>640</v>
      </c>
      <c r="E3126">
        <v>39</v>
      </c>
      <c r="F3126" t="s">
        <v>641</v>
      </c>
    </row>
    <row r="3127" spans="1:25" x14ac:dyDescent="0.5">
      <c r="A3127" s="4">
        <v>43533</v>
      </c>
      <c r="B3127" s="14">
        <v>2.1608796296296296E-2</v>
      </c>
      <c r="C3127">
        <v>2</v>
      </c>
      <c r="D3127" t="s">
        <v>640</v>
      </c>
      <c r="E3127">
        <v>40</v>
      </c>
      <c r="F3127" t="s">
        <v>641</v>
      </c>
    </row>
    <row r="3128" spans="1:25" x14ac:dyDescent="0.5">
      <c r="A3128" s="4">
        <v>43533</v>
      </c>
      <c r="B3128" s="14">
        <v>2.1631944444444443E-2</v>
      </c>
      <c r="C3128">
        <v>2</v>
      </c>
      <c r="D3128" t="s">
        <v>640</v>
      </c>
      <c r="E3128">
        <v>38</v>
      </c>
      <c r="F3128" t="s">
        <v>641</v>
      </c>
    </row>
    <row r="3129" spans="1:25" x14ac:dyDescent="0.5">
      <c r="A3129" s="4">
        <v>43533</v>
      </c>
      <c r="B3129" s="14">
        <v>2.1689814814814815E-2</v>
      </c>
      <c r="C3129">
        <v>2</v>
      </c>
      <c r="D3129" t="s">
        <v>640</v>
      </c>
      <c r="E3129">
        <v>38</v>
      </c>
      <c r="F3129" t="s">
        <v>641</v>
      </c>
    </row>
    <row r="3130" spans="1:25" x14ac:dyDescent="0.5">
      <c r="A3130" s="4">
        <v>43533</v>
      </c>
      <c r="B3130" s="14">
        <v>2.1736111111111112E-2</v>
      </c>
      <c r="C3130">
        <v>2</v>
      </c>
      <c r="D3130" t="s">
        <v>640</v>
      </c>
      <c r="E3130">
        <v>38</v>
      </c>
      <c r="F3130" t="s">
        <v>641</v>
      </c>
    </row>
    <row r="3131" spans="1:25" x14ac:dyDescent="0.5">
      <c r="A3131" s="4">
        <v>43533</v>
      </c>
      <c r="B3131" s="14">
        <v>2.1747685185185186E-2</v>
      </c>
      <c r="C3131">
        <v>2</v>
      </c>
      <c r="D3131" t="s">
        <v>640</v>
      </c>
      <c r="E3131">
        <v>40</v>
      </c>
      <c r="F3131" t="s">
        <v>641</v>
      </c>
    </row>
    <row r="3132" spans="1:25" x14ac:dyDescent="0.5">
      <c r="A3132" s="4">
        <v>43533</v>
      </c>
      <c r="B3132" s="14">
        <v>2.1770833333333336E-2</v>
      </c>
      <c r="C3132">
        <v>2</v>
      </c>
      <c r="D3132" t="s">
        <v>640</v>
      </c>
      <c r="E3132">
        <v>38</v>
      </c>
      <c r="F3132" t="s">
        <v>641</v>
      </c>
    </row>
    <row r="3133" spans="1:25" x14ac:dyDescent="0.5">
      <c r="A3133" s="4">
        <v>43533</v>
      </c>
      <c r="B3133" s="14">
        <v>2.1828703703703701E-2</v>
      </c>
      <c r="C3133">
        <v>2</v>
      </c>
      <c r="D3133" t="s">
        <v>640</v>
      </c>
      <c r="E3133">
        <v>39</v>
      </c>
      <c r="F3133" t="s">
        <v>641</v>
      </c>
    </row>
    <row r="3134" spans="1:25" x14ac:dyDescent="0.5">
      <c r="A3134" s="4">
        <v>43533</v>
      </c>
      <c r="B3134" s="14">
        <v>0.17626157407407406</v>
      </c>
      <c r="C3134">
        <v>2</v>
      </c>
      <c r="D3134" t="s">
        <v>640</v>
      </c>
      <c r="E3134">
        <v>39</v>
      </c>
      <c r="F3134" t="s">
        <v>641</v>
      </c>
    </row>
    <row r="3135" spans="1:25" x14ac:dyDescent="0.5">
      <c r="A3135" s="4">
        <v>43533</v>
      </c>
      <c r="B3135" s="14">
        <v>0.17628472222222222</v>
      </c>
      <c r="C3135">
        <v>2</v>
      </c>
      <c r="D3135" t="s">
        <v>640</v>
      </c>
      <c r="E3135">
        <v>42</v>
      </c>
      <c r="F3135" t="s">
        <v>641</v>
      </c>
    </row>
    <row r="3136" spans="1:25" x14ac:dyDescent="0.5">
      <c r="A3136" s="4">
        <v>43533</v>
      </c>
      <c r="B3136" s="14">
        <v>0.17630787037037035</v>
      </c>
      <c r="C3136">
        <v>2</v>
      </c>
      <c r="D3136" t="s">
        <v>640</v>
      </c>
      <c r="E3136">
        <v>38</v>
      </c>
      <c r="F3136" t="s">
        <v>641</v>
      </c>
    </row>
    <row r="3137" spans="1:6" x14ac:dyDescent="0.5">
      <c r="A3137" s="4">
        <v>43533</v>
      </c>
      <c r="B3137" s="14">
        <v>0.17633101851851851</v>
      </c>
      <c r="C3137">
        <v>2</v>
      </c>
      <c r="D3137" t="s">
        <v>640</v>
      </c>
      <c r="E3137">
        <v>38</v>
      </c>
      <c r="F3137" t="s">
        <v>641</v>
      </c>
    </row>
    <row r="3138" spans="1:6" x14ac:dyDescent="0.5">
      <c r="A3138" s="4">
        <v>43533</v>
      </c>
      <c r="B3138" s="14">
        <v>0.35531249999999998</v>
      </c>
      <c r="C3138">
        <v>4</v>
      </c>
      <c r="D3138" t="s">
        <v>640</v>
      </c>
      <c r="E3138">
        <v>38</v>
      </c>
      <c r="F3138" t="s">
        <v>641</v>
      </c>
    </row>
    <row r="3139" spans="1:6" x14ac:dyDescent="0.5">
      <c r="A3139" s="4">
        <v>43533</v>
      </c>
      <c r="B3139" s="14">
        <v>0.3574074074074074</v>
      </c>
      <c r="C3139">
        <v>4</v>
      </c>
      <c r="D3139" t="s">
        <v>640</v>
      </c>
      <c r="E3139">
        <v>40</v>
      </c>
      <c r="F3139" t="s">
        <v>641</v>
      </c>
    </row>
    <row r="3140" spans="1:6" x14ac:dyDescent="0.5">
      <c r="A3140" s="4">
        <v>43533</v>
      </c>
      <c r="B3140" s="14">
        <v>0.35950231481481482</v>
      </c>
      <c r="C3140">
        <v>4</v>
      </c>
      <c r="D3140" t="s">
        <v>640</v>
      </c>
      <c r="E3140">
        <v>42</v>
      </c>
      <c r="F3140" t="s">
        <v>641</v>
      </c>
    </row>
    <row r="3141" spans="1:6" x14ac:dyDescent="0.5">
      <c r="A3141" s="4">
        <v>43533</v>
      </c>
      <c r="B3141" s="14">
        <v>0.36159722222222218</v>
      </c>
      <c r="C3141">
        <v>4</v>
      </c>
      <c r="D3141" t="s">
        <v>640</v>
      </c>
      <c r="E3141">
        <v>41</v>
      </c>
      <c r="F3141" t="s">
        <v>641</v>
      </c>
    </row>
    <row r="3142" spans="1:6" x14ac:dyDescent="0.5">
      <c r="A3142" s="4">
        <v>43533</v>
      </c>
      <c r="B3142" s="14">
        <v>0.3637037037037037</v>
      </c>
      <c r="C3142">
        <v>4</v>
      </c>
      <c r="D3142" t="s">
        <v>640</v>
      </c>
      <c r="E3142">
        <v>42</v>
      </c>
      <c r="F3142" t="s">
        <v>641</v>
      </c>
    </row>
    <row r="3143" spans="1:6" x14ac:dyDescent="0.5">
      <c r="A3143" s="4">
        <v>43533</v>
      </c>
      <c r="B3143" s="14">
        <v>0.36579861111111112</v>
      </c>
      <c r="C3143">
        <v>4</v>
      </c>
      <c r="D3143" t="s">
        <v>640</v>
      </c>
      <c r="E3143">
        <v>41</v>
      </c>
      <c r="F3143" t="s">
        <v>641</v>
      </c>
    </row>
    <row r="3144" spans="1:6" x14ac:dyDescent="0.5">
      <c r="A3144" s="4">
        <v>43533</v>
      </c>
      <c r="B3144" s="14">
        <v>0.36790509259259258</v>
      </c>
      <c r="C3144">
        <v>4</v>
      </c>
      <c r="D3144" t="s">
        <v>640</v>
      </c>
      <c r="E3144">
        <v>41</v>
      </c>
      <c r="F3144" t="s">
        <v>641</v>
      </c>
    </row>
    <row r="3145" spans="1:6" x14ac:dyDescent="0.5">
      <c r="A3145" s="4">
        <v>43533</v>
      </c>
      <c r="B3145" s="14">
        <v>0.3699884259259259</v>
      </c>
      <c r="C3145">
        <v>4</v>
      </c>
      <c r="D3145" t="s">
        <v>640</v>
      </c>
      <c r="E3145">
        <v>42</v>
      </c>
      <c r="F3145" t="s">
        <v>641</v>
      </c>
    </row>
    <row r="3146" spans="1:6" x14ac:dyDescent="0.5">
      <c r="A3146" s="4">
        <v>43533</v>
      </c>
      <c r="B3146" s="14">
        <v>0.37209490740740742</v>
      </c>
      <c r="C3146">
        <v>4</v>
      </c>
      <c r="D3146" t="s">
        <v>640</v>
      </c>
      <c r="E3146">
        <v>40</v>
      </c>
      <c r="F3146" t="s">
        <v>641</v>
      </c>
    </row>
    <row r="3147" spans="1:6" x14ac:dyDescent="0.5">
      <c r="A3147" s="4">
        <v>43533</v>
      </c>
      <c r="B3147" s="14">
        <v>0.37418981481481484</v>
      </c>
      <c r="C3147">
        <v>4</v>
      </c>
      <c r="D3147" t="s">
        <v>640</v>
      </c>
      <c r="E3147">
        <v>40</v>
      </c>
      <c r="F3147" t="s">
        <v>641</v>
      </c>
    </row>
    <row r="3148" spans="1:6" x14ac:dyDescent="0.5">
      <c r="A3148" s="4">
        <v>43533</v>
      </c>
      <c r="B3148" s="14">
        <v>0.37420138888888888</v>
      </c>
      <c r="C3148">
        <v>4</v>
      </c>
      <c r="D3148" t="s">
        <v>640</v>
      </c>
      <c r="E3148">
        <v>40</v>
      </c>
      <c r="F3148" t="s">
        <v>641</v>
      </c>
    </row>
    <row r="3149" spans="1:6" x14ac:dyDescent="0.5">
      <c r="A3149" s="4">
        <v>43533</v>
      </c>
      <c r="B3149" s="14">
        <v>0.37628472222222226</v>
      </c>
      <c r="C3149">
        <v>4</v>
      </c>
      <c r="D3149" t="s">
        <v>640</v>
      </c>
      <c r="E3149">
        <v>40</v>
      </c>
      <c r="F3149" t="s">
        <v>641</v>
      </c>
    </row>
    <row r="3150" spans="1:6" x14ac:dyDescent="0.5">
      <c r="A3150" s="4">
        <v>43533</v>
      </c>
      <c r="B3150" s="14">
        <v>0.37837962962962962</v>
      </c>
      <c r="C3150">
        <v>4</v>
      </c>
      <c r="D3150" t="s">
        <v>640</v>
      </c>
      <c r="E3150">
        <v>40</v>
      </c>
      <c r="F3150" t="s">
        <v>641</v>
      </c>
    </row>
    <row r="3151" spans="1:6" x14ac:dyDescent="0.5">
      <c r="A3151" s="4">
        <v>43533</v>
      </c>
      <c r="B3151" s="14">
        <v>0.38048611111111108</v>
      </c>
      <c r="C3151">
        <v>4</v>
      </c>
      <c r="D3151" t="s">
        <v>640</v>
      </c>
      <c r="E3151">
        <v>38</v>
      </c>
      <c r="F3151" t="s">
        <v>641</v>
      </c>
    </row>
    <row r="3152" spans="1:6" x14ac:dyDescent="0.5">
      <c r="A3152" s="4">
        <v>43533</v>
      </c>
      <c r="B3152" s="14">
        <v>0.3825810185185185</v>
      </c>
      <c r="C3152">
        <v>4</v>
      </c>
      <c r="D3152" t="s">
        <v>640</v>
      </c>
      <c r="E3152">
        <v>40</v>
      </c>
      <c r="F3152" t="s">
        <v>641</v>
      </c>
    </row>
    <row r="3153" spans="1:6" x14ac:dyDescent="0.5">
      <c r="A3153" s="4">
        <v>43533</v>
      </c>
      <c r="B3153" s="14">
        <v>0.38467592592592598</v>
      </c>
      <c r="C3153">
        <v>4</v>
      </c>
      <c r="D3153" t="s">
        <v>640</v>
      </c>
      <c r="E3153">
        <v>41</v>
      </c>
      <c r="F3153" t="s">
        <v>641</v>
      </c>
    </row>
    <row r="3154" spans="1:6" x14ac:dyDescent="0.5">
      <c r="A3154" s="4">
        <v>43533</v>
      </c>
      <c r="B3154" s="14">
        <v>0.38677083333333334</v>
      </c>
      <c r="C3154">
        <v>2</v>
      </c>
      <c r="D3154" t="s">
        <v>640</v>
      </c>
      <c r="E3154">
        <v>38</v>
      </c>
      <c r="F3154" t="s">
        <v>641</v>
      </c>
    </row>
    <row r="3155" spans="1:6" x14ac:dyDescent="0.5">
      <c r="A3155" s="4">
        <v>43533</v>
      </c>
      <c r="B3155" s="14">
        <v>0.38677083333333334</v>
      </c>
      <c r="C3155">
        <v>4</v>
      </c>
      <c r="D3155" t="s">
        <v>640</v>
      </c>
      <c r="E3155">
        <v>41</v>
      </c>
      <c r="F3155" t="s">
        <v>641</v>
      </c>
    </row>
    <row r="3156" spans="1:6" x14ac:dyDescent="0.5">
      <c r="A3156" s="4">
        <v>43533</v>
      </c>
      <c r="B3156" s="14">
        <v>0.38886574074074076</v>
      </c>
      <c r="C3156">
        <v>4</v>
      </c>
      <c r="D3156" t="s">
        <v>640</v>
      </c>
      <c r="E3156">
        <v>42</v>
      </c>
      <c r="F3156" t="s">
        <v>641</v>
      </c>
    </row>
    <row r="3157" spans="1:6" x14ac:dyDescent="0.5">
      <c r="A3157" s="4">
        <v>43533</v>
      </c>
      <c r="B3157" s="14">
        <v>0.39097222222222222</v>
      </c>
      <c r="C3157">
        <v>4</v>
      </c>
      <c r="D3157" t="s">
        <v>640</v>
      </c>
      <c r="E3157">
        <v>39</v>
      </c>
      <c r="F3157" t="s">
        <v>641</v>
      </c>
    </row>
    <row r="3158" spans="1:6" x14ac:dyDescent="0.5">
      <c r="A3158" s="4">
        <v>43533</v>
      </c>
      <c r="B3158" s="14">
        <v>0.39306712962962959</v>
      </c>
      <c r="C3158">
        <v>4</v>
      </c>
      <c r="D3158" t="s">
        <v>640</v>
      </c>
      <c r="E3158">
        <v>39</v>
      </c>
      <c r="F3158" t="s">
        <v>641</v>
      </c>
    </row>
    <row r="3159" spans="1:6" x14ac:dyDescent="0.5">
      <c r="A3159" s="4">
        <v>43533</v>
      </c>
      <c r="B3159" s="14">
        <v>0.39516203703703701</v>
      </c>
      <c r="C3159">
        <v>4</v>
      </c>
      <c r="D3159" t="s">
        <v>640</v>
      </c>
      <c r="E3159">
        <v>43</v>
      </c>
      <c r="F3159" t="s">
        <v>641</v>
      </c>
    </row>
    <row r="3160" spans="1:6" x14ac:dyDescent="0.5">
      <c r="A3160" s="4">
        <v>43533</v>
      </c>
      <c r="B3160" s="14">
        <v>0.3951736111111111</v>
      </c>
      <c r="C3160">
        <v>2</v>
      </c>
      <c r="D3160" t="s">
        <v>640</v>
      </c>
      <c r="E3160">
        <v>42</v>
      </c>
      <c r="F3160" t="s">
        <v>641</v>
      </c>
    </row>
    <row r="3161" spans="1:6" x14ac:dyDescent="0.5">
      <c r="A3161" s="4">
        <v>43533</v>
      </c>
      <c r="B3161" s="14">
        <v>0.39726851851851852</v>
      </c>
      <c r="C3161">
        <v>4</v>
      </c>
      <c r="D3161" t="s">
        <v>640</v>
      </c>
      <c r="E3161">
        <v>40</v>
      </c>
      <c r="F3161" t="s">
        <v>641</v>
      </c>
    </row>
    <row r="3162" spans="1:6" x14ac:dyDescent="0.5">
      <c r="A3162" s="4">
        <v>43533</v>
      </c>
      <c r="B3162" s="14">
        <v>0.39936342592592594</v>
      </c>
      <c r="C3162">
        <v>2</v>
      </c>
      <c r="D3162" t="s">
        <v>640</v>
      </c>
      <c r="E3162">
        <v>38</v>
      </c>
      <c r="F3162" t="s">
        <v>641</v>
      </c>
    </row>
    <row r="3163" spans="1:6" x14ac:dyDescent="0.5">
      <c r="A3163" s="4">
        <v>43533</v>
      </c>
      <c r="B3163" s="14">
        <v>0.39936342592592594</v>
      </c>
      <c r="C3163">
        <v>4</v>
      </c>
      <c r="D3163" t="s">
        <v>640</v>
      </c>
      <c r="E3163">
        <v>42</v>
      </c>
      <c r="F3163" t="s">
        <v>641</v>
      </c>
    </row>
    <row r="3164" spans="1:6" x14ac:dyDescent="0.5">
      <c r="A3164" s="4">
        <v>43533</v>
      </c>
      <c r="B3164" s="14">
        <v>0.39937500000000004</v>
      </c>
      <c r="C3164">
        <v>2</v>
      </c>
      <c r="D3164" t="s">
        <v>640</v>
      </c>
      <c r="E3164">
        <v>38</v>
      </c>
      <c r="F3164" t="s">
        <v>641</v>
      </c>
    </row>
    <row r="3165" spans="1:6" x14ac:dyDescent="0.5">
      <c r="A3165" s="4">
        <v>43533</v>
      </c>
      <c r="B3165" s="14">
        <v>0.40145833333333331</v>
      </c>
      <c r="C3165">
        <v>2</v>
      </c>
      <c r="D3165" t="s">
        <v>640</v>
      </c>
      <c r="E3165">
        <v>39</v>
      </c>
      <c r="F3165" t="s">
        <v>641</v>
      </c>
    </row>
    <row r="3166" spans="1:6" x14ac:dyDescent="0.5">
      <c r="A3166" s="4">
        <v>43533</v>
      </c>
      <c r="B3166" s="14">
        <v>0.40145833333333331</v>
      </c>
      <c r="C3166">
        <v>4</v>
      </c>
      <c r="D3166" t="s">
        <v>640</v>
      </c>
      <c r="E3166">
        <v>41</v>
      </c>
      <c r="F3166" t="s">
        <v>641</v>
      </c>
    </row>
    <row r="3167" spans="1:6" x14ac:dyDescent="0.5">
      <c r="A3167" s="4">
        <v>43533</v>
      </c>
      <c r="B3167" s="14">
        <v>0.40146990740740746</v>
      </c>
      <c r="C3167">
        <v>2</v>
      </c>
      <c r="D3167" t="s">
        <v>640</v>
      </c>
      <c r="E3167">
        <v>39</v>
      </c>
      <c r="F3167" t="s">
        <v>641</v>
      </c>
    </row>
    <row r="3168" spans="1:6" x14ac:dyDescent="0.5">
      <c r="A3168" s="4">
        <v>43533</v>
      </c>
      <c r="B3168" s="14">
        <v>0.40355324074074073</v>
      </c>
      <c r="C3168">
        <v>2</v>
      </c>
      <c r="D3168" t="s">
        <v>640</v>
      </c>
      <c r="E3168">
        <v>39</v>
      </c>
      <c r="F3168" t="s">
        <v>641</v>
      </c>
    </row>
    <row r="3169" spans="1:6" x14ac:dyDescent="0.5">
      <c r="A3169" s="4">
        <v>43533</v>
      </c>
      <c r="B3169" s="14">
        <v>0.40355324074074073</v>
      </c>
      <c r="C3169">
        <v>4</v>
      </c>
      <c r="D3169" t="s">
        <v>640</v>
      </c>
      <c r="E3169">
        <v>41</v>
      </c>
      <c r="F3169" t="s">
        <v>641</v>
      </c>
    </row>
    <row r="3170" spans="1:6" x14ac:dyDescent="0.5">
      <c r="A3170" s="4">
        <v>43533</v>
      </c>
      <c r="B3170" s="14">
        <v>0.40356481481481482</v>
      </c>
      <c r="C3170">
        <v>2</v>
      </c>
      <c r="D3170" t="s">
        <v>640</v>
      </c>
      <c r="E3170">
        <v>39</v>
      </c>
      <c r="F3170" t="s">
        <v>641</v>
      </c>
    </row>
    <row r="3171" spans="1:6" x14ac:dyDescent="0.5">
      <c r="A3171" s="4">
        <v>43533</v>
      </c>
      <c r="B3171" s="14">
        <v>0.40751157407407407</v>
      </c>
      <c r="C3171">
        <v>2</v>
      </c>
      <c r="D3171" t="s">
        <v>640</v>
      </c>
      <c r="E3171">
        <v>38</v>
      </c>
      <c r="F3171" t="s">
        <v>641</v>
      </c>
    </row>
    <row r="3172" spans="1:6" x14ac:dyDescent="0.5">
      <c r="A3172" s="4">
        <v>43533</v>
      </c>
      <c r="B3172" s="14">
        <v>0.40751157407407407</v>
      </c>
      <c r="C3172">
        <v>4</v>
      </c>
      <c r="D3172" t="s">
        <v>640</v>
      </c>
      <c r="E3172">
        <v>41</v>
      </c>
      <c r="F3172" t="s">
        <v>641</v>
      </c>
    </row>
    <row r="3173" spans="1:6" x14ac:dyDescent="0.5">
      <c r="A3173" s="4">
        <v>43533</v>
      </c>
      <c r="B3173" s="14">
        <v>0.41642361111111109</v>
      </c>
      <c r="C3173">
        <v>4</v>
      </c>
      <c r="D3173" t="s">
        <v>640</v>
      </c>
      <c r="E3173">
        <v>43</v>
      </c>
      <c r="F3173" t="s">
        <v>641</v>
      </c>
    </row>
    <row r="3174" spans="1:6" x14ac:dyDescent="0.5">
      <c r="A3174" s="4">
        <v>43533</v>
      </c>
      <c r="B3174" s="14">
        <v>0.41642361111111109</v>
      </c>
      <c r="C3174">
        <v>2</v>
      </c>
      <c r="D3174" t="s">
        <v>640</v>
      </c>
      <c r="E3174">
        <v>40</v>
      </c>
      <c r="F3174" t="s">
        <v>641</v>
      </c>
    </row>
    <row r="3175" spans="1:6" x14ac:dyDescent="0.5">
      <c r="A3175" s="4">
        <v>43533</v>
      </c>
      <c r="B3175" s="14">
        <v>0.41711805555555559</v>
      </c>
      <c r="C3175">
        <v>4</v>
      </c>
      <c r="D3175" t="s">
        <v>640</v>
      </c>
      <c r="E3175">
        <v>39</v>
      </c>
      <c r="F3175" t="s">
        <v>641</v>
      </c>
    </row>
    <row r="3176" spans="1:6" x14ac:dyDescent="0.5">
      <c r="A3176" s="4">
        <v>43533</v>
      </c>
      <c r="B3176" s="14">
        <v>0.41712962962962963</v>
      </c>
      <c r="C3176">
        <v>2</v>
      </c>
      <c r="D3176" t="s">
        <v>640</v>
      </c>
      <c r="E3176">
        <v>38</v>
      </c>
      <c r="F3176" t="s">
        <v>641</v>
      </c>
    </row>
    <row r="3177" spans="1:6" x14ac:dyDescent="0.5">
      <c r="A3177" s="4">
        <v>43533</v>
      </c>
      <c r="B3177" s="14">
        <v>0.41842592592592592</v>
      </c>
      <c r="C3177">
        <v>2</v>
      </c>
      <c r="D3177" t="s">
        <v>640</v>
      </c>
      <c r="E3177">
        <v>38</v>
      </c>
      <c r="F3177" t="s">
        <v>641</v>
      </c>
    </row>
    <row r="3178" spans="1:6" x14ac:dyDescent="0.5">
      <c r="A3178" s="4">
        <v>43533</v>
      </c>
      <c r="B3178" s="14">
        <v>0.41843750000000002</v>
      </c>
      <c r="C3178">
        <v>2</v>
      </c>
      <c r="D3178" t="s">
        <v>640</v>
      </c>
      <c r="E3178">
        <v>39</v>
      </c>
      <c r="F3178" t="s">
        <v>641</v>
      </c>
    </row>
    <row r="3179" spans="1:6" x14ac:dyDescent="0.5">
      <c r="A3179" s="4">
        <v>43533</v>
      </c>
      <c r="B3179" s="14">
        <v>0.41850694444444447</v>
      </c>
      <c r="C3179">
        <v>2</v>
      </c>
      <c r="D3179" t="s">
        <v>640</v>
      </c>
      <c r="E3179">
        <v>56</v>
      </c>
      <c r="F3179" t="s">
        <v>641</v>
      </c>
    </row>
    <row r="3180" spans="1:6" x14ac:dyDescent="0.5">
      <c r="A3180" s="4">
        <v>43533</v>
      </c>
      <c r="B3180" s="14">
        <v>0.41851851851851851</v>
      </c>
      <c r="C3180">
        <v>2</v>
      </c>
      <c r="D3180" t="s">
        <v>640</v>
      </c>
      <c r="E3180">
        <v>44</v>
      </c>
      <c r="F3180" t="s">
        <v>641</v>
      </c>
    </row>
    <row r="3181" spans="1:6" x14ac:dyDescent="0.5">
      <c r="A3181" s="4">
        <v>43533</v>
      </c>
      <c r="B3181" s="14">
        <v>0.41853009259259261</v>
      </c>
      <c r="C3181">
        <v>2</v>
      </c>
      <c r="D3181" t="s">
        <v>640</v>
      </c>
      <c r="E3181">
        <v>47</v>
      </c>
      <c r="F3181" t="s">
        <v>641</v>
      </c>
    </row>
    <row r="3182" spans="1:6" x14ac:dyDescent="0.5">
      <c r="A3182" s="4">
        <v>43533</v>
      </c>
      <c r="B3182" s="14">
        <v>0.41854166666666665</v>
      </c>
      <c r="C3182">
        <v>2</v>
      </c>
      <c r="D3182" t="s">
        <v>640</v>
      </c>
      <c r="E3182">
        <v>45</v>
      </c>
      <c r="F3182" t="s">
        <v>641</v>
      </c>
    </row>
    <row r="3183" spans="1:6" x14ac:dyDescent="0.5">
      <c r="A3183" s="4">
        <v>43533</v>
      </c>
      <c r="B3183" s="14">
        <v>0.4185532407407408</v>
      </c>
      <c r="C3183">
        <v>2</v>
      </c>
      <c r="D3183" t="s">
        <v>640</v>
      </c>
      <c r="E3183">
        <v>52</v>
      </c>
      <c r="F3183" t="s">
        <v>641</v>
      </c>
    </row>
    <row r="3184" spans="1:6" x14ac:dyDescent="0.5">
      <c r="A3184" s="4">
        <v>43533</v>
      </c>
      <c r="B3184" s="14">
        <v>0.41856481481481483</v>
      </c>
      <c r="C3184">
        <v>2</v>
      </c>
      <c r="D3184" t="s">
        <v>640</v>
      </c>
      <c r="E3184">
        <v>54</v>
      </c>
      <c r="F3184" t="s">
        <v>641</v>
      </c>
    </row>
    <row r="3185" spans="1:6" x14ac:dyDescent="0.5">
      <c r="A3185" s="4">
        <v>43533</v>
      </c>
      <c r="B3185" s="14">
        <v>0.41857638888888887</v>
      </c>
      <c r="C3185">
        <v>2</v>
      </c>
      <c r="D3185" t="s">
        <v>640</v>
      </c>
      <c r="E3185">
        <v>40</v>
      </c>
      <c r="F3185" t="s">
        <v>641</v>
      </c>
    </row>
    <row r="3186" spans="1:6" x14ac:dyDescent="0.5">
      <c r="A3186" s="4">
        <v>43533</v>
      </c>
      <c r="B3186" s="14">
        <v>0.42186342592592596</v>
      </c>
      <c r="C3186">
        <v>2</v>
      </c>
      <c r="D3186" t="s">
        <v>640</v>
      </c>
      <c r="E3186">
        <v>39</v>
      </c>
      <c r="F3186" t="s">
        <v>641</v>
      </c>
    </row>
    <row r="3187" spans="1:6" x14ac:dyDescent="0.5">
      <c r="A3187" s="4">
        <v>43533</v>
      </c>
      <c r="B3187" s="14">
        <v>0.421875</v>
      </c>
      <c r="C3187">
        <v>4</v>
      </c>
      <c r="D3187" t="s">
        <v>640</v>
      </c>
      <c r="E3187">
        <v>42</v>
      </c>
      <c r="F3187" t="s">
        <v>641</v>
      </c>
    </row>
    <row r="3188" spans="1:6" x14ac:dyDescent="0.5">
      <c r="A3188" s="4">
        <v>43533</v>
      </c>
      <c r="B3188" s="14">
        <v>0.4225694444444445</v>
      </c>
      <c r="C3188">
        <v>4</v>
      </c>
      <c r="D3188" t="s">
        <v>640</v>
      </c>
      <c r="E3188">
        <v>38</v>
      </c>
      <c r="F3188" t="s">
        <v>641</v>
      </c>
    </row>
    <row r="3189" spans="1:6" x14ac:dyDescent="0.5">
      <c r="A3189" s="4">
        <v>43533</v>
      </c>
      <c r="B3189" s="14">
        <v>0.42466435185185186</v>
      </c>
      <c r="C3189">
        <v>4</v>
      </c>
      <c r="D3189" t="s">
        <v>640</v>
      </c>
      <c r="E3189">
        <v>39</v>
      </c>
      <c r="F3189" t="s">
        <v>641</v>
      </c>
    </row>
    <row r="3190" spans="1:6" x14ac:dyDescent="0.5">
      <c r="A3190" s="4">
        <v>43533</v>
      </c>
      <c r="B3190" s="14">
        <v>0.4246759259259259</v>
      </c>
      <c r="C3190">
        <v>2</v>
      </c>
      <c r="D3190" t="s">
        <v>640</v>
      </c>
      <c r="E3190">
        <v>39</v>
      </c>
      <c r="F3190" t="s">
        <v>641</v>
      </c>
    </row>
    <row r="3191" spans="1:6" x14ac:dyDescent="0.5">
      <c r="A3191" s="4">
        <v>43533</v>
      </c>
      <c r="B3191" s="14">
        <v>0.42703703703703705</v>
      </c>
      <c r="C3191">
        <v>4</v>
      </c>
      <c r="D3191" t="s">
        <v>640</v>
      </c>
      <c r="E3191">
        <v>41</v>
      </c>
      <c r="F3191" t="s">
        <v>641</v>
      </c>
    </row>
    <row r="3192" spans="1:6" x14ac:dyDescent="0.5">
      <c r="A3192" s="4">
        <v>43533</v>
      </c>
      <c r="B3192" s="14">
        <v>0.42774305555555553</v>
      </c>
      <c r="C3192">
        <v>4</v>
      </c>
      <c r="D3192" t="s">
        <v>640</v>
      </c>
      <c r="E3192">
        <v>39</v>
      </c>
      <c r="F3192" t="s">
        <v>641</v>
      </c>
    </row>
    <row r="3193" spans="1:6" x14ac:dyDescent="0.5">
      <c r="A3193" s="4">
        <v>43533</v>
      </c>
      <c r="B3193" s="14">
        <v>0.42775462962962968</v>
      </c>
      <c r="C3193">
        <v>2</v>
      </c>
      <c r="D3193" t="s">
        <v>640</v>
      </c>
      <c r="E3193">
        <v>38</v>
      </c>
      <c r="F3193" t="s">
        <v>641</v>
      </c>
    </row>
    <row r="3194" spans="1:6" x14ac:dyDescent="0.5">
      <c r="A3194" s="4">
        <v>43534</v>
      </c>
      <c r="B3194" s="14">
        <v>1.0277777777777778E-2</v>
      </c>
      <c r="C3194">
        <v>2</v>
      </c>
      <c r="D3194" t="s">
        <v>640</v>
      </c>
      <c r="E3194">
        <v>41</v>
      </c>
      <c r="F3194" t="s">
        <v>641</v>
      </c>
    </row>
    <row r="3195" spans="1:6" x14ac:dyDescent="0.5">
      <c r="A3195" s="4">
        <v>43534</v>
      </c>
      <c r="B3195" s="14">
        <v>1.0300925925925927E-2</v>
      </c>
      <c r="C3195">
        <v>2</v>
      </c>
      <c r="D3195" t="s">
        <v>640</v>
      </c>
      <c r="E3195">
        <v>38</v>
      </c>
      <c r="F3195" t="s">
        <v>641</v>
      </c>
    </row>
    <row r="3196" spans="1:6" x14ac:dyDescent="0.5">
      <c r="A3196" s="4">
        <v>43534</v>
      </c>
      <c r="B3196" s="14">
        <v>1.0324074074074074E-2</v>
      </c>
      <c r="C3196">
        <v>2</v>
      </c>
      <c r="D3196" t="s">
        <v>640</v>
      </c>
      <c r="E3196">
        <v>44</v>
      </c>
      <c r="F3196" t="s">
        <v>641</v>
      </c>
    </row>
    <row r="3197" spans="1:6" x14ac:dyDescent="0.5">
      <c r="A3197" s="4">
        <v>43534</v>
      </c>
      <c r="B3197" s="14">
        <v>1.0358796296296295E-2</v>
      </c>
      <c r="C3197">
        <v>2</v>
      </c>
      <c r="D3197" t="s">
        <v>640</v>
      </c>
      <c r="E3197">
        <v>40</v>
      </c>
      <c r="F3197" t="s">
        <v>641</v>
      </c>
    </row>
    <row r="3198" spans="1:6" x14ac:dyDescent="0.5">
      <c r="A3198" s="4">
        <v>43534</v>
      </c>
      <c r="B3198" s="14">
        <v>1.037037037037037E-2</v>
      </c>
      <c r="C3198">
        <v>2</v>
      </c>
      <c r="D3198" t="s">
        <v>640</v>
      </c>
      <c r="E3198">
        <v>42</v>
      </c>
      <c r="F3198" t="s">
        <v>641</v>
      </c>
    </row>
    <row r="3199" spans="1:6" x14ac:dyDescent="0.5">
      <c r="A3199" s="4">
        <v>43534</v>
      </c>
      <c r="B3199" s="14">
        <v>1.0381944444444444E-2</v>
      </c>
      <c r="C3199">
        <v>2</v>
      </c>
      <c r="D3199" t="s">
        <v>640</v>
      </c>
      <c r="E3199">
        <v>44</v>
      </c>
      <c r="F3199" t="s">
        <v>641</v>
      </c>
    </row>
    <row r="3200" spans="1:6" x14ac:dyDescent="0.5">
      <c r="A3200" s="4">
        <v>43534</v>
      </c>
      <c r="B3200" s="14">
        <v>1.0416666666666666E-2</v>
      </c>
      <c r="C3200">
        <v>2</v>
      </c>
      <c r="D3200" t="s">
        <v>640</v>
      </c>
      <c r="E3200">
        <v>39</v>
      </c>
      <c r="F3200" t="s">
        <v>641</v>
      </c>
    </row>
    <row r="3201" spans="1:6" x14ac:dyDescent="0.5">
      <c r="A3201" s="4">
        <v>43534</v>
      </c>
      <c r="B3201" s="14">
        <v>1.0439814814814813E-2</v>
      </c>
      <c r="C3201">
        <v>2</v>
      </c>
      <c r="D3201" t="s">
        <v>640</v>
      </c>
      <c r="E3201">
        <v>38</v>
      </c>
      <c r="F3201" t="s">
        <v>641</v>
      </c>
    </row>
    <row r="3202" spans="1:6" x14ac:dyDescent="0.5">
      <c r="A3202" s="4">
        <v>43534</v>
      </c>
      <c r="B3202" s="14">
        <v>0.15731481481481482</v>
      </c>
      <c r="C3202">
        <v>2</v>
      </c>
      <c r="D3202" t="s">
        <v>640</v>
      </c>
      <c r="E3202">
        <v>38</v>
      </c>
      <c r="F3202" t="s">
        <v>641</v>
      </c>
    </row>
    <row r="3203" spans="1:6" x14ac:dyDescent="0.5">
      <c r="A3203" s="4">
        <v>43534</v>
      </c>
      <c r="B3203" s="14">
        <v>0.36556712962962962</v>
      </c>
      <c r="C3203">
        <v>4</v>
      </c>
      <c r="D3203" t="s">
        <v>640</v>
      </c>
      <c r="E3203">
        <v>44</v>
      </c>
      <c r="F3203" t="s">
        <v>641</v>
      </c>
    </row>
    <row r="3204" spans="1:6" x14ac:dyDescent="0.5">
      <c r="A3204" s="4">
        <v>43534</v>
      </c>
      <c r="B3204" s="14">
        <v>0.36556712962962962</v>
      </c>
      <c r="C3204">
        <v>2</v>
      </c>
      <c r="D3204" t="s">
        <v>640</v>
      </c>
      <c r="E3204">
        <v>38</v>
      </c>
      <c r="F3204" t="s">
        <v>641</v>
      </c>
    </row>
    <row r="3205" spans="1:6" x14ac:dyDescent="0.5">
      <c r="A3205" s="4">
        <v>43534</v>
      </c>
      <c r="B3205" s="14">
        <v>0.36767361111111113</v>
      </c>
      <c r="C3205">
        <v>2</v>
      </c>
      <c r="D3205" t="s">
        <v>640</v>
      </c>
      <c r="E3205">
        <v>38</v>
      </c>
      <c r="F3205" t="s">
        <v>641</v>
      </c>
    </row>
    <row r="3206" spans="1:6" x14ac:dyDescent="0.5">
      <c r="A3206" s="4">
        <v>43534</v>
      </c>
      <c r="B3206" s="14">
        <v>0.36767361111111113</v>
      </c>
      <c r="C3206">
        <v>4</v>
      </c>
      <c r="D3206" t="s">
        <v>640</v>
      </c>
      <c r="E3206">
        <v>43</v>
      </c>
      <c r="F3206" t="s">
        <v>641</v>
      </c>
    </row>
    <row r="3207" spans="1:6" x14ac:dyDescent="0.5">
      <c r="A3207" s="4">
        <v>43534</v>
      </c>
      <c r="B3207" s="14">
        <v>0.3697685185185185</v>
      </c>
      <c r="C3207">
        <v>2</v>
      </c>
      <c r="D3207" t="s">
        <v>640</v>
      </c>
      <c r="E3207">
        <v>38</v>
      </c>
      <c r="F3207" t="s">
        <v>641</v>
      </c>
    </row>
    <row r="3208" spans="1:6" x14ac:dyDescent="0.5">
      <c r="A3208" s="4">
        <v>43534</v>
      </c>
      <c r="B3208" s="14">
        <v>0.3697685185185185</v>
      </c>
      <c r="C3208">
        <v>4</v>
      </c>
      <c r="D3208" t="s">
        <v>640</v>
      </c>
      <c r="E3208">
        <v>42</v>
      </c>
      <c r="F3208" t="s">
        <v>641</v>
      </c>
    </row>
    <row r="3209" spans="1:6" x14ac:dyDescent="0.5">
      <c r="A3209" s="4">
        <v>43534</v>
      </c>
      <c r="B3209" s="14">
        <v>0.37186342592592592</v>
      </c>
      <c r="C3209">
        <v>4</v>
      </c>
      <c r="D3209" t="s">
        <v>640</v>
      </c>
      <c r="E3209">
        <v>44</v>
      </c>
      <c r="F3209" t="s">
        <v>641</v>
      </c>
    </row>
    <row r="3210" spans="1:6" x14ac:dyDescent="0.5">
      <c r="A3210" s="4">
        <v>43534</v>
      </c>
      <c r="B3210" s="14">
        <v>0.37395833333333334</v>
      </c>
      <c r="C3210">
        <v>4</v>
      </c>
      <c r="D3210" t="s">
        <v>640</v>
      </c>
      <c r="E3210">
        <v>43</v>
      </c>
      <c r="F3210" t="s">
        <v>641</v>
      </c>
    </row>
    <row r="3211" spans="1:6" x14ac:dyDescent="0.5">
      <c r="A3211" s="4">
        <v>43534</v>
      </c>
      <c r="B3211" s="14">
        <v>0.37606481481481485</v>
      </c>
      <c r="C3211">
        <v>4</v>
      </c>
      <c r="D3211" t="s">
        <v>640</v>
      </c>
      <c r="E3211">
        <v>42</v>
      </c>
      <c r="F3211" t="s">
        <v>641</v>
      </c>
    </row>
    <row r="3212" spans="1:6" x14ac:dyDescent="0.5">
      <c r="A3212" s="4">
        <v>43534</v>
      </c>
      <c r="B3212" s="14">
        <v>0.37815972222222222</v>
      </c>
      <c r="C3212">
        <v>4</v>
      </c>
      <c r="D3212" t="s">
        <v>640</v>
      </c>
      <c r="E3212">
        <v>42</v>
      </c>
      <c r="F3212" t="s">
        <v>641</v>
      </c>
    </row>
    <row r="3213" spans="1:6" x14ac:dyDescent="0.5">
      <c r="A3213" s="4">
        <v>43534</v>
      </c>
      <c r="B3213" s="14">
        <v>0.38025462962962964</v>
      </c>
      <c r="C3213">
        <v>4</v>
      </c>
      <c r="D3213" t="s">
        <v>640</v>
      </c>
      <c r="E3213">
        <v>41</v>
      </c>
      <c r="F3213" t="s">
        <v>641</v>
      </c>
    </row>
    <row r="3214" spans="1:6" x14ac:dyDescent="0.5">
      <c r="A3214" s="4">
        <v>43534</v>
      </c>
      <c r="B3214" s="14">
        <v>0.38234953703703706</v>
      </c>
      <c r="C3214">
        <v>2</v>
      </c>
      <c r="D3214" t="s">
        <v>640</v>
      </c>
      <c r="E3214">
        <v>42</v>
      </c>
      <c r="F3214" t="s">
        <v>641</v>
      </c>
    </row>
    <row r="3215" spans="1:6" x14ac:dyDescent="0.5">
      <c r="A3215" s="4">
        <v>43534</v>
      </c>
      <c r="B3215" s="14">
        <v>0.38234953703703706</v>
      </c>
      <c r="C3215">
        <v>4</v>
      </c>
      <c r="D3215" t="s">
        <v>640</v>
      </c>
      <c r="E3215">
        <v>42</v>
      </c>
      <c r="F3215" t="s">
        <v>641</v>
      </c>
    </row>
    <row r="3216" spans="1:6" x14ac:dyDescent="0.5">
      <c r="A3216" s="4">
        <v>43534</v>
      </c>
      <c r="B3216" s="14">
        <v>0.38445601851851857</v>
      </c>
      <c r="C3216">
        <v>4</v>
      </c>
      <c r="D3216" t="s">
        <v>640</v>
      </c>
      <c r="E3216">
        <v>43</v>
      </c>
      <c r="F3216" t="s">
        <v>641</v>
      </c>
    </row>
    <row r="3217" spans="1:6" x14ac:dyDescent="0.5">
      <c r="A3217" s="4">
        <v>43534</v>
      </c>
      <c r="B3217" s="14">
        <v>0.38655092592592594</v>
      </c>
      <c r="C3217">
        <v>4</v>
      </c>
      <c r="D3217" t="s">
        <v>640</v>
      </c>
      <c r="E3217">
        <v>40</v>
      </c>
      <c r="F3217" t="s">
        <v>641</v>
      </c>
    </row>
    <row r="3218" spans="1:6" x14ac:dyDescent="0.5">
      <c r="A3218" s="4">
        <v>43534</v>
      </c>
      <c r="B3218" s="14">
        <v>0.38864583333333336</v>
      </c>
      <c r="C3218">
        <v>4</v>
      </c>
      <c r="D3218" t="s">
        <v>640</v>
      </c>
      <c r="E3218">
        <v>39</v>
      </c>
      <c r="F3218" t="s">
        <v>641</v>
      </c>
    </row>
    <row r="3219" spans="1:6" x14ac:dyDescent="0.5">
      <c r="A3219" s="4">
        <v>43534</v>
      </c>
      <c r="B3219" s="14">
        <v>0.39074074074074078</v>
      </c>
      <c r="C3219">
        <v>4</v>
      </c>
      <c r="D3219" t="s">
        <v>640</v>
      </c>
      <c r="E3219">
        <v>39</v>
      </c>
      <c r="F3219" t="s">
        <v>641</v>
      </c>
    </row>
    <row r="3220" spans="1:6" x14ac:dyDescent="0.5">
      <c r="A3220" s="4">
        <v>43534</v>
      </c>
      <c r="B3220" s="14">
        <v>0.39283564814814814</v>
      </c>
      <c r="C3220">
        <v>4</v>
      </c>
      <c r="D3220" t="s">
        <v>640</v>
      </c>
      <c r="E3220">
        <v>40</v>
      </c>
      <c r="F3220" t="s">
        <v>641</v>
      </c>
    </row>
    <row r="3221" spans="1:6" x14ac:dyDescent="0.5">
      <c r="A3221" s="4">
        <v>43534</v>
      </c>
      <c r="B3221" s="14">
        <v>0.39284722222222218</v>
      </c>
      <c r="C3221">
        <v>4</v>
      </c>
      <c r="D3221" t="s">
        <v>640</v>
      </c>
      <c r="E3221">
        <v>40</v>
      </c>
      <c r="F3221" t="s">
        <v>641</v>
      </c>
    </row>
    <row r="3222" spans="1:6" x14ac:dyDescent="0.5">
      <c r="A3222" s="4">
        <v>43534</v>
      </c>
      <c r="B3222" s="14">
        <v>0.3949421296296296</v>
      </c>
      <c r="C3222">
        <v>4</v>
      </c>
      <c r="D3222" t="s">
        <v>640</v>
      </c>
      <c r="E3222">
        <v>42</v>
      </c>
      <c r="F3222" t="s">
        <v>641</v>
      </c>
    </row>
    <row r="3223" spans="1:6" x14ac:dyDescent="0.5">
      <c r="A3223" s="4">
        <v>43534</v>
      </c>
      <c r="B3223" s="14">
        <v>0.3949537037037037</v>
      </c>
      <c r="C3223">
        <v>4</v>
      </c>
      <c r="D3223" t="s">
        <v>640</v>
      </c>
      <c r="E3223">
        <v>42</v>
      </c>
      <c r="F3223" t="s">
        <v>641</v>
      </c>
    </row>
    <row r="3224" spans="1:6" x14ac:dyDescent="0.5">
      <c r="A3224" s="4">
        <v>43534</v>
      </c>
      <c r="B3224" s="14">
        <v>0.39703703703703702</v>
      </c>
      <c r="C3224">
        <v>4</v>
      </c>
      <c r="D3224" t="s">
        <v>640</v>
      </c>
      <c r="E3224">
        <v>39</v>
      </c>
      <c r="F3224" t="s">
        <v>641</v>
      </c>
    </row>
    <row r="3225" spans="1:6" x14ac:dyDescent="0.5">
      <c r="A3225" s="4">
        <v>43534</v>
      </c>
      <c r="B3225" s="14">
        <v>0.39704861111111112</v>
      </c>
      <c r="C3225">
        <v>4</v>
      </c>
      <c r="D3225" t="s">
        <v>640</v>
      </c>
      <c r="E3225">
        <v>39</v>
      </c>
      <c r="F3225" t="s">
        <v>641</v>
      </c>
    </row>
    <row r="3226" spans="1:6" x14ac:dyDescent="0.5">
      <c r="A3226" s="4">
        <v>43534</v>
      </c>
      <c r="B3226" s="14">
        <v>0.3991319444444445</v>
      </c>
      <c r="C3226">
        <v>4</v>
      </c>
      <c r="D3226" t="s">
        <v>640</v>
      </c>
      <c r="E3226">
        <v>38</v>
      </c>
      <c r="F3226" t="s">
        <v>641</v>
      </c>
    </row>
    <row r="3227" spans="1:6" x14ac:dyDescent="0.5">
      <c r="A3227" s="4">
        <v>43534</v>
      </c>
      <c r="B3227" s="14">
        <v>0.39914351851851854</v>
      </c>
      <c r="C3227">
        <v>2</v>
      </c>
      <c r="D3227" t="s">
        <v>640</v>
      </c>
      <c r="E3227">
        <v>38</v>
      </c>
      <c r="F3227" t="s">
        <v>641</v>
      </c>
    </row>
    <row r="3228" spans="1:6" x14ac:dyDescent="0.5">
      <c r="A3228" s="4">
        <v>43534</v>
      </c>
      <c r="B3228" s="14">
        <v>0.4012384259259259</v>
      </c>
      <c r="C3228">
        <v>2</v>
      </c>
      <c r="D3228" t="s">
        <v>640</v>
      </c>
      <c r="E3228">
        <v>38</v>
      </c>
      <c r="F3228" t="s">
        <v>641</v>
      </c>
    </row>
    <row r="3229" spans="1:6" x14ac:dyDescent="0.5">
      <c r="A3229" s="4">
        <v>43534</v>
      </c>
      <c r="B3229" s="14">
        <v>0.4012384259259259</v>
      </c>
      <c r="C3229">
        <v>4</v>
      </c>
      <c r="D3229" t="s">
        <v>640</v>
      </c>
      <c r="E3229">
        <v>42</v>
      </c>
      <c r="F3229" t="s">
        <v>641</v>
      </c>
    </row>
    <row r="3230" spans="1:6" x14ac:dyDescent="0.5">
      <c r="A3230" s="4">
        <v>43534</v>
      </c>
      <c r="B3230" s="14">
        <v>0.40125000000000005</v>
      </c>
      <c r="C3230">
        <v>2</v>
      </c>
      <c r="D3230" t="s">
        <v>640</v>
      </c>
      <c r="E3230">
        <v>40</v>
      </c>
      <c r="F3230" t="s">
        <v>641</v>
      </c>
    </row>
    <row r="3231" spans="1:6" x14ac:dyDescent="0.5">
      <c r="A3231" s="4">
        <v>43534</v>
      </c>
      <c r="B3231" s="14">
        <v>0.41893518518518519</v>
      </c>
      <c r="C3231">
        <v>2</v>
      </c>
      <c r="D3231" t="s">
        <v>640</v>
      </c>
      <c r="E3231">
        <v>40</v>
      </c>
      <c r="F3231" t="s">
        <v>641</v>
      </c>
    </row>
    <row r="3232" spans="1:6" x14ac:dyDescent="0.5">
      <c r="A3232" s="4">
        <v>43534</v>
      </c>
      <c r="B3232" s="14">
        <v>0.41900462962962964</v>
      </c>
      <c r="C3232">
        <v>2</v>
      </c>
      <c r="D3232" t="s">
        <v>640</v>
      </c>
      <c r="E3232">
        <v>38</v>
      </c>
      <c r="F3232" t="s">
        <v>641</v>
      </c>
    </row>
    <row r="3233" spans="1:6" x14ac:dyDescent="0.5">
      <c r="A3233" s="4">
        <v>43534</v>
      </c>
      <c r="B3233" s="14">
        <v>0.41901620370370374</v>
      </c>
      <c r="C3233">
        <v>2</v>
      </c>
      <c r="D3233" t="s">
        <v>640</v>
      </c>
      <c r="E3233">
        <v>44</v>
      </c>
      <c r="F3233" t="s">
        <v>641</v>
      </c>
    </row>
    <row r="3234" spans="1:6" x14ac:dyDescent="0.5">
      <c r="A3234" s="4">
        <v>43534</v>
      </c>
      <c r="B3234" s="14">
        <v>0.41906249999999995</v>
      </c>
      <c r="C3234">
        <v>2</v>
      </c>
      <c r="D3234" t="s">
        <v>640</v>
      </c>
      <c r="E3234">
        <v>41</v>
      </c>
      <c r="F3234" t="s">
        <v>641</v>
      </c>
    </row>
    <row r="3235" spans="1:6" x14ac:dyDescent="0.5">
      <c r="A3235" s="4">
        <v>43534</v>
      </c>
      <c r="B3235" s="14">
        <v>0.4190740740740741</v>
      </c>
      <c r="C3235">
        <v>2</v>
      </c>
      <c r="D3235" t="s">
        <v>640</v>
      </c>
      <c r="E3235">
        <v>38</v>
      </c>
      <c r="F3235" t="s">
        <v>641</v>
      </c>
    </row>
    <row r="3236" spans="1:6" x14ac:dyDescent="0.5">
      <c r="A3236" s="4">
        <v>43534</v>
      </c>
      <c r="B3236" s="14">
        <v>0.46422453703703703</v>
      </c>
      <c r="C3236">
        <v>2</v>
      </c>
      <c r="D3236" t="s">
        <v>640</v>
      </c>
      <c r="E3236">
        <v>45</v>
      </c>
      <c r="F3236" t="s">
        <v>641</v>
      </c>
    </row>
    <row r="3237" spans="1:6" x14ac:dyDescent="0.5">
      <c r="A3237" s="4">
        <v>43534</v>
      </c>
      <c r="B3237" s="14">
        <v>0.46423611111111113</v>
      </c>
      <c r="C3237">
        <v>4</v>
      </c>
      <c r="D3237" t="s">
        <v>640</v>
      </c>
      <c r="E3237">
        <v>4</v>
      </c>
      <c r="F3237" t="s">
        <v>641</v>
      </c>
    </row>
    <row r="3238" spans="1:6" x14ac:dyDescent="0.5">
      <c r="A3238" s="4">
        <v>43534</v>
      </c>
      <c r="B3238" s="14">
        <v>0.46493055555555557</v>
      </c>
      <c r="C3238">
        <v>2</v>
      </c>
      <c r="D3238" t="s">
        <v>640</v>
      </c>
      <c r="E3238">
        <v>42</v>
      </c>
      <c r="F3238" t="s">
        <v>641</v>
      </c>
    </row>
    <row r="3239" spans="1:6" x14ac:dyDescent="0.5">
      <c r="A3239" s="4">
        <v>43534</v>
      </c>
      <c r="B3239" s="14">
        <v>0.46493055555555557</v>
      </c>
      <c r="C3239">
        <v>4</v>
      </c>
      <c r="D3239" t="s">
        <v>640</v>
      </c>
      <c r="E3239">
        <v>43</v>
      </c>
      <c r="F3239" t="s">
        <v>641</v>
      </c>
    </row>
    <row r="3240" spans="1:6" x14ac:dyDescent="0.5">
      <c r="A3240" s="4">
        <v>43534</v>
      </c>
      <c r="B3240" s="14">
        <v>0.47515046296296298</v>
      </c>
      <c r="C3240">
        <v>2</v>
      </c>
      <c r="D3240" t="s">
        <v>640</v>
      </c>
      <c r="E3240">
        <v>41</v>
      </c>
      <c r="F3240" t="s">
        <v>641</v>
      </c>
    </row>
    <row r="3241" spans="1:6" x14ac:dyDescent="0.5">
      <c r="A3241" s="4">
        <v>43534</v>
      </c>
      <c r="B3241" s="14">
        <v>0.47516203703703702</v>
      </c>
      <c r="C3241">
        <v>4</v>
      </c>
      <c r="D3241" t="s">
        <v>640</v>
      </c>
      <c r="E3241">
        <v>43</v>
      </c>
      <c r="F3241" t="s">
        <v>641</v>
      </c>
    </row>
    <row r="3242" spans="1:6" x14ac:dyDescent="0.5">
      <c r="A3242" s="4">
        <v>43534</v>
      </c>
      <c r="B3242" s="14">
        <v>0.47585648148148146</v>
      </c>
      <c r="C3242">
        <v>4</v>
      </c>
      <c r="D3242" t="s">
        <v>640</v>
      </c>
      <c r="E3242">
        <v>45</v>
      </c>
      <c r="F3242" t="s">
        <v>641</v>
      </c>
    </row>
    <row r="3243" spans="1:6" x14ac:dyDescent="0.5">
      <c r="A3243" s="4">
        <v>43534</v>
      </c>
      <c r="B3243" s="14">
        <v>0.47585648148148146</v>
      </c>
      <c r="C3243">
        <v>2</v>
      </c>
      <c r="D3243" t="s">
        <v>640</v>
      </c>
      <c r="E3243">
        <v>42</v>
      </c>
      <c r="F3243" t="s">
        <v>641</v>
      </c>
    </row>
    <row r="3244" spans="1:6" x14ac:dyDescent="0.5">
      <c r="A3244" s="4">
        <v>43534</v>
      </c>
      <c r="B3244" s="14">
        <v>0.47796296296296298</v>
      </c>
      <c r="C3244">
        <v>4</v>
      </c>
      <c r="D3244" t="s">
        <v>640</v>
      </c>
      <c r="E3244">
        <v>46</v>
      </c>
      <c r="F3244" t="s">
        <v>641</v>
      </c>
    </row>
    <row r="3245" spans="1:6" x14ac:dyDescent="0.5">
      <c r="A3245" s="4">
        <v>43534</v>
      </c>
      <c r="B3245" s="14">
        <v>0.47796296296296298</v>
      </c>
      <c r="C3245">
        <v>2</v>
      </c>
      <c r="D3245" t="s">
        <v>640</v>
      </c>
      <c r="E3245">
        <v>46</v>
      </c>
      <c r="F3245" t="s">
        <v>641</v>
      </c>
    </row>
    <row r="3246" spans="1:6" x14ac:dyDescent="0.5">
      <c r="A3246" s="4">
        <v>43534</v>
      </c>
      <c r="B3246" s="14">
        <v>0.47929398148148145</v>
      </c>
      <c r="C3246">
        <v>2</v>
      </c>
      <c r="D3246" t="s">
        <v>640</v>
      </c>
      <c r="E3246">
        <v>42</v>
      </c>
      <c r="F3246" t="s">
        <v>641</v>
      </c>
    </row>
    <row r="3247" spans="1:6" x14ac:dyDescent="0.5">
      <c r="A3247" s="4">
        <v>43534</v>
      </c>
      <c r="B3247" s="14">
        <v>0.47929398148148145</v>
      </c>
      <c r="C3247">
        <v>4</v>
      </c>
      <c r="D3247" t="s">
        <v>640</v>
      </c>
      <c r="E3247">
        <v>43</v>
      </c>
      <c r="F3247" t="s">
        <v>641</v>
      </c>
    </row>
    <row r="3248" spans="1:6" x14ac:dyDescent="0.5">
      <c r="A3248" s="4">
        <v>43534</v>
      </c>
      <c r="B3248" s="14">
        <v>0.48837962962962966</v>
      </c>
      <c r="C3248">
        <v>2</v>
      </c>
      <c r="D3248" t="s">
        <v>640</v>
      </c>
      <c r="E3248">
        <v>44</v>
      </c>
      <c r="F3248" t="s">
        <v>641</v>
      </c>
    </row>
    <row r="3249" spans="1:6" x14ac:dyDescent="0.5">
      <c r="A3249" s="4">
        <v>43534</v>
      </c>
      <c r="B3249" s="14">
        <v>0.48837962962962966</v>
      </c>
      <c r="C3249">
        <v>4</v>
      </c>
      <c r="D3249" t="s">
        <v>640</v>
      </c>
      <c r="E3249">
        <v>45</v>
      </c>
      <c r="F3249" t="s">
        <v>641</v>
      </c>
    </row>
    <row r="3250" spans="1:6" x14ac:dyDescent="0.5">
      <c r="A3250" s="4">
        <v>43536</v>
      </c>
      <c r="B3250" s="14">
        <v>0.35619212962962959</v>
      </c>
      <c r="C3250">
        <v>4</v>
      </c>
      <c r="D3250" t="s">
        <v>640</v>
      </c>
      <c r="E3250">
        <v>54</v>
      </c>
      <c r="F3250" t="s">
        <v>641</v>
      </c>
    </row>
    <row r="3251" spans="1:6" x14ac:dyDescent="0.5">
      <c r="A3251" s="4">
        <v>43536</v>
      </c>
      <c r="B3251" s="14">
        <v>0.35619212962962959</v>
      </c>
      <c r="C3251">
        <v>2</v>
      </c>
      <c r="D3251" t="s">
        <v>640</v>
      </c>
      <c r="E3251">
        <v>42</v>
      </c>
      <c r="F3251" t="s">
        <v>641</v>
      </c>
    </row>
    <row r="3252" spans="1:6" x14ac:dyDescent="0.5">
      <c r="A3252" s="4">
        <v>43536</v>
      </c>
      <c r="B3252" s="14">
        <v>0.35828703703703701</v>
      </c>
      <c r="C3252">
        <v>4</v>
      </c>
      <c r="D3252" t="s">
        <v>640</v>
      </c>
      <c r="E3252">
        <v>58</v>
      </c>
      <c r="F3252" t="s">
        <v>641</v>
      </c>
    </row>
    <row r="3253" spans="1:6" x14ac:dyDescent="0.5">
      <c r="A3253" s="4">
        <v>43536</v>
      </c>
      <c r="B3253" s="14">
        <v>0.35828703703703701</v>
      </c>
      <c r="C3253">
        <v>2</v>
      </c>
      <c r="D3253" t="s">
        <v>640</v>
      </c>
      <c r="E3253">
        <v>44</v>
      </c>
      <c r="F3253" t="s">
        <v>641</v>
      </c>
    </row>
    <row r="3254" spans="1:6" x14ac:dyDescent="0.5">
      <c r="A3254" s="4">
        <v>43536</v>
      </c>
      <c r="B3254" s="14">
        <v>0.36038194444444444</v>
      </c>
      <c r="C3254">
        <v>4</v>
      </c>
      <c r="D3254" t="s">
        <v>640</v>
      </c>
      <c r="E3254">
        <v>56</v>
      </c>
      <c r="F3254" t="s">
        <v>641</v>
      </c>
    </row>
    <row r="3255" spans="1:6" x14ac:dyDescent="0.5">
      <c r="A3255" s="4">
        <v>43536</v>
      </c>
      <c r="B3255" s="14">
        <v>0.36039351851851853</v>
      </c>
      <c r="C3255">
        <v>2</v>
      </c>
      <c r="D3255" t="s">
        <v>640</v>
      </c>
      <c r="E3255">
        <v>44</v>
      </c>
      <c r="F3255" t="s">
        <v>641</v>
      </c>
    </row>
    <row r="3256" spans="1:6" x14ac:dyDescent="0.5">
      <c r="A3256" s="4">
        <v>43536</v>
      </c>
      <c r="B3256" s="14">
        <v>0.36248842592592595</v>
      </c>
      <c r="C3256">
        <v>2</v>
      </c>
      <c r="D3256" t="s">
        <v>640</v>
      </c>
      <c r="E3256">
        <v>43</v>
      </c>
      <c r="F3256" t="s">
        <v>641</v>
      </c>
    </row>
    <row r="3257" spans="1:6" x14ac:dyDescent="0.5">
      <c r="A3257" s="4">
        <v>43536</v>
      </c>
      <c r="B3257" s="14">
        <v>0.36248842592592595</v>
      </c>
      <c r="C3257">
        <v>4</v>
      </c>
      <c r="D3257" t="s">
        <v>640</v>
      </c>
      <c r="E3257">
        <v>56</v>
      </c>
      <c r="F3257" t="s">
        <v>641</v>
      </c>
    </row>
    <row r="3258" spans="1:6" x14ac:dyDescent="0.5">
      <c r="A3258" s="4">
        <v>43536</v>
      </c>
      <c r="B3258" s="14">
        <v>0.36458333333333331</v>
      </c>
      <c r="C3258">
        <v>2</v>
      </c>
      <c r="D3258" t="s">
        <v>640</v>
      </c>
      <c r="E3258">
        <v>45</v>
      </c>
      <c r="F3258" t="s">
        <v>641</v>
      </c>
    </row>
    <row r="3259" spans="1:6" x14ac:dyDescent="0.5">
      <c r="A3259" s="4">
        <v>43536</v>
      </c>
      <c r="B3259" s="14">
        <v>0.36458333333333331</v>
      </c>
      <c r="C3259">
        <v>4</v>
      </c>
      <c r="D3259" t="s">
        <v>640</v>
      </c>
      <c r="E3259">
        <v>56</v>
      </c>
      <c r="F3259" t="s">
        <v>641</v>
      </c>
    </row>
    <row r="3260" spans="1:6" x14ac:dyDescent="0.5">
      <c r="A3260" s="4">
        <v>43536</v>
      </c>
      <c r="B3260" s="14">
        <v>0.37716435185185188</v>
      </c>
      <c r="C3260">
        <v>2</v>
      </c>
      <c r="D3260" t="s">
        <v>640</v>
      </c>
      <c r="E3260">
        <v>44</v>
      </c>
      <c r="F3260" t="s">
        <v>641</v>
      </c>
    </row>
    <row r="3261" spans="1:6" x14ac:dyDescent="0.5">
      <c r="A3261" s="4">
        <v>43536</v>
      </c>
      <c r="B3261" s="14">
        <v>0.37716435185185188</v>
      </c>
      <c r="C3261">
        <v>4</v>
      </c>
      <c r="D3261" t="s">
        <v>640</v>
      </c>
      <c r="E3261">
        <v>53</v>
      </c>
      <c r="F3261" t="s">
        <v>641</v>
      </c>
    </row>
    <row r="3262" spans="1:6" x14ac:dyDescent="0.5">
      <c r="A3262" s="4">
        <v>43536</v>
      </c>
      <c r="B3262" s="14">
        <v>0.37927083333333328</v>
      </c>
      <c r="C3262">
        <v>2</v>
      </c>
      <c r="D3262" t="s">
        <v>640</v>
      </c>
      <c r="E3262">
        <v>44</v>
      </c>
      <c r="F3262" t="s">
        <v>641</v>
      </c>
    </row>
    <row r="3263" spans="1:6" x14ac:dyDescent="0.5">
      <c r="A3263" s="4">
        <v>43536</v>
      </c>
      <c r="B3263" s="14">
        <v>0.37927083333333328</v>
      </c>
      <c r="C3263">
        <v>4</v>
      </c>
      <c r="D3263" t="s">
        <v>640</v>
      </c>
      <c r="E3263">
        <v>54</v>
      </c>
      <c r="F3263" t="s">
        <v>641</v>
      </c>
    </row>
    <row r="3264" spans="1:6" x14ac:dyDescent="0.5">
      <c r="A3264" s="4">
        <v>43536</v>
      </c>
      <c r="B3264" s="14">
        <v>0.38136574074074076</v>
      </c>
      <c r="C3264">
        <v>2</v>
      </c>
      <c r="D3264" t="s">
        <v>640</v>
      </c>
      <c r="E3264">
        <v>42</v>
      </c>
      <c r="F3264" t="s">
        <v>641</v>
      </c>
    </row>
    <row r="3265" spans="1:6" x14ac:dyDescent="0.5">
      <c r="A3265" s="4">
        <v>43536</v>
      </c>
      <c r="B3265" s="14">
        <v>0.38136574074074076</v>
      </c>
      <c r="C3265">
        <v>4</v>
      </c>
      <c r="D3265" t="s">
        <v>640</v>
      </c>
      <c r="E3265">
        <v>52</v>
      </c>
      <c r="F3265" t="s">
        <v>641</v>
      </c>
    </row>
    <row r="3266" spans="1:6" x14ac:dyDescent="0.5">
      <c r="A3266" s="4">
        <v>43536</v>
      </c>
      <c r="B3266" s="14">
        <v>0.38346064814814818</v>
      </c>
      <c r="C3266">
        <v>4</v>
      </c>
      <c r="D3266" t="s">
        <v>640</v>
      </c>
      <c r="E3266">
        <v>51</v>
      </c>
      <c r="F3266" t="s">
        <v>641</v>
      </c>
    </row>
    <row r="3267" spans="1:6" x14ac:dyDescent="0.5">
      <c r="A3267" s="4">
        <v>43536</v>
      </c>
      <c r="B3267" s="14">
        <v>0.38346064814814818</v>
      </c>
      <c r="C3267">
        <v>2</v>
      </c>
      <c r="D3267" t="s">
        <v>640</v>
      </c>
      <c r="E3267">
        <v>40</v>
      </c>
      <c r="F3267" t="s">
        <v>641</v>
      </c>
    </row>
    <row r="3268" spans="1:6" x14ac:dyDescent="0.5">
      <c r="A3268" s="4">
        <v>43536</v>
      </c>
      <c r="B3268" s="14">
        <v>0.3855555555555556</v>
      </c>
      <c r="C3268">
        <v>4</v>
      </c>
      <c r="D3268" t="s">
        <v>640</v>
      </c>
      <c r="E3268">
        <v>53</v>
      </c>
      <c r="F3268" t="s">
        <v>641</v>
      </c>
    </row>
    <row r="3269" spans="1:6" x14ac:dyDescent="0.5">
      <c r="A3269" s="4">
        <v>43536</v>
      </c>
      <c r="B3269" s="14">
        <v>0.3855555555555556</v>
      </c>
      <c r="C3269">
        <v>2</v>
      </c>
      <c r="D3269" t="s">
        <v>640</v>
      </c>
      <c r="E3269">
        <v>44</v>
      </c>
      <c r="F3269" t="s">
        <v>641</v>
      </c>
    </row>
    <row r="3270" spans="1:6" x14ac:dyDescent="0.5">
      <c r="A3270" s="4">
        <v>43536</v>
      </c>
      <c r="B3270" s="14">
        <v>0.38765046296296296</v>
      </c>
      <c r="C3270">
        <v>4</v>
      </c>
      <c r="D3270" t="s">
        <v>640</v>
      </c>
      <c r="E3270">
        <v>53</v>
      </c>
      <c r="F3270" t="s">
        <v>641</v>
      </c>
    </row>
    <row r="3271" spans="1:6" x14ac:dyDescent="0.5">
      <c r="A3271" s="4">
        <v>43536</v>
      </c>
      <c r="B3271" s="14">
        <v>0.387662037037037</v>
      </c>
      <c r="C3271">
        <v>2</v>
      </c>
      <c r="D3271" t="s">
        <v>640</v>
      </c>
      <c r="E3271">
        <v>46</v>
      </c>
      <c r="F3271" t="s">
        <v>641</v>
      </c>
    </row>
    <row r="3272" spans="1:6" x14ac:dyDescent="0.5">
      <c r="A3272" s="4">
        <v>43536</v>
      </c>
      <c r="B3272" s="14">
        <v>0.38975694444444442</v>
      </c>
      <c r="C3272">
        <v>4</v>
      </c>
      <c r="D3272" t="s">
        <v>640</v>
      </c>
      <c r="E3272">
        <v>54</v>
      </c>
      <c r="F3272" t="s">
        <v>641</v>
      </c>
    </row>
    <row r="3273" spans="1:6" x14ac:dyDescent="0.5">
      <c r="A3273" s="4">
        <v>43536</v>
      </c>
      <c r="B3273" s="14">
        <v>0.38975694444444442</v>
      </c>
      <c r="C3273">
        <v>2</v>
      </c>
      <c r="D3273" t="s">
        <v>640</v>
      </c>
      <c r="E3273">
        <v>43</v>
      </c>
      <c r="F3273" t="s">
        <v>641</v>
      </c>
    </row>
    <row r="3274" spans="1:6" x14ac:dyDescent="0.5">
      <c r="A3274" s="4">
        <v>43536</v>
      </c>
      <c r="B3274" s="14">
        <v>0.39185185185185184</v>
      </c>
      <c r="C3274">
        <v>2</v>
      </c>
      <c r="D3274" t="s">
        <v>640</v>
      </c>
      <c r="E3274">
        <v>42</v>
      </c>
      <c r="F3274" t="s">
        <v>641</v>
      </c>
    </row>
    <row r="3275" spans="1:6" x14ac:dyDescent="0.5">
      <c r="A3275" s="4">
        <v>43536</v>
      </c>
      <c r="B3275" s="14">
        <v>0.39185185185185184</v>
      </c>
      <c r="C3275">
        <v>4</v>
      </c>
      <c r="D3275" t="s">
        <v>640</v>
      </c>
      <c r="E3275">
        <v>51</v>
      </c>
      <c r="F3275" t="s">
        <v>641</v>
      </c>
    </row>
    <row r="3276" spans="1:6" x14ac:dyDescent="0.5">
      <c r="A3276" s="4">
        <v>43536</v>
      </c>
      <c r="B3276" s="14">
        <v>0.39394675925925932</v>
      </c>
      <c r="C3276">
        <v>4</v>
      </c>
      <c r="D3276" t="s">
        <v>640</v>
      </c>
      <c r="E3276">
        <v>55</v>
      </c>
      <c r="F3276" t="s">
        <v>641</v>
      </c>
    </row>
    <row r="3277" spans="1:6" x14ac:dyDescent="0.5">
      <c r="A3277" s="4">
        <v>43536</v>
      </c>
      <c r="B3277" s="14">
        <v>0.39394675925925932</v>
      </c>
      <c r="C3277">
        <v>2</v>
      </c>
      <c r="D3277" t="s">
        <v>640</v>
      </c>
      <c r="E3277">
        <v>44</v>
      </c>
      <c r="F3277" t="s">
        <v>641</v>
      </c>
    </row>
    <row r="3278" spans="1:6" x14ac:dyDescent="0.5">
      <c r="A3278" s="4">
        <v>43536</v>
      </c>
      <c r="B3278" s="14">
        <v>0.39605324074074072</v>
      </c>
      <c r="C3278">
        <v>4</v>
      </c>
      <c r="D3278" t="s">
        <v>640</v>
      </c>
      <c r="E3278">
        <v>57</v>
      </c>
      <c r="F3278" t="s">
        <v>641</v>
      </c>
    </row>
    <row r="3279" spans="1:6" x14ac:dyDescent="0.5">
      <c r="A3279" s="4">
        <v>43536</v>
      </c>
      <c r="B3279" s="14">
        <v>0.39605324074074072</v>
      </c>
      <c r="C3279">
        <v>2</v>
      </c>
      <c r="D3279" t="s">
        <v>640</v>
      </c>
      <c r="E3279">
        <v>47</v>
      </c>
      <c r="F3279" t="s">
        <v>641</v>
      </c>
    </row>
    <row r="3280" spans="1:6" x14ac:dyDescent="0.5">
      <c r="A3280" s="4">
        <v>43536</v>
      </c>
      <c r="B3280" s="14">
        <v>0.39814814814814814</v>
      </c>
      <c r="C3280">
        <v>2</v>
      </c>
      <c r="D3280" t="s">
        <v>640</v>
      </c>
      <c r="E3280">
        <v>44</v>
      </c>
      <c r="F3280" t="s">
        <v>641</v>
      </c>
    </row>
    <row r="3281" spans="1:6" x14ac:dyDescent="0.5">
      <c r="A3281" s="4">
        <v>43536</v>
      </c>
      <c r="B3281" s="14">
        <v>0.39814814814814814</v>
      </c>
      <c r="C3281">
        <v>4</v>
      </c>
      <c r="D3281" t="s">
        <v>640</v>
      </c>
      <c r="E3281">
        <v>51</v>
      </c>
      <c r="F3281" t="s">
        <v>641</v>
      </c>
    </row>
    <row r="3282" spans="1:6" x14ac:dyDescent="0.5">
      <c r="A3282" s="4">
        <v>43536</v>
      </c>
      <c r="B3282" s="14">
        <v>0.40653935185185186</v>
      </c>
      <c r="C3282">
        <v>4</v>
      </c>
      <c r="D3282" t="s">
        <v>640</v>
      </c>
      <c r="E3282">
        <v>55</v>
      </c>
      <c r="F3282" t="s">
        <v>641</v>
      </c>
    </row>
    <row r="3283" spans="1:6" x14ac:dyDescent="0.5">
      <c r="A3283" s="4">
        <v>43536</v>
      </c>
      <c r="B3283" s="14">
        <v>0.40653935185185186</v>
      </c>
      <c r="C3283">
        <v>2</v>
      </c>
      <c r="D3283" t="s">
        <v>640</v>
      </c>
      <c r="E3283">
        <v>43</v>
      </c>
      <c r="F3283" t="s">
        <v>641</v>
      </c>
    </row>
    <row r="3284" spans="1:6" x14ac:dyDescent="0.5">
      <c r="A3284" s="4">
        <v>43536</v>
      </c>
      <c r="B3284" s="14">
        <v>0.40863425925925928</v>
      </c>
      <c r="C3284">
        <v>4</v>
      </c>
      <c r="D3284" t="s">
        <v>640</v>
      </c>
      <c r="E3284">
        <v>58</v>
      </c>
      <c r="F3284" t="s">
        <v>641</v>
      </c>
    </row>
    <row r="3285" spans="1:6" x14ac:dyDescent="0.5">
      <c r="A3285" s="4">
        <v>43536</v>
      </c>
      <c r="B3285" s="14">
        <v>0.40863425925925928</v>
      </c>
      <c r="C3285">
        <v>2</v>
      </c>
      <c r="D3285" t="s">
        <v>640</v>
      </c>
      <c r="E3285">
        <v>47</v>
      </c>
      <c r="F3285" t="s">
        <v>641</v>
      </c>
    </row>
    <row r="3286" spans="1:6" x14ac:dyDescent="0.5">
      <c r="A3286" s="4">
        <v>43536</v>
      </c>
      <c r="B3286" s="14">
        <v>0.46107638888888891</v>
      </c>
      <c r="C3286">
        <v>2</v>
      </c>
      <c r="D3286" t="s">
        <v>640</v>
      </c>
      <c r="E3286">
        <v>56</v>
      </c>
      <c r="F3286" t="s">
        <v>641</v>
      </c>
    </row>
    <row r="3287" spans="1:6" x14ac:dyDescent="0.5">
      <c r="A3287" s="4">
        <v>43536</v>
      </c>
      <c r="B3287" s="14">
        <v>0.46107638888888891</v>
      </c>
      <c r="C3287">
        <v>4</v>
      </c>
      <c r="D3287" t="s">
        <v>640</v>
      </c>
      <c r="E3287">
        <v>68</v>
      </c>
      <c r="F3287" t="s">
        <v>641</v>
      </c>
    </row>
    <row r="3288" spans="1:6" x14ac:dyDescent="0.5">
      <c r="A3288" s="4">
        <v>43536</v>
      </c>
      <c r="B3288" s="14">
        <v>0.46178240740740745</v>
      </c>
      <c r="C3288">
        <v>2</v>
      </c>
      <c r="D3288" t="s">
        <v>640</v>
      </c>
      <c r="E3288">
        <v>52</v>
      </c>
      <c r="F3288" t="s">
        <v>641</v>
      </c>
    </row>
    <row r="3289" spans="1:6" x14ac:dyDescent="0.5">
      <c r="A3289" s="4">
        <v>43536</v>
      </c>
      <c r="B3289" s="14">
        <v>0.46597222222222223</v>
      </c>
      <c r="C3289">
        <v>2</v>
      </c>
      <c r="D3289" t="s">
        <v>640</v>
      </c>
      <c r="E3289">
        <v>54</v>
      </c>
      <c r="F3289" t="s">
        <v>641</v>
      </c>
    </row>
    <row r="3290" spans="1:6" x14ac:dyDescent="0.5">
      <c r="A3290" s="4">
        <v>43536</v>
      </c>
      <c r="B3290" s="14">
        <v>0.46666666666666662</v>
      </c>
      <c r="C3290">
        <v>4</v>
      </c>
      <c r="D3290" t="s">
        <v>640</v>
      </c>
      <c r="E3290">
        <v>59</v>
      </c>
      <c r="F3290" t="s">
        <v>641</v>
      </c>
    </row>
    <row r="3291" spans="1:6" x14ac:dyDescent="0.5">
      <c r="A3291" s="4">
        <v>43536</v>
      </c>
      <c r="B3291" s="14">
        <v>0.46666666666666662</v>
      </c>
      <c r="C3291">
        <v>2</v>
      </c>
      <c r="D3291" t="s">
        <v>640</v>
      </c>
      <c r="E3291">
        <v>48</v>
      </c>
      <c r="F3291" t="s">
        <v>641</v>
      </c>
    </row>
    <row r="3292" spans="1:6" x14ac:dyDescent="0.5">
      <c r="A3292" s="4">
        <v>43536</v>
      </c>
      <c r="B3292" s="14">
        <v>0.47715277777777776</v>
      </c>
      <c r="C3292">
        <v>4</v>
      </c>
      <c r="D3292" t="s">
        <v>640</v>
      </c>
      <c r="E3292">
        <v>70</v>
      </c>
      <c r="F3292" t="s">
        <v>641</v>
      </c>
    </row>
    <row r="3293" spans="1:6" x14ac:dyDescent="0.5">
      <c r="A3293" s="4">
        <v>43536</v>
      </c>
      <c r="B3293" s="14">
        <v>0.47715277777777776</v>
      </c>
      <c r="C3293">
        <v>2</v>
      </c>
      <c r="D3293" t="s">
        <v>640</v>
      </c>
      <c r="E3293">
        <v>58</v>
      </c>
      <c r="F3293" t="s">
        <v>641</v>
      </c>
    </row>
    <row r="3294" spans="1:6" x14ac:dyDescent="0.5">
      <c r="A3294" s="4">
        <v>43536</v>
      </c>
      <c r="B3294" s="14">
        <v>0.4778587962962963</v>
      </c>
      <c r="C3294">
        <v>4</v>
      </c>
      <c r="D3294" t="s">
        <v>640</v>
      </c>
      <c r="E3294">
        <v>69</v>
      </c>
      <c r="F3294" t="s">
        <v>641</v>
      </c>
    </row>
    <row r="3295" spans="1:6" x14ac:dyDescent="0.5">
      <c r="A3295" s="4">
        <v>43536</v>
      </c>
      <c r="B3295" s="14">
        <v>0.4778587962962963</v>
      </c>
      <c r="C3295">
        <v>2</v>
      </c>
      <c r="D3295" t="s">
        <v>640</v>
      </c>
      <c r="E3295">
        <v>59</v>
      </c>
      <c r="F3295" t="s">
        <v>641</v>
      </c>
    </row>
    <row r="3296" spans="1:6" x14ac:dyDescent="0.5">
      <c r="A3296" s="4">
        <v>43536</v>
      </c>
      <c r="B3296" s="14">
        <v>0.47856481481481478</v>
      </c>
      <c r="C3296">
        <v>2</v>
      </c>
      <c r="D3296" t="s">
        <v>640</v>
      </c>
      <c r="E3296">
        <v>52</v>
      </c>
      <c r="F3296" t="s">
        <v>641</v>
      </c>
    </row>
    <row r="3297" spans="1:6" x14ac:dyDescent="0.5">
      <c r="A3297" s="4">
        <v>43536</v>
      </c>
      <c r="B3297" s="14">
        <v>0.47856481481481478</v>
      </c>
      <c r="C3297">
        <v>4</v>
      </c>
      <c r="D3297" t="s">
        <v>640</v>
      </c>
      <c r="E3297">
        <v>64</v>
      </c>
      <c r="F3297" t="s">
        <v>641</v>
      </c>
    </row>
    <row r="3298" spans="1:6" x14ac:dyDescent="0.5">
      <c r="A3298" s="4">
        <v>43536</v>
      </c>
      <c r="B3298" s="14">
        <v>0.47927083333333331</v>
      </c>
      <c r="C3298">
        <v>4</v>
      </c>
      <c r="D3298" t="s">
        <v>640</v>
      </c>
      <c r="E3298">
        <v>65</v>
      </c>
      <c r="F3298" t="s">
        <v>641</v>
      </c>
    </row>
    <row r="3299" spans="1:6" x14ac:dyDescent="0.5">
      <c r="A3299" s="4">
        <v>43536</v>
      </c>
      <c r="B3299" s="14">
        <v>0.47927083333333331</v>
      </c>
      <c r="C3299">
        <v>2</v>
      </c>
      <c r="D3299" t="s">
        <v>640</v>
      </c>
      <c r="E3299">
        <v>52</v>
      </c>
      <c r="F3299" t="s">
        <v>641</v>
      </c>
    </row>
    <row r="3300" spans="1:6" x14ac:dyDescent="0.5">
      <c r="A3300" s="4">
        <v>43536</v>
      </c>
      <c r="B3300" s="14">
        <v>0.47997685185185185</v>
      </c>
      <c r="C3300">
        <v>2</v>
      </c>
      <c r="D3300" t="s">
        <v>640</v>
      </c>
      <c r="E3300">
        <v>52</v>
      </c>
      <c r="F3300" t="s">
        <v>641</v>
      </c>
    </row>
    <row r="3301" spans="1:6" x14ac:dyDescent="0.5">
      <c r="A3301" s="4">
        <v>43536</v>
      </c>
      <c r="B3301" s="14">
        <v>0.47997685185185185</v>
      </c>
      <c r="C3301">
        <v>4</v>
      </c>
      <c r="D3301" t="s">
        <v>640</v>
      </c>
      <c r="E3301">
        <v>63</v>
      </c>
      <c r="F3301" t="s">
        <v>641</v>
      </c>
    </row>
    <row r="3302" spans="1:6" x14ac:dyDescent="0.5">
      <c r="A3302" s="4">
        <v>43536</v>
      </c>
      <c r="B3302" s="14">
        <v>0.48068287037037033</v>
      </c>
      <c r="C3302">
        <v>4</v>
      </c>
      <c r="D3302" t="s">
        <v>640</v>
      </c>
      <c r="E3302">
        <v>59</v>
      </c>
      <c r="F3302" t="s">
        <v>641</v>
      </c>
    </row>
    <row r="3303" spans="1:6" x14ac:dyDescent="0.5">
      <c r="A3303" s="4">
        <v>43536</v>
      </c>
      <c r="B3303" s="14">
        <v>0.48068287037037033</v>
      </c>
      <c r="C3303">
        <v>2</v>
      </c>
      <c r="D3303" t="s">
        <v>640</v>
      </c>
      <c r="E3303">
        <v>51</v>
      </c>
      <c r="F3303" t="s">
        <v>641</v>
      </c>
    </row>
    <row r="3304" spans="1:6" x14ac:dyDescent="0.5">
      <c r="A3304" s="4">
        <v>43536</v>
      </c>
      <c r="B3304" s="14">
        <v>0.48137731481481483</v>
      </c>
      <c r="C3304">
        <v>2</v>
      </c>
      <c r="D3304" t="s">
        <v>640</v>
      </c>
      <c r="E3304">
        <v>46</v>
      </c>
      <c r="F3304" t="s">
        <v>641</v>
      </c>
    </row>
    <row r="3305" spans="1:6" x14ac:dyDescent="0.5">
      <c r="A3305" s="4">
        <v>43536</v>
      </c>
      <c r="B3305" s="14">
        <v>0.48137731481481483</v>
      </c>
      <c r="C3305">
        <v>4</v>
      </c>
      <c r="D3305" t="s">
        <v>640</v>
      </c>
      <c r="E3305">
        <v>56</v>
      </c>
      <c r="F3305" t="s">
        <v>641</v>
      </c>
    </row>
    <row r="3306" spans="1:6" x14ac:dyDescent="0.5">
      <c r="A3306" s="4">
        <v>43536</v>
      </c>
      <c r="B3306" s="14">
        <v>0.48349537037037038</v>
      </c>
      <c r="C3306">
        <v>2</v>
      </c>
      <c r="D3306" t="s">
        <v>645</v>
      </c>
      <c r="E3306">
        <v>46</v>
      </c>
      <c r="F3306" t="s">
        <v>641</v>
      </c>
    </row>
    <row r="3307" spans="1:6" x14ac:dyDescent="0.5">
      <c r="A3307" s="4">
        <v>43536</v>
      </c>
      <c r="B3307" s="14">
        <v>0.48349537037037038</v>
      </c>
      <c r="C3307">
        <v>4</v>
      </c>
      <c r="D3307" t="s">
        <v>640</v>
      </c>
      <c r="E3307">
        <v>54</v>
      </c>
      <c r="F3307" t="s">
        <v>641</v>
      </c>
    </row>
    <row r="3308" spans="1:6" x14ac:dyDescent="0.5">
      <c r="A3308" s="4">
        <v>43536</v>
      </c>
      <c r="B3308" s="14">
        <v>0.49186342592592597</v>
      </c>
      <c r="C3308">
        <v>2</v>
      </c>
      <c r="D3308" t="s">
        <v>640</v>
      </c>
      <c r="E3308">
        <v>43</v>
      </c>
      <c r="F3308" t="s">
        <v>641</v>
      </c>
    </row>
    <row r="3309" spans="1:6" x14ac:dyDescent="0.5">
      <c r="A3309" s="4">
        <v>43536</v>
      </c>
      <c r="B3309" s="14">
        <v>0.49187500000000001</v>
      </c>
      <c r="C3309">
        <v>4</v>
      </c>
      <c r="D3309" t="s">
        <v>640</v>
      </c>
      <c r="E3309">
        <v>53</v>
      </c>
      <c r="F3309" t="s">
        <v>641</v>
      </c>
    </row>
    <row r="3310" spans="1:6" x14ac:dyDescent="0.5">
      <c r="A3310" s="4">
        <v>43536</v>
      </c>
      <c r="B3310" s="14">
        <v>0.49256944444444445</v>
      </c>
      <c r="C3310">
        <v>4</v>
      </c>
      <c r="D3310" t="s">
        <v>640</v>
      </c>
      <c r="E3310">
        <v>51</v>
      </c>
      <c r="F3310" t="s">
        <v>641</v>
      </c>
    </row>
    <row r="3311" spans="1:6" x14ac:dyDescent="0.5">
      <c r="A3311" s="4">
        <v>43536</v>
      </c>
      <c r="B3311" s="14">
        <v>0.49256944444444445</v>
      </c>
      <c r="C3311">
        <v>2</v>
      </c>
      <c r="D3311" t="s">
        <v>640</v>
      </c>
      <c r="E3311">
        <v>43</v>
      </c>
      <c r="F3311" t="s">
        <v>641</v>
      </c>
    </row>
    <row r="3312" spans="1:6" x14ac:dyDescent="0.5">
      <c r="A3312" s="4">
        <v>43536</v>
      </c>
      <c r="B3312" s="14">
        <v>0.49466435185185187</v>
      </c>
      <c r="C3312">
        <v>4</v>
      </c>
      <c r="D3312" t="s">
        <v>640</v>
      </c>
      <c r="E3312">
        <v>38</v>
      </c>
      <c r="F3312" t="s">
        <v>641</v>
      </c>
    </row>
    <row r="3313" spans="1:6" x14ac:dyDescent="0.5">
      <c r="A3313" s="4">
        <v>43536</v>
      </c>
      <c r="B3313" s="14">
        <v>0.49469907407407404</v>
      </c>
      <c r="C3313">
        <v>4</v>
      </c>
      <c r="D3313" t="s">
        <v>640</v>
      </c>
      <c r="E3313">
        <v>40</v>
      </c>
      <c r="F3313" t="s">
        <v>641</v>
      </c>
    </row>
    <row r="3314" spans="1:6" x14ac:dyDescent="0.5">
      <c r="A3314" s="4">
        <v>43536</v>
      </c>
      <c r="B3314" s="14">
        <v>0.49675925925925929</v>
      </c>
      <c r="C3314">
        <v>4</v>
      </c>
      <c r="D3314" t="s">
        <v>640</v>
      </c>
      <c r="E3314">
        <v>55</v>
      </c>
      <c r="F3314" t="s">
        <v>641</v>
      </c>
    </row>
    <row r="3315" spans="1:6" x14ac:dyDescent="0.5">
      <c r="A3315" s="4">
        <v>43536</v>
      </c>
      <c r="B3315" s="14">
        <v>0.49675925925925929</v>
      </c>
      <c r="C3315">
        <v>2</v>
      </c>
      <c r="D3315" t="s">
        <v>640</v>
      </c>
      <c r="E3315">
        <v>47</v>
      </c>
      <c r="F3315" t="s">
        <v>641</v>
      </c>
    </row>
    <row r="3316" spans="1:6" x14ac:dyDescent="0.5">
      <c r="A3316" s="4">
        <v>43536</v>
      </c>
      <c r="B3316" s="14">
        <v>0.49886574074074069</v>
      </c>
      <c r="C3316">
        <v>2</v>
      </c>
      <c r="D3316" t="s">
        <v>640</v>
      </c>
      <c r="E3316">
        <v>49</v>
      </c>
      <c r="F3316" t="s">
        <v>641</v>
      </c>
    </row>
    <row r="3317" spans="1:6" x14ac:dyDescent="0.5">
      <c r="A3317" s="4">
        <v>43536</v>
      </c>
      <c r="B3317" s="14">
        <v>0.49886574074074069</v>
      </c>
      <c r="C3317">
        <v>4</v>
      </c>
      <c r="D3317" t="s">
        <v>640</v>
      </c>
      <c r="E3317">
        <v>61</v>
      </c>
      <c r="F3317" t="s">
        <v>641</v>
      </c>
    </row>
    <row r="3318" spans="1:6" x14ac:dyDescent="0.5">
      <c r="A3318" s="4">
        <v>43536</v>
      </c>
      <c r="B3318" s="14">
        <v>0.49956018518518519</v>
      </c>
      <c r="C3318">
        <v>2</v>
      </c>
      <c r="D3318" t="s">
        <v>640</v>
      </c>
      <c r="E3318">
        <v>54</v>
      </c>
      <c r="F3318" t="s">
        <v>641</v>
      </c>
    </row>
    <row r="3319" spans="1:6" x14ac:dyDescent="0.5">
      <c r="A3319" s="4">
        <v>43536</v>
      </c>
      <c r="B3319" s="14">
        <v>0.49956018518518519</v>
      </c>
      <c r="C3319">
        <v>4</v>
      </c>
      <c r="D3319" t="s">
        <v>640</v>
      </c>
      <c r="E3319">
        <v>63</v>
      </c>
      <c r="F3319" t="s">
        <v>641</v>
      </c>
    </row>
    <row r="3320" spans="1:6" x14ac:dyDescent="0.5">
      <c r="A3320" s="4">
        <v>43536</v>
      </c>
      <c r="B3320" s="14">
        <v>0.50026620370370367</v>
      </c>
      <c r="C3320">
        <v>2</v>
      </c>
      <c r="D3320" t="s">
        <v>640</v>
      </c>
      <c r="E3320">
        <v>54</v>
      </c>
      <c r="F3320" t="s">
        <v>641</v>
      </c>
    </row>
    <row r="3321" spans="1:6" x14ac:dyDescent="0.5">
      <c r="A3321" s="4">
        <v>43536</v>
      </c>
      <c r="B3321" s="14">
        <v>0.50026620370370367</v>
      </c>
      <c r="C3321">
        <v>4</v>
      </c>
      <c r="D3321" t="s">
        <v>640</v>
      </c>
      <c r="E3321">
        <v>64</v>
      </c>
      <c r="F3321" t="s">
        <v>641</v>
      </c>
    </row>
    <row r="3322" spans="1:6" x14ac:dyDescent="0.5">
      <c r="A3322" s="4">
        <v>43536</v>
      </c>
      <c r="B3322" s="14">
        <v>0.50097222222222226</v>
      </c>
      <c r="C3322">
        <v>4</v>
      </c>
      <c r="D3322" t="s">
        <v>640</v>
      </c>
      <c r="E3322">
        <v>66</v>
      </c>
      <c r="F3322" t="s">
        <v>641</v>
      </c>
    </row>
    <row r="3323" spans="1:6" x14ac:dyDescent="0.5">
      <c r="A3323" s="4">
        <v>43536</v>
      </c>
      <c r="B3323" s="14">
        <v>0.50097222222222226</v>
      </c>
      <c r="C3323">
        <v>2</v>
      </c>
      <c r="D3323" t="s">
        <v>640</v>
      </c>
      <c r="E3323">
        <v>53</v>
      </c>
      <c r="F3323" t="s">
        <v>641</v>
      </c>
    </row>
    <row r="3324" spans="1:6" x14ac:dyDescent="0.5">
      <c r="A3324" s="4">
        <v>43536</v>
      </c>
      <c r="B3324" s="14">
        <v>0.50167824074074074</v>
      </c>
      <c r="C3324">
        <v>2</v>
      </c>
      <c r="D3324" t="s">
        <v>640</v>
      </c>
      <c r="E3324">
        <v>45</v>
      </c>
      <c r="F3324" t="s">
        <v>641</v>
      </c>
    </row>
    <row r="3325" spans="1:6" x14ac:dyDescent="0.5">
      <c r="A3325" s="4">
        <v>43536</v>
      </c>
      <c r="B3325" s="14">
        <v>0.50167824074074074</v>
      </c>
      <c r="C3325">
        <v>4</v>
      </c>
      <c r="D3325" t="s">
        <v>640</v>
      </c>
      <c r="E3325">
        <v>54</v>
      </c>
      <c r="F3325" t="s">
        <v>641</v>
      </c>
    </row>
    <row r="3326" spans="1:6" x14ac:dyDescent="0.5">
      <c r="A3326" s="4">
        <v>43536</v>
      </c>
      <c r="B3326" s="14">
        <v>0.50586805555555558</v>
      </c>
      <c r="C3326">
        <v>4</v>
      </c>
      <c r="D3326" t="s">
        <v>640</v>
      </c>
      <c r="E3326">
        <v>67</v>
      </c>
      <c r="F3326" t="s">
        <v>641</v>
      </c>
    </row>
    <row r="3327" spans="1:6" x14ac:dyDescent="0.5">
      <c r="A3327" s="4">
        <v>43536</v>
      </c>
      <c r="B3327" s="14">
        <v>0.50587962962962962</v>
      </c>
      <c r="C3327">
        <v>2</v>
      </c>
      <c r="D3327" t="s">
        <v>640</v>
      </c>
      <c r="E3327">
        <v>55</v>
      </c>
      <c r="F3327" t="s">
        <v>641</v>
      </c>
    </row>
    <row r="3328" spans="1:6" x14ac:dyDescent="0.5">
      <c r="A3328" s="4">
        <v>43536</v>
      </c>
      <c r="B3328" s="14">
        <v>0.51987268518518526</v>
      </c>
      <c r="C3328">
        <v>4</v>
      </c>
      <c r="D3328" t="s">
        <v>640</v>
      </c>
      <c r="E3328">
        <v>75</v>
      </c>
      <c r="F3328" t="s">
        <v>641</v>
      </c>
    </row>
    <row r="3329" spans="1:6" x14ac:dyDescent="0.5">
      <c r="A3329" s="4">
        <v>43536</v>
      </c>
      <c r="B3329" s="14">
        <v>0.51987268518518526</v>
      </c>
      <c r="C3329">
        <v>2</v>
      </c>
      <c r="D3329" t="s">
        <v>640</v>
      </c>
      <c r="E3329">
        <v>63</v>
      </c>
      <c r="F3329" t="s">
        <v>641</v>
      </c>
    </row>
    <row r="3330" spans="1:6" x14ac:dyDescent="0.5">
      <c r="A3330" s="4">
        <v>43536</v>
      </c>
      <c r="B3330" s="14">
        <v>0.52057870370370374</v>
      </c>
      <c r="C3330">
        <v>2</v>
      </c>
      <c r="D3330" t="s">
        <v>640</v>
      </c>
      <c r="E3330">
        <v>57</v>
      </c>
      <c r="F3330" t="s">
        <v>641</v>
      </c>
    </row>
    <row r="3331" spans="1:6" x14ac:dyDescent="0.5">
      <c r="A3331" s="4">
        <v>43536</v>
      </c>
      <c r="B3331" s="14">
        <v>0.52057870370370374</v>
      </c>
      <c r="C3331">
        <v>4</v>
      </c>
      <c r="D3331" t="s">
        <v>640</v>
      </c>
      <c r="E3331">
        <v>68</v>
      </c>
      <c r="F3331" t="s">
        <v>641</v>
      </c>
    </row>
    <row r="3332" spans="1:6" x14ac:dyDescent="0.5">
      <c r="A3332" s="4">
        <v>43536</v>
      </c>
      <c r="B3332" s="14">
        <v>0.52127314814814818</v>
      </c>
      <c r="C3332">
        <v>2</v>
      </c>
      <c r="D3332" t="s">
        <v>640</v>
      </c>
      <c r="E3332">
        <v>56</v>
      </c>
      <c r="F3332" t="s">
        <v>641</v>
      </c>
    </row>
    <row r="3333" spans="1:6" x14ac:dyDescent="0.5">
      <c r="A3333" s="4">
        <v>43536</v>
      </c>
      <c r="B3333" s="14">
        <v>0.52127314814814818</v>
      </c>
      <c r="C3333">
        <v>4</v>
      </c>
      <c r="D3333" t="s">
        <v>640</v>
      </c>
      <c r="E3333">
        <v>69</v>
      </c>
      <c r="F3333" t="s">
        <v>641</v>
      </c>
    </row>
    <row r="3334" spans="1:6" x14ac:dyDescent="0.5">
      <c r="A3334" s="4">
        <v>43536</v>
      </c>
      <c r="B3334" s="14">
        <v>0.52197916666666666</v>
      </c>
      <c r="C3334">
        <v>2</v>
      </c>
      <c r="D3334" t="s">
        <v>640</v>
      </c>
      <c r="E3334">
        <v>51</v>
      </c>
      <c r="F3334" t="s">
        <v>641</v>
      </c>
    </row>
    <row r="3335" spans="1:6" x14ac:dyDescent="0.5">
      <c r="A3335" s="4">
        <v>43536</v>
      </c>
      <c r="B3335" s="14">
        <v>0.52197916666666666</v>
      </c>
      <c r="C3335">
        <v>4</v>
      </c>
      <c r="D3335" t="s">
        <v>640</v>
      </c>
      <c r="E3335">
        <v>63</v>
      </c>
      <c r="F3335" t="s">
        <v>641</v>
      </c>
    </row>
    <row r="3336" spans="1:6" x14ac:dyDescent="0.5">
      <c r="A3336" s="4">
        <v>43536</v>
      </c>
      <c r="B3336" s="14">
        <v>0.52268518518518514</v>
      </c>
      <c r="C3336">
        <v>2</v>
      </c>
      <c r="D3336" t="s">
        <v>640</v>
      </c>
      <c r="E3336">
        <v>54</v>
      </c>
      <c r="F3336" t="s">
        <v>641</v>
      </c>
    </row>
    <row r="3337" spans="1:6" x14ac:dyDescent="0.5">
      <c r="A3337" s="4">
        <v>43536</v>
      </c>
      <c r="B3337" s="14">
        <v>0.52268518518518514</v>
      </c>
      <c r="C3337">
        <v>4</v>
      </c>
      <c r="D3337" t="s">
        <v>640</v>
      </c>
      <c r="E3337">
        <v>64</v>
      </c>
      <c r="F3337" t="s">
        <v>641</v>
      </c>
    </row>
    <row r="3338" spans="1:6" x14ac:dyDescent="0.5">
      <c r="A3338" s="4">
        <v>43536</v>
      </c>
      <c r="B3338" s="14">
        <v>0.52339120370370373</v>
      </c>
      <c r="C3338">
        <v>2</v>
      </c>
      <c r="D3338" t="s">
        <v>640</v>
      </c>
      <c r="E3338">
        <v>50</v>
      </c>
      <c r="F3338" t="s">
        <v>641</v>
      </c>
    </row>
    <row r="3339" spans="1:6" x14ac:dyDescent="0.5">
      <c r="A3339" s="4">
        <v>43536</v>
      </c>
      <c r="B3339" s="14">
        <v>0.52339120370370373</v>
      </c>
      <c r="C3339">
        <v>4</v>
      </c>
      <c r="D3339" t="s">
        <v>640</v>
      </c>
      <c r="E3339">
        <v>62</v>
      </c>
      <c r="F3339" t="s">
        <v>641</v>
      </c>
    </row>
    <row r="3340" spans="1:6" x14ac:dyDescent="0.5">
      <c r="A3340" s="4">
        <v>43536</v>
      </c>
      <c r="B3340" s="14">
        <v>0.52409722222222221</v>
      </c>
      <c r="C3340">
        <v>2</v>
      </c>
      <c r="D3340" t="s">
        <v>640</v>
      </c>
      <c r="E3340">
        <v>50</v>
      </c>
      <c r="F3340" t="s">
        <v>641</v>
      </c>
    </row>
    <row r="3341" spans="1:6" x14ac:dyDescent="0.5">
      <c r="A3341" s="4">
        <v>43536</v>
      </c>
      <c r="B3341" s="14">
        <v>0.52409722222222221</v>
      </c>
      <c r="C3341">
        <v>4</v>
      </c>
      <c r="D3341" t="s">
        <v>640</v>
      </c>
      <c r="E3341">
        <v>59</v>
      </c>
      <c r="F3341" t="s">
        <v>641</v>
      </c>
    </row>
    <row r="3342" spans="1:6" x14ac:dyDescent="0.5">
      <c r="A3342" s="4">
        <v>43536</v>
      </c>
      <c r="B3342" s="14">
        <v>0.5248032407407407</v>
      </c>
      <c r="C3342">
        <v>2</v>
      </c>
      <c r="D3342" t="s">
        <v>640</v>
      </c>
      <c r="E3342">
        <v>50</v>
      </c>
      <c r="F3342" t="s">
        <v>641</v>
      </c>
    </row>
    <row r="3343" spans="1:6" x14ac:dyDescent="0.5">
      <c r="A3343" s="4">
        <v>43536</v>
      </c>
      <c r="B3343" s="14">
        <v>0.5248032407407407</v>
      </c>
      <c r="C3343">
        <v>4</v>
      </c>
      <c r="D3343" t="s">
        <v>640</v>
      </c>
      <c r="E3343">
        <v>61</v>
      </c>
      <c r="F3343" t="s">
        <v>641</v>
      </c>
    </row>
    <row r="3344" spans="1:6" x14ac:dyDescent="0.5">
      <c r="A3344" s="4">
        <v>43536</v>
      </c>
      <c r="B3344" s="14">
        <v>0.52550925925925929</v>
      </c>
      <c r="C3344">
        <v>2</v>
      </c>
      <c r="D3344" t="s">
        <v>640</v>
      </c>
      <c r="E3344">
        <v>49</v>
      </c>
      <c r="F3344" t="s">
        <v>641</v>
      </c>
    </row>
    <row r="3345" spans="1:6" x14ac:dyDescent="0.5">
      <c r="A3345" s="4">
        <v>43536</v>
      </c>
      <c r="B3345" s="14">
        <v>0.52552083333333333</v>
      </c>
      <c r="C3345">
        <v>4</v>
      </c>
      <c r="D3345" t="s">
        <v>640</v>
      </c>
      <c r="E3345">
        <v>59</v>
      </c>
      <c r="F3345" t="s">
        <v>641</v>
      </c>
    </row>
    <row r="3346" spans="1:6" x14ac:dyDescent="0.5">
      <c r="A3346" s="4">
        <v>43536</v>
      </c>
      <c r="B3346" s="14">
        <v>0.52622685185185192</v>
      </c>
      <c r="C3346">
        <v>2</v>
      </c>
      <c r="D3346" t="s">
        <v>640</v>
      </c>
      <c r="E3346">
        <v>43</v>
      </c>
      <c r="F3346" t="s">
        <v>641</v>
      </c>
    </row>
    <row r="3347" spans="1:6" x14ac:dyDescent="0.5">
      <c r="A3347" s="4">
        <v>43536</v>
      </c>
      <c r="B3347" s="14">
        <v>0.52622685185185192</v>
      </c>
      <c r="C3347">
        <v>4</v>
      </c>
      <c r="D3347" t="s">
        <v>640</v>
      </c>
      <c r="E3347">
        <v>50</v>
      </c>
      <c r="F3347" t="s">
        <v>641</v>
      </c>
    </row>
    <row r="3348" spans="1:6" x14ac:dyDescent="0.5">
      <c r="A3348" s="4">
        <v>43536</v>
      </c>
      <c r="B3348" s="14">
        <v>0.53671296296296289</v>
      </c>
      <c r="C3348">
        <v>4</v>
      </c>
      <c r="D3348" t="s">
        <v>640</v>
      </c>
      <c r="E3348">
        <v>58</v>
      </c>
      <c r="F3348" t="s">
        <v>641</v>
      </c>
    </row>
    <row r="3349" spans="1:6" x14ac:dyDescent="0.5">
      <c r="A3349" s="4">
        <v>43536</v>
      </c>
      <c r="B3349" s="14">
        <v>0.53671296296296289</v>
      </c>
      <c r="C3349">
        <v>2</v>
      </c>
      <c r="D3349" t="s">
        <v>640</v>
      </c>
      <c r="E3349">
        <v>45</v>
      </c>
      <c r="F3349" t="s">
        <v>641</v>
      </c>
    </row>
    <row r="3350" spans="1:6" x14ac:dyDescent="0.5">
      <c r="A3350" s="4">
        <v>43536</v>
      </c>
      <c r="B3350" s="14">
        <v>0.53880787037037037</v>
      </c>
      <c r="C3350">
        <v>4</v>
      </c>
      <c r="D3350" t="s">
        <v>640</v>
      </c>
      <c r="E3350">
        <v>57</v>
      </c>
      <c r="F3350" t="s">
        <v>641</v>
      </c>
    </row>
    <row r="3351" spans="1:6" x14ac:dyDescent="0.5">
      <c r="A3351" s="4">
        <v>43536</v>
      </c>
      <c r="B3351" s="14">
        <v>0.53880787037037037</v>
      </c>
      <c r="C3351">
        <v>2</v>
      </c>
      <c r="D3351" t="s">
        <v>640</v>
      </c>
      <c r="E3351">
        <v>48</v>
      </c>
      <c r="F3351" t="s">
        <v>641</v>
      </c>
    </row>
    <row r="3352" spans="1:6" x14ac:dyDescent="0.5">
      <c r="A3352" s="4">
        <v>43536</v>
      </c>
      <c r="B3352" s="14">
        <v>0.53951388888888896</v>
      </c>
      <c r="C3352">
        <v>2</v>
      </c>
      <c r="D3352" t="s">
        <v>640</v>
      </c>
      <c r="E3352">
        <v>51</v>
      </c>
      <c r="F3352" t="s">
        <v>641</v>
      </c>
    </row>
    <row r="3353" spans="1:6" x14ac:dyDescent="0.5">
      <c r="A3353" s="4">
        <v>43536</v>
      </c>
      <c r="B3353" s="14">
        <v>0.53951388888888896</v>
      </c>
      <c r="C3353">
        <v>4</v>
      </c>
      <c r="D3353" t="s">
        <v>640</v>
      </c>
      <c r="E3353">
        <v>60</v>
      </c>
      <c r="F3353" t="s">
        <v>641</v>
      </c>
    </row>
    <row r="3354" spans="1:6" x14ac:dyDescent="0.5">
      <c r="A3354" s="4">
        <v>43536</v>
      </c>
      <c r="B3354" s="14">
        <v>0.54160879629629632</v>
      </c>
      <c r="C3354">
        <v>4</v>
      </c>
      <c r="D3354" t="s">
        <v>640</v>
      </c>
      <c r="E3354">
        <v>58</v>
      </c>
      <c r="F3354" t="s">
        <v>641</v>
      </c>
    </row>
    <row r="3355" spans="1:6" x14ac:dyDescent="0.5">
      <c r="A3355" s="4">
        <v>43536</v>
      </c>
      <c r="B3355" s="14">
        <v>0.54160879629629632</v>
      </c>
      <c r="C3355">
        <v>2</v>
      </c>
      <c r="D3355" t="s">
        <v>640</v>
      </c>
      <c r="E3355">
        <v>47</v>
      </c>
      <c r="F3355" t="s">
        <v>641</v>
      </c>
    </row>
    <row r="3356" spans="1:6" x14ac:dyDescent="0.5">
      <c r="A3356" s="4">
        <v>43536</v>
      </c>
      <c r="B3356" s="14">
        <v>0.56258101851851849</v>
      </c>
      <c r="C3356">
        <v>2</v>
      </c>
      <c r="D3356" t="s">
        <v>640</v>
      </c>
      <c r="E3356">
        <v>55</v>
      </c>
      <c r="F3356" t="s">
        <v>641</v>
      </c>
    </row>
    <row r="3357" spans="1:6" x14ac:dyDescent="0.5">
      <c r="A3357" s="4">
        <v>43536</v>
      </c>
      <c r="B3357" s="14">
        <v>0.56258101851851849</v>
      </c>
      <c r="C3357">
        <v>4</v>
      </c>
      <c r="D3357" t="s">
        <v>640</v>
      </c>
      <c r="E3357">
        <v>63</v>
      </c>
      <c r="F3357" t="s">
        <v>641</v>
      </c>
    </row>
    <row r="3358" spans="1:6" x14ac:dyDescent="0.5">
      <c r="A3358" s="4">
        <v>43536</v>
      </c>
      <c r="B3358" s="14">
        <v>0.56328703703703698</v>
      </c>
      <c r="C3358">
        <v>4</v>
      </c>
      <c r="D3358" t="s">
        <v>640</v>
      </c>
      <c r="E3358">
        <v>60</v>
      </c>
      <c r="F3358" t="s">
        <v>641</v>
      </c>
    </row>
    <row r="3359" spans="1:6" x14ac:dyDescent="0.5">
      <c r="A3359" s="4">
        <v>43536</v>
      </c>
      <c r="B3359" s="14">
        <v>0.56328703703703698</v>
      </c>
      <c r="C3359">
        <v>2</v>
      </c>
      <c r="D3359" t="s">
        <v>640</v>
      </c>
      <c r="E3359">
        <v>51</v>
      </c>
      <c r="F3359" t="s">
        <v>641</v>
      </c>
    </row>
    <row r="3360" spans="1:6" x14ac:dyDescent="0.5">
      <c r="A3360" s="4">
        <v>43536</v>
      </c>
      <c r="B3360" s="14">
        <v>0.58356481481481481</v>
      </c>
      <c r="C3360">
        <v>4</v>
      </c>
      <c r="D3360" t="s">
        <v>640</v>
      </c>
      <c r="E3360">
        <v>61</v>
      </c>
      <c r="F3360" t="s">
        <v>641</v>
      </c>
    </row>
    <row r="3361" spans="1:6" x14ac:dyDescent="0.5">
      <c r="A3361" s="4">
        <v>43536</v>
      </c>
      <c r="B3361" s="14">
        <v>0.58357638888888885</v>
      </c>
      <c r="C3361">
        <v>2</v>
      </c>
      <c r="D3361" t="s">
        <v>640</v>
      </c>
      <c r="E3361">
        <v>54</v>
      </c>
      <c r="F3361" t="s">
        <v>641</v>
      </c>
    </row>
    <row r="3362" spans="1:6" x14ac:dyDescent="0.5">
      <c r="A3362" s="4">
        <v>43536</v>
      </c>
      <c r="B3362" s="14">
        <v>0.58427083333333341</v>
      </c>
      <c r="C3362">
        <v>2</v>
      </c>
      <c r="D3362" t="s">
        <v>640</v>
      </c>
      <c r="E3362">
        <v>55</v>
      </c>
      <c r="F3362" t="s">
        <v>641</v>
      </c>
    </row>
    <row r="3363" spans="1:6" x14ac:dyDescent="0.5">
      <c r="A3363" s="4">
        <v>43536</v>
      </c>
      <c r="B3363" s="14">
        <v>0.58427083333333341</v>
      </c>
      <c r="C3363">
        <v>4</v>
      </c>
      <c r="D3363" t="s">
        <v>640</v>
      </c>
      <c r="E3363">
        <v>64</v>
      </c>
      <c r="F3363" t="s">
        <v>641</v>
      </c>
    </row>
    <row r="3364" spans="1:6" x14ac:dyDescent="0.5">
      <c r="A3364" s="4">
        <v>43536</v>
      </c>
      <c r="B3364" s="14">
        <v>0.58497685185185189</v>
      </c>
      <c r="C3364">
        <v>2</v>
      </c>
      <c r="D3364" t="s">
        <v>640</v>
      </c>
      <c r="E3364">
        <v>47</v>
      </c>
      <c r="F3364" t="s">
        <v>641</v>
      </c>
    </row>
    <row r="3365" spans="1:6" x14ac:dyDescent="0.5">
      <c r="A3365" s="4">
        <v>43536</v>
      </c>
      <c r="B3365" s="14">
        <v>0.58497685185185189</v>
      </c>
      <c r="C3365">
        <v>4</v>
      </c>
      <c r="D3365" t="s">
        <v>640</v>
      </c>
      <c r="E3365">
        <v>53</v>
      </c>
      <c r="F3365" t="s">
        <v>641</v>
      </c>
    </row>
    <row r="3366" spans="1:6" x14ac:dyDescent="0.5">
      <c r="A3366" s="4">
        <v>43536</v>
      </c>
      <c r="B3366" s="14">
        <v>0.58567129629629633</v>
      </c>
      <c r="C3366">
        <v>2</v>
      </c>
      <c r="D3366" t="s">
        <v>640</v>
      </c>
      <c r="E3366">
        <v>52</v>
      </c>
      <c r="F3366" t="s">
        <v>641</v>
      </c>
    </row>
    <row r="3367" spans="1:6" x14ac:dyDescent="0.5">
      <c r="A3367" s="4">
        <v>43536</v>
      </c>
      <c r="B3367" s="14">
        <v>0.58568287037037037</v>
      </c>
      <c r="C3367">
        <v>4</v>
      </c>
      <c r="D3367" t="s">
        <v>640</v>
      </c>
      <c r="E3367">
        <v>57</v>
      </c>
      <c r="F3367" t="s">
        <v>641</v>
      </c>
    </row>
    <row r="3368" spans="1:6" x14ac:dyDescent="0.5">
      <c r="A3368" s="4">
        <v>43536</v>
      </c>
      <c r="B3368" s="14">
        <v>0.58637731481481481</v>
      </c>
      <c r="C3368">
        <v>4</v>
      </c>
      <c r="D3368" t="s">
        <v>640</v>
      </c>
      <c r="E3368">
        <v>57</v>
      </c>
      <c r="F3368" t="s">
        <v>641</v>
      </c>
    </row>
    <row r="3369" spans="1:6" x14ac:dyDescent="0.5">
      <c r="A3369" s="4">
        <v>43536</v>
      </c>
      <c r="B3369" s="14">
        <v>0.58637731481481481</v>
      </c>
      <c r="C3369">
        <v>2</v>
      </c>
      <c r="D3369" t="s">
        <v>640</v>
      </c>
      <c r="E3369">
        <v>53</v>
      </c>
      <c r="F3369" t="s">
        <v>641</v>
      </c>
    </row>
    <row r="3370" spans="1:6" x14ac:dyDescent="0.5">
      <c r="A3370" s="4">
        <v>43536</v>
      </c>
      <c r="B3370" s="14">
        <v>0.58708333333333329</v>
      </c>
      <c r="C3370">
        <v>4</v>
      </c>
      <c r="D3370" t="s">
        <v>640</v>
      </c>
      <c r="E3370">
        <v>61</v>
      </c>
      <c r="F3370" t="s">
        <v>641</v>
      </c>
    </row>
    <row r="3371" spans="1:6" x14ac:dyDescent="0.5">
      <c r="A3371" s="4">
        <v>43536</v>
      </c>
      <c r="B3371" s="14">
        <v>0.58708333333333329</v>
      </c>
      <c r="C3371">
        <v>2</v>
      </c>
      <c r="D3371" t="s">
        <v>640</v>
      </c>
      <c r="E3371">
        <v>55</v>
      </c>
      <c r="F3371" t="s">
        <v>641</v>
      </c>
    </row>
    <row r="3372" spans="1:6" x14ac:dyDescent="0.5">
      <c r="A3372" s="4">
        <v>43536</v>
      </c>
      <c r="B3372" s="14">
        <v>0.58777777777777784</v>
      </c>
      <c r="C3372">
        <v>4</v>
      </c>
      <c r="D3372" t="s">
        <v>640</v>
      </c>
      <c r="E3372">
        <v>55</v>
      </c>
      <c r="F3372" t="s">
        <v>641</v>
      </c>
    </row>
    <row r="3373" spans="1:6" x14ac:dyDescent="0.5">
      <c r="A3373" s="4">
        <v>43536</v>
      </c>
      <c r="B3373" s="14">
        <v>0.58777777777777784</v>
      </c>
      <c r="C3373">
        <v>2</v>
      </c>
      <c r="D3373" t="s">
        <v>640</v>
      </c>
      <c r="E3373">
        <v>50</v>
      </c>
      <c r="F3373" t="s">
        <v>641</v>
      </c>
    </row>
    <row r="3374" spans="1:6" x14ac:dyDescent="0.5">
      <c r="A3374" s="4">
        <v>43536</v>
      </c>
      <c r="B3374" s="14">
        <v>0.61366898148148141</v>
      </c>
      <c r="C3374">
        <v>2</v>
      </c>
      <c r="D3374" t="s">
        <v>640</v>
      </c>
      <c r="E3374">
        <v>51</v>
      </c>
      <c r="F3374" t="s">
        <v>641</v>
      </c>
    </row>
    <row r="3375" spans="1:6" x14ac:dyDescent="0.5">
      <c r="A3375" s="4">
        <v>43536</v>
      </c>
      <c r="B3375" s="14">
        <v>0.61366898148148141</v>
      </c>
      <c r="C3375">
        <v>4</v>
      </c>
      <c r="D3375" t="s">
        <v>640</v>
      </c>
      <c r="E3375">
        <v>62</v>
      </c>
      <c r="F3375" t="s">
        <v>641</v>
      </c>
    </row>
    <row r="3376" spans="1:6" x14ac:dyDescent="0.5">
      <c r="A3376" s="4">
        <v>43536</v>
      </c>
      <c r="B3376" s="14">
        <v>0.62276620370370372</v>
      </c>
      <c r="C3376">
        <v>2</v>
      </c>
      <c r="D3376" t="s">
        <v>640</v>
      </c>
      <c r="E3376">
        <v>46</v>
      </c>
      <c r="F3376" t="s">
        <v>641</v>
      </c>
    </row>
    <row r="3377" spans="1:25" x14ac:dyDescent="0.5">
      <c r="A3377" s="4">
        <v>43536</v>
      </c>
      <c r="B3377" s="14">
        <v>0.93326388888888889</v>
      </c>
      <c r="C3377">
        <v>4</v>
      </c>
      <c r="D3377" t="s">
        <v>640</v>
      </c>
      <c r="E3377">
        <v>38</v>
      </c>
      <c r="F3377" t="s">
        <v>641</v>
      </c>
    </row>
    <row r="3378" spans="1:25" x14ac:dyDescent="0.5">
      <c r="A3378" s="4">
        <v>43537</v>
      </c>
      <c r="B3378" s="14">
        <v>0.13313657407407406</v>
      </c>
      <c r="C3378">
        <v>4</v>
      </c>
      <c r="D3378" t="s">
        <v>651</v>
      </c>
      <c r="E3378">
        <v>97</v>
      </c>
      <c r="F3378" t="s">
        <v>642</v>
      </c>
      <c r="T3378" t="s">
        <v>669</v>
      </c>
      <c r="U3378">
        <v>1</v>
      </c>
      <c r="W3378">
        <v>1</v>
      </c>
      <c r="Y3378" t="s">
        <v>677</v>
      </c>
    </row>
    <row r="3379" spans="1:25" x14ac:dyDescent="0.5">
      <c r="A3379" s="4">
        <v>43537</v>
      </c>
      <c r="B3379" s="14">
        <v>0.41180555555555554</v>
      </c>
      <c r="C3379">
        <v>4</v>
      </c>
      <c r="D3379" t="s">
        <v>640</v>
      </c>
      <c r="E3379">
        <v>57</v>
      </c>
      <c r="F3379" t="s">
        <v>641</v>
      </c>
    </row>
    <row r="3380" spans="1:25" x14ac:dyDescent="0.5">
      <c r="A3380" s="4">
        <v>43537</v>
      </c>
      <c r="B3380" s="14">
        <v>0.41181712962962963</v>
      </c>
      <c r="C3380">
        <v>2</v>
      </c>
      <c r="D3380" t="s">
        <v>640</v>
      </c>
      <c r="E3380">
        <v>40</v>
      </c>
      <c r="F3380" t="s">
        <v>641</v>
      </c>
    </row>
    <row r="3381" spans="1:25" x14ac:dyDescent="0.5">
      <c r="A3381" s="4">
        <v>43537</v>
      </c>
      <c r="B3381" s="14">
        <v>0.41181712962962963</v>
      </c>
      <c r="C3381">
        <v>3</v>
      </c>
      <c r="D3381" t="s">
        <v>640</v>
      </c>
      <c r="E3381">
        <v>38</v>
      </c>
      <c r="F3381" t="s">
        <v>641</v>
      </c>
    </row>
    <row r="3382" spans="1:25" x14ac:dyDescent="0.5">
      <c r="A3382" s="4">
        <v>43537</v>
      </c>
      <c r="B3382" s="14">
        <v>0.41391203703703705</v>
      </c>
      <c r="C3382">
        <v>4</v>
      </c>
      <c r="D3382" t="s">
        <v>640</v>
      </c>
      <c r="E3382">
        <v>56</v>
      </c>
      <c r="F3382" t="s">
        <v>641</v>
      </c>
    </row>
    <row r="3383" spans="1:25" x14ac:dyDescent="0.5">
      <c r="A3383" s="4">
        <v>43537</v>
      </c>
      <c r="B3383" s="14">
        <v>0.41391203703703705</v>
      </c>
      <c r="C3383">
        <v>2</v>
      </c>
      <c r="D3383" t="s">
        <v>640</v>
      </c>
      <c r="E3383">
        <v>43</v>
      </c>
      <c r="F3383" t="s">
        <v>641</v>
      </c>
    </row>
    <row r="3384" spans="1:25" x14ac:dyDescent="0.5">
      <c r="A3384" s="4">
        <v>43537</v>
      </c>
      <c r="B3384" s="14">
        <v>0.41600694444444447</v>
      </c>
      <c r="C3384">
        <v>4</v>
      </c>
      <c r="D3384" t="s">
        <v>640</v>
      </c>
      <c r="E3384">
        <v>54</v>
      </c>
      <c r="F3384" t="s">
        <v>641</v>
      </c>
    </row>
    <row r="3385" spans="1:25" x14ac:dyDescent="0.5">
      <c r="A3385" s="4">
        <v>43537</v>
      </c>
      <c r="B3385" s="14">
        <v>0.41601851851851851</v>
      </c>
      <c r="C3385">
        <v>2</v>
      </c>
      <c r="D3385" t="s">
        <v>640</v>
      </c>
      <c r="E3385">
        <v>42</v>
      </c>
      <c r="F3385" t="s">
        <v>641</v>
      </c>
    </row>
    <row r="3386" spans="1:25" x14ac:dyDescent="0.5">
      <c r="A3386" s="4">
        <v>43537</v>
      </c>
      <c r="B3386" s="14">
        <v>0.41810185185185184</v>
      </c>
      <c r="C3386">
        <v>4</v>
      </c>
      <c r="D3386" t="s">
        <v>640</v>
      </c>
      <c r="E3386">
        <v>52</v>
      </c>
      <c r="F3386" t="s">
        <v>641</v>
      </c>
    </row>
    <row r="3387" spans="1:25" x14ac:dyDescent="0.5">
      <c r="A3387" s="4">
        <v>43537</v>
      </c>
      <c r="B3387" s="14">
        <v>0.41811342592592587</v>
      </c>
      <c r="C3387">
        <v>2</v>
      </c>
      <c r="D3387" t="s">
        <v>640</v>
      </c>
      <c r="E3387">
        <v>43</v>
      </c>
      <c r="F3387" t="s">
        <v>641</v>
      </c>
    </row>
    <row r="3388" spans="1:25" x14ac:dyDescent="0.5">
      <c r="A3388" s="4">
        <v>43537</v>
      </c>
      <c r="B3388" s="14">
        <v>0.42230324074074077</v>
      </c>
      <c r="C3388">
        <v>4</v>
      </c>
      <c r="D3388" t="s">
        <v>640</v>
      </c>
      <c r="E3388">
        <v>55</v>
      </c>
      <c r="F3388" t="s">
        <v>641</v>
      </c>
    </row>
    <row r="3389" spans="1:25" x14ac:dyDescent="0.5">
      <c r="A3389" s="4">
        <v>43537</v>
      </c>
      <c r="B3389" s="14">
        <v>0.42230324074074077</v>
      </c>
      <c r="C3389">
        <v>2</v>
      </c>
      <c r="D3389" t="s">
        <v>640</v>
      </c>
      <c r="E3389">
        <v>41</v>
      </c>
      <c r="F3389" t="s">
        <v>641</v>
      </c>
    </row>
    <row r="3390" spans="1:25" x14ac:dyDescent="0.5">
      <c r="A3390" s="4">
        <v>43537</v>
      </c>
      <c r="B3390" s="14">
        <v>0.42439814814814819</v>
      </c>
      <c r="C3390">
        <v>2</v>
      </c>
      <c r="D3390" t="s">
        <v>640</v>
      </c>
      <c r="E3390">
        <v>42</v>
      </c>
      <c r="F3390" t="s">
        <v>641</v>
      </c>
    </row>
    <row r="3391" spans="1:25" x14ac:dyDescent="0.5">
      <c r="A3391" s="4">
        <v>43537</v>
      </c>
      <c r="B3391" s="14">
        <v>0.42439814814814819</v>
      </c>
      <c r="C3391">
        <v>4</v>
      </c>
      <c r="D3391" t="s">
        <v>640</v>
      </c>
      <c r="E3391">
        <v>55</v>
      </c>
      <c r="F3391" t="s">
        <v>641</v>
      </c>
    </row>
    <row r="3392" spans="1:25" x14ac:dyDescent="0.5">
      <c r="A3392" s="4">
        <v>43537</v>
      </c>
      <c r="B3392" s="14">
        <v>0.42649305555555556</v>
      </c>
      <c r="C3392">
        <v>2</v>
      </c>
      <c r="D3392" t="s">
        <v>640</v>
      </c>
      <c r="E3392">
        <v>42</v>
      </c>
      <c r="F3392" t="s">
        <v>641</v>
      </c>
    </row>
    <row r="3393" spans="1:6" x14ac:dyDescent="0.5">
      <c r="A3393" s="4">
        <v>43537</v>
      </c>
      <c r="B3393" s="14">
        <v>0.42649305555555556</v>
      </c>
      <c r="C3393">
        <v>4</v>
      </c>
      <c r="D3393" t="s">
        <v>640</v>
      </c>
      <c r="E3393">
        <v>56</v>
      </c>
      <c r="F3393" t="s">
        <v>641</v>
      </c>
    </row>
    <row r="3394" spans="1:6" x14ac:dyDescent="0.5">
      <c r="A3394" s="4">
        <v>43537</v>
      </c>
      <c r="B3394" s="14">
        <v>0.42858796296296298</v>
      </c>
      <c r="C3394">
        <v>2</v>
      </c>
      <c r="D3394" t="s">
        <v>640</v>
      </c>
      <c r="E3394">
        <v>42</v>
      </c>
      <c r="F3394" t="s">
        <v>641</v>
      </c>
    </row>
    <row r="3395" spans="1:6" x14ac:dyDescent="0.5">
      <c r="A3395" s="4">
        <v>43537</v>
      </c>
      <c r="B3395" s="14">
        <v>0.42858796296296298</v>
      </c>
      <c r="C3395">
        <v>3</v>
      </c>
      <c r="D3395" t="s">
        <v>640</v>
      </c>
      <c r="E3395">
        <v>42</v>
      </c>
      <c r="F3395" t="s">
        <v>641</v>
      </c>
    </row>
    <row r="3396" spans="1:6" x14ac:dyDescent="0.5">
      <c r="A3396" s="4">
        <v>43537</v>
      </c>
      <c r="B3396" s="14">
        <v>0.42858796296296298</v>
      </c>
      <c r="C3396">
        <v>4</v>
      </c>
      <c r="D3396" t="s">
        <v>640</v>
      </c>
      <c r="E3396">
        <v>51</v>
      </c>
      <c r="F3396" t="s">
        <v>641</v>
      </c>
    </row>
    <row r="3397" spans="1:6" x14ac:dyDescent="0.5">
      <c r="A3397" s="4">
        <v>43537</v>
      </c>
      <c r="B3397" s="14">
        <v>0.43069444444444444</v>
      </c>
      <c r="C3397">
        <v>2</v>
      </c>
      <c r="D3397" t="s">
        <v>640</v>
      </c>
      <c r="E3397">
        <v>45</v>
      </c>
      <c r="F3397" t="s">
        <v>641</v>
      </c>
    </row>
    <row r="3398" spans="1:6" x14ac:dyDescent="0.5">
      <c r="A3398" s="4">
        <v>43537</v>
      </c>
      <c r="B3398" s="14">
        <v>0.43069444444444444</v>
      </c>
      <c r="C3398">
        <v>3</v>
      </c>
      <c r="D3398" t="s">
        <v>640</v>
      </c>
      <c r="E3398">
        <v>39</v>
      </c>
      <c r="F3398" t="s">
        <v>641</v>
      </c>
    </row>
    <row r="3399" spans="1:6" x14ac:dyDescent="0.5">
      <c r="A3399" s="4">
        <v>43537</v>
      </c>
      <c r="B3399" s="14">
        <v>0.43069444444444444</v>
      </c>
      <c r="C3399">
        <v>4</v>
      </c>
      <c r="D3399" t="s">
        <v>640</v>
      </c>
      <c r="E3399">
        <v>53</v>
      </c>
      <c r="F3399" t="s">
        <v>641</v>
      </c>
    </row>
    <row r="3400" spans="1:6" x14ac:dyDescent="0.5">
      <c r="A3400" s="4">
        <v>43537</v>
      </c>
      <c r="B3400" s="14">
        <v>0.4327893518518518</v>
      </c>
      <c r="C3400">
        <v>4</v>
      </c>
      <c r="D3400" t="s">
        <v>640</v>
      </c>
      <c r="E3400">
        <v>56</v>
      </c>
      <c r="F3400" t="s">
        <v>641</v>
      </c>
    </row>
    <row r="3401" spans="1:6" x14ac:dyDescent="0.5">
      <c r="A3401" s="4">
        <v>43537</v>
      </c>
      <c r="B3401" s="14">
        <v>0.4327893518518518</v>
      </c>
      <c r="C3401">
        <v>2</v>
      </c>
      <c r="D3401" t="s">
        <v>640</v>
      </c>
      <c r="E3401">
        <v>47</v>
      </c>
      <c r="F3401" t="s">
        <v>641</v>
      </c>
    </row>
    <row r="3402" spans="1:6" x14ac:dyDescent="0.5">
      <c r="A3402" s="4">
        <v>43537</v>
      </c>
      <c r="B3402" s="14">
        <v>0.43280092592592595</v>
      </c>
      <c r="C3402">
        <v>3</v>
      </c>
      <c r="D3402" t="s">
        <v>640</v>
      </c>
      <c r="E3402">
        <v>38</v>
      </c>
      <c r="F3402" t="s">
        <v>641</v>
      </c>
    </row>
    <row r="3403" spans="1:6" x14ac:dyDescent="0.5">
      <c r="A3403" s="4">
        <v>43537</v>
      </c>
      <c r="B3403" s="14">
        <v>0.43488425925925928</v>
      </c>
      <c r="C3403">
        <v>4</v>
      </c>
      <c r="D3403" t="s">
        <v>640</v>
      </c>
      <c r="E3403">
        <v>54</v>
      </c>
      <c r="F3403" t="s">
        <v>641</v>
      </c>
    </row>
    <row r="3404" spans="1:6" x14ac:dyDescent="0.5">
      <c r="A3404" s="4">
        <v>43537</v>
      </c>
      <c r="B3404" s="14">
        <v>0.43488425925925928</v>
      </c>
      <c r="C3404">
        <v>2</v>
      </c>
      <c r="D3404" t="s">
        <v>640</v>
      </c>
      <c r="E3404">
        <v>45</v>
      </c>
      <c r="F3404" t="s">
        <v>641</v>
      </c>
    </row>
    <row r="3405" spans="1:6" x14ac:dyDescent="0.5">
      <c r="A3405" s="4">
        <v>43537</v>
      </c>
      <c r="B3405" s="14">
        <v>0.43699074074074074</v>
      </c>
      <c r="C3405">
        <v>2</v>
      </c>
      <c r="D3405" t="s">
        <v>640</v>
      </c>
      <c r="E3405">
        <v>52</v>
      </c>
      <c r="F3405" t="s">
        <v>641</v>
      </c>
    </row>
    <row r="3406" spans="1:6" x14ac:dyDescent="0.5">
      <c r="A3406" s="4">
        <v>43537</v>
      </c>
      <c r="B3406" s="14">
        <v>0.43699074074074074</v>
      </c>
      <c r="C3406">
        <v>4</v>
      </c>
      <c r="D3406" t="s">
        <v>640</v>
      </c>
      <c r="E3406">
        <v>58</v>
      </c>
      <c r="F3406" t="s">
        <v>641</v>
      </c>
    </row>
    <row r="3407" spans="1:6" x14ac:dyDescent="0.5">
      <c r="A3407" s="4">
        <v>43537</v>
      </c>
      <c r="B3407" s="14">
        <v>0.43699074074074074</v>
      </c>
      <c r="C3407">
        <v>3</v>
      </c>
      <c r="D3407" t="s">
        <v>640</v>
      </c>
      <c r="E3407">
        <v>42</v>
      </c>
      <c r="F3407" t="s">
        <v>641</v>
      </c>
    </row>
    <row r="3408" spans="1:6" x14ac:dyDescent="0.5">
      <c r="A3408" s="4">
        <v>43537</v>
      </c>
      <c r="B3408" s="14">
        <v>0.43908564814814816</v>
      </c>
      <c r="C3408">
        <v>3</v>
      </c>
      <c r="D3408" t="s">
        <v>640</v>
      </c>
      <c r="E3408">
        <v>38</v>
      </c>
      <c r="F3408" t="s">
        <v>641</v>
      </c>
    </row>
    <row r="3409" spans="1:6" x14ac:dyDescent="0.5">
      <c r="A3409" s="4">
        <v>43537</v>
      </c>
      <c r="B3409" s="14">
        <v>0.43908564814814816</v>
      </c>
      <c r="C3409">
        <v>2</v>
      </c>
      <c r="D3409" t="s">
        <v>640</v>
      </c>
      <c r="E3409">
        <v>46</v>
      </c>
      <c r="F3409" t="s">
        <v>641</v>
      </c>
    </row>
    <row r="3410" spans="1:6" x14ac:dyDescent="0.5">
      <c r="A3410" s="4">
        <v>43537</v>
      </c>
      <c r="B3410" s="14">
        <v>0.43908564814814816</v>
      </c>
      <c r="C3410">
        <v>4</v>
      </c>
      <c r="D3410" t="s">
        <v>640</v>
      </c>
      <c r="E3410">
        <v>56</v>
      </c>
      <c r="F3410" t="s">
        <v>641</v>
      </c>
    </row>
    <row r="3411" spans="1:6" x14ac:dyDescent="0.5">
      <c r="A3411" s="4">
        <v>43537</v>
      </c>
      <c r="B3411" s="14">
        <v>0.43909722222222225</v>
      </c>
      <c r="C3411">
        <v>3</v>
      </c>
      <c r="D3411" t="s">
        <v>640</v>
      </c>
      <c r="E3411">
        <v>39</v>
      </c>
      <c r="F3411" t="s">
        <v>641</v>
      </c>
    </row>
    <row r="3412" spans="1:6" x14ac:dyDescent="0.5">
      <c r="A3412" s="4">
        <v>43537</v>
      </c>
      <c r="B3412" s="14">
        <v>0.44118055555555552</v>
      </c>
      <c r="C3412">
        <v>2</v>
      </c>
      <c r="D3412" t="s">
        <v>640</v>
      </c>
      <c r="E3412">
        <v>47</v>
      </c>
      <c r="F3412" t="s">
        <v>641</v>
      </c>
    </row>
    <row r="3413" spans="1:6" x14ac:dyDescent="0.5">
      <c r="A3413" s="4">
        <v>43537</v>
      </c>
      <c r="B3413" s="14">
        <v>0.44118055555555552</v>
      </c>
      <c r="C3413">
        <v>4</v>
      </c>
      <c r="D3413" t="s">
        <v>640</v>
      </c>
      <c r="E3413">
        <v>55</v>
      </c>
      <c r="F3413" t="s">
        <v>641</v>
      </c>
    </row>
    <row r="3414" spans="1:6" x14ac:dyDescent="0.5">
      <c r="A3414" s="4">
        <v>43537</v>
      </c>
      <c r="B3414" s="14">
        <v>0.44118055555555552</v>
      </c>
      <c r="C3414">
        <v>3</v>
      </c>
      <c r="D3414" t="s">
        <v>640</v>
      </c>
      <c r="E3414">
        <v>39</v>
      </c>
      <c r="F3414" t="s">
        <v>641</v>
      </c>
    </row>
    <row r="3415" spans="1:6" x14ac:dyDescent="0.5">
      <c r="A3415" s="4">
        <v>43537</v>
      </c>
      <c r="B3415" s="14">
        <v>0.44327546296296294</v>
      </c>
      <c r="C3415">
        <v>2</v>
      </c>
      <c r="D3415" t="s">
        <v>640</v>
      </c>
      <c r="E3415">
        <v>44</v>
      </c>
      <c r="F3415" t="s">
        <v>641</v>
      </c>
    </row>
    <row r="3416" spans="1:6" x14ac:dyDescent="0.5">
      <c r="A3416" s="4">
        <v>43537</v>
      </c>
      <c r="B3416" s="14">
        <v>0.44327546296296294</v>
      </c>
      <c r="C3416">
        <v>4</v>
      </c>
      <c r="D3416" t="s">
        <v>640</v>
      </c>
      <c r="E3416">
        <v>54</v>
      </c>
      <c r="F3416" t="s">
        <v>641</v>
      </c>
    </row>
    <row r="3417" spans="1:6" x14ac:dyDescent="0.5">
      <c r="A3417" s="4">
        <v>43537</v>
      </c>
      <c r="B3417" s="14">
        <v>0.44329861111111107</v>
      </c>
      <c r="C3417">
        <v>3</v>
      </c>
      <c r="D3417" t="s">
        <v>640</v>
      </c>
      <c r="E3417">
        <v>39</v>
      </c>
      <c r="F3417" t="s">
        <v>641</v>
      </c>
    </row>
    <row r="3418" spans="1:6" x14ac:dyDescent="0.5">
      <c r="A3418" s="4">
        <v>43537</v>
      </c>
      <c r="B3418" s="14">
        <v>0.44538194444444446</v>
      </c>
      <c r="C3418">
        <v>2</v>
      </c>
      <c r="D3418" t="s">
        <v>640</v>
      </c>
      <c r="E3418">
        <v>44</v>
      </c>
      <c r="F3418" t="s">
        <v>641</v>
      </c>
    </row>
    <row r="3419" spans="1:6" x14ac:dyDescent="0.5">
      <c r="A3419" s="4">
        <v>43537</v>
      </c>
      <c r="B3419" s="14">
        <v>0.44538194444444446</v>
      </c>
      <c r="C3419">
        <v>3</v>
      </c>
      <c r="D3419" t="s">
        <v>640</v>
      </c>
      <c r="E3419">
        <v>39</v>
      </c>
      <c r="F3419" t="s">
        <v>641</v>
      </c>
    </row>
    <row r="3420" spans="1:6" x14ac:dyDescent="0.5">
      <c r="A3420" s="4">
        <v>43537</v>
      </c>
      <c r="B3420" s="14">
        <v>0.44538194444444446</v>
      </c>
      <c r="C3420">
        <v>4</v>
      </c>
      <c r="D3420" t="s">
        <v>640</v>
      </c>
      <c r="E3420">
        <v>53</v>
      </c>
      <c r="F3420" t="s">
        <v>641</v>
      </c>
    </row>
    <row r="3421" spans="1:6" x14ac:dyDescent="0.5">
      <c r="A3421" s="4">
        <v>43537</v>
      </c>
      <c r="B3421" s="14">
        <v>0.44747685185185188</v>
      </c>
      <c r="C3421">
        <v>2</v>
      </c>
      <c r="D3421" t="s">
        <v>640</v>
      </c>
      <c r="E3421">
        <v>48</v>
      </c>
      <c r="F3421" t="s">
        <v>641</v>
      </c>
    </row>
    <row r="3422" spans="1:6" x14ac:dyDescent="0.5">
      <c r="A3422" s="4">
        <v>43537</v>
      </c>
      <c r="B3422" s="14">
        <v>0.44747685185185188</v>
      </c>
      <c r="C3422">
        <v>3</v>
      </c>
      <c r="D3422" t="s">
        <v>640</v>
      </c>
      <c r="E3422">
        <v>40</v>
      </c>
      <c r="F3422" t="s">
        <v>641</v>
      </c>
    </row>
    <row r="3423" spans="1:6" x14ac:dyDescent="0.5">
      <c r="A3423" s="4">
        <v>43537</v>
      </c>
      <c r="B3423" s="14">
        <v>0.44747685185185188</v>
      </c>
      <c r="C3423">
        <v>4</v>
      </c>
      <c r="D3423" t="s">
        <v>640</v>
      </c>
      <c r="E3423">
        <v>56</v>
      </c>
      <c r="F3423" t="s">
        <v>641</v>
      </c>
    </row>
    <row r="3424" spans="1:6" x14ac:dyDescent="0.5">
      <c r="A3424" s="4">
        <v>43537</v>
      </c>
      <c r="B3424" s="14">
        <v>0.45166666666666666</v>
      </c>
      <c r="C3424">
        <v>4</v>
      </c>
      <c r="D3424" t="s">
        <v>640</v>
      </c>
      <c r="E3424">
        <v>57</v>
      </c>
      <c r="F3424" t="s">
        <v>641</v>
      </c>
    </row>
    <row r="3425" spans="1:6" x14ac:dyDescent="0.5">
      <c r="A3425" s="4">
        <v>43537</v>
      </c>
      <c r="B3425" s="14">
        <v>0.45166666666666666</v>
      </c>
      <c r="C3425">
        <v>2</v>
      </c>
      <c r="D3425" t="s">
        <v>640</v>
      </c>
      <c r="E3425">
        <v>48</v>
      </c>
      <c r="F3425" t="s">
        <v>641</v>
      </c>
    </row>
    <row r="3426" spans="1:6" x14ac:dyDescent="0.5">
      <c r="A3426" s="4">
        <v>43537</v>
      </c>
      <c r="B3426" s="14">
        <v>0.45166666666666666</v>
      </c>
      <c r="C3426">
        <v>3</v>
      </c>
      <c r="D3426" t="s">
        <v>640</v>
      </c>
      <c r="E3426">
        <v>43</v>
      </c>
      <c r="F3426" t="s">
        <v>641</v>
      </c>
    </row>
    <row r="3427" spans="1:6" x14ac:dyDescent="0.5">
      <c r="A3427" s="4">
        <v>43537</v>
      </c>
      <c r="B3427" s="14">
        <v>0.45376157407407408</v>
      </c>
      <c r="C3427">
        <v>2</v>
      </c>
      <c r="D3427" t="s">
        <v>640</v>
      </c>
      <c r="E3427">
        <v>47</v>
      </c>
      <c r="F3427" t="s">
        <v>641</v>
      </c>
    </row>
    <row r="3428" spans="1:6" x14ac:dyDescent="0.5">
      <c r="A3428" s="4">
        <v>43537</v>
      </c>
      <c r="B3428" s="14">
        <v>0.45376157407407408</v>
      </c>
      <c r="C3428">
        <v>3</v>
      </c>
      <c r="D3428" t="s">
        <v>640</v>
      </c>
      <c r="E3428">
        <v>42</v>
      </c>
      <c r="F3428" t="s">
        <v>641</v>
      </c>
    </row>
    <row r="3429" spans="1:6" x14ac:dyDescent="0.5">
      <c r="A3429" s="4">
        <v>43537</v>
      </c>
      <c r="B3429" s="14">
        <v>0.45377314814814818</v>
      </c>
      <c r="C3429">
        <v>4</v>
      </c>
      <c r="D3429" t="s">
        <v>640</v>
      </c>
      <c r="E3429">
        <v>56</v>
      </c>
      <c r="F3429" t="s">
        <v>641</v>
      </c>
    </row>
    <row r="3430" spans="1:6" x14ac:dyDescent="0.5">
      <c r="A3430" s="4">
        <v>43537</v>
      </c>
      <c r="B3430" s="14">
        <v>0.45446759259259256</v>
      </c>
      <c r="C3430">
        <v>2</v>
      </c>
      <c r="D3430" t="s">
        <v>640</v>
      </c>
      <c r="E3430">
        <v>49</v>
      </c>
      <c r="F3430" t="s">
        <v>641</v>
      </c>
    </row>
    <row r="3431" spans="1:6" x14ac:dyDescent="0.5">
      <c r="A3431" s="4">
        <v>43537</v>
      </c>
      <c r="B3431" s="14">
        <v>0.45446759259259256</v>
      </c>
      <c r="C3431">
        <v>3</v>
      </c>
      <c r="D3431" t="s">
        <v>640</v>
      </c>
      <c r="E3431">
        <v>40</v>
      </c>
      <c r="F3431" t="s">
        <v>641</v>
      </c>
    </row>
    <row r="3432" spans="1:6" x14ac:dyDescent="0.5">
      <c r="A3432" s="4">
        <v>43537</v>
      </c>
      <c r="B3432" s="14">
        <v>0.45446759259259256</v>
      </c>
      <c r="C3432">
        <v>4</v>
      </c>
      <c r="D3432" t="s">
        <v>640</v>
      </c>
      <c r="E3432">
        <v>57</v>
      </c>
      <c r="F3432" t="s">
        <v>641</v>
      </c>
    </row>
    <row r="3433" spans="1:6" x14ac:dyDescent="0.5">
      <c r="A3433" s="4">
        <v>43537</v>
      </c>
      <c r="B3433" s="14">
        <v>0.4551736111111111</v>
      </c>
      <c r="C3433">
        <v>4</v>
      </c>
      <c r="D3433" t="s">
        <v>640</v>
      </c>
      <c r="E3433">
        <v>57</v>
      </c>
      <c r="F3433" t="s">
        <v>641</v>
      </c>
    </row>
    <row r="3434" spans="1:6" x14ac:dyDescent="0.5">
      <c r="A3434" s="4">
        <v>43537</v>
      </c>
      <c r="B3434" s="14">
        <v>0.4551736111111111</v>
      </c>
      <c r="C3434">
        <v>2</v>
      </c>
      <c r="D3434" t="s">
        <v>640</v>
      </c>
      <c r="E3434">
        <v>49</v>
      </c>
      <c r="F3434" t="s">
        <v>641</v>
      </c>
    </row>
    <row r="3435" spans="1:6" x14ac:dyDescent="0.5">
      <c r="A3435" s="4">
        <v>43537</v>
      </c>
      <c r="B3435" s="14">
        <v>0.45518518518518519</v>
      </c>
      <c r="C3435">
        <v>3</v>
      </c>
      <c r="D3435" t="s">
        <v>640</v>
      </c>
      <c r="E3435">
        <v>25</v>
      </c>
      <c r="F3435" t="s">
        <v>641</v>
      </c>
    </row>
    <row r="3436" spans="1:6" x14ac:dyDescent="0.5">
      <c r="A3436" s="4">
        <v>43537</v>
      </c>
      <c r="B3436" s="14">
        <v>0.45726851851851852</v>
      </c>
      <c r="C3436">
        <v>2</v>
      </c>
      <c r="D3436" t="s">
        <v>640</v>
      </c>
      <c r="E3436">
        <v>46</v>
      </c>
      <c r="F3436" t="s">
        <v>641</v>
      </c>
    </row>
    <row r="3437" spans="1:6" x14ac:dyDescent="0.5">
      <c r="A3437" s="4">
        <v>43537</v>
      </c>
      <c r="B3437" s="14">
        <v>0.45726851851851852</v>
      </c>
      <c r="C3437">
        <v>4</v>
      </c>
      <c r="D3437" t="s">
        <v>640</v>
      </c>
      <c r="E3437">
        <v>52</v>
      </c>
      <c r="F3437" t="s">
        <v>641</v>
      </c>
    </row>
    <row r="3438" spans="1:6" x14ac:dyDescent="0.5">
      <c r="A3438" s="4">
        <v>43537</v>
      </c>
      <c r="B3438" s="14">
        <v>0.457974537037037</v>
      </c>
      <c r="C3438">
        <v>3</v>
      </c>
      <c r="D3438" t="s">
        <v>640</v>
      </c>
      <c r="E3438">
        <v>41</v>
      </c>
      <c r="F3438" t="s">
        <v>641</v>
      </c>
    </row>
    <row r="3439" spans="1:6" x14ac:dyDescent="0.5">
      <c r="A3439" s="4">
        <v>43537</v>
      </c>
      <c r="B3439" s="14">
        <v>0.457974537037037</v>
      </c>
      <c r="C3439">
        <v>4</v>
      </c>
      <c r="D3439" t="s">
        <v>640</v>
      </c>
      <c r="E3439">
        <v>56</v>
      </c>
      <c r="F3439" t="s">
        <v>641</v>
      </c>
    </row>
    <row r="3440" spans="1:6" x14ac:dyDescent="0.5">
      <c r="A3440" s="4">
        <v>43537</v>
      </c>
      <c r="B3440" s="14">
        <v>0.457974537037037</v>
      </c>
      <c r="C3440">
        <v>2</v>
      </c>
      <c r="D3440" t="s">
        <v>640</v>
      </c>
      <c r="E3440">
        <v>47</v>
      </c>
      <c r="F3440" t="s">
        <v>641</v>
      </c>
    </row>
    <row r="3441" spans="1:6" x14ac:dyDescent="0.5">
      <c r="A3441" s="4">
        <v>43537</v>
      </c>
      <c r="B3441" s="14">
        <v>0.4586689814814815</v>
      </c>
      <c r="C3441">
        <v>2</v>
      </c>
      <c r="D3441" t="s">
        <v>640</v>
      </c>
      <c r="E3441">
        <v>48</v>
      </c>
      <c r="F3441" t="s">
        <v>641</v>
      </c>
    </row>
    <row r="3442" spans="1:6" x14ac:dyDescent="0.5">
      <c r="A3442" s="4">
        <v>43537</v>
      </c>
      <c r="B3442" s="14">
        <v>0.45868055555555554</v>
      </c>
      <c r="C3442">
        <v>3</v>
      </c>
      <c r="D3442" t="s">
        <v>640</v>
      </c>
      <c r="E3442">
        <v>42</v>
      </c>
      <c r="F3442" t="s">
        <v>641</v>
      </c>
    </row>
    <row r="3443" spans="1:6" x14ac:dyDescent="0.5">
      <c r="A3443" s="4">
        <v>43537</v>
      </c>
      <c r="B3443" s="14">
        <v>0.45868055555555554</v>
      </c>
      <c r="C3443">
        <v>4</v>
      </c>
      <c r="D3443" t="s">
        <v>640</v>
      </c>
      <c r="E3443">
        <v>54</v>
      </c>
      <c r="F3443" t="s">
        <v>641</v>
      </c>
    </row>
    <row r="3444" spans="1:6" x14ac:dyDescent="0.5">
      <c r="A3444" s="4">
        <v>43537</v>
      </c>
      <c r="B3444" s="14">
        <v>0.45937500000000003</v>
      </c>
      <c r="C3444">
        <v>2</v>
      </c>
      <c r="D3444" t="s">
        <v>640</v>
      </c>
      <c r="E3444">
        <v>45</v>
      </c>
      <c r="F3444" t="s">
        <v>641</v>
      </c>
    </row>
    <row r="3445" spans="1:6" x14ac:dyDescent="0.5">
      <c r="A3445" s="4">
        <v>43537</v>
      </c>
      <c r="B3445" s="14">
        <v>0.45937500000000003</v>
      </c>
      <c r="C3445">
        <v>4</v>
      </c>
      <c r="D3445" t="s">
        <v>640</v>
      </c>
      <c r="E3445">
        <v>52</v>
      </c>
      <c r="F3445" t="s">
        <v>641</v>
      </c>
    </row>
    <row r="3446" spans="1:6" x14ac:dyDescent="0.5">
      <c r="A3446" s="4">
        <v>43537</v>
      </c>
      <c r="B3446" s="14">
        <v>0.45937500000000003</v>
      </c>
      <c r="C3446">
        <v>3</v>
      </c>
      <c r="D3446" t="s">
        <v>640</v>
      </c>
      <c r="E3446">
        <v>38</v>
      </c>
      <c r="F3446" t="s">
        <v>641</v>
      </c>
    </row>
    <row r="3447" spans="1:6" x14ac:dyDescent="0.5">
      <c r="A3447" s="4">
        <v>43537</v>
      </c>
      <c r="B3447" s="14">
        <v>0.46008101851851851</v>
      </c>
      <c r="C3447">
        <v>2</v>
      </c>
      <c r="D3447" t="s">
        <v>640</v>
      </c>
      <c r="E3447">
        <v>44</v>
      </c>
      <c r="F3447" t="s">
        <v>641</v>
      </c>
    </row>
    <row r="3448" spans="1:6" x14ac:dyDescent="0.5">
      <c r="A3448" s="4">
        <v>43537</v>
      </c>
      <c r="B3448" s="14">
        <v>0.46008101851851851</v>
      </c>
      <c r="C3448">
        <v>3</v>
      </c>
      <c r="D3448" t="s">
        <v>640</v>
      </c>
      <c r="E3448">
        <v>39</v>
      </c>
      <c r="F3448" t="s">
        <v>641</v>
      </c>
    </row>
    <row r="3449" spans="1:6" x14ac:dyDescent="0.5">
      <c r="A3449" s="4">
        <v>43537</v>
      </c>
      <c r="B3449" s="14">
        <v>0.46008101851851851</v>
      </c>
      <c r="C3449">
        <v>4</v>
      </c>
      <c r="D3449" t="s">
        <v>640</v>
      </c>
      <c r="E3449">
        <v>54</v>
      </c>
      <c r="F3449" t="s">
        <v>641</v>
      </c>
    </row>
    <row r="3450" spans="1:6" x14ac:dyDescent="0.5">
      <c r="A3450" s="4">
        <v>43537</v>
      </c>
      <c r="B3450" s="14">
        <v>0.46078703703703705</v>
      </c>
      <c r="C3450">
        <v>2</v>
      </c>
      <c r="D3450" t="s">
        <v>640</v>
      </c>
      <c r="E3450">
        <v>47</v>
      </c>
      <c r="F3450" t="s">
        <v>641</v>
      </c>
    </row>
    <row r="3451" spans="1:6" x14ac:dyDescent="0.5">
      <c r="A3451" s="4">
        <v>43537</v>
      </c>
      <c r="B3451" s="14">
        <v>0.46078703703703705</v>
      </c>
      <c r="C3451">
        <v>3</v>
      </c>
      <c r="D3451" t="s">
        <v>640</v>
      </c>
      <c r="E3451">
        <v>41</v>
      </c>
      <c r="F3451" t="s">
        <v>641</v>
      </c>
    </row>
    <row r="3452" spans="1:6" x14ac:dyDescent="0.5">
      <c r="A3452" s="4">
        <v>43537</v>
      </c>
      <c r="B3452" s="14">
        <v>0.46078703703703705</v>
      </c>
      <c r="C3452">
        <v>4</v>
      </c>
      <c r="D3452" t="s">
        <v>640</v>
      </c>
      <c r="E3452">
        <v>55</v>
      </c>
      <c r="F3452" t="s">
        <v>641</v>
      </c>
    </row>
    <row r="3453" spans="1:6" x14ac:dyDescent="0.5">
      <c r="A3453" s="4">
        <v>43537</v>
      </c>
      <c r="B3453" s="14">
        <v>0.46148148148148144</v>
      </c>
      <c r="C3453">
        <v>2</v>
      </c>
      <c r="D3453" t="s">
        <v>640</v>
      </c>
      <c r="E3453">
        <v>48</v>
      </c>
      <c r="F3453" t="s">
        <v>641</v>
      </c>
    </row>
    <row r="3454" spans="1:6" x14ac:dyDescent="0.5">
      <c r="A3454" s="4">
        <v>43537</v>
      </c>
      <c r="B3454" s="14">
        <v>0.46148148148148144</v>
      </c>
      <c r="C3454">
        <v>3</v>
      </c>
      <c r="D3454" t="s">
        <v>640</v>
      </c>
      <c r="E3454">
        <v>41</v>
      </c>
      <c r="F3454" t="s">
        <v>641</v>
      </c>
    </row>
    <row r="3455" spans="1:6" x14ac:dyDescent="0.5">
      <c r="A3455" s="4">
        <v>43537</v>
      </c>
      <c r="B3455" s="14">
        <v>0.46148148148148144</v>
      </c>
      <c r="C3455">
        <v>4</v>
      </c>
      <c r="D3455" t="s">
        <v>640</v>
      </c>
      <c r="E3455">
        <v>56</v>
      </c>
      <c r="F3455" t="s">
        <v>641</v>
      </c>
    </row>
    <row r="3456" spans="1:6" x14ac:dyDescent="0.5">
      <c r="A3456" s="4">
        <v>43537</v>
      </c>
      <c r="B3456" s="14">
        <v>0.46777777777777779</v>
      </c>
      <c r="C3456">
        <v>2</v>
      </c>
      <c r="D3456" t="s">
        <v>640</v>
      </c>
      <c r="E3456">
        <v>44</v>
      </c>
      <c r="F3456" t="s">
        <v>641</v>
      </c>
    </row>
    <row r="3457" spans="1:6" x14ac:dyDescent="0.5">
      <c r="A3457" s="4">
        <v>43537</v>
      </c>
      <c r="B3457" s="14">
        <v>0.46777777777777779</v>
      </c>
      <c r="C3457">
        <v>3</v>
      </c>
      <c r="D3457" t="s">
        <v>640</v>
      </c>
      <c r="E3457">
        <v>38</v>
      </c>
      <c r="F3457" t="s">
        <v>641</v>
      </c>
    </row>
    <row r="3458" spans="1:6" x14ac:dyDescent="0.5">
      <c r="A3458" s="4">
        <v>43537</v>
      </c>
      <c r="B3458" s="14">
        <v>0.46777777777777779</v>
      </c>
      <c r="C3458">
        <v>4</v>
      </c>
      <c r="D3458" t="s">
        <v>640</v>
      </c>
      <c r="E3458">
        <v>52</v>
      </c>
      <c r="F3458" t="s">
        <v>641</v>
      </c>
    </row>
    <row r="3459" spans="1:6" x14ac:dyDescent="0.5">
      <c r="A3459" s="4">
        <v>43537</v>
      </c>
      <c r="B3459" s="14">
        <v>0.46987268518518516</v>
      </c>
      <c r="C3459">
        <v>2</v>
      </c>
      <c r="D3459" t="s">
        <v>640</v>
      </c>
      <c r="E3459">
        <v>49</v>
      </c>
      <c r="F3459" t="s">
        <v>641</v>
      </c>
    </row>
    <row r="3460" spans="1:6" x14ac:dyDescent="0.5">
      <c r="A3460" s="4">
        <v>43537</v>
      </c>
      <c r="B3460" s="14">
        <v>0.46987268518518516</v>
      </c>
      <c r="C3460">
        <v>3</v>
      </c>
      <c r="D3460" t="s">
        <v>640</v>
      </c>
      <c r="E3460">
        <v>43</v>
      </c>
      <c r="F3460" t="s">
        <v>641</v>
      </c>
    </row>
    <row r="3461" spans="1:6" x14ac:dyDescent="0.5">
      <c r="A3461" s="4">
        <v>43537</v>
      </c>
      <c r="B3461" s="14">
        <v>0.46987268518518516</v>
      </c>
      <c r="C3461">
        <v>4</v>
      </c>
      <c r="D3461" t="s">
        <v>640</v>
      </c>
      <c r="E3461">
        <v>60</v>
      </c>
      <c r="F3461" t="s">
        <v>641</v>
      </c>
    </row>
    <row r="3462" spans="1:6" x14ac:dyDescent="0.5">
      <c r="A3462" s="4">
        <v>43537</v>
      </c>
      <c r="B3462" s="14">
        <v>0.47057870370370369</v>
      </c>
      <c r="C3462">
        <v>4</v>
      </c>
      <c r="D3462" t="s">
        <v>640</v>
      </c>
      <c r="E3462">
        <v>58</v>
      </c>
      <c r="F3462" t="s">
        <v>641</v>
      </c>
    </row>
    <row r="3463" spans="1:6" x14ac:dyDescent="0.5">
      <c r="A3463" s="4">
        <v>43537</v>
      </c>
      <c r="B3463" s="14">
        <v>0.47057870370370369</v>
      </c>
      <c r="C3463">
        <v>2</v>
      </c>
      <c r="D3463" t="s">
        <v>640</v>
      </c>
      <c r="E3463">
        <v>52</v>
      </c>
      <c r="F3463" t="s">
        <v>641</v>
      </c>
    </row>
    <row r="3464" spans="1:6" x14ac:dyDescent="0.5">
      <c r="A3464" s="4">
        <v>43537</v>
      </c>
      <c r="B3464" s="14">
        <v>0.47057870370370369</v>
      </c>
      <c r="C3464">
        <v>3</v>
      </c>
      <c r="D3464" t="s">
        <v>640</v>
      </c>
      <c r="E3464">
        <v>42</v>
      </c>
      <c r="F3464" t="s">
        <v>641</v>
      </c>
    </row>
    <row r="3465" spans="1:6" x14ac:dyDescent="0.5">
      <c r="A3465" s="4">
        <v>43537</v>
      </c>
      <c r="B3465" s="14">
        <v>0.47128472222222223</v>
      </c>
      <c r="C3465">
        <v>2</v>
      </c>
      <c r="D3465" t="s">
        <v>640</v>
      </c>
      <c r="E3465">
        <v>48</v>
      </c>
      <c r="F3465" t="s">
        <v>641</v>
      </c>
    </row>
    <row r="3466" spans="1:6" x14ac:dyDescent="0.5">
      <c r="A3466" s="4">
        <v>43537</v>
      </c>
      <c r="B3466" s="14">
        <v>0.47128472222222223</v>
      </c>
      <c r="C3466">
        <v>3</v>
      </c>
      <c r="D3466" t="s">
        <v>640</v>
      </c>
      <c r="E3466">
        <v>42</v>
      </c>
      <c r="F3466" t="s">
        <v>641</v>
      </c>
    </row>
    <row r="3467" spans="1:6" x14ac:dyDescent="0.5">
      <c r="A3467" s="4">
        <v>43537</v>
      </c>
      <c r="B3467" s="14">
        <v>0.47128472222222223</v>
      </c>
      <c r="C3467">
        <v>4</v>
      </c>
      <c r="D3467" t="s">
        <v>640</v>
      </c>
      <c r="E3467">
        <v>57</v>
      </c>
      <c r="F3467" t="s">
        <v>641</v>
      </c>
    </row>
    <row r="3468" spans="1:6" x14ac:dyDescent="0.5">
      <c r="A3468" s="4">
        <v>43537</v>
      </c>
      <c r="B3468" s="14">
        <v>0.47199074074074071</v>
      </c>
      <c r="C3468">
        <v>4</v>
      </c>
      <c r="D3468" t="s">
        <v>640</v>
      </c>
      <c r="E3468">
        <v>54</v>
      </c>
      <c r="F3468" t="s">
        <v>641</v>
      </c>
    </row>
    <row r="3469" spans="1:6" x14ac:dyDescent="0.5">
      <c r="A3469" s="4">
        <v>43537</v>
      </c>
      <c r="B3469" s="14">
        <v>0.47199074074074071</v>
      </c>
      <c r="C3469">
        <v>2</v>
      </c>
      <c r="D3469" t="s">
        <v>640</v>
      </c>
      <c r="E3469">
        <v>50</v>
      </c>
      <c r="F3469" t="s">
        <v>641</v>
      </c>
    </row>
    <row r="3470" spans="1:6" x14ac:dyDescent="0.5">
      <c r="A3470" s="4">
        <v>43537</v>
      </c>
      <c r="B3470" s="14">
        <v>0.47199074074074071</v>
      </c>
      <c r="C3470">
        <v>3</v>
      </c>
      <c r="D3470" t="s">
        <v>640</v>
      </c>
      <c r="E3470">
        <v>40</v>
      </c>
      <c r="F3470" t="s">
        <v>641</v>
      </c>
    </row>
    <row r="3471" spans="1:6" x14ac:dyDescent="0.5">
      <c r="A3471" s="4">
        <v>43537</v>
      </c>
      <c r="B3471" s="14">
        <v>0.47269675925925925</v>
      </c>
      <c r="C3471">
        <v>2</v>
      </c>
      <c r="D3471" t="s">
        <v>640</v>
      </c>
      <c r="E3471">
        <v>47</v>
      </c>
      <c r="F3471" t="s">
        <v>641</v>
      </c>
    </row>
    <row r="3472" spans="1:6" x14ac:dyDescent="0.5">
      <c r="A3472" s="4">
        <v>43537</v>
      </c>
      <c r="B3472" s="14">
        <v>0.47269675925925925</v>
      </c>
      <c r="C3472">
        <v>3</v>
      </c>
      <c r="D3472" t="s">
        <v>640</v>
      </c>
      <c r="E3472">
        <v>39</v>
      </c>
      <c r="F3472" t="s">
        <v>641</v>
      </c>
    </row>
    <row r="3473" spans="1:6" x14ac:dyDescent="0.5">
      <c r="A3473" s="4">
        <v>43537</v>
      </c>
      <c r="B3473" s="14">
        <v>0.47269675925925925</v>
      </c>
      <c r="C3473">
        <v>4</v>
      </c>
      <c r="D3473" t="s">
        <v>640</v>
      </c>
      <c r="E3473">
        <v>55</v>
      </c>
      <c r="F3473" t="s">
        <v>641</v>
      </c>
    </row>
    <row r="3474" spans="1:6" x14ac:dyDescent="0.5">
      <c r="A3474" s="4">
        <v>43537</v>
      </c>
      <c r="B3474" s="14">
        <v>0.47479166666666667</v>
      </c>
      <c r="C3474">
        <v>2</v>
      </c>
      <c r="D3474" t="s">
        <v>640</v>
      </c>
      <c r="E3474">
        <v>46</v>
      </c>
      <c r="F3474" t="s">
        <v>641</v>
      </c>
    </row>
    <row r="3475" spans="1:6" x14ac:dyDescent="0.5">
      <c r="A3475" s="4">
        <v>43537</v>
      </c>
      <c r="B3475" s="14">
        <v>0.47479166666666667</v>
      </c>
      <c r="C3475">
        <v>3</v>
      </c>
      <c r="D3475" t="s">
        <v>640</v>
      </c>
      <c r="E3475">
        <v>39</v>
      </c>
      <c r="F3475" t="s">
        <v>641</v>
      </c>
    </row>
    <row r="3476" spans="1:6" x14ac:dyDescent="0.5">
      <c r="A3476" s="4">
        <v>43537</v>
      </c>
      <c r="B3476" s="14">
        <v>0.47479166666666667</v>
      </c>
      <c r="C3476">
        <v>4</v>
      </c>
      <c r="D3476" t="s">
        <v>640</v>
      </c>
      <c r="E3476">
        <v>56</v>
      </c>
      <c r="F3476" t="s">
        <v>641</v>
      </c>
    </row>
    <row r="3477" spans="1:6" x14ac:dyDescent="0.5">
      <c r="A3477" s="4">
        <v>43537</v>
      </c>
      <c r="B3477" s="14">
        <v>0.47689814814814818</v>
      </c>
      <c r="C3477">
        <v>4</v>
      </c>
      <c r="D3477" t="s">
        <v>640</v>
      </c>
      <c r="E3477">
        <v>56</v>
      </c>
      <c r="F3477" t="s">
        <v>641</v>
      </c>
    </row>
    <row r="3478" spans="1:6" x14ac:dyDescent="0.5">
      <c r="A3478" s="4">
        <v>43537</v>
      </c>
      <c r="B3478" s="14">
        <v>0.47689814814814818</v>
      </c>
      <c r="C3478">
        <v>2</v>
      </c>
      <c r="D3478" t="s">
        <v>640</v>
      </c>
      <c r="E3478">
        <v>48</v>
      </c>
      <c r="F3478" t="s">
        <v>641</v>
      </c>
    </row>
    <row r="3479" spans="1:6" x14ac:dyDescent="0.5">
      <c r="A3479" s="4">
        <v>43537</v>
      </c>
      <c r="B3479" s="14">
        <v>0.47689814814814818</v>
      </c>
      <c r="C3479">
        <v>3</v>
      </c>
      <c r="D3479" t="s">
        <v>640</v>
      </c>
      <c r="E3479">
        <v>40</v>
      </c>
      <c r="F3479" t="s">
        <v>641</v>
      </c>
    </row>
    <row r="3480" spans="1:6" x14ac:dyDescent="0.5">
      <c r="A3480" s="4">
        <v>43537</v>
      </c>
      <c r="B3480" s="14">
        <v>0.47899305555555555</v>
      </c>
      <c r="C3480">
        <v>2</v>
      </c>
      <c r="D3480" t="s">
        <v>640</v>
      </c>
      <c r="E3480">
        <v>54</v>
      </c>
      <c r="F3480" t="s">
        <v>641</v>
      </c>
    </row>
    <row r="3481" spans="1:6" x14ac:dyDescent="0.5">
      <c r="A3481" s="4">
        <v>43537</v>
      </c>
      <c r="B3481" s="14">
        <v>0.47899305555555555</v>
      </c>
      <c r="C3481">
        <v>3</v>
      </c>
      <c r="D3481" t="s">
        <v>640</v>
      </c>
      <c r="E3481">
        <v>43</v>
      </c>
      <c r="F3481" t="s">
        <v>641</v>
      </c>
    </row>
    <row r="3482" spans="1:6" x14ac:dyDescent="0.5">
      <c r="A3482" s="4">
        <v>43537</v>
      </c>
      <c r="B3482" s="14">
        <v>0.47899305555555555</v>
      </c>
      <c r="C3482">
        <v>4</v>
      </c>
      <c r="D3482" t="s">
        <v>640</v>
      </c>
      <c r="E3482">
        <v>60</v>
      </c>
      <c r="F3482" t="s">
        <v>641</v>
      </c>
    </row>
    <row r="3483" spans="1:6" x14ac:dyDescent="0.5">
      <c r="A3483" s="4">
        <v>43537</v>
      </c>
      <c r="B3483" s="14">
        <v>0.48108796296296297</v>
      </c>
      <c r="C3483">
        <v>2</v>
      </c>
      <c r="D3483" t="s">
        <v>640</v>
      </c>
      <c r="E3483">
        <v>45</v>
      </c>
      <c r="F3483" t="s">
        <v>641</v>
      </c>
    </row>
    <row r="3484" spans="1:6" x14ac:dyDescent="0.5">
      <c r="A3484" s="4">
        <v>43537</v>
      </c>
      <c r="B3484" s="14">
        <v>0.48108796296296297</v>
      </c>
      <c r="C3484">
        <v>3</v>
      </c>
      <c r="D3484" t="s">
        <v>640</v>
      </c>
      <c r="E3484">
        <v>39</v>
      </c>
      <c r="F3484" t="s">
        <v>641</v>
      </c>
    </row>
    <row r="3485" spans="1:6" x14ac:dyDescent="0.5">
      <c r="A3485" s="4">
        <v>43537</v>
      </c>
      <c r="B3485" s="14">
        <v>0.48108796296296297</v>
      </c>
      <c r="C3485">
        <v>4</v>
      </c>
      <c r="D3485" t="s">
        <v>640</v>
      </c>
      <c r="E3485">
        <v>55</v>
      </c>
      <c r="F3485" t="s">
        <v>641</v>
      </c>
    </row>
    <row r="3486" spans="1:6" x14ac:dyDescent="0.5">
      <c r="A3486" s="4">
        <v>43537</v>
      </c>
      <c r="B3486" s="14">
        <v>0.4817939814814815</v>
      </c>
      <c r="C3486">
        <v>2</v>
      </c>
      <c r="D3486" t="s">
        <v>640</v>
      </c>
      <c r="E3486">
        <v>46</v>
      </c>
      <c r="F3486" t="s">
        <v>641</v>
      </c>
    </row>
    <row r="3487" spans="1:6" x14ac:dyDescent="0.5">
      <c r="A3487" s="4">
        <v>43537</v>
      </c>
      <c r="B3487" s="14">
        <v>0.4817939814814815</v>
      </c>
      <c r="C3487">
        <v>3</v>
      </c>
      <c r="D3487" t="s">
        <v>640</v>
      </c>
      <c r="E3487">
        <v>40</v>
      </c>
      <c r="F3487" t="s">
        <v>641</v>
      </c>
    </row>
    <row r="3488" spans="1:6" x14ac:dyDescent="0.5">
      <c r="A3488" s="4">
        <v>43537</v>
      </c>
      <c r="B3488" s="14">
        <v>0.4817939814814815</v>
      </c>
      <c r="C3488">
        <v>4</v>
      </c>
      <c r="D3488" t="s">
        <v>640</v>
      </c>
      <c r="E3488">
        <v>54</v>
      </c>
      <c r="F3488" t="s">
        <v>641</v>
      </c>
    </row>
    <row r="3489" spans="1:6" x14ac:dyDescent="0.5">
      <c r="A3489" s="4">
        <v>43537</v>
      </c>
      <c r="B3489" s="14">
        <v>0.48249999999999998</v>
      </c>
      <c r="C3489">
        <v>2</v>
      </c>
      <c r="D3489" t="s">
        <v>640</v>
      </c>
      <c r="E3489">
        <v>46</v>
      </c>
      <c r="F3489" t="s">
        <v>641</v>
      </c>
    </row>
    <row r="3490" spans="1:6" x14ac:dyDescent="0.5">
      <c r="A3490" s="4">
        <v>43537</v>
      </c>
      <c r="B3490" s="14">
        <v>0.48249999999999998</v>
      </c>
      <c r="C3490">
        <v>3</v>
      </c>
      <c r="D3490" t="s">
        <v>640</v>
      </c>
      <c r="E3490">
        <v>39</v>
      </c>
      <c r="F3490" t="s">
        <v>641</v>
      </c>
    </row>
    <row r="3491" spans="1:6" x14ac:dyDescent="0.5">
      <c r="A3491" s="4">
        <v>43537</v>
      </c>
      <c r="B3491" s="14">
        <v>0.48249999999999998</v>
      </c>
      <c r="C3491">
        <v>4</v>
      </c>
      <c r="D3491" t="s">
        <v>640</v>
      </c>
      <c r="E3491">
        <v>55</v>
      </c>
      <c r="F3491" t="s">
        <v>641</v>
      </c>
    </row>
    <row r="3492" spans="1:6" x14ac:dyDescent="0.5">
      <c r="A3492" s="4">
        <v>43537</v>
      </c>
      <c r="B3492" s="14">
        <v>0.48320601851851852</v>
      </c>
      <c r="C3492">
        <v>2</v>
      </c>
      <c r="D3492" t="s">
        <v>640</v>
      </c>
      <c r="E3492">
        <v>45</v>
      </c>
      <c r="F3492" t="s">
        <v>641</v>
      </c>
    </row>
    <row r="3493" spans="1:6" x14ac:dyDescent="0.5">
      <c r="A3493" s="4">
        <v>43537</v>
      </c>
      <c r="B3493" s="14">
        <v>0.48320601851851852</v>
      </c>
      <c r="C3493">
        <v>4</v>
      </c>
      <c r="D3493" t="s">
        <v>640</v>
      </c>
      <c r="E3493">
        <v>52</v>
      </c>
      <c r="F3493" t="s">
        <v>641</v>
      </c>
    </row>
    <row r="3494" spans="1:6" x14ac:dyDescent="0.5">
      <c r="A3494" s="4">
        <v>43537</v>
      </c>
      <c r="B3494" s="14">
        <v>0.48739583333333331</v>
      </c>
      <c r="C3494">
        <v>2</v>
      </c>
      <c r="D3494" t="s">
        <v>640</v>
      </c>
      <c r="E3494">
        <v>51</v>
      </c>
      <c r="F3494" t="s">
        <v>641</v>
      </c>
    </row>
    <row r="3495" spans="1:6" x14ac:dyDescent="0.5">
      <c r="A3495" s="4">
        <v>43537</v>
      </c>
      <c r="B3495" s="14">
        <v>0.48739583333333331</v>
      </c>
      <c r="C3495">
        <v>3</v>
      </c>
      <c r="D3495" t="s">
        <v>640</v>
      </c>
      <c r="E3495">
        <v>41</v>
      </c>
      <c r="F3495" t="s">
        <v>641</v>
      </c>
    </row>
    <row r="3496" spans="1:6" x14ac:dyDescent="0.5">
      <c r="A3496" s="4">
        <v>43537</v>
      </c>
      <c r="B3496" s="14">
        <v>0.48739583333333331</v>
      </c>
      <c r="C3496">
        <v>4</v>
      </c>
      <c r="D3496" t="s">
        <v>640</v>
      </c>
      <c r="E3496">
        <v>59</v>
      </c>
      <c r="F3496" t="s">
        <v>641</v>
      </c>
    </row>
    <row r="3497" spans="1:6" x14ac:dyDescent="0.5">
      <c r="A3497" s="4">
        <v>43537</v>
      </c>
      <c r="B3497" s="14">
        <v>0.49230324074074078</v>
      </c>
      <c r="C3497">
        <v>2</v>
      </c>
      <c r="D3497" t="s">
        <v>640</v>
      </c>
      <c r="E3497">
        <v>52</v>
      </c>
      <c r="F3497" t="s">
        <v>641</v>
      </c>
    </row>
    <row r="3498" spans="1:6" x14ac:dyDescent="0.5">
      <c r="A3498" s="4">
        <v>43537</v>
      </c>
      <c r="B3498" s="14">
        <v>0.49231481481481482</v>
      </c>
      <c r="C3498">
        <v>3</v>
      </c>
      <c r="D3498" t="s">
        <v>640</v>
      </c>
      <c r="E3498">
        <v>10</v>
      </c>
      <c r="F3498" t="s">
        <v>641</v>
      </c>
    </row>
    <row r="3499" spans="1:6" x14ac:dyDescent="0.5">
      <c r="A3499" s="4">
        <v>43537</v>
      </c>
      <c r="B3499" s="14">
        <v>0.49438657407407405</v>
      </c>
      <c r="C3499">
        <v>2</v>
      </c>
      <c r="D3499" t="s">
        <v>640</v>
      </c>
      <c r="E3499">
        <v>55</v>
      </c>
      <c r="F3499" t="s">
        <v>641</v>
      </c>
    </row>
    <row r="3500" spans="1:6" x14ac:dyDescent="0.5">
      <c r="A3500" s="4">
        <v>43537</v>
      </c>
      <c r="B3500" s="14">
        <v>0.49438657407407405</v>
      </c>
      <c r="C3500">
        <v>4</v>
      </c>
      <c r="D3500" t="s">
        <v>640</v>
      </c>
      <c r="E3500">
        <v>67</v>
      </c>
      <c r="F3500" t="s">
        <v>641</v>
      </c>
    </row>
    <row r="3501" spans="1:6" x14ac:dyDescent="0.5">
      <c r="A3501" s="4">
        <v>43537</v>
      </c>
      <c r="B3501" s="14">
        <v>0.49438657407407405</v>
      </c>
      <c r="C3501">
        <v>3</v>
      </c>
      <c r="D3501" t="s">
        <v>640</v>
      </c>
      <c r="E3501">
        <v>47</v>
      </c>
      <c r="F3501" t="s">
        <v>641</v>
      </c>
    </row>
    <row r="3502" spans="1:6" x14ac:dyDescent="0.5">
      <c r="A3502" s="4">
        <v>43537</v>
      </c>
      <c r="B3502" s="14">
        <v>0.49509259259259258</v>
      </c>
      <c r="C3502">
        <v>4</v>
      </c>
      <c r="D3502" t="s">
        <v>640</v>
      </c>
      <c r="E3502">
        <v>65</v>
      </c>
      <c r="F3502" t="s">
        <v>641</v>
      </c>
    </row>
    <row r="3503" spans="1:6" x14ac:dyDescent="0.5">
      <c r="A3503" s="4">
        <v>43537</v>
      </c>
      <c r="B3503" s="14">
        <v>0.49509259259259258</v>
      </c>
      <c r="C3503">
        <v>2</v>
      </c>
      <c r="D3503" t="s">
        <v>640</v>
      </c>
      <c r="E3503">
        <v>56</v>
      </c>
      <c r="F3503" t="s">
        <v>641</v>
      </c>
    </row>
    <row r="3504" spans="1:6" x14ac:dyDescent="0.5">
      <c r="A3504" s="4">
        <v>43537</v>
      </c>
      <c r="B3504" s="14">
        <v>0.49509259259259258</v>
      </c>
      <c r="C3504">
        <v>3</v>
      </c>
      <c r="D3504" t="s">
        <v>640</v>
      </c>
      <c r="E3504">
        <v>47</v>
      </c>
      <c r="F3504" t="s">
        <v>641</v>
      </c>
    </row>
    <row r="3505" spans="1:6" x14ac:dyDescent="0.5">
      <c r="A3505" s="4">
        <v>43537</v>
      </c>
      <c r="B3505" s="14">
        <v>0.49579861111111106</v>
      </c>
      <c r="C3505">
        <v>2</v>
      </c>
      <c r="D3505" t="s">
        <v>640</v>
      </c>
      <c r="E3505">
        <v>54</v>
      </c>
      <c r="F3505" t="s">
        <v>641</v>
      </c>
    </row>
    <row r="3506" spans="1:6" x14ac:dyDescent="0.5">
      <c r="A3506" s="4">
        <v>43537</v>
      </c>
      <c r="B3506" s="14">
        <v>0.49579861111111106</v>
      </c>
      <c r="C3506">
        <v>3</v>
      </c>
      <c r="D3506" t="s">
        <v>640</v>
      </c>
      <c r="E3506">
        <v>46</v>
      </c>
      <c r="F3506" t="s">
        <v>641</v>
      </c>
    </row>
    <row r="3507" spans="1:6" x14ac:dyDescent="0.5">
      <c r="A3507" s="4">
        <v>43537</v>
      </c>
      <c r="B3507" s="14">
        <v>0.49579861111111106</v>
      </c>
      <c r="C3507">
        <v>4</v>
      </c>
      <c r="D3507" t="s">
        <v>640</v>
      </c>
      <c r="E3507">
        <v>65</v>
      </c>
      <c r="F3507" t="s">
        <v>641</v>
      </c>
    </row>
    <row r="3508" spans="1:6" x14ac:dyDescent="0.5">
      <c r="A3508" s="4">
        <v>43537</v>
      </c>
      <c r="B3508" s="14">
        <v>0.4965046296296296</v>
      </c>
      <c r="C3508">
        <v>3</v>
      </c>
      <c r="D3508" t="s">
        <v>640</v>
      </c>
      <c r="E3508">
        <v>46</v>
      </c>
      <c r="F3508" t="s">
        <v>641</v>
      </c>
    </row>
    <row r="3509" spans="1:6" x14ac:dyDescent="0.5">
      <c r="A3509" s="4">
        <v>43537</v>
      </c>
      <c r="B3509" s="14">
        <v>0.4965046296296296</v>
      </c>
      <c r="C3509">
        <v>4</v>
      </c>
      <c r="D3509" t="s">
        <v>640</v>
      </c>
      <c r="E3509">
        <v>64</v>
      </c>
      <c r="F3509" t="s">
        <v>641</v>
      </c>
    </row>
    <row r="3510" spans="1:6" x14ac:dyDescent="0.5">
      <c r="A3510" s="4">
        <v>43537</v>
      </c>
      <c r="B3510" s="14">
        <v>0.4965046296296296</v>
      </c>
      <c r="C3510">
        <v>2</v>
      </c>
      <c r="D3510" t="s">
        <v>640</v>
      </c>
      <c r="E3510">
        <v>56</v>
      </c>
      <c r="F3510" t="s">
        <v>641</v>
      </c>
    </row>
    <row r="3511" spans="1:6" x14ac:dyDescent="0.5">
      <c r="A3511" s="4">
        <v>43537</v>
      </c>
      <c r="B3511" s="14">
        <v>0.49721064814814814</v>
      </c>
      <c r="C3511">
        <v>2</v>
      </c>
      <c r="D3511" t="s">
        <v>640</v>
      </c>
      <c r="E3511">
        <v>53</v>
      </c>
      <c r="F3511" t="s">
        <v>641</v>
      </c>
    </row>
    <row r="3512" spans="1:6" x14ac:dyDescent="0.5">
      <c r="A3512" s="4">
        <v>43537</v>
      </c>
      <c r="B3512" s="14">
        <v>0.49721064814814814</v>
      </c>
      <c r="C3512">
        <v>3</v>
      </c>
      <c r="D3512" t="s">
        <v>640</v>
      </c>
      <c r="E3512">
        <v>44</v>
      </c>
      <c r="F3512" t="s">
        <v>641</v>
      </c>
    </row>
    <row r="3513" spans="1:6" x14ac:dyDescent="0.5">
      <c r="A3513" s="4">
        <v>43537</v>
      </c>
      <c r="B3513" s="14">
        <v>0.49721064814814814</v>
      </c>
      <c r="C3513">
        <v>4</v>
      </c>
      <c r="D3513" t="s">
        <v>640</v>
      </c>
      <c r="E3513">
        <v>62</v>
      </c>
      <c r="F3513" t="s">
        <v>641</v>
      </c>
    </row>
    <row r="3514" spans="1:6" x14ac:dyDescent="0.5">
      <c r="A3514" s="4">
        <v>43537</v>
      </c>
      <c r="B3514" s="14">
        <v>0.49791666666666662</v>
      </c>
      <c r="C3514">
        <v>4</v>
      </c>
      <c r="D3514" t="s">
        <v>640</v>
      </c>
      <c r="E3514">
        <v>58</v>
      </c>
      <c r="F3514" t="s">
        <v>641</v>
      </c>
    </row>
    <row r="3515" spans="1:6" x14ac:dyDescent="0.5">
      <c r="A3515" s="4">
        <v>43537</v>
      </c>
      <c r="B3515" s="14">
        <v>0.49791666666666662</v>
      </c>
      <c r="C3515">
        <v>2</v>
      </c>
      <c r="D3515" t="s">
        <v>640</v>
      </c>
      <c r="E3515">
        <v>52</v>
      </c>
      <c r="F3515" t="s">
        <v>641</v>
      </c>
    </row>
    <row r="3516" spans="1:6" x14ac:dyDescent="0.5">
      <c r="A3516" s="4">
        <v>43537</v>
      </c>
      <c r="B3516" s="14">
        <v>0.49791666666666662</v>
      </c>
      <c r="C3516">
        <v>3</v>
      </c>
      <c r="D3516" t="s">
        <v>640</v>
      </c>
      <c r="E3516">
        <v>44</v>
      </c>
      <c r="F3516" t="s">
        <v>641</v>
      </c>
    </row>
    <row r="3517" spans="1:6" x14ac:dyDescent="0.5">
      <c r="A3517" s="4">
        <v>43537</v>
      </c>
      <c r="B3517" s="14">
        <v>0.49861111111111112</v>
      </c>
      <c r="C3517">
        <v>3</v>
      </c>
      <c r="D3517" t="s">
        <v>640</v>
      </c>
      <c r="E3517">
        <v>41</v>
      </c>
      <c r="F3517" t="s">
        <v>641</v>
      </c>
    </row>
    <row r="3518" spans="1:6" x14ac:dyDescent="0.5">
      <c r="A3518" s="4">
        <v>43537</v>
      </c>
      <c r="B3518" s="14">
        <v>0.49861111111111112</v>
      </c>
      <c r="C3518">
        <v>4</v>
      </c>
      <c r="D3518" t="s">
        <v>640</v>
      </c>
      <c r="E3518">
        <v>58</v>
      </c>
      <c r="F3518" t="s">
        <v>641</v>
      </c>
    </row>
    <row r="3519" spans="1:6" x14ac:dyDescent="0.5">
      <c r="A3519" s="4">
        <v>43537</v>
      </c>
      <c r="B3519" s="14">
        <v>0.49861111111111112</v>
      </c>
      <c r="C3519">
        <v>2</v>
      </c>
      <c r="D3519" t="s">
        <v>640</v>
      </c>
      <c r="E3519">
        <v>51</v>
      </c>
      <c r="F3519" t="s">
        <v>641</v>
      </c>
    </row>
    <row r="3520" spans="1:6" x14ac:dyDescent="0.5">
      <c r="A3520" s="4">
        <v>43537</v>
      </c>
      <c r="B3520" s="14">
        <v>0.49931712962962965</v>
      </c>
      <c r="C3520">
        <v>3</v>
      </c>
      <c r="D3520" t="s">
        <v>640</v>
      </c>
      <c r="E3520">
        <v>42</v>
      </c>
      <c r="F3520" t="s">
        <v>641</v>
      </c>
    </row>
    <row r="3521" spans="1:6" x14ac:dyDescent="0.5">
      <c r="A3521" s="4">
        <v>43537</v>
      </c>
      <c r="B3521" s="14">
        <v>0.49932870370370369</v>
      </c>
      <c r="C3521">
        <v>4</v>
      </c>
      <c r="D3521" t="s">
        <v>640</v>
      </c>
      <c r="E3521">
        <v>60</v>
      </c>
      <c r="F3521" t="s">
        <v>641</v>
      </c>
    </row>
    <row r="3522" spans="1:6" x14ac:dyDescent="0.5">
      <c r="A3522" s="4">
        <v>43537</v>
      </c>
      <c r="B3522" s="14">
        <v>0.49932870370370369</v>
      </c>
      <c r="C3522">
        <v>2</v>
      </c>
      <c r="D3522" t="s">
        <v>640</v>
      </c>
      <c r="E3522">
        <v>52</v>
      </c>
      <c r="F3522" t="s">
        <v>641</v>
      </c>
    </row>
    <row r="3523" spans="1:6" x14ac:dyDescent="0.5">
      <c r="A3523" s="4">
        <v>43537</v>
      </c>
      <c r="B3523" s="14">
        <v>0.50211805555555555</v>
      </c>
      <c r="C3523">
        <v>3</v>
      </c>
      <c r="D3523" t="s">
        <v>640</v>
      </c>
      <c r="E3523">
        <v>40</v>
      </c>
      <c r="F3523" t="s">
        <v>641</v>
      </c>
    </row>
    <row r="3524" spans="1:6" x14ac:dyDescent="0.5">
      <c r="A3524" s="4">
        <v>43537</v>
      </c>
      <c r="B3524" s="14">
        <v>0.50211805555555555</v>
      </c>
      <c r="C3524">
        <v>4</v>
      </c>
      <c r="D3524" t="s">
        <v>640</v>
      </c>
      <c r="E3524">
        <v>55</v>
      </c>
      <c r="F3524" t="s">
        <v>641</v>
      </c>
    </row>
    <row r="3525" spans="1:6" x14ac:dyDescent="0.5">
      <c r="A3525" s="4">
        <v>43537</v>
      </c>
      <c r="B3525" s="14">
        <v>0.50211805555555555</v>
      </c>
      <c r="C3525">
        <v>2</v>
      </c>
      <c r="D3525" t="s">
        <v>640</v>
      </c>
      <c r="E3525">
        <v>49</v>
      </c>
      <c r="F3525" t="s">
        <v>641</v>
      </c>
    </row>
    <row r="3526" spans="1:6" x14ac:dyDescent="0.5">
      <c r="A3526" s="4">
        <v>43537</v>
      </c>
      <c r="B3526" s="14">
        <v>0.50422453703703707</v>
      </c>
      <c r="C3526">
        <v>3</v>
      </c>
      <c r="D3526" t="s">
        <v>640</v>
      </c>
      <c r="E3526">
        <v>40</v>
      </c>
      <c r="F3526" t="s">
        <v>641</v>
      </c>
    </row>
    <row r="3527" spans="1:6" x14ac:dyDescent="0.5">
      <c r="A3527" s="4">
        <v>43537</v>
      </c>
      <c r="B3527" s="14">
        <v>0.50422453703703707</v>
      </c>
      <c r="C3527">
        <v>4</v>
      </c>
      <c r="D3527" t="s">
        <v>640</v>
      </c>
      <c r="E3527">
        <v>56</v>
      </c>
      <c r="F3527" t="s">
        <v>641</v>
      </c>
    </row>
    <row r="3528" spans="1:6" x14ac:dyDescent="0.5">
      <c r="A3528" s="4">
        <v>43537</v>
      </c>
      <c r="B3528" s="14">
        <v>0.50422453703703707</v>
      </c>
      <c r="C3528">
        <v>2</v>
      </c>
      <c r="D3528" t="s">
        <v>640</v>
      </c>
      <c r="E3528">
        <v>47</v>
      </c>
      <c r="F3528" t="s">
        <v>641</v>
      </c>
    </row>
    <row r="3529" spans="1:6" x14ac:dyDescent="0.5">
      <c r="A3529" s="4">
        <v>43537</v>
      </c>
      <c r="B3529" s="14">
        <v>0.50631944444444443</v>
      </c>
      <c r="C3529">
        <v>4</v>
      </c>
      <c r="D3529" t="s">
        <v>640</v>
      </c>
      <c r="E3529">
        <v>58</v>
      </c>
      <c r="F3529" t="s">
        <v>641</v>
      </c>
    </row>
    <row r="3530" spans="1:6" x14ac:dyDescent="0.5">
      <c r="A3530" s="4">
        <v>43537</v>
      </c>
      <c r="B3530" s="14">
        <v>0.50631944444444443</v>
      </c>
      <c r="C3530">
        <v>2</v>
      </c>
      <c r="D3530" t="s">
        <v>640</v>
      </c>
      <c r="E3530">
        <v>49</v>
      </c>
      <c r="F3530" t="s">
        <v>641</v>
      </c>
    </row>
    <row r="3531" spans="1:6" x14ac:dyDescent="0.5">
      <c r="A3531" s="4">
        <v>43537</v>
      </c>
      <c r="B3531" s="14">
        <v>0.50631944444444443</v>
      </c>
      <c r="C3531">
        <v>3</v>
      </c>
      <c r="D3531" t="s">
        <v>640</v>
      </c>
      <c r="E3531">
        <v>42</v>
      </c>
      <c r="F3531" t="s">
        <v>641</v>
      </c>
    </row>
    <row r="3532" spans="1:6" x14ac:dyDescent="0.5">
      <c r="A3532" s="4">
        <v>43537</v>
      </c>
      <c r="B3532" s="14">
        <v>0.51050925925925927</v>
      </c>
      <c r="C3532">
        <v>2</v>
      </c>
      <c r="D3532" t="s">
        <v>640</v>
      </c>
      <c r="E3532">
        <v>48</v>
      </c>
      <c r="F3532" t="s">
        <v>641</v>
      </c>
    </row>
    <row r="3533" spans="1:6" x14ac:dyDescent="0.5">
      <c r="A3533" s="4">
        <v>43537</v>
      </c>
      <c r="B3533" s="14">
        <v>0.51050925925925927</v>
      </c>
      <c r="C3533">
        <v>3</v>
      </c>
      <c r="D3533" t="s">
        <v>640</v>
      </c>
      <c r="E3533">
        <v>40</v>
      </c>
      <c r="F3533" t="s">
        <v>641</v>
      </c>
    </row>
    <row r="3534" spans="1:6" x14ac:dyDescent="0.5">
      <c r="A3534" s="4">
        <v>43537</v>
      </c>
      <c r="B3534" s="14">
        <v>0.51050925925925927</v>
      </c>
      <c r="C3534">
        <v>4</v>
      </c>
      <c r="D3534" t="s">
        <v>640</v>
      </c>
      <c r="E3534">
        <v>58</v>
      </c>
      <c r="F3534" t="s">
        <v>641</v>
      </c>
    </row>
    <row r="3535" spans="1:6" x14ac:dyDescent="0.5">
      <c r="A3535" s="4">
        <v>43537</v>
      </c>
      <c r="B3535" s="14">
        <v>0.51471064814814815</v>
      </c>
      <c r="C3535">
        <v>2</v>
      </c>
      <c r="D3535" t="s">
        <v>640</v>
      </c>
      <c r="E3535">
        <v>48</v>
      </c>
      <c r="F3535" t="s">
        <v>641</v>
      </c>
    </row>
    <row r="3536" spans="1:6" x14ac:dyDescent="0.5">
      <c r="A3536" s="4">
        <v>43537</v>
      </c>
      <c r="B3536" s="14">
        <v>0.51471064814814815</v>
      </c>
      <c r="C3536">
        <v>3</v>
      </c>
      <c r="D3536" t="s">
        <v>640</v>
      </c>
      <c r="E3536">
        <v>41</v>
      </c>
      <c r="F3536" t="s">
        <v>641</v>
      </c>
    </row>
    <row r="3537" spans="1:6" x14ac:dyDescent="0.5">
      <c r="A3537" s="4">
        <v>43537</v>
      </c>
      <c r="B3537" s="14">
        <v>0.51471064814814815</v>
      </c>
      <c r="C3537">
        <v>4</v>
      </c>
      <c r="D3537" t="s">
        <v>640</v>
      </c>
      <c r="E3537">
        <v>58</v>
      </c>
      <c r="F3537" t="s">
        <v>641</v>
      </c>
    </row>
    <row r="3538" spans="1:6" x14ac:dyDescent="0.5">
      <c r="A3538" s="4">
        <v>43537</v>
      </c>
      <c r="B3538" s="14">
        <v>0.5154050925925926</v>
      </c>
      <c r="C3538">
        <v>2</v>
      </c>
      <c r="D3538" t="s">
        <v>640</v>
      </c>
      <c r="E3538">
        <v>59</v>
      </c>
      <c r="F3538" t="s">
        <v>641</v>
      </c>
    </row>
    <row r="3539" spans="1:6" x14ac:dyDescent="0.5">
      <c r="A3539" s="4">
        <v>43537</v>
      </c>
      <c r="B3539" s="14">
        <v>0.5154050925925926</v>
      </c>
      <c r="C3539">
        <v>4</v>
      </c>
      <c r="D3539" t="s">
        <v>640</v>
      </c>
      <c r="E3539">
        <v>68</v>
      </c>
      <c r="F3539" t="s">
        <v>641</v>
      </c>
    </row>
    <row r="3540" spans="1:6" x14ac:dyDescent="0.5">
      <c r="A3540" s="4">
        <v>43537</v>
      </c>
      <c r="B3540" s="14">
        <v>0.51541666666666663</v>
      </c>
      <c r="C3540">
        <v>3</v>
      </c>
      <c r="D3540" t="s">
        <v>640</v>
      </c>
      <c r="E3540">
        <v>48</v>
      </c>
      <c r="F3540" t="s">
        <v>641</v>
      </c>
    </row>
    <row r="3541" spans="1:6" x14ac:dyDescent="0.5">
      <c r="A3541" s="4">
        <v>43537</v>
      </c>
      <c r="B3541" s="14">
        <v>0.51611111111111108</v>
      </c>
      <c r="C3541">
        <v>2</v>
      </c>
      <c r="D3541" t="s">
        <v>640</v>
      </c>
      <c r="E3541">
        <v>50</v>
      </c>
      <c r="F3541" t="s">
        <v>641</v>
      </c>
    </row>
    <row r="3542" spans="1:6" x14ac:dyDescent="0.5">
      <c r="A3542" s="4">
        <v>43537</v>
      </c>
      <c r="B3542" s="14">
        <v>0.51611111111111108</v>
      </c>
      <c r="C3542">
        <v>3</v>
      </c>
      <c r="D3542" t="s">
        <v>640</v>
      </c>
      <c r="E3542">
        <v>40</v>
      </c>
      <c r="F3542" t="s">
        <v>641</v>
      </c>
    </row>
    <row r="3543" spans="1:6" x14ac:dyDescent="0.5">
      <c r="A3543" s="4">
        <v>43537</v>
      </c>
      <c r="B3543" s="14">
        <v>0.51611111111111108</v>
      </c>
      <c r="C3543">
        <v>4</v>
      </c>
      <c r="D3543" t="s">
        <v>640</v>
      </c>
      <c r="E3543">
        <v>59</v>
      </c>
      <c r="F3543" t="s">
        <v>641</v>
      </c>
    </row>
    <row r="3544" spans="1:6" x14ac:dyDescent="0.5">
      <c r="A3544" s="4">
        <v>43537</v>
      </c>
      <c r="B3544" s="14">
        <v>0.51820601851851855</v>
      </c>
      <c r="C3544">
        <v>4</v>
      </c>
      <c r="D3544" t="s">
        <v>640</v>
      </c>
      <c r="E3544">
        <v>59</v>
      </c>
      <c r="F3544" t="s">
        <v>641</v>
      </c>
    </row>
    <row r="3545" spans="1:6" x14ac:dyDescent="0.5">
      <c r="A3545" s="4">
        <v>43537</v>
      </c>
      <c r="B3545" s="14">
        <v>0.51820601851851855</v>
      </c>
      <c r="C3545">
        <v>2</v>
      </c>
      <c r="D3545" t="s">
        <v>640</v>
      </c>
      <c r="E3545">
        <v>50</v>
      </c>
      <c r="F3545" t="s">
        <v>641</v>
      </c>
    </row>
    <row r="3546" spans="1:6" x14ac:dyDescent="0.5">
      <c r="A3546" s="4">
        <v>43537</v>
      </c>
      <c r="B3546" s="14">
        <v>0.51820601851851855</v>
      </c>
      <c r="C3546">
        <v>3</v>
      </c>
      <c r="D3546" t="s">
        <v>640</v>
      </c>
      <c r="E3546">
        <v>43</v>
      </c>
      <c r="F3546" t="s">
        <v>641</v>
      </c>
    </row>
    <row r="3547" spans="1:6" x14ac:dyDescent="0.5">
      <c r="A3547" s="4">
        <v>43537</v>
      </c>
      <c r="B3547" s="14">
        <v>0.51891203703703703</v>
      </c>
      <c r="C3547">
        <v>4</v>
      </c>
      <c r="D3547" t="s">
        <v>640</v>
      </c>
      <c r="E3547">
        <v>39</v>
      </c>
      <c r="F3547" t="s">
        <v>641</v>
      </c>
    </row>
    <row r="3548" spans="1:6" x14ac:dyDescent="0.5">
      <c r="A3548" s="4">
        <v>43537</v>
      </c>
      <c r="B3548" s="14">
        <v>0.59442129629629636</v>
      </c>
      <c r="C3548">
        <v>3</v>
      </c>
      <c r="D3548" t="s">
        <v>640</v>
      </c>
      <c r="E3548">
        <v>40</v>
      </c>
      <c r="F3548" t="s">
        <v>641</v>
      </c>
    </row>
    <row r="3549" spans="1:6" x14ac:dyDescent="0.5">
      <c r="A3549" s="4">
        <v>43537</v>
      </c>
      <c r="B3549" s="14">
        <v>0.5944328703703704</v>
      </c>
      <c r="C3549">
        <v>4</v>
      </c>
      <c r="D3549" t="s">
        <v>640</v>
      </c>
      <c r="E3549">
        <v>63</v>
      </c>
      <c r="F3549" t="s">
        <v>641</v>
      </c>
    </row>
    <row r="3550" spans="1:6" x14ac:dyDescent="0.5">
      <c r="A3550" s="4">
        <v>43537</v>
      </c>
      <c r="B3550" s="14">
        <v>0.5944328703703704</v>
      </c>
      <c r="C3550">
        <v>3</v>
      </c>
      <c r="D3550" t="s">
        <v>640</v>
      </c>
      <c r="E3550">
        <v>40</v>
      </c>
      <c r="F3550" t="s">
        <v>641</v>
      </c>
    </row>
    <row r="3551" spans="1:6" x14ac:dyDescent="0.5">
      <c r="A3551" s="4">
        <v>43537</v>
      </c>
      <c r="B3551" s="14">
        <v>0.5944328703703704</v>
      </c>
      <c r="C3551">
        <v>2</v>
      </c>
      <c r="D3551" t="s">
        <v>640</v>
      </c>
      <c r="E3551">
        <v>52</v>
      </c>
      <c r="F3551" t="s">
        <v>641</v>
      </c>
    </row>
    <row r="3552" spans="1:6" x14ac:dyDescent="0.5">
      <c r="A3552" s="4">
        <v>43537</v>
      </c>
      <c r="B3552" s="14">
        <v>0.59865740740740747</v>
      </c>
      <c r="C3552">
        <v>4</v>
      </c>
      <c r="D3552" t="s">
        <v>640</v>
      </c>
      <c r="E3552">
        <v>38</v>
      </c>
      <c r="F3552" t="s">
        <v>641</v>
      </c>
    </row>
    <row r="3553" spans="1:25" x14ac:dyDescent="0.5">
      <c r="A3553" s="4">
        <v>43537</v>
      </c>
      <c r="B3553" s="14">
        <v>0.60071759259259261</v>
      </c>
      <c r="C3553">
        <v>4</v>
      </c>
      <c r="D3553" t="s">
        <v>640</v>
      </c>
      <c r="E3553">
        <v>67</v>
      </c>
      <c r="F3553" t="s">
        <v>641</v>
      </c>
    </row>
    <row r="3554" spans="1:25" x14ac:dyDescent="0.5">
      <c r="A3554" s="4">
        <v>43537</v>
      </c>
      <c r="B3554" s="14">
        <v>0.60071759259259261</v>
      </c>
      <c r="C3554">
        <v>2</v>
      </c>
      <c r="D3554" t="s">
        <v>640</v>
      </c>
      <c r="E3554">
        <v>50</v>
      </c>
      <c r="F3554" t="s">
        <v>641</v>
      </c>
    </row>
    <row r="3555" spans="1:25" x14ac:dyDescent="0.5">
      <c r="A3555" s="4">
        <v>43537</v>
      </c>
      <c r="B3555" s="14">
        <v>0.60071759259259261</v>
      </c>
      <c r="C3555">
        <v>3</v>
      </c>
      <c r="D3555" t="s">
        <v>640</v>
      </c>
      <c r="E3555">
        <v>46</v>
      </c>
      <c r="F3555" t="s">
        <v>641</v>
      </c>
    </row>
    <row r="3556" spans="1:25" x14ac:dyDescent="0.5">
      <c r="A3556" s="4">
        <v>43537</v>
      </c>
      <c r="B3556" s="14">
        <v>0.60142361111111109</v>
      </c>
      <c r="C3556">
        <v>3</v>
      </c>
      <c r="D3556" t="s">
        <v>640</v>
      </c>
      <c r="E3556">
        <v>38</v>
      </c>
      <c r="F3556" t="s">
        <v>641</v>
      </c>
    </row>
    <row r="3557" spans="1:25" x14ac:dyDescent="0.5">
      <c r="A3557" s="4">
        <v>43537</v>
      </c>
      <c r="B3557" s="14">
        <v>0.60143518518518524</v>
      </c>
      <c r="C3557">
        <v>4</v>
      </c>
      <c r="D3557" t="s">
        <v>640</v>
      </c>
      <c r="E3557">
        <v>60</v>
      </c>
      <c r="F3557" t="s">
        <v>641</v>
      </c>
    </row>
    <row r="3558" spans="1:25" x14ac:dyDescent="0.5">
      <c r="A3558" s="4">
        <v>43537</v>
      </c>
      <c r="B3558" s="14">
        <v>0.60143518518518524</v>
      </c>
      <c r="C3558">
        <v>2</v>
      </c>
      <c r="D3558" t="s">
        <v>640</v>
      </c>
      <c r="E3558">
        <v>48</v>
      </c>
      <c r="F3558" t="s">
        <v>641</v>
      </c>
    </row>
    <row r="3559" spans="1:25" x14ac:dyDescent="0.5">
      <c r="A3559" s="4">
        <v>43537</v>
      </c>
      <c r="B3559" s="14">
        <v>0.6035300925925926</v>
      </c>
      <c r="C3559">
        <v>3</v>
      </c>
      <c r="D3559" t="s">
        <v>640</v>
      </c>
      <c r="E3559">
        <v>41</v>
      </c>
      <c r="F3559" t="s">
        <v>641</v>
      </c>
    </row>
    <row r="3560" spans="1:25" x14ac:dyDescent="0.5">
      <c r="A3560" s="4">
        <v>43537</v>
      </c>
      <c r="B3560" s="14">
        <v>0.6035300925925926</v>
      </c>
      <c r="C3560">
        <v>4</v>
      </c>
      <c r="D3560" t="s">
        <v>640</v>
      </c>
      <c r="E3560">
        <v>64</v>
      </c>
      <c r="F3560" t="s">
        <v>641</v>
      </c>
    </row>
    <row r="3561" spans="1:25" x14ac:dyDescent="0.5">
      <c r="A3561" s="4">
        <v>43537</v>
      </c>
      <c r="B3561" s="14">
        <v>0.6035300925925926</v>
      </c>
      <c r="C3561">
        <v>2</v>
      </c>
      <c r="D3561" t="s">
        <v>640</v>
      </c>
      <c r="E3561">
        <v>51</v>
      </c>
      <c r="F3561" t="s">
        <v>641</v>
      </c>
    </row>
    <row r="3562" spans="1:25" x14ac:dyDescent="0.5">
      <c r="A3562" s="4">
        <v>43537</v>
      </c>
      <c r="B3562" s="14">
        <v>0.71795138888888888</v>
      </c>
      <c r="C3562">
        <v>2</v>
      </c>
      <c r="D3562" t="s">
        <v>640</v>
      </c>
      <c r="E3562">
        <v>46</v>
      </c>
      <c r="F3562" t="s">
        <v>641</v>
      </c>
    </row>
    <row r="3563" spans="1:25" x14ac:dyDescent="0.5">
      <c r="A3563" s="4">
        <v>43537</v>
      </c>
      <c r="B3563" s="14">
        <v>0.72240740740740739</v>
      </c>
      <c r="C3563">
        <v>2</v>
      </c>
      <c r="D3563" t="s">
        <v>651</v>
      </c>
      <c r="E3563">
        <v>101</v>
      </c>
      <c r="F3563" t="s">
        <v>642</v>
      </c>
      <c r="T3563" t="s">
        <v>649</v>
      </c>
      <c r="U3563">
        <v>1</v>
      </c>
      <c r="W3563">
        <v>1</v>
      </c>
      <c r="Y3563" t="s">
        <v>677</v>
      </c>
    </row>
    <row r="3564" spans="1:25" x14ac:dyDescent="0.5">
      <c r="A3564" s="4">
        <v>43538</v>
      </c>
      <c r="B3564" s="14">
        <v>0.15024305555555556</v>
      </c>
      <c r="C3564">
        <v>1</v>
      </c>
      <c r="D3564" t="s">
        <v>640</v>
      </c>
      <c r="E3564">
        <v>50</v>
      </c>
      <c r="F3564" t="s">
        <v>641</v>
      </c>
    </row>
    <row r="3565" spans="1:25" x14ac:dyDescent="0.5">
      <c r="A3565" s="4">
        <v>43538</v>
      </c>
      <c r="B3565" s="14">
        <v>0.5025115740740741</v>
      </c>
      <c r="C3565">
        <v>4</v>
      </c>
      <c r="D3565" t="s">
        <v>640</v>
      </c>
      <c r="E3565">
        <v>62</v>
      </c>
      <c r="F3565" t="s">
        <v>641</v>
      </c>
    </row>
    <row r="3566" spans="1:25" x14ac:dyDescent="0.5">
      <c r="A3566" s="4">
        <v>43538</v>
      </c>
      <c r="B3566" s="14">
        <v>0.5025115740740741</v>
      </c>
      <c r="C3566">
        <v>2</v>
      </c>
      <c r="D3566" t="s">
        <v>640</v>
      </c>
      <c r="E3566">
        <v>48</v>
      </c>
      <c r="F3566" t="s">
        <v>641</v>
      </c>
    </row>
    <row r="3567" spans="1:25" x14ac:dyDescent="0.5">
      <c r="A3567" s="4">
        <v>43538</v>
      </c>
      <c r="B3567" s="14">
        <v>0.5025115740740741</v>
      </c>
      <c r="C3567">
        <v>3</v>
      </c>
      <c r="D3567" t="s">
        <v>640</v>
      </c>
      <c r="E3567">
        <v>38</v>
      </c>
      <c r="F3567" t="s">
        <v>641</v>
      </c>
    </row>
    <row r="3568" spans="1:25" x14ac:dyDescent="0.5">
      <c r="A3568" s="4">
        <v>43538</v>
      </c>
      <c r="B3568" s="14">
        <v>0.5087962962962963</v>
      </c>
      <c r="C3568">
        <v>3</v>
      </c>
      <c r="D3568" t="s">
        <v>640</v>
      </c>
      <c r="E3568">
        <v>38</v>
      </c>
      <c r="F3568" t="s">
        <v>641</v>
      </c>
    </row>
    <row r="3569" spans="1:25" x14ac:dyDescent="0.5">
      <c r="A3569" s="4">
        <v>43538</v>
      </c>
      <c r="B3569" s="14">
        <v>0.5087962962962963</v>
      </c>
      <c r="C3569">
        <v>2</v>
      </c>
      <c r="D3569" t="s">
        <v>640</v>
      </c>
      <c r="E3569">
        <v>48</v>
      </c>
      <c r="F3569" t="s">
        <v>641</v>
      </c>
    </row>
    <row r="3570" spans="1:25" x14ac:dyDescent="0.5">
      <c r="A3570" s="4">
        <v>43538</v>
      </c>
      <c r="B3570" s="14">
        <v>0.5087962962962963</v>
      </c>
      <c r="C3570">
        <v>4</v>
      </c>
      <c r="D3570" t="s">
        <v>640</v>
      </c>
      <c r="E3570">
        <v>60</v>
      </c>
      <c r="F3570" t="s">
        <v>641</v>
      </c>
    </row>
    <row r="3571" spans="1:25" x14ac:dyDescent="0.5">
      <c r="A3571" s="4">
        <v>43538</v>
      </c>
      <c r="B3571" s="14">
        <v>0.51299768518518518</v>
      </c>
      <c r="C3571">
        <v>4</v>
      </c>
      <c r="D3571" t="s">
        <v>640</v>
      </c>
      <c r="E3571">
        <v>60</v>
      </c>
      <c r="F3571" t="s">
        <v>641</v>
      </c>
    </row>
    <row r="3572" spans="1:25" x14ac:dyDescent="0.5">
      <c r="A3572" s="4">
        <v>43538</v>
      </c>
      <c r="B3572" s="14">
        <v>0.51299768518518518</v>
      </c>
      <c r="C3572">
        <v>2</v>
      </c>
      <c r="D3572" t="s">
        <v>640</v>
      </c>
      <c r="E3572">
        <v>50</v>
      </c>
      <c r="F3572" t="s">
        <v>641</v>
      </c>
    </row>
    <row r="3573" spans="1:25" x14ac:dyDescent="0.5">
      <c r="A3573" s="4">
        <v>43538</v>
      </c>
      <c r="B3573" s="14">
        <v>0.65915509259259253</v>
      </c>
      <c r="C3573">
        <v>4</v>
      </c>
      <c r="D3573" t="s">
        <v>640</v>
      </c>
      <c r="E3573">
        <v>58</v>
      </c>
      <c r="F3573" t="s">
        <v>641</v>
      </c>
    </row>
    <row r="3574" spans="1:25" x14ac:dyDescent="0.5">
      <c r="A3574" s="4">
        <v>43538</v>
      </c>
      <c r="B3574" s="14">
        <v>0.65916666666666668</v>
      </c>
      <c r="C3574">
        <v>2</v>
      </c>
      <c r="D3574" t="s">
        <v>640</v>
      </c>
      <c r="E3574">
        <v>45</v>
      </c>
      <c r="F3574" t="s">
        <v>641</v>
      </c>
    </row>
    <row r="3575" spans="1:25" x14ac:dyDescent="0.5">
      <c r="A3575" s="4">
        <v>43538</v>
      </c>
      <c r="B3575" s="14">
        <v>0.65916666666666668</v>
      </c>
      <c r="C3575">
        <v>3</v>
      </c>
      <c r="D3575" t="s">
        <v>640</v>
      </c>
      <c r="E3575">
        <v>39</v>
      </c>
      <c r="F3575" t="s">
        <v>641</v>
      </c>
    </row>
    <row r="3576" spans="1:25" x14ac:dyDescent="0.5">
      <c r="A3576" s="4">
        <v>43538</v>
      </c>
      <c r="B3576" s="14">
        <v>0.75503472222222223</v>
      </c>
      <c r="C3576">
        <v>3</v>
      </c>
      <c r="D3576" t="s">
        <v>640</v>
      </c>
      <c r="E3576">
        <v>88</v>
      </c>
      <c r="F3576" t="s">
        <v>641</v>
      </c>
    </row>
    <row r="3577" spans="1:25" x14ac:dyDescent="0.5">
      <c r="A3577" s="4">
        <v>43538</v>
      </c>
      <c r="B3577" s="14">
        <v>0.99394675925925924</v>
      </c>
      <c r="C3577">
        <v>4</v>
      </c>
      <c r="D3577" t="s">
        <v>651</v>
      </c>
      <c r="E3577">
        <v>73</v>
      </c>
      <c r="F3577" t="s">
        <v>642</v>
      </c>
      <c r="K3577" t="s">
        <v>642</v>
      </c>
      <c r="L3577" s="14">
        <v>2.7777777777777778E-4</v>
      </c>
      <c r="M3577" s="14">
        <v>0.99422453703703706</v>
      </c>
      <c r="N3577">
        <v>4</v>
      </c>
      <c r="P3577" t="s">
        <v>648</v>
      </c>
      <c r="Q3577">
        <v>3.6</v>
      </c>
      <c r="R3577">
        <v>1.9</v>
      </c>
      <c r="S3577">
        <v>56.8</v>
      </c>
      <c r="T3577" t="s">
        <v>652</v>
      </c>
      <c r="U3577">
        <v>1</v>
      </c>
      <c r="V3577">
        <v>1</v>
      </c>
    </row>
    <row r="3578" spans="1:25" x14ac:dyDescent="0.5">
      <c r="A3578" s="4">
        <v>43539</v>
      </c>
      <c r="B3578" s="14">
        <v>0.20563657407407407</v>
      </c>
      <c r="C3578">
        <v>4</v>
      </c>
      <c r="D3578" t="s">
        <v>645</v>
      </c>
      <c r="E3578">
        <v>55</v>
      </c>
      <c r="F3578" t="s">
        <v>646</v>
      </c>
      <c r="T3578" t="s">
        <v>669</v>
      </c>
      <c r="U3578">
        <v>1</v>
      </c>
      <c r="W3578">
        <v>1</v>
      </c>
      <c r="Y3578" t="s">
        <v>677</v>
      </c>
    </row>
    <row r="3579" spans="1:25" x14ac:dyDescent="0.5">
      <c r="A3579" s="4">
        <v>43539</v>
      </c>
      <c r="B3579" s="14">
        <v>0.26439814814814816</v>
      </c>
      <c r="C3579">
        <v>4</v>
      </c>
      <c r="D3579" t="s">
        <v>651</v>
      </c>
      <c r="E3579">
        <v>61</v>
      </c>
      <c r="F3579" t="s">
        <v>642</v>
      </c>
      <c r="T3579" t="s">
        <v>669</v>
      </c>
      <c r="U3579">
        <v>1</v>
      </c>
      <c r="W3579">
        <v>1</v>
      </c>
      <c r="Y3579" t="s">
        <v>677</v>
      </c>
    </row>
    <row r="3580" spans="1:25" x14ac:dyDescent="0.5">
      <c r="A3580" s="4">
        <v>43539</v>
      </c>
      <c r="B3580" s="14">
        <v>0.49862268518518515</v>
      </c>
      <c r="C3580">
        <v>2</v>
      </c>
      <c r="D3580" t="s">
        <v>640</v>
      </c>
      <c r="E3580">
        <v>47</v>
      </c>
      <c r="F3580" t="s">
        <v>641</v>
      </c>
    </row>
    <row r="3581" spans="1:25" x14ac:dyDescent="0.5">
      <c r="A3581" s="4">
        <v>43539</v>
      </c>
      <c r="B3581" s="14">
        <v>0.49862268518518515</v>
      </c>
      <c r="C3581">
        <v>4</v>
      </c>
      <c r="D3581" t="s">
        <v>640</v>
      </c>
      <c r="E3581">
        <v>59</v>
      </c>
      <c r="F3581" t="s">
        <v>641</v>
      </c>
    </row>
    <row r="3582" spans="1:25" x14ac:dyDescent="0.5">
      <c r="A3582" s="4">
        <v>43539</v>
      </c>
      <c r="B3582" s="14">
        <v>0.50072916666666667</v>
      </c>
      <c r="C3582">
        <v>4</v>
      </c>
      <c r="D3582" t="s">
        <v>640</v>
      </c>
      <c r="E3582">
        <v>59</v>
      </c>
      <c r="F3582" t="s">
        <v>641</v>
      </c>
    </row>
    <row r="3583" spans="1:25" x14ac:dyDescent="0.5">
      <c r="A3583" s="4">
        <v>43539</v>
      </c>
      <c r="B3583" s="14">
        <v>0.50072916666666667</v>
      </c>
      <c r="C3583">
        <v>2</v>
      </c>
      <c r="D3583" t="s">
        <v>640</v>
      </c>
      <c r="E3583">
        <v>50</v>
      </c>
      <c r="F3583" t="s">
        <v>641</v>
      </c>
    </row>
    <row r="3584" spans="1:25" x14ac:dyDescent="0.5">
      <c r="A3584" s="4">
        <v>43539</v>
      </c>
      <c r="B3584" s="14">
        <v>0.50912037037037039</v>
      </c>
      <c r="C3584">
        <v>2</v>
      </c>
      <c r="D3584" t="s">
        <v>640</v>
      </c>
      <c r="E3584">
        <v>46</v>
      </c>
      <c r="F3584" t="s">
        <v>641</v>
      </c>
    </row>
    <row r="3585" spans="1:6" x14ac:dyDescent="0.5">
      <c r="A3585" s="4">
        <v>43539</v>
      </c>
      <c r="B3585" s="14">
        <v>0.50912037037037039</v>
      </c>
      <c r="C3585">
        <v>3</v>
      </c>
      <c r="D3585" t="s">
        <v>640</v>
      </c>
      <c r="E3585">
        <v>38</v>
      </c>
      <c r="F3585" t="s">
        <v>641</v>
      </c>
    </row>
    <row r="3586" spans="1:6" x14ac:dyDescent="0.5">
      <c r="A3586" s="4">
        <v>43539</v>
      </c>
      <c r="B3586" s="14">
        <v>0.50912037037037039</v>
      </c>
      <c r="C3586">
        <v>4</v>
      </c>
      <c r="D3586" t="s">
        <v>640</v>
      </c>
      <c r="E3586">
        <v>61</v>
      </c>
      <c r="F3586" t="s">
        <v>641</v>
      </c>
    </row>
    <row r="3587" spans="1:6" x14ac:dyDescent="0.5">
      <c r="A3587" s="4">
        <v>43539</v>
      </c>
      <c r="B3587" s="14">
        <v>0.51121527777777775</v>
      </c>
      <c r="C3587">
        <v>2</v>
      </c>
      <c r="D3587" t="s">
        <v>640</v>
      </c>
      <c r="E3587">
        <v>48</v>
      </c>
      <c r="F3587" t="s">
        <v>641</v>
      </c>
    </row>
    <row r="3588" spans="1:6" x14ac:dyDescent="0.5">
      <c r="A3588" s="4">
        <v>43539</v>
      </c>
      <c r="B3588" s="14">
        <v>0.51121527777777775</v>
      </c>
      <c r="C3588">
        <v>4</v>
      </c>
      <c r="D3588" t="s">
        <v>640</v>
      </c>
      <c r="E3588">
        <v>61</v>
      </c>
      <c r="F3588" t="s">
        <v>641</v>
      </c>
    </row>
    <row r="3589" spans="1:6" x14ac:dyDescent="0.5">
      <c r="A3589" s="4">
        <v>43539</v>
      </c>
      <c r="B3589" s="14">
        <v>0.51332175925925927</v>
      </c>
      <c r="C3589">
        <v>4</v>
      </c>
      <c r="D3589" t="s">
        <v>640</v>
      </c>
      <c r="E3589">
        <v>64</v>
      </c>
      <c r="F3589" t="s">
        <v>641</v>
      </c>
    </row>
    <row r="3590" spans="1:6" x14ac:dyDescent="0.5">
      <c r="A3590" s="4">
        <v>43539</v>
      </c>
      <c r="B3590" s="14">
        <v>0.5154050925925926</v>
      </c>
      <c r="C3590">
        <v>4</v>
      </c>
      <c r="D3590" t="s">
        <v>640</v>
      </c>
      <c r="E3590">
        <v>61</v>
      </c>
      <c r="F3590" t="s">
        <v>641</v>
      </c>
    </row>
    <row r="3591" spans="1:6" x14ac:dyDescent="0.5">
      <c r="A3591" s="4">
        <v>43539</v>
      </c>
      <c r="B3591" s="14">
        <v>0.5154050925925926</v>
      </c>
      <c r="C3591">
        <v>2</v>
      </c>
      <c r="D3591" t="s">
        <v>640</v>
      </c>
      <c r="E3591">
        <v>50</v>
      </c>
      <c r="F3591" t="s">
        <v>641</v>
      </c>
    </row>
    <row r="3592" spans="1:6" x14ac:dyDescent="0.5">
      <c r="A3592" s="4">
        <v>43539</v>
      </c>
      <c r="B3592" s="14">
        <v>0.51749999999999996</v>
      </c>
      <c r="C3592">
        <v>2</v>
      </c>
      <c r="D3592" t="s">
        <v>640</v>
      </c>
      <c r="E3592">
        <v>45</v>
      </c>
      <c r="F3592" t="s">
        <v>641</v>
      </c>
    </row>
    <row r="3593" spans="1:6" x14ac:dyDescent="0.5">
      <c r="A3593" s="4">
        <v>43539</v>
      </c>
      <c r="B3593" s="14">
        <v>0.517511574074074</v>
      </c>
      <c r="C3593">
        <v>4</v>
      </c>
      <c r="D3593" t="s">
        <v>640</v>
      </c>
      <c r="E3593">
        <v>55</v>
      </c>
      <c r="F3593" t="s">
        <v>641</v>
      </c>
    </row>
    <row r="3594" spans="1:6" x14ac:dyDescent="0.5">
      <c r="A3594" s="4">
        <v>43539</v>
      </c>
      <c r="B3594" s="14">
        <v>0.51960648148148147</v>
      </c>
      <c r="C3594">
        <v>2</v>
      </c>
      <c r="D3594" t="s">
        <v>640</v>
      </c>
      <c r="E3594">
        <v>44</v>
      </c>
      <c r="F3594" t="s">
        <v>641</v>
      </c>
    </row>
    <row r="3595" spans="1:6" x14ac:dyDescent="0.5">
      <c r="A3595" s="4">
        <v>43539</v>
      </c>
      <c r="B3595" s="14">
        <v>0.51960648148148147</v>
      </c>
      <c r="C3595">
        <v>4</v>
      </c>
      <c r="D3595" t="s">
        <v>640</v>
      </c>
      <c r="E3595">
        <v>57</v>
      </c>
      <c r="F3595" t="s">
        <v>641</v>
      </c>
    </row>
    <row r="3596" spans="1:6" x14ac:dyDescent="0.5">
      <c r="A3596" s="4">
        <v>43539</v>
      </c>
      <c r="B3596" s="14">
        <v>0.52170138888888895</v>
      </c>
      <c r="C3596">
        <v>3</v>
      </c>
      <c r="D3596" t="s">
        <v>640</v>
      </c>
      <c r="E3596">
        <v>39</v>
      </c>
      <c r="F3596" t="s">
        <v>641</v>
      </c>
    </row>
    <row r="3597" spans="1:6" x14ac:dyDescent="0.5">
      <c r="A3597" s="4">
        <v>43539</v>
      </c>
      <c r="B3597" s="14">
        <v>0.52171296296296299</v>
      </c>
      <c r="C3597">
        <v>4</v>
      </c>
      <c r="D3597" t="s">
        <v>640</v>
      </c>
      <c r="E3597">
        <v>62</v>
      </c>
      <c r="F3597" t="s">
        <v>641</v>
      </c>
    </row>
    <row r="3598" spans="1:6" x14ac:dyDescent="0.5">
      <c r="A3598" s="4">
        <v>43539</v>
      </c>
      <c r="B3598" s="14">
        <v>0.52171296296296299</v>
      </c>
      <c r="C3598">
        <v>2</v>
      </c>
      <c r="D3598" t="s">
        <v>640</v>
      </c>
      <c r="E3598">
        <v>52</v>
      </c>
      <c r="F3598" t="s">
        <v>641</v>
      </c>
    </row>
    <row r="3599" spans="1:6" x14ac:dyDescent="0.5">
      <c r="A3599" s="4">
        <v>43539</v>
      </c>
      <c r="B3599" s="14">
        <v>0.52379629629629632</v>
      </c>
      <c r="C3599">
        <v>4</v>
      </c>
      <c r="D3599" t="s">
        <v>640</v>
      </c>
      <c r="E3599">
        <v>58</v>
      </c>
      <c r="F3599" t="s">
        <v>641</v>
      </c>
    </row>
    <row r="3600" spans="1:6" x14ac:dyDescent="0.5">
      <c r="A3600" s="4">
        <v>43539</v>
      </c>
      <c r="B3600" s="14">
        <v>0.52380787037037035</v>
      </c>
      <c r="C3600">
        <v>2</v>
      </c>
      <c r="D3600" t="s">
        <v>640</v>
      </c>
      <c r="E3600">
        <v>46</v>
      </c>
      <c r="F3600" t="s">
        <v>641</v>
      </c>
    </row>
    <row r="3601" spans="1:6" x14ac:dyDescent="0.5">
      <c r="A3601" s="4">
        <v>43539</v>
      </c>
      <c r="B3601" s="14">
        <v>0.52590277777777772</v>
      </c>
      <c r="C3601">
        <v>2</v>
      </c>
      <c r="D3601" t="s">
        <v>640</v>
      </c>
      <c r="E3601">
        <v>45</v>
      </c>
      <c r="F3601" t="s">
        <v>641</v>
      </c>
    </row>
    <row r="3602" spans="1:6" x14ac:dyDescent="0.5">
      <c r="A3602" s="4">
        <v>43539</v>
      </c>
      <c r="B3602" s="14">
        <v>0.52590277777777772</v>
      </c>
      <c r="C3602">
        <v>4</v>
      </c>
      <c r="D3602" t="s">
        <v>640</v>
      </c>
      <c r="E3602">
        <v>59</v>
      </c>
      <c r="F3602" t="s">
        <v>641</v>
      </c>
    </row>
    <row r="3603" spans="1:6" x14ac:dyDescent="0.5">
      <c r="A3603" s="4">
        <v>43539</v>
      </c>
      <c r="B3603" s="14">
        <v>0.52799768518518519</v>
      </c>
      <c r="C3603">
        <v>2</v>
      </c>
      <c r="D3603" t="s">
        <v>640</v>
      </c>
      <c r="E3603">
        <v>47</v>
      </c>
      <c r="F3603" t="s">
        <v>641</v>
      </c>
    </row>
    <row r="3604" spans="1:6" x14ac:dyDescent="0.5">
      <c r="A3604" s="4">
        <v>43539</v>
      </c>
      <c r="B3604" s="14">
        <v>0.52799768518518519</v>
      </c>
      <c r="C3604">
        <v>4</v>
      </c>
      <c r="D3604" t="s">
        <v>640</v>
      </c>
      <c r="E3604">
        <v>59</v>
      </c>
      <c r="F3604" t="s">
        <v>641</v>
      </c>
    </row>
    <row r="3605" spans="1:6" x14ac:dyDescent="0.5">
      <c r="A3605" s="4">
        <v>43539</v>
      </c>
      <c r="B3605" s="14">
        <v>0.53009259259259256</v>
      </c>
      <c r="C3605">
        <v>2</v>
      </c>
      <c r="D3605" t="s">
        <v>640</v>
      </c>
      <c r="E3605">
        <v>48</v>
      </c>
      <c r="F3605" t="s">
        <v>641</v>
      </c>
    </row>
    <row r="3606" spans="1:6" x14ac:dyDescent="0.5">
      <c r="A3606" s="4">
        <v>43539</v>
      </c>
      <c r="B3606" s="14">
        <v>0.53009259259259256</v>
      </c>
      <c r="C3606">
        <v>4</v>
      </c>
      <c r="D3606" t="s">
        <v>640</v>
      </c>
      <c r="E3606">
        <v>58</v>
      </c>
      <c r="F3606" t="s">
        <v>641</v>
      </c>
    </row>
    <row r="3607" spans="1:6" x14ac:dyDescent="0.5">
      <c r="A3607" s="4">
        <v>43539</v>
      </c>
      <c r="B3607" s="14">
        <v>0.53010416666666671</v>
      </c>
      <c r="C3607">
        <v>3</v>
      </c>
      <c r="D3607" t="s">
        <v>640</v>
      </c>
      <c r="E3607">
        <v>38</v>
      </c>
      <c r="F3607" t="s">
        <v>641</v>
      </c>
    </row>
    <row r="3608" spans="1:6" x14ac:dyDescent="0.5">
      <c r="A3608" s="4">
        <v>43539</v>
      </c>
      <c r="B3608" s="14">
        <v>0.53218750000000004</v>
      </c>
      <c r="C3608">
        <v>4</v>
      </c>
      <c r="D3608" t="s">
        <v>640</v>
      </c>
      <c r="E3608">
        <v>59</v>
      </c>
      <c r="F3608" t="s">
        <v>641</v>
      </c>
    </row>
    <row r="3609" spans="1:6" x14ac:dyDescent="0.5">
      <c r="A3609" s="4">
        <v>43539</v>
      </c>
      <c r="B3609" s="14">
        <v>0.53218750000000004</v>
      </c>
      <c r="C3609">
        <v>2</v>
      </c>
      <c r="D3609" t="s">
        <v>640</v>
      </c>
      <c r="E3609">
        <v>48</v>
      </c>
      <c r="F3609" t="s">
        <v>641</v>
      </c>
    </row>
    <row r="3610" spans="1:6" x14ac:dyDescent="0.5">
      <c r="A3610" s="4">
        <v>43539</v>
      </c>
      <c r="B3610" s="14">
        <v>0.53638888888888892</v>
      </c>
      <c r="C3610">
        <v>4</v>
      </c>
      <c r="D3610" t="s">
        <v>640</v>
      </c>
      <c r="E3610">
        <v>57</v>
      </c>
      <c r="F3610" t="s">
        <v>641</v>
      </c>
    </row>
    <row r="3611" spans="1:6" x14ac:dyDescent="0.5">
      <c r="A3611" s="4">
        <v>43539</v>
      </c>
      <c r="B3611" s="14">
        <v>0.53640046296296295</v>
      </c>
      <c r="C3611">
        <v>2</v>
      </c>
      <c r="D3611" t="s">
        <v>640</v>
      </c>
      <c r="E3611">
        <v>48</v>
      </c>
      <c r="F3611" t="s">
        <v>641</v>
      </c>
    </row>
    <row r="3612" spans="1:6" x14ac:dyDescent="0.5">
      <c r="A3612" s="4">
        <v>43539</v>
      </c>
      <c r="B3612" s="14">
        <v>0.54057870370370364</v>
      </c>
      <c r="C3612">
        <v>2</v>
      </c>
      <c r="D3612" t="s">
        <v>640</v>
      </c>
      <c r="E3612">
        <v>52</v>
      </c>
      <c r="F3612" t="s">
        <v>641</v>
      </c>
    </row>
    <row r="3613" spans="1:6" x14ac:dyDescent="0.5">
      <c r="A3613" s="4">
        <v>43539</v>
      </c>
      <c r="B3613" s="14">
        <v>0.54057870370370364</v>
      </c>
      <c r="C3613">
        <v>4</v>
      </c>
      <c r="D3613" t="s">
        <v>640</v>
      </c>
      <c r="E3613">
        <v>59</v>
      </c>
      <c r="F3613" t="s">
        <v>641</v>
      </c>
    </row>
    <row r="3614" spans="1:6" x14ac:dyDescent="0.5">
      <c r="A3614" s="4">
        <v>43539</v>
      </c>
      <c r="B3614" s="14">
        <v>0.54268518518518516</v>
      </c>
      <c r="C3614">
        <v>2</v>
      </c>
      <c r="D3614" t="s">
        <v>640</v>
      </c>
      <c r="E3614">
        <v>48</v>
      </c>
      <c r="F3614" t="s">
        <v>641</v>
      </c>
    </row>
    <row r="3615" spans="1:6" x14ac:dyDescent="0.5">
      <c r="A3615" s="4">
        <v>43539</v>
      </c>
      <c r="B3615" s="14">
        <v>0.54268518518518516</v>
      </c>
      <c r="C3615">
        <v>4</v>
      </c>
      <c r="D3615" t="s">
        <v>640</v>
      </c>
      <c r="E3615">
        <v>58</v>
      </c>
      <c r="F3615" t="s">
        <v>641</v>
      </c>
    </row>
    <row r="3616" spans="1:6" x14ac:dyDescent="0.5">
      <c r="A3616" s="4">
        <v>43539</v>
      </c>
      <c r="B3616" s="14">
        <v>0.5433796296296296</v>
      </c>
      <c r="C3616">
        <v>4</v>
      </c>
      <c r="D3616" t="s">
        <v>640</v>
      </c>
      <c r="E3616">
        <v>59</v>
      </c>
      <c r="F3616" t="s">
        <v>641</v>
      </c>
    </row>
    <row r="3617" spans="1:25" x14ac:dyDescent="0.5">
      <c r="A3617" s="4">
        <v>43539</v>
      </c>
      <c r="B3617" s="14">
        <v>0.5433796296296296</v>
      </c>
      <c r="C3617">
        <v>2</v>
      </c>
      <c r="D3617" t="s">
        <v>640</v>
      </c>
      <c r="E3617">
        <v>49</v>
      </c>
      <c r="F3617" t="s">
        <v>641</v>
      </c>
    </row>
    <row r="3618" spans="1:25" x14ac:dyDescent="0.5">
      <c r="A3618" s="4">
        <v>43539</v>
      </c>
      <c r="B3618" s="14">
        <v>0.54967592592592596</v>
      </c>
      <c r="C3618">
        <v>2</v>
      </c>
      <c r="D3618" t="s">
        <v>640</v>
      </c>
      <c r="E3618">
        <v>50</v>
      </c>
      <c r="F3618" t="s">
        <v>641</v>
      </c>
    </row>
    <row r="3619" spans="1:25" x14ac:dyDescent="0.5">
      <c r="A3619" s="4">
        <v>43539</v>
      </c>
      <c r="B3619" s="14">
        <v>0.54967592592592596</v>
      </c>
      <c r="C3619">
        <v>4</v>
      </c>
      <c r="D3619" t="s">
        <v>640</v>
      </c>
      <c r="E3619">
        <v>60</v>
      </c>
      <c r="F3619" t="s">
        <v>641</v>
      </c>
    </row>
    <row r="3620" spans="1:25" x14ac:dyDescent="0.5">
      <c r="A3620" s="4">
        <v>43539</v>
      </c>
      <c r="B3620" s="14">
        <v>0.56017361111111108</v>
      </c>
      <c r="C3620">
        <v>2</v>
      </c>
      <c r="D3620" t="s">
        <v>640</v>
      </c>
      <c r="E3620">
        <v>49</v>
      </c>
      <c r="F3620" t="s">
        <v>641</v>
      </c>
    </row>
    <row r="3621" spans="1:25" x14ac:dyDescent="0.5">
      <c r="A3621" s="4">
        <v>43539</v>
      </c>
      <c r="B3621" s="14">
        <v>0.56017361111111108</v>
      </c>
      <c r="C3621">
        <v>4</v>
      </c>
      <c r="D3621" t="s">
        <v>640</v>
      </c>
      <c r="E3621">
        <v>60</v>
      </c>
      <c r="F3621" t="s">
        <v>641</v>
      </c>
    </row>
    <row r="3622" spans="1:25" x14ac:dyDescent="0.5">
      <c r="A3622" s="4">
        <v>43539</v>
      </c>
      <c r="B3622" s="14">
        <v>0.56226851851851845</v>
      </c>
      <c r="C3622">
        <v>2</v>
      </c>
      <c r="D3622" t="s">
        <v>640</v>
      </c>
      <c r="E3622">
        <v>52</v>
      </c>
      <c r="F3622" t="s">
        <v>641</v>
      </c>
    </row>
    <row r="3623" spans="1:25" x14ac:dyDescent="0.5">
      <c r="A3623" s="4">
        <v>43539</v>
      </c>
      <c r="B3623" s="14">
        <v>0.56226851851851845</v>
      </c>
      <c r="C3623">
        <v>3</v>
      </c>
      <c r="D3623" t="s">
        <v>640</v>
      </c>
      <c r="E3623">
        <v>38</v>
      </c>
      <c r="F3623" t="s">
        <v>641</v>
      </c>
    </row>
    <row r="3624" spans="1:25" x14ac:dyDescent="0.5">
      <c r="A3624" s="4">
        <v>43539</v>
      </c>
      <c r="B3624" s="14">
        <v>0.56226851851851845</v>
      </c>
      <c r="C3624">
        <v>4</v>
      </c>
      <c r="D3624" t="s">
        <v>640</v>
      </c>
      <c r="E3624">
        <v>62</v>
      </c>
      <c r="F3624" t="s">
        <v>641</v>
      </c>
    </row>
    <row r="3625" spans="1:25" x14ac:dyDescent="0.5">
      <c r="A3625" s="4">
        <v>43539</v>
      </c>
      <c r="B3625" s="14">
        <v>0.56436342592592592</v>
      </c>
      <c r="C3625">
        <v>4</v>
      </c>
      <c r="D3625" t="s">
        <v>640</v>
      </c>
      <c r="E3625">
        <v>60</v>
      </c>
      <c r="F3625" t="s">
        <v>641</v>
      </c>
    </row>
    <row r="3626" spans="1:25" x14ac:dyDescent="0.5">
      <c r="A3626" s="4">
        <v>43539</v>
      </c>
      <c r="B3626" s="14">
        <v>0.56436342592592592</v>
      </c>
      <c r="C3626">
        <v>2</v>
      </c>
      <c r="D3626" t="s">
        <v>640</v>
      </c>
      <c r="E3626">
        <v>50</v>
      </c>
      <c r="F3626" t="s">
        <v>641</v>
      </c>
    </row>
    <row r="3627" spans="1:25" x14ac:dyDescent="0.5">
      <c r="A3627" s="4">
        <v>43539</v>
      </c>
      <c r="B3627" s="14">
        <v>0.57903935185185185</v>
      </c>
      <c r="C3627">
        <v>3</v>
      </c>
      <c r="D3627" t="s">
        <v>640</v>
      </c>
      <c r="E3627">
        <v>38</v>
      </c>
      <c r="F3627" t="s">
        <v>641</v>
      </c>
    </row>
    <row r="3628" spans="1:25" x14ac:dyDescent="0.5">
      <c r="A3628" s="4">
        <v>43539</v>
      </c>
      <c r="B3628" s="14">
        <v>0.57903935185185185</v>
      </c>
      <c r="C3628">
        <v>4</v>
      </c>
      <c r="D3628" t="s">
        <v>640</v>
      </c>
      <c r="E3628">
        <v>60</v>
      </c>
      <c r="F3628" t="s">
        <v>641</v>
      </c>
    </row>
    <row r="3629" spans="1:25" x14ac:dyDescent="0.5">
      <c r="A3629" s="4">
        <v>43539</v>
      </c>
      <c r="B3629" s="14">
        <v>0.57903935185185185</v>
      </c>
      <c r="C3629">
        <v>2</v>
      </c>
      <c r="D3629" t="s">
        <v>640</v>
      </c>
      <c r="E3629">
        <v>49</v>
      </c>
      <c r="F3629" t="s">
        <v>641</v>
      </c>
    </row>
    <row r="3630" spans="1:25" x14ac:dyDescent="0.5">
      <c r="A3630" s="4">
        <v>43539</v>
      </c>
      <c r="B3630" s="14">
        <v>0.99549768518518522</v>
      </c>
      <c r="C3630">
        <v>4</v>
      </c>
      <c r="D3630" t="s">
        <v>651</v>
      </c>
      <c r="E3630">
        <v>60</v>
      </c>
      <c r="F3630" t="s">
        <v>642</v>
      </c>
      <c r="T3630" t="s">
        <v>669</v>
      </c>
      <c r="U3630">
        <v>1</v>
      </c>
      <c r="W3630">
        <v>1</v>
      </c>
      <c r="Y3630" t="s">
        <v>677</v>
      </c>
    </row>
    <row r="3631" spans="1:25" x14ac:dyDescent="0.5">
      <c r="A3631" s="4">
        <v>43540</v>
      </c>
      <c r="B3631" s="14">
        <v>0.61432870370370374</v>
      </c>
      <c r="C3631">
        <v>3</v>
      </c>
      <c r="D3631" t="s">
        <v>640</v>
      </c>
      <c r="E3631">
        <v>46</v>
      </c>
      <c r="F3631" t="s">
        <v>641</v>
      </c>
    </row>
    <row r="3632" spans="1:25" x14ac:dyDescent="0.5">
      <c r="A3632" s="4">
        <v>43540</v>
      </c>
      <c r="B3632" s="14">
        <v>0.61435185185185182</v>
      </c>
      <c r="C3632">
        <v>3</v>
      </c>
      <c r="D3632" t="s">
        <v>640</v>
      </c>
      <c r="E3632">
        <v>47</v>
      </c>
      <c r="F3632" t="s">
        <v>641</v>
      </c>
    </row>
    <row r="3633" spans="1:6" x14ac:dyDescent="0.5">
      <c r="A3633" s="4">
        <v>43540</v>
      </c>
      <c r="B3633" s="14">
        <v>0.61436342592592597</v>
      </c>
      <c r="C3633">
        <v>3</v>
      </c>
      <c r="D3633" t="s">
        <v>640</v>
      </c>
      <c r="E3633">
        <v>47</v>
      </c>
      <c r="F3633" t="s">
        <v>641</v>
      </c>
    </row>
    <row r="3634" spans="1:6" x14ac:dyDescent="0.5">
      <c r="A3634" s="4">
        <v>43540</v>
      </c>
      <c r="B3634" s="14">
        <v>0.61442129629629627</v>
      </c>
      <c r="C3634">
        <v>3</v>
      </c>
      <c r="D3634" t="s">
        <v>640</v>
      </c>
      <c r="E3634">
        <v>38</v>
      </c>
      <c r="F3634" t="s">
        <v>641</v>
      </c>
    </row>
    <row r="3635" spans="1:6" x14ac:dyDescent="0.5">
      <c r="A3635" s="4">
        <v>43540</v>
      </c>
      <c r="B3635" s="14">
        <v>0.61443287037037042</v>
      </c>
      <c r="C3635">
        <v>3</v>
      </c>
      <c r="D3635" t="s">
        <v>640</v>
      </c>
      <c r="E3635">
        <v>38</v>
      </c>
      <c r="F3635" t="s">
        <v>641</v>
      </c>
    </row>
    <row r="3636" spans="1:6" x14ac:dyDescent="0.5">
      <c r="A3636" s="4">
        <v>43540</v>
      </c>
      <c r="B3636" s="14">
        <v>0.61444444444444446</v>
      </c>
      <c r="C3636">
        <v>3</v>
      </c>
      <c r="D3636" t="s">
        <v>640</v>
      </c>
      <c r="E3636">
        <v>42</v>
      </c>
      <c r="F3636" t="s">
        <v>641</v>
      </c>
    </row>
    <row r="3637" spans="1:6" x14ac:dyDescent="0.5">
      <c r="A3637" s="4">
        <v>43540</v>
      </c>
      <c r="B3637" s="14">
        <v>0.61446759259259254</v>
      </c>
      <c r="C3637">
        <v>3</v>
      </c>
      <c r="D3637" t="s">
        <v>640</v>
      </c>
      <c r="E3637">
        <v>49</v>
      </c>
      <c r="F3637" t="s">
        <v>641</v>
      </c>
    </row>
    <row r="3638" spans="1:6" x14ac:dyDescent="0.5">
      <c r="A3638" s="4">
        <v>43540</v>
      </c>
      <c r="B3638" s="14">
        <v>0.61447916666666669</v>
      </c>
      <c r="C3638">
        <v>3</v>
      </c>
      <c r="D3638" t="s">
        <v>640</v>
      </c>
      <c r="E3638">
        <v>39</v>
      </c>
      <c r="F3638" t="s">
        <v>641</v>
      </c>
    </row>
    <row r="3639" spans="1:6" x14ac:dyDescent="0.5">
      <c r="A3639" s="4">
        <v>43540</v>
      </c>
      <c r="B3639" s="14">
        <v>0.61449074074074073</v>
      </c>
      <c r="C3639">
        <v>3</v>
      </c>
      <c r="D3639" t="s">
        <v>640</v>
      </c>
      <c r="E3639">
        <v>41</v>
      </c>
      <c r="F3639" t="s">
        <v>641</v>
      </c>
    </row>
    <row r="3640" spans="1:6" x14ac:dyDescent="0.5">
      <c r="A3640" s="4">
        <v>43540</v>
      </c>
      <c r="B3640" s="14">
        <v>0.61450231481481488</v>
      </c>
      <c r="C3640">
        <v>3</v>
      </c>
      <c r="D3640" t="s">
        <v>640</v>
      </c>
      <c r="E3640">
        <v>44</v>
      </c>
      <c r="F3640" t="s">
        <v>641</v>
      </c>
    </row>
    <row r="3641" spans="1:6" x14ac:dyDescent="0.5">
      <c r="A3641" s="4">
        <v>43540</v>
      </c>
      <c r="B3641" s="14">
        <v>0.61451388888888892</v>
      </c>
      <c r="C3641">
        <v>3</v>
      </c>
      <c r="D3641" t="s">
        <v>640</v>
      </c>
      <c r="E3641">
        <v>43</v>
      </c>
      <c r="F3641" t="s">
        <v>641</v>
      </c>
    </row>
    <row r="3642" spans="1:6" x14ac:dyDescent="0.5">
      <c r="A3642" s="4">
        <v>43540</v>
      </c>
      <c r="B3642" s="14">
        <v>0.61452546296296295</v>
      </c>
      <c r="C3642">
        <v>3</v>
      </c>
      <c r="D3642" t="s">
        <v>640</v>
      </c>
      <c r="E3642">
        <v>40</v>
      </c>
      <c r="F3642" t="s">
        <v>641</v>
      </c>
    </row>
    <row r="3643" spans="1:6" x14ac:dyDescent="0.5">
      <c r="A3643" s="4">
        <v>43540</v>
      </c>
      <c r="B3643" s="14">
        <v>0.61453703703703699</v>
      </c>
      <c r="C3643">
        <v>3</v>
      </c>
      <c r="D3643" t="s">
        <v>640</v>
      </c>
      <c r="E3643">
        <v>44</v>
      </c>
      <c r="F3643" t="s">
        <v>641</v>
      </c>
    </row>
    <row r="3644" spans="1:6" x14ac:dyDescent="0.5">
      <c r="A3644" s="4">
        <v>43540</v>
      </c>
      <c r="B3644" s="14">
        <v>0.61454861111111114</v>
      </c>
      <c r="C3644">
        <v>3</v>
      </c>
      <c r="D3644" t="s">
        <v>640</v>
      </c>
      <c r="E3644">
        <v>48</v>
      </c>
      <c r="F3644" t="s">
        <v>641</v>
      </c>
    </row>
    <row r="3645" spans="1:6" x14ac:dyDescent="0.5">
      <c r="A3645" s="4">
        <v>43540</v>
      </c>
      <c r="B3645" s="14">
        <v>0.61457175925925933</v>
      </c>
      <c r="C3645">
        <v>3</v>
      </c>
      <c r="D3645" t="s">
        <v>640</v>
      </c>
      <c r="E3645">
        <v>45</v>
      </c>
      <c r="F3645" t="s">
        <v>641</v>
      </c>
    </row>
    <row r="3646" spans="1:6" x14ac:dyDescent="0.5">
      <c r="A3646" s="4">
        <v>43540</v>
      </c>
      <c r="B3646" s="14">
        <v>0.61458333333333337</v>
      </c>
      <c r="C3646">
        <v>3</v>
      </c>
      <c r="D3646" t="s">
        <v>640</v>
      </c>
      <c r="E3646">
        <v>42</v>
      </c>
      <c r="F3646" t="s">
        <v>641</v>
      </c>
    </row>
    <row r="3647" spans="1:6" x14ac:dyDescent="0.5">
      <c r="A3647" s="4">
        <v>43540</v>
      </c>
      <c r="B3647" s="14">
        <v>0.61459490740740741</v>
      </c>
      <c r="C3647">
        <v>3</v>
      </c>
      <c r="D3647" t="s">
        <v>640</v>
      </c>
      <c r="E3647">
        <v>44</v>
      </c>
      <c r="F3647" t="s">
        <v>641</v>
      </c>
    </row>
    <row r="3648" spans="1:6" x14ac:dyDescent="0.5">
      <c r="A3648" s="4">
        <v>43540</v>
      </c>
      <c r="B3648" s="14">
        <v>0.61460648148148145</v>
      </c>
      <c r="C3648">
        <v>3</v>
      </c>
      <c r="D3648" t="s">
        <v>640</v>
      </c>
      <c r="E3648">
        <v>45</v>
      </c>
      <c r="F3648" t="s">
        <v>641</v>
      </c>
    </row>
    <row r="3649" spans="1:6" x14ac:dyDescent="0.5">
      <c r="A3649" s="4">
        <v>43540</v>
      </c>
      <c r="B3649" s="14">
        <v>0.61462962962962964</v>
      </c>
      <c r="C3649">
        <v>3</v>
      </c>
      <c r="D3649" t="s">
        <v>640</v>
      </c>
      <c r="E3649">
        <v>42</v>
      </c>
      <c r="F3649" t="s">
        <v>641</v>
      </c>
    </row>
    <row r="3650" spans="1:6" x14ac:dyDescent="0.5">
      <c r="A3650" s="4">
        <v>43540</v>
      </c>
      <c r="B3650" s="14">
        <v>0.61465277777777783</v>
      </c>
      <c r="C3650">
        <v>3</v>
      </c>
      <c r="D3650" t="s">
        <v>640</v>
      </c>
      <c r="E3650">
        <v>42</v>
      </c>
      <c r="F3650" t="s">
        <v>641</v>
      </c>
    </row>
    <row r="3651" spans="1:6" x14ac:dyDescent="0.5">
      <c r="A3651" s="4">
        <v>43540</v>
      </c>
      <c r="B3651" s="14">
        <v>0.61466435185185186</v>
      </c>
      <c r="C3651">
        <v>3</v>
      </c>
      <c r="D3651" t="s">
        <v>640</v>
      </c>
      <c r="E3651">
        <v>41</v>
      </c>
      <c r="F3651" t="s">
        <v>641</v>
      </c>
    </row>
    <row r="3652" spans="1:6" x14ac:dyDescent="0.5">
      <c r="A3652" s="4">
        <v>43540</v>
      </c>
      <c r="B3652" s="14">
        <v>0.6146759259259259</v>
      </c>
      <c r="C3652">
        <v>3</v>
      </c>
      <c r="D3652" t="s">
        <v>640</v>
      </c>
      <c r="E3652">
        <v>42</v>
      </c>
      <c r="F3652" t="s">
        <v>641</v>
      </c>
    </row>
    <row r="3653" spans="1:6" x14ac:dyDescent="0.5">
      <c r="A3653" s="4">
        <v>43540</v>
      </c>
      <c r="B3653" s="14">
        <v>0.61469907407407409</v>
      </c>
      <c r="C3653">
        <v>3</v>
      </c>
      <c r="D3653" t="s">
        <v>640</v>
      </c>
      <c r="E3653">
        <v>42</v>
      </c>
      <c r="F3653" t="s">
        <v>641</v>
      </c>
    </row>
    <row r="3654" spans="1:6" x14ac:dyDescent="0.5">
      <c r="A3654" s="4">
        <v>43540</v>
      </c>
      <c r="B3654" s="14">
        <v>0.61471064814814813</v>
      </c>
      <c r="C3654">
        <v>3</v>
      </c>
      <c r="D3654" t="s">
        <v>640</v>
      </c>
      <c r="E3654">
        <v>45</v>
      </c>
      <c r="F3654" t="s">
        <v>641</v>
      </c>
    </row>
    <row r="3655" spans="1:6" x14ac:dyDescent="0.5">
      <c r="A3655" s="4">
        <v>43540</v>
      </c>
      <c r="B3655" s="14">
        <v>0.61481481481481481</v>
      </c>
      <c r="C3655">
        <v>3</v>
      </c>
      <c r="D3655" t="s">
        <v>640</v>
      </c>
      <c r="E3655">
        <v>47</v>
      </c>
      <c r="F3655" t="s">
        <v>641</v>
      </c>
    </row>
    <row r="3656" spans="1:6" x14ac:dyDescent="0.5">
      <c r="A3656" s="4">
        <v>43540</v>
      </c>
      <c r="B3656" s="14">
        <v>0.61483796296296289</v>
      </c>
      <c r="C3656">
        <v>3</v>
      </c>
      <c r="D3656" t="s">
        <v>640</v>
      </c>
      <c r="E3656">
        <v>38</v>
      </c>
      <c r="F3656" t="s">
        <v>641</v>
      </c>
    </row>
    <row r="3657" spans="1:6" x14ac:dyDescent="0.5">
      <c r="A3657" s="4">
        <v>43540</v>
      </c>
      <c r="B3657" s="14">
        <v>0.63026620370370368</v>
      </c>
      <c r="C3657">
        <v>4</v>
      </c>
      <c r="D3657" t="s">
        <v>640</v>
      </c>
      <c r="E3657">
        <v>60</v>
      </c>
      <c r="F3657" t="s">
        <v>641</v>
      </c>
    </row>
    <row r="3658" spans="1:6" x14ac:dyDescent="0.5">
      <c r="A3658" s="4">
        <v>43540</v>
      </c>
      <c r="B3658" s="14">
        <v>0.63027777777777783</v>
      </c>
      <c r="C3658">
        <v>3</v>
      </c>
      <c r="D3658" t="s">
        <v>640</v>
      </c>
      <c r="E3658">
        <v>38</v>
      </c>
      <c r="F3658" t="s">
        <v>641</v>
      </c>
    </row>
    <row r="3659" spans="1:6" x14ac:dyDescent="0.5">
      <c r="A3659" s="4">
        <v>43540</v>
      </c>
      <c r="B3659" s="14">
        <v>0.63027777777777783</v>
      </c>
      <c r="C3659">
        <v>2</v>
      </c>
      <c r="D3659" t="s">
        <v>640</v>
      </c>
      <c r="E3659">
        <v>49</v>
      </c>
      <c r="F3659" t="s">
        <v>641</v>
      </c>
    </row>
    <row r="3660" spans="1:6" x14ac:dyDescent="0.5">
      <c r="A3660" s="4">
        <v>43540</v>
      </c>
      <c r="B3660" s="14">
        <v>0.63445601851851852</v>
      </c>
      <c r="C3660">
        <v>2</v>
      </c>
      <c r="D3660" t="s">
        <v>640</v>
      </c>
      <c r="E3660">
        <v>46</v>
      </c>
      <c r="F3660" t="s">
        <v>641</v>
      </c>
    </row>
    <row r="3661" spans="1:6" x14ac:dyDescent="0.5">
      <c r="A3661" s="4">
        <v>43540</v>
      </c>
      <c r="B3661" s="14">
        <v>0.63445601851851852</v>
      </c>
      <c r="C3661">
        <v>4</v>
      </c>
      <c r="D3661" t="s">
        <v>640</v>
      </c>
      <c r="E3661">
        <v>60</v>
      </c>
      <c r="F3661" t="s">
        <v>641</v>
      </c>
    </row>
    <row r="3662" spans="1:6" x14ac:dyDescent="0.5">
      <c r="A3662" s="4">
        <v>43540</v>
      </c>
      <c r="B3662" s="14">
        <v>0.64991898148148153</v>
      </c>
      <c r="C3662">
        <v>3</v>
      </c>
      <c r="D3662" t="s">
        <v>640</v>
      </c>
      <c r="E3662">
        <v>8</v>
      </c>
      <c r="F3662" t="s">
        <v>641</v>
      </c>
    </row>
    <row r="3663" spans="1:6" x14ac:dyDescent="0.5">
      <c r="A3663" s="4">
        <v>43540</v>
      </c>
      <c r="B3663" s="14">
        <v>0.64991898148148153</v>
      </c>
      <c r="C3663">
        <v>4</v>
      </c>
      <c r="D3663" t="s">
        <v>640</v>
      </c>
      <c r="E3663">
        <v>4</v>
      </c>
      <c r="F3663" t="s">
        <v>641</v>
      </c>
    </row>
    <row r="3664" spans="1:6" x14ac:dyDescent="0.5">
      <c r="A3664" s="4">
        <v>43540</v>
      </c>
      <c r="B3664" s="14">
        <v>0.64991898148148153</v>
      </c>
      <c r="C3664">
        <v>2</v>
      </c>
      <c r="D3664" t="s">
        <v>640</v>
      </c>
      <c r="E3664">
        <v>6</v>
      </c>
      <c r="F3664" t="s">
        <v>641</v>
      </c>
    </row>
    <row r="3665" spans="1:6" x14ac:dyDescent="0.5">
      <c r="A3665" s="4">
        <v>43540</v>
      </c>
      <c r="B3665" s="14">
        <v>0.65061342592592586</v>
      </c>
      <c r="C3665">
        <v>4</v>
      </c>
      <c r="D3665" t="s">
        <v>640</v>
      </c>
      <c r="E3665">
        <v>46</v>
      </c>
      <c r="F3665" t="s">
        <v>641</v>
      </c>
    </row>
    <row r="3666" spans="1:6" x14ac:dyDescent="0.5">
      <c r="A3666" s="4">
        <v>43540</v>
      </c>
      <c r="B3666" s="14">
        <v>0.65270833333333333</v>
      </c>
      <c r="C3666">
        <v>2</v>
      </c>
      <c r="D3666" t="s">
        <v>640</v>
      </c>
      <c r="E3666">
        <v>45</v>
      </c>
      <c r="F3666" t="s">
        <v>641</v>
      </c>
    </row>
    <row r="3667" spans="1:6" x14ac:dyDescent="0.5">
      <c r="A3667" s="4">
        <v>43540</v>
      </c>
      <c r="B3667" s="14">
        <v>0.65270833333333333</v>
      </c>
      <c r="C3667">
        <v>4</v>
      </c>
      <c r="D3667" t="s">
        <v>640</v>
      </c>
      <c r="E3667">
        <v>54</v>
      </c>
      <c r="F3667" t="s">
        <v>641</v>
      </c>
    </row>
    <row r="3668" spans="1:6" x14ac:dyDescent="0.5">
      <c r="A3668" s="4">
        <v>43540</v>
      </c>
      <c r="B3668" s="14">
        <v>0.65721064814814811</v>
      </c>
      <c r="C3668">
        <v>2</v>
      </c>
      <c r="D3668" t="s">
        <v>640</v>
      </c>
      <c r="E3668">
        <v>49</v>
      </c>
      <c r="F3668" t="s">
        <v>641</v>
      </c>
    </row>
    <row r="3669" spans="1:6" x14ac:dyDescent="0.5">
      <c r="A3669" s="4">
        <v>43540</v>
      </c>
      <c r="B3669" s="14">
        <v>0.65722222222222226</v>
      </c>
      <c r="C3669">
        <v>3</v>
      </c>
      <c r="D3669" t="s">
        <v>640</v>
      </c>
      <c r="E3669">
        <v>4</v>
      </c>
      <c r="F3669" t="s">
        <v>641</v>
      </c>
    </row>
    <row r="3670" spans="1:6" x14ac:dyDescent="0.5">
      <c r="A3670" s="4">
        <v>43540</v>
      </c>
      <c r="B3670" s="14">
        <v>0.65722222222222226</v>
      </c>
      <c r="C3670">
        <v>4</v>
      </c>
      <c r="D3670" t="s">
        <v>640</v>
      </c>
      <c r="E3670">
        <v>3</v>
      </c>
      <c r="F3670" t="s">
        <v>641</v>
      </c>
    </row>
    <row r="3671" spans="1:6" x14ac:dyDescent="0.5">
      <c r="A3671" s="4">
        <v>43540</v>
      </c>
      <c r="B3671" s="14">
        <v>0.86723379629629627</v>
      </c>
      <c r="C3671">
        <v>3</v>
      </c>
      <c r="D3671" t="s">
        <v>640</v>
      </c>
      <c r="E3671">
        <v>39</v>
      </c>
      <c r="F3671" t="s">
        <v>641</v>
      </c>
    </row>
    <row r="3672" spans="1:6" x14ac:dyDescent="0.5">
      <c r="A3672" s="4">
        <v>43540</v>
      </c>
      <c r="B3672" s="14">
        <v>0.86733796296296306</v>
      </c>
      <c r="C3672">
        <v>3</v>
      </c>
      <c r="D3672" t="s">
        <v>640</v>
      </c>
      <c r="E3672">
        <v>45</v>
      </c>
      <c r="F3672" t="s">
        <v>641</v>
      </c>
    </row>
    <row r="3673" spans="1:6" x14ac:dyDescent="0.5">
      <c r="A3673" s="4">
        <v>43540</v>
      </c>
      <c r="B3673" s="14">
        <v>0.86739583333333325</v>
      </c>
      <c r="C3673">
        <v>3</v>
      </c>
      <c r="D3673" t="s">
        <v>640</v>
      </c>
      <c r="E3673">
        <v>42</v>
      </c>
      <c r="F3673" t="s">
        <v>641</v>
      </c>
    </row>
    <row r="3674" spans="1:6" x14ac:dyDescent="0.5">
      <c r="A3674" s="4">
        <v>43540</v>
      </c>
      <c r="B3674" s="14">
        <v>0.86741898148148155</v>
      </c>
      <c r="C3674">
        <v>3</v>
      </c>
      <c r="D3674" t="s">
        <v>640</v>
      </c>
      <c r="E3674">
        <v>39</v>
      </c>
      <c r="F3674" t="s">
        <v>641</v>
      </c>
    </row>
    <row r="3675" spans="1:6" x14ac:dyDescent="0.5">
      <c r="A3675" s="4">
        <v>43540</v>
      </c>
      <c r="B3675" s="14">
        <v>0.86743055555555559</v>
      </c>
      <c r="C3675">
        <v>3</v>
      </c>
      <c r="D3675" t="s">
        <v>640</v>
      </c>
      <c r="E3675">
        <v>40</v>
      </c>
      <c r="F3675" t="s">
        <v>641</v>
      </c>
    </row>
    <row r="3676" spans="1:6" x14ac:dyDescent="0.5">
      <c r="A3676" s="4">
        <v>43540</v>
      </c>
      <c r="B3676" s="14">
        <v>0.86745370370370367</v>
      </c>
      <c r="C3676">
        <v>3</v>
      </c>
      <c r="D3676" t="s">
        <v>640</v>
      </c>
      <c r="E3676">
        <v>40</v>
      </c>
      <c r="F3676" t="s">
        <v>641</v>
      </c>
    </row>
    <row r="3677" spans="1:6" x14ac:dyDescent="0.5">
      <c r="A3677" s="4">
        <v>43540</v>
      </c>
      <c r="B3677" s="14">
        <v>0.86746527777777782</v>
      </c>
      <c r="C3677">
        <v>3</v>
      </c>
      <c r="D3677" t="s">
        <v>640</v>
      </c>
      <c r="E3677">
        <v>44</v>
      </c>
      <c r="F3677" t="s">
        <v>641</v>
      </c>
    </row>
    <row r="3678" spans="1:6" x14ac:dyDescent="0.5">
      <c r="A3678" s="4">
        <v>43540</v>
      </c>
      <c r="B3678" s="14">
        <v>0.86747685185185175</v>
      </c>
      <c r="C3678">
        <v>3</v>
      </c>
      <c r="D3678" t="s">
        <v>640</v>
      </c>
      <c r="E3678">
        <v>45</v>
      </c>
      <c r="F3678" t="s">
        <v>641</v>
      </c>
    </row>
    <row r="3679" spans="1:6" x14ac:dyDescent="0.5">
      <c r="A3679" s="4">
        <v>43540</v>
      </c>
      <c r="B3679" s="14">
        <v>0.86751157407407409</v>
      </c>
      <c r="C3679">
        <v>3</v>
      </c>
      <c r="D3679" t="s">
        <v>640</v>
      </c>
      <c r="E3679">
        <v>42</v>
      </c>
      <c r="F3679" t="s">
        <v>641</v>
      </c>
    </row>
    <row r="3680" spans="1:6" x14ac:dyDescent="0.5">
      <c r="A3680" s="4">
        <v>43540</v>
      </c>
      <c r="B3680" s="14">
        <v>0.86752314814814813</v>
      </c>
      <c r="C3680">
        <v>3</v>
      </c>
      <c r="D3680" t="s">
        <v>640</v>
      </c>
      <c r="E3680">
        <v>41</v>
      </c>
      <c r="F3680" t="s">
        <v>641</v>
      </c>
    </row>
    <row r="3681" spans="1:22" x14ac:dyDescent="0.5">
      <c r="A3681" s="4">
        <v>43540</v>
      </c>
      <c r="B3681" s="14">
        <v>0.86754629629629632</v>
      </c>
      <c r="C3681">
        <v>3</v>
      </c>
      <c r="D3681" t="s">
        <v>640</v>
      </c>
      <c r="E3681">
        <v>49</v>
      </c>
      <c r="F3681" t="s">
        <v>641</v>
      </c>
    </row>
    <row r="3682" spans="1:22" x14ac:dyDescent="0.5">
      <c r="A3682" s="4">
        <v>43540</v>
      </c>
      <c r="B3682" s="14">
        <v>0.86755787037037047</v>
      </c>
      <c r="C3682">
        <v>3</v>
      </c>
      <c r="D3682" t="s">
        <v>640</v>
      </c>
      <c r="E3682">
        <v>43</v>
      </c>
      <c r="F3682" t="s">
        <v>641</v>
      </c>
    </row>
    <row r="3683" spans="1:22" x14ac:dyDescent="0.5">
      <c r="A3683" s="4">
        <v>43540</v>
      </c>
      <c r="B3683" s="14">
        <v>0.86756944444444439</v>
      </c>
      <c r="C3683">
        <v>3</v>
      </c>
      <c r="D3683" t="s">
        <v>640</v>
      </c>
      <c r="E3683">
        <v>41</v>
      </c>
      <c r="F3683" t="s">
        <v>641</v>
      </c>
    </row>
    <row r="3684" spans="1:22" x14ac:dyDescent="0.5">
      <c r="A3684" s="4">
        <v>43540</v>
      </c>
      <c r="B3684" s="14">
        <v>0.86758101851851854</v>
      </c>
      <c r="C3684">
        <v>3</v>
      </c>
      <c r="D3684" t="s">
        <v>640</v>
      </c>
      <c r="E3684">
        <v>46</v>
      </c>
      <c r="F3684" t="s">
        <v>641</v>
      </c>
    </row>
    <row r="3685" spans="1:22" x14ac:dyDescent="0.5">
      <c r="A3685" s="4">
        <v>43540</v>
      </c>
      <c r="B3685" s="14">
        <v>0.86760416666666673</v>
      </c>
      <c r="C3685">
        <v>3</v>
      </c>
      <c r="D3685" t="s">
        <v>640</v>
      </c>
      <c r="E3685">
        <v>48</v>
      </c>
      <c r="F3685" t="s">
        <v>641</v>
      </c>
    </row>
    <row r="3686" spans="1:22" x14ac:dyDescent="0.5">
      <c r="A3686" s="4">
        <v>43540</v>
      </c>
      <c r="B3686" s="14">
        <v>0.86762731481481481</v>
      </c>
      <c r="C3686">
        <v>3</v>
      </c>
      <c r="D3686" t="s">
        <v>640</v>
      </c>
      <c r="E3686">
        <v>40</v>
      </c>
      <c r="F3686" t="s">
        <v>641</v>
      </c>
    </row>
    <row r="3687" spans="1:22" x14ac:dyDescent="0.5">
      <c r="A3687" s="4">
        <v>43540</v>
      </c>
      <c r="B3687" s="14">
        <v>0.86763888888888896</v>
      </c>
      <c r="C3687">
        <v>3</v>
      </c>
      <c r="D3687" t="s">
        <v>640</v>
      </c>
      <c r="E3687">
        <v>46</v>
      </c>
      <c r="F3687" t="s">
        <v>641</v>
      </c>
    </row>
    <row r="3688" spans="1:22" x14ac:dyDescent="0.5">
      <c r="A3688" s="4">
        <v>43540</v>
      </c>
      <c r="B3688" s="14">
        <v>0.867650462962963</v>
      </c>
      <c r="C3688">
        <v>3</v>
      </c>
      <c r="D3688" t="s">
        <v>640</v>
      </c>
      <c r="E3688">
        <v>43</v>
      </c>
      <c r="F3688" t="s">
        <v>641</v>
      </c>
    </row>
    <row r="3689" spans="1:22" x14ac:dyDescent="0.5">
      <c r="A3689" s="4">
        <v>43540</v>
      </c>
      <c r="B3689" s="14">
        <v>0.86766203703703704</v>
      </c>
      <c r="C3689">
        <v>3</v>
      </c>
      <c r="D3689" t="s">
        <v>640</v>
      </c>
      <c r="E3689">
        <v>46</v>
      </c>
      <c r="F3689" t="s">
        <v>641</v>
      </c>
    </row>
    <row r="3690" spans="1:22" x14ac:dyDescent="0.5">
      <c r="A3690" s="4">
        <v>43540</v>
      </c>
      <c r="B3690" s="14">
        <v>0.86768518518518523</v>
      </c>
      <c r="C3690">
        <v>3</v>
      </c>
      <c r="D3690" t="s">
        <v>640</v>
      </c>
      <c r="E3690">
        <v>45</v>
      </c>
      <c r="F3690" t="s">
        <v>641</v>
      </c>
    </row>
    <row r="3691" spans="1:22" x14ac:dyDescent="0.5">
      <c r="A3691" s="4">
        <v>43540</v>
      </c>
      <c r="B3691" s="14">
        <v>0.86769675925925915</v>
      </c>
      <c r="C3691">
        <v>3</v>
      </c>
      <c r="D3691" t="s">
        <v>640</v>
      </c>
      <c r="E3691">
        <v>46</v>
      </c>
      <c r="F3691" t="s">
        <v>641</v>
      </c>
    </row>
    <row r="3692" spans="1:22" x14ac:dyDescent="0.5">
      <c r="A3692" s="4">
        <v>43540</v>
      </c>
      <c r="B3692" s="14">
        <v>0.86771990740740745</v>
      </c>
      <c r="C3692">
        <v>3</v>
      </c>
      <c r="D3692" t="s">
        <v>640</v>
      </c>
      <c r="E3692">
        <v>39</v>
      </c>
      <c r="F3692" t="s">
        <v>641</v>
      </c>
    </row>
    <row r="3693" spans="1:22" x14ac:dyDescent="0.5">
      <c r="A3693" s="4">
        <v>43541</v>
      </c>
      <c r="B3693" s="14">
        <v>0.14075231481481482</v>
      </c>
      <c r="C3693">
        <v>4</v>
      </c>
      <c r="D3693" t="s">
        <v>651</v>
      </c>
      <c r="E3693">
        <v>60</v>
      </c>
      <c r="F3693" t="s">
        <v>642</v>
      </c>
      <c r="K3693" t="s">
        <v>642</v>
      </c>
      <c r="L3693" s="14">
        <v>4.7453703703703704E-4</v>
      </c>
      <c r="M3693" s="14">
        <v>0.14122685185185185</v>
      </c>
      <c r="N3693">
        <v>4</v>
      </c>
      <c r="P3693" t="s">
        <v>648</v>
      </c>
      <c r="Q3693">
        <v>3.6</v>
      </c>
      <c r="R3693">
        <v>1.6</v>
      </c>
      <c r="S3693">
        <v>67.5</v>
      </c>
      <c r="T3693" t="s">
        <v>652</v>
      </c>
      <c r="U3693">
        <v>1</v>
      </c>
      <c r="V3693">
        <v>1</v>
      </c>
    </row>
    <row r="3694" spans="1:22" x14ac:dyDescent="0.5">
      <c r="A3694" s="4">
        <v>43541</v>
      </c>
      <c r="B3694" s="14">
        <v>0.40680555555555559</v>
      </c>
      <c r="C3694">
        <v>2</v>
      </c>
      <c r="D3694" t="s">
        <v>640</v>
      </c>
      <c r="E3694">
        <v>46</v>
      </c>
      <c r="F3694" t="s">
        <v>641</v>
      </c>
    </row>
    <row r="3695" spans="1:22" x14ac:dyDescent="0.5">
      <c r="A3695" s="4">
        <v>43541</v>
      </c>
      <c r="B3695" s="14">
        <v>0.40680555555555559</v>
      </c>
      <c r="C3695">
        <v>4</v>
      </c>
      <c r="D3695" t="s">
        <v>640</v>
      </c>
      <c r="E3695">
        <v>55</v>
      </c>
      <c r="F3695" t="s">
        <v>641</v>
      </c>
    </row>
    <row r="3696" spans="1:22" x14ac:dyDescent="0.5">
      <c r="A3696" s="4">
        <v>43541</v>
      </c>
      <c r="B3696" s="14">
        <v>0.40890046296296295</v>
      </c>
      <c r="C3696">
        <v>2</v>
      </c>
      <c r="D3696" t="s">
        <v>640</v>
      </c>
      <c r="E3696">
        <v>44</v>
      </c>
      <c r="F3696" t="s">
        <v>641</v>
      </c>
    </row>
    <row r="3697" spans="1:6" x14ac:dyDescent="0.5">
      <c r="A3697" s="4">
        <v>43541</v>
      </c>
      <c r="B3697" s="14">
        <v>0.40890046296296295</v>
      </c>
      <c r="C3697">
        <v>4</v>
      </c>
      <c r="D3697" t="s">
        <v>640</v>
      </c>
      <c r="E3697">
        <v>55</v>
      </c>
      <c r="F3697" t="s">
        <v>641</v>
      </c>
    </row>
    <row r="3698" spans="1:6" x14ac:dyDescent="0.5">
      <c r="A3698" s="4">
        <v>43541</v>
      </c>
      <c r="B3698" s="14">
        <v>0.41099537037037037</v>
      </c>
      <c r="C3698">
        <v>2</v>
      </c>
      <c r="D3698" t="s">
        <v>640</v>
      </c>
      <c r="E3698">
        <v>43</v>
      </c>
      <c r="F3698" t="s">
        <v>641</v>
      </c>
    </row>
    <row r="3699" spans="1:6" x14ac:dyDescent="0.5">
      <c r="A3699" s="4">
        <v>43541</v>
      </c>
      <c r="B3699" s="14">
        <v>0.41099537037037037</v>
      </c>
      <c r="C3699">
        <v>4</v>
      </c>
      <c r="D3699" t="s">
        <v>640</v>
      </c>
      <c r="E3699">
        <v>52</v>
      </c>
      <c r="F3699" t="s">
        <v>641</v>
      </c>
    </row>
    <row r="3700" spans="1:6" x14ac:dyDescent="0.5">
      <c r="A3700" s="4">
        <v>43541</v>
      </c>
      <c r="B3700" s="14">
        <v>0.41309027777777779</v>
      </c>
      <c r="C3700">
        <v>2</v>
      </c>
      <c r="D3700" t="s">
        <v>640</v>
      </c>
      <c r="E3700">
        <v>44</v>
      </c>
      <c r="F3700" t="s">
        <v>641</v>
      </c>
    </row>
    <row r="3701" spans="1:6" x14ac:dyDescent="0.5">
      <c r="A3701" s="4">
        <v>43541</v>
      </c>
      <c r="B3701" s="14">
        <v>0.41310185185185189</v>
      </c>
      <c r="C3701">
        <v>4</v>
      </c>
      <c r="D3701" t="s">
        <v>640</v>
      </c>
      <c r="E3701">
        <v>53</v>
      </c>
      <c r="F3701" t="s">
        <v>641</v>
      </c>
    </row>
    <row r="3702" spans="1:6" x14ac:dyDescent="0.5">
      <c r="A3702" s="4">
        <v>43541</v>
      </c>
      <c r="B3702" s="14">
        <v>0.41519675925925931</v>
      </c>
      <c r="C3702">
        <v>2</v>
      </c>
      <c r="D3702" t="s">
        <v>640</v>
      </c>
      <c r="E3702">
        <v>44</v>
      </c>
      <c r="F3702" t="s">
        <v>641</v>
      </c>
    </row>
    <row r="3703" spans="1:6" x14ac:dyDescent="0.5">
      <c r="A3703" s="4">
        <v>43541</v>
      </c>
      <c r="B3703" s="14">
        <v>0.41519675925925931</v>
      </c>
      <c r="C3703">
        <v>4</v>
      </c>
      <c r="D3703" t="s">
        <v>640</v>
      </c>
      <c r="E3703">
        <v>51</v>
      </c>
      <c r="F3703" t="s">
        <v>641</v>
      </c>
    </row>
    <row r="3704" spans="1:6" x14ac:dyDescent="0.5">
      <c r="A3704" s="4">
        <v>43541</v>
      </c>
      <c r="B3704" s="14">
        <v>0.41729166666666667</v>
      </c>
      <c r="C3704">
        <v>4</v>
      </c>
      <c r="D3704" t="s">
        <v>640</v>
      </c>
      <c r="E3704">
        <v>53</v>
      </c>
      <c r="F3704" t="s">
        <v>641</v>
      </c>
    </row>
    <row r="3705" spans="1:6" x14ac:dyDescent="0.5">
      <c r="A3705" s="4">
        <v>43541</v>
      </c>
      <c r="B3705" s="14">
        <v>0.41729166666666667</v>
      </c>
      <c r="C3705">
        <v>2</v>
      </c>
      <c r="D3705" t="s">
        <v>640</v>
      </c>
      <c r="E3705">
        <v>45</v>
      </c>
      <c r="F3705" t="s">
        <v>641</v>
      </c>
    </row>
    <row r="3706" spans="1:6" x14ac:dyDescent="0.5">
      <c r="A3706" s="4">
        <v>43541</v>
      </c>
      <c r="B3706" s="14">
        <v>0.41938657407407409</v>
      </c>
      <c r="C3706">
        <v>4</v>
      </c>
      <c r="D3706" t="s">
        <v>640</v>
      </c>
      <c r="E3706">
        <v>51</v>
      </c>
      <c r="F3706" t="s">
        <v>641</v>
      </c>
    </row>
    <row r="3707" spans="1:6" x14ac:dyDescent="0.5">
      <c r="A3707" s="4">
        <v>43541</v>
      </c>
      <c r="B3707" s="14">
        <v>0.41938657407407409</v>
      </c>
      <c r="C3707">
        <v>2</v>
      </c>
      <c r="D3707" t="s">
        <v>640</v>
      </c>
      <c r="E3707">
        <v>41</v>
      </c>
      <c r="F3707" t="s">
        <v>641</v>
      </c>
    </row>
    <row r="3708" spans="1:6" x14ac:dyDescent="0.5">
      <c r="A3708" s="4">
        <v>43541</v>
      </c>
      <c r="B3708" s="14">
        <v>0.56457175925925929</v>
      </c>
      <c r="C3708">
        <v>4</v>
      </c>
      <c r="D3708" t="s">
        <v>640</v>
      </c>
      <c r="E3708">
        <v>38</v>
      </c>
      <c r="F3708" t="s">
        <v>641</v>
      </c>
    </row>
    <row r="3709" spans="1:6" x14ac:dyDescent="0.5">
      <c r="A3709" s="4">
        <v>43541</v>
      </c>
      <c r="B3709" s="14">
        <v>0.59386574074074072</v>
      </c>
      <c r="C3709">
        <v>3</v>
      </c>
      <c r="D3709" t="s">
        <v>640</v>
      </c>
      <c r="E3709">
        <v>50</v>
      </c>
      <c r="F3709" t="s">
        <v>641</v>
      </c>
    </row>
    <row r="3710" spans="1:6" x14ac:dyDescent="0.5">
      <c r="A3710" s="4">
        <v>43541</v>
      </c>
      <c r="B3710" s="14">
        <v>0.59387731481481476</v>
      </c>
      <c r="C3710">
        <v>3</v>
      </c>
      <c r="D3710" t="s">
        <v>640</v>
      </c>
      <c r="E3710">
        <v>50</v>
      </c>
      <c r="F3710" t="s">
        <v>641</v>
      </c>
    </row>
    <row r="3711" spans="1:6" x14ac:dyDescent="0.5">
      <c r="A3711" s="4">
        <v>43541</v>
      </c>
      <c r="B3711" s="14">
        <v>0.59390046296296295</v>
      </c>
      <c r="C3711">
        <v>3</v>
      </c>
      <c r="D3711" t="s">
        <v>640</v>
      </c>
      <c r="E3711">
        <v>42</v>
      </c>
      <c r="F3711" t="s">
        <v>641</v>
      </c>
    </row>
    <row r="3712" spans="1:6" x14ac:dyDescent="0.5">
      <c r="A3712" s="4">
        <v>43541</v>
      </c>
      <c r="B3712" s="14">
        <v>0.5939120370370371</v>
      </c>
      <c r="C3712">
        <v>3</v>
      </c>
      <c r="D3712" t="s">
        <v>640</v>
      </c>
      <c r="E3712">
        <v>48</v>
      </c>
      <c r="F3712" t="s">
        <v>641</v>
      </c>
    </row>
    <row r="3713" spans="1:6" x14ac:dyDescent="0.5">
      <c r="A3713" s="4">
        <v>43541</v>
      </c>
      <c r="B3713" s="14">
        <v>0.59392361111111114</v>
      </c>
      <c r="C3713">
        <v>3</v>
      </c>
      <c r="D3713" t="s">
        <v>640</v>
      </c>
      <c r="E3713">
        <v>44</v>
      </c>
      <c r="F3713" t="s">
        <v>641</v>
      </c>
    </row>
    <row r="3714" spans="1:6" x14ac:dyDescent="0.5">
      <c r="A3714" s="4">
        <v>43541</v>
      </c>
      <c r="B3714" s="14">
        <v>0.59393518518518518</v>
      </c>
      <c r="C3714">
        <v>3</v>
      </c>
      <c r="D3714" t="s">
        <v>640</v>
      </c>
      <c r="E3714">
        <v>44</v>
      </c>
      <c r="F3714" t="s">
        <v>641</v>
      </c>
    </row>
    <row r="3715" spans="1:6" x14ac:dyDescent="0.5">
      <c r="A3715" s="4">
        <v>43541</v>
      </c>
      <c r="B3715" s="14">
        <v>0.59394675925925922</v>
      </c>
      <c r="C3715">
        <v>3</v>
      </c>
      <c r="D3715" t="s">
        <v>640</v>
      </c>
      <c r="E3715">
        <v>46</v>
      </c>
      <c r="F3715" t="s">
        <v>641</v>
      </c>
    </row>
    <row r="3716" spans="1:6" x14ac:dyDescent="0.5">
      <c r="A3716" s="4">
        <v>43541</v>
      </c>
      <c r="B3716" s="14">
        <v>0.59395833333333337</v>
      </c>
      <c r="C3716">
        <v>3</v>
      </c>
      <c r="D3716" t="s">
        <v>640</v>
      </c>
      <c r="E3716">
        <v>46</v>
      </c>
      <c r="F3716" t="s">
        <v>641</v>
      </c>
    </row>
    <row r="3717" spans="1:6" x14ac:dyDescent="0.5">
      <c r="A3717" s="4">
        <v>43541</v>
      </c>
      <c r="B3717" s="14">
        <v>0.5939699074074074</v>
      </c>
      <c r="C3717">
        <v>3</v>
      </c>
      <c r="D3717" t="s">
        <v>640</v>
      </c>
      <c r="E3717">
        <v>49</v>
      </c>
      <c r="F3717" t="s">
        <v>641</v>
      </c>
    </row>
    <row r="3718" spans="1:6" x14ac:dyDescent="0.5">
      <c r="A3718" s="4">
        <v>43541</v>
      </c>
      <c r="B3718" s="14">
        <v>0.59402777777777771</v>
      </c>
      <c r="C3718">
        <v>3</v>
      </c>
      <c r="D3718" t="s">
        <v>640</v>
      </c>
      <c r="E3718">
        <v>38</v>
      </c>
      <c r="F3718" t="s">
        <v>641</v>
      </c>
    </row>
    <row r="3719" spans="1:6" x14ac:dyDescent="0.5">
      <c r="A3719" s="4">
        <v>43541</v>
      </c>
      <c r="B3719" s="14">
        <v>0.64789351851851851</v>
      </c>
      <c r="C3719">
        <v>4</v>
      </c>
      <c r="D3719" t="s">
        <v>640</v>
      </c>
      <c r="E3719">
        <v>39</v>
      </c>
      <c r="F3719" t="s">
        <v>641</v>
      </c>
    </row>
    <row r="3720" spans="1:6" x14ac:dyDescent="0.5">
      <c r="A3720" s="4">
        <v>43541</v>
      </c>
      <c r="B3720" s="14">
        <v>0.65736111111111117</v>
      </c>
      <c r="C3720">
        <v>3</v>
      </c>
      <c r="D3720" t="s">
        <v>640</v>
      </c>
      <c r="E3720">
        <v>42</v>
      </c>
      <c r="F3720" t="s">
        <v>641</v>
      </c>
    </row>
    <row r="3721" spans="1:6" x14ac:dyDescent="0.5">
      <c r="A3721" s="4">
        <v>43541</v>
      </c>
      <c r="B3721" s="14">
        <v>0.65737268518518521</v>
      </c>
      <c r="C3721">
        <v>3</v>
      </c>
      <c r="D3721" t="s">
        <v>640</v>
      </c>
      <c r="E3721">
        <v>38</v>
      </c>
      <c r="F3721" t="s">
        <v>641</v>
      </c>
    </row>
    <row r="3722" spans="1:6" x14ac:dyDescent="0.5">
      <c r="A3722" s="4">
        <v>43541</v>
      </c>
      <c r="B3722" s="14">
        <v>0.65738425925925925</v>
      </c>
      <c r="C3722">
        <v>3</v>
      </c>
      <c r="D3722" t="s">
        <v>640</v>
      </c>
      <c r="E3722">
        <v>55</v>
      </c>
      <c r="F3722" t="s">
        <v>641</v>
      </c>
    </row>
    <row r="3723" spans="1:6" x14ac:dyDescent="0.5">
      <c r="A3723" s="4">
        <v>43541</v>
      </c>
      <c r="B3723" s="14">
        <v>0.65740740740740744</v>
      </c>
      <c r="C3723">
        <v>3</v>
      </c>
      <c r="D3723" t="s">
        <v>640</v>
      </c>
      <c r="E3723">
        <v>46</v>
      </c>
      <c r="F3723" t="s">
        <v>641</v>
      </c>
    </row>
    <row r="3724" spans="1:6" x14ac:dyDescent="0.5">
      <c r="A3724" s="4">
        <v>43541</v>
      </c>
      <c r="B3724" s="14">
        <v>0.65741898148148148</v>
      </c>
      <c r="C3724">
        <v>3</v>
      </c>
      <c r="D3724" t="s">
        <v>640</v>
      </c>
      <c r="E3724">
        <v>46</v>
      </c>
      <c r="F3724" t="s">
        <v>641</v>
      </c>
    </row>
    <row r="3725" spans="1:6" x14ac:dyDescent="0.5">
      <c r="A3725" s="4">
        <v>43541</v>
      </c>
      <c r="B3725" s="14">
        <v>0.65743055555555563</v>
      </c>
      <c r="C3725">
        <v>3</v>
      </c>
      <c r="D3725" t="s">
        <v>640</v>
      </c>
      <c r="E3725">
        <v>45</v>
      </c>
      <c r="F3725" t="s">
        <v>641</v>
      </c>
    </row>
    <row r="3726" spans="1:6" x14ac:dyDescent="0.5">
      <c r="A3726" s="4">
        <v>43541</v>
      </c>
      <c r="B3726" s="14">
        <v>0.65744212962962967</v>
      </c>
      <c r="C3726">
        <v>3</v>
      </c>
      <c r="D3726" t="s">
        <v>640</v>
      </c>
      <c r="E3726">
        <v>45</v>
      </c>
      <c r="F3726" t="s">
        <v>641</v>
      </c>
    </row>
    <row r="3727" spans="1:6" x14ac:dyDescent="0.5">
      <c r="A3727" s="4">
        <v>43541</v>
      </c>
      <c r="B3727" s="14">
        <v>0.65745370370370371</v>
      </c>
      <c r="C3727">
        <v>3</v>
      </c>
      <c r="D3727" t="s">
        <v>640</v>
      </c>
      <c r="E3727">
        <v>45</v>
      </c>
      <c r="F3727" t="s">
        <v>641</v>
      </c>
    </row>
    <row r="3728" spans="1:6" x14ac:dyDescent="0.5">
      <c r="A3728" s="4">
        <v>43541</v>
      </c>
      <c r="B3728" s="14">
        <v>0.65746527777777775</v>
      </c>
      <c r="C3728">
        <v>3</v>
      </c>
      <c r="D3728" t="s">
        <v>640</v>
      </c>
      <c r="E3728">
        <v>54</v>
      </c>
      <c r="F3728" t="s">
        <v>641</v>
      </c>
    </row>
    <row r="3729" spans="1:6" x14ac:dyDescent="0.5">
      <c r="A3729" s="4">
        <v>43541</v>
      </c>
      <c r="B3729" s="14">
        <v>0.65747685185185178</v>
      </c>
      <c r="C3729">
        <v>3</v>
      </c>
      <c r="D3729" t="s">
        <v>640</v>
      </c>
      <c r="E3729">
        <v>41</v>
      </c>
      <c r="F3729" t="s">
        <v>641</v>
      </c>
    </row>
    <row r="3730" spans="1:6" x14ac:dyDescent="0.5">
      <c r="A3730" s="4">
        <v>43541</v>
      </c>
      <c r="B3730" s="14">
        <v>0.65749999999999997</v>
      </c>
      <c r="C3730">
        <v>3</v>
      </c>
      <c r="D3730" t="s">
        <v>640</v>
      </c>
      <c r="E3730">
        <v>52</v>
      </c>
      <c r="F3730" t="s">
        <v>641</v>
      </c>
    </row>
    <row r="3731" spans="1:6" x14ac:dyDescent="0.5">
      <c r="A3731" s="4">
        <v>43541</v>
      </c>
      <c r="B3731" s="14">
        <v>0.65751157407407412</v>
      </c>
      <c r="C3731">
        <v>3</v>
      </c>
      <c r="D3731" t="s">
        <v>640</v>
      </c>
      <c r="E3731">
        <v>47</v>
      </c>
      <c r="F3731" t="s">
        <v>641</v>
      </c>
    </row>
    <row r="3732" spans="1:6" x14ac:dyDescent="0.5">
      <c r="A3732" s="4">
        <v>43541</v>
      </c>
      <c r="B3732" s="14">
        <v>0.65754629629629624</v>
      </c>
      <c r="C3732">
        <v>3</v>
      </c>
      <c r="D3732" t="s">
        <v>640</v>
      </c>
      <c r="E3732">
        <v>46</v>
      </c>
      <c r="F3732" t="s">
        <v>641</v>
      </c>
    </row>
    <row r="3733" spans="1:6" x14ac:dyDescent="0.5">
      <c r="A3733" s="4">
        <v>43541</v>
      </c>
      <c r="B3733" s="14">
        <v>0.65758101851851858</v>
      </c>
      <c r="C3733">
        <v>3</v>
      </c>
      <c r="D3733" t="s">
        <v>640</v>
      </c>
      <c r="E3733">
        <v>45</v>
      </c>
      <c r="F3733" t="s">
        <v>641</v>
      </c>
    </row>
    <row r="3734" spans="1:6" x14ac:dyDescent="0.5">
      <c r="A3734" s="4">
        <v>43541</v>
      </c>
      <c r="B3734" s="14">
        <v>0.65765046296296303</v>
      </c>
      <c r="C3734">
        <v>3</v>
      </c>
      <c r="D3734" t="s">
        <v>640</v>
      </c>
      <c r="E3734">
        <v>46</v>
      </c>
      <c r="F3734" t="s">
        <v>641</v>
      </c>
    </row>
    <row r="3735" spans="1:6" x14ac:dyDescent="0.5">
      <c r="A3735" s="4">
        <v>43541</v>
      </c>
      <c r="B3735" s="14">
        <v>0.86905092592592592</v>
      </c>
      <c r="C3735">
        <v>3</v>
      </c>
      <c r="D3735" t="s">
        <v>640</v>
      </c>
      <c r="E3735">
        <v>42</v>
      </c>
      <c r="F3735" t="s">
        <v>641</v>
      </c>
    </row>
    <row r="3736" spans="1:6" x14ac:dyDescent="0.5">
      <c r="A3736" s="4">
        <v>43541</v>
      </c>
      <c r="B3736" s="14">
        <v>0.86906250000000007</v>
      </c>
      <c r="C3736">
        <v>3</v>
      </c>
      <c r="D3736" t="s">
        <v>640</v>
      </c>
      <c r="E3736">
        <v>46</v>
      </c>
      <c r="F3736" t="s">
        <v>641</v>
      </c>
    </row>
    <row r="3737" spans="1:6" x14ac:dyDescent="0.5">
      <c r="A3737" s="4">
        <v>43541</v>
      </c>
      <c r="B3737" s="14">
        <v>0.869074074074074</v>
      </c>
      <c r="C3737">
        <v>3</v>
      </c>
      <c r="D3737" t="s">
        <v>640</v>
      </c>
      <c r="E3737">
        <v>50</v>
      </c>
      <c r="F3737" t="s">
        <v>641</v>
      </c>
    </row>
    <row r="3738" spans="1:6" x14ac:dyDescent="0.5">
      <c r="A3738" s="4">
        <v>43541</v>
      </c>
      <c r="B3738" s="14">
        <v>0.8690972222222223</v>
      </c>
      <c r="C3738">
        <v>3</v>
      </c>
      <c r="D3738" t="s">
        <v>640</v>
      </c>
      <c r="E3738">
        <v>49</v>
      </c>
      <c r="F3738" t="s">
        <v>641</v>
      </c>
    </row>
    <row r="3739" spans="1:6" x14ac:dyDescent="0.5">
      <c r="A3739" s="4">
        <v>43541</v>
      </c>
      <c r="B3739" s="14">
        <v>0.86910879629629623</v>
      </c>
      <c r="C3739">
        <v>3</v>
      </c>
      <c r="D3739" t="s">
        <v>640</v>
      </c>
      <c r="E3739">
        <v>46</v>
      </c>
      <c r="F3739" t="s">
        <v>641</v>
      </c>
    </row>
    <row r="3740" spans="1:6" x14ac:dyDescent="0.5">
      <c r="A3740" s="4">
        <v>43541</v>
      </c>
      <c r="B3740" s="14">
        <v>0.86914351851851857</v>
      </c>
      <c r="C3740">
        <v>3</v>
      </c>
      <c r="D3740" t="s">
        <v>640</v>
      </c>
      <c r="E3740">
        <v>38</v>
      </c>
      <c r="F3740" t="s">
        <v>641</v>
      </c>
    </row>
    <row r="3741" spans="1:6" x14ac:dyDescent="0.5">
      <c r="A3741" s="4">
        <v>43541</v>
      </c>
      <c r="B3741" s="14">
        <v>0.86915509259259249</v>
      </c>
      <c r="C3741">
        <v>3</v>
      </c>
      <c r="D3741" t="s">
        <v>640</v>
      </c>
      <c r="E3741">
        <v>42</v>
      </c>
      <c r="F3741" t="s">
        <v>641</v>
      </c>
    </row>
    <row r="3742" spans="1:6" x14ac:dyDescent="0.5">
      <c r="A3742" s="4">
        <v>43541</v>
      </c>
      <c r="B3742" s="14">
        <v>0.86918981481481483</v>
      </c>
      <c r="C3742">
        <v>3</v>
      </c>
      <c r="D3742" t="s">
        <v>640</v>
      </c>
      <c r="E3742">
        <v>43</v>
      </c>
      <c r="F3742" t="s">
        <v>641</v>
      </c>
    </row>
    <row r="3743" spans="1:6" x14ac:dyDescent="0.5">
      <c r="A3743" s="4">
        <v>43541</v>
      </c>
      <c r="B3743" s="14">
        <v>0.86921296296296291</v>
      </c>
      <c r="C3743">
        <v>3</v>
      </c>
      <c r="D3743" t="s">
        <v>640</v>
      </c>
      <c r="E3743">
        <v>39</v>
      </c>
      <c r="F3743" t="s">
        <v>641</v>
      </c>
    </row>
    <row r="3744" spans="1:6" x14ac:dyDescent="0.5">
      <c r="A3744" s="4">
        <v>43541</v>
      </c>
      <c r="B3744" s="14">
        <v>0.90633101851851849</v>
      </c>
      <c r="C3744">
        <v>3</v>
      </c>
      <c r="D3744" t="s">
        <v>640</v>
      </c>
      <c r="E3744">
        <v>41</v>
      </c>
      <c r="F3744" t="s">
        <v>641</v>
      </c>
    </row>
    <row r="3745" spans="1:6" x14ac:dyDescent="0.5">
      <c r="A3745" s="4">
        <v>43541</v>
      </c>
      <c r="B3745" s="14">
        <v>0.90636574074074072</v>
      </c>
      <c r="C3745">
        <v>3</v>
      </c>
      <c r="D3745" t="s">
        <v>640</v>
      </c>
      <c r="E3745">
        <v>39</v>
      </c>
      <c r="F3745" t="s">
        <v>641</v>
      </c>
    </row>
    <row r="3746" spans="1:6" x14ac:dyDescent="0.5">
      <c r="A3746" s="4">
        <v>43541</v>
      </c>
      <c r="B3746" s="14">
        <v>0.90637731481481476</v>
      </c>
      <c r="C3746">
        <v>3</v>
      </c>
      <c r="D3746" t="s">
        <v>640</v>
      </c>
      <c r="E3746">
        <v>47</v>
      </c>
      <c r="F3746" t="s">
        <v>641</v>
      </c>
    </row>
    <row r="3747" spans="1:6" x14ac:dyDescent="0.5">
      <c r="A3747" s="4">
        <v>43541</v>
      </c>
      <c r="B3747" s="14">
        <v>0.90638888888888891</v>
      </c>
      <c r="C3747">
        <v>3</v>
      </c>
      <c r="D3747" t="s">
        <v>640</v>
      </c>
      <c r="E3747">
        <v>46</v>
      </c>
      <c r="F3747" t="s">
        <v>641</v>
      </c>
    </row>
    <row r="3748" spans="1:6" x14ac:dyDescent="0.5">
      <c r="A3748" s="4">
        <v>43541</v>
      </c>
      <c r="B3748" s="14">
        <v>0.90640046296296306</v>
      </c>
      <c r="C3748">
        <v>3</v>
      </c>
      <c r="D3748" t="s">
        <v>640</v>
      </c>
      <c r="E3748">
        <v>46</v>
      </c>
      <c r="F3748" t="s">
        <v>641</v>
      </c>
    </row>
    <row r="3749" spans="1:6" x14ac:dyDescent="0.5">
      <c r="A3749" s="4">
        <v>43541</v>
      </c>
      <c r="B3749" s="14">
        <v>0.90642361111111114</v>
      </c>
      <c r="C3749">
        <v>3</v>
      </c>
      <c r="D3749" t="s">
        <v>640</v>
      </c>
      <c r="E3749">
        <v>45</v>
      </c>
      <c r="F3749" t="s">
        <v>641</v>
      </c>
    </row>
    <row r="3750" spans="1:6" x14ac:dyDescent="0.5">
      <c r="A3750" s="4">
        <v>43541</v>
      </c>
      <c r="B3750" s="14">
        <v>0.90643518518518518</v>
      </c>
      <c r="C3750">
        <v>3</v>
      </c>
      <c r="D3750" t="s">
        <v>640</v>
      </c>
      <c r="E3750">
        <v>42</v>
      </c>
      <c r="F3750" t="s">
        <v>641</v>
      </c>
    </row>
    <row r="3751" spans="1:6" x14ac:dyDescent="0.5">
      <c r="A3751" s="4">
        <v>43541</v>
      </c>
      <c r="B3751" s="14">
        <v>0.90644675925925933</v>
      </c>
      <c r="C3751">
        <v>3</v>
      </c>
      <c r="D3751" t="s">
        <v>640</v>
      </c>
      <c r="E3751">
        <v>40</v>
      </c>
      <c r="F3751" t="s">
        <v>641</v>
      </c>
    </row>
    <row r="3752" spans="1:6" x14ac:dyDescent="0.5">
      <c r="A3752" s="4">
        <v>43541</v>
      </c>
      <c r="B3752" s="14">
        <v>0.90645833333333325</v>
      </c>
      <c r="C3752">
        <v>3</v>
      </c>
      <c r="D3752" t="s">
        <v>640</v>
      </c>
      <c r="E3752">
        <v>39</v>
      </c>
      <c r="F3752" t="s">
        <v>641</v>
      </c>
    </row>
    <row r="3753" spans="1:6" x14ac:dyDescent="0.5">
      <c r="A3753" s="4">
        <v>43541</v>
      </c>
      <c r="B3753" s="14">
        <v>0.9064699074074074</v>
      </c>
      <c r="C3753">
        <v>3</v>
      </c>
      <c r="D3753" t="s">
        <v>640</v>
      </c>
      <c r="E3753">
        <v>40</v>
      </c>
      <c r="F3753" t="s">
        <v>641</v>
      </c>
    </row>
    <row r="3754" spans="1:6" x14ac:dyDescent="0.5">
      <c r="A3754" s="4">
        <v>43542</v>
      </c>
      <c r="B3754" s="14">
        <v>0.39879629629629632</v>
      </c>
      <c r="C3754">
        <v>4</v>
      </c>
      <c r="D3754" t="s">
        <v>640</v>
      </c>
      <c r="E3754">
        <v>52</v>
      </c>
      <c r="F3754" t="s">
        <v>641</v>
      </c>
    </row>
    <row r="3755" spans="1:6" x14ac:dyDescent="0.5">
      <c r="A3755" s="4">
        <v>43542</v>
      </c>
      <c r="B3755" s="14">
        <v>0.39880787037037035</v>
      </c>
      <c r="C3755">
        <v>2</v>
      </c>
      <c r="D3755" t="s">
        <v>640</v>
      </c>
      <c r="E3755">
        <v>42</v>
      </c>
      <c r="F3755" t="s">
        <v>641</v>
      </c>
    </row>
    <row r="3756" spans="1:6" x14ac:dyDescent="0.5">
      <c r="A3756" s="4">
        <v>43542</v>
      </c>
      <c r="B3756" s="14">
        <v>0.40089120370370374</v>
      </c>
      <c r="C3756">
        <v>2</v>
      </c>
      <c r="D3756" t="s">
        <v>640</v>
      </c>
      <c r="E3756">
        <v>43</v>
      </c>
      <c r="F3756" t="s">
        <v>641</v>
      </c>
    </row>
    <row r="3757" spans="1:6" x14ac:dyDescent="0.5">
      <c r="A3757" s="4">
        <v>43542</v>
      </c>
      <c r="B3757" s="14">
        <v>0.40089120370370374</v>
      </c>
      <c r="C3757">
        <v>4</v>
      </c>
      <c r="D3757" t="s">
        <v>640</v>
      </c>
      <c r="E3757">
        <v>57</v>
      </c>
      <c r="F3757" t="s">
        <v>641</v>
      </c>
    </row>
    <row r="3758" spans="1:6" x14ac:dyDescent="0.5">
      <c r="A3758" s="4">
        <v>43542</v>
      </c>
      <c r="B3758" s="14">
        <v>0.4029861111111111</v>
      </c>
      <c r="C3758">
        <v>2</v>
      </c>
      <c r="D3758" t="s">
        <v>640</v>
      </c>
      <c r="E3758">
        <v>41</v>
      </c>
      <c r="F3758" t="s">
        <v>641</v>
      </c>
    </row>
    <row r="3759" spans="1:6" x14ac:dyDescent="0.5">
      <c r="A3759" s="4">
        <v>43542</v>
      </c>
      <c r="B3759" s="14">
        <v>0.4029861111111111</v>
      </c>
      <c r="C3759">
        <v>4</v>
      </c>
      <c r="D3759" t="s">
        <v>640</v>
      </c>
      <c r="E3759">
        <v>57</v>
      </c>
      <c r="F3759" t="s">
        <v>641</v>
      </c>
    </row>
    <row r="3760" spans="1:6" x14ac:dyDescent="0.5">
      <c r="A3760" s="4">
        <v>43542</v>
      </c>
      <c r="B3760" s="14">
        <v>0.40509259259259256</v>
      </c>
      <c r="C3760">
        <v>4</v>
      </c>
      <c r="D3760" t="s">
        <v>640</v>
      </c>
      <c r="E3760">
        <v>58</v>
      </c>
      <c r="F3760" t="s">
        <v>641</v>
      </c>
    </row>
    <row r="3761" spans="1:6" x14ac:dyDescent="0.5">
      <c r="A3761" s="4">
        <v>43542</v>
      </c>
      <c r="B3761" s="14">
        <v>0.40509259259259256</v>
      </c>
      <c r="C3761">
        <v>2</v>
      </c>
      <c r="D3761" t="s">
        <v>640</v>
      </c>
      <c r="E3761">
        <v>44</v>
      </c>
      <c r="F3761" t="s">
        <v>641</v>
      </c>
    </row>
    <row r="3762" spans="1:6" x14ac:dyDescent="0.5">
      <c r="A3762" s="4">
        <v>43542</v>
      </c>
      <c r="B3762" s="14">
        <v>0.40718750000000004</v>
      </c>
      <c r="C3762">
        <v>4</v>
      </c>
      <c r="D3762" t="s">
        <v>640</v>
      </c>
      <c r="E3762">
        <v>56</v>
      </c>
      <c r="F3762" t="s">
        <v>641</v>
      </c>
    </row>
    <row r="3763" spans="1:6" x14ac:dyDescent="0.5">
      <c r="A3763" s="4">
        <v>43542</v>
      </c>
      <c r="B3763" s="14">
        <v>0.40718750000000004</v>
      </c>
      <c r="C3763">
        <v>2</v>
      </c>
      <c r="D3763" t="s">
        <v>640</v>
      </c>
      <c r="E3763">
        <v>45</v>
      </c>
      <c r="F3763" t="s">
        <v>641</v>
      </c>
    </row>
    <row r="3764" spans="1:6" x14ac:dyDescent="0.5">
      <c r="A3764" s="4">
        <v>43542</v>
      </c>
      <c r="B3764" s="14">
        <v>0.40928240740740746</v>
      </c>
      <c r="C3764">
        <v>2</v>
      </c>
      <c r="D3764" t="s">
        <v>640</v>
      </c>
      <c r="E3764">
        <v>44</v>
      </c>
      <c r="F3764" t="s">
        <v>641</v>
      </c>
    </row>
    <row r="3765" spans="1:6" x14ac:dyDescent="0.5">
      <c r="A3765" s="4">
        <v>43542</v>
      </c>
      <c r="B3765" s="14">
        <v>0.40928240740740746</v>
      </c>
      <c r="C3765">
        <v>4</v>
      </c>
      <c r="D3765" t="s">
        <v>640</v>
      </c>
      <c r="E3765">
        <v>55</v>
      </c>
      <c r="F3765" t="s">
        <v>641</v>
      </c>
    </row>
    <row r="3766" spans="1:6" x14ac:dyDescent="0.5">
      <c r="A3766" s="4">
        <v>43542</v>
      </c>
      <c r="B3766" s="14">
        <v>0.41137731481481482</v>
      </c>
      <c r="C3766">
        <v>4</v>
      </c>
      <c r="D3766" t="s">
        <v>640</v>
      </c>
      <c r="E3766">
        <v>52</v>
      </c>
      <c r="F3766" t="s">
        <v>641</v>
      </c>
    </row>
    <row r="3767" spans="1:6" x14ac:dyDescent="0.5">
      <c r="A3767" s="4">
        <v>43542</v>
      </c>
      <c r="B3767" s="14">
        <v>0.41137731481481482</v>
      </c>
      <c r="C3767">
        <v>2</v>
      </c>
      <c r="D3767" t="s">
        <v>640</v>
      </c>
      <c r="E3767">
        <v>40</v>
      </c>
      <c r="F3767" t="s">
        <v>641</v>
      </c>
    </row>
    <row r="3768" spans="1:6" x14ac:dyDescent="0.5">
      <c r="A3768" s="4">
        <v>43542</v>
      </c>
      <c r="B3768" s="14">
        <v>0.41348379629629628</v>
      </c>
      <c r="C3768">
        <v>2</v>
      </c>
      <c r="D3768" t="s">
        <v>640</v>
      </c>
      <c r="E3768">
        <v>41</v>
      </c>
      <c r="F3768" t="s">
        <v>641</v>
      </c>
    </row>
    <row r="3769" spans="1:6" x14ac:dyDescent="0.5">
      <c r="A3769" s="4">
        <v>43542</v>
      </c>
      <c r="B3769" s="14">
        <v>0.41348379629629628</v>
      </c>
      <c r="C3769">
        <v>4</v>
      </c>
      <c r="D3769" t="s">
        <v>640</v>
      </c>
      <c r="E3769">
        <v>54</v>
      </c>
      <c r="F3769" t="s">
        <v>641</v>
      </c>
    </row>
    <row r="3770" spans="1:6" x14ac:dyDescent="0.5">
      <c r="A3770" s="4">
        <v>43542</v>
      </c>
      <c r="B3770" s="14">
        <v>0.4155787037037037</v>
      </c>
      <c r="C3770">
        <v>4</v>
      </c>
      <c r="D3770" t="s">
        <v>640</v>
      </c>
      <c r="E3770">
        <v>55</v>
      </c>
      <c r="F3770" t="s">
        <v>641</v>
      </c>
    </row>
    <row r="3771" spans="1:6" x14ac:dyDescent="0.5">
      <c r="A3771" s="4">
        <v>43542</v>
      </c>
      <c r="B3771" s="14">
        <v>0.4155787037037037</v>
      </c>
      <c r="C3771">
        <v>2</v>
      </c>
      <c r="D3771" t="s">
        <v>640</v>
      </c>
      <c r="E3771">
        <v>43</v>
      </c>
      <c r="F3771" t="s">
        <v>641</v>
      </c>
    </row>
    <row r="3772" spans="1:6" x14ac:dyDescent="0.5">
      <c r="A3772" s="4">
        <v>43542</v>
      </c>
      <c r="B3772" s="14">
        <v>0.41767361111111106</v>
      </c>
      <c r="C3772">
        <v>4</v>
      </c>
      <c r="D3772" t="s">
        <v>640</v>
      </c>
      <c r="E3772">
        <v>52</v>
      </c>
      <c r="F3772" t="s">
        <v>641</v>
      </c>
    </row>
    <row r="3773" spans="1:6" x14ac:dyDescent="0.5">
      <c r="A3773" s="4">
        <v>43542</v>
      </c>
      <c r="B3773" s="14">
        <v>0.41767361111111106</v>
      </c>
      <c r="C3773">
        <v>2</v>
      </c>
      <c r="D3773" t="s">
        <v>640</v>
      </c>
      <c r="E3773">
        <v>43</v>
      </c>
      <c r="F3773" t="s">
        <v>641</v>
      </c>
    </row>
    <row r="3774" spans="1:6" x14ac:dyDescent="0.5">
      <c r="A3774" s="4">
        <v>43542</v>
      </c>
      <c r="B3774" s="14">
        <v>0.41976851851851849</v>
      </c>
      <c r="C3774">
        <v>4</v>
      </c>
      <c r="D3774" t="s">
        <v>640</v>
      </c>
      <c r="E3774">
        <v>53</v>
      </c>
      <c r="F3774" t="s">
        <v>641</v>
      </c>
    </row>
    <row r="3775" spans="1:6" x14ac:dyDescent="0.5">
      <c r="A3775" s="4">
        <v>43542</v>
      </c>
      <c r="B3775" s="14">
        <v>0.41976851851851849</v>
      </c>
      <c r="C3775">
        <v>2</v>
      </c>
      <c r="D3775" t="s">
        <v>640</v>
      </c>
      <c r="E3775">
        <v>41</v>
      </c>
      <c r="F3775" t="s">
        <v>641</v>
      </c>
    </row>
    <row r="3776" spans="1:6" x14ac:dyDescent="0.5">
      <c r="A3776" s="4">
        <v>43542</v>
      </c>
      <c r="B3776" s="14">
        <v>0.42186342592592596</v>
      </c>
      <c r="C3776">
        <v>2</v>
      </c>
      <c r="D3776" t="s">
        <v>640</v>
      </c>
      <c r="E3776">
        <v>43</v>
      </c>
      <c r="F3776" t="s">
        <v>641</v>
      </c>
    </row>
    <row r="3777" spans="1:6" x14ac:dyDescent="0.5">
      <c r="A3777" s="4">
        <v>43542</v>
      </c>
      <c r="B3777" s="14">
        <v>0.42186342592592596</v>
      </c>
      <c r="C3777">
        <v>4</v>
      </c>
      <c r="D3777" t="s">
        <v>640</v>
      </c>
      <c r="E3777">
        <v>53</v>
      </c>
      <c r="F3777" t="s">
        <v>641</v>
      </c>
    </row>
    <row r="3778" spans="1:6" x14ac:dyDescent="0.5">
      <c r="A3778" s="4">
        <v>43542</v>
      </c>
      <c r="B3778" s="14">
        <v>0.421875</v>
      </c>
      <c r="C3778">
        <v>2</v>
      </c>
      <c r="D3778" t="s">
        <v>640</v>
      </c>
      <c r="E3778">
        <v>43</v>
      </c>
      <c r="F3778" t="s">
        <v>641</v>
      </c>
    </row>
    <row r="3779" spans="1:6" x14ac:dyDescent="0.5">
      <c r="A3779" s="4">
        <v>43542</v>
      </c>
      <c r="B3779" s="14">
        <v>0.42396990740740742</v>
      </c>
      <c r="C3779">
        <v>4</v>
      </c>
      <c r="D3779" t="s">
        <v>640</v>
      </c>
      <c r="E3779">
        <v>52</v>
      </c>
      <c r="F3779" t="s">
        <v>641</v>
      </c>
    </row>
    <row r="3780" spans="1:6" x14ac:dyDescent="0.5">
      <c r="A3780" s="4">
        <v>43542</v>
      </c>
      <c r="B3780" s="14">
        <v>0.42396990740740742</v>
      </c>
      <c r="C3780">
        <v>2</v>
      </c>
      <c r="D3780" t="s">
        <v>640</v>
      </c>
      <c r="E3780">
        <v>40</v>
      </c>
      <c r="F3780" t="s">
        <v>641</v>
      </c>
    </row>
    <row r="3781" spans="1:6" x14ac:dyDescent="0.5">
      <c r="A3781" s="4">
        <v>43542</v>
      </c>
      <c r="B3781" s="14">
        <v>0.42606481481481479</v>
      </c>
      <c r="C3781">
        <v>2</v>
      </c>
      <c r="D3781" t="s">
        <v>640</v>
      </c>
      <c r="E3781">
        <v>42</v>
      </c>
      <c r="F3781" t="s">
        <v>641</v>
      </c>
    </row>
    <row r="3782" spans="1:6" x14ac:dyDescent="0.5">
      <c r="A3782" s="4">
        <v>43542</v>
      </c>
      <c r="B3782" s="14">
        <v>0.42606481481481479</v>
      </c>
      <c r="C3782">
        <v>4</v>
      </c>
      <c r="D3782" t="s">
        <v>640</v>
      </c>
      <c r="E3782">
        <v>54</v>
      </c>
      <c r="F3782" t="s">
        <v>641</v>
      </c>
    </row>
    <row r="3783" spans="1:6" x14ac:dyDescent="0.5">
      <c r="A3783" s="4">
        <v>43542</v>
      </c>
      <c r="B3783" s="14">
        <v>0.42815972222222221</v>
      </c>
      <c r="C3783">
        <v>4</v>
      </c>
      <c r="D3783" t="s">
        <v>640</v>
      </c>
      <c r="E3783">
        <v>56</v>
      </c>
      <c r="F3783" t="s">
        <v>641</v>
      </c>
    </row>
    <row r="3784" spans="1:6" x14ac:dyDescent="0.5">
      <c r="A3784" s="4">
        <v>43542</v>
      </c>
      <c r="B3784" s="14">
        <v>0.42815972222222221</v>
      </c>
      <c r="C3784">
        <v>2</v>
      </c>
      <c r="D3784" t="s">
        <v>640</v>
      </c>
      <c r="E3784">
        <v>44</v>
      </c>
      <c r="F3784" t="s">
        <v>641</v>
      </c>
    </row>
    <row r="3785" spans="1:6" x14ac:dyDescent="0.5">
      <c r="A3785" s="4">
        <v>43542</v>
      </c>
      <c r="B3785" s="14">
        <v>0.43025462962962963</v>
      </c>
      <c r="C3785">
        <v>2</v>
      </c>
      <c r="D3785" t="s">
        <v>640</v>
      </c>
      <c r="E3785">
        <v>44</v>
      </c>
      <c r="F3785" t="s">
        <v>641</v>
      </c>
    </row>
    <row r="3786" spans="1:6" x14ac:dyDescent="0.5">
      <c r="A3786" s="4">
        <v>43542</v>
      </c>
      <c r="B3786" s="14">
        <v>0.43025462962962963</v>
      </c>
      <c r="C3786">
        <v>4</v>
      </c>
      <c r="D3786" t="s">
        <v>640</v>
      </c>
      <c r="E3786">
        <v>53</v>
      </c>
      <c r="F3786" t="s">
        <v>641</v>
      </c>
    </row>
    <row r="3787" spans="1:6" x14ac:dyDescent="0.5">
      <c r="A3787" s="4">
        <v>43542</v>
      </c>
      <c r="B3787" s="14">
        <v>0.43236111111111114</v>
      </c>
      <c r="C3787">
        <v>4</v>
      </c>
      <c r="D3787" t="s">
        <v>640</v>
      </c>
      <c r="E3787">
        <v>54</v>
      </c>
      <c r="F3787" t="s">
        <v>641</v>
      </c>
    </row>
    <row r="3788" spans="1:6" x14ac:dyDescent="0.5">
      <c r="A3788" s="4">
        <v>43542</v>
      </c>
      <c r="B3788" s="14">
        <v>0.43236111111111114</v>
      </c>
      <c r="C3788">
        <v>2</v>
      </c>
      <c r="D3788" t="s">
        <v>640</v>
      </c>
      <c r="E3788">
        <v>43</v>
      </c>
      <c r="F3788" t="s">
        <v>641</v>
      </c>
    </row>
    <row r="3789" spans="1:6" x14ac:dyDescent="0.5">
      <c r="A3789" s="4">
        <v>43542</v>
      </c>
      <c r="B3789" s="14">
        <v>0.43445601851851851</v>
      </c>
      <c r="C3789">
        <v>4</v>
      </c>
      <c r="D3789" t="s">
        <v>640</v>
      </c>
      <c r="E3789">
        <v>57</v>
      </c>
      <c r="F3789" t="s">
        <v>641</v>
      </c>
    </row>
    <row r="3790" spans="1:6" x14ac:dyDescent="0.5">
      <c r="A3790" s="4">
        <v>43542</v>
      </c>
      <c r="B3790" s="14">
        <v>0.43445601851851851</v>
      </c>
      <c r="C3790">
        <v>2</v>
      </c>
      <c r="D3790" t="s">
        <v>640</v>
      </c>
      <c r="E3790">
        <v>45</v>
      </c>
      <c r="F3790" t="s">
        <v>641</v>
      </c>
    </row>
    <row r="3791" spans="1:6" x14ac:dyDescent="0.5">
      <c r="A3791" s="4">
        <v>43542</v>
      </c>
      <c r="B3791" s="14">
        <v>0.43655092592592593</v>
      </c>
      <c r="C3791">
        <v>4</v>
      </c>
      <c r="D3791" t="s">
        <v>640</v>
      </c>
      <c r="E3791">
        <v>57</v>
      </c>
      <c r="F3791" t="s">
        <v>641</v>
      </c>
    </row>
    <row r="3792" spans="1:6" x14ac:dyDescent="0.5">
      <c r="A3792" s="4">
        <v>43542</v>
      </c>
      <c r="B3792" s="14">
        <v>0.43655092592592593</v>
      </c>
      <c r="C3792">
        <v>2</v>
      </c>
      <c r="D3792" t="s">
        <v>640</v>
      </c>
      <c r="E3792">
        <v>50</v>
      </c>
      <c r="F3792" t="s">
        <v>641</v>
      </c>
    </row>
    <row r="3793" spans="1:6" x14ac:dyDescent="0.5">
      <c r="A3793" s="4">
        <v>43542</v>
      </c>
      <c r="B3793" s="14">
        <v>0.57708333333333328</v>
      </c>
      <c r="C3793">
        <v>3</v>
      </c>
      <c r="D3793" t="s">
        <v>640</v>
      </c>
      <c r="E3793">
        <v>43</v>
      </c>
      <c r="F3793" t="s">
        <v>641</v>
      </c>
    </row>
    <row r="3794" spans="1:6" x14ac:dyDescent="0.5">
      <c r="A3794" s="4">
        <v>43542</v>
      </c>
      <c r="B3794" s="14">
        <v>0.57709490740740743</v>
      </c>
      <c r="C3794">
        <v>3</v>
      </c>
      <c r="D3794" t="s">
        <v>640</v>
      </c>
      <c r="E3794">
        <v>41</v>
      </c>
      <c r="F3794" t="s">
        <v>641</v>
      </c>
    </row>
    <row r="3795" spans="1:6" x14ac:dyDescent="0.5">
      <c r="A3795" s="4">
        <v>43542</v>
      </c>
      <c r="B3795" s="14">
        <v>0.57710648148148147</v>
      </c>
      <c r="C3795">
        <v>3</v>
      </c>
      <c r="D3795" t="s">
        <v>640</v>
      </c>
      <c r="E3795">
        <v>40</v>
      </c>
      <c r="F3795" t="s">
        <v>641</v>
      </c>
    </row>
    <row r="3796" spans="1:6" x14ac:dyDescent="0.5">
      <c r="A3796" s="4">
        <v>43542</v>
      </c>
      <c r="B3796" s="14">
        <v>0.57711805555555562</v>
      </c>
      <c r="C3796">
        <v>3</v>
      </c>
      <c r="D3796" t="s">
        <v>640</v>
      </c>
      <c r="E3796">
        <v>41</v>
      </c>
      <c r="F3796" t="s">
        <v>641</v>
      </c>
    </row>
    <row r="3797" spans="1:6" x14ac:dyDescent="0.5">
      <c r="A3797" s="4">
        <v>43542</v>
      </c>
      <c r="B3797" s="14">
        <v>0.57712962962962966</v>
      </c>
      <c r="C3797">
        <v>3</v>
      </c>
      <c r="D3797" t="s">
        <v>640</v>
      </c>
      <c r="E3797">
        <v>44</v>
      </c>
      <c r="F3797" t="s">
        <v>641</v>
      </c>
    </row>
    <row r="3798" spans="1:6" x14ac:dyDescent="0.5">
      <c r="A3798" s="4">
        <v>43542</v>
      </c>
      <c r="B3798" s="14">
        <v>0.5771412037037037</v>
      </c>
      <c r="C3798">
        <v>3</v>
      </c>
      <c r="D3798" t="s">
        <v>640</v>
      </c>
      <c r="E3798">
        <v>44</v>
      </c>
      <c r="F3798" t="s">
        <v>641</v>
      </c>
    </row>
    <row r="3799" spans="1:6" x14ac:dyDescent="0.5">
      <c r="A3799" s="4">
        <v>43542</v>
      </c>
      <c r="B3799" s="14">
        <v>0.57715277777777774</v>
      </c>
      <c r="C3799">
        <v>3</v>
      </c>
      <c r="D3799" t="s">
        <v>640</v>
      </c>
      <c r="E3799">
        <v>48</v>
      </c>
      <c r="F3799" t="s">
        <v>641</v>
      </c>
    </row>
    <row r="3800" spans="1:6" x14ac:dyDescent="0.5">
      <c r="A3800" s="4">
        <v>43542</v>
      </c>
      <c r="B3800" s="14">
        <v>0.57717592592592593</v>
      </c>
      <c r="C3800">
        <v>3</v>
      </c>
      <c r="D3800" t="s">
        <v>640</v>
      </c>
      <c r="E3800">
        <v>41</v>
      </c>
      <c r="F3800" t="s">
        <v>641</v>
      </c>
    </row>
    <row r="3801" spans="1:6" x14ac:dyDescent="0.5">
      <c r="A3801" s="4">
        <v>43542</v>
      </c>
      <c r="B3801" s="14">
        <v>0.62115740740740744</v>
      </c>
      <c r="C3801">
        <v>3</v>
      </c>
      <c r="D3801" t="s">
        <v>640</v>
      </c>
      <c r="E3801">
        <v>42</v>
      </c>
      <c r="F3801" t="s">
        <v>641</v>
      </c>
    </row>
    <row r="3802" spans="1:6" x14ac:dyDescent="0.5">
      <c r="A3802" s="4">
        <v>43542</v>
      </c>
      <c r="B3802" s="14">
        <v>0.62118055555555551</v>
      </c>
      <c r="C3802">
        <v>3</v>
      </c>
      <c r="D3802" t="s">
        <v>640</v>
      </c>
      <c r="E3802">
        <v>41</v>
      </c>
      <c r="F3802" t="s">
        <v>641</v>
      </c>
    </row>
    <row r="3803" spans="1:6" x14ac:dyDescent="0.5">
      <c r="A3803" s="4">
        <v>43542</v>
      </c>
      <c r="B3803" s="14">
        <v>0.62119212962962966</v>
      </c>
      <c r="C3803">
        <v>3</v>
      </c>
      <c r="D3803" t="s">
        <v>640</v>
      </c>
      <c r="E3803">
        <v>40</v>
      </c>
      <c r="F3803" t="s">
        <v>641</v>
      </c>
    </row>
    <row r="3804" spans="1:6" x14ac:dyDescent="0.5">
      <c r="A3804" s="4">
        <v>43542</v>
      </c>
      <c r="B3804" s="14">
        <v>0.6212037037037037</v>
      </c>
      <c r="C3804">
        <v>3</v>
      </c>
      <c r="D3804" t="s">
        <v>640</v>
      </c>
      <c r="E3804">
        <v>44</v>
      </c>
      <c r="F3804" t="s">
        <v>641</v>
      </c>
    </row>
    <row r="3805" spans="1:6" x14ac:dyDescent="0.5">
      <c r="A3805" s="4">
        <v>43542</v>
      </c>
      <c r="B3805" s="14">
        <v>0.62121527777777774</v>
      </c>
      <c r="C3805">
        <v>3</v>
      </c>
      <c r="D3805" t="s">
        <v>640</v>
      </c>
      <c r="E3805">
        <v>49</v>
      </c>
      <c r="F3805" t="s">
        <v>641</v>
      </c>
    </row>
    <row r="3806" spans="1:6" x14ac:dyDescent="0.5">
      <c r="A3806" s="4">
        <v>43542</v>
      </c>
      <c r="B3806" s="14">
        <v>0.62123842592592593</v>
      </c>
      <c r="C3806">
        <v>3</v>
      </c>
      <c r="D3806" t="s">
        <v>640</v>
      </c>
      <c r="E3806">
        <v>47</v>
      </c>
      <c r="F3806" t="s">
        <v>641</v>
      </c>
    </row>
    <row r="3807" spans="1:6" x14ac:dyDescent="0.5">
      <c r="A3807" s="4">
        <v>43542</v>
      </c>
      <c r="B3807" s="14">
        <v>0.62124999999999997</v>
      </c>
      <c r="C3807">
        <v>3</v>
      </c>
      <c r="D3807" t="s">
        <v>640</v>
      </c>
      <c r="E3807">
        <v>39</v>
      </c>
      <c r="F3807" t="s">
        <v>641</v>
      </c>
    </row>
    <row r="3808" spans="1:6" x14ac:dyDescent="0.5">
      <c r="A3808" s="4">
        <v>43542</v>
      </c>
      <c r="B3808" s="14">
        <v>0.62127314814814816</v>
      </c>
      <c r="C3808">
        <v>3</v>
      </c>
      <c r="D3808" t="s">
        <v>640</v>
      </c>
      <c r="E3808">
        <v>40</v>
      </c>
      <c r="F3808" t="s">
        <v>641</v>
      </c>
    </row>
    <row r="3809" spans="1:6" x14ac:dyDescent="0.5">
      <c r="A3809" s="4">
        <v>43542</v>
      </c>
      <c r="B3809" s="14">
        <v>0.62129629629629635</v>
      </c>
      <c r="C3809">
        <v>3</v>
      </c>
      <c r="D3809" t="s">
        <v>640</v>
      </c>
      <c r="E3809">
        <v>46</v>
      </c>
      <c r="F3809" t="s">
        <v>641</v>
      </c>
    </row>
    <row r="3810" spans="1:6" x14ac:dyDescent="0.5">
      <c r="A3810" s="4">
        <v>43542</v>
      </c>
      <c r="B3810" s="14">
        <v>0.62130787037037039</v>
      </c>
      <c r="C3810">
        <v>3</v>
      </c>
      <c r="D3810" t="s">
        <v>640</v>
      </c>
      <c r="E3810">
        <v>50</v>
      </c>
      <c r="F3810" t="s">
        <v>641</v>
      </c>
    </row>
    <row r="3811" spans="1:6" x14ac:dyDescent="0.5">
      <c r="A3811" s="4">
        <v>43542</v>
      </c>
      <c r="B3811" s="14">
        <v>0.62131944444444442</v>
      </c>
      <c r="C3811">
        <v>3</v>
      </c>
      <c r="D3811" t="s">
        <v>640</v>
      </c>
      <c r="E3811">
        <v>44</v>
      </c>
      <c r="F3811" t="s">
        <v>641</v>
      </c>
    </row>
    <row r="3812" spans="1:6" x14ac:dyDescent="0.5">
      <c r="A3812" s="4">
        <v>43542</v>
      </c>
      <c r="B3812" s="14">
        <v>0.62140046296296292</v>
      </c>
      <c r="C3812">
        <v>3</v>
      </c>
      <c r="D3812" t="s">
        <v>640</v>
      </c>
      <c r="E3812">
        <v>39</v>
      </c>
      <c r="F3812" t="s">
        <v>641</v>
      </c>
    </row>
    <row r="3813" spans="1:6" x14ac:dyDescent="0.5">
      <c r="A3813" s="4">
        <v>43542</v>
      </c>
      <c r="B3813" s="14">
        <v>0.62141203703703707</v>
      </c>
      <c r="C3813">
        <v>3</v>
      </c>
      <c r="D3813" t="s">
        <v>640</v>
      </c>
      <c r="E3813">
        <v>46</v>
      </c>
      <c r="F3813" t="s">
        <v>641</v>
      </c>
    </row>
    <row r="3814" spans="1:6" x14ac:dyDescent="0.5">
      <c r="A3814" s="4">
        <v>43542</v>
      </c>
      <c r="B3814" s="14">
        <v>0.6477546296296296</v>
      </c>
      <c r="C3814">
        <v>4</v>
      </c>
      <c r="D3814" t="s">
        <v>640</v>
      </c>
      <c r="E3814">
        <v>44</v>
      </c>
      <c r="F3814" t="s">
        <v>641</v>
      </c>
    </row>
    <row r="3815" spans="1:6" x14ac:dyDescent="0.5">
      <c r="A3815" s="4">
        <v>43542</v>
      </c>
      <c r="B3815" s="14">
        <v>0.83017361111111121</v>
      </c>
      <c r="C3815">
        <v>2</v>
      </c>
      <c r="D3815" t="s">
        <v>640</v>
      </c>
      <c r="E3815">
        <v>38</v>
      </c>
      <c r="F3815" t="s">
        <v>641</v>
      </c>
    </row>
    <row r="3816" spans="1:6" x14ac:dyDescent="0.5">
      <c r="A3816" s="4">
        <v>43542</v>
      </c>
      <c r="B3816" s="14">
        <v>0.88824074074074078</v>
      </c>
      <c r="C3816">
        <v>3</v>
      </c>
      <c r="D3816" t="s">
        <v>640</v>
      </c>
      <c r="E3816">
        <v>45</v>
      </c>
      <c r="F3816" t="s">
        <v>641</v>
      </c>
    </row>
    <row r="3817" spans="1:6" x14ac:dyDescent="0.5">
      <c r="A3817" s="4">
        <v>43542</v>
      </c>
      <c r="B3817" s="14">
        <v>0.88827546296296289</v>
      </c>
      <c r="C3817">
        <v>3</v>
      </c>
      <c r="D3817" t="s">
        <v>640</v>
      </c>
      <c r="E3817">
        <v>41</v>
      </c>
      <c r="F3817" t="s">
        <v>641</v>
      </c>
    </row>
    <row r="3818" spans="1:6" x14ac:dyDescent="0.5">
      <c r="A3818" s="4">
        <v>43542</v>
      </c>
      <c r="B3818" s="14">
        <v>0.88828703703703704</v>
      </c>
      <c r="C3818">
        <v>3</v>
      </c>
      <c r="D3818" t="s">
        <v>640</v>
      </c>
      <c r="E3818">
        <v>47</v>
      </c>
      <c r="F3818" t="s">
        <v>641</v>
      </c>
    </row>
    <row r="3819" spans="1:6" x14ac:dyDescent="0.5">
      <c r="A3819" s="4">
        <v>43542</v>
      </c>
      <c r="B3819" s="14">
        <v>0.88829861111111119</v>
      </c>
      <c r="C3819">
        <v>3</v>
      </c>
      <c r="D3819" t="s">
        <v>640</v>
      </c>
      <c r="E3819">
        <v>49</v>
      </c>
      <c r="F3819" t="s">
        <v>641</v>
      </c>
    </row>
    <row r="3820" spans="1:6" x14ac:dyDescent="0.5">
      <c r="A3820" s="4">
        <v>43542</v>
      </c>
      <c r="B3820" s="14">
        <v>0.88831018518518512</v>
      </c>
      <c r="C3820">
        <v>3</v>
      </c>
      <c r="D3820" t="s">
        <v>640</v>
      </c>
      <c r="E3820">
        <v>55</v>
      </c>
      <c r="F3820" t="s">
        <v>641</v>
      </c>
    </row>
    <row r="3821" spans="1:6" x14ac:dyDescent="0.5">
      <c r="A3821" s="4">
        <v>43542</v>
      </c>
      <c r="B3821" s="14">
        <v>0.88832175925925927</v>
      </c>
      <c r="C3821">
        <v>3</v>
      </c>
      <c r="D3821" t="s">
        <v>640</v>
      </c>
      <c r="E3821">
        <v>51</v>
      </c>
      <c r="F3821" t="s">
        <v>641</v>
      </c>
    </row>
    <row r="3822" spans="1:6" x14ac:dyDescent="0.5">
      <c r="A3822" s="4">
        <v>43542</v>
      </c>
      <c r="B3822" s="14">
        <v>0.88833333333333331</v>
      </c>
      <c r="C3822">
        <v>3</v>
      </c>
      <c r="D3822" t="s">
        <v>640</v>
      </c>
      <c r="E3822">
        <v>51</v>
      </c>
      <c r="F3822" t="s">
        <v>641</v>
      </c>
    </row>
    <row r="3823" spans="1:6" x14ac:dyDescent="0.5">
      <c r="A3823" s="4">
        <v>43542</v>
      </c>
      <c r="B3823" s="14">
        <v>0.88834490740740746</v>
      </c>
      <c r="C3823">
        <v>3</v>
      </c>
      <c r="D3823" t="s">
        <v>640</v>
      </c>
      <c r="E3823">
        <v>49</v>
      </c>
      <c r="F3823" t="s">
        <v>641</v>
      </c>
    </row>
    <row r="3824" spans="1:6" x14ac:dyDescent="0.5">
      <c r="A3824" s="4">
        <v>43542</v>
      </c>
      <c r="B3824" s="14">
        <v>0.88835648148148139</v>
      </c>
      <c r="C3824">
        <v>3</v>
      </c>
      <c r="D3824" t="s">
        <v>640</v>
      </c>
      <c r="E3824">
        <v>50</v>
      </c>
      <c r="F3824" t="s">
        <v>641</v>
      </c>
    </row>
    <row r="3825" spans="1:25" x14ac:dyDescent="0.5">
      <c r="A3825" s="4">
        <v>43542</v>
      </c>
      <c r="B3825" s="14">
        <v>0.88836805555555554</v>
      </c>
      <c r="C3825">
        <v>3</v>
      </c>
      <c r="D3825" t="s">
        <v>640</v>
      </c>
      <c r="E3825">
        <v>56</v>
      </c>
      <c r="F3825" t="s">
        <v>641</v>
      </c>
    </row>
    <row r="3826" spans="1:25" x14ac:dyDescent="0.5">
      <c r="A3826" s="4">
        <v>43542</v>
      </c>
      <c r="B3826" s="14">
        <v>0.88837962962962969</v>
      </c>
      <c r="C3826">
        <v>3</v>
      </c>
      <c r="D3826" t="s">
        <v>640</v>
      </c>
      <c r="E3826">
        <v>45</v>
      </c>
      <c r="F3826" t="s">
        <v>641</v>
      </c>
    </row>
    <row r="3827" spans="1:25" x14ac:dyDescent="0.5">
      <c r="A3827" s="4">
        <v>43542</v>
      </c>
      <c r="B3827" s="14">
        <v>0.88839120370370372</v>
      </c>
      <c r="C3827">
        <v>3</v>
      </c>
      <c r="D3827" t="s">
        <v>640</v>
      </c>
      <c r="E3827">
        <v>49</v>
      </c>
      <c r="F3827" t="s">
        <v>641</v>
      </c>
    </row>
    <row r="3828" spans="1:25" x14ac:dyDescent="0.5">
      <c r="A3828" s="4">
        <v>43542</v>
      </c>
      <c r="B3828" s="14">
        <v>0.8884375000000001</v>
      </c>
      <c r="C3828">
        <v>3</v>
      </c>
      <c r="D3828" t="s">
        <v>640</v>
      </c>
      <c r="E3828">
        <v>43</v>
      </c>
      <c r="F3828" t="s">
        <v>641</v>
      </c>
    </row>
    <row r="3829" spans="1:25" x14ac:dyDescent="0.5">
      <c r="A3829" s="4">
        <v>43542</v>
      </c>
      <c r="B3829" s="14">
        <v>0.92171296296296301</v>
      </c>
      <c r="C3829">
        <v>3</v>
      </c>
      <c r="D3829" t="s">
        <v>640</v>
      </c>
      <c r="E3829">
        <v>45</v>
      </c>
      <c r="F3829" t="s">
        <v>641</v>
      </c>
    </row>
    <row r="3830" spans="1:25" x14ac:dyDescent="0.5">
      <c r="A3830" s="4">
        <v>43542</v>
      </c>
      <c r="B3830" s="14">
        <v>0.92172453703703694</v>
      </c>
      <c r="C3830">
        <v>3</v>
      </c>
      <c r="D3830" t="s">
        <v>640</v>
      </c>
      <c r="E3830">
        <v>43</v>
      </c>
      <c r="F3830" t="s">
        <v>641</v>
      </c>
    </row>
    <row r="3831" spans="1:25" x14ac:dyDescent="0.5">
      <c r="A3831" s="4">
        <v>43542</v>
      </c>
      <c r="B3831" s="14">
        <v>0.92173611111111109</v>
      </c>
      <c r="C3831">
        <v>3</v>
      </c>
      <c r="D3831" t="s">
        <v>640</v>
      </c>
      <c r="E3831">
        <v>43</v>
      </c>
      <c r="F3831" t="s">
        <v>641</v>
      </c>
    </row>
    <row r="3832" spans="1:25" x14ac:dyDescent="0.5">
      <c r="A3832" s="4">
        <v>43542</v>
      </c>
      <c r="B3832" s="14">
        <v>0.92174768518518524</v>
      </c>
      <c r="C3832">
        <v>3</v>
      </c>
      <c r="D3832" t="s">
        <v>640</v>
      </c>
      <c r="E3832">
        <v>45</v>
      </c>
      <c r="F3832" t="s">
        <v>641</v>
      </c>
    </row>
    <row r="3833" spans="1:25" x14ac:dyDescent="0.5">
      <c r="A3833" s="4">
        <v>43542</v>
      </c>
      <c r="B3833" s="14">
        <v>0.92175925925925928</v>
      </c>
      <c r="C3833">
        <v>3</v>
      </c>
      <c r="D3833" t="s">
        <v>640</v>
      </c>
      <c r="E3833">
        <v>42</v>
      </c>
      <c r="F3833" t="s">
        <v>641</v>
      </c>
    </row>
    <row r="3834" spans="1:25" x14ac:dyDescent="0.5">
      <c r="A3834" s="4">
        <v>43542</v>
      </c>
      <c r="B3834" s="14">
        <v>0.92177083333333332</v>
      </c>
      <c r="C3834">
        <v>3</v>
      </c>
      <c r="D3834" t="s">
        <v>640</v>
      </c>
      <c r="E3834">
        <v>42</v>
      </c>
      <c r="F3834" t="s">
        <v>641</v>
      </c>
    </row>
    <row r="3835" spans="1:25" x14ac:dyDescent="0.5">
      <c r="A3835" s="4">
        <v>43543</v>
      </c>
      <c r="B3835" s="14">
        <v>3.788194444444444E-2</v>
      </c>
      <c r="C3835">
        <v>4</v>
      </c>
      <c r="D3835" t="s">
        <v>651</v>
      </c>
      <c r="E3835">
        <v>85</v>
      </c>
      <c r="F3835" t="s">
        <v>642</v>
      </c>
      <c r="T3835" t="s">
        <v>669</v>
      </c>
      <c r="U3835">
        <v>1</v>
      </c>
      <c r="W3835">
        <v>1</v>
      </c>
      <c r="Y3835" t="s">
        <v>677</v>
      </c>
    </row>
    <row r="3836" spans="1:25" x14ac:dyDescent="0.5">
      <c r="A3836" s="4">
        <v>43543</v>
      </c>
      <c r="B3836" s="14">
        <v>0.13248842592592594</v>
      </c>
      <c r="C3836">
        <v>2</v>
      </c>
      <c r="D3836" t="s">
        <v>640</v>
      </c>
      <c r="E3836">
        <v>50</v>
      </c>
      <c r="F3836" t="s">
        <v>641</v>
      </c>
    </row>
    <row r="3837" spans="1:25" x14ac:dyDescent="0.5">
      <c r="A3837" s="4">
        <v>43543</v>
      </c>
      <c r="B3837" s="14">
        <v>0.39556712962962964</v>
      </c>
      <c r="C3837">
        <v>2</v>
      </c>
      <c r="D3837" t="s">
        <v>640</v>
      </c>
      <c r="E3837">
        <v>42</v>
      </c>
      <c r="F3837" t="s">
        <v>641</v>
      </c>
    </row>
    <row r="3838" spans="1:25" x14ac:dyDescent="0.5">
      <c r="A3838" s="4">
        <v>43543</v>
      </c>
      <c r="B3838" s="14">
        <v>0.39556712962962964</v>
      </c>
      <c r="C3838">
        <v>4</v>
      </c>
      <c r="D3838" t="s">
        <v>640</v>
      </c>
      <c r="E3838">
        <v>53</v>
      </c>
      <c r="F3838" t="s">
        <v>641</v>
      </c>
    </row>
    <row r="3839" spans="1:25" x14ac:dyDescent="0.5">
      <c r="A3839" s="4">
        <v>43543</v>
      </c>
      <c r="B3839" s="14">
        <v>0.39557870370370374</v>
      </c>
      <c r="C3839">
        <v>2</v>
      </c>
      <c r="D3839" t="s">
        <v>640</v>
      </c>
      <c r="E3839">
        <v>42</v>
      </c>
      <c r="F3839" t="s">
        <v>641</v>
      </c>
    </row>
    <row r="3840" spans="1:25" x14ac:dyDescent="0.5">
      <c r="A3840" s="4">
        <v>43543</v>
      </c>
      <c r="B3840" s="14">
        <v>0.39767361111111116</v>
      </c>
      <c r="C3840">
        <v>4</v>
      </c>
      <c r="D3840" t="s">
        <v>640</v>
      </c>
      <c r="E3840">
        <v>49</v>
      </c>
      <c r="F3840" t="s">
        <v>641</v>
      </c>
    </row>
    <row r="3841" spans="1:6" x14ac:dyDescent="0.5">
      <c r="A3841" s="4">
        <v>43543</v>
      </c>
      <c r="B3841" s="14">
        <v>0.39976851851851852</v>
      </c>
      <c r="C3841">
        <v>2</v>
      </c>
      <c r="D3841" t="s">
        <v>640</v>
      </c>
      <c r="E3841">
        <v>38</v>
      </c>
      <c r="F3841" t="s">
        <v>641</v>
      </c>
    </row>
    <row r="3842" spans="1:6" x14ac:dyDescent="0.5">
      <c r="A3842" s="4">
        <v>43543</v>
      </c>
      <c r="B3842" s="14">
        <v>0.39976851851851852</v>
      </c>
      <c r="C3842">
        <v>4</v>
      </c>
      <c r="D3842" t="s">
        <v>640</v>
      </c>
      <c r="E3842">
        <v>51</v>
      </c>
      <c r="F3842" t="s">
        <v>641</v>
      </c>
    </row>
    <row r="3843" spans="1:6" x14ac:dyDescent="0.5">
      <c r="A3843" s="4">
        <v>43543</v>
      </c>
      <c r="B3843" s="14">
        <v>0.40186342592592594</v>
      </c>
      <c r="C3843">
        <v>2</v>
      </c>
      <c r="D3843" t="s">
        <v>640</v>
      </c>
      <c r="E3843">
        <v>39</v>
      </c>
      <c r="F3843" t="s">
        <v>641</v>
      </c>
    </row>
    <row r="3844" spans="1:6" x14ac:dyDescent="0.5">
      <c r="A3844" s="4">
        <v>43543</v>
      </c>
      <c r="B3844" s="14">
        <v>0.40186342592592594</v>
      </c>
      <c r="C3844">
        <v>4</v>
      </c>
      <c r="D3844" t="s">
        <v>640</v>
      </c>
      <c r="E3844">
        <v>53</v>
      </c>
      <c r="F3844" t="s">
        <v>641</v>
      </c>
    </row>
    <row r="3845" spans="1:6" x14ac:dyDescent="0.5">
      <c r="A3845" s="4">
        <v>43543</v>
      </c>
      <c r="B3845" s="14">
        <v>0.40187499999999998</v>
      </c>
      <c r="C3845">
        <v>2</v>
      </c>
      <c r="D3845" t="s">
        <v>640</v>
      </c>
      <c r="E3845">
        <v>39</v>
      </c>
      <c r="F3845" t="s">
        <v>641</v>
      </c>
    </row>
    <row r="3846" spans="1:6" x14ac:dyDescent="0.5">
      <c r="A3846" s="4">
        <v>43543</v>
      </c>
      <c r="B3846" s="14">
        <v>0.40395833333333336</v>
      </c>
      <c r="C3846">
        <v>2</v>
      </c>
      <c r="D3846" t="s">
        <v>640</v>
      </c>
      <c r="E3846">
        <v>39</v>
      </c>
      <c r="F3846" t="s">
        <v>641</v>
      </c>
    </row>
    <row r="3847" spans="1:6" x14ac:dyDescent="0.5">
      <c r="A3847" s="4">
        <v>43543</v>
      </c>
      <c r="B3847" s="14">
        <v>0.40395833333333336</v>
      </c>
      <c r="C3847">
        <v>4</v>
      </c>
      <c r="D3847" t="s">
        <v>640</v>
      </c>
      <c r="E3847">
        <v>52</v>
      </c>
      <c r="F3847" t="s">
        <v>641</v>
      </c>
    </row>
    <row r="3848" spans="1:6" x14ac:dyDescent="0.5">
      <c r="A3848" s="4">
        <v>43543</v>
      </c>
      <c r="B3848" s="14">
        <v>0.40606481481481477</v>
      </c>
      <c r="C3848">
        <v>2</v>
      </c>
      <c r="D3848" t="s">
        <v>640</v>
      </c>
      <c r="E3848">
        <v>42</v>
      </c>
      <c r="F3848" t="s">
        <v>641</v>
      </c>
    </row>
    <row r="3849" spans="1:6" x14ac:dyDescent="0.5">
      <c r="A3849" s="4">
        <v>43543</v>
      </c>
      <c r="B3849" s="14">
        <v>0.40606481481481477</v>
      </c>
      <c r="C3849">
        <v>4</v>
      </c>
      <c r="D3849" t="s">
        <v>640</v>
      </c>
      <c r="E3849">
        <v>54</v>
      </c>
      <c r="F3849" t="s">
        <v>641</v>
      </c>
    </row>
    <row r="3850" spans="1:6" x14ac:dyDescent="0.5">
      <c r="A3850" s="4">
        <v>43543</v>
      </c>
      <c r="B3850" s="14">
        <v>0.40815972222222219</v>
      </c>
      <c r="C3850">
        <v>2</v>
      </c>
      <c r="D3850" t="s">
        <v>640</v>
      </c>
      <c r="E3850">
        <v>43</v>
      </c>
      <c r="F3850" t="s">
        <v>641</v>
      </c>
    </row>
    <row r="3851" spans="1:6" x14ac:dyDescent="0.5">
      <c r="A3851" s="4">
        <v>43543</v>
      </c>
      <c r="B3851" s="14">
        <v>0.40815972222222219</v>
      </c>
      <c r="C3851">
        <v>4</v>
      </c>
      <c r="D3851" t="s">
        <v>640</v>
      </c>
      <c r="E3851">
        <v>54</v>
      </c>
      <c r="F3851" t="s">
        <v>641</v>
      </c>
    </row>
    <row r="3852" spans="1:6" x14ac:dyDescent="0.5">
      <c r="A3852" s="4">
        <v>43543</v>
      </c>
      <c r="B3852" s="14">
        <v>0.41025462962962966</v>
      </c>
      <c r="C3852">
        <v>2</v>
      </c>
      <c r="D3852" t="s">
        <v>640</v>
      </c>
      <c r="E3852">
        <v>42</v>
      </c>
      <c r="F3852" t="s">
        <v>641</v>
      </c>
    </row>
    <row r="3853" spans="1:6" x14ac:dyDescent="0.5">
      <c r="A3853" s="4">
        <v>43543</v>
      </c>
      <c r="B3853" s="14">
        <v>0.41025462962962966</v>
      </c>
      <c r="C3853">
        <v>4</v>
      </c>
      <c r="D3853" t="s">
        <v>640</v>
      </c>
      <c r="E3853">
        <v>56</v>
      </c>
      <c r="F3853" t="s">
        <v>641</v>
      </c>
    </row>
    <row r="3854" spans="1:6" x14ac:dyDescent="0.5">
      <c r="A3854" s="4">
        <v>43543</v>
      </c>
      <c r="B3854" s="14">
        <v>0.41234953703703708</v>
      </c>
      <c r="C3854">
        <v>4</v>
      </c>
      <c r="D3854" t="s">
        <v>640</v>
      </c>
      <c r="E3854">
        <v>49</v>
      </c>
      <c r="F3854" t="s">
        <v>641</v>
      </c>
    </row>
    <row r="3855" spans="1:6" x14ac:dyDescent="0.5">
      <c r="A3855" s="4">
        <v>43543</v>
      </c>
      <c r="B3855" s="14">
        <v>0.41234953703703708</v>
      </c>
      <c r="C3855">
        <v>2</v>
      </c>
      <c r="D3855" t="s">
        <v>640</v>
      </c>
      <c r="E3855">
        <v>41</v>
      </c>
      <c r="F3855" t="s">
        <v>641</v>
      </c>
    </row>
    <row r="3856" spans="1:6" x14ac:dyDescent="0.5">
      <c r="A3856" s="4">
        <v>43543</v>
      </c>
      <c r="B3856" s="14">
        <v>0.41444444444444445</v>
      </c>
      <c r="C3856">
        <v>4</v>
      </c>
      <c r="D3856" t="s">
        <v>640</v>
      </c>
      <c r="E3856">
        <v>51</v>
      </c>
      <c r="F3856" t="s">
        <v>641</v>
      </c>
    </row>
    <row r="3857" spans="1:6" x14ac:dyDescent="0.5">
      <c r="A3857" s="4">
        <v>43543</v>
      </c>
      <c r="B3857" s="14">
        <v>0.41444444444444445</v>
      </c>
      <c r="C3857">
        <v>2</v>
      </c>
      <c r="D3857" t="s">
        <v>640</v>
      </c>
      <c r="E3857">
        <v>40</v>
      </c>
      <c r="F3857" t="s">
        <v>641</v>
      </c>
    </row>
    <row r="3858" spans="1:6" x14ac:dyDescent="0.5">
      <c r="A3858" s="4">
        <v>43543</v>
      </c>
      <c r="B3858" s="14">
        <v>0.41655092592592591</v>
      </c>
      <c r="C3858">
        <v>4</v>
      </c>
      <c r="D3858" t="s">
        <v>640</v>
      </c>
      <c r="E3858">
        <v>53</v>
      </c>
      <c r="F3858" t="s">
        <v>641</v>
      </c>
    </row>
    <row r="3859" spans="1:6" x14ac:dyDescent="0.5">
      <c r="A3859" s="4">
        <v>43543</v>
      </c>
      <c r="B3859" s="14">
        <v>0.41655092592592591</v>
      </c>
      <c r="C3859">
        <v>2</v>
      </c>
      <c r="D3859" t="s">
        <v>640</v>
      </c>
      <c r="E3859">
        <v>42</v>
      </c>
      <c r="F3859" t="s">
        <v>641</v>
      </c>
    </row>
    <row r="3860" spans="1:6" x14ac:dyDescent="0.5">
      <c r="A3860" s="4">
        <v>43543</v>
      </c>
      <c r="B3860" s="14">
        <v>0.41864583333333333</v>
      </c>
      <c r="C3860">
        <v>4</v>
      </c>
      <c r="D3860" t="s">
        <v>640</v>
      </c>
      <c r="E3860">
        <v>52</v>
      </c>
      <c r="F3860" t="s">
        <v>641</v>
      </c>
    </row>
    <row r="3861" spans="1:6" x14ac:dyDescent="0.5">
      <c r="A3861" s="4">
        <v>43543</v>
      </c>
      <c r="B3861" s="14">
        <v>0.41864583333333333</v>
      </c>
      <c r="C3861">
        <v>2</v>
      </c>
      <c r="D3861" t="s">
        <v>640</v>
      </c>
      <c r="E3861">
        <v>41</v>
      </c>
      <c r="F3861" t="s">
        <v>641</v>
      </c>
    </row>
    <row r="3862" spans="1:6" x14ac:dyDescent="0.5">
      <c r="A3862" s="4">
        <v>43543</v>
      </c>
      <c r="B3862" s="14">
        <v>0.42074074074074069</v>
      </c>
      <c r="C3862">
        <v>2</v>
      </c>
      <c r="D3862" t="s">
        <v>640</v>
      </c>
      <c r="E3862">
        <v>39</v>
      </c>
      <c r="F3862" t="s">
        <v>641</v>
      </c>
    </row>
    <row r="3863" spans="1:6" x14ac:dyDescent="0.5">
      <c r="A3863" s="4">
        <v>43543</v>
      </c>
      <c r="B3863" s="14">
        <v>0.42074074074074069</v>
      </c>
      <c r="C3863">
        <v>4</v>
      </c>
      <c r="D3863" t="s">
        <v>640</v>
      </c>
      <c r="E3863">
        <v>51</v>
      </c>
      <c r="F3863" t="s">
        <v>641</v>
      </c>
    </row>
    <row r="3864" spans="1:6" x14ac:dyDescent="0.5">
      <c r="A3864" s="4">
        <v>43543</v>
      </c>
      <c r="B3864" s="14">
        <v>0.42283564814814811</v>
      </c>
      <c r="C3864">
        <v>2</v>
      </c>
      <c r="D3864" t="s">
        <v>640</v>
      </c>
      <c r="E3864">
        <v>40</v>
      </c>
      <c r="F3864" t="s">
        <v>641</v>
      </c>
    </row>
    <row r="3865" spans="1:6" x14ac:dyDescent="0.5">
      <c r="A3865" s="4">
        <v>43543</v>
      </c>
      <c r="B3865" s="14">
        <v>0.42283564814814811</v>
      </c>
      <c r="C3865">
        <v>4</v>
      </c>
      <c r="D3865" t="s">
        <v>640</v>
      </c>
      <c r="E3865">
        <v>55</v>
      </c>
      <c r="F3865" t="s">
        <v>641</v>
      </c>
    </row>
    <row r="3866" spans="1:6" x14ac:dyDescent="0.5">
      <c r="A3866" s="4">
        <v>43543</v>
      </c>
      <c r="B3866" s="14">
        <v>0.42494212962962963</v>
      </c>
      <c r="C3866">
        <v>2</v>
      </c>
      <c r="D3866" t="s">
        <v>640</v>
      </c>
      <c r="E3866">
        <v>43</v>
      </c>
      <c r="F3866" t="s">
        <v>641</v>
      </c>
    </row>
    <row r="3867" spans="1:6" x14ac:dyDescent="0.5">
      <c r="A3867" s="4">
        <v>43543</v>
      </c>
      <c r="B3867" s="14">
        <v>0.42494212962962963</v>
      </c>
      <c r="C3867">
        <v>4</v>
      </c>
      <c r="D3867" t="s">
        <v>640</v>
      </c>
      <c r="E3867">
        <v>54</v>
      </c>
      <c r="F3867" t="s">
        <v>641</v>
      </c>
    </row>
    <row r="3868" spans="1:6" x14ac:dyDescent="0.5">
      <c r="A3868" s="4">
        <v>43543</v>
      </c>
      <c r="B3868" s="14">
        <v>0.42703703703703705</v>
      </c>
      <c r="C3868">
        <v>4</v>
      </c>
      <c r="D3868" t="s">
        <v>640</v>
      </c>
      <c r="E3868">
        <v>52</v>
      </c>
      <c r="F3868" t="s">
        <v>641</v>
      </c>
    </row>
    <row r="3869" spans="1:6" x14ac:dyDescent="0.5">
      <c r="A3869" s="4">
        <v>43543</v>
      </c>
      <c r="B3869" s="14">
        <v>0.42703703703703705</v>
      </c>
      <c r="C3869">
        <v>2</v>
      </c>
      <c r="D3869" t="s">
        <v>640</v>
      </c>
      <c r="E3869">
        <v>39</v>
      </c>
      <c r="F3869" t="s">
        <v>641</v>
      </c>
    </row>
    <row r="3870" spans="1:6" x14ac:dyDescent="0.5">
      <c r="A3870" s="4">
        <v>43543</v>
      </c>
      <c r="B3870" s="14">
        <v>0.42913194444444441</v>
      </c>
      <c r="C3870">
        <v>4</v>
      </c>
      <c r="D3870" t="s">
        <v>640</v>
      </c>
      <c r="E3870">
        <v>55</v>
      </c>
      <c r="F3870" t="s">
        <v>641</v>
      </c>
    </row>
    <row r="3871" spans="1:6" x14ac:dyDescent="0.5">
      <c r="A3871" s="4">
        <v>43543</v>
      </c>
      <c r="B3871" s="14">
        <v>0.42913194444444441</v>
      </c>
      <c r="C3871">
        <v>2</v>
      </c>
      <c r="D3871" t="s">
        <v>640</v>
      </c>
      <c r="E3871">
        <v>42</v>
      </c>
      <c r="F3871" t="s">
        <v>641</v>
      </c>
    </row>
    <row r="3872" spans="1:6" x14ac:dyDescent="0.5">
      <c r="A3872" s="4">
        <v>43543</v>
      </c>
      <c r="B3872" s="14">
        <v>0.43122685185185183</v>
      </c>
      <c r="C3872">
        <v>2</v>
      </c>
      <c r="D3872" t="s">
        <v>640</v>
      </c>
      <c r="E3872">
        <v>44</v>
      </c>
      <c r="F3872" t="s">
        <v>641</v>
      </c>
    </row>
    <row r="3873" spans="1:6" x14ac:dyDescent="0.5">
      <c r="A3873" s="4">
        <v>43543</v>
      </c>
      <c r="B3873" s="14">
        <v>0.43122685185185183</v>
      </c>
      <c r="C3873">
        <v>3</v>
      </c>
      <c r="D3873" t="s">
        <v>640</v>
      </c>
      <c r="E3873">
        <v>38</v>
      </c>
      <c r="F3873" t="s">
        <v>641</v>
      </c>
    </row>
    <row r="3874" spans="1:6" x14ac:dyDescent="0.5">
      <c r="A3874" s="4">
        <v>43543</v>
      </c>
      <c r="B3874" s="14">
        <v>0.43122685185185183</v>
      </c>
      <c r="C3874">
        <v>4</v>
      </c>
      <c r="D3874" t="s">
        <v>640</v>
      </c>
      <c r="E3874">
        <v>58</v>
      </c>
      <c r="F3874" t="s">
        <v>641</v>
      </c>
    </row>
    <row r="3875" spans="1:6" x14ac:dyDescent="0.5">
      <c r="A3875" s="4">
        <v>43543</v>
      </c>
      <c r="B3875" s="14">
        <v>0.43332175925925925</v>
      </c>
      <c r="C3875">
        <v>2</v>
      </c>
      <c r="D3875" t="s">
        <v>640</v>
      </c>
      <c r="E3875">
        <v>42</v>
      </c>
      <c r="F3875" t="s">
        <v>641</v>
      </c>
    </row>
    <row r="3876" spans="1:6" x14ac:dyDescent="0.5">
      <c r="A3876" s="4">
        <v>43543</v>
      </c>
      <c r="B3876" s="14">
        <v>0.43333333333333335</v>
      </c>
      <c r="C3876">
        <v>4</v>
      </c>
      <c r="D3876" t="s">
        <v>640</v>
      </c>
      <c r="E3876">
        <v>53</v>
      </c>
      <c r="F3876" t="s">
        <v>641</v>
      </c>
    </row>
    <row r="3877" spans="1:6" x14ac:dyDescent="0.5">
      <c r="A3877" s="4">
        <v>43543</v>
      </c>
      <c r="B3877" s="14">
        <v>0.43542824074074077</v>
      </c>
      <c r="C3877">
        <v>2</v>
      </c>
      <c r="D3877" t="s">
        <v>640</v>
      </c>
      <c r="E3877">
        <v>41</v>
      </c>
      <c r="F3877" t="s">
        <v>641</v>
      </c>
    </row>
    <row r="3878" spans="1:6" x14ac:dyDescent="0.5">
      <c r="A3878" s="4">
        <v>43543</v>
      </c>
      <c r="B3878" s="14">
        <v>0.43542824074074077</v>
      </c>
      <c r="C3878">
        <v>4</v>
      </c>
      <c r="D3878" t="s">
        <v>640</v>
      </c>
      <c r="E3878">
        <v>54</v>
      </c>
      <c r="F3878" t="s">
        <v>641</v>
      </c>
    </row>
    <row r="3879" spans="1:6" x14ac:dyDescent="0.5">
      <c r="A3879" s="4">
        <v>43543</v>
      </c>
      <c r="B3879" s="14">
        <v>0.43995370370370374</v>
      </c>
      <c r="C3879">
        <v>4</v>
      </c>
      <c r="D3879" t="s">
        <v>640</v>
      </c>
      <c r="E3879">
        <v>62</v>
      </c>
      <c r="F3879" t="s">
        <v>641</v>
      </c>
    </row>
    <row r="3880" spans="1:6" x14ac:dyDescent="0.5">
      <c r="A3880" s="4">
        <v>43543</v>
      </c>
      <c r="B3880" s="14">
        <v>0.43995370370370374</v>
      </c>
      <c r="C3880">
        <v>2</v>
      </c>
      <c r="D3880" t="s">
        <v>640</v>
      </c>
      <c r="E3880">
        <v>50</v>
      </c>
      <c r="F3880" t="s">
        <v>641</v>
      </c>
    </row>
    <row r="3881" spans="1:6" x14ac:dyDescent="0.5">
      <c r="A3881" s="4">
        <v>43543</v>
      </c>
      <c r="B3881" s="14">
        <v>0.54402777777777778</v>
      </c>
      <c r="C3881">
        <v>3</v>
      </c>
      <c r="D3881" t="s">
        <v>640</v>
      </c>
      <c r="E3881">
        <v>39</v>
      </c>
      <c r="F3881" t="s">
        <v>641</v>
      </c>
    </row>
    <row r="3882" spans="1:6" x14ac:dyDescent="0.5">
      <c r="A3882" s="4">
        <v>43543</v>
      </c>
      <c r="B3882" s="14">
        <v>0.54403935185185182</v>
      </c>
      <c r="C3882">
        <v>3</v>
      </c>
      <c r="D3882" t="s">
        <v>640</v>
      </c>
      <c r="E3882">
        <v>42</v>
      </c>
      <c r="F3882" t="s">
        <v>641</v>
      </c>
    </row>
    <row r="3883" spans="1:6" x14ac:dyDescent="0.5">
      <c r="A3883" s="4">
        <v>43543</v>
      </c>
      <c r="B3883" s="14">
        <v>0.57461805555555556</v>
      </c>
      <c r="C3883">
        <v>3</v>
      </c>
      <c r="D3883" t="s">
        <v>640</v>
      </c>
      <c r="E3883">
        <v>42</v>
      </c>
      <c r="F3883" t="s">
        <v>641</v>
      </c>
    </row>
    <row r="3884" spans="1:6" x14ac:dyDescent="0.5">
      <c r="A3884" s="4">
        <v>43543</v>
      </c>
      <c r="B3884" s="14">
        <v>0.5746296296296296</v>
      </c>
      <c r="C3884">
        <v>3</v>
      </c>
      <c r="D3884" t="s">
        <v>640</v>
      </c>
      <c r="E3884">
        <v>53</v>
      </c>
      <c r="F3884" t="s">
        <v>641</v>
      </c>
    </row>
    <row r="3885" spans="1:6" x14ac:dyDescent="0.5">
      <c r="A3885" s="4">
        <v>43543</v>
      </c>
      <c r="B3885" s="14">
        <v>0.57464120370370375</v>
      </c>
      <c r="C3885">
        <v>3</v>
      </c>
      <c r="D3885" t="s">
        <v>640</v>
      </c>
      <c r="E3885">
        <v>53</v>
      </c>
      <c r="F3885" t="s">
        <v>641</v>
      </c>
    </row>
    <row r="3886" spans="1:6" x14ac:dyDescent="0.5">
      <c r="A3886" s="4">
        <v>43543</v>
      </c>
      <c r="B3886" s="14">
        <v>0.57465277777777779</v>
      </c>
      <c r="C3886">
        <v>3</v>
      </c>
      <c r="D3886" t="s">
        <v>640</v>
      </c>
      <c r="E3886">
        <v>46</v>
      </c>
      <c r="F3886" t="s">
        <v>641</v>
      </c>
    </row>
    <row r="3887" spans="1:6" x14ac:dyDescent="0.5">
      <c r="A3887" s="4">
        <v>43543</v>
      </c>
      <c r="B3887" s="14">
        <v>0.57466435185185183</v>
      </c>
      <c r="C3887">
        <v>3</v>
      </c>
      <c r="D3887" t="s">
        <v>640</v>
      </c>
      <c r="E3887">
        <v>40</v>
      </c>
      <c r="F3887" t="s">
        <v>641</v>
      </c>
    </row>
    <row r="3888" spans="1:6" x14ac:dyDescent="0.5">
      <c r="A3888" s="4">
        <v>43543</v>
      </c>
      <c r="B3888" s="14">
        <v>0.57467592592592587</v>
      </c>
      <c r="C3888">
        <v>3</v>
      </c>
      <c r="D3888" t="s">
        <v>640</v>
      </c>
      <c r="E3888">
        <v>52</v>
      </c>
      <c r="F3888" t="s">
        <v>641</v>
      </c>
    </row>
    <row r="3889" spans="1:6" x14ac:dyDescent="0.5">
      <c r="A3889" s="4">
        <v>43543</v>
      </c>
      <c r="B3889" s="14">
        <v>0.57469907407407406</v>
      </c>
      <c r="C3889">
        <v>3</v>
      </c>
      <c r="D3889" t="s">
        <v>640</v>
      </c>
      <c r="E3889">
        <v>52</v>
      </c>
      <c r="F3889" t="s">
        <v>641</v>
      </c>
    </row>
    <row r="3890" spans="1:6" x14ac:dyDescent="0.5">
      <c r="A3890" s="4">
        <v>43543</v>
      </c>
      <c r="B3890" s="14">
        <v>0.57471064814814821</v>
      </c>
      <c r="C3890">
        <v>3</v>
      </c>
      <c r="D3890" t="s">
        <v>640</v>
      </c>
      <c r="E3890">
        <v>52</v>
      </c>
      <c r="F3890" t="s">
        <v>641</v>
      </c>
    </row>
    <row r="3891" spans="1:6" x14ac:dyDescent="0.5">
      <c r="A3891" s="4">
        <v>43543</v>
      </c>
      <c r="B3891" s="14">
        <v>0.57472222222222225</v>
      </c>
      <c r="C3891">
        <v>3</v>
      </c>
      <c r="D3891" t="s">
        <v>640</v>
      </c>
      <c r="E3891">
        <v>38</v>
      </c>
      <c r="F3891" t="s">
        <v>641</v>
      </c>
    </row>
    <row r="3892" spans="1:6" x14ac:dyDescent="0.5">
      <c r="A3892" s="4">
        <v>43543</v>
      </c>
      <c r="B3892" s="14">
        <v>0.57473379629629628</v>
      </c>
      <c r="C3892">
        <v>3</v>
      </c>
      <c r="D3892" t="s">
        <v>640</v>
      </c>
      <c r="E3892">
        <v>47</v>
      </c>
      <c r="F3892" t="s">
        <v>641</v>
      </c>
    </row>
    <row r="3893" spans="1:6" x14ac:dyDescent="0.5">
      <c r="A3893" s="4">
        <v>43543</v>
      </c>
      <c r="B3893" s="14">
        <v>0.57475694444444447</v>
      </c>
      <c r="C3893">
        <v>3</v>
      </c>
      <c r="D3893" t="s">
        <v>640</v>
      </c>
      <c r="E3893">
        <v>44</v>
      </c>
      <c r="F3893" t="s">
        <v>641</v>
      </c>
    </row>
    <row r="3894" spans="1:6" x14ac:dyDescent="0.5">
      <c r="A3894" s="4">
        <v>43543</v>
      </c>
      <c r="B3894" s="14">
        <v>0.60659722222222223</v>
      </c>
      <c r="C3894">
        <v>4</v>
      </c>
      <c r="D3894" t="s">
        <v>640</v>
      </c>
      <c r="E3894">
        <v>39</v>
      </c>
      <c r="F3894" t="s">
        <v>641</v>
      </c>
    </row>
    <row r="3895" spans="1:6" x14ac:dyDescent="0.5">
      <c r="A3895" s="4">
        <v>43543</v>
      </c>
      <c r="B3895" s="14">
        <v>0.64826388888888886</v>
      </c>
      <c r="C3895">
        <v>4</v>
      </c>
      <c r="D3895" t="s">
        <v>640</v>
      </c>
      <c r="E3895">
        <v>40</v>
      </c>
      <c r="F3895" t="s">
        <v>641</v>
      </c>
    </row>
    <row r="3896" spans="1:6" x14ac:dyDescent="0.5">
      <c r="A3896" s="4">
        <v>43543</v>
      </c>
      <c r="B3896" s="14">
        <v>0.73743055555555559</v>
      </c>
      <c r="C3896">
        <v>1</v>
      </c>
      <c r="D3896" t="s">
        <v>640</v>
      </c>
      <c r="E3896">
        <v>45</v>
      </c>
      <c r="F3896" t="s">
        <v>641</v>
      </c>
    </row>
    <row r="3897" spans="1:6" x14ac:dyDescent="0.5">
      <c r="A3897" s="4">
        <v>43543</v>
      </c>
      <c r="B3897" s="14">
        <v>0.73745370370370367</v>
      </c>
      <c r="C3897">
        <v>1</v>
      </c>
      <c r="D3897" t="s">
        <v>640</v>
      </c>
      <c r="E3897">
        <v>43</v>
      </c>
      <c r="F3897" t="s">
        <v>641</v>
      </c>
    </row>
    <row r="3898" spans="1:6" x14ac:dyDescent="0.5">
      <c r="A3898" s="4">
        <v>43543</v>
      </c>
      <c r="B3898" s="14">
        <v>0.73746527777777782</v>
      </c>
      <c r="C3898">
        <v>1</v>
      </c>
      <c r="D3898" t="s">
        <v>640</v>
      </c>
      <c r="E3898">
        <v>43</v>
      </c>
      <c r="F3898" t="s">
        <v>641</v>
      </c>
    </row>
    <row r="3899" spans="1:6" x14ac:dyDescent="0.5">
      <c r="A3899" s="4">
        <v>43543</v>
      </c>
      <c r="B3899" s="14">
        <v>0.73748842592592589</v>
      </c>
      <c r="C3899">
        <v>1</v>
      </c>
      <c r="D3899" t="s">
        <v>640</v>
      </c>
      <c r="E3899">
        <v>42</v>
      </c>
      <c r="F3899" t="s">
        <v>641</v>
      </c>
    </row>
    <row r="3900" spans="1:6" x14ac:dyDescent="0.5">
      <c r="A3900" s="4">
        <v>43543</v>
      </c>
      <c r="B3900" s="14">
        <v>0.73749999999999993</v>
      </c>
      <c r="C3900">
        <v>1</v>
      </c>
      <c r="D3900" t="s">
        <v>640</v>
      </c>
      <c r="E3900">
        <v>49</v>
      </c>
      <c r="F3900" t="s">
        <v>641</v>
      </c>
    </row>
    <row r="3901" spans="1:6" x14ac:dyDescent="0.5">
      <c r="A3901" s="4">
        <v>43543</v>
      </c>
      <c r="B3901" s="14">
        <v>0.73751157407407408</v>
      </c>
      <c r="C3901">
        <v>1</v>
      </c>
      <c r="D3901" t="s">
        <v>640</v>
      </c>
      <c r="E3901">
        <v>47</v>
      </c>
      <c r="F3901" t="s">
        <v>641</v>
      </c>
    </row>
    <row r="3902" spans="1:6" x14ac:dyDescent="0.5">
      <c r="A3902" s="4">
        <v>43543</v>
      </c>
      <c r="B3902" s="14">
        <v>0.73752314814814823</v>
      </c>
      <c r="C3902">
        <v>1</v>
      </c>
      <c r="D3902" t="s">
        <v>640</v>
      </c>
      <c r="E3902">
        <v>42</v>
      </c>
      <c r="F3902" t="s">
        <v>641</v>
      </c>
    </row>
    <row r="3903" spans="1:6" x14ac:dyDescent="0.5">
      <c r="A3903" s="4">
        <v>43543</v>
      </c>
      <c r="B3903" s="14">
        <v>0.73754629629629631</v>
      </c>
      <c r="C3903">
        <v>1</v>
      </c>
      <c r="D3903" t="s">
        <v>640</v>
      </c>
      <c r="E3903">
        <v>42</v>
      </c>
      <c r="F3903" t="s">
        <v>641</v>
      </c>
    </row>
    <row r="3904" spans="1:6" x14ac:dyDescent="0.5">
      <c r="A3904" s="4">
        <v>43543</v>
      </c>
      <c r="B3904" s="14">
        <v>0.73755787037037035</v>
      </c>
      <c r="C3904">
        <v>1</v>
      </c>
      <c r="D3904" t="s">
        <v>640</v>
      </c>
      <c r="E3904">
        <v>44</v>
      </c>
      <c r="F3904" t="s">
        <v>641</v>
      </c>
    </row>
    <row r="3905" spans="1:6" x14ac:dyDescent="0.5">
      <c r="A3905" s="4">
        <v>43543</v>
      </c>
      <c r="B3905" s="14">
        <v>0.7375694444444445</v>
      </c>
      <c r="C3905">
        <v>1</v>
      </c>
      <c r="D3905" t="s">
        <v>640</v>
      </c>
      <c r="E3905">
        <v>39</v>
      </c>
      <c r="F3905" t="s">
        <v>641</v>
      </c>
    </row>
    <row r="3906" spans="1:6" x14ac:dyDescent="0.5">
      <c r="A3906" s="4">
        <v>43543</v>
      </c>
      <c r="B3906" s="14">
        <v>0.73758101851851843</v>
      </c>
      <c r="C3906">
        <v>1</v>
      </c>
      <c r="D3906" t="s">
        <v>640</v>
      </c>
      <c r="E3906">
        <v>42</v>
      </c>
      <c r="F3906" t="s">
        <v>641</v>
      </c>
    </row>
    <row r="3907" spans="1:6" x14ac:dyDescent="0.5">
      <c r="A3907" s="4">
        <v>43543</v>
      </c>
      <c r="B3907" s="14">
        <v>0.73760416666666673</v>
      </c>
      <c r="C3907">
        <v>1</v>
      </c>
      <c r="D3907" t="s">
        <v>640</v>
      </c>
      <c r="E3907">
        <v>43</v>
      </c>
      <c r="F3907" t="s">
        <v>641</v>
      </c>
    </row>
    <row r="3908" spans="1:6" x14ac:dyDescent="0.5">
      <c r="A3908" s="4">
        <v>43543</v>
      </c>
      <c r="B3908" s="14">
        <v>0.73762731481481481</v>
      </c>
      <c r="C3908">
        <v>1</v>
      </c>
      <c r="D3908" t="s">
        <v>640</v>
      </c>
      <c r="E3908">
        <v>43</v>
      </c>
      <c r="F3908" t="s">
        <v>641</v>
      </c>
    </row>
    <row r="3909" spans="1:6" x14ac:dyDescent="0.5">
      <c r="A3909" s="4">
        <v>43543</v>
      </c>
      <c r="B3909" s="14">
        <v>0.73765046296296299</v>
      </c>
      <c r="C3909">
        <v>1</v>
      </c>
      <c r="D3909" t="s">
        <v>640</v>
      </c>
      <c r="E3909">
        <v>39</v>
      </c>
      <c r="F3909" t="s">
        <v>641</v>
      </c>
    </row>
    <row r="3910" spans="1:6" x14ac:dyDescent="0.5">
      <c r="A3910" s="4">
        <v>43543</v>
      </c>
      <c r="B3910" s="14">
        <v>0.73766203703703714</v>
      </c>
      <c r="C3910">
        <v>1</v>
      </c>
      <c r="D3910" t="s">
        <v>640</v>
      </c>
      <c r="E3910">
        <v>45</v>
      </c>
      <c r="F3910" t="s">
        <v>641</v>
      </c>
    </row>
    <row r="3911" spans="1:6" x14ac:dyDescent="0.5">
      <c r="A3911" s="4">
        <v>43543</v>
      </c>
      <c r="B3911" s="14">
        <v>0.73768518518518522</v>
      </c>
      <c r="C3911">
        <v>1</v>
      </c>
      <c r="D3911" t="s">
        <v>640</v>
      </c>
      <c r="E3911">
        <v>43</v>
      </c>
      <c r="F3911" t="s">
        <v>641</v>
      </c>
    </row>
    <row r="3912" spans="1:6" x14ac:dyDescent="0.5">
      <c r="A3912" s="4">
        <v>43543</v>
      </c>
      <c r="B3912" s="14">
        <v>0.73769675925925926</v>
      </c>
      <c r="C3912">
        <v>1</v>
      </c>
      <c r="D3912" t="s">
        <v>640</v>
      </c>
      <c r="E3912">
        <v>47</v>
      </c>
      <c r="F3912" t="s">
        <v>641</v>
      </c>
    </row>
    <row r="3913" spans="1:6" x14ac:dyDescent="0.5">
      <c r="A3913" s="4">
        <v>43543</v>
      </c>
      <c r="B3913" s="14">
        <v>0.73771990740740734</v>
      </c>
      <c r="C3913">
        <v>1</v>
      </c>
      <c r="D3913" t="s">
        <v>640</v>
      </c>
      <c r="E3913">
        <v>47</v>
      </c>
      <c r="F3913" t="s">
        <v>641</v>
      </c>
    </row>
    <row r="3914" spans="1:6" x14ac:dyDescent="0.5">
      <c r="A3914" s="4">
        <v>43543</v>
      </c>
      <c r="B3914" s="14">
        <v>0.73773148148148149</v>
      </c>
      <c r="C3914">
        <v>1</v>
      </c>
      <c r="D3914" t="s">
        <v>640</v>
      </c>
      <c r="E3914">
        <v>40</v>
      </c>
      <c r="F3914" t="s">
        <v>641</v>
      </c>
    </row>
    <row r="3915" spans="1:6" x14ac:dyDescent="0.5">
      <c r="A3915" s="4">
        <v>43543</v>
      </c>
      <c r="B3915" s="14">
        <v>0.73774305555555564</v>
      </c>
      <c r="C3915">
        <v>1</v>
      </c>
      <c r="D3915" t="s">
        <v>640</v>
      </c>
      <c r="E3915">
        <v>43</v>
      </c>
      <c r="F3915" t="s">
        <v>641</v>
      </c>
    </row>
    <row r="3916" spans="1:6" x14ac:dyDescent="0.5">
      <c r="A3916" s="4">
        <v>43543</v>
      </c>
      <c r="B3916" s="14">
        <v>0.73775462962962957</v>
      </c>
      <c r="C3916">
        <v>1</v>
      </c>
      <c r="D3916" t="s">
        <v>640</v>
      </c>
      <c r="E3916">
        <v>40</v>
      </c>
      <c r="F3916" t="s">
        <v>641</v>
      </c>
    </row>
    <row r="3917" spans="1:6" x14ac:dyDescent="0.5">
      <c r="A3917" s="4">
        <v>43543</v>
      </c>
      <c r="B3917" s="14">
        <v>0.73777777777777775</v>
      </c>
      <c r="C3917">
        <v>1</v>
      </c>
      <c r="D3917" t="s">
        <v>640</v>
      </c>
      <c r="E3917">
        <v>49</v>
      </c>
      <c r="F3917" t="s">
        <v>641</v>
      </c>
    </row>
    <row r="3918" spans="1:6" x14ac:dyDescent="0.5">
      <c r="A3918" s="4">
        <v>43543</v>
      </c>
      <c r="B3918" s="14">
        <v>0.73780092592592583</v>
      </c>
      <c r="C3918">
        <v>1</v>
      </c>
      <c r="D3918" t="s">
        <v>640</v>
      </c>
      <c r="E3918">
        <v>42</v>
      </c>
      <c r="F3918" t="s">
        <v>641</v>
      </c>
    </row>
    <row r="3919" spans="1:6" x14ac:dyDescent="0.5">
      <c r="A3919" s="4">
        <v>43543</v>
      </c>
      <c r="B3919" s="14">
        <v>0.73781249999999998</v>
      </c>
      <c r="C3919">
        <v>1</v>
      </c>
      <c r="D3919" t="s">
        <v>640</v>
      </c>
      <c r="E3919">
        <v>41</v>
      </c>
      <c r="F3919" t="s">
        <v>641</v>
      </c>
    </row>
    <row r="3920" spans="1:6" x14ac:dyDescent="0.5">
      <c r="A3920" s="4">
        <v>43543</v>
      </c>
      <c r="B3920" s="14">
        <v>0.73782407407407413</v>
      </c>
      <c r="C3920">
        <v>1</v>
      </c>
      <c r="D3920" t="s">
        <v>640</v>
      </c>
      <c r="E3920">
        <v>45</v>
      </c>
      <c r="F3920" t="s">
        <v>641</v>
      </c>
    </row>
    <row r="3921" spans="1:6" x14ac:dyDescent="0.5">
      <c r="A3921" s="4">
        <v>43543</v>
      </c>
      <c r="B3921" s="14">
        <v>0.73784722222222221</v>
      </c>
      <c r="C3921">
        <v>1</v>
      </c>
      <c r="D3921" t="s">
        <v>640</v>
      </c>
      <c r="E3921">
        <v>40</v>
      </c>
      <c r="F3921" t="s">
        <v>641</v>
      </c>
    </row>
    <row r="3922" spans="1:6" x14ac:dyDescent="0.5">
      <c r="A3922" s="4">
        <v>43543</v>
      </c>
      <c r="B3922" s="14">
        <v>0.7378703703703704</v>
      </c>
      <c r="C3922">
        <v>1</v>
      </c>
      <c r="D3922" t="s">
        <v>640</v>
      </c>
      <c r="E3922">
        <v>39</v>
      </c>
      <c r="F3922" t="s">
        <v>641</v>
      </c>
    </row>
    <row r="3923" spans="1:6" x14ac:dyDescent="0.5">
      <c r="A3923" s="4">
        <v>43543</v>
      </c>
      <c r="B3923" s="14">
        <v>0.73788194444444455</v>
      </c>
      <c r="C3923">
        <v>1</v>
      </c>
      <c r="D3923" t="s">
        <v>640</v>
      </c>
      <c r="E3923">
        <v>45</v>
      </c>
      <c r="F3923" t="s">
        <v>641</v>
      </c>
    </row>
    <row r="3924" spans="1:6" x14ac:dyDescent="0.5">
      <c r="A3924" s="4">
        <v>43543</v>
      </c>
      <c r="B3924" s="14">
        <v>0.73797453703703697</v>
      </c>
      <c r="C3924">
        <v>1</v>
      </c>
      <c r="D3924" t="s">
        <v>640</v>
      </c>
      <c r="E3924">
        <v>42</v>
      </c>
      <c r="F3924" t="s">
        <v>641</v>
      </c>
    </row>
    <row r="3925" spans="1:6" x14ac:dyDescent="0.5">
      <c r="A3925" s="4">
        <v>43543</v>
      </c>
      <c r="B3925" s="14">
        <v>0.79398148148148151</v>
      </c>
      <c r="C3925">
        <v>1</v>
      </c>
      <c r="D3925" t="s">
        <v>640</v>
      </c>
      <c r="E3925">
        <v>44</v>
      </c>
      <c r="F3925" t="s">
        <v>641</v>
      </c>
    </row>
    <row r="3926" spans="1:6" x14ac:dyDescent="0.5">
      <c r="A3926" s="4">
        <v>43543</v>
      </c>
      <c r="B3926" s="14">
        <v>0.79401620370370374</v>
      </c>
      <c r="C3926">
        <v>1</v>
      </c>
      <c r="D3926" t="s">
        <v>640</v>
      </c>
      <c r="E3926">
        <v>42</v>
      </c>
      <c r="F3926" t="s">
        <v>641</v>
      </c>
    </row>
    <row r="3927" spans="1:6" x14ac:dyDescent="0.5">
      <c r="A3927" s="4">
        <v>43543</v>
      </c>
      <c r="B3927" s="14">
        <v>0.79403935185185182</v>
      </c>
      <c r="C3927">
        <v>1</v>
      </c>
      <c r="D3927" t="s">
        <v>640</v>
      </c>
      <c r="E3927">
        <v>39</v>
      </c>
      <c r="F3927" t="s">
        <v>641</v>
      </c>
    </row>
    <row r="3928" spans="1:6" x14ac:dyDescent="0.5">
      <c r="A3928" s="4">
        <v>43543</v>
      </c>
      <c r="B3928" s="14">
        <v>0.79405092592592597</v>
      </c>
      <c r="C3928">
        <v>1</v>
      </c>
      <c r="D3928" t="s">
        <v>640</v>
      </c>
      <c r="E3928">
        <v>41</v>
      </c>
      <c r="F3928" t="s">
        <v>641</v>
      </c>
    </row>
    <row r="3929" spans="1:6" x14ac:dyDescent="0.5">
      <c r="A3929" s="4">
        <v>43543</v>
      </c>
      <c r="B3929" s="14">
        <v>0.79408564814814808</v>
      </c>
      <c r="C3929">
        <v>1</v>
      </c>
      <c r="D3929" t="s">
        <v>640</v>
      </c>
      <c r="E3929">
        <v>45</v>
      </c>
      <c r="F3929" t="s">
        <v>641</v>
      </c>
    </row>
    <row r="3930" spans="1:6" x14ac:dyDescent="0.5">
      <c r="A3930" s="4">
        <v>43543</v>
      </c>
      <c r="B3930" s="14">
        <v>0.79409722222222223</v>
      </c>
      <c r="C3930">
        <v>1</v>
      </c>
      <c r="D3930" t="s">
        <v>640</v>
      </c>
      <c r="E3930">
        <v>45</v>
      </c>
      <c r="F3930" t="s">
        <v>641</v>
      </c>
    </row>
    <row r="3931" spans="1:6" x14ac:dyDescent="0.5">
      <c r="A3931" s="4">
        <v>43543</v>
      </c>
      <c r="B3931" s="14">
        <v>0.79410879629629638</v>
      </c>
      <c r="C3931">
        <v>1</v>
      </c>
      <c r="D3931" t="s">
        <v>640</v>
      </c>
      <c r="E3931">
        <v>40</v>
      </c>
      <c r="F3931" t="s">
        <v>641</v>
      </c>
    </row>
    <row r="3932" spans="1:6" x14ac:dyDescent="0.5">
      <c r="A3932" s="4">
        <v>43543</v>
      </c>
      <c r="B3932" s="14">
        <v>0.79412037037037031</v>
      </c>
      <c r="C3932">
        <v>1</v>
      </c>
      <c r="D3932" t="s">
        <v>640</v>
      </c>
      <c r="E3932">
        <v>40</v>
      </c>
      <c r="F3932" t="s">
        <v>641</v>
      </c>
    </row>
    <row r="3933" spans="1:6" x14ac:dyDescent="0.5">
      <c r="A3933" s="4">
        <v>43543</v>
      </c>
      <c r="B3933" s="14">
        <v>0.7941435185185185</v>
      </c>
      <c r="C3933">
        <v>1</v>
      </c>
      <c r="D3933" t="s">
        <v>640</v>
      </c>
      <c r="E3933">
        <v>42</v>
      </c>
      <c r="F3933" t="s">
        <v>641</v>
      </c>
    </row>
    <row r="3934" spans="1:6" x14ac:dyDescent="0.5">
      <c r="A3934" s="4">
        <v>43543</v>
      </c>
      <c r="B3934" s="14">
        <v>0.79415509259259265</v>
      </c>
      <c r="C3934">
        <v>1</v>
      </c>
      <c r="D3934" t="s">
        <v>640</v>
      </c>
      <c r="E3934">
        <v>47</v>
      </c>
      <c r="F3934" t="s">
        <v>641</v>
      </c>
    </row>
    <row r="3935" spans="1:6" x14ac:dyDescent="0.5">
      <c r="A3935" s="4">
        <v>43543</v>
      </c>
      <c r="B3935" s="14">
        <v>0.79416666666666658</v>
      </c>
      <c r="C3935">
        <v>1</v>
      </c>
      <c r="D3935" t="s">
        <v>640</v>
      </c>
      <c r="E3935">
        <v>41</v>
      </c>
      <c r="F3935" t="s">
        <v>641</v>
      </c>
    </row>
    <row r="3936" spans="1:6" x14ac:dyDescent="0.5">
      <c r="A3936" s="4">
        <v>43543</v>
      </c>
      <c r="B3936" s="14">
        <v>0.79417824074074073</v>
      </c>
      <c r="C3936">
        <v>1</v>
      </c>
      <c r="D3936" t="s">
        <v>640</v>
      </c>
      <c r="E3936">
        <v>46</v>
      </c>
      <c r="F3936" t="s">
        <v>641</v>
      </c>
    </row>
    <row r="3937" spans="1:6" x14ac:dyDescent="0.5">
      <c r="A3937" s="4">
        <v>43543</v>
      </c>
      <c r="B3937" s="14">
        <v>0.79420138888888892</v>
      </c>
      <c r="C3937">
        <v>1</v>
      </c>
      <c r="D3937" t="s">
        <v>640</v>
      </c>
      <c r="E3937">
        <v>40</v>
      </c>
      <c r="F3937" t="s">
        <v>641</v>
      </c>
    </row>
    <row r="3938" spans="1:6" x14ac:dyDescent="0.5">
      <c r="A3938" s="4">
        <v>43543</v>
      </c>
      <c r="B3938" s="14">
        <v>0.79421296296296295</v>
      </c>
      <c r="C3938">
        <v>1</v>
      </c>
      <c r="D3938" t="s">
        <v>640</v>
      </c>
      <c r="E3938">
        <v>43</v>
      </c>
      <c r="F3938" t="s">
        <v>641</v>
      </c>
    </row>
    <row r="3939" spans="1:6" x14ac:dyDescent="0.5">
      <c r="A3939" s="4">
        <v>43543</v>
      </c>
      <c r="B3939" s="14">
        <v>0.79422453703703699</v>
      </c>
      <c r="C3939">
        <v>1</v>
      </c>
      <c r="D3939" t="s">
        <v>640</v>
      </c>
      <c r="E3939">
        <v>43</v>
      </c>
      <c r="F3939" t="s">
        <v>641</v>
      </c>
    </row>
    <row r="3940" spans="1:6" x14ac:dyDescent="0.5">
      <c r="A3940" s="4">
        <v>43543</v>
      </c>
      <c r="B3940" s="14">
        <v>0.79423611111111114</v>
      </c>
      <c r="C3940">
        <v>1</v>
      </c>
      <c r="D3940" t="s">
        <v>640</v>
      </c>
      <c r="E3940">
        <v>46</v>
      </c>
      <c r="F3940" t="s">
        <v>641</v>
      </c>
    </row>
    <row r="3941" spans="1:6" x14ac:dyDescent="0.5">
      <c r="A3941" s="4">
        <v>43543</v>
      </c>
      <c r="B3941" s="14">
        <v>0.79425925925925922</v>
      </c>
      <c r="C3941">
        <v>1</v>
      </c>
      <c r="D3941" t="s">
        <v>640</v>
      </c>
      <c r="E3941">
        <v>44</v>
      </c>
      <c r="F3941" t="s">
        <v>641</v>
      </c>
    </row>
    <row r="3942" spans="1:6" x14ac:dyDescent="0.5">
      <c r="A3942" s="4">
        <v>43543</v>
      </c>
      <c r="B3942" s="14">
        <v>0.79427083333333337</v>
      </c>
      <c r="C3942">
        <v>1</v>
      </c>
      <c r="D3942" t="s">
        <v>640</v>
      </c>
      <c r="E3942">
        <v>40</v>
      </c>
      <c r="F3942" t="s">
        <v>641</v>
      </c>
    </row>
    <row r="3943" spans="1:6" x14ac:dyDescent="0.5">
      <c r="A3943" s="4">
        <v>43543</v>
      </c>
      <c r="B3943" s="14">
        <v>0.79429398148148145</v>
      </c>
      <c r="C3943">
        <v>1</v>
      </c>
      <c r="D3943" t="s">
        <v>640</v>
      </c>
      <c r="E3943">
        <v>42</v>
      </c>
      <c r="F3943" t="s">
        <v>641</v>
      </c>
    </row>
    <row r="3944" spans="1:6" x14ac:dyDescent="0.5">
      <c r="A3944" s="4">
        <v>43543</v>
      </c>
      <c r="B3944" s="14">
        <v>0.85420138888888886</v>
      </c>
      <c r="C3944">
        <v>2</v>
      </c>
      <c r="D3944" t="s">
        <v>640</v>
      </c>
      <c r="E3944">
        <v>53</v>
      </c>
      <c r="F3944" t="s">
        <v>641</v>
      </c>
    </row>
    <row r="3945" spans="1:6" x14ac:dyDescent="0.5">
      <c r="A3945" s="4">
        <v>43543</v>
      </c>
      <c r="B3945" s="14">
        <v>0.88438657407407406</v>
      </c>
      <c r="C3945">
        <v>2</v>
      </c>
      <c r="D3945" t="s">
        <v>640</v>
      </c>
      <c r="E3945">
        <v>112</v>
      </c>
      <c r="F3945" t="s">
        <v>641</v>
      </c>
    </row>
    <row r="3946" spans="1:6" x14ac:dyDescent="0.5">
      <c r="A3946" s="4">
        <v>43543</v>
      </c>
      <c r="B3946" s="14">
        <v>0.94818287037037041</v>
      </c>
      <c r="C3946">
        <v>3</v>
      </c>
      <c r="D3946" t="s">
        <v>640</v>
      </c>
      <c r="E3946">
        <v>45</v>
      </c>
      <c r="F3946" t="s">
        <v>641</v>
      </c>
    </row>
    <row r="3947" spans="1:6" x14ac:dyDescent="0.5">
      <c r="A3947" s="4">
        <v>43543</v>
      </c>
      <c r="B3947" s="14">
        <v>0.94822916666666668</v>
      </c>
      <c r="C3947">
        <v>3</v>
      </c>
      <c r="D3947" t="s">
        <v>640</v>
      </c>
      <c r="E3947">
        <v>42</v>
      </c>
      <c r="F3947" t="s">
        <v>641</v>
      </c>
    </row>
    <row r="3948" spans="1:6" x14ac:dyDescent="0.5">
      <c r="A3948" s="4">
        <v>43543</v>
      </c>
      <c r="B3948" s="14">
        <v>0.94824074074074083</v>
      </c>
      <c r="C3948">
        <v>3</v>
      </c>
      <c r="D3948" t="s">
        <v>640</v>
      </c>
      <c r="E3948">
        <v>44</v>
      </c>
      <c r="F3948" t="s">
        <v>641</v>
      </c>
    </row>
    <row r="3949" spans="1:6" x14ac:dyDescent="0.5">
      <c r="A3949" s="4">
        <v>43543</v>
      </c>
      <c r="B3949" s="14">
        <v>0.94827546296296295</v>
      </c>
      <c r="C3949">
        <v>3</v>
      </c>
      <c r="D3949" t="s">
        <v>640</v>
      </c>
      <c r="E3949">
        <v>41</v>
      </c>
      <c r="F3949" t="s">
        <v>641</v>
      </c>
    </row>
    <row r="3950" spans="1:6" x14ac:dyDescent="0.5">
      <c r="A3950" s="4">
        <v>43543</v>
      </c>
      <c r="B3950" s="14">
        <v>0.94828703703703709</v>
      </c>
      <c r="C3950">
        <v>3</v>
      </c>
      <c r="D3950" t="s">
        <v>640</v>
      </c>
      <c r="E3950">
        <v>39</v>
      </c>
      <c r="F3950" t="s">
        <v>641</v>
      </c>
    </row>
    <row r="3951" spans="1:6" x14ac:dyDescent="0.5">
      <c r="A3951" s="4">
        <v>43543</v>
      </c>
      <c r="B3951" s="14">
        <v>0.94831018518518517</v>
      </c>
      <c r="C3951">
        <v>3</v>
      </c>
      <c r="D3951" t="s">
        <v>640</v>
      </c>
      <c r="E3951">
        <v>55</v>
      </c>
      <c r="F3951" t="s">
        <v>641</v>
      </c>
    </row>
    <row r="3952" spans="1:6" x14ac:dyDescent="0.5">
      <c r="A3952" s="4">
        <v>43543</v>
      </c>
      <c r="B3952" s="14">
        <v>0.94832175925925932</v>
      </c>
      <c r="C3952">
        <v>3</v>
      </c>
      <c r="D3952" t="s">
        <v>640</v>
      </c>
      <c r="E3952">
        <v>47</v>
      </c>
      <c r="F3952" t="s">
        <v>641</v>
      </c>
    </row>
    <row r="3953" spans="1:6" x14ac:dyDescent="0.5">
      <c r="A3953" s="4">
        <v>43543</v>
      </c>
      <c r="B3953" s="14">
        <v>0.94833333333333336</v>
      </c>
      <c r="C3953">
        <v>3</v>
      </c>
      <c r="D3953" t="s">
        <v>640</v>
      </c>
      <c r="E3953">
        <v>47</v>
      </c>
      <c r="F3953" t="s">
        <v>641</v>
      </c>
    </row>
    <row r="3954" spans="1:6" x14ac:dyDescent="0.5">
      <c r="A3954" s="4">
        <v>43543</v>
      </c>
      <c r="B3954" s="14">
        <v>0.9483449074074074</v>
      </c>
      <c r="C3954">
        <v>3</v>
      </c>
      <c r="D3954" t="s">
        <v>640</v>
      </c>
      <c r="E3954">
        <v>50</v>
      </c>
      <c r="F3954" t="s">
        <v>641</v>
      </c>
    </row>
    <row r="3955" spans="1:6" x14ac:dyDescent="0.5">
      <c r="A3955" s="4">
        <v>43543</v>
      </c>
      <c r="B3955" s="14">
        <v>0.94837962962962974</v>
      </c>
      <c r="C3955">
        <v>3</v>
      </c>
      <c r="D3955" t="s">
        <v>640</v>
      </c>
      <c r="E3955">
        <v>44</v>
      </c>
      <c r="F3955" t="s">
        <v>641</v>
      </c>
    </row>
    <row r="3956" spans="1:6" x14ac:dyDescent="0.5">
      <c r="A3956" s="4">
        <v>43543</v>
      </c>
      <c r="B3956" s="14">
        <v>0.94839120370370367</v>
      </c>
      <c r="C3956">
        <v>3</v>
      </c>
      <c r="D3956" t="s">
        <v>640</v>
      </c>
      <c r="E3956">
        <v>50</v>
      </c>
      <c r="F3956" t="s">
        <v>641</v>
      </c>
    </row>
    <row r="3957" spans="1:6" x14ac:dyDescent="0.5">
      <c r="A3957" s="4">
        <v>43543</v>
      </c>
      <c r="B3957" s="14">
        <v>0.94840277777777782</v>
      </c>
      <c r="C3957">
        <v>3</v>
      </c>
      <c r="D3957" t="s">
        <v>640</v>
      </c>
      <c r="E3957">
        <v>40</v>
      </c>
      <c r="F3957" t="s">
        <v>641</v>
      </c>
    </row>
    <row r="3958" spans="1:6" x14ac:dyDescent="0.5">
      <c r="A3958" s="4">
        <v>43543</v>
      </c>
      <c r="B3958" s="14">
        <v>0.99525462962962974</v>
      </c>
      <c r="C3958">
        <v>3</v>
      </c>
      <c r="D3958" t="s">
        <v>640</v>
      </c>
      <c r="E3958">
        <v>40</v>
      </c>
      <c r="F3958" t="s">
        <v>641</v>
      </c>
    </row>
    <row r="3959" spans="1:6" x14ac:dyDescent="0.5">
      <c r="A3959" s="4">
        <v>43543</v>
      </c>
      <c r="B3959" s="14">
        <v>0.99526620370370367</v>
      </c>
      <c r="C3959">
        <v>3</v>
      </c>
      <c r="D3959" t="s">
        <v>640</v>
      </c>
      <c r="E3959">
        <v>38</v>
      </c>
      <c r="F3959" t="s">
        <v>641</v>
      </c>
    </row>
    <row r="3960" spans="1:6" x14ac:dyDescent="0.5">
      <c r="A3960" s="4">
        <v>43543</v>
      </c>
      <c r="B3960" s="14">
        <v>0.99527777777777782</v>
      </c>
      <c r="C3960">
        <v>3</v>
      </c>
      <c r="D3960" t="s">
        <v>640</v>
      </c>
      <c r="E3960">
        <v>43</v>
      </c>
      <c r="F3960" t="s">
        <v>641</v>
      </c>
    </row>
    <row r="3961" spans="1:6" x14ac:dyDescent="0.5">
      <c r="A3961" s="4">
        <v>43543</v>
      </c>
      <c r="B3961" s="14">
        <v>0.99530092592592589</v>
      </c>
      <c r="C3961">
        <v>3</v>
      </c>
      <c r="D3961" t="s">
        <v>640</v>
      </c>
      <c r="E3961">
        <v>42</v>
      </c>
      <c r="F3961" t="s">
        <v>641</v>
      </c>
    </row>
    <row r="3962" spans="1:6" x14ac:dyDescent="0.5">
      <c r="A3962" s="4">
        <v>43543</v>
      </c>
      <c r="B3962" s="14">
        <v>0.99531249999999993</v>
      </c>
      <c r="C3962">
        <v>3</v>
      </c>
      <c r="D3962" t="s">
        <v>640</v>
      </c>
      <c r="E3962">
        <v>44</v>
      </c>
      <c r="F3962" t="s">
        <v>641</v>
      </c>
    </row>
    <row r="3963" spans="1:6" x14ac:dyDescent="0.5">
      <c r="A3963" s="4">
        <v>43543</v>
      </c>
      <c r="B3963" s="14">
        <v>0.99532407407407408</v>
      </c>
      <c r="C3963">
        <v>3</v>
      </c>
      <c r="D3963" t="s">
        <v>640</v>
      </c>
      <c r="E3963">
        <v>46</v>
      </c>
      <c r="F3963" t="s">
        <v>641</v>
      </c>
    </row>
    <row r="3964" spans="1:6" x14ac:dyDescent="0.5">
      <c r="A3964" s="4">
        <v>43544</v>
      </c>
      <c r="B3964" s="14">
        <v>0.32214120370370369</v>
      </c>
      <c r="C3964">
        <v>3</v>
      </c>
      <c r="D3964" t="s">
        <v>640</v>
      </c>
      <c r="E3964">
        <v>45</v>
      </c>
      <c r="F3964" t="s">
        <v>641</v>
      </c>
    </row>
    <row r="3965" spans="1:6" x14ac:dyDescent="0.5">
      <c r="A3965" s="4">
        <v>43544</v>
      </c>
      <c r="B3965" s="14">
        <v>0.32381944444444444</v>
      </c>
      <c r="C3965">
        <v>4</v>
      </c>
      <c r="D3965" t="s">
        <v>640</v>
      </c>
      <c r="E3965">
        <v>87</v>
      </c>
      <c r="F3965" t="s">
        <v>641</v>
      </c>
    </row>
    <row r="3966" spans="1:6" x14ac:dyDescent="0.5">
      <c r="A3966" s="4">
        <v>43544</v>
      </c>
      <c r="B3966" s="14">
        <v>0.39833333333333337</v>
      </c>
      <c r="C3966">
        <v>4</v>
      </c>
      <c r="D3966" t="s">
        <v>640</v>
      </c>
      <c r="E3966">
        <v>51</v>
      </c>
      <c r="F3966" t="s">
        <v>641</v>
      </c>
    </row>
    <row r="3967" spans="1:6" x14ac:dyDescent="0.5">
      <c r="A3967" s="4">
        <v>43544</v>
      </c>
      <c r="B3967" s="14">
        <v>0.39834490740740741</v>
      </c>
      <c r="C3967">
        <v>2</v>
      </c>
      <c r="D3967" t="s">
        <v>640</v>
      </c>
      <c r="E3967">
        <v>38</v>
      </c>
      <c r="F3967" t="s">
        <v>641</v>
      </c>
    </row>
    <row r="3968" spans="1:6" x14ac:dyDescent="0.5">
      <c r="A3968" s="4">
        <v>43544</v>
      </c>
      <c r="B3968" s="14">
        <v>0.40043981481481478</v>
      </c>
      <c r="C3968">
        <v>4</v>
      </c>
      <c r="D3968" t="s">
        <v>640</v>
      </c>
      <c r="E3968">
        <v>53</v>
      </c>
      <c r="F3968" t="s">
        <v>641</v>
      </c>
    </row>
    <row r="3969" spans="1:6" x14ac:dyDescent="0.5">
      <c r="A3969" s="4">
        <v>43544</v>
      </c>
      <c r="B3969" s="14">
        <v>0.40043981481481478</v>
      </c>
      <c r="C3969">
        <v>2</v>
      </c>
      <c r="D3969" t="s">
        <v>640</v>
      </c>
      <c r="E3969">
        <v>39</v>
      </c>
      <c r="F3969" t="s">
        <v>641</v>
      </c>
    </row>
    <row r="3970" spans="1:6" x14ac:dyDescent="0.5">
      <c r="A3970" s="4">
        <v>43544</v>
      </c>
      <c r="B3970" s="14">
        <v>0.4025347222222222</v>
      </c>
      <c r="C3970">
        <v>2</v>
      </c>
      <c r="D3970" t="s">
        <v>640</v>
      </c>
      <c r="E3970">
        <v>38</v>
      </c>
      <c r="F3970" t="s">
        <v>641</v>
      </c>
    </row>
    <row r="3971" spans="1:6" x14ac:dyDescent="0.5">
      <c r="A3971" s="4">
        <v>43544</v>
      </c>
      <c r="B3971" s="14">
        <v>0.4025347222222222</v>
      </c>
      <c r="C3971">
        <v>4</v>
      </c>
      <c r="D3971" t="s">
        <v>640</v>
      </c>
      <c r="E3971">
        <v>55</v>
      </c>
      <c r="F3971" t="s">
        <v>641</v>
      </c>
    </row>
    <row r="3972" spans="1:6" x14ac:dyDescent="0.5">
      <c r="A3972" s="4">
        <v>43544</v>
      </c>
      <c r="B3972" s="14">
        <v>0.40462962962962962</v>
      </c>
      <c r="C3972">
        <v>4</v>
      </c>
      <c r="D3972" t="s">
        <v>640</v>
      </c>
      <c r="E3972">
        <v>50</v>
      </c>
      <c r="F3972" t="s">
        <v>641</v>
      </c>
    </row>
    <row r="3973" spans="1:6" x14ac:dyDescent="0.5">
      <c r="A3973" s="4">
        <v>43544</v>
      </c>
      <c r="B3973" s="14">
        <v>0.40464120370370371</v>
      </c>
      <c r="C3973">
        <v>2</v>
      </c>
      <c r="D3973" t="s">
        <v>640</v>
      </c>
      <c r="E3973">
        <v>39</v>
      </c>
      <c r="F3973" t="s">
        <v>641</v>
      </c>
    </row>
    <row r="3974" spans="1:6" x14ac:dyDescent="0.5">
      <c r="A3974" s="4">
        <v>43544</v>
      </c>
      <c r="B3974" s="14">
        <v>0.40672453703703698</v>
      </c>
      <c r="C3974">
        <v>4</v>
      </c>
      <c r="D3974" t="s">
        <v>640</v>
      </c>
      <c r="E3974">
        <v>49</v>
      </c>
      <c r="F3974" t="s">
        <v>641</v>
      </c>
    </row>
    <row r="3975" spans="1:6" x14ac:dyDescent="0.5">
      <c r="A3975" s="4">
        <v>43544</v>
      </c>
      <c r="B3975" s="14">
        <v>0.4088310185185185</v>
      </c>
      <c r="C3975">
        <v>4</v>
      </c>
      <c r="D3975" t="s">
        <v>640</v>
      </c>
      <c r="E3975">
        <v>50</v>
      </c>
      <c r="F3975" t="s">
        <v>641</v>
      </c>
    </row>
    <row r="3976" spans="1:6" x14ac:dyDescent="0.5">
      <c r="A3976" s="4">
        <v>43544</v>
      </c>
      <c r="B3976" s="14">
        <v>0.4088310185185185</v>
      </c>
      <c r="C3976">
        <v>2</v>
      </c>
      <c r="D3976" t="s">
        <v>640</v>
      </c>
      <c r="E3976">
        <v>40</v>
      </c>
      <c r="F3976" t="s">
        <v>641</v>
      </c>
    </row>
    <row r="3977" spans="1:6" x14ac:dyDescent="0.5">
      <c r="A3977" s="4">
        <v>43544</v>
      </c>
      <c r="B3977" s="14">
        <v>0.41092592592592592</v>
      </c>
      <c r="C3977">
        <v>4</v>
      </c>
      <c r="D3977" t="s">
        <v>640</v>
      </c>
      <c r="E3977">
        <v>53</v>
      </c>
      <c r="F3977" t="s">
        <v>641</v>
      </c>
    </row>
    <row r="3978" spans="1:6" x14ac:dyDescent="0.5">
      <c r="A3978" s="4">
        <v>43544</v>
      </c>
      <c r="B3978" s="14">
        <v>0.41092592592592592</v>
      </c>
      <c r="C3978">
        <v>2</v>
      </c>
      <c r="D3978" t="s">
        <v>640</v>
      </c>
      <c r="E3978">
        <v>40</v>
      </c>
      <c r="F3978" t="s">
        <v>641</v>
      </c>
    </row>
    <row r="3979" spans="1:6" x14ac:dyDescent="0.5">
      <c r="A3979" s="4">
        <v>43544</v>
      </c>
      <c r="B3979" s="14">
        <v>0.41302083333333334</v>
      </c>
      <c r="C3979">
        <v>4</v>
      </c>
      <c r="D3979" t="s">
        <v>640</v>
      </c>
      <c r="E3979">
        <v>53</v>
      </c>
      <c r="F3979" t="s">
        <v>641</v>
      </c>
    </row>
    <row r="3980" spans="1:6" x14ac:dyDescent="0.5">
      <c r="A3980" s="4">
        <v>43544</v>
      </c>
      <c r="B3980" s="14">
        <v>0.41302083333333334</v>
      </c>
      <c r="C3980">
        <v>2</v>
      </c>
      <c r="D3980" t="s">
        <v>640</v>
      </c>
      <c r="E3980">
        <v>41</v>
      </c>
      <c r="F3980" t="s">
        <v>641</v>
      </c>
    </row>
    <row r="3981" spans="1:6" x14ac:dyDescent="0.5">
      <c r="A3981" s="4">
        <v>43544</v>
      </c>
      <c r="B3981" s="14">
        <v>0.4151157407407407</v>
      </c>
      <c r="C3981">
        <v>2</v>
      </c>
      <c r="D3981" t="s">
        <v>640</v>
      </c>
      <c r="E3981">
        <v>41</v>
      </c>
      <c r="F3981" t="s">
        <v>641</v>
      </c>
    </row>
    <row r="3982" spans="1:6" x14ac:dyDescent="0.5">
      <c r="A3982" s="4">
        <v>43544</v>
      </c>
      <c r="B3982" s="14">
        <v>0.4151157407407407</v>
      </c>
      <c r="C3982">
        <v>4</v>
      </c>
      <c r="D3982" t="s">
        <v>640</v>
      </c>
      <c r="E3982">
        <v>51</v>
      </c>
      <c r="F3982" t="s">
        <v>641</v>
      </c>
    </row>
    <row r="3983" spans="1:6" x14ac:dyDescent="0.5">
      <c r="A3983" s="4">
        <v>43544</v>
      </c>
      <c r="B3983" s="14">
        <v>0.41721064814814812</v>
      </c>
      <c r="C3983">
        <v>4</v>
      </c>
      <c r="D3983" t="s">
        <v>640</v>
      </c>
      <c r="E3983">
        <v>55</v>
      </c>
      <c r="F3983" t="s">
        <v>641</v>
      </c>
    </row>
    <row r="3984" spans="1:6" x14ac:dyDescent="0.5">
      <c r="A3984" s="4">
        <v>43544</v>
      </c>
      <c r="B3984" s="14">
        <v>0.41722222222222222</v>
      </c>
      <c r="C3984">
        <v>2</v>
      </c>
      <c r="D3984" t="s">
        <v>640</v>
      </c>
      <c r="E3984">
        <v>40</v>
      </c>
      <c r="F3984" t="s">
        <v>641</v>
      </c>
    </row>
    <row r="3985" spans="1:6" x14ac:dyDescent="0.5">
      <c r="A3985" s="4">
        <v>43544</v>
      </c>
      <c r="B3985" s="14">
        <v>0.41931712962962964</v>
      </c>
      <c r="C3985">
        <v>2</v>
      </c>
      <c r="D3985" t="s">
        <v>640</v>
      </c>
      <c r="E3985">
        <v>38</v>
      </c>
      <c r="F3985" t="s">
        <v>641</v>
      </c>
    </row>
    <row r="3986" spans="1:6" x14ac:dyDescent="0.5">
      <c r="A3986" s="4">
        <v>43544</v>
      </c>
      <c r="B3986" s="14">
        <v>0.41931712962962964</v>
      </c>
      <c r="C3986">
        <v>4</v>
      </c>
      <c r="D3986" t="s">
        <v>640</v>
      </c>
      <c r="E3986">
        <v>50</v>
      </c>
      <c r="F3986" t="s">
        <v>641</v>
      </c>
    </row>
    <row r="3987" spans="1:6" x14ac:dyDescent="0.5">
      <c r="A3987" s="4">
        <v>43544</v>
      </c>
      <c r="B3987" s="14">
        <v>0.42141203703703706</v>
      </c>
      <c r="C3987">
        <v>4</v>
      </c>
      <c r="D3987" t="s">
        <v>640</v>
      </c>
      <c r="E3987">
        <v>54</v>
      </c>
      <c r="F3987" t="s">
        <v>641</v>
      </c>
    </row>
    <row r="3988" spans="1:6" x14ac:dyDescent="0.5">
      <c r="A3988" s="4">
        <v>43544</v>
      </c>
      <c r="B3988" s="14">
        <v>0.42141203703703706</v>
      </c>
      <c r="C3988">
        <v>2</v>
      </c>
      <c r="D3988" t="s">
        <v>640</v>
      </c>
      <c r="E3988">
        <v>44</v>
      </c>
      <c r="F3988" t="s">
        <v>641</v>
      </c>
    </row>
    <row r="3989" spans="1:6" x14ac:dyDescent="0.5">
      <c r="A3989" s="4">
        <v>43544</v>
      </c>
      <c r="B3989" s="14">
        <v>0.42350694444444442</v>
      </c>
      <c r="C3989">
        <v>2</v>
      </c>
      <c r="D3989" t="s">
        <v>640</v>
      </c>
      <c r="E3989">
        <v>42</v>
      </c>
      <c r="F3989" t="s">
        <v>641</v>
      </c>
    </row>
    <row r="3990" spans="1:6" x14ac:dyDescent="0.5">
      <c r="A3990" s="4">
        <v>43544</v>
      </c>
      <c r="B3990" s="14">
        <v>0.42350694444444442</v>
      </c>
      <c r="C3990">
        <v>4</v>
      </c>
      <c r="D3990" t="s">
        <v>640</v>
      </c>
      <c r="E3990">
        <v>51</v>
      </c>
      <c r="F3990" t="s">
        <v>641</v>
      </c>
    </row>
    <row r="3991" spans="1:6" x14ac:dyDescent="0.5">
      <c r="A3991" s="4">
        <v>43544</v>
      </c>
      <c r="B3991" s="14">
        <v>0.42560185185185184</v>
      </c>
      <c r="C3991">
        <v>4</v>
      </c>
      <c r="D3991" t="s">
        <v>640</v>
      </c>
      <c r="E3991">
        <v>55</v>
      </c>
      <c r="F3991" t="s">
        <v>641</v>
      </c>
    </row>
    <row r="3992" spans="1:6" x14ac:dyDescent="0.5">
      <c r="A3992" s="4">
        <v>43544</v>
      </c>
      <c r="B3992" s="14">
        <v>0.42560185185185184</v>
      </c>
      <c r="C3992">
        <v>2</v>
      </c>
      <c r="D3992" t="s">
        <v>640</v>
      </c>
      <c r="E3992">
        <v>42</v>
      </c>
      <c r="F3992" t="s">
        <v>641</v>
      </c>
    </row>
    <row r="3993" spans="1:6" x14ac:dyDescent="0.5">
      <c r="A3993" s="4">
        <v>43544</v>
      </c>
      <c r="B3993" s="14">
        <v>0.42770833333333336</v>
      </c>
      <c r="C3993">
        <v>4</v>
      </c>
      <c r="D3993" t="s">
        <v>640</v>
      </c>
      <c r="E3993">
        <v>52</v>
      </c>
      <c r="F3993" t="s">
        <v>641</v>
      </c>
    </row>
    <row r="3994" spans="1:6" x14ac:dyDescent="0.5">
      <c r="A3994" s="4">
        <v>43544</v>
      </c>
      <c r="B3994" s="14">
        <v>0.42770833333333336</v>
      </c>
      <c r="C3994">
        <v>2</v>
      </c>
      <c r="D3994" t="s">
        <v>640</v>
      </c>
      <c r="E3994">
        <v>40</v>
      </c>
      <c r="F3994" t="s">
        <v>641</v>
      </c>
    </row>
    <row r="3995" spans="1:6" x14ac:dyDescent="0.5">
      <c r="A3995" s="4">
        <v>43544</v>
      </c>
      <c r="B3995" s="14">
        <v>0.42980324074074078</v>
      </c>
      <c r="C3995">
        <v>4</v>
      </c>
      <c r="D3995" t="s">
        <v>640</v>
      </c>
      <c r="E3995">
        <v>52</v>
      </c>
      <c r="F3995" t="s">
        <v>641</v>
      </c>
    </row>
    <row r="3996" spans="1:6" x14ac:dyDescent="0.5">
      <c r="A3996" s="4">
        <v>43544</v>
      </c>
      <c r="B3996" s="14">
        <v>0.42980324074074078</v>
      </c>
      <c r="C3996">
        <v>2</v>
      </c>
      <c r="D3996" t="s">
        <v>640</v>
      </c>
      <c r="E3996">
        <v>41</v>
      </c>
      <c r="F3996" t="s">
        <v>641</v>
      </c>
    </row>
    <row r="3997" spans="1:6" x14ac:dyDescent="0.5">
      <c r="A3997" s="4">
        <v>43544</v>
      </c>
      <c r="B3997" s="14">
        <v>0.43189814814814814</v>
      </c>
      <c r="C3997">
        <v>4</v>
      </c>
      <c r="D3997" t="s">
        <v>640</v>
      </c>
      <c r="E3997">
        <v>54</v>
      </c>
      <c r="F3997" t="s">
        <v>641</v>
      </c>
    </row>
    <row r="3998" spans="1:6" x14ac:dyDescent="0.5">
      <c r="A3998" s="4">
        <v>43544</v>
      </c>
      <c r="B3998" s="14">
        <v>0.43190972222222218</v>
      </c>
      <c r="C3998">
        <v>2</v>
      </c>
      <c r="D3998" t="s">
        <v>640</v>
      </c>
      <c r="E3998">
        <v>40</v>
      </c>
      <c r="F3998" t="s">
        <v>641</v>
      </c>
    </row>
    <row r="3999" spans="1:6" x14ac:dyDescent="0.5">
      <c r="A3999" s="4">
        <v>43544</v>
      </c>
      <c r="B3999" s="14">
        <v>0.43399305555555556</v>
      </c>
      <c r="C3999">
        <v>2</v>
      </c>
      <c r="D3999" t="s">
        <v>640</v>
      </c>
      <c r="E3999">
        <v>40</v>
      </c>
      <c r="F3999" t="s">
        <v>641</v>
      </c>
    </row>
    <row r="4000" spans="1:6" x14ac:dyDescent="0.5">
      <c r="A4000" s="4">
        <v>43544</v>
      </c>
      <c r="B4000" s="14">
        <v>0.43399305555555556</v>
      </c>
      <c r="C4000">
        <v>4</v>
      </c>
      <c r="D4000" t="s">
        <v>640</v>
      </c>
      <c r="E4000">
        <v>51</v>
      </c>
      <c r="F4000" t="s">
        <v>641</v>
      </c>
    </row>
    <row r="4001" spans="1:6" x14ac:dyDescent="0.5">
      <c r="A4001" s="4">
        <v>43544</v>
      </c>
      <c r="B4001" s="14">
        <v>0.43608796296296298</v>
      </c>
      <c r="C4001">
        <v>2</v>
      </c>
      <c r="D4001" t="s">
        <v>640</v>
      </c>
      <c r="E4001">
        <v>44</v>
      </c>
      <c r="F4001" t="s">
        <v>641</v>
      </c>
    </row>
    <row r="4002" spans="1:6" x14ac:dyDescent="0.5">
      <c r="A4002" s="4">
        <v>43544</v>
      </c>
      <c r="B4002" s="14">
        <v>0.43608796296296298</v>
      </c>
      <c r="C4002">
        <v>4</v>
      </c>
      <c r="D4002" t="s">
        <v>640</v>
      </c>
      <c r="E4002">
        <v>54</v>
      </c>
      <c r="F4002" t="s">
        <v>641</v>
      </c>
    </row>
    <row r="4003" spans="1:6" x14ac:dyDescent="0.5">
      <c r="A4003" s="4">
        <v>43544</v>
      </c>
      <c r="B4003" s="14">
        <v>0.4381944444444445</v>
      </c>
      <c r="C4003">
        <v>2</v>
      </c>
      <c r="D4003" t="s">
        <v>640</v>
      </c>
      <c r="E4003">
        <v>44</v>
      </c>
      <c r="F4003" t="s">
        <v>641</v>
      </c>
    </row>
    <row r="4004" spans="1:6" x14ac:dyDescent="0.5">
      <c r="A4004" s="4">
        <v>43544</v>
      </c>
      <c r="B4004" s="14">
        <v>0.4381944444444445</v>
      </c>
      <c r="C4004">
        <v>4</v>
      </c>
      <c r="D4004" t="s">
        <v>640</v>
      </c>
      <c r="E4004">
        <v>58</v>
      </c>
      <c r="F4004" t="s">
        <v>641</v>
      </c>
    </row>
    <row r="4005" spans="1:6" x14ac:dyDescent="0.5">
      <c r="A4005" s="4">
        <v>43544</v>
      </c>
      <c r="B4005" s="14">
        <v>0.44028935185185186</v>
      </c>
      <c r="C4005">
        <v>4</v>
      </c>
      <c r="D4005" t="s">
        <v>640</v>
      </c>
      <c r="E4005">
        <v>54</v>
      </c>
      <c r="F4005" t="s">
        <v>641</v>
      </c>
    </row>
    <row r="4006" spans="1:6" x14ac:dyDescent="0.5">
      <c r="A4006" s="4">
        <v>43544</v>
      </c>
      <c r="B4006" s="14">
        <v>0.44028935185185186</v>
      </c>
      <c r="C4006">
        <v>2</v>
      </c>
      <c r="D4006" t="s">
        <v>640</v>
      </c>
      <c r="E4006">
        <v>40</v>
      </c>
      <c r="F4006" t="s">
        <v>641</v>
      </c>
    </row>
    <row r="4007" spans="1:6" x14ac:dyDescent="0.5">
      <c r="A4007" s="4">
        <v>43544</v>
      </c>
      <c r="B4007" s="14">
        <v>0.44238425925925928</v>
      </c>
      <c r="C4007">
        <v>4</v>
      </c>
      <c r="D4007" t="s">
        <v>640</v>
      </c>
      <c r="E4007">
        <v>54</v>
      </c>
      <c r="F4007" t="s">
        <v>641</v>
      </c>
    </row>
    <row r="4008" spans="1:6" x14ac:dyDescent="0.5">
      <c r="A4008" s="4">
        <v>43544</v>
      </c>
      <c r="B4008" s="14">
        <v>0.44238425925925928</v>
      </c>
      <c r="C4008">
        <v>2</v>
      </c>
      <c r="D4008" t="s">
        <v>640</v>
      </c>
      <c r="E4008">
        <v>40</v>
      </c>
      <c r="F4008" t="s">
        <v>641</v>
      </c>
    </row>
    <row r="4009" spans="1:6" x14ac:dyDescent="0.5">
      <c r="A4009" s="4">
        <v>43544</v>
      </c>
      <c r="B4009" s="14">
        <v>0.54153935185185187</v>
      </c>
      <c r="C4009">
        <v>3</v>
      </c>
      <c r="D4009" t="s">
        <v>640</v>
      </c>
      <c r="E4009">
        <v>42</v>
      </c>
      <c r="F4009" t="s">
        <v>641</v>
      </c>
    </row>
    <row r="4010" spans="1:6" x14ac:dyDescent="0.5">
      <c r="A4010" s="4">
        <v>43544</v>
      </c>
      <c r="B4010" s="14">
        <v>0.54156250000000006</v>
      </c>
      <c r="C4010">
        <v>3</v>
      </c>
      <c r="D4010" t="s">
        <v>640</v>
      </c>
      <c r="E4010">
        <v>38</v>
      </c>
      <c r="F4010" t="s">
        <v>641</v>
      </c>
    </row>
    <row r="4011" spans="1:6" x14ac:dyDescent="0.5">
      <c r="A4011" s="4">
        <v>43544</v>
      </c>
      <c r="B4011" s="14">
        <v>0.54158564814814814</v>
      </c>
      <c r="C4011">
        <v>3</v>
      </c>
      <c r="D4011" t="s">
        <v>640</v>
      </c>
      <c r="E4011">
        <v>40</v>
      </c>
      <c r="F4011" t="s">
        <v>641</v>
      </c>
    </row>
    <row r="4012" spans="1:6" x14ac:dyDescent="0.5">
      <c r="A4012" s="4">
        <v>43544</v>
      </c>
      <c r="B4012" s="14">
        <v>0.54159722222222217</v>
      </c>
      <c r="C4012">
        <v>3</v>
      </c>
      <c r="D4012" t="s">
        <v>640</v>
      </c>
      <c r="E4012">
        <v>44</v>
      </c>
      <c r="F4012" t="s">
        <v>641</v>
      </c>
    </row>
    <row r="4013" spans="1:6" x14ac:dyDescent="0.5">
      <c r="A4013" s="4">
        <v>43544</v>
      </c>
      <c r="B4013" s="14">
        <v>0.57461805555555556</v>
      </c>
      <c r="C4013">
        <v>3</v>
      </c>
      <c r="D4013" t="s">
        <v>640</v>
      </c>
      <c r="E4013">
        <v>38</v>
      </c>
      <c r="F4013" t="s">
        <v>641</v>
      </c>
    </row>
    <row r="4014" spans="1:6" x14ac:dyDescent="0.5">
      <c r="A4014" s="4">
        <v>43544</v>
      </c>
      <c r="B4014" s="14">
        <v>0.57464120370370375</v>
      </c>
      <c r="C4014">
        <v>3</v>
      </c>
      <c r="D4014" t="s">
        <v>640</v>
      </c>
      <c r="E4014">
        <v>39</v>
      </c>
      <c r="F4014" t="s">
        <v>641</v>
      </c>
    </row>
    <row r="4015" spans="1:6" x14ac:dyDescent="0.5">
      <c r="A4015" s="4">
        <v>43544</v>
      </c>
      <c r="B4015" s="14">
        <v>0.57466435185185183</v>
      </c>
      <c r="C4015">
        <v>3</v>
      </c>
      <c r="D4015" t="s">
        <v>640</v>
      </c>
      <c r="E4015">
        <v>41</v>
      </c>
      <c r="F4015" t="s">
        <v>641</v>
      </c>
    </row>
    <row r="4016" spans="1:6" x14ac:dyDescent="0.5">
      <c r="A4016" s="4">
        <v>43544</v>
      </c>
      <c r="B4016" s="14">
        <v>0.57469907407407406</v>
      </c>
      <c r="C4016">
        <v>3</v>
      </c>
      <c r="D4016" t="s">
        <v>640</v>
      </c>
      <c r="E4016">
        <v>40</v>
      </c>
      <c r="F4016" t="s">
        <v>641</v>
      </c>
    </row>
    <row r="4017" spans="1:6" x14ac:dyDescent="0.5">
      <c r="A4017" s="4">
        <v>43544</v>
      </c>
      <c r="B4017" s="14">
        <v>0.57471064814814821</v>
      </c>
      <c r="C4017">
        <v>3</v>
      </c>
      <c r="D4017" t="s">
        <v>640</v>
      </c>
      <c r="E4017">
        <v>42</v>
      </c>
      <c r="F4017" t="s">
        <v>641</v>
      </c>
    </row>
    <row r="4018" spans="1:6" x14ac:dyDescent="0.5">
      <c r="A4018" s="4">
        <v>43544</v>
      </c>
      <c r="B4018" s="14">
        <v>0.57473379629629628</v>
      </c>
      <c r="C4018">
        <v>3</v>
      </c>
      <c r="D4018" t="s">
        <v>640</v>
      </c>
      <c r="E4018">
        <v>47</v>
      </c>
      <c r="F4018" t="s">
        <v>641</v>
      </c>
    </row>
    <row r="4019" spans="1:6" x14ac:dyDescent="0.5">
      <c r="A4019" s="4">
        <v>43544</v>
      </c>
      <c r="B4019" s="14">
        <v>0.57474537037037032</v>
      </c>
      <c r="C4019">
        <v>3</v>
      </c>
      <c r="D4019" t="s">
        <v>640</v>
      </c>
      <c r="E4019">
        <v>50</v>
      </c>
      <c r="F4019" t="s">
        <v>641</v>
      </c>
    </row>
    <row r="4020" spans="1:6" x14ac:dyDescent="0.5">
      <c r="A4020" s="4">
        <v>43544</v>
      </c>
      <c r="B4020" s="14">
        <v>0.57475694444444447</v>
      </c>
      <c r="C4020">
        <v>3</v>
      </c>
      <c r="D4020" t="s">
        <v>640</v>
      </c>
      <c r="E4020">
        <v>44</v>
      </c>
      <c r="F4020" t="s">
        <v>641</v>
      </c>
    </row>
    <row r="4021" spans="1:6" x14ac:dyDescent="0.5">
      <c r="A4021" s="4">
        <v>43544</v>
      </c>
      <c r="B4021" s="14">
        <v>0.6481365740740741</v>
      </c>
      <c r="C4021">
        <v>4</v>
      </c>
      <c r="D4021" t="s">
        <v>640</v>
      </c>
      <c r="E4021">
        <v>41</v>
      </c>
      <c r="F4021" t="s">
        <v>641</v>
      </c>
    </row>
    <row r="4022" spans="1:6" x14ac:dyDescent="0.5">
      <c r="A4022" s="4">
        <v>43544</v>
      </c>
      <c r="B4022" s="14">
        <v>0.7384722222222222</v>
      </c>
      <c r="C4022">
        <v>1</v>
      </c>
      <c r="D4022" t="s">
        <v>640</v>
      </c>
      <c r="E4022">
        <v>38</v>
      </c>
      <c r="F4022" t="s">
        <v>641</v>
      </c>
    </row>
    <row r="4023" spans="1:6" x14ac:dyDescent="0.5">
      <c r="A4023" s="4">
        <v>43544</v>
      </c>
      <c r="B4023" s="14">
        <v>0.73850694444444442</v>
      </c>
      <c r="C4023">
        <v>1</v>
      </c>
      <c r="D4023" t="s">
        <v>640</v>
      </c>
      <c r="E4023">
        <v>39</v>
      </c>
      <c r="F4023" t="s">
        <v>641</v>
      </c>
    </row>
    <row r="4024" spans="1:6" x14ac:dyDescent="0.5">
      <c r="A4024" s="4">
        <v>43544</v>
      </c>
      <c r="B4024" s="14">
        <v>0.73855324074074069</v>
      </c>
      <c r="C4024">
        <v>1</v>
      </c>
      <c r="D4024" t="s">
        <v>640</v>
      </c>
      <c r="E4024">
        <v>41</v>
      </c>
      <c r="F4024" t="s">
        <v>641</v>
      </c>
    </row>
    <row r="4025" spans="1:6" x14ac:dyDescent="0.5">
      <c r="A4025" s="4">
        <v>43544</v>
      </c>
      <c r="B4025" s="14">
        <v>0.73856481481481484</v>
      </c>
      <c r="C4025">
        <v>1</v>
      </c>
      <c r="D4025" t="s">
        <v>640</v>
      </c>
      <c r="E4025">
        <v>43</v>
      </c>
      <c r="F4025" t="s">
        <v>641</v>
      </c>
    </row>
    <row r="4026" spans="1:6" x14ac:dyDescent="0.5">
      <c r="A4026" s="4">
        <v>43544</v>
      </c>
      <c r="B4026" s="14">
        <v>0.73857638888888888</v>
      </c>
      <c r="C4026">
        <v>1</v>
      </c>
      <c r="D4026" t="s">
        <v>640</v>
      </c>
      <c r="E4026">
        <v>47</v>
      </c>
      <c r="F4026" t="s">
        <v>641</v>
      </c>
    </row>
    <row r="4027" spans="1:6" x14ac:dyDescent="0.5">
      <c r="A4027" s="4">
        <v>43544</v>
      </c>
      <c r="B4027" s="14">
        <v>0.73861111111111111</v>
      </c>
      <c r="C4027">
        <v>1</v>
      </c>
      <c r="D4027" t="s">
        <v>640</v>
      </c>
      <c r="E4027">
        <v>40</v>
      </c>
      <c r="F4027" t="s">
        <v>641</v>
      </c>
    </row>
    <row r="4028" spans="1:6" x14ac:dyDescent="0.5">
      <c r="A4028" s="4">
        <v>43544</v>
      </c>
      <c r="B4028" s="14">
        <v>0.73862268518518526</v>
      </c>
      <c r="C4028">
        <v>1</v>
      </c>
      <c r="D4028" t="s">
        <v>640</v>
      </c>
      <c r="E4028">
        <v>40</v>
      </c>
      <c r="F4028" t="s">
        <v>641</v>
      </c>
    </row>
    <row r="4029" spans="1:6" x14ac:dyDescent="0.5">
      <c r="A4029" s="4">
        <v>43544</v>
      </c>
      <c r="B4029" s="14">
        <v>0.7386342592592593</v>
      </c>
      <c r="C4029">
        <v>1</v>
      </c>
      <c r="D4029" t="s">
        <v>640</v>
      </c>
      <c r="E4029">
        <v>44</v>
      </c>
      <c r="F4029" t="s">
        <v>641</v>
      </c>
    </row>
    <row r="4030" spans="1:6" x14ac:dyDescent="0.5">
      <c r="A4030" s="4">
        <v>43544</v>
      </c>
      <c r="B4030" s="14">
        <v>0.73864583333333333</v>
      </c>
      <c r="C4030">
        <v>1</v>
      </c>
      <c r="D4030" t="s">
        <v>640</v>
      </c>
      <c r="E4030">
        <v>43</v>
      </c>
      <c r="F4030" t="s">
        <v>641</v>
      </c>
    </row>
    <row r="4031" spans="1:6" x14ac:dyDescent="0.5">
      <c r="A4031" s="4">
        <v>43544</v>
      </c>
      <c r="B4031" s="14">
        <v>0.73868055555555545</v>
      </c>
      <c r="C4031">
        <v>1</v>
      </c>
      <c r="D4031" t="s">
        <v>640</v>
      </c>
      <c r="E4031">
        <v>39</v>
      </c>
      <c r="F4031" t="s">
        <v>641</v>
      </c>
    </row>
    <row r="4032" spans="1:6" x14ac:dyDescent="0.5">
      <c r="A4032" s="4">
        <v>43544</v>
      </c>
      <c r="B4032" s="14">
        <v>0.73870370370370375</v>
      </c>
      <c r="C4032">
        <v>1</v>
      </c>
      <c r="D4032" t="s">
        <v>640</v>
      </c>
      <c r="E4032">
        <v>40</v>
      </c>
      <c r="F4032" t="s">
        <v>641</v>
      </c>
    </row>
    <row r="4033" spans="1:6" x14ac:dyDescent="0.5">
      <c r="A4033" s="4">
        <v>43544</v>
      </c>
      <c r="B4033" s="14">
        <v>0.73871527777777779</v>
      </c>
      <c r="C4033">
        <v>1</v>
      </c>
      <c r="D4033" t="s">
        <v>640</v>
      </c>
      <c r="E4033">
        <v>43</v>
      </c>
      <c r="F4033" t="s">
        <v>641</v>
      </c>
    </row>
    <row r="4034" spans="1:6" x14ac:dyDescent="0.5">
      <c r="A4034" s="4">
        <v>43544</v>
      </c>
      <c r="B4034" s="14">
        <v>0.73872685185185183</v>
      </c>
      <c r="C4034">
        <v>1</v>
      </c>
      <c r="D4034" t="s">
        <v>640</v>
      </c>
      <c r="E4034">
        <v>47</v>
      </c>
      <c r="F4034" t="s">
        <v>641</v>
      </c>
    </row>
    <row r="4035" spans="1:6" x14ac:dyDescent="0.5">
      <c r="A4035" s="4">
        <v>43544</v>
      </c>
      <c r="B4035" s="14">
        <v>0.73873842592592587</v>
      </c>
      <c r="C4035">
        <v>1</v>
      </c>
      <c r="D4035" t="s">
        <v>640</v>
      </c>
      <c r="E4035">
        <v>39</v>
      </c>
      <c r="F4035" t="s">
        <v>641</v>
      </c>
    </row>
    <row r="4036" spans="1:6" x14ac:dyDescent="0.5">
      <c r="A4036" s="4">
        <v>43544</v>
      </c>
      <c r="B4036" s="14">
        <v>0.73875000000000002</v>
      </c>
      <c r="C4036">
        <v>1</v>
      </c>
      <c r="D4036" t="s">
        <v>640</v>
      </c>
      <c r="E4036">
        <v>45</v>
      </c>
      <c r="F4036" t="s">
        <v>641</v>
      </c>
    </row>
    <row r="4037" spans="1:6" x14ac:dyDescent="0.5">
      <c r="A4037" s="4">
        <v>43544</v>
      </c>
      <c r="B4037" s="14">
        <v>0.73876157407407417</v>
      </c>
      <c r="C4037">
        <v>1</v>
      </c>
      <c r="D4037" t="s">
        <v>640</v>
      </c>
      <c r="E4037">
        <v>39</v>
      </c>
      <c r="F4037" t="s">
        <v>641</v>
      </c>
    </row>
    <row r="4038" spans="1:6" x14ac:dyDescent="0.5">
      <c r="A4038" s="4">
        <v>43544</v>
      </c>
      <c r="B4038" s="14">
        <v>0.7387731481481481</v>
      </c>
      <c r="C4038">
        <v>1</v>
      </c>
      <c r="D4038" t="s">
        <v>640</v>
      </c>
      <c r="E4038">
        <v>49</v>
      </c>
      <c r="F4038" t="s">
        <v>641</v>
      </c>
    </row>
    <row r="4039" spans="1:6" x14ac:dyDescent="0.5">
      <c r="A4039" s="4">
        <v>43544</v>
      </c>
      <c r="B4039" s="14">
        <v>0.73883101851851851</v>
      </c>
      <c r="C4039">
        <v>1</v>
      </c>
      <c r="D4039" t="s">
        <v>640</v>
      </c>
      <c r="E4039">
        <v>43</v>
      </c>
      <c r="F4039" t="s">
        <v>641</v>
      </c>
    </row>
    <row r="4040" spans="1:6" x14ac:dyDescent="0.5">
      <c r="A4040" s="4">
        <v>43544</v>
      </c>
      <c r="B4040" s="14">
        <v>0.7388541666666667</v>
      </c>
      <c r="C4040">
        <v>1</v>
      </c>
      <c r="D4040" t="s">
        <v>640</v>
      </c>
      <c r="E4040">
        <v>45</v>
      </c>
      <c r="F4040" t="s">
        <v>641</v>
      </c>
    </row>
    <row r="4041" spans="1:6" x14ac:dyDescent="0.5">
      <c r="A4041" s="4">
        <v>43544</v>
      </c>
      <c r="B4041" s="14">
        <v>0.79765046296296294</v>
      </c>
      <c r="C4041">
        <v>1</v>
      </c>
      <c r="D4041" t="s">
        <v>640</v>
      </c>
      <c r="E4041">
        <v>40</v>
      </c>
      <c r="F4041" t="s">
        <v>641</v>
      </c>
    </row>
    <row r="4042" spans="1:6" x14ac:dyDescent="0.5">
      <c r="A4042" s="4">
        <v>43544</v>
      </c>
      <c r="B4042" s="14">
        <v>0.79767361111111112</v>
      </c>
      <c r="C4042">
        <v>1</v>
      </c>
      <c r="D4042" t="s">
        <v>640</v>
      </c>
      <c r="E4042">
        <v>38</v>
      </c>
      <c r="F4042" t="s">
        <v>641</v>
      </c>
    </row>
    <row r="4043" spans="1:6" x14ac:dyDescent="0.5">
      <c r="A4043" s="4">
        <v>43544</v>
      </c>
      <c r="B4043" s="14">
        <v>0.79768518518518527</v>
      </c>
      <c r="C4043">
        <v>1</v>
      </c>
      <c r="D4043" t="s">
        <v>640</v>
      </c>
      <c r="E4043">
        <v>46</v>
      </c>
      <c r="F4043" t="s">
        <v>641</v>
      </c>
    </row>
    <row r="4044" spans="1:6" x14ac:dyDescent="0.5">
      <c r="A4044" s="4">
        <v>43544</v>
      </c>
      <c r="B4044" s="14">
        <v>0.7976967592592592</v>
      </c>
      <c r="C4044">
        <v>1</v>
      </c>
      <c r="D4044" t="s">
        <v>640</v>
      </c>
      <c r="E4044">
        <v>46</v>
      </c>
      <c r="F4044" t="s">
        <v>641</v>
      </c>
    </row>
    <row r="4045" spans="1:6" x14ac:dyDescent="0.5">
      <c r="A4045" s="4">
        <v>43544</v>
      </c>
      <c r="B4045" s="14">
        <v>0.79770833333333335</v>
      </c>
      <c r="C4045">
        <v>1</v>
      </c>
      <c r="D4045" t="s">
        <v>640</v>
      </c>
      <c r="E4045">
        <v>47</v>
      </c>
      <c r="F4045" t="s">
        <v>641</v>
      </c>
    </row>
    <row r="4046" spans="1:6" x14ac:dyDescent="0.5">
      <c r="A4046" s="4">
        <v>43544</v>
      </c>
      <c r="B4046" s="14">
        <v>0.79771990740740739</v>
      </c>
      <c r="C4046">
        <v>1</v>
      </c>
      <c r="D4046" t="s">
        <v>640</v>
      </c>
      <c r="E4046">
        <v>43</v>
      </c>
      <c r="F4046" t="s">
        <v>641</v>
      </c>
    </row>
    <row r="4047" spans="1:6" x14ac:dyDescent="0.5">
      <c r="A4047" s="4">
        <v>43544</v>
      </c>
      <c r="B4047" s="14">
        <v>0.79773148148148154</v>
      </c>
      <c r="C4047">
        <v>1</v>
      </c>
      <c r="D4047" t="s">
        <v>640</v>
      </c>
      <c r="E4047">
        <v>44</v>
      </c>
      <c r="F4047" t="s">
        <v>641</v>
      </c>
    </row>
    <row r="4048" spans="1:6" x14ac:dyDescent="0.5">
      <c r="A4048" s="4">
        <v>43544</v>
      </c>
      <c r="B4048" s="14">
        <v>0.79775462962962962</v>
      </c>
      <c r="C4048">
        <v>1</v>
      </c>
      <c r="D4048" t="s">
        <v>640</v>
      </c>
      <c r="E4048">
        <v>47</v>
      </c>
      <c r="F4048" t="s">
        <v>641</v>
      </c>
    </row>
    <row r="4049" spans="1:6" x14ac:dyDescent="0.5">
      <c r="A4049" s="4">
        <v>43544</v>
      </c>
      <c r="B4049" s="14">
        <v>0.79777777777777781</v>
      </c>
      <c r="C4049">
        <v>1</v>
      </c>
      <c r="D4049" t="s">
        <v>640</v>
      </c>
      <c r="E4049">
        <v>45</v>
      </c>
      <c r="F4049" t="s">
        <v>641</v>
      </c>
    </row>
    <row r="4050" spans="1:6" x14ac:dyDescent="0.5">
      <c r="A4050" s="4">
        <v>43544</v>
      </c>
      <c r="B4050" s="14">
        <v>0.79778935185185185</v>
      </c>
      <c r="C4050">
        <v>1</v>
      </c>
      <c r="D4050" t="s">
        <v>640</v>
      </c>
      <c r="E4050">
        <v>49</v>
      </c>
      <c r="F4050" t="s">
        <v>641</v>
      </c>
    </row>
    <row r="4051" spans="1:6" x14ac:dyDescent="0.5">
      <c r="A4051" s="4">
        <v>43544</v>
      </c>
      <c r="B4051" s="14">
        <v>0.79780092592592589</v>
      </c>
      <c r="C4051">
        <v>1</v>
      </c>
      <c r="D4051" t="s">
        <v>640</v>
      </c>
      <c r="E4051">
        <v>44</v>
      </c>
      <c r="F4051" t="s">
        <v>641</v>
      </c>
    </row>
    <row r="4052" spans="1:6" x14ac:dyDescent="0.5">
      <c r="A4052" s="4">
        <v>43544</v>
      </c>
      <c r="B4052" s="14">
        <v>0.79781250000000004</v>
      </c>
      <c r="C4052">
        <v>1</v>
      </c>
      <c r="D4052" t="s">
        <v>640</v>
      </c>
      <c r="E4052">
        <v>47</v>
      </c>
      <c r="F4052" t="s">
        <v>641</v>
      </c>
    </row>
    <row r="4053" spans="1:6" x14ac:dyDescent="0.5">
      <c r="A4053" s="4">
        <v>43544</v>
      </c>
      <c r="B4053" s="14">
        <v>0.79782407407407396</v>
      </c>
      <c r="C4053">
        <v>1</v>
      </c>
      <c r="D4053" t="s">
        <v>640</v>
      </c>
      <c r="E4053">
        <v>41</v>
      </c>
      <c r="F4053" t="s">
        <v>641</v>
      </c>
    </row>
    <row r="4054" spans="1:6" x14ac:dyDescent="0.5">
      <c r="A4054" s="4">
        <v>43544</v>
      </c>
      <c r="B4054" s="14">
        <v>0.79784722222222226</v>
      </c>
      <c r="C4054">
        <v>1</v>
      </c>
      <c r="D4054" t="s">
        <v>640</v>
      </c>
      <c r="E4054">
        <v>41</v>
      </c>
      <c r="F4054" t="s">
        <v>641</v>
      </c>
    </row>
    <row r="4055" spans="1:6" x14ac:dyDescent="0.5">
      <c r="A4055" s="4">
        <v>43544</v>
      </c>
      <c r="B4055" s="14">
        <v>0.79787037037037034</v>
      </c>
      <c r="C4055">
        <v>1</v>
      </c>
      <c r="D4055" t="s">
        <v>640</v>
      </c>
      <c r="E4055">
        <v>40</v>
      </c>
      <c r="F4055" t="s">
        <v>641</v>
      </c>
    </row>
    <row r="4056" spans="1:6" x14ac:dyDescent="0.5">
      <c r="A4056" s="4">
        <v>43544</v>
      </c>
      <c r="B4056" s="14">
        <v>0.79789351851851853</v>
      </c>
      <c r="C4056">
        <v>1</v>
      </c>
      <c r="D4056" t="s">
        <v>640</v>
      </c>
      <c r="E4056">
        <v>43</v>
      </c>
      <c r="F4056" t="s">
        <v>641</v>
      </c>
    </row>
    <row r="4057" spans="1:6" x14ac:dyDescent="0.5">
      <c r="A4057" s="4">
        <v>43544</v>
      </c>
      <c r="B4057" s="14">
        <v>0.79790509259259268</v>
      </c>
      <c r="C4057">
        <v>1</v>
      </c>
      <c r="D4057" t="s">
        <v>640</v>
      </c>
      <c r="E4057">
        <v>40</v>
      </c>
      <c r="F4057" t="s">
        <v>641</v>
      </c>
    </row>
    <row r="4058" spans="1:6" x14ac:dyDescent="0.5">
      <c r="A4058" s="4">
        <v>43544</v>
      </c>
      <c r="B4058" s="14">
        <v>0.79791666666666661</v>
      </c>
      <c r="C4058">
        <v>1</v>
      </c>
      <c r="D4058" t="s">
        <v>640</v>
      </c>
      <c r="E4058">
        <v>47</v>
      </c>
      <c r="F4058" t="s">
        <v>641</v>
      </c>
    </row>
    <row r="4059" spans="1:6" x14ac:dyDescent="0.5">
      <c r="A4059" s="4">
        <v>43544</v>
      </c>
      <c r="B4059" s="14">
        <v>0.79792824074074076</v>
      </c>
      <c r="C4059">
        <v>1</v>
      </c>
      <c r="D4059" t="s">
        <v>640</v>
      </c>
      <c r="E4059">
        <v>45</v>
      </c>
      <c r="F4059" t="s">
        <v>641</v>
      </c>
    </row>
    <row r="4060" spans="1:6" x14ac:dyDescent="0.5">
      <c r="A4060" s="4">
        <v>43544</v>
      </c>
      <c r="B4060" s="14">
        <v>0.7979398148148148</v>
      </c>
      <c r="C4060">
        <v>1</v>
      </c>
      <c r="D4060" t="s">
        <v>640</v>
      </c>
      <c r="E4060">
        <v>47</v>
      </c>
      <c r="F4060" t="s">
        <v>641</v>
      </c>
    </row>
    <row r="4061" spans="1:6" x14ac:dyDescent="0.5">
      <c r="A4061" s="4">
        <v>43544</v>
      </c>
      <c r="B4061" s="14">
        <v>0.79795138888888895</v>
      </c>
      <c r="C4061">
        <v>1</v>
      </c>
      <c r="D4061" t="s">
        <v>640</v>
      </c>
      <c r="E4061">
        <v>45</v>
      </c>
      <c r="F4061" t="s">
        <v>641</v>
      </c>
    </row>
    <row r="4062" spans="1:6" x14ac:dyDescent="0.5">
      <c r="A4062" s="4">
        <v>43544</v>
      </c>
      <c r="B4062" s="14">
        <v>0.79796296296296287</v>
      </c>
      <c r="C4062">
        <v>1</v>
      </c>
      <c r="D4062" t="s">
        <v>640</v>
      </c>
      <c r="E4062">
        <v>40</v>
      </c>
      <c r="F4062" t="s">
        <v>641</v>
      </c>
    </row>
    <row r="4063" spans="1:6" x14ac:dyDescent="0.5">
      <c r="A4063" s="4">
        <v>43544</v>
      </c>
      <c r="B4063" s="14">
        <v>0.79802083333333329</v>
      </c>
      <c r="C4063">
        <v>1</v>
      </c>
      <c r="D4063" t="s">
        <v>640</v>
      </c>
      <c r="E4063">
        <v>46</v>
      </c>
      <c r="F4063" t="s">
        <v>641</v>
      </c>
    </row>
    <row r="4064" spans="1:6" x14ac:dyDescent="0.5">
      <c r="A4064" s="4">
        <v>43544</v>
      </c>
      <c r="B4064" s="14">
        <v>0.79803240740740744</v>
      </c>
      <c r="C4064">
        <v>1</v>
      </c>
      <c r="D4064" t="s">
        <v>640</v>
      </c>
      <c r="E4064">
        <v>45</v>
      </c>
      <c r="F4064" t="s">
        <v>641</v>
      </c>
    </row>
    <row r="4065" spans="1:25" x14ac:dyDescent="0.5">
      <c r="A4065" s="4">
        <v>43544</v>
      </c>
      <c r="B4065" s="14">
        <v>0.91446759259259258</v>
      </c>
      <c r="C4065">
        <v>3</v>
      </c>
      <c r="D4065" t="s">
        <v>640</v>
      </c>
      <c r="E4065">
        <v>47</v>
      </c>
      <c r="F4065" t="s">
        <v>641</v>
      </c>
    </row>
    <row r="4066" spans="1:25" x14ac:dyDescent="0.5">
      <c r="A4066" s="4">
        <v>43544</v>
      </c>
      <c r="B4066" s="14">
        <v>0.91447916666666673</v>
      </c>
      <c r="C4066">
        <v>3</v>
      </c>
      <c r="D4066" t="s">
        <v>640</v>
      </c>
      <c r="E4066">
        <v>38</v>
      </c>
      <c r="F4066" t="s">
        <v>641</v>
      </c>
    </row>
    <row r="4067" spans="1:25" x14ac:dyDescent="0.5">
      <c r="A4067" s="4">
        <v>43544</v>
      </c>
      <c r="B4067" s="14">
        <v>0.91449074074074066</v>
      </c>
      <c r="C4067">
        <v>3</v>
      </c>
      <c r="D4067" t="s">
        <v>640</v>
      </c>
      <c r="E4067">
        <v>45</v>
      </c>
      <c r="F4067" t="s">
        <v>641</v>
      </c>
    </row>
    <row r="4068" spans="1:25" x14ac:dyDescent="0.5">
      <c r="A4068" s="4">
        <v>43544</v>
      </c>
      <c r="B4068" s="14">
        <v>0.91450231481481481</v>
      </c>
      <c r="C4068">
        <v>3</v>
      </c>
      <c r="D4068" t="s">
        <v>640</v>
      </c>
      <c r="E4068">
        <v>45</v>
      </c>
      <c r="F4068" t="s">
        <v>641</v>
      </c>
    </row>
    <row r="4069" spans="1:25" x14ac:dyDescent="0.5">
      <c r="A4069" s="4">
        <v>43544</v>
      </c>
      <c r="B4069" s="14">
        <v>0.91451388888888896</v>
      </c>
      <c r="C4069">
        <v>3</v>
      </c>
      <c r="D4069" t="s">
        <v>640</v>
      </c>
      <c r="E4069">
        <v>47</v>
      </c>
      <c r="F4069" t="s">
        <v>641</v>
      </c>
    </row>
    <row r="4070" spans="1:25" x14ac:dyDescent="0.5">
      <c r="A4070" s="4">
        <v>43544</v>
      </c>
      <c r="B4070" s="14">
        <v>0.914525462962963</v>
      </c>
      <c r="C4070">
        <v>3</v>
      </c>
      <c r="D4070" t="s">
        <v>640</v>
      </c>
      <c r="E4070">
        <v>47</v>
      </c>
      <c r="F4070" t="s">
        <v>641</v>
      </c>
    </row>
    <row r="4071" spans="1:25" x14ac:dyDescent="0.5">
      <c r="A4071" s="4">
        <v>43544</v>
      </c>
      <c r="B4071" s="14">
        <v>0.91453703703703704</v>
      </c>
      <c r="C4071">
        <v>3</v>
      </c>
      <c r="D4071" t="s">
        <v>640</v>
      </c>
      <c r="E4071">
        <v>45</v>
      </c>
      <c r="F4071" t="s">
        <v>641</v>
      </c>
    </row>
    <row r="4072" spans="1:25" x14ac:dyDescent="0.5">
      <c r="A4072" s="4">
        <v>43544</v>
      </c>
      <c r="B4072" s="14">
        <v>0.91454861111111108</v>
      </c>
      <c r="C4072">
        <v>3</v>
      </c>
      <c r="D4072" t="s">
        <v>640</v>
      </c>
      <c r="E4072">
        <v>49</v>
      </c>
      <c r="F4072" t="s">
        <v>641</v>
      </c>
    </row>
    <row r="4073" spans="1:25" x14ac:dyDescent="0.5">
      <c r="A4073" s="4">
        <v>43544</v>
      </c>
      <c r="B4073" s="14">
        <v>0.91456018518518523</v>
      </c>
      <c r="C4073">
        <v>3</v>
      </c>
      <c r="D4073" t="s">
        <v>640</v>
      </c>
      <c r="E4073">
        <v>50</v>
      </c>
      <c r="F4073" t="s">
        <v>641</v>
      </c>
    </row>
    <row r="4074" spans="1:25" x14ac:dyDescent="0.5">
      <c r="A4074" s="4">
        <v>43544</v>
      </c>
      <c r="B4074" s="14">
        <v>0.91459490740740745</v>
      </c>
      <c r="C4074">
        <v>3</v>
      </c>
      <c r="D4074" t="s">
        <v>640</v>
      </c>
      <c r="E4074">
        <v>38</v>
      </c>
      <c r="F4074" t="s">
        <v>641</v>
      </c>
    </row>
    <row r="4075" spans="1:25" x14ac:dyDescent="0.5">
      <c r="A4075" s="4">
        <v>43544</v>
      </c>
      <c r="B4075" s="14">
        <v>0.91464120370370372</v>
      </c>
      <c r="C4075">
        <v>3</v>
      </c>
      <c r="D4075" t="s">
        <v>640</v>
      </c>
      <c r="E4075">
        <v>40</v>
      </c>
      <c r="F4075" t="s">
        <v>641</v>
      </c>
    </row>
    <row r="4076" spans="1:25" x14ac:dyDescent="0.5">
      <c r="A4076" s="4">
        <v>43544</v>
      </c>
      <c r="B4076" s="14">
        <v>0.91465277777777787</v>
      </c>
      <c r="C4076">
        <v>3</v>
      </c>
      <c r="D4076" t="s">
        <v>640</v>
      </c>
      <c r="E4076">
        <v>46</v>
      </c>
      <c r="F4076" t="s">
        <v>641</v>
      </c>
    </row>
    <row r="4077" spans="1:25" x14ac:dyDescent="0.5">
      <c r="A4077" s="4">
        <v>43544</v>
      </c>
      <c r="B4077" s="14">
        <v>0.95140046296296299</v>
      </c>
      <c r="C4077">
        <v>3</v>
      </c>
      <c r="D4077" t="s">
        <v>640</v>
      </c>
      <c r="E4077">
        <v>41</v>
      </c>
      <c r="F4077" t="s">
        <v>641</v>
      </c>
    </row>
    <row r="4078" spans="1:25" x14ac:dyDescent="0.5">
      <c r="A4078" s="4">
        <v>43544</v>
      </c>
      <c r="B4078" s="14">
        <v>0.9625231481481481</v>
      </c>
      <c r="C4078">
        <v>2</v>
      </c>
      <c r="D4078" t="s">
        <v>640</v>
      </c>
      <c r="E4078">
        <v>102</v>
      </c>
      <c r="F4078" t="s">
        <v>641</v>
      </c>
    </row>
    <row r="4079" spans="1:25" x14ac:dyDescent="0.5">
      <c r="A4079" s="4">
        <v>43545</v>
      </c>
      <c r="B4079" s="14">
        <v>5.8368055555555555E-2</v>
      </c>
      <c r="C4079">
        <v>4</v>
      </c>
      <c r="D4079" t="s">
        <v>651</v>
      </c>
      <c r="E4079">
        <v>80</v>
      </c>
      <c r="F4079" t="s">
        <v>642</v>
      </c>
      <c r="T4079" t="s">
        <v>669</v>
      </c>
      <c r="U4079">
        <v>1</v>
      </c>
      <c r="W4079">
        <v>1</v>
      </c>
      <c r="Y4079" t="s">
        <v>677</v>
      </c>
    </row>
    <row r="4080" spans="1:25" x14ac:dyDescent="0.5">
      <c r="A4080" s="4">
        <v>43545</v>
      </c>
      <c r="B4080" s="14">
        <v>0.28452546296296294</v>
      </c>
      <c r="C4080">
        <v>1</v>
      </c>
      <c r="D4080" t="s">
        <v>640</v>
      </c>
      <c r="E4080">
        <v>51</v>
      </c>
      <c r="F4080" t="s">
        <v>641</v>
      </c>
    </row>
    <row r="4081" spans="1:6" x14ac:dyDescent="0.5">
      <c r="A4081" s="4">
        <v>43545</v>
      </c>
      <c r="B4081" s="14">
        <v>0.39560185185185182</v>
      </c>
      <c r="C4081">
        <v>4</v>
      </c>
      <c r="D4081" t="s">
        <v>640</v>
      </c>
      <c r="E4081">
        <v>46</v>
      </c>
      <c r="F4081" t="s">
        <v>641</v>
      </c>
    </row>
    <row r="4082" spans="1:6" x14ac:dyDescent="0.5">
      <c r="A4082" s="4">
        <v>43545</v>
      </c>
      <c r="B4082" s="14">
        <v>0.39769675925925929</v>
      </c>
      <c r="C4082">
        <v>4</v>
      </c>
      <c r="D4082" t="s">
        <v>640</v>
      </c>
      <c r="E4082">
        <v>50</v>
      </c>
      <c r="F4082" t="s">
        <v>641</v>
      </c>
    </row>
    <row r="4083" spans="1:6" x14ac:dyDescent="0.5">
      <c r="A4083" s="4">
        <v>43545</v>
      </c>
      <c r="B4083" s="14">
        <v>0.39770833333333333</v>
      </c>
      <c r="C4083">
        <v>2</v>
      </c>
      <c r="D4083" t="s">
        <v>640</v>
      </c>
      <c r="E4083">
        <v>39</v>
      </c>
      <c r="F4083" t="s">
        <v>641</v>
      </c>
    </row>
    <row r="4084" spans="1:6" x14ac:dyDescent="0.5">
      <c r="A4084" s="4">
        <v>43545</v>
      </c>
      <c r="B4084" s="14">
        <v>0.39980324074074075</v>
      </c>
      <c r="C4084">
        <v>4</v>
      </c>
      <c r="D4084" t="s">
        <v>640</v>
      </c>
      <c r="E4084">
        <v>51</v>
      </c>
      <c r="F4084" t="s">
        <v>641</v>
      </c>
    </row>
    <row r="4085" spans="1:6" x14ac:dyDescent="0.5">
      <c r="A4085" s="4">
        <v>43545</v>
      </c>
      <c r="B4085" s="14">
        <v>0.39980324074074075</v>
      </c>
      <c r="C4085">
        <v>2</v>
      </c>
      <c r="D4085" t="s">
        <v>640</v>
      </c>
      <c r="E4085">
        <v>39</v>
      </c>
      <c r="F4085" t="s">
        <v>641</v>
      </c>
    </row>
    <row r="4086" spans="1:6" x14ac:dyDescent="0.5">
      <c r="A4086" s="4">
        <v>43545</v>
      </c>
      <c r="B4086" s="14">
        <v>0.40189814814814812</v>
      </c>
      <c r="C4086">
        <v>4</v>
      </c>
      <c r="D4086" t="s">
        <v>640</v>
      </c>
      <c r="E4086">
        <v>47</v>
      </c>
      <c r="F4086" t="s">
        <v>641</v>
      </c>
    </row>
    <row r="4087" spans="1:6" x14ac:dyDescent="0.5">
      <c r="A4087" s="4">
        <v>43545</v>
      </c>
      <c r="B4087" s="14">
        <v>0.40399305555555554</v>
      </c>
      <c r="C4087">
        <v>4</v>
      </c>
      <c r="D4087" t="s">
        <v>640</v>
      </c>
      <c r="E4087">
        <v>51</v>
      </c>
      <c r="F4087" t="s">
        <v>641</v>
      </c>
    </row>
    <row r="4088" spans="1:6" x14ac:dyDescent="0.5">
      <c r="A4088" s="4">
        <v>43545</v>
      </c>
      <c r="B4088" s="14">
        <v>0.40400462962962963</v>
      </c>
      <c r="C4088">
        <v>2</v>
      </c>
      <c r="D4088" t="s">
        <v>640</v>
      </c>
      <c r="E4088">
        <v>39</v>
      </c>
      <c r="F4088" t="s">
        <v>641</v>
      </c>
    </row>
    <row r="4089" spans="1:6" x14ac:dyDescent="0.5">
      <c r="A4089" s="4">
        <v>43545</v>
      </c>
      <c r="B4089" s="14">
        <v>0.40608796296296296</v>
      </c>
      <c r="C4089">
        <v>4</v>
      </c>
      <c r="D4089" t="s">
        <v>640</v>
      </c>
      <c r="E4089">
        <v>50</v>
      </c>
      <c r="F4089" t="s">
        <v>641</v>
      </c>
    </row>
    <row r="4090" spans="1:6" x14ac:dyDescent="0.5">
      <c r="A4090" s="4">
        <v>43545</v>
      </c>
      <c r="B4090" s="14">
        <v>0.40608796296296296</v>
      </c>
      <c r="C4090">
        <v>2</v>
      </c>
      <c r="D4090" t="s">
        <v>640</v>
      </c>
      <c r="E4090">
        <v>38</v>
      </c>
      <c r="F4090" t="s">
        <v>641</v>
      </c>
    </row>
    <row r="4091" spans="1:6" x14ac:dyDescent="0.5">
      <c r="A4091" s="4">
        <v>43545</v>
      </c>
      <c r="B4091" s="14">
        <v>0.40819444444444447</v>
      </c>
      <c r="C4091">
        <v>4</v>
      </c>
      <c r="D4091" t="s">
        <v>640</v>
      </c>
      <c r="E4091">
        <v>49</v>
      </c>
      <c r="F4091" t="s">
        <v>641</v>
      </c>
    </row>
    <row r="4092" spans="1:6" x14ac:dyDescent="0.5">
      <c r="A4092" s="4">
        <v>43545</v>
      </c>
      <c r="B4092" s="14">
        <v>0.40820601851851851</v>
      </c>
      <c r="C4092">
        <v>2</v>
      </c>
      <c r="D4092" t="s">
        <v>640</v>
      </c>
      <c r="E4092">
        <v>40</v>
      </c>
      <c r="F4092" t="s">
        <v>641</v>
      </c>
    </row>
    <row r="4093" spans="1:6" x14ac:dyDescent="0.5">
      <c r="A4093" s="4">
        <v>43545</v>
      </c>
      <c r="B4093" s="14">
        <v>0.41028935185185184</v>
      </c>
      <c r="C4093">
        <v>2</v>
      </c>
      <c r="D4093" t="s">
        <v>640</v>
      </c>
      <c r="E4093">
        <v>39</v>
      </c>
      <c r="F4093" t="s">
        <v>641</v>
      </c>
    </row>
    <row r="4094" spans="1:6" x14ac:dyDescent="0.5">
      <c r="A4094" s="4">
        <v>43545</v>
      </c>
      <c r="B4094" s="14">
        <v>0.41028935185185184</v>
      </c>
      <c r="C4094">
        <v>4</v>
      </c>
      <c r="D4094" t="s">
        <v>640</v>
      </c>
      <c r="E4094">
        <v>50</v>
      </c>
      <c r="F4094" t="s">
        <v>641</v>
      </c>
    </row>
    <row r="4095" spans="1:6" x14ac:dyDescent="0.5">
      <c r="A4095" s="4">
        <v>43545</v>
      </c>
      <c r="B4095" s="14">
        <v>0.41238425925925926</v>
      </c>
      <c r="C4095">
        <v>2</v>
      </c>
      <c r="D4095" t="s">
        <v>640</v>
      </c>
      <c r="E4095">
        <v>39</v>
      </c>
      <c r="F4095" t="s">
        <v>641</v>
      </c>
    </row>
    <row r="4096" spans="1:6" x14ac:dyDescent="0.5">
      <c r="A4096" s="4">
        <v>43545</v>
      </c>
      <c r="B4096" s="14">
        <v>0.41238425925925926</v>
      </c>
      <c r="C4096">
        <v>4</v>
      </c>
      <c r="D4096" t="s">
        <v>640</v>
      </c>
      <c r="E4096">
        <v>52</v>
      </c>
      <c r="F4096" t="s">
        <v>641</v>
      </c>
    </row>
    <row r="4097" spans="1:6" x14ac:dyDescent="0.5">
      <c r="A4097" s="4">
        <v>43545</v>
      </c>
      <c r="B4097" s="14">
        <v>0.41447916666666668</v>
      </c>
      <c r="C4097">
        <v>4</v>
      </c>
      <c r="D4097" t="s">
        <v>640</v>
      </c>
      <c r="E4097">
        <v>54</v>
      </c>
      <c r="F4097" t="s">
        <v>641</v>
      </c>
    </row>
    <row r="4098" spans="1:6" x14ac:dyDescent="0.5">
      <c r="A4098" s="4">
        <v>43545</v>
      </c>
      <c r="B4098" s="14">
        <v>0.41657407407407404</v>
      </c>
      <c r="C4098">
        <v>2</v>
      </c>
      <c r="D4098" t="s">
        <v>640</v>
      </c>
      <c r="E4098">
        <v>39</v>
      </c>
      <c r="F4098" t="s">
        <v>641</v>
      </c>
    </row>
    <row r="4099" spans="1:6" x14ac:dyDescent="0.5">
      <c r="A4099" s="4">
        <v>43545</v>
      </c>
      <c r="B4099" s="14">
        <v>0.41658564814814819</v>
      </c>
      <c r="C4099">
        <v>4</v>
      </c>
      <c r="D4099" t="s">
        <v>640</v>
      </c>
      <c r="E4099">
        <v>51</v>
      </c>
      <c r="F4099" t="s">
        <v>641</v>
      </c>
    </row>
    <row r="4100" spans="1:6" x14ac:dyDescent="0.5">
      <c r="A4100" s="4">
        <v>43545</v>
      </c>
      <c r="B4100" s="14">
        <v>0.41868055555555556</v>
      </c>
      <c r="C4100">
        <v>2</v>
      </c>
      <c r="D4100" t="s">
        <v>640</v>
      </c>
      <c r="E4100">
        <v>40</v>
      </c>
      <c r="F4100" t="s">
        <v>641</v>
      </c>
    </row>
    <row r="4101" spans="1:6" x14ac:dyDescent="0.5">
      <c r="A4101" s="4">
        <v>43545</v>
      </c>
      <c r="B4101" s="14">
        <v>0.41868055555555556</v>
      </c>
      <c r="C4101">
        <v>4</v>
      </c>
      <c r="D4101" t="s">
        <v>640</v>
      </c>
      <c r="E4101">
        <v>52</v>
      </c>
      <c r="F4101" t="s">
        <v>641</v>
      </c>
    </row>
    <row r="4102" spans="1:6" x14ac:dyDescent="0.5">
      <c r="A4102" s="4">
        <v>43545</v>
      </c>
      <c r="B4102" s="14">
        <v>0.42077546296296298</v>
      </c>
      <c r="C4102">
        <v>4</v>
      </c>
      <c r="D4102" t="s">
        <v>640</v>
      </c>
      <c r="E4102">
        <v>51</v>
      </c>
      <c r="F4102" t="s">
        <v>641</v>
      </c>
    </row>
    <row r="4103" spans="1:6" x14ac:dyDescent="0.5">
      <c r="A4103" s="4">
        <v>43545</v>
      </c>
      <c r="B4103" s="14">
        <v>0.42077546296296298</v>
      </c>
      <c r="C4103">
        <v>2</v>
      </c>
      <c r="D4103" t="s">
        <v>640</v>
      </c>
      <c r="E4103">
        <v>39</v>
      </c>
      <c r="F4103" t="s">
        <v>641</v>
      </c>
    </row>
    <row r="4104" spans="1:6" x14ac:dyDescent="0.5">
      <c r="A4104" s="4">
        <v>43545</v>
      </c>
      <c r="B4104" s="14">
        <v>0.4228703703703704</v>
      </c>
      <c r="C4104">
        <v>4</v>
      </c>
      <c r="D4104" t="s">
        <v>640</v>
      </c>
      <c r="E4104">
        <v>51</v>
      </c>
      <c r="F4104" t="s">
        <v>641</v>
      </c>
    </row>
    <row r="4105" spans="1:6" x14ac:dyDescent="0.5">
      <c r="A4105" s="4">
        <v>43545</v>
      </c>
      <c r="B4105" s="14">
        <v>0.4228703703703704</v>
      </c>
      <c r="C4105">
        <v>2</v>
      </c>
      <c r="D4105" t="s">
        <v>640</v>
      </c>
      <c r="E4105">
        <v>39</v>
      </c>
      <c r="F4105" t="s">
        <v>641</v>
      </c>
    </row>
    <row r="4106" spans="1:6" x14ac:dyDescent="0.5">
      <c r="A4106" s="4">
        <v>43545</v>
      </c>
      <c r="B4106" s="14">
        <v>0.42496527777777776</v>
      </c>
      <c r="C4106">
        <v>4</v>
      </c>
      <c r="D4106" t="s">
        <v>640</v>
      </c>
      <c r="E4106">
        <v>51</v>
      </c>
      <c r="F4106" t="s">
        <v>641</v>
      </c>
    </row>
    <row r="4107" spans="1:6" x14ac:dyDescent="0.5">
      <c r="A4107" s="4">
        <v>43545</v>
      </c>
      <c r="B4107" s="14">
        <v>0.42496527777777776</v>
      </c>
      <c r="C4107">
        <v>2</v>
      </c>
      <c r="D4107" t="s">
        <v>640</v>
      </c>
      <c r="E4107">
        <v>41</v>
      </c>
      <c r="F4107" t="s">
        <v>641</v>
      </c>
    </row>
    <row r="4108" spans="1:6" x14ac:dyDescent="0.5">
      <c r="A4108" s="4">
        <v>43545</v>
      </c>
      <c r="B4108" s="14">
        <v>0.42707175925925928</v>
      </c>
      <c r="C4108">
        <v>4</v>
      </c>
      <c r="D4108" t="s">
        <v>640</v>
      </c>
      <c r="E4108">
        <v>49</v>
      </c>
      <c r="F4108" t="s">
        <v>641</v>
      </c>
    </row>
    <row r="4109" spans="1:6" x14ac:dyDescent="0.5">
      <c r="A4109" s="4">
        <v>43545</v>
      </c>
      <c r="B4109" s="14">
        <v>0.42707175925925928</v>
      </c>
      <c r="C4109">
        <v>2</v>
      </c>
      <c r="D4109" t="s">
        <v>640</v>
      </c>
      <c r="E4109">
        <v>40</v>
      </c>
      <c r="F4109" t="s">
        <v>641</v>
      </c>
    </row>
    <row r="4110" spans="1:6" x14ac:dyDescent="0.5">
      <c r="A4110" s="4">
        <v>43545</v>
      </c>
      <c r="B4110" s="14">
        <v>0.4291666666666667</v>
      </c>
      <c r="C4110">
        <v>4</v>
      </c>
      <c r="D4110" t="s">
        <v>640</v>
      </c>
      <c r="E4110">
        <v>54</v>
      </c>
      <c r="F4110" t="s">
        <v>641</v>
      </c>
    </row>
    <row r="4111" spans="1:6" x14ac:dyDescent="0.5">
      <c r="A4111" s="4">
        <v>43545</v>
      </c>
      <c r="B4111" s="14">
        <v>0.4291666666666667</v>
      </c>
      <c r="C4111">
        <v>2</v>
      </c>
      <c r="D4111" t="s">
        <v>640</v>
      </c>
      <c r="E4111">
        <v>43</v>
      </c>
      <c r="F4111" t="s">
        <v>641</v>
      </c>
    </row>
    <row r="4112" spans="1:6" x14ac:dyDescent="0.5">
      <c r="A4112" s="4">
        <v>43545</v>
      </c>
      <c r="B4112" s="14">
        <v>0.43126157407407412</v>
      </c>
      <c r="C4112">
        <v>4</v>
      </c>
      <c r="D4112" t="s">
        <v>640</v>
      </c>
      <c r="E4112">
        <v>50</v>
      </c>
      <c r="F4112" t="s">
        <v>641</v>
      </c>
    </row>
    <row r="4113" spans="1:6" x14ac:dyDescent="0.5">
      <c r="A4113" s="4">
        <v>43545</v>
      </c>
      <c r="B4113" s="14">
        <v>0.43126157407407412</v>
      </c>
      <c r="C4113">
        <v>2</v>
      </c>
      <c r="D4113" t="s">
        <v>640</v>
      </c>
      <c r="E4113">
        <v>39</v>
      </c>
      <c r="F4113" t="s">
        <v>641</v>
      </c>
    </row>
    <row r="4114" spans="1:6" x14ac:dyDescent="0.5">
      <c r="A4114" s="4">
        <v>43545</v>
      </c>
      <c r="B4114" s="14">
        <v>0.43335648148148148</v>
      </c>
      <c r="C4114">
        <v>4</v>
      </c>
      <c r="D4114" t="s">
        <v>640</v>
      </c>
      <c r="E4114">
        <v>51</v>
      </c>
      <c r="F4114" t="s">
        <v>641</v>
      </c>
    </row>
    <row r="4115" spans="1:6" x14ac:dyDescent="0.5">
      <c r="A4115" s="4">
        <v>43545</v>
      </c>
      <c r="B4115" s="14">
        <v>0.43336805555555552</v>
      </c>
      <c r="C4115">
        <v>2</v>
      </c>
      <c r="D4115" t="s">
        <v>640</v>
      </c>
      <c r="E4115">
        <v>41</v>
      </c>
      <c r="F4115" t="s">
        <v>641</v>
      </c>
    </row>
    <row r="4116" spans="1:6" x14ac:dyDescent="0.5">
      <c r="A4116" s="4">
        <v>43545</v>
      </c>
      <c r="B4116" s="14">
        <v>0.4354513888888889</v>
      </c>
      <c r="C4116">
        <v>4</v>
      </c>
      <c r="D4116" t="s">
        <v>640</v>
      </c>
      <c r="E4116">
        <v>53</v>
      </c>
      <c r="F4116" t="s">
        <v>641</v>
      </c>
    </row>
    <row r="4117" spans="1:6" x14ac:dyDescent="0.5">
      <c r="A4117" s="4">
        <v>43545</v>
      </c>
      <c r="B4117" s="14">
        <v>0.4354513888888889</v>
      </c>
      <c r="C4117">
        <v>2</v>
      </c>
      <c r="D4117" t="s">
        <v>640</v>
      </c>
      <c r="E4117">
        <v>44</v>
      </c>
      <c r="F4117" t="s">
        <v>641</v>
      </c>
    </row>
    <row r="4118" spans="1:6" x14ac:dyDescent="0.5">
      <c r="A4118" s="4">
        <v>43545</v>
      </c>
      <c r="B4118" s="14">
        <v>0.43755787037037036</v>
      </c>
      <c r="C4118">
        <v>4</v>
      </c>
      <c r="D4118" t="s">
        <v>640</v>
      </c>
      <c r="E4118">
        <v>56</v>
      </c>
      <c r="F4118" t="s">
        <v>641</v>
      </c>
    </row>
    <row r="4119" spans="1:6" x14ac:dyDescent="0.5">
      <c r="A4119" s="4">
        <v>43545</v>
      </c>
      <c r="B4119" s="14">
        <v>0.43755787037037036</v>
      </c>
      <c r="C4119">
        <v>2</v>
      </c>
      <c r="D4119" t="s">
        <v>640</v>
      </c>
      <c r="E4119">
        <v>45</v>
      </c>
      <c r="F4119" t="s">
        <v>641</v>
      </c>
    </row>
    <row r="4120" spans="1:6" x14ac:dyDescent="0.5">
      <c r="A4120" s="4">
        <v>43545</v>
      </c>
      <c r="B4120" s="14">
        <v>0.43755787037037036</v>
      </c>
      <c r="C4120">
        <v>3</v>
      </c>
      <c r="D4120" t="s">
        <v>640</v>
      </c>
      <c r="E4120">
        <v>38</v>
      </c>
      <c r="F4120" t="s">
        <v>641</v>
      </c>
    </row>
    <row r="4121" spans="1:6" x14ac:dyDescent="0.5">
      <c r="A4121" s="4">
        <v>43545</v>
      </c>
      <c r="B4121" s="14">
        <v>0.43965277777777773</v>
      </c>
      <c r="C4121">
        <v>2</v>
      </c>
      <c r="D4121" t="s">
        <v>640</v>
      </c>
      <c r="E4121">
        <v>39</v>
      </c>
      <c r="F4121" t="s">
        <v>641</v>
      </c>
    </row>
    <row r="4122" spans="1:6" x14ac:dyDescent="0.5">
      <c r="A4122" s="4">
        <v>43545</v>
      </c>
      <c r="B4122" s="14">
        <v>0.43965277777777773</v>
      </c>
      <c r="C4122">
        <v>4</v>
      </c>
      <c r="D4122" t="s">
        <v>640</v>
      </c>
      <c r="E4122">
        <v>53</v>
      </c>
      <c r="F4122" t="s">
        <v>641</v>
      </c>
    </row>
    <row r="4123" spans="1:6" x14ac:dyDescent="0.5">
      <c r="A4123" s="4">
        <v>43545</v>
      </c>
      <c r="B4123" s="14">
        <v>0.4417476851851852</v>
      </c>
      <c r="C4123">
        <v>2</v>
      </c>
      <c r="D4123" t="s">
        <v>640</v>
      </c>
      <c r="E4123">
        <v>41</v>
      </c>
      <c r="F4123" t="s">
        <v>641</v>
      </c>
    </row>
    <row r="4124" spans="1:6" x14ac:dyDescent="0.5">
      <c r="A4124" s="4">
        <v>43545</v>
      </c>
      <c r="B4124" s="14">
        <v>0.4417476851851852</v>
      </c>
      <c r="C4124">
        <v>4</v>
      </c>
      <c r="D4124" t="s">
        <v>640</v>
      </c>
      <c r="E4124">
        <v>56</v>
      </c>
      <c r="F4124" t="s">
        <v>641</v>
      </c>
    </row>
    <row r="4125" spans="1:6" x14ac:dyDescent="0.5">
      <c r="A4125" s="4">
        <v>43545</v>
      </c>
      <c r="B4125" s="14">
        <v>0.44424768518518515</v>
      </c>
      <c r="C4125">
        <v>4</v>
      </c>
      <c r="D4125" t="s">
        <v>640</v>
      </c>
      <c r="E4125">
        <v>55</v>
      </c>
      <c r="F4125" t="s">
        <v>641</v>
      </c>
    </row>
    <row r="4126" spans="1:6" x14ac:dyDescent="0.5">
      <c r="A4126" s="4">
        <v>43545</v>
      </c>
      <c r="B4126" s="14">
        <v>0.44424768518518515</v>
      </c>
      <c r="C4126">
        <v>2</v>
      </c>
      <c r="D4126" t="s">
        <v>640</v>
      </c>
      <c r="E4126">
        <v>40</v>
      </c>
      <c r="F4126" t="s">
        <v>641</v>
      </c>
    </row>
    <row r="4127" spans="1:6" x14ac:dyDescent="0.5">
      <c r="A4127" s="4">
        <v>43545</v>
      </c>
      <c r="B4127" s="14">
        <v>0.48135416666666669</v>
      </c>
      <c r="C4127">
        <v>4</v>
      </c>
      <c r="D4127" t="s">
        <v>640</v>
      </c>
      <c r="E4127">
        <v>62</v>
      </c>
      <c r="F4127" t="s">
        <v>641</v>
      </c>
    </row>
    <row r="4128" spans="1:6" x14ac:dyDescent="0.5">
      <c r="A4128" s="4">
        <v>43545</v>
      </c>
      <c r="B4128" s="14">
        <v>0.48135416666666669</v>
      </c>
      <c r="C4128">
        <v>2</v>
      </c>
      <c r="D4128" t="s">
        <v>640</v>
      </c>
      <c r="E4128">
        <v>51</v>
      </c>
      <c r="F4128" t="s">
        <v>641</v>
      </c>
    </row>
    <row r="4129" spans="1:6" x14ac:dyDescent="0.5">
      <c r="A4129" s="4">
        <v>43545</v>
      </c>
      <c r="B4129" s="14">
        <v>0.48135416666666669</v>
      </c>
      <c r="C4129">
        <v>3</v>
      </c>
      <c r="D4129" t="s">
        <v>640</v>
      </c>
      <c r="E4129">
        <v>42</v>
      </c>
      <c r="F4129" t="s">
        <v>641</v>
      </c>
    </row>
    <row r="4130" spans="1:6" x14ac:dyDescent="0.5">
      <c r="A4130" s="4">
        <v>43545</v>
      </c>
      <c r="B4130" s="14">
        <v>0.4841550925925926</v>
      </c>
      <c r="C4130">
        <v>4</v>
      </c>
      <c r="D4130" t="s">
        <v>640</v>
      </c>
      <c r="E4130">
        <v>57</v>
      </c>
      <c r="F4130" t="s">
        <v>641</v>
      </c>
    </row>
    <row r="4131" spans="1:6" x14ac:dyDescent="0.5">
      <c r="A4131" s="4">
        <v>43545</v>
      </c>
      <c r="B4131" s="14">
        <v>0.4841550925925926</v>
      </c>
      <c r="C4131">
        <v>2</v>
      </c>
      <c r="D4131" t="s">
        <v>640</v>
      </c>
      <c r="E4131">
        <v>43</v>
      </c>
      <c r="F4131" t="s">
        <v>641</v>
      </c>
    </row>
    <row r="4132" spans="1:6" x14ac:dyDescent="0.5">
      <c r="A4132" s="4">
        <v>43545</v>
      </c>
      <c r="B4132" s="14">
        <v>0.48555555555555557</v>
      </c>
      <c r="C4132">
        <v>2</v>
      </c>
      <c r="D4132" t="s">
        <v>640</v>
      </c>
      <c r="E4132">
        <v>44</v>
      </c>
      <c r="F4132" t="s">
        <v>641</v>
      </c>
    </row>
    <row r="4133" spans="1:6" x14ac:dyDescent="0.5">
      <c r="A4133" s="4">
        <v>43545</v>
      </c>
      <c r="B4133" s="14">
        <v>0.49333333333333335</v>
      </c>
      <c r="C4133">
        <v>4</v>
      </c>
      <c r="D4133" t="s">
        <v>640</v>
      </c>
      <c r="E4133">
        <v>51</v>
      </c>
      <c r="F4133" t="s">
        <v>641</v>
      </c>
    </row>
    <row r="4134" spans="1:6" x14ac:dyDescent="0.5">
      <c r="A4134" s="4">
        <v>43545</v>
      </c>
      <c r="B4134" s="14">
        <v>0.49403935185185183</v>
      </c>
      <c r="C4134">
        <v>2</v>
      </c>
      <c r="D4134" t="s">
        <v>640</v>
      </c>
      <c r="E4134">
        <v>38</v>
      </c>
      <c r="F4134" t="s">
        <v>641</v>
      </c>
    </row>
    <row r="4135" spans="1:6" x14ac:dyDescent="0.5">
      <c r="A4135" s="4">
        <v>43545</v>
      </c>
      <c r="B4135" s="14">
        <v>0.49403935185185183</v>
      </c>
      <c r="C4135">
        <v>4</v>
      </c>
      <c r="D4135" t="s">
        <v>640</v>
      </c>
      <c r="E4135">
        <v>49</v>
      </c>
      <c r="F4135" t="s">
        <v>641</v>
      </c>
    </row>
    <row r="4136" spans="1:6" x14ac:dyDescent="0.5">
      <c r="A4136" s="4">
        <v>43545</v>
      </c>
      <c r="B4136" s="14">
        <v>0.50398148148148147</v>
      </c>
      <c r="C4136">
        <v>4</v>
      </c>
      <c r="D4136" t="s">
        <v>640</v>
      </c>
      <c r="E4136">
        <v>49</v>
      </c>
      <c r="F4136" t="s">
        <v>641</v>
      </c>
    </row>
    <row r="4137" spans="1:6" x14ac:dyDescent="0.5">
      <c r="A4137" s="4">
        <v>43545</v>
      </c>
      <c r="B4137" s="14">
        <v>0.50531249999999994</v>
      </c>
      <c r="C4137">
        <v>4</v>
      </c>
      <c r="D4137" t="s">
        <v>640</v>
      </c>
      <c r="E4137">
        <v>50</v>
      </c>
      <c r="F4137" t="s">
        <v>641</v>
      </c>
    </row>
    <row r="4138" spans="1:6" x14ac:dyDescent="0.5">
      <c r="A4138" s="4">
        <v>43545</v>
      </c>
      <c r="B4138" s="14">
        <v>0.50531249999999994</v>
      </c>
      <c r="C4138">
        <v>2</v>
      </c>
      <c r="D4138" t="s">
        <v>640</v>
      </c>
      <c r="E4138">
        <v>38</v>
      </c>
      <c r="F4138" t="s">
        <v>641</v>
      </c>
    </row>
    <row r="4139" spans="1:6" x14ac:dyDescent="0.5">
      <c r="A4139" s="4">
        <v>43545</v>
      </c>
      <c r="B4139" s="14">
        <v>0.50601851851851853</v>
      </c>
      <c r="C4139">
        <v>4</v>
      </c>
      <c r="D4139" t="s">
        <v>640</v>
      </c>
      <c r="E4139">
        <v>52</v>
      </c>
      <c r="F4139" t="s">
        <v>641</v>
      </c>
    </row>
    <row r="4140" spans="1:6" x14ac:dyDescent="0.5">
      <c r="A4140" s="4">
        <v>43545</v>
      </c>
      <c r="B4140" s="14">
        <v>0.50603009259259257</v>
      </c>
      <c r="C4140">
        <v>2</v>
      </c>
      <c r="D4140" t="s">
        <v>640</v>
      </c>
      <c r="E4140">
        <v>41</v>
      </c>
      <c r="F4140" t="s">
        <v>641</v>
      </c>
    </row>
    <row r="4141" spans="1:6" x14ac:dyDescent="0.5">
      <c r="A4141" s="4">
        <v>43545</v>
      </c>
      <c r="B4141" s="14">
        <v>0.51231481481481478</v>
      </c>
      <c r="C4141">
        <v>4</v>
      </c>
      <c r="D4141" t="s">
        <v>640</v>
      </c>
      <c r="E4141">
        <v>55</v>
      </c>
      <c r="F4141" t="s">
        <v>641</v>
      </c>
    </row>
    <row r="4142" spans="1:6" x14ac:dyDescent="0.5">
      <c r="A4142" s="4">
        <v>43545</v>
      </c>
      <c r="B4142" s="14">
        <v>0.54246527777777775</v>
      </c>
      <c r="C4142">
        <v>3</v>
      </c>
      <c r="D4142" t="s">
        <v>640</v>
      </c>
      <c r="E4142">
        <v>45</v>
      </c>
      <c r="F4142" t="s">
        <v>641</v>
      </c>
    </row>
    <row r="4143" spans="1:6" x14ac:dyDescent="0.5">
      <c r="A4143" s="4">
        <v>43545</v>
      </c>
      <c r="B4143" s="14">
        <v>0.54248842592592594</v>
      </c>
      <c r="C4143">
        <v>3</v>
      </c>
      <c r="D4143" t="s">
        <v>640</v>
      </c>
      <c r="E4143">
        <v>39</v>
      </c>
      <c r="F4143" t="s">
        <v>641</v>
      </c>
    </row>
    <row r="4144" spans="1:6" x14ac:dyDescent="0.5">
      <c r="A4144" s="4">
        <v>43545</v>
      </c>
      <c r="B4144" s="14">
        <v>0.54249999999999998</v>
      </c>
      <c r="C4144">
        <v>3</v>
      </c>
      <c r="D4144" t="s">
        <v>640</v>
      </c>
      <c r="E4144">
        <v>38</v>
      </c>
      <c r="F4144" t="s">
        <v>641</v>
      </c>
    </row>
    <row r="4145" spans="1:6" x14ac:dyDescent="0.5">
      <c r="A4145" s="4">
        <v>43545</v>
      </c>
      <c r="B4145" s="14">
        <v>0.54251157407407413</v>
      </c>
      <c r="C4145">
        <v>3</v>
      </c>
      <c r="D4145" t="s">
        <v>640</v>
      </c>
      <c r="E4145">
        <v>38</v>
      </c>
      <c r="F4145" t="s">
        <v>641</v>
      </c>
    </row>
    <row r="4146" spans="1:6" x14ac:dyDescent="0.5">
      <c r="A4146" s="4">
        <v>43545</v>
      </c>
      <c r="B4146" s="14">
        <v>0.54253472222222221</v>
      </c>
      <c r="C4146">
        <v>3</v>
      </c>
      <c r="D4146" t="s">
        <v>640</v>
      </c>
      <c r="E4146">
        <v>42</v>
      </c>
      <c r="F4146" t="s">
        <v>641</v>
      </c>
    </row>
    <row r="4147" spans="1:6" x14ac:dyDescent="0.5">
      <c r="A4147" s="4">
        <v>43545</v>
      </c>
      <c r="B4147" s="14">
        <v>0.54254629629629625</v>
      </c>
      <c r="C4147">
        <v>3</v>
      </c>
      <c r="D4147" t="s">
        <v>640</v>
      </c>
      <c r="E4147">
        <v>40</v>
      </c>
      <c r="F4147" t="s">
        <v>641</v>
      </c>
    </row>
    <row r="4148" spans="1:6" x14ac:dyDescent="0.5">
      <c r="A4148" s="4">
        <v>43545</v>
      </c>
      <c r="B4148" s="14">
        <v>0.58159722222222221</v>
      </c>
      <c r="C4148">
        <v>3</v>
      </c>
      <c r="D4148" t="s">
        <v>640</v>
      </c>
      <c r="E4148">
        <v>39</v>
      </c>
      <c r="F4148" t="s">
        <v>641</v>
      </c>
    </row>
    <row r="4149" spans="1:6" x14ac:dyDescent="0.5">
      <c r="A4149" s="4">
        <v>43545</v>
      </c>
      <c r="B4149" s="14">
        <v>0.58166666666666667</v>
      </c>
      <c r="C4149">
        <v>3</v>
      </c>
      <c r="D4149" t="s">
        <v>640</v>
      </c>
      <c r="E4149">
        <v>39</v>
      </c>
      <c r="F4149" t="s">
        <v>641</v>
      </c>
    </row>
    <row r="4150" spans="1:6" x14ac:dyDescent="0.5">
      <c r="A4150" s="4">
        <v>43545</v>
      </c>
      <c r="B4150" s="14">
        <v>0.58168981481481474</v>
      </c>
      <c r="C4150">
        <v>3</v>
      </c>
      <c r="D4150" t="s">
        <v>640</v>
      </c>
      <c r="E4150">
        <v>42</v>
      </c>
      <c r="F4150" t="s">
        <v>641</v>
      </c>
    </row>
    <row r="4151" spans="1:6" x14ac:dyDescent="0.5">
      <c r="A4151" s="4">
        <v>43545</v>
      </c>
      <c r="B4151" s="14">
        <v>0.58170138888888889</v>
      </c>
      <c r="C4151">
        <v>3</v>
      </c>
      <c r="D4151" t="s">
        <v>640</v>
      </c>
      <c r="E4151">
        <v>39</v>
      </c>
      <c r="F4151" t="s">
        <v>641</v>
      </c>
    </row>
    <row r="4152" spans="1:6" x14ac:dyDescent="0.5">
      <c r="A4152" s="4">
        <v>43545</v>
      </c>
      <c r="B4152" s="14">
        <v>0.58172453703703708</v>
      </c>
      <c r="C4152">
        <v>3</v>
      </c>
      <c r="D4152" t="s">
        <v>640</v>
      </c>
      <c r="E4152">
        <v>38</v>
      </c>
      <c r="F4152" t="s">
        <v>641</v>
      </c>
    </row>
    <row r="4153" spans="1:6" x14ac:dyDescent="0.5">
      <c r="A4153" s="4">
        <v>43545</v>
      </c>
      <c r="B4153" s="14">
        <v>0.58174768518518516</v>
      </c>
      <c r="C4153">
        <v>3</v>
      </c>
      <c r="D4153" t="s">
        <v>640</v>
      </c>
      <c r="E4153">
        <v>46</v>
      </c>
      <c r="F4153" t="s">
        <v>641</v>
      </c>
    </row>
    <row r="4154" spans="1:6" x14ac:dyDescent="0.5">
      <c r="A4154" s="4">
        <v>43545</v>
      </c>
      <c r="B4154" s="14">
        <v>0.58180555555555558</v>
      </c>
      <c r="C4154">
        <v>3</v>
      </c>
      <c r="D4154" t="s">
        <v>640</v>
      </c>
      <c r="E4154">
        <v>43</v>
      </c>
      <c r="F4154" t="s">
        <v>641</v>
      </c>
    </row>
    <row r="4155" spans="1:6" x14ac:dyDescent="0.5">
      <c r="A4155" s="4">
        <v>43545</v>
      </c>
      <c r="B4155" s="14">
        <v>0.58181712962962961</v>
      </c>
      <c r="C4155">
        <v>3</v>
      </c>
      <c r="D4155" t="s">
        <v>640</v>
      </c>
      <c r="E4155">
        <v>40</v>
      </c>
      <c r="F4155" t="s">
        <v>641</v>
      </c>
    </row>
    <row r="4156" spans="1:6" x14ac:dyDescent="0.5">
      <c r="A4156" s="4">
        <v>43545</v>
      </c>
      <c r="B4156" s="14">
        <v>0.58185185185185184</v>
      </c>
      <c r="C4156">
        <v>3</v>
      </c>
      <c r="D4156" t="s">
        <v>640</v>
      </c>
      <c r="E4156">
        <v>42</v>
      </c>
      <c r="F4156" t="s">
        <v>641</v>
      </c>
    </row>
    <row r="4157" spans="1:6" x14ac:dyDescent="0.5">
      <c r="A4157" s="4">
        <v>43545</v>
      </c>
      <c r="B4157" s="14">
        <v>0.58186342592592599</v>
      </c>
      <c r="C4157">
        <v>3</v>
      </c>
      <c r="D4157" t="s">
        <v>640</v>
      </c>
      <c r="E4157">
        <v>40</v>
      </c>
      <c r="F4157" t="s">
        <v>641</v>
      </c>
    </row>
    <row r="4158" spans="1:6" x14ac:dyDescent="0.5">
      <c r="A4158" s="4">
        <v>43545</v>
      </c>
      <c r="B4158" s="14">
        <v>0.6063425925925926</v>
      </c>
      <c r="C4158">
        <v>4</v>
      </c>
      <c r="D4158" t="s">
        <v>640</v>
      </c>
      <c r="E4158">
        <v>38</v>
      </c>
      <c r="F4158" t="s">
        <v>641</v>
      </c>
    </row>
    <row r="4159" spans="1:6" x14ac:dyDescent="0.5">
      <c r="A4159" s="4">
        <v>43545</v>
      </c>
      <c r="B4159" s="14">
        <v>0.9388657407407407</v>
      </c>
      <c r="C4159">
        <v>3</v>
      </c>
      <c r="D4159" t="s">
        <v>640</v>
      </c>
      <c r="E4159">
        <v>48</v>
      </c>
      <c r="F4159" t="s">
        <v>641</v>
      </c>
    </row>
    <row r="4160" spans="1:6" x14ac:dyDescent="0.5">
      <c r="A4160" s="4">
        <v>43545</v>
      </c>
      <c r="B4160" s="14">
        <v>0.93887731481481485</v>
      </c>
      <c r="C4160">
        <v>3</v>
      </c>
      <c r="D4160" t="s">
        <v>640</v>
      </c>
      <c r="E4160">
        <v>48</v>
      </c>
      <c r="F4160" t="s">
        <v>641</v>
      </c>
    </row>
    <row r="4161" spans="1:6" x14ac:dyDescent="0.5">
      <c r="A4161" s="4">
        <v>43545</v>
      </c>
      <c r="B4161" s="14">
        <v>0.93888888888888899</v>
      </c>
      <c r="C4161">
        <v>3</v>
      </c>
      <c r="D4161" t="s">
        <v>640</v>
      </c>
      <c r="E4161">
        <v>47</v>
      </c>
      <c r="F4161" t="s">
        <v>641</v>
      </c>
    </row>
    <row r="4162" spans="1:6" x14ac:dyDescent="0.5">
      <c r="A4162" s="4">
        <v>43545</v>
      </c>
      <c r="B4162" s="14">
        <v>0.93890046296296292</v>
      </c>
      <c r="C4162">
        <v>3</v>
      </c>
      <c r="D4162" t="s">
        <v>640</v>
      </c>
      <c r="E4162">
        <v>46</v>
      </c>
      <c r="F4162" t="s">
        <v>641</v>
      </c>
    </row>
    <row r="4163" spans="1:6" x14ac:dyDescent="0.5">
      <c r="A4163" s="4">
        <v>43545</v>
      </c>
      <c r="B4163" s="14">
        <v>0.93891203703703707</v>
      </c>
      <c r="C4163">
        <v>3</v>
      </c>
      <c r="D4163" t="s">
        <v>640</v>
      </c>
      <c r="E4163">
        <v>51</v>
      </c>
      <c r="F4163" t="s">
        <v>641</v>
      </c>
    </row>
    <row r="4164" spans="1:6" x14ac:dyDescent="0.5">
      <c r="A4164" s="4">
        <v>43545</v>
      </c>
      <c r="B4164" s="14">
        <v>0.93892361111111111</v>
      </c>
      <c r="C4164">
        <v>3</v>
      </c>
      <c r="D4164" t="s">
        <v>640</v>
      </c>
      <c r="E4164">
        <v>38</v>
      </c>
      <c r="F4164" t="s">
        <v>641</v>
      </c>
    </row>
    <row r="4165" spans="1:6" x14ac:dyDescent="0.5">
      <c r="A4165" s="4">
        <v>43545</v>
      </c>
      <c r="B4165" s="14">
        <v>0.93895833333333334</v>
      </c>
      <c r="C4165">
        <v>3</v>
      </c>
      <c r="D4165" t="s">
        <v>640</v>
      </c>
      <c r="E4165">
        <v>42</v>
      </c>
      <c r="F4165" t="s">
        <v>641</v>
      </c>
    </row>
    <row r="4166" spans="1:6" x14ac:dyDescent="0.5">
      <c r="A4166" s="4">
        <v>43545</v>
      </c>
      <c r="B4166" s="14">
        <v>0.93898148148148142</v>
      </c>
      <c r="C4166">
        <v>3</v>
      </c>
      <c r="D4166" t="s">
        <v>640</v>
      </c>
      <c r="E4166">
        <v>43</v>
      </c>
      <c r="F4166" t="s">
        <v>641</v>
      </c>
    </row>
    <row r="4167" spans="1:6" x14ac:dyDescent="0.5">
      <c r="A4167" s="4">
        <v>43545</v>
      </c>
      <c r="B4167" s="14">
        <v>0.93900462962962961</v>
      </c>
      <c r="C4167">
        <v>3</v>
      </c>
      <c r="D4167" t="s">
        <v>640</v>
      </c>
      <c r="E4167">
        <v>43</v>
      </c>
      <c r="F4167" t="s">
        <v>641</v>
      </c>
    </row>
    <row r="4168" spans="1:6" x14ac:dyDescent="0.5">
      <c r="A4168" s="4">
        <v>43545</v>
      </c>
      <c r="B4168" s="14">
        <v>0.93901620370370376</v>
      </c>
      <c r="C4168">
        <v>3</v>
      </c>
      <c r="D4168" t="s">
        <v>640</v>
      </c>
      <c r="E4168">
        <v>50</v>
      </c>
      <c r="F4168" t="s">
        <v>641</v>
      </c>
    </row>
    <row r="4169" spans="1:6" x14ac:dyDescent="0.5">
      <c r="A4169" s="4">
        <v>43545</v>
      </c>
      <c r="B4169" s="14">
        <v>0.93903935185185183</v>
      </c>
      <c r="C4169">
        <v>3</v>
      </c>
      <c r="D4169" t="s">
        <v>640</v>
      </c>
      <c r="E4169">
        <v>42</v>
      </c>
      <c r="F4169" t="s">
        <v>641</v>
      </c>
    </row>
    <row r="4170" spans="1:6" x14ac:dyDescent="0.5">
      <c r="A4170" s="4">
        <v>43545</v>
      </c>
      <c r="B4170" s="14">
        <v>0.93905092592592598</v>
      </c>
      <c r="C4170">
        <v>3</v>
      </c>
      <c r="D4170" t="s">
        <v>640</v>
      </c>
      <c r="E4170">
        <v>44</v>
      </c>
      <c r="F4170" t="s">
        <v>641</v>
      </c>
    </row>
    <row r="4171" spans="1:6" x14ac:dyDescent="0.5">
      <c r="A4171" s="4">
        <v>43545</v>
      </c>
      <c r="B4171" s="14">
        <v>0.93907407407407406</v>
      </c>
      <c r="C4171">
        <v>3</v>
      </c>
      <c r="D4171" t="s">
        <v>640</v>
      </c>
      <c r="E4171">
        <v>41</v>
      </c>
      <c r="F4171" t="s">
        <v>641</v>
      </c>
    </row>
    <row r="4172" spans="1:6" x14ac:dyDescent="0.5">
      <c r="A4172" s="4">
        <v>43545</v>
      </c>
      <c r="B4172" s="14">
        <v>0.9390856481481481</v>
      </c>
      <c r="C4172">
        <v>3</v>
      </c>
      <c r="D4172" t="s">
        <v>640</v>
      </c>
      <c r="E4172">
        <v>41</v>
      </c>
      <c r="F4172" t="s">
        <v>641</v>
      </c>
    </row>
    <row r="4173" spans="1:6" x14ac:dyDescent="0.5">
      <c r="A4173" s="4">
        <v>43545</v>
      </c>
      <c r="B4173" s="14">
        <v>0.93913194444444448</v>
      </c>
      <c r="C4173">
        <v>3</v>
      </c>
      <c r="D4173" t="s">
        <v>640</v>
      </c>
      <c r="E4173">
        <v>44</v>
      </c>
      <c r="F4173" t="s">
        <v>641</v>
      </c>
    </row>
    <row r="4174" spans="1:6" x14ac:dyDescent="0.5">
      <c r="A4174" s="4">
        <v>43546</v>
      </c>
      <c r="B4174" s="14">
        <v>2.3298611111111107E-2</v>
      </c>
      <c r="C4174">
        <v>3</v>
      </c>
      <c r="D4174" t="s">
        <v>640</v>
      </c>
      <c r="E4174">
        <v>40</v>
      </c>
      <c r="F4174" t="s">
        <v>641</v>
      </c>
    </row>
    <row r="4175" spans="1:6" x14ac:dyDescent="0.5">
      <c r="A4175" s="4">
        <v>43546</v>
      </c>
      <c r="B4175" s="14">
        <v>2.3379629629629629E-2</v>
      </c>
      <c r="C4175">
        <v>3</v>
      </c>
      <c r="D4175" t="s">
        <v>640</v>
      </c>
      <c r="E4175">
        <v>41</v>
      </c>
      <c r="F4175" t="s">
        <v>641</v>
      </c>
    </row>
    <row r="4176" spans="1:6" x14ac:dyDescent="0.5">
      <c r="A4176" s="4">
        <v>43546</v>
      </c>
      <c r="B4176" s="14">
        <v>2.3402777777777783E-2</v>
      </c>
      <c r="C4176">
        <v>3</v>
      </c>
      <c r="D4176" t="s">
        <v>640</v>
      </c>
      <c r="E4176">
        <v>46</v>
      </c>
      <c r="F4176" t="s">
        <v>641</v>
      </c>
    </row>
    <row r="4177" spans="1:6" x14ac:dyDescent="0.5">
      <c r="A4177" s="4">
        <v>43546</v>
      </c>
      <c r="B4177" s="14">
        <v>2.3414351851851853E-2</v>
      </c>
      <c r="C4177">
        <v>3</v>
      </c>
      <c r="D4177" t="s">
        <v>640</v>
      </c>
      <c r="E4177">
        <v>46</v>
      </c>
      <c r="F4177" t="s">
        <v>641</v>
      </c>
    </row>
    <row r="4178" spans="1:6" x14ac:dyDescent="0.5">
      <c r="A4178" s="4">
        <v>43546</v>
      </c>
      <c r="B4178" s="14">
        <v>2.342592592592593E-2</v>
      </c>
      <c r="C4178">
        <v>3</v>
      </c>
      <c r="D4178" t="s">
        <v>640</v>
      </c>
      <c r="E4178">
        <v>40</v>
      </c>
      <c r="F4178" t="s">
        <v>641</v>
      </c>
    </row>
    <row r="4179" spans="1:6" x14ac:dyDescent="0.5">
      <c r="A4179" s="4">
        <v>43546</v>
      </c>
      <c r="B4179" s="14">
        <v>2.34375E-2</v>
      </c>
      <c r="C4179">
        <v>3</v>
      </c>
      <c r="D4179" t="s">
        <v>640</v>
      </c>
      <c r="E4179">
        <v>40</v>
      </c>
      <c r="F4179" t="s">
        <v>641</v>
      </c>
    </row>
    <row r="4180" spans="1:6" x14ac:dyDescent="0.5">
      <c r="A4180" s="4">
        <v>43546</v>
      </c>
      <c r="B4180" s="14">
        <v>2.3472222222222217E-2</v>
      </c>
      <c r="C4180">
        <v>3</v>
      </c>
      <c r="D4180" t="s">
        <v>640</v>
      </c>
      <c r="E4180">
        <v>41</v>
      </c>
      <c r="F4180" t="s">
        <v>641</v>
      </c>
    </row>
    <row r="4181" spans="1:6" x14ac:dyDescent="0.5">
      <c r="A4181" s="4">
        <v>43546</v>
      </c>
      <c r="B4181" s="14">
        <v>2.3495370370370371E-2</v>
      </c>
      <c r="C4181">
        <v>3</v>
      </c>
      <c r="D4181" t="s">
        <v>640</v>
      </c>
      <c r="E4181">
        <v>42</v>
      </c>
      <c r="F4181" t="s">
        <v>641</v>
      </c>
    </row>
    <row r="4182" spans="1:6" x14ac:dyDescent="0.5">
      <c r="A4182" s="4">
        <v>43546</v>
      </c>
      <c r="B4182" s="14">
        <v>2.3506944444444445E-2</v>
      </c>
      <c r="C4182">
        <v>3</v>
      </c>
      <c r="D4182" t="s">
        <v>640</v>
      </c>
      <c r="E4182">
        <v>42</v>
      </c>
      <c r="F4182" t="s">
        <v>641</v>
      </c>
    </row>
    <row r="4183" spans="1:6" x14ac:dyDescent="0.5">
      <c r="A4183" s="4">
        <v>43546</v>
      </c>
      <c r="B4183" s="14">
        <v>2.3518518518518518E-2</v>
      </c>
      <c r="C4183">
        <v>3</v>
      </c>
      <c r="D4183" t="s">
        <v>640</v>
      </c>
      <c r="E4183">
        <v>39</v>
      </c>
      <c r="F4183" t="s">
        <v>641</v>
      </c>
    </row>
    <row r="4184" spans="1:6" x14ac:dyDescent="0.5">
      <c r="A4184" s="4">
        <v>43546</v>
      </c>
      <c r="B4184" s="14">
        <v>2.3541666666666666E-2</v>
      </c>
      <c r="C4184">
        <v>3</v>
      </c>
      <c r="D4184" t="s">
        <v>640</v>
      </c>
      <c r="E4184">
        <v>44</v>
      </c>
      <c r="F4184" t="s">
        <v>641</v>
      </c>
    </row>
    <row r="4185" spans="1:6" x14ac:dyDescent="0.5">
      <c r="A4185" s="4">
        <v>43546</v>
      </c>
      <c r="B4185" s="14">
        <v>2.3564814814814813E-2</v>
      </c>
      <c r="C4185">
        <v>3</v>
      </c>
      <c r="D4185" t="s">
        <v>640</v>
      </c>
      <c r="E4185">
        <v>43</v>
      </c>
      <c r="F4185" t="s">
        <v>641</v>
      </c>
    </row>
    <row r="4186" spans="1:6" x14ac:dyDescent="0.5">
      <c r="A4186" s="4">
        <v>43546</v>
      </c>
      <c r="B4186" s="14">
        <v>2.3587962962962963E-2</v>
      </c>
      <c r="C4186">
        <v>3</v>
      </c>
      <c r="D4186" t="s">
        <v>640</v>
      </c>
      <c r="E4186">
        <v>41</v>
      </c>
      <c r="F4186" t="s">
        <v>641</v>
      </c>
    </row>
    <row r="4187" spans="1:6" x14ac:dyDescent="0.5">
      <c r="A4187" s="4">
        <v>43546</v>
      </c>
      <c r="B4187" s="14">
        <v>2.3668981481481485E-2</v>
      </c>
      <c r="C4187">
        <v>3</v>
      </c>
      <c r="D4187" t="s">
        <v>640</v>
      </c>
      <c r="E4187">
        <v>43</v>
      </c>
      <c r="F4187" t="s">
        <v>641</v>
      </c>
    </row>
    <row r="4188" spans="1:6" x14ac:dyDescent="0.5">
      <c r="A4188" s="4">
        <v>43546</v>
      </c>
      <c r="B4188" s="14">
        <v>2.3680555555555555E-2</v>
      </c>
      <c r="C4188">
        <v>3</v>
      </c>
      <c r="D4188" t="s">
        <v>640</v>
      </c>
      <c r="E4188">
        <v>39</v>
      </c>
      <c r="F4188" t="s">
        <v>641</v>
      </c>
    </row>
    <row r="4189" spans="1:6" x14ac:dyDescent="0.5">
      <c r="A4189" s="4">
        <v>43546</v>
      </c>
      <c r="B4189" s="14">
        <v>2.3703703703703703E-2</v>
      </c>
      <c r="C4189">
        <v>3</v>
      </c>
      <c r="D4189" t="s">
        <v>640</v>
      </c>
      <c r="E4189">
        <v>40</v>
      </c>
      <c r="F4189" t="s">
        <v>641</v>
      </c>
    </row>
    <row r="4190" spans="1:6" x14ac:dyDescent="0.5">
      <c r="A4190" s="4">
        <v>43546</v>
      </c>
      <c r="B4190" s="14">
        <v>2.3738425925925923E-2</v>
      </c>
      <c r="C4190">
        <v>3</v>
      </c>
      <c r="D4190" t="s">
        <v>640</v>
      </c>
      <c r="E4190">
        <v>40</v>
      </c>
      <c r="F4190" t="s">
        <v>641</v>
      </c>
    </row>
    <row r="4191" spans="1:6" x14ac:dyDescent="0.5">
      <c r="A4191" s="4">
        <v>43546</v>
      </c>
      <c r="B4191" s="14">
        <v>2.3750000000000004E-2</v>
      </c>
      <c r="C4191">
        <v>3</v>
      </c>
      <c r="D4191" t="s">
        <v>640</v>
      </c>
      <c r="E4191">
        <v>44</v>
      </c>
      <c r="F4191" t="s">
        <v>641</v>
      </c>
    </row>
    <row r="4192" spans="1:6" x14ac:dyDescent="0.5">
      <c r="A4192" s="4">
        <v>43546</v>
      </c>
      <c r="B4192" s="14">
        <v>2.3773148148148151E-2</v>
      </c>
      <c r="C4192">
        <v>3</v>
      </c>
      <c r="D4192" t="s">
        <v>640</v>
      </c>
      <c r="E4192">
        <v>46</v>
      </c>
      <c r="F4192" t="s">
        <v>641</v>
      </c>
    </row>
    <row r="4193" spans="1:6" x14ac:dyDescent="0.5">
      <c r="A4193" s="4">
        <v>43546</v>
      </c>
      <c r="B4193" s="14">
        <v>2.3796296296296298E-2</v>
      </c>
      <c r="C4193">
        <v>3</v>
      </c>
      <c r="D4193" t="s">
        <v>640</v>
      </c>
      <c r="E4193">
        <v>39</v>
      </c>
      <c r="F4193" t="s">
        <v>641</v>
      </c>
    </row>
    <row r="4194" spans="1:6" x14ac:dyDescent="0.5">
      <c r="A4194" s="4">
        <v>43546</v>
      </c>
      <c r="B4194" s="14">
        <v>0.12672453703703704</v>
      </c>
      <c r="C4194">
        <v>3</v>
      </c>
      <c r="D4194" t="s">
        <v>640</v>
      </c>
      <c r="E4194">
        <v>127</v>
      </c>
      <c r="F4194" t="s">
        <v>641</v>
      </c>
    </row>
    <row r="4195" spans="1:6" x14ac:dyDescent="0.5">
      <c r="A4195" s="4">
        <v>43546</v>
      </c>
      <c r="B4195" s="14">
        <v>0.28004629629629629</v>
      </c>
      <c r="C4195">
        <v>1</v>
      </c>
      <c r="D4195" t="s">
        <v>640</v>
      </c>
      <c r="E4195">
        <v>42</v>
      </c>
      <c r="F4195" t="s">
        <v>641</v>
      </c>
    </row>
    <row r="4196" spans="1:6" x14ac:dyDescent="0.5">
      <c r="A4196" s="4">
        <v>43546</v>
      </c>
      <c r="B4196" s="14">
        <v>0.4015393518518518</v>
      </c>
      <c r="C4196">
        <v>4</v>
      </c>
      <c r="D4196" t="s">
        <v>640</v>
      </c>
      <c r="E4196">
        <v>57</v>
      </c>
      <c r="F4196" t="s">
        <v>641</v>
      </c>
    </row>
    <row r="4197" spans="1:6" x14ac:dyDescent="0.5">
      <c r="A4197" s="4">
        <v>43546</v>
      </c>
      <c r="B4197" s="14">
        <v>0.4015393518518518</v>
      </c>
      <c r="C4197">
        <v>2</v>
      </c>
      <c r="D4197" t="s">
        <v>640</v>
      </c>
      <c r="E4197">
        <v>43</v>
      </c>
      <c r="F4197" t="s">
        <v>641</v>
      </c>
    </row>
    <row r="4198" spans="1:6" x14ac:dyDescent="0.5">
      <c r="A4198" s="4">
        <v>43546</v>
      </c>
      <c r="B4198" s="14">
        <v>0.40363425925925928</v>
      </c>
      <c r="C4198">
        <v>2</v>
      </c>
      <c r="D4198" t="s">
        <v>640</v>
      </c>
      <c r="E4198">
        <v>41</v>
      </c>
      <c r="F4198" t="s">
        <v>641</v>
      </c>
    </row>
    <row r="4199" spans="1:6" x14ac:dyDescent="0.5">
      <c r="A4199" s="4">
        <v>43546</v>
      </c>
      <c r="B4199" s="14">
        <v>0.40363425925925928</v>
      </c>
      <c r="C4199">
        <v>4</v>
      </c>
      <c r="D4199" t="s">
        <v>640</v>
      </c>
      <c r="E4199">
        <v>56</v>
      </c>
      <c r="F4199" t="s">
        <v>641</v>
      </c>
    </row>
    <row r="4200" spans="1:6" x14ac:dyDescent="0.5">
      <c r="A4200" s="4">
        <v>43546</v>
      </c>
      <c r="B4200" s="14">
        <v>0.41412037037037036</v>
      </c>
      <c r="C4200">
        <v>2</v>
      </c>
      <c r="D4200" t="s">
        <v>640</v>
      </c>
      <c r="E4200">
        <v>42</v>
      </c>
      <c r="F4200" t="s">
        <v>641</v>
      </c>
    </row>
    <row r="4201" spans="1:6" x14ac:dyDescent="0.5">
      <c r="A4201" s="4">
        <v>43546</v>
      </c>
      <c r="B4201" s="14">
        <v>0.41412037037037036</v>
      </c>
      <c r="C4201">
        <v>4</v>
      </c>
      <c r="D4201" t="s">
        <v>640</v>
      </c>
      <c r="E4201">
        <v>48</v>
      </c>
      <c r="F4201" t="s">
        <v>641</v>
      </c>
    </row>
    <row r="4202" spans="1:6" x14ac:dyDescent="0.5">
      <c r="A4202" s="4">
        <v>43546</v>
      </c>
      <c r="B4202" s="14">
        <v>0.41621527777777773</v>
      </c>
      <c r="C4202">
        <v>4</v>
      </c>
      <c r="D4202" t="s">
        <v>640</v>
      </c>
      <c r="E4202">
        <v>49</v>
      </c>
      <c r="F4202" t="s">
        <v>641</v>
      </c>
    </row>
    <row r="4203" spans="1:6" x14ac:dyDescent="0.5">
      <c r="A4203" s="4">
        <v>43546</v>
      </c>
      <c r="B4203" s="14">
        <v>0.41621527777777773</v>
      </c>
      <c r="C4203">
        <v>2</v>
      </c>
      <c r="D4203" t="s">
        <v>640</v>
      </c>
      <c r="E4203">
        <v>41</v>
      </c>
      <c r="F4203" t="s">
        <v>641</v>
      </c>
    </row>
    <row r="4204" spans="1:6" x14ac:dyDescent="0.5">
      <c r="A4204" s="4">
        <v>43546</v>
      </c>
      <c r="B4204" s="14">
        <v>0.43299768518518517</v>
      </c>
      <c r="C4204">
        <v>4</v>
      </c>
      <c r="D4204" t="s">
        <v>640</v>
      </c>
      <c r="E4204">
        <v>49</v>
      </c>
      <c r="F4204" t="s">
        <v>641</v>
      </c>
    </row>
    <row r="4205" spans="1:6" x14ac:dyDescent="0.5">
      <c r="A4205" s="4">
        <v>43546</v>
      </c>
      <c r="B4205" s="14">
        <v>0.43299768518518517</v>
      </c>
      <c r="C4205">
        <v>2</v>
      </c>
      <c r="D4205" t="s">
        <v>640</v>
      </c>
      <c r="E4205">
        <v>41</v>
      </c>
      <c r="F4205" t="s">
        <v>641</v>
      </c>
    </row>
    <row r="4206" spans="1:6" x14ac:dyDescent="0.5">
      <c r="A4206" s="4">
        <v>43546</v>
      </c>
      <c r="B4206" s="14">
        <v>0.43509259259259259</v>
      </c>
      <c r="C4206">
        <v>2</v>
      </c>
      <c r="D4206" t="s">
        <v>640</v>
      </c>
      <c r="E4206">
        <v>42</v>
      </c>
      <c r="F4206" t="s">
        <v>641</v>
      </c>
    </row>
    <row r="4207" spans="1:6" x14ac:dyDescent="0.5">
      <c r="A4207" s="4">
        <v>43546</v>
      </c>
      <c r="B4207" s="14">
        <v>0.43509259259259259</v>
      </c>
      <c r="C4207">
        <v>4</v>
      </c>
      <c r="D4207" t="s">
        <v>640</v>
      </c>
      <c r="E4207">
        <v>54</v>
      </c>
      <c r="F4207" t="s">
        <v>641</v>
      </c>
    </row>
    <row r="4208" spans="1:6" x14ac:dyDescent="0.5">
      <c r="A4208" s="4">
        <v>43546</v>
      </c>
      <c r="B4208" s="14">
        <v>0.4371990740740741</v>
      </c>
      <c r="C4208">
        <v>3</v>
      </c>
      <c r="D4208" t="s">
        <v>640</v>
      </c>
      <c r="E4208">
        <v>41</v>
      </c>
      <c r="F4208" t="s">
        <v>641</v>
      </c>
    </row>
    <row r="4209" spans="1:6" x14ac:dyDescent="0.5">
      <c r="A4209" s="4">
        <v>43546</v>
      </c>
      <c r="B4209" s="14">
        <v>0.4371990740740741</v>
      </c>
      <c r="C4209">
        <v>2</v>
      </c>
      <c r="D4209" t="s">
        <v>640</v>
      </c>
      <c r="E4209">
        <v>48</v>
      </c>
      <c r="F4209" t="s">
        <v>641</v>
      </c>
    </row>
    <row r="4210" spans="1:6" x14ac:dyDescent="0.5">
      <c r="A4210" s="4">
        <v>43546</v>
      </c>
      <c r="B4210" s="14">
        <v>0.4371990740740741</v>
      </c>
      <c r="C4210">
        <v>4</v>
      </c>
      <c r="D4210" t="s">
        <v>640</v>
      </c>
      <c r="E4210">
        <v>58</v>
      </c>
      <c r="F4210" t="s">
        <v>641</v>
      </c>
    </row>
    <row r="4211" spans="1:6" x14ac:dyDescent="0.5">
      <c r="A4211" s="4">
        <v>43546</v>
      </c>
      <c r="B4211" s="14">
        <v>0.43929398148148152</v>
      </c>
      <c r="C4211">
        <v>4</v>
      </c>
      <c r="D4211" t="s">
        <v>640</v>
      </c>
      <c r="E4211">
        <v>50</v>
      </c>
      <c r="F4211" t="s">
        <v>641</v>
      </c>
    </row>
    <row r="4212" spans="1:6" x14ac:dyDescent="0.5">
      <c r="A4212" s="4">
        <v>43546</v>
      </c>
      <c r="B4212" s="14">
        <v>0.43929398148148152</v>
      </c>
      <c r="C4212">
        <v>2</v>
      </c>
      <c r="D4212" t="s">
        <v>640</v>
      </c>
      <c r="E4212">
        <v>40</v>
      </c>
      <c r="F4212" t="s">
        <v>641</v>
      </c>
    </row>
    <row r="4213" spans="1:6" x14ac:dyDescent="0.5">
      <c r="A4213" s="4">
        <v>43546</v>
      </c>
      <c r="B4213" s="14">
        <v>0.44138888888888889</v>
      </c>
      <c r="C4213">
        <v>2</v>
      </c>
      <c r="D4213" t="s">
        <v>640</v>
      </c>
      <c r="E4213">
        <v>40</v>
      </c>
      <c r="F4213" t="s">
        <v>641</v>
      </c>
    </row>
    <row r="4214" spans="1:6" x14ac:dyDescent="0.5">
      <c r="A4214" s="4">
        <v>43546</v>
      </c>
      <c r="B4214" s="14">
        <v>0.44138888888888889</v>
      </c>
      <c r="C4214">
        <v>4</v>
      </c>
      <c r="D4214" t="s">
        <v>640</v>
      </c>
      <c r="E4214">
        <v>54</v>
      </c>
      <c r="F4214" t="s">
        <v>641</v>
      </c>
    </row>
    <row r="4215" spans="1:6" x14ac:dyDescent="0.5">
      <c r="A4215" s="4">
        <v>43546</v>
      </c>
      <c r="B4215" s="14">
        <v>0.44349537037037035</v>
      </c>
      <c r="C4215">
        <v>2</v>
      </c>
      <c r="D4215" t="s">
        <v>640</v>
      </c>
      <c r="E4215">
        <v>42</v>
      </c>
      <c r="F4215" t="s">
        <v>641</v>
      </c>
    </row>
    <row r="4216" spans="1:6" x14ac:dyDescent="0.5">
      <c r="A4216" s="4">
        <v>43546</v>
      </c>
      <c r="B4216" s="14">
        <v>0.44349537037037035</v>
      </c>
      <c r="C4216">
        <v>4</v>
      </c>
      <c r="D4216" t="s">
        <v>640</v>
      </c>
      <c r="E4216">
        <v>54</v>
      </c>
      <c r="F4216" t="s">
        <v>641</v>
      </c>
    </row>
    <row r="4217" spans="1:6" x14ac:dyDescent="0.5">
      <c r="A4217" s="4">
        <v>43546</v>
      </c>
      <c r="B4217" s="14">
        <v>0.44559027777777777</v>
      </c>
      <c r="C4217">
        <v>2</v>
      </c>
      <c r="D4217" t="s">
        <v>640</v>
      </c>
      <c r="E4217">
        <v>40</v>
      </c>
      <c r="F4217" t="s">
        <v>641</v>
      </c>
    </row>
    <row r="4218" spans="1:6" x14ac:dyDescent="0.5">
      <c r="A4218" s="4">
        <v>43546</v>
      </c>
      <c r="B4218" s="14">
        <v>0.44559027777777777</v>
      </c>
      <c r="C4218">
        <v>4</v>
      </c>
      <c r="D4218" t="s">
        <v>640</v>
      </c>
      <c r="E4218">
        <v>52</v>
      </c>
      <c r="F4218" t="s">
        <v>641</v>
      </c>
    </row>
    <row r="4219" spans="1:6" x14ac:dyDescent="0.5">
      <c r="A4219" s="4">
        <v>43546</v>
      </c>
      <c r="B4219" s="14">
        <v>0.44978009259259261</v>
      </c>
      <c r="C4219">
        <v>4</v>
      </c>
      <c r="D4219" t="s">
        <v>640</v>
      </c>
      <c r="E4219">
        <v>53</v>
      </c>
      <c r="F4219" t="s">
        <v>641</v>
      </c>
    </row>
    <row r="4220" spans="1:6" x14ac:dyDescent="0.5">
      <c r="A4220" s="4">
        <v>43546</v>
      </c>
      <c r="B4220" s="14">
        <v>0.44978009259259261</v>
      </c>
      <c r="C4220">
        <v>2</v>
      </c>
      <c r="D4220" t="s">
        <v>640</v>
      </c>
      <c r="E4220">
        <v>43</v>
      </c>
      <c r="F4220" t="s">
        <v>641</v>
      </c>
    </row>
    <row r="4221" spans="1:6" x14ac:dyDescent="0.5">
      <c r="A4221" s="4">
        <v>43546</v>
      </c>
      <c r="B4221" s="14">
        <v>0.50870370370370377</v>
      </c>
      <c r="C4221">
        <v>3</v>
      </c>
      <c r="D4221" t="s">
        <v>640</v>
      </c>
      <c r="E4221">
        <v>40</v>
      </c>
      <c r="F4221" t="s">
        <v>641</v>
      </c>
    </row>
    <row r="4222" spans="1:6" x14ac:dyDescent="0.5">
      <c r="A4222" s="4">
        <v>43546</v>
      </c>
      <c r="B4222" s="14">
        <v>0.50872685185185185</v>
      </c>
      <c r="C4222">
        <v>3</v>
      </c>
      <c r="D4222" t="s">
        <v>640</v>
      </c>
      <c r="E4222">
        <v>40</v>
      </c>
      <c r="F4222" t="s">
        <v>641</v>
      </c>
    </row>
    <row r="4223" spans="1:6" x14ac:dyDescent="0.5">
      <c r="A4223" s="4">
        <v>43546</v>
      </c>
      <c r="B4223" s="14">
        <v>0.50881944444444438</v>
      </c>
      <c r="C4223">
        <v>3</v>
      </c>
      <c r="D4223" t="s">
        <v>640</v>
      </c>
      <c r="E4223">
        <v>42</v>
      </c>
      <c r="F4223" t="s">
        <v>641</v>
      </c>
    </row>
    <row r="4224" spans="1:6" x14ac:dyDescent="0.5">
      <c r="A4224" s="4">
        <v>43546</v>
      </c>
      <c r="B4224" s="14">
        <v>0.5088773148148148</v>
      </c>
      <c r="C4224">
        <v>3</v>
      </c>
      <c r="D4224" t="s">
        <v>640</v>
      </c>
      <c r="E4224">
        <v>38</v>
      </c>
      <c r="F4224" t="s">
        <v>641</v>
      </c>
    </row>
    <row r="4225" spans="1:6" x14ac:dyDescent="0.5">
      <c r="A4225" s="4">
        <v>43546</v>
      </c>
      <c r="B4225" s="14">
        <v>0.50890046296296299</v>
      </c>
      <c r="C4225">
        <v>3</v>
      </c>
      <c r="D4225" t="s">
        <v>640</v>
      </c>
      <c r="E4225">
        <v>38</v>
      </c>
      <c r="F4225" t="s">
        <v>641</v>
      </c>
    </row>
    <row r="4226" spans="1:6" x14ac:dyDescent="0.5">
      <c r="A4226" s="4">
        <v>43546</v>
      </c>
      <c r="B4226" s="14">
        <v>0.51480324074074069</v>
      </c>
      <c r="C4226">
        <v>4</v>
      </c>
      <c r="D4226" t="s">
        <v>640</v>
      </c>
      <c r="E4226">
        <v>55</v>
      </c>
      <c r="F4226" t="s">
        <v>641</v>
      </c>
    </row>
    <row r="4227" spans="1:6" x14ac:dyDescent="0.5">
      <c r="A4227" s="4">
        <v>43546</v>
      </c>
      <c r="B4227" s="14">
        <v>0.51480324074074069</v>
      </c>
      <c r="C4227">
        <v>2</v>
      </c>
      <c r="D4227" t="s">
        <v>640</v>
      </c>
      <c r="E4227">
        <v>44</v>
      </c>
      <c r="F4227" t="s">
        <v>641</v>
      </c>
    </row>
    <row r="4228" spans="1:6" x14ac:dyDescent="0.5">
      <c r="A4228" s="4">
        <v>43546</v>
      </c>
      <c r="B4228" s="14">
        <v>0.51480324074074069</v>
      </c>
      <c r="C4228">
        <v>3</v>
      </c>
      <c r="D4228" t="s">
        <v>640</v>
      </c>
      <c r="E4228">
        <v>39</v>
      </c>
      <c r="F4228" t="s">
        <v>641</v>
      </c>
    </row>
    <row r="4229" spans="1:6" x14ac:dyDescent="0.5">
      <c r="A4229" s="4">
        <v>43546</v>
      </c>
      <c r="B4229" s="14">
        <v>0.51689814814814816</v>
      </c>
      <c r="C4229">
        <v>2</v>
      </c>
      <c r="D4229" t="s">
        <v>640</v>
      </c>
      <c r="E4229">
        <v>44</v>
      </c>
      <c r="F4229" t="s">
        <v>641</v>
      </c>
    </row>
    <row r="4230" spans="1:6" x14ac:dyDescent="0.5">
      <c r="A4230" s="4">
        <v>43546</v>
      </c>
      <c r="B4230" s="14">
        <v>0.5169097222222222</v>
      </c>
      <c r="C4230">
        <v>4</v>
      </c>
      <c r="D4230" t="s">
        <v>640</v>
      </c>
      <c r="E4230">
        <v>56</v>
      </c>
      <c r="F4230" t="s">
        <v>641</v>
      </c>
    </row>
    <row r="4231" spans="1:6" x14ac:dyDescent="0.5">
      <c r="A4231" s="4">
        <v>43546</v>
      </c>
      <c r="B4231" s="14">
        <v>0.5169097222222222</v>
      </c>
      <c r="C4231">
        <v>3</v>
      </c>
      <c r="D4231" t="s">
        <v>640</v>
      </c>
      <c r="E4231">
        <v>39</v>
      </c>
      <c r="F4231" t="s">
        <v>641</v>
      </c>
    </row>
    <row r="4232" spans="1:6" x14ac:dyDescent="0.5">
      <c r="A4232" s="4">
        <v>43546</v>
      </c>
      <c r="B4232" s="14">
        <v>0.51900462962962968</v>
      </c>
      <c r="C4232">
        <v>2</v>
      </c>
      <c r="D4232" t="s">
        <v>640</v>
      </c>
      <c r="E4232">
        <v>42</v>
      </c>
      <c r="F4232" t="s">
        <v>641</v>
      </c>
    </row>
    <row r="4233" spans="1:6" x14ac:dyDescent="0.5">
      <c r="A4233" s="4">
        <v>43546</v>
      </c>
      <c r="B4233" s="14">
        <v>0.51900462962962968</v>
      </c>
      <c r="C4233">
        <v>3</v>
      </c>
      <c r="D4233" t="s">
        <v>640</v>
      </c>
      <c r="E4233">
        <v>41</v>
      </c>
      <c r="F4233" t="s">
        <v>641</v>
      </c>
    </row>
    <row r="4234" spans="1:6" x14ac:dyDescent="0.5">
      <c r="A4234" s="4">
        <v>43546</v>
      </c>
      <c r="B4234" s="14">
        <v>0.51900462962962968</v>
      </c>
      <c r="C4234">
        <v>4</v>
      </c>
      <c r="D4234" t="s">
        <v>640</v>
      </c>
      <c r="E4234">
        <v>57</v>
      </c>
      <c r="F4234" t="s">
        <v>641</v>
      </c>
    </row>
    <row r="4235" spans="1:6" x14ac:dyDescent="0.5">
      <c r="A4235" s="4">
        <v>43546</v>
      </c>
      <c r="B4235" s="14">
        <v>0.53158564814814813</v>
      </c>
      <c r="C4235">
        <v>4</v>
      </c>
      <c r="D4235" t="s">
        <v>640</v>
      </c>
      <c r="E4235">
        <v>58</v>
      </c>
      <c r="F4235" t="s">
        <v>641</v>
      </c>
    </row>
    <row r="4236" spans="1:6" x14ac:dyDescent="0.5">
      <c r="A4236" s="4">
        <v>43546</v>
      </c>
      <c r="B4236" s="14">
        <v>0.53158564814814813</v>
      </c>
      <c r="C4236">
        <v>3</v>
      </c>
      <c r="D4236" t="s">
        <v>640</v>
      </c>
      <c r="E4236">
        <v>40</v>
      </c>
      <c r="F4236" t="s">
        <v>641</v>
      </c>
    </row>
    <row r="4237" spans="1:6" x14ac:dyDescent="0.5">
      <c r="A4237" s="4">
        <v>43546</v>
      </c>
      <c r="B4237" s="14">
        <v>0.53158564814814813</v>
      </c>
      <c r="C4237">
        <v>2</v>
      </c>
      <c r="D4237" t="s">
        <v>640</v>
      </c>
      <c r="E4237">
        <v>43</v>
      </c>
      <c r="F4237" t="s">
        <v>641</v>
      </c>
    </row>
    <row r="4238" spans="1:6" x14ac:dyDescent="0.5">
      <c r="A4238" s="4">
        <v>43546</v>
      </c>
      <c r="B4238" s="14">
        <v>0.53369212962962964</v>
      </c>
      <c r="C4238">
        <v>2</v>
      </c>
      <c r="D4238" t="s">
        <v>640</v>
      </c>
      <c r="E4238">
        <v>38</v>
      </c>
      <c r="F4238" t="s">
        <v>641</v>
      </c>
    </row>
    <row r="4239" spans="1:6" x14ac:dyDescent="0.5">
      <c r="A4239" s="4">
        <v>43546</v>
      </c>
      <c r="B4239" s="14">
        <v>0.53369212962962964</v>
      </c>
      <c r="C4239">
        <v>4</v>
      </c>
      <c r="D4239" t="s">
        <v>640</v>
      </c>
      <c r="E4239">
        <v>53</v>
      </c>
      <c r="F4239" t="s">
        <v>641</v>
      </c>
    </row>
    <row r="4240" spans="1:6" x14ac:dyDescent="0.5">
      <c r="A4240" s="4">
        <v>43546</v>
      </c>
      <c r="B4240" s="14">
        <v>0.58449074074074081</v>
      </c>
      <c r="C4240">
        <v>3</v>
      </c>
      <c r="D4240" t="s">
        <v>640</v>
      </c>
      <c r="E4240">
        <v>42</v>
      </c>
      <c r="F4240" t="s">
        <v>641</v>
      </c>
    </row>
    <row r="4241" spans="1:6" x14ac:dyDescent="0.5">
      <c r="A4241" s="4">
        <v>43546</v>
      </c>
      <c r="B4241" s="14">
        <v>0.58452546296296293</v>
      </c>
      <c r="C4241">
        <v>3</v>
      </c>
      <c r="D4241" t="s">
        <v>640</v>
      </c>
      <c r="E4241">
        <v>49</v>
      </c>
      <c r="F4241" t="s">
        <v>641</v>
      </c>
    </row>
    <row r="4242" spans="1:6" x14ac:dyDescent="0.5">
      <c r="A4242" s="4">
        <v>43546</v>
      </c>
      <c r="B4242" s="14">
        <v>0.58453703703703697</v>
      </c>
      <c r="C4242">
        <v>3</v>
      </c>
      <c r="D4242" t="s">
        <v>640</v>
      </c>
      <c r="E4242">
        <v>49</v>
      </c>
      <c r="F4242" t="s">
        <v>641</v>
      </c>
    </row>
    <row r="4243" spans="1:6" x14ac:dyDescent="0.5">
      <c r="A4243" s="4">
        <v>43546</v>
      </c>
      <c r="B4243" s="14">
        <v>0.58456018518518515</v>
      </c>
      <c r="C4243">
        <v>3</v>
      </c>
      <c r="D4243" t="s">
        <v>640</v>
      </c>
      <c r="E4243">
        <v>45</v>
      </c>
      <c r="F4243" t="s">
        <v>641</v>
      </c>
    </row>
    <row r="4244" spans="1:6" x14ac:dyDescent="0.5">
      <c r="A4244" s="4">
        <v>43546</v>
      </c>
      <c r="B4244" s="14">
        <v>0.5845717592592593</v>
      </c>
      <c r="C4244">
        <v>3</v>
      </c>
      <c r="D4244" t="s">
        <v>640</v>
      </c>
      <c r="E4244">
        <v>44</v>
      </c>
      <c r="F4244" t="s">
        <v>641</v>
      </c>
    </row>
    <row r="4245" spans="1:6" x14ac:dyDescent="0.5">
      <c r="A4245" s="4">
        <v>43546</v>
      </c>
      <c r="B4245" s="14">
        <v>0.58458333333333334</v>
      </c>
      <c r="C4245">
        <v>3</v>
      </c>
      <c r="D4245" t="s">
        <v>640</v>
      </c>
      <c r="E4245">
        <v>44</v>
      </c>
      <c r="F4245" t="s">
        <v>641</v>
      </c>
    </row>
    <row r="4246" spans="1:6" x14ac:dyDescent="0.5">
      <c r="A4246" s="4">
        <v>43546</v>
      </c>
      <c r="B4246" s="14">
        <v>0.58459490740740738</v>
      </c>
      <c r="C4246">
        <v>3</v>
      </c>
      <c r="D4246" t="s">
        <v>640</v>
      </c>
      <c r="E4246">
        <v>47</v>
      </c>
      <c r="F4246" t="s">
        <v>641</v>
      </c>
    </row>
    <row r="4247" spans="1:6" x14ac:dyDescent="0.5">
      <c r="A4247" s="4">
        <v>43546</v>
      </c>
      <c r="B4247" s="14">
        <v>0.58460648148148142</v>
      </c>
      <c r="C4247">
        <v>3</v>
      </c>
      <c r="D4247" t="s">
        <v>640</v>
      </c>
      <c r="E4247">
        <v>38</v>
      </c>
      <c r="F4247" t="s">
        <v>641</v>
      </c>
    </row>
    <row r="4248" spans="1:6" x14ac:dyDescent="0.5">
      <c r="A4248" s="4">
        <v>43546</v>
      </c>
      <c r="B4248" s="14">
        <v>0.58461805555555557</v>
      </c>
      <c r="C4248">
        <v>3</v>
      </c>
      <c r="D4248" t="s">
        <v>640</v>
      </c>
      <c r="E4248">
        <v>47</v>
      </c>
      <c r="F4248" t="s">
        <v>641</v>
      </c>
    </row>
    <row r="4249" spans="1:6" x14ac:dyDescent="0.5">
      <c r="A4249" s="4">
        <v>43546</v>
      </c>
      <c r="B4249" s="14">
        <v>0.58464120370370376</v>
      </c>
      <c r="C4249">
        <v>3</v>
      </c>
      <c r="D4249" t="s">
        <v>640</v>
      </c>
      <c r="E4249">
        <v>40</v>
      </c>
      <c r="F4249" t="s">
        <v>641</v>
      </c>
    </row>
    <row r="4250" spans="1:6" x14ac:dyDescent="0.5">
      <c r="A4250" s="4">
        <v>43546</v>
      </c>
      <c r="B4250" s="14">
        <v>0.58466435185185184</v>
      </c>
      <c r="C4250">
        <v>3</v>
      </c>
      <c r="D4250" t="s">
        <v>640</v>
      </c>
      <c r="E4250">
        <v>41</v>
      </c>
      <c r="F4250" t="s">
        <v>641</v>
      </c>
    </row>
    <row r="4251" spans="1:6" x14ac:dyDescent="0.5">
      <c r="A4251" s="4">
        <v>43546</v>
      </c>
      <c r="B4251" s="14">
        <v>0.58467592592592588</v>
      </c>
      <c r="C4251">
        <v>3</v>
      </c>
      <c r="D4251" t="s">
        <v>640</v>
      </c>
      <c r="E4251">
        <v>41</v>
      </c>
      <c r="F4251" t="s">
        <v>641</v>
      </c>
    </row>
    <row r="4252" spans="1:6" x14ac:dyDescent="0.5">
      <c r="A4252" s="4">
        <v>43546</v>
      </c>
      <c r="B4252" s="14">
        <v>0.58468750000000003</v>
      </c>
      <c r="C4252">
        <v>3</v>
      </c>
      <c r="D4252" t="s">
        <v>640</v>
      </c>
      <c r="E4252">
        <v>46</v>
      </c>
      <c r="F4252" t="s">
        <v>641</v>
      </c>
    </row>
    <row r="4253" spans="1:6" x14ac:dyDescent="0.5">
      <c r="A4253" s="4">
        <v>43546</v>
      </c>
      <c r="B4253" s="14">
        <v>0.58471064814814822</v>
      </c>
      <c r="C4253">
        <v>3</v>
      </c>
      <c r="D4253" t="s">
        <v>640</v>
      </c>
      <c r="E4253">
        <v>46</v>
      </c>
      <c r="F4253" t="s">
        <v>641</v>
      </c>
    </row>
    <row r="4254" spans="1:6" x14ac:dyDescent="0.5">
      <c r="A4254" s="4">
        <v>43546</v>
      </c>
      <c r="B4254" s="14">
        <v>0.58472222222222225</v>
      </c>
      <c r="C4254">
        <v>3</v>
      </c>
      <c r="D4254" t="s">
        <v>640</v>
      </c>
      <c r="E4254">
        <v>43</v>
      </c>
      <c r="F4254" t="s">
        <v>641</v>
      </c>
    </row>
    <row r="4255" spans="1:6" x14ac:dyDescent="0.5">
      <c r="A4255" s="4">
        <v>43546</v>
      </c>
      <c r="B4255" s="14">
        <v>0.58474537037037033</v>
      </c>
      <c r="C4255">
        <v>3</v>
      </c>
      <c r="D4255" t="s">
        <v>640</v>
      </c>
      <c r="E4255">
        <v>45</v>
      </c>
      <c r="F4255" t="s">
        <v>641</v>
      </c>
    </row>
    <row r="4256" spans="1:6" x14ac:dyDescent="0.5">
      <c r="A4256" s="4">
        <v>43546</v>
      </c>
      <c r="B4256" s="14">
        <v>0.58478009259259256</v>
      </c>
      <c r="C4256">
        <v>3</v>
      </c>
      <c r="D4256" t="s">
        <v>640</v>
      </c>
      <c r="E4256">
        <v>44</v>
      </c>
      <c r="F4256" t="s">
        <v>641</v>
      </c>
    </row>
    <row r="4257" spans="1:6" x14ac:dyDescent="0.5">
      <c r="A4257" s="4">
        <v>43546</v>
      </c>
      <c r="B4257" s="14">
        <v>0.58480324074074075</v>
      </c>
      <c r="C4257">
        <v>3</v>
      </c>
      <c r="D4257" t="s">
        <v>640</v>
      </c>
      <c r="E4257">
        <v>40</v>
      </c>
      <c r="F4257" t="s">
        <v>641</v>
      </c>
    </row>
    <row r="4258" spans="1:6" x14ac:dyDescent="0.5">
      <c r="A4258" s="4">
        <v>43546</v>
      </c>
      <c r="B4258" s="14">
        <v>0.58481481481481479</v>
      </c>
      <c r="C4258">
        <v>3</v>
      </c>
      <c r="D4258" t="s">
        <v>640</v>
      </c>
      <c r="E4258">
        <v>49</v>
      </c>
      <c r="F4258" t="s">
        <v>641</v>
      </c>
    </row>
    <row r="4259" spans="1:6" x14ac:dyDescent="0.5">
      <c r="A4259" s="4">
        <v>43546</v>
      </c>
      <c r="B4259" s="14">
        <v>0.58482638888888883</v>
      </c>
      <c r="C4259">
        <v>3</v>
      </c>
      <c r="D4259" t="s">
        <v>640</v>
      </c>
      <c r="E4259">
        <v>45</v>
      </c>
      <c r="F4259" t="s">
        <v>641</v>
      </c>
    </row>
    <row r="4260" spans="1:6" x14ac:dyDescent="0.5">
      <c r="A4260" s="4">
        <v>43546</v>
      </c>
      <c r="B4260" s="14">
        <v>0.58484953703703701</v>
      </c>
      <c r="C4260">
        <v>3</v>
      </c>
      <c r="D4260" t="s">
        <v>640</v>
      </c>
      <c r="E4260">
        <v>40</v>
      </c>
      <c r="F4260" t="s">
        <v>641</v>
      </c>
    </row>
    <row r="4261" spans="1:6" x14ac:dyDescent="0.5">
      <c r="A4261" s="4">
        <v>43546</v>
      </c>
      <c r="B4261" s="14">
        <v>0.58490740740740743</v>
      </c>
      <c r="C4261">
        <v>3</v>
      </c>
      <c r="D4261" t="s">
        <v>640</v>
      </c>
      <c r="E4261">
        <v>39</v>
      </c>
      <c r="F4261" t="s">
        <v>641</v>
      </c>
    </row>
    <row r="4262" spans="1:6" x14ac:dyDescent="0.5">
      <c r="A4262" s="4">
        <v>43546</v>
      </c>
      <c r="B4262" s="14">
        <v>0.58491898148148147</v>
      </c>
      <c r="C4262">
        <v>3</v>
      </c>
      <c r="D4262" t="s">
        <v>640</v>
      </c>
      <c r="E4262">
        <v>38</v>
      </c>
      <c r="F4262" t="s">
        <v>641</v>
      </c>
    </row>
    <row r="4263" spans="1:6" x14ac:dyDescent="0.5">
      <c r="A4263" s="4">
        <v>43546</v>
      </c>
      <c r="B4263" s="14">
        <v>0.82954861111111111</v>
      </c>
      <c r="C4263">
        <v>3</v>
      </c>
      <c r="D4263" t="s">
        <v>640</v>
      </c>
      <c r="E4263">
        <v>41</v>
      </c>
      <c r="F4263" t="s">
        <v>641</v>
      </c>
    </row>
    <row r="4264" spans="1:6" x14ac:dyDescent="0.5">
      <c r="A4264" s="4">
        <v>43546</v>
      </c>
      <c r="B4264" s="14">
        <v>0.82958333333333334</v>
      </c>
      <c r="C4264">
        <v>3</v>
      </c>
      <c r="D4264" t="s">
        <v>640</v>
      </c>
      <c r="E4264">
        <v>44</v>
      </c>
      <c r="F4264" t="s">
        <v>641</v>
      </c>
    </row>
    <row r="4265" spans="1:6" x14ac:dyDescent="0.5">
      <c r="A4265" s="4">
        <v>43546</v>
      </c>
      <c r="B4265" s="14">
        <v>0.82959490740740749</v>
      </c>
      <c r="C4265">
        <v>3</v>
      </c>
      <c r="D4265" t="s">
        <v>640</v>
      </c>
      <c r="E4265">
        <v>40</v>
      </c>
      <c r="F4265" t="s">
        <v>641</v>
      </c>
    </row>
    <row r="4266" spans="1:6" x14ac:dyDescent="0.5">
      <c r="A4266" s="4">
        <v>43546</v>
      </c>
      <c r="B4266" s="14">
        <v>0.82960648148148142</v>
      </c>
      <c r="C4266">
        <v>3</v>
      </c>
      <c r="D4266" t="s">
        <v>640</v>
      </c>
      <c r="E4266">
        <v>44</v>
      </c>
      <c r="F4266" t="s">
        <v>641</v>
      </c>
    </row>
    <row r="4267" spans="1:6" x14ac:dyDescent="0.5">
      <c r="A4267" s="4">
        <v>43546</v>
      </c>
      <c r="B4267" s="14">
        <v>0.82961805555555557</v>
      </c>
      <c r="C4267">
        <v>3</v>
      </c>
      <c r="D4267" t="s">
        <v>640</v>
      </c>
      <c r="E4267">
        <v>42</v>
      </c>
      <c r="F4267" t="s">
        <v>641</v>
      </c>
    </row>
    <row r="4268" spans="1:6" x14ac:dyDescent="0.5">
      <c r="A4268" s="4">
        <v>43546</v>
      </c>
      <c r="B4268" s="14">
        <v>0.82962962962962961</v>
      </c>
      <c r="C4268">
        <v>3</v>
      </c>
      <c r="D4268" t="s">
        <v>640</v>
      </c>
      <c r="E4268">
        <v>39</v>
      </c>
      <c r="F4268" t="s">
        <v>641</v>
      </c>
    </row>
    <row r="4269" spans="1:6" x14ac:dyDescent="0.5">
      <c r="A4269" s="4">
        <v>43546</v>
      </c>
      <c r="B4269" s="14">
        <v>0.82964120370370376</v>
      </c>
      <c r="C4269">
        <v>3</v>
      </c>
      <c r="D4269" t="s">
        <v>640</v>
      </c>
      <c r="E4269">
        <v>42</v>
      </c>
      <c r="F4269" t="s">
        <v>641</v>
      </c>
    </row>
    <row r="4270" spans="1:6" x14ac:dyDescent="0.5">
      <c r="A4270" s="4">
        <v>43546</v>
      </c>
      <c r="B4270" s="14">
        <v>0.82965277777777768</v>
      </c>
      <c r="C4270">
        <v>3</v>
      </c>
      <c r="D4270" t="s">
        <v>640</v>
      </c>
      <c r="E4270">
        <v>41</v>
      </c>
      <c r="F4270" t="s">
        <v>641</v>
      </c>
    </row>
    <row r="4271" spans="1:6" x14ac:dyDescent="0.5">
      <c r="A4271" s="4">
        <v>43546</v>
      </c>
      <c r="B4271" s="14">
        <v>0.82966435185185183</v>
      </c>
      <c r="C4271">
        <v>3</v>
      </c>
      <c r="D4271" t="s">
        <v>640</v>
      </c>
      <c r="E4271">
        <v>41</v>
      </c>
      <c r="F4271" t="s">
        <v>641</v>
      </c>
    </row>
    <row r="4272" spans="1:6" x14ac:dyDescent="0.5">
      <c r="A4272" s="4">
        <v>43546</v>
      </c>
      <c r="B4272" s="14">
        <v>0.82967592592592598</v>
      </c>
      <c r="C4272">
        <v>3</v>
      </c>
      <c r="D4272" t="s">
        <v>640</v>
      </c>
      <c r="E4272">
        <v>46</v>
      </c>
      <c r="F4272" t="s">
        <v>641</v>
      </c>
    </row>
    <row r="4273" spans="1:6" x14ac:dyDescent="0.5">
      <c r="A4273" s="4">
        <v>43546</v>
      </c>
      <c r="B4273" s="14">
        <v>0.82969907407407406</v>
      </c>
      <c r="C4273">
        <v>3</v>
      </c>
      <c r="D4273" t="s">
        <v>640</v>
      </c>
      <c r="E4273">
        <v>45</v>
      </c>
      <c r="F4273" t="s">
        <v>641</v>
      </c>
    </row>
    <row r="4274" spans="1:6" x14ac:dyDescent="0.5">
      <c r="A4274" s="4">
        <v>43546</v>
      </c>
      <c r="B4274" s="14">
        <v>0.8297106481481481</v>
      </c>
      <c r="C4274">
        <v>3</v>
      </c>
      <c r="D4274" t="s">
        <v>640</v>
      </c>
      <c r="E4274">
        <v>38</v>
      </c>
      <c r="F4274" t="s">
        <v>641</v>
      </c>
    </row>
    <row r="4275" spans="1:6" x14ac:dyDescent="0.5">
      <c r="A4275" s="4">
        <v>43546</v>
      </c>
      <c r="B4275" s="14">
        <v>0.82972222222222225</v>
      </c>
      <c r="C4275">
        <v>3</v>
      </c>
      <c r="D4275" t="s">
        <v>640</v>
      </c>
      <c r="E4275">
        <v>42</v>
      </c>
      <c r="F4275" t="s">
        <v>641</v>
      </c>
    </row>
    <row r="4276" spans="1:6" x14ac:dyDescent="0.5">
      <c r="A4276" s="4">
        <v>43546</v>
      </c>
      <c r="B4276" s="14">
        <v>0.8297337962962964</v>
      </c>
      <c r="C4276">
        <v>3</v>
      </c>
      <c r="D4276" t="s">
        <v>640</v>
      </c>
      <c r="E4276">
        <v>42</v>
      </c>
      <c r="F4276" t="s">
        <v>641</v>
      </c>
    </row>
    <row r="4277" spans="1:6" x14ac:dyDescent="0.5">
      <c r="A4277" s="4">
        <v>43546</v>
      </c>
      <c r="B4277" s="14">
        <v>0.82974537037037033</v>
      </c>
      <c r="C4277">
        <v>3</v>
      </c>
      <c r="D4277" t="s">
        <v>640</v>
      </c>
      <c r="E4277">
        <v>39</v>
      </c>
      <c r="F4277" t="s">
        <v>641</v>
      </c>
    </row>
    <row r="4278" spans="1:6" x14ac:dyDescent="0.5">
      <c r="A4278" s="4">
        <v>43546</v>
      </c>
      <c r="B4278" s="14">
        <v>0.82975694444444448</v>
      </c>
      <c r="C4278">
        <v>3</v>
      </c>
      <c r="D4278" t="s">
        <v>640</v>
      </c>
      <c r="E4278">
        <v>49</v>
      </c>
      <c r="F4278" t="s">
        <v>641</v>
      </c>
    </row>
    <row r="4279" spans="1:6" x14ac:dyDescent="0.5">
      <c r="A4279" s="4">
        <v>43546</v>
      </c>
      <c r="B4279" s="14">
        <v>0.82976851851851852</v>
      </c>
      <c r="C4279">
        <v>3</v>
      </c>
      <c r="D4279" t="s">
        <v>640</v>
      </c>
      <c r="E4279">
        <v>41</v>
      </c>
      <c r="F4279" t="s">
        <v>641</v>
      </c>
    </row>
    <row r="4280" spans="1:6" x14ac:dyDescent="0.5">
      <c r="A4280" s="4">
        <v>43546</v>
      </c>
      <c r="B4280" s="14">
        <v>0.82978009259259267</v>
      </c>
      <c r="C4280">
        <v>3</v>
      </c>
      <c r="D4280" t="s">
        <v>640</v>
      </c>
      <c r="E4280">
        <v>43</v>
      </c>
      <c r="F4280" t="s">
        <v>641</v>
      </c>
    </row>
    <row r="4281" spans="1:6" x14ac:dyDescent="0.5">
      <c r="A4281" s="4">
        <v>43546</v>
      </c>
      <c r="B4281" s="14">
        <v>0.82981481481481489</v>
      </c>
      <c r="C4281">
        <v>3</v>
      </c>
      <c r="D4281" t="s">
        <v>640</v>
      </c>
      <c r="E4281">
        <v>43</v>
      </c>
      <c r="F4281" t="s">
        <v>641</v>
      </c>
    </row>
    <row r="4282" spans="1:6" x14ac:dyDescent="0.5">
      <c r="A4282" s="4">
        <v>43546</v>
      </c>
      <c r="B4282" s="14">
        <v>0.82982638888888882</v>
      </c>
      <c r="C4282">
        <v>3</v>
      </c>
      <c r="D4282" t="s">
        <v>640</v>
      </c>
      <c r="E4282">
        <v>44</v>
      </c>
      <c r="F4282" t="s">
        <v>641</v>
      </c>
    </row>
    <row r="4283" spans="1:6" x14ac:dyDescent="0.5">
      <c r="A4283" s="4">
        <v>43546</v>
      </c>
      <c r="B4283" s="14">
        <v>0.82984953703703701</v>
      </c>
      <c r="C4283">
        <v>3</v>
      </c>
      <c r="D4283" t="s">
        <v>640</v>
      </c>
      <c r="E4283">
        <v>41</v>
      </c>
      <c r="F4283" t="s">
        <v>641</v>
      </c>
    </row>
    <row r="4284" spans="1:6" x14ac:dyDescent="0.5">
      <c r="A4284" s="4">
        <v>43546</v>
      </c>
      <c r="B4284" s="14">
        <v>0.82994212962962965</v>
      </c>
      <c r="C4284">
        <v>3</v>
      </c>
      <c r="D4284" t="s">
        <v>640</v>
      </c>
      <c r="E4284">
        <v>42</v>
      </c>
      <c r="F4284" t="s">
        <v>641</v>
      </c>
    </row>
    <row r="4285" spans="1:6" x14ac:dyDescent="0.5">
      <c r="A4285" s="4">
        <v>43546</v>
      </c>
      <c r="B4285" s="14">
        <v>0.82996527777777773</v>
      </c>
      <c r="C4285">
        <v>3</v>
      </c>
      <c r="D4285" t="s">
        <v>640</v>
      </c>
      <c r="E4285">
        <v>41</v>
      </c>
      <c r="F4285" t="s">
        <v>641</v>
      </c>
    </row>
    <row r="4286" spans="1:6" x14ac:dyDescent="0.5">
      <c r="A4286" s="4">
        <v>43546</v>
      </c>
      <c r="B4286" s="14">
        <v>0.91778935185185195</v>
      </c>
      <c r="C4286">
        <v>3</v>
      </c>
      <c r="D4286" t="s">
        <v>640</v>
      </c>
      <c r="E4286">
        <v>40</v>
      </c>
      <c r="F4286" t="s">
        <v>641</v>
      </c>
    </row>
    <row r="4287" spans="1:6" x14ac:dyDescent="0.5">
      <c r="A4287" s="4">
        <v>43546</v>
      </c>
      <c r="B4287" s="14">
        <v>0.91790509259259256</v>
      </c>
      <c r="C4287">
        <v>3</v>
      </c>
      <c r="D4287" t="s">
        <v>640</v>
      </c>
      <c r="E4287">
        <v>38</v>
      </c>
      <c r="F4287" t="s">
        <v>641</v>
      </c>
    </row>
    <row r="4288" spans="1:6" x14ac:dyDescent="0.5">
      <c r="A4288" s="4">
        <v>43546</v>
      </c>
      <c r="B4288" s="14">
        <v>0.91791666666666671</v>
      </c>
      <c r="C4288">
        <v>3</v>
      </c>
      <c r="D4288" t="s">
        <v>640</v>
      </c>
      <c r="E4288">
        <v>41</v>
      </c>
      <c r="F4288" t="s">
        <v>641</v>
      </c>
    </row>
    <row r="4289" spans="1:25" x14ac:dyDescent="0.5">
      <c r="A4289" s="4">
        <v>43546</v>
      </c>
      <c r="B4289" s="14">
        <v>0.91795138888888894</v>
      </c>
      <c r="C4289">
        <v>3</v>
      </c>
      <c r="D4289" t="s">
        <v>640</v>
      </c>
      <c r="E4289">
        <v>42</v>
      </c>
      <c r="F4289" t="s">
        <v>641</v>
      </c>
    </row>
    <row r="4290" spans="1:25" x14ac:dyDescent="0.5">
      <c r="A4290" s="4">
        <v>43546</v>
      </c>
      <c r="B4290" s="14">
        <v>0.91803240740740744</v>
      </c>
      <c r="C4290">
        <v>3</v>
      </c>
      <c r="D4290" t="s">
        <v>640</v>
      </c>
      <c r="E4290">
        <v>38</v>
      </c>
      <c r="F4290" t="s">
        <v>641</v>
      </c>
    </row>
    <row r="4291" spans="1:25" x14ac:dyDescent="0.5">
      <c r="A4291" s="4">
        <v>43547</v>
      </c>
      <c r="B4291" s="14">
        <v>7.739583333333333E-2</v>
      </c>
      <c r="C4291">
        <v>1</v>
      </c>
      <c r="D4291" t="s">
        <v>640</v>
      </c>
      <c r="E4291">
        <v>45</v>
      </c>
      <c r="F4291" t="s">
        <v>641</v>
      </c>
    </row>
    <row r="4292" spans="1:25" x14ac:dyDescent="0.5">
      <c r="A4292" s="4">
        <v>43547</v>
      </c>
      <c r="B4292" s="14">
        <v>0.12469907407407409</v>
      </c>
      <c r="C4292">
        <v>2</v>
      </c>
      <c r="D4292" t="s">
        <v>640</v>
      </c>
      <c r="E4292">
        <v>92</v>
      </c>
      <c r="F4292" t="s">
        <v>641</v>
      </c>
    </row>
    <row r="4293" spans="1:25" x14ac:dyDescent="0.5">
      <c r="A4293" s="4">
        <v>43547</v>
      </c>
      <c r="B4293" s="14">
        <v>0.17153935185185185</v>
      </c>
      <c r="C4293">
        <v>4</v>
      </c>
      <c r="D4293" t="s">
        <v>645</v>
      </c>
      <c r="E4293">
        <v>99</v>
      </c>
      <c r="F4293" t="s">
        <v>646</v>
      </c>
      <c r="T4293" t="s">
        <v>669</v>
      </c>
      <c r="U4293">
        <v>1</v>
      </c>
      <c r="W4293">
        <v>1</v>
      </c>
      <c r="Y4293" t="s">
        <v>678</v>
      </c>
    </row>
    <row r="4294" spans="1:25" x14ac:dyDescent="0.5">
      <c r="A4294" s="4">
        <v>43547</v>
      </c>
      <c r="B4294" s="14">
        <v>0.17653935185185185</v>
      </c>
      <c r="C4294">
        <v>4</v>
      </c>
      <c r="D4294" t="s">
        <v>645</v>
      </c>
      <c r="E4294">
        <v>83</v>
      </c>
      <c r="F4294" t="s">
        <v>646</v>
      </c>
      <c r="K4294" t="s">
        <v>646</v>
      </c>
      <c r="L4294" s="14">
        <v>4.1666666666666669E-4</v>
      </c>
      <c r="M4294" s="14">
        <v>0.17695601851851853</v>
      </c>
      <c r="N4294">
        <v>4</v>
      </c>
      <c r="P4294" t="s">
        <v>648</v>
      </c>
      <c r="Q4294">
        <v>3.2</v>
      </c>
      <c r="R4294">
        <v>1.5</v>
      </c>
      <c r="S4294">
        <v>64</v>
      </c>
      <c r="T4294" t="s">
        <v>652</v>
      </c>
      <c r="U4294">
        <v>1</v>
      </c>
      <c r="V4294">
        <v>1</v>
      </c>
    </row>
    <row r="4295" spans="1:25" x14ac:dyDescent="0.5">
      <c r="A4295" s="4">
        <v>43547</v>
      </c>
      <c r="B4295" s="14">
        <v>0.4183796296296296</v>
      </c>
      <c r="C4295">
        <v>4</v>
      </c>
      <c r="D4295" t="s">
        <v>640</v>
      </c>
      <c r="E4295">
        <v>53</v>
      </c>
      <c r="F4295" t="s">
        <v>641</v>
      </c>
    </row>
    <row r="4296" spans="1:25" x14ac:dyDescent="0.5">
      <c r="A4296" s="4">
        <v>43547</v>
      </c>
      <c r="B4296" s="14">
        <v>0.4183796296296296</v>
      </c>
      <c r="C4296">
        <v>3</v>
      </c>
      <c r="D4296" t="s">
        <v>640</v>
      </c>
      <c r="E4296">
        <v>44</v>
      </c>
      <c r="F4296" t="s">
        <v>641</v>
      </c>
    </row>
    <row r="4297" spans="1:25" x14ac:dyDescent="0.5">
      <c r="A4297" s="4">
        <v>43547</v>
      </c>
      <c r="B4297" s="14">
        <v>0.4183912037037037</v>
      </c>
      <c r="C4297">
        <v>2</v>
      </c>
      <c r="D4297" t="s">
        <v>640</v>
      </c>
      <c r="E4297">
        <v>42</v>
      </c>
      <c r="F4297" t="s">
        <v>641</v>
      </c>
    </row>
    <row r="4298" spans="1:25" x14ac:dyDescent="0.5">
      <c r="A4298" s="4">
        <v>43547</v>
      </c>
      <c r="B4298" s="14">
        <v>0.42048611111111112</v>
      </c>
      <c r="C4298">
        <v>2</v>
      </c>
      <c r="D4298" t="s">
        <v>640</v>
      </c>
      <c r="E4298">
        <v>41</v>
      </c>
      <c r="F4298" t="s">
        <v>641</v>
      </c>
    </row>
    <row r="4299" spans="1:25" x14ac:dyDescent="0.5">
      <c r="A4299" s="4">
        <v>43547</v>
      </c>
      <c r="B4299" s="14">
        <v>0.42048611111111112</v>
      </c>
      <c r="C4299">
        <v>3</v>
      </c>
      <c r="D4299" t="s">
        <v>640</v>
      </c>
      <c r="E4299">
        <v>42</v>
      </c>
      <c r="F4299" t="s">
        <v>641</v>
      </c>
    </row>
    <row r="4300" spans="1:25" x14ac:dyDescent="0.5">
      <c r="A4300" s="4">
        <v>43547</v>
      </c>
      <c r="B4300" s="14">
        <v>0.42048611111111112</v>
      </c>
      <c r="C4300">
        <v>4</v>
      </c>
      <c r="D4300" t="s">
        <v>640</v>
      </c>
      <c r="E4300">
        <v>49</v>
      </c>
      <c r="F4300" t="s">
        <v>641</v>
      </c>
    </row>
    <row r="4301" spans="1:25" x14ac:dyDescent="0.5">
      <c r="A4301" s="4">
        <v>43547</v>
      </c>
      <c r="B4301" s="14">
        <v>0.42258101851851854</v>
      </c>
      <c r="C4301">
        <v>2</v>
      </c>
      <c r="D4301" t="s">
        <v>640</v>
      </c>
      <c r="E4301">
        <v>39</v>
      </c>
      <c r="F4301" t="s">
        <v>641</v>
      </c>
    </row>
    <row r="4302" spans="1:25" x14ac:dyDescent="0.5">
      <c r="A4302" s="4">
        <v>43547</v>
      </c>
      <c r="B4302" s="14">
        <v>0.42258101851851854</v>
      </c>
      <c r="C4302">
        <v>3</v>
      </c>
      <c r="D4302" t="s">
        <v>640</v>
      </c>
      <c r="E4302">
        <v>40</v>
      </c>
      <c r="F4302" t="s">
        <v>641</v>
      </c>
    </row>
    <row r="4303" spans="1:25" x14ac:dyDescent="0.5">
      <c r="A4303" s="4">
        <v>43547</v>
      </c>
      <c r="B4303" s="14">
        <v>0.42258101851851854</v>
      </c>
      <c r="C4303">
        <v>4</v>
      </c>
      <c r="D4303" t="s">
        <v>640</v>
      </c>
      <c r="E4303">
        <v>49</v>
      </c>
      <c r="F4303" t="s">
        <v>641</v>
      </c>
    </row>
    <row r="4304" spans="1:25" x14ac:dyDescent="0.5">
      <c r="A4304" s="4">
        <v>43547</v>
      </c>
      <c r="B4304" s="14">
        <v>0.4246759259259259</v>
      </c>
      <c r="C4304">
        <v>3</v>
      </c>
      <c r="D4304" t="s">
        <v>640</v>
      </c>
      <c r="E4304">
        <v>39</v>
      </c>
      <c r="F4304" t="s">
        <v>641</v>
      </c>
    </row>
    <row r="4305" spans="1:6" x14ac:dyDescent="0.5">
      <c r="A4305" s="4">
        <v>43547</v>
      </c>
      <c r="B4305" s="14">
        <v>0.4246759259259259</v>
      </c>
      <c r="C4305">
        <v>4</v>
      </c>
      <c r="D4305" t="s">
        <v>640</v>
      </c>
      <c r="E4305">
        <v>50</v>
      </c>
      <c r="F4305" t="s">
        <v>641</v>
      </c>
    </row>
    <row r="4306" spans="1:6" x14ac:dyDescent="0.5">
      <c r="A4306" s="4">
        <v>43547</v>
      </c>
      <c r="B4306" s="14">
        <v>0.4246759259259259</v>
      </c>
      <c r="C4306">
        <v>2</v>
      </c>
      <c r="D4306" t="s">
        <v>640</v>
      </c>
      <c r="E4306">
        <v>40</v>
      </c>
      <c r="F4306" t="s">
        <v>641</v>
      </c>
    </row>
    <row r="4307" spans="1:6" x14ac:dyDescent="0.5">
      <c r="A4307" s="4">
        <v>43547</v>
      </c>
      <c r="B4307" s="14">
        <v>0.42677083333333332</v>
      </c>
      <c r="C4307">
        <v>3</v>
      </c>
      <c r="D4307" t="s">
        <v>640</v>
      </c>
      <c r="E4307">
        <v>41</v>
      </c>
      <c r="F4307" t="s">
        <v>641</v>
      </c>
    </row>
    <row r="4308" spans="1:6" x14ac:dyDescent="0.5">
      <c r="A4308" s="4">
        <v>43547</v>
      </c>
      <c r="B4308" s="14">
        <v>0.42677083333333332</v>
      </c>
      <c r="C4308">
        <v>4</v>
      </c>
      <c r="D4308" t="s">
        <v>640</v>
      </c>
      <c r="E4308">
        <v>50</v>
      </c>
      <c r="F4308" t="s">
        <v>641</v>
      </c>
    </row>
    <row r="4309" spans="1:6" x14ac:dyDescent="0.5">
      <c r="A4309" s="4">
        <v>43547</v>
      </c>
      <c r="B4309" s="14">
        <v>0.42677083333333332</v>
      </c>
      <c r="C4309">
        <v>2</v>
      </c>
      <c r="D4309" t="s">
        <v>640</v>
      </c>
      <c r="E4309">
        <v>41</v>
      </c>
      <c r="F4309" t="s">
        <v>641</v>
      </c>
    </row>
    <row r="4310" spans="1:6" x14ac:dyDescent="0.5">
      <c r="A4310" s="4">
        <v>43547</v>
      </c>
      <c r="B4310" s="14">
        <v>0.42678240740740742</v>
      </c>
      <c r="C4310">
        <v>3</v>
      </c>
      <c r="D4310" t="s">
        <v>640</v>
      </c>
      <c r="E4310">
        <v>41</v>
      </c>
      <c r="F4310" t="s">
        <v>641</v>
      </c>
    </row>
    <row r="4311" spans="1:6" x14ac:dyDescent="0.5">
      <c r="A4311" s="4">
        <v>43547</v>
      </c>
      <c r="B4311" s="14">
        <v>0.42886574074074074</v>
      </c>
      <c r="C4311">
        <v>2</v>
      </c>
      <c r="D4311" t="s">
        <v>640</v>
      </c>
      <c r="E4311">
        <v>42</v>
      </c>
      <c r="F4311" t="s">
        <v>641</v>
      </c>
    </row>
    <row r="4312" spans="1:6" x14ac:dyDescent="0.5">
      <c r="A4312" s="4">
        <v>43547</v>
      </c>
      <c r="B4312" s="14">
        <v>0.42886574074074074</v>
      </c>
      <c r="C4312">
        <v>3</v>
      </c>
      <c r="D4312" t="s">
        <v>640</v>
      </c>
      <c r="E4312">
        <v>40</v>
      </c>
      <c r="F4312" t="s">
        <v>641</v>
      </c>
    </row>
    <row r="4313" spans="1:6" x14ac:dyDescent="0.5">
      <c r="A4313" s="4">
        <v>43547</v>
      </c>
      <c r="B4313" s="14">
        <v>0.42887731481481484</v>
      </c>
      <c r="C4313">
        <v>4</v>
      </c>
      <c r="D4313" t="s">
        <v>640</v>
      </c>
      <c r="E4313">
        <v>50</v>
      </c>
      <c r="F4313" t="s">
        <v>641</v>
      </c>
    </row>
    <row r="4314" spans="1:6" x14ac:dyDescent="0.5">
      <c r="A4314" s="4">
        <v>43547</v>
      </c>
      <c r="B4314" s="14">
        <v>0.43097222222222226</v>
      </c>
      <c r="C4314">
        <v>4</v>
      </c>
      <c r="D4314" t="s">
        <v>640</v>
      </c>
      <c r="E4314">
        <v>49</v>
      </c>
      <c r="F4314" t="s">
        <v>641</v>
      </c>
    </row>
    <row r="4315" spans="1:6" x14ac:dyDescent="0.5">
      <c r="A4315" s="4">
        <v>43547</v>
      </c>
      <c r="B4315" s="14">
        <v>0.43097222222222226</v>
      </c>
      <c r="C4315">
        <v>2</v>
      </c>
      <c r="D4315" t="s">
        <v>640</v>
      </c>
      <c r="E4315">
        <v>38</v>
      </c>
      <c r="F4315" t="s">
        <v>641</v>
      </c>
    </row>
    <row r="4316" spans="1:6" x14ac:dyDescent="0.5">
      <c r="A4316" s="4">
        <v>43547</v>
      </c>
      <c r="B4316" s="14">
        <v>0.43097222222222226</v>
      </c>
      <c r="C4316">
        <v>3</v>
      </c>
      <c r="D4316" t="s">
        <v>640</v>
      </c>
      <c r="E4316">
        <v>38</v>
      </c>
      <c r="F4316" t="s">
        <v>641</v>
      </c>
    </row>
    <row r="4317" spans="1:6" x14ac:dyDescent="0.5">
      <c r="A4317" s="4">
        <v>43547</v>
      </c>
      <c r="B4317" s="14">
        <v>0.43306712962962962</v>
      </c>
      <c r="C4317">
        <v>2</v>
      </c>
      <c r="D4317" t="s">
        <v>640</v>
      </c>
      <c r="E4317">
        <v>42</v>
      </c>
      <c r="F4317" t="s">
        <v>641</v>
      </c>
    </row>
    <row r="4318" spans="1:6" x14ac:dyDescent="0.5">
      <c r="A4318" s="4">
        <v>43547</v>
      </c>
      <c r="B4318" s="14">
        <v>0.43306712962962962</v>
      </c>
      <c r="C4318">
        <v>3</v>
      </c>
      <c r="D4318" t="s">
        <v>640</v>
      </c>
      <c r="E4318">
        <v>40</v>
      </c>
      <c r="F4318" t="s">
        <v>641</v>
      </c>
    </row>
    <row r="4319" spans="1:6" x14ac:dyDescent="0.5">
      <c r="A4319" s="4">
        <v>43547</v>
      </c>
      <c r="B4319" s="14">
        <v>0.43306712962962962</v>
      </c>
      <c r="C4319">
        <v>4</v>
      </c>
      <c r="D4319" t="s">
        <v>640</v>
      </c>
      <c r="E4319">
        <v>49</v>
      </c>
      <c r="F4319" t="s">
        <v>641</v>
      </c>
    </row>
    <row r="4320" spans="1:6" x14ac:dyDescent="0.5">
      <c r="A4320" s="4">
        <v>43547</v>
      </c>
      <c r="B4320" s="14">
        <v>0.43516203703703704</v>
      </c>
      <c r="C4320">
        <v>3</v>
      </c>
      <c r="D4320" t="s">
        <v>640</v>
      </c>
      <c r="E4320">
        <v>42</v>
      </c>
      <c r="F4320" t="s">
        <v>641</v>
      </c>
    </row>
    <row r="4321" spans="1:6" x14ac:dyDescent="0.5">
      <c r="A4321" s="4">
        <v>43547</v>
      </c>
      <c r="B4321" s="14">
        <v>0.43516203703703704</v>
      </c>
      <c r="C4321">
        <v>4</v>
      </c>
      <c r="D4321" t="s">
        <v>640</v>
      </c>
      <c r="E4321">
        <v>50</v>
      </c>
      <c r="F4321" t="s">
        <v>641</v>
      </c>
    </row>
    <row r="4322" spans="1:6" x14ac:dyDescent="0.5">
      <c r="A4322" s="4">
        <v>43547</v>
      </c>
      <c r="B4322" s="14">
        <v>0.43516203703703704</v>
      </c>
      <c r="C4322">
        <v>2</v>
      </c>
      <c r="D4322" t="s">
        <v>640</v>
      </c>
      <c r="E4322">
        <v>40</v>
      </c>
      <c r="F4322" t="s">
        <v>641</v>
      </c>
    </row>
    <row r="4323" spans="1:6" x14ac:dyDescent="0.5">
      <c r="A4323" s="4">
        <v>43547</v>
      </c>
      <c r="B4323" s="14">
        <v>0.43517361111111108</v>
      </c>
      <c r="C4323">
        <v>3</v>
      </c>
      <c r="D4323" t="s">
        <v>640</v>
      </c>
      <c r="E4323">
        <v>42</v>
      </c>
      <c r="F4323" t="s">
        <v>641</v>
      </c>
    </row>
    <row r="4324" spans="1:6" x14ac:dyDescent="0.5">
      <c r="A4324" s="4">
        <v>43547</v>
      </c>
      <c r="B4324" s="14">
        <v>0.4372685185185185</v>
      </c>
      <c r="C4324">
        <v>2</v>
      </c>
      <c r="D4324" t="s">
        <v>640</v>
      </c>
      <c r="E4324">
        <v>42</v>
      </c>
      <c r="F4324" t="s">
        <v>641</v>
      </c>
    </row>
    <row r="4325" spans="1:6" x14ac:dyDescent="0.5">
      <c r="A4325" s="4">
        <v>43547</v>
      </c>
      <c r="B4325" s="14">
        <v>0.4372685185185185</v>
      </c>
      <c r="C4325">
        <v>3</v>
      </c>
      <c r="D4325" t="s">
        <v>640</v>
      </c>
      <c r="E4325">
        <v>42</v>
      </c>
      <c r="F4325" t="s">
        <v>641</v>
      </c>
    </row>
    <row r="4326" spans="1:6" x14ac:dyDescent="0.5">
      <c r="A4326" s="4">
        <v>43547</v>
      </c>
      <c r="B4326" s="14">
        <v>0.4372685185185185</v>
      </c>
      <c r="C4326">
        <v>4</v>
      </c>
      <c r="D4326" t="s">
        <v>640</v>
      </c>
      <c r="E4326">
        <v>51</v>
      </c>
      <c r="F4326" t="s">
        <v>641</v>
      </c>
    </row>
    <row r="4327" spans="1:6" x14ac:dyDescent="0.5">
      <c r="A4327" s="4">
        <v>43547</v>
      </c>
      <c r="B4327" s="14">
        <v>0.43936342592592598</v>
      </c>
      <c r="C4327">
        <v>2</v>
      </c>
      <c r="D4327" t="s">
        <v>640</v>
      </c>
      <c r="E4327">
        <v>41</v>
      </c>
      <c r="F4327" t="s">
        <v>641</v>
      </c>
    </row>
    <row r="4328" spans="1:6" x14ac:dyDescent="0.5">
      <c r="A4328" s="4">
        <v>43547</v>
      </c>
      <c r="B4328" s="14">
        <v>0.43936342592592598</v>
      </c>
      <c r="C4328">
        <v>3</v>
      </c>
      <c r="D4328" t="s">
        <v>640</v>
      </c>
      <c r="E4328">
        <v>41</v>
      </c>
      <c r="F4328" t="s">
        <v>641</v>
      </c>
    </row>
    <row r="4329" spans="1:6" x14ac:dyDescent="0.5">
      <c r="A4329" s="4">
        <v>43547</v>
      </c>
      <c r="B4329" s="14">
        <v>0.43936342592592598</v>
      </c>
      <c r="C4329">
        <v>4</v>
      </c>
      <c r="D4329" t="s">
        <v>640</v>
      </c>
      <c r="E4329">
        <v>51</v>
      </c>
      <c r="F4329" t="s">
        <v>641</v>
      </c>
    </row>
    <row r="4330" spans="1:6" x14ac:dyDescent="0.5">
      <c r="A4330" s="4">
        <v>43547</v>
      </c>
      <c r="B4330" s="14">
        <v>0.44145833333333334</v>
      </c>
      <c r="C4330">
        <v>3</v>
      </c>
      <c r="D4330" t="s">
        <v>640</v>
      </c>
      <c r="E4330">
        <v>38</v>
      </c>
      <c r="F4330" t="s">
        <v>641</v>
      </c>
    </row>
    <row r="4331" spans="1:6" x14ac:dyDescent="0.5">
      <c r="A4331" s="4">
        <v>43547</v>
      </c>
      <c r="B4331" s="14">
        <v>0.44145833333333334</v>
      </c>
      <c r="C4331">
        <v>4</v>
      </c>
      <c r="D4331" t="s">
        <v>640</v>
      </c>
      <c r="E4331">
        <v>48</v>
      </c>
      <c r="F4331" t="s">
        <v>641</v>
      </c>
    </row>
    <row r="4332" spans="1:6" x14ac:dyDescent="0.5">
      <c r="A4332" s="4">
        <v>43547</v>
      </c>
      <c r="B4332" s="14">
        <v>0.44145833333333334</v>
      </c>
      <c r="C4332">
        <v>2</v>
      </c>
      <c r="D4332" t="s">
        <v>640</v>
      </c>
      <c r="E4332">
        <v>38</v>
      </c>
      <c r="F4332" t="s">
        <v>641</v>
      </c>
    </row>
    <row r="4333" spans="1:6" x14ac:dyDescent="0.5">
      <c r="A4333" s="4">
        <v>43547</v>
      </c>
      <c r="B4333" s="14">
        <v>0.44355324074074076</v>
      </c>
      <c r="C4333">
        <v>2</v>
      </c>
      <c r="D4333" t="s">
        <v>640</v>
      </c>
      <c r="E4333">
        <v>42</v>
      </c>
      <c r="F4333" t="s">
        <v>641</v>
      </c>
    </row>
    <row r="4334" spans="1:6" x14ac:dyDescent="0.5">
      <c r="A4334" s="4">
        <v>43547</v>
      </c>
      <c r="B4334" s="14">
        <v>0.44355324074074076</v>
      </c>
      <c r="C4334">
        <v>3</v>
      </c>
      <c r="D4334" t="s">
        <v>640</v>
      </c>
      <c r="E4334">
        <v>39</v>
      </c>
      <c r="F4334" t="s">
        <v>641</v>
      </c>
    </row>
    <row r="4335" spans="1:6" x14ac:dyDescent="0.5">
      <c r="A4335" s="4">
        <v>43547</v>
      </c>
      <c r="B4335" s="14">
        <v>0.44355324074074076</v>
      </c>
      <c r="C4335">
        <v>4</v>
      </c>
      <c r="D4335" t="s">
        <v>640</v>
      </c>
      <c r="E4335">
        <v>51</v>
      </c>
      <c r="F4335" t="s">
        <v>641</v>
      </c>
    </row>
    <row r="4336" spans="1:6" x14ac:dyDescent="0.5">
      <c r="A4336" s="4">
        <v>43547</v>
      </c>
      <c r="B4336" s="14">
        <v>0.44565972222222222</v>
      </c>
      <c r="C4336">
        <v>3</v>
      </c>
      <c r="D4336" t="s">
        <v>640</v>
      </c>
      <c r="E4336">
        <v>42</v>
      </c>
      <c r="F4336" t="s">
        <v>641</v>
      </c>
    </row>
    <row r="4337" spans="1:6" x14ac:dyDescent="0.5">
      <c r="A4337" s="4">
        <v>43547</v>
      </c>
      <c r="B4337" s="14">
        <v>0.44565972222222222</v>
      </c>
      <c r="C4337">
        <v>4</v>
      </c>
      <c r="D4337" t="s">
        <v>640</v>
      </c>
      <c r="E4337">
        <v>51</v>
      </c>
      <c r="F4337" t="s">
        <v>641</v>
      </c>
    </row>
    <row r="4338" spans="1:6" x14ac:dyDescent="0.5">
      <c r="A4338" s="4">
        <v>43547</v>
      </c>
      <c r="B4338" s="14">
        <v>0.44565972222222222</v>
      </c>
      <c r="C4338">
        <v>2</v>
      </c>
      <c r="D4338" t="s">
        <v>640</v>
      </c>
      <c r="E4338">
        <v>44</v>
      </c>
      <c r="F4338" t="s">
        <v>641</v>
      </c>
    </row>
    <row r="4339" spans="1:6" x14ac:dyDescent="0.5">
      <c r="A4339" s="4">
        <v>43547</v>
      </c>
      <c r="B4339" s="14">
        <v>0.44775462962962959</v>
      </c>
      <c r="C4339">
        <v>2</v>
      </c>
      <c r="D4339" t="s">
        <v>640</v>
      </c>
      <c r="E4339">
        <v>42</v>
      </c>
      <c r="F4339" t="s">
        <v>641</v>
      </c>
    </row>
    <row r="4340" spans="1:6" x14ac:dyDescent="0.5">
      <c r="A4340" s="4">
        <v>43547</v>
      </c>
      <c r="B4340" s="14">
        <v>0.44775462962962959</v>
      </c>
      <c r="C4340">
        <v>3</v>
      </c>
      <c r="D4340" t="s">
        <v>640</v>
      </c>
      <c r="E4340">
        <v>42</v>
      </c>
      <c r="F4340" t="s">
        <v>641</v>
      </c>
    </row>
    <row r="4341" spans="1:6" x14ac:dyDescent="0.5">
      <c r="A4341" s="4">
        <v>43547</v>
      </c>
      <c r="B4341" s="14">
        <v>0.44775462962962959</v>
      </c>
      <c r="C4341">
        <v>4</v>
      </c>
      <c r="D4341" t="s">
        <v>640</v>
      </c>
      <c r="E4341">
        <v>51</v>
      </c>
      <c r="F4341" t="s">
        <v>641</v>
      </c>
    </row>
    <row r="4342" spans="1:6" x14ac:dyDescent="0.5">
      <c r="A4342" s="4">
        <v>43547</v>
      </c>
      <c r="B4342" s="14">
        <v>0.44984953703703701</v>
      </c>
      <c r="C4342">
        <v>2</v>
      </c>
      <c r="D4342" t="s">
        <v>640</v>
      </c>
      <c r="E4342">
        <v>39</v>
      </c>
      <c r="F4342" t="s">
        <v>641</v>
      </c>
    </row>
    <row r="4343" spans="1:6" x14ac:dyDescent="0.5">
      <c r="A4343" s="4">
        <v>43547</v>
      </c>
      <c r="B4343" s="14">
        <v>0.44984953703703701</v>
      </c>
      <c r="C4343">
        <v>3</v>
      </c>
      <c r="D4343" t="s">
        <v>640</v>
      </c>
      <c r="E4343">
        <v>40</v>
      </c>
      <c r="F4343" t="s">
        <v>641</v>
      </c>
    </row>
    <row r="4344" spans="1:6" x14ac:dyDescent="0.5">
      <c r="A4344" s="4">
        <v>43547</v>
      </c>
      <c r="B4344" s="14">
        <v>0.44984953703703701</v>
      </c>
      <c r="C4344">
        <v>4</v>
      </c>
      <c r="D4344" t="s">
        <v>640</v>
      </c>
      <c r="E4344">
        <v>50</v>
      </c>
      <c r="F4344" t="s">
        <v>641</v>
      </c>
    </row>
    <row r="4345" spans="1:6" x14ac:dyDescent="0.5">
      <c r="A4345" s="4">
        <v>43547</v>
      </c>
      <c r="B4345" s="14">
        <v>0.45194444444444443</v>
      </c>
      <c r="C4345">
        <v>4</v>
      </c>
      <c r="D4345" t="s">
        <v>640</v>
      </c>
      <c r="E4345">
        <v>51</v>
      </c>
      <c r="F4345" t="s">
        <v>641</v>
      </c>
    </row>
    <row r="4346" spans="1:6" x14ac:dyDescent="0.5">
      <c r="A4346" s="4">
        <v>43547</v>
      </c>
      <c r="B4346" s="14">
        <v>0.45194444444444443</v>
      </c>
      <c r="C4346">
        <v>2</v>
      </c>
      <c r="D4346" t="s">
        <v>640</v>
      </c>
      <c r="E4346">
        <v>41</v>
      </c>
      <c r="F4346" t="s">
        <v>641</v>
      </c>
    </row>
    <row r="4347" spans="1:6" x14ac:dyDescent="0.5">
      <c r="A4347" s="4">
        <v>43547</v>
      </c>
      <c r="B4347" s="14">
        <v>0.45194444444444443</v>
      </c>
      <c r="C4347">
        <v>3</v>
      </c>
      <c r="D4347" t="s">
        <v>640</v>
      </c>
      <c r="E4347">
        <v>44</v>
      </c>
      <c r="F4347" t="s">
        <v>641</v>
      </c>
    </row>
    <row r="4348" spans="1:6" x14ac:dyDescent="0.5">
      <c r="A4348" s="4">
        <v>43547</v>
      </c>
      <c r="B4348" s="14">
        <v>0.45265046296296302</v>
      </c>
      <c r="C4348">
        <v>3</v>
      </c>
      <c r="D4348" t="s">
        <v>640</v>
      </c>
      <c r="E4348">
        <v>40</v>
      </c>
      <c r="F4348" t="s">
        <v>641</v>
      </c>
    </row>
    <row r="4349" spans="1:6" x14ac:dyDescent="0.5">
      <c r="A4349" s="4">
        <v>43547</v>
      </c>
      <c r="B4349" s="14">
        <v>0.45265046296296302</v>
      </c>
      <c r="C4349">
        <v>4</v>
      </c>
      <c r="D4349" t="s">
        <v>640</v>
      </c>
      <c r="E4349">
        <v>51</v>
      </c>
      <c r="F4349" t="s">
        <v>641</v>
      </c>
    </row>
    <row r="4350" spans="1:6" x14ac:dyDescent="0.5">
      <c r="A4350" s="4">
        <v>43547</v>
      </c>
      <c r="B4350" s="14">
        <v>0.45265046296296302</v>
      </c>
      <c r="C4350">
        <v>2</v>
      </c>
      <c r="D4350" t="s">
        <v>640</v>
      </c>
      <c r="E4350">
        <v>40</v>
      </c>
      <c r="F4350" t="s">
        <v>641</v>
      </c>
    </row>
    <row r="4351" spans="1:6" x14ac:dyDescent="0.5">
      <c r="A4351" s="4">
        <v>43547</v>
      </c>
      <c r="B4351" s="14">
        <v>0.4533564814814815</v>
      </c>
      <c r="C4351">
        <v>3</v>
      </c>
      <c r="D4351" t="s">
        <v>640</v>
      </c>
      <c r="E4351">
        <v>40</v>
      </c>
      <c r="F4351" t="s">
        <v>641</v>
      </c>
    </row>
    <row r="4352" spans="1:6" x14ac:dyDescent="0.5">
      <c r="A4352" s="4">
        <v>43547</v>
      </c>
      <c r="B4352" s="14">
        <v>0.4533564814814815</v>
      </c>
      <c r="C4352">
        <v>4</v>
      </c>
      <c r="D4352" t="s">
        <v>640</v>
      </c>
      <c r="E4352">
        <v>51</v>
      </c>
      <c r="F4352" t="s">
        <v>641</v>
      </c>
    </row>
    <row r="4353" spans="1:6" x14ac:dyDescent="0.5">
      <c r="A4353" s="4">
        <v>43547</v>
      </c>
      <c r="B4353" s="14">
        <v>0.4533564814814815</v>
      </c>
      <c r="C4353">
        <v>2</v>
      </c>
      <c r="D4353" t="s">
        <v>640</v>
      </c>
      <c r="E4353">
        <v>41</v>
      </c>
      <c r="F4353" t="s">
        <v>641</v>
      </c>
    </row>
    <row r="4354" spans="1:6" x14ac:dyDescent="0.5">
      <c r="A4354" s="4">
        <v>43547</v>
      </c>
      <c r="B4354" s="14">
        <v>0.45405092592592594</v>
      </c>
      <c r="C4354">
        <v>2</v>
      </c>
      <c r="D4354" t="s">
        <v>640</v>
      </c>
      <c r="E4354">
        <v>42</v>
      </c>
      <c r="F4354" t="s">
        <v>641</v>
      </c>
    </row>
    <row r="4355" spans="1:6" x14ac:dyDescent="0.5">
      <c r="A4355" s="4">
        <v>43547</v>
      </c>
      <c r="B4355" s="14">
        <v>0.45405092592592594</v>
      </c>
      <c r="C4355">
        <v>3</v>
      </c>
      <c r="D4355" t="s">
        <v>640</v>
      </c>
      <c r="E4355">
        <v>42</v>
      </c>
      <c r="F4355" t="s">
        <v>641</v>
      </c>
    </row>
    <row r="4356" spans="1:6" x14ac:dyDescent="0.5">
      <c r="A4356" s="4">
        <v>43547</v>
      </c>
      <c r="B4356" s="14">
        <v>0.45406250000000004</v>
      </c>
      <c r="C4356">
        <v>4</v>
      </c>
      <c r="D4356" t="s">
        <v>640</v>
      </c>
      <c r="E4356">
        <v>52</v>
      </c>
      <c r="F4356" t="s">
        <v>641</v>
      </c>
    </row>
    <row r="4357" spans="1:6" x14ac:dyDescent="0.5">
      <c r="A4357" s="4">
        <v>43547</v>
      </c>
      <c r="B4357" s="14">
        <v>0.45475694444444442</v>
      </c>
      <c r="C4357">
        <v>2</v>
      </c>
      <c r="D4357" t="s">
        <v>640</v>
      </c>
      <c r="E4357">
        <v>38</v>
      </c>
      <c r="F4357" t="s">
        <v>641</v>
      </c>
    </row>
    <row r="4358" spans="1:6" x14ac:dyDescent="0.5">
      <c r="A4358" s="4">
        <v>43547</v>
      </c>
      <c r="B4358" s="14">
        <v>0.45475694444444442</v>
      </c>
      <c r="C4358">
        <v>4</v>
      </c>
      <c r="D4358" t="s">
        <v>640</v>
      </c>
      <c r="E4358">
        <v>49</v>
      </c>
      <c r="F4358" t="s">
        <v>641</v>
      </c>
    </row>
    <row r="4359" spans="1:6" x14ac:dyDescent="0.5">
      <c r="A4359" s="4">
        <v>43547</v>
      </c>
      <c r="B4359" s="14">
        <v>0.45546296296296296</v>
      </c>
      <c r="C4359">
        <v>4</v>
      </c>
      <c r="D4359" t="s">
        <v>640</v>
      </c>
      <c r="E4359">
        <v>52</v>
      </c>
      <c r="F4359" t="s">
        <v>641</v>
      </c>
    </row>
    <row r="4360" spans="1:6" x14ac:dyDescent="0.5">
      <c r="A4360" s="4">
        <v>43547</v>
      </c>
      <c r="B4360" s="14">
        <v>0.45546296296296296</v>
      </c>
      <c r="C4360">
        <v>2</v>
      </c>
      <c r="D4360" t="s">
        <v>640</v>
      </c>
      <c r="E4360">
        <v>39</v>
      </c>
      <c r="F4360" t="s">
        <v>641</v>
      </c>
    </row>
    <row r="4361" spans="1:6" x14ac:dyDescent="0.5">
      <c r="A4361" s="4">
        <v>43547</v>
      </c>
      <c r="B4361" s="14">
        <v>0.45546296296296296</v>
      </c>
      <c r="C4361">
        <v>3</v>
      </c>
      <c r="D4361" t="s">
        <v>640</v>
      </c>
      <c r="E4361">
        <v>42</v>
      </c>
      <c r="F4361" t="s">
        <v>641</v>
      </c>
    </row>
    <row r="4362" spans="1:6" x14ac:dyDescent="0.5">
      <c r="A4362" s="4">
        <v>43547</v>
      </c>
      <c r="B4362" s="14">
        <v>0.45615740740740746</v>
      </c>
      <c r="C4362">
        <v>2</v>
      </c>
      <c r="D4362" t="s">
        <v>640</v>
      </c>
      <c r="E4362">
        <v>41</v>
      </c>
      <c r="F4362" t="s">
        <v>641</v>
      </c>
    </row>
    <row r="4363" spans="1:6" x14ac:dyDescent="0.5">
      <c r="A4363" s="4">
        <v>43547</v>
      </c>
      <c r="B4363" s="14">
        <v>0.45616898148148149</v>
      </c>
      <c r="C4363">
        <v>3</v>
      </c>
      <c r="D4363" t="s">
        <v>640</v>
      </c>
      <c r="E4363">
        <v>42</v>
      </c>
      <c r="F4363" t="s">
        <v>641</v>
      </c>
    </row>
    <row r="4364" spans="1:6" x14ac:dyDescent="0.5">
      <c r="A4364" s="4">
        <v>43547</v>
      </c>
      <c r="B4364" s="14">
        <v>0.45616898148148149</v>
      </c>
      <c r="C4364">
        <v>4</v>
      </c>
      <c r="D4364" t="s">
        <v>640</v>
      </c>
      <c r="E4364">
        <v>53</v>
      </c>
      <c r="F4364" t="s">
        <v>641</v>
      </c>
    </row>
    <row r="4365" spans="1:6" x14ac:dyDescent="0.5">
      <c r="A4365" s="4">
        <v>43547</v>
      </c>
      <c r="B4365" s="14">
        <v>0.45686342592592594</v>
      </c>
      <c r="C4365">
        <v>2</v>
      </c>
      <c r="D4365" t="s">
        <v>640</v>
      </c>
      <c r="E4365">
        <v>39</v>
      </c>
      <c r="F4365" t="s">
        <v>641</v>
      </c>
    </row>
    <row r="4366" spans="1:6" x14ac:dyDescent="0.5">
      <c r="A4366" s="4">
        <v>43547</v>
      </c>
      <c r="B4366" s="14">
        <v>0.45686342592592594</v>
      </c>
      <c r="C4366">
        <v>3</v>
      </c>
      <c r="D4366" t="s">
        <v>640</v>
      </c>
      <c r="E4366">
        <v>41</v>
      </c>
      <c r="F4366" t="s">
        <v>641</v>
      </c>
    </row>
    <row r="4367" spans="1:6" x14ac:dyDescent="0.5">
      <c r="A4367" s="4">
        <v>43547</v>
      </c>
      <c r="B4367" s="14">
        <v>0.45686342592592594</v>
      </c>
      <c r="C4367">
        <v>4</v>
      </c>
      <c r="D4367" t="s">
        <v>640</v>
      </c>
      <c r="E4367">
        <v>52</v>
      </c>
      <c r="F4367" t="s">
        <v>641</v>
      </c>
    </row>
    <row r="4368" spans="1:6" x14ac:dyDescent="0.5">
      <c r="A4368" s="4">
        <v>43547</v>
      </c>
      <c r="B4368" s="14">
        <v>0.45756944444444447</v>
      </c>
      <c r="C4368">
        <v>2</v>
      </c>
      <c r="D4368" t="s">
        <v>640</v>
      </c>
      <c r="E4368">
        <v>41</v>
      </c>
      <c r="F4368" t="s">
        <v>641</v>
      </c>
    </row>
    <row r="4369" spans="1:6" x14ac:dyDescent="0.5">
      <c r="A4369" s="4">
        <v>43547</v>
      </c>
      <c r="B4369" s="14">
        <v>0.45756944444444447</v>
      </c>
      <c r="C4369">
        <v>3</v>
      </c>
      <c r="D4369" t="s">
        <v>640</v>
      </c>
      <c r="E4369">
        <v>42</v>
      </c>
      <c r="F4369" t="s">
        <v>641</v>
      </c>
    </row>
    <row r="4370" spans="1:6" x14ac:dyDescent="0.5">
      <c r="A4370" s="4">
        <v>43547</v>
      </c>
      <c r="B4370" s="14">
        <v>0.45756944444444447</v>
      </c>
      <c r="C4370">
        <v>4</v>
      </c>
      <c r="D4370" t="s">
        <v>640</v>
      </c>
      <c r="E4370">
        <v>52</v>
      </c>
      <c r="F4370" t="s">
        <v>641</v>
      </c>
    </row>
    <row r="4371" spans="1:6" x14ac:dyDescent="0.5">
      <c r="A4371" s="4">
        <v>43547</v>
      </c>
      <c r="B4371" s="14">
        <v>0.45827546296296301</v>
      </c>
      <c r="C4371">
        <v>4</v>
      </c>
      <c r="D4371" t="s">
        <v>640</v>
      </c>
      <c r="E4371">
        <v>51</v>
      </c>
      <c r="F4371" t="s">
        <v>641</v>
      </c>
    </row>
    <row r="4372" spans="1:6" x14ac:dyDescent="0.5">
      <c r="A4372" s="4">
        <v>43547</v>
      </c>
      <c r="B4372" s="14">
        <v>0.45827546296296301</v>
      </c>
      <c r="C4372">
        <v>2</v>
      </c>
      <c r="D4372" t="s">
        <v>640</v>
      </c>
      <c r="E4372">
        <v>42</v>
      </c>
      <c r="F4372" t="s">
        <v>641</v>
      </c>
    </row>
    <row r="4373" spans="1:6" x14ac:dyDescent="0.5">
      <c r="A4373" s="4">
        <v>43547</v>
      </c>
      <c r="B4373" s="14">
        <v>0.45827546296296301</v>
      </c>
      <c r="C4373">
        <v>3</v>
      </c>
      <c r="D4373" t="s">
        <v>640</v>
      </c>
      <c r="E4373">
        <v>42</v>
      </c>
      <c r="F4373" t="s">
        <v>641</v>
      </c>
    </row>
    <row r="4374" spans="1:6" x14ac:dyDescent="0.5">
      <c r="A4374" s="4">
        <v>43547</v>
      </c>
      <c r="B4374" s="14">
        <v>0.4589699074074074</v>
      </c>
      <c r="C4374">
        <v>4</v>
      </c>
      <c r="D4374" t="s">
        <v>640</v>
      </c>
      <c r="E4374">
        <v>51</v>
      </c>
      <c r="F4374" t="s">
        <v>641</v>
      </c>
    </row>
    <row r="4375" spans="1:6" x14ac:dyDescent="0.5">
      <c r="A4375" s="4">
        <v>43547</v>
      </c>
      <c r="B4375" s="14">
        <v>0.4589699074074074</v>
      </c>
      <c r="C4375">
        <v>2</v>
      </c>
      <c r="D4375" t="s">
        <v>640</v>
      </c>
      <c r="E4375">
        <v>39</v>
      </c>
      <c r="F4375" t="s">
        <v>641</v>
      </c>
    </row>
    <row r="4376" spans="1:6" x14ac:dyDescent="0.5">
      <c r="A4376" s="4">
        <v>43547</v>
      </c>
      <c r="B4376" s="14">
        <v>0.4589699074074074</v>
      </c>
      <c r="C4376">
        <v>3</v>
      </c>
      <c r="D4376" t="s">
        <v>640</v>
      </c>
      <c r="E4376">
        <v>43</v>
      </c>
      <c r="F4376" t="s">
        <v>641</v>
      </c>
    </row>
    <row r="4377" spans="1:6" x14ac:dyDescent="0.5">
      <c r="A4377" s="4">
        <v>43547</v>
      </c>
      <c r="B4377" s="14">
        <v>0.45971064814814816</v>
      </c>
      <c r="C4377">
        <v>3</v>
      </c>
      <c r="D4377" t="s">
        <v>640</v>
      </c>
      <c r="E4377">
        <v>39</v>
      </c>
      <c r="F4377" t="s">
        <v>641</v>
      </c>
    </row>
    <row r="4378" spans="1:6" x14ac:dyDescent="0.5">
      <c r="A4378" s="4">
        <v>43547</v>
      </c>
      <c r="B4378" s="14">
        <v>0.45971064814814816</v>
      </c>
      <c r="C4378">
        <v>2</v>
      </c>
      <c r="D4378" t="s">
        <v>640</v>
      </c>
      <c r="E4378">
        <v>41</v>
      </c>
      <c r="F4378" t="s">
        <v>641</v>
      </c>
    </row>
    <row r="4379" spans="1:6" x14ac:dyDescent="0.5">
      <c r="A4379" s="4">
        <v>43547</v>
      </c>
      <c r="B4379" s="14">
        <v>0.45971064814814816</v>
      </c>
      <c r="C4379">
        <v>4</v>
      </c>
      <c r="D4379" t="s">
        <v>640</v>
      </c>
      <c r="E4379">
        <v>52</v>
      </c>
      <c r="F4379" t="s">
        <v>641</v>
      </c>
    </row>
    <row r="4380" spans="1:6" x14ac:dyDescent="0.5">
      <c r="A4380" s="4">
        <v>43547</v>
      </c>
      <c r="B4380" s="14">
        <v>0.48108796296296297</v>
      </c>
      <c r="C4380">
        <v>2</v>
      </c>
      <c r="D4380" t="s">
        <v>640</v>
      </c>
      <c r="E4380">
        <v>49</v>
      </c>
      <c r="F4380" t="s">
        <v>641</v>
      </c>
    </row>
    <row r="4381" spans="1:6" x14ac:dyDescent="0.5">
      <c r="A4381" s="4">
        <v>43547</v>
      </c>
      <c r="B4381" s="14">
        <v>0.48108796296296297</v>
      </c>
      <c r="C4381">
        <v>3</v>
      </c>
      <c r="D4381" t="s">
        <v>640</v>
      </c>
      <c r="E4381">
        <v>49</v>
      </c>
      <c r="F4381" t="s">
        <v>641</v>
      </c>
    </row>
    <row r="4382" spans="1:6" x14ac:dyDescent="0.5">
      <c r="A4382" s="4">
        <v>43547</v>
      </c>
      <c r="B4382" s="14">
        <v>0.48109953703703701</v>
      </c>
      <c r="C4382">
        <v>4</v>
      </c>
      <c r="D4382" t="s">
        <v>640</v>
      </c>
      <c r="E4382">
        <v>61</v>
      </c>
      <c r="F4382" t="s">
        <v>641</v>
      </c>
    </row>
    <row r="4383" spans="1:6" x14ac:dyDescent="0.5">
      <c r="A4383" s="4">
        <v>43547</v>
      </c>
      <c r="B4383" s="14">
        <v>0.48202546296296295</v>
      </c>
      <c r="C4383">
        <v>3</v>
      </c>
      <c r="D4383" t="s">
        <v>640</v>
      </c>
      <c r="E4383">
        <v>4</v>
      </c>
      <c r="F4383" t="s">
        <v>641</v>
      </c>
    </row>
    <row r="4384" spans="1:6" x14ac:dyDescent="0.5">
      <c r="A4384" s="4">
        <v>43547</v>
      </c>
      <c r="B4384" s="14">
        <v>0.48202546296296295</v>
      </c>
      <c r="C4384">
        <v>2</v>
      </c>
      <c r="D4384" t="s">
        <v>640</v>
      </c>
      <c r="E4384">
        <v>5</v>
      </c>
      <c r="F4384" t="s">
        <v>641</v>
      </c>
    </row>
    <row r="4385" spans="1:6" x14ac:dyDescent="0.5">
      <c r="A4385" s="4">
        <v>43547</v>
      </c>
      <c r="B4385" s="14">
        <v>0.48270833333333335</v>
      </c>
      <c r="C4385">
        <v>2</v>
      </c>
      <c r="D4385" t="s">
        <v>640</v>
      </c>
      <c r="E4385">
        <v>41</v>
      </c>
      <c r="F4385" t="s">
        <v>641</v>
      </c>
    </row>
    <row r="4386" spans="1:6" x14ac:dyDescent="0.5">
      <c r="A4386" s="4">
        <v>43547</v>
      </c>
      <c r="B4386" s="14">
        <v>0.48270833333333335</v>
      </c>
      <c r="C4386">
        <v>3</v>
      </c>
      <c r="D4386" t="s">
        <v>640</v>
      </c>
      <c r="E4386">
        <v>39</v>
      </c>
      <c r="F4386" t="s">
        <v>641</v>
      </c>
    </row>
    <row r="4387" spans="1:6" x14ac:dyDescent="0.5">
      <c r="A4387" s="4">
        <v>43547</v>
      </c>
      <c r="B4387" s="14">
        <v>0.48271990740740739</v>
      </c>
      <c r="C4387">
        <v>4</v>
      </c>
      <c r="D4387" t="s">
        <v>640</v>
      </c>
      <c r="E4387">
        <v>48</v>
      </c>
      <c r="F4387" t="s">
        <v>641</v>
      </c>
    </row>
    <row r="4388" spans="1:6" x14ac:dyDescent="0.5">
      <c r="A4388" s="4">
        <v>43547</v>
      </c>
      <c r="B4388" s="14">
        <v>0.48690972222222223</v>
      </c>
      <c r="C4388">
        <v>3</v>
      </c>
      <c r="D4388" t="s">
        <v>640</v>
      </c>
      <c r="E4388">
        <v>40</v>
      </c>
      <c r="F4388" t="s">
        <v>641</v>
      </c>
    </row>
    <row r="4389" spans="1:6" x14ac:dyDescent="0.5">
      <c r="A4389" s="4">
        <v>43547</v>
      </c>
      <c r="B4389" s="14">
        <v>0.48690972222222223</v>
      </c>
      <c r="C4389">
        <v>4</v>
      </c>
      <c r="D4389" t="s">
        <v>640</v>
      </c>
      <c r="E4389">
        <v>48</v>
      </c>
      <c r="F4389" t="s">
        <v>641</v>
      </c>
    </row>
    <row r="4390" spans="1:6" x14ac:dyDescent="0.5">
      <c r="A4390" s="4">
        <v>43547</v>
      </c>
      <c r="B4390" s="14">
        <v>0.48692129629629632</v>
      </c>
      <c r="C4390">
        <v>2</v>
      </c>
      <c r="D4390" t="s">
        <v>640</v>
      </c>
      <c r="E4390">
        <v>39</v>
      </c>
      <c r="F4390" t="s">
        <v>641</v>
      </c>
    </row>
    <row r="4391" spans="1:6" x14ac:dyDescent="0.5">
      <c r="A4391" s="4">
        <v>43547</v>
      </c>
      <c r="B4391" s="14">
        <v>0.48954861111111114</v>
      </c>
      <c r="C4391">
        <v>2</v>
      </c>
      <c r="D4391" t="s">
        <v>640</v>
      </c>
      <c r="E4391">
        <v>44</v>
      </c>
      <c r="F4391" t="s">
        <v>641</v>
      </c>
    </row>
    <row r="4392" spans="1:6" x14ac:dyDescent="0.5">
      <c r="A4392" s="4">
        <v>43547</v>
      </c>
      <c r="B4392" s="14">
        <v>0.49025462962962968</v>
      </c>
      <c r="C4392">
        <v>2</v>
      </c>
      <c r="D4392" t="s">
        <v>640</v>
      </c>
      <c r="E4392">
        <v>42</v>
      </c>
      <c r="F4392" t="s">
        <v>641</v>
      </c>
    </row>
    <row r="4393" spans="1:6" x14ac:dyDescent="0.5">
      <c r="A4393" s="4">
        <v>43547</v>
      </c>
      <c r="B4393" s="14">
        <v>0.49025462962962968</v>
      </c>
      <c r="C4393">
        <v>3</v>
      </c>
      <c r="D4393" t="s">
        <v>640</v>
      </c>
      <c r="E4393">
        <v>42</v>
      </c>
      <c r="F4393" t="s">
        <v>641</v>
      </c>
    </row>
    <row r="4394" spans="1:6" x14ac:dyDescent="0.5">
      <c r="A4394" s="4">
        <v>43547</v>
      </c>
      <c r="B4394" s="14">
        <v>0.49025462962962968</v>
      </c>
      <c r="C4394">
        <v>4</v>
      </c>
      <c r="D4394" t="s">
        <v>640</v>
      </c>
      <c r="E4394">
        <v>50</v>
      </c>
      <c r="F4394" t="s">
        <v>641</v>
      </c>
    </row>
    <row r="4395" spans="1:6" x14ac:dyDescent="0.5">
      <c r="A4395" s="4">
        <v>43547</v>
      </c>
      <c r="B4395" s="14">
        <v>0.49234953703703704</v>
      </c>
      <c r="C4395">
        <v>2</v>
      </c>
      <c r="D4395" t="s">
        <v>640</v>
      </c>
      <c r="E4395">
        <v>39</v>
      </c>
      <c r="F4395" t="s">
        <v>641</v>
      </c>
    </row>
    <row r="4396" spans="1:6" x14ac:dyDescent="0.5">
      <c r="A4396" s="4">
        <v>43547</v>
      </c>
      <c r="B4396" s="14">
        <v>0.49234953703703704</v>
      </c>
      <c r="C4396">
        <v>3</v>
      </c>
      <c r="D4396" t="s">
        <v>640</v>
      </c>
      <c r="E4396">
        <v>40</v>
      </c>
      <c r="F4396" t="s">
        <v>641</v>
      </c>
    </row>
    <row r="4397" spans="1:6" x14ac:dyDescent="0.5">
      <c r="A4397" s="4">
        <v>43547</v>
      </c>
      <c r="B4397" s="14">
        <v>0.49234953703703704</v>
      </c>
      <c r="C4397">
        <v>4</v>
      </c>
      <c r="D4397" t="s">
        <v>640</v>
      </c>
      <c r="E4397">
        <v>48</v>
      </c>
      <c r="F4397" t="s">
        <v>641</v>
      </c>
    </row>
    <row r="4398" spans="1:6" x14ac:dyDescent="0.5">
      <c r="A4398" s="4">
        <v>43547</v>
      </c>
      <c r="B4398" s="14">
        <v>0.49236111111111108</v>
      </c>
      <c r="C4398">
        <v>2</v>
      </c>
      <c r="D4398" t="s">
        <v>640</v>
      </c>
      <c r="E4398">
        <v>41</v>
      </c>
      <c r="F4398" t="s">
        <v>641</v>
      </c>
    </row>
    <row r="4399" spans="1:6" x14ac:dyDescent="0.5">
      <c r="A4399" s="4">
        <v>43547</v>
      </c>
      <c r="B4399" s="14">
        <v>0.49913194444444442</v>
      </c>
      <c r="C4399">
        <v>2</v>
      </c>
      <c r="D4399" t="s">
        <v>640</v>
      </c>
      <c r="E4399">
        <v>42</v>
      </c>
      <c r="F4399" t="s">
        <v>641</v>
      </c>
    </row>
    <row r="4400" spans="1:6" x14ac:dyDescent="0.5">
      <c r="A4400" s="4">
        <v>43547</v>
      </c>
      <c r="B4400" s="14">
        <v>0.49913194444444442</v>
      </c>
      <c r="C4400">
        <v>3</v>
      </c>
      <c r="D4400" t="s">
        <v>640</v>
      </c>
      <c r="E4400">
        <v>41</v>
      </c>
      <c r="F4400" t="s">
        <v>641</v>
      </c>
    </row>
    <row r="4401" spans="1:6" x14ac:dyDescent="0.5">
      <c r="A4401" s="4">
        <v>43547</v>
      </c>
      <c r="B4401" s="14">
        <v>0.49913194444444442</v>
      </c>
      <c r="C4401">
        <v>4</v>
      </c>
      <c r="D4401" t="s">
        <v>640</v>
      </c>
      <c r="E4401">
        <v>51</v>
      </c>
      <c r="F4401" t="s">
        <v>641</v>
      </c>
    </row>
    <row r="4402" spans="1:6" x14ac:dyDescent="0.5">
      <c r="A4402" s="4">
        <v>43547</v>
      </c>
      <c r="B4402" s="14">
        <v>0.49982638888888892</v>
      </c>
      <c r="C4402">
        <v>3</v>
      </c>
      <c r="D4402" t="s">
        <v>640</v>
      </c>
      <c r="E4402">
        <v>40</v>
      </c>
      <c r="F4402" t="s">
        <v>641</v>
      </c>
    </row>
    <row r="4403" spans="1:6" x14ac:dyDescent="0.5">
      <c r="A4403" s="4">
        <v>43547</v>
      </c>
      <c r="B4403" s="14">
        <v>0.49982638888888892</v>
      </c>
      <c r="C4403">
        <v>4</v>
      </c>
      <c r="D4403" t="s">
        <v>640</v>
      </c>
      <c r="E4403">
        <v>47</v>
      </c>
      <c r="F4403" t="s">
        <v>641</v>
      </c>
    </row>
    <row r="4404" spans="1:6" x14ac:dyDescent="0.5">
      <c r="A4404" s="4">
        <v>43547</v>
      </c>
      <c r="B4404" s="14">
        <v>0.51445601851851852</v>
      </c>
      <c r="C4404">
        <v>2</v>
      </c>
      <c r="D4404" t="s">
        <v>640</v>
      </c>
      <c r="E4404">
        <v>39</v>
      </c>
      <c r="F4404" t="s">
        <v>641</v>
      </c>
    </row>
    <row r="4405" spans="1:6" x14ac:dyDescent="0.5">
      <c r="A4405" s="4">
        <v>43547</v>
      </c>
      <c r="B4405" s="14">
        <v>0.51445601851851852</v>
      </c>
      <c r="C4405">
        <v>3</v>
      </c>
      <c r="D4405" t="s">
        <v>640</v>
      </c>
      <c r="E4405">
        <v>41</v>
      </c>
      <c r="F4405" t="s">
        <v>641</v>
      </c>
    </row>
    <row r="4406" spans="1:6" x14ac:dyDescent="0.5">
      <c r="A4406" s="4">
        <v>43547</v>
      </c>
      <c r="B4406" s="14">
        <v>0.51445601851851852</v>
      </c>
      <c r="C4406">
        <v>4</v>
      </c>
      <c r="D4406" t="s">
        <v>640</v>
      </c>
      <c r="E4406">
        <v>50</v>
      </c>
      <c r="F4406" t="s">
        <v>641</v>
      </c>
    </row>
    <row r="4407" spans="1:6" x14ac:dyDescent="0.5">
      <c r="A4407" s="4">
        <v>43547</v>
      </c>
      <c r="B4407" s="14">
        <v>0.5213078703703703</v>
      </c>
      <c r="C4407">
        <v>4</v>
      </c>
      <c r="D4407" t="s">
        <v>640</v>
      </c>
      <c r="E4407">
        <v>40</v>
      </c>
      <c r="F4407" t="s">
        <v>641</v>
      </c>
    </row>
    <row r="4408" spans="1:6" x14ac:dyDescent="0.5">
      <c r="A4408" s="4">
        <v>43547</v>
      </c>
      <c r="B4408" s="14">
        <v>0.57974537037037044</v>
      </c>
      <c r="C4408">
        <v>3</v>
      </c>
      <c r="D4408" t="s">
        <v>640</v>
      </c>
      <c r="E4408">
        <v>39</v>
      </c>
      <c r="F4408" t="s">
        <v>641</v>
      </c>
    </row>
    <row r="4409" spans="1:6" x14ac:dyDescent="0.5">
      <c r="A4409" s="4">
        <v>43547</v>
      </c>
      <c r="B4409" s="14">
        <v>0.57976851851851852</v>
      </c>
      <c r="C4409">
        <v>3</v>
      </c>
      <c r="D4409" t="s">
        <v>640</v>
      </c>
      <c r="E4409">
        <v>38</v>
      </c>
      <c r="F4409" t="s">
        <v>641</v>
      </c>
    </row>
    <row r="4410" spans="1:6" x14ac:dyDescent="0.5">
      <c r="A4410" s="4">
        <v>43547</v>
      </c>
      <c r="B4410" s="14">
        <v>0.57978009259259256</v>
      </c>
      <c r="C4410">
        <v>3</v>
      </c>
      <c r="D4410" t="s">
        <v>640</v>
      </c>
      <c r="E4410">
        <v>39</v>
      </c>
      <c r="F4410" t="s">
        <v>641</v>
      </c>
    </row>
    <row r="4411" spans="1:6" x14ac:dyDescent="0.5">
      <c r="A4411" s="4">
        <v>43547</v>
      </c>
      <c r="B4411" s="14">
        <v>0.57990740740740743</v>
      </c>
      <c r="C4411">
        <v>3</v>
      </c>
      <c r="D4411" t="s">
        <v>640</v>
      </c>
      <c r="E4411">
        <v>42</v>
      </c>
      <c r="F4411" t="s">
        <v>641</v>
      </c>
    </row>
    <row r="4412" spans="1:6" x14ac:dyDescent="0.5">
      <c r="A4412" s="4">
        <v>43547</v>
      </c>
      <c r="B4412" s="14">
        <v>0.5799305555555555</v>
      </c>
      <c r="C4412">
        <v>3</v>
      </c>
      <c r="D4412" t="s">
        <v>640</v>
      </c>
      <c r="E4412">
        <v>45</v>
      </c>
      <c r="F4412" t="s">
        <v>641</v>
      </c>
    </row>
    <row r="4413" spans="1:6" x14ac:dyDescent="0.5">
      <c r="A4413" s="4">
        <v>43547</v>
      </c>
      <c r="B4413" s="14">
        <v>0.57994212962962965</v>
      </c>
      <c r="C4413">
        <v>3</v>
      </c>
      <c r="D4413" t="s">
        <v>640</v>
      </c>
      <c r="E4413">
        <v>46</v>
      </c>
      <c r="F4413" t="s">
        <v>641</v>
      </c>
    </row>
    <row r="4414" spans="1:6" x14ac:dyDescent="0.5">
      <c r="A4414" s="4">
        <v>43547</v>
      </c>
      <c r="B4414" s="14">
        <v>0.57995370370370369</v>
      </c>
      <c r="C4414">
        <v>3</v>
      </c>
      <c r="D4414" t="s">
        <v>640</v>
      </c>
      <c r="E4414">
        <v>38</v>
      </c>
      <c r="F4414" t="s">
        <v>641</v>
      </c>
    </row>
    <row r="4415" spans="1:6" x14ac:dyDescent="0.5">
      <c r="A4415" s="4">
        <v>43547</v>
      </c>
      <c r="B4415" s="14">
        <v>0.57997685185185188</v>
      </c>
      <c r="C4415">
        <v>3</v>
      </c>
      <c r="D4415" t="s">
        <v>640</v>
      </c>
      <c r="E4415">
        <v>39</v>
      </c>
      <c r="F4415" t="s">
        <v>641</v>
      </c>
    </row>
    <row r="4416" spans="1:6" x14ac:dyDescent="0.5">
      <c r="A4416" s="4">
        <v>43547</v>
      </c>
      <c r="B4416" s="14">
        <v>0.57998842592592592</v>
      </c>
      <c r="C4416">
        <v>3</v>
      </c>
      <c r="D4416" t="s">
        <v>640</v>
      </c>
      <c r="E4416">
        <v>43</v>
      </c>
      <c r="F4416" t="s">
        <v>641</v>
      </c>
    </row>
    <row r="4417" spans="1:6" x14ac:dyDescent="0.5">
      <c r="A4417" s="4">
        <v>43547</v>
      </c>
      <c r="B4417" s="14">
        <v>0.57999999999999996</v>
      </c>
      <c r="C4417">
        <v>3</v>
      </c>
      <c r="D4417" t="s">
        <v>640</v>
      </c>
      <c r="E4417">
        <v>42</v>
      </c>
      <c r="F4417" t="s">
        <v>641</v>
      </c>
    </row>
    <row r="4418" spans="1:6" x14ac:dyDescent="0.5">
      <c r="A4418" s="4">
        <v>43547</v>
      </c>
      <c r="B4418" s="14">
        <v>0.58001157407407411</v>
      </c>
      <c r="C4418">
        <v>3</v>
      </c>
      <c r="D4418" t="s">
        <v>640</v>
      </c>
      <c r="E4418">
        <v>40</v>
      </c>
      <c r="F4418" t="s">
        <v>641</v>
      </c>
    </row>
    <row r="4419" spans="1:6" x14ac:dyDescent="0.5">
      <c r="A4419" s="4">
        <v>43547</v>
      </c>
      <c r="B4419" s="14">
        <v>0.58002314814814815</v>
      </c>
      <c r="C4419">
        <v>3</v>
      </c>
      <c r="D4419" t="s">
        <v>640</v>
      </c>
      <c r="E4419">
        <v>49</v>
      </c>
      <c r="F4419" t="s">
        <v>641</v>
      </c>
    </row>
    <row r="4420" spans="1:6" x14ac:dyDescent="0.5">
      <c r="A4420" s="4">
        <v>43547</v>
      </c>
      <c r="B4420" s="14">
        <v>0.58003472222222219</v>
      </c>
      <c r="C4420">
        <v>3</v>
      </c>
      <c r="D4420" t="s">
        <v>640</v>
      </c>
      <c r="E4420">
        <v>39</v>
      </c>
      <c r="F4420" t="s">
        <v>641</v>
      </c>
    </row>
    <row r="4421" spans="1:6" x14ac:dyDescent="0.5">
      <c r="A4421" s="4">
        <v>43547</v>
      </c>
      <c r="B4421" s="14">
        <v>0.58004629629629634</v>
      </c>
      <c r="C4421">
        <v>3</v>
      </c>
      <c r="D4421" t="s">
        <v>640</v>
      </c>
      <c r="E4421">
        <v>45</v>
      </c>
      <c r="F4421" t="s">
        <v>641</v>
      </c>
    </row>
    <row r="4422" spans="1:6" x14ac:dyDescent="0.5">
      <c r="A4422" s="4">
        <v>43547</v>
      </c>
      <c r="B4422" s="14">
        <v>0.58005787037037038</v>
      </c>
      <c r="C4422">
        <v>3</v>
      </c>
      <c r="D4422" t="s">
        <v>640</v>
      </c>
      <c r="E4422">
        <v>42</v>
      </c>
      <c r="F4422" t="s">
        <v>641</v>
      </c>
    </row>
    <row r="4423" spans="1:6" x14ac:dyDescent="0.5">
      <c r="A4423" s="4">
        <v>43547</v>
      </c>
      <c r="B4423" s="14">
        <v>0.58011574074074079</v>
      </c>
      <c r="C4423">
        <v>3</v>
      </c>
      <c r="D4423" t="s">
        <v>640</v>
      </c>
      <c r="E4423">
        <v>41</v>
      </c>
      <c r="F4423" t="s">
        <v>641</v>
      </c>
    </row>
    <row r="4424" spans="1:6" x14ac:dyDescent="0.5">
      <c r="A4424" s="4">
        <v>43547</v>
      </c>
      <c r="B4424" s="14">
        <v>0.58013888888888887</v>
      </c>
      <c r="C4424">
        <v>3</v>
      </c>
      <c r="D4424" t="s">
        <v>640</v>
      </c>
      <c r="E4424">
        <v>39</v>
      </c>
      <c r="F4424" t="s">
        <v>641</v>
      </c>
    </row>
    <row r="4425" spans="1:6" x14ac:dyDescent="0.5">
      <c r="A4425" s="4">
        <v>43547</v>
      </c>
      <c r="B4425" s="14">
        <v>0.68064814814814811</v>
      </c>
      <c r="C4425">
        <v>3</v>
      </c>
      <c r="D4425" t="s">
        <v>640</v>
      </c>
      <c r="E4425">
        <v>39</v>
      </c>
      <c r="F4425" t="s">
        <v>641</v>
      </c>
    </row>
    <row r="4426" spans="1:6" x14ac:dyDescent="0.5">
      <c r="A4426" s="4">
        <v>43547</v>
      </c>
      <c r="B4426" s="14">
        <v>0.68087962962962967</v>
      </c>
      <c r="C4426">
        <v>3</v>
      </c>
      <c r="D4426" t="s">
        <v>640</v>
      </c>
      <c r="E4426">
        <v>43</v>
      </c>
      <c r="F4426" t="s">
        <v>641</v>
      </c>
    </row>
    <row r="4427" spans="1:6" x14ac:dyDescent="0.5">
      <c r="A4427" s="4">
        <v>43547</v>
      </c>
      <c r="B4427" s="14">
        <v>0.68090277777777775</v>
      </c>
      <c r="C4427">
        <v>3</v>
      </c>
      <c r="D4427" t="s">
        <v>640</v>
      </c>
      <c r="E4427">
        <v>38</v>
      </c>
      <c r="F4427" t="s">
        <v>641</v>
      </c>
    </row>
    <row r="4428" spans="1:6" x14ac:dyDescent="0.5">
      <c r="A4428" s="4">
        <v>43547</v>
      </c>
      <c r="B4428" s="14">
        <v>0.68092592592592593</v>
      </c>
      <c r="C4428">
        <v>3</v>
      </c>
      <c r="D4428" t="s">
        <v>640</v>
      </c>
      <c r="E4428">
        <v>42</v>
      </c>
      <c r="F4428" t="s">
        <v>641</v>
      </c>
    </row>
    <row r="4429" spans="1:6" x14ac:dyDescent="0.5">
      <c r="A4429" s="4">
        <v>43547</v>
      </c>
      <c r="B4429" s="14">
        <v>0.68093750000000008</v>
      </c>
      <c r="C4429">
        <v>3</v>
      </c>
      <c r="D4429" t="s">
        <v>640</v>
      </c>
      <c r="E4429">
        <v>38</v>
      </c>
      <c r="F4429" t="s">
        <v>641</v>
      </c>
    </row>
    <row r="4430" spans="1:6" x14ac:dyDescent="0.5">
      <c r="A4430" s="4">
        <v>43547</v>
      </c>
      <c r="B4430" s="14">
        <v>0.68096064814814816</v>
      </c>
      <c r="C4430">
        <v>3</v>
      </c>
      <c r="D4430" t="s">
        <v>640</v>
      </c>
      <c r="E4430">
        <v>42</v>
      </c>
      <c r="F4430" t="s">
        <v>641</v>
      </c>
    </row>
    <row r="4431" spans="1:6" x14ac:dyDescent="0.5">
      <c r="A4431" s="4">
        <v>43547</v>
      </c>
      <c r="B4431" s="14">
        <v>0.68099537037037028</v>
      </c>
      <c r="C4431">
        <v>3</v>
      </c>
      <c r="D4431" t="s">
        <v>640</v>
      </c>
      <c r="E4431">
        <v>38</v>
      </c>
      <c r="F4431" t="s">
        <v>641</v>
      </c>
    </row>
    <row r="4432" spans="1:6" x14ac:dyDescent="0.5">
      <c r="A4432" s="4">
        <v>43547</v>
      </c>
      <c r="B4432" s="14">
        <v>0.68100694444444443</v>
      </c>
      <c r="C4432">
        <v>3</v>
      </c>
      <c r="D4432" t="s">
        <v>640</v>
      </c>
      <c r="E4432">
        <v>41</v>
      </c>
      <c r="F4432" t="s">
        <v>641</v>
      </c>
    </row>
    <row r="4433" spans="1:6" x14ac:dyDescent="0.5">
      <c r="A4433" s="4">
        <v>43547</v>
      </c>
      <c r="B4433" s="14">
        <v>0.68103009259259262</v>
      </c>
      <c r="C4433">
        <v>3</v>
      </c>
      <c r="D4433" t="s">
        <v>640</v>
      </c>
      <c r="E4433">
        <v>38</v>
      </c>
      <c r="F4433" t="s">
        <v>641</v>
      </c>
    </row>
    <row r="4434" spans="1:6" x14ac:dyDescent="0.5">
      <c r="A4434" s="4">
        <v>43547</v>
      </c>
      <c r="B4434" s="14">
        <v>0.68104166666666666</v>
      </c>
      <c r="C4434">
        <v>3</v>
      </c>
      <c r="D4434" t="s">
        <v>640</v>
      </c>
      <c r="E4434">
        <v>40</v>
      </c>
      <c r="F4434" t="s">
        <v>641</v>
      </c>
    </row>
    <row r="4435" spans="1:6" x14ac:dyDescent="0.5">
      <c r="A4435" s="4">
        <v>43547</v>
      </c>
      <c r="B4435" s="14">
        <v>0.68106481481481485</v>
      </c>
      <c r="C4435">
        <v>3</v>
      </c>
      <c r="D4435" t="s">
        <v>640</v>
      </c>
      <c r="E4435">
        <v>38</v>
      </c>
      <c r="F4435" t="s">
        <v>641</v>
      </c>
    </row>
    <row r="4436" spans="1:6" x14ac:dyDescent="0.5">
      <c r="A4436" s="4">
        <v>43547</v>
      </c>
      <c r="B4436" s="14">
        <v>0.68107638888888899</v>
      </c>
      <c r="C4436">
        <v>3</v>
      </c>
      <c r="D4436" t="s">
        <v>640</v>
      </c>
      <c r="E4436">
        <v>40</v>
      </c>
      <c r="F4436" t="s">
        <v>641</v>
      </c>
    </row>
    <row r="4437" spans="1:6" x14ac:dyDescent="0.5">
      <c r="A4437" s="4">
        <v>43547</v>
      </c>
      <c r="B4437" s="14">
        <v>0.68108796296296292</v>
      </c>
      <c r="C4437">
        <v>3</v>
      </c>
      <c r="D4437" t="s">
        <v>640</v>
      </c>
      <c r="E4437">
        <v>38</v>
      </c>
      <c r="F4437" t="s">
        <v>641</v>
      </c>
    </row>
    <row r="4438" spans="1:6" x14ac:dyDescent="0.5">
      <c r="A4438" s="4">
        <v>43547</v>
      </c>
      <c r="B4438" s="14">
        <v>0.68109953703703707</v>
      </c>
      <c r="C4438">
        <v>3</v>
      </c>
      <c r="D4438" t="s">
        <v>640</v>
      </c>
      <c r="E4438">
        <v>38</v>
      </c>
      <c r="F4438" t="s">
        <v>641</v>
      </c>
    </row>
    <row r="4439" spans="1:6" x14ac:dyDescent="0.5">
      <c r="A4439" s="4">
        <v>43547</v>
      </c>
      <c r="B4439" s="14">
        <v>0.68119212962962961</v>
      </c>
      <c r="C4439">
        <v>3</v>
      </c>
      <c r="D4439" t="s">
        <v>640</v>
      </c>
      <c r="E4439">
        <v>38</v>
      </c>
      <c r="F4439" t="s">
        <v>641</v>
      </c>
    </row>
    <row r="4440" spans="1:6" x14ac:dyDescent="0.5">
      <c r="A4440" s="4">
        <v>43547</v>
      </c>
      <c r="B4440" s="14">
        <v>0.68122685185185183</v>
      </c>
      <c r="C4440">
        <v>3</v>
      </c>
      <c r="D4440" t="s">
        <v>640</v>
      </c>
      <c r="E4440">
        <v>44</v>
      </c>
      <c r="F4440" t="s">
        <v>641</v>
      </c>
    </row>
    <row r="4441" spans="1:6" x14ac:dyDescent="0.5">
      <c r="A4441" s="4">
        <v>43547</v>
      </c>
      <c r="B4441" s="14">
        <v>0.8399537037037037</v>
      </c>
      <c r="C4441">
        <v>3</v>
      </c>
      <c r="D4441" t="s">
        <v>640</v>
      </c>
      <c r="E4441">
        <v>43</v>
      </c>
      <c r="F4441" t="s">
        <v>641</v>
      </c>
    </row>
    <row r="4442" spans="1:6" x14ac:dyDescent="0.5">
      <c r="A4442" s="4">
        <v>43547</v>
      </c>
      <c r="B4442" s="14">
        <v>0.83997685185185178</v>
      </c>
      <c r="C4442">
        <v>3</v>
      </c>
      <c r="D4442" t="s">
        <v>640</v>
      </c>
      <c r="E4442">
        <v>45</v>
      </c>
      <c r="F4442" t="s">
        <v>641</v>
      </c>
    </row>
    <row r="4443" spans="1:6" x14ac:dyDescent="0.5">
      <c r="A4443" s="4">
        <v>43547</v>
      </c>
      <c r="B4443" s="14">
        <v>0.83998842592592593</v>
      </c>
      <c r="C4443">
        <v>3</v>
      </c>
      <c r="D4443" t="s">
        <v>640</v>
      </c>
      <c r="E4443">
        <v>45</v>
      </c>
      <c r="F4443" t="s">
        <v>641</v>
      </c>
    </row>
    <row r="4444" spans="1:6" x14ac:dyDescent="0.5">
      <c r="A4444" s="4">
        <v>43547</v>
      </c>
      <c r="B4444" s="14">
        <v>0.84</v>
      </c>
      <c r="C4444">
        <v>3</v>
      </c>
      <c r="D4444" t="s">
        <v>640</v>
      </c>
      <c r="E4444">
        <v>45</v>
      </c>
      <c r="F4444" t="s">
        <v>641</v>
      </c>
    </row>
    <row r="4445" spans="1:6" x14ac:dyDescent="0.5">
      <c r="A4445" s="4">
        <v>43547</v>
      </c>
      <c r="B4445" s="14">
        <v>0.84002314814814805</v>
      </c>
      <c r="C4445">
        <v>3</v>
      </c>
      <c r="D4445" t="s">
        <v>640</v>
      </c>
      <c r="E4445">
        <v>45</v>
      </c>
      <c r="F4445" t="s">
        <v>641</v>
      </c>
    </row>
    <row r="4446" spans="1:6" x14ac:dyDescent="0.5">
      <c r="A4446" s="4">
        <v>43547</v>
      </c>
      <c r="B4446" s="14">
        <v>0.8400347222222222</v>
      </c>
      <c r="C4446">
        <v>3</v>
      </c>
      <c r="D4446" t="s">
        <v>640</v>
      </c>
      <c r="E4446">
        <v>42</v>
      </c>
      <c r="F4446" t="s">
        <v>641</v>
      </c>
    </row>
    <row r="4447" spans="1:6" x14ac:dyDescent="0.5">
      <c r="A4447" s="4">
        <v>43547</v>
      </c>
      <c r="B4447" s="14">
        <v>0.84004629629629635</v>
      </c>
      <c r="C4447">
        <v>3</v>
      </c>
      <c r="D4447" t="s">
        <v>640</v>
      </c>
      <c r="E4447">
        <v>43</v>
      </c>
      <c r="F4447" t="s">
        <v>641</v>
      </c>
    </row>
    <row r="4448" spans="1:6" x14ac:dyDescent="0.5">
      <c r="A4448" s="4">
        <v>43547</v>
      </c>
      <c r="B4448" s="14">
        <v>0.84006944444444442</v>
      </c>
      <c r="C4448">
        <v>3</v>
      </c>
      <c r="D4448" t="s">
        <v>640</v>
      </c>
      <c r="E4448">
        <v>42</v>
      </c>
      <c r="F4448" t="s">
        <v>641</v>
      </c>
    </row>
    <row r="4449" spans="1:6" x14ac:dyDescent="0.5">
      <c r="A4449" s="4">
        <v>43547</v>
      </c>
      <c r="B4449" s="14">
        <v>0.84013888888888888</v>
      </c>
      <c r="C4449">
        <v>3</v>
      </c>
      <c r="D4449" t="s">
        <v>640</v>
      </c>
      <c r="E4449">
        <v>42</v>
      </c>
      <c r="F4449" t="s">
        <v>641</v>
      </c>
    </row>
    <row r="4450" spans="1:6" x14ac:dyDescent="0.5">
      <c r="A4450" s="4">
        <v>43547</v>
      </c>
      <c r="B4450" s="14">
        <v>0.88604166666666673</v>
      </c>
      <c r="C4450">
        <v>3</v>
      </c>
      <c r="D4450" t="s">
        <v>640</v>
      </c>
      <c r="E4450">
        <v>38</v>
      </c>
      <c r="F4450" t="s">
        <v>641</v>
      </c>
    </row>
    <row r="4451" spans="1:6" x14ac:dyDescent="0.5">
      <c r="A4451" s="4">
        <v>43547</v>
      </c>
      <c r="B4451" s="14">
        <v>0.88607638888888884</v>
      </c>
      <c r="C4451">
        <v>3</v>
      </c>
      <c r="D4451" t="s">
        <v>640</v>
      </c>
      <c r="E4451">
        <v>42</v>
      </c>
      <c r="F4451" t="s">
        <v>641</v>
      </c>
    </row>
    <row r="4452" spans="1:6" x14ac:dyDescent="0.5">
      <c r="A4452" s="4">
        <v>43547</v>
      </c>
      <c r="B4452" s="14">
        <v>0.88608796296296299</v>
      </c>
      <c r="C4452">
        <v>3</v>
      </c>
      <c r="D4452" t="s">
        <v>640</v>
      </c>
      <c r="E4452">
        <v>42</v>
      </c>
      <c r="F4452" t="s">
        <v>641</v>
      </c>
    </row>
    <row r="4453" spans="1:6" x14ac:dyDescent="0.5">
      <c r="A4453" s="4">
        <v>43547</v>
      </c>
      <c r="B4453" s="14">
        <v>0.88611111111111107</v>
      </c>
      <c r="C4453">
        <v>3</v>
      </c>
      <c r="D4453" t="s">
        <v>640</v>
      </c>
      <c r="E4453">
        <v>39</v>
      </c>
      <c r="F4453" t="s">
        <v>641</v>
      </c>
    </row>
    <row r="4454" spans="1:6" x14ac:dyDescent="0.5">
      <c r="A4454" s="4">
        <v>43547</v>
      </c>
      <c r="B4454" s="14">
        <v>0.88612268518518522</v>
      </c>
      <c r="C4454">
        <v>3</v>
      </c>
      <c r="D4454" t="s">
        <v>640</v>
      </c>
      <c r="E4454">
        <v>39</v>
      </c>
      <c r="F4454" t="s">
        <v>641</v>
      </c>
    </row>
    <row r="4455" spans="1:6" x14ac:dyDescent="0.5">
      <c r="A4455" s="4">
        <v>43548</v>
      </c>
      <c r="B4455" s="14">
        <v>0.40177083333333335</v>
      </c>
      <c r="C4455">
        <v>2</v>
      </c>
      <c r="D4455" t="s">
        <v>640</v>
      </c>
      <c r="E4455">
        <v>38</v>
      </c>
      <c r="F4455" t="s">
        <v>641</v>
      </c>
    </row>
    <row r="4456" spans="1:6" x14ac:dyDescent="0.5">
      <c r="A4456" s="4">
        <v>43548</v>
      </c>
      <c r="B4456" s="14">
        <v>0.40177083333333335</v>
      </c>
      <c r="C4456">
        <v>3</v>
      </c>
      <c r="D4456" t="s">
        <v>640</v>
      </c>
      <c r="E4456">
        <v>40</v>
      </c>
      <c r="F4456" t="s">
        <v>641</v>
      </c>
    </row>
    <row r="4457" spans="1:6" x14ac:dyDescent="0.5">
      <c r="A4457" s="4">
        <v>43548</v>
      </c>
      <c r="B4457" s="14">
        <v>0.40177083333333335</v>
      </c>
      <c r="C4457">
        <v>4</v>
      </c>
      <c r="D4457" t="s">
        <v>640</v>
      </c>
      <c r="E4457">
        <v>46</v>
      </c>
      <c r="F4457" t="s">
        <v>641</v>
      </c>
    </row>
    <row r="4458" spans="1:6" x14ac:dyDescent="0.5">
      <c r="A4458" s="4">
        <v>43548</v>
      </c>
      <c r="B4458" s="14">
        <v>0.40386574074074072</v>
      </c>
      <c r="C4458">
        <v>3</v>
      </c>
      <c r="D4458" t="s">
        <v>640</v>
      </c>
      <c r="E4458">
        <v>40</v>
      </c>
      <c r="F4458" t="s">
        <v>641</v>
      </c>
    </row>
    <row r="4459" spans="1:6" x14ac:dyDescent="0.5">
      <c r="A4459" s="4">
        <v>43548</v>
      </c>
      <c r="B4459" s="14">
        <v>0.40386574074074072</v>
      </c>
      <c r="C4459">
        <v>4</v>
      </c>
      <c r="D4459" t="s">
        <v>640</v>
      </c>
      <c r="E4459">
        <v>45</v>
      </c>
      <c r="F4459" t="s">
        <v>641</v>
      </c>
    </row>
    <row r="4460" spans="1:6" x14ac:dyDescent="0.5">
      <c r="A4460" s="4">
        <v>43548</v>
      </c>
      <c r="B4460" s="14">
        <v>0.40387731481481487</v>
      </c>
      <c r="C4460">
        <v>3</v>
      </c>
      <c r="D4460" t="s">
        <v>640</v>
      </c>
      <c r="E4460">
        <v>40</v>
      </c>
      <c r="F4460" t="s">
        <v>641</v>
      </c>
    </row>
    <row r="4461" spans="1:6" x14ac:dyDescent="0.5">
      <c r="A4461" s="4">
        <v>43548</v>
      </c>
      <c r="B4461" s="14">
        <v>0.40596064814814814</v>
      </c>
      <c r="C4461">
        <v>3</v>
      </c>
      <c r="D4461" t="s">
        <v>640</v>
      </c>
      <c r="E4461">
        <v>38</v>
      </c>
      <c r="F4461" t="s">
        <v>641</v>
      </c>
    </row>
    <row r="4462" spans="1:6" x14ac:dyDescent="0.5">
      <c r="A4462" s="4">
        <v>43548</v>
      </c>
      <c r="B4462" s="14">
        <v>0.40596064814814814</v>
      </c>
      <c r="C4462">
        <v>4</v>
      </c>
      <c r="D4462" t="s">
        <v>640</v>
      </c>
      <c r="E4462">
        <v>45</v>
      </c>
      <c r="F4462" t="s">
        <v>641</v>
      </c>
    </row>
    <row r="4463" spans="1:6" x14ac:dyDescent="0.5">
      <c r="A4463" s="4">
        <v>43548</v>
      </c>
      <c r="B4463" s="14">
        <v>0.40597222222222223</v>
      </c>
      <c r="C4463">
        <v>3</v>
      </c>
      <c r="D4463" t="s">
        <v>640</v>
      </c>
      <c r="E4463">
        <v>39</v>
      </c>
      <c r="F4463" t="s">
        <v>641</v>
      </c>
    </row>
    <row r="4464" spans="1:6" x14ac:dyDescent="0.5">
      <c r="A4464" s="4">
        <v>43548</v>
      </c>
      <c r="B4464" s="14">
        <v>0.40597222222222223</v>
      </c>
      <c r="C4464">
        <v>2</v>
      </c>
      <c r="D4464" t="s">
        <v>640</v>
      </c>
      <c r="E4464">
        <v>38</v>
      </c>
      <c r="F4464" t="s">
        <v>641</v>
      </c>
    </row>
    <row r="4465" spans="1:6" x14ac:dyDescent="0.5">
      <c r="A4465" s="4">
        <v>43548</v>
      </c>
      <c r="B4465" s="14">
        <v>0.40805555555555556</v>
      </c>
      <c r="C4465">
        <v>2</v>
      </c>
      <c r="D4465" t="s">
        <v>640</v>
      </c>
      <c r="E4465">
        <v>38</v>
      </c>
      <c r="F4465" t="s">
        <v>641</v>
      </c>
    </row>
    <row r="4466" spans="1:6" x14ac:dyDescent="0.5">
      <c r="A4466" s="4">
        <v>43548</v>
      </c>
      <c r="B4466" s="14">
        <v>0.40805555555555556</v>
      </c>
      <c r="C4466">
        <v>3</v>
      </c>
      <c r="D4466" t="s">
        <v>640</v>
      </c>
      <c r="E4466">
        <v>39</v>
      </c>
      <c r="F4466" t="s">
        <v>641</v>
      </c>
    </row>
    <row r="4467" spans="1:6" x14ac:dyDescent="0.5">
      <c r="A4467" s="4">
        <v>43548</v>
      </c>
      <c r="B4467" s="14">
        <v>0.40805555555555556</v>
      </c>
      <c r="C4467">
        <v>4</v>
      </c>
      <c r="D4467" t="s">
        <v>640</v>
      </c>
      <c r="E4467">
        <v>46</v>
      </c>
      <c r="F4467" t="s">
        <v>641</v>
      </c>
    </row>
    <row r="4468" spans="1:6" x14ac:dyDescent="0.5">
      <c r="A4468" s="4">
        <v>43548</v>
      </c>
      <c r="B4468" s="14">
        <v>0.40806712962962965</v>
      </c>
      <c r="C4468">
        <v>2</v>
      </c>
      <c r="D4468" t="s">
        <v>640</v>
      </c>
      <c r="E4468">
        <v>39</v>
      </c>
      <c r="F4468" t="s">
        <v>641</v>
      </c>
    </row>
    <row r="4469" spans="1:6" x14ac:dyDescent="0.5">
      <c r="A4469" s="4">
        <v>43548</v>
      </c>
      <c r="B4469" s="14">
        <v>0.41016203703703707</v>
      </c>
      <c r="C4469">
        <v>4</v>
      </c>
      <c r="D4469" t="s">
        <v>640</v>
      </c>
      <c r="E4469">
        <v>46</v>
      </c>
      <c r="F4469" t="s">
        <v>641</v>
      </c>
    </row>
    <row r="4470" spans="1:6" x14ac:dyDescent="0.5">
      <c r="A4470" s="4">
        <v>43548</v>
      </c>
      <c r="B4470" s="14">
        <v>0.41016203703703707</v>
      </c>
      <c r="C4470">
        <v>3</v>
      </c>
      <c r="D4470" t="s">
        <v>640</v>
      </c>
      <c r="E4470">
        <v>39</v>
      </c>
      <c r="F4470" t="s">
        <v>641</v>
      </c>
    </row>
    <row r="4471" spans="1:6" x14ac:dyDescent="0.5">
      <c r="A4471" s="4">
        <v>43548</v>
      </c>
      <c r="B4471" s="14">
        <v>0.41225694444444444</v>
      </c>
      <c r="C4471">
        <v>4</v>
      </c>
      <c r="D4471" t="s">
        <v>640</v>
      </c>
      <c r="E4471">
        <v>44</v>
      </c>
      <c r="F4471" t="s">
        <v>641</v>
      </c>
    </row>
    <row r="4472" spans="1:6" x14ac:dyDescent="0.5">
      <c r="A4472" s="4">
        <v>43548</v>
      </c>
      <c r="B4472" s="14">
        <v>0.41225694444444444</v>
      </c>
      <c r="C4472">
        <v>3</v>
      </c>
      <c r="D4472" t="s">
        <v>640</v>
      </c>
      <c r="E4472">
        <v>38</v>
      </c>
      <c r="F4472" t="s">
        <v>641</v>
      </c>
    </row>
    <row r="4473" spans="1:6" x14ac:dyDescent="0.5">
      <c r="A4473" s="4">
        <v>43548</v>
      </c>
      <c r="B4473" s="14">
        <v>0.41435185185185186</v>
      </c>
      <c r="C4473">
        <v>4</v>
      </c>
      <c r="D4473" t="s">
        <v>640</v>
      </c>
      <c r="E4473">
        <v>42</v>
      </c>
      <c r="F4473" t="s">
        <v>641</v>
      </c>
    </row>
    <row r="4474" spans="1:6" x14ac:dyDescent="0.5">
      <c r="A4474" s="4">
        <v>43548</v>
      </c>
      <c r="B4474" s="14">
        <v>0.41644675925925928</v>
      </c>
      <c r="C4474">
        <v>4</v>
      </c>
      <c r="D4474" t="s">
        <v>640</v>
      </c>
      <c r="E4474">
        <v>44</v>
      </c>
      <c r="F4474" t="s">
        <v>641</v>
      </c>
    </row>
    <row r="4475" spans="1:6" x14ac:dyDescent="0.5">
      <c r="A4475" s="4">
        <v>43548</v>
      </c>
      <c r="B4475" s="14">
        <v>0.41645833333333332</v>
      </c>
      <c r="C4475">
        <v>2</v>
      </c>
      <c r="D4475" t="s">
        <v>640</v>
      </c>
      <c r="E4475">
        <v>38</v>
      </c>
      <c r="F4475" t="s">
        <v>641</v>
      </c>
    </row>
    <row r="4476" spans="1:6" x14ac:dyDescent="0.5">
      <c r="A4476" s="4">
        <v>43548</v>
      </c>
      <c r="B4476" s="14">
        <v>0.41854166666666665</v>
      </c>
      <c r="C4476">
        <v>4</v>
      </c>
      <c r="D4476" t="s">
        <v>640</v>
      </c>
      <c r="E4476">
        <v>43</v>
      </c>
      <c r="F4476" t="s">
        <v>641</v>
      </c>
    </row>
    <row r="4477" spans="1:6" x14ac:dyDescent="0.5">
      <c r="A4477" s="4">
        <v>43548</v>
      </c>
      <c r="B4477" s="14">
        <v>0.42064814814814816</v>
      </c>
      <c r="C4477">
        <v>4</v>
      </c>
      <c r="D4477" t="s">
        <v>640</v>
      </c>
      <c r="E4477">
        <v>44</v>
      </c>
      <c r="F4477" t="s">
        <v>641</v>
      </c>
    </row>
    <row r="4478" spans="1:6" x14ac:dyDescent="0.5">
      <c r="A4478" s="4">
        <v>43548</v>
      </c>
      <c r="B4478" s="14">
        <v>0.42064814814814816</v>
      </c>
      <c r="C4478">
        <v>3</v>
      </c>
      <c r="D4478" t="s">
        <v>640</v>
      </c>
      <c r="E4478">
        <v>38</v>
      </c>
      <c r="F4478" t="s">
        <v>641</v>
      </c>
    </row>
    <row r="4479" spans="1:6" x14ac:dyDescent="0.5">
      <c r="A4479" s="4">
        <v>43548</v>
      </c>
      <c r="B4479" s="14">
        <v>0.42064814814814816</v>
      </c>
      <c r="C4479">
        <v>2</v>
      </c>
      <c r="D4479" t="s">
        <v>640</v>
      </c>
      <c r="E4479">
        <v>38</v>
      </c>
      <c r="F4479" t="s">
        <v>641</v>
      </c>
    </row>
    <row r="4480" spans="1:6" x14ac:dyDescent="0.5">
      <c r="A4480" s="4">
        <v>43548</v>
      </c>
      <c r="B4480" s="14">
        <v>0.42274305555555558</v>
      </c>
      <c r="C4480">
        <v>2</v>
      </c>
      <c r="D4480" t="s">
        <v>640</v>
      </c>
      <c r="E4480">
        <v>40</v>
      </c>
      <c r="F4480" t="s">
        <v>641</v>
      </c>
    </row>
    <row r="4481" spans="1:6" x14ac:dyDescent="0.5">
      <c r="A4481" s="4">
        <v>43548</v>
      </c>
      <c r="B4481" s="14">
        <v>0.42274305555555558</v>
      </c>
      <c r="C4481">
        <v>3</v>
      </c>
      <c r="D4481" t="s">
        <v>640</v>
      </c>
      <c r="E4481">
        <v>40</v>
      </c>
      <c r="F4481" t="s">
        <v>641</v>
      </c>
    </row>
    <row r="4482" spans="1:6" x14ac:dyDescent="0.5">
      <c r="A4482" s="4">
        <v>43548</v>
      </c>
      <c r="B4482" s="14">
        <v>0.42274305555555558</v>
      </c>
      <c r="C4482">
        <v>4</v>
      </c>
      <c r="D4482" t="s">
        <v>640</v>
      </c>
      <c r="E4482">
        <v>47</v>
      </c>
      <c r="F4482" t="s">
        <v>641</v>
      </c>
    </row>
    <row r="4483" spans="1:6" x14ac:dyDescent="0.5">
      <c r="A4483" s="4">
        <v>43548</v>
      </c>
      <c r="B4483" s="14">
        <v>0.424837962962963</v>
      </c>
      <c r="C4483">
        <v>2</v>
      </c>
      <c r="D4483" t="s">
        <v>640</v>
      </c>
      <c r="E4483">
        <v>42</v>
      </c>
      <c r="F4483" t="s">
        <v>641</v>
      </c>
    </row>
    <row r="4484" spans="1:6" x14ac:dyDescent="0.5">
      <c r="A4484" s="4">
        <v>43548</v>
      </c>
      <c r="B4484" s="14">
        <v>0.424837962962963</v>
      </c>
      <c r="C4484">
        <v>3</v>
      </c>
      <c r="D4484" t="s">
        <v>640</v>
      </c>
      <c r="E4484">
        <v>38</v>
      </c>
      <c r="F4484" t="s">
        <v>641</v>
      </c>
    </row>
    <row r="4485" spans="1:6" x14ac:dyDescent="0.5">
      <c r="A4485" s="4">
        <v>43548</v>
      </c>
      <c r="B4485" s="14">
        <v>0.424837962962963</v>
      </c>
      <c r="C4485">
        <v>4</v>
      </c>
      <c r="D4485" t="s">
        <v>640</v>
      </c>
      <c r="E4485">
        <v>44</v>
      </c>
      <c r="F4485" t="s">
        <v>641</v>
      </c>
    </row>
    <row r="4486" spans="1:6" x14ac:dyDescent="0.5">
      <c r="A4486" s="4">
        <v>43548</v>
      </c>
      <c r="B4486" s="14">
        <v>0.42693287037037037</v>
      </c>
      <c r="C4486">
        <v>2</v>
      </c>
      <c r="D4486" t="s">
        <v>640</v>
      </c>
      <c r="E4486">
        <v>39</v>
      </c>
      <c r="F4486" t="s">
        <v>641</v>
      </c>
    </row>
    <row r="4487" spans="1:6" x14ac:dyDescent="0.5">
      <c r="A4487" s="4">
        <v>43548</v>
      </c>
      <c r="B4487" s="14">
        <v>0.42693287037037037</v>
      </c>
      <c r="C4487">
        <v>3</v>
      </c>
      <c r="D4487" t="s">
        <v>640</v>
      </c>
      <c r="E4487">
        <v>39</v>
      </c>
      <c r="F4487" t="s">
        <v>641</v>
      </c>
    </row>
    <row r="4488" spans="1:6" x14ac:dyDescent="0.5">
      <c r="A4488" s="4">
        <v>43548</v>
      </c>
      <c r="B4488" s="14">
        <v>0.42693287037037037</v>
      </c>
      <c r="C4488">
        <v>4</v>
      </c>
      <c r="D4488" t="s">
        <v>640</v>
      </c>
      <c r="E4488">
        <v>46</v>
      </c>
      <c r="F4488" t="s">
        <v>641</v>
      </c>
    </row>
    <row r="4489" spans="1:6" x14ac:dyDescent="0.5">
      <c r="A4489" s="4">
        <v>43548</v>
      </c>
      <c r="B4489" s="14">
        <v>0.4269444444444444</v>
      </c>
      <c r="C4489">
        <v>2</v>
      </c>
      <c r="D4489" t="s">
        <v>640</v>
      </c>
      <c r="E4489">
        <v>40</v>
      </c>
      <c r="F4489" t="s">
        <v>641</v>
      </c>
    </row>
    <row r="4490" spans="1:6" x14ac:dyDescent="0.5">
      <c r="A4490" s="4">
        <v>43548</v>
      </c>
      <c r="B4490" s="14">
        <v>0.42903935185185182</v>
      </c>
      <c r="C4490">
        <v>3</v>
      </c>
      <c r="D4490" t="s">
        <v>640</v>
      </c>
      <c r="E4490">
        <v>40</v>
      </c>
      <c r="F4490" t="s">
        <v>641</v>
      </c>
    </row>
    <row r="4491" spans="1:6" x14ac:dyDescent="0.5">
      <c r="A4491" s="4">
        <v>43548</v>
      </c>
      <c r="B4491" s="14">
        <v>0.42903935185185182</v>
      </c>
      <c r="C4491">
        <v>4</v>
      </c>
      <c r="D4491" t="s">
        <v>640</v>
      </c>
      <c r="E4491">
        <v>46</v>
      </c>
      <c r="F4491" t="s">
        <v>641</v>
      </c>
    </row>
    <row r="4492" spans="1:6" x14ac:dyDescent="0.5">
      <c r="A4492" s="4">
        <v>43548</v>
      </c>
      <c r="B4492" s="14">
        <v>0.42903935185185182</v>
      </c>
      <c r="C4492">
        <v>2</v>
      </c>
      <c r="D4492" t="s">
        <v>640</v>
      </c>
      <c r="E4492">
        <v>41</v>
      </c>
      <c r="F4492" t="s">
        <v>641</v>
      </c>
    </row>
    <row r="4493" spans="1:6" x14ac:dyDescent="0.5">
      <c r="A4493" s="4">
        <v>43548</v>
      </c>
      <c r="B4493" s="14">
        <v>0.43113425925925924</v>
      </c>
      <c r="C4493">
        <v>2</v>
      </c>
      <c r="D4493" t="s">
        <v>640</v>
      </c>
      <c r="E4493">
        <v>41</v>
      </c>
      <c r="F4493" t="s">
        <v>641</v>
      </c>
    </row>
    <row r="4494" spans="1:6" x14ac:dyDescent="0.5">
      <c r="A4494" s="4">
        <v>43548</v>
      </c>
      <c r="B4494" s="14">
        <v>0.43113425925925924</v>
      </c>
      <c r="C4494">
        <v>3</v>
      </c>
      <c r="D4494" t="s">
        <v>640</v>
      </c>
      <c r="E4494">
        <v>39</v>
      </c>
      <c r="F4494" t="s">
        <v>641</v>
      </c>
    </row>
    <row r="4495" spans="1:6" x14ac:dyDescent="0.5">
      <c r="A4495" s="4">
        <v>43548</v>
      </c>
      <c r="B4495" s="14">
        <v>0.43113425925925924</v>
      </c>
      <c r="C4495">
        <v>4</v>
      </c>
      <c r="D4495" t="s">
        <v>640</v>
      </c>
      <c r="E4495">
        <v>47</v>
      </c>
      <c r="F4495" t="s">
        <v>641</v>
      </c>
    </row>
    <row r="4496" spans="1:6" x14ac:dyDescent="0.5">
      <c r="A4496" s="4">
        <v>43548</v>
      </c>
      <c r="B4496" s="14">
        <v>0.43322916666666672</v>
      </c>
      <c r="C4496">
        <v>3</v>
      </c>
      <c r="D4496" t="s">
        <v>640</v>
      </c>
      <c r="E4496">
        <v>38</v>
      </c>
      <c r="F4496" t="s">
        <v>641</v>
      </c>
    </row>
    <row r="4497" spans="1:6" x14ac:dyDescent="0.5">
      <c r="A4497" s="4">
        <v>43548</v>
      </c>
      <c r="B4497" s="14">
        <v>0.43322916666666672</v>
      </c>
      <c r="C4497">
        <v>4</v>
      </c>
      <c r="D4497" t="s">
        <v>640</v>
      </c>
      <c r="E4497">
        <v>47</v>
      </c>
      <c r="F4497" t="s">
        <v>641</v>
      </c>
    </row>
    <row r="4498" spans="1:6" x14ac:dyDescent="0.5">
      <c r="A4498" s="4">
        <v>43548</v>
      </c>
      <c r="B4498" s="14">
        <v>0.43322916666666672</v>
      </c>
      <c r="C4498">
        <v>2</v>
      </c>
      <c r="D4498" t="s">
        <v>640</v>
      </c>
      <c r="E4498">
        <v>38</v>
      </c>
      <c r="F4498" t="s">
        <v>641</v>
      </c>
    </row>
    <row r="4499" spans="1:6" x14ac:dyDescent="0.5">
      <c r="A4499" s="4">
        <v>43548</v>
      </c>
      <c r="B4499" s="14">
        <v>0.43532407407407409</v>
      </c>
      <c r="C4499">
        <v>2</v>
      </c>
      <c r="D4499" t="s">
        <v>640</v>
      </c>
      <c r="E4499">
        <v>40</v>
      </c>
      <c r="F4499" t="s">
        <v>641</v>
      </c>
    </row>
    <row r="4500" spans="1:6" x14ac:dyDescent="0.5">
      <c r="A4500" s="4">
        <v>43548</v>
      </c>
      <c r="B4500" s="14">
        <v>0.43532407407407409</v>
      </c>
      <c r="C4500">
        <v>3</v>
      </c>
      <c r="D4500" t="s">
        <v>640</v>
      </c>
      <c r="E4500">
        <v>40</v>
      </c>
      <c r="F4500" t="s">
        <v>641</v>
      </c>
    </row>
    <row r="4501" spans="1:6" x14ac:dyDescent="0.5">
      <c r="A4501" s="4">
        <v>43548</v>
      </c>
      <c r="B4501" s="14">
        <v>0.43532407407407409</v>
      </c>
      <c r="C4501">
        <v>4</v>
      </c>
      <c r="D4501" t="s">
        <v>640</v>
      </c>
      <c r="E4501">
        <v>47</v>
      </c>
      <c r="F4501" t="s">
        <v>641</v>
      </c>
    </row>
    <row r="4502" spans="1:6" x14ac:dyDescent="0.5">
      <c r="A4502" s="4">
        <v>43548</v>
      </c>
      <c r="B4502" s="14">
        <v>0.43743055555555554</v>
      </c>
      <c r="C4502">
        <v>2</v>
      </c>
      <c r="D4502" t="s">
        <v>640</v>
      </c>
      <c r="E4502">
        <v>44</v>
      </c>
      <c r="F4502" t="s">
        <v>641</v>
      </c>
    </row>
    <row r="4503" spans="1:6" x14ac:dyDescent="0.5">
      <c r="A4503" s="4">
        <v>43548</v>
      </c>
      <c r="B4503" s="14">
        <v>0.43743055555555554</v>
      </c>
      <c r="C4503">
        <v>3</v>
      </c>
      <c r="D4503" t="s">
        <v>640</v>
      </c>
      <c r="E4503">
        <v>43</v>
      </c>
      <c r="F4503" t="s">
        <v>641</v>
      </c>
    </row>
    <row r="4504" spans="1:6" x14ac:dyDescent="0.5">
      <c r="A4504" s="4">
        <v>43548</v>
      </c>
      <c r="B4504" s="14">
        <v>0.43743055555555554</v>
      </c>
      <c r="C4504">
        <v>4</v>
      </c>
      <c r="D4504" t="s">
        <v>640</v>
      </c>
      <c r="E4504">
        <v>51</v>
      </c>
      <c r="F4504" t="s">
        <v>641</v>
      </c>
    </row>
    <row r="4505" spans="1:6" x14ac:dyDescent="0.5">
      <c r="A4505" s="4">
        <v>43548</v>
      </c>
      <c r="B4505" s="14">
        <v>0.43744212962962964</v>
      </c>
      <c r="C4505">
        <v>2</v>
      </c>
      <c r="D4505" t="s">
        <v>640</v>
      </c>
      <c r="E4505">
        <v>38</v>
      </c>
      <c r="F4505" t="s">
        <v>641</v>
      </c>
    </row>
    <row r="4506" spans="1:6" x14ac:dyDescent="0.5">
      <c r="A4506" s="4">
        <v>43548</v>
      </c>
      <c r="B4506" s="14">
        <v>0.43952546296296297</v>
      </c>
      <c r="C4506">
        <v>3</v>
      </c>
      <c r="D4506" t="s">
        <v>640</v>
      </c>
      <c r="E4506">
        <v>38</v>
      </c>
      <c r="F4506" t="s">
        <v>641</v>
      </c>
    </row>
    <row r="4507" spans="1:6" x14ac:dyDescent="0.5">
      <c r="A4507" s="4">
        <v>43548</v>
      </c>
      <c r="B4507" s="14">
        <v>0.43952546296296297</v>
      </c>
      <c r="C4507">
        <v>2</v>
      </c>
      <c r="D4507" t="s">
        <v>640</v>
      </c>
      <c r="E4507">
        <v>40</v>
      </c>
      <c r="F4507" t="s">
        <v>641</v>
      </c>
    </row>
    <row r="4508" spans="1:6" x14ac:dyDescent="0.5">
      <c r="A4508" s="4">
        <v>43548</v>
      </c>
      <c r="B4508" s="14">
        <v>0.43952546296296297</v>
      </c>
      <c r="C4508">
        <v>4</v>
      </c>
      <c r="D4508" t="s">
        <v>640</v>
      </c>
      <c r="E4508">
        <v>47</v>
      </c>
      <c r="F4508" t="s">
        <v>641</v>
      </c>
    </row>
    <row r="4509" spans="1:6" x14ac:dyDescent="0.5">
      <c r="A4509" s="4">
        <v>43548</v>
      </c>
      <c r="B4509" s="14">
        <v>0.43953703703703706</v>
      </c>
      <c r="C4509">
        <v>3</v>
      </c>
      <c r="D4509" t="s">
        <v>640</v>
      </c>
      <c r="E4509">
        <v>38</v>
      </c>
      <c r="F4509" t="s">
        <v>641</v>
      </c>
    </row>
    <row r="4510" spans="1:6" x14ac:dyDescent="0.5">
      <c r="A4510" s="4">
        <v>43548</v>
      </c>
      <c r="B4510" s="14">
        <v>0.44162037037037033</v>
      </c>
      <c r="C4510">
        <v>2</v>
      </c>
      <c r="D4510" t="s">
        <v>640</v>
      </c>
      <c r="E4510">
        <v>40</v>
      </c>
      <c r="F4510" t="s">
        <v>641</v>
      </c>
    </row>
    <row r="4511" spans="1:6" x14ac:dyDescent="0.5">
      <c r="A4511" s="4">
        <v>43548</v>
      </c>
      <c r="B4511" s="14">
        <v>0.44162037037037033</v>
      </c>
      <c r="C4511">
        <v>3</v>
      </c>
      <c r="D4511" t="s">
        <v>640</v>
      </c>
      <c r="E4511">
        <v>38</v>
      </c>
      <c r="F4511" t="s">
        <v>641</v>
      </c>
    </row>
    <row r="4512" spans="1:6" x14ac:dyDescent="0.5">
      <c r="A4512" s="4">
        <v>43548</v>
      </c>
      <c r="B4512" s="14">
        <v>0.44162037037037033</v>
      </c>
      <c r="C4512">
        <v>4</v>
      </c>
      <c r="D4512" t="s">
        <v>640</v>
      </c>
      <c r="E4512">
        <v>47</v>
      </c>
      <c r="F4512" t="s">
        <v>641</v>
      </c>
    </row>
    <row r="4513" spans="1:6" x14ac:dyDescent="0.5">
      <c r="A4513" s="4">
        <v>43548</v>
      </c>
      <c r="B4513" s="14">
        <v>0.44371527777777775</v>
      </c>
      <c r="C4513">
        <v>4</v>
      </c>
      <c r="D4513" t="s">
        <v>640</v>
      </c>
      <c r="E4513">
        <v>50</v>
      </c>
      <c r="F4513" t="s">
        <v>641</v>
      </c>
    </row>
    <row r="4514" spans="1:6" x14ac:dyDescent="0.5">
      <c r="A4514" s="4">
        <v>43548</v>
      </c>
      <c r="B4514" s="14">
        <v>0.44372685185185184</v>
      </c>
      <c r="C4514">
        <v>2</v>
      </c>
      <c r="D4514" t="s">
        <v>640</v>
      </c>
      <c r="E4514">
        <v>40</v>
      </c>
      <c r="F4514" t="s">
        <v>641</v>
      </c>
    </row>
    <row r="4515" spans="1:6" x14ac:dyDescent="0.5">
      <c r="A4515" s="4">
        <v>43548</v>
      </c>
      <c r="B4515" s="14">
        <v>0.44372685185185184</v>
      </c>
      <c r="C4515">
        <v>3</v>
      </c>
      <c r="D4515" t="s">
        <v>640</v>
      </c>
      <c r="E4515">
        <v>39</v>
      </c>
      <c r="F4515" t="s">
        <v>641</v>
      </c>
    </row>
    <row r="4516" spans="1:6" x14ac:dyDescent="0.5">
      <c r="A4516" s="4">
        <v>43548</v>
      </c>
      <c r="B4516" s="14">
        <v>0.44582175925925926</v>
      </c>
      <c r="C4516">
        <v>2</v>
      </c>
      <c r="D4516" t="s">
        <v>640</v>
      </c>
      <c r="E4516">
        <v>42</v>
      </c>
      <c r="F4516" t="s">
        <v>641</v>
      </c>
    </row>
    <row r="4517" spans="1:6" x14ac:dyDescent="0.5">
      <c r="A4517" s="4">
        <v>43548</v>
      </c>
      <c r="B4517" s="14">
        <v>0.44582175925925926</v>
      </c>
      <c r="C4517">
        <v>3</v>
      </c>
      <c r="D4517" t="s">
        <v>640</v>
      </c>
      <c r="E4517">
        <v>41</v>
      </c>
      <c r="F4517" t="s">
        <v>641</v>
      </c>
    </row>
    <row r="4518" spans="1:6" x14ac:dyDescent="0.5">
      <c r="A4518" s="4">
        <v>43548</v>
      </c>
      <c r="B4518" s="14">
        <v>0.44582175925925926</v>
      </c>
      <c r="C4518">
        <v>4</v>
      </c>
      <c r="D4518" t="s">
        <v>640</v>
      </c>
      <c r="E4518">
        <v>51</v>
      </c>
      <c r="F4518" t="s">
        <v>641</v>
      </c>
    </row>
    <row r="4519" spans="1:6" x14ac:dyDescent="0.5">
      <c r="A4519" s="4">
        <v>43548</v>
      </c>
      <c r="B4519" s="14">
        <v>0.48096064814814815</v>
      </c>
      <c r="C4519">
        <v>2</v>
      </c>
      <c r="D4519" t="s">
        <v>640</v>
      </c>
      <c r="E4519">
        <v>53</v>
      </c>
      <c r="F4519" t="s">
        <v>641</v>
      </c>
    </row>
    <row r="4520" spans="1:6" x14ac:dyDescent="0.5">
      <c r="A4520" s="4">
        <v>43548</v>
      </c>
      <c r="B4520" s="14">
        <v>0.48096064814814815</v>
      </c>
      <c r="C4520">
        <v>3</v>
      </c>
      <c r="D4520" t="s">
        <v>640</v>
      </c>
      <c r="E4520">
        <v>54</v>
      </c>
      <c r="F4520" t="s">
        <v>641</v>
      </c>
    </row>
    <row r="4521" spans="1:6" x14ac:dyDescent="0.5">
      <c r="A4521" s="4">
        <v>43548</v>
      </c>
      <c r="B4521" s="14">
        <v>0.48096064814814815</v>
      </c>
      <c r="C4521">
        <v>4</v>
      </c>
      <c r="D4521" t="s">
        <v>640</v>
      </c>
      <c r="E4521">
        <v>59</v>
      </c>
      <c r="F4521" t="s">
        <v>641</v>
      </c>
    </row>
    <row r="4522" spans="1:6" x14ac:dyDescent="0.5">
      <c r="A4522" s="4">
        <v>43548</v>
      </c>
      <c r="B4522" s="14">
        <v>0.62467592592592591</v>
      </c>
      <c r="C4522">
        <v>3</v>
      </c>
      <c r="D4522" t="s">
        <v>640</v>
      </c>
      <c r="E4522">
        <v>38</v>
      </c>
      <c r="F4522" t="s">
        <v>641</v>
      </c>
    </row>
    <row r="4523" spans="1:6" x14ac:dyDescent="0.5">
      <c r="A4523" s="4">
        <v>43548</v>
      </c>
      <c r="B4523" s="14">
        <v>0.62472222222222229</v>
      </c>
      <c r="C4523">
        <v>3</v>
      </c>
      <c r="D4523" t="s">
        <v>640</v>
      </c>
      <c r="E4523">
        <v>39</v>
      </c>
      <c r="F4523" t="s">
        <v>641</v>
      </c>
    </row>
    <row r="4524" spans="1:6" x14ac:dyDescent="0.5">
      <c r="A4524" s="4">
        <v>43548</v>
      </c>
      <c r="B4524" s="14">
        <v>0.62475694444444441</v>
      </c>
      <c r="C4524">
        <v>3</v>
      </c>
      <c r="D4524" t="s">
        <v>640</v>
      </c>
      <c r="E4524">
        <v>39</v>
      </c>
      <c r="F4524" t="s">
        <v>641</v>
      </c>
    </row>
    <row r="4525" spans="1:6" x14ac:dyDescent="0.5">
      <c r="A4525" s="4">
        <v>43548</v>
      </c>
      <c r="B4525" s="14">
        <v>0.6247800925925926</v>
      </c>
      <c r="C4525">
        <v>3</v>
      </c>
      <c r="D4525" t="s">
        <v>640</v>
      </c>
      <c r="E4525">
        <v>42</v>
      </c>
      <c r="F4525" t="s">
        <v>641</v>
      </c>
    </row>
    <row r="4526" spans="1:6" x14ac:dyDescent="0.5">
      <c r="A4526" s="4">
        <v>43548</v>
      </c>
      <c r="B4526" s="14">
        <v>0.62481481481481482</v>
      </c>
      <c r="C4526">
        <v>3</v>
      </c>
      <c r="D4526" t="s">
        <v>640</v>
      </c>
      <c r="E4526">
        <v>41</v>
      </c>
      <c r="F4526" t="s">
        <v>641</v>
      </c>
    </row>
    <row r="4527" spans="1:6" x14ac:dyDescent="0.5">
      <c r="A4527" s="4">
        <v>43548</v>
      </c>
      <c r="B4527" s="14">
        <v>0.6248379629629629</v>
      </c>
      <c r="C4527">
        <v>3</v>
      </c>
      <c r="D4527" t="s">
        <v>640</v>
      </c>
      <c r="E4527">
        <v>39</v>
      </c>
      <c r="F4527" t="s">
        <v>641</v>
      </c>
    </row>
    <row r="4528" spans="1:6" x14ac:dyDescent="0.5">
      <c r="A4528" s="4">
        <v>43548</v>
      </c>
      <c r="B4528" s="14">
        <v>0.62486111111111109</v>
      </c>
      <c r="C4528">
        <v>3</v>
      </c>
      <c r="D4528" t="s">
        <v>640</v>
      </c>
      <c r="E4528">
        <v>38</v>
      </c>
      <c r="F4528" t="s">
        <v>641</v>
      </c>
    </row>
    <row r="4529" spans="1:6" x14ac:dyDescent="0.5">
      <c r="A4529" s="4">
        <v>43548</v>
      </c>
      <c r="B4529" s="14">
        <v>0.62487268518518524</v>
      </c>
      <c r="C4529">
        <v>3</v>
      </c>
      <c r="D4529" t="s">
        <v>640</v>
      </c>
      <c r="E4529">
        <v>39</v>
      </c>
      <c r="F4529" t="s">
        <v>641</v>
      </c>
    </row>
    <row r="4530" spans="1:6" x14ac:dyDescent="0.5">
      <c r="A4530" s="4">
        <v>43548</v>
      </c>
      <c r="B4530" s="14">
        <v>0.62491898148148151</v>
      </c>
      <c r="C4530">
        <v>3</v>
      </c>
      <c r="D4530" t="s">
        <v>640</v>
      </c>
      <c r="E4530">
        <v>40</v>
      </c>
      <c r="F4530" t="s">
        <v>641</v>
      </c>
    </row>
    <row r="4531" spans="1:6" x14ac:dyDescent="0.5">
      <c r="A4531" s="4">
        <v>43548</v>
      </c>
      <c r="B4531" s="14">
        <v>0.71196759259259268</v>
      </c>
      <c r="C4531">
        <v>3</v>
      </c>
      <c r="D4531" t="s">
        <v>640</v>
      </c>
      <c r="E4531">
        <v>43</v>
      </c>
      <c r="F4531" t="s">
        <v>641</v>
      </c>
    </row>
    <row r="4532" spans="1:6" x14ac:dyDescent="0.5">
      <c r="A4532" s="4">
        <v>43548</v>
      </c>
      <c r="B4532" s="14">
        <v>0.71202546296296287</v>
      </c>
      <c r="C4532">
        <v>3</v>
      </c>
      <c r="D4532" t="s">
        <v>640</v>
      </c>
      <c r="E4532">
        <v>43</v>
      </c>
      <c r="F4532" t="s">
        <v>641</v>
      </c>
    </row>
    <row r="4533" spans="1:6" x14ac:dyDescent="0.5">
      <c r="A4533" s="4">
        <v>43548</v>
      </c>
      <c r="B4533" s="14">
        <v>0.71204861111111117</v>
      </c>
      <c r="C4533">
        <v>3</v>
      </c>
      <c r="D4533" t="s">
        <v>640</v>
      </c>
      <c r="E4533">
        <v>38</v>
      </c>
      <c r="F4533" t="s">
        <v>641</v>
      </c>
    </row>
    <row r="4534" spans="1:6" x14ac:dyDescent="0.5">
      <c r="A4534" s="4">
        <v>43548</v>
      </c>
      <c r="B4534" s="14">
        <v>0.71206018518518521</v>
      </c>
      <c r="C4534">
        <v>3</v>
      </c>
      <c r="D4534" t="s">
        <v>640</v>
      </c>
      <c r="E4534">
        <v>45</v>
      </c>
      <c r="F4534" t="s">
        <v>641</v>
      </c>
    </row>
    <row r="4535" spans="1:6" x14ac:dyDescent="0.5">
      <c r="A4535" s="4">
        <v>43548</v>
      </c>
      <c r="B4535" s="14">
        <v>0.71207175925925925</v>
      </c>
      <c r="C4535">
        <v>3</v>
      </c>
      <c r="D4535" t="s">
        <v>640</v>
      </c>
      <c r="E4535">
        <v>45</v>
      </c>
      <c r="F4535" t="s">
        <v>641</v>
      </c>
    </row>
    <row r="4536" spans="1:6" x14ac:dyDescent="0.5">
      <c r="A4536" s="4">
        <v>43548</v>
      </c>
      <c r="B4536" s="14">
        <v>0.71208333333333329</v>
      </c>
      <c r="C4536">
        <v>3</v>
      </c>
      <c r="D4536" t="s">
        <v>640</v>
      </c>
      <c r="E4536">
        <v>41</v>
      </c>
      <c r="F4536" t="s">
        <v>641</v>
      </c>
    </row>
    <row r="4537" spans="1:6" x14ac:dyDescent="0.5">
      <c r="A4537" s="4">
        <v>43548</v>
      </c>
      <c r="B4537" s="14">
        <v>0.71209490740740744</v>
      </c>
      <c r="C4537">
        <v>3</v>
      </c>
      <c r="D4537" t="s">
        <v>640</v>
      </c>
      <c r="E4537">
        <v>38</v>
      </c>
      <c r="F4537" t="s">
        <v>641</v>
      </c>
    </row>
    <row r="4538" spans="1:6" x14ac:dyDescent="0.5">
      <c r="A4538" s="4">
        <v>43548</v>
      </c>
      <c r="B4538" s="14">
        <v>0.71210648148148159</v>
      </c>
      <c r="C4538">
        <v>3</v>
      </c>
      <c r="D4538" t="s">
        <v>640</v>
      </c>
      <c r="E4538">
        <v>44</v>
      </c>
      <c r="F4538" t="s">
        <v>641</v>
      </c>
    </row>
    <row r="4539" spans="1:6" x14ac:dyDescent="0.5">
      <c r="A4539" s="4">
        <v>43548</v>
      </c>
      <c r="B4539" s="14">
        <v>0.71211805555555552</v>
      </c>
      <c r="C4539">
        <v>3</v>
      </c>
      <c r="D4539" t="s">
        <v>640</v>
      </c>
      <c r="E4539">
        <v>45</v>
      </c>
      <c r="F4539" t="s">
        <v>641</v>
      </c>
    </row>
    <row r="4540" spans="1:6" x14ac:dyDescent="0.5">
      <c r="A4540" s="4">
        <v>43548</v>
      </c>
      <c r="B4540" s="14">
        <v>0.71223379629629635</v>
      </c>
      <c r="C4540">
        <v>3</v>
      </c>
      <c r="D4540" t="s">
        <v>640</v>
      </c>
      <c r="E4540">
        <v>41</v>
      </c>
      <c r="F4540" t="s">
        <v>641</v>
      </c>
    </row>
    <row r="4541" spans="1:6" x14ac:dyDescent="0.5">
      <c r="A4541" s="4">
        <v>43548</v>
      </c>
      <c r="B4541" s="14">
        <v>0.71224537037037028</v>
      </c>
      <c r="C4541">
        <v>3</v>
      </c>
      <c r="D4541" t="s">
        <v>640</v>
      </c>
      <c r="E4541">
        <v>45</v>
      </c>
      <c r="F4541" t="s">
        <v>641</v>
      </c>
    </row>
    <row r="4542" spans="1:6" x14ac:dyDescent="0.5">
      <c r="A4542" s="4">
        <v>43548</v>
      </c>
      <c r="B4542" s="14">
        <v>0.71225694444444443</v>
      </c>
      <c r="C4542">
        <v>3</v>
      </c>
      <c r="D4542" t="s">
        <v>640</v>
      </c>
      <c r="E4542">
        <v>38</v>
      </c>
      <c r="F4542" t="s">
        <v>641</v>
      </c>
    </row>
    <row r="4543" spans="1:6" x14ac:dyDescent="0.5">
      <c r="A4543" s="4">
        <v>43548</v>
      </c>
      <c r="B4543" s="14">
        <v>0.71231481481481485</v>
      </c>
      <c r="C4543">
        <v>3</v>
      </c>
      <c r="D4543" t="s">
        <v>640</v>
      </c>
      <c r="E4543">
        <v>39</v>
      </c>
      <c r="F4543" t="s">
        <v>641</v>
      </c>
    </row>
    <row r="4544" spans="1:6" x14ac:dyDescent="0.5">
      <c r="A4544" s="4">
        <v>43548</v>
      </c>
      <c r="B4544" s="14">
        <v>0.71233796296296292</v>
      </c>
      <c r="C4544">
        <v>3</v>
      </c>
      <c r="D4544" t="s">
        <v>640</v>
      </c>
      <c r="E4544">
        <v>44</v>
      </c>
      <c r="F4544" t="s">
        <v>641</v>
      </c>
    </row>
    <row r="4545" spans="1:25" x14ac:dyDescent="0.5">
      <c r="A4545" s="4">
        <v>43548</v>
      </c>
      <c r="B4545" s="14">
        <v>0.71234953703703707</v>
      </c>
      <c r="C4545">
        <v>3</v>
      </c>
      <c r="D4545" t="s">
        <v>640</v>
      </c>
      <c r="E4545">
        <v>44</v>
      </c>
      <c r="F4545" t="s">
        <v>641</v>
      </c>
    </row>
    <row r="4546" spans="1:25" x14ac:dyDescent="0.5">
      <c r="A4546" s="4">
        <v>43548</v>
      </c>
      <c r="B4546" s="14">
        <v>0.83555555555555561</v>
      </c>
      <c r="C4546">
        <v>3</v>
      </c>
      <c r="D4546" t="s">
        <v>640</v>
      </c>
      <c r="E4546">
        <v>43</v>
      </c>
      <c r="F4546" t="s">
        <v>641</v>
      </c>
    </row>
    <row r="4547" spans="1:25" x14ac:dyDescent="0.5">
      <c r="A4547" s="4">
        <v>43548</v>
      </c>
      <c r="B4547" s="14">
        <v>0.83556712962962953</v>
      </c>
      <c r="C4547">
        <v>3</v>
      </c>
      <c r="D4547" t="s">
        <v>640</v>
      </c>
      <c r="E4547">
        <v>47</v>
      </c>
      <c r="F4547" t="s">
        <v>641</v>
      </c>
    </row>
    <row r="4548" spans="1:25" x14ac:dyDescent="0.5">
      <c r="A4548" s="4">
        <v>43548</v>
      </c>
      <c r="B4548" s="14">
        <v>0.83560185185185187</v>
      </c>
      <c r="C4548">
        <v>3</v>
      </c>
      <c r="D4548" t="s">
        <v>640</v>
      </c>
      <c r="E4548">
        <v>42</v>
      </c>
      <c r="F4548" t="s">
        <v>641</v>
      </c>
    </row>
    <row r="4549" spans="1:25" x14ac:dyDescent="0.5">
      <c r="A4549" s="4">
        <v>43548</v>
      </c>
      <c r="B4549" s="14">
        <v>0.83561342592592591</v>
      </c>
      <c r="C4549">
        <v>3</v>
      </c>
      <c r="D4549" t="s">
        <v>640</v>
      </c>
      <c r="E4549">
        <v>42</v>
      </c>
      <c r="F4549" t="s">
        <v>641</v>
      </c>
    </row>
    <row r="4550" spans="1:25" x14ac:dyDescent="0.5">
      <c r="A4550" s="4">
        <v>43548</v>
      </c>
      <c r="B4550" s="14">
        <v>0.83562499999999995</v>
      </c>
      <c r="C4550">
        <v>3</v>
      </c>
      <c r="D4550" t="s">
        <v>640</v>
      </c>
      <c r="E4550">
        <v>42</v>
      </c>
      <c r="F4550" t="s">
        <v>641</v>
      </c>
    </row>
    <row r="4551" spans="1:25" x14ac:dyDescent="0.5">
      <c r="A4551" s="4">
        <v>43548</v>
      </c>
      <c r="B4551" s="14">
        <v>0.8356365740740741</v>
      </c>
      <c r="C4551">
        <v>3</v>
      </c>
      <c r="D4551" t="s">
        <v>640</v>
      </c>
      <c r="E4551">
        <v>38</v>
      </c>
      <c r="F4551" t="s">
        <v>641</v>
      </c>
    </row>
    <row r="4552" spans="1:25" x14ac:dyDescent="0.5">
      <c r="A4552" s="4">
        <v>43548</v>
      </c>
      <c r="B4552" s="14">
        <v>0.83564814814814825</v>
      </c>
      <c r="C4552">
        <v>3</v>
      </c>
      <c r="D4552" t="s">
        <v>640</v>
      </c>
      <c r="E4552">
        <v>41</v>
      </c>
      <c r="F4552" t="s">
        <v>641</v>
      </c>
    </row>
    <row r="4553" spans="1:25" x14ac:dyDescent="0.5">
      <c r="A4553" s="4">
        <v>43548</v>
      </c>
      <c r="B4553" s="14">
        <v>0.83567129629629633</v>
      </c>
      <c r="C4553">
        <v>3</v>
      </c>
      <c r="D4553" t="s">
        <v>640</v>
      </c>
      <c r="E4553">
        <v>38</v>
      </c>
      <c r="F4553" t="s">
        <v>641</v>
      </c>
    </row>
    <row r="4554" spans="1:25" x14ac:dyDescent="0.5">
      <c r="A4554" s="4">
        <v>43548</v>
      </c>
      <c r="B4554" s="14">
        <v>0.83568287037037037</v>
      </c>
      <c r="C4554">
        <v>3</v>
      </c>
      <c r="D4554" t="s">
        <v>640</v>
      </c>
      <c r="E4554">
        <v>42</v>
      </c>
      <c r="F4554" t="s">
        <v>641</v>
      </c>
    </row>
    <row r="4555" spans="1:25" x14ac:dyDescent="0.5">
      <c r="A4555" s="4">
        <v>43548</v>
      </c>
      <c r="B4555" s="14">
        <v>0.87935185185185183</v>
      </c>
      <c r="C4555">
        <v>3</v>
      </c>
      <c r="D4555" t="s">
        <v>640</v>
      </c>
      <c r="E4555">
        <v>42</v>
      </c>
      <c r="F4555" t="s">
        <v>641</v>
      </c>
    </row>
    <row r="4556" spans="1:25" x14ac:dyDescent="0.5">
      <c r="A4556" s="4">
        <v>43548</v>
      </c>
      <c r="B4556" s="14">
        <v>0.87946759259259266</v>
      </c>
      <c r="C4556">
        <v>3</v>
      </c>
      <c r="D4556" t="s">
        <v>640</v>
      </c>
      <c r="E4556">
        <v>38</v>
      </c>
      <c r="F4556" t="s">
        <v>641</v>
      </c>
    </row>
    <row r="4557" spans="1:25" x14ac:dyDescent="0.5">
      <c r="A4557" s="4">
        <v>43548</v>
      </c>
      <c r="B4557" s="14">
        <v>0.87951388888888893</v>
      </c>
      <c r="C4557">
        <v>3</v>
      </c>
      <c r="D4557" t="s">
        <v>640</v>
      </c>
      <c r="E4557">
        <v>40</v>
      </c>
      <c r="F4557" t="s">
        <v>641</v>
      </c>
    </row>
    <row r="4558" spans="1:25" x14ac:dyDescent="0.5">
      <c r="A4558" s="4">
        <v>43548</v>
      </c>
      <c r="B4558" s="14">
        <v>0.87953703703703701</v>
      </c>
      <c r="C4558">
        <v>3</v>
      </c>
      <c r="D4558" t="s">
        <v>640</v>
      </c>
      <c r="E4558">
        <v>44</v>
      </c>
      <c r="F4558" t="s">
        <v>641</v>
      </c>
    </row>
    <row r="4559" spans="1:25" x14ac:dyDescent="0.5">
      <c r="A4559" s="4">
        <v>43548</v>
      </c>
      <c r="B4559" s="14">
        <v>0.93163194444444442</v>
      </c>
      <c r="C4559">
        <v>4</v>
      </c>
      <c r="D4559" t="s">
        <v>651</v>
      </c>
      <c r="E4559">
        <v>127</v>
      </c>
      <c r="F4559" t="s">
        <v>642</v>
      </c>
      <c r="K4559" t="s">
        <v>642</v>
      </c>
      <c r="L4559" s="14">
        <v>6.2500000000000001E-4</v>
      </c>
      <c r="M4559" s="15">
        <v>0.93194444444444446</v>
      </c>
      <c r="N4559">
        <v>4</v>
      </c>
      <c r="P4559" t="s">
        <v>648</v>
      </c>
      <c r="Q4559">
        <v>2.2999999999999998</v>
      </c>
      <c r="R4559">
        <v>0.8</v>
      </c>
      <c r="S4559">
        <v>86.3</v>
      </c>
      <c r="T4559" t="s">
        <v>652</v>
      </c>
      <c r="U4559">
        <v>1</v>
      </c>
      <c r="V4559">
        <v>1</v>
      </c>
      <c r="Y4559" t="s">
        <v>664</v>
      </c>
    </row>
    <row r="4560" spans="1:25" x14ac:dyDescent="0.5">
      <c r="A4560" s="4">
        <v>43548</v>
      </c>
      <c r="B4560" s="14">
        <v>0.95254629629629628</v>
      </c>
      <c r="C4560">
        <v>4</v>
      </c>
      <c r="D4560" t="s">
        <v>645</v>
      </c>
      <c r="E4560">
        <v>127</v>
      </c>
      <c r="F4560" t="s">
        <v>646</v>
      </c>
      <c r="K4560" t="s">
        <v>646</v>
      </c>
      <c r="L4560" s="14">
        <v>6.2500000000000001E-4</v>
      </c>
      <c r="M4560" s="14">
        <v>0.95317129629629627</v>
      </c>
      <c r="N4560">
        <v>4</v>
      </c>
      <c r="P4560" t="s">
        <v>648</v>
      </c>
      <c r="Q4560">
        <v>2.9</v>
      </c>
      <c r="R4560">
        <v>1.3</v>
      </c>
      <c r="S4560">
        <v>66.900000000000006</v>
      </c>
      <c r="T4560" t="s">
        <v>669</v>
      </c>
      <c r="U4560">
        <v>1</v>
      </c>
      <c r="V4560">
        <v>1</v>
      </c>
    </row>
    <row r="4561" spans="1:25" x14ac:dyDescent="0.5">
      <c r="A4561" s="4">
        <v>43548</v>
      </c>
      <c r="B4561" s="14">
        <v>0.97378472222222223</v>
      </c>
      <c r="C4561">
        <v>2</v>
      </c>
      <c r="D4561" t="s">
        <v>651</v>
      </c>
      <c r="E4561">
        <v>39</v>
      </c>
      <c r="F4561" t="s">
        <v>642</v>
      </c>
      <c r="K4561" t="s">
        <v>642</v>
      </c>
      <c r="L4561" s="14">
        <v>5.9027777777777778E-4</v>
      </c>
      <c r="M4561" s="14">
        <v>0.9743750000000001</v>
      </c>
      <c r="N4561">
        <v>1</v>
      </c>
      <c r="P4561" t="s">
        <v>687</v>
      </c>
      <c r="Q4561">
        <v>0.6</v>
      </c>
      <c r="R4561">
        <v>0.7</v>
      </c>
      <c r="S4561">
        <v>25.7</v>
      </c>
      <c r="T4561" t="s">
        <v>660</v>
      </c>
      <c r="U4561">
        <v>1</v>
      </c>
      <c r="V4561">
        <v>1</v>
      </c>
      <c r="Y4561" t="s">
        <v>664</v>
      </c>
    </row>
    <row r="4562" spans="1:25" x14ac:dyDescent="0.5">
      <c r="A4562" s="4">
        <v>43549</v>
      </c>
      <c r="B4562" s="14">
        <v>5.0960648148148151E-2</v>
      </c>
      <c r="C4562">
        <v>2</v>
      </c>
      <c r="D4562" t="s">
        <v>640</v>
      </c>
      <c r="E4562">
        <v>45</v>
      </c>
      <c r="F4562" t="s">
        <v>641</v>
      </c>
    </row>
    <row r="4563" spans="1:25" x14ac:dyDescent="0.5">
      <c r="A4563" s="4">
        <v>43549</v>
      </c>
      <c r="B4563" s="14">
        <v>0.37620370370370365</v>
      </c>
      <c r="C4563">
        <v>1</v>
      </c>
      <c r="D4563" t="s">
        <v>640</v>
      </c>
      <c r="E4563">
        <v>49</v>
      </c>
      <c r="F4563" t="s">
        <v>641</v>
      </c>
    </row>
    <row r="4564" spans="1:25" x14ac:dyDescent="0.5">
      <c r="A4564" s="4">
        <v>43549</v>
      </c>
      <c r="B4564" s="14">
        <v>0.37828703703703703</v>
      </c>
      <c r="C4564">
        <v>1</v>
      </c>
      <c r="D4564" t="s">
        <v>640</v>
      </c>
      <c r="E4564">
        <v>41</v>
      </c>
      <c r="F4564" t="s">
        <v>641</v>
      </c>
    </row>
    <row r="4565" spans="1:25" x14ac:dyDescent="0.5">
      <c r="A4565" s="4">
        <v>43549</v>
      </c>
      <c r="B4565" s="14">
        <v>0.40500000000000003</v>
      </c>
      <c r="C4565">
        <v>2</v>
      </c>
      <c r="D4565" t="s">
        <v>640</v>
      </c>
      <c r="E4565">
        <v>44</v>
      </c>
      <c r="F4565" t="s">
        <v>641</v>
      </c>
    </row>
    <row r="4566" spans="1:25" x14ac:dyDescent="0.5">
      <c r="A4566" s="4">
        <v>43549</v>
      </c>
      <c r="B4566" s="14">
        <v>0.40500000000000003</v>
      </c>
      <c r="C4566">
        <v>3</v>
      </c>
      <c r="D4566" t="s">
        <v>640</v>
      </c>
      <c r="E4566">
        <v>42</v>
      </c>
      <c r="F4566" t="s">
        <v>641</v>
      </c>
    </row>
    <row r="4567" spans="1:25" x14ac:dyDescent="0.5">
      <c r="A4567" s="4">
        <v>43549</v>
      </c>
      <c r="B4567" s="14">
        <v>0.40500000000000003</v>
      </c>
      <c r="C4567">
        <v>4</v>
      </c>
      <c r="D4567" t="s">
        <v>640</v>
      </c>
      <c r="E4567">
        <v>48</v>
      </c>
      <c r="F4567" t="s">
        <v>641</v>
      </c>
    </row>
    <row r="4568" spans="1:25" x14ac:dyDescent="0.5">
      <c r="A4568" s="4">
        <v>43549</v>
      </c>
      <c r="B4568" s="14">
        <v>0.40709490740740745</v>
      </c>
      <c r="C4568">
        <v>4</v>
      </c>
      <c r="D4568" t="s">
        <v>640</v>
      </c>
      <c r="E4568">
        <v>49</v>
      </c>
      <c r="F4568" t="s">
        <v>641</v>
      </c>
    </row>
    <row r="4569" spans="1:25" x14ac:dyDescent="0.5">
      <c r="A4569" s="4">
        <v>43549</v>
      </c>
      <c r="B4569" s="14">
        <v>0.40709490740740745</v>
      </c>
      <c r="C4569">
        <v>2</v>
      </c>
      <c r="D4569" t="s">
        <v>640</v>
      </c>
      <c r="E4569">
        <v>45</v>
      </c>
      <c r="F4569" t="s">
        <v>641</v>
      </c>
    </row>
    <row r="4570" spans="1:25" x14ac:dyDescent="0.5">
      <c r="A4570" s="4">
        <v>43549</v>
      </c>
      <c r="B4570" s="14">
        <v>0.40709490740740745</v>
      </c>
      <c r="C4570">
        <v>3</v>
      </c>
      <c r="D4570" t="s">
        <v>640</v>
      </c>
      <c r="E4570">
        <v>42</v>
      </c>
      <c r="F4570" t="s">
        <v>641</v>
      </c>
    </row>
    <row r="4571" spans="1:25" x14ac:dyDescent="0.5">
      <c r="A4571" s="4">
        <v>43549</v>
      </c>
      <c r="B4571" s="14">
        <v>0.40918981481481481</v>
      </c>
      <c r="C4571">
        <v>4</v>
      </c>
      <c r="D4571" t="s">
        <v>640</v>
      </c>
      <c r="E4571">
        <v>46</v>
      </c>
      <c r="F4571" t="s">
        <v>641</v>
      </c>
    </row>
    <row r="4572" spans="1:25" x14ac:dyDescent="0.5">
      <c r="A4572" s="4">
        <v>43549</v>
      </c>
      <c r="B4572" s="14">
        <v>0.40918981481481481</v>
      </c>
      <c r="C4572">
        <v>2</v>
      </c>
      <c r="D4572" t="s">
        <v>640</v>
      </c>
      <c r="E4572">
        <v>42</v>
      </c>
      <c r="F4572" t="s">
        <v>641</v>
      </c>
    </row>
    <row r="4573" spans="1:25" x14ac:dyDescent="0.5">
      <c r="A4573" s="4">
        <v>43549</v>
      </c>
      <c r="B4573" s="14">
        <v>0.40918981481481481</v>
      </c>
      <c r="C4573">
        <v>3</v>
      </c>
      <c r="D4573" t="s">
        <v>640</v>
      </c>
      <c r="E4573">
        <v>40</v>
      </c>
      <c r="F4573" t="s">
        <v>641</v>
      </c>
    </row>
    <row r="4574" spans="1:25" x14ac:dyDescent="0.5">
      <c r="A4574" s="4">
        <v>43549</v>
      </c>
      <c r="B4574" s="14">
        <v>0.41128472222222223</v>
      </c>
      <c r="C4574">
        <v>2</v>
      </c>
      <c r="D4574" t="s">
        <v>640</v>
      </c>
      <c r="E4574">
        <v>40</v>
      </c>
      <c r="F4574" t="s">
        <v>641</v>
      </c>
    </row>
    <row r="4575" spans="1:25" x14ac:dyDescent="0.5">
      <c r="A4575" s="4">
        <v>43549</v>
      </c>
      <c r="B4575" s="14">
        <v>0.41128472222222223</v>
      </c>
      <c r="C4575">
        <v>3</v>
      </c>
      <c r="D4575" t="s">
        <v>640</v>
      </c>
      <c r="E4575">
        <v>38</v>
      </c>
      <c r="F4575" t="s">
        <v>641</v>
      </c>
    </row>
    <row r="4576" spans="1:25" x14ac:dyDescent="0.5">
      <c r="A4576" s="4">
        <v>43549</v>
      </c>
      <c r="B4576" s="14">
        <v>0.41128472222222223</v>
      </c>
      <c r="C4576">
        <v>4</v>
      </c>
      <c r="D4576" t="s">
        <v>640</v>
      </c>
      <c r="E4576">
        <v>44</v>
      </c>
      <c r="F4576" t="s">
        <v>641</v>
      </c>
    </row>
    <row r="4577" spans="1:6" x14ac:dyDescent="0.5">
      <c r="A4577" s="4">
        <v>43549</v>
      </c>
      <c r="B4577" s="14">
        <v>0.41129629629629627</v>
      </c>
      <c r="C4577">
        <v>2</v>
      </c>
      <c r="D4577" t="s">
        <v>640</v>
      </c>
      <c r="E4577">
        <v>41</v>
      </c>
      <c r="F4577" t="s">
        <v>641</v>
      </c>
    </row>
    <row r="4578" spans="1:6" x14ac:dyDescent="0.5">
      <c r="A4578" s="4">
        <v>43549</v>
      </c>
      <c r="B4578" s="14">
        <v>0.41339120370370369</v>
      </c>
      <c r="C4578">
        <v>4</v>
      </c>
      <c r="D4578" t="s">
        <v>640</v>
      </c>
      <c r="E4578">
        <v>43</v>
      </c>
      <c r="F4578" t="s">
        <v>641</v>
      </c>
    </row>
    <row r="4579" spans="1:6" x14ac:dyDescent="0.5">
      <c r="A4579" s="4">
        <v>43549</v>
      </c>
      <c r="B4579" s="14">
        <v>0.41339120370370369</v>
      </c>
      <c r="C4579">
        <v>2</v>
      </c>
      <c r="D4579" t="s">
        <v>640</v>
      </c>
      <c r="E4579">
        <v>38</v>
      </c>
      <c r="F4579" t="s">
        <v>641</v>
      </c>
    </row>
    <row r="4580" spans="1:6" x14ac:dyDescent="0.5">
      <c r="A4580" s="4">
        <v>43549</v>
      </c>
      <c r="B4580" s="14">
        <v>0.41339120370370369</v>
      </c>
      <c r="C4580">
        <v>3</v>
      </c>
      <c r="D4580" t="s">
        <v>640</v>
      </c>
      <c r="E4580">
        <v>38</v>
      </c>
      <c r="F4580" t="s">
        <v>641</v>
      </c>
    </row>
    <row r="4581" spans="1:6" x14ac:dyDescent="0.5">
      <c r="A4581" s="4">
        <v>43549</v>
      </c>
      <c r="B4581" s="14">
        <v>0.41548611111111106</v>
      </c>
      <c r="C4581">
        <v>2</v>
      </c>
      <c r="D4581" t="s">
        <v>640</v>
      </c>
      <c r="E4581">
        <v>39</v>
      </c>
      <c r="F4581" t="s">
        <v>641</v>
      </c>
    </row>
    <row r="4582" spans="1:6" x14ac:dyDescent="0.5">
      <c r="A4582" s="4">
        <v>43549</v>
      </c>
      <c r="B4582" s="14">
        <v>0.41548611111111106</v>
      </c>
      <c r="C4582">
        <v>3</v>
      </c>
      <c r="D4582" t="s">
        <v>640</v>
      </c>
      <c r="E4582">
        <v>39</v>
      </c>
      <c r="F4582" t="s">
        <v>641</v>
      </c>
    </row>
    <row r="4583" spans="1:6" x14ac:dyDescent="0.5">
      <c r="A4583" s="4">
        <v>43549</v>
      </c>
      <c r="B4583" s="14">
        <v>0.41548611111111106</v>
      </c>
      <c r="C4583">
        <v>4</v>
      </c>
      <c r="D4583" t="s">
        <v>640</v>
      </c>
      <c r="E4583">
        <v>45</v>
      </c>
      <c r="F4583" t="s">
        <v>641</v>
      </c>
    </row>
    <row r="4584" spans="1:6" x14ac:dyDescent="0.5">
      <c r="A4584" s="4">
        <v>43549</v>
      </c>
      <c r="B4584" s="14">
        <v>0.41758101851851853</v>
      </c>
      <c r="C4584">
        <v>3</v>
      </c>
      <c r="D4584" t="s">
        <v>640</v>
      </c>
      <c r="E4584">
        <v>39</v>
      </c>
      <c r="F4584" t="s">
        <v>641</v>
      </c>
    </row>
    <row r="4585" spans="1:6" x14ac:dyDescent="0.5">
      <c r="A4585" s="4">
        <v>43549</v>
      </c>
      <c r="B4585" s="14">
        <v>0.41758101851851853</v>
      </c>
      <c r="C4585">
        <v>2</v>
      </c>
      <c r="D4585" t="s">
        <v>640</v>
      </c>
      <c r="E4585">
        <v>40</v>
      </c>
      <c r="F4585" t="s">
        <v>641</v>
      </c>
    </row>
    <row r="4586" spans="1:6" x14ac:dyDescent="0.5">
      <c r="A4586" s="4">
        <v>43549</v>
      </c>
      <c r="B4586" s="14">
        <v>0.41758101851851853</v>
      </c>
      <c r="C4586">
        <v>4</v>
      </c>
      <c r="D4586" t="s">
        <v>640</v>
      </c>
      <c r="E4586">
        <v>45</v>
      </c>
      <c r="F4586" t="s">
        <v>641</v>
      </c>
    </row>
    <row r="4587" spans="1:6" x14ac:dyDescent="0.5">
      <c r="A4587" s="4">
        <v>43549</v>
      </c>
      <c r="B4587" s="14">
        <v>0.41759259259259257</v>
      </c>
      <c r="C4587">
        <v>3</v>
      </c>
      <c r="D4587" t="s">
        <v>640</v>
      </c>
      <c r="E4587">
        <v>39</v>
      </c>
      <c r="F4587" t="s">
        <v>641</v>
      </c>
    </row>
    <row r="4588" spans="1:6" x14ac:dyDescent="0.5">
      <c r="A4588" s="4">
        <v>43549</v>
      </c>
      <c r="B4588" s="14">
        <v>0.42177083333333337</v>
      </c>
      <c r="C4588">
        <v>2</v>
      </c>
      <c r="D4588" t="s">
        <v>640</v>
      </c>
      <c r="E4588">
        <v>39</v>
      </c>
      <c r="F4588" t="s">
        <v>641</v>
      </c>
    </row>
    <row r="4589" spans="1:6" x14ac:dyDescent="0.5">
      <c r="A4589" s="4">
        <v>43549</v>
      </c>
      <c r="B4589" s="14">
        <v>0.42178240740740741</v>
      </c>
      <c r="C4589">
        <v>3</v>
      </c>
      <c r="D4589" t="s">
        <v>640</v>
      </c>
      <c r="E4589">
        <v>39</v>
      </c>
      <c r="F4589" t="s">
        <v>641</v>
      </c>
    </row>
    <row r="4590" spans="1:6" x14ac:dyDescent="0.5">
      <c r="A4590" s="4">
        <v>43549</v>
      </c>
      <c r="B4590" s="14">
        <v>0.42178240740740741</v>
      </c>
      <c r="C4590">
        <v>4</v>
      </c>
      <c r="D4590" t="s">
        <v>640</v>
      </c>
      <c r="E4590">
        <v>46</v>
      </c>
      <c r="F4590" t="s">
        <v>641</v>
      </c>
    </row>
    <row r="4591" spans="1:6" x14ac:dyDescent="0.5">
      <c r="A4591" s="4">
        <v>43549</v>
      </c>
      <c r="B4591" s="14">
        <v>0.42387731481481478</v>
      </c>
      <c r="C4591">
        <v>2</v>
      </c>
      <c r="D4591" t="s">
        <v>640</v>
      </c>
      <c r="E4591">
        <v>39</v>
      </c>
      <c r="F4591" t="s">
        <v>641</v>
      </c>
    </row>
    <row r="4592" spans="1:6" x14ac:dyDescent="0.5">
      <c r="A4592" s="4">
        <v>43549</v>
      </c>
      <c r="B4592" s="14">
        <v>0.42387731481481478</v>
      </c>
      <c r="C4592">
        <v>3</v>
      </c>
      <c r="D4592" t="s">
        <v>640</v>
      </c>
      <c r="E4592">
        <v>39</v>
      </c>
      <c r="F4592" t="s">
        <v>641</v>
      </c>
    </row>
    <row r="4593" spans="1:6" x14ac:dyDescent="0.5">
      <c r="A4593" s="4">
        <v>43549</v>
      </c>
      <c r="B4593" s="14">
        <v>0.42387731481481478</v>
      </c>
      <c r="C4593">
        <v>4</v>
      </c>
      <c r="D4593" t="s">
        <v>640</v>
      </c>
      <c r="E4593">
        <v>48</v>
      </c>
      <c r="F4593" t="s">
        <v>641</v>
      </c>
    </row>
    <row r="4594" spans="1:6" x14ac:dyDescent="0.5">
      <c r="A4594" s="4">
        <v>43549</v>
      </c>
      <c r="B4594" s="14">
        <v>0.4259722222222222</v>
      </c>
      <c r="C4594">
        <v>2</v>
      </c>
      <c r="D4594" t="s">
        <v>640</v>
      </c>
      <c r="E4594">
        <v>39</v>
      </c>
      <c r="F4594" t="s">
        <v>641</v>
      </c>
    </row>
    <row r="4595" spans="1:6" x14ac:dyDescent="0.5">
      <c r="A4595" s="4">
        <v>43549</v>
      </c>
      <c r="B4595" s="14">
        <v>0.4259722222222222</v>
      </c>
      <c r="C4595">
        <v>3</v>
      </c>
      <c r="D4595" t="s">
        <v>640</v>
      </c>
      <c r="E4595">
        <v>42</v>
      </c>
      <c r="F4595" t="s">
        <v>641</v>
      </c>
    </row>
    <row r="4596" spans="1:6" x14ac:dyDescent="0.5">
      <c r="A4596" s="4">
        <v>43549</v>
      </c>
      <c r="B4596" s="14">
        <v>0.4259722222222222</v>
      </c>
      <c r="C4596">
        <v>4</v>
      </c>
      <c r="D4596" t="s">
        <v>640</v>
      </c>
      <c r="E4596">
        <v>48</v>
      </c>
      <c r="F4596" t="s">
        <v>641</v>
      </c>
    </row>
    <row r="4597" spans="1:6" x14ac:dyDescent="0.5">
      <c r="A4597" s="4">
        <v>43549</v>
      </c>
      <c r="B4597" s="14">
        <v>0.45675925925925925</v>
      </c>
      <c r="C4597">
        <v>3</v>
      </c>
      <c r="D4597" t="s">
        <v>640</v>
      </c>
      <c r="E4597">
        <v>40</v>
      </c>
      <c r="F4597" t="s">
        <v>641</v>
      </c>
    </row>
    <row r="4598" spans="1:6" x14ac:dyDescent="0.5">
      <c r="A4598" s="4">
        <v>43549</v>
      </c>
      <c r="B4598" s="14">
        <v>0.45675925925925925</v>
      </c>
      <c r="C4598">
        <v>4</v>
      </c>
      <c r="D4598" t="s">
        <v>640</v>
      </c>
      <c r="E4598">
        <v>48</v>
      </c>
      <c r="F4598" t="s">
        <v>641</v>
      </c>
    </row>
    <row r="4599" spans="1:6" x14ac:dyDescent="0.5">
      <c r="A4599" s="4">
        <v>43549</v>
      </c>
      <c r="B4599" s="14">
        <v>0.45675925925925925</v>
      </c>
      <c r="C4599">
        <v>2</v>
      </c>
      <c r="D4599" t="s">
        <v>640</v>
      </c>
      <c r="E4599">
        <v>40</v>
      </c>
      <c r="F4599" t="s">
        <v>641</v>
      </c>
    </row>
    <row r="4600" spans="1:6" x14ac:dyDescent="0.5">
      <c r="A4600" s="4">
        <v>43549</v>
      </c>
      <c r="B4600" s="14">
        <v>0.45886574074074077</v>
      </c>
      <c r="C4600">
        <v>2</v>
      </c>
      <c r="D4600" t="s">
        <v>640</v>
      </c>
      <c r="E4600">
        <v>42</v>
      </c>
      <c r="F4600" t="s">
        <v>641</v>
      </c>
    </row>
    <row r="4601" spans="1:6" x14ac:dyDescent="0.5">
      <c r="A4601" s="4">
        <v>43549</v>
      </c>
      <c r="B4601" s="14">
        <v>0.45886574074074077</v>
      </c>
      <c r="C4601">
        <v>3</v>
      </c>
      <c r="D4601" t="s">
        <v>640</v>
      </c>
      <c r="E4601">
        <v>42</v>
      </c>
      <c r="F4601" t="s">
        <v>641</v>
      </c>
    </row>
    <row r="4602" spans="1:6" x14ac:dyDescent="0.5">
      <c r="A4602" s="4">
        <v>43549</v>
      </c>
      <c r="B4602" s="14">
        <v>0.45886574074074077</v>
      </c>
      <c r="C4602">
        <v>4</v>
      </c>
      <c r="D4602" t="s">
        <v>640</v>
      </c>
      <c r="E4602">
        <v>48</v>
      </c>
      <c r="F4602" t="s">
        <v>641</v>
      </c>
    </row>
    <row r="4603" spans="1:6" x14ac:dyDescent="0.5">
      <c r="A4603" s="4">
        <v>43549</v>
      </c>
      <c r="B4603" s="14">
        <v>0.46096064814814813</v>
      </c>
      <c r="C4603">
        <v>4</v>
      </c>
      <c r="D4603" t="s">
        <v>640</v>
      </c>
      <c r="E4603">
        <v>50</v>
      </c>
      <c r="F4603" t="s">
        <v>641</v>
      </c>
    </row>
    <row r="4604" spans="1:6" x14ac:dyDescent="0.5">
      <c r="A4604" s="4">
        <v>43549</v>
      </c>
      <c r="B4604" s="14">
        <v>0.46096064814814813</v>
      </c>
      <c r="C4604">
        <v>2</v>
      </c>
      <c r="D4604" t="s">
        <v>640</v>
      </c>
      <c r="E4604">
        <v>44</v>
      </c>
      <c r="F4604" t="s">
        <v>641</v>
      </c>
    </row>
    <row r="4605" spans="1:6" x14ac:dyDescent="0.5">
      <c r="A4605" s="4">
        <v>43549</v>
      </c>
      <c r="B4605" s="14">
        <v>0.46096064814814813</v>
      </c>
      <c r="C4605">
        <v>3</v>
      </c>
      <c r="D4605" t="s">
        <v>640</v>
      </c>
      <c r="E4605">
        <v>44</v>
      </c>
      <c r="F4605" t="s">
        <v>641</v>
      </c>
    </row>
    <row r="4606" spans="1:6" x14ac:dyDescent="0.5">
      <c r="A4606" s="4">
        <v>43549</v>
      </c>
      <c r="B4606" s="14">
        <v>0.46305555555555555</v>
      </c>
      <c r="C4606">
        <v>3</v>
      </c>
      <c r="D4606" t="s">
        <v>640</v>
      </c>
      <c r="E4606">
        <v>41</v>
      </c>
      <c r="F4606" t="s">
        <v>641</v>
      </c>
    </row>
    <row r="4607" spans="1:6" x14ac:dyDescent="0.5">
      <c r="A4607" s="4">
        <v>43549</v>
      </c>
      <c r="B4607" s="14">
        <v>0.46305555555555555</v>
      </c>
      <c r="C4607">
        <v>4</v>
      </c>
      <c r="D4607" t="s">
        <v>640</v>
      </c>
      <c r="E4607">
        <v>46</v>
      </c>
      <c r="F4607" t="s">
        <v>641</v>
      </c>
    </row>
    <row r="4608" spans="1:6" x14ac:dyDescent="0.5">
      <c r="A4608" s="4">
        <v>43549</v>
      </c>
      <c r="B4608" s="14">
        <v>0.46305555555555555</v>
      </c>
      <c r="C4608">
        <v>2</v>
      </c>
      <c r="D4608" t="s">
        <v>640</v>
      </c>
      <c r="E4608">
        <v>41</v>
      </c>
      <c r="F4608" t="s">
        <v>641</v>
      </c>
    </row>
    <row r="4609" spans="1:6" x14ac:dyDescent="0.5">
      <c r="A4609" s="4">
        <v>43549</v>
      </c>
      <c r="B4609" s="14">
        <v>0.46515046296296297</v>
      </c>
      <c r="C4609">
        <v>2</v>
      </c>
      <c r="D4609" t="s">
        <v>640</v>
      </c>
      <c r="E4609">
        <v>41</v>
      </c>
      <c r="F4609" t="s">
        <v>641</v>
      </c>
    </row>
    <row r="4610" spans="1:6" x14ac:dyDescent="0.5">
      <c r="A4610" s="4">
        <v>43549</v>
      </c>
      <c r="B4610" s="14">
        <v>0.46515046296296297</v>
      </c>
      <c r="C4610">
        <v>3</v>
      </c>
      <c r="D4610" t="s">
        <v>640</v>
      </c>
      <c r="E4610">
        <v>42</v>
      </c>
      <c r="F4610" t="s">
        <v>641</v>
      </c>
    </row>
    <row r="4611" spans="1:6" x14ac:dyDescent="0.5">
      <c r="A4611" s="4">
        <v>43549</v>
      </c>
      <c r="B4611" s="14">
        <v>0.46515046296296297</v>
      </c>
      <c r="C4611">
        <v>4</v>
      </c>
      <c r="D4611" t="s">
        <v>640</v>
      </c>
      <c r="E4611">
        <v>49</v>
      </c>
      <c r="F4611" t="s">
        <v>641</v>
      </c>
    </row>
    <row r="4612" spans="1:6" x14ac:dyDescent="0.5">
      <c r="A4612" s="4">
        <v>43549</v>
      </c>
      <c r="B4612" s="14">
        <v>0.46724537037037034</v>
      </c>
      <c r="C4612">
        <v>2</v>
      </c>
      <c r="D4612" t="s">
        <v>640</v>
      </c>
      <c r="E4612">
        <v>40</v>
      </c>
      <c r="F4612" t="s">
        <v>641</v>
      </c>
    </row>
    <row r="4613" spans="1:6" x14ac:dyDescent="0.5">
      <c r="A4613" s="4">
        <v>43549</v>
      </c>
      <c r="B4613" s="14">
        <v>0.46725694444444449</v>
      </c>
      <c r="C4613">
        <v>3</v>
      </c>
      <c r="D4613" t="s">
        <v>640</v>
      </c>
      <c r="E4613">
        <v>43</v>
      </c>
      <c r="F4613" t="s">
        <v>641</v>
      </c>
    </row>
    <row r="4614" spans="1:6" x14ac:dyDescent="0.5">
      <c r="A4614" s="4">
        <v>43549</v>
      </c>
      <c r="B4614" s="14">
        <v>0.46725694444444449</v>
      </c>
      <c r="C4614">
        <v>4</v>
      </c>
      <c r="D4614" t="s">
        <v>640</v>
      </c>
      <c r="E4614">
        <v>51</v>
      </c>
      <c r="F4614" t="s">
        <v>641</v>
      </c>
    </row>
    <row r="4615" spans="1:6" x14ac:dyDescent="0.5">
      <c r="A4615" s="4">
        <v>43549</v>
      </c>
      <c r="B4615" s="14">
        <v>0.46935185185185185</v>
      </c>
      <c r="C4615">
        <v>2</v>
      </c>
      <c r="D4615" t="s">
        <v>640</v>
      </c>
      <c r="E4615">
        <v>38</v>
      </c>
      <c r="F4615" t="s">
        <v>641</v>
      </c>
    </row>
    <row r="4616" spans="1:6" x14ac:dyDescent="0.5">
      <c r="A4616" s="4">
        <v>43549</v>
      </c>
      <c r="B4616" s="14">
        <v>0.46935185185185185</v>
      </c>
      <c r="C4616">
        <v>3</v>
      </c>
      <c r="D4616" t="s">
        <v>640</v>
      </c>
      <c r="E4616">
        <v>44</v>
      </c>
      <c r="F4616" t="s">
        <v>641</v>
      </c>
    </row>
    <row r="4617" spans="1:6" x14ac:dyDescent="0.5">
      <c r="A4617" s="4">
        <v>43549</v>
      </c>
      <c r="B4617" s="14">
        <v>0.46935185185185185</v>
      </c>
      <c r="C4617">
        <v>4</v>
      </c>
      <c r="D4617" t="s">
        <v>640</v>
      </c>
      <c r="E4617">
        <v>51</v>
      </c>
      <c r="F4617" t="s">
        <v>641</v>
      </c>
    </row>
    <row r="4618" spans="1:6" x14ac:dyDescent="0.5">
      <c r="A4618" s="4">
        <v>43549</v>
      </c>
      <c r="B4618" s="14">
        <v>0.47144675925925927</v>
      </c>
      <c r="C4618">
        <v>3</v>
      </c>
      <c r="D4618" t="s">
        <v>640</v>
      </c>
      <c r="E4618">
        <v>43</v>
      </c>
      <c r="F4618" t="s">
        <v>641</v>
      </c>
    </row>
    <row r="4619" spans="1:6" x14ac:dyDescent="0.5">
      <c r="A4619" s="4">
        <v>43549</v>
      </c>
      <c r="B4619" s="14">
        <v>0.47144675925925927</v>
      </c>
      <c r="C4619">
        <v>4</v>
      </c>
      <c r="D4619" t="s">
        <v>640</v>
      </c>
      <c r="E4619">
        <v>50</v>
      </c>
      <c r="F4619" t="s">
        <v>641</v>
      </c>
    </row>
    <row r="4620" spans="1:6" x14ac:dyDescent="0.5">
      <c r="A4620" s="4">
        <v>43549</v>
      </c>
      <c r="B4620" s="14">
        <v>0.47144675925925927</v>
      </c>
      <c r="C4620">
        <v>2</v>
      </c>
      <c r="D4620" t="s">
        <v>640</v>
      </c>
      <c r="E4620">
        <v>46</v>
      </c>
      <c r="F4620" t="s">
        <v>641</v>
      </c>
    </row>
    <row r="4621" spans="1:6" x14ac:dyDescent="0.5">
      <c r="A4621" s="4">
        <v>43549</v>
      </c>
      <c r="B4621" s="14">
        <v>0.47354166666666669</v>
      </c>
      <c r="C4621">
        <v>2</v>
      </c>
      <c r="D4621" t="s">
        <v>640</v>
      </c>
      <c r="E4621">
        <v>39</v>
      </c>
      <c r="F4621" t="s">
        <v>641</v>
      </c>
    </row>
    <row r="4622" spans="1:6" x14ac:dyDescent="0.5">
      <c r="A4622" s="4">
        <v>43549</v>
      </c>
      <c r="B4622" s="14">
        <v>0.47354166666666669</v>
      </c>
      <c r="C4622">
        <v>3</v>
      </c>
      <c r="D4622" t="s">
        <v>640</v>
      </c>
      <c r="E4622">
        <v>40</v>
      </c>
      <c r="F4622" t="s">
        <v>641</v>
      </c>
    </row>
    <row r="4623" spans="1:6" x14ac:dyDescent="0.5">
      <c r="A4623" s="4">
        <v>43549</v>
      </c>
      <c r="B4623" s="14">
        <v>0.47354166666666669</v>
      </c>
      <c r="C4623">
        <v>4</v>
      </c>
      <c r="D4623" t="s">
        <v>640</v>
      </c>
      <c r="E4623">
        <v>49</v>
      </c>
      <c r="F4623" t="s">
        <v>641</v>
      </c>
    </row>
    <row r="4624" spans="1:6" x14ac:dyDescent="0.5">
      <c r="A4624" s="4">
        <v>43549</v>
      </c>
      <c r="B4624" s="14">
        <v>0.47751157407407407</v>
      </c>
      <c r="C4624">
        <v>2</v>
      </c>
      <c r="D4624" t="s">
        <v>640</v>
      </c>
      <c r="E4624">
        <v>49</v>
      </c>
      <c r="F4624" t="s">
        <v>641</v>
      </c>
    </row>
    <row r="4625" spans="1:6" x14ac:dyDescent="0.5">
      <c r="A4625" s="4">
        <v>43549</v>
      </c>
      <c r="B4625" s="14">
        <v>0.47751157407407407</v>
      </c>
      <c r="C4625">
        <v>3</v>
      </c>
      <c r="D4625" t="s">
        <v>640</v>
      </c>
      <c r="E4625">
        <v>50</v>
      </c>
      <c r="F4625" t="s">
        <v>641</v>
      </c>
    </row>
    <row r="4626" spans="1:6" x14ac:dyDescent="0.5">
      <c r="A4626" s="4">
        <v>43549</v>
      </c>
      <c r="B4626" s="14">
        <v>0.47752314814814811</v>
      </c>
      <c r="C4626">
        <v>4</v>
      </c>
      <c r="D4626" t="s">
        <v>640</v>
      </c>
      <c r="E4626">
        <v>56</v>
      </c>
      <c r="F4626" t="s">
        <v>641</v>
      </c>
    </row>
    <row r="4627" spans="1:6" x14ac:dyDescent="0.5">
      <c r="A4627" s="4">
        <v>43549</v>
      </c>
      <c r="B4627" s="14">
        <v>0.4803587962962963</v>
      </c>
      <c r="C4627">
        <v>3</v>
      </c>
      <c r="D4627" t="s">
        <v>640</v>
      </c>
      <c r="E4627">
        <v>42</v>
      </c>
      <c r="F4627" t="s">
        <v>641</v>
      </c>
    </row>
    <row r="4628" spans="1:6" x14ac:dyDescent="0.5">
      <c r="A4628" s="4">
        <v>43549</v>
      </c>
      <c r="B4628" s="14">
        <v>0.4803587962962963</v>
      </c>
      <c r="C4628">
        <v>4</v>
      </c>
      <c r="D4628" t="s">
        <v>640</v>
      </c>
      <c r="E4628">
        <v>48</v>
      </c>
      <c r="F4628" t="s">
        <v>641</v>
      </c>
    </row>
    <row r="4629" spans="1:6" x14ac:dyDescent="0.5">
      <c r="A4629" s="4">
        <v>43549</v>
      </c>
      <c r="B4629" s="14">
        <v>0.4803587962962963</v>
      </c>
      <c r="C4629">
        <v>2</v>
      </c>
      <c r="D4629" t="s">
        <v>640</v>
      </c>
      <c r="E4629">
        <v>40</v>
      </c>
      <c r="F4629" t="s">
        <v>641</v>
      </c>
    </row>
    <row r="4630" spans="1:6" x14ac:dyDescent="0.5">
      <c r="A4630" s="4">
        <v>43549</v>
      </c>
      <c r="B4630" s="14">
        <v>0.48245370370370372</v>
      </c>
      <c r="C4630">
        <v>2</v>
      </c>
      <c r="D4630" t="s">
        <v>640</v>
      </c>
      <c r="E4630">
        <v>40</v>
      </c>
      <c r="F4630" t="s">
        <v>641</v>
      </c>
    </row>
    <row r="4631" spans="1:6" x14ac:dyDescent="0.5">
      <c r="A4631" s="4">
        <v>43549</v>
      </c>
      <c r="B4631" s="14">
        <v>0.48245370370370372</v>
      </c>
      <c r="C4631">
        <v>3</v>
      </c>
      <c r="D4631" t="s">
        <v>640</v>
      </c>
      <c r="E4631">
        <v>43</v>
      </c>
      <c r="F4631" t="s">
        <v>641</v>
      </c>
    </row>
    <row r="4632" spans="1:6" x14ac:dyDescent="0.5">
      <c r="A4632" s="4">
        <v>43549</v>
      </c>
      <c r="B4632" s="14">
        <v>0.48245370370370372</v>
      </c>
      <c r="C4632">
        <v>4</v>
      </c>
      <c r="D4632" t="s">
        <v>640</v>
      </c>
      <c r="E4632">
        <v>48</v>
      </c>
      <c r="F4632" t="s">
        <v>641</v>
      </c>
    </row>
    <row r="4633" spans="1:6" x14ac:dyDescent="0.5">
      <c r="A4633" s="4">
        <v>43549</v>
      </c>
      <c r="B4633" s="14">
        <v>0.48597222222222225</v>
      </c>
      <c r="C4633">
        <v>2</v>
      </c>
      <c r="D4633" t="s">
        <v>640</v>
      </c>
      <c r="E4633">
        <v>40</v>
      </c>
      <c r="F4633" t="s">
        <v>641</v>
      </c>
    </row>
    <row r="4634" spans="1:6" x14ac:dyDescent="0.5">
      <c r="A4634" s="4">
        <v>43549</v>
      </c>
      <c r="B4634" s="14">
        <v>0.48598379629629629</v>
      </c>
      <c r="C4634">
        <v>3</v>
      </c>
      <c r="D4634" t="s">
        <v>640</v>
      </c>
      <c r="E4634">
        <v>43</v>
      </c>
      <c r="F4634" t="s">
        <v>641</v>
      </c>
    </row>
    <row r="4635" spans="1:6" x14ac:dyDescent="0.5">
      <c r="A4635" s="4">
        <v>43549</v>
      </c>
      <c r="B4635" s="14">
        <v>0.48598379629629629</v>
      </c>
      <c r="C4635">
        <v>4</v>
      </c>
      <c r="D4635" t="s">
        <v>640</v>
      </c>
      <c r="E4635">
        <v>48</v>
      </c>
      <c r="F4635" t="s">
        <v>641</v>
      </c>
    </row>
    <row r="4636" spans="1:6" x14ac:dyDescent="0.5">
      <c r="A4636" s="4">
        <v>43549</v>
      </c>
      <c r="B4636" s="14">
        <v>0.48667824074074079</v>
      </c>
      <c r="C4636">
        <v>2</v>
      </c>
      <c r="D4636" t="s">
        <v>640</v>
      </c>
      <c r="E4636">
        <v>38</v>
      </c>
      <c r="F4636" t="s">
        <v>641</v>
      </c>
    </row>
    <row r="4637" spans="1:6" x14ac:dyDescent="0.5">
      <c r="A4637" s="4">
        <v>43549</v>
      </c>
      <c r="B4637" s="14">
        <v>0.48667824074074079</v>
      </c>
      <c r="C4637">
        <v>3</v>
      </c>
      <c r="D4637" t="s">
        <v>640</v>
      </c>
      <c r="E4637">
        <v>43</v>
      </c>
      <c r="F4637" t="s">
        <v>641</v>
      </c>
    </row>
    <row r="4638" spans="1:6" x14ac:dyDescent="0.5">
      <c r="A4638" s="4">
        <v>43549</v>
      </c>
      <c r="B4638" s="14">
        <v>0.48667824074074079</v>
      </c>
      <c r="C4638">
        <v>4</v>
      </c>
      <c r="D4638" t="s">
        <v>640</v>
      </c>
      <c r="E4638">
        <v>45</v>
      </c>
      <c r="F4638" t="s">
        <v>641</v>
      </c>
    </row>
    <row r="4639" spans="1:6" x14ac:dyDescent="0.5">
      <c r="A4639" s="4">
        <v>43549</v>
      </c>
      <c r="B4639" s="14">
        <v>0.48943287037037037</v>
      </c>
      <c r="C4639">
        <v>3</v>
      </c>
      <c r="D4639" t="s">
        <v>640</v>
      </c>
      <c r="E4639">
        <v>46</v>
      </c>
      <c r="F4639" t="s">
        <v>641</v>
      </c>
    </row>
    <row r="4640" spans="1:6" x14ac:dyDescent="0.5">
      <c r="A4640" s="4">
        <v>43549</v>
      </c>
      <c r="B4640" s="14">
        <v>0.48943287037037037</v>
      </c>
      <c r="C4640">
        <v>4</v>
      </c>
      <c r="D4640" t="s">
        <v>640</v>
      </c>
      <c r="E4640">
        <v>52</v>
      </c>
      <c r="F4640" t="s">
        <v>641</v>
      </c>
    </row>
    <row r="4641" spans="1:25" x14ac:dyDescent="0.5">
      <c r="A4641" s="4">
        <v>43549</v>
      </c>
      <c r="B4641" s="14">
        <v>0.49407407407407411</v>
      </c>
      <c r="C4641">
        <v>3</v>
      </c>
      <c r="D4641" t="s">
        <v>640</v>
      </c>
      <c r="E4641">
        <v>47</v>
      </c>
      <c r="F4641" t="s">
        <v>641</v>
      </c>
    </row>
    <row r="4642" spans="1:25" x14ac:dyDescent="0.5">
      <c r="A4642" s="4">
        <v>43549</v>
      </c>
      <c r="B4642" s="14">
        <v>0.49896990740740743</v>
      </c>
      <c r="C4642">
        <v>2</v>
      </c>
      <c r="D4642" t="s">
        <v>640</v>
      </c>
      <c r="E4642">
        <v>41</v>
      </c>
      <c r="F4642" t="s">
        <v>641</v>
      </c>
    </row>
    <row r="4643" spans="1:25" x14ac:dyDescent="0.5">
      <c r="A4643" s="4">
        <v>43549</v>
      </c>
      <c r="B4643" s="14">
        <v>0.49896990740740743</v>
      </c>
      <c r="C4643">
        <v>3</v>
      </c>
      <c r="D4643" t="s">
        <v>640</v>
      </c>
      <c r="E4643">
        <v>44</v>
      </c>
      <c r="F4643" t="s">
        <v>641</v>
      </c>
    </row>
    <row r="4644" spans="1:25" x14ac:dyDescent="0.5">
      <c r="A4644" s="4">
        <v>43549</v>
      </c>
      <c r="B4644" s="14">
        <v>0.49896990740740743</v>
      </c>
      <c r="C4644">
        <v>4</v>
      </c>
      <c r="D4644" t="s">
        <v>640</v>
      </c>
      <c r="E4644">
        <v>51</v>
      </c>
      <c r="F4644" t="s">
        <v>641</v>
      </c>
    </row>
    <row r="4645" spans="1:25" x14ac:dyDescent="0.5">
      <c r="A4645" s="4">
        <v>43549</v>
      </c>
      <c r="B4645" s="14">
        <v>0.50133101851851858</v>
      </c>
      <c r="C4645">
        <v>2</v>
      </c>
      <c r="D4645" t="s">
        <v>640</v>
      </c>
      <c r="E4645">
        <v>39</v>
      </c>
      <c r="F4645" t="s">
        <v>641</v>
      </c>
    </row>
    <row r="4646" spans="1:25" x14ac:dyDescent="0.5">
      <c r="A4646" s="4">
        <v>43549</v>
      </c>
      <c r="B4646" s="14">
        <v>0.50133101851851858</v>
      </c>
      <c r="C4646">
        <v>3</v>
      </c>
      <c r="D4646" t="s">
        <v>640</v>
      </c>
      <c r="E4646">
        <v>43</v>
      </c>
      <c r="F4646" t="s">
        <v>641</v>
      </c>
    </row>
    <row r="4647" spans="1:25" x14ac:dyDescent="0.5">
      <c r="A4647" s="4">
        <v>43549</v>
      </c>
      <c r="B4647" s="14">
        <v>0.50133101851851858</v>
      </c>
      <c r="C4647">
        <v>4</v>
      </c>
      <c r="D4647" t="s">
        <v>640</v>
      </c>
      <c r="E4647">
        <v>48</v>
      </c>
      <c r="F4647" t="s">
        <v>641</v>
      </c>
    </row>
    <row r="4648" spans="1:25" x14ac:dyDescent="0.5">
      <c r="A4648" s="4">
        <v>43549</v>
      </c>
      <c r="B4648" s="14">
        <v>0.50203703703703706</v>
      </c>
      <c r="C4648">
        <v>2</v>
      </c>
      <c r="D4648" t="s">
        <v>640</v>
      </c>
      <c r="E4648">
        <v>38</v>
      </c>
      <c r="F4648" t="s">
        <v>641</v>
      </c>
    </row>
    <row r="4649" spans="1:25" x14ac:dyDescent="0.5">
      <c r="A4649" s="4">
        <v>43549</v>
      </c>
      <c r="B4649" s="14">
        <v>0.50203703703703706</v>
      </c>
      <c r="C4649">
        <v>3</v>
      </c>
      <c r="D4649" t="s">
        <v>640</v>
      </c>
      <c r="E4649">
        <v>42</v>
      </c>
      <c r="F4649" t="s">
        <v>641</v>
      </c>
    </row>
    <row r="4650" spans="1:25" x14ac:dyDescent="0.5">
      <c r="A4650" s="4">
        <v>43549</v>
      </c>
      <c r="B4650" s="14">
        <v>0.50203703703703706</v>
      </c>
      <c r="C4650">
        <v>4</v>
      </c>
      <c r="D4650" t="s">
        <v>640</v>
      </c>
      <c r="E4650">
        <v>48</v>
      </c>
      <c r="F4650" t="s">
        <v>641</v>
      </c>
    </row>
    <row r="4651" spans="1:25" x14ac:dyDescent="0.5">
      <c r="A4651" s="4">
        <v>43549</v>
      </c>
      <c r="B4651" s="14">
        <v>0.50413194444444442</v>
      </c>
      <c r="C4651">
        <v>2</v>
      </c>
      <c r="D4651" t="s">
        <v>640</v>
      </c>
      <c r="E4651">
        <v>41</v>
      </c>
      <c r="F4651" t="s">
        <v>641</v>
      </c>
    </row>
    <row r="4652" spans="1:25" x14ac:dyDescent="0.5">
      <c r="A4652" s="4">
        <v>43549</v>
      </c>
      <c r="B4652" s="14">
        <v>0.50413194444444442</v>
      </c>
      <c r="C4652">
        <v>3</v>
      </c>
      <c r="D4652" t="s">
        <v>640</v>
      </c>
      <c r="E4652">
        <v>46</v>
      </c>
      <c r="F4652" t="s">
        <v>641</v>
      </c>
    </row>
    <row r="4653" spans="1:25" x14ac:dyDescent="0.5">
      <c r="A4653" s="4">
        <v>43549</v>
      </c>
      <c r="B4653" s="14">
        <v>0.50413194444444442</v>
      </c>
      <c r="C4653">
        <v>4</v>
      </c>
      <c r="D4653" t="s">
        <v>640</v>
      </c>
      <c r="E4653">
        <v>52</v>
      </c>
      <c r="F4653" t="s">
        <v>641</v>
      </c>
    </row>
    <row r="4654" spans="1:25" x14ac:dyDescent="0.5">
      <c r="A4654" s="4">
        <v>43549</v>
      </c>
      <c r="B4654" s="14">
        <v>0.52251157407407411</v>
      </c>
      <c r="C4654">
        <v>4</v>
      </c>
      <c r="D4654" t="s">
        <v>640</v>
      </c>
      <c r="E4654">
        <v>38</v>
      </c>
      <c r="F4654" t="s">
        <v>641</v>
      </c>
    </row>
    <row r="4655" spans="1:25" x14ac:dyDescent="0.5">
      <c r="A4655" s="4">
        <v>43549</v>
      </c>
      <c r="B4655" s="14">
        <v>0.56855324074074076</v>
      </c>
      <c r="C4655">
        <v>2</v>
      </c>
      <c r="D4655" t="s">
        <v>651</v>
      </c>
      <c r="E4655">
        <v>127</v>
      </c>
      <c r="F4655" t="s">
        <v>642</v>
      </c>
      <c r="K4655" t="s">
        <v>642</v>
      </c>
      <c r="L4655" s="14">
        <v>6.5972222222222213E-4</v>
      </c>
      <c r="M4655" s="14">
        <v>0.56921296296296298</v>
      </c>
      <c r="N4655">
        <v>1</v>
      </c>
      <c r="P4655" t="s">
        <v>648</v>
      </c>
      <c r="Q4655">
        <v>2</v>
      </c>
      <c r="R4655">
        <v>0.6</v>
      </c>
      <c r="S4655">
        <v>100</v>
      </c>
      <c r="T4655" t="s">
        <v>652</v>
      </c>
      <c r="U4655">
        <v>1</v>
      </c>
      <c r="V4655">
        <v>1</v>
      </c>
      <c r="Y4655" t="s">
        <v>664</v>
      </c>
    </row>
    <row r="4656" spans="1:25" x14ac:dyDescent="0.5">
      <c r="A4656" s="4">
        <v>43549</v>
      </c>
      <c r="B4656" s="14">
        <v>0.56863425925925926</v>
      </c>
      <c r="C4656">
        <v>2</v>
      </c>
      <c r="D4656" t="s">
        <v>651</v>
      </c>
      <c r="E4656">
        <v>127</v>
      </c>
      <c r="F4656" t="s">
        <v>642</v>
      </c>
      <c r="K4656" t="s">
        <v>642</v>
      </c>
      <c r="L4656" s="14">
        <v>6.7129629629629625E-4</v>
      </c>
      <c r="M4656" s="14">
        <v>0.56930555555555562</v>
      </c>
      <c r="N4656">
        <v>1</v>
      </c>
      <c r="P4656" t="s">
        <v>648</v>
      </c>
      <c r="Q4656">
        <v>2</v>
      </c>
      <c r="R4656">
        <v>0.6</v>
      </c>
      <c r="S4656">
        <v>100</v>
      </c>
      <c r="T4656" t="s">
        <v>652</v>
      </c>
      <c r="U4656">
        <v>1</v>
      </c>
      <c r="V4656">
        <v>1</v>
      </c>
      <c r="Y4656" t="s">
        <v>664</v>
      </c>
    </row>
    <row r="4657" spans="1:6" x14ac:dyDescent="0.5">
      <c r="A4657" s="4">
        <v>43549</v>
      </c>
      <c r="B4657" s="14">
        <v>0.63953703703703701</v>
      </c>
      <c r="C4657">
        <v>3</v>
      </c>
      <c r="D4657" t="s">
        <v>640</v>
      </c>
      <c r="E4657">
        <v>41</v>
      </c>
      <c r="F4657" t="s">
        <v>641</v>
      </c>
    </row>
    <row r="4658" spans="1:6" x14ac:dyDescent="0.5">
      <c r="A4658" s="4">
        <v>43549</v>
      </c>
      <c r="B4658" s="14">
        <v>0.63954861111111116</v>
      </c>
      <c r="C4658">
        <v>3</v>
      </c>
      <c r="D4658" t="s">
        <v>640</v>
      </c>
      <c r="E4658">
        <v>38</v>
      </c>
      <c r="F4658" t="s">
        <v>641</v>
      </c>
    </row>
    <row r="4659" spans="1:6" x14ac:dyDescent="0.5">
      <c r="A4659" s="4">
        <v>43549</v>
      </c>
      <c r="B4659" s="14">
        <v>0.63961805555555562</v>
      </c>
      <c r="C4659">
        <v>3</v>
      </c>
      <c r="D4659" t="s">
        <v>640</v>
      </c>
      <c r="E4659">
        <v>40</v>
      </c>
      <c r="F4659" t="s">
        <v>641</v>
      </c>
    </row>
    <row r="4660" spans="1:6" x14ac:dyDescent="0.5">
      <c r="A4660" s="4">
        <v>43549</v>
      </c>
      <c r="B4660" s="14">
        <v>0.6396412037037037</v>
      </c>
      <c r="C4660">
        <v>3</v>
      </c>
      <c r="D4660" t="s">
        <v>640</v>
      </c>
      <c r="E4660">
        <v>40</v>
      </c>
      <c r="F4660" t="s">
        <v>641</v>
      </c>
    </row>
    <row r="4661" spans="1:6" x14ac:dyDescent="0.5">
      <c r="A4661" s="4">
        <v>43549</v>
      </c>
      <c r="B4661" s="14">
        <v>0.71878472222222223</v>
      </c>
      <c r="C4661">
        <v>3</v>
      </c>
      <c r="D4661" t="s">
        <v>640</v>
      </c>
      <c r="E4661">
        <v>39</v>
      </c>
      <c r="F4661" t="s">
        <v>641</v>
      </c>
    </row>
    <row r="4662" spans="1:6" x14ac:dyDescent="0.5">
      <c r="A4662" s="4">
        <v>43549</v>
      </c>
      <c r="B4662" s="14">
        <v>0.71885416666666668</v>
      </c>
      <c r="C4662">
        <v>3</v>
      </c>
      <c r="D4662" t="s">
        <v>640</v>
      </c>
      <c r="E4662">
        <v>42</v>
      </c>
      <c r="F4662" t="s">
        <v>641</v>
      </c>
    </row>
    <row r="4663" spans="1:6" x14ac:dyDescent="0.5">
      <c r="A4663" s="4">
        <v>43549</v>
      </c>
      <c r="B4663" s="14">
        <v>0.71886574074074072</v>
      </c>
      <c r="C4663">
        <v>3</v>
      </c>
      <c r="D4663" t="s">
        <v>640</v>
      </c>
      <c r="E4663">
        <v>41</v>
      </c>
      <c r="F4663" t="s">
        <v>641</v>
      </c>
    </row>
    <row r="4664" spans="1:6" x14ac:dyDescent="0.5">
      <c r="A4664" s="4">
        <v>43549</v>
      </c>
      <c r="B4664" s="14">
        <v>0.71887731481481476</v>
      </c>
      <c r="C4664">
        <v>3</v>
      </c>
      <c r="D4664" t="s">
        <v>640</v>
      </c>
      <c r="E4664">
        <v>45</v>
      </c>
      <c r="F4664" t="s">
        <v>641</v>
      </c>
    </row>
    <row r="4665" spans="1:6" x14ac:dyDescent="0.5">
      <c r="A4665" s="4">
        <v>43549</v>
      </c>
      <c r="B4665" s="14">
        <v>0.71888888888888891</v>
      </c>
      <c r="C4665">
        <v>3</v>
      </c>
      <c r="D4665" t="s">
        <v>640</v>
      </c>
      <c r="E4665">
        <v>44</v>
      </c>
      <c r="F4665" t="s">
        <v>641</v>
      </c>
    </row>
    <row r="4666" spans="1:6" x14ac:dyDescent="0.5">
      <c r="A4666" s="4">
        <v>43549</v>
      </c>
      <c r="B4666" s="14">
        <v>0.71893518518518518</v>
      </c>
      <c r="C4666">
        <v>3</v>
      </c>
      <c r="D4666" t="s">
        <v>640</v>
      </c>
      <c r="E4666">
        <v>38</v>
      </c>
      <c r="F4666" t="s">
        <v>641</v>
      </c>
    </row>
    <row r="4667" spans="1:6" x14ac:dyDescent="0.5">
      <c r="A4667" s="4">
        <v>43549</v>
      </c>
      <c r="B4667" s="14">
        <v>0.71894675925925933</v>
      </c>
      <c r="C4667">
        <v>3</v>
      </c>
      <c r="D4667" t="s">
        <v>640</v>
      </c>
      <c r="E4667">
        <v>39</v>
      </c>
      <c r="F4667" t="s">
        <v>641</v>
      </c>
    </row>
    <row r="4668" spans="1:6" x14ac:dyDescent="0.5">
      <c r="A4668" s="4">
        <v>43549</v>
      </c>
      <c r="B4668" s="14">
        <v>0.71895833333333325</v>
      </c>
      <c r="C4668">
        <v>3</v>
      </c>
      <c r="D4668" t="s">
        <v>640</v>
      </c>
      <c r="E4668">
        <v>38</v>
      </c>
      <c r="F4668" t="s">
        <v>641</v>
      </c>
    </row>
    <row r="4669" spans="1:6" x14ac:dyDescent="0.5">
      <c r="A4669" s="4">
        <v>43549</v>
      </c>
      <c r="B4669" s="14">
        <v>0.7189699074074074</v>
      </c>
      <c r="C4669">
        <v>3</v>
      </c>
      <c r="D4669" t="s">
        <v>640</v>
      </c>
      <c r="E4669">
        <v>40</v>
      </c>
      <c r="F4669" t="s">
        <v>641</v>
      </c>
    </row>
    <row r="4670" spans="1:6" x14ac:dyDescent="0.5">
      <c r="A4670" s="4">
        <v>43549</v>
      </c>
      <c r="B4670" s="14">
        <v>0.71899305555555548</v>
      </c>
      <c r="C4670">
        <v>3</v>
      </c>
      <c r="D4670" t="s">
        <v>640</v>
      </c>
      <c r="E4670">
        <v>39</v>
      </c>
      <c r="F4670" t="s">
        <v>641</v>
      </c>
    </row>
    <row r="4671" spans="1:6" x14ac:dyDescent="0.5">
      <c r="A4671" s="4">
        <v>43549</v>
      </c>
      <c r="B4671" s="14">
        <v>0.71901620370370367</v>
      </c>
      <c r="C4671">
        <v>3</v>
      </c>
      <c r="D4671" t="s">
        <v>640</v>
      </c>
      <c r="E4671">
        <v>39</v>
      </c>
      <c r="F4671" t="s">
        <v>641</v>
      </c>
    </row>
    <row r="4672" spans="1:6" x14ac:dyDescent="0.5">
      <c r="A4672" s="4">
        <v>43549</v>
      </c>
      <c r="B4672" s="14">
        <v>0.71902777777777782</v>
      </c>
      <c r="C4672">
        <v>3</v>
      </c>
      <c r="D4672" t="s">
        <v>640</v>
      </c>
      <c r="E4672">
        <v>47</v>
      </c>
      <c r="F4672" t="s">
        <v>641</v>
      </c>
    </row>
    <row r="4673" spans="1:25" x14ac:dyDescent="0.5">
      <c r="A4673" s="4">
        <v>43549</v>
      </c>
      <c r="B4673" s="14">
        <v>0.7190509259259259</v>
      </c>
      <c r="C4673">
        <v>3</v>
      </c>
      <c r="D4673" t="s">
        <v>640</v>
      </c>
      <c r="E4673">
        <v>40</v>
      </c>
      <c r="F4673" t="s">
        <v>641</v>
      </c>
    </row>
    <row r="4674" spans="1:25" x14ac:dyDescent="0.5">
      <c r="A4674" s="4">
        <v>43549</v>
      </c>
      <c r="B4674" s="14">
        <v>0.71913194444444439</v>
      </c>
      <c r="C4674">
        <v>3</v>
      </c>
      <c r="D4674" t="s">
        <v>640</v>
      </c>
      <c r="E4674">
        <v>41</v>
      </c>
      <c r="F4674" t="s">
        <v>641</v>
      </c>
    </row>
    <row r="4675" spans="1:25" x14ac:dyDescent="0.5">
      <c r="A4675" s="4">
        <v>43549</v>
      </c>
      <c r="B4675" s="14">
        <v>0.71914351851851854</v>
      </c>
      <c r="C4675">
        <v>3</v>
      </c>
      <c r="D4675" t="s">
        <v>640</v>
      </c>
      <c r="E4675">
        <v>43</v>
      </c>
      <c r="F4675" t="s">
        <v>641</v>
      </c>
    </row>
    <row r="4676" spans="1:25" x14ac:dyDescent="0.5">
      <c r="A4676" s="4">
        <v>43549</v>
      </c>
      <c r="B4676" s="14">
        <v>0.76481481481481473</v>
      </c>
      <c r="C4676">
        <v>3</v>
      </c>
      <c r="D4676" t="s">
        <v>640</v>
      </c>
      <c r="E4676">
        <v>127</v>
      </c>
      <c r="F4676" t="s">
        <v>641</v>
      </c>
    </row>
    <row r="4677" spans="1:25" x14ac:dyDescent="0.5">
      <c r="A4677" s="4">
        <v>43549</v>
      </c>
      <c r="B4677" s="14">
        <v>0.78300925925925924</v>
      </c>
      <c r="C4677">
        <v>4</v>
      </c>
      <c r="D4677" t="s">
        <v>640</v>
      </c>
      <c r="E4677">
        <v>51</v>
      </c>
      <c r="F4677" t="s">
        <v>641</v>
      </c>
    </row>
    <row r="4678" spans="1:25" x14ac:dyDescent="0.5">
      <c r="A4678" s="4">
        <v>43549</v>
      </c>
      <c r="B4678" s="14">
        <v>0.86214120370370362</v>
      </c>
      <c r="C4678">
        <v>2</v>
      </c>
      <c r="D4678" t="s">
        <v>645</v>
      </c>
      <c r="E4678">
        <v>113</v>
      </c>
      <c r="F4678" t="s">
        <v>646</v>
      </c>
      <c r="K4678" t="s">
        <v>646</v>
      </c>
      <c r="L4678" s="14">
        <v>6.9444444444444447E-4</v>
      </c>
      <c r="M4678" s="14">
        <v>0.86283564814814817</v>
      </c>
      <c r="N4678">
        <v>1</v>
      </c>
      <c r="P4678" t="s">
        <v>648</v>
      </c>
      <c r="Q4678">
        <v>2</v>
      </c>
      <c r="R4678">
        <v>0.6</v>
      </c>
      <c r="S4678">
        <v>100</v>
      </c>
      <c r="T4678" t="s">
        <v>660</v>
      </c>
      <c r="U4678">
        <v>1</v>
      </c>
      <c r="V4678">
        <v>1</v>
      </c>
      <c r="Y4678" t="s">
        <v>664</v>
      </c>
    </row>
    <row r="4679" spans="1:25" x14ac:dyDescent="0.5">
      <c r="A4679" s="4">
        <v>43549</v>
      </c>
      <c r="B4679" s="14">
        <v>0.8658217592592593</v>
      </c>
      <c r="C4679">
        <v>3</v>
      </c>
      <c r="D4679" t="s">
        <v>640</v>
      </c>
      <c r="E4679">
        <v>41</v>
      </c>
      <c r="F4679" t="s">
        <v>641</v>
      </c>
    </row>
    <row r="4680" spans="1:25" x14ac:dyDescent="0.5">
      <c r="A4680" s="4">
        <v>43549</v>
      </c>
      <c r="B4680" s="14">
        <v>0.86589120370370365</v>
      </c>
      <c r="C4680">
        <v>3</v>
      </c>
      <c r="D4680" t="s">
        <v>640</v>
      </c>
      <c r="E4680">
        <v>44</v>
      </c>
      <c r="F4680" t="s">
        <v>641</v>
      </c>
    </row>
    <row r="4681" spans="1:25" x14ac:dyDescent="0.5">
      <c r="A4681" s="4">
        <v>43549</v>
      </c>
      <c r="B4681" s="14">
        <v>0.86591435185185184</v>
      </c>
      <c r="C4681">
        <v>3</v>
      </c>
      <c r="D4681" t="s">
        <v>640</v>
      </c>
      <c r="E4681">
        <v>42</v>
      </c>
      <c r="F4681" t="s">
        <v>641</v>
      </c>
    </row>
    <row r="4682" spans="1:25" x14ac:dyDescent="0.5">
      <c r="A4682" s="4">
        <v>43549</v>
      </c>
      <c r="B4682" s="14">
        <v>0.86592592592592599</v>
      </c>
      <c r="C4682">
        <v>3</v>
      </c>
      <c r="D4682" t="s">
        <v>640</v>
      </c>
      <c r="E4682">
        <v>41</v>
      </c>
      <c r="F4682" t="s">
        <v>641</v>
      </c>
    </row>
    <row r="4683" spans="1:25" x14ac:dyDescent="0.5">
      <c r="A4683" s="4">
        <v>43549</v>
      </c>
      <c r="B4683" s="14">
        <v>0.86601851851851863</v>
      </c>
      <c r="C4683">
        <v>3</v>
      </c>
      <c r="D4683" t="s">
        <v>640</v>
      </c>
      <c r="E4683">
        <v>39</v>
      </c>
      <c r="F4683" t="s">
        <v>641</v>
      </c>
    </row>
    <row r="4684" spans="1:25" x14ac:dyDescent="0.5">
      <c r="A4684" s="4">
        <v>43549</v>
      </c>
      <c r="B4684" s="14">
        <v>0.86603009259259256</v>
      </c>
      <c r="C4684">
        <v>3</v>
      </c>
      <c r="D4684" t="s">
        <v>640</v>
      </c>
      <c r="E4684">
        <v>38</v>
      </c>
      <c r="F4684" t="s">
        <v>641</v>
      </c>
    </row>
    <row r="4685" spans="1:25" x14ac:dyDescent="0.5">
      <c r="A4685" s="4">
        <v>43549</v>
      </c>
      <c r="B4685" s="14">
        <v>0.86604166666666671</v>
      </c>
      <c r="C4685">
        <v>3</v>
      </c>
      <c r="D4685" t="s">
        <v>640</v>
      </c>
      <c r="E4685">
        <v>41</v>
      </c>
      <c r="F4685" t="s">
        <v>641</v>
      </c>
    </row>
    <row r="4686" spans="1:25" x14ac:dyDescent="0.5">
      <c r="A4686" s="4">
        <v>43549</v>
      </c>
      <c r="B4686" s="14">
        <v>0.86605324074074075</v>
      </c>
      <c r="C4686">
        <v>3</v>
      </c>
      <c r="D4686" t="s">
        <v>640</v>
      </c>
      <c r="E4686">
        <v>41</v>
      </c>
      <c r="F4686" t="s">
        <v>641</v>
      </c>
    </row>
    <row r="4687" spans="1:25" x14ac:dyDescent="0.5">
      <c r="A4687" s="4">
        <v>43549</v>
      </c>
      <c r="B4687" s="14">
        <v>0.86606481481481479</v>
      </c>
      <c r="C4687">
        <v>3</v>
      </c>
      <c r="D4687" t="s">
        <v>640</v>
      </c>
      <c r="E4687">
        <v>42</v>
      </c>
      <c r="F4687" t="s">
        <v>641</v>
      </c>
    </row>
    <row r="4688" spans="1:25" x14ac:dyDescent="0.5">
      <c r="A4688" s="4">
        <v>43549</v>
      </c>
      <c r="B4688" s="14">
        <v>0.86608796296296298</v>
      </c>
      <c r="C4688">
        <v>3</v>
      </c>
      <c r="D4688" t="s">
        <v>640</v>
      </c>
      <c r="E4688">
        <v>45</v>
      </c>
      <c r="F4688" t="s">
        <v>641</v>
      </c>
    </row>
    <row r="4689" spans="1:25" x14ac:dyDescent="0.5">
      <c r="A4689" s="4">
        <v>43549</v>
      </c>
      <c r="B4689" s="14">
        <v>0.86609953703703713</v>
      </c>
      <c r="C4689">
        <v>3</v>
      </c>
      <c r="D4689" t="s">
        <v>640</v>
      </c>
      <c r="E4689">
        <v>41</v>
      </c>
      <c r="F4689" t="s">
        <v>641</v>
      </c>
    </row>
    <row r="4690" spans="1:25" x14ac:dyDescent="0.5">
      <c r="A4690" s="4">
        <v>43549</v>
      </c>
      <c r="B4690" s="14">
        <v>0.86611111111111105</v>
      </c>
      <c r="C4690">
        <v>3</v>
      </c>
      <c r="D4690" t="s">
        <v>640</v>
      </c>
      <c r="E4690">
        <v>39</v>
      </c>
      <c r="F4690" t="s">
        <v>641</v>
      </c>
    </row>
    <row r="4691" spans="1:25" x14ac:dyDescent="0.5">
      <c r="A4691" s="4">
        <v>43549</v>
      </c>
      <c r="B4691" s="14">
        <v>0.8661226851851852</v>
      </c>
      <c r="C4691">
        <v>3</v>
      </c>
      <c r="D4691" t="s">
        <v>640</v>
      </c>
      <c r="E4691">
        <v>43</v>
      </c>
      <c r="F4691" t="s">
        <v>641</v>
      </c>
    </row>
    <row r="4692" spans="1:25" x14ac:dyDescent="0.5">
      <c r="A4692" s="4">
        <v>43549</v>
      </c>
      <c r="B4692" s="14">
        <v>0.86616898148148147</v>
      </c>
      <c r="C4692">
        <v>3</v>
      </c>
      <c r="D4692" t="s">
        <v>640</v>
      </c>
      <c r="E4692">
        <v>42</v>
      </c>
      <c r="F4692" t="s">
        <v>641</v>
      </c>
    </row>
    <row r="4693" spans="1:25" x14ac:dyDescent="0.5">
      <c r="A4693" s="4">
        <v>43549</v>
      </c>
      <c r="B4693" s="14">
        <v>0.87405092592592604</v>
      </c>
      <c r="C4693">
        <v>4</v>
      </c>
      <c r="D4693" t="s">
        <v>645</v>
      </c>
      <c r="E4693">
        <v>127</v>
      </c>
      <c r="F4693" t="s">
        <v>646</v>
      </c>
      <c r="K4693" t="s">
        <v>646</v>
      </c>
      <c r="L4693" s="14">
        <v>6.9444444444444447E-4</v>
      </c>
      <c r="M4693" s="14">
        <v>0.87474537037037037</v>
      </c>
      <c r="N4693">
        <v>4</v>
      </c>
      <c r="P4693" t="s">
        <v>648</v>
      </c>
      <c r="Q4693">
        <v>3.1</v>
      </c>
      <c r="R4693">
        <v>1.5</v>
      </c>
      <c r="S4693">
        <v>62</v>
      </c>
      <c r="T4693" t="s">
        <v>652</v>
      </c>
      <c r="U4693">
        <v>1</v>
      </c>
      <c r="V4693">
        <v>1</v>
      </c>
    </row>
    <row r="4694" spans="1:25" x14ac:dyDescent="0.5">
      <c r="A4694" s="4">
        <v>43549</v>
      </c>
      <c r="B4694" s="14">
        <v>0.87405092592592604</v>
      </c>
      <c r="C4694">
        <v>1</v>
      </c>
      <c r="D4694" t="s">
        <v>640</v>
      </c>
      <c r="E4694">
        <v>47</v>
      </c>
      <c r="F4694" t="s">
        <v>641</v>
      </c>
    </row>
    <row r="4695" spans="1:25" x14ac:dyDescent="0.5">
      <c r="A4695" s="4">
        <v>43550</v>
      </c>
      <c r="B4695" s="14">
        <v>3.7835648148148153E-2</v>
      </c>
      <c r="C4695">
        <v>2</v>
      </c>
      <c r="D4695" t="s">
        <v>651</v>
      </c>
      <c r="E4695">
        <v>47</v>
      </c>
      <c r="F4695" t="s">
        <v>642</v>
      </c>
      <c r="K4695" t="s">
        <v>642</v>
      </c>
      <c r="L4695" s="14">
        <v>7.0601851851851847E-4</v>
      </c>
      <c r="M4695" s="15">
        <v>3.8194444444444441E-2</v>
      </c>
      <c r="N4695">
        <v>1</v>
      </c>
      <c r="P4695" t="s">
        <v>687</v>
      </c>
      <c r="Q4695">
        <v>0.5</v>
      </c>
      <c r="R4695">
        <v>0.6</v>
      </c>
      <c r="S4695">
        <v>25</v>
      </c>
      <c r="T4695" t="s">
        <v>660</v>
      </c>
      <c r="U4695">
        <v>1</v>
      </c>
      <c r="V4695">
        <v>1</v>
      </c>
      <c r="Y4695" t="s">
        <v>665</v>
      </c>
    </row>
    <row r="4696" spans="1:25" x14ac:dyDescent="0.5">
      <c r="A4696" s="4">
        <v>43550</v>
      </c>
      <c r="B4696" s="14">
        <v>9.2372685185185197E-2</v>
      </c>
      <c r="C4696">
        <v>1</v>
      </c>
      <c r="D4696" t="s">
        <v>640</v>
      </c>
      <c r="E4696">
        <v>47</v>
      </c>
      <c r="F4696" t="s">
        <v>641</v>
      </c>
    </row>
    <row r="4697" spans="1:25" x14ac:dyDescent="0.5">
      <c r="A4697" s="4">
        <v>43550</v>
      </c>
      <c r="B4697" s="14">
        <v>0.4736805555555556</v>
      </c>
      <c r="C4697">
        <v>4</v>
      </c>
      <c r="D4697" t="s">
        <v>640</v>
      </c>
      <c r="E4697">
        <v>51</v>
      </c>
      <c r="F4697" t="s">
        <v>641</v>
      </c>
    </row>
    <row r="4698" spans="1:25" x14ac:dyDescent="0.5">
      <c r="A4698" s="4">
        <v>43550</v>
      </c>
      <c r="B4698" s="14">
        <v>0.4736805555555556</v>
      </c>
      <c r="C4698">
        <v>2</v>
      </c>
      <c r="D4698" t="s">
        <v>640</v>
      </c>
      <c r="E4698">
        <v>43</v>
      </c>
      <c r="F4698" t="s">
        <v>641</v>
      </c>
    </row>
    <row r="4699" spans="1:25" x14ac:dyDescent="0.5">
      <c r="A4699" s="4">
        <v>43550</v>
      </c>
      <c r="B4699" s="14">
        <v>0.4736805555555556</v>
      </c>
      <c r="C4699">
        <v>3</v>
      </c>
      <c r="D4699" t="s">
        <v>640</v>
      </c>
      <c r="E4699">
        <v>45</v>
      </c>
      <c r="F4699" t="s">
        <v>641</v>
      </c>
    </row>
    <row r="4700" spans="1:25" x14ac:dyDescent="0.5">
      <c r="A4700" s="4">
        <v>43550</v>
      </c>
      <c r="B4700" s="14">
        <v>0.47577546296296297</v>
      </c>
      <c r="C4700">
        <v>3</v>
      </c>
      <c r="D4700" t="s">
        <v>640</v>
      </c>
      <c r="E4700">
        <v>44</v>
      </c>
      <c r="F4700" t="s">
        <v>641</v>
      </c>
    </row>
    <row r="4701" spans="1:25" x14ac:dyDescent="0.5">
      <c r="A4701" s="4">
        <v>43550</v>
      </c>
      <c r="B4701" s="14">
        <v>0.47577546296296297</v>
      </c>
      <c r="C4701">
        <v>4</v>
      </c>
      <c r="D4701" t="s">
        <v>640</v>
      </c>
      <c r="E4701">
        <v>51</v>
      </c>
      <c r="F4701" t="s">
        <v>641</v>
      </c>
    </row>
    <row r="4702" spans="1:25" x14ac:dyDescent="0.5">
      <c r="A4702" s="4">
        <v>43550</v>
      </c>
      <c r="B4702" s="14">
        <v>0.47577546296296297</v>
      </c>
      <c r="C4702">
        <v>2</v>
      </c>
      <c r="D4702" t="s">
        <v>640</v>
      </c>
      <c r="E4702">
        <v>39</v>
      </c>
      <c r="F4702" t="s">
        <v>641</v>
      </c>
    </row>
    <row r="4703" spans="1:25" x14ac:dyDescent="0.5">
      <c r="A4703" s="4">
        <v>43550</v>
      </c>
      <c r="B4703" s="14">
        <v>0.48207175925925921</v>
      </c>
      <c r="C4703">
        <v>2</v>
      </c>
      <c r="D4703" t="s">
        <v>640</v>
      </c>
      <c r="E4703">
        <v>40</v>
      </c>
      <c r="F4703" t="s">
        <v>641</v>
      </c>
    </row>
    <row r="4704" spans="1:25" x14ac:dyDescent="0.5">
      <c r="A4704" s="4">
        <v>43550</v>
      </c>
      <c r="B4704" s="14">
        <v>0.48207175925925921</v>
      </c>
      <c r="C4704">
        <v>3</v>
      </c>
      <c r="D4704" t="s">
        <v>640</v>
      </c>
      <c r="E4704">
        <v>42</v>
      </c>
      <c r="F4704" t="s">
        <v>641</v>
      </c>
    </row>
    <row r="4705" spans="1:6" x14ac:dyDescent="0.5">
      <c r="A4705" s="4">
        <v>43550</v>
      </c>
      <c r="B4705" s="14">
        <v>0.48207175925925921</v>
      </c>
      <c r="C4705">
        <v>4</v>
      </c>
      <c r="D4705" t="s">
        <v>640</v>
      </c>
      <c r="E4705">
        <v>52</v>
      </c>
      <c r="F4705" t="s">
        <v>641</v>
      </c>
    </row>
    <row r="4706" spans="1:6" x14ac:dyDescent="0.5">
      <c r="A4706" s="4">
        <v>43550</v>
      </c>
      <c r="B4706" s="14">
        <v>0.48416666666666663</v>
      </c>
      <c r="C4706">
        <v>3</v>
      </c>
      <c r="D4706" t="s">
        <v>640</v>
      </c>
      <c r="E4706">
        <v>46</v>
      </c>
      <c r="F4706" t="s">
        <v>641</v>
      </c>
    </row>
    <row r="4707" spans="1:6" x14ac:dyDescent="0.5">
      <c r="A4707" s="4">
        <v>43550</v>
      </c>
      <c r="B4707" s="14">
        <v>0.48416666666666663</v>
      </c>
      <c r="C4707">
        <v>4</v>
      </c>
      <c r="D4707" t="s">
        <v>640</v>
      </c>
      <c r="E4707">
        <v>55</v>
      </c>
      <c r="F4707" t="s">
        <v>641</v>
      </c>
    </row>
    <row r="4708" spans="1:6" x14ac:dyDescent="0.5">
      <c r="A4708" s="4">
        <v>43550</v>
      </c>
      <c r="B4708" s="14">
        <v>0.48416666666666663</v>
      </c>
      <c r="C4708">
        <v>2</v>
      </c>
      <c r="D4708" t="s">
        <v>640</v>
      </c>
      <c r="E4708">
        <v>44</v>
      </c>
      <c r="F4708" t="s">
        <v>641</v>
      </c>
    </row>
    <row r="4709" spans="1:6" x14ac:dyDescent="0.5">
      <c r="A4709" s="4">
        <v>43550</v>
      </c>
      <c r="B4709" s="14">
        <v>0.48487268518518517</v>
      </c>
      <c r="C4709">
        <v>2</v>
      </c>
      <c r="D4709" t="s">
        <v>640</v>
      </c>
      <c r="E4709">
        <v>47</v>
      </c>
      <c r="F4709" t="s">
        <v>641</v>
      </c>
    </row>
    <row r="4710" spans="1:6" x14ac:dyDescent="0.5">
      <c r="A4710" s="4">
        <v>43550</v>
      </c>
      <c r="B4710" s="14">
        <v>0.48487268518518517</v>
      </c>
      <c r="C4710">
        <v>3</v>
      </c>
      <c r="D4710" t="s">
        <v>640</v>
      </c>
      <c r="E4710">
        <v>48</v>
      </c>
      <c r="F4710" t="s">
        <v>641</v>
      </c>
    </row>
    <row r="4711" spans="1:6" x14ac:dyDescent="0.5">
      <c r="A4711" s="4">
        <v>43550</v>
      </c>
      <c r="B4711" s="14">
        <v>0.48487268518518517</v>
      </c>
      <c r="C4711">
        <v>4</v>
      </c>
      <c r="D4711" t="s">
        <v>640</v>
      </c>
      <c r="E4711">
        <v>57</v>
      </c>
      <c r="F4711" t="s">
        <v>641</v>
      </c>
    </row>
    <row r="4712" spans="1:6" x14ac:dyDescent="0.5">
      <c r="A4712" s="4">
        <v>43550</v>
      </c>
      <c r="B4712" s="14">
        <v>0.48557870370370365</v>
      </c>
      <c r="C4712">
        <v>2</v>
      </c>
      <c r="D4712" t="s">
        <v>640</v>
      </c>
      <c r="E4712">
        <v>41</v>
      </c>
      <c r="F4712" t="s">
        <v>641</v>
      </c>
    </row>
    <row r="4713" spans="1:6" x14ac:dyDescent="0.5">
      <c r="A4713" s="4">
        <v>43550</v>
      </c>
      <c r="B4713" s="14">
        <v>0.48557870370370365</v>
      </c>
      <c r="C4713">
        <v>3</v>
      </c>
      <c r="D4713" t="s">
        <v>640</v>
      </c>
      <c r="E4713">
        <v>43</v>
      </c>
      <c r="F4713" t="s">
        <v>641</v>
      </c>
    </row>
    <row r="4714" spans="1:6" x14ac:dyDescent="0.5">
      <c r="A4714" s="4">
        <v>43550</v>
      </c>
      <c r="B4714" s="14">
        <v>0.48557870370370365</v>
      </c>
      <c r="C4714">
        <v>4</v>
      </c>
      <c r="D4714" t="s">
        <v>640</v>
      </c>
      <c r="E4714">
        <v>53</v>
      </c>
      <c r="F4714" t="s">
        <v>641</v>
      </c>
    </row>
    <row r="4715" spans="1:6" x14ac:dyDescent="0.5">
      <c r="A4715" s="4">
        <v>43550</v>
      </c>
      <c r="B4715" s="14">
        <v>0.48628472222222219</v>
      </c>
      <c r="C4715">
        <v>2</v>
      </c>
      <c r="D4715" t="s">
        <v>640</v>
      </c>
      <c r="E4715">
        <v>40</v>
      </c>
      <c r="F4715" t="s">
        <v>641</v>
      </c>
    </row>
    <row r="4716" spans="1:6" x14ac:dyDescent="0.5">
      <c r="A4716" s="4">
        <v>43550</v>
      </c>
      <c r="B4716" s="14">
        <v>0.48628472222222219</v>
      </c>
      <c r="C4716">
        <v>3</v>
      </c>
      <c r="D4716" t="s">
        <v>640</v>
      </c>
      <c r="E4716">
        <v>45</v>
      </c>
      <c r="F4716" t="s">
        <v>641</v>
      </c>
    </row>
    <row r="4717" spans="1:6" x14ac:dyDescent="0.5">
      <c r="A4717" s="4">
        <v>43550</v>
      </c>
      <c r="B4717" s="14">
        <v>0.48628472222222219</v>
      </c>
      <c r="C4717">
        <v>4</v>
      </c>
      <c r="D4717" t="s">
        <v>640</v>
      </c>
      <c r="E4717">
        <v>54</v>
      </c>
      <c r="F4717" t="s">
        <v>641</v>
      </c>
    </row>
    <row r="4718" spans="1:6" x14ac:dyDescent="0.5">
      <c r="A4718" s="4">
        <v>43550</v>
      </c>
      <c r="B4718" s="14">
        <v>0.48699074074074072</v>
      </c>
      <c r="C4718">
        <v>2</v>
      </c>
      <c r="D4718" t="s">
        <v>640</v>
      </c>
      <c r="E4718">
        <v>40</v>
      </c>
      <c r="F4718" t="s">
        <v>641</v>
      </c>
    </row>
    <row r="4719" spans="1:6" x14ac:dyDescent="0.5">
      <c r="A4719" s="4">
        <v>43550</v>
      </c>
      <c r="B4719" s="14">
        <v>0.48699074074074072</v>
      </c>
      <c r="C4719">
        <v>3</v>
      </c>
      <c r="D4719" t="s">
        <v>640</v>
      </c>
      <c r="E4719">
        <v>40</v>
      </c>
      <c r="F4719" t="s">
        <v>641</v>
      </c>
    </row>
    <row r="4720" spans="1:6" x14ac:dyDescent="0.5">
      <c r="A4720" s="4">
        <v>43550</v>
      </c>
      <c r="B4720" s="14">
        <v>0.48699074074074072</v>
      </c>
      <c r="C4720">
        <v>4</v>
      </c>
      <c r="D4720" t="s">
        <v>640</v>
      </c>
      <c r="E4720">
        <v>50</v>
      </c>
      <c r="F4720" t="s">
        <v>641</v>
      </c>
    </row>
    <row r="4721" spans="1:6" x14ac:dyDescent="0.5">
      <c r="A4721" s="4">
        <v>43550</v>
      </c>
      <c r="B4721" s="14">
        <v>0.49747685185185181</v>
      </c>
      <c r="C4721">
        <v>2</v>
      </c>
      <c r="D4721" t="s">
        <v>640</v>
      </c>
      <c r="E4721">
        <v>48</v>
      </c>
      <c r="F4721" t="s">
        <v>641</v>
      </c>
    </row>
    <row r="4722" spans="1:6" x14ac:dyDescent="0.5">
      <c r="A4722" s="4">
        <v>43550</v>
      </c>
      <c r="B4722" s="14">
        <v>0.49957175925925923</v>
      </c>
      <c r="C4722">
        <v>2</v>
      </c>
      <c r="D4722" t="s">
        <v>640</v>
      </c>
      <c r="E4722">
        <v>44</v>
      </c>
      <c r="F4722" t="s">
        <v>641</v>
      </c>
    </row>
    <row r="4723" spans="1:6" x14ac:dyDescent="0.5">
      <c r="A4723" s="4">
        <v>43550</v>
      </c>
      <c r="B4723" s="14">
        <v>0.49958333333333332</v>
      </c>
      <c r="C4723">
        <v>3</v>
      </c>
      <c r="D4723" t="s">
        <v>640</v>
      </c>
      <c r="E4723">
        <v>44</v>
      </c>
      <c r="F4723" t="s">
        <v>641</v>
      </c>
    </row>
    <row r="4724" spans="1:6" x14ac:dyDescent="0.5">
      <c r="A4724" s="4">
        <v>43550</v>
      </c>
      <c r="B4724" s="14">
        <v>0.50166666666666659</v>
      </c>
      <c r="C4724">
        <v>2</v>
      </c>
      <c r="D4724" t="s">
        <v>640</v>
      </c>
      <c r="E4724">
        <v>39</v>
      </c>
      <c r="F4724" t="s">
        <v>641</v>
      </c>
    </row>
    <row r="4725" spans="1:6" x14ac:dyDescent="0.5">
      <c r="A4725" s="4">
        <v>43550</v>
      </c>
      <c r="B4725" s="14">
        <v>0.50167824074074074</v>
      </c>
      <c r="C4725">
        <v>2</v>
      </c>
      <c r="D4725" t="s">
        <v>640</v>
      </c>
      <c r="E4725">
        <v>40</v>
      </c>
      <c r="F4725" t="s">
        <v>641</v>
      </c>
    </row>
    <row r="4726" spans="1:6" x14ac:dyDescent="0.5">
      <c r="A4726" s="4">
        <v>43550</v>
      </c>
      <c r="B4726" s="14">
        <v>0.50167824074074074</v>
      </c>
      <c r="C4726">
        <v>4</v>
      </c>
      <c r="D4726" t="s">
        <v>640</v>
      </c>
      <c r="E4726">
        <v>52</v>
      </c>
      <c r="F4726" t="s">
        <v>641</v>
      </c>
    </row>
    <row r="4727" spans="1:6" x14ac:dyDescent="0.5">
      <c r="A4727" s="4">
        <v>43550</v>
      </c>
      <c r="B4727" s="14">
        <v>0.53732638888888895</v>
      </c>
      <c r="C4727">
        <v>2</v>
      </c>
      <c r="D4727" t="s">
        <v>640</v>
      </c>
      <c r="E4727">
        <v>52</v>
      </c>
      <c r="F4727" t="s">
        <v>641</v>
      </c>
    </row>
    <row r="4728" spans="1:6" x14ac:dyDescent="0.5">
      <c r="A4728" s="4">
        <v>43550</v>
      </c>
      <c r="B4728" s="14">
        <v>0.53732638888888895</v>
      </c>
      <c r="C4728">
        <v>3</v>
      </c>
      <c r="D4728" t="s">
        <v>640</v>
      </c>
      <c r="E4728">
        <v>52</v>
      </c>
      <c r="F4728" t="s">
        <v>641</v>
      </c>
    </row>
    <row r="4729" spans="1:6" x14ac:dyDescent="0.5">
      <c r="A4729" s="4">
        <v>43550</v>
      </c>
      <c r="B4729" s="14">
        <v>0.53732638888888895</v>
      </c>
      <c r="C4729">
        <v>4</v>
      </c>
      <c r="D4729" t="s">
        <v>640</v>
      </c>
      <c r="E4729">
        <v>63</v>
      </c>
      <c r="F4729" t="s">
        <v>641</v>
      </c>
    </row>
    <row r="4730" spans="1:6" x14ac:dyDescent="0.5">
      <c r="A4730" s="4">
        <v>43550</v>
      </c>
      <c r="B4730" s="14">
        <v>0.54989583333333336</v>
      </c>
      <c r="C4730">
        <v>2</v>
      </c>
      <c r="D4730" t="s">
        <v>640</v>
      </c>
      <c r="E4730">
        <v>43</v>
      </c>
      <c r="F4730" t="s">
        <v>641</v>
      </c>
    </row>
    <row r="4731" spans="1:6" x14ac:dyDescent="0.5">
      <c r="A4731" s="4">
        <v>43550</v>
      </c>
      <c r="B4731" s="14">
        <v>0.54989583333333336</v>
      </c>
      <c r="C4731">
        <v>3</v>
      </c>
      <c r="D4731" t="s">
        <v>640</v>
      </c>
      <c r="E4731">
        <v>47</v>
      </c>
      <c r="F4731" t="s">
        <v>641</v>
      </c>
    </row>
    <row r="4732" spans="1:6" x14ac:dyDescent="0.5">
      <c r="A4732" s="4">
        <v>43550</v>
      </c>
      <c r="B4732" s="14">
        <v>0.5499074074074074</v>
      </c>
      <c r="C4732">
        <v>4</v>
      </c>
      <c r="D4732" t="s">
        <v>640</v>
      </c>
      <c r="E4732">
        <v>54</v>
      </c>
      <c r="F4732" t="s">
        <v>641</v>
      </c>
    </row>
    <row r="4733" spans="1:6" x14ac:dyDescent="0.5">
      <c r="A4733" s="4">
        <v>43550</v>
      </c>
      <c r="B4733" s="14">
        <v>0.55744212962962958</v>
      </c>
      <c r="C4733">
        <v>4</v>
      </c>
      <c r="D4733" t="s">
        <v>640</v>
      </c>
      <c r="E4733">
        <v>48</v>
      </c>
      <c r="F4733" t="s">
        <v>641</v>
      </c>
    </row>
    <row r="4734" spans="1:6" x14ac:dyDescent="0.5">
      <c r="A4734" s="4">
        <v>43550</v>
      </c>
      <c r="B4734" s="14">
        <v>0.55831018518518516</v>
      </c>
      <c r="C4734">
        <v>2</v>
      </c>
      <c r="D4734" t="s">
        <v>640</v>
      </c>
      <c r="E4734">
        <v>43</v>
      </c>
      <c r="F4734" t="s">
        <v>641</v>
      </c>
    </row>
    <row r="4735" spans="1:6" x14ac:dyDescent="0.5">
      <c r="A4735" s="4">
        <v>43550</v>
      </c>
      <c r="B4735" s="14">
        <v>0.55831018518518516</v>
      </c>
      <c r="C4735">
        <v>3</v>
      </c>
      <c r="D4735" t="s">
        <v>640</v>
      </c>
      <c r="E4735">
        <v>45</v>
      </c>
      <c r="F4735" t="s">
        <v>641</v>
      </c>
    </row>
    <row r="4736" spans="1:6" x14ac:dyDescent="0.5">
      <c r="A4736" s="4">
        <v>43550</v>
      </c>
      <c r="B4736" s="14">
        <v>0.55831018518518516</v>
      </c>
      <c r="C4736">
        <v>4</v>
      </c>
      <c r="D4736" t="s">
        <v>640</v>
      </c>
      <c r="E4736">
        <v>55</v>
      </c>
      <c r="F4736" t="s">
        <v>641</v>
      </c>
    </row>
    <row r="4737" spans="1:25" x14ac:dyDescent="0.5">
      <c r="A4737" s="4">
        <v>43550</v>
      </c>
      <c r="B4737" s="14">
        <v>0.56401620370370364</v>
      </c>
      <c r="C4737">
        <v>2</v>
      </c>
      <c r="D4737" t="s">
        <v>640</v>
      </c>
      <c r="E4737">
        <v>52</v>
      </c>
      <c r="F4737" t="s">
        <v>641</v>
      </c>
    </row>
    <row r="4738" spans="1:25" x14ac:dyDescent="0.5">
      <c r="A4738" s="4">
        <v>43550</v>
      </c>
      <c r="B4738" s="14">
        <v>0.56401620370370364</v>
      </c>
      <c r="C4738">
        <v>3</v>
      </c>
      <c r="D4738" t="s">
        <v>640</v>
      </c>
      <c r="E4738">
        <v>54</v>
      </c>
      <c r="F4738" t="s">
        <v>641</v>
      </c>
    </row>
    <row r="4739" spans="1:25" x14ac:dyDescent="0.5">
      <c r="A4739" s="4">
        <v>43550</v>
      </c>
      <c r="B4739" s="14">
        <v>0.56401620370370364</v>
      </c>
      <c r="C4739">
        <v>4</v>
      </c>
      <c r="D4739" t="s">
        <v>640</v>
      </c>
      <c r="E4739">
        <v>62</v>
      </c>
      <c r="F4739" t="s">
        <v>641</v>
      </c>
    </row>
    <row r="4740" spans="1:25" x14ac:dyDescent="0.5">
      <c r="A4740" s="4">
        <v>43550</v>
      </c>
      <c r="B4740" s="14">
        <v>0.58906249999999993</v>
      </c>
      <c r="C4740">
        <v>2</v>
      </c>
      <c r="D4740" t="s">
        <v>640</v>
      </c>
      <c r="E4740">
        <v>7</v>
      </c>
      <c r="F4740" t="s">
        <v>641</v>
      </c>
    </row>
    <row r="4741" spans="1:25" x14ac:dyDescent="0.5">
      <c r="A4741" s="4">
        <v>43550</v>
      </c>
      <c r="B4741" s="14">
        <v>0.58974537037037034</v>
      </c>
      <c r="C4741">
        <v>4</v>
      </c>
      <c r="D4741" t="s">
        <v>640</v>
      </c>
      <c r="E4741">
        <v>51</v>
      </c>
      <c r="F4741" t="s">
        <v>641</v>
      </c>
    </row>
    <row r="4742" spans="1:25" x14ac:dyDescent="0.5">
      <c r="A4742" s="4">
        <v>43550</v>
      </c>
      <c r="B4742" s="14">
        <v>0.58974537037037034</v>
      </c>
      <c r="C4742">
        <v>2</v>
      </c>
      <c r="D4742" t="s">
        <v>640</v>
      </c>
      <c r="E4742">
        <v>43</v>
      </c>
      <c r="F4742" t="s">
        <v>641</v>
      </c>
    </row>
    <row r="4743" spans="1:25" x14ac:dyDescent="0.5">
      <c r="A4743" s="4">
        <v>43550</v>
      </c>
      <c r="B4743" s="14">
        <v>0.61233796296296295</v>
      </c>
      <c r="C4743">
        <v>2</v>
      </c>
      <c r="D4743" t="s">
        <v>640</v>
      </c>
      <c r="E4743">
        <v>45</v>
      </c>
      <c r="F4743" t="s">
        <v>641</v>
      </c>
    </row>
    <row r="4744" spans="1:25" x14ac:dyDescent="0.5">
      <c r="A4744" s="4">
        <v>43550</v>
      </c>
      <c r="B4744" s="14">
        <v>0.96305555555555555</v>
      </c>
      <c r="C4744">
        <v>1</v>
      </c>
      <c r="D4744" t="s">
        <v>640</v>
      </c>
      <c r="E4744">
        <v>69</v>
      </c>
      <c r="F4744" t="s">
        <v>641</v>
      </c>
    </row>
    <row r="4745" spans="1:25" x14ac:dyDescent="0.5">
      <c r="A4745" s="4">
        <v>43550</v>
      </c>
      <c r="B4745" s="14">
        <v>0.98931712962962959</v>
      </c>
      <c r="C4745">
        <v>4</v>
      </c>
      <c r="D4745" t="s">
        <v>645</v>
      </c>
      <c r="E4745">
        <v>85</v>
      </c>
      <c r="F4745" t="s">
        <v>646</v>
      </c>
      <c r="K4745" t="s">
        <v>646</v>
      </c>
      <c r="L4745" s="14">
        <v>8.1018518518518516E-5</v>
      </c>
      <c r="M4745" s="14">
        <v>0.98939814814814808</v>
      </c>
      <c r="N4745">
        <v>4</v>
      </c>
      <c r="P4745" t="s">
        <v>648</v>
      </c>
      <c r="Q4745">
        <v>1.5</v>
      </c>
      <c r="R4745">
        <v>0.8</v>
      </c>
      <c r="S4745">
        <v>56.3</v>
      </c>
      <c r="T4745" t="s">
        <v>660</v>
      </c>
      <c r="U4745">
        <v>1</v>
      </c>
      <c r="V4745">
        <v>1</v>
      </c>
      <c r="Y4745" t="s">
        <v>664</v>
      </c>
    </row>
    <row r="4746" spans="1:25" x14ac:dyDescent="0.5">
      <c r="A4746" s="4">
        <v>43551</v>
      </c>
      <c r="B4746" s="14">
        <v>0.11489583333333335</v>
      </c>
      <c r="C4746">
        <v>2</v>
      </c>
      <c r="D4746" t="s">
        <v>651</v>
      </c>
      <c r="E4746">
        <v>127</v>
      </c>
      <c r="F4746" t="s">
        <v>642</v>
      </c>
      <c r="K4746" t="s">
        <v>642</v>
      </c>
      <c r="L4746" s="14">
        <v>9.2592592592592588E-5</v>
      </c>
      <c r="M4746" s="14">
        <v>0.11498842592592594</v>
      </c>
      <c r="N4746">
        <v>1</v>
      </c>
      <c r="P4746" t="s">
        <v>648</v>
      </c>
      <c r="Q4746">
        <v>2</v>
      </c>
      <c r="R4746">
        <v>0.6</v>
      </c>
      <c r="S4746">
        <v>100</v>
      </c>
      <c r="T4746" t="s">
        <v>660</v>
      </c>
      <c r="U4746">
        <v>1</v>
      </c>
      <c r="V4746">
        <v>1</v>
      </c>
      <c r="Y4746" t="s">
        <v>664</v>
      </c>
    </row>
    <row r="4747" spans="1:25" x14ac:dyDescent="0.5">
      <c r="A4747" s="4">
        <v>43551</v>
      </c>
      <c r="B4747" s="14">
        <v>0.13996527777777779</v>
      </c>
      <c r="C4747">
        <v>2</v>
      </c>
      <c r="D4747" t="s">
        <v>640</v>
      </c>
      <c r="E4747">
        <v>70</v>
      </c>
      <c r="F4747" t="s">
        <v>642</v>
      </c>
      <c r="K4747" t="s">
        <v>642</v>
      </c>
      <c r="L4747" s="14">
        <v>6.9444444444444444E-5</v>
      </c>
      <c r="M4747" s="14">
        <v>0.14003472222222221</v>
      </c>
      <c r="N4747">
        <v>1</v>
      </c>
      <c r="P4747" t="s">
        <v>648</v>
      </c>
      <c r="Q4747">
        <v>2</v>
      </c>
      <c r="R4747">
        <v>0.6</v>
      </c>
      <c r="S4747">
        <v>100</v>
      </c>
      <c r="T4747" t="s">
        <v>660</v>
      </c>
      <c r="U4747">
        <v>1</v>
      </c>
      <c r="V4747">
        <v>1</v>
      </c>
      <c r="Y4747" t="s">
        <v>664</v>
      </c>
    </row>
    <row r="4748" spans="1:25" x14ac:dyDescent="0.5">
      <c r="A4748" s="4">
        <v>43551</v>
      </c>
      <c r="B4748" s="14">
        <v>0.15743055555555555</v>
      </c>
      <c r="C4748">
        <v>4</v>
      </c>
      <c r="D4748" t="s">
        <v>651</v>
      </c>
      <c r="E4748">
        <v>126</v>
      </c>
      <c r="F4748" t="s">
        <v>642</v>
      </c>
      <c r="T4748" t="s">
        <v>669</v>
      </c>
      <c r="U4748">
        <v>1</v>
      </c>
      <c r="W4748">
        <v>1</v>
      </c>
      <c r="Y4748" t="s">
        <v>678</v>
      </c>
    </row>
    <row r="4749" spans="1:25" x14ac:dyDescent="0.5">
      <c r="A4749" s="4">
        <v>43551</v>
      </c>
      <c r="B4749" s="14">
        <v>0.1804050925925926</v>
      </c>
      <c r="C4749">
        <v>1</v>
      </c>
      <c r="D4749" t="s">
        <v>640</v>
      </c>
      <c r="E4749">
        <v>63</v>
      </c>
      <c r="F4749" t="s">
        <v>641</v>
      </c>
    </row>
    <row r="4750" spans="1:25" x14ac:dyDescent="0.5">
      <c r="A4750" s="4">
        <v>43551</v>
      </c>
      <c r="B4750" s="14">
        <v>0.26106481481481481</v>
      </c>
      <c r="C4750">
        <v>1</v>
      </c>
      <c r="D4750" t="s">
        <v>640</v>
      </c>
      <c r="E4750">
        <v>83</v>
      </c>
      <c r="F4750" t="s">
        <v>641</v>
      </c>
    </row>
    <row r="4751" spans="1:25" x14ac:dyDescent="0.5">
      <c r="A4751" s="4">
        <v>43551</v>
      </c>
      <c r="B4751" s="14">
        <v>0.2908101851851852</v>
      </c>
      <c r="C4751">
        <v>1</v>
      </c>
      <c r="D4751" t="s">
        <v>640</v>
      </c>
      <c r="E4751">
        <v>58</v>
      </c>
      <c r="F4751" t="s">
        <v>641</v>
      </c>
    </row>
    <row r="4752" spans="1:25" x14ac:dyDescent="0.5">
      <c r="A4752" s="4">
        <v>43551</v>
      </c>
      <c r="B4752" s="14">
        <v>0.38717592592592592</v>
      </c>
      <c r="C4752">
        <v>4</v>
      </c>
      <c r="D4752" t="s">
        <v>640</v>
      </c>
      <c r="E4752">
        <v>40</v>
      </c>
      <c r="F4752" t="s">
        <v>641</v>
      </c>
    </row>
    <row r="4753" spans="1:6" x14ac:dyDescent="0.5">
      <c r="A4753" s="4">
        <v>43551</v>
      </c>
      <c r="B4753" s="14">
        <v>0.44659722222222226</v>
      </c>
      <c r="C4753">
        <v>4</v>
      </c>
      <c r="D4753" t="s">
        <v>640</v>
      </c>
      <c r="E4753">
        <v>38</v>
      </c>
      <c r="F4753" t="s">
        <v>641</v>
      </c>
    </row>
    <row r="4754" spans="1:6" x14ac:dyDescent="0.5">
      <c r="A4754" s="4">
        <v>43551</v>
      </c>
      <c r="B4754" s="14">
        <v>0.45363425925925926</v>
      </c>
      <c r="C4754">
        <v>2</v>
      </c>
      <c r="D4754" t="s">
        <v>640</v>
      </c>
      <c r="E4754">
        <v>43</v>
      </c>
      <c r="F4754" t="s">
        <v>641</v>
      </c>
    </row>
    <row r="4755" spans="1:6" x14ac:dyDescent="0.5">
      <c r="A4755" s="4">
        <v>43551</v>
      </c>
      <c r="B4755" s="14">
        <v>0.45363425925925926</v>
      </c>
      <c r="C4755">
        <v>4</v>
      </c>
      <c r="D4755" t="s">
        <v>640</v>
      </c>
      <c r="E4755">
        <v>54</v>
      </c>
      <c r="F4755" t="s">
        <v>641</v>
      </c>
    </row>
    <row r="4756" spans="1:6" x14ac:dyDescent="0.5">
      <c r="A4756" s="4">
        <v>43551</v>
      </c>
      <c r="B4756" s="14">
        <v>0.47251157407407413</v>
      </c>
      <c r="C4756">
        <v>2</v>
      </c>
      <c r="D4756" t="s">
        <v>640</v>
      </c>
      <c r="E4756">
        <v>48</v>
      </c>
      <c r="F4756" t="s">
        <v>641</v>
      </c>
    </row>
    <row r="4757" spans="1:6" x14ac:dyDescent="0.5">
      <c r="A4757" s="4">
        <v>43551</v>
      </c>
      <c r="B4757" s="14">
        <v>0.47251157407407413</v>
      </c>
      <c r="C4757">
        <v>4</v>
      </c>
      <c r="D4757" t="s">
        <v>640</v>
      </c>
      <c r="E4757">
        <v>61</v>
      </c>
      <c r="F4757" t="s">
        <v>641</v>
      </c>
    </row>
    <row r="4758" spans="1:6" x14ac:dyDescent="0.5">
      <c r="A4758" s="4">
        <v>43551</v>
      </c>
      <c r="B4758" s="14">
        <v>0.47321759259259261</v>
      </c>
      <c r="C4758">
        <v>4</v>
      </c>
      <c r="D4758" t="s">
        <v>640</v>
      </c>
      <c r="E4758">
        <v>52</v>
      </c>
      <c r="F4758" t="s">
        <v>641</v>
      </c>
    </row>
    <row r="4759" spans="1:6" x14ac:dyDescent="0.5">
      <c r="A4759" s="4">
        <v>43551</v>
      </c>
      <c r="B4759" s="14">
        <v>0.47321759259259261</v>
      </c>
      <c r="C4759">
        <v>2</v>
      </c>
      <c r="D4759" t="s">
        <v>640</v>
      </c>
      <c r="E4759">
        <v>42</v>
      </c>
      <c r="F4759" t="s">
        <v>641</v>
      </c>
    </row>
    <row r="4760" spans="1:6" x14ac:dyDescent="0.5">
      <c r="A4760" s="4">
        <v>43551</v>
      </c>
      <c r="B4760" s="14">
        <v>0.47531250000000003</v>
      </c>
      <c r="C4760">
        <v>4</v>
      </c>
      <c r="D4760" t="s">
        <v>640</v>
      </c>
      <c r="E4760">
        <v>48</v>
      </c>
      <c r="F4760" t="s">
        <v>641</v>
      </c>
    </row>
    <row r="4761" spans="1:6" x14ac:dyDescent="0.5">
      <c r="A4761" s="4">
        <v>43551</v>
      </c>
      <c r="B4761" s="14">
        <v>0.47531250000000003</v>
      </c>
      <c r="C4761">
        <v>2</v>
      </c>
      <c r="D4761" t="s">
        <v>640</v>
      </c>
      <c r="E4761">
        <v>39</v>
      </c>
      <c r="F4761" t="s">
        <v>641</v>
      </c>
    </row>
    <row r="4762" spans="1:6" x14ac:dyDescent="0.5">
      <c r="A4762" s="4">
        <v>43551</v>
      </c>
      <c r="B4762" s="14">
        <v>0.47740740740740745</v>
      </c>
      <c r="C4762">
        <v>4</v>
      </c>
      <c r="D4762" t="s">
        <v>640</v>
      </c>
      <c r="E4762">
        <v>52</v>
      </c>
      <c r="F4762" t="s">
        <v>641</v>
      </c>
    </row>
    <row r="4763" spans="1:6" x14ac:dyDescent="0.5">
      <c r="A4763" s="4">
        <v>43551</v>
      </c>
      <c r="B4763" s="14">
        <v>0.47740740740740745</v>
      </c>
      <c r="C4763">
        <v>2</v>
      </c>
      <c r="D4763" t="s">
        <v>640</v>
      </c>
      <c r="E4763">
        <v>44</v>
      </c>
      <c r="F4763" t="s">
        <v>641</v>
      </c>
    </row>
    <row r="4764" spans="1:6" x14ac:dyDescent="0.5">
      <c r="A4764" s="4">
        <v>43551</v>
      </c>
      <c r="B4764" s="14">
        <v>0.47951388888888885</v>
      </c>
      <c r="C4764">
        <v>2</v>
      </c>
      <c r="D4764" t="s">
        <v>640</v>
      </c>
      <c r="E4764">
        <v>47</v>
      </c>
      <c r="F4764" t="s">
        <v>641</v>
      </c>
    </row>
    <row r="4765" spans="1:6" x14ac:dyDescent="0.5">
      <c r="A4765" s="4">
        <v>43551</v>
      </c>
      <c r="B4765" s="14">
        <v>0.47951388888888885</v>
      </c>
      <c r="C4765">
        <v>4</v>
      </c>
      <c r="D4765" t="s">
        <v>640</v>
      </c>
      <c r="E4765">
        <v>57</v>
      </c>
      <c r="F4765" t="s">
        <v>641</v>
      </c>
    </row>
    <row r="4766" spans="1:6" x14ac:dyDescent="0.5">
      <c r="A4766" s="4">
        <v>43551</v>
      </c>
      <c r="B4766" s="14">
        <v>0.48021990740740739</v>
      </c>
      <c r="C4766">
        <v>2</v>
      </c>
      <c r="D4766" t="s">
        <v>640</v>
      </c>
      <c r="E4766">
        <v>43</v>
      </c>
      <c r="F4766" t="s">
        <v>641</v>
      </c>
    </row>
    <row r="4767" spans="1:6" x14ac:dyDescent="0.5">
      <c r="A4767" s="4">
        <v>43551</v>
      </c>
      <c r="B4767" s="14">
        <v>0.48021990740740739</v>
      </c>
      <c r="C4767">
        <v>4</v>
      </c>
      <c r="D4767" t="s">
        <v>640</v>
      </c>
      <c r="E4767">
        <v>54</v>
      </c>
      <c r="F4767" t="s">
        <v>641</v>
      </c>
    </row>
    <row r="4768" spans="1:6" x14ac:dyDescent="0.5">
      <c r="A4768" s="4">
        <v>43551</v>
      </c>
      <c r="B4768" s="14">
        <v>0.48092592592592592</v>
      </c>
      <c r="C4768">
        <v>2</v>
      </c>
      <c r="D4768" t="s">
        <v>640</v>
      </c>
      <c r="E4768">
        <v>39</v>
      </c>
      <c r="F4768" t="s">
        <v>641</v>
      </c>
    </row>
    <row r="4769" spans="1:6" x14ac:dyDescent="0.5">
      <c r="A4769" s="4">
        <v>43551</v>
      </c>
      <c r="B4769" s="14">
        <v>0.48092592592592592</v>
      </c>
      <c r="C4769">
        <v>4</v>
      </c>
      <c r="D4769" t="s">
        <v>640</v>
      </c>
      <c r="E4769">
        <v>53</v>
      </c>
      <c r="F4769" t="s">
        <v>641</v>
      </c>
    </row>
    <row r="4770" spans="1:6" x14ac:dyDescent="0.5">
      <c r="A4770" s="4">
        <v>43551</v>
      </c>
      <c r="B4770" s="14">
        <v>0.4816319444444444</v>
      </c>
      <c r="C4770">
        <v>2</v>
      </c>
      <c r="D4770" t="s">
        <v>640</v>
      </c>
      <c r="E4770">
        <v>42</v>
      </c>
      <c r="F4770" t="s">
        <v>641</v>
      </c>
    </row>
    <row r="4771" spans="1:6" x14ac:dyDescent="0.5">
      <c r="A4771" s="4">
        <v>43551</v>
      </c>
      <c r="B4771" s="14">
        <v>0.4816319444444444</v>
      </c>
      <c r="C4771">
        <v>4</v>
      </c>
      <c r="D4771" t="s">
        <v>640</v>
      </c>
      <c r="E4771">
        <v>53</v>
      </c>
      <c r="F4771" t="s">
        <v>641</v>
      </c>
    </row>
    <row r="4772" spans="1:6" x14ac:dyDescent="0.5">
      <c r="A4772" s="4">
        <v>43551</v>
      </c>
      <c r="B4772" s="14">
        <v>0.48233796296296294</v>
      </c>
      <c r="C4772">
        <v>2</v>
      </c>
      <c r="D4772" t="s">
        <v>640</v>
      </c>
      <c r="E4772">
        <v>43</v>
      </c>
      <c r="F4772" t="s">
        <v>641</v>
      </c>
    </row>
    <row r="4773" spans="1:6" x14ac:dyDescent="0.5">
      <c r="A4773" s="4">
        <v>43551</v>
      </c>
      <c r="B4773" s="14">
        <v>0.48233796296296294</v>
      </c>
      <c r="C4773">
        <v>4</v>
      </c>
      <c r="D4773" t="s">
        <v>640</v>
      </c>
      <c r="E4773">
        <v>53</v>
      </c>
      <c r="F4773" t="s">
        <v>641</v>
      </c>
    </row>
    <row r="4774" spans="1:6" x14ac:dyDescent="0.5">
      <c r="A4774" s="4">
        <v>43551</v>
      </c>
      <c r="B4774" s="14">
        <v>0.48444444444444446</v>
      </c>
      <c r="C4774">
        <v>2</v>
      </c>
      <c r="D4774" t="s">
        <v>640</v>
      </c>
      <c r="E4774">
        <v>40</v>
      </c>
      <c r="F4774" t="s">
        <v>641</v>
      </c>
    </row>
    <row r="4775" spans="1:6" x14ac:dyDescent="0.5">
      <c r="A4775" s="4">
        <v>43551</v>
      </c>
      <c r="B4775" s="14">
        <v>0.48444444444444446</v>
      </c>
      <c r="C4775">
        <v>4</v>
      </c>
      <c r="D4775" t="s">
        <v>640</v>
      </c>
      <c r="E4775">
        <v>50</v>
      </c>
      <c r="F4775" t="s">
        <v>641</v>
      </c>
    </row>
    <row r="4776" spans="1:6" x14ac:dyDescent="0.5">
      <c r="A4776" s="4">
        <v>43551</v>
      </c>
      <c r="B4776" s="14">
        <v>0.48653935185185188</v>
      </c>
      <c r="C4776">
        <v>2</v>
      </c>
      <c r="D4776" t="s">
        <v>640</v>
      </c>
      <c r="E4776">
        <v>41</v>
      </c>
      <c r="F4776" t="s">
        <v>641</v>
      </c>
    </row>
    <row r="4777" spans="1:6" x14ac:dyDescent="0.5">
      <c r="A4777" s="4">
        <v>43551</v>
      </c>
      <c r="B4777" s="14">
        <v>0.48653935185185188</v>
      </c>
      <c r="C4777">
        <v>4</v>
      </c>
      <c r="D4777" t="s">
        <v>640</v>
      </c>
      <c r="E4777">
        <v>53</v>
      </c>
      <c r="F4777" t="s">
        <v>641</v>
      </c>
    </row>
    <row r="4778" spans="1:6" x14ac:dyDescent="0.5">
      <c r="A4778" s="4">
        <v>43551</v>
      </c>
      <c r="B4778" s="14">
        <v>0.48723379629629626</v>
      </c>
      <c r="C4778">
        <v>2</v>
      </c>
      <c r="D4778" t="s">
        <v>640</v>
      </c>
      <c r="E4778">
        <v>41</v>
      </c>
      <c r="F4778" t="s">
        <v>641</v>
      </c>
    </row>
    <row r="4779" spans="1:6" x14ac:dyDescent="0.5">
      <c r="A4779" s="4">
        <v>43551</v>
      </c>
      <c r="B4779" s="14">
        <v>0.48724537037037036</v>
      </c>
      <c r="C4779">
        <v>4</v>
      </c>
      <c r="D4779" t="s">
        <v>640</v>
      </c>
      <c r="E4779">
        <v>53</v>
      </c>
      <c r="F4779" t="s">
        <v>641</v>
      </c>
    </row>
    <row r="4780" spans="1:6" x14ac:dyDescent="0.5">
      <c r="A4780" s="4">
        <v>43551</v>
      </c>
      <c r="B4780" s="14">
        <v>0.4879398148148148</v>
      </c>
      <c r="C4780">
        <v>2</v>
      </c>
      <c r="D4780" t="s">
        <v>640</v>
      </c>
      <c r="E4780">
        <v>39</v>
      </c>
      <c r="F4780" t="s">
        <v>641</v>
      </c>
    </row>
    <row r="4781" spans="1:6" x14ac:dyDescent="0.5">
      <c r="A4781" s="4">
        <v>43551</v>
      </c>
      <c r="B4781" s="14">
        <v>0.4879398148148148</v>
      </c>
      <c r="C4781">
        <v>4</v>
      </c>
      <c r="D4781" t="s">
        <v>640</v>
      </c>
      <c r="E4781">
        <v>49</v>
      </c>
      <c r="F4781" t="s">
        <v>641</v>
      </c>
    </row>
    <row r="4782" spans="1:6" x14ac:dyDescent="0.5">
      <c r="A4782" s="4">
        <v>43551</v>
      </c>
      <c r="B4782" s="14">
        <v>0.48864583333333328</v>
      </c>
      <c r="C4782">
        <v>2</v>
      </c>
      <c r="D4782" t="s">
        <v>640</v>
      </c>
      <c r="E4782">
        <v>43</v>
      </c>
      <c r="F4782" t="s">
        <v>641</v>
      </c>
    </row>
    <row r="4783" spans="1:6" x14ac:dyDescent="0.5">
      <c r="A4783" s="4">
        <v>43551</v>
      </c>
      <c r="B4783" s="14">
        <v>0.48864583333333328</v>
      </c>
      <c r="C4783">
        <v>4</v>
      </c>
      <c r="D4783" t="s">
        <v>640</v>
      </c>
      <c r="E4783">
        <v>53</v>
      </c>
      <c r="F4783" t="s">
        <v>641</v>
      </c>
    </row>
    <row r="4784" spans="1:6" x14ac:dyDescent="0.5">
      <c r="A4784" s="4">
        <v>43551</v>
      </c>
      <c r="B4784" s="14">
        <v>0.48935185185185182</v>
      </c>
      <c r="C4784">
        <v>4</v>
      </c>
      <c r="D4784" t="s">
        <v>640</v>
      </c>
      <c r="E4784">
        <v>54</v>
      </c>
      <c r="F4784" t="s">
        <v>641</v>
      </c>
    </row>
    <row r="4785" spans="1:6" x14ac:dyDescent="0.5">
      <c r="A4785" s="4">
        <v>43551</v>
      </c>
      <c r="B4785" s="14">
        <v>0.48935185185185182</v>
      </c>
      <c r="C4785">
        <v>2</v>
      </c>
      <c r="D4785" t="s">
        <v>640</v>
      </c>
      <c r="E4785">
        <v>40</v>
      </c>
      <c r="F4785" t="s">
        <v>641</v>
      </c>
    </row>
    <row r="4786" spans="1:6" x14ac:dyDescent="0.5">
      <c r="A4786" s="4">
        <v>43551</v>
      </c>
      <c r="B4786" s="14">
        <v>0.49004629629629631</v>
      </c>
      <c r="C4786">
        <v>2</v>
      </c>
      <c r="D4786" t="s">
        <v>640</v>
      </c>
      <c r="E4786">
        <v>42</v>
      </c>
      <c r="F4786" t="s">
        <v>641</v>
      </c>
    </row>
    <row r="4787" spans="1:6" x14ac:dyDescent="0.5">
      <c r="A4787" s="4">
        <v>43551</v>
      </c>
      <c r="B4787" s="14">
        <v>0.49004629629629631</v>
      </c>
      <c r="C4787">
        <v>4</v>
      </c>
      <c r="D4787" t="s">
        <v>640</v>
      </c>
      <c r="E4787">
        <v>52</v>
      </c>
      <c r="F4787" t="s">
        <v>641</v>
      </c>
    </row>
    <row r="4788" spans="1:6" x14ac:dyDescent="0.5">
      <c r="A4788" s="4">
        <v>43551</v>
      </c>
      <c r="B4788" s="14">
        <v>0.49075231481481479</v>
      </c>
      <c r="C4788">
        <v>4</v>
      </c>
      <c r="D4788" t="s">
        <v>640</v>
      </c>
      <c r="E4788">
        <v>50</v>
      </c>
      <c r="F4788" t="s">
        <v>641</v>
      </c>
    </row>
    <row r="4789" spans="1:6" x14ac:dyDescent="0.5">
      <c r="A4789" s="4">
        <v>43551</v>
      </c>
      <c r="B4789" s="14">
        <v>0.49075231481481479</v>
      </c>
      <c r="C4789">
        <v>2</v>
      </c>
      <c r="D4789" t="s">
        <v>640</v>
      </c>
      <c r="E4789">
        <v>42</v>
      </c>
      <c r="F4789" t="s">
        <v>641</v>
      </c>
    </row>
    <row r="4790" spans="1:6" x14ac:dyDescent="0.5">
      <c r="A4790" s="4">
        <v>43551</v>
      </c>
      <c r="B4790" s="14">
        <v>0.49145833333333333</v>
      </c>
      <c r="C4790">
        <v>2</v>
      </c>
      <c r="D4790" t="s">
        <v>640</v>
      </c>
      <c r="E4790">
        <v>41</v>
      </c>
      <c r="F4790" t="s">
        <v>641</v>
      </c>
    </row>
    <row r="4791" spans="1:6" x14ac:dyDescent="0.5">
      <c r="A4791" s="4">
        <v>43551</v>
      </c>
      <c r="B4791" s="14">
        <v>0.49145833333333333</v>
      </c>
      <c r="C4791">
        <v>4</v>
      </c>
      <c r="D4791" t="s">
        <v>640</v>
      </c>
      <c r="E4791">
        <v>53</v>
      </c>
      <c r="F4791" t="s">
        <v>641</v>
      </c>
    </row>
    <row r="4792" spans="1:6" x14ac:dyDescent="0.5">
      <c r="A4792" s="4">
        <v>43551</v>
      </c>
      <c r="B4792" s="14">
        <v>0.49215277777777783</v>
      </c>
      <c r="C4792">
        <v>2</v>
      </c>
      <c r="D4792" t="s">
        <v>640</v>
      </c>
      <c r="E4792">
        <v>39</v>
      </c>
      <c r="F4792" t="s">
        <v>641</v>
      </c>
    </row>
    <row r="4793" spans="1:6" x14ac:dyDescent="0.5">
      <c r="A4793" s="4">
        <v>43551</v>
      </c>
      <c r="B4793" s="14">
        <v>0.49215277777777783</v>
      </c>
      <c r="C4793">
        <v>4</v>
      </c>
      <c r="D4793" t="s">
        <v>640</v>
      </c>
      <c r="E4793">
        <v>49</v>
      </c>
      <c r="F4793" t="s">
        <v>641</v>
      </c>
    </row>
    <row r="4794" spans="1:6" x14ac:dyDescent="0.5">
      <c r="A4794" s="4">
        <v>43551</v>
      </c>
      <c r="B4794" s="14">
        <v>0.49285879629629631</v>
      </c>
      <c r="C4794">
        <v>2</v>
      </c>
      <c r="D4794" t="s">
        <v>640</v>
      </c>
      <c r="E4794">
        <v>41</v>
      </c>
      <c r="F4794" t="s">
        <v>641</v>
      </c>
    </row>
    <row r="4795" spans="1:6" x14ac:dyDescent="0.5">
      <c r="A4795" s="4">
        <v>43551</v>
      </c>
      <c r="B4795" s="14">
        <v>0.49285879629629631</v>
      </c>
      <c r="C4795">
        <v>4</v>
      </c>
      <c r="D4795" t="s">
        <v>640</v>
      </c>
      <c r="E4795">
        <v>52</v>
      </c>
      <c r="F4795" t="s">
        <v>641</v>
      </c>
    </row>
    <row r="4796" spans="1:6" x14ac:dyDescent="0.5">
      <c r="A4796" s="4">
        <v>43551</v>
      </c>
      <c r="B4796" s="14">
        <v>0.49464120370370374</v>
      </c>
      <c r="C4796">
        <v>2</v>
      </c>
      <c r="D4796" t="s">
        <v>640</v>
      </c>
      <c r="E4796">
        <v>40</v>
      </c>
      <c r="F4796" t="s">
        <v>641</v>
      </c>
    </row>
    <row r="4797" spans="1:6" x14ac:dyDescent="0.5">
      <c r="A4797" s="4">
        <v>43551</v>
      </c>
      <c r="B4797" s="14">
        <v>0.49464120370370374</v>
      </c>
      <c r="C4797">
        <v>4</v>
      </c>
      <c r="D4797" t="s">
        <v>640</v>
      </c>
      <c r="E4797">
        <v>52</v>
      </c>
      <c r="F4797" t="s">
        <v>641</v>
      </c>
    </row>
    <row r="4798" spans="1:6" x14ac:dyDescent="0.5">
      <c r="A4798" s="4">
        <v>43551</v>
      </c>
      <c r="B4798" s="14">
        <v>0.50282407407407403</v>
      </c>
      <c r="C4798">
        <v>2</v>
      </c>
      <c r="D4798" t="s">
        <v>640</v>
      </c>
      <c r="E4798">
        <v>43</v>
      </c>
      <c r="F4798" t="s">
        <v>641</v>
      </c>
    </row>
    <row r="4799" spans="1:6" x14ac:dyDescent="0.5">
      <c r="A4799" s="4">
        <v>43551</v>
      </c>
      <c r="B4799" s="14">
        <v>0.50283564814814818</v>
      </c>
      <c r="C4799">
        <v>4</v>
      </c>
      <c r="D4799" t="s">
        <v>640</v>
      </c>
      <c r="E4799">
        <v>54</v>
      </c>
      <c r="F4799" t="s">
        <v>641</v>
      </c>
    </row>
    <row r="4800" spans="1:6" x14ac:dyDescent="0.5">
      <c r="A4800" s="4">
        <v>43551</v>
      </c>
      <c r="B4800" s="14">
        <v>0.52296296296296296</v>
      </c>
      <c r="C4800">
        <v>2</v>
      </c>
      <c r="D4800" t="s">
        <v>640</v>
      </c>
      <c r="E4800">
        <v>49</v>
      </c>
      <c r="F4800" t="s">
        <v>641</v>
      </c>
    </row>
    <row r="4801" spans="1:25" x14ac:dyDescent="0.5">
      <c r="A4801" s="4">
        <v>43551</v>
      </c>
      <c r="B4801" s="14">
        <v>0.52296296296296296</v>
      </c>
      <c r="C4801">
        <v>4</v>
      </c>
      <c r="D4801" t="s">
        <v>640</v>
      </c>
      <c r="E4801">
        <v>59</v>
      </c>
      <c r="F4801" t="s">
        <v>641</v>
      </c>
    </row>
    <row r="4802" spans="1:25" x14ac:dyDescent="0.5">
      <c r="A4802" s="4">
        <v>43551</v>
      </c>
      <c r="B4802" s="14">
        <v>0.85402777777777772</v>
      </c>
      <c r="C4802">
        <v>1</v>
      </c>
      <c r="D4802" t="s">
        <v>640</v>
      </c>
      <c r="E4802">
        <v>38</v>
      </c>
      <c r="F4802" t="s">
        <v>641</v>
      </c>
    </row>
    <row r="4803" spans="1:25" x14ac:dyDescent="0.5">
      <c r="A4803" s="4">
        <v>43551</v>
      </c>
      <c r="B4803" s="14">
        <v>0.85680555555555549</v>
      </c>
      <c r="C4803">
        <v>1</v>
      </c>
      <c r="D4803" t="s">
        <v>640</v>
      </c>
      <c r="E4803">
        <v>75</v>
      </c>
      <c r="F4803" t="s">
        <v>641</v>
      </c>
    </row>
    <row r="4804" spans="1:25" x14ac:dyDescent="0.5">
      <c r="A4804" s="4">
        <v>43551</v>
      </c>
      <c r="B4804" s="14">
        <v>0.90431712962962962</v>
      </c>
      <c r="C4804">
        <v>4</v>
      </c>
      <c r="D4804" t="s">
        <v>645</v>
      </c>
      <c r="E4804">
        <v>127</v>
      </c>
      <c r="F4804" t="s">
        <v>646</v>
      </c>
      <c r="K4804" t="s">
        <v>646</v>
      </c>
      <c r="L4804" s="14">
        <v>1.5046296296296297E-4</v>
      </c>
      <c r="M4804" s="14">
        <v>0.90446759259259257</v>
      </c>
      <c r="N4804">
        <v>4</v>
      </c>
      <c r="P4804" t="s">
        <v>648</v>
      </c>
      <c r="Q4804">
        <v>3.2</v>
      </c>
      <c r="R4804">
        <v>1.4</v>
      </c>
      <c r="S4804">
        <v>68.599999999999994</v>
      </c>
      <c r="T4804" t="s">
        <v>669</v>
      </c>
      <c r="U4804">
        <v>1</v>
      </c>
      <c r="V4804">
        <v>1</v>
      </c>
    </row>
    <row r="4805" spans="1:25" x14ac:dyDescent="0.5">
      <c r="A4805" s="4">
        <v>43551</v>
      </c>
      <c r="B4805" s="14">
        <v>0.91201388888888879</v>
      </c>
      <c r="C4805">
        <v>1</v>
      </c>
      <c r="D4805" t="s">
        <v>640</v>
      </c>
      <c r="E4805">
        <v>89</v>
      </c>
      <c r="F4805" t="s">
        <v>641</v>
      </c>
    </row>
    <row r="4806" spans="1:25" x14ac:dyDescent="0.5">
      <c r="A4806" s="4">
        <v>43551</v>
      </c>
      <c r="B4806" s="14">
        <v>0.9620023148148148</v>
      </c>
      <c r="C4806">
        <v>1</v>
      </c>
      <c r="D4806" t="s">
        <v>640</v>
      </c>
      <c r="E4806">
        <v>41</v>
      </c>
      <c r="F4806" t="s">
        <v>641</v>
      </c>
    </row>
    <row r="4807" spans="1:25" x14ac:dyDescent="0.5">
      <c r="A4807" s="4">
        <v>43551</v>
      </c>
      <c r="B4807" s="14">
        <v>0.96216435185185178</v>
      </c>
      <c r="C4807">
        <v>1</v>
      </c>
      <c r="D4807" t="s">
        <v>640</v>
      </c>
      <c r="E4807">
        <v>49</v>
      </c>
      <c r="F4807" t="s">
        <v>641</v>
      </c>
    </row>
    <row r="4808" spans="1:25" x14ac:dyDescent="0.5">
      <c r="A4808" s="4">
        <v>43551</v>
      </c>
      <c r="B4808" s="14">
        <v>0.96217592592592593</v>
      </c>
      <c r="C4808">
        <v>4</v>
      </c>
      <c r="D4808" t="s">
        <v>651</v>
      </c>
      <c r="E4808">
        <v>126</v>
      </c>
      <c r="F4808" t="s">
        <v>642</v>
      </c>
      <c r="T4808" t="s">
        <v>660</v>
      </c>
      <c r="U4808">
        <v>1</v>
      </c>
      <c r="W4808">
        <v>1</v>
      </c>
      <c r="Y4808" t="s">
        <v>678</v>
      </c>
    </row>
    <row r="4809" spans="1:25" x14ac:dyDescent="0.5">
      <c r="A4809" s="4">
        <v>43552</v>
      </c>
      <c r="B4809" s="14">
        <v>2.9340277777777781E-2</v>
      </c>
      <c r="C4809">
        <v>2</v>
      </c>
      <c r="D4809" t="s">
        <v>645</v>
      </c>
      <c r="E4809">
        <v>127</v>
      </c>
      <c r="F4809" t="s">
        <v>646</v>
      </c>
      <c r="T4809" t="s">
        <v>660</v>
      </c>
      <c r="U4809">
        <v>1</v>
      </c>
      <c r="W4809">
        <v>1</v>
      </c>
      <c r="Y4809" t="s">
        <v>678</v>
      </c>
    </row>
    <row r="4810" spans="1:25" x14ac:dyDescent="0.5">
      <c r="A4810" s="4">
        <v>43552</v>
      </c>
      <c r="B4810" s="14">
        <v>0.39763888888888888</v>
      </c>
      <c r="C4810">
        <v>4</v>
      </c>
      <c r="D4810" t="s">
        <v>640</v>
      </c>
      <c r="E4810">
        <v>45</v>
      </c>
      <c r="F4810" t="s">
        <v>641</v>
      </c>
    </row>
    <row r="4811" spans="1:25" x14ac:dyDescent="0.5">
      <c r="A4811" s="4">
        <v>43552</v>
      </c>
      <c r="B4811" s="14">
        <v>0.39974537037037039</v>
      </c>
      <c r="C4811">
        <v>4</v>
      </c>
      <c r="D4811" t="s">
        <v>640</v>
      </c>
      <c r="E4811">
        <v>45</v>
      </c>
      <c r="F4811" t="s">
        <v>641</v>
      </c>
    </row>
    <row r="4812" spans="1:25" x14ac:dyDescent="0.5">
      <c r="A4812" s="4">
        <v>43552</v>
      </c>
      <c r="B4812" s="14">
        <v>0.40184027777777781</v>
      </c>
      <c r="C4812">
        <v>4</v>
      </c>
      <c r="D4812" t="s">
        <v>640</v>
      </c>
      <c r="E4812">
        <v>47</v>
      </c>
      <c r="F4812" t="s">
        <v>641</v>
      </c>
    </row>
    <row r="4813" spans="1:25" x14ac:dyDescent="0.5">
      <c r="A4813" s="4">
        <v>43552</v>
      </c>
      <c r="B4813" s="14">
        <v>0.40184027777777781</v>
      </c>
      <c r="C4813">
        <v>2</v>
      </c>
      <c r="D4813" t="s">
        <v>640</v>
      </c>
      <c r="E4813">
        <v>38</v>
      </c>
      <c r="F4813" t="s">
        <v>641</v>
      </c>
    </row>
    <row r="4814" spans="1:25" x14ac:dyDescent="0.5">
      <c r="A4814" s="4">
        <v>43552</v>
      </c>
      <c r="B4814" s="14">
        <v>0.40393518518518517</v>
      </c>
      <c r="C4814">
        <v>4</v>
      </c>
      <c r="D4814" t="s">
        <v>640</v>
      </c>
      <c r="E4814">
        <v>46</v>
      </c>
      <c r="F4814" t="s">
        <v>641</v>
      </c>
    </row>
    <row r="4815" spans="1:25" x14ac:dyDescent="0.5">
      <c r="A4815" s="4">
        <v>43552</v>
      </c>
      <c r="B4815" s="14">
        <v>0.40393518518518517</v>
      </c>
      <c r="C4815">
        <v>2</v>
      </c>
      <c r="D4815" t="s">
        <v>640</v>
      </c>
      <c r="E4815">
        <v>42</v>
      </c>
      <c r="F4815" t="s">
        <v>641</v>
      </c>
    </row>
    <row r="4816" spans="1:25" x14ac:dyDescent="0.5">
      <c r="A4816" s="4">
        <v>43552</v>
      </c>
      <c r="B4816" s="14">
        <v>0.4060300925925926</v>
      </c>
      <c r="C4816">
        <v>4</v>
      </c>
      <c r="D4816" t="s">
        <v>640</v>
      </c>
      <c r="E4816">
        <v>43</v>
      </c>
      <c r="F4816" t="s">
        <v>641</v>
      </c>
    </row>
    <row r="4817" spans="1:6" x14ac:dyDescent="0.5">
      <c r="A4817" s="4">
        <v>43552</v>
      </c>
      <c r="B4817" s="14">
        <v>0.40812500000000002</v>
      </c>
      <c r="C4817">
        <v>4</v>
      </c>
      <c r="D4817" t="s">
        <v>640</v>
      </c>
      <c r="E4817">
        <v>43</v>
      </c>
      <c r="F4817" t="s">
        <v>641</v>
      </c>
    </row>
    <row r="4818" spans="1:6" x14ac:dyDescent="0.5">
      <c r="A4818" s="4">
        <v>43552</v>
      </c>
      <c r="B4818" s="14">
        <v>0.41023148148148153</v>
      </c>
      <c r="C4818">
        <v>4</v>
      </c>
      <c r="D4818" t="s">
        <v>640</v>
      </c>
      <c r="E4818">
        <v>42</v>
      </c>
      <c r="F4818" t="s">
        <v>641</v>
      </c>
    </row>
    <row r="4819" spans="1:6" x14ac:dyDescent="0.5">
      <c r="A4819" s="4">
        <v>43552</v>
      </c>
      <c r="B4819" s="14">
        <v>0.4123263888888889</v>
      </c>
      <c r="C4819">
        <v>4</v>
      </c>
      <c r="D4819" t="s">
        <v>640</v>
      </c>
      <c r="E4819">
        <v>43</v>
      </c>
      <c r="F4819" t="s">
        <v>641</v>
      </c>
    </row>
    <row r="4820" spans="1:6" x14ac:dyDescent="0.5">
      <c r="A4820" s="4">
        <v>43552</v>
      </c>
      <c r="B4820" s="14">
        <v>0.41442129629629632</v>
      </c>
      <c r="C4820">
        <v>2</v>
      </c>
      <c r="D4820" t="s">
        <v>640</v>
      </c>
      <c r="E4820">
        <v>39</v>
      </c>
      <c r="F4820" t="s">
        <v>641</v>
      </c>
    </row>
    <row r="4821" spans="1:6" x14ac:dyDescent="0.5">
      <c r="A4821" s="4">
        <v>43552</v>
      </c>
      <c r="B4821" s="14">
        <v>0.41442129629629632</v>
      </c>
      <c r="C4821">
        <v>4</v>
      </c>
      <c r="D4821" t="s">
        <v>640</v>
      </c>
      <c r="E4821">
        <v>41</v>
      </c>
      <c r="F4821" t="s">
        <v>641</v>
      </c>
    </row>
    <row r="4822" spans="1:6" x14ac:dyDescent="0.5">
      <c r="A4822" s="4">
        <v>43552</v>
      </c>
      <c r="B4822" s="14">
        <v>0.41651620370370374</v>
      </c>
      <c r="C4822">
        <v>4</v>
      </c>
      <c r="D4822" t="s">
        <v>640</v>
      </c>
      <c r="E4822">
        <v>42</v>
      </c>
      <c r="F4822" t="s">
        <v>641</v>
      </c>
    </row>
    <row r="4823" spans="1:6" x14ac:dyDescent="0.5">
      <c r="A4823" s="4">
        <v>43552</v>
      </c>
      <c r="B4823" s="14">
        <v>0.41651620370370374</v>
      </c>
      <c r="C4823">
        <v>2</v>
      </c>
      <c r="D4823" t="s">
        <v>640</v>
      </c>
      <c r="E4823">
        <v>38</v>
      </c>
      <c r="F4823" t="s">
        <v>641</v>
      </c>
    </row>
    <row r="4824" spans="1:6" x14ac:dyDescent="0.5">
      <c r="A4824" s="4">
        <v>43552</v>
      </c>
      <c r="B4824" s="14">
        <v>0.41862268518518514</v>
      </c>
      <c r="C4824">
        <v>2</v>
      </c>
      <c r="D4824" t="s">
        <v>640</v>
      </c>
      <c r="E4824">
        <v>41</v>
      </c>
      <c r="F4824" t="s">
        <v>641</v>
      </c>
    </row>
    <row r="4825" spans="1:6" x14ac:dyDescent="0.5">
      <c r="A4825" s="4">
        <v>43552</v>
      </c>
      <c r="B4825" s="14">
        <v>0.41862268518518514</v>
      </c>
      <c r="C4825">
        <v>4</v>
      </c>
      <c r="D4825" t="s">
        <v>640</v>
      </c>
      <c r="E4825">
        <v>44</v>
      </c>
      <c r="F4825" t="s">
        <v>641</v>
      </c>
    </row>
    <row r="4826" spans="1:6" x14ac:dyDescent="0.5">
      <c r="A4826" s="4">
        <v>43552</v>
      </c>
      <c r="B4826" s="14">
        <v>0.42071759259259256</v>
      </c>
      <c r="C4826">
        <v>4</v>
      </c>
      <c r="D4826" t="s">
        <v>640</v>
      </c>
      <c r="E4826">
        <v>42</v>
      </c>
      <c r="F4826" t="s">
        <v>641</v>
      </c>
    </row>
    <row r="4827" spans="1:6" x14ac:dyDescent="0.5">
      <c r="A4827" s="4">
        <v>43552</v>
      </c>
      <c r="B4827" s="14">
        <v>0.42072916666666665</v>
      </c>
      <c r="C4827">
        <v>2</v>
      </c>
      <c r="D4827" t="s">
        <v>640</v>
      </c>
      <c r="E4827">
        <v>39</v>
      </c>
      <c r="F4827" t="s">
        <v>641</v>
      </c>
    </row>
    <row r="4828" spans="1:6" x14ac:dyDescent="0.5">
      <c r="A4828" s="4">
        <v>43552</v>
      </c>
      <c r="B4828" s="14">
        <v>0.42281250000000004</v>
      </c>
      <c r="C4828">
        <v>4</v>
      </c>
      <c r="D4828" t="s">
        <v>640</v>
      </c>
      <c r="E4828">
        <v>44</v>
      </c>
      <c r="F4828" t="s">
        <v>641</v>
      </c>
    </row>
    <row r="4829" spans="1:6" x14ac:dyDescent="0.5">
      <c r="A4829" s="4">
        <v>43552</v>
      </c>
      <c r="B4829" s="14">
        <v>0.42281250000000004</v>
      </c>
      <c r="C4829">
        <v>2</v>
      </c>
      <c r="D4829" t="s">
        <v>640</v>
      </c>
      <c r="E4829">
        <v>41</v>
      </c>
      <c r="F4829" t="s">
        <v>641</v>
      </c>
    </row>
    <row r="4830" spans="1:6" x14ac:dyDescent="0.5">
      <c r="A4830" s="4">
        <v>43552</v>
      </c>
      <c r="B4830" s="14">
        <v>0.42490740740740746</v>
      </c>
      <c r="C4830">
        <v>2</v>
      </c>
      <c r="D4830" t="s">
        <v>640</v>
      </c>
      <c r="E4830">
        <v>40</v>
      </c>
      <c r="F4830" t="s">
        <v>641</v>
      </c>
    </row>
    <row r="4831" spans="1:6" x14ac:dyDescent="0.5">
      <c r="A4831" s="4">
        <v>43552</v>
      </c>
      <c r="B4831" s="14">
        <v>0.42490740740740746</v>
      </c>
      <c r="C4831">
        <v>4</v>
      </c>
      <c r="D4831" t="s">
        <v>640</v>
      </c>
      <c r="E4831">
        <v>44</v>
      </c>
      <c r="F4831" t="s">
        <v>641</v>
      </c>
    </row>
    <row r="4832" spans="1:6" x14ac:dyDescent="0.5">
      <c r="A4832" s="4">
        <v>43552</v>
      </c>
      <c r="B4832" s="14">
        <v>0.42700231481481482</v>
      </c>
      <c r="C4832">
        <v>2</v>
      </c>
      <c r="D4832" t="s">
        <v>640</v>
      </c>
      <c r="E4832">
        <v>40</v>
      </c>
      <c r="F4832" t="s">
        <v>641</v>
      </c>
    </row>
    <row r="4833" spans="1:6" x14ac:dyDescent="0.5">
      <c r="A4833" s="4">
        <v>43552</v>
      </c>
      <c r="B4833" s="14">
        <v>0.42701388888888886</v>
      </c>
      <c r="C4833">
        <v>4</v>
      </c>
      <c r="D4833" t="s">
        <v>640</v>
      </c>
      <c r="E4833">
        <v>43</v>
      </c>
      <c r="F4833" t="s">
        <v>641</v>
      </c>
    </row>
    <row r="4834" spans="1:6" x14ac:dyDescent="0.5">
      <c r="A4834" s="4">
        <v>43552</v>
      </c>
      <c r="B4834" s="14">
        <v>0.42701388888888886</v>
      </c>
      <c r="C4834">
        <v>2</v>
      </c>
      <c r="D4834" t="s">
        <v>640</v>
      </c>
      <c r="E4834">
        <v>40</v>
      </c>
      <c r="F4834" t="s">
        <v>641</v>
      </c>
    </row>
    <row r="4835" spans="1:6" x14ac:dyDescent="0.5">
      <c r="A4835" s="4">
        <v>43552</v>
      </c>
      <c r="B4835" s="14">
        <v>0.42910879629629628</v>
      </c>
      <c r="C4835">
        <v>2</v>
      </c>
      <c r="D4835" t="s">
        <v>640</v>
      </c>
      <c r="E4835">
        <v>40</v>
      </c>
      <c r="F4835" t="s">
        <v>641</v>
      </c>
    </row>
    <row r="4836" spans="1:6" x14ac:dyDescent="0.5">
      <c r="A4836" s="4">
        <v>43552</v>
      </c>
      <c r="B4836" s="14">
        <v>0.42910879629629628</v>
      </c>
      <c r="C4836">
        <v>4</v>
      </c>
      <c r="D4836" t="s">
        <v>640</v>
      </c>
      <c r="E4836">
        <v>46</v>
      </c>
      <c r="F4836" t="s">
        <v>641</v>
      </c>
    </row>
    <row r="4837" spans="1:6" x14ac:dyDescent="0.5">
      <c r="A4837" s="4">
        <v>43552</v>
      </c>
      <c r="B4837" s="14">
        <v>0.43329861111111106</v>
      </c>
      <c r="C4837">
        <v>2</v>
      </c>
      <c r="D4837" t="s">
        <v>640</v>
      </c>
      <c r="E4837">
        <v>41</v>
      </c>
      <c r="F4837" t="s">
        <v>641</v>
      </c>
    </row>
    <row r="4838" spans="1:6" x14ac:dyDescent="0.5">
      <c r="A4838" s="4">
        <v>43552</v>
      </c>
      <c r="B4838" s="14">
        <v>0.43329861111111106</v>
      </c>
      <c r="C4838">
        <v>4</v>
      </c>
      <c r="D4838" t="s">
        <v>640</v>
      </c>
      <c r="E4838">
        <v>48</v>
      </c>
      <c r="F4838" t="s">
        <v>641</v>
      </c>
    </row>
    <row r="4839" spans="1:6" x14ac:dyDescent="0.5">
      <c r="A4839" s="4">
        <v>43552</v>
      </c>
      <c r="B4839" s="14">
        <v>0.43331018518518521</v>
      </c>
      <c r="C4839">
        <v>2</v>
      </c>
      <c r="D4839" t="s">
        <v>640</v>
      </c>
      <c r="E4839">
        <v>41</v>
      </c>
      <c r="F4839" t="s">
        <v>641</v>
      </c>
    </row>
    <row r="4840" spans="1:6" x14ac:dyDescent="0.5">
      <c r="A4840" s="4">
        <v>43552</v>
      </c>
      <c r="B4840" s="14">
        <v>0.43539351851851849</v>
      </c>
      <c r="C4840">
        <v>4</v>
      </c>
      <c r="D4840" t="s">
        <v>640</v>
      </c>
      <c r="E4840">
        <v>46</v>
      </c>
      <c r="F4840" t="s">
        <v>641</v>
      </c>
    </row>
    <row r="4841" spans="1:6" x14ac:dyDescent="0.5">
      <c r="A4841" s="4">
        <v>43552</v>
      </c>
      <c r="B4841" s="14">
        <v>0.43539351851851849</v>
      </c>
      <c r="C4841">
        <v>2</v>
      </c>
      <c r="D4841" t="s">
        <v>640</v>
      </c>
      <c r="E4841">
        <v>41</v>
      </c>
      <c r="F4841" t="s">
        <v>641</v>
      </c>
    </row>
    <row r="4842" spans="1:6" x14ac:dyDescent="0.5">
      <c r="A4842" s="4">
        <v>43552</v>
      </c>
      <c r="B4842" s="14">
        <v>0.4375</v>
      </c>
      <c r="C4842">
        <v>2</v>
      </c>
      <c r="D4842" t="s">
        <v>640</v>
      </c>
      <c r="E4842">
        <v>43</v>
      </c>
      <c r="F4842" t="s">
        <v>641</v>
      </c>
    </row>
    <row r="4843" spans="1:6" x14ac:dyDescent="0.5">
      <c r="A4843" s="4">
        <v>43552</v>
      </c>
      <c r="B4843" s="14">
        <v>0.4375</v>
      </c>
      <c r="C4843">
        <v>4</v>
      </c>
      <c r="D4843" t="s">
        <v>640</v>
      </c>
      <c r="E4843">
        <v>49</v>
      </c>
      <c r="F4843" t="s">
        <v>641</v>
      </c>
    </row>
    <row r="4844" spans="1:6" x14ac:dyDescent="0.5">
      <c r="A4844" s="4">
        <v>43552</v>
      </c>
      <c r="B4844" s="14">
        <v>0.43959490740740742</v>
      </c>
      <c r="C4844">
        <v>4</v>
      </c>
      <c r="D4844" t="s">
        <v>640</v>
      </c>
      <c r="E4844">
        <v>45</v>
      </c>
      <c r="F4844" t="s">
        <v>641</v>
      </c>
    </row>
    <row r="4845" spans="1:6" x14ac:dyDescent="0.5">
      <c r="A4845" s="4">
        <v>43552</v>
      </c>
      <c r="B4845" s="14">
        <v>0.43959490740740742</v>
      </c>
      <c r="C4845">
        <v>2</v>
      </c>
      <c r="D4845" t="s">
        <v>640</v>
      </c>
      <c r="E4845">
        <v>38</v>
      </c>
      <c r="F4845" t="s">
        <v>641</v>
      </c>
    </row>
    <row r="4846" spans="1:6" x14ac:dyDescent="0.5">
      <c r="A4846" s="4">
        <v>43552</v>
      </c>
      <c r="B4846" s="14">
        <v>0.43960648148148151</v>
      </c>
      <c r="C4846">
        <v>4</v>
      </c>
      <c r="D4846" t="s">
        <v>640</v>
      </c>
      <c r="E4846">
        <v>53</v>
      </c>
      <c r="F4846" t="s">
        <v>641</v>
      </c>
    </row>
    <row r="4847" spans="1:6" x14ac:dyDescent="0.5">
      <c r="A4847" s="4">
        <v>43552</v>
      </c>
      <c r="B4847" s="14">
        <v>0.44168981481481479</v>
      </c>
      <c r="C4847">
        <v>2</v>
      </c>
      <c r="D4847" t="s">
        <v>640</v>
      </c>
      <c r="E4847">
        <v>42</v>
      </c>
      <c r="F4847" t="s">
        <v>641</v>
      </c>
    </row>
    <row r="4848" spans="1:6" x14ac:dyDescent="0.5">
      <c r="A4848" s="4">
        <v>43552</v>
      </c>
      <c r="B4848" s="14">
        <v>0.44168981481481479</v>
      </c>
      <c r="C4848">
        <v>4</v>
      </c>
      <c r="D4848" t="s">
        <v>640</v>
      </c>
      <c r="E4848">
        <v>47</v>
      </c>
      <c r="F4848" t="s">
        <v>641</v>
      </c>
    </row>
    <row r="4849" spans="1:25" x14ac:dyDescent="0.5">
      <c r="A4849" s="4">
        <v>43552</v>
      </c>
      <c r="B4849" s="14">
        <v>0.44170138888888894</v>
      </c>
      <c r="C4849">
        <v>2</v>
      </c>
      <c r="D4849" t="s">
        <v>640</v>
      </c>
      <c r="E4849">
        <v>42</v>
      </c>
      <c r="F4849" t="s">
        <v>641</v>
      </c>
    </row>
    <row r="4850" spans="1:25" x14ac:dyDescent="0.5">
      <c r="A4850" s="4">
        <v>43552</v>
      </c>
      <c r="B4850" s="14">
        <v>0.4437962962962963</v>
      </c>
      <c r="C4850">
        <v>2</v>
      </c>
      <c r="D4850" t="s">
        <v>640</v>
      </c>
      <c r="E4850">
        <v>40</v>
      </c>
      <c r="F4850" t="s">
        <v>641</v>
      </c>
    </row>
    <row r="4851" spans="1:25" x14ac:dyDescent="0.5">
      <c r="A4851" s="4">
        <v>43552</v>
      </c>
      <c r="B4851" s="14">
        <v>0.4437962962962963</v>
      </c>
      <c r="C4851">
        <v>4</v>
      </c>
      <c r="D4851" t="s">
        <v>640</v>
      </c>
      <c r="E4851">
        <v>48</v>
      </c>
      <c r="F4851" t="s">
        <v>641</v>
      </c>
    </row>
    <row r="4852" spans="1:25" x14ac:dyDescent="0.5">
      <c r="A4852" s="4">
        <v>43552</v>
      </c>
      <c r="B4852" s="14">
        <v>0.46342592592592591</v>
      </c>
      <c r="C4852">
        <v>2</v>
      </c>
      <c r="D4852" t="s">
        <v>640</v>
      </c>
      <c r="E4852">
        <v>38</v>
      </c>
      <c r="F4852" t="s">
        <v>641</v>
      </c>
    </row>
    <row r="4853" spans="1:25" x14ac:dyDescent="0.5">
      <c r="A4853" s="4">
        <v>43552</v>
      </c>
      <c r="B4853" s="14">
        <v>0.46342592592592591</v>
      </c>
      <c r="C4853">
        <v>4</v>
      </c>
      <c r="D4853" t="s">
        <v>640</v>
      </c>
      <c r="E4853">
        <v>49</v>
      </c>
      <c r="F4853" t="s">
        <v>641</v>
      </c>
    </row>
    <row r="4854" spans="1:25" x14ac:dyDescent="0.5">
      <c r="A4854" s="4">
        <v>43552</v>
      </c>
      <c r="B4854" s="14">
        <v>0.8561805555555555</v>
      </c>
      <c r="C4854">
        <v>4</v>
      </c>
      <c r="D4854" t="s">
        <v>651</v>
      </c>
      <c r="E4854">
        <v>100</v>
      </c>
      <c r="F4854" t="s">
        <v>642</v>
      </c>
      <c r="K4854" t="s">
        <v>642</v>
      </c>
      <c r="L4854" s="14">
        <v>2.5462962962962961E-4</v>
      </c>
      <c r="M4854" s="14">
        <v>0.85643518518518524</v>
      </c>
      <c r="N4854">
        <v>4</v>
      </c>
      <c r="P4854" t="s">
        <v>648</v>
      </c>
      <c r="Q4854">
        <v>2.8</v>
      </c>
      <c r="R4854">
        <v>1.6</v>
      </c>
      <c r="S4854">
        <v>52.5</v>
      </c>
      <c r="T4854" t="s">
        <v>652</v>
      </c>
      <c r="U4854">
        <v>1</v>
      </c>
      <c r="V4854">
        <v>1</v>
      </c>
    </row>
    <row r="4855" spans="1:25" x14ac:dyDescent="0.5">
      <c r="A4855" s="4">
        <v>43552</v>
      </c>
      <c r="B4855" s="14">
        <v>0.8561805555555555</v>
      </c>
      <c r="C4855">
        <v>1</v>
      </c>
      <c r="D4855" t="s">
        <v>651</v>
      </c>
      <c r="E4855">
        <v>40</v>
      </c>
      <c r="F4855" t="s">
        <v>642</v>
      </c>
      <c r="T4855" t="s">
        <v>660</v>
      </c>
      <c r="U4855">
        <v>1</v>
      </c>
      <c r="W4855">
        <v>1</v>
      </c>
      <c r="Y4855" t="s">
        <v>688</v>
      </c>
    </row>
    <row r="4856" spans="1:25" x14ac:dyDescent="0.5">
      <c r="A4856" s="4">
        <v>43552</v>
      </c>
      <c r="B4856" s="14">
        <v>0.86268518518518522</v>
      </c>
      <c r="C4856">
        <v>2</v>
      </c>
      <c r="D4856" t="s">
        <v>651</v>
      </c>
      <c r="E4856">
        <v>127</v>
      </c>
      <c r="F4856" t="s">
        <v>642</v>
      </c>
      <c r="K4856" t="s">
        <v>642</v>
      </c>
      <c r="L4856" s="14">
        <v>2.5462962962962961E-4</v>
      </c>
      <c r="M4856" s="15">
        <v>0.86249999999999993</v>
      </c>
      <c r="N4856">
        <v>1</v>
      </c>
      <c r="P4856" t="s">
        <v>648</v>
      </c>
      <c r="Q4856">
        <v>1.7</v>
      </c>
      <c r="R4856">
        <v>0.6</v>
      </c>
      <c r="S4856">
        <v>85</v>
      </c>
      <c r="T4856" t="s">
        <v>669</v>
      </c>
      <c r="U4856">
        <v>1</v>
      </c>
      <c r="V4856">
        <v>1</v>
      </c>
      <c r="Y4856" t="s">
        <v>665</v>
      </c>
    </row>
    <row r="4857" spans="1:25" x14ac:dyDescent="0.5">
      <c r="A4857" s="4">
        <v>43552</v>
      </c>
      <c r="B4857" s="14">
        <v>0.88814814814814813</v>
      </c>
      <c r="C4857">
        <v>4</v>
      </c>
      <c r="D4857" t="s">
        <v>645</v>
      </c>
      <c r="E4857">
        <v>127</v>
      </c>
      <c r="F4857" t="s">
        <v>646</v>
      </c>
      <c r="K4857" t="s">
        <v>646</v>
      </c>
      <c r="L4857" s="14">
        <v>2.6620370370370372E-4</v>
      </c>
      <c r="M4857" s="14">
        <v>0.8884143518518518</v>
      </c>
      <c r="N4857">
        <v>4</v>
      </c>
      <c r="P4857" t="s">
        <v>648</v>
      </c>
      <c r="Q4857">
        <v>2.9</v>
      </c>
      <c r="R4857">
        <v>1.5</v>
      </c>
      <c r="S4857">
        <v>58</v>
      </c>
      <c r="T4857" t="s">
        <v>660</v>
      </c>
      <c r="U4857">
        <v>1</v>
      </c>
      <c r="V4857">
        <v>1</v>
      </c>
    </row>
    <row r="4858" spans="1:25" x14ac:dyDescent="0.5">
      <c r="A4858" s="4">
        <v>43552</v>
      </c>
      <c r="B4858" s="14">
        <v>0.88815972222222228</v>
      </c>
      <c r="C4858">
        <v>1</v>
      </c>
      <c r="D4858" t="s">
        <v>640</v>
      </c>
      <c r="E4858">
        <v>40</v>
      </c>
      <c r="F4858" t="s">
        <v>641</v>
      </c>
    </row>
    <row r="4859" spans="1:25" x14ac:dyDescent="0.5">
      <c r="A4859" s="4">
        <v>43552</v>
      </c>
      <c r="B4859" s="14">
        <v>0.9127777777777778</v>
      </c>
      <c r="C4859">
        <v>4</v>
      </c>
      <c r="D4859" t="s">
        <v>645</v>
      </c>
      <c r="E4859">
        <v>126</v>
      </c>
      <c r="F4859" t="s">
        <v>646</v>
      </c>
      <c r="K4859" t="s">
        <v>646</v>
      </c>
      <c r="L4859" s="14">
        <v>2.5462962962962961E-4</v>
      </c>
      <c r="M4859" s="14">
        <v>0.91303240740740732</v>
      </c>
      <c r="N4859">
        <v>4</v>
      </c>
      <c r="P4859" t="s">
        <v>648</v>
      </c>
      <c r="Q4859">
        <v>2</v>
      </c>
      <c r="R4859">
        <v>0.8</v>
      </c>
      <c r="S4859">
        <v>75</v>
      </c>
      <c r="T4859" t="s">
        <v>652</v>
      </c>
      <c r="U4859">
        <v>1</v>
      </c>
      <c r="V4859">
        <v>1</v>
      </c>
      <c r="Y4859" t="s">
        <v>665</v>
      </c>
    </row>
    <row r="4860" spans="1:25" x14ac:dyDescent="0.5">
      <c r="A4860" s="4">
        <v>43552</v>
      </c>
      <c r="B4860" s="14">
        <v>0.91278935185185184</v>
      </c>
      <c r="C4860">
        <v>1</v>
      </c>
      <c r="D4860" t="s">
        <v>640</v>
      </c>
      <c r="E4860">
        <v>50</v>
      </c>
      <c r="F4860" t="s">
        <v>641</v>
      </c>
    </row>
    <row r="4861" spans="1:25" x14ac:dyDescent="0.5">
      <c r="A4861" s="4">
        <v>43552</v>
      </c>
      <c r="B4861" s="14">
        <v>0.96616898148148145</v>
      </c>
      <c r="C4861">
        <v>1</v>
      </c>
      <c r="D4861" t="s">
        <v>640</v>
      </c>
      <c r="E4861">
        <v>52</v>
      </c>
      <c r="F4861" t="s">
        <v>641</v>
      </c>
    </row>
    <row r="4862" spans="1:25" x14ac:dyDescent="0.5">
      <c r="A4862" s="4">
        <v>43552</v>
      </c>
      <c r="B4862" s="14">
        <v>0.96618055555555549</v>
      </c>
      <c r="C4862">
        <v>4</v>
      </c>
      <c r="D4862" t="s">
        <v>651</v>
      </c>
      <c r="E4862">
        <v>127</v>
      </c>
      <c r="F4862" t="s">
        <v>642</v>
      </c>
      <c r="K4862" t="s">
        <v>642</v>
      </c>
      <c r="L4862" s="14">
        <v>2.5462962962962961E-4</v>
      </c>
      <c r="M4862" s="14">
        <v>0.96643518518518512</v>
      </c>
      <c r="N4862">
        <v>4</v>
      </c>
      <c r="P4862" t="s">
        <v>648</v>
      </c>
      <c r="Q4862">
        <v>3.5</v>
      </c>
      <c r="R4862">
        <v>1.4</v>
      </c>
      <c r="S4862">
        <v>75</v>
      </c>
      <c r="T4862" t="s">
        <v>652</v>
      </c>
      <c r="U4862">
        <v>1</v>
      </c>
      <c r="V4862">
        <v>1</v>
      </c>
    </row>
    <row r="4863" spans="1:25" x14ac:dyDescent="0.5">
      <c r="A4863" s="4">
        <v>43553</v>
      </c>
      <c r="B4863" s="14">
        <v>6.9016203703703705E-2</v>
      </c>
      <c r="C4863">
        <v>1</v>
      </c>
      <c r="D4863" t="s">
        <v>640</v>
      </c>
      <c r="E4863">
        <v>42</v>
      </c>
      <c r="F4863" t="s">
        <v>641</v>
      </c>
    </row>
    <row r="4864" spans="1:25" x14ac:dyDescent="0.5">
      <c r="A4864" s="4">
        <v>43553</v>
      </c>
      <c r="B4864" s="14">
        <v>7.0405092592592589E-2</v>
      </c>
      <c r="C4864">
        <v>1</v>
      </c>
      <c r="D4864" t="s">
        <v>640</v>
      </c>
      <c r="E4864">
        <v>41</v>
      </c>
      <c r="F4864" t="s">
        <v>641</v>
      </c>
    </row>
    <row r="4865" spans="1:25" x14ac:dyDescent="0.5">
      <c r="A4865" s="4">
        <v>43553</v>
      </c>
      <c r="B4865" s="14">
        <v>0.11402777777777778</v>
      </c>
      <c r="C4865">
        <v>1</v>
      </c>
      <c r="D4865" t="s">
        <v>640</v>
      </c>
      <c r="E4865">
        <v>40</v>
      </c>
      <c r="F4865" t="s">
        <v>641</v>
      </c>
    </row>
    <row r="4866" spans="1:25" x14ac:dyDescent="0.5">
      <c r="A4866" s="4">
        <v>43553</v>
      </c>
      <c r="B4866" s="14">
        <v>0.11902777777777777</v>
      </c>
      <c r="C4866">
        <v>2</v>
      </c>
      <c r="D4866" t="s">
        <v>645</v>
      </c>
      <c r="E4866">
        <v>127</v>
      </c>
      <c r="F4866" t="s">
        <v>646</v>
      </c>
      <c r="K4866" t="s">
        <v>646</v>
      </c>
      <c r="L4866" s="14">
        <v>2.8935185185185189E-4</v>
      </c>
      <c r="M4866" s="14">
        <v>0.11931712962962963</v>
      </c>
      <c r="N4866">
        <v>2</v>
      </c>
      <c r="P4866" t="s">
        <v>648</v>
      </c>
      <c r="Q4866">
        <v>1.7</v>
      </c>
      <c r="R4866">
        <v>0.6</v>
      </c>
      <c r="S4866">
        <v>85</v>
      </c>
      <c r="T4866" t="s">
        <v>660</v>
      </c>
      <c r="U4866">
        <v>1</v>
      </c>
      <c r="V4866">
        <v>1</v>
      </c>
      <c r="Y4866" t="s">
        <v>664</v>
      </c>
    </row>
    <row r="4867" spans="1:25" x14ac:dyDescent="0.5">
      <c r="A4867" s="4">
        <v>43553</v>
      </c>
      <c r="B4867" s="14">
        <v>0.22741898148148146</v>
      </c>
      <c r="C4867">
        <v>1</v>
      </c>
      <c r="D4867" t="s">
        <v>640</v>
      </c>
      <c r="E4867">
        <v>50</v>
      </c>
      <c r="F4867" t="s">
        <v>641</v>
      </c>
    </row>
    <row r="4868" spans="1:25" x14ac:dyDescent="0.5">
      <c r="A4868" s="4">
        <v>43553</v>
      </c>
      <c r="B4868" s="14">
        <v>0.22744212962962962</v>
      </c>
      <c r="C4868">
        <v>1</v>
      </c>
      <c r="D4868" t="s">
        <v>640</v>
      </c>
      <c r="E4868">
        <v>54</v>
      </c>
      <c r="F4868" t="s">
        <v>641</v>
      </c>
    </row>
    <row r="4869" spans="1:25" x14ac:dyDescent="0.5">
      <c r="A4869" s="4">
        <v>43553</v>
      </c>
      <c r="B4869" s="14">
        <v>0.22745370370370369</v>
      </c>
      <c r="C4869">
        <v>4</v>
      </c>
      <c r="D4869" t="s">
        <v>640</v>
      </c>
      <c r="E4869">
        <v>61</v>
      </c>
      <c r="F4869" t="s">
        <v>641</v>
      </c>
    </row>
    <row r="4870" spans="1:25" x14ac:dyDescent="0.5">
      <c r="A4870" s="4">
        <v>43553</v>
      </c>
      <c r="B4870" s="14">
        <v>0.22746527777777778</v>
      </c>
      <c r="C4870">
        <v>1</v>
      </c>
      <c r="D4870" t="s">
        <v>640</v>
      </c>
      <c r="E4870">
        <v>42</v>
      </c>
      <c r="F4870" t="s">
        <v>641</v>
      </c>
    </row>
    <row r="4871" spans="1:25" x14ac:dyDescent="0.5">
      <c r="A4871" s="4">
        <v>43553</v>
      </c>
      <c r="B4871" s="14">
        <v>0.23136574074074076</v>
      </c>
      <c r="C4871">
        <v>2</v>
      </c>
      <c r="D4871" t="s">
        <v>651</v>
      </c>
      <c r="E4871">
        <v>127</v>
      </c>
      <c r="F4871" t="s">
        <v>642</v>
      </c>
      <c r="K4871" t="s">
        <v>642</v>
      </c>
      <c r="L4871" s="14">
        <v>2.8935185185185189E-4</v>
      </c>
      <c r="M4871" s="14">
        <v>0.23165509259259257</v>
      </c>
      <c r="N4871">
        <v>1</v>
      </c>
      <c r="P4871" t="s">
        <v>648</v>
      </c>
      <c r="Q4871">
        <v>2</v>
      </c>
      <c r="R4871">
        <v>0.6</v>
      </c>
      <c r="S4871">
        <v>100</v>
      </c>
      <c r="T4871" t="s">
        <v>660</v>
      </c>
      <c r="U4871">
        <v>1</v>
      </c>
      <c r="V4871">
        <v>1</v>
      </c>
      <c r="Y4871" t="s">
        <v>664</v>
      </c>
    </row>
    <row r="4872" spans="1:25" x14ac:dyDescent="0.5">
      <c r="A4872" s="4">
        <v>43553</v>
      </c>
      <c r="B4872" s="14">
        <v>0.28034722222222225</v>
      </c>
      <c r="C4872">
        <v>1</v>
      </c>
      <c r="D4872" t="s">
        <v>640</v>
      </c>
      <c r="E4872">
        <v>127</v>
      </c>
      <c r="F4872" t="s">
        <v>646</v>
      </c>
      <c r="K4872" t="s">
        <v>646</v>
      </c>
      <c r="L4872" s="14">
        <v>3.0092592592592595E-4</v>
      </c>
      <c r="M4872" s="14">
        <v>0.28064814814814815</v>
      </c>
      <c r="N4872">
        <v>1</v>
      </c>
      <c r="P4872" t="s">
        <v>648</v>
      </c>
      <c r="Q4872">
        <v>3</v>
      </c>
      <c r="R4872">
        <v>1.4</v>
      </c>
      <c r="S4872">
        <v>64.3</v>
      </c>
      <c r="T4872" t="s">
        <v>660</v>
      </c>
      <c r="U4872">
        <v>1</v>
      </c>
      <c r="V4872">
        <v>1</v>
      </c>
      <c r="Y4872" t="s">
        <v>664</v>
      </c>
    </row>
    <row r="4873" spans="1:25" x14ac:dyDescent="0.5">
      <c r="A4873" s="4">
        <v>43553</v>
      </c>
      <c r="B4873" s="14">
        <v>0.40326388888888887</v>
      </c>
      <c r="C4873">
        <v>4</v>
      </c>
      <c r="D4873" t="s">
        <v>645</v>
      </c>
      <c r="E4873">
        <v>127</v>
      </c>
      <c r="F4873" t="s">
        <v>646</v>
      </c>
      <c r="K4873" t="s">
        <v>646</v>
      </c>
      <c r="L4873" s="14">
        <v>2.8935185185185189E-4</v>
      </c>
      <c r="M4873" s="14">
        <v>0.40355324074074073</v>
      </c>
      <c r="N4873">
        <v>4</v>
      </c>
      <c r="P4873" t="s">
        <v>648</v>
      </c>
      <c r="Q4873">
        <v>1.4</v>
      </c>
      <c r="R4873">
        <v>0.8</v>
      </c>
      <c r="S4873">
        <v>52.5</v>
      </c>
      <c r="T4873" t="s">
        <v>649</v>
      </c>
      <c r="U4873">
        <v>1</v>
      </c>
      <c r="V4873">
        <v>1</v>
      </c>
      <c r="Y4873" t="s">
        <v>665</v>
      </c>
    </row>
    <row r="4874" spans="1:25" x14ac:dyDescent="0.5">
      <c r="A4874" s="4">
        <v>43553</v>
      </c>
      <c r="B4874" s="14">
        <v>0.41270833333333329</v>
      </c>
      <c r="C4874">
        <v>4</v>
      </c>
      <c r="D4874" t="s">
        <v>640</v>
      </c>
      <c r="E4874">
        <v>48</v>
      </c>
      <c r="F4874" t="s">
        <v>641</v>
      </c>
    </row>
    <row r="4875" spans="1:25" x14ac:dyDescent="0.5">
      <c r="A4875" s="4">
        <v>43553</v>
      </c>
      <c r="B4875" s="14">
        <v>0.4189930555555556</v>
      </c>
      <c r="C4875">
        <v>4</v>
      </c>
      <c r="D4875" t="s">
        <v>640</v>
      </c>
      <c r="E4875">
        <v>52</v>
      </c>
      <c r="F4875" t="s">
        <v>641</v>
      </c>
    </row>
    <row r="4876" spans="1:25" x14ac:dyDescent="0.5">
      <c r="A4876" s="4">
        <v>43553</v>
      </c>
      <c r="B4876" s="14">
        <v>0.41900462962962964</v>
      </c>
      <c r="C4876">
        <v>2</v>
      </c>
      <c r="D4876" t="s">
        <v>640</v>
      </c>
      <c r="E4876">
        <v>41</v>
      </c>
      <c r="F4876" t="s">
        <v>641</v>
      </c>
    </row>
    <row r="4877" spans="1:25" x14ac:dyDescent="0.5">
      <c r="A4877" s="4">
        <v>43553</v>
      </c>
      <c r="B4877" s="14">
        <v>0.42109953703703701</v>
      </c>
      <c r="C4877">
        <v>2</v>
      </c>
      <c r="D4877" t="s">
        <v>640</v>
      </c>
      <c r="E4877">
        <v>44</v>
      </c>
      <c r="F4877" t="s">
        <v>641</v>
      </c>
    </row>
    <row r="4878" spans="1:25" x14ac:dyDescent="0.5">
      <c r="A4878" s="4">
        <v>43553</v>
      </c>
      <c r="B4878" s="14">
        <v>0.42109953703703701</v>
      </c>
      <c r="C4878">
        <v>4</v>
      </c>
      <c r="D4878" t="s">
        <v>640</v>
      </c>
      <c r="E4878">
        <v>51</v>
      </c>
      <c r="F4878" t="s">
        <v>641</v>
      </c>
    </row>
    <row r="4879" spans="1:25" x14ac:dyDescent="0.5">
      <c r="A4879" s="4">
        <v>43553</v>
      </c>
      <c r="B4879" s="14">
        <v>0.42111111111111116</v>
      </c>
      <c r="C4879">
        <v>2</v>
      </c>
      <c r="D4879" t="s">
        <v>640</v>
      </c>
      <c r="E4879">
        <v>40</v>
      </c>
      <c r="F4879" t="s">
        <v>641</v>
      </c>
    </row>
    <row r="4880" spans="1:25" x14ac:dyDescent="0.5">
      <c r="A4880" s="4">
        <v>43553</v>
      </c>
      <c r="B4880" s="14">
        <v>0.42319444444444443</v>
      </c>
      <c r="C4880">
        <v>2</v>
      </c>
      <c r="D4880" t="s">
        <v>640</v>
      </c>
      <c r="E4880">
        <v>39</v>
      </c>
      <c r="F4880" t="s">
        <v>641</v>
      </c>
    </row>
    <row r="4881" spans="1:6" x14ac:dyDescent="0.5">
      <c r="A4881" s="4">
        <v>43553</v>
      </c>
      <c r="B4881" s="14">
        <v>0.42319444444444443</v>
      </c>
      <c r="C4881">
        <v>4</v>
      </c>
      <c r="D4881" t="s">
        <v>640</v>
      </c>
      <c r="E4881">
        <v>48</v>
      </c>
      <c r="F4881" t="s">
        <v>641</v>
      </c>
    </row>
    <row r="4882" spans="1:6" x14ac:dyDescent="0.5">
      <c r="A4882" s="4">
        <v>43553</v>
      </c>
      <c r="B4882" s="14">
        <v>0.42320601851851852</v>
      </c>
      <c r="C4882">
        <v>2</v>
      </c>
      <c r="D4882" t="s">
        <v>640</v>
      </c>
      <c r="E4882">
        <v>40</v>
      </c>
      <c r="F4882" t="s">
        <v>641</v>
      </c>
    </row>
    <row r="4883" spans="1:6" x14ac:dyDescent="0.5">
      <c r="A4883" s="4">
        <v>43553</v>
      </c>
      <c r="B4883" s="14">
        <v>0.42528935185185185</v>
      </c>
      <c r="C4883">
        <v>2</v>
      </c>
      <c r="D4883" t="s">
        <v>640</v>
      </c>
      <c r="E4883">
        <v>38</v>
      </c>
      <c r="F4883" t="s">
        <v>641</v>
      </c>
    </row>
    <row r="4884" spans="1:6" x14ac:dyDescent="0.5">
      <c r="A4884" s="4">
        <v>43553</v>
      </c>
      <c r="B4884" s="14">
        <v>0.42528935185185185</v>
      </c>
      <c r="C4884">
        <v>4</v>
      </c>
      <c r="D4884" t="s">
        <v>640</v>
      </c>
      <c r="E4884">
        <v>49</v>
      </c>
      <c r="F4884" t="s">
        <v>641</v>
      </c>
    </row>
    <row r="4885" spans="1:6" x14ac:dyDescent="0.5">
      <c r="A4885" s="4">
        <v>43553</v>
      </c>
      <c r="B4885" s="14">
        <v>0.42739583333333336</v>
      </c>
      <c r="C4885">
        <v>2</v>
      </c>
      <c r="D4885" t="s">
        <v>640</v>
      </c>
      <c r="E4885">
        <v>39</v>
      </c>
      <c r="F4885" t="s">
        <v>641</v>
      </c>
    </row>
    <row r="4886" spans="1:6" x14ac:dyDescent="0.5">
      <c r="A4886" s="4">
        <v>43553</v>
      </c>
      <c r="B4886" s="14">
        <v>0.42739583333333336</v>
      </c>
      <c r="C4886">
        <v>4</v>
      </c>
      <c r="D4886" t="s">
        <v>640</v>
      </c>
      <c r="E4886">
        <v>49</v>
      </c>
      <c r="F4886" t="s">
        <v>641</v>
      </c>
    </row>
    <row r="4887" spans="1:6" x14ac:dyDescent="0.5">
      <c r="A4887" s="4">
        <v>43553</v>
      </c>
      <c r="B4887" s="14">
        <v>0.43158564814814815</v>
      </c>
      <c r="C4887">
        <v>2</v>
      </c>
      <c r="D4887" t="s">
        <v>640</v>
      </c>
      <c r="E4887">
        <v>40</v>
      </c>
      <c r="F4887" t="s">
        <v>641</v>
      </c>
    </row>
    <row r="4888" spans="1:6" x14ac:dyDescent="0.5">
      <c r="A4888" s="4">
        <v>43553</v>
      </c>
      <c r="B4888" s="14">
        <v>0.43158564814814815</v>
      </c>
      <c r="C4888">
        <v>4</v>
      </c>
      <c r="D4888" t="s">
        <v>640</v>
      </c>
      <c r="E4888">
        <v>50</v>
      </c>
      <c r="F4888" t="s">
        <v>641</v>
      </c>
    </row>
    <row r="4889" spans="1:6" x14ac:dyDescent="0.5">
      <c r="A4889" s="4">
        <v>43553</v>
      </c>
      <c r="B4889" s="14">
        <v>0.43159722222222219</v>
      </c>
      <c r="C4889">
        <v>2</v>
      </c>
      <c r="D4889" t="s">
        <v>640</v>
      </c>
      <c r="E4889">
        <v>40</v>
      </c>
      <c r="F4889" t="s">
        <v>641</v>
      </c>
    </row>
    <row r="4890" spans="1:6" x14ac:dyDescent="0.5">
      <c r="A4890" s="4">
        <v>43553</v>
      </c>
      <c r="B4890" s="14">
        <v>0.43368055555555557</v>
      </c>
      <c r="C4890">
        <v>2</v>
      </c>
      <c r="D4890" t="s">
        <v>640</v>
      </c>
      <c r="E4890">
        <v>39</v>
      </c>
      <c r="F4890" t="s">
        <v>641</v>
      </c>
    </row>
    <row r="4891" spans="1:6" x14ac:dyDescent="0.5">
      <c r="A4891" s="4">
        <v>43553</v>
      </c>
      <c r="B4891" s="14">
        <v>0.43368055555555557</v>
      </c>
      <c r="C4891">
        <v>4</v>
      </c>
      <c r="D4891" t="s">
        <v>640</v>
      </c>
      <c r="E4891">
        <v>52</v>
      </c>
      <c r="F4891" t="s">
        <v>641</v>
      </c>
    </row>
    <row r="4892" spans="1:6" x14ac:dyDescent="0.5">
      <c r="A4892" s="4">
        <v>43553</v>
      </c>
      <c r="B4892" s="14">
        <v>0.43577546296296293</v>
      </c>
      <c r="C4892">
        <v>2</v>
      </c>
      <c r="D4892" t="s">
        <v>640</v>
      </c>
      <c r="E4892">
        <v>41</v>
      </c>
      <c r="F4892" t="s">
        <v>641</v>
      </c>
    </row>
    <row r="4893" spans="1:6" x14ac:dyDescent="0.5">
      <c r="A4893" s="4">
        <v>43553</v>
      </c>
      <c r="B4893" s="14">
        <v>0.43577546296296293</v>
      </c>
      <c r="C4893">
        <v>4</v>
      </c>
      <c r="D4893" t="s">
        <v>640</v>
      </c>
      <c r="E4893">
        <v>51</v>
      </c>
      <c r="F4893" t="s">
        <v>641</v>
      </c>
    </row>
    <row r="4894" spans="1:6" x14ac:dyDescent="0.5">
      <c r="A4894" s="4">
        <v>43553</v>
      </c>
      <c r="B4894" s="14">
        <v>0.43578703703703708</v>
      </c>
      <c r="C4894">
        <v>2</v>
      </c>
      <c r="D4894" t="s">
        <v>640</v>
      </c>
      <c r="E4894">
        <v>41</v>
      </c>
      <c r="F4894" t="s">
        <v>641</v>
      </c>
    </row>
    <row r="4895" spans="1:6" x14ac:dyDescent="0.5">
      <c r="A4895" s="4">
        <v>43553</v>
      </c>
      <c r="B4895" s="14">
        <v>0.43788194444444445</v>
      </c>
      <c r="C4895">
        <v>2</v>
      </c>
      <c r="D4895" t="s">
        <v>640</v>
      </c>
      <c r="E4895">
        <v>44</v>
      </c>
      <c r="F4895" t="s">
        <v>641</v>
      </c>
    </row>
    <row r="4896" spans="1:6" x14ac:dyDescent="0.5">
      <c r="A4896" s="4">
        <v>43553</v>
      </c>
      <c r="B4896" s="14">
        <v>0.43788194444444445</v>
      </c>
      <c r="C4896">
        <v>4</v>
      </c>
      <c r="D4896" t="s">
        <v>640</v>
      </c>
      <c r="E4896">
        <v>55</v>
      </c>
      <c r="F4896" t="s">
        <v>641</v>
      </c>
    </row>
    <row r="4897" spans="1:6" x14ac:dyDescent="0.5">
      <c r="A4897" s="4">
        <v>43553</v>
      </c>
      <c r="B4897" s="14">
        <v>0.43789351851851849</v>
      </c>
      <c r="C4897">
        <v>2</v>
      </c>
      <c r="D4897" t="s">
        <v>640</v>
      </c>
      <c r="E4897">
        <v>44</v>
      </c>
      <c r="F4897" t="s">
        <v>641</v>
      </c>
    </row>
    <row r="4898" spans="1:6" x14ac:dyDescent="0.5">
      <c r="A4898" s="4">
        <v>43553</v>
      </c>
      <c r="B4898" s="14">
        <v>0.43997685185185187</v>
      </c>
      <c r="C4898">
        <v>2</v>
      </c>
      <c r="D4898" t="s">
        <v>640</v>
      </c>
      <c r="E4898">
        <v>43</v>
      </c>
      <c r="F4898" t="s">
        <v>641</v>
      </c>
    </row>
    <row r="4899" spans="1:6" x14ac:dyDescent="0.5">
      <c r="A4899" s="4">
        <v>43553</v>
      </c>
      <c r="B4899" s="14">
        <v>0.43997685185185187</v>
      </c>
      <c r="C4899">
        <v>4</v>
      </c>
      <c r="D4899" t="s">
        <v>640</v>
      </c>
      <c r="E4899">
        <v>52</v>
      </c>
      <c r="F4899" t="s">
        <v>641</v>
      </c>
    </row>
    <row r="4900" spans="1:6" x14ac:dyDescent="0.5">
      <c r="A4900" s="4">
        <v>43553</v>
      </c>
      <c r="B4900" s="14">
        <v>0.44207175925925929</v>
      </c>
      <c r="C4900">
        <v>2</v>
      </c>
      <c r="D4900" t="s">
        <v>640</v>
      </c>
      <c r="E4900">
        <v>38</v>
      </c>
      <c r="F4900" t="s">
        <v>641</v>
      </c>
    </row>
    <row r="4901" spans="1:6" x14ac:dyDescent="0.5">
      <c r="A4901" s="4">
        <v>43553</v>
      </c>
      <c r="B4901" s="14">
        <v>0.44207175925925929</v>
      </c>
      <c r="C4901">
        <v>4</v>
      </c>
      <c r="D4901" t="s">
        <v>640</v>
      </c>
      <c r="E4901">
        <v>50</v>
      </c>
      <c r="F4901" t="s">
        <v>641</v>
      </c>
    </row>
    <row r="4902" spans="1:6" x14ac:dyDescent="0.5">
      <c r="A4902" s="4">
        <v>43553</v>
      </c>
      <c r="B4902" s="14">
        <v>0.44416666666666665</v>
      </c>
      <c r="C4902">
        <v>2</v>
      </c>
      <c r="D4902" t="s">
        <v>640</v>
      </c>
      <c r="E4902">
        <v>42</v>
      </c>
      <c r="F4902" t="s">
        <v>641</v>
      </c>
    </row>
    <row r="4903" spans="1:6" x14ac:dyDescent="0.5">
      <c r="A4903" s="4">
        <v>43553</v>
      </c>
      <c r="B4903" s="14">
        <v>0.44417824074074069</v>
      </c>
      <c r="C4903">
        <v>4</v>
      </c>
      <c r="D4903" t="s">
        <v>640</v>
      </c>
      <c r="E4903">
        <v>52</v>
      </c>
      <c r="F4903" t="s">
        <v>641</v>
      </c>
    </row>
    <row r="4904" spans="1:6" x14ac:dyDescent="0.5">
      <c r="A4904" s="4">
        <v>43553</v>
      </c>
      <c r="B4904" s="14">
        <v>0.44418981481481484</v>
      </c>
      <c r="C4904">
        <v>2</v>
      </c>
      <c r="D4904" t="s">
        <v>640</v>
      </c>
      <c r="E4904">
        <v>41</v>
      </c>
      <c r="F4904" t="s">
        <v>641</v>
      </c>
    </row>
    <row r="4905" spans="1:6" x14ac:dyDescent="0.5">
      <c r="A4905" s="4">
        <v>43553</v>
      </c>
      <c r="B4905" s="14">
        <v>0.44627314814814811</v>
      </c>
      <c r="C4905">
        <v>2</v>
      </c>
      <c r="D4905" t="s">
        <v>640</v>
      </c>
      <c r="E4905">
        <v>42</v>
      </c>
      <c r="F4905" t="s">
        <v>641</v>
      </c>
    </row>
    <row r="4906" spans="1:6" x14ac:dyDescent="0.5">
      <c r="A4906" s="4">
        <v>43553</v>
      </c>
      <c r="B4906" s="14">
        <v>0.44627314814814811</v>
      </c>
      <c r="C4906">
        <v>4</v>
      </c>
      <c r="D4906" t="s">
        <v>640</v>
      </c>
      <c r="E4906">
        <v>51</v>
      </c>
      <c r="F4906" t="s">
        <v>641</v>
      </c>
    </row>
    <row r="4907" spans="1:6" x14ac:dyDescent="0.5">
      <c r="A4907" s="4">
        <v>43553</v>
      </c>
      <c r="B4907" s="14">
        <v>0.44836805555555559</v>
      </c>
      <c r="C4907">
        <v>4</v>
      </c>
      <c r="D4907" t="s">
        <v>640</v>
      </c>
      <c r="E4907">
        <v>51</v>
      </c>
      <c r="F4907" t="s">
        <v>641</v>
      </c>
    </row>
    <row r="4908" spans="1:6" x14ac:dyDescent="0.5">
      <c r="A4908" s="4">
        <v>43553</v>
      </c>
      <c r="B4908" s="14">
        <v>0.44837962962962963</v>
      </c>
      <c r="C4908">
        <v>2</v>
      </c>
      <c r="D4908" t="s">
        <v>640</v>
      </c>
      <c r="E4908">
        <v>40</v>
      </c>
      <c r="F4908" t="s">
        <v>641</v>
      </c>
    </row>
    <row r="4909" spans="1:6" x14ac:dyDescent="0.5">
      <c r="A4909" s="4">
        <v>43553</v>
      </c>
      <c r="B4909" s="14">
        <v>0.45046296296296301</v>
      </c>
      <c r="C4909">
        <v>2</v>
      </c>
      <c r="D4909" t="s">
        <v>640</v>
      </c>
      <c r="E4909">
        <v>42</v>
      </c>
      <c r="F4909" t="s">
        <v>641</v>
      </c>
    </row>
    <row r="4910" spans="1:6" x14ac:dyDescent="0.5">
      <c r="A4910" s="4">
        <v>43553</v>
      </c>
      <c r="B4910" s="14">
        <v>0.45046296296296301</v>
      </c>
      <c r="C4910">
        <v>4</v>
      </c>
      <c r="D4910" t="s">
        <v>640</v>
      </c>
      <c r="E4910">
        <v>53</v>
      </c>
      <c r="F4910" t="s">
        <v>641</v>
      </c>
    </row>
    <row r="4911" spans="1:6" x14ac:dyDescent="0.5">
      <c r="A4911" s="4">
        <v>43553</v>
      </c>
      <c r="B4911" s="14">
        <v>0.45255787037037037</v>
      </c>
      <c r="C4911">
        <v>2</v>
      </c>
      <c r="D4911" t="s">
        <v>640</v>
      </c>
      <c r="E4911">
        <v>42</v>
      </c>
      <c r="F4911" t="s">
        <v>641</v>
      </c>
    </row>
    <row r="4912" spans="1:6" x14ac:dyDescent="0.5">
      <c r="A4912" s="4">
        <v>43553</v>
      </c>
      <c r="B4912" s="14">
        <v>0.45255787037037037</v>
      </c>
      <c r="C4912">
        <v>4</v>
      </c>
      <c r="D4912" t="s">
        <v>640</v>
      </c>
      <c r="E4912">
        <v>52</v>
      </c>
      <c r="F4912" t="s">
        <v>641</v>
      </c>
    </row>
    <row r="4913" spans="1:25" x14ac:dyDescent="0.5">
      <c r="A4913" s="4">
        <v>43553</v>
      </c>
      <c r="B4913" s="14">
        <v>0.48104166666666665</v>
      </c>
      <c r="C4913">
        <v>4</v>
      </c>
      <c r="D4913" t="s">
        <v>640</v>
      </c>
      <c r="E4913">
        <v>61</v>
      </c>
      <c r="F4913" t="s">
        <v>641</v>
      </c>
    </row>
    <row r="4914" spans="1:25" x14ac:dyDescent="0.5">
      <c r="A4914" s="4">
        <v>43553</v>
      </c>
      <c r="B4914" s="14">
        <v>0.48104166666666665</v>
      </c>
      <c r="C4914">
        <v>2</v>
      </c>
      <c r="D4914" t="s">
        <v>640</v>
      </c>
      <c r="E4914">
        <v>54</v>
      </c>
      <c r="F4914" t="s">
        <v>641</v>
      </c>
    </row>
    <row r="4915" spans="1:25" x14ac:dyDescent="0.5">
      <c r="A4915" s="4">
        <v>43553</v>
      </c>
      <c r="B4915" s="14">
        <v>0.86774305555555553</v>
      </c>
      <c r="C4915">
        <v>4</v>
      </c>
      <c r="D4915" t="s">
        <v>645</v>
      </c>
      <c r="E4915">
        <v>127</v>
      </c>
      <c r="F4915" t="s">
        <v>646</v>
      </c>
      <c r="K4915" t="s">
        <v>646</v>
      </c>
      <c r="L4915" s="14">
        <v>3.4722222222222224E-4</v>
      </c>
      <c r="M4915" s="14">
        <v>0.86809027777777781</v>
      </c>
      <c r="N4915">
        <v>4</v>
      </c>
      <c r="P4915" t="s">
        <v>648</v>
      </c>
      <c r="Q4915">
        <v>3.3</v>
      </c>
      <c r="R4915">
        <v>1.9</v>
      </c>
      <c r="S4915">
        <v>52.1</v>
      </c>
      <c r="T4915" t="s">
        <v>652</v>
      </c>
      <c r="U4915">
        <v>1</v>
      </c>
      <c r="V4915">
        <v>1</v>
      </c>
      <c r="Y4915" t="s">
        <v>684</v>
      </c>
    </row>
    <row r="4916" spans="1:25" x14ac:dyDescent="0.5">
      <c r="A4916" s="4">
        <v>43553</v>
      </c>
      <c r="B4916" s="14">
        <v>0.86775462962962957</v>
      </c>
      <c r="C4916">
        <v>1</v>
      </c>
      <c r="D4916" t="s">
        <v>640</v>
      </c>
      <c r="E4916">
        <v>55</v>
      </c>
      <c r="F4916" t="s">
        <v>641</v>
      </c>
    </row>
    <row r="4917" spans="1:25" x14ac:dyDescent="0.5">
      <c r="A4917" s="4">
        <v>43553</v>
      </c>
      <c r="B4917" s="14">
        <v>0.90758101851851858</v>
      </c>
      <c r="C4917">
        <v>4</v>
      </c>
      <c r="D4917" t="s">
        <v>640</v>
      </c>
      <c r="E4917">
        <v>126</v>
      </c>
      <c r="F4917" t="s">
        <v>641</v>
      </c>
    </row>
    <row r="4918" spans="1:25" x14ac:dyDescent="0.5">
      <c r="A4918" s="4">
        <v>43554</v>
      </c>
      <c r="B4918" s="14">
        <v>6.6666666666666671E-3</v>
      </c>
      <c r="C4918">
        <v>1</v>
      </c>
      <c r="D4918" t="s">
        <v>640</v>
      </c>
      <c r="E4918">
        <v>95</v>
      </c>
      <c r="F4918" t="s">
        <v>642</v>
      </c>
      <c r="U4918">
        <v>1</v>
      </c>
      <c r="W4918">
        <v>1</v>
      </c>
      <c r="Y4918" t="s">
        <v>678</v>
      </c>
    </row>
    <row r="4919" spans="1:25" x14ac:dyDescent="0.5">
      <c r="A4919" s="4">
        <v>43554</v>
      </c>
      <c r="B4919" s="14">
        <v>2.3680555555555555E-2</v>
      </c>
      <c r="C4919">
        <v>1</v>
      </c>
      <c r="D4919" t="s">
        <v>640</v>
      </c>
      <c r="E4919">
        <v>43</v>
      </c>
      <c r="F4919" t="s">
        <v>641</v>
      </c>
    </row>
    <row r="4920" spans="1:25" x14ac:dyDescent="0.5">
      <c r="A4920" s="4">
        <v>43554</v>
      </c>
      <c r="B4920" s="14">
        <v>2.3680555555555555E-2</v>
      </c>
      <c r="C4920">
        <v>4</v>
      </c>
      <c r="D4920" t="s">
        <v>651</v>
      </c>
      <c r="E4920">
        <v>127</v>
      </c>
      <c r="F4920" t="s">
        <v>642</v>
      </c>
      <c r="K4920" t="s">
        <v>642</v>
      </c>
      <c r="L4920" s="14">
        <v>3.5879629629629635E-4</v>
      </c>
      <c r="M4920" s="14">
        <v>2.4039351851851853E-2</v>
      </c>
      <c r="N4920">
        <v>4</v>
      </c>
      <c r="P4920" t="s">
        <v>648</v>
      </c>
      <c r="Q4920">
        <v>1.6</v>
      </c>
      <c r="R4920">
        <v>0.8</v>
      </c>
      <c r="S4920">
        <v>60</v>
      </c>
      <c r="T4920" t="s">
        <v>660</v>
      </c>
      <c r="U4920">
        <v>1</v>
      </c>
      <c r="V4920">
        <v>1</v>
      </c>
      <c r="Y4920" t="s">
        <v>665</v>
      </c>
    </row>
    <row r="4921" spans="1:25" x14ac:dyDescent="0.5">
      <c r="A4921" s="4">
        <v>43554</v>
      </c>
      <c r="B4921" s="14">
        <v>5.1585648148148144E-2</v>
      </c>
      <c r="C4921">
        <v>1</v>
      </c>
      <c r="D4921" t="s">
        <v>640</v>
      </c>
      <c r="E4921">
        <v>127</v>
      </c>
      <c r="F4921" t="s">
        <v>641</v>
      </c>
    </row>
    <row r="4922" spans="1:25" x14ac:dyDescent="0.5">
      <c r="A4922" s="4">
        <v>43554</v>
      </c>
      <c r="B4922" s="14">
        <v>7.03125E-2</v>
      </c>
      <c r="C4922">
        <v>2</v>
      </c>
      <c r="D4922" t="s">
        <v>645</v>
      </c>
      <c r="E4922">
        <v>127</v>
      </c>
      <c r="F4922" t="s">
        <v>646</v>
      </c>
      <c r="K4922" t="s">
        <v>646</v>
      </c>
      <c r="L4922" s="14">
        <v>3.7037037037037035E-4</v>
      </c>
      <c r="M4922" s="14">
        <v>7.0682870370370368E-2</v>
      </c>
      <c r="N4922">
        <v>1</v>
      </c>
      <c r="P4922" t="s">
        <v>648</v>
      </c>
      <c r="Q4922">
        <v>2</v>
      </c>
      <c r="R4922">
        <v>0.6</v>
      </c>
      <c r="S4922">
        <v>100</v>
      </c>
      <c r="T4922" t="s">
        <v>652</v>
      </c>
      <c r="U4922">
        <v>1</v>
      </c>
      <c r="V4922">
        <v>1</v>
      </c>
      <c r="Y4922" t="s">
        <v>664</v>
      </c>
    </row>
    <row r="4923" spans="1:25" x14ac:dyDescent="0.5">
      <c r="A4923" s="4">
        <v>43554</v>
      </c>
      <c r="B4923" s="14">
        <v>0.45695601851851847</v>
      </c>
      <c r="C4923">
        <v>2</v>
      </c>
      <c r="D4923" t="s">
        <v>640</v>
      </c>
      <c r="E4923">
        <v>43</v>
      </c>
      <c r="F4923" t="s">
        <v>641</v>
      </c>
    </row>
    <row r="4924" spans="1:25" x14ac:dyDescent="0.5">
      <c r="A4924" s="4">
        <v>43554</v>
      </c>
      <c r="B4924" s="14">
        <v>0.45695601851851847</v>
      </c>
      <c r="C4924">
        <v>4</v>
      </c>
      <c r="D4924" t="s">
        <v>640</v>
      </c>
      <c r="E4924">
        <v>54</v>
      </c>
      <c r="F4924" t="s">
        <v>641</v>
      </c>
    </row>
    <row r="4925" spans="1:25" x14ac:dyDescent="0.5">
      <c r="A4925" s="4">
        <v>43554</v>
      </c>
      <c r="B4925" s="14">
        <v>0.45975694444444443</v>
      </c>
      <c r="C4925">
        <v>4</v>
      </c>
      <c r="D4925" t="s">
        <v>640</v>
      </c>
      <c r="E4925">
        <v>51</v>
      </c>
      <c r="F4925" t="s">
        <v>641</v>
      </c>
    </row>
    <row r="4926" spans="1:25" x14ac:dyDescent="0.5">
      <c r="A4926" s="4">
        <v>43554</v>
      </c>
      <c r="B4926" s="14">
        <v>0.45975694444444443</v>
      </c>
      <c r="C4926">
        <v>2</v>
      </c>
      <c r="D4926" t="s">
        <v>640</v>
      </c>
      <c r="E4926">
        <v>39</v>
      </c>
      <c r="F4926" t="s">
        <v>641</v>
      </c>
    </row>
    <row r="4927" spans="1:25" x14ac:dyDescent="0.5">
      <c r="A4927" s="4">
        <v>43554</v>
      </c>
      <c r="B4927" s="14">
        <v>0.4618518518518519</v>
      </c>
      <c r="C4927">
        <v>4</v>
      </c>
      <c r="D4927" t="s">
        <v>640</v>
      </c>
      <c r="E4927">
        <v>51</v>
      </c>
      <c r="F4927" t="s">
        <v>641</v>
      </c>
    </row>
    <row r="4928" spans="1:25" x14ac:dyDescent="0.5">
      <c r="A4928" s="4">
        <v>43554</v>
      </c>
      <c r="B4928" s="14">
        <v>0.46395833333333331</v>
      </c>
      <c r="C4928">
        <v>4</v>
      </c>
      <c r="D4928" t="s">
        <v>640</v>
      </c>
      <c r="E4928">
        <v>52</v>
      </c>
      <c r="F4928" t="s">
        <v>641</v>
      </c>
    </row>
    <row r="4929" spans="1:6" x14ac:dyDescent="0.5">
      <c r="A4929" s="4">
        <v>43554</v>
      </c>
      <c r="B4929" s="14">
        <v>0.46605324074074073</v>
      </c>
      <c r="C4929">
        <v>4</v>
      </c>
      <c r="D4929" t="s">
        <v>640</v>
      </c>
      <c r="E4929">
        <v>53</v>
      </c>
      <c r="F4929" t="s">
        <v>641</v>
      </c>
    </row>
    <row r="4930" spans="1:6" x14ac:dyDescent="0.5">
      <c r="A4930" s="4">
        <v>43554</v>
      </c>
      <c r="B4930" s="14">
        <v>0.46606481481481482</v>
      </c>
      <c r="C4930">
        <v>2</v>
      </c>
      <c r="D4930" t="s">
        <v>640</v>
      </c>
      <c r="E4930">
        <v>38</v>
      </c>
      <c r="F4930" t="s">
        <v>641</v>
      </c>
    </row>
    <row r="4931" spans="1:6" x14ac:dyDescent="0.5">
      <c r="A4931" s="4">
        <v>43554</v>
      </c>
      <c r="B4931" s="14">
        <v>0.46814814814814815</v>
      </c>
      <c r="C4931">
        <v>2</v>
      </c>
      <c r="D4931" t="s">
        <v>640</v>
      </c>
      <c r="E4931">
        <v>38</v>
      </c>
      <c r="F4931" t="s">
        <v>641</v>
      </c>
    </row>
    <row r="4932" spans="1:6" x14ac:dyDescent="0.5">
      <c r="A4932" s="4">
        <v>43554</v>
      </c>
      <c r="B4932" s="14">
        <v>0.46814814814814815</v>
      </c>
      <c r="C4932">
        <v>4</v>
      </c>
      <c r="D4932" t="s">
        <v>640</v>
      </c>
      <c r="E4932">
        <v>54</v>
      </c>
      <c r="F4932" t="s">
        <v>641</v>
      </c>
    </row>
    <row r="4933" spans="1:6" x14ac:dyDescent="0.5">
      <c r="A4933" s="4">
        <v>43554</v>
      </c>
      <c r="B4933" s="14">
        <v>0.47024305555555551</v>
      </c>
      <c r="C4933">
        <v>4</v>
      </c>
      <c r="D4933" t="s">
        <v>640</v>
      </c>
      <c r="E4933">
        <v>51</v>
      </c>
      <c r="F4933" t="s">
        <v>641</v>
      </c>
    </row>
    <row r="4934" spans="1:6" x14ac:dyDescent="0.5">
      <c r="A4934" s="4">
        <v>43554</v>
      </c>
      <c r="B4934" s="14">
        <v>0.47234953703703703</v>
      </c>
      <c r="C4934">
        <v>4</v>
      </c>
      <c r="D4934" t="s">
        <v>640</v>
      </c>
      <c r="E4934">
        <v>52</v>
      </c>
      <c r="F4934" t="s">
        <v>641</v>
      </c>
    </row>
    <row r="4935" spans="1:6" x14ac:dyDescent="0.5">
      <c r="A4935" s="4">
        <v>43554</v>
      </c>
      <c r="B4935" s="14">
        <v>0.47444444444444445</v>
      </c>
      <c r="C4935">
        <v>2</v>
      </c>
      <c r="D4935" t="s">
        <v>640</v>
      </c>
      <c r="E4935">
        <v>39</v>
      </c>
      <c r="F4935" t="s">
        <v>641</v>
      </c>
    </row>
    <row r="4936" spans="1:6" x14ac:dyDescent="0.5">
      <c r="A4936" s="4">
        <v>43554</v>
      </c>
      <c r="B4936" s="14">
        <v>0.47444444444444445</v>
      </c>
      <c r="C4936">
        <v>4</v>
      </c>
      <c r="D4936" t="s">
        <v>640</v>
      </c>
      <c r="E4936">
        <v>54</v>
      </c>
      <c r="F4936" t="s">
        <v>641</v>
      </c>
    </row>
    <row r="4937" spans="1:6" x14ac:dyDescent="0.5">
      <c r="A4937" s="4">
        <v>43554</v>
      </c>
      <c r="B4937" s="14">
        <v>0.47445601851851849</v>
      </c>
      <c r="C4937">
        <v>2</v>
      </c>
      <c r="D4937" t="s">
        <v>640</v>
      </c>
      <c r="E4937">
        <v>39</v>
      </c>
      <c r="F4937" t="s">
        <v>641</v>
      </c>
    </row>
    <row r="4938" spans="1:6" x14ac:dyDescent="0.5">
      <c r="A4938" s="4">
        <v>43554</v>
      </c>
      <c r="B4938" s="14">
        <v>0.47653935185185187</v>
      </c>
      <c r="C4938">
        <v>4</v>
      </c>
      <c r="D4938" t="s">
        <v>640</v>
      </c>
      <c r="E4938">
        <v>50</v>
      </c>
      <c r="F4938" t="s">
        <v>641</v>
      </c>
    </row>
    <row r="4939" spans="1:6" x14ac:dyDescent="0.5">
      <c r="A4939" s="4">
        <v>43554</v>
      </c>
      <c r="B4939" s="14">
        <v>0.47864583333333338</v>
      </c>
      <c r="C4939">
        <v>2</v>
      </c>
      <c r="D4939" t="s">
        <v>640</v>
      </c>
      <c r="E4939">
        <v>47</v>
      </c>
      <c r="F4939" t="s">
        <v>641</v>
      </c>
    </row>
    <row r="4940" spans="1:6" x14ac:dyDescent="0.5">
      <c r="A4940" s="4">
        <v>43554</v>
      </c>
      <c r="B4940" s="14">
        <v>0.47865740740740742</v>
      </c>
      <c r="C4940">
        <v>4</v>
      </c>
      <c r="D4940" t="s">
        <v>640</v>
      </c>
      <c r="E4940">
        <v>55</v>
      </c>
      <c r="F4940" t="s">
        <v>641</v>
      </c>
    </row>
    <row r="4941" spans="1:6" x14ac:dyDescent="0.5">
      <c r="A4941" s="4">
        <v>43554</v>
      </c>
      <c r="B4941" s="14">
        <v>0.48074074074074075</v>
      </c>
      <c r="C4941">
        <v>2</v>
      </c>
      <c r="D4941" t="s">
        <v>640</v>
      </c>
      <c r="E4941">
        <v>41</v>
      </c>
      <c r="F4941" t="s">
        <v>641</v>
      </c>
    </row>
    <row r="4942" spans="1:6" x14ac:dyDescent="0.5">
      <c r="A4942" s="4">
        <v>43554</v>
      </c>
      <c r="B4942" s="14">
        <v>0.48074074074074075</v>
      </c>
      <c r="C4942">
        <v>4</v>
      </c>
      <c r="D4942" t="s">
        <v>640</v>
      </c>
      <c r="E4942">
        <v>54</v>
      </c>
      <c r="F4942" t="s">
        <v>641</v>
      </c>
    </row>
    <row r="4943" spans="1:6" x14ac:dyDescent="0.5">
      <c r="A4943" s="4">
        <v>43554</v>
      </c>
      <c r="B4943" s="14">
        <v>0.48283564814814817</v>
      </c>
      <c r="C4943">
        <v>2</v>
      </c>
      <c r="D4943" t="s">
        <v>640</v>
      </c>
      <c r="E4943">
        <v>43</v>
      </c>
      <c r="F4943" t="s">
        <v>641</v>
      </c>
    </row>
    <row r="4944" spans="1:6" x14ac:dyDescent="0.5">
      <c r="A4944" s="4">
        <v>43554</v>
      </c>
      <c r="B4944" s="14">
        <v>0.48283564814814817</v>
      </c>
      <c r="C4944">
        <v>4</v>
      </c>
      <c r="D4944" t="s">
        <v>640</v>
      </c>
      <c r="E4944">
        <v>55</v>
      </c>
      <c r="F4944" t="s">
        <v>641</v>
      </c>
    </row>
    <row r="4945" spans="1:25" x14ac:dyDescent="0.5">
      <c r="A4945" s="4">
        <v>43554</v>
      </c>
      <c r="B4945" s="14">
        <v>0.52256944444444442</v>
      </c>
      <c r="C4945">
        <v>2</v>
      </c>
      <c r="D4945" t="s">
        <v>640</v>
      </c>
      <c r="E4945">
        <v>51</v>
      </c>
      <c r="F4945" t="s">
        <v>641</v>
      </c>
    </row>
    <row r="4946" spans="1:25" x14ac:dyDescent="0.5">
      <c r="A4946" s="4">
        <v>43554</v>
      </c>
      <c r="B4946" s="14">
        <v>0.52256944444444442</v>
      </c>
      <c r="C4946">
        <v>4</v>
      </c>
      <c r="D4946" t="s">
        <v>640</v>
      </c>
      <c r="E4946">
        <v>62</v>
      </c>
      <c r="F4946" t="s">
        <v>641</v>
      </c>
    </row>
    <row r="4947" spans="1:25" x14ac:dyDescent="0.5">
      <c r="A4947" s="4">
        <v>43554</v>
      </c>
      <c r="B4947" s="14">
        <v>0.53019675925925924</v>
      </c>
      <c r="C4947">
        <v>4</v>
      </c>
      <c r="D4947" t="s">
        <v>640</v>
      </c>
      <c r="E4947">
        <v>44</v>
      </c>
      <c r="F4947" t="s">
        <v>641</v>
      </c>
    </row>
    <row r="4948" spans="1:25" x14ac:dyDescent="0.5">
      <c r="A4948" s="4">
        <v>43554</v>
      </c>
      <c r="B4948" s="14">
        <v>0.99562499999999998</v>
      </c>
      <c r="C4948">
        <v>2</v>
      </c>
      <c r="D4948" t="s">
        <v>651</v>
      </c>
      <c r="E4948">
        <v>119</v>
      </c>
      <c r="F4948" t="s">
        <v>642</v>
      </c>
      <c r="K4948" t="s">
        <v>642</v>
      </c>
      <c r="L4948" s="14">
        <v>4.6296296296296293E-4</v>
      </c>
      <c r="M4948" s="14">
        <v>0.99608796296296298</v>
      </c>
      <c r="N4948">
        <v>1</v>
      </c>
      <c r="P4948" t="s">
        <v>648</v>
      </c>
      <c r="Q4948">
        <v>1.7</v>
      </c>
      <c r="R4948">
        <v>0.6</v>
      </c>
      <c r="S4948">
        <v>85</v>
      </c>
      <c r="T4948" t="s">
        <v>660</v>
      </c>
      <c r="U4948">
        <v>1</v>
      </c>
      <c r="V4948">
        <v>1</v>
      </c>
      <c r="Y4948" t="s">
        <v>664</v>
      </c>
    </row>
    <row r="4949" spans="1:25" x14ac:dyDescent="0.5">
      <c r="A4949" s="4">
        <v>43554</v>
      </c>
      <c r="B4949" s="14">
        <v>0.9992361111111111</v>
      </c>
      <c r="C4949">
        <v>1</v>
      </c>
      <c r="D4949" t="s">
        <v>640</v>
      </c>
      <c r="E4949">
        <v>126</v>
      </c>
      <c r="F4949" t="s">
        <v>641</v>
      </c>
    </row>
    <row r="4950" spans="1:25" x14ac:dyDescent="0.5">
      <c r="A4950" s="4">
        <v>43555</v>
      </c>
      <c r="B4950" s="14">
        <v>3.7615740740740741E-2</v>
      </c>
      <c r="C4950">
        <v>2</v>
      </c>
      <c r="D4950" t="s">
        <v>645</v>
      </c>
      <c r="E4950">
        <v>127</v>
      </c>
      <c r="F4950" t="s">
        <v>646</v>
      </c>
      <c r="K4950" t="s">
        <v>646</v>
      </c>
      <c r="L4950" s="14">
        <v>4.6296296296296293E-4</v>
      </c>
      <c r="M4950" s="14">
        <v>3.8078703703703705E-2</v>
      </c>
      <c r="N4950">
        <v>1</v>
      </c>
      <c r="P4950" t="s">
        <v>648</v>
      </c>
      <c r="Q4950">
        <v>1.8</v>
      </c>
      <c r="R4950">
        <v>0.6</v>
      </c>
      <c r="S4950">
        <v>90</v>
      </c>
      <c r="T4950" t="s">
        <v>660</v>
      </c>
      <c r="U4950">
        <v>1</v>
      </c>
      <c r="V4950">
        <v>1</v>
      </c>
      <c r="Y4950" t="s">
        <v>664</v>
      </c>
    </row>
    <row r="4951" spans="1:25" x14ac:dyDescent="0.5">
      <c r="A4951" s="4">
        <v>43555</v>
      </c>
      <c r="B4951" s="14">
        <v>7.12037037037037E-2</v>
      </c>
      <c r="C4951">
        <v>4</v>
      </c>
      <c r="D4951" t="s">
        <v>645</v>
      </c>
      <c r="E4951">
        <v>127</v>
      </c>
      <c r="F4951" t="s">
        <v>646</v>
      </c>
      <c r="K4951" t="s">
        <v>646</v>
      </c>
      <c r="L4951" s="14">
        <v>4.7453703703703704E-4</v>
      </c>
      <c r="M4951" s="14">
        <v>7.1678240740740737E-2</v>
      </c>
      <c r="N4951">
        <v>4</v>
      </c>
      <c r="P4951" t="s">
        <v>648</v>
      </c>
      <c r="Q4951">
        <v>3.2</v>
      </c>
      <c r="R4951">
        <v>1.3</v>
      </c>
      <c r="S4951">
        <v>73.8</v>
      </c>
      <c r="T4951" t="s">
        <v>652</v>
      </c>
      <c r="U4951">
        <v>1</v>
      </c>
      <c r="V4951">
        <v>1</v>
      </c>
      <c r="Y4951" t="s">
        <v>684</v>
      </c>
    </row>
    <row r="4952" spans="1:25" x14ac:dyDescent="0.5">
      <c r="A4952" s="4">
        <v>43555</v>
      </c>
      <c r="B4952" s="14">
        <v>7.12037037037037E-2</v>
      </c>
      <c r="C4952">
        <v>1</v>
      </c>
      <c r="D4952" t="s">
        <v>640</v>
      </c>
      <c r="E4952">
        <v>40</v>
      </c>
      <c r="F4952" t="s">
        <v>641</v>
      </c>
    </row>
    <row r="4953" spans="1:25" x14ac:dyDescent="0.5">
      <c r="A4953" s="4">
        <v>43555</v>
      </c>
      <c r="B4953" s="14">
        <v>8.4733796296296293E-2</v>
      </c>
      <c r="C4953">
        <v>2</v>
      </c>
      <c r="D4953" t="s">
        <v>651</v>
      </c>
      <c r="E4953">
        <v>127</v>
      </c>
      <c r="F4953" t="s">
        <v>642</v>
      </c>
      <c r="K4953" t="s">
        <v>642</v>
      </c>
      <c r="L4953" s="14">
        <v>4.7453703703703704E-4</v>
      </c>
      <c r="M4953" s="14">
        <v>8.520833333333333E-2</v>
      </c>
      <c r="N4953">
        <v>1</v>
      </c>
      <c r="P4953" t="s">
        <v>648</v>
      </c>
      <c r="Q4953">
        <v>2</v>
      </c>
      <c r="R4953">
        <v>0.6</v>
      </c>
      <c r="S4953">
        <v>100</v>
      </c>
      <c r="T4953" t="s">
        <v>660</v>
      </c>
      <c r="U4953">
        <v>1</v>
      </c>
      <c r="V4953">
        <v>1</v>
      </c>
      <c r="Y4953" t="s">
        <v>664</v>
      </c>
    </row>
    <row r="4954" spans="1:25" x14ac:dyDescent="0.5">
      <c r="A4954" s="4">
        <v>43555</v>
      </c>
      <c r="B4954" s="14">
        <v>9.5844907407407406E-2</v>
      </c>
      <c r="C4954">
        <v>1</v>
      </c>
      <c r="D4954" t="s">
        <v>651</v>
      </c>
      <c r="E4954">
        <v>74</v>
      </c>
      <c r="F4954" t="s">
        <v>642</v>
      </c>
      <c r="T4954" t="s">
        <v>660</v>
      </c>
      <c r="U4954">
        <v>1</v>
      </c>
      <c r="W4954">
        <v>1</v>
      </c>
      <c r="Y4954" t="s">
        <v>689</v>
      </c>
    </row>
    <row r="4955" spans="1:25" x14ac:dyDescent="0.5">
      <c r="A4955" s="4">
        <v>43555</v>
      </c>
      <c r="B4955" s="14">
        <v>0.13621527777777778</v>
      </c>
      <c r="C4955">
        <v>1</v>
      </c>
      <c r="D4955" t="s">
        <v>640</v>
      </c>
      <c r="E4955">
        <v>52</v>
      </c>
      <c r="F4955" t="s">
        <v>641</v>
      </c>
    </row>
    <row r="4956" spans="1:25" x14ac:dyDescent="0.5">
      <c r="A4956" s="4">
        <v>43555</v>
      </c>
      <c r="B4956" s="14">
        <v>0.13622685185185185</v>
      </c>
      <c r="C4956">
        <v>4</v>
      </c>
      <c r="D4956" t="s">
        <v>651</v>
      </c>
      <c r="E4956">
        <v>127</v>
      </c>
      <c r="F4956" t="s">
        <v>642</v>
      </c>
      <c r="T4956" t="s">
        <v>669</v>
      </c>
      <c r="U4956">
        <v>1</v>
      </c>
      <c r="W4956">
        <v>1</v>
      </c>
      <c r="Y4956" t="s">
        <v>678</v>
      </c>
    </row>
    <row r="4957" spans="1:25" x14ac:dyDescent="0.5">
      <c r="A4957" s="4">
        <v>43555</v>
      </c>
      <c r="B4957" s="14">
        <v>0.23701388888888889</v>
      </c>
      <c r="C4957">
        <v>1</v>
      </c>
      <c r="D4957" t="s">
        <v>640</v>
      </c>
      <c r="E4957">
        <v>44</v>
      </c>
      <c r="F4957" t="s">
        <v>641</v>
      </c>
    </row>
    <row r="4958" spans="1:25" x14ac:dyDescent="0.5">
      <c r="A4958" s="4">
        <v>43555</v>
      </c>
      <c r="B4958" s="14">
        <v>0.46464120370370371</v>
      </c>
      <c r="C4958">
        <v>4</v>
      </c>
      <c r="D4958" t="s">
        <v>640</v>
      </c>
      <c r="E4958">
        <v>51</v>
      </c>
      <c r="F4958" t="s">
        <v>641</v>
      </c>
    </row>
    <row r="4959" spans="1:25" x14ac:dyDescent="0.5">
      <c r="A4959" s="4">
        <v>43555</v>
      </c>
      <c r="B4959" s="14">
        <v>0.46464120370370371</v>
      </c>
      <c r="C4959">
        <v>2</v>
      </c>
      <c r="D4959" t="s">
        <v>640</v>
      </c>
      <c r="E4959">
        <v>40</v>
      </c>
      <c r="F4959" t="s">
        <v>641</v>
      </c>
    </row>
    <row r="4960" spans="1:25" x14ac:dyDescent="0.5">
      <c r="A4960" s="4">
        <v>43555</v>
      </c>
      <c r="B4960" s="14">
        <v>0.46673611111111107</v>
      </c>
      <c r="C4960">
        <v>4</v>
      </c>
      <c r="D4960" t="s">
        <v>640</v>
      </c>
      <c r="E4960">
        <v>50</v>
      </c>
      <c r="F4960" t="s">
        <v>641</v>
      </c>
    </row>
    <row r="4961" spans="1:6" x14ac:dyDescent="0.5">
      <c r="A4961" s="4">
        <v>43555</v>
      </c>
      <c r="B4961" s="14">
        <v>0.46673611111111107</v>
      </c>
      <c r="C4961">
        <v>2</v>
      </c>
      <c r="D4961" t="s">
        <v>640</v>
      </c>
      <c r="E4961">
        <v>41</v>
      </c>
      <c r="F4961" t="s">
        <v>641</v>
      </c>
    </row>
    <row r="4962" spans="1:6" x14ac:dyDescent="0.5">
      <c r="A4962" s="4">
        <v>43555</v>
      </c>
      <c r="B4962" s="14">
        <v>0.47302083333333328</v>
      </c>
      <c r="C4962">
        <v>2</v>
      </c>
      <c r="D4962" t="s">
        <v>640</v>
      </c>
      <c r="E4962">
        <v>43</v>
      </c>
      <c r="F4962" t="s">
        <v>641</v>
      </c>
    </row>
    <row r="4963" spans="1:6" x14ac:dyDescent="0.5">
      <c r="A4963" s="4">
        <v>43555</v>
      </c>
      <c r="B4963" s="14">
        <v>0.47303240740740743</v>
      </c>
      <c r="C4963">
        <v>4</v>
      </c>
      <c r="D4963" t="s">
        <v>640</v>
      </c>
      <c r="E4963">
        <v>54</v>
      </c>
      <c r="F4963" t="s">
        <v>641</v>
      </c>
    </row>
    <row r="4964" spans="1:6" x14ac:dyDescent="0.5">
      <c r="A4964" s="4">
        <v>43555</v>
      </c>
      <c r="B4964" s="14">
        <v>0.47512731481481479</v>
      </c>
      <c r="C4964">
        <v>2</v>
      </c>
      <c r="D4964" t="s">
        <v>640</v>
      </c>
      <c r="E4964">
        <v>41</v>
      </c>
      <c r="F4964" t="s">
        <v>641</v>
      </c>
    </row>
    <row r="4965" spans="1:6" x14ac:dyDescent="0.5">
      <c r="A4965" s="4">
        <v>43555</v>
      </c>
      <c r="B4965" s="14">
        <v>0.47512731481481479</v>
      </c>
      <c r="C4965">
        <v>4</v>
      </c>
      <c r="D4965" t="s">
        <v>640</v>
      </c>
      <c r="E4965">
        <v>54</v>
      </c>
      <c r="F4965" t="s">
        <v>641</v>
      </c>
    </row>
    <row r="4966" spans="1:6" x14ac:dyDescent="0.5">
      <c r="A4966" s="4">
        <v>43555</v>
      </c>
      <c r="B4966" s="14">
        <v>0.47722222222222221</v>
      </c>
      <c r="C4966">
        <v>2</v>
      </c>
      <c r="D4966" t="s">
        <v>640</v>
      </c>
      <c r="E4966">
        <v>38</v>
      </c>
      <c r="F4966" t="s">
        <v>641</v>
      </c>
    </row>
    <row r="4967" spans="1:6" x14ac:dyDescent="0.5">
      <c r="A4967" s="4">
        <v>43555</v>
      </c>
      <c r="B4967" s="14">
        <v>0.47722222222222221</v>
      </c>
      <c r="C4967">
        <v>4</v>
      </c>
      <c r="D4967" t="s">
        <v>640</v>
      </c>
      <c r="E4967">
        <v>50</v>
      </c>
      <c r="F4967" t="s">
        <v>641</v>
      </c>
    </row>
    <row r="4968" spans="1:6" x14ac:dyDescent="0.5">
      <c r="A4968" s="4">
        <v>43555</v>
      </c>
      <c r="B4968" s="14">
        <v>0.47792824074074075</v>
      </c>
      <c r="C4968">
        <v>2</v>
      </c>
      <c r="D4968" t="s">
        <v>640</v>
      </c>
      <c r="E4968">
        <v>43</v>
      </c>
      <c r="F4968" t="s">
        <v>641</v>
      </c>
    </row>
    <row r="4969" spans="1:6" x14ac:dyDescent="0.5">
      <c r="A4969" s="4">
        <v>43555</v>
      </c>
      <c r="B4969" s="14">
        <v>0.47793981481481485</v>
      </c>
      <c r="C4969">
        <v>4</v>
      </c>
      <c r="D4969" t="s">
        <v>640</v>
      </c>
      <c r="E4969">
        <v>57</v>
      </c>
      <c r="F4969" t="s">
        <v>641</v>
      </c>
    </row>
    <row r="4970" spans="1:6" x14ac:dyDescent="0.5">
      <c r="A4970" s="4">
        <v>43555</v>
      </c>
      <c r="B4970" s="14">
        <v>0.47864583333333338</v>
      </c>
      <c r="C4970">
        <v>2</v>
      </c>
      <c r="D4970" t="s">
        <v>640</v>
      </c>
      <c r="E4970">
        <v>40</v>
      </c>
      <c r="F4970" t="s">
        <v>641</v>
      </c>
    </row>
    <row r="4971" spans="1:6" x14ac:dyDescent="0.5">
      <c r="A4971" s="4">
        <v>43555</v>
      </c>
      <c r="B4971" s="14">
        <v>0.47864583333333338</v>
      </c>
      <c r="C4971">
        <v>4</v>
      </c>
      <c r="D4971" t="s">
        <v>640</v>
      </c>
      <c r="E4971">
        <v>54</v>
      </c>
      <c r="F4971" t="s">
        <v>641</v>
      </c>
    </row>
    <row r="4972" spans="1:6" x14ac:dyDescent="0.5">
      <c r="A4972" s="4">
        <v>43555</v>
      </c>
      <c r="B4972" s="14">
        <v>0.47935185185185186</v>
      </c>
      <c r="C4972">
        <v>2</v>
      </c>
      <c r="D4972" t="s">
        <v>640</v>
      </c>
      <c r="E4972">
        <v>41</v>
      </c>
      <c r="F4972" t="s">
        <v>641</v>
      </c>
    </row>
    <row r="4973" spans="1:6" x14ac:dyDescent="0.5">
      <c r="A4973" s="4">
        <v>43555</v>
      </c>
      <c r="B4973" s="14">
        <v>0.47935185185185186</v>
      </c>
      <c r="C4973">
        <v>4</v>
      </c>
      <c r="D4973" t="s">
        <v>640</v>
      </c>
      <c r="E4973">
        <v>54</v>
      </c>
      <c r="F4973" t="s">
        <v>641</v>
      </c>
    </row>
    <row r="4974" spans="1:6" x14ac:dyDescent="0.5">
      <c r="A4974" s="4">
        <v>43555</v>
      </c>
      <c r="B4974" s="14">
        <v>0.4800578703703704</v>
      </c>
      <c r="C4974">
        <v>2</v>
      </c>
      <c r="D4974" t="s">
        <v>640</v>
      </c>
      <c r="E4974">
        <v>40</v>
      </c>
      <c r="F4974" t="s">
        <v>641</v>
      </c>
    </row>
    <row r="4975" spans="1:6" x14ac:dyDescent="0.5">
      <c r="A4975" s="4">
        <v>43555</v>
      </c>
      <c r="B4975" s="14">
        <v>0.4800578703703704</v>
      </c>
      <c r="C4975">
        <v>4</v>
      </c>
      <c r="D4975" t="s">
        <v>640</v>
      </c>
      <c r="E4975">
        <v>54</v>
      </c>
      <c r="F4975" t="s">
        <v>641</v>
      </c>
    </row>
    <row r="4976" spans="1:6" x14ac:dyDescent="0.5">
      <c r="A4976" s="4">
        <v>43555</v>
      </c>
      <c r="B4976" s="14">
        <v>0.48075231481481479</v>
      </c>
      <c r="C4976">
        <v>2</v>
      </c>
      <c r="D4976" t="s">
        <v>640</v>
      </c>
      <c r="E4976">
        <v>41</v>
      </c>
      <c r="F4976" t="s">
        <v>641</v>
      </c>
    </row>
    <row r="4977" spans="1:6" x14ac:dyDescent="0.5">
      <c r="A4977" s="4">
        <v>43555</v>
      </c>
      <c r="B4977" s="14">
        <v>0.48075231481481479</v>
      </c>
      <c r="C4977">
        <v>4</v>
      </c>
      <c r="D4977" t="s">
        <v>640</v>
      </c>
      <c r="E4977">
        <v>54</v>
      </c>
      <c r="F4977" t="s">
        <v>641</v>
      </c>
    </row>
    <row r="4978" spans="1:6" x14ac:dyDescent="0.5">
      <c r="A4978" s="4">
        <v>43555</v>
      </c>
      <c r="B4978" s="14">
        <v>0.4828587962962963</v>
      </c>
      <c r="C4978">
        <v>2</v>
      </c>
      <c r="D4978" t="s">
        <v>640</v>
      </c>
      <c r="E4978">
        <v>40</v>
      </c>
      <c r="F4978" t="s">
        <v>641</v>
      </c>
    </row>
    <row r="4979" spans="1:6" x14ac:dyDescent="0.5">
      <c r="A4979" s="4">
        <v>43555</v>
      </c>
      <c r="B4979" s="14">
        <v>0.4828587962962963</v>
      </c>
      <c r="C4979">
        <v>4</v>
      </c>
      <c r="D4979" t="s">
        <v>640</v>
      </c>
      <c r="E4979">
        <v>53</v>
      </c>
      <c r="F4979" t="s">
        <v>641</v>
      </c>
    </row>
    <row r="4980" spans="1:6" x14ac:dyDescent="0.5">
      <c r="A4980" s="4">
        <v>43555</v>
      </c>
      <c r="B4980" s="14">
        <v>0.48495370370370372</v>
      </c>
      <c r="C4980">
        <v>2</v>
      </c>
      <c r="D4980" t="s">
        <v>640</v>
      </c>
      <c r="E4980">
        <v>41</v>
      </c>
      <c r="F4980" t="s">
        <v>641</v>
      </c>
    </row>
    <row r="4981" spans="1:6" x14ac:dyDescent="0.5">
      <c r="A4981" s="4">
        <v>43555</v>
      </c>
      <c r="B4981" s="14">
        <v>0.48495370370370372</v>
      </c>
      <c r="C4981">
        <v>4</v>
      </c>
      <c r="D4981" t="s">
        <v>640</v>
      </c>
      <c r="E4981">
        <v>53</v>
      </c>
      <c r="F4981" t="s">
        <v>641</v>
      </c>
    </row>
    <row r="4982" spans="1:6" x14ac:dyDescent="0.5">
      <c r="A4982" s="4">
        <v>43555</v>
      </c>
      <c r="B4982" s="14">
        <v>0.48704861111111114</v>
      </c>
      <c r="C4982">
        <v>2</v>
      </c>
      <c r="D4982" t="s">
        <v>640</v>
      </c>
      <c r="E4982">
        <v>42</v>
      </c>
      <c r="F4982" t="s">
        <v>641</v>
      </c>
    </row>
    <row r="4983" spans="1:6" x14ac:dyDescent="0.5">
      <c r="A4983" s="4">
        <v>43555</v>
      </c>
      <c r="B4983" s="14">
        <v>0.48704861111111114</v>
      </c>
      <c r="C4983">
        <v>4</v>
      </c>
      <c r="D4983" t="s">
        <v>640</v>
      </c>
      <c r="E4983">
        <v>54</v>
      </c>
      <c r="F4983" t="s">
        <v>641</v>
      </c>
    </row>
    <row r="4984" spans="1:6" x14ac:dyDescent="0.5">
      <c r="A4984" s="4">
        <v>43555</v>
      </c>
      <c r="B4984" s="14">
        <v>0.48914351851851851</v>
      </c>
      <c r="C4984">
        <v>2</v>
      </c>
      <c r="D4984" t="s">
        <v>640</v>
      </c>
      <c r="E4984">
        <v>39</v>
      </c>
      <c r="F4984" t="s">
        <v>641</v>
      </c>
    </row>
    <row r="4985" spans="1:6" x14ac:dyDescent="0.5">
      <c r="A4985" s="4">
        <v>43555</v>
      </c>
      <c r="B4985" s="14">
        <v>0.48914351851851851</v>
      </c>
      <c r="C4985">
        <v>4</v>
      </c>
      <c r="D4985" t="s">
        <v>640</v>
      </c>
      <c r="E4985">
        <v>54</v>
      </c>
      <c r="F4985" t="s">
        <v>641</v>
      </c>
    </row>
    <row r="4986" spans="1:6" x14ac:dyDescent="0.5">
      <c r="A4986" s="4">
        <v>43555</v>
      </c>
      <c r="B4986" s="14">
        <v>0.48976851851851855</v>
      </c>
      <c r="C4986">
        <v>4</v>
      </c>
      <c r="D4986" t="s">
        <v>640</v>
      </c>
      <c r="E4986">
        <v>89</v>
      </c>
      <c r="F4986" t="s">
        <v>641</v>
      </c>
    </row>
    <row r="4987" spans="1:6" x14ac:dyDescent="0.5">
      <c r="A4987" s="4">
        <v>43555</v>
      </c>
      <c r="B4987" s="14">
        <v>0.48984953703703704</v>
      </c>
      <c r="C4987">
        <v>2</v>
      </c>
      <c r="D4987" t="s">
        <v>640</v>
      </c>
      <c r="E4987">
        <v>41</v>
      </c>
      <c r="F4987" t="s">
        <v>641</v>
      </c>
    </row>
    <row r="4988" spans="1:6" x14ac:dyDescent="0.5">
      <c r="A4988" s="4">
        <v>43555</v>
      </c>
      <c r="B4988" s="14">
        <v>0.48986111111111108</v>
      </c>
      <c r="C4988">
        <v>4</v>
      </c>
      <c r="D4988" t="s">
        <v>640</v>
      </c>
      <c r="E4988">
        <v>56</v>
      </c>
      <c r="F4988" t="s">
        <v>641</v>
      </c>
    </row>
    <row r="4989" spans="1:6" x14ac:dyDescent="0.5">
      <c r="A4989" s="4">
        <v>43555</v>
      </c>
      <c r="B4989" s="14">
        <v>0.49055555555555558</v>
      </c>
      <c r="C4989">
        <v>2</v>
      </c>
      <c r="D4989" t="s">
        <v>640</v>
      </c>
      <c r="E4989">
        <v>40</v>
      </c>
      <c r="F4989" t="s">
        <v>641</v>
      </c>
    </row>
    <row r="4990" spans="1:6" x14ac:dyDescent="0.5">
      <c r="A4990" s="4">
        <v>43555</v>
      </c>
      <c r="B4990" s="14">
        <v>0.49055555555555558</v>
      </c>
      <c r="C4990">
        <v>4</v>
      </c>
      <c r="D4990" t="s">
        <v>640</v>
      </c>
      <c r="E4990">
        <v>55</v>
      </c>
      <c r="F4990" t="s">
        <v>641</v>
      </c>
    </row>
    <row r="4991" spans="1:6" x14ac:dyDescent="0.5">
      <c r="A4991" s="4">
        <v>43555</v>
      </c>
      <c r="B4991" s="14">
        <v>0.49126157407407406</v>
      </c>
      <c r="C4991">
        <v>2</v>
      </c>
      <c r="D4991" t="s">
        <v>640</v>
      </c>
      <c r="E4991">
        <v>40</v>
      </c>
      <c r="F4991" t="s">
        <v>641</v>
      </c>
    </row>
    <row r="4992" spans="1:6" x14ac:dyDescent="0.5">
      <c r="A4992" s="4">
        <v>43555</v>
      </c>
      <c r="B4992" s="14">
        <v>0.49126157407407406</v>
      </c>
      <c r="C4992">
        <v>4</v>
      </c>
      <c r="D4992" t="s">
        <v>640</v>
      </c>
      <c r="E4992">
        <v>52</v>
      </c>
      <c r="F4992" t="s">
        <v>641</v>
      </c>
    </row>
    <row r="4993" spans="1:25" x14ac:dyDescent="0.5">
      <c r="A4993" s="4">
        <v>43555</v>
      </c>
      <c r="B4993" s="14">
        <v>0.51055555555555554</v>
      </c>
      <c r="C4993">
        <v>4</v>
      </c>
      <c r="D4993" t="s">
        <v>645</v>
      </c>
      <c r="E4993">
        <v>127</v>
      </c>
      <c r="F4993" t="s">
        <v>646</v>
      </c>
      <c r="T4993" t="s">
        <v>649</v>
      </c>
      <c r="U4993">
        <v>1</v>
      </c>
      <c r="W4993">
        <v>1</v>
      </c>
      <c r="Y4993" t="s">
        <v>678</v>
      </c>
    </row>
    <row r="4994" spans="1:25" x14ac:dyDescent="0.5">
      <c r="A4994" s="4">
        <v>43555</v>
      </c>
      <c r="B4994" s="14">
        <v>0.51057870370370373</v>
      </c>
      <c r="C4994">
        <v>1</v>
      </c>
      <c r="D4994" t="s">
        <v>640</v>
      </c>
      <c r="E4994">
        <v>4</v>
      </c>
      <c r="F4994" t="s">
        <v>641</v>
      </c>
    </row>
    <row r="4995" spans="1:25" x14ac:dyDescent="0.5">
      <c r="A4995" s="4">
        <v>43555</v>
      </c>
      <c r="B4995" s="14">
        <v>0.52244212962962966</v>
      </c>
      <c r="C4995">
        <v>2</v>
      </c>
      <c r="D4995" t="s">
        <v>640</v>
      </c>
      <c r="E4995">
        <v>51</v>
      </c>
      <c r="F4995" t="s">
        <v>641</v>
      </c>
    </row>
    <row r="4996" spans="1:25" x14ac:dyDescent="0.5">
      <c r="A4996" s="4">
        <v>43555</v>
      </c>
      <c r="B4996" s="14">
        <v>0.52244212962962966</v>
      </c>
      <c r="C4996">
        <v>4</v>
      </c>
      <c r="D4996" t="s">
        <v>640</v>
      </c>
      <c r="E4996">
        <v>64</v>
      </c>
      <c r="F4996" t="s">
        <v>641</v>
      </c>
    </row>
    <row r="4997" spans="1:25" x14ac:dyDescent="0.5">
      <c r="A4997" s="4">
        <v>43555</v>
      </c>
      <c r="B4997" s="14">
        <v>0.64741898148148147</v>
      </c>
      <c r="C4997">
        <v>4</v>
      </c>
      <c r="D4997" t="s">
        <v>640</v>
      </c>
      <c r="E4997">
        <v>38</v>
      </c>
      <c r="F4997" t="s">
        <v>641</v>
      </c>
    </row>
    <row r="4998" spans="1:25" x14ac:dyDescent="0.5">
      <c r="A4998" s="4">
        <v>43555</v>
      </c>
      <c r="B4998" s="14">
        <v>0.88651620370370365</v>
      </c>
      <c r="C4998">
        <v>1</v>
      </c>
      <c r="D4998" t="s">
        <v>640</v>
      </c>
      <c r="E4998">
        <v>43</v>
      </c>
      <c r="F4998" t="s">
        <v>641</v>
      </c>
    </row>
    <row r="4999" spans="1:25" x14ac:dyDescent="0.5">
      <c r="A4999" s="4">
        <v>43555</v>
      </c>
      <c r="B4999" s="14">
        <v>0.96726851851851858</v>
      </c>
      <c r="C4999">
        <v>2</v>
      </c>
      <c r="D4999" t="s">
        <v>651</v>
      </c>
      <c r="E4999">
        <v>46</v>
      </c>
      <c r="F4999" t="s">
        <v>642</v>
      </c>
      <c r="T4999" t="s">
        <v>669</v>
      </c>
      <c r="U4999">
        <v>1</v>
      </c>
      <c r="W4999">
        <v>1</v>
      </c>
      <c r="Y4999" t="s">
        <v>678</v>
      </c>
    </row>
    <row r="5000" spans="1:25" x14ac:dyDescent="0.5">
      <c r="A5000" s="4">
        <v>43556</v>
      </c>
      <c r="B5000" s="14">
        <v>0.27715277777777775</v>
      </c>
      <c r="C5000">
        <v>4</v>
      </c>
      <c r="D5000" t="s">
        <v>640</v>
      </c>
      <c r="E5000">
        <v>126</v>
      </c>
      <c r="F5000" t="s">
        <v>641</v>
      </c>
    </row>
    <row r="5001" spans="1:25" x14ac:dyDescent="0.5">
      <c r="A5001" s="4">
        <v>43556</v>
      </c>
      <c r="B5001" s="14">
        <v>0.39739583333333334</v>
      </c>
      <c r="C5001">
        <v>2</v>
      </c>
      <c r="D5001" t="s">
        <v>640</v>
      </c>
      <c r="E5001">
        <v>38</v>
      </c>
      <c r="F5001" t="s">
        <v>641</v>
      </c>
    </row>
    <row r="5002" spans="1:25" x14ac:dyDescent="0.5">
      <c r="A5002" s="4">
        <v>43556</v>
      </c>
      <c r="B5002" s="14">
        <v>0.39739583333333334</v>
      </c>
      <c r="C5002">
        <v>4</v>
      </c>
      <c r="D5002" t="s">
        <v>640</v>
      </c>
      <c r="E5002">
        <v>46</v>
      </c>
      <c r="F5002" t="s">
        <v>641</v>
      </c>
    </row>
    <row r="5003" spans="1:25" x14ac:dyDescent="0.5">
      <c r="A5003" s="4">
        <v>43556</v>
      </c>
      <c r="B5003" s="14">
        <v>0.3994907407407407</v>
      </c>
      <c r="C5003">
        <v>2</v>
      </c>
      <c r="D5003" t="s">
        <v>640</v>
      </c>
      <c r="E5003">
        <v>42</v>
      </c>
      <c r="F5003" t="s">
        <v>641</v>
      </c>
    </row>
    <row r="5004" spans="1:25" x14ac:dyDescent="0.5">
      <c r="A5004" s="4">
        <v>43556</v>
      </c>
      <c r="B5004" s="14">
        <v>0.39950231481481485</v>
      </c>
      <c r="C5004">
        <v>4</v>
      </c>
      <c r="D5004" t="s">
        <v>640</v>
      </c>
      <c r="E5004">
        <v>48</v>
      </c>
      <c r="F5004" t="s">
        <v>641</v>
      </c>
    </row>
    <row r="5005" spans="1:25" x14ac:dyDescent="0.5">
      <c r="A5005" s="4">
        <v>43556</v>
      </c>
      <c r="B5005" s="14">
        <v>0.40159722222222222</v>
      </c>
      <c r="C5005">
        <v>2</v>
      </c>
      <c r="D5005" t="s">
        <v>640</v>
      </c>
      <c r="E5005">
        <v>40</v>
      </c>
      <c r="F5005" t="s">
        <v>641</v>
      </c>
    </row>
    <row r="5006" spans="1:25" x14ac:dyDescent="0.5">
      <c r="A5006" s="4">
        <v>43556</v>
      </c>
      <c r="B5006" s="14">
        <v>0.40159722222222222</v>
      </c>
      <c r="C5006">
        <v>4</v>
      </c>
      <c r="D5006" t="s">
        <v>640</v>
      </c>
      <c r="E5006">
        <v>45</v>
      </c>
      <c r="F5006" t="s">
        <v>641</v>
      </c>
    </row>
    <row r="5007" spans="1:25" x14ac:dyDescent="0.5">
      <c r="A5007" s="4">
        <v>43556</v>
      </c>
      <c r="B5007" s="14">
        <v>0.40369212962962964</v>
      </c>
      <c r="C5007">
        <v>4</v>
      </c>
      <c r="D5007" t="s">
        <v>640</v>
      </c>
      <c r="E5007">
        <v>47</v>
      </c>
      <c r="F5007" t="s">
        <v>641</v>
      </c>
    </row>
    <row r="5008" spans="1:25" x14ac:dyDescent="0.5">
      <c r="A5008" s="4">
        <v>43556</v>
      </c>
      <c r="B5008" s="14">
        <v>0.40369212962962964</v>
      </c>
      <c r="C5008">
        <v>2</v>
      </c>
      <c r="D5008" t="s">
        <v>640</v>
      </c>
      <c r="E5008">
        <v>40</v>
      </c>
      <c r="F5008" t="s">
        <v>641</v>
      </c>
    </row>
    <row r="5009" spans="1:6" x14ac:dyDescent="0.5">
      <c r="A5009" s="4">
        <v>43556</v>
      </c>
      <c r="B5009" s="14">
        <v>0.40578703703703706</v>
      </c>
      <c r="C5009">
        <v>2</v>
      </c>
      <c r="D5009" t="s">
        <v>640</v>
      </c>
      <c r="E5009">
        <v>41</v>
      </c>
      <c r="F5009" t="s">
        <v>641</v>
      </c>
    </row>
    <row r="5010" spans="1:6" x14ac:dyDescent="0.5">
      <c r="A5010" s="4">
        <v>43556</v>
      </c>
      <c r="B5010" s="14">
        <v>0.40578703703703706</v>
      </c>
      <c r="C5010">
        <v>4</v>
      </c>
      <c r="D5010" t="s">
        <v>640</v>
      </c>
      <c r="E5010">
        <v>47</v>
      </c>
      <c r="F5010" t="s">
        <v>641</v>
      </c>
    </row>
    <row r="5011" spans="1:6" x14ac:dyDescent="0.5">
      <c r="A5011" s="4">
        <v>43556</v>
      </c>
      <c r="B5011" s="14">
        <v>0.40788194444444442</v>
      </c>
      <c r="C5011">
        <v>2</v>
      </c>
      <c r="D5011" t="s">
        <v>640</v>
      </c>
      <c r="E5011">
        <v>41</v>
      </c>
      <c r="F5011" t="s">
        <v>641</v>
      </c>
    </row>
    <row r="5012" spans="1:6" x14ac:dyDescent="0.5">
      <c r="A5012" s="4">
        <v>43556</v>
      </c>
      <c r="B5012" s="14">
        <v>0.40788194444444442</v>
      </c>
      <c r="C5012">
        <v>4</v>
      </c>
      <c r="D5012" t="s">
        <v>640</v>
      </c>
      <c r="E5012">
        <v>47</v>
      </c>
      <c r="F5012" t="s">
        <v>641</v>
      </c>
    </row>
    <row r="5013" spans="1:6" x14ac:dyDescent="0.5">
      <c r="A5013" s="4">
        <v>43556</v>
      </c>
      <c r="B5013" s="14">
        <v>0.40789351851851857</v>
      </c>
      <c r="C5013">
        <v>2</v>
      </c>
      <c r="D5013" t="s">
        <v>640</v>
      </c>
      <c r="E5013">
        <v>41</v>
      </c>
      <c r="F5013" t="s">
        <v>641</v>
      </c>
    </row>
    <row r="5014" spans="1:6" x14ac:dyDescent="0.5">
      <c r="A5014" s="4">
        <v>43556</v>
      </c>
      <c r="B5014" s="14">
        <v>0.40998842592592594</v>
      </c>
      <c r="C5014">
        <v>2</v>
      </c>
      <c r="D5014" t="s">
        <v>640</v>
      </c>
      <c r="E5014">
        <v>38</v>
      </c>
      <c r="F5014" t="s">
        <v>641</v>
      </c>
    </row>
    <row r="5015" spans="1:6" x14ac:dyDescent="0.5">
      <c r="A5015" s="4">
        <v>43556</v>
      </c>
      <c r="B5015" s="14">
        <v>0.40998842592592594</v>
      </c>
      <c r="C5015">
        <v>4</v>
      </c>
      <c r="D5015" t="s">
        <v>640</v>
      </c>
      <c r="E5015">
        <v>45</v>
      </c>
      <c r="F5015" t="s">
        <v>641</v>
      </c>
    </row>
    <row r="5016" spans="1:6" x14ac:dyDescent="0.5">
      <c r="A5016" s="4">
        <v>43556</v>
      </c>
      <c r="B5016" s="14">
        <v>0.41208333333333336</v>
      </c>
      <c r="C5016">
        <v>2</v>
      </c>
      <c r="D5016" t="s">
        <v>640</v>
      </c>
      <c r="E5016">
        <v>41</v>
      </c>
      <c r="F5016" t="s">
        <v>641</v>
      </c>
    </row>
    <row r="5017" spans="1:6" x14ac:dyDescent="0.5">
      <c r="A5017" s="4">
        <v>43556</v>
      </c>
      <c r="B5017" s="14">
        <v>0.41208333333333336</v>
      </c>
      <c r="C5017">
        <v>4</v>
      </c>
      <c r="D5017" t="s">
        <v>640</v>
      </c>
      <c r="E5017">
        <v>46</v>
      </c>
      <c r="F5017" t="s">
        <v>641</v>
      </c>
    </row>
    <row r="5018" spans="1:6" x14ac:dyDescent="0.5">
      <c r="A5018" s="4">
        <v>43556</v>
      </c>
      <c r="B5018" s="14">
        <v>0.4120949074074074</v>
      </c>
      <c r="C5018">
        <v>2</v>
      </c>
      <c r="D5018" t="s">
        <v>640</v>
      </c>
      <c r="E5018">
        <v>41</v>
      </c>
      <c r="F5018" t="s">
        <v>641</v>
      </c>
    </row>
    <row r="5019" spans="1:6" x14ac:dyDescent="0.5">
      <c r="A5019" s="4">
        <v>43556</v>
      </c>
      <c r="B5019" s="14">
        <v>0.41417824074074078</v>
      </c>
      <c r="C5019">
        <v>4</v>
      </c>
      <c r="D5019" t="s">
        <v>640</v>
      </c>
      <c r="E5019">
        <v>47</v>
      </c>
      <c r="F5019" t="s">
        <v>641</v>
      </c>
    </row>
    <row r="5020" spans="1:6" x14ac:dyDescent="0.5">
      <c r="A5020" s="4">
        <v>43556</v>
      </c>
      <c r="B5020" s="14">
        <v>0.41417824074074078</v>
      </c>
      <c r="C5020">
        <v>2</v>
      </c>
      <c r="D5020" t="s">
        <v>640</v>
      </c>
      <c r="E5020">
        <v>40</v>
      </c>
      <c r="F5020" t="s">
        <v>641</v>
      </c>
    </row>
    <row r="5021" spans="1:6" x14ac:dyDescent="0.5">
      <c r="A5021" s="4">
        <v>43556</v>
      </c>
      <c r="B5021" s="14">
        <v>0.41627314814814814</v>
      </c>
      <c r="C5021">
        <v>4</v>
      </c>
      <c r="D5021" t="s">
        <v>640</v>
      </c>
      <c r="E5021">
        <v>45</v>
      </c>
      <c r="F5021" t="s">
        <v>641</v>
      </c>
    </row>
    <row r="5022" spans="1:6" x14ac:dyDescent="0.5">
      <c r="A5022" s="4">
        <v>43556</v>
      </c>
      <c r="B5022" s="14">
        <v>0.41627314814814814</v>
      </c>
      <c r="C5022">
        <v>2</v>
      </c>
      <c r="D5022" t="s">
        <v>640</v>
      </c>
      <c r="E5022">
        <v>38</v>
      </c>
      <c r="F5022" t="s">
        <v>641</v>
      </c>
    </row>
    <row r="5023" spans="1:6" x14ac:dyDescent="0.5">
      <c r="A5023" s="4">
        <v>43556</v>
      </c>
      <c r="B5023" s="14">
        <v>0.41836805555555556</v>
      </c>
      <c r="C5023">
        <v>4</v>
      </c>
      <c r="D5023" t="s">
        <v>640</v>
      </c>
      <c r="E5023">
        <v>47</v>
      </c>
      <c r="F5023" t="s">
        <v>641</v>
      </c>
    </row>
    <row r="5024" spans="1:6" x14ac:dyDescent="0.5">
      <c r="A5024" s="4">
        <v>43556</v>
      </c>
      <c r="B5024" s="14">
        <v>0.4183796296296296</v>
      </c>
      <c r="C5024">
        <v>2</v>
      </c>
      <c r="D5024" t="s">
        <v>640</v>
      </c>
      <c r="E5024">
        <v>41</v>
      </c>
      <c r="F5024" t="s">
        <v>641</v>
      </c>
    </row>
    <row r="5025" spans="1:6" x14ac:dyDescent="0.5">
      <c r="A5025" s="4">
        <v>43556</v>
      </c>
      <c r="B5025" s="14">
        <v>0.42047453703703702</v>
      </c>
      <c r="C5025">
        <v>4</v>
      </c>
      <c r="D5025" t="s">
        <v>640</v>
      </c>
      <c r="E5025">
        <v>47</v>
      </c>
      <c r="F5025" t="s">
        <v>641</v>
      </c>
    </row>
    <row r="5026" spans="1:6" x14ac:dyDescent="0.5">
      <c r="A5026" s="4">
        <v>43556</v>
      </c>
      <c r="B5026" s="14">
        <v>0.42047453703703702</v>
      </c>
      <c r="C5026">
        <v>2</v>
      </c>
      <c r="D5026" t="s">
        <v>640</v>
      </c>
      <c r="E5026">
        <v>40</v>
      </c>
      <c r="F5026" t="s">
        <v>641</v>
      </c>
    </row>
    <row r="5027" spans="1:6" x14ac:dyDescent="0.5">
      <c r="A5027" s="4">
        <v>43556</v>
      </c>
      <c r="B5027" s="14">
        <v>0.4225694444444445</v>
      </c>
      <c r="C5027">
        <v>2</v>
      </c>
      <c r="D5027" t="s">
        <v>640</v>
      </c>
      <c r="E5027">
        <v>39</v>
      </c>
      <c r="F5027" t="s">
        <v>641</v>
      </c>
    </row>
    <row r="5028" spans="1:6" x14ac:dyDescent="0.5">
      <c r="A5028" s="4">
        <v>43556</v>
      </c>
      <c r="B5028" s="14">
        <v>0.4225694444444445</v>
      </c>
      <c r="C5028">
        <v>4</v>
      </c>
      <c r="D5028" t="s">
        <v>640</v>
      </c>
      <c r="E5028">
        <v>49</v>
      </c>
      <c r="F5028" t="s">
        <v>641</v>
      </c>
    </row>
    <row r="5029" spans="1:6" x14ac:dyDescent="0.5">
      <c r="A5029" s="4">
        <v>43556</v>
      </c>
      <c r="B5029" s="14">
        <v>0.42258101851851854</v>
      </c>
      <c r="C5029">
        <v>2</v>
      </c>
      <c r="D5029" t="s">
        <v>640</v>
      </c>
      <c r="E5029">
        <v>39</v>
      </c>
      <c r="F5029" t="s">
        <v>641</v>
      </c>
    </row>
    <row r="5030" spans="1:6" x14ac:dyDescent="0.5">
      <c r="A5030" s="4">
        <v>43556</v>
      </c>
      <c r="B5030" s="14">
        <v>0.42466435185185186</v>
      </c>
      <c r="C5030">
        <v>2</v>
      </c>
      <c r="D5030" t="s">
        <v>640</v>
      </c>
      <c r="E5030">
        <v>41</v>
      </c>
      <c r="F5030" t="s">
        <v>641</v>
      </c>
    </row>
    <row r="5031" spans="1:6" x14ac:dyDescent="0.5">
      <c r="A5031" s="4">
        <v>43556</v>
      </c>
      <c r="B5031" s="14">
        <v>0.42466435185185186</v>
      </c>
      <c r="C5031">
        <v>4</v>
      </c>
      <c r="D5031" t="s">
        <v>640</v>
      </c>
      <c r="E5031">
        <v>52</v>
      </c>
      <c r="F5031" t="s">
        <v>641</v>
      </c>
    </row>
    <row r="5032" spans="1:6" x14ac:dyDescent="0.5">
      <c r="A5032" s="4">
        <v>43556</v>
      </c>
      <c r="B5032" s="14">
        <v>0.42675925925925928</v>
      </c>
      <c r="C5032">
        <v>2</v>
      </c>
      <c r="D5032" t="s">
        <v>640</v>
      </c>
      <c r="E5032">
        <v>40</v>
      </c>
      <c r="F5032" t="s">
        <v>641</v>
      </c>
    </row>
    <row r="5033" spans="1:6" x14ac:dyDescent="0.5">
      <c r="A5033" s="4">
        <v>43556</v>
      </c>
      <c r="B5033" s="14">
        <v>0.42675925925925928</v>
      </c>
      <c r="C5033">
        <v>4</v>
      </c>
      <c r="D5033" t="s">
        <v>640</v>
      </c>
      <c r="E5033">
        <v>49</v>
      </c>
      <c r="F5033" t="s">
        <v>641</v>
      </c>
    </row>
    <row r="5034" spans="1:6" x14ac:dyDescent="0.5">
      <c r="A5034" s="4">
        <v>43556</v>
      </c>
      <c r="B5034" s="14">
        <v>0.42886574074074074</v>
      </c>
      <c r="C5034">
        <v>2</v>
      </c>
      <c r="D5034" t="s">
        <v>640</v>
      </c>
      <c r="E5034">
        <v>40</v>
      </c>
      <c r="F5034" t="s">
        <v>641</v>
      </c>
    </row>
    <row r="5035" spans="1:6" x14ac:dyDescent="0.5">
      <c r="A5035" s="4">
        <v>43556</v>
      </c>
      <c r="B5035" s="14">
        <v>0.42886574074074074</v>
      </c>
      <c r="C5035">
        <v>4</v>
      </c>
      <c r="D5035" t="s">
        <v>640</v>
      </c>
      <c r="E5035">
        <v>50</v>
      </c>
      <c r="F5035" t="s">
        <v>641</v>
      </c>
    </row>
    <row r="5036" spans="1:6" x14ac:dyDescent="0.5">
      <c r="A5036" s="4">
        <v>43556</v>
      </c>
      <c r="B5036" s="14">
        <v>0.43096064814814811</v>
      </c>
      <c r="C5036">
        <v>4</v>
      </c>
      <c r="D5036" t="s">
        <v>640</v>
      </c>
      <c r="E5036">
        <v>53</v>
      </c>
      <c r="F5036" t="s">
        <v>641</v>
      </c>
    </row>
    <row r="5037" spans="1:6" x14ac:dyDescent="0.5">
      <c r="A5037" s="4">
        <v>43556</v>
      </c>
      <c r="B5037" s="14">
        <v>0.43096064814814811</v>
      </c>
      <c r="C5037">
        <v>2</v>
      </c>
      <c r="D5037" t="s">
        <v>640</v>
      </c>
      <c r="E5037">
        <v>43</v>
      </c>
      <c r="F5037" t="s">
        <v>641</v>
      </c>
    </row>
    <row r="5038" spans="1:6" x14ac:dyDescent="0.5">
      <c r="A5038" s="4">
        <v>43556</v>
      </c>
      <c r="B5038" s="14">
        <v>0.43305555555555553</v>
      </c>
      <c r="C5038">
        <v>2</v>
      </c>
      <c r="D5038" t="s">
        <v>640</v>
      </c>
      <c r="E5038">
        <v>40</v>
      </c>
      <c r="F5038" t="s">
        <v>641</v>
      </c>
    </row>
    <row r="5039" spans="1:6" x14ac:dyDescent="0.5">
      <c r="A5039" s="4">
        <v>43556</v>
      </c>
      <c r="B5039" s="14">
        <v>0.43305555555555553</v>
      </c>
      <c r="C5039">
        <v>4</v>
      </c>
      <c r="D5039" t="s">
        <v>640</v>
      </c>
      <c r="E5039">
        <v>50</v>
      </c>
      <c r="F5039" t="s">
        <v>641</v>
      </c>
    </row>
    <row r="5040" spans="1:6" x14ac:dyDescent="0.5">
      <c r="A5040" s="4">
        <v>43556</v>
      </c>
      <c r="B5040" s="14">
        <v>0.43515046296296295</v>
      </c>
      <c r="C5040">
        <v>2</v>
      </c>
      <c r="D5040" t="s">
        <v>640</v>
      </c>
      <c r="E5040">
        <v>42</v>
      </c>
      <c r="F5040" t="s">
        <v>641</v>
      </c>
    </row>
    <row r="5041" spans="1:6" x14ac:dyDescent="0.5">
      <c r="A5041" s="4">
        <v>43556</v>
      </c>
      <c r="B5041" s="14">
        <v>0.43515046296296295</v>
      </c>
      <c r="C5041">
        <v>4</v>
      </c>
      <c r="D5041" t="s">
        <v>640</v>
      </c>
      <c r="E5041">
        <v>52</v>
      </c>
      <c r="F5041" t="s">
        <v>641</v>
      </c>
    </row>
    <row r="5042" spans="1:6" x14ac:dyDescent="0.5">
      <c r="A5042" s="4">
        <v>43556</v>
      </c>
      <c r="B5042" s="14">
        <v>0.43725694444444446</v>
      </c>
      <c r="C5042">
        <v>2</v>
      </c>
      <c r="D5042" t="s">
        <v>640</v>
      </c>
      <c r="E5042">
        <v>45</v>
      </c>
      <c r="F5042" t="s">
        <v>641</v>
      </c>
    </row>
    <row r="5043" spans="1:6" x14ac:dyDescent="0.5">
      <c r="A5043" s="4">
        <v>43556</v>
      </c>
      <c r="B5043" s="14">
        <v>0.43725694444444446</v>
      </c>
      <c r="C5043">
        <v>4</v>
      </c>
      <c r="D5043" t="s">
        <v>640</v>
      </c>
      <c r="E5043">
        <v>56</v>
      </c>
      <c r="F5043" t="s">
        <v>641</v>
      </c>
    </row>
    <row r="5044" spans="1:6" x14ac:dyDescent="0.5">
      <c r="A5044" s="4">
        <v>43556</v>
      </c>
      <c r="B5044" s="14">
        <v>0.43935185185185183</v>
      </c>
      <c r="C5044">
        <v>2</v>
      </c>
      <c r="D5044" t="s">
        <v>640</v>
      </c>
      <c r="E5044">
        <v>40</v>
      </c>
      <c r="F5044" t="s">
        <v>641</v>
      </c>
    </row>
    <row r="5045" spans="1:6" x14ac:dyDescent="0.5">
      <c r="A5045" s="4">
        <v>43556</v>
      </c>
      <c r="B5045" s="14">
        <v>0.43935185185185183</v>
      </c>
      <c r="C5045">
        <v>4</v>
      </c>
      <c r="D5045" t="s">
        <v>640</v>
      </c>
      <c r="E5045">
        <v>52</v>
      </c>
      <c r="F5045" t="s">
        <v>641</v>
      </c>
    </row>
    <row r="5046" spans="1:6" x14ac:dyDescent="0.5">
      <c r="A5046" s="4">
        <v>43556</v>
      </c>
      <c r="B5046" s="14">
        <v>0.44144675925925925</v>
      </c>
      <c r="C5046">
        <v>2</v>
      </c>
      <c r="D5046" t="s">
        <v>640</v>
      </c>
      <c r="E5046">
        <v>41</v>
      </c>
      <c r="F5046" t="s">
        <v>641</v>
      </c>
    </row>
    <row r="5047" spans="1:6" x14ac:dyDescent="0.5">
      <c r="A5047" s="4">
        <v>43556</v>
      </c>
      <c r="B5047" s="14">
        <v>0.44144675925925925</v>
      </c>
      <c r="C5047">
        <v>4</v>
      </c>
      <c r="D5047" t="s">
        <v>640</v>
      </c>
      <c r="E5047">
        <v>53</v>
      </c>
      <c r="F5047" t="s">
        <v>641</v>
      </c>
    </row>
    <row r="5048" spans="1:6" x14ac:dyDescent="0.5">
      <c r="A5048" s="4">
        <v>43556</v>
      </c>
      <c r="B5048" s="14">
        <v>0.44145833333333334</v>
      </c>
      <c r="C5048">
        <v>2</v>
      </c>
      <c r="D5048" t="s">
        <v>640</v>
      </c>
      <c r="E5048">
        <v>41</v>
      </c>
      <c r="F5048" t="s">
        <v>641</v>
      </c>
    </row>
    <row r="5049" spans="1:6" x14ac:dyDescent="0.5">
      <c r="A5049" s="4">
        <v>43556</v>
      </c>
      <c r="B5049" s="14">
        <v>0.44354166666666667</v>
      </c>
      <c r="C5049">
        <v>2</v>
      </c>
      <c r="D5049" t="s">
        <v>640</v>
      </c>
      <c r="E5049">
        <v>40</v>
      </c>
      <c r="F5049" t="s">
        <v>641</v>
      </c>
    </row>
    <row r="5050" spans="1:6" x14ac:dyDescent="0.5">
      <c r="A5050" s="4">
        <v>43556</v>
      </c>
      <c r="B5050" s="14">
        <v>0.44355324074074076</v>
      </c>
      <c r="C5050">
        <v>4</v>
      </c>
      <c r="D5050" t="s">
        <v>640</v>
      </c>
      <c r="E5050">
        <v>50</v>
      </c>
      <c r="F5050" t="s">
        <v>641</v>
      </c>
    </row>
    <row r="5051" spans="1:6" x14ac:dyDescent="0.5">
      <c r="A5051" s="4">
        <v>43556</v>
      </c>
      <c r="B5051" s="14">
        <v>0.44564814814814818</v>
      </c>
      <c r="C5051">
        <v>2</v>
      </c>
      <c r="D5051" t="s">
        <v>640</v>
      </c>
      <c r="E5051">
        <v>42</v>
      </c>
      <c r="F5051" t="s">
        <v>641</v>
      </c>
    </row>
    <row r="5052" spans="1:6" x14ac:dyDescent="0.5">
      <c r="A5052" s="4">
        <v>43556</v>
      </c>
      <c r="B5052" s="14">
        <v>0.44564814814814818</v>
      </c>
      <c r="C5052">
        <v>4</v>
      </c>
      <c r="D5052" t="s">
        <v>640</v>
      </c>
      <c r="E5052">
        <v>51</v>
      </c>
      <c r="F5052" t="s">
        <v>641</v>
      </c>
    </row>
    <row r="5053" spans="1:6" x14ac:dyDescent="0.5">
      <c r="A5053" s="4">
        <v>43556</v>
      </c>
      <c r="B5053" s="14">
        <v>0.44774305555555555</v>
      </c>
      <c r="C5053">
        <v>2</v>
      </c>
      <c r="D5053" t="s">
        <v>640</v>
      </c>
      <c r="E5053">
        <v>38</v>
      </c>
      <c r="F5053" t="s">
        <v>641</v>
      </c>
    </row>
    <row r="5054" spans="1:6" x14ac:dyDescent="0.5">
      <c r="A5054" s="4">
        <v>43556</v>
      </c>
      <c r="B5054" s="14">
        <v>0.44774305555555555</v>
      </c>
      <c r="C5054">
        <v>4</v>
      </c>
      <c r="D5054" t="s">
        <v>640</v>
      </c>
      <c r="E5054">
        <v>50</v>
      </c>
      <c r="F5054" t="s">
        <v>641</v>
      </c>
    </row>
    <row r="5055" spans="1:6" x14ac:dyDescent="0.5">
      <c r="A5055" s="4">
        <v>43556</v>
      </c>
      <c r="B5055" s="14">
        <v>0.44983796296296297</v>
      </c>
      <c r="C5055">
        <v>4</v>
      </c>
      <c r="D5055" t="s">
        <v>640</v>
      </c>
      <c r="E5055">
        <v>54</v>
      </c>
      <c r="F5055" t="s">
        <v>641</v>
      </c>
    </row>
    <row r="5056" spans="1:6" x14ac:dyDescent="0.5">
      <c r="A5056" s="4">
        <v>43556</v>
      </c>
      <c r="B5056" s="14">
        <v>0.44983796296296297</v>
      </c>
      <c r="C5056">
        <v>2</v>
      </c>
      <c r="D5056" t="s">
        <v>640</v>
      </c>
      <c r="E5056">
        <v>40</v>
      </c>
      <c r="F5056" t="s">
        <v>641</v>
      </c>
    </row>
    <row r="5057" spans="1:25" x14ac:dyDescent="0.5">
      <c r="A5057" s="4">
        <v>43556</v>
      </c>
      <c r="B5057" s="14">
        <v>0.45336805555555554</v>
      </c>
      <c r="C5057">
        <v>2</v>
      </c>
      <c r="D5057" t="s">
        <v>640</v>
      </c>
      <c r="E5057">
        <v>41</v>
      </c>
      <c r="F5057" t="s">
        <v>641</v>
      </c>
    </row>
    <row r="5058" spans="1:25" x14ac:dyDescent="0.5">
      <c r="A5058" s="4">
        <v>43556</v>
      </c>
      <c r="B5058" s="14">
        <v>0.45336805555555554</v>
      </c>
      <c r="C5058">
        <v>4</v>
      </c>
      <c r="D5058" t="s">
        <v>640</v>
      </c>
      <c r="E5058">
        <v>52</v>
      </c>
      <c r="F5058" t="s">
        <v>641</v>
      </c>
    </row>
    <row r="5059" spans="1:25" x14ac:dyDescent="0.5">
      <c r="A5059" s="4">
        <v>43556</v>
      </c>
      <c r="B5059" s="14">
        <v>0.47748842592592594</v>
      </c>
      <c r="C5059">
        <v>2</v>
      </c>
      <c r="D5059" t="s">
        <v>640</v>
      </c>
      <c r="E5059">
        <v>45</v>
      </c>
      <c r="F5059" t="s">
        <v>641</v>
      </c>
    </row>
    <row r="5060" spans="1:25" x14ac:dyDescent="0.5">
      <c r="A5060" s="4">
        <v>43556</v>
      </c>
      <c r="B5060" s="14">
        <v>0.91331018518518514</v>
      </c>
      <c r="C5060">
        <v>1</v>
      </c>
      <c r="D5060" t="s">
        <v>640</v>
      </c>
      <c r="E5060">
        <v>44</v>
      </c>
      <c r="F5060" t="s">
        <v>641</v>
      </c>
    </row>
    <row r="5061" spans="1:25" x14ac:dyDescent="0.5">
      <c r="A5061" s="4">
        <v>43556</v>
      </c>
      <c r="B5061" s="14">
        <v>0.91332175925925929</v>
      </c>
      <c r="C5061">
        <v>4</v>
      </c>
      <c r="D5061" t="s">
        <v>651</v>
      </c>
      <c r="E5061">
        <v>127</v>
      </c>
      <c r="F5061" t="s">
        <v>642</v>
      </c>
      <c r="K5061" t="s">
        <v>642</v>
      </c>
      <c r="L5061" s="14">
        <v>6.3657407407407402E-4</v>
      </c>
      <c r="M5061" s="14">
        <v>0.91395833333333332</v>
      </c>
      <c r="N5061">
        <v>4</v>
      </c>
      <c r="P5061" t="s">
        <v>648</v>
      </c>
      <c r="Q5061">
        <v>1.6</v>
      </c>
      <c r="R5061">
        <v>0.8</v>
      </c>
      <c r="S5061">
        <v>60</v>
      </c>
      <c r="T5061" t="s">
        <v>669</v>
      </c>
      <c r="U5061">
        <v>1</v>
      </c>
      <c r="V5061">
        <v>1</v>
      </c>
      <c r="Y5061" t="s">
        <v>664</v>
      </c>
    </row>
    <row r="5062" spans="1:25" x14ac:dyDescent="0.5">
      <c r="A5062" s="4">
        <v>43556</v>
      </c>
      <c r="B5062" s="14">
        <v>0.96591435185185182</v>
      </c>
      <c r="C5062">
        <v>4</v>
      </c>
      <c r="D5062" t="s">
        <v>645</v>
      </c>
      <c r="E5062">
        <v>38</v>
      </c>
      <c r="F5062" t="s">
        <v>646</v>
      </c>
      <c r="T5062" t="s">
        <v>669</v>
      </c>
      <c r="U5062">
        <v>1</v>
      </c>
      <c r="W5062">
        <v>1</v>
      </c>
      <c r="Y5062" t="s">
        <v>678</v>
      </c>
    </row>
    <row r="5063" spans="1:25" x14ac:dyDescent="0.5">
      <c r="A5063" s="4">
        <v>43557</v>
      </c>
      <c r="B5063" s="14">
        <v>0.20953703703703705</v>
      </c>
      <c r="C5063">
        <v>4</v>
      </c>
      <c r="D5063" t="s">
        <v>645</v>
      </c>
      <c r="E5063">
        <v>127</v>
      </c>
      <c r="F5063" t="s">
        <v>646</v>
      </c>
      <c r="K5063" t="s">
        <v>646</v>
      </c>
      <c r="L5063" s="14">
        <v>6.7129629629629625E-4</v>
      </c>
      <c r="M5063" s="14">
        <v>0.21020833333333333</v>
      </c>
      <c r="N5063">
        <v>4</v>
      </c>
      <c r="P5063" t="s">
        <v>648</v>
      </c>
      <c r="Q5063">
        <v>1.7</v>
      </c>
      <c r="R5063">
        <v>0.8</v>
      </c>
      <c r="S5063">
        <v>63.8</v>
      </c>
      <c r="T5063" t="s">
        <v>660</v>
      </c>
      <c r="U5063">
        <v>1</v>
      </c>
      <c r="V5063">
        <v>1</v>
      </c>
      <c r="Y5063" t="s">
        <v>664</v>
      </c>
    </row>
    <row r="5064" spans="1:25" x14ac:dyDescent="0.5">
      <c r="A5064" s="4">
        <v>43557</v>
      </c>
      <c r="B5064" s="14">
        <v>0.20953703703703705</v>
      </c>
      <c r="C5064">
        <v>1</v>
      </c>
      <c r="D5064" t="s">
        <v>640</v>
      </c>
      <c r="E5064">
        <v>52</v>
      </c>
      <c r="F5064" t="s">
        <v>641</v>
      </c>
    </row>
    <row r="5065" spans="1:25" x14ac:dyDescent="0.5">
      <c r="A5065" s="4">
        <v>43557</v>
      </c>
      <c r="B5065" s="14">
        <v>0.20972222222222223</v>
      </c>
      <c r="C5065">
        <v>2</v>
      </c>
      <c r="D5065" t="s">
        <v>651</v>
      </c>
      <c r="E5065">
        <v>69</v>
      </c>
      <c r="F5065" t="s">
        <v>642</v>
      </c>
      <c r="K5065" t="s">
        <v>642</v>
      </c>
      <c r="L5065" s="14">
        <v>6.7129629629629625E-4</v>
      </c>
      <c r="M5065" s="14">
        <v>0.21039351851851851</v>
      </c>
      <c r="N5065">
        <v>2</v>
      </c>
      <c r="P5065" t="s">
        <v>687</v>
      </c>
      <c r="Q5065">
        <v>0.8</v>
      </c>
      <c r="R5065">
        <v>0.7</v>
      </c>
      <c r="S5065">
        <v>34.299999999999997</v>
      </c>
      <c r="T5065" t="s">
        <v>660</v>
      </c>
      <c r="U5065">
        <v>1</v>
      </c>
      <c r="V5065">
        <v>1</v>
      </c>
      <c r="Y5065" t="s">
        <v>664</v>
      </c>
    </row>
    <row r="5066" spans="1:25" x14ac:dyDescent="0.5">
      <c r="A5066" s="4">
        <v>43557</v>
      </c>
      <c r="B5066" s="14">
        <v>0.40099537037037036</v>
      </c>
      <c r="C5066">
        <v>2</v>
      </c>
      <c r="D5066" t="s">
        <v>651</v>
      </c>
      <c r="E5066">
        <v>40</v>
      </c>
      <c r="F5066" t="s">
        <v>642</v>
      </c>
      <c r="K5066" t="s">
        <v>642</v>
      </c>
      <c r="L5066" s="14">
        <v>6.9444444444444447E-4</v>
      </c>
      <c r="M5066" s="14">
        <v>0.40168981481481486</v>
      </c>
      <c r="N5066">
        <v>1</v>
      </c>
      <c r="P5066" t="s">
        <v>687</v>
      </c>
      <c r="Q5066">
        <v>0.5</v>
      </c>
      <c r="R5066">
        <v>0.6</v>
      </c>
      <c r="S5066">
        <v>25</v>
      </c>
      <c r="T5066" t="s">
        <v>649</v>
      </c>
      <c r="U5066">
        <v>1</v>
      </c>
      <c r="V5066">
        <v>1</v>
      </c>
      <c r="Y5066" t="s">
        <v>665</v>
      </c>
    </row>
    <row r="5067" spans="1:25" x14ac:dyDescent="0.5">
      <c r="A5067" s="4">
        <v>43557</v>
      </c>
      <c r="B5067" s="14">
        <v>0.41734953703703703</v>
      </c>
      <c r="C5067">
        <v>4</v>
      </c>
      <c r="D5067" t="s">
        <v>640</v>
      </c>
      <c r="E5067">
        <v>45</v>
      </c>
      <c r="F5067" t="s">
        <v>641</v>
      </c>
    </row>
    <row r="5068" spans="1:25" x14ac:dyDescent="0.5">
      <c r="A5068" s="4">
        <v>43557</v>
      </c>
      <c r="B5068" s="14">
        <v>0.41736111111111113</v>
      </c>
      <c r="C5068">
        <v>2</v>
      </c>
      <c r="D5068" t="s">
        <v>640</v>
      </c>
      <c r="E5068">
        <v>38</v>
      </c>
      <c r="F5068" t="s">
        <v>641</v>
      </c>
    </row>
    <row r="5069" spans="1:25" x14ac:dyDescent="0.5">
      <c r="A5069" s="4">
        <v>43557</v>
      </c>
      <c r="B5069" s="14">
        <v>0.41945601851851855</v>
      </c>
      <c r="C5069">
        <v>2</v>
      </c>
      <c r="D5069" t="s">
        <v>640</v>
      </c>
      <c r="E5069">
        <v>42</v>
      </c>
      <c r="F5069" t="s">
        <v>641</v>
      </c>
    </row>
    <row r="5070" spans="1:25" x14ac:dyDescent="0.5">
      <c r="A5070" s="4">
        <v>43557</v>
      </c>
      <c r="B5070" s="14">
        <v>0.41945601851851855</v>
      </c>
      <c r="C5070">
        <v>4</v>
      </c>
      <c r="D5070" t="s">
        <v>640</v>
      </c>
      <c r="E5070">
        <v>49</v>
      </c>
      <c r="F5070" t="s">
        <v>641</v>
      </c>
    </row>
    <row r="5071" spans="1:25" x14ac:dyDescent="0.5">
      <c r="A5071" s="4">
        <v>43557</v>
      </c>
      <c r="B5071" s="14">
        <v>0.42155092592592597</v>
      </c>
      <c r="C5071">
        <v>2</v>
      </c>
      <c r="D5071" t="s">
        <v>640</v>
      </c>
      <c r="E5071">
        <v>38</v>
      </c>
      <c r="F5071" t="s">
        <v>641</v>
      </c>
    </row>
    <row r="5072" spans="1:25" x14ac:dyDescent="0.5">
      <c r="A5072" s="4">
        <v>43557</v>
      </c>
      <c r="B5072" s="14">
        <v>0.42155092592592597</v>
      </c>
      <c r="C5072">
        <v>4</v>
      </c>
      <c r="D5072" t="s">
        <v>640</v>
      </c>
      <c r="E5072">
        <v>45</v>
      </c>
      <c r="F5072" t="s">
        <v>641</v>
      </c>
    </row>
    <row r="5073" spans="1:6" x14ac:dyDescent="0.5">
      <c r="A5073" s="4">
        <v>43557</v>
      </c>
      <c r="B5073" s="14">
        <v>0.42156250000000001</v>
      </c>
      <c r="C5073">
        <v>2</v>
      </c>
      <c r="D5073" t="s">
        <v>640</v>
      </c>
      <c r="E5073">
        <v>38</v>
      </c>
      <c r="F5073" t="s">
        <v>641</v>
      </c>
    </row>
    <row r="5074" spans="1:6" x14ac:dyDescent="0.5">
      <c r="A5074" s="4">
        <v>43557</v>
      </c>
      <c r="B5074" s="14">
        <v>0.42364583333333333</v>
      </c>
      <c r="C5074">
        <v>2</v>
      </c>
      <c r="D5074" t="s">
        <v>640</v>
      </c>
      <c r="E5074">
        <v>38</v>
      </c>
      <c r="F5074" t="s">
        <v>641</v>
      </c>
    </row>
    <row r="5075" spans="1:6" x14ac:dyDescent="0.5">
      <c r="A5075" s="4">
        <v>43557</v>
      </c>
      <c r="B5075" s="14">
        <v>0.42364583333333333</v>
      </c>
      <c r="C5075">
        <v>4</v>
      </c>
      <c r="D5075" t="s">
        <v>640</v>
      </c>
      <c r="E5075">
        <v>47</v>
      </c>
      <c r="F5075" t="s">
        <v>641</v>
      </c>
    </row>
    <row r="5076" spans="1:6" x14ac:dyDescent="0.5">
      <c r="A5076" s="4">
        <v>43557</v>
      </c>
      <c r="B5076" s="14">
        <v>0.42365740740740737</v>
      </c>
      <c r="C5076">
        <v>2</v>
      </c>
      <c r="D5076" t="s">
        <v>640</v>
      </c>
      <c r="E5076">
        <v>38</v>
      </c>
      <c r="F5076" t="s">
        <v>641</v>
      </c>
    </row>
    <row r="5077" spans="1:6" x14ac:dyDescent="0.5">
      <c r="A5077" s="4">
        <v>43557</v>
      </c>
      <c r="B5077" s="14">
        <v>0.42574074074074075</v>
      </c>
      <c r="C5077">
        <v>4</v>
      </c>
      <c r="D5077" t="s">
        <v>640</v>
      </c>
      <c r="E5077">
        <v>48</v>
      </c>
      <c r="F5077" t="s">
        <v>641</v>
      </c>
    </row>
    <row r="5078" spans="1:6" x14ac:dyDescent="0.5">
      <c r="A5078" s="4">
        <v>43557</v>
      </c>
      <c r="B5078" s="14">
        <v>0.42574074074074075</v>
      </c>
      <c r="C5078">
        <v>2</v>
      </c>
      <c r="D5078" t="s">
        <v>640</v>
      </c>
      <c r="E5078">
        <v>39</v>
      </c>
      <c r="F5078" t="s">
        <v>641</v>
      </c>
    </row>
    <row r="5079" spans="1:6" x14ac:dyDescent="0.5">
      <c r="A5079" s="4">
        <v>43557</v>
      </c>
      <c r="B5079" s="14">
        <v>0.42784722222222221</v>
      </c>
      <c r="C5079">
        <v>4</v>
      </c>
      <c r="D5079" t="s">
        <v>640</v>
      </c>
      <c r="E5079">
        <v>47</v>
      </c>
      <c r="F5079" t="s">
        <v>641</v>
      </c>
    </row>
    <row r="5080" spans="1:6" x14ac:dyDescent="0.5">
      <c r="A5080" s="4">
        <v>43557</v>
      </c>
      <c r="B5080" s="14">
        <v>0.42784722222222221</v>
      </c>
      <c r="C5080">
        <v>2</v>
      </c>
      <c r="D5080" t="s">
        <v>640</v>
      </c>
      <c r="E5080">
        <v>40</v>
      </c>
      <c r="F5080" t="s">
        <v>641</v>
      </c>
    </row>
    <row r="5081" spans="1:6" x14ac:dyDescent="0.5">
      <c r="A5081" s="4">
        <v>43557</v>
      </c>
      <c r="B5081" s="14">
        <v>0.43061342592592594</v>
      </c>
      <c r="C5081">
        <v>2</v>
      </c>
      <c r="D5081" t="s">
        <v>640</v>
      </c>
      <c r="E5081">
        <v>39</v>
      </c>
      <c r="F5081" t="s">
        <v>641</v>
      </c>
    </row>
    <row r="5082" spans="1:6" x14ac:dyDescent="0.5">
      <c r="A5082" s="4">
        <v>43557</v>
      </c>
      <c r="B5082" s="14">
        <v>0.43061342592592594</v>
      </c>
      <c r="C5082">
        <v>4</v>
      </c>
      <c r="D5082" t="s">
        <v>640</v>
      </c>
      <c r="E5082">
        <v>50</v>
      </c>
      <c r="F5082" t="s">
        <v>641</v>
      </c>
    </row>
    <row r="5083" spans="1:6" x14ac:dyDescent="0.5">
      <c r="A5083" s="4">
        <v>43557</v>
      </c>
      <c r="B5083" s="14">
        <v>0.43270833333333331</v>
      </c>
      <c r="C5083">
        <v>4</v>
      </c>
      <c r="D5083" t="s">
        <v>640</v>
      </c>
      <c r="E5083">
        <v>49</v>
      </c>
      <c r="F5083" t="s">
        <v>641</v>
      </c>
    </row>
    <row r="5084" spans="1:6" x14ac:dyDescent="0.5">
      <c r="A5084" s="4">
        <v>43557</v>
      </c>
      <c r="B5084" s="14">
        <v>0.43270833333333331</v>
      </c>
      <c r="C5084">
        <v>2</v>
      </c>
      <c r="D5084" t="s">
        <v>640</v>
      </c>
      <c r="E5084">
        <v>44</v>
      </c>
      <c r="F5084" t="s">
        <v>641</v>
      </c>
    </row>
    <row r="5085" spans="1:6" x14ac:dyDescent="0.5">
      <c r="A5085" s="4">
        <v>43557</v>
      </c>
      <c r="B5085" s="14">
        <v>0.43480324074074073</v>
      </c>
      <c r="C5085">
        <v>2</v>
      </c>
      <c r="D5085" t="s">
        <v>640</v>
      </c>
      <c r="E5085">
        <v>38</v>
      </c>
      <c r="F5085" t="s">
        <v>641</v>
      </c>
    </row>
    <row r="5086" spans="1:6" x14ac:dyDescent="0.5">
      <c r="A5086" s="4">
        <v>43557</v>
      </c>
      <c r="B5086" s="14">
        <v>0.43480324074074073</v>
      </c>
      <c r="C5086">
        <v>4</v>
      </c>
      <c r="D5086" t="s">
        <v>640</v>
      </c>
      <c r="E5086">
        <v>48</v>
      </c>
      <c r="F5086" t="s">
        <v>641</v>
      </c>
    </row>
    <row r="5087" spans="1:6" x14ac:dyDescent="0.5">
      <c r="A5087" s="4">
        <v>43557</v>
      </c>
      <c r="B5087" s="14">
        <v>0.43690972222222224</v>
      </c>
      <c r="C5087">
        <v>2</v>
      </c>
      <c r="D5087" t="s">
        <v>640</v>
      </c>
      <c r="E5087">
        <v>46</v>
      </c>
      <c r="F5087" t="s">
        <v>641</v>
      </c>
    </row>
    <row r="5088" spans="1:6" x14ac:dyDescent="0.5">
      <c r="A5088" s="4">
        <v>43557</v>
      </c>
      <c r="B5088" s="14">
        <v>0.43690972222222224</v>
      </c>
      <c r="C5088">
        <v>4</v>
      </c>
      <c r="D5088" t="s">
        <v>640</v>
      </c>
      <c r="E5088">
        <v>50</v>
      </c>
      <c r="F5088" t="s">
        <v>641</v>
      </c>
    </row>
    <row r="5089" spans="1:6" x14ac:dyDescent="0.5">
      <c r="A5089" s="4">
        <v>43557</v>
      </c>
      <c r="B5089" s="14">
        <v>0.43900462962962966</v>
      </c>
      <c r="C5089">
        <v>4</v>
      </c>
      <c r="D5089" t="s">
        <v>640</v>
      </c>
      <c r="E5089">
        <v>48</v>
      </c>
      <c r="F5089" t="s">
        <v>641</v>
      </c>
    </row>
    <row r="5090" spans="1:6" x14ac:dyDescent="0.5">
      <c r="A5090" s="4">
        <v>43557</v>
      </c>
      <c r="B5090" s="14">
        <v>0.43900462962962966</v>
      </c>
      <c r="C5090">
        <v>2</v>
      </c>
      <c r="D5090" t="s">
        <v>640</v>
      </c>
      <c r="E5090">
        <v>41</v>
      </c>
      <c r="F5090" t="s">
        <v>641</v>
      </c>
    </row>
    <row r="5091" spans="1:6" x14ac:dyDescent="0.5">
      <c r="A5091" s="4">
        <v>43557</v>
      </c>
      <c r="B5091" s="14">
        <v>0.44109953703703703</v>
      </c>
      <c r="C5091">
        <v>2</v>
      </c>
      <c r="D5091" t="s">
        <v>640</v>
      </c>
      <c r="E5091">
        <v>40</v>
      </c>
      <c r="F5091" t="s">
        <v>641</v>
      </c>
    </row>
    <row r="5092" spans="1:6" x14ac:dyDescent="0.5">
      <c r="A5092" s="4">
        <v>43557</v>
      </c>
      <c r="B5092" s="14">
        <v>0.44109953703703703</v>
      </c>
      <c r="C5092">
        <v>4</v>
      </c>
      <c r="D5092" t="s">
        <v>640</v>
      </c>
      <c r="E5092">
        <v>45</v>
      </c>
      <c r="F5092" t="s">
        <v>641</v>
      </c>
    </row>
    <row r="5093" spans="1:6" x14ac:dyDescent="0.5">
      <c r="A5093" s="4">
        <v>43557</v>
      </c>
      <c r="B5093" s="14">
        <v>0.44319444444444445</v>
      </c>
      <c r="C5093">
        <v>4</v>
      </c>
      <c r="D5093" t="s">
        <v>640</v>
      </c>
      <c r="E5093">
        <v>48</v>
      </c>
      <c r="F5093" t="s">
        <v>641</v>
      </c>
    </row>
    <row r="5094" spans="1:6" x14ac:dyDescent="0.5">
      <c r="A5094" s="4">
        <v>43557</v>
      </c>
      <c r="B5094" s="14">
        <v>0.44320601851851849</v>
      </c>
      <c r="C5094">
        <v>2</v>
      </c>
      <c r="D5094" t="s">
        <v>640</v>
      </c>
      <c r="E5094">
        <v>40</v>
      </c>
      <c r="F5094" t="s">
        <v>641</v>
      </c>
    </row>
    <row r="5095" spans="1:6" x14ac:dyDescent="0.5">
      <c r="A5095" s="4">
        <v>43557</v>
      </c>
      <c r="B5095" s="14">
        <v>0.44530092592592596</v>
      </c>
      <c r="C5095">
        <v>2</v>
      </c>
      <c r="D5095" t="s">
        <v>640</v>
      </c>
      <c r="E5095">
        <v>40</v>
      </c>
      <c r="F5095" t="s">
        <v>641</v>
      </c>
    </row>
    <row r="5096" spans="1:6" x14ac:dyDescent="0.5">
      <c r="A5096" s="4">
        <v>43557</v>
      </c>
      <c r="B5096" s="14">
        <v>0.44530092592592596</v>
      </c>
      <c r="C5096">
        <v>4</v>
      </c>
      <c r="D5096" t="s">
        <v>640</v>
      </c>
      <c r="E5096">
        <v>50</v>
      </c>
      <c r="F5096" t="s">
        <v>641</v>
      </c>
    </row>
    <row r="5097" spans="1:6" x14ac:dyDescent="0.5">
      <c r="A5097" s="4">
        <v>43557</v>
      </c>
      <c r="B5097" s="14">
        <v>0.44739583333333338</v>
      </c>
      <c r="C5097">
        <v>4</v>
      </c>
      <c r="D5097" t="s">
        <v>640</v>
      </c>
      <c r="E5097">
        <v>48</v>
      </c>
      <c r="F5097" t="s">
        <v>641</v>
      </c>
    </row>
    <row r="5098" spans="1:6" x14ac:dyDescent="0.5">
      <c r="A5098" s="4">
        <v>43557</v>
      </c>
      <c r="B5098" s="14">
        <v>0.44740740740740742</v>
      </c>
      <c r="C5098">
        <v>2</v>
      </c>
      <c r="D5098" t="s">
        <v>640</v>
      </c>
      <c r="E5098">
        <v>38</v>
      </c>
      <c r="F5098" t="s">
        <v>641</v>
      </c>
    </row>
    <row r="5099" spans="1:6" x14ac:dyDescent="0.5">
      <c r="A5099" s="4">
        <v>43557</v>
      </c>
      <c r="B5099" s="14">
        <v>0.44949074074074075</v>
      </c>
      <c r="C5099">
        <v>4</v>
      </c>
      <c r="D5099" t="s">
        <v>640</v>
      </c>
      <c r="E5099">
        <v>53</v>
      </c>
      <c r="F5099" t="s">
        <v>641</v>
      </c>
    </row>
    <row r="5100" spans="1:6" x14ac:dyDescent="0.5">
      <c r="A5100" s="4">
        <v>43557</v>
      </c>
      <c r="B5100" s="14">
        <v>0.44949074074074075</v>
      </c>
      <c r="C5100">
        <v>2</v>
      </c>
      <c r="D5100" t="s">
        <v>640</v>
      </c>
      <c r="E5100">
        <v>41</v>
      </c>
      <c r="F5100" t="s">
        <v>641</v>
      </c>
    </row>
    <row r="5101" spans="1:6" x14ac:dyDescent="0.5">
      <c r="A5101" s="4">
        <v>43557</v>
      </c>
      <c r="B5101" s="14">
        <v>0.45158564814814817</v>
      </c>
      <c r="C5101">
        <v>2</v>
      </c>
      <c r="D5101" t="s">
        <v>640</v>
      </c>
      <c r="E5101">
        <v>40</v>
      </c>
      <c r="F5101" t="s">
        <v>641</v>
      </c>
    </row>
    <row r="5102" spans="1:6" x14ac:dyDescent="0.5">
      <c r="A5102" s="4">
        <v>43557</v>
      </c>
      <c r="B5102" s="14">
        <v>0.45158564814814817</v>
      </c>
      <c r="C5102">
        <v>4</v>
      </c>
      <c r="D5102" t="s">
        <v>640</v>
      </c>
      <c r="E5102">
        <v>48</v>
      </c>
      <c r="F5102" t="s">
        <v>641</v>
      </c>
    </row>
    <row r="5103" spans="1:6" x14ac:dyDescent="0.5">
      <c r="A5103" s="4">
        <v>43557</v>
      </c>
      <c r="B5103" s="14">
        <v>0.45159722222222221</v>
      </c>
      <c r="C5103">
        <v>2</v>
      </c>
      <c r="D5103" t="s">
        <v>640</v>
      </c>
      <c r="E5103">
        <v>40</v>
      </c>
      <c r="F5103" t="s">
        <v>641</v>
      </c>
    </row>
    <row r="5104" spans="1:6" x14ac:dyDescent="0.5">
      <c r="A5104" s="4">
        <v>43557</v>
      </c>
      <c r="B5104" s="14">
        <v>0.45369212962962963</v>
      </c>
      <c r="C5104">
        <v>4</v>
      </c>
      <c r="D5104" t="s">
        <v>640</v>
      </c>
      <c r="E5104">
        <v>51</v>
      </c>
      <c r="F5104" t="s">
        <v>641</v>
      </c>
    </row>
    <row r="5105" spans="1:6" x14ac:dyDescent="0.5">
      <c r="A5105" s="4">
        <v>43557</v>
      </c>
      <c r="B5105" s="14">
        <v>0.45369212962962963</v>
      </c>
      <c r="C5105">
        <v>2</v>
      </c>
      <c r="D5105" t="s">
        <v>640</v>
      </c>
      <c r="E5105">
        <v>41</v>
      </c>
      <c r="F5105" t="s">
        <v>641</v>
      </c>
    </row>
    <row r="5106" spans="1:6" x14ac:dyDescent="0.5">
      <c r="A5106" s="4">
        <v>43557</v>
      </c>
      <c r="B5106" s="14">
        <v>0.45578703703703699</v>
      </c>
      <c r="C5106">
        <v>2</v>
      </c>
      <c r="D5106" t="s">
        <v>640</v>
      </c>
      <c r="E5106">
        <v>41</v>
      </c>
      <c r="F5106" t="s">
        <v>641</v>
      </c>
    </row>
    <row r="5107" spans="1:6" x14ac:dyDescent="0.5">
      <c r="A5107" s="4">
        <v>43557</v>
      </c>
      <c r="B5107" s="14">
        <v>0.45578703703703699</v>
      </c>
      <c r="C5107">
        <v>4</v>
      </c>
      <c r="D5107" t="s">
        <v>640</v>
      </c>
      <c r="E5107">
        <v>50</v>
      </c>
      <c r="F5107" t="s">
        <v>641</v>
      </c>
    </row>
    <row r="5108" spans="1:6" x14ac:dyDescent="0.5">
      <c r="A5108" s="4">
        <v>43557</v>
      </c>
      <c r="B5108" s="14">
        <v>0.45788194444444441</v>
      </c>
      <c r="C5108">
        <v>2</v>
      </c>
      <c r="D5108" t="s">
        <v>640</v>
      </c>
      <c r="E5108">
        <v>40</v>
      </c>
      <c r="F5108" t="s">
        <v>641</v>
      </c>
    </row>
    <row r="5109" spans="1:6" x14ac:dyDescent="0.5">
      <c r="A5109" s="4">
        <v>43557</v>
      </c>
      <c r="B5109" s="14">
        <v>0.45788194444444441</v>
      </c>
      <c r="C5109">
        <v>4</v>
      </c>
      <c r="D5109" t="s">
        <v>640</v>
      </c>
      <c r="E5109">
        <v>52</v>
      </c>
      <c r="F5109" t="s">
        <v>641</v>
      </c>
    </row>
    <row r="5110" spans="1:6" x14ac:dyDescent="0.5">
      <c r="A5110" s="4">
        <v>43557</v>
      </c>
      <c r="B5110" s="14">
        <v>0.48106481481481483</v>
      </c>
      <c r="C5110">
        <v>2</v>
      </c>
      <c r="D5110" t="s">
        <v>645</v>
      </c>
      <c r="E5110">
        <v>56</v>
      </c>
      <c r="F5110" t="s">
        <v>641</v>
      </c>
    </row>
    <row r="5111" spans="1:6" x14ac:dyDescent="0.5">
      <c r="A5111" s="4">
        <v>43557</v>
      </c>
      <c r="B5111" s="14">
        <v>0.48118055555555556</v>
      </c>
      <c r="C5111">
        <v>2</v>
      </c>
      <c r="D5111" t="s">
        <v>640</v>
      </c>
      <c r="E5111">
        <v>52</v>
      </c>
      <c r="F5111" t="s">
        <v>641</v>
      </c>
    </row>
    <row r="5112" spans="1:6" x14ac:dyDescent="0.5">
      <c r="A5112" s="4">
        <v>43557</v>
      </c>
      <c r="B5112" s="14">
        <v>0.48119212962962959</v>
      </c>
      <c r="C5112">
        <v>4</v>
      </c>
      <c r="D5112" t="s">
        <v>640</v>
      </c>
      <c r="E5112">
        <v>61</v>
      </c>
      <c r="F5112" t="s">
        <v>641</v>
      </c>
    </row>
    <row r="5113" spans="1:6" x14ac:dyDescent="0.5">
      <c r="A5113" s="4">
        <v>43557</v>
      </c>
      <c r="B5113" s="14">
        <v>0.48133101851851851</v>
      </c>
      <c r="C5113">
        <v>2</v>
      </c>
      <c r="D5113" t="s">
        <v>640</v>
      </c>
      <c r="E5113">
        <v>127</v>
      </c>
      <c r="F5113" t="s">
        <v>641</v>
      </c>
    </row>
    <row r="5114" spans="1:6" x14ac:dyDescent="0.5">
      <c r="A5114" s="4">
        <v>43557</v>
      </c>
      <c r="B5114" s="14">
        <v>0.48138888888888887</v>
      </c>
      <c r="C5114">
        <v>2</v>
      </c>
      <c r="D5114" t="s">
        <v>640</v>
      </c>
      <c r="E5114">
        <v>51</v>
      </c>
      <c r="F5114" t="s">
        <v>641</v>
      </c>
    </row>
    <row r="5115" spans="1:6" x14ac:dyDescent="0.5">
      <c r="A5115" s="4">
        <v>43557</v>
      </c>
      <c r="B5115" s="14">
        <v>0.481412037037037</v>
      </c>
      <c r="C5115">
        <v>2</v>
      </c>
      <c r="D5115" t="s">
        <v>640</v>
      </c>
      <c r="E5115">
        <v>122</v>
      </c>
      <c r="F5115" t="s">
        <v>641</v>
      </c>
    </row>
    <row r="5116" spans="1:6" x14ac:dyDescent="0.5">
      <c r="A5116" s="4">
        <v>43557</v>
      </c>
      <c r="B5116" s="14">
        <v>0.48156249999999995</v>
      </c>
      <c r="C5116">
        <v>2</v>
      </c>
      <c r="D5116" t="s">
        <v>651</v>
      </c>
      <c r="E5116">
        <v>127</v>
      </c>
      <c r="F5116" t="s">
        <v>641</v>
      </c>
    </row>
    <row r="5117" spans="1:6" x14ac:dyDescent="0.5">
      <c r="A5117" s="4">
        <v>43557</v>
      </c>
      <c r="B5117" s="14">
        <v>0.4815740740740741</v>
      </c>
      <c r="C5117">
        <v>1</v>
      </c>
      <c r="D5117" t="s">
        <v>640</v>
      </c>
      <c r="E5117">
        <v>42</v>
      </c>
      <c r="F5117" t="s">
        <v>641</v>
      </c>
    </row>
    <row r="5118" spans="1:6" x14ac:dyDescent="0.5">
      <c r="A5118" s="4">
        <v>43557</v>
      </c>
      <c r="B5118" s="14">
        <v>0.48159722222222223</v>
      </c>
      <c r="C5118">
        <v>2</v>
      </c>
      <c r="D5118" t="s">
        <v>640</v>
      </c>
      <c r="E5118">
        <v>42</v>
      </c>
      <c r="F5118" t="s">
        <v>641</v>
      </c>
    </row>
    <row r="5119" spans="1:6" x14ac:dyDescent="0.5">
      <c r="A5119" s="4">
        <v>43557</v>
      </c>
      <c r="B5119" s="14">
        <v>0.48160879629629627</v>
      </c>
      <c r="C5119">
        <v>1</v>
      </c>
      <c r="D5119" t="s">
        <v>640</v>
      </c>
      <c r="E5119">
        <v>41</v>
      </c>
      <c r="F5119" t="s">
        <v>641</v>
      </c>
    </row>
    <row r="5120" spans="1:6" x14ac:dyDescent="0.5">
      <c r="A5120" s="4">
        <v>43557</v>
      </c>
      <c r="B5120" s="14">
        <v>0.48160879629629627</v>
      </c>
      <c r="C5120">
        <v>2</v>
      </c>
      <c r="D5120" t="s">
        <v>640</v>
      </c>
      <c r="E5120">
        <v>65</v>
      </c>
      <c r="F5120" t="s">
        <v>641</v>
      </c>
    </row>
    <row r="5121" spans="1:6" x14ac:dyDescent="0.5">
      <c r="A5121" s="4">
        <v>43557</v>
      </c>
      <c r="B5121" s="14">
        <v>0.4816319444444444</v>
      </c>
      <c r="C5121">
        <v>2</v>
      </c>
      <c r="D5121" t="s">
        <v>640</v>
      </c>
      <c r="E5121">
        <v>43</v>
      </c>
      <c r="F5121" t="s">
        <v>641</v>
      </c>
    </row>
    <row r="5122" spans="1:6" x14ac:dyDescent="0.5">
      <c r="A5122" s="4">
        <v>43557</v>
      </c>
      <c r="B5122" s="14">
        <v>0.48174768518518518</v>
      </c>
      <c r="C5122">
        <v>2</v>
      </c>
      <c r="D5122" t="s">
        <v>645</v>
      </c>
      <c r="E5122">
        <v>127</v>
      </c>
      <c r="F5122" t="s">
        <v>641</v>
      </c>
    </row>
    <row r="5123" spans="1:6" x14ac:dyDescent="0.5">
      <c r="A5123" s="4">
        <v>43557</v>
      </c>
      <c r="B5123" s="14">
        <v>0.48177083333333331</v>
      </c>
      <c r="C5123">
        <v>2</v>
      </c>
      <c r="D5123" t="s">
        <v>640</v>
      </c>
      <c r="E5123">
        <v>127</v>
      </c>
      <c r="F5123" t="s">
        <v>641</v>
      </c>
    </row>
    <row r="5124" spans="1:6" x14ac:dyDescent="0.5">
      <c r="A5124" s="4">
        <v>43557</v>
      </c>
      <c r="B5124" s="14">
        <v>0.48180555555555554</v>
      </c>
      <c r="C5124">
        <v>2</v>
      </c>
      <c r="D5124" t="s">
        <v>645</v>
      </c>
      <c r="E5124">
        <v>127</v>
      </c>
      <c r="F5124" t="s">
        <v>641</v>
      </c>
    </row>
    <row r="5125" spans="1:6" x14ac:dyDescent="0.5">
      <c r="A5125" s="4">
        <v>43557</v>
      </c>
      <c r="B5125" s="14">
        <v>0.48202546296296295</v>
      </c>
      <c r="C5125">
        <v>2</v>
      </c>
      <c r="D5125" t="s">
        <v>640</v>
      </c>
      <c r="E5125">
        <v>113</v>
      </c>
      <c r="F5125" t="s">
        <v>641</v>
      </c>
    </row>
    <row r="5126" spans="1:6" x14ac:dyDescent="0.5">
      <c r="A5126" s="4">
        <v>43557</v>
      </c>
      <c r="B5126" s="14">
        <v>0.48214120370370367</v>
      </c>
      <c r="C5126">
        <v>2</v>
      </c>
      <c r="D5126" t="s">
        <v>640</v>
      </c>
      <c r="E5126">
        <v>56</v>
      </c>
      <c r="F5126" t="s">
        <v>641</v>
      </c>
    </row>
    <row r="5127" spans="1:6" x14ac:dyDescent="0.5">
      <c r="A5127" s="4">
        <v>43557</v>
      </c>
      <c r="B5127" s="14">
        <v>0.48258101851851848</v>
      </c>
      <c r="C5127">
        <v>1</v>
      </c>
      <c r="D5127" t="s">
        <v>651</v>
      </c>
      <c r="E5127">
        <v>127</v>
      </c>
      <c r="F5127" t="s">
        <v>641</v>
      </c>
    </row>
    <row r="5128" spans="1:6" x14ac:dyDescent="0.5">
      <c r="A5128" s="4">
        <v>43557</v>
      </c>
      <c r="B5128" s="14">
        <v>0.48273148148148143</v>
      </c>
      <c r="C5128">
        <v>2</v>
      </c>
      <c r="D5128" t="s">
        <v>640</v>
      </c>
      <c r="E5128">
        <v>54</v>
      </c>
      <c r="F5128" t="s">
        <v>641</v>
      </c>
    </row>
    <row r="5129" spans="1:6" x14ac:dyDescent="0.5">
      <c r="A5129" s="4">
        <v>43557</v>
      </c>
      <c r="B5129" s="14">
        <v>0.48284722222222221</v>
      </c>
      <c r="C5129">
        <v>2</v>
      </c>
      <c r="D5129" t="s">
        <v>640</v>
      </c>
      <c r="E5129">
        <v>52</v>
      </c>
      <c r="F5129" t="s">
        <v>641</v>
      </c>
    </row>
    <row r="5130" spans="1:6" x14ac:dyDescent="0.5">
      <c r="A5130" s="4">
        <v>43557</v>
      </c>
      <c r="B5130" s="14">
        <v>0.48287037037037034</v>
      </c>
      <c r="C5130">
        <v>2</v>
      </c>
      <c r="D5130" t="s">
        <v>640</v>
      </c>
      <c r="E5130">
        <v>56</v>
      </c>
      <c r="F5130" t="s">
        <v>641</v>
      </c>
    </row>
    <row r="5131" spans="1:6" x14ac:dyDescent="0.5">
      <c r="A5131" s="4">
        <v>43557</v>
      </c>
      <c r="B5131" s="14">
        <v>0.48289351851851853</v>
      </c>
      <c r="C5131">
        <v>2</v>
      </c>
      <c r="D5131" t="s">
        <v>640</v>
      </c>
      <c r="E5131">
        <v>42</v>
      </c>
      <c r="F5131" t="s">
        <v>641</v>
      </c>
    </row>
    <row r="5132" spans="1:6" x14ac:dyDescent="0.5">
      <c r="A5132" s="4">
        <v>43557</v>
      </c>
      <c r="B5132" s="14">
        <v>0.48293981481481479</v>
      </c>
      <c r="C5132">
        <v>2</v>
      </c>
      <c r="D5132" t="s">
        <v>640</v>
      </c>
      <c r="E5132">
        <v>38</v>
      </c>
      <c r="F5132" t="s">
        <v>641</v>
      </c>
    </row>
    <row r="5133" spans="1:6" x14ac:dyDescent="0.5">
      <c r="A5133" s="4">
        <v>43557</v>
      </c>
      <c r="B5133" s="14">
        <v>0.48297453703703702</v>
      </c>
      <c r="C5133">
        <v>2</v>
      </c>
      <c r="D5133" t="s">
        <v>640</v>
      </c>
      <c r="E5133">
        <v>43</v>
      </c>
      <c r="F5133" t="s">
        <v>641</v>
      </c>
    </row>
    <row r="5134" spans="1:6" x14ac:dyDescent="0.5">
      <c r="A5134" s="4">
        <v>43557</v>
      </c>
      <c r="B5134" s="14">
        <v>0.48300925925925925</v>
      </c>
      <c r="C5134">
        <v>2</v>
      </c>
      <c r="D5134" t="s">
        <v>640</v>
      </c>
      <c r="E5134">
        <v>46</v>
      </c>
      <c r="F5134" t="s">
        <v>641</v>
      </c>
    </row>
    <row r="5135" spans="1:6" x14ac:dyDescent="0.5">
      <c r="A5135" s="4">
        <v>43557</v>
      </c>
      <c r="B5135" s="14">
        <v>0.48341435185185189</v>
      </c>
      <c r="C5135">
        <v>1</v>
      </c>
      <c r="D5135" t="s">
        <v>640</v>
      </c>
      <c r="E5135">
        <v>127</v>
      </c>
      <c r="F5135" t="s">
        <v>641</v>
      </c>
    </row>
    <row r="5136" spans="1:6" x14ac:dyDescent="0.5">
      <c r="A5136" s="4">
        <v>43557</v>
      </c>
      <c r="B5136" s="14">
        <v>0.48343749999999996</v>
      </c>
      <c r="C5136">
        <v>1</v>
      </c>
      <c r="D5136" t="s">
        <v>640</v>
      </c>
      <c r="E5136">
        <v>127</v>
      </c>
      <c r="F5136" t="s">
        <v>641</v>
      </c>
    </row>
    <row r="5137" spans="1:6" x14ac:dyDescent="0.5">
      <c r="A5137" s="4">
        <v>43557</v>
      </c>
      <c r="B5137" s="14">
        <v>0.48348379629629629</v>
      </c>
      <c r="C5137">
        <v>1</v>
      </c>
      <c r="D5137" t="s">
        <v>640</v>
      </c>
      <c r="E5137">
        <v>127</v>
      </c>
      <c r="F5137" t="s">
        <v>641</v>
      </c>
    </row>
    <row r="5138" spans="1:6" x14ac:dyDescent="0.5">
      <c r="A5138" s="4">
        <v>43557</v>
      </c>
      <c r="B5138" s="14">
        <v>0.48357638888888888</v>
      </c>
      <c r="C5138">
        <v>1</v>
      </c>
      <c r="D5138" t="s">
        <v>640</v>
      </c>
      <c r="E5138">
        <v>127</v>
      </c>
      <c r="F5138" t="s">
        <v>641</v>
      </c>
    </row>
    <row r="5139" spans="1:6" x14ac:dyDescent="0.5">
      <c r="A5139" s="4">
        <v>43557</v>
      </c>
      <c r="B5139" s="14">
        <v>0.48359953703703701</v>
      </c>
      <c r="C5139">
        <v>1</v>
      </c>
      <c r="D5139" t="s">
        <v>645</v>
      </c>
      <c r="E5139">
        <v>127</v>
      </c>
      <c r="F5139" t="s">
        <v>641</v>
      </c>
    </row>
    <row r="5140" spans="1:6" x14ac:dyDescent="0.5">
      <c r="A5140" s="4">
        <v>43557</v>
      </c>
      <c r="B5140" s="14">
        <v>0.48361111111111116</v>
      </c>
      <c r="C5140">
        <v>1</v>
      </c>
      <c r="D5140" t="s">
        <v>645</v>
      </c>
      <c r="E5140">
        <v>118</v>
      </c>
      <c r="F5140" t="s">
        <v>641</v>
      </c>
    </row>
    <row r="5141" spans="1:6" x14ac:dyDescent="0.5">
      <c r="A5141" s="4">
        <v>43557</v>
      </c>
      <c r="B5141" s="14">
        <v>0.48363425925925929</v>
      </c>
      <c r="C5141">
        <v>1</v>
      </c>
      <c r="D5141" t="s">
        <v>640</v>
      </c>
      <c r="E5141">
        <v>118</v>
      </c>
      <c r="F5141" t="s">
        <v>641</v>
      </c>
    </row>
    <row r="5142" spans="1:6" x14ac:dyDescent="0.5">
      <c r="A5142" s="4">
        <v>43557</v>
      </c>
      <c r="B5142" s="14">
        <v>0.48365740740740742</v>
      </c>
      <c r="C5142">
        <v>1</v>
      </c>
      <c r="D5142" t="s">
        <v>640</v>
      </c>
      <c r="E5142">
        <v>118</v>
      </c>
      <c r="F5142" t="s">
        <v>641</v>
      </c>
    </row>
    <row r="5143" spans="1:6" x14ac:dyDescent="0.5">
      <c r="A5143" s="4">
        <v>43557</v>
      </c>
      <c r="B5143" s="14">
        <v>0.4836805555555555</v>
      </c>
      <c r="C5143">
        <v>1</v>
      </c>
      <c r="D5143" t="s">
        <v>640</v>
      </c>
      <c r="E5143">
        <v>118</v>
      </c>
      <c r="F5143" t="s">
        <v>641</v>
      </c>
    </row>
    <row r="5144" spans="1:6" x14ac:dyDescent="0.5">
      <c r="A5144" s="4">
        <v>43557</v>
      </c>
      <c r="B5144" s="14">
        <v>0.48377314814814815</v>
      </c>
      <c r="C5144">
        <v>1</v>
      </c>
      <c r="D5144" t="s">
        <v>640</v>
      </c>
      <c r="E5144">
        <v>107</v>
      </c>
      <c r="F5144" t="s">
        <v>641</v>
      </c>
    </row>
    <row r="5145" spans="1:6" x14ac:dyDescent="0.5">
      <c r="A5145" s="4">
        <v>43557</v>
      </c>
      <c r="B5145" s="14">
        <v>0.48379629629629628</v>
      </c>
      <c r="C5145">
        <v>1</v>
      </c>
      <c r="D5145" t="s">
        <v>640</v>
      </c>
      <c r="E5145">
        <v>107</v>
      </c>
      <c r="F5145" t="s">
        <v>641</v>
      </c>
    </row>
    <row r="5146" spans="1:6" x14ac:dyDescent="0.5">
      <c r="A5146" s="4">
        <v>43557</v>
      </c>
      <c r="B5146" s="14">
        <v>0.48381944444444441</v>
      </c>
      <c r="C5146">
        <v>1</v>
      </c>
      <c r="D5146" t="s">
        <v>640</v>
      </c>
      <c r="E5146">
        <v>72</v>
      </c>
      <c r="F5146" t="s">
        <v>641</v>
      </c>
    </row>
    <row r="5147" spans="1:6" x14ac:dyDescent="0.5">
      <c r="A5147" s="4">
        <v>43557</v>
      </c>
      <c r="B5147" s="14">
        <v>0.48450231481481482</v>
      </c>
      <c r="C5147">
        <v>1</v>
      </c>
      <c r="D5147" t="s">
        <v>640</v>
      </c>
      <c r="E5147">
        <v>126</v>
      </c>
      <c r="F5147" t="s">
        <v>641</v>
      </c>
    </row>
    <row r="5148" spans="1:6" x14ac:dyDescent="0.5">
      <c r="A5148" s="4">
        <v>43557</v>
      </c>
      <c r="B5148" s="14">
        <v>0.48451388888888891</v>
      </c>
      <c r="C5148">
        <v>1</v>
      </c>
      <c r="D5148" t="s">
        <v>640</v>
      </c>
      <c r="E5148">
        <v>126</v>
      </c>
      <c r="F5148" t="s">
        <v>641</v>
      </c>
    </row>
    <row r="5149" spans="1:6" x14ac:dyDescent="0.5">
      <c r="A5149" s="4">
        <v>43557</v>
      </c>
      <c r="B5149" s="14">
        <v>0.48453703703703704</v>
      </c>
      <c r="C5149">
        <v>1</v>
      </c>
      <c r="D5149" t="s">
        <v>640</v>
      </c>
      <c r="E5149">
        <v>126</v>
      </c>
      <c r="F5149" t="s">
        <v>641</v>
      </c>
    </row>
    <row r="5150" spans="1:6" x14ac:dyDescent="0.5">
      <c r="A5150" s="4">
        <v>43557</v>
      </c>
      <c r="B5150" s="14">
        <v>0.48456018518518523</v>
      </c>
      <c r="C5150">
        <v>1</v>
      </c>
      <c r="D5150" t="s">
        <v>640</v>
      </c>
      <c r="E5150">
        <v>117</v>
      </c>
      <c r="F5150" t="s">
        <v>641</v>
      </c>
    </row>
    <row r="5151" spans="1:6" x14ac:dyDescent="0.5">
      <c r="A5151" s="4">
        <v>43557</v>
      </c>
      <c r="B5151" s="14">
        <v>0.4846064814814815</v>
      </c>
      <c r="C5151">
        <v>1</v>
      </c>
      <c r="D5151" t="s">
        <v>640</v>
      </c>
      <c r="E5151">
        <v>127</v>
      </c>
      <c r="F5151" t="s">
        <v>641</v>
      </c>
    </row>
    <row r="5152" spans="1:6" x14ac:dyDescent="0.5">
      <c r="A5152" s="4">
        <v>43557</v>
      </c>
      <c r="B5152" s="14">
        <v>0.48545138888888889</v>
      </c>
      <c r="C5152">
        <v>1</v>
      </c>
      <c r="D5152" t="s">
        <v>640</v>
      </c>
      <c r="E5152">
        <v>127</v>
      </c>
      <c r="F5152" t="s">
        <v>641</v>
      </c>
    </row>
    <row r="5153" spans="1:6" x14ac:dyDescent="0.5">
      <c r="A5153" s="4">
        <v>43557</v>
      </c>
      <c r="B5153" s="14">
        <v>0.48546296296296299</v>
      </c>
      <c r="C5153">
        <v>1</v>
      </c>
      <c r="D5153" t="s">
        <v>645</v>
      </c>
      <c r="E5153">
        <v>127</v>
      </c>
      <c r="F5153" t="s">
        <v>641</v>
      </c>
    </row>
    <row r="5154" spans="1:6" x14ac:dyDescent="0.5">
      <c r="A5154" s="4">
        <v>43557</v>
      </c>
      <c r="B5154" s="14">
        <v>0.48548611111111112</v>
      </c>
      <c r="C5154">
        <v>1</v>
      </c>
      <c r="D5154" t="s">
        <v>645</v>
      </c>
      <c r="E5154">
        <v>127</v>
      </c>
      <c r="F5154" t="s">
        <v>641</v>
      </c>
    </row>
    <row r="5155" spans="1:6" x14ac:dyDescent="0.5">
      <c r="A5155" s="4">
        <v>43557</v>
      </c>
      <c r="B5155" s="14">
        <v>0.48550925925925931</v>
      </c>
      <c r="C5155">
        <v>1</v>
      </c>
      <c r="D5155" t="s">
        <v>645</v>
      </c>
      <c r="E5155">
        <v>127</v>
      </c>
      <c r="F5155" t="s">
        <v>641</v>
      </c>
    </row>
    <row r="5156" spans="1:6" x14ac:dyDescent="0.5">
      <c r="A5156" s="4">
        <v>43557</v>
      </c>
      <c r="B5156" s="14">
        <v>0.48553240740740744</v>
      </c>
      <c r="C5156">
        <v>1</v>
      </c>
      <c r="D5156" t="s">
        <v>645</v>
      </c>
      <c r="E5156">
        <v>127</v>
      </c>
      <c r="F5156" t="s">
        <v>641</v>
      </c>
    </row>
    <row r="5157" spans="1:6" x14ac:dyDescent="0.5">
      <c r="A5157" s="4">
        <v>43557</v>
      </c>
      <c r="B5157" s="14">
        <v>0.48554398148148148</v>
      </c>
      <c r="C5157">
        <v>1</v>
      </c>
      <c r="D5157" t="s">
        <v>645</v>
      </c>
      <c r="E5157">
        <v>127</v>
      </c>
      <c r="F5157" t="s">
        <v>641</v>
      </c>
    </row>
    <row r="5158" spans="1:6" x14ac:dyDescent="0.5">
      <c r="A5158" s="4">
        <v>43557</v>
      </c>
      <c r="B5158" s="14">
        <v>0.48556712962962961</v>
      </c>
      <c r="C5158">
        <v>1</v>
      </c>
      <c r="D5158" t="s">
        <v>645</v>
      </c>
      <c r="E5158">
        <v>126</v>
      </c>
      <c r="F5158" t="s">
        <v>641</v>
      </c>
    </row>
    <row r="5159" spans="1:6" x14ac:dyDescent="0.5">
      <c r="A5159" s="4">
        <v>43557</v>
      </c>
      <c r="B5159" s="14">
        <v>0.4855902777777778</v>
      </c>
      <c r="C5159">
        <v>1</v>
      </c>
      <c r="D5159" t="s">
        <v>645</v>
      </c>
      <c r="E5159">
        <v>127</v>
      </c>
      <c r="F5159" t="s">
        <v>641</v>
      </c>
    </row>
    <row r="5160" spans="1:6" x14ac:dyDescent="0.5">
      <c r="A5160" s="4">
        <v>43557</v>
      </c>
      <c r="B5160" s="14">
        <v>0.48561342592592593</v>
      </c>
      <c r="C5160">
        <v>1</v>
      </c>
      <c r="D5160" t="s">
        <v>645</v>
      </c>
      <c r="E5160">
        <v>127</v>
      </c>
      <c r="F5160" t="s">
        <v>641</v>
      </c>
    </row>
    <row r="5161" spans="1:6" x14ac:dyDescent="0.5">
      <c r="A5161" s="4">
        <v>43557</v>
      </c>
      <c r="B5161" s="14">
        <v>0.48562499999999997</v>
      </c>
      <c r="C5161">
        <v>1</v>
      </c>
      <c r="D5161" t="s">
        <v>645</v>
      </c>
      <c r="E5161">
        <v>127</v>
      </c>
      <c r="F5161" t="s">
        <v>641</v>
      </c>
    </row>
    <row r="5162" spans="1:6" x14ac:dyDescent="0.5">
      <c r="A5162" s="4">
        <v>43557</v>
      </c>
      <c r="B5162" s="14">
        <v>0.48563657407407407</v>
      </c>
      <c r="C5162">
        <v>1</v>
      </c>
      <c r="D5162" t="s">
        <v>640</v>
      </c>
      <c r="E5162">
        <v>127</v>
      </c>
      <c r="F5162" t="s">
        <v>641</v>
      </c>
    </row>
    <row r="5163" spans="1:6" x14ac:dyDescent="0.5">
      <c r="A5163" s="4">
        <v>43557</v>
      </c>
      <c r="B5163" s="14">
        <v>0.48565972222222226</v>
      </c>
      <c r="C5163">
        <v>1</v>
      </c>
      <c r="D5163" t="s">
        <v>645</v>
      </c>
      <c r="E5163">
        <v>127</v>
      </c>
      <c r="F5163" t="s">
        <v>641</v>
      </c>
    </row>
    <row r="5164" spans="1:6" x14ac:dyDescent="0.5">
      <c r="A5164" s="4">
        <v>43557</v>
      </c>
      <c r="B5164" s="14">
        <v>0.48577546296296298</v>
      </c>
      <c r="C5164">
        <v>1</v>
      </c>
      <c r="D5164" t="s">
        <v>640</v>
      </c>
      <c r="E5164">
        <v>127</v>
      </c>
      <c r="F5164" t="s">
        <v>641</v>
      </c>
    </row>
    <row r="5165" spans="1:6" x14ac:dyDescent="0.5">
      <c r="A5165" s="4">
        <v>43557</v>
      </c>
      <c r="B5165" s="14">
        <v>0.48578703703703702</v>
      </c>
      <c r="C5165">
        <v>1</v>
      </c>
      <c r="D5165" t="s">
        <v>640</v>
      </c>
      <c r="E5165">
        <v>127</v>
      </c>
      <c r="F5165" t="s">
        <v>641</v>
      </c>
    </row>
    <row r="5166" spans="1:6" x14ac:dyDescent="0.5">
      <c r="A5166" s="4">
        <v>43557</v>
      </c>
      <c r="B5166" s="14">
        <v>0.48582175925925924</v>
      </c>
      <c r="C5166">
        <v>1</v>
      </c>
      <c r="D5166" t="s">
        <v>640</v>
      </c>
      <c r="E5166">
        <v>127</v>
      </c>
      <c r="F5166" t="s">
        <v>641</v>
      </c>
    </row>
    <row r="5167" spans="1:6" x14ac:dyDescent="0.5">
      <c r="A5167" s="4">
        <v>43557</v>
      </c>
      <c r="B5167" s="14">
        <v>0.48583333333333334</v>
      </c>
      <c r="C5167">
        <v>4</v>
      </c>
      <c r="D5167" t="s">
        <v>640</v>
      </c>
      <c r="E5167">
        <v>45</v>
      </c>
      <c r="F5167" t="s">
        <v>641</v>
      </c>
    </row>
    <row r="5168" spans="1:6" x14ac:dyDescent="0.5">
      <c r="A5168" s="4">
        <v>43557</v>
      </c>
      <c r="B5168" s="14">
        <v>0.48586805555555551</v>
      </c>
      <c r="C5168">
        <v>1</v>
      </c>
      <c r="D5168" t="s">
        <v>640</v>
      </c>
      <c r="E5168">
        <v>127</v>
      </c>
      <c r="F5168" t="s">
        <v>641</v>
      </c>
    </row>
    <row r="5169" spans="1:6" x14ac:dyDescent="0.5">
      <c r="A5169" s="4">
        <v>43557</v>
      </c>
      <c r="B5169" s="14">
        <v>0.48592592592592593</v>
      </c>
      <c r="C5169">
        <v>1</v>
      </c>
      <c r="D5169" t="s">
        <v>640</v>
      </c>
      <c r="E5169">
        <v>126</v>
      </c>
      <c r="F5169" t="s">
        <v>641</v>
      </c>
    </row>
    <row r="5170" spans="1:6" x14ac:dyDescent="0.5">
      <c r="A5170" s="4">
        <v>43557</v>
      </c>
      <c r="B5170" s="14">
        <v>0.48594907407407412</v>
      </c>
      <c r="C5170">
        <v>1</v>
      </c>
      <c r="D5170" t="s">
        <v>640</v>
      </c>
      <c r="E5170">
        <v>127</v>
      </c>
      <c r="F5170" t="s">
        <v>641</v>
      </c>
    </row>
    <row r="5171" spans="1:6" x14ac:dyDescent="0.5">
      <c r="A5171" s="4">
        <v>43557</v>
      </c>
      <c r="B5171" s="14">
        <v>0.48597222222222225</v>
      </c>
      <c r="C5171">
        <v>1</v>
      </c>
      <c r="D5171" t="s">
        <v>640</v>
      </c>
      <c r="E5171">
        <v>127</v>
      </c>
      <c r="F5171" t="s">
        <v>641</v>
      </c>
    </row>
    <row r="5172" spans="1:6" x14ac:dyDescent="0.5">
      <c r="A5172" s="4">
        <v>43557</v>
      </c>
      <c r="B5172" s="14">
        <v>0.48599537037037038</v>
      </c>
      <c r="C5172">
        <v>1</v>
      </c>
      <c r="D5172" t="s">
        <v>640</v>
      </c>
      <c r="E5172">
        <v>127</v>
      </c>
      <c r="F5172" t="s">
        <v>641</v>
      </c>
    </row>
    <row r="5173" spans="1:6" x14ac:dyDescent="0.5">
      <c r="A5173" s="4">
        <v>43557</v>
      </c>
      <c r="B5173" s="14">
        <v>0.48600694444444442</v>
      </c>
      <c r="C5173">
        <v>1</v>
      </c>
      <c r="D5173" t="s">
        <v>640</v>
      </c>
      <c r="E5173">
        <v>127</v>
      </c>
      <c r="F5173" t="s">
        <v>641</v>
      </c>
    </row>
    <row r="5174" spans="1:6" x14ac:dyDescent="0.5">
      <c r="A5174" s="4">
        <v>43557</v>
      </c>
      <c r="B5174" s="14">
        <v>0.48671296296296296</v>
      </c>
      <c r="C5174">
        <v>1</v>
      </c>
      <c r="D5174" t="s">
        <v>645</v>
      </c>
      <c r="E5174">
        <v>127</v>
      </c>
      <c r="F5174" t="s">
        <v>641</v>
      </c>
    </row>
    <row r="5175" spans="1:6" x14ac:dyDescent="0.5">
      <c r="A5175" s="4">
        <v>43557</v>
      </c>
      <c r="B5175" s="14">
        <v>0.48677083333333332</v>
      </c>
      <c r="C5175">
        <v>1</v>
      </c>
      <c r="D5175" t="s">
        <v>640</v>
      </c>
      <c r="E5175">
        <v>12</v>
      </c>
      <c r="F5175" t="s">
        <v>641</v>
      </c>
    </row>
    <row r="5176" spans="1:6" x14ac:dyDescent="0.5">
      <c r="A5176" s="4">
        <v>43557</v>
      </c>
      <c r="B5176" s="14">
        <v>0.48679398148148145</v>
      </c>
      <c r="C5176">
        <v>1</v>
      </c>
      <c r="D5176" t="s">
        <v>645</v>
      </c>
      <c r="E5176">
        <v>127</v>
      </c>
      <c r="F5176" t="s">
        <v>641</v>
      </c>
    </row>
    <row r="5177" spans="1:6" x14ac:dyDescent="0.5">
      <c r="A5177" s="4">
        <v>43557</v>
      </c>
      <c r="B5177" s="14">
        <v>0.48681712962962959</v>
      </c>
      <c r="C5177">
        <v>1</v>
      </c>
      <c r="D5177" t="s">
        <v>645</v>
      </c>
      <c r="E5177">
        <v>127</v>
      </c>
      <c r="F5177" t="s">
        <v>641</v>
      </c>
    </row>
    <row r="5178" spans="1:6" x14ac:dyDescent="0.5">
      <c r="A5178" s="4">
        <v>43557</v>
      </c>
      <c r="B5178" s="14">
        <v>0.48685185185185187</v>
      </c>
      <c r="C5178">
        <v>1</v>
      </c>
      <c r="D5178" t="s">
        <v>645</v>
      </c>
      <c r="E5178">
        <v>127</v>
      </c>
      <c r="F5178" t="s">
        <v>641</v>
      </c>
    </row>
    <row r="5179" spans="1:6" x14ac:dyDescent="0.5">
      <c r="A5179" s="4">
        <v>43557</v>
      </c>
      <c r="B5179" s="14">
        <v>0.48685185185185187</v>
      </c>
      <c r="C5179">
        <v>2</v>
      </c>
      <c r="D5179" t="s">
        <v>640</v>
      </c>
      <c r="E5179">
        <v>76</v>
      </c>
      <c r="F5179" t="s">
        <v>641</v>
      </c>
    </row>
    <row r="5180" spans="1:6" x14ac:dyDescent="0.5">
      <c r="A5180" s="4">
        <v>43557</v>
      </c>
      <c r="B5180" s="14">
        <v>0.486875</v>
      </c>
      <c r="C5180">
        <v>1</v>
      </c>
      <c r="D5180" t="s">
        <v>645</v>
      </c>
      <c r="E5180">
        <v>127</v>
      </c>
      <c r="F5180" t="s">
        <v>641</v>
      </c>
    </row>
    <row r="5181" spans="1:6" x14ac:dyDescent="0.5">
      <c r="A5181" s="4">
        <v>43557</v>
      </c>
      <c r="B5181" s="14">
        <v>0.48688657407407404</v>
      </c>
      <c r="C5181">
        <v>1</v>
      </c>
      <c r="D5181" t="s">
        <v>645</v>
      </c>
      <c r="E5181">
        <v>127</v>
      </c>
      <c r="F5181" t="s">
        <v>641</v>
      </c>
    </row>
    <row r="5182" spans="1:6" x14ac:dyDescent="0.5">
      <c r="A5182" s="4">
        <v>43557</v>
      </c>
      <c r="B5182" s="14">
        <v>0.48690972222222223</v>
      </c>
      <c r="C5182">
        <v>1</v>
      </c>
      <c r="D5182" t="s">
        <v>645</v>
      </c>
      <c r="E5182">
        <v>127</v>
      </c>
      <c r="F5182" t="s">
        <v>641</v>
      </c>
    </row>
    <row r="5183" spans="1:6" x14ac:dyDescent="0.5">
      <c r="A5183" s="4">
        <v>43557</v>
      </c>
      <c r="B5183" s="14">
        <v>0.48760416666666667</v>
      </c>
      <c r="C5183">
        <v>1</v>
      </c>
      <c r="D5183" t="s">
        <v>640</v>
      </c>
      <c r="E5183">
        <v>127</v>
      </c>
      <c r="F5183" t="s">
        <v>641</v>
      </c>
    </row>
    <row r="5184" spans="1:6" x14ac:dyDescent="0.5">
      <c r="A5184" s="4">
        <v>43557</v>
      </c>
      <c r="B5184" s="14">
        <v>0.48761574074074071</v>
      </c>
      <c r="C5184">
        <v>1</v>
      </c>
      <c r="D5184" t="s">
        <v>645</v>
      </c>
      <c r="E5184">
        <v>127</v>
      </c>
      <c r="F5184" t="s">
        <v>641</v>
      </c>
    </row>
    <row r="5185" spans="1:6" x14ac:dyDescent="0.5">
      <c r="A5185" s="4">
        <v>43557</v>
      </c>
      <c r="B5185" s="14">
        <v>0.4876388888888889</v>
      </c>
      <c r="C5185">
        <v>1</v>
      </c>
      <c r="D5185" t="s">
        <v>645</v>
      </c>
      <c r="E5185">
        <v>127</v>
      </c>
      <c r="F5185" t="s">
        <v>641</v>
      </c>
    </row>
    <row r="5186" spans="1:6" x14ac:dyDescent="0.5">
      <c r="A5186" s="4">
        <v>43557</v>
      </c>
      <c r="B5186" s="14">
        <v>0.48766203703703703</v>
      </c>
      <c r="C5186">
        <v>1</v>
      </c>
      <c r="D5186" t="s">
        <v>645</v>
      </c>
      <c r="E5186">
        <v>127</v>
      </c>
      <c r="F5186" t="s">
        <v>641</v>
      </c>
    </row>
    <row r="5187" spans="1:6" x14ac:dyDescent="0.5">
      <c r="A5187" s="4">
        <v>43557</v>
      </c>
      <c r="B5187" s="14">
        <v>0.48768518518518517</v>
      </c>
      <c r="C5187">
        <v>1</v>
      </c>
      <c r="D5187" t="s">
        <v>645</v>
      </c>
      <c r="E5187">
        <v>127</v>
      </c>
      <c r="F5187" t="s">
        <v>641</v>
      </c>
    </row>
    <row r="5188" spans="1:6" x14ac:dyDescent="0.5">
      <c r="A5188" s="4">
        <v>43557</v>
      </c>
      <c r="B5188" s="14">
        <v>0.4876967592592592</v>
      </c>
      <c r="C5188">
        <v>1</v>
      </c>
      <c r="D5188" t="s">
        <v>645</v>
      </c>
      <c r="E5188">
        <v>127</v>
      </c>
      <c r="F5188" t="s">
        <v>641</v>
      </c>
    </row>
    <row r="5189" spans="1:6" x14ac:dyDescent="0.5">
      <c r="A5189" s="4">
        <v>43557</v>
      </c>
      <c r="B5189" s="14">
        <v>0.48771990740740739</v>
      </c>
      <c r="C5189">
        <v>1</v>
      </c>
      <c r="D5189" t="s">
        <v>645</v>
      </c>
      <c r="E5189">
        <v>127</v>
      </c>
      <c r="F5189" t="s">
        <v>641</v>
      </c>
    </row>
    <row r="5190" spans="1:6" x14ac:dyDescent="0.5">
      <c r="A5190" s="4">
        <v>43557</v>
      </c>
      <c r="B5190" s="14">
        <v>0.48773148148148149</v>
      </c>
      <c r="C5190">
        <v>1</v>
      </c>
      <c r="D5190" t="s">
        <v>645</v>
      </c>
      <c r="E5190">
        <v>127</v>
      </c>
      <c r="F5190" t="s">
        <v>641</v>
      </c>
    </row>
    <row r="5191" spans="1:6" x14ac:dyDescent="0.5">
      <c r="A5191" s="4">
        <v>43557</v>
      </c>
      <c r="B5191" s="14">
        <v>0.48776620370370366</v>
      </c>
      <c r="C5191">
        <v>1</v>
      </c>
      <c r="D5191" t="s">
        <v>645</v>
      </c>
      <c r="E5191">
        <v>127</v>
      </c>
      <c r="F5191" t="s">
        <v>641</v>
      </c>
    </row>
    <row r="5192" spans="1:6" x14ac:dyDescent="0.5">
      <c r="A5192" s="4">
        <v>43557</v>
      </c>
      <c r="B5192" s="14">
        <v>0.48778935185185185</v>
      </c>
      <c r="C5192">
        <v>1</v>
      </c>
      <c r="D5192" t="s">
        <v>640</v>
      </c>
      <c r="E5192">
        <v>127</v>
      </c>
      <c r="F5192" t="s">
        <v>641</v>
      </c>
    </row>
    <row r="5193" spans="1:6" x14ac:dyDescent="0.5">
      <c r="A5193" s="4">
        <v>43557</v>
      </c>
      <c r="B5193" s="14">
        <v>0.48780092592592594</v>
      </c>
      <c r="C5193">
        <v>4</v>
      </c>
      <c r="D5193" t="s">
        <v>640</v>
      </c>
      <c r="E5193">
        <v>56</v>
      </c>
      <c r="F5193" t="s">
        <v>641</v>
      </c>
    </row>
    <row r="5194" spans="1:6" x14ac:dyDescent="0.5">
      <c r="A5194" s="4">
        <v>43557</v>
      </c>
      <c r="B5194" s="14">
        <v>0.48835648148148153</v>
      </c>
      <c r="C5194">
        <v>1</v>
      </c>
      <c r="D5194" t="s">
        <v>645</v>
      </c>
      <c r="E5194">
        <v>127</v>
      </c>
      <c r="F5194" t="s">
        <v>641</v>
      </c>
    </row>
    <row r="5195" spans="1:6" x14ac:dyDescent="0.5">
      <c r="A5195" s="4">
        <v>43557</v>
      </c>
      <c r="B5195" s="14">
        <v>0.48836805555555557</v>
      </c>
      <c r="C5195">
        <v>1</v>
      </c>
      <c r="D5195" t="s">
        <v>640</v>
      </c>
      <c r="E5195">
        <v>127</v>
      </c>
      <c r="F5195" t="s">
        <v>641</v>
      </c>
    </row>
    <row r="5196" spans="1:6" x14ac:dyDescent="0.5">
      <c r="A5196" s="4">
        <v>43557</v>
      </c>
      <c r="B5196" s="14">
        <v>0.48837962962962966</v>
      </c>
      <c r="C5196">
        <v>1</v>
      </c>
      <c r="D5196" t="s">
        <v>640</v>
      </c>
      <c r="E5196">
        <v>127</v>
      </c>
      <c r="F5196" t="s">
        <v>641</v>
      </c>
    </row>
    <row r="5197" spans="1:6" x14ac:dyDescent="0.5">
      <c r="A5197" s="4">
        <v>43557</v>
      </c>
      <c r="B5197" s="14">
        <v>0.4883912037037037</v>
      </c>
      <c r="C5197">
        <v>1</v>
      </c>
      <c r="D5197" t="s">
        <v>640</v>
      </c>
      <c r="E5197">
        <v>127</v>
      </c>
      <c r="F5197" t="s">
        <v>641</v>
      </c>
    </row>
    <row r="5198" spans="1:6" x14ac:dyDescent="0.5">
      <c r="A5198" s="4">
        <v>43557</v>
      </c>
      <c r="B5198" s="14">
        <v>0.48841435185185184</v>
      </c>
      <c r="C5198">
        <v>1</v>
      </c>
      <c r="D5198" t="s">
        <v>640</v>
      </c>
      <c r="E5198">
        <v>126</v>
      </c>
      <c r="F5198" t="s">
        <v>641</v>
      </c>
    </row>
    <row r="5199" spans="1:6" x14ac:dyDescent="0.5">
      <c r="A5199" s="4">
        <v>43557</v>
      </c>
      <c r="B5199" s="14">
        <v>0.48843750000000002</v>
      </c>
      <c r="C5199">
        <v>1</v>
      </c>
      <c r="D5199" t="s">
        <v>640</v>
      </c>
      <c r="E5199">
        <v>126</v>
      </c>
      <c r="F5199" t="s">
        <v>641</v>
      </c>
    </row>
    <row r="5200" spans="1:6" x14ac:dyDescent="0.5">
      <c r="A5200" s="4">
        <v>43557</v>
      </c>
      <c r="B5200" s="14">
        <v>0.48843750000000002</v>
      </c>
      <c r="C5200">
        <v>2</v>
      </c>
      <c r="D5200" t="s">
        <v>640</v>
      </c>
      <c r="E5200">
        <v>44</v>
      </c>
      <c r="F5200" t="s">
        <v>641</v>
      </c>
    </row>
    <row r="5201" spans="1:6" x14ac:dyDescent="0.5">
      <c r="A5201" s="4">
        <v>43557</v>
      </c>
      <c r="B5201" s="14">
        <v>0.48843750000000002</v>
      </c>
      <c r="C5201">
        <v>4</v>
      </c>
      <c r="D5201" t="s">
        <v>640</v>
      </c>
      <c r="E5201">
        <v>84</v>
      </c>
      <c r="F5201" t="s">
        <v>641</v>
      </c>
    </row>
    <row r="5202" spans="1:6" x14ac:dyDescent="0.5">
      <c r="A5202" s="4">
        <v>43557</v>
      </c>
      <c r="B5202" s="14">
        <v>0.4884722222222222</v>
      </c>
      <c r="C5202">
        <v>4</v>
      </c>
      <c r="D5202" t="s">
        <v>640</v>
      </c>
      <c r="E5202">
        <v>41</v>
      </c>
      <c r="F5202" t="s">
        <v>641</v>
      </c>
    </row>
    <row r="5203" spans="1:6" x14ac:dyDescent="0.5">
      <c r="A5203" s="4">
        <v>43557</v>
      </c>
      <c r="B5203" s="14">
        <v>0.48848379629629629</v>
      </c>
      <c r="C5203">
        <v>1</v>
      </c>
      <c r="D5203" t="s">
        <v>640</v>
      </c>
      <c r="E5203">
        <v>126</v>
      </c>
      <c r="F5203" t="s">
        <v>641</v>
      </c>
    </row>
    <row r="5204" spans="1:6" x14ac:dyDescent="0.5">
      <c r="A5204" s="4">
        <v>43557</v>
      </c>
      <c r="B5204" s="14">
        <v>0.48849537037037033</v>
      </c>
      <c r="C5204">
        <v>1</v>
      </c>
      <c r="D5204" t="s">
        <v>640</v>
      </c>
      <c r="E5204">
        <v>127</v>
      </c>
      <c r="F5204" t="s">
        <v>641</v>
      </c>
    </row>
    <row r="5205" spans="1:6" x14ac:dyDescent="0.5">
      <c r="A5205" s="4">
        <v>43557</v>
      </c>
      <c r="B5205" s="14">
        <v>0.48856481481481479</v>
      </c>
      <c r="C5205">
        <v>1</v>
      </c>
      <c r="D5205" t="s">
        <v>640</v>
      </c>
      <c r="E5205">
        <v>66</v>
      </c>
      <c r="F5205" t="s">
        <v>641</v>
      </c>
    </row>
    <row r="5206" spans="1:6" x14ac:dyDescent="0.5">
      <c r="A5206" s="4">
        <v>43557</v>
      </c>
      <c r="B5206" s="14">
        <v>0.48858796296296297</v>
      </c>
      <c r="C5206">
        <v>1</v>
      </c>
      <c r="D5206" t="s">
        <v>640</v>
      </c>
      <c r="E5206">
        <v>127</v>
      </c>
      <c r="F5206" t="s">
        <v>641</v>
      </c>
    </row>
    <row r="5207" spans="1:6" x14ac:dyDescent="0.5">
      <c r="A5207" s="4">
        <v>43557</v>
      </c>
      <c r="B5207" s="14">
        <v>0.48861111111111111</v>
      </c>
      <c r="C5207">
        <v>1</v>
      </c>
      <c r="D5207" t="s">
        <v>640</v>
      </c>
      <c r="E5207">
        <v>127</v>
      </c>
      <c r="F5207" t="s">
        <v>641</v>
      </c>
    </row>
    <row r="5208" spans="1:6" x14ac:dyDescent="0.5">
      <c r="A5208" s="4">
        <v>43557</v>
      </c>
      <c r="B5208" s="14">
        <v>0.48898148148148146</v>
      </c>
      <c r="C5208">
        <v>1</v>
      </c>
      <c r="D5208" t="s">
        <v>645</v>
      </c>
      <c r="E5208">
        <v>127</v>
      </c>
      <c r="F5208" t="s">
        <v>641</v>
      </c>
    </row>
    <row r="5209" spans="1:6" x14ac:dyDescent="0.5">
      <c r="A5209" s="4">
        <v>43557</v>
      </c>
      <c r="B5209" s="14">
        <v>0.48899305555555556</v>
      </c>
      <c r="C5209">
        <v>1</v>
      </c>
      <c r="D5209" t="s">
        <v>645</v>
      </c>
      <c r="E5209">
        <v>127</v>
      </c>
      <c r="F5209" t="s">
        <v>641</v>
      </c>
    </row>
    <row r="5210" spans="1:6" x14ac:dyDescent="0.5">
      <c r="A5210" s="4">
        <v>43557</v>
      </c>
      <c r="B5210" s="14">
        <v>0.48901620370370374</v>
      </c>
      <c r="C5210">
        <v>1</v>
      </c>
      <c r="D5210" t="s">
        <v>645</v>
      </c>
      <c r="E5210">
        <v>127</v>
      </c>
      <c r="F5210" t="s">
        <v>641</v>
      </c>
    </row>
    <row r="5211" spans="1:6" x14ac:dyDescent="0.5">
      <c r="A5211" s="4">
        <v>43557</v>
      </c>
      <c r="B5211" s="14">
        <v>0.48906250000000001</v>
      </c>
      <c r="C5211">
        <v>1</v>
      </c>
      <c r="D5211" t="s">
        <v>640</v>
      </c>
      <c r="E5211">
        <v>127</v>
      </c>
      <c r="F5211" t="s">
        <v>641</v>
      </c>
    </row>
    <row r="5212" spans="1:6" x14ac:dyDescent="0.5">
      <c r="A5212" s="4">
        <v>43557</v>
      </c>
      <c r="B5212" s="14">
        <v>0.48907407407407405</v>
      </c>
      <c r="C5212">
        <v>1</v>
      </c>
      <c r="D5212" t="s">
        <v>640</v>
      </c>
      <c r="E5212">
        <v>127</v>
      </c>
      <c r="F5212" t="s">
        <v>641</v>
      </c>
    </row>
    <row r="5213" spans="1:6" x14ac:dyDescent="0.5">
      <c r="A5213" s="4">
        <v>43557</v>
      </c>
      <c r="B5213" s="14">
        <v>0.48912037037037037</v>
      </c>
      <c r="C5213">
        <v>1</v>
      </c>
      <c r="D5213" t="s">
        <v>640</v>
      </c>
      <c r="E5213">
        <v>127</v>
      </c>
      <c r="F5213" t="s">
        <v>641</v>
      </c>
    </row>
    <row r="5214" spans="1:6" x14ac:dyDescent="0.5">
      <c r="A5214" s="4">
        <v>43557</v>
      </c>
      <c r="B5214" s="14">
        <v>0.48913194444444441</v>
      </c>
      <c r="C5214">
        <v>1</v>
      </c>
      <c r="D5214" t="s">
        <v>640</v>
      </c>
      <c r="E5214">
        <v>127</v>
      </c>
      <c r="F5214" t="s">
        <v>641</v>
      </c>
    </row>
    <row r="5215" spans="1:6" x14ac:dyDescent="0.5">
      <c r="A5215" s="4">
        <v>43557</v>
      </c>
      <c r="B5215" s="14">
        <v>0.48914351851851851</v>
      </c>
      <c r="C5215">
        <v>1</v>
      </c>
      <c r="D5215" t="s">
        <v>640</v>
      </c>
      <c r="E5215">
        <v>127</v>
      </c>
      <c r="F5215" t="s">
        <v>641</v>
      </c>
    </row>
    <row r="5216" spans="1:6" x14ac:dyDescent="0.5">
      <c r="A5216" s="4">
        <v>43557</v>
      </c>
      <c r="B5216" s="14">
        <v>0.48915509259259254</v>
      </c>
      <c r="C5216">
        <v>1</v>
      </c>
      <c r="D5216" t="s">
        <v>640</v>
      </c>
      <c r="E5216">
        <v>126</v>
      </c>
      <c r="F5216" t="s">
        <v>641</v>
      </c>
    </row>
    <row r="5217" spans="1:25" x14ac:dyDescent="0.5">
      <c r="A5217" s="4">
        <v>43557</v>
      </c>
      <c r="B5217" s="14">
        <v>0.48917824074074073</v>
      </c>
      <c r="C5217">
        <v>1</v>
      </c>
      <c r="D5217" t="s">
        <v>640</v>
      </c>
      <c r="E5217">
        <v>127</v>
      </c>
      <c r="F5217" t="s">
        <v>641</v>
      </c>
    </row>
    <row r="5218" spans="1:25" x14ac:dyDescent="0.5">
      <c r="A5218" s="4">
        <v>43557</v>
      </c>
      <c r="B5218" s="14">
        <v>0.48918981481481483</v>
      </c>
      <c r="C5218">
        <v>1</v>
      </c>
      <c r="D5218" t="s">
        <v>640</v>
      </c>
      <c r="E5218">
        <v>127</v>
      </c>
      <c r="F5218" t="s">
        <v>641</v>
      </c>
    </row>
    <row r="5219" spans="1:25" x14ac:dyDescent="0.5">
      <c r="A5219" s="4">
        <v>43557</v>
      </c>
      <c r="B5219" s="14">
        <v>0.48921296296296296</v>
      </c>
      <c r="C5219">
        <v>1</v>
      </c>
      <c r="D5219" t="s">
        <v>640</v>
      </c>
      <c r="E5219">
        <v>127</v>
      </c>
      <c r="F5219" t="s">
        <v>641</v>
      </c>
    </row>
    <row r="5220" spans="1:25" x14ac:dyDescent="0.5">
      <c r="A5220" s="4">
        <v>43557</v>
      </c>
      <c r="B5220" s="14">
        <v>0.489224537037037</v>
      </c>
      <c r="C5220">
        <v>1</v>
      </c>
      <c r="D5220" t="s">
        <v>640</v>
      </c>
      <c r="E5220">
        <v>127</v>
      </c>
      <c r="F5220" t="s">
        <v>641</v>
      </c>
    </row>
    <row r="5221" spans="1:25" x14ac:dyDescent="0.5">
      <c r="A5221" s="4">
        <v>43557</v>
      </c>
      <c r="B5221" s="14">
        <v>0.4893055555555556</v>
      </c>
      <c r="C5221">
        <v>1</v>
      </c>
      <c r="D5221" t="s">
        <v>640</v>
      </c>
      <c r="E5221">
        <v>126</v>
      </c>
      <c r="F5221" t="s">
        <v>641</v>
      </c>
    </row>
    <row r="5222" spans="1:25" x14ac:dyDescent="0.5">
      <c r="A5222" s="4">
        <v>43557</v>
      </c>
      <c r="B5222" s="14">
        <v>0.87952546296296286</v>
      </c>
      <c r="C5222">
        <v>2</v>
      </c>
      <c r="D5222" t="s">
        <v>651</v>
      </c>
      <c r="E5222">
        <v>127</v>
      </c>
      <c r="F5222" t="s">
        <v>642</v>
      </c>
      <c r="K5222" t="s">
        <v>642</v>
      </c>
      <c r="L5222" s="14">
        <v>8.1018518518518516E-5</v>
      </c>
      <c r="M5222" s="14">
        <v>0.87960648148148157</v>
      </c>
      <c r="N5222">
        <v>1</v>
      </c>
      <c r="P5222" t="s">
        <v>648</v>
      </c>
      <c r="Q5222">
        <v>2</v>
      </c>
      <c r="R5222">
        <v>0.6</v>
      </c>
      <c r="S5222">
        <v>100</v>
      </c>
      <c r="T5222" t="s">
        <v>660</v>
      </c>
      <c r="U5222">
        <v>1</v>
      </c>
      <c r="V5222">
        <v>1</v>
      </c>
      <c r="Y5222" t="s">
        <v>664</v>
      </c>
    </row>
    <row r="5223" spans="1:25" x14ac:dyDescent="0.5">
      <c r="A5223" s="4">
        <v>43558</v>
      </c>
      <c r="B5223" s="14">
        <v>8.2488425925925923E-2</v>
      </c>
      <c r="C5223">
        <v>4</v>
      </c>
      <c r="D5223" t="s">
        <v>645</v>
      </c>
      <c r="E5223">
        <v>46</v>
      </c>
      <c r="F5223" t="s">
        <v>646</v>
      </c>
      <c r="T5223" t="s">
        <v>669</v>
      </c>
      <c r="U5223">
        <v>1</v>
      </c>
      <c r="W5223">
        <v>1</v>
      </c>
      <c r="Y5223" t="s">
        <v>678</v>
      </c>
    </row>
    <row r="5224" spans="1:25" x14ac:dyDescent="0.5">
      <c r="A5224" s="4">
        <v>43558</v>
      </c>
      <c r="B5224" s="14">
        <v>0.12246527777777778</v>
      </c>
      <c r="C5224">
        <v>1</v>
      </c>
      <c r="D5224" t="s">
        <v>645</v>
      </c>
      <c r="E5224">
        <v>42</v>
      </c>
      <c r="F5224" t="s">
        <v>646</v>
      </c>
      <c r="T5224" t="s">
        <v>660</v>
      </c>
      <c r="U5224">
        <v>1</v>
      </c>
      <c r="W5224">
        <v>1</v>
      </c>
      <c r="Y5224" t="s">
        <v>690</v>
      </c>
    </row>
    <row r="5225" spans="1:25" x14ac:dyDescent="0.5">
      <c r="A5225" s="4">
        <v>43559</v>
      </c>
      <c r="B5225" s="14">
        <v>0.12233796296296295</v>
      </c>
      <c r="C5225">
        <v>1</v>
      </c>
      <c r="D5225" t="s">
        <v>645</v>
      </c>
      <c r="E5225">
        <v>127</v>
      </c>
      <c r="F5225" t="s">
        <v>641</v>
      </c>
    </row>
    <row r="5226" spans="1:25" x14ac:dyDescent="0.5">
      <c r="A5226" s="4">
        <v>43559</v>
      </c>
      <c r="B5226" s="14">
        <v>0.13262731481481482</v>
      </c>
      <c r="C5226">
        <v>2</v>
      </c>
      <c r="D5226" t="s">
        <v>651</v>
      </c>
      <c r="E5226">
        <v>127</v>
      </c>
      <c r="F5226" t="s">
        <v>642</v>
      </c>
      <c r="K5226" t="s">
        <v>642</v>
      </c>
      <c r="L5226" s="14">
        <v>2.0833333333333335E-4</v>
      </c>
      <c r="M5226" s="14">
        <v>0.13283564814814816</v>
      </c>
      <c r="N5226">
        <v>1</v>
      </c>
      <c r="P5226" t="s">
        <v>648</v>
      </c>
      <c r="Q5226">
        <v>1.9</v>
      </c>
      <c r="R5226">
        <v>0.6</v>
      </c>
      <c r="S5226">
        <v>95</v>
      </c>
      <c r="T5226" t="s">
        <v>652</v>
      </c>
      <c r="U5226">
        <v>1</v>
      </c>
      <c r="V5226">
        <v>1</v>
      </c>
      <c r="Y5226" t="s">
        <v>665</v>
      </c>
    </row>
    <row r="5227" spans="1:25" x14ac:dyDescent="0.5">
      <c r="A5227" s="4">
        <v>43559</v>
      </c>
      <c r="B5227" s="14">
        <v>0.88041666666666663</v>
      </c>
      <c r="C5227">
        <v>1</v>
      </c>
      <c r="D5227" t="s">
        <v>640</v>
      </c>
      <c r="E5227">
        <v>38</v>
      </c>
      <c r="F5227" t="s">
        <v>641</v>
      </c>
    </row>
    <row r="5228" spans="1:25" x14ac:dyDescent="0.5">
      <c r="A5228" s="4">
        <v>43559</v>
      </c>
      <c r="B5228" s="14">
        <v>0.88393518518518521</v>
      </c>
      <c r="C5228">
        <v>4</v>
      </c>
      <c r="D5228" t="s">
        <v>651</v>
      </c>
      <c r="E5228">
        <v>127</v>
      </c>
      <c r="F5228" t="s">
        <v>642</v>
      </c>
      <c r="K5228" t="s">
        <v>642</v>
      </c>
      <c r="L5228" s="14">
        <v>2.5462962962962961E-4</v>
      </c>
      <c r="M5228" s="14">
        <v>0.88418981481481485</v>
      </c>
      <c r="N5228">
        <v>4</v>
      </c>
      <c r="P5228" t="s">
        <v>648</v>
      </c>
      <c r="T5228" t="s">
        <v>660</v>
      </c>
      <c r="U5228">
        <v>1</v>
      </c>
      <c r="V5228">
        <v>1</v>
      </c>
      <c r="Y5228" t="s">
        <v>691</v>
      </c>
    </row>
    <row r="5229" spans="1:25" x14ac:dyDescent="0.5">
      <c r="A5229" s="4">
        <v>43559</v>
      </c>
      <c r="B5229" s="14">
        <v>0.88393518518518521</v>
      </c>
      <c r="C5229">
        <v>1</v>
      </c>
      <c r="D5229" t="s">
        <v>640</v>
      </c>
      <c r="E5229">
        <v>58</v>
      </c>
      <c r="F5229" t="s">
        <v>641</v>
      </c>
    </row>
    <row r="5230" spans="1:25" x14ac:dyDescent="0.5">
      <c r="A5230" s="4">
        <v>43559</v>
      </c>
      <c r="B5230" s="14">
        <v>0.92434027777777772</v>
      </c>
      <c r="C5230">
        <v>4</v>
      </c>
      <c r="D5230" t="s">
        <v>645</v>
      </c>
      <c r="E5230">
        <v>127</v>
      </c>
      <c r="F5230" t="s">
        <v>646</v>
      </c>
      <c r="K5230" t="s">
        <v>646</v>
      </c>
      <c r="L5230" s="14">
        <v>2.6620370370370372E-4</v>
      </c>
      <c r="M5230" s="14">
        <v>0.9246064814814815</v>
      </c>
      <c r="N5230">
        <v>4</v>
      </c>
      <c r="P5230" t="s">
        <v>648</v>
      </c>
      <c r="Q5230">
        <v>1.8</v>
      </c>
      <c r="R5230">
        <v>0.8</v>
      </c>
      <c r="S5230">
        <v>67.5</v>
      </c>
      <c r="T5230" t="s">
        <v>669</v>
      </c>
      <c r="U5230">
        <v>1</v>
      </c>
      <c r="V5230">
        <v>1</v>
      </c>
      <c r="Y5230" t="s">
        <v>665</v>
      </c>
    </row>
    <row r="5231" spans="1:25" x14ac:dyDescent="0.5">
      <c r="A5231" s="4">
        <v>43559</v>
      </c>
      <c r="B5231" s="14">
        <v>0.92434027777777772</v>
      </c>
      <c r="C5231">
        <v>1</v>
      </c>
      <c r="D5231" t="s">
        <v>640</v>
      </c>
      <c r="E5231">
        <v>43</v>
      </c>
      <c r="F5231" t="s">
        <v>641</v>
      </c>
    </row>
    <row r="5232" spans="1:25" x14ac:dyDescent="0.5">
      <c r="A5232" s="4">
        <v>43559</v>
      </c>
      <c r="B5232" s="14">
        <v>0.97365740740740747</v>
      </c>
      <c r="C5232">
        <v>1</v>
      </c>
      <c r="D5232" t="s">
        <v>640</v>
      </c>
      <c r="E5232">
        <v>127</v>
      </c>
      <c r="F5232" t="s">
        <v>641</v>
      </c>
    </row>
    <row r="5233" spans="1:25" x14ac:dyDescent="0.5">
      <c r="A5233" s="4">
        <v>43560</v>
      </c>
      <c r="B5233" s="14">
        <v>0.24230324074074075</v>
      </c>
      <c r="C5233">
        <v>2</v>
      </c>
      <c r="D5233" t="s">
        <v>651</v>
      </c>
      <c r="E5233">
        <v>56</v>
      </c>
      <c r="F5233" t="s">
        <v>642</v>
      </c>
      <c r="K5233" t="s">
        <v>642</v>
      </c>
      <c r="L5233" s="14">
        <v>2.8935185185185189E-4</v>
      </c>
      <c r="M5233" s="14">
        <v>0.24259259259259258</v>
      </c>
      <c r="N5233">
        <v>1</v>
      </c>
      <c r="P5233" t="s">
        <v>687</v>
      </c>
      <c r="Q5233">
        <v>0.6</v>
      </c>
      <c r="R5233">
        <v>0.7</v>
      </c>
      <c r="S5233">
        <v>25.7</v>
      </c>
      <c r="T5233" t="s">
        <v>660</v>
      </c>
      <c r="U5233">
        <v>1</v>
      </c>
      <c r="V5233">
        <v>1</v>
      </c>
      <c r="Y5233" t="s">
        <v>665</v>
      </c>
    </row>
    <row r="5234" spans="1:25" x14ac:dyDescent="0.5">
      <c r="A5234" s="4">
        <v>43560</v>
      </c>
      <c r="B5234" s="14">
        <v>0.66449074074074077</v>
      </c>
      <c r="C5234">
        <v>4</v>
      </c>
      <c r="D5234" t="s">
        <v>640</v>
      </c>
      <c r="E5234">
        <v>50</v>
      </c>
      <c r="F5234" t="s">
        <v>641</v>
      </c>
    </row>
    <row r="5235" spans="1:25" x14ac:dyDescent="0.5">
      <c r="A5235" s="4">
        <v>43560</v>
      </c>
      <c r="B5235" s="14">
        <v>0.86232638888888891</v>
      </c>
      <c r="C5235">
        <v>2</v>
      </c>
      <c r="D5235" t="s">
        <v>651</v>
      </c>
      <c r="E5235">
        <v>44</v>
      </c>
      <c r="F5235" t="s">
        <v>642</v>
      </c>
      <c r="T5235" t="s">
        <v>669</v>
      </c>
      <c r="U5235">
        <v>1</v>
      </c>
      <c r="W5235">
        <v>1</v>
      </c>
      <c r="Y5235" t="s">
        <v>678</v>
      </c>
    </row>
    <row r="5236" spans="1:25" x14ac:dyDescent="0.5">
      <c r="A5236" s="4">
        <v>43560</v>
      </c>
      <c r="B5236" s="14">
        <v>0.98561342592592593</v>
      </c>
      <c r="C5236">
        <v>1</v>
      </c>
      <c r="D5236" t="s">
        <v>640</v>
      </c>
      <c r="E5236">
        <v>39</v>
      </c>
      <c r="F5236" t="s">
        <v>641</v>
      </c>
    </row>
    <row r="5237" spans="1:25" x14ac:dyDescent="0.5">
      <c r="A5237" s="4">
        <v>43560</v>
      </c>
      <c r="B5237" s="14">
        <v>0.98643518518518514</v>
      </c>
      <c r="C5237">
        <v>1</v>
      </c>
      <c r="D5237" t="s">
        <v>640</v>
      </c>
      <c r="E5237">
        <v>41</v>
      </c>
      <c r="F5237" t="s">
        <v>641</v>
      </c>
    </row>
    <row r="5238" spans="1:25" x14ac:dyDescent="0.5">
      <c r="A5238" s="4">
        <v>43560</v>
      </c>
      <c r="B5238" s="14">
        <v>0.98665509259259254</v>
      </c>
      <c r="C5238">
        <v>1</v>
      </c>
      <c r="D5238" t="s">
        <v>640</v>
      </c>
      <c r="E5238">
        <v>40</v>
      </c>
      <c r="F5238" t="s">
        <v>641</v>
      </c>
    </row>
    <row r="5239" spans="1:25" x14ac:dyDescent="0.5">
      <c r="A5239" s="4">
        <v>43560</v>
      </c>
      <c r="B5239" s="14">
        <v>0.98674768518518519</v>
      </c>
      <c r="C5239">
        <v>1</v>
      </c>
      <c r="D5239" t="s">
        <v>640</v>
      </c>
      <c r="E5239">
        <v>49</v>
      </c>
      <c r="F5239" t="s">
        <v>641</v>
      </c>
    </row>
    <row r="5240" spans="1:25" x14ac:dyDescent="0.5">
      <c r="A5240" s="4">
        <v>43560</v>
      </c>
      <c r="B5240" s="14">
        <v>0.9867824074074073</v>
      </c>
      <c r="C5240">
        <v>1</v>
      </c>
      <c r="D5240" t="s">
        <v>640</v>
      </c>
      <c r="E5240">
        <v>41</v>
      </c>
      <c r="F5240" t="s">
        <v>641</v>
      </c>
    </row>
    <row r="5241" spans="1:25" x14ac:dyDescent="0.5">
      <c r="A5241" s="4">
        <v>43560</v>
      </c>
      <c r="B5241" s="14">
        <v>0.98828703703703702</v>
      </c>
      <c r="C5241">
        <v>1</v>
      </c>
      <c r="D5241" t="s">
        <v>640</v>
      </c>
      <c r="E5241">
        <v>45</v>
      </c>
      <c r="F5241" t="s">
        <v>641</v>
      </c>
    </row>
    <row r="5242" spans="1:25" x14ac:dyDescent="0.5">
      <c r="A5242" s="4">
        <v>43560</v>
      </c>
      <c r="B5242" s="14">
        <v>0.98835648148148147</v>
      </c>
      <c r="C5242">
        <v>1</v>
      </c>
      <c r="D5242" t="s">
        <v>640</v>
      </c>
      <c r="E5242">
        <v>40</v>
      </c>
      <c r="F5242" t="s">
        <v>641</v>
      </c>
    </row>
    <row r="5243" spans="1:25" x14ac:dyDescent="0.5">
      <c r="A5243" s="4">
        <v>43560</v>
      </c>
      <c r="B5243" s="14">
        <v>0.9883912037037037</v>
      </c>
      <c r="C5243">
        <v>1</v>
      </c>
      <c r="D5243" t="s">
        <v>640</v>
      </c>
      <c r="E5243">
        <v>33</v>
      </c>
      <c r="F5243" t="s">
        <v>641</v>
      </c>
    </row>
    <row r="5244" spans="1:25" x14ac:dyDescent="0.5">
      <c r="A5244" s="4">
        <v>43560</v>
      </c>
      <c r="B5244" s="14">
        <v>0.99037037037037035</v>
      </c>
      <c r="C5244">
        <v>1</v>
      </c>
      <c r="D5244" t="s">
        <v>640</v>
      </c>
      <c r="E5244">
        <v>49</v>
      </c>
      <c r="F5244" t="s">
        <v>641</v>
      </c>
    </row>
    <row r="5245" spans="1:25" x14ac:dyDescent="0.5">
      <c r="A5245" s="4">
        <v>43561</v>
      </c>
      <c r="B5245" s="14">
        <v>0.15732638888888889</v>
      </c>
      <c r="C5245">
        <v>2</v>
      </c>
      <c r="D5245" t="s">
        <v>645</v>
      </c>
      <c r="E5245">
        <v>51</v>
      </c>
      <c r="F5245" t="s">
        <v>646</v>
      </c>
      <c r="T5245" t="s">
        <v>669</v>
      </c>
      <c r="U5245">
        <v>1</v>
      </c>
      <c r="W5245">
        <v>1</v>
      </c>
      <c r="Y5245" t="s">
        <v>678</v>
      </c>
    </row>
    <row r="5246" spans="1:25" x14ac:dyDescent="0.5">
      <c r="A5246" s="4">
        <v>43561</v>
      </c>
      <c r="B5246" s="14">
        <v>0.90348379629629638</v>
      </c>
      <c r="C5246">
        <v>1</v>
      </c>
      <c r="D5246" t="s">
        <v>640</v>
      </c>
      <c r="E5246">
        <v>45</v>
      </c>
      <c r="F5246" t="s">
        <v>641</v>
      </c>
    </row>
    <row r="5247" spans="1:25" x14ac:dyDescent="0.5">
      <c r="A5247" s="4">
        <v>43561</v>
      </c>
      <c r="B5247" s="14">
        <v>0.90925925925925932</v>
      </c>
      <c r="C5247">
        <v>2</v>
      </c>
      <c r="D5247" t="s">
        <v>640</v>
      </c>
      <c r="E5247">
        <v>40</v>
      </c>
      <c r="F5247" t="s">
        <v>641</v>
      </c>
    </row>
    <row r="5248" spans="1:25" x14ac:dyDescent="0.5">
      <c r="A5248" s="4">
        <v>43562</v>
      </c>
      <c r="B5248" s="14">
        <v>0.12662037037037036</v>
      </c>
      <c r="C5248">
        <v>4</v>
      </c>
      <c r="D5248" t="s">
        <v>645</v>
      </c>
      <c r="E5248">
        <v>72</v>
      </c>
      <c r="F5248" t="s">
        <v>646</v>
      </c>
      <c r="K5248" t="s">
        <v>646</v>
      </c>
      <c r="L5248" s="14">
        <v>4.7453703703703704E-4</v>
      </c>
      <c r="M5248" s="14">
        <v>0.12709490740740739</v>
      </c>
      <c r="N5248">
        <v>4</v>
      </c>
      <c r="P5248" t="s">
        <v>648</v>
      </c>
      <c r="Q5248">
        <v>2.1</v>
      </c>
      <c r="R5248">
        <v>0.8</v>
      </c>
      <c r="S5248">
        <v>78.8</v>
      </c>
      <c r="T5248" t="s">
        <v>669</v>
      </c>
      <c r="U5248">
        <v>1</v>
      </c>
      <c r="V5248">
        <v>1</v>
      </c>
      <c r="Y5248" t="s">
        <v>665</v>
      </c>
    </row>
    <row r="5249" spans="1:6" x14ac:dyDescent="0.5">
      <c r="A5249" s="4">
        <v>43562</v>
      </c>
      <c r="B5249" s="14">
        <v>0.59799768518518526</v>
      </c>
      <c r="C5249">
        <v>3</v>
      </c>
      <c r="D5249" t="s">
        <v>640</v>
      </c>
      <c r="E5249">
        <v>40</v>
      </c>
      <c r="F5249" t="s">
        <v>641</v>
      </c>
    </row>
    <row r="5250" spans="1:6" x14ac:dyDescent="0.5">
      <c r="A5250" s="4">
        <v>43562</v>
      </c>
      <c r="B5250" s="14">
        <v>0.59803240740740737</v>
      </c>
      <c r="C5250">
        <v>3</v>
      </c>
      <c r="D5250" t="s">
        <v>640</v>
      </c>
      <c r="E5250">
        <v>46</v>
      </c>
      <c r="F5250" t="s">
        <v>641</v>
      </c>
    </row>
    <row r="5251" spans="1:6" x14ac:dyDescent="0.5">
      <c r="A5251" s="4">
        <v>43562</v>
      </c>
      <c r="B5251" s="14">
        <v>0.59804398148148141</v>
      </c>
      <c r="C5251">
        <v>3</v>
      </c>
      <c r="D5251" t="s">
        <v>640</v>
      </c>
      <c r="E5251">
        <v>46</v>
      </c>
      <c r="F5251" t="s">
        <v>641</v>
      </c>
    </row>
    <row r="5252" spans="1:6" x14ac:dyDescent="0.5">
      <c r="A5252" s="4">
        <v>43562</v>
      </c>
      <c r="B5252" s="14">
        <v>0.59807870370370375</v>
      </c>
      <c r="C5252">
        <v>3</v>
      </c>
      <c r="D5252" t="s">
        <v>640</v>
      </c>
      <c r="E5252">
        <v>44</v>
      </c>
      <c r="F5252" t="s">
        <v>641</v>
      </c>
    </row>
    <row r="5253" spans="1:6" x14ac:dyDescent="0.5">
      <c r="A5253" s="4">
        <v>43562</v>
      </c>
      <c r="B5253" s="14">
        <v>0.59809027777777779</v>
      </c>
      <c r="C5253">
        <v>3</v>
      </c>
      <c r="D5253" t="s">
        <v>640</v>
      </c>
      <c r="E5253">
        <v>42</v>
      </c>
      <c r="F5253" t="s">
        <v>641</v>
      </c>
    </row>
    <row r="5254" spans="1:6" x14ac:dyDescent="0.5">
      <c r="A5254" s="4">
        <v>43562</v>
      </c>
      <c r="B5254" s="14">
        <v>0.59811342592592587</v>
      </c>
      <c r="C5254">
        <v>3</v>
      </c>
      <c r="D5254" t="s">
        <v>640</v>
      </c>
      <c r="E5254">
        <v>54</v>
      </c>
      <c r="F5254" t="s">
        <v>641</v>
      </c>
    </row>
    <row r="5255" spans="1:6" x14ac:dyDescent="0.5">
      <c r="A5255" s="4">
        <v>43562</v>
      </c>
      <c r="B5255" s="14">
        <v>0.59812500000000002</v>
      </c>
      <c r="C5255">
        <v>3</v>
      </c>
      <c r="D5255" t="s">
        <v>640</v>
      </c>
      <c r="E5255">
        <v>55</v>
      </c>
      <c r="F5255" t="s">
        <v>641</v>
      </c>
    </row>
    <row r="5256" spans="1:6" x14ac:dyDescent="0.5">
      <c r="A5256" s="4">
        <v>43562</v>
      </c>
      <c r="B5256" s="14">
        <v>0.59813657407407406</v>
      </c>
      <c r="C5256">
        <v>3</v>
      </c>
      <c r="D5256" t="s">
        <v>640</v>
      </c>
      <c r="E5256">
        <v>47</v>
      </c>
      <c r="F5256" t="s">
        <v>641</v>
      </c>
    </row>
    <row r="5257" spans="1:6" x14ac:dyDescent="0.5">
      <c r="A5257" s="4">
        <v>43562</v>
      </c>
      <c r="B5257" s="14">
        <v>0.59814814814814821</v>
      </c>
      <c r="C5257">
        <v>3</v>
      </c>
      <c r="D5257" t="s">
        <v>640</v>
      </c>
      <c r="E5257">
        <v>49</v>
      </c>
      <c r="F5257" t="s">
        <v>641</v>
      </c>
    </row>
    <row r="5258" spans="1:6" x14ac:dyDescent="0.5">
      <c r="A5258" s="4">
        <v>43562</v>
      </c>
      <c r="B5258" s="14">
        <v>0.59817129629629628</v>
      </c>
      <c r="C5258">
        <v>3</v>
      </c>
      <c r="D5258" t="s">
        <v>640</v>
      </c>
      <c r="E5258">
        <v>45</v>
      </c>
      <c r="F5258" t="s">
        <v>641</v>
      </c>
    </row>
    <row r="5259" spans="1:6" x14ac:dyDescent="0.5">
      <c r="A5259" s="4">
        <v>43562</v>
      </c>
      <c r="B5259" s="14">
        <v>0.63520833333333326</v>
      </c>
      <c r="C5259">
        <v>3</v>
      </c>
      <c r="D5259" t="s">
        <v>640</v>
      </c>
      <c r="E5259">
        <v>38</v>
      </c>
      <c r="F5259" t="s">
        <v>641</v>
      </c>
    </row>
    <row r="5260" spans="1:6" x14ac:dyDescent="0.5">
      <c r="A5260" s="4">
        <v>43562</v>
      </c>
      <c r="B5260" s="14">
        <v>0.6358449074074074</v>
      </c>
      <c r="C5260">
        <v>3</v>
      </c>
      <c r="D5260" t="s">
        <v>640</v>
      </c>
      <c r="E5260">
        <v>68</v>
      </c>
      <c r="F5260" t="s">
        <v>641</v>
      </c>
    </row>
    <row r="5261" spans="1:6" x14ac:dyDescent="0.5">
      <c r="A5261" s="4">
        <v>43562</v>
      </c>
      <c r="B5261" s="14">
        <v>0.63604166666666673</v>
      </c>
      <c r="C5261">
        <v>3</v>
      </c>
      <c r="D5261" t="s">
        <v>640</v>
      </c>
      <c r="E5261">
        <v>67</v>
      </c>
      <c r="F5261" t="s">
        <v>641</v>
      </c>
    </row>
    <row r="5262" spans="1:6" x14ac:dyDescent="0.5">
      <c r="A5262" s="4">
        <v>43562</v>
      </c>
      <c r="B5262" s="14">
        <v>0.63606481481481481</v>
      </c>
      <c r="C5262">
        <v>3</v>
      </c>
      <c r="D5262" t="s">
        <v>640</v>
      </c>
      <c r="E5262">
        <v>50</v>
      </c>
      <c r="F5262" t="s">
        <v>641</v>
      </c>
    </row>
    <row r="5263" spans="1:6" x14ac:dyDescent="0.5">
      <c r="A5263" s="4">
        <v>43562</v>
      </c>
      <c r="B5263" s="14">
        <v>0.63608796296296299</v>
      </c>
      <c r="C5263">
        <v>3</v>
      </c>
      <c r="D5263" t="s">
        <v>640</v>
      </c>
      <c r="E5263">
        <v>67</v>
      </c>
      <c r="F5263" t="s">
        <v>641</v>
      </c>
    </row>
    <row r="5264" spans="1:6" x14ac:dyDescent="0.5">
      <c r="A5264" s="4">
        <v>43562</v>
      </c>
      <c r="B5264" s="14">
        <v>0.64555555555555555</v>
      </c>
      <c r="C5264">
        <v>3</v>
      </c>
      <c r="D5264" t="s">
        <v>640</v>
      </c>
      <c r="E5264">
        <v>46</v>
      </c>
      <c r="F5264" t="s">
        <v>641</v>
      </c>
    </row>
    <row r="5265" spans="1:6" x14ac:dyDescent="0.5">
      <c r="A5265" s="4">
        <v>43562</v>
      </c>
      <c r="B5265" s="14">
        <v>0.64557870370370374</v>
      </c>
      <c r="C5265">
        <v>3</v>
      </c>
      <c r="D5265" t="s">
        <v>640</v>
      </c>
      <c r="E5265">
        <v>45</v>
      </c>
      <c r="F5265" t="s">
        <v>641</v>
      </c>
    </row>
    <row r="5266" spans="1:6" x14ac:dyDescent="0.5">
      <c r="A5266" s="4">
        <v>43562</v>
      </c>
      <c r="B5266" s="14">
        <v>0.64559027777777778</v>
      </c>
      <c r="C5266">
        <v>3</v>
      </c>
      <c r="D5266" t="s">
        <v>640</v>
      </c>
      <c r="E5266">
        <v>61</v>
      </c>
      <c r="F5266" t="s">
        <v>641</v>
      </c>
    </row>
    <row r="5267" spans="1:6" x14ac:dyDescent="0.5">
      <c r="A5267" s="4">
        <v>43562</v>
      </c>
      <c r="B5267" s="14">
        <v>0.64560185185185182</v>
      </c>
      <c r="C5267">
        <v>3</v>
      </c>
      <c r="D5267" t="s">
        <v>640</v>
      </c>
      <c r="E5267">
        <v>59</v>
      </c>
      <c r="F5267" t="s">
        <v>641</v>
      </c>
    </row>
    <row r="5268" spans="1:6" x14ac:dyDescent="0.5">
      <c r="A5268" s="4">
        <v>43562</v>
      </c>
      <c r="B5268" s="14">
        <v>0.64561342592592597</v>
      </c>
      <c r="C5268">
        <v>3</v>
      </c>
      <c r="D5268" t="s">
        <v>640</v>
      </c>
      <c r="E5268">
        <v>53</v>
      </c>
      <c r="F5268" t="s">
        <v>641</v>
      </c>
    </row>
    <row r="5269" spans="1:6" x14ac:dyDescent="0.5">
      <c r="A5269" s="4">
        <v>43562</v>
      </c>
      <c r="B5269" s="14">
        <v>0.64563657407407404</v>
      </c>
      <c r="C5269">
        <v>3</v>
      </c>
      <c r="D5269" t="s">
        <v>640</v>
      </c>
      <c r="E5269">
        <v>39</v>
      </c>
      <c r="F5269" t="s">
        <v>641</v>
      </c>
    </row>
    <row r="5270" spans="1:6" x14ac:dyDescent="0.5">
      <c r="A5270" s="4">
        <v>43562</v>
      </c>
      <c r="B5270" s="14">
        <v>0.64564814814814808</v>
      </c>
      <c r="C5270">
        <v>3</v>
      </c>
      <c r="D5270" t="s">
        <v>640</v>
      </c>
      <c r="E5270">
        <v>48</v>
      </c>
      <c r="F5270" t="s">
        <v>641</v>
      </c>
    </row>
    <row r="5271" spans="1:6" x14ac:dyDescent="0.5">
      <c r="A5271" s="4">
        <v>43562</v>
      </c>
      <c r="B5271" s="14">
        <v>0.64565972222222223</v>
      </c>
      <c r="C5271">
        <v>3</v>
      </c>
      <c r="D5271" t="s">
        <v>640</v>
      </c>
      <c r="E5271">
        <v>53</v>
      </c>
      <c r="F5271" t="s">
        <v>641</v>
      </c>
    </row>
    <row r="5272" spans="1:6" x14ac:dyDescent="0.5">
      <c r="A5272" s="4">
        <v>43562</v>
      </c>
      <c r="B5272" s="14">
        <v>0.64567129629629627</v>
      </c>
      <c r="C5272">
        <v>3</v>
      </c>
      <c r="D5272" t="s">
        <v>640</v>
      </c>
      <c r="E5272">
        <v>58</v>
      </c>
      <c r="F5272" t="s">
        <v>641</v>
      </c>
    </row>
    <row r="5273" spans="1:6" x14ac:dyDescent="0.5">
      <c r="A5273" s="4">
        <v>43562</v>
      </c>
      <c r="B5273" s="14">
        <v>0.64568287037037042</v>
      </c>
      <c r="C5273">
        <v>3</v>
      </c>
      <c r="D5273" t="s">
        <v>640</v>
      </c>
      <c r="E5273">
        <v>56</v>
      </c>
      <c r="F5273" t="s">
        <v>641</v>
      </c>
    </row>
    <row r="5274" spans="1:6" x14ac:dyDescent="0.5">
      <c r="A5274" s="4">
        <v>43562</v>
      </c>
      <c r="B5274" s="14">
        <v>0.64569444444444446</v>
      </c>
      <c r="C5274">
        <v>3</v>
      </c>
      <c r="D5274" t="s">
        <v>640</v>
      </c>
      <c r="E5274">
        <v>54</v>
      </c>
      <c r="F5274" t="s">
        <v>641</v>
      </c>
    </row>
    <row r="5275" spans="1:6" x14ac:dyDescent="0.5">
      <c r="A5275" s="4">
        <v>43562</v>
      </c>
      <c r="B5275" s="14">
        <v>0.6457060185185185</v>
      </c>
      <c r="C5275">
        <v>3</v>
      </c>
      <c r="D5275" t="s">
        <v>640</v>
      </c>
      <c r="E5275">
        <v>59</v>
      </c>
      <c r="F5275" t="s">
        <v>641</v>
      </c>
    </row>
    <row r="5276" spans="1:6" x14ac:dyDescent="0.5">
      <c r="A5276" s="4">
        <v>43562</v>
      </c>
      <c r="B5276" s="14">
        <v>0.64571759259259254</v>
      </c>
      <c r="C5276">
        <v>3</v>
      </c>
      <c r="D5276" t="s">
        <v>640</v>
      </c>
      <c r="E5276">
        <v>50</v>
      </c>
      <c r="F5276" t="s">
        <v>641</v>
      </c>
    </row>
    <row r="5277" spans="1:6" x14ac:dyDescent="0.5">
      <c r="A5277" s="4">
        <v>43562</v>
      </c>
      <c r="B5277" s="14">
        <v>0.64572916666666669</v>
      </c>
      <c r="C5277">
        <v>3</v>
      </c>
      <c r="D5277" t="s">
        <v>640</v>
      </c>
      <c r="E5277">
        <v>45</v>
      </c>
      <c r="F5277" t="s">
        <v>641</v>
      </c>
    </row>
    <row r="5278" spans="1:6" x14ac:dyDescent="0.5">
      <c r="A5278" s="4">
        <v>43562</v>
      </c>
      <c r="B5278" s="14">
        <v>0.64574074074074073</v>
      </c>
      <c r="C5278">
        <v>3</v>
      </c>
      <c r="D5278" t="s">
        <v>640</v>
      </c>
      <c r="E5278">
        <v>49</v>
      </c>
      <c r="F5278" t="s">
        <v>641</v>
      </c>
    </row>
    <row r="5279" spans="1:6" x14ac:dyDescent="0.5">
      <c r="A5279" s="4">
        <v>43562</v>
      </c>
      <c r="B5279" s="14">
        <v>0.64575231481481488</v>
      </c>
      <c r="C5279">
        <v>3</v>
      </c>
      <c r="D5279" t="s">
        <v>640</v>
      </c>
      <c r="E5279">
        <v>57</v>
      </c>
      <c r="F5279" t="s">
        <v>641</v>
      </c>
    </row>
    <row r="5280" spans="1:6" x14ac:dyDescent="0.5">
      <c r="A5280" s="4">
        <v>43562</v>
      </c>
      <c r="B5280" s="14">
        <v>0.64576388888888892</v>
      </c>
      <c r="C5280">
        <v>3</v>
      </c>
      <c r="D5280" t="s">
        <v>640</v>
      </c>
      <c r="E5280">
        <v>51</v>
      </c>
      <c r="F5280" t="s">
        <v>641</v>
      </c>
    </row>
    <row r="5281" spans="1:6" x14ac:dyDescent="0.5">
      <c r="A5281" s="4">
        <v>43562</v>
      </c>
      <c r="B5281" s="14">
        <v>0.64577546296296295</v>
      </c>
      <c r="C5281">
        <v>3</v>
      </c>
      <c r="D5281" t="s">
        <v>640</v>
      </c>
      <c r="E5281">
        <v>55</v>
      </c>
      <c r="F5281" t="s">
        <v>641</v>
      </c>
    </row>
    <row r="5282" spans="1:6" x14ac:dyDescent="0.5">
      <c r="A5282" s="4">
        <v>43562</v>
      </c>
      <c r="B5282" s="14">
        <v>0.64578703703703699</v>
      </c>
      <c r="C5282">
        <v>3</v>
      </c>
      <c r="D5282" t="s">
        <v>640</v>
      </c>
      <c r="E5282">
        <v>55</v>
      </c>
      <c r="F5282" t="s">
        <v>641</v>
      </c>
    </row>
    <row r="5283" spans="1:6" x14ac:dyDescent="0.5">
      <c r="A5283" s="4">
        <v>43562</v>
      </c>
      <c r="B5283" s="14">
        <v>0.64579861111111114</v>
      </c>
      <c r="C5283">
        <v>3</v>
      </c>
      <c r="D5283" t="s">
        <v>640</v>
      </c>
      <c r="E5283">
        <v>46</v>
      </c>
      <c r="F5283" t="s">
        <v>641</v>
      </c>
    </row>
    <row r="5284" spans="1:6" x14ac:dyDescent="0.5">
      <c r="A5284" s="4">
        <v>43562</v>
      </c>
      <c r="B5284" s="14">
        <v>0.64581018518518518</v>
      </c>
      <c r="C5284">
        <v>3</v>
      </c>
      <c r="D5284" t="s">
        <v>640</v>
      </c>
      <c r="E5284">
        <v>49</v>
      </c>
      <c r="F5284" t="s">
        <v>641</v>
      </c>
    </row>
    <row r="5285" spans="1:6" x14ac:dyDescent="0.5">
      <c r="A5285" s="4">
        <v>43562</v>
      </c>
      <c r="B5285" s="14">
        <v>0.64582175925925933</v>
      </c>
      <c r="C5285">
        <v>3</v>
      </c>
      <c r="D5285" t="s">
        <v>640</v>
      </c>
      <c r="E5285">
        <v>44</v>
      </c>
      <c r="F5285" t="s">
        <v>641</v>
      </c>
    </row>
    <row r="5286" spans="1:6" x14ac:dyDescent="0.5">
      <c r="A5286" s="4">
        <v>43562</v>
      </c>
      <c r="B5286" s="14">
        <v>0.64583333333333337</v>
      </c>
      <c r="C5286">
        <v>3</v>
      </c>
      <c r="D5286" t="s">
        <v>640</v>
      </c>
      <c r="E5286">
        <v>43</v>
      </c>
      <c r="F5286" t="s">
        <v>641</v>
      </c>
    </row>
    <row r="5287" spans="1:6" x14ac:dyDescent="0.5">
      <c r="A5287" s="4">
        <v>43562</v>
      </c>
      <c r="B5287" s="14">
        <v>0.88414351851851858</v>
      </c>
      <c r="C5287">
        <v>3</v>
      </c>
      <c r="D5287" t="s">
        <v>640</v>
      </c>
      <c r="E5287">
        <v>38</v>
      </c>
      <c r="F5287" t="s">
        <v>641</v>
      </c>
    </row>
    <row r="5288" spans="1:6" x14ac:dyDescent="0.5">
      <c r="A5288" s="4">
        <v>43562</v>
      </c>
      <c r="B5288" s="14">
        <v>0.88416666666666666</v>
      </c>
      <c r="C5288">
        <v>3</v>
      </c>
      <c r="D5288" t="s">
        <v>640</v>
      </c>
      <c r="E5288">
        <v>43</v>
      </c>
      <c r="F5288" t="s">
        <v>641</v>
      </c>
    </row>
    <row r="5289" spans="1:6" x14ac:dyDescent="0.5">
      <c r="A5289" s="4">
        <v>43562</v>
      </c>
      <c r="B5289" s="14">
        <v>0.8841782407407407</v>
      </c>
      <c r="C5289">
        <v>3</v>
      </c>
      <c r="D5289" t="s">
        <v>640</v>
      </c>
      <c r="E5289">
        <v>50</v>
      </c>
      <c r="F5289" t="s">
        <v>641</v>
      </c>
    </row>
    <row r="5290" spans="1:6" x14ac:dyDescent="0.5">
      <c r="A5290" s="4">
        <v>43562</v>
      </c>
      <c r="B5290" s="14">
        <v>0.88420138888888899</v>
      </c>
      <c r="C5290">
        <v>3</v>
      </c>
      <c r="D5290" t="s">
        <v>640</v>
      </c>
      <c r="E5290">
        <v>56</v>
      </c>
      <c r="F5290" t="s">
        <v>641</v>
      </c>
    </row>
    <row r="5291" spans="1:6" x14ac:dyDescent="0.5">
      <c r="A5291" s="4">
        <v>43562</v>
      </c>
      <c r="B5291" s="14">
        <v>0.88421296296296292</v>
      </c>
      <c r="C5291">
        <v>3</v>
      </c>
      <c r="D5291" t="s">
        <v>640</v>
      </c>
      <c r="E5291">
        <v>42</v>
      </c>
      <c r="F5291" t="s">
        <v>641</v>
      </c>
    </row>
    <row r="5292" spans="1:6" x14ac:dyDescent="0.5">
      <c r="A5292" s="4">
        <v>43562</v>
      </c>
      <c r="B5292" s="14">
        <v>0.88422453703703707</v>
      </c>
      <c r="C5292">
        <v>3</v>
      </c>
      <c r="D5292" t="s">
        <v>640</v>
      </c>
      <c r="E5292">
        <v>57</v>
      </c>
      <c r="F5292" t="s">
        <v>641</v>
      </c>
    </row>
    <row r="5293" spans="1:6" x14ac:dyDescent="0.5">
      <c r="A5293" s="4">
        <v>43562</v>
      </c>
      <c r="B5293" s="14">
        <v>0.88423611111111111</v>
      </c>
      <c r="C5293">
        <v>3</v>
      </c>
      <c r="D5293" t="s">
        <v>640</v>
      </c>
      <c r="E5293">
        <v>57</v>
      </c>
      <c r="F5293" t="s">
        <v>641</v>
      </c>
    </row>
    <row r="5294" spans="1:6" x14ac:dyDescent="0.5">
      <c r="A5294" s="4">
        <v>43562</v>
      </c>
      <c r="B5294" s="14">
        <v>0.88424768518518515</v>
      </c>
      <c r="C5294">
        <v>3</v>
      </c>
      <c r="D5294" t="s">
        <v>640</v>
      </c>
      <c r="E5294">
        <v>60</v>
      </c>
      <c r="F5294" t="s">
        <v>641</v>
      </c>
    </row>
    <row r="5295" spans="1:6" x14ac:dyDescent="0.5">
      <c r="A5295" s="4">
        <v>43562</v>
      </c>
      <c r="B5295" s="14">
        <v>0.88425925925925919</v>
      </c>
      <c r="C5295">
        <v>3</v>
      </c>
      <c r="D5295" t="s">
        <v>640</v>
      </c>
      <c r="E5295">
        <v>60</v>
      </c>
      <c r="F5295" t="s">
        <v>641</v>
      </c>
    </row>
    <row r="5296" spans="1:6" x14ac:dyDescent="0.5">
      <c r="A5296" s="4">
        <v>43562</v>
      </c>
      <c r="B5296" s="14">
        <v>0.88427083333333334</v>
      </c>
      <c r="C5296">
        <v>3</v>
      </c>
      <c r="D5296" t="s">
        <v>640</v>
      </c>
      <c r="E5296">
        <v>57</v>
      </c>
      <c r="F5296" t="s">
        <v>641</v>
      </c>
    </row>
    <row r="5297" spans="1:6" x14ac:dyDescent="0.5">
      <c r="A5297" s="4">
        <v>43562</v>
      </c>
      <c r="B5297" s="14">
        <v>0.88428240740740749</v>
      </c>
      <c r="C5297">
        <v>3</v>
      </c>
      <c r="D5297" t="s">
        <v>640</v>
      </c>
      <c r="E5297">
        <v>60</v>
      </c>
      <c r="F5297" t="s">
        <v>641</v>
      </c>
    </row>
    <row r="5298" spans="1:6" x14ac:dyDescent="0.5">
      <c r="A5298" s="4">
        <v>43562</v>
      </c>
      <c r="B5298" s="14">
        <v>0.88429398148148142</v>
      </c>
      <c r="C5298">
        <v>3</v>
      </c>
      <c r="D5298" t="s">
        <v>640</v>
      </c>
      <c r="E5298">
        <v>60</v>
      </c>
      <c r="F5298" t="s">
        <v>641</v>
      </c>
    </row>
    <row r="5299" spans="1:6" x14ac:dyDescent="0.5">
      <c r="A5299" s="4">
        <v>43562</v>
      </c>
      <c r="B5299" s="14">
        <v>0.88430555555555557</v>
      </c>
      <c r="C5299">
        <v>3</v>
      </c>
      <c r="D5299" t="s">
        <v>640</v>
      </c>
      <c r="E5299">
        <v>59</v>
      </c>
      <c r="F5299" t="s">
        <v>641</v>
      </c>
    </row>
    <row r="5300" spans="1:6" x14ac:dyDescent="0.5">
      <c r="A5300" s="4">
        <v>43562</v>
      </c>
      <c r="B5300" s="14">
        <v>0.88431712962962961</v>
      </c>
      <c r="C5300">
        <v>3</v>
      </c>
      <c r="D5300" t="s">
        <v>640</v>
      </c>
      <c r="E5300">
        <v>59</v>
      </c>
      <c r="F5300" t="s">
        <v>641</v>
      </c>
    </row>
    <row r="5301" spans="1:6" x14ac:dyDescent="0.5">
      <c r="A5301" s="4">
        <v>43562</v>
      </c>
      <c r="B5301" s="14">
        <v>0.88432870370370376</v>
      </c>
      <c r="C5301">
        <v>3</v>
      </c>
      <c r="D5301" t="s">
        <v>640</v>
      </c>
      <c r="E5301">
        <v>57</v>
      </c>
      <c r="F5301" t="s">
        <v>641</v>
      </c>
    </row>
    <row r="5302" spans="1:6" x14ac:dyDescent="0.5">
      <c r="A5302" s="4">
        <v>43562</v>
      </c>
      <c r="B5302" s="14">
        <v>0.88434027777777768</v>
      </c>
      <c r="C5302">
        <v>3</v>
      </c>
      <c r="D5302" t="s">
        <v>640</v>
      </c>
      <c r="E5302">
        <v>56</v>
      </c>
      <c r="F5302" t="s">
        <v>641</v>
      </c>
    </row>
    <row r="5303" spans="1:6" x14ac:dyDescent="0.5">
      <c r="A5303" s="4">
        <v>43562</v>
      </c>
      <c r="B5303" s="14">
        <v>0.88435185185185183</v>
      </c>
      <c r="C5303">
        <v>3</v>
      </c>
      <c r="D5303" t="s">
        <v>640</v>
      </c>
      <c r="E5303">
        <v>57</v>
      </c>
      <c r="F5303" t="s">
        <v>641</v>
      </c>
    </row>
    <row r="5304" spans="1:6" x14ac:dyDescent="0.5">
      <c r="A5304" s="4">
        <v>43562</v>
      </c>
      <c r="B5304" s="14">
        <v>0.88437500000000002</v>
      </c>
      <c r="C5304">
        <v>3</v>
      </c>
      <c r="D5304" t="s">
        <v>640</v>
      </c>
      <c r="E5304">
        <v>58</v>
      </c>
      <c r="F5304" t="s">
        <v>641</v>
      </c>
    </row>
    <row r="5305" spans="1:6" x14ac:dyDescent="0.5">
      <c r="A5305" s="4">
        <v>43562</v>
      </c>
      <c r="B5305" s="14">
        <v>0.93070601851851853</v>
      </c>
      <c r="C5305">
        <v>3</v>
      </c>
      <c r="D5305" t="s">
        <v>640</v>
      </c>
      <c r="E5305">
        <v>41</v>
      </c>
      <c r="F5305" t="s">
        <v>641</v>
      </c>
    </row>
    <row r="5306" spans="1:6" x14ac:dyDescent="0.5">
      <c r="A5306" s="4">
        <v>43562</v>
      </c>
      <c r="B5306" s="14">
        <v>0.93072916666666661</v>
      </c>
      <c r="C5306">
        <v>3</v>
      </c>
      <c r="D5306" t="s">
        <v>640</v>
      </c>
      <c r="E5306">
        <v>52</v>
      </c>
      <c r="F5306" t="s">
        <v>641</v>
      </c>
    </row>
    <row r="5307" spans="1:6" x14ac:dyDescent="0.5">
      <c r="A5307" s="4">
        <v>43562</v>
      </c>
      <c r="B5307" s="14">
        <v>0.93074074074074076</v>
      </c>
      <c r="C5307">
        <v>3</v>
      </c>
      <c r="D5307" t="s">
        <v>640</v>
      </c>
      <c r="E5307">
        <v>43</v>
      </c>
      <c r="F5307" t="s">
        <v>641</v>
      </c>
    </row>
    <row r="5308" spans="1:6" x14ac:dyDescent="0.5">
      <c r="A5308" s="4">
        <v>43562</v>
      </c>
      <c r="B5308" s="14">
        <v>0.9307523148148148</v>
      </c>
      <c r="C5308">
        <v>3</v>
      </c>
      <c r="D5308" t="s">
        <v>640</v>
      </c>
      <c r="E5308">
        <v>45</v>
      </c>
      <c r="F5308" t="s">
        <v>641</v>
      </c>
    </row>
    <row r="5309" spans="1:6" x14ac:dyDescent="0.5">
      <c r="A5309" s="4">
        <v>43562</v>
      </c>
      <c r="B5309" s="14">
        <v>0.93077546296296287</v>
      </c>
      <c r="C5309">
        <v>3</v>
      </c>
      <c r="D5309" t="s">
        <v>640</v>
      </c>
      <c r="E5309">
        <v>53</v>
      </c>
      <c r="F5309" t="s">
        <v>641</v>
      </c>
    </row>
    <row r="5310" spans="1:6" x14ac:dyDescent="0.5">
      <c r="A5310" s="4">
        <v>43562</v>
      </c>
      <c r="B5310" s="14">
        <v>0.93078703703703702</v>
      </c>
      <c r="C5310">
        <v>3</v>
      </c>
      <c r="D5310" t="s">
        <v>640</v>
      </c>
      <c r="E5310">
        <v>48</v>
      </c>
      <c r="F5310" t="s">
        <v>641</v>
      </c>
    </row>
    <row r="5311" spans="1:6" x14ac:dyDescent="0.5">
      <c r="A5311" s="4">
        <v>43562</v>
      </c>
      <c r="B5311" s="14">
        <v>0.93079861111111117</v>
      </c>
      <c r="C5311">
        <v>3</v>
      </c>
      <c r="D5311" t="s">
        <v>640</v>
      </c>
      <c r="E5311">
        <v>51</v>
      </c>
      <c r="F5311" t="s">
        <v>641</v>
      </c>
    </row>
    <row r="5312" spans="1:6" x14ac:dyDescent="0.5">
      <c r="A5312" s="4">
        <v>43562</v>
      </c>
      <c r="B5312" s="14">
        <v>0.93081018518518521</v>
      </c>
      <c r="C5312">
        <v>3</v>
      </c>
      <c r="D5312" t="s">
        <v>640</v>
      </c>
      <c r="E5312">
        <v>51</v>
      </c>
      <c r="F5312" t="s">
        <v>641</v>
      </c>
    </row>
    <row r="5313" spans="1:6" x14ac:dyDescent="0.5">
      <c r="A5313" s="4">
        <v>43562</v>
      </c>
      <c r="B5313" s="14">
        <v>0.93082175925925925</v>
      </c>
      <c r="C5313">
        <v>3</v>
      </c>
      <c r="D5313" t="s">
        <v>640</v>
      </c>
      <c r="E5313">
        <v>51</v>
      </c>
      <c r="F5313" t="s">
        <v>641</v>
      </c>
    </row>
    <row r="5314" spans="1:6" x14ac:dyDescent="0.5">
      <c r="A5314" s="4">
        <v>43562</v>
      </c>
      <c r="B5314" s="14">
        <v>0.93083333333333329</v>
      </c>
      <c r="C5314">
        <v>3</v>
      </c>
      <c r="D5314" t="s">
        <v>640</v>
      </c>
      <c r="E5314">
        <v>51</v>
      </c>
      <c r="F5314" t="s">
        <v>641</v>
      </c>
    </row>
    <row r="5315" spans="1:6" x14ac:dyDescent="0.5">
      <c r="A5315" s="4">
        <v>43562</v>
      </c>
      <c r="B5315" s="14">
        <v>0.93084490740740744</v>
      </c>
      <c r="C5315">
        <v>3</v>
      </c>
      <c r="D5315" t="s">
        <v>640</v>
      </c>
      <c r="E5315">
        <v>54</v>
      </c>
      <c r="F5315" t="s">
        <v>641</v>
      </c>
    </row>
    <row r="5316" spans="1:6" x14ac:dyDescent="0.5">
      <c r="A5316" s="4">
        <v>43562</v>
      </c>
      <c r="B5316" s="14">
        <v>0.93092592592592593</v>
      </c>
      <c r="C5316">
        <v>3</v>
      </c>
      <c r="D5316" t="s">
        <v>640</v>
      </c>
      <c r="E5316">
        <v>40</v>
      </c>
      <c r="F5316" t="s">
        <v>641</v>
      </c>
    </row>
    <row r="5317" spans="1:6" x14ac:dyDescent="0.5">
      <c r="A5317" s="4">
        <v>43563</v>
      </c>
      <c r="B5317" s="14">
        <v>7.1759259259259259E-3</v>
      </c>
      <c r="C5317">
        <v>3</v>
      </c>
      <c r="D5317" t="s">
        <v>640</v>
      </c>
      <c r="E5317">
        <v>59</v>
      </c>
      <c r="F5317" t="s">
        <v>641</v>
      </c>
    </row>
    <row r="5318" spans="1:6" x14ac:dyDescent="0.5">
      <c r="A5318" s="4">
        <v>43563</v>
      </c>
      <c r="B5318" s="14">
        <v>7.2106481481481475E-3</v>
      </c>
      <c r="C5318">
        <v>3</v>
      </c>
      <c r="D5318" t="s">
        <v>640</v>
      </c>
      <c r="E5318">
        <v>93</v>
      </c>
      <c r="F5318" t="s">
        <v>641</v>
      </c>
    </row>
    <row r="5319" spans="1:6" x14ac:dyDescent="0.5">
      <c r="A5319" s="4">
        <v>43563</v>
      </c>
      <c r="B5319" s="14">
        <v>7.2337962962962963E-3</v>
      </c>
      <c r="C5319">
        <v>3</v>
      </c>
      <c r="D5319" t="s">
        <v>640</v>
      </c>
      <c r="E5319">
        <v>93</v>
      </c>
      <c r="F5319" t="s">
        <v>641</v>
      </c>
    </row>
    <row r="5320" spans="1:6" x14ac:dyDescent="0.5">
      <c r="A5320" s="4">
        <v>43563</v>
      </c>
      <c r="B5320" s="14">
        <v>7.2453703703703708E-3</v>
      </c>
      <c r="C5320">
        <v>3</v>
      </c>
      <c r="D5320" t="s">
        <v>640</v>
      </c>
      <c r="E5320">
        <v>125</v>
      </c>
      <c r="F5320" t="s">
        <v>641</v>
      </c>
    </row>
    <row r="5321" spans="1:6" x14ac:dyDescent="0.5">
      <c r="A5321" s="4">
        <v>43563</v>
      </c>
      <c r="B5321" s="14">
        <v>7.2800925925925915E-3</v>
      </c>
      <c r="C5321">
        <v>3</v>
      </c>
      <c r="D5321" t="s">
        <v>640</v>
      </c>
      <c r="E5321">
        <v>127</v>
      </c>
      <c r="F5321" t="s">
        <v>641</v>
      </c>
    </row>
    <row r="5322" spans="1:6" x14ac:dyDescent="0.5">
      <c r="A5322" s="4">
        <v>43563</v>
      </c>
      <c r="B5322" s="14">
        <v>7.2800925925925915E-3</v>
      </c>
      <c r="C5322">
        <v>1</v>
      </c>
      <c r="D5322" t="s">
        <v>640</v>
      </c>
      <c r="E5322">
        <v>39</v>
      </c>
      <c r="F5322" t="s">
        <v>641</v>
      </c>
    </row>
    <row r="5323" spans="1:6" x14ac:dyDescent="0.5">
      <c r="A5323" s="4">
        <v>43563</v>
      </c>
      <c r="B5323" s="14">
        <v>7.3032407407407412E-3</v>
      </c>
      <c r="C5323">
        <v>3</v>
      </c>
      <c r="D5323" t="s">
        <v>640</v>
      </c>
      <c r="E5323">
        <v>127</v>
      </c>
      <c r="F5323" t="s">
        <v>641</v>
      </c>
    </row>
    <row r="5324" spans="1:6" x14ac:dyDescent="0.5">
      <c r="A5324" s="4">
        <v>43563</v>
      </c>
      <c r="B5324" s="14">
        <v>7.3148148148148148E-3</v>
      </c>
      <c r="C5324">
        <v>1</v>
      </c>
      <c r="D5324" t="s">
        <v>640</v>
      </c>
      <c r="E5324">
        <v>57</v>
      </c>
      <c r="F5324" t="s">
        <v>641</v>
      </c>
    </row>
    <row r="5325" spans="1:6" x14ac:dyDescent="0.5">
      <c r="A5325" s="4">
        <v>43563</v>
      </c>
      <c r="B5325" s="14">
        <v>7.3148148148148148E-3</v>
      </c>
      <c r="C5325">
        <v>3</v>
      </c>
      <c r="D5325" t="s">
        <v>640</v>
      </c>
      <c r="E5325">
        <v>127</v>
      </c>
      <c r="F5325" t="s">
        <v>641</v>
      </c>
    </row>
    <row r="5326" spans="1:6" x14ac:dyDescent="0.5">
      <c r="A5326" s="4">
        <v>43563</v>
      </c>
      <c r="B5326" s="14">
        <v>7.3263888888888892E-3</v>
      </c>
      <c r="C5326">
        <v>1</v>
      </c>
      <c r="D5326" t="s">
        <v>640</v>
      </c>
      <c r="E5326">
        <v>50</v>
      </c>
      <c r="F5326" t="s">
        <v>641</v>
      </c>
    </row>
    <row r="5327" spans="1:6" x14ac:dyDescent="0.5">
      <c r="A5327" s="4">
        <v>43563</v>
      </c>
      <c r="B5327" s="14">
        <v>7.3611111111111108E-3</v>
      </c>
      <c r="C5327">
        <v>3</v>
      </c>
      <c r="D5327" t="s">
        <v>640</v>
      </c>
      <c r="E5327">
        <v>127</v>
      </c>
      <c r="F5327" t="s">
        <v>641</v>
      </c>
    </row>
    <row r="5328" spans="1:6" x14ac:dyDescent="0.5">
      <c r="A5328" s="4">
        <v>43563</v>
      </c>
      <c r="B5328" s="14">
        <v>7.3726851851851861E-3</v>
      </c>
      <c r="C5328">
        <v>3</v>
      </c>
      <c r="D5328" t="s">
        <v>640</v>
      </c>
      <c r="E5328">
        <v>127</v>
      </c>
      <c r="F5328" t="s">
        <v>641</v>
      </c>
    </row>
    <row r="5329" spans="1:6" x14ac:dyDescent="0.5">
      <c r="A5329" s="4">
        <v>43563</v>
      </c>
      <c r="B5329" s="14">
        <v>7.3842592592592597E-3</v>
      </c>
      <c r="C5329">
        <v>3</v>
      </c>
      <c r="D5329" t="s">
        <v>640</v>
      </c>
      <c r="E5329">
        <v>127</v>
      </c>
      <c r="F5329" t="s">
        <v>641</v>
      </c>
    </row>
    <row r="5330" spans="1:6" x14ac:dyDescent="0.5">
      <c r="A5330" s="4">
        <v>43563</v>
      </c>
      <c r="B5330" s="14">
        <v>7.3958333333333341E-3</v>
      </c>
      <c r="C5330">
        <v>3</v>
      </c>
      <c r="D5330" t="s">
        <v>640</v>
      </c>
      <c r="E5330">
        <v>127</v>
      </c>
      <c r="F5330" t="s">
        <v>641</v>
      </c>
    </row>
    <row r="5331" spans="1:6" x14ac:dyDescent="0.5">
      <c r="A5331" s="4">
        <v>43563</v>
      </c>
      <c r="B5331" s="14">
        <v>7.3958333333333341E-3</v>
      </c>
      <c r="C5331">
        <v>1</v>
      </c>
      <c r="D5331" t="s">
        <v>640</v>
      </c>
      <c r="E5331">
        <v>39</v>
      </c>
      <c r="F5331" t="s">
        <v>641</v>
      </c>
    </row>
    <row r="5332" spans="1:6" x14ac:dyDescent="0.5">
      <c r="A5332" s="4">
        <v>43563</v>
      </c>
      <c r="B5332" s="14">
        <v>7.4074074074074068E-3</v>
      </c>
      <c r="C5332">
        <v>3</v>
      </c>
      <c r="D5332" t="s">
        <v>640</v>
      </c>
      <c r="E5332">
        <v>127</v>
      </c>
      <c r="F5332" t="s">
        <v>641</v>
      </c>
    </row>
    <row r="5333" spans="1:6" x14ac:dyDescent="0.5">
      <c r="A5333" s="4">
        <v>43563</v>
      </c>
      <c r="B5333" s="14">
        <v>7.5578703703703702E-3</v>
      </c>
      <c r="C5333">
        <v>1</v>
      </c>
      <c r="D5333" t="s">
        <v>640</v>
      </c>
      <c r="E5333">
        <v>54</v>
      </c>
      <c r="F5333" t="s">
        <v>641</v>
      </c>
    </row>
    <row r="5334" spans="1:6" x14ac:dyDescent="0.5">
      <c r="A5334" s="4">
        <v>43563</v>
      </c>
      <c r="B5334" s="14">
        <v>9.9074074074074082E-3</v>
      </c>
      <c r="C5334">
        <v>3</v>
      </c>
      <c r="D5334" t="s">
        <v>640</v>
      </c>
      <c r="E5334">
        <v>41</v>
      </c>
      <c r="F5334" t="s">
        <v>641</v>
      </c>
    </row>
    <row r="5335" spans="1:6" x14ac:dyDescent="0.5">
      <c r="A5335" s="4">
        <v>43563</v>
      </c>
      <c r="B5335" s="14">
        <v>9.9305555555555553E-3</v>
      </c>
      <c r="C5335">
        <v>3</v>
      </c>
      <c r="D5335" t="s">
        <v>640</v>
      </c>
      <c r="E5335">
        <v>102</v>
      </c>
      <c r="F5335" t="s">
        <v>641</v>
      </c>
    </row>
    <row r="5336" spans="1:6" x14ac:dyDescent="0.5">
      <c r="A5336" s="4">
        <v>43563</v>
      </c>
      <c r="B5336" s="14">
        <v>1.0023148148148147E-2</v>
      </c>
      <c r="C5336">
        <v>3</v>
      </c>
      <c r="D5336" t="s">
        <v>640</v>
      </c>
      <c r="E5336">
        <v>127</v>
      </c>
      <c r="F5336" t="s">
        <v>641</v>
      </c>
    </row>
    <row r="5337" spans="1:6" x14ac:dyDescent="0.5">
      <c r="A5337" s="4">
        <v>43563</v>
      </c>
      <c r="B5337" s="14">
        <v>1.0034722222222221E-2</v>
      </c>
      <c r="C5337">
        <v>3</v>
      </c>
      <c r="D5337" t="s">
        <v>640</v>
      </c>
      <c r="E5337">
        <v>127</v>
      </c>
      <c r="F5337" t="s">
        <v>641</v>
      </c>
    </row>
    <row r="5338" spans="1:6" x14ac:dyDescent="0.5">
      <c r="A5338" s="4">
        <v>43563</v>
      </c>
      <c r="B5338" s="14">
        <v>1.0104166666666668E-2</v>
      </c>
      <c r="C5338">
        <v>3</v>
      </c>
      <c r="D5338" t="s">
        <v>640</v>
      </c>
      <c r="E5338">
        <v>127</v>
      </c>
      <c r="F5338" t="s">
        <v>641</v>
      </c>
    </row>
    <row r="5339" spans="1:6" x14ac:dyDescent="0.5">
      <c r="A5339" s="4">
        <v>43563</v>
      </c>
      <c r="B5339" s="14">
        <v>1.0162037037037037E-2</v>
      </c>
      <c r="C5339">
        <v>3</v>
      </c>
      <c r="D5339" t="s">
        <v>640</v>
      </c>
      <c r="E5339">
        <v>127</v>
      </c>
      <c r="F5339" t="s">
        <v>641</v>
      </c>
    </row>
    <row r="5340" spans="1:6" x14ac:dyDescent="0.5">
      <c r="A5340" s="4">
        <v>43563</v>
      </c>
      <c r="B5340" s="14">
        <v>1.0185185185185184E-2</v>
      </c>
      <c r="C5340">
        <v>3</v>
      </c>
      <c r="D5340" t="s">
        <v>640</v>
      </c>
      <c r="E5340">
        <v>62</v>
      </c>
      <c r="F5340" t="s">
        <v>641</v>
      </c>
    </row>
    <row r="5341" spans="1:6" x14ac:dyDescent="0.5">
      <c r="A5341" s="4">
        <v>43563</v>
      </c>
      <c r="B5341" s="14">
        <v>1.0208333333333333E-2</v>
      </c>
      <c r="C5341">
        <v>3</v>
      </c>
      <c r="D5341" t="s">
        <v>640</v>
      </c>
      <c r="E5341">
        <v>127</v>
      </c>
      <c r="F5341" t="s">
        <v>641</v>
      </c>
    </row>
    <row r="5342" spans="1:6" x14ac:dyDescent="0.5">
      <c r="A5342" s="4">
        <v>43563</v>
      </c>
      <c r="B5342" s="14">
        <v>1.0243055555555556E-2</v>
      </c>
      <c r="C5342">
        <v>3</v>
      </c>
      <c r="D5342" t="s">
        <v>640</v>
      </c>
      <c r="E5342">
        <v>127</v>
      </c>
      <c r="F5342" t="s">
        <v>641</v>
      </c>
    </row>
    <row r="5343" spans="1:6" x14ac:dyDescent="0.5">
      <c r="A5343" s="4">
        <v>43563</v>
      </c>
      <c r="B5343" s="14">
        <v>1.0254629629629629E-2</v>
      </c>
      <c r="C5343">
        <v>1</v>
      </c>
      <c r="D5343" t="s">
        <v>640</v>
      </c>
      <c r="E5343">
        <v>61</v>
      </c>
      <c r="F5343" t="s">
        <v>641</v>
      </c>
    </row>
    <row r="5344" spans="1:6" x14ac:dyDescent="0.5">
      <c r="A5344" s="4">
        <v>43563</v>
      </c>
      <c r="B5344" s="14">
        <v>1.0532407407407407E-2</v>
      </c>
      <c r="C5344">
        <v>3</v>
      </c>
      <c r="D5344" t="s">
        <v>640</v>
      </c>
      <c r="E5344">
        <v>99</v>
      </c>
      <c r="F5344" t="s">
        <v>641</v>
      </c>
    </row>
    <row r="5345" spans="1:6" x14ac:dyDescent="0.5">
      <c r="A5345" s="4">
        <v>43563</v>
      </c>
      <c r="B5345" s="14">
        <v>1.082175925925926E-2</v>
      </c>
      <c r="C5345">
        <v>3</v>
      </c>
      <c r="D5345" t="s">
        <v>640</v>
      </c>
      <c r="E5345">
        <v>39</v>
      </c>
      <c r="F5345" t="s">
        <v>641</v>
      </c>
    </row>
    <row r="5346" spans="1:6" x14ac:dyDescent="0.5">
      <c r="A5346" s="4">
        <v>43563</v>
      </c>
      <c r="B5346" s="14">
        <v>1.1030092592592591E-2</v>
      </c>
      <c r="C5346">
        <v>3</v>
      </c>
      <c r="D5346" t="s">
        <v>640</v>
      </c>
      <c r="E5346">
        <v>68</v>
      </c>
      <c r="F5346" t="s">
        <v>641</v>
      </c>
    </row>
    <row r="5347" spans="1:6" x14ac:dyDescent="0.5">
      <c r="A5347" s="4">
        <v>43563</v>
      </c>
      <c r="B5347" s="14">
        <v>1.1215277777777777E-2</v>
      </c>
      <c r="C5347">
        <v>3</v>
      </c>
      <c r="D5347" t="s">
        <v>640</v>
      </c>
      <c r="E5347">
        <v>22</v>
      </c>
      <c r="F5347" t="s">
        <v>641</v>
      </c>
    </row>
    <row r="5348" spans="1:6" x14ac:dyDescent="0.5">
      <c r="A5348" s="4">
        <v>43563</v>
      </c>
      <c r="B5348" s="14">
        <v>1.1469907407407408E-2</v>
      </c>
      <c r="C5348">
        <v>3</v>
      </c>
      <c r="D5348" t="s">
        <v>651</v>
      </c>
      <c r="E5348">
        <v>109</v>
      </c>
      <c r="F5348" t="s">
        <v>641</v>
      </c>
    </row>
    <row r="5349" spans="1:6" x14ac:dyDescent="0.5">
      <c r="A5349" s="4">
        <v>43563</v>
      </c>
      <c r="B5349" s="14">
        <v>1.1516203703703702E-2</v>
      </c>
      <c r="C5349">
        <v>3</v>
      </c>
      <c r="D5349" t="s">
        <v>640</v>
      </c>
      <c r="E5349">
        <v>127</v>
      </c>
      <c r="F5349" t="s">
        <v>641</v>
      </c>
    </row>
    <row r="5350" spans="1:6" x14ac:dyDescent="0.5">
      <c r="A5350" s="4">
        <v>43563</v>
      </c>
      <c r="B5350" s="14">
        <v>1.1574074074074075E-2</v>
      </c>
      <c r="C5350">
        <v>3</v>
      </c>
      <c r="D5350" t="s">
        <v>640</v>
      </c>
      <c r="E5350">
        <v>48</v>
      </c>
      <c r="F5350" t="s">
        <v>641</v>
      </c>
    </row>
    <row r="5351" spans="1:6" x14ac:dyDescent="0.5">
      <c r="A5351" s="4">
        <v>43563</v>
      </c>
      <c r="B5351" s="14">
        <v>1.1597222222222222E-2</v>
      </c>
      <c r="C5351">
        <v>3</v>
      </c>
      <c r="D5351" t="s">
        <v>651</v>
      </c>
      <c r="E5351">
        <v>52</v>
      </c>
      <c r="F5351" t="s">
        <v>641</v>
      </c>
    </row>
    <row r="5352" spans="1:6" x14ac:dyDescent="0.5">
      <c r="A5352" s="4">
        <v>43563</v>
      </c>
      <c r="B5352" s="14">
        <v>1.1666666666666667E-2</v>
      </c>
      <c r="C5352">
        <v>3</v>
      </c>
      <c r="D5352" t="s">
        <v>651</v>
      </c>
      <c r="E5352">
        <v>88</v>
      </c>
      <c r="F5352" t="s">
        <v>641</v>
      </c>
    </row>
    <row r="5353" spans="1:6" x14ac:dyDescent="0.5">
      <c r="A5353" s="4">
        <v>43563</v>
      </c>
      <c r="B5353" s="14">
        <v>1.2152777777777778E-2</v>
      </c>
      <c r="C5353">
        <v>3</v>
      </c>
      <c r="D5353" t="s">
        <v>640</v>
      </c>
      <c r="E5353">
        <v>61</v>
      </c>
      <c r="F5353" t="s">
        <v>641</v>
      </c>
    </row>
    <row r="5354" spans="1:6" x14ac:dyDescent="0.5">
      <c r="A5354" s="4">
        <v>43563</v>
      </c>
      <c r="B5354" s="14">
        <v>1.2164351851851852E-2</v>
      </c>
      <c r="C5354">
        <v>3</v>
      </c>
      <c r="D5354" t="s">
        <v>640</v>
      </c>
      <c r="E5354">
        <v>64</v>
      </c>
      <c r="F5354" t="s">
        <v>641</v>
      </c>
    </row>
    <row r="5355" spans="1:6" x14ac:dyDescent="0.5">
      <c r="A5355" s="4">
        <v>43563</v>
      </c>
      <c r="B5355" s="14">
        <v>1.224537037037037E-2</v>
      </c>
      <c r="C5355">
        <v>3</v>
      </c>
      <c r="D5355" t="s">
        <v>645</v>
      </c>
      <c r="E5355">
        <v>85</v>
      </c>
      <c r="F5355" t="s">
        <v>641</v>
      </c>
    </row>
    <row r="5356" spans="1:6" x14ac:dyDescent="0.5">
      <c r="A5356" s="4">
        <v>43563</v>
      </c>
      <c r="B5356" s="14">
        <v>1.2280092592592592E-2</v>
      </c>
      <c r="C5356">
        <v>3</v>
      </c>
      <c r="D5356" t="s">
        <v>640</v>
      </c>
      <c r="E5356">
        <v>100</v>
      </c>
      <c r="F5356" t="s">
        <v>641</v>
      </c>
    </row>
    <row r="5357" spans="1:6" x14ac:dyDescent="0.5">
      <c r="A5357" s="4">
        <v>43563</v>
      </c>
      <c r="B5357" s="14">
        <v>1.2314814814814815E-2</v>
      </c>
      <c r="C5357">
        <v>3</v>
      </c>
      <c r="D5357" t="s">
        <v>651</v>
      </c>
      <c r="E5357">
        <v>77</v>
      </c>
      <c r="F5357" t="s">
        <v>641</v>
      </c>
    </row>
    <row r="5358" spans="1:6" x14ac:dyDescent="0.5">
      <c r="A5358" s="4">
        <v>43563</v>
      </c>
      <c r="B5358" s="14">
        <v>1.247685185185185E-2</v>
      </c>
      <c r="C5358">
        <v>3</v>
      </c>
      <c r="D5358" t="s">
        <v>640</v>
      </c>
      <c r="E5358">
        <v>54</v>
      </c>
      <c r="F5358" t="s">
        <v>641</v>
      </c>
    </row>
    <row r="5359" spans="1:6" x14ac:dyDescent="0.5">
      <c r="A5359" s="4">
        <v>43563</v>
      </c>
      <c r="B5359" s="14">
        <v>1.2511574074074073E-2</v>
      </c>
      <c r="C5359">
        <v>3</v>
      </c>
      <c r="D5359" t="s">
        <v>640</v>
      </c>
      <c r="E5359">
        <v>102</v>
      </c>
      <c r="F5359" t="s">
        <v>641</v>
      </c>
    </row>
    <row r="5360" spans="1:6" x14ac:dyDescent="0.5">
      <c r="A5360" s="4">
        <v>43563</v>
      </c>
      <c r="B5360" s="14">
        <v>1.2581018518518519E-2</v>
      </c>
      <c r="C5360">
        <v>3</v>
      </c>
      <c r="D5360" t="s">
        <v>640</v>
      </c>
      <c r="E5360">
        <v>28</v>
      </c>
      <c r="F5360" t="s">
        <v>641</v>
      </c>
    </row>
    <row r="5361" spans="1:6" x14ac:dyDescent="0.5">
      <c r="A5361" s="4">
        <v>43563</v>
      </c>
      <c r="B5361" s="14">
        <v>1.3263888888888889E-2</v>
      </c>
      <c r="C5361">
        <v>3</v>
      </c>
      <c r="D5361" t="s">
        <v>645</v>
      </c>
      <c r="E5361">
        <v>45</v>
      </c>
      <c r="F5361" t="s">
        <v>641</v>
      </c>
    </row>
    <row r="5362" spans="1:6" x14ac:dyDescent="0.5">
      <c r="A5362" s="4">
        <v>43563</v>
      </c>
      <c r="B5362" s="14">
        <v>1.3402777777777777E-2</v>
      </c>
      <c r="C5362">
        <v>3</v>
      </c>
      <c r="D5362" t="s">
        <v>640</v>
      </c>
      <c r="E5362">
        <v>58</v>
      </c>
      <c r="F5362" t="s">
        <v>641</v>
      </c>
    </row>
    <row r="5363" spans="1:6" x14ac:dyDescent="0.5">
      <c r="A5363" s="4">
        <v>43563</v>
      </c>
      <c r="B5363" s="14">
        <v>1.3449074074074073E-2</v>
      </c>
      <c r="C5363">
        <v>3</v>
      </c>
      <c r="D5363" t="s">
        <v>651</v>
      </c>
      <c r="E5363">
        <v>91</v>
      </c>
      <c r="F5363" t="s">
        <v>641</v>
      </c>
    </row>
    <row r="5364" spans="1:6" x14ac:dyDescent="0.5">
      <c r="A5364" s="4">
        <v>43563</v>
      </c>
      <c r="B5364" s="14">
        <v>1.3460648148148147E-2</v>
      </c>
      <c r="C5364">
        <v>3</v>
      </c>
      <c r="D5364" t="s">
        <v>640</v>
      </c>
      <c r="E5364">
        <v>85</v>
      </c>
      <c r="F5364" t="s">
        <v>641</v>
      </c>
    </row>
    <row r="5365" spans="1:6" x14ac:dyDescent="0.5">
      <c r="A5365" s="4">
        <v>43563</v>
      </c>
      <c r="B5365" s="14">
        <v>1.3483796296296298E-2</v>
      </c>
      <c r="C5365">
        <v>3</v>
      </c>
      <c r="D5365" t="s">
        <v>640</v>
      </c>
      <c r="E5365">
        <v>61</v>
      </c>
      <c r="F5365" t="s">
        <v>641</v>
      </c>
    </row>
    <row r="5366" spans="1:6" x14ac:dyDescent="0.5">
      <c r="A5366" s="4">
        <v>43563</v>
      </c>
      <c r="B5366" s="14">
        <v>1.3495370370370371E-2</v>
      </c>
      <c r="C5366">
        <v>3</v>
      </c>
      <c r="D5366" t="s">
        <v>640</v>
      </c>
      <c r="E5366">
        <v>70</v>
      </c>
      <c r="F5366" t="s">
        <v>641</v>
      </c>
    </row>
    <row r="5367" spans="1:6" x14ac:dyDescent="0.5">
      <c r="A5367" s="4">
        <v>43563</v>
      </c>
      <c r="B5367" s="14">
        <v>1.3518518518518518E-2</v>
      </c>
      <c r="C5367">
        <v>3</v>
      </c>
      <c r="D5367" t="s">
        <v>640</v>
      </c>
      <c r="E5367">
        <v>82</v>
      </c>
      <c r="F5367" t="s">
        <v>641</v>
      </c>
    </row>
    <row r="5368" spans="1:6" x14ac:dyDescent="0.5">
      <c r="A5368" s="4">
        <v>43563</v>
      </c>
      <c r="B5368" s="14">
        <v>1.3564814814814816E-2</v>
      </c>
      <c r="C5368">
        <v>3</v>
      </c>
      <c r="D5368" t="s">
        <v>651</v>
      </c>
      <c r="E5368">
        <v>127</v>
      </c>
      <c r="F5368" t="s">
        <v>641</v>
      </c>
    </row>
    <row r="5369" spans="1:6" x14ac:dyDescent="0.5">
      <c r="A5369" s="4">
        <v>43563</v>
      </c>
      <c r="B5369" s="14">
        <v>1.357638888888889E-2</v>
      </c>
      <c r="C5369">
        <v>3</v>
      </c>
      <c r="D5369" t="s">
        <v>640</v>
      </c>
      <c r="E5369">
        <v>85</v>
      </c>
      <c r="F5369" t="s">
        <v>641</v>
      </c>
    </row>
    <row r="5370" spans="1:6" x14ac:dyDescent="0.5">
      <c r="A5370" s="4">
        <v>43563</v>
      </c>
      <c r="B5370" s="14">
        <v>1.3587962962962963E-2</v>
      </c>
      <c r="C5370">
        <v>3</v>
      </c>
      <c r="D5370" t="s">
        <v>640</v>
      </c>
      <c r="E5370">
        <v>59</v>
      </c>
      <c r="F5370" t="s">
        <v>641</v>
      </c>
    </row>
    <row r="5371" spans="1:6" x14ac:dyDescent="0.5">
      <c r="A5371" s="4">
        <v>43563</v>
      </c>
      <c r="B5371" s="14">
        <v>1.3645833333333331E-2</v>
      </c>
      <c r="C5371">
        <v>3</v>
      </c>
      <c r="D5371" t="s">
        <v>640</v>
      </c>
      <c r="E5371">
        <v>127</v>
      </c>
      <c r="F5371" t="s">
        <v>641</v>
      </c>
    </row>
    <row r="5372" spans="1:6" x14ac:dyDescent="0.5">
      <c r="A5372" s="4">
        <v>43563</v>
      </c>
      <c r="B5372" s="14">
        <v>1.3981481481481482E-2</v>
      </c>
      <c r="C5372">
        <v>3</v>
      </c>
      <c r="D5372" t="s">
        <v>640</v>
      </c>
      <c r="E5372">
        <v>50</v>
      </c>
      <c r="F5372" t="s">
        <v>641</v>
      </c>
    </row>
    <row r="5373" spans="1:6" x14ac:dyDescent="0.5">
      <c r="A5373" s="4">
        <v>43563</v>
      </c>
      <c r="B5373" s="14">
        <v>1.4039351851851851E-2</v>
      </c>
      <c r="C5373">
        <v>1</v>
      </c>
      <c r="D5373" t="s">
        <v>640</v>
      </c>
      <c r="E5373">
        <v>41</v>
      </c>
      <c r="F5373" t="s">
        <v>641</v>
      </c>
    </row>
    <row r="5374" spans="1:6" x14ac:dyDescent="0.5">
      <c r="A5374" s="4">
        <v>43563</v>
      </c>
      <c r="B5374" s="14">
        <v>1.4039351851851851E-2</v>
      </c>
      <c r="C5374">
        <v>3</v>
      </c>
      <c r="D5374" t="s">
        <v>640</v>
      </c>
      <c r="E5374">
        <v>119</v>
      </c>
      <c r="F5374" t="s">
        <v>641</v>
      </c>
    </row>
    <row r="5375" spans="1:6" x14ac:dyDescent="0.5">
      <c r="A5375" s="4">
        <v>43563</v>
      </c>
      <c r="B5375" s="14">
        <v>1.4120370370370368E-2</v>
      </c>
      <c r="C5375">
        <v>3</v>
      </c>
      <c r="D5375" t="s">
        <v>645</v>
      </c>
      <c r="E5375">
        <v>127</v>
      </c>
      <c r="F5375" t="s">
        <v>641</v>
      </c>
    </row>
    <row r="5376" spans="1:6" x14ac:dyDescent="0.5">
      <c r="A5376" s="4">
        <v>43563</v>
      </c>
      <c r="B5376" s="14">
        <v>1.4131944444444445E-2</v>
      </c>
      <c r="C5376">
        <v>3</v>
      </c>
      <c r="D5376" t="s">
        <v>645</v>
      </c>
      <c r="E5376">
        <v>103</v>
      </c>
      <c r="F5376" t="s">
        <v>641</v>
      </c>
    </row>
    <row r="5377" spans="1:6" x14ac:dyDescent="0.5">
      <c r="A5377" s="4">
        <v>43563</v>
      </c>
      <c r="B5377" s="14">
        <v>1.4189814814814815E-2</v>
      </c>
      <c r="C5377">
        <v>1</v>
      </c>
      <c r="D5377" t="s">
        <v>640</v>
      </c>
      <c r="E5377">
        <v>42</v>
      </c>
      <c r="F5377" t="s">
        <v>641</v>
      </c>
    </row>
    <row r="5378" spans="1:6" x14ac:dyDescent="0.5">
      <c r="A5378" s="4">
        <v>43563</v>
      </c>
      <c r="B5378" s="14">
        <v>1.4837962962962963E-2</v>
      </c>
      <c r="C5378">
        <v>3</v>
      </c>
      <c r="D5378" t="s">
        <v>640</v>
      </c>
      <c r="E5378">
        <v>127</v>
      </c>
      <c r="F5378" t="s">
        <v>641</v>
      </c>
    </row>
    <row r="5379" spans="1:6" x14ac:dyDescent="0.5">
      <c r="A5379" s="4">
        <v>43563</v>
      </c>
      <c r="B5379" s="14">
        <v>1.6550925925925924E-2</v>
      </c>
      <c r="C5379">
        <v>3</v>
      </c>
      <c r="D5379" t="s">
        <v>640</v>
      </c>
      <c r="E5379">
        <v>47</v>
      </c>
      <c r="F5379" t="s">
        <v>641</v>
      </c>
    </row>
    <row r="5380" spans="1:6" x14ac:dyDescent="0.5">
      <c r="A5380" s="4">
        <v>43563</v>
      </c>
      <c r="B5380" s="14">
        <v>1.6631944444444446E-2</v>
      </c>
      <c r="C5380">
        <v>1</v>
      </c>
      <c r="D5380" t="s">
        <v>640</v>
      </c>
      <c r="E5380">
        <v>23</v>
      </c>
      <c r="F5380" t="s">
        <v>641</v>
      </c>
    </row>
    <row r="5381" spans="1:6" x14ac:dyDescent="0.5">
      <c r="A5381" s="4">
        <v>43563</v>
      </c>
      <c r="B5381" s="14">
        <v>1.6631944444444446E-2</v>
      </c>
      <c r="C5381">
        <v>3</v>
      </c>
      <c r="D5381" t="s">
        <v>640</v>
      </c>
      <c r="E5381">
        <v>127</v>
      </c>
      <c r="F5381" t="s">
        <v>641</v>
      </c>
    </row>
    <row r="5382" spans="1:6" x14ac:dyDescent="0.5">
      <c r="A5382" s="4">
        <v>43563</v>
      </c>
      <c r="B5382" s="14">
        <v>1.6643518518518519E-2</v>
      </c>
      <c r="C5382">
        <v>3</v>
      </c>
      <c r="D5382" t="s">
        <v>640</v>
      </c>
      <c r="E5382">
        <v>127</v>
      </c>
      <c r="F5382" t="s">
        <v>641</v>
      </c>
    </row>
    <row r="5383" spans="1:6" x14ac:dyDescent="0.5">
      <c r="A5383" s="4">
        <v>43563</v>
      </c>
      <c r="B5383" s="14">
        <v>1.6666666666666666E-2</v>
      </c>
      <c r="C5383">
        <v>3</v>
      </c>
      <c r="D5383" t="s">
        <v>640</v>
      </c>
      <c r="E5383">
        <v>18</v>
      </c>
      <c r="F5383" t="s">
        <v>641</v>
      </c>
    </row>
    <row r="5384" spans="1:6" x14ac:dyDescent="0.5">
      <c r="A5384" s="4">
        <v>43563</v>
      </c>
      <c r="B5384" s="14">
        <v>1.6759259259259258E-2</v>
      </c>
      <c r="C5384">
        <v>3</v>
      </c>
      <c r="D5384" t="s">
        <v>640</v>
      </c>
      <c r="E5384">
        <v>12</v>
      </c>
      <c r="F5384" t="s">
        <v>641</v>
      </c>
    </row>
    <row r="5385" spans="1:6" x14ac:dyDescent="0.5">
      <c r="A5385" s="4">
        <v>43563</v>
      </c>
      <c r="B5385" s="14">
        <v>1.6863425925925928E-2</v>
      </c>
      <c r="C5385">
        <v>1</v>
      </c>
      <c r="D5385" t="s">
        <v>640</v>
      </c>
      <c r="E5385">
        <v>51</v>
      </c>
      <c r="F5385" t="s">
        <v>641</v>
      </c>
    </row>
    <row r="5386" spans="1:6" x14ac:dyDescent="0.5">
      <c r="A5386" s="4">
        <v>43563</v>
      </c>
      <c r="B5386" s="14">
        <v>1.6875000000000001E-2</v>
      </c>
      <c r="C5386">
        <v>3</v>
      </c>
      <c r="D5386" t="s">
        <v>640</v>
      </c>
      <c r="E5386">
        <v>127</v>
      </c>
      <c r="F5386" t="s">
        <v>641</v>
      </c>
    </row>
    <row r="5387" spans="1:6" x14ac:dyDescent="0.5">
      <c r="A5387" s="4">
        <v>43563</v>
      </c>
      <c r="B5387" s="14">
        <v>1.7164351851851851E-2</v>
      </c>
      <c r="C5387">
        <v>3</v>
      </c>
      <c r="D5387" t="s">
        <v>640</v>
      </c>
      <c r="E5387">
        <v>127</v>
      </c>
      <c r="F5387" t="s">
        <v>641</v>
      </c>
    </row>
    <row r="5388" spans="1:6" x14ac:dyDescent="0.5">
      <c r="A5388" s="4">
        <v>43563</v>
      </c>
      <c r="B5388" s="14">
        <v>1.7222222222222222E-2</v>
      </c>
      <c r="C5388">
        <v>3</v>
      </c>
      <c r="D5388" t="s">
        <v>640</v>
      </c>
      <c r="E5388">
        <v>75</v>
      </c>
      <c r="F5388" t="s">
        <v>641</v>
      </c>
    </row>
    <row r="5389" spans="1:6" x14ac:dyDescent="0.5">
      <c r="A5389" s="4">
        <v>43563</v>
      </c>
      <c r="B5389" s="14">
        <v>1.7233796296296296E-2</v>
      </c>
      <c r="C5389">
        <v>3</v>
      </c>
      <c r="D5389" t="s">
        <v>640</v>
      </c>
      <c r="E5389">
        <v>72</v>
      </c>
      <c r="F5389" t="s">
        <v>641</v>
      </c>
    </row>
    <row r="5390" spans="1:6" x14ac:dyDescent="0.5">
      <c r="A5390" s="4">
        <v>43563</v>
      </c>
      <c r="B5390" s="14">
        <v>1.7245370370370369E-2</v>
      </c>
      <c r="C5390">
        <v>3</v>
      </c>
      <c r="D5390" t="s">
        <v>640</v>
      </c>
      <c r="E5390">
        <v>58</v>
      </c>
      <c r="F5390" t="s">
        <v>641</v>
      </c>
    </row>
    <row r="5391" spans="1:6" x14ac:dyDescent="0.5">
      <c r="A5391" s="4">
        <v>43563</v>
      </c>
      <c r="B5391" s="14">
        <v>1.7280092592592593E-2</v>
      </c>
      <c r="C5391">
        <v>3</v>
      </c>
      <c r="D5391" t="s">
        <v>640</v>
      </c>
      <c r="E5391">
        <v>60</v>
      </c>
      <c r="F5391" t="s">
        <v>641</v>
      </c>
    </row>
    <row r="5392" spans="1:6" x14ac:dyDescent="0.5">
      <c r="A5392" s="4">
        <v>43563</v>
      </c>
      <c r="B5392" s="14">
        <v>1.7800925925925925E-2</v>
      </c>
      <c r="C5392">
        <v>3</v>
      </c>
      <c r="D5392" t="s">
        <v>645</v>
      </c>
      <c r="E5392">
        <v>47</v>
      </c>
      <c r="F5392" t="s">
        <v>641</v>
      </c>
    </row>
    <row r="5393" spans="1:6" x14ac:dyDescent="0.5">
      <c r="A5393" s="4">
        <v>43563</v>
      </c>
      <c r="B5393" s="14">
        <v>1.7974537037037035E-2</v>
      </c>
      <c r="C5393">
        <v>3</v>
      </c>
      <c r="D5393" t="s">
        <v>640</v>
      </c>
      <c r="E5393">
        <v>76</v>
      </c>
      <c r="F5393" t="s">
        <v>641</v>
      </c>
    </row>
    <row r="5394" spans="1:6" x14ac:dyDescent="0.5">
      <c r="A5394" s="4">
        <v>43563</v>
      </c>
      <c r="B5394" s="14">
        <v>1.7986111111111109E-2</v>
      </c>
      <c r="C5394">
        <v>3</v>
      </c>
      <c r="D5394" t="s">
        <v>640</v>
      </c>
      <c r="E5394">
        <v>77</v>
      </c>
      <c r="F5394" t="s">
        <v>641</v>
      </c>
    </row>
    <row r="5395" spans="1:6" x14ac:dyDescent="0.5">
      <c r="A5395" s="4">
        <v>43563</v>
      </c>
      <c r="B5395" s="14">
        <v>1.7986111111111109E-2</v>
      </c>
      <c r="C5395">
        <v>1</v>
      </c>
      <c r="D5395" t="s">
        <v>640</v>
      </c>
      <c r="E5395">
        <v>40</v>
      </c>
      <c r="F5395" t="s">
        <v>641</v>
      </c>
    </row>
    <row r="5396" spans="1:6" x14ac:dyDescent="0.5">
      <c r="A5396" s="4">
        <v>43563</v>
      </c>
      <c r="B5396" s="14">
        <v>1.8078703703703704E-2</v>
      </c>
      <c r="C5396">
        <v>3</v>
      </c>
      <c r="D5396" t="s">
        <v>640</v>
      </c>
      <c r="E5396">
        <v>19</v>
      </c>
      <c r="F5396" t="s">
        <v>641</v>
      </c>
    </row>
    <row r="5397" spans="1:6" x14ac:dyDescent="0.5">
      <c r="A5397" s="4">
        <v>43563</v>
      </c>
      <c r="B5397" s="14">
        <v>1.8113425925925925E-2</v>
      </c>
      <c r="C5397">
        <v>3</v>
      </c>
      <c r="D5397" t="s">
        <v>645</v>
      </c>
      <c r="E5397">
        <v>127</v>
      </c>
      <c r="F5397" t="s">
        <v>641</v>
      </c>
    </row>
    <row r="5398" spans="1:6" x14ac:dyDescent="0.5">
      <c r="A5398" s="4">
        <v>43563</v>
      </c>
      <c r="B5398" s="14">
        <v>1.8136574074074072E-2</v>
      </c>
      <c r="C5398">
        <v>3</v>
      </c>
      <c r="D5398" t="s">
        <v>640</v>
      </c>
      <c r="E5398">
        <v>90</v>
      </c>
      <c r="F5398" t="s">
        <v>641</v>
      </c>
    </row>
    <row r="5399" spans="1:6" x14ac:dyDescent="0.5">
      <c r="A5399" s="4">
        <v>43563</v>
      </c>
      <c r="B5399" s="14">
        <v>1.8159722222222219E-2</v>
      </c>
      <c r="C5399">
        <v>3</v>
      </c>
      <c r="D5399" t="s">
        <v>640</v>
      </c>
      <c r="E5399">
        <v>127</v>
      </c>
      <c r="F5399" t="s">
        <v>641</v>
      </c>
    </row>
    <row r="5400" spans="1:6" x14ac:dyDescent="0.5">
      <c r="A5400" s="4">
        <v>43563</v>
      </c>
      <c r="B5400" s="14">
        <v>1.8240740740740741E-2</v>
      </c>
      <c r="C5400">
        <v>3</v>
      </c>
      <c r="D5400" t="s">
        <v>640</v>
      </c>
      <c r="E5400">
        <v>76</v>
      </c>
      <c r="F5400" t="s">
        <v>641</v>
      </c>
    </row>
    <row r="5401" spans="1:6" x14ac:dyDescent="0.5">
      <c r="A5401" s="4">
        <v>43563</v>
      </c>
      <c r="B5401" s="14">
        <v>1.8692129629629631E-2</v>
      </c>
      <c r="C5401">
        <v>3</v>
      </c>
      <c r="D5401" t="s">
        <v>640</v>
      </c>
      <c r="E5401">
        <v>127</v>
      </c>
      <c r="F5401" t="s">
        <v>641</v>
      </c>
    </row>
    <row r="5402" spans="1:6" x14ac:dyDescent="0.5">
      <c r="A5402" s="4">
        <v>43563</v>
      </c>
      <c r="B5402" s="14">
        <v>1.8912037037037036E-2</v>
      </c>
      <c r="C5402">
        <v>1</v>
      </c>
      <c r="D5402" t="s">
        <v>640</v>
      </c>
      <c r="E5402">
        <v>46</v>
      </c>
      <c r="F5402" t="s">
        <v>641</v>
      </c>
    </row>
    <row r="5403" spans="1:6" x14ac:dyDescent="0.5">
      <c r="A5403" s="4">
        <v>43563</v>
      </c>
      <c r="B5403" s="14">
        <v>1.8912037037037036E-2</v>
      </c>
      <c r="C5403">
        <v>3</v>
      </c>
      <c r="D5403" t="s">
        <v>640</v>
      </c>
      <c r="E5403">
        <v>125</v>
      </c>
      <c r="F5403" t="s">
        <v>641</v>
      </c>
    </row>
    <row r="5404" spans="1:6" x14ac:dyDescent="0.5">
      <c r="A5404" s="4">
        <v>43563</v>
      </c>
      <c r="B5404" s="14">
        <v>1.8993055555555558E-2</v>
      </c>
      <c r="C5404">
        <v>3</v>
      </c>
      <c r="D5404" t="s">
        <v>640</v>
      </c>
      <c r="E5404">
        <v>127</v>
      </c>
      <c r="F5404" t="s">
        <v>641</v>
      </c>
    </row>
    <row r="5405" spans="1:6" x14ac:dyDescent="0.5">
      <c r="A5405" s="4">
        <v>43563</v>
      </c>
      <c r="B5405" s="14">
        <v>1.9456018518518518E-2</v>
      </c>
      <c r="C5405">
        <v>3</v>
      </c>
      <c r="D5405" t="s">
        <v>640</v>
      </c>
      <c r="E5405">
        <v>127</v>
      </c>
      <c r="F5405" t="s">
        <v>641</v>
      </c>
    </row>
    <row r="5406" spans="1:6" x14ac:dyDescent="0.5">
      <c r="A5406" s="4">
        <v>43563</v>
      </c>
      <c r="B5406" s="14">
        <v>1.9479166666666669E-2</v>
      </c>
      <c r="C5406">
        <v>3</v>
      </c>
      <c r="D5406" t="s">
        <v>640</v>
      </c>
      <c r="E5406">
        <v>81</v>
      </c>
      <c r="F5406" t="s">
        <v>641</v>
      </c>
    </row>
    <row r="5407" spans="1:6" x14ac:dyDescent="0.5">
      <c r="A5407" s="4">
        <v>43563</v>
      </c>
      <c r="B5407" s="14">
        <v>1.9745370370370371E-2</v>
      </c>
      <c r="C5407">
        <v>3</v>
      </c>
      <c r="D5407" t="s">
        <v>640</v>
      </c>
      <c r="E5407">
        <v>54</v>
      </c>
      <c r="F5407" t="s">
        <v>641</v>
      </c>
    </row>
    <row r="5408" spans="1:6" x14ac:dyDescent="0.5">
      <c r="A5408" s="4">
        <v>43563</v>
      </c>
      <c r="B5408" s="14">
        <v>1.9756944444444445E-2</v>
      </c>
      <c r="C5408">
        <v>1</v>
      </c>
      <c r="D5408" t="s">
        <v>640</v>
      </c>
      <c r="E5408">
        <v>39</v>
      </c>
      <c r="F5408" t="s">
        <v>641</v>
      </c>
    </row>
    <row r="5409" spans="1:6" x14ac:dyDescent="0.5">
      <c r="A5409" s="4">
        <v>43563</v>
      </c>
      <c r="B5409" s="14">
        <v>1.9768518518518515E-2</v>
      </c>
      <c r="C5409">
        <v>3</v>
      </c>
      <c r="D5409" t="s">
        <v>640</v>
      </c>
      <c r="E5409">
        <v>127</v>
      </c>
      <c r="F5409" t="s">
        <v>641</v>
      </c>
    </row>
    <row r="5410" spans="1:6" x14ac:dyDescent="0.5">
      <c r="A5410" s="4">
        <v>43563</v>
      </c>
      <c r="B5410" s="14">
        <v>1.9837962962962963E-2</v>
      </c>
      <c r="C5410">
        <v>3</v>
      </c>
      <c r="D5410" t="s">
        <v>640</v>
      </c>
      <c r="E5410">
        <v>127</v>
      </c>
      <c r="F5410" t="s">
        <v>641</v>
      </c>
    </row>
    <row r="5411" spans="1:6" x14ac:dyDescent="0.5">
      <c r="A5411" s="4">
        <v>43563</v>
      </c>
      <c r="B5411" s="14">
        <v>1.9895833333333331E-2</v>
      </c>
      <c r="C5411">
        <v>3</v>
      </c>
      <c r="D5411" t="s">
        <v>640</v>
      </c>
      <c r="E5411">
        <v>55</v>
      </c>
      <c r="F5411" t="s">
        <v>641</v>
      </c>
    </row>
    <row r="5412" spans="1:6" x14ac:dyDescent="0.5">
      <c r="A5412" s="4">
        <v>43563</v>
      </c>
      <c r="B5412" s="14">
        <v>1.9907407407407408E-2</v>
      </c>
      <c r="C5412">
        <v>3</v>
      </c>
      <c r="D5412" t="s">
        <v>640</v>
      </c>
      <c r="E5412">
        <v>39</v>
      </c>
      <c r="F5412" t="s">
        <v>641</v>
      </c>
    </row>
    <row r="5413" spans="1:6" x14ac:dyDescent="0.5">
      <c r="A5413" s="4">
        <v>43563</v>
      </c>
      <c r="B5413" s="14">
        <v>1.9930555555555556E-2</v>
      </c>
      <c r="C5413">
        <v>3</v>
      </c>
      <c r="D5413" t="s">
        <v>640</v>
      </c>
      <c r="E5413">
        <v>127</v>
      </c>
      <c r="F5413" t="s">
        <v>641</v>
      </c>
    </row>
    <row r="5414" spans="1:6" x14ac:dyDescent="0.5">
      <c r="A5414" s="4">
        <v>43563</v>
      </c>
      <c r="B5414" s="14">
        <v>1.996527777777778E-2</v>
      </c>
      <c r="C5414">
        <v>3</v>
      </c>
      <c r="D5414" t="s">
        <v>640</v>
      </c>
      <c r="E5414">
        <v>66</v>
      </c>
      <c r="F5414" t="s">
        <v>641</v>
      </c>
    </row>
    <row r="5415" spans="1:6" x14ac:dyDescent="0.5">
      <c r="A5415" s="4">
        <v>43563</v>
      </c>
      <c r="B5415" s="14">
        <v>2.0787037037037038E-2</v>
      </c>
      <c r="C5415">
        <v>3</v>
      </c>
      <c r="D5415" t="s">
        <v>640</v>
      </c>
      <c r="E5415">
        <v>41</v>
      </c>
      <c r="F5415" t="s">
        <v>641</v>
      </c>
    </row>
    <row r="5416" spans="1:6" x14ac:dyDescent="0.5">
      <c r="A5416" s="4">
        <v>43563</v>
      </c>
      <c r="B5416" s="14">
        <v>2.0891203703703703E-2</v>
      </c>
      <c r="C5416">
        <v>1</v>
      </c>
      <c r="D5416" t="s">
        <v>640</v>
      </c>
      <c r="E5416">
        <v>42</v>
      </c>
      <c r="F5416" t="s">
        <v>641</v>
      </c>
    </row>
    <row r="5417" spans="1:6" x14ac:dyDescent="0.5">
      <c r="A5417" s="4">
        <v>43563</v>
      </c>
      <c r="B5417" s="14">
        <v>2.0902777777777781E-2</v>
      </c>
      <c r="C5417">
        <v>3</v>
      </c>
      <c r="D5417" t="s">
        <v>640</v>
      </c>
      <c r="E5417">
        <v>127</v>
      </c>
      <c r="F5417" t="s">
        <v>641</v>
      </c>
    </row>
    <row r="5418" spans="1:6" x14ac:dyDescent="0.5">
      <c r="A5418" s="4">
        <v>43563</v>
      </c>
      <c r="B5418" s="14">
        <v>2.0995370370370373E-2</v>
      </c>
      <c r="C5418">
        <v>3</v>
      </c>
      <c r="D5418" t="s">
        <v>640</v>
      </c>
      <c r="E5418">
        <v>112</v>
      </c>
      <c r="F5418" t="s">
        <v>641</v>
      </c>
    </row>
    <row r="5419" spans="1:6" x14ac:dyDescent="0.5">
      <c r="A5419" s="4">
        <v>43563</v>
      </c>
      <c r="B5419" s="14">
        <v>2.1180555555555553E-2</v>
      </c>
      <c r="C5419">
        <v>1</v>
      </c>
      <c r="D5419" t="s">
        <v>640</v>
      </c>
      <c r="E5419">
        <v>43</v>
      </c>
      <c r="F5419" t="s">
        <v>641</v>
      </c>
    </row>
    <row r="5420" spans="1:6" x14ac:dyDescent="0.5">
      <c r="A5420" s="4">
        <v>43563</v>
      </c>
      <c r="B5420" s="14">
        <v>2.1180555555555553E-2</v>
      </c>
      <c r="C5420">
        <v>3</v>
      </c>
      <c r="D5420" t="s">
        <v>640</v>
      </c>
      <c r="E5420">
        <v>127</v>
      </c>
      <c r="F5420" t="s">
        <v>641</v>
      </c>
    </row>
    <row r="5421" spans="1:6" x14ac:dyDescent="0.5">
      <c r="A5421" s="4">
        <v>43563</v>
      </c>
      <c r="B5421" s="14">
        <v>2.1631944444444443E-2</v>
      </c>
      <c r="C5421">
        <v>3</v>
      </c>
      <c r="D5421" t="s">
        <v>640</v>
      </c>
      <c r="E5421">
        <v>65</v>
      </c>
      <c r="F5421" t="s">
        <v>641</v>
      </c>
    </row>
    <row r="5422" spans="1:6" x14ac:dyDescent="0.5">
      <c r="A5422" s="4">
        <v>43563</v>
      </c>
      <c r="B5422" s="14">
        <v>2.165509259259259E-2</v>
      </c>
      <c r="C5422">
        <v>3</v>
      </c>
      <c r="D5422" t="s">
        <v>640</v>
      </c>
      <c r="E5422">
        <v>45</v>
      </c>
      <c r="F5422" t="s">
        <v>641</v>
      </c>
    </row>
    <row r="5423" spans="1:6" x14ac:dyDescent="0.5">
      <c r="A5423" s="4">
        <v>43563</v>
      </c>
      <c r="B5423" s="14">
        <v>2.1736111111111112E-2</v>
      </c>
      <c r="C5423">
        <v>3</v>
      </c>
      <c r="D5423" t="s">
        <v>640</v>
      </c>
      <c r="E5423">
        <v>38</v>
      </c>
      <c r="F5423" t="s">
        <v>641</v>
      </c>
    </row>
    <row r="5424" spans="1:6" x14ac:dyDescent="0.5">
      <c r="A5424" s="4">
        <v>43563</v>
      </c>
      <c r="B5424" s="14">
        <v>2.179398148148148E-2</v>
      </c>
      <c r="C5424">
        <v>3</v>
      </c>
      <c r="D5424" t="s">
        <v>640</v>
      </c>
      <c r="E5424">
        <v>38</v>
      </c>
      <c r="F5424" t="s">
        <v>641</v>
      </c>
    </row>
    <row r="5425" spans="1:6" x14ac:dyDescent="0.5">
      <c r="A5425" s="4">
        <v>43563</v>
      </c>
      <c r="B5425" s="14">
        <v>2.1805555555555554E-2</v>
      </c>
      <c r="C5425">
        <v>3</v>
      </c>
      <c r="D5425" t="s">
        <v>640</v>
      </c>
      <c r="E5425">
        <v>49</v>
      </c>
      <c r="F5425" t="s">
        <v>641</v>
      </c>
    </row>
    <row r="5426" spans="1:6" x14ac:dyDescent="0.5">
      <c r="A5426" s="4">
        <v>43563</v>
      </c>
      <c r="B5426" s="14">
        <v>2.1828703703703701E-2</v>
      </c>
      <c r="C5426">
        <v>3</v>
      </c>
      <c r="D5426" t="s">
        <v>640</v>
      </c>
      <c r="E5426">
        <v>77</v>
      </c>
      <c r="F5426" t="s">
        <v>641</v>
      </c>
    </row>
    <row r="5427" spans="1:6" x14ac:dyDescent="0.5">
      <c r="A5427" s="4">
        <v>43563</v>
      </c>
      <c r="B5427" s="14">
        <v>2.1840277777777778E-2</v>
      </c>
      <c r="C5427">
        <v>3</v>
      </c>
      <c r="D5427" t="s">
        <v>640</v>
      </c>
      <c r="E5427">
        <v>84</v>
      </c>
      <c r="F5427" t="s">
        <v>641</v>
      </c>
    </row>
    <row r="5428" spans="1:6" x14ac:dyDescent="0.5">
      <c r="A5428" s="4">
        <v>43563</v>
      </c>
      <c r="B5428" s="14">
        <v>2.1898148148148149E-2</v>
      </c>
      <c r="C5428">
        <v>3</v>
      </c>
      <c r="D5428" t="s">
        <v>640</v>
      </c>
      <c r="E5428">
        <v>43</v>
      </c>
      <c r="F5428" t="s">
        <v>641</v>
      </c>
    </row>
    <row r="5429" spans="1:6" x14ac:dyDescent="0.5">
      <c r="A5429" s="4">
        <v>43563</v>
      </c>
      <c r="B5429" s="14">
        <v>2.1979166666666664E-2</v>
      </c>
      <c r="C5429">
        <v>3</v>
      </c>
      <c r="D5429" t="s">
        <v>640</v>
      </c>
      <c r="E5429">
        <v>99</v>
      </c>
      <c r="F5429" t="s">
        <v>641</v>
      </c>
    </row>
    <row r="5430" spans="1:6" x14ac:dyDescent="0.5">
      <c r="A5430" s="4">
        <v>43563</v>
      </c>
      <c r="B5430" s="14">
        <v>2.2013888888888888E-2</v>
      </c>
      <c r="C5430">
        <v>3</v>
      </c>
      <c r="D5430" t="s">
        <v>640</v>
      </c>
      <c r="E5430">
        <v>120</v>
      </c>
      <c r="F5430" t="s">
        <v>641</v>
      </c>
    </row>
    <row r="5431" spans="1:6" x14ac:dyDescent="0.5">
      <c r="A5431" s="4">
        <v>43563</v>
      </c>
      <c r="B5431" s="14">
        <v>2.2060185185185183E-2</v>
      </c>
      <c r="C5431">
        <v>3</v>
      </c>
      <c r="D5431" t="s">
        <v>640</v>
      </c>
      <c r="E5431">
        <v>44</v>
      </c>
      <c r="F5431" t="s">
        <v>641</v>
      </c>
    </row>
    <row r="5432" spans="1:6" x14ac:dyDescent="0.5">
      <c r="A5432" s="4">
        <v>43563</v>
      </c>
      <c r="B5432" s="14">
        <v>2.210648148148148E-2</v>
      </c>
      <c r="C5432">
        <v>3</v>
      </c>
      <c r="D5432" t="s">
        <v>640</v>
      </c>
      <c r="E5432">
        <v>55</v>
      </c>
      <c r="F5432" t="s">
        <v>641</v>
      </c>
    </row>
    <row r="5433" spans="1:6" x14ac:dyDescent="0.5">
      <c r="A5433" s="4">
        <v>43563</v>
      </c>
      <c r="B5433" s="14">
        <v>2.2141203703703705E-2</v>
      </c>
      <c r="C5433">
        <v>3</v>
      </c>
      <c r="D5433" t="s">
        <v>640</v>
      </c>
      <c r="E5433">
        <v>62</v>
      </c>
      <c r="F5433" t="s">
        <v>641</v>
      </c>
    </row>
    <row r="5434" spans="1:6" x14ac:dyDescent="0.5">
      <c r="A5434" s="4">
        <v>43563</v>
      </c>
      <c r="B5434" s="14">
        <v>2.2152777777777775E-2</v>
      </c>
      <c r="C5434">
        <v>3</v>
      </c>
      <c r="D5434" t="s">
        <v>640</v>
      </c>
      <c r="E5434">
        <v>63</v>
      </c>
      <c r="F5434" t="s">
        <v>641</v>
      </c>
    </row>
    <row r="5435" spans="1:6" x14ac:dyDescent="0.5">
      <c r="A5435" s="4">
        <v>43563</v>
      </c>
      <c r="B5435" s="14">
        <v>2.2499999999999996E-2</v>
      </c>
      <c r="C5435">
        <v>3</v>
      </c>
      <c r="D5435" t="s">
        <v>640</v>
      </c>
      <c r="E5435">
        <v>127</v>
      </c>
      <c r="F5435" t="s">
        <v>641</v>
      </c>
    </row>
    <row r="5436" spans="1:6" x14ac:dyDescent="0.5">
      <c r="A5436" s="4">
        <v>43563</v>
      </c>
      <c r="B5436" s="14">
        <v>2.2731481481481481E-2</v>
      </c>
      <c r="C5436">
        <v>3</v>
      </c>
      <c r="D5436" t="s">
        <v>640</v>
      </c>
      <c r="E5436">
        <v>55</v>
      </c>
      <c r="F5436" t="s">
        <v>641</v>
      </c>
    </row>
    <row r="5437" spans="1:6" x14ac:dyDescent="0.5">
      <c r="A5437" s="4">
        <v>43563</v>
      </c>
      <c r="B5437" s="14">
        <v>2.2766203703703702E-2</v>
      </c>
      <c r="C5437">
        <v>3</v>
      </c>
      <c r="D5437" t="s">
        <v>640</v>
      </c>
      <c r="E5437">
        <v>127</v>
      </c>
      <c r="F5437" t="s">
        <v>641</v>
      </c>
    </row>
    <row r="5438" spans="1:6" x14ac:dyDescent="0.5">
      <c r="A5438" s="4">
        <v>43563</v>
      </c>
      <c r="B5438" s="14">
        <v>2.2939814814814816E-2</v>
      </c>
      <c r="C5438">
        <v>3</v>
      </c>
      <c r="D5438" t="s">
        <v>640</v>
      </c>
      <c r="E5438">
        <v>49</v>
      </c>
      <c r="F5438" t="s">
        <v>641</v>
      </c>
    </row>
    <row r="5439" spans="1:6" x14ac:dyDescent="0.5">
      <c r="A5439" s="4">
        <v>43563</v>
      </c>
      <c r="B5439" s="14">
        <v>2.3101851851851849E-2</v>
      </c>
      <c r="C5439">
        <v>3</v>
      </c>
      <c r="D5439" t="s">
        <v>640</v>
      </c>
      <c r="E5439">
        <v>127</v>
      </c>
      <c r="F5439" t="s">
        <v>641</v>
      </c>
    </row>
    <row r="5440" spans="1:6" x14ac:dyDescent="0.5">
      <c r="A5440" s="4">
        <v>43563</v>
      </c>
      <c r="B5440" s="14">
        <v>2.3506944444444445E-2</v>
      </c>
      <c r="C5440">
        <v>3</v>
      </c>
      <c r="D5440" t="s">
        <v>640</v>
      </c>
      <c r="E5440">
        <v>59</v>
      </c>
      <c r="F5440" t="s">
        <v>641</v>
      </c>
    </row>
    <row r="5441" spans="1:6" x14ac:dyDescent="0.5">
      <c r="A5441" s="4">
        <v>43563</v>
      </c>
      <c r="B5441" s="14">
        <v>2.3657407407407408E-2</v>
      </c>
      <c r="C5441">
        <v>3</v>
      </c>
      <c r="D5441" t="s">
        <v>640</v>
      </c>
      <c r="E5441">
        <v>53</v>
      </c>
      <c r="F5441" t="s">
        <v>641</v>
      </c>
    </row>
    <row r="5442" spans="1:6" x14ac:dyDescent="0.5">
      <c r="A5442" s="4">
        <v>43563</v>
      </c>
      <c r="B5442" s="14">
        <v>2.4085648148148148E-2</v>
      </c>
      <c r="C5442">
        <v>1</v>
      </c>
      <c r="D5442" t="s">
        <v>640</v>
      </c>
      <c r="E5442">
        <v>49</v>
      </c>
      <c r="F5442" t="s">
        <v>641</v>
      </c>
    </row>
    <row r="5443" spans="1:6" x14ac:dyDescent="0.5">
      <c r="A5443" s="4">
        <v>43563</v>
      </c>
      <c r="B5443" s="14">
        <v>2.4444444444444446E-2</v>
      </c>
      <c r="C5443">
        <v>1</v>
      </c>
      <c r="D5443" t="s">
        <v>640</v>
      </c>
      <c r="E5443">
        <v>40</v>
      </c>
      <c r="F5443" t="s">
        <v>641</v>
      </c>
    </row>
    <row r="5444" spans="1:6" x14ac:dyDescent="0.5">
      <c r="A5444" s="4">
        <v>43563</v>
      </c>
      <c r="B5444" s="14">
        <v>2.4444444444444446E-2</v>
      </c>
      <c r="C5444">
        <v>3</v>
      </c>
      <c r="D5444" t="s">
        <v>640</v>
      </c>
      <c r="E5444">
        <v>127</v>
      </c>
      <c r="F5444" t="s">
        <v>641</v>
      </c>
    </row>
    <row r="5445" spans="1:6" x14ac:dyDescent="0.5">
      <c r="A5445" s="4">
        <v>43563</v>
      </c>
      <c r="B5445" s="14">
        <v>2.4479166666666666E-2</v>
      </c>
      <c r="C5445">
        <v>3</v>
      </c>
      <c r="D5445" t="s">
        <v>640</v>
      </c>
      <c r="E5445">
        <v>8</v>
      </c>
      <c r="F5445" t="s">
        <v>641</v>
      </c>
    </row>
    <row r="5446" spans="1:6" x14ac:dyDescent="0.5">
      <c r="A5446" s="4">
        <v>43563</v>
      </c>
      <c r="B5446" s="14">
        <v>2.461805555555556E-2</v>
      </c>
      <c r="C5446">
        <v>3</v>
      </c>
      <c r="D5446" t="s">
        <v>640</v>
      </c>
      <c r="E5446">
        <v>39</v>
      </c>
      <c r="F5446" t="s">
        <v>641</v>
      </c>
    </row>
    <row r="5447" spans="1:6" x14ac:dyDescent="0.5">
      <c r="A5447" s="4">
        <v>43563</v>
      </c>
      <c r="B5447" s="14">
        <v>2.4664351851851851E-2</v>
      </c>
      <c r="C5447">
        <v>3</v>
      </c>
      <c r="D5447" t="s">
        <v>640</v>
      </c>
      <c r="E5447">
        <v>65</v>
      </c>
      <c r="F5447" t="s">
        <v>641</v>
      </c>
    </row>
    <row r="5448" spans="1:6" x14ac:dyDescent="0.5">
      <c r="A5448" s="4">
        <v>43563</v>
      </c>
      <c r="B5448" s="14">
        <v>2.480324074074074E-2</v>
      </c>
      <c r="C5448">
        <v>3</v>
      </c>
      <c r="D5448" t="s">
        <v>640</v>
      </c>
      <c r="E5448">
        <v>41</v>
      </c>
      <c r="F5448" t="s">
        <v>641</v>
      </c>
    </row>
    <row r="5449" spans="1:6" x14ac:dyDescent="0.5">
      <c r="A5449" s="4">
        <v>43563</v>
      </c>
      <c r="B5449" s="14">
        <v>2.4861111111111108E-2</v>
      </c>
      <c r="C5449">
        <v>3</v>
      </c>
      <c r="D5449" t="s">
        <v>640</v>
      </c>
      <c r="E5449">
        <v>43</v>
      </c>
      <c r="F5449" t="s">
        <v>641</v>
      </c>
    </row>
    <row r="5450" spans="1:6" x14ac:dyDescent="0.5">
      <c r="A5450" s="4">
        <v>43563</v>
      </c>
      <c r="B5450" s="14">
        <v>2.5092592592592593E-2</v>
      </c>
      <c r="C5450">
        <v>3</v>
      </c>
      <c r="D5450" t="s">
        <v>640</v>
      </c>
      <c r="E5450">
        <v>70</v>
      </c>
      <c r="F5450" t="s">
        <v>641</v>
      </c>
    </row>
    <row r="5451" spans="1:6" x14ac:dyDescent="0.5">
      <c r="A5451" s="4">
        <v>43563</v>
      </c>
      <c r="B5451" s="14">
        <v>2.5277777777777777E-2</v>
      </c>
      <c r="C5451">
        <v>3</v>
      </c>
      <c r="D5451" t="s">
        <v>640</v>
      </c>
      <c r="E5451">
        <v>67</v>
      </c>
      <c r="F5451" t="s">
        <v>641</v>
      </c>
    </row>
    <row r="5452" spans="1:6" x14ac:dyDescent="0.5">
      <c r="A5452" s="4">
        <v>43563</v>
      </c>
      <c r="B5452" s="14">
        <v>2.5289351851851851E-2</v>
      </c>
      <c r="C5452">
        <v>3</v>
      </c>
      <c r="D5452" t="s">
        <v>640</v>
      </c>
      <c r="E5452">
        <v>48</v>
      </c>
      <c r="F5452" t="s">
        <v>641</v>
      </c>
    </row>
    <row r="5453" spans="1:6" x14ac:dyDescent="0.5">
      <c r="A5453" s="4">
        <v>43563</v>
      </c>
      <c r="B5453" s="14">
        <v>2.5312500000000002E-2</v>
      </c>
      <c r="C5453">
        <v>3</v>
      </c>
      <c r="D5453" t="s">
        <v>640</v>
      </c>
      <c r="E5453">
        <v>96</v>
      </c>
      <c r="F5453" t="s">
        <v>641</v>
      </c>
    </row>
    <row r="5454" spans="1:6" x14ac:dyDescent="0.5">
      <c r="A5454" s="4">
        <v>43563</v>
      </c>
      <c r="B5454" s="14">
        <v>2.5335648148148149E-2</v>
      </c>
      <c r="C5454">
        <v>3</v>
      </c>
      <c r="D5454" t="s">
        <v>640</v>
      </c>
      <c r="E5454">
        <v>46</v>
      </c>
      <c r="F5454" t="s">
        <v>641</v>
      </c>
    </row>
    <row r="5455" spans="1:6" x14ac:dyDescent="0.5">
      <c r="A5455" s="4">
        <v>43563</v>
      </c>
      <c r="B5455" s="14">
        <v>2.5358796296296296E-2</v>
      </c>
      <c r="C5455">
        <v>3</v>
      </c>
      <c r="D5455" t="s">
        <v>640</v>
      </c>
      <c r="E5455">
        <v>127</v>
      </c>
      <c r="F5455" t="s">
        <v>641</v>
      </c>
    </row>
    <row r="5456" spans="1:6" x14ac:dyDescent="0.5">
      <c r="A5456" s="4">
        <v>43563</v>
      </c>
      <c r="B5456" s="14">
        <v>2.5381944444444443E-2</v>
      </c>
      <c r="C5456">
        <v>3</v>
      </c>
      <c r="D5456" t="s">
        <v>640</v>
      </c>
      <c r="E5456">
        <v>127</v>
      </c>
      <c r="F5456" t="s">
        <v>641</v>
      </c>
    </row>
    <row r="5457" spans="1:6" x14ac:dyDescent="0.5">
      <c r="A5457" s="4">
        <v>43563</v>
      </c>
      <c r="B5457" s="14">
        <v>2.5405092592592594E-2</v>
      </c>
      <c r="C5457">
        <v>3</v>
      </c>
      <c r="D5457" t="s">
        <v>640</v>
      </c>
      <c r="E5457">
        <v>39</v>
      </c>
      <c r="F5457" t="s">
        <v>641</v>
      </c>
    </row>
    <row r="5458" spans="1:6" x14ac:dyDescent="0.5">
      <c r="A5458" s="4">
        <v>43563</v>
      </c>
      <c r="B5458" s="14">
        <v>2.5648148148148146E-2</v>
      </c>
      <c r="C5458">
        <v>3</v>
      </c>
      <c r="D5458" t="s">
        <v>640</v>
      </c>
      <c r="E5458">
        <v>127</v>
      </c>
      <c r="F5458" t="s">
        <v>641</v>
      </c>
    </row>
    <row r="5459" spans="1:6" x14ac:dyDescent="0.5">
      <c r="A5459" s="4">
        <v>43563</v>
      </c>
      <c r="B5459" s="14">
        <v>2.5694444444444447E-2</v>
      </c>
      <c r="C5459">
        <v>3</v>
      </c>
      <c r="D5459" t="s">
        <v>640</v>
      </c>
      <c r="E5459">
        <v>127</v>
      </c>
      <c r="F5459" t="s">
        <v>641</v>
      </c>
    </row>
    <row r="5460" spans="1:6" x14ac:dyDescent="0.5">
      <c r="A5460" s="4">
        <v>43563</v>
      </c>
      <c r="B5460" s="14">
        <v>2.5740740740740745E-2</v>
      </c>
      <c r="C5460">
        <v>3</v>
      </c>
      <c r="D5460" t="s">
        <v>640</v>
      </c>
      <c r="E5460">
        <v>127</v>
      </c>
      <c r="F5460" t="s">
        <v>641</v>
      </c>
    </row>
    <row r="5461" spans="1:6" x14ac:dyDescent="0.5">
      <c r="A5461" s="4">
        <v>43563</v>
      </c>
      <c r="B5461" s="14">
        <v>2.5891203703703704E-2</v>
      </c>
      <c r="C5461">
        <v>1</v>
      </c>
      <c r="D5461" t="s">
        <v>640</v>
      </c>
      <c r="E5461">
        <v>8</v>
      </c>
      <c r="F5461" t="s">
        <v>641</v>
      </c>
    </row>
    <row r="5462" spans="1:6" x14ac:dyDescent="0.5">
      <c r="A5462" s="4">
        <v>43563</v>
      </c>
      <c r="B5462" s="14">
        <v>2.6006944444444447E-2</v>
      </c>
      <c r="C5462">
        <v>3</v>
      </c>
      <c r="D5462" t="s">
        <v>640</v>
      </c>
      <c r="E5462">
        <v>54</v>
      </c>
      <c r="F5462" t="s">
        <v>641</v>
      </c>
    </row>
    <row r="5463" spans="1:6" x14ac:dyDescent="0.5">
      <c r="A5463" s="4">
        <v>43563</v>
      </c>
      <c r="B5463" s="14">
        <v>2.6053240740740738E-2</v>
      </c>
      <c r="C5463">
        <v>3</v>
      </c>
      <c r="D5463" t="s">
        <v>640</v>
      </c>
      <c r="E5463">
        <v>82</v>
      </c>
      <c r="F5463" t="s">
        <v>641</v>
      </c>
    </row>
    <row r="5464" spans="1:6" x14ac:dyDescent="0.5">
      <c r="A5464" s="4">
        <v>43563</v>
      </c>
      <c r="B5464" s="14">
        <v>2.6168981481481477E-2</v>
      </c>
      <c r="C5464">
        <v>3</v>
      </c>
      <c r="D5464" t="s">
        <v>640</v>
      </c>
      <c r="E5464">
        <v>127</v>
      </c>
      <c r="F5464" t="s">
        <v>641</v>
      </c>
    </row>
    <row r="5465" spans="1:6" x14ac:dyDescent="0.5">
      <c r="A5465" s="4">
        <v>43563</v>
      </c>
      <c r="B5465" s="14">
        <v>2.6192129629629631E-2</v>
      </c>
      <c r="C5465">
        <v>3</v>
      </c>
      <c r="D5465" t="s">
        <v>640</v>
      </c>
      <c r="E5465">
        <v>127</v>
      </c>
      <c r="F5465" t="s">
        <v>641</v>
      </c>
    </row>
    <row r="5466" spans="1:6" x14ac:dyDescent="0.5">
      <c r="A5466" s="4">
        <v>43563</v>
      </c>
      <c r="B5466" s="14">
        <v>2.6203703703703705E-2</v>
      </c>
      <c r="C5466">
        <v>3</v>
      </c>
      <c r="D5466" t="s">
        <v>640</v>
      </c>
      <c r="E5466">
        <v>111</v>
      </c>
      <c r="F5466" t="s">
        <v>641</v>
      </c>
    </row>
    <row r="5467" spans="1:6" x14ac:dyDescent="0.5">
      <c r="A5467" s="4">
        <v>43563</v>
      </c>
      <c r="B5467" s="14">
        <v>2.6226851851851852E-2</v>
      </c>
      <c r="C5467">
        <v>3</v>
      </c>
      <c r="D5467" t="s">
        <v>640</v>
      </c>
      <c r="E5467">
        <v>127</v>
      </c>
      <c r="F5467" t="s">
        <v>641</v>
      </c>
    </row>
    <row r="5468" spans="1:6" x14ac:dyDescent="0.5">
      <c r="A5468" s="4">
        <v>43563</v>
      </c>
      <c r="B5468" s="14">
        <v>2.6238425925925925E-2</v>
      </c>
      <c r="C5468">
        <v>3</v>
      </c>
      <c r="D5468" t="s">
        <v>640</v>
      </c>
      <c r="E5468">
        <v>99</v>
      </c>
      <c r="F5468" t="s">
        <v>641</v>
      </c>
    </row>
    <row r="5469" spans="1:6" x14ac:dyDescent="0.5">
      <c r="A5469" s="4">
        <v>43563</v>
      </c>
      <c r="B5469" s="14">
        <v>2.6261574074074076E-2</v>
      </c>
      <c r="C5469">
        <v>3</v>
      </c>
      <c r="D5469" t="s">
        <v>640</v>
      </c>
      <c r="E5469">
        <v>40</v>
      </c>
      <c r="F5469" t="s">
        <v>641</v>
      </c>
    </row>
    <row r="5470" spans="1:6" x14ac:dyDescent="0.5">
      <c r="A5470" s="4">
        <v>43563</v>
      </c>
      <c r="B5470" s="14">
        <v>2.6331018518518517E-2</v>
      </c>
      <c r="C5470">
        <v>3</v>
      </c>
      <c r="D5470" t="s">
        <v>640</v>
      </c>
      <c r="E5470">
        <v>42</v>
      </c>
      <c r="F5470" t="s">
        <v>641</v>
      </c>
    </row>
    <row r="5471" spans="1:6" x14ac:dyDescent="0.5">
      <c r="A5471" s="4">
        <v>43563</v>
      </c>
      <c r="B5471" s="14">
        <v>2.6342592592592588E-2</v>
      </c>
      <c r="C5471">
        <v>3</v>
      </c>
      <c r="D5471" t="s">
        <v>640</v>
      </c>
      <c r="E5471">
        <v>68</v>
      </c>
      <c r="F5471" t="s">
        <v>641</v>
      </c>
    </row>
    <row r="5472" spans="1:6" x14ac:dyDescent="0.5">
      <c r="A5472" s="4">
        <v>43563</v>
      </c>
      <c r="B5472" s="14">
        <v>2.6377314814814815E-2</v>
      </c>
      <c r="C5472">
        <v>3</v>
      </c>
      <c r="D5472" t="s">
        <v>640</v>
      </c>
      <c r="E5472">
        <v>127</v>
      </c>
      <c r="F5472" t="s">
        <v>641</v>
      </c>
    </row>
    <row r="5473" spans="1:6" x14ac:dyDescent="0.5">
      <c r="A5473" s="4">
        <v>43563</v>
      </c>
      <c r="B5473" s="14">
        <v>2.6446759259259264E-2</v>
      </c>
      <c r="C5473">
        <v>3</v>
      </c>
      <c r="D5473" t="s">
        <v>640</v>
      </c>
      <c r="E5473">
        <v>98</v>
      </c>
      <c r="F5473" t="s">
        <v>641</v>
      </c>
    </row>
    <row r="5474" spans="1:6" x14ac:dyDescent="0.5">
      <c r="A5474" s="4">
        <v>43563</v>
      </c>
      <c r="B5474" s="14">
        <v>2.6574074074074073E-2</v>
      </c>
      <c r="C5474">
        <v>3</v>
      </c>
      <c r="D5474" t="s">
        <v>640</v>
      </c>
      <c r="E5474">
        <v>73</v>
      </c>
      <c r="F5474" t="s">
        <v>641</v>
      </c>
    </row>
    <row r="5475" spans="1:6" x14ac:dyDescent="0.5">
      <c r="A5475" s="4">
        <v>43563</v>
      </c>
      <c r="B5475" s="14">
        <v>2.6701388888888889E-2</v>
      </c>
      <c r="C5475">
        <v>3</v>
      </c>
      <c r="D5475" t="s">
        <v>640</v>
      </c>
      <c r="E5475">
        <v>64</v>
      </c>
      <c r="F5475" t="s">
        <v>641</v>
      </c>
    </row>
    <row r="5476" spans="1:6" x14ac:dyDescent="0.5">
      <c r="A5476" s="4">
        <v>43563</v>
      </c>
      <c r="B5476" s="14">
        <v>2.6898148148148147E-2</v>
      </c>
      <c r="C5476">
        <v>3</v>
      </c>
      <c r="D5476" t="s">
        <v>640</v>
      </c>
      <c r="E5476">
        <v>41</v>
      </c>
      <c r="F5476" t="s">
        <v>641</v>
      </c>
    </row>
    <row r="5477" spans="1:6" x14ac:dyDescent="0.5">
      <c r="A5477" s="4">
        <v>43563</v>
      </c>
      <c r="B5477" s="14">
        <v>2.7060185185185187E-2</v>
      </c>
      <c r="C5477">
        <v>3</v>
      </c>
      <c r="D5477" t="s">
        <v>640</v>
      </c>
      <c r="E5477">
        <v>30</v>
      </c>
      <c r="F5477" t="s">
        <v>641</v>
      </c>
    </row>
    <row r="5478" spans="1:6" x14ac:dyDescent="0.5">
      <c r="A5478" s="4">
        <v>43563</v>
      </c>
      <c r="B5478" s="14">
        <v>2.7245370370370368E-2</v>
      </c>
      <c r="C5478">
        <v>3</v>
      </c>
      <c r="D5478" t="s">
        <v>640</v>
      </c>
      <c r="E5478">
        <v>123</v>
      </c>
      <c r="F5478" t="s">
        <v>641</v>
      </c>
    </row>
    <row r="5479" spans="1:6" x14ac:dyDescent="0.5">
      <c r="A5479" s="4">
        <v>43563</v>
      </c>
      <c r="B5479" s="14">
        <v>2.7256944444444445E-2</v>
      </c>
      <c r="C5479">
        <v>3</v>
      </c>
      <c r="D5479" t="s">
        <v>640</v>
      </c>
      <c r="E5479">
        <v>123</v>
      </c>
      <c r="F5479" t="s">
        <v>641</v>
      </c>
    </row>
    <row r="5480" spans="1:6" x14ac:dyDescent="0.5">
      <c r="A5480" s="4">
        <v>43563</v>
      </c>
      <c r="B5480" s="14">
        <v>2.7280092592592592E-2</v>
      </c>
      <c r="C5480">
        <v>3</v>
      </c>
      <c r="D5480" t="s">
        <v>640</v>
      </c>
      <c r="E5480">
        <v>69</v>
      </c>
      <c r="F5480" t="s">
        <v>641</v>
      </c>
    </row>
    <row r="5481" spans="1:6" x14ac:dyDescent="0.5">
      <c r="A5481" s="4">
        <v>43563</v>
      </c>
      <c r="B5481" s="14">
        <v>2.7314814814814816E-2</v>
      </c>
      <c r="C5481">
        <v>3</v>
      </c>
      <c r="D5481" t="s">
        <v>640</v>
      </c>
      <c r="E5481">
        <v>38</v>
      </c>
      <c r="F5481" t="s">
        <v>641</v>
      </c>
    </row>
    <row r="5482" spans="1:6" x14ac:dyDescent="0.5">
      <c r="A5482" s="4">
        <v>43563</v>
      </c>
      <c r="B5482" s="14">
        <v>2.7372685185185184E-2</v>
      </c>
      <c r="C5482">
        <v>3</v>
      </c>
      <c r="D5482" t="s">
        <v>640</v>
      </c>
      <c r="E5482">
        <v>48</v>
      </c>
      <c r="F5482" t="s">
        <v>641</v>
      </c>
    </row>
    <row r="5483" spans="1:6" x14ac:dyDescent="0.5">
      <c r="A5483" s="4">
        <v>43563</v>
      </c>
      <c r="B5483" s="14">
        <v>2.7430555555555555E-2</v>
      </c>
      <c r="C5483">
        <v>3</v>
      </c>
      <c r="D5483" t="s">
        <v>640</v>
      </c>
      <c r="E5483">
        <v>43</v>
      </c>
      <c r="F5483" t="s">
        <v>641</v>
      </c>
    </row>
    <row r="5484" spans="1:6" x14ac:dyDescent="0.5">
      <c r="A5484" s="4">
        <v>43563</v>
      </c>
      <c r="B5484" s="14">
        <v>2.7476851851851853E-2</v>
      </c>
      <c r="C5484">
        <v>3</v>
      </c>
      <c r="D5484" t="s">
        <v>640</v>
      </c>
      <c r="E5484">
        <v>70</v>
      </c>
      <c r="F5484" t="s">
        <v>641</v>
      </c>
    </row>
    <row r="5485" spans="1:6" x14ac:dyDescent="0.5">
      <c r="A5485" s="4">
        <v>43563</v>
      </c>
      <c r="B5485" s="14">
        <v>2.7569444444444448E-2</v>
      </c>
      <c r="C5485">
        <v>3</v>
      </c>
      <c r="D5485" t="s">
        <v>640</v>
      </c>
      <c r="E5485">
        <v>127</v>
      </c>
      <c r="F5485" t="s">
        <v>641</v>
      </c>
    </row>
    <row r="5486" spans="1:6" x14ac:dyDescent="0.5">
      <c r="A5486" s="4">
        <v>43563</v>
      </c>
      <c r="B5486" s="14">
        <v>2.7569444444444448E-2</v>
      </c>
      <c r="C5486">
        <v>1</v>
      </c>
      <c r="D5486" t="s">
        <v>640</v>
      </c>
      <c r="E5486">
        <v>43</v>
      </c>
      <c r="F5486" t="s">
        <v>641</v>
      </c>
    </row>
    <row r="5487" spans="1:6" x14ac:dyDescent="0.5">
      <c r="A5487" s="4">
        <v>43563</v>
      </c>
      <c r="B5487" s="14">
        <v>2.7581018518518519E-2</v>
      </c>
      <c r="C5487">
        <v>3</v>
      </c>
      <c r="D5487" t="s">
        <v>640</v>
      </c>
      <c r="E5487">
        <v>127</v>
      </c>
      <c r="F5487" t="s">
        <v>641</v>
      </c>
    </row>
    <row r="5488" spans="1:6" x14ac:dyDescent="0.5">
      <c r="A5488" s="4">
        <v>43563</v>
      </c>
      <c r="B5488" s="14">
        <v>2.7592592592592596E-2</v>
      </c>
      <c r="C5488">
        <v>1</v>
      </c>
      <c r="D5488" t="s">
        <v>640</v>
      </c>
      <c r="E5488">
        <v>42</v>
      </c>
      <c r="F5488" t="s">
        <v>641</v>
      </c>
    </row>
    <row r="5489" spans="1:6" x14ac:dyDescent="0.5">
      <c r="A5489" s="4">
        <v>43563</v>
      </c>
      <c r="B5489" s="14">
        <v>2.7604166666666666E-2</v>
      </c>
      <c r="C5489">
        <v>1</v>
      </c>
      <c r="D5489" t="s">
        <v>640</v>
      </c>
      <c r="E5489">
        <v>39</v>
      </c>
      <c r="F5489" t="s">
        <v>641</v>
      </c>
    </row>
    <row r="5490" spans="1:6" x14ac:dyDescent="0.5">
      <c r="A5490" s="4">
        <v>43563</v>
      </c>
      <c r="B5490" s="14">
        <v>2.7615740740740743E-2</v>
      </c>
      <c r="C5490">
        <v>3</v>
      </c>
      <c r="D5490" t="s">
        <v>640</v>
      </c>
      <c r="E5490">
        <v>127</v>
      </c>
      <c r="F5490" t="s">
        <v>641</v>
      </c>
    </row>
    <row r="5491" spans="1:6" x14ac:dyDescent="0.5">
      <c r="A5491" s="4">
        <v>43563</v>
      </c>
      <c r="B5491" s="14">
        <v>2.763888888888889E-2</v>
      </c>
      <c r="C5491">
        <v>3</v>
      </c>
      <c r="D5491" t="s">
        <v>640</v>
      </c>
      <c r="E5491">
        <v>127</v>
      </c>
      <c r="F5491" t="s">
        <v>641</v>
      </c>
    </row>
    <row r="5492" spans="1:6" x14ac:dyDescent="0.5">
      <c r="A5492" s="4">
        <v>43563</v>
      </c>
      <c r="B5492" s="14">
        <v>2.7650462962962963E-2</v>
      </c>
      <c r="C5492">
        <v>3</v>
      </c>
      <c r="D5492" t="s">
        <v>640</v>
      </c>
      <c r="E5492">
        <v>127</v>
      </c>
      <c r="F5492" t="s">
        <v>641</v>
      </c>
    </row>
    <row r="5493" spans="1:6" x14ac:dyDescent="0.5">
      <c r="A5493" s="4">
        <v>43563</v>
      </c>
      <c r="B5493" s="14">
        <v>2.7685185185185188E-2</v>
      </c>
      <c r="C5493">
        <v>3</v>
      </c>
      <c r="D5493" t="s">
        <v>640</v>
      </c>
      <c r="E5493">
        <v>91</v>
      </c>
      <c r="F5493" t="s">
        <v>641</v>
      </c>
    </row>
    <row r="5494" spans="1:6" x14ac:dyDescent="0.5">
      <c r="A5494" s="4">
        <v>43563</v>
      </c>
      <c r="B5494" s="14">
        <v>2.7708333333333331E-2</v>
      </c>
      <c r="C5494">
        <v>3</v>
      </c>
      <c r="D5494" t="s">
        <v>640</v>
      </c>
      <c r="E5494">
        <v>61</v>
      </c>
      <c r="F5494" t="s">
        <v>641</v>
      </c>
    </row>
    <row r="5495" spans="1:6" x14ac:dyDescent="0.5">
      <c r="A5495" s="4">
        <v>43563</v>
      </c>
      <c r="B5495" s="14">
        <v>2.7916666666666669E-2</v>
      </c>
      <c r="C5495">
        <v>3</v>
      </c>
      <c r="D5495" t="s">
        <v>640</v>
      </c>
      <c r="E5495">
        <v>60</v>
      </c>
      <c r="F5495" t="s">
        <v>641</v>
      </c>
    </row>
    <row r="5496" spans="1:6" x14ac:dyDescent="0.5">
      <c r="A5496" s="4">
        <v>43563</v>
      </c>
      <c r="B5496" s="14">
        <v>2.8229166666666666E-2</v>
      </c>
      <c r="C5496">
        <v>3</v>
      </c>
      <c r="D5496" t="s">
        <v>640</v>
      </c>
      <c r="E5496">
        <v>71</v>
      </c>
      <c r="F5496" t="s">
        <v>641</v>
      </c>
    </row>
    <row r="5497" spans="1:6" x14ac:dyDescent="0.5">
      <c r="A5497" s="4">
        <v>43563</v>
      </c>
      <c r="B5497" s="14">
        <v>2.8333333333333332E-2</v>
      </c>
      <c r="C5497">
        <v>3</v>
      </c>
      <c r="D5497" t="s">
        <v>640</v>
      </c>
      <c r="E5497">
        <v>50</v>
      </c>
      <c r="F5497" t="s">
        <v>641</v>
      </c>
    </row>
    <row r="5498" spans="1:6" x14ac:dyDescent="0.5">
      <c r="A5498" s="4">
        <v>43563</v>
      </c>
      <c r="B5498" s="14">
        <v>2.8611111111111115E-2</v>
      </c>
      <c r="C5498">
        <v>3</v>
      </c>
      <c r="D5498" t="s">
        <v>640</v>
      </c>
      <c r="E5498">
        <v>53</v>
      </c>
      <c r="F5498" t="s">
        <v>641</v>
      </c>
    </row>
    <row r="5499" spans="1:6" x14ac:dyDescent="0.5">
      <c r="A5499" s="4">
        <v>43563</v>
      </c>
      <c r="B5499" s="14">
        <v>2.8692129629629633E-2</v>
      </c>
      <c r="C5499">
        <v>3</v>
      </c>
      <c r="D5499" t="s">
        <v>640</v>
      </c>
      <c r="E5499">
        <v>38</v>
      </c>
      <c r="F5499" t="s">
        <v>641</v>
      </c>
    </row>
    <row r="5500" spans="1:6" x14ac:dyDescent="0.5">
      <c r="A5500" s="4">
        <v>43563</v>
      </c>
      <c r="B5500" s="14">
        <v>2.8981481481481483E-2</v>
      </c>
      <c r="C5500">
        <v>3</v>
      </c>
      <c r="D5500" t="s">
        <v>640</v>
      </c>
      <c r="E5500">
        <v>51</v>
      </c>
      <c r="F5500" t="s">
        <v>641</v>
      </c>
    </row>
    <row r="5501" spans="1:6" x14ac:dyDescent="0.5">
      <c r="A5501" s="4">
        <v>43563</v>
      </c>
      <c r="B5501" s="14">
        <v>2.9166666666666664E-2</v>
      </c>
      <c r="C5501">
        <v>3</v>
      </c>
      <c r="D5501" t="s">
        <v>640</v>
      </c>
      <c r="E5501">
        <v>42</v>
      </c>
      <c r="F5501" t="s">
        <v>641</v>
      </c>
    </row>
    <row r="5502" spans="1:6" x14ac:dyDescent="0.5">
      <c r="A5502" s="4">
        <v>43563</v>
      </c>
      <c r="B5502" s="14">
        <v>2.9386574074074075E-2</v>
      </c>
      <c r="C5502">
        <v>3</v>
      </c>
      <c r="D5502" t="s">
        <v>640</v>
      </c>
      <c r="E5502">
        <v>127</v>
      </c>
      <c r="F5502" t="s">
        <v>641</v>
      </c>
    </row>
    <row r="5503" spans="1:6" x14ac:dyDescent="0.5">
      <c r="A5503" s="4">
        <v>43563</v>
      </c>
      <c r="B5503" s="14">
        <v>2.943287037037037E-2</v>
      </c>
      <c r="C5503">
        <v>3</v>
      </c>
      <c r="D5503" t="s">
        <v>640</v>
      </c>
      <c r="E5503">
        <v>39</v>
      </c>
      <c r="F5503" t="s">
        <v>641</v>
      </c>
    </row>
    <row r="5504" spans="1:6" x14ac:dyDescent="0.5">
      <c r="A5504" s="4">
        <v>43563</v>
      </c>
      <c r="B5504" s="14">
        <v>2.974537037037037E-2</v>
      </c>
      <c r="C5504">
        <v>3</v>
      </c>
      <c r="D5504" t="s">
        <v>640</v>
      </c>
      <c r="E5504">
        <v>12</v>
      </c>
      <c r="F5504" t="s">
        <v>641</v>
      </c>
    </row>
    <row r="5505" spans="1:6" x14ac:dyDescent="0.5">
      <c r="A5505" s="4">
        <v>43563</v>
      </c>
      <c r="B5505" s="14">
        <v>2.989583333333333E-2</v>
      </c>
      <c r="C5505">
        <v>3</v>
      </c>
      <c r="D5505" t="s">
        <v>640</v>
      </c>
      <c r="E5505">
        <v>51</v>
      </c>
      <c r="F5505" t="s">
        <v>641</v>
      </c>
    </row>
    <row r="5506" spans="1:6" x14ac:dyDescent="0.5">
      <c r="A5506" s="4">
        <v>43563</v>
      </c>
      <c r="B5506" s="14">
        <v>2.9976851851851852E-2</v>
      </c>
      <c r="C5506">
        <v>3</v>
      </c>
      <c r="D5506" t="s">
        <v>640</v>
      </c>
      <c r="E5506">
        <v>58</v>
      </c>
      <c r="F5506" t="s">
        <v>641</v>
      </c>
    </row>
    <row r="5507" spans="1:6" x14ac:dyDescent="0.5">
      <c r="A5507" s="4">
        <v>43563</v>
      </c>
      <c r="B5507" s="14">
        <v>3.0324074074074073E-2</v>
      </c>
      <c r="C5507">
        <v>3</v>
      </c>
      <c r="D5507" t="s">
        <v>640</v>
      </c>
      <c r="E5507">
        <v>77</v>
      </c>
      <c r="F5507" t="s">
        <v>641</v>
      </c>
    </row>
    <row r="5508" spans="1:6" x14ac:dyDescent="0.5">
      <c r="A5508" s="4">
        <v>43563</v>
      </c>
      <c r="B5508" s="14">
        <v>3.0358796296296297E-2</v>
      </c>
      <c r="C5508">
        <v>3</v>
      </c>
      <c r="D5508" t="s">
        <v>640</v>
      </c>
      <c r="E5508">
        <v>115</v>
      </c>
      <c r="F5508" t="s">
        <v>641</v>
      </c>
    </row>
    <row r="5509" spans="1:6" x14ac:dyDescent="0.5">
      <c r="A5509" s="4">
        <v>43563</v>
      </c>
      <c r="B5509" s="14">
        <v>3.0578703703703702E-2</v>
      </c>
      <c r="C5509">
        <v>3</v>
      </c>
      <c r="D5509" t="s">
        <v>640</v>
      </c>
      <c r="E5509">
        <v>57</v>
      </c>
      <c r="F5509" t="s">
        <v>641</v>
      </c>
    </row>
    <row r="5510" spans="1:6" x14ac:dyDescent="0.5">
      <c r="A5510" s="4">
        <v>43563</v>
      </c>
      <c r="B5510" s="14">
        <v>3.0601851851851852E-2</v>
      </c>
      <c r="C5510">
        <v>3</v>
      </c>
      <c r="D5510" t="s">
        <v>640</v>
      </c>
      <c r="E5510">
        <v>98</v>
      </c>
      <c r="F5510" t="s">
        <v>641</v>
      </c>
    </row>
    <row r="5511" spans="1:6" x14ac:dyDescent="0.5">
      <c r="A5511" s="4">
        <v>43563</v>
      </c>
      <c r="B5511" s="14">
        <v>3.0659722222222224E-2</v>
      </c>
      <c r="C5511">
        <v>3</v>
      </c>
      <c r="D5511" t="s">
        <v>640</v>
      </c>
      <c r="E5511">
        <v>93</v>
      </c>
      <c r="F5511" t="s">
        <v>641</v>
      </c>
    </row>
    <row r="5512" spans="1:6" x14ac:dyDescent="0.5">
      <c r="A5512" s="4">
        <v>43563</v>
      </c>
      <c r="B5512" s="14">
        <v>3.0775462962962966E-2</v>
      </c>
      <c r="C5512">
        <v>1</v>
      </c>
      <c r="D5512" t="s">
        <v>640</v>
      </c>
      <c r="E5512">
        <v>40</v>
      </c>
      <c r="F5512" t="s">
        <v>641</v>
      </c>
    </row>
    <row r="5513" spans="1:6" x14ac:dyDescent="0.5">
      <c r="A5513" s="4">
        <v>43563</v>
      </c>
      <c r="B5513" s="14">
        <v>3.0983796296296297E-2</v>
      </c>
      <c r="C5513">
        <v>3</v>
      </c>
      <c r="D5513" t="s">
        <v>640</v>
      </c>
      <c r="E5513">
        <v>47</v>
      </c>
      <c r="F5513" t="s">
        <v>641</v>
      </c>
    </row>
    <row r="5514" spans="1:6" x14ac:dyDescent="0.5">
      <c r="A5514" s="4">
        <v>43563</v>
      </c>
      <c r="B5514" s="14">
        <v>3.1030092592592592E-2</v>
      </c>
      <c r="C5514">
        <v>3</v>
      </c>
      <c r="D5514" t="s">
        <v>640</v>
      </c>
      <c r="E5514">
        <v>115</v>
      </c>
      <c r="F5514" t="s">
        <v>641</v>
      </c>
    </row>
    <row r="5515" spans="1:6" x14ac:dyDescent="0.5">
      <c r="A5515" s="4">
        <v>43563</v>
      </c>
      <c r="B5515" s="14">
        <v>3.1134259259259261E-2</v>
      </c>
      <c r="C5515">
        <v>3</v>
      </c>
      <c r="D5515" t="s">
        <v>640</v>
      </c>
      <c r="E5515">
        <v>30</v>
      </c>
      <c r="F5515" t="s">
        <v>641</v>
      </c>
    </row>
    <row r="5516" spans="1:6" x14ac:dyDescent="0.5">
      <c r="A5516" s="4">
        <v>43563</v>
      </c>
      <c r="B5516" s="14">
        <v>3.1145833333333334E-2</v>
      </c>
      <c r="C5516">
        <v>3</v>
      </c>
      <c r="D5516" t="s">
        <v>640</v>
      </c>
      <c r="E5516">
        <v>85</v>
      </c>
      <c r="F5516" t="s">
        <v>641</v>
      </c>
    </row>
    <row r="5517" spans="1:6" x14ac:dyDescent="0.5">
      <c r="A5517" s="4">
        <v>43563</v>
      </c>
      <c r="B5517" s="14">
        <v>3.1261574074074074E-2</v>
      </c>
      <c r="C5517">
        <v>3</v>
      </c>
      <c r="D5517" t="s">
        <v>640</v>
      </c>
      <c r="E5517">
        <v>47</v>
      </c>
      <c r="F5517" t="s">
        <v>641</v>
      </c>
    </row>
    <row r="5518" spans="1:6" x14ac:dyDescent="0.5">
      <c r="A5518" s="4">
        <v>43563</v>
      </c>
      <c r="B5518" s="14">
        <v>3.1284722222222221E-2</v>
      </c>
      <c r="C5518">
        <v>3</v>
      </c>
      <c r="D5518" t="s">
        <v>640</v>
      </c>
      <c r="E5518">
        <v>101</v>
      </c>
      <c r="F5518" t="s">
        <v>641</v>
      </c>
    </row>
    <row r="5519" spans="1:6" x14ac:dyDescent="0.5">
      <c r="A5519" s="4">
        <v>43563</v>
      </c>
      <c r="B5519" s="14">
        <v>3.1585648148148147E-2</v>
      </c>
      <c r="C5519">
        <v>3</v>
      </c>
      <c r="D5519" t="s">
        <v>640</v>
      </c>
      <c r="E5519">
        <v>48</v>
      </c>
      <c r="F5519" t="s">
        <v>641</v>
      </c>
    </row>
    <row r="5520" spans="1:6" x14ac:dyDescent="0.5">
      <c r="A5520" s="4">
        <v>43563</v>
      </c>
      <c r="B5520" s="14">
        <v>3.1608796296296295E-2</v>
      </c>
      <c r="C5520">
        <v>3</v>
      </c>
      <c r="D5520" t="s">
        <v>640</v>
      </c>
      <c r="E5520">
        <v>103</v>
      </c>
      <c r="F5520" t="s">
        <v>641</v>
      </c>
    </row>
    <row r="5521" spans="1:6" x14ac:dyDescent="0.5">
      <c r="A5521" s="4">
        <v>43563</v>
      </c>
      <c r="B5521" s="14">
        <v>3.1631944444444442E-2</v>
      </c>
      <c r="C5521">
        <v>3</v>
      </c>
      <c r="D5521" t="s">
        <v>640</v>
      </c>
      <c r="E5521">
        <v>61</v>
      </c>
      <c r="F5521" t="s">
        <v>641</v>
      </c>
    </row>
    <row r="5522" spans="1:6" x14ac:dyDescent="0.5">
      <c r="A5522" s="4">
        <v>43563</v>
      </c>
      <c r="B5522" s="14">
        <v>3.1643518518518522E-2</v>
      </c>
      <c r="C5522">
        <v>3</v>
      </c>
      <c r="D5522" t="s">
        <v>640</v>
      </c>
      <c r="E5522">
        <v>123</v>
      </c>
      <c r="F5522" t="s">
        <v>641</v>
      </c>
    </row>
    <row r="5523" spans="1:6" x14ac:dyDescent="0.5">
      <c r="A5523" s="4">
        <v>43563</v>
      </c>
      <c r="B5523" s="14">
        <v>3.1689814814814816E-2</v>
      </c>
      <c r="C5523">
        <v>3</v>
      </c>
      <c r="D5523" t="s">
        <v>640</v>
      </c>
      <c r="E5523">
        <v>124</v>
      </c>
      <c r="F5523" t="s">
        <v>641</v>
      </c>
    </row>
    <row r="5524" spans="1:6" x14ac:dyDescent="0.5">
      <c r="A5524" s="4">
        <v>43563</v>
      </c>
      <c r="B5524" s="14">
        <v>3.170138888888889E-2</v>
      </c>
      <c r="C5524">
        <v>3</v>
      </c>
      <c r="D5524" t="s">
        <v>640</v>
      </c>
      <c r="E5524">
        <v>62</v>
      </c>
      <c r="F5524" t="s">
        <v>641</v>
      </c>
    </row>
    <row r="5525" spans="1:6" x14ac:dyDescent="0.5">
      <c r="A5525" s="4">
        <v>43563</v>
      </c>
      <c r="B5525" s="14">
        <v>3.1712962962962964E-2</v>
      </c>
      <c r="C5525">
        <v>3</v>
      </c>
      <c r="D5525" t="s">
        <v>640</v>
      </c>
      <c r="E5525">
        <v>127</v>
      </c>
      <c r="F5525" t="s">
        <v>641</v>
      </c>
    </row>
    <row r="5526" spans="1:6" x14ac:dyDescent="0.5">
      <c r="A5526" s="4">
        <v>43563</v>
      </c>
      <c r="B5526" s="14">
        <v>3.1736111111111111E-2</v>
      </c>
      <c r="C5526">
        <v>3</v>
      </c>
      <c r="D5526" t="s">
        <v>640</v>
      </c>
      <c r="E5526">
        <v>38</v>
      </c>
      <c r="F5526" t="s">
        <v>641</v>
      </c>
    </row>
    <row r="5527" spans="1:6" x14ac:dyDescent="0.5">
      <c r="A5527" s="4">
        <v>43563</v>
      </c>
      <c r="B5527" s="14">
        <v>3.1793981481481479E-2</v>
      </c>
      <c r="C5527">
        <v>3</v>
      </c>
      <c r="D5527" t="s">
        <v>640</v>
      </c>
      <c r="E5527">
        <v>39</v>
      </c>
      <c r="F5527" t="s">
        <v>641</v>
      </c>
    </row>
    <row r="5528" spans="1:6" x14ac:dyDescent="0.5">
      <c r="A5528" s="4">
        <v>43563</v>
      </c>
      <c r="B5528" s="14">
        <v>3.184027777777778E-2</v>
      </c>
      <c r="C5528">
        <v>3</v>
      </c>
      <c r="D5528" t="s">
        <v>640</v>
      </c>
      <c r="E5528">
        <v>23</v>
      </c>
      <c r="F5528" t="s">
        <v>641</v>
      </c>
    </row>
    <row r="5529" spans="1:6" x14ac:dyDescent="0.5">
      <c r="A5529" s="4">
        <v>43563</v>
      </c>
      <c r="B5529" s="14">
        <v>3.1875000000000001E-2</v>
      </c>
      <c r="C5529">
        <v>3</v>
      </c>
      <c r="D5529" t="s">
        <v>640</v>
      </c>
      <c r="E5529">
        <v>127</v>
      </c>
      <c r="F5529" t="s">
        <v>641</v>
      </c>
    </row>
    <row r="5530" spans="1:6" x14ac:dyDescent="0.5">
      <c r="A5530" s="4">
        <v>43563</v>
      </c>
      <c r="B5530" s="14">
        <v>3.1898148148148148E-2</v>
      </c>
      <c r="C5530">
        <v>3</v>
      </c>
      <c r="D5530" t="s">
        <v>640</v>
      </c>
      <c r="E5530">
        <v>81</v>
      </c>
      <c r="F5530" t="s">
        <v>641</v>
      </c>
    </row>
    <row r="5531" spans="1:6" x14ac:dyDescent="0.5">
      <c r="A5531" s="4">
        <v>43563</v>
      </c>
      <c r="B5531" s="14">
        <v>3.1944444444444449E-2</v>
      </c>
      <c r="C5531">
        <v>3</v>
      </c>
      <c r="D5531" t="s">
        <v>640</v>
      </c>
      <c r="E5531">
        <v>92</v>
      </c>
      <c r="F5531" t="s">
        <v>641</v>
      </c>
    </row>
    <row r="5532" spans="1:6" x14ac:dyDescent="0.5">
      <c r="A5532" s="4">
        <v>43563</v>
      </c>
      <c r="B5532" s="14">
        <v>3.2025462962962964E-2</v>
      </c>
      <c r="C5532">
        <v>3</v>
      </c>
      <c r="D5532" t="s">
        <v>640</v>
      </c>
      <c r="E5532">
        <v>58</v>
      </c>
      <c r="F5532" t="s">
        <v>641</v>
      </c>
    </row>
    <row r="5533" spans="1:6" x14ac:dyDescent="0.5">
      <c r="A5533" s="4">
        <v>43563</v>
      </c>
      <c r="B5533" s="14">
        <v>3.2060185185185185E-2</v>
      </c>
      <c r="C5533">
        <v>3</v>
      </c>
      <c r="D5533" t="s">
        <v>640</v>
      </c>
      <c r="E5533">
        <v>91</v>
      </c>
      <c r="F5533" t="s">
        <v>641</v>
      </c>
    </row>
    <row r="5534" spans="1:6" x14ac:dyDescent="0.5">
      <c r="A5534" s="4">
        <v>43563</v>
      </c>
      <c r="B5534" s="14">
        <v>3.2106481481481479E-2</v>
      </c>
      <c r="C5534">
        <v>3</v>
      </c>
      <c r="D5534" t="s">
        <v>640</v>
      </c>
      <c r="E5534">
        <v>99</v>
      </c>
      <c r="F5534" t="s">
        <v>641</v>
      </c>
    </row>
    <row r="5535" spans="1:6" x14ac:dyDescent="0.5">
      <c r="A5535" s="4">
        <v>43563</v>
      </c>
      <c r="B5535" s="14">
        <v>3.2118055555555559E-2</v>
      </c>
      <c r="C5535">
        <v>3</v>
      </c>
      <c r="D5535" t="s">
        <v>640</v>
      </c>
      <c r="E5535">
        <v>39</v>
      </c>
      <c r="F5535" t="s">
        <v>641</v>
      </c>
    </row>
    <row r="5536" spans="1:6" x14ac:dyDescent="0.5">
      <c r="A5536" s="4">
        <v>43563</v>
      </c>
      <c r="B5536" s="14">
        <v>3.2175925925925927E-2</v>
      </c>
      <c r="C5536">
        <v>1</v>
      </c>
      <c r="D5536" t="s">
        <v>640</v>
      </c>
      <c r="E5536">
        <v>38</v>
      </c>
      <c r="F5536" t="s">
        <v>641</v>
      </c>
    </row>
    <row r="5537" spans="1:6" x14ac:dyDescent="0.5">
      <c r="A5537" s="4">
        <v>43563</v>
      </c>
      <c r="B5537" s="14">
        <v>3.2175925925925927E-2</v>
      </c>
      <c r="C5537">
        <v>3</v>
      </c>
      <c r="D5537" t="s">
        <v>640</v>
      </c>
      <c r="E5537">
        <v>127</v>
      </c>
      <c r="F5537" t="s">
        <v>641</v>
      </c>
    </row>
    <row r="5538" spans="1:6" x14ac:dyDescent="0.5">
      <c r="A5538" s="4">
        <v>43563</v>
      </c>
      <c r="B5538" s="14">
        <v>3.2199074074074074E-2</v>
      </c>
      <c r="C5538">
        <v>3</v>
      </c>
      <c r="D5538" t="s">
        <v>640</v>
      </c>
      <c r="E5538">
        <v>43</v>
      </c>
      <c r="F5538" t="s">
        <v>641</v>
      </c>
    </row>
    <row r="5539" spans="1:6" x14ac:dyDescent="0.5">
      <c r="A5539" s="4">
        <v>43563</v>
      </c>
      <c r="B5539" s="14">
        <v>3.2210648148148148E-2</v>
      </c>
      <c r="C5539">
        <v>3</v>
      </c>
      <c r="D5539" t="s">
        <v>640</v>
      </c>
      <c r="E5539">
        <v>127</v>
      </c>
      <c r="F5539" t="s">
        <v>641</v>
      </c>
    </row>
    <row r="5540" spans="1:6" x14ac:dyDescent="0.5">
      <c r="A5540" s="4">
        <v>43563</v>
      </c>
      <c r="B5540" s="14">
        <v>3.2222222222222222E-2</v>
      </c>
      <c r="C5540">
        <v>3</v>
      </c>
      <c r="D5540" t="s">
        <v>640</v>
      </c>
      <c r="E5540">
        <v>66</v>
      </c>
      <c r="F5540" t="s">
        <v>641</v>
      </c>
    </row>
    <row r="5541" spans="1:6" x14ac:dyDescent="0.5">
      <c r="A5541" s="4">
        <v>43563</v>
      </c>
      <c r="B5541" s="14">
        <v>3.2280092592592589E-2</v>
      </c>
      <c r="C5541">
        <v>3</v>
      </c>
      <c r="D5541" t="s">
        <v>640</v>
      </c>
      <c r="E5541">
        <v>113</v>
      </c>
      <c r="F5541" t="s">
        <v>641</v>
      </c>
    </row>
    <row r="5542" spans="1:6" x14ac:dyDescent="0.5">
      <c r="A5542" s="4">
        <v>43563</v>
      </c>
      <c r="B5542" s="14">
        <v>3.2303240740740737E-2</v>
      </c>
      <c r="C5542">
        <v>3</v>
      </c>
      <c r="D5542" t="s">
        <v>640</v>
      </c>
      <c r="E5542">
        <v>127</v>
      </c>
      <c r="F5542" t="s">
        <v>641</v>
      </c>
    </row>
    <row r="5543" spans="1:6" x14ac:dyDescent="0.5">
      <c r="A5543" s="4">
        <v>43563</v>
      </c>
      <c r="B5543" s="14">
        <v>3.2337962962962964E-2</v>
      </c>
      <c r="C5543">
        <v>3</v>
      </c>
      <c r="D5543" t="s">
        <v>640</v>
      </c>
      <c r="E5543">
        <v>49</v>
      </c>
      <c r="F5543" t="s">
        <v>641</v>
      </c>
    </row>
    <row r="5544" spans="1:6" x14ac:dyDescent="0.5">
      <c r="A5544" s="4">
        <v>43563</v>
      </c>
      <c r="B5544" s="14">
        <v>3.2361111111111111E-2</v>
      </c>
      <c r="C5544">
        <v>3</v>
      </c>
      <c r="D5544" t="s">
        <v>640</v>
      </c>
      <c r="E5544">
        <v>127</v>
      </c>
      <c r="F5544" t="s">
        <v>641</v>
      </c>
    </row>
    <row r="5545" spans="1:6" x14ac:dyDescent="0.5">
      <c r="A5545" s="4">
        <v>43563</v>
      </c>
      <c r="B5545" s="14">
        <v>3.2372685185185185E-2</v>
      </c>
      <c r="C5545">
        <v>3</v>
      </c>
      <c r="D5545" t="s">
        <v>640</v>
      </c>
      <c r="E5545">
        <v>127</v>
      </c>
      <c r="F5545" t="s">
        <v>641</v>
      </c>
    </row>
    <row r="5546" spans="1:6" x14ac:dyDescent="0.5">
      <c r="A5546" s="4">
        <v>43563</v>
      </c>
      <c r="B5546" s="14">
        <v>3.2384259259259258E-2</v>
      </c>
      <c r="C5546">
        <v>3</v>
      </c>
      <c r="D5546" t="s">
        <v>640</v>
      </c>
      <c r="E5546">
        <v>122</v>
      </c>
      <c r="F5546" t="s">
        <v>641</v>
      </c>
    </row>
    <row r="5547" spans="1:6" x14ac:dyDescent="0.5">
      <c r="A5547" s="4">
        <v>43563</v>
      </c>
      <c r="B5547" s="14">
        <v>3.2395833333333332E-2</v>
      </c>
      <c r="C5547">
        <v>3</v>
      </c>
      <c r="D5547" t="s">
        <v>640</v>
      </c>
      <c r="E5547">
        <v>114</v>
      </c>
      <c r="F5547" t="s">
        <v>641</v>
      </c>
    </row>
    <row r="5548" spans="1:6" x14ac:dyDescent="0.5">
      <c r="A5548" s="4">
        <v>43563</v>
      </c>
      <c r="B5548" s="14">
        <v>3.2442129629629633E-2</v>
      </c>
      <c r="C5548">
        <v>3</v>
      </c>
      <c r="D5548" t="s">
        <v>640</v>
      </c>
      <c r="E5548">
        <v>70</v>
      </c>
      <c r="F5548" t="s">
        <v>641</v>
      </c>
    </row>
    <row r="5549" spans="1:6" x14ac:dyDescent="0.5">
      <c r="A5549" s="4">
        <v>43563</v>
      </c>
      <c r="B5549" s="14">
        <v>3.246527777777778E-2</v>
      </c>
      <c r="C5549">
        <v>3</v>
      </c>
      <c r="D5549" t="s">
        <v>640</v>
      </c>
      <c r="E5549">
        <v>112</v>
      </c>
      <c r="F5549" t="s">
        <v>641</v>
      </c>
    </row>
    <row r="5550" spans="1:6" x14ac:dyDescent="0.5">
      <c r="A5550" s="4">
        <v>43563</v>
      </c>
      <c r="B5550" s="14">
        <v>3.2488425925925928E-2</v>
      </c>
      <c r="C5550">
        <v>3</v>
      </c>
      <c r="D5550" t="s">
        <v>640</v>
      </c>
      <c r="E5550">
        <v>59</v>
      </c>
      <c r="F5550" t="s">
        <v>641</v>
      </c>
    </row>
    <row r="5551" spans="1:6" x14ac:dyDescent="0.5">
      <c r="A5551" s="4">
        <v>43563</v>
      </c>
      <c r="B5551" s="14">
        <v>3.2523148148148148E-2</v>
      </c>
      <c r="C5551">
        <v>3</v>
      </c>
      <c r="D5551" t="s">
        <v>640</v>
      </c>
      <c r="E5551">
        <v>45</v>
      </c>
      <c r="F5551" t="s">
        <v>641</v>
      </c>
    </row>
    <row r="5552" spans="1:6" x14ac:dyDescent="0.5">
      <c r="A5552" s="4">
        <v>43563</v>
      </c>
      <c r="B5552" s="14">
        <v>3.2546296296296295E-2</v>
      </c>
      <c r="C5552">
        <v>3</v>
      </c>
      <c r="D5552" t="s">
        <v>640</v>
      </c>
      <c r="E5552">
        <v>76</v>
      </c>
      <c r="F5552" t="s">
        <v>641</v>
      </c>
    </row>
    <row r="5553" spans="1:6" x14ac:dyDescent="0.5">
      <c r="A5553" s="4">
        <v>43563</v>
      </c>
      <c r="B5553" s="14">
        <v>3.2569444444444443E-2</v>
      </c>
      <c r="C5553">
        <v>3</v>
      </c>
      <c r="D5553" t="s">
        <v>640</v>
      </c>
      <c r="E5553">
        <v>47</v>
      </c>
      <c r="F5553" t="s">
        <v>641</v>
      </c>
    </row>
    <row r="5554" spans="1:6" x14ac:dyDescent="0.5">
      <c r="A5554" s="4">
        <v>43563</v>
      </c>
      <c r="B5554" s="14">
        <v>3.2581018518518516E-2</v>
      </c>
      <c r="C5554">
        <v>3</v>
      </c>
      <c r="D5554" t="s">
        <v>640</v>
      </c>
      <c r="E5554">
        <v>62</v>
      </c>
      <c r="F5554" t="s">
        <v>641</v>
      </c>
    </row>
    <row r="5555" spans="1:6" x14ac:dyDescent="0.5">
      <c r="A5555" s="4">
        <v>43563</v>
      </c>
      <c r="B5555" s="14">
        <v>3.259259259259259E-2</v>
      </c>
      <c r="C5555">
        <v>3</v>
      </c>
      <c r="D5555" t="s">
        <v>640</v>
      </c>
      <c r="E5555">
        <v>46</v>
      </c>
      <c r="F5555" t="s">
        <v>641</v>
      </c>
    </row>
    <row r="5556" spans="1:6" x14ac:dyDescent="0.5">
      <c r="A5556" s="4">
        <v>43563</v>
      </c>
      <c r="B5556" s="14">
        <v>3.2627314814814817E-2</v>
      </c>
      <c r="C5556">
        <v>3</v>
      </c>
      <c r="D5556" t="s">
        <v>640</v>
      </c>
      <c r="E5556">
        <v>74</v>
      </c>
      <c r="F5556" t="s">
        <v>641</v>
      </c>
    </row>
    <row r="5557" spans="1:6" x14ac:dyDescent="0.5">
      <c r="A5557" s="4">
        <v>43563</v>
      </c>
      <c r="B5557" s="14">
        <v>3.2673611111111105E-2</v>
      </c>
      <c r="C5557">
        <v>3</v>
      </c>
      <c r="D5557" t="s">
        <v>640</v>
      </c>
      <c r="E5557">
        <v>38</v>
      </c>
      <c r="F5557" t="s">
        <v>641</v>
      </c>
    </row>
    <row r="5558" spans="1:6" x14ac:dyDescent="0.5">
      <c r="A5558" s="4">
        <v>43563</v>
      </c>
      <c r="B5558" s="14">
        <v>3.2719907407407406E-2</v>
      </c>
      <c r="C5558">
        <v>3</v>
      </c>
      <c r="D5558" t="s">
        <v>640</v>
      </c>
      <c r="E5558">
        <v>94</v>
      </c>
      <c r="F5558" t="s">
        <v>641</v>
      </c>
    </row>
    <row r="5559" spans="1:6" x14ac:dyDescent="0.5">
      <c r="A5559" s="4">
        <v>43563</v>
      </c>
      <c r="B5559" s="14">
        <v>3.27662037037037E-2</v>
      </c>
      <c r="C5559">
        <v>3</v>
      </c>
      <c r="D5559" t="s">
        <v>640</v>
      </c>
      <c r="E5559">
        <v>67</v>
      </c>
      <c r="F5559" t="s">
        <v>641</v>
      </c>
    </row>
    <row r="5560" spans="1:6" x14ac:dyDescent="0.5">
      <c r="A5560" s="4">
        <v>43563</v>
      </c>
      <c r="B5560" s="14">
        <v>3.2847222222222222E-2</v>
      </c>
      <c r="C5560">
        <v>3</v>
      </c>
      <c r="D5560" t="s">
        <v>640</v>
      </c>
      <c r="E5560">
        <v>73</v>
      </c>
      <c r="F5560" t="s">
        <v>641</v>
      </c>
    </row>
    <row r="5561" spans="1:6" x14ac:dyDescent="0.5">
      <c r="A5561" s="4">
        <v>43563</v>
      </c>
      <c r="B5561" s="14">
        <v>3.2858796296296296E-2</v>
      </c>
      <c r="C5561">
        <v>3</v>
      </c>
      <c r="D5561" t="s">
        <v>640</v>
      </c>
      <c r="E5561">
        <v>65</v>
      </c>
      <c r="F5561" t="s">
        <v>641</v>
      </c>
    </row>
    <row r="5562" spans="1:6" x14ac:dyDescent="0.5">
      <c r="A5562" s="4">
        <v>43563</v>
      </c>
      <c r="B5562" s="14">
        <v>3.2870370370370376E-2</v>
      </c>
      <c r="C5562">
        <v>3</v>
      </c>
      <c r="D5562" t="s">
        <v>640</v>
      </c>
      <c r="E5562">
        <v>127</v>
      </c>
      <c r="F5562" t="s">
        <v>641</v>
      </c>
    </row>
    <row r="5563" spans="1:6" x14ac:dyDescent="0.5">
      <c r="A5563" s="4">
        <v>43563</v>
      </c>
      <c r="B5563" s="14">
        <v>3.2881944444444443E-2</v>
      </c>
      <c r="C5563">
        <v>3</v>
      </c>
      <c r="D5563" t="s">
        <v>640</v>
      </c>
      <c r="E5563">
        <v>127</v>
      </c>
      <c r="F5563" t="s">
        <v>641</v>
      </c>
    </row>
    <row r="5564" spans="1:6" x14ac:dyDescent="0.5">
      <c r="A5564" s="4">
        <v>43563</v>
      </c>
      <c r="B5564" s="14">
        <v>3.2928240740740737E-2</v>
      </c>
      <c r="C5564">
        <v>3</v>
      </c>
      <c r="D5564" t="s">
        <v>640</v>
      </c>
      <c r="E5564">
        <v>127</v>
      </c>
      <c r="F5564" t="s">
        <v>641</v>
      </c>
    </row>
    <row r="5565" spans="1:6" x14ac:dyDescent="0.5">
      <c r="A5565" s="4">
        <v>43563</v>
      </c>
      <c r="B5565" s="14">
        <v>3.2951388888888891E-2</v>
      </c>
      <c r="C5565">
        <v>3</v>
      </c>
      <c r="D5565" t="s">
        <v>640</v>
      </c>
      <c r="E5565">
        <v>59</v>
      </c>
      <c r="F5565" t="s">
        <v>641</v>
      </c>
    </row>
    <row r="5566" spans="1:6" x14ac:dyDescent="0.5">
      <c r="A5566" s="4">
        <v>43563</v>
      </c>
      <c r="B5566" s="14">
        <v>3.2962962962962965E-2</v>
      </c>
      <c r="C5566">
        <v>3</v>
      </c>
      <c r="D5566" t="s">
        <v>640</v>
      </c>
      <c r="E5566">
        <v>127</v>
      </c>
      <c r="F5566" t="s">
        <v>641</v>
      </c>
    </row>
    <row r="5567" spans="1:6" x14ac:dyDescent="0.5">
      <c r="A5567" s="4">
        <v>43563</v>
      </c>
      <c r="B5567" s="14">
        <v>3.2986111111111112E-2</v>
      </c>
      <c r="C5567">
        <v>3</v>
      </c>
      <c r="D5567" t="s">
        <v>640</v>
      </c>
      <c r="E5567">
        <v>92</v>
      </c>
      <c r="F5567" t="s">
        <v>641</v>
      </c>
    </row>
    <row r="5568" spans="1:6" x14ac:dyDescent="0.5">
      <c r="A5568" s="4">
        <v>43563</v>
      </c>
      <c r="B5568" s="14">
        <v>3.2997685185185185E-2</v>
      </c>
      <c r="C5568">
        <v>3</v>
      </c>
      <c r="D5568" t="s">
        <v>640</v>
      </c>
      <c r="E5568">
        <v>127</v>
      </c>
      <c r="F5568" t="s">
        <v>641</v>
      </c>
    </row>
    <row r="5569" spans="1:6" x14ac:dyDescent="0.5">
      <c r="A5569" s="4">
        <v>43563</v>
      </c>
      <c r="B5569" s="14">
        <v>3.3020833333333333E-2</v>
      </c>
      <c r="C5569">
        <v>3</v>
      </c>
      <c r="D5569" t="s">
        <v>640</v>
      </c>
      <c r="E5569">
        <v>46</v>
      </c>
      <c r="F5569" t="s">
        <v>641</v>
      </c>
    </row>
    <row r="5570" spans="1:6" x14ac:dyDescent="0.5">
      <c r="A5570" s="4">
        <v>43563</v>
      </c>
      <c r="B5570" s="14">
        <v>3.3043981481481487E-2</v>
      </c>
      <c r="C5570">
        <v>3</v>
      </c>
      <c r="D5570" t="s">
        <v>640</v>
      </c>
      <c r="E5570">
        <v>43</v>
      </c>
      <c r="F5570" t="s">
        <v>641</v>
      </c>
    </row>
    <row r="5571" spans="1:6" x14ac:dyDescent="0.5">
      <c r="A5571" s="4">
        <v>43563</v>
      </c>
      <c r="B5571" s="14">
        <v>3.3101851851851848E-2</v>
      </c>
      <c r="C5571">
        <v>3</v>
      </c>
      <c r="D5571" t="s">
        <v>640</v>
      </c>
      <c r="E5571">
        <v>127</v>
      </c>
      <c r="F5571" t="s">
        <v>641</v>
      </c>
    </row>
    <row r="5572" spans="1:6" x14ac:dyDescent="0.5">
      <c r="A5572" s="4">
        <v>43563</v>
      </c>
      <c r="B5572" s="14">
        <v>3.3125000000000002E-2</v>
      </c>
      <c r="C5572">
        <v>3</v>
      </c>
      <c r="D5572" t="s">
        <v>640</v>
      </c>
      <c r="E5572">
        <v>66</v>
      </c>
      <c r="F5572" t="s">
        <v>641</v>
      </c>
    </row>
    <row r="5573" spans="1:6" x14ac:dyDescent="0.5">
      <c r="A5573" s="4">
        <v>43563</v>
      </c>
      <c r="B5573" s="14">
        <v>3.3136574074074075E-2</v>
      </c>
      <c r="C5573">
        <v>3</v>
      </c>
      <c r="D5573" t="s">
        <v>640</v>
      </c>
      <c r="E5573">
        <v>52</v>
      </c>
      <c r="F5573" t="s">
        <v>641</v>
      </c>
    </row>
    <row r="5574" spans="1:6" x14ac:dyDescent="0.5">
      <c r="A5574" s="4">
        <v>43563</v>
      </c>
      <c r="B5574" s="14">
        <v>3.3159722222222222E-2</v>
      </c>
      <c r="C5574">
        <v>3</v>
      </c>
      <c r="D5574" t="s">
        <v>640</v>
      </c>
      <c r="E5574">
        <v>127</v>
      </c>
      <c r="F5574" t="s">
        <v>641</v>
      </c>
    </row>
    <row r="5575" spans="1:6" x14ac:dyDescent="0.5">
      <c r="A5575" s="4">
        <v>43563</v>
      </c>
      <c r="B5575" s="14">
        <v>3.3159722222222222E-2</v>
      </c>
      <c r="C5575">
        <v>1</v>
      </c>
      <c r="D5575" t="s">
        <v>640</v>
      </c>
      <c r="E5575">
        <v>39</v>
      </c>
      <c r="F5575" t="s">
        <v>641</v>
      </c>
    </row>
    <row r="5576" spans="1:6" x14ac:dyDescent="0.5">
      <c r="A5576" s="4">
        <v>43563</v>
      </c>
      <c r="B5576" s="14">
        <v>3.3217592592592597E-2</v>
      </c>
      <c r="C5576">
        <v>3</v>
      </c>
      <c r="D5576" t="s">
        <v>640</v>
      </c>
      <c r="E5576">
        <v>127</v>
      </c>
      <c r="F5576" t="s">
        <v>641</v>
      </c>
    </row>
    <row r="5577" spans="1:6" x14ac:dyDescent="0.5">
      <c r="A5577" s="4">
        <v>43563</v>
      </c>
      <c r="B5577" s="14">
        <v>3.3229166666666664E-2</v>
      </c>
      <c r="C5577">
        <v>3</v>
      </c>
      <c r="D5577" t="s">
        <v>640</v>
      </c>
      <c r="E5577">
        <v>127</v>
      </c>
      <c r="F5577" t="s">
        <v>641</v>
      </c>
    </row>
    <row r="5578" spans="1:6" x14ac:dyDescent="0.5">
      <c r="A5578" s="4">
        <v>43563</v>
      </c>
      <c r="B5578" s="14">
        <v>3.3240740740740744E-2</v>
      </c>
      <c r="C5578">
        <v>3</v>
      </c>
      <c r="D5578" t="s">
        <v>640</v>
      </c>
      <c r="E5578">
        <v>127</v>
      </c>
      <c r="F5578" t="s">
        <v>641</v>
      </c>
    </row>
    <row r="5579" spans="1:6" x14ac:dyDescent="0.5">
      <c r="A5579" s="4">
        <v>43563</v>
      </c>
      <c r="B5579" s="14">
        <v>3.3252314814814811E-2</v>
      </c>
      <c r="C5579">
        <v>3</v>
      </c>
      <c r="D5579" t="s">
        <v>640</v>
      </c>
      <c r="E5579">
        <v>121</v>
      </c>
      <c r="F5579" t="s">
        <v>641</v>
      </c>
    </row>
    <row r="5580" spans="1:6" x14ac:dyDescent="0.5">
      <c r="A5580" s="4">
        <v>43563</v>
      </c>
      <c r="B5580" s="14">
        <v>3.3275462962962958E-2</v>
      </c>
      <c r="C5580">
        <v>3</v>
      </c>
      <c r="D5580" t="s">
        <v>640</v>
      </c>
      <c r="E5580">
        <v>127</v>
      </c>
      <c r="F5580" t="s">
        <v>641</v>
      </c>
    </row>
    <row r="5581" spans="1:6" x14ac:dyDescent="0.5">
      <c r="A5581" s="4">
        <v>43563</v>
      </c>
      <c r="B5581" s="14">
        <v>3.3298611111111112E-2</v>
      </c>
      <c r="C5581">
        <v>3</v>
      </c>
      <c r="D5581" t="s">
        <v>640</v>
      </c>
      <c r="E5581">
        <v>59</v>
      </c>
      <c r="F5581" t="s">
        <v>641</v>
      </c>
    </row>
    <row r="5582" spans="1:6" x14ac:dyDescent="0.5">
      <c r="A5582" s="4">
        <v>43563</v>
      </c>
      <c r="B5582" s="14">
        <v>3.3333333333333333E-2</v>
      </c>
      <c r="C5582">
        <v>3</v>
      </c>
      <c r="D5582" t="s">
        <v>640</v>
      </c>
      <c r="E5582">
        <v>127</v>
      </c>
      <c r="F5582" t="s">
        <v>641</v>
      </c>
    </row>
    <row r="5583" spans="1:6" x14ac:dyDescent="0.5">
      <c r="A5583" s="4">
        <v>43563</v>
      </c>
      <c r="B5583" s="14">
        <v>3.3344907407407406E-2</v>
      </c>
      <c r="C5583">
        <v>3</v>
      </c>
      <c r="D5583" t="s">
        <v>640</v>
      </c>
      <c r="E5583">
        <v>119</v>
      </c>
      <c r="F5583" t="s">
        <v>641</v>
      </c>
    </row>
    <row r="5584" spans="1:6" x14ac:dyDescent="0.5">
      <c r="A5584" s="4">
        <v>43563</v>
      </c>
      <c r="B5584" s="14">
        <v>3.349537037037037E-2</v>
      </c>
      <c r="C5584">
        <v>3</v>
      </c>
      <c r="D5584" t="s">
        <v>640</v>
      </c>
      <c r="E5584">
        <v>127</v>
      </c>
      <c r="F5584" t="s">
        <v>641</v>
      </c>
    </row>
    <row r="5585" spans="1:6" x14ac:dyDescent="0.5">
      <c r="A5585" s="4">
        <v>43563</v>
      </c>
      <c r="B5585" s="14">
        <v>3.3703703703703701E-2</v>
      </c>
      <c r="C5585">
        <v>3</v>
      </c>
      <c r="D5585" t="s">
        <v>640</v>
      </c>
      <c r="E5585">
        <v>87</v>
      </c>
      <c r="F5585" t="s">
        <v>641</v>
      </c>
    </row>
    <row r="5586" spans="1:6" x14ac:dyDescent="0.5">
      <c r="A5586" s="4">
        <v>43563</v>
      </c>
      <c r="B5586" s="14">
        <v>3.3761574074074076E-2</v>
      </c>
      <c r="C5586">
        <v>3</v>
      </c>
      <c r="D5586" t="s">
        <v>640</v>
      </c>
      <c r="E5586">
        <v>14</v>
      </c>
      <c r="F5586" t="s">
        <v>641</v>
      </c>
    </row>
    <row r="5587" spans="1:6" x14ac:dyDescent="0.5">
      <c r="A5587" s="4">
        <v>43563</v>
      </c>
      <c r="B5587" s="14">
        <v>3.3784722222222223E-2</v>
      </c>
      <c r="C5587">
        <v>3</v>
      </c>
      <c r="D5587" t="s">
        <v>640</v>
      </c>
      <c r="E5587">
        <v>17</v>
      </c>
      <c r="F5587" t="s">
        <v>641</v>
      </c>
    </row>
    <row r="5588" spans="1:6" x14ac:dyDescent="0.5">
      <c r="A5588" s="4">
        <v>43563</v>
      </c>
      <c r="B5588" s="14">
        <v>3.380787037037037E-2</v>
      </c>
      <c r="C5588">
        <v>1</v>
      </c>
      <c r="D5588" t="s">
        <v>640</v>
      </c>
      <c r="E5588">
        <v>38</v>
      </c>
      <c r="F5588" t="s">
        <v>641</v>
      </c>
    </row>
    <row r="5589" spans="1:6" x14ac:dyDescent="0.5">
      <c r="A5589" s="4">
        <v>43563</v>
      </c>
      <c r="B5589" s="14">
        <v>3.3935185185185186E-2</v>
      </c>
      <c r="C5589">
        <v>3</v>
      </c>
      <c r="D5589" t="s">
        <v>640</v>
      </c>
      <c r="E5589">
        <v>127</v>
      </c>
      <c r="F5589" t="s">
        <v>641</v>
      </c>
    </row>
    <row r="5590" spans="1:6" x14ac:dyDescent="0.5">
      <c r="A5590" s="4">
        <v>43563</v>
      </c>
      <c r="B5590" s="14">
        <v>3.3969907407407407E-2</v>
      </c>
      <c r="C5590">
        <v>3</v>
      </c>
      <c r="D5590" t="s">
        <v>640</v>
      </c>
      <c r="E5590">
        <v>127</v>
      </c>
      <c r="F5590" t="s">
        <v>641</v>
      </c>
    </row>
    <row r="5591" spans="1:6" x14ac:dyDescent="0.5">
      <c r="A5591" s="4">
        <v>43563</v>
      </c>
      <c r="B5591" s="14">
        <v>3.4004629629629628E-2</v>
      </c>
      <c r="C5591">
        <v>3</v>
      </c>
      <c r="D5591" t="s">
        <v>640</v>
      </c>
      <c r="E5591">
        <v>7</v>
      </c>
      <c r="F5591" t="s">
        <v>641</v>
      </c>
    </row>
    <row r="5592" spans="1:6" x14ac:dyDescent="0.5">
      <c r="A5592" s="4">
        <v>43563</v>
      </c>
      <c r="B5592" s="14">
        <v>3.4039351851851855E-2</v>
      </c>
      <c r="C5592">
        <v>3</v>
      </c>
      <c r="D5592" t="s">
        <v>640</v>
      </c>
      <c r="E5592">
        <v>20</v>
      </c>
      <c r="F5592" t="s">
        <v>641</v>
      </c>
    </row>
    <row r="5593" spans="1:6" x14ac:dyDescent="0.5">
      <c r="A5593" s="4">
        <v>43563</v>
      </c>
      <c r="B5593" s="14">
        <v>3.4062500000000002E-2</v>
      </c>
      <c r="C5593">
        <v>3</v>
      </c>
      <c r="D5593" t="s">
        <v>640</v>
      </c>
      <c r="E5593">
        <v>127</v>
      </c>
      <c r="F5593" t="s">
        <v>641</v>
      </c>
    </row>
    <row r="5594" spans="1:6" x14ac:dyDescent="0.5">
      <c r="A5594" s="4">
        <v>43563</v>
      </c>
      <c r="B5594" s="14">
        <v>3.4155092592592591E-2</v>
      </c>
      <c r="C5594">
        <v>3</v>
      </c>
      <c r="D5594" t="s">
        <v>640</v>
      </c>
      <c r="E5594">
        <v>127</v>
      </c>
      <c r="F5594" t="s">
        <v>641</v>
      </c>
    </row>
    <row r="5595" spans="1:6" x14ac:dyDescent="0.5">
      <c r="A5595" s="4">
        <v>43563</v>
      </c>
      <c r="B5595" s="14">
        <v>3.4178240740740738E-2</v>
      </c>
      <c r="C5595">
        <v>3</v>
      </c>
      <c r="D5595" t="s">
        <v>640</v>
      </c>
      <c r="E5595">
        <v>127</v>
      </c>
      <c r="F5595" t="s">
        <v>641</v>
      </c>
    </row>
    <row r="5596" spans="1:6" x14ac:dyDescent="0.5">
      <c r="A5596" s="4">
        <v>43563</v>
      </c>
      <c r="B5596" s="14">
        <v>3.4201388888888885E-2</v>
      </c>
      <c r="C5596">
        <v>3</v>
      </c>
      <c r="D5596" t="s">
        <v>640</v>
      </c>
      <c r="E5596">
        <v>67</v>
      </c>
      <c r="F5596" t="s">
        <v>641</v>
      </c>
    </row>
    <row r="5597" spans="1:6" x14ac:dyDescent="0.5">
      <c r="A5597" s="4">
        <v>43563</v>
      </c>
      <c r="B5597" s="14">
        <v>3.4224537037037032E-2</v>
      </c>
      <c r="C5597">
        <v>3</v>
      </c>
      <c r="D5597" t="s">
        <v>640</v>
      </c>
      <c r="E5597">
        <v>38</v>
      </c>
      <c r="F5597" t="s">
        <v>641</v>
      </c>
    </row>
    <row r="5598" spans="1:6" x14ac:dyDescent="0.5">
      <c r="A5598" s="4">
        <v>43563</v>
      </c>
      <c r="B5598" s="14">
        <v>3.4236111111111113E-2</v>
      </c>
      <c r="C5598">
        <v>1</v>
      </c>
      <c r="D5598" t="s">
        <v>640</v>
      </c>
      <c r="E5598">
        <v>44</v>
      </c>
      <c r="F5598" t="s">
        <v>641</v>
      </c>
    </row>
    <row r="5599" spans="1:6" x14ac:dyDescent="0.5">
      <c r="A5599" s="4">
        <v>43563</v>
      </c>
      <c r="B5599" s="14">
        <v>3.4236111111111113E-2</v>
      </c>
      <c r="C5599">
        <v>3</v>
      </c>
      <c r="D5599" t="s">
        <v>640</v>
      </c>
      <c r="E5599">
        <v>127</v>
      </c>
      <c r="F5599" t="s">
        <v>641</v>
      </c>
    </row>
    <row r="5600" spans="1:6" x14ac:dyDescent="0.5">
      <c r="A5600" s="4">
        <v>43563</v>
      </c>
      <c r="B5600" s="14">
        <v>3.4305555555555554E-2</v>
      </c>
      <c r="C5600">
        <v>3</v>
      </c>
      <c r="D5600" t="s">
        <v>640</v>
      </c>
      <c r="E5600">
        <v>52</v>
      </c>
      <c r="F5600" t="s">
        <v>641</v>
      </c>
    </row>
    <row r="5601" spans="1:6" x14ac:dyDescent="0.5">
      <c r="A5601" s="4">
        <v>43563</v>
      </c>
      <c r="B5601" s="14">
        <v>3.4328703703703702E-2</v>
      </c>
      <c r="C5601">
        <v>3</v>
      </c>
      <c r="D5601" t="s">
        <v>640</v>
      </c>
      <c r="E5601">
        <v>127</v>
      </c>
      <c r="F5601" t="s">
        <v>641</v>
      </c>
    </row>
    <row r="5602" spans="1:6" x14ac:dyDescent="0.5">
      <c r="A5602" s="4">
        <v>43563</v>
      </c>
      <c r="B5602" s="14">
        <v>0.30833333333333335</v>
      </c>
      <c r="C5602">
        <v>3</v>
      </c>
      <c r="D5602" t="s">
        <v>640</v>
      </c>
      <c r="E5602">
        <v>57</v>
      </c>
      <c r="F5602" t="s">
        <v>641</v>
      </c>
    </row>
    <row r="5603" spans="1:6" x14ac:dyDescent="0.5">
      <c r="A5603" s="4">
        <v>43563</v>
      </c>
      <c r="B5603" s="14">
        <v>0.30834490740740744</v>
      </c>
      <c r="C5603">
        <v>3</v>
      </c>
      <c r="D5603" t="s">
        <v>640</v>
      </c>
      <c r="E5603">
        <v>59</v>
      </c>
      <c r="F5603" t="s">
        <v>641</v>
      </c>
    </row>
    <row r="5604" spans="1:6" x14ac:dyDescent="0.5">
      <c r="A5604" s="4">
        <v>43563</v>
      </c>
      <c r="B5604" s="14">
        <v>0.30835648148148148</v>
      </c>
      <c r="C5604">
        <v>3</v>
      </c>
      <c r="D5604" t="s">
        <v>640</v>
      </c>
      <c r="E5604">
        <v>112</v>
      </c>
      <c r="F5604" t="s">
        <v>641</v>
      </c>
    </row>
    <row r="5605" spans="1:6" x14ac:dyDescent="0.5">
      <c r="A5605" s="4">
        <v>43563</v>
      </c>
      <c r="B5605" s="14">
        <v>0.30841435185185184</v>
      </c>
      <c r="C5605">
        <v>3</v>
      </c>
      <c r="D5605" t="s">
        <v>640</v>
      </c>
      <c r="E5605">
        <v>81</v>
      </c>
      <c r="F5605" t="s">
        <v>641</v>
      </c>
    </row>
    <row r="5606" spans="1:6" x14ac:dyDescent="0.5">
      <c r="A5606" s="4">
        <v>43563</v>
      </c>
      <c r="B5606" s="14">
        <v>0.31087962962962962</v>
      </c>
      <c r="C5606">
        <v>3</v>
      </c>
      <c r="D5606" t="s">
        <v>640</v>
      </c>
      <c r="E5606">
        <v>7</v>
      </c>
      <c r="F5606" t="s">
        <v>641</v>
      </c>
    </row>
    <row r="5607" spans="1:6" x14ac:dyDescent="0.5">
      <c r="A5607" s="4">
        <v>43563</v>
      </c>
      <c r="B5607" s="14">
        <v>0.31346064814814817</v>
      </c>
      <c r="C5607">
        <v>3</v>
      </c>
      <c r="D5607" t="s">
        <v>640</v>
      </c>
      <c r="E5607">
        <v>46</v>
      </c>
      <c r="F5607" t="s">
        <v>641</v>
      </c>
    </row>
    <row r="5608" spans="1:6" x14ac:dyDescent="0.5">
      <c r="A5608" s="4">
        <v>43563</v>
      </c>
      <c r="B5608" s="14">
        <v>0.59380787037037031</v>
      </c>
      <c r="C5608">
        <v>3</v>
      </c>
      <c r="D5608" t="s">
        <v>640</v>
      </c>
      <c r="E5608">
        <v>56</v>
      </c>
      <c r="F5608" t="s">
        <v>641</v>
      </c>
    </row>
    <row r="5609" spans="1:6" x14ac:dyDescent="0.5">
      <c r="A5609" s="4">
        <v>43563</v>
      </c>
      <c r="B5609" s="14">
        <v>0.59381944444444446</v>
      </c>
      <c r="C5609">
        <v>3</v>
      </c>
      <c r="D5609" t="s">
        <v>640</v>
      </c>
      <c r="E5609">
        <v>40</v>
      </c>
      <c r="F5609" t="s">
        <v>641</v>
      </c>
    </row>
    <row r="5610" spans="1:6" x14ac:dyDescent="0.5">
      <c r="A5610" s="4">
        <v>43563</v>
      </c>
      <c r="B5610" s="14">
        <v>0.59385416666666668</v>
      </c>
      <c r="C5610">
        <v>3</v>
      </c>
      <c r="D5610" t="s">
        <v>640</v>
      </c>
      <c r="E5610">
        <v>47</v>
      </c>
      <c r="F5610" t="s">
        <v>641</v>
      </c>
    </row>
    <row r="5611" spans="1:6" x14ac:dyDescent="0.5">
      <c r="A5611" s="4">
        <v>43563</v>
      </c>
      <c r="B5611" s="14">
        <v>0.59386574074074072</v>
      </c>
      <c r="C5611">
        <v>3</v>
      </c>
      <c r="D5611" t="s">
        <v>640</v>
      </c>
      <c r="E5611">
        <v>52</v>
      </c>
      <c r="F5611" t="s">
        <v>641</v>
      </c>
    </row>
    <row r="5612" spans="1:6" x14ac:dyDescent="0.5">
      <c r="A5612" s="4">
        <v>43563</v>
      </c>
      <c r="B5612" s="14">
        <v>0.59387731481481476</v>
      </c>
      <c r="C5612">
        <v>3</v>
      </c>
      <c r="D5612" t="s">
        <v>640</v>
      </c>
      <c r="E5612">
        <v>54</v>
      </c>
      <c r="F5612" t="s">
        <v>641</v>
      </c>
    </row>
    <row r="5613" spans="1:6" x14ac:dyDescent="0.5">
      <c r="A5613" s="4">
        <v>43563</v>
      </c>
      <c r="B5613" s="14">
        <v>0.59390046296296295</v>
      </c>
      <c r="C5613">
        <v>3</v>
      </c>
      <c r="D5613" t="s">
        <v>640</v>
      </c>
      <c r="E5613">
        <v>43</v>
      </c>
      <c r="F5613" t="s">
        <v>641</v>
      </c>
    </row>
    <row r="5614" spans="1:6" x14ac:dyDescent="0.5">
      <c r="A5614" s="4">
        <v>43563</v>
      </c>
      <c r="B5614" s="14">
        <v>0.5939120370370371</v>
      </c>
      <c r="C5614">
        <v>3</v>
      </c>
      <c r="D5614" t="s">
        <v>640</v>
      </c>
      <c r="E5614">
        <v>50</v>
      </c>
      <c r="F5614" t="s">
        <v>641</v>
      </c>
    </row>
    <row r="5615" spans="1:6" x14ac:dyDescent="0.5">
      <c r="A5615" s="4">
        <v>43563</v>
      </c>
      <c r="B5615" s="14">
        <v>0.59392361111111114</v>
      </c>
      <c r="C5615">
        <v>3</v>
      </c>
      <c r="D5615" t="s">
        <v>640</v>
      </c>
      <c r="E5615">
        <v>47</v>
      </c>
      <c r="F5615" t="s">
        <v>641</v>
      </c>
    </row>
    <row r="5616" spans="1:6" x14ac:dyDescent="0.5">
      <c r="A5616" s="4">
        <v>43563</v>
      </c>
      <c r="B5616" s="14">
        <v>0.59393518518518518</v>
      </c>
      <c r="C5616">
        <v>3</v>
      </c>
      <c r="D5616" t="s">
        <v>640</v>
      </c>
      <c r="E5616">
        <v>50</v>
      </c>
      <c r="F5616" t="s">
        <v>641</v>
      </c>
    </row>
    <row r="5617" spans="1:6" x14ac:dyDescent="0.5">
      <c r="A5617" s="4">
        <v>43563</v>
      </c>
      <c r="B5617" s="14">
        <v>0.59394675925925922</v>
      </c>
      <c r="C5617">
        <v>3</v>
      </c>
      <c r="D5617" t="s">
        <v>640</v>
      </c>
      <c r="E5617">
        <v>48</v>
      </c>
      <c r="F5617" t="s">
        <v>641</v>
      </c>
    </row>
    <row r="5618" spans="1:6" x14ac:dyDescent="0.5">
      <c r="A5618" s="4">
        <v>43563</v>
      </c>
      <c r="B5618" s="14">
        <v>0.59395833333333337</v>
      </c>
      <c r="C5618">
        <v>3</v>
      </c>
      <c r="D5618" t="s">
        <v>640</v>
      </c>
      <c r="E5618">
        <v>43</v>
      </c>
      <c r="F5618" t="s">
        <v>641</v>
      </c>
    </row>
    <row r="5619" spans="1:6" x14ac:dyDescent="0.5">
      <c r="A5619" s="4">
        <v>43563</v>
      </c>
      <c r="B5619" s="14">
        <v>0.5939699074074074</v>
      </c>
      <c r="C5619">
        <v>3</v>
      </c>
      <c r="D5619" t="s">
        <v>640</v>
      </c>
      <c r="E5619">
        <v>47</v>
      </c>
      <c r="F5619" t="s">
        <v>641</v>
      </c>
    </row>
    <row r="5620" spans="1:6" x14ac:dyDescent="0.5">
      <c r="A5620" s="4">
        <v>43563</v>
      </c>
      <c r="B5620" s="14">
        <v>0.59398148148148155</v>
      </c>
      <c r="C5620">
        <v>3</v>
      </c>
      <c r="D5620" t="s">
        <v>640</v>
      </c>
      <c r="E5620">
        <v>47</v>
      </c>
      <c r="F5620" t="s">
        <v>641</v>
      </c>
    </row>
    <row r="5621" spans="1:6" x14ac:dyDescent="0.5">
      <c r="A5621" s="4">
        <v>43563</v>
      </c>
      <c r="B5621" s="14">
        <v>0.59399305555555559</v>
      </c>
      <c r="C5621">
        <v>3</v>
      </c>
      <c r="D5621" t="s">
        <v>640</v>
      </c>
      <c r="E5621">
        <v>50</v>
      </c>
      <c r="F5621" t="s">
        <v>641</v>
      </c>
    </row>
    <row r="5622" spans="1:6" x14ac:dyDescent="0.5">
      <c r="A5622" s="4">
        <v>43563</v>
      </c>
      <c r="B5622" s="14">
        <v>0.59402777777777771</v>
      </c>
      <c r="C5622">
        <v>3</v>
      </c>
      <c r="D5622" t="s">
        <v>640</v>
      </c>
      <c r="E5622">
        <v>45</v>
      </c>
      <c r="F5622" t="s">
        <v>641</v>
      </c>
    </row>
    <row r="5623" spans="1:6" x14ac:dyDescent="0.5">
      <c r="A5623" s="4">
        <v>43563</v>
      </c>
      <c r="B5623" s="14">
        <v>0.5940509259259259</v>
      </c>
      <c r="C5623">
        <v>3</v>
      </c>
      <c r="D5623" t="s">
        <v>640</v>
      </c>
      <c r="E5623">
        <v>39</v>
      </c>
      <c r="F5623" t="s">
        <v>641</v>
      </c>
    </row>
    <row r="5624" spans="1:6" x14ac:dyDescent="0.5">
      <c r="A5624" s="4">
        <v>43563</v>
      </c>
      <c r="B5624" s="14">
        <v>0.59406250000000005</v>
      </c>
      <c r="C5624">
        <v>3</v>
      </c>
      <c r="D5624" t="s">
        <v>640</v>
      </c>
      <c r="E5624">
        <v>42</v>
      </c>
      <c r="F5624" t="s">
        <v>641</v>
      </c>
    </row>
    <row r="5625" spans="1:6" x14ac:dyDescent="0.5">
      <c r="A5625" s="4">
        <v>43563</v>
      </c>
      <c r="B5625" s="14">
        <v>0.59410879629629632</v>
      </c>
      <c r="C5625">
        <v>3</v>
      </c>
      <c r="D5625" t="s">
        <v>640</v>
      </c>
      <c r="E5625">
        <v>46</v>
      </c>
      <c r="F5625" t="s">
        <v>641</v>
      </c>
    </row>
    <row r="5626" spans="1:6" x14ac:dyDescent="0.5">
      <c r="A5626" s="4">
        <v>43563</v>
      </c>
      <c r="B5626" s="14">
        <v>0.59412037037037035</v>
      </c>
      <c r="C5626">
        <v>3</v>
      </c>
      <c r="D5626" t="s">
        <v>640</v>
      </c>
      <c r="E5626">
        <v>46</v>
      </c>
      <c r="F5626" t="s">
        <v>641</v>
      </c>
    </row>
    <row r="5627" spans="1:6" x14ac:dyDescent="0.5">
      <c r="A5627" s="4">
        <v>43563</v>
      </c>
      <c r="B5627" s="14">
        <v>0.5941319444444445</v>
      </c>
      <c r="C5627">
        <v>3</v>
      </c>
      <c r="D5627" t="s">
        <v>640</v>
      </c>
      <c r="E5627">
        <v>51</v>
      </c>
      <c r="F5627" t="s">
        <v>641</v>
      </c>
    </row>
    <row r="5628" spans="1:6" x14ac:dyDescent="0.5">
      <c r="A5628" s="4">
        <v>43563</v>
      </c>
      <c r="B5628" s="14">
        <v>0.59417824074074077</v>
      </c>
      <c r="C5628">
        <v>3</v>
      </c>
      <c r="D5628" t="s">
        <v>640</v>
      </c>
      <c r="E5628">
        <v>45</v>
      </c>
      <c r="F5628" t="s">
        <v>641</v>
      </c>
    </row>
    <row r="5629" spans="1:6" x14ac:dyDescent="0.5">
      <c r="A5629" s="4">
        <v>43563</v>
      </c>
      <c r="B5629" s="14">
        <v>0.59418981481481481</v>
      </c>
      <c r="C5629">
        <v>3</v>
      </c>
      <c r="D5629" t="s">
        <v>640</v>
      </c>
      <c r="E5629">
        <v>38</v>
      </c>
      <c r="F5629" t="s">
        <v>641</v>
      </c>
    </row>
    <row r="5630" spans="1:6" x14ac:dyDescent="0.5">
      <c r="A5630" s="4">
        <v>43563</v>
      </c>
      <c r="B5630" s="14">
        <v>0.66262731481481485</v>
      </c>
      <c r="C5630">
        <v>3</v>
      </c>
      <c r="D5630" t="s">
        <v>640</v>
      </c>
      <c r="E5630">
        <v>49</v>
      </c>
      <c r="F5630" t="s">
        <v>641</v>
      </c>
    </row>
    <row r="5631" spans="1:6" x14ac:dyDescent="0.5">
      <c r="A5631" s="4">
        <v>43563</v>
      </c>
      <c r="B5631" s="14">
        <v>0.66271990740740738</v>
      </c>
      <c r="C5631">
        <v>3</v>
      </c>
      <c r="D5631" t="s">
        <v>640</v>
      </c>
      <c r="E5631">
        <v>41</v>
      </c>
      <c r="F5631" t="s">
        <v>641</v>
      </c>
    </row>
    <row r="5632" spans="1:6" x14ac:dyDescent="0.5">
      <c r="A5632" s="4">
        <v>43563</v>
      </c>
      <c r="B5632" s="14">
        <v>0.66274305555555557</v>
      </c>
      <c r="C5632">
        <v>3</v>
      </c>
      <c r="D5632" t="s">
        <v>640</v>
      </c>
      <c r="E5632">
        <v>55</v>
      </c>
      <c r="F5632" t="s">
        <v>641</v>
      </c>
    </row>
    <row r="5633" spans="1:6" x14ac:dyDescent="0.5">
      <c r="A5633" s="4">
        <v>43563</v>
      </c>
      <c r="B5633" s="14">
        <v>0.66276620370370376</v>
      </c>
      <c r="C5633">
        <v>3</v>
      </c>
      <c r="D5633" t="s">
        <v>640</v>
      </c>
      <c r="E5633">
        <v>48</v>
      </c>
      <c r="F5633" t="s">
        <v>641</v>
      </c>
    </row>
    <row r="5634" spans="1:6" x14ac:dyDescent="0.5">
      <c r="A5634" s="4">
        <v>43563</v>
      </c>
      <c r="B5634" s="14">
        <v>0.6627777777777778</v>
      </c>
      <c r="C5634">
        <v>3</v>
      </c>
      <c r="D5634" t="s">
        <v>640</v>
      </c>
      <c r="E5634">
        <v>53</v>
      </c>
      <c r="F5634" t="s">
        <v>641</v>
      </c>
    </row>
    <row r="5635" spans="1:6" x14ac:dyDescent="0.5">
      <c r="A5635" s="4">
        <v>43563</v>
      </c>
      <c r="B5635" s="14">
        <v>0.66278935185185184</v>
      </c>
      <c r="C5635">
        <v>3</v>
      </c>
      <c r="D5635" t="s">
        <v>640</v>
      </c>
      <c r="E5635">
        <v>39</v>
      </c>
      <c r="F5635" t="s">
        <v>641</v>
      </c>
    </row>
    <row r="5636" spans="1:6" x14ac:dyDescent="0.5">
      <c r="A5636" s="4">
        <v>43563</v>
      </c>
      <c r="B5636" s="14">
        <v>0.66280092592592588</v>
      </c>
      <c r="C5636">
        <v>3</v>
      </c>
      <c r="D5636" t="s">
        <v>640</v>
      </c>
      <c r="E5636">
        <v>51</v>
      </c>
      <c r="F5636" t="s">
        <v>641</v>
      </c>
    </row>
    <row r="5637" spans="1:6" x14ac:dyDescent="0.5">
      <c r="A5637" s="4">
        <v>43563</v>
      </c>
      <c r="B5637" s="14">
        <v>0.66281250000000003</v>
      </c>
      <c r="C5637">
        <v>3</v>
      </c>
      <c r="D5637" t="s">
        <v>640</v>
      </c>
      <c r="E5637">
        <v>54</v>
      </c>
      <c r="F5637" t="s">
        <v>641</v>
      </c>
    </row>
    <row r="5638" spans="1:6" x14ac:dyDescent="0.5">
      <c r="A5638" s="4">
        <v>43563</v>
      </c>
      <c r="B5638" s="14">
        <v>0.66282407407407407</v>
      </c>
      <c r="C5638">
        <v>3</v>
      </c>
      <c r="D5638" t="s">
        <v>640</v>
      </c>
      <c r="E5638">
        <v>56</v>
      </c>
      <c r="F5638" t="s">
        <v>641</v>
      </c>
    </row>
    <row r="5639" spans="1:6" x14ac:dyDescent="0.5">
      <c r="A5639" s="4">
        <v>43563</v>
      </c>
      <c r="B5639" s="14">
        <v>0.66283564814814822</v>
      </c>
      <c r="C5639">
        <v>3</v>
      </c>
      <c r="D5639" t="s">
        <v>640</v>
      </c>
      <c r="E5639">
        <v>58</v>
      </c>
      <c r="F5639" t="s">
        <v>641</v>
      </c>
    </row>
    <row r="5640" spans="1:6" x14ac:dyDescent="0.5">
      <c r="A5640" s="4">
        <v>43563</v>
      </c>
      <c r="B5640" s="14">
        <v>0.66284722222222225</v>
      </c>
      <c r="C5640">
        <v>3</v>
      </c>
      <c r="D5640" t="s">
        <v>640</v>
      </c>
      <c r="E5640">
        <v>57</v>
      </c>
      <c r="F5640" t="s">
        <v>641</v>
      </c>
    </row>
    <row r="5641" spans="1:6" x14ac:dyDescent="0.5">
      <c r="A5641" s="4">
        <v>43563</v>
      </c>
      <c r="B5641" s="14">
        <v>0.66285879629629629</v>
      </c>
      <c r="C5641">
        <v>3</v>
      </c>
      <c r="D5641" t="s">
        <v>640</v>
      </c>
      <c r="E5641">
        <v>55</v>
      </c>
      <c r="F5641" t="s">
        <v>641</v>
      </c>
    </row>
    <row r="5642" spans="1:6" x14ac:dyDescent="0.5">
      <c r="A5642" s="4">
        <v>43563</v>
      </c>
      <c r="B5642" s="14">
        <v>0.66287037037037033</v>
      </c>
      <c r="C5642">
        <v>3</v>
      </c>
      <c r="D5642" t="s">
        <v>640</v>
      </c>
      <c r="E5642">
        <v>55</v>
      </c>
      <c r="F5642" t="s">
        <v>641</v>
      </c>
    </row>
    <row r="5643" spans="1:6" x14ac:dyDescent="0.5">
      <c r="A5643" s="4">
        <v>43563</v>
      </c>
      <c r="B5643" s="14">
        <v>0.66288194444444437</v>
      </c>
      <c r="C5643">
        <v>3</v>
      </c>
      <c r="D5643" t="s">
        <v>640</v>
      </c>
      <c r="E5643">
        <v>44</v>
      </c>
      <c r="F5643" t="s">
        <v>641</v>
      </c>
    </row>
    <row r="5644" spans="1:6" x14ac:dyDescent="0.5">
      <c r="A5644" s="4">
        <v>43563</v>
      </c>
      <c r="B5644" s="14">
        <v>0.66289351851851852</v>
      </c>
      <c r="C5644">
        <v>3</v>
      </c>
      <c r="D5644" t="s">
        <v>640</v>
      </c>
      <c r="E5644">
        <v>42</v>
      </c>
      <c r="F5644" t="s">
        <v>641</v>
      </c>
    </row>
    <row r="5645" spans="1:6" x14ac:dyDescent="0.5">
      <c r="A5645" s="4">
        <v>43563</v>
      </c>
      <c r="B5645" s="14">
        <v>0.66290509259259256</v>
      </c>
      <c r="C5645">
        <v>3</v>
      </c>
      <c r="D5645" t="s">
        <v>640</v>
      </c>
      <c r="E5645">
        <v>54</v>
      </c>
      <c r="F5645" t="s">
        <v>641</v>
      </c>
    </row>
    <row r="5646" spans="1:6" x14ac:dyDescent="0.5">
      <c r="A5646" s="4">
        <v>43563</v>
      </c>
      <c r="B5646" s="14">
        <v>0.66291666666666671</v>
      </c>
      <c r="C5646">
        <v>3</v>
      </c>
      <c r="D5646" t="s">
        <v>640</v>
      </c>
      <c r="E5646">
        <v>52</v>
      </c>
      <c r="F5646" t="s">
        <v>641</v>
      </c>
    </row>
    <row r="5647" spans="1:6" x14ac:dyDescent="0.5">
      <c r="A5647" s="4">
        <v>43563</v>
      </c>
      <c r="B5647" s="14">
        <v>0.66292824074074075</v>
      </c>
      <c r="C5647">
        <v>3</v>
      </c>
      <c r="D5647" t="s">
        <v>640</v>
      </c>
      <c r="E5647">
        <v>49</v>
      </c>
      <c r="F5647" t="s">
        <v>641</v>
      </c>
    </row>
    <row r="5648" spans="1:6" x14ac:dyDescent="0.5">
      <c r="A5648" s="4">
        <v>43563</v>
      </c>
      <c r="B5648" s="14">
        <v>0.66293981481481479</v>
      </c>
      <c r="C5648">
        <v>3</v>
      </c>
      <c r="D5648" t="s">
        <v>640</v>
      </c>
      <c r="E5648">
        <v>59</v>
      </c>
      <c r="F5648" t="s">
        <v>641</v>
      </c>
    </row>
    <row r="5649" spans="1:6" x14ac:dyDescent="0.5">
      <c r="A5649" s="4">
        <v>43563</v>
      </c>
      <c r="B5649" s="14">
        <v>0.66295138888888883</v>
      </c>
      <c r="C5649">
        <v>3</v>
      </c>
      <c r="D5649" t="s">
        <v>640</v>
      </c>
      <c r="E5649">
        <v>42</v>
      </c>
      <c r="F5649" t="s">
        <v>641</v>
      </c>
    </row>
    <row r="5650" spans="1:6" x14ac:dyDescent="0.5">
      <c r="A5650" s="4">
        <v>43563</v>
      </c>
      <c r="B5650" s="14">
        <v>0.66296296296296298</v>
      </c>
      <c r="C5650">
        <v>3</v>
      </c>
      <c r="D5650" t="s">
        <v>640</v>
      </c>
      <c r="E5650">
        <v>56</v>
      </c>
      <c r="F5650" t="s">
        <v>641</v>
      </c>
    </row>
    <row r="5651" spans="1:6" x14ac:dyDescent="0.5">
      <c r="A5651" s="4">
        <v>43563</v>
      </c>
      <c r="B5651" s="14">
        <v>0.66297453703703701</v>
      </c>
      <c r="C5651">
        <v>3</v>
      </c>
      <c r="D5651" t="s">
        <v>640</v>
      </c>
      <c r="E5651">
        <v>48</v>
      </c>
      <c r="F5651" t="s">
        <v>641</v>
      </c>
    </row>
    <row r="5652" spans="1:6" x14ac:dyDescent="0.5">
      <c r="A5652" s="4">
        <v>43563</v>
      </c>
      <c r="B5652" s="14">
        <v>0.66298611111111116</v>
      </c>
      <c r="C5652">
        <v>3</v>
      </c>
      <c r="D5652" t="s">
        <v>640</v>
      </c>
      <c r="E5652">
        <v>48</v>
      </c>
      <c r="F5652" t="s">
        <v>641</v>
      </c>
    </row>
    <row r="5653" spans="1:6" x14ac:dyDescent="0.5">
      <c r="A5653" s="4">
        <v>43563</v>
      </c>
      <c r="B5653" s="14">
        <v>0.6629976851851852</v>
      </c>
      <c r="C5653">
        <v>3</v>
      </c>
      <c r="D5653" t="s">
        <v>640</v>
      </c>
      <c r="E5653">
        <v>53</v>
      </c>
      <c r="F5653" t="s">
        <v>641</v>
      </c>
    </row>
    <row r="5654" spans="1:6" x14ac:dyDescent="0.5">
      <c r="A5654" s="4">
        <v>43563</v>
      </c>
      <c r="B5654" s="14">
        <v>0.66302083333333328</v>
      </c>
      <c r="C5654">
        <v>3</v>
      </c>
      <c r="D5654" t="s">
        <v>640</v>
      </c>
      <c r="E5654">
        <v>54</v>
      </c>
      <c r="F5654" t="s">
        <v>641</v>
      </c>
    </row>
    <row r="5655" spans="1:6" x14ac:dyDescent="0.5">
      <c r="A5655" s="4">
        <v>43563</v>
      </c>
      <c r="B5655" s="14">
        <v>0.84628472222222229</v>
      </c>
      <c r="C5655">
        <v>3</v>
      </c>
      <c r="D5655" t="s">
        <v>640</v>
      </c>
      <c r="E5655">
        <v>39</v>
      </c>
      <c r="F5655" t="s">
        <v>641</v>
      </c>
    </row>
    <row r="5656" spans="1:6" x14ac:dyDescent="0.5">
      <c r="A5656" s="4">
        <v>43563</v>
      </c>
      <c r="B5656" s="14">
        <v>0.84630787037037036</v>
      </c>
      <c r="C5656">
        <v>3</v>
      </c>
      <c r="D5656" t="s">
        <v>640</v>
      </c>
      <c r="E5656">
        <v>42</v>
      </c>
      <c r="F5656" t="s">
        <v>641</v>
      </c>
    </row>
    <row r="5657" spans="1:6" x14ac:dyDescent="0.5">
      <c r="A5657" s="4">
        <v>43563</v>
      </c>
      <c r="B5657" s="14">
        <v>0.84631944444444451</v>
      </c>
      <c r="C5657">
        <v>3</v>
      </c>
      <c r="D5657" t="s">
        <v>640</v>
      </c>
      <c r="E5657">
        <v>60</v>
      </c>
      <c r="F5657" t="s">
        <v>641</v>
      </c>
    </row>
    <row r="5658" spans="1:6" x14ac:dyDescent="0.5">
      <c r="A5658" s="4">
        <v>43563</v>
      </c>
      <c r="B5658" s="14">
        <v>0.84637731481481471</v>
      </c>
      <c r="C5658">
        <v>3</v>
      </c>
      <c r="D5658" t="s">
        <v>640</v>
      </c>
      <c r="E5658">
        <v>45</v>
      </c>
      <c r="F5658" t="s">
        <v>641</v>
      </c>
    </row>
    <row r="5659" spans="1:6" x14ac:dyDescent="0.5">
      <c r="A5659" s="4">
        <v>43563</v>
      </c>
      <c r="B5659" s="14">
        <v>0.84640046296296301</v>
      </c>
      <c r="C5659">
        <v>3</v>
      </c>
      <c r="D5659" t="s">
        <v>640</v>
      </c>
      <c r="E5659">
        <v>46</v>
      </c>
      <c r="F5659" t="s">
        <v>641</v>
      </c>
    </row>
    <row r="5660" spans="1:6" x14ac:dyDescent="0.5">
      <c r="A5660" s="4">
        <v>43563</v>
      </c>
      <c r="B5660" s="14">
        <v>0.84642361111111108</v>
      </c>
      <c r="C5660">
        <v>3</v>
      </c>
      <c r="D5660" t="s">
        <v>640</v>
      </c>
      <c r="E5660">
        <v>48</v>
      </c>
      <c r="F5660" t="s">
        <v>641</v>
      </c>
    </row>
    <row r="5661" spans="1:6" x14ac:dyDescent="0.5">
      <c r="A5661" s="4">
        <v>43563</v>
      </c>
      <c r="B5661" s="14">
        <v>0.84643518518518512</v>
      </c>
      <c r="C5661">
        <v>3</v>
      </c>
      <c r="D5661" t="s">
        <v>640</v>
      </c>
      <c r="E5661">
        <v>55</v>
      </c>
      <c r="F5661" t="s">
        <v>641</v>
      </c>
    </row>
    <row r="5662" spans="1:6" x14ac:dyDescent="0.5">
      <c r="A5662" s="4">
        <v>43563</v>
      </c>
      <c r="B5662" s="14">
        <v>0.84644675925925927</v>
      </c>
      <c r="C5662">
        <v>3</v>
      </c>
      <c r="D5662" t="s">
        <v>640</v>
      </c>
      <c r="E5662">
        <v>60</v>
      </c>
      <c r="F5662" t="s">
        <v>641</v>
      </c>
    </row>
    <row r="5663" spans="1:6" x14ac:dyDescent="0.5">
      <c r="A5663" s="4">
        <v>43563</v>
      </c>
      <c r="B5663" s="14">
        <v>0.84645833333333342</v>
      </c>
      <c r="C5663">
        <v>3</v>
      </c>
      <c r="D5663" t="s">
        <v>640</v>
      </c>
      <c r="E5663">
        <v>60</v>
      </c>
      <c r="F5663" t="s">
        <v>641</v>
      </c>
    </row>
    <row r="5664" spans="1:6" x14ac:dyDescent="0.5">
      <c r="A5664" s="4">
        <v>43563</v>
      </c>
      <c r="B5664" s="14">
        <v>0.84646990740740735</v>
      </c>
      <c r="C5664">
        <v>3</v>
      </c>
      <c r="D5664" t="s">
        <v>640</v>
      </c>
      <c r="E5664">
        <v>50</v>
      </c>
      <c r="F5664" t="s">
        <v>641</v>
      </c>
    </row>
    <row r="5665" spans="1:6" x14ac:dyDescent="0.5">
      <c r="A5665" s="4">
        <v>43563</v>
      </c>
      <c r="B5665" s="14">
        <v>0.8464814814814815</v>
      </c>
      <c r="C5665">
        <v>3</v>
      </c>
      <c r="D5665" t="s">
        <v>640</v>
      </c>
      <c r="E5665">
        <v>59</v>
      </c>
      <c r="F5665" t="s">
        <v>641</v>
      </c>
    </row>
    <row r="5666" spans="1:6" x14ac:dyDescent="0.5">
      <c r="A5666" s="4">
        <v>43563</v>
      </c>
      <c r="B5666" s="14">
        <v>0.84649305555555554</v>
      </c>
      <c r="C5666">
        <v>3</v>
      </c>
      <c r="D5666" t="s">
        <v>640</v>
      </c>
      <c r="E5666">
        <v>52</v>
      </c>
      <c r="F5666" t="s">
        <v>641</v>
      </c>
    </row>
    <row r="5667" spans="1:6" x14ac:dyDescent="0.5">
      <c r="A5667" s="4">
        <v>43563</v>
      </c>
      <c r="B5667" s="14">
        <v>0.84650462962962969</v>
      </c>
      <c r="C5667">
        <v>3</v>
      </c>
      <c r="D5667" t="s">
        <v>640</v>
      </c>
      <c r="E5667">
        <v>41</v>
      </c>
      <c r="F5667" t="s">
        <v>641</v>
      </c>
    </row>
    <row r="5668" spans="1:6" x14ac:dyDescent="0.5">
      <c r="A5668" s="4">
        <v>43563</v>
      </c>
      <c r="B5668" s="14">
        <v>0.84651620370370362</v>
      </c>
      <c r="C5668">
        <v>3</v>
      </c>
      <c r="D5668" t="s">
        <v>640</v>
      </c>
      <c r="E5668">
        <v>51</v>
      </c>
      <c r="F5668" t="s">
        <v>641</v>
      </c>
    </row>
    <row r="5669" spans="1:6" x14ac:dyDescent="0.5">
      <c r="A5669" s="4">
        <v>43563</v>
      </c>
      <c r="B5669" s="14">
        <v>0.84652777777777777</v>
      </c>
      <c r="C5669">
        <v>3</v>
      </c>
      <c r="D5669" t="s">
        <v>640</v>
      </c>
      <c r="E5669">
        <v>42</v>
      </c>
      <c r="F5669" t="s">
        <v>641</v>
      </c>
    </row>
    <row r="5670" spans="1:6" x14ac:dyDescent="0.5">
      <c r="A5670" s="4">
        <v>43563</v>
      </c>
      <c r="B5670" s="14">
        <v>0.84653935185185192</v>
      </c>
      <c r="C5670">
        <v>3</v>
      </c>
      <c r="D5670" t="s">
        <v>640</v>
      </c>
      <c r="E5670">
        <v>42</v>
      </c>
      <c r="F5670" t="s">
        <v>641</v>
      </c>
    </row>
    <row r="5671" spans="1:6" x14ac:dyDescent="0.5">
      <c r="A5671" s="4">
        <v>43563</v>
      </c>
      <c r="B5671" s="14">
        <v>0.84655092592592596</v>
      </c>
      <c r="C5671">
        <v>3</v>
      </c>
      <c r="D5671" t="s">
        <v>640</v>
      </c>
      <c r="E5671">
        <v>48</v>
      </c>
      <c r="F5671" t="s">
        <v>641</v>
      </c>
    </row>
    <row r="5672" spans="1:6" x14ac:dyDescent="0.5">
      <c r="A5672" s="4">
        <v>43563</v>
      </c>
      <c r="B5672" s="14">
        <v>0.8465625</v>
      </c>
      <c r="C5672">
        <v>3</v>
      </c>
      <c r="D5672" t="s">
        <v>640</v>
      </c>
      <c r="E5672">
        <v>65</v>
      </c>
      <c r="F5672" t="s">
        <v>641</v>
      </c>
    </row>
    <row r="5673" spans="1:6" x14ac:dyDescent="0.5">
      <c r="A5673" s="4">
        <v>43563</v>
      </c>
      <c r="B5673" s="14">
        <v>0.84657407407407403</v>
      </c>
      <c r="C5673">
        <v>3</v>
      </c>
      <c r="D5673" t="s">
        <v>640</v>
      </c>
      <c r="E5673">
        <v>52</v>
      </c>
      <c r="F5673" t="s">
        <v>641</v>
      </c>
    </row>
    <row r="5674" spans="1:6" x14ac:dyDescent="0.5">
      <c r="A5674" s="4">
        <v>43563</v>
      </c>
      <c r="B5674" s="14">
        <v>0.84658564814814818</v>
      </c>
      <c r="C5674">
        <v>3</v>
      </c>
      <c r="D5674" t="s">
        <v>640</v>
      </c>
      <c r="E5674">
        <v>47</v>
      </c>
      <c r="F5674" t="s">
        <v>641</v>
      </c>
    </row>
    <row r="5675" spans="1:6" x14ac:dyDescent="0.5">
      <c r="A5675" s="4">
        <v>43563</v>
      </c>
      <c r="B5675" s="14">
        <v>0.90369212962962964</v>
      </c>
      <c r="C5675">
        <v>3</v>
      </c>
      <c r="D5675" t="s">
        <v>640</v>
      </c>
      <c r="E5675">
        <v>46</v>
      </c>
      <c r="F5675" t="s">
        <v>641</v>
      </c>
    </row>
    <row r="5676" spans="1:6" x14ac:dyDescent="0.5">
      <c r="A5676" s="4">
        <v>43563</v>
      </c>
      <c r="B5676" s="14">
        <v>0.9037384259259259</v>
      </c>
      <c r="C5676">
        <v>3</v>
      </c>
      <c r="D5676" t="s">
        <v>640</v>
      </c>
      <c r="E5676">
        <v>48</v>
      </c>
      <c r="F5676" t="s">
        <v>641</v>
      </c>
    </row>
    <row r="5677" spans="1:6" x14ac:dyDescent="0.5">
      <c r="A5677" s="4">
        <v>43563</v>
      </c>
      <c r="B5677" s="14">
        <v>0.90375000000000005</v>
      </c>
      <c r="C5677">
        <v>3</v>
      </c>
      <c r="D5677" t="s">
        <v>640</v>
      </c>
      <c r="E5677">
        <v>45</v>
      </c>
      <c r="F5677" t="s">
        <v>641</v>
      </c>
    </row>
    <row r="5678" spans="1:6" x14ac:dyDescent="0.5">
      <c r="A5678" s="4">
        <v>43563</v>
      </c>
      <c r="B5678" s="14">
        <v>0.90376157407407398</v>
      </c>
      <c r="C5678">
        <v>3</v>
      </c>
      <c r="D5678" t="s">
        <v>640</v>
      </c>
      <c r="E5678">
        <v>48</v>
      </c>
      <c r="F5678" t="s">
        <v>641</v>
      </c>
    </row>
    <row r="5679" spans="1:6" x14ac:dyDescent="0.5">
      <c r="A5679" s="4">
        <v>43563</v>
      </c>
      <c r="B5679" s="14">
        <v>0.90377314814814813</v>
      </c>
      <c r="C5679">
        <v>3</v>
      </c>
      <c r="D5679" t="s">
        <v>640</v>
      </c>
      <c r="E5679">
        <v>50</v>
      </c>
      <c r="F5679" t="s">
        <v>641</v>
      </c>
    </row>
    <row r="5680" spans="1:6" x14ac:dyDescent="0.5">
      <c r="A5680" s="4">
        <v>43563</v>
      </c>
      <c r="B5680" s="14">
        <v>0.90378472222222228</v>
      </c>
      <c r="C5680">
        <v>3</v>
      </c>
      <c r="D5680" t="s">
        <v>640</v>
      </c>
      <c r="E5680">
        <v>50</v>
      </c>
      <c r="F5680" t="s">
        <v>641</v>
      </c>
    </row>
    <row r="5681" spans="1:6" x14ac:dyDescent="0.5">
      <c r="A5681" s="4">
        <v>43563</v>
      </c>
      <c r="B5681" s="14">
        <v>0.90379629629629632</v>
      </c>
      <c r="C5681">
        <v>3</v>
      </c>
      <c r="D5681" t="s">
        <v>640</v>
      </c>
      <c r="E5681">
        <v>44</v>
      </c>
      <c r="F5681" t="s">
        <v>641</v>
      </c>
    </row>
    <row r="5682" spans="1:6" x14ac:dyDescent="0.5">
      <c r="A5682" s="4">
        <v>43563</v>
      </c>
      <c r="B5682" s="14">
        <v>0.9038194444444444</v>
      </c>
      <c r="C5682">
        <v>3</v>
      </c>
      <c r="D5682" t="s">
        <v>640</v>
      </c>
      <c r="E5682">
        <v>50</v>
      </c>
      <c r="F5682" t="s">
        <v>641</v>
      </c>
    </row>
    <row r="5683" spans="1:6" x14ac:dyDescent="0.5">
      <c r="A5683" s="4">
        <v>43563</v>
      </c>
      <c r="B5683" s="14">
        <v>0.90383101851851855</v>
      </c>
      <c r="C5683">
        <v>3</v>
      </c>
      <c r="D5683" t="s">
        <v>640</v>
      </c>
      <c r="E5683">
        <v>50</v>
      </c>
      <c r="F5683" t="s">
        <v>641</v>
      </c>
    </row>
    <row r="5684" spans="1:6" x14ac:dyDescent="0.5">
      <c r="A5684" s="4">
        <v>43563</v>
      </c>
      <c r="B5684" s="14">
        <v>0.9038425925925927</v>
      </c>
      <c r="C5684">
        <v>3</v>
      </c>
      <c r="D5684" t="s">
        <v>640</v>
      </c>
      <c r="E5684">
        <v>46</v>
      </c>
      <c r="F5684" t="s">
        <v>641</v>
      </c>
    </row>
    <row r="5685" spans="1:6" x14ac:dyDescent="0.5">
      <c r="A5685" s="4">
        <v>43563</v>
      </c>
      <c r="B5685" s="14">
        <v>0.90385416666666663</v>
      </c>
      <c r="C5685">
        <v>3</v>
      </c>
      <c r="D5685" t="s">
        <v>640</v>
      </c>
      <c r="E5685">
        <v>49</v>
      </c>
      <c r="F5685" t="s">
        <v>641</v>
      </c>
    </row>
    <row r="5686" spans="1:6" x14ac:dyDescent="0.5">
      <c r="A5686" s="4">
        <v>43563</v>
      </c>
      <c r="B5686" s="14">
        <v>0.90386574074074078</v>
      </c>
      <c r="C5686">
        <v>3</v>
      </c>
      <c r="D5686" t="s">
        <v>640</v>
      </c>
      <c r="E5686">
        <v>51</v>
      </c>
      <c r="F5686" t="s">
        <v>641</v>
      </c>
    </row>
    <row r="5687" spans="1:6" x14ac:dyDescent="0.5">
      <c r="A5687" s="4">
        <v>43563</v>
      </c>
      <c r="B5687" s="14">
        <v>0.90387731481481481</v>
      </c>
      <c r="C5687">
        <v>3</v>
      </c>
      <c r="D5687" t="s">
        <v>640</v>
      </c>
      <c r="E5687">
        <v>51</v>
      </c>
      <c r="F5687" t="s">
        <v>641</v>
      </c>
    </row>
    <row r="5688" spans="1:6" x14ac:dyDescent="0.5">
      <c r="A5688" s="4">
        <v>43563</v>
      </c>
      <c r="B5688" s="14">
        <v>0.90388888888888896</v>
      </c>
      <c r="C5688">
        <v>3</v>
      </c>
      <c r="D5688" t="s">
        <v>640</v>
      </c>
      <c r="E5688">
        <v>50</v>
      </c>
      <c r="F5688" t="s">
        <v>641</v>
      </c>
    </row>
    <row r="5689" spans="1:6" x14ac:dyDescent="0.5">
      <c r="A5689" s="4">
        <v>43563</v>
      </c>
      <c r="B5689" s="14">
        <v>0.90390046296296289</v>
      </c>
      <c r="C5689">
        <v>3</v>
      </c>
      <c r="D5689" t="s">
        <v>640</v>
      </c>
      <c r="E5689">
        <v>51</v>
      </c>
      <c r="F5689" t="s">
        <v>641</v>
      </c>
    </row>
    <row r="5690" spans="1:6" x14ac:dyDescent="0.5">
      <c r="A5690" s="4">
        <v>43563</v>
      </c>
      <c r="B5690" s="14">
        <v>0.90392361111111119</v>
      </c>
      <c r="C5690">
        <v>3</v>
      </c>
      <c r="D5690" t="s">
        <v>640</v>
      </c>
      <c r="E5690">
        <v>39</v>
      </c>
      <c r="F5690" t="s">
        <v>641</v>
      </c>
    </row>
    <row r="5691" spans="1:6" x14ac:dyDescent="0.5">
      <c r="A5691" s="4">
        <v>43564</v>
      </c>
      <c r="B5691" s="14">
        <v>0.58812500000000001</v>
      </c>
      <c r="C5691">
        <v>3</v>
      </c>
      <c r="D5691" t="s">
        <v>640</v>
      </c>
      <c r="E5691">
        <v>42</v>
      </c>
      <c r="F5691" t="s">
        <v>641</v>
      </c>
    </row>
    <row r="5692" spans="1:6" x14ac:dyDescent="0.5">
      <c r="A5692" s="4">
        <v>43564</v>
      </c>
      <c r="B5692" s="14">
        <v>0.58826388888888892</v>
      </c>
      <c r="C5692">
        <v>3</v>
      </c>
      <c r="D5692" t="s">
        <v>640</v>
      </c>
      <c r="E5692">
        <v>45</v>
      </c>
      <c r="F5692" t="s">
        <v>641</v>
      </c>
    </row>
    <row r="5693" spans="1:6" x14ac:dyDescent="0.5">
      <c r="A5693" s="4">
        <v>43564</v>
      </c>
      <c r="B5693" s="14">
        <v>0.58828703703703711</v>
      </c>
      <c r="C5693">
        <v>3</v>
      </c>
      <c r="D5693" t="s">
        <v>640</v>
      </c>
      <c r="E5693">
        <v>38</v>
      </c>
      <c r="F5693" t="s">
        <v>641</v>
      </c>
    </row>
    <row r="5694" spans="1:6" x14ac:dyDescent="0.5">
      <c r="A5694" s="4">
        <v>43564</v>
      </c>
      <c r="B5694" s="14">
        <v>0.58829861111111115</v>
      </c>
      <c r="C5694">
        <v>3</v>
      </c>
      <c r="D5694" t="s">
        <v>640</v>
      </c>
      <c r="E5694">
        <v>41</v>
      </c>
      <c r="F5694" t="s">
        <v>641</v>
      </c>
    </row>
    <row r="5695" spans="1:6" x14ac:dyDescent="0.5">
      <c r="A5695" s="4">
        <v>43564</v>
      </c>
      <c r="B5695" s="14">
        <v>0.58832175925925922</v>
      </c>
      <c r="C5695">
        <v>3</v>
      </c>
      <c r="D5695" t="s">
        <v>640</v>
      </c>
      <c r="E5695">
        <v>38</v>
      </c>
      <c r="F5695" t="s">
        <v>641</v>
      </c>
    </row>
    <row r="5696" spans="1:6" x14ac:dyDescent="0.5">
      <c r="A5696" s="4">
        <v>43564</v>
      </c>
      <c r="B5696" s="14">
        <v>0.58833333333333326</v>
      </c>
      <c r="C5696">
        <v>3</v>
      </c>
      <c r="D5696" t="s">
        <v>640</v>
      </c>
      <c r="E5696">
        <v>47</v>
      </c>
      <c r="F5696" t="s">
        <v>641</v>
      </c>
    </row>
    <row r="5697" spans="1:6" x14ac:dyDescent="0.5">
      <c r="A5697" s="4">
        <v>43564</v>
      </c>
      <c r="B5697" s="14">
        <v>0.58834490740740741</v>
      </c>
      <c r="C5697">
        <v>3</v>
      </c>
      <c r="D5697" t="s">
        <v>640</v>
      </c>
      <c r="E5697">
        <v>45</v>
      </c>
      <c r="F5697" t="s">
        <v>641</v>
      </c>
    </row>
    <row r="5698" spans="1:6" x14ac:dyDescent="0.5">
      <c r="A5698" s="4">
        <v>43564</v>
      </c>
      <c r="B5698" s="14">
        <v>0.58835648148148145</v>
      </c>
      <c r="C5698">
        <v>3</v>
      </c>
      <c r="D5698" t="s">
        <v>640</v>
      </c>
      <c r="E5698">
        <v>45</v>
      </c>
      <c r="F5698" t="s">
        <v>641</v>
      </c>
    </row>
    <row r="5699" spans="1:6" x14ac:dyDescent="0.5">
      <c r="A5699" s="4">
        <v>43564</v>
      </c>
      <c r="B5699" s="14">
        <v>0.5883680555555556</v>
      </c>
      <c r="C5699">
        <v>3</v>
      </c>
      <c r="D5699" t="s">
        <v>640</v>
      </c>
      <c r="E5699">
        <v>52</v>
      </c>
      <c r="F5699" t="s">
        <v>641</v>
      </c>
    </row>
    <row r="5700" spans="1:6" x14ac:dyDescent="0.5">
      <c r="A5700" s="4">
        <v>43564</v>
      </c>
      <c r="B5700" s="14">
        <v>0.58837962962962964</v>
      </c>
      <c r="C5700">
        <v>3</v>
      </c>
      <c r="D5700" t="s">
        <v>640</v>
      </c>
      <c r="E5700">
        <v>40</v>
      </c>
      <c r="F5700" t="s">
        <v>641</v>
      </c>
    </row>
    <row r="5701" spans="1:6" x14ac:dyDescent="0.5">
      <c r="A5701" s="4">
        <v>43564</v>
      </c>
      <c r="B5701" s="14">
        <v>0.58839120370370368</v>
      </c>
      <c r="C5701">
        <v>3</v>
      </c>
      <c r="D5701" t="s">
        <v>640</v>
      </c>
      <c r="E5701">
        <v>46</v>
      </c>
      <c r="F5701" t="s">
        <v>641</v>
      </c>
    </row>
    <row r="5702" spans="1:6" x14ac:dyDescent="0.5">
      <c r="A5702" s="4">
        <v>43564</v>
      </c>
      <c r="B5702" s="14">
        <v>0.58840277777777772</v>
      </c>
      <c r="C5702">
        <v>3</v>
      </c>
      <c r="D5702" t="s">
        <v>640</v>
      </c>
      <c r="E5702">
        <v>49</v>
      </c>
      <c r="F5702" t="s">
        <v>641</v>
      </c>
    </row>
    <row r="5703" spans="1:6" x14ac:dyDescent="0.5">
      <c r="A5703" s="4">
        <v>43564</v>
      </c>
      <c r="B5703" s="14">
        <v>0.58841435185185187</v>
      </c>
      <c r="C5703">
        <v>3</v>
      </c>
      <c r="D5703" t="s">
        <v>640</v>
      </c>
      <c r="E5703">
        <v>44</v>
      </c>
      <c r="F5703" t="s">
        <v>641</v>
      </c>
    </row>
    <row r="5704" spans="1:6" x14ac:dyDescent="0.5">
      <c r="A5704" s="4">
        <v>43564</v>
      </c>
      <c r="B5704" s="14">
        <v>0.58842592592592591</v>
      </c>
      <c r="C5704">
        <v>3</v>
      </c>
      <c r="D5704" t="s">
        <v>640</v>
      </c>
      <c r="E5704">
        <v>50</v>
      </c>
      <c r="F5704" t="s">
        <v>641</v>
      </c>
    </row>
    <row r="5705" spans="1:6" x14ac:dyDescent="0.5">
      <c r="A5705" s="4">
        <v>43564</v>
      </c>
      <c r="B5705" s="14">
        <v>0.5884490740740741</v>
      </c>
      <c r="C5705">
        <v>3</v>
      </c>
      <c r="D5705" t="s">
        <v>640</v>
      </c>
      <c r="E5705">
        <v>46</v>
      </c>
      <c r="F5705" t="s">
        <v>641</v>
      </c>
    </row>
    <row r="5706" spans="1:6" x14ac:dyDescent="0.5">
      <c r="A5706" s="4">
        <v>43564</v>
      </c>
      <c r="B5706" s="14">
        <v>0.58846064814814814</v>
      </c>
      <c r="C5706">
        <v>3</v>
      </c>
      <c r="D5706" t="s">
        <v>640</v>
      </c>
      <c r="E5706">
        <v>46</v>
      </c>
      <c r="F5706" t="s">
        <v>641</v>
      </c>
    </row>
    <row r="5707" spans="1:6" x14ac:dyDescent="0.5">
      <c r="A5707" s="4">
        <v>43564</v>
      </c>
      <c r="B5707" s="14">
        <v>0.58847222222222217</v>
      </c>
      <c r="C5707">
        <v>3</v>
      </c>
      <c r="D5707" t="s">
        <v>640</v>
      </c>
      <c r="E5707">
        <v>48</v>
      </c>
      <c r="F5707" t="s">
        <v>641</v>
      </c>
    </row>
    <row r="5708" spans="1:6" x14ac:dyDescent="0.5">
      <c r="A5708" s="4">
        <v>43564</v>
      </c>
      <c r="B5708" s="14">
        <v>0.58848379629629632</v>
      </c>
      <c r="C5708">
        <v>3</v>
      </c>
      <c r="D5708" t="s">
        <v>640</v>
      </c>
      <c r="E5708">
        <v>46</v>
      </c>
      <c r="F5708" t="s">
        <v>641</v>
      </c>
    </row>
    <row r="5709" spans="1:6" x14ac:dyDescent="0.5">
      <c r="A5709" s="4">
        <v>43564</v>
      </c>
      <c r="B5709" s="14">
        <v>0.58850694444444451</v>
      </c>
      <c r="C5709">
        <v>3</v>
      </c>
      <c r="D5709" t="s">
        <v>640</v>
      </c>
      <c r="E5709">
        <v>43</v>
      </c>
      <c r="F5709" t="s">
        <v>641</v>
      </c>
    </row>
    <row r="5710" spans="1:6" x14ac:dyDescent="0.5">
      <c r="A5710" s="4">
        <v>43564</v>
      </c>
      <c r="B5710" s="14">
        <v>0.58851851851851855</v>
      </c>
      <c r="C5710">
        <v>3</v>
      </c>
      <c r="D5710" t="s">
        <v>640</v>
      </c>
      <c r="E5710">
        <v>47</v>
      </c>
      <c r="F5710" t="s">
        <v>641</v>
      </c>
    </row>
    <row r="5711" spans="1:6" x14ac:dyDescent="0.5">
      <c r="A5711" s="4">
        <v>43564</v>
      </c>
      <c r="B5711" s="14">
        <v>0.58856481481481482</v>
      </c>
      <c r="C5711">
        <v>3</v>
      </c>
      <c r="D5711" t="s">
        <v>640</v>
      </c>
      <c r="E5711">
        <v>38</v>
      </c>
      <c r="F5711" t="s">
        <v>641</v>
      </c>
    </row>
    <row r="5712" spans="1:6" x14ac:dyDescent="0.5">
      <c r="A5712" s="4">
        <v>43564</v>
      </c>
      <c r="B5712" s="14">
        <v>0.58858796296296301</v>
      </c>
      <c r="C5712">
        <v>3</v>
      </c>
      <c r="D5712" t="s">
        <v>640</v>
      </c>
      <c r="E5712">
        <v>42</v>
      </c>
      <c r="F5712" t="s">
        <v>641</v>
      </c>
    </row>
    <row r="5713" spans="1:6" x14ac:dyDescent="0.5">
      <c r="A5713" s="4">
        <v>43564</v>
      </c>
      <c r="B5713" s="14">
        <v>0.58859953703703705</v>
      </c>
      <c r="C5713">
        <v>3</v>
      </c>
      <c r="D5713" t="s">
        <v>640</v>
      </c>
      <c r="E5713">
        <v>53</v>
      </c>
      <c r="F5713" t="s">
        <v>641</v>
      </c>
    </row>
    <row r="5714" spans="1:6" x14ac:dyDescent="0.5">
      <c r="A5714" s="4">
        <v>43564</v>
      </c>
      <c r="B5714" s="14">
        <v>0.58861111111111108</v>
      </c>
      <c r="C5714">
        <v>3</v>
      </c>
      <c r="D5714" t="s">
        <v>640</v>
      </c>
      <c r="E5714">
        <v>43</v>
      </c>
      <c r="F5714" t="s">
        <v>641</v>
      </c>
    </row>
    <row r="5715" spans="1:6" x14ac:dyDescent="0.5">
      <c r="A5715" s="4">
        <v>43564</v>
      </c>
      <c r="B5715" s="14">
        <v>0.85843749999999996</v>
      </c>
      <c r="C5715">
        <v>3</v>
      </c>
      <c r="D5715" t="s">
        <v>640</v>
      </c>
      <c r="E5715">
        <v>43</v>
      </c>
      <c r="F5715" t="s">
        <v>641</v>
      </c>
    </row>
    <row r="5716" spans="1:6" x14ac:dyDescent="0.5">
      <c r="A5716" s="4">
        <v>43564</v>
      </c>
      <c r="B5716" s="14">
        <v>0.85848379629629623</v>
      </c>
      <c r="C5716">
        <v>3</v>
      </c>
      <c r="D5716" t="s">
        <v>640</v>
      </c>
      <c r="E5716">
        <v>40</v>
      </c>
      <c r="F5716" t="s">
        <v>641</v>
      </c>
    </row>
    <row r="5717" spans="1:6" x14ac:dyDescent="0.5">
      <c r="A5717" s="4">
        <v>43564</v>
      </c>
      <c r="B5717" s="14">
        <v>0.85853009259259261</v>
      </c>
      <c r="C5717">
        <v>3</v>
      </c>
      <c r="D5717" t="s">
        <v>640</v>
      </c>
      <c r="E5717">
        <v>39</v>
      </c>
      <c r="F5717" t="s">
        <v>641</v>
      </c>
    </row>
    <row r="5718" spans="1:6" x14ac:dyDescent="0.5">
      <c r="A5718" s="4">
        <v>43564</v>
      </c>
      <c r="B5718" s="14">
        <v>0.85854166666666665</v>
      </c>
      <c r="C5718">
        <v>3</v>
      </c>
      <c r="D5718" t="s">
        <v>640</v>
      </c>
      <c r="E5718">
        <v>48</v>
      </c>
      <c r="F5718" t="s">
        <v>641</v>
      </c>
    </row>
    <row r="5719" spans="1:6" x14ac:dyDescent="0.5">
      <c r="A5719" s="4">
        <v>43564</v>
      </c>
      <c r="B5719" s="14">
        <v>0.85857638888888888</v>
      </c>
      <c r="C5719">
        <v>3</v>
      </c>
      <c r="D5719" t="s">
        <v>640</v>
      </c>
      <c r="E5719">
        <v>44</v>
      </c>
      <c r="F5719" t="s">
        <v>641</v>
      </c>
    </row>
    <row r="5720" spans="1:6" x14ac:dyDescent="0.5">
      <c r="A5720" s="4">
        <v>43564</v>
      </c>
      <c r="B5720" s="14">
        <v>0.85858796296296302</v>
      </c>
      <c r="C5720">
        <v>3</v>
      </c>
      <c r="D5720" t="s">
        <v>640</v>
      </c>
      <c r="E5720">
        <v>43</v>
      </c>
      <c r="F5720" t="s">
        <v>641</v>
      </c>
    </row>
    <row r="5721" spans="1:6" x14ac:dyDescent="0.5">
      <c r="A5721" s="4">
        <v>43564</v>
      </c>
      <c r="B5721" s="14">
        <v>0.85859953703703706</v>
      </c>
      <c r="C5721">
        <v>3</v>
      </c>
      <c r="D5721" t="s">
        <v>640</v>
      </c>
      <c r="E5721">
        <v>43</v>
      </c>
      <c r="F5721" t="s">
        <v>641</v>
      </c>
    </row>
    <row r="5722" spans="1:6" x14ac:dyDescent="0.5">
      <c r="A5722" s="4">
        <v>43564</v>
      </c>
      <c r="B5722" s="14">
        <v>0.8586111111111111</v>
      </c>
      <c r="C5722">
        <v>3</v>
      </c>
      <c r="D5722" t="s">
        <v>640</v>
      </c>
      <c r="E5722">
        <v>47</v>
      </c>
      <c r="F5722" t="s">
        <v>641</v>
      </c>
    </row>
    <row r="5723" spans="1:6" x14ac:dyDescent="0.5">
      <c r="A5723" s="4">
        <v>43564</v>
      </c>
      <c r="B5723" s="14">
        <v>0.85868055555555556</v>
      </c>
      <c r="C5723">
        <v>3</v>
      </c>
      <c r="D5723" t="s">
        <v>640</v>
      </c>
      <c r="E5723">
        <v>48</v>
      </c>
      <c r="F5723" t="s">
        <v>641</v>
      </c>
    </row>
    <row r="5724" spans="1:6" x14ac:dyDescent="0.5">
      <c r="A5724" s="4">
        <v>43564</v>
      </c>
      <c r="B5724" s="14">
        <v>0.85870370370370364</v>
      </c>
      <c r="C5724">
        <v>3</v>
      </c>
      <c r="D5724" t="s">
        <v>640</v>
      </c>
      <c r="E5724">
        <v>41</v>
      </c>
      <c r="F5724" t="s">
        <v>641</v>
      </c>
    </row>
    <row r="5725" spans="1:6" x14ac:dyDescent="0.5">
      <c r="A5725" s="4">
        <v>43564</v>
      </c>
      <c r="B5725" s="14">
        <v>0.85871527777777779</v>
      </c>
      <c r="C5725">
        <v>3</v>
      </c>
      <c r="D5725" t="s">
        <v>640</v>
      </c>
      <c r="E5725">
        <v>49</v>
      </c>
      <c r="F5725" t="s">
        <v>641</v>
      </c>
    </row>
    <row r="5726" spans="1:6" x14ac:dyDescent="0.5">
      <c r="A5726" s="4">
        <v>43564</v>
      </c>
      <c r="B5726" s="14">
        <v>0.85872685185185194</v>
      </c>
      <c r="C5726">
        <v>3</v>
      </c>
      <c r="D5726" t="s">
        <v>640</v>
      </c>
      <c r="E5726">
        <v>49</v>
      </c>
      <c r="F5726" t="s">
        <v>641</v>
      </c>
    </row>
    <row r="5727" spans="1:6" x14ac:dyDescent="0.5">
      <c r="A5727" s="4">
        <v>43564</v>
      </c>
      <c r="B5727" s="14">
        <v>0.85873842592592586</v>
      </c>
      <c r="C5727">
        <v>3</v>
      </c>
      <c r="D5727" t="s">
        <v>640</v>
      </c>
      <c r="E5727">
        <v>40</v>
      </c>
      <c r="F5727" t="s">
        <v>641</v>
      </c>
    </row>
    <row r="5728" spans="1:6" x14ac:dyDescent="0.5">
      <c r="A5728" s="4">
        <v>43564</v>
      </c>
      <c r="B5728" s="14">
        <v>0.8587731481481482</v>
      </c>
      <c r="C5728">
        <v>3</v>
      </c>
      <c r="D5728" t="s">
        <v>640</v>
      </c>
      <c r="E5728">
        <v>48</v>
      </c>
      <c r="F5728" t="s">
        <v>641</v>
      </c>
    </row>
    <row r="5729" spans="1:25" x14ac:dyDescent="0.5">
      <c r="A5729" s="4">
        <v>43564</v>
      </c>
      <c r="B5729" s="14">
        <v>0.85878472222222213</v>
      </c>
      <c r="C5729">
        <v>3</v>
      </c>
      <c r="D5729" t="s">
        <v>640</v>
      </c>
      <c r="E5729">
        <v>46</v>
      </c>
      <c r="F5729" t="s">
        <v>641</v>
      </c>
    </row>
    <row r="5730" spans="1:25" x14ac:dyDescent="0.5">
      <c r="A5730" s="4">
        <v>43564</v>
      </c>
      <c r="B5730" s="14">
        <v>0.85879629629629628</v>
      </c>
      <c r="C5730">
        <v>3</v>
      </c>
      <c r="D5730" t="s">
        <v>640</v>
      </c>
      <c r="E5730">
        <v>43</v>
      </c>
      <c r="F5730" t="s">
        <v>641</v>
      </c>
    </row>
    <row r="5731" spans="1:25" x14ac:dyDescent="0.5">
      <c r="A5731" s="4">
        <v>43564</v>
      </c>
      <c r="B5731" s="14">
        <v>0.85880787037037043</v>
      </c>
      <c r="C5731">
        <v>3</v>
      </c>
      <c r="D5731" t="s">
        <v>640</v>
      </c>
      <c r="E5731">
        <v>44</v>
      </c>
      <c r="F5731" t="s">
        <v>641</v>
      </c>
    </row>
    <row r="5732" spans="1:25" x14ac:dyDescent="0.5">
      <c r="A5732" s="4">
        <v>43564</v>
      </c>
      <c r="B5732" s="14">
        <v>0.85883101851851851</v>
      </c>
      <c r="C5732">
        <v>3</v>
      </c>
      <c r="D5732" t="s">
        <v>640</v>
      </c>
      <c r="E5732">
        <v>42</v>
      </c>
      <c r="F5732" t="s">
        <v>641</v>
      </c>
    </row>
    <row r="5733" spans="1:25" x14ac:dyDescent="0.5">
      <c r="A5733" s="4">
        <v>43564</v>
      </c>
      <c r="B5733" s="14">
        <v>0.85884259259259255</v>
      </c>
      <c r="C5733">
        <v>3</v>
      </c>
      <c r="D5733" t="s">
        <v>640</v>
      </c>
      <c r="E5733">
        <v>46</v>
      </c>
      <c r="F5733" t="s">
        <v>641</v>
      </c>
    </row>
    <row r="5734" spans="1:25" x14ac:dyDescent="0.5">
      <c r="A5734" s="4">
        <v>43564</v>
      </c>
      <c r="B5734" s="14">
        <v>0.8588541666666667</v>
      </c>
      <c r="C5734">
        <v>3</v>
      </c>
      <c r="D5734" t="s">
        <v>640</v>
      </c>
      <c r="E5734">
        <v>49</v>
      </c>
      <c r="F5734" t="s">
        <v>641</v>
      </c>
    </row>
    <row r="5735" spans="1:25" x14ac:dyDescent="0.5">
      <c r="A5735" s="4">
        <v>43564</v>
      </c>
      <c r="B5735" s="14">
        <v>0.85886574074074085</v>
      </c>
      <c r="C5735">
        <v>3</v>
      </c>
      <c r="D5735" t="s">
        <v>640</v>
      </c>
      <c r="E5735">
        <v>42</v>
      </c>
      <c r="F5735" t="s">
        <v>641</v>
      </c>
    </row>
    <row r="5736" spans="1:25" x14ac:dyDescent="0.5">
      <c r="A5736" s="4">
        <v>43564</v>
      </c>
      <c r="B5736" s="14">
        <v>0.85888888888888892</v>
      </c>
      <c r="C5736">
        <v>3</v>
      </c>
      <c r="D5736" t="s">
        <v>640</v>
      </c>
      <c r="E5736">
        <v>45</v>
      </c>
      <c r="F5736" t="s">
        <v>641</v>
      </c>
    </row>
    <row r="5737" spans="1:25" x14ac:dyDescent="0.5">
      <c r="A5737" s="4">
        <v>43564</v>
      </c>
      <c r="B5737" s="14">
        <v>0.85890046296296296</v>
      </c>
      <c r="C5737">
        <v>3</v>
      </c>
      <c r="D5737" t="s">
        <v>640</v>
      </c>
      <c r="E5737">
        <v>51</v>
      </c>
      <c r="F5737" t="s">
        <v>641</v>
      </c>
    </row>
    <row r="5738" spans="1:25" x14ac:dyDescent="0.5">
      <c r="A5738" s="4">
        <v>43564</v>
      </c>
      <c r="B5738" s="14">
        <v>0.858912037037037</v>
      </c>
      <c r="C5738">
        <v>3</v>
      </c>
      <c r="D5738" t="s">
        <v>640</v>
      </c>
      <c r="E5738">
        <v>51</v>
      </c>
      <c r="F5738" t="s">
        <v>641</v>
      </c>
    </row>
    <row r="5739" spans="1:25" x14ac:dyDescent="0.5">
      <c r="A5739" s="4">
        <v>43564</v>
      </c>
      <c r="B5739" s="14">
        <v>0.85892361111111104</v>
      </c>
      <c r="C5739">
        <v>3</v>
      </c>
      <c r="D5739" t="s">
        <v>640</v>
      </c>
      <c r="E5739">
        <v>48</v>
      </c>
      <c r="F5739" t="s">
        <v>641</v>
      </c>
    </row>
    <row r="5740" spans="1:25" x14ac:dyDescent="0.5">
      <c r="A5740" s="4">
        <v>43564</v>
      </c>
      <c r="B5740" s="14">
        <v>0.85893518518518519</v>
      </c>
      <c r="C5740">
        <v>3</v>
      </c>
      <c r="D5740" t="s">
        <v>640</v>
      </c>
      <c r="E5740">
        <v>48</v>
      </c>
      <c r="F5740" t="s">
        <v>641</v>
      </c>
    </row>
    <row r="5741" spans="1:25" x14ac:dyDescent="0.5">
      <c r="A5741" s="4">
        <v>43564</v>
      </c>
      <c r="B5741" s="14">
        <v>0.85894675925925934</v>
      </c>
      <c r="C5741">
        <v>3</v>
      </c>
      <c r="D5741" t="s">
        <v>640</v>
      </c>
      <c r="E5741">
        <v>47</v>
      </c>
      <c r="F5741" t="s">
        <v>641</v>
      </c>
    </row>
    <row r="5742" spans="1:25" x14ac:dyDescent="0.5">
      <c r="A5742" s="4">
        <v>43564</v>
      </c>
      <c r="B5742" s="14">
        <v>0.85898148148148146</v>
      </c>
      <c r="C5742">
        <v>3</v>
      </c>
      <c r="D5742" t="s">
        <v>640</v>
      </c>
      <c r="E5742">
        <v>45</v>
      </c>
      <c r="F5742" t="s">
        <v>641</v>
      </c>
    </row>
    <row r="5743" spans="1:25" x14ac:dyDescent="0.5">
      <c r="A5743" s="4">
        <v>43564</v>
      </c>
      <c r="B5743" s="14">
        <v>0.85900462962962953</v>
      </c>
      <c r="C5743">
        <v>3</v>
      </c>
      <c r="D5743" t="s">
        <v>640</v>
      </c>
      <c r="E5743">
        <v>48</v>
      </c>
      <c r="F5743" t="s">
        <v>641</v>
      </c>
    </row>
    <row r="5744" spans="1:25" x14ac:dyDescent="0.5">
      <c r="A5744" s="4">
        <v>43564</v>
      </c>
      <c r="B5744" s="14">
        <v>0.88802083333333337</v>
      </c>
      <c r="C5744">
        <v>4</v>
      </c>
      <c r="D5744" t="s">
        <v>651</v>
      </c>
      <c r="E5744">
        <v>48</v>
      </c>
      <c r="F5744" t="s">
        <v>642</v>
      </c>
      <c r="T5744" t="s">
        <v>660</v>
      </c>
      <c r="U5744">
        <v>1</v>
      </c>
      <c r="W5744">
        <v>1</v>
      </c>
      <c r="Y5744" t="s">
        <v>692</v>
      </c>
    </row>
    <row r="5745" spans="1:25" x14ac:dyDescent="0.5">
      <c r="A5745" s="4">
        <v>43564</v>
      </c>
      <c r="B5745" s="14">
        <v>0.94067129629629631</v>
      </c>
      <c r="C5745">
        <v>4</v>
      </c>
      <c r="D5745" t="s">
        <v>651</v>
      </c>
      <c r="E5745">
        <v>79</v>
      </c>
      <c r="F5745" t="s">
        <v>642</v>
      </c>
      <c r="K5745" t="s">
        <v>642</v>
      </c>
      <c r="L5745" s="14">
        <v>7.6388888888888893E-4</v>
      </c>
      <c r="M5745" s="14">
        <v>0.94143518518518521</v>
      </c>
      <c r="N5745">
        <v>4</v>
      </c>
      <c r="P5745" t="s">
        <v>648</v>
      </c>
      <c r="Q5745">
        <v>2.2000000000000002</v>
      </c>
      <c r="R5745">
        <v>0.8</v>
      </c>
      <c r="S5745">
        <v>82.5</v>
      </c>
      <c r="T5745" t="s">
        <v>660</v>
      </c>
      <c r="U5745">
        <v>1</v>
      </c>
      <c r="V5745">
        <v>1</v>
      </c>
      <c r="Y5745" t="s">
        <v>664</v>
      </c>
    </row>
    <row r="5746" spans="1:25" x14ac:dyDescent="0.5">
      <c r="A5746" s="4">
        <v>43564</v>
      </c>
      <c r="B5746" s="14">
        <v>0.97386574074074073</v>
      </c>
      <c r="C5746">
        <v>3</v>
      </c>
      <c r="D5746" t="s">
        <v>640</v>
      </c>
      <c r="E5746">
        <v>127</v>
      </c>
      <c r="F5746" t="s">
        <v>641</v>
      </c>
    </row>
    <row r="5747" spans="1:25" x14ac:dyDescent="0.5">
      <c r="A5747" s="4">
        <v>43565</v>
      </c>
      <c r="B5747" s="14">
        <v>0.13465277777777776</v>
      </c>
      <c r="C5747">
        <v>3</v>
      </c>
      <c r="D5747" t="s">
        <v>640</v>
      </c>
      <c r="E5747">
        <v>108</v>
      </c>
      <c r="F5747" t="s">
        <v>641</v>
      </c>
    </row>
    <row r="5748" spans="1:25" x14ac:dyDescent="0.5">
      <c r="A5748" s="4">
        <v>43565</v>
      </c>
      <c r="B5748" s="14">
        <v>0.23343749999999999</v>
      </c>
      <c r="C5748">
        <v>1</v>
      </c>
      <c r="D5748" t="s">
        <v>640</v>
      </c>
      <c r="E5748">
        <v>41</v>
      </c>
      <c r="F5748" t="s">
        <v>641</v>
      </c>
    </row>
    <row r="5749" spans="1:25" x14ac:dyDescent="0.5">
      <c r="A5749" s="4">
        <v>43565</v>
      </c>
      <c r="B5749" s="14">
        <v>0.2515162037037037</v>
      </c>
      <c r="C5749">
        <v>4</v>
      </c>
      <c r="D5749" t="s">
        <v>645</v>
      </c>
      <c r="E5749">
        <v>72</v>
      </c>
      <c r="F5749" t="s">
        <v>646</v>
      </c>
      <c r="T5749" t="s">
        <v>660</v>
      </c>
      <c r="U5749">
        <v>1</v>
      </c>
      <c r="W5749">
        <v>1</v>
      </c>
      <c r="Y5749" t="s">
        <v>678</v>
      </c>
    </row>
    <row r="5750" spans="1:25" x14ac:dyDescent="0.5">
      <c r="A5750" s="4">
        <v>43565</v>
      </c>
      <c r="B5750" s="14">
        <v>0.38935185185185189</v>
      </c>
      <c r="C5750">
        <v>2</v>
      </c>
      <c r="D5750" t="s">
        <v>640</v>
      </c>
      <c r="E5750">
        <v>41</v>
      </c>
      <c r="F5750" t="s">
        <v>641</v>
      </c>
    </row>
    <row r="5751" spans="1:25" x14ac:dyDescent="0.5">
      <c r="A5751" s="4">
        <v>43565</v>
      </c>
      <c r="B5751" s="14">
        <v>0.44446759259259255</v>
      </c>
      <c r="C5751">
        <v>2</v>
      </c>
      <c r="D5751" t="s">
        <v>640</v>
      </c>
      <c r="E5751">
        <v>50</v>
      </c>
      <c r="F5751" t="s">
        <v>641</v>
      </c>
    </row>
    <row r="5752" spans="1:25" x14ac:dyDescent="0.5">
      <c r="A5752" s="4">
        <v>43565</v>
      </c>
      <c r="B5752" s="14">
        <v>0.44756944444444446</v>
      </c>
      <c r="C5752">
        <v>2</v>
      </c>
      <c r="D5752" t="s">
        <v>640</v>
      </c>
      <c r="E5752">
        <v>7</v>
      </c>
      <c r="F5752" t="s">
        <v>641</v>
      </c>
    </row>
    <row r="5753" spans="1:25" x14ac:dyDescent="0.5">
      <c r="A5753" s="4">
        <v>43566</v>
      </c>
      <c r="B5753" s="14">
        <v>8.9583333333333338E-3</v>
      </c>
      <c r="C5753">
        <v>4</v>
      </c>
      <c r="D5753" t="s">
        <v>645</v>
      </c>
      <c r="E5753">
        <v>78</v>
      </c>
      <c r="F5753" t="s">
        <v>646</v>
      </c>
      <c r="T5753" t="s">
        <v>669</v>
      </c>
      <c r="U5753">
        <v>1</v>
      </c>
      <c r="W5753">
        <v>1</v>
      </c>
      <c r="Y5753" t="s">
        <v>678</v>
      </c>
    </row>
    <row r="5754" spans="1:25" x14ac:dyDescent="0.5">
      <c r="A5754" s="4">
        <v>43566</v>
      </c>
      <c r="B5754" s="14">
        <v>5.0960648148148151E-2</v>
      </c>
      <c r="C5754">
        <v>4</v>
      </c>
      <c r="D5754" t="s">
        <v>651</v>
      </c>
      <c r="E5754">
        <v>96</v>
      </c>
      <c r="F5754" t="s">
        <v>642</v>
      </c>
      <c r="T5754" t="s">
        <v>669</v>
      </c>
      <c r="U5754">
        <v>1</v>
      </c>
      <c r="W5754">
        <v>1</v>
      </c>
      <c r="Y5754" t="s">
        <v>678</v>
      </c>
    </row>
    <row r="5755" spans="1:25" x14ac:dyDescent="0.5">
      <c r="A5755" s="4">
        <v>43566</v>
      </c>
      <c r="B5755" s="14">
        <v>5.6909722222222216E-2</v>
      </c>
      <c r="C5755">
        <v>2</v>
      </c>
      <c r="D5755" t="s">
        <v>640</v>
      </c>
      <c r="E5755">
        <v>42</v>
      </c>
      <c r="F5755" t="s">
        <v>641</v>
      </c>
    </row>
    <row r="5756" spans="1:25" x14ac:dyDescent="0.5">
      <c r="A5756" s="4">
        <v>43566</v>
      </c>
      <c r="B5756" s="14">
        <v>0.17314814814814816</v>
      </c>
      <c r="C5756">
        <v>2</v>
      </c>
      <c r="D5756" t="s">
        <v>640</v>
      </c>
      <c r="E5756">
        <v>46</v>
      </c>
      <c r="F5756" t="s">
        <v>641</v>
      </c>
    </row>
    <row r="5757" spans="1:25" x14ac:dyDescent="0.5">
      <c r="A5757" s="4">
        <v>43566</v>
      </c>
      <c r="B5757" s="14">
        <v>0.24626157407407409</v>
      </c>
      <c r="C5757">
        <v>3</v>
      </c>
      <c r="D5757" t="s">
        <v>640</v>
      </c>
      <c r="E5757">
        <v>52</v>
      </c>
      <c r="F5757" t="s">
        <v>641</v>
      </c>
    </row>
    <row r="5758" spans="1:25" x14ac:dyDescent="0.5">
      <c r="A5758" s="4">
        <v>43566</v>
      </c>
      <c r="B5758" s="14">
        <v>0.24671296296296297</v>
      </c>
      <c r="C5758">
        <v>3</v>
      </c>
      <c r="D5758" t="s">
        <v>640</v>
      </c>
      <c r="E5758">
        <v>39</v>
      </c>
      <c r="F5758" t="s">
        <v>641</v>
      </c>
    </row>
    <row r="5759" spans="1:25" x14ac:dyDescent="0.5">
      <c r="A5759" s="4">
        <v>43566</v>
      </c>
      <c r="B5759" s="14">
        <v>0.24687499999999998</v>
      </c>
      <c r="C5759">
        <v>3</v>
      </c>
      <c r="D5759" t="s">
        <v>640</v>
      </c>
      <c r="E5759">
        <v>40</v>
      </c>
      <c r="F5759" t="s">
        <v>641</v>
      </c>
    </row>
    <row r="5760" spans="1:25" x14ac:dyDescent="0.5">
      <c r="A5760" s="4">
        <v>43566</v>
      </c>
      <c r="B5760" s="14">
        <v>0.24701388888888889</v>
      </c>
      <c r="C5760">
        <v>3</v>
      </c>
      <c r="D5760" t="s">
        <v>640</v>
      </c>
      <c r="E5760">
        <v>43</v>
      </c>
      <c r="F5760" t="s">
        <v>641</v>
      </c>
    </row>
    <row r="5761" spans="1:6" x14ac:dyDescent="0.5">
      <c r="A5761" s="4">
        <v>43566</v>
      </c>
      <c r="B5761" s="14">
        <v>0.24702546296296299</v>
      </c>
      <c r="C5761">
        <v>3</v>
      </c>
      <c r="D5761" t="s">
        <v>640</v>
      </c>
      <c r="E5761">
        <v>38</v>
      </c>
      <c r="F5761" t="s">
        <v>641</v>
      </c>
    </row>
    <row r="5762" spans="1:6" x14ac:dyDescent="0.5">
      <c r="A5762" s="4">
        <v>43566</v>
      </c>
      <c r="B5762" s="14">
        <v>0.24710648148148148</v>
      </c>
      <c r="C5762">
        <v>3</v>
      </c>
      <c r="D5762" t="s">
        <v>640</v>
      </c>
      <c r="E5762">
        <v>52</v>
      </c>
      <c r="F5762" t="s">
        <v>641</v>
      </c>
    </row>
    <row r="5763" spans="1:6" x14ac:dyDescent="0.5">
      <c r="A5763" s="4">
        <v>43566</v>
      </c>
      <c r="B5763" s="14">
        <v>0.24716435185185184</v>
      </c>
      <c r="C5763">
        <v>3</v>
      </c>
      <c r="D5763" t="s">
        <v>640</v>
      </c>
      <c r="E5763">
        <v>42</v>
      </c>
      <c r="F5763" t="s">
        <v>641</v>
      </c>
    </row>
    <row r="5764" spans="1:6" x14ac:dyDescent="0.5">
      <c r="A5764" s="4">
        <v>43566</v>
      </c>
      <c r="B5764" s="14">
        <v>0.24754629629629629</v>
      </c>
      <c r="C5764">
        <v>3</v>
      </c>
      <c r="D5764" t="s">
        <v>640</v>
      </c>
      <c r="E5764">
        <v>51</v>
      </c>
      <c r="F5764" t="s">
        <v>641</v>
      </c>
    </row>
    <row r="5765" spans="1:6" x14ac:dyDescent="0.5">
      <c r="A5765" s="4">
        <v>43566</v>
      </c>
      <c r="B5765" s="14">
        <v>0.24762731481481481</v>
      </c>
      <c r="C5765">
        <v>3</v>
      </c>
      <c r="D5765" t="s">
        <v>640</v>
      </c>
      <c r="E5765">
        <v>69</v>
      </c>
      <c r="F5765" t="s">
        <v>641</v>
      </c>
    </row>
    <row r="5766" spans="1:6" x14ac:dyDescent="0.5">
      <c r="A5766" s="4">
        <v>43566</v>
      </c>
      <c r="B5766" s="14">
        <v>0.24770833333333334</v>
      </c>
      <c r="C5766">
        <v>3</v>
      </c>
      <c r="D5766" t="s">
        <v>640</v>
      </c>
      <c r="E5766">
        <v>56</v>
      </c>
      <c r="F5766" t="s">
        <v>641</v>
      </c>
    </row>
    <row r="5767" spans="1:6" x14ac:dyDescent="0.5">
      <c r="A5767" s="4">
        <v>43566</v>
      </c>
      <c r="B5767" s="14">
        <v>0.2477314814814815</v>
      </c>
      <c r="C5767">
        <v>3</v>
      </c>
      <c r="D5767" t="s">
        <v>640</v>
      </c>
      <c r="E5767">
        <v>65</v>
      </c>
      <c r="F5767" t="s">
        <v>641</v>
      </c>
    </row>
    <row r="5768" spans="1:6" x14ac:dyDescent="0.5">
      <c r="A5768" s="4">
        <v>43566</v>
      </c>
      <c r="B5768" s="14">
        <v>0.24774305555555554</v>
      </c>
      <c r="C5768">
        <v>3</v>
      </c>
      <c r="D5768" t="s">
        <v>640</v>
      </c>
      <c r="E5768">
        <v>65</v>
      </c>
      <c r="F5768" t="s">
        <v>641</v>
      </c>
    </row>
    <row r="5769" spans="1:6" x14ac:dyDescent="0.5">
      <c r="A5769" s="4">
        <v>43566</v>
      </c>
      <c r="B5769" s="14">
        <v>0.24778935185185183</v>
      </c>
      <c r="C5769">
        <v>3</v>
      </c>
      <c r="D5769" t="s">
        <v>651</v>
      </c>
      <c r="E5769">
        <v>54</v>
      </c>
      <c r="F5769" t="s">
        <v>641</v>
      </c>
    </row>
    <row r="5770" spans="1:6" x14ac:dyDescent="0.5">
      <c r="A5770" s="4">
        <v>43566</v>
      </c>
      <c r="B5770" s="14">
        <v>0.24782407407407406</v>
      </c>
      <c r="C5770">
        <v>3</v>
      </c>
      <c r="D5770" t="s">
        <v>640</v>
      </c>
      <c r="E5770">
        <v>22</v>
      </c>
      <c r="F5770" t="s">
        <v>641</v>
      </c>
    </row>
    <row r="5771" spans="1:6" x14ac:dyDescent="0.5">
      <c r="A5771" s="4">
        <v>43566</v>
      </c>
      <c r="B5771" s="14">
        <v>0.2479861111111111</v>
      </c>
      <c r="C5771">
        <v>3</v>
      </c>
      <c r="D5771" t="s">
        <v>640</v>
      </c>
      <c r="E5771">
        <v>45</v>
      </c>
      <c r="F5771" t="s">
        <v>641</v>
      </c>
    </row>
    <row r="5772" spans="1:6" x14ac:dyDescent="0.5">
      <c r="A5772" s="4">
        <v>43566</v>
      </c>
      <c r="B5772" s="14">
        <v>0.24802083333333333</v>
      </c>
      <c r="C5772">
        <v>3</v>
      </c>
      <c r="D5772" t="s">
        <v>640</v>
      </c>
      <c r="E5772">
        <v>38</v>
      </c>
      <c r="F5772" t="s">
        <v>641</v>
      </c>
    </row>
    <row r="5773" spans="1:6" x14ac:dyDescent="0.5">
      <c r="A5773" s="4">
        <v>43566</v>
      </c>
      <c r="B5773" s="14">
        <v>0.24805555555555556</v>
      </c>
      <c r="C5773">
        <v>3</v>
      </c>
      <c r="D5773" t="s">
        <v>640</v>
      </c>
      <c r="E5773">
        <v>44</v>
      </c>
      <c r="F5773" t="s">
        <v>641</v>
      </c>
    </row>
    <row r="5774" spans="1:6" x14ac:dyDescent="0.5">
      <c r="A5774" s="4">
        <v>43566</v>
      </c>
      <c r="B5774" s="14">
        <v>0.24809027777777778</v>
      </c>
      <c r="C5774">
        <v>3</v>
      </c>
      <c r="D5774" t="s">
        <v>640</v>
      </c>
      <c r="E5774">
        <v>63</v>
      </c>
      <c r="F5774" t="s">
        <v>641</v>
      </c>
    </row>
    <row r="5775" spans="1:6" x14ac:dyDescent="0.5">
      <c r="A5775" s="4">
        <v>43566</v>
      </c>
      <c r="B5775" s="14">
        <v>0.24843750000000001</v>
      </c>
      <c r="C5775">
        <v>3</v>
      </c>
      <c r="D5775" t="s">
        <v>640</v>
      </c>
      <c r="E5775">
        <v>57</v>
      </c>
      <c r="F5775" t="s">
        <v>641</v>
      </c>
    </row>
    <row r="5776" spans="1:6" x14ac:dyDescent="0.5">
      <c r="A5776" s="4">
        <v>43566</v>
      </c>
      <c r="B5776" s="14">
        <v>0.24846064814814817</v>
      </c>
      <c r="C5776">
        <v>3</v>
      </c>
      <c r="D5776" t="s">
        <v>651</v>
      </c>
      <c r="E5776">
        <v>44</v>
      </c>
      <c r="F5776" t="s">
        <v>641</v>
      </c>
    </row>
    <row r="5777" spans="1:6" x14ac:dyDescent="0.5">
      <c r="A5777" s="4">
        <v>43566</v>
      </c>
      <c r="B5777" s="14">
        <v>0.24918981481481484</v>
      </c>
      <c r="C5777">
        <v>3</v>
      </c>
      <c r="D5777" t="s">
        <v>640</v>
      </c>
      <c r="E5777">
        <v>33</v>
      </c>
      <c r="F5777" t="s">
        <v>641</v>
      </c>
    </row>
    <row r="5778" spans="1:6" x14ac:dyDescent="0.5">
      <c r="A5778" s="4">
        <v>43566</v>
      </c>
      <c r="B5778" s="14">
        <v>0.25101851851851853</v>
      </c>
      <c r="C5778">
        <v>3</v>
      </c>
      <c r="D5778" t="s">
        <v>640</v>
      </c>
      <c r="E5778">
        <v>44</v>
      </c>
      <c r="F5778" t="s">
        <v>641</v>
      </c>
    </row>
    <row r="5779" spans="1:6" x14ac:dyDescent="0.5">
      <c r="A5779" s="4">
        <v>43566</v>
      </c>
      <c r="B5779" s="14">
        <v>0.25105324074074076</v>
      </c>
      <c r="C5779">
        <v>3</v>
      </c>
      <c r="D5779" t="s">
        <v>640</v>
      </c>
      <c r="E5779">
        <v>39</v>
      </c>
      <c r="F5779" t="s">
        <v>641</v>
      </c>
    </row>
    <row r="5780" spans="1:6" x14ac:dyDescent="0.5">
      <c r="A5780" s="4">
        <v>43566</v>
      </c>
      <c r="B5780" s="14">
        <v>0.25146990740740743</v>
      </c>
      <c r="C5780">
        <v>3</v>
      </c>
      <c r="D5780" t="s">
        <v>651</v>
      </c>
      <c r="E5780">
        <v>68</v>
      </c>
      <c r="F5780" t="s">
        <v>641</v>
      </c>
    </row>
    <row r="5781" spans="1:6" x14ac:dyDescent="0.5">
      <c r="A5781" s="4">
        <v>43566</v>
      </c>
      <c r="B5781" s="14">
        <v>0.29563657407407407</v>
      </c>
      <c r="C5781">
        <v>3</v>
      </c>
      <c r="D5781" t="s">
        <v>640</v>
      </c>
      <c r="E5781">
        <v>17</v>
      </c>
      <c r="F5781" t="s">
        <v>641</v>
      </c>
    </row>
    <row r="5782" spans="1:6" x14ac:dyDescent="0.5">
      <c r="A5782" s="4">
        <v>43566</v>
      </c>
      <c r="B5782" s="14">
        <v>0.2956597222222222</v>
      </c>
      <c r="C5782">
        <v>3</v>
      </c>
      <c r="D5782" t="s">
        <v>640</v>
      </c>
      <c r="E5782">
        <v>47</v>
      </c>
      <c r="F5782" t="s">
        <v>641</v>
      </c>
    </row>
    <row r="5783" spans="1:6" x14ac:dyDescent="0.5">
      <c r="A5783" s="4">
        <v>43566</v>
      </c>
      <c r="B5783" s="14">
        <v>0.29653935185185182</v>
      </c>
      <c r="C5783">
        <v>3</v>
      </c>
      <c r="D5783" t="s">
        <v>640</v>
      </c>
      <c r="E5783">
        <v>49</v>
      </c>
      <c r="F5783" t="s">
        <v>641</v>
      </c>
    </row>
    <row r="5784" spans="1:6" x14ac:dyDescent="0.5">
      <c r="A5784" s="4">
        <v>43566</v>
      </c>
      <c r="B5784" s="14">
        <v>0.32452546296296297</v>
      </c>
      <c r="C5784">
        <v>3</v>
      </c>
      <c r="D5784" t="s">
        <v>640</v>
      </c>
      <c r="E5784">
        <v>29</v>
      </c>
      <c r="F5784" t="s">
        <v>641</v>
      </c>
    </row>
    <row r="5785" spans="1:6" x14ac:dyDescent="0.5">
      <c r="A5785" s="4">
        <v>43566</v>
      </c>
      <c r="B5785" s="14">
        <v>0.32457175925925924</v>
      </c>
      <c r="C5785">
        <v>3</v>
      </c>
      <c r="D5785" t="s">
        <v>640</v>
      </c>
      <c r="E5785">
        <v>40</v>
      </c>
      <c r="F5785" t="s">
        <v>641</v>
      </c>
    </row>
    <row r="5786" spans="1:6" x14ac:dyDescent="0.5">
      <c r="A5786" s="4">
        <v>43566</v>
      </c>
      <c r="B5786" s="14">
        <v>0.32469907407407406</v>
      </c>
      <c r="C5786">
        <v>3</v>
      </c>
      <c r="D5786" t="s">
        <v>640</v>
      </c>
      <c r="E5786">
        <v>47</v>
      </c>
      <c r="F5786" t="s">
        <v>641</v>
      </c>
    </row>
    <row r="5787" spans="1:6" x14ac:dyDescent="0.5">
      <c r="A5787" s="4">
        <v>43566</v>
      </c>
      <c r="B5787" s="14">
        <v>0.32472222222222219</v>
      </c>
      <c r="C5787">
        <v>3</v>
      </c>
      <c r="D5787" t="s">
        <v>640</v>
      </c>
      <c r="E5787">
        <v>40</v>
      </c>
      <c r="F5787" t="s">
        <v>641</v>
      </c>
    </row>
    <row r="5788" spans="1:6" x14ac:dyDescent="0.5">
      <c r="A5788" s="4">
        <v>43566</v>
      </c>
      <c r="B5788" s="14">
        <v>0.32480324074074074</v>
      </c>
      <c r="C5788">
        <v>3</v>
      </c>
      <c r="D5788" t="s">
        <v>640</v>
      </c>
      <c r="E5788">
        <v>47</v>
      </c>
      <c r="F5788" t="s">
        <v>641</v>
      </c>
    </row>
    <row r="5789" spans="1:6" x14ac:dyDescent="0.5">
      <c r="A5789" s="4">
        <v>43566</v>
      </c>
      <c r="B5789" s="14">
        <v>0.32545138888888886</v>
      </c>
      <c r="C5789">
        <v>3</v>
      </c>
      <c r="D5789" t="s">
        <v>640</v>
      </c>
      <c r="E5789">
        <v>40</v>
      </c>
      <c r="F5789" t="s">
        <v>641</v>
      </c>
    </row>
    <row r="5790" spans="1:6" x14ac:dyDescent="0.5">
      <c r="A5790" s="4">
        <v>43566</v>
      </c>
      <c r="B5790" s="14">
        <v>0.32548611111111109</v>
      </c>
      <c r="C5790">
        <v>3</v>
      </c>
      <c r="D5790" t="s">
        <v>640</v>
      </c>
      <c r="E5790">
        <v>42</v>
      </c>
      <c r="F5790" t="s">
        <v>641</v>
      </c>
    </row>
    <row r="5791" spans="1:6" x14ac:dyDescent="0.5">
      <c r="A5791" s="4">
        <v>43566</v>
      </c>
      <c r="B5791" s="14">
        <v>0.32550925925925928</v>
      </c>
      <c r="C5791">
        <v>3</v>
      </c>
      <c r="D5791" t="s">
        <v>640</v>
      </c>
      <c r="E5791">
        <v>44</v>
      </c>
      <c r="F5791" t="s">
        <v>641</v>
      </c>
    </row>
    <row r="5792" spans="1:6" x14ac:dyDescent="0.5">
      <c r="A5792" s="4">
        <v>43566</v>
      </c>
      <c r="B5792" s="14">
        <v>0.32557870370370373</v>
      </c>
      <c r="C5792">
        <v>3</v>
      </c>
      <c r="D5792" t="s">
        <v>651</v>
      </c>
      <c r="E5792">
        <v>44</v>
      </c>
      <c r="F5792" t="s">
        <v>641</v>
      </c>
    </row>
    <row r="5793" spans="1:6" x14ac:dyDescent="0.5">
      <c r="A5793" s="4">
        <v>43566</v>
      </c>
      <c r="B5793" s="14">
        <v>0.32560185185185186</v>
      </c>
      <c r="C5793">
        <v>3</v>
      </c>
      <c r="D5793" t="s">
        <v>640</v>
      </c>
      <c r="E5793">
        <v>44</v>
      </c>
      <c r="F5793" t="s">
        <v>641</v>
      </c>
    </row>
    <row r="5794" spans="1:6" x14ac:dyDescent="0.5">
      <c r="A5794" s="4">
        <v>43566</v>
      </c>
      <c r="B5794" s="14">
        <v>0.32628472222222221</v>
      </c>
      <c r="C5794">
        <v>3</v>
      </c>
      <c r="D5794" t="s">
        <v>640</v>
      </c>
      <c r="E5794">
        <v>40</v>
      </c>
      <c r="F5794" t="s">
        <v>641</v>
      </c>
    </row>
    <row r="5795" spans="1:6" x14ac:dyDescent="0.5">
      <c r="A5795" s="4">
        <v>43566</v>
      </c>
      <c r="B5795" s="14">
        <v>0.32643518518518516</v>
      </c>
      <c r="C5795">
        <v>3</v>
      </c>
      <c r="D5795" t="s">
        <v>640</v>
      </c>
      <c r="E5795">
        <v>47</v>
      </c>
      <c r="F5795" t="s">
        <v>641</v>
      </c>
    </row>
    <row r="5796" spans="1:6" x14ac:dyDescent="0.5">
      <c r="A5796" s="4">
        <v>43566</v>
      </c>
      <c r="B5796" s="14">
        <v>0.32650462962962962</v>
      </c>
      <c r="C5796">
        <v>3</v>
      </c>
      <c r="D5796" t="s">
        <v>640</v>
      </c>
      <c r="E5796">
        <v>42</v>
      </c>
      <c r="F5796" t="s">
        <v>641</v>
      </c>
    </row>
    <row r="5797" spans="1:6" x14ac:dyDescent="0.5">
      <c r="A5797" s="4">
        <v>43566</v>
      </c>
      <c r="B5797" s="14">
        <v>0.32651620370370371</v>
      </c>
      <c r="C5797">
        <v>3</v>
      </c>
      <c r="D5797" t="s">
        <v>640</v>
      </c>
      <c r="E5797">
        <v>39</v>
      </c>
      <c r="F5797" t="s">
        <v>641</v>
      </c>
    </row>
    <row r="5798" spans="1:6" x14ac:dyDescent="0.5">
      <c r="A5798" s="4">
        <v>43566</v>
      </c>
      <c r="B5798" s="14">
        <v>0.3266087962962963</v>
      </c>
      <c r="C5798">
        <v>3</v>
      </c>
      <c r="D5798" t="s">
        <v>640</v>
      </c>
      <c r="E5798">
        <v>38</v>
      </c>
      <c r="F5798" t="s">
        <v>641</v>
      </c>
    </row>
    <row r="5799" spans="1:6" x14ac:dyDescent="0.5">
      <c r="A5799" s="4">
        <v>43566</v>
      </c>
      <c r="B5799" s="14">
        <v>0.32673611111111112</v>
      </c>
      <c r="C5799">
        <v>3</v>
      </c>
      <c r="D5799" t="s">
        <v>640</v>
      </c>
      <c r="E5799">
        <v>39</v>
      </c>
      <c r="F5799" t="s">
        <v>641</v>
      </c>
    </row>
    <row r="5800" spans="1:6" x14ac:dyDescent="0.5">
      <c r="A5800" s="4">
        <v>43566</v>
      </c>
      <c r="B5800" s="14">
        <v>0.32677083333333334</v>
      </c>
      <c r="C5800">
        <v>3</v>
      </c>
      <c r="D5800" t="s">
        <v>640</v>
      </c>
      <c r="E5800">
        <v>44</v>
      </c>
      <c r="F5800" t="s">
        <v>641</v>
      </c>
    </row>
    <row r="5801" spans="1:6" x14ac:dyDescent="0.5">
      <c r="A5801" s="4">
        <v>43566</v>
      </c>
      <c r="B5801" s="14">
        <v>0.32680555555555557</v>
      </c>
      <c r="C5801">
        <v>3</v>
      </c>
      <c r="D5801" t="s">
        <v>640</v>
      </c>
      <c r="E5801">
        <v>50</v>
      </c>
      <c r="F5801" t="s">
        <v>641</v>
      </c>
    </row>
    <row r="5802" spans="1:6" x14ac:dyDescent="0.5">
      <c r="A5802" s="4">
        <v>43566</v>
      </c>
      <c r="B5802" s="14">
        <v>0.32692129629629629</v>
      </c>
      <c r="C5802">
        <v>3</v>
      </c>
      <c r="D5802" t="s">
        <v>640</v>
      </c>
      <c r="E5802">
        <v>43</v>
      </c>
      <c r="F5802" t="s">
        <v>641</v>
      </c>
    </row>
    <row r="5803" spans="1:6" x14ac:dyDescent="0.5">
      <c r="A5803" s="4">
        <v>43566</v>
      </c>
      <c r="B5803" s="14">
        <v>0.32696759259259262</v>
      </c>
      <c r="C5803">
        <v>3</v>
      </c>
      <c r="D5803" t="s">
        <v>640</v>
      </c>
      <c r="E5803">
        <v>59</v>
      </c>
      <c r="F5803" t="s">
        <v>641</v>
      </c>
    </row>
    <row r="5804" spans="1:6" x14ac:dyDescent="0.5">
      <c r="A5804" s="4">
        <v>43566</v>
      </c>
      <c r="B5804" s="14">
        <v>0.32699074074074075</v>
      </c>
      <c r="C5804">
        <v>3</v>
      </c>
      <c r="D5804" t="s">
        <v>640</v>
      </c>
      <c r="E5804">
        <v>59</v>
      </c>
      <c r="F5804" t="s">
        <v>641</v>
      </c>
    </row>
    <row r="5805" spans="1:6" x14ac:dyDescent="0.5">
      <c r="A5805" s="4">
        <v>43566</v>
      </c>
      <c r="B5805" s="14">
        <v>0.32700231481481484</v>
      </c>
      <c r="C5805">
        <v>3</v>
      </c>
      <c r="D5805" t="s">
        <v>640</v>
      </c>
      <c r="E5805">
        <v>54</v>
      </c>
      <c r="F5805" t="s">
        <v>641</v>
      </c>
    </row>
    <row r="5806" spans="1:6" x14ac:dyDescent="0.5">
      <c r="A5806" s="4">
        <v>43566</v>
      </c>
      <c r="B5806" s="14">
        <v>0.32702546296296298</v>
      </c>
      <c r="C5806">
        <v>3</v>
      </c>
      <c r="D5806" t="s">
        <v>651</v>
      </c>
      <c r="E5806">
        <v>58</v>
      </c>
      <c r="F5806" t="s">
        <v>641</v>
      </c>
    </row>
    <row r="5807" spans="1:6" x14ac:dyDescent="0.5">
      <c r="A5807" s="4">
        <v>43566</v>
      </c>
      <c r="B5807" s="14">
        <v>0.32704861111111111</v>
      </c>
      <c r="C5807">
        <v>3</v>
      </c>
      <c r="D5807" t="s">
        <v>640</v>
      </c>
      <c r="E5807">
        <v>41</v>
      </c>
      <c r="F5807" t="s">
        <v>641</v>
      </c>
    </row>
    <row r="5808" spans="1:6" x14ac:dyDescent="0.5">
      <c r="A5808" s="4">
        <v>43566</v>
      </c>
      <c r="B5808" s="14">
        <v>0.32722222222222225</v>
      </c>
      <c r="C5808">
        <v>3</v>
      </c>
      <c r="D5808" t="s">
        <v>640</v>
      </c>
      <c r="E5808">
        <v>77</v>
      </c>
      <c r="F5808" t="s">
        <v>641</v>
      </c>
    </row>
    <row r="5809" spans="1:6" x14ac:dyDescent="0.5">
      <c r="A5809" s="4">
        <v>43566</v>
      </c>
      <c r="B5809" s="14">
        <v>0.32732638888888888</v>
      </c>
      <c r="C5809">
        <v>3</v>
      </c>
      <c r="D5809" t="s">
        <v>640</v>
      </c>
      <c r="E5809">
        <v>86</v>
      </c>
      <c r="F5809" t="s">
        <v>641</v>
      </c>
    </row>
    <row r="5810" spans="1:6" x14ac:dyDescent="0.5">
      <c r="A5810" s="4">
        <v>43566</v>
      </c>
      <c r="B5810" s="14">
        <v>0.32743055555555556</v>
      </c>
      <c r="C5810">
        <v>3</v>
      </c>
      <c r="D5810" t="s">
        <v>640</v>
      </c>
      <c r="E5810">
        <v>59</v>
      </c>
      <c r="F5810" t="s">
        <v>641</v>
      </c>
    </row>
    <row r="5811" spans="1:6" x14ac:dyDescent="0.5">
      <c r="A5811" s="4">
        <v>43566</v>
      </c>
      <c r="B5811" s="14">
        <v>0.32744212962962965</v>
      </c>
      <c r="C5811">
        <v>3</v>
      </c>
      <c r="D5811" t="s">
        <v>640</v>
      </c>
      <c r="E5811">
        <v>74</v>
      </c>
      <c r="F5811" t="s">
        <v>641</v>
      </c>
    </row>
    <row r="5812" spans="1:6" x14ac:dyDescent="0.5">
      <c r="A5812" s="4">
        <v>43566</v>
      </c>
      <c r="B5812" s="14">
        <v>0.32747685185185188</v>
      </c>
      <c r="C5812">
        <v>3</v>
      </c>
      <c r="D5812" t="s">
        <v>640</v>
      </c>
      <c r="E5812">
        <v>51</v>
      </c>
      <c r="F5812" t="s">
        <v>641</v>
      </c>
    </row>
    <row r="5813" spans="1:6" x14ac:dyDescent="0.5">
      <c r="A5813" s="4">
        <v>43566</v>
      </c>
      <c r="B5813" s="14">
        <v>0.32751157407407411</v>
      </c>
      <c r="C5813">
        <v>3</v>
      </c>
      <c r="D5813" t="s">
        <v>640</v>
      </c>
      <c r="E5813">
        <v>41</v>
      </c>
      <c r="F5813" t="s">
        <v>641</v>
      </c>
    </row>
    <row r="5814" spans="1:6" x14ac:dyDescent="0.5">
      <c r="A5814" s="4">
        <v>43566</v>
      </c>
      <c r="B5814" s="14">
        <v>0.32752314814814815</v>
      </c>
      <c r="C5814">
        <v>3</v>
      </c>
      <c r="D5814" t="s">
        <v>640</v>
      </c>
      <c r="E5814">
        <v>57</v>
      </c>
      <c r="F5814" t="s">
        <v>641</v>
      </c>
    </row>
    <row r="5815" spans="1:6" x14ac:dyDescent="0.5">
      <c r="A5815" s="4">
        <v>43566</v>
      </c>
      <c r="B5815" s="14">
        <v>0.32758101851851851</v>
      </c>
      <c r="C5815">
        <v>3</v>
      </c>
      <c r="D5815" t="s">
        <v>640</v>
      </c>
      <c r="E5815">
        <v>91</v>
      </c>
      <c r="F5815" t="s">
        <v>641</v>
      </c>
    </row>
    <row r="5816" spans="1:6" x14ac:dyDescent="0.5">
      <c r="A5816" s="4">
        <v>43566</v>
      </c>
      <c r="B5816" s="14">
        <v>0.3275925925925926</v>
      </c>
      <c r="C5816">
        <v>3</v>
      </c>
      <c r="D5816" t="s">
        <v>640</v>
      </c>
      <c r="E5816">
        <v>51</v>
      </c>
      <c r="F5816" t="s">
        <v>641</v>
      </c>
    </row>
    <row r="5817" spans="1:6" x14ac:dyDescent="0.5">
      <c r="A5817" s="4">
        <v>43566</v>
      </c>
      <c r="B5817" s="14">
        <v>0.32761574074074074</v>
      </c>
      <c r="C5817">
        <v>3</v>
      </c>
      <c r="D5817" t="s">
        <v>640</v>
      </c>
      <c r="E5817">
        <v>73</v>
      </c>
      <c r="F5817" t="s">
        <v>641</v>
      </c>
    </row>
    <row r="5818" spans="1:6" x14ac:dyDescent="0.5">
      <c r="A5818" s="4">
        <v>43566</v>
      </c>
      <c r="B5818" s="14">
        <v>0.32766203703703706</v>
      </c>
      <c r="C5818">
        <v>3</v>
      </c>
      <c r="D5818" t="s">
        <v>640</v>
      </c>
      <c r="E5818">
        <v>78</v>
      </c>
      <c r="F5818" t="s">
        <v>641</v>
      </c>
    </row>
    <row r="5819" spans="1:6" x14ac:dyDescent="0.5">
      <c r="A5819" s="4">
        <v>43566</v>
      </c>
      <c r="B5819" s="14">
        <v>0.32768518518518519</v>
      </c>
      <c r="C5819">
        <v>3</v>
      </c>
      <c r="D5819" t="s">
        <v>640</v>
      </c>
      <c r="E5819">
        <v>75</v>
      </c>
      <c r="F5819" t="s">
        <v>641</v>
      </c>
    </row>
    <row r="5820" spans="1:6" x14ac:dyDescent="0.5">
      <c r="A5820" s="4">
        <v>43566</v>
      </c>
      <c r="B5820" s="14">
        <v>0.32770833333333332</v>
      </c>
      <c r="C5820">
        <v>3</v>
      </c>
      <c r="D5820" t="s">
        <v>640</v>
      </c>
      <c r="E5820">
        <v>71</v>
      </c>
      <c r="F5820" t="s">
        <v>641</v>
      </c>
    </row>
    <row r="5821" spans="1:6" x14ac:dyDescent="0.5">
      <c r="A5821" s="4">
        <v>43566</v>
      </c>
      <c r="B5821" s="14">
        <v>0.32774305555555555</v>
      </c>
      <c r="C5821">
        <v>3</v>
      </c>
      <c r="D5821" t="s">
        <v>640</v>
      </c>
      <c r="E5821">
        <v>69</v>
      </c>
      <c r="F5821" t="s">
        <v>641</v>
      </c>
    </row>
    <row r="5822" spans="1:6" x14ac:dyDescent="0.5">
      <c r="A5822" s="4">
        <v>43566</v>
      </c>
      <c r="B5822" s="14">
        <v>0.32777777777777778</v>
      </c>
      <c r="C5822">
        <v>3</v>
      </c>
      <c r="D5822" t="s">
        <v>640</v>
      </c>
      <c r="E5822">
        <v>55</v>
      </c>
      <c r="F5822" t="s">
        <v>641</v>
      </c>
    </row>
    <row r="5823" spans="1:6" x14ac:dyDescent="0.5">
      <c r="A5823" s="4">
        <v>43566</v>
      </c>
      <c r="B5823" s="14">
        <v>0.32783564814814814</v>
      </c>
      <c r="C5823">
        <v>3</v>
      </c>
      <c r="D5823" t="s">
        <v>640</v>
      </c>
      <c r="E5823">
        <v>52</v>
      </c>
      <c r="F5823" t="s">
        <v>641</v>
      </c>
    </row>
    <row r="5824" spans="1:6" x14ac:dyDescent="0.5">
      <c r="A5824" s="4">
        <v>43566</v>
      </c>
      <c r="B5824" s="14">
        <v>0.32784722222222223</v>
      </c>
      <c r="C5824">
        <v>3</v>
      </c>
      <c r="D5824" t="s">
        <v>640</v>
      </c>
      <c r="E5824">
        <v>45</v>
      </c>
      <c r="F5824" t="s">
        <v>641</v>
      </c>
    </row>
    <row r="5825" spans="1:22" x14ac:dyDescent="0.5">
      <c r="A5825" s="4">
        <v>43566</v>
      </c>
      <c r="B5825" s="14">
        <v>0.32785879629629627</v>
      </c>
      <c r="C5825">
        <v>3</v>
      </c>
      <c r="D5825" t="s">
        <v>640</v>
      </c>
      <c r="E5825">
        <v>52</v>
      </c>
      <c r="F5825" t="s">
        <v>641</v>
      </c>
    </row>
    <row r="5826" spans="1:22" x14ac:dyDescent="0.5">
      <c r="A5826" s="4">
        <v>43566</v>
      </c>
      <c r="B5826" s="14">
        <v>0.3278935185185185</v>
      </c>
      <c r="C5826">
        <v>3</v>
      </c>
      <c r="D5826" t="s">
        <v>640</v>
      </c>
      <c r="E5826">
        <v>60</v>
      </c>
      <c r="F5826" t="s">
        <v>641</v>
      </c>
    </row>
    <row r="5827" spans="1:22" x14ac:dyDescent="0.5">
      <c r="A5827" s="4">
        <v>43566</v>
      </c>
      <c r="B5827" s="14">
        <v>0.3369907407407407</v>
      </c>
      <c r="C5827">
        <v>3</v>
      </c>
      <c r="D5827" t="s">
        <v>640</v>
      </c>
      <c r="E5827">
        <v>72</v>
      </c>
      <c r="F5827" t="s">
        <v>641</v>
      </c>
    </row>
    <row r="5828" spans="1:22" x14ac:dyDescent="0.5">
      <c r="A5828" s="4">
        <v>43566</v>
      </c>
      <c r="B5828" s="14">
        <v>0.35612268518518514</v>
      </c>
      <c r="C5828">
        <v>3</v>
      </c>
      <c r="D5828" t="s">
        <v>640</v>
      </c>
      <c r="E5828">
        <v>97</v>
      </c>
      <c r="F5828" t="s">
        <v>641</v>
      </c>
    </row>
    <row r="5829" spans="1:22" x14ac:dyDescent="0.5">
      <c r="A5829" s="4">
        <v>43566</v>
      </c>
      <c r="B5829" s="14">
        <v>0.35666666666666669</v>
      </c>
      <c r="C5829">
        <v>3</v>
      </c>
      <c r="D5829" t="s">
        <v>640</v>
      </c>
      <c r="E5829">
        <v>39</v>
      </c>
      <c r="F5829" t="s">
        <v>641</v>
      </c>
    </row>
    <row r="5830" spans="1:22" x14ac:dyDescent="0.5">
      <c r="A5830" s="4">
        <v>43566</v>
      </c>
      <c r="B5830" s="14">
        <v>0.36141203703703706</v>
      </c>
      <c r="C5830">
        <v>3</v>
      </c>
      <c r="D5830" t="s">
        <v>640</v>
      </c>
      <c r="E5830">
        <v>61</v>
      </c>
      <c r="F5830" t="s">
        <v>641</v>
      </c>
    </row>
    <row r="5831" spans="1:22" x14ac:dyDescent="0.5">
      <c r="A5831" s="4">
        <v>43566</v>
      </c>
      <c r="B5831" s="14">
        <v>0.36224537037037036</v>
      </c>
      <c r="C5831">
        <v>3</v>
      </c>
      <c r="D5831" t="s">
        <v>640</v>
      </c>
      <c r="E5831">
        <v>59</v>
      </c>
      <c r="F5831" t="s">
        <v>641</v>
      </c>
    </row>
    <row r="5832" spans="1:22" x14ac:dyDescent="0.5">
      <c r="A5832" s="4">
        <v>43566</v>
      </c>
      <c r="B5832" s="14">
        <v>0.4060185185185185</v>
      </c>
      <c r="C5832">
        <v>2</v>
      </c>
      <c r="D5832" t="s">
        <v>640</v>
      </c>
      <c r="E5832">
        <v>47</v>
      </c>
      <c r="F5832" t="s">
        <v>641</v>
      </c>
    </row>
    <row r="5833" spans="1:22" x14ac:dyDescent="0.5">
      <c r="A5833" s="4">
        <v>43566</v>
      </c>
      <c r="B5833" s="14">
        <v>0.83012731481481483</v>
      </c>
      <c r="C5833">
        <v>4</v>
      </c>
      <c r="D5833" t="s">
        <v>640</v>
      </c>
      <c r="E5833">
        <v>52</v>
      </c>
      <c r="F5833" t="s">
        <v>641</v>
      </c>
    </row>
    <row r="5834" spans="1:22" x14ac:dyDescent="0.5">
      <c r="A5834" s="4">
        <v>43566</v>
      </c>
      <c r="B5834" s="14">
        <v>0.9768634259259259</v>
      </c>
      <c r="C5834">
        <v>4</v>
      </c>
      <c r="D5834" t="s">
        <v>645</v>
      </c>
      <c r="E5834">
        <v>57</v>
      </c>
      <c r="F5834" t="s">
        <v>646</v>
      </c>
      <c r="K5834" t="s">
        <v>646</v>
      </c>
      <c r="L5834" s="14">
        <v>9.6064814814814808E-4</v>
      </c>
      <c r="M5834" s="14">
        <v>0.97782407407407401</v>
      </c>
      <c r="N5834">
        <v>4</v>
      </c>
      <c r="P5834" t="s">
        <v>648</v>
      </c>
      <c r="Q5834">
        <v>2.9</v>
      </c>
      <c r="R5834">
        <v>1.4</v>
      </c>
      <c r="S5834">
        <v>62.1</v>
      </c>
      <c r="T5834" t="s">
        <v>652</v>
      </c>
      <c r="U5834">
        <v>1</v>
      </c>
      <c r="V5834">
        <v>1</v>
      </c>
    </row>
    <row r="5835" spans="1:22" x14ac:dyDescent="0.5">
      <c r="A5835" s="4">
        <v>43566</v>
      </c>
      <c r="B5835" s="14">
        <v>0.97797453703703707</v>
      </c>
      <c r="C5835">
        <v>3</v>
      </c>
      <c r="D5835" t="s">
        <v>640</v>
      </c>
      <c r="E5835">
        <v>42</v>
      </c>
      <c r="F5835" t="s">
        <v>641</v>
      </c>
    </row>
    <row r="5836" spans="1:22" x14ac:dyDescent="0.5">
      <c r="A5836" s="4">
        <v>43567</v>
      </c>
      <c r="B5836" s="14">
        <v>6.5856481481481469E-3</v>
      </c>
      <c r="C5836">
        <v>3</v>
      </c>
      <c r="D5836" t="s">
        <v>640</v>
      </c>
      <c r="E5836">
        <v>52</v>
      </c>
      <c r="F5836" t="s">
        <v>641</v>
      </c>
    </row>
    <row r="5837" spans="1:22" x14ac:dyDescent="0.5">
      <c r="A5837" s="4">
        <v>43567</v>
      </c>
      <c r="B5837" s="14">
        <v>7.5925925925925926E-3</v>
      </c>
      <c r="C5837">
        <v>3</v>
      </c>
      <c r="D5837" t="s">
        <v>640</v>
      </c>
      <c r="E5837">
        <v>64</v>
      </c>
      <c r="F5837" t="s">
        <v>641</v>
      </c>
    </row>
    <row r="5838" spans="1:22" x14ac:dyDescent="0.5">
      <c r="A5838" s="4">
        <v>43567</v>
      </c>
      <c r="B5838" s="14">
        <v>1.8136574074074072E-2</v>
      </c>
      <c r="C5838">
        <v>3</v>
      </c>
      <c r="D5838" t="s">
        <v>640</v>
      </c>
      <c r="E5838">
        <v>48</v>
      </c>
      <c r="F5838" t="s">
        <v>641</v>
      </c>
    </row>
    <row r="5839" spans="1:22" x14ac:dyDescent="0.5">
      <c r="A5839" s="4">
        <v>43567</v>
      </c>
      <c r="B5839" s="14">
        <v>1.8437499999999999E-2</v>
      </c>
      <c r="C5839">
        <v>3</v>
      </c>
      <c r="D5839" t="s">
        <v>651</v>
      </c>
      <c r="E5839">
        <v>41</v>
      </c>
      <c r="F5839" t="s">
        <v>641</v>
      </c>
    </row>
    <row r="5840" spans="1:22" x14ac:dyDescent="0.5">
      <c r="A5840" s="4">
        <v>43567</v>
      </c>
      <c r="B5840" s="14">
        <v>0.25747685185185182</v>
      </c>
      <c r="C5840">
        <v>2</v>
      </c>
      <c r="D5840" t="s">
        <v>640</v>
      </c>
      <c r="E5840">
        <v>37</v>
      </c>
      <c r="F5840" t="s">
        <v>641</v>
      </c>
    </row>
    <row r="5841" spans="1:6" x14ac:dyDescent="0.5">
      <c r="A5841" s="4">
        <v>43567</v>
      </c>
      <c r="B5841" s="14">
        <v>0.25891203703703702</v>
      </c>
      <c r="C5841">
        <v>2</v>
      </c>
      <c r="D5841" t="s">
        <v>640</v>
      </c>
      <c r="E5841">
        <v>29</v>
      </c>
      <c r="F5841" t="s">
        <v>641</v>
      </c>
    </row>
    <row r="5842" spans="1:6" x14ac:dyDescent="0.5">
      <c r="A5842" s="4">
        <v>43567</v>
      </c>
      <c r="B5842" s="14">
        <v>0.28658564814814813</v>
      </c>
      <c r="C5842">
        <v>2</v>
      </c>
      <c r="D5842" t="s">
        <v>640</v>
      </c>
      <c r="E5842">
        <v>7</v>
      </c>
      <c r="F5842" t="s">
        <v>641</v>
      </c>
    </row>
    <row r="5843" spans="1:6" x14ac:dyDescent="0.5">
      <c r="A5843" s="4">
        <v>43567</v>
      </c>
      <c r="B5843" s="14">
        <v>0.40195601851851853</v>
      </c>
      <c r="C5843">
        <v>1</v>
      </c>
      <c r="D5843" t="s">
        <v>640</v>
      </c>
      <c r="E5843">
        <v>127</v>
      </c>
      <c r="F5843" t="s">
        <v>641</v>
      </c>
    </row>
    <row r="5844" spans="1:6" x14ac:dyDescent="0.5">
      <c r="A5844" s="4">
        <v>43567</v>
      </c>
      <c r="B5844" s="14">
        <v>0.40199074074074076</v>
      </c>
      <c r="C5844">
        <v>1</v>
      </c>
      <c r="D5844" t="s">
        <v>640</v>
      </c>
      <c r="E5844">
        <v>127</v>
      </c>
      <c r="F5844" t="s">
        <v>641</v>
      </c>
    </row>
    <row r="5845" spans="1:6" x14ac:dyDescent="0.5">
      <c r="A5845" s="4">
        <v>43567</v>
      </c>
      <c r="B5845" s="14">
        <v>0.40234953703703707</v>
      </c>
      <c r="C5845">
        <v>1</v>
      </c>
      <c r="D5845" t="s">
        <v>640</v>
      </c>
      <c r="E5845">
        <v>126</v>
      </c>
      <c r="F5845" t="s">
        <v>641</v>
      </c>
    </row>
    <row r="5846" spans="1:6" x14ac:dyDescent="0.5">
      <c r="A5846" s="4">
        <v>43567</v>
      </c>
      <c r="B5846" s="14">
        <v>0.40259259259259261</v>
      </c>
      <c r="C5846">
        <v>1</v>
      </c>
      <c r="D5846" t="s">
        <v>640</v>
      </c>
      <c r="E5846">
        <v>119</v>
      </c>
      <c r="F5846" t="s">
        <v>641</v>
      </c>
    </row>
    <row r="5847" spans="1:6" x14ac:dyDescent="0.5">
      <c r="A5847" s="4">
        <v>43567</v>
      </c>
      <c r="B5847" s="14">
        <v>0.40278935185185188</v>
      </c>
      <c r="C5847">
        <v>1</v>
      </c>
      <c r="D5847" t="s">
        <v>640</v>
      </c>
      <c r="E5847">
        <v>61</v>
      </c>
      <c r="F5847" t="s">
        <v>641</v>
      </c>
    </row>
    <row r="5848" spans="1:6" x14ac:dyDescent="0.5">
      <c r="A5848" s="4">
        <v>43567</v>
      </c>
      <c r="B5848" s="14">
        <v>0.40281250000000002</v>
      </c>
      <c r="C5848">
        <v>1</v>
      </c>
      <c r="D5848" t="s">
        <v>640</v>
      </c>
      <c r="E5848">
        <v>127</v>
      </c>
      <c r="F5848" t="s">
        <v>641</v>
      </c>
    </row>
    <row r="5849" spans="1:6" x14ac:dyDescent="0.5">
      <c r="A5849" s="4">
        <v>43567</v>
      </c>
      <c r="B5849" s="14">
        <v>0.40297453703703701</v>
      </c>
      <c r="C5849">
        <v>1</v>
      </c>
      <c r="D5849" t="s">
        <v>640</v>
      </c>
      <c r="E5849">
        <v>118</v>
      </c>
      <c r="F5849" t="s">
        <v>641</v>
      </c>
    </row>
    <row r="5850" spans="1:6" x14ac:dyDescent="0.5">
      <c r="A5850" s="4">
        <v>43567</v>
      </c>
      <c r="B5850" s="14">
        <v>0.40327546296296296</v>
      </c>
      <c r="C5850">
        <v>1</v>
      </c>
      <c r="D5850" t="s">
        <v>640</v>
      </c>
      <c r="E5850">
        <v>42</v>
      </c>
      <c r="F5850" t="s">
        <v>641</v>
      </c>
    </row>
    <row r="5851" spans="1:6" x14ac:dyDescent="0.5">
      <c r="A5851" s="4">
        <v>43567</v>
      </c>
      <c r="B5851" s="14">
        <v>0.40351851851851855</v>
      </c>
      <c r="C5851">
        <v>2</v>
      </c>
      <c r="D5851" t="s">
        <v>640</v>
      </c>
      <c r="E5851">
        <v>106</v>
      </c>
      <c r="F5851" t="s">
        <v>641</v>
      </c>
    </row>
    <row r="5852" spans="1:6" x14ac:dyDescent="0.5">
      <c r="A5852" s="4">
        <v>43567</v>
      </c>
      <c r="B5852" s="14">
        <v>0.40371527777777777</v>
      </c>
      <c r="C5852">
        <v>2</v>
      </c>
      <c r="D5852" t="s">
        <v>640</v>
      </c>
      <c r="E5852">
        <v>95</v>
      </c>
      <c r="F5852" t="s">
        <v>641</v>
      </c>
    </row>
    <row r="5853" spans="1:6" x14ac:dyDescent="0.5">
      <c r="A5853" s="4">
        <v>43567</v>
      </c>
      <c r="B5853" s="14">
        <v>0.40410879629629631</v>
      </c>
      <c r="C5853">
        <v>2</v>
      </c>
      <c r="D5853" t="s">
        <v>651</v>
      </c>
      <c r="E5853">
        <v>126</v>
      </c>
      <c r="F5853" t="s">
        <v>641</v>
      </c>
    </row>
    <row r="5854" spans="1:6" x14ac:dyDescent="0.5">
      <c r="A5854" s="4">
        <v>43567</v>
      </c>
      <c r="B5854" s="14">
        <v>0.40554398148148146</v>
      </c>
      <c r="C5854">
        <v>1</v>
      </c>
      <c r="D5854" t="s">
        <v>640</v>
      </c>
      <c r="E5854">
        <v>39</v>
      </c>
      <c r="F5854" t="s">
        <v>641</v>
      </c>
    </row>
    <row r="5855" spans="1:6" x14ac:dyDescent="0.5">
      <c r="A5855" s="4">
        <v>43567</v>
      </c>
      <c r="B5855" s="14">
        <v>0.40619212962962964</v>
      </c>
      <c r="C5855">
        <v>1</v>
      </c>
      <c r="D5855" t="s">
        <v>640</v>
      </c>
      <c r="E5855">
        <v>39</v>
      </c>
      <c r="F5855" t="s">
        <v>641</v>
      </c>
    </row>
    <row r="5856" spans="1:6" x14ac:dyDescent="0.5">
      <c r="A5856" s="4">
        <v>43567</v>
      </c>
      <c r="B5856" s="14">
        <v>0.6023263888888889</v>
      </c>
      <c r="C5856">
        <v>2</v>
      </c>
      <c r="D5856" t="s">
        <v>640</v>
      </c>
      <c r="E5856">
        <v>78</v>
      </c>
      <c r="F5856" t="s">
        <v>641</v>
      </c>
    </row>
    <row r="5857" spans="1:6" x14ac:dyDescent="0.5">
      <c r="A5857" s="4">
        <v>43567</v>
      </c>
      <c r="B5857" s="14">
        <v>0.61203703703703705</v>
      </c>
      <c r="C5857">
        <v>3</v>
      </c>
      <c r="D5857" t="s">
        <v>640</v>
      </c>
      <c r="E5857">
        <v>40</v>
      </c>
      <c r="F5857" t="s">
        <v>641</v>
      </c>
    </row>
    <row r="5858" spans="1:6" x14ac:dyDescent="0.5">
      <c r="A5858" s="4">
        <v>43567</v>
      </c>
      <c r="B5858" s="14">
        <v>0.61204861111111108</v>
      </c>
      <c r="C5858">
        <v>3</v>
      </c>
      <c r="D5858" t="s">
        <v>640</v>
      </c>
      <c r="E5858">
        <v>40</v>
      </c>
      <c r="F5858" t="s">
        <v>641</v>
      </c>
    </row>
    <row r="5859" spans="1:6" x14ac:dyDescent="0.5">
      <c r="A5859" s="4">
        <v>43567</v>
      </c>
      <c r="B5859" s="14">
        <v>0.61207175925925927</v>
      </c>
      <c r="C5859">
        <v>3</v>
      </c>
      <c r="D5859" t="s">
        <v>640</v>
      </c>
      <c r="E5859">
        <v>39</v>
      </c>
      <c r="F5859" t="s">
        <v>641</v>
      </c>
    </row>
    <row r="5860" spans="1:6" x14ac:dyDescent="0.5">
      <c r="A5860" s="4">
        <v>43567</v>
      </c>
      <c r="B5860" s="14">
        <v>0.6121064814814815</v>
      </c>
      <c r="C5860">
        <v>3</v>
      </c>
      <c r="D5860" t="s">
        <v>640</v>
      </c>
      <c r="E5860">
        <v>44</v>
      </c>
      <c r="F5860" t="s">
        <v>641</v>
      </c>
    </row>
    <row r="5861" spans="1:6" x14ac:dyDescent="0.5">
      <c r="A5861" s="4">
        <v>43567</v>
      </c>
      <c r="B5861" s="14">
        <v>0.61211805555555554</v>
      </c>
      <c r="C5861">
        <v>3</v>
      </c>
      <c r="D5861" t="s">
        <v>640</v>
      </c>
      <c r="E5861">
        <v>39</v>
      </c>
      <c r="F5861" t="s">
        <v>641</v>
      </c>
    </row>
    <row r="5862" spans="1:6" x14ac:dyDescent="0.5">
      <c r="A5862" s="4">
        <v>43567</v>
      </c>
      <c r="B5862" s="14">
        <v>0.61212962962962958</v>
      </c>
      <c r="C5862">
        <v>3</v>
      </c>
      <c r="D5862" t="s">
        <v>640</v>
      </c>
      <c r="E5862">
        <v>40</v>
      </c>
      <c r="F5862" t="s">
        <v>641</v>
      </c>
    </row>
    <row r="5863" spans="1:6" x14ac:dyDescent="0.5">
      <c r="A5863" s="4">
        <v>43567</v>
      </c>
      <c r="B5863" s="14">
        <v>0.61214120370370373</v>
      </c>
      <c r="C5863">
        <v>3</v>
      </c>
      <c r="D5863" t="s">
        <v>640</v>
      </c>
      <c r="E5863">
        <v>45</v>
      </c>
      <c r="F5863" t="s">
        <v>641</v>
      </c>
    </row>
    <row r="5864" spans="1:6" x14ac:dyDescent="0.5">
      <c r="A5864" s="4">
        <v>43567</v>
      </c>
      <c r="B5864" s="14">
        <v>0.61215277777777777</v>
      </c>
      <c r="C5864">
        <v>3</v>
      </c>
      <c r="D5864" t="s">
        <v>640</v>
      </c>
      <c r="E5864">
        <v>40</v>
      </c>
      <c r="F5864" t="s">
        <v>641</v>
      </c>
    </row>
    <row r="5865" spans="1:6" x14ac:dyDescent="0.5">
      <c r="A5865" s="4">
        <v>43567</v>
      </c>
      <c r="B5865" s="14">
        <v>0.61216435185185192</v>
      </c>
      <c r="C5865">
        <v>3</v>
      </c>
      <c r="D5865" t="s">
        <v>640</v>
      </c>
      <c r="E5865">
        <v>41</v>
      </c>
      <c r="F5865" t="s">
        <v>641</v>
      </c>
    </row>
    <row r="5866" spans="1:6" x14ac:dyDescent="0.5">
      <c r="A5866" s="4">
        <v>43567</v>
      </c>
      <c r="B5866" s="14">
        <v>0.6121875</v>
      </c>
      <c r="C5866">
        <v>3</v>
      </c>
      <c r="D5866" t="s">
        <v>640</v>
      </c>
      <c r="E5866">
        <v>46</v>
      </c>
      <c r="F5866" t="s">
        <v>641</v>
      </c>
    </row>
    <row r="5867" spans="1:6" x14ac:dyDescent="0.5">
      <c r="A5867" s="4">
        <v>43567</v>
      </c>
      <c r="B5867" s="14">
        <v>0.61219907407407403</v>
      </c>
      <c r="C5867">
        <v>3</v>
      </c>
      <c r="D5867" t="s">
        <v>640</v>
      </c>
      <c r="E5867">
        <v>49</v>
      </c>
      <c r="F5867" t="s">
        <v>641</v>
      </c>
    </row>
    <row r="5868" spans="1:6" x14ac:dyDescent="0.5">
      <c r="A5868" s="4">
        <v>43567</v>
      </c>
      <c r="B5868" s="14">
        <v>0.61221064814814818</v>
      </c>
      <c r="C5868">
        <v>3</v>
      </c>
      <c r="D5868" t="s">
        <v>640</v>
      </c>
      <c r="E5868">
        <v>49</v>
      </c>
      <c r="F5868" t="s">
        <v>641</v>
      </c>
    </row>
    <row r="5869" spans="1:6" x14ac:dyDescent="0.5">
      <c r="A5869" s="4">
        <v>43567</v>
      </c>
      <c r="B5869" s="14">
        <v>0.61222222222222222</v>
      </c>
      <c r="C5869">
        <v>3</v>
      </c>
      <c r="D5869" t="s">
        <v>640</v>
      </c>
      <c r="E5869">
        <v>46</v>
      </c>
      <c r="F5869" t="s">
        <v>641</v>
      </c>
    </row>
    <row r="5870" spans="1:6" x14ac:dyDescent="0.5">
      <c r="A5870" s="4">
        <v>43567</v>
      </c>
      <c r="B5870" s="14">
        <v>0.61223379629629626</v>
      </c>
      <c r="C5870">
        <v>3</v>
      </c>
      <c r="D5870" t="s">
        <v>640</v>
      </c>
      <c r="E5870">
        <v>42</v>
      </c>
      <c r="F5870" t="s">
        <v>641</v>
      </c>
    </row>
    <row r="5871" spans="1:6" x14ac:dyDescent="0.5">
      <c r="A5871" s="4">
        <v>43567</v>
      </c>
      <c r="B5871" s="14">
        <v>0.61225694444444445</v>
      </c>
      <c r="C5871">
        <v>3</v>
      </c>
      <c r="D5871" t="s">
        <v>640</v>
      </c>
      <c r="E5871">
        <v>41</v>
      </c>
      <c r="F5871" t="s">
        <v>641</v>
      </c>
    </row>
    <row r="5872" spans="1:6" x14ac:dyDescent="0.5">
      <c r="A5872" s="4">
        <v>43567</v>
      </c>
      <c r="B5872" s="14">
        <v>0.61226851851851849</v>
      </c>
      <c r="C5872">
        <v>3</v>
      </c>
      <c r="D5872" t="s">
        <v>640</v>
      </c>
      <c r="E5872">
        <v>42</v>
      </c>
      <c r="F5872" t="s">
        <v>641</v>
      </c>
    </row>
    <row r="5873" spans="1:6" x14ac:dyDescent="0.5">
      <c r="A5873" s="4">
        <v>43567</v>
      </c>
      <c r="B5873" s="14">
        <v>0.61230324074074072</v>
      </c>
      <c r="C5873">
        <v>3</v>
      </c>
      <c r="D5873" t="s">
        <v>640</v>
      </c>
      <c r="E5873">
        <v>41</v>
      </c>
      <c r="F5873" t="s">
        <v>641</v>
      </c>
    </row>
    <row r="5874" spans="1:6" x14ac:dyDescent="0.5">
      <c r="A5874" s="4">
        <v>43567</v>
      </c>
      <c r="B5874" s="14">
        <v>0.61234953703703698</v>
      </c>
      <c r="C5874">
        <v>3</v>
      </c>
      <c r="D5874" t="s">
        <v>640</v>
      </c>
      <c r="E5874">
        <v>47</v>
      </c>
      <c r="F5874" t="s">
        <v>641</v>
      </c>
    </row>
    <row r="5875" spans="1:6" x14ac:dyDescent="0.5">
      <c r="A5875" s="4">
        <v>43567</v>
      </c>
      <c r="B5875" s="14">
        <v>0.61947916666666669</v>
      </c>
      <c r="C5875">
        <v>2</v>
      </c>
      <c r="D5875" t="s">
        <v>640</v>
      </c>
      <c r="E5875">
        <v>64</v>
      </c>
      <c r="F5875" t="s">
        <v>641</v>
      </c>
    </row>
    <row r="5876" spans="1:6" x14ac:dyDescent="0.5">
      <c r="A5876" s="4">
        <v>43567</v>
      </c>
      <c r="B5876" s="14">
        <v>0.61956018518518519</v>
      </c>
      <c r="C5876">
        <v>2</v>
      </c>
      <c r="D5876" t="s">
        <v>640</v>
      </c>
      <c r="E5876">
        <v>51</v>
      </c>
      <c r="F5876" t="s">
        <v>641</v>
      </c>
    </row>
    <row r="5877" spans="1:6" x14ac:dyDescent="0.5">
      <c r="A5877" s="4">
        <v>43567</v>
      </c>
      <c r="B5877" s="14">
        <v>0.89929398148148154</v>
      </c>
      <c r="C5877">
        <v>3</v>
      </c>
      <c r="D5877" t="s">
        <v>640</v>
      </c>
      <c r="E5877">
        <v>40</v>
      </c>
      <c r="F5877" t="s">
        <v>641</v>
      </c>
    </row>
    <row r="5878" spans="1:6" x14ac:dyDescent="0.5">
      <c r="A5878" s="4">
        <v>43567</v>
      </c>
      <c r="B5878" s="14">
        <v>0.89930555555555547</v>
      </c>
      <c r="C5878">
        <v>3</v>
      </c>
      <c r="D5878" t="s">
        <v>640</v>
      </c>
      <c r="E5878">
        <v>38</v>
      </c>
      <c r="F5878" t="s">
        <v>641</v>
      </c>
    </row>
    <row r="5879" spans="1:6" x14ac:dyDescent="0.5">
      <c r="A5879" s="4">
        <v>43567</v>
      </c>
      <c r="B5879" s="14">
        <v>0.89931712962962962</v>
      </c>
      <c r="C5879">
        <v>3</v>
      </c>
      <c r="D5879" t="s">
        <v>640</v>
      </c>
      <c r="E5879">
        <v>43</v>
      </c>
      <c r="F5879" t="s">
        <v>641</v>
      </c>
    </row>
    <row r="5880" spans="1:6" x14ac:dyDescent="0.5">
      <c r="A5880" s="4">
        <v>43567</v>
      </c>
      <c r="B5880" s="14">
        <v>0.89932870370370377</v>
      </c>
      <c r="C5880">
        <v>3</v>
      </c>
      <c r="D5880" t="s">
        <v>640</v>
      </c>
      <c r="E5880">
        <v>43</v>
      </c>
      <c r="F5880" t="s">
        <v>641</v>
      </c>
    </row>
    <row r="5881" spans="1:6" x14ac:dyDescent="0.5">
      <c r="A5881" s="4">
        <v>43567</v>
      </c>
      <c r="B5881" s="14">
        <v>0.89934027777777781</v>
      </c>
      <c r="C5881">
        <v>3</v>
      </c>
      <c r="D5881" t="s">
        <v>640</v>
      </c>
      <c r="E5881">
        <v>48</v>
      </c>
      <c r="F5881" t="s">
        <v>641</v>
      </c>
    </row>
    <row r="5882" spans="1:6" x14ac:dyDescent="0.5">
      <c r="A5882" s="4">
        <v>43567</v>
      </c>
      <c r="B5882" s="14">
        <v>0.89935185185185185</v>
      </c>
      <c r="C5882">
        <v>3</v>
      </c>
      <c r="D5882" t="s">
        <v>640</v>
      </c>
      <c r="E5882">
        <v>40</v>
      </c>
      <c r="F5882" t="s">
        <v>641</v>
      </c>
    </row>
    <row r="5883" spans="1:6" x14ac:dyDescent="0.5">
      <c r="A5883" s="4">
        <v>43567</v>
      </c>
      <c r="B5883" s="14">
        <v>0.89939814814814811</v>
      </c>
      <c r="C5883">
        <v>3</v>
      </c>
      <c r="D5883" t="s">
        <v>640</v>
      </c>
      <c r="E5883">
        <v>41</v>
      </c>
      <c r="F5883" t="s">
        <v>641</v>
      </c>
    </row>
    <row r="5884" spans="1:6" x14ac:dyDescent="0.5">
      <c r="A5884" s="4">
        <v>43567</v>
      </c>
      <c r="B5884" s="14">
        <v>0.89940972222222226</v>
      </c>
      <c r="C5884">
        <v>3</v>
      </c>
      <c r="D5884" t="s">
        <v>640</v>
      </c>
      <c r="E5884">
        <v>42</v>
      </c>
      <c r="F5884" t="s">
        <v>641</v>
      </c>
    </row>
    <row r="5885" spans="1:6" x14ac:dyDescent="0.5">
      <c r="A5885" s="4">
        <v>43567</v>
      </c>
      <c r="B5885" s="14">
        <v>0.89944444444444438</v>
      </c>
      <c r="C5885">
        <v>3</v>
      </c>
      <c r="D5885" t="s">
        <v>640</v>
      </c>
      <c r="E5885">
        <v>40</v>
      </c>
      <c r="F5885" t="s">
        <v>641</v>
      </c>
    </row>
    <row r="5886" spans="1:6" x14ac:dyDescent="0.5">
      <c r="A5886" s="4">
        <v>43567</v>
      </c>
      <c r="B5886" s="14">
        <v>0.89959490740740744</v>
      </c>
      <c r="C5886">
        <v>3</v>
      </c>
      <c r="D5886" t="s">
        <v>640</v>
      </c>
      <c r="E5886">
        <v>38</v>
      </c>
      <c r="F5886" t="s">
        <v>641</v>
      </c>
    </row>
    <row r="5887" spans="1:6" x14ac:dyDescent="0.5">
      <c r="A5887" s="4">
        <v>43567</v>
      </c>
      <c r="B5887" s="14">
        <v>0.89961805555555552</v>
      </c>
      <c r="C5887">
        <v>3</v>
      </c>
      <c r="D5887" t="s">
        <v>640</v>
      </c>
      <c r="E5887">
        <v>38</v>
      </c>
      <c r="F5887" t="s">
        <v>641</v>
      </c>
    </row>
    <row r="5888" spans="1:6" x14ac:dyDescent="0.5">
      <c r="A5888" s="4">
        <v>43567</v>
      </c>
      <c r="B5888" s="14">
        <v>0.91899305555555555</v>
      </c>
      <c r="C5888">
        <v>2</v>
      </c>
      <c r="D5888" t="s">
        <v>640</v>
      </c>
      <c r="E5888">
        <v>51</v>
      </c>
      <c r="F5888" t="s">
        <v>641</v>
      </c>
    </row>
    <row r="5889" spans="1:25" x14ac:dyDescent="0.5">
      <c r="A5889" s="4">
        <v>43567</v>
      </c>
      <c r="B5889" s="14">
        <v>0.95434027777777775</v>
      </c>
      <c r="C5889">
        <v>4</v>
      </c>
      <c r="D5889" t="s">
        <v>645</v>
      </c>
      <c r="E5889">
        <v>126</v>
      </c>
      <c r="F5889" t="s">
        <v>646</v>
      </c>
      <c r="T5889" t="s">
        <v>669</v>
      </c>
      <c r="U5889">
        <v>1</v>
      </c>
      <c r="W5889">
        <v>1</v>
      </c>
      <c r="Y5889" t="s">
        <v>647</v>
      </c>
    </row>
    <row r="5890" spans="1:25" x14ac:dyDescent="0.5">
      <c r="A5890" s="4">
        <v>43568</v>
      </c>
      <c r="B5890" s="14">
        <v>7.7546296296296294E-2</v>
      </c>
      <c r="C5890">
        <v>2</v>
      </c>
      <c r="D5890" t="s">
        <v>640</v>
      </c>
      <c r="E5890">
        <v>36</v>
      </c>
      <c r="F5890" t="s">
        <v>641</v>
      </c>
    </row>
    <row r="5891" spans="1:25" x14ac:dyDescent="0.5">
      <c r="A5891" s="4">
        <v>43568</v>
      </c>
      <c r="B5891" s="14">
        <v>8.5821759259259264E-2</v>
      </c>
      <c r="C5891">
        <v>2</v>
      </c>
      <c r="D5891" t="s">
        <v>640</v>
      </c>
      <c r="E5891">
        <v>31</v>
      </c>
      <c r="F5891" t="s">
        <v>641</v>
      </c>
    </row>
    <row r="5892" spans="1:25" x14ac:dyDescent="0.5">
      <c r="A5892" s="4">
        <v>43568</v>
      </c>
      <c r="B5892" s="14">
        <v>0.13968749999999999</v>
      </c>
      <c r="C5892">
        <v>3</v>
      </c>
      <c r="D5892" t="s">
        <v>651</v>
      </c>
      <c r="E5892">
        <v>127</v>
      </c>
      <c r="F5892" t="s">
        <v>641</v>
      </c>
    </row>
    <row r="5893" spans="1:25" x14ac:dyDescent="0.5">
      <c r="A5893" s="4">
        <v>43568</v>
      </c>
      <c r="B5893" s="14">
        <v>0.15405092592592592</v>
      </c>
      <c r="C5893">
        <v>2</v>
      </c>
      <c r="D5893" t="s">
        <v>640</v>
      </c>
      <c r="E5893">
        <v>47</v>
      </c>
      <c r="F5893" t="s">
        <v>641</v>
      </c>
    </row>
    <row r="5894" spans="1:25" x14ac:dyDescent="0.5">
      <c r="A5894" s="4">
        <v>43568</v>
      </c>
      <c r="B5894" s="14">
        <v>0.20329861111111111</v>
      </c>
      <c r="C5894">
        <v>2</v>
      </c>
      <c r="D5894" t="s">
        <v>640</v>
      </c>
      <c r="E5894">
        <v>48</v>
      </c>
      <c r="F5894" t="s">
        <v>641</v>
      </c>
    </row>
    <row r="5895" spans="1:25" x14ac:dyDescent="0.5">
      <c r="A5895" s="4">
        <v>43568</v>
      </c>
      <c r="B5895" s="14">
        <v>0.20337962962962963</v>
      </c>
      <c r="C5895">
        <v>2</v>
      </c>
      <c r="D5895" t="s">
        <v>640</v>
      </c>
      <c r="E5895">
        <v>56</v>
      </c>
      <c r="F5895" t="s">
        <v>641</v>
      </c>
    </row>
    <row r="5896" spans="1:25" x14ac:dyDescent="0.5">
      <c r="A5896" s="4">
        <v>43568</v>
      </c>
      <c r="B5896" s="14">
        <v>0.20343750000000002</v>
      </c>
      <c r="C5896">
        <v>2</v>
      </c>
      <c r="D5896" t="s">
        <v>640</v>
      </c>
      <c r="E5896">
        <v>50</v>
      </c>
      <c r="F5896" t="s">
        <v>641</v>
      </c>
    </row>
    <row r="5897" spans="1:25" x14ac:dyDescent="0.5">
      <c r="A5897" s="4">
        <v>43568</v>
      </c>
      <c r="B5897" s="14">
        <v>0.28520833333333334</v>
      </c>
      <c r="C5897">
        <v>2</v>
      </c>
      <c r="D5897" t="s">
        <v>640</v>
      </c>
      <c r="E5897">
        <v>55</v>
      </c>
      <c r="F5897" t="s">
        <v>641</v>
      </c>
    </row>
    <row r="5898" spans="1:25" x14ac:dyDescent="0.5">
      <c r="A5898" s="4">
        <v>43568</v>
      </c>
      <c r="B5898" s="14">
        <v>0.45258101851851856</v>
      </c>
      <c r="C5898">
        <v>2</v>
      </c>
      <c r="D5898" t="s">
        <v>640</v>
      </c>
      <c r="E5898">
        <v>60</v>
      </c>
      <c r="F5898" t="s">
        <v>641</v>
      </c>
    </row>
    <row r="5899" spans="1:25" x14ac:dyDescent="0.5">
      <c r="A5899" s="4">
        <v>43568</v>
      </c>
      <c r="B5899" s="14">
        <v>0.49615740740740738</v>
      </c>
      <c r="C5899">
        <v>2</v>
      </c>
      <c r="D5899" t="s">
        <v>640</v>
      </c>
      <c r="E5899">
        <v>64</v>
      </c>
      <c r="F5899" t="s">
        <v>641</v>
      </c>
    </row>
    <row r="5900" spans="1:25" x14ac:dyDescent="0.5">
      <c r="A5900" s="4">
        <v>43568</v>
      </c>
      <c r="B5900" s="14">
        <v>0.578587962962963</v>
      </c>
      <c r="C5900">
        <v>3</v>
      </c>
      <c r="D5900" t="s">
        <v>640</v>
      </c>
      <c r="E5900">
        <v>42</v>
      </c>
      <c r="F5900" t="s">
        <v>641</v>
      </c>
    </row>
    <row r="5901" spans="1:25" x14ac:dyDescent="0.5">
      <c r="A5901" s="4">
        <v>43568</v>
      </c>
      <c r="B5901" s="14">
        <v>0.57861111111111108</v>
      </c>
      <c r="C5901">
        <v>3</v>
      </c>
      <c r="D5901" t="s">
        <v>640</v>
      </c>
      <c r="E5901">
        <v>42</v>
      </c>
      <c r="F5901" t="s">
        <v>641</v>
      </c>
    </row>
    <row r="5902" spans="1:25" x14ac:dyDescent="0.5">
      <c r="A5902" s="4">
        <v>43568</v>
      </c>
      <c r="B5902" s="14">
        <v>0.57862268518518511</v>
      </c>
      <c r="C5902">
        <v>3</v>
      </c>
      <c r="D5902" t="s">
        <v>640</v>
      </c>
      <c r="E5902">
        <v>39</v>
      </c>
      <c r="F5902" t="s">
        <v>641</v>
      </c>
    </row>
    <row r="5903" spans="1:25" x14ac:dyDescent="0.5">
      <c r="A5903" s="4">
        <v>43568</v>
      </c>
      <c r="B5903" s="14">
        <v>0.5786458333333333</v>
      </c>
      <c r="C5903">
        <v>3</v>
      </c>
      <c r="D5903" t="s">
        <v>640</v>
      </c>
      <c r="E5903">
        <v>42</v>
      </c>
      <c r="F5903" t="s">
        <v>641</v>
      </c>
    </row>
    <row r="5904" spans="1:25" x14ac:dyDescent="0.5">
      <c r="A5904" s="4">
        <v>43568</v>
      </c>
      <c r="B5904" s="14">
        <v>0.57865740740740745</v>
      </c>
      <c r="C5904">
        <v>3</v>
      </c>
      <c r="D5904" t="s">
        <v>640</v>
      </c>
      <c r="E5904">
        <v>40</v>
      </c>
      <c r="F5904" t="s">
        <v>641</v>
      </c>
    </row>
    <row r="5905" spans="1:6" x14ac:dyDescent="0.5">
      <c r="A5905" s="4">
        <v>43568</v>
      </c>
      <c r="B5905" s="14">
        <v>0.57866898148148149</v>
      </c>
      <c r="C5905">
        <v>3</v>
      </c>
      <c r="D5905" t="s">
        <v>640</v>
      </c>
      <c r="E5905">
        <v>40</v>
      </c>
      <c r="F5905" t="s">
        <v>641</v>
      </c>
    </row>
    <row r="5906" spans="1:6" x14ac:dyDescent="0.5">
      <c r="A5906" s="4">
        <v>43568</v>
      </c>
      <c r="B5906" s="14">
        <v>0.57872685185185191</v>
      </c>
      <c r="C5906">
        <v>3</v>
      </c>
      <c r="D5906" t="s">
        <v>640</v>
      </c>
      <c r="E5906">
        <v>46</v>
      </c>
      <c r="F5906" t="s">
        <v>641</v>
      </c>
    </row>
    <row r="5907" spans="1:6" x14ac:dyDescent="0.5">
      <c r="A5907" s="4">
        <v>43568</v>
      </c>
      <c r="B5907" s="14">
        <v>0.57873842592592595</v>
      </c>
      <c r="C5907">
        <v>3</v>
      </c>
      <c r="D5907" t="s">
        <v>640</v>
      </c>
      <c r="E5907">
        <v>46</v>
      </c>
      <c r="F5907" t="s">
        <v>641</v>
      </c>
    </row>
    <row r="5908" spans="1:6" x14ac:dyDescent="0.5">
      <c r="A5908" s="4">
        <v>43568</v>
      </c>
      <c r="B5908" s="14">
        <v>0.57874999999999999</v>
      </c>
      <c r="C5908">
        <v>3</v>
      </c>
      <c r="D5908" t="s">
        <v>640</v>
      </c>
      <c r="E5908">
        <v>41</v>
      </c>
      <c r="F5908" t="s">
        <v>641</v>
      </c>
    </row>
    <row r="5909" spans="1:6" x14ac:dyDescent="0.5">
      <c r="A5909" s="4">
        <v>43568</v>
      </c>
      <c r="B5909" s="14">
        <v>0.57877314814814818</v>
      </c>
      <c r="C5909">
        <v>3</v>
      </c>
      <c r="D5909" t="s">
        <v>640</v>
      </c>
      <c r="E5909">
        <v>42</v>
      </c>
      <c r="F5909" t="s">
        <v>641</v>
      </c>
    </row>
    <row r="5910" spans="1:6" x14ac:dyDescent="0.5">
      <c r="A5910" s="4">
        <v>43568</v>
      </c>
      <c r="B5910" s="14">
        <v>0.57883101851851848</v>
      </c>
      <c r="C5910">
        <v>3</v>
      </c>
      <c r="D5910" t="s">
        <v>640</v>
      </c>
      <c r="E5910">
        <v>40</v>
      </c>
      <c r="F5910" t="s">
        <v>641</v>
      </c>
    </row>
    <row r="5911" spans="1:6" x14ac:dyDescent="0.5">
      <c r="A5911" s="4">
        <v>43568</v>
      </c>
      <c r="B5911" s="14">
        <v>0.57890046296296294</v>
      </c>
      <c r="C5911">
        <v>3</v>
      </c>
      <c r="D5911" t="s">
        <v>640</v>
      </c>
      <c r="E5911">
        <v>39</v>
      </c>
      <c r="F5911" t="s">
        <v>641</v>
      </c>
    </row>
    <row r="5912" spans="1:6" x14ac:dyDescent="0.5">
      <c r="A5912" s="4">
        <v>43568</v>
      </c>
      <c r="B5912" s="14">
        <v>0.73981481481481481</v>
      </c>
      <c r="C5912">
        <v>2</v>
      </c>
      <c r="D5912" t="s">
        <v>640</v>
      </c>
      <c r="E5912">
        <v>41</v>
      </c>
      <c r="F5912" t="s">
        <v>641</v>
      </c>
    </row>
    <row r="5913" spans="1:6" x14ac:dyDescent="0.5">
      <c r="A5913" s="4">
        <v>43568</v>
      </c>
      <c r="B5913" s="14">
        <v>0.74016203703703709</v>
      </c>
      <c r="C5913">
        <v>2</v>
      </c>
      <c r="D5913" t="s">
        <v>640</v>
      </c>
      <c r="E5913">
        <v>42</v>
      </c>
      <c r="F5913" t="s">
        <v>641</v>
      </c>
    </row>
    <row r="5914" spans="1:6" x14ac:dyDescent="0.5">
      <c r="A5914" s="4">
        <v>43568</v>
      </c>
      <c r="B5914" s="14">
        <v>0.74042824074074076</v>
      </c>
      <c r="C5914">
        <v>2</v>
      </c>
      <c r="D5914" t="s">
        <v>640</v>
      </c>
      <c r="E5914">
        <v>43</v>
      </c>
      <c r="F5914" t="s">
        <v>641</v>
      </c>
    </row>
    <row r="5915" spans="1:6" x14ac:dyDescent="0.5">
      <c r="A5915" s="4">
        <v>43568</v>
      </c>
      <c r="B5915" s="14">
        <v>0.75373842592592588</v>
      </c>
      <c r="C5915">
        <v>3</v>
      </c>
      <c r="D5915" t="s">
        <v>640</v>
      </c>
      <c r="E5915">
        <v>43</v>
      </c>
      <c r="F5915" t="s">
        <v>641</v>
      </c>
    </row>
    <row r="5916" spans="1:6" x14ac:dyDescent="0.5">
      <c r="A5916" s="4">
        <v>43568</v>
      </c>
      <c r="B5916" s="14">
        <v>0.75376157407407407</v>
      </c>
      <c r="C5916">
        <v>3</v>
      </c>
      <c r="D5916" t="s">
        <v>640</v>
      </c>
      <c r="E5916">
        <v>38</v>
      </c>
      <c r="F5916" t="s">
        <v>641</v>
      </c>
    </row>
    <row r="5917" spans="1:6" x14ac:dyDescent="0.5">
      <c r="A5917" s="4">
        <v>43568</v>
      </c>
      <c r="B5917" s="14">
        <v>0.75377314814814822</v>
      </c>
      <c r="C5917">
        <v>3</v>
      </c>
      <c r="D5917" t="s">
        <v>640</v>
      </c>
      <c r="E5917">
        <v>39</v>
      </c>
      <c r="F5917" t="s">
        <v>641</v>
      </c>
    </row>
    <row r="5918" spans="1:6" x14ac:dyDescent="0.5">
      <c r="A5918" s="4">
        <v>43568</v>
      </c>
      <c r="B5918" s="14">
        <v>0.7537962962962963</v>
      </c>
      <c r="C5918">
        <v>3</v>
      </c>
      <c r="D5918" t="s">
        <v>640</v>
      </c>
      <c r="E5918">
        <v>39</v>
      </c>
      <c r="F5918" t="s">
        <v>641</v>
      </c>
    </row>
    <row r="5919" spans="1:6" x14ac:dyDescent="0.5">
      <c r="A5919" s="4">
        <v>43568</v>
      </c>
      <c r="B5919" s="14">
        <v>0.75380787037037045</v>
      </c>
      <c r="C5919">
        <v>3</v>
      </c>
      <c r="D5919" t="s">
        <v>640</v>
      </c>
      <c r="E5919">
        <v>42</v>
      </c>
      <c r="F5919" t="s">
        <v>641</v>
      </c>
    </row>
    <row r="5920" spans="1:6" x14ac:dyDescent="0.5">
      <c r="A5920" s="4">
        <v>43568</v>
      </c>
      <c r="B5920" s="14">
        <v>0.75381944444444438</v>
      </c>
      <c r="C5920">
        <v>3</v>
      </c>
      <c r="D5920" t="s">
        <v>640</v>
      </c>
      <c r="E5920">
        <v>40</v>
      </c>
      <c r="F5920" t="s">
        <v>641</v>
      </c>
    </row>
    <row r="5921" spans="1:6" x14ac:dyDescent="0.5">
      <c r="A5921" s="4">
        <v>43568</v>
      </c>
      <c r="B5921" s="14">
        <v>0.75384259259259256</v>
      </c>
      <c r="C5921">
        <v>3</v>
      </c>
      <c r="D5921" t="s">
        <v>640</v>
      </c>
      <c r="E5921">
        <v>41</v>
      </c>
      <c r="F5921" t="s">
        <v>641</v>
      </c>
    </row>
    <row r="5922" spans="1:6" x14ac:dyDescent="0.5">
      <c r="A5922" s="4">
        <v>43568</v>
      </c>
      <c r="B5922" s="14">
        <v>0.75385416666666671</v>
      </c>
      <c r="C5922">
        <v>3</v>
      </c>
      <c r="D5922" t="s">
        <v>640</v>
      </c>
      <c r="E5922">
        <v>41</v>
      </c>
      <c r="F5922" t="s">
        <v>641</v>
      </c>
    </row>
    <row r="5923" spans="1:6" x14ac:dyDescent="0.5">
      <c r="A5923" s="4">
        <v>43568</v>
      </c>
      <c r="B5923" s="14">
        <v>0.75387731481481479</v>
      </c>
      <c r="C5923">
        <v>3</v>
      </c>
      <c r="D5923" t="s">
        <v>640</v>
      </c>
      <c r="E5923">
        <v>39</v>
      </c>
      <c r="F5923" t="s">
        <v>641</v>
      </c>
    </row>
    <row r="5924" spans="1:6" x14ac:dyDescent="0.5">
      <c r="A5924" s="4">
        <v>43568</v>
      </c>
      <c r="B5924" s="14">
        <v>0.75388888888888894</v>
      </c>
      <c r="C5924">
        <v>3</v>
      </c>
      <c r="D5924" t="s">
        <v>640</v>
      </c>
      <c r="E5924">
        <v>44</v>
      </c>
      <c r="F5924" t="s">
        <v>641</v>
      </c>
    </row>
    <row r="5925" spans="1:6" x14ac:dyDescent="0.5">
      <c r="A5925" s="4">
        <v>43568</v>
      </c>
      <c r="B5925" s="14">
        <v>0.75391203703703702</v>
      </c>
      <c r="C5925">
        <v>3</v>
      </c>
      <c r="D5925" t="s">
        <v>640</v>
      </c>
      <c r="E5925">
        <v>39</v>
      </c>
      <c r="F5925" t="s">
        <v>641</v>
      </c>
    </row>
    <row r="5926" spans="1:6" x14ac:dyDescent="0.5">
      <c r="A5926" s="4">
        <v>43568</v>
      </c>
      <c r="B5926" s="14">
        <v>0.75393518518518521</v>
      </c>
      <c r="C5926">
        <v>3</v>
      </c>
      <c r="D5926" t="s">
        <v>640</v>
      </c>
      <c r="E5926">
        <v>44</v>
      </c>
      <c r="F5926" t="s">
        <v>641</v>
      </c>
    </row>
    <row r="5927" spans="1:6" x14ac:dyDescent="0.5">
      <c r="A5927" s="4">
        <v>43568</v>
      </c>
      <c r="B5927" s="14">
        <v>0.75394675925925936</v>
      </c>
      <c r="C5927">
        <v>3</v>
      </c>
      <c r="D5927" t="s">
        <v>640</v>
      </c>
      <c r="E5927">
        <v>41</v>
      </c>
      <c r="F5927" t="s">
        <v>641</v>
      </c>
    </row>
    <row r="5928" spans="1:6" x14ac:dyDescent="0.5">
      <c r="A5928" s="4">
        <v>43568</v>
      </c>
      <c r="B5928" s="14">
        <v>0.75396990740740744</v>
      </c>
      <c r="C5928">
        <v>3</v>
      </c>
      <c r="D5928" t="s">
        <v>640</v>
      </c>
      <c r="E5928">
        <v>41</v>
      </c>
      <c r="F5928" t="s">
        <v>641</v>
      </c>
    </row>
    <row r="5929" spans="1:6" x14ac:dyDescent="0.5">
      <c r="A5929" s="4">
        <v>43568</v>
      </c>
      <c r="B5929" s="14">
        <v>0.75399305555555562</v>
      </c>
      <c r="C5929">
        <v>3</v>
      </c>
      <c r="D5929" t="s">
        <v>640</v>
      </c>
      <c r="E5929">
        <v>44</v>
      </c>
      <c r="F5929" t="s">
        <v>641</v>
      </c>
    </row>
    <row r="5930" spans="1:6" x14ac:dyDescent="0.5">
      <c r="A5930" s="4">
        <v>43568</v>
      </c>
      <c r="B5930" s="14">
        <v>0.75400462962962955</v>
      </c>
      <c r="C5930">
        <v>3</v>
      </c>
      <c r="D5930" t="s">
        <v>640</v>
      </c>
      <c r="E5930">
        <v>44</v>
      </c>
      <c r="F5930" t="s">
        <v>641</v>
      </c>
    </row>
    <row r="5931" spans="1:6" x14ac:dyDescent="0.5">
      <c r="A5931" s="4">
        <v>43568</v>
      </c>
      <c r="B5931" s="14">
        <v>0.7540162037037037</v>
      </c>
      <c r="C5931">
        <v>3</v>
      </c>
      <c r="D5931" t="s">
        <v>640</v>
      </c>
      <c r="E5931">
        <v>41</v>
      </c>
      <c r="F5931" t="s">
        <v>641</v>
      </c>
    </row>
    <row r="5932" spans="1:6" x14ac:dyDescent="0.5">
      <c r="A5932" s="4">
        <v>43568</v>
      </c>
      <c r="B5932" s="14">
        <v>0.75403935185185178</v>
      </c>
      <c r="C5932">
        <v>3</v>
      </c>
      <c r="D5932" t="s">
        <v>640</v>
      </c>
      <c r="E5932">
        <v>39</v>
      </c>
      <c r="F5932" t="s">
        <v>641</v>
      </c>
    </row>
    <row r="5933" spans="1:6" x14ac:dyDescent="0.5">
      <c r="A5933" s="4">
        <v>43568</v>
      </c>
      <c r="B5933" s="14">
        <v>0.75406249999999997</v>
      </c>
      <c r="C5933">
        <v>3</v>
      </c>
      <c r="D5933" t="s">
        <v>640</v>
      </c>
      <c r="E5933">
        <v>40</v>
      </c>
      <c r="F5933" t="s">
        <v>641</v>
      </c>
    </row>
    <row r="5934" spans="1:6" x14ac:dyDescent="0.5">
      <c r="A5934" s="4">
        <v>43568</v>
      </c>
      <c r="B5934" s="14">
        <v>0.75407407407407412</v>
      </c>
      <c r="C5934">
        <v>3</v>
      </c>
      <c r="D5934" t="s">
        <v>640</v>
      </c>
      <c r="E5934">
        <v>47</v>
      </c>
      <c r="F5934" t="s">
        <v>641</v>
      </c>
    </row>
    <row r="5935" spans="1:6" x14ac:dyDescent="0.5">
      <c r="A5935" s="4">
        <v>43568</v>
      </c>
      <c r="B5935" s="14">
        <v>0.7540972222222222</v>
      </c>
      <c r="C5935">
        <v>3</v>
      </c>
      <c r="D5935" t="s">
        <v>640</v>
      </c>
      <c r="E5935">
        <v>47</v>
      </c>
      <c r="F5935" t="s">
        <v>641</v>
      </c>
    </row>
    <row r="5936" spans="1:6" x14ac:dyDescent="0.5">
      <c r="A5936" s="4">
        <v>43568</v>
      </c>
      <c r="B5936" s="14">
        <v>0.75410879629629635</v>
      </c>
      <c r="C5936">
        <v>3</v>
      </c>
      <c r="D5936" t="s">
        <v>640</v>
      </c>
      <c r="E5936">
        <v>44</v>
      </c>
      <c r="F5936" t="s">
        <v>641</v>
      </c>
    </row>
    <row r="5937" spans="1:6" x14ac:dyDescent="0.5">
      <c r="A5937" s="4">
        <v>43568</v>
      </c>
      <c r="B5937" s="14">
        <v>0.75412037037037039</v>
      </c>
      <c r="C5937">
        <v>3</v>
      </c>
      <c r="D5937" t="s">
        <v>640</v>
      </c>
      <c r="E5937">
        <v>44</v>
      </c>
      <c r="F5937" t="s">
        <v>641</v>
      </c>
    </row>
    <row r="5938" spans="1:6" x14ac:dyDescent="0.5">
      <c r="A5938" s="4">
        <v>43568</v>
      </c>
      <c r="B5938" s="14">
        <v>0.75413194444444442</v>
      </c>
      <c r="C5938">
        <v>3</v>
      </c>
      <c r="D5938" t="s">
        <v>640</v>
      </c>
      <c r="E5938">
        <v>38</v>
      </c>
      <c r="F5938" t="s">
        <v>641</v>
      </c>
    </row>
    <row r="5939" spans="1:6" x14ac:dyDescent="0.5">
      <c r="A5939" s="4">
        <v>43568</v>
      </c>
      <c r="B5939" s="14">
        <v>0.75414351851851846</v>
      </c>
      <c r="C5939">
        <v>3</v>
      </c>
      <c r="D5939" t="s">
        <v>640</v>
      </c>
      <c r="E5939">
        <v>44</v>
      </c>
      <c r="F5939" t="s">
        <v>641</v>
      </c>
    </row>
    <row r="5940" spans="1:6" x14ac:dyDescent="0.5">
      <c r="A5940" s="4">
        <v>43568</v>
      </c>
      <c r="B5940" s="14">
        <v>0.75418981481481484</v>
      </c>
      <c r="C5940">
        <v>3</v>
      </c>
      <c r="D5940" t="s">
        <v>640</v>
      </c>
      <c r="E5940">
        <v>43</v>
      </c>
      <c r="F5940" t="s">
        <v>641</v>
      </c>
    </row>
    <row r="5941" spans="1:6" x14ac:dyDescent="0.5">
      <c r="A5941" s="4">
        <v>43568</v>
      </c>
      <c r="B5941" s="14">
        <v>0.75420138888888888</v>
      </c>
      <c r="C5941">
        <v>3</v>
      </c>
      <c r="D5941" t="s">
        <v>640</v>
      </c>
      <c r="E5941">
        <v>44</v>
      </c>
      <c r="F5941" t="s">
        <v>641</v>
      </c>
    </row>
    <row r="5942" spans="1:6" x14ac:dyDescent="0.5">
      <c r="A5942" s="4">
        <v>43568</v>
      </c>
      <c r="B5942" s="14">
        <v>0.75422453703703696</v>
      </c>
      <c r="C5942">
        <v>3</v>
      </c>
      <c r="D5942" t="s">
        <v>640</v>
      </c>
      <c r="E5942">
        <v>44</v>
      </c>
      <c r="F5942" t="s">
        <v>641</v>
      </c>
    </row>
    <row r="5943" spans="1:6" x14ac:dyDescent="0.5">
      <c r="A5943" s="4">
        <v>43568</v>
      </c>
      <c r="B5943" s="14">
        <v>0.75423611111111111</v>
      </c>
      <c r="C5943">
        <v>3</v>
      </c>
      <c r="D5943" t="s">
        <v>640</v>
      </c>
      <c r="E5943">
        <v>48</v>
      </c>
      <c r="F5943" t="s">
        <v>641</v>
      </c>
    </row>
    <row r="5944" spans="1:6" x14ac:dyDescent="0.5">
      <c r="A5944" s="4">
        <v>43568</v>
      </c>
      <c r="B5944" s="14">
        <v>0.7542592592592593</v>
      </c>
      <c r="C5944">
        <v>3</v>
      </c>
      <c r="D5944" t="s">
        <v>640</v>
      </c>
      <c r="E5944">
        <v>38</v>
      </c>
      <c r="F5944" t="s">
        <v>641</v>
      </c>
    </row>
    <row r="5945" spans="1:6" x14ac:dyDescent="0.5">
      <c r="A5945" s="4">
        <v>43568</v>
      </c>
      <c r="B5945" s="14">
        <v>0.75428240740740737</v>
      </c>
      <c r="C5945">
        <v>3</v>
      </c>
      <c r="D5945" t="s">
        <v>640</v>
      </c>
      <c r="E5945">
        <v>43</v>
      </c>
      <c r="F5945" t="s">
        <v>641</v>
      </c>
    </row>
    <row r="5946" spans="1:6" x14ac:dyDescent="0.5">
      <c r="A5946" s="4">
        <v>43568</v>
      </c>
      <c r="B5946" s="14">
        <v>0.75429398148148152</v>
      </c>
      <c r="C5946">
        <v>3</v>
      </c>
      <c r="D5946" t="s">
        <v>640</v>
      </c>
      <c r="E5946">
        <v>39</v>
      </c>
      <c r="F5946" t="s">
        <v>641</v>
      </c>
    </row>
    <row r="5947" spans="1:6" x14ac:dyDescent="0.5">
      <c r="A5947" s="4">
        <v>43568</v>
      </c>
      <c r="B5947" s="14">
        <v>0.75430555555555545</v>
      </c>
      <c r="C5947">
        <v>3</v>
      </c>
      <c r="D5947" t="s">
        <v>640</v>
      </c>
      <c r="E5947">
        <v>38</v>
      </c>
      <c r="F5947" t="s">
        <v>641</v>
      </c>
    </row>
    <row r="5948" spans="1:6" x14ac:dyDescent="0.5">
      <c r="A5948" s="4">
        <v>43568</v>
      </c>
      <c r="B5948" s="14">
        <v>0.7543171296296296</v>
      </c>
      <c r="C5948">
        <v>3</v>
      </c>
      <c r="D5948" t="s">
        <v>640</v>
      </c>
      <c r="E5948">
        <v>43</v>
      </c>
      <c r="F5948" t="s">
        <v>641</v>
      </c>
    </row>
    <row r="5949" spans="1:6" x14ac:dyDescent="0.5">
      <c r="A5949" s="4">
        <v>43568</v>
      </c>
      <c r="B5949" s="14">
        <v>0.75432870370370375</v>
      </c>
      <c r="C5949">
        <v>3</v>
      </c>
      <c r="D5949" t="s">
        <v>640</v>
      </c>
      <c r="E5949">
        <v>40</v>
      </c>
      <c r="F5949" t="s">
        <v>641</v>
      </c>
    </row>
    <row r="5950" spans="1:6" x14ac:dyDescent="0.5">
      <c r="A5950" s="4">
        <v>43568</v>
      </c>
      <c r="B5950" s="14">
        <v>0.75435185185185183</v>
      </c>
      <c r="C5950">
        <v>3</v>
      </c>
      <c r="D5950" t="s">
        <v>640</v>
      </c>
      <c r="E5950">
        <v>40</v>
      </c>
      <c r="F5950" t="s">
        <v>641</v>
      </c>
    </row>
    <row r="5951" spans="1:6" x14ac:dyDescent="0.5">
      <c r="A5951" s="4">
        <v>43568</v>
      </c>
      <c r="B5951" s="14">
        <v>0.75436342592592587</v>
      </c>
      <c r="C5951">
        <v>3</v>
      </c>
      <c r="D5951" t="s">
        <v>640</v>
      </c>
      <c r="E5951">
        <v>44</v>
      </c>
      <c r="F5951" t="s">
        <v>641</v>
      </c>
    </row>
    <row r="5952" spans="1:6" x14ac:dyDescent="0.5">
      <c r="A5952" s="4">
        <v>43568</v>
      </c>
      <c r="B5952" s="14">
        <v>0.75437500000000002</v>
      </c>
      <c r="C5952">
        <v>3</v>
      </c>
      <c r="D5952" t="s">
        <v>640</v>
      </c>
      <c r="E5952">
        <v>42</v>
      </c>
      <c r="F5952" t="s">
        <v>641</v>
      </c>
    </row>
    <row r="5953" spans="1:6" x14ac:dyDescent="0.5">
      <c r="A5953" s="4">
        <v>43568</v>
      </c>
      <c r="B5953" s="14">
        <v>0.7543981481481481</v>
      </c>
      <c r="C5953">
        <v>3</v>
      </c>
      <c r="D5953" t="s">
        <v>640</v>
      </c>
      <c r="E5953">
        <v>44</v>
      </c>
      <c r="F5953" t="s">
        <v>641</v>
      </c>
    </row>
    <row r="5954" spans="1:6" x14ac:dyDescent="0.5">
      <c r="A5954" s="4">
        <v>43568</v>
      </c>
      <c r="B5954" s="14">
        <v>0.75440972222222225</v>
      </c>
      <c r="C5954">
        <v>3</v>
      </c>
      <c r="D5954" t="s">
        <v>640</v>
      </c>
      <c r="E5954">
        <v>45</v>
      </c>
      <c r="F5954" t="s">
        <v>641</v>
      </c>
    </row>
    <row r="5955" spans="1:6" x14ac:dyDescent="0.5">
      <c r="A5955" s="4">
        <v>43568</v>
      </c>
      <c r="B5955" s="14">
        <v>0.75442129629629628</v>
      </c>
      <c r="C5955">
        <v>3</v>
      </c>
      <c r="D5955" t="s">
        <v>640</v>
      </c>
      <c r="E5955">
        <v>39</v>
      </c>
      <c r="F5955" t="s">
        <v>641</v>
      </c>
    </row>
    <row r="5956" spans="1:6" x14ac:dyDescent="0.5">
      <c r="A5956" s="4">
        <v>43568</v>
      </c>
      <c r="B5956" s="14">
        <v>0.75444444444444436</v>
      </c>
      <c r="C5956">
        <v>3</v>
      </c>
      <c r="D5956" t="s">
        <v>640</v>
      </c>
      <c r="E5956">
        <v>41</v>
      </c>
      <c r="F5956" t="s">
        <v>641</v>
      </c>
    </row>
    <row r="5957" spans="1:6" x14ac:dyDescent="0.5">
      <c r="A5957" s="4">
        <v>43568</v>
      </c>
      <c r="B5957" s="14">
        <v>0.75456018518518519</v>
      </c>
      <c r="C5957">
        <v>3</v>
      </c>
      <c r="D5957" t="s">
        <v>640</v>
      </c>
      <c r="E5957">
        <v>43</v>
      </c>
      <c r="F5957" t="s">
        <v>641</v>
      </c>
    </row>
    <row r="5958" spans="1:6" x14ac:dyDescent="0.5">
      <c r="A5958" s="4">
        <v>43568</v>
      </c>
      <c r="B5958" s="14">
        <v>0.75457175925925923</v>
      </c>
      <c r="C5958">
        <v>3</v>
      </c>
      <c r="D5958" t="s">
        <v>640</v>
      </c>
      <c r="E5958">
        <v>43</v>
      </c>
      <c r="F5958" t="s">
        <v>641</v>
      </c>
    </row>
    <row r="5959" spans="1:6" x14ac:dyDescent="0.5">
      <c r="A5959" s="4">
        <v>43568</v>
      </c>
      <c r="B5959" s="14">
        <v>0.75458333333333327</v>
      </c>
      <c r="C5959">
        <v>3</v>
      </c>
      <c r="D5959" t="s">
        <v>640</v>
      </c>
      <c r="E5959">
        <v>47</v>
      </c>
      <c r="F5959" t="s">
        <v>641</v>
      </c>
    </row>
    <row r="5960" spans="1:6" x14ac:dyDescent="0.5">
      <c r="A5960" s="4">
        <v>43568</v>
      </c>
      <c r="B5960" s="14">
        <v>0.75459490740740742</v>
      </c>
      <c r="C5960">
        <v>3</v>
      </c>
      <c r="D5960" t="s">
        <v>640</v>
      </c>
      <c r="E5960">
        <v>47</v>
      </c>
      <c r="F5960" t="s">
        <v>641</v>
      </c>
    </row>
    <row r="5961" spans="1:6" x14ac:dyDescent="0.5">
      <c r="A5961" s="4">
        <v>43568</v>
      </c>
      <c r="B5961" s="14">
        <v>0.75460648148148157</v>
      </c>
      <c r="C5961">
        <v>3</v>
      </c>
      <c r="D5961" t="s">
        <v>640</v>
      </c>
      <c r="E5961">
        <v>45</v>
      </c>
      <c r="F5961" t="s">
        <v>641</v>
      </c>
    </row>
    <row r="5962" spans="1:6" x14ac:dyDescent="0.5">
      <c r="A5962" s="4">
        <v>43568</v>
      </c>
      <c r="B5962" s="14">
        <v>0.7546180555555555</v>
      </c>
      <c r="C5962">
        <v>3</v>
      </c>
      <c r="D5962" t="s">
        <v>640</v>
      </c>
      <c r="E5962">
        <v>44</v>
      </c>
      <c r="F5962" t="s">
        <v>641</v>
      </c>
    </row>
    <row r="5963" spans="1:6" x14ac:dyDescent="0.5">
      <c r="A5963" s="4">
        <v>43568</v>
      </c>
      <c r="B5963" s="14">
        <v>0.8175</v>
      </c>
      <c r="C5963">
        <v>2</v>
      </c>
      <c r="D5963" t="s">
        <v>640</v>
      </c>
      <c r="E5963">
        <v>5</v>
      </c>
      <c r="F5963" t="s">
        <v>641</v>
      </c>
    </row>
    <row r="5964" spans="1:6" x14ac:dyDescent="0.5">
      <c r="A5964" s="4">
        <v>43568</v>
      </c>
      <c r="B5964" s="14">
        <v>0.88719907407407417</v>
      </c>
      <c r="C5964">
        <v>2</v>
      </c>
      <c r="D5964" t="s">
        <v>640</v>
      </c>
      <c r="E5964">
        <v>49</v>
      </c>
      <c r="F5964" t="s">
        <v>641</v>
      </c>
    </row>
    <row r="5965" spans="1:6" x14ac:dyDescent="0.5">
      <c r="A5965" s="4">
        <v>43568</v>
      </c>
      <c r="B5965" s="14">
        <v>0.95216435185185189</v>
      </c>
      <c r="C5965">
        <v>2</v>
      </c>
      <c r="D5965" t="s">
        <v>640</v>
      </c>
      <c r="E5965">
        <v>61</v>
      </c>
      <c r="F5965" t="s">
        <v>641</v>
      </c>
    </row>
    <row r="5966" spans="1:6" x14ac:dyDescent="0.5">
      <c r="A5966" s="4">
        <v>43568</v>
      </c>
      <c r="B5966" s="14">
        <v>0.95354166666666673</v>
      </c>
      <c r="C5966">
        <v>2</v>
      </c>
      <c r="D5966" t="s">
        <v>640</v>
      </c>
      <c r="E5966">
        <v>57</v>
      </c>
      <c r="F5966" t="s">
        <v>641</v>
      </c>
    </row>
    <row r="5967" spans="1:6" x14ac:dyDescent="0.5">
      <c r="A5967" s="4">
        <v>43568</v>
      </c>
      <c r="B5967" s="14">
        <v>0.95363425925925915</v>
      </c>
      <c r="C5967">
        <v>2</v>
      </c>
      <c r="D5967" t="s">
        <v>640</v>
      </c>
      <c r="E5967">
        <v>6</v>
      </c>
      <c r="F5967" t="s">
        <v>641</v>
      </c>
    </row>
    <row r="5968" spans="1:6" x14ac:dyDescent="0.5">
      <c r="A5968" s="4">
        <v>43568</v>
      </c>
      <c r="B5968" s="14">
        <v>0.95813657407407404</v>
      </c>
      <c r="C5968">
        <v>2</v>
      </c>
      <c r="D5968" t="s">
        <v>640</v>
      </c>
      <c r="E5968">
        <v>52</v>
      </c>
      <c r="F5968" t="s">
        <v>641</v>
      </c>
    </row>
    <row r="5969" spans="1:6" x14ac:dyDescent="0.5">
      <c r="A5969" s="4">
        <v>43569</v>
      </c>
      <c r="B5969" s="14">
        <v>3.2581018518518516E-2</v>
      </c>
      <c r="C5969">
        <v>2</v>
      </c>
      <c r="D5969" t="s">
        <v>640</v>
      </c>
      <c r="E5969">
        <v>32</v>
      </c>
      <c r="F5969" t="s">
        <v>641</v>
      </c>
    </row>
    <row r="5970" spans="1:6" x14ac:dyDescent="0.5">
      <c r="A5970" s="4">
        <v>43569</v>
      </c>
      <c r="B5970" s="14">
        <v>3.667824074074074E-2</v>
      </c>
      <c r="C5970">
        <v>2</v>
      </c>
      <c r="D5970" t="s">
        <v>640</v>
      </c>
      <c r="E5970">
        <v>40</v>
      </c>
      <c r="F5970" t="s">
        <v>641</v>
      </c>
    </row>
    <row r="5971" spans="1:6" x14ac:dyDescent="0.5">
      <c r="A5971" s="4">
        <v>43569</v>
      </c>
      <c r="B5971" s="14">
        <v>3.7928240740740742E-2</v>
      </c>
      <c r="C5971">
        <v>2</v>
      </c>
      <c r="D5971" t="s">
        <v>640</v>
      </c>
      <c r="E5971">
        <v>41</v>
      </c>
      <c r="F5971" t="s">
        <v>641</v>
      </c>
    </row>
    <row r="5972" spans="1:6" x14ac:dyDescent="0.5">
      <c r="A5972" s="4">
        <v>43569</v>
      </c>
      <c r="B5972" s="14">
        <v>5.7719907407407407E-2</v>
      </c>
      <c r="C5972">
        <v>3</v>
      </c>
      <c r="D5972" t="s">
        <v>640</v>
      </c>
      <c r="E5972">
        <v>10</v>
      </c>
      <c r="F5972" t="s">
        <v>641</v>
      </c>
    </row>
    <row r="5973" spans="1:6" x14ac:dyDescent="0.5">
      <c r="A5973" s="4">
        <v>43569</v>
      </c>
      <c r="B5973" s="14">
        <v>9.8495370370370372E-2</v>
      </c>
      <c r="C5973">
        <v>3</v>
      </c>
      <c r="D5973" t="s">
        <v>640</v>
      </c>
      <c r="E5973">
        <v>53</v>
      </c>
      <c r="F5973" t="s">
        <v>641</v>
      </c>
    </row>
    <row r="5974" spans="1:6" x14ac:dyDescent="0.5">
      <c r="A5974" s="4">
        <v>43569</v>
      </c>
      <c r="B5974" s="14">
        <v>0.1029050925925926</v>
      </c>
      <c r="C5974">
        <v>3</v>
      </c>
      <c r="D5974" t="s">
        <v>640</v>
      </c>
      <c r="E5974">
        <v>77</v>
      </c>
      <c r="F5974" t="s">
        <v>641</v>
      </c>
    </row>
    <row r="5975" spans="1:6" x14ac:dyDescent="0.5">
      <c r="A5975" s="4">
        <v>43569</v>
      </c>
      <c r="B5975" s="14">
        <v>0.11030092592592593</v>
      </c>
      <c r="C5975">
        <v>3</v>
      </c>
      <c r="D5975" t="s">
        <v>640</v>
      </c>
      <c r="E5975">
        <v>38</v>
      </c>
      <c r="F5975" t="s">
        <v>641</v>
      </c>
    </row>
    <row r="5976" spans="1:6" x14ac:dyDescent="0.5">
      <c r="A5976" s="4">
        <v>43569</v>
      </c>
      <c r="B5976" s="14">
        <v>0.11048611111111112</v>
      </c>
      <c r="C5976">
        <v>3</v>
      </c>
      <c r="D5976" t="s">
        <v>640</v>
      </c>
      <c r="E5976">
        <v>76</v>
      </c>
      <c r="F5976" t="s">
        <v>641</v>
      </c>
    </row>
    <row r="5977" spans="1:6" x14ac:dyDescent="0.5">
      <c r="A5977" s="4">
        <v>43569</v>
      </c>
      <c r="B5977" s="14">
        <v>0.14303240740740741</v>
      </c>
      <c r="C5977">
        <v>3</v>
      </c>
      <c r="D5977" t="s">
        <v>640</v>
      </c>
      <c r="E5977">
        <v>45</v>
      </c>
      <c r="F5977" t="s">
        <v>641</v>
      </c>
    </row>
    <row r="5978" spans="1:6" x14ac:dyDescent="0.5">
      <c r="A5978" s="4">
        <v>43569</v>
      </c>
      <c r="B5978" s="14">
        <v>0.1497337962962963</v>
      </c>
      <c r="C5978">
        <v>3</v>
      </c>
      <c r="D5978" t="s">
        <v>640</v>
      </c>
      <c r="E5978">
        <v>41</v>
      </c>
      <c r="F5978" t="s">
        <v>641</v>
      </c>
    </row>
    <row r="5979" spans="1:6" x14ac:dyDescent="0.5">
      <c r="A5979" s="4">
        <v>43569</v>
      </c>
      <c r="B5979" s="14">
        <v>0.36077546296296298</v>
      </c>
      <c r="C5979">
        <v>3</v>
      </c>
      <c r="D5979" t="s">
        <v>640</v>
      </c>
      <c r="E5979">
        <v>36</v>
      </c>
      <c r="F5979" t="s">
        <v>641</v>
      </c>
    </row>
    <row r="5980" spans="1:6" x14ac:dyDescent="0.5">
      <c r="A5980" s="4">
        <v>43569</v>
      </c>
      <c r="B5980" s="14">
        <v>0.36082175925925924</v>
      </c>
      <c r="C5980">
        <v>3</v>
      </c>
      <c r="D5980" t="s">
        <v>640</v>
      </c>
      <c r="E5980">
        <v>65</v>
      </c>
      <c r="F5980" t="s">
        <v>641</v>
      </c>
    </row>
    <row r="5981" spans="1:6" x14ac:dyDescent="0.5">
      <c r="A5981" s="4">
        <v>43569</v>
      </c>
      <c r="B5981" s="14">
        <v>0.38406249999999997</v>
      </c>
      <c r="C5981">
        <v>3</v>
      </c>
      <c r="D5981" t="s">
        <v>640</v>
      </c>
      <c r="E5981">
        <v>38</v>
      </c>
      <c r="F5981" t="s">
        <v>641</v>
      </c>
    </row>
    <row r="5982" spans="1:6" x14ac:dyDescent="0.5">
      <c r="A5982" s="4">
        <v>43569</v>
      </c>
      <c r="B5982" s="14">
        <v>0.3841087962962963</v>
      </c>
      <c r="C5982">
        <v>3</v>
      </c>
      <c r="D5982" t="s">
        <v>640</v>
      </c>
      <c r="E5982">
        <v>42</v>
      </c>
      <c r="F5982" t="s">
        <v>641</v>
      </c>
    </row>
    <row r="5983" spans="1:6" x14ac:dyDescent="0.5">
      <c r="A5983" s="4">
        <v>43569</v>
      </c>
      <c r="B5983" s="14">
        <v>0.38484953703703706</v>
      </c>
      <c r="C5983">
        <v>3</v>
      </c>
      <c r="D5983" t="s">
        <v>640</v>
      </c>
      <c r="E5983">
        <v>62</v>
      </c>
      <c r="F5983" t="s">
        <v>641</v>
      </c>
    </row>
    <row r="5984" spans="1:6" x14ac:dyDescent="0.5">
      <c r="A5984" s="4">
        <v>43569</v>
      </c>
      <c r="B5984" s="14">
        <v>0.38488425925925923</v>
      </c>
      <c r="C5984">
        <v>3</v>
      </c>
      <c r="D5984" t="s">
        <v>640</v>
      </c>
      <c r="E5984">
        <v>89</v>
      </c>
      <c r="F5984" t="s">
        <v>641</v>
      </c>
    </row>
    <row r="5985" spans="1:6" x14ac:dyDescent="0.5">
      <c r="A5985" s="4">
        <v>43569</v>
      </c>
      <c r="B5985" s="14">
        <v>0.38489583333333338</v>
      </c>
      <c r="C5985">
        <v>3</v>
      </c>
      <c r="D5985" t="s">
        <v>640</v>
      </c>
      <c r="E5985">
        <v>40</v>
      </c>
      <c r="F5985" t="s">
        <v>641</v>
      </c>
    </row>
    <row r="5986" spans="1:6" x14ac:dyDescent="0.5">
      <c r="A5986" s="4">
        <v>43569</v>
      </c>
      <c r="B5986" s="14">
        <v>0.38520833333333332</v>
      </c>
      <c r="C5986">
        <v>3</v>
      </c>
      <c r="D5986" t="s">
        <v>640</v>
      </c>
      <c r="E5986">
        <v>12</v>
      </c>
      <c r="F5986" t="s">
        <v>641</v>
      </c>
    </row>
    <row r="5987" spans="1:6" x14ac:dyDescent="0.5">
      <c r="A5987" s="4">
        <v>43569</v>
      </c>
      <c r="B5987" s="14">
        <v>0.38547453703703699</v>
      </c>
      <c r="C5987">
        <v>3</v>
      </c>
      <c r="D5987" t="s">
        <v>640</v>
      </c>
      <c r="E5987">
        <v>67</v>
      </c>
      <c r="F5987" t="s">
        <v>641</v>
      </c>
    </row>
    <row r="5988" spans="1:6" x14ac:dyDescent="0.5">
      <c r="A5988" s="4">
        <v>43569</v>
      </c>
      <c r="B5988" s="14">
        <v>0.38611111111111113</v>
      </c>
      <c r="C5988">
        <v>3</v>
      </c>
      <c r="D5988" t="s">
        <v>640</v>
      </c>
      <c r="E5988">
        <v>62</v>
      </c>
      <c r="F5988" t="s">
        <v>641</v>
      </c>
    </row>
    <row r="5989" spans="1:6" x14ac:dyDescent="0.5">
      <c r="A5989" s="4">
        <v>43569</v>
      </c>
      <c r="B5989" s="14">
        <v>0.38612268518518517</v>
      </c>
      <c r="C5989">
        <v>3</v>
      </c>
      <c r="D5989" t="s">
        <v>640</v>
      </c>
      <c r="E5989">
        <v>49</v>
      </c>
      <c r="F5989" t="s">
        <v>641</v>
      </c>
    </row>
    <row r="5990" spans="1:6" x14ac:dyDescent="0.5">
      <c r="A5990" s="4">
        <v>43569</v>
      </c>
      <c r="B5990" s="14">
        <v>0.38664351851851847</v>
      </c>
      <c r="C5990">
        <v>3</v>
      </c>
      <c r="D5990" t="s">
        <v>640</v>
      </c>
      <c r="E5990">
        <v>112</v>
      </c>
      <c r="F5990" t="s">
        <v>641</v>
      </c>
    </row>
    <row r="5991" spans="1:6" x14ac:dyDescent="0.5">
      <c r="A5991" s="4">
        <v>43569</v>
      </c>
      <c r="B5991" s="14">
        <v>0.38667824074074075</v>
      </c>
      <c r="C5991">
        <v>3</v>
      </c>
      <c r="D5991" t="s">
        <v>640</v>
      </c>
      <c r="E5991">
        <v>60</v>
      </c>
      <c r="F5991" t="s">
        <v>641</v>
      </c>
    </row>
    <row r="5992" spans="1:6" x14ac:dyDescent="0.5">
      <c r="A5992" s="4">
        <v>43569</v>
      </c>
      <c r="B5992" s="14">
        <v>0.38673611111111111</v>
      </c>
      <c r="C5992">
        <v>3</v>
      </c>
      <c r="D5992" t="s">
        <v>640</v>
      </c>
      <c r="E5992">
        <v>89</v>
      </c>
      <c r="F5992" t="s">
        <v>641</v>
      </c>
    </row>
    <row r="5993" spans="1:6" x14ac:dyDescent="0.5">
      <c r="A5993" s="4">
        <v>43569</v>
      </c>
      <c r="B5993" s="14">
        <v>0.38678240740740738</v>
      </c>
      <c r="C5993">
        <v>3</v>
      </c>
      <c r="D5993" t="s">
        <v>640</v>
      </c>
      <c r="E5993">
        <v>55</v>
      </c>
      <c r="F5993" t="s">
        <v>641</v>
      </c>
    </row>
    <row r="5994" spans="1:6" x14ac:dyDescent="0.5">
      <c r="A5994" s="4">
        <v>43569</v>
      </c>
      <c r="B5994" s="14">
        <v>0.38693287037037033</v>
      </c>
      <c r="C5994">
        <v>3</v>
      </c>
      <c r="D5994" t="s">
        <v>640</v>
      </c>
      <c r="E5994">
        <v>105</v>
      </c>
      <c r="F5994" t="s">
        <v>641</v>
      </c>
    </row>
    <row r="5995" spans="1:6" x14ac:dyDescent="0.5">
      <c r="A5995" s="4">
        <v>43569</v>
      </c>
      <c r="B5995" s="14">
        <v>0.38695601851851852</v>
      </c>
      <c r="C5995">
        <v>3</v>
      </c>
      <c r="D5995" t="s">
        <v>640</v>
      </c>
      <c r="E5995">
        <v>88</v>
      </c>
      <c r="F5995" t="s">
        <v>641</v>
      </c>
    </row>
    <row r="5996" spans="1:6" x14ac:dyDescent="0.5">
      <c r="A5996" s="4">
        <v>43569</v>
      </c>
      <c r="B5996" s="14">
        <v>0.38697916666666665</v>
      </c>
      <c r="C5996">
        <v>3</v>
      </c>
      <c r="D5996" t="s">
        <v>640</v>
      </c>
      <c r="E5996">
        <v>82</v>
      </c>
      <c r="F5996" t="s">
        <v>641</v>
      </c>
    </row>
    <row r="5997" spans="1:6" x14ac:dyDescent="0.5">
      <c r="A5997" s="4">
        <v>43569</v>
      </c>
      <c r="B5997" s="14">
        <v>0.38699074074074075</v>
      </c>
      <c r="C5997">
        <v>3</v>
      </c>
      <c r="D5997" t="s">
        <v>640</v>
      </c>
      <c r="E5997">
        <v>63</v>
      </c>
      <c r="F5997" t="s">
        <v>641</v>
      </c>
    </row>
    <row r="5998" spans="1:6" x14ac:dyDescent="0.5">
      <c r="A5998" s="4">
        <v>43569</v>
      </c>
      <c r="B5998" s="14">
        <v>0.38702546296296297</v>
      </c>
      <c r="C5998">
        <v>3</v>
      </c>
      <c r="D5998" t="s">
        <v>651</v>
      </c>
      <c r="E5998">
        <v>74</v>
      </c>
      <c r="F5998" t="s">
        <v>641</v>
      </c>
    </row>
    <row r="5999" spans="1:6" x14ac:dyDescent="0.5">
      <c r="A5999" s="4">
        <v>43569</v>
      </c>
      <c r="B5999" s="14">
        <v>0.38768518518518519</v>
      </c>
      <c r="C5999">
        <v>3</v>
      </c>
      <c r="D5999" t="s">
        <v>640</v>
      </c>
      <c r="E5999">
        <v>83</v>
      </c>
      <c r="F5999" t="s">
        <v>641</v>
      </c>
    </row>
    <row r="6000" spans="1:6" x14ac:dyDescent="0.5">
      <c r="A6000" s="4">
        <v>43569</v>
      </c>
      <c r="B6000" s="14">
        <v>0.38798611111111114</v>
      </c>
      <c r="C6000">
        <v>3</v>
      </c>
      <c r="D6000" t="s">
        <v>640</v>
      </c>
      <c r="E6000">
        <v>20</v>
      </c>
      <c r="F6000" t="s">
        <v>641</v>
      </c>
    </row>
    <row r="6001" spans="1:6" x14ac:dyDescent="0.5">
      <c r="A6001" s="4">
        <v>43569</v>
      </c>
      <c r="B6001" s="14">
        <v>0.38807870370370368</v>
      </c>
      <c r="C6001">
        <v>3</v>
      </c>
      <c r="D6001" t="s">
        <v>640</v>
      </c>
      <c r="E6001">
        <v>61</v>
      </c>
      <c r="F6001" t="s">
        <v>641</v>
      </c>
    </row>
    <row r="6002" spans="1:6" x14ac:dyDescent="0.5">
      <c r="A6002" s="4">
        <v>43569</v>
      </c>
      <c r="B6002" s="14">
        <v>0.38810185185185181</v>
      </c>
      <c r="C6002">
        <v>3</v>
      </c>
      <c r="D6002" t="s">
        <v>640</v>
      </c>
      <c r="E6002">
        <v>44</v>
      </c>
      <c r="F6002" t="s">
        <v>641</v>
      </c>
    </row>
    <row r="6003" spans="1:6" x14ac:dyDescent="0.5">
      <c r="A6003" s="4">
        <v>43569</v>
      </c>
      <c r="B6003" s="14">
        <v>0.38813657407407409</v>
      </c>
      <c r="C6003">
        <v>3</v>
      </c>
      <c r="D6003" t="s">
        <v>640</v>
      </c>
      <c r="E6003">
        <v>44</v>
      </c>
      <c r="F6003" t="s">
        <v>641</v>
      </c>
    </row>
    <row r="6004" spans="1:6" x14ac:dyDescent="0.5">
      <c r="A6004" s="4">
        <v>43569</v>
      </c>
      <c r="B6004" s="14">
        <v>0.38819444444444445</v>
      </c>
      <c r="C6004">
        <v>3</v>
      </c>
      <c r="D6004" t="s">
        <v>640</v>
      </c>
      <c r="E6004">
        <v>55</v>
      </c>
      <c r="F6004" t="s">
        <v>641</v>
      </c>
    </row>
    <row r="6005" spans="1:6" x14ac:dyDescent="0.5">
      <c r="A6005" s="4">
        <v>43569</v>
      </c>
      <c r="B6005" s="14">
        <v>0.38879629629629631</v>
      </c>
      <c r="C6005">
        <v>3</v>
      </c>
      <c r="D6005" t="s">
        <v>640</v>
      </c>
      <c r="E6005">
        <v>66</v>
      </c>
      <c r="F6005" t="s">
        <v>641</v>
      </c>
    </row>
    <row r="6006" spans="1:6" x14ac:dyDescent="0.5">
      <c r="A6006" s="4">
        <v>43569</v>
      </c>
      <c r="B6006" s="14">
        <v>0.38881944444444444</v>
      </c>
      <c r="C6006">
        <v>3</v>
      </c>
      <c r="D6006" t="s">
        <v>640</v>
      </c>
      <c r="E6006">
        <v>49</v>
      </c>
      <c r="F6006" t="s">
        <v>641</v>
      </c>
    </row>
    <row r="6007" spans="1:6" x14ac:dyDescent="0.5">
      <c r="A6007" s="4">
        <v>43569</v>
      </c>
      <c r="B6007" s="14">
        <v>0.38883101851851848</v>
      </c>
      <c r="C6007">
        <v>3</v>
      </c>
      <c r="D6007" t="s">
        <v>640</v>
      </c>
      <c r="E6007">
        <v>68</v>
      </c>
      <c r="F6007" t="s">
        <v>641</v>
      </c>
    </row>
    <row r="6008" spans="1:6" x14ac:dyDescent="0.5">
      <c r="A6008" s="4">
        <v>43569</v>
      </c>
      <c r="B6008" s="14">
        <v>0.38894675925925926</v>
      </c>
      <c r="C6008">
        <v>3</v>
      </c>
      <c r="D6008" t="s">
        <v>640</v>
      </c>
      <c r="E6008">
        <v>78</v>
      </c>
      <c r="F6008" t="s">
        <v>641</v>
      </c>
    </row>
    <row r="6009" spans="1:6" x14ac:dyDescent="0.5">
      <c r="A6009" s="4">
        <v>43569</v>
      </c>
      <c r="B6009" s="14">
        <v>0.38900462962962962</v>
      </c>
      <c r="C6009">
        <v>3</v>
      </c>
      <c r="D6009" t="s">
        <v>640</v>
      </c>
      <c r="E6009">
        <v>127</v>
      </c>
      <c r="F6009" t="s">
        <v>641</v>
      </c>
    </row>
    <row r="6010" spans="1:6" x14ac:dyDescent="0.5">
      <c r="A6010" s="4">
        <v>43569</v>
      </c>
      <c r="B6010" s="14">
        <v>0.38901620370370371</v>
      </c>
      <c r="C6010">
        <v>3</v>
      </c>
      <c r="D6010" t="s">
        <v>640</v>
      </c>
      <c r="E6010">
        <v>96</v>
      </c>
      <c r="F6010" t="s">
        <v>641</v>
      </c>
    </row>
    <row r="6011" spans="1:6" x14ac:dyDescent="0.5">
      <c r="A6011" s="4">
        <v>43569</v>
      </c>
      <c r="B6011" s="14">
        <v>0.3891087962962963</v>
      </c>
      <c r="C6011">
        <v>3</v>
      </c>
      <c r="D6011" t="s">
        <v>640</v>
      </c>
      <c r="E6011">
        <v>111</v>
      </c>
      <c r="F6011" t="s">
        <v>641</v>
      </c>
    </row>
    <row r="6012" spans="1:6" x14ac:dyDescent="0.5">
      <c r="A6012" s="4">
        <v>43569</v>
      </c>
      <c r="B6012" s="14">
        <v>0.40034722222222219</v>
      </c>
      <c r="C6012">
        <v>3</v>
      </c>
      <c r="D6012" t="s">
        <v>640</v>
      </c>
      <c r="E6012">
        <v>47</v>
      </c>
      <c r="F6012" t="s">
        <v>641</v>
      </c>
    </row>
    <row r="6013" spans="1:6" x14ac:dyDescent="0.5">
      <c r="A6013" s="4">
        <v>43569</v>
      </c>
      <c r="B6013" s="14">
        <v>0.40045138888888893</v>
      </c>
      <c r="C6013">
        <v>3</v>
      </c>
      <c r="D6013" t="s">
        <v>640</v>
      </c>
      <c r="E6013">
        <v>34</v>
      </c>
      <c r="F6013" t="s">
        <v>641</v>
      </c>
    </row>
    <row r="6014" spans="1:6" x14ac:dyDescent="0.5">
      <c r="A6014" s="4">
        <v>43569</v>
      </c>
      <c r="B6014" s="14">
        <v>0.40259259259259261</v>
      </c>
      <c r="C6014">
        <v>3</v>
      </c>
      <c r="D6014" t="s">
        <v>640</v>
      </c>
      <c r="E6014">
        <v>22</v>
      </c>
      <c r="F6014" t="s">
        <v>641</v>
      </c>
    </row>
    <row r="6015" spans="1:6" x14ac:dyDescent="0.5">
      <c r="A6015" s="4">
        <v>43569</v>
      </c>
      <c r="B6015" s="14">
        <v>0.51755787037037038</v>
      </c>
      <c r="C6015">
        <v>3</v>
      </c>
      <c r="D6015" t="s">
        <v>640</v>
      </c>
      <c r="E6015">
        <v>63</v>
      </c>
      <c r="F6015" t="s">
        <v>641</v>
      </c>
    </row>
    <row r="6016" spans="1:6" x14ac:dyDescent="0.5">
      <c r="A6016" s="4">
        <v>43569</v>
      </c>
      <c r="B6016" s="14">
        <v>0.52050925925925928</v>
      </c>
      <c r="C6016">
        <v>3</v>
      </c>
      <c r="D6016" t="s">
        <v>640</v>
      </c>
      <c r="E6016">
        <v>48</v>
      </c>
      <c r="F6016" t="s">
        <v>641</v>
      </c>
    </row>
    <row r="6017" spans="1:6" x14ac:dyDescent="0.5">
      <c r="A6017" s="4">
        <v>43569</v>
      </c>
      <c r="B6017" s="14">
        <v>0.55756944444444445</v>
      </c>
      <c r="C6017">
        <v>3</v>
      </c>
      <c r="D6017" t="s">
        <v>640</v>
      </c>
      <c r="E6017">
        <v>43</v>
      </c>
      <c r="F6017" t="s">
        <v>641</v>
      </c>
    </row>
    <row r="6018" spans="1:6" x14ac:dyDescent="0.5">
      <c r="A6018" s="4">
        <v>43569</v>
      </c>
      <c r="B6018" s="14">
        <v>0.55763888888888891</v>
      </c>
      <c r="C6018">
        <v>3</v>
      </c>
      <c r="D6018" t="s">
        <v>640</v>
      </c>
      <c r="E6018">
        <v>40</v>
      </c>
      <c r="F6018" t="s">
        <v>641</v>
      </c>
    </row>
    <row r="6019" spans="1:6" x14ac:dyDescent="0.5">
      <c r="A6019" s="4">
        <v>43569</v>
      </c>
      <c r="B6019" s="14">
        <v>0.55765046296296295</v>
      </c>
      <c r="C6019">
        <v>3</v>
      </c>
      <c r="D6019" t="s">
        <v>640</v>
      </c>
      <c r="E6019">
        <v>49</v>
      </c>
      <c r="F6019" t="s">
        <v>641</v>
      </c>
    </row>
    <row r="6020" spans="1:6" x14ac:dyDescent="0.5">
      <c r="A6020" s="4">
        <v>43569</v>
      </c>
      <c r="B6020" s="14">
        <v>0.55766203703703698</v>
      </c>
      <c r="C6020">
        <v>3</v>
      </c>
      <c r="D6020" t="s">
        <v>640</v>
      </c>
      <c r="E6020">
        <v>46</v>
      </c>
      <c r="F6020" t="s">
        <v>641</v>
      </c>
    </row>
    <row r="6021" spans="1:6" x14ac:dyDescent="0.5">
      <c r="A6021" s="4">
        <v>43569</v>
      </c>
      <c r="B6021" s="14">
        <v>0.55767361111111113</v>
      </c>
      <c r="C6021">
        <v>3</v>
      </c>
      <c r="D6021" t="s">
        <v>640</v>
      </c>
      <c r="E6021">
        <v>52</v>
      </c>
      <c r="F6021" t="s">
        <v>641</v>
      </c>
    </row>
    <row r="6022" spans="1:6" x14ac:dyDescent="0.5">
      <c r="A6022" s="4">
        <v>43569</v>
      </c>
      <c r="B6022" s="14">
        <v>0.55768518518518517</v>
      </c>
      <c r="C6022">
        <v>3</v>
      </c>
      <c r="D6022" t="s">
        <v>640</v>
      </c>
      <c r="E6022">
        <v>47</v>
      </c>
      <c r="F6022" t="s">
        <v>641</v>
      </c>
    </row>
    <row r="6023" spans="1:6" x14ac:dyDescent="0.5">
      <c r="A6023" s="4">
        <v>43569</v>
      </c>
      <c r="B6023" s="14">
        <v>0.55769675925925932</v>
      </c>
      <c r="C6023">
        <v>3</v>
      </c>
      <c r="D6023" t="s">
        <v>640</v>
      </c>
      <c r="E6023">
        <v>48</v>
      </c>
      <c r="F6023" t="s">
        <v>641</v>
      </c>
    </row>
    <row r="6024" spans="1:6" x14ac:dyDescent="0.5">
      <c r="A6024" s="4">
        <v>43569</v>
      </c>
      <c r="B6024" s="14">
        <v>0.55770833333333336</v>
      </c>
      <c r="C6024">
        <v>3</v>
      </c>
      <c r="D6024" t="s">
        <v>640</v>
      </c>
      <c r="E6024">
        <v>54</v>
      </c>
      <c r="F6024" t="s">
        <v>641</v>
      </c>
    </row>
    <row r="6025" spans="1:6" x14ac:dyDescent="0.5">
      <c r="A6025" s="4">
        <v>43569</v>
      </c>
      <c r="B6025" s="14">
        <v>0.5577199074074074</v>
      </c>
      <c r="C6025">
        <v>3</v>
      </c>
      <c r="D6025" t="s">
        <v>640</v>
      </c>
      <c r="E6025">
        <v>42</v>
      </c>
      <c r="F6025" t="s">
        <v>641</v>
      </c>
    </row>
    <row r="6026" spans="1:6" x14ac:dyDescent="0.5">
      <c r="A6026" s="4">
        <v>43569</v>
      </c>
      <c r="B6026" s="14">
        <v>0.55774305555555559</v>
      </c>
      <c r="C6026">
        <v>3</v>
      </c>
      <c r="D6026" t="s">
        <v>640</v>
      </c>
      <c r="E6026">
        <v>39</v>
      </c>
      <c r="F6026" t="s">
        <v>641</v>
      </c>
    </row>
    <row r="6027" spans="1:6" x14ac:dyDescent="0.5">
      <c r="A6027" s="4">
        <v>43569</v>
      </c>
      <c r="B6027" s="14">
        <v>0.55775462962962963</v>
      </c>
      <c r="C6027">
        <v>3</v>
      </c>
      <c r="D6027" t="s">
        <v>640</v>
      </c>
      <c r="E6027">
        <v>51</v>
      </c>
      <c r="F6027" t="s">
        <v>641</v>
      </c>
    </row>
    <row r="6028" spans="1:6" x14ac:dyDescent="0.5">
      <c r="A6028" s="4">
        <v>43569</v>
      </c>
      <c r="B6028" s="14">
        <v>0.55776620370370367</v>
      </c>
      <c r="C6028">
        <v>3</v>
      </c>
      <c r="D6028" t="s">
        <v>640</v>
      </c>
      <c r="E6028">
        <v>49</v>
      </c>
      <c r="F6028" t="s">
        <v>641</v>
      </c>
    </row>
    <row r="6029" spans="1:6" x14ac:dyDescent="0.5">
      <c r="A6029" s="4">
        <v>43569</v>
      </c>
      <c r="B6029" s="14">
        <v>0.55778935185185186</v>
      </c>
      <c r="C6029">
        <v>3</v>
      </c>
      <c r="D6029" t="s">
        <v>640</v>
      </c>
      <c r="E6029">
        <v>46</v>
      </c>
      <c r="F6029" t="s">
        <v>641</v>
      </c>
    </row>
    <row r="6030" spans="1:6" x14ac:dyDescent="0.5">
      <c r="A6030" s="4">
        <v>43569</v>
      </c>
      <c r="B6030" s="14">
        <v>0.55780092592592589</v>
      </c>
      <c r="C6030">
        <v>3</v>
      </c>
      <c r="D6030" t="s">
        <v>640</v>
      </c>
      <c r="E6030">
        <v>44</v>
      </c>
      <c r="F6030" t="s">
        <v>641</v>
      </c>
    </row>
    <row r="6031" spans="1:6" x14ac:dyDescent="0.5">
      <c r="A6031" s="4">
        <v>43569</v>
      </c>
      <c r="B6031" s="14">
        <v>0.55781249999999993</v>
      </c>
      <c r="C6031">
        <v>3</v>
      </c>
      <c r="D6031" t="s">
        <v>640</v>
      </c>
      <c r="E6031">
        <v>44</v>
      </c>
      <c r="F6031" t="s">
        <v>641</v>
      </c>
    </row>
    <row r="6032" spans="1:6" x14ac:dyDescent="0.5">
      <c r="A6032" s="4">
        <v>43569</v>
      </c>
      <c r="B6032" s="14">
        <v>0.55783564814814812</v>
      </c>
      <c r="C6032">
        <v>3</v>
      </c>
      <c r="D6032" t="s">
        <v>640</v>
      </c>
      <c r="E6032">
        <v>39</v>
      </c>
      <c r="F6032" t="s">
        <v>641</v>
      </c>
    </row>
    <row r="6033" spans="1:6" x14ac:dyDescent="0.5">
      <c r="A6033" s="4">
        <v>43569</v>
      </c>
      <c r="B6033" s="14">
        <v>0.55784722222222227</v>
      </c>
      <c r="C6033">
        <v>3</v>
      </c>
      <c r="D6033" t="s">
        <v>640</v>
      </c>
      <c r="E6033">
        <v>44</v>
      </c>
      <c r="F6033" t="s">
        <v>641</v>
      </c>
    </row>
    <row r="6034" spans="1:6" x14ac:dyDescent="0.5">
      <c r="A6034" s="4">
        <v>43569</v>
      </c>
      <c r="B6034" s="14">
        <v>0.55785879629629631</v>
      </c>
      <c r="C6034">
        <v>3</v>
      </c>
      <c r="D6034" t="s">
        <v>640</v>
      </c>
      <c r="E6034">
        <v>44</v>
      </c>
      <c r="F6034" t="s">
        <v>641</v>
      </c>
    </row>
    <row r="6035" spans="1:6" x14ac:dyDescent="0.5">
      <c r="A6035" s="4">
        <v>43569</v>
      </c>
      <c r="B6035" s="14">
        <v>0.55789351851851854</v>
      </c>
      <c r="C6035">
        <v>3</v>
      </c>
      <c r="D6035" t="s">
        <v>640</v>
      </c>
      <c r="E6035">
        <v>46</v>
      </c>
      <c r="F6035" t="s">
        <v>641</v>
      </c>
    </row>
    <row r="6036" spans="1:6" x14ac:dyDescent="0.5">
      <c r="A6036" s="4">
        <v>43569</v>
      </c>
      <c r="B6036" s="14">
        <v>0.55791666666666673</v>
      </c>
      <c r="C6036">
        <v>3</v>
      </c>
      <c r="D6036" t="s">
        <v>640</v>
      </c>
      <c r="E6036">
        <v>39</v>
      </c>
      <c r="F6036" t="s">
        <v>641</v>
      </c>
    </row>
    <row r="6037" spans="1:6" x14ac:dyDescent="0.5">
      <c r="A6037" s="4">
        <v>43569</v>
      </c>
      <c r="B6037" s="14">
        <v>0.55792824074074077</v>
      </c>
      <c r="C6037">
        <v>3</v>
      </c>
      <c r="D6037" t="s">
        <v>640</v>
      </c>
      <c r="E6037">
        <v>47</v>
      </c>
      <c r="F6037" t="s">
        <v>641</v>
      </c>
    </row>
    <row r="6038" spans="1:6" x14ac:dyDescent="0.5">
      <c r="A6038" s="4">
        <v>43569</v>
      </c>
      <c r="B6038" s="14">
        <v>0.55793981481481481</v>
      </c>
      <c r="C6038">
        <v>3</v>
      </c>
      <c r="D6038" t="s">
        <v>640</v>
      </c>
      <c r="E6038">
        <v>55</v>
      </c>
      <c r="F6038" t="s">
        <v>641</v>
      </c>
    </row>
    <row r="6039" spans="1:6" x14ac:dyDescent="0.5">
      <c r="A6039" s="4">
        <v>43569</v>
      </c>
      <c r="B6039" s="14">
        <v>0.55795138888888884</v>
      </c>
      <c r="C6039">
        <v>3</v>
      </c>
      <c r="D6039" t="s">
        <v>640</v>
      </c>
      <c r="E6039">
        <v>47</v>
      </c>
      <c r="F6039" t="s">
        <v>641</v>
      </c>
    </row>
    <row r="6040" spans="1:6" x14ac:dyDescent="0.5">
      <c r="A6040" s="4">
        <v>43569</v>
      </c>
      <c r="B6040" s="14">
        <v>0.55796296296296299</v>
      </c>
      <c r="C6040">
        <v>3</v>
      </c>
      <c r="D6040" t="s">
        <v>640</v>
      </c>
      <c r="E6040">
        <v>41</v>
      </c>
      <c r="F6040" t="s">
        <v>641</v>
      </c>
    </row>
    <row r="6041" spans="1:6" x14ac:dyDescent="0.5">
      <c r="A6041" s="4">
        <v>43569</v>
      </c>
      <c r="B6041" s="14">
        <v>0.5580208333333333</v>
      </c>
      <c r="C6041">
        <v>3</v>
      </c>
      <c r="D6041" t="s">
        <v>640</v>
      </c>
      <c r="E6041">
        <v>40</v>
      </c>
      <c r="F6041" t="s">
        <v>641</v>
      </c>
    </row>
    <row r="6042" spans="1:6" x14ac:dyDescent="0.5">
      <c r="A6042" s="4">
        <v>43569</v>
      </c>
      <c r="B6042" s="14">
        <v>0.77836805555555555</v>
      </c>
      <c r="C6042">
        <v>3</v>
      </c>
      <c r="D6042" t="s">
        <v>640</v>
      </c>
      <c r="E6042">
        <v>41</v>
      </c>
      <c r="F6042" t="s">
        <v>641</v>
      </c>
    </row>
    <row r="6043" spans="1:6" x14ac:dyDescent="0.5">
      <c r="A6043" s="4">
        <v>43569</v>
      </c>
      <c r="B6043" s="14">
        <v>0.77841435185185182</v>
      </c>
      <c r="C6043">
        <v>3</v>
      </c>
      <c r="D6043" t="s">
        <v>640</v>
      </c>
      <c r="E6043">
        <v>42</v>
      </c>
      <c r="F6043" t="s">
        <v>641</v>
      </c>
    </row>
    <row r="6044" spans="1:6" x14ac:dyDescent="0.5">
      <c r="A6044" s="4">
        <v>43569</v>
      </c>
      <c r="B6044" s="14">
        <v>0.7784375</v>
      </c>
      <c r="C6044">
        <v>3</v>
      </c>
      <c r="D6044" t="s">
        <v>640</v>
      </c>
      <c r="E6044">
        <v>38</v>
      </c>
      <c r="F6044" t="s">
        <v>641</v>
      </c>
    </row>
    <row r="6045" spans="1:6" x14ac:dyDescent="0.5">
      <c r="A6045" s="4">
        <v>43569</v>
      </c>
      <c r="B6045" s="14">
        <v>0.77844907407407404</v>
      </c>
      <c r="C6045">
        <v>3</v>
      </c>
      <c r="D6045" t="s">
        <v>640</v>
      </c>
      <c r="E6045">
        <v>51</v>
      </c>
      <c r="F6045" t="s">
        <v>641</v>
      </c>
    </row>
    <row r="6046" spans="1:6" x14ac:dyDescent="0.5">
      <c r="A6046" s="4">
        <v>43569</v>
      </c>
      <c r="B6046" s="14">
        <v>0.77846064814814808</v>
      </c>
      <c r="C6046">
        <v>3</v>
      </c>
      <c r="D6046" t="s">
        <v>640</v>
      </c>
      <c r="E6046">
        <v>46</v>
      </c>
      <c r="F6046" t="s">
        <v>641</v>
      </c>
    </row>
    <row r="6047" spans="1:6" x14ac:dyDescent="0.5">
      <c r="A6047" s="4">
        <v>43569</v>
      </c>
      <c r="B6047" s="14">
        <v>0.77847222222222223</v>
      </c>
      <c r="C6047">
        <v>3</v>
      </c>
      <c r="D6047" t="s">
        <v>640</v>
      </c>
      <c r="E6047">
        <v>47</v>
      </c>
      <c r="F6047" t="s">
        <v>641</v>
      </c>
    </row>
    <row r="6048" spans="1:6" x14ac:dyDescent="0.5">
      <c r="A6048" s="4">
        <v>43569</v>
      </c>
      <c r="B6048" s="14">
        <v>0.77848379629629638</v>
      </c>
      <c r="C6048">
        <v>3</v>
      </c>
      <c r="D6048" t="s">
        <v>640</v>
      </c>
      <c r="E6048">
        <v>53</v>
      </c>
      <c r="F6048" t="s">
        <v>641</v>
      </c>
    </row>
    <row r="6049" spans="1:6" x14ac:dyDescent="0.5">
      <c r="A6049" s="4">
        <v>43569</v>
      </c>
      <c r="B6049" s="14">
        <v>0.77850694444444446</v>
      </c>
      <c r="C6049">
        <v>3</v>
      </c>
      <c r="D6049" t="s">
        <v>640</v>
      </c>
      <c r="E6049">
        <v>49</v>
      </c>
      <c r="F6049" t="s">
        <v>641</v>
      </c>
    </row>
    <row r="6050" spans="1:6" x14ac:dyDescent="0.5">
      <c r="A6050" s="4">
        <v>43569</v>
      </c>
      <c r="B6050" s="14">
        <v>0.7785185185185185</v>
      </c>
      <c r="C6050">
        <v>3</v>
      </c>
      <c r="D6050" t="s">
        <v>640</v>
      </c>
      <c r="E6050">
        <v>46</v>
      </c>
      <c r="F6050" t="s">
        <v>641</v>
      </c>
    </row>
    <row r="6051" spans="1:6" x14ac:dyDescent="0.5">
      <c r="A6051" s="4">
        <v>43569</v>
      </c>
      <c r="B6051" s="14">
        <v>0.77854166666666658</v>
      </c>
      <c r="C6051">
        <v>3</v>
      </c>
      <c r="D6051" t="s">
        <v>640</v>
      </c>
      <c r="E6051">
        <v>46</v>
      </c>
      <c r="F6051" t="s">
        <v>641</v>
      </c>
    </row>
    <row r="6052" spans="1:6" x14ac:dyDescent="0.5">
      <c r="A6052" s="4">
        <v>43569</v>
      </c>
      <c r="B6052" s="14">
        <v>0.77855324074074073</v>
      </c>
      <c r="C6052">
        <v>3</v>
      </c>
      <c r="D6052" t="s">
        <v>640</v>
      </c>
      <c r="E6052">
        <v>49</v>
      </c>
      <c r="F6052" t="s">
        <v>641</v>
      </c>
    </row>
    <row r="6053" spans="1:6" x14ac:dyDescent="0.5">
      <c r="A6053" s="4">
        <v>43569</v>
      </c>
      <c r="B6053" s="14">
        <v>0.77857638888888892</v>
      </c>
      <c r="C6053">
        <v>3</v>
      </c>
      <c r="D6053" t="s">
        <v>640</v>
      </c>
      <c r="E6053">
        <v>48</v>
      </c>
      <c r="F6053" t="s">
        <v>641</v>
      </c>
    </row>
    <row r="6054" spans="1:6" x14ac:dyDescent="0.5">
      <c r="A6054" s="4">
        <v>43569</v>
      </c>
      <c r="B6054" s="14">
        <v>0.77858796296296295</v>
      </c>
      <c r="C6054">
        <v>3</v>
      </c>
      <c r="D6054" t="s">
        <v>640</v>
      </c>
      <c r="E6054">
        <v>49</v>
      </c>
      <c r="F6054" t="s">
        <v>641</v>
      </c>
    </row>
    <row r="6055" spans="1:6" x14ac:dyDescent="0.5">
      <c r="A6055" s="4">
        <v>43569</v>
      </c>
      <c r="B6055" s="14">
        <v>0.77859953703703699</v>
      </c>
      <c r="C6055">
        <v>3</v>
      </c>
      <c r="D6055" t="s">
        <v>640</v>
      </c>
      <c r="E6055">
        <v>44</v>
      </c>
      <c r="F6055" t="s">
        <v>641</v>
      </c>
    </row>
    <row r="6056" spans="1:6" x14ac:dyDescent="0.5">
      <c r="A6056" s="4">
        <v>43569</v>
      </c>
      <c r="B6056" s="14">
        <v>0.77861111111111114</v>
      </c>
      <c r="C6056">
        <v>3</v>
      </c>
      <c r="D6056" t="s">
        <v>640</v>
      </c>
      <c r="E6056">
        <v>52</v>
      </c>
      <c r="F6056" t="s">
        <v>641</v>
      </c>
    </row>
    <row r="6057" spans="1:6" x14ac:dyDescent="0.5">
      <c r="A6057" s="4">
        <v>43569</v>
      </c>
      <c r="B6057" s="14">
        <v>0.77862268518518529</v>
      </c>
      <c r="C6057">
        <v>3</v>
      </c>
      <c r="D6057" t="s">
        <v>640</v>
      </c>
      <c r="E6057">
        <v>47</v>
      </c>
      <c r="F6057" t="s">
        <v>641</v>
      </c>
    </row>
    <row r="6058" spans="1:6" x14ac:dyDescent="0.5">
      <c r="A6058" s="4">
        <v>43569</v>
      </c>
      <c r="B6058" s="14">
        <v>0.77865740740740741</v>
      </c>
      <c r="C6058">
        <v>3</v>
      </c>
      <c r="D6058" t="s">
        <v>640</v>
      </c>
      <c r="E6058">
        <v>41</v>
      </c>
      <c r="F6058" t="s">
        <v>641</v>
      </c>
    </row>
    <row r="6059" spans="1:6" x14ac:dyDescent="0.5">
      <c r="A6059" s="4">
        <v>43569</v>
      </c>
      <c r="B6059" s="14">
        <v>0.77868055555555549</v>
      </c>
      <c r="C6059">
        <v>3</v>
      </c>
      <c r="D6059" t="s">
        <v>640</v>
      </c>
      <c r="E6059">
        <v>43</v>
      </c>
      <c r="F6059" t="s">
        <v>641</v>
      </c>
    </row>
    <row r="6060" spans="1:6" x14ac:dyDescent="0.5">
      <c r="A6060" s="4">
        <v>43569</v>
      </c>
      <c r="B6060" s="14">
        <v>0.77871527777777771</v>
      </c>
      <c r="C6060">
        <v>3</v>
      </c>
      <c r="D6060" t="s">
        <v>640</v>
      </c>
      <c r="E6060">
        <v>40</v>
      </c>
      <c r="F6060" t="s">
        <v>641</v>
      </c>
    </row>
    <row r="6061" spans="1:6" x14ac:dyDescent="0.5">
      <c r="A6061" s="4">
        <v>43569</v>
      </c>
      <c r="B6061" s="14">
        <v>0.77872685185185186</v>
      </c>
      <c r="C6061">
        <v>3</v>
      </c>
      <c r="D6061" t="s">
        <v>640</v>
      </c>
      <c r="E6061">
        <v>39</v>
      </c>
      <c r="F6061" t="s">
        <v>641</v>
      </c>
    </row>
    <row r="6062" spans="1:6" x14ac:dyDescent="0.5">
      <c r="A6062" s="4">
        <v>43569</v>
      </c>
      <c r="B6062" s="14">
        <v>0.77875000000000005</v>
      </c>
      <c r="C6062">
        <v>3</v>
      </c>
      <c r="D6062" t="s">
        <v>640</v>
      </c>
      <c r="E6062">
        <v>42</v>
      </c>
      <c r="F6062" t="s">
        <v>641</v>
      </c>
    </row>
    <row r="6063" spans="1:6" x14ac:dyDescent="0.5">
      <c r="A6063" s="4">
        <v>43570</v>
      </c>
      <c r="B6063" s="14">
        <v>0.28107638888888892</v>
      </c>
      <c r="C6063">
        <v>3</v>
      </c>
      <c r="D6063" t="s">
        <v>640</v>
      </c>
      <c r="E6063">
        <v>77</v>
      </c>
      <c r="F6063" t="s">
        <v>641</v>
      </c>
    </row>
    <row r="6064" spans="1:6" x14ac:dyDescent="0.5">
      <c r="A6064" s="4">
        <v>43570</v>
      </c>
      <c r="B6064" s="14">
        <v>0.28114583333333337</v>
      </c>
      <c r="C6064">
        <v>3</v>
      </c>
      <c r="D6064" t="s">
        <v>640</v>
      </c>
      <c r="E6064">
        <v>120</v>
      </c>
      <c r="F6064" t="s">
        <v>641</v>
      </c>
    </row>
    <row r="6065" spans="1:6" x14ac:dyDescent="0.5">
      <c r="A6065" s="4">
        <v>43570</v>
      </c>
      <c r="B6065" s="14">
        <v>0.37009259259259258</v>
      </c>
      <c r="C6065">
        <v>3</v>
      </c>
      <c r="D6065" t="s">
        <v>640</v>
      </c>
      <c r="E6065">
        <v>41</v>
      </c>
      <c r="F6065" t="s">
        <v>641</v>
      </c>
    </row>
    <row r="6066" spans="1:6" x14ac:dyDescent="0.5">
      <c r="A6066" s="4">
        <v>43570</v>
      </c>
      <c r="B6066" s="14">
        <v>0.37063657407407408</v>
      </c>
      <c r="C6066">
        <v>3</v>
      </c>
      <c r="D6066" t="s">
        <v>640</v>
      </c>
      <c r="E6066">
        <v>82</v>
      </c>
      <c r="F6066" t="s">
        <v>641</v>
      </c>
    </row>
    <row r="6067" spans="1:6" x14ac:dyDescent="0.5">
      <c r="A6067" s="4">
        <v>43570</v>
      </c>
      <c r="B6067" s="14">
        <v>0.37084490740740739</v>
      </c>
      <c r="C6067">
        <v>3</v>
      </c>
      <c r="D6067" t="s">
        <v>640</v>
      </c>
      <c r="E6067">
        <v>67</v>
      </c>
      <c r="F6067" t="s">
        <v>641</v>
      </c>
    </row>
    <row r="6068" spans="1:6" x14ac:dyDescent="0.5">
      <c r="A6068" s="4">
        <v>43570</v>
      </c>
      <c r="B6068" s="14">
        <v>0.37087962962962967</v>
      </c>
      <c r="C6068">
        <v>3</v>
      </c>
      <c r="D6068" t="s">
        <v>640</v>
      </c>
      <c r="E6068">
        <v>43</v>
      </c>
      <c r="F6068" t="s">
        <v>641</v>
      </c>
    </row>
    <row r="6069" spans="1:6" x14ac:dyDescent="0.5">
      <c r="A6069" s="4">
        <v>43570</v>
      </c>
      <c r="B6069" s="14">
        <v>0.37092592592592594</v>
      </c>
      <c r="C6069">
        <v>3</v>
      </c>
      <c r="D6069" t="s">
        <v>651</v>
      </c>
      <c r="E6069">
        <v>48</v>
      </c>
      <c r="F6069" t="s">
        <v>641</v>
      </c>
    </row>
    <row r="6070" spans="1:6" x14ac:dyDescent="0.5">
      <c r="A6070" s="4">
        <v>43570</v>
      </c>
      <c r="B6070" s="14">
        <v>0.37094907407407413</v>
      </c>
      <c r="C6070">
        <v>3</v>
      </c>
      <c r="D6070" t="s">
        <v>640</v>
      </c>
      <c r="E6070">
        <v>43</v>
      </c>
      <c r="F6070" t="s">
        <v>641</v>
      </c>
    </row>
    <row r="6071" spans="1:6" x14ac:dyDescent="0.5">
      <c r="A6071" s="4">
        <v>43570</v>
      </c>
      <c r="B6071" s="14">
        <v>0.37137731481481479</v>
      </c>
      <c r="C6071">
        <v>3</v>
      </c>
      <c r="D6071" t="s">
        <v>651</v>
      </c>
      <c r="E6071">
        <v>61</v>
      </c>
      <c r="F6071" t="s">
        <v>641</v>
      </c>
    </row>
    <row r="6072" spans="1:6" x14ac:dyDescent="0.5">
      <c r="A6072" s="4">
        <v>43570</v>
      </c>
      <c r="B6072" s="14">
        <v>0.3714351851851852</v>
      </c>
      <c r="C6072">
        <v>3</v>
      </c>
      <c r="D6072" t="s">
        <v>640</v>
      </c>
      <c r="E6072">
        <v>51</v>
      </c>
      <c r="F6072" t="s">
        <v>641</v>
      </c>
    </row>
    <row r="6073" spans="1:6" x14ac:dyDescent="0.5">
      <c r="A6073" s="4">
        <v>43570</v>
      </c>
      <c r="B6073" s="14">
        <v>0.41749999999999998</v>
      </c>
      <c r="C6073">
        <v>3</v>
      </c>
      <c r="D6073" t="s">
        <v>640</v>
      </c>
      <c r="E6073">
        <v>81</v>
      </c>
      <c r="F6073" t="s">
        <v>641</v>
      </c>
    </row>
    <row r="6074" spans="1:6" x14ac:dyDescent="0.5">
      <c r="A6074" s="4">
        <v>43570</v>
      </c>
      <c r="B6074" s="14">
        <v>0.4178587962962963</v>
      </c>
      <c r="C6074">
        <v>3</v>
      </c>
      <c r="D6074" t="s">
        <v>640</v>
      </c>
      <c r="E6074">
        <v>52</v>
      </c>
      <c r="F6074" t="s">
        <v>641</v>
      </c>
    </row>
    <row r="6075" spans="1:6" x14ac:dyDescent="0.5">
      <c r="A6075" s="4">
        <v>43570</v>
      </c>
      <c r="B6075" s="14">
        <v>0.42476851851851855</v>
      </c>
      <c r="C6075">
        <v>3</v>
      </c>
      <c r="D6075" t="s">
        <v>640</v>
      </c>
      <c r="E6075">
        <v>45</v>
      </c>
      <c r="F6075" t="s">
        <v>641</v>
      </c>
    </row>
    <row r="6076" spans="1:6" x14ac:dyDescent="0.5">
      <c r="A6076" s="4">
        <v>43570</v>
      </c>
      <c r="B6076" s="14">
        <v>0.42495370370370367</v>
      </c>
      <c r="C6076">
        <v>3</v>
      </c>
      <c r="D6076" t="s">
        <v>640</v>
      </c>
      <c r="E6076">
        <v>24</v>
      </c>
      <c r="F6076" t="s">
        <v>641</v>
      </c>
    </row>
    <row r="6077" spans="1:6" x14ac:dyDescent="0.5">
      <c r="A6077" s="4">
        <v>43570</v>
      </c>
      <c r="B6077" s="14">
        <v>0.45344907407407403</v>
      </c>
      <c r="C6077">
        <v>3</v>
      </c>
      <c r="D6077" t="s">
        <v>640</v>
      </c>
      <c r="E6077">
        <v>40</v>
      </c>
      <c r="F6077" t="s">
        <v>641</v>
      </c>
    </row>
    <row r="6078" spans="1:6" x14ac:dyDescent="0.5">
      <c r="A6078" s="4">
        <v>43570</v>
      </c>
      <c r="B6078" s="14">
        <v>0.45354166666666668</v>
      </c>
      <c r="C6078">
        <v>3</v>
      </c>
      <c r="D6078" t="s">
        <v>640</v>
      </c>
      <c r="E6078">
        <v>36</v>
      </c>
      <c r="F6078" t="s">
        <v>641</v>
      </c>
    </row>
    <row r="6079" spans="1:6" x14ac:dyDescent="0.5">
      <c r="A6079" s="4">
        <v>43570</v>
      </c>
      <c r="B6079" s="14">
        <v>0.45413194444444444</v>
      </c>
      <c r="C6079">
        <v>3</v>
      </c>
      <c r="D6079" t="s">
        <v>640</v>
      </c>
      <c r="E6079">
        <v>50</v>
      </c>
      <c r="F6079" t="s">
        <v>641</v>
      </c>
    </row>
    <row r="6080" spans="1:6" x14ac:dyDescent="0.5">
      <c r="A6080" s="4">
        <v>43570</v>
      </c>
      <c r="B6080" s="14">
        <v>0.48673611111111109</v>
      </c>
      <c r="C6080">
        <v>3</v>
      </c>
      <c r="D6080" t="s">
        <v>640</v>
      </c>
      <c r="E6080">
        <v>50</v>
      </c>
      <c r="F6080" t="s">
        <v>641</v>
      </c>
    </row>
    <row r="6081" spans="1:6" x14ac:dyDescent="0.5">
      <c r="A6081" s="4">
        <v>43570</v>
      </c>
      <c r="B6081" s="14">
        <v>0.52547453703703706</v>
      </c>
      <c r="C6081">
        <v>3</v>
      </c>
      <c r="D6081" t="s">
        <v>640</v>
      </c>
      <c r="E6081">
        <v>67</v>
      </c>
      <c r="F6081" t="s">
        <v>641</v>
      </c>
    </row>
    <row r="6082" spans="1:6" x14ac:dyDescent="0.5">
      <c r="A6082" s="4">
        <v>43570</v>
      </c>
      <c r="B6082" s="14">
        <v>0.52630787037037041</v>
      </c>
      <c r="C6082">
        <v>3</v>
      </c>
      <c r="D6082" t="s">
        <v>640</v>
      </c>
      <c r="E6082">
        <v>29</v>
      </c>
      <c r="F6082" t="s">
        <v>641</v>
      </c>
    </row>
    <row r="6083" spans="1:6" x14ac:dyDescent="0.5">
      <c r="A6083" s="4">
        <v>43570</v>
      </c>
      <c r="B6083" s="14">
        <v>0.52697916666666667</v>
      </c>
      <c r="C6083">
        <v>3</v>
      </c>
      <c r="D6083" t="s">
        <v>640</v>
      </c>
      <c r="E6083">
        <v>43</v>
      </c>
      <c r="F6083" t="s">
        <v>641</v>
      </c>
    </row>
    <row r="6084" spans="1:6" x14ac:dyDescent="0.5">
      <c r="A6084" s="4">
        <v>43570</v>
      </c>
      <c r="B6084" s="14">
        <v>0.52703703703703708</v>
      </c>
      <c r="C6084">
        <v>3</v>
      </c>
      <c r="D6084" t="s">
        <v>640</v>
      </c>
      <c r="E6084">
        <v>41</v>
      </c>
      <c r="F6084" t="s">
        <v>641</v>
      </c>
    </row>
    <row r="6085" spans="1:6" x14ac:dyDescent="0.5">
      <c r="A6085" s="4">
        <v>43570</v>
      </c>
      <c r="B6085" s="14">
        <v>0.54015046296296299</v>
      </c>
      <c r="C6085">
        <v>3</v>
      </c>
      <c r="D6085" t="s">
        <v>640</v>
      </c>
      <c r="E6085">
        <v>79</v>
      </c>
      <c r="F6085" t="s">
        <v>641</v>
      </c>
    </row>
    <row r="6086" spans="1:6" x14ac:dyDescent="0.5">
      <c r="A6086" s="4">
        <v>43570</v>
      </c>
      <c r="B6086" s="14">
        <v>0.54017361111111117</v>
      </c>
      <c r="C6086">
        <v>3</v>
      </c>
      <c r="D6086" t="s">
        <v>640</v>
      </c>
      <c r="E6086">
        <v>63</v>
      </c>
      <c r="F6086" t="s">
        <v>641</v>
      </c>
    </row>
    <row r="6087" spans="1:6" x14ac:dyDescent="0.5">
      <c r="A6087" s="4">
        <v>43570</v>
      </c>
      <c r="B6087" s="14">
        <v>0.54035879629629624</v>
      </c>
      <c r="C6087">
        <v>3</v>
      </c>
      <c r="D6087" t="s">
        <v>640</v>
      </c>
      <c r="E6087">
        <v>81</v>
      </c>
      <c r="F6087" t="s">
        <v>641</v>
      </c>
    </row>
    <row r="6088" spans="1:6" x14ac:dyDescent="0.5">
      <c r="A6088" s="4">
        <v>43570</v>
      </c>
      <c r="B6088" s="14">
        <v>0.54680555555555554</v>
      </c>
      <c r="C6088">
        <v>3</v>
      </c>
      <c r="D6088" t="s">
        <v>640</v>
      </c>
      <c r="E6088">
        <v>40</v>
      </c>
      <c r="F6088" t="s">
        <v>641</v>
      </c>
    </row>
    <row r="6089" spans="1:6" x14ac:dyDescent="0.5">
      <c r="A6089" s="4">
        <v>43570</v>
      </c>
      <c r="B6089" s="14">
        <v>0.54684027777777777</v>
      </c>
      <c r="C6089">
        <v>3</v>
      </c>
      <c r="D6089" t="s">
        <v>640</v>
      </c>
      <c r="E6089">
        <v>47</v>
      </c>
      <c r="F6089" t="s">
        <v>641</v>
      </c>
    </row>
    <row r="6090" spans="1:6" x14ac:dyDescent="0.5">
      <c r="A6090" s="4">
        <v>43570</v>
      </c>
      <c r="B6090" s="14">
        <v>0.54685185185185181</v>
      </c>
      <c r="C6090">
        <v>3</v>
      </c>
      <c r="D6090" t="s">
        <v>640</v>
      </c>
      <c r="E6090">
        <v>48</v>
      </c>
      <c r="F6090" t="s">
        <v>641</v>
      </c>
    </row>
    <row r="6091" spans="1:6" x14ac:dyDescent="0.5">
      <c r="A6091" s="4">
        <v>43570</v>
      </c>
      <c r="B6091" s="14">
        <v>0.54692129629629627</v>
      </c>
      <c r="C6091">
        <v>3</v>
      </c>
      <c r="D6091" t="s">
        <v>640</v>
      </c>
      <c r="E6091">
        <v>43</v>
      </c>
      <c r="F6091" t="s">
        <v>641</v>
      </c>
    </row>
    <row r="6092" spans="1:6" x14ac:dyDescent="0.5">
      <c r="A6092" s="4">
        <v>43570</v>
      </c>
      <c r="B6092" s="14">
        <v>0.54694444444444446</v>
      </c>
      <c r="C6092">
        <v>3</v>
      </c>
      <c r="D6092" t="s">
        <v>640</v>
      </c>
      <c r="E6092">
        <v>53</v>
      </c>
      <c r="F6092" t="s">
        <v>641</v>
      </c>
    </row>
    <row r="6093" spans="1:6" x14ac:dyDescent="0.5">
      <c r="A6093" s="4">
        <v>43570</v>
      </c>
      <c r="B6093" s="14">
        <v>0.54695601851851849</v>
      </c>
      <c r="C6093">
        <v>3</v>
      </c>
      <c r="D6093" t="s">
        <v>640</v>
      </c>
      <c r="E6093">
        <v>50</v>
      </c>
      <c r="F6093" t="s">
        <v>641</v>
      </c>
    </row>
    <row r="6094" spans="1:6" x14ac:dyDescent="0.5">
      <c r="A6094" s="4">
        <v>43570</v>
      </c>
      <c r="B6094" s="14">
        <v>0.54696759259259264</v>
      </c>
      <c r="C6094">
        <v>3</v>
      </c>
      <c r="D6094" t="s">
        <v>640</v>
      </c>
      <c r="E6094">
        <v>54</v>
      </c>
      <c r="F6094" t="s">
        <v>641</v>
      </c>
    </row>
    <row r="6095" spans="1:6" x14ac:dyDescent="0.5">
      <c r="A6095" s="4">
        <v>43570</v>
      </c>
      <c r="B6095" s="14">
        <v>0.54697916666666668</v>
      </c>
      <c r="C6095">
        <v>3</v>
      </c>
      <c r="D6095" t="s">
        <v>640</v>
      </c>
      <c r="E6095">
        <v>54</v>
      </c>
      <c r="F6095" t="s">
        <v>641</v>
      </c>
    </row>
    <row r="6096" spans="1:6" x14ac:dyDescent="0.5">
      <c r="A6096" s="4">
        <v>43570</v>
      </c>
      <c r="B6096" s="14">
        <v>0.54699074074074072</v>
      </c>
      <c r="C6096">
        <v>3</v>
      </c>
      <c r="D6096" t="s">
        <v>640</v>
      </c>
      <c r="E6096">
        <v>46</v>
      </c>
      <c r="F6096" t="s">
        <v>641</v>
      </c>
    </row>
    <row r="6097" spans="1:6" x14ac:dyDescent="0.5">
      <c r="A6097" s="4">
        <v>43570</v>
      </c>
      <c r="B6097" s="14">
        <v>0.54701388888888891</v>
      </c>
      <c r="C6097">
        <v>3</v>
      </c>
      <c r="D6097" t="s">
        <v>640</v>
      </c>
      <c r="E6097">
        <v>39</v>
      </c>
      <c r="F6097" t="s">
        <v>641</v>
      </c>
    </row>
    <row r="6098" spans="1:6" x14ac:dyDescent="0.5">
      <c r="A6098" s="4">
        <v>43570</v>
      </c>
      <c r="B6098" s="14">
        <v>0.54702546296296295</v>
      </c>
      <c r="C6098">
        <v>3</v>
      </c>
      <c r="D6098" t="s">
        <v>640</v>
      </c>
      <c r="E6098">
        <v>46</v>
      </c>
      <c r="F6098" t="s">
        <v>641</v>
      </c>
    </row>
    <row r="6099" spans="1:6" x14ac:dyDescent="0.5">
      <c r="A6099" s="4">
        <v>43570</v>
      </c>
      <c r="B6099" s="14">
        <v>0.5470370370370371</v>
      </c>
      <c r="C6099">
        <v>3</v>
      </c>
      <c r="D6099" t="s">
        <v>640</v>
      </c>
      <c r="E6099">
        <v>50</v>
      </c>
      <c r="F6099" t="s">
        <v>641</v>
      </c>
    </row>
    <row r="6100" spans="1:6" x14ac:dyDescent="0.5">
      <c r="A6100" s="4">
        <v>43570</v>
      </c>
      <c r="B6100" s="14">
        <v>0.54708333333333337</v>
      </c>
      <c r="C6100">
        <v>3</v>
      </c>
      <c r="D6100" t="s">
        <v>640</v>
      </c>
      <c r="E6100">
        <v>39</v>
      </c>
      <c r="F6100" t="s">
        <v>641</v>
      </c>
    </row>
    <row r="6101" spans="1:6" x14ac:dyDescent="0.5">
      <c r="A6101" s="4">
        <v>43570</v>
      </c>
      <c r="B6101" s="14">
        <v>0.54710648148148155</v>
      </c>
      <c r="C6101">
        <v>3</v>
      </c>
      <c r="D6101" t="s">
        <v>640</v>
      </c>
      <c r="E6101">
        <v>40</v>
      </c>
      <c r="F6101" t="s">
        <v>641</v>
      </c>
    </row>
    <row r="6102" spans="1:6" x14ac:dyDescent="0.5">
      <c r="A6102" s="4">
        <v>43570</v>
      </c>
      <c r="B6102" s="14">
        <v>0.54770833333333335</v>
      </c>
      <c r="C6102">
        <v>3</v>
      </c>
      <c r="D6102" t="s">
        <v>640</v>
      </c>
      <c r="E6102">
        <v>16</v>
      </c>
      <c r="F6102" t="s">
        <v>641</v>
      </c>
    </row>
    <row r="6103" spans="1:6" x14ac:dyDescent="0.5">
      <c r="A6103" s="4">
        <v>43570</v>
      </c>
      <c r="B6103" s="14">
        <v>0.70552083333333337</v>
      </c>
      <c r="C6103">
        <v>3</v>
      </c>
      <c r="D6103" t="s">
        <v>640</v>
      </c>
      <c r="E6103">
        <v>38</v>
      </c>
      <c r="F6103" t="s">
        <v>641</v>
      </c>
    </row>
    <row r="6104" spans="1:6" x14ac:dyDescent="0.5">
      <c r="A6104" s="4">
        <v>43570</v>
      </c>
      <c r="B6104" s="14">
        <v>0.84402777777777782</v>
      </c>
      <c r="C6104">
        <v>3</v>
      </c>
      <c r="D6104" t="s">
        <v>640</v>
      </c>
      <c r="E6104">
        <v>38</v>
      </c>
      <c r="F6104" t="s">
        <v>641</v>
      </c>
    </row>
    <row r="6105" spans="1:6" x14ac:dyDescent="0.5">
      <c r="A6105" s="4">
        <v>43570</v>
      </c>
      <c r="B6105" s="14">
        <v>0.84403935185185175</v>
      </c>
      <c r="C6105">
        <v>3</v>
      </c>
      <c r="D6105" t="s">
        <v>640</v>
      </c>
      <c r="E6105">
        <v>43</v>
      </c>
      <c r="F6105" t="s">
        <v>641</v>
      </c>
    </row>
    <row r="6106" spans="1:6" x14ac:dyDescent="0.5">
      <c r="A6106" s="4">
        <v>43570</v>
      </c>
      <c r="B6106" s="14">
        <v>0.8440509259259259</v>
      </c>
      <c r="C6106">
        <v>3</v>
      </c>
      <c r="D6106" t="s">
        <v>640</v>
      </c>
      <c r="E6106">
        <v>48</v>
      </c>
      <c r="F6106" t="s">
        <v>641</v>
      </c>
    </row>
    <row r="6107" spans="1:6" x14ac:dyDescent="0.5">
      <c r="A6107" s="4">
        <v>43570</v>
      </c>
      <c r="B6107" s="14">
        <v>0.84422453703703704</v>
      </c>
      <c r="C6107">
        <v>3</v>
      </c>
      <c r="D6107" t="s">
        <v>640</v>
      </c>
      <c r="E6107">
        <v>41</v>
      </c>
      <c r="F6107" t="s">
        <v>641</v>
      </c>
    </row>
    <row r="6108" spans="1:6" x14ac:dyDescent="0.5">
      <c r="A6108" s="4">
        <v>43570</v>
      </c>
      <c r="B6108" s="14">
        <v>0.84423611111111108</v>
      </c>
      <c r="C6108">
        <v>3</v>
      </c>
      <c r="D6108" t="s">
        <v>640</v>
      </c>
      <c r="E6108">
        <v>41</v>
      </c>
      <c r="F6108" t="s">
        <v>641</v>
      </c>
    </row>
    <row r="6109" spans="1:6" x14ac:dyDescent="0.5">
      <c r="A6109" s="4">
        <v>43570</v>
      </c>
      <c r="B6109" s="14">
        <v>0.8442708333333333</v>
      </c>
      <c r="C6109">
        <v>3</v>
      </c>
      <c r="D6109" t="s">
        <v>640</v>
      </c>
      <c r="E6109">
        <v>44</v>
      </c>
      <c r="F6109" t="s">
        <v>641</v>
      </c>
    </row>
    <row r="6110" spans="1:6" x14ac:dyDescent="0.5">
      <c r="A6110" s="4">
        <v>43570</v>
      </c>
      <c r="B6110" s="14">
        <v>0.84428240740740745</v>
      </c>
      <c r="C6110">
        <v>3</v>
      </c>
      <c r="D6110" t="s">
        <v>640</v>
      </c>
      <c r="E6110">
        <v>51</v>
      </c>
      <c r="F6110" t="s">
        <v>641</v>
      </c>
    </row>
    <row r="6111" spans="1:6" x14ac:dyDescent="0.5">
      <c r="A6111" s="4">
        <v>43570</v>
      </c>
      <c r="B6111" s="14">
        <v>0.84439814814814806</v>
      </c>
      <c r="C6111">
        <v>3</v>
      </c>
      <c r="D6111" t="s">
        <v>640</v>
      </c>
      <c r="E6111">
        <v>39</v>
      </c>
      <c r="F6111" t="s">
        <v>641</v>
      </c>
    </row>
    <row r="6112" spans="1:6" x14ac:dyDescent="0.5">
      <c r="A6112" s="4">
        <v>43570</v>
      </c>
      <c r="B6112" s="14">
        <v>0.84446759259259263</v>
      </c>
      <c r="C6112">
        <v>3</v>
      </c>
      <c r="D6112" t="s">
        <v>640</v>
      </c>
      <c r="E6112">
        <v>48</v>
      </c>
      <c r="F6112" t="s">
        <v>641</v>
      </c>
    </row>
    <row r="6113" spans="1:6" x14ac:dyDescent="0.5">
      <c r="A6113" s="4">
        <v>43570</v>
      </c>
      <c r="B6113" s="14">
        <v>0.84450231481481486</v>
      </c>
      <c r="C6113">
        <v>3</v>
      </c>
      <c r="D6113" t="s">
        <v>640</v>
      </c>
      <c r="E6113">
        <v>45</v>
      </c>
      <c r="F6113" t="s">
        <v>641</v>
      </c>
    </row>
    <row r="6114" spans="1:6" x14ac:dyDescent="0.5">
      <c r="A6114" s="4">
        <v>43570</v>
      </c>
      <c r="B6114" s="14">
        <v>0.8445138888888889</v>
      </c>
      <c r="C6114">
        <v>3</v>
      </c>
      <c r="D6114" t="s">
        <v>640</v>
      </c>
      <c r="E6114">
        <v>43</v>
      </c>
      <c r="F6114" t="s">
        <v>641</v>
      </c>
    </row>
    <row r="6115" spans="1:6" x14ac:dyDescent="0.5">
      <c r="A6115" s="4">
        <v>43570</v>
      </c>
      <c r="B6115" s="14">
        <v>0.84452546296296294</v>
      </c>
      <c r="C6115">
        <v>3</v>
      </c>
      <c r="D6115" t="s">
        <v>640</v>
      </c>
      <c r="E6115">
        <v>49</v>
      </c>
      <c r="F6115" t="s">
        <v>641</v>
      </c>
    </row>
    <row r="6116" spans="1:6" x14ac:dyDescent="0.5">
      <c r="A6116" s="4">
        <v>43570</v>
      </c>
      <c r="B6116" s="14">
        <v>0.84454861111111112</v>
      </c>
      <c r="C6116">
        <v>3</v>
      </c>
      <c r="D6116" t="s">
        <v>640</v>
      </c>
      <c r="E6116">
        <v>39</v>
      </c>
      <c r="F6116" t="s">
        <v>641</v>
      </c>
    </row>
    <row r="6117" spans="1:6" x14ac:dyDescent="0.5">
      <c r="A6117" s="4">
        <v>43570</v>
      </c>
      <c r="B6117" s="14">
        <v>0.84456018518518527</v>
      </c>
      <c r="C6117">
        <v>3</v>
      </c>
      <c r="D6117" t="s">
        <v>640</v>
      </c>
      <c r="E6117">
        <v>51</v>
      </c>
      <c r="F6117" t="s">
        <v>641</v>
      </c>
    </row>
    <row r="6118" spans="1:6" x14ac:dyDescent="0.5">
      <c r="A6118" s="4">
        <v>43570</v>
      </c>
      <c r="B6118" s="14">
        <v>0.8445717592592592</v>
      </c>
      <c r="C6118">
        <v>3</v>
      </c>
      <c r="D6118" t="s">
        <v>640</v>
      </c>
      <c r="E6118">
        <v>51</v>
      </c>
      <c r="F6118" t="s">
        <v>641</v>
      </c>
    </row>
    <row r="6119" spans="1:6" x14ac:dyDescent="0.5">
      <c r="A6119" s="4">
        <v>43570</v>
      </c>
      <c r="B6119" s="14">
        <v>0.84458333333333335</v>
      </c>
      <c r="C6119">
        <v>3</v>
      </c>
      <c r="D6119" t="s">
        <v>640</v>
      </c>
      <c r="E6119">
        <v>51</v>
      </c>
      <c r="F6119" t="s">
        <v>641</v>
      </c>
    </row>
    <row r="6120" spans="1:6" x14ac:dyDescent="0.5">
      <c r="A6120" s="4">
        <v>43570</v>
      </c>
      <c r="B6120" s="14">
        <v>0.84459490740740739</v>
      </c>
      <c r="C6120">
        <v>3</v>
      </c>
      <c r="D6120" t="s">
        <v>640</v>
      </c>
      <c r="E6120">
        <v>54</v>
      </c>
      <c r="F6120" t="s">
        <v>641</v>
      </c>
    </row>
    <row r="6121" spans="1:6" x14ac:dyDescent="0.5">
      <c r="A6121" s="4">
        <v>43570</v>
      </c>
      <c r="B6121" s="14">
        <v>0.84460648148148154</v>
      </c>
      <c r="C6121">
        <v>3</v>
      </c>
      <c r="D6121" t="s">
        <v>640</v>
      </c>
      <c r="E6121">
        <v>44</v>
      </c>
      <c r="F6121" t="s">
        <v>641</v>
      </c>
    </row>
    <row r="6122" spans="1:6" x14ac:dyDescent="0.5">
      <c r="A6122" s="4">
        <v>43570</v>
      </c>
      <c r="B6122" s="14">
        <v>0.84461805555555547</v>
      </c>
      <c r="C6122">
        <v>3</v>
      </c>
      <c r="D6122" t="s">
        <v>640</v>
      </c>
      <c r="E6122">
        <v>49</v>
      </c>
      <c r="F6122" t="s">
        <v>641</v>
      </c>
    </row>
    <row r="6123" spans="1:6" x14ac:dyDescent="0.5">
      <c r="A6123" s="4">
        <v>43570</v>
      </c>
      <c r="B6123" s="14">
        <v>0.84462962962962962</v>
      </c>
      <c r="C6123">
        <v>3</v>
      </c>
      <c r="D6123" t="s">
        <v>640</v>
      </c>
      <c r="E6123">
        <v>49</v>
      </c>
      <c r="F6123" t="s">
        <v>641</v>
      </c>
    </row>
    <row r="6124" spans="1:6" x14ac:dyDescent="0.5">
      <c r="A6124" s="4">
        <v>43570</v>
      </c>
      <c r="B6124" s="14">
        <v>0.84464120370370377</v>
      </c>
      <c r="C6124">
        <v>3</v>
      </c>
      <c r="D6124" t="s">
        <v>640</v>
      </c>
      <c r="E6124">
        <v>56</v>
      </c>
      <c r="F6124" t="s">
        <v>641</v>
      </c>
    </row>
    <row r="6125" spans="1:6" x14ac:dyDescent="0.5">
      <c r="A6125" s="4">
        <v>43570</v>
      </c>
      <c r="B6125" s="14">
        <v>0.84466435185185185</v>
      </c>
      <c r="C6125">
        <v>3</v>
      </c>
      <c r="D6125" t="s">
        <v>640</v>
      </c>
      <c r="E6125">
        <v>45</v>
      </c>
      <c r="F6125" t="s">
        <v>641</v>
      </c>
    </row>
    <row r="6126" spans="1:6" x14ac:dyDescent="0.5">
      <c r="A6126" s="4">
        <v>43570</v>
      </c>
      <c r="B6126" s="14">
        <v>0.84467592592592589</v>
      </c>
      <c r="C6126">
        <v>3</v>
      </c>
      <c r="D6126" t="s">
        <v>640</v>
      </c>
      <c r="E6126">
        <v>45</v>
      </c>
      <c r="F6126" t="s">
        <v>641</v>
      </c>
    </row>
    <row r="6127" spans="1:6" x14ac:dyDescent="0.5">
      <c r="A6127" s="4">
        <v>43570</v>
      </c>
      <c r="B6127" s="14">
        <v>0.84468750000000004</v>
      </c>
      <c r="C6127">
        <v>3</v>
      </c>
      <c r="D6127" t="s">
        <v>640</v>
      </c>
      <c r="E6127">
        <v>38</v>
      </c>
      <c r="F6127" t="s">
        <v>641</v>
      </c>
    </row>
    <row r="6128" spans="1:6" x14ac:dyDescent="0.5">
      <c r="A6128" s="4">
        <v>43570</v>
      </c>
      <c r="B6128" s="14">
        <v>0.84469907407407396</v>
      </c>
      <c r="C6128">
        <v>3</v>
      </c>
      <c r="D6128" t="s">
        <v>640</v>
      </c>
      <c r="E6128">
        <v>52</v>
      </c>
      <c r="F6128" t="s">
        <v>641</v>
      </c>
    </row>
    <row r="6129" spans="1:6" x14ac:dyDescent="0.5">
      <c r="A6129" s="4">
        <v>43570</v>
      </c>
      <c r="B6129" s="14">
        <v>0.84471064814814811</v>
      </c>
      <c r="C6129">
        <v>3</v>
      </c>
      <c r="D6129" t="s">
        <v>640</v>
      </c>
      <c r="E6129">
        <v>54</v>
      </c>
      <c r="F6129" t="s">
        <v>641</v>
      </c>
    </row>
    <row r="6130" spans="1:6" x14ac:dyDescent="0.5">
      <c r="A6130" s="4">
        <v>43570</v>
      </c>
      <c r="B6130" s="14">
        <v>0.84472222222222226</v>
      </c>
      <c r="C6130">
        <v>3</v>
      </c>
      <c r="D6130" t="s">
        <v>640</v>
      </c>
      <c r="E6130">
        <v>48</v>
      </c>
      <c r="F6130" t="s">
        <v>641</v>
      </c>
    </row>
    <row r="6131" spans="1:6" x14ac:dyDescent="0.5">
      <c r="A6131" s="4">
        <v>43570</v>
      </c>
      <c r="B6131" s="14">
        <v>0.8447337962962963</v>
      </c>
      <c r="C6131">
        <v>3</v>
      </c>
      <c r="D6131" t="s">
        <v>640</v>
      </c>
      <c r="E6131">
        <v>48</v>
      </c>
      <c r="F6131" t="s">
        <v>641</v>
      </c>
    </row>
    <row r="6132" spans="1:6" x14ac:dyDescent="0.5">
      <c r="A6132" s="4">
        <v>43570</v>
      </c>
      <c r="B6132" s="14">
        <v>0.84474537037037034</v>
      </c>
      <c r="C6132">
        <v>3</v>
      </c>
      <c r="D6132" t="s">
        <v>640</v>
      </c>
      <c r="E6132">
        <v>51</v>
      </c>
      <c r="F6132" t="s">
        <v>641</v>
      </c>
    </row>
    <row r="6133" spans="1:6" x14ac:dyDescent="0.5">
      <c r="A6133" s="4">
        <v>43570</v>
      </c>
      <c r="B6133" s="14">
        <v>0.84475694444444438</v>
      </c>
      <c r="C6133">
        <v>3</v>
      </c>
      <c r="D6133" t="s">
        <v>640</v>
      </c>
      <c r="E6133">
        <v>44</v>
      </c>
      <c r="F6133" t="s">
        <v>641</v>
      </c>
    </row>
    <row r="6134" spans="1:6" x14ac:dyDescent="0.5">
      <c r="A6134" s="4">
        <v>43570</v>
      </c>
      <c r="B6134" s="14">
        <v>0.84476851851851853</v>
      </c>
      <c r="C6134">
        <v>3</v>
      </c>
      <c r="D6134" t="s">
        <v>640</v>
      </c>
      <c r="E6134">
        <v>49</v>
      </c>
      <c r="F6134" t="s">
        <v>641</v>
      </c>
    </row>
    <row r="6135" spans="1:6" x14ac:dyDescent="0.5">
      <c r="A6135" s="4">
        <v>43570</v>
      </c>
      <c r="B6135" s="14">
        <v>0.84478009259259268</v>
      </c>
      <c r="C6135">
        <v>3</v>
      </c>
      <c r="D6135" t="s">
        <v>640</v>
      </c>
      <c r="E6135">
        <v>38</v>
      </c>
      <c r="F6135" t="s">
        <v>641</v>
      </c>
    </row>
    <row r="6136" spans="1:6" x14ac:dyDescent="0.5">
      <c r="A6136" s="4">
        <v>43570</v>
      </c>
      <c r="B6136" s="14">
        <v>0.8448148148148148</v>
      </c>
      <c r="C6136">
        <v>3</v>
      </c>
      <c r="D6136" t="s">
        <v>640</v>
      </c>
      <c r="E6136">
        <v>45</v>
      </c>
      <c r="F6136" t="s">
        <v>641</v>
      </c>
    </row>
    <row r="6137" spans="1:6" x14ac:dyDescent="0.5">
      <c r="A6137" s="4">
        <v>43570</v>
      </c>
      <c r="B6137" s="14">
        <v>0.84482638888888895</v>
      </c>
      <c r="C6137">
        <v>3</v>
      </c>
      <c r="D6137" t="s">
        <v>640</v>
      </c>
      <c r="E6137">
        <v>43</v>
      </c>
      <c r="F6137" t="s">
        <v>641</v>
      </c>
    </row>
    <row r="6138" spans="1:6" x14ac:dyDescent="0.5">
      <c r="A6138" s="4">
        <v>43570</v>
      </c>
      <c r="B6138" s="14">
        <v>0.84484953703703702</v>
      </c>
      <c r="C6138">
        <v>3</v>
      </c>
      <c r="D6138" t="s">
        <v>640</v>
      </c>
      <c r="E6138">
        <v>51</v>
      </c>
      <c r="F6138" t="s">
        <v>641</v>
      </c>
    </row>
    <row r="6139" spans="1:6" x14ac:dyDescent="0.5">
      <c r="A6139" s="4">
        <v>43570</v>
      </c>
      <c r="B6139" s="14">
        <v>0.84486111111111117</v>
      </c>
      <c r="C6139">
        <v>3</v>
      </c>
      <c r="D6139" t="s">
        <v>640</v>
      </c>
      <c r="E6139">
        <v>45</v>
      </c>
      <c r="F6139" t="s">
        <v>641</v>
      </c>
    </row>
    <row r="6140" spans="1:6" x14ac:dyDescent="0.5">
      <c r="A6140" s="4">
        <v>43570</v>
      </c>
      <c r="B6140" s="14">
        <v>0.84487268518518521</v>
      </c>
      <c r="C6140">
        <v>3</v>
      </c>
      <c r="D6140" t="s">
        <v>640</v>
      </c>
      <c r="E6140">
        <v>47</v>
      </c>
      <c r="F6140" t="s">
        <v>641</v>
      </c>
    </row>
    <row r="6141" spans="1:6" x14ac:dyDescent="0.5">
      <c r="A6141" s="4">
        <v>43570</v>
      </c>
      <c r="B6141" s="14">
        <v>0.84488425925925925</v>
      </c>
      <c r="C6141">
        <v>3</v>
      </c>
      <c r="D6141" t="s">
        <v>640</v>
      </c>
      <c r="E6141">
        <v>47</v>
      </c>
      <c r="F6141" t="s">
        <v>641</v>
      </c>
    </row>
    <row r="6142" spans="1:6" x14ac:dyDescent="0.5">
      <c r="A6142" s="4">
        <v>43570</v>
      </c>
      <c r="B6142" s="14">
        <v>0.84489583333333329</v>
      </c>
      <c r="C6142">
        <v>3</v>
      </c>
      <c r="D6142" t="s">
        <v>640</v>
      </c>
      <c r="E6142">
        <v>55</v>
      </c>
      <c r="F6142" t="s">
        <v>641</v>
      </c>
    </row>
    <row r="6143" spans="1:6" x14ac:dyDescent="0.5">
      <c r="A6143" s="4">
        <v>43570</v>
      </c>
      <c r="B6143" s="14">
        <v>0.84490740740740744</v>
      </c>
      <c r="C6143">
        <v>3</v>
      </c>
      <c r="D6143" t="s">
        <v>640</v>
      </c>
      <c r="E6143">
        <v>44</v>
      </c>
      <c r="F6143" t="s">
        <v>641</v>
      </c>
    </row>
    <row r="6144" spans="1:6" x14ac:dyDescent="0.5">
      <c r="A6144" s="4">
        <v>43570</v>
      </c>
      <c r="B6144" s="14">
        <v>0.84495370370370371</v>
      </c>
      <c r="C6144">
        <v>3</v>
      </c>
      <c r="D6144" t="s">
        <v>640</v>
      </c>
      <c r="E6144">
        <v>39</v>
      </c>
      <c r="F6144" t="s">
        <v>641</v>
      </c>
    </row>
    <row r="6145" spans="1:6" x14ac:dyDescent="0.5">
      <c r="A6145" s="4">
        <v>43570</v>
      </c>
      <c r="B6145" s="14">
        <v>0.84496527777777775</v>
      </c>
      <c r="C6145">
        <v>3</v>
      </c>
      <c r="D6145" t="s">
        <v>640</v>
      </c>
      <c r="E6145">
        <v>47</v>
      </c>
      <c r="F6145" t="s">
        <v>641</v>
      </c>
    </row>
    <row r="6146" spans="1:6" x14ac:dyDescent="0.5">
      <c r="A6146" s="4">
        <v>43570</v>
      </c>
      <c r="B6146" s="14">
        <v>0.84498842592592593</v>
      </c>
      <c r="C6146">
        <v>3</v>
      </c>
      <c r="D6146" t="s">
        <v>640</v>
      </c>
      <c r="E6146">
        <v>39</v>
      </c>
      <c r="F6146" t="s">
        <v>641</v>
      </c>
    </row>
    <row r="6147" spans="1:6" x14ac:dyDescent="0.5">
      <c r="A6147" s="4">
        <v>43570</v>
      </c>
      <c r="B6147" s="14">
        <v>0.84500000000000008</v>
      </c>
      <c r="C6147">
        <v>3</v>
      </c>
      <c r="D6147" t="s">
        <v>640</v>
      </c>
      <c r="E6147">
        <v>41</v>
      </c>
      <c r="F6147" t="s">
        <v>641</v>
      </c>
    </row>
    <row r="6148" spans="1:6" x14ac:dyDescent="0.5">
      <c r="A6148" s="4">
        <v>43570</v>
      </c>
      <c r="B6148" s="14">
        <v>0.84525462962962961</v>
      </c>
      <c r="C6148">
        <v>3</v>
      </c>
      <c r="D6148" t="s">
        <v>640</v>
      </c>
      <c r="E6148">
        <v>40</v>
      </c>
      <c r="F6148" t="s">
        <v>641</v>
      </c>
    </row>
    <row r="6149" spans="1:6" x14ac:dyDescent="0.5">
      <c r="A6149" s="4">
        <v>43570</v>
      </c>
      <c r="B6149" s="14">
        <v>0.90498842592592599</v>
      </c>
      <c r="C6149">
        <v>3</v>
      </c>
      <c r="D6149" t="s">
        <v>640</v>
      </c>
      <c r="E6149">
        <v>44</v>
      </c>
      <c r="F6149" t="s">
        <v>641</v>
      </c>
    </row>
    <row r="6150" spans="1:6" x14ac:dyDescent="0.5">
      <c r="A6150" s="4">
        <v>43570</v>
      </c>
      <c r="B6150" s="14">
        <v>0.90508101851851863</v>
      </c>
      <c r="C6150">
        <v>3</v>
      </c>
      <c r="D6150" t="s">
        <v>640</v>
      </c>
      <c r="E6150">
        <v>119</v>
      </c>
      <c r="F6150" t="s">
        <v>641</v>
      </c>
    </row>
    <row r="6151" spans="1:6" x14ac:dyDescent="0.5">
      <c r="A6151" s="4">
        <v>43570</v>
      </c>
      <c r="B6151" s="14">
        <v>0.90652777777777782</v>
      </c>
      <c r="C6151">
        <v>3</v>
      </c>
      <c r="D6151" t="s">
        <v>640</v>
      </c>
      <c r="E6151">
        <v>59</v>
      </c>
      <c r="F6151" t="s">
        <v>641</v>
      </c>
    </row>
    <row r="6152" spans="1:6" x14ac:dyDescent="0.5">
      <c r="A6152" s="4">
        <v>43570</v>
      </c>
      <c r="B6152" s="14">
        <v>0.90765046296296292</v>
      </c>
      <c r="C6152">
        <v>3</v>
      </c>
      <c r="D6152" t="s">
        <v>640</v>
      </c>
      <c r="E6152">
        <v>123</v>
      </c>
      <c r="F6152" t="s">
        <v>641</v>
      </c>
    </row>
    <row r="6153" spans="1:6" x14ac:dyDescent="0.5">
      <c r="A6153" s="4">
        <v>43570</v>
      </c>
      <c r="B6153" s="14">
        <v>0.90857638888888881</v>
      </c>
      <c r="C6153">
        <v>3</v>
      </c>
      <c r="D6153" t="s">
        <v>640</v>
      </c>
      <c r="E6153">
        <v>49</v>
      </c>
      <c r="F6153" t="s">
        <v>641</v>
      </c>
    </row>
    <row r="6154" spans="1:6" x14ac:dyDescent="0.5">
      <c r="A6154" s="4">
        <v>43570</v>
      </c>
      <c r="B6154" s="14">
        <v>0.90869212962962964</v>
      </c>
      <c r="C6154">
        <v>3</v>
      </c>
      <c r="D6154" t="s">
        <v>640</v>
      </c>
      <c r="E6154">
        <v>50</v>
      </c>
      <c r="F6154" t="s">
        <v>641</v>
      </c>
    </row>
    <row r="6155" spans="1:6" x14ac:dyDescent="0.5">
      <c r="A6155" s="4">
        <v>43570</v>
      </c>
      <c r="B6155" s="14">
        <v>0.90872685185185187</v>
      </c>
      <c r="C6155">
        <v>3</v>
      </c>
      <c r="D6155" t="s">
        <v>651</v>
      </c>
      <c r="E6155">
        <v>45</v>
      </c>
      <c r="F6155" t="s">
        <v>641</v>
      </c>
    </row>
    <row r="6156" spans="1:6" x14ac:dyDescent="0.5">
      <c r="A6156" s="4">
        <v>43571</v>
      </c>
      <c r="B6156" s="14">
        <v>0.2742708333333333</v>
      </c>
      <c r="C6156">
        <v>2</v>
      </c>
      <c r="D6156" t="s">
        <v>640</v>
      </c>
      <c r="E6156">
        <v>38</v>
      </c>
      <c r="F6156" t="s">
        <v>641</v>
      </c>
    </row>
    <row r="6157" spans="1:6" x14ac:dyDescent="0.5">
      <c r="A6157" s="4">
        <v>43572</v>
      </c>
      <c r="B6157" s="14">
        <v>0.6262847222222222</v>
      </c>
      <c r="C6157">
        <v>2</v>
      </c>
      <c r="D6157" t="s">
        <v>640</v>
      </c>
      <c r="E6157">
        <v>38</v>
      </c>
      <c r="F6157" t="s">
        <v>641</v>
      </c>
    </row>
    <row r="6158" spans="1:6" x14ac:dyDescent="0.5">
      <c r="A6158" s="4">
        <v>43572</v>
      </c>
      <c r="B6158" s="14">
        <v>0.64474537037037039</v>
      </c>
      <c r="C6158">
        <v>3</v>
      </c>
      <c r="D6158" t="s">
        <v>640</v>
      </c>
      <c r="E6158">
        <v>41</v>
      </c>
      <c r="F6158" t="s">
        <v>641</v>
      </c>
    </row>
    <row r="6159" spans="1:6" x14ac:dyDescent="0.5">
      <c r="A6159" s="4">
        <v>43572</v>
      </c>
      <c r="B6159" s="14">
        <v>0.64476851851851846</v>
      </c>
      <c r="C6159">
        <v>3</v>
      </c>
      <c r="D6159" t="s">
        <v>640</v>
      </c>
      <c r="E6159">
        <v>39</v>
      </c>
      <c r="F6159" t="s">
        <v>641</v>
      </c>
    </row>
    <row r="6160" spans="1:6" x14ac:dyDescent="0.5">
      <c r="A6160" s="4">
        <v>43572</v>
      </c>
      <c r="B6160" s="14">
        <v>0.6448032407407408</v>
      </c>
      <c r="C6160">
        <v>3</v>
      </c>
      <c r="D6160" t="s">
        <v>640</v>
      </c>
      <c r="E6160">
        <v>38</v>
      </c>
      <c r="F6160" t="s">
        <v>641</v>
      </c>
    </row>
    <row r="6161" spans="1:6" x14ac:dyDescent="0.5">
      <c r="A6161" s="4">
        <v>43572</v>
      </c>
      <c r="B6161" s="14">
        <v>0.64482638888888888</v>
      </c>
      <c r="C6161">
        <v>3</v>
      </c>
      <c r="D6161" t="s">
        <v>640</v>
      </c>
      <c r="E6161">
        <v>40</v>
      </c>
      <c r="F6161" t="s">
        <v>641</v>
      </c>
    </row>
    <row r="6162" spans="1:6" x14ac:dyDescent="0.5">
      <c r="A6162" s="4">
        <v>43572</v>
      </c>
      <c r="B6162" s="14">
        <v>0.64483796296296292</v>
      </c>
      <c r="C6162">
        <v>3</v>
      </c>
      <c r="D6162" t="s">
        <v>640</v>
      </c>
      <c r="E6162">
        <v>40</v>
      </c>
      <c r="F6162" t="s">
        <v>641</v>
      </c>
    </row>
    <row r="6163" spans="1:6" x14ac:dyDescent="0.5">
      <c r="A6163" s="4">
        <v>43572</v>
      </c>
      <c r="B6163" s="14">
        <v>0.64484953703703707</v>
      </c>
      <c r="C6163">
        <v>3</v>
      </c>
      <c r="D6163" t="s">
        <v>640</v>
      </c>
      <c r="E6163">
        <v>38</v>
      </c>
      <c r="F6163" t="s">
        <v>641</v>
      </c>
    </row>
    <row r="6164" spans="1:6" x14ac:dyDescent="0.5">
      <c r="A6164" s="4">
        <v>43572</v>
      </c>
      <c r="B6164" s="14">
        <v>0.64486111111111111</v>
      </c>
      <c r="C6164">
        <v>3</v>
      </c>
      <c r="D6164" t="s">
        <v>640</v>
      </c>
      <c r="E6164">
        <v>43</v>
      </c>
      <c r="F6164" t="s">
        <v>641</v>
      </c>
    </row>
    <row r="6165" spans="1:6" x14ac:dyDescent="0.5">
      <c r="A6165" s="4">
        <v>43572</v>
      </c>
      <c r="B6165" s="14">
        <v>0.6448842592592593</v>
      </c>
      <c r="C6165">
        <v>3</v>
      </c>
      <c r="D6165" t="s">
        <v>640</v>
      </c>
      <c r="E6165">
        <v>41</v>
      </c>
      <c r="F6165" t="s">
        <v>641</v>
      </c>
    </row>
    <row r="6166" spans="1:6" x14ac:dyDescent="0.5">
      <c r="A6166" s="4">
        <v>43572</v>
      </c>
      <c r="B6166" s="14">
        <v>0.64489583333333333</v>
      </c>
      <c r="C6166">
        <v>3</v>
      </c>
      <c r="D6166" t="s">
        <v>640</v>
      </c>
      <c r="E6166">
        <v>49</v>
      </c>
      <c r="F6166" t="s">
        <v>641</v>
      </c>
    </row>
    <row r="6167" spans="1:6" x14ac:dyDescent="0.5">
      <c r="A6167" s="4">
        <v>43572</v>
      </c>
      <c r="B6167" s="14">
        <v>0.64491898148148141</v>
      </c>
      <c r="C6167">
        <v>3</v>
      </c>
      <c r="D6167" t="s">
        <v>640</v>
      </c>
      <c r="E6167">
        <v>44</v>
      </c>
      <c r="F6167" t="s">
        <v>641</v>
      </c>
    </row>
    <row r="6168" spans="1:6" x14ac:dyDescent="0.5">
      <c r="A6168" s="4">
        <v>43572</v>
      </c>
      <c r="B6168" s="14">
        <v>0.64493055555555556</v>
      </c>
      <c r="C6168">
        <v>3</v>
      </c>
      <c r="D6168" t="s">
        <v>640</v>
      </c>
      <c r="E6168">
        <v>48</v>
      </c>
      <c r="F6168" t="s">
        <v>641</v>
      </c>
    </row>
    <row r="6169" spans="1:6" x14ac:dyDescent="0.5">
      <c r="A6169" s="4">
        <v>43572</v>
      </c>
      <c r="B6169" s="14">
        <v>0.64495370370370375</v>
      </c>
      <c r="C6169">
        <v>3</v>
      </c>
      <c r="D6169" t="s">
        <v>640</v>
      </c>
      <c r="E6169">
        <v>48</v>
      </c>
      <c r="F6169" t="s">
        <v>641</v>
      </c>
    </row>
    <row r="6170" spans="1:6" x14ac:dyDescent="0.5">
      <c r="A6170" s="4">
        <v>43572</v>
      </c>
      <c r="B6170" s="14">
        <v>0.64497685185185183</v>
      </c>
      <c r="C6170">
        <v>3</v>
      </c>
      <c r="D6170" t="s">
        <v>640</v>
      </c>
      <c r="E6170">
        <v>38</v>
      </c>
      <c r="F6170" t="s">
        <v>641</v>
      </c>
    </row>
    <row r="6171" spans="1:6" x14ac:dyDescent="0.5">
      <c r="A6171" s="4">
        <v>43572</v>
      </c>
      <c r="B6171" s="14">
        <v>0.64498842592592587</v>
      </c>
      <c r="C6171">
        <v>3</v>
      </c>
      <c r="D6171" t="s">
        <v>640</v>
      </c>
      <c r="E6171">
        <v>48</v>
      </c>
      <c r="F6171" t="s">
        <v>641</v>
      </c>
    </row>
    <row r="6172" spans="1:6" x14ac:dyDescent="0.5">
      <c r="A6172" s="4">
        <v>43572</v>
      </c>
      <c r="B6172" s="14">
        <v>0.64501157407407406</v>
      </c>
      <c r="C6172">
        <v>3</v>
      </c>
      <c r="D6172" t="s">
        <v>640</v>
      </c>
      <c r="E6172">
        <v>41</v>
      </c>
      <c r="F6172" t="s">
        <v>641</v>
      </c>
    </row>
    <row r="6173" spans="1:6" x14ac:dyDescent="0.5">
      <c r="A6173" s="4">
        <v>43572</v>
      </c>
      <c r="B6173" s="14">
        <v>0.64502314814814821</v>
      </c>
      <c r="C6173">
        <v>3</v>
      </c>
      <c r="D6173" t="s">
        <v>640</v>
      </c>
      <c r="E6173">
        <v>43</v>
      </c>
      <c r="F6173" t="s">
        <v>641</v>
      </c>
    </row>
    <row r="6174" spans="1:6" x14ac:dyDescent="0.5">
      <c r="A6174" s="4">
        <v>43572</v>
      </c>
      <c r="B6174" s="14">
        <v>0.64503472222222225</v>
      </c>
      <c r="C6174">
        <v>3</v>
      </c>
      <c r="D6174" t="s">
        <v>640</v>
      </c>
      <c r="E6174">
        <v>44</v>
      </c>
      <c r="F6174" t="s">
        <v>641</v>
      </c>
    </row>
    <row r="6175" spans="1:6" x14ac:dyDescent="0.5">
      <c r="A6175" s="4">
        <v>43572</v>
      </c>
      <c r="B6175" s="14">
        <v>0.64506944444444447</v>
      </c>
      <c r="C6175">
        <v>3</v>
      </c>
      <c r="D6175" t="s">
        <v>640</v>
      </c>
      <c r="E6175">
        <v>43</v>
      </c>
      <c r="F6175" t="s">
        <v>641</v>
      </c>
    </row>
    <row r="6176" spans="1:6" x14ac:dyDescent="0.5">
      <c r="A6176" s="4">
        <v>43572</v>
      </c>
      <c r="B6176" s="14">
        <v>0.64508101851851851</v>
      </c>
      <c r="C6176">
        <v>3</v>
      </c>
      <c r="D6176" t="s">
        <v>640</v>
      </c>
      <c r="E6176">
        <v>44</v>
      </c>
      <c r="F6176" t="s">
        <v>641</v>
      </c>
    </row>
    <row r="6177" spans="1:6" x14ac:dyDescent="0.5">
      <c r="A6177" s="4">
        <v>43572</v>
      </c>
      <c r="B6177" s="14">
        <v>0.64509259259259266</v>
      </c>
      <c r="C6177">
        <v>3</v>
      </c>
      <c r="D6177" t="s">
        <v>640</v>
      </c>
      <c r="E6177">
        <v>47</v>
      </c>
      <c r="F6177" t="s">
        <v>641</v>
      </c>
    </row>
    <row r="6178" spans="1:6" x14ac:dyDescent="0.5">
      <c r="A6178" s="4">
        <v>43572</v>
      </c>
      <c r="B6178" s="14">
        <v>0.64512731481481478</v>
      </c>
      <c r="C6178">
        <v>3</v>
      </c>
      <c r="D6178" t="s">
        <v>640</v>
      </c>
      <c r="E6178">
        <v>38</v>
      </c>
      <c r="F6178" t="s">
        <v>641</v>
      </c>
    </row>
    <row r="6179" spans="1:6" x14ac:dyDescent="0.5">
      <c r="A6179" s="4">
        <v>43572</v>
      </c>
      <c r="B6179" s="14">
        <v>0.64513888888888882</v>
      </c>
      <c r="C6179">
        <v>3</v>
      </c>
      <c r="D6179" t="s">
        <v>640</v>
      </c>
      <c r="E6179">
        <v>43</v>
      </c>
      <c r="F6179" t="s">
        <v>641</v>
      </c>
    </row>
    <row r="6180" spans="1:6" x14ac:dyDescent="0.5">
      <c r="A6180" s="4">
        <v>43572</v>
      </c>
      <c r="B6180" s="14">
        <v>0.64515046296296297</v>
      </c>
      <c r="C6180">
        <v>3</v>
      </c>
      <c r="D6180" t="s">
        <v>640</v>
      </c>
      <c r="E6180">
        <v>44</v>
      </c>
      <c r="F6180" t="s">
        <v>641</v>
      </c>
    </row>
    <row r="6181" spans="1:6" x14ac:dyDescent="0.5">
      <c r="A6181" s="4">
        <v>43572</v>
      </c>
      <c r="B6181" s="14">
        <v>0.64516203703703701</v>
      </c>
      <c r="C6181">
        <v>3</v>
      </c>
      <c r="D6181" t="s">
        <v>640</v>
      </c>
      <c r="E6181">
        <v>42</v>
      </c>
      <c r="F6181" t="s">
        <v>641</v>
      </c>
    </row>
    <row r="6182" spans="1:6" x14ac:dyDescent="0.5">
      <c r="A6182" s="4">
        <v>43572</v>
      </c>
      <c r="B6182" s="14">
        <v>0.64517361111111116</v>
      </c>
      <c r="C6182">
        <v>3</v>
      </c>
      <c r="D6182" t="s">
        <v>640</v>
      </c>
      <c r="E6182">
        <v>40</v>
      </c>
      <c r="F6182" t="s">
        <v>641</v>
      </c>
    </row>
    <row r="6183" spans="1:6" x14ac:dyDescent="0.5">
      <c r="A6183" s="4">
        <v>43572</v>
      </c>
      <c r="B6183" s="14">
        <v>0.64519675925925923</v>
      </c>
      <c r="C6183">
        <v>3</v>
      </c>
      <c r="D6183" t="s">
        <v>640</v>
      </c>
      <c r="E6183">
        <v>43</v>
      </c>
      <c r="F6183" t="s">
        <v>641</v>
      </c>
    </row>
    <row r="6184" spans="1:6" x14ac:dyDescent="0.5">
      <c r="A6184" s="4">
        <v>43572</v>
      </c>
      <c r="B6184" s="14">
        <v>0.64520833333333327</v>
      </c>
      <c r="C6184">
        <v>3</v>
      </c>
      <c r="D6184" t="s">
        <v>640</v>
      </c>
      <c r="E6184">
        <v>45</v>
      </c>
      <c r="F6184" t="s">
        <v>641</v>
      </c>
    </row>
    <row r="6185" spans="1:6" x14ac:dyDescent="0.5">
      <c r="A6185" s="4">
        <v>43572</v>
      </c>
      <c r="B6185" s="14">
        <v>0.64521990740740742</v>
      </c>
      <c r="C6185">
        <v>3</v>
      </c>
      <c r="D6185" t="s">
        <v>640</v>
      </c>
      <c r="E6185">
        <v>44</v>
      </c>
      <c r="F6185" t="s">
        <v>641</v>
      </c>
    </row>
    <row r="6186" spans="1:6" x14ac:dyDescent="0.5">
      <c r="A6186" s="4">
        <v>43572</v>
      </c>
      <c r="B6186" s="14">
        <v>0.64523148148148146</v>
      </c>
      <c r="C6186">
        <v>3</v>
      </c>
      <c r="D6186" t="s">
        <v>640</v>
      </c>
      <c r="E6186">
        <v>42</v>
      </c>
      <c r="F6186" t="s">
        <v>641</v>
      </c>
    </row>
    <row r="6187" spans="1:6" x14ac:dyDescent="0.5">
      <c r="A6187" s="4">
        <v>43572</v>
      </c>
      <c r="B6187" s="14">
        <v>0.64525462962962965</v>
      </c>
      <c r="C6187">
        <v>3</v>
      </c>
      <c r="D6187" t="s">
        <v>640</v>
      </c>
      <c r="E6187">
        <v>46</v>
      </c>
      <c r="F6187" t="s">
        <v>641</v>
      </c>
    </row>
    <row r="6188" spans="1:6" x14ac:dyDescent="0.5">
      <c r="A6188" s="4">
        <v>43572</v>
      </c>
      <c r="B6188" s="14">
        <v>0.64526620370370369</v>
      </c>
      <c r="C6188">
        <v>3</v>
      </c>
      <c r="D6188" t="s">
        <v>640</v>
      </c>
      <c r="E6188">
        <v>45</v>
      </c>
      <c r="F6188" t="s">
        <v>641</v>
      </c>
    </row>
    <row r="6189" spans="1:6" x14ac:dyDescent="0.5">
      <c r="A6189" s="4">
        <v>43572</v>
      </c>
      <c r="B6189" s="14">
        <v>0.64530092592592592</v>
      </c>
      <c r="C6189">
        <v>3</v>
      </c>
      <c r="D6189" t="s">
        <v>640</v>
      </c>
      <c r="E6189">
        <v>42</v>
      </c>
      <c r="F6189" t="s">
        <v>641</v>
      </c>
    </row>
    <row r="6190" spans="1:6" x14ac:dyDescent="0.5">
      <c r="A6190" s="4">
        <v>43572</v>
      </c>
      <c r="B6190" s="14">
        <v>0.64532407407407411</v>
      </c>
      <c r="C6190">
        <v>3</v>
      </c>
      <c r="D6190" t="s">
        <v>640</v>
      </c>
      <c r="E6190">
        <v>40</v>
      </c>
      <c r="F6190" t="s">
        <v>641</v>
      </c>
    </row>
    <row r="6191" spans="1:6" x14ac:dyDescent="0.5">
      <c r="A6191" s="4">
        <v>43572</v>
      </c>
      <c r="B6191" s="14">
        <v>0.64533564814814814</v>
      </c>
      <c r="C6191">
        <v>3</v>
      </c>
      <c r="D6191" t="s">
        <v>640</v>
      </c>
      <c r="E6191">
        <v>47</v>
      </c>
      <c r="F6191" t="s">
        <v>641</v>
      </c>
    </row>
    <row r="6192" spans="1:6" x14ac:dyDescent="0.5">
      <c r="A6192" s="4">
        <v>43572</v>
      </c>
      <c r="B6192" s="14">
        <v>0.64535879629629633</v>
      </c>
      <c r="C6192">
        <v>3</v>
      </c>
      <c r="D6192" t="s">
        <v>640</v>
      </c>
      <c r="E6192">
        <v>41</v>
      </c>
      <c r="F6192" t="s">
        <v>641</v>
      </c>
    </row>
    <row r="6193" spans="1:6" x14ac:dyDescent="0.5">
      <c r="A6193" s="4">
        <v>43572</v>
      </c>
      <c r="B6193" s="14">
        <v>0.64538194444444441</v>
      </c>
      <c r="C6193">
        <v>3</v>
      </c>
      <c r="D6193" t="s">
        <v>640</v>
      </c>
      <c r="E6193">
        <v>38</v>
      </c>
      <c r="F6193" t="s">
        <v>641</v>
      </c>
    </row>
    <row r="6194" spans="1:6" x14ac:dyDescent="0.5">
      <c r="A6194" s="4">
        <v>43572</v>
      </c>
      <c r="B6194" s="14">
        <v>0.64539351851851856</v>
      </c>
      <c r="C6194">
        <v>3</v>
      </c>
      <c r="D6194" t="s">
        <v>640</v>
      </c>
      <c r="E6194">
        <v>44</v>
      </c>
      <c r="F6194" t="s">
        <v>641</v>
      </c>
    </row>
    <row r="6195" spans="1:6" x14ac:dyDescent="0.5">
      <c r="A6195" s="4">
        <v>43572</v>
      </c>
      <c r="B6195" s="14">
        <v>0.6454050925925926</v>
      </c>
      <c r="C6195">
        <v>3</v>
      </c>
      <c r="D6195" t="s">
        <v>640</v>
      </c>
      <c r="E6195">
        <v>50</v>
      </c>
      <c r="F6195" t="s">
        <v>641</v>
      </c>
    </row>
    <row r="6196" spans="1:6" x14ac:dyDescent="0.5">
      <c r="A6196" s="4">
        <v>43572</v>
      </c>
      <c r="B6196" s="14">
        <v>0.64541666666666664</v>
      </c>
      <c r="C6196">
        <v>3</v>
      </c>
      <c r="D6196" t="s">
        <v>640</v>
      </c>
      <c r="E6196">
        <v>50</v>
      </c>
      <c r="F6196" t="s">
        <v>641</v>
      </c>
    </row>
    <row r="6197" spans="1:6" x14ac:dyDescent="0.5">
      <c r="A6197" s="4">
        <v>43572</v>
      </c>
      <c r="B6197" s="14">
        <v>0.64543981481481483</v>
      </c>
      <c r="C6197">
        <v>3</v>
      </c>
      <c r="D6197" t="s">
        <v>640</v>
      </c>
      <c r="E6197">
        <v>39</v>
      </c>
      <c r="F6197" t="s">
        <v>641</v>
      </c>
    </row>
    <row r="6198" spans="1:6" x14ac:dyDescent="0.5">
      <c r="A6198" s="4">
        <v>43572</v>
      </c>
      <c r="B6198" s="14">
        <v>0.64545138888888887</v>
      </c>
      <c r="C6198">
        <v>3</v>
      </c>
      <c r="D6198" t="s">
        <v>640</v>
      </c>
      <c r="E6198">
        <v>44</v>
      </c>
      <c r="F6198" t="s">
        <v>641</v>
      </c>
    </row>
    <row r="6199" spans="1:6" x14ac:dyDescent="0.5">
      <c r="A6199" s="4">
        <v>43572</v>
      </c>
      <c r="B6199" s="14">
        <v>0.64546296296296302</v>
      </c>
      <c r="C6199">
        <v>3</v>
      </c>
      <c r="D6199" t="s">
        <v>640</v>
      </c>
      <c r="E6199">
        <v>39</v>
      </c>
      <c r="F6199" t="s">
        <v>641</v>
      </c>
    </row>
    <row r="6200" spans="1:6" x14ac:dyDescent="0.5">
      <c r="A6200" s="4">
        <v>43572</v>
      </c>
      <c r="B6200" s="14">
        <v>0.64547453703703705</v>
      </c>
      <c r="C6200">
        <v>3</v>
      </c>
      <c r="D6200" t="s">
        <v>640</v>
      </c>
      <c r="E6200">
        <v>43</v>
      </c>
      <c r="F6200" t="s">
        <v>641</v>
      </c>
    </row>
    <row r="6201" spans="1:6" x14ac:dyDescent="0.5">
      <c r="A6201" s="4">
        <v>43572</v>
      </c>
      <c r="B6201" s="14">
        <v>0.64548611111111109</v>
      </c>
      <c r="C6201">
        <v>3</v>
      </c>
      <c r="D6201" t="s">
        <v>640</v>
      </c>
      <c r="E6201">
        <v>43</v>
      </c>
      <c r="F6201" t="s">
        <v>641</v>
      </c>
    </row>
    <row r="6202" spans="1:6" x14ac:dyDescent="0.5">
      <c r="A6202" s="4">
        <v>43572</v>
      </c>
      <c r="B6202" s="14">
        <v>0.64549768518518513</v>
      </c>
      <c r="C6202">
        <v>3</v>
      </c>
      <c r="D6202" t="s">
        <v>640</v>
      </c>
      <c r="E6202">
        <v>42</v>
      </c>
      <c r="F6202" t="s">
        <v>641</v>
      </c>
    </row>
    <row r="6203" spans="1:6" x14ac:dyDescent="0.5">
      <c r="A6203" s="4">
        <v>43572</v>
      </c>
      <c r="B6203" s="14">
        <v>0.64550925925925928</v>
      </c>
      <c r="C6203">
        <v>3</v>
      </c>
      <c r="D6203" t="s">
        <v>640</v>
      </c>
      <c r="E6203">
        <v>45</v>
      </c>
      <c r="F6203" t="s">
        <v>641</v>
      </c>
    </row>
    <row r="6204" spans="1:6" x14ac:dyDescent="0.5">
      <c r="A6204" s="4">
        <v>43572</v>
      </c>
      <c r="B6204" s="14">
        <v>0.64552083333333332</v>
      </c>
      <c r="C6204">
        <v>3</v>
      </c>
      <c r="D6204" t="s">
        <v>640</v>
      </c>
      <c r="E6204">
        <v>47</v>
      </c>
      <c r="F6204" t="s">
        <v>641</v>
      </c>
    </row>
    <row r="6205" spans="1:6" x14ac:dyDescent="0.5">
      <c r="A6205" s="4">
        <v>43572</v>
      </c>
      <c r="B6205" s="14">
        <v>0.64555555555555555</v>
      </c>
      <c r="C6205">
        <v>3</v>
      </c>
      <c r="D6205" t="s">
        <v>640</v>
      </c>
      <c r="E6205">
        <v>42</v>
      </c>
      <c r="F6205" t="s">
        <v>641</v>
      </c>
    </row>
    <row r="6206" spans="1:6" x14ac:dyDescent="0.5">
      <c r="A6206" s="4">
        <v>43572</v>
      </c>
      <c r="B6206" s="14">
        <v>0.64578703703703699</v>
      </c>
      <c r="C6206">
        <v>3</v>
      </c>
      <c r="D6206" t="s">
        <v>640</v>
      </c>
      <c r="E6206">
        <v>38</v>
      </c>
      <c r="F6206" t="s">
        <v>641</v>
      </c>
    </row>
    <row r="6207" spans="1:6" x14ac:dyDescent="0.5">
      <c r="A6207" s="4">
        <v>43572</v>
      </c>
      <c r="B6207" s="14">
        <v>0.77890046296296289</v>
      </c>
      <c r="C6207">
        <v>3</v>
      </c>
      <c r="D6207" t="s">
        <v>640</v>
      </c>
      <c r="E6207">
        <v>41</v>
      </c>
      <c r="F6207" t="s">
        <v>641</v>
      </c>
    </row>
    <row r="6208" spans="1:6" x14ac:dyDescent="0.5">
      <c r="A6208" s="4">
        <v>43572</v>
      </c>
      <c r="B6208" s="14">
        <v>0.77891203703703704</v>
      </c>
      <c r="C6208">
        <v>3</v>
      </c>
      <c r="D6208" t="s">
        <v>640</v>
      </c>
      <c r="E6208">
        <v>38</v>
      </c>
      <c r="F6208" t="s">
        <v>641</v>
      </c>
    </row>
    <row r="6209" spans="1:6" x14ac:dyDescent="0.5">
      <c r="A6209" s="4">
        <v>43572</v>
      </c>
      <c r="B6209" s="14">
        <v>0.77895833333333331</v>
      </c>
      <c r="C6209">
        <v>3</v>
      </c>
      <c r="D6209" t="s">
        <v>640</v>
      </c>
      <c r="E6209">
        <v>39</v>
      </c>
      <c r="F6209" t="s">
        <v>641</v>
      </c>
    </row>
    <row r="6210" spans="1:6" x14ac:dyDescent="0.5">
      <c r="A6210" s="4">
        <v>43572</v>
      </c>
      <c r="B6210" s="14">
        <v>0.77899305555555554</v>
      </c>
      <c r="C6210">
        <v>3</v>
      </c>
      <c r="D6210" t="s">
        <v>640</v>
      </c>
      <c r="E6210">
        <v>40</v>
      </c>
      <c r="F6210" t="s">
        <v>641</v>
      </c>
    </row>
    <row r="6211" spans="1:6" x14ac:dyDescent="0.5">
      <c r="A6211" s="4">
        <v>43572</v>
      </c>
      <c r="B6211" s="14">
        <v>0.77900462962962969</v>
      </c>
      <c r="C6211">
        <v>3</v>
      </c>
      <c r="D6211" t="s">
        <v>640</v>
      </c>
      <c r="E6211">
        <v>39</v>
      </c>
      <c r="F6211" t="s">
        <v>641</v>
      </c>
    </row>
    <row r="6212" spans="1:6" x14ac:dyDescent="0.5">
      <c r="A6212" s="4">
        <v>43572</v>
      </c>
      <c r="B6212" s="14">
        <v>0.77901620370370372</v>
      </c>
      <c r="C6212">
        <v>3</v>
      </c>
      <c r="D6212" t="s">
        <v>640</v>
      </c>
      <c r="E6212">
        <v>46</v>
      </c>
      <c r="F6212" t="s">
        <v>641</v>
      </c>
    </row>
    <row r="6213" spans="1:6" x14ac:dyDescent="0.5">
      <c r="A6213" s="4">
        <v>43572</v>
      </c>
      <c r="B6213" s="14">
        <v>0.77902777777777776</v>
      </c>
      <c r="C6213">
        <v>3</v>
      </c>
      <c r="D6213" t="s">
        <v>640</v>
      </c>
      <c r="E6213">
        <v>48</v>
      </c>
      <c r="F6213" t="s">
        <v>641</v>
      </c>
    </row>
    <row r="6214" spans="1:6" x14ac:dyDescent="0.5">
      <c r="A6214" s="4">
        <v>43572</v>
      </c>
      <c r="B6214" s="14">
        <v>0.7790393518518518</v>
      </c>
      <c r="C6214">
        <v>3</v>
      </c>
      <c r="D6214" t="s">
        <v>640</v>
      </c>
      <c r="E6214">
        <v>48</v>
      </c>
      <c r="F6214" t="s">
        <v>641</v>
      </c>
    </row>
    <row r="6215" spans="1:6" x14ac:dyDescent="0.5">
      <c r="A6215" s="4">
        <v>43572</v>
      </c>
      <c r="B6215" s="14">
        <v>0.77905092592592595</v>
      </c>
      <c r="C6215">
        <v>3</v>
      </c>
      <c r="D6215" t="s">
        <v>640</v>
      </c>
      <c r="E6215">
        <v>42</v>
      </c>
      <c r="F6215" t="s">
        <v>641</v>
      </c>
    </row>
    <row r="6216" spans="1:6" x14ac:dyDescent="0.5">
      <c r="A6216" s="4">
        <v>43572</v>
      </c>
      <c r="B6216" s="14">
        <v>0.7790625000000001</v>
      </c>
      <c r="C6216">
        <v>3</v>
      </c>
      <c r="D6216" t="s">
        <v>640</v>
      </c>
      <c r="E6216">
        <v>41</v>
      </c>
      <c r="F6216" t="s">
        <v>641</v>
      </c>
    </row>
    <row r="6217" spans="1:6" x14ac:dyDescent="0.5">
      <c r="A6217" s="4">
        <v>43572</v>
      </c>
      <c r="B6217" s="14">
        <v>0.77907407407407403</v>
      </c>
      <c r="C6217">
        <v>3</v>
      </c>
      <c r="D6217" t="s">
        <v>640</v>
      </c>
      <c r="E6217">
        <v>48</v>
      </c>
      <c r="F6217" t="s">
        <v>641</v>
      </c>
    </row>
    <row r="6218" spans="1:6" x14ac:dyDescent="0.5">
      <c r="A6218" s="4">
        <v>43572</v>
      </c>
      <c r="B6218" s="14">
        <v>0.77908564814814818</v>
      </c>
      <c r="C6218">
        <v>3</v>
      </c>
      <c r="D6218" t="s">
        <v>640</v>
      </c>
      <c r="E6218">
        <v>41</v>
      </c>
      <c r="F6218" t="s">
        <v>641</v>
      </c>
    </row>
    <row r="6219" spans="1:6" x14ac:dyDescent="0.5">
      <c r="A6219" s="4">
        <v>43572</v>
      </c>
      <c r="B6219" s="14">
        <v>0.77909722222222222</v>
      </c>
      <c r="C6219">
        <v>3</v>
      </c>
      <c r="D6219" t="s">
        <v>640</v>
      </c>
      <c r="E6219">
        <v>40</v>
      </c>
      <c r="F6219" t="s">
        <v>641</v>
      </c>
    </row>
    <row r="6220" spans="1:6" x14ac:dyDescent="0.5">
      <c r="A6220" s="4">
        <v>43572</v>
      </c>
      <c r="B6220" s="14">
        <v>0.77910879629629637</v>
      </c>
      <c r="C6220">
        <v>3</v>
      </c>
      <c r="D6220" t="s">
        <v>640</v>
      </c>
      <c r="E6220">
        <v>42</v>
      </c>
      <c r="F6220" t="s">
        <v>641</v>
      </c>
    </row>
    <row r="6221" spans="1:6" x14ac:dyDescent="0.5">
      <c r="A6221" s="4">
        <v>43572</v>
      </c>
      <c r="B6221" s="14">
        <v>0.77913194444444445</v>
      </c>
      <c r="C6221">
        <v>3</v>
      </c>
      <c r="D6221" t="s">
        <v>640</v>
      </c>
      <c r="E6221">
        <v>50</v>
      </c>
      <c r="F6221" t="s">
        <v>641</v>
      </c>
    </row>
    <row r="6222" spans="1:6" x14ac:dyDescent="0.5">
      <c r="A6222" s="4">
        <v>43572</v>
      </c>
      <c r="B6222" s="14">
        <v>0.77915509259259252</v>
      </c>
      <c r="C6222">
        <v>3</v>
      </c>
      <c r="D6222" t="s">
        <v>640</v>
      </c>
      <c r="E6222">
        <v>39</v>
      </c>
      <c r="F6222" t="s">
        <v>641</v>
      </c>
    </row>
    <row r="6223" spans="1:6" x14ac:dyDescent="0.5">
      <c r="A6223" s="4">
        <v>43572</v>
      </c>
      <c r="B6223" s="14">
        <v>0.77916666666666667</v>
      </c>
      <c r="C6223">
        <v>3</v>
      </c>
      <c r="D6223" t="s">
        <v>640</v>
      </c>
      <c r="E6223">
        <v>48</v>
      </c>
      <c r="F6223" t="s">
        <v>641</v>
      </c>
    </row>
    <row r="6224" spans="1:6" x14ac:dyDescent="0.5">
      <c r="A6224" s="4">
        <v>43572</v>
      </c>
      <c r="B6224" s="14">
        <v>0.77918981481481486</v>
      </c>
      <c r="C6224">
        <v>3</v>
      </c>
      <c r="D6224" t="s">
        <v>640</v>
      </c>
      <c r="E6224">
        <v>46</v>
      </c>
      <c r="F6224" t="s">
        <v>641</v>
      </c>
    </row>
    <row r="6225" spans="1:6" x14ac:dyDescent="0.5">
      <c r="A6225" s="4">
        <v>43572</v>
      </c>
      <c r="B6225" s="14">
        <v>0.77920138888888879</v>
      </c>
      <c r="C6225">
        <v>3</v>
      </c>
      <c r="D6225" t="s">
        <v>640</v>
      </c>
      <c r="E6225">
        <v>49</v>
      </c>
      <c r="F6225" t="s">
        <v>641</v>
      </c>
    </row>
    <row r="6226" spans="1:6" x14ac:dyDescent="0.5">
      <c r="A6226" s="4">
        <v>43572</v>
      </c>
      <c r="B6226" s="14">
        <v>0.77922453703703709</v>
      </c>
      <c r="C6226">
        <v>3</v>
      </c>
      <c r="D6226" t="s">
        <v>640</v>
      </c>
      <c r="E6226">
        <v>46</v>
      </c>
      <c r="F6226" t="s">
        <v>641</v>
      </c>
    </row>
    <row r="6227" spans="1:6" x14ac:dyDescent="0.5">
      <c r="A6227" s="4">
        <v>43572</v>
      </c>
      <c r="B6227" s="14">
        <v>0.77923611111111113</v>
      </c>
      <c r="C6227">
        <v>3</v>
      </c>
      <c r="D6227" t="s">
        <v>640</v>
      </c>
      <c r="E6227">
        <v>42</v>
      </c>
      <c r="F6227" t="s">
        <v>641</v>
      </c>
    </row>
    <row r="6228" spans="1:6" x14ac:dyDescent="0.5">
      <c r="A6228" s="4">
        <v>43572</v>
      </c>
      <c r="B6228" s="14">
        <v>0.77924768518518517</v>
      </c>
      <c r="C6228">
        <v>3</v>
      </c>
      <c r="D6228" t="s">
        <v>640</v>
      </c>
      <c r="E6228">
        <v>43</v>
      </c>
      <c r="F6228" t="s">
        <v>641</v>
      </c>
    </row>
    <row r="6229" spans="1:6" x14ac:dyDescent="0.5">
      <c r="A6229" s="4">
        <v>43572</v>
      </c>
      <c r="B6229" s="14">
        <v>0.77927083333333336</v>
      </c>
      <c r="C6229">
        <v>3</v>
      </c>
      <c r="D6229" t="s">
        <v>640</v>
      </c>
      <c r="E6229">
        <v>46</v>
      </c>
      <c r="F6229" t="s">
        <v>641</v>
      </c>
    </row>
    <row r="6230" spans="1:6" x14ac:dyDescent="0.5">
      <c r="A6230" s="4">
        <v>43572</v>
      </c>
      <c r="B6230" s="14">
        <v>0.77929398148148143</v>
      </c>
      <c r="C6230">
        <v>3</v>
      </c>
      <c r="D6230" t="s">
        <v>640</v>
      </c>
      <c r="E6230">
        <v>46</v>
      </c>
      <c r="F6230" t="s">
        <v>641</v>
      </c>
    </row>
    <row r="6231" spans="1:6" x14ac:dyDescent="0.5">
      <c r="A6231" s="4">
        <v>43572</v>
      </c>
      <c r="B6231" s="14">
        <v>0.77930555555555558</v>
      </c>
      <c r="C6231">
        <v>3</v>
      </c>
      <c r="D6231" t="s">
        <v>640</v>
      </c>
      <c r="E6231">
        <v>49</v>
      </c>
      <c r="F6231" t="s">
        <v>641</v>
      </c>
    </row>
    <row r="6232" spans="1:6" x14ac:dyDescent="0.5">
      <c r="A6232" s="4">
        <v>43572</v>
      </c>
      <c r="B6232" s="14">
        <v>0.77931712962962962</v>
      </c>
      <c r="C6232">
        <v>3</v>
      </c>
      <c r="D6232" t="s">
        <v>640</v>
      </c>
      <c r="E6232">
        <v>40</v>
      </c>
      <c r="F6232" t="s">
        <v>641</v>
      </c>
    </row>
    <row r="6233" spans="1:6" x14ac:dyDescent="0.5">
      <c r="A6233" s="4">
        <v>43572</v>
      </c>
      <c r="B6233" s="14">
        <v>0.77932870370370377</v>
      </c>
      <c r="C6233">
        <v>3</v>
      </c>
      <c r="D6233" t="s">
        <v>640</v>
      </c>
      <c r="E6233">
        <v>45</v>
      </c>
      <c r="F6233" t="s">
        <v>641</v>
      </c>
    </row>
    <row r="6234" spans="1:6" x14ac:dyDescent="0.5">
      <c r="A6234" s="4">
        <v>43572</v>
      </c>
      <c r="B6234" s="14">
        <v>0.7793402777777777</v>
      </c>
      <c r="C6234">
        <v>3</v>
      </c>
      <c r="D6234" t="s">
        <v>640</v>
      </c>
      <c r="E6234">
        <v>45</v>
      </c>
      <c r="F6234" t="s">
        <v>641</v>
      </c>
    </row>
    <row r="6235" spans="1:6" x14ac:dyDescent="0.5">
      <c r="A6235" s="4">
        <v>43572</v>
      </c>
      <c r="B6235" s="14">
        <v>0.77935185185185185</v>
      </c>
      <c r="C6235">
        <v>3</v>
      </c>
      <c r="D6235" t="s">
        <v>640</v>
      </c>
      <c r="E6235">
        <v>45</v>
      </c>
      <c r="F6235" t="s">
        <v>641</v>
      </c>
    </row>
    <row r="6236" spans="1:6" x14ac:dyDescent="0.5">
      <c r="A6236" s="4">
        <v>43572</v>
      </c>
      <c r="B6236" s="14">
        <v>0.779363425925926</v>
      </c>
      <c r="C6236">
        <v>3</v>
      </c>
      <c r="D6236" t="s">
        <v>640</v>
      </c>
      <c r="E6236">
        <v>43</v>
      </c>
      <c r="F6236" t="s">
        <v>641</v>
      </c>
    </row>
    <row r="6237" spans="1:6" x14ac:dyDescent="0.5">
      <c r="A6237" s="4">
        <v>43572</v>
      </c>
      <c r="B6237" s="14">
        <v>0.77938657407407408</v>
      </c>
      <c r="C6237">
        <v>3</v>
      </c>
      <c r="D6237" t="s">
        <v>640</v>
      </c>
      <c r="E6237">
        <v>44</v>
      </c>
      <c r="F6237" t="s">
        <v>641</v>
      </c>
    </row>
    <row r="6238" spans="1:6" x14ac:dyDescent="0.5">
      <c r="A6238" s="4">
        <v>43572</v>
      </c>
      <c r="B6238" s="14">
        <v>0.77939814814814812</v>
      </c>
      <c r="C6238">
        <v>3</v>
      </c>
      <c r="D6238" t="s">
        <v>640</v>
      </c>
      <c r="E6238">
        <v>49</v>
      </c>
      <c r="F6238" t="s">
        <v>641</v>
      </c>
    </row>
    <row r="6239" spans="1:6" x14ac:dyDescent="0.5">
      <c r="A6239" s="4">
        <v>43572</v>
      </c>
      <c r="B6239" s="14">
        <v>0.77940972222222227</v>
      </c>
      <c r="C6239">
        <v>3</v>
      </c>
      <c r="D6239" t="s">
        <v>640</v>
      </c>
      <c r="E6239">
        <v>38</v>
      </c>
      <c r="F6239" t="s">
        <v>641</v>
      </c>
    </row>
    <row r="6240" spans="1:6" x14ac:dyDescent="0.5">
      <c r="A6240" s="4">
        <v>43572</v>
      </c>
      <c r="B6240" s="14">
        <v>0.7794212962962962</v>
      </c>
      <c r="C6240">
        <v>3</v>
      </c>
      <c r="D6240" t="s">
        <v>640</v>
      </c>
      <c r="E6240">
        <v>43</v>
      </c>
      <c r="F6240" t="s">
        <v>641</v>
      </c>
    </row>
    <row r="6241" spans="1:25" x14ac:dyDescent="0.5">
      <c r="A6241" s="4">
        <v>43572</v>
      </c>
      <c r="B6241" s="14">
        <v>0.77943287037037035</v>
      </c>
      <c r="C6241">
        <v>3</v>
      </c>
      <c r="D6241" t="s">
        <v>640</v>
      </c>
      <c r="E6241">
        <v>48</v>
      </c>
      <c r="F6241" t="s">
        <v>641</v>
      </c>
    </row>
    <row r="6242" spans="1:25" x14ac:dyDescent="0.5">
      <c r="A6242" s="4">
        <v>43572</v>
      </c>
      <c r="B6242" s="14">
        <v>0.7794444444444445</v>
      </c>
      <c r="C6242">
        <v>3</v>
      </c>
      <c r="D6242" t="s">
        <v>640</v>
      </c>
      <c r="E6242">
        <v>49</v>
      </c>
      <c r="F6242" t="s">
        <v>641</v>
      </c>
    </row>
    <row r="6243" spans="1:25" x14ac:dyDescent="0.5">
      <c r="A6243" s="4">
        <v>43572</v>
      </c>
      <c r="B6243" s="14">
        <v>0.77946759259259257</v>
      </c>
      <c r="C6243">
        <v>3</v>
      </c>
      <c r="D6243" t="s">
        <v>640</v>
      </c>
      <c r="E6243">
        <v>43</v>
      </c>
      <c r="F6243" t="s">
        <v>641</v>
      </c>
    </row>
    <row r="6244" spans="1:25" x14ac:dyDescent="0.5">
      <c r="A6244" s="4">
        <v>43572</v>
      </c>
      <c r="B6244" s="14">
        <v>0.77947916666666661</v>
      </c>
      <c r="C6244">
        <v>3</v>
      </c>
      <c r="D6244" t="s">
        <v>640</v>
      </c>
      <c r="E6244">
        <v>47</v>
      </c>
      <c r="F6244" t="s">
        <v>641</v>
      </c>
    </row>
    <row r="6245" spans="1:25" x14ac:dyDescent="0.5">
      <c r="A6245" s="4">
        <v>43572</v>
      </c>
      <c r="B6245" s="14">
        <v>0.77949074074074076</v>
      </c>
      <c r="C6245">
        <v>3</v>
      </c>
      <c r="D6245" t="s">
        <v>640</v>
      </c>
      <c r="E6245">
        <v>41</v>
      </c>
      <c r="F6245" t="s">
        <v>641</v>
      </c>
    </row>
    <row r="6246" spans="1:25" x14ac:dyDescent="0.5">
      <c r="A6246" s="4">
        <v>43572</v>
      </c>
      <c r="B6246" s="14">
        <v>0.77951388888888884</v>
      </c>
      <c r="C6246">
        <v>3</v>
      </c>
      <c r="D6246" t="s">
        <v>640</v>
      </c>
      <c r="E6246">
        <v>42</v>
      </c>
      <c r="F6246" t="s">
        <v>641</v>
      </c>
    </row>
    <row r="6247" spans="1:25" x14ac:dyDescent="0.5">
      <c r="A6247" s="4">
        <v>43572</v>
      </c>
      <c r="B6247" s="14">
        <v>0.77952546296296299</v>
      </c>
      <c r="C6247">
        <v>3</v>
      </c>
      <c r="D6247" t="s">
        <v>640</v>
      </c>
      <c r="E6247">
        <v>46</v>
      </c>
      <c r="F6247" t="s">
        <v>641</v>
      </c>
    </row>
    <row r="6248" spans="1:25" x14ac:dyDescent="0.5">
      <c r="A6248" s="4">
        <v>43572</v>
      </c>
      <c r="B6248" s="14">
        <v>0.99762731481481481</v>
      </c>
      <c r="C6248">
        <v>4</v>
      </c>
      <c r="D6248" t="s">
        <v>645</v>
      </c>
      <c r="E6248">
        <v>64</v>
      </c>
      <c r="F6248" t="s">
        <v>646</v>
      </c>
      <c r="T6248" t="s">
        <v>669</v>
      </c>
      <c r="U6248">
        <v>1</v>
      </c>
      <c r="W6248">
        <v>1</v>
      </c>
      <c r="Y6248" t="s">
        <v>647</v>
      </c>
    </row>
    <row r="6249" spans="1:25" x14ac:dyDescent="0.5">
      <c r="A6249" s="4">
        <v>43573</v>
      </c>
      <c r="B6249" s="14">
        <v>9.9178240740740733E-2</v>
      </c>
      <c r="C6249">
        <v>4</v>
      </c>
      <c r="D6249" t="s">
        <v>640</v>
      </c>
      <c r="E6249">
        <v>43</v>
      </c>
      <c r="F6249" t="s">
        <v>641</v>
      </c>
    </row>
    <row r="6250" spans="1:25" x14ac:dyDescent="0.5">
      <c r="A6250" s="4">
        <v>43573</v>
      </c>
      <c r="B6250" s="14">
        <v>0.99517361111111102</v>
      </c>
      <c r="C6250">
        <v>3</v>
      </c>
      <c r="D6250" t="s">
        <v>640</v>
      </c>
      <c r="E6250">
        <v>37</v>
      </c>
      <c r="F6250" t="s">
        <v>641</v>
      </c>
    </row>
    <row r="6251" spans="1:25" x14ac:dyDescent="0.5">
      <c r="A6251" s="4">
        <v>43573</v>
      </c>
      <c r="B6251" s="14">
        <v>0.99603009259259256</v>
      </c>
      <c r="C6251">
        <v>3</v>
      </c>
      <c r="D6251" t="s">
        <v>640</v>
      </c>
      <c r="E6251">
        <v>60</v>
      </c>
      <c r="F6251" t="s">
        <v>641</v>
      </c>
    </row>
    <row r="6252" spans="1:25" x14ac:dyDescent="0.5">
      <c r="A6252" s="4">
        <v>43573</v>
      </c>
      <c r="B6252" s="14">
        <v>0.99609953703703702</v>
      </c>
      <c r="C6252">
        <v>3</v>
      </c>
      <c r="D6252" t="s">
        <v>640</v>
      </c>
      <c r="E6252">
        <v>43</v>
      </c>
      <c r="F6252" t="s">
        <v>641</v>
      </c>
    </row>
    <row r="6253" spans="1:25" x14ac:dyDescent="0.5">
      <c r="A6253" s="4">
        <v>43573</v>
      </c>
      <c r="B6253" s="14">
        <v>0.99630787037037039</v>
      </c>
      <c r="C6253">
        <v>3</v>
      </c>
      <c r="D6253" t="s">
        <v>640</v>
      </c>
      <c r="E6253">
        <v>39</v>
      </c>
      <c r="F6253" t="s">
        <v>641</v>
      </c>
    </row>
    <row r="6254" spans="1:25" x14ac:dyDescent="0.5">
      <c r="A6254" s="4">
        <v>43573</v>
      </c>
      <c r="B6254" s="14">
        <v>0.9966666666666667</v>
      </c>
      <c r="C6254">
        <v>3</v>
      </c>
      <c r="D6254" t="s">
        <v>640</v>
      </c>
      <c r="E6254">
        <v>51</v>
      </c>
      <c r="F6254" t="s">
        <v>641</v>
      </c>
    </row>
    <row r="6255" spans="1:25" x14ac:dyDescent="0.5">
      <c r="A6255" s="4">
        <v>43574</v>
      </c>
      <c r="B6255" s="14">
        <v>2.6620370370370374E-3</v>
      </c>
      <c r="C6255">
        <v>3</v>
      </c>
      <c r="D6255" t="s">
        <v>640</v>
      </c>
      <c r="E6255">
        <v>60</v>
      </c>
      <c r="F6255" t="s">
        <v>641</v>
      </c>
    </row>
    <row r="6256" spans="1:25" x14ac:dyDescent="0.5">
      <c r="A6256" s="4">
        <v>43574</v>
      </c>
      <c r="B6256" s="14">
        <v>2.8587962962962963E-3</v>
      </c>
      <c r="C6256">
        <v>3</v>
      </c>
      <c r="D6256" t="s">
        <v>640</v>
      </c>
      <c r="E6256">
        <v>47</v>
      </c>
      <c r="F6256" t="s">
        <v>641</v>
      </c>
    </row>
    <row r="6257" spans="1:6" x14ac:dyDescent="0.5">
      <c r="A6257" s="4">
        <v>43574</v>
      </c>
      <c r="B6257" s="14">
        <v>3.3564814814814811E-3</v>
      </c>
      <c r="C6257">
        <v>3</v>
      </c>
      <c r="D6257" t="s">
        <v>651</v>
      </c>
      <c r="E6257">
        <v>50</v>
      </c>
      <c r="F6257" t="s">
        <v>641</v>
      </c>
    </row>
    <row r="6258" spans="1:6" x14ac:dyDescent="0.5">
      <c r="A6258" s="4">
        <v>43574</v>
      </c>
      <c r="B6258" s="14">
        <v>3.9467592592592592E-3</v>
      </c>
      <c r="C6258">
        <v>3</v>
      </c>
      <c r="D6258" t="s">
        <v>640</v>
      </c>
      <c r="E6258">
        <v>44</v>
      </c>
      <c r="F6258" t="s">
        <v>641</v>
      </c>
    </row>
    <row r="6259" spans="1:6" x14ac:dyDescent="0.5">
      <c r="A6259" s="4">
        <v>43574</v>
      </c>
      <c r="B6259" s="14">
        <v>4.1666666666666666E-3</v>
      </c>
      <c r="C6259">
        <v>3</v>
      </c>
      <c r="D6259" t="s">
        <v>640</v>
      </c>
      <c r="E6259">
        <v>46</v>
      </c>
      <c r="F6259" t="s">
        <v>641</v>
      </c>
    </row>
    <row r="6260" spans="1:6" x14ac:dyDescent="0.5">
      <c r="A6260" s="4">
        <v>43574</v>
      </c>
      <c r="B6260" s="14">
        <v>4.2129629629629626E-3</v>
      </c>
      <c r="C6260">
        <v>3</v>
      </c>
      <c r="D6260" t="s">
        <v>640</v>
      </c>
      <c r="E6260">
        <v>42</v>
      </c>
      <c r="F6260" t="s">
        <v>641</v>
      </c>
    </row>
    <row r="6261" spans="1:6" x14ac:dyDescent="0.5">
      <c r="A6261" s="4">
        <v>43574</v>
      </c>
      <c r="B6261" s="14">
        <v>4.2361111111111106E-3</v>
      </c>
      <c r="C6261">
        <v>3</v>
      </c>
      <c r="D6261" t="s">
        <v>640</v>
      </c>
      <c r="E6261">
        <v>36</v>
      </c>
      <c r="F6261" t="s">
        <v>641</v>
      </c>
    </row>
    <row r="6262" spans="1:6" x14ac:dyDescent="0.5">
      <c r="A6262" s="4">
        <v>43574</v>
      </c>
      <c r="B6262" s="14">
        <v>4.4444444444444444E-3</v>
      </c>
      <c r="C6262">
        <v>3</v>
      </c>
      <c r="D6262" t="s">
        <v>640</v>
      </c>
      <c r="E6262">
        <v>55</v>
      </c>
      <c r="F6262" t="s">
        <v>641</v>
      </c>
    </row>
    <row r="6263" spans="1:6" x14ac:dyDescent="0.5">
      <c r="A6263" s="4">
        <v>43574</v>
      </c>
      <c r="B6263" s="14">
        <v>3.2499999999999994E-2</v>
      </c>
      <c r="C6263">
        <v>3</v>
      </c>
      <c r="D6263" t="s">
        <v>651</v>
      </c>
      <c r="E6263">
        <v>51</v>
      </c>
      <c r="F6263" t="s">
        <v>641</v>
      </c>
    </row>
    <row r="6264" spans="1:6" x14ac:dyDescent="0.5">
      <c r="A6264" s="4">
        <v>43574</v>
      </c>
      <c r="B6264" s="14">
        <v>3.4768518518518525E-2</v>
      </c>
      <c r="C6264">
        <v>3</v>
      </c>
      <c r="D6264" t="s">
        <v>640</v>
      </c>
      <c r="E6264">
        <v>44</v>
      </c>
      <c r="F6264" t="s">
        <v>641</v>
      </c>
    </row>
    <row r="6265" spans="1:6" x14ac:dyDescent="0.5">
      <c r="A6265" s="4">
        <v>43574</v>
      </c>
      <c r="B6265" s="14">
        <v>0.10809027777777779</v>
      </c>
      <c r="C6265">
        <v>3</v>
      </c>
      <c r="D6265" t="s">
        <v>640</v>
      </c>
      <c r="E6265">
        <v>53</v>
      </c>
      <c r="F6265" t="s">
        <v>641</v>
      </c>
    </row>
    <row r="6266" spans="1:6" x14ac:dyDescent="0.5">
      <c r="A6266" s="4">
        <v>43574</v>
      </c>
      <c r="B6266" s="14">
        <v>0.10817129629629629</v>
      </c>
      <c r="C6266">
        <v>3</v>
      </c>
      <c r="D6266" t="s">
        <v>640</v>
      </c>
      <c r="E6266">
        <v>43</v>
      </c>
      <c r="F6266" t="s">
        <v>641</v>
      </c>
    </row>
    <row r="6267" spans="1:6" x14ac:dyDescent="0.5">
      <c r="A6267" s="4">
        <v>43574</v>
      </c>
      <c r="B6267" s="14">
        <v>0.15418981481481481</v>
      </c>
      <c r="C6267">
        <v>3</v>
      </c>
      <c r="D6267" t="s">
        <v>640</v>
      </c>
      <c r="E6267">
        <v>43</v>
      </c>
      <c r="F6267" t="s">
        <v>641</v>
      </c>
    </row>
    <row r="6268" spans="1:6" x14ac:dyDescent="0.5">
      <c r="A6268" s="4">
        <v>43574</v>
      </c>
      <c r="B6268" s="14">
        <v>0.15472222222222223</v>
      </c>
      <c r="C6268">
        <v>3</v>
      </c>
      <c r="D6268" t="s">
        <v>651</v>
      </c>
      <c r="E6268">
        <v>62</v>
      </c>
      <c r="F6268" t="s">
        <v>641</v>
      </c>
    </row>
    <row r="6269" spans="1:6" x14ac:dyDescent="0.5">
      <c r="A6269" s="4">
        <v>43574</v>
      </c>
      <c r="B6269" s="14">
        <v>0.3042361111111111</v>
      </c>
      <c r="C6269">
        <v>3</v>
      </c>
      <c r="D6269" t="s">
        <v>640</v>
      </c>
      <c r="E6269">
        <v>51</v>
      </c>
      <c r="F6269" t="s">
        <v>641</v>
      </c>
    </row>
    <row r="6270" spans="1:6" x14ac:dyDescent="0.5">
      <c r="A6270" s="4">
        <v>43574</v>
      </c>
      <c r="B6270" s="14">
        <v>0.30428240740740742</v>
      </c>
      <c r="C6270">
        <v>3</v>
      </c>
      <c r="D6270" t="s">
        <v>640</v>
      </c>
      <c r="E6270">
        <v>45</v>
      </c>
      <c r="F6270" t="s">
        <v>641</v>
      </c>
    </row>
    <row r="6271" spans="1:6" x14ac:dyDescent="0.5">
      <c r="A6271" s="4">
        <v>43574</v>
      </c>
      <c r="B6271" s="14">
        <v>0.30456018518518518</v>
      </c>
      <c r="C6271">
        <v>3</v>
      </c>
      <c r="D6271" t="s">
        <v>640</v>
      </c>
      <c r="E6271">
        <v>42</v>
      </c>
      <c r="F6271" t="s">
        <v>641</v>
      </c>
    </row>
    <row r="6272" spans="1:6" x14ac:dyDescent="0.5">
      <c r="A6272" s="4">
        <v>43574</v>
      </c>
      <c r="B6272" s="14">
        <v>0.3056828703703704</v>
      </c>
      <c r="C6272">
        <v>3</v>
      </c>
      <c r="D6272" t="s">
        <v>640</v>
      </c>
      <c r="E6272">
        <v>41</v>
      </c>
      <c r="F6272" t="s">
        <v>641</v>
      </c>
    </row>
    <row r="6273" spans="1:6" x14ac:dyDescent="0.5">
      <c r="A6273" s="4">
        <v>43574</v>
      </c>
      <c r="B6273" s="14">
        <v>0.31019675925925927</v>
      </c>
      <c r="C6273">
        <v>3</v>
      </c>
      <c r="D6273" t="s">
        <v>651</v>
      </c>
      <c r="E6273">
        <v>42</v>
      </c>
      <c r="F6273" t="s">
        <v>641</v>
      </c>
    </row>
    <row r="6274" spans="1:6" x14ac:dyDescent="0.5">
      <c r="A6274" s="4">
        <v>43574</v>
      </c>
      <c r="B6274" s="14">
        <v>0.31230324074074073</v>
      </c>
      <c r="C6274">
        <v>3</v>
      </c>
      <c r="D6274" t="s">
        <v>640</v>
      </c>
      <c r="E6274">
        <v>40</v>
      </c>
      <c r="F6274" t="s">
        <v>641</v>
      </c>
    </row>
    <row r="6275" spans="1:6" x14ac:dyDescent="0.5">
      <c r="A6275" s="4">
        <v>43574</v>
      </c>
      <c r="B6275" s="14">
        <v>0.31699074074074074</v>
      </c>
      <c r="C6275">
        <v>3</v>
      </c>
      <c r="D6275" t="s">
        <v>640</v>
      </c>
      <c r="E6275">
        <v>46</v>
      </c>
      <c r="F6275" t="s">
        <v>641</v>
      </c>
    </row>
    <row r="6276" spans="1:6" x14ac:dyDescent="0.5">
      <c r="A6276" s="4">
        <v>43574</v>
      </c>
      <c r="B6276" s="14">
        <v>0.31726851851851851</v>
      </c>
      <c r="C6276">
        <v>3</v>
      </c>
      <c r="D6276" t="s">
        <v>640</v>
      </c>
      <c r="E6276">
        <v>42</v>
      </c>
      <c r="F6276" t="s">
        <v>641</v>
      </c>
    </row>
    <row r="6277" spans="1:6" x14ac:dyDescent="0.5">
      <c r="A6277" s="4">
        <v>43574</v>
      </c>
      <c r="B6277" s="14">
        <v>0.31731481481481483</v>
      </c>
      <c r="C6277">
        <v>3</v>
      </c>
      <c r="D6277" t="s">
        <v>640</v>
      </c>
      <c r="E6277">
        <v>39</v>
      </c>
      <c r="F6277" t="s">
        <v>641</v>
      </c>
    </row>
    <row r="6278" spans="1:6" x14ac:dyDescent="0.5">
      <c r="A6278" s="4">
        <v>43574</v>
      </c>
      <c r="B6278" s="14">
        <v>0.3208449074074074</v>
      </c>
      <c r="C6278">
        <v>3</v>
      </c>
      <c r="D6278" t="s">
        <v>640</v>
      </c>
      <c r="E6278">
        <v>43</v>
      </c>
      <c r="F6278" t="s">
        <v>641</v>
      </c>
    </row>
    <row r="6279" spans="1:6" x14ac:dyDescent="0.5">
      <c r="A6279" s="4">
        <v>43574</v>
      </c>
      <c r="B6279" s="14">
        <v>0.32090277777777776</v>
      </c>
      <c r="C6279">
        <v>3</v>
      </c>
      <c r="D6279" t="s">
        <v>651</v>
      </c>
      <c r="E6279">
        <v>54</v>
      </c>
      <c r="F6279" t="s">
        <v>641</v>
      </c>
    </row>
    <row r="6280" spans="1:6" x14ac:dyDescent="0.5">
      <c r="A6280" s="4">
        <v>43574</v>
      </c>
      <c r="B6280" s="14">
        <v>0.34196759259259263</v>
      </c>
      <c r="C6280">
        <v>3</v>
      </c>
      <c r="D6280" t="s">
        <v>640</v>
      </c>
      <c r="E6280">
        <v>64</v>
      </c>
      <c r="F6280" t="s">
        <v>641</v>
      </c>
    </row>
    <row r="6281" spans="1:6" x14ac:dyDescent="0.5">
      <c r="A6281" s="4">
        <v>43574</v>
      </c>
      <c r="B6281" s="14">
        <v>0.34199074074074076</v>
      </c>
      <c r="C6281">
        <v>3</v>
      </c>
      <c r="D6281" t="s">
        <v>651</v>
      </c>
      <c r="E6281">
        <v>84</v>
      </c>
      <c r="F6281" t="s">
        <v>641</v>
      </c>
    </row>
    <row r="6282" spans="1:6" x14ac:dyDescent="0.5">
      <c r="A6282" s="4">
        <v>43574</v>
      </c>
      <c r="B6282" s="14">
        <v>0.3420138888888889</v>
      </c>
      <c r="C6282">
        <v>3</v>
      </c>
      <c r="D6282" t="s">
        <v>640</v>
      </c>
      <c r="E6282">
        <v>75</v>
      </c>
      <c r="F6282" t="s">
        <v>641</v>
      </c>
    </row>
    <row r="6283" spans="1:6" x14ac:dyDescent="0.5">
      <c r="A6283" s="4">
        <v>43574</v>
      </c>
      <c r="B6283" s="14">
        <v>0.3636921296296296</v>
      </c>
      <c r="C6283">
        <v>3</v>
      </c>
      <c r="D6283" t="s">
        <v>640</v>
      </c>
      <c r="E6283">
        <v>33</v>
      </c>
      <c r="F6283" t="s">
        <v>641</v>
      </c>
    </row>
    <row r="6284" spans="1:6" x14ac:dyDescent="0.5">
      <c r="A6284" s="4">
        <v>43574</v>
      </c>
      <c r="B6284" s="14">
        <v>0.36377314814814815</v>
      </c>
      <c r="C6284">
        <v>3</v>
      </c>
      <c r="D6284" t="s">
        <v>651</v>
      </c>
      <c r="E6284">
        <v>58</v>
      </c>
      <c r="F6284" t="s">
        <v>641</v>
      </c>
    </row>
    <row r="6285" spans="1:6" x14ac:dyDescent="0.5">
      <c r="A6285" s="4">
        <v>43574</v>
      </c>
      <c r="B6285" s="14">
        <v>0.41321759259259255</v>
      </c>
      <c r="C6285">
        <v>3</v>
      </c>
      <c r="D6285" t="s">
        <v>640</v>
      </c>
      <c r="E6285">
        <v>59</v>
      </c>
      <c r="F6285" t="s">
        <v>641</v>
      </c>
    </row>
    <row r="6286" spans="1:6" x14ac:dyDescent="0.5">
      <c r="A6286" s="4">
        <v>43574</v>
      </c>
      <c r="B6286" s="14">
        <v>0.46240740740740738</v>
      </c>
      <c r="C6286">
        <v>3</v>
      </c>
      <c r="D6286" t="s">
        <v>640</v>
      </c>
      <c r="E6286">
        <v>106</v>
      </c>
      <c r="F6286" t="s">
        <v>641</v>
      </c>
    </row>
    <row r="6287" spans="1:6" x14ac:dyDescent="0.5">
      <c r="A6287" s="4">
        <v>43574</v>
      </c>
      <c r="B6287" s="14">
        <v>0.46243055555555551</v>
      </c>
      <c r="C6287">
        <v>3</v>
      </c>
      <c r="D6287" t="s">
        <v>640</v>
      </c>
      <c r="E6287">
        <v>57</v>
      </c>
      <c r="F6287" t="s">
        <v>641</v>
      </c>
    </row>
    <row r="6288" spans="1:6" x14ac:dyDescent="0.5">
      <c r="A6288" s="4">
        <v>43574</v>
      </c>
      <c r="B6288" s="14">
        <v>0.46246527777777779</v>
      </c>
      <c r="C6288">
        <v>3</v>
      </c>
      <c r="D6288" t="s">
        <v>640</v>
      </c>
      <c r="E6288">
        <v>55</v>
      </c>
      <c r="F6288" t="s">
        <v>641</v>
      </c>
    </row>
    <row r="6289" spans="1:6" x14ac:dyDescent="0.5">
      <c r="A6289" s="4">
        <v>43574</v>
      </c>
      <c r="B6289" s="14">
        <v>0.46261574074074074</v>
      </c>
      <c r="C6289">
        <v>3</v>
      </c>
      <c r="D6289" t="s">
        <v>640</v>
      </c>
      <c r="E6289">
        <v>40</v>
      </c>
      <c r="F6289" t="s">
        <v>641</v>
      </c>
    </row>
    <row r="6290" spans="1:6" x14ac:dyDescent="0.5">
      <c r="A6290" s="4">
        <v>43574</v>
      </c>
      <c r="B6290" s="14">
        <v>0.46263888888888888</v>
      </c>
      <c r="C6290">
        <v>3</v>
      </c>
      <c r="D6290" t="s">
        <v>640</v>
      </c>
      <c r="E6290">
        <v>46</v>
      </c>
      <c r="F6290" t="s">
        <v>641</v>
      </c>
    </row>
    <row r="6291" spans="1:6" x14ac:dyDescent="0.5">
      <c r="A6291" s="4">
        <v>43574</v>
      </c>
      <c r="B6291" s="14">
        <v>0.4626736111111111</v>
      </c>
      <c r="C6291">
        <v>3</v>
      </c>
      <c r="D6291" t="s">
        <v>640</v>
      </c>
      <c r="E6291">
        <v>95</v>
      </c>
      <c r="F6291" t="s">
        <v>641</v>
      </c>
    </row>
    <row r="6292" spans="1:6" x14ac:dyDescent="0.5">
      <c r="A6292" s="4">
        <v>43574</v>
      </c>
      <c r="B6292" s="14">
        <v>0.4626851851851852</v>
      </c>
      <c r="C6292">
        <v>3</v>
      </c>
      <c r="D6292" t="s">
        <v>640</v>
      </c>
      <c r="E6292">
        <v>81</v>
      </c>
      <c r="F6292" t="s">
        <v>641</v>
      </c>
    </row>
    <row r="6293" spans="1:6" x14ac:dyDescent="0.5">
      <c r="A6293" s="4">
        <v>43574</v>
      </c>
      <c r="B6293" s="14">
        <v>0.46269675925925924</v>
      </c>
      <c r="C6293">
        <v>3</v>
      </c>
      <c r="D6293" t="s">
        <v>640</v>
      </c>
      <c r="E6293">
        <v>81</v>
      </c>
      <c r="F6293" t="s">
        <v>641</v>
      </c>
    </row>
    <row r="6294" spans="1:6" x14ac:dyDescent="0.5">
      <c r="A6294" s="4">
        <v>43574</v>
      </c>
      <c r="B6294" s="14">
        <v>0.46270833333333333</v>
      </c>
      <c r="C6294">
        <v>3</v>
      </c>
      <c r="D6294" t="s">
        <v>640</v>
      </c>
      <c r="E6294">
        <v>81</v>
      </c>
      <c r="F6294" t="s">
        <v>641</v>
      </c>
    </row>
    <row r="6295" spans="1:6" x14ac:dyDescent="0.5">
      <c r="A6295" s="4">
        <v>43574</v>
      </c>
      <c r="B6295" s="14">
        <v>0.46271990740740737</v>
      </c>
      <c r="C6295">
        <v>3</v>
      </c>
      <c r="D6295" t="s">
        <v>640</v>
      </c>
      <c r="E6295">
        <v>81</v>
      </c>
      <c r="F6295" t="s">
        <v>641</v>
      </c>
    </row>
    <row r="6296" spans="1:6" x14ac:dyDescent="0.5">
      <c r="A6296" s="4">
        <v>43574</v>
      </c>
      <c r="B6296" s="14">
        <v>0.46306712962962965</v>
      </c>
      <c r="C6296">
        <v>3</v>
      </c>
      <c r="D6296" t="s">
        <v>640</v>
      </c>
      <c r="E6296">
        <v>38</v>
      </c>
      <c r="F6296" t="s">
        <v>641</v>
      </c>
    </row>
    <row r="6297" spans="1:6" x14ac:dyDescent="0.5">
      <c r="A6297" s="4">
        <v>43574</v>
      </c>
      <c r="B6297" s="14">
        <v>0.46575231481481483</v>
      </c>
      <c r="C6297">
        <v>3</v>
      </c>
      <c r="D6297" t="s">
        <v>640</v>
      </c>
      <c r="E6297">
        <v>49</v>
      </c>
      <c r="F6297" t="s">
        <v>641</v>
      </c>
    </row>
    <row r="6298" spans="1:6" x14ac:dyDescent="0.5">
      <c r="A6298" s="4">
        <v>43574</v>
      </c>
      <c r="B6298" s="14">
        <v>0.465787037037037</v>
      </c>
      <c r="C6298">
        <v>3</v>
      </c>
      <c r="D6298" t="s">
        <v>640</v>
      </c>
      <c r="E6298">
        <v>127</v>
      </c>
      <c r="F6298" t="s">
        <v>641</v>
      </c>
    </row>
    <row r="6299" spans="1:6" x14ac:dyDescent="0.5">
      <c r="A6299" s="4">
        <v>43574</v>
      </c>
      <c r="B6299" s="14">
        <v>0.46581018518518519</v>
      </c>
      <c r="C6299">
        <v>3</v>
      </c>
      <c r="D6299" t="s">
        <v>640</v>
      </c>
      <c r="E6299">
        <v>127</v>
      </c>
      <c r="F6299" t="s">
        <v>641</v>
      </c>
    </row>
    <row r="6300" spans="1:6" x14ac:dyDescent="0.5">
      <c r="A6300" s="4">
        <v>43574</v>
      </c>
      <c r="B6300" s="14">
        <v>0.46609953703703705</v>
      </c>
      <c r="C6300">
        <v>3</v>
      </c>
      <c r="D6300" t="s">
        <v>640</v>
      </c>
      <c r="E6300">
        <v>61</v>
      </c>
      <c r="F6300" t="s">
        <v>641</v>
      </c>
    </row>
    <row r="6301" spans="1:6" x14ac:dyDescent="0.5">
      <c r="A6301" s="4">
        <v>43574</v>
      </c>
      <c r="B6301" s="14">
        <v>0.46644675925925921</v>
      </c>
      <c r="C6301">
        <v>3</v>
      </c>
      <c r="D6301" t="s">
        <v>640</v>
      </c>
      <c r="E6301">
        <v>120</v>
      </c>
      <c r="F6301" t="s">
        <v>641</v>
      </c>
    </row>
    <row r="6302" spans="1:6" x14ac:dyDescent="0.5">
      <c r="A6302" s="4">
        <v>43574</v>
      </c>
      <c r="B6302" s="14">
        <v>0.46846064814814814</v>
      </c>
      <c r="C6302">
        <v>3</v>
      </c>
      <c r="D6302" t="s">
        <v>651</v>
      </c>
      <c r="E6302">
        <v>106</v>
      </c>
      <c r="F6302" t="s">
        <v>641</v>
      </c>
    </row>
    <row r="6303" spans="1:6" x14ac:dyDescent="0.5">
      <c r="A6303" s="4">
        <v>43574</v>
      </c>
      <c r="B6303" s="14">
        <v>0.46887731481481482</v>
      </c>
      <c r="C6303">
        <v>3</v>
      </c>
      <c r="D6303" t="s">
        <v>640</v>
      </c>
      <c r="E6303">
        <v>78</v>
      </c>
      <c r="F6303" t="s">
        <v>641</v>
      </c>
    </row>
    <row r="6304" spans="1:6" x14ac:dyDescent="0.5">
      <c r="A6304" s="4">
        <v>43574</v>
      </c>
      <c r="B6304" s="14">
        <v>0.46903935185185186</v>
      </c>
      <c r="C6304">
        <v>3</v>
      </c>
      <c r="D6304" t="s">
        <v>640</v>
      </c>
      <c r="E6304">
        <v>7</v>
      </c>
      <c r="F6304" t="s">
        <v>641</v>
      </c>
    </row>
    <row r="6305" spans="1:6" x14ac:dyDescent="0.5">
      <c r="A6305" s="4">
        <v>43574</v>
      </c>
      <c r="B6305" s="14">
        <v>0.50767361111111109</v>
      </c>
      <c r="C6305">
        <v>3</v>
      </c>
      <c r="D6305" t="s">
        <v>640</v>
      </c>
      <c r="E6305">
        <v>40</v>
      </c>
      <c r="F6305" t="s">
        <v>641</v>
      </c>
    </row>
    <row r="6306" spans="1:6" x14ac:dyDescent="0.5">
      <c r="A6306" s="4">
        <v>43574</v>
      </c>
      <c r="B6306" s="14">
        <v>0.50768518518518524</v>
      </c>
      <c r="C6306">
        <v>3</v>
      </c>
      <c r="D6306" t="s">
        <v>640</v>
      </c>
      <c r="E6306">
        <v>46</v>
      </c>
      <c r="F6306" t="s">
        <v>641</v>
      </c>
    </row>
    <row r="6307" spans="1:6" x14ac:dyDescent="0.5">
      <c r="A6307" s="4">
        <v>43574</v>
      </c>
      <c r="B6307" s="14">
        <v>0.50769675925925928</v>
      </c>
      <c r="C6307">
        <v>3</v>
      </c>
      <c r="D6307" t="s">
        <v>640</v>
      </c>
      <c r="E6307">
        <v>46</v>
      </c>
      <c r="F6307" t="s">
        <v>641</v>
      </c>
    </row>
    <row r="6308" spans="1:6" x14ac:dyDescent="0.5">
      <c r="A6308" s="4">
        <v>43574</v>
      </c>
      <c r="B6308" s="14">
        <v>0.50770833333333332</v>
      </c>
      <c r="C6308">
        <v>3</v>
      </c>
      <c r="D6308" t="s">
        <v>640</v>
      </c>
      <c r="E6308">
        <v>48</v>
      </c>
      <c r="F6308" t="s">
        <v>641</v>
      </c>
    </row>
    <row r="6309" spans="1:6" x14ac:dyDescent="0.5">
      <c r="A6309" s="4">
        <v>43574</v>
      </c>
      <c r="B6309" s="14">
        <v>0.50773148148148151</v>
      </c>
      <c r="C6309">
        <v>3</v>
      </c>
      <c r="D6309" t="s">
        <v>640</v>
      </c>
      <c r="E6309">
        <v>40</v>
      </c>
      <c r="F6309" t="s">
        <v>641</v>
      </c>
    </row>
    <row r="6310" spans="1:6" x14ac:dyDescent="0.5">
      <c r="A6310" s="4">
        <v>43574</v>
      </c>
      <c r="B6310" s="14">
        <v>0.50774305555555554</v>
      </c>
      <c r="C6310">
        <v>3</v>
      </c>
      <c r="D6310" t="s">
        <v>640</v>
      </c>
      <c r="E6310">
        <v>46</v>
      </c>
      <c r="F6310" t="s">
        <v>641</v>
      </c>
    </row>
    <row r="6311" spans="1:6" x14ac:dyDescent="0.5">
      <c r="A6311" s="4">
        <v>43574</v>
      </c>
      <c r="B6311" s="14">
        <v>0.50775462962962969</v>
      </c>
      <c r="C6311">
        <v>3</v>
      </c>
      <c r="D6311" t="s">
        <v>640</v>
      </c>
      <c r="E6311">
        <v>56</v>
      </c>
      <c r="F6311" t="s">
        <v>641</v>
      </c>
    </row>
    <row r="6312" spans="1:6" x14ac:dyDescent="0.5">
      <c r="A6312" s="4">
        <v>43574</v>
      </c>
      <c r="B6312" s="14">
        <v>0.50776620370370373</v>
      </c>
      <c r="C6312">
        <v>3</v>
      </c>
      <c r="D6312" t="s">
        <v>640</v>
      </c>
      <c r="E6312">
        <v>48</v>
      </c>
      <c r="F6312" t="s">
        <v>641</v>
      </c>
    </row>
    <row r="6313" spans="1:6" x14ac:dyDescent="0.5">
      <c r="A6313" s="4">
        <v>43574</v>
      </c>
      <c r="B6313" s="14">
        <v>0.50777777777777777</v>
      </c>
      <c r="C6313">
        <v>3</v>
      </c>
      <c r="D6313" t="s">
        <v>640</v>
      </c>
      <c r="E6313">
        <v>42</v>
      </c>
      <c r="F6313" t="s">
        <v>641</v>
      </c>
    </row>
    <row r="6314" spans="1:6" x14ac:dyDescent="0.5">
      <c r="A6314" s="4">
        <v>43574</v>
      </c>
      <c r="B6314" s="14">
        <v>0.50778935185185181</v>
      </c>
      <c r="C6314">
        <v>3</v>
      </c>
      <c r="D6314" t="s">
        <v>640</v>
      </c>
      <c r="E6314">
        <v>55</v>
      </c>
      <c r="F6314" t="s">
        <v>641</v>
      </c>
    </row>
    <row r="6315" spans="1:6" x14ac:dyDescent="0.5">
      <c r="A6315" s="4">
        <v>43574</v>
      </c>
      <c r="B6315" s="14">
        <v>0.50780092592592596</v>
      </c>
      <c r="C6315">
        <v>3</v>
      </c>
      <c r="D6315" t="s">
        <v>640</v>
      </c>
      <c r="E6315">
        <v>56</v>
      </c>
      <c r="F6315" t="s">
        <v>641</v>
      </c>
    </row>
    <row r="6316" spans="1:6" x14ac:dyDescent="0.5">
      <c r="A6316" s="4">
        <v>43574</v>
      </c>
      <c r="B6316" s="14">
        <v>0.5078125</v>
      </c>
      <c r="C6316">
        <v>3</v>
      </c>
      <c r="D6316" t="s">
        <v>640</v>
      </c>
      <c r="E6316">
        <v>47</v>
      </c>
      <c r="F6316" t="s">
        <v>641</v>
      </c>
    </row>
    <row r="6317" spans="1:6" x14ac:dyDescent="0.5">
      <c r="A6317" s="4">
        <v>43574</v>
      </c>
      <c r="B6317" s="14">
        <v>0.50785879629629627</v>
      </c>
      <c r="C6317">
        <v>3</v>
      </c>
      <c r="D6317" t="s">
        <v>640</v>
      </c>
      <c r="E6317">
        <v>52</v>
      </c>
      <c r="F6317" t="s">
        <v>641</v>
      </c>
    </row>
    <row r="6318" spans="1:6" x14ac:dyDescent="0.5">
      <c r="A6318" s="4">
        <v>43574</v>
      </c>
      <c r="B6318" s="14">
        <v>0.56099537037037039</v>
      </c>
      <c r="C6318">
        <v>3</v>
      </c>
      <c r="D6318" t="s">
        <v>640</v>
      </c>
      <c r="E6318">
        <v>45</v>
      </c>
      <c r="F6318" t="s">
        <v>641</v>
      </c>
    </row>
    <row r="6319" spans="1:6" x14ac:dyDescent="0.5">
      <c r="A6319" s="4">
        <v>43574</v>
      </c>
      <c r="B6319" s="14">
        <v>0.56104166666666666</v>
      </c>
      <c r="C6319">
        <v>3</v>
      </c>
      <c r="D6319" t="s">
        <v>640</v>
      </c>
      <c r="E6319">
        <v>41</v>
      </c>
      <c r="F6319" t="s">
        <v>641</v>
      </c>
    </row>
    <row r="6320" spans="1:6" x14ac:dyDescent="0.5">
      <c r="A6320" s="4">
        <v>43574</v>
      </c>
      <c r="B6320" s="14">
        <v>0.56107638888888889</v>
      </c>
      <c r="C6320">
        <v>3</v>
      </c>
      <c r="D6320" t="s">
        <v>640</v>
      </c>
      <c r="E6320">
        <v>57</v>
      </c>
      <c r="F6320" t="s">
        <v>641</v>
      </c>
    </row>
    <row r="6321" spans="1:6" x14ac:dyDescent="0.5">
      <c r="A6321" s="4">
        <v>43574</v>
      </c>
      <c r="B6321" s="14">
        <v>0.56108796296296293</v>
      </c>
      <c r="C6321">
        <v>3</v>
      </c>
      <c r="D6321" t="s">
        <v>640</v>
      </c>
      <c r="E6321">
        <v>56</v>
      </c>
      <c r="F6321" t="s">
        <v>641</v>
      </c>
    </row>
    <row r="6322" spans="1:6" x14ac:dyDescent="0.5">
      <c r="A6322" s="4">
        <v>43574</v>
      </c>
      <c r="B6322" s="14">
        <v>0.56109953703703697</v>
      </c>
      <c r="C6322">
        <v>3</v>
      </c>
      <c r="D6322" t="s">
        <v>640</v>
      </c>
      <c r="E6322">
        <v>56</v>
      </c>
      <c r="F6322" t="s">
        <v>641</v>
      </c>
    </row>
    <row r="6323" spans="1:6" x14ac:dyDescent="0.5">
      <c r="A6323" s="4">
        <v>43574</v>
      </c>
      <c r="B6323" s="14">
        <v>0.56111111111111112</v>
      </c>
      <c r="C6323">
        <v>3</v>
      </c>
      <c r="D6323" t="s">
        <v>640</v>
      </c>
      <c r="E6323">
        <v>44</v>
      </c>
      <c r="F6323" t="s">
        <v>641</v>
      </c>
    </row>
    <row r="6324" spans="1:6" x14ac:dyDescent="0.5">
      <c r="A6324" s="4">
        <v>43574</v>
      </c>
      <c r="B6324" s="14">
        <v>0.56112268518518515</v>
      </c>
      <c r="C6324">
        <v>3</v>
      </c>
      <c r="D6324" t="s">
        <v>640</v>
      </c>
      <c r="E6324">
        <v>53</v>
      </c>
      <c r="F6324" t="s">
        <v>641</v>
      </c>
    </row>
    <row r="6325" spans="1:6" x14ac:dyDescent="0.5">
      <c r="A6325" s="4">
        <v>43574</v>
      </c>
      <c r="B6325" s="14">
        <v>0.56114583333333334</v>
      </c>
      <c r="C6325">
        <v>3</v>
      </c>
      <c r="D6325" t="s">
        <v>640</v>
      </c>
      <c r="E6325">
        <v>60</v>
      </c>
      <c r="F6325" t="s">
        <v>641</v>
      </c>
    </row>
    <row r="6326" spans="1:6" x14ac:dyDescent="0.5">
      <c r="A6326" s="4">
        <v>43574</v>
      </c>
      <c r="B6326" s="14">
        <v>0.56115740740740738</v>
      </c>
      <c r="C6326">
        <v>3</v>
      </c>
      <c r="D6326" t="s">
        <v>640</v>
      </c>
      <c r="E6326">
        <v>57</v>
      </c>
      <c r="F6326" t="s">
        <v>641</v>
      </c>
    </row>
    <row r="6327" spans="1:6" x14ac:dyDescent="0.5">
      <c r="A6327" s="4">
        <v>43574</v>
      </c>
      <c r="B6327" s="14">
        <v>0.56118055555555557</v>
      </c>
      <c r="C6327">
        <v>3</v>
      </c>
      <c r="D6327" t="s">
        <v>640</v>
      </c>
      <c r="E6327">
        <v>57</v>
      </c>
      <c r="F6327" t="s">
        <v>641</v>
      </c>
    </row>
    <row r="6328" spans="1:6" x14ac:dyDescent="0.5">
      <c r="A6328" s="4">
        <v>43574</v>
      </c>
      <c r="B6328" s="14">
        <v>0.56119212962962961</v>
      </c>
      <c r="C6328">
        <v>3</v>
      </c>
      <c r="D6328" t="s">
        <v>640</v>
      </c>
      <c r="E6328">
        <v>63</v>
      </c>
      <c r="F6328" t="s">
        <v>641</v>
      </c>
    </row>
    <row r="6329" spans="1:6" x14ac:dyDescent="0.5">
      <c r="A6329" s="4">
        <v>43574</v>
      </c>
      <c r="B6329" s="14">
        <v>0.56120370370370376</v>
      </c>
      <c r="C6329">
        <v>3</v>
      </c>
      <c r="D6329" t="s">
        <v>640</v>
      </c>
      <c r="E6329">
        <v>67</v>
      </c>
      <c r="F6329" t="s">
        <v>641</v>
      </c>
    </row>
    <row r="6330" spans="1:6" x14ac:dyDescent="0.5">
      <c r="A6330" s="4">
        <v>43574</v>
      </c>
      <c r="B6330" s="14">
        <v>0.5612152777777778</v>
      </c>
      <c r="C6330">
        <v>3</v>
      </c>
      <c r="D6330" t="s">
        <v>640</v>
      </c>
      <c r="E6330">
        <v>52</v>
      </c>
      <c r="F6330" t="s">
        <v>641</v>
      </c>
    </row>
    <row r="6331" spans="1:6" x14ac:dyDescent="0.5">
      <c r="A6331" s="4">
        <v>43574</v>
      </c>
      <c r="B6331" s="14">
        <v>0.56122685185185184</v>
      </c>
      <c r="C6331">
        <v>3</v>
      </c>
      <c r="D6331" t="s">
        <v>640</v>
      </c>
      <c r="E6331">
        <v>49</v>
      </c>
      <c r="F6331" t="s">
        <v>641</v>
      </c>
    </row>
    <row r="6332" spans="1:6" x14ac:dyDescent="0.5">
      <c r="A6332" s="4">
        <v>43574</v>
      </c>
      <c r="B6332" s="14">
        <v>0.56125000000000003</v>
      </c>
      <c r="C6332">
        <v>3</v>
      </c>
      <c r="D6332" t="s">
        <v>640</v>
      </c>
      <c r="E6332">
        <v>38</v>
      </c>
      <c r="F6332" t="s">
        <v>641</v>
      </c>
    </row>
    <row r="6333" spans="1:6" x14ac:dyDescent="0.5">
      <c r="A6333" s="4">
        <v>43574</v>
      </c>
      <c r="B6333" s="14">
        <v>0.56126157407407407</v>
      </c>
      <c r="C6333">
        <v>3</v>
      </c>
      <c r="D6333" t="s">
        <v>640</v>
      </c>
      <c r="E6333">
        <v>54</v>
      </c>
      <c r="F6333" t="s">
        <v>641</v>
      </c>
    </row>
    <row r="6334" spans="1:6" x14ac:dyDescent="0.5">
      <c r="A6334" s="4">
        <v>43574</v>
      </c>
      <c r="B6334" s="14">
        <v>0.56127314814814822</v>
      </c>
      <c r="C6334">
        <v>3</v>
      </c>
      <c r="D6334" t="s">
        <v>640</v>
      </c>
      <c r="E6334">
        <v>57</v>
      </c>
      <c r="F6334" t="s">
        <v>641</v>
      </c>
    </row>
    <row r="6335" spans="1:6" x14ac:dyDescent="0.5">
      <c r="A6335" s="4">
        <v>43574</v>
      </c>
      <c r="B6335" s="14">
        <v>0.56128472222222225</v>
      </c>
      <c r="C6335">
        <v>3</v>
      </c>
      <c r="D6335" t="s">
        <v>640</v>
      </c>
      <c r="E6335">
        <v>53</v>
      </c>
      <c r="F6335" t="s">
        <v>641</v>
      </c>
    </row>
    <row r="6336" spans="1:6" x14ac:dyDescent="0.5">
      <c r="A6336" s="4">
        <v>43574</v>
      </c>
      <c r="B6336" s="14">
        <v>0.56130787037037033</v>
      </c>
      <c r="C6336">
        <v>3</v>
      </c>
      <c r="D6336" t="s">
        <v>640</v>
      </c>
      <c r="E6336">
        <v>48</v>
      </c>
      <c r="F6336" t="s">
        <v>641</v>
      </c>
    </row>
    <row r="6337" spans="1:6" x14ac:dyDescent="0.5">
      <c r="A6337" s="4">
        <v>43574</v>
      </c>
      <c r="B6337" s="14">
        <v>0.56131944444444448</v>
      </c>
      <c r="C6337">
        <v>3</v>
      </c>
      <c r="D6337" t="s">
        <v>640</v>
      </c>
      <c r="E6337">
        <v>52</v>
      </c>
      <c r="F6337" t="s">
        <v>641</v>
      </c>
    </row>
    <row r="6338" spans="1:6" x14ac:dyDescent="0.5">
      <c r="A6338" s="4">
        <v>43574</v>
      </c>
      <c r="B6338" s="14">
        <v>0.56134259259259256</v>
      </c>
      <c r="C6338">
        <v>3</v>
      </c>
      <c r="D6338" t="s">
        <v>640</v>
      </c>
      <c r="E6338">
        <v>38</v>
      </c>
      <c r="F6338" t="s">
        <v>641</v>
      </c>
    </row>
    <row r="6339" spans="1:6" x14ac:dyDescent="0.5">
      <c r="A6339" s="4">
        <v>43574</v>
      </c>
      <c r="B6339" s="14">
        <v>0.56136574074074075</v>
      </c>
      <c r="C6339">
        <v>3</v>
      </c>
      <c r="D6339" t="s">
        <v>640</v>
      </c>
      <c r="E6339">
        <v>43</v>
      </c>
      <c r="F6339" t="s">
        <v>641</v>
      </c>
    </row>
    <row r="6340" spans="1:6" x14ac:dyDescent="0.5">
      <c r="A6340" s="4">
        <v>43574</v>
      </c>
      <c r="B6340" s="14">
        <v>0.56141203703703701</v>
      </c>
      <c r="C6340">
        <v>3</v>
      </c>
      <c r="D6340" t="s">
        <v>640</v>
      </c>
      <c r="E6340">
        <v>42</v>
      </c>
      <c r="F6340" t="s">
        <v>641</v>
      </c>
    </row>
    <row r="6341" spans="1:6" x14ac:dyDescent="0.5">
      <c r="A6341" s="4">
        <v>43574</v>
      </c>
      <c r="B6341" s="14">
        <v>0.81821759259259252</v>
      </c>
      <c r="C6341">
        <v>3</v>
      </c>
      <c r="D6341" t="s">
        <v>640</v>
      </c>
      <c r="E6341">
        <v>47</v>
      </c>
      <c r="F6341" t="s">
        <v>641</v>
      </c>
    </row>
    <row r="6342" spans="1:6" x14ac:dyDescent="0.5">
      <c r="A6342" s="4">
        <v>43574</v>
      </c>
      <c r="B6342" s="14">
        <v>0.81822916666666667</v>
      </c>
      <c r="C6342">
        <v>3</v>
      </c>
      <c r="D6342" t="s">
        <v>640</v>
      </c>
      <c r="E6342">
        <v>47</v>
      </c>
      <c r="F6342" t="s">
        <v>641</v>
      </c>
    </row>
    <row r="6343" spans="1:6" x14ac:dyDescent="0.5">
      <c r="A6343" s="4">
        <v>43574</v>
      </c>
      <c r="B6343" s="14">
        <v>0.81827546296296294</v>
      </c>
      <c r="C6343">
        <v>3</v>
      </c>
      <c r="D6343" t="s">
        <v>640</v>
      </c>
      <c r="E6343">
        <v>46</v>
      </c>
      <c r="F6343" t="s">
        <v>641</v>
      </c>
    </row>
    <row r="6344" spans="1:6" x14ac:dyDescent="0.5">
      <c r="A6344" s="4">
        <v>43574</v>
      </c>
      <c r="B6344" s="14">
        <v>0.81829861111111113</v>
      </c>
      <c r="C6344">
        <v>3</v>
      </c>
      <c r="D6344" t="s">
        <v>640</v>
      </c>
      <c r="E6344">
        <v>46</v>
      </c>
      <c r="F6344" t="s">
        <v>641</v>
      </c>
    </row>
    <row r="6345" spans="1:6" x14ac:dyDescent="0.5">
      <c r="A6345" s="4">
        <v>43574</v>
      </c>
      <c r="B6345" s="14">
        <v>0.81831018518518517</v>
      </c>
      <c r="C6345">
        <v>3</v>
      </c>
      <c r="D6345" t="s">
        <v>640</v>
      </c>
      <c r="E6345">
        <v>46</v>
      </c>
      <c r="F6345" t="s">
        <v>641</v>
      </c>
    </row>
    <row r="6346" spans="1:6" x14ac:dyDescent="0.5">
      <c r="A6346" s="4">
        <v>43574</v>
      </c>
      <c r="B6346" s="14">
        <v>0.81833333333333336</v>
      </c>
      <c r="C6346">
        <v>3</v>
      </c>
      <c r="D6346" t="s">
        <v>640</v>
      </c>
      <c r="E6346">
        <v>43</v>
      </c>
      <c r="F6346" t="s">
        <v>641</v>
      </c>
    </row>
    <row r="6347" spans="1:6" x14ac:dyDescent="0.5">
      <c r="A6347" s="4">
        <v>43574</v>
      </c>
      <c r="B6347" s="14">
        <v>0.81834490740740751</v>
      </c>
      <c r="C6347">
        <v>3</v>
      </c>
      <c r="D6347" t="s">
        <v>640</v>
      </c>
      <c r="E6347">
        <v>46</v>
      </c>
      <c r="F6347" t="s">
        <v>641</v>
      </c>
    </row>
    <row r="6348" spans="1:6" x14ac:dyDescent="0.5">
      <c r="A6348" s="4">
        <v>43574</v>
      </c>
      <c r="B6348" s="14">
        <v>0.81835648148148143</v>
      </c>
      <c r="C6348">
        <v>3</v>
      </c>
      <c r="D6348" t="s">
        <v>640</v>
      </c>
      <c r="E6348">
        <v>48</v>
      </c>
      <c r="F6348" t="s">
        <v>641</v>
      </c>
    </row>
    <row r="6349" spans="1:6" x14ac:dyDescent="0.5">
      <c r="A6349" s="4">
        <v>43574</v>
      </c>
      <c r="B6349" s="14">
        <v>0.81836805555555558</v>
      </c>
      <c r="C6349">
        <v>3</v>
      </c>
      <c r="D6349" t="s">
        <v>640</v>
      </c>
      <c r="E6349">
        <v>48</v>
      </c>
      <c r="F6349" t="s">
        <v>641</v>
      </c>
    </row>
    <row r="6350" spans="1:6" x14ac:dyDescent="0.5">
      <c r="A6350" s="4">
        <v>43574</v>
      </c>
      <c r="B6350" s="14">
        <v>0.81837962962962962</v>
      </c>
      <c r="C6350">
        <v>3</v>
      </c>
      <c r="D6350" t="s">
        <v>640</v>
      </c>
      <c r="E6350">
        <v>54</v>
      </c>
      <c r="F6350" t="s">
        <v>641</v>
      </c>
    </row>
    <row r="6351" spans="1:6" x14ac:dyDescent="0.5">
      <c r="A6351" s="4">
        <v>43574</v>
      </c>
      <c r="B6351" s="14">
        <v>0.81839120370370377</v>
      </c>
      <c r="C6351">
        <v>3</v>
      </c>
      <c r="D6351" t="s">
        <v>640</v>
      </c>
      <c r="E6351">
        <v>50</v>
      </c>
      <c r="F6351" t="s">
        <v>641</v>
      </c>
    </row>
    <row r="6352" spans="1:6" x14ac:dyDescent="0.5">
      <c r="A6352" s="4">
        <v>43574</v>
      </c>
      <c r="B6352" s="14">
        <v>0.8184027777777777</v>
      </c>
      <c r="C6352">
        <v>3</v>
      </c>
      <c r="D6352" t="s">
        <v>640</v>
      </c>
      <c r="E6352">
        <v>57</v>
      </c>
      <c r="F6352" t="s">
        <v>641</v>
      </c>
    </row>
    <row r="6353" spans="1:6" x14ac:dyDescent="0.5">
      <c r="A6353" s="4">
        <v>43574</v>
      </c>
      <c r="B6353" s="14">
        <v>0.81841435185185185</v>
      </c>
      <c r="C6353">
        <v>3</v>
      </c>
      <c r="D6353" t="s">
        <v>640</v>
      </c>
      <c r="E6353">
        <v>58</v>
      </c>
      <c r="F6353" t="s">
        <v>641</v>
      </c>
    </row>
    <row r="6354" spans="1:6" x14ac:dyDescent="0.5">
      <c r="A6354" s="4">
        <v>43574</v>
      </c>
      <c r="B6354" s="14">
        <v>0.818425925925926</v>
      </c>
      <c r="C6354">
        <v>3</v>
      </c>
      <c r="D6354" t="s">
        <v>640</v>
      </c>
      <c r="E6354">
        <v>61</v>
      </c>
      <c r="F6354" t="s">
        <v>641</v>
      </c>
    </row>
    <row r="6355" spans="1:6" x14ac:dyDescent="0.5">
      <c r="A6355" s="4">
        <v>43574</v>
      </c>
      <c r="B6355" s="14">
        <v>0.81843749999999993</v>
      </c>
      <c r="C6355">
        <v>3</v>
      </c>
      <c r="D6355" t="s">
        <v>640</v>
      </c>
      <c r="E6355">
        <v>46</v>
      </c>
      <c r="F6355" t="s">
        <v>641</v>
      </c>
    </row>
    <row r="6356" spans="1:6" x14ac:dyDescent="0.5">
      <c r="A6356" s="4">
        <v>43574</v>
      </c>
      <c r="B6356" s="14">
        <v>0.81844907407407408</v>
      </c>
      <c r="C6356">
        <v>3</v>
      </c>
      <c r="D6356" t="s">
        <v>640</v>
      </c>
      <c r="E6356">
        <v>61</v>
      </c>
      <c r="F6356" t="s">
        <v>641</v>
      </c>
    </row>
    <row r="6357" spans="1:6" x14ac:dyDescent="0.5">
      <c r="A6357" s="4">
        <v>43574</v>
      </c>
      <c r="B6357" s="14">
        <v>0.81846064814814812</v>
      </c>
      <c r="C6357">
        <v>3</v>
      </c>
      <c r="D6357" t="s">
        <v>640</v>
      </c>
      <c r="E6357">
        <v>60</v>
      </c>
      <c r="F6357" t="s">
        <v>641</v>
      </c>
    </row>
    <row r="6358" spans="1:6" x14ac:dyDescent="0.5">
      <c r="A6358" s="4">
        <v>43574</v>
      </c>
      <c r="B6358" s="14">
        <v>0.81847222222222227</v>
      </c>
      <c r="C6358">
        <v>3</v>
      </c>
      <c r="D6358" t="s">
        <v>640</v>
      </c>
      <c r="E6358">
        <v>38</v>
      </c>
      <c r="F6358" t="s">
        <v>641</v>
      </c>
    </row>
    <row r="6359" spans="1:6" x14ac:dyDescent="0.5">
      <c r="A6359" s="4">
        <v>43574</v>
      </c>
      <c r="B6359" s="14">
        <v>0.8185069444444445</v>
      </c>
      <c r="C6359">
        <v>3</v>
      </c>
      <c r="D6359" t="s">
        <v>640</v>
      </c>
      <c r="E6359">
        <v>41</v>
      </c>
      <c r="F6359" t="s">
        <v>641</v>
      </c>
    </row>
    <row r="6360" spans="1:6" x14ac:dyDescent="0.5">
      <c r="A6360" s="4">
        <v>43574</v>
      </c>
      <c r="B6360" s="14">
        <v>0.81851851851851853</v>
      </c>
      <c r="C6360">
        <v>3</v>
      </c>
      <c r="D6360" t="s">
        <v>640</v>
      </c>
      <c r="E6360">
        <v>45</v>
      </c>
      <c r="F6360" t="s">
        <v>641</v>
      </c>
    </row>
    <row r="6361" spans="1:6" x14ac:dyDescent="0.5">
      <c r="A6361" s="4">
        <v>43574</v>
      </c>
      <c r="B6361" s="14">
        <v>0.81854166666666661</v>
      </c>
      <c r="C6361">
        <v>3</v>
      </c>
      <c r="D6361" t="s">
        <v>640</v>
      </c>
      <c r="E6361">
        <v>51</v>
      </c>
      <c r="F6361" t="s">
        <v>641</v>
      </c>
    </row>
    <row r="6362" spans="1:6" x14ac:dyDescent="0.5">
      <c r="A6362" s="4">
        <v>43574</v>
      </c>
      <c r="B6362" s="14">
        <v>0.81855324074074076</v>
      </c>
      <c r="C6362">
        <v>3</v>
      </c>
      <c r="D6362" t="s">
        <v>640</v>
      </c>
      <c r="E6362">
        <v>51</v>
      </c>
      <c r="F6362" t="s">
        <v>641</v>
      </c>
    </row>
    <row r="6363" spans="1:6" x14ac:dyDescent="0.5">
      <c r="A6363" s="4">
        <v>43574</v>
      </c>
      <c r="B6363" s="14">
        <v>0.83462962962962972</v>
      </c>
      <c r="C6363">
        <v>3</v>
      </c>
      <c r="D6363" t="s">
        <v>640</v>
      </c>
      <c r="E6363">
        <v>93</v>
      </c>
      <c r="F6363" t="s">
        <v>641</v>
      </c>
    </row>
    <row r="6364" spans="1:6" x14ac:dyDescent="0.5">
      <c r="A6364" s="4">
        <v>43574</v>
      </c>
      <c r="B6364" s="14">
        <v>0.83797453703703706</v>
      </c>
      <c r="C6364">
        <v>3</v>
      </c>
      <c r="D6364" t="s">
        <v>640</v>
      </c>
      <c r="E6364">
        <v>43</v>
      </c>
      <c r="F6364" t="s">
        <v>641</v>
      </c>
    </row>
    <row r="6365" spans="1:6" x14ac:dyDescent="0.5">
      <c r="A6365" s="4">
        <v>43574</v>
      </c>
      <c r="B6365" s="14">
        <v>0.84341435185185187</v>
      </c>
      <c r="C6365">
        <v>3</v>
      </c>
      <c r="D6365" t="s">
        <v>640</v>
      </c>
      <c r="E6365">
        <v>38</v>
      </c>
      <c r="F6365" t="s">
        <v>641</v>
      </c>
    </row>
    <row r="6366" spans="1:6" x14ac:dyDescent="0.5">
      <c r="A6366" s="4">
        <v>43574</v>
      </c>
      <c r="B6366" s="14">
        <v>0.84369212962962958</v>
      </c>
      <c r="C6366">
        <v>3</v>
      </c>
      <c r="D6366" t="s">
        <v>651</v>
      </c>
      <c r="E6366">
        <v>70</v>
      </c>
      <c r="F6366" t="s">
        <v>641</v>
      </c>
    </row>
    <row r="6367" spans="1:6" x14ac:dyDescent="0.5">
      <c r="A6367" s="4">
        <v>43574</v>
      </c>
      <c r="B6367" s="14">
        <v>0.84489583333333329</v>
      </c>
      <c r="C6367">
        <v>3</v>
      </c>
      <c r="D6367" t="s">
        <v>640</v>
      </c>
      <c r="E6367">
        <v>55</v>
      </c>
      <c r="F6367" t="s">
        <v>641</v>
      </c>
    </row>
    <row r="6368" spans="1:6" x14ac:dyDescent="0.5">
      <c r="A6368" s="4">
        <v>43574</v>
      </c>
      <c r="B6368" s="14">
        <v>0.84665509259259253</v>
      </c>
      <c r="C6368">
        <v>3</v>
      </c>
      <c r="D6368" t="s">
        <v>640</v>
      </c>
      <c r="E6368">
        <v>44</v>
      </c>
      <c r="F6368" t="s">
        <v>641</v>
      </c>
    </row>
    <row r="6369" spans="1:6" x14ac:dyDescent="0.5">
      <c r="A6369" s="4">
        <v>43574</v>
      </c>
      <c r="B6369" s="14">
        <v>0.84668981481481476</v>
      </c>
      <c r="C6369">
        <v>3</v>
      </c>
      <c r="D6369" t="s">
        <v>640</v>
      </c>
      <c r="E6369">
        <v>56</v>
      </c>
      <c r="F6369" t="s">
        <v>641</v>
      </c>
    </row>
    <row r="6370" spans="1:6" x14ac:dyDescent="0.5">
      <c r="A6370" s="4">
        <v>43574</v>
      </c>
      <c r="B6370" s="14">
        <v>0.8467824074074074</v>
      </c>
      <c r="C6370">
        <v>3</v>
      </c>
      <c r="D6370" t="s">
        <v>640</v>
      </c>
      <c r="E6370">
        <v>127</v>
      </c>
      <c r="F6370" t="s">
        <v>641</v>
      </c>
    </row>
    <row r="6371" spans="1:6" x14ac:dyDescent="0.5">
      <c r="A6371" s="4">
        <v>43574</v>
      </c>
      <c r="B6371" s="14">
        <v>0.84686342592592589</v>
      </c>
      <c r="C6371">
        <v>3</v>
      </c>
      <c r="D6371" t="s">
        <v>640</v>
      </c>
      <c r="E6371">
        <v>56</v>
      </c>
      <c r="F6371" t="s">
        <v>641</v>
      </c>
    </row>
    <row r="6372" spans="1:6" x14ac:dyDescent="0.5">
      <c r="A6372" s="4">
        <v>43574</v>
      </c>
      <c r="B6372" s="14">
        <v>0.84833333333333327</v>
      </c>
      <c r="C6372">
        <v>3</v>
      </c>
      <c r="D6372" t="s">
        <v>651</v>
      </c>
      <c r="E6372">
        <v>93</v>
      </c>
      <c r="F6372" t="s">
        <v>641</v>
      </c>
    </row>
    <row r="6373" spans="1:6" x14ac:dyDescent="0.5">
      <c r="A6373" s="4">
        <v>43574</v>
      </c>
      <c r="B6373" s="14">
        <v>0.84912037037037036</v>
      </c>
      <c r="C6373">
        <v>3</v>
      </c>
      <c r="D6373" t="s">
        <v>640</v>
      </c>
      <c r="E6373">
        <v>127</v>
      </c>
      <c r="F6373" t="s">
        <v>641</v>
      </c>
    </row>
    <row r="6374" spans="1:6" x14ac:dyDescent="0.5">
      <c r="A6374" s="4">
        <v>43574</v>
      </c>
      <c r="B6374" s="14">
        <v>0.84914351851851855</v>
      </c>
      <c r="C6374">
        <v>3</v>
      </c>
      <c r="D6374" t="s">
        <v>640</v>
      </c>
      <c r="E6374">
        <v>104</v>
      </c>
      <c r="F6374" t="s">
        <v>641</v>
      </c>
    </row>
    <row r="6375" spans="1:6" x14ac:dyDescent="0.5">
      <c r="A6375" s="4">
        <v>43574</v>
      </c>
      <c r="B6375" s="14">
        <v>0.8493750000000001</v>
      </c>
      <c r="C6375">
        <v>3</v>
      </c>
      <c r="D6375" t="s">
        <v>640</v>
      </c>
      <c r="E6375">
        <v>103</v>
      </c>
      <c r="F6375" t="s">
        <v>641</v>
      </c>
    </row>
    <row r="6376" spans="1:6" x14ac:dyDescent="0.5">
      <c r="A6376" s="4">
        <v>43574</v>
      </c>
      <c r="B6376" s="14">
        <v>0.85362268518518514</v>
      </c>
      <c r="C6376">
        <v>3</v>
      </c>
      <c r="D6376" t="s">
        <v>640</v>
      </c>
      <c r="E6376">
        <v>92</v>
      </c>
      <c r="F6376" t="s">
        <v>641</v>
      </c>
    </row>
    <row r="6377" spans="1:6" x14ac:dyDescent="0.5">
      <c r="A6377" s="4">
        <v>43574</v>
      </c>
      <c r="B6377" s="14">
        <v>0.8536689814814814</v>
      </c>
      <c r="C6377">
        <v>3</v>
      </c>
      <c r="D6377" t="s">
        <v>640</v>
      </c>
      <c r="E6377">
        <v>42</v>
      </c>
      <c r="F6377" t="s">
        <v>641</v>
      </c>
    </row>
    <row r="6378" spans="1:6" x14ac:dyDescent="0.5">
      <c r="A6378" s="4">
        <v>43574</v>
      </c>
      <c r="B6378" s="14">
        <v>0.85663194444444446</v>
      </c>
      <c r="C6378">
        <v>3</v>
      </c>
      <c r="D6378" t="s">
        <v>640</v>
      </c>
      <c r="E6378">
        <v>71</v>
      </c>
      <c r="F6378" t="s">
        <v>641</v>
      </c>
    </row>
    <row r="6379" spans="1:6" x14ac:dyDescent="0.5">
      <c r="A6379" s="4">
        <v>43574</v>
      </c>
      <c r="B6379" s="14">
        <v>0.8566435185185185</v>
      </c>
      <c r="C6379">
        <v>3</v>
      </c>
      <c r="D6379" t="s">
        <v>640</v>
      </c>
      <c r="E6379">
        <v>57</v>
      </c>
      <c r="F6379" t="s">
        <v>641</v>
      </c>
    </row>
    <row r="6380" spans="1:6" x14ac:dyDescent="0.5">
      <c r="A6380" s="4">
        <v>43574</v>
      </c>
      <c r="B6380" s="14">
        <v>0.8575694444444445</v>
      </c>
      <c r="C6380">
        <v>3</v>
      </c>
      <c r="D6380" t="s">
        <v>640</v>
      </c>
      <c r="E6380">
        <v>42</v>
      </c>
      <c r="F6380" t="s">
        <v>641</v>
      </c>
    </row>
    <row r="6381" spans="1:6" x14ac:dyDescent="0.5">
      <c r="A6381" s="4">
        <v>43574</v>
      </c>
      <c r="B6381" s="14">
        <v>0.85812499999999992</v>
      </c>
      <c r="C6381">
        <v>3</v>
      </c>
      <c r="D6381" t="s">
        <v>640</v>
      </c>
      <c r="E6381">
        <v>72</v>
      </c>
      <c r="F6381" t="s">
        <v>641</v>
      </c>
    </row>
    <row r="6382" spans="1:6" x14ac:dyDescent="0.5">
      <c r="A6382" s="4">
        <v>43574</v>
      </c>
      <c r="B6382" s="14">
        <v>0.85934027777777777</v>
      </c>
      <c r="C6382">
        <v>3</v>
      </c>
      <c r="D6382" t="s">
        <v>651</v>
      </c>
      <c r="E6382">
        <v>60</v>
      </c>
      <c r="F6382" t="s">
        <v>641</v>
      </c>
    </row>
    <row r="6383" spans="1:6" x14ac:dyDescent="0.5">
      <c r="A6383" s="4">
        <v>43574</v>
      </c>
      <c r="B6383" s="14">
        <v>0.85996527777777787</v>
      </c>
      <c r="C6383">
        <v>3</v>
      </c>
      <c r="D6383" t="s">
        <v>640</v>
      </c>
      <c r="E6383">
        <v>65</v>
      </c>
      <c r="F6383" t="s">
        <v>641</v>
      </c>
    </row>
    <row r="6384" spans="1:6" x14ac:dyDescent="0.5">
      <c r="A6384" s="4">
        <v>43574</v>
      </c>
      <c r="B6384" s="14">
        <v>0.87365740740740738</v>
      </c>
      <c r="C6384">
        <v>3</v>
      </c>
      <c r="D6384" t="s">
        <v>640</v>
      </c>
      <c r="E6384">
        <v>44</v>
      </c>
      <c r="F6384" t="s">
        <v>641</v>
      </c>
    </row>
    <row r="6385" spans="1:6" x14ac:dyDescent="0.5">
      <c r="A6385" s="4">
        <v>43574</v>
      </c>
      <c r="B6385" s="14">
        <v>0.87370370370370365</v>
      </c>
      <c r="C6385">
        <v>3</v>
      </c>
      <c r="D6385" t="s">
        <v>640</v>
      </c>
      <c r="E6385">
        <v>53</v>
      </c>
      <c r="F6385" t="s">
        <v>641</v>
      </c>
    </row>
    <row r="6386" spans="1:6" x14ac:dyDescent="0.5">
      <c r="A6386" s="4">
        <v>43574</v>
      </c>
      <c r="B6386" s="14">
        <v>0.8737152777777778</v>
      </c>
      <c r="C6386">
        <v>3</v>
      </c>
      <c r="D6386" t="s">
        <v>640</v>
      </c>
      <c r="E6386">
        <v>53</v>
      </c>
      <c r="F6386" t="s">
        <v>641</v>
      </c>
    </row>
    <row r="6387" spans="1:6" x14ac:dyDescent="0.5">
      <c r="A6387" s="4">
        <v>43574</v>
      </c>
      <c r="B6387" s="14">
        <v>0.87372685185185184</v>
      </c>
      <c r="C6387">
        <v>3</v>
      </c>
      <c r="D6387" t="s">
        <v>640</v>
      </c>
      <c r="E6387">
        <v>39</v>
      </c>
      <c r="F6387" t="s">
        <v>641</v>
      </c>
    </row>
    <row r="6388" spans="1:6" x14ac:dyDescent="0.5">
      <c r="A6388" s="4">
        <v>43574</v>
      </c>
      <c r="B6388" s="14">
        <v>0.87373842592592599</v>
      </c>
      <c r="C6388">
        <v>3</v>
      </c>
      <c r="D6388" t="s">
        <v>640</v>
      </c>
      <c r="E6388">
        <v>45</v>
      </c>
      <c r="F6388" t="s">
        <v>641</v>
      </c>
    </row>
    <row r="6389" spans="1:6" x14ac:dyDescent="0.5">
      <c r="A6389" s="4">
        <v>43574</v>
      </c>
      <c r="B6389" s="14">
        <v>0.87374999999999992</v>
      </c>
      <c r="C6389">
        <v>3</v>
      </c>
      <c r="D6389" t="s">
        <v>640</v>
      </c>
      <c r="E6389">
        <v>51</v>
      </c>
      <c r="F6389" t="s">
        <v>641</v>
      </c>
    </row>
    <row r="6390" spans="1:6" x14ac:dyDescent="0.5">
      <c r="A6390" s="4">
        <v>43574</v>
      </c>
      <c r="B6390" s="14">
        <v>0.87377314814814822</v>
      </c>
      <c r="C6390">
        <v>3</v>
      </c>
      <c r="D6390" t="s">
        <v>640</v>
      </c>
      <c r="E6390">
        <v>55</v>
      </c>
      <c r="F6390" t="s">
        <v>641</v>
      </c>
    </row>
    <row r="6391" spans="1:6" x14ac:dyDescent="0.5">
      <c r="A6391" s="4">
        <v>43574</v>
      </c>
      <c r="B6391" s="14">
        <v>0.87378472222222225</v>
      </c>
      <c r="C6391">
        <v>3</v>
      </c>
      <c r="D6391" t="s">
        <v>640</v>
      </c>
      <c r="E6391">
        <v>60</v>
      </c>
      <c r="F6391" t="s">
        <v>641</v>
      </c>
    </row>
    <row r="6392" spans="1:6" x14ac:dyDescent="0.5">
      <c r="A6392" s="4">
        <v>43574</v>
      </c>
      <c r="B6392" s="14">
        <v>0.87379629629629629</v>
      </c>
      <c r="C6392">
        <v>3</v>
      </c>
      <c r="D6392" t="s">
        <v>640</v>
      </c>
      <c r="E6392">
        <v>54</v>
      </c>
      <c r="F6392" t="s">
        <v>641</v>
      </c>
    </row>
    <row r="6393" spans="1:6" x14ac:dyDescent="0.5">
      <c r="A6393" s="4">
        <v>43574</v>
      </c>
      <c r="B6393" s="14">
        <v>0.87380787037037033</v>
      </c>
      <c r="C6393">
        <v>3</v>
      </c>
      <c r="D6393" t="s">
        <v>640</v>
      </c>
      <c r="E6393">
        <v>42</v>
      </c>
      <c r="F6393" t="s">
        <v>641</v>
      </c>
    </row>
    <row r="6394" spans="1:6" x14ac:dyDescent="0.5">
      <c r="A6394" s="4">
        <v>43574</v>
      </c>
      <c r="B6394" s="14">
        <v>0.87381944444444448</v>
      </c>
      <c r="C6394">
        <v>3</v>
      </c>
      <c r="D6394" t="s">
        <v>640</v>
      </c>
      <c r="E6394">
        <v>42</v>
      </c>
      <c r="F6394" t="s">
        <v>641</v>
      </c>
    </row>
    <row r="6395" spans="1:6" x14ac:dyDescent="0.5">
      <c r="A6395" s="4">
        <v>43574</v>
      </c>
      <c r="B6395" s="14">
        <v>0.87383101851851863</v>
      </c>
      <c r="C6395">
        <v>3</v>
      </c>
      <c r="D6395" t="s">
        <v>640</v>
      </c>
      <c r="E6395">
        <v>55</v>
      </c>
      <c r="F6395" t="s">
        <v>641</v>
      </c>
    </row>
    <row r="6396" spans="1:6" x14ac:dyDescent="0.5">
      <c r="A6396" s="4">
        <v>43574</v>
      </c>
      <c r="B6396" s="14">
        <v>0.87384259259259256</v>
      </c>
      <c r="C6396">
        <v>3</v>
      </c>
      <c r="D6396" t="s">
        <v>640</v>
      </c>
      <c r="E6396">
        <v>39</v>
      </c>
      <c r="F6396" t="s">
        <v>641</v>
      </c>
    </row>
    <row r="6397" spans="1:6" x14ac:dyDescent="0.5">
      <c r="A6397" s="4">
        <v>43574</v>
      </c>
      <c r="B6397" s="14">
        <v>0.87385416666666671</v>
      </c>
      <c r="C6397">
        <v>3</v>
      </c>
      <c r="D6397" t="s">
        <v>640</v>
      </c>
      <c r="E6397">
        <v>54</v>
      </c>
      <c r="F6397" t="s">
        <v>641</v>
      </c>
    </row>
    <row r="6398" spans="1:6" x14ac:dyDescent="0.5">
      <c r="A6398" s="4">
        <v>43574</v>
      </c>
      <c r="B6398" s="14">
        <v>0.87386574074074075</v>
      </c>
      <c r="C6398">
        <v>3</v>
      </c>
      <c r="D6398" t="s">
        <v>640</v>
      </c>
      <c r="E6398">
        <v>54</v>
      </c>
      <c r="F6398" t="s">
        <v>641</v>
      </c>
    </row>
    <row r="6399" spans="1:6" x14ac:dyDescent="0.5">
      <c r="A6399" s="4">
        <v>43574</v>
      </c>
      <c r="B6399" s="14">
        <v>0.87387731481481479</v>
      </c>
      <c r="C6399">
        <v>3</v>
      </c>
      <c r="D6399" t="s">
        <v>640</v>
      </c>
      <c r="E6399">
        <v>43</v>
      </c>
      <c r="F6399" t="s">
        <v>641</v>
      </c>
    </row>
    <row r="6400" spans="1:6" x14ac:dyDescent="0.5">
      <c r="A6400" s="4">
        <v>43574</v>
      </c>
      <c r="B6400" s="14">
        <v>0.87388888888888883</v>
      </c>
      <c r="C6400">
        <v>3</v>
      </c>
      <c r="D6400" t="s">
        <v>640</v>
      </c>
      <c r="E6400">
        <v>50</v>
      </c>
      <c r="F6400" t="s">
        <v>641</v>
      </c>
    </row>
    <row r="6401" spans="1:25" x14ac:dyDescent="0.5">
      <c r="A6401" s="4">
        <v>43574</v>
      </c>
      <c r="B6401" s="14">
        <v>0.87390046296296298</v>
      </c>
      <c r="C6401">
        <v>3</v>
      </c>
      <c r="D6401" t="s">
        <v>640</v>
      </c>
      <c r="E6401">
        <v>52</v>
      </c>
      <c r="F6401" t="s">
        <v>641</v>
      </c>
    </row>
    <row r="6402" spans="1:25" x14ac:dyDescent="0.5">
      <c r="A6402" s="4">
        <v>43574</v>
      </c>
      <c r="B6402" s="14">
        <v>0.8739351851851852</v>
      </c>
      <c r="C6402">
        <v>3</v>
      </c>
      <c r="D6402" t="s">
        <v>640</v>
      </c>
      <c r="E6402">
        <v>55</v>
      </c>
      <c r="F6402" t="s">
        <v>641</v>
      </c>
    </row>
    <row r="6403" spans="1:25" x14ac:dyDescent="0.5">
      <c r="A6403" s="4">
        <v>43574</v>
      </c>
      <c r="B6403" s="14">
        <v>0.87394675925925924</v>
      </c>
      <c r="C6403">
        <v>3</v>
      </c>
      <c r="D6403" t="s">
        <v>640</v>
      </c>
      <c r="E6403">
        <v>55</v>
      </c>
      <c r="F6403" t="s">
        <v>641</v>
      </c>
    </row>
    <row r="6404" spans="1:25" x14ac:dyDescent="0.5">
      <c r="A6404" s="4">
        <v>43574</v>
      </c>
      <c r="B6404" s="14">
        <v>0.87395833333333339</v>
      </c>
      <c r="C6404">
        <v>3</v>
      </c>
      <c r="D6404" t="s">
        <v>640</v>
      </c>
      <c r="E6404">
        <v>44</v>
      </c>
      <c r="F6404" t="s">
        <v>641</v>
      </c>
    </row>
    <row r="6405" spans="1:25" x14ac:dyDescent="0.5">
      <c r="A6405" s="4">
        <v>43574</v>
      </c>
      <c r="B6405" s="14">
        <v>0.87396990740740732</v>
      </c>
      <c r="C6405">
        <v>3</v>
      </c>
      <c r="D6405" t="s">
        <v>640</v>
      </c>
      <c r="E6405">
        <v>45</v>
      </c>
      <c r="F6405" t="s">
        <v>641</v>
      </c>
    </row>
    <row r="6406" spans="1:25" x14ac:dyDescent="0.5">
      <c r="A6406" s="4">
        <v>43574</v>
      </c>
      <c r="B6406" s="14">
        <v>0.87400462962962966</v>
      </c>
      <c r="C6406">
        <v>3</v>
      </c>
      <c r="D6406" t="s">
        <v>640</v>
      </c>
      <c r="E6406">
        <v>39</v>
      </c>
      <c r="F6406" t="s">
        <v>641</v>
      </c>
    </row>
    <row r="6407" spans="1:25" x14ac:dyDescent="0.5">
      <c r="A6407" s="4">
        <v>43575</v>
      </c>
      <c r="B6407" s="14">
        <v>1.7824074074074072E-3</v>
      </c>
      <c r="C6407">
        <v>3</v>
      </c>
      <c r="D6407" t="s">
        <v>645</v>
      </c>
      <c r="E6407">
        <v>81</v>
      </c>
      <c r="F6407" t="s">
        <v>646</v>
      </c>
      <c r="T6407" t="s">
        <v>660</v>
      </c>
      <c r="U6407">
        <v>1</v>
      </c>
      <c r="W6407">
        <v>1</v>
      </c>
      <c r="Y6407" t="s">
        <v>693</v>
      </c>
    </row>
    <row r="6408" spans="1:25" x14ac:dyDescent="0.5">
      <c r="A6408" s="4">
        <v>43575</v>
      </c>
      <c r="B6408" s="14">
        <v>0.49533564814814812</v>
      </c>
      <c r="C6408">
        <v>3</v>
      </c>
      <c r="D6408" t="s">
        <v>640</v>
      </c>
      <c r="E6408">
        <v>48</v>
      </c>
      <c r="F6408" t="s">
        <v>641</v>
      </c>
    </row>
    <row r="6409" spans="1:25" x14ac:dyDescent="0.5">
      <c r="A6409" s="4">
        <v>43575</v>
      </c>
      <c r="B6409" s="14">
        <v>0.49534722222222222</v>
      </c>
      <c r="C6409">
        <v>3</v>
      </c>
      <c r="D6409" t="s">
        <v>640</v>
      </c>
      <c r="E6409">
        <v>48</v>
      </c>
      <c r="F6409" t="s">
        <v>641</v>
      </c>
    </row>
    <row r="6410" spans="1:25" x14ac:dyDescent="0.5">
      <c r="A6410" s="4">
        <v>43575</v>
      </c>
      <c r="B6410" s="14">
        <v>0.49535879629629626</v>
      </c>
      <c r="C6410">
        <v>3</v>
      </c>
      <c r="D6410" t="s">
        <v>640</v>
      </c>
      <c r="E6410">
        <v>49</v>
      </c>
      <c r="F6410" t="s">
        <v>641</v>
      </c>
    </row>
    <row r="6411" spans="1:25" x14ac:dyDescent="0.5">
      <c r="A6411" s="4">
        <v>43575</v>
      </c>
      <c r="B6411" s="14">
        <v>0.49538194444444444</v>
      </c>
      <c r="C6411">
        <v>3</v>
      </c>
      <c r="D6411" t="s">
        <v>640</v>
      </c>
      <c r="E6411">
        <v>50</v>
      </c>
      <c r="F6411" t="s">
        <v>641</v>
      </c>
    </row>
    <row r="6412" spans="1:25" x14ac:dyDescent="0.5">
      <c r="A6412" s="4">
        <v>43575</v>
      </c>
      <c r="B6412" s="14">
        <v>0.49539351851851854</v>
      </c>
      <c r="C6412">
        <v>3</v>
      </c>
      <c r="D6412" t="s">
        <v>640</v>
      </c>
      <c r="E6412">
        <v>48</v>
      </c>
      <c r="F6412" t="s">
        <v>641</v>
      </c>
    </row>
    <row r="6413" spans="1:25" x14ac:dyDescent="0.5">
      <c r="A6413" s="4">
        <v>43575</v>
      </c>
      <c r="B6413" s="14">
        <v>0.49540509259259258</v>
      </c>
      <c r="C6413">
        <v>3</v>
      </c>
      <c r="D6413" t="s">
        <v>640</v>
      </c>
      <c r="E6413">
        <v>45</v>
      </c>
      <c r="F6413" t="s">
        <v>641</v>
      </c>
    </row>
    <row r="6414" spans="1:25" x14ac:dyDescent="0.5">
      <c r="A6414" s="4">
        <v>43575</v>
      </c>
      <c r="B6414" s="14">
        <v>0.49541666666666667</v>
      </c>
      <c r="C6414">
        <v>3</v>
      </c>
      <c r="D6414" t="s">
        <v>640</v>
      </c>
      <c r="E6414">
        <v>40</v>
      </c>
      <c r="F6414" t="s">
        <v>641</v>
      </c>
    </row>
    <row r="6415" spans="1:25" x14ac:dyDescent="0.5">
      <c r="A6415" s="4">
        <v>43575</v>
      </c>
      <c r="B6415" s="14">
        <v>0.49542824074074071</v>
      </c>
      <c r="C6415">
        <v>3</v>
      </c>
      <c r="D6415" t="s">
        <v>640</v>
      </c>
      <c r="E6415">
        <v>49</v>
      </c>
      <c r="F6415" t="s">
        <v>641</v>
      </c>
    </row>
    <row r="6416" spans="1:25" x14ac:dyDescent="0.5">
      <c r="A6416" s="4">
        <v>43575</v>
      </c>
      <c r="B6416" s="14">
        <v>0.49543981481481486</v>
      </c>
      <c r="C6416">
        <v>3</v>
      </c>
      <c r="D6416" t="s">
        <v>640</v>
      </c>
      <c r="E6416">
        <v>50</v>
      </c>
      <c r="F6416" t="s">
        <v>641</v>
      </c>
    </row>
    <row r="6417" spans="1:6" x14ac:dyDescent="0.5">
      <c r="A6417" s="4">
        <v>43575</v>
      </c>
      <c r="B6417" s="14">
        <v>0.4954513888888889</v>
      </c>
      <c r="C6417">
        <v>3</v>
      </c>
      <c r="D6417" t="s">
        <v>640</v>
      </c>
      <c r="E6417">
        <v>48</v>
      </c>
      <c r="F6417" t="s">
        <v>641</v>
      </c>
    </row>
    <row r="6418" spans="1:6" x14ac:dyDescent="0.5">
      <c r="A6418" s="4">
        <v>43575</v>
      </c>
      <c r="B6418" s="14">
        <v>0.49546296296296299</v>
      </c>
      <c r="C6418">
        <v>3</v>
      </c>
      <c r="D6418" t="s">
        <v>640</v>
      </c>
      <c r="E6418">
        <v>49</v>
      </c>
      <c r="F6418" t="s">
        <v>641</v>
      </c>
    </row>
    <row r="6419" spans="1:6" x14ac:dyDescent="0.5">
      <c r="A6419" s="4">
        <v>43575</v>
      </c>
      <c r="B6419" s="14">
        <v>0.49547453703703703</v>
      </c>
      <c r="C6419">
        <v>3</v>
      </c>
      <c r="D6419" t="s">
        <v>640</v>
      </c>
      <c r="E6419">
        <v>50</v>
      </c>
      <c r="F6419" t="s">
        <v>641</v>
      </c>
    </row>
    <row r="6420" spans="1:6" x14ac:dyDescent="0.5">
      <c r="A6420" s="4">
        <v>43575</v>
      </c>
      <c r="B6420" s="14">
        <v>0.49548611111111113</v>
      </c>
      <c r="C6420">
        <v>3</v>
      </c>
      <c r="D6420" t="s">
        <v>640</v>
      </c>
      <c r="E6420">
        <v>50</v>
      </c>
      <c r="F6420" t="s">
        <v>641</v>
      </c>
    </row>
    <row r="6421" spans="1:6" x14ac:dyDescent="0.5">
      <c r="A6421" s="4">
        <v>43575</v>
      </c>
      <c r="B6421" s="14">
        <v>0.49549768518518517</v>
      </c>
      <c r="C6421">
        <v>3</v>
      </c>
      <c r="D6421" t="s">
        <v>640</v>
      </c>
      <c r="E6421">
        <v>42</v>
      </c>
      <c r="F6421" t="s">
        <v>641</v>
      </c>
    </row>
    <row r="6422" spans="1:6" x14ac:dyDescent="0.5">
      <c r="A6422" s="4">
        <v>43575</v>
      </c>
      <c r="B6422" s="14">
        <v>0.4955092592592592</v>
      </c>
      <c r="C6422">
        <v>3</v>
      </c>
      <c r="D6422" t="s">
        <v>640</v>
      </c>
      <c r="E6422">
        <v>50</v>
      </c>
      <c r="F6422" t="s">
        <v>641</v>
      </c>
    </row>
    <row r="6423" spans="1:6" x14ac:dyDescent="0.5">
      <c r="A6423" s="4">
        <v>43575</v>
      </c>
      <c r="B6423" s="14">
        <v>0.49553240740740739</v>
      </c>
      <c r="C6423">
        <v>3</v>
      </c>
      <c r="D6423" t="s">
        <v>640</v>
      </c>
      <c r="E6423">
        <v>43</v>
      </c>
      <c r="F6423" t="s">
        <v>641</v>
      </c>
    </row>
    <row r="6424" spans="1:6" x14ac:dyDescent="0.5">
      <c r="A6424" s="4">
        <v>43575</v>
      </c>
      <c r="B6424" s="14">
        <v>0.49554398148148149</v>
      </c>
      <c r="C6424">
        <v>3</v>
      </c>
      <c r="D6424" t="s">
        <v>640</v>
      </c>
      <c r="E6424">
        <v>42</v>
      </c>
      <c r="F6424" t="s">
        <v>641</v>
      </c>
    </row>
    <row r="6425" spans="1:6" x14ac:dyDescent="0.5">
      <c r="A6425" s="4">
        <v>43575</v>
      </c>
      <c r="B6425" s="14">
        <v>0.49555555555555553</v>
      </c>
      <c r="C6425">
        <v>3</v>
      </c>
      <c r="D6425" t="s">
        <v>640</v>
      </c>
      <c r="E6425">
        <v>48</v>
      </c>
      <c r="F6425" t="s">
        <v>641</v>
      </c>
    </row>
    <row r="6426" spans="1:6" x14ac:dyDescent="0.5">
      <c r="A6426" s="4">
        <v>43575</v>
      </c>
      <c r="B6426" s="14">
        <v>0.49557870370370366</v>
      </c>
      <c r="C6426">
        <v>3</v>
      </c>
      <c r="D6426" t="s">
        <v>640</v>
      </c>
      <c r="E6426">
        <v>49</v>
      </c>
      <c r="F6426" t="s">
        <v>641</v>
      </c>
    </row>
    <row r="6427" spans="1:6" x14ac:dyDescent="0.5">
      <c r="A6427" s="4">
        <v>43575</v>
      </c>
      <c r="B6427" s="14">
        <v>0.49559027777777781</v>
      </c>
      <c r="C6427">
        <v>3</v>
      </c>
      <c r="D6427" t="s">
        <v>640</v>
      </c>
      <c r="E6427">
        <v>48</v>
      </c>
      <c r="F6427" t="s">
        <v>641</v>
      </c>
    </row>
    <row r="6428" spans="1:6" x14ac:dyDescent="0.5">
      <c r="A6428" s="4">
        <v>43575</v>
      </c>
      <c r="B6428" s="14">
        <v>0.49560185185185185</v>
      </c>
      <c r="C6428">
        <v>3</v>
      </c>
      <c r="D6428" t="s">
        <v>640</v>
      </c>
      <c r="E6428">
        <v>48</v>
      </c>
      <c r="F6428" t="s">
        <v>641</v>
      </c>
    </row>
    <row r="6429" spans="1:6" x14ac:dyDescent="0.5">
      <c r="A6429" s="4">
        <v>43575</v>
      </c>
      <c r="B6429" s="14">
        <v>0.49561342592592594</v>
      </c>
      <c r="C6429">
        <v>3</v>
      </c>
      <c r="D6429" t="s">
        <v>640</v>
      </c>
      <c r="E6429">
        <v>48</v>
      </c>
      <c r="F6429" t="s">
        <v>641</v>
      </c>
    </row>
    <row r="6430" spans="1:6" x14ac:dyDescent="0.5">
      <c r="A6430" s="4">
        <v>43575</v>
      </c>
      <c r="B6430" s="14">
        <v>0.49562499999999998</v>
      </c>
      <c r="C6430">
        <v>3</v>
      </c>
      <c r="D6430" t="s">
        <v>640</v>
      </c>
      <c r="E6430">
        <v>50</v>
      </c>
      <c r="F6430" t="s">
        <v>641</v>
      </c>
    </row>
    <row r="6431" spans="1:6" x14ac:dyDescent="0.5">
      <c r="A6431" s="4">
        <v>43575</v>
      </c>
      <c r="B6431" s="14">
        <v>0.58682870370370377</v>
      </c>
      <c r="C6431">
        <v>3</v>
      </c>
      <c r="D6431" t="s">
        <v>640</v>
      </c>
      <c r="E6431">
        <v>44</v>
      </c>
      <c r="F6431" t="s">
        <v>641</v>
      </c>
    </row>
    <row r="6432" spans="1:6" x14ac:dyDescent="0.5">
      <c r="A6432" s="4">
        <v>43575</v>
      </c>
      <c r="B6432" s="14">
        <v>0.58685185185185185</v>
      </c>
      <c r="C6432">
        <v>3</v>
      </c>
      <c r="D6432" t="s">
        <v>640</v>
      </c>
      <c r="E6432">
        <v>45</v>
      </c>
      <c r="F6432" t="s">
        <v>641</v>
      </c>
    </row>
    <row r="6433" spans="1:6" x14ac:dyDescent="0.5">
      <c r="A6433" s="4">
        <v>43575</v>
      </c>
      <c r="B6433" s="14">
        <v>0.58686342592592589</v>
      </c>
      <c r="C6433">
        <v>3</v>
      </c>
      <c r="D6433" t="s">
        <v>640</v>
      </c>
      <c r="E6433">
        <v>45</v>
      </c>
      <c r="F6433" t="s">
        <v>641</v>
      </c>
    </row>
    <row r="6434" spans="1:6" x14ac:dyDescent="0.5">
      <c r="A6434" s="4">
        <v>43575</v>
      </c>
      <c r="B6434" s="14">
        <v>0.58688657407407407</v>
      </c>
      <c r="C6434">
        <v>3</v>
      </c>
      <c r="D6434" t="s">
        <v>640</v>
      </c>
      <c r="E6434">
        <v>43</v>
      </c>
      <c r="F6434" t="s">
        <v>641</v>
      </c>
    </row>
    <row r="6435" spans="1:6" x14ac:dyDescent="0.5">
      <c r="A6435" s="4">
        <v>43575</v>
      </c>
      <c r="B6435" s="14">
        <v>0.58689814814814811</v>
      </c>
      <c r="C6435">
        <v>3</v>
      </c>
      <c r="D6435" t="s">
        <v>640</v>
      </c>
      <c r="E6435">
        <v>38</v>
      </c>
      <c r="F6435" t="s">
        <v>641</v>
      </c>
    </row>
    <row r="6436" spans="1:6" x14ac:dyDescent="0.5">
      <c r="A6436" s="4">
        <v>43575</v>
      </c>
      <c r="B6436" s="14">
        <v>0.58690972222222226</v>
      </c>
      <c r="C6436">
        <v>3</v>
      </c>
      <c r="D6436" t="s">
        <v>640</v>
      </c>
      <c r="E6436">
        <v>49</v>
      </c>
      <c r="F6436" t="s">
        <v>641</v>
      </c>
    </row>
    <row r="6437" spans="1:6" x14ac:dyDescent="0.5">
      <c r="A6437" s="4">
        <v>43575</v>
      </c>
      <c r="B6437" s="14">
        <v>0.58693287037037034</v>
      </c>
      <c r="C6437">
        <v>3</v>
      </c>
      <c r="D6437" t="s">
        <v>640</v>
      </c>
      <c r="E6437">
        <v>39</v>
      </c>
      <c r="F6437" t="s">
        <v>641</v>
      </c>
    </row>
    <row r="6438" spans="1:6" x14ac:dyDescent="0.5">
      <c r="A6438" s="4">
        <v>43575</v>
      </c>
      <c r="B6438" s="14">
        <v>0.58694444444444438</v>
      </c>
      <c r="C6438">
        <v>3</v>
      </c>
      <c r="D6438" t="s">
        <v>640</v>
      </c>
      <c r="E6438">
        <v>39</v>
      </c>
      <c r="F6438" t="s">
        <v>641</v>
      </c>
    </row>
    <row r="6439" spans="1:6" x14ac:dyDescent="0.5">
      <c r="A6439" s="4">
        <v>43575</v>
      </c>
      <c r="B6439" s="14">
        <v>0.58695601851851853</v>
      </c>
      <c r="C6439">
        <v>3</v>
      </c>
      <c r="D6439" t="s">
        <v>640</v>
      </c>
      <c r="E6439">
        <v>38</v>
      </c>
      <c r="F6439" t="s">
        <v>641</v>
      </c>
    </row>
    <row r="6440" spans="1:6" x14ac:dyDescent="0.5">
      <c r="A6440" s="4">
        <v>43575</v>
      </c>
      <c r="B6440" s="14">
        <v>0.58696759259259257</v>
      </c>
      <c r="C6440">
        <v>3</v>
      </c>
      <c r="D6440" t="s">
        <v>640</v>
      </c>
      <c r="E6440">
        <v>41</v>
      </c>
      <c r="F6440" t="s">
        <v>641</v>
      </c>
    </row>
    <row r="6441" spans="1:6" x14ac:dyDescent="0.5">
      <c r="A6441" s="4">
        <v>43575</v>
      </c>
      <c r="B6441" s="14">
        <v>0.58699074074074076</v>
      </c>
      <c r="C6441">
        <v>3</v>
      </c>
      <c r="D6441" t="s">
        <v>640</v>
      </c>
      <c r="E6441">
        <v>42</v>
      </c>
      <c r="F6441" t="s">
        <v>641</v>
      </c>
    </row>
    <row r="6442" spans="1:6" x14ac:dyDescent="0.5">
      <c r="A6442" s="4">
        <v>43575</v>
      </c>
      <c r="B6442" s="14">
        <v>0.58701388888888884</v>
      </c>
      <c r="C6442">
        <v>3</v>
      </c>
      <c r="D6442" t="s">
        <v>640</v>
      </c>
      <c r="E6442">
        <v>39</v>
      </c>
      <c r="F6442" t="s">
        <v>641</v>
      </c>
    </row>
    <row r="6443" spans="1:6" x14ac:dyDescent="0.5">
      <c r="A6443" s="4">
        <v>43575</v>
      </c>
      <c r="B6443" s="14">
        <v>0.58702546296296299</v>
      </c>
      <c r="C6443">
        <v>3</v>
      </c>
      <c r="D6443" t="s">
        <v>640</v>
      </c>
      <c r="E6443">
        <v>61</v>
      </c>
      <c r="F6443" t="s">
        <v>641</v>
      </c>
    </row>
    <row r="6444" spans="1:6" x14ac:dyDescent="0.5">
      <c r="A6444" s="4">
        <v>43575</v>
      </c>
      <c r="B6444" s="14">
        <v>0.58704861111111117</v>
      </c>
      <c r="C6444">
        <v>3</v>
      </c>
      <c r="D6444" t="s">
        <v>640</v>
      </c>
      <c r="E6444">
        <v>59</v>
      </c>
      <c r="F6444" t="s">
        <v>641</v>
      </c>
    </row>
    <row r="6445" spans="1:6" x14ac:dyDescent="0.5">
      <c r="A6445" s="4">
        <v>43575</v>
      </c>
      <c r="B6445" s="14">
        <v>0.58706018518518521</v>
      </c>
      <c r="C6445">
        <v>3</v>
      </c>
      <c r="D6445" t="s">
        <v>640</v>
      </c>
      <c r="E6445">
        <v>47</v>
      </c>
      <c r="F6445" t="s">
        <v>641</v>
      </c>
    </row>
    <row r="6446" spans="1:6" x14ac:dyDescent="0.5">
      <c r="A6446" s="4">
        <v>43575</v>
      </c>
      <c r="B6446" s="14">
        <v>0.58707175925925925</v>
      </c>
      <c r="C6446">
        <v>3</v>
      </c>
      <c r="D6446" t="s">
        <v>640</v>
      </c>
      <c r="E6446">
        <v>47</v>
      </c>
      <c r="F6446" t="s">
        <v>641</v>
      </c>
    </row>
    <row r="6447" spans="1:6" x14ac:dyDescent="0.5">
      <c r="A6447" s="4">
        <v>43575</v>
      </c>
      <c r="B6447" s="14">
        <v>0.58708333333333329</v>
      </c>
      <c r="C6447">
        <v>3</v>
      </c>
      <c r="D6447" t="s">
        <v>640</v>
      </c>
      <c r="E6447">
        <v>46</v>
      </c>
      <c r="F6447" t="s">
        <v>641</v>
      </c>
    </row>
    <row r="6448" spans="1:6" x14ac:dyDescent="0.5">
      <c r="A6448" s="4">
        <v>43575</v>
      </c>
      <c r="B6448" s="14">
        <v>0.58709490740740744</v>
      </c>
      <c r="C6448">
        <v>3</v>
      </c>
      <c r="D6448" t="s">
        <v>640</v>
      </c>
      <c r="E6448">
        <v>61</v>
      </c>
      <c r="F6448" t="s">
        <v>641</v>
      </c>
    </row>
    <row r="6449" spans="1:6" x14ac:dyDescent="0.5">
      <c r="A6449" s="4">
        <v>43575</v>
      </c>
      <c r="B6449" s="14">
        <v>0.58710648148148148</v>
      </c>
      <c r="C6449">
        <v>3</v>
      </c>
      <c r="D6449" t="s">
        <v>640</v>
      </c>
      <c r="E6449">
        <v>61</v>
      </c>
      <c r="F6449" t="s">
        <v>641</v>
      </c>
    </row>
    <row r="6450" spans="1:6" x14ac:dyDescent="0.5">
      <c r="A6450" s="4">
        <v>43575</v>
      </c>
      <c r="B6450" s="14">
        <v>0.58711805555555563</v>
      </c>
      <c r="C6450">
        <v>3</v>
      </c>
      <c r="D6450" t="s">
        <v>640</v>
      </c>
      <c r="E6450">
        <v>58</v>
      </c>
      <c r="F6450" t="s">
        <v>641</v>
      </c>
    </row>
    <row r="6451" spans="1:6" x14ac:dyDescent="0.5">
      <c r="A6451" s="4">
        <v>43575</v>
      </c>
      <c r="B6451" s="14">
        <v>0.58712962962962967</v>
      </c>
      <c r="C6451">
        <v>3</v>
      </c>
      <c r="D6451" t="s">
        <v>640</v>
      </c>
      <c r="E6451">
        <v>38</v>
      </c>
      <c r="F6451" t="s">
        <v>641</v>
      </c>
    </row>
    <row r="6452" spans="1:6" x14ac:dyDescent="0.5">
      <c r="A6452" s="4">
        <v>43575</v>
      </c>
      <c r="B6452" s="14">
        <v>0.58714120370370371</v>
      </c>
      <c r="C6452">
        <v>3</v>
      </c>
      <c r="D6452" t="s">
        <v>640</v>
      </c>
      <c r="E6452">
        <v>54</v>
      </c>
      <c r="F6452" t="s">
        <v>641</v>
      </c>
    </row>
    <row r="6453" spans="1:6" x14ac:dyDescent="0.5">
      <c r="A6453" s="4">
        <v>43575</v>
      </c>
      <c r="B6453" s="14">
        <v>0.58715277777777775</v>
      </c>
      <c r="C6453">
        <v>3</v>
      </c>
      <c r="D6453" t="s">
        <v>640</v>
      </c>
      <c r="E6453">
        <v>64</v>
      </c>
      <c r="F6453" t="s">
        <v>641</v>
      </c>
    </row>
    <row r="6454" spans="1:6" x14ac:dyDescent="0.5">
      <c r="A6454" s="4">
        <v>43575</v>
      </c>
      <c r="B6454" s="14">
        <v>0.58716435185185178</v>
      </c>
      <c r="C6454">
        <v>3</v>
      </c>
      <c r="D6454" t="s">
        <v>640</v>
      </c>
      <c r="E6454">
        <v>66</v>
      </c>
      <c r="F6454" t="s">
        <v>641</v>
      </c>
    </row>
    <row r="6455" spans="1:6" x14ac:dyDescent="0.5">
      <c r="A6455" s="4">
        <v>43575</v>
      </c>
      <c r="B6455" s="14">
        <v>0.58717592592592593</v>
      </c>
      <c r="C6455">
        <v>3</v>
      </c>
      <c r="D6455" t="s">
        <v>640</v>
      </c>
      <c r="E6455">
        <v>61</v>
      </c>
      <c r="F6455" t="s">
        <v>641</v>
      </c>
    </row>
    <row r="6456" spans="1:6" x14ac:dyDescent="0.5">
      <c r="A6456" s="4">
        <v>43575</v>
      </c>
      <c r="B6456" s="14">
        <v>0.58718749999999997</v>
      </c>
      <c r="C6456">
        <v>3</v>
      </c>
      <c r="D6456" t="s">
        <v>640</v>
      </c>
      <c r="E6456">
        <v>53</v>
      </c>
      <c r="F6456" t="s">
        <v>641</v>
      </c>
    </row>
    <row r="6457" spans="1:6" x14ac:dyDescent="0.5">
      <c r="A6457" s="4">
        <v>43575</v>
      </c>
      <c r="B6457" s="14">
        <v>0.58721064814814816</v>
      </c>
      <c r="C6457">
        <v>3</v>
      </c>
      <c r="D6457" t="s">
        <v>640</v>
      </c>
      <c r="E6457">
        <v>63</v>
      </c>
      <c r="F6457" t="s">
        <v>641</v>
      </c>
    </row>
    <row r="6458" spans="1:6" x14ac:dyDescent="0.5">
      <c r="A6458" s="4">
        <v>43575</v>
      </c>
      <c r="B6458" s="14">
        <v>0.5872222222222222</v>
      </c>
      <c r="C6458">
        <v>3</v>
      </c>
      <c r="D6458" t="s">
        <v>640</v>
      </c>
      <c r="E6458">
        <v>63</v>
      </c>
      <c r="F6458" t="s">
        <v>641</v>
      </c>
    </row>
    <row r="6459" spans="1:6" x14ac:dyDescent="0.5">
      <c r="A6459" s="4">
        <v>43575</v>
      </c>
      <c r="B6459" s="14">
        <v>0.58723379629629624</v>
      </c>
      <c r="C6459">
        <v>3</v>
      </c>
      <c r="D6459" t="s">
        <v>640</v>
      </c>
      <c r="E6459">
        <v>52</v>
      </c>
      <c r="F6459" t="s">
        <v>641</v>
      </c>
    </row>
    <row r="6460" spans="1:6" x14ac:dyDescent="0.5">
      <c r="A6460" s="4">
        <v>43575</v>
      </c>
      <c r="B6460" s="14">
        <v>0.58724537037037039</v>
      </c>
      <c r="C6460">
        <v>3</v>
      </c>
      <c r="D6460" t="s">
        <v>640</v>
      </c>
      <c r="E6460">
        <v>58</v>
      </c>
      <c r="F6460" t="s">
        <v>641</v>
      </c>
    </row>
    <row r="6461" spans="1:6" x14ac:dyDescent="0.5">
      <c r="A6461" s="4">
        <v>43575</v>
      </c>
      <c r="B6461" s="14">
        <v>0.58725694444444443</v>
      </c>
      <c r="C6461">
        <v>3</v>
      </c>
      <c r="D6461" t="s">
        <v>640</v>
      </c>
      <c r="E6461">
        <v>56</v>
      </c>
      <c r="F6461" t="s">
        <v>641</v>
      </c>
    </row>
    <row r="6462" spans="1:6" x14ac:dyDescent="0.5">
      <c r="A6462" s="4">
        <v>43575</v>
      </c>
      <c r="B6462" s="14">
        <v>0.58726851851851858</v>
      </c>
      <c r="C6462">
        <v>3</v>
      </c>
      <c r="D6462" t="s">
        <v>640</v>
      </c>
      <c r="E6462">
        <v>54</v>
      </c>
      <c r="F6462" t="s">
        <v>641</v>
      </c>
    </row>
    <row r="6463" spans="1:6" x14ac:dyDescent="0.5">
      <c r="A6463" s="4">
        <v>43575</v>
      </c>
      <c r="B6463" s="14">
        <v>0.58728009259259262</v>
      </c>
      <c r="C6463">
        <v>3</v>
      </c>
      <c r="D6463" t="s">
        <v>640</v>
      </c>
      <c r="E6463">
        <v>59</v>
      </c>
      <c r="F6463" t="s">
        <v>641</v>
      </c>
    </row>
    <row r="6464" spans="1:6" x14ac:dyDescent="0.5">
      <c r="A6464" s="4">
        <v>43575</v>
      </c>
      <c r="B6464" s="14">
        <v>0.58729166666666666</v>
      </c>
      <c r="C6464">
        <v>3</v>
      </c>
      <c r="D6464" t="s">
        <v>640</v>
      </c>
      <c r="E6464">
        <v>45</v>
      </c>
      <c r="F6464" t="s">
        <v>641</v>
      </c>
    </row>
    <row r="6465" spans="1:6" x14ac:dyDescent="0.5">
      <c r="A6465" s="4">
        <v>43575</v>
      </c>
      <c r="B6465" s="14">
        <v>0.5873032407407407</v>
      </c>
      <c r="C6465">
        <v>3</v>
      </c>
      <c r="D6465" t="s">
        <v>640</v>
      </c>
      <c r="E6465">
        <v>49</v>
      </c>
      <c r="F6465" t="s">
        <v>641</v>
      </c>
    </row>
    <row r="6466" spans="1:6" x14ac:dyDescent="0.5">
      <c r="A6466" s="4">
        <v>43575</v>
      </c>
      <c r="B6466" s="14">
        <v>0.58731481481481485</v>
      </c>
      <c r="C6466">
        <v>3</v>
      </c>
      <c r="D6466" t="s">
        <v>640</v>
      </c>
      <c r="E6466">
        <v>66</v>
      </c>
      <c r="F6466" t="s">
        <v>641</v>
      </c>
    </row>
    <row r="6467" spans="1:6" x14ac:dyDescent="0.5">
      <c r="A6467" s="4">
        <v>43575</v>
      </c>
      <c r="B6467" s="14">
        <v>0.58732638888888888</v>
      </c>
      <c r="C6467">
        <v>3</v>
      </c>
      <c r="D6467" t="s">
        <v>640</v>
      </c>
      <c r="E6467">
        <v>54</v>
      </c>
      <c r="F6467" t="s">
        <v>641</v>
      </c>
    </row>
    <row r="6468" spans="1:6" x14ac:dyDescent="0.5">
      <c r="A6468" s="4">
        <v>43575</v>
      </c>
      <c r="B6468" s="14">
        <v>0.58733796296296303</v>
      </c>
      <c r="C6468">
        <v>3</v>
      </c>
      <c r="D6468" t="s">
        <v>640</v>
      </c>
      <c r="E6468">
        <v>66</v>
      </c>
      <c r="F6468" t="s">
        <v>641</v>
      </c>
    </row>
    <row r="6469" spans="1:6" x14ac:dyDescent="0.5">
      <c r="A6469" s="4">
        <v>43575</v>
      </c>
      <c r="B6469" s="14">
        <v>0.58734953703703707</v>
      </c>
      <c r="C6469">
        <v>3</v>
      </c>
      <c r="D6469" t="s">
        <v>640</v>
      </c>
      <c r="E6469">
        <v>62</v>
      </c>
      <c r="F6469" t="s">
        <v>641</v>
      </c>
    </row>
    <row r="6470" spans="1:6" x14ac:dyDescent="0.5">
      <c r="A6470" s="4">
        <v>43575</v>
      </c>
      <c r="B6470" s="14">
        <v>0.58736111111111111</v>
      </c>
      <c r="C6470">
        <v>3</v>
      </c>
      <c r="D6470" t="s">
        <v>640</v>
      </c>
      <c r="E6470">
        <v>62</v>
      </c>
      <c r="F6470" t="s">
        <v>641</v>
      </c>
    </row>
    <row r="6471" spans="1:6" x14ac:dyDescent="0.5">
      <c r="A6471" s="4">
        <v>43575</v>
      </c>
      <c r="B6471" s="14">
        <v>0.58737268518518515</v>
      </c>
      <c r="C6471">
        <v>3</v>
      </c>
      <c r="D6471" t="s">
        <v>640</v>
      </c>
      <c r="E6471">
        <v>60</v>
      </c>
      <c r="F6471" t="s">
        <v>641</v>
      </c>
    </row>
    <row r="6472" spans="1:6" x14ac:dyDescent="0.5">
      <c r="A6472" s="4">
        <v>43575</v>
      </c>
      <c r="B6472" s="14">
        <v>0.58738425925925919</v>
      </c>
      <c r="C6472">
        <v>3</v>
      </c>
      <c r="D6472" t="s">
        <v>640</v>
      </c>
      <c r="E6472">
        <v>58</v>
      </c>
      <c r="F6472" t="s">
        <v>641</v>
      </c>
    </row>
    <row r="6473" spans="1:6" x14ac:dyDescent="0.5">
      <c r="A6473" s="4">
        <v>43575</v>
      </c>
      <c r="B6473" s="14">
        <v>0.58739583333333334</v>
      </c>
      <c r="C6473">
        <v>3</v>
      </c>
      <c r="D6473" t="s">
        <v>640</v>
      </c>
      <c r="E6473">
        <v>48</v>
      </c>
      <c r="F6473" t="s">
        <v>641</v>
      </c>
    </row>
    <row r="6474" spans="1:6" x14ac:dyDescent="0.5">
      <c r="A6474" s="4">
        <v>43575</v>
      </c>
      <c r="B6474" s="14">
        <v>0.58740740740740738</v>
      </c>
      <c r="C6474">
        <v>3</v>
      </c>
      <c r="D6474" t="s">
        <v>640</v>
      </c>
      <c r="E6474">
        <v>51</v>
      </c>
      <c r="F6474" t="s">
        <v>641</v>
      </c>
    </row>
    <row r="6475" spans="1:6" x14ac:dyDescent="0.5">
      <c r="A6475" s="4">
        <v>43575</v>
      </c>
      <c r="B6475" s="14">
        <v>0.58741898148148153</v>
      </c>
      <c r="C6475">
        <v>3</v>
      </c>
      <c r="D6475" t="s">
        <v>640</v>
      </c>
      <c r="E6475">
        <v>59</v>
      </c>
      <c r="F6475" t="s">
        <v>641</v>
      </c>
    </row>
    <row r="6476" spans="1:6" x14ac:dyDescent="0.5">
      <c r="A6476" s="4">
        <v>43575</v>
      </c>
      <c r="B6476" s="14">
        <v>0.58744212962962961</v>
      </c>
      <c r="C6476">
        <v>3</v>
      </c>
      <c r="D6476" t="s">
        <v>640</v>
      </c>
      <c r="E6476">
        <v>50</v>
      </c>
      <c r="F6476" t="s">
        <v>641</v>
      </c>
    </row>
    <row r="6477" spans="1:6" x14ac:dyDescent="0.5">
      <c r="A6477" s="4">
        <v>43575</v>
      </c>
      <c r="B6477" s="14">
        <v>0.58745370370370364</v>
      </c>
      <c r="C6477">
        <v>3</v>
      </c>
      <c r="D6477" t="s">
        <v>640</v>
      </c>
      <c r="E6477">
        <v>55</v>
      </c>
      <c r="F6477" t="s">
        <v>641</v>
      </c>
    </row>
    <row r="6478" spans="1:6" x14ac:dyDescent="0.5">
      <c r="A6478" s="4">
        <v>43575</v>
      </c>
      <c r="B6478" s="14">
        <v>0.58746527777777779</v>
      </c>
      <c r="C6478">
        <v>3</v>
      </c>
      <c r="D6478" t="s">
        <v>640</v>
      </c>
      <c r="E6478">
        <v>52</v>
      </c>
      <c r="F6478" t="s">
        <v>641</v>
      </c>
    </row>
    <row r="6479" spans="1:6" x14ac:dyDescent="0.5">
      <c r="A6479" s="4">
        <v>43575</v>
      </c>
      <c r="B6479" s="14">
        <v>0.58753472222222225</v>
      </c>
      <c r="C6479">
        <v>3</v>
      </c>
      <c r="D6479" t="s">
        <v>640</v>
      </c>
      <c r="E6479">
        <v>43</v>
      </c>
      <c r="F6479" t="s">
        <v>641</v>
      </c>
    </row>
    <row r="6480" spans="1:6" x14ac:dyDescent="0.5">
      <c r="A6480" s="4">
        <v>43575</v>
      </c>
      <c r="B6480" s="14">
        <v>0.58754629629629629</v>
      </c>
      <c r="C6480">
        <v>3</v>
      </c>
      <c r="D6480" t="s">
        <v>640</v>
      </c>
      <c r="E6480">
        <v>43</v>
      </c>
      <c r="F6480" t="s">
        <v>641</v>
      </c>
    </row>
    <row r="6481" spans="1:6" x14ac:dyDescent="0.5">
      <c r="A6481" s="4">
        <v>43575</v>
      </c>
      <c r="B6481" s="14">
        <v>0.58755787037037044</v>
      </c>
      <c r="C6481">
        <v>3</v>
      </c>
      <c r="D6481" t="s">
        <v>640</v>
      </c>
      <c r="E6481">
        <v>57</v>
      </c>
      <c r="F6481" t="s">
        <v>641</v>
      </c>
    </row>
    <row r="6482" spans="1:6" x14ac:dyDescent="0.5">
      <c r="A6482" s="4">
        <v>43575</v>
      </c>
      <c r="B6482" s="14">
        <v>0.58756944444444448</v>
      </c>
      <c r="C6482">
        <v>3</v>
      </c>
      <c r="D6482" t="s">
        <v>640</v>
      </c>
      <c r="E6482">
        <v>42</v>
      </c>
      <c r="F6482" t="s">
        <v>641</v>
      </c>
    </row>
    <row r="6483" spans="1:6" x14ac:dyDescent="0.5">
      <c r="A6483" s="4">
        <v>43575</v>
      </c>
      <c r="B6483" s="14">
        <v>0.58760416666666659</v>
      </c>
      <c r="C6483">
        <v>3</v>
      </c>
      <c r="D6483" t="s">
        <v>640</v>
      </c>
      <c r="E6483">
        <v>41</v>
      </c>
      <c r="F6483" t="s">
        <v>641</v>
      </c>
    </row>
    <row r="6484" spans="1:6" x14ac:dyDescent="0.5">
      <c r="A6484" s="4">
        <v>43575</v>
      </c>
      <c r="B6484" s="14">
        <v>0.58763888888888893</v>
      </c>
      <c r="C6484">
        <v>3</v>
      </c>
      <c r="D6484" t="s">
        <v>640</v>
      </c>
      <c r="E6484">
        <v>59</v>
      </c>
      <c r="F6484" t="s">
        <v>641</v>
      </c>
    </row>
    <row r="6485" spans="1:6" x14ac:dyDescent="0.5">
      <c r="A6485" s="4">
        <v>43575</v>
      </c>
      <c r="B6485" s="14">
        <v>0.86405092592592592</v>
      </c>
      <c r="C6485">
        <v>3</v>
      </c>
      <c r="D6485" t="s">
        <v>640</v>
      </c>
      <c r="E6485">
        <v>39</v>
      </c>
      <c r="F6485" t="s">
        <v>641</v>
      </c>
    </row>
    <row r="6486" spans="1:6" x14ac:dyDescent="0.5">
      <c r="A6486" s="4">
        <v>43575</v>
      </c>
      <c r="B6486" s="14">
        <v>0.86406250000000007</v>
      </c>
      <c r="C6486">
        <v>3</v>
      </c>
      <c r="D6486" t="s">
        <v>640</v>
      </c>
      <c r="E6486">
        <v>49</v>
      </c>
      <c r="F6486" t="s">
        <v>641</v>
      </c>
    </row>
    <row r="6487" spans="1:6" x14ac:dyDescent="0.5">
      <c r="A6487" s="4">
        <v>43575</v>
      </c>
      <c r="B6487" s="14">
        <v>0.86407407407407411</v>
      </c>
      <c r="C6487">
        <v>3</v>
      </c>
      <c r="D6487" t="s">
        <v>640</v>
      </c>
      <c r="E6487">
        <v>39</v>
      </c>
      <c r="F6487" t="s">
        <v>641</v>
      </c>
    </row>
    <row r="6488" spans="1:6" x14ac:dyDescent="0.5">
      <c r="A6488" s="4">
        <v>43575</v>
      </c>
      <c r="B6488" s="14">
        <v>0.86409722222222218</v>
      </c>
      <c r="C6488">
        <v>3</v>
      </c>
      <c r="D6488" t="s">
        <v>640</v>
      </c>
      <c r="E6488">
        <v>54</v>
      </c>
      <c r="F6488" t="s">
        <v>641</v>
      </c>
    </row>
    <row r="6489" spans="1:6" x14ac:dyDescent="0.5">
      <c r="A6489" s="4">
        <v>43575</v>
      </c>
      <c r="B6489" s="14">
        <v>0.86410879629629633</v>
      </c>
      <c r="C6489">
        <v>3</v>
      </c>
      <c r="D6489" t="s">
        <v>640</v>
      </c>
      <c r="E6489">
        <v>61</v>
      </c>
      <c r="F6489" t="s">
        <v>641</v>
      </c>
    </row>
    <row r="6490" spans="1:6" x14ac:dyDescent="0.5">
      <c r="A6490" s="4">
        <v>43575</v>
      </c>
      <c r="B6490" s="14">
        <v>0.86412037037037026</v>
      </c>
      <c r="C6490">
        <v>3</v>
      </c>
      <c r="D6490" t="s">
        <v>640</v>
      </c>
      <c r="E6490">
        <v>51</v>
      </c>
      <c r="F6490" t="s">
        <v>641</v>
      </c>
    </row>
    <row r="6491" spans="1:6" x14ac:dyDescent="0.5">
      <c r="A6491" s="4">
        <v>43575</v>
      </c>
      <c r="B6491" s="14">
        <v>0.86413194444444441</v>
      </c>
      <c r="C6491">
        <v>3</v>
      </c>
      <c r="D6491" t="s">
        <v>640</v>
      </c>
      <c r="E6491">
        <v>53</v>
      </c>
      <c r="F6491" t="s">
        <v>641</v>
      </c>
    </row>
    <row r="6492" spans="1:6" x14ac:dyDescent="0.5">
      <c r="A6492" s="4">
        <v>43575</v>
      </c>
      <c r="B6492" s="14">
        <v>0.86414351851851856</v>
      </c>
      <c r="C6492">
        <v>3</v>
      </c>
      <c r="D6492" t="s">
        <v>640</v>
      </c>
      <c r="E6492">
        <v>50</v>
      </c>
      <c r="F6492" t="s">
        <v>641</v>
      </c>
    </row>
    <row r="6493" spans="1:6" x14ac:dyDescent="0.5">
      <c r="A6493" s="4">
        <v>43575</v>
      </c>
      <c r="B6493" s="14">
        <v>0.8641550925925926</v>
      </c>
      <c r="C6493">
        <v>3</v>
      </c>
      <c r="D6493" t="s">
        <v>640</v>
      </c>
      <c r="E6493">
        <v>45</v>
      </c>
      <c r="F6493" t="s">
        <v>641</v>
      </c>
    </row>
    <row r="6494" spans="1:6" x14ac:dyDescent="0.5">
      <c r="A6494" s="4">
        <v>43575</v>
      </c>
      <c r="B6494" s="14">
        <v>0.86416666666666664</v>
      </c>
      <c r="C6494">
        <v>3</v>
      </c>
      <c r="D6494" t="s">
        <v>640</v>
      </c>
      <c r="E6494">
        <v>54</v>
      </c>
      <c r="F6494" t="s">
        <v>641</v>
      </c>
    </row>
    <row r="6495" spans="1:6" x14ac:dyDescent="0.5">
      <c r="A6495" s="4">
        <v>43575</v>
      </c>
      <c r="B6495" s="14">
        <v>0.86417824074074068</v>
      </c>
      <c r="C6495">
        <v>3</v>
      </c>
      <c r="D6495" t="s">
        <v>640</v>
      </c>
      <c r="E6495">
        <v>44</v>
      </c>
      <c r="F6495" t="s">
        <v>641</v>
      </c>
    </row>
    <row r="6496" spans="1:6" x14ac:dyDescent="0.5">
      <c r="A6496" s="4">
        <v>43575</v>
      </c>
      <c r="B6496" s="14">
        <v>0.86418981481481483</v>
      </c>
      <c r="C6496">
        <v>3</v>
      </c>
      <c r="D6496" t="s">
        <v>640</v>
      </c>
      <c r="E6496">
        <v>44</v>
      </c>
      <c r="F6496" t="s">
        <v>641</v>
      </c>
    </row>
    <row r="6497" spans="1:6" x14ac:dyDescent="0.5">
      <c r="A6497" s="4">
        <v>43575</v>
      </c>
      <c r="B6497" s="14">
        <v>0.86420138888888898</v>
      </c>
      <c r="C6497">
        <v>3</v>
      </c>
      <c r="D6497" t="s">
        <v>640</v>
      </c>
      <c r="E6497">
        <v>51</v>
      </c>
      <c r="F6497" t="s">
        <v>641</v>
      </c>
    </row>
    <row r="6498" spans="1:6" x14ac:dyDescent="0.5">
      <c r="A6498" s="4">
        <v>43575</v>
      </c>
      <c r="B6498" s="14">
        <v>0.86421296296296291</v>
      </c>
      <c r="C6498">
        <v>3</v>
      </c>
      <c r="D6498" t="s">
        <v>640</v>
      </c>
      <c r="E6498">
        <v>54</v>
      </c>
      <c r="F6498" t="s">
        <v>641</v>
      </c>
    </row>
    <row r="6499" spans="1:6" x14ac:dyDescent="0.5">
      <c r="A6499" s="4">
        <v>43575</v>
      </c>
      <c r="B6499" s="14">
        <v>0.86423611111111109</v>
      </c>
      <c r="C6499">
        <v>3</v>
      </c>
      <c r="D6499" t="s">
        <v>640</v>
      </c>
      <c r="E6499">
        <v>54</v>
      </c>
      <c r="F6499" t="s">
        <v>641</v>
      </c>
    </row>
    <row r="6500" spans="1:6" x14ac:dyDescent="0.5">
      <c r="A6500" s="4">
        <v>43575</v>
      </c>
      <c r="B6500" s="14">
        <v>0.86424768518518524</v>
      </c>
      <c r="C6500">
        <v>3</v>
      </c>
      <c r="D6500" t="s">
        <v>640</v>
      </c>
      <c r="E6500">
        <v>52</v>
      </c>
      <c r="F6500" t="s">
        <v>641</v>
      </c>
    </row>
    <row r="6501" spans="1:6" x14ac:dyDescent="0.5">
      <c r="A6501" s="4">
        <v>43575</v>
      </c>
      <c r="B6501" s="14">
        <v>0.86425925925925917</v>
      </c>
      <c r="C6501">
        <v>3</v>
      </c>
      <c r="D6501" t="s">
        <v>640</v>
      </c>
      <c r="E6501">
        <v>54</v>
      </c>
      <c r="F6501" t="s">
        <v>641</v>
      </c>
    </row>
    <row r="6502" spans="1:6" x14ac:dyDescent="0.5">
      <c r="A6502" s="4">
        <v>43575</v>
      </c>
      <c r="B6502" s="14">
        <v>0.86427083333333332</v>
      </c>
      <c r="C6502">
        <v>3</v>
      </c>
      <c r="D6502" t="s">
        <v>640</v>
      </c>
      <c r="E6502">
        <v>50</v>
      </c>
      <c r="F6502" t="s">
        <v>641</v>
      </c>
    </row>
    <row r="6503" spans="1:6" x14ac:dyDescent="0.5">
      <c r="A6503" s="4">
        <v>43575</v>
      </c>
      <c r="B6503" s="14">
        <v>0.90517361111111105</v>
      </c>
      <c r="C6503">
        <v>3</v>
      </c>
      <c r="D6503" t="s">
        <v>640</v>
      </c>
      <c r="E6503">
        <v>39</v>
      </c>
      <c r="F6503" t="s">
        <v>641</v>
      </c>
    </row>
    <row r="6504" spans="1:6" x14ac:dyDescent="0.5">
      <c r="A6504" s="4">
        <v>43575</v>
      </c>
      <c r="B6504" s="14">
        <v>0.90934027777777782</v>
      </c>
      <c r="C6504">
        <v>3</v>
      </c>
      <c r="D6504" t="s">
        <v>640</v>
      </c>
      <c r="E6504">
        <v>46</v>
      </c>
      <c r="F6504" t="s">
        <v>641</v>
      </c>
    </row>
    <row r="6505" spans="1:6" x14ac:dyDescent="0.5">
      <c r="A6505" s="4">
        <v>43575</v>
      </c>
      <c r="B6505" s="14">
        <v>0.90935185185185186</v>
      </c>
      <c r="C6505">
        <v>3</v>
      </c>
      <c r="D6505" t="s">
        <v>640</v>
      </c>
      <c r="E6505">
        <v>46</v>
      </c>
      <c r="F6505" t="s">
        <v>641</v>
      </c>
    </row>
    <row r="6506" spans="1:6" x14ac:dyDescent="0.5">
      <c r="A6506" s="4">
        <v>43575</v>
      </c>
      <c r="B6506" s="14">
        <v>0.90936342592592589</v>
      </c>
      <c r="C6506">
        <v>3</v>
      </c>
      <c r="D6506" t="s">
        <v>640</v>
      </c>
      <c r="E6506">
        <v>46</v>
      </c>
      <c r="F6506" t="s">
        <v>641</v>
      </c>
    </row>
    <row r="6507" spans="1:6" x14ac:dyDescent="0.5">
      <c r="A6507" s="4">
        <v>43575</v>
      </c>
      <c r="B6507" s="14">
        <v>0.90937499999999993</v>
      </c>
      <c r="C6507">
        <v>3</v>
      </c>
      <c r="D6507" t="s">
        <v>640</v>
      </c>
      <c r="E6507">
        <v>46</v>
      </c>
      <c r="F6507" t="s">
        <v>641</v>
      </c>
    </row>
    <row r="6508" spans="1:6" x14ac:dyDescent="0.5">
      <c r="A6508" s="4">
        <v>43575</v>
      </c>
      <c r="B6508" s="14">
        <v>0.90938657407407408</v>
      </c>
      <c r="C6508">
        <v>3</v>
      </c>
      <c r="D6508" t="s">
        <v>640</v>
      </c>
      <c r="E6508">
        <v>44</v>
      </c>
      <c r="F6508" t="s">
        <v>641</v>
      </c>
    </row>
    <row r="6509" spans="1:6" x14ac:dyDescent="0.5">
      <c r="A6509" s="4">
        <v>43575</v>
      </c>
      <c r="B6509" s="14">
        <v>0.90940972222222216</v>
      </c>
      <c r="C6509">
        <v>3</v>
      </c>
      <c r="D6509" t="s">
        <v>640</v>
      </c>
      <c r="E6509">
        <v>41</v>
      </c>
      <c r="F6509" t="s">
        <v>641</v>
      </c>
    </row>
    <row r="6510" spans="1:6" x14ac:dyDescent="0.5">
      <c r="A6510" s="4">
        <v>43575</v>
      </c>
      <c r="B6510" s="14">
        <v>0.9094444444444445</v>
      </c>
      <c r="C6510">
        <v>3</v>
      </c>
      <c r="D6510" t="s">
        <v>640</v>
      </c>
      <c r="E6510">
        <v>46</v>
      </c>
      <c r="F6510" t="s">
        <v>641</v>
      </c>
    </row>
    <row r="6511" spans="1:6" x14ac:dyDescent="0.5">
      <c r="A6511" s="4">
        <v>43576</v>
      </c>
      <c r="B6511" s="14">
        <v>0.71929398148148149</v>
      </c>
      <c r="C6511">
        <v>3</v>
      </c>
      <c r="D6511" t="s">
        <v>640</v>
      </c>
      <c r="E6511">
        <v>47</v>
      </c>
      <c r="F6511" t="s">
        <v>641</v>
      </c>
    </row>
    <row r="6512" spans="1:6" x14ac:dyDescent="0.5">
      <c r="A6512" s="4">
        <v>43576</v>
      </c>
      <c r="B6512" s="14">
        <v>0.7194328703703704</v>
      </c>
      <c r="C6512">
        <v>3</v>
      </c>
      <c r="D6512" t="s">
        <v>640</v>
      </c>
      <c r="E6512">
        <v>40</v>
      </c>
      <c r="F6512" t="s">
        <v>641</v>
      </c>
    </row>
    <row r="6513" spans="1:6" x14ac:dyDescent="0.5">
      <c r="A6513" s="4">
        <v>43576</v>
      </c>
      <c r="B6513" s="14">
        <v>0.71944444444444444</v>
      </c>
      <c r="C6513">
        <v>3</v>
      </c>
      <c r="D6513" t="s">
        <v>640</v>
      </c>
      <c r="E6513">
        <v>39</v>
      </c>
      <c r="F6513" t="s">
        <v>641</v>
      </c>
    </row>
    <row r="6514" spans="1:6" x14ac:dyDescent="0.5">
      <c r="A6514" s="4">
        <v>43576</v>
      </c>
      <c r="B6514" s="14">
        <v>0.71952546296296294</v>
      </c>
      <c r="C6514">
        <v>3</v>
      </c>
      <c r="D6514" t="s">
        <v>640</v>
      </c>
      <c r="E6514">
        <v>42</v>
      </c>
      <c r="F6514" t="s">
        <v>641</v>
      </c>
    </row>
    <row r="6515" spans="1:6" x14ac:dyDescent="0.5">
      <c r="A6515" s="4">
        <v>43576</v>
      </c>
      <c r="B6515" s="14">
        <v>0.71953703703703698</v>
      </c>
      <c r="C6515">
        <v>3</v>
      </c>
      <c r="D6515" t="s">
        <v>640</v>
      </c>
      <c r="E6515">
        <v>42</v>
      </c>
      <c r="F6515" t="s">
        <v>641</v>
      </c>
    </row>
    <row r="6516" spans="1:6" x14ac:dyDescent="0.5">
      <c r="A6516" s="4">
        <v>43576</v>
      </c>
      <c r="B6516" s="14">
        <v>0.71954861111111112</v>
      </c>
      <c r="C6516">
        <v>3</v>
      </c>
      <c r="D6516" t="s">
        <v>640</v>
      </c>
      <c r="E6516">
        <v>46</v>
      </c>
      <c r="F6516" t="s">
        <v>641</v>
      </c>
    </row>
    <row r="6517" spans="1:6" x14ac:dyDescent="0.5">
      <c r="A6517" s="4">
        <v>43576</v>
      </c>
      <c r="B6517" s="14">
        <v>0.71956018518518527</v>
      </c>
      <c r="C6517">
        <v>3</v>
      </c>
      <c r="D6517" t="s">
        <v>640</v>
      </c>
      <c r="E6517">
        <v>41</v>
      </c>
      <c r="F6517" t="s">
        <v>641</v>
      </c>
    </row>
    <row r="6518" spans="1:6" x14ac:dyDescent="0.5">
      <c r="A6518" s="4">
        <v>43576</v>
      </c>
      <c r="B6518" s="14">
        <v>0.7195717592592592</v>
      </c>
      <c r="C6518">
        <v>3</v>
      </c>
      <c r="D6518" t="s">
        <v>640</v>
      </c>
      <c r="E6518">
        <v>49</v>
      </c>
      <c r="F6518" t="s">
        <v>641</v>
      </c>
    </row>
    <row r="6519" spans="1:6" x14ac:dyDescent="0.5">
      <c r="A6519" s="4">
        <v>43576</v>
      </c>
      <c r="B6519" s="14">
        <v>0.71965277777777781</v>
      </c>
      <c r="C6519">
        <v>3</v>
      </c>
      <c r="D6519" t="s">
        <v>640</v>
      </c>
      <c r="E6519">
        <v>40</v>
      </c>
      <c r="F6519" t="s">
        <v>641</v>
      </c>
    </row>
    <row r="6520" spans="1:6" x14ac:dyDescent="0.5">
      <c r="A6520" s="4">
        <v>43576</v>
      </c>
      <c r="B6520" s="14">
        <v>0.71967592592592589</v>
      </c>
      <c r="C6520">
        <v>3</v>
      </c>
      <c r="D6520" t="s">
        <v>640</v>
      </c>
      <c r="E6520">
        <v>44</v>
      </c>
      <c r="F6520" t="s">
        <v>641</v>
      </c>
    </row>
    <row r="6521" spans="1:6" x14ac:dyDescent="0.5">
      <c r="A6521" s="4">
        <v>43576</v>
      </c>
      <c r="B6521" s="14">
        <v>0.71968750000000004</v>
      </c>
      <c r="C6521">
        <v>3</v>
      </c>
      <c r="D6521" t="s">
        <v>640</v>
      </c>
      <c r="E6521">
        <v>47</v>
      </c>
      <c r="F6521" t="s">
        <v>641</v>
      </c>
    </row>
    <row r="6522" spans="1:6" x14ac:dyDescent="0.5">
      <c r="A6522" s="4">
        <v>43576</v>
      </c>
      <c r="B6522" s="14">
        <v>0.71972222222222226</v>
      </c>
      <c r="C6522">
        <v>3</v>
      </c>
      <c r="D6522" t="s">
        <v>640</v>
      </c>
      <c r="E6522">
        <v>40</v>
      </c>
      <c r="F6522" t="s">
        <v>641</v>
      </c>
    </row>
    <row r="6523" spans="1:6" x14ac:dyDescent="0.5">
      <c r="A6523" s="4">
        <v>43576</v>
      </c>
      <c r="B6523" s="14">
        <v>0.7197337962962963</v>
      </c>
      <c r="C6523">
        <v>3</v>
      </c>
      <c r="D6523" t="s">
        <v>640</v>
      </c>
      <c r="E6523">
        <v>40</v>
      </c>
      <c r="F6523" t="s">
        <v>641</v>
      </c>
    </row>
    <row r="6524" spans="1:6" x14ac:dyDescent="0.5">
      <c r="A6524" s="4">
        <v>43576</v>
      </c>
      <c r="B6524" s="14">
        <v>0.71974537037037034</v>
      </c>
      <c r="C6524">
        <v>3</v>
      </c>
      <c r="D6524" t="s">
        <v>640</v>
      </c>
      <c r="E6524">
        <v>41</v>
      </c>
      <c r="F6524" t="s">
        <v>641</v>
      </c>
    </row>
    <row r="6525" spans="1:6" x14ac:dyDescent="0.5">
      <c r="A6525" s="4">
        <v>43576</v>
      </c>
      <c r="B6525" s="14">
        <v>0.71979166666666661</v>
      </c>
      <c r="C6525">
        <v>3</v>
      </c>
      <c r="D6525" t="s">
        <v>640</v>
      </c>
      <c r="E6525">
        <v>40</v>
      </c>
      <c r="F6525" t="s">
        <v>641</v>
      </c>
    </row>
    <row r="6526" spans="1:6" x14ac:dyDescent="0.5">
      <c r="A6526" s="4">
        <v>43576</v>
      </c>
      <c r="B6526" s="14">
        <v>0.7198148148148148</v>
      </c>
      <c r="C6526">
        <v>3</v>
      </c>
      <c r="D6526" t="s">
        <v>640</v>
      </c>
      <c r="E6526">
        <v>45</v>
      </c>
      <c r="F6526" t="s">
        <v>641</v>
      </c>
    </row>
    <row r="6527" spans="1:6" x14ac:dyDescent="0.5">
      <c r="A6527" s="4">
        <v>43576</v>
      </c>
      <c r="B6527" s="14">
        <v>0.71982638888888895</v>
      </c>
      <c r="C6527">
        <v>3</v>
      </c>
      <c r="D6527" t="s">
        <v>640</v>
      </c>
      <c r="E6527">
        <v>45</v>
      </c>
      <c r="F6527" t="s">
        <v>641</v>
      </c>
    </row>
    <row r="6528" spans="1:6" x14ac:dyDescent="0.5">
      <c r="A6528" s="4">
        <v>43576</v>
      </c>
      <c r="B6528" s="14">
        <v>0.71983796296296287</v>
      </c>
      <c r="C6528">
        <v>3</v>
      </c>
      <c r="D6528" t="s">
        <v>640</v>
      </c>
      <c r="E6528">
        <v>49</v>
      </c>
      <c r="F6528" t="s">
        <v>641</v>
      </c>
    </row>
    <row r="6529" spans="1:6" x14ac:dyDescent="0.5">
      <c r="A6529" s="4">
        <v>43576</v>
      </c>
      <c r="B6529" s="14">
        <v>0.71984953703703702</v>
      </c>
      <c r="C6529">
        <v>3</v>
      </c>
      <c r="D6529" t="s">
        <v>640</v>
      </c>
      <c r="E6529">
        <v>49</v>
      </c>
      <c r="F6529" t="s">
        <v>641</v>
      </c>
    </row>
    <row r="6530" spans="1:6" x14ac:dyDescent="0.5">
      <c r="A6530" s="4">
        <v>43576</v>
      </c>
      <c r="B6530" s="14">
        <v>0.71986111111111117</v>
      </c>
      <c r="C6530">
        <v>3</v>
      </c>
      <c r="D6530" t="s">
        <v>640</v>
      </c>
      <c r="E6530">
        <v>50</v>
      </c>
      <c r="F6530" t="s">
        <v>641</v>
      </c>
    </row>
    <row r="6531" spans="1:6" x14ac:dyDescent="0.5">
      <c r="A6531" s="4">
        <v>43576</v>
      </c>
      <c r="B6531" s="14">
        <v>0.71987268518518521</v>
      </c>
      <c r="C6531">
        <v>3</v>
      </c>
      <c r="D6531" t="s">
        <v>640</v>
      </c>
      <c r="E6531">
        <v>46</v>
      </c>
      <c r="F6531" t="s">
        <v>641</v>
      </c>
    </row>
    <row r="6532" spans="1:6" x14ac:dyDescent="0.5">
      <c r="A6532" s="4">
        <v>43576</v>
      </c>
      <c r="B6532" s="14">
        <v>0.71988425925925925</v>
      </c>
      <c r="C6532">
        <v>3</v>
      </c>
      <c r="D6532" t="s">
        <v>640</v>
      </c>
      <c r="E6532">
        <v>46</v>
      </c>
      <c r="F6532" t="s">
        <v>641</v>
      </c>
    </row>
    <row r="6533" spans="1:6" x14ac:dyDescent="0.5">
      <c r="A6533" s="4">
        <v>43576</v>
      </c>
      <c r="B6533" s="14">
        <v>0.71989583333333329</v>
      </c>
      <c r="C6533">
        <v>3</v>
      </c>
      <c r="D6533" t="s">
        <v>640</v>
      </c>
      <c r="E6533">
        <v>49</v>
      </c>
      <c r="F6533" t="s">
        <v>641</v>
      </c>
    </row>
    <row r="6534" spans="1:6" x14ac:dyDescent="0.5">
      <c r="A6534" s="4">
        <v>43576</v>
      </c>
      <c r="B6534" s="14">
        <v>0.71990740740740744</v>
      </c>
      <c r="C6534">
        <v>3</v>
      </c>
      <c r="D6534" t="s">
        <v>640</v>
      </c>
      <c r="E6534">
        <v>47</v>
      </c>
      <c r="F6534" t="s">
        <v>641</v>
      </c>
    </row>
    <row r="6535" spans="1:6" x14ac:dyDescent="0.5">
      <c r="A6535" s="4">
        <v>43576</v>
      </c>
      <c r="B6535" s="14">
        <v>0.71991898148148159</v>
      </c>
      <c r="C6535">
        <v>3</v>
      </c>
      <c r="D6535" t="s">
        <v>640</v>
      </c>
      <c r="E6535">
        <v>51</v>
      </c>
      <c r="F6535" t="s">
        <v>641</v>
      </c>
    </row>
    <row r="6536" spans="1:6" x14ac:dyDescent="0.5">
      <c r="A6536" s="4">
        <v>43576</v>
      </c>
      <c r="B6536" s="14">
        <v>0.71994212962962967</v>
      </c>
      <c r="C6536">
        <v>3</v>
      </c>
      <c r="D6536" t="s">
        <v>640</v>
      </c>
      <c r="E6536">
        <v>51</v>
      </c>
      <c r="F6536" t="s">
        <v>641</v>
      </c>
    </row>
    <row r="6537" spans="1:6" x14ac:dyDescent="0.5">
      <c r="A6537" s="4">
        <v>43576</v>
      </c>
      <c r="B6537" s="14">
        <v>0.71995370370370371</v>
      </c>
      <c r="C6537">
        <v>3</v>
      </c>
      <c r="D6537" t="s">
        <v>640</v>
      </c>
      <c r="E6537">
        <v>46</v>
      </c>
      <c r="F6537" t="s">
        <v>641</v>
      </c>
    </row>
    <row r="6538" spans="1:6" x14ac:dyDescent="0.5">
      <c r="A6538" s="4">
        <v>43576</v>
      </c>
      <c r="B6538" s="14">
        <v>0.71996527777777775</v>
      </c>
      <c r="C6538">
        <v>3</v>
      </c>
      <c r="D6538" t="s">
        <v>640</v>
      </c>
      <c r="E6538">
        <v>48</v>
      </c>
      <c r="F6538" t="s">
        <v>641</v>
      </c>
    </row>
    <row r="6539" spans="1:6" x14ac:dyDescent="0.5">
      <c r="A6539" s="4">
        <v>43576</v>
      </c>
      <c r="B6539" s="14">
        <v>0.71997685185185178</v>
      </c>
      <c r="C6539">
        <v>3</v>
      </c>
      <c r="D6539" t="s">
        <v>640</v>
      </c>
      <c r="E6539">
        <v>51</v>
      </c>
      <c r="F6539" t="s">
        <v>641</v>
      </c>
    </row>
    <row r="6540" spans="1:6" x14ac:dyDescent="0.5">
      <c r="A6540" s="4">
        <v>43576</v>
      </c>
      <c r="B6540" s="14">
        <v>0.71998842592592593</v>
      </c>
      <c r="C6540">
        <v>3</v>
      </c>
      <c r="D6540" t="s">
        <v>640</v>
      </c>
      <c r="E6540">
        <v>46</v>
      </c>
      <c r="F6540" t="s">
        <v>641</v>
      </c>
    </row>
    <row r="6541" spans="1:6" x14ac:dyDescent="0.5">
      <c r="A6541" s="4">
        <v>43576</v>
      </c>
      <c r="B6541" s="14">
        <v>0.72000000000000008</v>
      </c>
      <c r="C6541">
        <v>3</v>
      </c>
      <c r="D6541" t="s">
        <v>640</v>
      </c>
      <c r="E6541">
        <v>50</v>
      </c>
      <c r="F6541" t="s">
        <v>641</v>
      </c>
    </row>
    <row r="6542" spans="1:6" x14ac:dyDescent="0.5">
      <c r="A6542" s="4">
        <v>43576</v>
      </c>
      <c r="B6542" s="14">
        <v>0.72001157407407401</v>
      </c>
      <c r="C6542">
        <v>3</v>
      </c>
      <c r="D6542" t="s">
        <v>640</v>
      </c>
      <c r="E6542">
        <v>53</v>
      </c>
      <c r="F6542" t="s">
        <v>641</v>
      </c>
    </row>
    <row r="6543" spans="1:6" x14ac:dyDescent="0.5">
      <c r="A6543" s="4">
        <v>43576</v>
      </c>
      <c r="B6543" s="14">
        <v>0.72002314814814816</v>
      </c>
      <c r="C6543">
        <v>3</v>
      </c>
      <c r="D6543" t="s">
        <v>640</v>
      </c>
      <c r="E6543">
        <v>52</v>
      </c>
      <c r="F6543" t="s">
        <v>641</v>
      </c>
    </row>
    <row r="6544" spans="1:6" x14ac:dyDescent="0.5">
      <c r="A6544" s="4">
        <v>43576</v>
      </c>
      <c r="B6544" s="14">
        <v>0.7200347222222222</v>
      </c>
      <c r="C6544">
        <v>3</v>
      </c>
      <c r="D6544" t="s">
        <v>640</v>
      </c>
      <c r="E6544">
        <v>47</v>
      </c>
      <c r="F6544" t="s">
        <v>641</v>
      </c>
    </row>
    <row r="6545" spans="1:6" x14ac:dyDescent="0.5">
      <c r="A6545" s="4">
        <v>43576</v>
      </c>
      <c r="B6545" s="14">
        <v>0.72004629629629635</v>
      </c>
      <c r="C6545">
        <v>3</v>
      </c>
      <c r="D6545" t="s">
        <v>640</v>
      </c>
      <c r="E6545">
        <v>49</v>
      </c>
      <c r="F6545" t="s">
        <v>641</v>
      </c>
    </row>
    <row r="6546" spans="1:6" x14ac:dyDescent="0.5">
      <c r="A6546" s="4">
        <v>43576</v>
      </c>
      <c r="B6546" s="14">
        <v>0.72005787037037028</v>
      </c>
      <c r="C6546">
        <v>3</v>
      </c>
      <c r="D6546" t="s">
        <v>640</v>
      </c>
      <c r="E6546">
        <v>50</v>
      </c>
      <c r="F6546" t="s">
        <v>641</v>
      </c>
    </row>
    <row r="6547" spans="1:6" x14ac:dyDescent="0.5">
      <c r="A6547" s="4">
        <v>43576</v>
      </c>
      <c r="B6547" s="14">
        <v>0.72006944444444443</v>
      </c>
      <c r="C6547">
        <v>3</v>
      </c>
      <c r="D6547" t="s">
        <v>640</v>
      </c>
      <c r="E6547">
        <v>44</v>
      </c>
      <c r="F6547" t="s">
        <v>641</v>
      </c>
    </row>
    <row r="6548" spans="1:6" x14ac:dyDescent="0.5">
      <c r="A6548" s="4">
        <v>43576</v>
      </c>
      <c r="B6548" s="14">
        <v>0.72008101851851858</v>
      </c>
      <c r="C6548">
        <v>3</v>
      </c>
      <c r="D6548" t="s">
        <v>640</v>
      </c>
      <c r="E6548">
        <v>49</v>
      </c>
      <c r="F6548" t="s">
        <v>641</v>
      </c>
    </row>
    <row r="6549" spans="1:6" x14ac:dyDescent="0.5">
      <c r="A6549" s="4">
        <v>43576</v>
      </c>
      <c r="B6549" s="14">
        <v>0.72009259259259262</v>
      </c>
      <c r="C6549">
        <v>3</v>
      </c>
      <c r="D6549" t="s">
        <v>640</v>
      </c>
      <c r="E6549">
        <v>50</v>
      </c>
      <c r="F6549" t="s">
        <v>641</v>
      </c>
    </row>
    <row r="6550" spans="1:6" x14ac:dyDescent="0.5">
      <c r="A6550" s="4">
        <v>43576</v>
      </c>
      <c r="B6550" s="14">
        <v>0.72010416666666666</v>
      </c>
      <c r="C6550">
        <v>3</v>
      </c>
      <c r="D6550" t="s">
        <v>640</v>
      </c>
      <c r="E6550">
        <v>46</v>
      </c>
      <c r="F6550" t="s">
        <v>641</v>
      </c>
    </row>
    <row r="6551" spans="1:6" x14ac:dyDescent="0.5">
      <c r="A6551" s="4">
        <v>43576</v>
      </c>
      <c r="B6551" s="14">
        <v>0.7201157407407407</v>
      </c>
      <c r="C6551">
        <v>3</v>
      </c>
      <c r="D6551" t="s">
        <v>640</v>
      </c>
      <c r="E6551">
        <v>49</v>
      </c>
      <c r="F6551" t="s">
        <v>641</v>
      </c>
    </row>
    <row r="6552" spans="1:6" x14ac:dyDescent="0.5">
      <c r="A6552" s="4">
        <v>43576</v>
      </c>
      <c r="B6552" s="14">
        <v>0.72012731481481485</v>
      </c>
      <c r="C6552">
        <v>3</v>
      </c>
      <c r="D6552" t="s">
        <v>640</v>
      </c>
      <c r="E6552">
        <v>44</v>
      </c>
      <c r="F6552" t="s">
        <v>641</v>
      </c>
    </row>
    <row r="6553" spans="1:6" x14ac:dyDescent="0.5">
      <c r="A6553" s="4">
        <v>43576</v>
      </c>
      <c r="B6553" s="14">
        <v>0.72013888888888899</v>
      </c>
      <c r="C6553">
        <v>3</v>
      </c>
      <c r="D6553" t="s">
        <v>640</v>
      </c>
      <c r="E6553">
        <v>47</v>
      </c>
      <c r="F6553" t="s">
        <v>641</v>
      </c>
    </row>
    <row r="6554" spans="1:6" x14ac:dyDescent="0.5">
      <c r="A6554" s="4">
        <v>43576</v>
      </c>
      <c r="B6554" s="14">
        <v>0.72015046296296292</v>
      </c>
      <c r="C6554">
        <v>3</v>
      </c>
      <c r="D6554" t="s">
        <v>640</v>
      </c>
      <c r="E6554">
        <v>43</v>
      </c>
      <c r="F6554" t="s">
        <v>641</v>
      </c>
    </row>
    <row r="6555" spans="1:6" x14ac:dyDescent="0.5">
      <c r="A6555" s="4">
        <v>43576</v>
      </c>
      <c r="B6555" s="14">
        <v>0.72016203703703707</v>
      </c>
      <c r="C6555">
        <v>3</v>
      </c>
      <c r="D6555" t="s">
        <v>640</v>
      </c>
      <c r="E6555">
        <v>49</v>
      </c>
      <c r="F6555" t="s">
        <v>641</v>
      </c>
    </row>
    <row r="6556" spans="1:6" x14ac:dyDescent="0.5">
      <c r="A6556" s="4">
        <v>43576</v>
      </c>
      <c r="B6556" s="14">
        <v>0.72017361111111111</v>
      </c>
      <c r="C6556">
        <v>3</v>
      </c>
      <c r="D6556" t="s">
        <v>640</v>
      </c>
      <c r="E6556">
        <v>53</v>
      </c>
      <c r="F6556" t="s">
        <v>641</v>
      </c>
    </row>
    <row r="6557" spans="1:6" x14ac:dyDescent="0.5">
      <c r="A6557" s="4">
        <v>43576</v>
      </c>
      <c r="B6557" s="14">
        <v>0.72018518518518515</v>
      </c>
      <c r="C6557">
        <v>3</v>
      </c>
      <c r="D6557" t="s">
        <v>640</v>
      </c>
      <c r="E6557">
        <v>42</v>
      </c>
      <c r="F6557" t="s">
        <v>641</v>
      </c>
    </row>
    <row r="6558" spans="1:6" x14ac:dyDescent="0.5">
      <c r="A6558" s="4">
        <v>43576</v>
      </c>
      <c r="B6558" s="14">
        <v>0.72019675925925919</v>
      </c>
      <c r="C6558">
        <v>3</v>
      </c>
      <c r="D6558" t="s">
        <v>640</v>
      </c>
      <c r="E6558">
        <v>43</v>
      </c>
      <c r="F6558" t="s">
        <v>641</v>
      </c>
    </row>
    <row r="6559" spans="1:6" x14ac:dyDescent="0.5">
      <c r="A6559" s="4">
        <v>43576</v>
      </c>
      <c r="B6559" s="14">
        <v>0.72020833333333334</v>
      </c>
      <c r="C6559">
        <v>3</v>
      </c>
      <c r="D6559" t="s">
        <v>640</v>
      </c>
      <c r="E6559">
        <v>55</v>
      </c>
      <c r="F6559" t="s">
        <v>641</v>
      </c>
    </row>
    <row r="6560" spans="1:6" x14ac:dyDescent="0.5">
      <c r="A6560" s="4">
        <v>43576</v>
      </c>
      <c r="B6560" s="14">
        <v>0.72021990740740749</v>
      </c>
      <c r="C6560">
        <v>3</v>
      </c>
      <c r="D6560" t="s">
        <v>640</v>
      </c>
      <c r="E6560">
        <v>55</v>
      </c>
      <c r="F6560" t="s">
        <v>641</v>
      </c>
    </row>
    <row r="6561" spans="1:6" x14ac:dyDescent="0.5">
      <c r="A6561" s="4">
        <v>43576</v>
      </c>
      <c r="B6561" s="14">
        <v>0.72023148148148142</v>
      </c>
      <c r="C6561">
        <v>3</v>
      </c>
      <c r="D6561" t="s">
        <v>640</v>
      </c>
      <c r="E6561">
        <v>46</v>
      </c>
      <c r="F6561" t="s">
        <v>641</v>
      </c>
    </row>
    <row r="6562" spans="1:6" x14ac:dyDescent="0.5">
      <c r="A6562" s="4">
        <v>43576</v>
      </c>
      <c r="B6562" s="14">
        <v>0.72024305555555557</v>
      </c>
      <c r="C6562">
        <v>3</v>
      </c>
      <c r="D6562" t="s">
        <v>640</v>
      </c>
      <c r="E6562">
        <v>57</v>
      </c>
      <c r="F6562" t="s">
        <v>641</v>
      </c>
    </row>
    <row r="6563" spans="1:6" x14ac:dyDescent="0.5">
      <c r="A6563" s="4">
        <v>43576</v>
      </c>
      <c r="B6563" s="14">
        <v>0.72025462962962961</v>
      </c>
      <c r="C6563">
        <v>3</v>
      </c>
      <c r="D6563" t="s">
        <v>640</v>
      </c>
      <c r="E6563">
        <v>53</v>
      </c>
      <c r="F6563" t="s">
        <v>641</v>
      </c>
    </row>
    <row r="6564" spans="1:6" x14ac:dyDescent="0.5">
      <c r="A6564" s="4">
        <v>43576</v>
      </c>
      <c r="B6564" s="14">
        <v>0.72026620370370376</v>
      </c>
      <c r="C6564">
        <v>3</v>
      </c>
      <c r="D6564" t="s">
        <v>640</v>
      </c>
      <c r="E6564">
        <v>48</v>
      </c>
      <c r="F6564" t="s">
        <v>641</v>
      </c>
    </row>
    <row r="6565" spans="1:6" x14ac:dyDescent="0.5">
      <c r="A6565" s="4">
        <v>43576</v>
      </c>
      <c r="B6565" s="14">
        <v>0.72027777777777768</v>
      </c>
      <c r="C6565">
        <v>3</v>
      </c>
      <c r="D6565" t="s">
        <v>640</v>
      </c>
      <c r="E6565">
        <v>48</v>
      </c>
      <c r="F6565" t="s">
        <v>641</v>
      </c>
    </row>
    <row r="6566" spans="1:6" x14ac:dyDescent="0.5">
      <c r="A6566" s="4">
        <v>43576</v>
      </c>
      <c r="B6566" s="14">
        <v>0.72028935185185183</v>
      </c>
      <c r="C6566">
        <v>3</v>
      </c>
      <c r="D6566" t="s">
        <v>640</v>
      </c>
      <c r="E6566">
        <v>45</v>
      </c>
      <c r="F6566" t="s">
        <v>641</v>
      </c>
    </row>
    <row r="6567" spans="1:6" x14ac:dyDescent="0.5">
      <c r="A6567" s="4">
        <v>43576</v>
      </c>
      <c r="B6567" s="14">
        <v>0.72030092592592598</v>
      </c>
      <c r="C6567">
        <v>3</v>
      </c>
      <c r="D6567" t="s">
        <v>640</v>
      </c>
      <c r="E6567">
        <v>48</v>
      </c>
      <c r="F6567" t="s">
        <v>641</v>
      </c>
    </row>
    <row r="6568" spans="1:6" x14ac:dyDescent="0.5">
      <c r="A6568" s="4">
        <v>43576</v>
      </c>
      <c r="B6568" s="14">
        <v>0.72031250000000002</v>
      </c>
      <c r="C6568">
        <v>3</v>
      </c>
      <c r="D6568" t="s">
        <v>640</v>
      </c>
      <c r="E6568">
        <v>45</v>
      </c>
      <c r="F6568" t="s">
        <v>641</v>
      </c>
    </row>
    <row r="6569" spans="1:6" x14ac:dyDescent="0.5">
      <c r="A6569" s="4">
        <v>43576</v>
      </c>
      <c r="B6569" s="14">
        <v>0.7203356481481481</v>
      </c>
      <c r="C6569">
        <v>3</v>
      </c>
      <c r="D6569" t="s">
        <v>640</v>
      </c>
      <c r="E6569">
        <v>42</v>
      </c>
      <c r="F6569" t="s">
        <v>641</v>
      </c>
    </row>
    <row r="6570" spans="1:6" x14ac:dyDescent="0.5">
      <c r="A6570" s="4">
        <v>43576</v>
      </c>
      <c r="B6570" s="14">
        <v>0.72034722222222225</v>
      </c>
      <c r="C6570">
        <v>3</v>
      </c>
      <c r="D6570" t="s">
        <v>640</v>
      </c>
      <c r="E6570">
        <v>46</v>
      </c>
      <c r="F6570" t="s">
        <v>641</v>
      </c>
    </row>
    <row r="6571" spans="1:6" x14ac:dyDescent="0.5">
      <c r="A6571" s="4">
        <v>43576</v>
      </c>
      <c r="B6571" s="14">
        <v>0.7203587962962964</v>
      </c>
      <c r="C6571">
        <v>3</v>
      </c>
      <c r="D6571" t="s">
        <v>640</v>
      </c>
      <c r="E6571">
        <v>43</v>
      </c>
      <c r="F6571" t="s">
        <v>641</v>
      </c>
    </row>
    <row r="6572" spans="1:6" x14ac:dyDescent="0.5">
      <c r="A6572" s="4">
        <v>43576</v>
      </c>
      <c r="B6572" s="14">
        <v>0.72037037037037033</v>
      </c>
      <c r="C6572">
        <v>3</v>
      </c>
      <c r="D6572" t="s">
        <v>640</v>
      </c>
      <c r="E6572">
        <v>47</v>
      </c>
      <c r="F6572" t="s">
        <v>641</v>
      </c>
    </row>
    <row r="6573" spans="1:6" x14ac:dyDescent="0.5">
      <c r="A6573" s="4">
        <v>43576</v>
      </c>
      <c r="B6573" s="14">
        <v>0.72038194444444448</v>
      </c>
      <c r="C6573">
        <v>3</v>
      </c>
      <c r="D6573" t="s">
        <v>640</v>
      </c>
      <c r="E6573">
        <v>45</v>
      </c>
      <c r="F6573" t="s">
        <v>641</v>
      </c>
    </row>
    <row r="6574" spans="1:6" x14ac:dyDescent="0.5">
      <c r="A6574" s="4">
        <v>43576</v>
      </c>
      <c r="B6574" s="14">
        <v>0.72039351851851852</v>
      </c>
      <c r="C6574">
        <v>3</v>
      </c>
      <c r="D6574" t="s">
        <v>640</v>
      </c>
      <c r="E6574">
        <v>45</v>
      </c>
      <c r="F6574" t="s">
        <v>641</v>
      </c>
    </row>
    <row r="6575" spans="1:6" x14ac:dyDescent="0.5">
      <c r="A6575" s="4">
        <v>43576</v>
      </c>
      <c r="B6575" s="14">
        <v>0.72040509259259267</v>
      </c>
      <c r="C6575">
        <v>3</v>
      </c>
      <c r="D6575" t="s">
        <v>640</v>
      </c>
      <c r="E6575">
        <v>40</v>
      </c>
      <c r="F6575" t="s">
        <v>641</v>
      </c>
    </row>
    <row r="6576" spans="1:6" x14ac:dyDescent="0.5">
      <c r="A6576" s="4">
        <v>43576</v>
      </c>
      <c r="B6576" s="14">
        <v>0.72041666666666659</v>
      </c>
      <c r="C6576">
        <v>3</v>
      </c>
      <c r="D6576" t="s">
        <v>640</v>
      </c>
      <c r="E6576">
        <v>47</v>
      </c>
      <c r="F6576" t="s">
        <v>641</v>
      </c>
    </row>
    <row r="6577" spans="1:6" x14ac:dyDescent="0.5">
      <c r="A6577" s="4">
        <v>43576</v>
      </c>
      <c r="B6577" s="14">
        <v>0.72042824074074074</v>
      </c>
      <c r="C6577">
        <v>3</v>
      </c>
      <c r="D6577" t="s">
        <v>640</v>
      </c>
      <c r="E6577">
        <v>47</v>
      </c>
      <c r="F6577" t="s">
        <v>641</v>
      </c>
    </row>
    <row r="6578" spans="1:6" x14ac:dyDescent="0.5">
      <c r="A6578" s="4">
        <v>43576</v>
      </c>
      <c r="B6578" s="14">
        <v>0.72043981481481489</v>
      </c>
      <c r="C6578">
        <v>3</v>
      </c>
      <c r="D6578" t="s">
        <v>640</v>
      </c>
      <c r="E6578">
        <v>47</v>
      </c>
      <c r="F6578" t="s">
        <v>641</v>
      </c>
    </row>
    <row r="6579" spans="1:6" x14ac:dyDescent="0.5">
      <c r="A6579" s="4">
        <v>43576</v>
      </c>
      <c r="B6579" s="14">
        <v>0.72046296296296297</v>
      </c>
      <c r="C6579">
        <v>3</v>
      </c>
      <c r="D6579" t="s">
        <v>640</v>
      </c>
      <c r="E6579">
        <v>50</v>
      </c>
      <c r="F6579" t="s">
        <v>641</v>
      </c>
    </row>
    <row r="6580" spans="1:6" x14ac:dyDescent="0.5">
      <c r="A6580" s="4">
        <v>43576</v>
      </c>
      <c r="B6580" s="14">
        <v>0.72047453703703701</v>
      </c>
      <c r="C6580">
        <v>3</v>
      </c>
      <c r="D6580" t="s">
        <v>640</v>
      </c>
      <c r="E6580">
        <v>53</v>
      </c>
      <c r="F6580" t="s">
        <v>641</v>
      </c>
    </row>
    <row r="6581" spans="1:6" x14ac:dyDescent="0.5">
      <c r="A6581" s="4">
        <v>43576</v>
      </c>
      <c r="B6581" s="14">
        <v>0.72048611111111116</v>
      </c>
      <c r="C6581">
        <v>3</v>
      </c>
      <c r="D6581" t="s">
        <v>640</v>
      </c>
      <c r="E6581">
        <v>52</v>
      </c>
      <c r="F6581" t="s">
        <v>641</v>
      </c>
    </row>
    <row r="6582" spans="1:6" x14ac:dyDescent="0.5">
      <c r="A6582" s="4">
        <v>43576</v>
      </c>
      <c r="B6582" s="14">
        <v>0.72049768518518509</v>
      </c>
      <c r="C6582">
        <v>3</v>
      </c>
      <c r="D6582" t="s">
        <v>640</v>
      </c>
      <c r="E6582">
        <v>46</v>
      </c>
      <c r="F6582" t="s">
        <v>641</v>
      </c>
    </row>
    <row r="6583" spans="1:6" x14ac:dyDescent="0.5">
      <c r="A6583" s="4">
        <v>43576</v>
      </c>
      <c r="B6583" s="14">
        <v>0.72050925925925924</v>
      </c>
      <c r="C6583">
        <v>3</v>
      </c>
      <c r="D6583" t="s">
        <v>640</v>
      </c>
      <c r="E6583">
        <v>49</v>
      </c>
      <c r="F6583" t="s">
        <v>641</v>
      </c>
    </row>
    <row r="6584" spans="1:6" x14ac:dyDescent="0.5">
      <c r="A6584" s="4">
        <v>43576</v>
      </c>
      <c r="B6584" s="14">
        <v>0.72075231481481483</v>
      </c>
      <c r="C6584">
        <v>3</v>
      </c>
      <c r="D6584" t="s">
        <v>640</v>
      </c>
      <c r="E6584">
        <v>40</v>
      </c>
      <c r="F6584" t="s">
        <v>641</v>
      </c>
    </row>
    <row r="6585" spans="1:6" x14ac:dyDescent="0.5">
      <c r="A6585" s="4">
        <v>43576</v>
      </c>
      <c r="B6585" s="14">
        <v>0.7208564814814814</v>
      </c>
      <c r="C6585">
        <v>3</v>
      </c>
      <c r="D6585" t="s">
        <v>640</v>
      </c>
      <c r="E6585">
        <v>44</v>
      </c>
      <c r="F6585" t="s">
        <v>641</v>
      </c>
    </row>
    <row r="6586" spans="1:6" x14ac:dyDescent="0.5">
      <c r="A6586" s="4">
        <v>43576</v>
      </c>
      <c r="B6586" s="14">
        <v>0.78270833333333334</v>
      </c>
      <c r="C6586">
        <v>3</v>
      </c>
      <c r="D6586" t="s">
        <v>640</v>
      </c>
      <c r="E6586">
        <v>38</v>
      </c>
      <c r="F6586" t="s">
        <v>641</v>
      </c>
    </row>
    <row r="6587" spans="1:6" x14ac:dyDescent="0.5">
      <c r="A6587" s="4">
        <v>43576</v>
      </c>
      <c r="B6587" s="14">
        <v>0.78271990740740749</v>
      </c>
      <c r="C6587">
        <v>3</v>
      </c>
      <c r="D6587" t="s">
        <v>640</v>
      </c>
      <c r="E6587">
        <v>47</v>
      </c>
      <c r="F6587" t="s">
        <v>641</v>
      </c>
    </row>
    <row r="6588" spans="1:6" x14ac:dyDescent="0.5">
      <c r="A6588" s="4">
        <v>43576</v>
      </c>
      <c r="B6588" s="14">
        <v>0.78275462962962961</v>
      </c>
      <c r="C6588">
        <v>3</v>
      </c>
      <c r="D6588" t="s">
        <v>640</v>
      </c>
      <c r="E6588">
        <v>46</v>
      </c>
      <c r="F6588" t="s">
        <v>641</v>
      </c>
    </row>
    <row r="6589" spans="1:6" x14ac:dyDescent="0.5">
      <c r="A6589" s="4">
        <v>43576</v>
      </c>
      <c r="B6589" s="14">
        <v>0.78276620370370376</v>
      </c>
      <c r="C6589">
        <v>3</v>
      </c>
      <c r="D6589" t="s">
        <v>640</v>
      </c>
      <c r="E6589">
        <v>43</v>
      </c>
      <c r="F6589" t="s">
        <v>641</v>
      </c>
    </row>
    <row r="6590" spans="1:6" x14ac:dyDescent="0.5">
      <c r="A6590" s="4">
        <v>43576</v>
      </c>
      <c r="B6590" s="14">
        <v>0.78277777777777768</v>
      </c>
      <c r="C6590">
        <v>3</v>
      </c>
      <c r="D6590" t="s">
        <v>640</v>
      </c>
      <c r="E6590">
        <v>45</v>
      </c>
      <c r="F6590" t="s">
        <v>641</v>
      </c>
    </row>
    <row r="6591" spans="1:6" x14ac:dyDescent="0.5">
      <c r="A6591" s="4">
        <v>43576</v>
      </c>
      <c r="B6591" s="14">
        <v>0.78282407407407406</v>
      </c>
      <c r="C6591">
        <v>3</v>
      </c>
      <c r="D6591" t="s">
        <v>640</v>
      </c>
      <c r="E6591">
        <v>39</v>
      </c>
      <c r="F6591" t="s">
        <v>641</v>
      </c>
    </row>
    <row r="6592" spans="1:6" x14ac:dyDescent="0.5">
      <c r="A6592" s="4">
        <v>43576</v>
      </c>
      <c r="B6592" s="14">
        <v>0.7828356481481481</v>
      </c>
      <c r="C6592">
        <v>3</v>
      </c>
      <c r="D6592" t="s">
        <v>640</v>
      </c>
      <c r="E6592">
        <v>40</v>
      </c>
      <c r="F6592" t="s">
        <v>641</v>
      </c>
    </row>
    <row r="6593" spans="1:6" x14ac:dyDescent="0.5">
      <c r="A6593" s="4">
        <v>43576</v>
      </c>
      <c r="B6593" s="14">
        <v>0.78287037037037033</v>
      </c>
      <c r="C6593">
        <v>3</v>
      </c>
      <c r="D6593" t="s">
        <v>640</v>
      </c>
      <c r="E6593">
        <v>45</v>
      </c>
      <c r="F6593" t="s">
        <v>641</v>
      </c>
    </row>
    <row r="6594" spans="1:6" x14ac:dyDescent="0.5">
      <c r="A6594" s="4">
        <v>43576</v>
      </c>
      <c r="B6594" s="14">
        <v>0.78288194444444448</v>
      </c>
      <c r="C6594">
        <v>3</v>
      </c>
      <c r="D6594" t="s">
        <v>640</v>
      </c>
      <c r="E6594">
        <v>41</v>
      </c>
      <c r="F6594" t="s">
        <v>641</v>
      </c>
    </row>
    <row r="6595" spans="1:6" x14ac:dyDescent="0.5">
      <c r="A6595" s="4">
        <v>43576</v>
      </c>
      <c r="B6595" s="14">
        <v>0.78325231481481483</v>
      </c>
      <c r="C6595">
        <v>3</v>
      </c>
      <c r="D6595" t="s">
        <v>640</v>
      </c>
      <c r="E6595">
        <v>40</v>
      </c>
      <c r="F6595" t="s">
        <v>641</v>
      </c>
    </row>
    <row r="6596" spans="1:6" x14ac:dyDescent="0.5">
      <c r="A6596" s="4">
        <v>43576</v>
      </c>
      <c r="B6596" s="14">
        <v>0.78326388888888887</v>
      </c>
      <c r="C6596">
        <v>3</v>
      </c>
      <c r="D6596" t="s">
        <v>640</v>
      </c>
      <c r="E6596">
        <v>42</v>
      </c>
      <c r="F6596" t="s">
        <v>641</v>
      </c>
    </row>
    <row r="6597" spans="1:6" x14ac:dyDescent="0.5">
      <c r="A6597" s="4">
        <v>43576</v>
      </c>
      <c r="B6597" s="14">
        <v>0.78329861111111121</v>
      </c>
      <c r="C6597">
        <v>3</v>
      </c>
      <c r="D6597" t="s">
        <v>640</v>
      </c>
      <c r="E6597">
        <v>43</v>
      </c>
      <c r="F6597" t="s">
        <v>641</v>
      </c>
    </row>
    <row r="6598" spans="1:6" x14ac:dyDescent="0.5">
      <c r="A6598" s="4">
        <v>43576</v>
      </c>
      <c r="B6598" s="14">
        <v>0.7833564814814814</v>
      </c>
      <c r="C6598">
        <v>3</v>
      </c>
      <c r="D6598" t="s">
        <v>640</v>
      </c>
      <c r="E6598">
        <v>39</v>
      </c>
      <c r="F6598" t="s">
        <v>641</v>
      </c>
    </row>
    <row r="6599" spans="1:6" x14ac:dyDescent="0.5">
      <c r="A6599" s="4">
        <v>43576</v>
      </c>
      <c r="B6599" s="14">
        <v>0.78339120370370363</v>
      </c>
      <c r="C6599">
        <v>3</v>
      </c>
      <c r="D6599" t="s">
        <v>640</v>
      </c>
      <c r="E6599">
        <v>39</v>
      </c>
      <c r="F6599" t="s">
        <v>641</v>
      </c>
    </row>
    <row r="6600" spans="1:6" x14ac:dyDescent="0.5">
      <c r="A6600" s="4">
        <v>43576</v>
      </c>
      <c r="B6600" s="14">
        <v>0.78341435185185182</v>
      </c>
      <c r="C6600">
        <v>3</v>
      </c>
      <c r="D6600" t="s">
        <v>640</v>
      </c>
      <c r="E6600">
        <v>42</v>
      </c>
      <c r="F6600" t="s">
        <v>641</v>
      </c>
    </row>
    <row r="6601" spans="1:6" x14ac:dyDescent="0.5">
      <c r="A6601" s="4">
        <v>43576</v>
      </c>
      <c r="B6601" s="14">
        <v>0.78342592592592597</v>
      </c>
      <c r="C6601">
        <v>3</v>
      </c>
      <c r="D6601" t="s">
        <v>640</v>
      </c>
      <c r="E6601">
        <v>46</v>
      </c>
      <c r="F6601" t="s">
        <v>641</v>
      </c>
    </row>
    <row r="6602" spans="1:6" x14ac:dyDescent="0.5">
      <c r="A6602" s="4">
        <v>43576</v>
      </c>
      <c r="B6602" s="14">
        <v>0.78344907407407405</v>
      </c>
      <c r="C6602">
        <v>3</v>
      </c>
      <c r="D6602" t="s">
        <v>640</v>
      </c>
      <c r="E6602">
        <v>49</v>
      </c>
      <c r="F6602" t="s">
        <v>641</v>
      </c>
    </row>
    <row r="6603" spans="1:6" x14ac:dyDescent="0.5">
      <c r="A6603" s="4">
        <v>43576</v>
      </c>
      <c r="B6603" s="14">
        <v>0.7834606481481482</v>
      </c>
      <c r="C6603">
        <v>3</v>
      </c>
      <c r="D6603" t="s">
        <v>640</v>
      </c>
      <c r="E6603">
        <v>47</v>
      </c>
      <c r="F6603" t="s">
        <v>641</v>
      </c>
    </row>
    <row r="6604" spans="1:6" x14ac:dyDescent="0.5">
      <c r="A6604" s="4">
        <v>43576</v>
      </c>
      <c r="B6604" s="14">
        <v>0.78347222222222224</v>
      </c>
      <c r="C6604">
        <v>3</v>
      </c>
      <c r="D6604" t="s">
        <v>640</v>
      </c>
      <c r="E6604">
        <v>47</v>
      </c>
      <c r="F6604" t="s">
        <v>641</v>
      </c>
    </row>
    <row r="6605" spans="1:6" x14ac:dyDescent="0.5">
      <c r="A6605" s="4">
        <v>43576</v>
      </c>
      <c r="B6605" s="14">
        <v>0.78350694444444446</v>
      </c>
      <c r="C6605">
        <v>3</v>
      </c>
      <c r="D6605" t="s">
        <v>640</v>
      </c>
      <c r="E6605">
        <v>39</v>
      </c>
      <c r="F6605" t="s">
        <v>641</v>
      </c>
    </row>
    <row r="6606" spans="1:6" x14ac:dyDescent="0.5">
      <c r="A6606" s="4">
        <v>43576</v>
      </c>
      <c r="B6606" s="14">
        <v>0.78354166666666669</v>
      </c>
      <c r="C6606">
        <v>3</v>
      </c>
      <c r="D6606" t="s">
        <v>640</v>
      </c>
      <c r="E6606">
        <v>46</v>
      </c>
      <c r="F6606" t="s">
        <v>641</v>
      </c>
    </row>
    <row r="6607" spans="1:6" x14ac:dyDescent="0.5">
      <c r="A6607" s="4">
        <v>43576</v>
      </c>
      <c r="B6607" s="14">
        <v>0.78355324074074073</v>
      </c>
      <c r="C6607">
        <v>3</v>
      </c>
      <c r="D6607" t="s">
        <v>640</v>
      </c>
      <c r="E6607">
        <v>46</v>
      </c>
      <c r="F6607" t="s">
        <v>641</v>
      </c>
    </row>
    <row r="6608" spans="1:6" x14ac:dyDescent="0.5">
      <c r="A6608" s="4">
        <v>43576</v>
      </c>
      <c r="B6608" s="14">
        <v>0.78356481481481488</v>
      </c>
      <c r="C6608">
        <v>3</v>
      </c>
      <c r="D6608" t="s">
        <v>640</v>
      </c>
      <c r="E6608">
        <v>46</v>
      </c>
      <c r="F6608" t="s">
        <v>641</v>
      </c>
    </row>
    <row r="6609" spans="1:6" x14ac:dyDescent="0.5">
      <c r="A6609" s="4">
        <v>43576</v>
      </c>
      <c r="B6609" s="14">
        <v>0.78357638888888881</v>
      </c>
      <c r="C6609">
        <v>3</v>
      </c>
      <c r="D6609" t="s">
        <v>640</v>
      </c>
      <c r="E6609">
        <v>43</v>
      </c>
      <c r="F6609" t="s">
        <v>641</v>
      </c>
    </row>
    <row r="6610" spans="1:6" x14ac:dyDescent="0.5">
      <c r="A6610" s="4">
        <v>43576</v>
      </c>
      <c r="B6610" s="14">
        <v>0.78359953703703711</v>
      </c>
      <c r="C6610">
        <v>3</v>
      </c>
      <c r="D6610" t="s">
        <v>640</v>
      </c>
      <c r="E6610">
        <v>39</v>
      </c>
      <c r="F6610" t="s">
        <v>641</v>
      </c>
    </row>
    <row r="6611" spans="1:6" x14ac:dyDescent="0.5">
      <c r="A6611" s="4">
        <v>43576</v>
      </c>
      <c r="B6611" s="14">
        <v>0.78362268518518519</v>
      </c>
      <c r="C6611">
        <v>3</v>
      </c>
      <c r="D6611" t="s">
        <v>640</v>
      </c>
      <c r="E6611">
        <v>44</v>
      </c>
      <c r="F6611" t="s">
        <v>641</v>
      </c>
    </row>
    <row r="6612" spans="1:6" x14ac:dyDescent="0.5">
      <c r="A6612" s="4">
        <v>43576</v>
      </c>
      <c r="B6612" s="14">
        <v>0.78363425925925922</v>
      </c>
      <c r="C6612">
        <v>3</v>
      </c>
      <c r="D6612" t="s">
        <v>640</v>
      </c>
      <c r="E6612">
        <v>46</v>
      </c>
      <c r="F6612" t="s">
        <v>641</v>
      </c>
    </row>
    <row r="6613" spans="1:6" x14ac:dyDescent="0.5">
      <c r="A6613" s="4">
        <v>43576</v>
      </c>
      <c r="B6613" s="14">
        <v>0.78364583333333337</v>
      </c>
      <c r="C6613">
        <v>3</v>
      </c>
      <c r="D6613" t="s">
        <v>640</v>
      </c>
      <c r="E6613">
        <v>42</v>
      </c>
      <c r="F6613" t="s">
        <v>641</v>
      </c>
    </row>
    <row r="6614" spans="1:6" x14ac:dyDescent="0.5">
      <c r="A6614" s="4">
        <v>43576</v>
      </c>
      <c r="B6614" s="14">
        <v>0.7836574074074073</v>
      </c>
      <c r="C6614">
        <v>3</v>
      </c>
      <c r="D6614" t="s">
        <v>640</v>
      </c>
      <c r="E6614">
        <v>46</v>
      </c>
      <c r="F6614" t="s">
        <v>641</v>
      </c>
    </row>
    <row r="6615" spans="1:6" x14ac:dyDescent="0.5">
      <c r="A6615" s="4">
        <v>43576</v>
      </c>
      <c r="B6615" s="14">
        <v>0.78366898148148145</v>
      </c>
      <c r="C6615">
        <v>3</v>
      </c>
      <c r="D6615" t="s">
        <v>640</v>
      </c>
      <c r="E6615">
        <v>48</v>
      </c>
      <c r="F6615" t="s">
        <v>641</v>
      </c>
    </row>
    <row r="6616" spans="1:6" x14ac:dyDescent="0.5">
      <c r="A6616" s="4">
        <v>43576</v>
      </c>
      <c r="B6616" s="14">
        <v>0.7836805555555556</v>
      </c>
      <c r="C6616">
        <v>3</v>
      </c>
      <c r="D6616" t="s">
        <v>640</v>
      </c>
      <c r="E6616">
        <v>48</v>
      </c>
      <c r="F6616" t="s">
        <v>641</v>
      </c>
    </row>
    <row r="6617" spans="1:6" x14ac:dyDescent="0.5">
      <c r="A6617" s="4">
        <v>43576</v>
      </c>
      <c r="B6617" s="14">
        <v>0.78369212962962964</v>
      </c>
      <c r="C6617">
        <v>3</v>
      </c>
      <c r="D6617" t="s">
        <v>640</v>
      </c>
      <c r="E6617">
        <v>39</v>
      </c>
      <c r="F6617" t="s">
        <v>641</v>
      </c>
    </row>
    <row r="6618" spans="1:6" x14ac:dyDescent="0.5">
      <c r="A6618" s="4">
        <v>43576</v>
      </c>
      <c r="B6618" s="14">
        <v>0.78370370370370368</v>
      </c>
      <c r="C6618">
        <v>3</v>
      </c>
      <c r="D6618" t="s">
        <v>640</v>
      </c>
      <c r="E6618">
        <v>39</v>
      </c>
      <c r="F6618" t="s">
        <v>641</v>
      </c>
    </row>
    <row r="6619" spans="1:6" x14ac:dyDescent="0.5">
      <c r="A6619" s="4">
        <v>43576</v>
      </c>
      <c r="B6619" s="14">
        <v>0.78371527777777772</v>
      </c>
      <c r="C6619">
        <v>3</v>
      </c>
      <c r="D6619" t="s">
        <v>640</v>
      </c>
      <c r="E6619">
        <v>42</v>
      </c>
      <c r="F6619" t="s">
        <v>641</v>
      </c>
    </row>
    <row r="6620" spans="1:6" x14ac:dyDescent="0.5">
      <c r="A6620" s="4">
        <v>43576</v>
      </c>
      <c r="B6620" s="14">
        <v>0.78372685185185187</v>
      </c>
      <c r="C6620">
        <v>3</v>
      </c>
      <c r="D6620" t="s">
        <v>640</v>
      </c>
      <c r="E6620">
        <v>46</v>
      </c>
      <c r="F6620" t="s">
        <v>641</v>
      </c>
    </row>
    <row r="6621" spans="1:6" x14ac:dyDescent="0.5">
      <c r="A6621" s="4">
        <v>43576</v>
      </c>
      <c r="B6621" s="14">
        <v>0.78373842592592602</v>
      </c>
      <c r="C6621">
        <v>3</v>
      </c>
      <c r="D6621" t="s">
        <v>640</v>
      </c>
      <c r="E6621">
        <v>44</v>
      </c>
      <c r="F6621" t="s">
        <v>641</v>
      </c>
    </row>
    <row r="6622" spans="1:6" x14ac:dyDescent="0.5">
      <c r="A6622" s="4">
        <v>43576</v>
      </c>
      <c r="B6622" s="14">
        <v>0.78378472222222229</v>
      </c>
      <c r="C6622">
        <v>3</v>
      </c>
      <c r="D6622" t="s">
        <v>640</v>
      </c>
      <c r="E6622">
        <v>44</v>
      </c>
      <c r="F6622" t="s">
        <v>641</v>
      </c>
    </row>
    <row r="6623" spans="1:6" x14ac:dyDescent="0.5">
      <c r="A6623" s="4">
        <v>43576</v>
      </c>
      <c r="B6623" s="14">
        <v>0.78380787037037036</v>
      </c>
      <c r="C6623">
        <v>3</v>
      </c>
      <c r="D6623" t="s">
        <v>640</v>
      </c>
      <c r="E6623">
        <v>48</v>
      </c>
      <c r="F6623" t="s">
        <v>641</v>
      </c>
    </row>
    <row r="6624" spans="1:6" x14ac:dyDescent="0.5">
      <c r="A6624" s="4">
        <v>43576</v>
      </c>
      <c r="B6624" s="14">
        <v>0.78383101851851855</v>
      </c>
      <c r="C6624">
        <v>3</v>
      </c>
      <c r="D6624" t="s">
        <v>640</v>
      </c>
      <c r="E6624">
        <v>38</v>
      </c>
      <c r="F6624" t="s">
        <v>641</v>
      </c>
    </row>
    <row r="6625" spans="1:6" x14ac:dyDescent="0.5">
      <c r="A6625" s="4">
        <v>43576</v>
      </c>
      <c r="B6625" s="14">
        <v>0.78384259259259259</v>
      </c>
      <c r="C6625">
        <v>3</v>
      </c>
      <c r="D6625" t="s">
        <v>640</v>
      </c>
      <c r="E6625">
        <v>40</v>
      </c>
      <c r="F6625" t="s">
        <v>641</v>
      </c>
    </row>
    <row r="6626" spans="1:6" x14ac:dyDescent="0.5">
      <c r="A6626" s="4">
        <v>43576</v>
      </c>
      <c r="B6626" s="14">
        <v>0.78385416666666663</v>
      </c>
      <c r="C6626">
        <v>3</v>
      </c>
      <c r="D6626" t="s">
        <v>640</v>
      </c>
      <c r="E6626">
        <v>38</v>
      </c>
      <c r="F6626" t="s">
        <v>641</v>
      </c>
    </row>
    <row r="6627" spans="1:6" x14ac:dyDescent="0.5">
      <c r="A6627" s="4">
        <v>43576</v>
      </c>
      <c r="B6627" s="14">
        <v>0.78386574074074078</v>
      </c>
      <c r="C6627">
        <v>3</v>
      </c>
      <c r="D6627" t="s">
        <v>640</v>
      </c>
      <c r="E6627">
        <v>43</v>
      </c>
      <c r="F6627" t="s">
        <v>641</v>
      </c>
    </row>
    <row r="6628" spans="1:6" x14ac:dyDescent="0.5">
      <c r="A6628" s="4">
        <v>43576</v>
      </c>
      <c r="B6628" s="14">
        <v>0.78387731481481471</v>
      </c>
      <c r="C6628">
        <v>3</v>
      </c>
      <c r="D6628" t="s">
        <v>640</v>
      </c>
      <c r="E6628">
        <v>49</v>
      </c>
      <c r="F6628" t="s">
        <v>641</v>
      </c>
    </row>
    <row r="6629" spans="1:6" x14ac:dyDescent="0.5">
      <c r="A6629" s="4">
        <v>43576</v>
      </c>
      <c r="B6629" s="14">
        <v>0.78390046296296301</v>
      </c>
      <c r="C6629">
        <v>3</v>
      </c>
      <c r="D6629" t="s">
        <v>640</v>
      </c>
      <c r="E6629">
        <v>46</v>
      </c>
      <c r="F6629" t="s">
        <v>641</v>
      </c>
    </row>
    <row r="6630" spans="1:6" x14ac:dyDescent="0.5">
      <c r="A6630" s="4">
        <v>43576</v>
      </c>
      <c r="B6630" s="14">
        <v>0.78393518518518512</v>
      </c>
      <c r="C6630">
        <v>3</v>
      </c>
      <c r="D6630" t="s">
        <v>640</v>
      </c>
      <c r="E6630">
        <v>44</v>
      </c>
      <c r="F6630" t="s">
        <v>641</v>
      </c>
    </row>
    <row r="6631" spans="1:6" x14ac:dyDescent="0.5">
      <c r="A6631" s="4">
        <v>43576</v>
      </c>
      <c r="B6631" s="14">
        <v>0.78394675925925927</v>
      </c>
      <c r="C6631">
        <v>3</v>
      </c>
      <c r="D6631" t="s">
        <v>640</v>
      </c>
      <c r="E6631">
        <v>43</v>
      </c>
      <c r="F6631" t="s">
        <v>641</v>
      </c>
    </row>
    <row r="6632" spans="1:6" x14ac:dyDescent="0.5">
      <c r="A6632" s="4">
        <v>43576</v>
      </c>
      <c r="B6632" s="14">
        <v>0.78399305555555554</v>
      </c>
      <c r="C6632">
        <v>3</v>
      </c>
      <c r="D6632" t="s">
        <v>640</v>
      </c>
      <c r="E6632">
        <v>39</v>
      </c>
      <c r="F6632" t="s">
        <v>641</v>
      </c>
    </row>
    <row r="6633" spans="1:6" x14ac:dyDescent="0.5">
      <c r="A6633" s="4">
        <v>43576</v>
      </c>
      <c r="B6633" s="14">
        <v>0.78402777777777777</v>
      </c>
      <c r="C6633">
        <v>3</v>
      </c>
      <c r="D6633" t="s">
        <v>640</v>
      </c>
      <c r="E6633">
        <v>45</v>
      </c>
      <c r="F6633" t="s">
        <v>641</v>
      </c>
    </row>
    <row r="6634" spans="1:6" x14ac:dyDescent="0.5">
      <c r="A6634" s="4">
        <v>43576</v>
      </c>
      <c r="B6634" s="14">
        <v>0.78408564814814818</v>
      </c>
      <c r="C6634">
        <v>3</v>
      </c>
      <c r="D6634" t="s">
        <v>640</v>
      </c>
      <c r="E6634">
        <v>48</v>
      </c>
      <c r="F6634" t="s">
        <v>641</v>
      </c>
    </row>
    <row r="6635" spans="1:6" x14ac:dyDescent="0.5">
      <c r="A6635" s="4">
        <v>43576</v>
      </c>
      <c r="B6635" s="14">
        <v>0.78412037037037041</v>
      </c>
      <c r="C6635">
        <v>3</v>
      </c>
      <c r="D6635" t="s">
        <v>640</v>
      </c>
      <c r="E6635">
        <v>50</v>
      </c>
      <c r="F6635" t="s">
        <v>641</v>
      </c>
    </row>
    <row r="6636" spans="1:6" x14ac:dyDescent="0.5">
      <c r="A6636" s="4">
        <v>43576</v>
      </c>
      <c r="B6636" s="14">
        <v>0.78420138888888891</v>
      </c>
      <c r="C6636">
        <v>3</v>
      </c>
      <c r="D6636" t="s">
        <v>640</v>
      </c>
      <c r="E6636">
        <v>42</v>
      </c>
      <c r="F6636" t="s">
        <v>641</v>
      </c>
    </row>
    <row r="6637" spans="1:6" x14ac:dyDescent="0.5">
      <c r="A6637" s="4">
        <v>43576</v>
      </c>
      <c r="B6637" s="14">
        <v>0.78421296296296295</v>
      </c>
      <c r="C6637">
        <v>3</v>
      </c>
      <c r="D6637" t="s">
        <v>640</v>
      </c>
      <c r="E6637">
        <v>41</v>
      </c>
      <c r="F6637" t="s">
        <v>641</v>
      </c>
    </row>
    <row r="6638" spans="1:6" x14ac:dyDescent="0.5">
      <c r="A6638" s="4">
        <v>43576</v>
      </c>
      <c r="B6638" s="14">
        <v>0.78423611111111102</v>
      </c>
      <c r="C6638">
        <v>3</v>
      </c>
      <c r="D6638" t="s">
        <v>640</v>
      </c>
      <c r="E6638">
        <v>42</v>
      </c>
      <c r="F6638" t="s">
        <v>641</v>
      </c>
    </row>
    <row r="6639" spans="1:6" x14ac:dyDescent="0.5">
      <c r="A6639" s="4">
        <v>43576</v>
      </c>
      <c r="B6639" s="14">
        <v>0.78424768518518517</v>
      </c>
      <c r="C6639">
        <v>3</v>
      </c>
      <c r="D6639" t="s">
        <v>640</v>
      </c>
      <c r="E6639">
        <v>41</v>
      </c>
      <c r="F6639" t="s">
        <v>641</v>
      </c>
    </row>
    <row r="6640" spans="1:6" x14ac:dyDescent="0.5">
      <c r="A6640" s="4">
        <v>43576</v>
      </c>
      <c r="B6640" s="14">
        <v>0.7842824074074074</v>
      </c>
      <c r="C6640">
        <v>3</v>
      </c>
      <c r="D6640" t="s">
        <v>640</v>
      </c>
      <c r="E6640">
        <v>48</v>
      </c>
      <c r="F6640" t="s">
        <v>641</v>
      </c>
    </row>
    <row r="6641" spans="1:25" x14ac:dyDescent="0.5">
      <c r="A6641" s="4">
        <v>43576</v>
      </c>
      <c r="B6641" s="14">
        <v>0.78432870370370367</v>
      </c>
      <c r="C6641">
        <v>3</v>
      </c>
      <c r="D6641" t="s">
        <v>640</v>
      </c>
      <c r="E6641">
        <v>44</v>
      </c>
      <c r="F6641" t="s">
        <v>641</v>
      </c>
    </row>
    <row r="6642" spans="1:25" x14ac:dyDescent="0.5">
      <c r="A6642" s="4">
        <v>43576</v>
      </c>
      <c r="B6642" s="14">
        <v>0.78437499999999993</v>
      </c>
      <c r="C6642">
        <v>3</v>
      </c>
      <c r="D6642" t="s">
        <v>640</v>
      </c>
      <c r="E6642">
        <v>38</v>
      </c>
      <c r="F6642" t="s">
        <v>641</v>
      </c>
    </row>
    <row r="6643" spans="1:25" x14ac:dyDescent="0.5">
      <c r="A6643" s="4">
        <v>43576</v>
      </c>
      <c r="B6643" s="14">
        <v>0.78438657407407408</v>
      </c>
      <c r="C6643">
        <v>3</v>
      </c>
      <c r="D6643" t="s">
        <v>640</v>
      </c>
      <c r="E6643">
        <v>45</v>
      </c>
      <c r="F6643" t="s">
        <v>641</v>
      </c>
    </row>
    <row r="6644" spans="1:25" x14ac:dyDescent="0.5">
      <c r="A6644" s="4">
        <v>43576</v>
      </c>
      <c r="B6644" s="14">
        <v>0.78451388888888884</v>
      </c>
      <c r="C6644">
        <v>3</v>
      </c>
      <c r="D6644" t="s">
        <v>640</v>
      </c>
      <c r="E6644">
        <v>38</v>
      </c>
      <c r="F6644" t="s">
        <v>641</v>
      </c>
    </row>
    <row r="6645" spans="1:25" x14ac:dyDescent="0.5">
      <c r="A6645" s="4">
        <v>43576</v>
      </c>
      <c r="B6645" s="14">
        <v>0.78456018518518522</v>
      </c>
      <c r="C6645">
        <v>3</v>
      </c>
      <c r="D6645" t="s">
        <v>640</v>
      </c>
      <c r="E6645">
        <v>48</v>
      </c>
      <c r="F6645" t="s">
        <v>641</v>
      </c>
    </row>
    <row r="6646" spans="1:25" x14ac:dyDescent="0.5">
      <c r="A6646" s="4">
        <v>43576</v>
      </c>
      <c r="B6646" s="14">
        <v>0.78461805555555564</v>
      </c>
      <c r="C6646">
        <v>3</v>
      </c>
      <c r="D6646" t="s">
        <v>640</v>
      </c>
      <c r="E6646">
        <v>39</v>
      </c>
      <c r="F6646" t="s">
        <v>641</v>
      </c>
    </row>
    <row r="6647" spans="1:25" x14ac:dyDescent="0.5">
      <c r="A6647" s="4">
        <v>43576</v>
      </c>
      <c r="B6647" s="14">
        <v>0.78462962962962957</v>
      </c>
      <c r="C6647">
        <v>3</v>
      </c>
      <c r="D6647" t="s">
        <v>640</v>
      </c>
      <c r="E6647">
        <v>38</v>
      </c>
      <c r="F6647" t="s">
        <v>641</v>
      </c>
    </row>
    <row r="6648" spans="1:25" x14ac:dyDescent="0.5">
      <c r="A6648" s="4">
        <v>43576</v>
      </c>
      <c r="B6648" s="14">
        <v>0.81443287037037038</v>
      </c>
      <c r="C6648">
        <v>4</v>
      </c>
      <c r="D6648" t="s">
        <v>651</v>
      </c>
      <c r="E6648">
        <v>66</v>
      </c>
      <c r="F6648" t="s">
        <v>642</v>
      </c>
      <c r="K6648" t="s">
        <v>642</v>
      </c>
      <c r="L6648" s="14">
        <v>4.0509259259259258E-4</v>
      </c>
      <c r="M6648" s="14">
        <v>0.81483796296296296</v>
      </c>
      <c r="N6648">
        <v>4</v>
      </c>
      <c r="P6648" t="s">
        <v>648</v>
      </c>
      <c r="Q6648">
        <v>1.7</v>
      </c>
      <c r="R6648">
        <v>0.8</v>
      </c>
      <c r="S6648">
        <v>63.8</v>
      </c>
      <c r="T6648" t="s">
        <v>652</v>
      </c>
      <c r="U6648">
        <v>1</v>
      </c>
      <c r="V6648">
        <v>1</v>
      </c>
      <c r="Y6648" t="s">
        <v>664</v>
      </c>
    </row>
    <row r="6649" spans="1:25" x14ac:dyDescent="0.5">
      <c r="A6649" s="4">
        <v>43576</v>
      </c>
      <c r="B6649" s="14">
        <v>0.90484953703703708</v>
      </c>
      <c r="C6649">
        <v>4</v>
      </c>
      <c r="D6649" t="s">
        <v>645</v>
      </c>
      <c r="E6649">
        <v>63</v>
      </c>
      <c r="F6649" t="s">
        <v>646</v>
      </c>
      <c r="T6649" t="s">
        <v>660</v>
      </c>
      <c r="U6649">
        <v>1</v>
      </c>
      <c r="W6649">
        <v>1</v>
      </c>
      <c r="Y6649" t="s">
        <v>694</v>
      </c>
    </row>
    <row r="6650" spans="1:25" x14ac:dyDescent="0.5">
      <c r="A6650" s="4">
        <v>43577</v>
      </c>
      <c r="B6650" s="14">
        <v>5.9953703703703697E-3</v>
      </c>
      <c r="C6650">
        <v>4</v>
      </c>
      <c r="D6650" t="s">
        <v>651</v>
      </c>
      <c r="E6650">
        <v>50</v>
      </c>
      <c r="F6650" t="s">
        <v>642</v>
      </c>
      <c r="T6650" t="s">
        <v>649</v>
      </c>
      <c r="U6650">
        <v>1</v>
      </c>
      <c r="W6650">
        <v>1</v>
      </c>
      <c r="Y6650" t="s">
        <v>679</v>
      </c>
    </row>
    <row r="6651" spans="1:25" x14ac:dyDescent="0.5">
      <c r="A6651" s="4">
        <v>43577</v>
      </c>
      <c r="B6651" s="14">
        <v>0.49140046296296297</v>
      </c>
      <c r="C6651">
        <v>3</v>
      </c>
      <c r="D6651" t="s">
        <v>640</v>
      </c>
      <c r="E6651">
        <v>39</v>
      </c>
      <c r="F6651" t="s">
        <v>641</v>
      </c>
    </row>
    <row r="6652" spans="1:25" x14ac:dyDescent="0.5">
      <c r="A6652" s="4">
        <v>43577</v>
      </c>
      <c r="B6652" s="14">
        <v>0.49186342592592597</v>
      </c>
      <c r="C6652">
        <v>3</v>
      </c>
      <c r="D6652" t="s">
        <v>640</v>
      </c>
      <c r="E6652">
        <v>44</v>
      </c>
      <c r="F6652" t="s">
        <v>641</v>
      </c>
    </row>
    <row r="6653" spans="1:25" x14ac:dyDescent="0.5">
      <c r="A6653" s="4">
        <v>43577</v>
      </c>
      <c r="B6653" s="14">
        <v>0.49190972222222223</v>
      </c>
      <c r="C6653">
        <v>3</v>
      </c>
      <c r="D6653" t="s">
        <v>640</v>
      </c>
      <c r="E6653">
        <v>41</v>
      </c>
      <c r="F6653" t="s">
        <v>641</v>
      </c>
    </row>
    <row r="6654" spans="1:25" x14ac:dyDescent="0.5">
      <c r="A6654" s="4">
        <v>43577</v>
      </c>
      <c r="B6654" s="14">
        <v>0.49243055555555554</v>
      </c>
      <c r="C6654">
        <v>3</v>
      </c>
      <c r="D6654" t="s">
        <v>640</v>
      </c>
      <c r="E6654">
        <v>45</v>
      </c>
      <c r="F6654" t="s">
        <v>641</v>
      </c>
    </row>
    <row r="6655" spans="1:25" x14ac:dyDescent="0.5">
      <c r="A6655" s="4">
        <v>43577</v>
      </c>
      <c r="B6655" s="14">
        <v>0.49244212962962958</v>
      </c>
      <c r="C6655">
        <v>3</v>
      </c>
      <c r="D6655" t="s">
        <v>640</v>
      </c>
      <c r="E6655">
        <v>61</v>
      </c>
      <c r="F6655" t="s">
        <v>641</v>
      </c>
    </row>
    <row r="6656" spans="1:25" x14ac:dyDescent="0.5">
      <c r="A6656" s="4">
        <v>43577</v>
      </c>
      <c r="B6656" s="14">
        <v>0.49280092592592589</v>
      </c>
      <c r="C6656">
        <v>3</v>
      </c>
      <c r="D6656" t="s">
        <v>640</v>
      </c>
      <c r="E6656">
        <v>40</v>
      </c>
      <c r="F6656" t="s">
        <v>641</v>
      </c>
    </row>
    <row r="6657" spans="1:6" x14ac:dyDescent="0.5">
      <c r="A6657" s="4">
        <v>43577</v>
      </c>
      <c r="B6657" s="14">
        <v>0.49283564814814818</v>
      </c>
      <c r="C6657">
        <v>3</v>
      </c>
      <c r="D6657" t="s">
        <v>640</v>
      </c>
      <c r="E6657">
        <v>50</v>
      </c>
      <c r="F6657" t="s">
        <v>641</v>
      </c>
    </row>
    <row r="6658" spans="1:6" x14ac:dyDescent="0.5">
      <c r="A6658" s="4">
        <v>43577</v>
      </c>
      <c r="B6658" s="14">
        <v>0.49283564814814818</v>
      </c>
      <c r="C6658">
        <v>4</v>
      </c>
      <c r="D6658" t="s">
        <v>640</v>
      </c>
      <c r="E6658">
        <v>40</v>
      </c>
      <c r="F6658" t="s">
        <v>641</v>
      </c>
    </row>
    <row r="6659" spans="1:6" x14ac:dyDescent="0.5">
      <c r="A6659" s="4">
        <v>43577</v>
      </c>
      <c r="B6659" s="14">
        <v>0.49284722222222221</v>
      </c>
      <c r="C6659">
        <v>4</v>
      </c>
      <c r="D6659" t="s">
        <v>640</v>
      </c>
      <c r="E6659">
        <v>45</v>
      </c>
      <c r="F6659" t="s">
        <v>641</v>
      </c>
    </row>
    <row r="6660" spans="1:6" x14ac:dyDescent="0.5">
      <c r="A6660" s="4">
        <v>43577</v>
      </c>
      <c r="B6660" s="14">
        <v>0.49291666666666667</v>
      </c>
      <c r="C6660">
        <v>4</v>
      </c>
      <c r="D6660" t="s">
        <v>640</v>
      </c>
      <c r="E6660">
        <v>50</v>
      </c>
      <c r="F6660" t="s">
        <v>641</v>
      </c>
    </row>
    <row r="6661" spans="1:6" x14ac:dyDescent="0.5">
      <c r="A6661" s="4">
        <v>43577</v>
      </c>
      <c r="B6661" s="14">
        <v>0.49292824074074071</v>
      </c>
      <c r="C6661">
        <v>4</v>
      </c>
      <c r="D6661" t="s">
        <v>640</v>
      </c>
      <c r="E6661">
        <v>39</v>
      </c>
      <c r="F6661" t="s">
        <v>641</v>
      </c>
    </row>
    <row r="6662" spans="1:6" x14ac:dyDescent="0.5">
      <c r="A6662" s="4">
        <v>43577</v>
      </c>
      <c r="B6662" s="14">
        <v>0.4929398148148148</v>
      </c>
      <c r="C6662">
        <v>3</v>
      </c>
      <c r="D6662" t="s">
        <v>640</v>
      </c>
      <c r="E6662">
        <v>40</v>
      </c>
      <c r="F6662" t="s">
        <v>641</v>
      </c>
    </row>
    <row r="6663" spans="1:6" x14ac:dyDescent="0.5">
      <c r="A6663" s="4">
        <v>43577</v>
      </c>
      <c r="B6663" s="14">
        <v>0.49295138888888884</v>
      </c>
      <c r="C6663">
        <v>4</v>
      </c>
      <c r="D6663" t="s">
        <v>640</v>
      </c>
      <c r="E6663">
        <v>61</v>
      </c>
      <c r="F6663" t="s">
        <v>641</v>
      </c>
    </row>
    <row r="6664" spans="1:6" x14ac:dyDescent="0.5">
      <c r="A6664" s="4">
        <v>43577</v>
      </c>
      <c r="B6664" s="14">
        <v>0.49297453703703703</v>
      </c>
      <c r="C6664">
        <v>4</v>
      </c>
      <c r="D6664" t="s">
        <v>640</v>
      </c>
      <c r="E6664">
        <v>50</v>
      </c>
      <c r="F6664" t="s">
        <v>641</v>
      </c>
    </row>
    <row r="6665" spans="1:6" x14ac:dyDescent="0.5">
      <c r="A6665" s="4">
        <v>43577</v>
      </c>
      <c r="B6665" s="14">
        <v>0.49298611111111112</v>
      </c>
      <c r="C6665">
        <v>4</v>
      </c>
      <c r="D6665" t="s">
        <v>640</v>
      </c>
      <c r="E6665">
        <v>44</v>
      </c>
      <c r="F6665" t="s">
        <v>641</v>
      </c>
    </row>
    <row r="6666" spans="1:6" x14ac:dyDescent="0.5">
      <c r="A6666" s="4">
        <v>43577</v>
      </c>
      <c r="B6666" s="14">
        <v>0.49299768518518516</v>
      </c>
      <c r="C6666">
        <v>3</v>
      </c>
      <c r="D6666" t="s">
        <v>640</v>
      </c>
      <c r="E6666">
        <v>42</v>
      </c>
      <c r="F6666" t="s">
        <v>641</v>
      </c>
    </row>
    <row r="6667" spans="1:6" x14ac:dyDescent="0.5">
      <c r="A6667" s="4">
        <v>43577</v>
      </c>
      <c r="B6667" s="14">
        <v>0.49300925925925926</v>
      </c>
      <c r="C6667">
        <v>4</v>
      </c>
      <c r="D6667" t="s">
        <v>640</v>
      </c>
      <c r="E6667">
        <v>59</v>
      </c>
      <c r="F6667" t="s">
        <v>641</v>
      </c>
    </row>
    <row r="6668" spans="1:6" x14ac:dyDescent="0.5">
      <c r="A6668" s="4">
        <v>43577</v>
      </c>
      <c r="B6668" s="14">
        <v>0.4930208333333333</v>
      </c>
      <c r="C6668">
        <v>4</v>
      </c>
      <c r="D6668" t="s">
        <v>640</v>
      </c>
      <c r="E6668">
        <v>58</v>
      </c>
      <c r="F6668" t="s">
        <v>641</v>
      </c>
    </row>
    <row r="6669" spans="1:6" x14ac:dyDescent="0.5">
      <c r="A6669" s="4">
        <v>43577</v>
      </c>
      <c r="B6669" s="14">
        <v>0.49304398148148149</v>
      </c>
      <c r="C6669">
        <v>4</v>
      </c>
      <c r="D6669" t="s">
        <v>640</v>
      </c>
      <c r="E6669">
        <v>71</v>
      </c>
      <c r="F6669" t="s">
        <v>641</v>
      </c>
    </row>
    <row r="6670" spans="1:6" x14ac:dyDescent="0.5">
      <c r="A6670" s="4">
        <v>43577</v>
      </c>
      <c r="B6670" s="14">
        <v>0.49305555555555558</v>
      </c>
      <c r="C6670">
        <v>4</v>
      </c>
      <c r="D6670" t="s">
        <v>640</v>
      </c>
      <c r="E6670">
        <v>67</v>
      </c>
      <c r="F6670" t="s">
        <v>641</v>
      </c>
    </row>
    <row r="6671" spans="1:6" x14ac:dyDescent="0.5">
      <c r="A6671" s="4">
        <v>43577</v>
      </c>
      <c r="B6671" s="14">
        <v>0.49305555555555558</v>
      </c>
      <c r="C6671">
        <v>1</v>
      </c>
      <c r="D6671" t="s">
        <v>640</v>
      </c>
      <c r="E6671">
        <v>95</v>
      </c>
      <c r="F6671" t="s">
        <v>641</v>
      </c>
    </row>
    <row r="6672" spans="1:6" x14ac:dyDescent="0.5">
      <c r="A6672" s="4">
        <v>43577</v>
      </c>
      <c r="B6672" s="14">
        <v>0.49306712962962962</v>
      </c>
      <c r="C6672">
        <v>4</v>
      </c>
      <c r="D6672" t="s">
        <v>640</v>
      </c>
      <c r="E6672">
        <v>82</v>
      </c>
      <c r="F6672" t="s">
        <v>641</v>
      </c>
    </row>
    <row r="6673" spans="1:6" x14ac:dyDescent="0.5">
      <c r="A6673" s="4">
        <v>43577</v>
      </c>
      <c r="B6673" s="14">
        <v>0.49307870370370371</v>
      </c>
      <c r="C6673">
        <v>4</v>
      </c>
      <c r="D6673" t="s">
        <v>640</v>
      </c>
      <c r="E6673">
        <v>82</v>
      </c>
      <c r="F6673" t="s">
        <v>641</v>
      </c>
    </row>
    <row r="6674" spans="1:6" x14ac:dyDescent="0.5">
      <c r="A6674" s="4">
        <v>43577</v>
      </c>
      <c r="B6674" s="14">
        <v>0.49311342592592594</v>
      </c>
      <c r="C6674">
        <v>3</v>
      </c>
      <c r="D6674" t="s">
        <v>640</v>
      </c>
      <c r="E6674">
        <v>35</v>
      </c>
      <c r="F6674" t="s">
        <v>641</v>
      </c>
    </row>
    <row r="6675" spans="1:6" x14ac:dyDescent="0.5">
      <c r="A6675" s="4">
        <v>43577</v>
      </c>
      <c r="B6675" s="14">
        <v>0.49315972222222221</v>
      </c>
      <c r="C6675">
        <v>4</v>
      </c>
      <c r="D6675" t="s">
        <v>640</v>
      </c>
      <c r="E6675">
        <v>49</v>
      </c>
      <c r="F6675" t="s">
        <v>641</v>
      </c>
    </row>
    <row r="6676" spans="1:6" x14ac:dyDescent="0.5">
      <c r="A6676" s="4">
        <v>43577</v>
      </c>
      <c r="B6676" s="14">
        <v>0.49320601851851853</v>
      </c>
      <c r="C6676">
        <v>1</v>
      </c>
      <c r="D6676" t="s">
        <v>640</v>
      </c>
      <c r="E6676">
        <v>68</v>
      </c>
      <c r="F6676" t="s">
        <v>641</v>
      </c>
    </row>
    <row r="6677" spans="1:6" x14ac:dyDescent="0.5">
      <c r="A6677" s="4">
        <v>43577</v>
      </c>
      <c r="B6677" s="14">
        <v>0.49321759259259257</v>
      </c>
      <c r="C6677">
        <v>4</v>
      </c>
      <c r="D6677" t="s">
        <v>640</v>
      </c>
      <c r="E6677">
        <v>127</v>
      </c>
      <c r="F6677" t="s">
        <v>641</v>
      </c>
    </row>
    <row r="6678" spans="1:6" x14ac:dyDescent="0.5">
      <c r="A6678" s="4">
        <v>43577</v>
      </c>
      <c r="B6678" s="14">
        <v>0.49321759259259257</v>
      </c>
      <c r="C6678">
        <v>2</v>
      </c>
      <c r="D6678" t="s">
        <v>640</v>
      </c>
      <c r="E6678">
        <v>58</v>
      </c>
      <c r="F6678" t="s">
        <v>641</v>
      </c>
    </row>
    <row r="6679" spans="1:6" x14ac:dyDescent="0.5">
      <c r="A6679" s="4">
        <v>43577</v>
      </c>
      <c r="B6679" s="14">
        <v>0.49321759259259257</v>
      </c>
      <c r="C6679">
        <v>3</v>
      </c>
      <c r="D6679" t="s">
        <v>640</v>
      </c>
      <c r="E6679">
        <v>39</v>
      </c>
      <c r="F6679" t="s">
        <v>641</v>
      </c>
    </row>
    <row r="6680" spans="1:6" x14ac:dyDescent="0.5">
      <c r="A6680" s="4">
        <v>43577</v>
      </c>
      <c r="B6680" s="14">
        <v>0.49321759259259257</v>
      </c>
      <c r="C6680">
        <v>1</v>
      </c>
      <c r="D6680" t="s">
        <v>640</v>
      </c>
      <c r="E6680">
        <v>127</v>
      </c>
      <c r="F6680" t="s">
        <v>641</v>
      </c>
    </row>
    <row r="6681" spans="1:6" x14ac:dyDescent="0.5">
      <c r="A6681" s="4">
        <v>43577</v>
      </c>
      <c r="B6681" s="14">
        <v>0.49325231481481485</v>
      </c>
      <c r="C6681">
        <v>4</v>
      </c>
      <c r="D6681" t="s">
        <v>640</v>
      </c>
      <c r="E6681">
        <v>99</v>
      </c>
      <c r="F6681" t="s">
        <v>641</v>
      </c>
    </row>
    <row r="6682" spans="1:6" x14ac:dyDescent="0.5">
      <c r="A6682" s="4">
        <v>43577</v>
      </c>
      <c r="B6682" s="14">
        <v>0.49329861111111112</v>
      </c>
      <c r="C6682">
        <v>4</v>
      </c>
      <c r="D6682" t="s">
        <v>640</v>
      </c>
      <c r="E6682">
        <v>73</v>
      </c>
      <c r="F6682" t="s">
        <v>641</v>
      </c>
    </row>
    <row r="6683" spans="1:6" x14ac:dyDescent="0.5">
      <c r="A6683" s="4">
        <v>43577</v>
      </c>
      <c r="B6683" s="14">
        <v>0.49329861111111112</v>
      </c>
      <c r="C6683">
        <v>1</v>
      </c>
      <c r="D6683" t="s">
        <v>640</v>
      </c>
      <c r="E6683">
        <v>38</v>
      </c>
      <c r="F6683" t="s">
        <v>641</v>
      </c>
    </row>
    <row r="6684" spans="1:6" x14ac:dyDescent="0.5">
      <c r="A6684" s="4">
        <v>43577</v>
      </c>
      <c r="B6684" s="14">
        <v>0.49332175925925931</v>
      </c>
      <c r="C6684">
        <v>4</v>
      </c>
      <c r="D6684" t="s">
        <v>640</v>
      </c>
      <c r="E6684">
        <v>127</v>
      </c>
      <c r="F6684" t="s">
        <v>641</v>
      </c>
    </row>
    <row r="6685" spans="1:6" x14ac:dyDescent="0.5">
      <c r="A6685" s="4">
        <v>43577</v>
      </c>
      <c r="B6685" s="14">
        <v>0.49334490740740744</v>
      </c>
      <c r="C6685">
        <v>4</v>
      </c>
      <c r="D6685" t="s">
        <v>640</v>
      </c>
      <c r="E6685">
        <v>121</v>
      </c>
      <c r="F6685" t="s">
        <v>641</v>
      </c>
    </row>
    <row r="6686" spans="1:6" x14ac:dyDescent="0.5">
      <c r="A6686" s="4">
        <v>43577</v>
      </c>
      <c r="B6686" s="14">
        <v>0.49335648148148148</v>
      </c>
      <c r="C6686">
        <v>3</v>
      </c>
      <c r="D6686" t="s">
        <v>640</v>
      </c>
      <c r="E6686">
        <v>39</v>
      </c>
      <c r="F6686" t="s">
        <v>641</v>
      </c>
    </row>
    <row r="6687" spans="1:6" x14ac:dyDescent="0.5">
      <c r="A6687" s="4">
        <v>43577</v>
      </c>
      <c r="B6687" s="14">
        <v>0.49336805555555557</v>
      </c>
      <c r="C6687">
        <v>3</v>
      </c>
      <c r="D6687" t="s">
        <v>640</v>
      </c>
      <c r="E6687">
        <v>51</v>
      </c>
      <c r="F6687" t="s">
        <v>641</v>
      </c>
    </row>
    <row r="6688" spans="1:6" x14ac:dyDescent="0.5">
      <c r="A6688" s="4">
        <v>43577</v>
      </c>
      <c r="B6688" s="14">
        <v>0.49339120370370365</v>
      </c>
      <c r="C6688">
        <v>4</v>
      </c>
      <c r="D6688" t="s">
        <v>645</v>
      </c>
      <c r="E6688">
        <v>127</v>
      </c>
      <c r="F6688" t="s">
        <v>641</v>
      </c>
    </row>
    <row r="6689" spans="1:6" x14ac:dyDescent="0.5">
      <c r="A6689" s="4">
        <v>43577</v>
      </c>
      <c r="B6689" s="14">
        <v>0.49339120370370365</v>
      </c>
      <c r="C6689">
        <v>3</v>
      </c>
      <c r="D6689" t="s">
        <v>645</v>
      </c>
      <c r="E6689">
        <v>45</v>
      </c>
      <c r="F6689" t="s">
        <v>641</v>
      </c>
    </row>
    <row r="6690" spans="1:6" x14ac:dyDescent="0.5">
      <c r="A6690" s="4">
        <v>43577</v>
      </c>
      <c r="B6690" s="14">
        <v>0.49342592592592593</v>
      </c>
      <c r="C6690">
        <v>3</v>
      </c>
      <c r="D6690" t="s">
        <v>640</v>
      </c>
      <c r="E6690">
        <v>45</v>
      </c>
      <c r="F6690" t="s">
        <v>641</v>
      </c>
    </row>
    <row r="6691" spans="1:6" x14ac:dyDescent="0.5">
      <c r="A6691" s="4">
        <v>43577</v>
      </c>
      <c r="B6691" s="14">
        <v>0.49356481481481485</v>
      </c>
      <c r="C6691">
        <v>3</v>
      </c>
      <c r="D6691" t="s">
        <v>645</v>
      </c>
      <c r="E6691">
        <v>57</v>
      </c>
      <c r="F6691" t="s">
        <v>641</v>
      </c>
    </row>
    <row r="6692" spans="1:6" x14ac:dyDescent="0.5">
      <c r="A6692" s="4">
        <v>43577</v>
      </c>
      <c r="B6692" s="14">
        <v>0.49361111111111106</v>
      </c>
      <c r="C6692">
        <v>3</v>
      </c>
      <c r="D6692" t="s">
        <v>640</v>
      </c>
      <c r="E6692">
        <v>40</v>
      </c>
      <c r="F6692" t="s">
        <v>641</v>
      </c>
    </row>
    <row r="6693" spans="1:6" x14ac:dyDescent="0.5">
      <c r="A6693" s="4">
        <v>43577</v>
      </c>
      <c r="B6693" s="14">
        <v>0.49366898148148147</v>
      </c>
      <c r="C6693">
        <v>3</v>
      </c>
      <c r="D6693" t="s">
        <v>645</v>
      </c>
      <c r="E6693">
        <v>64</v>
      </c>
      <c r="F6693" t="s">
        <v>641</v>
      </c>
    </row>
    <row r="6694" spans="1:6" x14ac:dyDescent="0.5">
      <c r="A6694" s="4">
        <v>43577</v>
      </c>
      <c r="B6694" s="14">
        <v>0.49371527777777779</v>
      </c>
      <c r="C6694">
        <v>4</v>
      </c>
      <c r="D6694" t="s">
        <v>651</v>
      </c>
      <c r="E6694">
        <v>127</v>
      </c>
      <c r="F6694" t="s">
        <v>641</v>
      </c>
    </row>
    <row r="6695" spans="1:6" x14ac:dyDescent="0.5">
      <c r="A6695" s="4">
        <v>43577</v>
      </c>
      <c r="B6695" s="14">
        <v>0.49371527777777779</v>
      </c>
      <c r="C6695">
        <v>1</v>
      </c>
      <c r="D6695" t="s">
        <v>640</v>
      </c>
      <c r="E6695">
        <v>41</v>
      </c>
      <c r="F6695" t="s">
        <v>641</v>
      </c>
    </row>
    <row r="6696" spans="1:6" x14ac:dyDescent="0.5">
      <c r="A6696" s="4">
        <v>43577</v>
      </c>
      <c r="B6696" s="14">
        <v>0.49373842592592593</v>
      </c>
      <c r="C6696">
        <v>4</v>
      </c>
      <c r="D6696" t="s">
        <v>640</v>
      </c>
      <c r="E6696">
        <v>56</v>
      </c>
      <c r="F6696" t="s">
        <v>641</v>
      </c>
    </row>
    <row r="6697" spans="1:6" x14ac:dyDescent="0.5">
      <c r="A6697" s="4">
        <v>43577</v>
      </c>
      <c r="B6697" s="14">
        <v>0.49374999999999997</v>
      </c>
      <c r="C6697">
        <v>1</v>
      </c>
      <c r="D6697" t="s">
        <v>640</v>
      </c>
      <c r="E6697">
        <v>86</v>
      </c>
      <c r="F6697" t="s">
        <v>641</v>
      </c>
    </row>
    <row r="6698" spans="1:6" x14ac:dyDescent="0.5">
      <c r="A6698" s="4">
        <v>43577</v>
      </c>
      <c r="B6698" s="14">
        <v>0.49379629629629629</v>
      </c>
      <c r="C6698">
        <v>4</v>
      </c>
      <c r="D6698" t="s">
        <v>651</v>
      </c>
      <c r="E6698">
        <v>121</v>
      </c>
      <c r="F6698" t="s">
        <v>641</v>
      </c>
    </row>
    <row r="6699" spans="1:6" x14ac:dyDescent="0.5">
      <c r="A6699" s="4">
        <v>43577</v>
      </c>
      <c r="B6699" s="14">
        <v>0.49385416666666665</v>
      </c>
      <c r="C6699">
        <v>4</v>
      </c>
      <c r="D6699" t="s">
        <v>640</v>
      </c>
      <c r="E6699">
        <v>127</v>
      </c>
      <c r="F6699" t="s">
        <v>641</v>
      </c>
    </row>
    <row r="6700" spans="1:6" x14ac:dyDescent="0.5">
      <c r="A6700" s="4">
        <v>43577</v>
      </c>
      <c r="B6700" s="14">
        <v>0.49388888888888888</v>
      </c>
      <c r="C6700">
        <v>1</v>
      </c>
      <c r="D6700" t="s">
        <v>640</v>
      </c>
      <c r="E6700">
        <v>88</v>
      </c>
      <c r="F6700" t="s">
        <v>641</v>
      </c>
    </row>
    <row r="6701" spans="1:6" x14ac:dyDescent="0.5">
      <c r="A6701" s="4">
        <v>43577</v>
      </c>
      <c r="B6701" s="14">
        <v>0.49390046296296292</v>
      </c>
      <c r="C6701">
        <v>4</v>
      </c>
      <c r="D6701" t="s">
        <v>640</v>
      </c>
      <c r="E6701">
        <v>60</v>
      </c>
      <c r="F6701" t="s">
        <v>641</v>
      </c>
    </row>
    <row r="6702" spans="1:6" x14ac:dyDescent="0.5">
      <c r="A6702" s="4">
        <v>43577</v>
      </c>
      <c r="B6702" s="14">
        <v>0.49391203703703707</v>
      </c>
      <c r="C6702">
        <v>3</v>
      </c>
      <c r="D6702" t="s">
        <v>640</v>
      </c>
      <c r="E6702">
        <v>39</v>
      </c>
      <c r="F6702" t="s">
        <v>641</v>
      </c>
    </row>
    <row r="6703" spans="1:6" x14ac:dyDescent="0.5">
      <c r="A6703" s="4">
        <v>43577</v>
      </c>
      <c r="B6703" s="14">
        <v>0.4939351851851852</v>
      </c>
      <c r="C6703">
        <v>4</v>
      </c>
      <c r="D6703" t="s">
        <v>640</v>
      </c>
      <c r="E6703">
        <v>127</v>
      </c>
      <c r="F6703" t="s">
        <v>641</v>
      </c>
    </row>
    <row r="6704" spans="1:6" x14ac:dyDescent="0.5">
      <c r="A6704" s="4">
        <v>43577</v>
      </c>
      <c r="B6704" s="14">
        <v>0.4939351851851852</v>
      </c>
      <c r="C6704">
        <v>2</v>
      </c>
      <c r="D6704" t="s">
        <v>640</v>
      </c>
      <c r="E6704">
        <v>63</v>
      </c>
      <c r="F6704" t="s">
        <v>641</v>
      </c>
    </row>
    <row r="6705" spans="1:6" x14ac:dyDescent="0.5">
      <c r="A6705" s="4">
        <v>43577</v>
      </c>
      <c r="B6705" s="14">
        <v>0.4939351851851852</v>
      </c>
      <c r="C6705">
        <v>1</v>
      </c>
      <c r="D6705" t="s">
        <v>640</v>
      </c>
      <c r="E6705">
        <v>127</v>
      </c>
      <c r="F6705" t="s">
        <v>641</v>
      </c>
    </row>
    <row r="6706" spans="1:6" x14ac:dyDescent="0.5">
      <c r="A6706" s="4">
        <v>43577</v>
      </c>
      <c r="B6706" s="14">
        <v>0.49398148148148152</v>
      </c>
      <c r="C6706">
        <v>4</v>
      </c>
      <c r="D6706" t="s">
        <v>640</v>
      </c>
      <c r="E6706">
        <v>117</v>
      </c>
      <c r="F6706" t="s">
        <v>641</v>
      </c>
    </row>
    <row r="6707" spans="1:6" x14ac:dyDescent="0.5">
      <c r="A6707" s="4">
        <v>43577</v>
      </c>
      <c r="B6707" s="14">
        <v>0.49401620370370369</v>
      </c>
      <c r="C6707">
        <v>4</v>
      </c>
      <c r="D6707" t="s">
        <v>645</v>
      </c>
      <c r="E6707">
        <v>125</v>
      </c>
      <c r="F6707" t="s">
        <v>641</v>
      </c>
    </row>
    <row r="6708" spans="1:6" x14ac:dyDescent="0.5">
      <c r="A6708" s="4">
        <v>43577</v>
      </c>
      <c r="B6708" s="14">
        <v>0.49402777777777779</v>
      </c>
      <c r="C6708">
        <v>1</v>
      </c>
      <c r="D6708" t="s">
        <v>640</v>
      </c>
      <c r="E6708">
        <v>117</v>
      </c>
      <c r="F6708" t="s">
        <v>641</v>
      </c>
    </row>
    <row r="6709" spans="1:6" x14ac:dyDescent="0.5">
      <c r="A6709" s="4">
        <v>43577</v>
      </c>
      <c r="B6709" s="14">
        <v>0.49402777777777779</v>
      </c>
      <c r="C6709">
        <v>2</v>
      </c>
      <c r="D6709" t="s">
        <v>640</v>
      </c>
      <c r="E6709">
        <v>43</v>
      </c>
      <c r="F6709" t="s">
        <v>641</v>
      </c>
    </row>
    <row r="6710" spans="1:6" x14ac:dyDescent="0.5">
      <c r="A6710" s="4">
        <v>43577</v>
      </c>
      <c r="B6710" s="14">
        <v>0.49405092592592598</v>
      </c>
      <c r="C6710">
        <v>2</v>
      </c>
      <c r="D6710" t="s">
        <v>640</v>
      </c>
      <c r="E6710">
        <v>127</v>
      </c>
      <c r="F6710" t="s">
        <v>641</v>
      </c>
    </row>
    <row r="6711" spans="1:6" x14ac:dyDescent="0.5">
      <c r="A6711" s="4">
        <v>43577</v>
      </c>
      <c r="B6711" s="14">
        <v>0.49405092592592598</v>
      </c>
      <c r="C6711">
        <v>1</v>
      </c>
      <c r="D6711" t="s">
        <v>640</v>
      </c>
      <c r="E6711">
        <v>127</v>
      </c>
      <c r="F6711" t="s">
        <v>641</v>
      </c>
    </row>
    <row r="6712" spans="1:6" x14ac:dyDescent="0.5">
      <c r="A6712" s="4">
        <v>43577</v>
      </c>
      <c r="B6712" s="14">
        <v>0.49405092592592598</v>
      </c>
      <c r="C6712">
        <v>4</v>
      </c>
      <c r="D6712" t="s">
        <v>640</v>
      </c>
      <c r="E6712">
        <v>127</v>
      </c>
      <c r="F6712" t="s">
        <v>641</v>
      </c>
    </row>
    <row r="6713" spans="1:6" x14ac:dyDescent="0.5">
      <c r="A6713" s="4">
        <v>43577</v>
      </c>
      <c r="B6713" s="14">
        <v>0.49406250000000002</v>
      </c>
      <c r="C6713">
        <v>3</v>
      </c>
      <c r="D6713" t="s">
        <v>640</v>
      </c>
      <c r="E6713">
        <v>33</v>
      </c>
      <c r="F6713" t="s">
        <v>641</v>
      </c>
    </row>
    <row r="6714" spans="1:6" x14ac:dyDescent="0.5">
      <c r="A6714" s="4">
        <v>43577</v>
      </c>
      <c r="B6714" s="14">
        <v>0.49408564814814815</v>
      </c>
      <c r="C6714">
        <v>4</v>
      </c>
      <c r="D6714" t="s">
        <v>640</v>
      </c>
      <c r="E6714">
        <v>127</v>
      </c>
      <c r="F6714" t="s">
        <v>641</v>
      </c>
    </row>
    <row r="6715" spans="1:6" x14ac:dyDescent="0.5">
      <c r="A6715" s="4">
        <v>43577</v>
      </c>
      <c r="B6715" s="14">
        <v>0.49410879629629628</v>
      </c>
      <c r="C6715">
        <v>4</v>
      </c>
      <c r="D6715" t="s">
        <v>645</v>
      </c>
      <c r="E6715">
        <v>127</v>
      </c>
      <c r="F6715" t="s">
        <v>641</v>
      </c>
    </row>
    <row r="6716" spans="1:6" x14ac:dyDescent="0.5">
      <c r="A6716" s="4">
        <v>43577</v>
      </c>
      <c r="B6716" s="14">
        <v>0.49412037037037032</v>
      </c>
      <c r="C6716">
        <v>4</v>
      </c>
      <c r="D6716" t="s">
        <v>640</v>
      </c>
      <c r="E6716">
        <v>127</v>
      </c>
      <c r="F6716" t="s">
        <v>641</v>
      </c>
    </row>
    <row r="6717" spans="1:6" x14ac:dyDescent="0.5">
      <c r="A6717" s="4">
        <v>43577</v>
      </c>
      <c r="B6717" s="14">
        <v>0.49413194444444447</v>
      </c>
      <c r="C6717">
        <v>2</v>
      </c>
      <c r="D6717" t="s">
        <v>640</v>
      </c>
      <c r="E6717">
        <v>127</v>
      </c>
      <c r="F6717" t="s">
        <v>641</v>
      </c>
    </row>
    <row r="6718" spans="1:6" x14ac:dyDescent="0.5">
      <c r="A6718" s="4">
        <v>43577</v>
      </c>
      <c r="B6718" s="14">
        <v>0.49413194444444447</v>
      </c>
      <c r="C6718">
        <v>3</v>
      </c>
      <c r="D6718" t="s">
        <v>640</v>
      </c>
      <c r="E6718">
        <v>110</v>
      </c>
      <c r="F6718" t="s">
        <v>641</v>
      </c>
    </row>
    <row r="6719" spans="1:6" x14ac:dyDescent="0.5">
      <c r="A6719" s="4">
        <v>43577</v>
      </c>
      <c r="B6719" s="14">
        <v>0.49413194444444447</v>
      </c>
      <c r="C6719">
        <v>1</v>
      </c>
      <c r="D6719" t="s">
        <v>640</v>
      </c>
      <c r="E6719">
        <v>127</v>
      </c>
      <c r="F6719" t="s">
        <v>641</v>
      </c>
    </row>
    <row r="6720" spans="1:6" x14ac:dyDescent="0.5">
      <c r="A6720" s="4">
        <v>43577</v>
      </c>
      <c r="B6720" s="14">
        <v>0.4941550925925926</v>
      </c>
      <c r="C6720">
        <v>4</v>
      </c>
      <c r="D6720" t="s">
        <v>640</v>
      </c>
      <c r="E6720">
        <v>127</v>
      </c>
      <c r="F6720" t="s">
        <v>641</v>
      </c>
    </row>
    <row r="6721" spans="1:6" x14ac:dyDescent="0.5">
      <c r="A6721" s="4">
        <v>43577</v>
      </c>
      <c r="B6721" s="14">
        <v>0.49424768518518519</v>
      </c>
      <c r="C6721">
        <v>4</v>
      </c>
      <c r="D6721" t="s">
        <v>645</v>
      </c>
      <c r="E6721">
        <v>100</v>
      </c>
      <c r="F6721" t="s">
        <v>641</v>
      </c>
    </row>
    <row r="6722" spans="1:6" x14ac:dyDescent="0.5">
      <c r="A6722" s="4">
        <v>43577</v>
      </c>
      <c r="B6722" s="14">
        <v>0.49431712962962965</v>
      </c>
      <c r="C6722">
        <v>3</v>
      </c>
      <c r="D6722" t="s">
        <v>640</v>
      </c>
      <c r="E6722">
        <v>40</v>
      </c>
      <c r="F6722" t="s">
        <v>641</v>
      </c>
    </row>
    <row r="6723" spans="1:6" x14ac:dyDescent="0.5">
      <c r="A6723" s="4">
        <v>43577</v>
      </c>
      <c r="B6723" s="14">
        <v>0.49436342592592591</v>
      </c>
      <c r="C6723">
        <v>3</v>
      </c>
      <c r="D6723" t="s">
        <v>640</v>
      </c>
      <c r="E6723">
        <v>41</v>
      </c>
      <c r="F6723" t="s">
        <v>641</v>
      </c>
    </row>
    <row r="6724" spans="1:6" x14ac:dyDescent="0.5">
      <c r="A6724" s="4">
        <v>43577</v>
      </c>
      <c r="B6724" s="14">
        <v>0.49444444444444446</v>
      </c>
      <c r="C6724">
        <v>3</v>
      </c>
      <c r="D6724" t="s">
        <v>645</v>
      </c>
      <c r="E6724">
        <v>72</v>
      </c>
      <c r="F6724" t="s">
        <v>641</v>
      </c>
    </row>
    <row r="6725" spans="1:6" x14ac:dyDescent="0.5">
      <c r="A6725" s="4">
        <v>43577</v>
      </c>
      <c r="B6725" s="14">
        <v>0.49447916666666664</v>
      </c>
      <c r="C6725">
        <v>4</v>
      </c>
      <c r="D6725" t="s">
        <v>640</v>
      </c>
      <c r="E6725">
        <v>108</v>
      </c>
      <c r="F6725" t="s">
        <v>641</v>
      </c>
    </row>
    <row r="6726" spans="1:6" x14ac:dyDescent="0.5">
      <c r="A6726" s="4">
        <v>43577</v>
      </c>
      <c r="B6726" s="14">
        <v>0.49451388888888892</v>
      </c>
      <c r="C6726">
        <v>4</v>
      </c>
      <c r="D6726" t="s">
        <v>640</v>
      </c>
      <c r="E6726">
        <v>127</v>
      </c>
      <c r="F6726" t="s">
        <v>641</v>
      </c>
    </row>
    <row r="6727" spans="1:6" x14ac:dyDescent="0.5">
      <c r="A6727" s="4">
        <v>43577</v>
      </c>
      <c r="B6727" s="14">
        <v>0.49453703703703705</v>
      </c>
      <c r="C6727">
        <v>4</v>
      </c>
      <c r="D6727" t="s">
        <v>640</v>
      </c>
      <c r="E6727">
        <v>54</v>
      </c>
      <c r="F6727" t="s">
        <v>641</v>
      </c>
    </row>
    <row r="6728" spans="1:6" x14ac:dyDescent="0.5">
      <c r="A6728" s="4">
        <v>43577</v>
      </c>
      <c r="B6728" s="14">
        <v>0.49454861111111109</v>
      </c>
      <c r="C6728">
        <v>4</v>
      </c>
      <c r="D6728" t="s">
        <v>640</v>
      </c>
      <c r="E6728">
        <v>114</v>
      </c>
      <c r="F6728" t="s">
        <v>641</v>
      </c>
    </row>
    <row r="6729" spans="1:6" x14ac:dyDescent="0.5">
      <c r="A6729" s="4">
        <v>43577</v>
      </c>
      <c r="B6729" s="14">
        <v>0.49457175925925928</v>
      </c>
      <c r="C6729">
        <v>4</v>
      </c>
      <c r="D6729" t="s">
        <v>640</v>
      </c>
      <c r="E6729">
        <v>124</v>
      </c>
      <c r="F6729" t="s">
        <v>641</v>
      </c>
    </row>
    <row r="6730" spans="1:6" x14ac:dyDescent="0.5">
      <c r="A6730" s="4">
        <v>43577</v>
      </c>
      <c r="B6730" s="14">
        <v>0.49458333333333332</v>
      </c>
      <c r="C6730">
        <v>1</v>
      </c>
      <c r="D6730" t="s">
        <v>640</v>
      </c>
      <c r="E6730">
        <v>50</v>
      </c>
      <c r="F6730" t="s">
        <v>641</v>
      </c>
    </row>
    <row r="6731" spans="1:6" x14ac:dyDescent="0.5">
      <c r="A6731" s="4">
        <v>43577</v>
      </c>
      <c r="B6731" s="14">
        <v>0.49883101851851852</v>
      </c>
      <c r="C6731">
        <v>1</v>
      </c>
      <c r="D6731" t="s">
        <v>640</v>
      </c>
      <c r="E6731">
        <v>122</v>
      </c>
      <c r="F6731" t="s">
        <v>641</v>
      </c>
    </row>
    <row r="6732" spans="1:6" x14ac:dyDescent="0.5">
      <c r="A6732" s="4">
        <v>43577</v>
      </c>
      <c r="B6732" s="14">
        <v>0.49899305555555556</v>
      </c>
      <c r="C6732">
        <v>1</v>
      </c>
      <c r="D6732" t="s">
        <v>640</v>
      </c>
      <c r="E6732">
        <v>126</v>
      </c>
      <c r="F6732" t="s">
        <v>641</v>
      </c>
    </row>
    <row r="6733" spans="1:6" x14ac:dyDescent="0.5">
      <c r="A6733" s="4">
        <v>43577</v>
      </c>
      <c r="B6733" s="14">
        <v>0.4991666666666667</v>
      </c>
      <c r="C6733">
        <v>1</v>
      </c>
      <c r="D6733" t="s">
        <v>640</v>
      </c>
      <c r="E6733">
        <v>127</v>
      </c>
      <c r="F6733" t="s">
        <v>641</v>
      </c>
    </row>
    <row r="6734" spans="1:6" x14ac:dyDescent="0.5">
      <c r="A6734" s="4">
        <v>43577</v>
      </c>
      <c r="B6734" s="14">
        <v>0.49928240740740742</v>
      </c>
      <c r="C6734">
        <v>1</v>
      </c>
      <c r="D6734" t="s">
        <v>640</v>
      </c>
      <c r="E6734">
        <v>122</v>
      </c>
      <c r="F6734" t="s">
        <v>641</v>
      </c>
    </row>
    <row r="6735" spans="1:6" x14ac:dyDescent="0.5">
      <c r="A6735" s="4">
        <v>43577</v>
      </c>
      <c r="B6735" s="14">
        <v>0.50067129629629636</v>
      </c>
      <c r="C6735">
        <v>1</v>
      </c>
      <c r="D6735" t="s">
        <v>640</v>
      </c>
      <c r="E6735">
        <v>68</v>
      </c>
      <c r="F6735" t="s">
        <v>641</v>
      </c>
    </row>
    <row r="6736" spans="1:6" x14ac:dyDescent="0.5">
      <c r="A6736" s="4">
        <v>43577</v>
      </c>
      <c r="B6736" s="14">
        <v>0.50070601851851848</v>
      </c>
      <c r="C6736">
        <v>1</v>
      </c>
      <c r="D6736" t="s">
        <v>640</v>
      </c>
      <c r="E6736">
        <v>127</v>
      </c>
      <c r="F6736" t="s">
        <v>641</v>
      </c>
    </row>
    <row r="6737" spans="1:6" x14ac:dyDescent="0.5">
      <c r="A6737" s="4">
        <v>43577</v>
      </c>
      <c r="B6737" s="14">
        <v>0.50082175925925931</v>
      </c>
      <c r="C6737">
        <v>1</v>
      </c>
      <c r="D6737" t="s">
        <v>640</v>
      </c>
      <c r="E6737">
        <v>125</v>
      </c>
      <c r="F6737" t="s">
        <v>641</v>
      </c>
    </row>
    <row r="6738" spans="1:6" x14ac:dyDescent="0.5">
      <c r="A6738" s="4">
        <v>43577</v>
      </c>
      <c r="B6738" s="14">
        <v>0.50109953703703702</v>
      </c>
      <c r="C6738">
        <v>1</v>
      </c>
      <c r="D6738" t="s">
        <v>640</v>
      </c>
      <c r="E6738">
        <v>127</v>
      </c>
      <c r="F6738" t="s">
        <v>641</v>
      </c>
    </row>
    <row r="6739" spans="1:6" x14ac:dyDescent="0.5">
      <c r="A6739" s="4">
        <v>43577</v>
      </c>
      <c r="B6739" s="14">
        <v>0.50134259259259262</v>
      </c>
      <c r="C6739">
        <v>1</v>
      </c>
      <c r="D6739" t="s">
        <v>640</v>
      </c>
      <c r="E6739">
        <v>126</v>
      </c>
      <c r="F6739" t="s">
        <v>641</v>
      </c>
    </row>
    <row r="6740" spans="1:6" x14ac:dyDescent="0.5">
      <c r="A6740" s="4">
        <v>43577</v>
      </c>
      <c r="B6740" s="14">
        <v>0.50240740740740741</v>
      </c>
      <c r="C6740">
        <v>2</v>
      </c>
      <c r="D6740" t="s">
        <v>640</v>
      </c>
      <c r="E6740">
        <v>127</v>
      </c>
      <c r="F6740" t="s">
        <v>641</v>
      </c>
    </row>
    <row r="6741" spans="1:6" x14ac:dyDescent="0.5">
      <c r="A6741" s="4">
        <v>43577</v>
      </c>
      <c r="B6741" s="14">
        <v>0.50288194444444445</v>
      </c>
      <c r="C6741">
        <v>2</v>
      </c>
      <c r="D6741" t="s">
        <v>640</v>
      </c>
      <c r="E6741">
        <v>127</v>
      </c>
      <c r="F6741" t="s">
        <v>641</v>
      </c>
    </row>
    <row r="6742" spans="1:6" x14ac:dyDescent="0.5">
      <c r="A6742" s="4">
        <v>43577</v>
      </c>
      <c r="B6742" s="14">
        <v>0.50318287037037035</v>
      </c>
      <c r="C6742">
        <v>1</v>
      </c>
      <c r="D6742" t="s">
        <v>640</v>
      </c>
      <c r="E6742">
        <v>39</v>
      </c>
      <c r="F6742" t="s">
        <v>641</v>
      </c>
    </row>
    <row r="6743" spans="1:6" x14ac:dyDescent="0.5">
      <c r="A6743" s="4">
        <v>43577</v>
      </c>
      <c r="B6743" s="14">
        <v>0.50331018518518522</v>
      </c>
      <c r="C6743">
        <v>1</v>
      </c>
      <c r="D6743" t="s">
        <v>640</v>
      </c>
      <c r="E6743">
        <v>62</v>
      </c>
      <c r="F6743" t="s">
        <v>641</v>
      </c>
    </row>
    <row r="6744" spans="1:6" x14ac:dyDescent="0.5">
      <c r="A6744" s="4">
        <v>43577</v>
      </c>
      <c r="B6744" s="14">
        <v>0.50331018518518522</v>
      </c>
      <c r="C6744">
        <v>4</v>
      </c>
      <c r="D6744" t="s">
        <v>640</v>
      </c>
      <c r="E6744">
        <v>47</v>
      </c>
      <c r="F6744" t="s">
        <v>641</v>
      </c>
    </row>
    <row r="6745" spans="1:6" x14ac:dyDescent="0.5">
      <c r="A6745" s="4">
        <v>43577</v>
      </c>
      <c r="B6745" s="14">
        <v>0.50396990740740744</v>
      </c>
      <c r="C6745">
        <v>3</v>
      </c>
      <c r="D6745" t="s">
        <v>640</v>
      </c>
      <c r="E6745">
        <v>65</v>
      </c>
      <c r="F6745" t="s">
        <v>641</v>
      </c>
    </row>
    <row r="6746" spans="1:6" x14ac:dyDescent="0.5">
      <c r="A6746" s="4">
        <v>43577</v>
      </c>
      <c r="B6746" s="14">
        <v>0.50410879629629635</v>
      </c>
      <c r="C6746">
        <v>1</v>
      </c>
      <c r="D6746" t="s">
        <v>640</v>
      </c>
      <c r="E6746">
        <v>40</v>
      </c>
      <c r="F6746" t="s">
        <v>641</v>
      </c>
    </row>
    <row r="6747" spans="1:6" x14ac:dyDescent="0.5">
      <c r="A6747" s="4">
        <v>43577</v>
      </c>
      <c r="B6747" s="14">
        <v>0.5043171296296296</v>
      </c>
      <c r="C6747">
        <v>1</v>
      </c>
      <c r="D6747" t="s">
        <v>640</v>
      </c>
      <c r="E6747">
        <v>38</v>
      </c>
      <c r="F6747" t="s">
        <v>641</v>
      </c>
    </row>
    <row r="6748" spans="1:6" x14ac:dyDescent="0.5">
      <c r="A6748" s="4">
        <v>43577</v>
      </c>
      <c r="B6748" s="14">
        <v>0.50456018518518519</v>
      </c>
      <c r="C6748">
        <v>4</v>
      </c>
      <c r="D6748" t="s">
        <v>640</v>
      </c>
      <c r="E6748">
        <v>40</v>
      </c>
      <c r="F6748" t="s">
        <v>641</v>
      </c>
    </row>
    <row r="6749" spans="1:6" x14ac:dyDescent="0.5">
      <c r="A6749" s="4">
        <v>43577</v>
      </c>
      <c r="B6749" s="14">
        <v>0.50456018518518519</v>
      </c>
      <c r="C6749">
        <v>1</v>
      </c>
      <c r="D6749" t="s">
        <v>640</v>
      </c>
      <c r="E6749">
        <v>50</v>
      </c>
      <c r="F6749" t="s">
        <v>641</v>
      </c>
    </row>
    <row r="6750" spans="1:6" x14ac:dyDescent="0.5">
      <c r="A6750" s="4">
        <v>43577</v>
      </c>
      <c r="B6750" s="14">
        <v>0.50456018518518519</v>
      </c>
      <c r="C6750">
        <v>3</v>
      </c>
      <c r="D6750" t="s">
        <v>640</v>
      </c>
      <c r="E6750">
        <v>127</v>
      </c>
      <c r="F6750" t="s">
        <v>641</v>
      </c>
    </row>
    <row r="6751" spans="1:6" x14ac:dyDescent="0.5">
      <c r="A6751" s="4">
        <v>43577</v>
      </c>
      <c r="B6751" s="14">
        <v>0.50457175925925923</v>
      </c>
      <c r="C6751">
        <v>1</v>
      </c>
      <c r="D6751" t="s">
        <v>645</v>
      </c>
      <c r="E6751">
        <v>46</v>
      </c>
      <c r="F6751" t="s">
        <v>641</v>
      </c>
    </row>
    <row r="6752" spans="1:6" x14ac:dyDescent="0.5">
      <c r="A6752" s="4">
        <v>43577</v>
      </c>
      <c r="B6752" s="14">
        <v>0.50457175925925923</v>
      </c>
      <c r="C6752">
        <v>4</v>
      </c>
      <c r="D6752" t="s">
        <v>645</v>
      </c>
      <c r="E6752">
        <v>39</v>
      </c>
      <c r="F6752" t="s">
        <v>641</v>
      </c>
    </row>
    <row r="6753" spans="1:25" x14ac:dyDescent="0.5">
      <c r="A6753" s="4">
        <v>43577</v>
      </c>
      <c r="B6753" s="14">
        <v>0.50498842592592597</v>
      </c>
      <c r="C6753">
        <v>1</v>
      </c>
      <c r="D6753" t="s">
        <v>640</v>
      </c>
      <c r="E6753">
        <v>39</v>
      </c>
      <c r="F6753" t="s">
        <v>641</v>
      </c>
    </row>
    <row r="6754" spans="1:25" x14ac:dyDescent="0.5">
      <c r="A6754" s="4">
        <v>43577</v>
      </c>
      <c r="B6754" s="14">
        <v>0.50518518518518518</v>
      </c>
      <c r="C6754">
        <v>1</v>
      </c>
      <c r="D6754" t="s">
        <v>640</v>
      </c>
      <c r="E6754">
        <v>21</v>
      </c>
      <c r="F6754" t="s">
        <v>641</v>
      </c>
    </row>
    <row r="6755" spans="1:25" x14ac:dyDescent="0.5">
      <c r="A6755" s="4">
        <v>43577</v>
      </c>
      <c r="B6755" s="14">
        <v>0.5055439814814815</v>
      </c>
      <c r="C6755">
        <v>4</v>
      </c>
      <c r="D6755" t="s">
        <v>640</v>
      </c>
      <c r="E6755">
        <v>127</v>
      </c>
      <c r="F6755" t="s">
        <v>641</v>
      </c>
    </row>
    <row r="6756" spans="1:25" x14ac:dyDescent="0.5">
      <c r="A6756" s="4">
        <v>43577</v>
      </c>
      <c r="B6756" s="14">
        <v>0.50564814814814818</v>
      </c>
      <c r="C6756">
        <v>1</v>
      </c>
      <c r="D6756" t="s">
        <v>640</v>
      </c>
      <c r="E6756">
        <v>45</v>
      </c>
      <c r="F6756" t="s">
        <v>641</v>
      </c>
    </row>
    <row r="6757" spans="1:25" x14ac:dyDescent="0.5">
      <c r="A6757" s="4">
        <v>43577</v>
      </c>
      <c r="B6757" s="14">
        <v>0.54361111111111116</v>
      </c>
      <c r="C6757">
        <v>4</v>
      </c>
      <c r="D6757" t="s">
        <v>645</v>
      </c>
      <c r="E6757">
        <v>57</v>
      </c>
      <c r="F6757" t="s">
        <v>646</v>
      </c>
      <c r="T6757" t="s">
        <v>680</v>
      </c>
      <c r="U6757">
        <v>1</v>
      </c>
      <c r="W6757">
        <v>1</v>
      </c>
      <c r="Y6757" t="s">
        <v>678</v>
      </c>
    </row>
    <row r="6758" spans="1:25" x14ac:dyDescent="0.5">
      <c r="A6758" s="4">
        <v>43577</v>
      </c>
      <c r="B6758" s="14">
        <v>0.71160879629629636</v>
      </c>
      <c r="C6758">
        <v>3</v>
      </c>
      <c r="D6758" t="s">
        <v>640</v>
      </c>
      <c r="E6758">
        <v>38</v>
      </c>
      <c r="F6758" t="s">
        <v>641</v>
      </c>
    </row>
    <row r="6759" spans="1:25" x14ac:dyDescent="0.5">
      <c r="A6759" s="4">
        <v>43577</v>
      </c>
      <c r="B6759" s="14">
        <v>0.71179398148148154</v>
      </c>
      <c r="C6759">
        <v>3</v>
      </c>
      <c r="D6759" t="s">
        <v>640</v>
      </c>
      <c r="E6759">
        <v>47</v>
      </c>
      <c r="F6759" t="s">
        <v>641</v>
      </c>
    </row>
    <row r="6760" spans="1:25" x14ac:dyDescent="0.5">
      <c r="A6760" s="4">
        <v>43577</v>
      </c>
      <c r="B6760" s="14">
        <v>0.71180555555555547</v>
      </c>
      <c r="C6760">
        <v>3</v>
      </c>
      <c r="D6760" t="s">
        <v>640</v>
      </c>
      <c r="E6760">
        <v>48</v>
      </c>
      <c r="F6760" t="s">
        <v>641</v>
      </c>
    </row>
    <row r="6761" spans="1:25" x14ac:dyDescent="0.5">
      <c r="A6761" s="4">
        <v>43577</v>
      </c>
      <c r="B6761" s="14">
        <v>0.71185185185185185</v>
      </c>
      <c r="C6761">
        <v>3</v>
      </c>
      <c r="D6761" t="s">
        <v>640</v>
      </c>
      <c r="E6761">
        <v>44</v>
      </c>
      <c r="F6761" t="s">
        <v>641</v>
      </c>
    </row>
    <row r="6762" spans="1:25" x14ac:dyDescent="0.5">
      <c r="A6762" s="4">
        <v>43577</v>
      </c>
      <c r="B6762" s="14">
        <v>0.71187500000000004</v>
      </c>
      <c r="C6762">
        <v>3</v>
      </c>
      <c r="D6762" t="s">
        <v>640</v>
      </c>
      <c r="E6762">
        <v>38</v>
      </c>
      <c r="F6762" t="s">
        <v>641</v>
      </c>
    </row>
    <row r="6763" spans="1:25" x14ac:dyDescent="0.5">
      <c r="A6763" s="4">
        <v>43577</v>
      </c>
      <c r="B6763" s="14">
        <v>0.71189814814814811</v>
      </c>
      <c r="C6763">
        <v>3</v>
      </c>
      <c r="D6763" t="s">
        <v>640</v>
      </c>
      <c r="E6763">
        <v>50</v>
      </c>
      <c r="F6763" t="s">
        <v>641</v>
      </c>
    </row>
    <row r="6764" spans="1:25" x14ac:dyDescent="0.5">
      <c r="A6764" s="4">
        <v>43577</v>
      </c>
      <c r="B6764" s="14">
        <v>0.71190972222222226</v>
      </c>
      <c r="C6764">
        <v>3</v>
      </c>
      <c r="D6764" t="s">
        <v>640</v>
      </c>
      <c r="E6764">
        <v>46</v>
      </c>
      <c r="F6764" t="s">
        <v>641</v>
      </c>
    </row>
    <row r="6765" spans="1:25" x14ac:dyDescent="0.5">
      <c r="A6765" s="4">
        <v>43577</v>
      </c>
      <c r="B6765" s="14">
        <v>0.7119212962962963</v>
      </c>
      <c r="C6765">
        <v>3</v>
      </c>
      <c r="D6765" t="s">
        <v>640</v>
      </c>
      <c r="E6765">
        <v>43</v>
      </c>
      <c r="F6765" t="s">
        <v>641</v>
      </c>
    </row>
    <row r="6766" spans="1:25" x14ac:dyDescent="0.5">
      <c r="A6766" s="4">
        <v>43577</v>
      </c>
      <c r="B6766" s="14">
        <v>0.71193287037037034</v>
      </c>
      <c r="C6766">
        <v>3</v>
      </c>
      <c r="D6766" t="s">
        <v>640</v>
      </c>
      <c r="E6766">
        <v>42</v>
      </c>
      <c r="F6766" t="s">
        <v>641</v>
      </c>
    </row>
    <row r="6767" spans="1:25" x14ac:dyDescent="0.5">
      <c r="A6767" s="4">
        <v>43577</v>
      </c>
      <c r="B6767" s="14">
        <v>0.71195601851851853</v>
      </c>
      <c r="C6767">
        <v>3</v>
      </c>
      <c r="D6767" t="s">
        <v>640</v>
      </c>
      <c r="E6767">
        <v>45</v>
      </c>
      <c r="F6767" t="s">
        <v>641</v>
      </c>
    </row>
    <row r="6768" spans="1:25" x14ac:dyDescent="0.5">
      <c r="A6768" s="4">
        <v>43577</v>
      </c>
      <c r="B6768" s="14">
        <v>0.71196759259259268</v>
      </c>
      <c r="C6768">
        <v>3</v>
      </c>
      <c r="D6768" t="s">
        <v>640</v>
      </c>
      <c r="E6768">
        <v>38</v>
      </c>
      <c r="F6768" t="s">
        <v>641</v>
      </c>
    </row>
    <row r="6769" spans="1:6" x14ac:dyDescent="0.5">
      <c r="A6769" s="4">
        <v>43577</v>
      </c>
      <c r="B6769" s="14">
        <v>0.71197916666666661</v>
      </c>
      <c r="C6769">
        <v>3</v>
      </c>
      <c r="D6769" t="s">
        <v>640</v>
      </c>
      <c r="E6769">
        <v>42</v>
      </c>
      <c r="F6769" t="s">
        <v>641</v>
      </c>
    </row>
    <row r="6770" spans="1:6" x14ac:dyDescent="0.5">
      <c r="A6770" s="4">
        <v>43577</v>
      </c>
      <c r="B6770" s="14">
        <v>0.71199074074074076</v>
      </c>
      <c r="C6770">
        <v>3</v>
      </c>
      <c r="D6770" t="s">
        <v>640</v>
      </c>
      <c r="E6770">
        <v>47</v>
      </c>
      <c r="F6770" t="s">
        <v>641</v>
      </c>
    </row>
    <row r="6771" spans="1:6" x14ac:dyDescent="0.5">
      <c r="A6771" s="4">
        <v>43577</v>
      </c>
      <c r="B6771" s="14">
        <v>0.7120023148148148</v>
      </c>
      <c r="C6771">
        <v>3</v>
      </c>
      <c r="D6771" t="s">
        <v>640</v>
      </c>
      <c r="E6771">
        <v>47</v>
      </c>
      <c r="F6771" t="s">
        <v>641</v>
      </c>
    </row>
    <row r="6772" spans="1:6" x14ac:dyDescent="0.5">
      <c r="A6772" s="4">
        <v>43577</v>
      </c>
      <c r="B6772" s="14">
        <v>0.71201388888888895</v>
      </c>
      <c r="C6772">
        <v>3</v>
      </c>
      <c r="D6772" t="s">
        <v>640</v>
      </c>
      <c r="E6772">
        <v>47</v>
      </c>
      <c r="F6772" t="s">
        <v>641</v>
      </c>
    </row>
    <row r="6773" spans="1:6" x14ac:dyDescent="0.5">
      <c r="A6773" s="4">
        <v>43577</v>
      </c>
      <c r="B6773" s="14">
        <v>0.71202546296296287</v>
      </c>
      <c r="C6773">
        <v>3</v>
      </c>
      <c r="D6773" t="s">
        <v>640</v>
      </c>
      <c r="E6773">
        <v>41</v>
      </c>
      <c r="F6773" t="s">
        <v>641</v>
      </c>
    </row>
    <row r="6774" spans="1:6" x14ac:dyDescent="0.5">
      <c r="A6774" s="4">
        <v>43577</v>
      </c>
      <c r="B6774" s="14">
        <v>0.71203703703703702</v>
      </c>
      <c r="C6774">
        <v>3</v>
      </c>
      <c r="D6774" t="s">
        <v>640</v>
      </c>
      <c r="E6774">
        <v>48</v>
      </c>
      <c r="F6774" t="s">
        <v>641</v>
      </c>
    </row>
    <row r="6775" spans="1:6" x14ac:dyDescent="0.5">
      <c r="A6775" s="4">
        <v>43577</v>
      </c>
      <c r="B6775" s="14">
        <v>0.71204861111111117</v>
      </c>
      <c r="C6775">
        <v>3</v>
      </c>
      <c r="D6775" t="s">
        <v>640</v>
      </c>
      <c r="E6775">
        <v>40</v>
      </c>
      <c r="F6775" t="s">
        <v>641</v>
      </c>
    </row>
    <row r="6776" spans="1:6" x14ac:dyDescent="0.5">
      <c r="A6776" s="4">
        <v>43577</v>
      </c>
      <c r="B6776" s="14">
        <v>0.71206018518518521</v>
      </c>
      <c r="C6776">
        <v>3</v>
      </c>
      <c r="D6776" t="s">
        <v>640</v>
      </c>
      <c r="E6776">
        <v>46</v>
      </c>
      <c r="F6776" t="s">
        <v>641</v>
      </c>
    </row>
    <row r="6777" spans="1:6" x14ac:dyDescent="0.5">
      <c r="A6777" s="4">
        <v>43577</v>
      </c>
      <c r="B6777" s="14">
        <v>0.71207175925925925</v>
      </c>
      <c r="C6777">
        <v>3</v>
      </c>
      <c r="D6777" t="s">
        <v>640</v>
      </c>
      <c r="E6777">
        <v>39</v>
      </c>
      <c r="F6777" t="s">
        <v>641</v>
      </c>
    </row>
    <row r="6778" spans="1:6" x14ac:dyDescent="0.5">
      <c r="A6778" s="4">
        <v>43577</v>
      </c>
      <c r="B6778" s="14">
        <v>0.71208333333333329</v>
      </c>
      <c r="C6778">
        <v>3</v>
      </c>
      <c r="D6778" t="s">
        <v>640</v>
      </c>
      <c r="E6778">
        <v>44</v>
      </c>
      <c r="F6778" t="s">
        <v>641</v>
      </c>
    </row>
    <row r="6779" spans="1:6" x14ac:dyDescent="0.5">
      <c r="A6779" s="4">
        <v>43577</v>
      </c>
      <c r="B6779" s="14">
        <v>0.71209490740740744</v>
      </c>
      <c r="C6779">
        <v>3</v>
      </c>
      <c r="D6779" t="s">
        <v>640</v>
      </c>
      <c r="E6779">
        <v>44</v>
      </c>
      <c r="F6779" t="s">
        <v>641</v>
      </c>
    </row>
    <row r="6780" spans="1:6" x14ac:dyDescent="0.5">
      <c r="A6780" s="4">
        <v>43577</v>
      </c>
      <c r="B6780" s="14">
        <v>0.71210648148148159</v>
      </c>
      <c r="C6780">
        <v>3</v>
      </c>
      <c r="D6780" t="s">
        <v>640</v>
      </c>
      <c r="E6780">
        <v>45</v>
      </c>
      <c r="F6780" t="s">
        <v>641</v>
      </c>
    </row>
    <row r="6781" spans="1:6" x14ac:dyDescent="0.5">
      <c r="A6781" s="4">
        <v>43577</v>
      </c>
      <c r="B6781" s="14">
        <v>0.71211805555555552</v>
      </c>
      <c r="C6781">
        <v>3</v>
      </c>
      <c r="D6781" t="s">
        <v>640</v>
      </c>
      <c r="E6781">
        <v>41</v>
      </c>
      <c r="F6781" t="s">
        <v>641</v>
      </c>
    </row>
    <row r="6782" spans="1:6" x14ac:dyDescent="0.5">
      <c r="A6782" s="4">
        <v>43577</v>
      </c>
      <c r="B6782" s="14">
        <v>0.71212962962962967</v>
      </c>
      <c r="C6782">
        <v>3</v>
      </c>
      <c r="D6782" t="s">
        <v>640</v>
      </c>
      <c r="E6782">
        <v>42</v>
      </c>
      <c r="F6782" t="s">
        <v>641</v>
      </c>
    </row>
    <row r="6783" spans="1:6" x14ac:dyDescent="0.5">
      <c r="A6783" s="4">
        <v>43577</v>
      </c>
      <c r="B6783" s="14">
        <v>0.71214120370370371</v>
      </c>
      <c r="C6783">
        <v>3</v>
      </c>
      <c r="D6783" t="s">
        <v>640</v>
      </c>
      <c r="E6783">
        <v>42</v>
      </c>
      <c r="F6783" t="s">
        <v>641</v>
      </c>
    </row>
    <row r="6784" spans="1:6" x14ac:dyDescent="0.5">
      <c r="A6784" s="4">
        <v>43577</v>
      </c>
      <c r="B6784" s="14">
        <v>0.71216435185185178</v>
      </c>
      <c r="C6784">
        <v>3</v>
      </c>
      <c r="D6784" t="s">
        <v>640</v>
      </c>
      <c r="E6784">
        <v>45</v>
      </c>
      <c r="F6784" t="s">
        <v>641</v>
      </c>
    </row>
    <row r="6785" spans="1:6" x14ac:dyDescent="0.5">
      <c r="A6785" s="4">
        <v>43577</v>
      </c>
      <c r="B6785" s="14">
        <v>0.71217592592592593</v>
      </c>
      <c r="C6785">
        <v>3</v>
      </c>
      <c r="D6785" t="s">
        <v>640</v>
      </c>
      <c r="E6785">
        <v>44</v>
      </c>
      <c r="F6785" t="s">
        <v>641</v>
      </c>
    </row>
    <row r="6786" spans="1:6" x14ac:dyDescent="0.5">
      <c r="A6786" s="4">
        <v>43577</v>
      </c>
      <c r="B6786" s="14">
        <v>0.71218750000000008</v>
      </c>
      <c r="C6786">
        <v>3</v>
      </c>
      <c r="D6786" t="s">
        <v>640</v>
      </c>
      <c r="E6786">
        <v>51</v>
      </c>
      <c r="F6786" t="s">
        <v>641</v>
      </c>
    </row>
    <row r="6787" spans="1:6" x14ac:dyDescent="0.5">
      <c r="A6787" s="4">
        <v>43577</v>
      </c>
      <c r="B6787" s="14">
        <v>0.71219907407407401</v>
      </c>
      <c r="C6787">
        <v>3</v>
      </c>
      <c r="D6787" t="s">
        <v>640</v>
      </c>
      <c r="E6787">
        <v>44</v>
      </c>
      <c r="F6787" t="s">
        <v>641</v>
      </c>
    </row>
    <row r="6788" spans="1:6" x14ac:dyDescent="0.5">
      <c r="A6788" s="4">
        <v>43577</v>
      </c>
      <c r="B6788" s="14">
        <v>0.71221064814814816</v>
      </c>
      <c r="C6788">
        <v>3</v>
      </c>
      <c r="D6788" t="s">
        <v>640</v>
      </c>
      <c r="E6788">
        <v>44</v>
      </c>
      <c r="F6788" t="s">
        <v>641</v>
      </c>
    </row>
    <row r="6789" spans="1:6" x14ac:dyDescent="0.5">
      <c r="A6789" s="4">
        <v>43577</v>
      </c>
      <c r="B6789" s="14">
        <v>0.7122222222222222</v>
      </c>
      <c r="C6789">
        <v>3</v>
      </c>
      <c r="D6789" t="s">
        <v>640</v>
      </c>
      <c r="E6789">
        <v>50</v>
      </c>
      <c r="F6789" t="s">
        <v>641</v>
      </c>
    </row>
    <row r="6790" spans="1:6" x14ac:dyDescent="0.5">
      <c r="A6790" s="4">
        <v>43577</v>
      </c>
      <c r="B6790" s="14">
        <v>0.71223379629629635</v>
      </c>
      <c r="C6790">
        <v>3</v>
      </c>
      <c r="D6790" t="s">
        <v>640</v>
      </c>
      <c r="E6790">
        <v>43</v>
      </c>
      <c r="F6790" t="s">
        <v>641</v>
      </c>
    </row>
    <row r="6791" spans="1:6" x14ac:dyDescent="0.5">
      <c r="A6791" s="4">
        <v>43577</v>
      </c>
      <c r="B6791" s="14">
        <v>0.71225694444444443</v>
      </c>
      <c r="C6791">
        <v>3</v>
      </c>
      <c r="D6791" t="s">
        <v>640</v>
      </c>
      <c r="E6791">
        <v>44</v>
      </c>
      <c r="F6791" t="s">
        <v>641</v>
      </c>
    </row>
    <row r="6792" spans="1:6" x14ac:dyDescent="0.5">
      <c r="A6792" s="4">
        <v>43577</v>
      </c>
      <c r="B6792" s="14">
        <v>0.71226851851851858</v>
      </c>
      <c r="C6792">
        <v>3</v>
      </c>
      <c r="D6792" t="s">
        <v>640</v>
      </c>
      <c r="E6792">
        <v>48</v>
      </c>
      <c r="F6792" t="s">
        <v>641</v>
      </c>
    </row>
    <row r="6793" spans="1:6" x14ac:dyDescent="0.5">
      <c r="A6793" s="4">
        <v>43577</v>
      </c>
      <c r="B6793" s="14">
        <v>0.71228009259259262</v>
      </c>
      <c r="C6793">
        <v>3</v>
      </c>
      <c r="D6793" t="s">
        <v>640</v>
      </c>
      <c r="E6793">
        <v>41</v>
      </c>
      <c r="F6793" t="s">
        <v>641</v>
      </c>
    </row>
    <row r="6794" spans="1:6" x14ac:dyDescent="0.5">
      <c r="A6794" s="4">
        <v>43577</v>
      </c>
      <c r="B6794" s="14">
        <v>0.71229166666666666</v>
      </c>
      <c r="C6794">
        <v>3</v>
      </c>
      <c r="D6794" t="s">
        <v>640</v>
      </c>
      <c r="E6794">
        <v>49</v>
      </c>
      <c r="F6794" t="s">
        <v>641</v>
      </c>
    </row>
    <row r="6795" spans="1:6" x14ac:dyDescent="0.5">
      <c r="A6795" s="4">
        <v>43577</v>
      </c>
      <c r="B6795" s="14">
        <v>0.7123032407407407</v>
      </c>
      <c r="C6795">
        <v>3</v>
      </c>
      <c r="D6795" t="s">
        <v>640</v>
      </c>
      <c r="E6795">
        <v>38</v>
      </c>
      <c r="F6795" t="s">
        <v>641</v>
      </c>
    </row>
    <row r="6796" spans="1:6" x14ac:dyDescent="0.5">
      <c r="A6796" s="4">
        <v>43577</v>
      </c>
      <c r="B6796" s="14">
        <v>0.71231481481481485</v>
      </c>
      <c r="C6796">
        <v>3</v>
      </c>
      <c r="D6796" t="s">
        <v>640</v>
      </c>
      <c r="E6796">
        <v>42</v>
      </c>
      <c r="F6796" t="s">
        <v>641</v>
      </c>
    </row>
    <row r="6797" spans="1:6" x14ac:dyDescent="0.5">
      <c r="A6797" s="4">
        <v>43577</v>
      </c>
      <c r="B6797" s="14">
        <v>0.71232638888888899</v>
      </c>
      <c r="C6797">
        <v>3</v>
      </c>
      <c r="D6797" t="s">
        <v>640</v>
      </c>
      <c r="E6797">
        <v>42</v>
      </c>
      <c r="F6797" t="s">
        <v>641</v>
      </c>
    </row>
    <row r="6798" spans="1:6" x14ac:dyDescent="0.5">
      <c r="A6798" s="4">
        <v>43577</v>
      </c>
      <c r="B6798" s="14">
        <v>0.71233796296296292</v>
      </c>
      <c r="C6798">
        <v>3</v>
      </c>
      <c r="D6798" t="s">
        <v>640</v>
      </c>
      <c r="E6798">
        <v>41</v>
      </c>
      <c r="F6798" t="s">
        <v>641</v>
      </c>
    </row>
    <row r="6799" spans="1:6" x14ac:dyDescent="0.5">
      <c r="A6799" s="4">
        <v>43577</v>
      </c>
      <c r="B6799" s="14">
        <v>0.71234953703703707</v>
      </c>
      <c r="C6799">
        <v>3</v>
      </c>
      <c r="D6799" t="s">
        <v>640</v>
      </c>
      <c r="E6799">
        <v>40</v>
      </c>
      <c r="F6799" t="s">
        <v>641</v>
      </c>
    </row>
    <row r="6800" spans="1:6" x14ac:dyDescent="0.5">
      <c r="A6800" s="4">
        <v>43577</v>
      </c>
      <c r="B6800" s="14">
        <v>0.71236111111111111</v>
      </c>
      <c r="C6800">
        <v>3</v>
      </c>
      <c r="D6800" t="s">
        <v>640</v>
      </c>
      <c r="E6800">
        <v>50</v>
      </c>
      <c r="F6800" t="s">
        <v>641</v>
      </c>
    </row>
    <row r="6801" spans="1:6" x14ac:dyDescent="0.5">
      <c r="A6801" s="4">
        <v>43577</v>
      </c>
      <c r="B6801" s="14">
        <v>0.71238425925925919</v>
      </c>
      <c r="C6801">
        <v>3</v>
      </c>
      <c r="D6801" t="s">
        <v>640</v>
      </c>
      <c r="E6801">
        <v>45</v>
      </c>
      <c r="F6801" t="s">
        <v>641</v>
      </c>
    </row>
    <row r="6802" spans="1:6" x14ac:dyDescent="0.5">
      <c r="A6802" s="4">
        <v>43577</v>
      </c>
      <c r="B6802" s="14">
        <v>0.71240740740740749</v>
      </c>
      <c r="C6802">
        <v>3</v>
      </c>
      <c r="D6802" t="s">
        <v>640</v>
      </c>
      <c r="E6802">
        <v>41</v>
      </c>
      <c r="F6802" t="s">
        <v>641</v>
      </c>
    </row>
    <row r="6803" spans="1:6" x14ac:dyDescent="0.5">
      <c r="A6803" s="4">
        <v>43577</v>
      </c>
      <c r="B6803" s="14">
        <v>0.71241898148148142</v>
      </c>
      <c r="C6803">
        <v>3</v>
      </c>
      <c r="D6803" t="s">
        <v>640</v>
      </c>
      <c r="E6803">
        <v>46</v>
      </c>
      <c r="F6803" t="s">
        <v>641</v>
      </c>
    </row>
    <row r="6804" spans="1:6" x14ac:dyDescent="0.5">
      <c r="A6804" s="4">
        <v>43577</v>
      </c>
      <c r="B6804" s="14">
        <v>0.71244212962962961</v>
      </c>
      <c r="C6804">
        <v>3</v>
      </c>
      <c r="D6804" t="s">
        <v>640</v>
      </c>
      <c r="E6804">
        <v>38</v>
      </c>
      <c r="F6804" t="s">
        <v>641</v>
      </c>
    </row>
    <row r="6805" spans="1:6" x14ac:dyDescent="0.5">
      <c r="A6805" s="4">
        <v>43577</v>
      </c>
      <c r="B6805" s="14">
        <v>0.71246527777777768</v>
      </c>
      <c r="C6805">
        <v>3</v>
      </c>
      <c r="D6805" t="s">
        <v>640</v>
      </c>
      <c r="E6805">
        <v>46</v>
      </c>
      <c r="F6805" t="s">
        <v>641</v>
      </c>
    </row>
    <row r="6806" spans="1:6" x14ac:dyDescent="0.5">
      <c r="A6806" s="4">
        <v>43577</v>
      </c>
      <c r="B6806" s="14">
        <v>0.71251157407407406</v>
      </c>
      <c r="C6806">
        <v>3</v>
      </c>
      <c r="D6806" t="s">
        <v>640</v>
      </c>
      <c r="E6806">
        <v>43</v>
      </c>
      <c r="F6806" t="s">
        <v>641</v>
      </c>
    </row>
    <row r="6807" spans="1:6" x14ac:dyDescent="0.5">
      <c r="A6807" s="4">
        <v>43577</v>
      </c>
      <c r="B6807" s="14">
        <v>0.7125231481481481</v>
      </c>
      <c r="C6807">
        <v>3</v>
      </c>
      <c r="D6807" t="s">
        <v>640</v>
      </c>
      <c r="E6807">
        <v>46</v>
      </c>
      <c r="F6807" t="s">
        <v>641</v>
      </c>
    </row>
    <row r="6808" spans="1:6" x14ac:dyDescent="0.5">
      <c r="A6808" s="4">
        <v>43577</v>
      </c>
      <c r="B6808" s="14">
        <v>0.71265046296296297</v>
      </c>
      <c r="C6808">
        <v>3</v>
      </c>
      <c r="D6808" t="s">
        <v>640</v>
      </c>
      <c r="E6808">
        <v>43</v>
      </c>
      <c r="F6808" t="s">
        <v>641</v>
      </c>
    </row>
    <row r="6809" spans="1:6" x14ac:dyDescent="0.5">
      <c r="A6809" s="4">
        <v>43577</v>
      </c>
      <c r="B6809" s="14">
        <v>0.80688657407407405</v>
      </c>
      <c r="C6809">
        <v>3</v>
      </c>
      <c r="D6809" t="s">
        <v>640</v>
      </c>
      <c r="E6809">
        <v>45</v>
      </c>
      <c r="F6809" t="s">
        <v>641</v>
      </c>
    </row>
    <row r="6810" spans="1:6" x14ac:dyDescent="0.5">
      <c r="A6810" s="4">
        <v>43577</v>
      </c>
      <c r="B6810" s="14">
        <v>0.80702546296296296</v>
      </c>
      <c r="C6810">
        <v>3</v>
      </c>
      <c r="D6810" t="s">
        <v>640</v>
      </c>
      <c r="E6810">
        <v>46</v>
      </c>
      <c r="F6810" t="s">
        <v>641</v>
      </c>
    </row>
    <row r="6811" spans="1:6" x14ac:dyDescent="0.5">
      <c r="A6811" s="4">
        <v>43577</v>
      </c>
      <c r="B6811" s="14">
        <v>0.80706018518518519</v>
      </c>
      <c r="C6811">
        <v>3</v>
      </c>
      <c r="D6811" t="s">
        <v>640</v>
      </c>
      <c r="E6811">
        <v>39</v>
      </c>
      <c r="F6811" t="s">
        <v>641</v>
      </c>
    </row>
    <row r="6812" spans="1:6" x14ac:dyDescent="0.5">
      <c r="A6812" s="4">
        <v>43577</v>
      </c>
      <c r="B6812" s="14">
        <v>0.80707175925925922</v>
      </c>
      <c r="C6812">
        <v>3</v>
      </c>
      <c r="D6812" t="s">
        <v>640</v>
      </c>
      <c r="E6812">
        <v>38</v>
      </c>
      <c r="F6812" t="s">
        <v>641</v>
      </c>
    </row>
    <row r="6813" spans="1:6" x14ac:dyDescent="0.5">
      <c r="A6813" s="4">
        <v>43577</v>
      </c>
      <c r="B6813" s="14">
        <v>0.80826388888888889</v>
      </c>
      <c r="C6813">
        <v>3</v>
      </c>
      <c r="D6813" t="s">
        <v>640</v>
      </c>
      <c r="E6813">
        <v>40</v>
      </c>
      <c r="F6813" t="s">
        <v>641</v>
      </c>
    </row>
    <row r="6814" spans="1:6" x14ac:dyDescent="0.5">
      <c r="A6814" s="4">
        <v>43577</v>
      </c>
      <c r="B6814" s="14">
        <v>0.80837962962962961</v>
      </c>
      <c r="C6814">
        <v>3</v>
      </c>
      <c r="D6814" t="s">
        <v>640</v>
      </c>
      <c r="E6814">
        <v>39</v>
      </c>
      <c r="F6814" t="s">
        <v>641</v>
      </c>
    </row>
    <row r="6815" spans="1:6" x14ac:dyDescent="0.5">
      <c r="A6815" s="4">
        <v>43577</v>
      </c>
      <c r="B6815" s="14">
        <v>0.80846064814814822</v>
      </c>
      <c r="C6815">
        <v>3</v>
      </c>
      <c r="D6815" t="s">
        <v>640</v>
      </c>
      <c r="E6815">
        <v>41</v>
      </c>
      <c r="F6815" t="s">
        <v>641</v>
      </c>
    </row>
    <row r="6816" spans="1:6" x14ac:dyDescent="0.5">
      <c r="A6816" s="4">
        <v>43577</v>
      </c>
      <c r="B6816" s="14">
        <v>0.80847222222222215</v>
      </c>
      <c r="C6816">
        <v>3</v>
      </c>
      <c r="D6816" t="s">
        <v>640</v>
      </c>
      <c r="E6816">
        <v>43</v>
      </c>
      <c r="F6816" t="s">
        <v>641</v>
      </c>
    </row>
    <row r="6817" spans="1:6" x14ac:dyDescent="0.5">
      <c r="A6817" s="4">
        <v>43577</v>
      </c>
      <c r="B6817" s="14">
        <v>0.8084837962962963</v>
      </c>
      <c r="C6817">
        <v>3</v>
      </c>
      <c r="D6817" t="s">
        <v>640</v>
      </c>
      <c r="E6817">
        <v>40</v>
      </c>
      <c r="F6817" t="s">
        <v>641</v>
      </c>
    </row>
    <row r="6818" spans="1:6" x14ac:dyDescent="0.5">
      <c r="A6818" s="4">
        <v>43577</v>
      </c>
      <c r="B6818" s="14">
        <v>0.80851851851851853</v>
      </c>
      <c r="C6818">
        <v>3</v>
      </c>
      <c r="D6818" t="s">
        <v>640</v>
      </c>
      <c r="E6818">
        <v>43</v>
      </c>
      <c r="F6818" t="s">
        <v>641</v>
      </c>
    </row>
    <row r="6819" spans="1:6" x14ac:dyDescent="0.5">
      <c r="A6819" s="4">
        <v>43577</v>
      </c>
      <c r="B6819" s="14">
        <v>0.80854166666666671</v>
      </c>
      <c r="C6819">
        <v>3</v>
      </c>
      <c r="D6819" t="s">
        <v>640</v>
      </c>
      <c r="E6819">
        <v>38</v>
      </c>
      <c r="F6819" t="s">
        <v>641</v>
      </c>
    </row>
    <row r="6820" spans="1:6" x14ac:dyDescent="0.5">
      <c r="A6820" s="4">
        <v>43577</v>
      </c>
      <c r="B6820" s="14">
        <v>0.80855324074074064</v>
      </c>
      <c r="C6820">
        <v>3</v>
      </c>
      <c r="D6820" t="s">
        <v>640</v>
      </c>
      <c r="E6820">
        <v>42</v>
      </c>
      <c r="F6820" t="s">
        <v>641</v>
      </c>
    </row>
    <row r="6821" spans="1:6" x14ac:dyDescent="0.5">
      <c r="A6821" s="4">
        <v>43577</v>
      </c>
      <c r="B6821" s="14">
        <v>0.80856481481481479</v>
      </c>
      <c r="C6821">
        <v>3</v>
      </c>
      <c r="D6821" t="s">
        <v>640</v>
      </c>
      <c r="E6821">
        <v>44</v>
      </c>
      <c r="F6821" t="s">
        <v>641</v>
      </c>
    </row>
    <row r="6822" spans="1:6" x14ac:dyDescent="0.5">
      <c r="A6822" s="4">
        <v>43577</v>
      </c>
      <c r="B6822" s="14">
        <v>0.80857638888888894</v>
      </c>
      <c r="C6822">
        <v>3</v>
      </c>
      <c r="D6822" t="s">
        <v>640</v>
      </c>
      <c r="E6822">
        <v>47</v>
      </c>
      <c r="F6822" t="s">
        <v>641</v>
      </c>
    </row>
    <row r="6823" spans="1:6" x14ac:dyDescent="0.5">
      <c r="A6823" s="4">
        <v>43577</v>
      </c>
      <c r="B6823" s="14">
        <v>0.80859953703703702</v>
      </c>
      <c r="C6823">
        <v>3</v>
      </c>
      <c r="D6823" t="s">
        <v>640</v>
      </c>
      <c r="E6823">
        <v>41</v>
      </c>
      <c r="F6823" t="s">
        <v>641</v>
      </c>
    </row>
    <row r="6824" spans="1:6" x14ac:dyDescent="0.5">
      <c r="A6824" s="4">
        <v>43577</v>
      </c>
      <c r="B6824" s="14">
        <v>0.80862268518518521</v>
      </c>
      <c r="C6824">
        <v>3</v>
      </c>
      <c r="D6824" t="s">
        <v>640</v>
      </c>
      <c r="E6824">
        <v>39</v>
      </c>
      <c r="F6824" t="s">
        <v>641</v>
      </c>
    </row>
    <row r="6825" spans="1:6" x14ac:dyDescent="0.5">
      <c r="A6825" s="4">
        <v>43577</v>
      </c>
      <c r="B6825" s="14">
        <v>0.80864583333333329</v>
      </c>
      <c r="C6825">
        <v>3</v>
      </c>
      <c r="D6825" t="s">
        <v>640</v>
      </c>
      <c r="E6825">
        <v>45</v>
      </c>
      <c r="F6825" t="s">
        <v>641</v>
      </c>
    </row>
    <row r="6826" spans="1:6" x14ac:dyDescent="0.5">
      <c r="A6826" s="4">
        <v>43577</v>
      </c>
      <c r="B6826" s="14">
        <v>0.80865740740740744</v>
      </c>
      <c r="C6826">
        <v>3</v>
      </c>
      <c r="D6826" t="s">
        <v>640</v>
      </c>
      <c r="E6826">
        <v>45</v>
      </c>
      <c r="F6826" t="s">
        <v>641</v>
      </c>
    </row>
    <row r="6827" spans="1:6" x14ac:dyDescent="0.5">
      <c r="A6827" s="4">
        <v>43577</v>
      </c>
      <c r="B6827" s="14">
        <v>0.80866898148148147</v>
      </c>
      <c r="C6827">
        <v>3</v>
      </c>
      <c r="D6827" t="s">
        <v>640</v>
      </c>
      <c r="E6827">
        <v>50</v>
      </c>
      <c r="F6827" t="s">
        <v>641</v>
      </c>
    </row>
    <row r="6828" spans="1:6" x14ac:dyDescent="0.5">
      <c r="A6828" s="4">
        <v>43577</v>
      </c>
      <c r="B6828" s="14">
        <v>0.80868055555555562</v>
      </c>
      <c r="C6828">
        <v>3</v>
      </c>
      <c r="D6828" t="s">
        <v>640</v>
      </c>
      <c r="E6828">
        <v>46</v>
      </c>
      <c r="F6828" t="s">
        <v>641</v>
      </c>
    </row>
    <row r="6829" spans="1:6" x14ac:dyDescent="0.5">
      <c r="A6829" s="4">
        <v>43577</v>
      </c>
      <c r="B6829" s="14">
        <v>0.80869212962962955</v>
      </c>
      <c r="C6829">
        <v>3</v>
      </c>
      <c r="D6829" t="s">
        <v>640</v>
      </c>
      <c r="E6829">
        <v>43</v>
      </c>
      <c r="F6829" t="s">
        <v>641</v>
      </c>
    </row>
    <row r="6830" spans="1:6" x14ac:dyDescent="0.5">
      <c r="A6830" s="4">
        <v>43577</v>
      </c>
      <c r="B6830" s="14">
        <v>0.8087037037037037</v>
      </c>
      <c r="C6830">
        <v>3</v>
      </c>
      <c r="D6830" t="s">
        <v>640</v>
      </c>
      <c r="E6830">
        <v>46</v>
      </c>
      <c r="F6830" t="s">
        <v>641</v>
      </c>
    </row>
    <row r="6831" spans="1:6" x14ac:dyDescent="0.5">
      <c r="A6831" s="4">
        <v>43577</v>
      </c>
      <c r="B6831" s="14">
        <v>0.80872685185185178</v>
      </c>
      <c r="C6831">
        <v>3</v>
      </c>
      <c r="D6831" t="s">
        <v>640</v>
      </c>
      <c r="E6831">
        <v>42</v>
      </c>
      <c r="F6831" t="s">
        <v>641</v>
      </c>
    </row>
    <row r="6832" spans="1:6" x14ac:dyDescent="0.5">
      <c r="A6832" s="4">
        <v>43577</v>
      </c>
      <c r="B6832" s="14">
        <v>0.80873842592592593</v>
      </c>
      <c r="C6832">
        <v>3</v>
      </c>
      <c r="D6832" t="s">
        <v>640</v>
      </c>
      <c r="E6832">
        <v>40</v>
      </c>
      <c r="F6832" t="s">
        <v>641</v>
      </c>
    </row>
    <row r="6833" spans="1:6" x14ac:dyDescent="0.5">
      <c r="A6833" s="4">
        <v>43577</v>
      </c>
      <c r="B6833" s="14">
        <v>0.80874999999999997</v>
      </c>
      <c r="C6833">
        <v>3</v>
      </c>
      <c r="D6833" t="s">
        <v>640</v>
      </c>
      <c r="E6833">
        <v>48</v>
      </c>
      <c r="F6833" t="s">
        <v>641</v>
      </c>
    </row>
    <row r="6834" spans="1:6" x14ac:dyDescent="0.5">
      <c r="A6834" s="4">
        <v>43577</v>
      </c>
      <c r="B6834" s="14">
        <v>0.80876157407407412</v>
      </c>
      <c r="C6834">
        <v>3</v>
      </c>
      <c r="D6834" t="s">
        <v>640</v>
      </c>
      <c r="E6834">
        <v>39</v>
      </c>
      <c r="F6834" t="s">
        <v>641</v>
      </c>
    </row>
    <row r="6835" spans="1:6" x14ac:dyDescent="0.5">
      <c r="A6835" s="4">
        <v>43577</v>
      </c>
      <c r="B6835" s="14">
        <v>0.80877314814814805</v>
      </c>
      <c r="C6835">
        <v>3</v>
      </c>
      <c r="D6835" t="s">
        <v>640</v>
      </c>
      <c r="E6835">
        <v>43</v>
      </c>
      <c r="F6835" t="s">
        <v>641</v>
      </c>
    </row>
    <row r="6836" spans="1:6" x14ac:dyDescent="0.5">
      <c r="A6836" s="4">
        <v>43577</v>
      </c>
      <c r="B6836" s="14">
        <v>0.80879629629629635</v>
      </c>
      <c r="C6836">
        <v>3</v>
      </c>
      <c r="D6836" t="s">
        <v>640</v>
      </c>
      <c r="E6836">
        <v>43</v>
      </c>
      <c r="F6836" t="s">
        <v>641</v>
      </c>
    </row>
    <row r="6837" spans="1:6" x14ac:dyDescent="0.5">
      <c r="A6837" s="4">
        <v>43577</v>
      </c>
      <c r="B6837" s="14">
        <v>0.80880787037037039</v>
      </c>
      <c r="C6837">
        <v>3</v>
      </c>
      <c r="D6837" t="s">
        <v>640</v>
      </c>
      <c r="E6837">
        <v>43</v>
      </c>
      <c r="F6837" t="s">
        <v>641</v>
      </c>
    </row>
    <row r="6838" spans="1:6" x14ac:dyDescent="0.5">
      <c r="A6838" s="4">
        <v>43577</v>
      </c>
      <c r="B6838" s="14">
        <v>0.80885416666666676</v>
      </c>
      <c r="C6838">
        <v>3</v>
      </c>
      <c r="D6838" t="s">
        <v>640</v>
      </c>
      <c r="E6838">
        <v>42</v>
      </c>
      <c r="F6838" t="s">
        <v>641</v>
      </c>
    </row>
    <row r="6839" spans="1:6" x14ac:dyDescent="0.5">
      <c r="A6839" s="4">
        <v>43577</v>
      </c>
      <c r="B6839" s="14">
        <v>0.80892361111111111</v>
      </c>
      <c r="C6839">
        <v>3</v>
      </c>
      <c r="D6839" t="s">
        <v>640</v>
      </c>
      <c r="E6839">
        <v>39</v>
      </c>
      <c r="F6839" t="s">
        <v>641</v>
      </c>
    </row>
    <row r="6840" spans="1:6" x14ac:dyDescent="0.5">
      <c r="A6840" s="4">
        <v>43577</v>
      </c>
      <c r="B6840" s="14">
        <v>0.80893518518518526</v>
      </c>
      <c r="C6840">
        <v>3</v>
      </c>
      <c r="D6840" t="s">
        <v>640</v>
      </c>
      <c r="E6840">
        <v>44</v>
      </c>
      <c r="F6840" t="s">
        <v>641</v>
      </c>
    </row>
    <row r="6841" spans="1:6" x14ac:dyDescent="0.5">
      <c r="A6841" s="4">
        <v>43577</v>
      </c>
      <c r="B6841" s="14">
        <v>0.8089467592592593</v>
      </c>
      <c r="C6841">
        <v>3</v>
      </c>
      <c r="D6841" t="s">
        <v>640</v>
      </c>
      <c r="E6841">
        <v>49</v>
      </c>
      <c r="F6841" t="s">
        <v>641</v>
      </c>
    </row>
    <row r="6842" spans="1:6" x14ac:dyDescent="0.5">
      <c r="A6842" s="4">
        <v>43577</v>
      </c>
      <c r="B6842" s="14">
        <v>0.80895833333333333</v>
      </c>
      <c r="C6842">
        <v>3</v>
      </c>
      <c r="D6842" t="s">
        <v>640</v>
      </c>
      <c r="E6842">
        <v>42</v>
      </c>
      <c r="F6842" t="s">
        <v>641</v>
      </c>
    </row>
    <row r="6843" spans="1:6" x14ac:dyDescent="0.5">
      <c r="A6843" s="4">
        <v>43577</v>
      </c>
      <c r="B6843" s="14">
        <v>0.80898148148148152</v>
      </c>
      <c r="C6843">
        <v>3</v>
      </c>
      <c r="D6843" t="s">
        <v>640</v>
      </c>
      <c r="E6843">
        <v>49</v>
      </c>
      <c r="F6843" t="s">
        <v>641</v>
      </c>
    </row>
    <row r="6844" spans="1:6" x14ac:dyDescent="0.5">
      <c r="A6844" s="4">
        <v>43577</v>
      </c>
      <c r="B6844" s="14">
        <v>0.80899305555555545</v>
      </c>
      <c r="C6844">
        <v>3</v>
      </c>
      <c r="D6844" t="s">
        <v>640</v>
      </c>
      <c r="E6844">
        <v>51</v>
      </c>
      <c r="F6844" t="s">
        <v>641</v>
      </c>
    </row>
    <row r="6845" spans="1:6" x14ac:dyDescent="0.5">
      <c r="A6845" s="4">
        <v>43577</v>
      </c>
      <c r="B6845" s="14">
        <v>0.80901620370370375</v>
      </c>
      <c r="C6845">
        <v>3</v>
      </c>
      <c r="D6845" t="s">
        <v>640</v>
      </c>
      <c r="E6845">
        <v>47</v>
      </c>
      <c r="F6845" t="s">
        <v>641</v>
      </c>
    </row>
    <row r="6846" spans="1:6" x14ac:dyDescent="0.5">
      <c r="A6846" s="4">
        <v>43577</v>
      </c>
      <c r="B6846" s="14">
        <v>0.80902777777777779</v>
      </c>
      <c r="C6846">
        <v>3</v>
      </c>
      <c r="D6846" t="s">
        <v>640</v>
      </c>
      <c r="E6846">
        <v>51</v>
      </c>
      <c r="F6846" t="s">
        <v>641</v>
      </c>
    </row>
    <row r="6847" spans="1:6" x14ac:dyDescent="0.5">
      <c r="A6847" s="4">
        <v>43577</v>
      </c>
      <c r="B6847" s="14">
        <v>0.80903935185185183</v>
      </c>
      <c r="C6847">
        <v>3</v>
      </c>
      <c r="D6847" t="s">
        <v>640</v>
      </c>
      <c r="E6847">
        <v>47</v>
      </c>
      <c r="F6847" t="s">
        <v>641</v>
      </c>
    </row>
    <row r="6848" spans="1:6" x14ac:dyDescent="0.5">
      <c r="A6848" s="4">
        <v>43577</v>
      </c>
      <c r="B6848" s="14">
        <v>0.80905092592592587</v>
      </c>
      <c r="C6848">
        <v>3</v>
      </c>
      <c r="D6848" t="s">
        <v>640</v>
      </c>
      <c r="E6848">
        <v>40</v>
      </c>
      <c r="F6848" t="s">
        <v>641</v>
      </c>
    </row>
    <row r="6849" spans="1:6" x14ac:dyDescent="0.5">
      <c r="A6849" s="4">
        <v>43577</v>
      </c>
      <c r="B6849" s="14">
        <v>0.80906250000000002</v>
      </c>
      <c r="C6849">
        <v>3</v>
      </c>
      <c r="D6849" t="s">
        <v>640</v>
      </c>
      <c r="E6849">
        <v>48</v>
      </c>
      <c r="F6849" t="s">
        <v>641</v>
      </c>
    </row>
    <row r="6850" spans="1:6" x14ac:dyDescent="0.5">
      <c r="A6850" s="4">
        <v>43577</v>
      </c>
      <c r="B6850" s="14">
        <v>0.80907407407407417</v>
      </c>
      <c r="C6850">
        <v>3</v>
      </c>
      <c r="D6850" t="s">
        <v>640</v>
      </c>
      <c r="E6850">
        <v>48</v>
      </c>
      <c r="F6850" t="s">
        <v>641</v>
      </c>
    </row>
    <row r="6851" spans="1:6" x14ac:dyDescent="0.5">
      <c r="A6851" s="4">
        <v>43577</v>
      </c>
      <c r="B6851" s="14">
        <v>0.8090856481481481</v>
      </c>
      <c r="C6851">
        <v>3</v>
      </c>
      <c r="D6851" t="s">
        <v>640</v>
      </c>
      <c r="E6851">
        <v>48</v>
      </c>
      <c r="F6851" t="s">
        <v>641</v>
      </c>
    </row>
    <row r="6852" spans="1:6" x14ac:dyDescent="0.5">
      <c r="A6852" s="4">
        <v>43577</v>
      </c>
      <c r="B6852" s="14">
        <v>0.80909722222222225</v>
      </c>
      <c r="C6852">
        <v>3</v>
      </c>
      <c r="D6852" t="s">
        <v>640</v>
      </c>
      <c r="E6852">
        <v>43</v>
      </c>
      <c r="F6852" t="s">
        <v>641</v>
      </c>
    </row>
    <row r="6853" spans="1:6" x14ac:dyDescent="0.5">
      <c r="A6853" s="4">
        <v>43577</v>
      </c>
      <c r="B6853" s="14">
        <v>0.80910879629629628</v>
      </c>
      <c r="C6853">
        <v>3</v>
      </c>
      <c r="D6853" t="s">
        <v>640</v>
      </c>
      <c r="E6853">
        <v>47</v>
      </c>
      <c r="F6853" t="s">
        <v>641</v>
      </c>
    </row>
    <row r="6854" spans="1:6" x14ac:dyDescent="0.5">
      <c r="A6854" s="4">
        <v>43577</v>
      </c>
      <c r="B6854" s="14">
        <v>0.80912037037037043</v>
      </c>
      <c r="C6854">
        <v>3</v>
      </c>
      <c r="D6854" t="s">
        <v>640</v>
      </c>
      <c r="E6854">
        <v>42</v>
      </c>
      <c r="F6854" t="s">
        <v>641</v>
      </c>
    </row>
    <row r="6855" spans="1:6" x14ac:dyDescent="0.5">
      <c r="A6855" s="4">
        <v>43577</v>
      </c>
      <c r="B6855" s="14">
        <v>0.80913194444444436</v>
      </c>
      <c r="C6855">
        <v>3</v>
      </c>
      <c r="D6855" t="s">
        <v>640</v>
      </c>
      <c r="E6855">
        <v>44</v>
      </c>
      <c r="F6855" t="s">
        <v>641</v>
      </c>
    </row>
    <row r="6856" spans="1:6" x14ac:dyDescent="0.5">
      <c r="A6856" s="4">
        <v>43577</v>
      </c>
      <c r="B6856" s="14">
        <v>0.80914351851851851</v>
      </c>
      <c r="C6856">
        <v>3</v>
      </c>
      <c r="D6856" t="s">
        <v>640</v>
      </c>
      <c r="E6856">
        <v>46</v>
      </c>
      <c r="F6856" t="s">
        <v>641</v>
      </c>
    </row>
    <row r="6857" spans="1:6" x14ac:dyDescent="0.5">
      <c r="A6857" s="4">
        <v>43577</v>
      </c>
      <c r="B6857" s="14">
        <v>0.80915509259259266</v>
      </c>
      <c r="C6857">
        <v>3</v>
      </c>
      <c r="D6857" t="s">
        <v>640</v>
      </c>
      <c r="E6857">
        <v>46</v>
      </c>
      <c r="F6857" t="s">
        <v>641</v>
      </c>
    </row>
    <row r="6858" spans="1:6" x14ac:dyDescent="0.5">
      <c r="A6858" s="4">
        <v>43577</v>
      </c>
      <c r="B6858" s="14">
        <v>0.8091666666666667</v>
      </c>
      <c r="C6858">
        <v>3</v>
      </c>
      <c r="D6858" t="s">
        <v>640</v>
      </c>
      <c r="E6858">
        <v>46</v>
      </c>
      <c r="F6858" t="s">
        <v>641</v>
      </c>
    </row>
    <row r="6859" spans="1:6" x14ac:dyDescent="0.5">
      <c r="A6859" s="4">
        <v>43577</v>
      </c>
      <c r="B6859" s="14">
        <v>0.80917824074074074</v>
      </c>
      <c r="C6859">
        <v>3</v>
      </c>
      <c r="D6859" t="s">
        <v>640</v>
      </c>
      <c r="E6859">
        <v>48</v>
      </c>
      <c r="F6859" t="s">
        <v>641</v>
      </c>
    </row>
    <row r="6860" spans="1:6" x14ac:dyDescent="0.5">
      <c r="A6860" s="4">
        <v>43577</v>
      </c>
      <c r="B6860" s="14">
        <v>0.80918981481481478</v>
      </c>
      <c r="C6860">
        <v>3</v>
      </c>
      <c r="D6860" t="s">
        <v>640</v>
      </c>
      <c r="E6860">
        <v>48</v>
      </c>
      <c r="F6860" t="s">
        <v>641</v>
      </c>
    </row>
    <row r="6861" spans="1:6" x14ac:dyDescent="0.5">
      <c r="A6861" s="4">
        <v>43577</v>
      </c>
      <c r="B6861" s="14">
        <v>0.80920138888888893</v>
      </c>
      <c r="C6861">
        <v>3</v>
      </c>
      <c r="D6861" t="s">
        <v>640</v>
      </c>
      <c r="E6861">
        <v>39</v>
      </c>
      <c r="F6861" t="s">
        <v>641</v>
      </c>
    </row>
    <row r="6862" spans="1:6" x14ac:dyDescent="0.5">
      <c r="A6862" s="4">
        <v>43577</v>
      </c>
      <c r="B6862" s="14">
        <v>0.80921296296296286</v>
      </c>
      <c r="C6862">
        <v>3</v>
      </c>
      <c r="D6862" t="s">
        <v>640</v>
      </c>
      <c r="E6862">
        <v>43</v>
      </c>
      <c r="F6862" t="s">
        <v>641</v>
      </c>
    </row>
    <row r="6863" spans="1:6" x14ac:dyDescent="0.5">
      <c r="A6863" s="4">
        <v>43577</v>
      </c>
      <c r="B6863" s="14">
        <v>0.80922453703703701</v>
      </c>
      <c r="C6863">
        <v>3</v>
      </c>
      <c r="D6863" t="s">
        <v>640</v>
      </c>
      <c r="E6863">
        <v>45</v>
      </c>
      <c r="F6863" t="s">
        <v>641</v>
      </c>
    </row>
    <row r="6864" spans="1:6" x14ac:dyDescent="0.5">
      <c r="A6864" s="4">
        <v>43577</v>
      </c>
      <c r="B6864" s="14">
        <v>0.80923611111111116</v>
      </c>
      <c r="C6864">
        <v>3</v>
      </c>
      <c r="D6864" t="s">
        <v>640</v>
      </c>
      <c r="E6864">
        <v>49</v>
      </c>
      <c r="F6864" t="s">
        <v>641</v>
      </c>
    </row>
    <row r="6865" spans="1:6" x14ac:dyDescent="0.5">
      <c r="A6865" s="4">
        <v>43577</v>
      </c>
      <c r="B6865" s="14">
        <v>0.80924768518518519</v>
      </c>
      <c r="C6865">
        <v>3</v>
      </c>
      <c r="D6865" t="s">
        <v>640</v>
      </c>
      <c r="E6865">
        <v>47</v>
      </c>
      <c r="F6865" t="s">
        <v>641</v>
      </c>
    </row>
    <row r="6866" spans="1:6" x14ac:dyDescent="0.5">
      <c r="A6866" s="4">
        <v>43577</v>
      </c>
      <c r="B6866" s="14">
        <v>0.80927083333333327</v>
      </c>
      <c r="C6866">
        <v>3</v>
      </c>
      <c r="D6866" t="s">
        <v>640</v>
      </c>
      <c r="E6866">
        <v>48</v>
      </c>
      <c r="F6866" t="s">
        <v>641</v>
      </c>
    </row>
    <row r="6867" spans="1:6" x14ac:dyDescent="0.5">
      <c r="A6867" s="4">
        <v>43577</v>
      </c>
      <c r="B6867" s="14">
        <v>0.80928240740740742</v>
      </c>
      <c r="C6867">
        <v>3</v>
      </c>
      <c r="D6867" t="s">
        <v>640</v>
      </c>
      <c r="E6867">
        <v>44</v>
      </c>
      <c r="F6867" t="s">
        <v>641</v>
      </c>
    </row>
    <row r="6868" spans="1:6" x14ac:dyDescent="0.5">
      <c r="A6868" s="4">
        <v>43577</v>
      </c>
      <c r="B6868" s="14">
        <v>0.80929398148148157</v>
      </c>
      <c r="C6868">
        <v>3</v>
      </c>
      <c r="D6868" t="s">
        <v>640</v>
      </c>
      <c r="E6868">
        <v>49</v>
      </c>
      <c r="F6868" t="s">
        <v>641</v>
      </c>
    </row>
    <row r="6869" spans="1:6" x14ac:dyDescent="0.5">
      <c r="A6869" s="4">
        <v>43577</v>
      </c>
      <c r="B6869" s="14">
        <v>0.8093055555555555</v>
      </c>
      <c r="C6869">
        <v>3</v>
      </c>
      <c r="D6869" t="s">
        <v>640</v>
      </c>
      <c r="E6869">
        <v>44</v>
      </c>
      <c r="F6869" t="s">
        <v>641</v>
      </c>
    </row>
    <row r="6870" spans="1:6" x14ac:dyDescent="0.5">
      <c r="A6870" s="4">
        <v>43577</v>
      </c>
      <c r="B6870" s="14">
        <v>0.80931712962962965</v>
      </c>
      <c r="C6870">
        <v>3</v>
      </c>
      <c r="D6870" t="s">
        <v>640</v>
      </c>
      <c r="E6870">
        <v>38</v>
      </c>
      <c r="F6870" t="s">
        <v>641</v>
      </c>
    </row>
    <row r="6871" spans="1:6" x14ac:dyDescent="0.5">
      <c r="A6871" s="4">
        <v>43577</v>
      </c>
      <c r="B6871" s="14">
        <v>0.80934027777777784</v>
      </c>
      <c r="C6871">
        <v>3</v>
      </c>
      <c r="D6871" t="s">
        <v>640</v>
      </c>
      <c r="E6871">
        <v>47</v>
      </c>
      <c r="F6871" t="s">
        <v>641</v>
      </c>
    </row>
    <row r="6872" spans="1:6" x14ac:dyDescent="0.5">
      <c r="A6872" s="4">
        <v>43577</v>
      </c>
      <c r="B6872" s="14">
        <v>0.80936342592592592</v>
      </c>
      <c r="C6872">
        <v>3</v>
      </c>
      <c r="D6872" t="s">
        <v>640</v>
      </c>
      <c r="E6872">
        <v>46</v>
      </c>
      <c r="F6872" t="s">
        <v>641</v>
      </c>
    </row>
    <row r="6873" spans="1:6" x14ac:dyDescent="0.5">
      <c r="A6873" s="4">
        <v>43577</v>
      </c>
      <c r="B6873" s="14">
        <v>0.80937500000000007</v>
      </c>
      <c r="C6873">
        <v>3</v>
      </c>
      <c r="D6873" t="s">
        <v>640</v>
      </c>
      <c r="E6873">
        <v>50</v>
      </c>
      <c r="F6873" t="s">
        <v>641</v>
      </c>
    </row>
    <row r="6874" spans="1:6" x14ac:dyDescent="0.5">
      <c r="A6874" s="4">
        <v>43577</v>
      </c>
      <c r="B6874" s="14">
        <v>0.80939814814814814</v>
      </c>
      <c r="C6874">
        <v>3</v>
      </c>
      <c r="D6874" t="s">
        <v>640</v>
      </c>
      <c r="E6874">
        <v>52</v>
      </c>
      <c r="F6874" t="s">
        <v>641</v>
      </c>
    </row>
    <row r="6875" spans="1:6" x14ac:dyDescent="0.5">
      <c r="A6875" s="4">
        <v>43577</v>
      </c>
      <c r="B6875" s="14">
        <v>0.80940972222222218</v>
      </c>
      <c r="C6875">
        <v>3</v>
      </c>
      <c r="D6875" t="s">
        <v>640</v>
      </c>
      <c r="E6875">
        <v>51</v>
      </c>
      <c r="F6875" t="s">
        <v>641</v>
      </c>
    </row>
    <row r="6876" spans="1:6" x14ac:dyDescent="0.5">
      <c r="A6876" s="4">
        <v>43577</v>
      </c>
      <c r="B6876" s="14">
        <v>0.80942129629629633</v>
      </c>
      <c r="C6876">
        <v>3</v>
      </c>
      <c r="D6876" t="s">
        <v>640</v>
      </c>
      <c r="E6876">
        <v>44</v>
      </c>
      <c r="F6876" t="s">
        <v>641</v>
      </c>
    </row>
    <row r="6877" spans="1:6" x14ac:dyDescent="0.5">
      <c r="A6877" s="4">
        <v>43577</v>
      </c>
      <c r="B6877" s="14">
        <v>0.80944444444444441</v>
      </c>
      <c r="C6877">
        <v>3</v>
      </c>
      <c r="D6877" t="s">
        <v>640</v>
      </c>
      <c r="E6877">
        <v>41</v>
      </c>
      <c r="F6877" t="s">
        <v>641</v>
      </c>
    </row>
    <row r="6878" spans="1:6" x14ac:dyDescent="0.5">
      <c r="A6878" s="4">
        <v>43577</v>
      </c>
      <c r="B6878" s="14">
        <v>0.80945601851851856</v>
      </c>
      <c r="C6878">
        <v>3</v>
      </c>
      <c r="D6878" t="s">
        <v>640</v>
      </c>
      <c r="E6878">
        <v>45</v>
      </c>
      <c r="F6878" t="s">
        <v>641</v>
      </c>
    </row>
    <row r="6879" spans="1:6" x14ac:dyDescent="0.5">
      <c r="A6879" s="4">
        <v>43577</v>
      </c>
      <c r="B6879" s="14">
        <v>0.8094675925925926</v>
      </c>
      <c r="C6879">
        <v>3</v>
      </c>
      <c r="D6879" t="s">
        <v>640</v>
      </c>
      <c r="E6879">
        <v>53</v>
      </c>
      <c r="F6879" t="s">
        <v>641</v>
      </c>
    </row>
    <row r="6880" spans="1:6" x14ac:dyDescent="0.5">
      <c r="A6880" s="4">
        <v>43577</v>
      </c>
      <c r="B6880" s="14">
        <v>0.80949074074074068</v>
      </c>
      <c r="C6880">
        <v>3</v>
      </c>
      <c r="D6880" t="s">
        <v>640</v>
      </c>
      <c r="E6880">
        <v>47</v>
      </c>
      <c r="F6880" t="s">
        <v>641</v>
      </c>
    </row>
    <row r="6881" spans="1:6" x14ac:dyDescent="0.5">
      <c r="A6881" s="4">
        <v>43577</v>
      </c>
      <c r="B6881" s="14">
        <v>0.80950231481481483</v>
      </c>
      <c r="C6881">
        <v>3</v>
      </c>
      <c r="D6881" t="s">
        <v>640</v>
      </c>
      <c r="E6881">
        <v>45</v>
      </c>
      <c r="F6881" t="s">
        <v>641</v>
      </c>
    </row>
    <row r="6882" spans="1:6" x14ac:dyDescent="0.5">
      <c r="A6882" s="4">
        <v>43577</v>
      </c>
      <c r="B6882" s="14">
        <v>0.80951388888888898</v>
      </c>
      <c r="C6882">
        <v>3</v>
      </c>
      <c r="D6882" t="s">
        <v>640</v>
      </c>
      <c r="E6882">
        <v>41</v>
      </c>
      <c r="F6882" t="s">
        <v>641</v>
      </c>
    </row>
    <row r="6883" spans="1:6" x14ac:dyDescent="0.5">
      <c r="A6883" s="4">
        <v>43577</v>
      </c>
      <c r="B6883" s="14">
        <v>0.80952546296296291</v>
      </c>
      <c r="C6883">
        <v>3</v>
      </c>
      <c r="D6883" t="s">
        <v>640</v>
      </c>
      <c r="E6883">
        <v>44</v>
      </c>
      <c r="F6883" t="s">
        <v>641</v>
      </c>
    </row>
    <row r="6884" spans="1:6" x14ac:dyDescent="0.5">
      <c r="A6884" s="4">
        <v>43577</v>
      </c>
      <c r="B6884" s="14">
        <v>0.80954861111111109</v>
      </c>
      <c r="C6884">
        <v>3</v>
      </c>
      <c r="D6884" t="s">
        <v>640</v>
      </c>
      <c r="E6884">
        <v>47</v>
      </c>
      <c r="F6884" t="s">
        <v>641</v>
      </c>
    </row>
    <row r="6885" spans="1:6" x14ac:dyDescent="0.5">
      <c r="A6885" s="4">
        <v>43577</v>
      </c>
      <c r="B6885" s="14">
        <v>0.80956018518518524</v>
      </c>
      <c r="C6885">
        <v>3</v>
      </c>
      <c r="D6885" t="s">
        <v>640</v>
      </c>
      <c r="E6885">
        <v>49</v>
      </c>
      <c r="F6885" t="s">
        <v>641</v>
      </c>
    </row>
    <row r="6886" spans="1:6" x14ac:dyDescent="0.5">
      <c r="A6886" s="4">
        <v>43577</v>
      </c>
      <c r="B6886" s="14">
        <v>0.80957175925925917</v>
      </c>
      <c r="C6886">
        <v>3</v>
      </c>
      <c r="D6886" t="s">
        <v>640</v>
      </c>
      <c r="E6886">
        <v>47</v>
      </c>
      <c r="F6886" t="s">
        <v>641</v>
      </c>
    </row>
    <row r="6887" spans="1:6" x14ac:dyDescent="0.5">
      <c r="A6887" s="4">
        <v>43577</v>
      </c>
      <c r="B6887" s="14">
        <v>0.80958333333333332</v>
      </c>
      <c r="C6887">
        <v>3</v>
      </c>
      <c r="D6887" t="s">
        <v>640</v>
      </c>
      <c r="E6887">
        <v>44</v>
      </c>
      <c r="F6887" t="s">
        <v>641</v>
      </c>
    </row>
    <row r="6888" spans="1:6" x14ac:dyDescent="0.5">
      <c r="A6888" s="4">
        <v>43577</v>
      </c>
      <c r="B6888" s="14">
        <v>0.80959490740740747</v>
      </c>
      <c r="C6888">
        <v>3</v>
      </c>
      <c r="D6888" t="s">
        <v>640</v>
      </c>
      <c r="E6888">
        <v>45</v>
      </c>
      <c r="F6888" t="s">
        <v>641</v>
      </c>
    </row>
    <row r="6889" spans="1:6" x14ac:dyDescent="0.5">
      <c r="A6889" s="4">
        <v>43577</v>
      </c>
      <c r="B6889" s="14">
        <v>0.80960648148148151</v>
      </c>
      <c r="C6889">
        <v>3</v>
      </c>
      <c r="D6889" t="s">
        <v>640</v>
      </c>
      <c r="E6889">
        <v>41</v>
      </c>
      <c r="F6889" t="s">
        <v>641</v>
      </c>
    </row>
    <row r="6890" spans="1:6" x14ac:dyDescent="0.5">
      <c r="A6890" s="4">
        <v>43577</v>
      </c>
      <c r="B6890" s="14">
        <v>0.80961805555555555</v>
      </c>
      <c r="C6890">
        <v>3</v>
      </c>
      <c r="D6890" t="s">
        <v>640</v>
      </c>
      <c r="E6890">
        <v>46</v>
      </c>
      <c r="F6890" t="s">
        <v>641</v>
      </c>
    </row>
    <row r="6891" spans="1:6" x14ac:dyDescent="0.5">
      <c r="A6891" s="4">
        <v>43577</v>
      </c>
      <c r="B6891" s="14">
        <v>0.80964120370370374</v>
      </c>
      <c r="C6891">
        <v>3</v>
      </c>
      <c r="D6891" t="s">
        <v>640</v>
      </c>
      <c r="E6891">
        <v>44</v>
      </c>
      <c r="F6891" t="s">
        <v>641</v>
      </c>
    </row>
    <row r="6892" spans="1:6" x14ac:dyDescent="0.5">
      <c r="A6892" s="4">
        <v>43577</v>
      </c>
      <c r="B6892" s="14">
        <v>0.80966435185185182</v>
      </c>
      <c r="C6892">
        <v>3</v>
      </c>
      <c r="D6892" t="s">
        <v>640</v>
      </c>
      <c r="E6892">
        <v>48</v>
      </c>
      <c r="F6892" t="s">
        <v>641</v>
      </c>
    </row>
    <row r="6893" spans="1:6" x14ac:dyDescent="0.5">
      <c r="A6893" s="4">
        <v>43577</v>
      </c>
      <c r="B6893" s="14">
        <v>0.80967592592592597</v>
      </c>
      <c r="C6893">
        <v>3</v>
      </c>
      <c r="D6893" t="s">
        <v>640</v>
      </c>
      <c r="E6893">
        <v>49</v>
      </c>
      <c r="F6893" t="s">
        <v>641</v>
      </c>
    </row>
    <row r="6894" spans="1:6" x14ac:dyDescent="0.5">
      <c r="A6894" s="4">
        <v>43577</v>
      </c>
      <c r="B6894" s="14">
        <v>0.8096875</v>
      </c>
      <c r="C6894">
        <v>3</v>
      </c>
      <c r="D6894" t="s">
        <v>640</v>
      </c>
      <c r="E6894">
        <v>49</v>
      </c>
      <c r="F6894" t="s">
        <v>641</v>
      </c>
    </row>
    <row r="6895" spans="1:6" x14ac:dyDescent="0.5">
      <c r="A6895" s="4">
        <v>43577</v>
      </c>
      <c r="B6895" s="14">
        <v>0.80969907407407404</v>
      </c>
      <c r="C6895">
        <v>3</v>
      </c>
      <c r="D6895" t="s">
        <v>640</v>
      </c>
      <c r="E6895">
        <v>45</v>
      </c>
      <c r="F6895" t="s">
        <v>641</v>
      </c>
    </row>
    <row r="6896" spans="1:6" x14ac:dyDescent="0.5">
      <c r="A6896" s="4">
        <v>43577</v>
      </c>
      <c r="B6896" s="14">
        <v>0.80971064814814808</v>
      </c>
      <c r="C6896">
        <v>3</v>
      </c>
      <c r="D6896" t="s">
        <v>640</v>
      </c>
      <c r="E6896">
        <v>47</v>
      </c>
      <c r="F6896" t="s">
        <v>641</v>
      </c>
    </row>
    <row r="6897" spans="1:6" x14ac:dyDescent="0.5">
      <c r="A6897" s="4">
        <v>43577</v>
      </c>
      <c r="B6897" s="14">
        <v>0.80972222222222223</v>
      </c>
      <c r="C6897">
        <v>3</v>
      </c>
      <c r="D6897" t="s">
        <v>640</v>
      </c>
      <c r="E6897">
        <v>52</v>
      </c>
      <c r="F6897" t="s">
        <v>641</v>
      </c>
    </row>
    <row r="6898" spans="1:6" x14ac:dyDescent="0.5">
      <c r="A6898" s="4">
        <v>43577</v>
      </c>
      <c r="B6898" s="14">
        <v>0.80973379629629638</v>
      </c>
      <c r="C6898">
        <v>3</v>
      </c>
      <c r="D6898" t="s">
        <v>640</v>
      </c>
      <c r="E6898">
        <v>48</v>
      </c>
      <c r="F6898" t="s">
        <v>641</v>
      </c>
    </row>
    <row r="6899" spans="1:6" x14ac:dyDescent="0.5">
      <c r="A6899" s="4">
        <v>43577</v>
      </c>
      <c r="B6899" s="14">
        <v>0.80974537037037031</v>
      </c>
      <c r="C6899">
        <v>3</v>
      </c>
      <c r="D6899" t="s">
        <v>640</v>
      </c>
      <c r="E6899">
        <v>45</v>
      </c>
      <c r="F6899" t="s">
        <v>641</v>
      </c>
    </row>
    <row r="6900" spans="1:6" x14ac:dyDescent="0.5">
      <c r="A6900" s="4">
        <v>43577</v>
      </c>
      <c r="B6900" s="14">
        <v>0.80975694444444446</v>
      </c>
      <c r="C6900">
        <v>3</v>
      </c>
      <c r="D6900" t="s">
        <v>640</v>
      </c>
      <c r="E6900">
        <v>45</v>
      </c>
      <c r="F6900" t="s">
        <v>641</v>
      </c>
    </row>
    <row r="6901" spans="1:6" x14ac:dyDescent="0.5">
      <c r="A6901" s="4">
        <v>43577</v>
      </c>
      <c r="B6901" s="14">
        <v>0.8097685185185185</v>
      </c>
      <c r="C6901">
        <v>3</v>
      </c>
      <c r="D6901" t="s">
        <v>640</v>
      </c>
      <c r="E6901">
        <v>45</v>
      </c>
      <c r="F6901" t="s">
        <v>641</v>
      </c>
    </row>
    <row r="6902" spans="1:6" x14ac:dyDescent="0.5">
      <c r="A6902" s="4">
        <v>43577</v>
      </c>
      <c r="B6902" s="14">
        <v>0.80979166666666658</v>
      </c>
      <c r="C6902">
        <v>3</v>
      </c>
      <c r="D6902" t="s">
        <v>640</v>
      </c>
      <c r="E6902">
        <v>41</v>
      </c>
      <c r="F6902" t="s">
        <v>641</v>
      </c>
    </row>
    <row r="6903" spans="1:6" x14ac:dyDescent="0.5">
      <c r="A6903" s="4">
        <v>43577</v>
      </c>
      <c r="B6903" s="14">
        <v>0.80981481481481488</v>
      </c>
      <c r="C6903">
        <v>3</v>
      </c>
      <c r="D6903" t="s">
        <v>640</v>
      </c>
      <c r="E6903">
        <v>52</v>
      </c>
      <c r="F6903" t="s">
        <v>641</v>
      </c>
    </row>
    <row r="6904" spans="1:6" x14ac:dyDescent="0.5">
      <c r="A6904" s="4">
        <v>43577</v>
      </c>
      <c r="B6904" s="14">
        <v>0.80983796296296295</v>
      </c>
      <c r="C6904">
        <v>3</v>
      </c>
      <c r="D6904" t="s">
        <v>640</v>
      </c>
      <c r="E6904">
        <v>43</v>
      </c>
      <c r="F6904" t="s">
        <v>641</v>
      </c>
    </row>
    <row r="6905" spans="1:6" x14ac:dyDescent="0.5">
      <c r="A6905" s="4">
        <v>43577</v>
      </c>
      <c r="B6905" s="14">
        <v>0.80984953703703699</v>
      </c>
      <c r="C6905">
        <v>3</v>
      </c>
      <c r="D6905" t="s">
        <v>640</v>
      </c>
      <c r="E6905">
        <v>49</v>
      </c>
      <c r="F6905" t="s">
        <v>641</v>
      </c>
    </row>
    <row r="6906" spans="1:6" x14ac:dyDescent="0.5">
      <c r="A6906" s="4">
        <v>43577</v>
      </c>
      <c r="B6906" s="14">
        <v>0.80986111111111114</v>
      </c>
      <c r="C6906">
        <v>3</v>
      </c>
      <c r="D6906" t="s">
        <v>640</v>
      </c>
      <c r="E6906">
        <v>51</v>
      </c>
      <c r="F6906" t="s">
        <v>641</v>
      </c>
    </row>
    <row r="6907" spans="1:6" x14ac:dyDescent="0.5">
      <c r="A6907" s="4">
        <v>43577</v>
      </c>
      <c r="B6907" s="14">
        <v>0.80987268518518529</v>
      </c>
      <c r="C6907">
        <v>3</v>
      </c>
      <c r="D6907" t="s">
        <v>640</v>
      </c>
      <c r="E6907">
        <v>39</v>
      </c>
      <c r="F6907" t="s">
        <v>641</v>
      </c>
    </row>
    <row r="6908" spans="1:6" x14ac:dyDescent="0.5">
      <c r="A6908" s="4">
        <v>43577</v>
      </c>
      <c r="B6908" s="14">
        <v>0.80988425925925922</v>
      </c>
      <c r="C6908">
        <v>3</v>
      </c>
      <c r="D6908" t="s">
        <v>640</v>
      </c>
      <c r="E6908">
        <v>41</v>
      </c>
      <c r="F6908" t="s">
        <v>641</v>
      </c>
    </row>
    <row r="6909" spans="1:6" x14ac:dyDescent="0.5">
      <c r="A6909" s="4">
        <v>43577</v>
      </c>
      <c r="B6909" s="14">
        <v>0.80990740740740741</v>
      </c>
      <c r="C6909">
        <v>3</v>
      </c>
      <c r="D6909" t="s">
        <v>640</v>
      </c>
      <c r="E6909">
        <v>45</v>
      </c>
      <c r="F6909" t="s">
        <v>641</v>
      </c>
    </row>
    <row r="6910" spans="1:6" x14ac:dyDescent="0.5">
      <c r="A6910" s="4">
        <v>43577</v>
      </c>
      <c r="B6910" s="14">
        <v>0.80991898148148145</v>
      </c>
      <c r="C6910">
        <v>3</v>
      </c>
      <c r="D6910" t="s">
        <v>640</v>
      </c>
      <c r="E6910">
        <v>45</v>
      </c>
      <c r="F6910" t="s">
        <v>641</v>
      </c>
    </row>
    <row r="6911" spans="1:6" x14ac:dyDescent="0.5">
      <c r="A6911" s="4">
        <v>43577</v>
      </c>
      <c r="B6911" s="14">
        <v>0.80993055555555549</v>
      </c>
      <c r="C6911">
        <v>3</v>
      </c>
      <c r="D6911" t="s">
        <v>640</v>
      </c>
      <c r="E6911">
        <v>41</v>
      </c>
      <c r="F6911" t="s">
        <v>641</v>
      </c>
    </row>
    <row r="6912" spans="1:6" x14ac:dyDescent="0.5">
      <c r="A6912" s="4">
        <v>43577</v>
      </c>
      <c r="B6912" s="14">
        <v>0.80994212962962964</v>
      </c>
      <c r="C6912">
        <v>3</v>
      </c>
      <c r="D6912" t="s">
        <v>640</v>
      </c>
      <c r="E6912">
        <v>51</v>
      </c>
      <c r="F6912" t="s">
        <v>641</v>
      </c>
    </row>
    <row r="6913" spans="1:6" x14ac:dyDescent="0.5">
      <c r="A6913" s="4">
        <v>43577</v>
      </c>
      <c r="B6913" s="14">
        <v>0.80995370370370379</v>
      </c>
      <c r="C6913">
        <v>3</v>
      </c>
      <c r="D6913" t="s">
        <v>640</v>
      </c>
      <c r="E6913">
        <v>48</v>
      </c>
      <c r="F6913" t="s">
        <v>641</v>
      </c>
    </row>
    <row r="6914" spans="1:6" x14ac:dyDescent="0.5">
      <c r="A6914" s="4">
        <v>43577</v>
      </c>
      <c r="B6914" s="14">
        <v>0.80996527777777771</v>
      </c>
      <c r="C6914">
        <v>3</v>
      </c>
      <c r="D6914" t="s">
        <v>640</v>
      </c>
      <c r="E6914">
        <v>45</v>
      </c>
      <c r="F6914" t="s">
        <v>641</v>
      </c>
    </row>
    <row r="6915" spans="1:6" x14ac:dyDescent="0.5">
      <c r="A6915" s="4">
        <v>43577</v>
      </c>
      <c r="B6915" s="14">
        <v>0.81004629629629632</v>
      </c>
      <c r="C6915">
        <v>3</v>
      </c>
      <c r="D6915" t="s">
        <v>640</v>
      </c>
      <c r="E6915">
        <v>41</v>
      </c>
      <c r="F6915" t="s">
        <v>641</v>
      </c>
    </row>
    <row r="6916" spans="1:6" x14ac:dyDescent="0.5">
      <c r="A6916" s="4">
        <v>43577</v>
      </c>
      <c r="B6916" s="14">
        <v>0.8100694444444444</v>
      </c>
      <c r="C6916">
        <v>3</v>
      </c>
      <c r="D6916" t="s">
        <v>640</v>
      </c>
      <c r="E6916">
        <v>46</v>
      </c>
      <c r="F6916" t="s">
        <v>641</v>
      </c>
    </row>
    <row r="6917" spans="1:6" x14ac:dyDescent="0.5">
      <c r="A6917" s="4">
        <v>43577</v>
      </c>
      <c r="B6917" s="14">
        <v>0.81008101851851855</v>
      </c>
      <c r="C6917">
        <v>3</v>
      </c>
      <c r="D6917" t="s">
        <v>640</v>
      </c>
      <c r="E6917">
        <v>42</v>
      </c>
      <c r="F6917" t="s">
        <v>641</v>
      </c>
    </row>
    <row r="6918" spans="1:6" x14ac:dyDescent="0.5">
      <c r="A6918" s="4">
        <v>43577</v>
      </c>
      <c r="B6918" s="14">
        <v>0.81010416666666663</v>
      </c>
      <c r="C6918">
        <v>3</v>
      </c>
      <c r="D6918" t="s">
        <v>640</v>
      </c>
      <c r="E6918">
        <v>44</v>
      </c>
      <c r="F6918" t="s">
        <v>641</v>
      </c>
    </row>
    <row r="6919" spans="1:6" x14ac:dyDescent="0.5">
      <c r="A6919" s="4">
        <v>43577</v>
      </c>
      <c r="B6919" s="14">
        <v>0.81011574074074078</v>
      </c>
      <c r="C6919">
        <v>3</v>
      </c>
      <c r="D6919" t="s">
        <v>640</v>
      </c>
      <c r="E6919">
        <v>42</v>
      </c>
      <c r="F6919" t="s">
        <v>641</v>
      </c>
    </row>
    <row r="6920" spans="1:6" x14ac:dyDescent="0.5">
      <c r="A6920" s="4">
        <v>43577</v>
      </c>
      <c r="B6920" s="14">
        <v>0.81018518518518512</v>
      </c>
      <c r="C6920">
        <v>3</v>
      </c>
      <c r="D6920" t="s">
        <v>640</v>
      </c>
      <c r="E6920">
        <v>43</v>
      </c>
      <c r="F6920" t="s">
        <v>641</v>
      </c>
    </row>
    <row r="6921" spans="1:6" x14ac:dyDescent="0.5">
      <c r="A6921" s="4">
        <v>43577</v>
      </c>
      <c r="B6921" s="14">
        <v>0.81021990740740746</v>
      </c>
      <c r="C6921">
        <v>3</v>
      </c>
      <c r="D6921" t="s">
        <v>640</v>
      </c>
      <c r="E6921">
        <v>41</v>
      </c>
      <c r="F6921" t="s">
        <v>641</v>
      </c>
    </row>
    <row r="6922" spans="1:6" x14ac:dyDescent="0.5">
      <c r="A6922" s="4">
        <v>43577</v>
      </c>
      <c r="B6922" s="14">
        <v>0.81024305555555554</v>
      </c>
      <c r="C6922">
        <v>3</v>
      </c>
      <c r="D6922" t="s">
        <v>640</v>
      </c>
      <c r="E6922">
        <v>40</v>
      </c>
      <c r="F6922" t="s">
        <v>641</v>
      </c>
    </row>
    <row r="6923" spans="1:6" x14ac:dyDescent="0.5">
      <c r="A6923" s="4">
        <v>43577</v>
      </c>
      <c r="B6923" s="14">
        <v>0.81027777777777776</v>
      </c>
      <c r="C6923">
        <v>3</v>
      </c>
      <c r="D6923" t="s">
        <v>640</v>
      </c>
      <c r="E6923">
        <v>52</v>
      </c>
      <c r="F6923" t="s">
        <v>641</v>
      </c>
    </row>
    <row r="6924" spans="1:6" x14ac:dyDescent="0.5">
      <c r="A6924" s="4">
        <v>43577</v>
      </c>
      <c r="B6924" s="14">
        <v>0.8102893518518518</v>
      </c>
      <c r="C6924">
        <v>3</v>
      </c>
      <c r="D6924" t="s">
        <v>640</v>
      </c>
      <c r="E6924">
        <v>41</v>
      </c>
      <c r="F6924" t="s">
        <v>641</v>
      </c>
    </row>
    <row r="6925" spans="1:6" x14ac:dyDescent="0.5">
      <c r="A6925" s="4">
        <v>43577</v>
      </c>
      <c r="B6925" s="14">
        <v>0.81030092592592595</v>
      </c>
      <c r="C6925">
        <v>3</v>
      </c>
      <c r="D6925" t="s">
        <v>640</v>
      </c>
      <c r="E6925">
        <v>42</v>
      </c>
      <c r="F6925" t="s">
        <v>641</v>
      </c>
    </row>
    <row r="6926" spans="1:6" x14ac:dyDescent="0.5">
      <c r="A6926" s="4">
        <v>43577</v>
      </c>
      <c r="B6926" s="14">
        <v>0.81040509259259252</v>
      </c>
      <c r="C6926">
        <v>3</v>
      </c>
      <c r="D6926" t="s">
        <v>640</v>
      </c>
      <c r="E6926">
        <v>46</v>
      </c>
      <c r="F6926" t="s">
        <v>641</v>
      </c>
    </row>
    <row r="6927" spans="1:6" x14ac:dyDescent="0.5">
      <c r="A6927" s="4">
        <v>43577</v>
      </c>
      <c r="B6927" s="14">
        <v>0.81041666666666667</v>
      </c>
      <c r="C6927">
        <v>3</v>
      </c>
      <c r="D6927" t="s">
        <v>640</v>
      </c>
      <c r="E6927">
        <v>48</v>
      </c>
      <c r="F6927" t="s">
        <v>641</v>
      </c>
    </row>
    <row r="6928" spans="1:6" x14ac:dyDescent="0.5">
      <c r="A6928" s="4">
        <v>43577</v>
      </c>
      <c r="B6928" s="14">
        <v>0.81047453703703709</v>
      </c>
      <c r="C6928">
        <v>3</v>
      </c>
      <c r="D6928" t="s">
        <v>640</v>
      </c>
      <c r="E6928">
        <v>41</v>
      </c>
      <c r="F6928" t="s">
        <v>641</v>
      </c>
    </row>
    <row r="6929" spans="1:6" x14ac:dyDescent="0.5">
      <c r="A6929" s="4">
        <v>43577</v>
      </c>
      <c r="B6929" s="14">
        <v>0.81049768518518517</v>
      </c>
      <c r="C6929">
        <v>3</v>
      </c>
      <c r="D6929" t="s">
        <v>640</v>
      </c>
      <c r="E6929">
        <v>38</v>
      </c>
      <c r="F6929" t="s">
        <v>641</v>
      </c>
    </row>
    <row r="6930" spans="1:6" x14ac:dyDescent="0.5">
      <c r="A6930" s="4">
        <v>43577</v>
      </c>
      <c r="B6930" s="14">
        <v>0.81050925925925921</v>
      </c>
      <c r="C6930">
        <v>3</v>
      </c>
      <c r="D6930" t="s">
        <v>640</v>
      </c>
      <c r="E6930">
        <v>43</v>
      </c>
      <c r="F6930" t="s">
        <v>641</v>
      </c>
    </row>
    <row r="6931" spans="1:6" x14ac:dyDescent="0.5">
      <c r="A6931" s="4">
        <v>43577</v>
      </c>
      <c r="B6931" s="14">
        <v>0.81052083333333336</v>
      </c>
      <c r="C6931">
        <v>3</v>
      </c>
      <c r="D6931" t="s">
        <v>640</v>
      </c>
      <c r="E6931">
        <v>44</v>
      </c>
      <c r="F6931" t="s">
        <v>641</v>
      </c>
    </row>
    <row r="6932" spans="1:6" x14ac:dyDescent="0.5">
      <c r="A6932" s="4">
        <v>43577</v>
      </c>
      <c r="B6932" s="14">
        <v>0.8106712962962962</v>
      </c>
      <c r="C6932">
        <v>3</v>
      </c>
      <c r="D6932" t="s">
        <v>640</v>
      </c>
      <c r="E6932">
        <v>41</v>
      </c>
      <c r="F6932" t="s">
        <v>641</v>
      </c>
    </row>
    <row r="6933" spans="1:6" x14ac:dyDescent="0.5">
      <c r="A6933" s="4">
        <v>43577</v>
      </c>
      <c r="B6933" s="14">
        <v>0.81079861111111118</v>
      </c>
      <c r="C6933">
        <v>3</v>
      </c>
      <c r="D6933" t="s">
        <v>640</v>
      </c>
      <c r="E6933">
        <v>39</v>
      </c>
      <c r="F6933" t="s">
        <v>641</v>
      </c>
    </row>
    <row r="6934" spans="1:6" x14ac:dyDescent="0.5">
      <c r="A6934" s="4">
        <v>43577</v>
      </c>
      <c r="B6934" s="14">
        <v>0.81081018518518511</v>
      </c>
      <c r="C6934">
        <v>3</v>
      </c>
      <c r="D6934" t="s">
        <v>640</v>
      </c>
      <c r="E6934">
        <v>38</v>
      </c>
      <c r="F6934" t="s">
        <v>641</v>
      </c>
    </row>
    <row r="6935" spans="1:6" x14ac:dyDescent="0.5">
      <c r="A6935" s="4">
        <v>43577</v>
      </c>
      <c r="B6935" s="14">
        <v>0.81082175925925926</v>
      </c>
      <c r="C6935">
        <v>3</v>
      </c>
      <c r="D6935" t="s">
        <v>640</v>
      </c>
      <c r="E6935">
        <v>47</v>
      </c>
      <c r="F6935" t="s">
        <v>641</v>
      </c>
    </row>
    <row r="6936" spans="1:6" x14ac:dyDescent="0.5">
      <c r="A6936" s="4">
        <v>43577</v>
      </c>
      <c r="B6936" s="14">
        <v>0.81085648148148148</v>
      </c>
      <c r="C6936">
        <v>3</v>
      </c>
      <c r="D6936" t="s">
        <v>640</v>
      </c>
      <c r="E6936">
        <v>39</v>
      </c>
      <c r="F6936" t="s">
        <v>641</v>
      </c>
    </row>
    <row r="6937" spans="1:6" x14ac:dyDescent="0.5">
      <c r="A6937" s="4">
        <v>43577</v>
      </c>
      <c r="B6937" s="14">
        <v>0.81086805555555552</v>
      </c>
      <c r="C6937">
        <v>3</v>
      </c>
      <c r="D6937" t="s">
        <v>640</v>
      </c>
      <c r="E6937">
        <v>41</v>
      </c>
      <c r="F6937" t="s">
        <v>641</v>
      </c>
    </row>
    <row r="6938" spans="1:6" x14ac:dyDescent="0.5">
      <c r="A6938" s="4">
        <v>43577</v>
      </c>
      <c r="B6938" s="14">
        <v>0.81096064814814817</v>
      </c>
      <c r="C6938">
        <v>3</v>
      </c>
      <c r="D6938" t="s">
        <v>640</v>
      </c>
      <c r="E6938">
        <v>38</v>
      </c>
      <c r="F6938" t="s">
        <v>641</v>
      </c>
    </row>
    <row r="6939" spans="1:6" x14ac:dyDescent="0.5">
      <c r="A6939" s="4">
        <v>43577</v>
      </c>
      <c r="B6939" s="14">
        <v>0.81103009259259251</v>
      </c>
      <c r="C6939">
        <v>3</v>
      </c>
      <c r="D6939" t="s">
        <v>640</v>
      </c>
      <c r="E6939">
        <v>46</v>
      </c>
      <c r="F6939" t="s">
        <v>641</v>
      </c>
    </row>
    <row r="6940" spans="1:6" x14ac:dyDescent="0.5">
      <c r="A6940" s="4">
        <v>43577</v>
      </c>
      <c r="B6940" s="14">
        <v>0.81104166666666666</v>
      </c>
      <c r="C6940">
        <v>3</v>
      </c>
      <c r="D6940" t="s">
        <v>640</v>
      </c>
      <c r="E6940">
        <v>40</v>
      </c>
      <c r="F6940" t="s">
        <v>641</v>
      </c>
    </row>
    <row r="6941" spans="1:6" x14ac:dyDescent="0.5">
      <c r="A6941" s="4">
        <v>43577</v>
      </c>
      <c r="B6941" s="14">
        <v>0.81106481481481485</v>
      </c>
      <c r="C6941">
        <v>3</v>
      </c>
      <c r="D6941" t="s">
        <v>640</v>
      </c>
      <c r="E6941">
        <v>39</v>
      </c>
      <c r="F6941" t="s">
        <v>641</v>
      </c>
    </row>
    <row r="6942" spans="1:6" x14ac:dyDescent="0.5">
      <c r="A6942" s="4">
        <v>43577</v>
      </c>
      <c r="B6942" s="14">
        <v>0.81115740740740738</v>
      </c>
      <c r="C6942">
        <v>3</v>
      </c>
      <c r="D6942" t="s">
        <v>640</v>
      </c>
      <c r="E6942">
        <v>43</v>
      </c>
      <c r="F6942" t="s">
        <v>641</v>
      </c>
    </row>
    <row r="6943" spans="1:6" x14ac:dyDescent="0.5">
      <c r="A6943" s="4">
        <v>43577</v>
      </c>
      <c r="B6943" s="14">
        <v>0.81116898148148142</v>
      </c>
      <c r="C6943">
        <v>3</v>
      </c>
      <c r="D6943" t="s">
        <v>640</v>
      </c>
      <c r="E6943">
        <v>43</v>
      </c>
      <c r="F6943" t="s">
        <v>641</v>
      </c>
    </row>
    <row r="6944" spans="1:6" x14ac:dyDescent="0.5">
      <c r="A6944" s="4">
        <v>43577</v>
      </c>
      <c r="B6944" s="14">
        <v>0.81118055555555557</v>
      </c>
      <c r="C6944">
        <v>3</v>
      </c>
      <c r="D6944" t="s">
        <v>640</v>
      </c>
      <c r="E6944">
        <v>43</v>
      </c>
      <c r="F6944" t="s">
        <v>641</v>
      </c>
    </row>
    <row r="6945" spans="1:6" x14ac:dyDescent="0.5">
      <c r="A6945" s="4">
        <v>43577</v>
      </c>
      <c r="B6945" s="14">
        <v>0.81122685185185184</v>
      </c>
      <c r="C6945">
        <v>3</v>
      </c>
      <c r="D6945" t="s">
        <v>640</v>
      </c>
      <c r="E6945">
        <v>39</v>
      </c>
      <c r="F6945" t="s">
        <v>641</v>
      </c>
    </row>
    <row r="6946" spans="1:6" x14ac:dyDescent="0.5">
      <c r="A6946" s="4">
        <v>43577</v>
      </c>
      <c r="B6946" s="14">
        <v>0.81126157407407407</v>
      </c>
      <c r="C6946">
        <v>3</v>
      </c>
      <c r="D6946" t="s">
        <v>640</v>
      </c>
      <c r="E6946">
        <v>44</v>
      </c>
      <c r="F6946" t="s">
        <v>641</v>
      </c>
    </row>
    <row r="6947" spans="1:6" x14ac:dyDescent="0.5">
      <c r="A6947" s="4">
        <v>43577</v>
      </c>
      <c r="B6947" s="14">
        <v>0.81127314814814822</v>
      </c>
      <c r="C6947">
        <v>3</v>
      </c>
      <c r="D6947" t="s">
        <v>640</v>
      </c>
      <c r="E6947">
        <v>44</v>
      </c>
      <c r="F6947" t="s">
        <v>641</v>
      </c>
    </row>
    <row r="6948" spans="1:6" x14ac:dyDescent="0.5">
      <c r="A6948" s="4">
        <v>43577</v>
      </c>
      <c r="B6948" s="14">
        <v>0.81130787037037033</v>
      </c>
      <c r="C6948">
        <v>3</v>
      </c>
      <c r="D6948" t="s">
        <v>640</v>
      </c>
      <c r="E6948">
        <v>40</v>
      </c>
      <c r="F6948" t="s">
        <v>641</v>
      </c>
    </row>
    <row r="6949" spans="1:6" x14ac:dyDescent="0.5">
      <c r="A6949" s="4">
        <v>43577</v>
      </c>
      <c r="B6949" s="14">
        <v>0.81134259259259256</v>
      </c>
      <c r="C6949">
        <v>3</v>
      </c>
      <c r="D6949" t="s">
        <v>640</v>
      </c>
      <c r="E6949">
        <v>44</v>
      </c>
      <c r="F6949" t="s">
        <v>641</v>
      </c>
    </row>
    <row r="6950" spans="1:6" x14ac:dyDescent="0.5">
      <c r="A6950" s="4">
        <v>43577</v>
      </c>
      <c r="B6950" s="14">
        <v>0.81135416666666671</v>
      </c>
      <c r="C6950">
        <v>3</v>
      </c>
      <c r="D6950" t="s">
        <v>640</v>
      </c>
      <c r="E6950">
        <v>40</v>
      </c>
      <c r="F6950" t="s">
        <v>641</v>
      </c>
    </row>
    <row r="6951" spans="1:6" x14ac:dyDescent="0.5">
      <c r="A6951" s="4">
        <v>43577</v>
      </c>
      <c r="B6951" s="14">
        <v>0.81136574074074075</v>
      </c>
      <c r="C6951">
        <v>3</v>
      </c>
      <c r="D6951" t="s">
        <v>640</v>
      </c>
      <c r="E6951">
        <v>44</v>
      </c>
      <c r="F6951" t="s">
        <v>641</v>
      </c>
    </row>
    <row r="6952" spans="1:6" x14ac:dyDescent="0.5">
      <c r="A6952" s="4">
        <v>43577</v>
      </c>
      <c r="B6952" s="14">
        <v>0.81137731481481479</v>
      </c>
      <c r="C6952">
        <v>3</v>
      </c>
      <c r="D6952" t="s">
        <v>640</v>
      </c>
      <c r="E6952">
        <v>49</v>
      </c>
      <c r="F6952" t="s">
        <v>641</v>
      </c>
    </row>
    <row r="6953" spans="1:6" x14ac:dyDescent="0.5">
      <c r="A6953" s="4">
        <v>43577</v>
      </c>
      <c r="B6953" s="14">
        <v>0.81138888888888883</v>
      </c>
      <c r="C6953">
        <v>3</v>
      </c>
      <c r="D6953" t="s">
        <v>640</v>
      </c>
      <c r="E6953">
        <v>40</v>
      </c>
      <c r="F6953" t="s">
        <v>641</v>
      </c>
    </row>
    <row r="6954" spans="1:6" x14ac:dyDescent="0.5">
      <c r="A6954" s="4">
        <v>43577</v>
      </c>
      <c r="B6954" s="14">
        <v>0.8114351851851852</v>
      </c>
      <c r="C6954">
        <v>3</v>
      </c>
      <c r="D6954" t="s">
        <v>640</v>
      </c>
      <c r="E6954">
        <v>41</v>
      </c>
      <c r="F6954" t="s">
        <v>641</v>
      </c>
    </row>
    <row r="6955" spans="1:6" x14ac:dyDescent="0.5">
      <c r="A6955" s="4">
        <v>43577</v>
      </c>
      <c r="B6955" s="14">
        <v>0.81149305555555562</v>
      </c>
      <c r="C6955">
        <v>3</v>
      </c>
      <c r="D6955" t="s">
        <v>640</v>
      </c>
      <c r="E6955">
        <v>40</v>
      </c>
      <c r="F6955" t="s">
        <v>641</v>
      </c>
    </row>
    <row r="6956" spans="1:6" x14ac:dyDescent="0.5">
      <c r="A6956" s="4">
        <v>43577</v>
      </c>
      <c r="B6956" s="14">
        <v>0.81155092592592604</v>
      </c>
      <c r="C6956">
        <v>3</v>
      </c>
      <c r="D6956" t="s">
        <v>640</v>
      </c>
      <c r="E6956">
        <v>39</v>
      </c>
      <c r="F6956" t="s">
        <v>641</v>
      </c>
    </row>
    <row r="6957" spans="1:6" x14ac:dyDescent="0.5">
      <c r="A6957" s="4">
        <v>43577</v>
      </c>
      <c r="B6957" s="14">
        <v>0.81157407407407411</v>
      </c>
      <c r="C6957">
        <v>3</v>
      </c>
      <c r="D6957" t="s">
        <v>640</v>
      </c>
      <c r="E6957">
        <v>39</v>
      </c>
      <c r="F6957" t="s">
        <v>641</v>
      </c>
    </row>
    <row r="6958" spans="1:6" x14ac:dyDescent="0.5">
      <c r="A6958" s="4">
        <v>43577</v>
      </c>
      <c r="B6958" s="14">
        <v>0.81174768518518514</v>
      </c>
      <c r="C6958">
        <v>3</v>
      </c>
      <c r="D6958" t="s">
        <v>640</v>
      </c>
      <c r="E6958">
        <v>44</v>
      </c>
      <c r="F6958" t="s">
        <v>641</v>
      </c>
    </row>
    <row r="6959" spans="1:6" x14ac:dyDescent="0.5">
      <c r="A6959" s="4">
        <v>43577</v>
      </c>
      <c r="B6959" s="14">
        <v>0.81175925925925929</v>
      </c>
      <c r="C6959">
        <v>3</v>
      </c>
      <c r="D6959" t="s">
        <v>640</v>
      </c>
      <c r="E6959">
        <v>39</v>
      </c>
      <c r="F6959" t="s">
        <v>641</v>
      </c>
    </row>
    <row r="6960" spans="1:6" x14ac:dyDescent="0.5">
      <c r="A6960" s="4">
        <v>43577</v>
      </c>
      <c r="B6960" s="14">
        <v>0.81179398148148152</v>
      </c>
      <c r="C6960">
        <v>3</v>
      </c>
      <c r="D6960" t="s">
        <v>640</v>
      </c>
      <c r="E6960">
        <v>38</v>
      </c>
      <c r="F6960" t="s">
        <v>641</v>
      </c>
    </row>
    <row r="6961" spans="1:6" x14ac:dyDescent="0.5">
      <c r="A6961" s="4">
        <v>43577</v>
      </c>
      <c r="B6961" s="14">
        <v>0.81192129629629628</v>
      </c>
      <c r="C6961">
        <v>3</v>
      </c>
      <c r="D6961" t="s">
        <v>640</v>
      </c>
      <c r="E6961">
        <v>41</v>
      </c>
      <c r="F6961" t="s">
        <v>641</v>
      </c>
    </row>
    <row r="6962" spans="1:6" x14ac:dyDescent="0.5">
      <c r="A6962" s="4">
        <v>43578</v>
      </c>
      <c r="B6962" s="14">
        <v>0.14136574074074074</v>
      </c>
      <c r="C6962">
        <v>3</v>
      </c>
      <c r="D6962" t="s">
        <v>640</v>
      </c>
      <c r="E6962">
        <v>38</v>
      </c>
      <c r="F6962" t="s">
        <v>641</v>
      </c>
    </row>
    <row r="6963" spans="1:6" x14ac:dyDescent="0.5">
      <c r="A6963" s="4">
        <v>43578</v>
      </c>
      <c r="B6963" s="14">
        <v>0.20526620370370371</v>
      </c>
      <c r="C6963">
        <v>3</v>
      </c>
      <c r="D6963" t="s">
        <v>640</v>
      </c>
      <c r="E6963">
        <v>60</v>
      </c>
      <c r="F6963" t="s">
        <v>641</v>
      </c>
    </row>
    <row r="6964" spans="1:6" x14ac:dyDescent="0.5">
      <c r="A6964" s="4">
        <v>43578</v>
      </c>
      <c r="B6964" s="14">
        <v>0.20528935185185185</v>
      </c>
      <c r="C6964">
        <v>3</v>
      </c>
      <c r="D6964" t="s">
        <v>640</v>
      </c>
      <c r="E6964">
        <v>63</v>
      </c>
      <c r="F6964" t="s">
        <v>641</v>
      </c>
    </row>
    <row r="6965" spans="1:6" x14ac:dyDescent="0.5">
      <c r="A6965" s="4">
        <v>43578</v>
      </c>
      <c r="B6965" s="14">
        <v>0.20837962962962964</v>
      </c>
      <c r="C6965">
        <v>3</v>
      </c>
      <c r="D6965" t="s">
        <v>640</v>
      </c>
      <c r="E6965">
        <v>49</v>
      </c>
      <c r="F6965" t="s">
        <v>641</v>
      </c>
    </row>
    <row r="6966" spans="1:6" x14ac:dyDescent="0.5">
      <c r="A6966" s="4">
        <v>43578</v>
      </c>
      <c r="B6966" s="14">
        <v>0.20864583333333334</v>
      </c>
      <c r="C6966">
        <v>3</v>
      </c>
      <c r="D6966" t="s">
        <v>640</v>
      </c>
      <c r="E6966">
        <v>7</v>
      </c>
      <c r="F6966" t="s">
        <v>641</v>
      </c>
    </row>
    <row r="6967" spans="1:6" x14ac:dyDescent="0.5">
      <c r="A6967" s="4">
        <v>43578</v>
      </c>
      <c r="B6967" s="14">
        <v>0.20993055555555554</v>
      </c>
      <c r="C6967">
        <v>3</v>
      </c>
      <c r="D6967" t="s">
        <v>640</v>
      </c>
      <c r="E6967">
        <v>48</v>
      </c>
      <c r="F6967" t="s">
        <v>641</v>
      </c>
    </row>
    <row r="6968" spans="1:6" x14ac:dyDescent="0.5">
      <c r="A6968" s="4">
        <v>43578</v>
      </c>
      <c r="B6968" s="14">
        <v>0.21016203703703704</v>
      </c>
      <c r="C6968">
        <v>3</v>
      </c>
      <c r="D6968" t="s">
        <v>640</v>
      </c>
      <c r="E6968">
        <v>51</v>
      </c>
      <c r="F6968" t="s">
        <v>641</v>
      </c>
    </row>
    <row r="6969" spans="1:6" x14ac:dyDescent="0.5">
      <c r="A6969" s="4">
        <v>43578</v>
      </c>
      <c r="B6969" s="14">
        <v>0.21083333333333332</v>
      </c>
      <c r="C6969">
        <v>3</v>
      </c>
      <c r="D6969" t="s">
        <v>651</v>
      </c>
      <c r="E6969">
        <v>51</v>
      </c>
      <c r="F6969" t="s">
        <v>641</v>
      </c>
    </row>
    <row r="6970" spans="1:6" x14ac:dyDescent="0.5">
      <c r="A6970" s="4">
        <v>43578</v>
      </c>
      <c r="B6970" s="14">
        <v>0.21087962962962961</v>
      </c>
      <c r="C6970">
        <v>3</v>
      </c>
      <c r="D6970" t="s">
        <v>640</v>
      </c>
      <c r="E6970">
        <v>51</v>
      </c>
      <c r="F6970" t="s">
        <v>641</v>
      </c>
    </row>
    <row r="6971" spans="1:6" x14ac:dyDescent="0.5">
      <c r="A6971" s="4">
        <v>43578</v>
      </c>
      <c r="B6971" s="14">
        <v>0.21097222222222223</v>
      </c>
      <c r="C6971">
        <v>3</v>
      </c>
      <c r="D6971" t="s">
        <v>640</v>
      </c>
      <c r="E6971">
        <v>38</v>
      </c>
      <c r="F6971" t="s">
        <v>641</v>
      </c>
    </row>
    <row r="6972" spans="1:6" x14ac:dyDescent="0.5">
      <c r="A6972" s="4">
        <v>43578</v>
      </c>
      <c r="B6972" s="14">
        <v>0.2204976851851852</v>
      </c>
      <c r="C6972">
        <v>3</v>
      </c>
      <c r="D6972" t="s">
        <v>640</v>
      </c>
      <c r="E6972">
        <v>19</v>
      </c>
      <c r="F6972" t="s">
        <v>641</v>
      </c>
    </row>
    <row r="6973" spans="1:6" x14ac:dyDescent="0.5">
      <c r="A6973" s="4">
        <v>43578</v>
      </c>
      <c r="B6973" s="14">
        <v>0.23409722222222221</v>
      </c>
      <c r="C6973">
        <v>3</v>
      </c>
      <c r="D6973" t="s">
        <v>640</v>
      </c>
      <c r="E6973">
        <v>38</v>
      </c>
      <c r="F6973" t="s">
        <v>641</v>
      </c>
    </row>
    <row r="6974" spans="1:6" x14ac:dyDescent="0.5">
      <c r="A6974" s="4">
        <v>43578</v>
      </c>
      <c r="B6974" s="14">
        <v>0.26333333333333336</v>
      </c>
      <c r="C6974">
        <v>3</v>
      </c>
      <c r="D6974" t="s">
        <v>640</v>
      </c>
      <c r="E6974">
        <v>34</v>
      </c>
      <c r="F6974" t="s">
        <v>641</v>
      </c>
    </row>
    <row r="6975" spans="1:6" x14ac:dyDescent="0.5">
      <c r="A6975" s="4">
        <v>43578</v>
      </c>
      <c r="B6975" s="14">
        <v>0.27094907407407409</v>
      </c>
      <c r="C6975">
        <v>3</v>
      </c>
      <c r="D6975" t="s">
        <v>640</v>
      </c>
      <c r="E6975">
        <v>42</v>
      </c>
      <c r="F6975" t="s">
        <v>641</v>
      </c>
    </row>
    <row r="6976" spans="1:6" x14ac:dyDescent="0.5">
      <c r="A6976" s="4">
        <v>43578</v>
      </c>
      <c r="B6976" s="14">
        <v>0.27559027777777778</v>
      </c>
      <c r="C6976">
        <v>3</v>
      </c>
      <c r="D6976" t="s">
        <v>640</v>
      </c>
      <c r="E6976">
        <v>66</v>
      </c>
      <c r="F6976" t="s">
        <v>641</v>
      </c>
    </row>
    <row r="6977" spans="1:6" x14ac:dyDescent="0.5">
      <c r="A6977" s="4">
        <v>43578</v>
      </c>
      <c r="B6977" s="14">
        <v>0.3611111111111111</v>
      </c>
      <c r="C6977">
        <v>3</v>
      </c>
      <c r="D6977" t="s">
        <v>640</v>
      </c>
      <c r="E6977">
        <v>43</v>
      </c>
      <c r="F6977" t="s">
        <v>641</v>
      </c>
    </row>
    <row r="6978" spans="1:6" x14ac:dyDescent="0.5">
      <c r="A6978" s="4">
        <v>43578</v>
      </c>
      <c r="B6978" s="14">
        <v>0.36126157407407411</v>
      </c>
      <c r="C6978">
        <v>3</v>
      </c>
      <c r="D6978" t="s">
        <v>651</v>
      </c>
      <c r="E6978">
        <v>57</v>
      </c>
      <c r="F6978" t="s">
        <v>641</v>
      </c>
    </row>
    <row r="6979" spans="1:6" x14ac:dyDescent="0.5">
      <c r="A6979" s="4">
        <v>43578</v>
      </c>
      <c r="B6979" s="14">
        <v>0.36129629629629628</v>
      </c>
      <c r="C6979">
        <v>3</v>
      </c>
      <c r="D6979" t="s">
        <v>640</v>
      </c>
      <c r="E6979">
        <v>44</v>
      </c>
      <c r="F6979" t="s">
        <v>641</v>
      </c>
    </row>
    <row r="6980" spans="1:6" x14ac:dyDescent="0.5">
      <c r="A6980" s="4">
        <v>43578</v>
      </c>
      <c r="B6980" s="14">
        <v>0.49728009259259259</v>
      </c>
      <c r="C6980">
        <v>3</v>
      </c>
      <c r="D6980" t="s">
        <v>640</v>
      </c>
      <c r="E6980">
        <v>111</v>
      </c>
      <c r="F6980" t="s">
        <v>641</v>
      </c>
    </row>
    <row r="6981" spans="1:6" x14ac:dyDescent="0.5">
      <c r="A6981" s="4">
        <v>43578</v>
      </c>
      <c r="B6981" s="14">
        <v>0.52790509259259266</v>
      </c>
      <c r="C6981">
        <v>3</v>
      </c>
      <c r="D6981" t="s">
        <v>640</v>
      </c>
      <c r="E6981">
        <v>43</v>
      </c>
      <c r="F6981" t="s">
        <v>641</v>
      </c>
    </row>
    <row r="6982" spans="1:6" x14ac:dyDescent="0.5">
      <c r="A6982" s="4">
        <v>43578</v>
      </c>
      <c r="B6982" s="14">
        <v>0.5279166666666667</v>
      </c>
      <c r="C6982">
        <v>3</v>
      </c>
      <c r="D6982" t="s">
        <v>640</v>
      </c>
      <c r="E6982">
        <v>49</v>
      </c>
      <c r="F6982" t="s">
        <v>641</v>
      </c>
    </row>
    <row r="6983" spans="1:6" x14ac:dyDescent="0.5">
      <c r="A6983" s="4">
        <v>43578</v>
      </c>
      <c r="B6983" s="14">
        <v>0.52795138888888882</v>
      </c>
      <c r="C6983">
        <v>3</v>
      </c>
      <c r="D6983" t="s">
        <v>640</v>
      </c>
      <c r="E6983">
        <v>38</v>
      </c>
      <c r="F6983" t="s">
        <v>641</v>
      </c>
    </row>
    <row r="6984" spans="1:6" x14ac:dyDescent="0.5">
      <c r="A6984" s="4">
        <v>43578</v>
      </c>
      <c r="B6984" s="14">
        <v>0.52796296296296297</v>
      </c>
      <c r="C6984">
        <v>3</v>
      </c>
      <c r="D6984" t="s">
        <v>640</v>
      </c>
      <c r="E6984">
        <v>40</v>
      </c>
      <c r="F6984" t="s">
        <v>641</v>
      </c>
    </row>
    <row r="6985" spans="1:6" x14ac:dyDescent="0.5">
      <c r="A6985" s="4">
        <v>43578</v>
      </c>
      <c r="B6985" s="14">
        <v>0.52804398148148146</v>
      </c>
      <c r="C6985">
        <v>3</v>
      </c>
      <c r="D6985" t="s">
        <v>640</v>
      </c>
      <c r="E6985">
        <v>40</v>
      </c>
      <c r="F6985" t="s">
        <v>641</v>
      </c>
    </row>
    <row r="6986" spans="1:6" x14ac:dyDescent="0.5">
      <c r="A6986" s="4">
        <v>43578</v>
      </c>
      <c r="B6986" s="14">
        <v>0.52806712962962965</v>
      </c>
      <c r="C6986">
        <v>3</v>
      </c>
      <c r="D6986" t="s">
        <v>640</v>
      </c>
      <c r="E6986">
        <v>42</v>
      </c>
      <c r="F6986" t="s">
        <v>641</v>
      </c>
    </row>
    <row r="6987" spans="1:6" x14ac:dyDescent="0.5">
      <c r="A6987" s="4">
        <v>43578</v>
      </c>
      <c r="B6987" s="14">
        <v>0.52807870370370369</v>
      </c>
      <c r="C6987">
        <v>3</v>
      </c>
      <c r="D6987" t="s">
        <v>640</v>
      </c>
      <c r="E6987">
        <v>43</v>
      </c>
      <c r="F6987" t="s">
        <v>641</v>
      </c>
    </row>
    <row r="6988" spans="1:6" x14ac:dyDescent="0.5">
      <c r="A6988" s="4">
        <v>43578</v>
      </c>
      <c r="B6988" s="14">
        <v>0.52815972222222218</v>
      </c>
      <c r="C6988">
        <v>3</v>
      </c>
      <c r="D6988" t="s">
        <v>640</v>
      </c>
      <c r="E6988">
        <v>47</v>
      </c>
      <c r="F6988" t="s">
        <v>641</v>
      </c>
    </row>
    <row r="6989" spans="1:6" x14ac:dyDescent="0.5">
      <c r="A6989" s="4">
        <v>43578</v>
      </c>
      <c r="B6989" s="14">
        <v>0.52818287037037037</v>
      </c>
      <c r="C6989">
        <v>3</v>
      </c>
      <c r="D6989" t="s">
        <v>640</v>
      </c>
      <c r="E6989">
        <v>51</v>
      </c>
      <c r="F6989" t="s">
        <v>641</v>
      </c>
    </row>
    <row r="6990" spans="1:6" x14ac:dyDescent="0.5">
      <c r="A6990" s="4">
        <v>43578</v>
      </c>
      <c r="B6990" s="14">
        <v>0.52820601851851856</v>
      </c>
      <c r="C6990">
        <v>3</v>
      </c>
      <c r="D6990" t="s">
        <v>640</v>
      </c>
      <c r="E6990">
        <v>40</v>
      </c>
      <c r="F6990" t="s">
        <v>641</v>
      </c>
    </row>
    <row r="6991" spans="1:6" x14ac:dyDescent="0.5">
      <c r="A6991" s="4">
        <v>43578</v>
      </c>
      <c r="B6991" s="14">
        <v>0.5282175925925926</v>
      </c>
      <c r="C6991">
        <v>3</v>
      </c>
      <c r="D6991" t="s">
        <v>640</v>
      </c>
      <c r="E6991">
        <v>49</v>
      </c>
      <c r="F6991" t="s">
        <v>641</v>
      </c>
    </row>
    <row r="6992" spans="1:6" x14ac:dyDescent="0.5">
      <c r="A6992" s="4">
        <v>43578</v>
      </c>
      <c r="B6992" s="14">
        <v>0.52822916666666664</v>
      </c>
      <c r="C6992">
        <v>3</v>
      </c>
      <c r="D6992" t="s">
        <v>640</v>
      </c>
      <c r="E6992">
        <v>45</v>
      </c>
      <c r="F6992" t="s">
        <v>641</v>
      </c>
    </row>
    <row r="6993" spans="1:6" x14ac:dyDescent="0.5">
      <c r="A6993" s="4">
        <v>43578</v>
      </c>
      <c r="B6993" s="14">
        <v>0.52824074074074068</v>
      </c>
      <c r="C6993">
        <v>3</v>
      </c>
      <c r="D6993" t="s">
        <v>640</v>
      </c>
      <c r="E6993">
        <v>44</v>
      </c>
      <c r="F6993" t="s">
        <v>641</v>
      </c>
    </row>
    <row r="6994" spans="1:6" x14ac:dyDescent="0.5">
      <c r="A6994" s="4">
        <v>43578</v>
      </c>
      <c r="B6994" s="14">
        <v>0.52825231481481483</v>
      </c>
      <c r="C6994">
        <v>3</v>
      </c>
      <c r="D6994" t="s">
        <v>640</v>
      </c>
      <c r="E6994">
        <v>40</v>
      </c>
      <c r="F6994" t="s">
        <v>641</v>
      </c>
    </row>
    <row r="6995" spans="1:6" x14ac:dyDescent="0.5">
      <c r="A6995" s="4">
        <v>43578</v>
      </c>
      <c r="B6995" s="14">
        <v>0.52826388888888887</v>
      </c>
      <c r="C6995">
        <v>3</v>
      </c>
      <c r="D6995" t="s">
        <v>640</v>
      </c>
      <c r="E6995">
        <v>54</v>
      </c>
      <c r="F6995" t="s">
        <v>641</v>
      </c>
    </row>
    <row r="6996" spans="1:6" x14ac:dyDescent="0.5">
      <c r="A6996" s="4">
        <v>43578</v>
      </c>
      <c r="B6996" s="14">
        <v>0.52827546296296302</v>
      </c>
      <c r="C6996">
        <v>3</v>
      </c>
      <c r="D6996" t="s">
        <v>640</v>
      </c>
      <c r="E6996">
        <v>54</v>
      </c>
      <c r="F6996" t="s">
        <v>641</v>
      </c>
    </row>
    <row r="6997" spans="1:6" x14ac:dyDescent="0.5">
      <c r="A6997" s="4">
        <v>43578</v>
      </c>
      <c r="B6997" s="14">
        <v>0.52828703703703705</v>
      </c>
      <c r="C6997">
        <v>3</v>
      </c>
      <c r="D6997" t="s">
        <v>640</v>
      </c>
      <c r="E6997">
        <v>44</v>
      </c>
      <c r="F6997" t="s">
        <v>641</v>
      </c>
    </row>
    <row r="6998" spans="1:6" x14ac:dyDescent="0.5">
      <c r="A6998" s="4">
        <v>43578</v>
      </c>
      <c r="B6998" s="14">
        <v>0.52829861111111109</v>
      </c>
      <c r="C6998">
        <v>3</v>
      </c>
      <c r="D6998" t="s">
        <v>640</v>
      </c>
      <c r="E6998">
        <v>52</v>
      </c>
      <c r="F6998" t="s">
        <v>641</v>
      </c>
    </row>
    <row r="6999" spans="1:6" x14ac:dyDescent="0.5">
      <c r="A6999" s="4">
        <v>43578</v>
      </c>
      <c r="B6999" s="14">
        <v>0.52833333333333332</v>
      </c>
      <c r="C6999">
        <v>3</v>
      </c>
      <c r="D6999" t="s">
        <v>640</v>
      </c>
      <c r="E6999">
        <v>41</v>
      </c>
      <c r="F6999" t="s">
        <v>641</v>
      </c>
    </row>
    <row r="7000" spans="1:6" x14ac:dyDescent="0.5">
      <c r="A7000" s="4">
        <v>43578</v>
      </c>
      <c r="B7000" s="14">
        <v>0.52834490740740747</v>
      </c>
      <c r="C7000">
        <v>3</v>
      </c>
      <c r="D7000" t="s">
        <v>640</v>
      </c>
      <c r="E7000">
        <v>44</v>
      </c>
      <c r="F7000" t="s">
        <v>641</v>
      </c>
    </row>
    <row r="7001" spans="1:6" x14ac:dyDescent="0.5">
      <c r="A7001" s="4">
        <v>43578</v>
      </c>
      <c r="B7001" s="14">
        <v>0.52835648148148151</v>
      </c>
      <c r="C7001">
        <v>3</v>
      </c>
      <c r="D7001" t="s">
        <v>640</v>
      </c>
      <c r="E7001">
        <v>44</v>
      </c>
      <c r="F7001" t="s">
        <v>641</v>
      </c>
    </row>
    <row r="7002" spans="1:6" x14ac:dyDescent="0.5">
      <c r="A7002" s="4">
        <v>43578</v>
      </c>
      <c r="B7002" s="14">
        <v>0.52836805555555555</v>
      </c>
      <c r="C7002">
        <v>3</v>
      </c>
      <c r="D7002" t="s">
        <v>640</v>
      </c>
      <c r="E7002">
        <v>40</v>
      </c>
      <c r="F7002" t="s">
        <v>641</v>
      </c>
    </row>
    <row r="7003" spans="1:6" x14ac:dyDescent="0.5">
      <c r="A7003" s="4">
        <v>43578</v>
      </c>
      <c r="B7003" s="14">
        <v>0.52839120370370374</v>
      </c>
      <c r="C7003">
        <v>3</v>
      </c>
      <c r="D7003" t="s">
        <v>640</v>
      </c>
      <c r="E7003">
        <v>52</v>
      </c>
      <c r="F7003" t="s">
        <v>641</v>
      </c>
    </row>
    <row r="7004" spans="1:6" x14ac:dyDescent="0.5">
      <c r="A7004" s="4">
        <v>43578</v>
      </c>
      <c r="B7004" s="14">
        <v>0.52840277777777778</v>
      </c>
      <c r="C7004">
        <v>3</v>
      </c>
      <c r="D7004" t="s">
        <v>640</v>
      </c>
      <c r="E7004">
        <v>44</v>
      </c>
      <c r="F7004" t="s">
        <v>641</v>
      </c>
    </row>
    <row r="7005" spans="1:6" x14ac:dyDescent="0.5">
      <c r="A7005" s="4">
        <v>43578</v>
      </c>
      <c r="B7005" s="14">
        <v>0.52841435185185182</v>
      </c>
      <c r="C7005">
        <v>3</v>
      </c>
      <c r="D7005" t="s">
        <v>640</v>
      </c>
      <c r="E7005">
        <v>44</v>
      </c>
      <c r="F7005" t="s">
        <v>641</v>
      </c>
    </row>
    <row r="7006" spans="1:6" x14ac:dyDescent="0.5">
      <c r="A7006" s="4">
        <v>43578</v>
      </c>
      <c r="B7006" s="14">
        <v>0.52848379629629627</v>
      </c>
      <c r="C7006">
        <v>3</v>
      </c>
      <c r="D7006" t="s">
        <v>640</v>
      </c>
      <c r="E7006">
        <v>42</v>
      </c>
      <c r="F7006" t="s">
        <v>641</v>
      </c>
    </row>
    <row r="7007" spans="1:6" x14ac:dyDescent="0.5">
      <c r="A7007" s="4">
        <v>43578</v>
      </c>
      <c r="B7007" s="14">
        <v>0.64500000000000002</v>
      </c>
      <c r="C7007">
        <v>3</v>
      </c>
      <c r="D7007" t="s">
        <v>640</v>
      </c>
      <c r="E7007">
        <v>81</v>
      </c>
      <c r="F7007" t="s">
        <v>641</v>
      </c>
    </row>
    <row r="7008" spans="1:6" x14ac:dyDescent="0.5">
      <c r="A7008" s="4">
        <v>43578</v>
      </c>
      <c r="B7008" s="14">
        <v>0.8650810185185186</v>
      </c>
      <c r="C7008">
        <v>3</v>
      </c>
      <c r="D7008" t="s">
        <v>640</v>
      </c>
      <c r="E7008">
        <v>42</v>
      </c>
      <c r="F7008" t="s">
        <v>641</v>
      </c>
    </row>
    <row r="7009" spans="1:6" x14ac:dyDescent="0.5">
      <c r="A7009" s="4">
        <v>43578</v>
      </c>
      <c r="B7009" s="14">
        <v>0.86509259259259252</v>
      </c>
      <c r="C7009">
        <v>3</v>
      </c>
      <c r="D7009" t="s">
        <v>640</v>
      </c>
      <c r="E7009">
        <v>50</v>
      </c>
      <c r="F7009" t="s">
        <v>641</v>
      </c>
    </row>
    <row r="7010" spans="1:6" x14ac:dyDescent="0.5">
      <c r="A7010" s="4">
        <v>43578</v>
      </c>
      <c r="B7010" s="14">
        <v>0.86510416666666667</v>
      </c>
      <c r="C7010">
        <v>3</v>
      </c>
      <c r="D7010" t="s">
        <v>640</v>
      </c>
      <c r="E7010">
        <v>55</v>
      </c>
      <c r="F7010" t="s">
        <v>641</v>
      </c>
    </row>
    <row r="7011" spans="1:6" x14ac:dyDescent="0.5">
      <c r="A7011" s="4">
        <v>43578</v>
      </c>
      <c r="B7011" s="14">
        <v>0.86511574074074071</v>
      </c>
      <c r="C7011">
        <v>3</v>
      </c>
      <c r="D7011" t="s">
        <v>640</v>
      </c>
      <c r="E7011">
        <v>48</v>
      </c>
      <c r="F7011" t="s">
        <v>641</v>
      </c>
    </row>
    <row r="7012" spans="1:6" x14ac:dyDescent="0.5">
      <c r="A7012" s="4">
        <v>43578</v>
      </c>
      <c r="B7012" s="14">
        <v>0.86512731481481486</v>
      </c>
      <c r="C7012">
        <v>3</v>
      </c>
      <c r="D7012" t="s">
        <v>640</v>
      </c>
      <c r="E7012">
        <v>49</v>
      </c>
      <c r="F7012" t="s">
        <v>641</v>
      </c>
    </row>
    <row r="7013" spans="1:6" x14ac:dyDescent="0.5">
      <c r="A7013" s="4">
        <v>43578</v>
      </c>
      <c r="B7013" s="14">
        <v>0.86513888888888879</v>
      </c>
      <c r="C7013">
        <v>3</v>
      </c>
      <c r="D7013" t="s">
        <v>640</v>
      </c>
      <c r="E7013">
        <v>46</v>
      </c>
      <c r="F7013" t="s">
        <v>641</v>
      </c>
    </row>
    <row r="7014" spans="1:6" x14ac:dyDescent="0.5">
      <c r="A7014" s="4">
        <v>43578</v>
      </c>
      <c r="B7014" s="14">
        <v>0.86515046296296294</v>
      </c>
      <c r="C7014">
        <v>3</v>
      </c>
      <c r="D7014" t="s">
        <v>640</v>
      </c>
      <c r="E7014">
        <v>52</v>
      </c>
      <c r="F7014" t="s">
        <v>641</v>
      </c>
    </row>
    <row r="7015" spans="1:6" x14ac:dyDescent="0.5">
      <c r="A7015" s="4">
        <v>43578</v>
      </c>
      <c r="B7015" s="14">
        <v>0.86516203703703709</v>
      </c>
      <c r="C7015">
        <v>3</v>
      </c>
      <c r="D7015" t="s">
        <v>640</v>
      </c>
      <c r="E7015">
        <v>44</v>
      </c>
      <c r="F7015" t="s">
        <v>641</v>
      </c>
    </row>
    <row r="7016" spans="1:6" x14ac:dyDescent="0.5">
      <c r="A7016" s="4">
        <v>43578</v>
      </c>
      <c r="B7016" s="14">
        <v>0.86517361111111113</v>
      </c>
      <c r="C7016">
        <v>3</v>
      </c>
      <c r="D7016" t="s">
        <v>640</v>
      </c>
      <c r="E7016">
        <v>54</v>
      </c>
      <c r="F7016" t="s">
        <v>641</v>
      </c>
    </row>
    <row r="7017" spans="1:6" x14ac:dyDescent="0.5">
      <c r="A7017" s="4">
        <v>43578</v>
      </c>
      <c r="B7017" s="14">
        <v>0.86519675925925921</v>
      </c>
      <c r="C7017">
        <v>3</v>
      </c>
      <c r="D7017" t="s">
        <v>640</v>
      </c>
      <c r="E7017">
        <v>54</v>
      </c>
      <c r="F7017" t="s">
        <v>641</v>
      </c>
    </row>
    <row r="7018" spans="1:6" x14ac:dyDescent="0.5">
      <c r="A7018" s="4">
        <v>43578</v>
      </c>
      <c r="B7018" s="14">
        <v>0.86520833333333336</v>
      </c>
      <c r="C7018">
        <v>3</v>
      </c>
      <c r="D7018" t="s">
        <v>640</v>
      </c>
      <c r="E7018">
        <v>43</v>
      </c>
      <c r="F7018" t="s">
        <v>641</v>
      </c>
    </row>
    <row r="7019" spans="1:6" x14ac:dyDescent="0.5">
      <c r="A7019" s="4">
        <v>43578</v>
      </c>
      <c r="B7019" s="14">
        <v>0.86521990740740751</v>
      </c>
      <c r="C7019">
        <v>3</v>
      </c>
      <c r="D7019" t="s">
        <v>640</v>
      </c>
      <c r="E7019">
        <v>51</v>
      </c>
      <c r="F7019" t="s">
        <v>641</v>
      </c>
    </row>
    <row r="7020" spans="1:6" x14ac:dyDescent="0.5">
      <c r="A7020" s="4">
        <v>43578</v>
      </c>
      <c r="B7020" s="14">
        <v>0.86523148148148143</v>
      </c>
      <c r="C7020">
        <v>3</v>
      </c>
      <c r="D7020" t="s">
        <v>640</v>
      </c>
      <c r="E7020">
        <v>48</v>
      </c>
      <c r="F7020" t="s">
        <v>641</v>
      </c>
    </row>
    <row r="7021" spans="1:6" x14ac:dyDescent="0.5">
      <c r="A7021" s="4">
        <v>43578</v>
      </c>
      <c r="B7021" s="14">
        <v>0.86524305555555558</v>
      </c>
      <c r="C7021">
        <v>3</v>
      </c>
      <c r="D7021" t="s">
        <v>640</v>
      </c>
      <c r="E7021">
        <v>48</v>
      </c>
      <c r="F7021" t="s">
        <v>641</v>
      </c>
    </row>
    <row r="7022" spans="1:6" x14ac:dyDescent="0.5">
      <c r="A7022" s="4">
        <v>43578</v>
      </c>
      <c r="B7022" s="14">
        <v>0.86526620370370377</v>
      </c>
      <c r="C7022">
        <v>3</v>
      </c>
      <c r="D7022" t="s">
        <v>640</v>
      </c>
      <c r="E7022">
        <v>46</v>
      </c>
      <c r="F7022" t="s">
        <v>641</v>
      </c>
    </row>
    <row r="7023" spans="1:6" x14ac:dyDescent="0.5">
      <c r="A7023" s="4">
        <v>43578</v>
      </c>
      <c r="B7023" s="14">
        <v>0.86531249999999993</v>
      </c>
      <c r="C7023">
        <v>3</v>
      </c>
      <c r="D7023" t="s">
        <v>640</v>
      </c>
      <c r="E7023">
        <v>40</v>
      </c>
      <c r="F7023" t="s">
        <v>641</v>
      </c>
    </row>
    <row r="7024" spans="1:6" x14ac:dyDescent="0.5">
      <c r="A7024" s="4">
        <v>43578</v>
      </c>
      <c r="B7024" s="14">
        <v>0.87197916666666664</v>
      </c>
      <c r="C7024">
        <v>3</v>
      </c>
      <c r="D7024" t="s">
        <v>640</v>
      </c>
      <c r="E7024">
        <v>95</v>
      </c>
      <c r="F7024" t="s">
        <v>641</v>
      </c>
    </row>
    <row r="7025" spans="1:6" x14ac:dyDescent="0.5">
      <c r="A7025" s="4">
        <v>43578</v>
      </c>
      <c r="B7025" s="14">
        <v>0.87250000000000005</v>
      </c>
      <c r="C7025">
        <v>3</v>
      </c>
      <c r="D7025" t="s">
        <v>640</v>
      </c>
      <c r="E7025">
        <v>46</v>
      </c>
      <c r="F7025" t="s">
        <v>641</v>
      </c>
    </row>
    <row r="7026" spans="1:6" x14ac:dyDescent="0.5">
      <c r="A7026" s="4">
        <v>43578</v>
      </c>
      <c r="B7026" s="14">
        <v>0.8728703703703703</v>
      </c>
      <c r="C7026">
        <v>3</v>
      </c>
      <c r="D7026" t="s">
        <v>640</v>
      </c>
      <c r="E7026">
        <v>48</v>
      </c>
      <c r="F7026" t="s">
        <v>641</v>
      </c>
    </row>
    <row r="7027" spans="1:6" x14ac:dyDescent="0.5">
      <c r="A7027" s="4">
        <v>43578</v>
      </c>
      <c r="B7027" s="14">
        <v>0.90585648148148146</v>
      </c>
      <c r="C7027">
        <v>3</v>
      </c>
      <c r="D7027" t="s">
        <v>640</v>
      </c>
      <c r="E7027">
        <v>57</v>
      </c>
      <c r="F7027" t="s">
        <v>641</v>
      </c>
    </row>
    <row r="7028" spans="1:6" x14ac:dyDescent="0.5">
      <c r="A7028" s="4">
        <v>43578</v>
      </c>
      <c r="B7028" s="14">
        <v>0.90885416666666663</v>
      </c>
      <c r="C7028">
        <v>3</v>
      </c>
      <c r="D7028" t="s">
        <v>640</v>
      </c>
      <c r="E7028">
        <v>45</v>
      </c>
      <c r="F7028" t="s">
        <v>641</v>
      </c>
    </row>
    <row r="7029" spans="1:6" x14ac:dyDescent="0.5">
      <c r="A7029" s="4">
        <v>43578</v>
      </c>
      <c r="B7029" s="14">
        <v>0.90922453703703709</v>
      </c>
      <c r="C7029">
        <v>3</v>
      </c>
      <c r="D7029" t="s">
        <v>640</v>
      </c>
      <c r="E7029">
        <v>41</v>
      </c>
      <c r="F7029" t="s">
        <v>641</v>
      </c>
    </row>
    <row r="7030" spans="1:6" x14ac:dyDescent="0.5">
      <c r="A7030" s="4">
        <v>43578</v>
      </c>
      <c r="B7030" s="14">
        <v>0.90934027777777782</v>
      </c>
      <c r="C7030">
        <v>3</v>
      </c>
      <c r="D7030" t="s">
        <v>640</v>
      </c>
      <c r="E7030">
        <v>38</v>
      </c>
      <c r="F7030" t="s">
        <v>641</v>
      </c>
    </row>
    <row r="7031" spans="1:6" x14ac:dyDescent="0.5">
      <c r="A7031" s="4">
        <v>43578</v>
      </c>
      <c r="B7031" s="14">
        <v>0.90972222222222221</v>
      </c>
      <c r="C7031">
        <v>3</v>
      </c>
      <c r="D7031" t="s">
        <v>640</v>
      </c>
      <c r="E7031">
        <v>41</v>
      </c>
      <c r="F7031" t="s">
        <v>641</v>
      </c>
    </row>
    <row r="7032" spans="1:6" x14ac:dyDescent="0.5">
      <c r="A7032" s="4">
        <v>43578</v>
      </c>
      <c r="B7032" s="14">
        <v>0.9097453703703704</v>
      </c>
      <c r="C7032">
        <v>3</v>
      </c>
      <c r="D7032" t="s">
        <v>640</v>
      </c>
      <c r="E7032">
        <v>77</v>
      </c>
      <c r="F7032" t="s">
        <v>641</v>
      </c>
    </row>
    <row r="7033" spans="1:6" x14ac:dyDescent="0.5">
      <c r="A7033" s="4">
        <v>43578</v>
      </c>
      <c r="B7033" s="14">
        <v>0.90978009259259263</v>
      </c>
      <c r="C7033">
        <v>3</v>
      </c>
      <c r="D7033" t="s">
        <v>640</v>
      </c>
      <c r="E7033">
        <v>53</v>
      </c>
      <c r="F7033" t="s">
        <v>641</v>
      </c>
    </row>
    <row r="7034" spans="1:6" x14ac:dyDescent="0.5">
      <c r="A7034" s="4">
        <v>43578</v>
      </c>
      <c r="B7034" s="14">
        <v>0.97650462962962958</v>
      </c>
      <c r="C7034">
        <v>3</v>
      </c>
      <c r="D7034" t="s">
        <v>640</v>
      </c>
      <c r="E7034">
        <v>44</v>
      </c>
      <c r="F7034" t="s">
        <v>641</v>
      </c>
    </row>
    <row r="7035" spans="1:6" x14ac:dyDescent="0.5">
      <c r="A7035" s="4">
        <v>43578</v>
      </c>
      <c r="B7035" s="14">
        <v>0.97655092592592585</v>
      </c>
      <c r="C7035">
        <v>3</v>
      </c>
      <c r="D7035" t="s">
        <v>640</v>
      </c>
      <c r="E7035">
        <v>50</v>
      </c>
      <c r="F7035" t="s">
        <v>641</v>
      </c>
    </row>
    <row r="7036" spans="1:6" x14ac:dyDescent="0.5">
      <c r="A7036" s="4">
        <v>43578</v>
      </c>
      <c r="B7036" s="14">
        <v>0.97660879629629627</v>
      </c>
      <c r="C7036">
        <v>3</v>
      </c>
      <c r="D7036" t="s">
        <v>640</v>
      </c>
      <c r="E7036">
        <v>43</v>
      </c>
      <c r="F7036" t="s">
        <v>641</v>
      </c>
    </row>
    <row r="7037" spans="1:6" x14ac:dyDescent="0.5">
      <c r="A7037" s="4">
        <v>43578</v>
      </c>
      <c r="B7037" s="14">
        <v>0.97679398148148155</v>
      </c>
      <c r="C7037">
        <v>3</v>
      </c>
      <c r="D7037" t="s">
        <v>640</v>
      </c>
      <c r="E7037">
        <v>47</v>
      </c>
      <c r="F7037" t="s">
        <v>641</v>
      </c>
    </row>
    <row r="7038" spans="1:6" x14ac:dyDescent="0.5">
      <c r="A7038" s="4">
        <v>43578</v>
      </c>
      <c r="B7038" s="14">
        <v>0.977025462962963</v>
      </c>
      <c r="C7038">
        <v>3</v>
      </c>
      <c r="D7038" t="s">
        <v>640</v>
      </c>
      <c r="E7038">
        <v>25</v>
      </c>
      <c r="F7038" t="s">
        <v>641</v>
      </c>
    </row>
    <row r="7039" spans="1:6" x14ac:dyDescent="0.5">
      <c r="A7039" s="4">
        <v>43578</v>
      </c>
      <c r="B7039" s="14">
        <v>0.9981712962962962</v>
      </c>
      <c r="C7039">
        <v>3</v>
      </c>
      <c r="D7039" t="s">
        <v>640</v>
      </c>
      <c r="E7039">
        <v>32</v>
      </c>
      <c r="F7039" t="s">
        <v>641</v>
      </c>
    </row>
    <row r="7040" spans="1:6" x14ac:dyDescent="0.5">
      <c r="A7040" s="4">
        <v>43579</v>
      </c>
      <c r="B7040" s="14">
        <v>5.9108796296296291E-2</v>
      </c>
      <c r="C7040">
        <v>3</v>
      </c>
      <c r="D7040" t="s">
        <v>640</v>
      </c>
      <c r="E7040">
        <v>127</v>
      </c>
      <c r="F7040" t="s">
        <v>641</v>
      </c>
    </row>
    <row r="7041" spans="1:25" x14ac:dyDescent="0.5">
      <c r="A7041" s="4">
        <v>43579</v>
      </c>
      <c r="B7041" s="14">
        <v>5.9120370370370372E-2</v>
      </c>
      <c r="C7041">
        <v>3</v>
      </c>
      <c r="D7041" t="s">
        <v>640</v>
      </c>
      <c r="E7041">
        <v>127</v>
      </c>
      <c r="F7041" t="s">
        <v>641</v>
      </c>
    </row>
    <row r="7042" spans="1:25" x14ac:dyDescent="0.5">
      <c r="A7042" s="4">
        <v>43579</v>
      </c>
      <c r="B7042" s="14">
        <v>5.9641203703703703E-2</v>
      </c>
      <c r="C7042">
        <v>4</v>
      </c>
      <c r="D7042" t="s">
        <v>651</v>
      </c>
      <c r="E7042">
        <v>41</v>
      </c>
      <c r="F7042" t="s">
        <v>642</v>
      </c>
      <c r="U7042">
        <v>1</v>
      </c>
      <c r="W7042">
        <v>1</v>
      </c>
      <c r="Y7042" t="s">
        <v>695</v>
      </c>
    </row>
    <row r="7043" spans="1:25" x14ac:dyDescent="0.5">
      <c r="A7043" s="4">
        <v>43579</v>
      </c>
      <c r="B7043" s="14">
        <v>0.23070601851851849</v>
      </c>
      <c r="C7043">
        <v>3</v>
      </c>
      <c r="D7043" t="s">
        <v>651</v>
      </c>
      <c r="E7043">
        <v>50</v>
      </c>
      <c r="F7043" t="s">
        <v>641</v>
      </c>
    </row>
    <row r="7044" spans="1:25" x14ac:dyDescent="0.5">
      <c r="A7044" s="4">
        <v>43579</v>
      </c>
      <c r="B7044" s="14">
        <v>0.25614583333333335</v>
      </c>
      <c r="C7044">
        <v>3</v>
      </c>
      <c r="D7044" t="s">
        <v>640</v>
      </c>
      <c r="E7044">
        <v>59</v>
      </c>
      <c r="F7044" t="s">
        <v>641</v>
      </c>
    </row>
    <row r="7045" spans="1:25" x14ac:dyDescent="0.5">
      <c r="A7045" s="4">
        <v>43579</v>
      </c>
      <c r="B7045" s="14">
        <v>0.26122685185185185</v>
      </c>
      <c r="C7045">
        <v>3</v>
      </c>
      <c r="D7045" t="s">
        <v>640</v>
      </c>
      <c r="E7045">
        <v>44</v>
      </c>
      <c r="F7045" t="s">
        <v>641</v>
      </c>
    </row>
    <row r="7046" spans="1:25" x14ac:dyDescent="0.5">
      <c r="A7046" s="4">
        <v>43579</v>
      </c>
      <c r="B7046" s="14">
        <v>0.26189814814814816</v>
      </c>
      <c r="C7046">
        <v>3</v>
      </c>
      <c r="D7046" t="s">
        <v>640</v>
      </c>
      <c r="E7046">
        <v>49</v>
      </c>
      <c r="F7046" t="s">
        <v>641</v>
      </c>
    </row>
    <row r="7047" spans="1:25" x14ac:dyDescent="0.5">
      <c r="A7047" s="4">
        <v>43579</v>
      </c>
      <c r="B7047" s="14">
        <v>0.27285879629629628</v>
      </c>
      <c r="C7047">
        <v>3</v>
      </c>
      <c r="D7047" t="s">
        <v>640</v>
      </c>
      <c r="E7047">
        <v>42</v>
      </c>
      <c r="F7047" t="s">
        <v>641</v>
      </c>
    </row>
    <row r="7048" spans="1:25" x14ac:dyDescent="0.5">
      <c r="A7048" s="4">
        <v>43579</v>
      </c>
      <c r="B7048" s="14">
        <v>0.28756944444444443</v>
      </c>
      <c r="C7048">
        <v>3</v>
      </c>
      <c r="D7048" t="s">
        <v>640</v>
      </c>
      <c r="E7048">
        <v>41</v>
      </c>
      <c r="F7048" t="s">
        <v>641</v>
      </c>
    </row>
    <row r="7049" spans="1:25" x14ac:dyDescent="0.5">
      <c r="A7049" s="4">
        <v>43579</v>
      </c>
      <c r="B7049" s="14">
        <v>0.28858796296296296</v>
      </c>
      <c r="C7049">
        <v>3</v>
      </c>
      <c r="D7049" t="s">
        <v>640</v>
      </c>
      <c r="E7049">
        <v>54</v>
      </c>
      <c r="F7049" t="s">
        <v>641</v>
      </c>
    </row>
    <row r="7050" spans="1:25" x14ac:dyDescent="0.5">
      <c r="A7050" s="4">
        <v>43579</v>
      </c>
      <c r="B7050" s="14">
        <v>0.28894675925925922</v>
      </c>
      <c r="C7050">
        <v>3</v>
      </c>
      <c r="D7050" t="s">
        <v>640</v>
      </c>
      <c r="E7050">
        <v>75</v>
      </c>
      <c r="F7050" t="s">
        <v>641</v>
      </c>
    </row>
    <row r="7051" spans="1:25" x14ac:dyDescent="0.5">
      <c r="A7051" s="4">
        <v>43579</v>
      </c>
      <c r="B7051" s="14">
        <v>0.34052083333333333</v>
      </c>
      <c r="C7051">
        <v>3</v>
      </c>
      <c r="D7051" t="s">
        <v>640</v>
      </c>
      <c r="E7051">
        <v>50</v>
      </c>
      <c r="F7051" t="s">
        <v>641</v>
      </c>
    </row>
    <row r="7052" spans="1:25" x14ac:dyDescent="0.5">
      <c r="A7052" s="4">
        <v>43579</v>
      </c>
      <c r="B7052" s="14">
        <v>0.34056712962962959</v>
      </c>
      <c r="C7052">
        <v>3</v>
      </c>
      <c r="D7052" t="s">
        <v>640</v>
      </c>
      <c r="E7052">
        <v>70</v>
      </c>
      <c r="F7052" t="s">
        <v>641</v>
      </c>
    </row>
    <row r="7053" spans="1:25" x14ac:dyDescent="0.5">
      <c r="A7053" s="4">
        <v>43579</v>
      </c>
      <c r="B7053" s="14">
        <v>0.34093749999999995</v>
      </c>
      <c r="C7053">
        <v>3</v>
      </c>
      <c r="D7053" t="s">
        <v>640</v>
      </c>
      <c r="E7053">
        <v>62</v>
      </c>
      <c r="F7053" t="s">
        <v>641</v>
      </c>
    </row>
    <row r="7054" spans="1:25" x14ac:dyDescent="0.5">
      <c r="A7054" s="4">
        <v>43579</v>
      </c>
      <c r="B7054" s="14">
        <v>0.34105324074074073</v>
      </c>
      <c r="C7054">
        <v>3</v>
      </c>
      <c r="D7054" t="s">
        <v>640</v>
      </c>
      <c r="E7054">
        <v>41</v>
      </c>
      <c r="F7054" t="s">
        <v>641</v>
      </c>
    </row>
    <row r="7055" spans="1:25" x14ac:dyDescent="0.5">
      <c r="A7055" s="4">
        <v>43579</v>
      </c>
      <c r="B7055" s="14">
        <v>0.34152777777777782</v>
      </c>
      <c r="C7055">
        <v>3</v>
      </c>
      <c r="D7055" t="s">
        <v>640</v>
      </c>
      <c r="E7055">
        <v>41</v>
      </c>
      <c r="F7055" t="s">
        <v>641</v>
      </c>
    </row>
    <row r="7056" spans="1:25" x14ac:dyDescent="0.5">
      <c r="A7056" s="4">
        <v>43579</v>
      </c>
      <c r="B7056" s="14">
        <v>0.34157407407407409</v>
      </c>
      <c r="C7056">
        <v>3</v>
      </c>
      <c r="D7056" t="s">
        <v>640</v>
      </c>
      <c r="E7056">
        <v>89</v>
      </c>
      <c r="F7056" t="s">
        <v>641</v>
      </c>
    </row>
    <row r="7057" spans="1:6" x14ac:dyDescent="0.5">
      <c r="A7057" s="4">
        <v>43579</v>
      </c>
      <c r="B7057" s="14">
        <v>0.34166666666666662</v>
      </c>
      <c r="C7057">
        <v>3</v>
      </c>
      <c r="D7057" t="s">
        <v>640</v>
      </c>
      <c r="E7057">
        <v>58</v>
      </c>
      <c r="F7057" t="s">
        <v>641</v>
      </c>
    </row>
    <row r="7058" spans="1:6" x14ac:dyDescent="0.5">
      <c r="A7058" s="4">
        <v>43579</v>
      </c>
      <c r="B7058" s="14">
        <v>0.34168981481481481</v>
      </c>
      <c r="C7058">
        <v>3</v>
      </c>
      <c r="D7058" t="s">
        <v>640</v>
      </c>
      <c r="E7058">
        <v>43</v>
      </c>
      <c r="F7058" t="s">
        <v>641</v>
      </c>
    </row>
    <row r="7059" spans="1:6" x14ac:dyDescent="0.5">
      <c r="A7059" s="4">
        <v>43579</v>
      </c>
      <c r="B7059" s="14">
        <v>0.34171296296296294</v>
      </c>
      <c r="C7059">
        <v>3</v>
      </c>
      <c r="D7059" t="s">
        <v>640</v>
      </c>
      <c r="E7059">
        <v>40</v>
      </c>
      <c r="F7059" t="s">
        <v>641</v>
      </c>
    </row>
    <row r="7060" spans="1:6" x14ac:dyDescent="0.5">
      <c r="A7060" s="4">
        <v>43579</v>
      </c>
      <c r="B7060" s="14">
        <v>0.34204861111111112</v>
      </c>
      <c r="C7060">
        <v>3</v>
      </c>
      <c r="D7060" t="s">
        <v>640</v>
      </c>
      <c r="E7060">
        <v>62</v>
      </c>
      <c r="F7060" t="s">
        <v>641</v>
      </c>
    </row>
    <row r="7061" spans="1:6" x14ac:dyDescent="0.5">
      <c r="A7061" s="4">
        <v>43579</v>
      </c>
      <c r="B7061" s="14">
        <v>0.34211805555555558</v>
      </c>
      <c r="C7061">
        <v>3</v>
      </c>
      <c r="D7061" t="s">
        <v>640</v>
      </c>
      <c r="E7061">
        <v>54</v>
      </c>
      <c r="F7061" t="s">
        <v>641</v>
      </c>
    </row>
    <row r="7062" spans="1:6" x14ac:dyDescent="0.5">
      <c r="A7062" s="4">
        <v>43579</v>
      </c>
      <c r="B7062" s="14">
        <v>0.34214120370370371</v>
      </c>
      <c r="C7062">
        <v>3</v>
      </c>
      <c r="D7062" t="s">
        <v>640</v>
      </c>
      <c r="E7062">
        <v>42</v>
      </c>
      <c r="F7062" t="s">
        <v>641</v>
      </c>
    </row>
    <row r="7063" spans="1:6" x14ac:dyDescent="0.5">
      <c r="A7063" s="4">
        <v>43579</v>
      </c>
      <c r="B7063" s="14">
        <v>0.34225694444444449</v>
      </c>
      <c r="C7063">
        <v>3</v>
      </c>
      <c r="D7063" t="s">
        <v>640</v>
      </c>
      <c r="E7063">
        <v>50</v>
      </c>
      <c r="F7063" t="s">
        <v>641</v>
      </c>
    </row>
    <row r="7064" spans="1:6" x14ac:dyDescent="0.5">
      <c r="A7064" s="4">
        <v>43579</v>
      </c>
      <c r="B7064" s="14">
        <v>0.34233796296296298</v>
      </c>
      <c r="C7064">
        <v>3</v>
      </c>
      <c r="D7064" t="s">
        <v>640</v>
      </c>
      <c r="E7064">
        <v>78</v>
      </c>
      <c r="F7064" t="s">
        <v>641</v>
      </c>
    </row>
    <row r="7065" spans="1:6" x14ac:dyDescent="0.5">
      <c r="A7065" s="4">
        <v>43579</v>
      </c>
      <c r="B7065" s="14">
        <v>0.34333333333333332</v>
      </c>
      <c r="C7065">
        <v>3</v>
      </c>
      <c r="D7065" t="s">
        <v>640</v>
      </c>
      <c r="E7065">
        <v>42</v>
      </c>
      <c r="F7065" t="s">
        <v>641</v>
      </c>
    </row>
    <row r="7066" spans="1:6" x14ac:dyDescent="0.5">
      <c r="A7066" s="4">
        <v>43579</v>
      </c>
      <c r="B7066" s="14">
        <v>0.34346064814814814</v>
      </c>
      <c r="C7066">
        <v>3</v>
      </c>
      <c r="D7066" t="s">
        <v>640</v>
      </c>
      <c r="E7066">
        <v>44</v>
      </c>
      <c r="F7066" t="s">
        <v>641</v>
      </c>
    </row>
    <row r="7067" spans="1:6" x14ac:dyDescent="0.5">
      <c r="A7067" s="4">
        <v>43579</v>
      </c>
      <c r="B7067" s="14">
        <v>0.50940972222222225</v>
      </c>
      <c r="C7067">
        <v>3</v>
      </c>
      <c r="D7067" t="s">
        <v>640</v>
      </c>
      <c r="E7067">
        <v>38</v>
      </c>
      <c r="F7067" t="s">
        <v>641</v>
      </c>
    </row>
    <row r="7068" spans="1:6" x14ac:dyDescent="0.5">
      <c r="A7068" s="4">
        <v>43579</v>
      </c>
      <c r="B7068" s="14">
        <v>0.50942129629629629</v>
      </c>
      <c r="C7068">
        <v>3</v>
      </c>
      <c r="D7068" t="s">
        <v>640</v>
      </c>
      <c r="E7068">
        <v>44</v>
      </c>
      <c r="F7068" t="s">
        <v>641</v>
      </c>
    </row>
    <row r="7069" spans="1:6" x14ac:dyDescent="0.5">
      <c r="A7069" s="4">
        <v>43579</v>
      </c>
      <c r="B7069" s="14">
        <v>0.50943287037037044</v>
      </c>
      <c r="C7069">
        <v>3</v>
      </c>
      <c r="D7069" t="s">
        <v>640</v>
      </c>
      <c r="E7069">
        <v>41</v>
      </c>
      <c r="F7069" t="s">
        <v>641</v>
      </c>
    </row>
    <row r="7070" spans="1:6" x14ac:dyDescent="0.5">
      <c r="A7070" s="4">
        <v>43579</v>
      </c>
      <c r="B7070" s="14">
        <v>0.50944444444444448</v>
      </c>
      <c r="C7070">
        <v>3</v>
      </c>
      <c r="D7070" t="s">
        <v>640</v>
      </c>
      <c r="E7070">
        <v>45</v>
      </c>
      <c r="F7070" t="s">
        <v>641</v>
      </c>
    </row>
    <row r="7071" spans="1:6" x14ac:dyDescent="0.5">
      <c r="A7071" s="4">
        <v>43579</v>
      </c>
      <c r="B7071" s="14">
        <v>0.50945601851851852</v>
      </c>
      <c r="C7071">
        <v>3</v>
      </c>
      <c r="D7071" t="s">
        <v>640</v>
      </c>
      <c r="E7071">
        <v>54</v>
      </c>
      <c r="F7071" t="s">
        <v>641</v>
      </c>
    </row>
    <row r="7072" spans="1:6" x14ac:dyDescent="0.5">
      <c r="A7072" s="4">
        <v>43579</v>
      </c>
      <c r="B7072" s="14">
        <v>0.50947916666666659</v>
      </c>
      <c r="C7072">
        <v>3</v>
      </c>
      <c r="D7072" t="s">
        <v>640</v>
      </c>
      <c r="E7072">
        <v>44</v>
      </c>
      <c r="F7072" t="s">
        <v>641</v>
      </c>
    </row>
    <row r="7073" spans="1:6" x14ac:dyDescent="0.5">
      <c r="A7073" s="4">
        <v>43579</v>
      </c>
      <c r="B7073" s="14">
        <v>0.50949074074074074</v>
      </c>
      <c r="C7073">
        <v>3</v>
      </c>
      <c r="D7073" t="s">
        <v>640</v>
      </c>
      <c r="E7073">
        <v>46</v>
      </c>
      <c r="F7073" t="s">
        <v>641</v>
      </c>
    </row>
    <row r="7074" spans="1:6" x14ac:dyDescent="0.5">
      <c r="A7074" s="4">
        <v>43579</v>
      </c>
      <c r="B7074" s="14">
        <v>0.50950231481481478</v>
      </c>
      <c r="C7074">
        <v>3</v>
      </c>
      <c r="D7074" t="s">
        <v>640</v>
      </c>
      <c r="E7074">
        <v>40</v>
      </c>
      <c r="F7074" t="s">
        <v>641</v>
      </c>
    </row>
    <row r="7075" spans="1:6" x14ac:dyDescent="0.5">
      <c r="A7075" s="4">
        <v>43579</v>
      </c>
      <c r="B7075" s="14">
        <v>0.50951388888888893</v>
      </c>
      <c r="C7075">
        <v>3</v>
      </c>
      <c r="D7075" t="s">
        <v>640</v>
      </c>
      <c r="E7075">
        <v>45</v>
      </c>
      <c r="F7075" t="s">
        <v>641</v>
      </c>
    </row>
    <row r="7076" spans="1:6" x14ac:dyDescent="0.5">
      <c r="A7076" s="4">
        <v>43579</v>
      </c>
      <c r="B7076" s="14">
        <v>0.50952546296296297</v>
      </c>
      <c r="C7076">
        <v>3</v>
      </c>
      <c r="D7076" t="s">
        <v>640</v>
      </c>
      <c r="E7076">
        <v>47</v>
      </c>
      <c r="F7076" t="s">
        <v>641</v>
      </c>
    </row>
    <row r="7077" spans="1:6" x14ac:dyDescent="0.5">
      <c r="A7077" s="4">
        <v>43579</v>
      </c>
      <c r="B7077" s="14">
        <v>0.50953703703703701</v>
      </c>
      <c r="C7077">
        <v>3</v>
      </c>
      <c r="D7077" t="s">
        <v>640</v>
      </c>
      <c r="E7077">
        <v>46</v>
      </c>
      <c r="F7077" t="s">
        <v>641</v>
      </c>
    </row>
    <row r="7078" spans="1:6" x14ac:dyDescent="0.5">
      <c r="A7078" s="4">
        <v>43579</v>
      </c>
      <c r="B7078" s="14">
        <v>0.50954861111111105</v>
      </c>
      <c r="C7078">
        <v>3</v>
      </c>
      <c r="D7078" t="s">
        <v>640</v>
      </c>
      <c r="E7078">
        <v>47</v>
      </c>
      <c r="F7078" t="s">
        <v>641</v>
      </c>
    </row>
    <row r="7079" spans="1:6" x14ac:dyDescent="0.5">
      <c r="A7079" s="4">
        <v>43579</v>
      </c>
      <c r="B7079" s="14">
        <v>0.5095601851851852</v>
      </c>
      <c r="C7079">
        <v>3</v>
      </c>
      <c r="D7079" t="s">
        <v>640</v>
      </c>
      <c r="E7079">
        <v>41</v>
      </c>
      <c r="F7079" t="s">
        <v>641</v>
      </c>
    </row>
    <row r="7080" spans="1:6" x14ac:dyDescent="0.5">
      <c r="A7080" s="4">
        <v>43579</v>
      </c>
      <c r="B7080" s="14">
        <v>0.50958333333333339</v>
      </c>
      <c r="C7080">
        <v>3</v>
      </c>
      <c r="D7080" t="s">
        <v>640</v>
      </c>
      <c r="E7080">
        <v>49</v>
      </c>
      <c r="F7080" t="s">
        <v>641</v>
      </c>
    </row>
    <row r="7081" spans="1:6" x14ac:dyDescent="0.5">
      <c r="A7081" s="4">
        <v>43579</v>
      </c>
      <c r="B7081" s="14">
        <v>0.50959490740740743</v>
      </c>
      <c r="C7081">
        <v>3</v>
      </c>
      <c r="D7081" t="s">
        <v>640</v>
      </c>
      <c r="E7081">
        <v>39</v>
      </c>
      <c r="F7081" t="s">
        <v>641</v>
      </c>
    </row>
    <row r="7082" spans="1:6" x14ac:dyDescent="0.5">
      <c r="A7082" s="4">
        <v>43579</v>
      </c>
      <c r="B7082" s="14">
        <v>0.50960648148148147</v>
      </c>
      <c r="C7082">
        <v>3</v>
      </c>
      <c r="D7082" t="s">
        <v>640</v>
      </c>
      <c r="E7082">
        <v>43</v>
      </c>
      <c r="F7082" t="s">
        <v>641</v>
      </c>
    </row>
    <row r="7083" spans="1:6" x14ac:dyDescent="0.5">
      <c r="A7083" s="4">
        <v>43579</v>
      </c>
      <c r="B7083" s="14">
        <v>0.61643518518518514</v>
      </c>
      <c r="C7083">
        <v>3</v>
      </c>
      <c r="D7083" t="s">
        <v>640</v>
      </c>
      <c r="E7083">
        <v>42</v>
      </c>
      <c r="F7083" t="s">
        <v>641</v>
      </c>
    </row>
    <row r="7084" spans="1:6" x14ac:dyDescent="0.5">
      <c r="A7084" s="4">
        <v>43579</v>
      </c>
      <c r="B7084" s="14">
        <v>0.61646990740740748</v>
      </c>
      <c r="C7084">
        <v>3</v>
      </c>
      <c r="D7084" t="s">
        <v>640</v>
      </c>
      <c r="E7084">
        <v>44</v>
      </c>
      <c r="F7084" t="s">
        <v>641</v>
      </c>
    </row>
    <row r="7085" spans="1:6" x14ac:dyDescent="0.5">
      <c r="A7085" s="4">
        <v>43579</v>
      </c>
      <c r="B7085" s="14">
        <v>0.6165046296296296</v>
      </c>
      <c r="C7085">
        <v>3</v>
      </c>
      <c r="D7085" t="s">
        <v>640</v>
      </c>
      <c r="E7085">
        <v>44</v>
      </c>
      <c r="F7085" t="s">
        <v>641</v>
      </c>
    </row>
    <row r="7086" spans="1:6" x14ac:dyDescent="0.5">
      <c r="A7086" s="4">
        <v>43579</v>
      </c>
      <c r="B7086" s="14">
        <v>0.61651620370370364</v>
      </c>
      <c r="C7086">
        <v>3</v>
      </c>
      <c r="D7086" t="s">
        <v>640</v>
      </c>
      <c r="E7086">
        <v>38</v>
      </c>
      <c r="F7086" t="s">
        <v>641</v>
      </c>
    </row>
    <row r="7087" spans="1:6" x14ac:dyDescent="0.5">
      <c r="A7087" s="4">
        <v>43579</v>
      </c>
      <c r="B7087" s="14">
        <v>0.61667824074074074</v>
      </c>
      <c r="C7087">
        <v>3</v>
      </c>
      <c r="D7087" t="s">
        <v>640</v>
      </c>
      <c r="E7087">
        <v>38</v>
      </c>
      <c r="F7087" t="s">
        <v>641</v>
      </c>
    </row>
    <row r="7088" spans="1:6" x14ac:dyDescent="0.5">
      <c r="A7088" s="4">
        <v>43579</v>
      </c>
      <c r="B7088" s="14">
        <v>0.61670138888888892</v>
      </c>
      <c r="C7088">
        <v>3</v>
      </c>
      <c r="D7088" t="s">
        <v>640</v>
      </c>
      <c r="E7088">
        <v>42</v>
      </c>
      <c r="F7088" t="s">
        <v>641</v>
      </c>
    </row>
    <row r="7089" spans="1:6" x14ac:dyDescent="0.5">
      <c r="A7089" s="4">
        <v>43579</v>
      </c>
      <c r="B7089" s="14">
        <v>0.61671296296296296</v>
      </c>
      <c r="C7089">
        <v>3</v>
      </c>
      <c r="D7089" t="s">
        <v>640</v>
      </c>
      <c r="E7089">
        <v>55</v>
      </c>
      <c r="F7089" t="s">
        <v>641</v>
      </c>
    </row>
    <row r="7090" spans="1:6" x14ac:dyDescent="0.5">
      <c r="A7090" s="4">
        <v>43579</v>
      </c>
      <c r="B7090" s="14">
        <v>0.61673611111111104</v>
      </c>
      <c r="C7090">
        <v>3</v>
      </c>
      <c r="D7090" t="s">
        <v>640</v>
      </c>
      <c r="E7090">
        <v>57</v>
      </c>
      <c r="F7090" t="s">
        <v>641</v>
      </c>
    </row>
    <row r="7091" spans="1:6" x14ac:dyDescent="0.5">
      <c r="A7091" s="4">
        <v>43579</v>
      </c>
      <c r="B7091" s="14">
        <v>0.61674768518518519</v>
      </c>
      <c r="C7091">
        <v>3</v>
      </c>
      <c r="D7091" t="s">
        <v>640</v>
      </c>
      <c r="E7091">
        <v>56</v>
      </c>
      <c r="F7091" t="s">
        <v>641</v>
      </c>
    </row>
    <row r="7092" spans="1:6" x14ac:dyDescent="0.5">
      <c r="A7092" s="4">
        <v>43579</v>
      </c>
      <c r="B7092" s="14">
        <v>0.61675925925925923</v>
      </c>
      <c r="C7092">
        <v>3</v>
      </c>
      <c r="D7092" t="s">
        <v>640</v>
      </c>
      <c r="E7092">
        <v>56</v>
      </c>
      <c r="F7092" t="s">
        <v>641</v>
      </c>
    </row>
    <row r="7093" spans="1:6" x14ac:dyDescent="0.5">
      <c r="A7093" s="4">
        <v>43579</v>
      </c>
      <c r="B7093" s="14">
        <v>0.61677083333333338</v>
      </c>
      <c r="C7093">
        <v>3</v>
      </c>
      <c r="D7093" t="s">
        <v>640</v>
      </c>
      <c r="E7093">
        <v>53</v>
      </c>
      <c r="F7093" t="s">
        <v>641</v>
      </c>
    </row>
    <row r="7094" spans="1:6" x14ac:dyDescent="0.5">
      <c r="A7094" s="4">
        <v>43579</v>
      </c>
      <c r="B7094" s="14">
        <v>0.61678240740740742</v>
      </c>
      <c r="C7094">
        <v>3</v>
      </c>
      <c r="D7094" t="s">
        <v>640</v>
      </c>
      <c r="E7094">
        <v>53</v>
      </c>
      <c r="F7094" t="s">
        <v>641</v>
      </c>
    </row>
    <row r="7095" spans="1:6" x14ac:dyDescent="0.5">
      <c r="A7095" s="4">
        <v>43579</v>
      </c>
      <c r="B7095" s="14">
        <v>0.61679398148148146</v>
      </c>
      <c r="C7095">
        <v>3</v>
      </c>
      <c r="D7095" t="s">
        <v>640</v>
      </c>
      <c r="E7095">
        <v>57</v>
      </c>
      <c r="F7095" t="s">
        <v>641</v>
      </c>
    </row>
    <row r="7096" spans="1:6" x14ac:dyDescent="0.5">
      <c r="A7096" s="4">
        <v>43579</v>
      </c>
      <c r="B7096" s="14">
        <v>0.6168055555555555</v>
      </c>
      <c r="C7096">
        <v>3</v>
      </c>
      <c r="D7096" t="s">
        <v>640</v>
      </c>
      <c r="E7096">
        <v>48</v>
      </c>
      <c r="F7096" t="s">
        <v>641</v>
      </c>
    </row>
    <row r="7097" spans="1:6" x14ac:dyDescent="0.5">
      <c r="A7097" s="4">
        <v>43579</v>
      </c>
      <c r="B7097" s="14">
        <v>0.61681712962962965</v>
      </c>
      <c r="C7097">
        <v>3</v>
      </c>
      <c r="D7097" t="s">
        <v>640</v>
      </c>
      <c r="E7097">
        <v>59</v>
      </c>
      <c r="F7097" t="s">
        <v>641</v>
      </c>
    </row>
    <row r="7098" spans="1:6" x14ac:dyDescent="0.5">
      <c r="A7098" s="4">
        <v>43579</v>
      </c>
      <c r="B7098" s="14">
        <v>0.61682870370370368</v>
      </c>
      <c r="C7098">
        <v>3</v>
      </c>
      <c r="D7098" t="s">
        <v>640</v>
      </c>
      <c r="E7098">
        <v>58</v>
      </c>
      <c r="F7098" t="s">
        <v>641</v>
      </c>
    </row>
    <row r="7099" spans="1:6" x14ac:dyDescent="0.5">
      <c r="A7099" s="4">
        <v>43579</v>
      </c>
      <c r="B7099" s="14">
        <v>0.61684027777777783</v>
      </c>
      <c r="C7099">
        <v>3</v>
      </c>
      <c r="D7099" t="s">
        <v>640</v>
      </c>
      <c r="E7099">
        <v>54</v>
      </c>
      <c r="F7099" t="s">
        <v>641</v>
      </c>
    </row>
    <row r="7100" spans="1:6" x14ac:dyDescent="0.5">
      <c r="A7100" s="4">
        <v>43579</v>
      </c>
      <c r="B7100" s="14">
        <v>0.61685185185185187</v>
      </c>
      <c r="C7100">
        <v>3</v>
      </c>
      <c r="D7100" t="s">
        <v>640</v>
      </c>
      <c r="E7100">
        <v>41</v>
      </c>
      <c r="F7100" t="s">
        <v>641</v>
      </c>
    </row>
    <row r="7101" spans="1:6" x14ac:dyDescent="0.5">
      <c r="A7101" s="4">
        <v>43579</v>
      </c>
      <c r="B7101" s="14">
        <v>0.61686342592592591</v>
      </c>
      <c r="C7101">
        <v>3</v>
      </c>
      <c r="D7101" t="s">
        <v>640</v>
      </c>
      <c r="E7101">
        <v>49</v>
      </c>
      <c r="F7101" t="s">
        <v>641</v>
      </c>
    </row>
    <row r="7102" spans="1:6" x14ac:dyDescent="0.5">
      <c r="A7102" s="4">
        <v>43579</v>
      </c>
      <c r="B7102" s="14">
        <v>0.61687499999999995</v>
      </c>
      <c r="C7102">
        <v>3</v>
      </c>
      <c r="D7102" t="s">
        <v>640</v>
      </c>
      <c r="E7102">
        <v>51</v>
      </c>
      <c r="F7102" t="s">
        <v>641</v>
      </c>
    </row>
    <row r="7103" spans="1:6" x14ac:dyDescent="0.5">
      <c r="A7103" s="4">
        <v>43579</v>
      </c>
      <c r="B7103" s="14">
        <v>0.6168865740740741</v>
      </c>
      <c r="C7103">
        <v>3</v>
      </c>
      <c r="D7103" t="s">
        <v>640</v>
      </c>
      <c r="E7103">
        <v>54</v>
      </c>
      <c r="F7103" t="s">
        <v>641</v>
      </c>
    </row>
    <row r="7104" spans="1:6" x14ac:dyDescent="0.5">
      <c r="A7104" s="4">
        <v>43579</v>
      </c>
      <c r="B7104" s="14">
        <v>0.61689814814814814</v>
      </c>
      <c r="C7104">
        <v>3</v>
      </c>
      <c r="D7104" t="s">
        <v>640</v>
      </c>
      <c r="E7104">
        <v>53</v>
      </c>
      <c r="F7104" t="s">
        <v>641</v>
      </c>
    </row>
    <row r="7105" spans="1:6" x14ac:dyDescent="0.5">
      <c r="A7105" s="4">
        <v>43579</v>
      </c>
      <c r="B7105" s="14">
        <v>0.61690972222222229</v>
      </c>
      <c r="C7105">
        <v>3</v>
      </c>
      <c r="D7105" t="s">
        <v>640</v>
      </c>
      <c r="E7105">
        <v>49</v>
      </c>
      <c r="F7105" t="s">
        <v>641</v>
      </c>
    </row>
    <row r="7106" spans="1:6" x14ac:dyDescent="0.5">
      <c r="A7106" s="4">
        <v>43579</v>
      </c>
      <c r="B7106" s="14">
        <v>0.61692129629629633</v>
      </c>
      <c r="C7106">
        <v>3</v>
      </c>
      <c r="D7106" t="s">
        <v>640</v>
      </c>
      <c r="E7106">
        <v>55</v>
      </c>
      <c r="F7106" t="s">
        <v>641</v>
      </c>
    </row>
    <row r="7107" spans="1:6" x14ac:dyDescent="0.5">
      <c r="A7107" s="4">
        <v>43579</v>
      </c>
      <c r="B7107" s="14">
        <v>0.61693287037037037</v>
      </c>
      <c r="C7107">
        <v>3</v>
      </c>
      <c r="D7107" t="s">
        <v>640</v>
      </c>
      <c r="E7107">
        <v>39</v>
      </c>
      <c r="F7107" t="s">
        <v>641</v>
      </c>
    </row>
    <row r="7108" spans="1:6" x14ac:dyDescent="0.5">
      <c r="A7108" s="4">
        <v>43579</v>
      </c>
      <c r="B7108" s="14">
        <v>0.61694444444444441</v>
      </c>
      <c r="C7108">
        <v>3</v>
      </c>
      <c r="D7108" t="s">
        <v>640</v>
      </c>
      <c r="E7108">
        <v>60</v>
      </c>
      <c r="F7108" t="s">
        <v>641</v>
      </c>
    </row>
    <row r="7109" spans="1:6" x14ac:dyDescent="0.5">
      <c r="A7109" s="4">
        <v>43579</v>
      </c>
      <c r="B7109" s="14">
        <v>0.61695601851851845</v>
      </c>
      <c r="C7109">
        <v>3</v>
      </c>
      <c r="D7109" t="s">
        <v>640</v>
      </c>
      <c r="E7109">
        <v>55</v>
      </c>
      <c r="F7109" t="s">
        <v>641</v>
      </c>
    </row>
    <row r="7110" spans="1:6" x14ac:dyDescent="0.5">
      <c r="A7110" s="4">
        <v>43579</v>
      </c>
      <c r="B7110" s="14">
        <v>0.6169675925925926</v>
      </c>
      <c r="C7110">
        <v>3</v>
      </c>
      <c r="D7110" t="s">
        <v>640</v>
      </c>
      <c r="E7110">
        <v>58</v>
      </c>
      <c r="F7110" t="s">
        <v>641</v>
      </c>
    </row>
    <row r="7111" spans="1:6" x14ac:dyDescent="0.5">
      <c r="A7111" s="4">
        <v>43579</v>
      </c>
      <c r="B7111" s="14">
        <v>0.61697916666666663</v>
      </c>
      <c r="C7111">
        <v>3</v>
      </c>
      <c r="D7111" t="s">
        <v>640</v>
      </c>
      <c r="E7111">
        <v>57</v>
      </c>
      <c r="F7111" t="s">
        <v>641</v>
      </c>
    </row>
    <row r="7112" spans="1:6" x14ac:dyDescent="0.5">
      <c r="A7112" s="4">
        <v>43579</v>
      </c>
      <c r="B7112" s="14">
        <v>0.61699074074074078</v>
      </c>
      <c r="C7112">
        <v>3</v>
      </c>
      <c r="D7112" t="s">
        <v>640</v>
      </c>
      <c r="E7112">
        <v>42</v>
      </c>
      <c r="F7112" t="s">
        <v>641</v>
      </c>
    </row>
    <row r="7113" spans="1:6" x14ac:dyDescent="0.5">
      <c r="A7113" s="4">
        <v>43579</v>
      </c>
      <c r="B7113" s="14">
        <v>0.61700231481481482</v>
      </c>
      <c r="C7113">
        <v>3</v>
      </c>
      <c r="D7113" t="s">
        <v>640</v>
      </c>
      <c r="E7113">
        <v>55</v>
      </c>
      <c r="F7113" t="s">
        <v>641</v>
      </c>
    </row>
    <row r="7114" spans="1:6" x14ac:dyDescent="0.5">
      <c r="A7114" s="4">
        <v>43579</v>
      </c>
      <c r="B7114" s="14">
        <v>0.61701388888888886</v>
      </c>
      <c r="C7114">
        <v>3</v>
      </c>
      <c r="D7114" t="s">
        <v>640</v>
      </c>
      <c r="E7114">
        <v>56</v>
      </c>
      <c r="F7114" t="s">
        <v>641</v>
      </c>
    </row>
    <row r="7115" spans="1:6" x14ac:dyDescent="0.5">
      <c r="A7115" s="4">
        <v>43579</v>
      </c>
      <c r="B7115" s="14">
        <v>0.6170254629629629</v>
      </c>
      <c r="C7115">
        <v>3</v>
      </c>
      <c r="D7115" t="s">
        <v>640</v>
      </c>
      <c r="E7115">
        <v>55</v>
      </c>
      <c r="F7115" t="s">
        <v>641</v>
      </c>
    </row>
    <row r="7116" spans="1:6" x14ac:dyDescent="0.5">
      <c r="A7116" s="4">
        <v>43579</v>
      </c>
      <c r="B7116" s="14">
        <v>0.61703703703703705</v>
      </c>
      <c r="C7116">
        <v>3</v>
      </c>
      <c r="D7116" t="s">
        <v>640</v>
      </c>
      <c r="E7116">
        <v>55</v>
      </c>
      <c r="F7116" t="s">
        <v>641</v>
      </c>
    </row>
    <row r="7117" spans="1:6" x14ac:dyDescent="0.5">
      <c r="A7117" s="4">
        <v>43579</v>
      </c>
      <c r="B7117" s="14">
        <v>0.61704861111111109</v>
      </c>
      <c r="C7117">
        <v>3</v>
      </c>
      <c r="D7117" t="s">
        <v>640</v>
      </c>
      <c r="E7117">
        <v>55</v>
      </c>
      <c r="F7117" t="s">
        <v>641</v>
      </c>
    </row>
    <row r="7118" spans="1:6" x14ac:dyDescent="0.5">
      <c r="A7118" s="4">
        <v>43579</v>
      </c>
      <c r="B7118" s="14">
        <v>0.61706018518518524</v>
      </c>
      <c r="C7118">
        <v>3</v>
      </c>
      <c r="D7118" t="s">
        <v>640</v>
      </c>
      <c r="E7118">
        <v>55</v>
      </c>
      <c r="F7118" t="s">
        <v>641</v>
      </c>
    </row>
    <row r="7119" spans="1:6" x14ac:dyDescent="0.5">
      <c r="A7119" s="4">
        <v>43579</v>
      </c>
      <c r="B7119" s="14">
        <v>0.61707175925925928</v>
      </c>
      <c r="C7119">
        <v>3</v>
      </c>
      <c r="D7119" t="s">
        <v>640</v>
      </c>
      <c r="E7119">
        <v>55</v>
      </c>
      <c r="F7119" t="s">
        <v>641</v>
      </c>
    </row>
    <row r="7120" spans="1:6" x14ac:dyDescent="0.5">
      <c r="A7120" s="4">
        <v>43579</v>
      </c>
      <c r="B7120" s="14">
        <v>0.61708333333333332</v>
      </c>
      <c r="C7120">
        <v>3</v>
      </c>
      <c r="D7120" t="s">
        <v>640</v>
      </c>
      <c r="E7120">
        <v>53</v>
      </c>
      <c r="F7120" t="s">
        <v>641</v>
      </c>
    </row>
    <row r="7121" spans="1:6" x14ac:dyDescent="0.5">
      <c r="A7121" s="4">
        <v>43579</v>
      </c>
      <c r="B7121" s="14">
        <v>0.61709490740740736</v>
      </c>
      <c r="C7121">
        <v>3</v>
      </c>
      <c r="D7121" t="s">
        <v>640</v>
      </c>
      <c r="E7121">
        <v>48</v>
      </c>
      <c r="F7121" t="s">
        <v>641</v>
      </c>
    </row>
    <row r="7122" spans="1:6" x14ac:dyDescent="0.5">
      <c r="A7122" s="4">
        <v>43579</v>
      </c>
      <c r="B7122" s="14">
        <v>0.61710648148148151</v>
      </c>
      <c r="C7122">
        <v>3</v>
      </c>
      <c r="D7122" t="s">
        <v>640</v>
      </c>
      <c r="E7122">
        <v>41</v>
      </c>
      <c r="F7122" t="s">
        <v>641</v>
      </c>
    </row>
    <row r="7123" spans="1:6" x14ac:dyDescent="0.5">
      <c r="A7123" s="4">
        <v>43579</v>
      </c>
      <c r="B7123" s="14">
        <v>0.61712962962962969</v>
      </c>
      <c r="C7123">
        <v>3</v>
      </c>
      <c r="D7123" t="s">
        <v>640</v>
      </c>
      <c r="E7123">
        <v>47</v>
      </c>
      <c r="F7123" t="s">
        <v>641</v>
      </c>
    </row>
    <row r="7124" spans="1:6" x14ac:dyDescent="0.5">
      <c r="A7124" s="4">
        <v>43579</v>
      </c>
      <c r="B7124" s="14">
        <v>0.61714120370370373</v>
      </c>
      <c r="C7124">
        <v>3</v>
      </c>
      <c r="D7124" t="s">
        <v>640</v>
      </c>
      <c r="E7124">
        <v>46</v>
      </c>
      <c r="F7124" t="s">
        <v>641</v>
      </c>
    </row>
    <row r="7125" spans="1:6" x14ac:dyDescent="0.5">
      <c r="A7125" s="4">
        <v>43579</v>
      </c>
      <c r="B7125" s="14">
        <v>0.61715277777777777</v>
      </c>
      <c r="C7125">
        <v>3</v>
      </c>
      <c r="D7125" t="s">
        <v>640</v>
      </c>
      <c r="E7125">
        <v>47</v>
      </c>
      <c r="F7125" t="s">
        <v>641</v>
      </c>
    </row>
    <row r="7126" spans="1:6" x14ac:dyDescent="0.5">
      <c r="A7126" s="4">
        <v>43579</v>
      </c>
      <c r="B7126" s="14">
        <v>0.61716435185185181</v>
      </c>
      <c r="C7126">
        <v>3</v>
      </c>
      <c r="D7126" t="s">
        <v>640</v>
      </c>
      <c r="E7126">
        <v>49</v>
      </c>
      <c r="F7126" t="s">
        <v>641</v>
      </c>
    </row>
    <row r="7127" spans="1:6" x14ac:dyDescent="0.5">
      <c r="A7127" s="4">
        <v>43579</v>
      </c>
      <c r="B7127" s="14">
        <v>0.61719907407407404</v>
      </c>
      <c r="C7127">
        <v>3</v>
      </c>
      <c r="D7127" t="s">
        <v>640</v>
      </c>
      <c r="E7127">
        <v>47</v>
      </c>
      <c r="F7127" t="s">
        <v>641</v>
      </c>
    </row>
    <row r="7128" spans="1:6" x14ac:dyDescent="0.5">
      <c r="A7128" s="4">
        <v>43579</v>
      </c>
      <c r="B7128" s="14">
        <v>0.61721064814814819</v>
      </c>
      <c r="C7128">
        <v>3</v>
      </c>
      <c r="D7128" t="s">
        <v>640</v>
      </c>
      <c r="E7128">
        <v>45</v>
      </c>
      <c r="F7128" t="s">
        <v>641</v>
      </c>
    </row>
    <row r="7129" spans="1:6" x14ac:dyDescent="0.5">
      <c r="A7129" s="4">
        <v>43579</v>
      </c>
      <c r="B7129" s="14">
        <v>0.61723379629629627</v>
      </c>
      <c r="C7129">
        <v>3</v>
      </c>
      <c r="D7129" t="s">
        <v>640</v>
      </c>
      <c r="E7129">
        <v>52</v>
      </c>
      <c r="F7129" t="s">
        <v>641</v>
      </c>
    </row>
    <row r="7130" spans="1:6" x14ac:dyDescent="0.5">
      <c r="A7130" s="4">
        <v>43579</v>
      </c>
      <c r="B7130" s="14">
        <v>0.61728009259259264</v>
      </c>
      <c r="C7130">
        <v>3</v>
      </c>
      <c r="D7130" t="s">
        <v>640</v>
      </c>
      <c r="E7130">
        <v>43</v>
      </c>
      <c r="F7130" t="s">
        <v>641</v>
      </c>
    </row>
    <row r="7131" spans="1:6" x14ac:dyDescent="0.5">
      <c r="A7131" s="4">
        <v>43579</v>
      </c>
      <c r="B7131" s="14">
        <v>0.61730324074074072</v>
      </c>
      <c r="C7131">
        <v>3</v>
      </c>
      <c r="D7131" t="s">
        <v>640</v>
      </c>
      <c r="E7131">
        <v>47</v>
      </c>
      <c r="F7131" t="s">
        <v>641</v>
      </c>
    </row>
    <row r="7132" spans="1:6" x14ac:dyDescent="0.5">
      <c r="A7132" s="4">
        <v>43579</v>
      </c>
      <c r="B7132" s="14">
        <v>0.61731481481481476</v>
      </c>
      <c r="C7132">
        <v>3</v>
      </c>
      <c r="D7132" t="s">
        <v>640</v>
      </c>
      <c r="E7132">
        <v>53</v>
      </c>
      <c r="F7132" t="s">
        <v>641</v>
      </c>
    </row>
    <row r="7133" spans="1:6" x14ac:dyDescent="0.5">
      <c r="A7133" s="4">
        <v>43579</v>
      </c>
      <c r="B7133" s="14">
        <v>0.61732638888888891</v>
      </c>
      <c r="C7133">
        <v>3</v>
      </c>
      <c r="D7133" t="s">
        <v>640</v>
      </c>
      <c r="E7133">
        <v>61</v>
      </c>
      <c r="F7133" t="s">
        <v>641</v>
      </c>
    </row>
    <row r="7134" spans="1:6" x14ac:dyDescent="0.5">
      <c r="A7134" s="4">
        <v>43579</v>
      </c>
      <c r="B7134" s="14">
        <v>0.61738425925925922</v>
      </c>
      <c r="C7134">
        <v>3</v>
      </c>
      <c r="D7134" t="s">
        <v>640</v>
      </c>
      <c r="E7134">
        <v>52</v>
      </c>
      <c r="F7134" t="s">
        <v>641</v>
      </c>
    </row>
    <row r="7135" spans="1:6" x14ac:dyDescent="0.5">
      <c r="A7135" s="4">
        <v>43579</v>
      </c>
      <c r="B7135" s="14">
        <v>0.6174074074074074</v>
      </c>
      <c r="C7135">
        <v>3</v>
      </c>
      <c r="D7135" t="s">
        <v>640</v>
      </c>
      <c r="E7135">
        <v>52</v>
      </c>
      <c r="F7135" t="s">
        <v>641</v>
      </c>
    </row>
    <row r="7136" spans="1:6" x14ac:dyDescent="0.5">
      <c r="A7136" s="4">
        <v>43579</v>
      </c>
      <c r="B7136" s="14">
        <v>0.61741898148148155</v>
      </c>
      <c r="C7136">
        <v>3</v>
      </c>
      <c r="D7136" t="s">
        <v>640</v>
      </c>
      <c r="E7136">
        <v>49</v>
      </c>
      <c r="F7136" t="s">
        <v>641</v>
      </c>
    </row>
    <row r="7137" spans="1:25" x14ac:dyDescent="0.5">
      <c r="A7137" s="4">
        <v>43579</v>
      </c>
      <c r="B7137" s="14">
        <v>0.6174884259259259</v>
      </c>
      <c r="C7137">
        <v>3</v>
      </c>
      <c r="D7137" t="s">
        <v>640</v>
      </c>
      <c r="E7137">
        <v>52</v>
      </c>
      <c r="F7137" t="s">
        <v>641</v>
      </c>
    </row>
    <row r="7138" spans="1:25" x14ac:dyDescent="0.5">
      <c r="A7138" s="4">
        <v>43579</v>
      </c>
      <c r="B7138" s="14">
        <v>0.61750000000000005</v>
      </c>
      <c r="C7138">
        <v>3</v>
      </c>
      <c r="D7138" t="s">
        <v>640</v>
      </c>
      <c r="E7138">
        <v>42</v>
      </c>
      <c r="F7138" t="s">
        <v>641</v>
      </c>
    </row>
    <row r="7139" spans="1:25" x14ac:dyDescent="0.5">
      <c r="A7139" s="4">
        <v>43579</v>
      </c>
      <c r="B7139" s="14">
        <v>0.61755787037037035</v>
      </c>
      <c r="C7139">
        <v>3</v>
      </c>
      <c r="D7139" t="s">
        <v>640</v>
      </c>
      <c r="E7139">
        <v>59</v>
      </c>
      <c r="F7139" t="s">
        <v>641</v>
      </c>
    </row>
    <row r="7140" spans="1:25" x14ac:dyDescent="0.5">
      <c r="A7140" s="4">
        <v>43579</v>
      </c>
      <c r="B7140" s="14">
        <v>0.6175694444444445</v>
      </c>
      <c r="C7140">
        <v>3</v>
      </c>
      <c r="D7140" t="s">
        <v>640</v>
      </c>
      <c r="E7140">
        <v>44</v>
      </c>
      <c r="F7140" t="s">
        <v>641</v>
      </c>
    </row>
    <row r="7141" spans="1:25" x14ac:dyDescent="0.5">
      <c r="A7141" s="4">
        <v>43579</v>
      </c>
      <c r="B7141" s="14">
        <v>0.61759259259259258</v>
      </c>
      <c r="C7141">
        <v>3</v>
      </c>
      <c r="D7141" t="s">
        <v>640</v>
      </c>
      <c r="E7141">
        <v>40</v>
      </c>
      <c r="F7141" t="s">
        <v>641</v>
      </c>
    </row>
    <row r="7142" spans="1:25" x14ac:dyDescent="0.5">
      <c r="A7142" s="4">
        <v>43579</v>
      </c>
      <c r="B7142" s="14">
        <v>0.61777777777777776</v>
      </c>
      <c r="C7142">
        <v>3</v>
      </c>
      <c r="D7142" t="s">
        <v>640</v>
      </c>
      <c r="E7142">
        <v>42</v>
      </c>
      <c r="F7142" t="s">
        <v>641</v>
      </c>
    </row>
    <row r="7143" spans="1:25" x14ac:dyDescent="0.5">
      <c r="A7143" s="4">
        <v>43579</v>
      </c>
      <c r="B7143" s="14">
        <v>0.61781249999999999</v>
      </c>
      <c r="C7143">
        <v>3</v>
      </c>
      <c r="D7143" t="s">
        <v>640</v>
      </c>
      <c r="E7143">
        <v>44</v>
      </c>
      <c r="F7143" t="s">
        <v>641</v>
      </c>
    </row>
    <row r="7144" spans="1:25" x14ac:dyDescent="0.5">
      <c r="A7144" s="4">
        <v>43579</v>
      </c>
      <c r="B7144" s="14">
        <v>0.61791666666666667</v>
      </c>
      <c r="C7144">
        <v>3</v>
      </c>
      <c r="D7144" t="s">
        <v>640</v>
      </c>
      <c r="E7144">
        <v>40</v>
      </c>
      <c r="F7144" t="s">
        <v>641</v>
      </c>
    </row>
    <row r="7145" spans="1:25" x14ac:dyDescent="0.5">
      <c r="A7145" s="4">
        <v>43579</v>
      </c>
      <c r="B7145" s="14">
        <v>0.70248842592592586</v>
      </c>
      <c r="C7145">
        <v>4</v>
      </c>
      <c r="D7145" t="s">
        <v>645</v>
      </c>
      <c r="E7145">
        <v>91</v>
      </c>
      <c r="F7145" t="s">
        <v>646</v>
      </c>
      <c r="K7145" t="s">
        <v>646</v>
      </c>
      <c r="L7145" s="14">
        <v>1.7361111111111112E-4</v>
      </c>
      <c r="M7145" s="14">
        <v>0.702662037037037</v>
      </c>
      <c r="N7145">
        <v>4</v>
      </c>
      <c r="P7145" t="s">
        <v>648</v>
      </c>
      <c r="Q7145">
        <v>3</v>
      </c>
      <c r="R7145">
        <v>1.4</v>
      </c>
      <c r="S7145">
        <v>64.3</v>
      </c>
      <c r="T7145" t="s">
        <v>649</v>
      </c>
      <c r="U7145">
        <v>1</v>
      </c>
      <c r="V7145">
        <v>1</v>
      </c>
    </row>
    <row r="7146" spans="1:25" x14ac:dyDescent="0.5">
      <c r="A7146" s="4">
        <v>43579</v>
      </c>
      <c r="B7146" s="14">
        <v>0.7895833333333333</v>
      </c>
      <c r="C7146">
        <v>4</v>
      </c>
      <c r="D7146" t="s">
        <v>651</v>
      </c>
      <c r="E7146">
        <v>54</v>
      </c>
      <c r="F7146" t="s">
        <v>642</v>
      </c>
      <c r="K7146" t="s">
        <v>642</v>
      </c>
      <c r="L7146" s="14">
        <v>1.8518518518518518E-4</v>
      </c>
      <c r="M7146" s="14">
        <v>0.78976851851851848</v>
      </c>
      <c r="N7146">
        <v>4</v>
      </c>
      <c r="P7146" t="s">
        <v>648</v>
      </c>
      <c r="Q7146">
        <v>1.7</v>
      </c>
      <c r="R7146">
        <v>0.8</v>
      </c>
      <c r="S7146">
        <v>63.8</v>
      </c>
      <c r="T7146" t="s">
        <v>649</v>
      </c>
      <c r="U7146">
        <v>1</v>
      </c>
      <c r="V7146">
        <v>1</v>
      </c>
      <c r="Y7146" t="s">
        <v>665</v>
      </c>
    </row>
    <row r="7147" spans="1:25" x14ac:dyDescent="0.5">
      <c r="A7147" s="4">
        <v>43579</v>
      </c>
      <c r="B7147" s="14">
        <v>0.81391203703703707</v>
      </c>
      <c r="C7147">
        <v>3</v>
      </c>
      <c r="D7147" t="s">
        <v>640</v>
      </c>
      <c r="E7147">
        <v>39</v>
      </c>
      <c r="F7147" t="s">
        <v>641</v>
      </c>
    </row>
    <row r="7148" spans="1:25" x14ac:dyDescent="0.5">
      <c r="A7148" s="4">
        <v>43579</v>
      </c>
      <c r="B7148" s="14">
        <v>0.81393518518518526</v>
      </c>
      <c r="C7148">
        <v>3</v>
      </c>
      <c r="D7148" t="s">
        <v>640</v>
      </c>
      <c r="E7148">
        <v>42</v>
      </c>
      <c r="F7148" t="s">
        <v>641</v>
      </c>
    </row>
    <row r="7149" spans="1:25" x14ac:dyDescent="0.5">
      <c r="A7149" s="4">
        <v>43579</v>
      </c>
      <c r="B7149" s="14">
        <v>0.81400462962962961</v>
      </c>
      <c r="C7149">
        <v>3</v>
      </c>
      <c r="D7149" t="s">
        <v>640</v>
      </c>
      <c r="E7149">
        <v>44</v>
      </c>
      <c r="F7149" t="s">
        <v>641</v>
      </c>
    </row>
    <row r="7150" spans="1:25" x14ac:dyDescent="0.5">
      <c r="A7150" s="4">
        <v>43579</v>
      </c>
      <c r="B7150" s="14">
        <v>0.81409722222222225</v>
      </c>
      <c r="C7150">
        <v>3</v>
      </c>
      <c r="D7150" t="s">
        <v>640</v>
      </c>
      <c r="E7150">
        <v>41</v>
      </c>
      <c r="F7150" t="s">
        <v>641</v>
      </c>
    </row>
    <row r="7151" spans="1:25" x14ac:dyDescent="0.5">
      <c r="A7151" s="4">
        <v>43579</v>
      </c>
      <c r="B7151" s="14">
        <v>0.8141087962962964</v>
      </c>
      <c r="C7151">
        <v>3</v>
      </c>
      <c r="D7151" t="s">
        <v>640</v>
      </c>
      <c r="E7151">
        <v>41</v>
      </c>
      <c r="F7151" t="s">
        <v>641</v>
      </c>
    </row>
    <row r="7152" spans="1:25" x14ac:dyDescent="0.5">
      <c r="A7152" s="4">
        <v>43579</v>
      </c>
      <c r="B7152" s="14">
        <v>0.81412037037037033</v>
      </c>
      <c r="C7152">
        <v>3</v>
      </c>
      <c r="D7152" t="s">
        <v>640</v>
      </c>
      <c r="E7152">
        <v>49</v>
      </c>
      <c r="F7152" t="s">
        <v>641</v>
      </c>
    </row>
    <row r="7153" spans="1:6" x14ac:dyDescent="0.5">
      <c r="A7153" s="4">
        <v>43579</v>
      </c>
      <c r="B7153" s="14">
        <v>0.81413194444444448</v>
      </c>
      <c r="C7153">
        <v>3</v>
      </c>
      <c r="D7153" t="s">
        <v>640</v>
      </c>
      <c r="E7153">
        <v>42</v>
      </c>
      <c r="F7153" t="s">
        <v>641</v>
      </c>
    </row>
    <row r="7154" spans="1:6" x14ac:dyDescent="0.5">
      <c r="A7154" s="4">
        <v>43579</v>
      </c>
      <c r="B7154" s="14">
        <v>0.81414351851851852</v>
      </c>
      <c r="C7154">
        <v>3</v>
      </c>
      <c r="D7154" t="s">
        <v>640</v>
      </c>
      <c r="E7154">
        <v>53</v>
      </c>
      <c r="F7154" t="s">
        <v>641</v>
      </c>
    </row>
    <row r="7155" spans="1:6" x14ac:dyDescent="0.5">
      <c r="A7155" s="4">
        <v>43579</v>
      </c>
      <c r="B7155" s="14">
        <v>0.81415509259259267</v>
      </c>
      <c r="C7155">
        <v>3</v>
      </c>
      <c r="D7155" t="s">
        <v>640</v>
      </c>
      <c r="E7155">
        <v>58</v>
      </c>
      <c r="F7155" t="s">
        <v>641</v>
      </c>
    </row>
    <row r="7156" spans="1:6" x14ac:dyDescent="0.5">
      <c r="A7156" s="4">
        <v>43579</v>
      </c>
      <c r="B7156" s="14">
        <v>0.81416666666666659</v>
      </c>
      <c r="C7156">
        <v>3</v>
      </c>
      <c r="D7156" t="s">
        <v>640</v>
      </c>
      <c r="E7156">
        <v>43</v>
      </c>
      <c r="F7156" t="s">
        <v>641</v>
      </c>
    </row>
    <row r="7157" spans="1:6" x14ac:dyDescent="0.5">
      <c r="A7157" s="4">
        <v>43579</v>
      </c>
      <c r="B7157" s="14">
        <v>0.81417824074074074</v>
      </c>
      <c r="C7157">
        <v>3</v>
      </c>
      <c r="D7157" t="s">
        <v>640</v>
      </c>
      <c r="E7157">
        <v>46</v>
      </c>
      <c r="F7157" t="s">
        <v>641</v>
      </c>
    </row>
    <row r="7158" spans="1:6" x14ac:dyDescent="0.5">
      <c r="A7158" s="4">
        <v>43579</v>
      </c>
      <c r="B7158" s="14">
        <v>0.81418981481481489</v>
      </c>
      <c r="C7158">
        <v>3</v>
      </c>
      <c r="D7158" t="s">
        <v>640</v>
      </c>
      <c r="E7158">
        <v>44</v>
      </c>
      <c r="F7158" t="s">
        <v>641</v>
      </c>
    </row>
    <row r="7159" spans="1:6" x14ac:dyDescent="0.5">
      <c r="A7159" s="4">
        <v>43579</v>
      </c>
      <c r="B7159" s="14">
        <v>0.81421296296296297</v>
      </c>
      <c r="C7159">
        <v>3</v>
      </c>
      <c r="D7159" t="s">
        <v>640</v>
      </c>
      <c r="E7159">
        <v>51</v>
      </c>
      <c r="F7159" t="s">
        <v>641</v>
      </c>
    </row>
    <row r="7160" spans="1:6" x14ac:dyDescent="0.5">
      <c r="A7160" s="4">
        <v>43579</v>
      </c>
      <c r="B7160" s="14">
        <v>0.81422453703703701</v>
      </c>
      <c r="C7160">
        <v>3</v>
      </c>
      <c r="D7160" t="s">
        <v>640</v>
      </c>
      <c r="E7160">
        <v>56</v>
      </c>
      <c r="F7160" t="s">
        <v>641</v>
      </c>
    </row>
    <row r="7161" spans="1:6" x14ac:dyDescent="0.5">
      <c r="A7161" s="4">
        <v>43579</v>
      </c>
      <c r="B7161" s="14">
        <v>0.81423611111111116</v>
      </c>
      <c r="C7161">
        <v>3</v>
      </c>
      <c r="D7161" t="s">
        <v>640</v>
      </c>
      <c r="E7161">
        <v>56</v>
      </c>
      <c r="F7161" t="s">
        <v>641</v>
      </c>
    </row>
    <row r="7162" spans="1:6" x14ac:dyDescent="0.5">
      <c r="A7162" s="4">
        <v>43579</v>
      </c>
      <c r="B7162" s="14">
        <v>0.81424768518518509</v>
      </c>
      <c r="C7162">
        <v>3</v>
      </c>
      <c r="D7162" t="s">
        <v>640</v>
      </c>
      <c r="E7162">
        <v>51</v>
      </c>
      <c r="F7162" t="s">
        <v>641</v>
      </c>
    </row>
    <row r="7163" spans="1:6" x14ac:dyDescent="0.5">
      <c r="A7163" s="4">
        <v>43579</v>
      </c>
      <c r="B7163" s="14">
        <v>0.81425925925925924</v>
      </c>
      <c r="C7163">
        <v>3</v>
      </c>
      <c r="D7163" t="s">
        <v>640</v>
      </c>
      <c r="E7163">
        <v>51</v>
      </c>
      <c r="F7163" t="s">
        <v>641</v>
      </c>
    </row>
    <row r="7164" spans="1:6" x14ac:dyDescent="0.5">
      <c r="A7164" s="4">
        <v>43579</v>
      </c>
      <c r="B7164" s="14">
        <v>0.81427083333333339</v>
      </c>
      <c r="C7164">
        <v>3</v>
      </c>
      <c r="D7164" t="s">
        <v>640</v>
      </c>
      <c r="E7164">
        <v>56</v>
      </c>
      <c r="F7164" t="s">
        <v>641</v>
      </c>
    </row>
    <row r="7165" spans="1:6" x14ac:dyDescent="0.5">
      <c r="A7165" s="4">
        <v>43579</v>
      </c>
      <c r="B7165" s="14">
        <v>0.81428240740740743</v>
      </c>
      <c r="C7165">
        <v>3</v>
      </c>
      <c r="D7165" t="s">
        <v>640</v>
      </c>
      <c r="E7165">
        <v>56</v>
      </c>
      <c r="F7165" t="s">
        <v>641</v>
      </c>
    </row>
    <row r="7166" spans="1:6" x14ac:dyDescent="0.5">
      <c r="A7166" s="4">
        <v>43579</v>
      </c>
      <c r="B7166" s="14">
        <v>0.81429398148148147</v>
      </c>
      <c r="C7166">
        <v>3</v>
      </c>
      <c r="D7166" t="s">
        <v>640</v>
      </c>
      <c r="E7166">
        <v>63</v>
      </c>
      <c r="F7166" t="s">
        <v>641</v>
      </c>
    </row>
    <row r="7167" spans="1:6" x14ac:dyDescent="0.5">
      <c r="A7167" s="4">
        <v>43579</v>
      </c>
      <c r="B7167" s="14">
        <v>0.8143055555555555</v>
      </c>
      <c r="C7167">
        <v>3</v>
      </c>
      <c r="D7167" t="s">
        <v>640</v>
      </c>
      <c r="E7167">
        <v>56</v>
      </c>
      <c r="F7167" t="s">
        <v>641</v>
      </c>
    </row>
    <row r="7168" spans="1:6" x14ac:dyDescent="0.5">
      <c r="A7168" s="4">
        <v>43579</v>
      </c>
      <c r="B7168" s="14">
        <v>0.81431712962962965</v>
      </c>
      <c r="C7168">
        <v>3</v>
      </c>
      <c r="D7168" t="s">
        <v>640</v>
      </c>
      <c r="E7168">
        <v>52</v>
      </c>
      <c r="F7168" t="s">
        <v>641</v>
      </c>
    </row>
    <row r="7169" spans="1:6" x14ac:dyDescent="0.5">
      <c r="A7169" s="4">
        <v>43579</v>
      </c>
      <c r="B7169" s="14">
        <v>0.8143287037037038</v>
      </c>
      <c r="C7169">
        <v>3</v>
      </c>
      <c r="D7169" t="s">
        <v>640</v>
      </c>
      <c r="E7169">
        <v>53</v>
      </c>
      <c r="F7169" t="s">
        <v>641</v>
      </c>
    </row>
    <row r="7170" spans="1:6" x14ac:dyDescent="0.5">
      <c r="A7170" s="4">
        <v>43579</v>
      </c>
      <c r="B7170" s="14">
        <v>0.81434027777777773</v>
      </c>
      <c r="C7170">
        <v>3</v>
      </c>
      <c r="D7170" t="s">
        <v>640</v>
      </c>
      <c r="E7170">
        <v>53</v>
      </c>
      <c r="F7170" t="s">
        <v>641</v>
      </c>
    </row>
    <row r="7171" spans="1:6" x14ac:dyDescent="0.5">
      <c r="A7171" s="4">
        <v>43579</v>
      </c>
      <c r="B7171" s="14">
        <v>0.81435185185185188</v>
      </c>
      <c r="C7171">
        <v>3</v>
      </c>
      <c r="D7171" t="s">
        <v>640</v>
      </c>
      <c r="E7171">
        <v>56</v>
      </c>
      <c r="F7171" t="s">
        <v>641</v>
      </c>
    </row>
    <row r="7172" spans="1:6" x14ac:dyDescent="0.5">
      <c r="A7172" s="4">
        <v>43579</v>
      </c>
      <c r="B7172" s="14">
        <v>0.814386574074074</v>
      </c>
      <c r="C7172">
        <v>3</v>
      </c>
      <c r="D7172" t="s">
        <v>640</v>
      </c>
      <c r="E7172">
        <v>49</v>
      </c>
      <c r="F7172" t="s">
        <v>641</v>
      </c>
    </row>
    <row r="7173" spans="1:6" x14ac:dyDescent="0.5">
      <c r="A7173" s="4">
        <v>43579</v>
      </c>
      <c r="B7173" s="14">
        <v>0.81439814814814815</v>
      </c>
      <c r="C7173">
        <v>3</v>
      </c>
      <c r="D7173" t="s">
        <v>640</v>
      </c>
      <c r="E7173">
        <v>42</v>
      </c>
      <c r="F7173" t="s">
        <v>641</v>
      </c>
    </row>
    <row r="7174" spans="1:6" x14ac:dyDescent="0.5">
      <c r="A7174" s="4">
        <v>43579</v>
      </c>
      <c r="B7174" s="14">
        <v>0.8144097222222223</v>
      </c>
      <c r="C7174">
        <v>3</v>
      </c>
      <c r="D7174" t="s">
        <v>640</v>
      </c>
      <c r="E7174">
        <v>61</v>
      </c>
      <c r="F7174" t="s">
        <v>641</v>
      </c>
    </row>
    <row r="7175" spans="1:6" x14ac:dyDescent="0.5">
      <c r="A7175" s="4">
        <v>43579</v>
      </c>
      <c r="B7175" s="14">
        <v>0.81443287037037038</v>
      </c>
      <c r="C7175">
        <v>3</v>
      </c>
      <c r="D7175" t="s">
        <v>640</v>
      </c>
      <c r="E7175">
        <v>61</v>
      </c>
      <c r="F7175" t="s">
        <v>641</v>
      </c>
    </row>
    <row r="7176" spans="1:6" x14ac:dyDescent="0.5">
      <c r="A7176" s="4">
        <v>43579</v>
      </c>
      <c r="B7176" s="14">
        <v>0.81444444444444442</v>
      </c>
      <c r="C7176">
        <v>3</v>
      </c>
      <c r="D7176" t="s">
        <v>640</v>
      </c>
      <c r="E7176">
        <v>46</v>
      </c>
      <c r="F7176" t="s">
        <v>641</v>
      </c>
    </row>
    <row r="7177" spans="1:6" x14ac:dyDescent="0.5">
      <c r="A7177" s="4">
        <v>43579</v>
      </c>
      <c r="B7177" s="14">
        <v>0.81446759259259249</v>
      </c>
      <c r="C7177">
        <v>3</v>
      </c>
      <c r="D7177" t="s">
        <v>640</v>
      </c>
      <c r="E7177">
        <v>51</v>
      </c>
      <c r="F7177" t="s">
        <v>641</v>
      </c>
    </row>
    <row r="7178" spans="1:6" x14ac:dyDescent="0.5">
      <c r="A7178" s="4">
        <v>43579</v>
      </c>
      <c r="B7178" s="14">
        <v>0.81449074074074079</v>
      </c>
      <c r="C7178">
        <v>3</v>
      </c>
      <c r="D7178" t="s">
        <v>640</v>
      </c>
      <c r="E7178">
        <v>38</v>
      </c>
      <c r="F7178" t="s">
        <v>641</v>
      </c>
    </row>
    <row r="7179" spans="1:6" x14ac:dyDescent="0.5">
      <c r="A7179" s="4">
        <v>43579</v>
      </c>
      <c r="B7179" s="14">
        <v>0.88258101851851845</v>
      </c>
      <c r="C7179">
        <v>3</v>
      </c>
      <c r="D7179" t="s">
        <v>640</v>
      </c>
      <c r="E7179">
        <v>42</v>
      </c>
      <c r="F7179" t="s">
        <v>641</v>
      </c>
    </row>
    <row r="7180" spans="1:6" x14ac:dyDescent="0.5">
      <c r="A7180" s="4">
        <v>43579</v>
      </c>
      <c r="B7180" s="14">
        <v>0.8825925925925926</v>
      </c>
      <c r="C7180">
        <v>3</v>
      </c>
      <c r="D7180" t="s">
        <v>640</v>
      </c>
      <c r="E7180">
        <v>41</v>
      </c>
      <c r="F7180" t="s">
        <v>641</v>
      </c>
    </row>
    <row r="7181" spans="1:6" x14ac:dyDescent="0.5">
      <c r="A7181" s="4">
        <v>43579</v>
      </c>
      <c r="B7181" s="14">
        <v>0.88260416666666675</v>
      </c>
      <c r="C7181">
        <v>3</v>
      </c>
      <c r="D7181" t="s">
        <v>640</v>
      </c>
      <c r="E7181">
        <v>44</v>
      </c>
      <c r="F7181" t="s">
        <v>641</v>
      </c>
    </row>
    <row r="7182" spans="1:6" x14ac:dyDescent="0.5">
      <c r="A7182" s="4">
        <v>43579</v>
      </c>
      <c r="B7182" s="14">
        <v>0.88261574074074067</v>
      </c>
      <c r="C7182">
        <v>3</v>
      </c>
      <c r="D7182" t="s">
        <v>640</v>
      </c>
      <c r="E7182">
        <v>47</v>
      </c>
      <c r="F7182" t="s">
        <v>641</v>
      </c>
    </row>
    <row r="7183" spans="1:6" x14ac:dyDescent="0.5">
      <c r="A7183" s="4">
        <v>43579</v>
      </c>
      <c r="B7183" s="14">
        <v>0.88262731481481482</v>
      </c>
      <c r="C7183">
        <v>3</v>
      </c>
      <c r="D7183" t="s">
        <v>640</v>
      </c>
      <c r="E7183">
        <v>40</v>
      </c>
      <c r="F7183" t="s">
        <v>641</v>
      </c>
    </row>
    <row r="7184" spans="1:6" x14ac:dyDescent="0.5">
      <c r="A7184" s="4">
        <v>43579</v>
      </c>
      <c r="B7184" s="14">
        <v>0.88263888888888886</v>
      </c>
      <c r="C7184">
        <v>3</v>
      </c>
      <c r="D7184" t="s">
        <v>640</v>
      </c>
      <c r="E7184">
        <v>51</v>
      </c>
      <c r="F7184" t="s">
        <v>641</v>
      </c>
    </row>
    <row r="7185" spans="1:6" x14ac:dyDescent="0.5">
      <c r="A7185" s="4">
        <v>43579</v>
      </c>
      <c r="B7185" s="14">
        <v>0.88265046296296301</v>
      </c>
      <c r="C7185">
        <v>3</v>
      </c>
      <c r="D7185" t="s">
        <v>640</v>
      </c>
      <c r="E7185">
        <v>51</v>
      </c>
      <c r="F7185" t="s">
        <v>641</v>
      </c>
    </row>
    <row r="7186" spans="1:6" x14ac:dyDescent="0.5">
      <c r="A7186" s="4">
        <v>43579</v>
      </c>
      <c r="B7186" s="14">
        <v>0.88266203703703694</v>
      </c>
      <c r="C7186">
        <v>3</v>
      </c>
      <c r="D7186" t="s">
        <v>640</v>
      </c>
      <c r="E7186">
        <v>49</v>
      </c>
      <c r="F7186" t="s">
        <v>641</v>
      </c>
    </row>
    <row r="7187" spans="1:6" x14ac:dyDescent="0.5">
      <c r="A7187" s="4">
        <v>43579</v>
      </c>
      <c r="B7187" s="14">
        <v>0.88267361111111109</v>
      </c>
      <c r="C7187">
        <v>3</v>
      </c>
      <c r="D7187" t="s">
        <v>640</v>
      </c>
      <c r="E7187">
        <v>47</v>
      </c>
      <c r="F7187" t="s">
        <v>641</v>
      </c>
    </row>
    <row r="7188" spans="1:6" x14ac:dyDescent="0.5">
      <c r="A7188" s="4">
        <v>43579</v>
      </c>
      <c r="B7188" s="14">
        <v>0.88268518518518524</v>
      </c>
      <c r="C7188">
        <v>3</v>
      </c>
      <c r="D7188" t="s">
        <v>640</v>
      </c>
      <c r="E7188">
        <v>50</v>
      </c>
      <c r="F7188" t="s">
        <v>641</v>
      </c>
    </row>
    <row r="7189" spans="1:6" x14ac:dyDescent="0.5">
      <c r="A7189" s="4">
        <v>43579</v>
      </c>
      <c r="B7189" s="14">
        <v>0.88270833333333332</v>
      </c>
      <c r="C7189">
        <v>3</v>
      </c>
      <c r="D7189" t="s">
        <v>640</v>
      </c>
      <c r="E7189">
        <v>50</v>
      </c>
      <c r="F7189" t="s">
        <v>641</v>
      </c>
    </row>
    <row r="7190" spans="1:6" x14ac:dyDescent="0.5">
      <c r="A7190" s="4">
        <v>43579</v>
      </c>
      <c r="B7190" s="14">
        <v>0.88271990740740736</v>
      </c>
      <c r="C7190">
        <v>3</v>
      </c>
      <c r="D7190" t="s">
        <v>640</v>
      </c>
      <c r="E7190">
        <v>52</v>
      </c>
      <c r="F7190" t="s">
        <v>641</v>
      </c>
    </row>
    <row r="7191" spans="1:6" x14ac:dyDescent="0.5">
      <c r="A7191" s="4">
        <v>43579</v>
      </c>
      <c r="B7191" s="14">
        <v>0.88273148148148151</v>
      </c>
      <c r="C7191">
        <v>3</v>
      </c>
      <c r="D7191" t="s">
        <v>640</v>
      </c>
      <c r="E7191">
        <v>47</v>
      </c>
      <c r="F7191" t="s">
        <v>641</v>
      </c>
    </row>
    <row r="7192" spans="1:6" x14ac:dyDescent="0.5">
      <c r="A7192" s="4">
        <v>43579</v>
      </c>
      <c r="B7192" s="14">
        <v>0.88274305555555566</v>
      </c>
      <c r="C7192">
        <v>3</v>
      </c>
      <c r="D7192" t="s">
        <v>640</v>
      </c>
      <c r="E7192">
        <v>45</v>
      </c>
      <c r="F7192" t="s">
        <v>641</v>
      </c>
    </row>
    <row r="7193" spans="1:6" x14ac:dyDescent="0.5">
      <c r="A7193" s="4">
        <v>43579</v>
      </c>
      <c r="B7193" s="14">
        <v>0.88275462962962958</v>
      </c>
      <c r="C7193">
        <v>3</v>
      </c>
      <c r="D7193" t="s">
        <v>640</v>
      </c>
      <c r="E7193">
        <v>46</v>
      </c>
      <c r="F7193" t="s">
        <v>641</v>
      </c>
    </row>
    <row r="7194" spans="1:6" x14ac:dyDescent="0.5">
      <c r="A7194" s="4">
        <v>43579</v>
      </c>
      <c r="B7194" s="14">
        <v>0.88276620370370373</v>
      </c>
      <c r="C7194">
        <v>3</v>
      </c>
      <c r="D7194" t="s">
        <v>640</v>
      </c>
      <c r="E7194">
        <v>46</v>
      </c>
      <c r="F7194" t="s">
        <v>641</v>
      </c>
    </row>
    <row r="7195" spans="1:6" x14ac:dyDescent="0.5">
      <c r="A7195" s="4">
        <v>43579</v>
      </c>
      <c r="B7195" s="14">
        <v>0.88278935185185192</v>
      </c>
      <c r="C7195">
        <v>3</v>
      </c>
      <c r="D7195" t="s">
        <v>640</v>
      </c>
      <c r="E7195">
        <v>41</v>
      </c>
      <c r="F7195" t="s">
        <v>641</v>
      </c>
    </row>
    <row r="7196" spans="1:6" x14ac:dyDescent="0.5">
      <c r="A7196" s="4">
        <v>43579</v>
      </c>
      <c r="B7196" s="14">
        <v>0.88280092592592585</v>
      </c>
      <c r="C7196">
        <v>3</v>
      </c>
      <c r="D7196" t="s">
        <v>640</v>
      </c>
      <c r="E7196">
        <v>38</v>
      </c>
      <c r="F7196" t="s">
        <v>641</v>
      </c>
    </row>
    <row r="7197" spans="1:6" x14ac:dyDescent="0.5">
      <c r="A7197" s="4">
        <v>43579</v>
      </c>
      <c r="B7197" s="14">
        <v>0.8828125</v>
      </c>
      <c r="C7197">
        <v>3</v>
      </c>
      <c r="D7197" t="s">
        <v>640</v>
      </c>
      <c r="E7197">
        <v>44</v>
      </c>
      <c r="F7197" t="s">
        <v>641</v>
      </c>
    </row>
    <row r="7198" spans="1:6" x14ac:dyDescent="0.5">
      <c r="A7198" s="4">
        <v>43579</v>
      </c>
      <c r="B7198" s="14">
        <v>0.88282407407407415</v>
      </c>
      <c r="C7198">
        <v>3</v>
      </c>
      <c r="D7198" t="s">
        <v>640</v>
      </c>
      <c r="E7198">
        <v>40</v>
      </c>
      <c r="F7198" t="s">
        <v>641</v>
      </c>
    </row>
    <row r="7199" spans="1:6" x14ac:dyDescent="0.5">
      <c r="A7199" s="4">
        <v>43580</v>
      </c>
      <c r="B7199" s="14">
        <v>4.1261574074074069E-2</v>
      </c>
      <c r="C7199">
        <v>1</v>
      </c>
      <c r="D7199" t="s">
        <v>640</v>
      </c>
      <c r="E7199">
        <v>44</v>
      </c>
      <c r="F7199" t="s">
        <v>641</v>
      </c>
    </row>
    <row r="7200" spans="1:6" x14ac:dyDescent="0.5">
      <c r="A7200" s="4">
        <v>43580</v>
      </c>
      <c r="B7200" s="14">
        <v>0.49821759259259263</v>
      </c>
      <c r="C7200">
        <v>3</v>
      </c>
      <c r="D7200" t="s">
        <v>640</v>
      </c>
      <c r="E7200">
        <v>38</v>
      </c>
      <c r="F7200" t="s">
        <v>641</v>
      </c>
    </row>
    <row r="7201" spans="1:6" x14ac:dyDescent="0.5">
      <c r="A7201" s="4">
        <v>43580</v>
      </c>
      <c r="B7201" s="14">
        <v>0.58549768518518519</v>
      </c>
      <c r="C7201">
        <v>3</v>
      </c>
      <c r="D7201" t="s">
        <v>640</v>
      </c>
      <c r="E7201">
        <v>41</v>
      </c>
      <c r="F7201" t="s">
        <v>641</v>
      </c>
    </row>
    <row r="7202" spans="1:6" x14ac:dyDescent="0.5">
      <c r="A7202" s="4">
        <v>43580</v>
      </c>
      <c r="B7202" s="14">
        <v>0.58550925925925923</v>
      </c>
      <c r="C7202">
        <v>3</v>
      </c>
      <c r="D7202" t="s">
        <v>640</v>
      </c>
      <c r="E7202">
        <v>38</v>
      </c>
      <c r="F7202" t="s">
        <v>641</v>
      </c>
    </row>
    <row r="7203" spans="1:6" x14ac:dyDescent="0.5">
      <c r="A7203" s="4">
        <v>43580</v>
      </c>
      <c r="B7203" s="14">
        <v>0.58552083333333338</v>
      </c>
      <c r="C7203">
        <v>3</v>
      </c>
      <c r="D7203" t="s">
        <v>640</v>
      </c>
      <c r="E7203">
        <v>44</v>
      </c>
      <c r="F7203" t="s">
        <v>641</v>
      </c>
    </row>
    <row r="7204" spans="1:6" x14ac:dyDescent="0.5">
      <c r="A7204" s="4">
        <v>43580</v>
      </c>
      <c r="B7204" s="14">
        <v>0.58553240740740742</v>
      </c>
      <c r="C7204">
        <v>3</v>
      </c>
      <c r="D7204" t="s">
        <v>640</v>
      </c>
      <c r="E7204">
        <v>43</v>
      </c>
      <c r="F7204" t="s">
        <v>641</v>
      </c>
    </row>
    <row r="7205" spans="1:6" x14ac:dyDescent="0.5">
      <c r="A7205" s="4">
        <v>43580</v>
      </c>
      <c r="B7205" s="14">
        <v>0.58554398148148146</v>
      </c>
      <c r="C7205">
        <v>3</v>
      </c>
      <c r="D7205" t="s">
        <v>640</v>
      </c>
      <c r="E7205">
        <v>44</v>
      </c>
      <c r="F7205" t="s">
        <v>641</v>
      </c>
    </row>
    <row r="7206" spans="1:6" x14ac:dyDescent="0.5">
      <c r="A7206" s="4">
        <v>43580</v>
      </c>
      <c r="B7206" s="14">
        <v>0.58560185185185187</v>
      </c>
      <c r="C7206">
        <v>3</v>
      </c>
      <c r="D7206" t="s">
        <v>640</v>
      </c>
      <c r="E7206">
        <v>40</v>
      </c>
      <c r="F7206" t="s">
        <v>641</v>
      </c>
    </row>
    <row r="7207" spans="1:6" x14ac:dyDescent="0.5">
      <c r="A7207" s="4">
        <v>43580</v>
      </c>
      <c r="B7207" s="14">
        <v>0.58562499999999995</v>
      </c>
      <c r="C7207">
        <v>3</v>
      </c>
      <c r="D7207" t="s">
        <v>640</v>
      </c>
      <c r="E7207">
        <v>38</v>
      </c>
      <c r="F7207" t="s">
        <v>641</v>
      </c>
    </row>
    <row r="7208" spans="1:6" x14ac:dyDescent="0.5">
      <c r="A7208" s="4">
        <v>43580</v>
      </c>
      <c r="B7208" s="14">
        <v>0.5856365740740741</v>
      </c>
      <c r="C7208">
        <v>3</v>
      </c>
      <c r="D7208" t="s">
        <v>640</v>
      </c>
      <c r="E7208">
        <v>44</v>
      </c>
      <c r="F7208" t="s">
        <v>641</v>
      </c>
    </row>
    <row r="7209" spans="1:6" x14ac:dyDescent="0.5">
      <c r="A7209" s="4">
        <v>43580</v>
      </c>
      <c r="B7209" s="14">
        <v>0.58564814814814814</v>
      </c>
      <c r="C7209">
        <v>3</v>
      </c>
      <c r="D7209" t="s">
        <v>640</v>
      </c>
      <c r="E7209">
        <v>45</v>
      </c>
      <c r="F7209" t="s">
        <v>641</v>
      </c>
    </row>
    <row r="7210" spans="1:6" x14ac:dyDescent="0.5">
      <c r="A7210" s="4">
        <v>43580</v>
      </c>
      <c r="B7210" s="14">
        <v>0.58565972222222229</v>
      </c>
      <c r="C7210">
        <v>3</v>
      </c>
      <c r="D7210" t="s">
        <v>640</v>
      </c>
      <c r="E7210">
        <v>42</v>
      </c>
      <c r="F7210" t="s">
        <v>641</v>
      </c>
    </row>
    <row r="7211" spans="1:6" x14ac:dyDescent="0.5">
      <c r="A7211" s="4">
        <v>43580</v>
      </c>
      <c r="B7211" s="14">
        <v>0.58569444444444441</v>
      </c>
      <c r="C7211">
        <v>3</v>
      </c>
      <c r="D7211" t="s">
        <v>640</v>
      </c>
      <c r="E7211">
        <v>40</v>
      </c>
      <c r="F7211" t="s">
        <v>641</v>
      </c>
    </row>
    <row r="7212" spans="1:6" x14ac:dyDescent="0.5">
      <c r="A7212" s="4">
        <v>43580</v>
      </c>
      <c r="B7212" s="14">
        <v>0.58570601851851845</v>
      </c>
      <c r="C7212">
        <v>3</v>
      </c>
      <c r="D7212" t="s">
        <v>640</v>
      </c>
      <c r="E7212">
        <v>48</v>
      </c>
      <c r="F7212" t="s">
        <v>641</v>
      </c>
    </row>
    <row r="7213" spans="1:6" x14ac:dyDescent="0.5">
      <c r="A7213" s="4">
        <v>43580</v>
      </c>
      <c r="B7213" s="14">
        <v>0.5857175925925926</v>
      </c>
      <c r="C7213">
        <v>3</v>
      </c>
      <c r="D7213" t="s">
        <v>640</v>
      </c>
      <c r="E7213">
        <v>40</v>
      </c>
      <c r="F7213" t="s">
        <v>641</v>
      </c>
    </row>
    <row r="7214" spans="1:6" x14ac:dyDescent="0.5">
      <c r="A7214" s="4">
        <v>43580</v>
      </c>
      <c r="B7214" s="14">
        <v>0.5857754629629629</v>
      </c>
      <c r="C7214">
        <v>3</v>
      </c>
      <c r="D7214" t="s">
        <v>640</v>
      </c>
      <c r="E7214">
        <v>44</v>
      </c>
      <c r="F7214" t="s">
        <v>641</v>
      </c>
    </row>
    <row r="7215" spans="1:6" x14ac:dyDescent="0.5">
      <c r="A7215" s="4">
        <v>43580</v>
      </c>
      <c r="B7215" s="14">
        <v>0.65075231481481477</v>
      </c>
      <c r="C7215">
        <v>3</v>
      </c>
      <c r="D7215" t="s">
        <v>640</v>
      </c>
      <c r="E7215">
        <v>40</v>
      </c>
      <c r="F7215" t="s">
        <v>641</v>
      </c>
    </row>
    <row r="7216" spans="1:6" x14ac:dyDescent="0.5">
      <c r="A7216" s="4">
        <v>43580</v>
      </c>
      <c r="B7216" s="14">
        <v>0.65076388888888892</v>
      </c>
      <c r="C7216">
        <v>3</v>
      </c>
      <c r="D7216" t="s">
        <v>640</v>
      </c>
      <c r="E7216">
        <v>50</v>
      </c>
      <c r="F7216" t="s">
        <v>641</v>
      </c>
    </row>
    <row r="7217" spans="1:6" x14ac:dyDescent="0.5">
      <c r="A7217" s="4">
        <v>43580</v>
      </c>
      <c r="B7217" s="14">
        <v>0.65078703703703711</v>
      </c>
      <c r="C7217">
        <v>3</v>
      </c>
      <c r="D7217" t="s">
        <v>640</v>
      </c>
      <c r="E7217">
        <v>49</v>
      </c>
      <c r="F7217" t="s">
        <v>641</v>
      </c>
    </row>
    <row r="7218" spans="1:6" x14ac:dyDescent="0.5">
      <c r="A7218" s="4">
        <v>43580</v>
      </c>
      <c r="B7218" s="14">
        <v>0.65079861111111115</v>
      </c>
      <c r="C7218">
        <v>3</v>
      </c>
      <c r="D7218" t="s">
        <v>640</v>
      </c>
      <c r="E7218">
        <v>45</v>
      </c>
      <c r="F7218" t="s">
        <v>641</v>
      </c>
    </row>
    <row r="7219" spans="1:6" x14ac:dyDescent="0.5">
      <c r="A7219" s="4">
        <v>43580</v>
      </c>
      <c r="B7219" s="14">
        <v>0.65081018518518519</v>
      </c>
      <c r="C7219">
        <v>3</v>
      </c>
      <c r="D7219" t="s">
        <v>640</v>
      </c>
      <c r="E7219">
        <v>53</v>
      </c>
      <c r="F7219" t="s">
        <v>641</v>
      </c>
    </row>
    <row r="7220" spans="1:6" x14ac:dyDescent="0.5">
      <c r="A7220" s="4">
        <v>43580</v>
      </c>
      <c r="B7220" s="14">
        <v>0.65082175925925922</v>
      </c>
      <c r="C7220">
        <v>3</v>
      </c>
      <c r="D7220" t="s">
        <v>640</v>
      </c>
      <c r="E7220">
        <v>53</v>
      </c>
      <c r="F7220" t="s">
        <v>641</v>
      </c>
    </row>
    <row r="7221" spans="1:6" x14ac:dyDescent="0.5">
      <c r="A7221" s="4">
        <v>43580</v>
      </c>
      <c r="B7221" s="14">
        <v>0.65083333333333326</v>
      </c>
      <c r="C7221">
        <v>3</v>
      </c>
      <c r="D7221" t="s">
        <v>640</v>
      </c>
      <c r="E7221">
        <v>49</v>
      </c>
      <c r="F7221" t="s">
        <v>641</v>
      </c>
    </row>
    <row r="7222" spans="1:6" x14ac:dyDescent="0.5">
      <c r="A7222" s="4">
        <v>43580</v>
      </c>
      <c r="B7222" s="14">
        <v>0.65084490740740741</v>
      </c>
      <c r="C7222">
        <v>3</v>
      </c>
      <c r="D7222" t="s">
        <v>640</v>
      </c>
      <c r="E7222">
        <v>43</v>
      </c>
      <c r="F7222" t="s">
        <v>641</v>
      </c>
    </row>
    <row r="7223" spans="1:6" x14ac:dyDescent="0.5">
      <c r="A7223" s="4">
        <v>43580</v>
      </c>
      <c r="B7223" s="14">
        <v>0.65087962962962964</v>
      </c>
      <c r="C7223">
        <v>3</v>
      </c>
      <c r="D7223" t="s">
        <v>640</v>
      </c>
      <c r="E7223">
        <v>53</v>
      </c>
      <c r="F7223" t="s">
        <v>641</v>
      </c>
    </row>
    <row r="7224" spans="1:6" x14ac:dyDescent="0.5">
      <c r="A7224" s="4">
        <v>43580</v>
      </c>
      <c r="B7224" s="14">
        <v>0.65089120370370368</v>
      </c>
      <c r="C7224">
        <v>3</v>
      </c>
      <c r="D7224" t="s">
        <v>640</v>
      </c>
      <c r="E7224">
        <v>49</v>
      </c>
      <c r="F7224" t="s">
        <v>641</v>
      </c>
    </row>
    <row r="7225" spans="1:6" x14ac:dyDescent="0.5">
      <c r="A7225" s="4">
        <v>43580</v>
      </c>
      <c r="B7225" s="14">
        <v>0.65090277777777772</v>
      </c>
      <c r="C7225">
        <v>3</v>
      </c>
      <c r="D7225" t="s">
        <v>640</v>
      </c>
      <c r="E7225">
        <v>49</v>
      </c>
      <c r="F7225" t="s">
        <v>641</v>
      </c>
    </row>
    <row r="7226" spans="1:6" x14ac:dyDescent="0.5">
      <c r="A7226" s="4">
        <v>43580</v>
      </c>
      <c r="B7226" s="14">
        <v>0.65091435185185187</v>
      </c>
      <c r="C7226">
        <v>3</v>
      </c>
      <c r="D7226" t="s">
        <v>640</v>
      </c>
      <c r="E7226">
        <v>46</v>
      </c>
      <c r="F7226" t="s">
        <v>641</v>
      </c>
    </row>
    <row r="7227" spans="1:6" x14ac:dyDescent="0.5">
      <c r="A7227" s="4">
        <v>43580</v>
      </c>
      <c r="B7227" s="14">
        <v>0.65092592592592591</v>
      </c>
      <c r="C7227">
        <v>3</v>
      </c>
      <c r="D7227" t="s">
        <v>640</v>
      </c>
      <c r="E7227">
        <v>46</v>
      </c>
      <c r="F7227" t="s">
        <v>641</v>
      </c>
    </row>
    <row r="7228" spans="1:6" x14ac:dyDescent="0.5">
      <c r="A7228" s="4">
        <v>43580</v>
      </c>
      <c r="B7228" s="14">
        <v>0.65093750000000006</v>
      </c>
      <c r="C7228">
        <v>3</v>
      </c>
      <c r="D7228" t="s">
        <v>640</v>
      </c>
      <c r="E7228">
        <v>52</v>
      </c>
      <c r="F7228" t="s">
        <v>641</v>
      </c>
    </row>
    <row r="7229" spans="1:6" x14ac:dyDescent="0.5">
      <c r="A7229" s="4">
        <v>43580</v>
      </c>
      <c r="B7229" s="14">
        <v>0.6509490740740741</v>
      </c>
      <c r="C7229">
        <v>3</v>
      </c>
      <c r="D7229" t="s">
        <v>640</v>
      </c>
      <c r="E7229">
        <v>50</v>
      </c>
      <c r="F7229" t="s">
        <v>641</v>
      </c>
    </row>
    <row r="7230" spans="1:6" x14ac:dyDescent="0.5">
      <c r="A7230" s="4">
        <v>43580</v>
      </c>
      <c r="B7230" s="14">
        <v>0.65096064814814814</v>
      </c>
      <c r="C7230">
        <v>3</v>
      </c>
      <c r="D7230" t="s">
        <v>640</v>
      </c>
      <c r="E7230">
        <v>49</v>
      </c>
      <c r="F7230" t="s">
        <v>641</v>
      </c>
    </row>
    <row r="7231" spans="1:6" x14ac:dyDescent="0.5">
      <c r="A7231" s="4">
        <v>43580</v>
      </c>
      <c r="B7231" s="14">
        <v>0.65097222222222217</v>
      </c>
      <c r="C7231">
        <v>3</v>
      </c>
      <c r="D7231" t="s">
        <v>640</v>
      </c>
      <c r="E7231">
        <v>52</v>
      </c>
      <c r="F7231" t="s">
        <v>641</v>
      </c>
    </row>
    <row r="7232" spans="1:6" x14ac:dyDescent="0.5">
      <c r="A7232" s="4">
        <v>43580</v>
      </c>
      <c r="B7232" s="14">
        <v>0.65098379629629632</v>
      </c>
      <c r="C7232">
        <v>3</v>
      </c>
      <c r="D7232" t="s">
        <v>640</v>
      </c>
      <c r="E7232">
        <v>54</v>
      </c>
      <c r="F7232" t="s">
        <v>641</v>
      </c>
    </row>
    <row r="7233" spans="1:6" x14ac:dyDescent="0.5">
      <c r="A7233" s="4">
        <v>43580</v>
      </c>
      <c r="B7233" s="14">
        <v>0.65099537037037036</v>
      </c>
      <c r="C7233">
        <v>3</v>
      </c>
      <c r="D7233" t="s">
        <v>640</v>
      </c>
      <c r="E7233">
        <v>47</v>
      </c>
      <c r="F7233" t="s">
        <v>641</v>
      </c>
    </row>
    <row r="7234" spans="1:6" x14ac:dyDescent="0.5">
      <c r="A7234" s="4">
        <v>43580</v>
      </c>
      <c r="B7234" s="14">
        <v>0.65101851851851855</v>
      </c>
      <c r="C7234">
        <v>3</v>
      </c>
      <c r="D7234" t="s">
        <v>640</v>
      </c>
      <c r="E7234">
        <v>47</v>
      </c>
      <c r="F7234" t="s">
        <v>641</v>
      </c>
    </row>
    <row r="7235" spans="1:6" x14ac:dyDescent="0.5">
      <c r="A7235" s="4">
        <v>43580</v>
      </c>
      <c r="B7235" s="14">
        <v>0.65103009259259259</v>
      </c>
      <c r="C7235">
        <v>3</v>
      </c>
      <c r="D7235" t="s">
        <v>640</v>
      </c>
      <c r="E7235">
        <v>41</v>
      </c>
      <c r="F7235" t="s">
        <v>641</v>
      </c>
    </row>
    <row r="7236" spans="1:6" x14ac:dyDescent="0.5">
      <c r="A7236" s="4">
        <v>43580</v>
      </c>
      <c r="B7236" s="14">
        <v>0.65104166666666663</v>
      </c>
      <c r="C7236">
        <v>3</v>
      </c>
      <c r="D7236" t="s">
        <v>640</v>
      </c>
      <c r="E7236">
        <v>45</v>
      </c>
      <c r="F7236" t="s">
        <v>641</v>
      </c>
    </row>
    <row r="7237" spans="1:6" x14ac:dyDescent="0.5">
      <c r="A7237" s="4">
        <v>43580</v>
      </c>
      <c r="B7237" s="14">
        <v>0.65105324074074067</v>
      </c>
      <c r="C7237">
        <v>3</v>
      </c>
      <c r="D7237" t="s">
        <v>640</v>
      </c>
      <c r="E7237">
        <v>58</v>
      </c>
      <c r="F7237" t="s">
        <v>641</v>
      </c>
    </row>
    <row r="7238" spans="1:6" x14ac:dyDescent="0.5">
      <c r="A7238" s="4">
        <v>43580</v>
      </c>
      <c r="B7238" s="14">
        <v>0.65106481481481482</v>
      </c>
      <c r="C7238">
        <v>3</v>
      </c>
      <c r="D7238" t="s">
        <v>640</v>
      </c>
      <c r="E7238">
        <v>51</v>
      </c>
      <c r="F7238" t="s">
        <v>641</v>
      </c>
    </row>
    <row r="7239" spans="1:6" x14ac:dyDescent="0.5">
      <c r="A7239" s="4">
        <v>43580</v>
      </c>
      <c r="B7239" s="14">
        <v>0.65107638888888886</v>
      </c>
      <c r="C7239">
        <v>3</v>
      </c>
      <c r="D7239" t="s">
        <v>640</v>
      </c>
      <c r="E7239">
        <v>51</v>
      </c>
      <c r="F7239" t="s">
        <v>641</v>
      </c>
    </row>
    <row r="7240" spans="1:6" x14ac:dyDescent="0.5">
      <c r="A7240" s="4">
        <v>43580</v>
      </c>
      <c r="B7240" s="14">
        <v>0.65108796296296301</v>
      </c>
      <c r="C7240">
        <v>3</v>
      </c>
      <c r="D7240" t="s">
        <v>640</v>
      </c>
      <c r="E7240">
        <v>50</v>
      </c>
      <c r="F7240" t="s">
        <v>641</v>
      </c>
    </row>
    <row r="7241" spans="1:6" x14ac:dyDescent="0.5">
      <c r="A7241" s="4">
        <v>43580</v>
      </c>
      <c r="B7241" s="14">
        <v>0.65109953703703705</v>
      </c>
      <c r="C7241">
        <v>3</v>
      </c>
      <c r="D7241" t="s">
        <v>640</v>
      </c>
      <c r="E7241">
        <v>57</v>
      </c>
      <c r="F7241" t="s">
        <v>641</v>
      </c>
    </row>
    <row r="7242" spans="1:6" x14ac:dyDescent="0.5">
      <c r="A7242" s="4">
        <v>43580</v>
      </c>
      <c r="B7242" s="14">
        <v>0.65111111111111108</v>
      </c>
      <c r="C7242">
        <v>3</v>
      </c>
      <c r="D7242" t="s">
        <v>640</v>
      </c>
      <c r="E7242">
        <v>47</v>
      </c>
      <c r="F7242" t="s">
        <v>641</v>
      </c>
    </row>
    <row r="7243" spans="1:6" x14ac:dyDescent="0.5">
      <c r="A7243" s="4">
        <v>43580</v>
      </c>
      <c r="B7243" s="14">
        <v>0.65113425925925927</v>
      </c>
      <c r="C7243">
        <v>3</v>
      </c>
      <c r="D7243" t="s">
        <v>640</v>
      </c>
      <c r="E7243">
        <v>41</v>
      </c>
      <c r="F7243" t="s">
        <v>641</v>
      </c>
    </row>
    <row r="7244" spans="1:6" x14ac:dyDescent="0.5">
      <c r="A7244" s="4">
        <v>43580</v>
      </c>
      <c r="B7244" s="14">
        <v>0.65118055555555554</v>
      </c>
      <c r="C7244">
        <v>3</v>
      </c>
      <c r="D7244" t="s">
        <v>640</v>
      </c>
      <c r="E7244">
        <v>49</v>
      </c>
      <c r="F7244" t="s">
        <v>641</v>
      </c>
    </row>
    <row r="7245" spans="1:6" x14ac:dyDescent="0.5">
      <c r="A7245" s="4">
        <v>43580</v>
      </c>
      <c r="B7245" s="14">
        <v>0.65122685185185192</v>
      </c>
      <c r="C7245">
        <v>3</v>
      </c>
      <c r="D7245" t="s">
        <v>640</v>
      </c>
      <c r="E7245">
        <v>46</v>
      </c>
      <c r="F7245" t="s">
        <v>641</v>
      </c>
    </row>
    <row r="7246" spans="1:6" x14ac:dyDescent="0.5">
      <c r="A7246" s="4">
        <v>43580</v>
      </c>
      <c r="B7246" s="14">
        <v>0.74273148148148149</v>
      </c>
      <c r="C7246">
        <v>3</v>
      </c>
      <c r="D7246" t="s">
        <v>640</v>
      </c>
      <c r="E7246">
        <v>60</v>
      </c>
      <c r="F7246" t="s">
        <v>641</v>
      </c>
    </row>
    <row r="7247" spans="1:6" x14ac:dyDescent="0.5">
      <c r="A7247" s="4">
        <v>43580</v>
      </c>
      <c r="B7247" s="14">
        <v>0.7437962962962964</v>
      </c>
      <c r="C7247">
        <v>1</v>
      </c>
      <c r="D7247" t="s">
        <v>640</v>
      </c>
      <c r="E7247">
        <v>42</v>
      </c>
      <c r="F7247" t="s">
        <v>641</v>
      </c>
    </row>
    <row r="7248" spans="1:6" x14ac:dyDescent="0.5">
      <c r="A7248" s="4">
        <v>43580</v>
      </c>
      <c r="B7248" s="14">
        <v>0.81726851851851856</v>
      </c>
      <c r="C7248">
        <v>3</v>
      </c>
      <c r="D7248" t="s">
        <v>640</v>
      </c>
      <c r="E7248">
        <v>45</v>
      </c>
      <c r="F7248" t="s">
        <v>641</v>
      </c>
    </row>
    <row r="7249" spans="1:6" x14ac:dyDescent="0.5">
      <c r="A7249" s="4">
        <v>43580</v>
      </c>
      <c r="B7249" s="14">
        <v>0.8172800925925926</v>
      </c>
      <c r="C7249">
        <v>3</v>
      </c>
      <c r="D7249" t="s">
        <v>640</v>
      </c>
      <c r="E7249">
        <v>47</v>
      </c>
      <c r="F7249" t="s">
        <v>641</v>
      </c>
    </row>
    <row r="7250" spans="1:6" x14ac:dyDescent="0.5">
      <c r="A7250" s="4">
        <v>43580</v>
      </c>
      <c r="B7250" s="14">
        <v>0.81730324074074068</v>
      </c>
      <c r="C7250">
        <v>3</v>
      </c>
      <c r="D7250" t="s">
        <v>640</v>
      </c>
      <c r="E7250">
        <v>49</v>
      </c>
      <c r="F7250" t="s">
        <v>641</v>
      </c>
    </row>
    <row r="7251" spans="1:6" x14ac:dyDescent="0.5">
      <c r="A7251" s="4">
        <v>43580</v>
      </c>
      <c r="B7251" s="14">
        <v>0.81731481481481483</v>
      </c>
      <c r="C7251">
        <v>3</v>
      </c>
      <c r="D7251" t="s">
        <v>640</v>
      </c>
      <c r="E7251">
        <v>49</v>
      </c>
      <c r="F7251" t="s">
        <v>641</v>
      </c>
    </row>
    <row r="7252" spans="1:6" x14ac:dyDescent="0.5">
      <c r="A7252" s="4">
        <v>43580</v>
      </c>
      <c r="B7252" s="14">
        <v>0.81737268518518524</v>
      </c>
      <c r="C7252">
        <v>3</v>
      </c>
      <c r="D7252" t="s">
        <v>640</v>
      </c>
      <c r="E7252">
        <v>48</v>
      </c>
      <c r="F7252" t="s">
        <v>641</v>
      </c>
    </row>
    <row r="7253" spans="1:6" x14ac:dyDescent="0.5">
      <c r="A7253" s="4">
        <v>43580</v>
      </c>
      <c r="B7253" s="14">
        <v>0.81738425925925917</v>
      </c>
      <c r="C7253">
        <v>3</v>
      </c>
      <c r="D7253" t="s">
        <v>640</v>
      </c>
      <c r="E7253">
        <v>52</v>
      </c>
      <c r="F7253" t="s">
        <v>641</v>
      </c>
    </row>
    <row r="7254" spans="1:6" x14ac:dyDescent="0.5">
      <c r="A7254" s="4">
        <v>43580</v>
      </c>
      <c r="B7254" s="14">
        <v>0.81740740740740747</v>
      </c>
      <c r="C7254">
        <v>3</v>
      </c>
      <c r="D7254" t="s">
        <v>640</v>
      </c>
      <c r="E7254">
        <v>40</v>
      </c>
      <c r="F7254" t="s">
        <v>641</v>
      </c>
    </row>
    <row r="7255" spans="1:6" x14ac:dyDescent="0.5">
      <c r="A7255" s="4">
        <v>43580</v>
      </c>
      <c r="B7255" s="14">
        <v>0.81741898148148151</v>
      </c>
      <c r="C7255">
        <v>3</v>
      </c>
      <c r="D7255" t="s">
        <v>640</v>
      </c>
      <c r="E7255">
        <v>53</v>
      </c>
      <c r="F7255" t="s">
        <v>641</v>
      </c>
    </row>
    <row r="7256" spans="1:6" x14ac:dyDescent="0.5">
      <c r="A7256" s="4">
        <v>43580</v>
      </c>
      <c r="B7256" s="14">
        <v>0.81743055555555555</v>
      </c>
      <c r="C7256">
        <v>3</v>
      </c>
      <c r="D7256" t="s">
        <v>640</v>
      </c>
      <c r="E7256">
        <v>48</v>
      </c>
      <c r="F7256" t="s">
        <v>641</v>
      </c>
    </row>
    <row r="7257" spans="1:6" x14ac:dyDescent="0.5">
      <c r="A7257" s="4">
        <v>43580</v>
      </c>
      <c r="B7257" s="14">
        <v>0.81745370370370374</v>
      </c>
      <c r="C7257">
        <v>3</v>
      </c>
      <c r="D7257" t="s">
        <v>640</v>
      </c>
      <c r="E7257">
        <v>48</v>
      </c>
      <c r="F7257" t="s">
        <v>641</v>
      </c>
    </row>
    <row r="7258" spans="1:6" x14ac:dyDescent="0.5">
      <c r="A7258" s="4">
        <v>43580</v>
      </c>
      <c r="B7258" s="14">
        <v>0.81746527777777767</v>
      </c>
      <c r="C7258">
        <v>3</v>
      </c>
      <c r="D7258" t="s">
        <v>640</v>
      </c>
      <c r="E7258">
        <v>45</v>
      </c>
      <c r="F7258" t="s">
        <v>641</v>
      </c>
    </row>
    <row r="7259" spans="1:6" x14ac:dyDescent="0.5">
      <c r="A7259" s="4">
        <v>43580</v>
      </c>
      <c r="B7259" s="14">
        <v>0.81747685185185182</v>
      </c>
      <c r="C7259">
        <v>3</v>
      </c>
      <c r="D7259" t="s">
        <v>640</v>
      </c>
      <c r="E7259">
        <v>50</v>
      </c>
      <c r="F7259" t="s">
        <v>641</v>
      </c>
    </row>
    <row r="7260" spans="1:6" x14ac:dyDescent="0.5">
      <c r="A7260" s="4">
        <v>43580</v>
      </c>
      <c r="B7260" s="14">
        <v>0.81748842592592597</v>
      </c>
      <c r="C7260">
        <v>3</v>
      </c>
      <c r="D7260" t="s">
        <v>640</v>
      </c>
      <c r="E7260">
        <v>52</v>
      </c>
      <c r="F7260" t="s">
        <v>641</v>
      </c>
    </row>
    <row r="7261" spans="1:6" x14ac:dyDescent="0.5">
      <c r="A7261" s="4">
        <v>43580</v>
      </c>
      <c r="B7261" s="14">
        <v>0.81751157407407404</v>
      </c>
      <c r="C7261">
        <v>3</v>
      </c>
      <c r="D7261" t="s">
        <v>640</v>
      </c>
      <c r="E7261">
        <v>53</v>
      </c>
      <c r="F7261" t="s">
        <v>641</v>
      </c>
    </row>
    <row r="7262" spans="1:6" x14ac:dyDescent="0.5">
      <c r="A7262" s="4">
        <v>43580</v>
      </c>
      <c r="B7262" s="14">
        <v>0.81752314814814808</v>
      </c>
      <c r="C7262">
        <v>3</v>
      </c>
      <c r="D7262" t="s">
        <v>640</v>
      </c>
      <c r="E7262">
        <v>57</v>
      </c>
      <c r="F7262" t="s">
        <v>641</v>
      </c>
    </row>
    <row r="7263" spans="1:6" x14ac:dyDescent="0.5">
      <c r="A7263" s="4">
        <v>43580</v>
      </c>
      <c r="B7263" s="14">
        <v>0.81753472222222223</v>
      </c>
      <c r="C7263">
        <v>3</v>
      </c>
      <c r="D7263" t="s">
        <v>640</v>
      </c>
      <c r="E7263">
        <v>52</v>
      </c>
      <c r="F7263" t="s">
        <v>641</v>
      </c>
    </row>
    <row r="7264" spans="1:6" x14ac:dyDescent="0.5">
      <c r="A7264" s="4">
        <v>43580</v>
      </c>
      <c r="B7264" s="14">
        <v>0.81754629629629638</v>
      </c>
      <c r="C7264">
        <v>3</v>
      </c>
      <c r="D7264" t="s">
        <v>640</v>
      </c>
      <c r="E7264">
        <v>52</v>
      </c>
      <c r="F7264" t="s">
        <v>641</v>
      </c>
    </row>
    <row r="7265" spans="1:6" x14ac:dyDescent="0.5">
      <c r="A7265" s="4">
        <v>43580</v>
      </c>
      <c r="B7265" s="14">
        <v>0.81755787037037031</v>
      </c>
      <c r="C7265">
        <v>3</v>
      </c>
      <c r="D7265" t="s">
        <v>640</v>
      </c>
      <c r="E7265">
        <v>48</v>
      </c>
      <c r="F7265" t="s">
        <v>641</v>
      </c>
    </row>
    <row r="7266" spans="1:6" x14ac:dyDescent="0.5">
      <c r="A7266" s="4">
        <v>43580</v>
      </c>
      <c r="B7266" s="14">
        <v>0.81756944444444446</v>
      </c>
      <c r="C7266">
        <v>3</v>
      </c>
      <c r="D7266" t="s">
        <v>640</v>
      </c>
      <c r="E7266">
        <v>48</v>
      </c>
      <c r="F7266" t="s">
        <v>641</v>
      </c>
    </row>
    <row r="7267" spans="1:6" x14ac:dyDescent="0.5">
      <c r="A7267" s="4">
        <v>43580</v>
      </c>
      <c r="B7267" s="14">
        <v>0.8175810185185185</v>
      </c>
      <c r="C7267">
        <v>3</v>
      </c>
      <c r="D7267" t="s">
        <v>640</v>
      </c>
      <c r="E7267">
        <v>45</v>
      </c>
      <c r="F7267" t="s">
        <v>641</v>
      </c>
    </row>
    <row r="7268" spans="1:6" x14ac:dyDescent="0.5">
      <c r="A7268" s="4">
        <v>43580</v>
      </c>
      <c r="B7268" s="14">
        <v>0.81765046296296295</v>
      </c>
      <c r="C7268">
        <v>3</v>
      </c>
      <c r="D7268" t="s">
        <v>640</v>
      </c>
      <c r="E7268">
        <v>53</v>
      </c>
      <c r="F7268" t="s">
        <v>641</v>
      </c>
    </row>
    <row r="7269" spans="1:6" x14ac:dyDescent="0.5">
      <c r="A7269" s="4">
        <v>43580</v>
      </c>
      <c r="B7269" s="14">
        <v>0.81770833333333337</v>
      </c>
      <c r="C7269">
        <v>3</v>
      </c>
      <c r="D7269" t="s">
        <v>640</v>
      </c>
      <c r="E7269">
        <v>38</v>
      </c>
      <c r="F7269" t="s">
        <v>641</v>
      </c>
    </row>
    <row r="7270" spans="1:6" x14ac:dyDescent="0.5">
      <c r="A7270" s="4">
        <v>43580</v>
      </c>
      <c r="B7270" s="14">
        <v>0.8807060185185186</v>
      </c>
      <c r="C7270">
        <v>3</v>
      </c>
      <c r="D7270" t="s">
        <v>640</v>
      </c>
      <c r="E7270">
        <v>42</v>
      </c>
      <c r="F7270" t="s">
        <v>641</v>
      </c>
    </row>
    <row r="7271" spans="1:6" x14ac:dyDescent="0.5">
      <c r="A7271" s="4">
        <v>43580</v>
      </c>
      <c r="B7271" s="14">
        <v>0.88071759259259252</v>
      </c>
      <c r="C7271">
        <v>3</v>
      </c>
      <c r="D7271" t="s">
        <v>640</v>
      </c>
      <c r="E7271">
        <v>43</v>
      </c>
      <c r="F7271" t="s">
        <v>641</v>
      </c>
    </row>
    <row r="7272" spans="1:6" x14ac:dyDescent="0.5">
      <c r="A7272" s="4">
        <v>43580</v>
      </c>
      <c r="B7272" s="14">
        <v>0.88076388888888879</v>
      </c>
      <c r="C7272">
        <v>3</v>
      </c>
      <c r="D7272" t="s">
        <v>640</v>
      </c>
      <c r="E7272">
        <v>40</v>
      </c>
      <c r="F7272" t="s">
        <v>641</v>
      </c>
    </row>
    <row r="7273" spans="1:6" x14ac:dyDescent="0.5">
      <c r="A7273" s="4">
        <v>43580</v>
      </c>
      <c r="B7273" s="14">
        <v>0.88079861111111113</v>
      </c>
      <c r="C7273">
        <v>3</v>
      </c>
      <c r="D7273" t="s">
        <v>640</v>
      </c>
      <c r="E7273">
        <v>40</v>
      </c>
      <c r="F7273" t="s">
        <v>641</v>
      </c>
    </row>
    <row r="7274" spans="1:6" x14ac:dyDescent="0.5">
      <c r="A7274" s="4">
        <v>43580</v>
      </c>
      <c r="B7274" s="14">
        <v>0.88083333333333336</v>
      </c>
      <c r="C7274">
        <v>3</v>
      </c>
      <c r="D7274" t="s">
        <v>640</v>
      </c>
      <c r="E7274">
        <v>43</v>
      </c>
      <c r="F7274" t="s">
        <v>641</v>
      </c>
    </row>
    <row r="7275" spans="1:6" x14ac:dyDescent="0.5">
      <c r="A7275" s="4">
        <v>43580</v>
      </c>
      <c r="B7275" s="14">
        <v>0.88084490740740751</v>
      </c>
      <c r="C7275">
        <v>3</v>
      </c>
      <c r="D7275" t="s">
        <v>640</v>
      </c>
      <c r="E7275">
        <v>44</v>
      </c>
      <c r="F7275" t="s">
        <v>641</v>
      </c>
    </row>
    <row r="7276" spans="1:6" x14ac:dyDescent="0.5">
      <c r="A7276" s="4">
        <v>43580</v>
      </c>
      <c r="B7276" s="14">
        <v>0.88085648148148143</v>
      </c>
      <c r="C7276">
        <v>3</v>
      </c>
      <c r="D7276" t="s">
        <v>640</v>
      </c>
      <c r="E7276">
        <v>43</v>
      </c>
      <c r="F7276" t="s">
        <v>641</v>
      </c>
    </row>
    <row r="7277" spans="1:6" x14ac:dyDescent="0.5">
      <c r="A7277" s="4">
        <v>43580</v>
      </c>
      <c r="B7277" s="14">
        <v>0.88087962962962962</v>
      </c>
      <c r="C7277">
        <v>3</v>
      </c>
      <c r="D7277" t="s">
        <v>640</v>
      </c>
      <c r="E7277">
        <v>41</v>
      </c>
      <c r="F7277" t="s">
        <v>641</v>
      </c>
    </row>
    <row r="7278" spans="1:6" x14ac:dyDescent="0.5">
      <c r="A7278" s="4">
        <v>43580</v>
      </c>
      <c r="B7278" s="14">
        <v>0.8809027777777777</v>
      </c>
      <c r="C7278">
        <v>3</v>
      </c>
      <c r="D7278" t="s">
        <v>640</v>
      </c>
      <c r="E7278">
        <v>38</v>
      </c>
      <c r="F7278" t="s">
        <v>641</v>
      </c>
    </row>
    <row r="7279" spans="1:6" x14ac:dyDescent="0.5">
      <c r="A7279" s="4">
        <v>43580</v>
      </c>
      <c r="B7279" s="14">
        <v>0.91961805555555554</v>
      </c>
      <c r="C7279">
        <v>2</v>
      </c>
      <c r="D7279" t="s">
        <v>640</v>
      </c>
      <c r="E7279">
        <v>48</v>
      </c>
      <c r="F7279" t="s">
        <v>641</v>
      </c>
    </row>
    <row r="7280" spans="1:6" x14ac:dyDescent="0.5">
      <c r="A7280" s="4">
        <v>43580</v>
      </c>
      <c r="B7280" s="14">
        <v>0.95777777777777784</v>
      </c>
      <c r="C7280">
        <v>3</v>
      </c>
      <c r="D7280" t="s">
        <v>640</v>
      </c>
      <c r="E7280">
        <v>46</v>
      </c>
      <c r="F7280" t="s">
        <v>641</v>
      </c>
    </row>
    <row r="7281" spans="1:6" x14ac:dyDescent="0.5">
      <c r="A7281" s="4">
        <v>43580</v>
      </c>
      <c r="B7281" s="14">
        <v>0.95901620370370377</v>
      </c>
      <c r="C7281">
        <v>3</v>
      </c>
      <c r="D7281" t="s">
        <v>640</v>
      </c>
      <c r="E7281">
        <v>47</v>
      </c>
      <c r="F7281" t="s">
        <v>641</v>
      </c>
    </row>
    <row r="7282" spans="1:6" x14ac:dyDescent="0.5">
      <c r="A7282" s="4">
        <v>43580</v>
      </c>
      <c r="B7282" s="14">
        <v>0.95938657407407402</v>
      </c>
      <c r="C7282">
        <v>3</v>
      </c>
      <c r="D7282" t="s">
        <v>651</v>
      </c>
      <c r="E7282">
        <v>40</v>
      </c>
      <c r="F7282" t="s">
        <v>641</v>
      </c>
    </row>
    <row r="7283" spans="1:6" x14ac:dyDescent="0.5">
      <c r="A7283" s="4">
        <v>43581</v>
      </c>
      <c r="B7283" s="14">
        <v>2.9189814814814811E-2</v>
      </c>
      <c r="C7283">
        <v>3</v>
      </c>
      <c r="D7283" t="s">
        <v>640</v>
      </c>
      <c r="E7283">
        <v>50</v>
      </c>
      <c r="F7283" t="s">
        <v>641</v>
      </c>
    </row>
    <row r="7284" spans="1:6" x14ac:dyDescent="0.5">
      <c r="A7284" s="4">
        <v>43581</v>
      </c>
      <c r="B7284" s="14">
        <v>0.10984953703703704</v>
      </c>
      <c r="C7284">
        <v>3</v>
      </c>
      <c r="D7284" t="s">
        <v>640</v>
      </c>
      <c r="E7284">
        <v>27</v>
      </c>
      <c r="F7284" t="s">
        <v>641</v>
      </c>
    </row>
    <row r="7285" spans="1:6" x14ac:dyDescent="0.5">
      <c r="A7285" s="4">
        <v>43581</v>
      </c>
      <c r="B7285" s="14">
        <v>0.11138888888888888</v>
      </c>
      <c r="C7285">
        <v>3</v>
      </c>
      <c r="D7285" t="s">
        <v>640</v>
      </c>
      <c r="E7285">
        <v>40</v>
      </c>
      <c r="F7285" t="s">
        <v>641</v>
      </c>
    </row>
    <row r="7286" spans="1:6" x14ac:dyDescent="0.5">
      <c r="A7286" s="4">
        <v>43581</v>
      </c>
      <c r="B7286" s="14">
        <v>0.1122337962962963</v>
      </c>
      <c r="C7286">
        <v>3</v>
      </c>
      <c r="D7286" t="s">
        <v>640</v>
      </c>
      <c r="E7286">
        <v>17</v>
      </c>
      <c r="F7286" t="s">
        <v>641</v>
      </c>
    </row>
    <row r="7287" spans="1:6" x14ac:dyDescent="0.5">
      <c r="A7287" s="4">
        <v>43581</v>
      </c>
      <c r="B7287" s="14">
        <v>0.23605324074074074</v>
      </c>
      <c r="C7287">
        <v>2</v>
      </c>
      <c r="D7287" t="s">
        <v>640</v>
      </c>
      <c r="E7287">
        <v>43</v>
      </c>
      <c r="F7287" t="s">
        <v>641</v>
      </c>
    </row>
    <row r="7288" spans="1:6" x14ac:dyDescent="0.5">
      <c r="A7288" s="4">
        <v>43581</v>
      </c>
      <c r="B7288" s="14">
        <v>0.65421296296296294</v>
      </c>
      <c r="C7288">
        <v>3</v>
      </c>
      <c r="D7288" t="s">
        <v>640</v>
      </c>
      <c r="E7288">
        <v>40</v>
      </c>
      <c r="F7288" t="s">
        <v>641</v>
      </c>
    </row>
    <row r="7289" spans="1:6" x14ac:dyDescent="0.5">
      <c r="A7289" s="4">
        <v>43581</v>
      </c>
      <c r="B7289" s="14">
        <v>0.65423611111111113</v>
      </c>
      <c r="C7289">
        <v>3</v>
      </c>
      <c r="D7289" t="s">
        <v>640</v>
      </c>
      <c r="E7289">
        <v>43</v>
      </c>
      <c r="F7289" t="s">
        <v>641</v>
      </c>
    </row>
    <row r="7290" spans="1:6" x14ac:dyDescent="0.5">
      <c r="A7290" s="4">
        <v>43581</v>
      </c>
      <c r="B7290" s="14">
        <v>0.65425925925925921</v>
      </c>
      <c r="C7290">
        <v>3</v>
      </c>
      <c r="D7290" t="s">
        <v>640</v>
      </c>
      <c r="E7290">
        <v>40</v>
      </c>
      <c r="F7290" t="s">
        <v>641</v>
      </c>
    </row>
    <row r="7291" spans="1:6" x14ac:dyDescent="0.5">
      <c r="A7291" s="4">
        <v>43581</v>
      </c>
      <c r="B7291" s="14">
        <v>0.65427083333333336</v>
      </c>
      <c r="C7291">
        <v>3</v>
      </c>
      <c r="D7291" t="s">
        <v>640</v>
      </c>
      <c r="E7291">
        <v>42</v>
      </c>
      <c r="F7291" t="s">
        <v>641</v>
      </c>
    </row>
    <row r="7292" spans="1:6" x14ac:dyDescent="0.5">
      <c r="A7292" s="4">
        <v>43581</v>
      </c>
      <c r="B7292" s="14">
        <v>0.65429398148148155</v>
      </c>
      <c r="C7292">
        <v>3</v>
      </c>
      <c r="D7292" t="s">
        <v>640</v>
      </c>
      <c r="E7292">
        <v>40</v>
      </c>
      <c r="F7292" t="s">
        <v>641</v>
      </c>
    </row>
    <row r="7293" spans="1:6" x14ac:dyDescent="0.5">
      <c r="A7293" s="4">
        <v>43581</v>
      </c>
      <c r="B7293" s="14">
        <v>0.65431712962962962</v>
      </c>
      <c r="C7293">
        <v>3</v>
      </c>
      <c r="D7293" t="s">
        <v>640</v>
      </c>
      <c r="E7293">
        <v>41</v>
      </c>
      <c r="F7293" t="s">
        <v>641</v>
      </c>
    </row>
    <row r="7294" spans="1:6" x14ac:dyDescent="0.5">
      <c r="A7294" s="4">
        <v>43581</v>
      </c>
      <c r="B7294" s="14">
        <v>0.65432870370370366</v>
      </c>
      <c r="C7294">
        <v>3</v>
      </c>
      <c r="D7294" t="s">
        <v>640</v>
      </c>
      <c r="E7294">
        <v>41</v>
      </c>
      <c r="F7294" t="s">
        <v>641</v>
      </c>
    </row>
    <row r="7295" spans="1:6" x14ac:dyDescent="0.5">
      <c r="A7295" s="4">
        <v>43581</v>
      </c>
      <c r="B7295" s="14">
        <v>0.65435185185185185</v>
      </c>
      <c r="C7295">
        <v>3</v>
      </c>
      <c r="D7295" t="s">
        <v>640</v>
      </c>
      <c r="E7295">
        <v>39</v>
      </c>
      <c r="F7295" t="s">
        <v>641</v>
      </c>
    </row>
    <row r="7296" spans="1:6" x14ac:dyDescent="0.5">
      <c r="A7296" s="4">
        <v>43581</v>
      </c>
      <c r="B7296" s="14">
        <v>0.65436342592592589</v>
      </c>
      <c r="C7296">
        <v>3</v>
      </c>
      <c r="D7296" t="s">
        <v>640</v>
      </c>
      <c r="E7296">
        <v>45</v>
      </c>
      <c r="F7296" t="s">
        <v>641</v>
      </c>
    </row>
    <row r="7297" spans="1:6" x14ac:dyDescent="0.5">
      <c r="A7297" s="4">
        <v>43581</v>
      </c>
      <c r="B7297" s="14">
        <v>0.65437500000000004</v>
      </c>
      <c r="C7297">
        <v>3</v>
      </c>
      <c r="D7297" t="s">
        <v>640</v>
      </c>
      <c r="E7297">
        <v>45</v>
      </c>
      <c r="F7297" t="s">
        <v>641</v>
      </c>
    </row>
    <row r="7298" spans="1:6" x14ac:dyDescent="0.5">
      <c r="A7298" s="4">
        <v>43581</v>
      </c>
      <c r="B7298" s="14">
        <v>0.65438657407407408</v>
      </c>
      <c r="C7298">
        <v>3</v>
      </c>
      <c r="D7298" t="s">
        <v>640</v>
      </c>
      <c r="E7298">
        <v>38</v>
      </c>
      <c r="F7298" t="s">
        <v>641</v>
      </c>
    </row>
    <row r="7299" spans="1:6" x14ac:dyDescent="0.5">
      <c r="A7299" s="4">
        <v>43581</v>
      </c>
      <c r="B7299" s="14">
        <v>0.65440972222222216</v>
      </c>
      <c r="C7299">
        <v>3</v>
      </c>
      <c r="D7299" t="s">
        <v>640</v>
      </c>
      <c r="E7299">
        <v>44</v>
      </c>
      <c r="F7299" t="s">
        <v>641</v>
      </c>
    </row>
    <row r="7300" spans="1:6" x14ac:dyDescent="0.5">
      <c r="A7300" s="4">
        <v>43581</v>
      </c>
      <c r="B7300" s="14">
        <v>0.65442129629629631</v>
      </c>
      <c r="C7300">
        <v>3</v>
      </c>
      <c r="D7300" t="s">
        <v>640</v>
      </c>
      <c r="E7300">
        <v>39</v>
      </c>
      <c r="F7300" t="s">
        <v>641</v>
      </c>
    </row>
    <row r="7301" spans="1:6" x14ac:dyDescent="0.5">
      <c r="A7301" s="4">
        <v>43581</v>
      </c>
      <c r="B7301" s="14">
        <v>0.65443287037037035</v>
      </c>
      <c r="C7301">
        <v>3</v>
      </c>
      <c r="D7301" t="s">
        <v>640</v>
      </c>
      <c r="E7301">
        <v>40</v>
      </c>
      <c r="F7301" t="s">
        <v>641</v>
      </c>
    </row>
    <row r="7302" spans="1:6" x14ac:dyDescent="0.5">
      <c r="A7302" s="4">
        <v>43581</v>
      </c>
      <c r="B7302" s="14">
        <v>0.65446759259259257</v>
      </c>
      <c r="C7302">
        <v>3</v>
      </c>
      <c r="D7302" t="s">
        <v>640</v>
      </c>
      <c r="E7302">
        <v>39</v>
      </c>
      <c r="F7302" t="s">
        <v>641</v>
      </c>
    </row>
    <row r="7303" spans="1:6" x14ac:dyDescent="0.5">
      <c r="A7303" s="4">
        <v>43581</v>
      </c>
      <c r="B7303" s="14">
        <v>0.66319444444444442</v>
      </c>
      <c r="C7303">
        <v>4</v>
      </c>
      <c r="D7303" t="s">
        <v>640</v>
      </c>
      <c r="E7303">
        <v>122</v>
      </c>
      <c r="F7303" t="s">
        <v>641</v>
      </c>
    </row>
    <row r="7304" spans="1:6" x14ac:dyDescent="0.5">
      <c r="A7304" s="4">
        <v>43581</v>
      </c>
      <c r="B7304" s="14">
        <v>0.83422453703703703</v>
      </c>
      <c r="C7304">
        <v>3</v>
      </c>
      <c r="D7304" t="s">
        <v>640</v>
      </c>
      <c r="E7304">
        <v>39</v>
      </c>
      <c r="F7304" t="s">
        <v>641</v>
      </c>
    </row>
    <row r="7305" spans="1:6" x14ac:dyDescent="0.5">
      <c r="A7305" s="4">
        <v>43581</v>
      </c>
      <c r="B7305" s="14">
        <v>0.83423611111111118</v>
      </c>
      <c r="C7305">
        <v>3</v>
      </c>
      <c r="D7305" t="s">
        <v>640</v>
      </c>
      <c r="E7305">
        <v>42</v>
      </c>
      <c r="F7305" t="s">
        <v>641</v>
      </c>
    </row>
    <row r="7306" spans="1:6" x14ac:dyDescent="0.5">
      <c r="A7306" s="4">
        <v>43581</v>
      </c>
      <c r="B7306" s="14">
        <v>0.83425925925925926</v>
      </c>
      <c r="C7306">
        <v>3</v>
      </c>
      <c r="D7306" t="s">
        <v>640</v>
      </c>
      <c r="E7306">
        <v>42</v>
      </c>
      <c r="F7306" t="s">
        <v>641</v>
      </c>
    </row>
    <row r="7307" spans="1:6" x14ac:dyDescent="0.5">
      <c r="A7307" s="4">
        <v>43581</v>
      </c>
      <c r="B7307" s="14">
        <v>0.83427083333333341</v>
      </c>
      <c r="C7307">
        <v>3</v>
      </c>
      <c r="D7307" t="s">
        <v>640</v>
      </c>
      <c r="E7307">
        <v>41</v>
      </c>
      <c r="F7307" t="s">
        <v>641</v>
      </c>
    </row>
    <row r="7308" spans="1:6" x14ac:dyDescent="0.5">
      <c r="A7308" s="4">
        <v>43581</v>
      </c>
      <c r="B7308" s="14">
        <v>0.83429398148148148</v>
      </c>
      <c r="C7308">
        <v>3</v>
      </c>
      <c r="D7308" t="s">
        <v>640</v>
      </c>
      <c r="E7308">
        <v>46</v>
      </c>
      <c r="F7308" t="s">
        <v>641</v>
      </c>
    </row>
    <row r="7309" spans="1:6" x14ac:dyDescent="0.5">
      <c r="A7309" s="4">
        <v>43581</v>
      </c>
      <c r="B7309" s="14">
        <v>0.83430555555555552</v>
      </c>
      <c r="C7309">
        <v>3</v>
      </c>
      <c r="D7309" t="s">
        <v>640</v>
      </c>
      <c r="E7309">
        <v>44</v>
      </c>
      <c r="F7309" t="s">
        <v>641</v>
      </c>
    </row>
    <row r="7310" spans="1:6" x14ac:dyDescent="0.5">
      <c r="A7310" s="4">
        <v>43581</v>
      </c>
      <c r="B7310" s="14">
        <v>0.8343287037037036</v>
      </c>
      <c r="C7310">
        <v>3</v>
      </c>
      <c r="D7310" t="s">
        <v>640</v>
      </c>
      <c r="E7310">
        <v>42</v>
      </c>
      <c r="F7310" t="s">
        <v>641</v>
      </c>
    </row>
    <row r="7311" spans="1:6" x14ac:dyDescent="0.5">
      <c r="A7311" s="4">
        <v>43581</v>
      </c>
      <c r="B7311" s="14">
        <v>0.83434027777777775</v>
      </c>
      <c r="C7311">
        <v>3</v>
      </c>
      <c r="D7311" t="s">
        <v>640</v>
      </c>
      <c r="E7311">
        <v>41</v>
      </c>
      <c r="F7311" t="s">
        <v>641</v>
      </c>
    </row>
    <row r="7312" spans="1:6" x14ac:dyDescent="0.5">
      <c r="A7312" s="4">
        <v>43581</v>
      </c>
      <c r="B7312" s="14">
        <v>0.8343518518518519</v>
      </c>
      <c r="C7312">
        <v>3</v>
      </c>
      <c r="D7312" t="s">
        <v>640</v>
      </c>
      <c r="E7312">
        <v>42</v>
      </c>
      <c r="F7312" t="s">
        <v>641</v>
      </c>
    </row>
    <row r="7313" spans="1:25" x14ac:dyDescent="0.5">
      <c r="A7313" s="4">
        <v>43581</v>
      </c>
      <c r="B7313" s="14">
        <v>0.83436342592592594</v>
      </c>
      <c r="C7313">
        <v>3</v>
      </c>
      <c r="D7313" t="s">
        <v>640</v>
      </c>
      <c r="E7313">
        <v>42</v>
      </c>
      <c r="F7313" t="s">
        <v>641</v>
      </c>
    </row>
    <row r="7314" spans="1:25" x14ac:dyDescent="0.5">
      <c r="A7314" s="4">
        <v>43581</v>
      </c>
      <c r="B7314" s="14">
        <v>0.83438657407407402</v>
      </c>
      <c r="C7314">
        <v>3</v>
      </c>
      <c r="D7314" t="s">
        <v>640</v>
      </c>
      <c r="E7314">
        <v>43</v>
      </c>
      <c r="F7314" t="s">
        <v>641</v>
      </c>
    </row>
    <row r="7315" spans="1:25" x14ac:dyDescent="0.5">
      <c r="A7315" s="4">
        <v>43581</v>
      </c>
      <c r="B7315" s="14">
        <v>0.98909722222222218</v>
      </c>
      <c r="C7315">
        <v>4</v>
      </c>
      <c r="D7315" t="s">
        <v>645</v>
      </c>
      <c r="E7315">
        <v>85</v>
      </c>
      <c r="F7315" t="s">
        <v>646</v>
      </c>
      <c r="T7315" t="s">
        <v>660</v>
      </c>
      <c r="U7315">
        <v>1</v>
      </c>
      <c r="W7315">
        <v>1</v>
      </c>
      <c r="Y7315" t="s">
        <v>696</v>
      </c>
    </row>
    <row r="7316" spans="1:25" x14ac:dyDescent="0.5">
      <c r="A7316" s="4">
        <v>43582</v>
      </c>
      <c r="B7316" s="14">
        <v>0.55881944444444442</v>
      </c>
      <c r="C7316">
        <v>3</v>
      </c>
      <c r="D7316" t="s">
        <v>640</v>
      </c>
      <c r="E7316">
        <v>39</v>
      </c>
      <c r="F7316" t="s">
        <v>641</v>
      </c>
    </row>
    <row r="7317" spans="1:25" x14ac:dyDescent="0.5">
      <c r="A7317" s="4">
        <v>43582</v>
      </c>
      <c r="B7317" s="14">
        <v>0.5588657407407408</v>
      </c>
      <c r="C7317">
        <v>3</v>
      </c>
      <c r="D7317" t="s">
        <v>640</v>
      </c>
      <c r="E7317">
        <v>38</v>
      </c>
      <c r="F7317" t="s">
        <v>641</v>
      </c>
    </row>
    <row r="7318" spans="1:25" x14ac:dyDescent="0.5">
      <c r="A7318" s="4">
        <v>43582</v>
      </c>
      <c r="B7318" s="14">
        <v>0.55888888888888888</v>
      </c>
      <c r="C7318">
        <v>3</v>
      </c>
      <c r="D7318" t="s">
        <v>640</v>
      </c>
      <c r="E7318">
        <v>42</v>
      </c>
      <c r="F7318" t="s">
        <v>641</v>
      </c>
    </row>
    <row r="7319" spans="1:25" x14ac:dyDescent="0.5">
      <c r="A7319" s="4">
        <v>43582</v>
      </c>
      <c r="B7319" s="14">
        <v>0.55890046296296292</v>
      </c>
      <c r="C7319">
        <v>3</v>
      </c>
      <c r="D7319" t="s">
        <v>640</v>
      </c>
      <c r="E7319">
        <v>40</v>
      </c>
      <c r="F7319" t="s">
        <v>641</v>
      </c>
    </row>
    <row r="7320" spans="1:25" x14ac:dyDescent="0.5">
      <c r="A7320" s="4">
        <v>43582</v>
      </c>
      <c r="B7320" s="14">
        <v>0.55891203703703707</v>
      </c>
      <c r="C7320">
        <v>3</v>
      </c>
      <c r="D7320" t="s">
        <v>640</v>
      </c>
      <c r="E7320">
        <v>43</v>
      </c>
      <c r="F7320" t="s">
        <v>641</v>
      </c>
    </row>
    <row r="7321" spans="1:25" x14ac:dyDescent="0.5">
      <c r="A7321" s="4">
        <v>43582</v>
      </c>
      <c r="B7321" s="14">
        <v>0.55899305555555556</v>
      </c>
      <c r="C7321">
        <v>3</v>
      </c>
      <c r="D7321" t="s">
        <v>640</v>
      </c>
      <c r="E7321">
        <v>41</v>
      </c>
      <c r="F7321" t="s">
        <v>641</v>
      </c>
    </row>
    <row r="7322" spans="1:25" x14ac:dyDescent="0.5">
      <c r="A7322" s="4">
        <v>43582</v>
      </c>
      <c r="B7322" s="14">
        <v>0.5591666666666667</v>
      </c>
      <c r="C7322">
        <v>3</v>
      </c>
      <c r="D7322" t="s">
        <v>640</v>
      </c>
      <c r="E7322">
        <v>39</v>
      </c>
      <c r="F7322" t="s">
        <v>641</v>
      </c>
    </row>
    <row r="7323" spans="1:25" x14ac:dyDescent="0.5">
      <c r="A7323" s="4">
        <v>43582</v>
      </c>
      <c r="B7323" s="14">
        <v>0.7265625</v>
      </c>
      <c r="C7323">
        <v>3</v>
      </c>
      <c r="D7323" t="s">
        <v>640</v>
      </c>
      <c r="E7323">
        <v>45</v>
      </c>
      <c r="F7323" t="s">
        <v>641</v>
      </c>
    </row>
    <row r="7324" spans="1:25" x14ac:dyDescent="0.5">
      <c r="A7324" s="4">
        <v>43582</v>
      </c>
      <c r="B7324" s="14">
        <v>0.72663194444444434</v>
      </c>
      <c r="C7324">
        <v>3</v>
      </c>
      <c r="D7324" t="s">
        <v>640</v>
      </c>
      <c r="E7324">
        <v>38</v>
      </c>
      <c r="F7324" t="s">
        <v>641</v>
      </c>
    </row>
    <row r="7325" spans="1:25" x14ac:dyDescent="0.5">
      <c r="A7325" s="4">
        <v>43582</v>
      </c>
      <c r="B7325" s="14">
        <v>0.72664351851851849</v>
      </c>
      <c r="C7325">
        <v>3</v>
      </c>
      <c r="D7325" t="s">
        <v>640</v>
      </c>
      <c r="E7325">
        <v>42</v>
      </c>
      <c r="F7325" t="s">
        <v>641</v>
      </c>
    </row>
    <row r="7326" spans="1:25" x14ac:dyDescent="0.5">
      <c r="A7326" s="4">
        <v>43582</v>
      </c>
      <c r="B7326" s="14">
        <v>0.72666666666666668</v>
      </c>
      <c r="C7326">
        <v>3</v>
      </c>
      <c r="D7326" t="s">
        <v>640</v>
      </c>
      <c r="E7326">
        <v>42</v>
      </c>
      <c r="F7326" t="s">
        <v>641</v>
      </c>
    </row>
    <row r="7327" spans="1:25" x14ac:dyDescent="0.5">
      <c r="A7327" s="4">
        <v>43582</v>
      </c>
      <c r="B7327" s="14">
        <v>0.72672453703703699</v>
      </c>
      <c r="C7327">
        <v>3</v>
      </c>
      <c r="D7327" t="s">
        <v>640</v>
      </c>
      <c r="E7327">
        <v>44</v>
      </c>
      <c r="F7327" t="s">
        <v>641</v>
      </c>
    </row>
    <row r="7328" spans="1:25" x14ac:dyDescent="0.5">
      <c r="A7328" s="4">
        <v>43582</v>
      </c>
      <c r="B7328" s="14">
        <v>0.72675925925925933</v>
      </c>
      <c r="C7328">
        <v>3</v>
      </c>
      <c r="D7328" t="s">
        <v>640</v>
      </c>
      <c r="E7328">
        <v>38</v>
      </c>
      <c r="F7328" t="s">
        <v>641</v>
      </c>
    </row>
    <row r="7329" spans="1:6" x14ac:dyDescent="0.5">
      <c r="A7329" s="4">
        <v>43582</v>
      </c>
      <c r="B7329" s="14">
        <v>0.72677083333333325</v>
      </c>
      <c r="C7329">
        <v>3</v>
      </c>
      <c r="D7329" t="s">
        <v>640</v>
      </c>
      <c r="E7329">
        <v>38</v>
      </c>
      <c r="F7329" t="s">
        <v>641</v>
      </c>
    </row>
    <row r="7330" spans="1:6" x14ac:dyDescent="0.5">
      <c r="A7330" s="4">
        <v>43582</v>
      </c>
      <c r="B7330" s="14">
        <v>0.7267824074074074</v>
      </c>
      <c r="C7330">
        <v>3</v>
      </c>
      <c r="D7330" t="s">
        <v>640</v>
      </c>
      <c r="E7330">
        <v>45</v>
      </c>
      <c r="F7330" t="s">
        <v>641</v>
      </c>
    </row>
    <row r="7331" spans="1:6" x14ac:dyDescent="0.5">
      <c r="A7331" s="4">
        <v>43582</v>
      </c>
      <c r="B7331" s="14">
        <v>0.72679398148148155</v>
      </c>
      <c r="C7331">
        <v>3</v>
      </c>
      <c r="D7331" t="s">
        <v>640</v>
      </c>
      <c r="E7331">
        <v>43</v>
      </c>
      <c r="F7331" t="s">
        <v>641</v>
      </c>
    </row>
    <row r="7332" spans="1:6" x14ac:dyDescent="0.5">
      <c r="A7332" s="4">
        <v>43582</v>
      </c>
      <c r="B7332" s="14">
        <v>0.72682870370370367</v>
      </c>
      <c r="C7332">
        <v>3</v>
      </c>
      <c r="D7332" t="s">
        <v>640</v>
      </c>
      <c r="E7332">
        <v>39</v>
      </c>
      <c r="F7332" t="s">
        <v>641</v>
      </c>
    </row>
    <row r="7333" spans="1:6" x14ac:dyDescent="0.5">
      <c r="A7333" s="4">
        <v>43582</v>
      </c>
      <c r="B7333" s="14">
        <v>0.72689814814814813</v>
      </c>
      <c r="C7333">
        <v>3</v>
      </c>
      <c r="D7333" t="s">
        <v>640</v>
      </c>
      <c r="E7333">
        <v>40</v>
      </c>
      <c r="F7333" t="s">
        <v>641</v>
      </c>
    </row>
    <row r="7334" spans="1:6" x14ac:dyDescent="0.5">
      <c r="A7334" s="4">
        <v>43582</v>
      </c>
      <c r="B7334" s="14">
        <v>0.72690972222222217</v>
      </c>
      <c r="C7334">
        <v>3</v>
      </c>
      <c r="D7334" t="s">
        <v>640</v>
      </c>
      <c r="E7334">
        <v>40</v>
      </c>
      <c r="F7334" t="s">
        <v>641</v>
      </c>
    </row>
    <row r="7335" spans="1:6" x14ac:dyDescent="0.5">
      <c r="A7335" s="4">
        <v>43582</v>
      </c>
      <c r="B7335" s="14">
        <v>0.72694444444444439</v>
      </c>
      <c r="C7335">
        <v>3</v>
      </c>
      <c r="D7335" t="s">
        <v>640</v>
      </c>
      <c r="E7335">
        <v>38</v>
      </c>
      <c r="F7335" t="s">
        <v>641</v>
      </c>
    </row>
    <row r="7336" spans="1:6" x14ac:dyDescent="0.5">
      <c r="A7336" s="4">
        <v>43582</v>
      </c>
      <c r="B7336" s="14">
        <v>0.72695601851851854</v>
      </c>
      <c r="C7336">
        <v>3</v>
      </c>
      <c r="D7336" t="s">
        <v>640</v>
      </c>
      <c r="E7336">
        <v>41</v>
      </c>
      <c r="F7336" t="s">
        <v>641</v>
      </c>
    </row>
    <row r="7337" spans="1:6" x14ac:dyDescent="0.5">
      <c r="A7337" s="4">
        <v>43582</v>
      </c>
      <c r="B7337" s="14">
        <v>0.72703703703703704</v>
      </c>
      <c r="C7337">
        <v>3</v>
      </c>
      <c r="D7337" t="s">
        <v>640</v>
      </c>
      <c r="E7337">
        <v>41</v>
      </c>
      <c r="F7337" t="s">
        <v>641</v>
      </c>
    </row>
    <row r="7338" spans="1:6" x14ac:dyDescent="0.5">
      <c r="A7338" s="4">
        <v>43582</v>
      </c>
      <c r="B7338" s="14">
        <v>0.72704861111111108</v>
      </c>
      <c r="C7338">
        <v>3</v>
      </c>
      <c r="D7338" t="s">
        <v>640</v>
      </c>
      <c r="E7338">
        <v>40</v>
      </c>
      <c r="F7338" t="s">
        <v>641</v>
      </c>
    </row>
    <row r="7339" spans="1:6" x14ac:dyDescent="0.5">
      <c r="A7339" s="4">
        <v>43582</v>
      </c>
      <c r="B7339" s="14">
        <v>0.72706018518518523</v>
      </c>
      <c r="C7339">
        <v>3</v>
      </c>
      <c r="D7339" t="s">
        <v>640</v>
      </c>
      <c r="E7339">
        <v>40</v>
      </c>
      <c r="F7339" t="s">
        <v>641</v>
      </c>
    </row>
    <row r="7340" spans="1:6" x14ac:dyDescent="0.5">
      <c r="A7340" s="4">
        <v>43582</v>
      </c>
      <c r="B7340" s="14">
        <v>0.72707175925925915</v>
      </c>
      <c r="C7340">
        <v>3</v>
      </c>
      <c r="D7340" t="s">
        <v>640</v>
      </c>
      <c r="E7340">
        <v>38</v>
      </c>
      <c r="F7340" t="s">
        <v>641</v>
      </c>
    </row>
    <row r="7341" spans="1:6" x14ac:dyDescent="0.5">
      <c r="A7341" s="4">
        <v>43582</v>
      </c>
      <c r="B7341" s="14">
        <v>0.72709490740740745</v>
      </c>
      <c r="C7341">
        <v>3</v>
      </c>
      <c r="D7341" t="s">
        <v>640</v>
      </c>
      <c r="E7341">
        <v>38</v>
      </c>
      <c r="F7341" t="s">
        <v>641</v>
      </c>
    </row>
    <row r="7342" spans="1:6" x14ac:dyDescent="0.5">
      <c r="A7342" s="4">
        <v>43582</v>
      </c>
      <c r="B7342" s="14">
        <v>0.72715277777777787</v>
      </c>
      <c r="C7342">
        <v>3</v>
      </c>
      <c r="D7342" t="s">
        <v>640</v>
      </c>
      <c r="E7342">
        <v>40</v>
      </c>
      <c r="F7342" t="s">
        <v>641</v>
      </c>
    </row>
    <row r="7343" spans="1:6" x14ac:dyDescent="0.5">
      <c r="A7343" s="4">
        <v>43582</v>
      </c>
      <c r="B7343" s="14">
        <v>0.7271643518518518</v>
      </c>
      <c r="C7343">
        <v>3</v>
      </c>
      <c r="D7343" t="s">
        <v>640</v>
      </c>
      <c r="E7343">
        <v>43</v>
      </c>
      <c r="F7343" t="s">
        <v>641</v>
      </c>
    </row>
    <row r="7344" spans="1:6" x14ac:dyDescent="0.5">
      <c r="A7344" s="4">
        <v>43582</v>
      </c>
      <c r="B7344" s="14">
        <v>0.72718749999999999</v>
      </c>
      <c r="C7344">
        <v>3</v>
      </c>
      <c r="D7344" t="s">
        <v>640</v>
      </c>
      <c r="E7344">
        <v>42</v>
      </c>
      <c r="F7344" t="s">
        <v>641</v>
      </c>
    </row>
    <row r="7345" spans="1:6" x14ac:dyDescent="0.5">
      <c r="A7345" s="4">
        <v>43582</v>
      </c>
      <c r="B7345" s="14">
        <v>0.72719907407407414</v>
      </c>
      <c r="C7345">
        <v>3</v>
      </c>
      <c r="D7345" t="s">
        <v>640</v>
      </c>
      <c r="E7345">
        <v>38</v>
      </c>
      <c r="F7345" t="s">
        <v>641</v>
      </c>
    </row>
    <row r="7346" spans="1:6" x14ac:dyDescent="0.5">
      <c r="A7346" s="4">
        <v>43582</v>
      </c>
      <c r="B7346" s="14">
        <v>0.72721064814814806</v>
      </c>
      <c r="C7346">
        <v>3</v>
      </c>
      <c r="D7346" t="s">
        <v>640</v>
      </c>
      <c r="E7346">
        <v>47</v>
      </c>
      <c r="F7346" t="s">
        <v>641</v>
      </c>
    </row>
    <row r="7347" spans="1:6" x14ac:dyDescent="0.5">
      <c r="A7347" s="4">
        <v>43582</v>
      </c>
      <c r="B7347" s="14">
        <v>0.72722222222222221</v>
      </c>
      <c r="C7347">
        <v>3</v>
      </c>
      <c r="D7347" t="s">
        <v>640</v>
      </c>
      <c r="E7347">
        <v>41</v>
      </c>
      <c r="F7347" t="s">
        <v>641</v>
      </c>
    </row>
    <row r="7348" spans="1:6" x14ac:dyDescent="0.5">
      <c r="A7348" s="4">
        <v>43582</v>
      </c>
      <c r="B7348" s="14">
        <v>0.72723379629629636</v>
      </c>
      <c r="C7348">
        <v>3</v>
      </c>
      <c r="D7348" t="s">
        <v>640</v>
      </c>
      <c r="E7348">
        <v>43</v>
      </c>
      <c r="F7348" t="s">
        <v>641</v>
      </c>
    </row>
    <row r="7349" spans="1:6" x14ac:dyDescent="0.5">
      <c r="A7349" s="4">
        <v>43582</v>
      </c>
      <c r="B7349" s="14">
        <v>0.7272453703703704</v>
      </c>
      <c r="C7349">
        <v>3</v>
      </c>
      <c r="D7349" t="s">
        <v>640</v>
      </c>
      <c r="E7349">
        <v>43</v>
      </c>
      <c r="F7349" t="s">
        <v>641</v>
      </c>
    </row>
    <row r="7350" spans="1:6" x14ac:dyDescent="0.5">
      <c r="A7350" s="4">
        <v>43582</v>
      </c>
      <c r="B7350" s="14">
        <v>0.72725694444444444</v>
      </c>
      <c r="C7350">
        <v>3</v>
      </c>
      <c r="D7350" t="s">
        <v>640</v>
      </c>
      <c r="E7350">
        <v>44</v>
      </c>
      <c r="F7350" t="s">
        <v>641</v>
      </c>
    </row>
    <row r="7351" spans="1:6" x14ac:dyDescent="0.5">
      <c r="A7351" s="4">
        <v>43582</v>
      </c>
      <c r="B7351" s="14">
        <v>0.72726851851851848</v>
      </c>
      <c r="C7351">
        <v>3</v>
      </c>
      <c r="D7351" t="s">
        <v>640</v>
      </c>
      <c r="E7351">
        <v>39</v>
      </c>
      <c r="F7351" t="s">
        <v>641</v>
      </c>
    </row>
    <row r="7352" spans="1:6" x14ac:dyDescent="0.5">
      <c r="A7352" s="4">
        <v>43582</v>
      </c>
      <c r="B7352" s="14">
        <v>0.72728009259259263</v>
      </c>
      <c r="C7352">
        <v>3</v>
      </c>
      <c r="D7352" t="s">
        <v>640</v>
      </c>
      <c r="E7352">
        <v>43</v>
      </c>
      <c r="F7352" t="s">
        <v>641</v>
      </c>
    </row>
    <row r="7353" spans="1:6" x14ac:dyDescent="0.5">
      <c r="A7353" s="4">
        <v>43582</v>
      </c>
      <c r="B7353" s="14">
        <v>0.72729166666666656</v>
      </c>
      <c r="C7353">
        <v>3</v>
      </c>
      <c r="D7353" t="s">
        <v>640</v>
      </c>
      <c r="E7353">
        <v>40</v>
      </c>
      <c r="F7353" t="s">
        <v>641</v>
      </c>
    </row>
    <row r="7354" spans="1:6" x14ac:dyDescent="0.5">
      <c r="A7354" s="4">
        <v>43582</v>
      </c>
      <c r="B7354" s="14">
        <v>0.72730324074074071</v>
      </c>
      <c r="C7354">
        <v>3</v>
      </c>
      <c r="D7354" t="s">
        <v>640</v>
      </c>
      <c r="E7354">
        <v>46</v>
      </c>
      <c r="F7354" t="s">
        <v>641</v>
      </c>
    </row>
    <row r="7355" spans="1:6" x14ac:dyDescent="0.5">
      <c r="A7355" s="4">
        <v>43582</v>
      </c>
      <c r="B7355" s="14">
        <v>0.7273263888888889</v>
      </c>
      <c r="C7355">
        <v>3</v>
      </c>
      <c r="D7355" t="s">
        <v>640</v>
      </c>
      <c r="E7355">
        <v>48</v>
      </c>
      <c r="F7355" t="s">
        <v>641</v>
      </c>
    </row>
    <row r="7356" spans="1:6" x14ac:dyDescent="0.5">
      <c r="A7356" s="4">
        <v>43582</v>
      </c>
      <c r="B7356" s="14">
        <v>0.72734953703703698</v>
      </c>
      <c r="C7356">
        <v>3</v>
      </c>
      <c r="D7356" t="s">
        <v>640</v>
      </c>
      <c r="E7356">
        <v>49</v>
      </c>
      <c r="F7356" t="s">
        <v>641</v>
      </c>
    </row>
    <row r="7357" spans="1:6" x14ac:dyDescent="0.5">
      <c r="A7357" s="4">
        <v>43582</v>
      </c>
      <c r="B7357" s="14">
        <v>0.72739583333333335</v>
      </c>
      <c r="C7357">
        <v>3</v>
      </c>
      <c r="D7357" t="s">
        <v>640</v>
      </c>
      <c r="E7357">
        <v>42</v>
      </c>
      <c r="F7357" t="s">
        <v>641</v>
      </c>
    </row>
    <row r="7358" spans="1:6" x14ac:dyDescent="0.5">
      <c r="A7358" s="4">
        <v>43582</v>
      </c>
      <c r="B7358" s="14">
        <v>0.72740740740740739</v>
      </c>
      <c r="C7358">
        <v>3</v>
      </c>
      <c r="D7358" t="s">
        <v>640</v>
      </c>
      <c r="E7358">
        <v>46</v>
      </c>
      <c r="F7358" t="s">
        <v>641</v>
      </c>
    </row>
    <row r="7359" spans="1:6" x14ac:dyDescent="0.5">
      <c r="A7359" s="4">
        <v>43582</v>
      </c>
      <c r="B7359" s="14">
        <v>0.72745370370370377</v>
      </c>
      <c r="C7359">
        <v>3</v>
      </c>
      <c r="D7359" t="s">
        <v>640</v>
      </c>
      <c r="E7359">
        <v>38</v>
      </c>
      <c r="F7359" t="s">
        <v>641</v>
      </c>
    </row>
    <row r="7360" spans="1:6" x14ac:dyDescent="0.5">
      <c r="A7360" s="4">
        <v>43582</v>
      </c>
      <c r="B7360" s="14">
        <v>0.72746527777777781</v>
      </c>
      <c r="C7360">
        <v>3</v>
      </c>
      <c r="D7360" t="s">
        <v>640</v>
      </c>
      <c r="E7360">
        <v>42</v>
      </c>
      <c r="F7360" t="s">
        <v>641</v>
      </c>
    </row>
    <row r="7361" spans="1:6" x14ac:dyDescent="0.5">
      <c r="A7361" s="4">
        <v>43582</v>
      </c>
      <c r="B7361" s="14">
        <v>0.72748842592592589</v>
      </c>
      <c r="C7361">
        <v>3</v>
      </c>
      <c r="D7361" t="s">
        <v>640</v>
      </c>
      <c r="E7361">
        <v>46</v>
      </c>
      <c r="F7361" t="s">
        <v>641</v>
      </c>
    </row>
    <row r="7362" spans="1:6" x14ac:dyDescent="0.5">
      <c r="A7362" s="4">
        <v>43582</v>
      </c>
      <c r="B7362" s="14">
        <v>0.72750000000000004</v>
      </c>
      <c r="C7362">
        <v>3</v>
      </c>
      <c r="D7362" t="s">
        <v>640</v>
      </c>
      <c r="E7362">
        <v>46</v>
      </c>
      <c r="F7362" t="s">
        <v>641</v>
      </c>
    </row>
    <row r="7363" spans="1:6" x14ac:dyDescent="0.5">
      <c r="A7363" s="4">
        <v>43582</v>
      </c>
      <c r="B7363" s="14">
        <v>0.72751157407407396</v>
      </c>
      <c r="C7363">
        <v>3</v>
      </c>
      <c r="D7363" t="s">
        <v>640</v>
      </c>
      <c r="E7363">
        <v>43</v>
      </c>
      <c r="F7363" t="s">
        <v>641</v>
      </c>
    </row>
    <row r="7364" spans="1:6" x14ac:dyDescent="0.5">
      <c r="A7364" s="4">
        <v>43582</v>
      </c>
      <c r="B7364" s="14">
        <v>0.72752314814814811</v>
      </c>
      <c r="C7364">
        <v>3</v>
      </c>
      <c r="D7364" t="s">
        <v>640</v>
      </c>
      <c r="E7364">
        <v>46</v>
      </c>
      <c r="F7364" t="s">
        <v>641</v>
      </c>
    </row>
    <row r="7365" spans="1:6" x14ac:dyDescent="0.5">
      <c r="A7365" s="4">
        <v>43582</v>
      </c>
      <c r="B7365" s="14">
        <v>0.72753472222222226</v>
      </c>
      <c r="C7365">
        <v>3</v>
      </c>
      <c r="D7365" t="s">
        <v>640</v>
      </c>
      <c r="E7365">
        <v>38</v>
      </c>
      <c r="F7365" t="s">
        <v>641</v>
      </c>
    </row>
    <row r="7366" spans="1:6" x14ac:dyDescent="0.5">
      <c r="A7366" s="4">
        <v>43582</v>
      </c>
      <c r="B7366" s="14">
        <v>0.72755787037037034</v>
      </c>
      <c r="C7366">
        <v>3</v>
      </c>
      <c r="D7366" t="s">
        <v>640</v>
      </c>
      <c r="E7366">
        <v>41</v>
      </c>
      <c r="F7366" t="s">
        <v>641</v>
      </c>
    </row>
    <row r="7367" spans="1:6" x14ac:dyDescent="0.5">
      <c r="A7367" s="4">
        <v>43582</v>
      </c>
      <c r="B7367" s="14">
        <v>0.72756944444444438</v>
      </c>
      <c r="C7367">
        <v>3</v>
      </c>
      <c r="D7367" t="s">
        <v>640</v>
      </c>
      <c r="E7367">
        <v>43</v>
      </c>
      <c r="F7367" t="s">
        <v>641</v>
      </c>
    </row>
    <row r="7368" spans="1:6" x14ac:dyDescent="0.5">
      <c r="A7368" s="4">
        <v>43582</v>
      </c>
      <c r="B7368" s="14">
        <v>0.72758101851851853</v>
      </c>
      <c r="C7368">
        <v>3</v>
      </c>
      <c r="D7368" t="s">
        <v>640</v>
      </c>
      <c r="E7368">
        <v>45</v>
      </c>
      <c r="F7368" t="s">
        <v>641</v>
      </c>
    </row>
    <row r="7369" spans="1:6" x14ac:dyDescent="0.5">
      <c r="A7369" s="4">
        <v>43582</v>
      </c>
      <c r="B7369" s="14">
        <v>0.72760416666666661</v>
      </c>
      <c r="C7369">
        <v>3</v>
      </c>
      <c r="D7369" t="s">
        <v>640</v>
      </c>
      <c r="E7369">
        <v>45</v>
      </c>
      <c r="F7369" t="s">
        <v>641</v>
      </c>
    </row>
    <row r="7370" spans="1:6" x14ac:dyDescent="0.5">
      <c r="A7370" s="4">
        <v>43582</v>
      </c>
      <c r="B7370" s="14">
        <v>0.72761574074074076</v>
      </c>
      <c r="C7370">
        <v>3</v>
      </c>
      <c r="D7370" t="s">
        <v>640</v>
      </c>
      <c r="E7370">
        <v>40</v>
      </c>
      <c r="F7370" t="s">
        <v>641</v>
      </c>
    </row>
    <row r="7371" spans="1:6" x14ac:dyDescent="0.5">
      <c r="A7371" s="4">
        <v>43582</v>
      </c>
      <c r="B7371" s="14">
        <v>0.7276273148148148</v>
      </c>
      <c r="C7371">
        <v>3</v>
      </c>
      <c r="D7371" t="s">
        <v>640</v>
      </c>
      <c r="E7371">
        <v>41</v>
      </c>
      <c r="F7371" t="s">
        <v>641</v>
      </c>
    </row>
    <row r="7372" spans="1:6" x14ac:dyDescent="0.5">
      <c r="A7372" s="4">
        <v>43582</v>
      </c>
      <c r="B7372" s="14">
        <v>0.72763888888888895</v>
      </c>
      <c r="C7372">
        <v>3</v>
      </c>
      <c r="D7372" t="s">
        <v>640</v>
      </c>
      <c r="E7372">
        <v>43</v>
      </c>
      <c r="F7372" t="s">
        <v>641</v>
      </c>
    </row>
    <row r="7373" spans="1:6" x14ac:dyDescent="0.5">
      <c r="A7373" s="4">
        <v>43582</v>
      </c>
      <c r="B7373" s="14">
        <v>0.72765046296296287</v>
      </c>
      <c r="C7373">
        <v>3</v>
      </c>
      <c r="D7373" t="s">
        <v>640</v>
      </c>
      <c r="E7373">
        <v>42</v>
      </c>
      <c r="F7373" t="s">
        <v>641</v>
      </c>
    </row>
    <row r="7374" spans="1:6" x14ac:dyDescent="0.5">
      <c r="A7374" s="4">
        <v>43582</v>
      </c>
      <c r="B7374" s="14">
        <v>0.72766203703703702</v>
      </c>
      <c r="C7374">
        <v>3</v>
      </c>
      <c r="D7374" t="s">
        <v>640</v>
      </c>
      <c r="E7374">
        <v>45</v>
      </c>
      <c r="F7374" t="s">
        <v>641</v>
      </c>
    </row>
    <row r="7375" spans="1:6" x14ac:dyDescent="0.5">
      <c r="A7375" s="4">
        <v>43582</v>
      </c>
      <c r="B7375" s="14">
        <v>0.72767361111111117</v>
      </c>
      <c r="C7375">
        <v>3</v>
      </c>
      <c r="D7375" t="s">
        <v>640</v>
      </c>
      <c r="E7375">
        <v>49</v>
      </c>
      <c r="F7375" t="s">
        <v>641</v>
      </c>
    </row>
    <row r="7376" spans="1:6" x14ac:dyDescent="0.5">
      <c r="A7376" s="4">
        <v>43582</v>
      </c>
      <c r="B7376" s="14">
        <v>0.72768518518518521</v>
      </c>
      <c r="C7376">
        <v>3</v>
      </c>
      <c r="D7376" t="s">
        <v>640</v>
      </c>
      <c r="E7376">
        <v>41</v>
      </c>
      <c r="F7376" t="s">
        <v>641</v>
      </c>
    </row>
    <row r="7377" spans="1:6" x14ac:dyDescent="0.5">
      <c r="A7377" s="4">
        <v>43582</v>
      </c>
      <c r="B7377" s="14">
        <v>0.72769675925925925</v>
      </c>
      <c r="C7377">
        <v>3</v>
      </c>
      <c r="D7377" t="s">
        <v>640</v>
      </c>
      <c r="E7377">
        <v>44</v>
      </c>
      <c r="F7377" t="s">
        <v>641</v>
      </c>
    </row>
    <row r="7378" spans="1:6" x14ac:dyDescent="0.5">
      <c r="A7378" s="4">
        <v>43582</v>
      </c>
      <c r="B7378" s="14">
        <v>0.72770833333333329</v>
      </c>
      <c r="C7378">
        <v>3</v>
      </c>
      <c r="D7378" t="s">
        <v>640</v>
      </c>
      <c r="E7378">
        <v>41</v>
      </c>
      <c r="F7378" t="s">
        <v>641</v>
      </c>
    </row>
    <row r="7379" spans="1:6" x14ac:dyDescent="0.5">
      <c r="A7379" s="4">
        <v>43582</v>
      </c>
      <c r="B7379" s="14">
        <v>0.72774305555555552</v>
      </c>
      <c r="C7379">
        <v>3</v>
      </c>
      <c r="D7379" t="s">
        <v>640</v>
      </c>
      <c r="E7379">
        <v>40</v>
      </c>
      <c r="F7379" t="s">
        <v>641</v>
      </c>
    </row>
    <row r="7380" spans="1:6" x14ac:dyDescent="0.5">
      <c r="A7380" s="4">
        <v>43582</v>
      </c>
      <c r="B7380" s="14">
        <v>0.72776620370370371</v>
      </c>
      <c r="C7380">
        <v>3</v>
      </c>
      <c r="D7380" t="s">
        <v>640</v>
      </c>
      <c r="E7380">
        <v>42</v>
      </c>
      <c r="F7380" t="s">
        <v>641</v>
      </c>
    </row>
    <row r="7381" spans="1:6" x14ac:dyDescent="0.5">
      <c r="A7381" s="4">
        <v>43582</v>
      </c>
      <c r="B7381" s="14">
        <v>0.75290509259259253</v>
      </c>
      <c r="C7381">
        <v>3</v>
      </c>
      <c r="D7381" t="s">
        <v>640</v>
      </c>
      <c r="E7381">
        <v>43</v>
      </c>
      <c r="F7381" t="s">
        <v>641</v>
      </c>
    </row>
    <row r="7382" spans="1:6" x14ac:dyDescent="0.5">
      <c r="A7382" s="4">
        <v>43582</v>
      </c>
      <c r="B7382" s="14">
        <v>0.75292824074074083</v>
      </c>
      <c r="C7382">
        <v>3</v>
      </c>
      <c r="D7382" t="s">
        <v>640</v>
      </c>
      <c r="E7382">
        <v>40</v>
      </c>
      <c r="F7382" t="s">
        <v>641</v>
      </c>
    </row>
    <row r="7383" spans="1:6" x14ac:dyDescent="0.5">
      <c r="A7383" s="4">
        <v>43582</v>
      </c>
      <c r="B7383" s="14">
        <v>0.75300925925925932</v>
      </c>
      <c r="C7383">
        <v>3</v>
      </c>
      <c r="D7383" t="s">
        <v>640</v>
      </c>
      <c r="E7383">
        <v>45</v>
      </c>
      <c r="F7383" t="s">
        <v>641</v>
      </c>
    </row>
    <row r="7384" spans="1:6" x14ac:dyDescent="0.5">
      <c r="A7384" s="4">
        <v>43582</v>
      </c>
      <c r="B7384" s="14">
        <v>0.75322916666666673</v>
      </c>
      <c r="C7384">
        <v>3</v>
      </c>
      <c r="D7384" t="s">
        <v>640</v>
      </c>
      <c r="E7384">
        <v>38</v>
      </c>
      <c r="F7384" t="s">
        <v>641</v>
      </c>
    </row>
    <row r="7385" spans="1:6" x14ac:dyDescent="0.5">
      <c r="A7385" s="4">
        <v>43582</v>
      </c>
      <c r="B7385" s="14">
        <v>0.75348379629629625</v>
      </c>
      <c r="C7385">
        <v>3</v>
      </c>
      <c r="D7385" t="s">
        <v>640</v>
      </c>
      <c r="E7385">
        <v>39</v>
      </c>
      <c r="F7385" t="s">
        <v>641</v>
      </c>
    </row>
    <row r="7386" spans="1:6" x14ac:dyDescent="0.5">
      <c r="A7386" s="4">
        <v>43582</v>
      </c>
      <c r="B7386" s="14">
        <v>0.75350694444444455</v>
      </c>
      <c r="C7386">
        <v>3</v>
      </c>
      <c r="D7386" t="s">
        <v>640</v>
      </c>
      <c r="E7386">
        <v>38</v>
      </c>
      <c r="F7386" t="s">
        <v>641</v>
      </c>
    </row>
    <row r="7387" spans="1:6" x14ac:dyDescent="0.5">
      <c r="A7387" s="4">
        <v>43582</v>
      </c>
      <c r="B7387" s="14">
        <v>0.75351851851851848</v>
      </c>
      <c r="C7387">
        <v>3</v>
      </c>
      <c r="D7387" t="s">
        <v>640</v>
      </c>
      <c r="E7387">
        <v>42</v>
      </c>
      <c r="F7387" t="s">
        <v>641</v>
      </c>
    </row>
    <row r="7388" spans="1:6" x14ac:dyDescent="0.5">
      <c r="A7388" s="4">
        <v>43582</v>
      </c>
      <c r="B7388" s="14">
        <v>0.75353009259259263</v>
      </c>
      <c r="C7388">
        <v>3</v>
      </c>
      <c r="D7388" t="s">
        <v>640</v>
      </c>
      <c r="E7388">
        <v>39</v>
      </c>
      <c r="F7388" t="s">
        <v>641</v>
      </c>
    </row>
    <row r="7389" spans="1:6" x14ac:dyDescent="0.5">
      <c r="A7389" s="4">
        <v>43582</v>
      </c>
      <c r="B7389" s="14">
        <v>0.75354166666666667</v>
      </c>
      <c r="C7389">
        <v>3</v>
      </c>
      <c r="D7389" t="s">
        <v>640</v>
      </c>
      <c r="E7389">
        <v>41</v>
      </c>
      <c r="F7389" t="s">
        <v>641</v>
      </c>
    </row>
    <row r="7390" spans="1:6" x14ac:dyDescent="0.5">
      <c r="A7390" s="4">
        <v>43582</v>
      </c>
      <c r="B7390" s="14">
        <v>0.7535532407407407</v>
      </c>
      <c r="C7390">
        <v>3</v>
      </c>
      <c r="D7390" t="s">
        <v>640</v>
      </c>
      <c r="E7390">
        <v>45</v>
      </c>
      <c r="F7390" t="s">
        <v>641</v>
      </c>
    </row>
    <row r="7391" spans="1:6" x14ac:dyDescent="0.5">
      <c r="A7391" s="4">
        <v>43582</v>
      </c>
      <c r="B7391" s="14">
        <v>0.75356481481481474</v>
      </c>
      <c r="C7391">
        <v>3</v>
      </c>
      <c r="D7391" t="s">
        <v>640</v>
      </c>
      <c r="E7391">
        <v>45</v>
      </c>
      <c r="F7391" t="s">
        <v>641</v>
      </c>
    </row>
    <row r="7392" spans="1:6" x14ac:dyDescent="0.5">
      <c r="A7392" s="4">
        <v>43582</v>
      </c>
      <c r="B7392" s="14">
        <v>0.75358796296296304</v>
      </c>
      <c r="C7392">
        <v>3</v>
      </c>
      <c r="D7392" t="s">
        <v>640</v>
      </c>
      <c r="E7392">
        <v>42</v>
      </c>
      <c r="F7392" t="s">
        <v>641</v>
      </c>
    </row>
    <row r="7393" spans="1:6" x14ac:dyDescent="0.5">
      <c r="A7393" s="4">
        <v>43582</v>
      </c>
      <c r="B7393" s="14">
        <v>0.75359953703703697</v>
      </c>
      <c r="C7393">
        <v>3</v>
      </c>
      <c r="D7393" t="s">
        <v>640</v>
      </c>
      <c r="E7393">
        <v>44</v>
      </c>
      <c r="F7393" t="s">
        <v>641</v>
      </c>
    </row>
    <row r="7394" spans="1:6" x14ac:dyDescent="0.5">
      <c r="A7394" s="4">
        <v>43582</v>
      </c>
      <c r="B7394" s="14">
        <v>0.75361111111111112</v>
      </c>
      <c r="C7394">
        <v>3</v>
      </c>
      <c r="D7394" t="s">
        <v>640</v>
      </c>
      <c r="E7394">
        <v>38</v>
      </c>
      <c r="F7394" t="s">
        <v>641</v>
      </c>
    </row>
    <row r="7395" spans="1:6" x14ac:dyDescent="0.5">
      <c r="A7395" s="4">
        <v>43582</v>
      </c>
      <c r="B7395" s="14">
        <v>0.75362268518518516</v>
      </c>
      <c r="C7395">
        <v>3</v>
      </c>
      <c r="D7395" t="s">
        <v>640</v>
      </c>
      <c r="E7395">
        <v>38</v>
      </c>
      <c r="F7395" t="s">
        <v>641</v>
      </c>
    </row>
    <row r="7396" spans="1:6" x14ac:dyDescent="0.5">
      <c r="A7396" s="4">
        <v>43582</v>
      </c>
      <c r="B7396" s="14">
        <v>0.75363425925925931</v>
      </c>
      <c r="C7396">
        <v>3</v>
      </c>
      <c r="D7396" t="s">
        <v>640</v>
      </c>
      <c r="E7396">
        <v>43</v>
      </c>
      <c r="F7396" t="s">
        <v>641</v>
      </c>
    </row>
    <row r="7397" spans="1:6" x14ac:dyDescent="0.5">
      <c r="A7397" s="4">
        <v>43582</v>
      </c>
      <c r="B7397" s="14">
        <v>0.75364583333333324</v>
      </c>
      <c r="C7397">
        <v>3</v>
      </c>
      <c r="D7397" t="s">
        <v>640</v>
      </c>
      <c r="E7397">
        <v>44</v>
      </c>
      <c r="F7397" t="s">
        <v>641</v>
      </c>
    </row>
    <row r="7398" spans="1:6" x14ac:dyDescent="0.5">
      <c r="A7398" s="4">
        <v>43582</v>
      </c>
      <c r="B7398" s="14">
        <v>0.75368055555555558</v>
      </c>
      <c r="C7398">
        <v>3</v>
      </c>
      <c r="D7398" t="s">
        <v>640</v>
      </c>
      <c r="E7398">
        <v>45</v>
      </c>
      <c r="F7398" t="s">
        <v>641</v>
      </c>
    </row>
    <row r="7399" spans="1:6" x14ac:dyDescent="0.5">
      <c r="A7399" s="4">
        <v>43582</v>
      </c>
      <c r="B7399" s="14">
        <v>0.75370370370370365</v>
      </c>
      <c r="C7399">
        <v>3</v>
      </c>
      <c r="D7399" t="s">
        <v>640</v>
      </c>
      <c r="E7399">
        <v>47</v>
      </c>
      <c r="F7399" t="s">
        <v>641</v>
      </c>
    </row>
    <row r="7400" spans="1:6" x14ac:dyDescent="0.5">
      <c r="A7400" s="4">
        <v>43582</v>
      </c>
      <c r="B7400" s="14">
        <v>0.75372685185185195</v>
      </c>
      <c r="C7400">
        <v>3</v>
      </c>
      <c r="D7400" t="s">
        <v>640</v>
      </c>
      <c r="E7400">
        <v>42</v>
      </c>
      <c r="F7400" t="s">
        <v>641</v>
      </c>
    </row>
    <row r="7401" spans="1:6" x14ac:dyDescent="0.5">
      <c r="A7401" s="4">
        <v>43582</v>
      </c>
      <c r="B7401" s="14">
        <v>0.7537962962962963</v>
      </c>
      <c r="C7401">
        <v>3</v>
      </c>
      <c r="D7401" t="s">
        <v>640</v>
      </c>
      <c r="E7401">
        <v>42</v>
      </c>
      <c r="F7401" t="s">
        <v>641</v>
      </c>
    </row>
    <row r="7402" spans="1:6" x14ac:dyDescent="0.5">
      <c r="A7402" s="4">
        <v>43582</v>
      </c>
      <c r="B7402" s="14">
        <v>0.75380787037037045</v>
      </c>
      <c r="C7402">
        <v>3</v>
      </c>
      <c r="D7402" t="s">
        <v>640</v>
      </c>
      <c r="E7402">
        <v>41</v>
      </c>
      <c r="F7402" t="s">
        <v>641</v>
      </c>
    </row>
    <row r="7403" spans="1:6" x14ac:dyDescent="0.5">
      <c r="A7403" s="4">
        <v>43582</v>
      </c>
      <c r="B7403" s="14">
        <v>0.75381944444444438</v>
      </c>
      <c r="C7403">
        <v>3</v>
      </c>
      <c r="D7403" t="s">
        <v>640</v>
      </c>
      <c r="E7403">
        <v>42</v>
      </c>
      <c r="F7403" t="s">
        <v>641</v>
      </c>
    </row>
    <row r="7404" spans="1:6" x14ac:dyDescent="0.5">
      <c r="A7404" s="4">
        <v>43582</v>
      </c>
      <c r="B7404" s="14">
        <v>0.75383101851851853</v>
      </c>
      <c r="C7404">
        <v>3</v>
      </c>
      <c r="D7404" t="s">
        <v>640</v>
      </c>
      <c r="E7404">
        <v>47</v>
      </c>
      <c r="F7404" t="s">
        <v>641</v>
      </c>
    </row>
    <row r="7405" spans="1:6" x14ac:dyDescent="0.5">
      <c r="A7405" s="4">
        <v>43582</v>
      </c>
      <c r="B7405" s="14">
        <v>0.75385416666666671</v>
      </c>
      <c r="C7405">
        <v>3</v>
      </c>
      <c r="D7405" t="s">
        <v>640</v>
      </c>
      <c r="E7405">
        <v>42</v>
      </c>
      <c r="F7405" t="s">
        <v>641</v>
      </c>
    </row>
    <row r="7406" spans="1:6" x14ac:dyDescent="0.5">
      <c r="A7406" s="4">
        <v>43582</v>
      </c>
      <c r="B7406" s="14">
        <v>0.75386574074074064</v>
      </c>
      <c r="C7406">
        <v>3</v>
      </c>
      <c r="D7406" t="s">
        <v>640</v>
      </c>
      <c r="E7406">
        <v>44</v>
      </c>
      <c r="F7406" t="s">
        <v>641</v>
      </c>
    </row>
    <row r="7407" spans="1:6" x14ac:dyDescent="0.5">
      <c r="A7407" s="4">
        <v>43582</v>
      </c>
      <c r="B7407" s="14">
        <v>0.75391203703703702</v>
      </c>
      <c r="C7407">
        <v>3</v>
      </c>
      <c r="D7407" t="s">
        <v>640</v>
      </c>
      <c r="E7407">
        <v>41</v>
      </c>
      <c r="F7407" t="s">
        <v>641</v>
      </c>
    </row>
    <row r="7408" spans="1:6" x14ac:dyDescent="0.5">
      <c r="A7408" s="4">
        <v>43582</v>
      </c>
      <c r="B7408" s="14">
        <v>0.75393518518518521</v>
      </c>
      <c r="C7408">
        <v>3</v>
      </c>
      <c r="D7408" t="s">
        <v>640</v>
      </c>
      <c r="E7408">
        <v>41</v>
      </c>
      <c r="F7408" t="s">
        <v>641</v>
      </c>
    </row>
    <row r="7409" spans="1:6" x14ac:dyDescent="0.5">
      <c r="A7409" s="4">
        <v>43582</v>
      </c>
      <c r="B7409" s="14">
        <v>0.75394675925925936</v>
      </c>
      <c r="C7409">
        <v>3</v>
      </c>
      <c r="D7409" t="s">
        <v>640</v>
      </c>
      <c r="E7409">
        <v>47</v>
      </c>
      <c r="F7409" t="s">
        <v>641</v>
      </c>
    </row>
    <row r="7410" spans="1:6" x14ac:dyDescent="0.5">
      <c r="A7410" s="4">
        <v>43582</v>
      </c>
      <c r="B7410" s="14">
        <v>0.75395833333333329</v>
      </c>
      <c r="C7410">
        <v>3</v>
      </c>
      <c r="D7410" t="s">
        <v>640</v>
      </c>
      <c r="E7410">
        <v>47</v>
      </c>
      <c r="F7410" t="s">
        <v>641</v>
      </c>
    </row>
    <row r="7411" spans="1:6" x14ac:dyDescent="0.5">
      <c r="A7411" s="4">
        <v>43582</v>
      </c>
      <c r="B7411" s="14">
        <v>0.75398148148148147</v>
      </c>
      <c r="C7411">
        <v>3</v>
      </c>
      <c r="D7411" t="s">
        <v>640</v>
      </c>
      <c r="E7411">
        <v>40</v>
      </c>
      <c r="F7411" t="s">
        <v>641</v>
      </c>
    </row>
    <row r="7412" spans="1:6" x14ac:dyDescent="0.5">
      <c r="A7412" s="4">
        <v>43582</v>
      </c>
      <c r="B7412" s="14">
        <v>0.75399305555555562</v>
      </c>
      <c r="C7412">
        <v>3</v>
      </c>
      <c r="D7412" t="s">
        <v>640</v>
      </c>
      <c r="E7412">
        <v>41</v>
      </c>
      <c r="F7412" t="s">
        <v>641</v>
      </c>
    </row>
    <row r="7413" spans="1:6" x14ac:dyDescent="0.5">
      <c r="A7413" s="4">
        <v>43582</v>
      </c>
      <c r="B7413" s="14">
        <v>0.75400462962962955</v>
      </c>
      <c r="C7413">
        <v>3</v>
      </c>
      <c r="D7413" t="s">
        <v>640</v>
      </c>
      <c r="E7413">
        <v>41</v>
      </c>
      <c r="F7413" t="s">
        <v>641</v>
      </c>
    </row>
    <row r="7414" spans="1:6" x14ac:dyDescent="0.5">
      <c r="A7414" s="4">
        <v>43582</v>
      </c>
      <c r="B7414" s="14">
        <v>0.7540162037037037</v>
      </c>
      <c r="C7414">
        <v>3</v>
      </c>
      <c r="D7414" t="s">
        <v>640</v>
      </c>
      <c r="E7414">
        <v>41</v>
      </c>
      <c r="F7414" t="s">
        <v>641</v>
      </c>
    </row>
    <row r="7415" spans="1:6" x14ac:dyDescent="0.5">
      <c r="A7415" s="4">
        <v>43582</v>
      </c>
      <c r="B7415" s="14">
        <v>0.75403935185185178</v>
      </c>
      <c r="C7415">
        <v>3</v>
      </c>
      <c r="D7415" t="s">
        <v>640</v>
      </c>
      <c r="E7415">
        <v>43</v>
      </c>
      <c r="F7415" t="s">
        <v>641</v>
      </c>
    </row>
    <row r="7416" spans="1:6" x14ac:dyDescent="0.5">
      <c r="A7416" s="4">
        <v>43582</v>
      </c>
      <c r="B7416" s="14">
        <v>0.75405092592592593</v>
      </c>
      <c r="C7416">
        <v>3</v>
      </c>
      <c r="D7416" t="s">
        <v>640</v>
      </c>
      <c r="E7416">
        <v>41</v>
      </c>
      <c r="F7416" t="s">
        <v>641</v>
      </c>
    </row>
    <row r="7417" spans="1:6" x14ac:dyDescent="0.5">
      <c r="A7417" s="4">
        <v>43582</v>
      </c>
      <c r="B7417" s="14">
        <v>0.75407407407407412</v>
      </c>
      <c r="C7417">
        <v>3</v>
      </c>
      <c r="D7417" t="s">
        <v>640</v>
      </c>
      <c r="E7417">
        <v>43</v>
      </c>
      <c r="F7417" t="s">
        <v>641</v>
      </c>
    </row>
    <row r="7418" spans="1:6" x14ac:dyDescent="0.5">
      <c r="A7418" s="4">
        <v>43582</v>
      </c>
      <c r="B7418" s="14">
        <v>0.75408564814814805</v>
      </c>
      <c r="C7418">
        <v>3</v>
      </c>
      <c r="D7418" t="s">
        <v>640</v>
      </c>
      <c r="E7418">
        <v>44</v>
      </c>
      <c r="F7418" t="s">
        <v>641</v>
      </c>
    </row>
    <row r="7419" spans="1:6" x14ac:dyDescent="0.5">
      <c r="A7419" s="4">
        <v>43582</v>
      </c>
      <c r="B7419" s="14">
        <v>0.75413194444444442</v>
      </c>
      <c r="C7419">
        <v>3</v>
      </c>
      <c r="D7419" t="s">
        <v>640</v>
      </c>
      <c r="E7419">
        <v>39</v>
      </c>
      <c r="F7419" t="s">
        <v>641</v>
      </c>
    </row>
    <row r="7420" spans="1:6" x14ac:dyDescent="0.5">
      <c r="A7420" s="4">
        <v>43582</v>
      </c>
      <c r="B7420" s="14">
        <v>0.75415509259259261</v>
      </c>
      <c r="C7420">
        <v>3</v>
      </c>
      <c r="D7420" t="s">
        <v>640</v>
      </c>
      <c r="E7420">
        <v>39</v>
      </c>
      <c r="F7420" t="s">
        <v>641</v>
      </c>
    </row>
    <row r="7421" spans="1:6" x14ac:dyDescent="0.5">
      <c r="A7421" s="4">
        <v>43582</v>
      </c>
      <c r="B7421" s="14">
        <v>0.75416666666666676</v>
      </c>
      <c r="C7421">
        <v>3</v>
      </c>
      <c r="D7421" t="s">
        <v>640</v>
      </c>
      <c r="E7421">
        <v>41</v>
      </c>
      <c r="F7421" t="s">
        <v>641</v>
      </c>
    </row>
    <row r="7422" spans="1:6" x14ac:dyDescent="0.5">
      <c r="A7422" s="4">
        <v>43582</v>
      </c>
      <c r="B7422" s="14">
        <v>0.75417824074074069</v>
      </c>
      <c r="C7422">
        <v>3</v>
      </c>
      <c r="D7422" t="s">
        <v>640</v>
      </c>
      <c r="E7422">
        <v>44</v>
      </c>
      <c r="F7422" t="s">
        <v>641</v>
      </c>
    </row>
    <row r="7423" spans="1:6" x14ac:dyDescent="0.5">
      <c r="A7423" s="4">
        <v>43582</v>
      </c>
      <c r="B7423" s="14">
        <v>0.75420138888888888</v>
      </c>
      <c r="C7423">
        <v>3</v>
      </c>
      <c r="D7423" t="s">
        <v>640</v>
      </c>
      <c r="E7423">
        <v>40</v>
      </c>
      <c r="F7423" t="s">
        <v>641</v>
      </c>
    </row>
    <row r="7424" spans="1:6" x14ac:dyDescent="0.5">
      <c r="A7424" s="4">
        <v>43582</v>
      </c>
      <c r="B7424" s="14">
        <v>0.75421296296296303</v>
      </c>
      <c r="C7424">
        <v>3</v>
      </c>
      <c r="D7424" t="s">
        <v>640</v>
      </c>
      <c r="E7424">
        <v>45</v>
      </c>
      <c r="F7424" t="s">
        <v>641</v>
      </c>
    </row>
    <row r="7425" spans="1:6" x14ac:dyDescent="0.5">
      <c r="A7425" s="4">
        <v>43582</v>
      </c>
      <c r="B7425" s="14">
        <v>0.75422453703703696</v>
      </c>
      <c r="C7425">
        <v>3</v>
      </c>
      <c r="D7425" t="s">
        <v>640</v>
      </c>
      <c r="E7425">
        <v>38</v>
      </c>
      <c r="F7425" t="s">
        <v>641</v>
      </c>
    </row>
    <row r="7426" spans="1:6" x14ac:dyDescent="0.5">
      <c r="A7426" s="4">
        <v>43582</v>
      </c>
      <c r="B7426" s="14">
        <v>0.7542592592592593</v>
      </c>
      <c r="C7426">
        <v>3</v>
      </c>
      <c r="D7426" t="s">
        <v>640</v>
      </c>
      <c r="E7426">
        <v>41</v>
      </c>
      <c r="F7426" t="s">
        <v>641</v>
      </c>
    </row>
    <row r="7427" spans="1:6" x14ac:dyDescent="0.5">
      <c r="A7427" s="4">
        <v>43582</v>
      </c>
      <c r="B7427" s="14">
        <v>0.75428240740740737</v>
      </c>
      <c r="C7427">
        <v>3</v>
      </c>
      <c r="D7427" t="s">
        <v>640</v>
      </c>
      <c r="E7427">
        <v>45</v>
      </c>
      <c r="F7427" t="s">
        <v>641</v>
      </c>
    </row>
    <row r="7428" spans="1:6" x14ac:dyDescent="0.5">
      <c r="A7428" s="4">
        <v>43582</v>
      </c>
      <c r="B7428" s="14">
        <v>0.75432870370370375</v>
      </c>
      <c r="C7428">
        <v>3</v>
      </c>
      <c r="D7428" t="s">
        <v>640</v>
      </c>
      <c r="E7428">
        <v>44</v>
      </c>
      <c r="F7428" t="s">
        <v>641</v>
      </c>
    </row>
    <row r="7429" spans="1:6" x14ac:dyDescent="0.5">
      <c r="A7429" s="4">
        <v>43582</v>
      </c>
      <c r="B7429" s="14">
        <v>0.75436342592592587</v>
      </c>
      <c r="C7429">
        <v>3</v>
      </c>
      <c r="D7429" t="s">
        <v>640</v>
      </c>
      <c r="E7429">
        <v>43</v>
      </c>
      <c r="F7429" t="s">
        <v>641</v>
      </c>
    </row>
    <row r="7430" spans="1:6" x14ac:dyDescent="0.5">
      <c r="A7430" s="4">
        <v>43582</v>
      </c>
      <c r="B7430" s="14">
        <v>0.75438657407407417</v>
      </c>
      <c r="C7430">
        <v>3</v>
      </c>
      <c r="D7430" t="s">
        <v>640</v>
      </c>
      <c r="E7430">
        <v>38</v>
      </c>
      <c r="F7430" t="s">
        <v>641</v>
      </c>
    </row>
    <row r="7431" spans="1:6" x14ac:dyDescent="0.5">
      <c r="A7431" s="4">
        <v>43582</v>
      </c>
      <c r="B7431" s="14">
        <v>0.7543981481481481</v>
      </c>
      <c r="C7431">
        <v>3</v>
      </c>
      <c r="D7431" t="s">
        <v>640</v>
      </c>
      <c r="E7431">
        <v>40</v>
      </c>
      <c r="F7431" t="s">
        <v>641</v>
      </c>
    </row>
    <row r="7432" spans="1:6" x14ac:dyDescent="0.5">
      <c r="A7432" s="4">
        <v>43582</v>
      </c>
      <c r="B7432" s="14">
        <v>0.7544791666666667</v>
      </c>
      <c r="C7432">
        <v>3</v>
      </c>
      <c r="D7432" t="s">
        <v>640</v>
      </c>
      <c r="E7432">
        <v>38</v>
      </c>
      <c r="F7432" t="s">
        <v>641</v>
      </c>
    </row>
    <row r="7433" spans="1:6" x14ac:dyDescent="0.5">
      <c r="A7433" s="4">
        <v>43582</v>
      </c>
      <c r="B7433" s="14">
        <v>0.75450231481481478</v>
      </c>
      <c r="C7433">
        <v>3</v>
      </c>
      <c r="D7433" t="s">
        <v>640</v>
      </c>
      <c r="E7433">
        <v>38</v>
      </c>
      <c r="F7433" t="s">
        <v>641</v>
      </c>
    </row>
    <row r="7434" spans="1:6" x14ac:dyDescent="0.5">
      <c r="A7434" s="4">
        <v>43582</v>
      </c>
      <c r="B7434" s="14">
        <v>0.75453703703703701</v>
      </c>
      <c r="C7434">
        <v>3</v>
      </c>
      <c r="D7434" t="s">
        <v>640</v>
      </c>
      <c r="E7434">
        <v>40</v>
      </c>
      <c r="F7434" t="s">
        <v>641</v>
      </c>
    </row>
    <row r="7435" spans="1:6" x14ac:dyDescent="0.5">
      <c r="A7435" s="4">
        <v>43582</v>
      </c>
      <c r="B7435" s="14">
        <v>0.75457175925925923</v>
      </c>
      <c r="C7435">
        <v>3</v>
      </c>
      <c r="D7435" t="s">
        <v>640</v>
      </c>
      <c r="E7435">
        <v>38</v>
      </c>
      <c r="F7435" t="s">
        <v>641</v>
      </c>
    </row>
    <row r="7436" spans="1:6" x14ac:dyDescent="0.5">
      <c r="A7436" s="4">
        <v>43582</v>
      </c>
      <c r="B7436" s="14">
        <v>0.88304398148148155</v>
      </c>
      <c r="C7436">
        <v>3</v>
      </c>
      <c r="D7436" t="s">
        <v>640</v>
      </c>
      <c r="E7436">
        <v>41</v>
      </c>
      <c r="F7436" t="s">
        <v>641</v>
      </c>
    </row>
    <row r="7437" spans="1:6" x14ac:dyDescent="0.5">
      <c r="A7437" s="4">
        <v>43582</v>
      </c>
      <c r="B7437" s="14">
        <v>0.88305555555555548</v>
      </c>
      <c r="C7437">
        <v>3</v>
      </c>
      <c r="D7437" t="s">
        <v>640</v>
      </c>
      <c r="E7437">
        <v>38</v>
      </c>
      <c r="F7437" t="s">
        <v>641</v>
      </c>
    </row>
    <row r="7438" spans="1:6" x14ac:dyDescent="0.5">
      <c r="A7438" s="4">
        <v>43582</v>
      </c>
      <c r="B7438" s="14">
        <v>0.88306712962962963</v>
      </c>
      <c r="C7438">
        <v>3</v>
      </c>
      <c r="D7438" t="s">
        <v>640</v>
      </c>
      <c r="E7438">
        <v>39</v>
      </c>
      <c r="F7438" t="s">
        <v>641</v>
      </c>
    </row>
    <row r="7439" spans="1:6" x14ac:dyDescent="0.5">
      <c r="A7439" s="4">
        <v>43582</v>
      </c>
      <c r="B7439" s="14">
        <v>0.88307870370370367</v>
      </c>
      <c r="C7439">
        <v>3</v>
      </c>
      <c r="D7439" t="s">
        <v>640</v>
      </c>
      <c r="E7439">
        <v>41</v>
      </c>
      <c r="F7439" t="s">
        <v>641</v>
      </c>
    </row>
    <row r="7440" spans="1:6" x14ac:dyDescent="0.5">
      <c r="A7440" s="4">
        <v>43582</v>
      </c>
      <c r="B7440" s="14">
        <v>0.88310185185185175</v>
      </c>
      <c r="C7440">
        <v>3</v>
      </c>
      <c r="D7440" t="s">
        <v>640</v>
      </c>
      <c r="E7440">
        <v>38</v>
      </c>
      <c r="F7440" t="s">
        <v>641</v>
      </c>
    </row>
    <row r="7441" spans="1:6" x14ac:dyDescent="0.5">
      <c r="A7441" s="4">
        <v>43582</v>
      </c>
      <c r="B7441" s="14">
        <v>0.88312500000000005</v>
      </c>
      <c r="C7441">
        <v>3</v>
      </c>
      <c r="D7441" t="s">
        <v>640</v>
      </c>
      <c r="E7441">
        <v>38</v>
      </c>
      <c r="F7441" t="s">
        <v>641</v>
      </c>
    </row>
    <row r="7442" spans="1:6" x14ac:dyDescent="0.5">
      <c r="A7442" s="4">
        <v>43583</v>
      </c>
      <c r="B7442" s="14">
        <v>0.4939351851851852</v>
      </c>
      <c r="C7442">
        <v>3</v>
      </c>
      <c r="D7442" t="s">
        <v>640</v>
      </c>
      <c r="E7442">
        <v>39</v>
      </c>
      <c r="F7442" t="s">
        <v>641</v>
      </c>
    </row>
    <row r="7443" spans="1:6" x14ac:dyDescent="0.5">
      <c r="A7443" s="4">
        <v>43583</v>
      </c>
      <c r="B7443" s="14">
        <v>0.49396990740740737</v>
      </c>
      <c r="C7443">
        <v>3</v>
      </c>
      <c r="D7443" t="s">
        <v>640</v>
      </c>
      <c r="E7443">
        <v>42</v>
      </c>
      <c r="F7443" t="s">
        <v>641</v>
      </c>
    </row>
    <row r="7444" spans="1:6" x14ac:dyDescent="0.5">
      <c r="A7444" s="4">
        <v>43583</v>
      </c>
      <c r="B7444" s="14">
        <v>0.49401620370370369</v>
      </c>
      <c r="C7444">
        <v>3</v>
      </c>
      <c r="D7444" t="s">
        <v>640</v>
      </c>
      <c r="E7444">
        <v>39</v>
      </c>
      <c r="F7444" t="s">
        <v>641</v>
      </c>
    </row>
    <row r="7445" spans="1:6" x14ac:dyDescent="0.5">
      <c r="A7445" s="4">
        <v>43583</v>
      </c>
      <c r="B7445" s="14">
        <v>0.49407407407407411</v>
      </c>
      <c r="C7445">
        <v>3</v>
      </c>
      <c r="D7445" t="s">
        <v>640</v>
      </c>
      <c r="E7445">
        <v>38</v>
      </c>
      <c r="F7445" t="s">
        <v>641</v>
      </c>
    </row>
    <row r="7446" spans="1:6" x14ac:dyDescent="0.5">
      <c r="A7446" s="4">
        <v>43583</v>
      </c>
      <c r="B7446" s="14">
        <v>0.55481481481481476</v>
      </c>
      <c r="C7446">
        <v>3</v>
      </c>
      <c r="D7446" t="s">
        <v>640</v>
      </c>
      <c r="E7446">
        <v>38</v>
      </c>
      <c r="F7446" t="s">
        <v>641</v>
      </c>
    </row>
    <row r="7447" spans="1:6" x14ac:dyDescent="0.5">
      <c r="A7447" s="4">
        <v>43583</v>
      </c>
      <c r="B7447" s="14">
        <v>0.55482638888888891</v>
      </c>
      <c r="C7447">
        <v>3</v>
      </c>
      <c r="D7447" t="s">
        <v>640</v>
      </c>
      <c r="E7447">
        <v>43</v>
      </c>
      <c r="F7447" t="s">
        <v>641</v>
      </c>
    </row>
    <row r="7448" spans="1:6" x14ac:dyDescent="0.5">
      <c r="A7448" s="4">
        <v>43583</v>
      </c>
      <c r="B7448" s="14">
        <v>0.55483796296296295</v>
      </c>
      <c r="C7448">
        <v>3</v>
      </c>
      <c r="D7448" t="s">
        <v>640</v>
      </c>
      <c r="E7448">
        <v>43</v>
      </c>
      <c r="F7448" t="s">
        <v>641</v>
      </c>
    </row>
    <row r="7449" spans="1:6" x14ac:dyDescent="0.5">
      <c r="A7449" s="4">
        <v>43583</v>
      </c>
      <c r="B7449" s="14">
        <v>0.5548495370370371</v>
      </c>
      <c r="C7449">
        <v>3</v>
      </c>
      <c r="D7449" t="s">
        <v>640</v>
      </c>
      <c r="E7449">
        <v>44</v>
      </c>
      <c r="F7449" t="s">
        <v>641</v>
      </c>
    </row>
    <row r="7450" spans="1:6" x14ac:dyDescent="0.5">
      <c r="A7450" s="4">
        <v>43583</v>
      </c>
      <c r="B7450" s="14">
        <v>0.55486111111111114</v>
      </c>
      <c r="C7450">
        <v>3</v>
      </c>
      <c r="D7450" t="s">
        <v>640</v>
      </c>
      <c r="E7450">
        <v>43</v>
      </c>
      <c r="F7450" t="s">
        <v>641</v>
      </c>
    </row>
    <row r="7451" spans="1:6" x14ac:dyDescent="0.5">
      <c r="A7451" s="4">
        <v>43583</v>
      </c>
      <c r="B7451" s="14">
        <v>0.55487268518518518</v>
      </c>
      <c r="C7451">
        <v>3</v>
      </c>
      <c r="D7451" t="s">
        <v>640</v>
      </c>
      <c r="E7451">
        <v>44</v>
      </c>
      <c r="F7451" t="s">
        <v>641</v>
      </c>
    </row>
    <row r="7452" spans="1:6" x14ac:dyDescent="0.5">
      <c r="A7452" s="4">
        <v>43583</v>
      </c>
      <c r="B7452" s="14">
        <v>0.55489583333333337</v>
      </c>
      <c r="C7452">
        <v>3</v>
      </c>
      <c r="D7452" t="s">
        <v>640</v>
      </c>
      <c r="E7452">
        <v>41</v>
      </c>
      <c r="F7452" t="s">
        <v>641</v>
      </c>
    </row>
    <row r="7453" spans="1:6" x14ac:dyDescent="0.5">
      <c r="A7453" s="4">
        <v>43583</v>
      </c>
      <c r="B7453" s="14">
        <v>0.55491898148148155</v>
      </c>
      <c r="C7453">
        <v>3</v>
      </c>
      <c r="D7453" t="s">
        <v>640</v>
      </c>
      <c r="E7453">
        <v>40</v>
      </c>
      <c r="F7453" t="s">
        <v>641</v>
      </c>
    </row>
    <row r="7454" spans="1:6" x14ac:dyDescent="0.5">
      <c r="A7454" s="4">
        <v>43583</v>
      </c>
      <c r="B7454" s="14">
        <v>0.55495370370370367</v>
      </c>
      <c r="C7454">
        <v>3</v>
      </c>
      <c r="D7454" t="s">
        <v>640</v>
      </c>
      <c r="E7454">
        <v>39</v>
      </c>
      <c r="F7454" t="s">
        <v>641</v>
      </c>
    </row>
    <row r="7455" spans="1:6" x14ac:dyDescent="0.5">
      <c r="A7455" s="4">
        <v>43583</v>
      </c>
      <c r="B7455" s="14">
        <v>0.9019907407407407</v>
      </c>
      <c r="C7455">
        <v>3</v>
      </c>
      <c r="D7455" t="s">
        <v>640</v>
      </c>
      <c r="E7455">
        <v>39</v>
      </c>
      <c r="F7455" t="s">
        <v>641</v>
      </c>
    </row>
    <row r="7456" spans="1:6" x14ac:dyDescent="0.5">
      <c r="A7456" s="4">
        <v>43583</v>
      </c>
      <c r="B7456" s="14">
        <v>0.90200231481481474</v>
      </c>
      <c r="C7456">
        <v>3</v>
      </c>
      <c r="D7456" t="s">
        <v>640</v>
      </c>
      <c r="E7456">
        <v>41</v>
      </c>
      <c r="F7456" t="s">
        <v>641</v>
      </c>
    </row>
    <row r="7457" spans="1:25" x14ac:dyDescent="0.5">
      <c r="A7457" s="4">
        <v>43583</v>
      </c>
      <c r="B7457" s="14">
        <v>0.90203703703703697</v>
      </c>
      <c r="C7457">
        <v>3</v>
      </c>
      <c r="D7457" t="s">
        <v>640</v>
      </c>
      <c r="E7457">
        <v>41</v>
      </c>
      <c r="F7457" t="s">
        <v>641</v>
      </c>
    </row>
    <row r="7458" spans="1:25" x14ac:dyDescent="0.5">
      <c r="A7458" s="4">
        <v>43583</v>
      </c>
      <c r="B7458" s="14">
        <v>0.90204861111111112</v>
      </c>
      <c r="C7458">
        <v>3</v>
      </c>
      <c r="D7458" t="s">
        <v>640</v>
      </c>
      <c r="E7458">
        <v>45</v>
      </c>
      <c r="F7458" t="s">
        <v>641</v>
      </c>
    </row>
    <row r="7459" spans="1:25" x14ac:dyDescent="0.5">
      <c r="A7459" s="4">
        <v>43583</v>
      </c>
      <c r="B7459" s="14">
        <v>0.90210648148148154</v>
      </c>
      <c r="C7459">
        <v>3</v>
      </c>
      <c r="D7459" t="s">
        <v>640</v>
      </c>
      <c r="E7459">
        <v>41</v>
      </c>
      <c r="F7459" t="s">
        <v>641</v>
      </c>
    </row>
    <row r="7460" spans="1:25" x14ac:dyDescent="0.5">
      <c r="A7460" s="4">
        <v>43583</v>
      </c>
      <c r="B7460" s="14">
        <v>0.90212962962962961</v>
      </c>
      <c r="C7460">
        <v>3</v>
      </c>
      <c r="D7460" t="s">
        <v>640</v>
      </c>
      <c r="E7460">
        <v>42</v>
      </c>
      <c r="F7460" t="s">
        <v>641</v>
      </c>
    </row>
    <row r="7461" spans="1:25" x14ac:dyDescent="0.5">
      <c r="A7461" s="4">
        <v>43583</v>
      </c>
      <c r="B7461" s="14">
        <v>0.92104166666666665</v>
      </c>
      <c r="C7461">
        <v>2</v>
      </c>
      <c r="D7461" t="s">
        <v>651</v>
      </c>
      <c r="E7461">
        <v>38</v>
      </c>
      <c r="F7461" t="s">
        <v>642</v>
      </c>
      <c r="T7461" t="s">
        <v>669</v>
      </c>
      <c r="U7461">
        <v>1</v>
      </c>
      <c r="W7461">
        <v>1</v>
      </c>
      <c r="Y7461" t="s">
        <v>678</v>
      </c>
    </row>
    <row r="7462" spans="1:25" x14ac:dyDescent="0.5">
      <c r="A7462" s="4">
        <v>43583</v>
      </c>
      <c r="B7462" s="14">
        <v>0.93465277777777767</v>
      </c>
      <c r="C7462">
        <v>4</v>
      </c>
      <c r="D7462" t="s">
        <v>651</v>
      </c>
      <c r="E7462">
        <v>94</v>
      </c>
      <c r="F7462" t="s">
        <v>642</v>
      </c>
      <c r="T7462" t="s">
        <v>669</v>
      </c>
      <c r="U7462">
        <v>1</v>
      </c>
      <c r="W7462">
        <v>1</v>
      </c>
      <c r="Y7462" t="s">
        <v>678</v>
      </c>
    </row>
    <row r="7463" spans="1:25" x14ac:dyDescent="0.5">
      <c r="A7463" s="4">
        <v>43583</v>
      </c>
      <c r="B7463" s="14">
        <v>0.93465277777777767</v>
      </c>
      <c r="C7463">
        <v>1</v>
      </c>
      <c r="D7463" t="s">
        <v>640</v>
      </c>
      <c r="E7463">
        <v>38</v>
      </c>
      <c r="F7463" t="s">
        <v>641</v>
      </c>
    </row>
    <row r="7464" spans="1:25" x14ac:dyDescent="0.5">
      <c r="A7464" s="4">
        <v>43583</v>
      </c>
      <c r="B7464" s="14">
        <v>0.94987268518518519</v>
      </c>
      <c r="C7464">
        <v>3</v>
      </c>
      <c r="D7464" t="s">
        <v>640</v>
      </c>
      <c r="E7464">
        <v>38</v>
      </c>
      <c r="F7464" t="s">
        <v>641</v>
      </c>
    </row>
    <row r="7465" spans="1:25" x14ac:dyDescent="0.5">
      <c r="A7465" s="4">
        <v>43583</v>
      </c>
      <c r="B7465" s="14">
        <v>0.94990740740740742</v>
      </c>
      <c r="C7465">
        <v>3</v>
      </c>
      <c r="D7465" t="s">
        <v>640</v>
      </c>
      <c r="E7465">
        <v>40</v>
      </c>
      <c r="F7465" t="s">
        <v>641</v>
      </c>
    </row>
    <row r="7466" spans="1:25" x14ac:dyDescent="0.5">
      <c r="A7466" s="4">
        <v>43583</v>
      </c>
      <c r="B7466" s="14">
        <v>0.94995370370370369</v>
      </c>
      <c r="C7466">
        <v>3</v>
      </c>
      <c r="D7466" t="s">
        <v>640</v>
      </c>
      <c r="E7466">
        <v>44</v>
      </c>
      <c r="F7466" t="s">
        <v>641</v>
      </c>
    </row>
    <row r="7467" spans="1:25" x14ac:dyDescent="0.5">
      <c r="A7467" s="4">
        <v>43583</v>
      </c>
      <c r="B7467" s="14">
        <v>0.94997685185185177</v>
      </c>
      <c r="C7467">
        <v>3</v>
      </c>
      <c r="D7467" t="s">
        <v>640</v>
      </c>
      <c r="E7467">
        <v>42</v>
      </c>
      <c r="F7467" t="s">
        <v>641</v>
      </c>
    </row>
    <row r="7468" spans="1:25" x14ac:dyDescent="0.5">
      <c r="A7468" s="4">
        <v>43583</v>
      </c>
      <c r="B7468" s="14">
        <v>0.95000000000000007</v>
      </c>
      <c r="C7468">
        <v>3</v>
      </c>
      <c r="D7468" t="s">
        <v>640</v>
      </c>
      <c r="E7468">
        <v>40</v>
      </c>
      <c r="F7468" t="s">
        <v>641</v>
      </c>
    </row>
    <row r="7469" spans="1:25" x14ac:dyDescent="0.5">
      <c r="A7469" s="4">
        <v>43584</v>
      </c>
      <c r="B7469" s="14">
        <v>8.847222222222223E-2</v>
      </c>
      <c r="C7469">
        <v>4</v>
      </c>
      <c r="D7469" t="s">
        <v>640</v>
      </c>
      <c r="E7469">
        <v>43</v>
      </c>
      <c r="F7469" t="s">
        <v>641</v>
      </c>
    </row>
    <row r="7470" spans="1:25" x14ac:dyDescent="0.5">
      <c r="A7470" s="4">
        <v>43584</v>
      </c>
      <c r="B7470" s="14">
        <v>0.97427083333333331</v>
      </c>
      <c r="C7470">
        <v>4</v>
      </c>
      <c r="D7470" t="s">
        <v>645</v>
      </c>
      <c r="E7470">
        <v>101</v>
      </c>
      <c r="F7470" t="s">
        <v>646</v>
      </c>
      <c r="K7470" t="s">
        <v>646</v>
      </c>
      <c r="L7470" s="14">
        <v>9.2592592592592588E-5</v>
      </c>
      <c r="M7470" s="14">
        <v>0.97436342592592595</v>
      </c>
      <c r="N7470">
        <v>4</v>
      </c>
      <c r="P7470" t="s">
        <v>648</v>
      </c>
      <c r="Q7470">
        <v>2.6</v>
      </c>
      <c r="R7470">
        <v>1.3</v>
      </c>
      <c r="S7470">
        <v>60</v>
      </c>
      <c r="T7470" t="s">
        <v>652</v>
      </c>
      <c r="U7470">
        <v>1</v>
      </c>
      <c r="V7470">
        <v>1</v>
      </c>
    </row>
    <row r="7471" spans="1:25" x14ac:dyDescent="0.5">
      <c r="A7471" s="4">
        <v>43584</v>
      </c>
      <c r="B7471" s="14">
        <v>0.97427083333333331</v>
      </c>
      <c r="C7471">
        <v>1</v>
      </c>
      <c r="D7471" t="s">
        <v>640</v>
      </c>
      <c r="E7471">
        <v>40</v>
      </c>
      <c r="F7471" t="s">
        <v>641</v>
      </c>
    </row>
    <row r="7472" spans="1:25" x14ac:dyDescent="0.5">
      <c r="A7472" s="4">
        <v>43585</v>
      </c>
      <c r="B7472" s="14">
        <v>9.7476851851851842E-2</v>
      </c>
      <c r="C7472">
        <v>4</v>
      </c>
      <c r="D7472" t="s">
        <v>640</v>
      </c>
      <c r="E7472">
        <v>67</v>
      </c>
      <c r="F7472" t="s">
        <v>641</v>
      </c>
    </row>
    <row r="7473" spans="1:25" x14ac:dyDescent="0.5">
      <c r="A7473" s="4">
        <v>43585</v>
      </c>
      <c r="B7473" s="14">
        <v>0.61953703703703711</v>
      </c>
      <c r="C7473">
        <v>4</v>
      </c>
      <c r="D7473" t="s">
        <v>640</v>
      </c>
      <c r="E7473">
        <v>66</v>
      </c>
      <c r="F7473" t="s">
        <v>641</v>
      </c>
    </row>
    <row r="7474" spans="1:25" x14ac:dyDescent="0.5">
      <c r="A7474" s="4">
        <v>43585</v>
      </c>
      <c r="B7474" s="14">
        <v>0.88862268518518517</v>
      </c>
      <c r="C7474">
        <v>2</v>
      </c>
      <c r="D7474" t="s">
        <v>651</v>
      </c>
      <c r="E7474">
        <v>50</v>
      </c>
      <c r="F7474" t="s">
        <v>642</v>
      </c>
      <c r="K7474" t="s">
        <v>642</v>
      </c>
      <c r="L7474" s="14">
        <v>1.7361111111111112E-4</v>
      </c>
      <c r="M7474" s="14">
        <v>0.8887962962962962</v>
      </c>
      <c r="N7474">
        <v>1</v>
      </c>
      <c r="P7474" t="s">
        <v>687</v>
      </c>
      <c r="Q7474">
        <v>0.6</v>
      </c>
      <c r="R7474">
        <v>0.7</v>
      </c>
      <c r="S7474">
        <v>25.7</v>
      </c>
      <c r="T7474" t="s">
        <v>652</v>
      </c>
      <c r="U7474">
        <v>1</v>
      </c>
      <c r="V7474">
        <v>1</v>
      </c>
      <c r="Y7474" t="s">
        <v>664</v>
      </c>
    </row>
    <row r="7475" spans="1:25" x14ac:dyDescent="0.5">
      <c r="A7475" s="4">
        <v>43585</v>
      </c>
      <c r="B7475" s="14">
        <v>0.9026967592592593</v>
      </c>
      <c r="C7475">
        <v>2</v>
      </c>
      <c r="D7475" t="s">
        <v>651</v>
      </c>
      <c r="E7475">
        <v>97</v>
      </c>
      <c r="F7475" t="s">
        <v>642</v>
      </c>
      <c r="T7475" t="s">
        <v>652</v>
      </c>
      <c r="U7475">
        <v>1</v>
      </c>
      <c r="W7475">
        <v>1</v>
      </c>
      <c r="Y7475" t="s">
        <v>678</v>
      </c>
    </row>
    <row r="7476" spans="1:25" x14ac:dyDescent="0.5">
      <c r="A7476" s="4">
        <v>43585</v>
      </c>
      <c r="B7476" s="14">
        <v>0.91459490740740745</v>
      </c>
      <c r="C7476">
        <v>1</v>
      </c>
      <c r="D7476" t="s">
        <v>640</v>
      </c>
      <c r="E7476">
        <v>55</v>
      </c>
      <c r="F7476" t="s">
        <v>641</v>
      </c>
    </row>
    <row r="7477" spans="1:25" x14ac:dyDescent="0.5">
      <c r="A7477" s="4">
        <v>43585</v>
      </c>
      <c r="B7477" s="14">
        <v>0.91461805555555553</v>
      </c>
      <c r="C7477">
        <v>4</v>
      </c>
      <c r="D7477" t="s">
        <v>651</v>
      </c>
      <c r="E7477">
        <v>75</v>
      </c>
      <c r="F7477" t="s">
        <v>642</v>
      </c>
      <c r="K7477" t="s">
        <v>642</v>
      </c>
      <c r="L7477" s="14">
        <v>1.5046296296296297E-4</v>
      </c>
      <c r="M7477" s="14">
        <v>0.91476851851851848</v>
      </c>
      <c r="N7477">
        <v>4</v>
      </c>
      <c r="P7477" t="s">
        <v>648</v>
      </c>
      <c r="Q7477">
        <v>2.9</v>
      </c>
      <c r="R7477">
        <v>1.4</v>
      </c>
      <c r="S7477">
        <v>62.1</v>
      </c>
      <c r="T7477" t="s">
        <v>652</v>
      </c>
      <c r="U7477">
        <v>1</v>
      </c>
      <c r="V7477">
        <v>1</v>
      </c>
    </row>
    <row r="7478" spans="1:25" x14ac:dyDescent="0.5">
      <c r="A7478" s="4">
        <v>43585</v>
      </c>
      <c r="B7478" s="14">
        <v>0.95376157407407414</v>
      </c>
      <c r="C7478">
        <v>2</v>
      </c>
      <c r="D7478" t="s">
        <v>645</v>
      </c>
      <c r="E7478">
        <v>127</v>
      </c>
      <c r="F7478" t="s">
        <v>646</v>
      </c>
      <c r="T7478" t="s">
        <v>652</v>
      </c>
      <c r="U7478">
        <v>1</v>
      </c>
      <c r="W7478">
        <v>1</v>
      </c>
      <c r="Y7478" t="s">
        <v>678</v>
      </c>
    </row>
    <row r="7479" spans="1:25" x14ac:dyDescent="0.5">
      <c r="A7479" s="4">
        <v>43586</v>
      </c>
      <c r="B7479" s="14">
        <v>1.5682870370370371E-2</v>
      </c>
      <c r="C7479">
        <v>1</v>
      </c>
      <c r="D7479" t="s">
        <v>651</v>
      </c>
      <c r="E7479">
        <v>49</v>
      </c>
      <c r="F7479" t="s">
        <v>642</v>
      </c>
      <c r="T7479" t="s">
        <v>660</v>
      </c>
      <c r="U7479">
        <v>1</v>
      </c>
      <c r="W7479">
        <v>1</v>
      </c>
      <c r="Y7479" t="s">
        <v>697</v>
      </c>
    </row>
    <row r="7480" spans="1:25" x14ac:dyDescent="0.5">
      <c r="A7480" s="4">
        <v>43586</v>
      </c>
      <c r="B7480" s="14">
        <v>1.5682870370370371E-2</v>
      </c>
      <c r="C7480">
        <v>4</v>
      </c>
      <c r="D7480" t="s">
        <v>651</v>
      </c>
      <c r="E7480">
        <v>127</v>
      </c>
      <c r="F7480" t="s">
        <v>642</v>
      </c>
      <c r="K7480" t="s">
        <v>642</v>
      </c>
      <c r="L7480" s="14">
        <v>1.8518518518518518E-4</v>
      </c>
      <c r="M7480" s="14">
        <v>1.5868055555555555E-2</v>
      </c>
      <c r="N7480">
        <v>4</v>
      </c>
      <c r="P7480" t="s">
        <v>648</v>
      </c>
      <c r="Q7480">
        <v>3</v>
      </c>
      <c r="R7480">
        <v>1.4</v>
      </c>
      <c r="S7480">
        <v>64.3</v>
      </c>
      <c r="U7480">
        <v>1</v>
      </c>
      <c r="V7480">
        <v>1</v>
      </c>
      <c r="Y7480" t="s">
        <v>684</v>
      </c>
    </row>
    <row r="7481" spans="1:25" x14ac:dyDescent="0.5">
      <c r="A7481" s="4">
        <v>43586</v>
      </c>
      <c r="B7481" s="14">
        <v>5.6655092592592597E-2</v>
      </c>
      <c r="C7481">
        <v>1</v>
      </c>
      <c r="D7481" t="s">
        <v>640</v>
      </c>
      <c r="E7481">
        <v>67</v>
      </c>
      <c r="F7481" t="s">
        <v>641</v>
      </c>
    </row>
    <row r="7482" spans="1:25" x14ac:dyDescent="0.5">
      <c r="A7482" s="4">
        <v>43586</v>
      </c>
      <c r="B7482" s="14">
        <v>0.1140162037037037</v>
      </c>
      <c r="C7482">
        <v>4</v>
      </c>
      <c r="D7482" t="s">
        <v>651</v>
      </c>
      <c r="E7482">
        <v>44</v>
      </c>
      <c r="F7482" t="s">
        <v>642</v>
      </c>
      <c r="T7482" t="s">
        <v>669</v>
      </c>
      <c r="U7482">
        <v>1</v>
      </c>
      <c r="W7482">
        <v>1</v>
      </c>
      <c r="Y7482" t="s">
        <v>678</v>
      </c>
    </row>
    <row r="7483" spans="1:25" x14ac:dyDescent="0.5">
      <c r="A7483" s="4">
        <v>43586</v>
      </c>
      <c r="B7483" s="14">
        <v>0.1605439814814815</v>
      </c>
      <c r="C7483">
        <v>1</v>
      </c>
      <c r="D7483" t="s">
        <v>640</v>
      </c>
      <c r="E7483">
        <v>61</v>
      </c>
      <c r="F7483" t="s">
        <v>641</v>
      </c>
    </row>
    <row r="7484" spans="1:25" x14ac:dyDescent="0.5">
      <c r="A7484" s="4">
        <v>43586</v>
      </c>
      <c r="B7484" s="14">
        <v>0.18736111111111112</v>
      </c>
      <c r="C7484">
        <v>1</v>
      </c>
      <c r="D7484" t="s">
        <v>651</v>
      </c>
      <c r="E7484">
        <v>55</v>
      </c>
      <c r="F7484" t="s">
        <v>641</v>
      </c>
    </row>
    <row r="7485" spans="1:25" x14ac:dyDescent="0.5">
      <c r="A7485" s="4">
        <v>43586</v>
      </c>
      <c r="B7485" s="14">
        <v>0.60474537037037035</v>
      </c>
      <c r="C7485">
        <v>1</v>
      </c>
      <c r="D7485" t="s">
        <v>640</v>
      </c>
      <c r="E7485">
        <v>70</v>
      </c>
      <c r="F7485" t="s">
        <v>641</v>
      </c>
    </row>
    <row r="7486" spans="1:25" x14ac:dyDescent="0.5">
      <c r="A7486" s="4">
        <v>43586</v>
      </c>
      <c r="B7486" s="14">
        <v>0.7429513888888889</v>
      </c>
      <c r="C7486">
        <v>1</v>
      </c>
      <c r="D7486" t="s">
        <v>640</v>
      </c>
      <c r="E7486">
        <v>51</v>
      </c>
      <c r="F7486" t="s">
        <v>641</v>
      </c>
    </row>
    <row r="7487" spans="1:25" x14ac:dyDescent="0.5">
      <c r="A7487" s="4">
        <v>43586</v>
      </c>
      <c r="B7487" s="14">
        <v>0.74394675925925924</v>
      </c>
      <c r="C7487">
        <v>1</v>
      </c>
      <c r="D7487" t="s">
        <v>640</v>
      </c>
      <c r="E7487">
        <v>56</v>
      </c>
      <c r="F7487" t="s">
        <v>641</v>
      </c>
    </row>
    <row r="7488" spans="1:25" x14ac:dyDescent="0.5">
      <c r="A7488" s="4">
        <v>43586</v>
      </c>
      <c r="B7488" s="14">
        <v>0.74752314814814813</v>
      </c>
      <c r="C7488">
        <v>1</v>
      </c>
      <c r="D7488" t="s">
        <v>640</v>
      </c>
      <c r="E7488">
        <v>101</v>
      </c>
      <c r="F7488" t="s">
        <v>641</v>
      </c>
    </row>
    <row r="7489" spans="1:25" x14ac:dyDescent="0.5">
      <c r="A7489" s="4">
        <v>43586</v>
      </c>
      <c r="B7489" s="14">
        <v>0.90128472222222233</v>
      </c>
      <c r="C7489">
        <v>1</v>
      </c>
      <c r="D7489" t="s">
        <v>640</v>
      </c>
      <c r="E7489">
        <v>46</v>
      </c>
      <c r="F7489" t="s">
        <v>641</v>
      </c>
    </row>
    <row r="7490" spans="1:25" x14ac:dyDescent="0.5">
      <c r="A7490" s="4">
        <v>43586</v>
      </c>
      <c r="B7490" s="14">
        <v>0.9161921296296297</v>
      </c>
      <c r="C7490">
        <v>2</v>
      </c>
      <c r="D7490" t="s">
        <v>651</v>
      </c>
      <c r="E7490">
        <v>56</v>
      </c>
      <c r="F7490" t="s">
        <v>642</v>
      </c>
      <c r="K7490" t="s">
        <v>642</v>
      </c>
      <c r="L7490" s="14">
        <v>2.8935185185185189E-4</v>
      </c>
      <c r="M7490" s="14">
        <v>0.91648148148148145</v>
      </c>
      <c r="N7490">
        <v>1</v>
      </c>
      <c r="P7490" t="s">
        <v>687</v>
      </c>
      <c r="Q7490">
        <v>0.7</v>
      </c>
      <c r="R7490">
        <v>0.7</v>
      </c>
      <c r="S7490">
        <v>30</v>
      </c>
      <c r="T7490" t="s">
        <v>660</v>
      </c>
      <c r="U7490">
        <v>1</v>
      </c>
      <c r="V7490">
        <v>1</v>
      </c>
      <c r="Y7490" t="s">
        <v>664</v>
      </c>
    </row>
    <row r="7491" spans="1:25" x14ac:dyDescent="0.5">
      <c r="A7491" s="4">
        <v>43586</v>
      </c>
      <c r="B7491" s="14">
        <v>0.93972222222222224</v>
      </c>
      <c r="C7491">
        <v>1</v>
      </c>
      <c r="D7491" t="s">
        <v>645</v>
      </c>
      <c r="E7491">
        <v>42</v>
      </c>
      <c r="F7491" t="s">
        <v>646</v>
      </c>
      <c r="T7491" t="s">
        <v>660</v>
      </c>
      <c r="U7491">
        <v>1</v>
      </c>
      <c r="W7491">
        <v>1</v>
      </c>
      <c r="Y7491" t="s">
        <v>698</v>
      </c>
    </row>
    <row r="7492" spans="1:25" x14ac:dyDescent="0.5">
      <c r="A7492" s="4">
        <v>43586</v>
      </c>
      <c r="B7492" s="14">
        <v>0.93972222222222224</v>
      </c>
      <c r="C7492">
        <v>4</v>
      </c>
      <c r="D7492" t="s">
        <v>645</v>
      </c>
      <c r="E7492">
        <v>127</v>
      </c>
      <c r="F7492" t="s">
        <v>646</v>
      </c>
      <c r="K7492" t="s">
        <v>646</v>
      </c>
      <c r="L7492" s="14">
        <v>2.8935185185185189E-4</v>
      </c>
      <c r="M7492" s="14">
        <v>0.9400115740740741</v>
      </c>
      <c r="N7492">
        <v>4</v>
      </c>
      <c r="P7492" t="s">
        <v>648</v>
      </c>
      <c r="Q7492">
        <v>3.3</v>
      </c>
      <c r="R7492">
        <v>1.3</v>
      </c>
      <c r="S7492">
        <v>76.2</v>
      </c>
      <c r="T7492" t="s">
        <v>652</v>
      </c>
      <c r="U7492">
        <v>1</v>
      </c>
      <c r="V7492">
        <v>1</v>
      </c>
    </row>
    <row r="7493" spans="1:25" x14ac:dyDescent="0.5">
      <c r="A7493" s="4">
        <v>43586</v>
      </c>
      <c r="B7493" s="14">
        <v>0.98528935185185185</v>
      </c>
      <c r="C7493">
        <v>1</v>
      </c>
      <c r="D7493" t="s">
        <v>640</v>
      </c>
      <c r="E7493">
        <v>44</v>
      </c>
      <c r="F7493" t="s">
        <v>641</v>
      </c>
    </row>
    <row r="7494" spans="1:25" x14ac:dyDescent="0.5">
      <c r="A7494" s="4">
        <v>43587</v>
      </c>
      <c r="B7494" s="14">
        <v>3.2175925925925926E-3</v>
      </c>
      <c r="C7494">
        <v>1</v>
      </c>
      <c r="D7494" t="s">
        <v>640</v>
      </c>
      <c r="E7494">
        <v>45</v>
      </c>
      <c r="F7494" t="s">
        <v>641</v>
      </c>
    </row>
    <row r="7495" spans="1:25" x14ac:dyDescent="0.5">
      <c r="A7495" s="4">
        <v>43587</v>
      </c>
      <c r="B7495" s="14">
        <v>0.14787037037037037</v>
      </c>
      <c r="C7495">
        <v>2</v>
      </c>
      <c r="D7495" t="s">
        <v>645</v>
      </c>
      <c r="E7495">
        <v>61</v>
      </c>
      <c r="F7495" t="s">
        <v>646</v>
      </c>
      <c r="U7495">
        <v>1</v>
      </c>
      <c r="W7495">
        <v>1</v>
      </c>
      <c r="Y7495" t="s">
        <v>699</v>
      </c>
    </row>
    <row r="7496" spans="1:25" x14ac:dyDescent="0.5">
      <c r="A7496" s="4">
        <v>43587</v>
      </c>
      <c r="B7496" s="14">
        <v>0.67321759259259262</v>
      </c>
      <c r="C7496">
        <v>1</v>
      </c>
      <c r="D7496" t="s">
        <v>640</v>
      </c>
      <c r="E7496">
        <v>44</v>
      </c>
      <c r="F7496" t="s">
        <v>641</v>
      </c>
    </row>
    <row r="7497" spans="1:25" x14ac:dyDescent="0.5">
      <c r="A7497" s="4">
        <v>43587</v>
      </c>
      <c r="B7497" s="14">
        <v>0.67322916666666666</v>
      </c>
      <c r="C7497">
        <v>4</v>
      </c>
      <c r="D7497" t="s">
        <v>640</v>
      </c>
      <c r="E7497">
        <v>56</v>
      </c>
      <c r="F7497" t="s">
        <v>641</v>
      </c>
    </row>
    <row r="7498" spans="1:25" x14ac:dyDescent="0.5">
      <c r="A7498" s="4">
        <v>43587</v>
      </c>
      <c r="B7498" s="14">
        <v>0.79475694444444445</v>
      </c>
      <c r="C7498">
        <v>4</v>
      </c>
      <c r="D7498" t="s">
        <v>640</v>
      </c>
      <c r="E7498">
        <v>48</v>
      </c>
      <c r="F7498" t="s">
        <v>641</v>
      </c>
    </row>
    <row r="7499" spans="1:25" x14ac:dyDescent="0.5">
      <c r="A7499" s="4">
        <v>43587</v>
      </c>
      <c r="B7499" s="14">
        <v>0.79788194444444438</v>
      </c>
      <c r="C7499">
        <v>1</v>
      </c>
      <c r="D7499" t="s">
        <v>640</v>
      </c>
      <c r="E7499">
        <v>72</v>
      </c>
      <c r="F7499" t="s">
        <v>641</v>
      </c>
    </row>
    <row r="7500" spans="1:25" x14ac:dyDescent="0.5">
      <c r="A7500" s="4">
        <v>43587</v>
      </c>
      <c r="B7500" s="14">
        <v>0.92016203703703703</v>
      </c>
      <c r="C7500">
        <v>1</v>
      </c>
      <c r="D7500" t="s">
        <v>640</v>
      </c>
      <c r="E7500">
        <v>59</v>
      </c>
      <c r="F7500" t="s">
        <v>641</v>
      </c>
    </row>
    <row r="7501" spans="1:25" x14ac:dyDescent="0.5">
      <c r="A7501" s="4">
        <v>43587</v>
      </c>
      <c r="B7501" s="14">
        <v>0.92159722222222218</v>
      </c>
      <c r="C7501">
        <v>2</v>
      </c>
      <c r="D7501" t="s">
        <v>651</v>
      </c>
      <c r="E7501">
        <v>62</v>
      </c>
      <c r="F7501" t="s">
        <v>642</v>
      </c>
      <c r="U7501">
        <v>1</v>
      </c>
      <c r="W7501">
        <v>1</v>
      </c>
      <c r="Y7501" t="s">
        <v>698</v>
      </c>
    </row>
    <row r="7502" spans="1:25" x14ac:dyDescent="0.5">
      <c r="A7502" s="4">
        <v>43588</v>
      </c>
      <c r="B7502" s="14">
        <v>0.5948148148148148</v>
      </c>
      <c r="C7502">
        <v>1</v>
      </c>
      <c r="D7502" t="s">
        <v>640</v>
      </c>
      <c r="E7502">
        <v>43</v>
      </c>
      <c r="F7502" t="s">
        <v>641</v>
      </c>
    </row>
    <row r="7503" spans="1:25" x14ac:dyDescent="0.5">
      <c r="A7503" s="4">
        <v>43588</v>
      </c>
      <c r="B7503" s="14">
        <v>0.59484953703703702</v>
      </c>
      <c r="C7503">
        <v>1</v>
      </c>
      <c r="D7503" t="s">
        <v>640</v>
      </c>
      <c r="E7503">
        <v>38</v>
      </c>
      <c r="F7503" t="s">
        <v>641</v>
      </c>
    </row>
    <row r="7504" spans="1:25" x14ac:dyDescent="0.5">
      <c r="A7504" s="4">
        <v>43588</v>
      </c>
      <c r="B7504" s="14">
        <v>0.59486111111111117</v>
      </c>
      <c r="C7504">
        <v>1</v>
      </c>
      <c r="D7504" t="s">
        <v>640</v>
      </c>
      <c r="E7504">
        <v>41</v>
      </c>
      <c r="F7504" t="s">
        <v>641</v>
      </c>
    </row>
    <row r="7505" spans="1:6" x14ac:dyDescent="0.5">
      <c r="A7505" s="4">
        <v>43588</v>
      </c>
      <c r="B7505" s="14">
        <v>0.59487268518518521</v>
      </c>
      <c r="C7505">
        <v>1</v>
      </c>
      <c r="D7505" t="s">
        <v>640</v>
      </c>
      <c r="E7505">
        <v>47</v>
      </c>
      <c r="F7505" t="s">
        <v>641</v>
      </c>
    </row>
    <row r="7506" spans="1:6" x14ac:dyDescent="0.5">
      <c r="A7506" s="4">
        <v>43588</v>
      </c>
      <c r="B7506" s="14">
        <v>0.59489583333333329</v>
      </c>
      <c r="C7506">
        <v>1</v>
      </c>
      <c r="D7506" t="s">
        <v>640</v>
      </c>
      <c r="E7506">
        <v>45</v>
      </c>
      <c r="F7506" t="s">
        <v>641</v>
      </c>
    </row>
    <row r="7507" spans="1:6" x14ac:dyDescent="0.5">
      <c r="A7507" s="4">
        <v>43588</v>
      </c>
      <c r="B7507" s="14">
        <v>0.59490740740740744</v>
      </c>
      <c r="C7507">
        <v>1</v>
      </c>
      <c r="D7507" t="s">
        <v>640</v>
      </c>
      <c r="E7507">
        <v>48</v>
      </c>
      <c r="F7507" t="s">
        <v>641</v>
      </c>
    </row>
    <row r="7508" spans="1:6" x14ac:dyDescent="0.5">
      <c r="A7508" s="4">
        <v>43588</v>
      </c>
      <c r="B7508" s="14">
        <v>0.59491898148148148</v>
      </c>
      <c r="C7508">
        <v>1</v>
      </c>
      <c r="D7508" t="s">
        <v>640</v>
      </c>
      <c r="E7508">
        <v>48</v>
      </c>
      <c r="F7508" t="s">
        <v>641</v>
      </c>
    </row>
    <row r="7509" spans="1:6" x14ac:dyDescent="0.5">
      <c r="A7509" s="4">
        <v>43588</v>
      </c>
      <c r="B7509" s="14">
        <v>0.59493055555555552</v>
      </c>
      <c r="C7509">
        <v>1</v>
      </c>
      <c r="D7509" t="s">
        <v>640</v>
      </c>
      <c r="E7509">
        <v>48</v>
      </c>
      <c r="F7509" t="s">
        <v>641</v>
      </c>
    </row>
    <row r="7510" spans="1:6" x14ac:dyDescent="0.5">
      <c r="A7510" s="4">
        <v>43588</v>
      </c>
      <c r="B7510" s="14">
        <v>0.59495370370370371</v>
      </c>
      <c r="C7510">
        <v>1</v>
      </c>
      <c r="D7510" t="s">
        <v>640</v>
      </c>
      <c r="E7510">
        <v>42</v>
      </c>
      <c r="F7510" t="s">
        <v>641</v>
      </c>
    </row>
    <row r="7511" spans="1:6" x14ac:dyDescent="0.5">
      <c r="A7511" s="4">
        <v>43588</v>
      </c>
      <c r="B7511" s="14">
        <v>0.59496527777777775</v>
      </c>
      <c r="C7511">
        <v>1</v>
      </c>
      <c r="D7511" t="s">
        <v>640</v>
      </c>
      <c r="E7511">
        <v>48</v>
      </c>
      <c r="F7511" t="s">
        <v>641</v>
      </c>
    </row>
    <row r="7512" spans="1:6" x14ac:dyDescent="0.5">
      <c r="A7512" s="4">
        <v>43588</v>
      </c>
      <c r="B7512" s="14">
        <v>0.59497685185185178</v>
      </c>
      <c r="C7512">
        <v>1</v>
      </c>
      <c r="D7512" t="s">
        <v>640</v>
      </c>
      <c r="E7512">
        <v>42</v>
      </c>
      <c r="F7512" t="s">
        <v>641</v>
      </c>
    </row>
    <row r="7513" spans="1:6" x14ac:dyDescent="0.5">
      <c r="A7513" s="4">
        <v>43588</v>
      </c>
      <c r="B7513" s="14">
        <v>0.59498842592592593</v>
      </c>
      <c r="C7513">
        <v>1</v>
      </c>
      <c r="D7513" t="s">
        <v>640</v>
      </c>
      <c r="E7513">
        <v>46</v>
      </c>
      <c r="F7513" t="s">
        <v>641</v>
      </c>
    </row>
    <row r="7514" spans="1:6" x14ac:dyDescent="0.5">
      <c r="A7514" s="4">
        <v>43588</v>
      </c>
      <c r="B7514" s="14">
        <v>0.59499999999999997</v>
      </c>
      <c r="C7514">
        <v>1</v>
      </c>
      <c r="D7514" t="s">
        <v>640</v>
      </c>
      <c r="E7514">
        <v>46</v>
      </c>
      <c r="F7514" t="s">
        <v>641</v>
      </c>
    </row>
    <row r="7515" spans="1:6" x14ac:dyDescent="0.5">
      <c r="A7515" s="4">
        <v>43588</v>
      </c>
      <c r="B7515" s="14">
        <v>0.59501157407407412</v>
      </c>
      <c r="C7515">
        <v>1</v>
      </c>
      <c r="D7515" t="s">
        <v>640</v>
      </c>
      <c r="E7515">
        <v>44</v>
      </c>
      <c r="F7515" t="s">
        <v>641</v>
      </c>
    </row>
    <row r="7516" spans="1:6" x14ac:dyDescent="0.5">
      <c r="A7516" s="4">
        <v>43588</v>
      </c>
      <c r="B7516" s="14">
        <v>0.59502314814814816</v>
      </c>
      <c r="C7516">
        <v>1</v>
      </c>
      <c r="D7516" t="s">
        <v>640</v>
      </c>
      <c r="E7516">
        <v>39</v>
      </c>
      <c r="F7516" t="s">
        <v>641</v>
      </c>
    </row>
    <row r="7517" spans="1:6" x14ac:dyDescent="0.5">
      <c r="A7517" s="4">
        <v>43588</v>
      </c>
      <c r="B7517" s="14">
        <v>0.59509259259259262</v>
      </c>
      <c r="C7517">
        <v>1</v>
      </c>
      <c r="D7517" t="s">
        <v>640</v>
      </c>
      <c r="E7517">
        <v>45</v>
      </c>
      <c r="F7517" t="s">
        <v>641</v>
      </c>
    </row>
    <row r="7518" spans="1:6" x14ac:dyDescent="0.5">
      <c r="A7518" s="4">
        <v>43588</v>
      </c>
      <c r="B7518" s="14">
        <v>0.59516203703703707</v>
      </c>
      <c r="C7518">
        <v>1</v>
      </c>
      <c r="D7518" t="s">
        <v>640</v>
      </c>
      <c r="E7518">
        <v>40</v>
      </c>
      <c r="F7518" t="s">
        <v>641</v>
      </c>
    </row>
    <row r="7519" spans="1:6" x14ac:dyDescent="0.5">
      <c r="A7519" s="4">
        <v>43588</v>
      </c>
      <c r="B7519" s="14">
        <v>0.59525462962962961</v>
      </c>
      <c r="C7519">
        <v>1</v>
      </c>
      <c r="D7519" t="s">
        <v>640</v>
      </c>
      <c r="E7519">
        <v>40</v>
      </c>
      <c r="F7519" t="s">
        <v>641</v>
      </c>
    </row>
    <row r="7520" spans="1:6" x14ac:dyDescent="0.5">
      <c r="A7520" s="4">
        <v>43588</v>
      </c>
      <c r="B7520" s="14">
        <v>0.59526620370370364</v>
      </c>
      <c r="C7520">
        <v>1</v>
      </c>
      <c r="D7520" t="s">
        <v>640</v>
      </c>
      <c r="E7520">
        <v>41</v>
      </c>
      <c r="F7520" t="s">
        <v>641</v>
      </c>
    </row>
    <row r="7521" spans="1:6" x14ac:dyDescent="0.5">
      <c r="A7521" s="4">
        <v>43588</v>
      </c>
      <c r="B7521" s="14">
        <v>0.59527777777777779</v>
      </c>
      <c r="C7521">
        <v>1</v>
      </c>
      <c r="D7521" t="s">
        <v>640</v>
      </c>
      <c r="E7521">
        <v>40</v>
      </c>
      <c r="F7521" t="s">
        <v>641</v>
      </c>
    </row>
    <row r="7522" spans="1:6" x14ac:dyDescent="0.5">
      <c r="A7522" s="4">
        <v>43588</v>
      </c>
      <c r="B7522" s="14">
        <v>0.59528935185185183</v>
      </c>
      <c r="C7522">
        <v>1</v>
      </c>
      <c r="D7522" t="s">
        <v>640</v>
      </c>
      <c r="E7522">
        <v>39</v>
      </c>
      <c r="F7522" t="s">
        <v>641</v>
      </c>
    </row>
    <row r="7523" spans="1:6" x14ac:dyDescent="0.5">
      <c r="A7523" s="4">
        <v>43588</v>
      </c>
      <c r="B7523" s="14">
        <v>0.59530092592592598</v>
      </c>
      <c r="C7523">
        <v>1</v>
      </c>
      <c r="D7523" t="s">
        <v>640</v>
      </c>
      <c r="E7523">
        <v>45</v>
      </c>
      <c r="F7523" t="s">
        <v>641</v>
      </c>
    </row>
    <row r="7524" spans="1:6" x14ac:dyDescent="0.5">
      <c r="A7524" s="4">
        <v>43588</v>
      </c>
      <c r="B7524" s="14">
        <v>0.59532407407407406</v>
      </c>
      <c r="C7524">
        <v>1</v>
      </c>
      <c r="D7524" t="s">
        <v>640</v>
      </c>
      <c r="E7524">
        <v>49</v>
      </c>
      <c r="F7524" t="s">
        <v>641</v>
      </c>
    </row>
    <row r="7525" spans="1:6" x14ac:dyDescent="0.5">
      <c r="A7525" s="4">
        <v>43588</v>
      </c>
      <c r="B7525" s="14">
        <v>0.5953356481481481</v>
      </c>
      <c r="C7525">
        <v>1</v>
      </c>
      <c r="D7525" t="s">
        <v>640</v>
      </c>
      <c r="E7525">
        <v>47</v>
      </c>
      <c r="F7525" t="s">
        <v>641</v>
      </c>
    </row>
    <row r="7526" spans="1:6" x14ac:dyDescent="0.5">
      <c r="A7526" s="4">
        <v>43588</v>
      </c>
      <c r="B7526" s="14">
        <v>0.59534722222222225</v>
      </c>
      <c r="C7526">
        <v>1</v>
      </c>
      <c r="D7526" t="s">
        <v>640</v>
      </c>
      <c r="E7526">
        <v>39</v>
      </c>
      <c r="F7526" t="s">
        <v>641</v>
      </c>
    </row>
    <row r="7527" spans="1:6" x14ac:dyDescent="0.5">
      <c r="A7527" s="4">
        <v>43588</v>
      </c>
      <c r="B7527" s="14">
        <v>0.59540509259259256</v>
      </c>
      <c r="C7527">
        <v>1</v>
      </c>
      <c r="D7527" t="s">
        <v>640</v>
      </c>
      <c r="E7527">
        <v>45</v>
      </c>
      <c r="F7527" t="s">
        <v>641</v>
      </c>
    </row>
    <row r="7528" spans="1:6" x14ac:dyDescent="0.5">
      <c r="A7528" s="4">
        <v>43588</v>
      </c>
      <c r="B7528" s="14">
        <v>0.59541666666666659</v>
      </c>
      <c r="C7528">
        <v>1</v>
      </c>
      <c r="D7528" t="s">
        <v>640</v>
      </c>
      <c r="E7528">
        <v>46</v>
      </c>
      <c r="F7528" t="s">
        <v>641</v>
      </c>
    </row>
    <row r="7529" spans="1:6" x14ac:dyDescent="0.5">
      <c r="A7529" s="4">
        <v>43588</v>
      </c>
      <c r="B7529" s="14">
        <v>0.59543981481481478</v>
      </c>
      <c r="C7529">
        <v>1</v>
      </c>
      <c r="D7529" t="s">
        <v>640</v>
      </c>
      <c r="E7529">
        <v>43</v>
      </c>
      <c r="F7529" t="s">
        <v>641</v>
      </c>
    </row>
    <row r="7530" spans="1:6" x14ac:dyDescent="0.5">
      <c r="A7530" s="4">
        <v>43588</v>
      </c>
      <c r="B7530" s="14">
        <v>0.59546296296296297</v>
      </c>
      <c r="C7530">
        <v>1</v>
      </c>
      <c r="D7530" t="s">
        <v>640</v>
      </c>
      <c r="E7530">
        <v>44</v>
      </c>
      <c r="F7530" t="s">
        <v>641</v>
      </c>
    </row>
    <row r="7531" spans="1:6" x14ac:dyDescent="0.5">
      <c r="A7531" s="4">
        <v>43588</v>
      </c>
      <c r="B7531" s="14">
        <v>0.59547453703703701</v>
      </c>
      <c r="C7531">
        <v>1</v>
      </c>
      <c r="D7531" t="s">
        <v>640</v>
      </c>
      <c r="E7531">
        <v>47</v>
      </c>
      <c r="F7531" t="s">
        <v>641</v>
      </c>
    </row>
    <row r="7532" spans="1:6" x14ac:dyDescent="0.5">
      <c r="A7532" s="4">
        <v>43588</v>
      </c>
      <c r="B7532" s="14">
        <v>0.59548611111111105</v>
      </c>
      <c r="C7532">
        <v>1</v>
      </c>
      <c r="D7532" t="s">
        <v>640</v>
      </c>
      <c r="E7532">
        <v>41</v>
      </c>
      <c r="F7532" t="s">
        <v>641</v>
      </c>
    </row>
    <row r="7533" spans="1:6" x14ac:dyDescent="0.5">
      <c r="A7533" s="4">
        <v>43588</v>
      </c>
      <c r="B7533" s="14">
        <v>0.5954976851851852</v>
      </c>
      <c r="C7533">
        <v>1</v>
      </c>
      <c r="D7533" t="s">
        <v>640</v>
      </c>
      <c r="E7533">
        <v>40</v>
      </c>
      <c r="F7533" t="s">
        <v>641</v>
      </c>
    </row>
    <row r="7534" spans="1:6" x14ac:dyDescent="0.5">
      <c r="A7534" s="4">
        <v>43588</v>
      </c>
      <c r="B7534" s="14">
        <v>0.59550925925925924</v>
      </c>
      <c r="C7534">
        <v>1</v>
      </c>
      <c r="D7534" t="s">
        <v>640</v>
      </c>
      <c r="E7534">
        <v>47</v>
      </c>
      <c r="F7534" t="s">
        <v>641</v>
      </c>
    </row>
    <row r="7535" spans="1:6" x14ac:dyDescent="0.5">
      <c r="A7535" s="4">
        <v>43588</v>
      </c>
      <c r="B7535" s="14">
        <v>0.59552083333333339</v>
      </c>
      <c r="C7535">
        <v>1</v>
      </c>
      <c r="D7535" t="s">
        <v>640</v>
      </c>
      <c r="E7535">
        <v>47</v>
      </c>
      <c r="F7535" t="s">
        <v>641</v>
      </c>
    </row>
    <row r="7536" spans="1:6" x14ac:dyDescent="0.5">
      <c r="A7536" s="4">
        <v>43588</v>
      </c>
      <c r="B7536" s="14">
        <v>0.59554398148148147</v>
      </c>
      <c r="C7536">
        <v>1</v>
      </c>
      <c r="D7536" t="s">
        <v>640</v>
      </c>
      <c r="E7536">
        <v>43</v>
      </c>
      <c r="F7536" t="s">
        <v>641</v>
      </c>
    </row>
    <row r="7537" spans="1:6" x14ac:dyDescent="0.5">
      <c r="A7537" s="4">
        <v>43588</v>
      </c>
      <c r="B7537" s="14">
        <v>0.5955555555555555</v>
      </c>
      <c r="C7537">
        <v>1</v>
      </c>
      <c r="D7537" t="s">
        <v>640</v>
      </c>
      <c r="E7537">
        <v>43</v>
      </c>
      <c r="F7537" t="s">
        <v>641</v>
      </c>
    </row>
    <row r="7538" spans="1:6" x14ac:dyDescent="0.5">
      <c r="A7538" s="4">
        <v>43588</v>
      </c>
      <c r="B7538" s="14">
        <v>0.59556712962962965</v>
      </c>
      <c r="C7538">
        <v>1</v>
      </c>
      <c r="D7538" t="s">
        <v>640</v>
      </c>
      <c r="E7538">
        <v>45</v>
      </c>
      <c r="F7538" t="s">
        <v>641</v>
      </c>
    </row>
    <row r="7539" spans="1:6" x14ac:dyDescent="0.5">
      <c r="A7539" s="4">
        <v>43588</v>
      </c>
      <c r="B7539" s="14">
        <v>0.59557870370370369</v>
      </c>
      <c r="C7539">
        <v>1</v>
      </c>
      <c r="D7539" t="s">
        <v>640</v>
      </c>
      <c r="E7539">
        <v>47</v>
      </c>
      <c r="F7539" t="s">
        <v>641</v>
      </c>
    </row>
    <row r="7540" spans="1:6" x14ac:dyDescent="0.5">
      <c r="A7540" s="4">
        <v>43588</v>
      </c>
      <c r="B7540" s="14">
        <v>0.59559027777777784</v>
      </c>
      <c r="C7540">
        <v>1</v>
      </c>
      <c r="D7540" t="s">
        <v>640</v>
      </c>
      <c r="E7540">
        <v>47</v>
      </c>
      <c r="F7540" t="s">
        <v>641</v>
      </c>
    </row>
    <row r="7541" spans="1:6" x14ac:dyDescent="0.5">
      <c r="A7541" s="4">
        <v>43588</v>
      </c>
      <c r="B7541" s="14">
        <v>0.59561342592592592</v>
      </c>
      <c r="C7541">
        <v>1</v>
      </c>
      <c r="D7541" t="s">
        <v>640</v>
      </c>
      <c r="E7541">
        <v>45</v>
      </c>
      <c r="F7541" t="s">
        <v>641</v>
      </c>
    </row>
    <row r="7542" spans="1:6" x14ac:dyDescent="0.5">
      <c r="A7542" s="4">
        <v>43588</v>
      </c>
      <c r="B7542" s="14">
        <v>0.595636574074074</v>
      </c>
      <c r="C7542">
        <v>1</v>
      </c>
      <c r="D7542" t="s">
        <v>640</v>
      </c>
      <c r="E7542">
        <v>40</v>
      </c>
      <c r="F7542" t="s">
        <v>641</v>
      </c>
    </row>
    <row r="7543" spans="1:6" x14ac:dyDescent="0.5">
      <c r="A7543" s="4">
        <v>43588</v>
      </c>
      <c r="B7543" s="14">
        <v>0.59567129629629634</v>
      </c>
      <c r="C7543">
        <v>1</v>
      </c>
      <c r="D7543" t="s">
        <v>640</v>
      </c>
      <c r="E7543">
        <v>40</v>
      </c>
      <c r="F7543" t="s">
        <v>641</v>
      </c>
    </row>
    <row r="7544" spans="1:6" x14ac:dyDescent="0.5">
      <c r="A7544" s="4">
        <v>43588</v>
      </c>
      <c r="B7544" s="14">
        <v>0.59568287037037038</v>
      </c>
      <c r="C7544">
        <v>1</v>
      </c>
      <c r="D7544" t="s">
        <v>640</v>
      </c>
      <c r="E7544">
        <v>44</v>
      </c>
      <c r="F7544" t="s">
        <v>641</v>
      </c>
    </row>
    <row r="7545" spans="1:6" x14ac:dyDescent="0.5">
      <c r="A7545" s="4">
        <v>43588</v>
      </c>
      <c r="B7545" s="14">
        <v>0.59569444444444442</v>
      </c>
      <c r="C7545">
        <v>1</v>
      </c>
      <c r="D7545" t="s">
        <v>640</v>
      </c>
      <c r="E7545">
        <v>45</v>
      </c>
      <c r="F7545" t="s">
        <v>641</v>
      </c>
    </row>
    <row r="7546" spans="1:6" x14ac:dyDescent="0.5">
      <c r="A7546" s="4">
        <v>43588</v>
      </c>
      <c r="B7546" s="14">
        <v>0.59570601851851845</v>
      </c>
      <c r="C7546">
        <v>1</v>
      </c>
      <c r="D7546" t="s">
        <v>640</v>
      </c>
      <c r="E7546">
        <v>46</v>
      </c>
      <c r="F7546" t="s">
        <v>641</v>
      </c>
    </row>
    <row r="7547" spans="1:6" x14ac:dyDescent="0.5">
      <c r="A7547" s="4">
        <v>43588</v>
      </c>
      <c r="B7547" s="14">
        <v>0.5957175925925926</v>
      </c>
      <c r="C7547">
        <v>1</v>
      </c>
      <c r="D7547" t="s">
        <v>640</v>
      </c>
      <c r="E7547">
        <v>48</v>
      </c>
      <c r="F7547" t="s">
        <v>641</v>
      </c>
    </row>
    <row r="7548" spans="1:6" x14ac:dyDescent="0.5">
      <c r="A7548" s="4">
        <v>43588</v>
      </c>
      <c r="B7548" s="14">
        <v>0.59574074074074079</v>
      </c>
      <c r="C7548">
        <v>1</v>
      </c>
      <c r="D7548" t="s">
        <v>640</v>
      </c>
      <c r="E7548">
        <v>48</v>
      </c>
      <c r="F7548" t="s">
        <v>641</v>
      </c>
    </row>
    <row r="7549" spans="1:6" x14ac:dyDescent="0.5">
      <c r="A7549" s="4">
        <v>43588</v>
      </c>
      <c r="B7549" s="14">
        <v>0.59575231481481483</v>
      </c>
      <c r="C7549">
        <v>1</v>
      </c>
      <c r="D7549" t="s">
        <v>640</v>
      </c>
      <c r="E7549">
        <v>43</v>
      </c>
      <c r="F7549" t="s">
        <v>641</v>
      </c>
    </row>
    <row r="7550" spans="1:6" x14ac:dyDescent="0.5">
      <c r="A7550" s="4">
        <v>43588</v>
      </c>
      <c r="B7550" s="14">
        <v>0.59576388888888887</v>
      </c>
      <c r="C7550">
        <v>1</v>
      </c>
      <c r="D7550" t="s">
        <v>640</v>
      </c>
      <c r="E7550">
        <v>43</v>
      </c>
      <c r="F7550" t="s">
        <v>641</v>
      </c>
    </row>
    <row r="7551" spans="1:6" x14ac:dyDescent="0.5">
      <c r="A7551" s="4">
        <v>43588</v>
      </c>
      <c r="B7551" s="14">
        <v>0.59577546296296291</v>
      </c>
      <c r="C7551">
        <v>1</v>
      </c>
      <c r="D7551" t="s">
        <v>640</v>
      </c>
      <c r="E7551">
        <v>47</v>
      </c>
      <c r="F7551" t="s">
        <v>641</v>
      </c>
    </row>
    <row r="7552" spans="1:6" x14ac:dyDescent="0.5">
      <c r="A7552" s="4">
        <v>43588</v>
      </c>
      <c r="B7552" s="14">
        <v>0.5957986111111111</v>
      </c>
      <c r="C7552">
        <v>1</v>
      </c>
      <c r="D7552" t="s">
        <v>640</v>
      </c>
      <c r="E7552">
        <v>44</v>
      </c>
      <c r="F7552" t="s">
        <v>641</v>
      </c>
    </row>
    <row r="7553" spans="1:6" x14ac:dyDescent="0.5">
      <c r="A7553" s="4">
        <v>43588</v>
      </c>
      <c r="B7553" s="14">
        <v>0.59581018518518525</v>
      </c>
      <c r="C7553">
        <v>1</v>
      </c>
      <c r="D7553" t="s">
        <v>640</v>
      </c>
      <c r="E7553">
        <v>43</v>
      </c>
      <c r="F7553" t="s">
        <v>641</v>
      </c>
    </row>
    <row r="7554" spans="1:6" x14ac:dyDescent="0.5">
      <c r="A7554" s="4">
        <v>43588</v>
      </c>
      <c r="B7554" s="14">
        <v>0.59582175925925929</v>
      </c>
      <c r="C7554">
        <v>1</v>
      </c>
      <c r="D7554" t="s">
        <v>640</v>
      </c>
      <c r="E7554">
        <v>43</v>
      </c>
      <c r="F7554" t="s">
        <v>641</v>
      </c>
    </row>
    <row r="7555" spans="1:6" x14ac:dyDescent="0.5">
      <c r="A7555" s="4">
        <v>43588</v>
      </c>
      <c r="B7555" s="14">
        <v>0.59583333333333333</v>
      </c>
      <c r="C7555">
        <v>1</v>
      </c>
      <c r="D7555" t="s">
        <v>640</v>
      </c>
      <c r="E7555">
        <v>45</v>
      </c>
      <c r="F7555" t="s">
        <v>641</v>
      </c>
    </row>
    <row r="7556" spans="1:6" x14ac:dyDescent="0.5">
      <c r="A7556" s="4">
        <v>43588</v>
      </c>
      <c r="B7556" s="14">
        <v>0.59584490740740736</v>
      </c>
      <c r="C7556">
        <v>1</v>
      </c>
      <c r="D7556" t="s">
        <v>640</v>
      </c>
      <c r="E7556">
        <v>46</v>
      </c>
      <c r="F7556" t="s">
        <v>641</v>
      </c>
    </row>
    <row r="7557" spans="1:6" x14ac:dyDescent="0.5">
      <c r="A7557" s="4">
        <v>43588</v>
      </c>
      <c r="B7557" s="14">
        <v>0.59585648148148151</v>
      </c>
      <c r="C7557">
        <v>1</v>
      </c>
      <c r="D7557" t="s">
        <v>640</v>
      </c>
      <c r="E7557">
        <v>45</v>
      </c>
      <c r="F7557" t="s">
        <v>641</v>
      </c>
    </row>
    <row r="7558" spans="1:6" x14ac:dyDescent="0.5">
      <c r="A7558" s="4">
        <v>43588</v>
      </c>
      <c r="B7558" s="14">
        <v>0.59586805555555555</v>
      </c>
      <c r="C7558">
        <v>1</v>
      </c>
      <c r="D7558" t="s">
        <v>640</v>
      </c>
      <c r="E7558">
        <v>45</v>
      </c>
      <c r="F7558" t="s">
        <v>641</v>
      </c>
    </row>
    <row r="7559" spans="1:6" x14ac:dyDescent="0.5">
      <c r="A7559" s="4">
        <v>43588</v>
      </c>
      <c r="B7559" s="14">
        <v>0.5958796296296297</v>
      </c>
      <c r="C7559">
        <v>1</v>
      </c>
      <c r="D7559" t="s">
        <v>640</v>
      </c>
      <c r="E7559">
        <v>39</v>
      </c>
      <c r="F7559" t="s">
        <v>641</v>
      </c>
    </row>
    <row r="7560" spans="1:6" x14ac:dyDescent="0.5">
      <c r="A7560" s="4">
        <v>43588</v>
      </c>
      <c r="B7560" s="14">
        <v>0.59590277777777778</v>
      </c>
      <c r="C7560">
        <v>1</v>
      </c>
      <c r="D7560" t="s">
        <v>640</v>
      </c>
      <c r="E7560">
        <v>43</v>
      </c>
      <c r="F7560" t="s">
        <v>641</v>
      </c>
    </row>
    <row r="7561" spans="1:6" x14ac:dyDescent="0.5">
      <c r="A7561" s="4">
        <v>43588</v>
      </c>
      <c r="B7561" s="14">
        <v>0.59591435185185182</v>
      </c>
      <c r="C7561">
        <v>1</v>
      </c>
      <c r="D7561" t="s">
        <v>640</v>
      </c>
      <c r="E7561">
        <v>47</v>
      </c>
      <c r="F7561" t="s">
        <v>641</v>
      </c>
    </row>
    <row r="7562" spans="1:6" x14ac:dyDescent="0.5">
      <c r="A7562" s="4">
        <v>43588</v>
      </c>
      <c r="B7562" s="14">
        <v>0.59592592592592586</v>
      </c>
      <c r="C7562">
        <v>1</v>
      </c>
      <c r="D7562" t="s">
        <v>640</v>
      </c>
      <c r="E7562">
        <v>39</v>
      </c>
      <c r="F7562" t="s">
        <v>641</v>
      </c>
    </row>
    <row r="7563" spans="1:6" x14ac:dyDescent="0.5">
      <c r="A7563" s="4">
        <v>43588</v>
      </c>
      <c r="B7563" s="14">
        <v>0.59593750000000001</v>
      </c>
      <c r="C7563">
        <v>1</v>
      </c>
      <c r="D7563" t="s">
        <v>640</v>
      </c>
      <c r="E7563">
        <v>42</v>
      </c>
      <c r="F7563" t="s">
        <v>641</v>
      </c>
    </row>
    <row r="7564" spans="1:6" x14ac:dyDescent="0.5">
      <c r="A7564" s="4">
        <v>43588</v>
      </c>
      <c r="B7564" s="14">
        <v>0.59594907407407405</v>
      </c>
      <c r="C7564">
        <v>1</v>
      </c>
      <c r="D7564" t="s">
        <v>640</v>
      </c>
      <c r="E7564">
        <v>40</v>
      </c>
      <c r="F7564" t="s">
        <v>641</v>
      </c>
    </row>
    <row r="7565" spans="1:6" x14ac:dyDescent="0.5">
      <c r="A7565" s="4">
        <v>43588</v>
      </c>
      <c r="B7565" s="14">
        <v>0.59597222222222224</v>
      </c>
      <c r="C7565">
        <v>1</v>
      </c>
      <c r="D7565" t="s">
        <v>640</v>
      </c>
      <c r="E7565">
        <v>45</v>
      </c>
      <c r="F7565" t="s">
        <v>641</v>
      </c>
    </row>
    <row r="7566" spans="1:6" x14ac:dyDescent="0.5">
      <c r="A7566" s="4">
        <v>43588</v>
      </c>
      <c r="B7566" s="14">
        <v>0.59598379629629628</v>
      </c>
      <c r="C7566">
        <v>1</v>
      </c>
      <c r="D7566" t="s">
        <v>640</v>
      </c>
      <c r="E7566">
        <v>52</v>
      </c>
      <c r="F7566" t="s">
        <v>641</v>
      </c>
    </row>
    <row r="7567" spans="1:6" x14ac:dyDescent="0.5">
      <c r="A7567" s="4">
        <v>43588</v>
      </c>
      <c r="B7567" s="14">
        <v>0.59600694444444446</v>
      </c>
      <c r="C7567">
        <v>1</v>
      </c>
      <c r="D7567" t="s">
        <v>640</v>
      </c>
      <c r="E7567">
        <v>43</v>
      </c>
      <c r="F7567" t="s">
        <v>641</v>
      </c>
    </row>
    <row r="7568" spans="1:6" x14ac:dyDescent="0.5">
      <c r="A7568" s="4">
        <v>43588</v>
      </c>
      <c r="B7568" s="14">
        <v>0.5960185185185185</v>
      </c>
      <c r="C7568">
        <v>1</v>
      </c>
      <c r="D7568" t="s">
        <v>640</v>
      </c>
      <c r="E7568">
        <v>48</v>
      </c>
      <c r="F7568" t="s">
        <v>641</v>
      </c>
    </row>
    <row r="7569" spans="1:6" x14ac:dyDescent="0.5">
      <c r="A7569" s="4">
        <v>43588</v>
      </c>
      <c r="B7569" s="14">
        <v>0.59604166666666669</v>
      </c>
      <c r="C7569">
        <v>1</v>
      </c>
      <c r="D7569" t="s">
        <v>640</v>
      </c>
      <c r="E7569">
        <v>41</v>
      </c>
      <c r="F7569" t="s">
        <v>641</v>
      </c>
    </row>
    <row r="7570" spans="1:6" x14ac:dyDescent="0.5">
      <c r="A7570" s="4">
        <v>43588</v>
      </c>
      <c r="B7570" s="14">
        <v>0.59605324074074073</v>
      </c>
      <c r="C7570">
        <v>1</v>
      </c>
      <c r="D7570" t="s">
        <v>640</v>
      </c>
      <c r="E7570">
        <v>46</v>
      </c>
      <c r="F7570" t="s">
        <v>641</v>
      </c>
    </row>
    <row r="7571" spans="1:6" x14ac:dyDescent="0.5">
      <c r="A7571" s="4">
        <v>43588</v>
      </c>
      <c r="B7571" s="14">
        <v>0.59611111111111115</v>
      </c>
      <c r="C7571">
        <v>1</v>
      </c>
      <c r="D7571" t="s">
        <v>640</v>
      </c>
      <c r="E7571">
        <v>38</v>
      </c>
      <c r="F7571" t="s">
        <v>641</v>
      </c>
    </row>
    <row r="7572" spans="1:6" x14ac:dyDescent="0.5">
      <c r="A7572" s="4">
        <v>43588</v>
      </c>
      <c r="B7572" s="14">
        <v>0.59612268518518519</v>
      </c>
      <c r="C7572">
        <v>1</v>
      </c>
      <c r="D7572" t="s">
        <v>640</v>
      </c>
      <c r="E7572">
        <v>40</v>
      </c>
      <c r="F7572" t="s">
        <v>641</v>
      </c>
    </row>
    <row r="7573" spans="1:6" x14ac:dyDescent="0.5">
      <c r="A7573" s="4">
        <v>43588</v>
      </c>
      <c r="B7573" s="14">
        <v>0.59613425925925922</v>
      </c>
      <c r="C7573">
        <v>1</v>
      </c>
      <c r="D7573" t="s">
        <v>640</v>
      </c>
      <c r="E7573">
        <v>45</v>
      </c>
      <c r="F7573" t="s">
        <v>641</v>
      </c>
    </row>
    <row r="7574" spans="1:6" x14ac:dyDescent="0.5">
      <c r="A7574" s="4">
        <v>43588</v>
      </c>
      <c r="B7574" s="14">
        <v>0.5962615740740741</v>
      </c>
      <c r="C7574">
        <v>1</v>
      </c>
      <c r="D7574" t="s">
        <v>640</v>
      </c>
      <c r="E7574">
        <v>39</v>
      </c>
      <c r="F7574" t="s">
        <v>641</v>
      </c>
    </row>
    <row r="7575" spans="1:6" x14ac:dyDescent="0.5">
      <c r="A7575" s="4">
        <v>43588</v>
      </c>
      <c r="B7575" s="14">
        <v>0.59627314814814814</v>
      </c>
      <c r="C7575">
        <v>1</v>
      </c>
      <c r="D7575" t="s">
        <v>640</v>
      </c>
      <c r="E7575">
        <v>39</v>
      </c>
      <c r="F7575" t="s">
        <v>641</v>
      </c>
    </row>
    <row r="7576" spans="1:6" x14ac:dyDescent="0.5">
      <c r="A7576" s="4">
        <v>43588</v>
      </c>
      <c r="B7576" s="14">
        <v>0.59634259259259259</v>
      </c>
      <c r="C7576">
        <v>1</v>
      </c>
      <c r="D7576" t="s">
        <v>640</v>
      </c>
      <c r="E7576">
        <v>40</v>
      </c>
      <c r="F7576" t="s">
        <v>641</v>
      </c>
    </row>
    <row r="7577" spans="1:6" x14ac:dyDescent="0.5">
      <c r="A7577" s="4">
        <v>43588</v>
      </c>
      <c r="B7577" s="14">
        <v>0.59650462962962958</v>
      </c>
      <c r="C7577">
        <v>1</v>
      </c>
      <c r="D7577" t="s">
        <v>640</v>
      </c>
      <c r="E7577">
        <v>43</v>
      </c>
      <c r="F7577" t="s">
        <v>641</v>
      </c>
    </row>
    <row r="7578" spans="1:6" x14ac:dyDescent="0.5">
      <c r="A7578" s="4">
        <v>43588</v>
      </c>
      <c r="B7578" s="14">
        <v>0.59651620370370373</v>
      </c>
      <c r="C7578">
        <v>1</v>
      </c>
      <c r="D7578" t="s">
        <v>640</v>
      </c>
      <c r="E7578">
        <v>43</v>
      </c>
      <c r="F7578" t="s">
        <v>641</v>
      </c>
    </row>
    <row r="7579" spans="1:6" x14ac:dyDescent="0.5">
      <c r="A7579" s="4">
        <v>43588</v>
      </c>
      <c r="B7579" s="14">
        <v>0.63916666666666666</v>
      </c>
      <c r="C7579">
        <v>1</v>
      </c>
      <c r="D7579" t="s">
        <v>640</v>
      </c>
      <c r="E7579">
        <v>39</v>
      </c>
      <c r="F7579" t="s">
        <v>641</v>
      </c>
    </row>
    <row r="7580" spans="1:6" x14ac:dyDescent="0.5">
      <c r="A7580" s="4">
        <v>43588</v>
      </c>
      <c r="B7580" s="14">
        <v>0.63921296296296293</v>
      </c>
      <c r="C7580">
        <v>1</v>
      </c>
      <c r="D7580" t="s">
        <v>640</v>
      </c>
      <c r="E7580">
        <v>43</v>
      </c>
      <c r="F7580" t="s">
        <v>641</v>
      </c>
    </row>
    <row r="7581" spans="1:6" x14ac:dyDescent="0.5">
      <c r="A7581" s="4">
        <v>43588</v>
      </c>
      <c r="B7581" s="14">
        <v>0.63922453703703697</v>
      </c>
      <c r="C7581">
        <v>1</v>
      </c>
      <c r="D7581" t="s">
        <v>640</v>
      </c>
      <c r="E7581">
        <v>44</v>
      </c>
      <c r="F7581" t="s">
        <v>641</v>
      </c>
    </row>
    <row r="7582" spans="1:6" x14ac:dyDescent="0.5">
      <c r="A7582" s="4">
        <v>43588</v>
      </c>
      <c r="B7582" s="14">
        <v>0.63923611111111112</v>
      </c>
      <c r="C7582">
        <v>1</v>
      </c>
      <c r="D7582" t="s">
        <v>640</v>
      </c>
      <c r="E7582">
        <v>52</v>
      </c>
      <c r="F7582" t="s">
        <v>641</v>
      </c>
    </row>
    <row r="7583" spans="1:6" x14ac:dyDescent="0.5">
      <c r="A7583" s="4">
        <v>43588</v>
      </c>
      <c r="B7583" s="14">
        <v>0.63924768518518515</v>
      </c>
      <c r="C7583">
        <v>1</v>
      </c>
      <c r="D7583" t="s">
        <v>640</v>
      </c>
      <c r="E7583">
        <v>44</v>
      </c>
      <c r="F7583" t="s">
        <v>641</v>
      </c>
    </row>
    <row r="7584" spans="1:6" x14ac:dyDescent="0.5">
      <c r="A7584" s="4">
        <v>43588</v>
      </c>
      <c r="B7584" s="14">
        <v>0.6392592592592593</v>
      </c>
      <c r="C7584">
        <v>1</v>
      </c>
      <c r="D7584" t="s">
        <v>640</v>
      </c>
      <c r="E7584">
        <v>48</v>
      </c>
      <c r="F7584" t="s">
        <v>641</v>
      </c>
    </row>
    <row r="7585" spans="1:6" x14ac:dyDescent="0.5">
      <c r="A7585" s="4">
        <v>43588</v>
      </c>
      <c r="B7585" s="14">
        <v>0.63928240740740738</v>
      </c>
      <c r="C7585">
        <v>1</v>
      </c>
      <c r="D7585" t="s">
        <v>640</v>
      </c>
      <c r="E7585">
        <v>43</v>
      </c>
      <c r="F7585" t="s">
        <v>641</v>
      </c>
    </row>
    <row r="7586" spans="1:6" x14ac:dyDescent="0.5">
      <c r="A7586" s="4">
        <v>43588</v>
      </c>
      <c r="B7586" s="14">
        <v>0.63938657407407407</v>
      </c>
      <c r="C7586">
        <v>1</v>
      </c>
      <c r="D7586" t="s">
        <v>640</v>
      </c>
      <c r="E7586">
        <v>42</v>
      </c>
      <c r="F7586" t="s">
        <v>641</v>
      </c>
    </row>
    <row r="7587" spans="1:6" x14ac:dyDescent="0.5">
      <c r="A7587" s="4">
        <v>43588</v>
      </c>
      <c r="B7587" s="14">
        <v>0.63939814814814822</v>
      </c>
      <c r="C7587">
        <v>1</v>
      </c>
      <c r="D7587" t="s">
        <v>640</v>
      </c>
      <c r="E7587">
        <v>41</v>
      </c>
      <c r="F7587" t="s">
        <v>641</v>
      </c>
    </row>
    <row r="7588" spans="1:6" x14ac:dyDescent="0.5">
      <c r="A7588" s="4">
        <v>43588</v>
      </c>
      <c r="B7588" s="14">
        <v>0.63940972222222225</v>
      </c>
      <c r="C7588">
        <v>1</v>
      </c>
      <c r="D7588" t="s">
        <v>640</v>
      </c>
      <c r="E7588">
        <v>50</v>
      </c>
      <c r="F7588" t="s">
        <v>641</v>
      </c>
    </row>
    <row r="7589" spans="1:6" x14ac:dyDescent="0.5">
      <c r="A7589" s="4">
        <v>43588</v>
      </c>
      <c r="B7589" s="14">
        <v>0.63942129629629629</v>
      </c>
      <c r="C7589">
        <v>1</v>
      </c>
      <c r="D7589" t="s">
        <v>640</v>
      </c>
      <c r="E7589">
        <v>43</v>
      </c>
      <c r="F7589" t="s">
        <v>641</v>
      </c>
    </row>
    <row r="7590" spans="1:6" x14ac:dyDescent="0.5">
      <c r="A7590" s="4">
        <v>43588</v>
      </c>
      <c r="B7590" s="14">
        <v>0.63944444444444448</v>
      </c>
      <c r="C7590">
        <v>1</v>
      </c>
      <c r="D7590" t="s">
        <v>640</v>
      </c>
      <c r="E7590">
        <v>44</v>
      </c>
      <c r="F7590" t="s">
        <v>641</v>
      </c>
    </row>
    <row r="7591" spans="1:6" x14ac:dyDescent="0.5">
      <c r="A7591" s="4">
        <v>43588</v>
      </c>
      <c r="B7591" s="14">
        <v>0.63945601851851852</v>
      </c>
      <c r="C7591">
        <v>1</v>
      </c>
      <c r="D7591" t="s">
        <v>640</v>
      </c>
      <c r="E7591">
        <v>44</v>
      </c>
      <c r="F7591" t="s">
        <v>641</v>
      </c>
    </row>
    <row r="7592" spans="1:6" x14ac:dyDescent="0.5">
      <c r="A7592" s="4">
        <v>43588</v>
      </c>
      <c r="B7592" s="14">
        <v>0.63946759259259256</v>
      </c>
      <c r="C7592">
        <v>1</v>
      </c>
      <c r="D7592" t="s">
        <v>640</v>
      </c>
      <c r="E7592">
        <v>49</v>
      </c>
      <c r="F7592" t="s">
        <v>641</v>
      </c>
    </row>
    <row r="7593" spans="1:6" x14ac:dyDescent="0.5">
      <c r="A7593" s="4">
        <v>43588</v>
      </c>
      <c r="B7593" s="14">
        <v>0.63947916666666671</v>
      </c>
      <c r="C7593">
        <v>1</v>
      </c>
      <c r="D7593" t="s">
        <v>640</v>
      </c>
      <c r="E7593">
        <v>46</v>
      </c>
      <c r="F7593" t="s">
        <v>641</v>
      </c>
    </row>
    <row r="7594" spans="1:6" x14ac:dyDescent="0.5">
      <c r="A7594" s="4">
        <v>43588</v>
      </c>
      <c r="B7594" s="14">
        <v>0.63949074074074075</v>
      </c>
      <c r="C7594">
        <v>1</v>
      </c>
      <c r="D7594" t="s">
        <v>640</v>
      </c>
      <c r="E7594">
        <v>49</v>
      </c>
      <c r="F7594" t="s">
        <v>641</v>
      </c>
    </row>
    <row r="7595" spans="1:6" x14ac:dyDescent="0.5">
      <c r="A7595" s="4">
        <v>43588</v>
      </c>
      <c r="B7595" s="14">
        <v>0.63950231481481479</v>
      </c>
      <c r="C7595">
        <v>1</v>
      </c>
      <c r="D7595" t="s">
        <v>640</v>
      </c>
      <c r="E7595">
        <v>45</v>
      </c>
      <c r="F7595" t="s">
        <v>641</v>
      </c>
    </row>
    <row r="7596" spans="1:6" x14ac:dyDescent="0.5">
      <c r="A7596" s="4">
        <v>43588</v>
      </c>
      <c r="B7596" s="14">
        <v>0.63951388888888883</v>
      </c>
      <c r="C7596">
        <v>1</v>
      </c>
      <c r="D7596" t="s">
        <v>640</v>
      </c>
      <c r="E7596">
        <v>42</v>
      </c>
      <c r="F7596" t="s">
        <v>641</v>
      </c>
    </row>
    <row r="7597" spans="1:6" x14ac:dyDescent="0.5">
      <c r="A7597" s="4">
        <v>43588</v>
      </c>
      <c r="B7597" s="14">
        <v>0.63952546296296298</v>
      </c>
      <c r="C7597">
        <v>1</v>
      </c>
      <c r="D7597" t="s">
        <v>640</v>
      </c>
      <c r="E7597">
        <v>44</v>
      </c>
      <c r="F7597" t="s">
        <v>641</v>
      </c>
    </row>
    <row r="7598" spans="1:6" x14ac:dyDescent="0.5">
      <c r="A7598" s="4">
        <v>43588</v>
      </c>
      <c r="B7598" s="14">
        <v>0.63953703703703701</v>
      </c>
      <c r="C7598">
        <v>1</v>
      </c>
      <c r="D7598" t="s">
        <v>640</v>
      </c>
      <c r="E7598">
        <v>44</v>
      </c>
      <c r="F7598" t="s">
        <v>641</v>
      </c>
    </row>
    <row r="7599" spans="1:6" x14ac:dyDescent="0.5">
      <c r="A7599" s="4">
        <v>43588</v>
      </c>
      <c r="B7599" s="14">
        <v>0.63954861111111116</v>
      </c>
      <c r="C7599">
        <v>1</v>
      </c>
      <c r="D7599" t="s">
        <v>640</v>
      </c>
      <c r="E7599">
        <v>43</v>
      </c>
      <c r="F7599" t="s">
        <v>641</v>
      </c>
    </row>
    <row r="7600" spans="1:6" x14ac:dyDescent="0.5">
      <c r="A7600" s="4">
        <v>43588</v>
      </c>
      <c r="B7600" s="14">
        <v>0.63957175925925924</v>
      </c>
      <c r="C7600">
        <v>1</v>
      </c>
      <c r="D7600" t="s">
        <v>640</v>
      </c>
      <c r="E7600">
        <v>46</v>
      </c>
      <c r="F7600" t="s">
        <v>641</v>
      </c>
    </row>
    <row r="7601" spans="1:6" x14ac:dyDescent="0.5">
      <c r="A7601" s="4">
        <v>43588</v>
      </c>
      <c r="B7601" s="14">
        <v>0.63961805555555562</v>
      </c>
      <c r="C7601">
        <v>1</v>
      </c>
      <c r="D7601" t="s">
        <v>640</v>
      </c>
      <c r="E7601">
        <v>49</v>
      </c>
      <c r="F7601" t="s">
        <v>641</v>
      </c>
    </row>
    <row r="7602" spans="1:6" x14ac:dyDescent="0.5">
      <c r="A7602" s="4">
        <v>43588</v>
      </c>
      <c r="B7602" s="14">
        <v>0.6396412037037037</v>
      </c>
      <c r="C7602">
        <v>1</v>
      </c>
      <c r="D7602" t="s">
        <v>640</v>
      </c>
      <c r="E7602">
        <v>42</v>
      </c>
      <c r="F7602" t="s">
        <v>641</v>
      </c>
    </row>
    <row r="7603" spans="1:6" x14ac:dyDescent="0.5">
      <c r="A7603" s="4">
        <v>43588</v>
      </c>
      <c r="B7603" s="14">
        <v>0.63965277777777774</v>
      </c>
      <c r="C7603">
        <v>1</v>
      </c>
      <c r="D7603" t="s">
        <v>640</v>
      </c>
      <c r="E7603">
        <v>38</v>
      </c>
      <c r="F7603" t="s">
        <v>641</v>
      </c>
    </row>
    <row r="7604" spans="1:6" x14ac:dyDescent="0.5">
      <c r="A7604" s="4">
        <v>43588</v>
      </c>
      <c r="B7604" s="14">
        <v>0.63966435185185189</v>
      </c>
      <c r="C7604">
        <v>1</v>
      </c>
      <c r="D7604" t="s">
        <v>640</v>
      </c>
      <c r="E7604">
        <v>50</v>
      </c>
      <c r="F7604" t="s">
        <v>641</v>
      </c>
    </row>
    <row r="7605" spans="1:6" x14ac:dyDescent="0.5">
      <c r="A7605" s="4">
        <v>43588</v>
      </c>
      <c r="B7605" s="14">
        <v>0.63967592592592593</v>
      </c>
      <c r="C7605">
        <v>1</v>
      </c>
      <c r="D7605" t="s">
        <v>640</v>
      </c>
      <c r="E7605">
        <v>47</v>
      </c>
      <c r="F7605" t="s">
        <v>641</v>
      </c>
    </row>
    <row r="7606" spans="1:6" x14ac:dyDescent="0.5">
      <c r="A7606" s="4">
        <v>43588</v>
      </c>
      <c r="B7606" s="14">
        <v>0.63968749999999996</v>
      </c>
      <c r="C7606">
        <v>1</v>
      </c>
      <c r="D7606" t="s">
        <v>640</v>
      </c>
      <c r="E7606">
        <v>44</v>
      </c>
      <c r="F7606" t="s">
        <v>641</v>
      </c>
    </row>
    <row r="7607" spans="1:6" x14ac:dyDescent="0.5">
      <c r="A7607" s="4">
        <v>43588</v>
      </c>
      <c r="B7607" s="14">
        <v>0.63969907407407411</v>
      </c>
      <c r="C7607">
        <v>1</v>
      </c>
      <c r="D7607" t="s">
        <v>640</v>
      </c>
      <c r="E7607">
        <v>44</v>
      </c>
      <c r="F7607" t="s">
        <v>641</v>
      </c>
    </row>
    <row r="7608" spans="1:6" x14ac:dyDescent="0.5">
      <c r="A7608" s="4">
        <v>43588</v>
      </c>
      <c r="B7608" s="14">
        <v>0.63971064814814815</v>
      </c>
      <c r="C7608">
        <v>1</v>
      </c>
      <c r="D7608" t="s">
        <v>640</v>
      </c>
      <c r="E7608">
        <v>50</v>
      </c>
      <c r="F7608" t="s">
        <v>641</v>
      </c>
    </row>
    <row r="7609" spans="1:6" x14ac:dyDescent="0.5">
      <c r="A7609" s="4">
        <v>43588</v>
      </c>
      <c r="B7609" s="14">
        <v>0.63972222222222219</v>
      </c>
      <c r="C7609">
        <v>1</v>
      </c>
      <c r="D7609" t="s">
        <v>640</v>
      </c>
      <c r="E7609">
        <v>48</v>
      </c>
      <c r="F7609" t="s">
        <v>641</v>
      </c>
    </row>
    <row r="7610" spans="1:6" x14ac:dyDescent="0.5">
      <c r="A7610" s="4">
        <v>43588</v>
      </c>
      <c r="B7610" s="14">
        <v>0.63973379629629623</v>
      </c>
      <c r="C7610">
        <v>1</v>
      </c>
      <c r="D7610" t="s">
        <v>640</v>
      </c>
      <c r="E7610">
        <v>46</v>
      </c>
      <c r="F7610" t="s">
        <v>641</v>
      </c>
    </row>
    <row r="7611" spans="1:6" x14ac:dyDescent="0.5">
      <c r="A7611" s="4">
        <v>43588</v>
      </c>
      <c r="B7611" s="14">
        <v>0.63975694444444442</v>
      </c>
      <c r="C7611">
        <v>1</v>
      </c>
      <c r="D7611" t="s">
        <v>640</v>
      </c>
      <c r="E7611">
        <v>50</v>
      </c>
      <c r="F7611" t="s">
        <v>641</v>
      </c>
    </row>
    <row r="7612" spans="1:6" x14ac:dyDescent="0.5">
      <c r="A7612" s="4">
        <v>43588</v>
      </c>
      <c r="B7612" s="14">
        <v>0.63976851851851857</v>
      </c>
      <c r="C7612">
        <v>1</v>
      </c>
      <c r="D7612" t="s">
        <v>640</v>
      </c>
      <c r="E7612">
        <v>41</v>
      </c>
      <c r="F7612" t="s">
        <v>641</v>
      </c>
    </row>
    <row r="7613" spans="1:6" x14ac:dyDescent="0.5">
      <c r="A7613" s="4">
        <v>43588</v>
      </c>
      <c r="B7613" s="14">
        <v>0.63978009259259261</v>
      </c>
      <c r="C7613">
        <v>1</v>
      </c>
      <c r="D7613" t="s">
        <v>640</v>
      </c>
      <c r="E7613">
        <v>45</v>
      </c>
      <c r="F7613" t="s">
        <v>641</v>
      </c>
    </row>
    <row r="7614" spans="1:6" x14ac:dyDescent="0.5">
      <c r="A7614" s="4">
        <v>43588</v>
      </c>
      <c r="B7614" s="14">
        <v>0.63979166666666665</v>
      </c>
      <c r="C7614">
        <v>1</v>
      </c>
      <c r="D7614" t="s">
        <v>640</v>
      </c>
      <c r="E7614">
        <v>38</v>
      </c>
      <c r="F7614" t="s">
        <v>641</v>
      </c>
    </row>
    <row r="7615" spans="1:6" x14ac:dyDescent="0.5">
      <c r="A7615" s="4">
        <v>43588</v>
      </c>
      <c r="B7615" s="14">
        <v>0.63980324074074069</v>
      </c>
      <c r="C7615">
        <v>1</v>
      </c>
      <c r="D7615" t="s">
        <v>640</v>
      </c>
      <c r="E7615">
        <v>44</v>
      </c>
      <c r="F7615" t="s">
        <v>641</v>
      </c>
    </row>
    <row r="7616" spans="1:6" x14ac:dyDescent="0.5">
      <c r="A7616" s="4">
        <v>43588</v>
      </c>
      <c r="B7616" s="14">
        <v>0.63981481481481484</v>
      </c>
      <c r="C7616">
        <v>1</v>
      </c>
      <c r="D7616" t="s">
        <v>640</v>
      </c>
      <c r="E7616">
        <v>42</v>
      </c>
      <c r="F7616" t="s">
        <v>641</v>
      </c>
    </row>
    <row r="7617" spans="1:6" x14ac:dyDescent="0.5">
      <c r="A7617" s="4">
        <v>43588</v>
      </c>
      <c r="B7617" s="14">
        <v>0.63983796296296302</v>
      </c>
      <c r="C7617">
        <v>1</v>
      </c>
      <c r="D7617" t="s">
        <v>640</v>
      </c>
      <c r="E7617">
        <v>45</v>
      </c>
      <c r="F7617" t="s">
        <v>641</v>
      </c>
    </row>
    <row r="7618" spans="1:6" x14ac:dyDescent="0.5">
      <c r="A7618" s="4">
        <v>43588</v>
      </c>
      <c r="B7618" s="14">
        <v>0.63984953703703706</v>
      </c>
      <c r="C7618">
        <v>1</v>
      </c>
      <c r="D7618" t="s">
        <v>640</v>
      </c>
      <c r="E7618">
        <v>50</v>
      </c>
      <c r="F7618" t="s">
        <v>641</v>
      </c>
    </row>
    <row r="7619" spans="1:6" x14ac:dyDescent="0.5">
      <c r="A7619" s="4">
        <v>43588</v>
      </c>
      <c r="B7619" s="14">
        <v>0.63987268518518514</v>
      </c>
      <c r="C7619">
        <v>1</v>
      </c>
      <c r="D7619" t="s">
        <v>640</v>
      </c>
      <c r="E7619">
        <v>39</v>
      </c>
      <c r="F7619" t="s">
        <v>641</v>
      </c>
    </row>
    <row r="7620" spans="1:6" x14ac:dyDescent="0.5">
      <c r="A7620" s="4">
        <v>43588</v>
      </c>
      <c r="B7620" s="14">
        <v>0.63989583333333333</v>
      </c>
      <c r="C7620">
        <v>1</v>
      </c>
      <c r="D7620" t="s">
        <v>640</v>
      </c>
      <c r="E7620">
        <v>49</v>
      </c>
      <c r="F7620" t="s">
        <v>641</v>
      </c>
    </row>
    <row r="7621" spans="1:6" x14ac:dyDescent="0.5">
      <c r="A7621" s="4">
        <v>43588</v>
      </c>
      <c r="B7621" s="14">
        <v>0.63990740740740737</v>
      </c>
      <c r="C7621">
        <v>1</v>
      </c>
      <c r="D7621" t="s">
        <v>640</v>
      </c>
      <c r="E7621">
        <v>44</v>
      </c>
      <c r="F7621" t="s">
        <v>641</v>
      </c>
    </row>
    <row r="7622" spans="1:6" x14ac:dyDescent="0.5">
      <c r="A7622" s="4">
        <v>43588</v>
      </c>
      <c r="B7622" s="14">
        <v>0.63991898148148152</v>
      </c>
      <c r="C7622">
        <v>1</v>
      </c>
      <c r="D7622" t="s">
        <v>640</v>
      </c>
      <c r="E7622">
        <v>48</v>
      </c>
      <c r="F7622" t="s">
        <v>641</v>
      </c>
    </row>
    <row r="7623" spans="1:6" x14ac:dyDescent="0.5">
      <c r="A7623" s="4">
        <v>43588</v>
      </c>
      <c r="B7623" s="14">
        <v>0.63997685185185182</v>
      </c>
      <c r="C7623">
        <v>1</v>
      </c>
      <c r="D7623" t="s">
        <v>640</v>
      </c>
      <c r="E7623">
        <v>41</v>
      </c>
      <c r="F7623" t="s">
        <v>641</v>
      </c>
    </row>
    <row r="7624" spans="1:6" x14ac:dyDescent="0.5">
      <c r="A7624" s="4">
        <v>43588</v>
      </c>
      <c r="B7624" s="14">
        <v>0.63998842592592597</v>
      </c>
      <c r="C7624">
        <v>1</v>
      </c>
      <c r="D7624" t="s">
        <v>640</v>
      </c>
      <c r="E7624">
        <v>45</v>
      </c>
      <c r="F7624" t="s">
        <v>641</v>
      </c>
    </row>
    <row r="7625" spans="1:6" x14ac:dyDescent="0.5">
      <c r="A7625" s="4">
        <v>43588</v>
      </c>
      <c r="B7625" s="14">
        <v>0.64</v>
      </c>
      <c r="C7625">
        <v>1</v>
      </c>
      <c r="D7625" t="s">
        <v>640</v>
      </c>
      <c r="E7625">
        <v>38</v>
      </c>
      <c r="F7625" t="s">
        <v>641</v>
      </c>
    </row>
    <row r="7626" spans="1:6" x14ac:dyDescent="0.5">
      <c r="A7626" s="4">
        <v>43588</v>
      </c>
      <c r="B7626" s="14">
        <v>0.64001157407407405</v>
      </c>
      <c r="C7626">
        <v>1</v>
      </c>
      <c r="D7626" t="s">
        <v>640</v>
      </c>
      <c r="E7626">
        <v>39</v>
      </c>
      <c r="F7626" t="s">
        <v>641</v>
      </c>
    </row>
    <row r="7627" spans="1:6" x14ac:dyDescent="0.5">
      <c r="A7627" s="4">
        <v>43588</v>
      </c>
      <c r="B7627" s="14">
        <v>0.64003472222222224</v>
      </c>
      <c r="C7627">
        <v>1</v>
      </c>
      <c r="D7627" t="s">
        <v>640</v>
      </c>
      <c r="E7627">
        <v>40</v>
      </c>
      <c r="F7627" t="s">
        <v>641</v>
      </c>
    </row>
    <row r="7628" spans="1:6" x14ac:dyDescent="0.5">
      <c r="A7628" s="4">
        <v>43588</v>
      </c>
      <c r="B7628" s="14">
        <v>0.64004629629629628</v>
      </c>
      <c r="C7628">
        <v>1</v>
      </c>
      <c r="D7628" t="s">
        <v>640</v>
      </c>
      <c r="E7628">
        <v>46</v>
      </c>
      <c r="F7628" t="s">
        <v>641</v>
      </c>
    </row>
    <row r="7629" spans="1:6" x14ac:dyDescent="0.5">
      <c r="A7629" s="4">
        <v>43588</v>
      </c>
      <c r="B7629" s="14">
        <v>0.64005787037037043</v>
      </c>
      <c r="C7629">
        <v>1</v>
      </c>
      <c r="D7629" t="s">
        <v>640</v>
      </c>
      <c r="E7629">
        <v>43</v>
      </c>
      <c r="F7629" t="s">
        <v>641</v>
      </c>
    </row>
    <row r="7630" spans="1:6" x14ac:dyDescent="0.5">
      <c r="A7630" s="4">
        <v>43588</v>
      </c>
      <c r="B7630" s="14">
        <v>0.6401041666666667</v>
      </c>
      <c r="C7630">
        <v>1</v>
      </c>
      <c r="D7630" t="s">
        <v>640</v>
      </c>
      <c r="E7630">
        <v>44</v>
      </c>
      <c r="F7630" t="s">
        <v>641</v>
      </c>
    </row>
    <row r="7631" spans="1:6" x14ac:dyDescent="0.5">
      <c r="A7631" s="4">
        <v>43588</v>
      </c>
      <c r="B7631" s="14">
        <v>0.64011574074074074</v>
      </c>
      <c r="C7631">
        <v>1</v>
      </c>
      <c r="D7631" t="s">
        <v>640</v>
      </c>
      <c r="E7631">
        <v>41</v>
      </c>
      <c r="F7631" t="s">
        <v>641</v>
      </c>
    </row>
    <row r="7632" spans="1:6" x14ac:dyDescent="0.5">
      <c r="A7632" s="4">
        <v>43588</v>
      </c>
      <c r="B7632" s="14">
        <v>0.64031249999999995</v>
      </c>
      <c r="C7632">
        <v>1</v>
      </c>
      <c r="D7632" t="s">
        <v>640</v>
      </c>
      <c r="E7632">
        <v>40</v>
      </c>
      <c r="F7632" t="s">
        <v>641</v>
      </c>
    </row>
    <row r="7633" spans="1:6" x14ac:dyDescent="0.5">
      <c r="A7633" s="4">
        <v>43588</v>
      </c>
      <c r="B7633" s="14">
        <v>0.64038194444444441</v>
      </c>
      <c r="C7633">
        <v>1</v>
      </c>
      <c r="D7633" t="s">
        <v>640</v>
      </c>
      <c r="E7633">
        <v>45</v>
      </c>
      <c r="F7633" t="s">
        <v>641</v>
      </c>
    </row>
    <row r="7634" spans="1:6" x14ac:dyDescent="0.5">
      <c r="A7634" s="4">
        <v>43588</v>
      </c>
      <c r="B7634" s="14">
        <v>0.64039351851851845</v>
      </c>
      <c r="C7634">
        <v>1</v>
      </c>
      <c r="D7634" t="s">
        <v>640</v>
      </c>
      <c r="E7634">
        <v>40</v>
      </c>
      <c r="F7634" t="s">
        <v>641</v>
      </c>
    </row>
    <row r="7635" spans="1:6" x14ac:dyDescent="0.5">
      <c r="A7635" s="4">
        <v>43588</v>
      </c>
      <c r="B7635" s="14">
        <v>0.64049768518518524</v>
      </c>
      <c r="C7635">
        <v>1</v>
      </c>
      <c r="D7635" t="s">
        <v>640</v>
      </c>
      <c r="E7635">
        <v>38</v>
      </c>
      <c r="F7635" t="s">
        <v>641</v>
      </c>
    </row>
    <row r="7636" spans="1:6" x14ac:dyDescent="0.5">
      <c r="A7636" s="4">
        <v>43588</v>
      </c>
      <c r="B7636" s="14">
        <v>0.68061342592592589</v>
      </c>
      <c r="C7636">
        <v>1</v>
      </c>
      <c r="D7636" t="s">
        <v>640</v>
      </c>
      <c r="E7636">
        <v>42</v>
      </c>
      <c r="F7636" t="s">
        <v>641</v>
      </c>
    </row>
    <row r="7637" spans="1:6" x14ac:dyDescent="0.5">
      <c r="A7637" s="4">
        <v>43588</v>
      </c>
      <c r="B7637" s="14">
        <v>0.68062500000000004</v>
      </c>
      <c r="C7637">
        <v>1</v>
      </c>
      <c r="D7637" t="s">
        <v>640</v>
      </c>
      <c r="E7637">
        <v>45</v>
      </c>
      <c r="F7637" t="s">
        <v>641</v>
      </c>
    </row>
    <row r="7638" spans="1:6" x14ac:dyDescent="0.5">
      <c r="A7638" s="4">
        <v>43588</v>
      </c>
      <c r="B7638" s="14">
        <v>0.6807523148148148</v>
      </c>
      <c r="C7638">
        <v>1</v>
      </c>
      <c r="D7638" t="s">
        <v>640</v>
      </c>
      <c r="E7638">
        <v>39</v>
      </c>
      <c r="F7638" t="s">
        <v>641</v>
      </c>
    </row>
    <row r="7639" spans="1:6" x14ac:dyDescent="0.5">
      <c r="A7639" s="4">
        <v>43588</v>
      </c>
      <c r="B7639" s="14">
        <v>0.68076388888888895</v>
      </c>
      <c r="C7639">
        <v>1</v>
      </c>
      <c r="D7639" t="s">
        <v>640</v>
      </c>
      <c r="E7639">
        <v>43</v>
      </c>
      <c r="F7639" t="s">
        <v>641</v>
      </c>
    </row>
    <row r="7640" spans="1:6" x14ac:dyDescent="0.5">
      <c r="A7640" s="4">
        <v>43588</v>
      </c>
      <c r="B7640" s="14">
        <v>0.68078703703703702</v>
      </c>
      <c r="C7640">
        <v>1</v>
      </c>
      <c r="D7640" t="s">
        <v>640</v>
      </c>
      <c r="E7640">
        <v>43</v>
      </c>
      <c r="F7640" t="s">
        <v>641</v>
      </c>
    </row>
    <row r="7641" spans="1:6" x14ac:dyDescent="0.5">
      <c r="A7641" s="4">
        <v>43588</v>
      </c>
      <c r="B7641" s="14">
        <v>0.68079861111111117</v>
      </c>
      <c r="C7641">
        <v>1</v>
      </c>
      <c r="D7641" t="s">
        <v>640</v>
      </c>
      <c r="E7641">
        <v>47</v>
      </c>
      <c r="F7641" t="s">
        <v>641</v>
      </c>
    </row>
    <row r="7642" spans="1:6" x14ac:dyDescent="0.5">
      <c r="A7642" s="4">
        <v>43588</v>
      </c>
      <c r="B7642" s="14">
        <v>0.68081018518518521</v>
      </c>
      <c r="C7642">
        <v>1</v>
      </c>
      <c r="D7642" t="s">
        <v>640</v>
      </c>
      <c r="E7642">
        <v>47</v>
      </c>
      <c r="F7642" t="s">
        <v>641</v>
      </c>
    </row>
    <row r="7643" spans="1:6" x14ac:dyDescent="0.5">
      <c r="A7643" s="4">
        <v>43588</v>
      </c>
      <c r="B7643" s="14">
        <v>0.68082175925925925</v>
      </c>
      <c r="C7643">
        <v>1</v>
      </c>
      <c r="D7643" t="s">
        <v>640</v>
      </c>
      <c r="E7643">
        <v>41</v>
      </c>
      <c r="F7643" t="s">
        <v>641</v>
      </c>
    </row>
    <row r="7644" spans="1:6" x14ac:dyDescent="0.5">
      <c r="A7644" s="4">
        <v>43588</v>
      </c>
      <c r="B7644" s="14">
        <v>0.68084490740740744</v>
      </c>
      <c r="C7644">
        <v>1</v>
      </c>
      <c r="D7644" t="s">
        <v>640</v>
      </c>
      <c r="E7644">
        <v>46</v>
      </c>
      <c r="F7644" t="s">
        <v>641</v>
      </c>
    </row>
    <row r="7645" spans="1:6" x14ac:dyDescent="0.5">
      <c r="A7645" s="4">
        <v>43588</v>
      </c>
      <c r="B7645" s="14">
        <v>0.68085648148148159</v>
      </c>
      <c r="C7645">
        <v>1</v>
      </c>
      <c r="D7645" t="s">
        <v>640</v>
      </c>
      <c r="E7645">
        <v>45</v>
      </c>
      <c r="F7645" t="s">
        <v>641</v>
      </c>
    </row>
    <row r="7646" spans="1:6" x14ac:dyDescent="0.5">
      <c r="A7646" s="4">
        <v>43588</v>
      </c>
      <c r="B7646" s="14">
        <v>0.68086805555555552</v>
      </c>
      <c r="C7646">
        <v>1</v>
      </c>
      <c r="D7646" t="s">
        <v>640</v>
      </c>
      <c r="E7646">
        <v>40</v>
      </c>
      <c r="F7646" t="s">
        <v>641</v>
      </c>
    </row>
    <row r="7647" spans="1:6" x14ac:dyDescent="0.5">
      <c r="A7647" s="4">
        <v>43588</v>
      </c>
      <c r="B7647" s="14">
        <v>0.68089120370370371</v>
      </c>
      <c r="C7647">
        <v>1</v>
      </c>
      <c r="D7647" t="s">
        <v>640</v>
      </c>
      <c r="E7647">
        <v>40</v>
      </c>
      <c r="F7647" t="s">
        <v>641</v>
      </c>
    </row>
    <row r="7648" spans="1:6" x14ac:dyDescent="0.5">
      <c r="A7648" s="4">
        <v>43588</v>
      </c>
      <c r="B7648" s="14">
        <v>0.68091435185185178</v>
      </c>
      <c r="C7648">
        <v>1</v>
      </c>
      <c r="D7648" t="s">
        <v>640</v>
      </c>
      <c r="E7648">
        <v>44</v>
      </c>
      <c r="F7648" t="s">
        <v>641</v>
      </c>
    </row>
    <row r="7649" spans="1:6" x14ac:dyDescent="0.5">
      <c r="A7649" s="4">
        <v>43588</v>
      </c>
      <c r="B7649" s="14">
        <v>0.68092592592592593</v>
      </c>
      <c r="C7649">
        <v>1</v>
      </c>
      <c r="D7649" t="s">
        <v>640</v>
      </c>
      <c r="E7649">
        <v>44</v>
      </c>
      <c r="F7649" t="s">
        <v>641</v>
      </c>
    </row>
    <row r="7650" spans="1:6" x14ac:dyDescent="0.5">
      <c r="A7650" s="4">
        <v>43588</v>
      </c>
      <c r="B7650" s="14">
        <v>0.68093750000000008</v>
      </c>
      <c r="C7650">
        <v>1</v>
      </c>
      <c r="D7650" t="s">
        <v>640</v>
      </c>
      <c r="E7650">
        <v>40</v>
      </c>
      <c r="F7650" t="s">
        <v>641</v>
      </c>
    </row>
    <row r="7651" spans="1:6" x14ac:dyDescent="0.5">
      <c r="A7651" s="4">
        <v>43588</v>
      </c>
      <c r="B7651" s="14">
        <v>0.68099537037037028</v>
      </c>
      <c r="C7651">
        <v>1</v>
      </c>
      <c r="D7651" t="s">
        <v>640</v>
      </c>
      <c r="E7651">
        <v>49</v>
      </c>
      <c r="F7651" t="s">
        <v>641</v>
      </c>
    </row>
    <row r="7652" spans="1:6" x14ac:dyDescent="0.5">
      <c r="A7652" s="4">
        <v>43588</v>
      </c>
      <c r="B7652" s="14">
        <v>0.68100694444444443</v>
      </c>
      <c r="C7652">
        <v>1</v>
      </c>
      <c r="D7652" t="s">
        <v>640</v>
      </c>
      <c r="E7652">
        <v>42</v>
      </c>
      <c r="F7652" t="s">
        <v>641</v>
      </c>
    </row>
    <row r="7653" spans="1:6" x14ac:dyDescent="0.5">
      <c r="A7653" s="4">
        <v>43588</v>
      </c>
      <c r="B7653" s="14">
        <v>0.68101851851851858</v>
      </c>
      <c r="C7653">
        <v>1</v>
      </c>
      <c r="D7653" t="s">
        <v>640</v>
      </c>
      <c r="E7653">
        <v>48</v>
      </c>
      <c r="F7653" t="s">
        <v>641</v>
      </c>
    </row>
    <row r="7654" spans="1:6" x14ac:dyDescent="0.5">
      <c r="A7654" s="4">
        <v>43588</v>
      </c>
      <c r="B7654" s="14">
        <v>0.68104166666666666</v>
      </c>
      <c r="C7654">
        <v>1</v>
      </c>
      <c r="D7654" t="s">
        <v>640</v>
      </c>
      <c r="E7654">
        <v>46</v>
      </c>
      <c r="F7654" t="s">
        <v>641</v>
      </c>
    </row>
    <row r="7655" spans="1:6" x14ac:dyDescent="0.5">
      <c r="A7655" s="4">
        <v>43588</v>
      </c>
      <c r="B7655" s="14">
        <v>0.68106481481481485</v>
      </c>
      <c r="C7655">
        <v>1</v>
      </c>
      <c r="D7655" t="s">
        <v>640</v>
      </c>
      <c r="E7655">
        <v>45</v>
      </c>
      <c r="F7655" t="s">
        <v>641</v>
      </c>
    </row>
    <row r="7656" spans="1:6" x14ac:dyDescent="0.5">
      <c r="A7656" s="4">
        <v>43588</v>
      </c>
      <c r="B7656" s="14">
        <v>0.68107638888888899</v>
      </c>
      <c r="C7656">
        <v>1</v>
      </c>
      <c r="D7656" t="s">
        <v>640</v>
      </c>
      <c r="E7656">
        <v>43</v>
      </c>
      <c r="F7656" t="s">
        <v>641</v>
      </c>
    </row>
    <row r="7657" spans="1:6" x14ac:dyDescent="0.5">
      <c r="A7657" s="4">
        <v>43588</v>
      </c>
      <c r="B7657" s="14">
        <v>0.68109953703703707</v>
      </c>
      <c r="C7657">
        <v>1</v>
      </c>
      <c r="D7657" t="s">
        <v>640</v>
      </c>
      <c r="E7657">
        <v>42</v>
      </c>
      <c r="F7657" t="s">
        <v>641</v>
      </c>
    </row>
    <row r="7658" spans="1:6" x14ac:dyDescent="0.5">
      <c r="A7658" s="4">
        <v>43588</v>
      </c>
      <c r="B7658" s="14">
        <v>0.68111111111111111</v>
      </c>
      <c r="C7658">
        <v>1</v>
      </c>
      <c r="D7658" t="s">
        <v>640</v>
      </c>
      <c r="E7658">
        <v>55</v>
      </c>
      <c r="F7658" t="s">
        <v>641</v>
      </c>
    </row>
    <row r="7659" spans="1:6" x14ac:dyDescent="0.5">
      <c r="A7659" s="4">
        <v>43588</v>
      </c>
      <c r="B7659" s="14">
        <v>0.68113425925925919</v>
      </c>
      <c r="C7659">
        <v>1</v>
      </c>
      <c r="D7659" t="s">
        <v>640</v>
      </c>
      <c r="E7659">
        <v>47</v>
      </c>
      <c r="F7659" t="s">
        <v>641</v>
      </c>
    </row>
    <row r="7660" spans="1:6" x14ac:dyDescent="0.5">
      <c r="A7660" s="4">
        <v>43588</v>
      </c>
      <c r="B7660" s="14">
        <v>0.68114583333333334</v>
      </c>
      <c r="C7660">
        <v>1</v>
      </c>
      <c r="D7660" t="s">
        <v>640</v>
      </c>
      <c r="E7660">
        <v>46</v>
      </c>
      <c r="F7660" t="s">
        <v>641</v>
      </c>
    </row>
    <row r="7661" spans="1:6" x14ac:dyDescent="0.5">
      <c r="A7661" s="4">
        <v>43588</v>
      </c>
      <c r="B7661" s="14">
        <v>0.68115740740740749</v>
      </c>
      <c r="C7661">
        <v>1</v>
      </c>
      <c r="D7661" t="s">
        <v>640</v>
      </c>
      <c r="E7661">
        <v>46</v>
      </c>
      <c r="F7661" t="s">
        <v>641</v>
      </c>
    </row>
    <row r="7662" spans="1:6" x14ac:dyDescent="0.5">
      <c r="A7662" s="4">
        <v>43588</v>
      </c>
      <c r="B7662" s="14">
        <v>0.68116898148148142</v>
      </c>
      <c r="C7662">
        <v>1</v>
      </c>
      <c r="D7662" t="s">
        <v>640</v>
      </c>
      <c r="E7662">
        <v>43</v>
      </c>
      <c r="F7662" t="s">
        <v>641</v>
      </c>
    </row>
    <row r="7663" spans="1:6" x14ac:dyDescent="0.5">
      <c r="A7663" s="4">
        <v>43588</v>
      </c>
      <c r="B7663" s="14">
        <v>0.68118055555555557</v>
      </c>
      <c r="C7663">
        <v>1</v>
      </c>
      <c r="D7663" t="s">
        <v>640</v>
      </c>
      <c r="E7663">
        <v>51</v>
      </c>
      <c r="F7663" t="s">
        <v>641</v>
      </c>
    </row>
    <row r="7664" spans="1:6" x14ac:dyDescent="0.5">
      <c r="A7664" s="4">
        <v>43588</v>
      </c>
      <c r="B7664" s="14">
        <v>0.68119212962962961</v>
      </c>
      <c r="C7664">
        <v>1</v>
      </c>
      <c r="D7664" t="s">
        <v>640</v>
      </c>
      <c r="E7664">
        <v>44</v>
      </c>
      <c r="F7664" t="s">
        <v>641</v>
      </c>
    </row>
    <row r="7665" spans="1:6" x14ac:dyDescent="0.5">
      <c r="A7665" s="4">
        <v>43588</v>
      </c>
      <c r="B7665" s="14">
        <v>0.68122685185185183</v>
      </c>
      <c r="C7665">
        <v>1</v>
      </c>
      <c r="D7665" t="s">
        <v>640</v>
      </c>
      <c r="E7665">
        <v>47</v>
      </c>
      <c r="F7665" t="s">
        <v>641</v>
      </c>
    </row>
    <row r="7666" spans="1:6" x14ac:dyDescent="0.5">
      <c r="A7666" s="4">
        <v>43588</v>
      </c>
      <c r="B7666" s="14">
        <v>0.68123842592592598</v>
      </c>
      <c r="C7666">
        <v>1</v>
      </c>
      <c r="D7666" t="s">
        <v>640</v>
      </c>
      <c r="E7666">
        <v>46</v>
      </c>
      <c r="F7666" t="s">
        <v>641</v>
      </c>
    </row>
    <row r="7667" spans="1:6" x14ac:dyDescent="0.5">
      <c r="A7667" s="4">
        <v>43588</v>
      </c>
      <c r="B7667" s="14">
        <v>0.68125000000000002</v>
      </c>
      <c r="C7667">
        <v>1</v>
      </c>
      <c r="D7667" t="s">
        <v>640</v>
      </c>
      <c r="E7667">
        <v>45</v>
      </c>
      <c r="F7667" t="s">
        <v>641</v>
      </c>
    </row>
    <row r="7668" spans="1:6" x14ac:dyDescent="0.5">
      <c r="A7668" s="4">
        <v>43588</v>
      </c>
      <c r="B7668" s="14">
        <v>0.68126157407407406</v>
      </c>
      <c r="C7668">
        <v>1</v>
      </c>
      <c r="D7668" t="s">
        <v>640</v>
      </c>
      <c r="E7668">
        <v>44</v>
      </c>
      <c r="F7668" t="s">
        <v>641</v>
      </c>
    </row>
    <row r="7669" spans="1:6" x14ac:dyDescent="0.5">
      <c r="A7669" s="4">
        <v>43588</v>
      </c>
      <c r="B7669" s="14">
        <v>0.6812731481481481</v>
      </c>
      <c r="C7669">
        <v>1</v>
      </c>
      <c r="D7669" t="s">
        <v>640</v>
      </c>
      <c r="E7669">
        <v>48</v>
      </c>
      <c r="F7669" t="s">
        <v>641</v>
      </c>
    </row>
    <row r="7670" spans="1:6" x14ac:dyDescent="0.5">
      <c r="A7670" s="4">
        <v>43588</v>
      </c>
      <c r="B7670" s="14">
        <v>0.68128472222222225</v>
      </c>
      <c r="C7670">
        <v>1</v>
      </c>
      <c r="D7670" t="s">
        <v>640</v>
      </c>
      <c r="E7670">
        <v>47</v>
      </c>
      <c r="F7670" t="s">
        <v>641</v>
      </c>
    </row>
    <row r="7671" spans="1:6" x14ac:dyDescent="0.5">
      <c r="A7671" s="4">
        <v>43588</v>
      </c>
      <c r="B7671" s="14">
        <v>0.6812962962962964</v>
      </c>
      <c r="C7671">
        <v>1</v>
      </c>
      <c r="D7671" t="s">
        <v>640</v>
      </c>
      <c r="E7671">
        <v>46</v>
      </c>
      <c r="F7671" t="s">
        <v>641</v>
      </c>
    </row>
    <row r="7672" spans="1:6" x14ac:dyDescent="0.5">
      <c r="A7672" s="4">
        <v>43588</v>
      </c>
      <c r="B7672" s="14">
        <v>0.68130787037037033</v>
      </c>
      <c r="C7672">
        <v>1</v>
      </c>
      <c r="D7672" t="s">
        <v>640</v>
      </c>
      <c r="E7672">
        <v>47</v>
      </c>
      <c r="F7672" t="s">
        <v>641</v>
      </c>
    </row>
    <row r="7673" spans="1:6" x14ac:dyDescent="0.5">
      <c r="A7673" s="4">
        <v>43588</v>
      </c>
      <c r="B7673" s="14">
        <v>0.68131944444444448</v>
      </c>
      <c r="C7673">
        <v>1</v>
      </c>
      <c r="D7673" t="s">
        <v>640</v>
      </c>
      <c r="E7673">
        <v>38</v>
      </c>
      <c r="F7673" t="s">
        <v>641</v>
      </c>
    </row>
    <row r="7674" spans="1:6" x14ac:dyDescent="0.5">
      <c r="A7674" s="4">
        <v>43588</v>
      </c>
      <c r="B7674" s="14">
        <v>0.68134259259259267</v>
      </c>
      <c r="C7674">
        <v>1</v>
      </c>
      <c r="D7674" t="s">
        <v>640</v>
      </c>
      <c r="E7674">
        <v>43</v>
      </c>
      <c r="F7674" t="s">
        <v>641</v>
      </c>
    </row>
    <row r="7675" spans="1:6" x14ac:dyDescent="0.5">
      <c r="A7675" s="4">
        <v>43588</v>
      </c>
      <c r="B7675" s="14">
        <v>0.68135416666666659</v>
      </c>
      <c r="C7675">
        <v>1</v>
      </c>
      <c r="D7675" t="s">
        <v>640</v>
      </c>
      <c r="E7675">
        <v>43</v>
      </c>
      <c r="F7675" t="s">
        <v>641</v>
      </c>
    </row>
    <row r="7676" spans="1:6" x14ac:dyDescent="0.5">
      <c r="A7676" s="4">
        <v>43588</v>
      </c>
      <c r="B7676" s="14">
        <v>0.68136574074074074</v>
      </c>
      <c r="C7676">
        <v>1</v>
      </c>
      <c r="D7676" t="s">
        <v>640</v>
      </c>
      <c r="E7676">
        <v>46</v>
      </c>
      <c r="F7676" t="s">
        <v>641</v>
      </c>
    </row>
    <row r="7677" spans="1:6" x14ac:dyDescent="0.5">
      <c r="A7677" s="4">
        <v>43588</v>
      </c>
      <c r="B7677" s="14">
        <v>0.68137731481481489</v>
      </c>
      <c r="C7677">
        <v>1</v>
      </c>
      <c r="D7677" t="s">
        <v>640</v>
      </c>
      <c r="E7677">
        <v>41</v>
      </c>
      <c r="F7677" t="s">
        <v>641</v>
      </c>
    </row>
    <row r="7678" spans="1:6" x14ac:dyDescent="0.5">
      <c r="A7678" s="4">
        <v>43588</v>
      </c>
      <c r="B7678" s="14">
        <v>0.68140046296296297</v>
      </c>
      <c r="C7678">
        <v>1</v>
      </c>
      <c r="D7678" t="s">
        <v>640</v>
      </c>
      <c r="E7678">
        <v>48</v>
      </c>
      <c r="F7678" t="s">
        <v>641</v>
      </c>
    </row>
    <row r="7679" spans="1:6" x14ac:dyDescent="0.5">
      <c r="A7679" s="4">
        <v>43588</v>
      </c>
      <c r="B7679" s="14">
        <v>0.68141203703703701</v>
      </c>
      <c r="C7679">
        <v>1</v>
      </c>
      <c r="D7679" t="s">
        <v>640</v>
      </c>
      <c r="E7679">
        <v>46</v>
      </c>
      <c r="F7679" t="s">
        <v>641</v>
      </c>
    </row>
    <row r="7680" spans="1:6" x14ac:dyDescent="0.5">
      <c r="A7680" s="4">
        <v>43588</v>
      </c>
      <c r="B7680" s="14">
        <v>0.68143518518518509</v>
      </c>
      <c r="C7680">
        <v>1</v>
      </c>
      <c r="D7680" t="s">
        <v>640</v>
      </c>
      <c r="E7680">
        <v>47</v>
      </c>
      <c r="F7680" t="s">
        <v>641</v>
      </c>
    </row>
    <row r="7681" spans="1:6" x14ac:dyDescent="0.5">
      <c r="A7681" s="4">
        <v>43588</v>
      </c>
      <c r="B7681" s="14">
        <v>0.68145833333333339</v>
      </c>
      <c r="C7681">
        <v>1</v>
      </c>
      <c r="D7681" t="s">
        <v>640</v>
      </c>
      <c r="E7681">
        <v>49</v>
      </c>
      <c r="F7681" t="s">
        <v>641</v>
      </c>
    </row>
    <row r="7682" spans="1:6" x14ac:dyDescent="0.5">
      <c r="A7682" s="4">
        <v>43588</v>
      </c>
      <c r="B7682" s="14">
        <v>0.68146990740740743</v>
      </c>
      <c r="C7682">
        <v>1</v>
      </c>
      <c r="D7682" t="s">
        <v>640</v>
      </c>
      <c r="E7682">
        <v>44</v>
      </c>
      <c r="F7682" t="s">
        <v>641</v>
      </c>
    </row>
    <row r="7683" spans="1:6" x14ac:dyDescent="0.5">
      <c r="A7683" s="4">
        <v>43588</v>
      </c>
      <c r="B7683" s="14">
        <v>0.68148148148148147</v>
      </c>
      <c r="C7683">
        <v>1</v>
      </c>
      <c r="D7683" t="s">
        <v>640</v>
      </c>
      <c r="E7683">
        <v>40</v>
      </c>
      <c r="F7683" t="s">
        <v>641</v>
      </c>
    </row>
    <row r="7684" spans="1:6" x14ac:dyDescent="0.5">
      <c r="A7684" s="4">
        <v>43588</v>
      </c>
      <c r="B7684" s="14">
        <v>0.6814930555555555</v>
      </c>
      <c r="C7684">
        <v>1</v>
      </c>
      <c r="D7684" t="s">
        <v>640</v>
      </c>
      <c r="E7684">
        <v>47</v>
      </c>
      <c r="F7684" t="s">
        <v>641</v>
      </c>
    </row>
    <row r="7685" spans="1:6" x14ac:dyDescent="0.5">
      <c r="A7685" s="4">
        <v>43588</v>
      </c>
      <c r="B7685" s="14">
        <v>0.68150462962962965</v>
      </c>
      <c r="C7685">
        <v>1</v>
      </c>
      <c r="D7685" t="s">
        <v>640</v>
      </c>
      <c r="E7685">
        <v>46</v>
      </c>
      <c r="F7685" t="s">
        <v>641</v>
      </c>
    </row>
    <row r="7686" spans="1:6" x14ac:dyDescent="0.5">
      <c r="A7686" s="4">
        <v>43588</v>
      </c>
      <c r="B7686" s="14">
        <v>0.6815162037037038</v>
      </c>
      <c r="C7686">
        <v>1</v>
      </c>
      <c r="D7686" t="s">
        <v>640</v>
      </c>
      <c r="E7686">
        <v>48</v>
      </c>
      <c r="F7686" t="s">
        <v>641</v>
      </c>
    </row>
    <row r="7687" spans="1:6" x14ac:dyDescent="0.5">
      <c r="A7687" s="4">
        <v>43588</v>
      </c>
      <c r="B7687" s="14">
        <v>0.68152777777777773</v>
      </c>
      <c r="C7687">
        <v>1</v>
      </c>
      <c r="D7687" t="s">
        <v>640</v>
      </c>
      <c r="E7687">
        <v>50</v>
      </c>
      <c r="F7687" t="s">
        <v>641</v>
      </c>
    </row>
    <row r="7688" spans="1:6" x14ac:dyDescent="0.5">
      <c r="A7688" s="4">
        <v>43588</v>
      </c>
      <c r="B7688" s="14">
        <v>0.68155092592592592</v>
      </c>
      <c r="C7688">
        <v>1</v>
      </c>
      <c r="D7688" t="s">
        <v>640</v>
      </c>
      <c r="E7688">
        <v>42</v>
      </c>
      <c r="F7688" t="s">
        <v>641</v>
      </c>
    </row>
    <row r="7689" spans="1:6" x14ac:dyDescent="0.5">
      <c r="A7689" s="4">
        <v>43588</v>
      </c>
      <c r="B7689" s="14">
        <v>0.68156250000000007</v>
      </c>
      <c r="C7689">
        <v>1</v>
      </c>
      <c r="D7689" t="s">
        <v>640</v>
      </c>
      <c r="E7689">
        <v>48</v>
      </c>
      <c r="F7689" t="s">
        <v>641</v>
      </c>
    </row>
    <row r="7690" spans="1:6" x14ac:dyDescent="0.5">
      <c r="A7690" s="4">
        <v>43588</v>
      </c>
      <c r="B7690" s="14">
        <v>0.68158564814814815</v>
      </c>
      <c r="C7690">
        <v>1</v>
      </c>
      <c r="D7690" t="s">
        <v>640</v>
      </c>
      <c r="E7690">
        <v>49</v>
      </c>
      <c r="F7690" t="s">
        <v>641</v>
      </c>
    </row>
    <row r="7691" spans="1:6" x14ac:dyDescent="0.5">
      <c r="A7691" s="4">
        <v>43588</v>
      </c>
      <c r="B7691" s="14">
        <v>0.6815972222222223</v>
      </c>
      <c r="C7691">
        <v>1</v>
      </c>
      <c r="D7691" t="s">
        <v>640</v>
      </c>
      <c r="E7691">
        <v>44</v>
      </c>
      <c r="F7691" t="s">
        <v>641</v>
      </c>
    </row>
    <row r="7692" spans="1:6" x14ac:dyDescent="0.5">
      <c r="A7692" s="4">
        <v>43588</v>
      </c>
      <c r="B7692" s="14">
        <v>0.68160879629629623</v>
      </c>
      <c r="C7692">
        <v>1</v>
      </c>
      <c r="D7692" t="s">
        <v>640</v>
      </c>
      <c r="E7692">
        <v>50</v>
      </c>
      <c r="F7692" t="s">
        <v>641</v>
      </c>
    </row>
    <row r="7693" spans="1:6" x14ac:dyDescent="0.5">
      <c r="A7693" s="4">
        <v>43588</v>
      </c>
      <c r="B7693" s="14">
        <v>0.68162037037037038</v>
      </c>
      <c r="C7693">
        <v>1</v>
      </c>
      <c r="D7693" t="s">
        <v>640</v>
      </c>
      <c r="E7693">
        <v>44</v>
      </c>
      <c r="F7693" t="s">
        <v>641</v>
      </c>
    </row>
    <row r="7694" spans="1:6" x14ac:dyDescent="0.5">
      <c r="A7694" s="4">
        <v>43588</v>
      </c>
      <c r="B7694" s="14">
        <v>0.68164351851851857</v>
      </c>
      <c r="C7694">
        <v>1</v>
      </c>
      <c r="D7694" t="s">
        <v>640</v>
      </c>
      <c r="E7694">
        <v>51</v>
      </c>
      <c r="F7694" t="s">
        <v>641</v>
      </c>
    </row>
    <row r="7695" spans="1:6" x14ac:dyDescent="0.5">
      <c r="A7695" s="4">
        <v>43588</v>
      </c>
      <c r="B7695" s="14">
        <v>0.68165509259259249</v>
      </c>
      <c r="C7695">
        <v>1</v>
      </c>
      <c r="D7695" t="s">
        <v>640</v>
      </c>
      <c r="E7695">
        <v>47</v>
      </c>
      <c r="F7695" t="s">
        <v>641</v>
      </c>
    </row>
    <row r="7696" spans="1:6" x14ac:dyDescent="0.5">
      <c r="A7696" s="4">
        <v>43588</v>
      </c>
      <c r="B7696" s="14">
        <v>0.68166666666666664</v>
      </c>
      <c r="C7696">
        <v>1</v>
      </c>
      <c r="D7696" t="s">
        <v>640</v>
      </c>
      <c r="E7696">
        <v>45</v>
      </c>
      <c r="F7696" t="s">
        <v>641</v>
      </c>
    </row>
    <row r="7697" spans="1:6" x14ac:dyDescent="0.5">
      <c r="A7697" s="4">
        <v>43588</v>
      </c>
      <c r="B7697" s="14">
        <v>0.68168981481481483</v>
      </c>
      <c r="C7697">
        <v>1</v>
      </c>
      <c r="D7697" t="s">
        <v>640</v>
      </c>
      <c r="E7697">
        <v>45</v>
      </c>
      <c r="F7697" t="s">
        <v>641</v>
      </c>
    </row>
    <row r="7698" spans="1:6" x14ac:dyDescent="0.5">
      <c r="A7698" s="4">
        <v>43588</v>
      </c>
      <c r="B7698" s="14">
        <v>0.68170138888888887</v>
      </c>
      <c r="C7698">
        <v>1</v>
      </c>
      <c r="D7698" t="s">
        <v>640</v>
      </c>
      <c r="E7698">
        <v>46</v>
      </c>
      <c r="F7698" t="s">
        <v>641</v>
      </c>
    </row>
    <row r="7699" spans="1:6" x14ac:dyDescent="0.5">
      <c r="A7699" s="4">
        <v>43588</v>
      </c>
      <c r="B7699" s="14">
        <v>0.68172453703703706</v>
      </c>
      <c r="C7699">
        <v>1</v>
      </c>
      <c r="D7699" t="s">
        <v>640</v>
      </c>
      <c r="E7699">
        <v>43</v>
      </c>
      <c r="F7699" t="s">
        <v>641</v>
      </c>
    </row>
    <row r="7700" spans="1:6" x14ac:dyDescent="0.5">
      <c r="A7700" s="4">
        <v>43588</v>
      </c>
      <c r="B7700" s="14">
        <v>0.68175925925925929</v>
      </c>
      <c r="C7700">
        <v>1</v>
      </c>
      <c r="D7700" t="s">
        <v>640</v>
      </c>
      <c r="E7700">
        <v>42</v>
      </c>
      <c r="F7700" t="s">
        <v>641</v>
      </c>
    </row>
    <row r="7701" spans="1:6" x14ac:dyDescent="0.5">
      <c r="A7701" s="4">
        <v>43588</v>
      </c>
      <c r="B7701" s="14">
        <v>0.68178240740740748</v>
      </c>
      <c r="C7701">
        <v>1</v>
      </c>
      <c r="D7701" t="s">
        <v>640</v>
      </c>
      <c r="E7701">
        <v>51</v>
      </c>
      <c r="F7701" t="s">
        <v>641</v>
      </c>
    </row>
    <row r="7702" spans="1:6" x14ac:dyDescent="0.5">
      <c r="A7702" s="4">
        <v>43588</v>
      </c>
      <c r="B7702" s="14">
        <v>0.6817939814814814</v>
      </c>
      <c r="C7702">
        <v>1</v>
      </c>
      <c r="D7702" t="s">
        <v>640</v>
      </c>
      <c r="E7702">
        <v>49</v>
      </c>
      <c r="F7702" t="s">
        <v>641</v>
      </c>
    </row>
    <row r="7703" spans="1:6" x14ac:dyDescent="0.5">
      <c r="A7703" s="4">
        <v>43588</v>
      </c>
      <c r="B7703" s="14">
        <v>0.68180555555555555</v>
      </c>
      <c r="C7703">
        <v>1</v>
      </c>
      <c r="D7703" t="s">
        <v>640</v>
      </c>
      <c r="E7703">
        <v>49</v>
      </c>
      <c r="F7703" t="s">
        <v>641</v>
      </c>
    </row>
    <row r="7704" spans="1:6" x14ac:dyDescent="0.5">
      <c r="A7704" s="4">
        <v>43588</v>
      </c>
      <c r="B7704" s="14">
        <v>0.6818171296296297</v>
      </c>
      <c r="C7704">
        <v>1</v>
      </c>
      <c r="D7704" t="s">
        <v>640</v>
      </c>
      <c r="E7704">
        <v>43</v>
      </c>
      <c r="F7704" t="s">
        <v>641</v>
      </c>
    </row>
    <row r="7705" spans="1:6" x14ac:dyDescent="0.5">
      <c r="A7705" s="4">
        <v>43588</v>
      </c>
      <c r="B7705" s="14">
        <v>0.68182870370370363</v>
      </c>
      <c r="C7705">
        <v>1</v>
      </c>
      <c r="D7705" t="s">
        <v>640</v>
      </c>
      <c r="E7705">
        <v>46</v>
      </c>
      <c r="F7705" t="s">
        <v>641</v>
      </c>
    </row>
    <row r="7706" spans="1:6" x14ac:dyDescent="0.5">
      <c r="A7706" s="4">
        <v>43588</v>
      </c>
      <c r="B7706" s="14">
        <v>0.68184027777777778</v>
      </c>
      <c r="C7706">
        <v>1</v>
      </c>
      <c r="D7706" t="s">
        <v>640</v>
      </c>
      <c r="E7706">
        <v>45</v>
      </c>
      <c r="F7706" t="s">
        <v>641</v>
      </c>
    </row>
    <row r="7707" spans="1:6" x14ac:dyDescent="0.5">
      <c r="A7707" s="4">
        <v>43588</v>
      </c>
      <c r="B7707" s="14">
        <v>0.68185185185185182</v>
      </c>
      <c r="C7707">
        <v>1</v>
      </c>
      <c r="D7707" t="s">
        <v>640</v>
      </c>
      <c r="E7707">
        <v>44</v>
      </c>
      <c r="F7707" t="s">
        <v>641</v>
      </c>
    </row>
    <row r="7708" spans="1:6" x14ac:dyDescent="0.5">
      <c r="A7708" s="4">
        <v>43588</v>
      </c>
      <c r="B7708" s="14">
        <v>0.68186342592592597</v>
      </c>
      <c r="C7708">
        <v>1</v>
      </c>
      <c r="D7708" t="s">
        <v>640</v>
      </c>
      <c r="E7708">
        <v>46</v>
      </c>
      <c r="F7708" t="s">
        <v>641</v>
      </c>
    </row>
    <row r="7709" spans="1:6" x14ac:dyDescent="0.5">
      <c r="A7709" s="4">
        <v>43588</v>
      </c>
      <c r="B7709" s="14">
        <v>0.6818749999999999</v>
      </c>
      <c r="C7709">
        <v>1</v>
      </c>
      <c r="D7709" t="s">
        <v>640</v>
      </c>
      <c r="E7709">
        <v>48</v>
      </c>
      <c r="F7709" t="s">
        <v>641</v>
      </c>
    </row>
    <row r="7710" spans="1:6" x14ac:dyDescent="0.5">
      <c r="A7710" s="4">
        <v>43588</v>
      </c>
      <c r="B7710" s="14">
        <v>0.68188657407407405</v>
      </c>
      <c r="C7710">
        <v>1</v>
      </c>
      <c r="D7710" t="s">
        <v>640</v>
      </c>
      <c r="E7710">
        <v>46</v>
      </c>
      <c r="F7710" t="s">
        <v>641</v>
      </c>
    </row>
    <row r="7711" spans="1:6" x14ac:dyDescent="0.5">
      <c r="A7711" s="4">
        <v>43588</v>
      </c>
      <c r="B7711" s="14">
        <v>0.6818981481481482</v>
      </c>
      <c r="C7711">
        <v>1</v>
      </c>
      <c r="D7711" t="s">
        <v>640</v>
      </c>
      <c r="E7711">
        <v>45</v>
      </c>
      <c r="F7711" t="s">
        <v>641</v>
      </c>
    </row>
    <row r="7712" spans="1:6" x14ac:dyDescent="0.5">
      <c r="A7712" s="4">
        <v>43588</v>
      </c>
      <c r="B7712" s="14">
        <v>0.68190972222222224</v>
      </c>
      <c r="C7712">
        <v>1</v>
      </c>
      <c r="D7712" t="s">
        <v>640</v>
      </c>
      <c r="E7712">
        <v>51</v>
      </c>
      <c r="F7712" t="s">
        <v>641</v>
      </c>
    </row>
    <row r="7713" spans="1:6" x14ac:dyDescent="0.5">
      <c r="A7713" s="4">
        <v>43588</v>
      </c>
      <c r="B7713" s="14">
        <v>0.68192129629629628</v>
      </c>
      <c r="C7713">
        <v>1</v>
      </c>
      <c r="D7713" t="s">
        <v>640</v>
      </c>
      <c r="E7713">
        <v>39</v>
      </c>
      <c r="F7713" t="s">
        <v>641</v>
      </c>
    </row>
    <row r="7714" spans="1:6" x14ac:dyDescent="0.5">
      <c r="A7714" s="4">
        <v>43588</v>
      </c>
      <c r="B7714" s="14">
        <v>0.68195601851851861</v>
      </c>
      <c r="C7714">
        <v>1</v>
      </c>
      <c r="D7714" t="s">
        <v>640</v>
      </c>
      <c r="E7714">
        <v>48</v>
      </c>
      <c r="F7714" t="s">
        <v>641</v>
      </c>
    </row>
    <row r="7715" spans="1:6" x14ac:dyDescent="0.5">
      <c r="A7715" s="4">
        <v>43588</v>
      </c>
      <c r="B7715" s="14">
        <v>0.68196759259259254</v>
      </c>
      <c r="C7715">
        <v>1</v>
      </c>
      <c r="D7715" t="s">
        <v>640</v>
      </c>
      <c r="E7715">
        <v>48</v>
      </c>
      <c r="F7715" t="s">
        <v>641</v>
      </c>
    </row>
    <row r="7716" spans="1:6" x14ac:dyDescent="0.5">
      <c r="A7716" s="4">
        <v>43588</v>
      </c>
      <c r="B7716" s="14">
        <v>0.68199074074074073</v>
      </c>
      <c r="C7716">
        <v>1</v>
      </c>
      <c r="D7716" t="s">
        <v>640</v>
      </c>
      <c r="E7716">
        <v>42</v>
      </c>
      <c r="F7716" t="s">
        <v>641</v>
      </c>
    </row>
    <row r="7717" spans="1:6" x14ac:dyDescent="0.5">
      <c r="A7717" s="4">
        <v>43588</v>
      </c>
      <c r="B7717" s="14">
        <v>0.68201388888888881</v>
      </c>
      <c r="C7717">
        <v>1</v>
      </c>
      <c r="D7717" t="s">
        <v>640</v>
      </c>
      <c r="E7717">
        <v>40</v>
      </c>
      <c r="F7717" t="s">
        <v>641</v>
      </c>
    </row>
    <row r="7718" spans="1:6" x14ac:dyDescent="0.5">
      <c r="A7718" s="4">
        <v>43588</v>
      </c>
      <c r="B7718" s="14">
        <v>0.68202546296296296</v>
      </c>
      <c r="C7718">
        <v>1</v>
      </c>
      <c r="D7718" t="s">
        <v>640</v>
      </c>
      <c r="E7718">
        <v>47</v>
      </c>
      <c r="F7718" t="s">
        <v>641</v>
      </c>
    </row>
    <row r="7719" spans="1:6" x14ac:dyDescent="0.5">
      <c r="A7719" s="4">
        <v>43588</v>
      </c>
      <c r="B7719" s="14">
        <v>0.68206018518518519</v>
      </c>
      <c r="C7719">
        <v>1</v>
      </c>
      <c r="D7719" t="s">
        <v>640</v>
      </c>
      <c r="E7719">
        <v>42</v>
      </c>
      <c r="F7719" t="s">
        <v>641</v>
      </c>
    </row>
    <row r="7720" spans="1:6" x14ac:dyDescent="0.5">
      <c r="A7720" s="4">
        <v>43588</v>
      </c>
      <c r="B7720" s="14">
        <v>0.68207175925925922</v>
      </c>
      <c r="C7720">
        <v>1</v>
      </c>
      <c r="D7720" t="s">
        <v>640</v>
      </c>
      <c r="E7720">
        <v>39</v>
      </c>
      <c r="F7720" t="s">
        <v>641</v>
      </c>
    </row>
    <row r="7721" spans="1:6" x14ac:dyDescent="0.5">
      <c r="A7721" s="4">
        <v>43588</v>
      </c>
      <c r="B7721" s="14">
        <v>0.6820949074074073</v>
      </c>
      <c r="C7721">
        <v>1</v>
      </c>
      <c r="D7721" t="s">
        <v>640</v>
      </c>
      <c r="E7721">
        <v>43</v>
      </c>
      <c r="F7721" t="s">
        <v>641</v>
      </c>
    </row>
    <row r="7722" spans="1:6" x14ac:dyDescent="0.5">
      <c r="A7722" s="4">
        <v>43588</v>
      </c>
      <c r="B7722" s="14">
        <v>0.6821180555555556</v>
      </c>
      <c r="C7722">
        <v>1</v>
      </c>
      <c r="D7722" t="s">
        <v>640</v>
      </c>
      <c r="E7722">
        <v>46</v>
      </c>
      <c r="F7722" t="s">
        <v>641</v>
      </c>
    </row>
    <row r="7723" spans="1:6" x14ac:dyDescent="0.5">
      <c r="A7723" s="4">
        <v>43588</v>
      </c>
      <c r="B7723" s="14">
        <v>0.68214120370370368</v>
      </c>
      <c r="C7723">
        <v>1</v>
      </c>
      <c r="D7723" t="s">
        <v>640</v>
      </c>
      <c r="E7723">
        <v>44</v>
      </c>
      <c r="F7723" t="s">
        <v>641</v>
      </c>
    </row>
    <row r="7724" spans="1:6" x14ac:dyDescent="0.5">
      <c r="A7724" s="4">
        <v>43588</v>
      </c>
      <c r="B7724" s="14">
        <v>0.68215277777777772</v>
      </c>
      <c r="C7724">
        <v>1</v>
      </c>
      <c r="D7724" t="s">
        <v>640</v>
      </c>
      <c r="E7724">
        <v>49</v>
      </c>
      <c r="F7724" t="s">
        <v>641</v>
      </c>
    </row>
    <row r="7725" spans="1:6" x14ac:dyDescent="0.5">
      <c r="A7725" s="4">
        <v>43588</v>
      </c>
      <c r="B7725" s="14">
        <v>0.68216435185185187</v>
      </c>
      <c r="C7725">
        <v>1</v>
      </c>
      <c r="D7725" t="s">
        <v>640</v>
      </c>
      <c r="E7725">
        <v>47</v>
      </c>
      <c r="F7725" t="s">
        <v>641</v>
      </c>
    </row>
    <row r="7726" spans="1:6" x14ac:dyDescent="0.5">
      <c r="A7726" s="4">
        <v>43588</v>
      </c>
      <c r="B7726" s="14">
        <v>0.68217592592592602</v>
      </c>
      <c r="C7726">
        <v>1</v>
      </c>
      <c r="D7726" t="s">
        <v>640</v>
      </c>
      <c r="E7726">
        <v>47</v>
      </c>
      <c r="F7726" t="s">
        <v>641</v>
      </c>
    </row>
    <row r="7727" spans="1:6" x14ac:dyDescent="0.5">
      <c r="A7727" s="4">
        <v>43588</v>
      </c>
      <c r="B7727" s="14">
        <v>0.6821990740740741</v>
      </c>
      <c r="C7727">
        <v>1</v>
      </c>
      <c r="D7727" t="s">
        <v>640</v>
      </c>
      <c r="E7727">
        <v>45</v>
      </c>
      <c r="F7727" t="s">
        <v>641</v>
      </c>
    </row>
    <row r="7728" spans="1:6" x14ac:dyDescent="0.5">
      <c r="A7728" s="4">
        <v>43588</v>
      </c>
      <c r="B7728" s="14">
        <v>0.68221064814814814</v>
      </c>
      <c r="C7728">
        <v>1</v>
      </c>
      <c r="D7728" t="s">
        <v>640</v>
      </c>
      <c r="E7728">
        <v>40</v>
      </c>
      <c r="F7728" t="s">
        <v>641</v>
      </c>
    </row>
    <row r="7729" spans="1:6" x14ac:dyDescent="0.5">
      <c r="A7729" s="4">
        <v>43588</v>
      </c>
      <c r="B7729" s="14">
        <v>0.68222222222222229</v>
      </c>
      <c r="C7729">
        <v>1</v>
      </c>
      <c r="D7729" t="s">
        <v>640</v>
      </c>
      <c r="E7729">
        <v>42</v>
      </c>
      <c r="F7729" t="s">
        <v>641</v>
      </c>
    </row>
    <row r="7730" spans="1:6" x14ac:dyDescent="0.5">
      <c r="A7730" s="4">
        <v>43588</v>
      </c>
      <c r="B7730" s="14">
        <v>0.68225694444444451</v>
      </c>
      <c r="C7730">
        <v>1</v>
      </c>
      <c r="D7730" t="s">
        <v>640</v>
      </c>
      <c r="E7730">
        <v>49</v>
      </c>
      <c r="F7730" t="s">
        <v>641</v>
      </c>
    </row>
    <row r="7731" spans="1:6" x14ac:dyDescent="0.5">
      <c r="A7731" s="4">
        <v>43588</v>
      </c>
      <c r="B7731" s="14">
        <v>0.68231481481481471</v>
      </c>
      <c r="C7731">
        <v>1</v>
      </c>
      <c r="D7731" t="s">
        <v>640</v>
      </c>
      <c r="E7731">
        <v>38</v>
      </c>
      <c r="F7731" t="s">
        <v>641</v>
      </c>
    </row>
    <row r="7732" spans="1:6" x14ac:dyDescent="0.5">
      <c r="A7732" s="4">
        <v>43588</v>
      </c>
      <c r="B7732" s="14">
        <v>0.68233796296296301</v>
      </c>
      <c r="C7732">
        <v>1</v>
      </c>
      <c r="D7732" t="s">
        <v>640</v>
      </c>
      <c r="E7732">
        <v>42</v>
      </c>
      <c r="F7732" t="s">
        <v>641</v>
      </c>
    </row>
    <row r="7733" spans="1:6" x14ac:dyDescent="0.5">
      <c r="A7733" s="4">
        <v>43588</v>
      </c>
      <c r="B7733" s="14">
        <v>0.68236111111111108</v>
      </c>
      <c r="C7733">
        <v>1</v>
      </c>
      <c r="D7733" t="s">
        <v>640</v>
      </c>
      <c r="E7733">
        <v>42</v>
      </c>
      <c r="F7733" t="s">
        <v>641</v>
      </c>
    </row>
    <row r="7734" spans="1:6" x14ac:dyDescent="0.5">
      <c r="A7734" s="4">
        <v>43588</v>
      </c>
      <c r="B7734" s="14">
        <v>0.68237268518518512</v>
      </c>
      <c r="C7734">
        <v>1</v>
      </c>
      <c r="D7734" t="s">
        <v>640</v>
      </c>
      <c r="E7734">
        <v>43</v>
      </c>
      <c r="F7734" t="s">
        <v>641</v>
      </c>
    </row>
    <row r="7735" spans="1:6" x14ac:dyDescent="0.5">
      <c r="A7735" s="4">
        <v>43588</v>
      </c>
      <c r="B7735" s="14">
        <v>0.68238425925925927</v>
      </c>
      <c r="C7735">
        <v>1</v>
      </c>
      <c r="D7735" t="s">
        <v>640</v>
      </c>
      <c r="E7735">
        <v>47</v>
      </c>
      <c r="F7735" t="s">
        <v>641</v>
      </c>
    </row>
    <row r="7736" spans="1:6" x14ac:dyDescent="0.5">
      <c r="A7736" s="4">
        <v>43588</v>
      </c>
      <c r="B7736" s="14">
        <v>0.68240740740740735</v>
      </c>
      <c r="C7736">
        <v>1</v>
      </c>
      <c r="D7736" t="s">
        <v>640</v>
      </c>
      <c r="E7736">
        <v>44</v>
      </c>
      <c r="F7736" t="s">
        <v>641</v>
      </c>
    </row>
    <row r="7737" spans="1:6" x14ac:dyDescent="0.5">
      <c r="A7737" s="4">
        <v>43588</v>
      </c>
      <c r="B7737" s="14">
        <v>0.6824189814814815</v>
      </c>
      <c r="C7737">
        <v>1</v>
      </c>
      <c r="D7737" t="s">
        <v>640</v>
      </c>
      <c r="E7737">
        <v>43</v>
      </c>
      <c r="F7737" t="s">
        <v>641</v>
      </c>
    </row>
    <row r="7738" spans="1:6" x14ac:dyDescent="0.5">
      <c r="A7738" s="4">
        <v>43588</v>
      </c>
      <c r="B7738" s="14">
        <v>0.68243055555555554</v>
      </c>
      <c r="C7738">
        <v>1</v>
      </c>
      <c r="D7738" t="s">
        <v>640</v>
      </c>
      <c r="E7738">
        <v>50</v>
      </c>
      <c r="F7738" t="s">
        <v>641</v>
      </c>
    </row>
    <row r="7739" spans="1:6" x14ac:dyDescent="0.5">
      <c r="A7739" s="4">
        <v>43588</v>
      </c>
      <c r="B7739" s="14">
        <v>0.68244212962962969</v>
      </c>
      <c r="C7739">
        <v>1</v>
      </c>
      <c r="D7739" t="s">
        <v>640</v>
      </c>
      <c r="E7739">
        <v>41</v>
      </c>
      <c r="F7739" t="s">
        <v>641</v>
      </c>
    </row>
    <row r="7740" spans="1:6" x14ac:dyDescent="0.5">
      <c r="A7740" s="4">
        <v>43588</v>
      </c>
      <c r="B7740" s="14">
        <v>0.68245370370370362</v>
      </c>
      <c r="C7740">
        <v>1</v>
      </c>
      <c r="D7740" t="s">
        <v>640</v>
      </c>
      <c r="E7740">
        <v>51</v>
      </c>
      <c r="F7740" t="s">
        <v>641</v>
      </c>
    </row>
    <row r="7741" spans="1:6" x14ac:dyDescent="0.5">
      <c r="A7741" s="4">
        <v>43588</v>
      </c>
      <c r="B7741" s="14">
        <v>0.68246527777777777</v>
      </c>
      <c r="C7741">
        <v>1</v>
      </c>
      <c r="D7741" t="s">
        <v>640</v>
      </c>
      <c r="E7741">
        <v>39</v>
      </c>
      <c r="F7741" t="s">
        <v>641</v>
      </c>
    </row>
    <row r="7742" spans="1:6" x14ac:dyDescent="0.5">
      <c r="A7742" s="4">
        <v>43588</v>
      </c>
      <c r="B7742" s="14">
        <v>0.68258101851851849</v>
      </c>
      <c r="C7742">
        <v>1</v>
      </c>
      <c r="D7742" t="s">
        <v>640</v>
      </c>
      <c r="E7742">
        <v>40</v>
      </c>
      <c r="F7742" t="s">
        <v>641</v>
      </c>
    </row>
    <row r="7743" spans="1:6" x14ac:dyDescent="0.5">
      <c r="A7743" s="4">
        <v>43588</v>
      </c>
      <c r="B7743" s="14">
        <v>0.68261574074074083</v>
      </c>
      <c r="C7743">
        <v>1</v>
      </c>
      <c r="D7743" t="s">
        <v>640</v>
      </c>
      <c r="E7743">
        <v>39</v>
      </c>
      <c r="F7743" t="s">
        <v>641</v>
      </c>
    </row>
    <row r="7744" spans="1:6" x14ac:dyDescent="0.5">
      <c r="A7744" s="4">
        <v>43588</v>
      </c>
      <c r="B7744" s="14">
        <v>0.68266203703703709</v>
      </c>
      <c r="C7744">
        <v>1</v>
      </c>
      <c r="D7744" t="s">
        <v>640</v>
      </c>
      <c r="E7744">
        <v>38</v>
      </c>
      <c r="F7744" t="s">
        <v>641</v>
      </c>
    </row>
    <row r="7745" spans="1:6" x14ac:dyDescent="0.5">
      <c r="A7745" s="4">
        <v>43588</v>
      </c>
      <c r="B7745" s="14">
        <v>0.68267361111111102</v>
      </c>
      <c r="C7745">
        <v>1</v>
      </c>
      <c r="D7745" t="s">
        <v>640</v>
      </c>
      <c r="E7745">
        <v>39</v>
      </c>
      <c r="F7745" t="s">
        <v>641</v>
      </c>
    </row>
    <row r="7746" spans="1:6" x14ac:dyDescent="0.5">
      <c r="A7746" s="4">
        <v>43588</v>
      </c>
      <c r="B7746" s="14">
        <v>0.68312499999999998</v>
      </c>
      <c r="C7746">
        <v>1</v>
      </c>
      <c r="D7746" t="s">
        <v>640</v>
      </c>
      <c r="E7746">
        <v>40</v>
      </c>
      <c r="F7746" t="s">
        <v>641</v>
      </c>
    </row>
    <row r="7747" spans="1:6" x14ac:dyDescent="0.5">
      <c r="A7747" s="4">
        <v>43588</v>
      </c>
      <c r="B7747" s="14">
        <v>0.73010416666666667</v>
      </c>
      <c r="C7747">
        <v>1</v>
      </c>
      <c r="D7747" t="s">
        <v>640</v>
      </c>
      <c r="E7747">
        <v>39</v>
      </c>
      <c r="F7747" t="s">
        <v>641</v>
      </c>
    </row>
    <row r="7748" spans="1:6" x14ac:dyDescent="0.5">
      <c r="A7748" s="4">
        <v>43588</v>
      </c>
      <c r="B7748" s="14">
        <v>0.73012731481481474</v>
      </c>
      <c r="C7748">
        <v>1</v>
      </c>
      <c r="D7748" t="s">
        <v>640</v>
      </c>
      <c r="E7748">
        <v>38</v>
      </c>
      <c r="F7748" t="s">
        <v>641</v>
      </c>
    </row>
    <row r="7749" spans="1:6" x14ac:dyDescent="0.5">
      <c r="A7749" s="4">
        <v>43588</v>
      </c>
      <c r="B7749" s="14">
        <v>0.73015046296296304</v>
      </c>
      <c r="C7749">
        <v>1</v>
      </c>
      <c r="D7749" t="s">
        <v>640</v>
      </c>
      <c r="E7749">
        <v>44</v>
      </c>
      <c r="F7749" t="s">
        <v>641</v>
      </c>
    </row>
    <row r="7750" spans="1:6" x14ac:dyDescent="0.5">
      <c r="A7750" s="4">
        <v>43588</v>
      </c>
      <c r="B7750" s="14">
        <v>0.73020833333333324</v>
      </c>
      <c r="C7750">
        <v>1</v>
      </c>
      <c r="D7750" t="s">
        <v>640</v>
      </c>
      <c r="E7750">
        <v>38</v>
      </c>
      <c r="F7750" t="s">
        <v>641</v>
      </c>
    </row>
    <row r="7751" spans="1:6" x14ac:dyDescent="0.5">
      <c r="A7751" s="4">
        <v>43588</v>
      </c>
      <c r="B7751" s="14">
        <v>0.73021990740740739</v>
      </c>
      <c r="C7751">
        <v>1</v>
      </c>
      <c r="D7751" t="s">
        <v>640</v>
      </c>
      <c r="E7751">
        <v>47</v>
      </c>
      <c r="F7751" t="s">
        <v>641</v>
      </c>
    </row>
    <row r="7752" spans="1:6" x14ac:dyDescent="0.5">
      <c r="A7752" s="4">
        <v>43588</v>
      </c>
      <c r="B7752" s="14">
        <v>0.73032407407407407</v>
      </c>
      <c r="C7752">
        <v>1</v>
      </c>
      <c r="D7752" t="s">
        <v>640</v>
      </c>
      <c r="E7752">
        <v>40</v>
      </c>
      <c r="F7752" t="s">
        <v>641</v>
      </c>
    </row>
    <row r="7753" spans="1:6" x14ac:dyDescent="0.5">
      <c r="A7753" s="4">
        <v>43588</v>
      </c>
      <c r="B7753" s="14">
        <v>0.73034722222222215</v>
      </c>
      <c r="C7753">
        <v>1</v>
      </c>
      <c r="D7753" t="s">
        <v>640</v>
      </c>
      <c r="E7753">
        <v>43</v>
      </c>
      <c r="F7753" t="s">
        <v>641</v>
      </c>
    </row>
    <row r="7754" spans="1:6" x14ac:dyDescent="0.5">
      <c r="A7754" s="4">
        <v>43588</v>
      </c>
      <c r="B7754" s="14">
        <v>0.7303587962962963</v>
      </c>
      <c r="C7754">
        <v>1</v>
      </c>
      <c r="D7754" t="s">
        <v>640</v>
      </c>
      <c r="E7754">
        <v>48</v>
      </c>
      <c r="F7754" t="s">
        <v>641</v>
      </c>
    </row>
    <row r="7755" spans="1:6" x14ac:dyDescent="0.5">
      <c r="A7755" s="4">
        <v>43588</v>
      </c>
      <c r="B7755" s="14">
        <v>0.73037037037037045</v>
      </c>
      <c r="C7755">
        <v>1</v>
      </c>
      <c r="D7755" t="s">
        <v>640</v>
      </c>
      <c r="E7755">
        <v>44</v>
      </c>
      <c r="F7755" t="s">
        <v>641</v>
      </c>
    </row>
    <row r="7756" spans="1:6" x14ac:dyDescent="0.5">
      <c r="A7756" s="4">
        <v>43588</v>
      </c>
      <c r="B7756" s="14">
        <v>0.73039351851851853</v>
      </c>
      <c r="C7756">
        <v>1</v>
      </c>
      <c r="D7756" t="s">
        <v>640</v>
      </c>
      <c r="E7756">
        <v>50</v>
      </c>
      <c r="F7756" t="s">
        <v>641</v>
      </c>
    </row>
    <row r="7757" spans="1:6" x14ac:dyDescent="0.5">
      <c r="A7757" s="4">
        <v>43588</v>
      </c>
      <c r="B7757" s="14">
        <v>0.73040509259259256</v>
      </c>
      <c r="C7757">
        <v>1</v>
      </c>
      <c r="D7757" t="s">
        <v>640</v>
      </c>
      <c r="E7757">
        <v>52</v>
      </c>
      <c r="F7757" t="s">
        <v>641</v>
      </c>
    </row>
    <row r="7758" spans="1:6" x14ac:dyDescent="0.5">
      <c r="A7758" s="4">
        <v>43588</v>
      </c>
      <c r="B7758" s="14">
        <v>0.73041666666666671</v>
      </c>
      <c r="C7758">
        <v>1</v>
      </c>
      <c r="D7758" t="s">
        <v>640</v>
      </c>
      <c r="E7758">
        <v>43</v>
      </c>
      <c r="F7758" t="s">
        <v>641</v>
      </c>
    </row>
    <row r="7759" spans="1:6" x14ac:dyDescent="0.5">
      <c r="A7759" s="4">
        <v>43588</v>
      </c>
      <c r="B7759" s="14">
        <v>0.73042824074074064</v>
      </c>
      <c r="C7759">
        <v>1</v>
      </c>
      <c r="D7759" t="s">
        <v>640</v>
      </c>
      <c r="E7759">
        <v>48</v>
      </c>
      <c r="F7759" t="s">
        <v>641</v>
      </c>
    </row>
    <row r="7760" spans="1:6" x14ac:dyDescent="0.5">
      <c r="A7760" s="4">
        <v>43588</v>
      </c>
      <c r="B7760" s="14">
        <v>0.73046296296296298</v>
      </c>
      <c r="C7760">
        <v>1</v>
      </c>
      <c r="D7760" t="s">
        <v>640</v>
      </c>
      <c r="E7760">
        <v>45</v>
      </c>
      <c r="F7760" t="s">
        <v>641</v>
      </c>
    </row>
    <row r="7761" spans="1:6" x14ac:dyDescent="0.5">
      <c r="A7761" s="4">
        <v>43588</v>
      </c>
      <c r="B7761" s="14">
        <v>0.73047453703703702</v>
      </c>
      <c r="C7761">
        <v>1</v>
      </c>
      <c r="D7761" t="s">
        <v>640</v>
      </c>
      <c r="E7761">
        <v>45</v>
      </c>
      <c r="F7761" t="s">
        <v>641</v>
      </c>
    </row>
    <row r="7762" spans="1:6" x14ac:dyDescent="0.5">
      <c r="A7762" s="4">
        <v>43588</v>
      </c>
      <c r="B7762" s="14">
        <v>0.73048611111111106</v>
      </c>
      <c r="C7762">
        <v>1</v>
      </c>
      <c r="D7762" t="s">
        <v>640</v>
      </c>
      <c r="E7762">
        <v>39</v>
      </c>
      <c r="F7762" t="s">
        <v>641</v>
      </c>
    </row>
    <row r="7763" spans="1:6" x14ac:dyDescent="0.5">
      <c r="A7763" s="4">
        <v>43588</v>
      </c>
      <c r="B7763" s="14">
        <v>0.73049768518518521</v>
      </c>
      <c r="C7763">
        <v>1</v>
      </c>
      <c r="D7763" t="s">
        <v>640</v>
      </c>
      <c r="E7763">
        <v>38</v>
      </c>
      <c r="F7763" t="s">
        <v>641</v>
      </c>
    </row>
    <row r="7764" spans="1:6" x14ac:dyDescent="0.5">
      <c r="A7764" s="4">
        <v>43588</v>
      </c>
      <c r="B7764" s="14">
        <v>0.73052083333333329</v>
      </c>
      <c r="C7764">
        <v>1</v>
      </c>
      <c r="D7764" t="s">
        <v>640</v>
      </c>
      <c r="E7764">
        <v>47</v>
      </c>
      <c r="F7764" t="s">
        <v>641</v>
      </c>
    </row>
    <row r="7765" spans="1:6" x14ac:dyDescent="0.5">
      <c r="A7765" s="4">
        <v>43588</v>
      </c>
      <c r="B7765" s="14">
        <v>0.73053240740740744</v>
      </c>
      <c r="C7765">
        <v>1</v>
      </c>
      <c r="D7765" t="s">
        <v>640</v>
      </c>
      <c r="E7765">
        <v>47</v>
      </c>
      <c r="F7765" t="s">
        <v>641</v>
      </c>
    </row>
    <row r="7766" spans="1:6" x14ac:dyDescent="0.5">
      <c r="A7766" s="4">
        <v>43588</v>
      </c>
      <c r="B7766" s="14">
        <v>0.73054398148148147</v>
      </c>
      <c r="C7766">
        <v>1</v>
      </c>
      <c r="D7766" t="s">
        <v>640</v>
      </c>
      <c r="E7766">
        <v>44</v>
      </c>
      <c r="F7766" t="s">
        <v>641</v>
      </c>
    </row>
    <row r="7767" spans="1:6" x14ac:dyDescent="0.5">
      <c r="A7767" s="4">
        <v>43588</v>
      </c>
      <c r="B7767" s="14">
        <v>0.73055555555555562</v>
      </c>
      <c r="C7767">
        <v>1</v>
      </c>
      <c r="D7767" t="s">
        <v>640</v>
      </c>
      <c r="E7767">
        <v>51</v>
      </c>
      <c r="F7767" t="s">
        <v>641</v>
      </c>
    </row>
    <row r="7768" spans="1:6" x14ac:dyDescent="0.5">
      <c r="A7768" s="4">
        <v>43588</v>
      </c>
      <c r="B7768" s="14">
        <v>0.73056712962962955</v>
      </c>
      <c r="C7768">
        <v>1</v>
      </c>
      <c r="D7768" t="s">
        <v>640</v>
      </c>
      <c r="E7768">
        <v>48</v>
      </c>
      <c r="F7768" t="s">
        <v>641</v>
      </c>
    </row>
    <row r="7769" spans="1:6" x14ac:dyDescent="0.5">
      <c r="A7769" s="4">
        <v>43588</v>
      </c>
      <c r="B7769" s="14">
        <v>0.73059027777777785</v>
      </c>
      <c r="C7769">
        <v>1</v>
      </c>
      <c r="D7769" t="s">
        <v>640</v>
      </c>
      <c r="E7769">
        <v>42</v>
      </c>
      <c r="F7769" t="s">
        <v>641</v>
      </c>
    </row>
    <row r="7770" spans="1:6" x14ac:dyDescent="0.5">
      <c r="A7770" s="4">
        <v>43588</v>
      </c>
      <c r="B7770" s="14">
        <v>0.73060185185185189</v>
      </c>
      <c r="C7770">
        <v>1</v>
      </c>
      <c r="D7770" t="s">
        <v>640</v>
      </c>
      <c r="E7770">
        <v>50</v>
      </c>
      <c r="F7770" t="s">
        <v>641</v>
      </c>
    </row>
    <row r="7771" spans="1:6" x14ac:dyDescent="0.5">
      <c r="A7771" s="4">
        <v>43588</v>
      </c>
      <c r="B7771" s="14">
        <v>0.73062499999999997</v>
      </c>
      <c r="C7771">
        <v>1</v>
      </c>
      <c r="D7771" t="s">
        <v>640</v>
      </c>
      <c r="E7771">
        <v>42</v>
      </c>
      <c r="F7771" t="s">
        <v>641</v>
      </c>
    </row>
    <row r="7772" spans="1:6" x14ac:dyDescent="0.5">
      <c r="A7772" s="4">
        <v>43588</v>
      </c>
      <c r="B7772" s="14">
        <v>0.73063657407407412</v>
      </c>
      <c r="C7772">
        <v>1</v>
      </c>
      <c r="D7772" t="s">
        <v>640</v>
      </c>
      <c r="E7772">
        <v>48</v>
      </c>
      <c r="F7772" t="s">
        <v>641</v>
      </c>
    </row>
    <row r="7773" spans="1:6" x14ac:dyDescent="0.5">
      <c r="A7773" s="4">
        <v>43588</v>
      </c>
      <c r="B7773" s="14">
        <v>0.73064814814814805</v>
      </c>
      <c r="C7773">
        <v>1</v>
      </c>
      <c r="D7773" t="s">
        <v>640</v>
      </c>
      <c r="E7773">
        <v>48</v>
      </c>
      <c r="F7773" t="s">
        <v>641</v>
      </c>
    </row>
    <row r="7774" spans="1:6" x14ac:dyDescent="0.5">
      <c r="A7774" s="4">
        <v>43588</v>
      </c>
      <c r="B7774" s="14">
        <v>0.7306597222222222</v>
      </c>
      <c r="C7774">
        <v>1</v>
      </c>
      <c r="D7774" t="s">
        <v>640</v>
      </c>
      <c r="E7774">
        <v>41</v>
      </c>
      <c r="F7774" t="s">
        <v>641</v>
      </c>
    </row>
    <row r="7775" spans="1:6" x14ac:dyDescent="0.5">
      <c r="A7775" s="4">
        <v>43588</v>
      </c>
      <c r="B7775" s="14">
        <v>0.73068287037037039</v>
      </c>
      <c r="C7775">
        <v>1</v>
      </c>
      <c r="D7775" t="s">
        <v>640</v>
      </c>
      <c r="E7775">
        <v>43</v>
      </c>
      <c r="F7775" t="s">
        <v>641</v>
      </c>
    </row>
    <row r="7776" spans="1:6" x14ac:dyDescent="0.5">
      <c r="A7776" s="4">
        <v>43588</v>
      </c>
      <c r="B7776" s="14">
        <v>0.73069444444444442</v>
      </c>
      <c r="C7776">
        <v>1</v>
      </c>
      <c r="D7776" t="s">
        <v>640</v>
      </c>
      <c r="E7776">
        <v>51</v>
      </c>
      <c r="F7776" t="s">
        <v>641</v>
      </c>
    </row>
    <row r="7777" spans="1:6" x14ac:dyDescent="0.5">
      <c r="A7777" s="4">
        <v>43588</v>
      </c>
      <c r="B7777" s="14">
        <v>0.73071759259259261</v>
      </c>
      <c r="C7777">
        <v>1</v>
      </c>
      <c r="D7777" t="s">
        <v>640</v>
      </c>
      <c r="E7777">
        <v>49</v>
      </c>
      <c r="F7777" t="s">
        <v>641</v>
      </c>
    </row>
    <row r="7778" spans="1:6" x14ac:dyDescent="0.5">
      <c r="A7778" s="4">
        <v>43588</v>
      </c>
      <c r="B7778" s="14">
        <v>0.73072916666666676</v>
      </c>
      <c r="C7778">
        <v>1</v>
      </c>
      <c r="D7778" t="s">
        <v>640</v>
      </c>
      <c r="E7778">
        <v>54</v>
      </c>
      <c r="F7778" t="s">
        <v>641</v>
      </c>
    </row>
    <row r="7779" spans="1:6" x14ac:dyDescent="0.5">
      <c r="A7779" s="4">
        <v>43588</v>
      </c>
      <c r="B7779" s="14">
        <v>0.73074074074074069</v>
      </c>
      <c r="C7779">
        <v>1</v>
      </c>
      <c r="D7779" t="s">
        <v>640</v>
      </c>
      <c r="E7779">
        <v>54</v>
      </c>
      <c r="F7779" t="s">
        <v>641</v>
      </c>
    </row>
    <row r="7780" spans="1:6" x14ac:dyDescent="0.5">
      <c r="A7780" s="4">
        <v>43588</v>
      </c>
      <c r="B7780" s="14">
        <v>0.73075231481481484</v>
      </c>
      <c r="C7780">
        <v>1</v>
      </c>
      <c r="D7780" t="s">
        <v>640</v>
      </c>
      <c r="E7780">
        <v>40</v>
      </c>
      <c r="F7780" t="s">
        <v>641</v>
      </c>
    </row>
    <row r="7781" spans="1:6" x14ac:dyDescent="0.5">
      <c r="A7781" s="4">
        <v>43588</v>
      </c>
      <c r="B7781" s="14">
        <v>0.73077546296296303</v>
      </c>
      <c r="C7781">
        <v>1</v>
      </c>
      <c r="D7781" t="s">
        <v>640</v>
      </c>
      <c r="E7781">
        <v>42</v>
      </c>
      <c r="F7781" t="s">
        <v>641</v>
      </c>
    </row>
    <row r="7782" spans="1:6" x14ac:dyDescent="0.5">
      <c r="A7782" s="4">
        <v>43588</v>
      </c>
      <c r="B7782" s="14">
        <v>0.73079861111111111</v>
      </c>
      <c r="C7782">
        <v>1</v>
      </c>
      <c r="D7782" t="s">
        <v>640</v>
      </c>
      <c r="E7782">
        <v>52</v>
      </c>
      <c r="F7782" t="s">
        <v>641</v>
      </c>
    </row>
    <row r="7783" spans="1:6" x14ac:dyDescent="0.5">
      <c r="A7783" s="4">
        <v>43588</v>
      </c>
      <c r="B7783" s="14">
        <v>0.73081018518518526</v>
      </c>
      <c r="C7783">
        <v>1</v>
      </c>
      <c r="D7783" t="s">
        <v>640</v>
      </c>
      <c r="E7783">
        <v>52</v>
      </c>
      <c r="F7783" t="s">
        <v>641</v>
      </c>
    </row>
    <row r="7784" spans="1:6" x14ac:dyDescent="0.5">
      <c r="A7784" s="4">
        <v>43588</v>
      </c>
      <c r="B7784" s="14">
        <v>0.73083333333333333</v>
      </c>
      <c r="C7784">
        <v>1</v>
      </c>
      <c r="D7784" t="s">
        <v>640</v>
      </c>
      <c r="E7784">
        <v>44</v>
      </c>
      <c r="F7784" t="s">
        <v>641</v>
      </c>
    </row>
    <row r="7785" spans="1:6" x14ac:dyDescent="0.5">
      <c r="A7785" s="4">
        <v>43588</v>
      </c>
      <c r="B7785" s="14">
        <v>0.73084490740740737</v>
      </c>
      <c r="C7785">
        <v>1</v>
      </c>
      <c r="D7785" t="s">
        <v>640</v>
      </c>
      <c r="E7785">
        <v>48</v>
      </c>
      <c r="F7785" t="s">
        <v>641</v>
      </c>
    </row>
    <row r="7786" spans="1:6" x14ac:dyDescent="0.5">
      <c r="A7786" s="4">
        <v>43588</v>
      </c>
      <c r="B7786" s="14">
        <v>0.73085648148148152</v>
      </c>
      <c r="C7786">
        <v>1</v>
      </c>
      <c r="D7786" t="s">
        <v>640</v>
      </c>
      <c r="E7786">
        <v>47</v>
      </c>
      <c r="F7786" t="s">
        <v>641</v>
      </c>
    </row>
    <row r="7787" spans="1:6" x14ac:dyDescent="0.5">
      <c r="A7787" s="4">
        <v>43588</v>
      </c>
      <c r="B7787" s="14">
        <v>0.73086805555555545</v>
      </c>
      <c r="C7787">
        <v>1</v>
      </c>
      <c r="D7787" t="s">
        <v>640</v>
      </c>
      <c r="E7787">
        <v>52</v>
      </c>
      <c r="F7787" t="s">
        <v>641</v>
      </c>
    </row>
    <row r="7788" spans="1:6" x14ac:dyDescent="0.5">
      <c r="A7788" s="4">
        <v>43588</v>
      </c>
      <c r="B7788" s="14">
        <v>0.73089120370370375</v>
      </c>
      <c r="C7788">
        <v>1</v>
      </c>
      <c r="D7788" t="s">
        <v>640</v>
      </c>
      <c r="E7788">
        <v>44</v>
      </c>
      <c r="F7788" t="s">
        <v>641</v>
      </c>
    </row>
    <row r="7789" spans="1:6" x14ac:dyDescent="0.5">
      <c r="A7789" s="4">
        <v>43588</v>
      </c>
      <c r="B7789" s="14">
        <v>0.73090277777777779</v>
      </c>
      <c r="C7789">
        <v>1</v>
      </c>
      <c r="D7789" t="s">
        <v>640</v>
      </c>
      <c r="E7789">
        <v>46</v>
      </c>
      <c r="F7789" t="s">
        <v>641</v>
      </c>
    </row>
    <row r="7790" spans="1:6" x14ac:dyDescent="0.5">
      <c r="A7790" s="4">
        <v>43588</v>
      </c>
      <c r="B7790" s="14">
        <v>0.73091435185185183</v>
      </c>
      <c r="C7790">
        <v>1</v>
      </c>
      <c r="D7790" t="s">
        <v>640</v>
      </c>
      <c r="E7790">
        <v>44</v>
      </c>
      <c r="F7790" t="s">
        <v>641</v>
      </c>
    </row>
    <row r="7791" spans="1:6" x14ac:dyDescent="0.5">
      <c r="A7791" s="4">
        <v>43588</v>
      </c>
      <c r="B7791" s="14">
        <v>0.73092592592592587</v>
      </c>
      <c r="C7791">
        <v>1</v>
      </c>
      <c r="D7791" t="s">
        <v>640</v>
      </c>
      <c r="E7791">
        <v>46</v>
      </c>
      <c r="F7791" t="s">
        <v>641</v>
      </c>
    </row>
    <row r="7792" spans="1:6" x14ac:dyDescent="0.5">
      <c r="A7792" s="4">
        <v>43588</v>
      </c>
      <c r="B7792" s="14">
        <v>0.73094907407407417</v>
      </c>
      <c r="C7792">
        <v>1</v>
      </c>
      <c r="D7792" t="s">
        <v>640</v>
      </c>
      <c r="E7792">
        <v>47</v>
      </c>
      <c r="F7792" t="s">
        <v>641</v>
      </c>
    </row>
    <row r="7793" spans="1:6" x14ac:dyDescent="0.5">
      <c r="A7793" s="4">
        <v>43588</v>
      </c>
      <c r="B7793" s="14">
        <v>0.7309606481481481</v>
      </c>
      <c r="C7793">
        <v>1</v>
      </c>
      <c r="D7793" t="s">
        <v>640</v>
      </c>
      <c r="E7793">
        <v>47</v>
      </c>
      <c r="F7793" t="s">
        <v>641</v>
      </c>
    </row>
    <row r="7794" spans="1:6" x14ac:dyDescent="0.5">
      <c r="A7794" s="4">
        <v>43588</v>
      </c>
      <c r="B7794" s="14">
        <v>0.73097222222222225</v>
      </c>
      <c r="C7794">
        <v>1</v>
      </c>
      <c r="D7794" t="s">
        <v>640</v>
      </c>
      <c r="E7794">
        <v>40</v>
      </c>
      <c r="F7794" t="s">
        <v>641</v>
      </c>
    </row>
    <row r="7795" spans="1:6" x14ac:dyDescent="0.5">
      <c r="A7795" s="4">
        <v>43588</v>
      </c>
      <c r="B7795" s="14">
        <v>0.73098379629629628</v>
      </c>
      <c r="C7795">
        <v>1</v>
      </c>
      <c r="D7795" t="s">
        <v>640</v>
      </c>
      <c r="E7795">
        <v>47</v>
      </c>
      <c r="F7795" t="s">
        <v>641</v>
      </c>
    </row>
    <row r="7796" spans="1:6" x14ac:dyDescent="0.5">
      <c r="A7796" s="4">
        <v>43588</v>
      </c>
      <c r="B7796" s="14">
        <v>0.73099537037037043</v>
      </c>
      <c r="C7796">
        <v>1</v>
      </c>
      <c r="D7796" t="s">
        <v>640</v>
      </c>
      <c r="E7796">
        <v>43</v>
      </c>
      <c r="F7796" t="s">
        <v>641</v>
      </c>
    </row>
    <row r="7797" spans="1:6" x14ac:dyDescent="0.5">
      <c r="A7797" s="4">
        <v>43588</v>
      </c>
      <c r="B7797" s="14">
        <v>0.73101851851851851</v>
      </c>
      <c r="C7797">
        <v>1</v>
      </c>
      <c r="D7797" t="s">
        <v>640</v>
      </c>
      <c r="E7797">
        <v>43</v>
      </c>
      <c r="F7797" t="s">
        <v>641</v>
      </c>
    </row>
    <row r="7798" spans="1:6" x14ac:dyDescent="0.5">
      <c r="A7798" s="4">
        <v>43588</v>
      </c>
      <c r="B7798" s="14">
        <v>0.73103009259259266</v>
      </c>
      <c r="C7798">
        <v>1</v>
      </c>
      <c r="D7798" t="s">
        <v>640</v>
      </c>
      <c r="E7798">
        <v>48</v>
      </c>
      <c r="F7798" t="s">
        <v>641</v>
      </c>
    </row>
    <row r="7799" spans="1:6" x14ac:dyDescent="0.5">
      <c r="A7799" s="4">
        <v>43588</v>
      </c>
      <c r="B7799" s="14">
        <v>0.73105324074074074</v>
      </c>
      <c r="C7799">
        <v>1</v>
      </c>
      <c r="D7799" t="s">
        <v>640</v>
      </c>
      <c r="E7799">
        <v>41</v>
      </c>
      <c r="F7799" t="s">
        <v>641</v>
      </c>
    </row>
    <row r="7800" spans="1:6" x14ac:dyDescent="0.5">
      <c r="A7800" s="4">
        <v>43588</v>
      </c>
      <c r="B7800" s="14">
        <v>0.73107638888888893</v>
      </c>
      <c r="C7800">
        <v>1</v>
      </c>
      <c r="D7800" t="s">
        <v>640</v>
      </c>
      <c r="E7800">
        <v>39</v>
      </c>
      <c r="F7800" t="s">
        <v>641</v>
      </c>
    </row>
    <row r="7801" spans="1:6" x14ac:dyDescent="0.5">
      <c r="A7801" s="4">
        <v>43588</v>
      </c>
      <c r="B7801" s="14">
        <v>0.73111111111111116</v>
      </c>
      <c r="C7801">
        <v>1</v>
      </c>
      <c r="D7801" t="s">
        <v>640</v>
      </c>
      <c r="E7801">
        <v>40</v>
      </c>
      <c r="F7801" t="s">
        <v>641</v>
      </c>
    </row>
    <row r="7802" spans="1:6" x14ac:dyDescent="0.5">
      <c r="A7802" s="4">
        <v>43588</v>
      </c>
      <c r="B7802" s="14">
        <v>0.73112268518518519</v>
      </c>
      <c r="C7802">
        <v>1</v>
      </c>
      <c r="D7802" t="s">
        <v>640</v>
      </c>
      <c r="E7802">
        <v>47</v>
      </c>
      <c r="F7802" t="s">
        <v>641</v>
      </c>
    </row>
    <row r="7803" spans="1:6" x14ac:dyDescent="0.5">
      <c r="A7803" s="4">
        <v>43588</v>
      </c>
      <c r="B7803" s="14">
        <v>0.73113425925925923</v>
      </c>
      <c r="C7803">
        <v>1</v>
      </c>
      <c r="D7803" t="s">
        <v>640</v>
      </c>
      <c r="E7803">
        <v>48</v>
      </c>
      <c r="F7803" t="s">
        <v>641</v>
      </c>
    </row>
    <row r="7804" spans="1:6" x14ac:dyDescent="0.5">
      <c r="A7804" s="4">
        <v>43588</v>
      </c>
      <c r="B7804" s="14">
        <v>0.73114583333333327</v>
      </c>
      <c r="C7804">
        <v>1</v>
      </c>
      <c r="D7804" t="s">
        <v>640</v>
      </c>
      <c r="E7804">
        <v>45</v>
      </c>
      <c r="F7804" t="s">
        <v>641</v>
      </c>
    </row>
    <row r="7805" spans="1:6" x14ac:dyDescent="0.5">
      <c r="A7805" s="4">
        <v>43588</v>
      </c>
      <c r="B7805" s="14">
        <v>0.73116898148148157</v>
      </c>
      <c r="C7805">
        <v>1</v>
      </c>
      <c r="D7805" t="s">
        <v>640</v>
      </c>
      <c r="E7805">
        <v>47</v>
      </c>
      <c r="F7805" t="s">
        <v>641</v>
      </c>
    </row>
    <row r="7806" spans="1:6" x14ac:dyDescent="0.5">
      <c r="A7806" s="4">
        <v>43588</v>
      </c>
      <c r="B7806" s="14">
        <v>0.7311805555555555</v>
      </c>
      <c r="C7806">
        <v>1</v>
      </c>
      <c r="D7806" t="s">
        <v>640</v>
      </c>
      <c r="E7806">
        <v>47</v>
      </c>
      <c r="F7806" t="s">
        <v>641</v>
      </c>
    </row>
    <row r="7807" spans="1:6" x14ac:dyDescent="0.5">
      <c r="A7807" s="4">
        <v>43588</v>
      </c>
      <c r="B7807" s="14">
        <v>0.73119212962962965</v>
      </c>
      <c r="C7807">
        <v>1</v>
      </c>
      <c r="D7807" t="s">
        <v>640</v>
      </c>
      <c r="E7807">
        <v>44</v>
      </c>
      <c r="F7807" t="s">
        <v>641</v>
      </c>
    </row>
    <row r="7808" spans="1:6" x14ac:dyDescent="0.5">
      <c r="A7808" s="4">
        <v>43588</v>
      </c>
      <c r="B7808" s="14">
        <v>0.73120370370370369</v>
      </c>
      <c r="C7808">
        <v>1</v>
      </c>
      <c r="D7808" t="s">
        <v>640</v>
      </c>
      <c r="E7808">
        <v>41</v>
      </c>
      <c r="F7808" t="s">
        <v>641</v>
      </c>
    </row>
    <row r="7809" spans="1:6" x14ac:dyDescent="0.5">
      <c r="A7809" s="4">
        <v>43588</v>
      </c>
      <c r="B7809" s="14">
        <v>0.73121527777777784</v>
      </c>
      <c r="C7809">
        <v>1</v>
      </c>
      <c r="D7809" t="s">
        <v>640</v>
      </c>
      <c r="E7809">
        <v>43</v>
      </c>
      <c r="F7809" t="s">
        <v>641</v>
      </c>
    </row>
    <row r="7810" spans="1:6" x14ac:dyDescent="0.5">
      <c r="A7810" s="4">
        <v>43588</v>
      </c>
      <c r="B7810" s="14">
        <v>0.73122685185185177</v>
      </c>
      <c r="C7810">
        <v>1</v>
      </c>
      <c r="D7810" t="s">
        <v>640</v>
      </c>
      <c r="E7810">
        <v>43</v>
      </c>
      <c r="F7810" t="s">
        <v>641</v>
      </c>
    </row>
    <row r="7811" spans="1:6" x14ac:dyDescent="0.5">
      <c r="A7811" s="4">
        <v>43588</v>
      </c>
      <c r="B7811" s="14">
        <v>0.73123842592592592</v>
      </c>
      <c r="C7811">
        <v>1</v>
      </c>
      <c r="D7811" t="s">
        <v>640</v>
      </c>
      <c r="E7811">
        <v>41</v>
      </c>
      <c r="F7811" t="s">
        <v>641</v>
      </c>
    </row>
    <row r="7812" spans="1:6" x14ac:dyDescent="0.5">
      <c r="A7812" s="4">
        <v>43588</v>
      </c>
      <c r="B7812" s="14">
        <v>0.73127314814814814</v>
      </c>
      <c r="C7812">
        <v>1</v>
      </c>
      <c r="D7812" t="s">
        <v>640</v>
      </c>
      <c r="E7812">
        <v>49</v>
      </c>
      <c r="F7812" t="s">
        <v>641</v>
      </c>
    </row>
    <row r="7813" spans="1:6" x14ac:dyDescent="0.5">
      <c r="A7813" s="4">
        <v>43588</v>
      </c>
      <c r="B7813" s="14">
        <v>0.73131944444444441</v>
      </c>
      <c r="C7813">
        <v>1</v>
      </c>
      <c r="D7813" t="s">
        <v>640</v>
      </c>
      <c r="E7813">
        <v>40</v>
      </c>
      <c r="F7813" t="s">
        <v>641</v>
      </c>
    </row>
    <row r="7814" spans="1:6" x14ac:dyDescent="0.5">
      <c r="A7814" s="4">
        <v>43588</v>
      </c>
      <c r="B7814" s="14">
        <v>0.7313425925925926</v>
      </c>
      <c r="C7814">
        <v>1</v>
      </c>
      <c r="D7814" t="s">
        <v>640</v>
      </c>
      <c r="E7814">
        <v>46</v>
      </c>
      <c r="F7814" t="s">
        <v>641</v>
      </c>
    </row>
    <row r="7815" spans="1:6" x14ac:dyDescent="0.5">
      <c r="A7815" s="4">
        <v>43588</v>
      </c>
      <c r="B7815" s="14">
        <v>0.73136574074074068</v>
      </c>
      <c r="C7815">
        <v>1</v>
      </c>
      <c r="D7815" t="s">
        <v>640</v>
      </c>
      <c r="E7815">
        <v>44</v>
      </c>
      <c r="F7815" t="s">
        <v>641</v>
      </c>
    </row>
    <row r="7816" spans="1:6" x14ac:dyDescent="0.5">
      <c r="A7816" s="4">
        <v>43588</v>
      </c>
      <c r="B7816" s="14">
        <v>0.73137731481481483</v>
      </c>
      <c r="C7816">
        <v>1</v>
      </c>
      <c r="D7816" t="s">
        <v>640</v>
      </c>
      <c r="E7816">
        <v>43</v>
      </c>
      <c r="F7816" t="s">
        <v>641</v>
      </c>
    </row>
    <row r="7817" spans="1:6" x14ac:dyDescent="0.5">
      <c r="A7817" s="4">
        <v>43588</v>
      </c>
      <c r="B7817" s="14">
        <v>0.73138888888888898</v>
      </c>
      <c r="C7817">
        <v>1</v>
      </c>
      <c r="D7817" t="s">
        <v>640</v>
      </c>
      <c r="E7817">
        <v>41</v>
      </c>
      <c r="F7817" t="s">
        <v>641</v>
      </c>
    </row>
    <row r="7818" spans="1:6" x14ac:dyDescent="0.5">
      <c r="A7818" s="4">
        <v>43588</v>
      </c>
      <c r="B7818" s="14">
        <v>0.73140046296296291</v>
      </c>
      <c r="C7818">
        <v>1</v>
      </c>
      <c r="D7818" t="s">
        <v>640</v>
      </c>
      <c r="E7818">
        <v>46</v>
      </c>
      <c r="F7818" t="s">
        <v>641</v>
      </c>
    </row>
    <row r="7819" spans="1:6" x14ac:dyDescent="0.5">
      <c r="A7819" s="4">
        <v>43588</v>
      </c>
      <c r="B7819" s="14">
        <v>0.73143518518518524</v>
      </c>
      <c r="C7819">
        <v>1</v>
      </c>
      <c r="D7819" t="s">
        <v>640</v>
      </c>
      <c r="E7819">
        <v>40</v>
      </c>
      <c r="F7819" t="s">
        <v>641</v>
      </c>
    </row>
    <row r="7820" spans="1:6" x14ac:dyDescent="0.5">
      <c r="A7820" s="4">
        <v>43588</v>
      </c>
      <c r="B7820" s="14">
        <v>0.73144675925925917</v>
      </c>
      <c r="C7820">
        <v>1</v>
      </c>
      <c r="D7820" t="s">
        <v>640</v>
      </c>
      <c r="E7820">
        <v>45</v>
      </c>
      <c r="F7820" t="s">
        <v>641</v>
      </c>
    </row>
    <row r="7821" spans="1:6" x14ac:dyDescent="0.5">
      <c r="A7821" s="4">
        <v>43588</v>
      </c>
      <c r="B7821" s="14">
        <v>0.73145833333333332</v>
      </c>
      <c r="C7821">
        <v>1</v>
      </c>
      <c r="D7821" t="s">
        <v>640</v>
      </c>
      <c r="E7821">
        <v>45</v>
      </c>
      <c r="F7821" t="s">
        <v>641</v>
      </c>
    </row>
    <row r="7822" spans="1:6" x14ac:dyDescent="0.5">
      <c r="A7822" s="4">
        <v>43588</v>
      </c>
      <c r="B7822" s="14">
        <v>0.73148148148148151</v>
      </c>
      <c r="C7822">
        <v>1</v>
      </c>
      <c r="D7822" t="s">
        <v>640</v>
      </c>
      <c r="E7822">
        <v>44</v>
      </c>
      <c r="F7822" t="s">
        <v>641</v>
      </c>
    </row>
    <row r="7823" spans="1:6" x14ac:dyDescent="0.5">
      <c r="A7823" s="4">
        <v>43588</v>
      </c>
      <c r="B7823" s="14">
        <v>0.73149305555555555</v>
      </c>
      <c r="C7823">
        <v>1</v>
      </c>
      <c r="D7823" t="s">
        <v>640</v>
      </c>
      <c r="E7823">
        <v>51</v>
      </c>
      <c r="F7823" t="s">
        <v>641</v>
      </c>
    </row>
    <row r="7824" spans="1:6" x14ac:dyDescent="0.5">
      <c r="A7824" s="4">
        <v>43588</v>
      </c>
      <c r="B7824" s="14">
        <v>0.73150462962962959</v>
      </c>
      <c r="C7824">
        <v>1</v>
      </c>
      <c r="D7824" t="s">
        <v>640</v>
      </c>
      <c r="E7824">
        <v>50</v>
      </c>
      <c r="F7824" t="s">
        <v>641</v>
      </c>
    </row>
    <row r="7825" spans="1:6" x14ac:dyDescent="0.5">
      <c r="A7825" s="4">
        <v>43588</v>
      </c>
      <c r="B7825" s="14">
        <v>0.73152777777777767</v>
      </c>
      <c r="C7825">
        <v>1</v>
      </c>
      <c r="D7825" t="s">
        <v>640</v>
      </c>
      <c r="E7825">
        <v>40</v>
      </c>
      <c r="F7825" t="s">
        <v>641</v>
      </c>
    </row>
    <row r="7826" spans="1:6" x14ac:dyDescent="0.5">
      <c r="A7826" s="4">
        <v>43588</v>
      </c>
      <c r="B7826" s="14">
        <v>0.73153935185185182</v>
      </c>
      <c r="C7826">
        <v>1</v>
      </c>
      <c r="D7826" t="s">
        <v>640</v>
      </c>
      <c r="E7826">
        <v>47</v>
      </c>
      <c r="F7826" t="s">
        <v>641</v>
      </c>
    </row>
    <row r="7827" spans="1:6" x14ac:dyDescent="0.5">
      <c r="A7827" s="4">
        <v>43588</v>
      </c>
      <c r="B7827" s="14">
        <v>0.73155092592592597</v>
      </c>
      <c r="C7827">
        <v>1</v>
      </c>
      <c r="D7827" t="s">
        <v>640</v>
      </c>
      <c r="E7827">
        <v>47</v>
      </c>
      <c r="F7827" t="s">
        <v>641</v>
      </c>
    </row>
    <row r="7828" spans="1:6" x14ac:dyDescent="0.5">
      <c r="A7828" s="4">
        <v>43588</v>
      </c>
      <c r="B7828" s="14">
        <v>0.7315625</v>
      </c>
      <c r="C7828">
        <v>1</v>
      </c>
      <c r="D7828" t="s">
        <v>640</v>
      </c>
      <c r="E7828">
        <v>51</v>
      </c>
      <c r="F7828" t="s">
        <v>641</v>
      </c>
    </row>
    <row r="7829" spans="1:6" x14ac:dyDescent="0.5">
      <c r="A7829" s="4">
        <v>43588</v>
      </c>
      <c r="B7829" s="14">
        <v>0.73157407407407404</v>
      </c>
      <c r="C7829">
        <v>1</v>
      </c>
      <c r="D7829" t="s">
        <v>640</v>
      </c>
      <c r="E7829">
        <v>45</v>
      </c>
      <c r="F7829" t="s">
        <v>641</v>
      </c>
    </row>
    <row r="7830" spans="1:6" x14ac:dyDescent="0.5">
      <c r="A7830" s="4">
        <v>43588</v>
      </c>
      <c r="B7830" s="14">
        <v>0.73159722222222223</v>
      </c>
      <c r="C7830">
        <v>1</v>
      </c>
      <c r="D7830" t="s">
        <v>640</v>
      </c>
      <c r="E7830">
        <v>42</v>
      </c>
      <c r="F7830" t="s">
        <v>641</v>
      </c>
    </row>
    <row r="7831" spans="1:6" x14ac:dyDescent="0.5">
      <c r="A7831" s="4">
        <v>43588</v>
      </c>
      <c r="B7831" s="14">
        <v>0.73160879629629638</v>
      </c>
      <c r="C7831">
        <v>1</v>
      </c>
      <c r="D7831" t="s">
        <v>640</v>
      </c>
      <c r="E7831">
        <v>40</v>
      </c>
      <c r="F7831" t="s">
        <v>641</v>
      </c>
    </row>
    <row r="7832" spans="1:6" x14ac:dyDescent="0.5">
      <c r="A7832" s="4">
        <v>43588</v>
      </c>
      <c r="B7832" s="14">
        <v>0.73163194444444446</v>
      </c>
      <c r="C7832">
        <v>1</v>
      </c>
      <c r="D7832" t="s">
        <v>640</v>
      </c>
      <c r="E7832">
        <v>40</v>
      </c>
      <c r="F7832" t="s">
        <v>641</v>
      </c>
    </row>
    <row r="7833" spans="1:6" x14ac:dyDescent="0.5">
      <c r="A7833" s="4">
        <v>43588</v>
      </c>
      <c r="B7833" s="14">
        <v>0.73165509259259265</v>
      </c>
      <c r="C7833">
        <v>1</v>
      </c>
      <c r="D7833" t="s">
        <v>640</v>
      </c>
      <c r="E7833">
        <v>44</v>
      </c>
      <c r="F7833" t="s">
        <v>641</v>
      </c>
    </row>
    <row r="7834" spans="1:6" x14ac:dyDescent="0.5">
      <c r="A7834" s="4">
        <v>43588</v>
      </c>
      <c r="B7834" s="14">
        <v>0.73166666666666658</v>
      </c>
      <c r="C7834">
        <v>1</v>
      </c>
      <c r="D7834" t="s">
        <v>640</v>
      </c>
      <c r="E7834">
        <v>43</v>
      </c>
      <c r="F7834" t="s">
        <v>641</v>
      </c>
    </row>
    <row r="7835" spans="1:6" x14ac:dyDescent="0.5">
      <c r="A7835" s="4">
        <v>43588</v>
      </c>
      <c r="B7835" s="14">
        <v>0.73167824074074073</v>
      </c>
      <c r="C7835">
        <v>1</v>
      </c>
      <c r="D7835" t="s">
        <v>640</v>
      </c>
      <c r="E7835">
        <v>44</v>
      </c>
      <c r="F7835" t="s">
        <v>641</v>
      </c>
    </row>
    <row r="7836" spans="1:6" x14ac:dyDescent="0.5">
      <c r="A7836" s="4">
        <v>43588</v>
      </c>
      <c r="B7836" s="14">
        <v>0.73170138888888892</v>
      </c>
      <c r="C7836">
        <v>1</v>
      </c>
      <c r="D7836" t="s">
        <v>640</v>
      </c>
      <c r="E7836">
        <v>38</v>
      </c>
      <c r="F7836" t="s">
        <v>641</v>
      </c>
    </row>
    <row r="7837" spans="1:6" x14ac:dyDescent="0.5">
      <c r="A7837" s="4">
        <v>43588</v>
      </c>
      <c r="B7837" s="14">
        <v>0.73173611111111114</v>
      </c>
      <c r="C7837">
        <v>1</v>
      </c>
      <c r="D7837" t="s">
        <v>640</v>
      </c>
      <c r="E7837">
        <v>46</v>
      </c>
      <c r="F7837" t="s">
        <v>641</v>
      </c>
    </row>
    <row r="7838" spans="1:6" x14ac:dyDescent="0.5">
      <c r="A7838" s="4">
        <v>43588</v>
      </c>
      <c r="B7838" s="14">
        <v>0.73178240740740741</v>
      </c>
      <c r="C7838">
        <v>1</v>
      </c>
      <c r="D7838" t="s">
        <v>640</v>
      </c>
      <c r="E7838">
        <v>45</v>
      </c>
      <c r="F7838" t="s">
        <v>641</v>
      </c>
    </row>
    <row r="7839" spans="1:6" x14ac:dyDescent="0.5">
      <c r="A7839" s="4">
        <v>43588</v>
      </c>
      <c r="B7839" s="14">
        <v>0.73181712962962964</v>
      </c>
      <c r="C7839">
        <v>1</v>
      </c>
      <c r="D7839" t="s">
        <v>640</v>
      </c>
      <c r="E7839">
        <v>38</v>
      </c>
      <c r="F7839" t="s">
        <v>641</v>
      </c>
    </row>
    <row r="7840" spans="1:6" x14ac:dyDescent="0.5">
      <c r="A7840" s="4">
        <v>43588</v>
      </c>
      <c r="B7840" s="14">
        <v>0.73182870370370379</v>
      </c>
      <c r="C7840">
        <v>1</v>
      </c>
      <c r="D7840" t="s">
        <v>640</v>
      </c>
      <c r="E7840">
        <v>46</v>
      </c>
      <c r="F7840" t="s">
        <v>641</v>
      </c>
    </row>
    <row r="7841" spans="1:25" x14ac:dyDescent="0.5">
      <c r="A7841" s="4">
        <v>43588</v>
      </c>
      <c r="B7841" s="14">
        <v>0.7318634259259259</v>
      </c>
      <c r="C7841">
        <v>1</v>
      </c>
      <c r="D7841" t="s">
        <v>640</v>
      </c>
      <c r="E7841">
        <v>46</v>
      </c>
      <c r="F7841" t="s">
        <v>641</v>
      </c>
    </row>
    <row r="7842" spans="1:25" x14ac:dyDescent="0.5">
      <c r="A7842" s="4">
        <v>43588</v>
      </c>
      <c r="B7842" s="14">
        <v>0.7319675925925927</v>
      </c>
      <c r="C7842">
        <v>1</v>
      </c>
      <c r="D7842" t="s">
        <v>640</v>
      </c>
      <c r="E7842">
        <v>46</v>
      </c>
      <c r="F7842" t="s">
        <v>641</v>
      </c>
    </row>
    <row r="7843" spans="1:25" x14ac:dyDescent="0.5">
      <c r="A7843" s="4">
        <v>43588</v>
      </c>
      <c r="B7843" s="14">
        <v>0.73209490740740746</v>
      </c>
      <c r="C7843">
        <v>1</v>
      </c>
      <c r="D7843" t="s">
        <v>640</v>
      </c>
      <c r="E7843">
        <v>44</v>
      </c>
      <c r="F7843" t="s">
        <v>641</v>
      </c>
    </row>
    <row r="7844" spans="1:25" x14ac:dyDescent="0.5">
      <c r="A7844" s="4">
        <v>43588</v>
      </c>
      <c r="B7844" s="14">
        <v>0.94120370370370365</v>
      </c>
      <c r="C7844">
        <v>1</v>
      </c>
      <c r="D7844" t="s">
        <v>640</v>
      </c>
      <c r="E7844">
        <v>44</v>
      </c>
      <c r="F7844" t="s">
        <v>642</v>
      </c>
      <c r="T7844" t="s">
        <v>660</v>
      </c>
      <c r="U7844">
        <v>1</v>
      </c>
      <c r="W7844">
        <v>1</v>
      </c>
      <c r="Y7844" t="s">
        <v>698</v>
      </c>
    </row>
    <row r="7845" spans="1:25" x14ac:dyDescent="0.5">
      <c r="A7845" s="4">
        <v>43588</v>
      </c>
      <c r="B7845" s="14">
        <v>0.94781249999999995</v>
      </c>
      <c r="C7845">
        <v>4</v>
      </c>
      <c r="D7845" t="s">
        <v>645</v>
      </c>
      <c r="E7845">
        <v>39</v>
      </c>
      <c r="F7845" t="s">
        <v>646</v>
      </c>
      <c r="T7845" t="s">
        <v>660</v>
      </c>
      <c r="U7845">
        <v>1</v>
      </c>
      <c r="W7845">
        <v>1</v>
      </c>
      <c r="Y7845" t="s">
        <v>700</v>
      </c>
    </row>
    <row r="7846" spans="1:25" x14ac:dyDescent="0.5">
      <c r="A7846" s="4">
        <v>43588</v>
      </c>
      <c r="B7846" s="14">
        <v>0.97386574074074073</v>
      </c>
      <c r="C7846">
        <v>2</v>
      </c>
      <c r="D7846" t="s">
        <v>640</v>
      </c>
      <c r="E7846">
        <v>86</v>
      </c>
      <c r="F7846" t="s">
        <v>641</v>
      </c>
    </row>
    <row r="7847" spans="1:25" x14ac:dyDescent="0.5">
      <c r="A7847" s="4">
        <v>43588</v>
      </c>
      <c r="B7847" s="14">
        <v>0.97387731481481488</v>
      </c>
      <c r="C7847">
        <v>1</v>
      </c>
      <c r="D7847" t="s">
        <v>640</v>
      </c>
      <c r="E7847">
        <v>38</v>
      </c>
      <c r="F7847" t="s">
        <v>641</v>
      </c>
    </row>
    <row r="7848" spans="1:25" x14ac:dyDescent="0.5">
      <c r="A7848" s="4">
        <v>43589</v>
      </c>
      <c r="B7848" s="14">
        <v>1.6203703703703703E-2</v>
      </c>
      <c r="C7848">
        <v>2</v>
      </c>
      <c r="D7848" t="s">
        <v>651</v>
      </c>
      <c r="E7848">
        <v>83</v>
      </c>
      <c r="F7848" t="s">
        <v>642</v>
      </c>
      <c r="K7848" t="s">
        <v>642</v>
      </c>
      <c r="L7848" s="14">
        <v>4.8611111111111104E-4</v>
      </c>
      <c r="M7848" s="14">
        <v>1.6689814814814817E-2</v>
      </c>
      <c r="N7848">
        <v>1</v>
      </c>
      <c r="P7848" t="s">
        <v>687</v>
      </c>
      <c r="Q7848">
        <v>0.7</v>
      </c>
      <c r="R7848">
        <v>0.7</v>
      </c>
      <c r="S7848">
        <v>30</v>
      </c>
      <c r="T7848" t="s">
        <v>652</v>
      </c>
      <c r="U7848">
        <v>1</v>
      </c>
      <c r="V7848">
        <v>1</v>
      </c>
      <c r="Y7848" t="s">
        <v>665</v>
      </c>
    </row>
    <row r="7849" spans="1:25" x14ac:dyDescent="0.5">
      <c r="A7849" s="4">
        <v>43589</v>
      </c>
      <c r="B7849" s="14">
        <v>2.9537037037037039E-2</v>
      </c>
      <c r="C7849">
        <v>2</v>
      </c>
      <c r="D7849" t="s">
        <v>651</v>
      </c>
      <c r="E7849">
        <v>40</v>
      </c>
      <c r="F7849" t="s">
        <v>642</v>
      </c>
      <c r="K7849" t="s">
        <v>642</v>
      </c>
      <c r="L7849" s="14">
        <v>4.8611111111111104E-4</v>
      </c>
      <c r="M7849" s="14">
        <v>3.0023148148148149E-2</v>
      </c>
      <c r="N7849">
        <v>1</v>
      </c>
      <c r="P7849" t="s">
        <v>687</v>
      </c>
      <c r="Q7849">
        <v>0.5</v>
      </c>
      <c r="R7849">
        <v>0.6</v>
      </c>
      <c r="S7849">
        <v>25</v>
      </c>
      <c r="T7849" t="s">
        <v>652</v>
      </c>
      <c r="U7849">
        <v>1</v>
      </c>
      <c r="V7849">
        <v>1</v>
      </c>
      <c r="Y7849" t="s">
        <v>664</v>
      </c>
    </row>
    <row r="7850" spans="1:25" x14ac:dyDescent="0.5">
      <c r="A7850" s="4">
        <v>43589</v>
      </c>
      <c r="B7850" s="14">
        <v>4.9062500000000002E-2</v>
      </c>
      <c r="C7850">
        <v>1</v>
      </c>
      <c r="D7850" t="s">
        <v>640</v>
      </c>
      <c r="E7850">
        <v>66</v>
      </c>
      <c r="F7850" t="s">
        <v>641</v>
      </c>
    </row>
    <row r="7851" spans="1:25" x14ac:dyDescent="0.5">
      <c r="A7851" s="4">
        <v>43589</v>
      </c>
      <c r="B7851" s="14">
        <v>4.9062500000000002E-2</v>
      </c>
      <c r="C7851">
        <v>4</v>
      </c>
      <c r="D7851" t="s">
        <v>651</v>
      </c>
      <c r="E7851">
        <v>127</v>
      </c>
      <c r="F7851" t="s">
        <v>642</v>
      </c>
      <c r="T7851" t="s">
        <v>669</v>
      </c>
      <c r="U7851">
        <v>1</v>
      </c>
      <c r="W7851">
        <v>1</v>
      </c>
      <c r="Y7851" t="s">
        <v>678</v>
      </c>
    </row>
    <row r="7852" spans="1:25" x14ac:dyDescent="0.5">
      <c r="A7852" s="4">
        <v>43589</v>
      </c>
      <c r="B7852" s="14">
        <v>4.9074074074074076E-2</v>
      </c>
      <c r="C7852">
        <v>1</v>
      </c>
      <c r="D7852" t="s">
        <v>640</v>
      </c>
      <c r="E7852">
        <v>45</v>
      </c>
      <c r="F7852" t="s">
        <v>641</v>
      </c>
    </row>
    <row r="7853" spans="1:25" x14ac:dyDescent="0.5">
      <c r="A7853" s="4">
        <v>43589</v>
      </c>
      <c r="B7853" s="14">
        <v>8.2743055555555556E-2</v>
      </c>
      <c r="C7853">
        <v>4</v>
      </c>
      <c r="D7853" t="s">
        <v>645</v>
      </c>
      <c r="E7853">
        <v>126</v>
      </c>
      <c r="F7853" t="s">
        <v>646</v>
      </c>
      <c r="K7853" t="s">
        <v>646</v>
      </c>
      <c r="L7853" s="14">
        <v>4.8611111111111104E-4</v>
      </c>
      <c r="M7853" s="14">
        <v>8.3229166666666674E-2</v>
      </c>
      <c r="N7853">
        <v>4</v>
      </c>
      <c r="P7853" t="s">
        <v>648</v>
      </c>
      <c r="T7853" t="s">
        <v>660</v>
      </c>
      <c r="U7853">
        <v>1</v>
      </c>
      <c r="V7853">
        <v>1</v>
      </c>
      <c r="Y7853" t="s">
        <v>656</v>
      </c>
    </row>
    <row r="7854" spans="1:25" x14ac:dyDescent="0.5">
      <c r="A7854" s="4">
        <v>43589</v>
      </c>
      <c r="B7854" s="14">
        <v>0.10114583333333334</v>
      </c>
      <c r="C7854">
        <v>1</v>
      </c>
      <c r="D7854" t="s">
        <v>640</v>
      </c>
      <c r="E7854">
        <v>93</v>
      </c>
      <c r="F7854" t="s">
        <v>641</v>
      </c>
    </row>
    <row r="7855" spans="1:25" x14ac:dyDescent="0.5">
      <c r="A7855" s="4">
        <v>43589</v>
      </c>
      <c r="B7855" s="14">
        <v>0.40203703703703703</v>
      </c>
      <c r="C7855">
        <v>1</v>
      </c>
      <c r="D7855" t="s">
        <v>640</v>
      </c>
      <c r="E7855">
        <v>39</v>
      </c>
      <c r="F7855" t="s">
        <v>641</v>
      </c>
    </row>
    <row r="7856" spans="1:25" x14ac:dyDescent="0.5">
      <c r="A7856" s="4">
        <v>43589</v>
      </c>
      <c r="B7856" s="14">
        <v>0.40203703703703703</v>
      </c>
      <c r="C7856">
        <v>2</v>
      </c>
      <c r="D7856" t="s">
        <v>640</v>
      </c>
      <c r="E7856">
        <v>50</v>
      </c>
      <c r="F7856" t="s">
        <v>641</v>
      </c>
    </row>
    <row r="7857" spans="1:6" x14ac:dyDescent="0.5">
      <c r="A7857" s="4">
        <v>43589</v>
      </c>
      <c r="B7857" s="14">
        <v>0.62653935185185183</v>
      </c>
      <c r="C7857">
        <v>1</v>
      </c>
      <c r="D7857" t="s">
        <v>640</v>
      </c>
      <c r="E7857">
        <v>47</v>
      </c>
      <c r="F7857" t="s">
        <v>641</v>
      </c>
    </row>
    <row r="7858" spans="1:6" x14ac:dyDescent="0.5">
      <c r="A7858" s="4">
        <v>43589</v>
      </c>
      <c r="B7858" s="14">
        <v>0.62663194444444448</v>
      </c>
      <c r="C7858">
        <v>1</v>
      </c>
      <c r="D7858" t="s">
        <v>640</v>
      </c>
      <c r="E7858">
        <v>44</v>
      </c>
      <c r="F7858" t="s">
        <v>641</v>
      </c>
    </row>
    <row r="7859" spans="1:6" x14ac:dyDescent="0.5">
      <c r="A7859" s="4">
        <v>43589</v>
      </c>
      <c r="B7859" s="14">
        <v>0.62666666666666659</v>
      </c>
      <c r="C7859">
        <v>1</v>
      </c>
      <c r="D7859" t="s">
        <v>640</v>
      </c>
      <c r="E7859">
        <v>42</v>
      </c>
      <c r="F7859" t="s">
        <v>641</v>
      </c>
    </row>
    <row r="7860" spans="1:6" x14ac:dyDescent="0.5">
      <c r="A7860" s="4">
        <v>43589</v>
      </c>
      <c r="B7860" s="14">
        <v>0.62670138888888893</v>
      </c>
      <c r="C7860">
        <v>1</v>
      </c>
      <c r="D7860" t="s">
        <v>640</v>
      </c>
      <c r="E7860">
        <v>39</v>
      </c>
      <c r="F7860" t="s">
        <v>641</v>
      </c>
    </row>
    <row r="7861" spans="1:6" x14ac:dyDescent="0.5">
      <c r="A7861" s="4">
        <v>43589</v>
      </c>
      <c r="B7861" s="14">
        <v>0.62672453703703701</v>
      </c>
      <c r="C7861">
        <v>1</v>
      </c>
      <c r="D7861" t="s">
        <v>640</v>
      </c>
      <c r="E7861">
        <v>39</v>
      </c>
      <c r="F7861" t="s">
        <v>641</v>
      </c>
    </row>
    <row r="7862" spans="1:6" x14ac:dyDescent="0.5">
      <c r="A7862" s="4">
        <v>43589</v>
      </c>
      <c r="B7862" s="14">
        <v>0.62673611111111105</v>
      </c>
      <c r="C7862">
        <v>1</v>
      </c>
      <c r="D7862" t="s">
        <v>640</v>
      </c>
      <c r="E7862">
        <v>44</v>
      </c>
      <c r="F7862" t="s">
        <v>641</v>
      </c>
    </row>
    <row r="7863" spans="1:6" x14ac:dyDescent="0.5">
      <c r="A7863" s="4">
        <v>43589</v>
      </c>
      <c r="B7863" s="14">
        <v>0.6267476851851852</v>
      </c>
      <c r="C7863">
        <v>1</v>
      </c>
      <c r="D7863" t="s">
        <v>640</v>
      </c>
      <c r="E7863">
        <v>46</v>
      </c>
      <c r="F7863" t="s">
        <v>641</v>
      </c>
    </row>
    <row r="7864" spans="1:6" x14ac:dyDescent="0.5">
      <c r="A7864" s="4">
        <v>43589</v>
      </c>
      <c r="B7864" s="14">
        <v>0.62678240740740743</v>
      </c>
      <c r="C7864">
        <v>1</v>
      </c>
      <c r="D7864" t="s">
        <v>640</v>
      </c>
      <c r="E7864">
        <v>43</v>
      </c>
      <c r="F7864" t="s">
        <v>641</v>
      </c>
    </row>
    <row r="7865" spans="1:6" x14ac:dyDescent="0.5">
      <c r="A7865" s="4">
        <v>43589</v>
      </c>
      <c r="B7865" s="14">
        <v>0.62679398148148147</v>
      </c>
      <c r="C7865">
        <v>1</v>
      </c>
      <c r="D7865" t="s">
        <v>640</v>
      </c>
      <c r="E7865">
        <v>42</v>
      </c>
      <c r="F7865" t="s">
        <v>641</v>
      </c>
    </row>
    <row r="7866" spans="1:6" x14ac:dyDescent="0.5">
      <c r="A7866" s="4">
        <v>43589</v>
      </c>
      <c r="B7866" s="14">
        <v>0.6268055555555555</v>
      </c>
      <c r="C7866">
        <v>1</v>
      </c>
      <c r="D7866" t="s">
        <v>640</v>
      </c>
      <c r="E7866">
        <v>46</v>
      </c>
      <c r="F7866" t="s">
        <v>641</v>
      </c>
    </row>
    <row r="7867" spans="1:6" x14ac:dyDescent="0.5">
      <c r="A7867" s="4">
        <v>43589</v>
      </c>
      <c r="B7867" s="14">
        <v>0.62681712962962965</v>
      </c>
      <c r="C7867">
        <v>1</v>
      </c>
      <c r="D7867" t="s">
        <v>640</v>
      </c>
      <c r="E7867">
        <v>46</v>
      </c>
      <c r="F7867" t="s">
        <v>641</v>
      </c>
    </row>
    <row r="7868" spans="1:6" x14ac:dyDescent="0.5">
      <c r="A7868" s="4">
        <v>43589</v>
      </c>
      <c r="B7868" s="14">
        <v>0.62687499999999996</v>
      </c>
      <c r="C7868">
        <v>1</v>
      </c>
      <c r="D7868" t="s">
        <v>640</v>
      </c>
      <c r="E7868">
        <v>41</v>
      </c>
      <c r="F7868" t="s">
        <v>641</v>
      </c>
    </row>
    <row r="7869" spans="1:6" x14ac:dyDescent="0.5">
      <c r="A7869" s="4">
        <v>43589</v>
      </c>
      <c r="B7869" s="14">
        <v>0.62689814814814815</v>
      </c>
      <c r="C7869">
        <v>1</v>
      </c>
      <c r="D7869" t="s">
        <v>640</v>
      </c>
      <c r="E7869">
        <v>45</v>
      </c>
      <c r="F7869" t="s">
        <v>641</v>
      </c>
    </row>
    <row r="7870" spans="1:6" x14ac:dyDescent="0.5">
      <c r="A7870" s="4">
        <v>43589</v>
      </c>
      <c r="B7870" s="14">
        <v>0.62690972222222219</v>
      </c>
      <c r="C7870">
        <v>1</v>
      </c>
      <c r="D7870" t="s">
        <v>640</v>
      </c>
      <c r="E7870">
        <v>45</v>
      </c>
      <c r="F7870" t="s">
        <v>641</v>
      </c>
    </row>
    <row r="7871" spans="1:6" x14ac:dyDescent="0.5">
      <c r="A7871" s="4">
        <v>43589</v>
      </c>
      <c r="B7871" s="14">
        <v>0.62692129629629634</v>
      </c>
      <c r="C7871">
        <v>1</v>
      </c>
      <c r="D7871" t="s">
        <v>640</v>
      </c>
      <c r="E7871">
        <v>47</v>
      </c>
      <c r="F7871" t="s">
        <v>641</v>
      </c>
    </row>
    <row r="7872" spans="1:6" x14ac:dyDescent="0.5">
      <c r="A7872" s="4">
        <v>43589</v>
      </c>
      <c r="B7872" s="14">
        <v>0.62693287037037038</v>
      </c>
      <c r="C7872">
        <v>1</v>
      </c>
      <c r="D7872" t="s">
        <v>640</v>
      </c>
      <c r="E7872">
        <v>42</v>
      </c>
      <c r="F7872" t="s">
        <v>641</v>
      </c>
    </row>
    <row r="7873" spans="1:6" x14ac:dyDescent="0.5">
      <c r="A7873" s="4">
        <v>43589</v>
      </c>
      <c r="B7873" s="14">
        <v>0.62695601851851845</v>
      </c>
      <c r="C7873">
        <v>1</v>
      </c>
      <c r="D7873" t="s">
        <v>640</v>
      </c>
      <c r="E7873">
        <v>43</v>
      </c>
      <c r="F7873" t="s">
        <v>641</v>
      </c>
    </row>
    <row r="7874" spans="1:6" x14ac:dyDescent="0.5">
      <c r="A7874" s="4">
        <v>43589</v>
      </c>
      <c r="B7874" s="14">
        <v>0.6269675925925926</v>
      </c>
      <c r="C7874">
        <v>1</v>
      </c>
      <c r="D7874" t="s">
        <v>640</v>
      </c>
      <c r="E7874">
        <v>47</v>
      </c>
      <c r="F7874" t="s">
        <v>641</v>
      </c>
    </row>
    <row r="7875" spans="1:6" x14ac:dyDescent="0.5">
      <c r="A7875" s="4">
        <v>43589</v>
      </c>
      <c r="B7875" s="14">
        <v>0.62697916666666664</v>
      </c>
      <c r="C7875">
        <v>1</v>
      </c>
      <c r="D7875" t="s">
        <v>640</v>
      </c>
      <c r="E7875">
        <v>49</v>
      </c>
      <c r="F7875" t="s">
        <v>641</v>
      </c>
    </row>
    <row r="7876" spans="1:6" x14ac:dyDescent="0.5">
      <c r="A7876" s="4">
        <v>43589</v>
      </c>
      <c r="B7876" s="14">
        <v>0.62700231481481483</v>
      </c>
      <c r="C7876">
        <v>1</v>
      </c>
      <c r="D7876" t="s">
        <v>640</v>
      </c>
      <c r="E7876">
        <v>40</v>
      </c>
      <c r="F7876" t="s">
        <v>641</v>
      </c>
    </row>
    <row r="7877" spans="1:6" x14ac:dyDescent="0.5">
      <c r="A7877" s="4">
        <v>43589</v>
      </c>
      <c r="B7877" s="14">
        <v>0.62702546296296291</v>
      </c>
      <c r="C7877">
        <v>1</v>
      </c>
      <c r="D7877" t="s">
        <v>640</v>
      </c>
      <c r="E7877">
        <v>47</v>
      </c>
      <c r="F7877" t="s">
        <v>641</v>
      </c>
    </row>
    <row r="7878" spans="1:6" x14ac:dyDescent="0.5">
      <c r="A7878" s="4">
        <v>43589</v>
      </c>
      <c r="B7878" s="14">
        <v>0.62703703703703706</v>
      </c>
      <c r="C7878">
        <v>1</v>
      </c>
      <c r="D7878" t="s">
        <v>640</v>
      </c>
      <c r="E7878">
        <v>47</v>
      </c>
      <c r="F7878" t="s">
        <v>641</v>
      </c>
    </row>
    <row r="7879" spans="1:6" x14ac:dyDescent="0.5">
      <c r="A7879" s="4">
        <v>43589</v>
      </c>
      <c r="B7879" s="14">
        <v>0.6270486111111111</v>
      </c>
      <c r="C7879">
        <v>1</v>
      </c>
      <c r="D7879" t="s">
        <v>640</v>
      </c>
      <c r="E7879">
        <v>52</v>
      </c>
      <c r="F7879" t="s">
        <v>641</v>
      </c>
    </row>
    <row r="7880" spans="1:6" x14ac:dyDescent="0.5">
      <c r="A7880" s="4">
        <v>43589</v>
      </c>
      <c r="B7880" s="14">
        <v>0.62706018518518525</v>
      </c>
      <c r="C7880">
        <v>1</v>
      </c>
      <c r="D7880" t="s">
        <v>640</v>
      </c>
      <c r="E7880">
        <v>52</v>
      </c>
      <c r="F7880" t="s">
        <v>641</v>
      </c>
    </row>
    <row r="7881" spans="1:6" x14ac:dyDescent="0.5">
      <c r="A7881" s="4">
        <v>43589</v>
      </c>
      <c r="B7881" s="14">
        <v>0.62707175925925929</v>
      </c>
      <c r="C7881">
        <v>1</v>
      </c>
      <c r="D7881" t="s">
        <v>640</v>
      </c>
      <c r="E7881">
        <v>45</v>
      </c>
      <c r="F7881" t="s">
        <v>641</v>
      </c>
    </row>
    <row r="7882" spans="1:6" x14ac:dyDescent="0.5">
      <c r="A7882" s="4">
        <v>43589</v>
      </c>
      <c r="B7882" s="14">
        <v>0.62708333333333333</v>
      </c>
      <c r="C7882">
        <v>1</v>
      </c>
      <c r="D7882" t="s">
        <v>640</v>
      </c>
      <c r="E7882">
        <v>46</v>
      </c>
      <c r="F7882" t="s">
        <v>641</v>
      </c>
    </row>
    <row r="7883" spans="1:6" x14ac:dyDescent="0.5">
      <c r="A7883" s="4">
        <v>43589</v>
      </c>
      <c r="B7883" s="14">
        <v>0.62709490740740736</v>
      </c>
      <c r="C7883">
        <v>1</v>
      </c>
      <c r="D7883" t="s">
        <v>640</v>
      </c>
      <c r="E7883">
        <v>46</v>
      </c>
      <c r="F7883" t="s">
        <v>641</v>
      </c>
    </row>
    <row r="7884" spans="1:6" x14ac:dyDescent="0.5">
      <c r="A7884" s="4">
        <v>43589</v>
      </c>
      <c r="B7884" s="14">
        <v>0.62710648148148151</v>
      </c>
      <c r="C7884">
        <v>1</v>
      </c>
      <c r="D7884" t="s">
        <v>640</v>
      </c>
      <c r="E7884">
        <v>48</v>
      </c>
      <c r="F7884" t="s">
        <v>641</v>
      </c>
    </row>
    <row r="7885" spans="1:6" x14ac:dyDescent="0.5">
      <c r="A7885" s="4">
        <v>43589</v>
      </c>
      <c r="B7885" s="14">
        <v>0.62711805555555555</v>
      </c>
      <c r="C7885">
        <v>1</v>
      </c>
      <c r="D7885" t="s">
        <v>640</v>
      </c>
      <c r="E7885">
        <v>44</v>
      </c>
      <c r="F7885" t="s">
        <v>641</v>
      </c>
    </row>
    <row r="7886" spans="1:6" x14ac:dyDescent="0.5">
      <c r="A7886" s="4">
        <v>43589</v>
      </c>
      <c r="B7886" s="14">
        <v>0.6271296296296297</v>
      </c>
      <c r="C7886">
        <v>1</v>
      </c>
      <c r="D7886" t="s">
        <v>640</v>
      </c>
      <c r="E7886">
        <v>47</v>
      </c>
      <c r="F7886" t="s">
        <v>641</v>
      </c>
    </row>
    <row r="7887" spans="1:6" x14ac:dyDescent="0.5">
      <c r="A7887" s="4">
        <v>43589</v>
      </c>
      <c r="B7887" s="14">
        <v>0.62715277777777778</v>
      </c>
      <c r="C7887">
        <v>1</v>
      </c>
      <c r="D7887" t="s">
        <v>640</v>
      </c>
      <c r="E7887">
        <v>40</v>
      </c>
      <c r="F7887" t="s">
        <v>641</v>
      </c>
    </row>
    <row r="7888" spans="1:6" x14ac:dyDescent="0.5">
      <c r="A7888" s="4">
        <v>43589</v>
      </c>
      <c r="B7888" s="14">
        <v>0.62717592592592586</v>
      </c>
      <c r="C7888">
        <v>1</v>
      </c>
      <c r="D7888" t="s">
        <v>640</v>
      </c>
      <c r="E7888">
        <v>44</v>
      </c>
      <c r="F7888" t="s">
        <v>641</v>
      </c>
    </row>
    <row r="7889" spans="1:6" x14ac:dyDescent="0.5">
      <c r="A7889" s="4">
        <v>43589</v>
      </c>
      <c r="B7889" s="14">
        <v>0.62718750000000001</v>
      </c>
      <c r="C7889">
        <v>1</v>
      </c>
      <c r="D7889" t="s">
        <v>640</v>
      </c>
      <c r="E7889">
        <v>44</v>
      </c>
      <c r="F7889" t="s">
        <v>641</v>
      </c>
    </row>
    <row r="7890" spans="1:6" x14ac:dyDescent="0.5">
      <c r="A7890" s="4">
        <v>43589</v>
      </c>
      <c r="B7890" s="14">
        <v>0.62719907407407405</v>
      </c>
      <c r="C7890">
        <v>1</v>
      </c>
      <c r="D7890" t="s">
        <v>640</v>
      </c>
      <c r="E7890">
        <v>43</v>
      </c>
      <c r="F7890" t="s">
        <v>641</v>
      </c>
    </row>
    <row r="7891" spans="1:6" x14ac:dyDescent="0.5">
      <c r="A7891" s="4">
        <v>43589</v>
      </c>
      <c r="B7891" s="14">
        <v>0.6272106481481482</v>
      </c>
      <c r="C7891">
        <v>1</v>
      </c>
      <c r="D7891" t="s">
        <v>640</v>
      </c>
      <c r="E7891">
        <v>48</v>
      </c>
      <c r="F7891" t="s">
        <v>641</v>
      </c>
    </row>
    <row r="7892" spans="1:6" x14ac:dyDescent="0.5">
      <c r="A7892" s="4">
        <v>43589</v>
      </c>
      <c r="B7892" s="14">
        <v>0.62722222222222224</v>
      </c>
      <c r="C7892">
        <v>1</v>
      </c>
      <c r="D7892" t="s">
        <v>640</v>
      </c>
      <c r="E7892">
        <v>50</v>
      </c>
      <c r="F7892" t="s">
        <v>641</v>
      </c>
    </row>
    <row r="7893" spans="1:6" x14ac:dyDescent="0.5">
      <c r="A7893" s="4">
        <v>43589</v>
      </c>
      <c r="B7893" s="14">
        <v>0.62724537037037031</v>
      </c>
      <c r="C7893">
        <v>1</v>
      </c>
      <c r="D7893" t="s">
        <v>640</v>
      </c>
      <c r="E7893">
        <v>44</v>
      </c>
      <c r="F7893" t="s">
        <v>641</v>
      </c>
    </row>
    <row r="7894" spans="1:6" x14ac:dyDescent="0.5">
      <c r="A7894" s="4">
        <v>43589</v>
      </c>
      <c r="B7894" s="14">
        <v>0.6272685185185185</v>
      </c>
      <c r="C7894">
        <v>1</v>
      </c>
      <c r="D7894" t="s">
        <v>640</v>
      </c>
      <c r="E7894">
        <v>42</v>
      </c>
      <c r="F7894" t="s">
        <v>641</v>
      </c>
    </row>
    <row r="7895" spans="1:6" x14ac:dyDescent="0.5">
      <c r="A7895" s="4">
        <v>43589</v>
      </c>
      <c r="B7895" s="14">
        <v>0.62728009259259265</v>
      </c>
      <c r="C7895">
        <v>1</v>
      </c>
      <c r="D7895" t="s">
        <v>640</v>
      </c>
      <c r="E7895">
        <v>45</v>
      </c>
      <c r="F7895" t="s">
        <v>641</v>
      </c>
    </row>
    <row r="7896" spans="1:6" x14ac:dyDescent="0.5">
      <c r="A7896" s="4">
        <v>43589</v>
      </c>
      <c r="B7896" s="14">
        <v>0.62729166666666669</v>
      </c>
      <c r="C7896">
        <v>1</v>
      </c>
      <c r="D7896" t="s">
        <v>640</v>
      </c>
      <c r="E7896">
        <v>41</v>
      </c>
      <c r="F7896" t="s">
        <v>641</v>
      </c>
    </row>
    <row r="7897" spans="1:6" x14ac:dyDescent="0.5">
      <c r="A7897" s="4">
        <v>43589</v>
      </c>
      <c r="B7897" s="14">
        <v>0.62730324074074073</v>
      </c>
      <c r="C7897">
        <v>1</v>
      </c>
      <c r="D7897" t="s">
        <v>640</v>
      </c>
      <c r="E7897">
        <v>38</v>
      </c>
      <c r="F7897" t="s">
        <v>641</v>
      </c>
    </row>
    <row r="7898" spans="1:6" x14ac:dyDescent="0.5">
      <c r="A7898" s="4">
        <v>43589</v>
      </c>
      <c r="B7898" s="14">
        <v>0.62732638888888892</v>
      </c>
      <c r="C7898">
        <v>1</v>
      </c>
      <c r="D7898" t="s">
        <v>640</v>
      </c>
      <c r="E7898">
        <v>40</v>
      </c>
      <c r="F7898" t="s">
        <v>641</v>
      </c>
    </row>
    <row r="7899" spans="1:6" x14ac:dyDescent="0.5">
      <c r="A7899" s="4">
        <v>43589</v>
      </c>
      <c r="B7899" s="14">
        <v>0.62734953703703711</v>
      </c>
      <c r="C7899">
        <v>1</v>
      </c>
      <c r="D7899" t="s">
        <v>640</v>
      </c>
      <c r="E7899">
        <v>40</v>
      </c>
      <c r="F7899" t="s">
        <v>641</v>
      </c>
    </row>
    <row r="7900" spans="1:6" x14ac:dyDescent="0.5">
      <c r="A7900" s="4">
        <v>43589</v>
      </c>
      <c r="B7900" s="14">
        <v>0.62738425925925922</v>
      </c>
      <c r="C7900">
        <v>1</v>
      </c>
      <c r="D7900" t="s">
        <v>640</v>
      </c>
      <c r="E7900">
        <v>47</v>
      </c>
      <c r="F7900" t="s">
        <v>641</v>
      </c>
    </row>
    <row r="7901" spans="1:6" x14ac:dyDescent="0.5">
      <c r="A7901" s="4">
        <v>43589</v>
      </c>
      <c r="B7901" s="14">
        <v>0.62740740740740741</v>
      </c>
      <c r="C7901">
        <v>1</v>
      </c>
      <c r="D7901" t="s">
        <v>640</v>
      </c>
      <c r="E7901">
        <v>42</v>
      </c>
      <c r="F7901" t="s">
        <v>641</v>
      </c>
    </row>
    <row r="7902" spans="1:6" x14ac:dyDescent="0.5">
      <c r="A7902" s="4">
        <v>43589</v>
      </c>
      <c r="B7902" s="14">
        <v>0.62741898148148145</v>
      </c>
      <c r="C7902">
        <v>1</v>
      </c>
      <c r="D7902" t="s">
        <v>640</v>
      </c>
      <c r="E7902">
        <v>43</v>
      </c>
      <c r="F7902" t="s">
        <v>641</v>
      </c>
    </row>
    <row r="7903" spans="1:6" x14ac:dyDescent="0.5">
      <c r="A7903" s="4">
        <v>43589</v>
      </c>
      <c r="B7903" s="14">
        <v>0.62745370370370368</v>
      </c>
      <c r="C7903">
        <v>1</v>
      </c>
      <c r="D7903" t="s">
        <v>640</v>
      </c>
      <c r="E7903">
        <v>45</v>
      </c>
      <c r="F7903" t="s">
        <v>641</v>
      </c>
    </row>
    <row r="7904" spans="1:6" x14ac:dyDescent="0.5">
      <c r="A7904" s="4">
        <v>43589</v>
      </c>
      <c r="B7904" s="14">
        <v>0.62746527777777772</v>
      </c>
      <c r="C7904">
        <v>1</v>
      </c>
      <c r="D7904" t="s">
        <v>640</v>
      </c>
      <c r="E7904">
        <v>48</v>
      </c>
      <c r="F7904" t="s">
        <v>641</v>
      </c>
    </row>
    <row r="7905" spans="1:6" x14ac:dyDescent="0.5">
      <c r="A7905" s="4">
        <v>43589</v>
      </c>
      <c r="B7905" s="14">
        <v>0.62747685185185187</v>
      </c>
      <c r="C7905">
        <v>1</v>
      </c>
      <c r="D7905" t="s">
        <v>640</v>
      </c>
      <c r="E7905">
        <v>44</v>
      </c>
      <c r="F7905" t="s">
        <v>641</v>
      </c>
    </row>
    <row r="7906" spans="1:6" x14ac:dyDescent="0.5">
      <c r="A7906" s="4">
        <v>43589</v>
      </c>
      <c r="B7906" s="14">
        <v>0.62748842592592591</v>
      </c>
      <c r="C7906">
        <v>1</v>
      </c>
      <c r="D7906" t="s">
        <v>640</v>
      </c>
      <c r="E7906">
        <v>45</v>
      </c>
      <c r="F7906" t="s">
        <v>641</v>
      </c>
    </row>
    <row r="7907" spans="1:6" x14ac:dyDescent="0.5">
      <c r="A7907" s="4">
        <v>43589</v>
      </c>
      <c r="B7907" s="14">
        <v>0.62750000000000006</v>
      </c>
      <c r="C7907">
        <v>1</v>
      </c>
      <c r="D7907" t="s">
        <v>640</v>
      </c>
      <c r="E7907">
        <v>41</v>
      </c>
      <c r="F7907" t="s">
        <v>641</v>
      </c>
    </row>
    <row r="7908" spans="1:6" x14ac:dyDescent="0.5">
      <c r="A7908" s="4">
        <v>43589</v>
      </c>
      <c r="B7908" s="14">
        <v>0.62752314814814814</v>
      </c>
      <c r="C7908">
        <v>1</v>
      </c>
      <c r="D7908" t="s">
        <v>640</v>
      </c>
      <c r="E7908">
        <v>52</v>
      </c>
      <c r="F7908" t="s">
        <v>641</v>
      </c>
    </row>
    <row r="7909" spans="1:6" x14ac:dyDescent="0.5">
      <c r="A7909" s="4">
        <v>43589</v>
      </c>
      <c r="B7909" s="14">
        <v>0.62753472222222217</v>
      </c>
      <c r="C7909">
        <v>1</v>
      </c>
      <c r="D7909" t="s">
        <v>640</v>
      </c>
      <c r="E7909">
        <v>39</v>
      </c>
      <c r="F7909" t="s">
        <v>641</v>
      </c>
    </row>
    <row r="7910" spans="1:6" x14ac:dyDescent="0.5">
      <c r="A7910" s="4">
        <v>43589</v>
      </c>
      <c r="B7910" s="14">
        <v>0.62754629629629632</v>
      </c>
      <c r="C7910">
        <v>1</v>
      </c>
      <c r="D7910" t="s">
        <v>640</v>
      </c>
      <c r="E7910">
        <v>39</v>
      </c>
      <c r="F7910" t="s">
        <v>641</v>
      </c>
    </row>
    <row r="7911" spans="1:6" x14ac:dyDescent="0.5">
      <c r="A7911" s="4">
        <v>43589</v>
      </c>
      <c r="B7911" s="14">
        <v>0.62755787037037036</v>
      </c>
      <c r="C7911">
        <v>1</v>
      </c>
      <c r="D7911" t="s">
        <v>640</v>
      </c>
      <c r="E7911">
        <v>52</v>
      </c>
      <c r="F7911" t="s">
        <v>641</v>
      </c>
    </row>
    <row r="7912" spans="1:6" x14ac:dyDescent="0.5">
      <c r="A7912" s="4">
        <v>43589</v>
      </c>
      <c r="B7912" s="14">
        <v>0.62756944444444451</v>
      </c>
      <c r="C7912">
        <v>1</v>
      </c>
      <c r="D7912" t="s">
        <v>640</v>
      </c>
      <c r="E7912">
        <v>48</v>
      </c>
      <c r="F7912" t="s">
        <v>641</v>
      </c>
    </row>
    <row r="7913" spans="1:6" x14ac:dyDescent="0.5">
      <c r="A7913" s="4">
        <v>43589</v>
      </c>
      <c r="B7913" s="14">
        <v>0.62758101851851855</v>
      </c>
      <c r="C7913">
        <v>1</v>
      </c>
      <c r="D7913" t="s">
        <v>640</v>
      </c>
      <c r="E7913">
        <v>48</v>
      </c>
      <c r="F7913" t="s">
        <v>641</v>
      </c>
    </row>
    <row r="7914" spans="1:6" x14ac:dyDescent="0.5">
      <c r="A7914" s="4">
        <v>43589</v>
      </c>
      <c r="B7914" s="14">
        <v>0.62760416666666663</v>
      </c>
      <c r="C7914">
        <v>1</v>
      </c>
      <c r="D7914" t="s">
        <v>640</v>
      </c>
      <c r="E7914">
        <v>45</v>
      </c>
      <c r="F7914" t="s">
        <v>641</v>
      </c>
    </row>
    <row r="7915" spans="1:6" x14ac:dyDescent="0.5">
      <c r="A7915" s="4">
        <v>43589</v>
      </c>
      <c r="B7915" s="14">
        <v>0.62761574074074067</v>
      </c>
      <c r="C7915">
        <v>1</v>
      </c>
      <c r="D7915" t="s">
        <v>640</v>
      </c>
      <c r="E7915">
        <v>41</v>
      </c>
      <c r="F7915" t="s">
        <v>641</v>
      </c>
    </row>
    <row r="7916" spans="1:6" x14ac:dyDescent="0.5">
      <c r="A7916" s="4">
        <v>43589</v>
      </c>
      <c r="B7916" s="14">
        <v>0.62762731481481482</v>
      </c>
      <c r="C7916">
        <v>1</v>
      </c>
      <c r="D7916" t="s">
        <v>640</v>
      </c>
      <c r="E7916">
        <v>43</v>
      </c>
      <c r="F7916" t="s">
        <v>641</v>
      </c>
    </row>
    <row r="7917" spans="1:6" x14ac:dyDescent="0.5">
      <c r="A7917" s="4">
        <v>43589</v>
      </c>
      <c r="B7917" s="14">
        <v>0.62763888888888886</v>
      </c>
      <c r="C7917">
        <v>1</v>
      </c>
      <c r="D7917" t="s">
        <v>640</v>
      </c>
      <c r="E7917">
        <v>44</v>
      </c>
      <c r="F7917" t="s">
        <v>641</v>
      </c>
    </row>
    <row r="7918" spans="1:6" x14ac:dyDescent="0.5">
      <c r="A7918" s="4">
        <v>43589</v>
      </c>
      <c r="B7918" s="14">
        <v>0.62765046296296301</v>
      </c>
      <c r="C7918">
        <v>1</v>
      </c>
      <c r="D7918" t="s">
        <v>640</v>
      </c>
      <c r="E7918">
        <v>44</v>
      </c>
      <c r="F7918" t="s">
        <v>641</v>
      </c>
    </row>
    <row r="7919" spans="1:6" x14ac:dyDescent="0.5">
      <c r="A7919" s="4">
        <v>43589</v>
      </c>
      <c r="B7919" s="14">
        <v>0.62767361111111108</v>
      </c>
      <c r="C7919">
        <v>1</v>
      </c>
      <c r="D7919" t="s">
        <v>640</v>
      </c>
      <c r="E7919">
        <v>43</v>
      </c>
      <c r="F7919" t="s">
        <v>641</v>
      </c>
    </row>
    <row r="7920" spans="1:6" x14ac:dyDescent="0.5">
      <c r="A7920" s="4">
        <v>43589</v>
      </c>
      <c r="B7920" s="14">
        <v>0.62769675925925927</v>
      </c>
      <c r="C7920">
        <v>1</v>
      </c>
      <c r="D7920" t="s">
        <v>640</v>
      </c>
      <c r="E7920">
        <v>48</v>
      </c>
      <c r="F7920" t="s">
        <v>641</v>
      </c>
    </row>
    <row r="7921" spans="1:6" x14ac:dyDescent="0.5">
      <c r="A7921" s="4">
        <v>43589</v>
      </c>
      <c r="B7921" s="14">
        <v>0.62770833333333331</v>
      </c>
      <c r="C7921">
        <v>1</v>
      </c>
      <c r="D7921" t="s">
        <v>640</v>
      </c>
      <c r="E7921">
        <v>48</v>
      </c>
      <c r="F7921" t="s">
        <v>641</v>
      </c>
    </row>
    <row r="7922" spans="1:6" x14ac:dyDescent="0.5">
      <c r="A7922" s="4">
        <v>43589</v>
      </c>
      <c r="B7922" s="14">
        <v>0.62771990740740746</v>
      </c>
      <c r="C7922">
        <v>1</v>
      </c>
      <c r="D7922" t="s">
        <v>640</v>
      </c>
      <c r="E7922">
        <v>50</v>
      </c>
      <c r="F7922" t="s">
        <v>641</v>
      </c>
    </row>
    <row r="7923" spans="1:6" x14ac:dyDescent="0.5">
      <c r="A7923" s="4">
        <v>43589</v>
      </c>
      <c r="B7923" s="14">
        <v>0.6277314814814815</v>
      </c>
      <c r="C7923">
        <v>1</v>
      </c>
      <c r="D7923" t="s">
        <v>640</v>
      </c>
      <c r="E7923">
        <v>51</v>
      </c>
      <c r="F7923" t="s">
        <v>641</v>
      </c>
    </row>
    <row r="7924" spans="1:6" x14ac:dyDescent="0.5">
      <c r="A7924" s="4">
        <v>43589</v>
      </c>
      <c r="B7924" s="14">
        <v>0.62774305555555554</v>
      </c>
      <c r="C7924">
        <v>1</v>
      </c>
      <c r="D7924" t="s">
        <v>640</v>
      </c>
      <c r="E7924">
        <v>49</v>
      </c>
      <c r="F7924" t="s">
        <v>641</v>
      </c>
    </row>
    <row r="7925" spans="1:6" x14ac:dyDescent="0.5">
      <c r="A7925" s="4">
        <v>43589</v>
      </c>
      <c r="B7925" s="14">
        <v>0.62776620370370373</v>
      </c>
      <c r="C7925">
        <v>1</v>
      </c>
      <c r="D7925" t="s">
        <v>640</v>
      </c>
      <c r="E7925">
        <v>41</v>
      </c>
      <c r="F7925" t="s">
        <v>641</v>
      </c>
    </row>
    <row r="7926" spans="1:6" x14ac:dyDescent="0.5">
      <c r="A7926" s="4">
        <v>43589</v>
      </c>
      <c r="B7926" s="14">
        <v>0.62777777777777777</v>
      </c>
      <c r="C7926">
        <v>1</v>
      </c>
      <c r="D7926" t="s">
        <v>640</v>
      </c>
      <c r="E7926">
        <v>45</v>
      </c>
      <c r="F7926" t="s">
        <v>641</v>
      </c>
    </row>
    <row r="7927" spans="1:6" x14ac:dyDescent="0.5">
      <c r="A7927" s="4">
        <v>43589</v>
      </c>
      <c r="B7927" s="14">
        <v>0.62778935185185192</v>
      </c>
      <c r="C7927">
        <v>1</v>
      </c>
      <c r="D7927" t="s">
        <v>640</v>
      </c>
      <c r="E7927">
        <v>51</v>
      </c>
      <c r="F7927" t="s">
        <v>641</v>
      </c>
    </row>
    <row r="7928" spans="1:6" x14ac:dyDescent="0.5">
      <c r="A7928" s="4">
        <v>43589</v>
      </c>
      <c r="B7928" s="14">
        <v>0.6278125</v>
      </c>
      <c r="C7928">
        <v>1</v>
      </c>
      <c r="D7928" t="s">
        <v>640</v>
      </c>
      <c r="E7928">
        <v>44</v>
      </c>
      <c r="F7928" t="s">
        <v>641</v>
      </c>
    </row>
    <row r="7929" spans="1:6" x14ac:dyDescent="0.5">
      <c r="A7929" s="4">
        <v>43589</v>
      </c>
      <c r="B7929" s="14">
        <v>0.62782407407407403</v>
      </c>
      <c r="C7929">
        <v>1</v>
      </c>
      <c r="D7929" t="s">
        <v>640</v>
      </c>
      <c r="E7929">
        <v>44</v>
      </c>
      <c r="F7929" t="s">
        <v>641</v>
      </c>
    </row>
    <row r="7930" spans="1:6" x14ac:dyDescent="0.5">
      <c r="A7930" s="4">
        <v>43589</v>
      </c>
      <c r="B7930" s="14">
        <v>0.62783564814814818</v>
      </c>
      <c r="C7930">
        <v>1</v>
      </c>
      <c r="D7930" t="s">
        <v>640</v>
      </c>
      <c r="E7930">
        <v>42</v>
      </c>
      <c r="F7930" t="s">
        <v>641</v>
      </c>
    </row>
    <row r="7931" spans="1:6" x14ac:dyDescent="0.5">
      <c r="A7931" s="4">
        <v>43589</v>
      </c>
      <c r="B7931" s="14">
        <v>0.62785879629629626</v>
      </c>
      <c r="C7931">
        <v>1</v>
      </c>
      <c r="D7931" t="s">
        <v>640</v>
      </c>
      <c r="E7931">
        <v>47</v>
      </c>
      <c r="F7931" t="s">
        <v>641</v>
      </c>
    </row>
    <row r="7932" spans="1:6" x14ac:dyDescent="0.5">
      <c r="A7932" s="4">
        <v>43589</v>
      </c>
      <c r="B7932" s="14">
        <v>0.62787037037037041</v>
      </c>
      <c r="C7932">
        <v>1</v>
      </c>
      <c r="D7932" t="s">
        <v>640</v>
      </c>
      <c r="E7932">
        <v>47</v>
      </c>
      <c r="F7932" t="s">
        <v>641</v>
      </c>
    </row>
    <row r="7933" spans="1:6" x14ac:dyDescent="0.5">
      <c r="A7933" s="4">
        <v>43589</v>
      </c>
      <c r="B7933" s="14">
        <v>0.62789351851851849</v>
      </c>
      <c r="C7933">
        <v>1</v>
      </c>
      <c r="D7933" t="s">
        <v>640</v>
      </c>
      <c r="E7933">
        <v>48</v>
      </c>
      <c r="F7933" t="s">
        <v>641</v>
      </c>
    </row>
    <row r="7934" spans="1:6" x14ac:dyDescent="0.5">
      <c r="A7934" s="4">
        <v>43589</v>
      </c>
      <c r="B7934" s="14">
        <v>0.62790509259259253</v>
      </c>
      <c r="C7934">
        <v>1</v>
      </c>
      <c r="D7934" t="s">
        <v>640</v>
      </c>
      <c r="E7934">
        <v>48</v>
      </c>
      <c r="F7934" t="s">
        <v>641</v>
      </c>
    </row>
    <row r="7935" spans="1:6" x14ac:dyDescent="0.5">
      <c r="A7935" s="4">
        <v>43589</v>
      </c>
      <c r="B7935" s="14">
        <v>0.62791666666666668</v>
      </c>
      <c r="C7935">
        <v>1</v>
      </c>
      <c r="D7935" t="s">
        <v>640</v>
      </c>
      <c r="E7935">
        <v>43</v>
      </c>
      <c r="F7935" t="s">
        <v>641</v>
      </c>
    </row>
    <row r="7936" spans="1:6" x14ac:dyDescent="0.5">
      <c r="A7936" s="4">
        <v>43589</v>
      </c>
      <c r="B7936" s="14">
        <v>0.62793981481481487</v>
      </c>
      <c r="C7936">
        <v>1</v>
      </c>
      <c r="D7936" t="s">
        <v>640</v>
      </c>
      <c r="E7936">
        <v>49</v>
      </c>
      <c r="F7936" t="s">
        <v>641</v>
      </c>
    </row>
    <row r="7937" spans="1:6" x14ac:dyDescent="0.5">
      <c r="A7937" s="4">
        <v>43589</v>
      </c>
      <c r="B7937" s="14">
        <v>0.62797453703703698</v>
      </c>
      <c r="C7937">
        <v>1</v>
      </c>
      <c r="D7937" t="s">
        <v>640</v>
      </c>
      <c r="E7937">
        <v>45</v>
      </c>
      <c r="F7937" t="s">
        <v>641</v>
      </c>
    </row>
    <row r="7938" spans="1:6" x14ac:dyDescent="0.5">
      <c r="A7938" s="4">
        <v>43589</v>
      </c>
      <c r="B7938" s="14">
        <v>0.62799768518518517</v>
      </c>
      <c r="C7938">
        <v>1</v>
      </c>
      <c r="D7938" t="s">
        <v>640</v>
      </c>
      <c r="E7938">
        <v>43</v>
      </c>
      <c r="F7938" t="s">
        <v>641</v>
      </c>
    </row>
    <row r="7939" spans="1:6" x14ac:dyDescent="0.5">
      <c r="A7939" s="4">
        <v>43589</v>
      </c>
      <c r="B7939" s="14">
        <v>0.6280324074074074</v>
      </c>
      <c r="C7939">
        <v>1</v>
      </c>
      <c r="D7939" t="s">
        <v>640</v>
      </c>
      <c r="E7939">
        <v>39</v>
      </c>
      <c r="F7939" t="s">
        <v>641</v>
      </c>
    </row>
    <row r="7940" spans="1:6" x14ac:dyDescent="0.5">
      <c r="A7940" s="4">
        <v>43589</v>
      </c>
      <c r="B7940" s="14">
        <v>0.62806712962962963</v>
      </c>
      <c r="C7940">
        <v>1</v>
      </c>
      <c r="D7940" t="s">
        <v>640</v>
      </c>
      <c r="E7940">
        <v>38</v>
      </c>
      <c r="F7940" t="s">
        <v>641</v>
      </c>
    </row>
    <row r="7941" spans="1:6" x14ac:dyDescent="0.5">
      <c r="A7941" s="4">
        <v>43589</v>
      </c>
      <c r="B7941" s="14">
        <v>0.62817129629629631</v>
      </c>
      <c r="C7941">
        <v>1</v>
      </c>
      <c r="D7941" t="s">
        <v>640</v>
      </c>
      <c r="E7941">
        <v>43</v>
      </c>
      <c r="F7941" t="s">
        <v>641</v>
      </c>
    </row>
    <row r="7942" spans="1:6" x14ac:dyDescent="0.5">
      <c r="A7942" s="4">
        <v>43589</v>
      </c>
      <c r="B7942" s="14">
        <v>0.62818287037037035</v>
      </c>
      <c r="C7942">
        <v>1</v>
      </c>
      <c r="D7942" t="s">
        <v>640</v>
      </c>
      <c r="E7942">
        <v>41</v>
      </c>
      <c r="F7942" t="s">
        <v>641</v>
      </c>
    </row>
    <row r="7943" spans="1:6" x14ac:dyDescent="0.5">
      <c r="A7943" s="4">
        <v>43589</v>
      </c>
      <c r="B7943" s="14">
        <v>0.62819444444444439</v>
      </c>
      <c r="C7943">
        <v>1</v>
      </c>
      <c r="D7943" t="s">
        <v>640</v>
      </c>
      <c r="E7943">
        <v>49</v>
      </c>
      <c r="F7943" t="s">
        <v>641</v>
      </c>
    </row>
    <row r="7944" spans="1:6" x14ac:dyDescent="0.5">
      <c r="A7944" s="4">
        <v>43589</v>
      </c>
      <c r="B7944" s="14">
        <v>0.62821759259259258</v>
      </c>
      <c r="C7944">
        <v>1</v>
      </c>
      <c r="D7944" t="s">
        <v>640</v>
      </c>
      <c r="E7944">
        <v>40</v>
      </c>
      <c r="F7944" t="s">
        <v>641</v>
      </c>
    </row>
    <row r="7945" spans="1:6" x14ac:dyDescent="0.5">
      <c r="A7945" s="4">
        <v>43589</v>
      </c>
      <c r="B7945" s="14">
        <v>0.62822916666666673</v>
      </c>
      <c r="C7945">
        <v>1</v>
      </c>
      <c r="D7945" t="s">
        <v>640</v>
      </c>
      <c r="E7945">
        <v>46</v>
      </c>
      <c r="F7945" t="s">
        <v>641</v>
      </c>
    </row>
    <row r="7946" spans="1:6" x14ac:dyDescent="0.5">
      <c r="A7946" s="4">
        <v>43589</v>
      </c>
      <c r="B7946" s="14">
        <v>0.62824074074074077</v>
      </c>
      <c r="C7946">
        <v>1</v>
      </c>
      <c r="D7946" t="s">
        <v>640</v>
      </c>
      <c r="E7946">
        <v>47</v>
      </c>
      <c r="F7946" t="s">
        <v>641</v>
      </c>
    </row>
    <row r="7947" spans="1:6" x14ac:dyDescent="0.5">
      <c r="A7947" s="4">
        <v>43589</v>
      </c>
      <c r="B7947" s="14">
        <v>0.62827546296296299</v>
      </c>
      <c r="C7947">
        <v>1</v>
      </c>
      <c r="D7947" t="s">
        <v>640</v>
      </c>
      <c r="E7947">
        <v>46</v>
      </c>
      <c r="F7947" t="s">
        <v>641</v>
      </c>
    </row>
    <row r="7948" spans="1:6" x14ac:dyDescent="0.5">
      <c r="A7948" s="4">
        <v>43589</v>
      </c>
      <c r="B7948" s="14">
        <v>0.62834490740740734</v>
      </c>
      <c r="C7948">
        <v>1</v>
      </c>
      <c r="D7948" t="s">
        <v>640</v>
      </c>
      <c r="E7948">
        <v>47</v>
      </c>
      <c r="F7948" t="s">
        <v>641</v>
      </c>
    </row>
    <row r="7949" spans="1:6" x14ac:dyDescent="0.5">
      <c r="A7949" s="4">
        <v>43589</v>
      </c>
      <c r="B7949" s="14">
        <v>0.62835648148148149</v>
      </c>
      <c r="C7949">
        <v>1</v>
      </c>
      <c r="D7949" t="s">
        <v>640</v>
      </c>
      <c r="E7949">
        <v>48</v>
      </c>
      <c r="F7949" t="s">
        <v>641</v>
      </c>
    </row>
    <row r="7950" spans="1:6" x14ac:dyDescent="0.5">
      <c r="A7950" s="4">
        <v>43589</v>
      </c>
      <c r="B7950" s="14">
        <v>0.62837962962962968</v>
      </c>
      <c r="C7950">
        <v>1</v>
      </c>
      <c r="D7950" t="s">
        <v>640</v>
      </c>
      <c r="E7950">
        <v>39</v>
      </c>
      <c r="F7950" t="s">
        <v>641</v>
      </c>
    </row>
    <row r="7951" spans="1:6" x14ac:dyDescent="0.5">
      <c r="A7951" s="4">
        <v>43589</v>
      </c>
      <c r="B7951" s="14">
        <v>0.62841435185185179</v>
      </c>
      <c r="C7951">
        <v>1</v>
      </c>
      <c r="D7951" t="s">
        <v>640</v>
      </c>
      <c r="E7951">
        <v>38</v>
      </c>
      <c r="F7951" t="s">
        <v>641</v>
      </c>
    </row>
    <row r="7952" spans="1:6" x14ac:dyDescent="0.5">
      <c r="A7952" s="4">
        <v>43589</v>
      </c>
      <c r="B7952" s="14">
        <v>0.6284953703703704</v>
      </c>
      <c r="C7952">
        <v>1</v>
      </c>
      <c r="D7952" t="s">
        <v>640</v>
      </c>
      <c r="E7952">
        <v>40</v>
      </c>
      <c r="F7952" t="s">
        <v>641</v>
      </c>
    </row>
    <row r="7953" spans="1:6" x14ac:dyDescent="0.5">
      <c r="A7953" s="4">
        <v>43589</v>
      </c>
      <c r="B7953" s="14">
        <v>0.74975694444444441</v>
      </c>
      <c r="C7953">
        <v>1</v>
      </c>
      <c r="D7953" t="s">
        <v>640</v>
      </c>
      <c r="E7953">
        <v>40</v>
      </c>
      <c r="F7953" t="s">
        <v>641</v>
      </c>
    </row>
    <row r="7954" spans="1:6" x14ac:dyDescent="0.5">
      <c r="A7954" s="4">
        <v>43589</v>
      </c>
      <c r="B7954" s="14">
        <v>0.74976851851851845</v>
      </c>
      <c r="C7954">
        <v>1</v>
      </c>
      <c r="D7954" t="s">
        <v>640</v>
      </c>
      <c r="E7954">
        <v>43</v>
      </c>
      <c r="F7954" t="s">
        <v>641</v>
      </c>
    </row>
    <row r="7955" spans="1:6" x14ac:dyDescent="0.5">
      <c r="A7955" s="4">
        <v>43589</v>
      </c>
      <c r="B7955" s="14">
        <v>0.74980324074074067</v>
      </c>
      <c r="C7955">
        <v>1</v>
      </c>
      <c r="D7955" t="s">
        <v>640</v>
      </c>
      <c r="E7955">
        <v>44</v>
      </c>
      <c r="F7955" t="s">
        <v>641</v>
      </c>
    </row>
    <row r="7956" spans="1:6" x14ac:dyDescent="0.5">
      <c r="A7956" s="4">
        <v>43589</v>
      </c>
      <c r="B7956" s="14">
        <v>0.74981481481481482</v>
      </c>
      <c r="C7956">
        <v>1</v>
      </c>
      <c r="D7956" t="s">
        <v>640</v>
      </c>
      <c r="E7956">
        <v>53</v>
      </c>
      <c r="F7956" t="s">
        <v>641</v>
      </c>
    </row>
    <row r="7957" spans="1:6" x14ac:dyDescent="0.5">
      <c r="A7957" s="4">
        <v>43589</v>
      </c>
      <c r="B7957" s="14">
        <v>0.74982638888888886</v>
      </c>
      <c r="C7957">
        <v>1</v>
      </c>
      <c r="D7957" t="s">
        <v>640</v>
      </c>
      <c r="E7957">
        <v>44</v>
      </c>
      <c r="F7957" t="s">
        <v>641</v>
      </c>
    </row>
    <row r="7958" spans="1:6" x14ac:dyDescent="0.5">
      <c r="A7958" s="4">
        <v>43589</v>
      </c>
      <c r="B7958" s="14">
        <v>0.74983796296296301</v>
      </c>
      <c r="C7958">
        <v>1</v>
      </c>
      <c r="D7958" t="s">
        <v>640</v>
      </c>
      <c r="E7958">
        <v>47</v>
      </c>
      <c r="F7958" t="s">
        <v>641</v>
      </c>
    </row>
    <row r="7959" spans="1:6" x14ac:dyDescent="0.5">
      <c r="A7959" s="4">
        <v>43589</v>
      </c>
      <c r="B7959" s="14">
        <v>0.74984953703703694</v>
      </c>
      <c r="C7959">
        <v>1</v>
      </c>
      <c r="D7959" t="s">
        <v>640</v>
      </c>
      <c r="E7959">
        <v>42</v>
      </c>
      <c r="F7959" t="s">
        <v>641</v>
      </c>
    </row>
    <row r="7960" spans="1:6" x14ac:dyDescent="0.5">
      <c r="A7960" s="4">
        <v>43589</v>
      </c>
      <c r="B7960" s="14">
        <v>0.74988425925925928</v>
      </c>
      <c r="C7960">
        <v>1</v>
      </c>
      <c r="D7960" t="s">
        <v>640</v>
      </c>
      <c r="E7960">
        <v>45</v>
      </c>
      <c r="F7960" t="s">
        <v>641</v>
      </c>
    </row>
    <row r="7961" spans="1:6" x14ac:dyDescent="0.5">
      <c r="A7961" s="4">
        <v>43589</v>
      </c>
      <c r="B7961" s="14">
        <v>0.74989583333333332</v>
      </c>
      <c r="C7961">
        <v>1</v>
      </c>
      <c r="D7961" t="s">
        <v>640</v>
      </c>
      <c r="E7961">
        <v>43</v>
      </c>
      <c r="F7961" t="s">
        <v>641</v>
      </c>
    </row>
    <row r="7962" spans="1:6" x14ac:dyDescent="0.5">
      <c r="A7962" s="4">
        <v>43589</v>
      </c>
      <c r="B7962" s="14">
        <v>0.74990740740740736</v>
      </c>
      <c r="C7962">
        <v>1</v>
      </c>
      <c r="D7962" t="s">
        <v>640</v>
      </c>
      <c r="E7962">
        <v>42</v>
      </c>
      <c r="F7962" t="s">
        <v>641</v>
      </c>
    </row>
    <row r="7963" spans="1:6" x14ac:dyDescent="0.5">
      <c r="A7963" s="4">
        <v>43589</v>
      </c>
      <c r="B7963" s="14">
        <v>0.74991898148148151</v>
      </c>
      <c r="C7963">
        <v>1</v>
      </c>
      <c r="D7963" t="s">
        <v>640</v>
      </c>
      <c r="E7963">
        <v>42</v>
      </c>
      <c r="F7963" t="s">
        <v>641</v>
      </c>
    </row>
    <row r="7964" spans="1:6" x14ac:dyDescent="0.5">
      <c r="A7964" s="4">
        <v>43589</v>
      </c>
      <c r="B7964" s="14">
        <v>0.74993055555555566</v>
      </c>
      <c r="C7964">
        <v>1</v>
      </c>
      <c r="D7964" t="s">
        <v>640</v>
      </c>
      <c r="E7964">
        <v>39</v>
      </c>
      <c r="F7964" t="s">
        <v>641</v>
      </c>
    </row>
    <row r="7965" spans="1:6" x14ac:dyDescent="0.5">
      <c r="A7965" s="4">
        <v>43589</v>
      </c>
      <c r="B7965" s="14">
        <v>0.74995370370370373</v>
      </c>
      <c r="C7965">
        <v>1</v>
      </c>
      <c r="D7965" t="s">
        <v>640</v>
      </c>
      <c r="E7965">
        <v>43</v>
      </c>
      <c r="F7965" t="s">
        <v>641</v>
      </c>
    </row>
    <row r="7966" spans="1:6" x14ac:dyDescent="0.5">
      <c r="A7966" s="4">
        <v>43589</v>
      </c>
      <c r="B7966" s="14">
        <v>0.74996527777777777</v>
      </c>
      <c r="C7966">
        <v>1</v>
      </c>
      <c r="D7966" t="s">
        <v>640</v>
      </c>
      <c r="E7966">
        <v>47</v>
      </c>
      <c r="F7966" t="s">
        <v>641</v>
      </c>
    </row>
    <row r="7967" spans="1:6" x14ac:dyDescent="0.5">
      <c r="A7967" s="4">
        <v>43589</v>
      </c>
      <c r="B7967" s="14">
        <v>0.74998842592592585</v>
      </c>
      <c r="C7967">
        <v>1</v>
      </c>
      <c r="D7967" t="s">
        <v>640</v>
      </c>
      <c r="E7967">
        <v>42</v>
      </c>
      <c r="F7967" t="s">
        <v>641</v>
      </c>
    </row>
    <row r="7968" spans="1:6" x14ac:dyDescent="0.5">
      <c r="A7968" s="4">
        <v>43589</v>
      </c>
      <c r="B7968" s="14">
        <v>0.75</v>
      </c>
      <c r="C7968">
        <v>1</v>
      </c>
      <c r="D7968" t="s">
        <v>640</v>
      </c>
      <c r="E7968">
        <v>42</v>
      </c>
      <c r="F7968" t="s">
        <v>641</v>
      </c>
    </row>
    <row r="7969" spans="1:25" x14ac:dyDescent="0.5">
      <c r="A7969" s="4">
        <v>43589</v>
      </c>
      <c r="B7969" s="14">
        <v>0.75002314814814808</v>
      </c>
      <c r="C7969">
        <v>1</v>
      </c>
      <c r="D7969" t="s">
        <v>640</v>
      </c>
      <c r="E7969">
        <v>45</v>
      </c>
      <c r="F7969" t="s">
        <v>641</v>
      </c>
    </row>
    <row r="7970" spans="1:25" x14ac:dyDescent="0.5">
      <c r="A7970" s="4">
        <v>43589</v>
      </c>
      <c r="B7970" s="14">
        <v>0.75004629629629627</v>
      </c>
      <c r="C7970">
        <v>1</v>
      </c>
      <c r="D7970" t="s">
        <v>640</v>
      </c>
      <c r="E7970">
        <v>44</v>
      </c>
      <c r="F7970" t="s">
        <v>641</v>
      </c>
    </row>
    <row r="7971" spans="1:25" x14ac:dyDescent="0.5">
      <c r="A7971" s="4">
        <v>43589</v>
      </c>
      <c r="B7971" s="14">
        <v>0.75009259259259264</v>
      </c>
      <c r="C7971">
        <v>1</v>
      </c>
      <c r="D7971" t="s">
        <v>640</v>
      </c>
      <c r="E7971">
        <v>46</v>
      </c>
      <c r="F7971" t="s">
        <v>641</v>
      </c>
    </row>
    <row r="7972" spans="1:25" x14ac:dyDescent="0.5">
      <c r="A7972" s="4">
        <v>43589</v>
      </c>
      <c r="B7972" s="14">
        <v>0.75011574074074072</v>
      </c>
      <c r="C7972">
        <v>1</v>
      </c>
      <c r="D7972" t="s">
        <v>640</v>
      </c>
      <c r="E7972">
        <v>39</v>
      </c>
      <c r="F7972" t="s">
        <v>641</v>
      </c>
    </row>
    <row r="7973" spans="1:25" x14ac:dyDescent="0.5">
      <c r="A7973" s="4">
        <v>43589</v>
      </c>
      <c r="B7973" s="14">
        <v>0.75012731481481476</v>
      </c>
      <c r="C7973">
        <v>1</v>
      </c>
      <c r="D7973" t="s">
        <v>640</v>
      </c>
      <c r="E7973">
        <v>46</v>
      </c>
      <c r="F7973" t="s">
        <v>641</v>
      </c>
    </row>
    <row r="7974" spans="1:25" x14ac:dyDescent="0.5">
      <c r="A7974" s="4">
        <v>43589</v>
      </c>
      <c r="B7974" s="14">
        <v>0.75015046296296306</v>
      </c>
      <c r="C7974">
        <v>1</v>
      </c>
      <c r="D7974" t="s">
        <v>640</v>
      </c>
      <c r="E7974">
        <v>43</v>
      </c>
      <c r="F7974" t="s">
        <v>641</v>
      </c>
    </row>
    <row r="7975" spans="1:25" x14ac:dyDescent="0.5">
      <c r="A7975" s="4">
        <v>43589</v>
      </c>
      <c r="B7975" s="14">
        <v>0.75016203703703699</v>
      </c>
      <c r="C7975">
        <v>1</v>
      </c>
      <c r="D7975" t="s">
        <v>640</v>
      </c>
      <c r="E7975">
        <v>45</v>
      </c>
      <c r="F7975" t="s">
        <v>641</v>
      </c>
    </row>
    <row r="7976" spans="1:25" x14ac:dyDescent="0.5">
      <c r="A7976" s="4">
        <v>43589</v>
      </c>
      <c r="B7976" s="14">
        <v>0.8987384259259259</v>
      </c>
      <c r="C7976">
        <v>1</v>
      </c>
      <c r="D7976" t="s">
        <v>640</v>
      </c>
      <c r="E7976">
        <v>42</v>
      </c>
      <c r="F7976" t="s">
        <v>642</v>
      </c>
      <c r="T7976" t="s">
        <v>660</v>
      </c>
      <c r="U7976">
        <v>1</v>
      </c>
      <c r="W7976">
        <v>1</v>
      </c>
      <c r="Y7976" t="s">
        <v>698</v>
      </c>
    </row>
    <row r="7977" spans="1:25" x14ac:dyDescent="0.5">
      <c r="A7977" s="4">
        <v>43589</v>
      </c>
      <c r="B7977" s="14">
        <v>0.9324189814814815</v>
      </c>
      <c r="C7977">
        <v>1</v>
      </c>
      <c r="D7977" t="s">
        <v>640</v>
      </c>
      <c r="E7977">
        <v>45</v>
      </c>
      <c r="F7977" t="s">
        <v>646</v>
      </c>
      <c r="T7977" t="s">
        <v>660</v>
      </c>
      <c r="U7977">
        <v>1</v>
      </c>
      <c r="W7977">
        <v>1</v>
      </c>
      <c r="Y7977" t="s">
        <v>698</v>
      </c>
    </row>
    <row r="7978" spans="1:25" x14ac:dyDescent="0.5">
      <c r="A7978" s="4">
        <v>43589</v>
      </c>
      <c r="B7978" s="14">
        <v>0.94212962962962965</v>
      </c>
      <c r="C7978">
        <v>2</v>
      </c>
      <c r="D7978" t="s">
        <v>651</v>
      </c>
      <c r="E7978">
        <v>44</v>
      </c>
      <c r="F7978" t="s">
        <v>642</v>
      </c>
      <c r="K7978" t="s">
        <v>642</v>
      </c>
      <c r="L7978" s="14">
        <v>5.9027777777777778E-4</v>
      </c>
      <c r="M7978" s="14">
        <v>0.94271990740740741</v>
      </c>
      <c r="N7978">
        <v>1</v>
      </c>
      <c r="P7978" t="s">
        <v>687</v>
      </c>
      <c r="Q7978">
        <v>0.7</v>
      </c>
      <c r="R7978">
        <v>0.7</v>
      </c>
      <c r="S7978">
        <v>30</v>
      </c>
      <c r="T7978" t="s">
        <v>660</v>
      </c>
      <c r="U7978">
        <v>1</v>
      </c>
      <c r="V7978">
        <v>1</v>
      </c>
      <c r="Y7978" t="s">
        <v>664</v>
      </c>
    </row>
    <row r="7979" spans="1:25" x14ac:dyDescent="0.5">
      <c r="A7979" s="4">
        <v>43589</v>
      </c>
      <c r="B7979" s="14">
        <v>0.94756944444444446</v>
      </c>
      <c r="C7979">
        <v>1</v>
      </c>
      <c r="D7979" t="s">
        <v>640</v>
      </c>
      <c r="E7979">
        <v>46</v>
      </c>
      <c r="F7979" t="s">
        <v>642</v>
      </c>
      <c r="T7979" t="s">
        <v>701</v>
      </c>
      <c r="U7979">
        <v>1</v>
      </c>
      <c r="W7979">
        <v>1</v>
      </c>
      <c r="Y7979" t="s">
        <v>698</v>
      </c>
    </row>
    <row r="7980" spans="1:25" x14ac:dyDescent="0.5">
      <c r="A7980" s="4">
        <v>43589</v>
      </c>
      <c r="C7980">
        <v>4</v>
      </c>
      <c r="D7980" t="s">
        <v>595</v>
      </c>
      <c r="F7980" t="s">
        <v>595</v>
      </c>
      <c r="K7980" t="s">
        <v>642</v>
      </c>
      <c r="M7980" s="14">
        <v>0.94778935185185187</v>
      </c>
      <c r="N7980">
        <v>4</v>
      </c>
      <c r="P7980" t="s">
        <v>687</v>
      </c>
      <c r="Q7980">
        <v>1</v>
      </c>
      <c r="R7980">
        <v>0.8</v>
      </c>
      <c r="S7980">
        <v>37.5</v>
      </c>
      <c r="T7980" t="s">
        <v>652</v>
      </c>
      <c r="U7980">
        <v>1</v>
      </c>
      <c r="X7980">
        <v>1</v>
      </c>
      <c r="Y7980" t="s">
        <v>702</v>
      </c>
    </row>
    <row r="7981" spans="1:25" x14ac:dyDescent="0.5">
      <c r="A7981" s="4">
        <v>43590</v>
      </c>
      <c r="B7981" s="14">
        <v>2.179398148148148E-2</v>
      </c>
      <c r="C7981">
        <v>1</v>
      </c>
      <c r="D7981" t="s">
        <v>651</v>
      </c>
      <c r="E7981">
        <v>69</v>
      </c>
      <c r="F7981" t="s">
        <v>642</v>
      </c>
      <c r="T7981" t="s">
        <v>660</v>
      </c>
      <c r="U7981">
        <v>1</v>
      </c>
      <c r="W7981">
        <v>1</v>
      </c>
      <c r="Y7981" t="s">
        <v>698</v>
      </c>
    </row>
    <row r="7982" spans="1:25" x14ac:dyDescent="0.5">
      <c r="A7982" s="4">
        <v>43590</v>
      </c>
      <c r="B7982" s="14">
        <v>0.11594907407407407</v>
      </c>
      <c r="C7982">
        <v>2</v>
      </c>
      <c r="D7982" t="s">
        <v>640</v>
      </c>
      <c r="E7982">
        <v>20</v>
      </c>
      <c r="F7982" t="s">
        <v>641</v>
      </c>
    </row>
    <row r="7983" spans="1:25" x14ac:dyDescent="0.5">
      <c r="A7983" s="4">
        <v>43590</v>
      </c>
      <c r="B7983" s="14">
        <v>0.12151620370370371</v>
      </c>
      <c r="C7983">
        <v>1</v>
      </c>
      <c r="D7983" t="s">
        <v>640</v>
      </c>
      <c r="E7983">
        <v>45</v>
      </c>
      <c r="F7983" t="s">
        <v>641</v>
      </c>
    </row>
    <row r="7984" spans="1:25" x14ac:dyDescent="0.5">
      <c r="A7984" s="4">
        <v>43590</v>
      </c>
      <c r="B7984" s="14">
        <v>0.17512731481481481</v>
      </c>
      <c r="C7984">
        <v>1</v>
      </c>
      <c r="D7984" t="s">
        <v>640</v>
      </c>
      <c r="E7984">
        <v>40</v>
      </c>
      <c r="F7984" t="s">
        <v>641</v>
      </c>
    </row>
    <row r="7985" spans="1:6" x14ac:dyDescent="0.5">
      <c r="A7985" s="4">
        <v>43590</v>
      </c>
      <c r="B7985" s="14">
        <v>0.23293981481481482</v>
      </c>
      <c r="C7985">
        <v>1</v>
      </c>
      <c r="D7985" t="s">
        <v>640</v>
      </c>
      <c r="E7985">
        <v>39</v>
      </c>
      <c r="F7985" t="s">
        <v>641</v>
      </c>
    </row>
    <row r="7986" spans="1:6" x14ac:dyDescent="0.5">
      <c r="A7986" s="4">
        <v>43590</v>
      </c>
      <c r="B7986" s="14">
        <v>0.23293981481481482</v>
      </c>
      <c r="C7986">
        <v>4</v>
      </c>
      <c r="D7986" t="s">
        <v>640</v>
      </c>
      <c r="E7986">
        <v>53</v>
      </c>
      <c r="F7986" t="s">
        <v>641</v>
      </c>
    </row>
    <row r="7987" spans="1:6" x14ac:dyDescent="0.5">
      <c r="A7987" s="4">
        <v>43590</v>
      </c>
      <c r="B7987" s="14">
        <v>0.64212962962962961</v>
      </c>
      <c r="C7987">
        <v>1</v>
      </c>
      <c r="D7987" t="s">
        <v>640</v>
      </c>
      <c r="E7987">
        <v>38</v>
      </c>
      <c r="F7987" t="s">
        <v>641</v>
      </c>
    </row>
    <row r="7988" spans="1:6" x14ac:dyDescent="0.5">
      <c r="A7988" s="4">
        <v>43590</v>
      </c>
      <c r="B7988" s="14">
        <v>0.6422106481481481</v>
      </c>
      <c r="C7988">
        <v>1</v>
      </c>
      <c r="D7988" t="s">
        <v>640</v>
      </c>
      <c r="E7988">
        <v>38</v>
      </c>
      <c r="F7988" t="s">
        <v>641</v>
      </c>
    </row>
    <row r="7989" spans="1:6" x14ac:dyDescent="0.5">
      <c r="A7989" s="4">
        <v>43590</v>
      </c>
      <c r="B7989" s="14">
        <v>0.64230324074074074</v>
      </c>
      <c r="C7989">
        <v>1</v>
      </c>
      <c r="D7989" t="s">
        <v>640</v>
      </c>
      <c r="E7989">
        <v>41</v>
      </c>
      <c r="F7989" t="s">
        <v>641</v>
      </c>
    </row>
    <row r="7990" spans="1:6" x14ac:dyDescent="0.5">
      <c r="A7990" s="4">
        <v>43590</v>
      </c>
      <c r="B7990" s="14">
        <v>0.64232638888888893</v>
      </c>
      <c r="C7990">
        <v>1</v>
      </c>
      <c r="D7990" t="s">
        <v>640</v>
      </c>
      <c r="E7990">
        <v>47</v>
      </c>
      <c r="F7990" t="s">
        <v>641</v>
      </c>
    </row>
    <row r="7991" spans="1:6" x14ac:dyDescent="0.5">
      <c r="A7991" s="4">
        <v>43590</v>
      </c>
      <c r="B7991" s="14">
        <v>0.64238425925925924</v>
      </c>
      <c r="C7991">
        <v>1</v>
      </c>
      <c r="D7991" t="s">
        <v>640</v>
      </c>
      <c r="E7991">
        <v>44</v>
      </c>
      <c r="F7991" t="s">
        <v>641</v>
      </c>
    </row>
    <row r="7992" spans="1:6" x14ac:dyDescent="0.5">
      <c r="A7992" s="4">
        <v>43590</v>
      </c>
      <c r="B7992" s="14">
        <v>0.6424305555555555</v>
      </c>
      <c r="C7992">
        <v>1</v>
      </c>
      <c r="D7992" t="s">
        <v>640</v>
      </c>
      <c r="E7992">
        <v>47</v>
      </c>
      <c r="F7992" t="s">
        <v>641</v>
      </c>
    </row>
    <row r="7993" spans="1:6" x14ac:dyDescent="0.5">
      <c r="A7993" s="4">
        <v>43590</v>
      </c>
      <c r="B7993" s="14">
        <v>0.64244212962962965</v>
      </c>
      <c r="C7993">
        <v>1</v>
      </c>
      <c r="D7993" t="s">
        <v>640</v>
      </c>
      <c r="E7993">
        <v>44</v>
      </c>
      <c r="F7993" t="s">
        <v>641</v>
      </c>
    </row>
    <row r="7994" spans="1:6" x14ac:dyDescent="0.5">
      <c r="A7994" s="4">
        <v>43590</v>
      </c>
      <c r="B7994" s="14">
        <v>0.64258101851851845</v>
      </c>
      <c r="C7994">
        <v>1</v>
      </c>
      <c r="D7994" t="s">
        <v>640</v>
      </c>
      <c r="E7994">
        <v>40</v>
      </c>
      <c r="F7994" t="s">
        <v>641</v>
      </c>
    </row>
    <row r="7995" spans="1:6" x14ac:dyDescent="0.5">
      <c r="A7995" s="4">
        <v>43590</v>
      </c>
      <c r="B7995" s="14">
        <v>0.64261574074074079</v>
      </c>
      <c r="C7995">
        <v>1</v>
      </c>
      <c r="D7995" t="s">
        <v>640</v>
      </c>
      <c r="E7995">
        <v>39</v>
      </c>
      <c r="F7995" t="s">
        <v>641</v>
      </c>
    </row>
    <row r="7996" spans="1:6" x14ac:dyDescent="0.5">
      <c r="A7996" s="4">
        <v>43590</v>
      </c>
      <c r="B7996" s="14">
        <v>0.64262731481481483</v>
      </c>
      <c r="C7996">
        <v>1</v>
      </c>
      <c r="D7996" t="s">
        <v>640</v>
      </c>
      <c r="E7996">
        <v>42</v>
      </c>
      <c r="F7996" t="s">
        <v>641</v>
      </c>
    </row>
    <row r="7997" spans="1:6" x14ac:dyDescent="0.5">
      <c r="A7997" s="4">
        <v>43590</v>
      </c>
      <c r="B7997" s="14">
        <v>0.64263888888888887</v>
      </c>
      <c r="C7997">
        <v>1</v>
      </c>
      <c r="D7997" t="s">
        <v>640</v>
      </c>
      <c r="E7997">
        <v>48</v>
      </c>
      <c r="F7997" t="s">
        <v>641</v>
      </c>
    </row>
    <row r="7998" spans="1:6" x14ac:dyDescent="0.5">
      <c r="A7998" s="4">
        <v>43590</v>
      </c>
      <c r="B7998" s="14">
        <v>0.64265046296296291</v>
      </c>
      <c r="C7998">
        <v>1</v>
      </c>
      <c r="D7998" t="s">
        <v>640</v>
      </c>
      <c r="E7998">
        <v>41</v>
      </c>
      <c r="F7998" t="s">
        <v>641</v>
      </c>
    </row>
    <row r="7999" spans="1:6" x14ac:dyDescent="0.5">
      <c r="A7999" s="4">
        <v>43590</v>
      </c>
      <c r="B7999" s="14">
        <v>0.64271990740740736</v>
      </c>
      <c r="C7999">
        <v>1</v>
      </c>
      <c r="D7999" t="s">
        <v>640</v>
      </c>
      <c r="E7999">
        <v>40</v>
      </c>
      <c r="F7999" t="s">
        <v>641</v>
      </c>
    </row>
    <row r="8000" spans="1:6" x14ac:dyDescent="0.5">
      <c r="A8000" s="4">
        <v>43590</v>
      </c>
      <c r="B8000" s="14">
        <v>0.64274305555555555</v>
      </c>
      <c r="C8000">
        <v>1</v>
      </c>
      <c r="D8000" t="s">
        <v>640</v>
      </c>
      <c r="E8000">
        <v>41</v>
      </c>
      <c r="F8000" t="s">
        <v>641</v>
      </c>
    </row>
    <row r="8001" spans="1:6" x14ac:dyDescent="0.5">
      <c r="A8001" s="4">
        <v>43590</v>
      </c>
      <c r="B8001" s="14">
        <v>0.6427546296296297</v>
      </c>
      <c r="C8001">
        <v>1</v>
      </c>
      <c r="D8001" t="s">
        <v>640</v>
      </c>
      <c r="E8001">
        <v>46</v>
      </c>
      <c r="F8001" t="s">
        <v>641</v>
      </c>
    </row>
    <row r="8002" spans="1:6" x14ac:dyDescent="0.5">
      <c r="A8002" s="4">
        <v>43590</v>
      </c>
      <c r="B8002" s="14">
        <v>0.64281250000000001</v>
      </c>
      <c r="C8002">
        <v>1</v>
      </c>
      <c r="D8002" t="s">
        <v>640</v>
      </c>
      <c r="E8002">
        <v>38</v>
      </c>
      <c r="F8002" t="s">
        <v>641</v>
      </c>
    </row>
    <row r="8003" spans="1:6" x14ac:dyDescent="0.5">
      <c r="A8003" s="4">
        <v>43590</v>
      </c>
      <c r="B8003" s="14">
        <v>0.64282407407407405</v>
      </c>
      <c r="C8003">
        <v>1</v>
      </c>
      <c r="D8003" t="s">
        <v>640</v>
      </c>
      <c r="E8003">
        <v>42</v>
      </c>
      <c r="F8003" t="s">
        <v>641</v>
      </c>
    </row>
    <row r="8004" spans="1:6" x14ac:dyDescent="0.5">
      <c r="A8004" s="4">
        <v>43590</v>
      </c>
      <c r="B8004" s="14">
        <v>0.6428356481481482</v>
      </c>
      <c r="C8004">
        <v>1</v>
      </c>
      <c r="D8004" t="s">
        <v>640</v>
      </c>
      <c r="E8004">
        <v>42</v>
      </c>
      <c r="F8004" t="s">
        <v>641</v>
      </c>
    </row>
    <row r="8005" spans="1:6" x14ac:dyDescent="0.5">
      <c r="A8005" s="4">
        <v>43590</v>
      </c>
      <c r="B8005" s="14">
        <v>0.64284722222222224</v>
      </c>
      <c r="C8005">
        <v>1</v>
      </c>
      <c r="D8005" t="s">
        <v>640</v>
      </c>
      <c r="E8005">
        <v>43</v>
      </c>
      <c r="F8005" t="s">
        <v>641</v>
      </c>
    </row>
    <row r="8006" spans="1:6" x14ac:dyDescent="0.5">
      <c r="A8006" s="4">
        <v>43590</v>
      </c>
      <c r="B8006" s="14">
        <v>0.64288194444444446</v>
      </c>
      <c r="C8006">
        <v>1</v>
      </c>
      <c r="D8006" t="s">
        <v>640</v>
      </c>
      <c r="E8006">
        <v>43</v>
      </c>
      <c r="F8006" t="s">
        <v>641</v>
      </c>
    </row>
    <row r="8007" spans="1:6" x14ac:dyDescent="0.5">
      <c r="A8007" s="4">
        <v>43590</v>
      </c>
      <c r="B8007" s="14">
        <v>0.6428935185185185</v>
      </c>
      <c r="C8007">
        <v>1</v>
      </c>
      <c r="D8007" t="s">
        <v>640</v>
      </c>
      <c r="E8007">
        <v>43</v>
      </c>
      <c r="F8007" t="s">
        <v>641</v>
      </c>
    </row>
    <row r="8008" spans="1:6" x14ac:dyDescent="0.5">
      <c r="A8008" s="4">
        <v>43590</v>
      </c>
      <c r="B8008" s="14">
        <v>0.64290509259259265</v>
      </c>
      <c r="C8008">
        <v>1</v>
      </c>
      <c r="D8008" t="s">
        <v>640</v>
      </c>
      <c r="E8008">
        <v>39</v>
      </c>
      <c r="F8008" t="s">
        <v>641</v>
      </c>
    </row>
    <row r="8009" spans="1:6" x14ac:dyDescent="0.5">
      <c r="A8009" s="4">
        <v>43590</v>
      </c>
      <c r="B8009" s="14">
        <v>0.64291666666666669</v>
      </c>
      <c r="C8009">
        <v>1</v>
      </c>
      <c r="D8009" t="s">
        <v>640</v>
      </c>
      <c r="E8009">
        <v>39</v>
      </c>
      <c r="F8009" t="s">
        <v>641</v>
      </c>
    </row>
    <row r="8010" spans="1:6" x14ac:dyDescent="0.5">
      <c r="A8010" s="4">
        <v>43590</v>
      </c>
      <c r="B8010" s="14">
        <v>0.64292824074074073</v>
      </c>
      <c r="C8010">
        <v>1</v>
      </c>
      <c r="D8010" t="s">
        <v>640</v>
      </c>
      <c r="E8010">
        <v>42</v>
      </c>
      <c r="F8010" t="s">
        <v>641</v>
      </c>
    </row>
    <row r="8011" spans="1:6" x14ac:dyDescent="0.5">
      <c r="A8011" s="4">
        <v>43590</v>
      </c>
      <c r="B8011" s="14">
        <v>0.64293981481481477</v>
      </c>
      <c r="C8011">
        <v>1</v>
      </c>
      <c r="D8011" t="s">
        <v>640</v>
      </c>
      <c r="E8011">
        <v>42</v>
      </c>
      <c r="F8011" t="s">
        <v>641</v>
      </c>
    </row>
    <row r="8012" spans="1:6" x14ac:dyDescent="0.5">
      <c r="A8012" s="4">
        <v>43590</v>
      </c>
      <c r="B8012" s="14">
        <v>0.64295138888888892</v>
      </c>
      <c r="C8012">
        <v>1</v>
      </c>
      <c r="D8012" t="s">
        <v>640</v>
      </c>
      <c r="E8012">
        <v>46</v>
      </c>
      <c r="F8012" t="s">
        <v>641</v>
      </c>
    </row>
    <row r="8013" spans="1:6" x14ac:dyDescent="0.5">
      <c r="A8013" s="4">
        <v>43590</v>
      </c>
      <c r="B8013" s="14">
        <v>0.64296296296296296</v>
      </c>
      <c r="C8013">
        <v>1</v>
      </c>
      <c r="D8013" t="s">
        <v>640</v>
      </c>
      <c r="E8013">
        <v>46</v>
      </c>
      <c r="F8013" t="s">
        <v>641</v>
      </c>
    </row>
    <row r="8014" spans="1:6" x14ac:dyDescent="0.5">
      <c r="A8014" s="4">
        <v>43590</v>
      </c>
      <c r="B8014" s="14">
        <v>0.64297453703703711</v>
      </c>
      <c r="C8014">
        <v>1</v>
      </c>
      <c r="D8014" t="s">
        <v>640</v>
      </c>
      <c r="E8014">
        <v>46</v>
      </c>
      <c r="F8014" t="s">
        <v>641</v>
      </c>
    </row>
    <row r="8015" spans="1:6" x14ac:dyDescent="0.5">
      <c r="A8015" s="4">
        <v>43590</v>
      </c>
      <c r="B8015" s="14">
        <v>0.64299768518518519</v>
      </c>
      <c r="C8015">
        <v>1</v>
      </c>
      <c r="D8015" t="s">
        <v>640</v>
      </c>
      <c r="E8015">
        <v>45</v>
      </c>
      <c r="F8015" t="s">
        <v>641</v>
      </c>
    </row>
    <row r="8016" spans="1:6" x14ac:dyDescent="0.5">
      <c r="A8016" s="4">
        <v>43590</v>
      </c>
      <c r="B8016" s="14">
        <v>0.64300925925925922</v>
      </c>
      <c r="C8016">
        <v>1</v>
      </c>
      <c r="D8016" t="s">
        <v>640</v>
      </c>
      <c r="E8016">
        <v>45</v>
      </c>
      <c r="F8016" t="s">
        <v>641</v>
      </c>
    </row>
    <row r="8017" spans="1:6" x14ac:dyDescent="0.5">
      <c r="A8017" s="4">
        <v>43590</v>
      </c>
      <c r="B8017" s="14">
        <v>0.64302083333333326</v>
      </c>
      <c r="C8017">
        <v>1</v>
      </c>
      <c r="D8017" t="s">
        <v>640</v>
      </c>
      <c r="E8017">
        <v>41</v>
      </c>
      <c r="F8017" t="s">
        <v>641</v>
      </c>
    </row>
    <row r="8018" spans="1:6" x14ac:dyDescent="0.5">
      <c r="A8018" s="4">
        <v>43590</v>
      </c>
      <c r="B8018" s="14">
        <v>0.64303240740740741</v>
      </c>
      <c r="C8018">
        <v>1</v>
      </c>
      <c r="D8018" t="s">
        <v>640</v>
      </c>
      <c r="E8018">
        <v>47</v>
      </c>
      <c r="F8018" t="s">
        <v>641</v>
      </c>
    </row>
    <row r="8019" spans="1:6" x14ac:dyDescent="0.5">
      <c r="A8019" s="4">
        <v>43590</v>
      </c>
      <c r="B8019" s="14">
        <v>0.64304398148148145</v>
      </c>
      <c r="C8019">
        <v>1</v>
      </c>
      <c r="D8019" t="s">
        <v>640</v>
      </c>
      <c r="E8019">
        <v>48</v>
      </c>
      <c r="F8019" t="s">
        <v>641</v>
      </c>
    </row>
    <row r="8020" spans="1:6" x14ac:dyDescent="0.5">
      <c r="A8020" s="4">
        <v>43590</v>
      </c>
      <c r="B8020" s="14">
        <v>0.6430555555555556</v>
      </c>
      <c r="C8020">
        <v>1</v>
      </c>
      <c r="D8020" t="s">
        <v>640</v>
      </c>
      <c r="E8020">
        <v>48</v>
      </c>
      <c r="F8020" t="s">
        <v>641</v>
      </c>
    </row>
    <row r="8021" spans="1:6" x14ac:dyDescent="0.5">
      <c r="A8021" s="4">
        <v>43590</v>
      </c>
      <c r="B8021" s="14">
        <v>0.64306712962962964</v>
      </c>
      <c r="C8021">
        <v>1</v>
      </c>
      <c r="D8021" t="s">
        <v>640</v>
      </c>
      <c r="E8021">
        <v>44</v>
      </c>
      <c r="F8021" t="s">
        <v>641</v>
      </c>
    </row>
    <row r="8022" spans="1:6" x14ac:dyDescent="0.5">
      <c r="A8022" s="4">
        <v>43590</v>
      </c>
      <c r="B8022" s="14">
        <v>0.64310185185185187</v>
      </c>
      <c r="C8022">
        <v>1</v>
      </c>
      <c r="D8022" t="s">
        <v>640</v>
      </c>
      <c r="E8022">
        <v>39</v>
      </c>
      <c r="F8022" t="s">
        <v>641</v>
      </c>
    </row>
    <row r="8023" spans="1:6" x14ac:dyDescent="0.5">
      <c r="A8023" s="4">
        <v>43590</v>
      </c>
      <c r="B8023" s="14">
        <v>0.64314814814814814</v>
      </c>
      <c r="C8023">
        <v>1</v>
      </c>
      <c r="D8023" t="s">
        <v>640</v>
      </c>
      <c r="E8023">
        <v>42</v>
      </c>
      <c r="F8023" t="s">
        <v>641</v>
      </c>
    </row>
    <row r="8024" spans="1:6" x14ac:dyDescent="0.5">
      <c r="A8024" s="4">
        <v>43590</v>
      </c>
      <c r="B8024" s="14">
        <v>0.64315972222222217</v>
      </c>
      <c r="C8024">
        <v>1</v>
      </c>
      <c r="D8024" t="s">
        <v>640</v>
      </c>
      <c r="E8024">
        <v>47</v>
      </c>
      <c r="F8024" t="s">
        <v>641</v>
      </c>
    </row>
    <row r="8025" spans="1:6" x14ac:dyDescent="0.5">
      <c r="A8025" s="4">
        <v>43590</v>
      </c>
      <c r="B8025" s="14">
        <v>0.64317129629629632</v>
      </c>
      <c r="C8025">
        <v>1</v>
      </c>
      <c r="D8025" t="s">
        <v>640</v>
      </c>
      <c r="E8025">
        <v>38</v>
      </c>
      <c r="F8025" t="s">
        <v>641</v>
      </c>
    </row>
    <row r="8026" spans="1:6" x14ac:dyDescent="0.5">
      <c r="A8026" s="4">
        <v>43590</v>
      </c>
      <c r="B8026" s="14">
        <v>0.64319444444444451</v>
      </c>
      <c r="C8026">
        <v>1</v>
      </c>
      <c r="D8026" t="s">
        <v>640</v>
      </c>
      <c r="E8026">
        <v>43</v>
      </c>
      <c r="F8026" t="s">
        <v>641</v>
      </c>
    </row>
    <row r="8027" spans="1:6" x14ac:dyDescent="0.5">
      <c r="A8027" s="4">
        <v>43590</v>
      </c>
      <c r="B8027" s="14">
        <v>0.64322916666666663</v>
      </c>
      <c r="C8027">
        <v>1</v>
      </c>
      <c r="D8027" t="s">
        <v>640</v>
      </c>
      <c r="E8027">
        <v>49</v>
      </c>
      <c r="F8027" t="s">
        <v>641</v>
      </c>
    </row>
    <row r="8028" spans="1:6" x14ac:dyDescent="0.5">
      <c r="A8028" s="4">
        <v>43590</v>
      </c>
      <c r="B8028" s="14">
        <v>0.64326388888888886</v>
      </c>
      <c r="C8028">
        <v>1</v>
      </c>
      <c r="D8028" t="s">
        <v>640</v>
      </c>
      <c r="E8028">
        <v>40</v>
      </c>
      <c r="F8028" t="s">
        <v>641</v>
      </c>
    </row>
    <row r="8029" spans="1:6" x14ac:dyDescent="0.5">
      <c r="A8029" s="4">
        <v>43590</v>
      </c>
      <c r="B8029" s="14">
        <v>0.64327546296296301</v>
      </c>
      <c r="C8029">
        <v>1</v>
      </c>
      <c r="D8029" t="s">
        <v>640</v>
      </c>
      <c r="E8029">
        <v>41</v>
      </c>
      <c r="F8029" t="s">
        <v>641</v>
      </c>
    </row>
    <row r="8030" spans="1:6" x14ac:dyDescent="0.5">
      <c r="A8030" s="4">
        <v>43590</v>
      </c>
      <c r="B8030" s="14">
        <v>0.64331018518518512</v>
      </c>
      <c r="C8030">
        <v>1</v>
      </c>
      <c r="D8030" t="s">
        <v>640</v>
      </c>
      <c r="E8030">
        <v>43</v>
      </c>
      <c r="F8030" t="s">
        <v>641</v>
      </c>
    </row>
    <row r="8031" spans="1:6" x14ac:dyDescent="0.5">
      <c r="A8031" s="4">
        <v>43590</v>
      </c>
      <c r="B8031" s="14">
        <v>0.64332175925925927</v>
      </c>
      <c r="C8031">
        <v>1</v>
      </c>
      <c r="D8031" t="s">
        <v>640</v>
      </c>
      <c r="E8031">
        <v>48</v>
      </c>
      <c r="F8031" t="s">
        <v>641</v>
      </c>
    </row>
    <row r="8032" spans="1:6" x14ac:dyDescent="0.5">
      <c r="A8032" s="4">
        <v>43590</v>
      </c>
      <c r="B8032" s="14">
        <v>0.64333333333333331</v>
      </c>
      <c r="C8032">
        <v>1</v>
      </c>
      <c r="D8032" t="s">
        <v>640</v>
      </c>
      <c r="E8032">
        <v>50</v>
      </c>
      <c r="F8032" t="s">
        <v>641</v>
      </c>
    </row>
    <row r="8033" spans="1:25" x14ac:dyDescent="0.5">
      <c r="A8033" s="4">
        <v>43590</v>
      </c>
      <c r="B8033" s="14">
        <v>0.64334490740740746</v>
      </c>
      <c r="C8033">
        <v>1</v>
      </c>
      <c r="D8033" t="s">
        <v>640</v>
      </c>
      <c r="E8033">
        <v>38</v>
      </c>
      <c r="F8033" t="s">
        <v>641</v>
      </c>
    </row>
    <row r="8034" spans="1:25" x14ac:dyDescent="0.5">
      <c r="A8034" s="4">
        <v>43590</v>
      </c>
      <c r="B8034" s="14">
        <v>0.64354166666666668</v>
      </c>
      <c r="C8034">
        <v>1</v>
      </c>
      <c r="D8034" t="s">
        <v>640</v>
      </c>
      <c r="E8034">
        <v>42</v>
      </c>
      <c r="F8034" t="s">
        <v>641</v>
      </c>
    </row>
    <row r="8035" spans="1:25" x14ac:dyDescent="0.5">
      <c r="A8035" s="4">
        <v>43590</v>
      </c>
      <c r="B8035" s="14">
        <v>0.64361111111111113</v>
      </c>
      <c r="C8035">
        <v>1</v>
      </c>
      <c r="D8035" t="s">
        <v>640</v>
      </c>
      <c r="E8035">
        <v>46</v>
      </c>
      <c r="F8035" t="s">
        <v>641</v>
      </c>
    </row>
    <row r="8036" spans="1:25" x14ac:dyDescent="0.5">
      <c r="A8036" s="4">
        <v>43590</v>
      </c>
      <c r="B8036" s="14">
        <v>0.64371527777777782</v>
      </c>
      <c r="C8036">
        <v>1</v>
      </c>
      <c r="D8036" t="s">
        <v>640</v>
      </c>
      <c r="E8036">
        <v>45</v>
      </c>
      <c r="F8036" t="s">
        <v>641</v>
      </c>
    </row>
    <row r="8037" spans="1:25" x14ac:dyDescent="0.5">
      <c r="A8037" s="4">
        <v>43590</v>
      </c>
      <c r="B8037" s="14">
        <v>0.64372685185185186</v>
      </c>
      <c r="C8037">
        <v>1</v>
      </c>
      <c r="D8037" t="s">
        <v>640</v>
      </c>
      <c r="E8037">
        <v>43</v>
      </c>
      <c r="F8037" t="s">
        <v>641</v>
      </c>
    </row>
    <row r="8038" spans="1:25" x14ac:dyDescent="0.5">
      <c r="A8038" s="4">
        <v>43590</v>
      </c>
      <c r="B8038" s="14">
        <v>0.64373842592592589</v>
      </c>
      <c r="C8038">
        <v>1</v>
      </c>
      <c r="D8038" t="s">
        <v>640</v>
      </c>
      <c r="E8038">
        <v>43</v>
      </c>
      <c r="F8038" t="s">
        <v>641</v>
      </c>
    </row>
    <row r="8039" spans="1:25" x14ac:dyDescent="0.5">
      <c r="A8039" s="4">
        <v>43590</v>
      </c>
      <c r="B8039" s="14">
        <v>0.64374999999999993</v>
      </c>
      <c r="C8039">
        <v>1</v>
      </c>
      <c r="D8039" t="s">
        <v>640</v>
      </c>
      <c r="E8039">
        <v>40</v>
      </c>
      <c r="F8039" t="s">
        <v>641</v>
      </c>
    </row>
    <row r="8040" spans="1:25" x14ac:dyDescent="0.5">
      <c r="A8040" s="4">
        <v>43590</v>
      </c>
      <c r="B8040" s="14">
        <v>0.64376157407407408</v>
      </c>
      <c r="C8040">
        <v>1</v>
      </c>
      <c r="D8040" t="s">
        <v>640</v>
      </c>
      <c r="E8040">
        <v>46</v>
      </c>
      <c r="F8040" t="s">
        <v>641</v>
      </c>
    </row>
    <row r="8041" spans="1:25" x14ac:dyDescent="0.5">
      <c r="A8041" s="4">
        <v>43590</v>
      </c>
      <c r="B8041" s="14">
        <v>0.64379629629629631</v>
      </c>
      <c r="C8041">
        <v>1</v>
      </c>
      <c r="D8041" t="s">
        <v>640</v>
      </c>
      <c r="E8041">
        <v>38</v>
      </c>
      <c r="F8041" t="s">
        <v>641</v>
      </c>
    </row>
    <row r="8042" spans="1:25" x14ac:dyDescent="0.5">
      <c r="A8042" s="4">
        <v>43590</v>
      </c>
      <c r="B8042" s="14">
        <v>0.65157407407407408</v>
      </c>
      <c r="C8042">
        <v>1</v>
      </c>
      <c r="D8042" t="s">
        <v>640</v>
      </c>
      <c r="E8042">
        <v>45</v>
      </c>
      <c r="F8042" t="s">
        <v>642</v>
      </c>
      <c r="T8042" t="s">
        <v>649</v>
      </c>
      <c r="U8042">
        <v>1</v>
      </c>
      <c r="W8042">
        <v>1</v>
      </c>
      <c r="Y8042" t="s">
        <v>678</v>
      </c>
    </row>
    <row r="8043" spans="1:25" x14ac:dyDescent="0.5">
      <c r="A8043" s="4">
        <v>43590</v>
      </c>
      <c r="B8043" s="14">
        <v>0.78347222222222224</v>
      </c>
      <c r="C8043">
        <v>1</v>
      </c>
      <c r="D8043" t="s">
        <v>640</v>
      </c>
      <c r="E8043">
        <v>40</v>
      </c>
      <c r="F8043" t="s">
        <v>641</v>
      </c>
    </row>
    <row r="8044" spans="1:25" x14ac:dyDescent="0.5">
      <c r="A8044" s="4">
        <v>43590</v>
      </c>
      <c r="B8044" s="14">
        <v>0.78348379629629628</v>
      </c>
      <c r="C8044">
        <v>1</v>
      </c>
      <c r="D8044" t="s">
        <v>640</v>
      </c>
      <c r="E8044">
        <v>41</v>
      </c>
      <c r="F8044" t="s">
        <v>641</v>
      </c>
    </row>
    <row r="8045" spans="1:25" x14ac:dyDescent="0.5">
      <c r="A8045" s="4">
        <v>43590</v>
      </c>
      <c r="B8045" s="14">
        <v>0.78349537037037031</v>
      </c>
      <c r="C8045">
        <v>1</v>
      </c>
      <c r="D8045" t="s">
        <v>640</v>
      </c>
      <c r="E8045">
        <v>41</v>
      </c>
      <c r="F8045" t="s">
        <v>641</v>
      </c>
    </row>
    <row r="8046" spans="1:25" x14ac:dyDescent="0.5">
      <c r="A8046" s="4">
        <v>43590</v>
      </c>
      <c r="B8046" s="14">
        <v>0.78351851851851861</v>
      </c>
      <c r="C8046">
        <v>1</v>
      </c>
      <c r="D8046" t="s">
        <v>640</v>
      </c>
      <c r="E8046">
        <v>42</v>
      </c>
      <c r="F8046" t="s">
        <v>641</v>
      </c>
    </row>
    <row r="8047" spans="1:25" x14ac:dyDescent="0.5">
      <c r="A8047" s="4">
        <v>43590</v>
      </c>
      <c r="B8047" s="14">
        <v>0.78353009259259254</v>
      </c>
      <c r="C8047">
        <v>1</v>
      </c>
      <c r="D8047" t="s">
        <v>640</v>
      </c>
      <c r="E8047">
        <v>42</v>
      </c>
      <c r="F8047" t="s">
        <v>641</v>
      </c>
    </row>
    <row r="8048" spans="1:25" x14ac:dyDescent="0.5">
      <c r="A8048" s="4">
        <v>43590</v>
      </c>
      <c r="B8048" s="14">
        <v>0.78355324074074073</v>
      </c>
      <c r="C8048">
        <v>1</v>
      </c>
      <c r="D8048" t="s">
        <v>640</v>
      </c>
      <c r="E8048">
        <v>41</v>
      </c>
      <c r="F8048" t="s">
        <v>641</v>
      </c>
    </row>
    <row r="8049" spans="1:6" x14ac:dyDescent="0.5">
      <c r="A8049" s="4">
        <v>43590</v>
      </c>
      <c r="B8049" s="14">
        <v>0.78357638888888881</v>
      </c>
      <c r="C8049">
        <v>1</v>
      </c>
      <c r="D8049" t="s">
        <v>640</v>
      </c>
      <c r="E8049">
        <v>42</v>
      </c>
      <c r="F8049" t="s">
        <v>641</v>
      </c>
    </row>
    <row r="8050" spans="1:6" x14ac:dyDescent="0.5">
      <c r="A8050" s="4">
        <v>43590</v>
      </c>
      <c r="B8050" s="14">
        <v>0.78358796296296296</v>
      </c>
      <c r="C8050">
        <v>1</v>
      </c>
      <c r="D8050" t="s">
        <v>640</v>
      </c>
      <c r="E8050">
        <v>43</v>
      </c>
      <c r="F8050" t="s">
        <v>641</v>
      </c>
    </row>
    <row r="8051" spans="1:6" x14ac:dyDescent="0.5">
      <c r="A8051" s="4">
        <v>43590</v>
      </c>
      <c r="B8051" s="14">
        <v>0.78359953703703711</v>
      </c>
      <c r="C8051">
        <v>1</v>
      </c>
      <c r="D8051" t="s">
        <v>640</v>
      </c>
      <c r="E8051">
        <v>43</v>
      </c>
      <c r="F8051" t="s">
        <v>641</v>
      </c>
    </row>
    <row r="8052" spans="1:6" x14ac:dyDescent="0.5">
      <c r="A8052" s="4">
        <v>43590</v>
      </c>
      <c r="B8052" s="14">
        <v>0.78361111111111104</v>
      </c>
      <c r="C8052">
        <v>1</v>
      </c>
      <c r="D8052" t="s">
        <v>640</v>
      </c>
      <c r="E8052">
        <v>44</v>
      </c>
      <c r="F8052" t="s">
        <v>641</v>
      </c>
    </row>
    <row r="8053" spans="1:6" x14ac:dyDescent="0.5">
      <c r="A8053" s="4">
        <v>43590</v>
      </c>
      <c r="B8053" s="14">
        <v>0.78362268518518519</v>
      </c>
      <c r="C8053">
        <v>1</v>
      </c>
      <c r="D8053" t="s">
        <v>640</v>
      </c>
      <c r="E8053">
        <v>43</v>
      </c>
      <c r="F8053" t="s">
        <v>641</v>
      </c>
    </row>
    <row r="8054" spans="1:6" x14ac:dyDescent="0.5">
      <c r="A8054" s="4">
        <v>43590</v>
      </c>
      <c r="B8054" s="14">
        <v>0.78363425925925922</v>
      </c>
      <c r="C8054">
        <v>1</v>
      </c>
      <c r="D8054" t="s">
        <v>640</v>
      </c>
      <c r="E8054">
        <v>42</v>
      </c>
      <c r="F8054" t="s">
        <v>641</v>
      </c>
    </row>
    <row r="8055" spans="1:6" x14ac:dyDescent="0.5">
      <c r="A8055" s="4">
        <v>43590</v>
      </c>
      <c r="B8055" s="14">
        <v>0.7836574074074073</v>
      </c>
      <c r="C8055">
        <v>1</v>
      </c>
      <c r="D8055" t="s">
        <v>640</v>
      </c>
      <c r="E8055">
        <v>41</v>
      </c>
      <c r="F8055" t="s">
        <v>641</v>
      </c>
    </row>
    <row r="8056" spans="1:6" x14ac:dyDescent="0.5">
      <c r="A8056" s="4">
        <v>43590</v>
      </c>
      <c r="B8056" s="14">
        <v>0.78366898148148145</v>
      </c>
      <c r="C8056">
        <v>1</v>
      </c>
      <c r="D8056" t="s">
        <v>640</v>
      </c>
      <c r="E8056">
        <v>40</v>
      </c>
      <c r="F8056" t="s">
        <v>641</v>
      </c>
    </row>
    <row r="8057" spans="1:6" x14ac:dyDescent="0.5">
      <c r="A8057" s="4">
        <v>43590</v>
      </c>
      <c r="B8057" s="14">
        <v>0.7836805555555556</v>
      </c>
      <c r="C8057">
        <v>1</v>
      </c>
      <c r="D8057" t="s">
        <v>640</v>
      </c>
      <c r="E8057">
        <v>41</v>
      </c>
      <c r="F8057" t="s">
        <v>641</v>
      </c>
    </row>
    <row r="8058" spans="1:6" x14ac:dyDescent="0.5">
      <c r="A8058" s="4">
        <v>43590</v>
      </c>
      <c r="B8058" s="14">
        <v>0.78369212962962964</v>
      </c>
      <c r="C8058">
        <v>1</v>
      </c>
      <c r="D8058" t="s">
        <v>640</v>
      </c>
      <c r="E8058">
        <v>43</v>
      </c>
      <c r="F8058" t="s">
        <v>641</v>
      </c>
    </row>
    <row r="8059" spans="1:6" x14ac:dyDescent="0.5">
      <c r="A8059" s="4">
        <v>43590</v>
      </c>
      <c r="B8059" s="14">
        <v>0.78370370370370368</v>
      </c>
      <c r="C8059">
        <v>1</v>
      </c>
      <c r="D8059" t="s">
        <v>640</v>
      </c>
      <c r="E8059">
        <v>40</v>
      </c>
      <c r="F8059" t="s">
        <v>641</v>
      </c>
    </row>
    <row r="8060" spans="1:6" x14ac:dyDescent="0.5">
      <c r="A8060" s="4">
        <v>43590</v>
      </c>
      <c r="B8060" s="14">
        <v>0.78371527777777772</v>
      </c>
      <c r="C8060">
        <v>1</v>
      </c>
      <c r="D8060" t="s">
        <v>640</v>
      </c>
      <c r="E8060">
        <v>46</v>
      </c>
      <c r="F8060" t="s">
        <v>641</v>
      </c>
    </row>
    <row r="8061" spans="1:6" x14ac:dyDescent="0.5">
      <c r="A8061" s="4">
        <v>43590</v>
      </c>
      <c r="B8061" s="14">
        <v>0.78373842592592602</v>
      </c>
      <c r="C8061">
        <v>1</v>
      </c>
      <c r="D8061" t="s">
        <v>640</v>
      </c>
      <c r="E8061">
        <v>45</v>
      </c>
      <c r="F8061" t="s">
        <v>641</v>
      </c>
    </row>
    <row r="8062" spans="1:6" x14ac:dyDescent="0.5">
      <c r="A8062" s="4">
        <v>43590</v>
      </c>
      <c r="B8062" s="14">
        <v>0.78374999999999995</v>
      </c>
      <c r="C8062">
        <v>1</v>
      </c>
      <c r="D8062" t="s">
        <v>640</v>
      </c>
      <c r="E8062">
        <v>39</v>
      </c>
      <c r="F8062" t="s">
        <v>641</v>
      </c>
    </row>
    <row r="8063" spans="1:6" x14ac:dyDescent="0.5">
      <c r="A8063" s="4">
        <v>43590</v>
      </c>
      <c r="B8063" s="14">
        <v>0.78377314814814814</v>
      </c>
      <c r="C8063">
        <v>1</v>
      </c>
      <c r="D8063" t="s">
        <v>640</v>
      </c>
      <c r="E8063">
        <v>41</v>
      </c>
      <c r="F8063" t="s">
        <v>641</v>
      </c>
    </row>
    <row r="8064" spans="1:6" x14ac:dyDescent="0.5">
      <c r="A8064" s="4">
        <v>43590</v>
      </c>
      <c r="B8064" s="14">
        <v>0.78378472222222229</v>
      </c>
      <c r="C8064">
        <v>1</v>
      </c>
      <c r="D8064" t="s">
        <v>640</v>
      </c>
      <c r="E8064">
        <v>45</v>
      </c>
      <c r="F8064" t="s">
        <v>641</v>
      </c>
    </row>
    <row r="8065" spans="1:25" x14ac:dyDescent="0.5">
      <c r="A8065" s="4">
        <v>43590</v>
      </c>
      <c r="B8065" s="14">
        <v>0.78380787037037036</v>
      </c>
      <c r="C8065">
        <v>1</v>
      </c>
      <c r="D8065" t="s">
        <v>640</v>
      </c>
      <c r="E8065">
        <v>40</v>
      </c>
      <c r="F8065" t="s">
        <v>641</v>
      </c>
    </row>
    <row r="8066" spans="1:25" x14ac:dyDescent="0.5">
      <c r="A8066" s="4">
        <v>43590</v>
      </c>
      <c r="B8066" s="14">
        <v>0.78386574074074078</v>
      </c>
      <c r="C8066">
        <v>1</v>
      </c>
      <c r="D8066" t="s">
        <v>640</v>
      </c>
      <c r="E8066">
        <v>50</v>
      </c>
      <c r="F8066" t="s">
        <v>641</v>
      </c>
    </row>
    <row r="8067" spans="1:25" x14ac:dyDescent="0.5">
      <c r="A8067" s="4">
        <v>43590</v>
      </c>
      <c r="B8067" s="14">
        <v>0.78387731481481471</v>
      </c>
      <c r="C8067">
        <v>1</v>
      </c>
      <c r="D8067" t="s">
        <v>640</v>
      </c>
      <c r="E8067">
        <v>41</v>
      </c>
      <c r="F8067" t="s">
        <v>641</v>
      </c>
    </row>
    <row r="8068" spans="1:25" x14ac:dyDescent="0.5">
      <c r="A8068" s="4">
        <v>43590</v>
      </c>
      <c r="B8068" s="14">
        <v>0.90552083333333344</v>
      </c>
      <c r="C8068">
        <v>1</v>
      </c>
      <c r="D8068" t="s">
        <v>651</v>
      </c>
      <c r="E8068">
        <v>38</v>
      </c>
      <c r="F8068" t="s">
        <v>642</v>
      </c>
      <c r="T8068" t="s">
        <v>669</v>
      </c>
      <c r="U8068">
        <v>1</v>
      </c>
      <c r="W8068">
        <v>1</v>
      </c>
      <c r="Y8068" t="s">
        <v>698</v>
      </c>
    </row>
    <row r="8069" spans="1:25" x14ac:dyDescent="0.5">
      <c r="A8069" s="4">
        <v>43590</v>
      </c>
      <c r="B8069" s="14">
        <v>0.92174768518518524</v>
      </c>
      <c r="C8069">
        <v>2</v>
      </c>
      <c r="D8069" t="s">
        <v>640</v>
      </c>
      <c r="E8069">
        <v>42</v>
      </c>
      <c r="F8069" t="s">
        <v>641</v>
      </c>
    </row>
    <row r="8070" spans="1:25" x14ac:dyDescent="0.5">
      <c r="A8070" s="4">
        <v>43590</v>
      </c>
      <c r="B8070" s="14">
        <v>0.93182870370370363</v>
      </c>
      <c r="C8070">
        <v>1</v>
      </c>
      <c r="D8070" t="s">
        <v>640</v>
      </c>
      <c r="E8070">
        <v>57</v>
      </c>
      <c r="F8070" t="s">
        <v>641</v>
      </c>
    </row>
    <row r="8071" spans="1:25" x14ac:dyDescent="0.5">
      <c r="A8071" s="4">
        <v>43590</v>
      </c>
      <c r="B8071" s="14">
        <v>0.96358796296296301</v>
      </c>
      <c r="C8071">
        <v>1</v>
      </c>
      <c r="D8071" t="s">
        <v>640</v>
      </c>
      <c r="E8071">
        <v>44</v>
      </c>
      <c r="F8071" t="s">
        <v>641</v>
      </c>
    </row>
    <row r="8072" spans="1:25" x14ac:dyDescent="0.5">
      <c r="A8072" s="4">
        <v>43591</v>
      </c>
      <c r="B8072" s="14">
        <v>4.2812500000000003E-2</v>
      </c>
      <c r="C8072">
        <v>2</v>
      </c>
      <c r="D8072" t="s">
        <v>645</v>
      </c>
      <c r="E8072">
        <v>127</v>
      </c>
      <c r="F8072" t="s">
        <v>646</v>
      </c>
      <c r="T8072" t="s">
        <v>669</v>
      </c>
      <c r="U8072">
        <v>1</v>
      </c>
      <c r="W8072">
        <v>1</v>
      </c>
      <c r="Y8072" t="s">
        <v>703</v>
      </c>
    </row>
    <row r="8073" spans="1:25" x14ac:dyDescent="0.5">
      <c r="A8073" s="4">
        <v>43591</v>
      </c>
      <c r="B8073" s="14">
        <v>4.282407407407407E-2</v>
      </c>
      <c r="C8073">
        <v>1</v>
      </c>
      <c r="D8073" t="s">
        <v>640</v>
      </c>
      <c r="E8073">
        <v>46</v>
      </c>
      <c r="F8073" t="s">
        <v>641</v>
      </c>
    </row>
    <row r="8074" spans="1:25" x14ac:dyDescent="0.5">
      <c r="A8074" s="4">
        <v>43591</v>
      </c>
      <c r="B8074" s="14">
        <v>4.3483796296296291E-2</v>
      </c>
      <c r="C8074">
        <v>4</v>
      </c>
      <c r="D8074" t="s">
        <v>640</v>
      </c>
      <c r="E8074">
        <v>95</v>
      </c>
      <c r="F8074" t="s">
        <v>641</v>
      </c>
    </row>
    <row r="8075" spans="1:25" x14ac:dyDescent="0.5">
      <c r="A8075" s="4">
        <v>43591</v>
      </c>
      <c r="B8075" s="14">
        <v>5.6805555555555554E-2</v>
      </c>
      <c r="C8075">
        <v>4</v>
      </c>
      <c r="D8075" t="s">
        <v>640</v>
      </c>
      <c r="E8075">
        <v>126</v>
      </c>
      <c r="F8075" t="s">
        <v>641</v>
      </c>
    </row>
    <row r="8076" spans="1:25" x14ac:dyDescent="0.5">
      <c r="A8076" s="4">
        <v>43591</v>
      </c>
      <c r="B8076" s="14">
        <v>6.2627314814814816E-2</v>
      </c>
      <c r="C8076">
        <v>1</v>
      </c>
      <c r="D8076" t="s">
        <v>640</v>
      </c>
      <c r="E8076">
        <v>42</v>
      </c>
      <c r="F8076" t="s">
        <v>641</v>
      </c>
    </row>
    <row r="8077" spans="1:25" x14ac:dyDescent="0.5">
      <c r="A8077" s="4">
        <v>43591</v>
      </c>
      <c r="B8077" s="14">
        <v>0.18399305555555556</v>
      </c>
      <c r="C8077">
        <v>2</v>
      </c>
      <c r="D8077" t="s">
        <v>651</v>
      </c>
      <c r="E8077">
        <v>81</v>
      </c>
      <c r="F8077" t="s">
        <v>642</v>
      </c>
      <c r="K8077" t="s">
        <v>642</v>
      </c>
      <c r="L8077" s="14">
        <v>6.9444444444444447E-4</v>
      </c>
      <c r="M8077" s="14">
        <v>0.1846875</v>
      </c>
      <c r="N8077">
        <v>1</v>
      </c>
      <c r="P8077" t="s">
        <v>687</v>
      </c>
      <c r="Q8077">
        <v>0.5</v>
      </c>
      <c r="R8077">
        <v>0.6</v>
      </c>
      <c r="S8077">
        <v>25</v>
      </c>
      <c r="T8077" t="s">
        <v>660</v>
      </c>
      <c r="U8077">
        <v>1</v>
      </c>
      <c r="V8077">
        <v>1</v>
      </c>
    </row>
    <row r="8078" spans="1:25" x14ac:dyDescent="0.5">
      <c r="A8078" s="4">
        <v>43591</v>
      </c>
      <c r="B8078" s="14">
        <v>0.2303125</v>
      </c>
      <c r="C8078">
        <v>1</v>
      </c>
      <c r="D8078" t="s">
        <v>640</v>
      </c>
      <c r="E8078">
        <v>49</v>
      </c>
      <c r="F8078" t="s">
        <v>641</v>
      </c>
    </row>
    <row r="8079" spans="1:25" x14ac:dyDescent="0.5">
      <c r="A8079" s="4">
        <v>43591</v>
      </c>
      <c r="B8079" s="14">
        <v>0.65913194444444445</v>
      </c>
      <c r="C8079">
        <v>1</v>
      </c>
      <c r="D8079" t="s">
        <v>640</v>
      </c>
      <c r="E8079">
        <v>42</v>
      </c>
      <c r="F8079" t="s">
        <v>641</v>
      </c>
    </row>
    <row r="8080" spans="1:25" x14ac:dyDescent="0.5">
      <c r="A8080" s="4">
        <v>43591</v>
      </c>
      <c r="B8080" s="14">
        <v>0.65961805555555553</v>
      </c>
      <c r="C8080">
        <v>1</v>
      </c>
      <c r="D8080" t="s">
        <v>640</v>
      </c>
      <c r="E8080">
        <v>43</v>
      </c>
      <c r="F8080" t="s">
        <v>641</v>
      </c>
    </row>
    <row r="8081" spans="1:6" x14ac:dyDescent="0.5">
      <c r="A8081" s="4">
        <v>43591</v>
      </c>
      <c r="B8081" s="14">
        <v>0.65964120370370372</v>
      </c>
      <c r="C8081">
        <v>1</v>
      </c>
      <c r="D8081" t="s">
        <v>640</v>
      </c>
      <c r="E8081">
        <v>47</v>
      </c>
      <c r="F8081" t="s">
        <v>641</v>
      </c>
    </row>
    <row r="8082" spans="1:6" x14ac:dyDescent="0.5">
      <c r="A8082" s="4">
        <v>43591</v>
      </c>
      <c r="B8082" s="14">
        <v>0.65965277777777775</v>
      </c>
      <c r="C8082">
        <v>1</v>
      </c>
      <c r="D8082" t="s">
        <v>640</v>
      </c>
      <c r="E8082">
        <v>43</v>
      </c>
      <c r="F8082" t="s">
        <v>641</v>
      </c>
    </row>
    <row r="8083" spans="1:6" x14ac:dyDescent="0.5">
      <c r="A8083" s="4">
        <v>43591</v>
      </c>
      <c r="B8083" s="14">
        <v>0.65966435185185179</v>
      </c>
      <c r="C8083">
        <v>1</v>
      </c>
      <c r="D8083" t="s">
        <v>640</v>
      </c>
      <c r="E8083">
        <v>48</v>
      </c>
      <c r="F8083" t="s">
        <v>641</v>
      </c>
    </row>
    <row r="8084" spans="1:6" x14ac:dyDescent="0.5">
      <c r="A8084" s="4">
        <v>43591</v>
      </c>
      <c r="B8084" s="14">
        <v>0.65967592592592594</v>
      </c>
      <c r="C8084">
        <v>1</v>
      </c>
      <c r="D8084" t="s">
        <v>640</v>
      </c>
      <c r="E8084">
        <v>48</v>
      </c>
      <c r="F8084" t="s">
        <v>641</v>
      </c>
    </row>
    <row r="8085" spans="1:6" x14ac:dyDescent="0.5">
      <c r="A8085" s="4">
        <v>43591</v>
      </c>
      <c r="B8085" s="14">
        <v>0.65968749999999998</v>
      </c>
      <c r="C8085">
        <v>1</v>
      </c>
      <c r="D8085" t="s">
        <v>640</v>
      </c>
      <c r="E8085">
        <v>47</v>
      </c>
      <c r="F8085" t="s">
        <v>641</v>
      </c>
    </row>
    <row r="8086" spans="1:6" x14ac:dyDescent="0.5">
      <c r="A8086" s="4">
        <v>43591</v>
      </c>
      <c r="B8086" s="14">
        <v>0.65969907407407413</v>
      </c>
      <c r="C8086">
        <v>1</v>
      </c>
      <c r="D8086" t="s">
        <v>640</v>
      </c>
      <c r="E8086">
        <v>43</v>
      </c>
      <c r="F8086" t="s">
        <v>641</v>
      </c>
    </row>
    <row r="8087" spans="1:6" x14ac:dyDescent="0.5">
      <c r="A8087" s="4">
        <v>43591</v>
      </c>
      <c r="B8087" s="14">
        <v>0.65972222222222221</v>
      </c>
      <c r="C8087">
        <v>1</v>
      </c>
      <c r="D8087" t="s">
        <v>640</v>
      </c>
      <c r="E8087">
        <v>41</v>
      </c>
      <c r="F8087" t="s">
        <v>641</v>
      </c>
    </row>
    <row r="8088" spans="1:6" x14ac:dyDescent="0.5">
      <c r="A8088" s="4">
        <v>43591</v>
      </c>
      <c r="B8088" s="14">
        <v>0.65973379629629625</v>
      </c>
      <c r="C8088">
        <v>1</v>
      </c>
      <c r="D8088" t="s">
        <v>640</v>
      </c>
      <c r="E8088">
        <v>46</v>
      </c>
      <c r="F8088" t="s">
        <v>641</v>
      </c>
    </row>
    <row r="8089" spans="1:6" x14ac:dyDescent="0.5">
      <c r="A8089" s="4">
        <v>43591</v>
      </c>
      <c r="B8089" s="14">
        <v>0.65975694444444444</v>
      </c>
      <c r="C8089">
        <v>1</v>
      </c>
      <c r="D8089" t="s">
        <v>640</v>
      </c>
      <c r="E8089">
        <v>45</v>
      </c>
      <c r="F8089" t="s">
        <v>641</v>
      </c>
    </row>
    <row r="8090" spans="1:6" x14ac:dyDescent="0.5">
      <c r="A8090" s="4">
        <v>43591</v>
      </c>
      <c r="B8090" s="14">
        <v>0.65976851851851859</v>
      </c>
      <c r="C8090">
        <v>1</v>
      </c>
      <c r="D8090" t="s">
        <v>640</v>
      </c>
      <c r="E8090">
        <v>48</v>
      </c>
      <c r="F8090" t="s">
        <v>641</v>
      </c>
    </row>
    <row r="8091" spans="1:6" x14ac:dyDescent="0.5">
      <c r="A8091" s="4">
        <v>43591</v>
      </c>
      <c r="B8091" s="14">
        <v>0.65978009259259263</v>
      </c>
      <c r="C8091">
        <v>1</v>
      </c>
      <c r="D8091" t="s">
        <v>640</v>
      </c>
      <c r="E8091">
        <v>51</v>
      </c>
      <c r="F8091" t="s">
        <v>641</v>
      </c>
    </row>
    <row r="8092" spans="1:6" x14ac:dyDescent="0.5">
      <c r="A8092" s="4">
        <v>43591</v>
      </c>
      <c r="B8092" s="14">
        <v>0.65981481481481474</v>
      </c>
      <c r="C8092">
        <v>1</v>
      </c>
      <c r="D8092" t="s">
        <v>640</v>
      </c>
      <c r="E8092">
        <v>48</v>
      </c>
      <c r="F8092" t="s">
        <v>641</v>
      </c>
    </row>
    <row r="8093" spans="1:6" x14ac:dyDescent="0.5">
      <c r="A8093" s="4">
        <v>43591</v>
      </c>
      <c r="B8093" s="14">
        <v>0.65982638888888889</v>
      </c>
      <c r="C8093">
        <v>1</v>
      </c>
      <c r="D8093" t="s">
        <v>640</v>
      </c>
      <c r="E8093">
        <v>47</v>
      </c>
      <c r="F8093" t="s">
        <v>641</v>
      </c>
    </row>
    <row r="8094" spans="1:6" x14ac:dyDescent="0.5">
      <c r="A8094" s="4">
        <v>43591</v>
      </c>
      <c r="B8094" s="14">
        <v>0.65983796296296293</v>
      </c>
      <c r="C8094">
        <v>1</v>
      </c>
      <c r="D8094" t="s">
        <v>640</v>
      </c>
      <c r="E8094">
        <v>44</v>
      </c>
      <c r="F8094" t="s">
        <v>641</v>
      </c>
    </row>
    <row r="8095" spans="1:6" x14ac:dyDescent="0.5">
      <c r="A8095" s="4">
        <v>43591</v>
      </c>
      <c r="B8095" s="14">
        <v>0.65984953703703708</v>
      </c>
      <c r="C8095">
        <v>1</v>
      </c>
      <c r="D8095" t="s">
        <v>640</v>
      </c>
      <c r="E8095">
        <v>48</v>
      </c>
      <c r="F8095" t="s">
        <v>641</v>
      </c>
    </row>
    <row r="8096" spans="1:6" x14ac:dyDescent="0.5">
      <c r="A8096" s="4">
        <v>43591</v>
      </c>
      <c r="B8096" s="14">
        <v>0.65987268518518516</v>
      </c>
      <c r="C8096">
        <v>1</v>
      </c>
      <c r="D8096" t="s">
        <v>640</v>
      </c>
      <c r="E8096">
        <v>43</v>
      </c>
      <c r="F8096" t="s">
        <v>641</v>
      </c>
    </row>
    <row r="8097" spans="1:6" x14ac:dyDescent="0.5">
      <c r="A8097" s="4">
        <v>43591</v>
      </c>
      <c r="B8097" s="14">
        <v>0.6598842592592592</v>
      </c>
      <c r="C8097">
        <v>1</v>
      </c>
      <c r="D8097" t="s">
        <v>640</v>
      </c>
      <c r="E8097">
        <v>49</v>
      </c>
      <c r="F8097" t="s">
        <v>641</v>
      </c>
    </row>
    <row r="8098" spans="1:6" x14ac:dyDescent="0.5">
      <c r="A8098" s="4">
        <v>43591</v>
      </c>
      <c r="B8098" s="14">
        <v>0.65989583333333335</v>
      </c>
      <c r="C8098">
        <v>1</v>
      </c>
      <c r="D8098" t="s">
        <v>640</v>
      </c>
      <c r="E8098">
        <v>47</v>
      </c>
      <c r="F8098" t="s">
        <v>641</v>
      </c>
    </row>
    <row r="8099" spans="1:6" x14ac:dyDescent="0.5">
      <c r="A8099" s="4">
        <v>43591</v>
      </c>
      <c r="B8099" s="14">
        <v>0.65990740740740739</v>
      </c>
      <c r="C8099">
        <v>1</v>
      </c>
      <c r="D8099" t="s">
        <v>640</v>
      </c>
      <c r="E8099">
        <v>49</v>
      </c>
      <c r="F8099" t="s">
        <v>641</v>
      </c>
    </row>
    <row r="8100" spans="1:6" x14ac:dyDescent="0.5">
      <c r="A8100" s="4">
        <v>43591</v>
      </c>
      <c r="B8100" s="14">
        <v>0.65993055555555558</v>
      </c>
      <c r="C8100">
        <v>1</v>
      </c>
      <c r="D8100" t="s">
        <v>640</v>
      </c>
      <c r="E8100">
        <v>49</v>
      </c>
      <c r="F8100" t="s">
        <v>641</v>
      </c>
    </row>
    <row r="8101" spans="1:6" x14ac:dyDescent="0.5">
      <c r="A8101" s="4">
        <v>43591</v>
      </c>
      <c r="B8101" s="14">
        <v>0.65995370370370365</v>
      </c>
      <c r="C8101">
        <v>1</v>
      </c>
      <c r="D8101" t="s">
        <v>640</v>
      </c>
      <c r="E8101">
        <v>43</v>
      </c>
      <c r="F8101" t="s">
        <v>641</v>
      </c>
    </row>
    <row r="8102" spans="1:6" x14ac:dyDescent="0.5">
      <c r="A8102" s="4">
        <v>43591</v>
      </c>
      <c r="B8102" s="14">
        <v>0.65997685185185184</v>
      </c>
      <c r="C8102">
        <v>1</v>
      </c>
      <c r="D8102" t="s">
        <v>640</v>
      </c>
      <c r="E8102">
        <v>41</v>
      </c>
      <c r="F8102" t="s">
        <v>641</v>
      </c>
    </row>
    <row r="8103" spans="1:6" x14ac:dyDescent="0.5">
      <c r="A8103" s="4">
        <v>43591</v>
      </c>
      <c r="B8103" s="14">
        <v>0.65998842592592599</v>
      </c>
      <c r="C8103">
        <v>1</v>
      </c>
      <c r="D8103" t="s">
        <v>640</v>
      </c>
      <c r="E8103">
        <v>44</v>
      </c>
      <c r="F8103" t="s">
        <v>641</v>
      </c>
    </row>
    <row r="8104" spans="1:6" x14ac:dyDescent="0.5">
      <c r="A8104" s="4">
        <v>43591</v>
      </c>
      <c r="B8104" s="14">
        <v>0.66008101851851853</v>
      </c>
      <c r="C8104">
        <v>1</v>
      </c>
      <c r="D8104" t="s">
        <v>640</v>
      </c>
      <c r="E8104">
        <v>43</v>
      </c>
      <c r="F8104" t="s">
        <v>641</v>
      </c>
    </row>
    <row r="8105" spans="1:6" x14ac:dyDescent="0.5">
      <c r="A8105" s="4">
        <v>43591</v>
      </c>
      <c r="B8105" s="14">
        <v>0.66011574074074075</v>
      </c>
      <c r="C8105">
        <v>1</v>
      </c>
      <c r="D8105" t="s">
        <v>640</v>
      </c>
      <c r="E8105">
        <v>47</v>
      </c>
      <c r="F8105" t="s">
        <v>641</v>
      </c>
    </row>
    <row r="8106" spans="1:6" x14ac:dyDescent="0.5">
      <c r="A8106" s="4">
        <v>43591</v>
      </c>
      <c r="B8106" s="14">
        <v>0.66013888888888894</v>
      </c>
      <c r="C8106">
        <v>1</v>
      </c>
      <c r="D8106" t="s">
        <v>640</v>
      </c>
      <c r="E8106">
        <v>43</v>
      </c>
      <c r="F8106" t="s">
        <v>641</v>
      </c>
    </row>
    <row r="8107" spans="1:6" x14ac:dyDescent="0.5">
      <c r="A8107" s="4">
        <v>43591</v>
      </c>
      <c r="B8107" s="14">
        <v>0.66015046296296298</v>
      </c>
      <c r="C8107">
        <v>1</v>
      </c>
      <c r="D8107" t="s">
        <v>640</v>
      </c>
      <c r="E8107">
        <v>47</v>
      </c>
      <c r="F8107" t="s">
        <v>641</v>
      </c>
    </row>
    <row r="8108" spans="1:6" x14ac:dyDescent="0.5">
      <c r="A8108" s="4">
        <v>43591</v>
      </c>
      <c r="B8108" s="14">
        <v>0.66016203703703702</v>
      </c>
      <c r="C8108">
        <v>1</v>
      </c>
      <c r="D8108" t="s">
        <v>640</v>
      </c>
      <c r="E8108">
        <v>47</v>
      </c>
      <c r="F8108" t="s">
        <v>641</v>
      </c>
    </row>
    <row r="8109" spans="1:6" x14ac:dyDescent="0.5">
      <c r="A8109" s="4">
        <v>43591</v>
      </c>
      <c r="B8109" s="14">
        <v>0.66017361111111106</v>
      </c>
      <c r="C8109">
        <v>1</v>
      </c>
      <c r="D8109" t="s">
        <v>640</v>
      </c>
      <c r="E8109">
        <v>46</v>
      </c>
      <c r="F8109" t="s">
        <v>641</v>
      </c>
    </row>
    <row r="8110" spans="1:6" x14ac:dyDescent="0.5">
      <c r="A8110" s="4">
        <v>43591</v>
      </c>
      <c r="B8110" s="14">
        <v>0.66018518518518521</v>
      </c>
      <c r="C8110">
        <v>1</v>
      </c>
      <c r="D8110" t="s">
        <v>640</v>
      </c>
      <c r="E8110">
        <v>42</v>
      </c>
      <c r="F8110" t="s">
        <v>641</v>
      </c>
    </row>
    <row r="8111" spans="1:6" x14ac:dyDescent="0.5">
      <c r="A8111" s="4">
        <v>43591</v>
      </c>
      <c r="B8111" s="14">
        <v>0.6602083333333334</v>
      </c>
      <c r="C8111">
        <v>1</v>
      </c>
      <c r="D8111" t="s">
        <v>640</v>
      </c>
      <c r="E8111">
        <v>49</v>
      </c>
      <c r="F8111" t="s">
        <v>641</v>
      </c>
    </row>
    <row r="8112" spans="1:6" x14ac:dyDescent="0.5">
      <c r="A8112" s="4">
        <v>43591</v>
      </c>
      <c r="B8112" s="14">
        <v>0.66021990740740744</v>
      </c>
      <c r="C8112">
        <v>1</v>
      </c>
      <c r="D8112" t="s">
        <v>640</v>
      </c>
      <c r="E8112">
        <v>48</v>
      </c>
      <c r="F8112" t="s">
        <v>641</v>
      </c>
    </row>
    <row r="8113" spans="1:6" x14ac:dyDescent="0.5">
      <c r="A8113" s="4">
        <v>43591</v>
      </c>
      <c r="B8113" s="14">
        <v>0.66023148148148147</v>
      </c>
      <c r="C8113">
        <v>1</v>
      </c>
      <c r="D8113" t="s">
        <v>640</v>
      </c>
      <c r="E8113">
        <v>47</v>
      </c>
      <c r="F8113" t="s">
        <v>641</v>
      </c>
    </row>
    <row r="8114" spans="1:6" x14ac:dyDescent="0.5">
      <c r="A8114" s="4">
        <v>43591</v>
      </c>
      <c r="B8114" s="14">
        <v>0.66028935185185189</v>
      </c>
      <c r="C8114">
        <v>1</v>
      </c>
      <c r="D8114" t="s">
        <v>640</v>
      </c>
      <c r="E8114">
        <v>46</v>
      </c>
      <c r="F8114" t="s">
        <v>641</v>
      </c>
    </row>
    <row r="8115" spans="1:6" x14ac:dyDescent="0.5">
      <c r="A8115" s="4">
        <v>43591</v>
      </c>
      <c r="B8115" s="14">
        <v>0.66030092592592593</v>
      </c>
      <c r="C8115">
        <v>1</v>
      </c>
      <c r="D8115" t="s">
        <v>640</v>
      </c>
      <c r="E8115">
        <v>44</v>
      </c>
      <c r="F8115" t="s">
        <v>641</v>
      </c>
    </row>
    <row r="8116" spans="1:6" x14ac:dyDescent="0.5">
      <c r="A8116" s="4">
        <v>43591</v>
      </c>
      <c r="B8116" s="14">
        <v>0.66031249999999997</v>
      </c>
      <c r="C8116">
        <v>1</v>
      </c>
      <c r="D8116" t="s">
        <v>640</v>
      </c>
      <c r="E8116">
        <v>48</v>
      </c>
      <c r="F8116" t="s">
        <v>641</v>
      </c>
    </row>
    <row r="8117" spans="1:6" x14ac:dyDescent="0.5">
      <c r="A8117" s="4">
        <v>43591</v>
      </c>
      <c r="B8117" s="14">
        <v>0.66037037037037039</v>
      </c>
      <c r="C8117">
        <v>1</v>
      </c>
      <c r="D8117" t="s">
        <v>640</v>
      </c>
      <c r="E8117">
        <v>41</v>
      </c>
      <c r="F8117" t="s">
        <v>641</v>
      </c>
    </row>
    <row r="8118" spans="1:6" x14ac:dyDescent="0.5">
      <c r="A8118" s="4">
        <v>43591</v>
      </c>
      <c r="B8118" s="14">
        <v>0.66039351851851846</v>
      </c>
      <c r="C8118">
        <v>1</v>
      </c>
      <c r="D8118" t="s">
        <v>640</v>
      </c>
      <c r="E8118">
        <v>46</v>
      </c>
      <c r="F8118" t="s">
        <v>641</v>
      </c>
    </row>
    <row r="8119" spans="1:6" x14ac:dyDescent="0.5">
      <c r="A8119" s="4">
        <v>43591</v>
      </c>
      <c r="B8119" s="14">
        <v>0.66040509259259261</v>
      </c>
      <c r="C8119">
        <v>1</v>
      </c>
      <c r="D8119" t="s">
        <v>640</v>
      </c>
      <c r="E8119">
        <v>41</v>
      </c>
      <c r="F8119" t="s">
        <v>641</v>
      </c>
    </row>
    <row r="8120" spans="1:6" x14ac:dyDescent="0.5">
      <c r="A8120" s="4">
        <v>43591</v>
      </c>
      <c r="B8120" s="14">
        <v>0.6604282407407408</v>
      </c>
      <c r="C8120">
        <v>1</v>
      </c>
      <c r="D8120" t="s">
        <v>640</v>
      </c>
      <c r="E8120">
        <v>47</v>
      </c>
      <c r="F8120" t="s">
        <v>641</v>
      </c>
    </row>
    <row r="8121" spans="1:6" x14ac:dyDescent="0.5">
      <c r="A8121" s="4">
        <v>43591</v>
      </c>
      <c r="B8121" s="14">
        <v>0.66043981481481484</v>
      </c>
      <c r="C8121">
        <v>1</v>
      </c>
      <c r="D8121" t="s">
        <v>640</v>
      </c>
      <c r="E8121">
        <v>49</v>
      </c>
      <c r="F8121" t="s">
        <v>641</v>
      </c>
    </row>
    <row r="8122" spans="1:6" x14ac:dyDescent="0.5">
      <c r="A8122" s="4">
        <v>43591</v>
      </c>
      <c r="B8122" s="14">
        <v>0.66045138888888888</v>
      </c>
      <c r="C8122">
        <v>1</v>
      </c>
      <c r="D8122" t="s">
        <v>640</v>
      </c>
      <c r="E8122">
        <v>49</v>
      </c>
      <c r="F8122" t="s">
        <v>641</v>
      </c>
    </row>
    <row r="8123" spans="1:6" x14ac:dyDescent="0.5">
      <c r="A8123" s="4">
        <v>43591</v>
      </c>
      <c r="B8123" s="14">
        <v>0.66047453703703707</v>
      </c>
      <c r="C8123">
        <v>1</v>
      </c>
      <c r="D8123" t="s">
        <v>640</v>
      </c>
      <c r="E8123">
        <v>38</v>
      </c>
      <c r="F8123" t="s">
        <v>641</v>
      </c>
    </row>
    <row r="8124" spans="1:6" x14ac:dyDescent="0.5">
      <c r="A8124" s="4">
        <v>43591</v>
      </c>
      <c r="B8124" s="14">
        <v>0.66048611111111111</v>
      </c>
      <c r="C8124">
        <v>1</v>
      </c>
      <c r="D8124" t="s">
        <v>640</v>
      </c>
      <c r="E8124">
        <v>38</v>
      </c>
      <c r="F8124" t="s">
        <v>641</v>
      </c>
    </row>
    <row r="8125" spans="1:6" x14ac:dyDescent="0.5">
      <c r="A8125" s="4">
        <v>43591</v>
      </c>
      <c r="B8125" s="14">
        <v>0.6605092592592593</v>
      </c>
      <c r="C8125">
        <v>1</v>
      </c>
      <c r="D8125" t="s">
        <v>640</v>
      </c>
      <c r="E8125">
        <v>44</v>
      </c>
      <c r="F8125" t="s">
        <v>641</v>
      </c>
    </row>
    <row r="8126" spans="1:6" x14ac:dyDescent="0.5">
      <c r="A8126" s="4">
        <v>43591</v>
      </c>
      <c r="B8126" s="14">
        <v>0.66055555555555556</v>
      </c>
      <c r="C8126">
        <v>1</v>
      </c>
      <c r="D8126" t="s">
        <v>640</v>
      </c>
      <c r="E8126">
        <v>39</v>
      </c>
      <c r="F8126" t="s">
        <v>641</v>
      </c>
    </row>
    <row r="8127" spans="1:6" x14ac:dyDescent="0.5">
      <c r="A8127" s="4">
        <v>43591</v>
      </c>
      <c r="B8127" s="14">
        <v>0.6605671296296296</v>
      </c>
      <c r="C8127">
        <v>1</v>
      </c>
      <c r="D8127" t="s">
        <v>640</v>
      </c>
      <c r="E8127">
        <v>40</v>
      </c>
      <c r="F8127" t="s">
        <v>641</v>
      </c>
    </row>
    <row r="8128" spans="1:6" x14ac:dyDescent="0.5">
      <c r="A8128" s="4">
        <v>43591</v>
      </c>
      <c r="B8128" s="14">
        <v>0.66057870370370375</v>
      </c>
      <c r="C8128">
        <v>1</v>
      </c>
      <c r="D8128" t="s">
        <v>640</v>
      </c>
      <c r="E8128">
        <v>42</v>
      </c>
      <c r="F8128" t="s">
        <v>641</v>
      </c>
    </row>
    <row r="8129" spans="1:6" x14ac:dyDescent="0.5">
      <c r="A8129" s="4">
        <v>43591</v>
      </c>
      <c r="B8129" s="14">
        <v>0.66059027777777779</v>
      </c>
      <c r="C8129">
        <v>1</v>
      </c>
      <c r="D8129" t="s">
        <v>640</v>
      </c>
      <c r="E8129">
        <v>51</v>
      </c>
      <c r="F8129" t="s">
        <v>641</v>
      </c>
    </row>
    <row r="8130" spans="1:6" x14ac:dyDescent="0.5">
      <c r="A8130" s="4">
        <v>43591</v>
      </c>
      <c r="B8130" s="14">
        <v>0.66061342592592587</v>
      </c>
      <c r="C8130">
        <v>1</v>
      </c>
      <c r="D8130" t="s">
        <v>640</v>
      </c>
      <c r="E8130">
        <v>45</v>
      </c>
      <c r="F8130" t="s">
        <v>641</v>
      </c>
    </row>
    <row r="8131" spans="1:6" x14ac:dyDescent="0.5">
      <c r="A8131" s="4">
        <v>43591</v>
      </c>
      <c r="B8131" s="14">
        <v>0.66062500000000002</v>
      </c>
      <c r="C8131">
        <v>1</v>
      </c>
      <c r="D8131" t="s">
        <v>640</v>
      </c>
      <c r="E8131">
        <v>44</v>
      </c>
      <c r="F8131" t="s">
        <v>641</v>
      </c>
    </row>
    <row r="8132" spans="1:6" x14ac:dyDescent="0.5">
      <c r="A8132" s="4">
        <v>43591</v>
      </c>
      <c r="B8132" s="14">
        <v>0.66065972222222225</v>
      </c>
      <c r="C8132">
        <v>1</v>
      </c>
      <c r="D8132" t="s">
        <v>640</v>
      </c>
      <c r="E8132">
        <v>47</v>
      </c>
      <c r="F8132" t="s">
        <v>641</v>
      </c>
    </row>
    <row r="8133" spans="1:6" x14ac:dyDescent="0.5">
      <c r="A8133" s="4">
        <v>43591</v>
      </c>
      <c r="B8133" s="14">
        <v>0.66068287037037032</v>
      </c>
      <c r="C8133">
        <v>1</v>
      </c>
      <c r="D8133" t="s">
        <v>640</v>
      </c>
      <c r="E8133">
        <v>44</v>
      </c>
      <c r="F8133" t="s">
        <v>641</v>
      </c>
    </row>
    <row r="8134" spans="1:6" x14ac:dyDescent="0.5">
      <c r="A8134" s="4">
        <v>43591</v>
      </c>
      <c r="B8134" s="14">
        <v>0.66069444444444447</v>
      </c>
      <c r="C8134">
        <v>1</v>
      </c>
      <c r="D8134" t="s">
        <v>640</v>
      </c>
      <c r="E8134">
        <v>42</v>
      </c>
      <c r="F8134" t="s">
        <v>641</v>
      </c>
    </row>
    <row r="8135" spans="1:6" x14ac:dyDescent="0.5">
      <c r="A8135" s="4">
        <v>43591</v>
      </c>
      <c r="B8135" s="14">
        <v>0.66414351851851849</v>
      </c>
      <c r="C8135">
        <v>1</v>
      </c>
      <c r="D8135" t="s">
        <v>640</v>
      </c>
      <c r="E8135">
        <v>39</v>
      </c>
      <c r="F8135" t="s">
        <v>641</v>
      </c>
    </row>
    <row r="8136" spans="1:6" x14ac:dyDescent="0.5">
      <c r="A8136" s="4">
        <v>43591</v>
      </c>
      <c r="B8136" s="14">
        <v>0.77583333333333337</v>
      </c>
      <c r="C8136">
        <v>1</v>
      </c>
      <c r="D8136" t="s">
        <v>640</v>
      </c>
      <c r="E8136">
        <v>42</v>
      </c>
      <c r="F8136" t="s">
        <v>641</v>
      </c>
    </row>
    <row r="8137" spans="1:6" x14ac:dyDescent="0.5">
      <c r="A8137" s="4">
        <v>43591</v>
      </c>
      <c r="B8137" s="14">
        <v>0.77587962962962964</v>
      </c>
      <c r="C8137">
        <v>1</v>
      </c>
      <c r="D8137" t="s">
        <v>640</v>
      </c>
      <c r="E8137">
        <v>40</v>
      </c>
      <c r="F8137" t="s">
        <v>641</v>
      </c>
    </row>
    <row r="8138" spans="1:6" x14ac:dyDescent="0.5">
      <c r="A8138" s="4">
        <v>43591</v>
      </c>
      <c r="B8138" s="14">
        <v>0.77589120370370368</v>
      </c>
      <c r="C8138">
        <v>1</v>
      </c>
      <c r="D8138" t="s">
        <v>640</v>
      </c>
      <c r="E8138">
        <v>42</v>
      </c>
      <c r="F8138" t="s">
        <v>641</v>
      </c>
    </row>
    <row r="8139" spans="1:6" x14ac:dyDescent="0.5">
      <c r="A8139" s="4">
        <v>43591</v>
      </c>
      <c r="B8139" s="14">
        <v>0.77590277777777772</v>
      </c>
      <c r="C8139">
        <v>1</v>
      </c>
      <c r="D8139" t="s">
        <v>640</v>
      </c>
      <c r="E8139">
        <v>41</v>
      </c>
      <c r="F8139" t="s">
        <v>641</v>
      </c>
    </row>
    <row r="8140" spans="1:6" x14ac:dyDescent="0.5">
      <c r="A8140" s="4">
        <v>43591</v>
      </c>
      <c r="B8140" s="14">
        <v>0.77592592592592602</v>
      </c>
      <c r="C8140">
        <v>1</v>
      </c>
      <c r="D8140" t="s">
        <v>640</v>
      </c>
      <c r="E8140">
        <v>42</v>
      </c>
      <c r="F8140" t="s">
        <v>641</v>
      </c>
    </row>
    <row r="8141" spans="1:6" x14ac:dyDescent="0.5">
      <c r="A8141" s="4">
        <v>43591</v>
      </c>
      <c r="B8141" s="14">
        <v>0.77593749999999995</v>
      </c>
      <c r="C8141">
        <v>1</v>
      </c>
      <c r="D8141" t="s">
        <v>640</v>
      </c>
      <c r="E8141">
        <v>42</v>
      </c>
      <c r="F8141" t="s">
        <v>641</v>
      </c>
    </row>
    <row r="8142" spans="1:6" x14ac:dyDescent="0.5">
      <c r="A8142" s="4">
        <v>43591</v>
      </c>
      <c r="B8142" s="14">
        <v>0.77596064814814814</v>
      </c>
      <c r="C8142">
        <v>1</v>
      </c>
      <c r="D8142" t="s">
        <v>640</v>
      </c>
      <c r="E8142">
        <v>45</v>
      </c>
      <c r="F8142" t="s">
        <v>641</v>
      </c>
    </row>
    <row r="8143" spans="1:6" x14ac:dyDescent="0.5">
      <c r="A8143" s="4">
        <v>43591</v>
      </c>
      <c r="B8143" s="14">
        <v>0.77597222222222229</v>
      </c>
      <c r="C8143">
        <v>1</v>
      </c>
      <c r="D8143" t="s">
        <v>640</v>
      </c>
      <c r="E8143">
        <v>38</v>
      </c>
      <c r="F8143" t="s">
        <v>641</v>
      </c>
    </row>
    <row r="8144" spans="1:6" x14ac:dyDescent="0.5">
      <c r="A8144" s="4">
        <v>43591</v>
      </c>
      <c r="B8144" s="14">
        <v>0.77599537037037036</v>
      </c>
      <c r="C8144">
        <v>1</v>
      </c>
      <c r="D8144" t="s">
        <v>640</v>
      </c>
      <c r="E8144">
        <v>43</v>
      </c>
      <c r="F8144" t="s">
        <v>641</v>
      </c>
    </row>
    <row r="8145" spans="1:25" x14ac:dyDescent="0.5">
      <c r="A8145" s="4">
        <v>43591</v>
      </c>
      <c r="B8145" s="14">
        <v>0.77600694444444451</v>
      </c>
      <c r="C8145">
        <v>1</v>
      </c>
      <c r="D8145" t="s">
        <v>640</v>
      </c>
      <c r="E8145">
        <v>46</v>
      </c>
      <c r="F8145" t="s">
        <v>641</v>
      </c>
    </row>
    <row r="8146" spans="1:25" x14ac:dyDescent="0.5">
      <c r="A8146" s="4">
        <v>43591</v>
      </c>
      <c r="B8146" s="14">
        <v>0.77601851851851855</v>
      </c>
      <c r="C8146">
        <v>1</v>
      </c>
      <c r="D8146" t="s">
        <v>640</v>
      </c>
      <c r="E8146">
        <v>38</v>
      </c>
      <c r="F8146" t="s">
        <v>641</v>
      </c>
    </row>
    <row r="8147" spans="1:25" x14ac:dyDescent="0.5">
      <c r="A8147" s="4">
        <v>43591</v>
      </c>
      <c r="B8147" s="14">
        <v>0.77604166666666663</v>
      </c>
      <c r="C8147">
        <v>1</v>
      </c>
      <c r="D8147" t="s">
        <v>640</v>
      </c>
      <c r="E8147">
        <v>46</v>
      </c>
      <c r="F8147" t="s">
        <v>641</v>
      </c>
    </row>
    <row r="8148" spans="1:25" x14ac:dyDescent="0.5">
      <c r="A8148" s="4">
        <v>43591</v>
      </c>
      <c r="B8148" s="14">
        <v>0.77605324074074078</v>
      </c>
      <c r="C8148">
        <v>1</v>
      </c>
      <c r="D8148" t="s">
        <v>640</v>
      </c>
      <c r="E8148">
        <v>45</v>
      </c>
      <c r="F8148" t="s">
        <v>641</v>
      </c>
    </row>
    <row r="8149" spans="1:25" x14ac:dyDescent="0.5">
      <c r="A8149" s="4">
        <v>43591</v>
      </c>
      <c r="B8149" s="14">
        <v>0.77606481481481471</v>
      </c>
      <c r="C8149">
        <v>1</v>
      </c>
      <c r="D8149" t="s">
        <v>640</v>
      </c>
      <c r="E8149">
        <v>41</v>
      </c>
      <c r="F8149" t="s">
        <v>641</v>
      </c>
    </row>
    <row r="8150" spans="1:25" x14ac:dyDescent="0.5">
      <c r="A8150" s="4">
        <v>43591</v>
      </c>
      <c r="B8150" s="14">
        <v>0.77609953703703705</v>
      </c>
      <c r="C8150">
        <v>1</v>
      </c>
      <c r="D8150" t="s">
        <v>640</v>
      </c>
      <c r="E8150">
        <v>46</v>
      </c>
      <c r="F8150" t="s">
        <v>641</v>
      </c>
    </row>
    <row r="8151" spans="1:25" x14ac:dyDescent="0.5">
      <c r="A8151" s="4">
        <v>43591</v>
      </c>
      <c r="B8151" s="14">
        <v>0.77615740740740735</v>
      </c>
      <c r="C8151">
        <v>1</v>
      </c>
      <c r="D8151" t="s">
        <v>640</v>
      </c>
      <c r="E8151">
        <v>40</v>
      </c>
      <c r="F8151" t="s">
        <v>641</v>
      </c>
    </row>
    <row r="8152" spans="1:25" x14ac:dyDescent="0.5">
      <c r="A8152" s="4">
        <v>43591</v>
      </c>
      <c r="B8152" s="14">
        <v>0.77620370370370362</v>
      </c>
      <c r="C8152">
        <v>1</v>
      </c>
      <c r="D8152" t="s">
        <v>640</v>
      </c>
      <c r="E8152">
        <v>42</v>
      </c>
      <c r="F8152" t="s">
        <v>641</v>
      </c>
    </row>
    <row r="8153" spans="1:25" x14ac:dyDescent="0.5">
      <c r="A8153" s="4">
        <v>43591</v>
      </c>
      <c r="B8153" s="14">
        <v>0.91548611111111111</v>
      </c>
      <c r="C8153">
        <v>1</v>
      </c>
      <c r="D8153" t="s">
        <v>640</v>
      </c>
      <c r="E8153">
        <v>40</v>
      </c>
      <c r="F8153" t="s">
        <v>641</v>
      </c>
    </row>
    <row r="8154" spans="1:25" x14ac:dyDescent="0.5">
      <c r="A8154" s="4">
        <v>43591</v>
      </c>
      <c r="B8154" s="14">
        <v>0.93357638888888894</v>
      </c>
      <c r="C8154">
        <v>1</v>
      </c>
      <c r="D8154" t="s">
        <v>651</v>
      </c>
      <c r="E8154">
        <v>43</v>
      </c>
      <c r="F8154" t="s">
        <v>642</v>
      </c>
      <c r="T8154" t="s">
        <v>669</v>
      </c>
      <c r="U8154">
        <v>1</v>
      </c>
      <c r="W8154">
        <v>1</v>
      </c>
      <c r="Y8154" t="s">
        <v>698</v>
      </c>
    </row>
    <row r="8155" spans="1:25" x14ac:dyDescent="0.5">
      <c r="A8155" s="4">
        <v>43591</v>
      </c>
      <c r="B8155" s="14">
        <v>0.93685185185185194</v>
      </c>
      <c r="C8155">
        <v>1</v>
      </c>
      <c r="D8155" t="s">
        <v>640</v>
      </c>
      <c r="E8155">
        <v>52</v>
      </c>
      <c r="F8155" t="s">
        <v>642</v>
      </c>
      <c r="T8155" t="s">
        <v>669</v>
      </c>
      <c r="U8155">
        <v>1</v>
      </c>
      <c r="W8155">
        <v>1</v>
      </c>
      <c r="Y8155" t="s">
        <v>698</v>
      </c>
    </row>
    <row r="8156" spans="1:25" x14ac:dyDescent="0.5">
      <c r="A8156" s="4">
        <v>43591</v>
      </c>
      <c r="B8156" s="14">
        <v>0.94452546296296302</v>
      </c>
      <c r="C8156">
        <v>2</v>
      </c>
      <c r="D8156" t="s">
        <v>651</v>
      </c>
      <c r="E8156">
        <v>72</v>
      </c>
      <c r="F8156" t="s">
        <v>642</v>
      </c>
      <c r="K8156" t="s">
        <v>642</v>
      </c>
      <c r="L8156" s="14">
        <v>7.7546296296296304E-4</v>
      </c>
      <c r="M8156" s="14">
        <v>0.94530092592592585</v>
      </c>
      <c r="N8156">
        <v>1</v>
      </c>
      <c r="P8156" t="s">
        <v>687</v>
      </c>
      <c r="Q8156">
        <v>0.9</v>
      </c>
      <c r="R8156">
        <v>0.7</v>
      </c>
      <c r="S8156">
        <v>38.6</v>
      </c>
      <c r="T8156" t="s">
        <v>669</v>
      </c>
      <c r="U8156">
        <v>1</v>
      </c>
      <c r="V8156">
        <v>1</v>
      </c>
    </row>
    <row r="8157" spans="1:25" x14ac:dyDescent="0.5">
      <c r="A8157" s="4">
        <v>43591</v>
      </c>
      <c r="B8157" s="14">
        <v>0.96450231481481474</v>
      </c>
      <c r="C8157">
        <v>2</v>
      </c>
      <c r="D8157" t="s">
        <v>645</v>
      </c>
      <c r="E8157">
        <v>44</v>
      </c>
      <c r="F8157" t="s">
        <v>646</v>
      </c>
      <c r="T8157" t="s">
        <v>669</v>
      </c>
      <c r="U8157">
        <v>1</v>
      </c>
      <c r="W8157">
        <v>1</v>
      </c>
      <c r="Y8157" t="s">
        <v>678</v>
      </c>
    </row>
    <row r="8158" spans="1:25" x14ac:dyDescent="0.5">
      <c r="A8158" s="4">
        <v>43591</v>
      </c>
      <c r="B8158" s="14">
        <v>0.99688657407407411</v>
      </c>
      <c r="C8158">
        <v>1</v>
      </c>
      <c r="D8158" t="s">
        <v>651</v>
      </c>
      <c r="E8158">
        <v>38</v>
      </c>
      <c r="F8158" t="s">
        <v>642</v>
      </c>
      <c r="T8158" t="s">
        <v>669</v>
      </c>
      <c r="U8158">
        <v>1</v>
      </c>
      <c r="W8158">
        <v>1</v>
      </c>
      <c r="Y8158" t="s">
        <v>698</v>
      </c>
    </row>
    <row r="8159" spans="1:25" x14ac:dyDescent="0.5">
      <c r="A8159" s="4">
        <v>43592</v>
      </c>
      <c r="B8159" s="14">
        <v>9.0162037037037034E-3</v>
      </c>
      <c r="C8159">
        <v>2</v>
      </c>
      <c r="D8159" t="s">
        <v>640</v>
      </c>
      <c r="E8159">
        <v>38</v>
      </c>
      <c r="F8159" t="s">
        <v>642</v>
      </c>
      <c r="K8159" t="s">
        <v>642</v>
      </c>
      <c r="L8159" s="14">
        <v>7.7546296296296304E-4</v>
      </c>
      <c r="M8159" s="14">
        <v>9.7916666666666655E-3</v>
      </c>
      <c r="N8159">
        <v>4</v>
      </c>
      <c r="P8159" t="s">
        <v>687</v>
      </c>
      <c r="Q8159">
        <v>0.8</v>
      </c>
      <c r="R8159">
        <v>0.6</v>
      </c>
      <c r="S8159">
        <v>40</v>
      </c>
      <c r="T8159" t="s">
        <v>669</v>
      </c>
      <c r="U8159">
        <v>1</v>
      </c>
      <c r="V8159">
        <v>1</v>
      </c>
    </row>
    <row r="8160" spans="1:25" x14ac:dyDescent="0.5">
      <c r="A8160" s="4">
        <v>43592</v>
      </c>
      <c r="B8160" s="14">
        <v>9.4537037037037031E-2</v>
      </c>
      <c r="C8160">
        <v>1</v>
      </c>
      <c r="D8160" t="s">
        <v>640</v>
      </c>
      <c r="E8160">
        <v>55</v>
      </c>
      <c r="F8160" t="s">
        <v>641</v>
      </c>
    </row>
    <row r="8161" spans="1:6" x14ac:dyDescent="0.5">
      <c r="A8161" s="4">
        <v>43592</v>
      </c>
      <c r="B8161" s="14">
        <v>0.53965277777777776</v>
      </c>
      <c r="C8161">
        <v>1</v>
      </c>
      <c r="D8161" t="s">
        <v>640</v>
      </c>
      <c r="E8161">
        <v>41</v>
      </c>
      <c r="F8161" t="s">
        <v>641</v>
      </c>
    </row>
    <row r="8162" spans="1:6" x14ac:dyDescent="0.5">
      <c r="A8162" s="4">
        <v>43592</v>
      </c>
      <c r="B8162" s="14">
        <v>0.53983796296296294</v>
      </c>
      <c r="C8162">
        <v>1</v>
      </c>
      <c r="D8162" t="s">
        <v>640</v>
      </c>
      <c r="E8162">
        <v>39</v>
      </c>
      <c r="F8162" t="s">
        <v>641</v>
      </c>
    </row>
    <row r="8163" spans="1:6" x14ac:dyDescent="0.5">
      <c r="A8163" s="4">
        <v>43592</v>
      </c>
      <c r="B8163" s="14">
        <v>0.53986111111111112</v>
      </c>
      <c r="C8163">
        <v>1</v>
      </c>
      <c r="D8163" t="s">
        <v>640</v>
      </c>
      <c r="E8163">
        <v>47</v>
      </c>
      <c r="F8163" t="s">
        <v>641</v>
      </c>
    </row>
    <row r="8164" spans="1:6" x14ac:dyDescent="0.5">
      <c r="A8164" s="4">
        <v>43592</v>
      </c>
      <c r="B8164" s="14">
        <v>0.53987268518518516</v>
      </c>
      <c r="C8164">
        <v>1</v>
      </c>
      <c r="D8164" t="s">
        <v>640</v>
      </c>
      <c r="E8164">
        <v>43</v>
      </c>
      <c r="F8164" t="s">
        <v>641</v>
      </c>
    </row>
    <row r="8165" spans="1:6" x14ac:dyDescent="0.5">
      <c r="A8165" s="4">
        <v>43592</v>
      </c>
      <c r="B8165" s="14">
        <v>0.53988425925925931</v>
      </c>
      <c r="C8165">
        <v>1</v>
      </c>
      <c r="D8165" t="s">
        <v>640</v>
      </c>
      <c r="E8165">
        <v>46</v>
      </c>
      <c r="F8165" t="s">
        <v>641</v>
      </c>
    </row>
    <row r="8166" spans="1:6" x14ac:dyDescent="0.5">
      <c r="A8166" s="4">
        <v>43592</v>
      </c>
      <c r="B8166" s="14">
        <v>0.53989583333333335</v>
      </c>
      <c r="C8166">
        <v>1</v>
      </c>
      <c r="D8166" t="s">
        <v>640</v>
      </c>
      <c r="E8166">
        <v>40</v>
      </c>
      <c r="F8166" t="s">
        <v>641</v>
      </c>
    </row>
    <row r="8167" spans="1:6" x14ac:dyDescent="0.5">
      <c r="A8167" s="4">
        <v>43592</v>
      </c>
      <c r="B8167" s="14">
        <v>0.53990740740740739</v>
      </c>
      <c r="C8167">
        <v>1</v>
      </c>
      <c r="D8167" t="s">
        <v>640</v>
      </c>
      <c r="E8167">
        <v>42</v>
      </c>
      <c r="F8167" t="s">
        <v>641</v>
      </c>
    </row>
    <row r="8168" spans="1:6" x14ac:dyDescent="0.5">
      <c r="A8168" s="4">
        <v>43592</v>
      </c>
      <c r="B8168" s="14">
        <v>0.53991898148148143</v>
      </c>
      <c r="C8168">
        <v>1</v>
      </c>
      <c r="D8168" t="s">
        <v>640</v>
      </c>
      <c r="E8168">
        <v>41</v>
      </c>
      <c r="F8168" t="s">
        <v>641</v>
      </c>
    </row>
    <row r="8169" spans="1:6" x14ac:dyDescent="0.5">
      <c r="A8169" s="4">
        <v>43592</v>
      </c>
      <c r="B8169" s="14">
        <v>0.53993055555555558</v>
      </c>
      <c r="C8169">
        <v>1</v>
      </c>
      <c r="D8169" t="s">
        <v>640</v>
      </c>
      <c r="E8169">
        <v>41</v>
      </c>
      <c r="F8169" t="s">
        <v>641</v>
      </c>
    </row>
    <row r="8170" spans="1:6" x14ac:dyDescent="0.5">
      <c r="A8170" s="4">
        <v>43592</v>
      </c>
      <c r="B8170" s="14">
        <v>0.53995370370370377</v>
      </c>
      <c r="C8170">
        <v>1</v>
      </c>
      <c r="D8170" t="s">
        <v>640</v>
      </c>
      <c r="E8170">
        <v>46</v>
      </c>
      <c r="F8170" t="s">
        <v>641</v>
      </c>
    </row>
    <row r="8171" spans="1:6" x14ac:dyDescent="0.5">
      <c r="A8171" s="4">
        <v>43592</v>
      </c>
      <c r="B8171" s="14">
        <v>0.53996527777777781</v>
      </c>
      <c r="C8171">
        <v>1</v>
      </c>
      <c r="D8171" t="s">
        <v>640</v>
      </c>
      <c r="E8171">
        <v>44</v>
      </c>
      <c r="F8171" t="s">
        <v>641</v>
      </c>
    </row>
    <row r="8172" spans="1:6" x14ac:dyDescent="0.5">
      <c r="A8172" s="4">
        <v>43592</v>
      </c>
      <c r="B8172" s="14">
        <v>0.53997685185185185</v>
      </c>
      <c r="C8172">
        <v>1</v>
      </c>
      <c r="D8172" t="s">
        <v>640</v>
      </c>
      <c r="E8172">
        <v>39</v>
      </c>
      <c r="F8172" t="s">
        <v>641</v>
      </c>
    </row>
    <row r="8173" spans="1:6" x14ac:dyDescent="0.5">
      <c r="A8173" s="4">
        <v>43592</v>
      </c>
      <c r="B8173" s="14">
        <v>0.53998842592592589</v>
      </c>
      <c r="C8173">
        <v>1</v>
      </c>
      <c r="D8173" t="s">
        <v>640</v>
      </c>
      <c r="E8173">
        <v>39</v>
      </c>
      <c r="F8173" t="s">
        <v>641</v>
      </c>
    </row>
    <row r="8174" spans="1:6" x14ac:dyDescent="0.5">
      <c r="A8174" s="4">
        <v>43592</v>
      </c>
      <c r="B8174" s="14">
        <v>0.54010416666666672</v>
      </c>
      <c r="C8174">
        <v>1</v>
      </c>
      <c r="D8174" t="s">
        <v>640</v>
      </c>
      <c r="E8174">
        <v>42</v>
      </c>
      <c r="F8174" t="s">
        <v>641</v>
      </c>
    </row>
    <row r="8175" spans="1:6" x14ac:dyDescent="0.5">
      <c r="A8175" s="4">
        <v>43592</v>
      </c>
      <c r="B8175" s="14">
        <v>0.68687500000000001</v>
      </c>
      <c r="C8175">
        <v>2</v>
      </c>
      <c r="D8175" t="s">
        <v>640</v>
      </c>
      <c r="E8175">
        <v>38</v>
      </c>
      <c r="F8175" t="s">
        <v>641</v>
      </c>
    </row>
    <row r="8176" spans="1:6" x14ac:dyDescent="0.5">
      <c r="A8176" s="4">
        <v>43592</v>
      </c>
      <c r="B8176" s="14">
        <v>0.71026620370370364</v>
      </c>
      <c r="C8176">
        <v>1</v>
      </c>
      <c r="D8176" t="s">
        <v>640</v>
      </c>
      <c r="E8176">
        <v>43</v>
      </c>
      <c r="F8176" t="s">
        <v>641</v>
      </c>
    </row>
    <row r="8177" spans="1:6" x14ac:dyDescent="0.5">
      <c r="A8177" s="4">
        <v>43592</v>
      </c>
      <c r="B8177" s="14">
        <v>0.71027777777777779</v>
      </c>
      <c r="C8177">
        <v>1</v>
      </c>
      <c r="D8177" t="s">
        <v>640</v>
      </c>
      <c r="E8177">
        <v>42</v>
      </c>
      <c r="F8177" t="s">
        <v>641</v>
      </c>
    </row>
    <row r="8178" spans="1:6" x14ac:dyDescent="0.5">
      <c r="A8178" s="4">
        <v>43592</v>
      </c>
      <c r="B8178" s="14">
        <v>0.71049768518518519</v>
      </c>
      <c r="C8178">
        <v>1</v>
      </c>
      <c r="D8178" t="s">
        <v>640</v>
      </c>
      <c r="E8178">
        <v>46</v>
      </c>
      <c r="F8178" t="s">
        <v>641</v>
      </c>
    </row>
    <row r="8179" spans="1:6" x14ac:dyDescent="0.5">
      <c r="A8179" s="4">
        <v>43592</v>
      </c>
      <c r="B8179" s="14">
        <v>0.71055555555555561</v>
      </c>
      <c r="C8179">
        <v>1</v>
      </c>
      <c r="D8179" t="s">
        <v>640</v>
      </c>
      <c r="E8179">
        <v>39</v>
      </c>
      <c r="F8179" t="s">
        <v>641</v>
      </c>
    </row>
    <row r="8180" spans="1:6" x14ac:dyDescent="0.5">
      <c r="A8180" s="4">
        <v>43592</v>
      </c>
      <c r="B8180" s="14">
        <v>0.71065972222222218</v>
      </c>
      <c r="C8180">
        <v>1</v>
      </c>
      <c r="D8180" t="s">
        <v>640</v>
      </c>
      <c r="E8180">
        <v>41</v>
      </c>
      <c r="F8180" t="s">
        <v>641</v>
      </c>
    </row>
    <row r="8181" spans="1:6" x14ac:dyDescent="0.5">
      <c r="A8181" s="4">
        <v>43592</v>
      </c>
      <c r="B8181" s="14">
        <v>0.71068287037037037</v>
      </c>
      <c r="C8181">
        <v>1</v>
      </c>
      <c r="D8181" t="s">
        <v>640</v>
      </c>
      <c r="E8181">
        <v>41</v>
      </c>
      <c r="F8181" t="s">
        <v>641</v>
      </c>
    </row>
    <row r="8182" spans="1:6" x14ac:dyDescent="0.5">
      <c r="A8182" s="4">
        <v>43592</v>
      </c>
      <c r="B8182" s="14">
        <v>0.7107175925925926</v>
      </c>
      <c r="C8182">
        <v>1</v>
      </c>
      <c r="D8182" t="s">
        <v>640</v>
      </c>
      <c r="E8182">
        <v>44</v>
      </c>
      <c r="F8182" t="s">
        <v>641</v>
      </c>
    </row>
    <row r="8183" spans="1:6" x14ac:dyDescent="0.5">
      <c r="A8183" s="4">
        <v>43592</v>
      </c>
      <c r="B8183" s="14">
        <v>0.71079861111111109</v>
      </c>
      <c r="C8183">
        <v>1</v>
      </c>
      <c r="D8183" t="s">
        <v>640</v>
      </c>
      <c r="E8183">
        <v>43</v>
      </c>
      <c r="F8183" t="s">
        <v>641</v>
      </c>
    </row>
    <row r="8184" spans="1:6" x14ac:dyDescent="0.5">
      <c r="A8184" s="4">
        <v>43592</v>
      </c>
      <c r="B8184" s="14">
        <v>0.71081018518518524</v>
      </c>
      <c r="C8184">
        <v>1</v>
      </c>
      <c r="D8184" t="s">
        <v>640</v>
      </c>
      <c r="E8184">
        <v>43</v>
      </c>
      <c r="F8184" t="s">
        <v>641</v>
      </c>
    </row>
    <row r="8185" spans="1:6" x14ac:dyDescent="0.5">
      <c r="A8185" s="4">
        <v>43592</v>
      </c>
      <c r="B8185" s="14">
        <v>0.71082175925925928</v>
      </c>
      <c r="C8185">
        <v>1</v>
      </c>
      <c r="D8185" t="s">
        <v>640</v>
      </c>
      <c r="E8185">
        <v>51</v>
      </c>
      <c r="F8185" t="s">
        <v>641</v>
      </c>
    </row>
    <row r="8186" spans="1:6" x14ac:dyDescent="0.5">
      <c r="A8186" s="4">
        <v>43592</v>
      </c>
      <c r="B8186" s="14">
        <v>0.71087962962962958</v>
      </c>
      <c r="C8186">
        <v>1</v>
      </c>
      <c r="D8186" t="s">
        <v>640</v>
      </c>
      <c r="E8186">
        <v>46</v>
      </c>
      <c r="F8186" t="s">
        <v>641</v>
      </c>
    </row>
    <row r="8187" spans="1:6" x14ac:dyDescent="0.5">
      <c r="A8187" s="4">
        <v>43592</v>
      </c>
      <c r="B8187" s="14">
        <v>0.71089120370370373</v>
      </c>
      <c r="C8187">
        <v>1</v>
      </c>
      <c r="D8187" t="s">
        <v>640</v>
      </c>
      <c r="E8187">
        <v>49</v>
      </c>
      <c r="F8187" t="s">
        <v>641</v>
      </c>
    </row>
    <row r="8188" spans="1:6" x14ac:dyDescent="0.5">
      <c r="A8188" s="4">
        <v>43592</v>
      </c>
      <c r="B8188" s="14">
        <v>0.71090277777777777</v>
      </c>
      <c r="C8188">
        <v>1</v>
      </c>
      <c r="D8188" t="s">
        <v>640</v>
      </c>
      <c r="E8188">
        <v>49</v>
      </c>
      <c r="F8188" t="s">
        <v>641</v>
      </c>
    </row>
    <row r="8189" spans="1:6" x14ac:dyDescent="0.5">
      <c r="A8189" s="4">
        <v>43592</v>
      </c>
      <c r="B8189" s="14">
        <v>0.71091435185185192</v>
      </c>
      <c r="C8189">
        <v>1</v>
      </c>
      <c r="D8189" t="s">
        <v>640</v>
      </c>
      <c r="E8189">
        <v>53</v>
      </c>
      <c r="F8189" t="s">
        <v>641</v>
      </c>
    </row>
    <row r="8190" spans="1:6" x14ac:dyDescent="0.5">
      <c r="A8190" s="4">
        <v>43592</v>
      </c>
      <c r="B8190" s="14">
        <v>0.71092592592592585</v>
      </c>
      <c r="C8190">
        <v>1</v>
      </c>
      <c r="D8190" t="s">
        <v>640</v>
      </c>
      <c r="E8190">
        <v>53</v>
      </c>
      <c r="F8190" t="s">
        <v>641</v>
      </c>
    </row>
    <row r="8191" spans="1:6" x14ac:dyDescent="0.5">
      <c r="A8191" s="4">
        <v>43592</v>
      </c>
      <c r="B8191" s="14">
        <v>0.7109375</v>
      </c>
      <c r="C8191">
        <v>1</v>
      </c>
      <c r="D8191" t="s">
        <v>640</v>
      </c>
      <c r="E8191">
        <v>50</v>
      </c>
      <c r="F8191" t="s">
        <v>641</v>
      </c>
    </row>
    <row r="8192" spans="1:6" x14ac:dyDescent="0.5">
      <c r="A8192" s="4">
        <v>43592</v>
      </c>
      <c r="B8192" s="14">
        <v>0.71096064814814808</v>
      </c>
      <c r="C8192">
        <v>1</v>
      </c>
      <c r="D8192" t="s">
        <v>640</v>
      </c>
      <c r="E8192">
        <v>51</v>
      </c>
      <c r="F8192" t="s">
        <v>641</v>
      </c>
    </row>
    <row r="8193" spans="1:6" x14ac:dyDescent="0.5">
      <c r="A8193" s="4">
        <v>43592</v>
      </c>
      <c r="B8193" s="14">
        <v>0.71099537037037042</v>
      </c>
      <c r="C8193">
        <v>1</v>
      </c>
      <c r="D8193" t="s">
        <v>640</v>
      </c>
      <c r="E8193">
        <v>42</v>
      </c>
      <c r="F8193" t="s">
        <v>641</v>
      </c>
    </row>
    <row r="8194" spans="1:6" x14ac:dyDescent="0.5">
      <c r="A8194" s="4">
        <v>43592</v>
      </c>
      <c r="B8194" s="14">
        <v>0.71100694444444434</v>
      </c>
      <c r="C8194">
        <v>1</v>
      </c>
      <c r="D8194" t="s">
        <v>640</v>
      </c>
      <c r="E8194">
        <v>47</v>
      </c>
      <c r="F8194" t="s">
        <v>641</v>
      </c>
    </row>
    <row r="8195" spans="1:6" x14ac:dyDescent="0.5">
      <c r="A8195" s="4">
        <v>43592</v>
      </c>
      <c r="B8195" s="14">
        <v>0.71101851851851849</v>
      </c>
      <c r="C8195">
        <v>1</v>
      </c>
      <c r="D8195" t="s">
        <v>640</v>
      </c>
      <c r="E8195">
        <v>47</v>
      </c>
      <c r="F8195" t="s">
        <v>641</v>
      </c>
    </row>
    <row r="8196" spans="1:6" x14ac:dyDescent="0.5">
      <c r="A8196" s="4">
        <v>43592</v>
      </c>
      <c r="B8196" s="14">
        <v>0.71103009259259264</v>
      </c>
      <c r="C8196">
        <v>1</v>
      </c>
      <c r="D8196" t="s">
        <v>640</v>
      </c>
      <c r="E8196">
        <v>57</v>
      </c>
      <c r="F8196" t="s">
        <v>641</v>
      </c>
    </row>
    <row r="8197" spans="1:6" x14ac:dyDescent="0.5">
      <c r="A8197" s="4">
        <v>43592</v>
      </c>
      <c r="B8197" s="14">
        <v>0.71104166666666668</v>
      </c>
      <c r="C8197">
        <v>1</v>
      </c>
      <c r="D8197" t="s">
        <v>640</v>
      </c>
      <c r="E8197">
        <v>42</v>
      </c>
      <c r="F8197" t="s">
        <v>641</v>
      </c>
    </row>
    <row r="8198" spans="1:6" x14ac:dyDescent="0.5">
      <c r="A8198" s="4">
        <v>43592</v>
      </c>
      <c r="B8198" s="14">
        <v>0.71105324074074072</v>
      </c>
      <c r="C8198">
        <v>1</v>
      </c>
      <c r="D8198" t="s">
        <v>640</v>
      </c>
      <c r="E8198">
        <v>41</v>
      </c>
      <c r="F8198" t="s">
        <v>641</v>
      </c>
    </row>
    <row r="8199" spans="1:6" x14ac:dyDescent="0.5">
      <c r="A8199" s="4">
        <v>43592</v>
      </c>
      <c r="B8199" s="14">
        <v>0.71106481481481476</v>
      </c>
      <c r="C8199">
        <v>1</v>
      </c>
      <c r="D8199" t="s">
        <v>640</v>
      </c>
      <c r="E8199">
        <v>53</v>
      </c>
      <c r="F8199" t="s">
        <v>641</v>
      </c>
    </row>
    <row r="8200" spans="1:6" x14ac:dyDescent="0.5">
      <c r="A8200" s="4">
        <v>43592</v>
      </c>
      <c r="B8200" s="14">
        <v>0.71107638888888891</v>
      </c>
      <c r="C8200">
        <v>1</v>
      </c>
      <c r="D8200" t="s">
        <v>640</v>
      </c>
      <c r="E8200">
        <v>45</v>
      </c>
      <c r="F8200" t="s">
        <v>641</v>
      </c>
    </row>
    <row r="8201" spans="1:6" x14ac:dyDescent="0.5">
      <c r="A8201" s="4">
        <v>43592</v>
      </c>
      <c r="B8201" s="14">
        <v>0.71108796296296306</v>
      </c>
      <c r="C8201">
        <v>1</v>
      </c>
      <c r="D8201" t="s">
        <v>640</v>
      </c>
      <c r="E8201">
        <v>46</v>
      </c>
      <c r="F8201" t="s">
        <v>641</v>
      </c>
    </row>
    <row r="8202" spans="1:6" x14ac:dyDescent="0.5">
      <c r="A8202" s="4">
        <v>43592</v>
      </c>
      <c r="B8202" s="14">
        <v>0.71109953703703699</v>
      </c>
      <c r="C8202">
        <v>1</v>
      </c>
      <c r="D8202" t="s">
        <v>640</v>
      </c>
      <c r="E8202">
        <v>47</v>
      </c>
      <c r="F8202" t="s">
        <v>641</v>
      </c>
    </row>
    <row r="8203" spans="1:6" x14ac:dyDescent="0.5">
      <c r="A8203" s="4">
        <v>43592</v>
      </c>
      <c r="B8203" s="14">
        <v>0.71111111111111114</v>
      </c>
      <c r="C8203">
        <v>1</v>
      </c>
      <c r="D8203" t="s">
        <v>640</v>
      </c>
      <c r="E8203">
        <v>45</v>
      </c>
      <c r="F8203" t="s">
        <v>641</v>
      </c>
    </row>
    <row r="8204" spans="1:6" x14ac:dyDescent="0.5">
      <c r="A8204" s="4">
        <v>43592</v>
      </c>
      <c r="B8204" s="14">
        <v>0.71112268518518518</v>
      </c>
      <c r="C8204">
        <v>1</v>
      </c>
      <c r="D8204" t="s">
        <v>640</v>
      </c>
      <c r="E8204">
        <v>47</v>
      </c>
      <c r="F8204" t="s">
        <v>641</v>
      </c>
    </row>
    <row r="8205" spans="1:6" x14ac:dyDescent="0.5">
      <c r="A8205" s="4">
        <v>43592</v>
      </c>
      <c r="B8205" s="14">
        <v>0.71113425925925933</v>
      </c>
      <c r="C8205">
        <v>1</v>
      </c>
      <c r="D8205" t="s">
        <v>640</v>
      </c>
      <c r="E8205">
        <v>54</v>
      </c>
      <c r="F8205" t="s">
        <v>641</v>
      </c>
    </row>
    <row r="8206" spans="1:6" x14ac:dyDescent="0.5">
      <c r="A8206" s="4">
        <v>43592</v>
      </c>
      <c r="B8206" s="14">
        <v>0.71114583333333325</v>
      </c>
      <c r="C8206">
        <v>1</v>
      </c>
      <c r="D8206" t="s">
        <v>640</v>
      </c>
      <c r="E8206">
        <v>54</v>
      </c>
      <c r="F8206" t="s">
        <v>641</v>
      </c>
    </row>
    <row r="8207" spans="1:6" x14ac:dyDescent="0.5">
      <c r="A8207" s="4">
        <v>43592</v>
      </c>
      <c r="B8207" s="14">
        <v>0.7111574074074074</v>
      </c>
      <c r="C8207">
        <v>1</v>
      </c>
      <c r="D8207" t="s">
        <v>640</v>
      </c>
      <c r="E8207">
        <v>47</v>
      </c>
      <c r="F8207" t="s">
        <v>641</v>
      </c>
    </row>
    <row r="8208" spans="1:6" x14ac:dyDescent="0.5">
      <c r="A8208" s="4">
        <v>43592</v>
      </c>
      <c r="B8208" s="14">
        <v>0.71116898148148155</v>
      </c>
      <c r="C8208">
        <v>1</v>
      </c>
      <c r="D8208" t="s">
        <v>640</v>
      </c>
      <c r="E8208">
        <v>52</v>
      </c>
      <c r="F8208" t="s">
        <v>641</v>
      </c>
    </row>
    <row r="8209" spans="1:6" x14ac:dyDescent="0.5">
      <c r="A8209" s="4">
        <v>43592</v>
      </c>
      <c r="B8209" s="14">
        <v>0.71118055555555548</v>
      </c>
      <c r="C8209">
        <v>1</v>
      </c>
      <c r="D8209" t="s">
        <v>640</v>
      </c>
      <c r="E8209">
        <v>59</v>
      </c>
      <c r="F8209" t="s">
        <v>641</v>
      </c>
    </row>
    <row r="8210" spans="1:6" x14ac:dyDescent="0.5">
      <c r="A8210" s="4">
        <v>43592</v>
      </c>
      <c r="B8210" s="14">
        <v>0.71120370370370367</v>
      </c>
      <c r="C8210">
        <v>1</v>
      </c>
      <c r="D8210" t="s">
        <v>640</v>
      </c>
      <c r="E8210">
        <v>45</v>
      </c>
      <c r="F8210" t="s">
        <v>641</v>
      </c>
    </row>
    <row r="8211" spans="1:6" x14ac:dyDescent="0.5">
      <c r="A8211" s="4">
        <v>43592</v>
      </c>
      <c r="B8211" s="14">
        <v>0.71121527777777782</v>
      </c>
      <c r="C8211">
        <v>1</v>
      </c>
      <c r="D8211" t="s">
        <v>640</v>
      </c>
      <c r="E8211">
        <v>50</v>
      </c>
      <c r="F8211" t="s">
        <v>641</v>
      </c>
    </row>
    <row r="8212" spans="1:6" x14ac:dyDescent="0.5">
      <c r="A8212" s="4">
        <v>43592</v>
      </c>
      <c r="B8212" s="14">
        <v>0.71122685185185175</v>
      </c>
      <c r="C8212">
        <v>1</v>
      </c>
      <c r="D8212" t="s">
        <v>640</v>
      </c>
      <c r="E8212">
        <v>42</v>
      </c>
      <c r="F8212" t="s">
        <v>641</v>
      </c>
    </row>
    <row r="8213" spans="1:6" x14ac:dyDescent="0.5">
      <c r="A8213" s="4">
        <v>43592</v>
      </c>
      <c r="B8213" s="14">
        <v>0.7112384259259259</v>
      </c>
      <c r="C8213">
        <v>1</v>
      </c>
      <c r="D8213" t="s">
        <v>640</v>
      </c>
      <c r="E8213">
        <v>43</v>
      </c>
      <c r="F8213" t="s">
        <v>641</v>
      </c>
    </row>
    <row r="8214" spans="1:6" x14ac:dyDescent="0.5">
      <c r="A8214" s="4">
        <v>43592</v>
      </c>
      <c r="B8214" s="14">
        <v>0.71125000000000005</v>
      </c>
      <c r="C8214">
        <v>1</v>
      </c>
      <c r="D8214" t="s">
        <v>640</v>
      </c>
      <c r="E8214">
        <v>52</v>
      </c>
      <c r="F8214" t="s">
        <v>641</v>
      </c>
    </row>
    <row r="8215" spans="1:6" x14ac:dyDescent="0.5">
      <c r="A8215" s="4">
        <v>43592</v>
      </c>
      <c r="B8215" s="14">
        <v>0.71126157407407409</v>
      </c>
      <c r="C8215">
        <v>1</v>
      </c>
      <c r="D8215" t="s">
        <v>640</v>
      </c>
      <c r="E8215">
        <v>52</v>
      </c>
      <c r="F8215" t="s">
        <v>641</v>
      </c>
    </row>
    <row r="8216" spans="1:6" x14ac:dyDescent="0.5">
      <c r="A8216" s="4">
        <v>43592</v>
      </c>
      <c r="B8216" s="14">
        <v>0.71127314814814813</v>
      </c>
      <c r="C8216">
        <v>1</v>
      </c>
      <c r="D8216" t="s">
        <v>640</v>
      </c>
      <c r="E8216">
        <v>43</v>
      </c>
      <c r="F8216" t="s">
        <v>641</v>
      </c>
    </row>
    <row r="8217" spans="1:6" x14ac:dyDescent="0.5">
      <c r="A8217" s="4">
        <v>43592</v>
      </c>
      <c r="B8217" s="14">
        <v>0.71128472222222217</v>
      </c>
      <c r="C8217">
        <v>1</v>
      </c>
      <c r="D8217" t="s">
        <v>640</v>
      </c>
      <c r="E8217">
        <v>52</v>
      </c>
      <c r="F8217" t="s">
        <v>641</v>
      </c>
    </row>
    <row r="8218" spans="1:6" x14ac:dyDescent="0.5">
      <c r="A8218" s="4">
        <v>43592</v>
      </c>
      <c r="B8218" s="14">
        <v>0.71129629629629632</v>
      </c>
      <c r="C8218">
        <v>1</v>
      </c>
      <c r="D8218" t="s">
        <v>640</v>
      </c>
      <c r="E8218">
        <v>43</v>
      </c>
      <c r="F8218" t="s">
        <v>641</v>
      </c>
    </row>
    <row r="8219" spans="1:6" x14ac:dyDescent="0.5">
      <c r="A8219" s="4">
        <v>43592</v>
      </c>
      <c r="B8219" s="14">
        <v>0.71130787037037047</v>
      </c>
      <c r="C8219">
        <v>1</v>
      </c>
      <c r="D8219" t="s">
        <v>640</v>
      </c>
      <c r="E8219">
        <v>49</v>
      </c>
      <c r="F8219" t="s">
        <v>641</v>
      </c>
    </row>
    <row r="8220" spans="1:6" x14ac:dyDescent="0.5">
      <c r="A8220" s="4">
        <v>43592</v>
      </c>
      <c r="B8220" s="14">
        <v>0.71131944444444439</v>
      </c>
      <c r="C8220">
        <v>1</v>
      </c>
      <c r="D8220" t="s">
        <v>640</v>
      </c>
      <c r="E8220">
        <v>47</v>
      </c>
      <c r="F8220" t="s">
        <v>641</v>
      </c>
    </row>
    <row r="8221" spans="1:6" x14ac:dyDescent="0.5">
      <c r="A8221" s="4">
        <v>43592</v>
      </c>
      <c r="B8221" s="14">
        <v>0.71133101851851854</v>
      </c>
      <c r="C8221">
        <v>1</v>
      </c>
      <c r="D8221" t="s">
        <v>640</v>
      </c>
      <c r="E8221">
        <v>45</v>
      </c>
      <c r="F8221" t="s">
        <v>641</v>
      </c>
    </row>
    <row r="8222" spans="1:6" x14ac:dyDescent="0.5">
      <c r="A8222" s="4">
        <v>43592</v>
      </c>
      <c r="B8222" s="14">
        <v>0.71134259259259258</v>
      </c>
      <c r="C8222">
        <v>1</v>
      </c>
      <c r="D8222" t="s">
        <v>640</v>
      </c>
      <c r="E8222">
        <v>45</v>
      </c>
      <c r="F8222" t="s">
        <v>641</v>
      </c>
    </row>
    <row r="8223" spans="1:6" x14ac:dyDescent="0.5">
      <c r="A8223" s="4">
        <v>43592</v>
      </c>
      <c r="B8223" s="14">
        <v>0.71135416666666673</v>
      </c>
      <c r="C8223">
        <v>1</v>
      </c>
      <c r="D8223" t="s">
        <v>640</v>
      </c>
      <c r="E8223">
        <v>49</v>
      </c>
      <c r="F8223" t="s">
        <v>641</v>
      </c>
    </row>
    <row r="8224" spans="1:6" x14ac:dyDescent="0.5">
      <c r="A8224" s="4">
        <v>43592</v>
      </c>
      <c r="B8224" s="14">
        <v>0.71136574074074066</v>
      </c>
      <c r="C8224">
        <v>1</v>
      </c>
      <c r="D8224" t="s">
        <v>640</v>
      </c>
      <c r="E8224">
        <v>49</v>
      </c>
      <c r="F8224" t="s">
        <v>641</v>
      </c>
    </row>
    <row r="8225" spans="1:6" x14ac:dyDescent="0.5">
      <c r="A8225" s="4">
        <v>43592</v>
      </c>
      <c r="B8225" s="14">
        <v>0.71137731481481481</v>
      </c>
      <c r="C8225">
        <v>1</v>
      </c>
      <c r="D8225" t="s">
        <v>640</v>
      </c>
      <c r="E8225">
        <v>55</v>
      </c>
      <c r="F8225" t="s">
        <v>641</v>
      </c>
    </row>
    <row r="8226" spans="1:6" x14ac:dyDescent="0.5">
      <c r="A8226" s="4">
        <v>43592</v>
      </c>
      <c r="B8226" s="14">
        <v>0.71138888888888896</v>
      </c>
      <c r="C8226">
        <v>1</v>
      </c>
      <c r="D8226" t="s">
        <v>640</v>
      </c>
      <c r="E8226">
        <v>53</v>
      </c>
      <c r="F8226" t="s">
        <v>641</v>
      </c>
    </row>
    <row r="8227" spans="1:6" x14ac:dyDescent="0.5">
      <c r="A8227" s="4">
        <v>43592</v>
      </c>
      <c r="B8227" s="14">
        <v>0.711400462962963</v>
      </c>
      <c r="C8227">
        <v>1</v>
      </c>
      <c r="D8227" t="s">
        <v>640</v>
      </c>
      <c r="E8227">
        <v>49</v>
      </c>
      <c r="F8227" t="s">
        <v>641</v>
      </c>
    </row>
    <row r="8228" spans="1:6" x14ac:dyDescent="0.5">
      <c r="A8228" s="4">
        <v>43592</v>
      </c>
      <c r="B8228" s="14">
        <v>0.71141203703703704</v>
      </c>
      <c r="C8228">
        <v>1</v>
      </c>
      <c r="D8228" t="s">
        <v>640</v>
      </c>
      <c r="E8228">
        <v>49</v>
      </c>
      <c r="F8228" t="s">
        <v>641</v>
      </c>
    </row>
    <row r="8229" spans="1:6" x14ac:dyDescent="0.5">
      <c r="A8229" s="4">
        <v>43592</v>
      </c>
      <c r="B8229" s="14">
        <v>0.71142361111111108</v>
      </c>
      <c r="C8229">
        <v>1</v>
      </c>
      <c r="D8229" t="s">
        <v>640</v>
      </c>
      <c r="E8229">
        <v>42</v>
      </c>
      <c r="F8229" t="s">
        <v>641</v>
      </c>
    </row>
    <row r="8230" spans="1:6" x14ac:dyDescent="0.5">
      <c r="A8230" s="4">
        <v>43592</v>
      </c>
      <c r="B8230" s="14">
        <v>0.71144675925925915</v>
      </c>
      <c r="C8230">
        <v>1</v>
      </c>
      <c r="D8230" t="s">
        <v>640</v>
      </c>
      <c r="E8230">
        <v>39</v>
      </c>
      <c r="F8230" t="s">
        <v>641</v>
      </c>
    </row>
    <row r="8231" spans="1:6" x14ac:dyDescent="0.5">
      <c r="A8231" s="4">
        <v>43592</v>
      </c>
      <c r="B8231" s="14">
        <v>0.7114583333333333</v>
      </c>
      <c r="C8231">
        <v>1</v>
      </c>
      <c r="D8231" t="s">
        <v>640</v>
      </c>
      <c r="E8231">
        <v>48</v>
      </c>
      <c r="F8231" t="s">
        <v>641</v>
      </c>
    </row>
    <row r="8232" spans="1:6" x14ac:dyDescent="0.5">
      <c r="A8232" s="4">
        <v>43592</v>
      </c>
      <c r="B8232" s="14">
        <v>0.71146990740740745</v>
      </c>
      <c r="C8232">
        <v>1</v>
      </c>
      <c r="D8232" t="s">
        <v>640</v>
      </c>
      <c r="E8232">
        <v>53</v>
      </c>
      <c r="F8232" t="s">
        <v>641</v>
      </c>
    </row>
    <row r="8233" spans="1:6" x14ac:dyDescent="0.5">
      <c r="A8233" s="4">
        <v>43592</v>
      </c>
      <c r="B8233" s="14">
        <v>0.71148148148148149</v>
      </c>
      <c r="C8233">
        <v>1</v>
      </c>
      <c r="D8233" t="s">
        <v>640</v>
      </c>
      <c r="E8233">
        <v>52</v>
      </c>
      <c r="F8233" t="s">
        <v>641</v>
      </c>
    </row>
    <row r="8234" spans="1:6" x14ac:dyDescent="0.5">
      <c r="A8234" s="4">
        <v>43592</v>
      </c>
      <c r="B8234" s="14">
        <v>0.71149305555555553</v>
      </c>
      <c r="C8234">
        <v>1</v>
      </c>
      <c r="D8234" t="s">
        <v>640</v>
      </c>
      <c r="E8234">
        <v>57</v>
      </c>
      <c r="F8234" t="s">
        <v>641</v>
      </c>
    </row>
    <row r="8235" spans="1:6" x14ac:dyDescent="0.5">
      <c r="A8235" s="4">
        <v>43592</v>
      </c>
      <c r="B8235" s="14">
        <v>0.71150462962962957</v>
      </c>
      <c r="C8235">
        <v>1</v>
      </c>
      <c r="D8235" t="s">
        <v>640</v>
      </c>
      <c r="E8235">
        <v>41</v>
      </c>
      <c r="F8235" t="s">
        <v>641</v>
      </c>
    </row>
    <row r="8236" spans="1:6" x14ac:dyDescent="0.5">
      <c r="A8236" s="4">
        <v>43592</v>
      </c>
      <c r="B8236" s="14">
        <v>0.71151620370370372</v>
      </c>
      <c r="C8236">
        <v>1</v>
      </c>
      <c r="D8236" t="s">
        <v>640</v>
      </c>
      <c r="E8236">
        <v>39</v>
      </c>
      <c r="F8236" t="s">
        <v>641</v>
      </c>
    </row>
    <row r="8237" spans="1:6" x14ac:dyDescent="0.5">
      <c r="A8237" s="4">
        <v>43592</v>
      </c>
      <c r="B8237" s="14">
        <v>0.71155092592592595</v>
      </c>
      <c r="C8237">
        <v>1</v>
      </c>
      <c r="D8237" t="s">
        <v>640</v>
      </c>
      <c r="E8237">
        <v>45</v>
      </c>
      <c r="F8237" t="s">
        <v>641</v>
      </c>
    </row>
    <row r="8238" spans="1:6" x14ac:dyDescent="0.5">
      <c r="A8238" s="4">
        <v>43592</v>
      </c>
      <c r="B8238" s="14">
        <v>0.71157407407407414</v>
      </c>
      <c r="C8238">
        <v>1</v>
      </c>
      <c r="D8238" t="s">
        <v>640</v>
      </c>
      <c r="E8238">
        <v>45</v>
      </c>
      <c r="F8238" t="s">
        <v>641</v>
      </c>
    </row>
    <row r="8239" spans="1:6" x14ac:dyDescent="0.5">
      <c r="A8239" s="4">
        <v>43592</v>
      </c>
      <c r="B8239" s="14">
        <v>0.7116203703703704</v>
      </c>
      <c r="C8239">
        <v>1</v>
      </c>
      <c r="D8239" t="s">
        <v>640</v>
      </c>
      <c r="E8239">
        <v>38</v>
      </c>
      <c r="F8239" t="s">
        <v>641</v>
      </c>
    </row>
    <row r="8240" spans="1:6" x14ac:dyDescent="0.5">
      <c r="A8240" s="4">
        <v>43592</v>
      </c>
      <c r="B8240" s="14">
        <v>0.71188657407407396</v>
      </c>
      <c r="C8240">
        <v>1</v>
      </c>
      <c r="D8240" t="s">
        <v>640</v>
      </c>
      <c r="E8240">
        <v>39</v>
      </c>
      <c r="F8240" t="s">
        <v>641</v>
      </c>
    </row>
    <row r="8241" spans="1:6" x14ac:dyDescent="0.5">
      <c r="A8241" s="4">
        <v>43592</v>
      </c>
      <c r="B8241" s="14">
        <v>0.73734953703703709</v>
      </c>
      <c r="C8241">
        <v>1</v>
      </c>
      <c r="D8241" t="s">
        <v>640</v>
      </c>
      <c r="E8241">
        <v>45</v>
      </c>
      <c r="F8241" t="s">
        <v>641</v>
      </c>
    </row>
    <row r="8242" spans="1:6" x14ac:dyDescent="0.5">
      <c r="A8242" s="4">
        <v>43592</v>
      </c>
      <c r="B8242" s="14">
        <v>0.73739583333333336</v>
      </c>
      <c r="C8242">
        <v>1</v>
      </c>
      <c r="D8242" t="s">
        <v>640</v>
      </c>
      <c r="E8242">
        <v>49</v>
      </c>
      <c r="F8242" t="s">
        <v>641</v>
      </c>
    </row>
    <row r="8243" spans="1:6" x14ac:dyDescent="0.5">
      <c r="A8243" s="4">
        <v>43592</v>
      </c>
      <c r="B8243" s="14">
        <v>0.7374074074074074</v>
      </c>
      <c r="C8243">
        <v>1</v>
      </c>
      <c r="D8243" t="s">
        <v>640</v>
      </c>
      <c r="E8243">
        <v>44</v>
      </c>
      <c r="F8243" t="s">
        <v>641</v>
      </c>
    </row>
    <row r="8244" spans="1:6" x14ac:dyDescent="0.5">
      <c r="A8244" s="4">
        <v>43592</v>
      </c>
      <c r="B8244" s="14">
        <v>0.73754629629629631</v>
      </c>
      <c r="C8244">
        <v>1</v>
      </c>
      <c r="D8244" t="s">
        <v>640</v>
      </c>
      <c r="E8244">
        <v>40</v>
      </c>
      <c r="F8244" t="s">
        <v>641</v>
      </c>
    </row>
    <row r="8245" spans="1:6" x14ac:dyDescent="0.5">
      <c r="A8245" s="4">
        <v>43592</v>
      </c>
      <c r="B8245" s="14">
        <v>0.73755787037037035</v>
      </c>
      <c r="C8245">
        <v>1</v>
      </c>
      <c r="D8245" t="s">
        <v>640</v>
      </c>
      <c r="E8245">
        <v>49</v>
      </c>
      <c r="F8245" t="s">
        <v>641</v>
      </c>
    </row>
    <row r="8246" spans="1:6" x14ac:dyDescent="0.5">
      <c r="A8246" s="4">
        <v>43592</v>
      </c>
      <c r="B8246" s="14">
        <v>0.7375694444444445</v>
      </c>
      <c r="C8246">
        <v>1</v>
      </c>
      <c r="D8246" t="s">
        <v>640</v>
      </c>
      <c r="E8246">
        <v>51</v>
      </c>
      <c r="F8246" t="s">
        <v>641</v>
      </c>
    </row>
    <row r="8247" spans="1:6" x14ac:dyDescent="0.5">
      <c r="A8247" s="4">
        <v>43592</v>
      </c>
      <c r="B8247" s="14">
        <v>0.73758101851851843</v>
      </c>
      <c r="C8247">
        <v>1</v>
      </c>
      <c r="D8247" t="s">
        <v>640</v>
      </c>
      <c r="E8247">
        <v>49</v>
      </c>
      <c r="F8247" t="s">
        <v>641</v>
      </c>
    </row>
    <row r="8248" spans="1:6" x14ac:dyDescent="0.5">
      <c r="A8248" s="4">
        <v>43592</v>
      </c>
      <c r="B8248" s="14">
        <v>0.73759259259259258</v>
      </c>
      <c r="C8248">
        <v>1</v>
      </c>
      <c r="D8248" t="s">
        <v>640</v>
      </c>
      <c r="E8248">
        <v>43</v>
      </c>
      <c r="F8248" t="s">
        <v>641</v>
      </c>
    </row>
    <row r="8249" spans="1:6" x14ac:dyDescent="0.5">
      <c r="A8249" s="4">
        <v>43592</v>
      </c>
      <c r="B8249" s="14">
        <v>0.73763888888888884</v>
      </c>
      <c r="C8249">
        <v>1</v>
      </c>
      <c r="D8249" t="s">
        <v>640</v>
      </c>
      <c r="E8249">
        <v>43</v>
      </c>
      <c r="F8249" t="s">
        <v>641</v>
      </c>
    </row>
    <row r="8250" spans="1:6" x14ac:dyDescent="0.5">
      <c r="A8250" s="4">
        <v>43592</v>
      </c>
      <c r="B8250" s="14">
        <v>0.73765046296296299</v>
      </c>
      <c r="C8250">
        <v>1</v>
      </c>
      <c r="D8250" t="s">
        <v>640</v>
      </c>
      <c r="E8250">
        <v>47</v>
      </c>
      <c r="F8250" t="s">
        <v>641</v>
      </c>
    </row>
    <row r="8251" spans="1:6" x14ac:dyDescent="0.5">
      <c r="A8251" s="4">
        <v>43592</v>
      </c>
      <c r="B8251" s="14">
        <v>0.73775462962962957</v>
      </c>
      <c r="C8251">
        <v>1</v>
      </c>
      <c r="D8251" t="s">
        <v>640</v>
      </c>
      <c r="E8251">
        <v>40</v>
      </c>
      <c r="F8251" t="s">
        <v>641</v>
      </c>
    </row>
    <row r="8252" spans="1:6" x14ac:dyDescent="0.5">
      <c r="A8252" s="4">
        <v>43592</v>
      </c>
      <c r="B8252" s="14">
        <v>0.73776620370370372</v>
      </c>
      <c r="C8252">
        <v>1</v>
      </c>
      <c r="D8252" t="s">
        <v>640</v>
      </c>
      <c r="E8252">
        <v>52</v>
      </c>
      <c r="F8252" t="s">
        <v>641</v>
      </c>
    </row>
    <row r="8253" spans="1:6" x14ac:dyDescent="0.5">
      <c r="A8253" s="4">
        <v>43592</v>
      </c>
      <c r="B8253" s="14">
        <v>0.73777777777777775</v>
      </c>
      <c r="C8253">
        <v>1</v>
      </c>
      <c r="D8253" t="s">
        <v>640</v>
      </c>
      <c r="E8253">
        <v>52</v>
      </c>
      <c r="F8253" t="s">
        <v>641</v>
      </c>
    </row>
    <row r="8254" spans="1:6" x14ac:dyDescent="0.5">
      <c r="A8254" s="4">
        <v>43592</v>
      </c>
      <c r="B8254" s="14">
        <v>0.73780092592592583</v>
      </c>
      <c r="C8254">
        <v>1</v>
      </c>
      <c r="D8254" t="s">
        <v>640</v>
      </c>
      <c r="E8254">
        <v>51</v>
      </c>
      <c r="F8254" t="s">
        <v>641</v>
      </c>
    </row>
    <row r="8255" spans="1:6" x14ac:dyDescent="0.5">
      <c r="A8255" s="4">
        <v>43592</v>
      </c>
      <c r="B8255" s="14">
        <v>0.73789351851851848</v>
      </c>
      <c r="C8255">
        <v>1</v>
      </c>
      <c r="D8255" t="s">
        <v>640</v>
      </c>
      <c r="E8255">
        <v>39</v>
      </c>
      <c r="F8255" t="s">
        <v>641</v>
      </c>
    </row>
    <row r="8256" spans="1:6" x14ac:dyDescent="0.5">
      <c r="A8256" s="4">
        <v>43592</v>
      </c>
      <c r="B8256" s="14">
        <v>0.73795138888888889</v>
      </c>
      <c r="C8256">
        <v>1</v>
      </c>
      <c r="D8256" t="s">
        <v>640</v>
      </c>
      <c r="E8256">
        <v>40</v>
      </c>
      <c r="F8256" t="s">
        <v>641</v>
      </c>
    </row>
    <row r="8257" spans="1:6" x14ac:dyDescent="0.5">
      <c r="A8257" s="4">
        <v>43592</v>
      </c>
      <c r="B8257" s="14">
        <v>0.73796296296296304</v>
      </c>
      <c r="C8257">
        <v>1</v>
      </c>
      <c r="D8257" t="s">
        <v>640</v>
      </c>
      <c r="E8257">
        <v>43</v>
      </c>
      <c r="F8257" t="s">
        <v>641</v>
      </c>
    </row>
    <row r="8258" spans="1:6" x14ac:dyDescent="0.5">
      <c r="A8258" s="4">
        <v>43592</v>
      </c>
      <c r="B8258" s="14">
        <v>0.73797453703703697</v>
      </c>
      <c r="C8258">
        <v>1</v>
      </c>
      <c r="D8258" t="s">
        <v>640</v>
      </c>
      <c r="E8258">
        <v>39</v>
      </c>
      <c r="F8258" t="s">
        <v>641</v>
      </c>
    </row>
    <row r="8259" spans="1:6" x14ac:dyDescent="0.5">
      <c r="A8259" s="4">
        <v>43592</v>
      </c>
      <c r="B8259" s="14">
        <v>0.73802083333333324</v>
      </c>
      <c r="C8259">
        <v>1</v>
      </c>
      <c r="D8259" t="s">
        <v>640</v>
      </c>
      <c r="E8259">
        <v>53</v>
      </c>
      <c r="F8259" t="s">
        <v>641</v>
      </c>
    </row>
    <row r="8260" spans="1:6" x14ac:dyDescent="0.5">
      <c r="A8260" s="4">
        <v>43592</v>
      </c>
      <c r="B8260" s="14">
        <v>0.73806712962962961</v>
      </c>
      <c r="C8260">
        <v>1</v>
      </c>
      <c r="D8260" t="s">
        <v>640</v>
      </c>
      <c r="E8260">
        <v>39</v>
      </c>
      <c r="F8260" t="s">
        <v>641</v>
      </c>
    </row>
    <row r="8261" spans="1:6" x14ac:dyDescent="0.5">
      <c r="A8261" s="4">
        <v>43592</v>
      </c>
      <c r="B8261" s="14">
        <v>0.7380902777777778</v>
      </c>
      <c r="C8261">
        <v>1</v>
      </c>
      <c r="D8261" t="s">
        <v>640</v>
      </c>
      <c r="E8261">
        <v>51</v>
      </c>
      <c r="F8261" t="s">
        <v>641</v>
      </c>
    </row>
    <row r="8262" spans="1:6" x14ac:dyDescent="0.5">
      <c r="A8262" s="4">
        <v>43592</v>
      </c>
      <c r="B8262" s="14">
        <v>0.73810185185185195</v>
      </c>
      <c r="C8262">
        <v>1</v>
      </c>
      <c r="D8262" t="s">
        <v>640</v>
      </c>
      <c r="E8262">
        <v>51</v>
      </c>
      <c r="F8262" t="s">
        <v>641</v>
      </c>
    </row>
    <row r="8263" spans="1:6" x14ac:dyDescent="0.5">
      <c r="A8263" s="4">
        <v>43592</v>
      </c>
      <c r="B8263" s="14">
        <v>0.73811342592592588</v>
      </c>
      <c r="C8263">
        <v>1</v>
      </c>
      <c r="D8263" t="s">
        <v>640</v>
      </c>
      <c r="E8263">
        <v>48</v>
      </c>
      <c r="F8263" t="s">
        <v>641</v>
      </c>
    </row>
    <row r="8264" spans="1:6" x14ac:dyDescent="0.5">
      <c r="A8264" s="4">
        <v>43592</v>
      </c>
      <c r="B8264" s="14">
        <v>0.73812500000000003</v>
      </c>
      <c r="C8264">
        <v>1</v>
      </c>
      <c r="D8264" t="s">
        <v>640</v>
      </c>
      <c r="E8264">
        <v>45</v>
      </c>
      <c r="F8264" t="s">
        <v>641</v>
      </c>
    </row>
    <row r="8265" spans="1:6" x14ac:dyDescent="0.5">
      <c r="A8265" s="4">
        <v>43592</v>
      </c>
      <c r="B8265" s="14">
        <v>0.73814814814814811</v>
      </c>
      <c r="C8265">
        <v>1</v>
      </c>
      <c r="D8265" t="s">
        <v>640</v>
      </c>
      <c r="E8265">
        <v>44</v>
      </c>
      <c r="F8265" t="s">
        <v>641</v>
      </c>
    </row>
    <row r="8266" spans="1:6" x14ac:dyDescent="0.5">
      <c r="A8266" s="4">
        <v>43592</v>
      </c>
      <c r="B8266" s="14">
        <v>0.73815972222222215</v>
      </c>
      <c r="C8266">
        <v>1</v>
      </c>
      <c r="D8266" t="s">
        <v>640</v>
      </c>
      <c r="E8266">
        <v>51</v>
      </c>
      <c r="F8266" t="s">
        <v>641</v>
      </c>
    </row>
    <row r="8267" spans="1:6" x14ac:dyDescent="0.5">
      <c r="A8267" s="4">
        <v>43592</v>
      </c>
      <c r="B8267" s="14">
        <v>0.7381712962962963</v>
      </c>
      <c r="C8267">
        <v>1</v>
      </c>
      <c r="D8267" t="s">
        <v>640</v>
      </c>
      <c r="E8267">
        <v>49</v>
      </c>
      <c r="F8267" t="s">
        <v>641</v>
      </c>
    </row>
    <row r="8268" spans="1:6" x14ac:dyDescent="0.5">
      <c r="A8268" s="4">
        <v>43592</v>
      </c>
      <c r="B8268" s="14">
        <v>0.73818287037037045</v>
      </c>
      <c r="C8268">
        <v>1</v>
      </c>
      <c r="D8268" t="s">
        <v>640</v>
      </c>
      <c r="E8268">
        <v>41</v>
      </c>
      <c r="F8268" t="s">
        <v>641</v>
      </c>
    </row>
    <row r="8269" spans="1:6" x14ac:dyDescent="0.5">
      <c r="A8269" s="4">
        <v>43592</v>
      </c>
      <c r="B8269" s="14">
        <v>0.73819444444444438</v>
      </c>
      <c r="C8269">
        <v>1</v>
      </c>
      <c r="D8269" t="s">
        <v>640</v>
      </c>
      <c r="E8269">
        <v>50</v>
      </c>
      <c r="F8269" t="s">
        <v>641</v>
      </c>
    </row>
    <row r="8270" spans="1:6" x14ac:dyDescent="0.5">
      <c r="A8270" s="4">
        <v>43592</v>
      </c>
      <c r="B8270" s="14">
        <v>0.73820601851851853</v>
      </c>
      <c r="C8270">
        <v>1</v>
      </c>
      <c r="D8270" t="s">
        <v>640</v>
      </c>
      <c r="E8270">
        <v>46</v>
      </c>
      <c r="F8270" t="s">
        <v>641</v>
      </c>
    </row>
    <row r="8271" spans="1:6" x14ac:dyDescent="0.5">
      <c r="A8271" s="4">
        <v>43592</v>
      </c>
      <c r="B8271" s="14">
        <v>0.73821759259259256</v>
      </c>
      <c r="C8271">
        <v>1</v>
      </c>
      <c r="D8271" t="s">
        <v>640</v>
      </c>
      <c r="E8271">
        <v>54</v>
      </c>
      <c r="F8271" t="s">
        <v>641</v>
      </c>
    </row>
    <row r="8272" spans="1:6" x14ac:dyDescent="0.5">
      <c r="A8272" s="4">
        <v>43592</v>
      </c>
      <c r="B8272" s="14">
        <v>0.73822916666666671</v>
      </c>
      <c r="C8272">
        <v>1</v>
      </c>
      <c r="D8272" t="s">
        <v>640</v>
      </c>
      <c r="E8272">
        <v>48</v>
      </c>
      <c r="F8272" t="s">
        <v>641</v>
      </c>
    </row>
    <row r="8273" spans="1:6" x14ac:dyDescent="0.5">
      <c r="A8273" s="4">
        <v>43592</v>
      </c>
      <c r="B8273" s="14">
        <v>0.73824074074074064</v>
      </c>
      <c r="C8273">
        <v>1</v>
      </c>
      <c r="D8273" t="s">
        <v>640</v>
      </c>
      <c r="E8273">
        <v>52</v>
      </c>
      <c r="F8273" t="s">
        <v>641</v>
      </c>
    </row>
    <row r="8274" spans="1:6" x14ac:dyDescent="0.5">
      <c r="A8274" s="4">
        <v>43592</v>
      </c>
      <c r="B8274" s="14">
        <v>0.73825231481481479</v>
      </c>
      <c r="C8274">
        <v>1</v>
      </c>
      <c r="D8274" t="s">
        <v>640</v>
      </c>
      <c r="E8274">
        <v>49</v>
      </c>
      <c r="F8274" t="s">
        <v>641</v>
      </c>
    </row>
    <row r="8275" spans="1:6" x14ac:dyDescent="0.5">
      <c r="A8275" s="4">
        <v>43592</v>
      </c>
      <c r="B8275" s="14">
        <v>0.73826388888888894</v>
      </c>
      <c r="C8275">
        <v>1</v>
      </c>
      <c r="D8275" t="s">
        <v>640</v>
      </c>
      <c r="E8275">
        <v>54</v>
      </c>
      <c r="F8275" t="s">
        <v>641</v>
      </c>
    </row>
    <row r="8276" spans="1:6" x14ac:dyDescent="0.5">
      <c r="A8276" s="4">
        <v>43592</v>
      </c>
      <c r="B8276" s="14">
        <v>0.73827546296296298</v>
      </c>
      <c r="C8276">
        <v>1</v>
      </c>
      <c r="D8276" t="s">
        <v>640</v>
      </c>
      <c r="E8276">
        <v>50</v>
      </c>
      <c r="F8276" t="s">
        <v>641</v>
      </c>
    </row>
    <row r="8277" spans="1:6" x14ac:dyDescent="0.5">
      <c r="A8277" s="4">
        <v>43592</v>
      </c>
      <c r="B8277" s="14">
        <v>0.73828703703703702</v>
      </c>
      <c r="C8277">
        <v>1</v>
      </c>
      <c r="D8277" t="s">
        <v>640</v>
      </c>
      <c r="E8277">
        <v>49</v>
      </c>
      <c r="F8277" t="s">
        <v>641</v>
      </c>
    </row>
    <row r="8278" spans="1:6" x14ac:dyDescent="0.5">
      <c r="A8278" s="4">
        <v>43592</v>
      </c>
      <c r="B8278" s="14">
        <v>0.73829861111111106</v>
      </c>
      <c r="C8278">
        <v>1</v>
      </c>
      <c r="D8278" t="s">
        <v>640</v>
      </c>
      <c r="E8278">
        <v>44</v>
      </c>
      <c r="F8278" t="s">
        <v>641</v>
      </c>
    </row>
    <row r="8279" spans="1:6" x14ac:dyDescent="0.5">
      <c r="A8279" s="4">
        <v>43592</v>
      </c>
      <c r="B8279" s="14">
        <v>0.73831018518518521</v>
      </c>
      <c r="C8279">
        <v>1</v>
      </c>
      <c r="D8279" t="s">
        <v>640</v>
      </c>
      <c r="E8279">
        <v>54</v>
      </c>
      <c r="F8279" t="s">
        <v>641</v>
      </c>
    </row>
    <row r="8280" spans="1:6" x14ac:dyDescent="0.5">
      <c r="A8280" s="4">
        <v>43592</v>
      </c>
      <c r="B8280" s="14">
        <v>0.73832175925925936</v>
      </c>
      <c r="C8280">
        <v>1</v>
      </c>
      <c r="D8280" t="s">
        <v>640</v>
      </c>
      <c r="E8280">
        <v>53</v>
      </c>
      <c r="F8280" t="s">
        <v>641</v>
      </c>
    </row>
    <row r="8281" spans="1:6" x14ac:dyDescent="0.5">
      <c r="A8281" s="4">
        <v>43592</v>
      </c>
      <c r="B8281" s="14">
        <v>0.73833333333333329</v>
      </c>
      <c r="C8281">
        <v>1</v>
      </c>
      <c r="D8281" t="s">
        <v>640</v>
      </c>
      <c r="E8281">
        <v>38</v>
      </c>
      <c r="F8281" t="s">
        <v>641</v>
      </c>
    </row>
    <row r="8282" spans="1:6" x14ac:dyDescent="0.5">
      <c r="A8282" s="4">
        <v>43592</v>
      </c>
      <c r="B8282" s="14">
        <v>0.7383912037037037</v>
      </c>
      <c r="C8282">
        <v>1</v>
      </c>
      <c r="D8282" t="s">
        <v>640</v>
      </c>
      <c r="E8282">
        <v>39</v>
      </c>
      <c r="F8282" t="s">
        <v>641</v>
      </c>
    </row>
    <row r="8283" spans="1:6" x14ac:dyDescent="0.5">
      <c r="A8283" s="4">
        <v>43592</v>
      </c>
      <c r="B8283" s="14">
        <v>0.73840277777777785</v>
      </c>
      <c r="C8283">
        <v>1</v>
      </c>
      <c r="D8283" t="s">
        <v>640</v>
      </c>
      <c r="E8283">
        <v>47</v>
      </c>
      <c r="F8283" t="s">
        <v>641</v>
      </c>
    </row>
    <row r="8284" spans="1:6" x14ac:dyDescent="0.5">
      <c r="A8284" s="4">
        <v>43592</v>
      </c>
      <c r="B8284" s="14">
        <v>0.73841435185185189</v>
      </c>
      <c r="C8284">
        <v>1</v>
      </c>
      <c r="D8284" t="s">
        <v>640</v>
      </c>
      <c r="E8284">
        <v>52</v>
      </c>
      <c r="F8284" t="s">
        <v>641</v>
      </c>
    </row>
    <row r="8285" spans="1:6" x14ac:dyDescent="0.5">
      <c r="A8285" s="4">
        <v>43592</v>
      </c>
      <c r="B8285" s="14">
        <v>0.73842592592592593</v>
      </c>
      <c r="C8285">
        <v>1</v>
      </c>
      <c r="D8285" t="s">
        <v>640</v>
      </c>
      <c r="E8285">
        <v>52</v>
      </c>
      <c r="F8285" t="s">
        <v>641</v>
      </c>
    </row>
    <row r="8286" spans="1:6" x14ac:dyDescent="0.5">
      <c r="A8286" s="4">
        <v>43592</v>
      </c>
      <c r="B8286" s="14">
        <v>0.73843749999999997</v>
      </c>
      <c r="C8286">
        <v>1</v>
      </c>
      <c r="D8286" t="s">
        <v>640</v>
      </c>
      <c r="E8286">
        <v>48</v>
      </c>
      <c r="F8286" t="s">
        <v>641</v>
      </c>
    </row>
    <row r="8287" spans="1:6" x14ac:dyDescent="0.5">
      <c r="A8287" s="4">
        <v>43592</v>
      </c>
      <c r="B8287" s="14">
        <v>0.73846064814814805</v>
      </c>
      <c r="C8287">
        <v>1</v>
      </c>
      <c r="D8287" t="s">
        <v>640</v>
      </c>
      <c r="E8287">
        <v>51</v>
      </c>
      <c r="F8287" t="s">
        <v>641</v>
      </c>
    </row>
    <row r="8288" spans="1:6" x14ac:dyDescent="0.5">
      <c r="A8288" s="4">
        <v>43592</v>
      </c>
      <c r="B8288" s="14">
        <v>0.7384722222222222</v>
      </c>
      <c r="C8288">
        <v>1</v>
      </c>
      <c r="D8288" t="s">
        <v>640</v>
      </c>
      <c r="E8288">
        <v>45</v>
      </c>
      <c r="F8288" t="s">
        <v>641</v>
      </c>
    </row>
    <row r="8289" spans="1:6" x14ac:dyDescent="0.5">
      <c r="A8289" s="4">
        <v>43592</v>
      </c>
      <c r="B8289" s="14">
        <v>0.73848379629629635</v>
      </c>
      <c r="C8289">
        <v>1</v>
      </c>
      <c r="D8289" t="s">
        <v>640</v>
      </c>
      <c r="E8289">
        <v>54</v>
      </c>
      <c r="F8289" t="s">
        <v>641</v>
      </c>
    </row>
    <row r="8290" spans="1:6" x14ac:dyDescent="0.5">
      <c r="A8290" s="4">
        <v>43592</v>
      </c>
      <c r="B8290" s="14">
        <v>0.73849537037037039</v>
      </c>
      <c r="C8290">
        <v>1</v>
      </c>
      <c r="D8290" t="s">
        <v>640</v>
      </c>
      <c r="E8290">
        <v>54</v>
      </c>
      <c r="F8290" t="s">
        <v>641</v>
      </c>
    </row>
    <row r="8291" spans="1:6" x14ac:dyDescent="0.5">
      <c r="A8291" s="4">
        <v>43592</v>
      </c>
      <c r="B8291" s="14">
        <v>0.73850694444444442</v>
      </c>
      <c r="C8291">
        <v>1</v>
      </c>
      <c r="D8291" t="s">
        <v>640</v>
      </c>
      <c r="E8291">
        <v>47</v>
      </c>
      <c r="F8291" t="s">
        <v>641</v>
      </c>
    </row>
    <row r="8292" spans="1:6" x14ac:dyDescent="0.5">
      <c r="A8292" s="4">
        <v>43592</v>
      </c>
      <c r="B8292" s="14">
        <v>0.73851851851851846</v>
      </c>
      <c r="C8292">
        <v>1</v>
      </c>
      <c r="D8292" t="s">
        <v>640</v>
      </c>
      <c r="E8292">
        <v>47</v>
      </c>
      <c r="F8292" t="s">
        <v>641</v>
      </c>
    </row>
    <row r="8293" spans="1:6" x14ac:dyDescent="0.5">
      <c r="A8293" s="4">
        <v>43592</v>
      </c>
      <c r="B8293" s="14">
        <v>0.73853009259259261</v>
      </c>
      <c r="C8293">
        <v>1</v>
      </c>
      <c r="D8293" t="s">
        <v>640</v>
      </c>
      <c r="E8293">
        <v>42</v>
      </c>
      <c r="F8293" t="s">
        <v>641</v>
      </c>
    </row>
    <row r="8294" spans="1:6" x14ac:dyDescent="0.5">
      <c r="A8294" s="4">
        <v>43592</v>
      </c>
      <c r="B8294" s="14">
        <v>0.73854166666666676</v>
      </c>
      <c r="C8294">
        <v>1</v>
      </c>
      <c r="D8294" t="s">
        <v>640</v>
      </c>
      <c r="E8294">
        <v>53</v>
      </c>
      <c r="F8294" t="s">
        <v>641</v>
      </c>
    </row>
    <row r="8295" spans="1:6" x14ac:dyDescent="0.5">
      <c r="A8295" s="4">
        <v>43592</v>
      </c>
      <c r="B8295" s="14">
        <v>0.73855324074074069</v>
      </c>
      <c r="C8295">
        <v>1</v>
      </c>
      <c r="D8295" t="s">
        <v>640</v>
      </c>
      <c r="E8295">
        <v>51</v>
      </c>
      <c r="F8295" t="s">
        <v>641</v>
      </c>
    </row>
    <row r="8296" spans="1:6" x14ac:dyDescent="0.5">
      <c r="A8296" s="4">
        <v>43592</v>
      </c>
      <c r="B8296" s="14">
        <v>0.73856481481481484</v>
      </c>
      <c r="C8296">
        <v>1</v>
      </c>
      <c r="D8296" t="s">
        <v>640</v>
      </c>
      <c r="E8296">
        <v>47</v>
      </c>
      <c r="F8296" t="s">
        <v>641</v>
      </c>
    </row>
    <row r="8297" spans="1:6" x14ac:dyDescent="0.5">
      <c r="A8297" s="4">
        <v>43592</v>
      </c>
      <c r="B8297" s="14">
        <v>0.73857638888888888</v>
      </c>
      <c r="C8297">
        <v>1</v>
      </c>
      <c r="D8297" t="s">
        <v>640</v>
      </c>
      <c r="E8297">
        <v>47</v>
      </c>
      <c r="F8297" t="s">
        <v>641</v>
      </c>
    </row>
    <row r="8298" spans="1:6" x14ac:dyDescent="0.5">
      <c r="A8298" s="4">
        <v>43592</v>
      </c>
      <c r="B8298" s="14">
        <v>0.73858796296296303</v>
      </c>
      <c r="C8298">
        <v>1</v>
      </c>
      <c r="D8298" t="s">
        <v>640</v>
      </c>
      <c r="E8298">
        <v>45</v>
      </c>
      <c r="F8298" t="s">
        <v>641</v>
      </c>
    </row>
    <row r="8299" spans="1:6" x14ac:dyDescent="0.5">
      <c r="A8299" s="4">
        <v>43592</v>
      </c>
      <c r="B8299" s="14">
        <v>0.73861111111111111</v>
      </c>
      <c r="C8299">
        <v>1</v>
      </c>
      <c r="D8299" t="s">
        <v>640</v>
      </c>
      <c r="E8299">
        <v>51</v>
      </c>
      <c r="F8299" t="s">
        <v>641</v>
      </c>
    </row>
    <row r="8300" spans="1:6" x14ac:dyDescent="0.5">
      <c r="A8300" s="4">
        <v>43592</v>
      </c>
      <c r="B8300" s="14">
        <v>0.73862268518518526</v>
      </c>
      <c r="C8300">
        <v>1</v>
      </c>
      <c r="D8300" t="s">
        <v>640</v>
      </c>
      <c r="E8300">
        <v>49</v>
      </c>
      <c r="F8300" t="s">
        <v>641</v>
      </c>
    </row>
    <row r="8301" spans="1:6" x14ac:dyDescent="0.5">
      <c r="A8301" s="4">
        <v>43592</v>
      </c>
      <c r="B8301" s="14">
        <v>0.73864583333333333</v>
      </c>
      <c r="C8301">
        <v>1</v>
      </c>
      <c r="D8301" t="s">
        <v>640</v>
      </c>
      <c r="E8301">
        <v>39</v>
      </c>
      <c r="F8301" t="s">
        <v>641</v>
      </c>
    </row>
    <row r="8302" spans="1:6" x14ac:dyDescent="0.5">
      <c r="A8302" s="4">
        <v>43592</v>
      </c>
      <c r="B8302" s="14">
        <v>0.73866898148148152</v>
      </c>
      <c r="C8302">
        <v>1</v>
      </c>
      <c r="D8302" t="s">
        <v>640</v>
      </c>
      <c r="E8302">
        <v>38</v>
      </c>
      <c r="F8302" t="s">
        <v>641</v>
      </c>
    </row>
    <row r="8303" spans="1:6" x14ac:dyDescent="0.5">
      <c r="A8303" s="4">
        <v>43592</v>
      </c>
      <c r="B8303" s="14">
        <v>0.73868055555555545</v>
      </c>
      <c r="C8303">
        <v>1</v>
      </c>
      <c r="D8303" t="s">
        <v>640</v>
      </c>
      <c r="E8303">
        <v>48</v>
      </c>
      <c r="F8303" t="s">
        <v>641</v>
      </c>
    </row>
    <row r="8304" spans="1:6" x14ac:dyDescent="0.5">
      <c r="A8304" s="4">
        <v>43592</v>
      </c>
      <c r="B8304" s="14">
        <v>0.7387731481481481</v>
      </c>
      <c r="C8304">
        <v>1</v>
      </c>
      <c r="D8304" t="s">
        <v>640</v>
      </c>
      <c r="E8304">
        <v>43</v>
      </c>
      <c r="F8304" t="s">
        <v>641</v>
      </c>
    </row>
    <row r="8305" spans="1:6" x14ac:dyDescent="0.5">
      <c r="A8305" s="4">
        <v>43592</v>
      </c>
      <c r="B8305" s="14">
        <v>0.73878472222222225</v>
      </c>
      <c r="C8305">
        <v>1</v>
      </c>
      <c r="D8305" t="s">
        <v>640</v>
      </c>
      <c r="E8305">
        <v>47</v>
      </c>
      <c r="F8305" t="s">
        <v>641</v>
      </c>
    </row>
    <row r="8306" spans="1:6" x14ac:dyDescent="0.5">
      <c r="A8306" s="4">
        <v>43592</v>
      </c>
      <c r="B8306" s="14">
        <v>0.73881944444444436</v>
      </c>
      <c r="C8306">
        <v>1</v>
      </c>
      <c r="D8306" t="s">
        <v>640</v>
      </c>
      <c r="E8306">
        <v>39</v>
      </c>
      <c r="F8306" t="s">
        <v>641</v>
      </c>
    </row>
    <row r="8307" spans="1:6" x14ac:dyDescent="0.5">
      <c r="A8307" s="4">
        <v>43592</v>
      </c>
      <c r="B8307" s="14">
        <v>0.73887731481481478</v>
      </c>
      <c r="C8307">
        <v>1</v>
      </c>
      <c r="D8307" t="s">
        <v>640</v>
      </c>
      <c r="E8307">
        <v>47</v>
      </c>
      <c r="F8307" t="s">
        <v>641</v>
      </c>
    </row>
    <row r="8308" spans="1:6" x14ac:dyDescent="0.5">
      <c r="A8308" s="4">
        <v>43592</v>
      </c>
      <c r="B8308" s="14">
        <v>0.73892361111111116</v>
      </c>
      <c r="C8308">
        <v>1</v>
      </c>
      <c r="D8308" t="s">
        <v>640</v>
      </c>
      <c r="E8308">
        <v>49</v>
      </c>
      <c r="F8308" t="s">
        <v>641</v>
      </c>
    </row>
    <row r="8309" spans="1:6" x14ac:dyDescent="0.5">
      <c r="A8309" s="4">
        <v>43592</v>
      </c>
      <c r="B8309" s="14">
        <v>0.73893518518518519</v>
      </c>
      <c r="C8309">
        <v>1</v>
      </c>
      <c r="D8309" t="s">
        <v>640</v>
      </c>
      <c r="E8309">
        <v>45</v>
      </c>
      <c r="F8309" t="s">
        <v>641</v>
      </c>
    </row>
    <row r="8310" spans="1:6" x14ac:dyDescent="0.5">
      <c r="A8310" s="4">
        <v>43592</v>
      </c>
      <c r="B8310" s="14">
        <v>0.73935185185185182</v>
      </c>
      <c r="C8310">
        <v>1</v>
      </c>
      <c r="D8310" t="s">
        <v>640</v>
      </c>
      <c r="E8310">
        <v>41</v>
      </c>
      <c r="F8310" t="s">
        <v>641</v>
      </c>
    </row>
    <row r="8311" spans="1:6" x14ac:dyDescent="0.5">
      <c r="A8311" s="4">
        <v>43592</v>
      </c>
      <c r="B8311" s="14">
        <v>0.73936342592592597</v>
      </c>
      <c r="C8311">
        <v>1</v>
      </c>
      <c r="D8311" t="s">
        <v>640</v>
      </c>
      <c r="E8311">
        <v>41</v>
      </c>
      <c r="F8311" t="s">
        <v>641</v>
      </c>
    </row>
    <row r="8312" spans="1:6" x14ac:dyDescent="0.5">
      <c r="A8312" s="4">
        <v>43592</v>
      </c>
      <c r="B8312" s="14">
        <v>0.73939814814814808</v>
      </c>
      <c r="C8312">
        <v>1</v>
      </c>
      <c r="D8312" t="s">
        <v>640</v>
      </c>
      <c r="E8312">
        <v>52</v>
      </c>
      <c r="F8312" t="s">
        <v>641</v>
      </c>
    </row>
    <row r="8313" spans="1:6" x14ac:dyDescent="0.5">
      <c r="A8313" s="4">
        <v>43592</v>
      </c>
      <c r="B8313" s="14">
        <v>0.82174768518518526</v>
      </c>
      <c r="C8313">
        <v>1</v>
      </c>
      <c r="D8313" t="s">
        <v>640</v>
      </c>
      <c r="E8313">
        <v>38</v>
      </c>
      <c r="F8313" t="s">
        <v>641</v>
      </c>
    </row>
    <row r="8314" spans="1:6" x14ac:dyDescent="0.5">
      <c r="A8314" s="4">
        <v>43592</v>
      </c>
      <c r="B8314" s="14">
        <v>0.82177083333333334</v>
      </c>
      <c r="C8314">
        <v>1</v>
      </c>
      <c r="D8314" t="s">
        <v>640</v>
      </c>
      <c r="E8314">
        <v>46</v>
      </c>
      <c r="F8314" t="s">
        <v>641</v>
      </c>
    </row>
    <row r="8315" spans="1:6" x14ac:dyDescent="0.5">
      <c r="A8315" s="4">
        <v>43592</v>
      </c>
      <c r="B8315" s="14">
        <v>0.82179398148148142</v>
      </c>
      <c r="C8315">
        <v>1</v>
      </c>
      <c r="D8315" t="s">
        <v>640</v>
      </c>
      <c r="E8315">
        <v>50</v>
      </c>
      <c r="F8315" t="s">
        <v>641</v>
      </c>
    </row>
    <row r="8316" spans="1:6" x14ac:dyDescent="0.5">
      <c r="A8316" s="4">
        <v>43592</v>
      </c>
      <c r="B8316" s="14">
        <v>0.82180555555555557</v>
      </c>
      <c r="C8316">
        <v>1</v>
      </c>
      <c r="D8316" t="s">
        <v>640</v>
      </c>
      <c r="E8316">
        <v>38</v>
      </c>
      <c r="F8316" t="s">
        <v>641</v>
      </c>
    </row>
    <row r="8317" spans="1:6" x14ac:dyDescent="0.5">
      <c r="A8317" s="4">
        <v>43592</v>
      </c>
      <c r="B8317" s="14">
        <v>0.82182870370370376</v>
      </c>
      <c r="C8317">
        <v>1</v>
      </c>
      <c r="D8317" t="s">
        <v>640</v>
      </c>
      <c r="E8317">
        <v>40</v>
      </c>
      <c r="F8317" t="s">
        <v>641</v>
      </c>
    </row>
    <row r="8318" spans="1:6" x14ac:dyDescent="0.5">
      <c r="A8318" s="4">
        <v>43592</v>
      </c>
      <c r="B8318" s="14">
        <v>0.82184027777777768</v>
      </c>
      <c r="C8318">
        <v>1</v>
      </c>
      <c r="D8318" t="s">
        <v>640</v>
      </c>
      <c r="E8318">
        <v>50</v>
      </c>
      <c r="F8318" t="s">
        <v>641</v>
      </c>
    </row>
    <row r="8319" spans="1:6" x14ac:dyDescent="0.5">
      <c r="A8319" s="4">
        <v>43592</v>
      </c>
      <c r="B8319" s="14">
        <v>0.82186342592592598</v>
      </c>
      <c r="C8319">
        <v>1</v>
      </c>
      <c r="D8319" t="s">
        <v>640</v>
      </c>
      <c r="E8319">
        <v>43</v>
      </c>
      <c r="F8319" t="s">
        <v>641</v>
      </c>
    </row>
    <row r="8320" spans="1:6" x14ac:dyDescent="0.5">
      <c r="A8320" s="4">
        <v>43592</v>
      </c>
      <c r="B8320" s="14">
        <v>0.82187500000000002</v>
      </c>
      <c r="C8320">
        <v>1</v>
      </c>
      <c r="D8320" t="s">
        <v>640</v>
      </c>
      <c r="E8320">
        <v>46</v>
      </c>
      <c r="F8320" t="s">
        <v>641</v>
      </c>
    </row>
    <row r="8321" spans="1:25" x14ac:dyDescent="0.5">
      <c r="A8321" s="4">
        <v>43592</v>
      </c>
      <c r="B8321" s="14">
        <v>0.82188657407407406</v>
      </c>
      <c r="C8321">
        <v>1</v>
      </c>
      <c r="D8321" t="s">
        <v>640</v>
      </c>
      <c r="E8321">
        <v>39</v>
      </c>
      <c r="F8321" t="s">
        <v>641</v>
      </c>
    </row>
    <row r="8322" spans="1:25" x14ac:dyDescent="0.5">
      <c r="A8322" s="4">
        <v>43592</v>
      </c>
      <c r="B8322" s="14">
        <v>0.8218981481481481</v>
      </c>
      <c r="C8322">
        <v>1</v>
      </c>
      <c r="D8322" t="s">
        <v>640</v>
      </c>
      <c r="E8322">
        <v>38</v>
      </c>
      <c r="F8322" t="s">
        <v>641</v>
      </c>
    </row>
    <row r="8323" spans="1:25" x14ac:dyDescent="0.5">
      <c r="A8323" s="4">
        <v>43592</v>
      </c>
      <c r="B8323" s="14">
        <v>0.8219212962962964</v>
      </c>
      <c r="C8323">
        <v>1</v>
      </c>
      <c r="D8323" t="s">
        <v>640</v>
      </c>
      <c r="E8323">
        <v>46</v>
      </c>
      <c r="F8323" t="s">
        <v>641</v>
      </c>
    </row>
    <row r="8324" spans="1:25" x14ac:dyDescent="0.5">
      <c r="A8324" s="4">
        <v>43592</v>
      </c>
      <c r="B8324" s="14">
        <v>0.82193287037037033</v>
      </c>
      <c r="C8324">
        <v>1</v>
      </c>
      <c r="D8324" t="s">
        <v>640</v>
      </c>
      <c r="E8324">
        <v>47</v>
      </c>
      <c r="F8324" t="s">
        <v>641</v>
      </c>
    </row>
    <row r="8325" spans="1:25" x14ac:dyDescent="0.5">
      <c r="A8325" s="4">
        <v>43592</v>
      </c>
      <c r="B8325" s="14">
        <v>0.82194444444444448</v>
      </c>
      <c r="C8325">
        <v>1</v>
      </c>
      <c r="D8325" t="s">
        <v>640</v>
      </c>
      <c r="E8325">
        <v>54</v>
      </c>
      <c r="F8325" t="s">
        <v>641</v>
      </c>
    </row>
    <row r="8326" spans="1:25" x14ac:dyDescent="0.5">
      <c r="A8326" s="4">
        <v>43592</v>
      </c>
      <c r="B8326" s="14">
        <v>0.82200231481481489</v>
      </c>
      <c r="C8326">
        <v>1</v>
      </c>
      <c r="D8326" t="s">
        <v>640</v>
      </c>
      <c r="E8326">
        <v>39</v>
      </c>
      <c r="F8326" t="s">
        <v>641</v>
      </c>
    </row>
    <row r="8327" spans="1:25" x14ac:dyDescent="0.5">
      <c r="A8327" s="4">
        <v>43592</v>
      </c>
      <c r="B8327" s="14">
        <v>0.82202546296296297</v>
      </c>
      <c r="C8327">
        <v>1</v>
      </c>
      <c r="D8327" t="s">
        <v>640</v>
      </c>
      <c r="E8327">
        <v>40</v>
      </c>
      <c r="F8327" t="s">
        <v>641</v>
      </c>
    </row>
    <row r="8328" spans="1:25" x14ac:dyDescent="0.5">
      <c r="A8328" s="4">
        <v>43592</v>
      </c>
      <c r="B8328" s="14">
        <v>0.82203703703703701</v>
      </c>
      <c r="C8328">
        <v>1</v>
      </c>
      <c r="D8328" t="s">
        <v>640</v>
      </c>
      <c r="E8328">
        <v>44</v>
      </c>
      <c r="F8328" t="s">
        <v>641</v>
      </c>
    </row>
    <row r="8329" spans="1:25" x14ac:dyDescent="0.5">
      <c r="A8329" s="4">
        <v>43592</v>
      </c>
      <c r="B8329" s="14">
        <v>0.9224768518518518</v>
      </c>
      <c r="C8329">
        <v>1</v>
      </c>
      <c r="D8329" t="s">
        <v>651</v>
      </c>
      <c r="E8329">
        <v>48</v>
      </c>
      <c r="F8329" t="s">
        <v>642</v>
      </c>
      <c r="T8329" t="s">
        <v>669</v>
      </c>
      <c r="U8329">
        <v>1</v>
      </c>
      <c r="W8329">
        <v>1</v>
      </c>
      <c r="Y8329" t="s">
        <v>698</v>
      </c>
    </row>
    <row r="8330" spans="1:25" x14ac:dyDescent="0.5">
      <c r="A8330" s="4">
        <v>43592</v>
      </c>
      <c r="B8330" s="14">
        <v>0.92424768518518519</v>
      </c>
      <c r="C8330">
        <v>1</v>
      </c>
      <c r="D8330" t="s">
        <v>640</v>
      </c>
      <c r="E8330">
        <v>41</v>
      </c>
      <c r="F8330" t="s">
        <v>642</v>
      </c>
      <c r="T8330" t="s">
        <v>669</v>
      </c>
      <c r="U8330">
        <v>1</v>
      </c>
      <c r="W8330">
        <v>1</v>
      </c>
      <c r="Y8330" t="s">
        <v>698</v>
      </c>
    </row>
    <row r="8331" spans="1:25" x14ac:dyDescent="0.5">
      <c r="A8331" s="4">
        <v>43592</v>
      </c>
      <c r="B8331" s="14">
        <v>0.92925925925925934</v>
      </c>
      <c r="C8331">
        <v>1</v>
      </c>
      <c r="D8331" t="s">
        <v>640</v>
      </c>
      <c r="E8331">
        <v>44</v>
      </c>
      <c r="F8331" t="s">
        <v>642</v>
      </c>
      <c r="K8331" t="s">
        <v>642</v>
      </c>
      <c r="L8331" s="14">
        <v>9.6064814814814808E-4</v>
      </c>
      <c r="M8331" s="14">
        <v>0.93021990740740745</v>
      </c>
      <c r="N8331">
        <v>1</v>
      </c>
      <c r="P8331" t="s">
        <v>687</v>
      </c>
      <c r="T8331" t="s">
        <v>669</v>
      </c>
      <c r="U8331">
        <v>1</v>
      </c>
      <c r="V8331">
        <v>1</v>
      </c>
      <c r="Y8331" t="s">
        <v>691</v>
      </c>
    </row>
    <row r="8332" spans="1:25" x14ac:dyDescent="0.5">
      <c r="A8332" s="4">
        <v>43592</v>
      </c>
      <c r="B8332" s="14">
        <v>0.93026620370370372</v>
      </c>
      <c r="C8332">
        <v>2</v>
      </c>
      <c r="D8332" t="s">
        <v>651</v>
      </c>
      <c r="E8332">
        <v>53</v>
      </c>
      <c r="F8332" t="s">
        <v>642</v>
      </c>
      <c r="K8332" t="s">
        <v>642</v>
      </c>
      <c r="L8332" s="14">
        <v>8.9120370370370362E-4</v>
      </c>
      <c r="M8332" s="14">
        <v>0.93115740740740749</v>
      </c>
      <c r="N8332">
        <v>1</v>
      </c>
      <c r="P8332" t="s">
        <v>687</v>
      </c>
      <c r="Q8332">
        <v>0.4</v>
      </c>
      <c r="R8332">
        <v>0.6</v>
      </c>
      <c r="S8332">
        <v>20</v>
      </c>
      <c r="T8332" t="s">
        <v>669</v>
      </c>
      <c r="U8332">
        <v>1</v>
      </c>
      <c r="V8332">
        <v>1</v>
      </c>
      <c r="Y8332" t="s">
        <v>665</v>
      </c>
    </row>
    <row r="8333" spans="1:25" x14ac:dyDescent="0.5">
      <c r="A8333" s="4">
        <v>43592</v>
      </c>
      <c r="B8333" s="14">
        <v>0.93395833333333333</v>
      </c>
      <c r="C8333">
        <v>1</v>
      </c>
      <c r="D8333" t="s">
        <v>651</v>
      </c>
      <c r="E8333">
        <v>50</v>
      </c>
      <c r="F8333" t="s">
        <v>642</v>
      </c>
      <c r="T8333" t="s">
        <v>669</v>
      </c>
      <c r="U8333">
        <v>1</v>
      </c>
      <c r="W8333">
        <v>1</v>
      </c>
      <c r="Y8333" t="s">
        <v>704</v>
      </c>
    </row>
    <row r="8334" spans="1:25" x14ac:dyDescent="0.5">
      <c r="A8334" s="4">
        <v>43592</v>
      </c>
      <c r="B8334" s="14">
        <v>0.93440972222222218</v>
      </c>
      <c r="C8334">
        <v>1</v>
      </c>
      <c r="D8334" t="s">
        <v>640</v>
      </c>
      <c r="E8334">
        <v>41</v>
      </c>
      <c r="F8334" t="s">
        <v>642</v>
      </c>
      <c r="T8334" t="s">
        <v>669</v>
      </c>
      <c r="U8334">
        <v>1</v>
      </c>
      <c r="W8334">
        <v>1</v>
      </c>
      <c r="Y8334" t="s">
        <v>704</v>
      </c>
    </row>
    <row r="8335" spans="1:25" x14ac:dyDescent="0.5">
      <c r="A8335" s="4">
        <v>43592</v>
      </c>
      <c r="B8335" s="14">
        <v>0.9396064814814814</v>
      </c>
      <c r="C8335">
        <v>2</v>
      </c>
      <c r="D8335" t="s">
        <v>651</v>
      </c>
      <c r="E8335">
        <v>55</v>
      </c>
      <c r="F8335" t="s">
        <v>642</v>
      </c>
      <c r="T8335" t="s">
        <v>669</v>
      </c>
      <c r="U8335">
        <v>1</v>
      </c>
      <c r="W8335">
        <v>1</v>
      </c>
      <c r="Y8335" t="s">
        <v>705</v>
      </c>
    </row>
    <row r="8336" spans="1:25" x14ac:dyDescent="0.5">
      <c r="A8336" s="4">
        <v>43592</v>
      </c>
      <c r="B8336" s="14">
        <v>0.9446296296296296</v>
      </c>
      <c r="C8336">
        <v>1</v>
      </c>
      <c r="D8336" t="s">
        <v>640</v>
      </c>
      <c r="E8336">
        <v>52</v>
      </c>
      <c r="F8336" t="s">
        <v>642</v>
      </c>
      <c r="T8336" t="s">
        <v>669</v>
      </c>
      <c r="U8336">
        <v>1</v>
      </c>
      <c r="W8336">
        <v>1</v>
      </c>
      <c r="Y8336" t="s">
        <v>698</v>
      </c>
    </row>
    <row r="8337" spans="1:25" x14ac:dyDescent="0.5">
      <c r="A8337" s="4">
        <v>43592</v>
      </c>
      <c r="B8337" s="14">
        <v>0.94527777777777777</v>
      </c>
      <c r="C8337">
        <v>1</v>
      </c>
      <c r="D8337" t="s">
        <v>651</v>
      </c>
      <c r="E8337">
        <v>38</v>
      </c>
      <c r="F8337" t="s">
        <v>642</v>
      </c>
      <c r="T8337" t="s">
        <v>669</v>
      </c>
      <c r="U8337">
        <v>1</v>
      </c>
      <c r="W8337">
        <v>1</v>
      </c>
      <c r="Y8337" t="s">
        <v>698</v>
      </c>
    </row>
    <row r="8338" spans="1:25" x14ac:dyDescent="0.5">
      <c r="A8338" s="4">
        <v>43592</v>
      </c>
      <c r="B8338" s="14">
        <v>0.94728009259259249</v>
      </c>
      <c r="C8338">
        <v>2</v>
      </c>
      <c r="D8338" t="s">
        <v>651</v>
      </c>
      <c r="E8338">
        <v>40</v>
      </c>
      <c r="F8338" t="s">
        <v>642</v>
      </c>
      <c r="T8338" t="s">
        <v>669</v>
      </c>
      <c r="U8338">
        <v>1</v>
      </c>
      <c r="W8338">
        <v>1</v>
      </c>
      <c r="Y8338" t="s">
        <v>678</v>
      </c>
    </row>
    <row r="8339" spans="1:25" x14ac:dyDescent="0.5">
      <c r="A8339" s="4">
        <v>43592</v>
      </c>
      <c r="B8339" s="14">
        <v>0.95000000000000007</v>
      </c>
      <c r="C8339">
        <v>1</v>
      </c>
      <c r="D8339" t="s">
        <v>640</v>
      </c>
      <c r="E8339">
        <v>39</v>
      </c>
      <c r="F8339" t="s">
        <v>641</v>
      </c>
    </row>
    <row r="8340" spans="1:25" x14ac:dyDescent="0.5">
      <c r="A8340" s="4">
        <v>43592</v>
      </c>
      <c r="B8340" s="14">
        <v>0.95128472222222227</v>
      </c>
      <c r="C8340">
        <v>1</v>
      </c>
      <c r="D8340" t="s">
        <v>640</v>
      </c>
      <c r="E8340">
        <v>62</v>
      </c>
      <c r="F8340" t="s">
        <v>642</v>
      </c>
      <c r="T8340" t="s">
        <v>669</v>
      </c>
      <c r="U8340">
        <v>1</v>
      </c>
      <c r="W8340">
        <v>1</v>
      </c>
      <c r="Y8340" t="s">
        <v>698</v>
      </c>
    </row>
    <row r="8341" spans="1:25" x14ac:dyDescent="0.5">
      <c r="A8341" s="4">
        <v>43592</v>
      </c>
      <c r="B8341" s="14">
        <v>0.95221064814814815</v>
      </c>
      <c r="C8341">
        <v>1</v>
      </c>
      <c r="D8341" t="s">
        <v>640</v>
      </c>
      <c r="E8341">
        <v>39</v>
      </c>
      <c r="F8341" t="s">
        <v>642</v>
      </c>
      <c r="T8341" t="s">
        <v>669</v>
      </c>
      <c r="U8341">
        <v>1</v>
      </c>
      <c r="W8341">
        <v>1</v>
      </c>
      <c r="Y8341" t="s">
        <v>698</v>
      </c>
    </row>
    <row r="8342" spans="1:25" x14ac:dyDescent="0.5">
      <c r="A8342" s="4">
        <v>43592</v>
      </c>
      <c r="B8342" s="14">
        <v>0.95839120370370379</v>
      </c>
      <c r="C8342">
        <v>1</v>
      </c>
      <c r="D8342" t="s">
        <v>651</v>
      </c>
      <c r="E8342">
        <v>41</v>
      </c>
      <c r="F8342" t="s">
        <v>642</v>
      </c>
      <c r="T8342" t="s">
        <v>669</v>
      </c>
      <c r="U8342">
        <v>1</v>
      </c>
      <c r="W8342">
        <v>1</v>
      </c>
      <c r="Y8342" t="s">
        <v>698</v>
      </c>
    </row>
    <row r="8343" spans="1:25" x14ac:dyDescent="0.5">
      <c r="A8343" s="4">
        <v>43592</v>
      </c>
      <c r="B8343" s="14">
        <v>0.95993055555555562</v>
      </c>
      <c r="C8343">
        <v>2</v>
      </c>
      <c r="D8343" t="s">
        <v>640</v>
      </c>
      <c r="E8343">
        <v>59</v>
      </c>
      <c r="F8343" t="s">
        <v>641</v>
      </c>
    </row>
    <row r="8344" spans="1:25" x14ac:dyDescent="0.5">
      <c r="A8344" s="4">
        <v>43592</v>
      </c>
      <c r="B8344" s="14">
        <v>0.96461805555555558</v>
      </c>
      <c r="C8344">
        <v>2</v>
      </c>
      <c r="D8344" t="s">
        <v>651</v>
      </c>
      <c r="E8344">
        <v>44</v>
      </c>
      <c r="F8344" t="s">
        <v>642</v>
      </c>
      <c r="K8344" t="s">
        <v>642</v>
      </c>
      <c r="L8344" s="14">
        <v>8.9120370370370362E-4</v>
      </c>
      <c r="M8344" s="14">
        <v>0.96550925925925923</v>
      </c>
      <c r="N8344">
        <v>1</v>
      </c>
      <c r="P8344" t="s">
        <v>687</v>
      </c>
      <c r="Q8344">
        <v>0.7</v>
      </c>
      <c r="R8344">
        <v>0.6</v>
      </c>
      <c r="S8344">
        <v>35</v>
      </c>
      <c r="T8344" t="s">
        <v>669</v>
      </c>
      <c r="U8344">
        <v>1</v>
      </c>
      <c r="V8344">
        <v>1</v>
      </c>
    </row>
    <row r="8345" spans="1:25" x14ac:dyDescent="0.5">
      <c r="A8345" s="4">
        <v>43592</v>
      </c>
      <c r="B8345" s="14">
        <v>0.96697916666666661</v>
      </c>
      <c r="C8345">
        <v>1</v>
      </c>
      <c r="D8345" t="s">
        <v>651</v>
      </c>
      <c r="E8345">
        <v>49</v>
      </c>
      <c r="F8345" t="s">
        <v>642</v>
      </c>
      <c r="T8345" t="s">
        <v>669</v>
      </c>
      <c r="U8345">
        <v>1</v>
      </c>
      <c r="W8345">
        <v>1</v>
      </c>
      <c r="Y8345" t="s">
        <v>706</v>
      </c>
    </row>
    <row r="8346" spans="1:25" x14ac:dyDescent="0.5">
      <c r="A8346" s="4">
        <v>43592</v>
      </c>
      <c r="B8346" s="14">
        <v>0.96890046296296306</v>
      </c>
      <c r="C8346">
        <v>1</v>
      </c>
      <c r="D8346" t="s">
        <v>651</v>
      </c>
      <c r="E8346">
        <v>46</v>
      </c>
      <c r="F8346" t="s">
        <v>642</v>
      </c>
      <c r="T8346" t="s">
        <v>669</v>
      </c>
      <c r="U8346">
        <v>1</v>
      </c>
      <c r="W8346">
        <v>1</v>
      </c>
      <c r="Y8346" t="s">
        <v>698</v>
      </c>
    </row>
    <row r="8347" spans="1:25" x14ac:dyDescent="0.5">
      <c r="A8347" s="4">
        <v>43592</v>
      </c>
      <c r="B8347" s="14">
        <v>0.99798611111111113</v>
      </c>
      <c r="C8347">
        <v>1</v>
      </c>
      <c r="D8347" t="s">
        <v>651</v>
      </c>
      <c r="E8347">
        <v>40</v>
      </c>
      <c r="F8347" t="s">
        <v>642</v>
      </c>
      <c r="T8347" t="s">
        <v>669</v>
      </c>
      <c r="U8347">
        <v>1</v>
      </c>
      <c r="W8347">
        <v>1</v>
      </c>
      <c r="Y8347" t="s">
        <v>698</v>
      </c>
    </row>
    <row r="8348" spans="1:25" x14ac:dyDescent="0.5">
      <c r="A8348" s="4">
        <v>43593</v>
      </c>
      <c r="B8348" s="14">
        <v>3.1134259259259257E-3</v>
      </c>
      <c r="C8348">
        <v>1</v>
      </c>
      <c r="D8348" t="s">
        <v>640</v>
      </c>
      <c r="E8348">
        <v>41</v>
      </c>
      <c r="F8348" t="s">
        <v>642</v>
      </c>
      <c r="T8348" t="s">
        <v>669</v>
      </c>
      <c r="U8348">
        <v>1</v>
      </c>
      <c r="W8348">
        <v>1</v>
      </c>
      <c r="Y8348" t="s">
        <v>698</v>
      </c>
    </row>
    <row r="8349" spans="1:25" x14ac:dyDescent="0.5">
      <c r="A8349" s="4">
        <v>43593</v>
      </c>
      <c r="B8349" s="14">
        <v>4.3807870370370372E-2</v>
      </c>
      <c r="C8349">
        <v>2</v>
      </c>
      <c r="D8349" t="s">
        <v>651</v>
      </c>
      <c r="E8349">
        <v>41</v>
      </c>
      <c r="F8349" t="s">
        <v>642</v>
      </c>
      <c r="K8349" t="s">
        <v>642</v>
      </c>
      <c r="L8349" s="14">
        <v>8.9120370370370362E-4</v>
      </c>
      <c r="M8349" s="14">
        <v>4.4699074074074079E-2</v>
      </c>
      <c r="N8349">
        <v>1</v>
      </c>
      <c r="P8349" t="s">
        <v>687</v>
      </c>
      <c r="Q8349">
        <v>0.6</v>
      </c>
      <c r="R8349">
        <v>0.6</v>
      </c>
      <c r="S8349">
        <v>30</v>
      </c>
      <c r="T8349" t="s">
        <v>669</v>
      </c>
      <c r="U8349">
        <v>1</v>
      </c>
      <c r="V8349">
        <v>1</v>
      </c>
    </row>
    <row r="8350" spans="1:25" x14ac:dyDescent="0.5">
      <c r="A8350" s="4">
        <v>43593</v>
      </c>
      <c r="B8350" s="14">
        <v>4.447916666666666E-2</v>
      </c>
      <c r="C8350">
        <v>1</v>
      </c>
      <c r="D8350" t="s">
        <v>651</v>
      </c>
      <c r="E8350">
        <v>41</v>
      </c>
      <c r="F8350" t="s">
        <v>642</v>
      </c>
      <c r="T8350" t="s">
        <v>669</v>
      </c>
      <c r="U8350">
        <v>1</v>
      </c>
      <c r="W8350">
        <v>1</v>
      </c>
      <c r="Y8350" t="s">
        <v>698</v>
      </c>
    </row>
    <row r="8351" spans="1:25" x14ac:dyDescent="0.5">
      <c r="A8351" s="4">
        <v>43593</v>
      </c>
      <c r="B8351" s="14">
        <v>4.9212962962962958E-2</v>
      </c>
      <c r="C8351">
        <v>2</v>
      </c>
      <c r="D8351" t="s">
        <v>651</v>
      </c>
      <c r="E8351">
        <v>44</v>
      </c>
      <c r="F8351" t="s">
        <v>642</v>
      </c>
      <c r="T8351" t="s">
        <v>669</v>
      </c>
      <c r="U8351">
        <v>1</v>
      </c>
      <c r="W8351">
        <v>1</v>
      </c>
      <c r="Y8351" t="s">
        <v>698</v>
      </c>
    </row>
    <row r="8352" spans="1:25" x14ac:dyDescent="0.5">
      <c r="A8352" s="4">
        <v>43593</v>
      </c>
      <c r="B8352" s="14">
        <v>9.3946759259259258E-2</v>
      </c>
      <c r="C8352">
        <v>1</v>
      </c>
      <c r="D8352" t="s">
        <v>651</v>
      </c>
      <c r="E8352">
        <v>45</v>
      </c>
      <c r="F8352" t="s">
        <v>642</v>
      </c>
      <c r="T8352" t="s">
        <v>669</v>
      </c>
      <c r="U8352">
        <v>1</v>
      </c>
      <c r="W8352">
        <v>1</v>
      </c>
      <c r="Y8352" t="s">
        <v>698</v>
      </c>
    </row>
    <row r="8353" spans="1:25" x14ac:dyDescent="0.5">
      <c r="A8353" s="4">
        <v>43593</v>
      </c>
      <c r="B8353" s="14">
        <v>0.12090277777777779</v>
      </c>
      <c r="C8353">
        <v>1</v>
      </c>
      <c r="D8353" t="s">
        <v>640</v>
      </c>
      <c r="E8353">
        <v>63</v>
      </c>
      <c r="F8353" t="s">
        <v>641</v>
      </c>
    </row>
    <row r="8354" spans="1:25" x14ac:dyDescent="0.5">
      <c r="A8354" s="4">
        <v>43593</v>
      </c>
      <c r="B8354" s="14">
        <v>0.16744212962962965</v>
      </c>
      <c r="C8354">
        <v>1</v>
      </c>
      <c r="D8354" t="s">
        <v>640</v>
      </c>
      <c r="E8354">
        <v>51</v>
      </c>
      <c r="F8354" t="s">
        <v>642</v>
      </c>
      <c r="T8354" t="s">
        <v>669</v>
      </c>
      <c r="U8354">
        <v>1</v>
      </c>
      <c r="W8354">
        <v>1</v>
      </c>
      <c r="Y8354" t="s">
        <v>698</v>
      </c>
    </row>
    <row r="8355" spans="1:25" x14ac:dyDescent="0.5">
      <c r="A8355" s="4">
        <v>43593</v>
      </c>
      <c r="B8355" s="14">
        <v>0.18380787037037039</v>
      </c>
      <c r="C8355">
        <v>1</v>
      </c>
      <c r="D8355" t="s">
        <v>640</v>
      </c>
      <c r="E8355">
        <v>39</v>
      </c>
      <c r="F8355" t="s">
        <v>642</v>
      </c>
      <c r="T8355" t="s">
        <v>669</v>
      </c>
      <c r="U8355">
        <v>1</v>
      </c>
      <c r="W8355">
        <v>1</v>
      </c>
      <c r="Y8355" t="s">
        <v>698</v>
      </c>
    </row>
    <row r="8356" spans="1:25" x14ac:dyDescent="0.5">
      <c r="A8356" s="4">
        <v>43593</v>
      </c>
      <c r="B8356" s="14">
        <v>0.19535879629629629</v>
      </c>
      <c r="C8356">
        <v>1</v>
      </c>
      <c r="D8356" t="s">
        <v>651</v>
      </c>
      <c r="E8356">
        <v>42</v>
      </c>
      <c r="F8356" t="s">
        <v>642</v>
      </c>
      <c r="T8356" t="s">
        <v>669</v>
      </c>
      <c r="U8356">
        <v>1</v>
      </c>
      <c r="W8356">
        <v>1</v>
      </c>
      <c r="Y8356" t="s">
        <v>698</v>
      </c>
    </row>
    <row r="8357" spans="1:25" x14ac:dyDescent="0.5">
      <c r="A8357" s="4">
        <v>43593</v>
      </c>
      <c r="B8357" s="14">
        <v>0.65026620370370369</v>
      </c>
      <c r="C8357">
        <v>1</v>
      </c>
      <c r="D8357" t="s">
        <v>640</v>
      </c>
      <c r="E8357">
        <v>41</v>
      </c>
      <c r="F8357" t="s">
        <v>641</v>
      </c>
    </row>
    <row r="8358" spans="1:25" x14ac:dyDescent="0.5">
      <c r="A8358" s="4">
        <v>43593</v>
      </c>
      <c r="B8358" s="14">
        <v>0.65027777777777784</v>
      </c>
      <c r="C8358">
        <v>1</v>
      </c>
      <c r="D8358" t="s">
        <v>640</v>
      </c>
      <c r="E8358">
        <v>41</v>
      </c>
      <c r="F8358" t="s">
        <v>641</v>
      </c>
    </row>
    <row r="8359" spans="1:25" x14ac:dyDescent="0.5">
      <c r="A8359" s="4">
        <v>43593</v>
      </c>
      <c r="B8359" s="14">
        <v>0.65028935185185188</v>
      </c>
      <c r="C8359">
        <v>1</v>
      </c>
      <c r="D8359" t="s">
        <v>640</v>
      </c>
      <c r="E8359">
        <v>43</v>
      </c>
      <c r="F8359" t="s">
        <v>641</v>
      </c>
    </row>
    <row r="8360" spans="1:25" x14ac:dyDescent="0.5">
      <c r="A8360" s="4">
        <v>43593</v>
      </c>
      <c r="B8360" s="14">
        <v>0.65030092592592592</v>
      </c>
      <c r="C8360">
        <v>1</v>
      </c>
      <c r="D8360" t="s">
        <v>640</v>
      </c>
      <c r="E8360">
        <v>54</v>
      </c>
      <c r="F8360" t="s">
        <v>641</v>
      </c>
    </row>
    <row r="8361" spans="1:25" x14ac:dyDescent="0.5">
      <c r="A8361" s="4">
        <v>43593</v>
      </c>
      <c r="B8361" s="14">
        <v>0.65031249999999996</v>
      </c>
      <c r="C8361">
        <v>1</v>
      </c>
      <c r="D8361" t="s">
        <v>640</v>
      </c>
      <c r="E8361">
        <v>45</v>
      </c>
      <c r="F8361" t="s">
        <v>641</v>
      </c>
    </row>
    <row r="8362" spans="1:25" x14ac:dyDescent="0.5">
      <c r="A8362" s="4">
        <v>43593</v>
      </c>
      <c r="B8362" s="14">
        <v>0.65032407407407411</v>
      </c>
      <c r="C8362">
        <v>1</v>
      </c>
      <c r="D8362" t="s">
        <v>640</v>
      </c>
      <c r="E8362">
        <v>39</v>
      </c>
      <c r="F8362" t="s">
        <v>641</v>
      </c>
    </row>
    <row r="8363" spans="1:25" x14ac:dyDescent="0.5">
      <c r="A8363" s="4">
        <v>43593</v>
      </c>
      <c r="B8363" s="14">
        <v>0.65033564814814815</v>
      </c>
      <c r="C8363">
        <v>1</v>
      </c>
      <c r="D8363" t="s">
        <v>640</v>
      </c>
      <c r="E8363">
        <v>45</v>
      </c>
      <c r="F8363" t="s">
        <v>641</v>
      </c>
    </row>
    <row r="8364" spans="1:25" x14ac:dyDescent="0.5">
      <c r="A8364" s="4">
        <v>43593</v>
      </c>
      <c r="B8364" s="14">
        <v>0.65034722222222219</v>
      </c>
      <c r="C8364">
        <v>1</v>
      </c>
      <c r="D8364" t="s">
        <v>640</v>
      </c>
      <c r="E8364">
        <v>39</v>
      </c>
      <c r="F8364" t="s">
        <v>641</v>
      </c>
    </row>
    <row r="8365" spans="1:25" x14ac:dyDescent="0.5">
      <c r="A8365" s="4">
        <v>43593</v>
      </c>
      <c r="B8365" s="14">
        <v>0.65037037037037038</v>
      </c>
      <c r="C8365">
        <v>1</v>
      </c>
      <c r="D8365" t="s">
        <v>640</v>
      </c>
      <c r="E8365">
        <v>45</v>
      </c>
      <c r="F8365" t="s">
        <v>641</v>
      </c>
    </row>
    <row r="8366" spans="1:25" x14ac:dyDescent="0.5">
      <c r="A8366" s="4">
        <v>43593</v>
      </c>
      <c r="B8366" s="14">
        <v>0.65038194444444442</v>
      </c>
      <c r="C8366">
        <v>1</v>
      </c>
      <c r="D8366" t="s">
        <v>640</v>
      </c>
      <c r="E8366">
        <v>46</v>
      </c>
      <c r="F8366" t="s">
        <v>641</v>
      </c>
    </row>
    <row r="8367" spans="1:25" x14ac:dyDescent="0.5">
      <c r="A8367" s="4">
        <v>43593</v>
      </c>
      <c r="B8367" s="14">
        <v>0.65039351851851845</v>
      </c>
      <c r="C8367">
        <v>1</v>
      </c>
      <c r="D8367" t="s">
        <v>640</v>
      </c>
      <c r="E8367">
        <v>41</v>
      </c>
      <c r="F8367" t="s">
        <v>641</v>
      </c>
    </row>
    <row r="8368" spans="1:25" x14ac:dyDescent="0.5">
      <c r="A8368" s="4">
        <v>43593</v>
      </c>
      <c r="B8368" s="14">
        <v>0.6504050925925926</v>
      </c>
      <c r="C8368">
        <v>1</v>
      </c>
      <c r="D8368" t="s">
        <v>640</v>
      </c>
      <c r="E8368">
        <v>45</v>
      </c>
      <c r="F8368" t="s">
        <v>641</v>
      </c>
    </row>
    <row r="8369" spans="1:6" x14ac:dyDescent="0.5">
      <c r="A8369" s="4">
        <v>43593</v>
      </c>
      <c r="B8369" s="14">
        <v>0.65041666666666664</v>
      </c>
      <c r="C8369">
        <v>1</v>
      </c>
      <c r="D8369" t="s">
        <v>640</v>
      </c>
      <c r="E8369">
        <v>47</v>
      </c>
      <c r="F8369" t="s">
        <v>641</v>
      </c>
    </row>
    <row r="8370" spans="1:6" x14ac:dyDescent="0.5">
      <c r="A8370" s="4">
        <v>43593</v>
      </c>
      <c r="B8370" s="14">
        <v>0.65042824074074079</v>
      </c>
      <c r="C8370">
        <v>1</v>
      </c>
      <c r="D8370" t="s">
        <v>640</v>
      </c>
      <c r="E8370">
        <v>46</v>
      </c>
      <c r="F8370" t="s">
        <v>641</v>
      </c>
    </row>
    <row r="8371" spans="1:6" x14ac:dyDescent="0.5">
      <c r="A8371" s="4">
        <v>43593</v>
      </c>
      <c r="B8371" s="14">
        <v>0.65045138888888887</v>
      </c>
      <c r="C8371">
        <v>1</v>
      </c>
      <c r="D8371" t="s">
        <v>640</v>
      </c>
      <c r="E8371">
        <v>38</v>
      </c>
      <c r="F8371" t="s">
        <v>641</v>
      </c>
    </row>
    <row r="8372" spans="1:6" x14ac:dyDescent="0.5">
      <c r="A8372" s="4">
        <v>43593</v>
      </c>
      <c r="B8372" s="14">
        <v>0.65046296296296291</v>
      </c>
      <c r="C8372">
        <v>1</v>
      </c>
      <c r="D8372" t="s">
        <v>640</v>
      </c>
      <c r="E8372">
        <v>43</v>
      </c>
      <c r="F8372" t="s">
        <v>641</v>
      </c>
    </row>
    <row r="8373" spans="1:6" x14ac:dyDescent="0.5">
      <c r="A8373" s="4">
        <v>43593</v>
      </c>
      <c r="B8373" s="14">
        <v>0.6504861111111111</v>
      </c>
      <c r="C8373">
        <v>1</v>
      </c>
      <c r="D8373" t="s">
        <v>640</v>
      </c>
      <c r="E8373">
        <v>44</v>
      </c>
      <c r="F8373" t="s">
        <v>641</v>
      </c>
    </row>
    <row r="8374" spans="1:6" x14ac:dyDescent="0.5">
      <c r="A8374" s="4">
        <v>43593</v>
      </c>
      <c r="B8374" s="14">
        <v>0.65049768518518525</v>
      </c>
      <c r="C8374">
        <v>1</v>
      </c>
      <c r="D8374" t="s">
        <v>640</v>
      </c>
      <c r="E8374">
        <v>45</v>
      </c>
      <c r="F8374" t="s">
        <v>641</v>
      </c>
    </row>
    <row r="8375" spans="1:6" x14ac:dyDescent="0.5">
      <c r="A8375" s="4">
        <v>43593</v>
      </c>
      <c r="B8375" s="14">
        <v>0.65052083333333333</v>
      </c>
      <c r="C8375">
        <v>1</v>
      </c>
      <c r="D8375" t="s">
        <v>640</v>
      </c>
      <c r="E8375">
        <v>45</v>
      </c>
      <c r="F8375" t="s">
        <v>641</v>
      </c>
    </row>
    <row r="8376" spans="1:6" x14ac:dyDescent="0.5">
      <c r="A8376" s="4">
        <v>43593</v>
      </c>
      <c r="B8376" s="14">
        <v>0.65053240740740736</v>
      </c>
      <c r="C8376">
        <v>1</v>
      </c>
      <c r="D8376" t="s">
        <v>640</v>
      </c>
      <c r="E8376">
        <v>39</v>
      </c>
      <c r="F8376" t="s">
        <v>641</v>
      </c>
    </row>
    <row r="8377" spans="1:6" x14ac:dyDescent="0.5">
      <c r="A8377" s="4">
        <v>43593</v>
      </c>
      <c r="B8377" s="14">
        <v>0.65054398148148151</v>
      </c>
      <c r="C8377">
        <v>1</v>
      </c>
      <c r="D8377" t="s">
        <v>640</v>
      </c>
      <c r="E8377">
        <v>43</v>
      </c>
      <c r="F8377" t="s">
        <v>641</v>
      </c>
    </row>
    <row r="8378" spans="1:6" x14ac:dyDescent="0.5">
      <c r="A8378" s="4">
        <v>43593</v>
      </c>
      <c r="B8378" s="14">
        <v>0.65055555555555555</v>
      </c>
      <c r="C8378">
        <v>1</v>
      </c>
      <c r="D8378" t="s">
        <v>640</v>
      </c>
      <c r="E8378">
        <v>47</v>
      </c>
      <c r="F8378" t="s">
        <v>641</v>
      </c>
    </row>
    <row r="8379" spans="1:6" x14ac:dyDescent="0.5">
      <c r="A8379" s="4">
        <v>43593</v>
      </c>
      <c r="B8379" s="14">
        <v>0.6505671296296297</v>
      </c>
      <c r="C8379">
        <v>1</v>
      </c>
      <c r="D8379" t="s">
        <v>640</v>
      </c>
      <c r="E8379">
        <v>51</v>
      </c>
      <c r="F8379" t="s">
        <v>641</v>
      </c>
    </row>
    <row r="8380" spans="1:6" x14ac:dyDescent="0.5">
      <c r="A8380" s="4">
        <v>43593</v>
      </c>
      <c r="B8380" s="14">
        <v>0.65057870370370374</v>
      </c>
      <c r="C8380">
        <v>1</v>
      </c>
      <c r="D8380" t="s">
        <v>640</v>
      </c>
      <c r="E8380">
        <v>51</v>
      </c>
      <c r="F8380" t="s">
        <v>641</v>
      </c>
    </row>
    <row r="8381" spans="1:6" x14ac:dyDescent="0.5">
      <c r="A8381" s="4">
        <v>43593</v>
      </c>
      <c r="B8381" s="14">
        <v>0.65061342592592586</v>
      </c>
      <c r="C8381">
        <v>1</v>
      </c>
      <c r="D8381" t="s">
        <v>640</v>
      </c>
      <c r="E8381">
        <v>40</v>
      </c>
      <c r="F8381" t="s">
        <v>641</v>
      </c>
    </row>
    <row r="8382" spans="1:6" x14ac:dyDescent="0.5">
      <c r="A8382" s="4">
        <v>43593</v>
      </c>
      <c r="B8382" s="14">
        <v>0.65062500000000001</v>
      </c>
      <c r="C8382">
        <v>1</v>
      </c>
      <c r="D8382" t="s">
        <v>640</v>
      </c>
      <c r="E8382">
        <v>40</v>
      </c>
      <c r="F8382" t="s">
        <v>641</v>
      </c>
    </row>
    <row r="8383" spans="1:6" x14ac:dyDescent="0.5">
      <c r="A8383" s="4">
        <v>43593</v>
      </c>
      <c r="B8383" s="14">
        <v>0.65072916666666669</v>
      </c>
      <c r="C8383">
        <v>1</v>
      </c>
      <c r="D8383" t="s">
        <v>640</v>
      </c>
      <c r="E8383">
        <v>42</v>
      </c>
      <c r="F8383" t="s">
        <v>641</v>
      </c>
    </row>
    <row r="8384" spans="1:6" x14ac:dyDescent="0.5">
      <c r="A8384" s="4">
        <v>43593</v>
      </c>
      <c r="B8384" s="14">
        <v>0.7440162037037038</v>
      </c>
      <c r="C8384">
        <v>1</v>
      </c>
      <c r="D8384" t="s">
        <v>640</v>
      </c>
      <c r="E8384">
        <v>42</v>
      </c>
      <c r="F8384" t="s">
        <v>641</v>
      </c>
    </row>
    <row r="8385" spans="1:6" x14ac:dyDescent="0.5">
      <c r="A8385" s="4">
        <v>43593</v>
      </c>
      <c r="B8385" s="14">
        <v>0.74412037037037038</v>
      </c>
      <c r="C8385">
        <v>1</v>
      </c>
      <c r="D8385" t="s">
        <v>640</v>
      </c>
      <c r="E8385">
        <v>46</v>
      </c>
      <c r="F8385" t="s">
        <v>641</v>
      </c>
    </row>
    <row r="8386" spans="1:6" x14ac:dyDescent="0.5">
      <c r="A8386" s="4">
        <v>43593</v>
      </c>
      <c r="B8386" s="14">
        <v>0.74413194444444442</v>
      </c>
      <c r="C8386">
        <v>1</v>
      </c>
      <c r="D8386" t="s">
        <v>640</v>
      </c>
      <c r="E8386">
        <v>47</v>
      </c>
      <c r="F8386" t="s">
        <v>641</v>
      </c>
    </row>
    <row r="8387" spans="1:6" x14ac:dyDescent="0.5">
      <c r="A8387" s="4">
        <v>43593</v>
      </c>
      <c r="B8387" s="14">
        <v>0.74414351851851857</v>
      </c>
      <c r="C8387">
        <v>1</v>
      </c>
      <c r="D8387" t="s">
        <v>640</v>
      </c>
      <c r="E8387">
        <v>49</v>
      </c>
      <c r="F8387" t="s">
        <v>641</v>
      </c>
    </row>
    <row r="8388" spans="1:6" x14ac:dyDescent="0.5">
      <c r="A8388" s="4">
        <v>43593</v>
      </c>
      <c r="B8388" s="14">
        <v>0.74415509259259249</v>
      </c>
      <c r="C8388">
        <v>1</v>
      </c>
      <c r="D8388" t="s">
        <v>640</v>
      </c>
      <c r="E8388">
        <v>49</v>
      </c>
      <c r="F8388" t="s">
        <v>641</v>
      </c>
    </row>
    <row r="8389" spans="1:6" x14ac:dyDescent="0.5">
      <c r="A8389" s="4">
        <v>43593</v>
      </c>
      <c r="B8389" s="14">
        <v>0.74417824074074079</v>
      </c>
      <c r="C8389">
        <v>1</v>
      </c>
      <c r="D8389" t="s">
        <v>640</v>
      </c>
      <c r="E8389">
        <v>45</v>
      </c>
      <c r="F8389" t="s">
        <v>641</v>
      </c>
    </row>
    <row r="8390" spans="1:6" x14ac:dyDescent="0.5">
      <c r="A8390" s="4">
        <v>43593</v>
      </c>
      <c r="B8390" s="14">
        <v>0.74430555555555555</v>
      </c>
      <c r="C8390">
        <v>1</v>
      </c>
      <c r="D8390" t="s">
        <v>640</v>
      </c>
      <c r="E8390">
        <v>46</v>
      </c>
      <c r="F8390" t="s">
        <v>641</v>
      </c>
    </row>
    <row r="8391" spans="1:6" x14ac:dyDescent="0.5">
      <c r="A8391" s="4">
        <v>43593</v>
      </c>
      <c r="B8391" s="14">
        <v>0.7443749999999999</v>
      </c>
      <c r="C8391">
        <v>1</v>
      </c>
      <c r="D8391" t="s">
        <v>640</v>
      </c>
      <c r="E8391">
        <v>43</v>
      </c>
      <c r="F8391" t="s">
        <v>641</v>
      </c>
    </row>
    <row r="8392" spans="1:6" x14ac:dyDescent="0.5">
      <c r="A8392" s="4">
        <v>43593</v>
      </c>
      <c r="B8392" s="14">
        <v>0.74438657407407405</v>
      </c>
      <c r="C8392">
        <v>1</v>
      </c>
      <c r="D8392" t="s">
        <v>640</v>
      </c>
      <c r="E8392">
        <v>42</v>
      </c>
      <c r="F8392" t="s">
        <v>641</v>
      </c>
    </row>
    <row r="8393" spans="1:6" x14ac:dyDescent="0.5">
      <c r="A8393" s="4">
        <v>43593</v>
      </c>
      <c r="B8393" s="14">
        <v>0.74453703703703711</v>
      </c>
      <c r="C8393">
        <v>1</v>
      </c>
      <c r="D8393" t="s">
        <v>640</v>
      </c>
      <c r="E8393">
        <v>39</v>
      </c>
      <c r="F8393" t="s">
        <v>641</v>
      </c>
    </row>
    <row r="8394" spans="1:6" x14ac:dyDescent="0.5">
      <c r="A8394" s="4">
        <v>43593</v>
      </c>
      <c r="B8394" s="14">
        <v>0.74458333333333337</v>
      </c>
      <c r="C8394">
        <v>1</v>
      </c>
      <c r="D8394" t="s">
        <v>640</v>
      </c>
      <c r="E8394">
        <v>41</v>
      </c>
      <c r="F8394" t="s">
        <v>641</v>
      </c>
    </row>
    <row r="8395" spans="1:6" x14ac:dyDescent="0.5">
      <c r="A8395" s="4">
        <v>43593</v>
      </c>
      <c r="B8395" s="14">
        <v>0.74460648148148145</v>
      </c>
      <c r="C8395">
        <v>1</v>
      </c>
      <c r="D8395" t="s">
        <v>640</v>
      </c>
      <c r="E8395">
        <v>40</v>
      </c>
      <c r="F8395" t="s">
        <v>641</v>
      </c>
    </row>
    <row r="8396" spans="1:6" x14ac:dyDescent="0.5">
      <c r="A8396" s="4">
        <v>43593</v>
      </c>
      <c r="B8396" s="14">
        <v>0.7446180555555556</v>
      </c>
      <c r="C8396">
        <v>1</v>
      </c>
      <c r="D8396" t="s">
        <v>640</v>
      </c>
      <c r="E8396">
        <v>47</v>
      </c>
      <c r="F8396" t="s">
        <v>641</v>
      </c>
    </row>
    <row r="8397" spans="1:6" x14ac:dyDescent="0.5">
      <c r="A8397" s="4">
        <v>43593</v>
      </c>
      <c r="B8397" s="14">
        <v>0.74462962962962964</v>
      </c>
      <c r="C8397">
        <v>1</v>
      </c>
      <c r="D8397" t="s">
        <v>640</v>
      </c>
      <c r="E8397">
        <v>43</v>
      </c>
      <c r="F8397" t="s">
        <v>641</v>
      </c>
    </row>
    <row r="8398" spans="1:6" x14ac:dyDescent="0.5">
      <c r="A8398" s="4">
        <v>43593</v>
      </c>
      <c r="B8398" s="14">
        <v>0.74464120370370368</v>
      </c>
      <c r="C8398">
        <v>1</v>
      </c>
      <c r="D8398" t="s">
        <v>640</v>
      </c>
      <c r="E8398">
        <v>44</v>
      </c>
      <c r="F8398" t="s">
        <v>641</v>
      </c>
    </row>
    <row r="8399" spans="1:6" x14ac:dyDescent="0.5">
      <c r="A8399" s="4">
        <v>43593</v>
      </c>
      <c r="B8399" s="14">
        <v>0.74465277777777772</v>
      </c>
      <c r="C8399">
        <v>1</v>
      </c>
      <c r="D8399" t="s">
        <v>640</v>
      </c>
      <c r="E8399">
        <v>47</v>
      </c>
      <c r="F8399" t="s">
        <v>641</v>
      </c>
    </row>
    <row r="8400" spans="1:6" x14ac:dyDescent="0.5">
      <c r="A8400" s="4">
        <v>43593</v>
      </c>
      <c r="B8400" s="14">
        <v>0.74466435185185187</v>
      </c>
      <c r="C8400">
        <v>1</v>
      </c>
      <c r="D8400" t="s">
        <v>640</v>
      </c>
      <c r="E8400">
        <v>47</v>
      </c>
      <c r="F8400" t="s">
        <v>641</v>
      </c>
    </row>
    <row r="8401" spans="1:6" x14ac:dyDescent="0.5">
      <c r="A8401" s="4">
        <v>43593</v>
      </c>
      <c r="B8401" s="14">
        <v>0.74467592592592602</v>
      </c>
      <c r="C8401">
        <v>1</v>
      </c>
      <c r="D8401" t="s">
        <v>640</v>
      </c>
      <c r="E8401">
        <v>45</v>
      </c>
      <c r="F8401" t="s">
        <v>641</v>
      </c>
    </row>
    <row r="8402" spans="1:6" x14ac:dyDescent="0.5">
      <c r="A8402" s="4">
        <v>43593</v>
      </c>
      <c r="B8402" s="14">
        <v>0.7446990740740741</v>
      </c>
      <c r="C8402">
        <v>1</v>
      </c>
      <c r="D8402" t="s">
        <v>640</v>
      </c>
      <c r="E8402">
        <v>50</v>
      </c>
      <c r="F8402" t="s">
        <v>641</v>
      </c>
    </row>
    <row r="8403" spans="1:6" x14ac:dyDescent="0.5">
      <c r="A8403" s="4">
        <v>43593</v>
      </c>
      <c r="B8403" s="14">
        <v>0.74471064814814814</v>
      </c>
      <c r="C8403">
        <v>1</v>
      </c>
      <c r="D8403" t="s">
        <v>640</v>
      </c>
      <c r="E8403">
        <v>45</v>
      </c>
      <c r="F8403" t="s">
        <v>641</v>
      </c>
    </row>
    <row r="8404" spans="1:6" x14ac:dyDescent="0.5">
      <c r="A8404" s="4">
        <v>43593</v>
      </c>
      <c r="B8404" s="14">
        <v>0.74472222222222229</v>
      </c>
      <c r="C8404">
        <v>1</v>
      </c>
      <c r="D8404" t="s">
        <v>640</v>
      </c>
      <c r="E8404">
        <v>44</v>
      </c>
      <c r="F8404" t="s">
        <v>641</v>
      </c>
    </row>
    <row r="8405" spans="1:6" x14ac:dyDescent="0.5">
      <c r="A8405" s="4">
        <v>43593</v>
      </c>
      <c r="B8405" s="14">
        <v>0.74474537037037036</v>
      </c>
      <c r="C8405">
        <v>1</v>
      </c>
      <c r="D8405" t="s">
        <v>640</v>
      </c>
      <c r="E8405">
        <v>45</v>
      </c>
      <c r="F8405" t="s">
        <v>641</v>
      </c>
    </row>
    <row r="8406" spans="1:6" x14ac:dyDescent="0.5">
      <c r="A8406" s="4">
        <v>43593</v>
      </c>
      <c r="B8406" s="14">
        <v>0.74475694444444451</v>
      </c>
      <c r="C8406">
        <v>1</v>
      </c>
      <c r="D8406" t="s">
        <v>640</v>
      </c>
      <c r="E8406">
        <v>44</v>
      </c>
      <c r="F8406" t="s">
        <v>641</v>
      </c>
    </row>
    <row r="8407" spans="1:6" x14ac:dyDescent="0.5">
      <c r="A8407" s="4">
        <v>43593</v>
      </c>
      <c r="B8407" s="14">
        <v>0.74476851851851855</v>
      </c>
      <c r="C8407">
        <v>1</v>
      </c>
      <c r="D8407" t="s">
        <v>640</v>
      </c>
      <c r="E8407">
        <v>48</v>
      </c>
      <c r="F8407" t="s">
        <v>641</v>
      </c>
    </row>
    <row r="8408" spans="1:6" x14ac:dyDescent="0.5">
      <c r="A8408" s="4">
        <v>43593</v>
      </c>
      <c r="B8408" s="14">
        <v>0.74479166666666663</v>
      </c>
      <c r="C8408">
        <v>1</v>
      </c>
      <c r="D8408" t="s">
        <v>640</v>
      </c>
      <c r="E8408">
        <v>52</v>
      </c>
      <c r="F8408" t="s">
        <v>641</v>
      </c>
    </row>
    <row r="8409" spans="1:6" x14ac:dyDescent="0.5">
      <c r="A8409" s="4">
        <v>43593</v>
      </c>
      <c r="B8409" s="14">
        <v>0.74480324074074078</v>
      </c>
      <c r="C8409">
        <v>1</v>
      </c>
      <c r="D8409" t="s">
        <v>640</v>
      </c>
      <c r="E8409">
        <v>43</v>
      </c>
      <c r="F8409" t="s">
        <v>641</v>
      </c>
    </row>
    <row r="8410" spans="1:6" x14ac:dyDescent="0.5">
      <c r="A8410" s="4">
        <v>43593</v>
      </c>
      <c r="B8410" s="14">
        <v>0.74481481481481471</v>
      </c>
      <c r="C8410">
        <v>1</v>
      </c>
      <c r="D8410" t="s">
        <v>640</v>
      </c>
      <c r="E8410">
        <v>43</v>
      </c>
      <c r="F8410" t="s">
        <v>641</v>
      </c>
    </row>
    <row r="8411" spans="1:6" x14ac:dyDescent="0.5">
      <c r="A8411" s="4">
        <v>43593</v>
      </c>
      <c r="B8411" s="14">
        <v>0.74482638888888886</v>
      </c>
      <c r="C8411">
        <v>1</v>
      </c>
      <c r="D8411" t="s">
        <v>640</v>
      </c>
      <c r="E8411">
        <v>42</v>
      </c>
      <c r="F8411" t="s">
        <v>641</v>
      </c>
    </row>
    <row r="8412" spans="1:6" x14ac:dyDescent="0.5">
      <c r="A8412" s="4">
        <v>43593</v>
      </c>
      <c r="B8412" s="14">
        <v>0.74483796296296301</v>
      </c>
      <c r="C8412">
        <v>1</v>
      </c>
      <c r="D8412" t="s">
        <v>640</v>
      </c>
      <c r="E8412">
        <v>46</v>
      </c>
      <c r="F8412" t="s">
        <v>641</v>
      </c>
    </row>
    <row r="8413" spans="1:6" x14ac:dyDescent="0.5">
      <c r="A8413" s="4">
        <v>43593</v>
      </c>
      <c r="B8413" s="14">
        <v>0.74484953703703705</v>
      </c>
      <c r="C8413">
        <v>1</v>
      </c>
      <c r="D8413" t="s">
        <v>640</v>
      </c>
      <c r="E8413">
        <v>52</v>
      </c>
      <c r="F8413" t="s">
        <v>641</v>
      </c>
    </row>
    <row r="8414" spans="1:6" x14ac:dyDescent="0.5">
      <c r="A8414" s="4">
        <v>43593</v>
      </c>
      <c r="B8414" s="14">
        <v>0.74486111111111108</v>
      </c>
      <c r="C8414">
        <v>1</v>
      </c>
      <c r="D8414" t="s">
        <v>640</v>
      </c>
      <c r="E8414">
        <v>53</v>
      </c>
      <c r="F8414" t="s">
        <v>641</v>
      </c>
    </row>
    <row r="8415" spans="1:6" x14ac:dyDescent="0.5">
      <c r="A8415" s="4">
        <v>43593</v>
      </c>
      <c r="B8415" s="14">
        <v>0.74487268518518512</v>
      </c>
      <c r="C8415">
        <v>1</v>
      </c>
      <c r="D8415" t="s">
        <v>640</v>
      </c>
      <c r="E8415">
        <v>53</v>
      </c>
      <c r="F8415" t="s">
        <v>641</v>
      </c>
    </row>
    <row r="8416" spans="1:6" x14ac:dyDescent="0.5">
      <c r="A8416" s="4">
        <v>43593</v>
      </c>
      <c r="B8416" s="14">
        <v>0.74488425925925927</v>
      </c>
      <c r="C8416">
        <v>1</v>
      </c>
      <c r="D8416" t="s">
        <v>640</v>
      </c>
      <c r="E8416">
        <v>55</v>
      </c>
      <c r="F8416" t="s">
        <v>641</v>
      </c>
    </row>
    <row r="8417" spans="1:6" x14ac:dyDescent="0.5">
      <c r="A8417" s="4">
        <v>43593</v>
      </c>
      <c r="B8417" s="14">
        <v>0.74489583333333342</v>
      </c>
      <c r="C8417">
        <v>1</v>
      </c>
      <c r="D8417" t="s">
        <v>640</v>
      </c>
      <c r="E8417">
        <v>47</v>
      </c>
      <c r="F8417" t="s">
        <v>641</v>
      </c>
    </row>
    <row r="8418" spans="1:6" x14ac:dyDescent="0.5">
      <c r="A8418" s="4">
        <v>43593</v>
      </c>
      <c r="B8418" s="14">
        <v>0.7449189814814815</v>
      </c>
      <c r="C8418">
        <v>1</v>
      </c>
      <c r="D8418" t="s">
        <v>640</v>
      </c>
      <c r="E8418">
        <v>43</v>
      </c>
      <c r="F8418" t="s">
        <v>641</v>
      </c>
    </row>
    <row r="8419" spans="1:6" x14ac:dyDescent="0.5">
      <c r="A8419" s="4">
        <v>43593</v>
      </c>
      <c r="B8419" s="14">
        <v>0.74493055555555554</v>
      </c>
      <c r="C8419">
        <v>1</v>
      </c>
      <c r="D8419" t="s">
        <v>640</v>
      </c>
      <c r="E8419">
        <v>43</v>
      </c>
      <c r="F8419" t="s">
        <v>641</v>
      </c>
    </row>
    <row r="8420" spans="1:6" x14ac:dyDescent="0.5">
      <c r="A8420" s="4">
        <v>43593</v>
      </c>
      <c r="B8420" s="14">
        <v>0.74495370370370362</v>
      </c>
      <c r="C8420">
        <v>1</v>
      </c>
      <c r="D8420" t="s">
        <v>640</v>
      </c>
      <c r="E8420">
        <v>48</v>
      </c>
      <c r="F8420" t="s">
        <v>641</v>
      </c>
    </row>
    <row r="8421" spans="1:6" x14ac:dyDescent="0.5">
      <c r="A8421" s="4">
        <v>43593</v>
      </c>
      <c r="B8421" s="14">
        <v>0.74496527777777777</v>
      </c>
      <c r="C8421">
        <v>1</v>
      </c>
      <c r="D8421" t="s">
        <v>640</v>
      </c>
      <c r="E8421">
        <v>51</v>
      </c>
      <c r="F8421" t="s">
        <v>641</v>
      </c>
    </row>
    <row r="8422" spans="1:6" x14ac:dyDescent="0.5">
      <c r="A8422" s="4">
        <v>43593</v>
      </c>
      <c r="B8422" s="14">
        <v>0.74497685185185192</v>
      </c>
      <c r="C8422">
        <v>1</v>
      </c>
      <c r="D8422" t="s">
        <v>640</v>
      </c>
      <c r="E8422">
        <v>50</v>
      </c>
      <c r="F8422" t="s">
        <v>641</v>
      </c>
    </row>
    <row r="8423" spans="1:6" x14ac:dyDescent="0.5">
      <c r="A8423" s="4">
        <v>43593</v>
      </c>
      <c r="B8423" s="14">
        <v>0.74498842592592596</v>
      </c>
      <c r="C8423">
        <v>1</v>
      </c>
      <c r="D8423" t="s">
        <v>640</v>
      </c>
      <c r="E8423">
        <v>46</v>
      </c>
      <c r="F8423" t="s">
        <v>641</v>
      </c>
    </row>
    <row r="8424" spans="1:6" x14ac:dyDescent="0.5">
      <c r="A8424" s="4">
        <v>43593</v>
      </c>
      <c r="B8424" s="14">
        <v>0.745</v>
      </c>
      <c r="C8424">
        <v>1</v>
      </c>
      <c r="D8424" t="s">
        <v>640</v>
      </c>
      <c r="E8424">
        <v>49</v>
      </c>
      <c r="F8424" t="s">
        <v>641</v>
      </c>
    </row>
    <row r="8425" spans="1:6" x14ac:dyDescent="0.5">
      <c r="A8425" s="4">
        <v>43593</v>
      </c>
      <c r="B8425" s="14">
        <v>0.74501157407407403</v>
      </c>
      <c r="C8425">
        <v>1</v>
      </c>
      <c r="D8425" t="s">
        <v>640</v>
      </c>
      <c r="E8425">
        <v>49</v>
      </c>
      <c r="F8425" t="s">
        <v>641</v>
      </c>
    </row>
    <row r="8426" spans="1:6" x14ac:dyDescent="0.5">
      <c r="A8426" s="4">
        <v>43593</v>
      </c>
      <c r="B8426" s="14">
        <v>0.74502314814814818</v>
      </c>
      <c r="C8426">
        <v>1</v>
      </c>
      <c r="D8426" t="s">
        <v>640</v>
      </c>
      <c r="E8426">
        <v>38</v>
      </c>
      <c r="F8426" t="s">
        <v>641</v>
      </c>
    </row>
    <row r="8427" spans="1:6" x14ac:dyDescent="0.5">
      <c r="A8427" s="4">
        <v>43593</v>
      </c>
      <c r="B8427" s="14">
        <v>0.74504629629629626</v>
      </c>
      <c r="C8427">
        <v>1</v>
      </c>
      <c r="D8427" t="s">
        <v>640</v>
      </c>
      <c r="E8427">
        <v>44</v>
      </c>
      <c r="F8427" t="s">
        <v>641</v>
      </c>
    </row>
    <row r="8428" spans="1:6" x14ac:dyDescent="0.5">
      <c r="A8428" s="4">
        <v>43593</v>
      </c>
      <c r="B8428" s="14">
        <v>0.74505787037037041</v>
      </c>
      <c r="C8428">
        <v>1</v>
      </c>
      <c r="D8428" t="s">
        <v>640</v>
      </c>
      <c r="E8428">
        <v>40</v>
      </c>
      <c r="F8428" t="s">
        <v>641</v>
      </c>
    </row>
    <row r="8429" spans="1:6" x14ac:dyDescent="0.5">
      <c r="A8429" s="4">
        <v>43593</v>
      </c>
      <c r="B8429" s="14">
        <v>0.74508101851851849</v>
      </c>
      <c r="C8429">
        <v>1</v>
      </c>
      <c r="D8429" t="s">
        <v>640</v>
      </c>
      <c r="E8429">
        <v>43</v>
      </c>
      <c r="F8429" t="s">
        <v>641</v>
      </c>
    </row>
    <row r="8430" spans="1:6" x14ac:dyDescent="0.5">
      <c r="A8430" s="4">
        <v>43593</v>
      </c>
      <c r="B8430" s="14">
        <v>0.74509259259259253</v>
      </c>
      <c r="C8430">
        <v>1</v>
      </c>
      <c r="D8430" t="s">
        <v>640</v>
      </c>
      <c r="E8430">
        <v>49</v>
      </c>
      <c r="F8430" t="s">
        <v>641</v>
      </c>
    </row>
    <row r="8431" spans="1:6" x14ac:dyDescent="0.5">
      <c r="A8431" s="4">
        <v>43593</v>
      </c>
      <c r="B8431" s="14">
        <v>0.74510416666666668</v>
      </c>
      <c r="C8431">
        <v>1</v>
      </c>
      <c r="D8431" t="s">
        <v>640</v>
      </c>
      <c r="E8431">
        <v>49</v>
      </c>
      <c r="F8431" t="s">
        <v>641</v>
      </c>
    </row>
    <row r="8432" spans="1:6" x14ac:dyDescent="0.5">
      <c r="A8432" s="4">
        <v>43593</v>
      </c>
      <c r="B8432" s="14">
        <v>0.74511574074074083</v>
      </c>
      <c r="C8432">
        <v>1</v>
      </c>
      <c r="D8432" t="s">
        <v>640</v>
      </c>
      <c r="E8432">
        <v>54</v>
      </c>
      <c r="F8432" t="s">
        <v>641</v>
      </c>
    </row>
    <row r="8433" spans="1:6" x14ac:dyDescent="0.5">
      <c r="A8433" s="4">
        <v>43593</v>
      </c>
      <c r="B8433" s="14">
        <v>0.74513888888888891</v>
      </c>
      <c r="C8433">
        <v>1</v>
      </c>
      <c r="D8433" t="s">
        <v>640</v>
      </c>
      <c r="E8433">
        <v>41</v>
      </c>
      <c r="F8433" t="s">
        <v>641</v>
      </c>
    </row>
    <row r="8434" spans="1:6" x14ac:dyDescent="0.5">
      <c r="A8434" s="4">
        <v>43593</v>
      </c>
      <c r="B8434" s="14">
        <v>0.74519675925925932</v>
      </c>
      <c r="C8434">
        <v>1</v>
      </c>
      <c r="D8434" t="s">
        <v>640</v>
      </c>
      <c r="E8434">
        <v>38</v>
      </c>
      <c r="F8434" t="s">
        <v>641</v>
      </c>
    </row>
    <row r="8435" spans="1:6" x14ac:dyDescent="0.5">
      <c r="A8435" s="4">
        <v>43593</v>
      </c>
      <c r="B8435" s="14">
        <v>0.7452199074074074</v>
      </c>
      <c r="C8435">
        <v>1</v>
      </c>
      <c r="D8435" t="s">
        <v>640</v>
      </c>
      <c r="E8435">
        <v>39</v>
      </c>
      <c r="F8435" t="s">
        <v>641</v>
      </c>
    </row>
    <row r="8436" spans="1:6" x14ac:dyDescent="0.5">
      <c r="A8436" s="4">
        <v>43593</v>
      </c>
      <c r="B8436" s="14">
        <v>0.74524305555555559</v>
      </c>
      <c r="C8436">
        <v>1</v>
      </c>
      <c r="D8436" t="s">
        <v>640</v>
      </c>
      <c r="E8436">
        <v>48</v>
      </c>
      <c r="F8436" t="s">
        <v>641</v>
      </c>
    </row>
    <row r="8437" spans="1:6" x14ac:dyDescent="0.5">
      <c r="A8437" s="4">
        <v>43593</v>
      </c>
      <c r="B8437" s="14">
        <v>0.74525462962962974</v>
      </c>
      <c r="C8437">
        <v>1</v>
      </c>
      <c r="D8437" t="s">
        <v>640</v>
      </c>
      <c r="E8437">
        <v>44</v>
      </c>
      <c r="F8437" t="s">
        <v>641</v>
      </c>
    </row>
    <row r="8438" spans="1:6" x14ac:dyDescent="0.5">
      <c r="A8438" s="4">
        <v>43593</v>
      </c>
      <c r="B8438" s="14">
        <v>0.74527777777777782</v>
      </c>
      <c r="C8438">
        <v>1</v>
      </c>
      <c r="D8438" t="s">
        <v>640</v>
      </c>
      <c r="E8438">
        <v>39</v>
      </c>
      <c r="F8438" t="s">
        <v>641</v>
      </c>
    </row>
    <row r="8439" spans="1:6" x14ac:dyDescent="0.5">
      <c r="A8439" s="4">
        <v>43593</v>
      </c>
      <c r="B8439" s="14">
        <v>0.74530092592592589</v>
      </c>
      <c r="C8439">
        <v>1</v>
      </c>
      <c r="D8439" t="s">
        <v>640</v>
      </c>
      <c r="E8439">
        <v>46</v>
      </c>
      <c r="F8439" t="s">
        <v>641</v>
      </c>
    </row>
    <row r="8440" spans="1:6" x14ac:dyDescent="0.5">
      <c r="A8440" s="4">
        <v>43593</v>
      </c>
      <c r="B8440" s="14">
        <v>0.74531249999999993</v>
      </c>
      <c r="C8440">
        <v>1</v>
      </c>
      <c r="D8440" t="s">
        <v>640</v>
      </c>
      <c r="E8440">
        <v>46</v>
      </c>
      <c r="F8440" t="s">
        <v>641</v>
      </c>
    </row>
    <row r="8441" spans="1:6" x14ac:dyDescent="0.5">
      <c r="A8441" s="4">
        <v>43593</v>
      </c>
      <c r="B8441" s="14">
        <v>0.74532407407407408</v>
      </c>
      <c r="C8441">
        <v>1</v>
      </c>
      <c r="D8441" t="s">
        <v>640</v>
      </c>
      <c r="E8441">
        <v>48</v>
      </c>
      <c r="F8441" t="s">
        <v>641</v>
      </c>
    </row>
    <row r="8442" spans="1:6" x14ac:dyDescent="0.5">
      <c r="A8442" s="4">
        <v>43593</v>
      </c>
      <c r="B8442" s="14">
        <v>0.74533564814814823</v>
      </c>
      <c r="C8442">
        <v>1</v>
      </c>
      <c r="D8442" t="s">
        <v>640</v>
      </c>
      <c r="E8442">
        <v>50</v>
      </c>
      <c r="F8442" t="s">
        <v>641</v>
      </c>
    </row>
    <row r="8443" spans="1:6" x14ac:dyDescent="0.5">
      <c r="A8443" s="4">
        <v>43593</v>
      </c>
      <c r="B8443" s="14">
        <v>0.74534722222222216</v>
      </c>
      <c r="C8443">
        <v>1</v>
      </c>
      <c r="D8443" t="s">
        <v>640</v>
      </c>
      <c r="E8443">
        <v>50</v>
      </c>
      <c r="F8443" t="s">
        <v>641</v>
      </c>
    </row>
    <row r="8444" spans="1:6" x14ac:dyDescent="0.5">
      <c r="A8444" s="4">
        <v>43593</v>
      </c>
      <c r="B8444" s="14">
        <v>0.74535879629629631</v>
      </c>
      <c r="C8444">
        <v>1</v>
      </c>
      <c r="D8444" t="s">
        <v>640</v>
      </c>
      <c r="E8444">
        <v>53</v>
      </c>
      <c r="F8444" t="s">
        <v>641</v>
      </c>
    </row>
    <row r="8445" spans="1:6" x14ac:dyDescent="0.5">
      <c r="A8445" s="4">
        <v>43593</v>
      </c>
      <c r="B8445" s="14">
        <v>0.7453819444444445</v>
      </c>
      <c r="C8445">
        <v>1</v>
      </c>
      <c r="D8445" t="s">
        <v>640</v>
      </c>
      <c r="E8445">
        <v>38</v>
      </c>
      <c r="F8445" t="s">
        <v>641</v>
      </c>
    </row>
    <row r="8446" spans="1:6" x14ac:dyDescent="0.5">
      <c r="A8446" s="4">
        <v>43593</v>
      </c>
      <c r="B8446" s="14">
        <v>0.74539351851851843</v>
      </c>
      <c r="C8446">
        <v>1</v>
      </c>
      <c r="D8446" t="s">
        <v>640</v>
      </c>
      <c r="E8446">
        <v>42</v>
      </c>
      <c r="F8446" t="s">
        <v>641</v>
      </c>
    </row>
    <row r="8447" spans="1:6" x14ac:dyDescent="0.5">
      <c r="A8447" s="4">
        <v>43593</v>
      </c>
      <c r="B8447" s="14">
        <v>0.74540509259259258</v>
      </c>
      <c r="C8447">
        <v>1</v>
      </c>
      <c r="D8447" t="s">
        <v>640</v>
      </c>
      <c r="E8447">
        <v>45</v>
      </c>
      <c r="F8447" t="s">
        <v>641</v>
      </c>
    </row>
    <row r="8448" spans="1:6" x14ac:dyDescent="0.5">
      <c r="A8448" s="4">
        <v>43593</v>
      </c>
      <c r="B8448" s="14">
        <v>0.74542824074074077</v>
      </c>
      <c r="C8448">
        <v>1</v>
      </c>
      <c r="D8448" t="s">
        <v>640</v>
      </c>
      <c r="E8448">
        <v>51</v>
      </c>
      <c r="F8448" t="s">
        <v>641</v>
      </c>
    </row>
    <row r="8449" spans="1:6" x14ac:dyDescent="0.5">
      <c r="A8449" s="4">
        <v>43593</v>
      </c>
      <c r="B8449" s="14">
        <v>0.74543981481481481</v>
      </c>
      <c r="C8449">
        <v>1</v>
      </c>
      <c r="D8449" t="s">
        <v>640</v>
      </c>
      <c r="E8449">
        <v>43</v>
      </c>
      <c r="F8449" t="s">
        <v>641</v>
      </c>
    </row>
    <row r="8450" spans="1:6" x14ac:dyDescent="0.5">
      <c r="A8450" s="4">
        <v>43593</v>
      </c>
      <c r="B8450" s="14">
        <v>0.74546296296296299</v>
      </c>
      <c r="C8450">
        <v>1</v>
      </c>
      <c r="D8450" t="s">
        <v>640</v>
      </c>
      <c r="E8450">
        <v>41</v>
      </c>
      <c r="F8450" t="s">
        <v>641</v>
      </c>
    </row>
    <row r="8451" spans="1:6" x14ac:dyDescent="0.5">
      <c r="A8451" s="4">
        <v>43593</v>
      </c>
      <c r="B8451" s="14">
        <v>0.74548611111111107</v>
      </c>
      <c r="C8451">
        <v>1</v>
      </c>
      <c r="D8451" t="s">
        <v>640</v>
      </c>
      <c r="E8451">
        <v>50</v>
      </c>
      <c r="F8451" t="s">
        <v>641</v>
      </c>
    </row>
    <row r="8452" spans="1:6" x14ac:dyDescent="0.5">
      <c r="A8452" s="4">
        <v>43593</v>
      </c>
      <c r="B8452" s="14">
        <v>0.74550925925925926</v>
      </c>
      <c r="C8452">
        <v>1</v>
      </c>
      <c r="D8452" t="s">
        <v>640</v>
      </c>
      <c r="E8452">
        <v>44</v>
      </c>
      <c r="F8452" t="s">
        <v>641</v>
      </c>
    </row>
    <row r="8453" spans="1:6" x14ac:dyDescent="0.5">
      <c r="A8453" s="4">
        <v>43593</v>
      </c>
      <c r="B8453" s="14">
        <v>0.7455208333333333</v>
      </c>
      <c r="C8453">
        <v>1</v>
      </c>
      <c r="D8453" t="s">
        <v>640</v>
      </c>
      <c r="E8453">
        <v>54</v>
      </c>
      <c r="F8453" t="s">
        <v>641</v>
      </c>
    </row>
    <row r="8454" spans="1:6" x14ac:dyDescent="0.5">
      <c r="A8454" s="4">
        <v>43593</v>
      </c>
      <c r="B8454" s="14">
        <v>0.74553240740740734</v>
      </c>
      <c r="C8454">
        <v>1</v>
      </c>
      <c r="D8454" t="s">
        <v>640</v>
      </c>
      <c r="E8454">
        <v>46</v>
      </c>
      <c r="F8454" t="s">
        <v>641</v>
      </c>
    </row>
    <row r="8455" spans="1:6" x14ac:dyDescent="0.5">
      <c r="A8455" s="4">
        <v>43593</v>
      </c>
      <c r="B8455" s="14">
        <v>0.74555555555555564</v>
      </c>
      <c r="C8455">
        <v>1</v>
      </c>
      <c r="D8455" t="s">
        <v>640</v>
      </c>
      <c r="E8455">
        <v>49</v>
      </c>
      <c r="F8455" t="s">
        <v>641</v>
      </c>
    </row>
    <row r="8456" spans="1:6" x14ac:dyDescent="0.5">
      <c r="A8456" s="4">
        <v>43593</v>
      </c>
      <c r="B8456" s="14">
        <v>0.74557870370370372</v>
      </c>
      <c r="C8456">
        <v>1</v>
      </c>
      <c r="D8456" t="s">
        <v>640</v>
      </c>
      <c r="E8456">
        <v>42</v>
      </c>
      <c r="F8456" t="s">
        <v>641</v>
      </c>
    </row>
    <row r="8457" spans="1:6" x14ac:dyDescent="0.5">
      <c r="A8457" s="4">
        <v>43593</v>
      </c>
      <c r="B8457" s="14">
        <v>0.74559027777777775</v>
      </c>
      <c r="C8457">
        <v>1</v>
      </c>
      <c r="D8457" t="s">
        <v>640</v>
      </c>
      <c r="E8457">
        <v>48</v>
      </c>
      <c r="F8457" t="s">
        <v>641</v>
      </c>
    </row>
    <row r="8458" spans="1:6" x14ac:dyDescent="0.5">
      <c r="A8458" s="4">
        <v>43593</v>
      </c>
      <c r="B8458" s="14">
        <v>0.74562499999999998</v>
      </c>
      <c r="C8458">
        <v>1</v>
      </c>
      <c r="D8458" t="s">
        <v>640</v>
      </c>
      <c r="E8458">
        <v>47</v>
      </c>
      <c r="F8458" t="s">
        <v>641</v>
      </c>
    </row>
    <row r="8459" spans="1:6" x14ac:dyDescent="0.5">
      <c r="A8459" s="4">
        <v>43593</v>
      </c>
      <c r="B8459" s="14">
        <v>0.74563657407407413</v>
      </c>
      <c r="C8459">
        <v>1</v>
      </c>
      <c r="D8459" t="s">
        <v>640</v>
      </c>
      <c r="E8459">
        <v>47</v>
      </c>
      <c r="F8459" t="s">
        <v>641</v>
      </c>
    </row>
    <row r="8460" spans="1:6" x14ac:dyDescent="0.5">
      <c r="A8460" s="4">
        <v>43593</v>
      </c>
      <c r="B8460" s="14">
        <v>0.74564814814814817</v>
      </c>
      <c r="C8460">
        <v>1</v>
      </c>
      <c r="D8460" t="s">
        <v>640</v>
      </c>
      <c r="E8460">
        <v>49</v>
      </c>
      <c r="F8460" t="s">
        <v>641</v>
      </c>
    </row>
    <row r="8461" spans="1:6" x14ac:dyDescent="0.5">
      <c r="A8461" s="4">
        <v>43593</v>
      </c>
      <c r="B8461" s="14">
        <v>0.7456828703703704</v>
      </c>
      <c r="C8461">
        <v>1</v>
      </c>
      <c r="D8461" t="s">
        <v>640</v>
      </c>
      <c r="E8461">
        <v>40</v>
      </c>
      <c r="F8461" t="s">
        <v>641</v>
      </c>
    </row>
    <row r="8462" spans="1:6" x14ac:dyDescent="0.5">
      <c r="A8462" s="4">
        <v>43593</v>
      </c>
      <c r="B8462" s="14">
        <v>0.74570601851851848</v>
      </c>
      <c r="C8462">
        <v>1</v>
      </c>
      <c r="D8462" t="s">
        <v>640</v>
      </c>
      <c r="E8462">
        <v>38</v>
      </c>
      <c r="F8462" t="s">
        <v>641</v>
      </c>
    </row>
    <row r="8463" spans="1:6" x14ac:dyDescent="0.5">
      <c r="A8463" s="4">
        <v>43593</v>
      </c>
      <c r="B8463" s="14">
        <v>0.74579861111111112</v>
      </c>
      <c r="C8463">
        <v>1</v>
      </c>
      <c r="D8463" t="s">
        <v>640</v>
      </c>
      <c r="E8463">
        <v>55</v>
      </c>
      <c r="F8463" t="s">
        <v>641</v>
      </c>
    </row>
    <row r="8464" spans="1:6" x14ac:dyDescent="0.5">
      <c r="A8464" s="4">
        <v>43593</v>
      </c>
      <c r="B8464" s="14">
        <v>0.74581018518518516</v>
      </c>
      <c r="C8464">
        <v>1</v>
      </c>
      <c r="D8464" t="s">
        <v>640</v>
      </c>
      <c r="E8464">
        <v>40</v>
      </c>
      <c r="F8464" t="s">
        <v>641</v>
      </c>
    </row>
    <row r="8465" spans="1:6" x14ac:dyDescent="0.5">
      <c r="A8465" s="4">
        <v>43593</v>
      </c>
      <c r="B8465" s="14">
        <v>0.74582175925925931</v>
      </c>
      <c r="C8465">
        <v>1</v>
      </c>
      <c r="D8465" t="s">
        <v>640</v>
      </c>
      <c r="E8465">
        <v>46</v>
      </c>
      <c r="F8465" t="s">
        <v>641</v>
      </c>
    </row>
    <row r="8466" spans="1:6" x14ac:dyDescent="0.5">
      <c r="A8466" s="4">
        <v>43593</v>
      </c>
      <c r="B8466" s="14">
        <v>0.74583333333333324</v>
      </c>
      <c r="C8466">
        <v>1</v>
      </c>
      <c r="D8466" t="s">
        <v>640</v>
      </c>
      <c r="E8466">
        <v>40</v>
      </c>
      <c r="F8466" t="s">
        <v>641</v>
      </c>
    </row>
    <row r="8467" spans="1:6" x14ac:dyDescent="0.5">
      <c r="A8467" s="4">
        <v>43593</v>
      </c>
      <c r="B8467" s="14">
        <v>0.74584490740740739</v>
      </c>
      <c r="C8467">
        <v>1</v>
      </c>
      <c r="D8467" t="s">
        <v>640</v>
      </c>
      <c r="E8467">
        <v>51</v>
      </c>
      <c r="F8467" t="s">
        <v>641</v>
      </c>
    </row>
    <row r="8468" spans="1:6" x14ac:dyDescent="0.5">
      <c r="A8468" s="4">
        <v>43593</v>
      </c>
      <c r="B8468" s="14">
        <v>0.74589120370370365</v>
      </c>
      <c r="C8468">
        <v>1</v>
      </c>
      <c r="D8468" t="s">
        <v>640</v>
      </c>
      <c r="E8468">
        <v>40</v>
      </c>
      <c r="F8468" t="s">
        <v>641</v>
      </c>
    </row>
    <row r="8469" spans="1:6" x14ac:dyDescent="0.5">
      <c r="A8469" s="4">
        <v>43593</v>
      </c>
      <c r="B8469" s="14">
        <v>0.7459027777777778</v>
      </c>
      <c r="C8469">
        <v>1</v>
      </c>
      <c r="D8469" t="s">
        <v>640</v>
      </c>
      <c r="E8469">
        <v>40</v>
      </c>
      <c r="F8469" t="s">
        <v>641</v>
      </c>
    </row>
    <row r="8470" spans="1:6" x14ac:dyDescent="0.5">
      <c r="A8470" s="4">
        <v>43593</v>
      </c>
      <c r="B8470" s="14">
        <v>0.79748842592592595</v>
      </c>
      <c r="C8470">
        <v>1</v>
      </c>
      <c r="D8470" t="s">
        <v>640</v>
      </c>
      <c r="E8470">
        <v>52</v>
      </c>
      <c r="F8470" t="s">
        <v>641</v>
      </c>
    </row>
    <row r="8471" spans="1:6" x14ac:dyDescent="0.5">
      <c r="A8471" s="4">
        <v>43593</v>
      </c>
      <c r="B8471" s="14">
        <v>0.79749999999999999</v>
      </c>
      <c r="C8471">
        <v>1</v>
      </c>
      <c r="D8471" t="s">
        <v>640</v>
      </c>
      <c r="E8471">
        <v>50</v>
      </c>
      <c r="F8471" t="s">
        <v>641</v>
      </c>
    </row>
    <row r="8472" spans="1:6" x14ac:dyDescent="0.5">
      <c r="A8472" s="4">
        <v>43593</v>
      </c>
      <c r="B8472" s="14">
        <v>0.79751157407407414</v>
      </c>
      <c r="C8472">
        <v>1</v>
      </c>
      <c r="D8472" t="s">
        <v>640</v>
      </c>
      <c r="E8472">
        <v>42</v>
      </c>
      <c r="F8472" t="s">
        <v>641</v>
      </c>
    </row>
    <row r="8473" spans="1:6" x14ac:dyDescent="0.5">
      <c r="A8473" s="4">
        <v>43593</v>
      </c>
      <c r="B8473" s="14">
        <v>0.79758101851851848</v>
      </c>
      <c r="C8473">
        <v>1</v>
      </c>
      <c r="D8473" t="s">
        <v>640</v>
      </c>
      <c r="E8473">
        <v>46</v>
      </c>
      <c r="F8473" t="s">
        <v>641</v>
      </c>
    </row>
    <row r="8474" spans="1:6" x14ac:dyDescent="0.5">
      <c r="A8474" s="4">
        <v>43593</v>
      </c>
      <c r="B8474" s="14">
        <v>0.79759259259259263</v>
      </c>
      <c r="C8474">
        <v>1</v>
      </c>
      <c r="D8474" t="s">
        <v>640</v>
      </c>
      <c r="E8474">
        <v>48</v>
      </c>
      <c r="F8474" t="s">
        <v>641</v>
      </c>
    </row>
    <row r="8475" spans="1:6" x14ac:dyDescent="0.5">
      <c r="A8475" s="4">
        <v>43593</v>
      </c>
      <c r="B8475" s="14">
        <v>0.79762731481481486</v>
      </c>
      <c r="C8475">
        <v>1</v>
      </c>
      <c r="D8475" t="s">
        <v>640</v>
      </c>
      <c r="E8475">
        <v>48</v>
      </c>
      <c r="F8475" t="s">
        <v>641</v>
      </c>
    </row>
    <row r="8476" spans="1:6" x14ac:dyDescent="0.5">
      <c r="A8476" s="4">
        <v>43593</v>
      </c>
      <c r="B8476" s="14">
        <v>0.79771990740740739</v>
      </c>
      <c r="C8476">
        <v>1</v>
      </c>
      <c r="D8476" t="s">
        <v>640</v>
      </c>
      <c r="E8476">
        <v>46</v>
      </c>
      <c r="F8476" t="s">
        <v>641</v>
      </c>
    </row>
    <row r="8477" spans="1:6" x14ac:dyDescent="0.5">
      <c r="A8477" s="4">
        <v>43593</v>
      </c>
      <c r="B8477" s="14">
        <v>0.79775462962962962</v>
      </c>
      <c r="C8477">
        <v>1</v>
      </c>
      <c r="D8477" t="s">
        <v>640</v>
      </c>
      <c r="E8477">
        <v>57</v>
      </c>
      <c r="F8477" t="s">
        <v>641</v>
      </c>
    </row>
    <row r="8478" spans="1:6" x14ac:dyDescent="0.5">
      <c r="A8478" s="4">
        <v>43593</v>
      </c>
      <c r="B8478" s="14">
        <v>0.79776620370370377</v>
      </c>
      <c r="C8478">
        <v>1</v>
      </c>
      <c r="D8478" t="s">
        <v>640</v>
      </c>
      <c r="E8478">
        <v>45</v>
      </c>
      <c r="F8478" t="s">
        <v>641</v>
      </c>
    </row>
    <row r="8479" spans="1:6" x14ac:dyDescent="0.5">
      <c r="A8479" s="4">
        <v>43593</v>
      </c>
      <c r="B8479" s="14">
        <v>0.79777777777777781</v>
      </c>
      <c r="C8479">
        <v>1</v>
      </c>
      <c r="D8479" t="s">
        <v>640</v>
      </c>
      <c r="E8479">
        <v>44</v>
      </c>
      <c r="F8479" t="s">
        <v>641</v>
      </c>
    </row>
    <row r="8480" spans="1:6" x14ac:dyDescent="0.5">
      <c r="A8480" s="4">
        <v>43593</v>
      </c>
      <c r="B8480" s="14">
        <v>0.79778935185185185</v>
      </c>
      <c r="C8480">
        <v>1</v>
      </c>
      <c r="D8480" t="s">
        <v>640</v>
      </c>
      <c r="E8480">
        <v>44</v>
      </c>
      <c r="F8480" t="s">
        <v>641</v>
      </c>
    </row>
    <row r="8481" spans="1:6" x14ac:dyDescent="0.5">
      <c r="A8481" s="4">
        <v>43593</v>
      </c>
      <c r="B8481" s="14">
        <v>0.79782407407407396</v>
      </c>
      <c r="C8481">
        <v>1</v>
      </c>
      <c r="D8481" t="s">
        <v>640</v>
      </c>
      <c r="E8481">
        <v>52</v>
      </c>
      <c r="F8481" t="s">
        <v>641</v>
      </c>
    </row>
    <row r="8482" spans="1:6" x14ac:dyDescent="0.5">
      <c r="A8482" s="4">
        <v>43593</v>
      </c>
      <c r="B8482" s="14">
        <v>0.79783564814814811</v>
      </c>
      <c r="C8482">
        <v>1</v>
      </c>
      <c r="D8482" t="s">
        <v>640</v>
      </c>
      <c r="E8482">
        <v>51</v>
      </c>
      <c r="F8482" t="s">
        <v>641</v>
      </c>
    </row>
    <row r="8483" spans="1:6" x14ac:dyDescent="0.5">
      <c r="A8483" s="4">
        <v>43593</v>
      </c>
      <c r="B8483" s="14">
        <v>0.79784722222222226</v>
      </c>
      <c r="C8483">
        <v>1</v>
      </c>
      <c r="D8483" t="s">
        <v>640</v>
      </c>
      <c r="E8483">
        <v>58</v>
      </c>
      <c r="F8483" t="s">
        <v>641</v>
      </c>
    </row>
    <row r="8484" spans="1:6" x14ac:dyDescent="0.5">
      <c r="A8484" s="4">
        <v>43593</v>
      </c>
      <c r="B8484" s="14">
        <v>0.7978587962962963</v>
      </c>
      <c r="C8484">
        <v>1</v>
      </c>
      <c r="D8484" t="s">
        <v>640</v>
      </c>
      <c r="E8484">
        <v>53</v>
      </c>
      <c r="F8484" t="s">
        <v>641</v>
      </c>
    </row>
    <row r="8485" spans="1:6" x14ac:dyDescent="0.5">
      <c r="A8485" s="4">
        <v>43593</v>
      </c>
      <c r="B8485" s="14">
        <v>0.79787037037037034</v>
      </c>
      <c r="C8485">
        <v>1</v>
      </c>
      <c r="D8485" t="s">
        <v>640</v>
      </c>
      <c r="E8485">
        <v>41</v>
      </c>
      <c r="F8485" t="s">
        <v>641</v>
      </c>
    </row>
    <row r="8486" spans="1:6" x14ac:dyDescent="0.5">
      <c r="A8486" s="4">
        <v>43593</v>
      </c>
      <c r="B8486" s="14">
        <v>0.79791666666666661</v>
      </c>
      <c r="C8486">
        <v>1</v>
      </c>
      <c r="D8486" t="s">
        <v>640</v>
      </c>
      <c r="E8486">
        <v>48</v>
      </c>
      <c r="F8486" t="s">
        <v>641</v>
      </c>
    </row>
    <row r="8487" spans="1:6" x14ac:dyDescent="0.5">
      <c r="A8487" s="4">
        <v>43593</v>
      </c>
      <c r="B8487" s="14">
        <v>0.79792824074074076</v>
      </c>
      <c r="C8487">
        <v>1</v>
      </c>
      <c r="D8487" t="s">
        <v>640</v>
      </c>
      <c r="E8487">
        <v>55</v>
      </c>
      <c r="F8487" t="s">
        <v>641</v>
      </c>
    </row>
    <row r="8488" spans="1:6" x14ac:dyDescent="0.5">
      <c r="A8488" s="4">
        <v>43593</v>
      </c>
      <c r="B8488" s="14">
        <v>0.79797453703703702</v>
      </c>
      <c r="C8488">
        <v>1</v>
      </c>
      <c r="D8488" t="s">
        <v>640</v>
      </c>
      <c r="E8488">
        <v>49</v>
      </c>
      <c r="F8488" t="s">
        <v>641</v>
      </c>
    </row>
    <row r="8489" spans="1:6" x14ac:dyDescent="0.5">
      <c r="A8489" s="4">
        <v>43593</v>
      </c>
      <c r="B8489" s="14">
        <v>0.79798611111111117</v>
      </c>
      <c r="C8489">
        <v>1</v>
      </c>
      <c r="D8489" t="s">
        <v>640</v>
      </c>
      <c r="E8489">
        <v>57</v>
      </c>
      <c r="F8489" t="s">
        <v>641</v>
      </c>
    </row>
    <row r="8490" spans="1:6" x14ac:dyDescent="0.5">
      <c r="A8490" s="4">
        <v>43593</v>
      </c>
      <c r="B8490" s="14">
        <v>0.79800925925925925</v>
      </c>
      <c r="C8490">
        <v>1</v>
      </c>
      <c r="D8490" t="s">
        <v>640</v>
      </c>
      <c r="E8490">
        <v>50</v>
      </c>
      <c r="F8490" t="s">
        <v>641</v>
      </c>
    </row>
    <row r="8491" spans="1:6" x14ac:dyDescent="0.5">
      <c r="A8491" s="4">
        <v>43593</v>
      </c>
      <c r="B8491" s="14">
        <v>0.79803240740740744</v>
      </c>
      <c r="C8491">
        <v>1</v>
      </c>
      <c r="D8491" t="s">
        <v>640</v>
      </c>
      <c r="E8491">
        <v>40</v>
      </c>
      <c r="F8491" t="s">
        <v>641</v>
      </c>
    </row>
    <row r="8492" spans="1:6" x14ac:dyDescent="0.5">
      <c r="A8492" s="4">
        <v>43593</v>
      </c>
      <c r="B8492" s="14">
        <v>0.79804398148148159</v>
      </c>
      <c r="C8492">
        <v>1</v>
      </c>
      <c r="D8492" t="s">
        <v>640</v>
      </c>
      <c r="E8492">
        <v>40</v>
      </c>
      <c r="F8492" t="s">
        <v>641</v>
      </c>
    </row>
    <row r="8493" spans="1:6" x14ac:dyDescent="0.5">
      <c r="A8493" s="4">
        <v>43593</v>
      </c>
      <c r="B8493" s="14">
        <v>0.79805555555555552</v>
      </c>
      <c r="C8493">
        <v>1</v>
      </c>
      <c r="D8493" t="s">
        <v>640</v>
      </c>
      <c r="E8493">
        <v>43</v>
      </c>
      <c r="F8493" t="s">
        <v>641</v>
      </c>
    </row>
    <row r="8494" spans="1:6" x14ac:dyDescent="0.5">
      <c r="A8494" s="4">
        <v>43593</v>
      </c>
      <c r="B8494" s="14">
        <v>0.79807870370370371</v>
      </c>
      <c r="C8494">
        <v>1</v>
      </c>
      <c r="D8494" t="s">
        <v>640</v>
      </c>
      <c r="E8494">
        <v>46</v>
      </c>
      <c r="F8494" t="s">
        <v>641</v>
      </c>
    </row>
    <row r="8495" spans="1:6" x14ac:dyDescent="0.5">
      <c r="A8495" s="4">
        <v>43593</v>
      </c>
      <c r="B8495" s="14">
        <v>0.79809027777777775</v>
      </c>
      <c r="C8495">
        <v>1</v>
      </c>
      <c r="D8495" t="s">
        <v>640</v>
      </c>
      <c r="E8495">
        <v>46</v>
      </c>
      <c r="F8495" t="s">
        <v>641</v>
      </c>
    </row>
    <row r="8496" spans="1:6" x14ac:dyDescent="0.5">
      <c r="A8496" s="4">
        <v>43593</v>
      </c>
      <c r="B8496" s="14">
        <v>0.79810185185185178</v>
      </c>
      <c r="C8496">
        <v>1</v>
      </c>
      <c r="D8496" t="s">
        <v>640</v>
      </c>
      <c r="E8496">
        <v>54</v>
      </c>
      <c r="F8496" t="s">
        <v>641</v>
      </c>
    </row>
    <row r="8497" spans="1:6" x14ac:dyDescent="0.5">
      <c r="A8497" s="4">
        <v>43593</v>
      </c>
      <c r="B8497" s="14">
        <v>0.79811342592592593</v>
      </c>
      <c r="C8497">
        <v>1</v>
      </c>
      <c r="D8497" t="s">
        <v>640</v>
      </c>
      <c r="E8497">
        <v>58</v>
      </c>
      <c r="F8497" t="s">
        <v>641</v>
      </c>
    </row>
    <row r="8498" spans="1:6" x14ac:dyDescent="0.5">
      <c r="A8498" s="4">
        <v>43593</v>
      </c>
      <c r="B8498" s="14">
        <v>0.79812500000000008</v>
      </c>
      <c r="C8498">
        <v>1</v>
      </c>
      <c r="D8498" t="s">
        <v>640</v>
      </c>
      <c r="E8498">
        <v>54</v>
      </c>
      <c r="F8498" t="s">
        <v>641</v>
      </c>
    </row>
    <row r="8499" spans="1:6" x14ac:dyDescent="0.5">
      <c r="A8499" s="4">
        <v>43593</v>
      </c>
      <c r="B8499" s="14">
        <v>0.79813657407407401</v>
      </c>
      <c r="C8499">
        <v>1</v>
      </c>
      <c r="D8499" t="s">
        <v>640</v>
      </c>
      <c r="E8499">
        <v>60</v>
      </c>
      <c r="F8499" t="s">
        <v>641</v>
      </c>
    </row>
    <row r="8500" spans="1:6" x14ac:dyDescent="0.5">
      <c r="A8500" s="4">
        <v>43593</v>
      </c>
      <c r="B8500" s="14">
        <v>0.79814814814814816</v>
      </c>
      <c r="C8500">
        <v>1</v>
      </c>
      <c r="D8500" t="s">
        <v>640</v>
      </c>
      <c r="E8500">
        <v>56</v>
      </c>
      <c r="F8500" t="s">
        <v>641</v>
      </c>
    </row>
    <row r="8501" spans="1:6" x14ac:dyDescent="0.5">
      <c r="A8501" s="4">
        <v>43593</v>
      </c>
      <c r="B8501" s="14">
        <v>0.7981597222222222</v>
      </c>
      <c r="C8501">
        <v>1</v>
      </c>
      <c r="D8501" t="s">
        <v>640</v>
      </c>
      <c r="E8501">
        <v>61</v>
      </c>
      <c r="F8501" t="s">
        <v>641</v>
      </c>
    </row>
    <row r="8502" spans="1:6" x14ac:dyDescent="0.5">
      <c r="A8502" s="4">
        <v>43593</v>
      </c>
      <c r="B8502" s="14">
        <v>0.79817129629629635</v>
      </c>
      <c r="C8502">
        <v>1</v>
      </c>
      <c r="D8502" t="s">
        <v>640</v>
      </c>
      <c r="E8502">
        <v>53</v>
      </c>
      <c r="F8502" t="s">
        <v>641</v>
      </c>
    </row>
    <row r="8503" spans="1:6" x14ac:dyDescent="0.5">
      <c r="A8503" s="4">
        <v>43593</v>
      </c>
      <c r="B8503" s="14">
        <v>0.79818287037037028</v>
      </c>
      <c r="C8503">
        <v>1</v>
      </c>
      <c r="D8503" t="s">
        <v>640</v>
      </c>
      <c r="E8503">
        <v>50</v>
      </c>
      <c r="F8503" t="s">
        <v>641</v>
      </c>
    </row>
    <row r="8504" spans="1:6" x14ac:dyDescent="0.5">
      <c r="A8504" s="4">
        <v>43593</v>
      </c>
      <c r="B8504" s="14">
        <v>0.79819444444444443</v>
      </c>
      <c r="C8504">
        <v>1</v>
      </c>
      <c r="D8504" t="s">
        <v>640</v>
      </c>
      <c r="E8504">
        <v>52</v>
      </c>
      <c r="F8504" t="s">
        <v>641</v>
      </c>
    </row>
    <row r="8505" spans="1:6" x14ac:dyDescent="0.5">
      <c r="A8505" s="4">
        <v>43593</v>
      </c>
      <c r="B8505" s="14">
        <v>0.79820601851851858</v>
      </c>
      <c r="C8505">
        <v>1</v>
      </c>
      <c r="D8505" t="s">
        <v>640</v>
      </c>
      <c r="E8505">
        <v>58</v>
      </c>
      <c r="F8505" t="s">
        <v>641</v>
      </c>
    </row>
    <row r="8506" spans="1:6" x14ac:dyDescent="0.5">
      <c r="A8506" s="4">
        <v>43593</v>
      </c>
      <c r="B8506" s="14">
        <v>0.79821759259259262</v>
      </c>
      <c r="C8506">
        <v>1</v>
      </c>
      <c r="D8506" t="s">
        <v>640</v>
      </c>
      <c r="E8506">
        <v>47</v>
      </c>
      <c r="F8506" t="s">
        <v>641</v>
      </c>
    </row>
    <row r="8507" spans="1:6" x14ac:dyDescent="0.5">
      <c r="A8507" s="4">
        <v>43593</v>
      </c>
      <c r="B8507" s="14">
        <v>0.7982407407407407</v>
      </c>
      <c r="C8507">
        <v>1</v>
      </c>
      <c r="D8507" t="s">
        <v>640</v>
      </c>
      <c r="E8507">
        <v>52</v>
      </c>
      <c r="F8507" t="s">
        <v>641</v>
      </c>
    </row>
    <row r="8508" spans="1:6" x14ac:dyDescent="0.5">
      <c r="A8508" s="4">
        <v>43593</v>
      </c>
      <c r="B8508" s="14">
        <v>0.79825231481481485</v>
      </c>
      <c r="C8508">
        <v>1</v>
      </c>
      <c r="D8508" t="s">
        <v>640</v>
      </c>
      <c r="E8508">
        <v>49</v>
      </c>
      <c r="F8508" t="s">
        <v>641</v>
      </c>
    </row>
    <row r="8509" spans="1:6" x14ac:dyDescent="0.5">
      <c r="A8509" s="4">
        <v>43593</v>
      </c>
      <c r="B8509" s="14">
        <v>0.79826388888888899</v>
      </c>
      <c r="C8509">
        <v>1</v>
      </c>
      <c r="D8509" t="s">
        <v>640</v>
      </c>
      <c r="E8509">
        <v>41</v>
      </c>
      <c r="F8509" t="s">
        <v>641</v>
      </c>
    </row>
    <row r="8510" spans="1:6" x14ac:dyDescent="0.5">
      <c r="A8510" s="4">
        <v>43593</v>
      </c>
      <c r="B8510" s="14">
        <v>0.79827546296296292</v>
      </c>
      <c r="C8510">
        <v>1</v>
      </c>
      <c r="D8510" t="s">
        <v>640</v>
      </c>
      <c r="E8510">
        <v>40</v>
      </c>
      <c r="F8510" t="s">
        <v>641</v>
      </c>
    </row>
    <row r="8511" spans="1:6" x14ac:dyDescent="0.5">
      <c r="A8511" s="4">
        <v>43593</v>
      </c>
      <c r="B8511" s="14">
        <v>0.79828703703703707</v>
      </c>
      <c r="C8511">
        <v>1</v>
      </c>
      <c r="D8511" t="s">
        <v>640</v>
      </c>
      <c r="E8511">
        <v>52</v>
      </c>
      <c r="F8511" t="s">
        <v>641</v>
      </c>
    </row>
    <row r="8512" spans="1:6" x14ac:dyDescent="0.5">
      <c r="A8512" s="4">
        <v>43593</v>
      </c>
      <c r="B8512" s="14">
        <v>0.79829861111111111</v>
      </c>
      <c r="C8512">
        <v>1</v>
      </c>
      <c r="D8512" t="s">
        <v>640</v>
      </c>
      <c r="E8512">
        <v>46</v>
      </c>
      <c r="F8512" t="s">
        <v>641</v>
      </c>
    </row>
    <row r="8513" spans="1:6" x14ac:dyDescent="0.5">
      <c r="A8513" s="4">
        <v>43593</v>
      </c>
      <c r="B8513" s="14">
        <v>0.79831018518518515</v>
      </c>
      <c r="C8513">
        <v>1</v>
      </c>
      <c r="D8513" t="s">
        <v>640</v>
      </c>
      <c r="E8513">
        <v>54</v>
      </c>
      <c r="F8513" t="s">
        <v>641</v>
      </c>
    </row>
    <row r="8514" spans="1:6" x14ac:dyDescent="0.5">
      <c r="A8514" s="4">
        <v>43593</v>
      </c>
      <c r="B8514" s="14">
        <v>0.79833333333333334</v>
      </c>
      <c r="C8514">
        <v>1</v>
      </c>
      <c r="D8514" t="s">
        <v>640</v>
      </c>
      <c r="E8514">
        <v>51</v>
      </c>
      <c r="F8514" t="s">
        <v>641</v>
      </c>
    </row>
    <row r="8515" spans="1:6" x14ac:dyDescent="0.5">
      <c r="A8515" s="4">
        <v>43593</v>
      </c>
      <c r="B8515" s="14">
        <v>0.79834490740740749</v>
      </c>
      <c r="C8515">
        <v>1</v>
      </c>
      <c r="D8515" t="s">
        <v>640</v>
      </c>
      <c r="E8515">
        <v>51</v>
      </c>
      <c r="F8515" t="s">
        <v>641</v>
      </c>
    </row>
    <row r="8516" spans="1:6" x14ac:dyDescent="0.5">
      <c r="A8516" s="4">
        <v>43593</v>
      </c>
      <c r="B8516" s="14">
        <v>0.79835648148148142</v>
      </c>
      <c r="C8516">
        <v>1</v>
      </c>
      <c r="D8516" t="s">
        <v>640</v>
      </c>
      <c r="E8516">
        <v>59</v>
      </c>
      <c r="F8516" t="s">
        <v>641</v>
      </c>
    </row>
    <row r="8517" spans="1:6" x14ac:dyDescent="0.5">
      <c r="A8517" s="4">
        <v>43593</v>
      </c>
      <c r="B8517" s="14">
        <v>0.79836805555555557</v>
      </c>
      <c r="C8517">
        <v>1</v>
      </c>
      <c r="D8517" t="s">
        <v>640</v>
      </c>
      <c r="E8517">
        <v>43</v>
      </c>
      <c r="F8517" t="s">
        <v>641</v>
      </c>
    </row>
    <row r="8518" spans="1:6" x14ac:dyDescent="0.5">
      <c r="A8518" s="4">
        <v>43593</v>
      </c>
      <c r="B8518" s="14">
        <v>0.79837962962962961</v>
      </c>
      <c r="C8518">
        <v>1</v>
      </c>
      <c r="D8518" t="s">
        <v>640</v>
      </c>
      <c r="E8518">
        <v>51</v>
      </c>
      <c r="F8518" t="s">
        <v>641</v>
      </c>
    </row>
    <row r="8519" spans="1:6" x14ac:dyDescent="0.5">
      <c r="A8519" s="4">
        <v>43593</v>
      </c>
      <c r="B8519" s="14">
        <v>0.79839120370370376</v>
      </c>
      <c r="C8519">
        <v>1</v>
      </c>
      <c r="D8519" t="s">
        <v>640</v>
      </c>
      <c r="E8519">
        <v>55</v>
      </c>
      <c r="F8519" t="s">
        <v>641</v>
      </c>
    </row>
    <row r="8520" spans="1:6" x14ac:dyDescent="0.5">
      <c r="A8520" s="4">
        <v>43593</v>
      </c>
      <c r="B8520" s="14">
        <v>0.79840277777777768</v>
      </c>
      <c r="C8520">
        <v>1</v>
      </c>
      <c r="D8520" t="s">
        <v>640</v>
      </c>
      <c r="E8520">
        <v>61</v>
      </c>
      <c r="F8520" t="s">
        <v>641</v>
      </c>
    </row>
    <row r="8521" spans="1:6" x14ac:dyDescent="0.5">
      <c r="A8521" s="4">
        <v>43593</v>
      </c>
      <c r="B8521" s="14">
        <v>0.79842592592592598</v>
      </c>
      <c r="C8521">
        <v>1</v>
      </c>
      <c r="D8521" t="s">
        <v>640</v>
      </c>
      <c r="E8521">
        <v>57</v>
      </c>
      <c r="F8521" t="s">
        <v>641</v>
      </c>
    </row>
    <row r="8522" spans="1:6" x14ac:dyDescent="0.5">
      <c r="A8522" s="4">
        <v>43593</v>
      </c>
      <c r="B8522" s="14">
        <v>0.79843750000000002</v>
      </c>
      <c r="C8522">
        <v>1</v>
      </c>
      <c r="D8522" t="s">
        <v>640</v>
      </c>
      <c r="E8522">
        <v>61</v>
      </c>
      <c r="F8522" t="s">
        <v>641</v>
      </c>
    </row>
    <row r="8523" spans="1:6" x14ac:dyDescent="0.5">
      <c r="A8523" s="4">
        <v>43593</v>
      </c>
      <c r="B8523" s="14">
        <v>0.79844907407407406</v>
      </c>
      <c r="C8523">
        <v>1</v>
      </c>
      <c r="D8523" t="s">
        <v>640</v>
      </c>
      <c r="E8523">
        <v>57</v>
      </c>
      <c r="F8523" t="s">
        <v>641</v>
      </c>
    </row>
    <row r="8524" spans="1:6" x14ac:dyDescent="0.5">
      <c r="A8524" s="4">
        <v>43593</v>
      </c>
      <c r="B8524" s="14">
        <v>0.79847222222222225</v>
      </c>
      <c r="C8524">
        <v>1</v>
      </c>
      <c r="D8524" t="s">
        <v>640</v>
      </c>
      <c r="E8524">
        <v>42</v>
      </c>
      <c r="F8524" t="s">
        <v>641</v>
      </c>
    </row>
    <row r="8525" spans="1:6" x14ac:dyDescent="0.5">
      <c r="A8525" s="4">
        <v>43593</v>
      </c>
      <c r="B8525" s="14">
        <v>0.7984837962962964</v>
      </c>
      <c r="C8525">
        <v>1</v>
      </c>
      <c r="D8525" t="s">
        <v>640</v>
      </c>
      <c r="E8525">
        <v>51</v>
      </c>
      <c r="F8525" t="s">
        <v>641</v>
      </c>
    </row>
    <row r="8526" spans="1:6" x14ac:dyDescent="0.5">
      <c r="A8526" s="4">
        <v>43593</v>
      </c>
      <c r="B8526" s="14">
        <v>0.79849537037037033</v>
      </c>
      <c r="C8526">
        <v>1</v>
      </c>
      <c r="D8526" t="s">
        <v>640</v>
      </c>
      <c r="E8526">
        <v>49</v>
      </c>
      <c r="F8526" t="s">
        <v>641</v>
      </c>
    </row>
    <row r="8527" spans="1:6" x14ac:dyDescent="0.5">
      <c r="A8527" s="4">
        <v>43593</v>
      </c>
      <c r="B8527" s="14">
        <v>0.79850694444444448</v>
      </c>
      <c r="C8527">
        <v>1</v>
      </c>
      <c r="D8527" t="s">
        <v>640</v>
      </c>
      <c r="E8527">
        <v>54</v>
      </c>
      <c r="F8527" t="s">
        <v>641</v>
      </c>
    </row>
    <row r="8528" spans="1:6" x14ac:dyDescent="0.5">
      <c r="A8528" s="4">
        <v>43593</v>
      </c>
      <c r="B8528" s="14">
        <v>0.79851851851851852</v>
      </c>
      <c r="C8528">
        <v>1</v>
      </c>
      <c r="D8528" t="s">
        <v>640</v>
      </c>
      <c r="E8528">
        <v>42</v>
      </c>
      <c r="F8528" t="s">
        <v>641</v>
      </c>
    </row>
    <row r="8529" spans="1:6" x14ac:dyDescent="0.5">
      <c r="A8529" s="4">
        <v>43593</v>
      </c>
      <c r="B8529" s="14">
        <v>0.79853009259259267</v>
      </c>
      <c r="C8529">
        <v>1</v>
      </c>
      <c r="D8529" t="s">
        <v>640</v>
      </c>
      <c r="E8529">
        <v>49</v>
      </c>
      <c r="F8529" t="s">
        <v>641</v>
      </c>
    </row>
    <row r="8530" spans="1:6" x14ac:dyDescent="0.5">
      <c r="A8530" s="4">
        <v>43593</v>
      </c>
      <c r="B8530" s="14">
        <v>0.79854166666666659</v>
      </c>
      <c r="C8530">
        <v>1</v>
      </c>
      <c r="D8530" t="s">
        <v>640</v>
      </c>
      <c r="E8530">
        <v>55</v>
      </c>
      <c r="F8530" t="s">
        <v>641</v>
      </c>
    </row>
    <row r="8531" spans="1:6" x14ac:dyDescent="0.5">
      <c r="A8531" s="4">
        <v>43593</v>
      </c>
      <c r="B8531" s="14">
        <v>0.79855324074074074</v>
      </c>
      <c r="C8531">
        <v>1</v>
      </c>
      <c r="D8531" t="s">
        <v>640</v>
      </c>
      <c r="E8531">
        <v>54</v>
      </c>
      <c r="F8531" t="s">
        <v>641</v>
      </c>
    </row>
    <row r="8532" spans="1:6" x14ac:dyDescent="0.5">
      <c r="A8532" s="4">
        <v>43593</v>
      </c>
      <c r="B8532" s="14">
        <v>0.79856481481481489</v>
      </c>
      <c r="C8532">
        <v>1</v>
      </c>
      <c r="D8532" t="s">
        <v>640</v>
      </c>
      <c r="E8532">
        <v>54</v>
      </c>
      <c r="F8532" t="s">
        <v>641</v>
      </c>
    </row>
    <row r="8533" spans="1:6" x14ac:dyDescent="0.5">
      <c r="A8533" s="4">
        <v>43593</v>
      </c>
      <c r="B8533" s="14">
        <v>0.79857638888888882</v>
      </c>
      <c r="C8533">
        <v>1</v>
      </c>
      <c r="D8533" t="s">
        <v>640</v>
      </c>
      <c r="E8533">
        <v>48</v>
      </c>
      <c r="F8533" t="s">
        <v>641</v>
      </c>
    </row>
    <row r="8534" spans="1:6" x14ac:dyDescent="0.5">
      <c r="A8534" s="4">
        <v>43593</v>
      </c>
      <c r="B8534" s="14">
        <v>0.79858796296296297</v>
      </c>
      <c r="C8534">
        <v>1</v>
      </c>
      <c r="D8534" t="s">
        <v>640</v>
      </c>
      <c r="E8534">
        <v>58</v>
      </c>
      <c r="F8534" t="s">
        <v>641</v>
      </c>
    </row>
    <row r="8535" spans="1:6" x14ac:dyDescent="0.5">
      <c r="A8535" s="4">
        <v>43593</v>
      </c>
      <c r="B8535" s="14">
        <v>0.79861111111111116</v>
      </c>
      <c r="C8535">
        <v>1</v>
      </c>
      <c r="D8535" t="s">
        <v>640</v>
      </c>
      <c r="E8535">
        <v>55</v>
      </c>
      <c r="F8535" t="s">
        <v>641</v>
      </c>
    </row>
    <row r="8536" spans="1:6" x14ac:dyDescent="0.5">
      <c r="A8536" s="4">
        <v>43593</v>
      </c>
      <c r="B8536" s="14">
        <v>0.79862268518518509</v>
      </c>
      <c r="C8536">
        <v>1</v>
      </c>
      <c r="D8536" t="s">
        <v>640</v>
      </c>
      <c r="E8536">
        <v>52</v>
      </c>
      <c r="F8536" t="s">
        <v>641</v>
      </c>
    </row>
    <row r="8537" spans="1:6" x14ac:dyDescent="0.5">
      <c r="A8537" s="4">
        <v>43593</v>
      </c>
      <c r="B8537" s="14">
        <v>0.79863425925925924</v>
      </c>
      <c r="C8537">
        <v>1</v>
      </c>
      <c r="D8537" t="s">
        <v>640</v>
      </c>
      <c r="E8537">
        <v>48</v>
      </c>
      <c r="F8537" t="s">
        <v>641</v>
      </c>
    </row>
    <row r="8538" spans="1:6" x14ac:dyDescent="0.5">
      <c r="A8538" s="4">
        <v>43593</v>
      </c>
      <c r="B8538" s="14">
        <v>0.79864583333333339</v>
      </c>
      <c r="C8538">
        <v>1</v>
      </c>
      <c r="D8538" t="s">
        <v>640</v>
      </c>
      <c r="E8538">
        <v>48</v>
      </c>
      <c r="F8538" t="s">
        <v>641</v>
      </c>
    </row>
    <row r="8539" spans="1:6" x14ac:dyDescent="0.5">
      <c r="A8539" s="4">
        <v>43593</v>
      </c>
      <c r="B8539" s="14">
        <v>0.79865740740740743</v>
      </c>
      <c r="C8539">
        <v>1</v>
      </c>
      <c r="D8539" t="s">
        <v>640</v>
      </c>
      <c r="E8539">
        <v>53</v>
      </c>
      <c r="F8539" t="s">
        <v>641</v>
      </c>
    </row>
    <row r="8540" spans="1:6" x14ac:dyDescent="0.5">
      <c r="A8540" s="4">
        <v>43593</v>
      </c>
      <c r="B8540" s="14">
        <v>0.79866898148148147</v>
      </c>
      <c r="C8540">
        <v>1</v>
      </c>
      <c r="D8540" t="s">
        <v>640</v>
      </c>
      <c r="E8540">
        <v>48</v>
      </c>
      <c r="F8540" t="s">
        <v>641</v>
      </c>
    </row>
    <row r="8541" spans="1:6" x14ac:dyDescent="0.5">
      <c r="A8541" s="4">
        <v>43593</v>
      </c>
      <c r="B8541" s="14">
        <v>0.7986805555555555</v>
      </c>
      <c r="C8541">
        <v>1</v>
      </c>
      <c r="D8541" t="s">
        <v>640</v>
      </c>
      <c r="E8541">
        <v>47</v>
      </c>
      <c r="F8541" t="s">
        <v>641</v>
      </c>
    </row>
    <row r="8542" spans="1:6" x14ac:dyDescent="0.5">
      <c r="A8542" s="4">
        <v>43593</v>
      </c>
      <c r="B8542" s="14">
        <v>0.7987037037037038</v>
      </c>
      <c r="C8542">
        <v>1</v>
      </c>
      <c r="D8542" t="s">
        <v>640</v>
      </c>
      <c r="E8542">
        <v>60</v>
      </c>
      <c r="F8542" t="s">
        <v>641</v>
      </c>
    </row>
    <row r="8543" spans="1:6" x14ac:dyDescent="0.5">
      <c r="A8543" s="4">
        <v>43593</v>
      </c>
      <c r="B8543" s="14">
        <v>0.79871527777777773</v>
      </c>
      <c r="C8543">
        <v>1</v>
      </c>
      <c r="D8543" t="s">
        <v>640</v>
      </c>
      <c r="E8543">
        <v>58</v>
      </c>
      <c r="F8543" t="s">
        <v>641</v>
      </c>
    </row>
    <row r="8544" spans="1:6" x14ac:dyDescent="0.5">
      <c r="A8544" s="4">
        <v>43593</v>
      </c>
      <c r="B8544" s="14">
        <v>0.79872685185185188</v>
      </c>
      <c r="C8544">
        <v>1</v>
      </c>
      <c r="D8544" t="s">
        <v>640</v>
      </c>
      <c r="E8544">
        <v>57</v>
      </c>
      <c r="F8544" t="s">
        <v>641</v>
      </c>
    </row>
    <row r="8545" spans="1:6" x14ac:dyDescent="0.5">
      <c r="A8545" s="4">
        <v>43593</v>
      </c>
      <c r="B8545" s="14">
        <v>0.79875000000000007</v>
      </c>
      <c r="C8545">
        <v>1</v>
      </c>
      <c r="D8545" t="s">
        <v>640</v>
      </c>
      <c r="E8545">
        <v>46</v>
      </c>
      <c r="F8545" t="s">
        <v>641</v>
      </c>
    </row>
    <row r="8546" spans="1:6" x14ac:dyDescent="0.5">
      <c r="A8546" s="4">
        <v>43593</v>
      </c>
      <c r="B8546" s="14">
        <v>0.798761574074074</v>
      </c>
      <c r="C8546">
        <v>1</v>
      </c>
      <c r="D8546" t="s">
        <v>640</v>
      </c>
      <c r="E8546">
        <v>58</v>
      </c>
      <c r="F8546" t="s">
        <v>641</v>
      </c>
    </row>
    <row r="8547" spans="1:6" x14ac:dyDescent="0.5">
      <c r="A8547" s="4">
        <v>43593</v>
      </c>
      <c r="B8547" s="14">
        <v>0.79877314814814815</v>
      </c>
      <c r="C8547">
        <v>1</v>
      </c>
      <c r="D8547" t="s">
        <v>640</v>
      </c>
      <c r="E8547">
        <v>57</v>
      </c>
      <c r="F8547" t="s">
        <v>641</v>
      </c>
    </row>
    <row r="8548" spans="1:6" x14ac:dyDescent="0.5">
      <c r="A8548" s="4">
        <v>43593</v>
      </c>
      <c r="B8548" s="14">
        <v>0.7987847222222223</v>
      </c>
      <c r="C8548">
        <v>1</v>
      </c>
      <c r="D8548" t="s">
        <v>640</v>
      </c>
      <c r="E8548">
        <v>57</v>
      </c>
      <c r="F8548" t="s">
        <v>641</v>
      </c>
    </row>
    <row r="8549" spans="1:6" x14ac:dyDescent="0.5">
      <c r="A8549" s="4">
        <v>43593</v>
      </c>
      <c r="B8549" s="14">
        <v>0.79879629629629623</v>
      </c>
      <c r="C8549">
        <v>1</v>
      </c>
      <c r="D8549" t="s">
        <v>640</v>
      </c>
      <c r="E8549">
        <v>51</v>
      </c>
      <c r="F8549" t="s">
        <v>641</v>
      </c>
    </row>
    <row r="8550" spans="1:6" x14ac:dyDescent="0.5">
      <c r="A8550" s="4">
        <v>43593</v>
      </c>
      <c r="B8550" s="14">
        <v>0.79880787037037038</v>
      </c>
      <c r="C8550">
        <v>1</v>
      </c>
      <c r="D8550" t="s">
        <v>640</v>
      </c>
      <c r="E8550">
        <v>58</v>
      </c>
      <c r="F8550" t="s">
        <v>641</v>
      </c>
    </row>
    <row r="8551" spans="1:6" x14ac:dyDescent="0.5">
      <c r="A8551" s="4">
        <v>43593</v>
      </c>
      <c r="B8551" s="14">
        <v>0.79883101851851857</v>
      </c>
      <c r="C8551">
        <v>1</v>
      </c>
      <c r="D8551" t="s">
        <v>640</v>
      </c>
      <c r="E8551">
        <v>40</v>
      </c>
      <c r="F8551" t="s">
        <v>641</v>
      </c>
    </row>
    <row r="8552" spans="1:6" x14ac:dyDescent="0.5">
      <c r="A8552" s="4">
        <v>43593</v>
      </c>
      <c r="B8552" s="14">
        <v>0.79884259259259249</v>
      </c>
      <c r="C8552">
        <v>1</v>
      </c>
      <c r="D8552" t="s">
        <v>640</v>
      </c>
      <c r="E8552">
        <v>49</v>
      </c>
      <c r="F8552" t="s">
        <v>641</v>
      </c>
    </row>
    <row r="8553" spans="1:6" x14ac:dyDescent="0.5">
      <c r="A8553" s="4">
        <v>43593</v>
      </c>
      <c r="B8553" s="14">
        <v>0.79886574074074079</v>
      </c>
      <c r="C8553">
        <v>1</v>
      </c>
      <c r="D8553" t="s">
        <v>640</v>
      </c>
      <c r="E8553">
        <v>41</v>
      </c>
      <c r="F8553" t="s">
        <v>641</v>
      </c>
    </row>
    <row r="8554" spans="1:6" x14ac:dyDescent="0.5">
      <c r="A8554" s="4">
        <v>43593</v>
      </c>
      <c r="B8554" s="14">
        <v>0.79887731481481483</v>
      </c>
      <c r="C8554">
        <v>1</v>
      </c>
      <c r="D8554" t="s">
        <v>640</v>
      </c>
      <c r="E8554">
        <v>55</v>
      </c>
      <c r="F8554" t="s">
        <v>641</v>
      </c>
    </row>
    <row r="8555" spans="1:6" x14ac:dyDescent="0.5">
      <c r="A8555" s="4">
        <v>43593</v>
      </c>
      <c r="B8555" s="14">
        <v>0.79888888888888887</v>
      </c>
      <c r="C8555">
        <v>1</v>
      </c>
      <c r="D8555" t="s">
        <v>640</v>
      </c>
      <c r="E8555">
        <v>57</v>
      </c>
      <c r="F8555" t="s">
        <v>641</v>
      </c>
    </row>
    <row r="8556" spans="1:6" x14ac:dyDescent="0.5">
      <c r="A8556" s="4">
        <v>43593</v>
      </c>
      <c r="B8556" s="14">
        <v>0.79890046296296291</v>
      </c>
      <c r="C8556">
        <v>1</v>
      </c>
      <c r="D8556" t="s">
        <v>640</v>
      </c>
      <c r="E8556">
        <v>57</v>
      </c>
      <c r="F8556" t="s">
        <v>641</v>
      </c>
    </row>
    <row r="8557" spans="1:6" x14ac:dyDescent="0.5">
      <c r="A8557" s="4">
        <v>43593</v>
      </c>
      <c r="B8557" s="14">
        <v>0.79907407407407405</v>
      </c>
      <c r="C8557">
        <v>1</v>
      </c>
      <c r="D8557" t="s">
        <v>640</v>
      </c>
      <c r="E8557">
        <v>41</v>
      </c>
      <c r="F8557" t="s">
        <v>641</v>
      </c>
    </row>
    <row r="8558" spans="1:6" x14ac:dyDescent="0.5">
      <c r="A8558" s="4">
        <v>43593</v>
      </c>
      <c r="B8558" s="14">
        <v>0.79909722222222224</v>
      </c>
      <c r="C8558">
        <v>1</v>
      </c>
      <c r="D8558" t="s">
        <v>640</v>
      </c>
      <c r="E8558">
        <v>46</v>
      </c>
      <c r="F8558" t="s">
        <v>641</v>
      </c>
    </row>
    <row r="8559" spans="1:6" x14ac:dyDescent="0.5">
      <c r="A8559" s="4">
        <v>43593</v>
      </c>
      <c r="B8559" s="14">
        <v>0.88401620370370371</v>
      </c>
      <c r="C8559">
        <v>1</v>
      </c>
      <c r="D8559" t="s">
        <v>640</v>
      </c>
      <c r="E8559">
        <v>42</v>
      </c>
      <c r="F8559" t="s">
        <v>641</v>
      </c>
    </row>
    <row r="8560" spans="1:6" x14ac:dyDescent="0.5">
      <c r="A8560" s="4">
        <v>43593</v>
      </c>
      <c r="B8560" s="14">
        <v>0.88405092592592593</v>
      </c>
      <c r="C8560">
        <v>1</v>
      </c>
      <c r="D8560" t="s">
        <v>640</v>
      </c>
      <c r="E8560">
        <v>47</v>
      </c>
      <c r="F8560" t="s">
        <v>641</v>
      </c>
    </row>
    <row r="8561" spans="1:25" x14ac:dyDescent="0.5">
      <c r="A8561" s="4">
        <v>43593</v>
      </c>
      <c r="B8561" s="14">
        <v>0.88406250000000008</v>
      </c>
      <c r="C8561">
        <v>1</v>
      </c>
      <c r="D8561" t="s">
        <v>640</v>
      </c>
      <c r="E8561">
        <v>41</v>
      </c>
      <c r="F8561" t="s">
        <v>641</v>
      </c>
    </row>
    <row r="8562" spans="1:25" x14ac:dyDescent="0.5">
      <c r="A8562" s="4">
        <v>43593</v>
      </c>
      <c r="B8562" s="14">
        <v>0.88407407407407401</v>
      </c>
      <c r="C8562">
        <v>1</v>
      </c>
      <c r="D8562" t="s">
        <v>640</v>
      </c>
      <c r="E8562">
        <v>42</v>
      </c>
      <c r="F8562" t="s">
        <v>641</v>
      </c>
    </row>
    <row r="8563" spans="1:25" x14ac:dyDescent="0.5">
      <c r="A8563" s="4">
        <v>43593</v>
      </c>
      <c r="B8563" s="14">
        <v>0.88408564814814816</v>
      </c>
      <c r="C8563">
        <v>1</v>
      </c>
      <c r="D8563" t="s">
        <v>640</v>
      </c>
      <c r="E8563">
        <v>50</v>
      </c>
      <c r="F8563" t="s">
        <v>641</v>
      </c>
    </row>
    <row r="8564" spans="1:25" x14ac:dyDescent="0.5">
      <c r="A8564" s="4">
        <v>43593</v>
      </c>
      <c r="B8564" s="14">
        <v>0.8840972222222222</v>
      </c>
      <c r="C8564">
        <v>1</v>
      </c>
      <c r="D8564" t="s">
        <v>640</v>
      </c>
      <c r="E8564">
        <v>51</v>
      </c>
      <c r="F8564" t="s">
        <v>641</v>
      </c>
    </row>
    <row r="8565" spans="1:25" x14ac:dyDescent="0.5">
      <c r="A8565" s="4">
        <v>43593</v>
      </c>
      <c r="B8565" s="14">
        <v>0.88410879629629635</v>
      </c>
      <c r="C8565">
        <v>1</v>
      </c>
      <c r="D8565" t="s">
        <v>640</v>
      </c>
      <c r="E8565">
        <v>43</v>
      </c>
      <c r="F8565" t="s">
        <v>641</v>
      </c>
    </row>
    <row r="8566" spans="1:25" x14ac:dyDescent="0.5">
      <c r="A8566" s="4">
        <v>43593</v>
      </c>
      <c r="B8566" s="14">
        <v>0.88412037037037028</v>
      </c>
      <c r="C8566">
        <v>1</v>
      </c>
      <c r="D8566" t="s">
        <v>640</v>
      </c>
      <c r="E8566">
        <v>38</v>
      </c>
      <c r="F8566" t="s">
        <v>641</v>
      </c>
    </row>
    <row r="8567" spans="1:25" x14ac:dyDescent="0.5">
      <c r="A8567" s="4">
        <v>43593</v>
      </c>
      <c r="B8567" s="14">
        <v>0.88413194444444443</v>
      </c>
      <c r="C8567">
        <v>1</v>
      </c>
      <c r="D8567" t="s">
        <v>640</v>
      </c>
      <c r="E8567">
        <v>42</v>
      </c>
      <c r="F8567" t="s">
        <v>641</v>
      </c>
    </row>
    <row r="8568" spans="1:25" x14ac:dyDescent="0.5">
      <c r="A8568" s="4">
        <v>43593</v>
      </c>
      <c r="B8568" s="14">
        <v>0.88427083333333334</v>
      </c>
      <c r="C8568">
        <v>1</v>
      </c>
      <c r="D8568" t="s">
        <v>640</v>
      </c>
      <c r="E8568">
        <v>38</v>
      </c>
      <c r="F8568" t="s">
        <v>641</v>
      </c>
    </row>
    <row r="8569" spans="1:25" x14ac:dyDescent="0.5">
      <c r="A8569" s="4">
        <v>43593</v>
      </c>
      <c r="B8569" s="14">
        <v>0.90664351851851854</v>
      </c>
      <c r="C8569">
        <v>1</v>
      </c>
      <c r="D8569" t="s">
        <v>640</v>
      </c>
      <c r="E8569">
        <v>39</v>
      </c>
      <c r="F8569" t="s">
        <v>642</v>
      </c>
      <c r="K8569" t="s">
        <v>642</v>
      </c>
      <c r="L8569" s="14">
        <v>4.3981481481481481E-4</v>
      </c>
      <c r="M8569" s="14">
        <v>0.90708333333333335</v>
      </c>
      <c r="N8569" t="s">
        <v>707</v>
      </c>
      <c r="P8569" t="s">
        <v>687</v>
      </c>
      <c r="Q8569">
        <v>0.4</v>
      </c>
      <c r="R8569">
        <v>0.6</v>
      </c>
      <c r="S8569">
        <v>20</v>
      </c>
      <c r="T8569" t="s">
        <v>708</v>
      </c>
      <c r="U8569">
        <v>1</v>
      </c>
      <c r="V8569">
        <v>1</v>
      </c>
    </row>
    <row r="8570" spans="1:25" x14ac:dyDescent="0.5">
      <c r="A8570" s="4">
        <v>43593</v>
      </c>
      <c r="C8570">
        <v>4</v>
      </c>
      <c r="D8570" t="s">
        <v>595</v>
      </c>
      <c r="F8570" t="s">
        <v>595</v>
      </c>
      <c r="K8570" t="s">
        <v>642</v>
      </c>
      <c r="M8570" s="14">
        <v>0.90715277777777781</v>
      </c>
      <c r="N8570">
        <v>4</v>
      </c>
      <c r="P8570" t="s">
        <v>687</v>
      </c>
      <c r="Q8570">
        <v>0.5</v>
      </c>
      <c r="R8570">
        <v>0.8</v>
      </c>
      <c r="S8570">
        <v>18.8</v>
      </c>
      <c r="T8570" t="s">
        <v>669</v>
      </c>
      <c r="U8570">
        <v>1</v>
      </c>
      <c r="X8570">
        <v>1</v>
      </c>
      <c r="Y8570" t="s">
        <v>709</v>
      </c>
    </row>
    <row r="8571" spans="1:25" x14ac:dyDescent="0.5">
      <c r="A8571" s="4">
        <v>43593</v>
      </c>
      <c r="C8571">
        <v>4</v>
      </c>
      <c r="D8571" t="s">
        <v>595</v>
      </c>
      <c r="F8571" t="s">
        <v>595</v>
      </c>
      <c r="K8571" t="s">
        <v>642</v>
      </c>
      <c r="M8571" s="14">
        <v>0.90803240740740743</v>
      </c>
      <c r="N8571">
        <v>4</v>
      </c>
      <c r="P8571" t="s">
        <v>687</v>
      </c>
      <c r="Q8571">
        <v>0.4</v>
      </c>
      <c r="R8571">
        <v>0.8</v>
      </c>
      <c r="S8571">
        <v>15</v>
      </c>
      <c r="T8571" t="s">
        <v>685</v>
      </c>
      <c r="U8571">
        <v>1</v>
      </c>
      <c r="X8571">
        <v>1</v>
      </c>
      <c r="Y8571" t="s">
        <v>709</v>
      </c>
    </row>
    <row r="8572" spans="1:25" x14ac:dyDescent="0.5">
      <c r="A8572" s="4">
        <v>43593</v>
      </c>
      <c r="B8572" s="14">
        <v>0.91005787037037045</v>
      </c>
      <c r="C8572">
        <v>2</v>
      </c>
      <c r="D8572" t="s">
        <v>651</v>
      </c>
      <c r="E8572">
        <v>46</v>
      </c>
      <c r="F8572" t="s">
        <v>642</v>
      </c>
      <c r="K8572" t="s">
        <v>642</v>
      </c>
      <c r="L8572" s="14">
        <v>6.7129629629629625E-4</v>
      </c>
      <c r="M8572" s="14">
        <v>0.9107291666666667</v>
      </c>
      <c r="N8572">
        <v>1</v>
      </c>
      <c r="P8572" t="s">
        <v>687</v>
      </c>
      <c r="Q8572">
        <v>0.4</v>
      </c>
      <c r="R8572">
        <v>0.6</v>
      </c>
      <c r="S8572">
        <v>20</v>
      </c>
      <c r="T8572" t="s">
        <v>669</v>
      </c>
      <c r="U8572">
        <v>1</v>
      </c>
      <c r="V8572">
        <v>1</v>
      </c>
      <c r="Y8572" t="s">
        <v>664</v>
      </c>
    </row>
    <row r="8573" spans="1:25" x14ac:dyDescent="0.5">
      <c r="A8573" s="4">
        <v>43593</v>
      </c>
      <c r="C8573">
        <v>2</v>
      </c>
      <c r="D8573" t="s">
        <v>595</v>
      </c>
      <c r="F8573" t="s">
        <v>595</v>
      </c>
      <c r="K8573" t="s">
        <v>642</v>
      </c>
      <c r="M8573" s="14">
        <v>0.91101851851851856</v>
      </c>
      <c r="N8573" t="s">
        <v>707</v>
      </c>
      <c r="P8573" t="s">
        <v>687</v>
      </c>
      <c r="Q8573">
        <v>0.5</v>
      </c>
      <c r="R8573">
        <v>0.6</v>
      </c>
      <c r="S8573">
        <v>25</v>
      </c>
      <c r="T8573" t="s">
        <v>710</v>
      </c>
      <c r="U8573">
        <v>1</v>
      </c>
      <c r="X8573">
        <v>1</v>
      </c>
      <c r="Y8573" t="s">
        <v>709</v>
      </c>
    </row>
    <row r="8574" spans="1:25" x14ac:dyDescent="0.5">
      <c r="A8574" s="4">
        <v>43593</v>
      </c>
      <c r="B8574" s="14">
        <v>0.91243055555555552</v>
      </c>
      <c r="C8574">
        <v>2</v>
      </c>
      <c r="D8574" t="s">
        <v>651</v>
      </c>
      <c r="E8574">
        <v>41</v>
      </c>
      <c r="F8574" t="s">
        <v>642</v>
      </c>
      <c r="T8574" t="s">
        <v>669</v>
      </c>
      <c r="U8574">
        <v>1</v>
      </c>
      <c r="W8574">
        <v>1</v>
      </c>
      <c r="Y8574" t="s">
        <v>698</v>
      </c>
    </row>
    <row r="8575" spans="1:25" x14ac:dyDescent="0.5">
      <c r="A8575" s="4">
        <v>43593</v>
      </c>
      <c r="B8575" s="14">
        <v>0.91388888888888886</v>
      </c>
      <c r="C8575">
        <v>2</v>
      </c>
      <c r="D8575" t="s">
        <v>651</v>
      </c>
      <c r="E8575">
        <v>43</v>
      </c>
      <c r="F8575" t="s">
        <v>642</v>
      </c>
      <c r="K8575" t="s">
        <v>642</v>
      </c>
      <c r="L8575" s="14">
        <v>9.6064814814814808E-4</v>
      </c>
      <c r="M8575" s="14">
        <v>0.91484953703703698</v>
      </c>
      <c r="N8575">
        <v>1</v>
      </c>
      <c r="P8575" t="s">
        <v>687</v>
      </c>
      <c r="Q8575">
        <v>0.6</v>
      </c>
      <c r="R8575">
        <v>0.6</v>
      </c>
      <c r="S8575">
        <v>30</v>
      </c>
      <c r="T8575" t="s">
        <v>669</v>
      </c>
      <c r="U8575">
        <v>1</v>
      </c>
      <c r="V8575">
        <v>1</v>
      </c>
    </row>
    <row r="8576" spans="1:25" x14ac:dyDescent="0.5">
      <c r="A8576" s="4">
        <v>43593</v>
      </c>
      <c r="B8576" s="14">
        <v>0.91508101851851853</v>
      </c>
      <c r="C8576">
        <v>1</v>
      </c>
      <c r="D8576" t="s">
        <v>640</v>
      </c>
      <c r="E8576">
        <v>39</v>
      </c>
      <c r="F8576" t="s">
        <v>642</v>
      </c>
      <c r="T8576" t="s">
        <v>669</v>
      </c>
      <c r="U8576">
        <v>1</v>
      </c>
      <c r="W8576">
        <v>1</v>
      </c>
      <c r="Y8576" t="s">
        <v>698</v>
      </c>
    </row>
    <row r="8577" spans="1:25" x14ac:dyDescent="0.5">
      <c r="A8577" s="4">
        <v>43593</v>
      </c>
      <c r="B8577" s="14">
        <v>0.9208101851851852</v>
      </c>
      <c r="C8577">
        <v>1</v>
      </c>
      <c r="D8577" t="s">
        <v>651</v>
      </c>
      <c r="E8577">
        <v>44</v>
      </c>
      <c r="F8577" t="s">
        <v>642</v>
      </c>
      <c r="T8577" t="s">
        <v>669</v>
      </c>
      <c r="U8577">
        <v>1</v>
      </c>
      <c r="W8577">
        <v>1</v>
      </c>
      <c r="Y8577" t="s">
        <v>698</v>
      </c>
    </row>
    <row r="8578" spans="1:25" x14ac:dyDescent="0.5">
      <c r="A8578" s="4">
        <v>43593</v>
      </c>
      <c r="B8578" s="14">
        <v>0.92206018518518518</v>
      </c>
      <c r="C8578">
        <v>1</v>
      </c>
      <c r="D8578" t="s">
        <v>651</v>
      </c>
      <c r="E8578">
        <v>51</v>
      </c>
      <c r="F8578" t="s">
        <v>642</v>
      </c>
      <c r="K8578" t="s">
        <v>642</v>
      </c>
      <c r="L8578" s="14">
        <v>1.0416666666666667E-4</v>
      </c>
      <c r="M8578" s="14">
        <v>0.92216435185185175</v>
      </c>
      <c r="N8578" t="s">
        <v>707</v>
      </c>
      <c r="P8578" t="s">
        <v>687</v>
      </c>
      <c r="Q8578">
        <v>0.5</v>
      </c>
      <c r="R8578">
        <v>0.6</v>
      </c>
      <c r="S8578">
        <v>25</v>
      </c>
      <c r="T8578" t="s">
        <v>669</v>
      </c>
      <c r="U8578">
        <v>1</v>
      </c>
      <c r="V8578">
        <v>1</v>
      </c>
      <c r="Y8578" t="s">
        <v>711</v>
      </c>
    </row>
    <row r="8579" spans="1:25" x14ac:dyDescent="0.5">
      <c r="A8579" s="4">
        <v>43593</v>
      </c>
      <c r="C8579">
        <v>4</v>
      </c>
      <c r="D8579" t="s">
        <v>595</v>
      </c>
      <c r="F8579" t="s">
        <v>595</v>
      </c>
      <c r="K8579" t="s">
        <v>642</v>
      </c>
      <c r="M8579" s="14">
        <v>0.92221064814814813</v>
      </c>
      <c r="N8579">
        <v>4</v>
      </c>
      <c r="P8579" t="s">
        <v>687</v>
      </c>
      <c r="Q8579">
        <v>0.5</v>
      </c>
      <c r="R8579">
        <v>0.8</v>
      </c>
      <c r="S8579">
        <v>18.8</v>
      </c>
      <c r="T8579" t="s">
        <v>669</v>
      </c>
      <c r="U8579">
        <v>1</v>
      </c>
      <c r="X8579">
        <v>1</v>
      </c>
      <c r="Y8579" t="s">
        <v>709</v>
      </c>
    </row>
    <row r="8580" spans="1:25" x14ac:dyDescent="0.5">
      <c r="A8580" s="4">
        <v>43593</v>
      </c>
      <c r="C8580">
        <v>4</v>
      </c>
      <c r="D8580" t="s">
        <v>595</v>
      </c>
      <c r="F8580" t="s">
        <v>595</v>
      </c>
      <c r="K8580" t="s">
        <v>642</v>
      </c>
      <c r="M8580" s="14">
        <v>0.92336805555555557</v>
      </c>
      <c r="N8580">
        <v>4</v>
      </c>
      <c r="P8580" t="s">
        <v>687</v>
      </c>
      <c r="T8580" t="s">
        <v>712</v>
      </c>
      <c r="U8580">
        <v>1</v>
      </c>
      <c r="X8580">
        <v>1</v>
      </c>
      <c r="Y8580" t="s">
        <v>713</v>
      </c>
    </row>
    <row r="8581" spans="1:25" x14ac:dyDescent="0.5">
      <c r="A8581" s="4">
        <v>43593</v>
      </c>
      <c r="B8581" s="14">
        <v>0.93245370370370362</v>
      </c>
      <c r="C8581">
        <v>1</v>
      </c>
      <c r="D8581" t="s">
        <v>640</v>
      </c>
      <c r="E8581">
        <v>41</v>
      </c>
      <c r="F8581" t="s">
        <v>642</v>
      </c>
      <c r="T8581" t="s">
        <v>669</v>
      </c>
      <c r="U8581">
        <v>1</v>
      </c>
      <c r="W8581">
        <v>1</v>
      </c>
      <c r="Y8581" t="s">
        <v>698</v>
      </c>
    </row>
    <row r="8582" spans="1:25" x14ac:dyDescent="0.5">
      <c r="A8582" s="4">
        <v>43593</v>
      </c>
      <c r="B8582" s="14">
        <v>0.93273148148148144</v>
      </c>
      <c r="C8582">
        <v>1</v>
      </c>
      <c r="D8582" t="s">
        <v>651</v>
      </c>
      <c r="E8582">
        <v>41</v>
      </c>
      <c r="F8582" t="s">
        <v>642</v>
      </c>
      <c r="K8582" t="s">
        <v>642</v>
      </c>
      <c r="L8582" s="14">
        <v>1.1689814814814816E-3</v>
      </c>
      <c r="M8582" s="15">
        <v>0.93333333333333324</v>
      </c>
      <c r="N8582">
        <v>4</v>
      </c>
      <c r="P8582" t="s">
        <v>687</v>
      </c>
      <c r="Q8582">
        <v>0.3</v>
      </c>
      <c r="R8582">
        <v>0.6</v>
      </c>
      <c r="S8582">
        <v>15</v>
      </c>
      <c r="T8582" t="s">
        <v>669</v>
      </c>
      <c r="U8582">
        <v>1</v>
      </c>
      <c r="V8582">
        <v>1</v>
      </c>
      <c r="Y8582" t="s">
        <v>665</v>
      </c>
    </row>
    <row r="8583" spans="1:25" x14ac:dyDescent="0.5">
      <c r="A8583" s="4">
        <v>43593</v>
      </c>
      <c r="B8583" s="14">
        <v>0.9381018518518518</v>
      </c>
      <c r="C8583">
        <v>1</v>
      </c>
      <c r="D8583" t="s">
        <v>640</v>
      </c>
      <c r="E8583">
        <v>47</v>
      </c>
      <c r="F8583" t="s">
        <v>641</v>
      </c>
    </row>
    <row r="8584" spans="1:25" x14ac:dyDescent="0.5">
      <c r="A8584" s="4">
        <v>43593</v>
      </c>
      <c r="B8584" s="14">
        <v>0.94229166666666664</v>
      </c>
      <c r="C8584">
        <v>2</v>
      </c>
      <c r="D8584" t="s">
        <v>645</v>
      </c>
      <c r="E8584">
        <v>40</v>
      </c>
      <c r="F8584" t="s">
        <v>646</v>
      </c>
      <c r="K8584" t="s">
        <v>646</v>
      </c>
      <c r="L8584" s="14">
        <v>1.1805555555555556E-3</v>
      </c>
      <c r="M8584" s="14">
        <v>0.94347222222222227</v>
      </c>
      <c r="N8584">
        <v>4</v>
      </c>
      <c r="P8584" t="s">
        <v>687</v>
      </c>
      <c r="Q8584">
        <v>0.5</v>
      </c>
      <c r="R8584">
        <v>0.6</v>
      </c>
      <c r="S8584">
        <v>25</v>
      </c>
      <c r="T8584" t="s">
        <v>652</v>
      </c>
      <c r="U8584">
        <v>1</v>
      </c>
      <c r="V8584">
        <v>1</v>
      </c>
    </row>
    <row r="8585" spans="1:25" x14ac:dyDescent="0.5">
      <c r="A8585" s="4">
        <v>43593</v>
      </c>
      <c r="B8585" s="14">
        <v>0.94327546296296294</v>
      </c>
      <c r="C8585">
        <v>1</v>
      </c>
      <c r="D8585" t="s">
        <v>640</v>
      </c>
      <c r="E8585">
        <v>43</v>
      </c>
      <c r="F8585" t="s">
        <v>642</v>
      </c>
      <c r="T8585" t="s">
        <v>669</v>
      </c>
      <c r="U8585">
        <v>1</v>
      </c>
      <c r="W8585">
        <v>1</v>
      </c>
      <c r="Y8585" t="s">
        <v>677</v>
      </c>
    </row>
    <row r="8586" spans="1:25" x14ac:dyDescent="0.5">
      <c r="A8586" s="4">
        <v>43593</v>
      </c>
      <c r="B8586" s="14">
        <v>0.94552083333333325</v>
      </c>
      <c r="C8586">
        <v>1</v>
      </c>
      <c r="D8586" t="s">
        <v>640</v>
      </c>
      <c r="E8586">
        <v>58</v>
      </c>
      <c r="F8586" t="s">
        <v>642</v>
      </c>
      <c r="T8586" t="s">
        <v>669</v>
      </c>
      <c r="U8586">
        <v>1</v>
      </c>
      <c r="W8586">
        <v>1</v>
      </c>
      <c r="Y8586" t="s">
        <v>677</v>
      </c>
    </row>
    <row r="8587" spans="1:25" x14ac:dyDescent="0.5">
      <c r="A8587" s="4">
        <v>43593</v>
      </c>
      <c r="C8587">
        <v>4</v>
      </c>
      <c r="D8587" t="s">
        <v>595</v>
      </c>
      <c r="F8587" t="s">
        <v>595</v>
      </c>
      <c r="K8587" t="s">
        <v>642</v>
      </c>
      <c r="M8587" s="14">
        <v>0.94732638888888887</v>
      </c>
      <c r="N8587">
        <v>4</v>
      </c>
      <c r="P8587" t="s">
        <v>687</v>
      </c>
      <c r="T8587" t="s">
        <v>669</v>
      </c>
      <c r="U8587">
        <v>1</v>
      </c>
      <c r="X8587">
        <v>1</v>
      </c>
      <c r="Y8587" t="s">
        <v>714</v>
      </c>
    </row>
    <row r="8588" spans="1:25" x14ac:dyDescent="0.5">
      <c r="A8588" s="4">
        <v>43593</v>
      </c>
      <c r="B8588" s="14">
        <v>0.94796296296296301</v>
      </c>
      <c r="C8588">
        <v>1</v>
      </c>
      <c r="D8588" t="s">
        <v>651</v>
      </c>
      <c r="E8588">
        <v>39</v>
      </c>
      <c r="F8588" t="s">
        <v>642</v>
      </c>
      <c r="T8588" t="s">
        <v>669</v>
      </c>
      <c r="U8588">
        <v>1</v>
      </c>
      <c r="W8588">
        <v>1</v>
      </c>
      <c r="Y8588" t="s">
        <v>677</v>
      </c>
    </row>
    <row r="8589" spans="1:25" x14ac:dyDescent="0.5">
      <c r="A8589" s="4">
        <v>43593</v>
      </c>
      <c r="B8589" s="14">
        <v>0.94835648148148144</v>
      </c>
      <c r="C8589">
        <v>1</v>
      </c>
      <c r="D8589" t="s">
        <v>651</v>
      </c>
      <c r="E8589">
        <v>38</v>
      </c>
      <c r="F8589" t="s">
        <v>642</v>
      </c>
      <c r="T8589" t="s">
        <v>669</v>
      </c>
      <c r="U8589">
        <v>1</v>
      </c>
      <c r="W8589">
        <v>1</v>
      </c>
      <c r="Y8589" t="s">
        <v>677</v>
      </c>
    </row>
    <row r="8590" spans="1:25" x14ac:dyDescent="0.5">
      <c r="A8590" s="4">
        <v>43593</v>
      </c>
      <c r="B8590" s="14">
        <v>0.95002314814814814</v>
      </c>
      <c r="C8590">
        <v>1</v>
      </c>
      <c r="D8590" t="s">
        <v>640</v>
      </c>
      <c r="E8590">
        <v>70</v>
      </c>
      <c r="F8590" t="s">
        <v>641</v>
      </c>
      <c r="K8590" t="s">
        <v>642</v>
      </c>
      <c r="L8590" s="14">
        <v>5.6712962962962956E-4</v>
      </c>
      <c r="M8590" s="14">
        <v>0.95059027777777771</v>
      </c>
      <c r="N8590" t="s">
        <v>715</v>
      </c>
      <c r="P8590" t="s">
        <v>687</v>
      </c>
      <c r="Q8590">
        <v>0.5</v>
      </c>
      <c r="R8590">
        <v>0.6</v>
      </c>
      <c r="S8590">
        <v>25</v>
      </c>
      <c r="T8590" t="s">
        <v>669</v>
      </c>
      <c r="U8590">
        <v>1</v>
      </c>
      <c r="V8590">
        <v>1</v>
      </c>
    </row>
    <row r="8591" spans="1:25" x14ac:dyDescent="0.5">
      <c r="A8591" s="4">
        <v>43593</v>
      </c>
      <c r="B8591" s="14">
        <v>0.95157407407407402</v>
      </c>
      <c r="C8591">
        <v>1</v>
      </c>
      <c r="D8591" t="s">
        <v>651</v>
      </c>
      <c r="E8591">
        <v>40</v>
      </c>
      <c r="F8591" t="s">
        <v>642</v>
      </c>
      <c r="K8591" t="s">
        <v>642</v>
      </c>
      <c r="L8591" s="14">
        <v>1.5046296296296297E-4</v>
      </c>
      <c r="M8591" s="14">
        <v>0.95172453703703708</v>
      </c>
      <c r="N8591" t="s">
        <v>707</v>
      </c>
      <c r="P8591" t="s">
        <v>687</v>
      </c>
      <c r="T8591" t="s">
        <v>669</v>
      </c>
      <c r="U8591">
        <v>1</v>
      </c>
      <c r="V8591">
        <v>1</v>
      </c>
      <c r="Y8591" t="s">
        <v>716</v>
      </c>
    </row>
    <row r="8592" spans="1:25" x14ac:dyDescent="0.5">
      <c r="A8592" s="4">
        <v>43593</v>
      </c>
      <c r="B8592" s="14">
        <v>0.95217592592592604</v>
      </c>
      <c r="C8592">
        <v>1</v>
      </c>
      <c r="D8592" t="s">
        <v>640</v>
      </c>
      <c r="E8592">
        <v>40</v>
      </c>
      <c r="F8592" t="s">
        <v>642</v>
      </c>
      <c r="K8592" t="s">
        <v>646</v>
      </c>
      <c r="L8592" s="14">
        <v>8.3333333333333339E-4</v>
      </c>
      <c r="M8592" s="14">
        <v>0.95300925925925928</v>
      </c>
      <c r="N8592">
        <v>4</v>
      </c>
      <c r="P8592" t="s">
        <v>687</v>
      </c>
      <c r="Q8592">
        <v>0.4</v>
      </c>
      <c r="R8592">
        <v>0.6</v>
      </c>
      <c r="S8592">
        <v>20</v>
      </c>
      <c r="T8592" t="s">
        <v>685</v>
      </c>
    </row>
    <row r="8593" spans="1:25" x14ac:dyDescent="0.5">
      <c r="A8593" s="4">
        <v>43593</v>
      </c>
      <c r="B8593" s="14">
        <v>0.96633101851851855</v>
      </c>
      <c r="C8593">
        <v>1</v>
      </c>
      <c r="D8593" t="s">
        <v>640</v>
      </c>
      <c r="E8593">
        <v>14</v>
      </c>
      <c r="F8593" t="s">
        <v>641</v>
      </c>
    </row>
    <row r="8594" spans="1:25" x14ac:dyDescent="0.5">
      <c r="A8594" s="4">
        <v>43593</v>
      </c>
      <c r="B8594" s="14">
        <v>0.96700231481481491</v>
      </c>
      <c r="C8594">
        <v>1</v>
      </c>
      <c r="D8594" t="s">
        <v>640</v>
      </c>
      <c r="E8594">
        <v>86</v>
      </c>
      <c r="F8594" t="s">
        <v>641</v>
      </c>
    </row>
    <row r="8595" spans="1:25" x14ac:dyDescent="0.5">
      <c r="A8595" s="4">
        <v>43593</v>
      </c>
      <c r="B8595" s="14">
        <v>0.97234953703703697</v>
      </c>
      <c r="C8595">
        <v>2</v>
      </c>
      <c r="D8595" t="s">
        <v>651</v>
      </c>
      <c r="E8595">
        <v>86</v>
      </c>
      <c r="F8595" t="s">
        <v>642</v>
      </c>
      <c r="K8595" t="s">
        <v>646</v>
      </c>
      <c r="T8595" t="s">
        <v>685</v>
      </c>
      <c r="U8595">
        <v>1</v>
      </c>
      <c r="W8595">
        <v>1</v>
      </c>
      <c r="Y8595" t="s">
        <v>677</v>
      </c>
    </row>
    <row r="8596" spans="1:25" x14ac:dyDescent="0.5">
      <c r="A8596" s="4">
        <v>43593</v>
      </c>
      <c r="C8596">
        <v>4</v>
      </c>
      <c r="D8596" t="s">
        <v>595</v>
      </c>
      <c r="F8596" t="s">
        <v>595</v>
      </c>
      <c r="K8596" t="s">
        <v>646</v>
      </c>
      <c r="M8596" s="14">
        <v>0.97239583333333324</v>
      </c>
      <c r="N8596">
        <v>4</v>
      </c>
      <c r="P8596" t="s">
        <v>687</v>
      </c>
      <c r="T8596" t="s">
        <v>710</v>
      </c>
      <c r="U8596">
        <v>1</v>
      </c>
      <c r="X8596">
        <v>1</v>
      </c>
      <c r="Y8596" t="s">
        <v>717</v>
      </c>
    </row>
    <row r="8597" spans="1:25" x14ac:dyDescent="0.5">
      <c r="A8597" s="4">
        <v>43593</v>
      </c>
      <c r="B8597" s="14">
        <v>0.97763888888888895</v>
      </c>
      <c r="C8597">
        <v>1</v>
      </c>
      <c r="D8597" t="s">
        <v>640</v>
      </c>
      <c r="E8597">
        <v>50</v>
      </c>
      <c r="F8597" t="s">
        <v>642</v>
      </c>
      <c r="K8597" t="s">
        <v>642</v>
      </c>
      <c r="L8597" s="14">
        <v>4.1666666666666669E-4</v>
      </c>
      <c r="M8597" s="15">
        <v>0.97777777777777775</v>
      </c>
      <c r="N8597">
        <v>4</v>
      </c>
      <c r="P8597" t="s">
        <v>687</v>
      </c>
      <c r="T8597" t="s">
        <v>708</v>
      </c>
      <c r="U8597">
        <v>1</v>
      </c>
      <c r="V8597">
        <v>1</v>
      </c>
      <c r="Y8597" t="s">
        <v>716</v>
      </c>
    </row>
    <row r="8598" spans="1:25" x14ac:dyDescent="0.5">
      <c r="A8598" s="4">
        <v>43593</v>
      </c>
      <c r="B8598" s="14">
        <v>0.98181712962962964</v>
      </c>
      <c r="C8598">
        <v>1</v>
      </c>
      <c r="D8598" t="s">
        <v>640</v>
      </c>
      <c r="E8598">
        <v>53</v>
      </c>
      <c r="F8598" t="s">
        <v>641</v>
      </c>
    </row>
    <row r="8599" spans="1:25" x14ac:dyDescent="0.5">
      <c r="A8599" s="4">
        <v>43593</v>
      </c>
      <c r="B8599" s="14">
        <v>0.98829861111111106</v>
      </c>
      <c r="C8599">
        <v>1</v>
      </c>
      <c r="D8599" t="s">
        <v>640</v>
      </c>
      <c r="E8599">
        <v>40</v>
      </c>
      <c r="F8599" t="s">
        <v>641</v>
      </c>
    </row>
    <row r="8600" spans="1:25" x14ac:dyDescent="0.5">
      <c r="A8600" s="4">
        <v>43593</v>
      </c>
      <c r="B8600" s="14">
        <v>0.99256944444444439</v>
      </c>
      <c r="C8600">
        <v>1</v>
      </c>
      <c r="D8600" t="s">
        <v>640</v>
      </c>
      <c r="E8600">
        <v>44</v>
      </c>
      <c r="F8600" t="s">
        <v>642</v>
      </c>
      <c r="T8600" t="s">
        <v>718</v>
      </c>
      <c r="U8600">
        <v>1</v>
      </c>
      <c r="W8600">
        <v>1</v>
      </c>
      <c r="Y8600" t="s">
        <v>677</v>
      </c>
    </row>
    <row r="8601" spans="1:25" x14ac:dyDescent="0.5">
      <c r="A8601" s="4">
        <v>43594</v>
      </c>
      <c r="B8601" s="14">
        <v>1.4340277777777776E-2</v>
      </c>
      <c r="C8601">
        <v>1</v>
      </c>
      <c r="D8601" t="s">
        <v>640</v>
      </c>
      <c r="E8601">
        <v>45</v>
      </c>
      <c r="F8601" t="s">
        <v>641</v>
      </c>
    </row>
    <row r="8602" spans="1:25" x14ac:dyDescent="0.5">
      <c r="A8602" s="4">
        <v>43594</v>
      </c>
      <c r="B8602" s="14">
        <v>2.3483796296296298E-2</v>
      </c>
      <c r="C8602">
        <v>1</v>
      </c>
      <c r="D8602" t="s">
        <v>640</v>
      </c>
      <c r="E8602">
        <v>56</v>
      </c>
      <c r="F8602" t="s">
        <v>641</v>
      </c>
    </row>
    <row r="8603" spans="1:25" x14ac:dyDescent="0.5">
      <c r="A8603" s="4">
        <v>43594</v>
      </c>
      <c r="B8603" s="14">
        <v>2.5995370370370367E-2</v>
      </c>
      <c r="C8603">
        <v>2</v>
      </c>
      <c r="D8603" t="s">
        <v>640</v>
      </c>
      <c r="E8603">
        <v>40</v>
      </c>
      <c r="F8603" t="s">
        <v>642</v>
      </c>
      <c r="T8603" t="s">
        <v>669</v>
      </c>
      <c r="U8603">
        <v>1</v>
      </c>
      <c r="W8603">
        <v>1</v>
      </c>
      <c r="Y8603" t="s">
        <v>677</v>
      </c>
    </row>
    <row r="8604" spans="1:25" x14ac:dyDescent="0.5">
      <c r="A8604" s="4">
        <v>43594</v>
      </c>
      <c r="B8604" s="14">
        <v>3.408564814814815E-2</v>
      </c>
      <c r="C8604">
        <v>1</v>
      </c>
      <c r="D8604" t="s">
        <v>640</v>
      </c>
      <c r="E8604">
        <v>39</v>
      </c>
      <c r="F8604" t="s">
        <v>641</v>
      </c>
    </row>
    <row r="8605" spans="1:25" x14ac:dyDescent="0.5">
      <c r="A8605" s="4">
        <v>43594</v>
      </c>
      <c r="B8605" s="14">
        <v>3.9837962962962964E-2</v>
      </c>
      <c r="C8605">
        <v>2</v>
      </c>
      <c r="D8605" t="s">
        <v>651</v>
      </c>
      <c r="E8605">
        <v>40</v>
      </c>
      <c r="F8605" t="s">
        <v>642</v>
      </c>
      <c r="K8605" t="s">
        <v>642</v>
      </c>
      <c r="L8605" s="14">
        <v>9.7222222222222209E-4</v>
      </c>
      <c r="M8605" s="14">
        <v>4.0810185185185185E-2</v>
      </c>
      <c r="N8605">
        <v>1</v>
      </c>
      <c r="P8605" t="s">
        <v>687</v>
      </c>
      <c r="Q8605">
        <v>0.6</v>
      </c>
      <c r="R8605">
        <v>0.6</v>
      </c>
      <c r="S8605">
        <v>30</v>
      </c>
      <c r="T8605" t="s">
        <v>710</v>
      </c>
      <c r="U8605">
        <v>1</v>
      </c>
      <c r="V8605">
        <v>1</v>
      </c>
    </row>
    <row r="8606" spans="1:25" x14ac:dyDescent="0.5">
      <c r="A8606" s="4">
        <v>43594</v>
      </c>
      <c r="B8606" s="14">
        <v>5.9444444444444446E-2</v>
      </c>
      <c r="C8606">
        <v>1</v>
      </c>
      <c r="D8606" t="s">
        <v>640</v>
      </c>
      <c r="E8606">
        <v>38</v>
      </c>
      <c r="F8606" t="s">
        <v>641</v>
      </c>
    </row>
    <row r="8607" spans="1:25" x14ac:dyDescent="0.5">
      <c r="A8607" s="4">
        <v>43594</v>
      </c>
      <c r="B8607" s="14">
        <v>5.966435185185185E-2</v>
      </c>
      <c r="C8607">
        <v>2</v>
      </c>
      <c r="D8607" t="s">
        <v>651</v>
      </c>
      <c r="E8607">
        <v>40</v>
      </c>
      <c r="F8607" t="s">
        <v>642</v>
      </c>
      <c r="K8607" t="s">
        <v>642</v>
      </c>
      <c r="L8607" s="14">
        <v>9.7222222222222209E-4</v>
      </c>
      <c r="M8607" s="14">
        <v>6.0636574074074079E-2</v>
      </c>
      <c r="N8607">
        <v>1</v>
      </c>
      <c r="P8607" t="s">
        <v>687</v>
      </c>
      <c r="Q8607">
        <v>0.5</v>
      </c>
      <c r="R8607">
        <v>0.6</v>
      </c>
      <c r="S8607">
        <v>25</v>
      </c>
      <c r="T8607" t="s">
        <v>669</v>
      </c>
      <c r="U8607">
        <v>1</v>
      </c>
      <c r="V8607">
        <v>1</v>
      </c>
    </row>
    <row r="8608" spans="1:25" x14ac:dyDescent="0.5">
      <c r="A8608" s="4">
        <v>43594</v>
      </c>
      <c r="B8608" s="14">
        <v>9.3263888888888882E-2</v>
      </c>
      <c r="C8608">
        <v>2</v>
      </c>
      <c r="D8608" t="s">
        <v>651</v>
      </c>
      <c r="E8608">
        <v>71</v>
      </c>
      <c r="F8608" t="s">
        <v>642</v>
      </c>
      <c r="K8608" t="s">
        <v>642</v>
      </c>
      <c r="L8608" s="14">
        <v>9.7222222222222209E-4</v>
      </c>
      <c r="M8608" s="14">
        <v>9.4236111111111118E-2</v>
      </c>
      <c r="N8608">
        <v>1</v>
      </c>
      <c r="P8608" t="s">
        <v>687</v>
      </c>
      <c r="Q8608">
        <v>0.8</v>
      </c>
      <c r="R8608">
        <v>0.6</v>
      </c>
      <c r="S8608">
        <v>40</v>
      </c>
      <c r="T8608" t="s">
        <v>669</v>
      </c>
      <c r="U8608">
        <v>1</v>
      </c>
      <c r="V8608">
        <v>1</v>
      </c>
    </row>
    <row r="8609" spans="1:25" x14ac:dyDescent="0.5">
      <c r="A8609" s="4">
        <v>43594</v>
      </c>
      <c r="B8609" s="14">
        <v>0.10803240740740742</v>
      </c>
      <c r="C8609">
        <v>1</v>
      </c>
      <c r="D8609" t="s">
        <v>640</v>
      </c>
      <c r="E8609">
        <v>41</v>
      </c>
      <c r="F8609" t="s">
        <v>641</v>
      </c>
    </row>
    <row r="8610" spans="1:25" x14ac:dyDescent="0.5">
      <c r="A8610" s="4">
        <v>43594</v>
      </c>
      <c r="B8610" s="14">
        <v>0.11943287037037037</v>
      </c>
      <c r="C8610">
        <v>1</v>
      </c>
      <c r="D8610" t="s">
        <v>640</v>
      </c>
      <c r="E8610">
        <v>82</v>
      </c>
      <c r="F8610" t="s">
        <v>642</v>
      </c>
      <c r="T8610" t="s">
        <v>660</v>
      </c>
      <c r="U8610">
        <v>1</v>
      </c>
      <c r="W8610">
        <v>1</v>
      </c>
      <c r="Y8610" t="s">
        <v>719</v>
      </c>
    </row>
    <row r="8611" spans="1:25" x14ac:dyDescent="0.5">
      <c r="A8611" s="4">
        <v>43594</v>
      </c>
      <c r="B8611" s="14">
        <v>0.13689814814814816</v>
      </c>
      <c r="C8611">
        <v>1</v>
      </c>
      <c r="D8611" t="s">
        <v>640</v>
      </c>
      <c r="E8611">
        <v>41</v>
      </c>
      <c r="F8611" t="s">
        <v>641</v>
      </c>
    </row>
    <row r="8612" spans="1:25" x14ac:dyDescent="0.5">
      <c r="A8612" s="4">
        <v>43594</v>
      </c>
      <c r="B8612" s="14">
        <v>0.17155092592592591</v>
      </c>
      <c r="C8612">
        <v>4</v>
      </c>
      <c r="D8612" t="s">
        <v>640</v>
      </c>
      <c r="E8612">
        <v>51</v>
      </c>
      <c r="F8612" t="s">
        <v>641</v>
      </c>
    </row>
    <row r="8613" spans="1:25" x14ac:dyDescent="0.5">
      <c r="A8613" s="4">
        <v>43594</v>
      </c>
      <c r="B8613" s="14">
        <v>0.17679398148148148</v>
      </c>
      <c r="C8613">
        <v>1</v>
      </c>
      <c r="D8613" t="s">
        <v>640</v>
      </c>
      <c r="E8613">
        <v>41</v>
      </c>
      <c r="F8613" t="s">
        <v>641</v>
      </c>
    </row>
    <row r="8614" spans="1:25" x14ac:dyDescent="0.5">
      <c r="A8614" s="4">
        <v>43594</v>
      </c>
      <c r="B8614" s="14">
        <v>0.19349537037037037</v>
      </c>
      <c r="C8614">
        <v>1</v>
      </c>
      <c r="D8614" t="s">
        <v>640</v>
      </c>
      <c r="E8614">
        <v>43</v>
      </c>
      <c r="F8614" t="s">
        <v>641</v>
      </c>
    </row>
    <row r="8615" spans="1:25" x14ac:dyDescent="0.5">
      <c r="A8615" s="4">
        <v>43594</v>
      </c>
      <c r="B8615" s="14">
        <v>0.20421296296296299</v>
      </c>
      <c r="C8615">
        <v>1</v>
      </c>
      <c r="D8615" t="s">
        <v>645</v>
      </c>
      <c r="E8615">
        <v>40</v>
      </c>
      <c r="F8615" t="s">
        <v>646</v>
      </c>
      <c r="T8615" t="s">
        <v>669</v>
      </c>
      <c r="U8615">
        <v>1</v>
      </c>
      <c r="W8615">
        <v>1</v>
      </c>
      <c r="Y8615" t="s">
        <v>677</v>
      </c>
    </row>
    <row r="8616" spans="1:25" x14ac:dyDescent="0.5">
      <c r="A8616" s="4">
        <v>43594</v>
      </c>
      <c r="B8616" s="14">
        <v>0.37872685185185184</v>
      </c>
      <c r="C8616">
        <v>1</v>
      </c>
      <c r="D8616" t="s">
        <v>640</v>
      </c>
      <c r="E8616">
        <v>43</v>
      </c>
      <c r="F8616" t="s">
        <v>641</v>
      </c>
    </row>
    <row r="8617" spans="1:25" x14ac:dyDescent="0.5">
      <c r="A8617" s="4">
        <v>43594</v>
      </c>
      <c r="B8617" s="14">
        <v>0.52865740740740741</v>
      </c>
      <c r="C8617">
        <v>1</v>
      </c>
      <c r="D8617" t="s">
        <v>640</v>
      </c>
      <c r="E8617">
        <v>38</v>
      </c>
      <c r="F8617" t="s">
        <v>641</v>
      </c>
    </row>
    <row r="8618" spans="1:25" x14ac:dyDescent="0.5">
      <c r="A8618" s="4">
        <v>43594</v>
      </c>
      <c r="B8618" s="14">
        <v>0.56657407407407401</v>
      </c>
      <c r="C8618">
        <v>1</v>
      </c>
      <c r="D8618" t="s">
        <v>640</v>
      </c>
      <c r="E8618">
        <v>39</v>
      </c>
      <c r="F8618" t="s">
        <v>641</v>
      </c>
    </row>
    <row r="8619" spans="1:25" x14ac:dyDescent="0.5">
      <c r="A8619" s="4">
        <v>43594</v>
      </c>
      <c r="B8619" s="14">
        <v>0.56658564814814816</v>
      </c>
      <c r="C8619">
        <v>1</v>
      </c>
      <c r="D8619" t="s">
        <v>640</v>
      </c>
      <c r="E8619">
        <v>45</v>
      </c>
      <c r="F8619" t="s">
        <v>641</v>
      </c>
    </row>
    <row r="8620" spans="1:25" x14ac:dyDescent="0.5">
      <c r="A8620" s="4">
        <v>43594</v>
      </c>
      <c r="B8620" s="14">
        <v>0.5665972222222222</v>
      </c>
      <c r="C8620">
        <v>1</v>
      </c>
      <c r="D8620" t="s">
        <v>640</v>
      </c>
      <c r="E8620">
        <v>48</v>
      </c>
      <c r="F8620" t="s">
        <v>641</v>
      </c>
    </row>
    <row r="8621" spans="1:25" x14ac:dyDescent="0.5">
      <c r="A8621" s="4">
        <v>43594</v>
      </c>
      <c r="B8621" s="14">
        <v>0.56660879629629635</v>
      </c>
      <c r="C8621">
        <v>1</v>
      </c>
      <c r="D8621" t="s">
        <v>640</v>
      </c>
      <c r="E8621">
        <v>49</v>
      </c>
      <c r="F8621" t="s">
        <v>641</v>
      </c>
    </row>
    <row r="8622" spans="1:25" x14ac:dyDescent="0.5">
      <c r="A8622" s="4">
        <v>43594</v>
      </c>
      <c r="B8622" s="14">
        <v>0.56662037037037039</v>
      </c>
      <c r="C8622">
        <v>1</v>
      </c>
      <c r="D8622" t="s">
        <v>640</v>
      </c>
      <c r="E8622">
        <v>49</v>
      </c>
      <c r="F8622" t="s">
        <v>641</v>
      </c>
    </row>
    <row r="8623" spans="1:25" x14ac:dyDescent="0.5">
      <c r="A8623" s="4">
        <v>43594</v>
      </c>
      <c r="B8623" s="14">
        <v>0.56663194444444442</v>
      </c>
      <c r="C8623">
        <v>1</v>
      </c>
      <c r="D8623" t="s">
        <v>640</v>
      </c>
      <c r="E8623">
        <v>42</v>
      </c>
      <c r="F8623" t="s">
        <v>641</v>
      </c>
    </row>
    <row r="8624" spans="1:25" x14ac:dyDescent="0.5">
      <c r="A8624" s="4">
        <v>43594</v>
      </c>
      <c r="B8624" s="14">
        <v>0.56664351851851846</v>
      </c>
      <c r="C8624">
        <v>1</v>
      </c>
      <c r="D8624" t="s">
        <v>640</v>
      </c>
      <c r="E8624">
        <v>46</v>
      </c>
      <c r="F8624" t="s">
        <v>641</v>
      </c>
    </row>
    <row r="8625" spans="1:6" x14ac:dyDescent="0.5">
      <c r="A8625" s="4">
        <v>43594</v>
      </c>
      <c r="B8625" s="14">
        <v>0.56665509259259261</v>
      </c>
      <c r="C8625">
        <v>1</v>
      </c>
      <c r="D8625" t="s">
        <v>640</v>
      </c>
      <c r="E8625">
        <v>48</v>
      </c>
      <c r="F8625" t="s">
        <v>641</v>
      </c>
    </row>
    <row r="8626" spans="1:6" x14ac:dyDescent="0.5">
      <c r="A8626" s="4">
        <v>43594</v>
      </c>
      <c r="B8626" s="14">
        <v>0.56666666666666665</v>
      </c>
      <c r="C8626">
        <v>1</v>
      </c>
      <c r="D8626" t="s">
        <v>640</v>
      </c>
      <c r="E8626">
        <v>50</v>
      </c>
      <c r="F8626" t="s">
        <v>641</v>
      </c>
    </row>
    <row r="8627" spans="1:6" x14ac:dyDescent="0.5">
      <c r="A8627" s="4">
        <v>43594</v>
      </c>
      <c r="B8627" s="14">
        <v>0.5666782407407408</v>
      </c>
      <c r="C8627">
        <v>1</v>
      </c>
      <c r="D8627" t="s">
        <v>640</v>
      </c>
      <c r="E8627">
        <v>47</v>
      </c>
      <c r="F8627" t="s">
        <v>641</v>
      </c>
    </row>
    <row r="8628" spans="1:6" x14ac:dyDescent="0.5">
      <c r="A8628" s="4">
        <v>43594</v>
      </c>
      <c r="B8628" s="14">
        <v>0.56668981481481484</v>
      </c>
      <c r="C8628">
        <v>1</v>
      </c>
      <c r="D8628" t="s">
        <v>640</v>
      </c>
      <c r="E8628">
        <v>44</v>
      </c>
      <c r="F8628" t="s">
        <v>641</v>
      </c>
    </row>
    <row r="8629" spans="1:6" x14ac:dyDescent="0.5">
      <c r="A8629" s="4">
        <v>43594</v>
      </c>
      <c r="B8629" s="14">
        <v>0.56670138888888888</v>
      </c>
      <c r="C8629">
        <v>1</v>
      </c>
      <c r="D8629" t="s">
        <v>640</v>
      </c>
      <c r="E8629">
        <v>48</v>
      </c>
      <c r="F8629" t="s">
        <v>641</v>
      </c>
    </row>
    <row r="8630" spans="1:6" x14ac:dyDescent="0.5">
      <c r="A8630" s="4">
        <v>43594</v>
      </c>
      <c r="B8630" s="14">
        <v>0.56671296296296292</v>
      </c>
      <c r="C8630">
        <v>1</v>
      </c>
      <c r="D8630" t="s">
        <v>640</v>
      </c>
      <c r="E8630">
        <v>48</v>
      </c>
      <c r="F8630" t="s">
        <v>641</v>
      </c>
    </row>
    <row r="8631" spans="1:6" x14ac:dyDescent="0.5">
      <c r="A8631" s="4">
        <v>43594</v>
      </c>
      <c r="B8631" s="14">
        <v>0.56672453703703707</v>
      </c>
      <c r="C8631">
        <v>1</v>
      </c>
      <c r="D8631" t="s">
        <v>640</v>
      </c>
      <c r="E8631">
        <v>48</v>
      </c>
      <c r="F8631" t="s">
        <v>641</v>
      </c>
    </row>
    <row r="8632" spans="1:6" x14ac:dyDescent="0.5">
      <c r="A8632" s="4">
        <v>43594</v>
      </c>
      <c r="B8632" s="14">
        <v>0.56673611111111111</v>
      </c>
      <c r="C8632">
        <v>1</v>
      </c>
      <c r="D8632" t="s">
        <v>640</v>
      </c>
      <c r="E8632">
        <v>40</v>
      </c>
      <c r="F8632" t="s">
        <v>641</v>
      </c>
    </row>
    <row r="8633" spans="1:6" x14ac:dyDescent="0.5">
      <c r="A8633" s="4">
        <v>43594</v>
      </c>
      <c r="B8633" s="14">
        <v>0.56680555555555556</v>
      </c>
      <c r="C8633">
        <v>1</v>
      </c>
      <c r="D8633" t="s">
        <v>640</v>
      </c>
      <c r="E8633">
        <v>38</v>
      </c>
      <c r="F8633" t="s">
        <v>641</v>
      </c>
    </row>
    <row r="8634" spans="1:6" x14ac:dyDescent="0.5">
      <c r="A8634" s="4">
        <v>43594</v>
      </c>
      <c r="B8634" s="14">
        <v>0.61737268518518518</v>
      </c>
      <c r="C8634">
        <v>1</v>
      </c>
      <c r="D8634" t="s">
        <v>640</v>
      </c>
      <c r="E8634">
        <v>45</v>
      </c>
      <c r="F8634" t="s">
        <v>641</v>
      </c>
    </row>
    <row r="8635" spans="1:6" x14ac:dyDescent="0.5">
      <c r="A8635" s="4">
        <v>43594</v>
      </c>
      <c r="B8635" s="14">
        <v>0.61744212962962963</v>
      </c>
      <c r="C8635">
        <v>1</v>
      </c>
      <c r="D8635" t="s">
        <v>640</v>
      </c>
      <c r="E8635">
        <v>38</v>
      </c>
      <c r="F8635" t="s">
        <v>641</v>
      </c>
    </row>
    <row r="8636" spans="1:6" x14ac:dyDescent="0.5">
      <c r="A8636" s="4">
        <v>43594</v>
      </c>
      <c r="B8636" s="14">
        <v>0.61745370370370367</v>
      </c>
      <c r="C8636">
        <v>1</v>
      </c>
      <c r="D8636" t="s">
        <v>640</v>
      </c>
      <c r="E8636">
        <v>47</v>
      </c>
      <c r="F8636" t="s">
        <v>641</v>
      </c>
    </row>
    <row r="8637" spans="1:6" x14ac:dyDescent="0.5">
      <c r="A8637" s="4">
        <v>43594</v>
      </c>
      <c r="B8637" s="14">
        <v>0.61746527777777771</v>
      </c>
      <c r="C8637">
        <v>1</v>
      </c>
      <c r="D8637" t="s">
        <v>640</v>
      </c>
      <c r="E8637">
        <v>50</v>
      </c>
      <c r="F8637" t="s">
        <v>641</v>
      </c>
    </row>
    <row r="8638" spans="1:6" x14ac:dyDescent="0.5">
      <c r="A8638" s="4">
        <v>43594</v>
      </c>
      <c r="B8638" s="14">
        <v>0.61747685185185186</v>
      </c>
      <c r="C8638">
        <v>1</v>
      </c>
      <c r="D8638" t="s">
        <v>640</v>
      </c>
      <c r="E8638">
        <v>42</v>
      </c>
      <c r="F8638" t="s">
        <v>641</v>
      </c>
    </row>
    <row r="8639" spans="1:6" x14ac:dyDescent="0.5">
      <c r="A8639" s="4">
        <v>43594</v>
      </c>
      <c r="B8639" s="14">
        <v>0.6174884259259259</v>
      </c>
      <c r="C8639">
        <v>1</v>
      </c>
      <c r="D8639" t="s">
        <v>640</v>
      </c>
      <c r="E8639">
        <v>50</v>
      </c>
      <c r="F8639" t="s">
        <v>641</v>
      </c>
    </row>
    <row r="8640" spans="1:6" x14ac:dyDescent="0.5">
      <c r="A8640" s="4">
        <v>43594</v>
      </c>
      <c r="B8640" s="14">
        <v>0.61750000000000005</v>
      </c>
      <c r="C8640">
        <v>1</v>
      </c>
      <c r="D8640" t="s">
        <v>640</v>
      </c>
      <c r="E8640">
        <v>49</v>
      </c>
      <c r="F8640" t="s">
        <v>641</v>
      </c>
    </row>
    <row r="8641" spans="1:6" x14ac:dyDescent="0.5">
      <c r="A8641" s="4">
        <v>43594</v>
      </c>
      <c r="B8641" s="14">
        <v>0.61751157407407409</v>
      </c>
      <c r="C8641">
        <v>1</v>
      </c>
      <c r="D8641" t="s">
        <v>640</v>
      </c>
      <c r="E8641">
        <v>46</v>
      </c>
      <c r="F8641" t="s">
        <v>641</v>
      </c>
    </row>
    <row r="8642" spans="1:6" x14ac:dyDescent="0.5">
      <c r="A8642" s="4">
        <v>43594</v>
      </c>
      <c r="B8642" s="14">
        <v>0.61752314814814813</v>
      </c>
      <c r="C8642">
        <v>1</v>
      </c>
      <c r="D8642" t="s">
        <v>640</v>
      </c>
      <c r="E8642">
        <v>46</v>
      </c>
      <c r="F8642" t="s">
        <v>641</v>
      </c>
    </row>
    <row r="8643" spans="1:6" x14ac:dyDescent="0.5">
      <c r="A8643" s="4">
        <v>43594</v>
      </c>
      <c r="B8643" s="14">
        <v>0.61753472222222217</v>
      </c>
      <c r="C8643">
        <v>1</v>
      </c>
      <c r="D8643" t="s">
        <v>640</v>
      </c>
      <c r="E8643">
        <v>53</v>
      </c>
      <c r="F8643" t="s">
        <v>641</v>
      </c>
    </row>
    <row r="8644" spans="1:6" x14ac:dyDescent="0.5">
      <c r="A8644" s="4">
        <v>43594</v>
      </c>
      <c r="B8644" s="14">
        <v>0.61754629629629632</v>
      </c>
      <c r="C8644">
        <v>1</v>
      </c>
      <c r="D8644" t="s">
        <v>640</v>
      </c>
      <c r="E8644">
        <v>53</v>
      </c>
      <c r="F8644" t="s">
        <v>641</v>
      </c>
    </row>
    <row r="8645" spans="1:6" x14ac:dyDescent="0.5">
      <c r="A8645" s="4">
        <v>43594</v>
      </c>
      <c r="B8645" s="14">
        <v>0.61755787037037035</v>
      </c>
      <c r="C8645">
        <v>1</v>
      </c>
      <c r="D8645" t="s">
        <v>640</v>
      </c>
      <c r="E8645">
        <v>48</v>
      </c>
      <c r="F8645" t="s">
        <v>641</v>
      </c>
    </row>
    <row r="8646" spans="1:6" x14ac:dyDescent="0.5">
      <c r="A8646" s="4">
        <v>43594</v>
      </c>
      <c r="B8646" s="14">
        <v>0.61760416666666662</v>
      </c>
      <c r="C8646">
        <v>1</v>
      </c>
      <c r="D8646" t="s">
        <v>640</v>
      </c>
      <c r="E8646">
        <v>50</v>
      </c>
      <c r="F8646" t="s">
        <v>641</v>
      </c>
    </row>
    <row r="8647" spans="1:6" x14ac:dyDescent="0.5">
      <c r="A8647" s="4">
        <v>43594</v>
      </c>
      <c r="B8647" s="14">
        <v>0.61762731481481481</v>
      </c>
      <c r="C8647">
        <v>1</v>
      </c>
      <c r="D8647" t="s">
        <v>640</v>
      </c>
      <c r="E8647">
        <v>44</v>
      </c>
      <c r="F8647" t="s">
        <v>641</v>
      </c>
    </row>
    <row r="8648" spans="1:6" x14ac:dyDescent="0.5">
      <c r="A8648" s="4">
        <v>43594</v>
      </c>
      <c r="B8648" s="14">
        <v>0.617650462962963</v>
      </c>
      <c r="C8648">
        <v>1</v>
      </c>
      <c r="D8648" t="s">
        <v>640</v>
      </c>
      <c r="E8648">
        <v>38</v>
      </c>
      <c r="F8648" t="s">
        <v>641</v>
      </c>
    </row>
    <row r="8649" spans="1:6" x14ac:dyDescent="0.5">
      <c r="A8649" s="4">
        <v>43594</v>
      </c>
      <c r="B8649" s="14">
        <v>0.64884259259259258</v>
      </c>
      <c r="C8649">
        <v>4</v>
      </c>
      <c r="D8649" t="s">
        <v>640</v>
      </c>
      <c r="E8649">
        <v>42</v>
      </c>
      <c r="F8649" t="s">
        <v>641</v>
      </c>
    </row>
    <row r="8650" spans="1:6" x14ac:dyDescent="0.5">
      <c r="A8650" s="4">
        <v>43594</v>
      </c>
      <c r="B8650" s="14">
        <v>0.87960648148148157</v>
      </c>
      <c r="C8650">
        <v>1</v>
      </c>
      <c r="D8650" t="s">
        <v>640</v>
      </c>
      <c r="E8650">
        <v>41</v>
      </c>
      <c r="F8650" t="s">
        <v>641</v>
      </c>
    </row>
    <row r="8651" spans="1:6" x14ac:dyDescent="0.5">
      <c r="A8651" s="4">
        <v>43594</v>
      </c>
      <c r="B8651" s="14">
        <v>0.88798611111111114</v>
      </c>
      <c r="C8651">
        <v>1</v>
      </c>
      <c r="D8651" t="s">
        <v>640</v>
      </c>
      <c r="E8651">
        <v>46</v>
      </c>
      <c r="F8651" t="s">
        <v>641</v>
      </c>
    </row>
    <row r="8652" spans="1:6" x14ac:dyDescent="0.5">
      <c r="A8652" s="4">
        <v>43594</v>
      </c>
      <c r="B8652" s="14">
        <v>0.88799768518518529</v>
      </c>
      <c r="C8652">
        <v>1</v>
      </c>
      <c r="D8652" t="s">
        <v>640</v>
      </c>
      <c r="E8652">
        <v>46</v>
      </c>
      <c r="F8652" t="s">
        <v>641</v>
      </c>
    </row>
    <row r="8653" spans="1:6" x14ac:dyDescent="0.5">
      <c r="A8653" s="4">
        <v>43594</v>
      </c>
      <c r="B8653" s="14">
        <v>0.88800925925925922</v>
      </c>
      <c r="C8653">
        <v>1</v>
      </c>
      <c r="D8653" t="s">
        <v>640</v>
      </c>
      <c r="E8653">
        <v>55</v>
      </c>
      <c r="F8653" t="s">
        <v>641</v>
      </c>
    </row>
    <row r="8654" spans="1:6" x14ac:dyDescent="0.5">
      <c r="A8654" s="4">
        <v>43594</v>
      </c>
      <c r="B8654" s="14">
        <v>0.88802083333333337</v>
      </c>
      <c r="C8654">
        <v>1</v>
      </c>
      <c r="D8654" t="s">
        <v>640</v>
      </c>
      <c r="E8654">
        <v>55</v>
      </c>
      <c r="F8654" t="s">
        <v>641</v>
      </c>
    </row>
    <row r="8655" spans="1:6" x14ac:dyDescent="0.5">
      <c r="A8655" s="4">
        <v>43594</v>
      </c>
      <c r="B8655" s="14">
        <v>0.88803240740740741</v>
      </c>
      <c r="C8655">
        <v>1</v>
      </c>
      <c r="D8655" t="s">
        <v>640</v>
      </c>
      <c r="E8655">
        <v>48</v>
      </c>
      <c r="F8655" t="s">
        <v>641</v>
      </c>
    </row>
    <row r="8656" spans="1:6" x14ac:dyDescent="0.5">
      <c r="A8656" s="4">
        <v>43594</v>
      </c>
      <c r="B8656" s="14">
        <v>0.88804398148148145</v>
      </c>
      <c r="C8656">
        <v>1</v>
      </c>
      <c r="D8656" t="s">
        <v>640</v>
      </c>
      <c r="E8656">
        <v>45</v>
      </c>
      <c r="F8656" t="s">
        <v>641</v>
      </c>
    </row>
    <row r="8657" spans="1:25" x14ac:dyDescent="0.5">
      <c r="A8657" s="4">
        <v>43594</v>
      </c>
      <c r="B8657" s="14">
        <v>0.88806712962962964</v>
      </c>
      <c r="C8657">
        <v>1</v>
      </c>
      <c r="D8657" t="s">
        <v>640</v>
      </c>
      <c r="E8657">
        <v>38</v>
      </c>
      <c r="F8657" t="s">
        <v>641</v>
      </c>
    </row>
    <row r="8658" spans="1:25" x14ac:dyDescent="0.5">
      <c r="A8658" s="4">
        <v>43594</v>
      </c>
      <c r="B8658" s="14">
        <v>0.88807870370370379</v>
      </c>
      <c r="C8658">
        <v>1</v>
      </c>
      <c r="D8658" t="s">
        <v>640</v>
      </c>
      <c r="E8658">
        <v>39</v>
      </c>
      <c r="F8658" t="s">
        <v>641</v>
      </c>
    </row>
    <row r="8659" spans="1:25" x14ac:dyDescent="0.5">
      <c r="A8659" s="4">
        <v>43594</v>
      </c>
      <c r="B8659" s="14">
        <v>0.90108796296296301</v>
      </c>
      <c r="C8659">
        <v>1</v>
      </c>
      <c r="D8659" t="s">
        <v>640</v>
      </c>
      <c r="E8659">
        <v>54</v>
      </c>
      <c r="F8659" t="s">
        <v>642</v>
      </c>
      <c r="T8659" t="s">
        <v>669</v>
      </c>
      <c r="U8659">
        <v>1</v>
      </c>
      <c r="W8659">
        <v>1</v>
      </c>
      <c r="Y8659" t="s">
        <v>720</v>
      </c>
    </row>
    <row r="8660" spans="1:25" x14ac:dyDescent="0.5">
      <c r="A8660" s="4">
        <v>43594</v>
      </c>
      <c r="B8660" s="14">
        <v>0.91912037037037031</v>
      </c>
      <c r="C8660">
        <v>1</v>
      </c>
      <c r="D8660" t="s">
        <v>640</v>
      </c>
      <c r="E8660">
        <v>41</v>
      </c>
      <c r="F8660" t="s">
        <v>641</v>
      </c>
    </row>
    <row r="8661" spans="1:25" x14ac:dyDescent="0.5">
      <c r="A8661" s="4">
        <v>43594</v>
      </c>
      <c r="C8661">
        <v>4</v>
      </c>
      <c r="D8661" t="s">
        <v>595</v>
      </c>
      <c r="F8661" t="s">
        <v>595</v>
      </c>
      <c r="K8661" t="s">
        <v>642</v>
      </c>
      <c r="M8661" s="14">
        <v>0.92215277777777782</v>
      </c>
      <c r="N8661">
        <v>4</v>
      </c>
      <c r="P8661" t="s">
        <v>687</v>
      </c>
      <c r="T8661" t="s">
        <v>669</v>
      </c>
      <c r="U8661">
        <v>1</v>
      </c>
      <c r="X8661">
        <v>1</v>
      </c>
      <c r="Y8661" t="s">
        <v>717</v>
      </c>
    </row>
    <row r="8662" spans="1:25" x14ac:dyDescent="0.5">
      <c r="A8662" s="4">
        <v>43594</v>
      </c>
      <c r="B8662" s="14">
        <v>0.92356481481481489</v>
      </c>
      <c r="C8662">
        <v>2</v>
      </c>
      <c r="D8662" t="s">
        <v>651</v>
      </c>
      <c r="E8662">
        <v>44</v>
      </c>
      <c r="F8662" t="s">
        <v>642</v>
      </c>
      <c r="K8662" t="s">
        <v>642</v>
      </c>
      <c r="L8662" s="14">
        <v>1.0763888888888889E-3</v>
      </c>
      <c r="M8662" s="14">
        <v>0.92464120370370362</v>
      </c>
      <c r="N8662">
        <v>1</v>
      </c>
      <c r="P8662" t="s">
        <v>687</v>
      </c>
      <c r="Q8662">
        <v>0.8</v>
      </c>
      <c r="R8662">
        <v>0.6</v>
      </c>
      <c r="S8662">
        <v>40</v>
      </c>
      <c r="T8662" t="s">
        <v>669</v>
      </c>
      <c r="U8662">
        <v>1</v>
      </c>
      <c r="V8662">
        <v>1</v>
      </c>
    </row>
    <row r="8663" spans="1:25" x14ac:dyDescent="0.5">
      <c r="A8663" s="4">
        <v>43594</v>
      </c>
      <c r="B8663" s="14">
        <v>0.92856481481481479</v>
      </c>
      <c r="C8663">
        <v>1</v>
      </c>
      <c r="D8663" t="s">
        <v>640</v>
      </c>
      <c r="E8663">
        <v>39</v>
      </c>
      <c r="F8663" t="s">
        <v>641</v>
      </c>
    </row>
    <row r="8664" spans="1:25" x14ac:dyDescent="0.5">
      <c r="A8664" s="4">
        <v>43594</v>
      </c>
      <c r="B8664" s="14">
        <v>0.92858796296296298</v>
      </c>
      <c r="C8664">
        <v>1</v>
      </c>
      <c r="D8664" t="s">
        <v>640</v>
      </c>
      <c r="E8664">
        <v>45</v>
      </c>
      <c r="F8664" t="s">
        <v>641</v>
      </c>
    </row>
    <row r="8665" spans="1:25" x14ac:dyDescent="0.5">
      <c r="A8665" s="4">
        <v>43594</v>
      </c>
      <c r="B8665" s="14">
        <v>0.92859953703703713</v>
      </c>
      <c r="C8665">
        <v>1</v>
      </c>
      <c r="D8665" t="s">
        <v>640</v>
      </c>
      <c r="E8665">
        <v>50</v>
      </c>
      <c r="F8665" t="s">
        <v>641</v>
      </c>
    </row>
    <row r="8666" spans="1:25" x14ac:dyDescent="0.5">
      <c r="A8666" s="4">
        <v>43594</v>
      </c>
      <c r="B8666" s="14">
        <v>0.92861111111111105</v>
      </c>
      <c r="C8666">
        <v>1</v>
      </c>
      <c r="D8666" t="s">
        <v>640</v>
      </c>
      <c r="E8666">
        <v>52</v>
      </c>
      <c r="F8666" t="s">
        <v>641</v>
      </c>
    </row>
    <row r="8667" spans="1:25" x14ac:dyDescent="0.5">
      <c r="A8667" s="4">
        <v>43594</v>
      </c>
      <c r="B8667" s="14">
        <v>0.9286226851851852</v>
      </c>
      <c r="C8667">
        <v>1</v>
      </c>
      <c r="D8667" t="s">
        <v>640</v>
      </c>
      <c r="E8667">
        <v>49</v>
      </c>
      <c r="F8667" t="s">
        <v>641</v>
      </c>
    </row>
    <row r="8668" spans="1:25" x14ac:dyDescent="0.5">
      <c r="A8668" s="4">
        <v>43594</v>
      </c>
      <c r="B8668" s="14">
        <v>0.92863425925925924</v>
      </c>
      <c r="C8668">
        <v>1</v>
      </c>
      <c r="D8668" t="s">
        <v>640</v>
      </c>
      <c r="E8668">
        <v>50</v>
      </c>
      <c r="F8668" t="s">
        <v>641</v>
      </c>
    </row>
    <row r="8669" spans="1:25" x14ac:dyDescent="0.5">
      <c r="A8669" s="4">
        <v>43594</v>
      </c>
      <c r="B8669" s="14">
        <v>0.92864583333333339</v>
      </c>
      <c r="C8669">
        <v>1</v>
      </c>
      <c r="D8669" t="s">
        <v>640</v>
      </c>
      <c r="E8669">
        <v>51</v>
      </c>
      <c r="F8669" t="s">
        <v>641</v>
      </c>
    </row>
    <row r="8670" spans="1:25" x14ac:dyDescent="0.5">
      <c r="A8670" s="4">
        <v>43594</v>
      </c>
      <c r="B8670" s="14">
        <v>0.92865740740740732</v>
      </c>
      <c r="C8670">
        <v>1</v>
      </c>
      <c r="D8670" t="s">
        <v>640</v>
      </c>
      <c r="E8670">
        <v>43</v>
      </c>
      <c r="F8670" t="s">
        <v>641</v>
      </c>
    </row>
    <row r="8671" spans="1:25" x14ac:dyDescent="0.5">
      <c r="A8671" s="4">
        <v>43594</v>
      </c>
      <c r="B8671" s="14">
        <v>0.92866898148148147</v>
      </c>
      <c r="C8671">
        <v>1</v>
      </c>
      <c r="D8671" t="s">
        <v>640</v>
      </c>
      <c r="E8671">
        <v>48</v>
      </c>
      <c r="F8671" t="s">
        <v>641</v>
      </c>
    </row>
    <row r="8672" spans="1:25" x14ac:dyDescent="0.5">
      <c r="A8672" s="4">
        <v>43594</v>
      </c>
      <c r="B8672" s="14">
        <v>0.92868055555555562</v>
      </c>
      <c r="C8672">
        <v>1</v>
      </c>
      <c r="D8672" t="s">
        <v>640</v>
      </c>
      <c r="E8672">
        <v>49</v>
      </c>
      <c r="F8672" t="s">
        <v>641</v>
      </c>
    </row>
    <row r="8673" spans="1:25" x14ac:dyDescent="0.5">
      <c r="A8673" s="4">
        <v>43594</v>
      </c>
      <c r="B8673" s="14">
        <v>0.92869212962962966</v>
      </c>
      <c r="C8673">
        <v>1</v>
      </c>
      <c r="D8673" t="s">
        <v>640</v>
      </c>
      <c r="E8673">
        <v>49</v>
      </c>
      <c r="F8673" t="s">
        <v>641</v>
      </c>
    </row>
    <row r="8674" spans="1:25" x14ac:dyDescent="0.5">
      <c r="A8674" s="4">
        <v>43594</v>
      </c>
      <c r="B8674" s="14">
        <v>0.94182870370370375</v>
      </c>
      <c r="C8674">
        <v>1</v>
      </c>
      <c r="D8674" t="s">
        <v>651</v>
      </c>
      <c r="E8674">
        <v>40</v>
      </c>
      <c r="F8674" t="s">
        <v>642</v>
      </c>
      <c r="T8674" t="s">
        <v>669</v>
      </c>
      <c r="U8674">
        <v>1</v>
      </c>
      <c r="W8674">
        <v>1</v>
      </c>
      <c r="Y8674" t="s">
        <v>698</v>
      </c>
    </row>
    <row r="8675" spans="1:25" x14ac:dyDescent="0.5">
      <c r="A8675" s="4">
        <v>43594</v>
      </c>
      <c r="C8675">
        <v>2</v>
      </c>
      <c r="D8675" t="s">
        <v>595</v>
      </c>
      <c r="F8675" t="s">
        <v>595</v>
      </c>
      <c r="K8675" t="s">
        <v>642</v>
      </c>
      <c r="M8675" s="14">
        <v>0.94222222222222218</v>
      </c>
      <c r="N8675" t="s">
        <v>707</v>
      </c>
      <c r="P8675" t="s">
        <v>687</v>
      </c>
      <c r="T8675" t="s">
        <v>669</v>
      </c>
      <c r="U8675">
        <v>1</v>
      </c>
      <c r="X8675">
        <v>1</v>
      </c>
      <c r="Y8675" t="s">
        <v>717</v>
      </c>
    </row>
    <row r="8676" spans="1:25" x14ac:dyDescent="0.5">
      <c r="A8676" s="4">
        <v>43594</v>
      </c>
      <c r="B8676" s="14">
        <v>0.9553124999999999</v>
      </c>
      <c r="C8676">
        <v>2</v>
      </c>
      <c r="D8676" t="s">
        <v>651</v>
      </c>
      <c r="E8676">
        <v>45</v>
      </c>
      <c r="F8676" t="s">
        <v>642</v>
      </c>
      <c r="K8676" t="s">
        <v>642</v>
      </c>
      <c r="L8676" s="14">
        <v>1.0763888888888889E-3</v>
      </c>
      <c r="M8676" s="14">
        <v>0.95638888888888884</v>
      </c>
      <c r="P8676" t="s">
        <v>687</v>
      </c>
      <c r="Q8676">
        <v>0.3</v>
      </c>
      <c r="R8676">
        <v>0.6</v>
      </c>
      <c r="S8676">
        <v>15</v>
      </c>
      <c r="T8676" t="s">
        <v>669</v>
      </c>
      <c r="U8676">
        <v>1</v>
      </c>
      <c r="V8676">
        <v>1</v>
      </c>
      <c r="Y8676" t="s">
        <v>665</v>
      </c>
    </row>
    <row r="8677" spans="1:25" x14ac:dyDescent="0.5">
      <c r="A8677" s="4">
        <v>43594</v>
      </c>
      <c r="B8677" s="14">
        <v>0.95678240740740739</v>
      </c>
      <c r="C8677">
        <v>1</v>
      </c>
      <c r="D8677" t="s">
        <v>651</v>
      </c>
      <c r="E8677">
        <v>41</v>
      </c>
      <c r="F8677" t="s">
        <v>642</v>
      </c>
      <c r="T8677" t="s">
        <v>669</v>
      </c>
      <c r="U8677">
        <v>1</v>
      </c>
      <c r="W8677">
        <v>1</v>
      </c>
      <c r="Y8677" t="s">
        <v>698</v>
      </c>
    </row>
    <row r="8678" spans="1:25" x14ac:dyDescent="0.5">
      <c r="A8678" s="4">
        <v>43594</v>
      </c>
      <c r="C8678">
        <v>2</v>
      </c>
      <c r="D8678" t="s">
        <v>595</v>
      </c>
      <c r="F8678" t="s">
        <v>595</v>
      </c>
      <c r="K8678" t="s">
        <v>642</v>
      </c>
      <c r="M8678" s="14">
        <v>0.95769675925925923</v>
      </c>
      <c r="N8678" t="s">
        <v>707</v>
      </c>
      <c r="P8678" t="s">
        <v>687</v>
      </c>
      <c r="T8678" t="s">
        <v>669</v>
      </c>
      <c r="U8678">
        <v>1</v>
      </c>
      <c r="X8678">
        <v>1</v>
      </c>
      <c r="Y8678" t="s">
        <v>721</v>
      </c>
    </row>
    <row r="8679" spans="1:25" x14ac:dyDescent="0.5">
      <c r="A8679" s="4">
        <v>43533</v>
      </c>
      <c r="C8679">
        <v>2</v>
      </c>
      <c r="D8679" t="s">
        <v>595</v>
      </c>
      <c r="F8679" t="s">
        <v>595</v>
      </c>
      <c r="K8679" t="s">
        <v>642</v>
      </c>
      <c r="M8679" s="14">
        <v>0.95795138888888898</v>
      </c>
      <c r="N8679" t="s">
        <v>707</v>
      </c>
      <c r="P8679" t="s">
        <v>687</v>
      </c>
      <c r="T8679" t="s">
        <v>669</v>
      </c>
      <c r="U8679">
        <v>1</v>
      </c>
      <c r="X8679">
        <v>1</v>
      </c>
      <c r="Y8679" t="s">
        <v>717</v>
      </c>
    </row>
    <row r="8680" spans="1:25" x14ac:dyDescent="0.5">
      <c r="A8680" s="4">
        <v>43594</v>
      </c>
      <c r="B8680" s="14">
        <v>0.96538194444444436</v>
      </c>
      <c r="C8680">
        <v>1</v>
      </c>
      <c r="D8680" t="s">
        <v>640</v>
      </c>
      <c r="E8680">
        <v>41</v>
      </c>
      <c r="F8680" t="s">
        <v>641</v>
      </c>
    </row>
    <row r="8681" spans="1:25" x14ac:dyDescent="0.5">
      <c r="A8681" s="4">
        <v>43594</v>
      </c>
      <c r="C8681">
        <v>2</v>
      </c>
      <c r="D8681" t="s">
        <v>595</v>
      </c>
      <c r="F8681" t="s">
        <v>595</v>
      </c>
      <c r="K8681" t="s">
        <v>642</v>
      </c>
      <c r="M8681" s="14">
        <v>0.96824074074074085</v>
      </c>
      <c r="N8681" t="s">
        <v>707</v>
      </c>
      <c r="P8681" t="s">
        <v>687</v>
      </c>
      <c r="T8681" t="s">
        <v>669</v>
      </c>
      <c r="U8681">
        <v>1</v>
      </c>
      <c r="X8681">
        <v>1</v>
      </c>
      <c r="Y8681" t="s">
        <v>721</v>
      </c>
    </row>
    <row r="8682" spans="1:25" x14ac:dyDescent="0.5">
      <c r="A8682" s="4">
        <v>43594</v>
      </c>
      <c r="B8682" s="14">
        <v>0.9685300925925926</v>
      </c>
      <c r="C8682">
        <v>1</v>
      </c>
      <c r="D8682" t="s">
        <v>651</v>
      </c>
      <c r="E8682">
        <v>46</v>
      </c>
      <c r="F8682" t="s">
        <v>642</v>
      </c>
      <c r="T8682" t="s">
        <v>669</v>
      </c>
      <c r="U8682">
        <v>1</v>
      </c>
      <c r="W8682">
        <v>1</v>
      </c>
      <c r="Y8682" t="s">
        <v>698</v>
      </c>
    </row>
    <row r="8683" spans="1:25" x14ac:dyDescent="0.5">
      <c r="A8683" s="4">
        <v>43594</v>
      </c>
      <c r="B8683" s="14">
        <v>0.96990740740740744</v>
      </c>
      <c r="C8683">
        <v>1</v>
      </c>
      <c r="D8683" t="s">
        <v>640</v>
      </c>
      <c r="E8683">
        <v>51</v>
      </c>
      <c r="F8683" t="s">
        <v>641</v>
      </c>
    </row>
    <row r="8684" spans="1:25" x14ac:dyDescent="0.5">
      <c r="A8684" s="4">
        <v>43594</v>
      </c>
      <c r="B8684" s="14">
        <v>0.97737268518518527</v>
      </c>
      <c r="C8684">
        <v>1</v>
      </c>
      <c r="D8684" t="s">
        <v>651</v>
      </c>
      <c r="E8684">
        <v>40</v>
      </c>
      <c r="F8684" t="s">
        <v>642</v>
      </c>
      <c r="T8684" t="s">
        <v>669</v>
      </c>
      <c r="U8684">
        <v>1</v>
      </c>
      <c r="W8684">
        <v>1</v>
      </c>
      <c r="Y8684" t="s">
        <v>698</v>
      </c>
    </row>
    <row r="8685" spans="1:25" x14ac:dyDescent="0.5">
      <c r="A8685" s="4">
        <v>43594</v>
      </c>
      <c r="C8685">
        <v>4</v>
      </c>
      <c r="D8685" t="s">
        <v>595</v>
      </c>
      <c r="F8685" t="s">
        <v>595</v>
      </c>
      <c r="K8685" t="s">
        <v>642</v>
      </c>
      <c r="M8685" s="14">
        <v>0.9781481481481481</v>
      </c>
      <c r="N8685">
        <v>4</v>
      </c>
      <c r="P8685" t="s">
        <v>687</v>
      </c>
      <c r="T8685" t="s">
        <v>669</v>
      </c>
      <c r="U8685">
        <v>1</v>
      </c>
      <c r="X8685">
        <v>1</v>
      </c>
      <c r="Y8685" t="s">
        <v>721</v>
      </c>
    </row>
    <row r="8686" spans="1:25" x14ac:dyDescent="0.5">
      <c r="A8686" s="4">
        <v>43594</v>
      </c>
      <c r="B8686" s="14">
        <v>0.97930555555555554</v>
      </c>
      <c r="C8686">
        <v>1</v>
      </c>
      <c r="D8686" t="s">
        <v>640</v>
      </c>
      <c r="E8686">
        <v>69</v>
      </c>
      <c r="F8686" t="s">
        <v>641</v>
      </c>
    </row>
    <row r="8687" spans="1:25" x14ac:dyDescent="0.5">
      <c r="A8687" s="4">
        <v>43594</v>
      </c>
      <c r="B8687" s="14">
        <v>0.98055555555555562</v>
      </c>
      <c r="C8687">
        <v>1</v>
      </c>
      <c r="D8687" t="s">
        <v>640</v>
      </c>
      <c r="E8687">
        <v>62</v>
      </c>
      <c r="F8687" t="s">
        <v>641</v>
      </c>
    </row>
    <row r="8688" spans="1:25" x14ac:dyDescent="0.5">
      <c r="A8688" s="4">
        <v>43595</v>
      </c>
      <c r="B8688" s="14">
        <v>6.9791666666666674E-3</v>
      </c>
      <c r="C8688">
        <v>1</v>
      </c>
      <c r="D8688" t="s">
        <v>640</v>
      </c>
      <c r="E8688">
        <v>46</v>
      </c>
      <c r="F8688" t="s">
        <v>641</v>
      </c>
    </row>
    <row r="8689" spans="1:25" x14ac:dyDescent="0.5">
      <c r="A8689" s="4">
        <v>43595</v>
      </c>
      <c r="B8689" s="14">
        <v>1.4247685185185184E-2</v>
      </c>
      <c r="C8689">
        <v>1</v>
      </c>
      <c r="D8689" t="s">
        <v>640</v>
      </c>
      <c r="E8689">
        <v>47</v>
      </c>
      <c r="F8689" t="s">
        <v>641</v>
      </c>
    </row>
    <row r="8690" spans="1:25" x14ac:dyDescent="0.5">
      <c r="A8690" s="4">
        <v>43595</v>
      </c>
      <c r="B8690" s="14">
        <v>1.7800925925925925E-2</v>
      </c>
      <c r="C8690">
        <v>1</v>
      </c>
      <c r="D8690" t="s">
        <v>640</v>
      </c>
      <c r="E8690">
        <v>74</v>
      </c>
      <c r="F8690" t="s">
        <v>641</v>
      </c>
    </row>
    <row r="8691" spans="1:25" x14ac:dyDescent="0.5">
      <c r="A8691" s="4">
        <v>43595</v>
      </c>
      <c r="B8691" s="14">
        <v>1.7905092592592594E-2</v>
      </c>
      <c r="C8691">
        <v>1</v>
      </c>
      <c r="D8691" t="s">
        <v>651</v>
      </c>
      <c r="E8691">
        <v>33</v>
      </c>
      <c r="F8691" t="s">
        <v>641</v>
      </c>
    </row>
    <row r="8692" spans="1:25" x14ac:dyDescent="0.5">
      <c r="A8692" s="4">
        <v>43595</v>
      </c>
      <c r="B8692" s="14">
        <v>2.8182870370370372E-2</v>
      </c>
      <c r="C8692">
        <v>1</v>
      </c>
      <c r="D8692" t="s">
        <v>640</v>
      </c>
      <c r="E8692">
        <v>47</v>
      </c>
      <c r="F8692" t="s">
        <v>641</v>
      </c>
    </row>
    <row r="8693" spans="1:25" x14ac:dyDescent="0.5">
      <c r="A8693" s="4">
        <v>43595</v>
      </c>
      <c r="B8693" s="14">
        <v>3.7395833333333336E-2</v>
      </c>
      <c r="C8693">
        <v>1</v>
      </c>
      <c r="D8693" t="s">
        <v>651</v>
      </c>
      <c r="E8693">
        <v>42</v>
      </c>
      <c r="F8693" t="s">
        <v>641</v>
      </c>
    </row>
    <row r="8694" spans="1:25" x14ac:dyDescent="0.5">
      <c r="A8694" s="4">
        <v>43595</v>
      </c>
      <c r="B8694" s="14">
        <v>5.2719907407407403E-2</v>
      </c>
      <c r="C8694">
        <v>2</v>
      </c>
      <c r="D8694" t="s">
        <v>640</v>
      </c>
      <c r="E8694">
        <v>118</v>
      </c>
      <c r="F8694" t="s">
        <v>641</v>
      </c>
    </row>
    <row r="8695" spans="1:25" x14ac:dyDescent="0.5">
      <c r="A8695" s="4">
        <v>43595</v>
      </c>
      <c r="B8695" s="14">
        <v>7.2488425925925928E-2</v>
      </c>
      <c r="C8695">
        <v>1</v>
      </c>
      <c r="D8695" t="s">
        <v>640</v>
      </c>
      <c r="E8695">
        <v>44</v>
      </c>
      <c r="F8695" t="s">
        <v>641</v>
      </c>
    </row>
    <row r="8696" spans="1:25" x14ac:dyDescent="0.5">
      <c r="A8696" s="4">
        <v>43595</v>
      </c>
      <c r="B8696" s="14">
        <v>8.7951388888888885E-2</v>
      </c>
      <c r="C8696">
        <v>2</v>
      </c>
      <c r="D8696" t="s">
        <v>640</v>
      </c>
      <c r="E8696">
        <v>38</v>
      </c>
      <c r="F8696" t="s">
        <v>641</v>
      </c>
    </row>
    <row r="8697" spans="1:25" x14ac:dyDescent="0.5">
      <c r="A8697" s="4">
        <v>43595</v>
      </c>
      <c r="B8697" s="14">
        <v>9.6712962962962959E-2</v>
      </c>
      <c r="C8697">
        <v>1</v>
      </c>
      <c r="D8697" t="s">
        <v>640</v>
      </c>
      <c r="E8697">
        <v>39</v>
      </c>
      <c r="F8697" t="s">
        <v>641</v>
      </c>
    </row>
    <row r="8698" spans="1:25" x14ac:dyDescent="0.5">
      <c r="A8698" s="4">
        <v>43595</v>
      </c>
      <c r="B8698" s="14">
        <v>0.1083912037037037</v>
      </c>
      <c r="C8698">
        <v>1</v>
      </c>
      <c r="D8698" t="s">
        <v>640</v>
      </c>
      <c r="E8698">
        <v>52</v>
      </c>
      <c r="F8698" t="s">
        <v>641</v>
      </c>
    </row>
    <row r="8699" spans="1:25" x14ac:dyDescent="0.5">
      <c r="A8699" s="4">
        <v>43595</v>
      </c>
      <c r="B8699" s="14">
        <v>0.12760416666666666</v>
      </c>
      <c r="C8699">
        <v>1</v>
      </c>
      <c r="D8699" t="s">
        <v>651</v>
      </c>
      <c r="E8699">
        <v>54</v>
      </c>
      <c r="F8699" t="s">
        <v>642</v>
      </c>
      <c r="T8699" t="s">
        <v>669</v>
      </c>
      <c r="U8699">
        <v>1</v>
      </c>
      <c r="W8699">
        <v>1</v>
      </c>
      <c r="Y8699" t="s">
        <v>698</v>
      </c>
    </row>
    <row r="8700" spans="1:25" x14ac:dyDescent="0.5">
      <c r="A8700" s="4">
        <v>43595</v>
      </c>
      <c r="B8700" s="14">
        <v>0.13224537037037037</v>
      </c>
      <c r="C8700">
        <v>1</v>
      </c>
      <c r="D8700" t="s">
        <v>640</v>
      </c>
      <c r="E8700">
        <v>56</v>
      </c>
      <c r="F8700" t="s">
        <v>641</v>
      </c>
    </row>
    <row r="8701" spans="1:25" x14ac:dyDescent="0.5">
      <c r="A8701" s="4">
        <v>43595</v>
      </c>
      <c r="B8701" s="14">
        <v>0.13267361111111112</v>
      </c>
      <c r="C8701">
        <v>1</v>
      </c>
      <c r="D8701" t="s">
        <v>640</v>
      </c>
      <c r="E8701">
        <v>89</v>
      </c>
      <c r="F8701" t="s">
        <v>641</v>
      </c>
    </row>
    <row r="8702" spans="1:25" x14ac:dyDescent="0.5">
      <c r="A8702" s="4">
        <v>43595</v>
      </c>
      <c r="B8702" s="14">
        <v>0.13700231481481481</v>
      </c>
      <c r="C8702">
        <v>1</v>
      </c>
      <c r="D8702" t="s">
        <v>640</v>
      </c>
      <c r="E8702">
        <v>65</v>
      </c>
      <c r="F8702" t="s">
        <v>641</v>
      </c>
    </row>
    <row r="8703" spans="1:25" x14ac:dyDescent="0.5">
      <c r="A8703" s="4">
        <v>43595</v>
      </c>
      <c r="B8703" s="14">
        <v>0.1378125</v>
      </c>
      <c r="C8703">
        <v>1</v>
      </c>
      <c r="D8703" t="s">
        <v>640</v>
      </c>
      <c r="E8703">
        <v>54</v>
      </c>
      <c r="F8703" t="s">
        <v>641</v>
      </c>
    </row>
    <row r="8704" spans="1:25" x14ac:dyDescent="0.5">
      <c r="A8704" s="4">
        <v>43595</v>
      </c>
      <c r="B8704" s="14">
        <v>0.13783564814814817</v>
      </c>
      <c r="C8704">
        <v>1</v>
      </c>
      <c r="D8704" t="s">
        <v>640</v>
      </c>
      <c r="E8704">
        <v>52</v>
      </c>
      <c r="F8704" t="s">
        <v>641</v>
      </c>
    </row>
    <row r="8705" spans="1:25" x14ac:dyDescent="0.5">
      <c r="A8705" s="4">
        <v>43595</v>
      </c>
      <c r="B8705" s="14">
        <v>0.1378587962962963</v>
      </c>
      <c r="C8705">
        <v>1</v>
      </c>
      <c r="D8705" t="s">
        <v>640</v>
      </c>
      <c r="E8705">
        <v>46</v>
      </c>
      <c r="F8705" t="s">
        <v>641</v>
      </c>
    </row>
    <row r="8706" spans="1:25" x14ac:dyDescent="0.5">
      <c r="A8706" s="4">
        <v>43595</v>
      </c>
      <c r="B8706" s="14">
        <v>0.13788194444444443</v>
      </c>
      <c r="C8706">
        <v>1</v>
      </c>
      <c r="D8706" t="s">
        <v>640</v>
      </c>
      <c r="E8706">
        <v>52</v>
      </c>
      <c r="F8706" t="s">
        <v>641</v>
      </c>
    </row>
    <row r="8707" spans="1:25" x14ac:dyDescent="0.5">
      <c r="A8707" s="4">
        <v>43595</v>
      </c>
      <c r="B8707" s="14">
        <v>0.13790509259259259</v>
      </c>
      <c r="C8707">
        <v>1</v>
      </c>
      <c r="D8707" t="s">
        <v>640</v>
      </c>
      <c r="E8707">
        <v>62</v>
      </c>
      <c r="F8707" t="s">
        <v>641</v>
      </c>
    </row>
    <row r="8708" spans="1:25" x14ac:dyDescent="0.5">
      <c r="A8708" s="4">
        <v>43595</v>
      </c>
      <c r="B8708" s="14">
        <v>0.13891203703703703</v>
      </c>
      <c r="C8708">
        <v>1</v>
      </c>
      <c r="D8708" t="s">
        <v>640</v>
      </c>
      <c r="E8708">
        <v>39</v>
      </c>
      <c r="F8708" t="s">
        <v>641</v>
      </c>
    </row>
    <row r="8709" spans="1:25" x14ac:dyDescent="0.5">
      <c r="A8709" s="4">
        <v>43595</v>
      </c>
      <c r="B8709" s="14">
        <v>0.13892361111111109</v>
      </c>
      <c r="C8709">
        <v>1</v>
      </c>
      <c r="D8709" t="s">
        <v>640</v>
      </c>
      <c r="E8709">
        <v>45</v>
      </c>
      <c r="F8709" t="s">
        <v>641</v>
      </c>
    </row>
    <row r="8710" spans="1:25" x14ac:dyDescent="0.5">
      <c r="A8710" s="4">
        <v>43595</v>
      </c>
      <c r="B8710" s="14">
        <v>0.13976851851851851</v>
      </c>
      <c r="C8710">
        <v>1</v>
      </c>
      <c r="D8710" t="s">
        <v>640</v>
      </c>
      <c r="E8710">
        <v>57</v>
      </c>
      <c r="F8710" t="s">
        <v>641</v>
      </c>
    </row>
    <row r="8711" spans="1:25" x14ac:dyDescent="0.5">
      <c r="A8711" s="4">
        <v>43595</v>
      </c>
      <c r="B8711" s="14">
        <v>0.13979166666666668</v>
      </c>
      <c r="C8711">
        <v>1</v>
      </c>
      <c r="D8711" t="s">
        <v>640</v>
      </c>
      <c r="E8711">
        <v>69</v>
      </c>
      <c r="F8711" t="s">
        <v>641</v>
      </c>
    </row>
    <row r="8712" spans="1:25" x14ac:dyDescent="0.5">
      <c r="A8712" s="4">
        <v>43595</v>
      </c>
      <c r="B8712" s="14">
        <v>0.13980324074074074</v>
      </c>
      <c r="C8712">
        <v>1</v>
      </c>
      <c r="D8712" t="s">
        <v>640</v>
      </c>
      <c r="E8712">
        <v>73</v>
      </c>
      <c r="F8712" t="s">
        <v>641</v>
      </c>
    </row>
    <row r="8713" spans="1:25" x14ac:dyDescent="0.5">
      <c r="A8713" s="4">
        <v>43595</v>
      </c>
      <c r="B8713" s="14">
        <v>0.13983796296296297</v>
      </c>
      <c r="C8713">
        <v>1</v>
      </c>
      <c r="D8713" t="s">
        <v>640</v>
      </c>
      <c r="E8713">
        <v>48</v>
      </c>
      <c r="F8713" t="s">
        <v>641</v>
      </c>
    </row>
    <row r="8714" spans="1:25" x14ac:dyDescent="0.5">
      <c r="A8714" s="4">
        <v>43595</v>
      </c>
      <c r="B8714" s="14">
        <v>0.13996527777777779</v>
      </c>
      <c r="C8714">
        <v>1</v>
      </c>
      <c r="D8714" t="s">
        <v>651</v>
      </c>
      <c r="E8714">
        <v>43</v>
      </c>
      <c r="F8714" t="s">
        <v>641</v>
      </c>
    </row>
    <row r="8715" spans="1:25" x14ac:dyDescent="0.5">
      <c r="A8715" s="4">
        <v>43595</v>
      </c>
      <c r="B8715" s="14">
        <v>0.14098379629629629</v>
      </c>
      <c r="C8715">
        <v>1</v>
      </c>
      <c r="D8715" t="s">
        <v>640</v>
      </c>
      <c r="E8715">
        <v>58</v>
      </c>
      <c r="F8715" t="s">
        <v>641</v>
      </c>
    </row>
    <row r="8716" spans="1:25" x14ac:dyDescent="0.5">
      <c r="A8716" s="4">
        <v>43595</v>
      </c>
      <c r="B8716" s="14">
        <v>0.14100694444444445</v>
      </c>
      <c r="C8716">
        <v>1</v>
      </c>
      <c r="D8716" t="s">
        <v>640</v>
      </c>
      <c r="E8716">
        <v>80</v>
      </c>
      <c r="F8716" t="s">
        <v>641</v>
      </c>
    </row>
    <row r="8717" spans="1:25" x14ac:dyDescent="0.5">
      <c r="A8717" s="4">
        <v>43595</v>
      </c>
      <c r="C8717">
        <v>2</v>
      </c>
      <c r="D8717" t="s">
        <v>595</v>
      </c>
      <c r="F8717" t="s">
        <v>595</v>
      </c>
      <c r="K8717" t="s">
        <v>642</v>
      </c>
      <c r="M8717" s="14">
        <v>0.14876157407407406</v>
      </c>
      <c r="N8717" t="s">
        <v>707</v>
      </c>
      <c r="P8717" t="s">
        <v>687</v>
      </c>
      <c r="T8717" t="s">
        <v>669</v>
      </c>
      <c r="U8717">
        <v>1</v>
      </c>
      <c r="X8717">
        <v>1</v>
      </c>
      <c r="Y8717" t="s">
        <v>721</v>
      </c>
    </row>
    <row r="8718" spans="1:25" x14ac:dyDescent="0.5">
      <c r="A8718" s="4">
        <v>43595</v>
      </c>
      <c r="B8718" s="14">
        <v>0.14954861111111112</v>
      </c>
      <c r="C8718">
        <v>1</v>
      </c>
      <c r="D8718" t="s">
        <v>651</v>
      </c>
      <c r="E8718">
        <v>44</v>
      </c>
      <c r="F8718" t="s">
        <v>642</v>
      </c>
      <c r="T8718" t="s">
        <v>669</v>
      </c>
      <c r="U8718">
        <v>1</v>
      </c>
      <c r="W8718">
        <v>1</v>
      </c>
      <c r="Y8718" t="s">
        <v>698</v>
      </c>
    </row>
    <row r="8719" spans="1:25" x14ac:dyDescent="0.5">
      <c r="A8719" s="4">
        <v>43595</v>
      </c>
      <c r="B8719" s="14">
        <v>0.15239583333333334</v>
      </c>
      <c r="C8719">
        <v>1</v>
      </c>
      <c r="D8719" t="s">
        <v>651</v>
      </c>
      <c r="E8719">
        <v>54</v>
      </c>
      <c r="F8719" t="s">
        <v>642</v>
      </c>
      <c r="T8719" t="s">
        <v>669</v>
      </c>
      <c r="U8719">
        <v>1</v>
      </c>
      <c r="W8719">
        <v>1</v>
      </c>
      <c r="Y8719" t="s">
        <v>698</v>
      </c>
    </row>
    <row r="8720" spans="1:25" x14ac:dyDescent="0.5">
      <c r="A8720" s="4">
        <v>43595</v>
      </c>
      <c r="B8720" s="14">
        <v>0.15631944444444446</v>
      </c>
      <c r="C8720">
        <v>2</v>
      </c>
      <c r="D8720" t="s">
        <v>651</v>
      </c>
      <c r="E8720">
        <v>74</v>
      </c>
      <c r="F8720" t="s">
        <v>642</v>
      </c>
      <c r="K8720" t="s">
        <v>642</v>
      </c>
      <c r="L8720" s="14">
        <v>1.0995370370370371E-3</v>
      </c>
      <c r="M8720" s="14">
        <v>0.15741898148148148</v>
      </c>
      <c r="N8720">
        <v>1</v>
      </c>
      <c r="P8720" t="s">
        <v>687</v>
      </c>
      <c r="Q8720">
        <v>0.9</v>
      </c>
      <c r="R8720">
        <v>0.6</v>
      </c>
      <c r="S8720">
        <v>45</v>
      </c>
      <c r="T8720" t="s">
        <v>669</v>
      </c>
      <c r="U8720">
        <v>1</v>
      </c>
      <c r="V8720">
        <v>1</v>
      </c>
    </row>
    <row r="8721" spans="1:25" x14ac:dyDescent="0.5">
      <c r="A8721" s="4">
        <v>43595</v>
      </c>
      <c r="B8721" s="14">
        <v>0.15899305555555557</v>
      </c>
      <c r="C8721">
        <v>1</v>
      </c>
      <c r="D8721" t="s">
        <v>651</v>
      </c>
      <c r="E8721">
        <v>43</v>
      </c>
      <c r="F8721" t="s">
        <v>642</v>
      </c>
      <c r="T8721" t="s">
        <v>669</v>
      </c>
      <c r="U8721">
        <v>1</v>
      </c>
      <c r="W8721">
        <v>1</v>
      </c>
      <c r="Y8721" t="s">
        <v>698</v>
      </c>
    </row>
    <row r="8722" spans="1:25" x14ac:dyDescent="0.5">
      <c r="A8722" s="4">
        <v>43595</v>
      </c>
      <c r="B8722" s="14">
        <v>0.16214120370370369</v>
      </c>
      <c r="C8722">
        <v>1</v>
      </c>
      <c r="D8722" t="s">
        <v>651</v>
      </c>
      <c r="E8722">
        <v>48</v>
      </c>
      <c r="F8722" t="s">
        <v>642</v>
      </c>
      <c r="T8722" t="s">
        <v>669</v>
      </c>
      <c r="U8722">
        <v>1</v>
      </c>
      <c r="W8722">
        <v>1</v>
      </c>
      <c r="Y8722" t="s">
        <v>698</v>
      </c>
    </row>
    <row r="8723" spans="1:25" x14ac:dyDescent="0.5">
      <c r="A8723" s="4">
        <v>43595</v>
      </c>
      <c r="B8723" s="14">
        <v>0.16222222222222224</v>
      </c>
      <c r="C8723">
        <v>1</v>
      </c>
      <c r="D8723" t="s">
        <v>651</v>
      </c>
      <c r="E8723">
        <v>52</v>
      </c>
      <c r="F8723" t="s">
        <v>642</v>
      </c>
      <c r="T8723" t="s">
        <v>669</v>
      </c>
      <c r="U8723">
        <v>1</v>
      </c>
      <c r="W8723">
        <v>1</v>
      </c>
      <c r="Y8723" t="s">
        <v>698</v>
      </c>
    </row>
    <row r="8724" spans="1:25" x14ac:dyDescent="0.5">
      <c r="A8724" s="4">
        <v>43595</v>
      </c>
      <c r="B8724" s="14">
        <v>0.1630324074074074</v>
      </c>
      <c r="C8724">
        <v>1</v>
      </c>
      <c r="D8724" t="s">
        <v>651</v>
      </c>
      <c r="E8724">
        <v>56</v>
      </c>
      <c r="F8724" t="s">
        <v>642</v>
      </c>
      <c r="T8724" t="s">
        <v>669</v>
      </c>
      <c r="U8724">
        <v>1</v>
      </c>
      <c r="W8724">
        <v>1</v>
      </c>
      <c r="Y8724" t="s">
        <v>698</v>
      </c>
    </row>
    <row r="8725" spans="1:25" x14ac:dyDescent="0.5">
      <c r="A8725" s="4">
        <v>43595</v>
      </c>
      <c r="C8725">
        <v>2</v>
      </c>
      <c r="D8725" t="s">
        <v>595</v>
      </c>
      <c r="F8725" t="s">
        <v>595</v>
      </c>
      <c r="K8725" t="s">
        <v>642</v>
      </c>
      <c r="M8725" s="14">
        <v>0.17951388888888889</v>
      </c>
      <c r="N8725" t="s">
        <v>707</v>
      </c>
      <c r="P8725" t="s">
        <v>687</v>
      </c>
      <c r="T8725" t="s">
        <v>669</v>
      </c>
      <c r="U8725">
        <v>1</v>
      </c>
      <c r="X8725">
        <v>1</v>
      </c>
      <c r="Y8725" t="s">
        <v>722</v>
      </c>
    </row>
    <row r="8726" spans="1:25" x14ac:dyDescent="0.5">
      <c r="A8726" s="4">
        <v>43595</v>
      </c>
      <c r="B8726" s="14">
        <v>0.18021990740740743</v>
      </c>
      <c r="C8726">
        <v>2</v>
      </c>
      <c r="D8726" t="s">
        <v>651</v>
      </c>
      <c r="E8726">
        <v>40</v>
      </c>
      <c r="F8726" t="s">
        <v>642</v>
      </c>
      <c r="K8726" t="s">
        <v>642</v>
      </c>
      <c r="L8726" s="14">
        <v>1.0995370370370371E-3</v>
      </c>
      <c r="M8726" s="14">
        <v>0.18131944444444445</v>
      </c>
      <c r="N8726">
        <v>1</v>
      </c>
      <c r="P8726" t="s">
        <v>687</v>
      </c>
      <c r="Q8726">
        <v>0.4</v>
      </c>
      <c r="R8726">
        <v>0.6</v>
      </c>
      <c r="S8726">
        <v>20</v>
      </c>
      <c r="T8726" t="s">
        <v>669</v>
      </c>
      <c r="U8726">
        <v>1</v>
      </c>
      <c r="V8726">
        <v>1</v>
      </c>
      <c r="Y8726" t="s">
        <v>664</v>
      </c>
    </row>
    <row r="8727" spans="1:25" x14ac:dyDescent="0.5">
      <c r="A8727" s="4">
        <v>43595</v>
      </c>
      <c r="B8727" s="14">
        <v>0.18512731481481481</v>
      </c>
      <c r="C8727">
        <v>1</v>
      </c>
      <c r="D8727" t="s">
        <v>651</v>
      </c>
      <c r="E8727">
        <v>47</v>
      </c>
      <c r="F8727" t="s">
        <v>642</v>
      </c>
      <c r="T8727" t="s">
        <v>669</v>
      </c>
      <c r="U8727">
        <v>1</v>
      </c>
      <c r="W8727">
        <v>1</v>
      </c>
      <c r="Y8727" t="s">
        <v>698</v>
      </c>
    </row>
    <row r="8728" spans="1:25" x14ac:dyDescent="0.5">
      <c r="A8728" s="4">
        <v>43595</v>
      </c>
      <c r="C8728">
        <v>2</v>
      </c>
      <c r="D8728" t="s">
        <v>595</v>
      </c>
      <c r="F8728" t="s">
        <v>595</v>
      </c>
      <c r="K8728" t="s">
        <v>642</v>
      </c>
      <c r="M8728" s="14">
        <v>0.18619212962962964</v>
      </c>
      <c r="N8728" t="s">
        <v>707</v>
      </c>
      <c r="P8728" t="s">
        <v>687</v>
      </c>
      <c r="T8728" t="s">
        <v>669</v>
      </c>
      <c r="U8728">
        <v>1</v>
      </c>
      <c r="X8728">
        <v>1</v>
      </c>
      <c r="Y8728" t="s">
        <v>723</v>
      </c>
    </row>
    <row r="8729" spans="1:25" x14ac:dyDescent="0.5">
      <c r="A8729" s="4">
        <v>43595</v>
      </c>
      <c r="B8729" s="14">
        <v>0.20018518518518516</v>
      </c>
      <c r="C8729">
        <v>1</v>
      </c>
      <c r="D8729" t="s">
        <v>640</v>
      </c>
      <c r="E8729">
        <v>45</v>
      </c>
      <c r="F8729" t="s">
        <v>642</v>
      </c>
      <c r="T8729" t="s">
        <v>669</v>
      </c>
      <c r="U8729">
        <v>1</v>
      </c>
      <c r="W8729">
        <v>1</v>
      </c>
      <c r="Y8729" t="s">
        <v>698</v>
      </c>
    </row>
    <row r="8730" spans="1:25" x14ac:dyDescent="0.5">
      <c r="A8730" s="4">
        <v>43595</v>
      </c>
      <c r="B8730" s="14">
        <v>0.20620370370370369</v>
      </c>
      <c r="C8730">
        <v>1</v>
      </c>
      <c r="D8730" t="s">
        <v>640</v>
      </c>
      <c r="E8730">
        <v>40</v>
      </c>
      <c r="F8730" t="s">
        <v>641</v>
      </c>
      <c r="T8730" t="s">
        <v>669</v>
      </c>
      <c r="Y8730" t="s">
        <v>678</v>
      </c>
    </row>
    <row r="8731" spans="1:25" x14ac:dyDescent="0.5">
      <c r="A8731" s="4">
        <v>43595</v>
      </c>
      <c r="B8731" s="14">
        <v>0.29640046296296296</v>
      </c>
      <c r="C8731">
        <v>1</v>
      </c>
      <c r="D8731" t="s">
        <v>640</v>
      </c>
      <c r="E8731">
        <v>52</v>
      </c>
      <c r="F8731" t="s">
        <v>641</v>
      </c>
    </row>
    <row r="8732" spans="1:25" x14ac:dyDescent="0.5">
      <c r="A8732" s="4">
        <v>43595</v>
      </c>
      <c r="B8732" s="14">
        <v>0.29807870370370371</v>
      </c>
      <c r="C8732">
        <v>1</v>
      </c>
      <c r="D8732" t="s">
        <v>645</v>
      </c>
      <c r="E8732">
        <v>56</v>
      </c>
      <c r="F8732" t="s">
        <v>646</v>
      </c>
      <c r="K8732" t="s">
        <v>646</v>
      </c>
      <c r="L8732" s="14">
        <v>1.1111111111111111E-3</v>
      </c>
      <c r="M8732" s="14">
        <v>0.29918981481481483</v>
      </c>
      <c r="N8732">
        <v>1</v>
      </c>
      <c r="P8732" t="s">
        <v>687</v>
      </c>
      <c r="Q8732">
        <v>0.4</v>
      </c>
      <c r="R8732">
        <v>0.6</v>
      </c>
      <c r="S8732">
        <v>20</v>
      </c>
      <c r="T8732" t="s">
        <v>649</v>
      </c>
      <c r="U8732">
        <v>1</v>
      </c>
      <c r="V8732">
        <v>1</v>
      </c>
      <c r="Y8732" t="s">
        <v>664</v>
      </c>
    </row>
    <row r="8733" spans="1:25" x14ac:dyDescent="0.5">
      <c r="A8733" s="4">
        <v>43595</v>
      </c>
      <c r="B8733" s="14">
        <v>0.57415509259259256</v>
      </c>
      <c r="C8733">
        <v>1</v>
      </c>
      <c r="D8733" t="s">
        <v>640</v>
      </c>
      <c r="E8733">
        <v>43</v>
      </c>
      <c r="F8733" t="s">
        <v>641</v>
      </c>
    </row>
    <row r="8734" spans="1:25" x14ac:dyDescent="0.5">
      <c r="A8734" s="4">
        <v>43595</v>
      </c>
      <c r="B8734" s="14">
        <v>0.5741666666666666</v>
      </c>
      <c r="C8734">
        <v>1</v>
      </c>
      <c r="D8734" t="s">
        <v>640</v>
      </c>
      <c r="E8734">
        <v>43</v>
      </c>
      <c r="F8734" t="s">
        <v>641</v>
      </c>
    </row>
    <row r="8735" spans="1:25" x14ac:dyDescent="0.5">
      <c r="A8735" s="4">
        <v>43595</v>
      </c>
      <c r="B8735" s="14">
        <v>0.57418981481481479</v>
      </c>
      <c r="C8735">
        <v>1</v>
      </c>
      <c r="D8735" t="s">
        <v>640</v>
      </c>
      <c r="E8735">
        <v>42</v>
      </c>
      <c r="F8735" t="s">
        <v>641</v>
      </c>
    </row>
    <row r="8736" spans="1:25" x14ac:dyDescent="0.5">
      <c r="A8736" s="4">
        <v>43595</v>
      </c>
      <c r="B8736" s="14">
        <v>0.57420138888888894</v>
      </c>
      <c r="C8736">
        <v>1</v>
      </c>
      <c r="D8736" t="s">
        <v>640</v>
      </c>
      <c r="E8736">
        <v>46</v>
      </c>
      <c r="F8736" t="s">
        <v>641</v>
      </c>
    </row>
    <row r="8737" spans="1:6" x14ac:dyDescent="0.5">
      <c r="A8737" s="4">
        <v>43595</v>
      </c>
      <c r="B8737" s="14">
        <v>0.57421296296296298</v>
      </c>
      <c r="C8737">
        <v>1</v>
      </c>
      <c r="D8737" t="s">
        <v>640</v>
      </c>
      <c r="E8737">
        <v>39</v>
      </c>
      <c r="F8737" t="s">
        <v>641</v>
      </c>
    </row>
    <row r="8738" spans="1:6" x14ac:dyDescent="0.5">
      <c r="A8738" s="4">
        <v>43595</v>
      </c>
      <c r="B8738" s="14">
        <v>0.57422453703703702</v>
      </c>
      <c r="C8738">
        <v>1</v>
      </c>
      <c r="D8738" t="s">
        <v>640</v>
      </c>
      <c r="E8738">
        <v>45</v>
      </c>
      <c r="F8738" t="s">
        <v>641</v>
      </c>
    </row>
    <row r="8739" spans="1:6" x14ac:dyDescent="0.5">
      <c r="A8739" s="4">
        <v>43595</v>
      </c>
      <c r="B8739" s="14">
        <v>0.57423611111111106</v>
      </c>
      <c r="C8739">
        <v>1</v>
      </c>
      <c r="D8739" t="s">
        <v>640</v>
      </c>
      <c r="E8739">
        <v>47</v>
      </c>
      <c r="F8739" t="s">
        <v>641</v>
      </c>
    </row>
    <row r="8740" spans="1:6" x14ac:dyDescent="0.5">
      <c r="A8740" s="4">
        <v>43595</v>
      </c>
      <c r="B8740" s="14">
        <v>0.5742708333333334</v>
      </c>
      <c r="C8740">
        <v>1</v>
      </c>
      <c r="D8740" t="s">
        <v>640</v>
      </c>
      <c r="E8740">
        <v>41</v>
      </c>
      <c r="F8740" t="s">
        <v>641</v>
      </c>
    </row>
    <row r="8741" spans="1:6" x14ac:dyDescent="0.5">
      <c r="A8741" s="4">
        <v>43595</v>
      </c>
      <c r="B8741" s="14">
        <v>0.64214120370370364</v>
      </c>
      <c r="C8741">
        <v>1</v>
      </c>
      <c r="D8741" t="s">
        <v>640</v>
      </c>
      <c r="E8741">
        <v>38</v>
      </c>
      <c r="F8741" t="s">
        <v>641</v>
      </c>
    </row>
    <row r="8742" spans="1:6" x14ac:dyDescent="0.5">
      <c r="A8742" s="4">
        <v>43595</v>
      </c>
      <c r="B8742" s="14">
        <v>0.64215277777777779</v>
      </c>
      <c r="C8742">
        <v>1</v>
      </c>
      <c r="D8742" t="s">
        <v>640</v>
      </c>
      <c r="E8742">
        <v>44</v>
      </c>
      <c r="F8742" t="s">
        <v>641</v>
      </c>
    </row>
    <row r="8743" spans="1:6" x14ac:dyDescent="0.5">
      <c r="A8743" s="4">
        <v>43595</v>
      </c>
      <c r="B8743" s="14">
        <v>0.64216435185185183</v>
      </c>
      <c r="C8743">
        <v>1</v>
      </c>
      <c r="D8743" t="s">
        <v>640</v>
      </c>
      <c r="E8743">
        <v>56</v>
      </c>
      <c r="F8743" t="s">
        <v>641</v>
      </c>
    </row>
    <row r="8744" spans="1:6" x14ac:dyDescent="0.5">
      <c r="A8744" s="4">
        <v>43595</v>
      </c>
      <c r="B8744" s="14">
        <v>0.64217592592592598</v>
      </c>
      <c r="C8744">
        <v>1</v>
      </c>
      <c r="D8744" t="s">
        <v>640</v>
      </c>
      <c r="E8744">
        <v>45</v>
      </c>
      <c r="F8744" t="s">
        <v>641</v>
      </c>
    </row>
    <row r="8745" spans="1:6" x14ac:dyDescent="0.5">
      <c r="A8745" s="4">
        <v>43595</v>
      </c>
      <c r="B8745" s="14">
        <v>0.64218750000000002</v>
      </c>
      <c r="C8745">
        <v>1</v>
      </c>
      <c r="D8745" t="s">
        <v>640</v>
      </c>
      <c r="E8745">
        <v>52</v>
      </c>
      <c r="F8745" t="s">
        <v>641</v>
      </c>
    </row>
    <row r="8746" spans="1:6" x14ac:dyDescent="0.5">
      <c r="A8746" s="4">
        <v>43595</v>
      </c>
      <c r="B8746" s="14">
        <v>0.64219907407407406</v>
      </c>
      <c r="C8746">
        <v>1</v>
      </c>
      <c r="D8746" t="s">
        <v>640</v>
      </c>
      <c r="E8746">
        <v>46</v>
      </c>
      <c r="F8746" t="s">
        <v>641</v>
      </c>
    </row>
    <row r="8747" spans="1:6" x14ac:dyDescent="0.5">
      <c r="A8747" s="4">
        <v>43595</v>
      </c>
      <c r="B8747" s="14">
        <v>0.6422106481481481</v>
      </c>
      <c r="C8747">
        <v>1</v>
      </c>
      <c r="D8747" t="s">
        <v>640</v>
      </c>
      <c r="E8747">
        <v>53</v>
      </c>
      <c r="F8747" t="s">
        <v>641</v>
      </c>
    </row>
    <row r="8748" spans="1:6" x14ac:dyDescent="0.5">
      <c r="A8748" s="4">
        <v>43595</v>
      </c>
      <c r="B8748" s="14">
        <v>0.64222222222222225</v>
      </c>
      <c r="C8748">
        <v>1</v>
      </c>
      <c r="D8748" t="s">
        <v>640</v>
      </c>
      <c r="E8748">
        <v>56</v>
      </c>
      <c r="F8748" t="s">
        <v>641</v>
      </c>
    </row>
    <row r="8749" spans="1:6" x14ac:dyDescent="0.5">
      <c r="A8749" s="4">
        <v>43595</v>
      </c>
      <c r="B8749" s="14">
        <v>0.64224537037037044</v>
      </c>
      <c r="C8749">
        <v>1</v>
      </c>
      <c r="D8749" t="s">
        <v>640</v>
      </c>
      <c r="E8749">
        <v>48</v>
      </c>
      <c r="F8749" t="s">
        <v>641</v>
      </c>
    </row>
    <row r="8750" spans="1:6" x14ac:dyDescent="0.5">
      <c r="A8750" s="4">
        <v>43595</v>
      </c>
      <c r="B8750" s="14">
        <v>0.64225694444444448</v>
      </c>
      <c r="C8750">
        <v>1</v>
      </c>
      <c r="D8750" t="s">
        <v>640</v>
      </c>
      <c r="E8750">
        <v>46</v>
      </c>
      <c r="F8750" t="s">
        <v>641</v>
      </c>
    </row>
    <row r="8751" spans="1:6" x14ac:dyDescent="0.5">
      <c r="A8751" s="4">
        <v>43595</v>
      </c>
      <c r="B8751" s="14">
        <v>0.64226851851851852</v>
      </c>
      <c r="C8751">
        <v>1</v>
      </c>
      <c r="D8751" t="s">
        <v>640</v>
      </c>
      <c r="E8751">
        <v>48</v>
      </c>
      <c r="F8751" t="s">
        <v>641</v>
      </c>
    </row>
    <row r="8752" spans="1:6" x14ac:dyDescent="0.5">
      <c r="A8752" s="4">
        <v>43595</v>
      </c>
      <c r="B8752" s="14">
        <v>0.64228009259259256</v>
      </c>
      <c r="C8752">
        <v>1</v>
      </c>
      <c r="D8752" t="s">
        <v>640</v>
      </c>
      <c r="E8752">
        <v>54</v>
      </c>
      <c r="F8752" t="s">
        <v>641</v>
      </c>
    </row>
    <row r="8753" spans="1:6" x14ac:dyDescent="0.5">
      <c r="A8753" s="4">
        <v>43595</v>
      </c>
      <c r="B8753" s="14">
        <v>0.64229166666666659</v>
      </c>
      <c r="C8753">
        <v>1</v>
      </c>
      <c r="D8753" t="s">
        <v>640</v>
      </c>
      <c r="E8753">
        <v>54</v>
      </c>
      <c r="F8753" t="s">
        <v>641</v>
      </c>
    </row>
    <row r="8754" spans="1:6" x14ac:dyDescent="0.5">
      <c r="A8754" s="4">
        <v>43595</v>
      </c>
      <c r="B8754" s="14">
        <v>0.64230324074074074</v>
      </c>
      <c r="C8754">
        <v>1</v>
      </c>
      <c r="D8754" t="s">
        <v>640</v>
      </c>
      <c r="E8754">
        <v>54</v>
      </c>
      <c r="F8754" t="s">
        <v>641</v>
      </c>
    </row>
    <row r="8755" spans="1:6" x14ac:dyDescent="0.5">
      <c r="A8755" s="4">
        <v>43595</v>
      </c>
      <c r="B8755" s="14">
        <v>0.64231481481481478</v>
      </c>
      <c r="C8755">
        <v>1</v>
      </c>
      <c r="D8755" t="s">
        <v>640</v>
      </c>
      <c r="E8755">
        <v>40</v>
      </c>
      <c r="F8755" t="s">
        <v>641</v>
      </c>
    </row>
    <row r="8756" spans="1:6" x14ac:dyDescent="0.5">
      <c r="A8756" s="4">
        <v>43595</v>
      </c>
      <c r="B8756" s="14">
        <v>0.64232638888888893</v>
      </c>
      <c r="C8756">
        <v>1</v>
      </c>
      <c r="D8756" t="s">
        <v>640</v>
      </c>
      <c r="E8756">
        <v>59</v>
      </c>
      <c r="F8756" t="s">
        <v>641</v>
      </c>
    </row>
    <row r="8757" spans="1:6" x14ac:dyDescent="0.5">
      <c r="A8757" s="4">
        <v>43595</v>
      </c>
      <c r="B8757" s="14">
        <v>0.70854166666666663</v>
      </c>
      <c r="C8757">
        <v>2</v>
      </c>
      <c r="D8757" t="s">
        <v>640</v>
      </c>
      <c r="E8757">
        <v>47</v>
      </c>
      <c r="F8757" t="s">
        <v>641</v>
      </c>
    </row>
    <row r="8758" spans="1:6" x14ac:dyDescent="0.5">
      <c r="A8758" s="4">
        <v>43595</v>
      </c>
      <c r="B8758" s="14">
        <v>0.84847222222222218</v>
      </c>
      <c r="C8758">
        <v>1</v>
      </c>
      <c r="D8758" t="s">
        <v>640</v>
      </c>
      <c r="E8758">
        <v>41</v>
      </c>
      <c r="F8758" t="s">
        <v>641</v>
      </c>
    </row>
    <row r="8759" spans="1:6" x14ac:dyDescent="0.5">
      <c r="A8759" s="4">
        <v>43595</v>
      </c>
      <c r="B8759" s="14">
        <v>0.84848379629629633</v>
      </c>
      <c r="C8759">
        <v>1</v>
      </c>
      <c r="D8759" t="s">
        <v>640</v>
      </c>
      <c r="E8759">
        <v>58</v>
      </c>
      <c r="F8759" t="s">
        <v>641</v>
      </c>
    </row>
    <row r="8760" spans="1:6" x14ac:dyDescent="0.5">
      <c r="A8760" s="4">
        <v>43595</v>
      </c>
      <c r="B8760" s="14">
        <v>0.84849537037037026</v>
      </c>
      <c r="C8760">
        <v>1</v>
      </c>
      <c r="D8760" t="s">
        <v>640</v>
      </c>
      <c r="E8760">
        <v>47</v>
      </c>
      <c r="F8760" t="s">
        <v>641</v>
      </c>
    </row>
    <row r="8761" spans="1:6" x14ac:dyDescent="0.5">
      <c r="A8761" s="4">
        <v>43595</v>
      </c>
      <c r="B8761" s="14">
        <v>0.84850694444444441</v>
      </c>
      <c r="C8761">
        <v>1</v>
      </c>
      <c r="D8761" t="s">
        <v>640</v>
      </c>
      <c r="E8761">
        <v>55</v>
      </c>
      <c r="F8761" t="s">
        <v>641</v>
      </c>
    </row>
    <row r="8762" spans="1:6" x14ac:dyDescent="0.5">
      <c r="A8762" s="4">
        <v>43595</v>
      </c>
      <c r="B8762" s="14">
        <v>0.84851851851851856</v>
      </c>
      <c r="C8762">
        <v>1</v>
      </c>
      <c r="D8762" t="s">
        <v>640</v>
      </c>
      <c r="E8762">
        <v>46</v>
      </c>
      <c r="F8762" t="s">
        <v>641</v>
      </c>
    </row>
    <row r="8763" spans="1:6" x14ac:dyDescent="0.5">
      <c r="A8763" s="4">
        <v>43595</v>
      </c>
      <c r="B8763" s="14">
        <v>0.8485300925925926</v>
      </c>
      <c r="C8763">
        <v>1</v>
      </c>
      <c r="D8763" t="s">
        <v>640</v>
      </c>
      <c r="E8763">
        <v>46</v>
      </c>
      <c r="F8763" t="s">
        <v>641</v>
      </c>
    </row>
    <row r="8764" spans="1:6" x14ac:dyDescent="0.5">
      <c r="A8764" s="4">
        <v>43595</v>
      </c>
      <c r="B8764" s="14">
        <v>0.84854166666666664</v>
      </c>
      <c r="C8764">
        <v>1</v>
      </c>
      <c r="D8764" t="s">
        <v>640</v>
      </c>
      <c r="E8764">
        <v>47</v>
      </c>
      <c r="F8764" t="s">
        <v>641</v>
      </c>
    </row>
    <row r="8765" spans="1:6" x14ac:dyDescent="0.5">
      <c r="A8765" s="4">
        <v>43595</v>
      </c>
      <c r="B8765" s="14">
        <v>0.84855324074074068</v>
      </c>
      <c r="C8765">
        <v>1</v>
      </c>
      <c r="D8765" t="s">
        <v>640</v>
      </c>
      <c r="E8765">
        <v>47</v>
      </c>
      <c r="F8765" t="s">
        <v>641</v>
      </c>
    </row>
    <row r="8766" spans="1:6" x14ac:dyDescent="0.5">
      <c r="A8766" s="4">
        <v>43595</v>
      </c>
      <c r="B8766" s="14">
        <v>0.84857638888888898</v>
      </c>
      <c r="C8766">
        <v>1</v>
      </c>
      <c r="D8766" t="s">
        <v>640</v>
      </c>
      <c r="E8766">
        <v>52</v>
      </c>
      <c r="F8766" t="s">
        <v>641</v>
      </c>
    </row>
    <row r="8767" spans="1:6" x14ac:dyDescent="0.5">
      <c r="A8767" s="4">
        <v>43595</v>
      </c>
      <c r="B8767" s="14">
        <v>0.84859953703703705</v>
      </c>
      <c r="C8767">
        <v>1</v>
      </c>
      <c r="D8767" t="s">
        <v>640</v>
      </c>
      <c r="E8767">
        <v>60</v>
      </c>
      <c r="F8767" t="s">
        <v>641</v>
      </c>
    </row>
    <row r="8768" spans="1:6" x14ac:dyDescent="0.5">
      <c r="A8768" s="4">
        <v>43595</v>
      </c>
      <c r="B8768" s="14">
        <v>0.84861111111111109</v>
      </c>
      <c r="C8768">
        <v>1</v>
      </c>
      <c r="D8768" t="s">
        <v>640</v>
      </c>
      <c r="E8768">
        <v>56</v>
      </c>
      <c r="F8768" t="s">
        <v>641</v>
      </c>
    </row>
    <row r="8769" spans="1:25" x14ac:dyDescent="0.5">
      <c r="A8769" s="4">
        <v>43595</v>
      </c>
      <c r="B8769" s="14">
        <v>0.84862268518518524</v>
      </c>
      <c r="C8769">
        <v>1</v>
      </c>
      <c r="D8769" t="s">
        <v>640</v>
      </c>
      <c r="E8769">
        <v>42</v>
      </c>
      <c r="F8769" t="s">
        <v>641</v>
      </c>
    </row>
    <row r="8770" spans="1:25" x14ac:dyDescent="0.5">
      <c r="A8770" s="4">
        <v>43595</v>
      </c>
      <c r="B8770" s="14">
        <v>0.84864583333333332</v>
      </c>
      <c r="C8770">
        <v>1</v>
      </c>
      <c r="D8770" t="s">
        <v>640</v>
      </c>
      <c r="E8770">
        <v>50</v>
      </c>
      <c r="F8770" t="s">
        <v>641</v>
      </c>
    </row>
    <row r="8771" spans="1:25" x14ac:dyDescent="0.5">
      <c r="A8771" s="4">
        <v>43595</v>
      </c>
      <c r="B8771" s="14">
        <v>0.84866898148148151</v>
      </c>
      <c r="C8771">
        <v>1</v>
      </c>
      <c r="D8771" t="s">
        <v>640</v>
      </c>
      <c r="E8771">
        <v>44</v>
      </c>
      <c r="F8771" t="s">
        <v>641</v>
      </c>
    </row>
    <row r="8772" spans="1:25" x14ac:dyDescent="0.5">
      <c r="A8772" s="4">
        <v>43595</v>
      </c>
      <c r="B8772" s="14">
        <v>0.84868055555555555</v>
      </c>
      <c r="C8772">
        <v>1</v>
      </c>
      <c r="D8772" t="s">
        <v>640</v>
      </c>
      <c r="E8772">
        <v>45</v>
      </c>
      <c r="F8772" t="s">
        <v>641</v>
      </c>
    </row>
    <row r="8773" spans="1:25" x14ac:dyDescent="0.5">
      <c r="A8773" s="4">
        <v>43595</v>
      </c>
      <c r="B8773" s="14">
        <v>0.84869212962962959</v>
      </c>
      <c r="C8773">
        <v>1</v>
      </c>
      <c r="D8773" t="s">
        <v>640</v>
      </c>
      <c r="E8773">
        <v>49</v>
      </c>
      <c r="F8773" t="s">
        <v>641</v>
      </c>
    </row>
    <row r="8774" spans="1:25" x14ac:dyDescent="0.5">
      <c r="A8774" s="4">
        <v>43595</v>
      </c>
      <c r="B8774" s="14">
        <v>0.84870370370370374</v>
      </c>
      <c r="C8774">
        <v>1</v>
      </c>
      <c r="D8774" t="s">
        <v>640</v>
      </c>
      <c r="E8774">
        <v>56</v>
      </c>
      <c r="F8774" t="s">
        <v>641</v>
      </c>
    </row>
    <row r="8775" spans="1:25" x14ac:dyDescent="0.5">
      <c r="A8775" s="4">
        <v>43595</v>
      </c>
      <c r="B8775" s="14">
        <v>0.84871527777777767</v>
      </c>
      <c r="C8775">
        <v>1</v>
      </c>
      <c r="D8775" t="s">
        <v>640</v>
      </c>
      <c r="E8775">
        <v>56</v>
      </c>
      <c r="F8775" t="s">
        <v>641</v>
      </c>
    </row>
    <row r="8776" spans="1:25" x14ac:dyDescent="0.5">
      <c r="A8776" s="4">
        <v>43595</v>
      </c>
      <c r="B8776" s="14">
        <v>0.84872685185185182</v>
      </c>
      <c r="C8776">
        <v>1</v>
      </c>
      <c r="D8776" t="s">
        <v>640</v>
      </c>
      <c r="E8776">
        <v>57</v>
      </c>
      <c r="F8776" t="s">
        <v>641</v>
      </c>
    </row>
    <row r="8777" spans="1:25" x14ac:dyDescent="0.5">
      <c r="A8777" s="4">
        <v>43595</v>
      </c>
      <c r="B8777" s="14">
        <v>0.84877314814814808</v>
      </c>
      <c r="C8777">
        <v>1</v>
      </c>
      <c r="D8777" t="s">
        <v>640</v>
      </c>
      <c r="E8777">
        <v>40</v>
      </c>
      <c r="F8777" t="s">
        <v>641</v>
      </c>
    </row>
    <row r="8778" spans="1:25" x14ac:dyDescent="0.5">
      <c r="A8778" s="4">
        <v>43595</v>
      </c>
      <c r="B8778" s="14">
        <v>0.84878472222222223</v>
      </c>
      <c r="C8778">
        <v>1</v>
      </c>
      <c r="D8778" t="s">
        <v>640</v>
      </c>
      <c r="E8778">
        <v>53</v>
      </c>
      <c r="F8778" t="s">
        <v>641</v>
      </c>
    </row>
    <row r="8779" spans="1:25" x14ac:dyDescent="0.5">
      <c r="A8779" s="4">
        <v>43595</v>
      </c>
      <c r="B8779" s="14">
        <v>0.84879629629629638</v>
      </c>
      <c r="C8779">
        <v>1</v>
      </c>
      <c r="D8779" t="s">
        <v>640</v>
      </c>
      <c r="E8779">
        <v>53</v>
      </c>
      <c r="F8779" t="s">
        <v>641</v>
      </c>
    </row>
    <row r="8780" spans="1:25" x14ac:dyDescent="0.5">
      <c r="A8780" s="4">
        <v>43595</v>
      </c>
      <c r="B8780" s="14">
        <v>0.84880787037037031</v>
      </c>
      <c r="C8780">
        <v>1</v>
      </c>
      <c r="D8780" t="s">
        <v>640</v>
      </c>
      <c r="E8780">
        <v>49</v>
      </c>
      <c r="F8780" t="s">
        <v>641</v>
      </c>
    </row>
    <row r="8781" spans="1:25" x14ac:dyDescent="0.5">
      <c r="A8781" s="4">
        <v>43595</v>
      </c>
      <c r="B8781" s="14">
        <v>0.84890046296296295</v>
      </c>
      <c r="C8781">
        <v>1</v>
      </c>
      <c r="D8781" t="s">
        <v>640</v>
      </c>
      <c r="E8781">
        <v>38</v>
      </c>
      <c r="F8781" t="s">
        <v>641</v>
      </c>
    </row>
    <row r="8782" spans="1:25" x14ac:dyDescent="0.5">
      <c r="A8782" s="4">
        <v>43595</v>
      </c>
      <c r="C8782">
        <v>2</v>
      </c>
      <c r="D8782" t="s">
        <v>595</v>
      </c>
      <c r="F8782" t="s">
        <v>595</v>
      </c>
      <c r="K8782" t="s">
        <v>642</v>
      </c>
      <c r="M8782" s="15">
        <v>0.8965277777777777</v>
      </c>
      <c r="N8782" t="s">
        <v>707</v>
      </c>
      <c r="P8782" t="s">
        <v>687</v>
      </c>
      <c r="T8782" t="s">
        <v>652</v>
      </c>
      <c r="U8782">
        <v>1</v>
      </c>
      <c r="X8782">
        <v>1</v>
      </c>
      <c r="Y8782" t="s">
        <v>723</v>
      </c>
    </row>
    <row r="8783" spans="1:25" x14ac:dyDescent="0.5">
      <c r="A8783" s="4">
        <v>43595</v>
      </c>
      <c r="C8783">
        <v>4</v>
      </c>
      <c r="D8783" t="s">
        <v>595</v>
      </c>
      <c r="F8783" t="s">
        <v>595</v>
      </c>
      <c r="K8783" t="s">
        <v>642</v>
      </c>
      <c r="M8783" s="15">
        <v>0.89722222222222225</v>
      </c>
      <c r="N8783">
        <v>4</v>
      </c>
      <c r="P8783" t="s">
        <v>687</v>
      </c>
      <c r="T8783" t="s">
        <v>652</v>
      </c>
      <c r="U8783">
        <v>1</v>
      </c>
      <c r="X8783">
        <v>1</v>
      </c>
      <c r="Y8783" t="s">
        <v>723</v>
      </c>
    </row>
    <row r="8784" spans="1:25" x14ac:dyDescent="0.5">
      <c r="A8784" s="4">
        <v>43595</v>
      </c>
      <c r="B8784" s="14">
        <v>0.89796296296296296</v>
      </c>
      <c r="C8784">
        <v>2</v>
      </c>
      <c r="D8784" t="s">
        <v>651</v>
      </c>
      <c r="E8784">
        <v>51</v>
      </c>
      <c r="F8784" t="s">
        <v>642</v>
      </c>
      <c r="K8784" t="s">
        <v>642</v>
      </c>
      <c r="L8784" s="14">
        <v>1.1805555555555556E-3</v>
      </c>
      <c r="M8784" s="14">
        <v>0.89914351851851848</v>
      </c>
      <c r="N8784">
        <v>1</v>
      </c>
      <c r="P8784" t="s">
        <v>687</v>
      </c>
      <c r="Q8784">
        <v>0.6</v>
      </c>
      <c r="R8784">
        <v>0.6</v>
      </c>
      <c r="S8784">
        <v>30</v>
      </c>
      <c r="T8784" t="s">
        <v>652</v>
      </c>
      <c r="U8784">
        <v>1</v>
      </c>
      <c r="V8784">
        <v>1</v>
      </c>
      <c r="Y8784" t="s">
        <v>698</v>
      </c>
    </row>
    <row r="8785" spans="1:25" x14ac:dyDescent="0.5">
      <c r="A8785" s="4">
        <v>43595</v>
      </c>
      <c r="B8785" s="14">
        <v>0.90356481481481488</v>
      </c>
      <c r="C8785">
        <v>2</v>
      </c>
      <c r="D8785" t="s">
        <v>640</v>
      </c>
      <c r="E8785">
        <v>38</v>
      </c>
      <c r="F8785" t="s">
        <v>641</v>
      </c>
    </row>
    <row r="8786" spans="1:25" x14ac:dyDescent="0.5">
      <c r="A8786" s="4">
        <v>43595</v>
      </c>
      <c r="B8786" s="14">
        <v>0.904363425925926</v>
      </c>
      <c r="C8786">
        <v>1</v>
      </c>
      <c r="D8786" t="s">
        <v>640</v>
      </c>
      <c r="E8786">
        <v>38</v>
      </c>
      <c r="F8786" t="s">
        <v>641</v>
      </c>
    </row>
    <row r="8787" spans="1:25" x14ac:dyDescent="0.5">
      <c r="A8787" s="4">
        <v>43595</v>
      </c>
      <c r="B8787" s="14">
        <v>0.90445601851851853</v>
      </c>
      <c r="C8787">
        <v>1</v>
      </c>
      <c r="D8787" t="s">
        <v>640</v>
      </c>
      <c r="E8787">
        <v>46</v>
      </c>
      <c r="F8787" t="s">
        <v>641</v>
      </c>
    </row>
    <row r="8788" spans="1:25" x14ac:dyDescent="0.5">
      <c r="A8788" s="4">
        <v>43595</v>
      </c>
      <c r="B8788" s="14">
        <v>0.90446759259259257</v>
      </c>
      <c r="C8788">
        <v>1</v>
      </c>
      <c r="D8788" t="s">
        <v>640</v>
      </c>
      <c r="E8788">
        <v>49</v>
      </c>
      <c r="F8788" t="s">
        <v>641</v>
      </c>
    </row>
    <row r="8789" spans="1:25" x14ac:dyDescent="0.5">
      <c r="A8789" s="4">
        <v>43595</v>
      </c>
      <c r="B8789" s="14">
        <v>0.90447916666666661</v>
      </c>
      <c r="C8789">
        <v>1</v>
      </c>
      <c r="D8789" t="s">
        <v>640</v>
      </c>
      <c r="E8789">
        <v>47</v>
      </c>
      <c r="F8789" t="s">
        <v>641</v>
      </c>
    </row>
    <row r="8790" spans="1:25" x14ac:dyDescent="0.5">
      <c r="A8790" s="4">
        <v>43595</v>
      </c>
      <c r="B8790" s="14">
        <v>0.90449074074074076</v>
      </c>
      <c r="C8790">
        <v>1</v>
      </c>
      <c r="D8790" t="s">
        <v>640</v>
      </c>
      <c r="E8790">
        <v>47</v>
      </c>
      <c r="F8790" t="s">
        <v>641</v>
      </c>
    </row>
    <row r="8791" spans="1:25" x14ac:dyDescent="0.5">
      <c r="A8791" s="4">
        <v>43595</v>
      </c>
      <c r="B8791" s="14">
        <v>0.90450231481481491</v>
      </c>
      <c r="C8791">
        <v>1</v>
      </c>
      <c r="D8791" t="s">
        <v>640</v>
      </c>
      <c r="E8791">
        <v>47</v>
      </c>
      <c r="F8791" t="s">
        <v>641</v>
      </c>
    </row>
    <row r="8792" spans="1:25" x14ac:dyDescent="0.5">
      <c r="A8792" s="4">
        <v>43595</v>
      </c>
      <c r="B8792" s="14">
        <v>0.90451388888888884</v>
      </c>
      <c r="C8792">
        <v>1</v>
      </c>
      <c r="D8792" t="s">
        <v>640</v>
      </c>
      <c r="E8792">
        <v>43</v>
      </c>
      <c r="F8792" t="s">
        <v>641</v>
      </c>
    </row>
    <row r="8793" spans="1:25" x14ac:dyDescent="0.5">
      <c r="A8793" s="4">
        <v>43595</v>
      </c>
      <c r="B8793" s="14">
        <v>0.90947916666666673</v>
      </c>
      <c r="C8793">
        <v>2</v>
      </c>
      <c r="D8793" t="s">
        <v>640</v>
      </c>
      <c r="E8793">
        <v>44</v>
      </c>
      <c r="F8793" t="s">
        <v>641</v>
      </c>
    </row>
    <row r="8794" spans="1:25" x14ac:dyDescent="0.5">
      <c r="A8794" s="4">
        <v>43595</v>
      </c>
      <c r="C8794">
        <v>4</v>
      </c>
      <c r="D8794" t="s">
        <v>595</v>
      </c>
      <c r="F8794" t="s">
        <v>595</v>
      </c>
      <c r="K8794" t="s">
        <v>642</v>
      </c>
      <c r="M8794" s="14">
        <v>0.91104166666666664</v>
      </c>
      <c r="N8794">
        <v>4</v>
      </c>
      <c r="P8794" t="s">
        <v>687</v>
      </c>
      <c r="T8794" t="s">
        <v>652</v>
      </c>
      <c r="U8794">
        <v>1</v>
      </c>
      <c r="X8794">
        <v>1</v>
      </c>
      <c r="Y8794" t="s">
        <v>723</v>
      </c>
    </row>
    <row r="8795" spans="1:25" x14ac:dyDescent="0.5">
      <c r="A8795" s="4">
        <v>43595</v>
      </c>
      <c r="B8795" s="14">
        <v>0.912175925925926</v>
      </c>
      <c r="C8795">
        <v>1</v>
      </c>
      <c r="D8795" t="s">
        <v>651</v>
      </c>
      <c r="E8795">
        <v>48</v>
      </c>
      <c r="F8795" t="s">
        <v>642</v>
      </c>
      <c r="T8795" t="s">
        <v>669</v>
      </c>
      <c r="U8795">
        <v>1</v>
      </c>
      <c r="W8795">
        <v>1</v>
      </c>
    </row>
    <row r="8796" spans="1:25" x14ac:dyDescent="0.5">
      <c r="A8796" s="4">
        <v>43595</v>
      </c>
      <c r="B8796" s="14">
        <v>0.91333333333333344</v>
      </c>
      <c r="C8796">
        <v>1</v>
      </c>
      <c r="D8796" t="s">
        <v>640</v>
      </c>
      <c r="E8796">
        <v>39</v>
      </c>
      <c r="F8796" t="s">
        <v>642</v>
      </c>
      <c r="T8796" t="s">
        <v>669</v>
      </c>
      <c r="U8796">
        <v>1</v>
      </c>
      <c r="W8796">
        <v>1</v>
      </c>
      <c r="Y8796" t="s">
        <v>698</v>
      </c>
    </row>
    <row r="8797" spans="1:25" x14ac:dyDescent="0.5">
      <c r="A8797" s="4">
        <v>43595</v>
      </c>
      <c r="B8797" s="14">
        <v>0.91866898148148157</v>
      </c>
      <c r="C8797">
        <v>1</v>
      </c>
      <c r="D8797" t="s">
        <v>651</v>
      </c>
      <c r="E8797">
        <v>46</v>
      </c>
      <c r="F8797" t="s">
        <v>642</v>
      </c>
      <c r="T8797" t="s">
        <v>669</v>
      </c>
      <c r="U8797">
        <v>1</v>
      </c>
      <c r="W8797">
        <v>1</v>
      </c>
      <c r="Y8797" t="s">
        <v>698</v>
      </c>
    </row>
    <row r="8798" spans="1:25" x14ac:dyDescent="0.5">
      <c r="A8798" s="4">
        <v>43595</v>
      </c>
      <c r="B8798" s="14">
        <v>0.91878472222222218</v>
      </c>
      <c r="C8798">
        <v>1</v>
      </c>
      <c r="D8798" t="s">
        <v>640</v>
      </c>
      <c r="E8798">
        <v>53</v>
      </c>
      <c r="F8798" t="s">
        <v>642</v>
      </c>
      <c r="T8798" t="s">
        <v>669</v>
      </c>
      <c r="U8798">
        <v>1</v>
      </c>
      <c r="W8798">
        <v>1</v>
      </c>
      <c r="Y8798" t="s">
        <v>698</v>
      </c>
    </row>
    <row r="8799" spans="1:25" x14ac:dyDescent="0.5">
      <c r="A8799" s="4">
        <v>43595</v>
      </c>
      <c r="C8799">
        <v>4</v>
      </c>
      <c r="D8799" t="s">
        <v>595</v>
      </c>
      <c r="F8799" t="s">
        <v>595</v>
      </c>
      <c r="K8799" t="s">
        <v>642</v>
      </c>
      <c r="M8799" s="14">
        <v>0.92032407407407402</v>
      </c>
      <c r="N8799">
        <v>4</v>
      </c>
      <c r="P8799" t="s">
        <v>687</v>
      </c>
      <c r="T8799" t="s">
        <v>669</v>
      </c>
      <c r="U8799">
        <v>1</v>
      </c>
      <c r="X8799">
        <v>1</v>
      </c>
      <c r="Y8799" t="s">
        <v>723</v>
      </c>
    </row>
    <row r="8800" spans="1:25" x14ac:dyDescent="0.5">
      <c r="A8800" s="4">
        <v>43595</v>
      </c>
      <c r="C8800">
        <v>4</v>
      </c>
      <c r="D8800" t="s">
        <v>595</v>
      </c>
      <c r="F8800" t="s">
        <v>595</v>
      </c>
      <c r="K8800" t="s">
        <v>642</v>
      </c>
      <c r="M8800" s="14">
        <v>0.9205902777777778</v>
      </c>
      <c r="N8800">
        <v>4</v>
      </c>
      <c r="P8800" t="s">
        <v>687</v>
      </c>
      <c r="T8800" t="s">
        <v>669</v>
      </c>
      <c r="U8800">
        <v>1</v>
      </c>
      <c r="X8800">
        <v>1</v>
      </c>
      <c r="Y8800" t="s">
        <v>723</v>
      </c>
    </row>
    <row r="8801" spans="1:25" x14ac:dyDescent="0.5">
      <c r="A8801" s="4">
        <v>43595</v>
      </c>
      <c r="B8801" s="14">
        <v>0.92074074074074075</v>
      </c>
      <c r="C8801">
        <v>2</v>
      </c>
      <c r="D8801" t="s">
        <v>651</v>
      </c>
      <c r="E8801">
        <v>41</v>
      </c>
      <c r="F8801" t="s">
        <v>642</v>
      </c>
      <c r="T8801" t="s">
        <v>669</v>
      </c>
      <c r="U8801">
        <v>1</v>
      </c>
      <c r="W8801">
        <v>1</v>
      </c>
      <c r="Y8801" t="s">
        <v>698</v>
      </c>
    </row>
    <row r="8802" spans="1:25" x14ac:dyDescent="0.5">
      <c r="A8802" s="4">
        <v>43595</v>
      </c>
      <c r="C8802">
        <v>4</v>
      </c>
      <c r="D8802" t="s">
        <v>595</v>
      </c>
      <c r="F8802" t="s">
        <v>595</v>
      </c>
      <c r="K8802" t="s">
        <v>642</v>
      </c>
      <c r="M8802" s="14">
        <v>0.92085648148148147</v>
      </c>
      <c r="N8802">
        <v>4</v>
      </c>
      <c r="P8802" t="s">
        <v>687</v>
      </c>
      <c r="T8802" t="s">
        <v>669</v>
      </c>
      <c r="U8802">
        <v>1</v>
      </c>
      <c r="X8802">
        <v>1</v>
      </c>
      <c r="Y8802" t="s">
        <v>723</v>
      </c>
    </row>
    <row r="8803" spans="1:25" x14ac:dyDescent="0.5">
      <c r="A8803" s="4">
        <v>43595</v>
      </c>
      <c r="C8803">
        <v>4</v>
      </c>
      <c r="D8803" t="s">
        <v>595</v>
      </c>
      <c r="F8803" t="s">
        <v>595</v>
      </c>
      <c r="K8803" t="s">
        <v>642</v>
      </c>
      <c r="M8803" s="14">
        <v>0.92206018518518518</v>
      </c>
      <c r="N8803">
        <v>4</v>
      </c>
      <c r="P8803" t="s">
        <v>687</v>
      </c>
      <c r="T8803" t="s">
        <v>669</v>
      </c>
      <c r="U8803">
        <v>1</v>
      </c>
      <c r="X8803">
        <v>1</v>
      </c>
      <c r="Y8803" t="s">
        <v>723</v>
      </c>
    </row>
    <row r="8804" spans="1:25" x14ac:dyDescent="0.5">
      <c r="A8804" s="4">
        <v>43595</v>
      </c>
      <c r="C8804">
        <v>4</v>
      </c>
      <c r="D8804" t="s">
        <v>595</v>
      </c>
      <c r="F8804" t="s">
        <v>595</v>
      </c>
      <c r="K8804" t="s">
        <v>642</v>
      </c>
      <c r="M8804" s="14">
        <v>0.92243055555555553</v>
      </c>
      <c r="N8804">
        <v>4</v>
      </c>
      <c r="P8804" t="s">
        <v>687</v>
      </c>
      <c r="T8804" t="s">
        <v>669</v>
      </c>
      <c r="U8804">
        <v>1</v>
      </c>
      <c r="X8804">
        <v>1</v>
      </c>
      <c r="Y8804" t="s">
        <v>723</v>
      </c>
    </row>
    <row r="8805" spans="1:25" x14ac:dyDescent="0.5">
      <c r="A8805" s="4">
        <v>43595</v>
      </c>
      <c r="C8805">
        <v>2</v>
      </c>
      <c r="D8805" t="s">
        <v>595</v>
      </c>
      <c r="F8805" t="s">
        <v>595</v>
      </c>
      <c r="K8805" t="s">
        <v>642</v>
      </c>
      <c r="M8805" s="14">
        <v>0.9225578703703704</v>
      </c>
      <c r="N8805" t="s">
        <v>707</v>
      </c>
      <c r="P8805" t="s">
        <v>687</v>
      </c>
      <c r="T8805" t="s">
        <v>669</v>
      </c>
      <c r="U8805">
        <v>1</v>
      </c>
      <c r="X8805">
        <v>1</v>
      </c>
      <c r="Y8805" t="s">
        <v>723</v>
      </c>
    </row>
    <row r="8806" spans="1:25" x14ac:dyDescent="0.5">
      <c r="A8806" s="4">
        <v>43595</v>
      </c>
      <c r="C8806">
        <v>2</v>
      </c>
      <c r="D8806" t="s">
        <v>595</v>
      </c>
      <c r="F8806" t="s">
        <v>595</v>
      </c>
      <c r="K8806" t="s">
        <v>642</v>
      </c>
      <c r="M8806" s="14">
        <v>0.92341435185185183</v>
      </c>
      <c r="N8806" t="s">
        <v>707</v>
      </c>
      <c r="P8806" t="s">
        <v>687</v>
      </c>
      <c r="T8806" t="s">
        <v>669</v>
      </c>
      <c r="U8806">
        <v>1</v>
      </c>
      <c r="X8806">
        <v>1</v>
      </c>
      <c r="Y8806" t="s">
        <v>723</v>
      </c>
    </row>
    <row r="8807" spans="1:25" x14ac:dyDescent="0.5">
      <c r="A8807" s="4">
        <v>43595</v>
      </c>
      <c r="C8807">
        <v>4</v>
      </c>
      <c r="D8807" t="s">
        <v>595</v>
      </c>
      <c r="F8807" t="s">
        <v>595</v>
      </c>
      <c r="K8807" t="s">
        <v>642</v>
      </c>
      <c r="M8807" s="14">
        <v>0.9237847222222223</v>
      </c>
      <c r="N8807">
        <v>4</v>
      </c>
      <c r="P8807" t="s">
        <v>687</v>
      </c>
      <c r="T8807" t="s">
        <v>652</v>
      </c>
      <c r="U8807">
        <v>1</v>
      </c>
      <c r="X8807">
        <v>1</v>
      </c>
      <c r="Y8807" t="s">
        <v>723</v>
      </c>
    </row>
    <row r="8808" spans="1:25" x14ac:dyDescent="0.5">
      <c r="A8808" s="4">
        <v>43595</v>
      </c>
      <c r="C8808">
        <v>4</v>
      </c>
      <c r="D8808" t="s">
        <v>595</v>
      </c>
      <c r="F8808" t="s">
        <v>595</v>
      </c>
      <c r="K8808" t="s">
        <v>642</v>
      </c>
      <c r="M8808" s="14">
        <v>0.92402777777777778</v>
      </c>
      <c r="N8808">
        <v>4</v>
      </c>
      <c r="P8808" t="s">
        <v>687</v>
      </c>
      <c r="T8808" t="s">
        <v>652</v>
      </c>
      <c r="U8808">
        <v>1</v>
      </c>
      <c r="X8808">
        <v>1</v>
      </c>
      <c r="Y8808" t="s">
        <v>723</v>
      </c>
    </row>
    <row r="8809" spans="1:25" x14ac:dyDescent="0.5">
      <c r="A8809" s="4">
        <v>43595</v>
      </c>
      <c r="B8809" s="14">
        <v>0.92387731481481483</v>
      </c>
      <c r="C8809">
        <v>1</v>
      </c>
      <c r="D8809" t="s">
        <v>640</v>
      </c>
      <c r="E8809">
        <v>53</v>
      </c>
      <c r="F8809" t="s">
        <v>641</v>
      </c>
      <c r="T8809" t="s">
        <v>701</v>
      </c>
      <c r="Y8809" t="s">
        <v>724</v>
      </c>
    </row>
    <row r="8810" spans="1:25" x14ac:dyDescent="0.5">
      <c r="A8810" s="4">
        <v>43595</v>
      </c>
      <c r="C8810">
        <v>2</v>
      </c>
      <c r="D8810" t="s">
        <v>595</v>
      </c>
      <c r="F8810" t="s">
        <v>595</v>
      </c>
      <c r="K8810" t="s">
        <v>642</v>
      </c>
      <c r="M8810" s="14">
        <v>0.9240624999999999</v>
      </c>
      <c r="N8810" t="s">
        <v>707</v>
      </c>
      <c r="P8810" t="s">
        <v>687</v>
      </c>
      <c r="T8810" t="s">
        <v>652</v>
      </c>
      <c r="U8810">
        <v>1</v>
      </c>
      <c r="X8810">
        <v>1</v>
      </c>
      <c r="Y8810" t="s">
        <v>723</v>
      </c>
    </row>
    <row r="8811" spans="1:25" x14ac:dyDescent="0.5">
      <c r="A8811" s="4">
        <v>43595</v>
      </c>
      <c r="B8811" s="14">
        <v>0.9240624999999999</v>
      </c>
      <c r="C8811">
        <v>2</v>
      </c>
      <c r="D8811" t="s">
        <v>651</v>
      </c>
      <c r="E8811">
        <v>46</v>
      </c>
      <c r="F8811" t="s">
        <v>642</v>
      </c>
      <c r="K8811" t="s">
        <v>642</v>
      </c>
      <c r="L8811" s="14">
        <v>4.3981481481481481E-4</v>
      </c>
      <c r="M8811" s="14">
        <v>0.92450231481481471</v>
      </c>
      <c r="N8811">
        <v>1</v>
      </c>
      <c r="P8811" t="s">
        <v>687</v>
      </c>
      <c r="Q8811">
        <v>0.5</v>
      </c>
      <c r="R8811">
        <v>0.6</v>
      </c>
      <c r="S8811">
        <v>25</v>
      </c>
      <c r="T8811" t="s">
        <v>669</v>
      </c>
      <c r="U8811">
        <v>1</v>
      </c>
      <c r="V8811">
        <v>1</v>
      </c>
      <c r="Y8811" t="s">
        <v>725</v>
      </c>
    </row>
    <row r="8812" spans="1:25" x14ac:dyDescent="0.5">
      <c r="A8812" s="4">
        <v>43595</v>
      </c>
      <c r="B8812" s="14">
        <v>0.92436342592592602</v>
      </c>
      <c r="C8812">
        <v>1</v>
      </c>
      <c r="D8812" t="s">
        <v>651</v>
      </c>
      <c r="E8812">
        <v>66</v>
      </c>
      <c r="F8812" t="s">
        <v>641</v>
      </c>
      <c r="T8812" t="s">
        <v>660</v>
      </c>
      <c r="Y8812" t="s">
        <v>724</v>
      </c>
    </row>
    <row r="8813" spans="1:25" x14ac:dyDescent="0.5">
      <c r="A8813" s="4">
        <v>43595</v>
      </c>
      <c r="C8813">
        <v>2</v>
      </c>
      <c r="D8813" t="s">
        <v>595</v>
      </c>
      <c r="F8813" t="s">
        <v>595</v>
      </c>
      <c r="K8813" t="s">
        <v>642</v>
      </c>
      <c r="M8813" s="14">
        <v>0.92509259259259258</v>
      </c>
      <c r="N8813" t="s">
        <v>707</v>
      </c>
      <c r="P8813" t="s">
        <v>687</v>
      </c>
      <c r="T8813" t="s">
        <v>652</v>
      </c>
      <c r="U8813">
        <v>1</v>
      </c>
      <c r="X8813">
        <v>1</v>
      </c>
      <c r="Y8813" t="s">
        <v>723</v>
      </c>
    </row>
    <row r="8814" spans="1:25" x14ac:dyDescent="0.5">
      <c r="A8814" s="4">
        <v>43595</v>
      </c>
      <c r="C8814">
        <v>2</v>
      </c>
      <c r="D8814" t="s">
        <v>595</v>
      </c>
      <c r="F8814" t="s">
        <v>595</v>
      </c>
      <c r="K8814" t="s">
        <v>642</v>
      </c>
      <c r="M8814" s="14">
        <v>0.92523148148148149</v>
      </c>
      <c r="N8814" t="s">
        <v>707</v>
      </c>
      <c r="P8814" t="s">
        <v>687</v>
      </c>
      <c r="T8814" t="s">
        <v>652</v>
      </c>
      <c r="U8814">
        <v>1</v>
      </c>
      <c r="X8814">
        <v>1</v>
      </c>
      <c r="Y8814" t="s">
        <v>723</v>
      </c>
    </row>
    <row r="8815" spans="1:25" x14ac:dyDescent="0.5">
      <c r="A8815" s="4">
        <v>43595</v>
      </c>
      <c r="C8815">
        <v>2</v>
      </c>
      <c r="D8815" t="s">
        <v>595</v>
      </c>
      <c r="F8815" t="s">
        <v>595</v>
      </c>
      <c r="K8815" t="s">
        <v>642</v>
      </c>
      <c r="M8815" s="14">
        <v>0.93438657407407411</v>
      </c>
      <c r="N8815" t="s">
        <v>707</v>
      </c>
      <c r="P8815" t="s">
        <v>687</v>
      </c>
      <c r="T8815" t="s">
        <v>652</v>
      </c>
      <c r="U8815">
        <v>1</v>
      </c>
      <c r="X8815">
        <v>1</v>
      </c>
      <c r="Y8815" t="s">
        <v>723</v>
      </c>
    </row>
    <row r="8816" spans="1:25" x14ac:dyDescent="0.5">
      <c r="A8816" s="4">
        <v>43595</v>
      </c>
      <c r="B8816" s="14">
        <v>0.9353125000000001</v>
      </c>
      <c r="C8816">
        <v>2</v>
      </c>
      <c r="D8816" t="s">
        <v>640</v>
      </c>
      <c r="E8816">
        <v>38</v>
      </c>
      <c r="F8816" t="s">
        <v>642</v>
      </c>
      <c r="K8816" t="s">
        <v>642</v>
      </c>
      <c r="L8816" s="14">
        <v>1.1805555555555556E-3</v>
      </c>
      <c r="M8816" s="14">
        <v>0.93649305555555562</v>
      </c>
      <c r="N8816">
        <v>1</v>
      </c>
      <c r="P8816" t="s">
        <v>687</v>
      </c>
      <c r="Q8816">
        <v>0.6</v>
      </c>
      <c r="R8816">
        <v>0.6</v>
      </c>
      <c r="S8816">
        <v>30</v>
      </c>
      <c r="T8816" t="s">
        <v>660</v>
      </c>
      <c r="U8816">
        <v>1</v>
      </c>
      <c r="V8816">
        <v>1</v>
      </c>
      <c r="Y8816" t="s">
        <v>664</v>
      </c>
    </row>
    <row r="8817" spans="1:25" x14ac:dyDescent="0.5">
      <c r="A8817" s="4">
        <v>43595</v>
      </c>
      <c r="C8817">
        <v>4</v>
      </c>
      <c r="D8817" t="s">
        <v>595</v>
      </c>
      <c r="F8817" t="s">
        <v>595</v>
      </c>
      <c r="K8817" t="s">
        <v>642</v>
      </c>
      <c r="M8817" s="14">
        <v>0.93554398148148143</v>
      </c>
      <c r="N8817">
        <v>4</v>
      </c>
      <c r="P8817" t="s">
        <v>687</v>
      </c>
      <c r="T8817" t="s">
        <v>652</v>
      </c>
      <c r="U8817">
        <v>1</v>
      </c>
      <c r="X8817">
        <v>1</v>
      </c>
      <c r="Y8817" t="s">
        <v>726</v>
      </c>
    </row>
    <row r="8818" spans="1:25" x14ac:dyDescent="0.5">
      <c r="A8818" s="4">
        <v>43595</v>
      </c>
      <c r="B8818" s="14">
        <v>0.93630787037037033</v>
      </c>
      <c r="C8818">
        <v>1</v>
      </c>
      <c r="D8818" t="s">
        <v>640</v>
      </c>
      <c r="E8818">
        <v>55</v>
      </c>
      <c r="F8818" t="s">
        <v>641</v>
      </c>
      <c r="T8818" t="s">
        <v>660</v>
      </c>
      <c r="Y8818" t="s">
        <v>724</v>
      </c>
    </row>
    <row r="8819" spans="1:25" x14ac:dyDescent="0.5">
      <c r="A8819" s="4">
        <v>43595</v>
      </c>
      <c r="C8819">
        <v>4</v>
      </c>
      <c r="D8819" t="s">
        <v>595</v>
      </c>
      <c r="F8819" t="s">
        <v>595</v>
      </c>
      <c r="K8819" t="s">
        <v>642</v>
      </c>
      <c r="M8819" s="14">
        <v>0.93633101851851841</v>
      </c>
      <c r="N8819">
        <v>4</v>
      </c>
      <c r="P8819" t="s">
        <v>687</v>
      </c>
      <c r="T8819" t="s">
        <v>652</v>
      </c>
      <c r="U8819">
        <v>1</v>
      </c>
      <c r="X8819">
        <v>1</v>
      </c>
      <c r="Y8819" t="s">
        <v>727</v>
      </c>
    </row>
    <row r="8820" spans="1:25" x14ac:dyDescent="0.5">
      <c r="A8820" s="4">
        <v>43595</v>
      </c>
      <c r="C8820">
        <v>2</v>
      </c>
      <c r="D8820" t="s">
        <v>595</v>
      </c>
      <c r="F8820" t="s">
        <v>595</v>
      </c>
      <c r="K8820" t="s">
        <v>642</v>
      </c>
      <c r="M8820" s="14">
        <v>0.93773148148148155</v>
      </c>
      <c r="N8820" t="s">
        <v>707</v>
      </c>
      <c r="P8820" t="s">
        <v>687</v>
      </c>
      <c r="T8820" t="s">
        <v>652</v>
      </c>
      <c r="U8820">
        <v>1</v>
      </c>
      <c r="X8820">
        <v>1</v>
      </c>
      <c r="Y8820" t="s">
        <v>728</v>
      </c>
    </row>
    <row r="8821" spans="1:25" x14ac:dyDescent="0.5">
      <c r="A8821" s="4">
        <v>43595</v>
      </c>
      <c r="C8821">
        <v>4</v>
      </c>
      <c r="D8821" t="s">
        <v>595</v>
      </c>
      <c r="F8821" t="s">
        <v>595</v>
      </c>
      <c r="K8821" t="s">
        <v>642</v>
      </c>
      <c r="M8821" s="14">
        <v>0.937962962962963</v>
      </c>
      <c r="N8821">
        <v>4</v>
      </c>
      <c r="P8821" t="s">
        <v>687</v>
      </c>
      <c r="T8821" t="s">
        <v>652</v>
      </c>
      <c r="U8821">
        <v>1</v>
      </c>
      <c r="X8821">
        <v>1</v>
      </c>
      <c r="Y8821" t="s">
        <v>723</v>
      </c>
    </row>
    <row r="8822" spans="1:25" x14ac:dyDescent="0.5">
      <c r="A8822" s="4">
        <v>43595</v>
      </c>
      <c r="C8822">
        <v>2</v>
      </c>
      <c r="D8822" t="s">
        <v>595</v>
      </c>
      <c r="F8822" t="s">
        <v>595</v>
      </c>
      <c r="K8822" t="s">
        <v>642</v>
      </c>
      <c r="M8822" s="14">
        <v>0.93813657407407414</v>
      </c>
      <c r="N8822" t="s">
        <v>707</v>
      </c>
      <c r="P8822" t="s">
        <v>687</v>
      </c>
      <c r="T8822" t="s">
        <v>660</v>
      </c>
      <c r="U8822">
        <v>1</v>
      </c>
      <c r="X8822">
        <v>1</v>
      </c>
      <c r="Y8822" t="s">
        <v>723</v>
      </c>
    </row>
    <row r="8823" spans="1:25" x14ac:dyDescent="0.5">
      <c r="A8823" s="4">
        <v>43595</v>
      </c>
      <c r="C8823">
        <v>2</v>
      </c>
      <c r="D8823" t="s">
        <v>595</v>
      </c>
      <c r="F8823" t="s">
        <v>595</v>
      </c>
      <c r="K8823" t="s">
        <v>642</v>
      </c>
      <c r="M8823" s="14">
        <v>0.93851851851851853</v>
      </c>
      <c r="N8823" t="s">
        <v>707</v>
      </c>
      <c r="P8823" t="s">
        <v>687</v>
      </c>
      <c r="T8823" t="s">
        <v>660</v>
      </c>
      <c r="U8823">
        <v>1</v>
      </c>
      <c r="X8823">
        <v>1</v>
      </c>
      <c r="Y8823" t="s">
        <v>723</v>
      </c>
    </row>
    <row r="8824" spans="1:25" x14ac:dyDescent="0.5">
      <c r="A8824" s="4">
        <v>43595</v>
      </c>
      <c r="B8824" s="14">
        <v>0.93888888888888899</v>
      </c>
      <c r="C8824">
        <v>2</v>
      </c>
      <c r="D8824" t="s">
        <v>651</v>
      </c>
      <c r="E8824">
        <v>48</v>
      </c>
      <c r="F8824" t="s">
        <v>642</v>
      </c>
      <c r="K8824" t="s">
        <v>642</v>
      </c>
      <c r="L8824" s="14">
        <v>1.1805555555555556E-3</v>
      </c>
      <c r="M8824" s="14">
        <v>0.94006944444444451</v>
      </c>
      <c r="N8824">
        <v>1</v>
      </c>
      <c r="P8824" t="s">
        <v>687</v>
      </c>
      <c r="Q8824">
        <v>0.5</v>
      </c>
      <c r="R8824">
        <v>0.6</v>
      </c>
      <c r="S8824">
        <v>25</v>
      </c>
      <c r="T8824" t="s">
        <v>660</v>
      </c>
      <c r="U8824">
        <v>1</v>
      </c>
      <c r="V8824">
        <v>1</v>
      </c>
      <c r="Y8824" t="s">
        <v>664</v>
      </c>
    </row>
    <row r="8825" spans="1:25" x14ac:dyDescent="0.5">
      <c r="A8825" s="4">
        <v>43595</v>
      </c>
      <c r="C8825">
        <v>2</v>
      </c>
      <c r="D8825" t="s">
        <v>595</v>
      </c>
      <c r="F8825" t="s">
        <v>595</v>
      </c>
      <c r="K8825" t="s">
        <v>642</v>
      </c>
      <c r="M8825" s="14">
        <v>0.94037037037037041</v>
      </c>
      <c r="N8825" t="s">
        <v>707</v>
      </c>
      <c r="P8825" t="s">
        <v>687</v>
      </c>
      <c r="T8825" t="s">
        <v>660</v>
      </c>
      <c r="U8825">
        <v>1</v>
      </c>
      <c r="X8825">
        <v>1</v>
      </c>
      <c r="Y8825" t="s">
        <v>723</v>
      </c>
    </row>
    <row r="8826" spans="1:25" x14ac:dyDescent="0.5">
      <c r="A8826" s="4">
        <v>43595</v>
      </c>
      <c r="C8826">
        <v>4</v>
      </c>
      <c r="D8826" t="s">
        <v>595</v>
      </c>
      <c r="F8826" t="s">
        <v>595</v>
      </c>
      <c r="K8826" t="s">
        <v>642</v>
      </c>
      <c r="M8826" s="14">
        <v>0.9412962962962963</v>
      </c>
      <c r="N8826">
        <v>4</v>
      </c>
      <c r="P8826" t="s">
        <v>687</v>
      </c>
      <c r="T8826" t="s">
        <v>654</v>
      </c>
      <c r="U8826">
        <v>1</v>
      </c>
      <c r="X8826">
        <v>1</v>
      </c>
      <c r="Y8826" t="s">
        <v>726</v>
      </c>
    </row>
    <row r="8827" spans="1:25" x14ac:dyDescent="0.5">
      <c r="A8827" s="4">
        <v>43595</v>
      </c>
      <c r="C8827">
        <v>4</v>
      </c>
      <c r="D8827" t="s">
        <v>595</v>
      </c>
      <c r="F8827" t="s">
        <v>595</v>
      </c>
      <c r="K8827" t="s">
        <v>642</v>
      </c>
      <c r="M8827" s="14">
        <v>0.94203703703703701</v>
      </c>
      <c r="N8827">
        <v>4</v>
      </c>
      <c r="P8827" t="s">
        <v>687</v>
      </c>
      <c r="T8827" t="s">
        <v>652</v>
      </c>
      <c r="U8827">
        <v>1</v>
      </c>
      <c r="X8827">
        <v>1</v>
      </c>
      <c r="Y8827" t="s">
        <v>726</v>
      </c>
    </row>
    <row r="8828" spans="1:25" x14ac:dyDescent="0.5">
      <c r="A8828" s="4">
        <v>43595</v>
      </c>
      <c r="B8828" s="14">
        <v>0.94268518518518529</v>
      </c>
      <c r="C8828">
        <v>2</v>
      </c>
      <c r="D8828" t="s">
        <v>651</v>
      </c>
      <c r="E8828">
        <v>40</v>
      </c>
      <c r="F8828" t="s">
        <v>642</v>
      </c>
      <c r="K8828" t="s">
        <v>642</v>
      </c>
      <c r="L8828" s="14">
        <v>1.1921296296296296E-3</v>
      </c>
      <c r="M8828" s="14">
        <v>0.94387731481481474</v>
      </c>
      <c r="N8828">
        <v>1</v>
      </c>
      <c r="P8828" t="s">
        <v>687</v>
      </c>
      <c r="Q8828">
        <v>0.5</v>
      </c>
      <c r="R8828">
        <v>0.6</v>
      </c>
      <c r="S8828">
        <v>25</v>
      </c>
      <c r="T8828" t="s">
        <v>652</v>
      </c>
      <c r="U8828">
        <v>1</v>
      </c>
      <c r="V8828">
        <v>1</v>
      </c>
    </row>
    <row r="8829" spans="1:25" x14ac:dyDescent="0.5">
      <c r="A8829" s="4">
        <v>43595</v>
      </c>
      <c r="B8829" s="14">
        <v>0.9591319444444445</v>
      </c>
      <c r="C8829">
        <v>2</v>
      </c>
      <c r="D8829" t="s">
        <v>651</v>
      </c>
      <c r="E8829">
        <v>45</v>
      </c>
      <c r="F8829" t="s">
        <v>642</v>
      </c>
      <c r="K8829" t="s">
        <v>642</v>
      </c>
      <c r="L8829" s="14">
        <v>1.1805555555555556E-3</v>
      </c>
      <c r="M8829" s="14">
        <v>0.96031250000000001</v>
      </c>
      <c r="N8829">
        <v>1</v>
      </c>
      <c r="P8829" t="s">
        <v>687</v>
      </c>
      <c r="Q8829">
        <v>0.8</v>
      </c>
      <c r="R8829">
        <v>0.6</v>
      </c>
      <c r="S8829">
        <v>40</v>
      </c>
      <c r="T8829" t="s">
        <v>652</v>
      </c>
      <c r="U8829">
        <v>1</v>
      </c>
      <c r="V8829">
        <v>1</v>
      </c>
    </row>
    <row r="8830" spans="1:25" x14ac:dyDescent="0.5">
      <c r="A8830" s="4">
        <v>43595</v>
      </c>
      <c r="C8830">
        <v>4</v>
      </c>
      <c r="D8830" t="s">
        <v>595</v>
      </c>
      <c r="F8830" t="s">
        <v>595</v>
      </c>
      <c r="K8830" t="s">
        <v>646</v>
      </c>
      <c r="M8830" s="14">
        <v>0.96869212962962958</v>
      </c>
      <c r="N8830">
        <v>4</v>
      </c>
      <c r="P8830" t="s">
        <v>687</v>
      </c>
      <c r="T8830" t="s">
        <v>652</v>
      </c>
      <c r="U8830">
        <v>1</v>
      </c>
      <c r="X8830">
        <v>1</v>
      </c>
      <c r="Y8830" t="s">
        <v>726</v>
      </c>
    </row>
    <row r="8831" spans="1:25" x14ac:dyDescent="0.5">
      <c r="A8831" s="4">
        <v>43595</v>
      </c>
      <c r="B8831" s="14">
        <v>0.9689699074074074</v>
      </c>
      <c r="C8831">
        <v>2</v>
      </c>
      <c r="D8831" t="s">
        <v>651</v>
      </c>
      <c r="E8831">
        <v>44</v>
      </c>
      <c r="F8831" t="s">
        <v>642</v>
      </c>
      <c r="K8831" t="s">
        <v>642</v>
      </c>
      <c r="L8831" s="14">
        <v>1.1921296296296296E-3</v>
      </c>
      <c r="M8831" s="14">
        <v>0.97016203703703707</v>
      </c>
      <c r="N8831">
        <v>1</v>
      </c>
      <c r="P8831" t="s">
        <v>687</v>
      </c>
      <c r="Q8831">
        <v>0.5</v>
      </c>
      <c r="R8831">
        <v>0.6</v>
      </c>
      <c r="S8831">
        <v>25</v>
      </c>
      <c r="T8831" t="s">
        <v>652</v>
      </c>
      <c r="U8831">
        <v>1</v>
      </c>
      <c r="V8831">
        <v>1</v>
      </c>
    </row>
    <row r="8832" spans="1:25" x14ac:dyDescent="0.5">
      <c r="A8832" s="4">
        <v>43595</v>
      </c>
      <c r="B8832" s="14">
        <v>0.97086805555555555</v>
      </c>
      <c r="C8832">
        <v>1</v>
      </c>
      <c r="D8832" t="s">
        <v>651</v>
      </c>
      <c r="E8832">
        <v>49</v>
      </c>
      <c r="F8832" t="s">
        <v>642</v>
      </c>
      <c r="U8832">
        <v>1</v>
      </c>
      <c r="W8832">
        <v>1</v>
      </c>
    </row>
    <row r="8833" spans="1:25" x14ac:dyDescent="0.5">
      <c r="A8833" s="4">
        <v>43595</v>
      </c>
      <c r="B8833" s="14">
        <v>0.98660879629629628</v>
      </c>
      <c r="C8833">
        <v>1</v>
      </c>
      <c r="D8833" t="s">
        <v>640</v>
      </c>
      <c r="E8833">
        <v>57</v>
      </c>
      <c r="F8833" t="s">
        <v>642</v>
      </c>
      <c r="U8833">
        <v>1</v>
      </c>
      <c r="W8833">
        <v>1</v>
      </c>
    </row>
    <row r="8834" spans="1:25" x14ac:dyDescent="0.5">
      <c r="A8834" s="4">
        <v>43595</v>
      </c>
      <c r="C8834">
        <v>2</v>
      </c>
      <c r="D8834" t="s">
        <v>595</v>
      </c>
      <c r="F8834" t="s">
        <v>595</v>
      </c>
      <c r="K8834" t="s">
        <v>642</v>
      </c>
      <c r="M8834" s="14">
        <v>0.98671296296296296</v>
      </c>
      <c r="N8834" t="s">
        <v>707</v>
      </c>
      <c r="P8834" t="s">
        <v>687</v>
      </c>
      <c r="T8834" t="s">
        <v>652</v>
      </c>
      <c r="U8834">
        <v>1</v>
      </c>
      <c r="X8834">
        <v>1</v>
      </c>
      <c r="Y8834" t="s">
        <v>726</v>
      </c>
    </row>
    <row r="8835" spans="1:25" x14ac:dyDescent="0.5">
      <c r="A8835" s="4">
        <v>43595</v>
      </c>
      <c r="B8835" s="14">
        <v>0.98711805555555554</v>
      </c>
      <c r="C8835">
        <v>2</v>
      </c>
      <c r="D8835" t="s">
        <v>651</v>
      </c>
      <c r="E8835">
        <v>42</v>
      </c>
      <c r="F8835" t="s">
        <v>642</v>
      </c>
      <c r="K8835" t="s">
        <v>642</v>
      </c>
      <c r="L8835" s="14">
        <v>1.1805555555555556E-3</v>
      </c>
      <c r="M8835" s="14">
        <v>0.98829861111111106</v>
      </c>
      <c r="N8835">
        <v>1</v>
      </c>
      <c r="P8835" t="s">
        <v>687</v>
      </c>
      <c r="Q8835">
        <v>0.6</v>
      </c>
      <c r="R8835">
        <v>0.6</v>
      </c>
      <c r="S8835">
        <v>30</v>
      </c>
      <c r="T8835" t="s">
        <v>652</v>
      </c>
      <c r="U8835">
        <v>1</v>
      </c>
      <c r="V8835">
        <v>1</v>
      </c>
    </row>
    <row r="8836" spans="1:25" x14ac:dyDescent="0.5">
      <c r="A8836" s="4">
        <v>43595</v>
      </c>
      <c r="B8836" s="14">
        <v>0.98714120370370362</v>
      </c>
      <c r="C8836">
        <v>2</v>
      </c>
      <c r="D8836" t="s">
        <v>651</v>
      </c>
      <c r="E8836">
        <v>48</v>
      </c>
      <c r="F8836" t="s">
        <v>642</v>
      </c>
      <c r="K8836" t="s">
        <v>642</v>
      </c>
      <c r="L8836" s="14">
        <v>1.1921296296296296E-3</v>
      </c>
      <c r="M8836" s="14">
        <v>0.98833333333333329</v>
      </c>
      <c r="N8836">
        <v>1</v>
      </c>
      <c r="P8836" t="s">
        <v>687</v>
      </c>
      <c r="Q8836">
        <v>0.4</v>
      </c>
      <c r="R8836">
        <v>0.6</v>
      </c>
      <c r="S8836">
        <v>20</v>
      </c>
      <c r="T8836" t="s">
        <v>652</v>
      </c>
      <c r="U8836">
        <v>1</v>
      </c>
      <c r="V8836">
        <v>1</v>
      </c>
    </row>
    <row r="8837" spans="1:25" x14ac:dyDescent="0.5">
      <c r="A8837" s="4">
        <v>43595</v>
      </c>
      <c r="B8837" s="14">
        <v>0.99503472222222233</v>
      </c>
      <c r="C8837">
        <v>1</v>
      </c>
      <c r="D8837" t="s">
        <v>645</v>
      </c>
      <c r="E8837">
        <v>127</v>
      </c>
      <c r="F8837" t="s">
        <v>646</v>
      </c>
      <c r="K8837" t="s">
        <v>646</v>
      </c>
      <c r="L8837" s="14">
        <v>1.1921296296296296E-3</v>
      </c>
      <c r="M8837" s="14">
        <v>0.99622685185185189</v>
      </c>
      <c r="N8837">
        <v>1</v>
      </c>
      <c r="P8837" t="s">
        <v>648</v>
      </c>
      <c r="Q8837">
        <v>1.6</v>
      </c>
      <c r="R8837">
        <v>0.6</v>
      </c>
      <c r="S8837">
        <v>80</v>
      </c>
      <c r="T8837" t="s">
        <v>660</v>
      </c>
      <c r="U8837">
        <v>1</v>
      </c>
      <c r="V8837">
        <v>1</v>
      </c>
    </row>
    <row r="8838" spans="1:25" x14ac:dyDescent="0.5">
      <c r="A8838" s="4">
        <v>43596</v>
      </c>
      <c r="B8838" s="14">
        <v>3.1250000000000001E-4</v>
      </c>
      <c r="C8838">
        <v>1</v>
      </c>
      <c r="D8838" t="s">
        <v>640</v>
      </c>
      <c r="E8838">
        <v>43</v>
      </c>
      <c r="F8838" t="s">
        <v>641</v>
      </c>
    </row>
    <row r="8839" spans="1:25" x14ac:dyDescent="0.5">
      <c r="A8839" s="4">
        <v>43596</v>
      </c>
      <c r="B8839" s="14">
        <v>5.4745370370370373E-3</v>
      </c>
      <c r="C8839">
        <v>1</v>
      </c>
      <c r="D8839" t="s">
        <v>640</v>
      </c>
      <c r="E8839">
        <v>48</v>
      </c>
      <c r="F8839" t="s">
        <v>641</v>
      </c>
    </row>
    <row r="8840" spans="1:25" x14ac:dyDescent="0.5">
      <c r="A8840" s="4">
        <v>43596</v>
      </c>
      <c r="B8840" s="14">
        <v>7.5694444444444446E-3</v>
      </c>
      <c r="C8840">
        <v>1</v>
      </c>
      <c r="D8840" t="s">
        <v>640</v>
      </c>
      <c r="E8840">
        <v>41</v>
      </c>
      <c r="F8840" t="s">
        <v>641</v>
      </c>
    </row>
    <row r="8841" spans="1:25" x14ac:dyDescent="0.5">
      <c r="A8841" s="4">
        <v>43596</v>
      </c>
      <c r="B8841" s="14">
        <v>1.113425925925926E-2</v>
      </c>
      <c r="C8841">
        <v>1</v>
      </c>
      <c r="D8841" t="s">
        <v>640</v>
      </c>
      <c r="E8841">
        <v>38</v>
      </c>
      <c r="F8841" t="s">
        <v>641</v>
      </c>
    </row>
    <row r="8842" spans="1:25" x14ac:dyDescent="0.5">
      <c r="A8842" s="4">
        <v>43596</v>
      </c>
      <c r="B8842" s="14">
        <v>2.3750000000000004E-2</v>
      </c>
      <c r="C8842">
        <v>1</v>
      </c>
      <c r="D8842" t="s">
        <v>640</v>
      </c>
      <c r="E8842">
        <v>50</v>
      </c>
      <c r="F8842" t="s">
        <v>641</v>
      </c>
    </row>
    <row r="8843" spans="1:25" x14ac:dyDescent="0.5">
      <c r="A8843" s="4">
        <v>43596</v>
      </c>
      <c r="B8843" s="14">
        <v>2.5914351851851855E-2</v>
      </c>
      <c r="C8843">
        <v>1</v>
      </c>
      <c r="D8843" t="s">
        <v>640</v>
      </c>
      <c r="E8843">
        <v>38</v>
      </c>
      <c r="F8843" t="s">
        <v>641</v>
      </c>
    </row>
    <row r="8844" spans="1:25" x14ac:dyDescent="0.5">
      <c r="A8844" s="4">
        <v>43596</v>
      </c>
      <c r="B8844" s="14">
        <v>2.7905092592592592E-2</v>
      </c>
      <c r="C8844">
        <v>1</v>
      </c>
      <c r="D8844" t="s">
        <v>640</v>
      </c>
      <c r="E8844">
        <v>43</v>
      </c>
      <c r="F8844" t="s">
        <v>641</v>
      </c>
    </row>
    <row r="8845" spans="1:25" x14ac:dyDescent="0.5">
      <c r="A8845" s="4">
        <v>43596</v>
      </c>
      <c r="B8845" s="14">
        <v>3.3506944444444443E-2</v>
      </c>
      <c r="C8845">
        <v>1</v>
      </c>
      <c r="D8845" t="s">
        <v>640</v>
      </c>
      <c r="E8845">
        <v>41</v>
      </c>
      <c r="F8845" t="s">
        <v>641</v>
      </c>
    </row>
    <row r="8846" spans="1:25" x14ac:dyDescent="0.5">
      <c r="A8846" s="4">
        <v>43596</v>
      </c>
      <c r="B8846" s="14">
        <v>3.5347222222222217E-2</v>
      </c>
      <c r="C8846">
        <v>1</v>
      </c>
      <c r="D8846" t="s">
        <v>640</v>
      </c>
      <c r="E8846">
        <v>54</v>
      </c>
      <c r="F8846" t="s">
        <v>641</v>
      </c>
    </row>
    <row r="8847" spans="1:25" x14ac:dyDescent="0.5">
      <c r="A8847" s="4">
        <v>43596</v>
      </c>
      <c r="B8847" s="14">
        <v>3.5462962962962967E-2</v>
      </c>
      <c r="C8847">
        <v>2</v>
      </c>
      <c r="D8847" t="s">
        <v>640</v>
      </c>
      <c r="E8847">
        <v>28</v>
      </c>
      <c r="F8847" t="s">
        <v>641</v>
      </c>
    </row>
    <row r="8848" spans="1:25" x14ac:dyDescent="0.5">
      <c r="A8848" s="4">
        <v>43596</v>
      </c>
      <c r="B8848" s="14">
        <v>3.5810185185185188E-2</v>
      </c>
      <c r="C8848">
        <v>1</v>
      </c>
      <c r="D8848" t="s">
        <v>640</v>
      </c>
      <c r="E8848">
        <v>53</v>
      </c>
      <c r="F8848" t="s">
        <v>641</v>
      </c>
    </row>
    <row r="8849" spans="1:25" x14ac:dyDescent="0.5">
      <c r="A8849" s="4">
        <v>43596</v>
      </c>
      <c r="B8849" s="14">
        <v>4.0601851851851854E-2</v>
      </c>
      <c r="C8849">
        <v>1</v>
      </c>
      <c r="D8849" t="s">
        <v>651</v>
      </c>
      <c r="E8849">
        <v>64</v>
      </c>
      <c r="F8849" t="s">
        <v>642</v>
      </c>
      <c r="U8849">
        <v>1</v>
      </c>
      <c r="W8849">
        <v>1</v>
      </c>
    </row>
    <row r="8850" spans="1:25" x14ac:dyDescent="0.5">
      <c r="A8850" s="4">
        <v>43596</v>
      </c>
      <c r="B8850" s="14">
        <v>4.2442129629629628E-2</v>
      </c>
      <c r="C8850">
        <v>2</v>
      </c>
      <c r="D8850" t="s">
        <v>640</v>
      </c>
      <c r="E8850">
        <v>40</v>
      </c>
      <c r="F8850" t="s">
        <v>642</v>
      </c>
      <c r="K8850" t="s">
        <v>642</v>
      </c>
      <c r="L8850" s="14">
        <v>1.1805555555555556E-3</v>
      </c>
      <c r="M8850" s="14">
        <v>4.3622685185185188E-2</v>
      </c>
      <c r="N8850">
        <v>1</v>
      </c>
      <c r="P8850" t="s">
        <v>687</v>
      </c>
      <c r="Q8850">
        <v>0.4</v>
      </c>
      <c r="R8850">
        <v>0.6</v>
      </c>
      <c r="S8850">
        <v>20</v>
      </c>
      <c r="T8850" t="s">
        <v>660</v>
      </c>
      <c r="U8850">
        <v>1</v>
      </c>
      <c r="V8850">
        <v>1</v>
      </c>
    </row>
    <row r="8851" spans="1:25" x14ac:dyDescent="0.5">
      <c r="A8851" s="4">
        <v>43596</v>
      </c>
      <c r="B8851" s="14">
        <v>4.7395833333333331E-2</v>
      </c>
      <c r="C8851">
        <v>1</v>
      </c>
      <c r="D8851" t="s">
        <v>640</v>
      </c>
      <c r="E8851">
        <v>56</v>
      </c>
      <c r="F8851" t="s">
        <v>642</v>
      </c>
      <c r="U8851">
        <v>1</v>
      </c>
      <c r="W8851">
        <v>1</v>
      </c>
    </row>
    <row r="8852" spans="1:25" x14ac:dyDescent="0.5">
      <c r="A8852" s="4">
        <v>43596</v>
      </c>
      <c r="B8852" s="14">
        <v>8.5578703703703699E-2</v>
      </c>
      <c r="C8852">
        <v>2</v>
      </c>
      <c r="D8852" t="s">
        <v>640</v>
      </c>
      <c r="E8852">
        <v>9</v>
      </c>
      <c r="F8852" t="s">
        <v>641</v>
      </c>
    </row>
    <row r="8853" spans="1:25" x14ac:dyDescent="0.5">
      <c r="A8853" s="4">
        <v>43596</v>
      </c>
      <c r="B8853" s="14">
        <v>8.6759259259259258E-2</v>
      </c>
      <c r="C8853">
        <v>4</v>
      </c>
      <c r="D8853" t="s">
        <v>651</v>
      </c>
      <c r="E8853">
        <v>49</v>
      </c>
      <c r="F8853" t="s">
        <v>642</v>
      </c>
      <c r="T8853" t="s">
        <v>660</v>
      </c>
      <c r="U8853">
        <v>1</v>
      </c>
      <c r="W8853">
        <v>1</v>
      </c>
      <c r="Y8853" t="s">
        <v>719</v>
      </c>
    </row>
    <row r="8854" spans="1:25" x14ac:dyDescent="0.5">
      <c r="A8854" s="4">
        <v>43596</v>
      </c>
      <c r="B8854" s="14">
        <v>8.9814814814814806E-2</v>
      </c>
      <c r="C8854">
        <v>1</v>
      </c>
      <c r="D8854" t="s">
        <v>640</v>
      </c>
      <c r="E8854">
        <v>41</v>
      </c>
      <c r="F8854" t="s">
        <v>642</v>
      </c>
      <c r="U8854">
        <v>1</v>
      </c>
      <c r="W8854">
        <v>1</v>
      </c>
    </row>
    <row r="8855" spans="1:25" x14ac:dyDescent="0.5">
      <c r="A8855" s="4">
        <v>43596</v>
      </c>
      <c r="B8855" s="14">
        <v>8.9895833333333341E-2</v>
      </c>
      <c r="C8855">
        <v>2</v>
      </c>
      <c r="D8855" t="s">
        <v>651</v>
      </c>
      <c r="E8855">
        <v>38</v>
      </c>
      <c r="F8855" t="s">
        <v>642</v>
      </c>
      <c r="K8855" t="s">
        <v>642</v>
      </c>
      <c r="L8855" s="14">
        <v>1.1921296296296296E-3</v>
      </c>
      <c r="M8855" s="14">
        <v>9.1087962962962954E-2</v>
      </c>
      <c r="N8855">
        <v>1</v>
      </c>
      <c r="P8855" t="s">
        <v>687</v>
      </c>
      <c r="Q8855">
        <v>0.6</v>
      </c>
      <c r="R8855">
        <v>0.6</v>
      </c>
      <c r="S8855">
        <v>30</v>
      </c>
      <c r="T8855" t="s">
        <v>660</v>
      </c>
      <c r="U8855">
        <v>1</v>
      </c>
      <c r="V8855">
        <v>1</v>
      </c>
    </row>
    <row r="8856" spans="1:25" x14ac:dyDescent="0.5">
      <c r="A8856" s="4">
        <v>43596</v>
      </c>
      <c r="B8856" s="14">
        <v>0.1260300925925926</v>
      </c>
      <c r="C8856">
        <v>1</v>
      </c>
      <c r="D8856" t="s">
        <v>651</v>
      </c>
      <c r="E8856">
        <v>45</v>
      </c>
      <c r="F8856" t="s">
        <v>642</v>
      </c>
      <c r="U8856">
        <v>1</v>
      </c>
      <c r="W8856">
        <v>1</v>
      </c>
    </row>
    <row r="8857" spans="1:25" x14ac:dyDescent="0.5">
      <c r="A8857" s="4">
        <v>43596</v>
      </c>
      <c r="B8857" s="14">
        <v>0.14166666666666666</v>
      </c>
      <c r="C8857">
        <v>1</v>
      </c>
      <c r="D8857" t="s">
        <v>651</v>
      </c>
      <c r="E8857">
        <v>63</v>
      </c>
      <c r="F8857" t="s">
        <v>642</v>
      </c>
      <c r="U8857">
        <v>1</v>
      </c>
      <c r="W8857">
        <v>1</v>
      </c>
    </row>
    <row r="8858" spans="1:25" x14ac:dyDescent="0.5">
      <c r="A8858" s="4">
        <v>43596</v>
      </c>
      <c r="B8858" s="14">
        <v>0.17055555555555557</v>
      </c>
      <c r="C8858">
        <v>1</v>
      </c>
      <c r="D8858" t="s">
        <v>640</v>
      </c>
      <c r="E8858">
        <v>39</v>
      </c>
      <c r="F8858" t="s">
        <v>641</v>
      </c>
    </row>
    <row r="8859" spans="1:25" x14ac:dyDescent="0.5">
      <c r="A8859" s="4">
        <v>43596</v>
      </c>
      <c r="B8859" s="14">
        <v>0.17686342592592594</v>
      </c>
      <c r="C8859">
        <v>1</v>
      </c>
      <c r="D8859" t="s">
        <v>651</v>
      </c>
      <c r="E8859">
        <v>45</v>
      </c>
      <c r="F8859" t="s">
        <v>642</v>
      </c>
      <c r="U8859">
        <v>1</v>
      </c>
      <c r="W8859">
        <v>1</v>
      </c>
    </row>
    <row r="8860" spans="1:25" x14ac:dyDescent="0.5">
      <c r="A8860" s="4">
        <v>43596</v>
      </c>
      <c r="B8860" s="14">
        <v>0.18310185185185188</v>
      </c>
      <c r="C8860">
        <v>1</v>
      </c>
      <c r="D8860" t="s">
        <v>651</v>
      </c>
      <c r="E8860">
        <v>40</v>
      </c>
      <c r="F8860" t="s">
        <v>642</v>
      </c>
      <c r="U8860">
        <v>1</v>
      </c>
      <c r="W8860">
        <v>1</v>
      </c>
    </row>
    <row r="8861" spans="1:25" x14ac:dyDescent="0.5">
      <c r="A8861" s="4">
        <v>43596</v>
      </c>
      <c r="B8861" s="14">
        <v>0.1849537037037037</v>
      </c>
      <c r="C8861">
        <v>2</v>
      </c>
      <c r="D8861" t="s">
        <v>640</v>
      </c>
      <c r="E8861">
        <v>46</v>
      </c>
      <c r="F8861" t="s">
        <v>641</v>
      </c>
    </row>
    <row r="8862" spans="1:25" x14ac:dyDescent="0.5">
      <c r="A8862" s="4">
        <v>43596</v>
      </c>
      <c r="B8862" s="14">
        <v>0.18960648148148149</v>
      </c>
      <c r="C8862">
        <v>2</v>
      </c>
      <c r="D8862" t="s">
        <v>640</v>
      </c>
      <c r="E8862">
        <v>45</v>
      </c>
      <c r="F8862" t="s">
        <v>641</v>
      </c>
    </row>
    <row r="8863" spans="1:25" x14ac:dyDescent="0.5">
      <c r="A8863" s="4">
        <v>43596</v>
      </c>
      <c r="B8863" s="14">
        <v>0.18966435185185185</v>
      </c>
      <c r="C8863">
        <v>2</v>
      </c>
      <c r="D8863" t="s">
        <v>640</v>
      </c>
      <c r="E8863">
        <v>44</v>
      </c>
      <c r="F8863" t="s">
        <v>641</v>
      </c>
    </row>
    <row r="8864" spans="1:25" x14ac:dyDescent="0.5">
      <c r="A8864" s="4">
        <v>43596</v>
      </c>
      <c r="B8864" s="14">
        <v>0.19400462962962961</v>
      </c>
      <c r="C8864">
        <v>1</v>
      </c>
      <c r="D8864" t="s">
        <v>640</v>
      </c>
      <c r="E8864">
        <v>40</v>
      </c>
      <c r="F8864" t="s">
        <v>641</v>
      </c>
    </row>
    <row r="8865" spans="1:22" x14ac:dyDescent="0.5">
      <c r="A8865" s="4">
        <v>43596</v>
      </c>
      <c r="B8865" s="14">
        <v>0.19519675925925925</v>
      </c>
      <c r="C8865">
        <v>1</v>
      </c>
      <c r="D8865" t="s">
        <v>640</v>
      </c>
      <c r="E8865">
        <v>51</v>
      </c>
      <c r="F8865" t="s">
        <v>641</v>
      </c>
    </row>
    <row r="8866" spans="1:22" x14ac:dyDescent="0.5">
      <c r="A8866" s="4">
        <v>43596</v>
      </c>
      <c r="B8866" s="14">
        <v>0.19682870370370367</v>
      </c>
      <c r="C8866">
        <v>2</v>
      </c>
      <c r="D8866" t="s">
        <v>640</v>
      </c>
      <c r="E8866">
        <v>42</v>
      </c>
      <c r="F8866" t="s">
        <v>641</v>
      </c>
    </row>
    <row r="8867" spans="1:22" x14ac:dyDescent="0.5">
      <c r="A8867" s="4">
        <v>43596</v>
      </c>
      <c r="B8867" s="14">
        <v>0.19687499999999999</v>
      </c>
      <c r="C8867">
        <v>2</v>
      </c>
      <c r="D8867" t="s">
        <v>640</v>
      </c>
      <c r="E8867">
        <v>40</v>
      </c>
      <c r="F8867" t="s">
        <v>641</v>
      </c>
    </row>
    <row r="8868" spans="1:22" x14ac:dyDescent="0.5">
      <c r="A8868" s="4">
        <v>43596</v>
      </c>
      <c r="B8868" s="14">
        <v>0.19717592592592592</v>
      </c>
      <c r="C8868">
        <v>2</v>
      </c>
      <c r="D8868" t="s">
        <v>640</v>
      </c>
      <c r="E8868">
        <v>43</v>
      </c>
      <c r="F8868" t="s">
        <v>641</v>
      </c>
    </row>
    <row r="8869" spans="1:22" x14ac:dyDescent="0.5">
      <c r="A8869" s="4">
        <v>43596</v>
      </c>
      <c r="B8869" s="14">
        <v>0.19724537037037038</v>
      </c>
      <c r="C8869">
        <v>2</v>
      </c>
      <c r="D8869" t="s">
        <v>640</v>
      </c>
      <c r="E8869">
        <v>41</v>
      </c>
      <c r="F8869" t="s">
        <v>641</v>
      </c>
    </row>
    <row r="8870" spans="1:22" x14ac:dyDescent="0.5">
      <c r="A8870" s="4">
        <v>43596</v>
      </c>
      <c r="B8870" s="14">
        <v>0.20663194444444444</v>
      </c>
      <c r="C8870">
        <v>1</v>
      </c>
      <c r="D8870" t="s">
        <v>640</v>
      </c>
      <c r="E8870">
        <v>41</v>
      </c>
      <c r="F8870" t="s">
        <v>641</v>
      </c>
    </row>
    <row r="8871" spans="1:22" x14ac:dyDescent="0.5">
      <c r="A8871" s="4">
        <v>43596</v>
      </c>
      <c r="B8871" s="14">
        <v>0.32421296296296293</v>
      </c>
      <c r="C8871">
        <v>2</v>
      </c>
      <c r="D8871" t="s">
        <v>651</v>
      </c>
      <c r="E8871">
        <v>40</v>
      </c>
      <c r="F8871" t="s">
        <v>642</v>
      </c>
      <c r="K8871" t="s">
        <v>642</v>
      </c>
      <c r="L8871" s="14">
        <v>1.2152777777777778E-3</v>
      </c>
      <c r="M8871" s="14">
        <v>0.32542824074074073</v>
      </c>
      <c r="N8871">
        <v>1</v>
      </c>
      <c r="P8871" t="s">
        <v>687</v>
      </c>
      <c r="Q8871">
        <v>0.7</v>
      </c>
      <c r="R8871">
        <v>0.6</v>
      </c>
      <c r="S8871">
        <v>35</v>
      </c>
      <c r="T8871" t="s">
        <v>649</v>
      </c>
      <c r="U8871">
        <v>1</v>
      </c>
      <c r="V8871">
        <v>1</v>
      </c>
    </row>
    <row r="8872" spans="1:22" x14ac:dyDescent="0.5">
      <c r="A8872" s="4">
        <v>43596</v>
      </c>
      <c r="B8872" s="14">
        <v>0.49200231481481477</v>
      </c>
      <c r="C8872">
        <v>2</v>
      </c>
      <c r="D8872" t="s">
        <v>640</v>
      </c>
      <c r="E8872">
        <v>46</v>
      </c>
      <c r="F8872" t="s">
        <v>641</v>
      </c>
    </row>
    <row r="8873" spans="1:22" x14ac:dyDescent="0.5">
      <c r="A8873" s="4">
        <v>43596</v>
      </c>
      <c r="B8873" s="14">
        <v>0.54861111111111105</v>
      </c>
      <c r="C8873">
        <v>2</v>
      </c>
      <c r="D8873" t="s">
        <v>651</v>
      </c>
      <c r="E8873">
        <v>47</v>
      </c>
      <c r="F8873" t="s">
        <v>641</v>
      </c>
    </row>
    <row r="8874" spans="1:22" x14ac:dyDescent="0.5">
      <c r="A8874" s="4">
        <v>43596</v>
      </c>
      <c r="B8874" s="14">
        <v>0.55792824074074077</v>
      </c>
      <c r="C8874">
        <v>2</v>
      </c>
      <c r="D8874" t="s">
        <v>640</v>
      </c>
      <c r="E8874">
        <v>38</v>
      </c>
      <c r="F8874" t="s">
        <v>641</v>
      </c>
    </row>
    <row r="8875" spans="1:22" x14ac:dyDescent="0.5">
      <c r="A8875" s="4">
        <v>43596</v>
      </c>
      <c r="B8875" s="14">
        <v>0.57422453703703702</v>
      </c>
      <c r="C8875">
        <v>1</v>
      </c>
      <c r="D8875" t="s">
        <v>640</v>
      </c>
      <c r="E8875">
        <v>38</v>
      </c>
      <c r="F8875" t="s">
        <v>641</v>
      </c>
    </row>
    <row r="8876" spans="1:22" x14ac:dyDescent="0.5">
      <c r="A8876" s="4">
        <v>43596</v>
      </c>
      <c r="B8876" s="14">
        <v>0.57424768518518521</v>
      </c>
      <c r="C8876">
        <v>1</v>
      </c>
      <c r="D8876" t="s">
        <v>640</v>
      </c>
      <c r="E8876">
        <v>39</v>
      </c>
      <c r="F8876" t="s">
        <v>641</v>
      </c>
    </row>
    <row r="8877" spans="1:22" x14ac:dyDescent="0.5">
      <c r="A8877" s="4">
        <v>43596</v>
      </c>
      <c r="B8877" s="14">
        <v>0.57436342592592593</v>
      </c>
      <c r="C8877">
        <v>1</v>
      </c>
      <c r="D8877" t="s">
        <v>640</v>
      </c>
      <c r="E8877">
        <v>48</v>
      </c>
      <c r="F8877" t="s">
        <v>641</v>
      </c>
    </row>
    <row r="8878" spans="1:22" x14ac:dyDescent="0.5">
      <c r="A8878" s="4">
        <v>43596</v>
      </c>
      <c r="B8878" s="14">
        <v>0.57437499999999997</v>
      </c>
      <c r="C8878">
        <v>1</v>
      </c>
      <c r="D8878" t="s">
        <v>640</v>
      </c>
      <c r="E8878">
        <v>38</v>
      </c>
      <c r="F8878" t="s">
        <v>641</v>
      </c>
    </row>
    <row r="8879" spans="1:22" x14ac:dyDescent="0.5">
      <c r="A8879" s="4">
        <v>43596</v>
      </c>
      <c r="B8879" s="14">
        <v>0.57442129629629635</v>
      </c>
      <c r="C8879">
        <v>1</v>
      </c>
      <c r="D8879" t="s">
        <v>640</v>
      </c>
      <c r="E8879">
        <v>44</v>
      </c>
      <c r="F8879" t="s">
        <v>641</v>
      </c>
    </row>
    <row r="8880" spans="1:22" x14ac:dyDescent="0.5">
      <c r="A8880" s="4">
        <v>43596</v>
      </c>
      <c r="B8880" s="14">
        <v>0.57443287037037039</v>
      </c>
      <c r="C8880">
        <v>1</v>
      </c>
      <c r="D8880" t="s">
        <v>640</v>
      </c>
      <c r="E8880">
        <v>47</v>
      </c>
      <c r="F8880" t="s">
        <v>641</v>
      </c>
    </row>
    <row r="8881" spans="1:6" x14ac:dyDescent="0.5">
      <c r="A8881" s="4">
        <v>43596</v>
      </c>
      <c r="B8881" s="14">
        <v>0.57445601851851846</v>
      </c>
      <c r="C8881">
        <v>1</v>
      </c>
      <c r="D8881" t="s">
        <v>640</v>
      </c>
      <c r="E8881">
        <v>42</v>
      </c>
      <c r="F8881" t="s">
        <v>641</v>
      </c>
    </row>
    <row r="8882" spans="1:6" x14ac:dyDescent="0.5">
      <c r="A8882" s="4">
        <v>43596</v>
      </c>
      <c r="B8882" s="14">
        <v>0.57446759259259261</v>
      </c>
      <c r="C8882">
        <v>1</v>
      </c>
      <c r="D8882" t="s">
        <v>640</v>
      </c>
      <c r="E8882">
        <v>48</v>
      </c>
      <c r="F8882" t="s">
        <v>641</v>
      </c>
    </row>
    <row r="8883" spans="1:6" x14ac:dyDescent="0.5">
      <c r="A8883" s="4">
        <v>43596</v>
      </c>
      <c r="B8883" s="14">
        <v>0.57447916666666665</v>
      </c>
      <c r="C8883">
        <v>1</v>
      </c>
      <c r="D8883" t="s">
        <v>640</v>
      </c>
      <c r="E8883">
        <v>53</v>
      </c>
      <c r="F8883" t="s">
        <v>641</v>
      </c>
    </row>
    <row r="8884" spans="1:6" x14ac:dyDescent="0.5">
      <c r="A8884" s="4">
        <v>43596</v>
      </c>
      <c r="B8884" s="14">
        <v>0.5744907407407408</v>
      </c>
      <c r="C8884">
        <v>1</v>
      </c>
      <c r="D8884" t="s">
        <v>640</v>
      </c>
      <c r="E8884">
        <v>49</v>
      </c>
      <c r="F8884" t="s">
        <v>641</v>
      </c>
    </row>
    <row r="8885" spans="1:6" x14ac:dyDescent="0.5">
      <c r="A8885" s="4">
        <v>43596</v>
      </c>
      <c r="B8885" s="14">
        <v>0.57450231481481484</v>
      </c>
      <c r="C8885">
        <v>1</v>
      </c>
      <c r="D8885" t="s">
        <v>640</v>
      </c>
      <c r="E8885">
        <v>53</v>
      </c>
      <c r="F8885" t="s">
        <v>641</v>
      </c>
    </row>
    <row r="8886" spans="1:6" x14ac:dyDescent="0.5">
      <c r="A8886" s="4">
        <v>43596</v>
      </c>
      <c r="B8886" s="14">
        <v>0.57452546296296292</v>
      </c>
      <c r="C8886">
        <v>1</v>
      </c>
      <c r="D8886" t="s">
        <v>640</v>
      </c>
      <c r="E8886">
        <v>51</v>
      </c>
      <c r="F8886" t="s">
        <v>641</v>
      </c>
    </row>
    <row r="8887" spans="1:6" x14ac:dyDescent="0.5">
      <c r="A8887" s="4">
        <v>43596</v>
      </c>
      <c r="B8887" s="14">
        <v>0.57454861111111111</v>
      </c>
      <c r="C8887">
        <v>1</v>
      </c>
      <c r="D8887" t="s">
        <v>640</v>
      </c>
      <c r="E8887">
        <v>42</v>
      </c>
      <c r="F8887" t="s">
        <v>641</v>
      </c>
    </row>
    <row r="8888" spans="1:6" x14ac:dyDescent="0.5">
      <c r="A8888" s="4">
        <v>43596</v>
      </c>
      <c r="B8888" s="14">
        <v>0.5745717592592593</v>
      </c>
      <c r="C8888">
        <v>1</v>
      </c>
      <c r="D8888" t="s">
        <v>640</v>
      </c>
      <c r="E8888">
        <v>40</v>
      </c>
      <c r="F8888" t="s">
        <v>641</v>
      </c>
    </row>
    <row r="8889" spans="1:6" x14ac:dyDescent="0.5">
      <c r="A8889" s="4">
        <v>43596</v>
      </c>
      <c r="B8889" s="14">
        <v>0.57458333333333333</v>
      </c>
      <c r="C8889">
        <v>1</v>
      </c>
      <c r="D8889" t="s">
        <v>640</v>
      </c>
      <c r="E8889">
        <v>48</v>
      </c>
      <c r="F8889" t="s">
        <v>641</v>
      </c>
    </row>
    <row r="8890" spans="1:6" x14ac:dyDescent="0.5">
      <c r="A8890" s="4">
        <v>43596</v>
      </c>
      <c r="B8890" s="14">
        <v>0.57459490740740737</v>
      </c>
      <c r="C8890">
        <v>1</v>
      </c>
      <c r="D8890" t="s">
        <v>640</v>
      </c>
      <c r="E8890">
        <v>45</v>
      </c>
      <c r="F8890" t="s">
        <v>641</v>
      </c>
    </row>
    <row r="8891" spans="1:6" x14ac:dyDescent="0.5">
      <c r="A8891" s="4">
        <v>43596</v>
      </c>
      <c r="B8891" s="14">
        <v>0.57461805555555556</v>
      </c>
      <c r="C8891">
        <v>1</v>
      </c>
      <c r="D8891" t="s">
        <v>640</v>
      </c>
      <c r="E8891">
        <v>45</v>
      </c>
      <c r="F8891" t="s">
        <v>641</v>
      </c>
    </row>
    <row r="8892" spans="1:6" x14ac:dyDescent="0.5">
      <c r="A8892" s="4">
        <v>43596</v>
      </c>
      <c r="B8892" s="14">
        <v>0.5746296296296296</v>
      </c>
      <c r="C8892">
        <v>1</v>
      </c>
      <c r="D8892" t="s">
        <v>640</v>
      </c>
      <c r="E8892">
        <v>46</v>
      </c>
      <c r="F8892" t="s">
        <v>641</v>
      </c>
    </row>
    <row r="8893" spans="1:6" x14ac:dyDescent="0.5">
      <c r="A8893" s="4">
        <v>43596</v>
      </c>
      <c r="B8893" s="14">
        <v>0.58146990740740734</v>
      </c>
      <c r="C8893">
        <v>2</v>
      </c>
      <c r="D8893" t="s">
        <v>640</v>
      </c>
      <c r="E8893">
        <v>43</v>
      </c>
      <c r="F8893" t="s">
        <v>641</v>
      </c>
    </row>
    <row r="8894" spans="1:6" x14ac:dyDescent="0.5">
      <c r="A8894" s="4">
        <v>43596</v>
      </c>
      <c r="B8894" s="14">
        <v>0.58305555555555555</v>
      </c>
      <c r="C8894">
        <v>2</v>
      </c>
      <c r="D8894" t="s">
        <v>640</v>
      </c>
      <c r="E8894">
        <v>33</v>
      </c>
      <c r="F8894" t="s">
        <v>641</v>
      </c>
    </row>
    <row r="8895" spans="1:6" x14ac:dyDescent="0.5">
      <c r="A8895" s="4">
        <v>43596</v>
      </c>
      <c r="B8895" s="14">
        <v>0.59546296296296297</v>
      </c>
      <c r="C8895">
        <v>2</v>
      </c>
      <c r="D8895" t="s">
        <v>640</v>
      </c>
      <c r="E8895">
        <v>69</v>
      </c>
      <c r="F8895" t="s">
        <v>641</v>
      </c>
    </row>
    <row r="8896" spans="1:6" x14ac:dyDescent="0.5">
      <c r="A8896" s="4">
        <v>43596</v>
      </c>
      <c r="B8896" s="14">
        <v>0.59604166666666669</v>
      </c>
      <c r="C8896">
        <v>2</v>
      </c>
      <c r="D8896" t="s">
        <v>640</v>
      </c>
      <c r="E8896">
        <v>47</v>
      </c>
      <c r="F8896" t="s">
        <v>641</v>
      </c>
    </row>
    <row r="8897" spans="1:6" x14ac:dyDescent="0.5">
      <c r="A8897" s="4">
        <v>43596</v>
      </c>
      <c r="B8897" s="14">
        <v>0.70164351851851858</v>
      </c>
      <c r="C8897">
        <v>2</v>
      </c>
      <c r="D8897" t="s">
        <v>640</v>
      </c>
      <c r="E8897">
        <v>61</v>
      </c>
      <c r="F8897" t="s">
        <v>641</v>
      </c>
    </row>
    <row r="8898" spans="1:6" x14ac:dyDescent="0.5">
      <c r="A8898" s="4">
        <v>43596</v>
      </c>
      <c r="B8898" s="14">
        <v>0.71109953703703699</v>
      </c>
      <c r="C8898">
        <v>2</v>
      </c>
      <c r="D8898" t="s">
        <v>640</v>
      </c>
      <c r="E8898">
        <v>63</v>
      </c>
      <c r="F8898" t="s">
        <v>641</v>
      </c>
    </row>
    <row r="8899" spans="1:6" x14ac:dyDescent="0.5">
      <c r="A8899" s="4">
        <v>43596</v>
      </c>
      <c r="B8899" s="14">
        <v>0.74041666666666661</v>
      </c>
      <c r="C8899">
        <v>2</v>
      </c>
      <c r="D8899" t="s">
        <v>640</v>
      </c>
      <c r="E8899">
        <v>50</v>
      </c>
      <c r="F8899" t="s">
        <v>641</v>
      </c>
    </row>
    <row r="8900" spans="1:6" x14ac:dyDescent="0.5">
      <c r="A8900" s="4">
        <v>43596</v>
      </c>
      <c r="B8900" s="14">
        <v>0.74045138888888884</v>
      </c>
      <c r="C8900">
        <v>2</v>
      </c>
      <c r="D8900" t="s">
        <v>640</v>
      </c>
      <c r="E8900">
        <v>18</v>
      </c>
      <c r="F8900" t="s">
        <v>641</v>
      </c>
    </row>
    <row r="8901" spans="1:6" x14ac:dyDescent="0.5">
      <c r="A8901" s="4">
        <v>43596</v>
      </c>
      <c r="B8901" s="14">
        <v>0.74050925925925926</v>
      </c>
      <c r="C8901">
        <v>2</v>
      </c>
      <c r="D8901" t="s">
        <v>640</v>
      </c>
      <c r="E8901">
        <v>60</v>
      </c>
      <c r="F8901" t="s">
        <v>641</v>
      </c>
    </row>
    <row r="8902" spans="1:6" x14ac:dyDescent="0.5">
      <c r="A8902" s="4">
        <v>43596</v>
      </c>
      <c r="B8902" s="14">
        <v>0.75384259259259256</v>
      </c>
      <c r="C8902">
        <v>2</v>
      </c>
      <c r="D8902" t="s">
        <v>640</v>
      </c>
      <c r="E8902">
        <v>42</v>
      </c>
      <c r="F8902" t="s">
        <v>641</v>
      </c>
    </row>
    <row r="8903" spans="1:6" x14ac:dyDescent="0.5">
      <c r="A8903" s="4">
        <v>43596</v>
      </c>
      <c r="B8903" s="14">
        <v>0.75390046296296298</v>
      </c>
      <c r="C8903">
        <v>2</v>
      </c>
      <c r="D8903" t="s">
        <v>640</v>
      </c>
      <c r="E8903">
        <v>56</v>
      </c>
      <c r="F8903" t="s">
        <v>641</v>
      </c>
    </row>
    <row r="8904" spans="1:6" x14ac:dyDescent="0.5">
      <c r="A8904" s="4">
        <v>43596</v>
      </c>
      <c r="B8904" s="14">
        <v>0.7898263888888889</v>
      </c>
      <c r="C8904">
        <v>1</v>
      </c>
      <c r="D8904" t="s">
        <v>640</v>
      </c>
      <c r="E8904">
        <v>44</v>
      </c>
      <c r="F8904" t="s">
        <v>641</v>
      </c>
    </row>
    <row r="8905" spans="1:6" x14ac:dyDescent="0.5">
      <c r="A8905" s="4">
        <v>43596</v>
      </c>
      <c r="B8905" s="14">
        <v>0.78984953703703698</v>
      </c>
      <c r="C8905">
        <v>1</v>
      </c>
      <c r="D8905" t="s">
        <v>640</v>
      </c>
      <c r="E8905">
        <v>38</v>
      </c>
      <c r="F8905" t="s">
        <v>641</v>
      </c>
    </row>
    <row r="8906" spans="1:6" x14ac:dyDescent="0.5">
      <c r="A8906" s="4">
        <v>43596</v>
      </c>
      <c r="B8906" s="14">
        <v>0.78990740740740739</v>
      </c>
      <c r="C8906">
        <v>1</v>
      </c>
      <c r="D8906" t="s">
        <v>640</v>
      </c>
      <c r="E8906">
        <v>40</v>
      </c>
      <c r="F8906" t="s">
        <v>641</v>
      </c>
    </row>
    <row r="8907" spans="1:6" x14ac:dyDescent="0.5">
      <c r="A8907" s="4">
        <v>43596</v>
      </c>
      <c r="B8907" s="14">
        <v>0.78991898148148154</v>
      </c>
      <c r="C8907">
        <v>1</v>
      </c>
      <c r="D8907" t="s">
        <v>640</v>
      </c>
      <c r="E8907">
        <v>49</v>
      </c>
      <c r="F8907" t="s">
        <v>641</v>
      </c>
    </row>
    <row r="8908" spans="1:6" x14ac:dyDescent="0.5">
      <c r="A8908" s="4">
        <v>43596</v>
      </c>
      <c r="B8908" s="14">
        <v>0.78993055555555547</v>
      </c>
      <c r="C8908">
        <v>1</v>
      </c>
      <c r="D8908" t="s">
        <v>640</v>
      </c>
      <c r="E8908">
        <v>43</v>
      </c>
      <c r="F8908" t="s">
        <v>641</v>
      </c>
    </row>
    <row r="8909" spans="1:6" x14ac:dyDescent="0.5">
      <c r="A8909" s="4">
        <v>43596</v>
      </c>
      <c r="B8909" s="14">
        <v>0.78995370370370377</v>
      </c>
      <c r="C8909">
        <v>1</v>
      </c>
      <c r="D8909" t="s">
        <v>640</v>
      </c>
      <c r="E8909">
        <v>41</v>
      </c>
      <c r="F8909" t="s">
        <v>641</v>
      </c>
    </row>
    <row r="8910" spans="1:6" x14ac:dyDescent="0.5">
      <c r="A8910" s="4">
        <v>43596</v>
      </c>
      <c r="B8910" s="14">
        <v>0.78997685185185185</v>
      </c>
      <c r="C8910">
        <v>1</v>
      </c>
      <c r="D8910" t="s">
        <v>640</v>
      </c>
      <c r="E8910">
        <v>47</v>
      </c>
      <c r="F8910" t="s">
        <v>641</v>
      </c>
    </row>
    <row r="8911" spans="1:6" x14ac:dyDescent="0.5">
      <c r="A8911" s="4">
        <v>43596</v>
      </c>
      <c r="B8911" s="14">
        <v>0.78998842592592589</v>
      </c>
      <c r="C8911">
        <v>1</v>
      </c>
      <c r="D8911" t="s">
        <v>640</v>
      </c>
      <c r="E8911">
        <v>41</v>
      </c>
      <c r="F8911" t="s">
        <v>641</v>
      </c>
    </row>
    <row r="8912" spans="1:6" x14ac:dyDescent="0.5">
      <c r="A8912" s="4">
        <v>43596</v>
      </c>
      <c r="B8912" s="14">
        <v>0.79001157407407396</v>
      </c>
      <c r="C8912">
        <v>1</v>
      </c>
      <c r="D8912" t="s">
        <v>640</v>
      </c>
      <c r="E8912">
        <v>42</v>
      </c>
      <c r="F8912" t="s">
        <v>641</v>
      </c>
    </row>
    <row r="8913" spans="1:6" x14ac:dyDescent="0.5">
      <c r="A8913" s="4">
        <v>43596</v>
      </c>
      <c r="B8913" s="14">
        <v>0.79002314814814811</v>
      </c>
      <c r="C8913">
        <v>1</v>
      </c>
      <c r="D8913" t="s">
        <v>640</v>
      </c>
      <c r="E8913">
        <v>46</v>
      </c>
      <c r="F8913" t="s">
        <v>641</v>
      </c>
    </row>
    <row r="8914" spans="1:6" x14ac:dyDescent="0.5">
      <c r="A8914" s="4">
        <v>43596</v>
      </c>
      <c r="B8914" s="14">
        <v>0.7900462962962963</v>
      </c>
      <c r="C8914">
        <v>1</v>
      </c>
      <c r="D8914" t="s">
        <v>640</v>
      </c>
      <c r="E8914">
        <v>42</v>
      </c>
      <c r="F8914" t="s">
        <v>641</v>
      </c>
    </row>
    <row r="8915" spans="1:6" x14ac:dyDescent="0.5">
      <c r="A8915" s="4">
        <v>43596</v>
      </c>
      <c r="B8915" s="14">
        <v>0.79006944444444438</v>
      </c>
      <c r="C8915">
        <v>1</v>
      </c>
      <c r="D8915" t="s">
        <v>640</v>
      </c>
      <c r="E8915">
        <v>48</v>
      </c>
      <c r="F8915" t="s">
        <v>641</v>
      </c>
    </row>
    <row r="8916" spans="1:6" x14ac:dyDescent="0.5">
      <c r="A8916" s="4">
        <v>43596</v>
      </c>
      <c r="B8916" s="14">
        <v>0.79008101851851853</v>
      </c>
      <c r="C8916">
        <v>1</v>
      </c>
      <c r="D8916" t="s">
        <v>640</v>
      </c>
      <c r="E8916">
        <v>49</v>
      </c>
      <c r="F8916" t="s">
        <v>641</v>
      </c>
    </row>
    <row r="8917" spans="1:6" x14ac:dyDescent="0.5">
      <c r="A8917" s="4">
        <v>43596</v>
      </c>
      <c r="B8917" s="14">
        <v>0.79009259259259268</v>
      </c>
      <c r="C8917">
        <v>1</v>
      </c>
      <c r="D8917" t="s">
        <v>640</v>
      </c>
      <c r="E8917">
        <v>48</v>
      </c>
      <c r="F8917" t="s">
        <v>641</v>
      </c>
    </row>
    <row r="8918" spans="1:6" x14ac:dyDescent="0.5">
      <c r="A8918" s="4">
        <v>43596</v>
      </c>
      <c r="B8918" s="14">
        <v>0.79010416666666661</v>
      </c>
      <c r="C8918">
        <v>1</v>
      </c>
      <c r="D8918" t="s">
        <v>640</v>
      </c>
      <c r="E8918">
        <v>48</v>
      </c>
      <c r="F8918" t="s">
        <v>641</v>
      </c>
    </row>
    <row r="8919" spans="1:6" x14ac:dyDescent="0.5">
      <c r="A8919" s="4">
        <v>43596</v>
      </c>
      <c r="B8919" s="14">
        <v>0.79011574074074076</v>
      </c>
      <c r="C8919">
        <v>1</v>
      </c>
      <c r="D8919" t="s">
        <v>640</v>
      </c>
      <c r="E8919">
        <v>39</v>
      </c>
      <c r="F8919" t="s">
        <v>641</v>
      </c>
    </row>
    <row r="8920" spans="1:6" x14ac:dyDescent="0.5">
      <c r="A8920" s="4">
        <v>43596</v>
      </c>
      <c r="B8920" s="14">
        <v>0.79013888888888895</v>
      </c>
      <c r="C8920">
        <v>1</v>
      </c>
      <c r="D8920" t="s">
        <v>640</v>
      </c>
      <c r="E8920">
        <v>44</v>
      </c>
      <c r="F8920" t="s">
        <v>641</v>
      </c>
    </row>
    <row r="8921" spans="1:6" x14ac:dyDescent="0.5">
      <c r="A8921" s="4">
        <v>43596</v>
      </c>
      <c r="B8921" s="14">
        <v>0.79015046296296287</v>
      </c>
      <c r="C8921">
        <v>1</v>
      </c>
      <c r="D8921" t="s">
        <v>640</v>
      </c>
      <c r="E8921">
        <v>39</v>
      </c>
      <c r="F8921" t="s">
        <v>641</v>
      </c>
    </row>
    <row r="8922" spans="1:6" x14ac:dyDescent="0.5">
      <c r="A8922" s="4">
        <v>43596</v>
      </c>
      <c r="B8922" s="14">
        <v>0.79018518518518521</v>
      </c>
      <c r="C8922">
        <v>1</v>
      </c>
      <c r="D8922" t="s">
        <v>640</v>
      </c>
      <c r="E8922">
        <v>48</v>
      </c>
      <c r="F8922" t="s">
        <v>641</v>
      </c>
    </row>
    <row r="8923" spans="1:6" x14ac:dyDescent="0.5">
      <c r="A8923" s="4">
        <v>43596</v>
      </c>
      <c r="B8923" s="14">
        <v>0.79020833333333329</v>
      </c>
      <c r="C8923">
        <v>1</v>
      </c>
      <c r="D8923" t="s">
        <v>640</v>
      </c>
      <c r="E8923">
        <v>48</v>
      </c>
      <c r="F8923" t="s">
        <v>641</v>
      </c>
    </row>
    <row r="8924" spans="1:6" x14ac:dyDescent="0.5">
      <c r="A8924" s="4">
        <v>43596</v>
      </c>
      <c r="B8924" s="14">
        <v>0.79021990740740744</v>
      </c>
      <c r="C8924">
        <v>1</v>
      </c>
      <c r="D8924" t="s">
        <v>640</v>
      </c>
      <c r="E8924">
        <v>43</v>
      </c>
      <c r="F8924" t="s">
        <v>641</v>
      </c>
    </row>
    <row r="8925" spans="1:6" x14ac:dyDescent="0.5">
      <c r="A8925" s="4">
        <v>43596</v>
      </c>
      <c r="B8925" s="14">
        <v>0.79023148148148137</v>
      </c>
      <c r="C8925">
        <v>1</v>
      </c>
      <c r="D8925" t="s">
        <v>640</v>
      </c>
      <c r="E8925">
        <v>49</v>
      </c>
      <c r="F8925" t="s">
        <v>641</v>
      </c>
    </row>
    <row r="8926" spans="1:6" x14ac:dyDescent="0.5">
      <c r="A8926" s="4">
        <v>43596</v>
      </c>
      <c r="B8926" s="14">
        <v>0.79024305555555552</v>
      </c>
      <c r="C8926">
        <v>1</v>
      </c>
      <c r="D8926" t="s">
        <v>640</v>
      </c>
      <c r="E8926">
        <v>40</v>
      </c>
      <c r="F8926" t="s">
        <v>641</v>
      </c>
    </row>
    <row r="8927" spans="1:6" x14ac:dyDescent="0.5">
      <c r="A8927" s="4">
        <v>43596</v>
      </c>
      <c r="B8927" s="14">
        <v>0.79025462962962967</v>
      </c>
      <c r="C8927">
        <v>1</v>
      </c>
      <c r="D8927" t="s">
        <v>640</v>
      </c>
      <c r="E8927">
        <v>38</v>
      </c>
      <c r="F8927" t="s">
        <v>641</v>
      </c>
    </row>
    <row r="8928" spans="1:6" x14ac:dyDescent="0.5">
      <c r="A8928" s="4">
        <v>43596</v>
      </c>
      <c r="B8928" s="14">
        <v>0.79925925925925922</v>
      </c>
      <c r="C8928">
        <v>2</v>
      </c>
      <c r="D8928" t="s">
        <v>640</v>
      </c>
      <c r="E8928">
        <v>42</v>
      </c>
      <c r="F8928" t="s">
        <v>641</v>
      </c>
    </row>
    <row r="8929" spans="1:23" x14ac:dyDescent="0.5">
      <c r="A8929" s="4">
        <v>43596</v>
      </c>
      <c r="B8929" s="14">
        <v>0.81738425925925917</v>
      </c>
      <c r="C8929">
        <v>2</v>
      </c>
      <c r="D8929" t="s">
        <v>640</v>
      </c>
      <c r="E8929">
        <v>104</v>
      </c>
      <c r="F8929" t="s">
        <v>641</v>
      </c>
    </row>
    <row r="8930" spans="1:23" x14ac:dyDescent="0.5">
      <c r="A8930" s="4">
        <v>43596</v>
      </c>
      <c r="B8930" s="14">
        <v>0.84964120370370377</v>
      </c>
      <c r="C8930">
        <v>2</v>
      </c>
      <c r="D8930" t="s">
        <v>640</v>
      </c>
      <c r="E8930">
        <v>111</v>
      </c>
      <c r="F8930" t="s">
        <v>641</v>
      </c>
    </row>
    <row r="8931" spans="1:23" x14ac:dyDescent="0.5">
      <c r="A8931" s="4">
        <v>43596</v>
      </c>
      <c r="B8931" s="14">
        <v>0.85012731481481485</v>
      </c>
      <c r="C8931">
        <v>2</v>
      </c>
      <c r="D8931" t="s">
        <v>640</v>
      </c>
      <c r="E8931">
        <v>106</v>
      </c>
      <c r="F8931" t="s">
        <v>641</v>
      </c>
    </row>
    <row r="8932" spans="1:23" x14ac:dyDescent="0.5">
      <c r="A8932" s="4">
        <v>43596</v>
      </c>
      <c r="B8932" s="14">
        <v>0.85018518518518515</v>
      </c>
      <c r="C8932">
        <v>2</v>
      </c>
      <c r="D8932" t="s">
        <v>640</v>
      </c>
      <c r="E8932">
        <v>104</v>
      </c>
      <c r="F8932" t="s">
        <v>641</v>
      </c>
    </row>
    <row r="8933" spans="1:23" x14ac:dyDescent="0.5">
      <c r="A8933" s="4">
        <v>43596</v>
      </c>
      <c r="B8933" s="14">
        <v>0.85034722222222225</v>
      </c>
      <c r="C8933">
        <v>2</v>
      </c>
      <c r="D8933" t="s">
        <v>640</v>
      </c>
      <c r="E8933">
        <v>105</v>
      </c>
      <c r="F8933" t="s">
        <v>641</v>
      </c>
    </row>
    <row r="8934" spans="1:23" x14ac:dyDescent="0.5">
      <c r="A8934" s="4">
        <v>43596</v>
      </c>
      <c r="B8934" s="14">
        <v>0.86447916666666658</v>
      </c>
      <c r="C8934">
        <v>2</v>
      </c>
      <c r="D8934" t="s">
        <v>640</v>
      </c>
      <c r="E8934">
        <v>39</v>
      </c>
      <c r="F8934" t="s">
        <v>641</v>
      </c>
    </row>
    <row r="8935" spans="1:23" x14ac:dyDescent="0.5">
      <c r="A8935" s="4">
        <v>43596</v>
      </c>
      <c r="B8935" s="14">
        <v>0.86501157407407403</v>
      </c>
      <c r="C8935">
        <v>2</v>
      </c>
      <c r="D8935" t="s">
        <v>640</v>
      </c>
      <c r="E8935">
        <v>44</v>
      </c>
      <c r="F8935" t="s">
        <v>641</v>
      </c>
    </row>
    <row r="8936" spans="1:23" x14ac:dyDescent="0.5">
      <c r="A8936" s="4">
        <v>43596</v>
      </c>
      <c r="B8936" s="14">
        <v>0.86503472222222222</v>
      </c>
      <c r="C8936">
        <v>2</v>
      </c>
      <c r="D8936" t="s">
        <v>640</v>
      </c>
      <c r="E8936">
        <v>75</v>
      </c>
      <c r="F8936" t="s">
        <v>641</v>
      </c>
    </row>
    <row r="8937" spans="1:23" x14ac:dyDescent="0.5">
      <c r="A8937" s="4">
        <v>43596</v>
      </c>
      <c r="B8937" s="14">
        <v>0.86511574074074071</v>
      </c>
      <c r="C8937">
        <v>2</v>
      </c>
      <c r="D8937" t="s">
        <v>640</v>
      </c>
      <c r="E8937">
        <v>45</v>
      </c>
      <c r="F8937" t="s">
        <v>641</v>
      </c>
    </row>
    <row r="8938" spans="1:23" x14ac:dyDescent="0.5">
      <c r="A8938" s="4">
        <v>43596</v>
      </c>
      <c r="B8938" s="14">
        <v>0.86517361111111113</v>
      </c>
      <c r="C8938">
        <v>2</v>
      </c>
      <c r="D8938" t="s">
        <v>640</v>
      </c>
      <c r="E8938">
        <v>73</v>
      </c>
      <c r="F8938" t="s">
        <v>641</v>
      </c>
    </row>
    <row r="8939" spans="1:23" x14ac:dyDescent="0.5">
      <c r="A8939" s="4">
        <v>43596</v>
      </c>
      <c r="B8939" s="14">
        <v>0.86523148148148143</v>
      </c>
      <c r="C8939">
        <v>2</v>
      </c>
      <c r="D8939" t="s">
        <v>640</v>
      </c>
      <c r="E8939">
        <v>74</v>
      </c>
      <c r="F8939" t="s">
        <v>641</v>
      </c>
    </row>
    <row r="8940" spans="1:23" x14ac:dyDescent="0.5">
      <c r="A8940" s="4">
        <v>43596</v>
      </c>
      <c r="B8940" s="14">
        <v>0.86524305555555558</v>
      </c>
      <c r="C8940">
        <v>2</v>
      </c>
      <c r="D8940" t="s">
        <v>640</v>
      </c>
      <c r="E8940">
        <v>44</v>
      </c>
      <c r="F8940" t="s">
        <v>641</v>
      </c>
    </row>
    <row r="8941" spans="1:23" x14ac:dyDescent="0.5">
      <c r="A8941" s="4">
        <v>43596</v>
      </c>
      <c r="B8941" s="14">
        <v>0.8884953703703703</v>
      </c>
      <c r="C8941">
        <v>2</v>
      </c>
      <c r="D8941" t="s">
        <v>640</v>
      </c>
      <c r="E8941">
        <v>109</v>
      </c>
      <c r="F8941" t="s">
        <v>641</v>
      </c>
    </row>
    <row r="8942" spans="1:23" x14ac:dyDescent="0.5">
      <c r="A8942" s="4">
        <v>43596</v>
      </c>
      <c r="B8942" s="14">
        <v>0.91062500000000002</v>
      </c>
      <c r="C8942">
        <v>1</v>
      </c>
      <c r="D8942" t="s">
        <v>640</v>
      </c>
      <c r="E8942">
        <v>46</v>
      </c>
      <c r="F8942" t="s">
        <v>642</v>
      </c>
      <c r="U8942">
        <v>1</v>
      </c>
      <c r="W8942">
        <v>1</v>
      </c>
    </row>
    <row r="8943" spans="1:23" x14ac:dyDescent="0.5">
      <c r="A8943" s="4">
        <v>43596</v>
      </c>
      <c r="B8943" s="14">
        <v>0.91209490740740751</v>
      </c>
      <c r="C8943">
        <v>1</v>
      </c>
      <c r="D8943" t="s">
        <v>651</v>
      </c>
      <c r="E8943">
        <v>58</v>
      </c>
      <c r="F8943" t="s">
        <v>642</v>
      </c>
      <c r="U8943">
        <v>1</v>
      </c>
      <c r="W8943">
        <v>1</v>
      </c>
    </row>
    <row r="8944" spans="1:23" x14ac:dyDescent="0.5">
      <c r="A8944" s="4">
        <v>43596</v>
      </c>
      <c r="B8944" s="14">
        <v>0.91336805555555556</v>
      </c>
      <c r="C8944">
        <v>1</v>
      </c>
      <c r="D8944" t="s">
        <v>651</v>
      </c>
      <c r="E8944">
        <v>52</v>
      </c>
      <c r="F8944" t="s">
        <v>642</v>
      </c>
      <c r="U8944">
        <v>1</v>
      </c>
      <c r="W8944">
        <v>1</v>
      </c>
    </row>
    <row r="8945" spans="1:23" x14ac:dyDescent="0.5">
      <c r="A8945" s="4">
        <v>43596</v>
      </c>
      <c r="B8945" s="14">
        <v>0.91682870370370362</v>
      </c>
      <c r="C8945">
        <v>1</v>
      </c>
      <c r="D8945" t="s">
        <v>640</v>
      </c>
      <c r="E8945">
        <v>51</v>
      </c>
      <c r="F8945" t="s">
        <v>641</v>
      </c>
    </row>
    <row r="8946" spans="1:23" x14ac:dyDescent="0.5">
      <c r="A8946" s="4">
        <v>43596</v>
      </c>
      <c r="B8946" s="14">
        <v>0.91703703703703709</v>
      </c>
      <c r="C8946">
        <v>1</v>
      </c>
      <c r="D8946" t="s">
        <v>640</v>
      </c>
      <c r="E8946">
        <v>38</v>
      </c>
      <c r="F8946" t="s">
        <v>641</v>
      </c>
    </row>
    <row r="8947" spans="1:23" x14ac:dyDescent="0.5">
      <c r="A8947" s="4">
        <v>43596</v>
      </c>
      <c r="B8947" s="14">
        <v>0.92012731481481491</v>
      </c>
      <c r="C8947">
        <v>2</v>
      </c>
      <c r="D8947" t="s">
        <v>640</v>
      </c>
      <c r="E8947">
        <v>44</v>
      </c>
      <c r="F8947" t="s">
        <v>641</v>
      </c>
    </row>
    <row r="8948" spans="1:23" x14ac:dyDescent="0.5">
      <c r="A8948" s="4">
        <v>43596</v>
      </c>
      <c r="B8948" s="14">
        <v>0.92015046296296299</v>
      </c>
      <c r="C8948">
        <v>2</v>
      </c>
      <c r="D8948" t="s">
        <v>640</v>
      </c>
      <c r="E8948">
        <v>46</v>
      </c>
      <c r="F8948" t="s">
        <v>641</v>
      </c>
    </row>
    <row r="8949" spans="1:23" x14ac:dyDescent="0.5">
      <c r="A8949" s="4">
        <v>43596</v>
      </c>
      <c r="B8949" s="14">
        <v>0.9210532407407408</v>
      </c>
      <c r="C8949">
        <v>2</v>
      </c>
      <c r="D8949" t="s">
        <v>640</v>
      </c>
      <c r="E8949">
        <v>50</v>
      </c>
      <c r="F8949" t="s">
        <v>641</v>
      </c>
    </row>
    <row r="8950" spans="1:23" x14ac:dyDescent="0.5">
      <c r="A8950" s="4">
        <v>43596</v>
      </c>
      <c r="B8950" s="14">
        <v>0.9211111111111111</v>
      </c>
      <c r="C8950">
        <v>1</v>
      </c>
      <c r="D8950" t="s">
        <v>640</v>
      </c>
      <c r="E8950">
        <v>39</v>
      </c>
      <c r="F8950" t="s">
        <v>641</v>
      </c>
    </row>
    <row r="8951" spans="1:23" x14ac:dyDescent="0.5">
      <c r="A8951" s="4">
        <v>43596</v>
      </c>
      <c r="B8951" s="14">
        <v>0.92130787037037043</v>
      </c>
      <c r="C8951">
        <v>2</v>
      </c>
      <c r="D8951" t="s">
        <v>640</v>
      </c>
      <c r="E8951">
        <v>127</v>
      </c>
      <c r="F8951" t="s">
        <v>641</v>
      </c>
    </row>
    <row r="8952" spans="1:23" x14ac:dyDescent="0.5">
      <c r="A8952" s="4">
        <v>43596</v>
      </c>
      <c r="B8952" s="14">
        <v>0.92499999999999993</v>
      </c>
      <c r="C8952">
        <v>1</v>
      </c>
      <c r="D8952" t="s">
        <v>640</v>
      </c>
      <c r="E8952">
        <v>48</v>
      </c>
      <c r="F8952" t="s">
        <v>641</v>
      </c>
    </row>
    <row r="8953" spans="1:23" x14ac:dyDescent="0.5">
      <c r="A8953" s="4">
        <v>43596</v>
      </c>
      <c r="B8953" s="14">
        <v>0.92554398148148154</v>
      </c>
      <c r="C8953">
        <v>1</v>
      </c>
      <c r="D8953" t="s">
        <v>640</v>
      </c>
      <c r="E8953">
        <v>41</v>
      </c>
      <c r="F8953" t="s">
        <v>641</v>
      </c>
    </row>
    <row r="8954" spans="1:23" x14ac:dyDescent="0.5">
      <c r="A8954" s="4">
        <v>43596</v>
      </c>
      <c r="B8954" s="14">
        <v>0.92656250000000007</v>
      </c>
      <c r="C8954">
        <v>1</v>
      </c>
      <c r="D8954" t="s">
        <v>651</v>
      </c>
      <c r="E8954">
        <v>42</v>
      </c>
      <c r="F8954" t="s">
        <v>642</v>
      </c>
      <c r="U8954">
        <v>1</v>
      </c>
      <c r="W8954">
        <v>1</v>
      </c>
    </row>
    <row r="8955" spans="1:23" x14ac:dyDescent="0.5">
      <c r="A8955" s="4">
        <v>43596</v>
      </c>
      <c r="B8955" s="14">
        <v>0.9284027777777778</v>
      </c>
      <c r="C8955">
        <v>1</v>
      </c>
      <c r="D8955" t="s">
        <v>640</v>
      </c>
      <c r="E8955">
        <v>41</v>
      </c>
      <c r="F8955" t="s">
        <v>641</v>
      </c>
    </row>
    <row r="8956" spans="1:23" x14ac:dyDescent="0.5">
      <c r="A8956" s="4">
        <v>43596</v>
      </c>
      <c r="B8956" s="14">
        <v>0.92929398148148146</v>
      </c>
      <c r="C8956">
        <v>1</v>
      </c>
      <c r="D8956" t="s">
        <v>651</v>
      </c>
      <c r="E8956">
        <v>62</v>
      </c>
      <c r="F8956" t="s">
        <v>642</v>
      </c>
      <c r="U8956">
        <v>1</v>
      </c>
      <c r="W8956">
        <v>1</v>
      </c>
    </row>
    <row r="8957" spans="1:23" x14ac:dyDescent="0.5">
      <c r="A8957" s="4">
        <v>43596</v>
      </c>
      <c r="B8957" s="14">
        <v>0.93017361111111108</v>
      </c>
      <c r="C8957">
        <v>1</v>
      </c>
      <c r="D8957" t="s">
        <v>651</v>
      </c>
      <c r="E8957">
        <v>42</v>
      </c>
      <c r="F8957" t="s">
        <v>642</v>
      </c>
      <c r="U8957">
        <v>1</v>
      </c>
      <c r="W8957">
        <v>1</v>
      </c>
    </row>
    <row r="8958" spans="1:23" x14ac:dyDescent="0.5">
      <c r="A8958" s="4">
        <v>43596</v>
      </c>
      <c r="B8958" s="14">
        <v>0.93115740740740749</v>
      </c>
      <c r="C8958">
        <v>1</v>
      </c>
      <c r="D8958" t="s">
        <v>640</v>
      </c>
      <c r="E8958">
        <v>55</v>
      </c>
      <c r="F8958" t="s">
        <v>642</v>
      </c>
      <c r="U8958">
        <v>1</v>
      </c>
      <c r="W8958">
        <v>1</v>
      </c>
    </row>
    <row r="8959" spans="1:23" x14ac:dyDescent="0.5">
      <c r="A8959" s="4">
        <v>43596</v>
      </c>
      <c r="B8959" s="14">
        <v>0.93126157407407406</v>
      </c>
      <c r="C8959">
        <v>1</v>
      </c>
      <c r="D8959" t="s">
        <v>651</v>
      </c>
      <c r="E8959">
        <v>39</v>
      </c>
      <c r="F8959" t="s">
        <v>642</v>
      </c>
      <c r="U8959">
        <v>1</v>
      </c>
      <c r="W8959">
        <v>1</v>
      </c>
    </row>
    <row r="8960" spans="1:23" x14ac:dyDescent="0.5">
      <c r="A8960" s="4">
        <v>43596</v>
      </c>
      <c r="B8960" s="14">
        <v>0.93182870370370363</v>
      </c>
      <c r="C8960">
        <v>1</v>
      </c>
      <c r="D8960" t="s">
        <v>640</v>
      </c>
      <c r="E8960">
        <v>40</v>
      </c>
      <c r="F8960" t="s">
        <v>641</v>
      </c>
    </row>
    <row r="8961" spans="1:25" x14ac:dyDescent="0.5">
      <c r="A8961" s="4">
        <v>43596</v>
      </c>
      <c r="B8961" s="14">
        <v>0.9334027777777778</v>
      </c>
      <c r="C8961">
        <v>1</v>
      </c>
      <c r="D8961" t="s">
        <v>640</v>
      </c>
      <c r="E8961">
        <v>42</v>
      </c>
      <c r="F8961" t="s">
        <v>641</v>
      </c>
    </row>
    <row r="8962" spans="1:25" x14ac:dyDescent="0.5">
      <c r="A8962" s="4">
        <v>43596</v>
      </c>
      <c r="C8962">
        <v>2</v>
      </c>
      <c r="D8962" t="s">
        <v>595</v>
      </c>
      <c r="F8962" t="s">
        <v>595</v>
      </c>
      <c r="K8962" t="s">
        <v>642</v>
      </c>
      <c r="M8962" s="14">
        <v>0.93275462962962974</v>
      </c>
      <c r="N8962" t="s">
        <v>707</v>
      </c>
      <c r="P8962" t="s">
        <v>687</v>
      </c>
      <c r="T8962" t="s">
        <v>652</v>
      </c>
      <c r="U8962">
        <v>1</v>
      </c>
      <c r="X8962">
        <v>1</v>
      </c>
      <c r="Y8962" t="s">
        <v>723</v>
      </c>
    </row>
    <row r="8963" spans="1:25" x14ac:dyDescent="0.5">
      <c r="A8963" s="4">
        <v>43596</v>
      </c>
      <c r="C8963">
        <v>2</v>
      </c>
      <c r="D8963" t="s">
        <v>595</v>
      </c>
      <c r="F8963" t="s">
        <v>595</v>
      </c>
      <c r="K8963" t="s">
        <v>642</v>
      </c>
      <c r="M8963" s="14">
        <v>0.93313657407407413</v>
      </c>
      <c r="N8963" t="s">
        <v>707</v>
      </c>
      <c r="P8963" t="s">
        <v>687</v>
      </c>
      <c r="T8963" t="s">
        <v>652</v>
      </c>
      <c r="U8963">
        <v>1</v>
      </c>
      <c r="X8963">
        <v>1</v>
      </c>
      <c r="Y8963" t="s">
        <v>723</v>
      </c>
    </row>
    <row r="8964" spans="1:25" x14ac:dyDescent="0.5">
      <c r="A8964" s="4">
        <v>43596</v>
      </c>
      <c r="C8964">
        <v>2</v>
      </c>
      <c r="D8964" t="s">
        <v>595</v>
      </c>
      <c r="F8964" t="s">
        <v>595</v>
      </c>
      <c r="K8964" t="s">
        <v>642</v>
      </c>
      <c r="M8964" s="14">
        <v>0.93350694444444438</v>
      </c>
      <c r="N8964" t="s">
        <v>707</v>
      </c>
      <c r="P8964" t="s">
        <v>687</v>
      </c>
      <c r="T8964" t="s">
        <v>652</v>
      </c>
      <c r="U8964">
        <v>1</v>
      </c>
      <c r="X8964">
        <v>1</v>
      </c>
      <c r="Y8964" t="s">
        <v>729</v>
      </c>
    </row>
    <row r="8965" spans="1:25" x14ac:dyDescent="0.5">
      <c r="A8965" s="4">
        <v>43596</v>
      </c>
      <c r="B8965" s="14">
        <v>0.93353009259259256</v>
      </c>
      <c r="C8965">
        <v>1</v>
      </c>
      <c r="D8965" t="s">
        <v>651</v>
      </c>
      <c r="E8965">
        <v>39</v>
      </c>
      <c r="F8965" t="s">
        <v>642</v>
      </c>
      <c r="U8965">
        <v>1</v>
      </c>
      <c r="W8965">
        <v>1</v>
      </c>
    </row>
    <row r="8966" spans="1:25" x14ac:dyDescent="0.5">
      <c r="A8966" s="4">
        <v>43596</v>
      </c>
      <c r="B8966" s="14">
        <v>0.93452546296296291</v>
      </c>
      <c r="C8966">
        <v>1</v>
      </c>
      <c r="D8966" t="s">
        <v>651</v>
      </c>
      <c r="E8966">
        <v>38</v>
      </c>
      <c r="F8966" t="s">
        <v>642</v>
      </c>
      <c r="U8966">
        <v>1</v>
      </c>
      <c r="W8966">
        <v>1</v>
      </c>
    </row>
    <row r="8967" spans="1:25" x14ac:dyDescent="0.5">
      <c r="A8967" s="4">
        <v>43596</v>
      </c>
      <c r="B8967" s="14">
        <v>0.93465277777777767</v>
      </c>
      <c r="C8967">
        <v>2</v>
      </c>
      <c r="D8967" t="s">
        <v>651</v>
      </c>
      <c r="E8967">
        <v>50</v>
      </c>
      <c r="F8967" t="s">
        <v>642</v>
      </c>
      <c r="K8967" t="s">
        <v>642</v>
      </c>
      <c r="L8967" s="14">
        <v>1.2847222222222223E-3</v>
      </c>
      <c r="M8967" s="14">
        <v>0.93593749999999998</v>
      </c>
      <c r="N8967">
        <v>1</v>
      </c>
      <c r="P8967" t="s">
        <v>687</v>
      </c>
      <c r="Q8967">
        <v>0.8</v>
      </c>
      <c r="R8967">
        <v>0.6</v>
      </c>
      <c r="S8967">
        <v>40</v>
      </c>
      <c r="T8967" t="s">
        <v>652</v>
      </c>
      <c r="U8967">
        <v>1</v>
      </c>
      <c r="V8967">
        <v>1</v>
      </c>
    </row>
    <row r="8968" spans="1:25" x14ac:dyDescent="0.5">
      <c r="A8968" s="4">
        <v>43596</v>
      </c>
      <c r="B8968" s="14">
        <v>0.935613425925926</v>
      </c>
      <c r="C8968">
        <v>1</v>
      </c>
      <c r="D8968" t="s">
        <v>640</v>
      </c>
      <c r="E8968">
        <v>52</v>
      </c>
      <c r="F8968" t="s">
        <v>642</v>
      </c>
      <c r="U8968">
        <v>1</v>
      </c>
      <c r="W8968">
        <v>1</v>
      </c>
    </row>
    <row r="8969" spans="1:25" x14ac:dyDescent="0.5">
      <c r="A8969" s="4">
        <v>43596</v>
      </c>
      <c r="B8969" s="14">
        <v>0.9356712962962962</v>
      </c>
      <c r="C8969">
        <v>1</v>
      </c>
      <c r="D8969" t="s">
        <v>651</v>
      </c>
      <c r="E8969">
        <v>42</v>
      </c>
      <c r="F8969" t="s">
        <v>642</v>
      </c>
      <c r="U8969">
        <v>1</v>
      </c>
      <c r="W8969">
        <v>1</v>
      </c>
    </row>
    <row r="8970" spans="1:25" x14ac:dyDescent="0.5">
      <c r="A8970" s="4">
        <v>43596</v>
      </c>
      <c r="B8970" s="14">
        <v>0.93723379629629633</v>
      </c>
      <c r="C8970">
        <v>2</v>
      </c>
      <c r="D8970" t="s">
        <v>640</v>
      </c>
      <c r="E8970">
        <v>38</v>
      </c>
      <c r="F8970" t="s">
        <v>642</v>
      </c>
      <c r="K8970" t="s">
        <v>642</v>
      </c>
      <c r="L8970" s="14">
        <v>1.2731481481481483E-3</v>
      </c>
      <c r="M8970" s="14">
        <v>0.93850694444444438</v>
      </c>
      <c r="P8970" t="s">
        <v>687</v>
      </c>
      <c r="Q8970">
        <v>0.8</v>
      </c>
      <c r="R8970">
        <v>0.6</v>
      </c>
      <c r="S8970">
        <v>40</v>
      </c>
      <c r="T8970" t="s">
        <v>652</v>
      </c>
      <c r="U8970">
        <v>1</v>
      </c>
      <c r="V8970">
        <v>1</v>
      </c>
    </row>
    <row r="8971" spans="1:25" x14ac:dyDescent="0.5">
      <c r="A8971" s="4">
        <v>43596</v>
      </c>
      <c r="C8971">
        <v>2</v>
      </c>
      <c r="D8971" t="s">
        <v>595</v>
      </c>
      <c r="F8971" t="s">
        <v>595</v>
      </c>
      <c r="K8971" t="s">
        <v>642</v>
      </c>
      <c r="M8971" s="14">
        <v>0.9375</v>
      </c>
      <c r="N8971" t="s">
        <v>707</v>
      </c>
      <c r="P8971" t="s">
        <v>687</v>
      </c>
      <c r="T8971" t="s">
        <v>660</v>
      </c>
      <c r="U8971">
        <v>1</v>
      </c>
      <c r="X8971">
        <v>1</v>
      </c>
      <c r="Y8971" t="s">
        <v>723</v>
      </c>
    </row>
    <row r="8972" spans="1:25" x14ac:dyDescent="0.5">
      <c r="A8972" s="4">
        <v>43596</v>
      </c>
      <c r="B8972" s="14">
        <v>0.93765046296296306</v>
      </c>
      <c r="C8972">
        <v>1</v>
      </c>
      <c r="D8972" t="s">
        <v>651</v>
      </c>
      <c r="E8972">
        <v>43</v>
      </c>
      <c r="F8972" t="s">
        <v>642</v>
      </c>
      <c r="U8972">
        <v>1</v>
      </c>
      <c r="W8972">
        <v>1</v>
      </c>
    </row>
    <row r="8973" spans="1:25" x14ac:dyDescent="0.5">
      <c r="A8973" s="4">
        <v>43596</v>
      </c>
      <c r="B8973" s="14">
        <v>0.94309027777777776</v>
      </c>
      <c r="C8973">
        <v>2</v>
      </c>
      <c r="D8973" t="s">
        <v>640</v>
      </c>
      <c r="E8973">
        <v>55</v>
      </c>
      <c r="F8973" t="s">
        <v>641</v>
      </c>
    </row>
    <row r="8974" spans="1:25" x14ac:dyDescent="0.5">
      <c r="A8974" s="4">
        <v>43596</v>
      </c>
      <c r="B8974" s="14">
        <v>0.94384259259259251</v>
      </c>
      <c r="C8974">
        <v>2</v>
      </c>
      <c r="D8974" t="s">
        <v>640</v>
      </c>
      <c r="E8974">
        <v>44</v>
      </c>
      <c r="F8974" t="s">
        <v>641</v>
      </c>
    </row>
    <row r="8975" spans="1:25" x14ac:dyDescent="0.5">
      <c r="A8975" s="4">
        <v>43596</v>
      </c>
      <c r="B8975" s="14">
        <v>0.94412037037037033</v>
      </c>
      <c r="C8975">
        <v>2</v>
      </c>
      <c r="D8975" t="s">
        <v>640</v>
      </c>
      <c r="E8975">
        <v>55</v>
      </c>
      <c r="F8975" t="s">
        <v>641</v>
      </c>
    </row>
    <row r="8976" spans="1:25" x14ac:dyDescent="0.5">
      <c r="A8976" s="4">
        <v>43596</v>
      </c>
      <c r="B8976" s="14">
        <v>0.94414351851851863</v>
      </c>
      <c r="C8976">
        <v>2</v>
      </c>
      <c r="D8976" t="s">
        <v>640</v>
      </c>
      <c r="E8976">
        <v>97</v>
      </c>
      <c r="F8976" t="s">
        <v>641</v>
      </c>
    </row>
    <row r="8977" spans="1:25" x14ac:dyDescent="0.5">
      <c r="A8977" s="4">
        <v>43596</v>
      </c>
      <c r="B8977" s="14">
        <v>0.9444907407407408</v>
      </c>
      <c r="C8977">
        <v>2</v>
      </c>
      <c r="D8977" t="s">
        <v>640</v>
      </c>
      <c r="E8977">
        <v>43</v>
      </c>
      <c r="F8977" t="s">
        <v>641</v>
      </c>
    </row>
    <row r="8978" spans="1:25" x14ac:dyDescent="0.5">
      <c r="A8978" s="4">
        <v>43596</v>
      </c>
      <c r="B8978" s="14">
        <v>0.9461342592592592</v>
      </c>
      <c r="C8978">
        <v>2</v>
      </c>
      <c r="D8978" t="s">
        <v>651</v>
      </c>
      <c r="E8978">
        <v>39</v>
      </c>
      <c r="F8978" t="s">
        <v>642</v>
      </c>
      <c r="T8978" t="s">
        <v>669</v>
      </c>
      <c r="U8978">
        <v>1</v>
      </c>
      <c r="W8978">
        <v>1</v>
      </c>
      <c r="Y8978" t="s">
        <v>678</v>
      </c>
    </row>
    <row r="8979" spans="1:25" x14ac:dyDescent="0.5">
      <c r="A8979" s="4">
        <v>43596</v>
      </c>
      <c r="B8979" s="14">
        <v>0.94615740740740739</v>
      </c>
      <c r="C8979">
        <v>1</v>
      </c>
      <c r="D8979" t="s">
        <v>651</v>
      </c>
      <c r="E8979">
        <v>44</v>
      </c>
      <c r="F8979" t="s">
        <v>641</v>
      </c>
    </row>
    <row r="8980" spans="1:25" x14ac:dyDescent="0.5">
      <c r="A8980" s="4">
        <v>43596</v>
      </c>
      <c r="B8980" s="14">
        <v>0.94636574074074076</v>
      </c>
      <c r="C8980">
        <v>1</v>
      </c>
      <c r="D8980" t="s">
        <v>640</v>
      </c>
      <c r="E8980">
        <v>22</v>
      </c>
      <c r="F8980" t="s">
        <v>641</v>
      </c>
    </row>
    <row r="8981" spans="1:25" x14ac:dyDescent="0.5">
      <c r="A8981" s="4">
        <v>43596</v>
      </c>
      <c r="B8981" s="14">
        <v>0.94873842592592583</v>
      </c>
      <c r="C8981">
        <v>1</v>
      </c>
      <c r="D8981" t="s">
        <v>640</v>
      </c>
      <c r="E8981">
        <v>43</v>
      </c>
      <c r="F8981" t="s">
        <v>641</v>
      </c>
    </row>
    <row r="8982" spans="1:25" x14ac:dyDescent="0.5">
      <c r="A8982" s="4">
        <v>43596</v>
      </c>
      <c r="B8982" s="14">
        <v>0.94965277777777779</v>
      </c>
      <c r="C8982">
        <v>1</v>
      </c>
      <c r="D8982" t="s">
        <v>651</v>
      </c>
      <c r="E8982">
        <v>51</v>
      </c>
      <c r="F8982" t="s">
        <v>642</v>
      </c>
      <c r="U8982">
        <v>1</v>
      </c>
      <c r="W8982">
        <v>1</v>
      </c>
    </row>
    <row r="8983" spans="1:25" x14ac:dyDescent="0.5">
      <c r="A8983" s="4">
        <v>43596</v>
      </c>
      <c r="B8983" s="14">
        <v>0.94981481481481478</v>
      </c>
      <c r="C8983">
        <v>1</v>
      </c>
      <c r="D8983" t="s">
        <v>640</v>
      </c>
      <c r="E8983">
        <v>40</v>
      </c>
      <c r="F8983" t="s">
        <v>641</v>
      </c>
    </row>
    <row r="8984" spans="1:25" x14ac:dyDescent="0.5">
      <c r="A8984" s="4">
        <v>43596</v>
      </c>
      <c r="B8984" s="14">
        <v>0.95124999999999993</v>
      </c>
      <c r="C8984">
        <v>1</v>
      </c>
      <c r="D8984" t="s">
        <v>651</v>
      </c>
      <c r="E8984">
        <v>40</v>
      </c>
      <c r="F8984" t="s">
        <v>642</v>
      </c>
      <c r="U8984">
        <v>1</v>
      </c>
      <c r="W8984">
        <v>1</v>
      </c>
    </row>
    <row r="8985" spans="1:25" x14ac:dyDescent="0.5">
      <c r="A8985" s="4">
        <v>43596</v>
      </c>
      <c r="B8985" s="14">
        <v>0.95483796296296297</v>
      </c>
      <c r="C8985">
        <v>1</v>
      </c>
      <c r="D8985" t="s">
        <v>640</v>
      </c>
      <c r="E8985">
        <v>55</v>
      </c>
      <c r="F8985" t="s">
        <v>641</v>
      </c>
    </row>
    <row r="8986" spans="1:25" x14ac:dyDescent="0.5">
      <c r="A8986" s="4">
        <v>43596</v>
      </c>
      <c r="B8986" s="14">
        <v>0.95532407407407405</v>
      </c>
      <c r="C8986">
        <v>2</v>
      </c>
      <c r="D8986" t="s">
        <v>651</v>
      </c>
      <c r="E8986">
        <v>76</v>
      </c>
      <c r="F8986" t="s">
        <v>642</v>
      </c>
      <c r="K8986" t="s">
        <v>642</v>
      </c>
      <c r="L8986" s="14">
        <v>1.2847222222222223E-3</v>
      </c>
      <c r="M8986" s="14">
        <v>0.95660879629629625</v>
      </c>
      <c r="N8986">
        <v>1</v>
      </c>
      <c r="P8986" t="s">
        <v>687</v>
      </c>
      <c r="Q8986">
        <v>0.9</v>
      </c>
      <c r="R8986">
        <v>0.6</v>
      </c>
      <c r="S8986">
        <v>45</v>
      </c>
      <c r="T8986" t="s">
        <v>669</v>
      </c>
      <c r="U8986">
        <v>1</v>
      </c>
      <c r="V8986">
        <v>1</v>
      </c>
    </row>
    <row r="8987" spans="1:25" x14ac:dyDescent="0.5">
      <c r="A8987" s="4">
        <v>43596</v>
      </c>
      <c r="B8987" s="14">
        <v>0.95951388888888889</v>
      </c>
      <c r="C8987">
        <v>2</v>
      </c>
      <c r="D8987" t="s">
        <v>651</v>
      </c>
      <c r="E8987">
        <v>40</v>
      </c>
      <c r="F8987" t="s">
        <v>642</v>
      </c>
      <c r="K8987" t="s">
        <v>642</v>
      </c>
      <c r="L8987" s="14">
        <v>1.2847222222222223E-3</v>
      </c>
      <c r="M8987" s="14">
        <v>0.96079861111111109</v>
      </c>
      <c r="N8987">
        <v>1</v>
      </c>
      <c r="P8987" t="s">
        <v>687</v>
      </c>
      <c r="Q8987">
        <v>0.5</v>
      </c>
      <c r="R8987">
        <v>0.6</v>
      </c>
      <c r="S8987">
        <v>25</v>
      </c>
      <c r="T8987" t="s">
        <v>660</v>
      </c>
      <c r="U8987">
        <v>1</v>
      </c>
      <c r="V8987">
        <v>1</v>
      </c>
    </row>
    <row r="8988" spans="1:25" x14ac:dyDescent="0.5">
      <c r="A8988" s="4">
        <v>43596</v>
      </c>
      <c r="B8988" s="14">
        <v>0.9614583333333333</v>
      </c>
      <c r="C8988">
        <v>1</v>
      </c>
      <c r="D8988" t="s">
        <v>640</v>
      </c>
      <c r="E8988">
        <v>39</v>
      </c>
      <c r="F8988" t="s">
        <v>642</v>
      </c>
      <c r="U8988">
        <v>1</v>
      </c>
      <c r="W8988">
        <v>1</v>
      </c>
    </row>
    <row r="8989" spans="1:25" x14ac:dyDescent="0.5">
      <c r="A8989" s="4">
        <v>43596</v>
      </c>
      <c r="B8989" s="14">
        <v>0.97828703703703701</v>
      </c>
      <c r="C8989">
        <v>1</v>
      </c>
      <c r="D8989" t="s">
        <v>640</v>
      </c>
      <c r="E8989">
        <v>43</v>
      </c>
      <c r="F8989" t="s">
        <v>641</v>
      </c>
    </row>
    <row r="8990" spans="1:25" x14ac:dyDescent="0.5">
      <c r="A8990" s="4">
        <v>43596</v>
      </c>
      <c r="B8990" s="14">
        <v>0.9783680555555555</v>
      </c>
      <c r="C8990">
        <v>1</v>
      </c>
      <c r="D8990" t="s">
        <v>640</v>
      </c>
      <c r="E8990">
        <v>73</v>
      </c>
      <c r="F8990" t="s">
        <v>641</v>
      </c>
    </row>
    <row r="8991" spans="1:25" x14ac:dyDescent="0.5">
      <c r="A8991" s="4">
        <v>43596</v>
      </c>
      <c r="B8991" s="14">
        <v>0.97964120370370367</v>
      </c>
      <c r="C8991">
        <v>1</v>
      </c>
      <c r="D8991" t="s">
        <v>640</v>
      </c>
      <c r="E8991">
        <v>45</v>
      </c>
      <c r="F8991" t="s">
        <v>641</v>
      </c>
    </row>
    <row r="8992" spans="1:25" x14ac:dyDescent="0.5">
      <c r="A8992" s="4">
        <v>43596</v>
      </c>
      <c r="B8992" s="14">
        <v>0.97973379629629631</v>
      </c>
      <c r="C8992">
        <v>1</v>
      </c>
      <c r="D8992" t="s">
        <v>651</v>
      </c>
      <c r="E8992">
        <v>67</v>
      </c>
      <c r="F8992" t="s">
        <v>641</v>
      </c>
    </row>
    <row r="8993" spans="1:25" x14ac:dyDescent="0.5">
      <c r="A8993" s="4">
        <v>43596</v>
      </c>
      <c r="B8993" s="14">
        <v>0.98015046296296304</v>
      </c>
      <c r="C8993">
        <v>1</v>
      </c>
      <c r="D8993" t="s">
        <v>651</v>
      </c>
      <c r="E8993">
        <v>66</v>
      </c>
      <c r="F8993" t="s">
        <v>642</v>
      </c>
      <c r="U8993">
        <v>1</v>
      </c>
      <c r="W8993">
        <v>1</v>
      </c>
    </row>
    <row r="8994" spans="1:25" x14ac:dyDescent="0.5">
      <c r="A8994" s="4">
        <v>43596</v>
      </c>
      <c r="B8994" s="14">
        <v>0.98063657407407412</v>
      </c>
      <c r="C8994">
        <v>2</v>
      </c>
      <c r="D8994" t="s">
        <v>651</v>
      </c>
      <c r="E8994">
        <v>127</v>
      </c>
      <c r="F8994" t="s">
        <v>642</v>
      </c>
      <c r="K8994" t="s">
        <v>642</v>
      </c>
      <c r="M8994" s="15">
        <v>0.95833333333333337</v>
      </c>
      <c r="N8994">
        <v>1</v>
      </c>
      <c r="P8994" t="s">
        <v>687</v>
      </c>
      <c r="Q8994">
        <v>0.9</v>
      </c>
      <c r="R8994">
        <v>0.6</v>
      </c>
      <c r="S8994">
        <v>45</v>
      </c>
      <c r="T8994" t="s">
        <v>660</v>
      </c>
      <c r="U8994">
        <v>1</v>
      </c>
      <c r="V8994">
        <v>1</v>
      </c>
    </row>
    <row r="8995" spans="1:25" x14ac:dyDescent="0.5">
      <c r="A8995" s="4">
        <v>43596</v>
      </c>
      <c r="B8995" s="14">
        <v>0.98329861111111105</v>
      </c>
      <c r="C8995">
        <v>1</v>
      </c>
      <c r="D8995" t="s">
        <v>640</v>
      </c>
      <c r="E8995">
        <v>41</v>
      </c>
      <c r="F8995" t="s">
        <v>641</v>
      </c>
    </row>
    <row r="8996" spans="1:25" x14ac:dyDescent="0.5">
      <c r="A8996" s="4">
        <v>43596</v>
      </c>
      <c r="B8996" s="14">
        <v>0.98959490740740741</v>
      </c>
      <c r="C8996">
        <v>2</v>
      </c>
      <c r="D8996" t="s">
        <v>645</v>
      </c>
      <c r="E8996">
        <v>68</v>
      </c>
      <c r="F8996" t="s">
        <v>646</v>
      </c>
      <c r="T8996" t="s">
        <v>669</v>
      </c>
      <c r="U8996">
        <v>1</v>
      </c>
      <c r="W8996">
        <v>1</v>
      </c>
      <c r="Y8996" t="s">
        <v>678</v>
      </c>
    </row>
    <row r="8997" spans="1:25" x14ac:dyDescent="0.5">
      <c r="A8997" s="4">
        <v>43596</v>
      </c>
      <c r="B8997" s="14">
        <v>0.99093749999999992</v>
      </c>
      <c r="C8997">
        <v>1</v>
      </c>
      <c r="D8997" t="s">
        <v>640</v>
      </c>
      <c r="E8997">
        <v>50</v>
      </c>
      <c r="F8997" t="s">
        <v>642</v>
      </c>
      <c r="U8997">
        <v>1</v>
      </c>
      <c r="W8997">
        <v>1</v>
      </c>
    </row>
    <row r="8998" spans="1:25" x14ac:dyDescent="0.5">
      <c r="A8998" s="4">
        <v>43597</v>
      </c>
      <c r="B8998" s="14">
        <v>4.3981481481481484E-3</v>
      </c>
      <c r="C8998">
        <v>2</v>
      </c>
      <c r="D8998" t="s">
        <v>640</v>
      </c>
      <c r="E8998">
        <v>48</v>
      </c>
      <c r="F8998" t="s">
        <v>641</v>
      </c>
    </row>
    <row r="8999" spans="1:25" x14ac:dyDescent="0.5">
      <c r="A8999" s="4">
        <v>43597</v>
      </c>
      <c r="B8999" s="14">
        <v>9.386574074074075E-3</v>
      </c>
      <c r="C8999">
        <v>2</v>
      </c>
      <c r="D8999" t="s">
        <v>651</v>
      </c>
      <c r="E8999">
        <v>52</v>
      </c>
      <c r="F8999" t="s">
        <v>642</v>
      </c>
      <c r="K8999" t="s">
        <v>642</v>
      </c>
      <c r="L8999" s="14">
        <v>1.2962962962962963E-3</v>
      </c>
      <c r="M8999" s="14">
        <v>1.068287037037037E-2</v>
      </c>
      <c r="N8999">
        <v>1</v>
      </c>
      <c r="P8999" t="s">
        <v>687</v>
      </c>
      <c r="Q8999">
        <v>0.6</v>
      </c>
      <c r="R8999">
        <v>0.6</v>
      </c>
      <c r="S8999">
        <v>30</v>
      </c>
      <c r="T8999" t="s">
        <v>652</v>
      </c>
      <c r="U8999">
        <v>1</v>
      </c>
      <c r="V8999">
        <v>1</v>
      </c>
    </row>
    <row r="9000" spans="1:25" x14ac:dyDescent="0.5">
      <c r="A9000" s="4">
        <v>43597</v>
      </c>
      <c r="B9000" s="14">
        <v>1.1840277777777778E-2</v>
      </c>
      <c r="C9000">
        <v>1</v>
      </c>
      <c r="D9000" t="s">
        <v>640</v>
      </c>
      <c r="E9000">
        <v>66</v>
      </c>
      <c r="F9000" t="s">
        <v>641</v>
      </c>
    </row>
    <row r="9001" spans="1:25" x14ac:dyDescent="0.5">
      <c r="A9001" s="4">
        <v>43597</v>
      </c>
      <c r="B9001" s="14">
        <v>1.3217592592592593E-2</v>
      </c>
      <c r="C9001">
        <v>1</v>
      </c>
      <c r="D9001" t="s">
        <v>651</v>
      </c>
      <c r="E9001">
        <v>61</v>
      </c>
      <c r="F9001" t="s">
        <v>642</v>
      </c>
      <c r="U9001">
        <v>1</v>
      </c>
      <c r="W9001">
        <v>1</v>
      </c>
    </row>
    <row r="9002" spans="1:25" x14ac:dyDescent="0.5">
      <c r="A9002" s="4">
        <v>43597</v>
      </c>
      <c r="C9002">
        <v>4</v>
      </c>
      <c r="D9002" t="s">
        <v>595</v>
      </c>
      <c r="F9002" t="s">
        <v>595</v>
      </c>
      <c r="K9002" t="s">
        <v>642</v>
      </c>
      <c r="M9002" s="14">
        <v>1.8981481481481481E-2</v>
      </c>
      <c r="N9002">
        <v>4</v>
      </c>
      <c r="P9002" t="s">
        <v>687</v>
      </c>
      <c r="T9002" t="s">
        <v>652</v>
      </c>
      <c r="U9002">
        <v>1</v>
      </c>
      <c r="X9002">
        <v>1</v>
      </c>
      <c r="Y9002" t="s">
        <v>723</v>
      </c>
    </row>
    <row r="9003" spans="1:25" x14ac:dyDescent="0.5">
      <c r="A9003" s="4">
        <v>43597</v>
      </c>
      <c r="B9003" s="14">
        <v>1.909722222222222E-2</v>
      </c>
      <c r="C9003">
        <v>1</v>
      </c>
      <c r="D9003" t="s">
        <v>645</v>
      </c>
      <c r="E9003">
        <v>49</v>
      </c>
      <c r="F9003" t="s">
        <v>646</v>
      </c>
      <c r="T9003" t="s">
        <v>660</v>
      </c>
      <c r="U9003">
        <v>1</v>
      </c>
      <c r="W9003">
        <v>1</v>
      </c>
      <c r="Y9003" t="s">
        <v>698</v>
      </c>
    </row>
    <row r="9004" spans="1:25" x14ac:dyDescent="0.5">
      <c r="A9004" s="4">
        <v>43597</v>
      </c>
      <c r="B9004" s="14">
        <v>2.0127314814814817E-2</v>
      </c>
      <c r="C9004">
        <v>1</v>
      </c>
      <c r="D9004" t="s">
        <v>640</v>
      </c>
      <c r="E9004">
        <v>49</v>
      </c>
      <c r="F9004" t="s">
        <v>641</v>
      </c>
    </row>
    <row r="9005" spans="1:25" x14ac:dyDescent="0.5">
      <c r="A9005" s="4">
        <v>43597</v>
      </c>
      <c r="B9005" s="14">
        <v>3.8159722222222227E-2</v>
      </c>
      <c r="C9005">
        <v>2</v>
      </c>
      <c r="D9005" t="s">
        <v>640</v>
      </c>
      <c r="E9005">
        <v>127</v>
      </c>
      <c r="F9005" t="s">
        <v>641</v>
      </c>
    </row>
    <row r="9006" spans="1:25" x14ac:dyDescent="0.5">
      <c r="A9006" s="4">
        <v>43597</v>
      </c>
      <c r="B9006" s="14">
        <v>3.8321759259259257E-2</v>
      </c>
      <c r="C9006">
        <v>1</v>
      </c>
      <c r="D9006" t="s">
        <v>640</v>
      </c>
      <c r="E9006">
        <v>43</v>
      </c>
      <c r="F9006" t="s">
        <v>641</v>
      </c>
    </row>
    <row r="9007" spans="1:25" x14ac:dyDescent="0.5">
      <c r="A9007" s="4">
        <v>43597</v>
      </c>
      <c r="B9007" s="14">
        <v>3.8460648148148147E-2</v>
      </c>
      <c r="C9007">
        <v>2</v>
      </c>
      <c r="D9007" t="s">
        <v>640</v>
      </c>
      <c r="E9007">
        <v>102</v>
      </c>
      <c r="F9007" t="s">
        <v>641</v>
      </c>
    </row>
    <row r="9008" spans="1:25" x14ac:dyDescent="0.5">
      <c r="A9008" s="4">
        <v>43597</v>
      </c>
      <c r="B9008" s="14">
        <v>3.8483796296296294E-2</v>
      </c>
      <c r="C9008">
        <v>2</v>
      </c>
      <c r="D9008" t="s">
        <v>640</v>
      </c>
      <c r="E9008">
        <v>104</v>
      </c>
      <c r="F9008" t="s">
        <v>641</v>
      </c>
    </row>
    <row r="9009" spans="1:25" x14ac:dyDescent="0.5">
      <c r="A9009" s="4">
        <v>43597</v>
      </c>
      <c r="B9009" s="14">
        <v>4.9456018518518517E-2</v>
      </c>
      <c r="C9009">
        <v>1</v>
      </c>
      <c r="D9009" t="s">
        <v>651</v>
      </c>
      <c r="E9009">
        <v>42</v>
      </c>
      <c r="F9009" t="s">
        <v>642</v>
      </c>
      <c r="U9009">
        <v>1</v>
      </c>
      <c r="W9009">
        <v>1</v>
      </c>
    </row>
    <row r="9010" spans="1:25" x14ac:dyDescent="0.5">
      <c r="A9010" s="4">
        <v>43597</v>
      </c>
      <c r="B9010" s="14">
        <v>5.0347222222222217E-2</v>
      </c>
      <c r="C9010">
        <v>1</v>
      </c>
      <c r="D9010" t="s">
        <v>640</v>
      </c>
      <c r="E9010">
        <v>49</v>
      </c>
      <c r="F9010" t="s">
        <v>642</v>
      </c>
      <c r="U9010">
        <v>1</v>
      </c>
      <c r="W9010">
        <v>1</v>
      </c>
    </row>
    <row r="9011" spans="1:25" x14ac:dyDescent="0.5">
      <c r="A9011" s="4">
        <v>43597</v>
      </c>
      <c r="B9011" s="14">
        <v>5.2152777777777777E-2</v>
      </c>
      <c r="C9011">
        <v>1</v>
      </c>
      <c r="D9011" t="s">
        <v>651</v>
      </c>
      <c r="E9011">
        <v>40</v>
      </c>
      <c r="F9011" t="s">
        <v>642</v>
      </c>
      <c r="U9011">
        <v>1</v>
      </c>
      <c r="W9011">
        <v>1</v>
      </c>
    </row>
    <row r="9012" spans="1:25" x14ac:dyDescent="0.5">
      <c r="A9012" s="4">
        <v>43597</v>
      </c>
      <c r="B9012" s="14">
        <v>7.3668981481481488E-2</v>
      </c>
      <c r="C9012">
        <v>1</v>
      </c>
      <c r="D9012" t="s">
        <v>640</v>
      </c>
      <c r="E9012">
        <v>57</v>
      </c>
      <c r="F9012" t="s">
        <v>642</v>
      </c>
      <c r="U9012">
        <v>1</v>
      </c>
      <c r="W9012">
        <v>1</v>
      </c>
    </row>
    <row r="9013" spans="1:25" x14ac:dyDescent="0.5">
      <c r="A9013" s="4">
        <v>43597</v>
      </c>
      <c r="B9013" s="14">
        <v>7.5381944444444446E-2</v>
      </c>
      <c r="C9013">
        <v>1</v>
      </c>
      <c r="D9013" t="s">
        <v>640</v>
      </c>
      <c r="E9013">
        <v>42</v>
      </c>
      <c r="F9013" t="s">
        <v>641</v>
      </c>
    </row>
    <row r="9014" spans="1:25" x14ac:dyDescent="0.5">
      <c r="A9014" s="4">
        <v>43597</v>
      </c>
      <c r="B9014" s="14">
        <v>7.7118055555555551E-2</v>
      </c>
      <c r="C9014">
        <v>1</v>
      </c>
      <c r="D9014" t="s">
        <v>640</v>
      </c>
      <c r="E9014">
        <v>41</v>
      </c>
      <c r="F9014" t="s">
        <v>641</v>
      </c>
    </row>
    <row r="9015" spans="1:25" x14ac:dyDescent="0.5">
      <c r="A9015" s="4">
        <v>43597</v>
      </c>
      <c r="B9015" s="14">
        <v>7.739583333333333E-2</v>
      </c>
      <c r="C9015">
        <v>1</v>
      </c>
      <c r="D9015" t="s">
        <v>640</v>
      </c>
      <c r="E9015">
        <v>38</v>
      </c>
      <c r="F9015" t="s">
        <v>641</v>
      </c>
    </row>
    <row r="9016" spans="1:25" x14ac:dyDescent="0.5">
      <c r="A9016" s="4">
        <v>43597</v>
      </c>
      <c r="B9016" s="14">
        <v>8.6493055555555545E-2</v>
      </c>
      <c r="C9016">
        <v>2</v>
      </c>
      <c r="D9016" t="s">
        <v>651</v>
      </c>
      <c r="E9016">
        <v>53</v>
      </c>
      <c r="F9016" t="s">
        <v>642</v>
      </c>
      <c r="T9016" t="s">
        <v>669</v>
      </c>
      <c r="U9016">
        <v>1</v>
      </c>
      <c r="W9016">
        <v>1</v>
      </c>
      <c r="Y9016" t="s">
        <v>678</v>
      </c>
    </row>
    <row r="9017" spans="1:25" x14ac:dyDescent="0.5">
      <c r="A9017" s="4">
        <v>43597</v>
      </c>
      <c r="B9017" s="14">
        <v>9.5358796296296289E-2</v>
      </c>
      <c r="C9017">
        <v>2</v>
      </c>
      <c r="D9017" t="s">
        <v>640</v>
      </c>
      <c r="E9017">
        <v>86</v>
      </c>
      <c r="F9017" t="s">
        <v>641</v>
      </c>
    </row>
    <row r="9018" spans="1:25" x14ac:dyDescent="0.5">
      <c r="A9018" s="4">
        <v>43597</v>
      </c>
      <c r="B9018" s="14">
        <v>9.5694444444444457E-2</v>
      </c>
      <c r="C9018">
        <v>2</v>
      </c>
      <c r="D9018" t="s">
        <v>640</v>
      </c>
      <c r="E9018">
        <v>70</v>
      </c>
      <c r="F9018" t="s">
        <v>641</v>
      </c>
    </row>
    <row r="9019" spans="1:25" x14ac:dyDescent="0.5">
      <c r="A9019" s="4">
        <v>43597</v>
      </c>
      <c r="B9019" s="14">
        <v>9.5752314814814818E-2</v>
      </c>
      <c r="C9019">
        <v>2</v>
      </c>
      <c r="D9019" t="s">
        <v>640</v>
      </c>
      <c r="E9019">
        <v>63</v>
      </c>
      <c r="F9019" t="s">
        <v>641</v>
      </c>
    </row>
    <row r="9020" spans="1:25" x14ac:dyDescent="0.5">
      <c r="A9020" s="4">
        <v>43597</v>
      </c>
      <c r="B9020" s="14">
        <v>9.5810185185185179E-2</v>
      </c>
      <c r="C9020">
        <v>2</v>
      </c>
      <c r="D9020" t="s">
        <v>640</v>
      </c>
      <c r="E9020">
        <v>57</v>
      </c>
      <c r="F9020" t="s">
        <v>641</v>
      </c>
    </row>
    <row r="9021" spans="1:25" x14ac:dyDescent="0.5">
      <c r="A9021" s="4">
        <v>43597</v>
      </c>
      <c r="B9021" s="14">
        <v>9.5879629629629634E-2</v>
      </c>
      <c r="C9021">
        <v>2</v>
      </c>
      <c r="D9021" t="s">
        <v>640</v>
      </c>
      <c r="E9021">
        <v>26</v>
      </c>
      <c r="F9021" t="s">
        <v>641</v>
      </c>
    </row>
    <row r="9022" spans="1:25" x14ac:dyDescent="0.5">
      <c r="A9022" s="4">
        <v>43597</v>
      </c>
      <c r="B9022" s="14">
        <v>9.8101851851851843E-2</v>
      </c>
      <c r="C9022">
        <v>1</v>
      </c>
      <c r="D9022" t="s">
        <v>651</v>
      </c>
      <c r="E9022">
        <v>40</v>
      </c>
      <c r="F9022" t="s">
        <v>642</v>
      </c>
      <c r="U9022">
        <v>1</v>
      </c>
      <c r="W9022">
        <v>1</v>
      </c>
    </row>
    <row r="9023" spans="1:25" x14ac:dyDescent="0.5">
      <c r="A9023" s="4">
        <v>43597</v>
      </c>
      <c r="B9023" s="14">
        <v>9.9884259259259256E-2</v>
      </c>
      <c r="C9023">
        <v>1</v>
      </c>
      <c r="D9023" t="s">
        <v>640</v>
      </c>
      <c r="E9023">
        <v>41</v>
      </c>
      <c r="F9023" t="s">
        <v>641</v>
      </c>
    </row>
    <row r="9024" spans="1:25" x14ac:dyDescent="0.5">
      <c r="A9024" s="4">
        <v>43597</v>
      </c>
      <c r="B9024" s="14">
        <v>0.10895833333333334</v>
      </c>
      <c r="C9024">
        <v>1</v>
      </c>
      <c r="D9024" t="s">
        <v>651</v>
      </c>
      <c r="E9024">
        <v>45</v>
      </c>
      <c r="F9024" t="s">
        <v>641</v>
      </c>
    </row>
    <row r="9025" spans="1:23" x14ac:dyDescent="0.5">
      <c r="A9025" s="4">
        <v>43597</v>
      </c>
      <c r="B9025" s="14">
        <v>0.11100694444444444</v>
      </c>
      <c r="C9025">
        <v>1</v>
      </c>
      <c r="D9025" t="s">
        <v>640</v>
      </c>
      <c r="E9025">
        <v>54</v>
      </c>
      <c r="F9025" t="s">
        <v>642</v>
      </c>
      <c r="U9025">
        <v>1</v>
      </c>
      <c r="W9025">
        <v>1</v>
      </c>
    </row>
    <row r="9026" spans="1:23" x14ac:dyDescent="0.5">
      <c r="A9026" s="4">
        <v>43597</v>
      </c>
      <c r="B9026" s="14">
        <v>0.11157407407407406</v>
      </c>
      <c r="C9026">
        <v>1</v>
      </c>
      <c r="D9026" t="s">
        <v>640</v>
      </c>
      <c r="E9026">
        <v>39</v>
      </c>
      <c r="F9026" t="s">
        <v>641</v>
      </c>
    </row>
    <row r="9027" spans="1:23" x14ac:dyDescent="0.5">
      <c r="A9027" s="4">
        <v>43597</v>
      </c>
      <c r="B9027" s="14">
        <v>0.16592592592592592</v>
      </c>
      <c r="C9027">
        <v>1</v>
      </c>
      <c r="D9027" t="s">
        <v>640</v>
      </c>
      <c r="E9027">
        <v>39</v>
      </c>
      <c r="F9027" t="s">
        <v>641</v>
      </c>
    </row>
    <row r="9028" spans="1:23" x14ac:dyDescent="0.5">
      <c r="A9028" s="4">
        <v>43597</v>
      </c>
      <c r="B9028" s="14">
        <v>0.18621527777777777</v>
      </c>
      <c r="C9028">
        <v>2</v>
      </c>
      <c r="D9028" t="s">
        <v>640</v>
      </c>
      <c r="E9028">
        <v>117</v>
      </c>
      <c r="F9028" t="s">
        <v>641</v>
      </c>
    </row>
    <row r="9029" spans="1:23" x14ac:dyDescent="0.5">
      <c r="A9029" s="4">
        <v>43597</v>
      </c>
      <c r="B9029" s="14">
        <v>0.18628472222222223</v>
      </c>
      <c r="C9029">
        <v>2</v>
      </c>
      <c r="D9029" t="s">
        <v>645</v>
      </c>
      <c r="E9029">
        <v>58</v>
      </c>
      <c r="F9029" t="s">
        <v>641</v>
      </c>
    </row>
    <row r="9030" spans="1:23" x14ac:dyDescent="0.5">
      <c r="A9030" s="4">
        <v>43597</v>
      </c>
      <c r="B9030" s="14">
        <v>0.19606481481481483</v>
      </c>
      <c r="C9030">
        <v>2</v>
      </c>
      <c r="D9030" t="s">
        <v>640</v>
      </c>
      <c r="E9030">
        <v>41</v>
      </c>
      <c r="F9030" t="s">
        <v>641</v>
      </c>
    </row>
    <row r="9031" spans="1:23" x14ac:dyDescent="0.5">
      <c r="A9031" s="4">
        <v>43597</v>
      </c>
      <c r="B9031" s="14">
        <v>0.19716435185185185</v>
      </c>
      <c r="C9031">
        <v>2</v>
      </c>
      <c r="D9031" t="s">
        <v>640</v>
      </c>
      <c r="E9031">
        <v>104</v>
      </c>
      <c r="F9031" t="s">
        <v>641</v>
      </c>
    </row>
    <row r="9032" spans="1:23" x14ac:dyDescent="0.5">
      <c r="A9032" s="4">
        <v>43597</v>
      </c>
      <c r="B9032" s="14">
        <v>0.19745370370370371</v>
      </c>
      <c r="C9032">
        <v>2</v>
      </c>
      <c r="D9032" t="s">
        <v>640</v>
      </c>
      <c r="E9032">
        <v>60</v>
      </c>
      <c r="F9032" t="s">
        <v>641</v>
      </c>
    </row>
    <row r="9033" spans="1:23" x14ac:dyDescent="0.5">
      <c r="A9033" s="4">
        <v>43597</v>
      </c>
      <c r="B9033" s="14">
        <v>0.20666666666666667</v>
      </c>
      <c r="C9033">
        <v>2</v>
      </c>
      <c r="D9033" t="s">
        <v>640</v>
      </c>
      <c r="E9033">
        <v>127</v>
      </c>
      <c r="F9033" t="s">
        <v>641</v>
      </c>
    </row>
    <row r="9034" spans="1:23" x14ac:dyDescent="0.5">
      <c r="A9034" s="4">
        <v>43597</v>
      </c>
      <c r="B9034" s="14">
        <v>0.20700231481481482</v>
      </c>
      <c r="C9034">
        <v>2</v>
      </c>
      <c r="D9034" t="s">
        <v>640</v>
      </c>
      <c r="E9034">
        <v>127</v>
      </c>
      <c r="F9034" t="s">
        <v>641</v>
      </c>
    </row>
    <row r="9035" spans="1:23" x14ac:dyDescent="0.5">
      <c r="A9035" s="4">
        <v>43597</v>
      </c>
      <c r="B9035" s="14">
        <v>0.20703703703703705</v>
      </c>
      <c r="C9035">
        <v>2</v>
      </c>
      <c r="D9035" t="s">
        <v>640</v>
      </c>
      <c r="E9035">
        <v>67</v>
      </c>
      <c r="F9035" t="s">
        <v>641</v>
      </c>
    </row>
    <row r="9036" spans="1:23" x14ac:dyDescent="0.5">
      <c r="A9036" s="4">
        <v>43597</v>
      </c>
      <c r="B9036" s="14">
        <v>0.22665509259259262</v>
      </c>
      <c r="C9036">
        <v>2</v>
      </c>
      <c r="D9036" t="s">
        <v>640</v>
      </c>
      <c r="E9036">
        <v>56</v>
      </c>
      <c r="F9036" t="s">
        <v>641</v>
      </c>
    </row>
    <row r="9037" spans="1:23" x14ac:dyDescent="0.5">
      <c r="A9037" s="4">
        <v>43597</v>
      </c>
      <c r="B9037" s="14">
        <v>0.22677083333333334</v>
      </c>
      <c r="C9037">
        <v>2</v>
      </c>
      <c r="D9037" t="s">
        <v>640</v>
      </c>
      <c r="E9037">
        <v>45</v>
      </c>
      <c r="F9037" t="s">
        <v>641</v>
      </c>
    </row>
    <row r="9038" spans="1:23" x14ac:dyDescent="0.5">
      <c r="A9038" s="4">
        <v>43597</v>
      </c>
      <c r="B9038" s="14">
        <v>0.22679398148148147</v>
      </c>
      <c r="C9038">
        <v>2</v>
      </c>
      <c r="D9038" t="s">
        <v>640</v>
      </c>
      <c r="E9038">
        <v>51</v>
      </c>
      <c r="F9038" t="s">
        <v>641</v>
      </c>
    </row>
    <row r="9039" spans="1:23" x14ac:dyDescent="0.5">
      <c r="A9039" s="4">
        <v>43597</v>
      </c>
      <c r="B9039" s="14">
        <v>0.23699074074074075</v>
      </c>
      <c r="C9039">
        <v>2</v>
      </c>
      <c r="D9039" t="s">
        <v>640</v>
      </c>
      <c r="E9039">
        <v>84</v>
      </c>
      <c r="F9039" t="s">
        <v>641</v>
      </c>
    </row>
    <row r="9040" spans="1:23" x14ac:dyDescent="0.5">
      <c r="A9040" s="4">
        <v>43597</v>
      </c>
      <c r="B9040" s="14">
        <v>0.23859953703703704</v>
      </c>
      <c r="C9040">
        <v>2</v>
      </c>
      <c r="D9040" t="s">
        <v>640</v>
      </c>
      <c r="E9040">
        <v>53</v>
      </c>
      <c r="F9040" t="s">
        <v>641</v>
      </c>
    </row>
    <row r="9041" spans="1:6" x14ac:dyDescent="0.5">
      <c r="A9041" s="4">
        <v>43597</v>
      </c>
      <c r="B9041" s="14">
        <v>0.29304398148148147</v>
      </c>
      <c r="C9041">
        <v>2</v>
      </c>
      <c r="D9041" t="s">
        <v>640</v>
      </c>
      <c r="E9041">
        <v>43</v>
      </c>
      <c r="F9041" t="s">
        <v>641</v>
      </c>
    </row>
    <row r="9042" spans="1:6" x14ac:dyDescent="0.5">
      <c r="A9042" s="4">
        <v>43597</v>
      </c>
      <c r="B9042" s="14">
        <v>0.2930787037037037</v>
      </c>
      <c r="C9042">
        <v>2</v>
      </c>
      <c r="D9042" t="s">
        <v>640</v>
      </c>
      <c r="E9042">
        <v>59</v>
      </c>
      <c r="F9042" t="s">
        <v>641</v>
      </c>
    </row>
    <row r="9043" spans="1:6" x14ac:dyDescent="0.5">
      <c r="A9043" s="4">
        <v>43597</v>
      </c>
      <c r="B9043" s="14">
        <v>0.29312500000000002</v>
      </c>
      <c r="C9043">
        <v>2</v>
      </c>
      <c r="D9043" t="s">
        <v>640</v>
      </c>
      <c r="E9043">
        <v>71</v>
      </c>
      <c r="F9043" t="s">
        <v>641</v>
      </c>
    </row>
    <row r="9044" spans="1:6" x14ac:dyDescent="0.5">
      <c r="A9044" s="4">
        <v>43597</v>
      </c>
      <c r="B9044" s="14">
        <v>0.29314814814814816</v>
      </c>
      <c r="C9044">
        <v>2</v>
      </c>
      <c r="D9044" t="s">
        <v>640</v>
      </c>
      <c r="E9044">
        <v>63</v>
      </c>
      <c r="F9044" t="s">
        <v>641</v>
      </c>
    </row>
    <row r="9045" spans="1:6" x14ac:dyDescent="0.5">
      <c r="A9045" s="4">
        <v>43597</v>
      </c>
      <c r="B9045" s="14">
        <v>0.33075231481481482</v>
      </c>
      <c r="C9045">
        <v>2</v>
      </c>
      <c r="D9045" t="s">
        <v>640</v>
      </c>
      <c r="E9045">
        <v>47</v>
      </c>
      <c r="F9045" t="s">
        <v>641</v>
      </c>
    </row>
    <row r="9046" spans="1:6" x14ac:dyDescent="0.5">
      <c r="A9046" s="4">
        <v>43597</v>
      </c>
      <c r="B9046" s="14">
        <v>0.33585648148148151</v>
      </c>
      <c r="C9046">
        <v>2</v>
      </c>
      <c r="D9046" t="s">
        <v>640</v>
      </c>
      <c r="E9046">
        <v>36</v>
      </c>
      <c r="F9046" t="s">
        <v>641</v>
      </c>
    </row>
    <row r="9047" spans="1:6" x14ac:dyDescent="0.5">
      <c r="A9047" s="4">
        <v>43597</v>
      </c>
      <c r="B9047" s="14">
        <v>0.33589120370370368</v>
      </c>
      <c r="C9047">
        <v>2</v>
      </c>
      <c r="D9047" t="s">
        <v>640</v>
      </c>
      <c r="E9047">
        <v>26</v>
      </c>
      <c r="F9047" t="s">
        <v>641</v>
      </c>
    </row>
    <row r="9048" spans="1:6" x14ac:dyDescent="0.5">
      <c r="A9048" s="4">
        <v>43597</v>
      </c>
      <c r="B9048" s="14">
        <v>0.3372337962962963</v>
      </c>
      <c r="C9048">
        <v>2</v>
      </c>
      <c r="D9048" t="s">
        <v>640</v>
      </c>
      <c r="E9048">
        <v>79</v>
      </c>
      <c r="F9048" t="s">
        <v>641</v>
      </c>
    </row>
    <row r="9049" spans="1:6" x14ac:dyDescent="0.5">
      <c r="A9049" s="4">
        <v>43597</v>
      </c>
      <c r="B9049" s="14">
        <v>0.33754629629629629</v>
      </c>
      <c r="C9049">
        <v>2</v>
      </c>
      <c r="D9049" t="s">
        <v>640</v>
      </c>
      <c r="E9049">
        <v>100</v>
      </c>
      <c r="F9049" t="s">
        <v>641</v>
      </c>
    </row>
    <row r="9050" spans="1:6" x14ac:dyDescent="0.5">
      <c r="A9050" s="4">
        <v>43597</v>
      </c>
      <c r="B9050" s="14">
        <v>0.35045138888888888</v>
      </c>
      <c r="C9050">
        <v>2</v>
      </c>
      <c r="D9050" t="s">
        <v>640</v>
      </c>
      <c r="E9050">
        <v>104</v>
      </c>
      <c r="F9050" t="s">
        <v>641</v>
      </c>
    </row>
    <row r="9051" spans="1:6" x14ac:dyDescent="0.5">
      <c r="A9051" s="4">
        <v>43597</v>
      </c>
      <c r="B9051" s="14">
        <v>0.35057870370370375</v>
      </c>
      <c r="C9051">
        <v>2</v>
      </c>
      <c r="D9051" t="s">
        <v>640</v>
      </c>
      <c r="E9051">
        <v>66</v>
      </c>
      <c r="F9051" t="s">
        <v>641</v>
      </c>
    </row>
    <row r="9052" spans="1:6" x14ac:dyDescent="0.5">
      <c r="A9052" s="4">
        <v>43597</v>
      </c>
      <c r="B9052" s="14">
        <v>0.35059027777777779</v>
      </c>
      <c r="C9052">
        <v>2</v>
      </c>
      <c r="D9052" t="s">
        <v>640</v>
      </c>
      <c r="E9052">
        <v>42</v>
      </c>
      <c r="F9052" t="s">
        <v>641</v>
      </c>
    </row>
    <row r="9053" spans="1:6" x14ac:dyDescent="0.5">
      <c r="A9053" s="4">
        <v>43597</v>
      </c>
      <c r="B9053" s="14">
        <v>0.35062499999999996</v>
      </c>
      <c r="C9053">
        <v>2</v>
      </c>
      <c r="D9053" t="s">
        <v>651</v>
      </c>
      <c r="E9053">
        <v>52</v>
      </c>
      <c r="F9053" t="s">
        <v>641</v>
      </c>
    </row>
    <row r="9054" spans="1:6" x14ac:dyDescent="0.5">
      <c r="A9054" s="4">
        <v>43597</v>
      </c>
      <c r="B9054" s="14">
        <v>0.35108796296296302</v>
      </c>
      <c r="C9054">
        <v>2</v>
      </c>
      <c r="D9054" t="s">
        <v>640</v>
      </c>
      <c r="E9054">
        <v>67</v>
      </c>
      <c r="F9054" t="s">
        <v>641</v>
      </c>
    </row>
    <row r="9055" spans="1:6" x14ac:dyDescent="0.5">
      <c r="A9055" s="4">
        <v>43597</v>
      </c>
      <c r="B9055" s="14">
        <v>0.35113425925925923</v>
      </c>
      <c r="C9055">
        <v>2</v>
      </c>
      <c r="D9055" t="s">
        <v>651</v>
      </c>
      <c r="E9055">
        <v>50</v>
      </c>
      <c r="F9055" t="s">
        <v>641</v>
      </c>
    </row>
    <row r="9056" spans="1:6" x14ac:dyDescent="0.5">
      <c r="A9056" s="4">
        <v>43597</v>
      </c>
      <c r="B9056" s="14">
        <v>0.35131944444444446</v>
      </c>
      <c r="C9056">
        <v>2</v>
      </c>
      <c r="D9056" t="s">
        <v>640</v>
      </c>
      <c r="E9056">
        <v>108</v>
      </c>
      <c r="F9056" t="s">
        <v>641</v>
      </c>
    </row>
    <row r="9057" spans="1:6" x14ac:dyDescent="0.5">
      <c r="A9057" s="4">
        <v>43597</v>
      </c>
      <c r="B9057" s="14">
        <v>0.35175925925925927</v>
      </c>
      <c r="C9057">
        <v>2</v>
      </c>
      <c r="D9057" t="s">
        <v>640</v>
      </c>
      <c r="E9057">
        <v>101</v>
      </c>
      <c r="F9057" t="s">
        <v>641</v>
      </c>
    </row>
    <row r="9058" spans="1:6" x14ac:dyDescent="0.5">
      <c r="A9058" s="4">
        <v>43597</v>
      </c>
      <c r="B9058" s="14">
        <v>0.35177083333333337</v>
      </c>
      <c r="C9058">
        <v>2</v>
      </c>
      <c r="D9058" t="s">
        <v>640</v>
      </c>
      <c r="E9058">
        <v>84</v>
      </c>
      <c r="F9058" t="s">
        <v>641</v>
      </c>
    </row>
    <row r="9059" spans="1:6" x14ac:dyDescent="0.5">
      <c r="A9059" s="4">
        <v>43597</v>
      </c>
      <c r="B9059" s="14">
        <v>0.35192129629629632</v>
      </c>
      <c r="C9059">
        <v>2</v>
      </c>
      <c r="D9059" t="s">
        <v>640</v>
      </c>
      <c r="E9059">
        <v>70</v>
      </c>
      <c r="F9059" t="s">
        <v>641</v>
      </c>
    </row>
    <row r="9060" spans="1:6" x14ac:dyDescent="0.5">
      <c r="A9060" s="4">
        <v>43597</v>
      </c>
      <c r="B9060" s="14">
        <v>0.35193287037037035</v>
      </c>
      <c r="C9060">
        <v>2</v>
      </c>
      <c r="D9060" t="s">
        <v>640</v>
      </c>
      <c r="E9060">
        <v>66</v>
      </c>
      <c r="F9060" t="s">
        <v>641</v>
      </c>
    </row>
    <row r="9061" spans="1:6" x14ac:dyDescent="0.5">
      <c r="A9061" s="4">
        <v>43597</v>
      </c>
      <c r="B9061" s="14">
        <v>0.35194444444444445</v>
      </c>
      <c r="C9061">
        <v>2</v>
      </c>
      <c r="D9061" t="s">
        <v>640</v>
      </c>
      <c r="E9061">
        <v>64</v>
      </c>
      <c r="F9061" t="s">
        <v>641</v>
      </c>
    </row>
    <row r="9062" spans="1:6" x14ac:dyDescent="0.5">
      <c r="A9062" s="4">
        <v>43597</v>
      </c>
      <c r="B9062" s="14">
        <v>0.35197916666666668</v>
      </c>
      <c r="C9062">
        <v>2</v>
      </c>
      <c r="D9062" t="s">
        <v>640</v>
      </c>
      <c r="E9062">
        <v>68</v>
      </c>
      <c r="F9062" t="s">
        <v>641</v>
      </c>
    </row>
    <row r="9063" spans="1:6" x14ac:dyDescent="0.5">
      <c r="A9063" s="4">
        <v>43597</v>
      </c>
      <c r="B9063" s="14">
        <v>0.35200231481481481</v>
      </c>
      <c r="C9063">
        <v>2</v>
      </c>
      <c r="D9063" t="s">
        <v>640</v>
      </c>
      <c r="E9063">
        <v>60</v>
      </c>
      <c r="F9063" t="s">
        <v>641</v>
      </c>
    </row>
    <row r="9064" spans="1:6" x14ac:dyDescent="0.5">
      <c r="A9064" s="4">
        <v>43597</v>
      </c>
      <c r="B9064" s="14">
        <v>0.35206018518518517</v>
      </c>
      <c r="C9064">
        <v>2</v>
      </c>
      <c r="D9064" t="s">
        <v>640</v>
      </c>
      <c r="E9064">
        <v>58</v>
      </c>
      <c r="F9064" t="s">
        <v>641</v>
      </c>
    </row>
    <row r="9065" spans="1:6" x14ac:dyDescent="0.5">
      <c r="A9065" s="4">
        <v>43597</v>
      </c>
      <c r="B9065" s="14">
        <v>0.3520949074074074</v>
      </c>
      <c r="C9065">
        <v>2</v>
      </c>
      <c r="D9065" t="s">
        <v>651</v>
      </c>
      <c r="E9065">
        <v>63</v>
      </c>
      <c r="F9065" t="s">
        <v>641</v>
      </c>
    </row>
    <row r="9066" spans="1:6" x14ac:dyDescent="0.5">
      <c r="A9066" s="4">
        <v>43597</v>
      </c>
      <c r="B9066" s="14">
        <v>0.35241898148148149</v>
      </c>
      <c r="C9066">
        <v>2</v>
      </c>
      <c r="D9066" t="s">
        <v>640</v>
      </c>
      <c r="E9066">
        <v>44</v>
      </c>
      <c r="F9066" t="s">
        <v>641</v>
      </c>
    </row>
    <row r="9067" spans="1:6" x14ac:dyDescent="0.5">
      <c r="A9067" s="4">
        <v>43597</v>
      </c>
      <c r="B9067" s="14">
        <v>0.35250000000000004</v>
      </c>
      <c r="C9067">
        <v>2</v>
      </c>
      <c r="D9067" t="s">
        <v>640</v>
      </c>
      <c r="E9067">
        <v>35</v>
      </c>
      <c r="F9067" t="s">
        <v>641</v>
      </c>
    </row>
    <row r="9068" spans="1:6" x14ac:dyDescent="0.5">
      <c r="A9068" s="4">
        <v>43597</v>
      </c>
      <c r="B9068" s="14">
        <v>0.35256944444444444</v>
      </c>
      <c r="C9068">
        <v>2</v>
      </c>
      <c r="D9068" t="s">
        <v>640</v>
      </c>
      <c r="E9068">
        <v>72</v>
      </c>
      <c r="F9068" t="s">
        <v>641</v>
      </c>
    </row>
    <row r="9069" spans="1:6" x14ac:dyDescent="0.5">
      <c r="A9069" s="4">
        <v>43597</v>
      </c>
      <c r="B9069" s="14">
        <v>0.35265046296296299</v>
      </c>
      <c r="C9069">
        <v>2</v>
      </c>
      <c r="D9069" t="s">
        <v>640</v>
      </c>
      <c r="E9069">
        <v>68</v>
      </c>
      <c r="F9069" t="s">
        <v>641</v>
      </c>
    </row>
    <row r="9070" spans="1:6" x14ac:dyDescent="0.5">
      <c r="A9070" s="4">
        <v>43597</v>
      </c>
      <c r="B9070" s="14">
        <v>0.35296296296296298</v>
      </c>
      <c r="C9070">
        <v>2</v>
      </c>
      <c r="D9070" t="s">
        <v>640</v>
      </c>
      <c r="E9070">
        <v>80</v>
      </c>
      <c r="F9070" t="s">
        <v>641</v>
      </c>
    </row>
    <row r="9071" spans="1:6" x14ac:dyDescent="0.5">
      <c r="A9071" s="4">
        <v>43597</v>
      </c>
      <c r="B9071" s="14">
        <v>0.35312499999999997</v>
      </c>
      <c r="C9071">
        <v>2</v>
      </c>
      <c r="D9071" t="s">
        <v>640</v>
      </c>
      <c r="E9071">
        <v>52</v>
      </c>
      <c r="F9071" t="s">
        <v>641</v>
      </c>
    </row>
    <row r="9072" spans="1:6" x14ac:dyDescent="0.5">
      <c r="A9072" s="4">
        <v>43597</v>
      </c>
      <c r="B9072" s="14">
        <v>0.35315972222222225</v>
      </c>
      <c r="C9072">
        <v>2</v>
      </c>
      <c r="D9072" t="s">
        <v>640</v>
      </c>
      <c r="E9072">
        <v>49</v>
      </c>
      <c r="F9072" t="s">
        <v>641</v>
      </c>
    </row>
    <row r="9073" spans="1:6" x14ac:dyDescent="0.5">
      <c r="A9073" s="4">
        <v>43597</v>
      </c>
      <c r="B9073" s="14">
        <v>0.35317129629629629</v>
      </c>
      <c r="C9073">
        <v>2</v>
      </c>
      <c r="D9073" t="s">
        <v>640</v>
      </c>
      <c r="E9073">
        <v>45</v>
      </c>
      <c r="F9073" t="s">
        <v>641</v>
      </c>
    </row>
    <row r="9074" spans="1:6" x14ac:dyDescent="0.5">
      <c r="A9074" s="4">
        <v>43597</v>
      </c>
      <c r="B9074" s="14">
        <v>0.35321759259259261</v>
      </c>
      <c r="C9074">
        <v>2</v>
      </c>
      <c r="D9074" t="s">
        <v>651</v>
      </c>
      <c r="E9074">
        <v>62</v>
      </c>
      <c r="F9074" t="s">
        <v>641</v>
      </c>
    </row>
    <row r="9075" spans="1:6" x14ac:dyDescent="0.5">
      <c r="A9075" s="4">
        <v>43597</v>
      </c>
      <c r="B9075" s="14">
        <v>0.35326388888888888</v>
      </c>
      <c r="C9075">
        <v>2</v>
      </c>
      <c r="D9075" t="s">
        <v>651</v>
      </c>
      <c r="E9075">
        <v>57</v>
      </c>
      <c r="F9075" t="s">
        <v>641</v>
      </c>
    </row>
    <row r="9076" spans="1:6" x14ac:dyDescent="0.5">
      <c r="A9076" s="4">
        <v>43597</v>
      </c>
      <c r="B9076" s="14">
        <v>0.35380787037037037</v>
      </c>
      <c r="C9076">
        <v>2</v>
      </c>
      <c r="D9076" t="s">
        <v>640</v>
      </c>
      <c r="E9076">
        <v>84</v>
      </c>
      <c r="F9076" t="s">
        <v>641</v>
      </c>
    </row>
    <row r="9077" spans="1:6" x14ac:dyDescent="0.5">
      <c r="A9077" s="4">
        <v>43597</v>
      </c>
      <c r="B9077" s="14">
        <v>0.35413194444444446</v>
      </c>
      <c r="C9077">
        <v>2</v>
      </c>
      <c r="D9077" t="s">
        <v>640</v>
      </c>
      <c r="E9077">
        <v>91</v>
      </c>
      <c r="F9077" t="s">
        <v>641</v>
      </c>
    </row>
    <row r="9078" spans="1:6" x14ac:dyDescent="0.5">
      <c r="A9078" s="4">
        <v>43597</v>
      </c>
      <c r="B9078" s="14">
        <v>0.38464120370370369</v>
      </c>
      <c r="C9078">
        <v>2</v>
      </c>
      <c r="D9078" t="s">
        <v>640</v>
      </c>
      <c r="E9078">
        <v>67</v>
      </c>
      <c r="F9078" t="s">
        <v>641</v>
      </c>
    </row>
    <row r="9079" spans="1:6" x14ac:dyDescent="0.5">
      <c r="A9079" s="4">
        <v>43597</v>
      </c>
      <c r="B9079" s="14">
        <v>0.40255787037037033</v>
      </c>
      <c r="C9079">
        <v>2</v>
      </c>
      <c r="D9079" t="s">
        <v>640</v>
      </c>
      <c r="E9079">
        <v>98</v>
      </c>
      <c r="F9079" t="s">
        <v>641</v>
      </c>
    </row>
    <row r="9080" spans="1:6" x14ac:dyDescent="0.5">
      <c r="A9080" s="4">
        <v>43597</v>
      </c>
      <c r="B9080" s="14">
        <v>0.40256944444444448</v>
      </c>
      <c r="C9080">
        <v>2</v>
      </c>
      <c r="D9080" t="s">
        <v>640</v>
      </c>
      <c r="E9080">
        <v>93</v>
      </c>
      <c r="F9080" t="s">
        <v>641</v>
      </c>
    </row>
    <row r="9081" spans="1:6" x14ac:dyDescent="0.5">
      <c r="A9081" s="4">
        <v>43597</v>
      </c>
      <c r="B9081" s="14">
        <v>0.40609953703703705</v>
      </c>
      <c r="C9081">
        <v>2</v>
      </c>
      <c r="D9081" t="s">
        <v>640</v>
      </c>
      <c r="E9081">
        <v>125</v>
      </c>
      <c r="F9081" t="s">
        <v>641</v>
      </c>
    </row>
    <row r="9082" spans="1:6" x14ac:dyDescent="0.5">
      <c r="A9082" s="4">
        <v>43597</v>
      </c>
      <c r="B9082" s="14">
        <v>0.41358796296296302</v>
      </c>
      <c r="C9082">
        <v>2</v>
      </c>
      <c r="D9082" t="s">
        <v>640</v>
      </c>
      <c r="E9082">
        <v>47</v>
      </c>
      <c r="F9082" t="s">
        <v>641</v>
      </c>
    </row>
    <row r="9083" spans="1:6" x14ac:dyDescent="0.5">
      <c r="A9083" s="4">
        <v>43597</v>
      </c>
      <c r="B9083" s="14">
        <v>0.41368055555555555</v>
      </c>
      <c r="C9083">
        <v>2</v>
      </c>
      <c r="D9083" t="s">
        <v>640</v>
      </c>
      <c r="E9083">
        <v>52</v>
      </c>
      <c r="F9083" t="s">
        <v>641</v>
      </c>
    </row>
    <row r="9084" spans="1:6" x14ac:dyDescent="0.5">
      <c r="A9084" s="4">
        <v>43597</v>
      </c>
      <c r="B9084" s="14">
        <v>0.41373842592592597</v>
      </c>
      <c r="C9084">
        <v>2</v>
      </c>
      <c r="D9084" t="s">
        <v>640</v>
      </c>
      <c r="E9084">
        <v>54</v>
      </c>
      <c r="F9084" t="s">
        <v>641</v>
      </c>
    </row>
    <row r="9085" spans="1:6" x14ac:dyDescent="0.5">
      <c r="A9085" s="4">
        <v>43597</v>
      </c>
      <c r="B9085" s="14">
        <v>0.44791666666666669</v>
      </c>
      <c r="C9085">
        <v>2</v>
      </c>
      <c r="D9085" t="s">
        <v>640</v>
      </c>
      <c r="E9085">
        <v>87</v>
      </c>
      <c r="F9085" t="s">
        <v>641</v>
      </c>
    </row>
    <row r="9086" spans="1:6" x14ac:dyDescent="0.5">
      <c r="A9086" s="4">
        <v>43597</v>
      </c>
      <c r="B9086" s="14">
        <v>0.44813657407407409</v>
      </c>
      <c r="C9086">
        <v>2</v>
      </c>
      <c r="D9086" t="s">
        <v>640</v>
      </c>
      <c r="E9086">
        <v>100</v>
      </c>
      <c r="F9086" t="s">
        <v>641</v>
      </c>
    </row>
    <row r="9087" spans="1:6" x14ac:dyDescent="0.5">
      <c r="A9087" s="4">
        <v>43597</v>
      </c>
      <c r="B9087" s="14">
        <v>0.4490277777777778</v>
      </c>
      <c r="C9087">
        <v>2</v>
      </c>
      <c r="D9087" t="s">
        <v>640</v>
      </c>
      <c r="E9087">
        <v>13</v>
      </c>
      <c r="F9087" t="s">
        <v>641</v>
      </c>
    </row>
    <row r="9088" spans="1:6" x14ac:dyDescent="0.5">
      <c r="A9088" s="4">
        <v>43597</v>
      </c>
      <c r="B9088" s="14">
        <v>0.49657407407407406</v>
      </c>
      <c r="C9088">
        <v>2</v>
      </c>
      <c r="D9088" t="s">
        <v>640</v>
      </c>
      <c r="E9088">
        <v>39</v>
      </c>
      <c r="F9088" t="s">
        <v>641</v>
      </c>
    </row>
    <row r="9089" spans="1:6" x14ac:dyDescent="0.5">
      <c r="A9089" s="4">
        <v>43597</v>
      </c>
      <c r="B9089" s="14">
        <v>0.55311342592592594</v>
      </c>
      <c r="C9089">
        <v>2</v>
      </c>
      <c r="D9089" t="s">
        <v>640</v>
      </c>
      <c r="E9089">
        <v>127</v>
      </c>
      <c r="F9089" t="s">
        <v>641</v>
      </c>
    </row>
    <row r="9090" spans="1:6" x14ac:dyDescent="0.5">
      <c r="A9090" s="4">
        <v>43597</v>
      </c>
      <c r="B9090" s="14">
        <v>0.55326388888888889</v>
      </c>
      <c r="C9090">
        <v>2</v>
      </c>
      <c r="D9090" t="s">
        <v>640</v>
      </c>
      <c r="E9090">
        <v>41</v>
      </c>
      <c r="F9090" t="s">
        <v>641</v>
      </c>
    </row>
    <row r="9091" spans="1:6" x14ac:dyDescent="0.5">
      <c r="A9091" s="4">
        <v>43597</v>
      </c>
      <c r="B9091" s="14">
        <v>0.55327546296296293</v>
      </c>
      <c r="C9091">
        <v>2</v>
      </c>
      <c r="D9091" t="s">
        <v>640</v>
      </c>
      <c r="E9091">
        <v>44</v>
      </c>
      <c r="F9091" t="s">
        <v>641</v>
      </c>
    </row>
    <row r="9092" spans="1:6" x14ac:dyDescent="0.5">
      <c r="A9092" s="4">
        <v>43597</v>
      </c>
      <c r="B9092" s="14">
        <v>0.55331018518518515</v>
      </c>
      <c r="C9092">
        <v>2</v>
      </c>
      <c r="D9092" t="s">
        <v>640</v>
      </c>
      <c r="E9092">
        <v>40</v>
      </c>
      <c r="F9092" t="s">
        <v>641</v>
      </c>
    </row>
    <row r="9093" spans="1:6" x14ac:dyDescent="0.5">
      <c r="A9093" s="4">
        <v>43597</v>
      </c>
      <c r="B9093" s="14">
        <v>0.55373842592592593</v>
      </c>
      <c r="C9093">
        <v>2</v>
      </c>
      <c r="D9093" t="s">
        <v>640</v>
      </c>
      <c r="E9093">
        <v>124</v>
      </c>
      <c r="F9093" t="s">
        <v>641</v>
      </c>
    </row>
    <row r="9094" spans="1:6" x14ac:dyDescent="0.5">
      <c r="A9094" s="4">
        <v>43597</v>
      </c>
      <c r="B9094" s="14">
        <v>0.55383101851851857</v>
      </c>
      <c r="C9094">
        <v>2</v>
      </c>
      <c r="D9094" t="s">
        <v>640</v>
      </c>
      <c r="E9094">
        <v>42</v>
      </c>
      <c r="F9094" t="s">
        <v>641</v>
      </c>
    </row>
    <row r="9095" spans="1:6" x14ac:dyDescent="0.5">
      <c r="A9095" s="4">
        <v>43597</v>
      </c>
      <c r="B9095" s="14">
        <v>0.57393518518518516</v>
      </c>
      <c r="C9095">
        <v>2</v>
      </c>
      <c r="D9095" t="s">
        <v>640</v>
      </c>
      <c r="E9095">
        <v>25</v>
      </c>
      <c r="F9095" t="s">
        <v>641</v>
      </c>
    </row>
    <row r="9096" spans="1:6" x14ac:dyDescent="0.5">
      <c r="A9096" s="4">
        <v>43597</v>
      </c>
      <c r="B9096" s="14">
        <v>0.5742708333333334</v>
      </c>
      <c r="C9096">
        <v>2</v>
      </c>
      <c r="D9096" t="s">
        <v>640</v>
      </c>
      <c r="E9096">
        <v>10</v>
      </c>
      <c r="F9096" t="s">
        <v>641</v>
      </c>
    </row>
    <row r="9097" spans="1:6" x14ac:dyDescent="0.5">
      <c r="A9097" s="4">
        <v>43597</v>
      </c>
      <c r="B9097" s="14">
        <v>0.57436342592592593</v>
      </c>
      <c r="C9097">
        <v>2</v>
      </c>
      <c r="D9097" t="s">
        <v>640</v>
      </c>
      <c r="E9097">
        <v>65</v>
      </c>
      <c r="F9097" t="s">
        <v>641</v>
      </c>
    </row>
    <row r="9098" spans="1:6" x14ac:dyDescent="0.5">
      <c r="A9098" s="4">
        <v>43597</v>
      </c>
      <c r="B9098" s="14">
        <v>0.58425925925925926</v>
      </c>
      <c r="C9098">
        <v>2</v>
      </c>
      <c r="D9098" t="s">
        <v>651</v>
      </c>
      <c r="E9098">
        <v>127</v>
      </c>
      <c r="F9098" t="s">
        <v>641</v>
      </c>
    </row>
    <row r="9099" spans="1:6" x14ac:dyDescent="0.5">
      <c r="A9099" s="4">
        <v>43597</v>
      </c>
      <c r="B9099" s="14">
        <v>0.6193171296296297</v>
      </c>
      <c r="C9099">
        <v>1</v>
      </c>
      <c r="D9099" t="s">
        <v>640</v>
      </c>
      <c r="E9099">
        <v>53</v>
      </c>
      <c r="F9099" t="s">
        <v>641</v>
      </c>
    </row>
    <row r="9100" spans="1:6" x14ac:dyDescent="0.5">
      <c r="A9100" s="4">
        <v>43597</v>
      </c>
      <c r="B9100" s="14">
        <v>0.61932870370370374</v>
      </c>
      <c r="C9100">
        <v>1</v>
      </c>
      <c r="D9100" t="s">
        <v>640</v>
      </c>
      <c r="E9100">
        <v>45</v>
      </c>
      <c r="F9100" t="s">
        <v>641</v>
      </c>
    </row>
    <row r="9101" spans="1:6" x14ac:dyDescent="0.5">
      <c r="A9101" s="4">
        <v>43597</v>
      </c>
      <c r="B9101" s="14">
        <v>0.65515046296296298</v>
      </c>
      <c r="C9101">
        <v>2</v>
      </c>
      <c r="D9101" t="s">
        <v>640</v>
      </c>
      <c r="E9101">
        <v>127</v>
      </c>
      <c r="F9101" t="s">
        <v>641</v>
      </c>
    </row>
    <row r="9102" spans="1:6" x14ac:dyDescent="0.5">
      <c r="A9102" s="4">
        <v>43597</v>
      </c>
      <c r="B9102" s="14">
        <v>0.7012152777777777</v>
      </c>
      <c r="C9102">
        <v>2</v>
      </c>
      <c r="D9102" t="s">
        <v>640</v>
      </c>
      <c r="E9102">
        <v>54</v>
      </c>
      <c r="F9102" t="s">
        <v>641</v>
      </c>
    </row>
    <row r="9103" spans="1:6" x14ac:dyDescent="0.5">
      <c r="A9103" s="4">
        <v>43597</v>
      </c>
      <c r="B9103" s="14">
        <v>0.73731481481481476</v>
      </c>
      <c r="C9103">
        <v>2</v>
      </c>
      <c r="D9103" t="s">
        <v>640</v>
      </c>
      <c r="E9103">
        <v>38</v>
      </c>
      <c r="F9103" t="s">
        <v>641</v>
      </c>
    </row>
    <row r="9104" spans="1:6" x14ac:dyDescent="0.5">
      <c r="A9104" s="4">
        <v>43597</v>
      </c>
      <c r="B9104" s="14">
        <v>0.73761574074074077</v>
      </c>
      <c r="C9104">
        <v>2</v>
      </c>
      <c r="D9104" t="s">
        <v>640</v>
      </c>
      <c r="E9104">
        <v>85</v>
      </c>
      <c r="F9104" t="s">
        <v>641</v>
      </c>
    </row>
    <row r="9105" spans="1:6" x14ac:dyDescent="0.5">
      <c r="A9105" s="4">
        <v>43597</v>
      </c>
      <c r="B9105" s="14">
        <v>0.73777777777777775</v>
      </c>
      <c r="C9105">
        <v>2</v>
      </c>
      <c r="D9105" t="s">
        <v>640</v>
      </c>
      <c r="E9105">
        <v>127</v>
      </c>
      <c r="F9105" t="s">
        <v>641</v>
      </c>
    </row>
    <row r="9106" spans="1:6" x14ac:dyDescent="0.5">
      <c r="A9106" s="4">
        <v>43597</v>
      </c>
      <c r="B9106" s="14">
        <v>0.73781249999999998</v>
      </c>
      <c r="C9106">
        <v>2</v>
      </c>
      <c r="D9106" t="s">
        <v>640</v>
      </c>
      <c r="E9106">
        <v>127</v>
      </c>
      <c r="F9106" t="s">
        <v>641</v>
      </c>
    </row>
    <row r="9107" spans="1:6" x14ac:dyDescent="0.5">
      <c r="A9107" s="4">
        <v>43597</v>
      </c>
      <c r="B9107" s="14">
        <v>0.76186342592592593</v>
      </c>
      <c r="C9107">
        <v>2</v>
      </c>
      <c r="D9107" t="s">
        <v>640</v>
      </c>
      <c r="E9107">
        <v>42</v>
      </c>
      <c r="F9107" t="s">
        <v>641</v>
      </c>
    </row>
    <row r="9108" spans="1:6" x14ac:dyDescent="0.5">
      <c r="A9108" s="4">
        <v>43597</v>
      </c>
      <c r="B9108" s="14">
        <v>0.78350694444444446</v>
      </c>
      <c r="C9108">
        <v>2</v>
      </c>
      <c r="D9108" t="s">
        <v>640</v>
      </c>
      <c r="E9108">
        <v>52</v>
      </c>
      <c r="F9108" t="s">
        <v>641</v>
      </c>
    </row>
    <row r="9109" spans="1:6" x14ac:dyDescent="0.5">
      <c r="A9109" s="4">
        <v>43597</v>
      </c>
      <c r="B9109" s="14">
        <v>0.78354166666666669</v>
      </c>
      <c r="C9109">
        <v>2</v>
      </c>
      <c r="D9109" t="s">
        <v>645</v>
      </c>
      <c r="E9109">
        <v>71</v>
      </c>
      <c r="F9109" t="s">
        <v>641</v>
      </c>
    </row>
    <row r="9110" spans="1:6" x14ac:dyDescent="0.5">
      <c r="A9110" s="4">
        <v>43597</v>
      </c>
      <c r="B9110" s="14">
        <v>0.78357638888888881</v>
      </c>
      <c r="C9110">
        <v>2</v>
      </c>
      <c r="D9110" t="s">
        <v>640</v>
      </c>
      <c r="E9110">
        <v>121</v>
      </c>
      <c r="F9110" t="s">
        <v>641</v>
      </c>
    </row>
    <row r="9111" spans="1:6" x14ac:dyDescent="0.5">
      <c r="A9111" s="4">
        <v>43597</v>
      </c>
      <c r="B9111" s="14">
        <v>0.78429398148148144</v>
      </c>
      <c r="C9111">
        <v>2</v>
      </c>
      <c r="D9111" t="s">
        <v>640</v>
      </c>
      <c r="E9111">
        <v>41</v>
      </c>
      <c r="F9111" t="s">
        <v>641</v>
      </c>
    </row>
    <row r="9112" spans="1:6" x14ac:dyDescent="0.5">
      <c r="A9112" s="4">
        <v>43597</v>
      </c>
      <c r="B9112" s="14">
        <v>0.78434027777777782</v>
      </c>
      <c r="C9112">
        <v>2</v>
      </c>
      <c r="D9112" t="s">
        <v>640</v>
      </c>
      <c r="E9112">
        <v>39</v>
      </c>
      <c r="F9112" t="s">
        <v>641</v>
      </c>
    </row>
    <row r="9113" spans="1:6" x14ac:dyDescent="0.5">
      <c r="A9113" s="4">
        <v>43597</v>
      </c>
      <c r="B9113" s="14">
        <v>0.78437499999999993</v>
      </c>
      <c r="C9113">
        <v>2</v>
      </c>
      <c r="D9113" t="s">
        <v>640</v>
      </c>
      <c r="E9113">
        <v>76</v>
      </c>
      <c r="F9113" t="s">
        <v>641</v>
      </c>
    </row>
    <row r="9114" spans="1:6" x14ac:dyDescent="0.5">
      <c r="A9114" s="4">
        <v>43597</v>
      </c>
      <c r="B9114" s="14">
        <v>0.78442129629629631</v>
      </c>
      <c r="C9114">
        <v>2</v>
      </c>
      <c r="D9114" t="s">
        <v>640</v>
      </c>
      <c r="E9114">
        <v>75</v>
      </c>
      <c r="F9114" t="s">
        <v>641</v>
      </c>
    </row>
    <row r="9115" spans="1:6" x14ac:dyDescent="0.5">
      <c r="A9115" s="4">
        <v>43597</v>
      </c>
      <c r="B9115" s="14">
        <v>0.7844444444444445</v>
      </c>
      <c r="C9115">
        <v>2</v>
      </c>
      <c r="D9115" t="s">
        <v>640</v>
      </c>
      <c r="E9115">
        <v>49</v>
      </c>
      <c r="F9115" t="s">
        <v>641</v>
      </c>
    </row>
    <row r="9116" spans="1:6" x14ac:dyDescent="0.5">
      <c r="A9116" s="4">
        <v>43597</v>
      </c>
      <c r="B9116" s="14">
        <v>0.78446759259259258</v>
      </c>
      <c r="C9116">
        <v>2</v>
      </c>
      <c r="D9116" t="s">
        <v>640</v>
      </c>
      <c r="E9116">
        <v>79</v>
      </c>
      <c r="F9116" t="s">
        <v>641</v>
      </c>
    </row>
    <row r="9117" spans="1:6" x14ac:dyDescent="0.5">
      <c r="A9117" s="4">
        <v>43597</v>
      </c>
      <c r="B9117" s="14">
        <v>0.78531249999999997</v>
      </c>
      <c r="C9117">
        <v>2</v>
      </c>
      <c r="D9117" t="s">
        <v>640</v>
      </c>
      <c r="E9117">
        <v>58</v>
      </c>
      <c r="F9117" t="s">
        <v>641</v>
      </c>
    </row>
    <row r="9118" spans="1:6" x14ac:dyDescent="0.5">
      <c r="A9118" s="4">
        <v>43597</v>
      </c>
      <c r="B9118" s="14">
        <v>0.7853472222222222</v>
      </c>
      <c r="C9118">
        <v>2</v>
      </c>
      <c r="D9118" t="s">
        <v>640</v>
      </c>
      <c r="E9118">
        <v>51</v>
      </c>
      <c r="F9118" t="s">
        <v>641</v>
      </c>
    </row>
    <row r="9119" spans="1:6" x14ac:dyDescent="0.5">
      <c r="A9119" s="4">
        <v>43597</v>
      </c>
      <c r="B9119" s="14">
        <v>0.78535879629629635</v>
      </c>
      <c r="C9119">
        <v>2</v>
      </c>
      <c r="D9119" t="s">
        <v>640</v>
      </c>
      <c r="E9119">
        <v>44</v>
      </c>
      <c r="F9119" t="s">
        <v>641</v>
      </c>
    </row>
    <row r="9120" spans="1:6" x14ac:dyDescent="0.5">
      <c r="A9120" s="4">
        <v>43597</v>
      </c>
      <c r="B9120" s="14">
        <v>0.78539351851851846</v>
      </c>
      <c r="C9120">
        <v>2</v>
      </c>
      <c r="D9120" t="s">
        <v>640</v>
      </c>
      <c r="E9120">
        <v>39</v>
      </c>
      <c r="F9120" t="s">
        <v>641</v>
      </c>
    </row>
    <row r="9121" spans="1:25" x14ac:dyDescent="0.5">
      <c r="A9121" s="4">
        <v>43597</v>
      </c>
      <c r="B9121" s="14">
        <v>0.78546296296296303</v>
      </c>
      <c r="C9121">
        <v>2</v>
      </c>
      <c r="D9121" t="s">
        <v>640</v>
      </c>
      <c r="E9121">
        <v>40</v>
      </c>
      <c r="F9121" t="s">
        <v>641</v>
      </c>
    </row>
    <row r="9122" spans="1:25" x14ac:dyDescent="0.5">
      <c r="A9122" s="4">
        <v>43597</v>
      </c>
      <c r="B9122" s="14">
        <v>0.78797453703703713</v>
      </c>
      <c r="C9122">
        <v>2</v>
      </c>
      <c r="D9122" t="s">
        <v>640</v>
      </c>
      <c r="E9122">
        <v>52</v>
      </c>
      <c r="F9122" t="s">
        <v>641</v>
      </c>
    </row>
    <row r="9123" spans="1:25" x14ac:dyDescent="0.5">
      <c r="A9123" s="4">
        <v>43597</v>
      </c>
      <c r="B9123" s="14">
        <v>0.78806712962962966</v>
      </c>
      <c r="C9123">
        <v>2</v>
      </c>
      <c r="D9123" t="s">
        <v>640</v>
      </c>
      <c r="E9123">
        <v>59</v>
      </c>
      <c r="F9123" t="s">
        <v>641</v>
      </c>
    </row>
    <row r="9124" spans="1:25" x14ac:dyDescent="0.5">
      <c r="A9124" s="4">
        <v>43597</v>
      </c>
      <c r="B9124" s="14">
        <v>0.78809027777777774</v>
      </c>
      <c r="C9124">
        <v>2</v>
      </c>
      <c r="D9124" t="s">
        <v>640</v>
      </c>
      <c r="E9124">
        <v>48</v>
      </c>
      <c r="F9124" t="s">
        <v>641</v>
      </c>
    </row>
    <row r="9125" spans="1:25" x14ac:dyDescent="0.5">
      <c r="A9125" s="4">
        <v>43597</v>
      </c>
      <c r="B9125" s="14">
        <v>0.78811342592592604</v>
      </c>
      <c r="C9125">
        <v>2</v>
      </c>
      <c r="D9125" t="s">
        <v>640</v>
      </c>
      <c r="E9125">
        <v>39</v>
      </c>
      <c r="F9125" t="s">
        <v>641</v>
      </c>
    </row>
    <row r="9126" spans="1:25" x14ac:dyDescent="0.5">
      <c r="A9126" s="4">
        <v>43597</v>
      </c>
      <c r="B9126" s="14">
        <v>0.78828703703703706</v>
      </c>
      <c r="C9126">
        <v>2</v>
      </c>
      <c r="D9126" t="s">
        <v>640</v>
      </c>
      <c r="E9126">
        <v>127</v>
      </c>
      <c r="F9126" t="s">
        <v>641</v>
      </c>
    </row>
    <row r="9127" spans="1:25" x14ac:dyDescent="0.5">
      <c r="A9127" s="4">
        <v>43597</v>
      </c>
      <c r="B9127" s="14">
        <v>0.80262731481481486</v>
      </c>
      <c r="C9127">
        <v>2</v>
      </c>
      <c r="D9127" t="s">
        <v>640</v>
      </c>
      <c r="E9127">
        <v>13</v>
      </c>
      <c r="F9127" t="s">
        <v>641</v>
      </c>
    </row>
    <row r="9128" spans="1:25" x14ac:dyDescent="0.5">
      <c r="A9128" s="4">
        <v>43597</v>
      </c>
      <c r="B9128" s="14">
        <v>0.80923611111111116</v>
      </c>
      <c r="C9128">
        <v>2</v>
      </c>
      <c r="D9128" t="s">
        <v>640</v>
      </c>
      <c r="E9128">
        <v>55</v>
      </c>
      <c r="F9128" t="s">
        <v>641</v>
      </c>
    </row>
    <row r="9129" spans="1:25" x14ac:dyDescent="0.5">
      <c r="A9129" s="4">
        <v>43597</v>
      </c>
      <c r="B9129" s="14">
        <v>0.80945601851851856</v>
      </c>
      <c r="C9129">
        <v>2</v>
      </c>
      <c r="D9129" t="s">
        <v>640</v>
      </c>
      <c r="E9129">
        <v>52</v>
      </c>
      <c r="F9129" t="s">
        <v>641</v>
      </c>
    </row>
    <row r="9130" spans="1:25" x14ac:dyDescent="0.5">
      <c r="A9130" s="4">
        <v>43597</v>
      </c>
      <c r="B9130" s="14">
        <v>0.83474537037037033</v>
      </c>
      <c r="C9130">
        <v>2</v>
      </c>
      <c r="D9130" t="s">
        <v>640</v>
      </c>
      <c r="E9130">
        <v>112</v>
      </c>
      <c r="F9130" t="s">
        <v>641</v>
      </c>
    </row>
    <row r="9131" spans="1:25" x14ac:dyDescent="0.5">
      <c r="A9131" s="4">
        <v>43597</v>
      </c>
      <c r="B9131" s="14">
        <v>0.86084490740740749</v>
      </c>
      <c r="C9131">
        <v>2</v>
      </c>
      <c r="D9131" t="s">
        <v>640</v>
      </c>
      <c r="E9131">
        <v>39</v>
      </c>
      <c r="F9131" t="s">
        <v>641</v>
      </c>
    </row>
    <row r="9132" spans="1:25" x14ac:dyDescent="0.5">
      <c r="A9132" s="4">
        <v>43597</v>
      </c>
      <c r="B9132" s="14">
        <v>0.9065509259259259</v>
      </c>
      <c r="C9132">
        <v>1</v>
      </c>
      <c r="D9132" t="s">
        <v>651</v>
      </c>
      <c r="E9132">
        <v>59</v>
      </c>
      <c r="F9132" t="s">
        <v>642</v>
      </c>
      <c r="U9132">
        <v>1</v>
      </c>
      <c r="W9132">
        <v>1</v>
      </c>
    </row>
    <row r="9133" spans="1:25" x14ac:dyDescent="0.5">
      <c r="A9133" s="4">
        <v>43597</v>
      </c>
      <c r="B9133" s="14">
        <v>0.90664351851851854</v>
      </c>
      <c r="C9133">
        <v>2</v>
      </c>
      <c r="D9133" t="s">
        <v>651</v>
      </c>
      <c r="E9133">
        <v>65</v>
      </c>
      <c r="F9133" t="s">
        <v>642</v>
      </c>
      <c r="T9133" t="s">
        <v>649</v>
      </c>
      <c r="U9133">
        <v>1</v>
      </c>
      <c r="W9133">
        <v>1</v>
      </c>
      <c r="Y9133" t="s">
        <v>678</v>
      </c>
    </row>
    <row r="9134" spans="1:25" x14ac:dyDescent="0.5">
      <c r="A9134" s="4">
        <v>43597</v>
      </c>
      <c r="B9134" s="14">
        <v>0.91957175925925927</v>
      </c>
      <c r="C9134">
        <v>1</v>
      </c>
      <c r="D9134" t="s">
        <v>640</v>
      </c>
      <c r="E9134">
        <v>56</v>
      </c>
      <c r="F9134" t="s">
        <v>641</v>
      </c>
    </row>
    <row r="9135" spans="1:25" x14ac:dyDescent="0.5">
      <c r="A9135" s="4">
        <v>43597</v>
      </c>
      <c r="B9135" s="14">
        <v>0.92208333333333325</v>
      </c>
      <c r="C9135">
        <v>1</v>
      </c>
      <c r="D9135" t="s">
        <v>651</v>
      </c>
      <c r="E9135">
        <v>41</v>
      </c>
      <c r="F9135" t="s">
        <v>642</v>
      </c>
      <c r="U9135">
        <v>1</v>
      </c>
      <c r="W9135">
        <v>1</v>
      </c>
    </row>
    <row r="9136" spans="1:25" x14ac:dyDescent="0.5">
      <c r="A9136" s="4">
        <v>43597</v>
      </c>
      <c r="B9136" s="14">
        <v>0.92342592592592598</v>
      </c>
      <c r="C9136">
        <v>1</v>
      </c>
      <c r="D9136" t="s">
        <v>651</v>
      </c>
      <c r="E9136">
        <v>44</v>
      </c>
      <c r="F9136" t="s">
        <v>642</v>
      </c>
      <c r="U9136">
        <v>1</v>
      </c>
      <c r="W9136">
        <v>1</v>
      </c>
    </row>
    <row r="9137" spans="1:25" x14ac:dyDescent="0.5">
      <c r="A9137" s="4">
        <v>43597</v>
      </c>
      <c r="B9137" s="14">
        <v>0.92476851851851849</v>
      </c>
      <c r="C9137">
        <v>1</v>
      </c>
      <c r="D9137" t="s">
        <v>640</v>
      </c>
      <c r="E9137">
        <v>56</v>
      </c>
      <c r="F9137" t="s">
        <v>642</v>
      </c>
      <c r="U9137">
        <v>1</v>
      </c>
      <c r="W9137">
        <v>1</v>
      </c>
    </row>
    <row r="9138" spans="1:25" x14ac:dyDescent="0.5">
      <c r="A9138" s="4">
        <v>43597</v>
      </c>
      <c r="B9138" s="14">
        <v>0.92584490740740744</v>
      </c>
      <c r="C9138">
        <v>1</v>
      </c>
      <c r="D9138" t="s">
        <v>640</v>
      </c>
      <c r="E9138">
        <v>43</v>
      </c>
      <c r="F9138" t="s">
        <v>642</v>
      </c>
      <c r="U9138">
        <v>1</v>
      </c>
      <c r="W9138">
        <v>1</v>
      </c>
    </row>
    <row r="9139" spans="1:25" x14ac:dyDescent="0.5">
      <c r="A9139" s="4">
        <v>43597</v>
      </c>
      <c r="B9139" s="14">
        <v>0.92696759259259265</v>
      </c>
      <c r="C9139">
        <v>2</v>
      </c>
      <c r="D9139" t="s">
        <v>640</v>
      </c>
      <c r="E9139">
        <v>43</v>
      </c>
      <c r="F9139" t="s">
        <v>641</v>
      </c>
    </row>
    <row r="9140" spans="1:25" x14ac:dyDescent="0.5">
      <c r="A9140" s="4">
        <v>43597</v>
      </c>
      <c r="B9140" s="14">
        <v>0.92712962962962964</v>
      </c>
      <c r="C9140">
        <v>1</v>
      </c>
      <c r="D9140" t="s">
        <v>640</v>
      </c>
      <c r="E9140">
        <v>41</v>
      </c>
      <c r="F9140" t="s">
        <v>642</v>
      </c>
      <c r="U9140">
        <v>1</v>
      </c>
      <c r="W9140">
        <v>1</v>
      </c>
    </row>
    <row r="9141" spans="1:25" x14ac:dyDescent="0.5">
      <c r="A9141" s="4">
        <v>43597</v>
      </c>
      <c r="B9141" s="14">
        <v>0.92914351851851851</v>
      </c>
      <c r="C9141">
        <v>1</v>
      </c>
      <c r="D9141" t="s">
        <v>640</v>
      </c>
      <c r="E9141">
        <v>44</v>
      </c>
      <c r="F9141" t="s">
        <v>641</v>
      </c>
    </row>
    <row r="9142" spans="1:25" x14ac:dyDescent="0.5">
      <c r="A9142" s="4">
        <v>43597</v>
      </c>
      <c r="B9142" s="14">
        <v>0.92987268518518518</v>
      </c>
      <c r="C9142">
        <v>1</v>
      </c>
      <c r="D9142" t="s">
        <v>640</v>
      </c>
      <c r="E9142">
        <v>43</v>
      </c>
      <c r="F9142" t="s">
        <v>641</v>
      </c>
    </row>
    <row r="9143" spans="1:25" x14ac:dyDescent="0.5">
      <c r="A9143" s="4">
        <v>43597</v>
      </c>
      <c r="C9143">
        <v>2</v>
      </c>
      <c r="D9143" t="s">
        <v>595</v>
      </c>
      <c r="F9143" t="s">
        <v>595</v>
      </c>
      <c r="K9143" t="s">
        <v>642</v>
      </c>
      <c r="M9143" s="14">
        <v>0.93085648148148159</v>
      </c>
      <c r="N9143" t="s">
        <v>707</v>
      </c>
      <c r="P9143" t="s">
        <v>687</v>
      </c>
      <c r="T9143" t="s">
        <v>669</v>
      </c>
      <c r="U9143">
        <v>1</v>
      </c>
      <c r="X9143">
        <v>1</v>
      </c>
      <c r="Y9143" t="s">
        <v>730</v>
      </c>
    </row>
    <row r="9144" spans="1:25" x14ac:dyDescent="0.5">
      <c r="A9144" s="4">
        <v>43597</v>
      </c>
      <c r="B9144" s="14">
        <v>0.93199074074074073</v>
      </c>
      <c r="C9144">
        <v>2</v>
      </c>
      <c r="D9144" t="s">
        <v>651</v>
      </c>
      <c r="E9144">
        <v>55</v>
      </c>
      <c r="F9144" t="s">
        <v>642</v>
      </c>
      <c r="K9144" t="s">
        <v>642</v>
      </c>
      <c r="L9144" s="14">
        <v>1.3657407407407409E-3</v>
      </c>
      <c r="M9144" s="14">
        <v>0.93335648148148154</v>
      </c>
      <c r="N9144">
        <v>1</v>
      </c>
      <c r="P9144" t="s">
        <v>687</v>
      </c>
      <c r="Q9144">
        <v>0.7</v>
      </c>
      <c r="R9144">
        <v>0.6</v>
      </c>
      <c r="S9144">
        <v>35</v>
      </c>
      <c r="T9144" t="s">
        <v>660</v>
      </c>
      <c r="U9144">
        <v>1</v>
      </c>
      <c r="V9144">
        <v>1</v>
      </c>
    </row>
    <row r="9145" spans="1:25" x14ac:dyDescent="0.5">
      <c r="A9145" s="4">
        <v>43597</v>
      </c>
      <c r="C9145">
        <v>2</v>
      </c>
      <c r="D9145" t="s">
        <v>595</v>
      </c>
      <c r="F9145" t="s">
        <v>595</v>
      </c>
      <c r="K9145" t="s">
        <v>642</v>
      </c>
      <c r="M9145" s="14">
        <v>0.93467592592592597</v>
      </c>
      <c r="N9145" t="s">
        <v>707</v>
      </c>
      <c r="P9145" t="s">
        <v>687</v>
      </c>
      <c r="T9145" t="s">
        <v>660</v>
      </c>
      <c r="U9145">
        <v>1</v>
      </c>
      <c r="X9145">
        <v>1</v>
      </c>
      <c r="Y9145" t="s">
        <v>723</v>
      </c>
    </row>
    <row r="9146" spans="1:25" x14ac:dyDescent="0.5">
      <c r="A9146" s="4">
        <v>43597</v>
      </c>
      <c r="B9146" s="14">
        <v>0.93487268518518529</v>
      </c>
      <c r="C9146">
        <v>2</v>
      </c>
      <c r="D9146" t="s">
        <v>640</v>
      </c>
      <c r="E9146">
        <v>40</v>
      </c>
      <c r="F9146" t="s">
        <v>642</v>
      </c>
      <c r="K9146" t="s">
        <v>642</v>
      </c>
      <c r="L9146" s="14">
        <v>1.0648148148148147E-3</v>
      </c>
      <c r="M9146" s="14">
        <v>0.93593749999999998</v>
      </c>
      <c r="N9146">
        <v>1</v>
      </c>
      <c r="P9146" t="s">
        <v>687</v>
      </c>
      <c r="Q9146">
        <v>0.4</v>
      </c>
      <c r="R9146">
        <v>0.6</v>
      </c>
      <c r="S9146">
        <v>20</v>
      </c>
      <c r="T9146" t="s">
        <v>669</v>
      </c>
      <c r="U9146">
        <v>1</v>
      </c>
      <c r="V9146">
        <v>1</v>
      </c>
      <c r="Y9146" t="s">
        <v>664</v>
      </c>
    </row>
    <row r="9147" spans="1:25" x14ac:dyDescent="0.5">
      <c r="A9147" s="4">
        <v>43597</v>
      </c>
      <c r="C9147">
        <v>2</v>
      </c>
      <c r="D9147" t="s">
        <v>595</v>
      </c>
      <c r="F9147" t="s">
        <v>595</v>
      </c>
      <c r="K9147" t="s">
        <v>642</v>
      </c>
      <c r="M9147" s="14">
        <v>0.9353935185185186</v>
      </c>
      <c r="N9147" t="s">
        <v>707</v>
      </c>
      <c r="P9147" t="s">
        <v>687</v>
      </c>
      <c r="T9147" t="s">
        <v>660</v>
      </c>
      <c r="U9147">
        <v>1</v>
      </c>
      <c r="X9147">
        <v>1</v>
      </c>
      <c r="Y9147" t="s">
        <v>731</v>
      </c>
    </row>
    <row r="9148" spans="1:25" x14ac:dyDescent="0.5">
      <c r="A9148" s="4">
        <v>43597</v>
      </c>
      <c r="B9148" s="14">
        <v>0.93605324074074081</v>
      </c>
      <c r="C9148">
        <v>1</v>
      </c>
      <c r="D9148" t="s">
        <v>651</v>
      </c>
      <c r="E9148">
        <v>57</v>
      </c>
      <c r="F9148" t="s">
        <v>642</v>
      </c>
      <c r="U9148">
        <v>1</v>
      </c>
      <c r="W9148">
        <v>1</v>
      </c>
    </row>
    <row r="9149" spans="1:25" x14ac:dyDescent="0.5">
      <c r="A9149" s="4">
        <v>43597</v>
      </c>
      <c r="C9149">
        <v>2</v>
      </c>
      <c r="D9149" t="s">
        <v>595</v>
      </c>
      <c r="F9149" t="s">
        <v>595</v>
      </c>
      <c r="K9149" t="s">
        <v>642</v>
      </c>
      <c r="M9149" s="14">
        <v>0.93623842592592599</v>
      </c>
      <c r="N9149" t="s">
        <v>707</v>
      </c>
      <c r="P9149" t="s">
        <v>687</v>
      </c>
      <c r="T9149" t="s">
        <v>660</v>
      </c>
      <c r="U9149">
        <v>1</v>
      </c>
      <c r="X9149">
        <v>1</v>
      </c>
      <c r="Y9149" t="s">
        <v>732</v>
      </c>
    </row>
    <row r="9150" spans="1:25" x14ac:dyDescent="0.5">
      <c r="A9150" s="4">
        <v>43597</v>
      </c>
      <c r="B9150" s="14">
        <v>0.94026620370370362</v>
      </c>
      <c r="C9150">
        <v>1</v>
      </c>
      <c r="D9150" t="s">
        <v>651</v>
      </c>
      <c r="E9150">
        <v>42</v>
      </c>
      <c r="F9150" t="s">
        <v>641</v>
      </c>
      <c r="Y9150" t="s">
        <v>733</v>
      </c>
    </row>
    <row r="9151" spans="1:25" x14ac:dyDescent="0.5">
      <c r="A9151" s="4">
        <v>43597</v>
      </c>
      <c r="B9151" s="14">
        <v>0.94045138888888891</v>
      </c>
      <c r="C9151">
        <v>1</v>
      </c>
      <c r="D9151" t="s">
        <v>640</v>
      </c>
      <c r="E9151">
        <v>49</v>
      </c>
      <c r="F9151" t="s">
        <v>641</v>
      </c>
      <c r="Y9151" t="s">
        <v>733</v>
      </c>
    </row>
    <row r="9152" spans="1:25" x14ac:dyDescent="0.5">
      <c r="A9152" s="4">
        <v>43597</v>
      </c>
      <c r="B9152" s="14">
        <v>0.9412962962962963</v>
      </c>
      <c r="C9152">
        <v>1</v>
      </c>
      <c r="D9152" t="s">
        <v>640</v>
      </c>
      <c r="E9152">
        <v>40</v>
      </c>
      <c r="F9152" t="s">
        <v>641</v>
      </c>
      <c r="Y9152" t="s">
        <v>733</v>
      </c>
    </row>
    <row r="9153" spans="1:25" x14ac:dyDescent="0.5">
      <c r="A9153" s="4">
        <v>43597</v>
      </c>
      <c r="B9153" s="14">
        <v>0.9415162037037037</v>
      </c>
      <c r="C9153">
        <v>1</v>
      </c>
      <c r="D9153" t="s">
        <v>640</v>
      </c>
      <c r="E9153">
        <v>45</v>
      </c>
      <c r="F9153" t="s">
        <v>641</v>
      </c>
      <c r="Y9153" t="s">
        <v>734</v>
      </c>
    </row>
    <row r="9154" spans="1:25" x14ac:dyDescent="0.5">
      <c r="A9154" s="4">
        <v>43597</v>
      </c>
      <c r="C9154">
        <v>2</v>
      </c>
      <c r="D9154" t="s">
        <v>595</v>
      </c>
      <c r="F9154" t="s">
        <v>595</v>
      </c>
      <c r="K9154" t="s">
        <v>642</v>
      </c>
      <c r="M9154" s="14">
        <v>0.94302083333333331</v>
      </c>
      <c r="N9154" t="s">
        <v>715</v>
      </c>
      <c r="P9154" t="s">
        <v>687</v>
      </c>
      <c r="T9154" t="s">
        <v>685</v>
      </c>
      <c r="U9154">
        <v>1</v>
      </c>
      <c r="X9154">
        <v>1</v>
      </c>
      <c r="Y9154" t="s">
        <v>735</v>
      </c>
    </row>
    <row r="9155" spans="1:25" x14ac:dyDescent="0.5">
      <c r="A9155" s="4">
        <v>43597</v>
      </c>
      <c r="B9155" s="14">
        <v>0.94354166666666661</v>
      </c>
      <c r="C9155">
        <v>2</v>
      </c>
      <c r="D9155" t="s">
        <v>651</v>
      </c>
      <c r="E9155">
        <v>62</v>
      </c>
      <c r="F9155" t="s">
        <v>642</v>
      </c>
      <c r="K9155" t="s">
        <v>642</v>
      </c>
      <c r="T9155" t="s">
        <v>669</v>
      </c>
      <c r="U9155">
        <v>1</v>
      </c>
      <c r="V9155">
        <v>1</v>
      </c>
      <c r="Y9155" t="s">
        <v>736</v>
      </c>
    </row>
    <row r="9156" spans="1:25" x14ac:dyDescent="0.5">
      <c r="A9156" s="4">
        <v>43597</v>
      </c>
      <c r="B9156" s="14">
        <v>0.944849537037037</v>
      </c>
      <c r="C9156">
        <v>2</v>
      </c>
      <c r="D9156" t="s">
        <v>651</v>
      </c>
      <c r="E9156">
        <v>49</v>
      </c>
      <c r="F9156" t="s">
        <v>642</v>
      </c>
      <c r="T9156" t="s">
        <v>669</v>
      </c>
      <c r="U9156">
        <v>1</v>
      </c>
      <c r="W9156">
        <v>1</v>
      </c>
      <c r="Y9156" t="s">
        <v>678</v>
      </c>
    </row>
    <row r="9157" spans="1:25" x14ac:dyDescent="0.5">
      <c r="A9157" s="4">
        <v>43597</v>
      </c>
      <c r="C9157">
        <v>2</v>
      </c>
      <c r="D9157" t="s">
        <v>595</v>
      </c>
      <c r="F9157" t="s">
        <v>595</v>
      </c>
      <c r="K9157" t="s">
        <v>642</v>
      </c>
      <c r="M9157" s="14">
        <v>0.94497685185185187</v>
      </c>
      <c r="N9157" t="s">
        <v>707</v>
      </c>
      <c r="P9157" t="s">
        <v>687</v>
      </c>
      <c r="T9157" t="s">
        <v>669</v>
      </c>
      <c r="U9157">
        <v>1</v>
      </c>
      <c r="X9157">
        <v>1</v>
      </c>
      <c r="Y9157" t="s">
        <v>735</v>
      </c>
    </row>
    <row r="9158" spans="1:25" x14ac:dyDescent="0.5">
      <c r="A9158" s="4">
        <v>43597</v>
      </c>
      <c r="C9158">
        <v>2</v>
      </c>
      <c r="D9158" t="s">
        <v>595</v>
      </c>
      <c r="F9158" t="s">
        <v>595</v>
      </c>
      <c r="K9158" t="s">
        <v>642</v>
      </c>
      <c r="M9158" s="14">
        <v>0.94604166666666656</v>
      </c>
      <c r="N9158" t="s">
        <v>707</v>
      </c>
      <c r="P9158" t="s">
        <v>687</v>
      </c>
      <c r="T9158" t="s">
        <v>669</v>
      </c>
      <c r="U9158">
        <v>1</v>
      </c>
      <c r="X9158">
        <v>1</v>
      </c>
      <c r="Y9158" t="s">
        <v>732</v>
      </c>
    </row>
    <row r="9159" spans="1:25" x14ac:dyDescent="0.5">
      <c r="A9159" s="4">
        <v>43597</v>
      </c>
      <c r="B9159" s="14">
        <v>0.94783564814814814</v>
      </c>
      <c r="C9159">
        <v>1</v>
      </c>
      <c r="D9159" t="s">
        <v>651</v>
      </c>
      <c r="E9159">
        <v>41</v>
      </c>
      <c r="F9159" t="s">
        <v>642</v>
      </c>
      <c r="U9159">
        <v>1</v>
      </c>
      <c r="W9159">
        <v>1</v>
      </c>
    </row>
    <row r="9160" spans="1:25" x14ac:dyDescent="0.5">
      <c r="A9160" s="4">
        <v>43597</v>
      </c>
      <c r="B9160" s="14">
        <v>0.94900462962962961</v>
      </c>
      <c r="C9160">
        <v>1</v>
      </c>
      <c r="D9160" t="s">
        <v>640</v>
      </c>
      <c r="E9160">
        <v>41</v>
      </c>
      <c r="F9160" t="s">
        <v>642</v>
      </c>
      <c r="U9160">
        <v>1</v>
      </c>
      <c r="W9160">
        <v>1</v>
      </c>
    </row>
    <row r="9161" spans="1:25" x14ac:dyDescent="0.5">
      <c r="A9161" s="4">
        <v>43597</v>
      </c>
      <c r="B9161" s="14">
        <v>0.94922453703703702</v>
      </c>
      <c r="C9161">
        <v>2</v>
      </c>
      <c r="D9161" t="s">
        <v>640</v>
      </c>
      <c r="E9161">
        <v>45</v>
      </c>
      <c r="F9161" t="s">
        <v>641</v>
      </c>
    </row>
    <row r="9162" spans="1:25" x14ac:dyDescent="0.5">
      <c r="A9162" s="4">
        <v>43597</v>
      </c>
      <c r="B9162" s="14">
        <v>0.94924768518518521</v>
      </c>
      <c r="C9162">
        <v>2</v>
      </c>
      <c r="D9162" t="s">
        <v>651</v>
      </c>
      <c r="E9162">
        <v>41</v>
      </c>
      <c r="F9162" t="s">
        <v>641</v>
      </c>
    </row>
    <row r="9163" spans="1:25" x14ac:dyDescent="0.5">
      <c r="A9163" s="4">
        <v>43597</v>
      </c>
      <c r="B9163" s="14">
        <v>0.9493287037037037</v>
      </c>
      <c r="C9163">
        <v>2</v>
      </c>
      <c r="D9163" t="s">
        <v>640</v>
      </c>
      <c r="E9163">
        <v>43</v>
      </c>
      <c r="F9163" t="s">
        <v>641</v>
      </c>
    </row>
    <row r="9164" spans="1:25" x14ac:dyDescent="0.5">
      <c r="A9164" s="4">
        <v>43597</v>
      </c>
      <c r="B9164" s="14">
        <v>0.94935185185185189</v>
      </c>
      <c r="C9164">
        <v>2</v>
      </c>
      <c r="D9164" t="s">
        <v>640</v>
      </c>
      <c r="E9164">
        <v>44</v>
      </c>
      <c r="F9164" t="s">
        <v>641</v>
      </c>
    </row>
    <row r="9165" spans="1:25" x14ac:dyDescent="0.5">
      <c r="A9165" s="4">
        <v>43597</v>
      </c>
      <c r="B9165" s="14">
        <v>0.95393518518518527</v>
      </c>
      <c r="C9165">
        <v>2</v>
      </c>
      <c r="D9165" t="s">
        <v>640</v>
      </c>
      <c r="E9165">
        <v>73</v>
      </c>
      <c r="F9165" t="s">
        <v>641</v>
      </c>
    </row>
    <row r="9166" spans="1:25" x14ac:dyDescent="0.5">
      <c r="A9166" s="4">
        <v>43597</v>
      </c>
      <c r="B9166" s="14">
        <v>0.95613425925925932</v>
      </c>
      <c r="C9166">
        <v>2</v>
      </c>
      <c r="D9166" t="s">
        <v>640</v>
      </c>
      <c r="E9166">
        <v>50</v>
      </c>
      <c r="F9166" t="s">
        <v>641</v>
      </c>
    </row>
    <row r="9167" spans="1:25" x14ac:dyDescent="0.5">
      <c r="A9167" s="4">
        <v>43597</v>
      </c>
      <c r="B9167" s="14">
        <v>0.95668981481481474</v>
      </c>
      <c r="C9167">
        <v>2</v>
      </c>
      <c r="D9167" t="s">
        <v>640</v>
      </c>
      <c r="E9167">
        <v>12</v>
      </c>
      <c r="F9167" t="s">
        <v>641</v>
      </c>
    </row>
    <row r="9168" spans="1:25" x14ac:dyDescent="0.5">
      <c r="A9168" s="4">
        <v>43597</v>
      </c>
      <c r="B9168" s="14">
        <v>0.95686342592592588</v>
      </c>
      <c r="C9168">
        <v>1</v>
      </c>
      <c r="D9168" t="s">
        <v>640</v>
      </c>
      <c r="E9168">
        <v>44</v>
      </c>
      <c r="F9168" t="s">
        <v>641</v>
      </c>
    </row>
    <row r="9169" spans="1:25" x14ac:dyDescent="0.5">
      <c r="A9169" s="4">
        <v>43597</v>
      </c>
      <c r="B9169" s="14">
        <v>0.96865740740740736</v>
      </c>
      <c r="C9169">
        <v>2</v>
      </c>
      <c r="D9169" t="s">
        <v>640</v>
      </c>
      <c r="E9169">
        <v>67</v>
      </c>
      <c r="F9169" t="s">
        <v>641</v>
      </c>
    </row>
    <row r="9170" spans="1:25" x14ac:dyDescent="0.5">
      <c r="A9170" s="4">
        <v>43597</v>
      </c>
      <c r="B9170" s="14">
        <v>0.96869212962962958</v>
      </c>
      <c r="C9170">
        <v>2</v>
      </c>
      <c r="D9170" t="s">
        <v>640</v>
      </c>
      <c r="E9170">
        <v>55</v>
      </c>
      <c r="F9170" t="s">
        <v>641</v>
      </c>
    </row>
    <row r="9171" spans="1:25" x14ac:dyDescent="0.5">
      <c r="A9171" s="4">
        <v>43597</v>
      </c>
      <c r="B9171" s="14">
        <v>0.97217592592592583</v>
      </c>
      <c r="C9171">
        <v>1</v>
      </c>
      <c r="D9171" t="s">
        <v>640</v>
      </c>
      <c r="E9171">
        <v>42</v>
      </c>
      <c r="F9171" t="s">
        <v>641</v>
      </c>
    </row>
    <row r="9172" spans="1:25" x14ac:dyDescent="0.5">
      <c r="A9172" s="4">
        <v>43597</v>
      </c>
      <c r="B9172" s="14">
        <v>0.97282407407407412</v>
      </c>
      <c r="C9172">
        <v>2</v>
      </c>
      <c r="D9172" t="s">
        <v>640</v>
      </c>
      <c r="E9172">
        <v>40</v>
      </c>
      <c r="F9172" t="s">
        <v>641</v>
      </c>
    </row>
    <row r="9173" spans="1:25" x14ac:dyDescent="0.5">
      <c r="A9173" s="4">
        <v>43597</v>
      </c>
      <c r="B9173" s="14">
        <v>0.97296296296296303</v>
      </c>
      <c r="C9173">
        <v>1</v>
      </c>
      <c r="D9173" t="s">
        <v>640</v>
      </c>
      <c r="E9173">
        <v>60</v>
      </c>
      <c r="F9173" t="s">
        <v>642</v>
      </c>
      <c r="U9173">
        <v>1</v>
      </c>
      <c r="W9173">
        <v>1</v>
      </c>
    </row>
    <row r="9174" spans="1:25" x14ac:dyDescent="0.5">
      <c r="A9174" s="4">
        <v>43597</v>
      </c>
      <c r="B9174" s="14">
        <v>0.97542824074074075</v>
      </c>
      <c r="C9174">
        <v>1</v>
      </c>
      <c r="D9174" t="s">
        <v>640</v>
      </c>
      <c r="E9174">
        <v>39</v>
      </c>
      <c r="F9174" t="s">
        <v>641</v>
      </c>
    </row>
    <row r="9175" spans="1:25" x14ac:dyDescent="0.5">
      <c r="A9175" s="4">
        <v>43597</v>
      </c>
      <c r="B9175" s="14">
        <v>0.97711805555555553</v>
      </c>
      <c r="C9175">
        <v>2</v>
      </c>
      <c r="D9175" t="s">
        <v>640</v>
      </c>
      <c r="E9175">
        <v>85</v>
      </c>
      <c r="F9175" t="s">
        <v>641</v>
      </c>
    </row>
    <row r="9176" spans="1:25" x14ac:dyDescent="0.5">
      <c r="A9176" s="4">
        <v>43597</v>
      </c>
      <c r="B9176" s="14">
        <v>0.99214120370370373</v>
      </c>
      <c r="C9176">
        <v>2</v>
      </c>
      <c r="D9176" t="s">
        <v>640</v>
      </c>
      <c r="E9176">
        <v>38</v>
      </c>
      <c r="F9176" t="s">
        <v>641</v>
      </c>
    </row>
    <row r="9177" spans="1:25" x14ac:dyDescent="0.5">
      <c r="A9177" s="4">
        <v>43597</v>
      </c>
      <c r="B9177" s="14">
        <v>0.99222222222222223</v>
      </c>
      <c r="C9177">
        <v>2</v>
      </c>
      <c r="D9177" t="s">
        <v>640</v>
      </c>
      <c r="E9177">
        <v>38</v>
      </c>
      <c r="F9177" t="s">
        <v>641</v>
      </c>
    </row>
    <row r="9178" spans="1:25" x14ac:dyDescent="0.5">
      <c r="A9178" s="4">
        <v>43597</v>
      </c>
      <c r="B9178" s="14">
        <v>0.99406250000000007</v>
      </c>
      <c r="C9178">
        <v>2</v>
      </c>
      <c r="D9178" t="s">
        <v>640</v>
      </c>
      <c r="E9178">
        <v>38</v>
      </c>
      <c r="F9178" t="s">
        <v>641</v>
      </c>
    </row>
    <row r="9179" spans="1:25" x14ac:dyDescent="0.5">
      <c r="A9179" s="4">
        <v>43598</v>
      </c>
      <c r="B9179" s="14">
        <v>1.736111111111111E-3</v>
      </c>
      <c r="C9179">
        <v>2</v>
      </c>
      <c r="D9179" t="s">
        <v>640</v>
      </c>
      <c r="E9179">
        <v>39</v>
      </c>
      <c r="F9179" t="s">
        <v>641</v>
      </c>
    </row>
    <row r="9180" spans="1:25" x14ac:dyDescent="0.5">
      <c r="A9180" s="4">
        <v>43598</v>
      </c>
      <c r="B9180" s="14">
        <v>2.0370370370370373E-3</v>
      </c>
      <c r="C9180">
        <v>1</v>
      </c>
      <c r="D9180" t="s">
        <v>640</v>
      </c>
      <c r="E9180">
        <v>54</v>
      </c>
      <c r="F9180" t="s">
        <v>641</v>
      </c>
      <c r="T9180" t="s">
        <v>660</v>
      </c>
      <c r="Y9180" t="s">
        <v>733</v>
      </c>
    </row>
    <row r="9181" spans="1:25" x14ac:dyDescent="0.5">
      <c r="A9181" s="4">
        <v>43598</v>
      </c>
      <c r="B9181" s="14">
        <v>1.9363425925925926E-2</v>
      </c>
      <c r="C9181">
        <v>1</v>
      </c>
      <c r="D9181" t="s">
        <v>640</v>
      </c>
      <c r="E9181">
        <v>44</v>
      </c>
      <c r="F9181" t="s">
        <v>641</v>
      </c>
    </row>
    <row r="9182" spans="1:25" x14ac:dyDescent="0.5">
      <c r="A9182" s="4">
        <v>43598</v>
      </c>
      <c r="B9182" s="14">
        <v>2.1898148148148149E-2</v>
      </c>
      <c r="C9182">
        <v>2</v>
      </c>
      <c r="D9182" t="s">
        <v>640</v>
      </c>
      <c r="E9182">
        <v>79</v>
      </c>
      <c r="F9182" t="s">
        <v>641</v>
      </c>
    </row>
    <row r="9183" spans="1:25" x14ac:dyDescent="0.5">
      <c r="A9183" s="4">
        <v>43598</v>
      </c>
      <c r="B9183" s="14">
        <v>2.1909722222222223E-2</v>
      </c>
      <c r="C9183">
        <v>1</v>
      </c>
      <c r="D9183" t="s">
        <v>640</v>
      </c>
      <c r="E9183">
        <v>45</v>
      </c>
      <c r="F9183" t="s">
        <v>641</v>
      </c>
    </row>
    <row r="9184" spans="1:25" x14ac:dyDescent="0.5">
      <c r="A9184" s="4">
        <v>43598</v>
      </c>
      <c r="B9184" s="14">
        <v>2.8576388888888887E-2</v>
      </c>
      <c r="C9184">
        <v>2</v>
      </c>
      <c r="D9184" t="s">
        <v>651</v>
      </c>
      <c r="E9184">
        <v>39</v>
      </c>
      <c r="F9184" t="s">
        <v>642</v>
      </c>
      <c r="K9184" t="s">
        <v>642</v>
      </c>
      <c r="L9184" s="14">
        <v>9.4907407407407408E-4</v>
      </c>
      <c r="M9184" s="14">
        <v>2.9525462962962962E-2</v>
      </c>
      <c r="N9184">
        <v>1</v>
      </c>
      <c r="P9184" t="s">
        <v>687</v>
      </c>
      <c r="Q9184">
        <v>0.5</v>
      </c>
      <c r="R9184">
        <v>0.6</v>
      </c>
      <c r="S9184">
        <v>25</v>
      </c>
      <c r="T9184" t="s">
        <v>669</v>
      </c>
      <c r="U9184">
        <v>1</v>
      </c>
      <c r="V9184">
        <v>1</v>
      </c>
    </row>
    <row r="9185" spans="1:25" x14ac:dyDescent="0.5">
      <c r="A9185" s="4">
        <v>43598</v>
      </c>
      <c r="B9185" s="14">
        <v>3.8043981481481477E-2</v>
      </c>
      <c r="C9185">
        <v>1</v>
      </c>
      <c r="D9185" t="s">
        <v>651</v>
      </c>
      <c r="E9185">
        <v>50</v>
      </c>
      <c r="F9185" t="s">
        <v>642</v>
      </c>
      <c r="U9185">
        <v>1</v>
      </c>
      <c r="W9185">
        <v>1</v>
      </c>
    </row>
    <row r="9186" spans="1:25" x14ac:dyDescent="0.5">
      <c r="A9186" s="4">
        <v>43598</v>
      </c>
      <c r="B9186" s="14">
        <v>4.4259259259259255E-2</v>
      </c>
      <c r="C9186">
        <v>1</v>
      </c>
      <c r="D9186" t="s">
        <v>640</v>
      </c>
      <c r="E9186">
        <v>39</v>
      </c>
      <c r="F9186" t="s">
        <v>641</v>
      </c>
    </row>
    <row r="9187" spans="1:25" x14ac:dyDescent="0.5">
      <c r="A9187" s="4">
        <v>43598</v>
      </c>
      <c r="B9187" s="14">
        <v>5.3483796296296293E-2</v>
      </c>
      <c r="C9187">
        <v>1</v>
      </c>
      <c r="D9187" t="s">
        <v>651</v>
      </c>
      <c r="E9187">
        <v>46</v>
      </c>
      <c r="F9187" t="s">
        <v>642</v>
      </c>
      <c r="U9187">
        <v>1</v>
      </c>
      <c r="W9187">
        <v>1</v>
      </c>
    </row>
    <row r="9188" spans="1:25" x14ac:dyDescent="0.5">
      <c r="A9188" s="4">
        <v>43598</v>
      </c>
      <c r="B9188" s="14">
        <v>5.9201388888888894E-2</v>
      </c>
      <c r="C9188">
        <v>2</v>
      </c>
      <c r="D9188" t="s">
        <v>640</v>
      </c>
      <c r="E9188">
        <v>46</v>
      </c>
      <c r="F9188" t="s">
        <v>641</v>
      </c>
    </row>
    <row r="9189" spans="1:25" x14ac:dyDescent="0.5">
      <c r="A9189" s="4">
        <v>43598</v>
      </c>
      <c r="B9189" s="14">
        <v>6.8368055555555557E-2</v>
      </c>
      <c r="C9189">
        <v>1</v>
      </c>
      <c r="D9189" t="s">
        <v>651</v>
      </c>
      <c r="E9189">
        <v>43</v>
      </c>
      <c r="F9189" t="s">
        <v>642</v>
      </c>
      <c r="U9189">
        <v>1</v>
      </c>
      <c r="W9189">
        <v>1</v>
      </c>
    </row>
    <row r="9190" spans="1:25" x14ac:dyDescent="0.5">
      <c r="A9190" s="4">
        <v>43598</v>
      </c>
      <c r="B9190" s="14">
        <v>7.0243055555555559E-2</v>
      </c>
      <c r="C9190">
        <v>1</v>
      </c>
      <c r="D9190" t="s">
        <v>651</v>
      </c>
      <c r="E9190">
        <v>54</v>
      </c>
      <c r="F9190" t="s">
        <v>642</v>
      </c>
      <c r="U9190">
        <v>1</v>
      </c>
      <c r="W9190">
        <v>1</v>
      </c>
    </row>
    <row r="9191" spans="1:25" x14ac:dyDescent="0.5">
      <c r="A9191" s="4">
        <v>43598</v>
      </c>
      <c r="B9191" s="14">
        <v>7.0578703703703713E-2</v>
      </c>
      <c r="C9191">
        <v>2</v>
      </c>
      <c r="D9191" t="s">
        <v>640</v>
      </c>
      <c r="E9191">
        <v>44</v>
      </c>
      <c r="F9191" t="s">
        <v>641</v>
      </c>
    </row>
    <row r="9192" spans="1:25" x14ac:dyDescent="0.5">
      <c r="A9192" s="4">
        <v>43598</v>
      </c>
      <c r="B9192" s="14">
        <v>7.5335648148148152E-2</v>
      </c>
      <c r="C9192">
        <v>2</v>
      </c>
      <c r="D9192" t="s">
        <v>640</v>
      </c>
      <c r="E9192">
        <v>37</v>
      </c>
      <c r="F9192" t="s">
        <v>641</v>
      </c>
    </row>
    <row r="9193" spans="1:25" x14ac:dyDescent="0.5">
      <c r="A9193" s="4">
        <v>43598</v>
      </c>
      <c r="B9193" s="14">
        <v>7.6747685185185183E-2</v>
      </c>
      <c r="C9193">
        <v>1</v>
      </c>
      <c r="D9193" t="s">
        <v>651</v>
      </c>
      <c r="E9193">
        <v>44</v>
      </c>
      <c r="F9193" t="s">
        <v>642</v>
      </c>
      <c r="U9193">
        <v>1</v>
      </c>
      <c r="W9193">
        <v>1</v>
      </c>
    </row>
    <row r="9194" spans="1:25" x14ac:dyDescent="0.5">
      <c r="A9194" s="4">
        <v>43598</v>
      </c>
      <c r="B9194" s="14">
        <v>8.2696759259259262E-2</v>
      </c>
      <c r="C9194">
        <v>1</v>
      </c>
      <c r="D9194" t="s">
        <v>651</v>
      </c>
      <c r="E9194">
        <v>47</v>
      </c>
      <c r="F9194" t="s">
        <v>642</v>
      </c>
      <c r="U9194">
        <v>1</v>
      </c>
      <c r="W9194">
        <v>1</v>
      </c>
    </row>
    <row r="9195" spans="1:25" x14ac:dyDescent="0.5">
      <c r="A9195" s="4">
        <v>43598</v>
      </c>
      <c r="B9195" s="14">
        <v>8.3715277777777777E-2</v>
      </c>
      <c r="C9195">
        <v>1</v>
      </c>
      <c r="D9195" t="s">
        <v>651</v>
      </c>
      <c r="E9195">
        <v>53</v>
      </c>
      <c r="F9195" t="s">
        <v>641</v>
      </c>
    </row>
    <row r="9196" spans="1:25" x14ac:dyDescent="0.5">
      <c r="A9196" s="4">
        <v>43598</v>
      </c>
      <c r="B9196" s="14">
        <v>8.548611111111111E-2</v>
      </c>
      <c r="C9196">
        <v>1</v>
      </c>
      <c r="D9196" t="s">
        <v>640</v>
      </c>
      <c r="E9196">
        <v>38</v>
      </c>
      <c r="F9196" t="s">
        <v>641</v>
      </c>
    </row>
    <row r="9197" spans="1:25" x14ac:dyDescent="0.5">
      <c r="A9197" s="4">
        <v>43598</v>
      </c>
      <c r="B9197" s="14">
        <v>8.549768518518519E-2</v>
      </c>
      <c r="C9197">
        <v>2</v>
      </c>
      <c r="D9197" t="s">
        <v>651</v>
      </c>
      <c r="E9197">
        <v>44</v>
      </c>
      <c r="F9197" t="s">
        <v>642</v>
      </c>
      <c r="K9197" t="s">
        <v>642</v>
      </c>
      <c r="L9197" s="14">
        <v>1.3888888888888889E-3</v>
      </c>
      <c r="M9197" s="14">
        <v>8.6886574074074074E-2</v>
      </c>
      <c r="N9197">
        <v>1</v>
      </c>
      <c r="P9197" t="s">
        <v>687</v>
      </c>
      <c r="Q9197">
        <v>0.3</v>
      </c>
      <c r="R9197">
        <v>0.6</v>
      </c>
      <c r="S9197">
        <v>15</v>
      </c>
      <c r="T9197" t="s">
        <v>669</v>
      </c>
      <c r="U9197">
        <v>1</v>
      </c>
      <c r="V9197">
        <v>1</v>
      </c>
      <c r="Y9197" t="s">
        <v>665</v>
      </c>
    </row>
    <row r="9198" spans="1:25" x14ac:dyDescent="0.5">
      <c r="A9198" s="4">
        <v>43598</v>
      </c>
      <c r="B9198" s="14">
        <v>8.6562500000000001E-2</v>
      </c>
      <c r="C9198">
        <v>1</v>
      </c>
      <c r="D9198" t="s">
        <v>651</v>
      </c>
      <c r="E9198">
        <v>50</v>
      </c>
      <c r="F9198" t="s">
        <v>642</v>
      </c>
      <c r="U9198">
        <v>1</v>
      </c>
      <c r="W9198">
        <v>1</v>
      </c>
    </row>
    <row r="9199" spans="1:25" x14ac:dyDescent="0.5">
      <c r="A9199" s="4">
        <v>43598</v>
      </c>
      <c r="B9199" s="14">
        <v>9.8472222222222225E-2</v>
      </c>
      <c r="C9199">
        <v>1</v>
      </c>
      <c r="D9199" t="s">
        <v>640</v>
      </c>
      <c r="E9199">
        <v>71</v>
      </c>
      <c r="F9199" t="s">
        <v>641</v>
      </c>
    </row>
    <row r="9200" spans="1:25" x14ac:dyDescent="0.5">
      <c r="A9200" s="4">
        <v>43598</v>
      </c>
      <c r="B9200" s="14">
        <v>0.12093749999999999</v>
      </c>
      <c r="C9200">
        <v>1</v>
      </c>
      <c r="D9200" t="s">
        <v>651</v>
      </c>
      <c r="E9200">
        <v>42</v>
      </c>
      <c r="F9200" t="s">
        <v>642</v>
      </c>
      <c r="U9200">
        <v>1</v>
      </c>
      <c r="W9200">
        <v>1</v>
      </c>
    </row>
    <row r="9201" spans="1:23" x14ac:dyDescent="0.5">
      <c r="A9201" s="4">
        <v>43598</v>
      </c>
      <c r="B9201" s="14">
        <v>0.12328703703703703</v>
      </c>
      <c r="C9201">
        <v>1</v>
      </c>
      <c r="D9201" t="s">
        <v>640</v>
      </c>
      <c r="E9201">
        <v>39</v>
      </c>
      <c r="F9201" t="s">
        <v>641</v>
      </c>
    </row>
    <row r="9202" spans="1:23" x14ac:dyDescent="0.5">
      <c r="A9202" s="4">
        <v>43598</v>
      </c>
      <c r="B9202" s="14">
        <v>0.12997685185185184</v>
      </c>
      <c r="C9202">
        <v>1</v>
      </c>
      <c r="D9202" t="s">
        <v>651</v>
      </c>
      <c r="E9202">
        <v>45</v>
      </c>
      <c r="F9202" t="s">
        <v>642</v>
      </c>
      <c r="U9202">
        <v>1</v>
      </c>
      <c r="W9202">
        <v>1</v>
      </c>
    </row>
    <row r="9203" spans="1:23" x14ac:dyDescent="0.5">
      <c r="A9203" s="4">
        <v>43598</v>
      </c>
      <c r="B9203" s="14">
        <v>0.1358101851851852</v>
      </c>
      <c r="C9203">
        <v>2</v>
      </c>
      <c r="D9203" t="s">
        <v>640</v>
      </c>
      <c r="E9203">
        <v>41</v>
      </c>
      <c r="F9203" t="s">
        <v>641</v>
      </c>
    </row>
    <row r="9204" spans="1:23" x14ac:dyDescent="0.5">
      <c r="A9204" s="4">
        <v>43598</v>
      </c>
      <c r="B9204" s="14">
        <v>0.13587962962962963</v>
      </c>
      <c r="C9204">
        <v>2</v>
      </c>
      <c r="D9204" t="s">
        <v>640</v>
      </c>
      <c r="E9204">
        <v>40</v>
      </c>
      <c r="F9204" t="s">
        <v>641</v>
      </c>
    </row>
    <row r="9205" spans="1:23" x14ac:dyDescent="0.5">
      <c r="A9205" s="4">
        <v>43598</v>
      </c>
      <c r="B9205" s="14">
        <v>0.13592592592592592</v>
      </c>
      <c r="C9205">
        <v>2</v>
      </c>
      <c r="D9205" t="s">
        <v>640</v>
      </c>
      <c r="E9205">
        <v>39</v>
      </c>
      <c r="F9205" t="s">
        <v>641</v>
      </c>
    </row>
    <row r="9206" spans="1:23" x14ac:dyDescent="0.5">
      <c r="A9206" s="4">
        <v>43598</v>
      </c>
      <c r="B9206" s="14">
        <v>0.13849537037037038</v>
      </c>
      <c r="C9206">
        <v>1</v>
      </c>
      <c r="D9206" t="s">
        <v>640</v>
      </c>
      <c r="E9206">
        <v>51</v>
      </c>
      <c r="F9206" t="s">
        <v>641</v>
      </c>
    </row>
    <row r="9207" spans="1:23" x14ac:dyDescent="0.5">
      <c r="A9207" s="4">
        <v>43598</v>
      </c>
      <c r="B9207" s="14">
        <v>0.14548611111111112</v>
      </c>
      <c r="C9207">
        <v>2</v>
      </c>
      <c r="D9207" t="s">
        <v>640</v>
      </c>
      <c r="E9207">
        <v>101</v>
      </c>
      <c r="F9207" t="s">
        <v>641</v>
      </c>
    </row>
    <row r="9208" spans="1:23" x14ac:dyDescent="0.5">
      <c r="A9208" s="4">
        <v>43598</v>
      </c>
      <c r="B9208" s="14">
        <v>0.1464351851851852</v>
      </c>
      <c r="C9208">
        <v>2</v>
      </c>
      <c r="D9208" t="s">
        <v>640</v>
      </c>
      <c r="E9208">
        <v>51</v>
      </c>
      <c r="F9208" t="s">
        <v>641</v>
      </c>
    </row>
    <row r="9209" spans="1:23" x14ac:dyDescent="0.5">
      <c r="A9209" s="4">
        <v>43598</v>
      </c>
      <c r="B9209" s="14">
        <v>0.14646990740740742</v>
      </c>
      <c r="C9209">
        <v>2</v>
      </c>
      <c r="D9209" t="s">
        <v>640</v>
      </c>
      <c r="E9209">
        <v>49</v>
      </c>
      <c r="F9209" t="s">
        <v>641</v>
      </c>
    </row>
    <row r="9210" spans="1:23" x14ac:dyDescent="0.5">
      <c r="A9210" s="4">
        <v>43598</v>
      </c>
      <c r="B9210" s="14">
        <v>0.14719907407407407</v>
      </c>
      <c r="C9210">
        <v>2</v>
      </c>
      <c r="D9210" t="s">
        <v>640</v>
      </c>
      <c r="E9210">
        <v>55</v>
      </c>
      <c r="F9210" t="s">
        <v>641</v>
      </c>
    </row>
    <row r="9211" spans="1:23" x14ac:dyDescent="0.5">
      <c r="A9211" s="4">
        <v>43598</v>
      </c>
      <c r="B9211" s="14">
        <v>0.16237268518518519</v>
      </c>
      <c r="C9211">
        <v>1</v>
      </c>
      <c r="D9211" t="s">
        <v>640</v>
      </c>
      <c r="E9211">
        <v>53</v>
      </c>
      <c r="F9211" t="s">
        <v>641</v>
      </c>
    </row>
    <row r="9212" spans="1:23" x14ac:dyDescent="0.5">
      <c r="A9212" s="4">
        <v>43598</v>
      </c>
      <c r="B9212" s="14">
        <v>0.1703240740740741</v>
      </c>
      <c r="C9212">
        <v>2</v>
      </c>
      <c r="D9212" t="s">
        <v>640</v>
      </c>
      <c r="E9212">
        <v>77</v>
      </c>
      <c r="F9212" t="s">
        <v>641</v>
      </c>
    </row>
    <row r="9213" spans="1:23" x14ac:dyDescent="0.5">
      <c r="A9213" s="4">
        <v>43598</v>
      </c>
      <c r="B9213" s="14">
        <v>0.19126157407407407</v>
      </c>
      <c r="C9213">
        <v>2</v>
      </c>
      <c r="D9213" t="s">
        <v>640</v>
      </c>
      <c r="E9213">
        <v>41</v>
      </c>
      <c r="F9213" t="s">
        <v>641</v>
      </c>
    </row>
    <row r="9214" spans="1:23" x14ac:dyDescent="0.5">
      <c r="A9214" s="4">
        <v>43598</v>
      </c>
      <c r="B9214" s="14">
        <v>0.1980787037037037</v>
      </c>
      <c r="C9214">
        <v>2</v>
      </c>
      <c r="D9214" t="s">
        <v>640</v>
      </c>
      <c r="E9214">
        <v>38</v>
      </c>
      <c r="F9214" t="s">
        <v>641</v>
      </c>
    </row>
    <row r="9215" spans="1:23" x14ac:dyDescent="0.5">
      <c r="A9215" s="4">
        <v>43598</v>
      </c>
      <c r="B9215" s="14">
        <v>0.21233796296296295</v>
      </c>
      <c r="C9215">
        <v>2</v>
      </c>
      <c r="D9215" t="s">
        <v>640</v>
      </c>
      <c r="E9215">
        <v>35</v>
      </c>
      <c r="F9215" t="s">
        <v>641</v>
      </c>
    </row>
    <row r="9216" spans="1:23" x14ac:dyDescent="0.5">
      <c r="A9216" s="4">
        <v>43598</v>
      </c>
      <c r="B9216" s="14">
        <v>0.25677083333333334</v>
      </c>
      <c r="C9216">
        <v>2</v>
      </c>
      <c r="D9216" t="s">
        <v>640</v>
      </c>
      <c r="E9216">
        <v>43</v>
      </c>
      <c r="F9216" t="s">
        <v>641</v>
      </c>
    </row>
    <row r="9217" spans="1:6" x14ac:dyDescent="0.5">
      <c r="A9217" s="4">
        <v>43598</v>
      </c>
      <c r="B9217" s="14">
        <v>0.25714120370370369</v>
      </c>
      <c r="C9217">
        <v>2</v>
      </c>
      <c r="D9217" t="s">
        <v>640</v>
      </c>
      <c r="E9217">
        <v>70</v>
      </c>
      <c r="F9217" t="s">
        <v>641</v>
      </c>
    </row>
    <row r="9218" spans="1:6" x14ac:dyDescent="0.5">
      <c r="A9218" s="4">
        <v>43598</v>
      </c>
      <c r="B9218" s="14">
        <v>0.25716435185185188</v>
      </c>
      <c r="C9218">
        <v>2</v>
      </c>
      <c r="D9218" t="s">
        <v>640</v>
      </c>
      <c r="E9218">
        <v>127</v>
      </c>
      <c r="F9218" t="s">
        <v>641</v>
      </c>
    </row>
    <row r="9219" spans="1:6" x14ac:dyDescent="0.5">
      <c r="A9219" s="4">
        <v>43598</v>
      </c>
      <c r="B9219" s="14">
        <v>0.25940972222222219</v>
      </c>
      <c r="C9219">
        <v>2</v>
      </c>
      <c r="D9219" t="s">
        <v>640</v>
      </c>
      <c r="E9219">
        <v>125</v>
      </c>
      <c r="F9219" t="s">
        <v>641</v>
      </c>
    </row>
    <row r="9220" spans="1:6" x14ac:dyDescent="0.5">
      <c r="A9220" s="4">
        <v>43598</v>
      </c>
      <c r="B9220" s="14">
        <v>0.28098379629629627</v>
      </c>
      <c r="C9220">
        <v>2</v>
      </c>
      <c r="D9220" t="s">
        <v>640</v>
      </c>
      <c r="E9220">
        <v>40</v>
      </c>
      <c r="F9220" t="s">
        <v>641</v>
      </c>
    </row>
    <row r="9221" spans="1:6" x14ac:dyDescent="0.5">
      <c r="A9221" s="4">
        <v>43598</v>
      </c>
      <c r="B9221" s="14">
        <v>0.28104166666666669</v>
      </c>
      <c r="C9221">
        <v>2</v>
      </c>
      <c r="D9221" t="s">
        <v>640</v>
      </c>
      <c r="E9221">
        <v>117</v>
      </c>
      <c r="F9221" t="s">
        <v>641</v>
      </c>
    </row>
    <row r="9222" spans="1:6" x14ac:dyDescent="0.5">
      <c r="A9222" s="4">
        <v>43598</v>
      </c>
      <c r="B9222" s="14">
        <v>0.28873842592592591</v>
      </c>
      <c r="C9222">
        <v>2</v>
      </c>
      <c r="D9222" t="s">
        <v>640</v>
      </c>
      <c r="E9222">
        <v>74</v>
      </c>
      <c r="F9222" t="s">
        <v>641</v>
      </c>
    </row>
    <row r="9223" spans="1:6" x14ac:dyDescent="0.5">
      <c r="A9223" s="4">
        <v>43598</v>
      </c>
      <c r="B9223" s="14">
        <v>0.29737268518518517</v>
      </c>
      <c r="C9223">
        <v>2</v>
      </c>
      <c r="D9223" t="s">
        <v>640</v>
      </c>
      <c r="E9223">
        <v>27</v>
      </c>
      <c r="F9223" t="s">
        <v>641</v>
      </c>
    </row>
    <row r="9224" spans="1:6" x14ac:dyDescent="0.5">
      <c r="A9224" s="4">
        <v>43598</v>
      </c>
      <c r="B9224" s="14">
        <v>0.29925925925925928</v>
      </c>
      <c r="C9224">
        <v>2</v>
      </c>
      <c r="D9224" t="s">
        <v>640</v>
      </c>
      <c r="E9224">
        <v>38</v>
      </c>
      <c r="F9224" t="s">
        <v>641</v>
      </c>
    </row>
    <row r="9225" spans="1:6" x14ac:dyDescent="0.5">
      <c r="A9225" s="4">
        <v>43598</v>
      </c>
      <c r="B9225" s="14">
        <v>0.29927083333333332</v>
      </c>
      <c r="C9225">
        <v>2</v>
      </c>
      <c r="D9225" t="s">
        <v>640</v>
      </c>
      <c r="E9225">
        <v>69</v>
      </c>
      <c r="F9225" t="s">
        <v>641</v>
      </c>
    </row>
    <row r="9226" spans="1:6" x14ac:dyDescent="0.5">
      <c r="A9226" s="4">
        <v>43598</v>
      </c>
      <c r="B9226" s="14">
        <v>0.29932870370370374</v>
      </c>
      <c r="C9226">
        <v>2</v>
      </c>
      <c r="D9226" t="s">
        <v>640</v>
      </c>
      <c r="E9226">
        <v>40</v>
      </c>
      <c r="F9226" t="s">
        <v>641</v>
      </c>
    </row>
    <row r="9227" spans="1:6" x14ac:dyDescent="0.5">
      <c r="A9227" s="4">
        <v>43598</v>
      </c>
      <c r="B9227" s="14">
        <v>0.29951388888888891</v>
      </c>
      <c r="C9227">
        <v>2</v>
      </c>
      <c r="D9227" t="s">
        <v>651</v>
      </c>
      <c r="E9227">
        <v>56</v>
      </c>
      <c r="F9227" t="s">
        <v>641</v>
      </c>
    </row>
    <row r="9228" spans="1:6" x14ac:dyDescent="0.5">
      <c r="A9228" s="4">
        <v>43598</v>
      </c>
      <c r="B9228" s="14">
        <v>0.30151620370370369</v>
      </c>
      <c r="C9228">
        <v>2</v>
      </c>
      <c r="D9228" t="s">
        <v>640</v>
      </c>
      <c r="E9228">
        <v>42</v>
      </c>
      <c r="F9228" t="s">
        <v>641</v>
      </c>
    </row>
    <row r="9229" spans="1:6" x14ac:dyDescent="0.5">
      <c r="A9229" s="4">
        <v>43598</v>
      </c>
      <c r="B9229" s="14">
        <v>0.31434027777777779</v>
      </c>
      <c r="C9229">
        <v>2</v>
      </c>
      <c r="D9229" t="s">
        <v>640</v>
      </c>
      <c r="E9229">
        <v>41</v>
      </c>
      <c r="F9229" t="s">
        <v>641</v>
      </c>
    </row>
    <row r="9230" spans="1:6" x14ac:dyDescent="0.5">
      <c r="A9230" s="4">
        <v>43598</v>
      </c>
      <c r="B9230" s="14">
        <v>0.32296296296296295</v>
      </c>
      <c r="C9230">
        <v>2</v>
      </c>
      <c r="D9230" t="s">
        <v>640</v>
      </c>
      <c r="E9230">
        <v>38</v>
      </c>
      <c r="F9230" t="s">
        <v>641</v>
      </c>
    </row>
    <row r="9231" spans="1:6" x14ac:dyDescent="0.5">
      <c r="A9231" s="4">
        <v>43598</v>
      </c>
      <c r="B9231" s="14">
        <v>0.33436342592592588</v>
      </c>
      <c r="C9231">
        <v>2</v>
      </c>
      <c r="D9231" t="s">
        <v>640</v>
      </c>
      <c r="E9231">
        <v>66</v>
      </c>
      <c r="F9231" t="s">
        <v>641</v>
      </c>
    </row>
    <row r="9232" spans="1:6" x14ac:dyDescent="0.5">
      <c r="A9232" s="4">
        <v>43598</v>
      </c>
      <c r="B9232" s="14">
        <v>0.33440972222222221</v>
      </c>
      <c r="C9232">
        <v>2</v>
      </c>
      <c r="D9232" t="s">
        <v>640</v>
      </c>
      <c r="E9232">
        <v>46</v>
      </c>
      <c r="F9232" t="s">
        <v>641</v>
      </c>
    </row>
    <row r="9233" spans="1:6" x14ac:dyDescent="0.5">
      <c r="A9233" s="4">
        <v>43598</v>
      </c>
      <c r="B9233" s="14">
        <v>0.33505787037037038</v>
      </c>
      <c r="C9233">
        <v>2</v>
      </c>
      <c r="D9233" t="s">
        <v>640</v>
      </c>
      <c r="E9233">
        <v>124</v>
      </c>
      <c r="F9233" t="s">
        <v>641</v>
      </c>
    </row>
    <row r="9234" spans="1:6" x14ac:dyDescent="0.5">
      <c r="A9234" s="4">
        <v>43598</v>
      </c>
      <c r="B9234" s="14">
        <v>0.35194444444444445</v>
      </c>
      <c r="C9234">
        <v>2</v>
      </c>
      <c r="D9234" t="s">
        <v>640</v>
      </c>
      <c r="E9234">
        <v>95</v>
      </c>
      <c r="F9234" t="s">
        <v>641</v>
      </c>
    </row>
    <row r="9235" spans="1:6" x14ac:dyDescent="0.5">
      <c r="A9235" s="4">
        <v>43598</v>
      </c>
      <c r="B9235" s="14">
        <v>0.35260416666666666</v>
      </c>
      <c r="C9235">
        <v>2</v>
      </c>
      <c r="D9235" t="s">
        <v>640</v>
      </c>
      <c r="E9235">
        <v>44</v>
      </c>
      <c r="F9235" t="s">
        <v>641</v>
      </c>
    </row>
    <row r="9236" spans="1:6" x14ac:dyDescent="0.5">
      <c r="A9236" s="4">
        <v>43598</v>
      </c>
      <c r="B9236" s="14">
        <v>0.35309027777777779</v>
      </c>
      <c r="C9236">
        <v>2</v>
      </c>
      <c r="D9236" t="s">
        <v>640</v>
      </c>
      <c r="E9236">
        <v>106</v>
      </c>
      <c r="F9236" t="s">
        <v>641</v>
      </c>
    </row>
    <row r="9237" spans="1:6" x14ac:dyDescent="0.5">
      <c r="A9237" s="4">
        <v>43598</v>
      </c>
      <c r="B9237" s="14">
        <v>0.35311342592592593</v>
      </c>
      <c r="C9237">
        <v>2</v>
      </c>
      <c r="D9237" t="s">
        <v>640</v>
      </c>
      <c r="E9237">
        <v>106</v>
      </c>
      <c r="F9237" t="s">
        <v>641</v>
      </c>
    </row>
    <row r="9238" spans="1:6" x14ac:dyDescent="0.5">
      <c r="A9238" s="4">
        <v>43598</v>
      </c>
      <c r="B9238" s="14">
        <v>0.35312499999999997</v>
      </c>
      <c r="C9238">
        <v>2</v>
      </c>
      <c r="D9238" t="s">
        <v>640</v>
      </c>
      <c r="E9238">
        <v>100</v>
      </c>
      <c r="F9238" t="s">
        <v>641</v>
      </c>
    </row>
    <row r="9239" spans="1:6" x14ac:dyDescent="0.5">
      <c r="A9239" s="4">
        <v>43598</v>
      </c>
      <c r="B9239" s="14">
        <v>0.36098379629629629</v>
      </c>
      <c r="C9239">
        <v>2</v>
      </c>
      <c r="D9239" t="s">
        <v>640</v>
      </c>
      <c r="E9239">
        <v>116</v>
      </c>
      <c r="F9239" t="s">
        <v>641</v>
      </c>
    </row>
    <row r="9240" spans="1:6" x14ac:dyDescent="0.5">
      <c r="A9240" s="4">
        <v>43598</v>
      </c>
      <c r="B9240" s="14">
        <v>0.36103009259259261</v>
      </c>
      <c r="C9240">
        <v>2</v>
      </c>
      <c r="D9240" t="s">
        <v>640</v>
      </c>
      <c r="E9240">
        <v>116</v>
      </c>
      <c r="F9240" t="s">
        <v>641</v>
      </c>
    </row>
    <row r="9241" spans="1:6" x14ac:dyDescent="0.5">
      <c r="A9241" s="4">
        <v>43598</v>
      </c>
      <c r="B9241" s="14">
        <v>0.36109953703703707</v>
      </c>
      <c r="C9241">
        <v>2</v>
      </c>
      <c r="D9241" t="s">
        <v>640</v>
      </c>
      <c r="E9241">
        <v>116</v>
      </c>
      <c r="F9241" t="s">
        <v>641</v>
      </c>
    </row>
    <row r="9242" spans="1:6" x14ac:dyDescent="0.5">
      <c r="A9242" s="4">
        <v>43598</v>
      </c>
      <c r="B9242" s="14">
        <v>0.36686342592592597</v>
      </c>
      <c r="C9242">
        <v>2</v>
      </c>
      <c r="D9242" t="s">
        <v>640</v>
      </c>
      <c r="E9242">
        <v>127</v>
      </c>
      <c r="F9242" t="s">
        <v>641</v>
      </c>
    </row>
    <row r="9243" spans="1:6" x14ac:dyDescent="0.5">
      <c r="A9243" s="4">
        <v>43598</v>
      </c>
      <c r="B9243" s="14">
        <v>0.39868055555555554</v>
      </c>
      <c r="C9243">
        <v>4</v>
      </c>
      <c r="D9243" t="s">
        <v>640</v>
      </c>
      <c r="E9243">
        <v>38</v>
      </c>
      <c r="F9243" t="s">
        <v>641</v>
      </c>
    </row>
    <row r="9244" spans="1:6" x14ac:dyDescent="0.5">
      <c r="A9244" s="4">
        <v>43598</v>
      </c>
      <c r="B9244" s="14">
        <v>0.39869212962962958</v>
      </c>
      <c r="C9244">
        <v>4</v>
      </c>
      <c r="D9244" t="s">
        <v>640</v>
      </c>
      <c r="E9244">
        <v>38</v>
      </c>
      <c r="F9244" t="s">
        <v>641</v>
      </c>
    </row>
    <row r="9245" spans="1:6" x14ac:dyDescent="0.5">
      <c r="A9245" s="4">
        <v>43598</v>
      </c>
      <c r="B9245" s="14">
        <v>0.40021990740740737</v>
      </c>
      <c r="C9245">
        <v>4</v>
      </c>
      <c r="D9245" t="s">
        <v>640</v>
      </c>
      <c r="E9245">
        <v>55</v>
      </c>
      <c r="F9245" t="s">
        <v>641</v>
      </c>
    </row>
    <row r="9246" spans="1:6" x14ac:dyDescent="0.5">
      <c r="A9246" s="4">
        <v>43598</v>
      </c>
      <c r="B9246" s="14">
        <v>0.40025462962962965</v>
      </c>
      <c r="C9246">
        <v>4</v>
      </c>
      <c r="D9246" t="s">
        <v>640</v>
      </c>
      <c r="E9246">
        <v>50</v>
      </c>
      <c r="F9246" t="s">
        <v>641</v>
      </c>
    </row>
    <row r="9247" spans="1:6" x14ac:dyDescent="0.5">
      <c r="A9247" s="4">
        <v>43598</v>
      </c>
      <c r="B9247" s="14">
        <v>0.4067708333333333</v>
      </c>
      <c r="C9247">
        <v>4</v>
      </c>
      <c r="D9247" t="s">
        <v>640</v>
      </c>
      <c r="E9247">
        <v>60</v>
      </c>
      <c r="F9247" t="s">
        <v>641</v>
      </c>
    </row>
    <row r="9248" spans="1:6" x14ac:dyDescent="0.5">
      <c r="A9248" s="4">
        <v>43598</v>
      </c>
      <c r="B9248" s="14">
        <v>0.65623842592592596</v>
      </c>
      <c r="C9248">
        <v>4</v>
      </c>
      <c r="D9248" t="s">
        <v>640</v>
      </c>
      <c r="E9248">
        <v>65</v>
      </c>
      <c r="F9248" t="s">
        <v>641</v>
      </c>
    </row>
    <row r="9249" spans="1:25" x14ac:dyDescent="0.5">
      <c r="A9249" s="4">
        <v>43598</v>
      </c>
      <c r="B9249" s="14">
        <v>0.70082175925925927</v>
      </c>
      <c r="C9249">
        <v>4</v>
      </c>
      <c r="D9249" t="s">
        <v>640</v>
      </c>
      <c r="E9249">
        <v>56</v>
      </c>
      <c r="F9249" t="s">
        <v>641</v>
      </c>
    </row>
    <row r="9250" spans="1:25" x14ac:dyDescent="0.5">
      <c r="A9250" s="4">
        <v>43598</v>
      </c>
      <c r="B9250" s="14">
        <v>0.75958333333333339</v>
      </c>
      <c r="C9250">
        <v>4</v>
      </c>
      <c r="D9250" t="s">
        <v>640</v>
      </c>
      <c r="E9250">
        <v>63</v>
      </c>
      <c r="F9250" t="s">
        <v>641</v>
      </c>
    </row>
    <row r="9251" spans="1:25" x14ac:dyDescent="0.5">
      <c r="A9251" s="4">
        <v>43598</v>
      </c>
      <c r="B9251" s="14">
        <v>0.78356481481481488</v>
      </c>
      <c r="C9251">
        <v>4</v>
      </c>
      <c r="D9251" t="s">
        <v>640</v>
      </c>
      <c r="E9251">
        <v>58</v>
      </c>
      <c r="F9251" t="s">
        <v>641</v>
      </c>
    </row>
    <row r="9252" spans="1:25" x14ac:dyDescent="0.5">
      <c r="A9252" s="4">
        <v>43598</v>
      </c>
      <c r="B9252" s="14">
        <v>0.92041666666666666</v>
      </c>
      <c r="C9252">
        <v>2</v>
      </c>
      <c r="D9252" t="s">
        <v>651</v>
      </c>
      <c r="E9252">
        <v>53</v>
      </c>
      <c r="F9252" t="s">
        <v>642</v>
      </c>
      <c r="K9252" t="s">
        <v>642</v>
      </c>
      <c r="L9252" s="14">
        <v>1.3888888888888889E-3</v>
      </c>
      <c r="M9252" s="14">
        <v>0.92180555555555566</v>
      </c>
      <c r="N9252">
        <v>1</v>
      </c>
      <c r="P9252" t="s">
        <v>687</v>
      </c>
      <c r="Q9252">
        <v>0.3</v>
      </c>
      <c r="R9252">
        <v>0.6</v>
      </c>
      <c r="S9252">
        <v>15</v>
      </c>
      <c r="T9252" t="s">
        <v>669</v>
      </c>
      <c r="U9252">
        <v>1</v>
      </c>
      <c r="V9252">
        <v>1</v>
      </c>
      <c r="Y9252" t="s">
        <v>665</v>
      </c>
    </row>
    <row r="9253" spans="1:25" x14ac:dyDescent="0.5">
      <c r="A9253" s="4">
        <v>43598</v>
      </c>
      <c r="B9253" s="14">
        <v>0.9208912037037037</v>
      </c>
      <c r="C9253">
        <v>1</v>
      </c>
      <c r="D9253" t="s">
        <v>640</v>
      </c>
      <c r="E9253">
        <v>39</v>
      </c>
      <c r="F9253" t="s">
        <v>641</v>
      </c>
      <c r="T9253" t="s">
        <v>660</v>
      </c>
      <c r="Y9253" t="s">
        <v>733</v>
      </c>
    </row>
    <row r="9254" spans="1:25" x14ac:dyDescent="0.5">
      <c r="A9254" s="4">
        <v>43598</v>
      </c>
      <c r="B9254" s="14">
        <v>0.92310185185185178</v>
      </c>
      <c r="C9254">
        <v>1</v>
      </c>
      <c r="D9254" t="s">
        <v>651</v>
      </c>
      <c r="E9254">
        <v>52</v>
      </c>
      <c r="F9254" t="s">
        <v>641</v>
      </c>
    </row>
    <row r="9255" spans="1:25" x14ac:dyDescent="0.5">
      <c r="A9255" s="4">
        <v>43598</v>
      </c>
      <c r="B9255" s="14">
        <v>0.92572916666666671</v>
      </c>
      <c r="C9255">
        <v>2</v>
      </c>
      <c r="D9255" t="s">
        <v>651</v>
      </c>
      <c r="E9255">
        <v>59</v>
      </c>
      <c r="F9255" t="s">
        <v>642</v>
      </c>
      <c r="K9255" t="s">
        <v>642</v>
      </c>
      <c r="L9255" s="14">
        <v>1.4699074074074074E-3</v>
      </c>
      <c r="M9255" s="14">
        <v>0.92719907407407398</v>
      </c>
      <c r="N9255">
        <v>1</v>
      </c>
      <c r="P9255" t="s">
        <v>687</v>
      </c>
      <c r="Q9255">
        <v>0.8</v>
      </c>
      <c r="R9255">
        <v>0.6</v>
      </c>
      <c r="S9255">
        <v>40</v>
      </c>
      <c r="T9255" t="s">
        <v>669</v>
      </c>
      <c r="U9255">
        <v>1</v>
      </c>
      <c r="V9255">
        <v>1</v>
      </c>
    </row>
    <row r="9256" spans="1:25" x14ac:dyDescent="0.5">
      <c r="A9256" s="4">
        <v>43598</v>
      </c>
      <c r="B9256" s="14">
        <v>0.92726851851851855</v>
      </c>
      <c r="C9256">
        <v>1</v>
      </c>
      <c r="D9256" t="s">
        <v>651</v>
      </c>
      <c r="E9256">
        <v>86</v>
      </c>
      <c r="F9256" t="s">
        <v>642</v>
      </c>
      <c r="T9256" t="s">
        <v>660</v>
      </c>
      <c r="U9256">
        <v>1</v>
      </c>
      <c r="W9256">
        <v>1</v>
      </c>
      <c r="Y9256" t="s">
        <v>737</v>
      </c>
    </row>
    <row r="9257" spans="1:25" x14ac:dyDescent="0.5">
      <c r="A9257" s="4">
        <v>43598</v>
      </c>
      <c r="B9257" s="14">
        <v>0.93434027777777784</v>
      </c>
      <c r="C9257">
        <v>2</v>
      </c>
      <c r="D9257" t="s">
        <v>651</v>
      </c>
      <c r="E9257">
        <v>43</v>
      </c>
      <c r="F9257" t="s">
        <v>642</v>
      </c>
      <c r="K9257" t="s">
        <v>641</v>
      </c>
      <c r="L9257" s="14">
        <v>1.4004629629629629E-3</v>
      </c>
      <c r="M9257" s="14">
        <v>0.93574074074074076</v>
      </c>
      <c r="P9257" t="s">
        <v>687</v>
      </c>
      <c r="T9257" t="s">
        <v>652</v>
      </c>
      <c r="U9257">
        <v>1</v>
      </c>
      <c r="W9257">
        <v>1</v>
      </c>
      <c r="Y9257" t="s">
        <v>738</v>
      </c>
    </row>
    <row r="9258" spans="1:25" x14ac:dyDescent="0.5">
      <c r="A9258" s="4">
        <v>43598</v>
      </c>
      <c r="C9258">
        <v>2</v>
      </c>
      <c r="D9258" t="s">
        <v>595</v>
      </c>
      <c r="F9258" t="s">
        <v>595</v>
      </c>
      <c r="K9258" t="s">
        <v>642</v>
      </c>
      <c r="M9258" s="14">
        <v>0.93984953703703711</v>
      </c>
      <c r="N9258" t="s">
        <v>707</v>
      </c>
      <c r="P9258" t="s">
        <v>687</v>
      </c>
      <c r="T9258" t="s">
        <v>669</v>
      </c>
      <c r="U9258">
        <v>1</v>
      </c>
      <c r="X9258">
        <v>1</v>
      </c>
      <c r="Y9258" t="s">
        <v>735</v>
      </c>
    </row>
    <row r="9259" spans="1:25" x14ac:dyDescent="0.5">
      <c r="A9259" s="4">
        <v>43598</v>
      </c>
      <c r="B9259" s="14">
        <v>0.94012731481481471</v>
      </c>
      <c r="C9259">
        <v>1</v>
      </c>
      <c r="D9259" t="s">
        <v>645</v>
      </c>
      <c r="E9259">
        <v>41</v>
      </c>
      <c r="F9259" t="s">
        <v>646</v>
      </c>
      <c r="T9259" t="s">
        <v>660</v>
      </c>
      <c r="U9259">
        <v>1</v>
      </c>
      <c r="W9259">
        <v>1</v>
      </c>
      <c r="Y9259" t="s">
        <v>737</v>
      </c>
    </row>
    <row r="9260" spans="1:25" x14ac:dyDescent="0.5">
      <c r="A9260" s="4">
        <v>43598</v>
      </c>
      <c r="B9260" s="14">
        <v>0.94871527777777775</v>
      </c>
      <c r="C9260">
        <v>1</v>
      </c>
      <c r="D9260" t="s">
        <v>651</v>
      </c>
      <c r="E9260">
        <v>41</v>
      </c>
      <c r="F9260" t="s">
        <v>642</v>
      </c>
      <c r="U9260">
        <v>1</v>
      </c>
      <c r="W9260">
        <v>1</v>
      </c>
    </row>
    <row r="9261" spans="1:25" x14ac:dyDescent="0.5">
      <c r="A9261" s="4">
        <v>43598</v>
      </c>
      <c r="B9261" s="14">
        <v>0.95373842592592595</v>
      </c>
      <c r="C9261">
        <v>1</v>
      </c>
      <c r="D9261" t="s">
        <v>640</v>
      </c>
      <c r="E9261">
        <v>60</v>
      </c>
      <c r="F9261" t="s">
        <v>641</v>
      </c>
    </row>
    <row r="9262" spans="1:25" x14ac:dyDescent="0.5">
      <c r="A9262" s="4">
        <v>43598</v>
      </c>
      <c r="B9262" s="14">
        <v>0.97369212962962959</v>
      </c>
      <c r="C9262">
        <v>1</v>
      </c>
      <c r="D9262" t="s">
        <v>640</v>
      </c>
      <c r="E9262">
        <v>43</v>
      </c>
      <c r="F9262" t="s">
        <v>641</v>
      </c>
    </row>
    <row r="9263" spans="1:25" x14ac:dyDescent="0.5">
      <c r="A9263" s="4">
        <v>43598</v>
      </c>
      <c r="B9263" s="14">
        <v>0.97523148148148142</v>
      </c>
      <c r="C9263">
        <v>1</v>
      </c>
      <c r="D9263" t="s">
        <v>640</v>
      </c>
      <c r="E9263">
        <v>42</v>
      </c>
      <c r="F9263" t="s">
        <v>641</v>
      </c>
    </row>
    <row r="9264" spans="1:25" x14ac:dyDescent="0.5">
      <c r="A9264" s="4">
        <v>43598</v>
      </c>
      <c r="B9264" s="14">
        <v>0.97594907407407405</v>
      </c>
      <c r="C9264">
        <v>1</v>
      </c>
      <c r="D9264" t="s">
        <v>640</v>
      </c>
      <c r="E9264">
        <v>38</v>
      </c>
      <c r="F9264" t="s">
        <v>642</v>
      </c>
      <c r="U9264">
        <v>1</v>
      </c>
      <c r="W9264">
        <v>1</v>
      </c>
    </row>
    <row r="9265" spans="1:23" x14ac:dyDescent="0.5">
      <c r="A9265" s="4">
        <v>43598</v>
      </c>
      <c r="B9265" s="14">
        <v>0.98077546296296303</v>
      </c>
      <c r="C9265">
        <v>1</v>
      </c>
      <c r="D9265" t="s">
        <v>640</v>
      </c>
      <c r="E9265">
        <v>61</v>
      </c>
      <c r="F9265" t="s">
        <v>642</v>
      </c>
      <c r="U9265">
        <v>1</v>
      </c>
      <c r="W9265">
        <v>1</v>
      </c>
    </row>
    <row r="9266" spans="1:23" x14ac:dyDescent="0.5">
      <c r="A9266" s="4">
        <v>43598</v>
      </c>
      <c r="B9266" s="14">
        <v>0.98114583333333327</v>
      </c>
      <c r="C9266">
        <v>2</v>
      </c>
      <c r="D9266" t="s">
        <v>651</v>
      </c>
      <c r="E9266">
        <v>68</v>
      </c>
      <c r="F9266" t="s">
        <v>642</v>
      </c>
      <c r="K9266" t="s">
        <v>642</v>
      </c>
      <c r="L9266" s="14">
        <v>1.4814814814814814E-3</v>
      </c>
      <c r="M9266" s="14">
        <v>0.98262731481481491</v>
      </c>
      <c r="N9266">
        <v>1</v>
      </c>
      <c r="P9266" t="s">
        <v>687</v>
      </c>
      <c r="Q9266">
        <v>0.7</v>
      </c>
      <c r="R9266">
        <v>0.6</v>
      </c>
      <c r="S9266">
        <v>35</v>
      </c>
      <c r="T9266" t="s">
        <v>669</v>
      </c>
      <c r="U9266">
        <v>1</v>
      </c>
      <c r="V9266">
        <v>1</v>
      </c>
    </row>
    <row r="9267" spans="1:23" x14ac:dyDescent="0.5">
      <c r="A9267" s="4">
        <v>43599</v>
      </c>
      <c r="B9267" s="14">
        <v>2.8807870370370373E-2</v>
      </c>
      <c r="C9267">
        <v>1</v>
      </c>
      <c r="D9267" t="s">
        <v>640</v>
      </c>
      <c r="E9267">
        <v>47</v>
      </c>
      <c r="F9267" t="s">
        <v>641</v>
      </c>
    </row>
    <row r="9268" spans="1:23" x14ac:dyDescent="0.5">
      <c r="A9268" s="4">
        <v>43599</v>
      </c>
      <c r="B9268" s="14">
        <v>3.3310185185185186E-2</v>
      </c>
      <c r="C9268">
        <v>1</v>
      </c>
      <c r="D9268" t="s">
        <v>640</v>
      </c>
      <c r="E9268">
        <v>26</v>
      </c>
      <c r="F9268" t="s">
        <v>641</v>
      </c>
    </row>
    <row r="9269" spans="1:23" x14ac:dyDescent="0.5">
      <c r="A9269" s="4">
        <v>43599</v>
      </c>
      <c r="B9269" s="14">
        <v>7.4918981481481475E-2</v>
      </c>
      <c r="C9269">
        <v>1</v>
      </c>
      <c r="D9269" t="s">
        <v>640</v>
      </c>
      <c r="E9269">
        <v>41</v>
      </c>
      <c r="F9269" t="s">
        <v>641</v>
      </c>
    </row>
    <row r="9270" spans="1:23" x14ac:dyDescent="0.5">
      <c r="A9270" s="4">
        <v>43599</v>
      </c>
      <c r="B9270" s="14">
        <v>8.9953703703703702E-2</v>
      </c>
      <c r="C9270">
        <v>1</v>
      </c>
      <c r="D9270" t="s">
        <v>651</v>
      </c>
      <c r="E9270">
        <v>44</v>
      </c>
      <c r="F9270" t="s">
        <v>642</v>
      </c>
      <c r="U9270">
        <v>1</v>
      </c>
      <c r="W9270">
        <v>1</v>
      </c>
    </row>
    <row r="9271" spans="1:23" x14ac:dyDescent="0.5">
      <c r="A9271" s="4">
        <v>43599</v>
      </c>
      <c r="B9271" s="14">
        <v>0.12344907407407407</v>
      </c>
      <c r="C9271">
        <v>1</v>
      </c>
      <c r="D9271" t="s">
        <v>651</v>
      </c>
      <c r="E9271">
        <v>41</v>
      </c>
      <c r="F9271" t="s">
        <v>642</v>
      </c>
      <c r="U9271">
        <v>1</v>
      </c>
      <c r="W9271">
        <v>1</v>
      </c>
    </row>
    <row r="9272" spans="1:23" x14ac:dyDescent="0.5">
      <c r="A9272" s="4">
        <v>43599</v>
      </c>
      <c r="B9272" s="14">
        <v>0.13693287037037036</v>
      </c>
      <c r="C9272">
        <v>2</v>
      </c>
      <c r="D9272" t="s">
        <v>651</v>
      </c>
      <c r="E9272">
        <v>71</v>
      </c>
      <c r="F9272" t="s">
        <v>642</v>
      </c>
      <c r="T9272" t="s">
        <v>669</v>
      </c>
      <c r="U9272">
        <v>1</v>
      </c>
      <c r="W9272">
        <v>1</v>
      </c>
    </row>
    <row r="9273" spans="1:23" x14ac:dyDescent="0.5">
      <c r="A9273" s="4">
        <v>43599</v>
      </c>
      <c r="B9273" s="14">
        <v>0.14218749999999999</v>
      </c>
      <c r="C9273">
        <v>1</v>
      </c>
      <c r="D9273" t="s">
        <v>640</v>
      </c>
      <c r="E9273">
        <v>60</v>
      </c>
      <c r="F9273" t="s">
        <v>642</v>
      </c>
      <c r="U9273">
        <v>1</v>
      </c>
      <c r="W9273">
        <v>1</v>
      </c>
    </row>
    <row r="9274" spans="1:23" x14ac:dyDescent="0.5">
      <c r="A9274" s="4">
        <v>43599</v>
      </c>
      <c r="B9274" s="14">
        <v>0.14659722222222224</v>
      </c>
      <c r="C9274">
        <v>1</v>
      </c>
      <c r="D9274" t="s">
        <v>651</v>
      </c>
      <c r="E9274">
        <v>58</v>
      </c>
      <c r="F9274" t="s">
        <v>641</v>
      </c>
    </row>
    <row r="9275" spans="1:23" x14ac:dyDescent="0.5">
      <c r="A9275" s="4">
        <v>43599</v>
      </c>
      <c r="B9275" s="14">
        <v>0.15018518518518517</v>
      </c>
      <c r="C9275">
        <v>1</v>
      </c>
      <c r="D9275" t="s">
        <v>651</v>
      </c>
      <c r="E9275">
        <v>49</v>
      </c>
      <c r="F9275" t="s">
        <v>642</v>
      </c>
      <c r="U9275">
        <v>1</v>
      </c>
      <c r="W9275">
        <v>1</v>
      </c>
    </row>
    <row r="9276" spans="1:23" x14ac:dyDescent="0.5">
      <c r="A9276" s="4">
        <v>43599</v>
      </c>
      <c r="B9276" s="14">
        <v>0.18335648148148151</v>
      </c>
      <c r="C9276">
        <v>2</v>
      </c>
      <c r="D9276" t="s">
        <v>640</v>
      </c>
      <c r="E9276">
        <v>106</v>
      </c>
      <c r="F9276" t="s">
        <v>641</v>
      </c>
    </row>
    <row r="9277" spans="1:23" x14ac:dyDescent="0.5">
      <c r="A9277" s="4">
        <v>43599</v>
      </c>
      <c r="B9277" s="14">
        <v>0.18392361111111111</v>
      </c>
      <c r="C9277">
        <v>2</v>
      </c>
      <c r="D9277" t="s">
        <v>640</v>
      </c>
      <c r="E9277">
        <v>87</v>
      </c>
      <c r="F9277" t="s">
        <v>641</v>
      </c>
    </row>
    <row r="9278" spans="1:23" x14ac:dyDescent="0.5">
      <c r="A9278" s="4">
        <v>43599</v>
      </c>
      <c r="B9278" s="14">
        <v>0.1839814814814815</v>
      </c>
      <c r="C9278">
        <v>2</v>
      </c>
      <c r="D9278" t="s">
        <v>640</v>
      </c>
      <c r="E9278">
        <v>84</v>
      </c>
      <c r="F9278" t="s">
        <v>641</v>
      </c>
    </row>
    <row r="9279" spans="1:23" x14ac:dyDescent="0.5">
      <c r="A9279" s="4">
        <v>43599</v>
      </c>
      <c r="B9279" s="14">
        <v>0.1922800925925926</v>
      </c>
      <c r="C9279">
        <v>2</v>
      </c>
      <c r="D9279" t="s">
        <v>640</v>
      </c>
      <c r="E9279">
        <v>40</v>
      </c>
      <c r="F9279" t="s">
        <v>641</v>
      </c>
    </row>
    <row r="9280" spans="1:23" x14ac:dyDescent="0.5">
      <c r="A9280" s="4">
        <v>43599</v>
      </c>
      <c r="B9280" s="14">
        <v>0.20364583333333333</v>
      </c>
      <c r="C9280">
        <v>2</v>
      </c>
      <c r="D9280" t="s">
        <v>640</v>
      </c>
      <c r="E9280">
        <v>15</v>
      </c>
      <c r="F9280" t="s">
        <v>641</v>
      </c>
    </row>
    <row r="9281" spans="1:6" x14ac:dyDescent="0.5">
      <c r="A9281" s="4">
        <v>43599</v>
      </c>
      <c r="B9281" s="14">
        <v>0.20369212962962965</v>
      </c>
      <c r="C9281">
        <v>2</v>
      </c>
      <c r="D9281" t="s">
        <v>640</v>
      </c>
      <c r="E9281">
        <v>79</v>
      </c>
      <c r="F9281" t="s">
        <v>641</v>
      </c>
    </row>
    <row r="9282" spans="1:6" x14ac:dyDescent="0.5">
      <c r="A9282" s="4">
        <v>43599</v>
      </c>
      <c r="B9282" s="14">
        <v>0.2043865740740741</v>
      </c>
      <c r="C9282">
        <v>2</v>
      </c>
      <c r="D9282" t="s">
        <v>640</v>
      </c>
      <c r="E9282">
        <v>80</v>
      </c>
      <c r="F9282" t="s">
        <v>641</v>
      </c>
    </row>
    <row r="9283" spans="1:6" x14ac:dyDescent="0.5">
      <c r="A9283" s="4">
        <v>43599</v>
      </c>
      <c r="B9283" s="14">
        <v>0.20451388888888888</v>
      </c>
      <c r="C9283">
        <v>2</v>
      </c>
      <c r="D9283" t="s">
        <v>640</v>
      </c>
      <c r="E9283">
        <v>60</v>
      </c>
      <c r="F9283" t="s">
        <v>641</v>
      </c>
    </row>
    <row r="9284" spans="1:6" x14ac:dyDescent="0.5">
      <c r="A9284" s="4">
        <v>43599</v>
      </c>
      <c r="B9284" s="14">
        <v>0.20462962962962963</v>
      </c>
      <c r="C9284">
        <v>2</v>
      </c>
      <c r="D9284" t="s">
        <v>640</v>
      </c>
      <c r="E9284">
        <v>65</v>
      </c>
      <c r="F9284" t="s">
        <v>641</v>
      </c>
    </row>
    <row r="9285" spans="1:6" x14ac:dyDescent="0.5">
      <c r="A9285" s="4">
        <v>43599</v>
      </c>
      <c r="B9285" s="14">
        <v>0.20467592592592596</v>
      </c>
      <c r="C9285">
        <v>2</v>
      </c>
      <c r="D9285" t="s">
        <v>640</v>
      </c>
      <c r="E9285">
        <v>65</v>
      </c>
      <c r="F9285" t="s">
        <v>641</v>
      </c>
    </row>
    <row r="9286" spans="1:6" x14ac:dyDescent="0.5">
      <c r="A9286" s="4">
        <v>43599</v>
      </c>
      <c r="B9286" s="14">
        <v>0.20524305555555555</v>
      </c>
      <c r="C9286">
        <v>2</v>
      </c>
      <c r="D9286" t="s">
        <v>640</v>
      </c>
      <c r="E9286">
        <v>68</v>
      </c>
      <c r="F9286" t="s">
        <v>641</v>
      </c>
    </row>
    <row r="9287" spans="1:6" x14ac:dyDescent="0.5">
      <c r="A9287" s="4">
        <v>43599</v>
      </c>
      <c r="B9287" s="14">
        <v>0.20527777777777778</v>
      </c>
      <c r="C9287">
        <v>2</v>
      </c>
      <c r="D9287" t="s">
        <v>640</v>
      </c>
      <c r="E9287">
        <v>68</v>
      </c>
      <c r="F9287" t="s">
        <v>641</v>
      </c>
    </row>
    <row r="9288" spans="1:6" x14ac:dyDescent="0.5">
      <c r="A9288" s="4">
        <v>43599</v>
      </c>
      <c r="B9288" s="14">
        <v>0.20578703703703705</v>
      </c>
      <c r="C9288">
        <v>2</v>
      </c>
      <c r="D9288" t="s">
        <v>640</v>
      </c>
      <c r="E9288">
        <v>74</v>
      </c>
      <c r="F9288" t="s">
        <v>641</v>
      </c>
    </row>
    <row r="9289" spans="1:6" x14ac:dyDescent="0.5">
      <c r="A9289" s="4">
        <v>43599</v>
      </c>
      <c r="B9289" s="14">
        <v>0.20637731481481481</v>
      </c>
      <c r="C9289">
        <v>2</v>
      </c>
      <c r="D9289" t="s">
        <v>640</v>
      </c>
      <c r="E9289">
        <v>85</v>
      </c>
      <c r="F9289" t="s">
        <v>641</v>
      </c>
    </row>
    <row r="9290" spans="1:6" x14ac:dyDescent="0.5">
      <c r="A9290" s="4">
        <v>43599</v>
      </c>
      <c r="B9290" s="14">
        <v>0.2064236111111111</v>
      </c>
      <c r="C9290">
        <v>2</v>
      </c>
      <c r="D9290" t="s">
        <v>640</v>
      </c>
      <c r="E9290">
        <v>73</v>
      </c>
      <c r="F9290" t="s">
        <v>641</v>
      </c>
    </row>
    <row r="9291" spans="1:6" x14ac:dyDescent="0.5">
      <c r="A9291" s="4">
        <v>43599</v>
      </c>
      <c r="B9291" s="14">
        <v>0.20643518518518519</v>
      </c>
      <c r="C9291">
        <v>2</v>
      </c>
      <c r="D9291" t="s">
        <v>640</v>
      </c>
      <c r="E9291">
        <v>40</v>
      </c>
      <c r="F9291" t="s">
        <v>641</v>
      </c>
    </row>
    <row r="9292" spans="1:6" x14ac:dyDescent="0.5">
      <c r="A9292" s="4">
        <v>43599</v>
      </c>
      <c r="B9292" s="14">
        <v>0.20648148148148149</v>
      </c>
      <c r="C9292">
        <v>2</v>
      </c>
      <c r="D9292" t="s">
        <v>640</v>
      </c>
      <c r="E9292">
        <v>40</v>
      </c>
      <c r="F9292" t="s">
        <v>641</v>
      </c>
    </row>
    <row r="9293" spans="1:6" x14ac:dyDescent="0.5">
      <c r="A9293" s="4">
        <v>43599</v>
      </c>
      <c r="B9293" s="14">
        <v>0.20650462962962965</v>
      </c>
      <c r="C9293">
        <v>2</v>
      </c>
      <c r="D9293" t="s">
        <v>640</v>
      </c>
      <c r="E9293">
        <v>53</v>
      </c>
      <c r="F9293" t="s">
        <v>641</v>
      </c>
    </row>
    <row r="9294" spans="1:6" x14ac:dyDescent="0.5">
      <c r="A9294" s="4">
        <v>43599</v>
      </c>
      <c r="B9294" s="14">
        <v>0.2242476851851852</v>
      </c>
      <c r="C9294">
        <v>2</v>
      </c>
      <c r="D9294" t="s">
        <v>640</v>
      </c>
      <c r="E9294">
        <v>122</v>
      </c>
      <c r="F9294" t="s">
        <v>641</v>
      </c>
    </row>
    <row r="9295" spans="1:6" x14ac:dyDescent="0.5">
      <c r="A9295" s="4">
        <v>43599</v>
      </c>
      <c r="B9295" s="14">
        <v>0.22437499999999999</v>
      </c>
      <c r="C9295">
        <v>2</v>
      </c>
      <c r="D9295" t="s">
        <v>640</v>
      </c>
      <c r="E9295">
        <v>108</v>
      </c>
      <c r="F9295" t="s">
        <v>641</v>
      </c>
    </row>
    <row r="9296" spans="1:6" x14ac:dyDescent="0.5">
      <c r="A9296" s="4">
        <v>43599</v>
      </c>
      <c r="B9296" s="14">
        <v>0.22475694444444447</v>
      </c>
      <c r="C9296">
        <v>2</v>
      </c>
      <c r="D9296" t="s">
        <v>640</v>
      </c>
      <c r="E9296">
        <v>127</v>
      </c>
      <c r="F9296" t="s">
        <v>641</v>
      </c>
    </row>
    <row r="9297" spans="1:6" x14ac:dyDescent="0.5">
      <c r="A9297" s="4">
        <v>43599</v>
      </c>
      <c r="B9297" s="14">
        <v>0.22505787037037037</v>
      </c>
      <c r="C9297">
        <v>2</v>
      </c>
      <c r="D9297" t="s">
        <v>640</v>
      </c>
      <c r="E9297">
        <v>127</v>
      </c>
      <c r="F9297" t="s">
        <v>641</v>
      </c>
    </row>
    <row r="9298" spans="1:6" x14ac:dyDescent="0.5">
      <c r="A9298" s="4">
        <v>43599</v>
      </c>
      <c r="B9298" s="14">
        <v>0.22650462962962961</v>
      </c>
      <c r="C9298">
        <v>2</v>
      </c>
      <c r="D9298" t="s">
        <v>651</v>
      </c>
      <c r="E9298">
        <v>123</v>
      </c>
      <c r="F9298" t="s">
        <v>641</v>
      </c>
    </row>
    <row r="9299" spans="1:6" x14ac:dyDescent="0.5">
      <c r="A9299" s="4">
        <v>43599</v>
      </c>
      <c r="B9299" s="14">
        <v>0.22653935185185184</v>
      </c>
      <c r="C9299">
        <v>2</v>
      </c>
      <c r="D9299" t="s">
        <v>640</v>
      </c>
      <c r="E9299">
        <v>42</v>
      </c>
      <c r="F9299" t="s">
        <v>641</v>
      </c>
    </row>
    <row r="9300" spans="1:6" x14ac:dyDescent="0.5">
      <c r="A9300" s="4">
        <v>43599</v>
      </c>
      <c r="B9300" s="14">
        <v>0.22668981481481479</v>
      </c>
      <c r="C9300">
        <v>2</v>
      </c>
      <c r="D9300" t="s">
        <v>640</v>
      </c>
      <c r="E9300">
        <v>127</v>
      </c>
      <c r="F9300" t="s">
        <v>641</v>
      </c>
    </row>
    <row r="9301" spans="1:6" x14ac:dyDescent="0.5">
      <c r="A9301" s="4">
        <v>43599</v>
      </c>
      <c r="B9301" s="14">
        <v>0.22674768518518518</v>
      </c>
      <c r="C9301">
        <v>2</v>
      </c>
      <c r="D9301" t="s">
        <v>640</v>
      </c>
      <c r="E9301">
        <v>27</v>
      </c>
      <c r="F9301" t="s">
        <v>641</v>
      </c>
    </row>
    <row r="9302" spans="1:6" x14ac:dyDescent="0.5">
      <c r="A9302" s="4">
        <v>43599</v>
      </c>
      <c r="B9302" s="14">
        <v>0.22679398148148147</v>
      </c>
      <c r="C9302">
        <v>2</v>
      </c>
      <c r="D9302" t="s">
        <v>640</v>
      </c>
      <c r="E9302">
        <v>55</v>
      </c>
      <c r="F9302" t="s">
        <v>641</v>
      </c>
    </row>
    <row r="9303" spans="1:6" x14ac:dyDescent="0.5">
      <c r="A9303" s="4">
        <v>43599</v>
      </c>
      <c r="B9303" s="14">
        <v>0.22685185185185186</v>
      </c>
      <c r="C9303">
        <v>2</v>
      </c>
      <c r="D9303" t="s">
        <v>640</v>
      </c>
      <c r="E9303">
        <v>30</v>
      </c>
      <c r="F9303" t="s">
        <v>641</v>
      </c>
    </row>
    <row r="9304" spans="1:6" x14ac:dyDescent="0.5">
      <c r="A9304" s="4">
        <v>43599</v>
      </c>
      <c r="B9304" s="14">
        <v>0.22719907407407405</v>
      </c>
      <c r="C9304">
        <v>2</v>
      </c>
      <c r="D9304" t="s">
        <v>640</v>
      </c>
      <c r="E9304">
        <v>37</v>
      </c>
      <c r="F9304" t="s">
        <v>641</v>
      </c>
    </row>
    <row r="9305" spans="1:6" x14ac:dyDescent="0.5">
      <c r="A9305" s="4">
        <v>43599</v>
      </c>
      <c r="B9305" s="14">
        <v>0.2275462962962963</v>
      </c>
      <c r="C9305">
        <v>2</v>
      </c>
      <c r="D9305" t="s">
        <v>640</v>
      </c>
      <c r="E9305">
        <v>39</v>
      </c>
      <c r="F9305" t="s">
        <v>641</v>
      </c>
    </row>
    <row r="9306" spans="1:6" x14ac:dyDescent="0.5">
      <c r="A9306" s="4">
        <v>43599</v>
      </c>
      <c r="B9306" s="14">
        <v>0.22762731481481482</v>
      </c>
      <c r="C9306">
        <v>2</v>
      </c>
      <c r="D9306" t="s">
        <v>640</v>
      </c>
      <c r="E9306">
        <v>40</v>
      </c>
      <c r="F9306" t="s">
        <v>641</v>
      </c>
    </row>
    <row r="9307" spans="1:6" x14ac:dyDescent="0.5">
      <c r="A9307" s="4">
        <v>43599</v>
      </c>
      <c r="B9307" s="14">
        <v>0.22767361111111109</v>
      </c>
      <c r="C9307">
        <v>2</v>
      </c>
      <c r="D9307" t="s">
        <v>640</v>
      </c>
      <c r="E9307">
        <v>41</v>
      </c>
      <c r="F9307" t="s">
        <v>641</v>
      </c>
    </row>
    <row r="9308" spans="1:6" x14ac:dyDescent="0.5">
      <c r="A9308" s="4">
        <v>43599</v>
      </c>
      <c r="B9308" s="14">
        <v>0.22769675925925925</v>
      </c>
      <c r="C9308">
        <v>2</v>
      </c>
      <c r="D9308" t="s">
        <v>640</v>
      </c>
      <c r="E9308">
        <v>41</v>
      </c>
      <c r="F9308" t="s">
        <v>641</v>
      </c>
    </row>
    <row r="9309" spans="1:6" x14ac:dyDescent="0.5">
      <c r="A9309" s="4">
        <v>43599</v>
      </c>
      <c r="B9309" s="14">
        <v>0.23837962962962964</v>
      </c>
      <c r="C9309">
        <v>2</v>
      </c>
      <c r="D9309" t="s">
        <v>640</v>
      </c>
      <c r="E9309">
        <v>47</v>
      </c>
      <c r="F9309" t="s">
        <v>641</v>
      </c>
    </row>
    <row r="9310" spans="1:6" x14ac:dyDescent="0.5">
      <c r="A9310" s="4">
        <v>43599</v>
      </c>
      <c r="B9310" s="14">
        <v>0.24406249999999999</v>
      </c>
      <c r="C9310">
        <v>2</v>
      </c>
      <c r="D9310" t="s">
        <v>640</v>
      </c>
      <c r="E9310">
        <v>45</v>
      </c>
      <c r="F9310" t="s">
        <v>641</v>
      </c>
    </row>
    <row r="9311" spans="1:6" x14ac:dyDescent="0.5">
      <c r="A9311" s="4">
        <v>43599</v>
      </c>
      <c r="B9311" s="14">
        <v>0.24457175925925925</v>
      </c>
      <c r="C9311">
        <v>2</v>
      </c>
      <c r="D9311" t="s">
        <v>640</v>
      </c>
      <c r="E9311">
        <v>48</v>
      </c>
      <c r="F9311" t="s">
        <v>641</v>
      </c>
    </row>
    <row r="9312" spans="1:6" x14ac:dyDescent="0.5">
      <c r="A9312" s="4">
        <v>43599</v>
      </c>
      <c r="B9312" s="14">
        <v>0.2447337962962963</v>
      </c>
      <c r="C9312">
        <v>2</v>
      </c>
      <c r="D9312" t="s">
        <v>640</v>
      </c>
      <c r="E9312">
        <v>45</v>
      </c>
      <c r="F9312" t="s">
        <v>641</v>
      </c>
    </row>
    <row r="9313" spans="1:6" x14ac:dyDescent="0.5">
      <c r="A9313" s="4">
        <v>43599</v>
      </c>
      <c r="B9313" s="14">
        <v>0.24474537037037036</v>
      </c>
      <c r="C9313">
        <v>2</v>
      </c>
      <c r="D9313" t="s">
        <v>640</v>
      </c>
      <c r="E9313">
        <v>41</v>
      </c>
      <c r="F9313" t="s">
        <v>641</v>
      </c>
    </row>
    <row r="9314" spans="1:6" x14ac:dyDescent="0.5">
      <c r="A9314" s="4">
        <v>43599</v>
      </c>
      <c r="B9314" s="14">
        <v>0.2482175925925926</v>
      </c>
      <c r="C9314">
        <v>2</v>
      </c>
      <c r="D9314" t="s">
        <v>640</v>
      </c>
      <c r="E9314">
        <v>39</v>
      </c>
      <c r="F9314" t="s">
        <v>641</v>
      </c>
    </row>
    <row r="9315" spans="1:6" x14ac:dyDescent="0.5">
      <c r="A9315" s="4">
        <v>43599</v>
      </c>
      <c r="B9315" s="14">
        <v>0.26528935185185182</v>
      </c>
      <c r="C9315">
        <v>2</v>
      </c>
      <c r="D9315" t="s">
        <v>640</v>
      </c>
      <c r="E9315">
        <v>46</v>
      </c>
      <c r="F9315" t="s">
        <v>641</v>
      </c>
    </row>
    <row r="9316" spans="1:6" x14ac:dyDescent="0.5">
      <c r="A9316" s="4">
        <v>43599</v>
      </c>
      <c r="B9316" s="14">
        <v>0.26530092592592591</v>
      </c>
      <c r="C9316">
        <v>2</v>
      </c>
      <c r="D9316" t="s">
        <v>640</v>
      </c>
      <c r="E9316">
        <v>39</v>
      </c>
      <c r="F9316" t="s">
        <v>641</v>
      </c>
    </row>
    <row r="9317" spans="1:6" x14ac:dyDescent="0.5">
      <c r="A9317" s="4">
        <v>43599</v>
      </c>
      <c r="B9317" s="14">
        <v>0.29810185185185184</v>
      </c>
      <c r="C9317">
        <v>2</v>
      </c>
      <c r="D9317" t="s">
        <v>640</v>
      </c>
      <c r="E9317">
        <v>47</v>
      </c>
      <c r="F9317" t="s">
        <v>641</v>
      </c>
    </row>
    <row r="9318" spans="1:6" x14ac:dyDescent="0.5">
      <c r="A9318" s="4">
        <v>43599</v>
      </c>
      <c r="B9318" s="14">
        <v>0.29951388888888891</v>
      </c>
      <c r="C9318">
        <v>2</v>
      </c>
      <c r="D9318" t="s">
        <v>640</v>
      </c>
      <c r="E9318">
        <v>56</v>
      </c>
      <c r="F9318" t="s">
        <v>641</v>
      </c>
    </row>
    <row r="9319" spans="1:6" x14ac:dyDescent="0.5">
      <c r="A9319" s="4">
        <v>43599</v>
      </c>
      <c r="B9319" s="14">
        <v>0.31521990740740741</v>
      </c>
      <c r="C9319">
        <v>2</v>
      </c>
      <c r="D9319" t="s">
        <v>640</v>
      </c>
      <c r="E9319">
        <v>44</v>
      </c>
      <c r="F9319" t="s">
        <v>641</v>
      </c>
    </row>
    <row r="9320" spans="1:6" x14ac:dyDescent="0.5">
      <c r="A9320" s="4">
        <v>43599</v>
      </c>
      <c r="B9320" s="14">
        <v>0.31523148148148145</v>
      </c>
      <c r="C9320">
        <v>2</v>
      </c>
      <c r="D9320" t="s">
        <v>640</v>
      </c>
      <c r="E9320">
        <v>50</v>
      </c>
      <c r="F9320" t="s">
        <v>641</v>
      </c>
    </row>
    <row r="9321" spans="1:6" x14ac:dyDescent="0.5">
      <c r="A9321" s="4">
        <v>43599</v>
      </c>
      <c r="B9321" s="14">
        <v>0.31527777777777777</v>
      </c>
      <c r="C9321">
        <v>2</v>
      </c>
      <c r="D9321" t="s">
        <v>640</v>
      </c>
      <c r="E9321">
        <v>125</v>
      </c>
      <c r="F9321" t="s">
        <v>641</v>
      </c>
    </row>
    <row r="9322" spans="1:6" x14ac:dyDescent="0.5">
      <c r="A9322" s="4">
        <v>43599</v>
      </c>
      <c r="B9322" s="14">
        <v>0.31533564814814813</v>
      </c>
      <c r="C9322">
        <v>2</v>
      </c>
      <c r="D9322" t="s">
        <v>640</v>
      </c>
      <c r="E9322">
        <v>125</v>
      </c>
      <c r="F9322" t="s">
        <v>641</v>
      </c>
    </row>
    <row r="9323" spans="1:6" x14ac:dyDescent="0.5">
      <c r="A9323" s="4">
        <v>43599</v>
      </c>
      <c r="B9323" s="14">
        <v>0.3263078703703704</v>
      </c>
      <c r="C9323">
        <v>2</v>
      </c>
      <c r="D9323" t="s">
        <v>640</v>
      </c>
      <c r="E9323">
        <v>127</v>
      </c>
      <c r="F9323" t="s">
        <v>641</v>
      </c>
    </row>
    <row r="9324" spans="1:6" x14ac:dyDescent="0.5">
      <c r="A9324" s="4">
        <v>43599</v>
      </c>
      <c r="B9324" s="14">
        <v>0.32649305555555558</v>
      </c>
      <c r="C9324">
        <v>2</v>
      </c>
      <c r="D9324" t="s">
        <v>640</v>
      </c>
      <c r="E9324">
        <v>40</v>
      </c>
      <c r="F9324" t="s">
        <v>641</v>
      </c>
    </row>
    <row r="9325" spans="1:6" x14ac:dyDescent="0.5">
      <c r="A9325" s="4">
        <v>43599</v>
      </c>
      <c r="B9325" s="14">
        <v>0.32684027777777774</v>
      </c>
      <c r="C9325">
        <v>2</v>
      </c>
      <c r="D9325" t="s">
        <v>640</v>
      </c>
      <c r="E9325">
        <v>52</v>
      </c>
      <c r="F9325" t="s">
        <v>641</v>
      </c>
    </row>
    <row r="9326" spans="1:6" x14ac:dyDescent="0.5">
      <c r="A9326" s="4">
        <v>43599</v>
      </c>
      <c r="B9326" s="14">
        <v>0.34313657407407411</v>
      </c>
      <c r="C9326">
        <v>2</v>
      </c>
      <c r="D9326" t="s">
        <v>651</v>
      </c>
      <c r="E9326">
        <v>41</v>
      </c>
      <c r="F9326" t="s">
        <v>641</v>
      </c>
    </row>
    <row r="9327" spans="1:6" x14ac:dyDescent="0.5">
      <c r="A9327" s="4">
        <v>43599</v>
      </c>
      <c r="B9327" s="14">
        <v>0.34372685185185187</v>
      </c>
      <c r="C9327">
        <v>2</v>
      </c>
      <c r="D9327" t="s">
        <v>640</v>
      </c>
      <c r="E9327">
        <v>14</v>
      </c>
      <c r="F9327" t="s">
        <v>641</v>
      </c>
    </row>
    <row r="9328" spans="1:6" x14ac:dyDescent="0.5">
      <c r="A9328" s="4">
        <v>43599</v>
      </c>
      <c r="B9328" s="14">
        <v>0.34394675925925927</v>
      </c>
      <c r="C9328">
        <v>2</v>
      </c>
      <c r="D9328" t="s">
        <v>640</v>
      </c>
      <c r="E9328">
        <v>39</v>
      </c>
      <c r="F9328" t="s">
        <v>641</v>
      </c>
    </row>
    <row r="9329" spans="1:6" x14ac:dyDescent="0.5">
      <c r="A9329" s="4">
        <v>43599</v>
      </c>
      <c r="B9329" s="14">
        <v>0.34431712962962963</v>
      </c>
      <c r="C9329">
        <v>2</v>
      </c>
      <c r="D9329" t="s">
        <v>640</v>
      </c>
      <c r="E9329">
        <v>49</v>
      </c>
      <c r="F9329" t="s">
        <v>641</v>
      </c>
    </row>
    <row r="9330" spans="1:6" x14ac:dyDescent="0.5">
      <c r="A9330" s="4">
        <v>43599</v>
      </c>
      <c r="B9330" s="14">
        <v>0.34443287037037035</v>
      </c>
      <c r="C9330">
        <v>2</v>
      </c>
      <c r="D9330" t="s">
        <v>640</v>
      </c>
      <c r="E9330">
        <v>48</v>
      </c>
      <c r="F9330" t="s">
        <v>641</v>
      </c>
    </row>
    <row r="9331" spans="1:6" x14ac:dyDescent="0.5">
      <c r="A9331" s="4">
        <v>43599</v>
      </c>
      <c r="B9331" s="14">
        <v>0.34456018518518516</v>
      </c>
      <c r="C9331">
        <v>2</v>
      </c>
      <c r="D9331" t="s">
        <v>640</v>
      </c>
      <c r="E9331">
        <v>47</v>
      </c>
      <c r="F9331" t="s">
        <v>641</v>
      </c>
    </row>
    <row r="9332" spans="1:6" x14ac:dyDescent="0.5">
      <c r="A9332" s="4">
        <v>43599</v>
      </c>
      <c r="B9332" s="14">
        <v>0.34481481481481485</v>
      </c>
      <c r="C9332">
        <v>2</v>
      </c>
      <c r="D9332" t="s">
        <v>640</v>
      </c>
      <c r="E9332">
        <v>44</v>
      </c>
      <c r="F9332" t="s">
        <v>641</v>
      </c>
    </row>
    <row r="9333" spans="1:6" x14ac:dyDescent="0.5">
      <c r="A9333" s="4">
        <v>43599</v>
      </c>
      <c r="B9333" s="14">
        <v>0.42390046296296297</v>
      </c>
      <c r="C9333">
        <v>2</v>
      </c>
      <c r="D9333" t="s">
        <v>640</v>
      </c>
      <c r="E9333">
        <v>41</v>
      </c>
      <c r="F9333" t="s">
        <v>641</v>
      </c>
    </row>
    <row r="9334" spans="1:6" x14ac:dyDescent="0.5">
      <c r="A9334" s="4">
        <v>43599</v>
      </c>
      <c r="B9334" s="14">
        <v>0.42556712962962967</v>
      </c>
      <c r="C9334">
        <v>2</v>
      </c>
      <c r="D9334" t="s">
        <v>640</v>
      </c>
      <c r="E9334">
        <v>45</v>
      </c>
      <c r="F9334" t="s">
        <v>641</v>
      </c>
    </row>
    <row r="9335" spans="1:6" x14ac:dyDescent="0.5">
      <c r="A9335" s="4">
        <v>43599</v>
      </c>
      <c r="B9335" s="14">
        <v>0.43587962962962962</v>
      </c>
      <c r="C9335">
        <v>2</v>
      </c>
      <c r="D9335" t="s">
        <v>640</v>
      </c>
      <c r="E9335">
        <v>41</v>
      </c>
      <c r="F9335" t="s">
        <v>641</v>
      </c>
    </row>
    <row r="9336" spans="1:6" x14ac:dyDescent="0.5">
      <c r="A9336" s="4">
        <v>43599</v>
      </c>
      <c r="B9336" s="14">
        <v>0.44400462962962961</v>
      </c>
      <c r="C9336">
        <v>2</v>
      </c>
      <c r="D9336" t="s">
        <v>640</v>
      </c>
      <c r="E9336">
        <v>48</v>
      </c>
      <c r="F9336" t="s">
        <v>641</v>
      </c>
    </row>
    <row r="9337" spans="1:6" x14ac:dyDescent="0.5">
      <c r="A9337" s="4">
        <v>43599</v>
      </c>
      <c r="B9337" s="14">
        <v>0.44402777777777774</v>
      </c>
      <c r="C9337">
        <v>2</v>
      </c>
      <c r="D9337" t="s">
        <v>640</v>
      </c>
      <c r="E9337">
        <v>127</v>
      </c>
      <c r="F9337" t="s">
        <v>641</v>
      </c>
    </row>
    <row r="9338" spans="1:6" x14ac:dyDescent="0.5">
      <c r="A9338" s="4">
        <v>43599</v>
      </c>
      <c r="B9338" s="14">
        <v>0.44405092592592593</v>
      </c>
      <c r="C9338">
        <v>2</v>
      </c>
      <c r="D9338" t="s">
        <v>640</v>
      </c>
      <c r="E9338">
        <v>42</v>
      </c>
      <c r="F9338" t="s">
        <v>641</v>
      </c>
    </row>
    <row r="9339" spans="1:6" x14ac:dyDescent="0.5">
      <c r="A9339" s="4">
        <v>43599</v>
      </c>
      <c r="B9339" s="14">
        <v>0.44407407407407407</v>
      </c>
      <c r="C9339">
        <v>2</v>
      </c>
      <c r="D9339" t="s">
        <v>640</v>
      </c>
      <c r="E9339">
        <v>46</v>
      </c>
      <c r="F9339" t="s">
        <v>641</v>
      </c>
    </row>
    <row r="9340" spans="1:6" x14ac:dyDescent="0.5">
      <c r="A9340" s="4">
        <v>43599</v>
      </c>
      <c r="B9340" s="14">
        <v>0.4440972222222222</v>
      </c>
      <c r="C9340">
        <v>2</v>
      </c>
      <c r="D9340" t="s">
        <v>640</v>
      </c>
      <c r="E9340">
        <v>56</v>
      </c>
      <c r="F9340" t="s">
        <v>641</v>
      </c>
    </row>
    <row r="9341" spans="1:6" x14ac:dyDescent="0.5">
      <c r="A9341" s="4">
        <v>43599</v>
      </c>
      <c r="B9341" s="14">
        <v>0.44870370370370366</v>
      </c>
      <c r="C9341">
        <v>2</v>
      </c>
      <c r="D9341" t="s">
        <v>640</v>
      </c>
      <c r="E9341">
        <v>40</v>
      </c>
      <c r="F9341" t="s">
        <v>641</v>
      </c>
    </row>
    <row r="9342" spans="1:6" x14ac:dyDescent="0.5">
      <c r="A9342" s="4">
        <v>43599</v>
      </c>
      <c r="B9342" s="14">
        <v>0.44874999999999998</v>
      </c>
      <c r="C9342">
        <v>2</v>
      </c>
      <c r="D9342" t="s">
        <v>640</v>
      </c>
      <c r="E9342">
        <v>59</v>
      </c>
      <c r="F9342" t="s">
        <v>641</v>
      </c>
    </row>
    <row r="9343" spans="1:6" x14ac:dyDescent="0.5">
      <c r="A9343" s="4">
        <v>43599</v>
      </c>
      <c r="B9343" s="14">
        <v>0.44877314814814812</v>
      </c>
      <c r="C9343">
        <v>2</v>
      </c>
      <c r="D9343" t="s">
        <v>640</v>
      </c>
      <c r="E9343">
        <v>55</v>
      </c>
      <c r="F9343" t="s">
        <v>641</v>
      </c>
    </row>
    <row r="9344" spans="1:6" x14ac:dyDescent="0.5">
      <c r="A9344" s="4">
        <v>43599</v>
      </c>
      <c r="B9344" s="14">
        <v>0.4487962962962963</v>
      </c>
      <c r="C9344">
        <v>2</v>
      </c>
      <c r="D9344" t="s">
        <v>640</v>
      </c>
      <c r="E9344">
        <v>80</v>
      </c>
      <c r="F9344" t="s">
        <v>641</v>
      </c>
    </row>
    <row r="9345" spans="1:6" x14ac:dyDescent="0.5">
      <c r="A9345" s="4">
        <v>43599</v>
      </c>
      <c r="B9345" s="14">
        <v>0.44881944444444444</v>
      </c>
      <c r="C9345">
        <v>2</v>
      </c>
      <c r="D9345" t="s">
        <v>640</v>
      </c>
      <c r="E9345">
        <v>78</v>
      </c>
      <c r="F9345" t="s">
        <v>641</v>
      </c>
    </row>
    <row r="9346" spans="1:6" x14ac:dyDescent="0.5">
      <c r="A9346" s="4">
        <v>43599</v>
      </c>
      <c r="B9346" s="14">
        <v>0.44884259259259257</v>
      </c>
      <c r="C9346">
        <v>2</v>
      </c>
      <c r="D9346" t="s">
        <v>640</v>
      </c>
      <c r="E9346">
        <v>37</v>
      </c>
      <c r="F9346" t="s">
        <v>641</v>
      </c>
    </row>
    <row r="9347" spans="1:6" x14ac:dyDescent="0.5">
      <c r="A9347" s="4">
        <v>43599</v>
      </c>
      <c r="B9347" s="14">
        <v>0.44886574074074076</v>
      </c>
      <c r="C9347">
        <v>2</v>
      </c>
      <c r="D9347" t="s">
        <v>640</v>
      </c>
      <c r="E9347">
        <v>69</v>
      </c>
      <c r="F9347" t="s">
        <v>641</v>
      </c>
    </row>
    <row r="9348" spans="1:6" x14ac:dyDescent="0.5">
      <c r="A9348" s="4">
        <v>43599</v>
      </c>
      <c r="B9348" s="14">
        <v>0.44892361111111106</v>
      </c>
      <c r="C9348">
        <v>2</v>
      </c>
      <c r="D9348" t="s">
        <v>640</v>
      </c>
      <c r="E9348">
        <v>43</v>
      </c>
      <c r="F9348" t="s">
        <v>641</v>
      </c>
    </row>
    <row r="9349" spans="1:6" x14ac:dyDescent="0.5">
      <c r="A9349" s="4">
        <v>43599</v>
      </c>
      <c r="B9349" s="14">
        <v>0.44893518518518521</v>
      </c>
      <c r="C9349">
        <v>2</v>
      </c>
      <c r="D9349" t="s">
        <v>640</v>
      </c>
      <c r="E9349">
        <v>48</v>
      </c>
      <c r="F9349" t="s">
        <v>641</v>
      </c>
    </row>
    <row r="9350" spans="1:6" x14ac:dyDescent="0.5">
      <c r="A9350" s="4">
        <v>43599</v>
      </c>
      <c r="B9350" s="14">
        <v>0.44896990740740739</v>
      </c>
      <c r="C9350">
        <v>2</v>
      </c>
      <c r="D9350" t="s">
        <v>640</v>
      </c>
      <c r="E9350">
        <v>118</v>
      </c>
      <c r="F9350" t="s">
        <v>641</v>
      </c>
    </row>
    <row r="9351" spans="1:6" x14ac:dyDescent="0.5">
      <c r="A9351" s="4">
        <v>43599</v>
      </c>
      <c r="B9351" s="14">
        <v>0.44899305555555552</v>
      </c>
      <c r="C9351">
        <v>2</v>
      </c>
      <c r="D9351" t="s">
        <v>640</v>
      </c>
      <c r="E9351">
        <v>50</v>
      </c>
      <c r="F9351" t="s">
        <v>641</v>
      </c>
    </row>
    <row r="9352" spans="1:6" x14ac:dyDescent="0.5">
      <c r="A9352" s="4">
        <v>43599</v>
      </c>
      <c r="B9352" s="14">
        <v>0.44903935185185184</v>
      </c>
      <c r="C9352">
        <v>2</v>
      </c>
      <c r="D9352" t="s">
        <v>651</v>
      </c>
      <c r="E9352">
        <v>40</v>
      </c>
      <c r="F9352" t="s">
        <v>641</v>
      </c>
    </row>
    <row r="9353" spans="1:6" x14ac:dyDescent="0.5">
      <c r="A9353" s="4">
        <v>43599</v>
      </c>
      <c r="B9353" s="14">
        <v>0.45578703703703699</v>
      </c>
      <c r="C9353">
        <v>2</v>
      </c>
      <c r="D9353" t="s">
        <v>640</v>
      </c>
      <c r="E9353">
        <v>127</v>
      </c>
      <c r="F9353" t="s">
        <v>641</v>
      </c>
    </row>
    <row r="9354" spans="1:6" x14ac:dyDescent="0.5">
      <c r="A9354" s="4">
        <v>43599</v>
      </c>
      <c r="B9354" s="14">
        <v>0.46556712962962959</v>
      </c>
      <c r="C9354">
        <v>2</v>
      </c>
      <c r="D9354" t="s">
        <v>640</v>
      </c>
      <c r="E9354">
        <v>77</v>
      </c>
      <c r="F9354" t="s">
        <v>641</v>
      </c>
    </row>
    <row r="9355" spans="1:6" x14ac:dyDescent="0.5">
      <c r="A9355" s="4">
        <v>43599</v>
      </c>
      <c r="B9355" s="14">
        <v>0.46592592592592591</v>
      </c>
      <c r="C9355">
        <v>2</v>
      </c>
      <c r="D9355" t="s">
        <v>640</v>
      </c>
      <c r="E9355">
        <v>52</v>
      </c>
      <c r="F9355" t="s">
        <v>641</v>
      </c>
    </row>
    <row r="9356" spans="1:6" x14ac:dyDescent="0.5">
      <c r="A9356" s="4">
        <v>43599</v>
      </c>
      <c r="B9356" s="14">
        <v>0.47200231481481486</v>
      </c>
      <c r="C9356">
        <v>2</v>
      </c>
      <c r="D9356" t="s">
        <v>640</v>
      </c>
      <c r="E9356">
        <v>59</v>
      </c>
      <c r="F9356" t="s">
        <v>641</v>
      </c>
    </row>
    <row r="9357" spans="1:6" x14ac:dyDescent="0.5">
      <c r="A9357" s="4">
        <v>43599</v>
      </c>
      <c r="B9357" s="14">
        <v>0.47202546296296299</v>
      </c>
      <c r="C9357">
        <v>2</v>
      </c>
      <c r="D9357" t="s">
        <v>640</v>
      </c>
      <c r="E9357">
        <v>48</v>
      </c>
      <c r="F9357" t="s">
        <v>641</v>
      </c>
    </row>
    <row r="9358" spans="1:6" x14ac:dyDescent="0.5">
      <c r="A9358" s="4">
        <v>43599</v>
      </c>
      <c r="B9358" s="14">
        <v>0.47204861111111113</v>
      </c>
      <c r="C9358">
        <v>2</v>
      </c>
      <c r="D9358" t="s">
        <v>640</v>
      </c>
      <c r="E9358">
        <v>58</v>
      </c>
      <c r="F9358" t="s">
        <v>641</v>
      </c>
    </row>
    <row r="9359" spans="1:6" x14ac:dyDescent="0.5">
      <c r="A9359" s="4">
        <v>43599</v>
      </c>
      <c r="B9359" s="14">
        <v>0.47237268518518521</v>
      </c>
      <c r="C9359">
        <v>2</v>
      </c>
      <c r="D9359" t="s">
        <v>640</v>
      </c>
      <c r="E9359">
        <v>60</v>
      </c>
      <c r="F9359" t="s">
        <v>641</v>
      </c>
    </row>
    <row r="9360" spans="1:6" x14ac:dyDescent="0.5">
      <c r="A9360" s="4">
        <v>43599</v>
      </c>
      <c r="B9360" s="14">
        <v>0.47239583333333335</v>
      </c>
      <c r="C9360">
        <v>2</v>
      </c>
      <c r="D9360" t="s">
        <v>640</v>
      </c>
      <c r="E9360">
        <v>58</v>
      </c>
      <c r="F9360" t="s">
        <v>641</v>
      </c>
    </row>
    <row r="9361" spans="1:6" x14ac:dyDescent="0.5">
      <c r="A9361" s="4">
        <v>43599</v>
      </c>
      <c r="B9361" s="14">
        <v>0.47256944444444443</v>
      </c>
      <c r="C9361">
        <v>2</v>
      </c>
      <c r="D9361" t="s">
        <v>640</v>
      </c>
      <c r="E9361">
        <v>53</v>
      </c>
      <c r="F9361" t="s">
        <v>641</v>
      </c>
    </row>
    <row r="9362" spans="1:6" x14ac:dyDescent="0.5">
      <c r="A9362" s="4">
        <v>43599</v>
      </c>
      <c r="B9362" s="14">
        <v>0.48186342592592596</v>
      </c>
      <c r="C9362">
        <v>2</v>
      </c>
      <c r="D9362" t="s">
        <v>640</v>
      </c>
      <c r="E9362">
        <v>49</v>
      </c>
      <c r="F9362" t="s">
        <v>641</v>
      </c>
    </row>
    <row r="9363" spans="1:6" x14ac:dyDescent="0.5">
      <c r="A9363" s="4">
        <v>43599</v>
      </c>
      <c r="B9363" s="14">
        <v>0.48199074074074072</v>
      </c>
      <c r="C9363">
        <v>2</v>
      </c>
      <c r="D9363" t="s">
        <v>640</v>
      </c>
      <c r="E9363">
        <v>127</v>
      </c>
      <c r="F9363" t="s">
        <v>641</v>
      </c>
    </row>
    <row r="9364" spans="1:6" x14ac:dyDescent="0.5">
      <c r="A9364" s="4">
        <v>43599</v>
      </c>
      <c r="B9364" s="14">
        <v>0.48964120370370368</v>
      </c>
      <c r="C9364">
        <v>2</v>
      </c>
      <c r="D9364" t="s">
        <v>645</v>
      </c>
      <c r="E9364">
        <v>51</v>
      </c>
      <c r="F9364" t="s">
        <v>641</v>
      </c>
    </row>
    <row r="9365" spans="1:6" x14ac:dyDescent="0.5">
      <c r="A9365" s="4">
        <v>43599</v>
      </c>
      <c r="B9365" s="14">
        <v>0.48967592592592596</v>
      </c>
      <c r="C9365">
        <v>2</v>
      </c>
      <c r="D9365" t="s">
        <v>640</v>
      </c>
      <c r="E9365">
        <v>77</v>
      </c>
      <c r="F9365" t="s">
        <v>641</v>
      </c>
    </row>
    <row r="9366" spans="1:6" x14ac:dyDescent="0.5">
      <c r="A9366" s="4">
        <v>43599</v>
      </c>
      <c r="B9366" s="14">
        <v>0.497037037037037</v>
      </c>
      <c r="C9366">
        <v>2</v>
      </c>
      <c r="D9366" t="s">
        <v>640</v>
      </c>
      <c r="E9366">
        <v>41</v>
      </c>
      <c r="F9366" t="s">
        <v>641</v>
      </c>
    </row>
    <row r="9367" spans="1:6" x14ac:dyDescent="0.5">
      <c r="A9367" s="4">
        <v>43599</v>
      </c>
      <c r="B9367" s="14">
        <v>0.4989467592592593</v>
      </c>
      <c r="C9367">
        <v>2</v>
      </c>
      <c r="D9367" t="s">
        <v>640</v>
      </c>
      <c r="E9367">
        <v>127</v>
      </c>
      <c r="F9367" t="s">
        <v>641</v>
      </c>
    </row>
    <row r="9368" spans="1:6" x14ac:dyDescent="0.5">
      <c r="A9368" s="4">
        <v>43599</v>
      </c>
      <c r="B9368" s="14">
        <v>0.4990046296296296</v>
      </c>
      <c r="C9368">
        <v>2</v>
      </c>
      <c r="D9368" t="s">
        <v>640</v>
      </c>
      <c r="E9368">
        <v>85</v>
      </c>
      <c r="F9368" t="s">
        <v>641</v>
      </c>
    </row>
    <row r="9369" spans="1:6" x14ac:dyDescent="0.5">
      <c r="A9369" s="4">
        <v>43599</v>
      </c>
      <c r="B9369" s="14">
        <v>0.49925925925925929</v>
      </c>
      <c r="C9369">
        <v>2</v>
      </c>
      <c r="D9369" t="s">
        <v>640</v>
      </c>
      <c r="E9369">
        <v>40</v>
      </c>
      <c r="F9369" t="s">
        <v>641</v>
      </c>
    </row>
    <row r="9370" spans="1:6" x14ac:dyDescent="0.5">
      <c r="A9370" s="4">
        <v>43599</v>
      </c>
      <c r="B9370" s="14">
        <v>0.49928240740740742</v>
      </c>
      <c r="C9370">
        <v>2</v>
      </c>
      <c r="D9370" t="s">
        <v>640</v>
      </c>
      <c r="E9370">
        <v>47</v>
      </c>
      <c r="F9370" t="s">
        <v>641</v>
      </c>
    </row>
    <row r="9371" spans="1:6" x14ac:dyDescent="0.5">
      <c r="A9371" s="4">
        <v>43599</v>
      </c>
      <c r="B9371" s="14">
        <v>0.50787037037037031</v>
      </c>
      <c r="C9371">
        <v>2</v>
      </c>
      <c r="D9371" t="s">
        <v>640</v>
      </c>
      <c r="E9371">
        <v>52</v>
      </c>
      <c r="F9371" t="s">
        <v>641</v>
      </c>
    </row>
    <row r="9372" spans="1:6" x14ac:dyDescent="0.5">
      <c r="A9372" s="4">
        <v>43599</v>
      </c>
      <c r="B9372" s="14">
        <v>0.50923611111111111</v>
      </c>
      <c r="C9372">
        <v>2</v>
      </c>
      <c r="D9372" t="s">
        <v>640</v>
      </c>
      <c r="E9372">
        <v>38</v>
      </c>
      <c r="F9372" t="s">
        <v>641</v>
      </c>
    </row>
    <row r="9373" spans="1:6" x14ac:dyDescent="0.5">
      <c r="A9373" s="4">
        <v>43599</v>
      </c>
      <c r="B9373" s="14">
        <v>0.50924768518518515</v>
      </c>
      <c r="C9373">
        <v>2</v>
      </c>
      <c r="D9373" t="s">
        <v>640</v>
      </c>
      <c r="E9373">
        <v>43</v>
      </c>
      <c r="F9373" t="s">
        <v>641</v>
      </c>
    </row>
    <row r="9374" spans="1:6" x14ac:dyDescent="0.5">
      <c r="A9374" s="4">
        <v>43599</v>
      </c>
      <c r="B9374" s="14">
        <v>0.51442129629629629</v>
      </c>
      <c r="C9374">
        <v>2</v>
      </c>
      <c r="D9374" t="s">
        <v>640</v>
      </c>
      <c r="E9374">
        <v>127</v>
      </c>
      <c r="F9374" t="s">
        <v>641</v>
      </c>
    </row>
    <row r="9375" spans="1:6" x14ac:dyDescent="0.5">
      <c r="A9375" s="4">
        <v>43599</v>
      </c>
      <c r="B9375" s="14">
        <v>0.51446759259259256</v>
      </c>
      <c r="C9375">
        <v>2</v>
      </c>
      <c r="D9375" t="s">
        <v>640</v>
      </c>
      <c r="E9375">
        <v>53</v>
      </c>
      <c r="F9375" t="s">
        <v>641</v>
      </c>
    </row>
    <row r="9376" spans="1:6" x14ac:dyDescent="0.5">
      <c r="A9376" s="4">
        <v>43599</v>
      </c>
      <c r="B9376" s="14">
        <v>0.51641203703703698</v>
      </c>
      <c r="C9376">
        <v>2</v>
      </c>
      <c r="D9376" t="s">
        <v>640</v>
      </c>
      <c r="E9376">
        <v>46</v>
      </c>
      <c r="F9376" t="s">
        <v>641</v>
      </c>
    </row>
    <row r="9377" spans="1:6" x14ac:dyDescent="0.5">
      <c r="A9377" s="4">
        <v>43599</v>
      </c>
      <c r="B9377" s="14">
        <v>0.53126157407407404</v>
      </c>
      <c r="C9377">
        <v>2</v>
      </c>
      <c r="D9377" t="s">
        <v>640</v>
      </c>
      <c r="E9377">
        <v>39</v>
      </c>
      <c r="F9377" t="s">
        <v>641</v>
      </c>
    </row>
    <row r="9378" spans="1:6" x14ac:dyDescent="0.5">
      <c r="A9378" s="4">
        <v>43599</v>
      </c>
      <c r="B9378" s="14">
        <v>0.53579861111111116</v>
      </c>
      <c r="C9378">
        <v>2</v>
      </c>
      <c r="D9378" t="s">
        <v>640</v>
      </c>
      <c r="E9378">
        <v>41</v>
      </c>
      <c r="F9378" t="s">
        <v>641</v>
      </c>
    </row>
    <row r="9379" spans="1:6" x14ac:dyDescent="0.5">
      <c r="A9379" s="4">
        <v>43599</v>
      </c>
      <c r="B9379" s="14">
        <v>0.53611111111111109</v>
      </c>
      <c r="C9379">
        <v>2</v>
      </c>
      <c r="D9379" t="s">
        <v>640</v>
      </c>
      <c r="E9379">
        <v>123</v>
      </c>
      <c r="F9379" t="s">
        <v>641</v>
      </c>
    </row>
    <row r="9380" spans="1:6" x14ac:dyDescent="0.5">
      <c r="A9380" s="4">
        <v>43599</v>
      </c>
      <c r="B9380" s="14">
        <v>0.53618055555555555</v>
      </c>
      <c r="C9380">
        <v>2</v>
      </c>
      <c r="D9380" t="s">
        <v>640</v>
      </c>
      <c r="E9380">
        <v>123</v>
      </c>
      <c r="F9380" t="s">
        <v>641</v>
      </c>
    </row>
    <row r="9381" spans="1:6" x14ac:dyDescent="0.5">
      <c r="A9381" s="4">
        <v>43599</v>
      </c>
      <c r="B9381" s="14">
        <v>0.53657407407407409</v>
      </c>
      <c r="C9381">
        <v>2</v>
      </c>
      <c r="D9381" t="s">
        <v>640</v>
      </c>
      <c r="E9381">
        <v>127</v>
      </c>
      <c r="F9381" t="s">
        <v>641</v>
      </c>
    </row>
    <row r="9382" spans="1:6" x14ac:dyDescent="0.5">
      <c r="A9382" s="4">
        <v>43599</v>
      </c>
      <c r="B9382" s="14">
        <v>0.53660879629629632</v>
      </c>
      <c r="C9382">
        <v>2</v>
      </c>
      <c r="D9382" t="s">
        <v>640</v>
      </c>
      <c r="E9382">
        <v>68</v>
      </c>
      <c r="F9382" t="s">
        <v>641</v>
      </c>
    </row>
    <row r="9383" spans="1:6" x14ac:dyDescent="0.5">
      <c r="A9383" s="4">
        <v>43599</v>
      </c>
      <c r="B9383" s="14">
        <v>0.53662037037037036</v>
      </c>
      <c r="C9383">
        <v>2</v>
      </c>
      <c r="D9383" t="s">
        <v>640</v>
      </c>
      <c r="E9383">
        <v>40</v>
      </c>
      <c r="F9383" t="s">
        <v>641</v>
      </c>
    </row>
    <row r="9384" spans="1:6" x14ac:dyDescent="0.5">
      <c r="A9384" s="4">
        <v>43599</v>
      </c>
      <c r="B9384" s="14">
        <v>0.53664351851851855</v>
      </c>
      <c r="C9384">
        <v>2</v>
      </c>
      <c r="D9384" t="s">
        <v>640</v>
      </c>
      <c r="E9384">
        <v>46</v>
      </c>
      <c r="F9384" t="s">
        <v>641</v>
      </c>
    </row>
    <row r="9385" spans="1:6" x14ac:dyDescent="0.5">
      <c r="A9385" s="4">
        <v>43599</v>
      </c>
      <c r="B9385" s="14">
        <v>0.53674768518518523</v>
      </c>
      <c r="C9385">
        <v>2</v>
      </c>
      <c r="D9385" t="s">
        <v>640</v>
      </c>
      <c r="E9385">
        <v>60</v>
      </c>
      <c r="F9385" t="s">
        <v>641</v>
      </c>
    </row>
    <row r="9386" spans="1:6" x14ac:dyDescent="0.5">
      <c r="A9386" s="4">
        <v>43599</v>
      </c>
      <c r="B9386" s="14">
        <v>0.5367939814814815</v>
      </c>
      <c r="C9386">
        <v>2</v>
      </c>
      <c r="D9386" t="s">
        <v>640</v>
      </c>
      <c r="E9386">
        <v>54</v>
      </c>
      <c r="F9386" t="s">
        <v>641</v>
      </c>
    </row>
    <row r="9387" spans="1:6" x14ac:dyDescent="0.5">
      <c r="A9387" s="4">
        <v>43599</v>
      </c>
      <c r="B9387" s="14">
        <v>0.53680555555555554</v>
      </c>
      <c r="C9387">
        <v>2</v>
      </c>
      <c r="D9387" t="s">
        <v>640</v>
      </c>
      <c r="E9387">
        <v>44</v>
      </c>
      <c r="F9387" t="s">
        <v>641</v>
      </c>
    </row>
    <row r="9388" spans="1:6" x14ac:dyDescent="0.5">
      <c r="A9388" s="4">
        <v>43599</v>
      </c>
      <c r="B9388" s="14">
        <v>0.53682870370370372</v>
      </c>
      <c r="C9388">
        <v>2</v>
      </c>
      <c r="D9388" t="s">
        <v>640</v>
      </c>
      <c r="E9388">
        <v>65</v>
      </c>
      <c r="F9388" t="s">
        <v>641</v>
      </c>
    </row>
    <row r="9389" spans="1:6" x14ac:dyDescent="0.5">
      <c r="A9389" s="4">
        <v>43599</v>
      </c>
      <c r="B9389" s="14">
        <v>0.5368518518518518</v>
      </c>
      <c r="C9389">
        <v>2</v>
      </c>
      <c r="D9389" t="s">
        <v>640</v>
      </c>
      <c r="E9389">
        <v>44</v>
      </c>
      <c r="F9389" t="s">
        <v>641</v>
      </c>
    </row>
    <row r="9390" spans="1:6" x14ac:dyDescent="0.5">
      <c r="A9390" s="4">
        <v>43599</v>
      </c>
      <c r="B9390" s="14">
        <v>0.53687499999999999</v>
      </c>
      <c r="C9390">
        <v>2</v>
      </c>
      <c r="D9390" t="s">
        <v>640</v>
      </c>
      <c r="E9390">
        <v>42</v>
      </c>
      <c r="F9390" t="s">
        <v>641</v>
      </c>
    </row>
    <row r="9391" spans="1:6" x14ac:dyDescent="0.5">
      <c r="A9391" s="4">
        <v>43599</v>
      </c>
      <c r="B9391" s="14">
        <v>0.53689814814814818</v>
      </c>
      <c r="C9391">
        <v>2</v>
      </c>
      <c r="D9391" t="s">
        <v>640</v>
      </c>
      <c r="E9391">
        <v>78</v>
      </c>
      <c r="F9391" t="s">
        <v>641</v>
      </c>
    </row>
    <row r="9392" spans="1:6" x14ac:dyDescent="0.5">
      <c r="A9392" s="4">
        <v>43599</v>
      </c>
      <c r="B9392" s="14">
        <v>0.53752314814814817</v>
      </c>
      <c r="C9392">
        <v>2</v>
      </c>
      <c r="D9392" t="s">
        <v>640</v>
      </c>
      <c r="E9392">
        <v>63</v>
      </c>
      <c r="F9392" t="s">
        <v>641</v>
      </c>
    </row>
    <row r="9393" spans="1:6" x14ac:dyDescent="0.5">
      <c r="A9393" s="4">
        <v>43599</v>
      </c>
      <c r="B9393" s="14">
        <v>0.53758101851851847</v>
      </c>
      <c r="C9393">
        <v>2</v>
      </c>
      <c r="D9393" t="s">
        <v>640</v>
      </c>
      <c r="E9393">
        <v>127</v>
      </c>
      <c r="F9393" t="s">
        <v>641</v>
      </c>
    </row>
    <row r="9394" spans="1:6" x14ac:dyDescent="0.5">
      <c r="A9394" s="4">
        <v>43599</v>
      </c>
      <c r="B9394" s="14">
        <v>0.53796296296296298</v>
      </c>
      <c r="C9394">
        <v>2</v>
      </c>
      <c r="D9394" t="s">
        <v>640</v>
      </c>
      <c r="E9394">
        <v>106</v>
      </c>
      <c r="F9394" t="s">
        <v>641</v>
      </c>
    </row>
    <row r="9395" spans="1:6" x14ac:dyDescent="0.5">
      <c r="A9395" s="4">
        <v>43599</v>
      </c>
      <c r="B9395" s="14">
        <v>0.53797453703703701</v>
      </c>
      <c r="C9395">
        <v>2</v>
      </c>
      <c r="D9395" t="s">
        <v>640</v>
      </c>
      <c r="E9395">
        <v>52</v>
      </c>
      <c r="F9395" t="s">
        <v>641</v>
      </c>
    </row>
    <row r="9396" spans="1:6" x14ac:dyDescent="0.5">
      <c r="A9396" s="4">
        <v>43599</v>
      </c>
      <c r="B9396" s="14">
        <v>0.53800925925925924</v>
      </c>
      <c r="C9396">
        <v>2</v>
      </c>
      <c r="D9396" t="s">
        <v>640</v>
      </c>
      <c r="E9396">
        <v>59</v>
      </c>
      <c r="F9396" t="s">
        <v>641</v>
      </c>
    </row>
    <row r="9397" spans="1:6" x14ac:dyDescent="0.5">
      <c r="A9397" s="4">
        <v>43599</v>
      </c>
      <c r="B9397" s="14">
        <v>0.53802083333333328</v>
      </c>
      <c r="C9397">
        <v>2</v>
      </c>
      <c r="D9397" t="s">
        <v>640</v>
      </c>
      <c r="E9397">
        <v>61</v>
      </c>
      <c r="F9397" t="s">
        <v>641</v>
      </c>
    </row>
    <row r="9398" spans="1:6" x14ac:dyDescent="0.5">
      <c r="A9398" s="4">
        <v>43599</v>
      </c>
      <c r="B9398" s="14">
        <v>0.53806712962962966</v>
      </c>
      <c r="C9398">
        <v>2</v>
      </c>
      <c r="D9398" t="s">
        <v>651</v>
      </c>
      <c r="E9398">
        <v>91</v>
      </c>
      <c r="F9398" t="s">
        <v>641</v>
      </c>
    </row>
    <row r="9399" spans="1:6" x14ac:dyDescent="0.5">
      <c r="A9399" s="4">
        <v>43599</v>
      </c>
      <c r="B9399" s="14">
        <v>0.53813657407407411</v>
      </c>
      <c r="C9399">
        <v>2</v>
      </c>
      <c r="D9399" t="s">
        <v>640</v>
      </c>
      <c r="E9399">
        <v>127</v>
      </c>
      <c r="F9399" t="s">
        <v>641</v>
      </c>
    </row>
    <row r="9400" spans="1:6" x14ac:dyDescent="0.5">
      <c r="A9400" s="4">
        <v>43599</v>
      </c>
      <c r="B9400" s="14">
        <v>0.55190972222222223</v>
      </c>
      <c r="C9400">
        <v>2</v>
      </c>
      <c r="D9400" t="s">
        <v>640</v>
      </c>
      <c r="E9400">
        <v>62</v>
      </c>
      <c r="F9400" t="s">
        <v>641</v>
      </c>
    </row>
    <row r="9401" spans="1:6" x14ac:dyDescent="0.5">
      <c r="A9401" s="4">
        <v>43599</v>
      </c>
      <c r="B9401" s="14">
        <v>0.5665972222222222</v>
      </c>
      <c r="C9401">
        <v>2</v>
      </c>
      <c r="D9401" t="s">
        <v>640</v>
      </c>
      <c r="E9401">
        <v>38</v>
      </c>
      <c r="F9401" t="s">
        <v>641</v>
      </c>
    </row>
    <row r="9402" spans="1:6" x14ac:dyDescent="0.5">
      <c r="A9402" s="4">
        <v>43599</v>
      </c>
      <c r="B9402" s="14">
        <v>0.56712962962962965</v>
      </c>
      <c r="C9402">
        <v>2</v>
      </c>
      <c r="D9402" t="s">
        <v>640</v>
      </c>
      <c r="E9402">
        <v>108</v>
      </c>
      <c r="F9402" t="s">
        <v>641</v>
      </c>
    </row>
    <row r="9403" spans="1:6" x14ac:dyDescent="0.5">
      <c r="A9403" s="4">
        <v>43599</v>
      </c>
      <c r="B9403" s="14">
        <v>0.57299768518518512</v>
      </c>
      <c r="C9403">
        <v>2</v>
      </c>
      <c r="D9403" t="s">
        <v>640</v>
      </c>
      <c r="E9403">
        <v>68</v>
      </c>
      <c r="F9403" t="s">
        <v>641</v>
      </c>
    </row>
    <row r="9404" spans="1:6" x14ac:dyDescent="0.5">
      <c r="A9404" s="4">
        <v>43599</v>
      </c>
      <c r="B9404" s="14">
        <v>0.57303240740740746</v>
      </c>
      <c r="C9404">
        <v>2</v>
      </c>
      <c r="D9404" t="s">
        <v>640</v>
      </c>
      <c r="E9404">
        <v>52</v>
      </c>
      <c r="F9404" t="s">
        <v>641</v>
      </c>
    </row>
    <row r="9405" spans="1:6" x14ac:dyDescent="0.5">
      <c r="A9405" s="4">
        <v>43599</v>
      </c>
      <c r="B9405" s="14">
        <v>0.57305555555555554</v>
      </c>
      <c r="C9405">
        <v>2</v>
      </c>
      <c r="D9405" t="s">
        <v>640</v>
      </c>
      <c r="E9405">
        <v>51</v>
      </c>
      <c r="F9405" t="s">
        <v>641</v>
      </c>
    </row>
    <row r="9406" spans="1:6" x14ac:dyDescent="0.5">
      <c r="A9406" s="4">
        <v>43599</v>
      </c>
      <c r="B9406" s="14">
        <v>0.57310185185185192</v>
      </c>
      <c r="C9406">
        <v>2</v>
      </c>
      <c r="D9406" t="s">
        <v>640</v>
      </c>
      <c r="E9406">
        <v>127</v>
      </c>
      <c r="F9406" t="s">
        <v>641</v>
      </c>
    </row>
    <row r="9407" spans="1:6" x14ac:dyDescent="0.5">
      <c r="A9407" s="4">
        <v>43599</v>
      </c>
      <c r="B9407" s="14">
        <v>0.57806712962962969</v>
      </c>
      <c r="C9407">
        <v>2</v>
      </c>
      <c r="D9407" t="s">
        <v>640</v>
      </c>
      <c r="E9407">
        <v>71</v>
      </c>
      <c r="F9407" t="s">
        <v>641</v>
      </c>
    </row>
    <row r="9408" spans="1:6" x14ac:dyDescent="0.5">
      <c r="A9408" s="4">
        <v>43599</v>
      </c>
      <c r="B9408" s="14">
        <v>0.57894675925925931</v>
      </c>
      <c r="C9408">
        <v>2</v>
      </c>
      <c r="D9408" t="s">
        <v>640</v>
      </c>
      <c r="E9408">
        <v>35</v>
      </c>
      <c r="F9408" t="s">
        <v>641</v>
      </c>
    </row>
    <row r="9409" spans="1:6" x14ac:dyDescent="0.5">
      <c r="A9409" s="4">
        <v>43599</v>
      </c>
      <c r="B9409" s="14">
        <v>0.57901620370370377</v>
      </c>
      <c r="C9409">
        <v>2</v>
      </c>
      <c r="D9409" t="s">
        <v>640</v>
      </c>
      <c r="E9409">
        <v>71</v>
      </c>
      <c r="F9409" t="s">
        <v>641</v>
      </c>
    </row>
    <row r="9410" spans="1:6" x14ac:dyDescent="0.5">
      <c r="A9410" s="4">
        <v>43599</v>
      </c>
      <c r="B9410" s="14">
        <v>0.57903935185185185</v>
      </c>
      <c r="C9410">
        <v>2</v>
      </c>
      <c r="D9410" t="s">
        <v>640</v>
      </c>
      <c r="E9410">
        <v>39</v>
      </c>
      <c r="F9410" t="s">
        <v>641</v>
      </c>
    </row>
    <row r="9411" spans="1:6" x14ac:dyDescent="0.5">
      <c r="A9411" s="4">
        <v>43599</v>
      </c>
      <c r="B9411" s="14">
        <v>0.5797106481481481</v>
      </c>
      <c r="C9411">
        <v>2</v>
      </c>
      <c r="D9411" t="s">
        <v>640</v>
      </c>
      <c r="E9411">
        <v>32</v>
      </c>
      <c r="F9411" t="s">
        <v>641</v>
      </c>
    </row>
    <row r="9412" spans="1:6" x14ac:dyDescent="0.5">
      <c r="A9412" s="4">
        <v>43599</v>
      </c>
      <c r="B9412" s="14">
        <v>0.57982638888888893</v>
      </c>
      <c r="C9412">
        <v>2</v>
      </c>
      <c r="D9412" t="s">
        <v>640</v>
      </c>
      <c r="E9412">
        <v>40</v>
      </c>
      <c r="F9412" t="s">
        <v>641</v>
      </c>
    </row>
    <row r="9413" spans="1:6" x14ac:dyDescent="0.5">
      <c r="A9413" s="4">
        <v>43599</v>
      </c>
      <c r="B9413" s="14">
        <v>0.59240740740740738</v>
      </c>
      <c r="C9413">
        <v>2</v>
      </c>
      <c r="D9413" t="s">
        <v>640</v>
      </c>
      <c r="E9413">
        <v>32</v>
      </c>
      <c r="F9413" t="s">
        <v>641</v>
      </c>
    </row>
    <row r="9414" spans="1:6" x14ac:dyDescent="0.5">
      <c r="A9414" s="4">
        <v>43599</v>
      </c>
      <c r="B9414" s="14">
        <v>0.71160879629629636</v>
      </c>
      <c r="C9414">
        <v>2</v>
      </c>
      <c r="D9414" t="s">
        <v>640</v>
      </c>
      <c r="E9414">
        <v>53</v>
      </c>
      <c r="F9414" t="s">
        <v>641</v>
      </c>
    </row>
    <row r="9415" spans="1:6" x14ac:dyDescent="0.5">
      <c r="A9415" s="4">
        <v>43599</v>
      </c>
      <c r="B9415" s="14">
        <v>0.75416666666666676</v>
      </c>
      <c r="C9415">
        <v>2</v>
      </c>
      <c r="D9415" t="s">
        <v>640</v>
      </c>
      <c r="E9415">
        <v>11</v>
      </c>
      <c r="F9415" t="s">
        <v>641</v>
      </c>
    </row>
    <row r="9416" spans="1:6" x14ac:dyDescent="0.5">
      <c r="A9416" s="4">
        <v>43599</v>
      </c>
      <c r="B9416" s="14">
        <v>0.76603009259259258</v>
      </c>
      <c r="C9416">
        <v>2</v>
      </c>
      <c r="D9416" t="s">
        <v>640</v>
      </c>
      <c r="E9416">
        <v>51</v>
      </c>
      <c r="F9416" t="s">
        <v>641</v>
      </c>
    </row>
    <row r="9417" spans="1:6" x14ac:dyDescent="0.5">
      <c r="A9417" s="4">
        <v>43599</v>
      </c>
      <c r="B9417" s="14">
        <v>0.76605324074074066</v>
      </c>
      <c r="C9417">
        <v>2</v>
      </c>
      <c r="D9417" t="s">
        <v>640</v>
      </c>
      <c r="E9417">
        <v>58</v>
      </c>
      <c r="F9417" t="s">
        <v>641</v>
      </c>
    </row>
    <row r="9418" spans="1:6" x14ac:dyDescent="0.5">
      <c r="A9418" s="4">
        <v>43599</v>
      </c>
      <c r="B9418" s="14">
        <v>0.766087962962963</v>
      </c>
      <c r="C9418">
        <v>2</v>
      </c>
      <c r="D9418" t="s">
        <v>640</v>
      </c>
      <c r="E9418">
        <v>52</v>
      </c>
      <c r="F9418" t="s">
        <v>641</v>
      </c>
    </row>
    <row r="9419" spans="1:6" x14ac:dyDescent="0.5">
      <c r="A9419" s="4">
        <v>43599</v>
      </c>
      <c r="B9419" s="14">
        <v>0.76612268518518523</v>
      </c>
      <c r="C9419">
        <v>2</v>
      </c>
      <c r="D9419" t="s">
        <v>640</v>
      </c>
      <c r="E9419">
        <v>58</v>
      </c>
      <c r="F9419" t="s">
        <v>641</v>
      </c>
    </row>
    <row r="9420" spans="1:6" x14ac:dyDescent="0.5">
      <c r="A9420" s="4">
        <v>43599</v>
      </c>
      <c r="B9420" s="14">
        <v>0.76615740740740745</v>
      </c>
      <c r="C9420">
        <v>2</v>
      </c>
      <c r="D9420" t="s">
        <v>640</v>
      </c>
      <c r="E9420">
        <v>59</v>
      </c>
      <c r="F9420" t="s">
        <v>641</v>
      </c>
    </row>
    <row r="9421" spans="1:6" x14ac:dyDescent="0.5">
      <c r="A9421" s="4">
        <v>43599</v>
      </c>
      <c r="B9421" s="14">
        <v>0.76618055555555553</v>
      </c>
      <c r="C9421">
        <v>2</v>
      </c>
      <c r="D9421" t="s">
        <v>640</v>
      </c>
      <c r="E9421">
        <v>39</v>
      </c>
      <c r="F9421" t="s">
        <v>641</v>
      </c>
    </row>
    <row r="9422" spans="1:6" x14ac:dyDescent="0.5">
      <c r="A9422" s="4">
        <v>43599</v>
      </c>
      <c r="B9422" s="14">
        <v>0.76620370370370372</v>
      </c>
      <c r="C9422">
        <v>2</v>
      </c>
      <c r="D9422" t="s">
        <v>640</v>
      </c>
      <c r="E9422">
        <v>127</v>
      </c>
      <c r="F9422" t="s">
        <v>641</v>
      </c>
    </row>
    <row r="9423" spans="1:6" x14ac:dyDescent="0.5">
      <c r="A9423" s="4">
        <v>43599</v>
      </c>
      <c r="B9423" s="14">
        <v>0.76621527777777787</v>
      </c>
      <c r="C9423">
        <v>2</v>
      </c>
      <c r="D9423" t="s">
        <v>640</v>
      </c>
      <c r="E9423">
        <v>127</v>
      </c>
      <c r="F9423" t="s">
        <v>641</v>
      </c>
    </row>
    <row r="9424" spans="1:6" x14ac:dyDescent="0.5">
      <c r="A9424" s="4">
        <v>43599</v>
      </c>
      <c r="B9424" s="14">
        <v>0.80609953703703707</v>
      </c>
      <c r="C9424">
        <v>2</v>
      </c>
      <c r="D9424" t="s">
        <v>640</v>
      </c>
      <c r="E9424">
        <v>109</v>
      </c>
      <c r="F9424" t="s">
        <v>641</v>
      </c>
    </row>
    <row r="9425" spans="1:6" x14ac:dyDescent="0.5">
      <c r="A9425" s="4">
        <v>43599</v>
      </c>
      <c r="B9425" s="14">
        <v>0.81182870370370364</v>
      </c>
      <c r="C9425">
        <v>2</v>
      </c>
      <c r="D9425" t="s">
        <v>651</v>
      </c>
      <c r="E9425">
        <v>38</v>
      </c>
      <c r="F9425" t="s">
        <v>641</v>
      </c>
    </row>
    <row r="9426" spans="1:6" x14ac:dyDescent="0.5">
      <c r="A9426" s="4">
        <v>43599</v>
      </c>
      <c r="B9426" s="14">
        <v>0.81893518518518515</v>
      </c>
      <c r="C9426">
        <v>2</v>
      </c>
      <c r="D9426" t="s">
        <v>640</v>
      </c>
      <c r="E9426">
        <v>127</v>
      </c>
      <c r="F9426" t="s">
        <v>641</v>
      </c>
    </row>
    <row r="9427" spans="1:6" x14ac:dyDescent="0.5">
      <c r="A9427" s="4">
        <v>43599</v>
      </c>
      <c r="B9427" s="14">
        <v>0.81943287037037038</v>
      </c>
      <c r="C9427">
        <v>2</v>
      </c>
      <c r="D9427" t="s">
        <v>651</v>
      </c>
      <c r="E9427">
        <v>111</v>
      </c>
      <c r="F9427" t="s">
        <v>641</v>
      </c>
    </row>
    <row r="9428" spans="1:6" x14ac:dyDescent="0.5">
      <c r="A9428" s="4">
        <v>43599</v>
      </c>
      <c r="B9428" s="14">
        <v>0.81946759259259261</v>
      </c>
      <c r="C9428">
        <v>2</v>
      </c>
      <c r="D9428" t="s">
        <v>640</v>
      </c>
      <c r="E9428">
        <v>102</v>
      </c>
      <c r="F9428" t="s">
        <v>641</v>
      </c>
    </row>
    <row r="9429" spans="1:6" x14ac:dyDescent="0.5">
      <c r="A9429" s="4">
        <v>43599</v>
      </c>
      <c r="B9429" s="14">
        <v>0.81986111111111104</v>
      </c>
      <c r="C9429">
        <v>2</v>
      </c>
      <c r="D9429" t="s">
        <v>640</v>
      </c>
      <c r="E9429">
        <v>44</v>
      </c>
      <c r="F9429" t="s">
        <v>641</v>
      </c>
    </row>
    <row r="9430" spans="1:6" x14ac:dyDescent="0.5">
      <c r="A9430" s="4">
        <v>43599</v>
      </c>
      <c r="B9430" s="14">
        <v>0.81996527777777783</v>
      </c>
      <c r="C9430">
        <v>2</v>
      </c>
      <c r="D9430" t="s">
        <v>640</v>
      </c>
      <c r="E9430">
        <v>127</v>
      </c>
      <c r="F9430" t="s">
        <v>641</v>
      </c>
    </row>
    <row r="9431" spans="1:6" x14ac:dyDescent="0.5">
      <c r="A9431" s="4">
        <v>43599</v>
      </c>
      <c r="B9431" s="14">
        <v>0.8208333333333333</v>
      </c>
      <c r="C9431">
        <v>2</v>
      </c>
      <c r="D9431" t="s">
        <v>640</v>
      </c>
      <c r="E9431">
        <v>40</v>
      </c>
      <c r="F9431" t="s">
        <v>641</v>
      </c>
    </row>
    <row r="9432" spans="1:6" x14ac:dyDescent="0.5">
      <c r="A9432" s="4">
        <v>43599</v>
      </c>
      <c r="B9432" s="14">
        <v>0.82100694444444444</v>
      </c>
      <c r="C9432">
        <v>2</v>
      </c>
      <c r="D9432" t="s">
        <v>640</v>
      </c>
      <c r="E9432">
        <v>34</v>
      </c>
      <c r="F9432" t="s">
        <v>641</v>
      </c>
    </row>
    <row r="9433" spans="1:6" x14ac:dyDescent="0.5">
      <c r="A9433" s="4">
        <v>43599</v>
      </c>
      <c r="B9433" s="14">
        <v>0.8216782407407407</v>
      </c>
      <c r="C9433">
        <v>1</v>
      </c>
      <c r="D9433" t="s">
        <v>640</v>
      </c>
      <c r="E9433">
        <v>39</v>
      </c>
      <c r="F9433" t="s">
        <v>641</v>
      </c>
    </row>
    <row r="9434" spans="1:6" x14ac:dyDescent="0.5">
      <c r="A9434" s="4">
        <v>43599</v>
      </c>
      <c r="B9434" s="14">
        <v>0.82444444444444442</v>
      </c>
      <c r="C9434">
        <v>2</v>
      </c>
      <c r="D9434" t="s">
        <v>640</v>
      </c>
      <c r="E9434">
        <v>42</v>
      </c>
      <c r="F9434" t="s">
        <v>641</v>
      </c>
    </row>
    <row r="9435" spans="1:6" x14ac:dyDescent="0.5">
      <c r="A9435" s="4">
        <v>43599</v>
      </c>
      <c r="B9435" s="14">
        <v>0.84348379629629633</v>
      </c>
      <c r="C9435">
        <v>2</v>
      </c>
      <c r="D9435" t="s">
        <v>640</v>
      </c>
      <c r="E9435">
        <v>38</v>
      </c>
      <c r="F9435" t="s">
        <v>641</v>
      </c>
    </row>
    <row r="9436" spans="1:6" x14ac:dyDescent="0.5">
      <c r="A9436" s="4">
        <v>43599</v>
      </c>
      <c r="B9436" s="14">
        <v>0.85016203703703708</v>
      </c>
      <c r="C9436">
        <v>2</v>
      </c>
      <c r="D9436" t="s">
        <v>640</v>
      </c>
      <c r="E9436">
        <v>52</v>
      </c>
      <c r="F9436" t="s">
        <v>641</v>
      </c>
    </row>
    <row r="9437" spans="1:6" x14ac:dyDescent="0.5">
      <c r="A9437" s="4">
        <v>43599</v>
      </c>
      <c r="B9437" s="14">
        <v>0.85052083333333339</v>
      </c>
      <c r="C9437">
        <v>2</v>
      </c>
      <c r="D9437" t="s">
        <v>640</v>
      </c>
      <c r="E9437">
        <v>41</v>
      </c>
      <c r="F9437" t="s">
        <v>641</v>
      </c>
    </row>
    <row r="9438" spans="1:6" x14ac:dyDescent="0.5">
      <c r="A9438" s="4">
        <v>43599</v>
      </c>
      <c r="B9438" s="14">
        <v>0.85067129629629623</v>
      </c>
      <c r="C9438">
        <v>2</v>
      </c>
      <c r="D9438" t="s">
        <v>640</v>
      </c>
      <c r="E9438">
        <v>51</v>
      </c>
      <c r="F9438" t="s">
        <v>641</v>
      </c>
    </row>
    <row r="9439" spans="1:6" x14ac:dyDescent="0.5">
      <c r="A9439" s="4">
        <v>43599</v>
      </c>
      <c r="B9439" s="14">
        <v>0.85070601851851846</v>
      </c>
      <c r="C9439">
        <v>2</v>
      </c>
      <c r="D9439" t="s">
        <v>640</v>
      </c>
      <c r="E9439">
        <v>50</v>
      </c>
      <c r="F9439" t="s">
        <v>641</v>
      </c>
    </row>
    <row r="9440" spans="1:6" x14ac:dyDescent="0.5">
      <c r="A9440" s="4">
        <v>43599</v>
      </c>
      <c r="B9440" s="14">
        <v>0.85136574074074067</v>
      </c>
      <c r="C9440">
        <v>2</v>
      </c>
      <c r="D9440" t="s">
        <v>640</v>
      </c>
      <c r="E9440">
        <v>42</v>
      </c>
      <c r="F9440" t="s">
        <v>641</v>
      </c>
    </row>
    <row r="9441" spans="1:25" x14ac:dyDescent="0.5">
      <c r="A9441" s="4">
        <v>43599</v>
      </c>
      <c r="B9441" s="14">
        <v>0.85149305555555566</v>
      </c>
      <c r="C9441">
        <v>2</v>
      </c>
      <c r="D9441" t="s">
        <v>640</v>
      </c>
      <c r="E9441">
        <v>45</v>
      </c>
      <c r="F9441" t="s">
        <v>641</v>
      </c>
    </row>
    <row r="9442" spans="1:25" x14ac:dyDescent="0.5">
      <c r="A9442" s="4">
        <v>43599</v>
      </c>
      <c r="B9442" s="14">
        <v>0.852025462962963</v>
      </c>
      <c r="C9442">
        <v>2</v>
      </c>
      <c r="D9442" t="s">
        <v>640</v>
      </c>
      <c r="E9442">
        <v>40</v>
      </c>
      <c r="F9442" t="s">
        <v>641</v>
      </c>
    </row>
    <row r="9443" spans="1:25" x14ac:dyDescent="0.5">
      <c r="A9443" s="4">
        <v>43599</v>
      </c>
      <c r="B9443" s="14">
        <v>0.85218749999999999</v>
      </c>
      <c r="C9443">
        <v>2</v>
      </c>
      <c r="D9443" t="s">
        <v>640</v>
      </c>
      <c r="E9443">
        <v>40</v>
      </c>
      <c r="F9443" t="s">
        <v>641</v>
      </c>
    </row>
    <row r="9444" spans="1:25" x14ac:dyDescent="0.5">
      <c r="A9444" s="4">
        <v>43599</v>
      </c>
      <c r="B9444" s="14">
        <v>0.85231481481481486</v>
      </c>
      <c r="C9444">
        <v>2</v>
      </c>
      <c r="D9444" t="s">
        <v>640</v>
      </c>
      <c r="E9444">
        <v>48</v>
      </c>
      <c r="F9444" t="s">
        <v>641</v>
      </c>
    </row>
    <row r="9445" spans="1:25" x14ac:dyDescent="0.5">
      <c r="A9445" s="4">
        <v>43599</v>
      </c>
      <c r="B9445" s="14">
        <v>0.8529282407407407</v>
      </c>
      <c r="C9445">
        <v>2</v>
      </c>
      <c r="D9445" t="s">
        <v>640</v>
      </c>
      <c r="E9445">
        <v>48</v>
      </c>
      <c r="F9445" t="s">
        <v>641</v>
      </c>
    </row>
    <row r="9446" spans="1:25" x14ac:dyDescent="0.5">
      <c r="A9446" s="4">
        <v>43599</v>
      </c>
      <c r="B9446" s="14">
        <v>0.85293981481481485</v>
      </c>
      <c r="C9446">
        <v>2</v>
      </c>
      <c r="D9446" t="s">
        <v>640</v>
      </c>
      <c r="E9446">
        <v>53</v>
      </c>
      <c r="F9446" t="s">
        <v>641</v>
      </c>
    </row>
    <row r="9447" spans="1:25" x14ac:dyDescent="0.5">
      <c r="A9447" s="4">
        <v>43599</v>
      </c>
      <c r="B9447" s="14">
        <v>0.85303240740740749</v>
      </c>
      <c r="C9447">
        <v>2</v>
      </c>
      <c r="D9447" t="s">
        <v>640</v>
      </c>
      <c r="E9447">
        <v>55</v>
      </c>
      <c r="F9447" t="s">
        <v>641</v>
      </c>
    </row>
    <row r="9448" spans="1:25" x14ac:dyDescent="0.5">
      <c r="A9448" s="4">
        <v>43599</v>
      </c>
      <c r="B9448" s="14">
        <v>0.85373842592592597</v>
      </c>
      <c r="C9448">
        <v>2</v>
      </c>
      <c r="D9448" t="s">
        <v>640</v>
      </c>
      <c r="E9448">
        <v>47</v>
      </c>
      <c r="F9448" t="s">
        <v>641</v>
      </c>
    </row>
    <row r="9449" spans="1:25" x14ac:dyDescent="0.5">
      <c r="A9449" s="4">
        <v>43599</v>
      </c>
      <c r="B9449" s="14">
        <v>0.8537731481481482</v>
      </c>
      <c r="C9449">
        <v>2</v>
      </c>
      <c r="D9449" t="s">
        <v>640</v>
      </c>
      <c r="E9449">
        <v>48</v>
      </c>
      <c r="F9449" t="s">
        <v>641</v>
      </c>
    </row>
    <row r="9450" spans="1:25" x14ac:dyDescent="0.5">
      <c r="A9450" s="4">
        <v>43599</v>
      </c>
      <c r="B9450" s="14">
        <v>0.88164351851851841</v>
      </c>
      <c r="C9450">
        <v>1</v>
      </c>
      <c r="D9450" t="s">
        <v>640</v>
      </c>
      <c r="E9450">
        <v>43</v>
      </c>
      <c r="F9450" t="s">
        <v>641</v>
      </c>
    </row>
    <row r="9451" spans="1:25" x14ac:dyDescent="0.5">
      <c r="A9451" s="4">
        <v>43599</v>
      </c>
      <c r="B9451" s="14">
        <v>0.89781250000000001</v>
      </c>
      <c r="C9451">
        <v>2</v>
      </c>
      <c r="D9451" t="s">
        <v>640</v>
      </c>
      <c r="E9451">
        <v>64</v>
      </c>
      <c r="F9451" t="s">
        <v>641</v>
      </c>
    </row>
    <row r="9452" spans="1:25" x14ac:dyDescent="0.5">
      <c r="A9452" s="4">
        <v>43599</v>
      </c>
      <c r="B9452" s="14">
        <v>0.89944444444444438</v>
      </c>
      <c r="C9452">
        <v>2</v>
      </c>
      <c r="D9452" t="s">
        <v>640</v>
      </c>
      <c r="E9452">
        <v>42</v>
      </c>
      <c r="F9452" t="s">
        <v>642</v>
      </c>
      <c r="T9452" t="s">
        <v>669</v>
      </c>
      <c r="U9452">
        <v>1</v>
      </c>
      <c r="W9452">
        <v>1</v>
      </c>
      <c r="Y9452" t="s">
        <v>678</v>
      </c>
    </row>
    <row r="9453" spans="1:25" x14ac:dyDescent="0.5">
      <c r="A9453" s="4">
        <v>43599</v>
      </c>
      <c r="C9453">
        <v>2</v>
      </c>
      <c r="D9453" t="s">
        <v>595</v>
      </c>
      <c r="F9453" t="s">
        <v>595</v>
      </c>
      <c r="K9453" t="s">
        <v>642</v>
      </c>
      <c r="M9453" s="14">
        <v>0.89953703703703702</v>
      </c>
      <c r="N9453" t="s">
        <v>707</v>
      </c>
      <c r="P9453" t="s">
        <v>687</v>
      </c>
      <c r="T9453" t="s">
        <v>669</v>
      </c>
      <c r="U9453">
        <v>1</v>
      </c>
      <c r="X9453">
        <v>1</v>
      </c>
      <c r="Y9453" t="s">
        <v>732</v>
      </c>
    </row>
    <row r="9454" spans="1:25" x14ac:dyDescent="0.5">
      <c r="A9454" s="4">
        <v>43599</v>
      </c>
      <c r="B9454" s="14">
        <v>0.90060185185185182</v>
      </c>
      <c r="C9454">
        <v>2</v>
      </c>
      <c r="D9454" t="s">
        <v>640</v>
      </c>
      <c r="E9454">
        <v>82</v>
      </c>
      <c r="F9454" t="s">
        <v>641</v>
      </c>
    </row>
    <row r="9455" spans="1:25" x14ac:dyDescent="0.5">
      <c r="A9455" s="4">
        <v>43599</v>
      </c>
      <c r="B9455" s="14">
        <v>0.91811342592592593</v>
      </c>
      <c r="C9455">
        <v>2</v>
      </c>
      <c r="D9455" t="s">
        <v>640</v>
      </c>
      <c r="E9455">
        <v>41</v>
      </c>
      <c r="F9455" t="s">
        <v>641</v>
      </c>
    </row>
    <row r="9456" spans="1:25" x14ac:dyDescent="0.5">
      <c r="A9456" s="4">
        <v>43599</v>
      </c>
      <c r="B9456" s="14">
        <v>0.91862268518518519</v>
      </c>
      <c r="C9456">
        <v>2</v>
      </c>
      <c r="D9456" t="s">
        <v>640</v>
      </c>
      <c r="E9456">
        <v>40</v>
      </c>
      <c r="F9456" t="s">
        <v>641</v>
      </c>
    </row>
    <row r="9457" spans="1:25" x14ac:dyDescent="0.5">
      <c r="A9457" s="4">
        <v>43599</v>
      </c>
      <c r="B9457" s="14">
        <v>0.91945601851851855</v>
      </c>
      <c r="C9457">
        <v>1</v>
      </c>
      <c r="D9457" t="s">
        <v>640</v>
      </c>
      <c r="E9457">
        <v>70</v>
      </c>
      <c r="F9457" t="s">
        <v>641</v>
      </c>
    </row>
    <row r="9458" spans="1:25" x14ac:dyDescent="0.5">
      <c r="A9458" s="4">
        <v>43599</v>
      </c>
      <c r="B9458" s="14">
        <v>0.9199652777777777</v>
      </c>
      <c r="C9458">
        <v>2</v>
      </c>
      <c r="D9458" t="s">
        <v>651</v>
      </c>
      <c r="E9458">
        <v>64</v>
      </c>
      <c r="F9458" t="s">
        <v>642</v>
      </c>
      <c r="T9458" t="s">
        <v>669</v>
      </c>
      <c r="U9458">
        <v>1</v>
      </c>
      <c r="W9458">
        <v>1</v>
      </c>
      <c r="Y9458" t="s">
        <v>678</v>
      </c>
    </row>
    <row r="9459" spans="1:25" x14ac:dyDescent="0.5">
      <c r="A9459" s="4">
        <v>43599</v>
      </c>
      <c r="B9459" s="14">
        <v>0.92216435185185175</v>
      </c>
      <c r="C9459">
        <v>1</v>
      </c>
      <c r="D9459" t="s">
        <v>640</v>
      </c>
      <c r="E9459">
        <v>39</v>
      </c>
      <c r="F9459" t="s">
        <v>641</v>
      </c>
    </row>
    <row r="9460" spans="1:25" x14ac:dyDescent="0.5">
      <c r="A9460" s="4">
        <v>43599</v>
      </c>
      <c r="B9460" s="14">
        <v>0.93101851851851858</v>
      </c>
      <c r="C9460">
        <v>1</v>
      </c>
      <c r="D9460" t="s">
        <v>640</v>
      </c>
      <c r="E9460">
        <v>43</v>
      </c>
      <c r="F9460" t="s">
        <v>641</v>
      </c>
    </row>
    <row r="9461" spans="1:25" x14ac:dyDescent="0.5">
      <c r="A9461" s="4">
        <v>43599</v>
      </c>
      <c r="B9461" s="14">
        <v>0.93805555555555553</v>
      </c>
      <c r="C9461">
        <v>2</v>
      </c>
      <c r="D9461" t="s">
        <v>640</v>
      </c>
      <c r="E9461">
        <v>39</v>
      </c>
      <c r="F9461" t="s">
        <v>641</v>
      </c>
    </row>
    <row r="9462" spans="1:25" x14ac:dyDescent="0.5">
      <c r="A9462" s="4">
        <v>43599</v>
      </c>
      <c r="B9462" s="14">
        <v>0.94041666666666668</v>
      </c>
      <c r="C9462">
        <v>2</v>
      </c>
      <c r="D9462" t="s">
        <v>640</v>
      </c>
      <c r="E9462">
        <v>45</v>
      </c>
      <c r="F9462" t="s">
        <v>641</v>
      </c>
    </row>
    <row r="9463" spans="1:25" x14ac:dyDescent="0.5">
      <c r="A9463" s="4">
        <v>43599</v>
      </c>
      <c r="B9463" s="14">
        <v>0.94046296296296295</v>
      </c>
      <c r="C9463">
        <v>2</v>
      </c>
      <c r="D9463" t="s">
        <v>640</v>
      </c>
      <c r="E9463">
        <v>27</v>
      </c>
      <c r="F9463" t="s">
        <v>641</v>
      </c>
    </row>
    <row r="9464" spans="1:25" x14ac:dyDescent="0.5">
      <c r="A9464" s="4">
        <v>43599</v>
      </c>
      <c r="B9464" s="14">
        <v>0.94064814814814823</v>
      </c>
      <c r="C9464">
        <v>2</v>
      </c>
      <c r="D9464" t="s">
        <v>640</v>
      </c>
      <c r="E9464">
        <v>117</v>
      </c>
      <c r="F9464" t="s">
        <v>641</v>
      </c>
    </row>
    <row r="9465" spans="1:25" x14ac:dyDescent="0.5">
      <c r="A9465" s="4">
        <v>43599</v>
      </c>
      <c r="B9465" s="14">
        <v>0.94071759259259258</v>
      </c>
      <c r="C9465">
        <v>2</v>
      </c>
      <c r="D9465" t="s">
        <v>640</v>
      </c>
      <c r="E9465">
        <v>117</v>
      </c>
      <c r="F9465" t="s">
        <v>641</v>
      </c>
    </row>
    <row r="9466" spans="1:25" x14ac:dyDescent="0.5">
      <c r="A9466" s="4">
        <v>43599</v>
      </c>
      <c r="B9466" s="14">
        <v>0.94084490740740734</v>
      </c>
      <c r="C9466">
        <v>2</v>
      </c>
      <c r="D9466" t="s">
        <v>640</v>
      </c>
      <c r="E9466">
        <v>75</v>
      </c>
      <c r="F9466" t="s">
        <v>641</v>
      </c>
    </row>
    <row r="9467" spans="1:25" x14ac:dyDescent="0.5">
      <c r="A9467" s="4">
        <v>43599</v>
      </c>
      <c r="B9467" s="14">
        <v>0.94994212962962965</v>
      </c>
      <c r="C9467">
        <v>2</v>
      </c>
      <c r="D9467" t="s">
        <v>640</v>
      </c>
      <c r="E9467">
        <v>75</v>
      </c>
      <c r="F9467" t="s">
        <v>641</v>
      </c>
    </row>
    <row r="9468" spans="1:25" x14ac:dyDescent="0.5">
      <c r="A9468" s="4">
        <v>43599</v>
      </c>
      <c r="B9468" s="14">
        <v>0.95773148148148157</v>
      </c>
      <c r="C9468">
        <v>1</v>
      </c>
      <c r="D9468" t="s">
        <v>651</v>
      </c>
      <c r="E9468">
        <v>39</v>
      </c>
      <c r="F9468" t="s">
        <v>642</v>
      </c>
      <c r="U9468">
        <v>1</v>
      </c>
      <c r="W9468">
        <v>1</v>
      </c>
    </row>
    <row r="9469" spans="1:25" x14ac:dyDescent="0.5">
      <c r="A9469" s="4">
        <v>43599</v>
      </c>
      <c r="B9469" s="14">
        <v>0.961400462962963</v>
      </c>
      <c r="C9469">
        <v>1</v>
      </c>
      <c r="D9469" t="s">
        <v>651</v>
      </c>
      <c r="E9469">
        <v>45</v>
      </c>
      <c r="F9469" t="s">
        <v>641</v>
      </c>
    </row>
    <row r="9470" spans="1:25" x14ac:dyDescent="0.5">
      <c r="A9470" s="4">
        <v>43599</v>
      </c>
      <c r="B9470" s="14">
        <v>0.96212962962962967</v>
      </c>
      <c r="C9470">
        <v>2</v>
      </c>
      <c r="D9470" t="s">
        <v>640</v>
      </c>
      <c r="E9470">
        <v>56</v>
      </c>
      <c r="F9470" t="s">
        <v>641</v>
      </c>
    </row>
    <row r="9471" spans="1:25" x14ac:dyDescent="0.5">
      <c r="A9471" s="4">
        <v>43599</v>
      </c>
      <c r="B9471" s="14">
        <v>0.9622222222222222</v>
      </c>
      <c r="C9471">
        <v>2</v>
      </c>
      <c r="D9471" t="s">
        <v>640</v>
      </c>
      <c r="E9471">
        <v>70</v>
      </c>
      <c r="F9471" t="s">
        <v>641</v>
      </c>
    </row>
    <row r="9472" spans="1:25" x14ac:dyDescent="0.5">
      <c r="A9472" s="4">
        <v>43599</v>
      </c>
      <c r="B9472" s="14">
        <v>0.9623032407407407</v>
      </c>
      <c r="C9472">
        <v>2</v>
      </c>
      <c r="D9472" t="s">
        <v>640</v>
      </c>
      <c r="E9472">
        <v>70</v>
      </c>
      <c r="F9472" t="s">
        <v>641</v>
      </c>
    </row>
    <row r="9473" spans="1:6" x14ac:dyDescent="0.5">
      <c r="A9473" s="4">
        <v>43599</v>
      </c>
      <c r="B9473" s="14">
        <v>0.96236111111111111</v>
      </c>
      <c r="C9473">
        <v>2</v>
      </c>
      <c r="D9473" t="s">
        <v>640</v>
      </c>
      <c r="E9473">
        <v>62</v>
      </c>
      <c r="F9473" t="s">
        <v>641</v>
      </c>
    </row>
    <row r="9474" spans="1:6" x14ac:dyDescent="0.5">
      <c r="A9474" s="4">
        <v>43599</v>
      </c>
      <c r="B9474" s="14">
        <v>0.96239583333333334</v>
      </c>
      <c r="C9474">
        <v>2</v>
      </c>
      <c r="D9474" t="s">
        <v>640</v>
      </c>
      <c r="E9474">
        <v>65</v>
      </c>
      <c r="F9474" t="s">
        <v>641</v>
      </c>
    </row>
    <row r="9475" spans="1:6" x14ac:dyDescent="0.5">
      <c r="A9475" s="4">
        <v>43599</v>
      </c>
      <c r="B9475" s="14">
        <v>0.96598379629629638</v>
      </c>
      <c r="C9475">
        <v>4</v>
      </c>
      <c r="D9475" t="s">
        <v>651</v>
      </c>
      <c r="E9475">
        <v>39</v>
      </c>
      <c r="F9475" t="s">
        <v>641</v>
      </c>
    </row>
    <row r="9476" spans="1:6" x14ac:dyDescent="0.5">
      <c r="A9476" s="4">
        <v>43599</v>
      </c>
      <c r="B9476" s="14">
        <v>0.96803240740740737</v>
      </c>
      <c r="C9476">
        <v>2</v>
      </c>
      <c r="D9476" t="s">
        <v>640</v>
      </c>
      <c r="E9476">
        <v>87</v>
      </c>
      <c r="F9476" t="s">
        <v>641</v>
      </c>
    </row>
    <row r="9477" spans="1:6" x14ac:dyDescent="0.5">
      <c r="A9477" s="4">
        <v>43599</v>
      </c>
      <c r="B9477" s="14">
        <v>0.96819444444444447</v>
      </c>
      <c r="C9477">
        <v>2</v>
      </c>
      <c r="D9477" t="s">
        <v>640</v>
      </c>
      <c r="E9477">
        <v>43</v>
      </c>
      <c r="F9477" t="s">
        <v>641</v>
      </c>
    </row>
    <row r="9478" spans="1:6" x14ac:dyDescent="0.5">
      <c r="A9478" s="4">
        <v>43599</v>
      </c>
      <c r="B9478" s="14">
        <v>0.96821759259259255</v>
      </c>
      <c r="C9478">
        <v>2</v>
      </c>
      <c r="D9478" t="s">
        <v>640</v>
      </c>
      <c r="E9478">
        <v>53</v>
      </c>
      <c r="F9478" t="s">
        <v>641</v>
      </c>
    </row>
    <row r="9479" spans="1:6" x14ac:dyDescent="0.5">
      <c r="A9479" s="4">
        <v>43599</v>
      </c>
      <c r="B9479" s="14">
        <v>0.96825231481481477</v>
      </c>
      <c r="C9479">
        <v>2</v>
      </c>
      <c r="D9479" t="s">
        <v>640</v>
      </c>
      <c r="E9479">
        <v>54</v>
      </c>
      <c r="F9479" t="s">
        <v>641</v>
      </c>
    </row>
    <row r="9480" spans="1:6" x14ac:dyDescent="0.5">
      <c r="A9480" s="4">
        <v>43599</v>
      </c>
      <c r="B9480" s="14">
        <v>0.96827546296296296</v>
      </c>
      <c r="C9480">
        <v>2</v>
      </c>
      <c r="D9480" t="s">
        <v>640</v>
      </c>
      <c r="E9480">
        <v>95</v>
      </c>
      <c r="F9480" t="s">
        <v>641</v>
      </c>
    </row>
    <row r="9481" spans="1:6" x14ac:dyDescent="0.5">
      <c r="A9481" s="4">
        <v>43599</v>
      </c>
      <c r="B9481" s="14">
        <v>0.9689699074074074</v>
      </c>
      <c r="C9481">
        <v>2</v>
      </c>
      <c r="D9481" t="s">
        <v>640</v>
      </c>
      <c r="E9481">
        <v>38</v>
      </c>
      <c r="F9481" t="s">
        <v>641</v>
      </c>
    </row>
    <row r="9482" spans="1:6" x14ac:dyDescent="0.5">
      <c r="A9482" s="4">
        <v>43599</v>
      </c>
      <c r="B9482" s="14">
        <v>0.96928240740740745</v>
      </c>
      <c r="C9482">
        <v>2</v>
      </c>
      <c r="D9482" t="s">
        <v>640</v>
      </c>
      <c r="E9482">
        <v>90</v>
      </c>
      <c r="F9482" t="s">
        <v>641</v>
      </c>
    </row>
    <row r="9483" spans="1:6" x14ac:dyDescent="0.5">
      <c r="A9483" s="4">
        <v>43599</v>
      </c>
      <c r="B9483" s="14">
        <v>0.96937499999999999</v>
      </c>
      <c r="C9483">
        <v>2</v>
      </c>
      <c r="D9483" t="s">
        <v>640</v>
      </c>
      <c r="E9483">
        <v>57</v>
      </c>
      <c r="F9483" t="s">
        <v>641</v>
      </c>
    </row>
    <row r="9484" spans="1:6" x14ac:dyDescent="0.5">
      <c r="A9484" s="4">
        <v>43599</v>
      </c>
      <c r="B9484" s="14">
        <v>0.96939814814814806</v>
      </c>
      <c r="C9484">
        <v>2</v>
      </c>
      <c r="D9484" t="s">
        <v>640</v>
      </c>
      <c r="E9484">
        <v>72</v>
      </c>
      <c r="F9484" t="s">
        <v>641</v>
      </c>
    </row>
    <row r="9485" spans="1:6" x14ac:dyDescent="0.5">
      <c r="A9485" s="4">
        <v>43599</v>
      </c>
      <c r="B9485" s="14">
        <v>0.9694328703703704</v>
      </c>
      <c r="C9485">
        <v>2</v>
      </c>
      <c r="D9485" t="s">
        <v>640</v>
      </c>
      <c r="E9485">
        <v>87</v>
      </c>
      <c r="F9485" t="s">
        <v>641</v>
      </c>
    </row>
    <row r="9486" spans="1:6" x14ac:dyDescent="0.5">
      <c r="A9486" s="4">
        <v>43599</v>
      </c>
      <c r="B9486" s="14">
        <v>0.96949074074074071</v>
      </c>
      <c r="C9486">
        <v>2</v>
      </c>
      <c r="D9486" t="s">
        <v>640</v>
      </c>
      <c r="E9486">
        <v>127</v>
      </c>
      <c r="F9486" t="s">
        <v>641</v>
      </c>
    </row>
    <row r="9487" spans="1:6" x14ac:dyDescent="0.5">
      <c r="A9487" s="4">
        <v>43599</v>
      </c>
      <c r="B9487" s="14">
        <v>0.97765046296296287</v>
      </c>
      <c r="C9487">
        <v>2</v>
      </c>
      <c r="D9487" t="s">
        <v>640</v>
      </c>
      <c r="E9487">
        <v>61</v>
      </c>
      <c r="F9487" t="s">
        <v>641</v>
      </c>
    </row>
    <row r="9488" spans="1:6" x14ac:dyDescent="0.5">
      <c r="A9488" s="4">
        <v>43599</v>
      </c>
      <c r="B9488" s="14">
        <v>0.97776620370370371</v>
      </c>
      <c r="C9488">
        <v>2</v>
      </c>
      <c r="D9488" t="s">
        <v>640</v>
      </c>
      <c r="E9488">
        <v>89</v>
      </c>
      <c r="F9488" t="s">
        <v>641</v>
      </c>
    </row>
    <row r="9489" spans="1:22" x14ac:dyDescent="0.5">
      <c r="A9489" s="4">
        <v>43599</v>
      </c>
      <c r="B9489" s="14">
        <v>0.97842592592592592</v>
      </c>
      <c r="C9489">
        <v>2</v>
      </c>
      <c r="D9489" t="s">
        <v>640</v>
      </c>
      <c r="E9489">
        <v>127</v>
      </c>
      <c r="F9489" t="s">
        <v>641</v>
      </c>
    </row>
    <row r="9490" spans="1:22" x14ac:dyDescent="0.5">
      <c r="A9490" s="4">
        <v>43599</v>
      </c>
      <c r="B9490" s="14">
        <v>0.97843750000000007</v>
      </c>
      <c r="C9490">
        <v>2</v>
      </c>
      <c r="D9490" t="s">
        <v>640</v>
      </c>
      <c r="E9490">
        <v>54</v>
      </c>
      <c r="F9490" t="s">
        <v>641</v>
      </c>
    </row>
    <row r="9491" spans="1:22" x14ac:dyDescent="0.5">
      <c r="A9491" s="4">
        <v>43600</v>
      </c>
      <c r="B9491" s="14">
        <v>2.3726851851851851E-3</v>
      </c>
      <c r="C9491">
        <v>2</v>
      </c>
      <c r="D9491" t="s">
        <v>640</v>
      </c>
      <c r="E9491">
        <v>59</v>
      </c>
      <c r="F9491" t="s">
        <v>641</v>
      </c>
    </row>
    <row r="9492" spans="1:22" x14ac:dyDescent="0.5">
      <c r="A9492" s="4">
        <v>43600</v>
      </c>
      <c r="B9492" s="14">
        <v>2.5462962962962961E-3</v>
      </c>
      <c r="C9492">
        <v>2</v>
      </c>
      <c r="D9492" t="s">
        <v>640</v>
      </c>
      <c r="E9492">
        <v>42</v>
      </c>
      <c r="F9492" t="s">
        <v>641</v>
      </c>
    </row>
    <row r="9493" spans="1:22" x14ac:dyDescent="0.5">
      <c r="A9493" s="4">
        <v>43600</v>
      </c>
      <c r="B9493" s="14">
        <v>2.5925925925925925E-3</v>
      </c>
      <c r="C9493">
        <v>2</v>
      </c>
      <c r="D9493" t="s">
        <v>640</v>
      </c>
      <c r="E9493">
        <v>54</v>
      </c>
      <c r="F9493" t="s">
        <v>641</v>
      </c>
    </row>
    <row r="9494" spans="1:22" x14ac:dyDescent="0.5">
      <c r="A9494" s="4">
        <v>43600</v>
      </c>
      <c r="B9494" s="14">
        <v>2.6504629629629625E-3</v>
      </c>
      <c r="C9494">
        <v>2</v>
      </c>
      <c r="D9494" t="s">
        <v>651</v>
      </c>
      <c r="E9494">
        <v>47</v>
      </c>
      <c r="F9494" t="s">
        <v>641</v>
      </c>
    </row>
    <row r="9495" spans="1:22" x14ac:dyDescent="0.5">
      <c r="A9495" s="4">
        <v>43600</v>
      </c>
      <c r="B9495" s="14">
        <v>2.685185185185185E-3</v>
      </c>
      <c r="C9495">
        <v>2</v>
      </c>
      <c r="D9495" t="s">
        <v>640</v>
      </c>
      <c r="E9495">
        <v>42</v>
      </c>
      <c r="F9495" t="s">
        <v>641</v>
      </c>
    </row>
    <row r="9496" spans="1:22" x14ac:dyDescent="0.5">
      <c r="A9496" s="4">
        <v>43600</v>
      </c>
      <c r="B9496" s="14">
        <v>2.7083333333333334E-3</v>
      </c>
      <c r="C9496">
        <v>2</v>
      </c>
      <c r="D9496" t="s">
        <v>651</v>
      </c>
      <c r="E9496">
        <v>42</v>
      </c>
      <c r="F9496" t="s">
        <v>641</v>
      </c>
    </row>
    <row r="9497" spans="1:22" x14ac:dyDescent="0.5">
      <c r="A9497" s="4">
        <v>43600</v>
      </c>
      <c r="B9497" s="14">
        <v>2.7546296296296294E-3</v>
      </c>
      <c r="C9497">
        <v>2</v>
      </c>
      <c r="D9497" t="s">
        <v>640</v>
      </c>
      <c r="E9497">
        <v>39</v>
      </c>
      <c r="F9497" t="s">
        <v>641</v>
      </c>
    </row>
    <row r="9498" spans="1:22" x14ac:dyDescent="0.5">
      <c r="A9498" s="4">
        <v>43600</v>
      </c>
      <c r="B9498" s="14">
        <v>6.8865740740740736E-3</v>
      </c>
      <c r="C9498">
        <v>2</v>
      </c>
      <c r="D9498" t="s">
        <v>651</v>
      </c>
      <c r="E9498">
        <v>50</v>
      </c>
      <c r="F9498" t="s">
        <v>642</v>
      </c>
      <c r="K9498" t="s">
        <v>642</v>
      </c>
      <c r="L9498" s="14">
        <v>1.0416666666666667E-4</v>
      </c>
      <c r="M9498" s="14">
        <v>6.9907407407407409E-3</v>
      </c>
      <c r="N9498">
        <v>1</v>
      </c>
      <c r="P9498" t="s">
        <v>687</v>
      </c>
      <c r="Q9498">
        <v>0.7</v>
      </c>
      <c r="R9498">
        <v>0.6</v>
      </c>
      <c r="S9498">
        <v>35</v>
      </c>
      <c r="T9498" t="s">
        <v>669</v>
      </c>
      <c r="U9498">
        <v>1</v>
      </c>
      <c r="V9498">
        <v>1</v>
      </c>
    </row>
    <row r="9499" spans="1:22" x14ac:dyDescent="0.5">
      <c r="A9499" s="4">
        <v>43600</v>
      </c>
      <c r="B9499" s="14">
        <v>1.1168981481481481E-2</v>
      </c>
      <c r="C9499">
        <v>2</v>
      </c>
      <c r="D9499" t="s">
        <v>640</v>
      </c>
      <c r="E9499">
        <v>114</v>
      </c>
      <c r="F9499" t="s">
        <v>641</v>
      </c>
    </row>
    <row r="9500" spans="1:22" x14ac:dyDescent="0.5">
      <c r="A9500" s="4">
        <v>43600</v>
      </c>
      <c r="B9500" s="14">
        <v>1.8715277777777779E-2</v>
      </c>
      <c r="C9500">
        <v>2</v>
      </c>
      <c r="D9500" t="s">
        <v>640</v>
      </c>
      <c r="E9500">
        <v>65</v>
      </c>
      <c r="F9500" t="s">
        <v>641</v>
      </c>
    </row>
    <row r="9501" spans="1:22" x14ac:dyDescent="0.5">
      <c r="A9501" s="4">
        <v>43600</v>
      </c>
      <c r="B9501" s="14">
        <v>1.9340277777777779E-2</v>
      </c>
      <c r="C9501">
        <v>2</v>
      </c>
      <c r="D9501" t="s">
        <v>640</v>
      </c>
      <c r="E9501">
        <v>68</v>
      </c>
      <c r="F9501" t="s">
        <v>641</v>
      </c>
    </row>
    <row r="9502" spans="1:22" x14ac:dyDescent="0.5">
      <c r="A9502" s="4">
        <v>43600</v>
      </c>
      <c r="B9502" s="14">
        <v>2.6631944444444444E-2</v>
      </c>
      <c r="C9502">
        <v>2</v>
      </c>
      <c r="D9502" t="s">
        <v>640</v>
      </c>
      <c r="E9502">
        <v>111</v>
      </c>
      <c r="F9502" t="s">
        <v>641</v>
      </c>
    </row>
    <row r="9503" spans="1:22" x14ac:dyDescent="0.5">
      <c r="A9503" s="4">
        <v>43600</v>
      </c>
      <c r="B9503" s="14">
        <v>2.6678240740740738E-2</v>
      </c>
      <c r="C9503">
        <v>2</v>
      </c>
      <c r="D9503" t="s">
        <v>651</v>
      </c>
      <c r="E9503">
        <v>88</v>
      </c>
      <c r="F9503" t="s">
        <v>641</v>
      </c>
    </row>
    <row r="9504" spans="1:22" x14ac:dyDescent="0.5">
      <c r="A9504" s="4">
        <v>43600</v>
      </c>
      <c r="B9504" s="14">
        <v>3.0543981481481481E-2</v>
      </c>
      <c r="C9504">
        <v>1</v>
      </c>
      <c r="D9504" t="s">
        <v>640</v>
      </c>
      <c r="E9504">
        <v>67</v>
      </c>
      <c r="F9504" t="s">
        <v>641</v>
      </c>
    </row>
    <row r="9505" spans="1:6" x14ac:dyDescent="0.5">
      <c r="A9505" s="4">
        <v>43600</v>
      </c>
      <c r="B9505" s="14">
        <v>4.1192129629629634E-2</v>
      </c>
      <c r="C9505">
        <v>2</v>
      </c>
      <c r="D9505" t="s">
        <v>640</v>
      </c>
      <c r="E9505">
        <v>65</v>
      </c>
      <c r="F9505" t="s">
        <v>641</v>
      </c>
    </row>
    <row r="9506" spans="1:6" x14ac:dyDescent="0.5">
      <c r="A9506" s="4">
        <v>43600</v>
      </c>
      <c r="B9506" s="14">
        <v>4.1331018518518517E-2</v>
      </c>
      <c r="C9506">
        <v>2</v>
      </c>
      <c r="D9506" t="s">
        <v>640</v>
      </c>
      <c r="E9506">
        <v>70</v>
      </c>
      <c r="F9506" t="s">
        <v>641</v>
      </c>
    </row>
    <row r="9507" spans="1:6" x14ac:dyDescent="0.5">
      <c r="A9507" s="4">
        <v>43600</v>
      </c>
      <c r="B9507" s="14">
        <v>4.6273148148148147E-2</v>
      </c>
      <c r="C9507">
        <v>2</v>
      </c>
      <c r="D9507" t="s">
        <v>640</v>
      </c>
      <c r="E9507">
        <v>86</v>
      </c>
      <c r="F9507" t="s">
        <v>641</v>
      </c>
    </row>
    <row r="9508" spans="1:6" x14ac:dyDescent="0.5">
      <c r="A9508" s="4">
        <v>43600</v>
      </c>
      <c r="B9508" s="14">
        <v>4.6319444444444441E-2</v>
      </c>
      <c r="C9508">
        <v>2</v>
      </c>
      <c r="D9508" t="s">
        <v>640</v>
      </c>
      <c r="E9508">
        <v>93</v>
      </c>
      <c r="F9508" t="s">
        <v>641</v>
      </c>
    </row>
    <row r="9509" spans="1:6" x14ac:dyDescent="0.5">
      <c r="A9509" s="4">
        <v>43600</v>
      </c>
      <c r="B9509" s="14">
        <v>4.6354166666666669E-2</v>
      </c>
      <c r="C9509">
        <v>2</v>
      </c>
      <c r="D9509" t="s">
        <v>640</v>
      </c>
      <c r="E9509">
        <v>38</v>
      </c>
      <c r="F9509" t="s">
        <v>641</v>
      </c>
    </row>
    <row r="9510" spans="1:6" x14ac:dyDescent="0.5">
      <c r="A9510" s="4">
        <v>43600</v>
      </c>
      <c r="B9510" s="14">
        <v>4.6377314814814809E-2</v>
      </c>
      <c r="C9510">
        <v>2</v>
      </c>
      <c r="D9510" t="s">
        <v>640</v>
      </c>
      <c r="E9510">
        <v>82</v>
      </c>
      <c r="F9510" t="s">
        <v>641</v>
      </c>
    </row>
    <row r="9511" spans="1:6" x14ac:dyDescent="0.5">
      <c r="A9511" s="4">
        <v>43600</v>
      </c>
      <c r="B9511" s="14">
        <v>4.6655092592592595E-2</v>
      </c>
      <c r="C9511">
        <v>2</v>
      </c>
      <c r="D9511" t="s">
        <v>640</v>
      </c>
      <c r="E9511">
        <v>81</v>
      </c>
      <c r="F9511" t="s">
        <v>641</v>
      </c>
    </row>
    <row r="9512" spans="1:6" x14ac:dyDescent="0.5">
      <c r="A9512" s="4">
        <v>43600</v>
      </c>
      <c r="B9512" s="14">
        <v>4.6678240740740735E-2</v>
      </c>
      <c r="C9512">
        <v>2</v>
      </c>
      <c r="D9512" t="s">
        <v>640</v>
      </c>
      <c r="E9512">
        <v>71</v>
      </c>
      <c r="F9512" t="s">
        <v>641</v>
      </c>
    </row>
    <row r="9513" spans="1:6" x14ac:dyDescent="0.5">
      <c r="A9513" s="4">
        <v>43600</v>
      </c>
      <c r="B9513" s="14">
        <v>5.0902777777777776E-2</v>
      </c>
      <c r="C9513">
        <v>1</v>
      </c>
      <c r="D9513" t="s">
        <v>640</v>
      </c>
      <c r="E9513">
        <v>76</v>
      </c>
      <c r="F9513" t="s">
        <v>641</v>
      </c>
    </row>
    <row r="9514" spans="1:6" x14ac:dyDescent="0.5">
      <c r="A9514" s="4">
        <v>43600</v>
      </c>
      <c r="B9514" s="14">
        <v>5.4062500000000006E-2</v>
      </c>
      <c r="C9514">
        <v>2</v>
      </c>
      <c r="D9514" t="s">
        <v>640</v>
      </c>
      <c r="E9514">
        <v>91</v>
      </c>
      <c r="F9514" t="s">
        <v>641</v>
      </c>
    </row>
    <row r="9515" spans="1:6" x14ac:dyDescent="0.5">
      <c r="A9515" s="4">
        <v>43600</v>
      </c>
      <c r="B9515" s="14">
        <v>5.4108796296296301E-2</v>
      </c>
      <c r="C9515">
        <v>2</v>
      </c>
      <c r="D9515" t="s">
        <v>640</v>
      </c>
      <c r="E9515">
        <v>83</v>
      </c>
      <c r="F9515" t="s">
        <v>641</v>
      </c>
    </row>
    <row r="9516" spans="1:6" x14ac:dyDescent="0.5">
      <c r="A9516" s="4">
        <v>43600</v>
      </c>
      <c r="B9516" s="14">
        <v>5.4328703703703705E-2</v>
      </c>
      <c r="C9516">
        <v>2</v>
      </c>
      <c r="D9516" t="s">
        <v>640</v>
      </c>
      <c r="E9516">
        <v>40</v>
      </c>
      <c r="F9516" t="s">
        <v>641</v>
      </c>
    </row>
    <row r="9517" spans="1:6" x14ac:dyDescent="0.5">
      <c r="A9517" s="4">
        <v>43600</v>
      </c>
      <c r="B9517" s="14">
        <v>5.4502314814814816E-2</v>
      </c>
      <c r="C9517">
        <v>2</v>
      </c>
      <c r="D9517" t="s">
        <v>640</v>
      </c>
      <c r="E9517">
        <v>87</v>
      </c>
      <c r="F9517" t="s">
        <v>641</v>
      </c>
    </row>
    <row r="9518" spans="1:6" x14ac:dyDescent="0.5">
      <c r="A9518" s="4">
        <v>43600</v>
      </c>
      <c r="B9518" s="14">
        <v>5.7384259259259253E-2</v>
      </c>
      <c r="C9518">
        <v>2</v>
      </c>
      <c r="D9518" t="s">
        <v>640</v>
      </c>
      <c r="E9518">
        <v>97</v>
      </c>
      <c r="F9518" t="s">
        <v>641</v>
      </c>
    </row>
    <row r="9519" spans="1:6" x14ac:dyDescent="0.5">
      <c r="A9519" s="4">
        <v>43600</v>
      </c>
      <c r="B9519" s="14">
        <v>7.0520833333333324E-2</v>
      </c>
      <c r="C9519">
        <v>2</v>
      </c>
      <c r="D9519" t="s">
        <v>651</v>
      </c>
      <c r="E9519">
        <v>66</v>
      </c>
      <c r="F9519" t="s">
        <v>641</v>
      </c>
    </row>
    <row r="9520" spans="1:6" x14ac:dyDescent="0.5">
      <c r="A9520" s="4">
        <v>43600</v>
      </c>
      <c r="B9520" s="14">
        <v>7.0740740740740743E-2</v>
      </c>
      <c r="C9520">
        <v>2</v>
      </c>
      <c r="D9520" t="s">
        <v>640</v>
      </c>
      <c r="E9520">
        <v>29</v>
      </c>
      <c r="F9520" t="s">
        <v>641</v>
      </c>
    </row>
    <row r="9521" spans="1:6" x14ac:dyDescent="0.5">
      <c r="A9521" s="4">
        <v>43600</v>
      </c>
      <c r="B9521" s="14">
        <v>8.4120370370370359E-2</v>
      </c>
      <c r="C9521">
        <v>2</v>
      </c>
      <c r="D9521" t="s">
        <v>640</v>
      </c>
      <c r="E9521">
        <v>110</v>
      </c>
      <c r="F9521" t="s">
        <v>641</v>
      </c>
    </row>
    <row r="9522" spans="1:6" x14ac:dyDescent="0.5">
      <c r="A9522" s="4">
        <v>43600</v>
      </c>
      <c r="B9522" s="14">
        <v>8.413194444444444E-2</v>
      </c>
      <c r="C9522">
        <v>2</v>
      </c>
      <c r="D9522" t="s">
        <v>640</v>
      </c>
      <c r="E9522">
        <v>90</v>
      </c>
      <c r="F9522" t="s">
        <v>641</v>
      </c>
    </row>
    <row r="9523" spans="1:6" x14ac:dyDescent="0.5">
      <c r="A9523" s="4">
        <v>43600</v>
      </c>
      <c r="B9523" s="14">
        <v>8.4166666666666667E-2</v>
      </c>
      <c r="C9523">
        <v>2</v>
      </c>
      <c r="D9523" t="s">
        <v>640</v>
      </c>
      <c r="E9523">
        <v>44</v>
      </c>
      <c r="F9523" t="s">
        <v>641</v>
      </c>
    </row>
    <row r="9524" spans="1:6" x14ac:dyDescent="0.5">
      <c r="A9524" s="4">
        <v>43600</v>
      </c>
      <c r="B9524" s="14">
        <v>8.6087962962962963E-2</v>
      </c>
      <c r="C9524">
        <v>2</v>
      </c>
      <c r="D9524" t="s">
        <v>640</v>
      </c>
      <c r="E9524">
        <v>123</v>
      </c>
      <c r="F9524" t="s">
        <v>641</v>
      </c>
    </row>
    <row r="9525" spans="1:6" x14ac:dyDescent="0.5">
      <c r="A9525" s="4">
        <v>43600</v>
      </c>
      <c r="B9525" s="14">
        <v>8.6331018518518529E-2</v>
      </c>
      <c r="C9525">
        <v>2</v>
      </c>
      <c r="D9525" t="s">
        <v>640</v>
      </c>
      <c r="E9525">
        <v>122</v>
      </c>
      <c r="F9525" t="s">
        <v>641</v>
      </c>
    </row>
    <row r="9526" spans="1:6" x14ac:dyDescent="0.5">
      <c r="A9526" s="4">
        <v>43600</v>
      </c>
      <c r="B9526" s="14">
        <v>8.6516203703703706E-2</v>
      </c>
      <c r="C9526">
        <v>2</v>
      </c>
      <c r="D9526" t="s">
        <v>640</v>
      </c>
      <c r="E9526">
        <v>127</v>
      </c>
      <c r="F9526" t="s">
        <v>641</v>
      </c>
    </row>
    <row r="9527" spans="1:6" x14ac:dyDescent="0.5">
      <c r="A9527" s="4">
        <v>43600</v>
      </c>
      <c r="B9527" s="14">
        <v>9.1701388888888888E-2</v>
      </c>
      <c r="C9527">
        <v>2</v>
      </c>
      <c r="D9527" t="s">
        <v>640</v>
      </c>
      <c r="E9527">
        <v>71</v>
      </c>
      <c r="F9527" t="s">
        <v>641</v>
      </c>
    </row>
    <row r="9528" spans="1:6" x14ac:dyDescent="0.5">
      <c r="A9528" s="4">
        <v>43600</v>
      </c>
      <c r="B9528" s="14">
        <v>9.268518518518519E-2</v>
      </c>
      <c r="C9528">
        <v>2</v>
      </c>
      <c r="D9528" t="s">
        <v>640</v>
      </c>
      <c r="E9528">
        <v>38</v>
      </c>
      <c r="F9528" t="s">
        <v>641</v>
      </c>
    </row>
    <row r="9529" spans="1:6" x14ac:dyDescent="0.5">
      <c r="A9529" s="4">
        <v>43600</v>
      </c>
      <c r="B9529" s="14">
        <v>9.736111111111112E-2</v>
      </c>
      <c r="C9529">
        <v>2</v>
      </c>
      <c r="D9529" t="s">
        <v>640</v>
      </c>
      <c r="E9529">
        <v>41</v>
      </c>
      <c r="F9529" t="s">
        <v>641</v>
      </c>
    </row>
    <row r="9530" spans="1:6" x14ac:dyDescent="0.5">
      <c r="A9530" s="4">
        <v>43600</v>
      </c>
      <c r="B9530" s="14">
        <v>9.7719907407407394E-2</v>
      </c>
      <c r="C9530">
        <v>2</v>
      </c>
      <c r="D9530" t="s">
        <v>640</v>
      </c>
      <c r="E9530">
        <v>59</v>
      </c>
      <c r="F9530" t="s">
        <v>641</v>
      </c>
    </row>
    <row r="9531" spans="1:6" x14ac:dyDescent="0.5">
      <c r="A9531" s="4">
        <v>43600</v>
      </c>
      <c r="B9531" s="14">
        <v>9.9374999999999991E-2</v>
      </c>
      <c r="C9531">
        <v>2</v>
      </c>
      <c r="D9531" t="s">
        <v>640</v>
      </c>
      <c r="E9531">
        <v>53</v>
      </c>
      <c r="F9531" t="s">
        <v>641</v>
      </c>
    </row>
    <row r="9532" spans="1:6" x14ac:dyDescent="0.5">
      <c r="A9532" s="4">
        <v>43600</v>
      </c>
      <c r="B9532" s="14">
        <v>9.9398148148148138E-2</v>
      </c>
      <c r="C9532">
        <v>2</v>
      </c>
      <c r="D9532" t="s">
        <v>640</v>
      </c>
      <c r="E9532">
        <v>50</v>
      </c>
      <c r="F9532" t="s">
        <v>641</v>
      </c>
    </row>
    <row r="9533" spans="1:6" x14ac:dyDescent="0.5">
      <c r="A9533" s="4">
        <v>43600</v>
      </c>
      <c r="B9533" s="14">
        <v>9.9421296296296299E-2</v>
      </c>
      <c r="C9533">
        <v>2</v>
      </c>
      <c r="D9533" t="s">
        <v>640</v>
      </c>
      <c r="E9533">
        <v>48</v>
      </c>
      <c r="F9533" t="s">
        <v>641</v>
      </c>
    </row>
    <row r="9534" spans="1:6" x14ac:dyDescent="0.5">
      <c r="A9534" s="4">
        <v>43600</v>
      </c>
      <c r="B9534" s="14">
        <v>9.9513888888888888E-2</v>
      </c>
      <c r="C9534">
        <v>2</v>
      </c>
      <c r="D9534" t="s">
        <v>640</v>
      </c>
      <c r="E9534">
        <v>29</v>
      </c>
      <c r="F9534" t="s">
        <v>641</v>
      </c>
    </row>
    <row r="9535" spans="1:6" x14ac:dyDescent="0.5">
      <c r="A9535" s="4">
        <v>43600</v>
      </c>
      <c r="B9535" s="14">
        <v>9.9861111111111109E-2</v>
      </c>
      <c r="C9535">
        <v>2</v>
      </c>
      <c r="D9535" t="s">
        <v>640</v>
      </c>
      <c r="E9535">
        <v>34</v>
      </c>
      <c r="F9535" t="s">
        <v>641</v>
      </c>
    </row>
    <row r="9536" spans="1:6" x14ac:dyDescent="0.5">
      <c r="A9536" s="4">
        <v>43600</v>
      </c>
      <c r="B9536" s="14">
        <v>0.10540509259259261</v>
      </c>
      <c r="C9536">
        <v>2</v>
      </c>
      <c r="D9536" t="s">
        <v>640</v>
      </c>
      <c r="E9536">
        <v>124</v>
      </c>
      <c r="F9536" t="s">
        <v>641</v>
      </c>
    </row>
    <row r="9537" spans="1:6" x14ac:dyDescent="0.5">
      <c r="A9537" s="4">
        <v>43600</v>
      </c>
      <c r="B9537" s="14">
        <v>0.10600694444444443</v>
      </c>
      <c r="C9537">
        <v>2</v>
      </c>
      <c r="D9537" t="s">
        <v>640</v>
      </c>
      <c r="E9537">
        <v>127</v>
      </c>
      <c r="F9537" t="s">
        <v>641</v>
      </c>
    </row>
    <row r="9538" spans="1:6" x14ac:dyDescent="0.5">
      <c r="A9538" s="4">
        <v>43600</v>
      </c>
      <c r="B9538" s="14">
        <v>0.1070949074074074</v>
      </c>
      <c r="C9538">
        <v>2</v>
      </c>
      <c r="D9538" t="s">
        <v>640</v>
      </c>
      <c r="E9538">
        <v>42</v>
      </c>
      <c r="F9538" t="s">
        <v>641</v>
      </c>
    </row>
    <row r="9539" spans="1:6" x14ac:dyDescent="0.5">
      <c r="A9539" s="4">
        <v>43600</v>
      </c>
      <c r="B9539" s="14">
        <v>0.1479513888888889</v>
      </c>
      <c r="C9539">
        <v>1</v>
      </c>
      <c r="D9539" t="s">
        <v>640</v>
      </c>
      <c r="E9539">
        <v>42</v>
      </c>
      <c r="F9539" t="s">
        <v>641</v>
      </c>
    </row>
    <row r="9540" spans="1:6" x14ac:dyDescent="0.5">
      <c r="A9540" s="4">
        <v>43600</v>
      </c>
      <c r="B9540" s="14">
        <v>0.14989583333333334</v>
      </c>
      <c r="C9540">
        <v>2</v>
      </c>
      <c r="D9540" t="s">
        <v>640</v>
      </c>
      <c r="E9540">
        <v>61</v>
      </c>
      <c r="F9540" t="s">
        <v>641</v>
      </c>
    </row>
    <row r="9541" spans="1:6" x14ac:dyDescent="0.5">
      <c r="A9541" s="4">
        <v>43600</v>
      </c>
      <c r="B9541" s="14">
        <v>0.15006944444444445</v>
      </c>
      <c r="C9541">
        <v>2</v>
      </c>
      <c r="D9541" t="s">
        <v>640</v>
      </c>
      <c r="E9541">
        <v>64</v>
      </c>
      <c r="F9541" t="s">
        <v>641</v>
      </c>
    </row>
    <row r="9542" spans="1:6" x14ac:dyDescent="0.5">
      <c r="A9542" s="4">
        <v>43600</v>
      </c>
      <c r="B9542" s="14">
        <v>0.1552662037037037</v>
      </c>
      <c r="C9542">
        <v>2</v>
      </c>
      <c r="D9542" t="s">
        <v>640</v>
      </c>
      <c r="E9542">
        <v>60</v>
      </c>
      <c r="F9542" t="s">
        <v>641</v>
      </c>
    </row>
    <row r="9543" spans="1:6" x14ac:dyDescent="0.5">
      <c r="A9543" s="4">
        <v>43600</v>
      </c>
      <c r="B9543" s="14">
        <v>0.15531249999999999</v>
      </c>
      <c r="C9543">
        <v>2</v>
      </c>
      <c r="D9543" t="s">
        <v>640</v>
      </c>
      <c r="E9543">
        <v>50</v>
      </c>
      <c r="F9543" t="s">
        <v>641</v>
      </c>
    </row>
    <row r="9544" spans="1:6" x14ac:dyDescent="0.5">
      <c r="A9544" s="4">
        <v>43600</v>
      </c>
      <c r="B9544" s="14">
        <v>0.15539351851851851</v>
      </c>
      <c r="C9544">
        <v>2</v>
      </c>
      <c r="D9544" t="s">
        <v>640</v>
      </c>
      <c r="E9544">
        <v>62</v>
      </c>
      <c r="F9544" t="s">
        <v>641</v>
      </c>
    </row>
    <row r="9545" spans="1:6" x14ac:dyDescent="0.5">
      <c r="A9545" s="4">
        <v>43600</v>
      </c>
      <c r="B9545" s="14">
        <v>0.15917824074074075</v>
      </c>
      <c r="C9545">
        <v>2</v>
      </c>
      <c r="D9545" t="s">
        <v>640</v>
      </c>
      <c r="E9545">
        <v>67</v>
      </c>
      <c r="F9545" t="s">
        <v>641</v>
      </c>
    </row>
    <row r="9546" spans="1:6" x14ac:dyDescent="0.5">
      <c r="A9546" s="4">
        <v>43600</v>
      </c>
      <c r="B9546" s="14">
        <v>0.15969907407407408</v>
      </c>
      <c r="C9546">
        <v>2</v>
      </c>
      <c r="D9546" t="s">
        <v>640</v>
      </c>
      <c r="E9546">
        <v>67</v>
      </c>
      <c r="F9546" t="s">
        <v>641</v>
      </c>
    </row>
    <row r="9547" spans="1:6" x14ac:dyDescent="0.5">
      <c r="A9547" s="4">
        <v>43600</v>
      </c>
      <c r="B9547" s="14">
        <v>0.166875</v>
      </c>
      <c r="C9547">
        <v>2</v>
      </c>
      <c r="D9547" t="s">
        <v>640</v>
      </c>
      <c r="E9547">
        <v>101</v>
      </c>
      <c r="F9547" t="s">
        <v>641</v>
      </c>
    </row>
    <row r="9548" spans="1:6" x14ac:dyDescent="0.5">
      <c r="A9548" s="4">
        <v>43600</v>
      </c>
      <c r="B9548" s="14">
        <v>0.16877314814814814</v>
      </c>
      <c r="C9548">
        <v>2</v>
      </c>
      <c r="D9548" t="s">
        <v>640</v>
      </c>
      <c r="E9548">
        <v>110</v>
      </c>
      <c r="F9548" t="s">
        <v>641</v>
      </c>
    </row>
    <row r="9549" spans="1:6" x14ac:dyDescent="0.5">
      <c r="A9549" s="4">
        <v>43600</v>
      </c>
      <c r="B9549" s="14">
        <v>0.19994212962962962</v>
      </c>
      <c r="C9549">
        <v>2</v>
      </c>
      <c r="D9549" t="s">
        <v>640</v>
      </c>
      <c r="E9549">
        <v>67</v>
      </c>
      <c r="F9549" t="s">
        <v>641</v>
      </c>
    </row>
    <row r="9550" spans="1:6" x14ac:dyDescent="0.5">
      <c r="A9550" s="4">
        <v>43600</v>
      </c>
      <c r="B9550" s="14">
        <v>0.20023148148148148</v>
      </c>
      <c r="C9550">
        <v>2</v>
      </c>
      <c r="D9550" t="s">
        <v>640</v>
      </c>
      <c r="E9550">
        <v>75</v>
      </c>
      <c r="F9550" t="s">
        <v>641</v>
      </c>
    </row>
    <row r="9551" spans="1:6" x14ac:dyDescent="0.5">
      <c r="A9551" s="4">
        <v>43600</v>
      </c>
      <c r="B9551" s="14">
        <v>0.28070601851851851</v>
      </c>
      <c r="C9551">
        <v>2</v>
      </c>
      <c r="D9551" t="s">
        <v>640</v>
      </c>
      <c r="E9551">
        <v>54</v>
      </c>
      <c r="F9551" t="s">
        <v>641</v>
      </c>
    </row>
    <row r="9552" spans="1:6" x14ac:dyDescent="0.5">
      <c r="A9552" s="4">
        <v>43600</v>
      </c>
      <c r="B9552" s="14">
        <v>0.28138888888888891</v>
      </c>
      <c r="C9552">
        <v>2</v>
      </c>
      <c r="D9552" t="s">
        <v>640</v>
      </c>
      <c r="E9552">
        <v>42</v>
      </c>
      <c r="F9552" t="s">
        <v>641</v>
      </c>
    </row>
    <row r="9553" spans="1:6" x14ac:dyDescent="0.5">
      <c r="A9553" s="4">
        <v>43600</v>
      </c>
      <c r="B9553" s="14">
        <v>0.28157407407407409</v>
      </c>
      <c r="C9553">
        <v>2</v>
      </c>
      <c r="D9553" t="s">
        <v>640</v>
      </c>
      <c r="E9553">
        <v>71</v>
      </c>
      <c r="F9553" t="s">
        <v>641</v>
      </c>
    </row>
    <row r="9554" spans="1:6" x14ac:dyDescent="0.5">
      <c r="A9554" s="4">
        <v>43600</v>
      </c>
      <c r="B9554" s="14">
        <v>0.2845138888888889</v>
      </c>
      <c r="C9554">
        <v>2</v>
      </c>
      <c r="D9554" t="s">
        <v>640</v>
      </c>
      <c r="E9554">
        <v>65</v>
      </c>
      <c r="F9554" t="s">
        <v>641</v>
      </c>
    </row>
    <row r="9555" spans="1:6" x14ac:dyDescent="0.5">
      <c r="A9555" s="4">
        <v>43600</v>
      </c>
      <c r="B9555" s="14">
        <v>0.28453703703703703</v>
      </c>
      <c r="C9555">
        <v>2</v>
      </c>
      <c r="D9555" t="s">
        <v>640</v>
      </c>
      <c r="E9555">
        <v>60</v>
      </c>
      <c r="F9555" t="s">
        <v>641</v>
      </c>
    </row>
    <row r="9556" spans="1:6" x14ac:dyDescent="0.5">
      <c r="A9556" s="4">
        <v>43600</v>
      </c>
      <c r="B9556" s="14">
        <v>0.30203703703703705</v>
      </c>
      <c r="C9556">
        <v>2</v>
      </c>
      <c r="D9556" t="s">
        <v>640</v>
      </c>
      <c r="E9556">
        <v>52</v>
      </c>
      <c r="F9556" t="s">
        <v>641</v>
      </c>
    </row>
    <row r="9557" spans="1:6" x14ac:dyDescent="0.5">
      <c r="A9557" s="4">
        <v>43600</v>
      </c>
      <c r="B9557" s="14">
        <v>0.30207175925925928</v>
      </c>
      <c r="C9557">
        <v>2</v>
      </c>
      <c r="D9557" t="s">
        <v>640</v>
      </c>
      <c r="E9557">
        <v>67</v>
      </c>
      <c r="F9557" t="s">
        <v>641</v>
      </c>
    </row>
    <row r="9558" spans="1:6" x14ac:dyDescent="0.5">
      <c r="A9558" s="4">
        <v>43600</v>
      </c>
      <c r="B9558" s="14">
        <v>0.30214120370370373</v>
      </c>
      <c r="C9558">
        <v>2</v>
      </c>
      <c r="D9558" t="s">
        <v>640</v>
      </c>
      <c r="E9558">
        <v>69</v>
      </c>
      <c r="F9558" t="s">
        <v>641</v>
      </c>
    </row>
    <row r="9559" spans="1:6" x14ac:dyDescent="0.5">
      <c r="A9559" s="4">
        <v>43600</v>
      </c>
      <c r="B9559" s="14">
        <v>0.30222222222222223</v>
      </c>
      <c r="C9559">
        <v>2</v>
      </c>
      <c r="D9559" t="s">
        <v>640</v>
      </c>
      <c r="E9559">
        <v>51</v>
      </c>
      <c r="F9559" t="s">
        <v>641</v>
      </c>
    </row>
    <row r="9560" spans="1:6" x14ac:dyDescent="0.5">
      <c r="A9560" s="4">
        <v>43600</v>
      </c>
      <c r="B9560" s="14">
        <v>0.30225694444444445</v>
      </c>
      <c r="C9560">
        <v>2</v>
      </c>
      <c r="D9560" t="s">
        <v>640</v>
      </c>
      <c r="E9560">
        <v>30</v>
      </c>
      <c r="F9560" t="s">
        <v>641</v>
      </c>
    </row>
    <row r="9561" spans="1:6" x14ac:dyDescent="0.5">
      <c r="A9561" s="4">
        <v>43600</v>
      </c>
      <c r="B9561" s="14">
        <v>0.3029513888888889</v>
      </c>
      <c r="C9561">
        <v>2</v>
      </c>
      <c r="D9561" t="s">
        <v>640</v>
      </c>
      <c r="E9561">
        <v>45</v>
      </c>
      <c r="F9561" t="s">
        <v>641</v>
      </c>
    </row>
    <row r="9562" spans="1:6" x14ac:dyDescent="0.5">
      <c r="A9562" s="4">
        <v>43600</v>
      </c>
      <c r="B9562" s="14">
        <v>0.30372685185185183</v>
      </c>
      <c r="C9562">
        <v>2</v>
      </c>
      <c r="D9562" t="s">
        <v>640</v>
      </c>
      <c r="E9562">
        <v>41</v>
      </c>
      <c r="F9562" t="s">
        <v>641</v>
      </c>
    </row>
    <row r="9563" spans="1:6" x14ac:dyDescent="0.5">
      <c r="A9563" s="4">
        <v>43600</v>
      </c>
      <c r="B9563" s="14">
        <v>0.30417824074074074</v>
      </c>
      <c r="C9563">
        <v>2</v>
      </c>
      <c r="D9563" t="s">
        <v>640</v>
      </c>
      <c r="E9563">
        <v>46</v>
      </c>
      <c r="F9563" t="s">
        <v>641</v>
      </c>
    </row>
    <row r="9564" spans="1:6" x14ac:dyDescent="0.5">
      <c r="A9564" s="4">
        <v>43600</v>
      </c>
      <c r="B9564" s="14">
        <v>0.30469907407407409</v>
      </c>
      <c r="C9564">
        <v>2</v>
      </c>
      <c r="D9564" t="s">
        <v>640</v>
      </c>
      <c r="E9564">
        <v>46</v>
      </c>
      <c r="F9564" t="s">
        <v>641</v>
      </c>
    </row>
    <row r="9565" spans="1:6" x14ac:dyDescent="0.5">
      <c r="A9565" s="4">
        <v>43600</v>
      </c>
      <c r="B9565" s="14">
        <v>0.30589120370370371</v>
      </c>
      <c r="C9565">
        <v>2</v>
      </c>
      <c r="D9565" t="s">
        <v>640</v>
      </c>
      <c r="E9565">
        <v>46</v>
      </c>
      <c r="F9565" t="s">
        <v>641</v>
      </c>
    </row>
    <row r="9566" spans="1:6" x14ac:dyDescent="0.5">
      <c r="A9566" s="4">
        <v>43600</v>
      </c>
      <c r="B9566" s="14">
        <v>0.30596064814814816</v>
      </c>
      <c r="C9566">
        <v>2</v>
      </c>
      <c r="D9566" t="s">
        <v>640</v>
      </c>
      <c r="E9566">
        <v>56</v>
      </c>
      <c r="F9566" t="s">
        <v>641</v>
      </c>
    </row>
    <row r="9567" spans="1:6" x14ac:dyDescent="0.5">
      <c r="A9567" s="4">
        <v>43600</v>
      </c>
      <c r="B9567" s="14">
        <v>0.32828703703703704</v>
      </c>
      <c r="C9567">
        <v>2</v>
      </c>
      <c r="D9567" t="s">
        <v>640</v>
      </c>
      <c r="E9567">
        <v>127</v>
      </c>
      <c r="F9567" t="s">
        <v>641</v>
      </c>
    </row>
    <row r="9568" spans="1:6" x14ac:dyDescent="0.5">
      <c r="A9568" s="4">
        <v>43600</v>
      </c>
      <c r="B9568" s="14">
        <v>0.33208333333333334</v>
      </c>
      <c r="C9568">
        <v>2</v>
      </c>
      <c r="D9568" t="s">
        <v>640</v>
      </c>
      <c r="E9568">
        <v>127</v>
      </c>
      <c r="F9568" t="s">
        <v>641</v>
      </c>
    </row>
    <row r="9569" spans="1:6" x14ac:dyDescent="0.5">
      <c r="A9569" s="4">
        <v>43600</v>
      </c>
      <c r="B9569" s="14">
        <v>0.33282407407407405</v>
      </c>
      <c r="C9569">
        <v>2</v>
      </c>
      <c r="D9569" t="s">
        <v>640</v>
      </c>
      <c r="E9569">
        <v>46</v>
      </c>
      <c r="F9569" t="s">
        <v>641</v>
      </c>
    </row>
    <row r="9570" spans="1:6" x14ac:dyDescent="0.5">
      <c r="A9570" s="4">
        <v>43600</v>
      </c>
      <c r="B9570" s="14">
        <v>0.33597222222222217</v>
      </c>
      <c r="C9570">
        <v>2</v>
      </c>
      <c r="D9570" t="s">
        <v>640</v>
      </c>
      <c r="E9570">
        <v>120</v>
      </c>
      <c r="F9570" t="s">
        <v>641</v>
      </c>
    </row>
    <row r="9571" spans="1:6" x14ac:dyDescent="0.5">
      <c r="A9571" s="4">
        <v>43600</v>
      </c>
      <c r="B9571" s="14">
        <v>0.33605324074074078</v>
      </c>
      <c r="C9571">
        <v>2</v>
      </c>
      <c r="D9571" t="s">
        <v>640</v>
      </c>
      <c r="E9571">
        <v>46</v>
      </c>
      <c r="F9571" t="s">
        <v>641</v>
      </c>
    </row>
    <row r="9572" spans="1:6" x14ac:dyDescent="0.5">
      <c r="A9572" s="4">
        <v>43600</v>
      </c>
      <c r="B9572" s="14">
        <v>0.33726851851851852</v>
      </c>
      <c r="C9572">
        <v>2</v>
      </c>
      <c r="D9572" t="s">
        <v>640</v>
      </c>
      <c r="E9572">
        <v>47</v>
      </c>
      <c r="F9572" t="s">
        <v>641</v>
      </c>
    </row>
    <row r="9573" spans="1:6" x14ac:dyDescent="0.5">
      <c r="A9573" s="4">
        <v>43600</v>
      </c>
      <c r="B9573" s="14">
        <v>0.33916666666666667</v>
      </c>
      <c r="C9573">
        <v>2</v>
      </c>
      <c r="D9573" t="s">
        <v>640</v>
      </c>
      <c r="E9573">
        <v>125</v>
      </c>
      <c r="F9573" t="s">
        <v>641</v>
      </c>
    </row>
    <row r="9574" spans="1:6" x14ac:dyDescent="0.5">
      <c r="A9574" s="4">
        <v>43600</v>
      </c>
      <c r="B9574" s="14">
        <v>0.3424537037037037</v>
      </c>
      <c r="C9574">
        <v>2</v>
      </c>
      <c r="D9574" t="s">
        <v>640</v>
      </c>
      <c r="E9574">
        <v>41</v>
      </c>
      <c r="F9574" t="s">
        <v>641</v>
      </c>
    </row>
    <row r="9575" spans="1:6" x14ac:dyDescent="0.5">
      <c r="A9575" s="4">
        <v>43600</v>
      </c>
      <c r="B9575" s="14">
        <v>0.34282407407407406</v>
      </c>
      <c r="C9575">
        <v>2</v>
      </c>
      <c r="D9575" t="s">
        <v>640</v>
      </c>
      <c r="E9575">
        <v>38</v>
      </c>
      <c r="F9575" t="s">
        <v>641</v>
      </c>
    </row>
    <row r="9576" spans="1:6" x14ac:dyDescent="0.5">
      <c r="A9576" s="4">
        <v>43600</v>
      </c>
      <c r="B9576" s="14">
        <v>0.34307870370370369</v>
      </c>
      <c r="C9576">
        <v>2</v>
      </c>
      <c r="D9576" t="s">
        <v>640</v>
      </c>
      <c r="E9576">
        <v>44</v>
      </c>
      <c r="F9576" t="s">
        <v>641</v>
      </c>
    </row>
    <row r="9577" spans="1:6" x14ac:dyDescent="0.5">
      <c r="A9577" s="4">
        <v>43600</v>
      </c>
      <c r="B9577" s="14">
        <v>0.35031250000000003</v>
      </c>
      <c r="C9577">
        <v>2</v>
      </c>
      <c r="D9577" t="s">
        <v>640</v>
      </c>
      <c r="E9577">
        <v>61</v>
      </c>
      <c r="F9577" t="s">
        <v>641</v>
      </c>
    </row>
    <row r="9578" spans="1:6" x14ac:dyDescent="0.5">
      <c r="A9578" s="4">
        <v>43600</v>
      </c>
      <c r="B9578" s="14">
        <v>0.35083333333333333</v>
      </c>
      <c r="C9578">
        <v>2</v>
      </c>
      <c r="D9578" t="s">
        <v>640</v>
      </c>
      <c r="E9578">
        <v>103</v>
      </c>
      <c r="F9578" t="s">
        <v>641</v>
      </c>
    </row>
    <row r="9579" spans="1:6" x14ac:dyDescent="0.5">
      <c r="A9579" s="4">
        <v>43600</v>
      </c>
      <c r="B9579" s="14">
        <v>0.35093749999999996</v>
      </c>
      <c r="C9579">
        <v>2</v>
      </c>
      <c r="D9579" t="s">
        <v>640</v>
      </c>
      <c r="E9579">
        <v>58</v>
      </c>
      <c r="F9579" t="s">
        <v>641</v>
      </c>
    </row>
    <row r="9580" spans="1:6" x14ac:dyDescent="0.5">
      <c r="A9580" s="4">
        <v>43600</v>
      </c>
      <c r="B9580" s="14">
        <v>0.35096064814814815</v>
      </c>
      <c r="C9580">
        <v>2</v>
      </c>
      <c r="D9580" t="s">
        <v>640</v>
      </c>
      <c r="E9580">
        <v>57</v>
      </c>
      <c r="F9580" t="s">
        <v>641</v>
      </c>
    </row>
    <row r="9581" spans="1:6" x14ac:dyDescent="0.5">
      <c r="A9581" s="4">
        <v>43600</v>
      </c>
      <c r="B9581" s="14">
        <v>0.3513310185185185</v>
      </c>
      <c r="C9581">
        <v>2</v>
      </c>
      <c r="D9581" t="s">
        <v>640</v>
      </c>
      <c r="E9581">
        <v>86</v>
      </c>
      <c r="F9581" t="s">
        <v>641</v>
      </c>
    </row>
    <row r="9582" spans="1:6" x14ac:dyDescent="0.5">
      <c r="A9582" s="4">
        <v>43600</v>
      </c>
      <c r="B9582" s="14">
        <v>0.3513425925925926</v>
      </c>
      <c r="C9582">
        <v>2</v>
      </c>
      <c r="D9582" t="s">
        <v>640</v>
      </c>
      <c r="E9582">
        <v>84</v>
      </c>
      <c r="F9582" t="s">
        <v>641</v>
      </c>
    </row>
    <row r="9583" spans="1:6" x14ac:dyDescent="0.5">
      <c r="A9583" s="4">
        <v>43600</v>
      </c>
      <c r="B9583" s="14">
        <v>0.35137731481481477</v>
      </c>
      <c r="C9583">
        <v>2</v>
      </c>
      <c r="D9583" t="s">
        <v>640</v>
      </c>
      <c r="E9583">
        <v>41</v>
      </c>
      <c r="F9583" t="s">
        <v>641</v>
      </c>
    </row>
    <row r="9584" spans="1:6" x14ac:dyDescent="0.5">
      <c r="A9584" s="4">
        <v>43600</v>
      </c>
      <c r="B9584" s="14">
        <v>0.36319444444444443</v>
      </c>
      <c r="C9584">
        <v>2</v>
      </c>
      <c r="D9584" t="s">
        <v>640</v>
      </c>
      <c r="E9584">
        <v>43</v>
      </c>
      <c r="F9584" t="s">
        <v>641</v>
      </c>
    </row>
    <row r="9585" spans="1:6" x14ac:dyDescent="0.5">
      <c r="A9585" s="4">
        <v>43600</v>
      </c>
      <c r="B9585" s="14">
        <v>0.37077546296296293</v>
      </c>
      <c r="C9585">
        <v>2</v>
      </c>
      <c r="D9585" t="s">
        <v>645</v>
      </c>
      <c r="E9585">
        <v>48</v>
      </c>
      <c r="F9585" t="s">
        <v>641</v>
      </c>
    </row>
    <row r="9586" spans="1:6" x14ac:dyDescent="0.5">
      <c r="A9586" s="4">
        <v>43600</v>
      </c>
      <c r="B9586" s="14">
        <v>0.37158564814814815</v>
      </c>
      <c r="C9586">
        <v>2</v>
      </c>
      <c r="D9586" t="s">
        <v>640</v>
      </c>
      <c r="E9586">
        <v>44</v>
      </c>
      <c r="F9586" t="s">
        <v>641</v>
      </c>
    </row>
    <row r="9587" spans="1:6" x14ac:dyDescent="0.5">
      <c r="A9587" s="4">
        <v>43600</v>
      </c>
      <c r="B9587" s="14">
        <v>0.37178240740740742</v>
      </c>
      <c r="C9587">
        <v>2</v>
      </c>
      <c r="D9587" t="s">
        <v>640</v>
      </c>
      <c r="E9587">
        <v>59</v>
      </c>
      <c r="F9587" t="s">
        <v>641</v>
      </c>
    </row>
    <row r="9588" spans="1:6" x14ac:dyDescent="0.5">
      <c r="A9588" s="4">
        <v>43600</v>
      </c>
      <c r="B9588" s="14">
        <v>0.37231481481481482</v>
      </c>
      <c r="C9588">
        <v>2</v>
      </c>
      <c r="D9588" t="s">
        <v>640</v>
      </c>
      <c r="E9588">
        <v>35</v>
      </c>
      <c r="F9588" t="s">
        <v>641</v>
      </c>
    </row>
    <row r="9589" spans="1:6" x14ac:dyDescent="0.5">
      <c r="A9589" s="4">
        <v>43600</v>
      </c>
      <c r="B9589" s="14">
        <v>0.40884259259259265</v>
      </c>
      <c r="C9589">
        <v>2</v>
      </c>
      <c r="D9589" t="s">
        <v>640</v>
      </c>
      <c r="E9589">
        <v>97</v>
      </c>
      <c r="F9589" t="s">
        <v>641</v>
      </c>
    </row>
    <row r="9590" spans="1:6" x14ac:dyDescent="0.5">
      <c r="A9590" s="4">
        <v>43600</v>
      </c>
      <c r="B9590" s="14">
        <v>0.40989583333333335</v>
      </c>
      <c r="C9590">
        <v>2</v>
      </c>
      <c r="D9590" t="s">
        <v>640</v>
      </c>
      <c r="E9590">
        <v>91</v>
      </c>
      <c r="F9590" t="s">
        <v>641</v>
      </c>
    </row>
    <row r="9591" spans="1:6" x14ac:dyDescent="0.5">
      <c r="A9591" s="4">
        <v>43600</v>
      </c>
      <c r="B9591" s="14">
        <v>0.41437499999999999</v>
      </c>
      <c r="C9591">
        <v>2</v>
      </c>
      <c r="D9591" t="s">
        <v>640</v>
      </c>
      <c r="E9591">
        <v>12</v>
      </c>
      <c r="F9591" t="s">
        <v>641</v>
      </c>
    </row>
    <row r="9592" spans="1:6" x14ac:dyDescent="0.5">
      <c r="A9592" s="4">
        <v>43600</v>
      </c>
      <c r="B9592" s="14">
        <v>0.41554398148148147</v>
      </c>
      <c r="C9592">
        <v>2</v>
      </c>
      <c r="D9592" t="s">
        <v>640</v>
      </c>
      <c r="E9592">
        <v>41</v>
      </c>
      <c r="F9592" t="s">
        <v>641</v>
      </c>
    </row>
    <row r="9593" spans="1:6" x14ac:dyDescent="0.5">
      <c r="A9593" s="4">
        <v>43600</v>
      </c>
      <c r="B9593" s="14">
        <v>0.43070601851851853</v>
      </c>
      <c r="C9593">
        <v>2</v>
      </c>
      <c r="D9593" t="s">
        <v>640</v>
      </c>
      <c r="E9593">
        <v>92</v>
      </c>
      <c r="F9593" t="s">
        <v>641</v>
      </c>
    </row>
    <row r="9594" spans="1:6" x14ac:dyDescent="0.5">
      <c r="A9594" s="4">
        <v>43600</v>
      </c>
      <c r="B9594" s="14">
        <v>0.45416666666666666</v>
      </c>
      <c r="C9594">
        <v>2</v>
      </c>
      <c r="D9594" t="s">
        <v>640</v>
      </c>
      <c r="E9594">
        <v>75</v>
      </c>
      <c r="F9594" t="s">
        <v>641</v>
      </c>
    </row>
    <row r="9595" spans="1:6" x14ac:dyDescent="0.5">
      <c r="A9595" s="4">
        <v>43600</v>
      </c>
      <c r="B9595" s="14">
        <v>0.45435185185185184</v>
      </c>
      <c r="C9595">
        <v>2</v>
      </c>
      <c r="D9595" t="s">
        <v>640</v>
      </c>
      <c r="E9595">
        <v>83</v>
      </c>
      <c r="F9595" t="s">
        <v>641</v>
      </c>
    </row>
    <row r="9596" spans="1:6" x14ac:dyDescent="0.5">
      <c r="A9596" s="4">
        <v>43600</v>
      </c>
      <c r="B9596" s="14">
        <v>0.45501157407407411</v>
      </c>
      <c r="C9596">
        <v>2</v>
      </c>
      <c r="D9596" t="s">
        <v>640</v>
      </c>
      <c r="E9596">
        <v>75</v>
      </c>
      <c r="F9596" t="s">
        <v>641</v>
      </c>
    </row>
    <row r="9597" spans="1:6" x14ac:dyDescent="0.5">
      <c r="A9597" s="4">
        <v>43600</v>
      </c>
      <c r="B9597" s="14">
        <v>0.45510416666666664</v>
      </c>
      <c r="C9597">
        <v>2</v>
      </c>
      <c r="D9597" t="s">
        <v>640</v>
      </c>
      <c r="E9597">
        <v>62</v>
      </c>
      <c r="F9597" t="s">
        <v>641</v>
      </c>
    </row>
    <row r="9598" spans="1:6" x14ac:dyDescent="0.5">
      <c r="A9598" s="4">
        <v>43600</v>
      </c>
      <c r="B9598" s="14">
        <v>0.45534722222222218</v>
      </c>
      <c r="C9598">
        <v>2</v>
      </c>
      <c r="D9598" t="s">
        <v>640</v>
      </c>
      <c r="E9598">
        <v>39</v>
      </c>
      <c r="F9598" t="s">
        <v>641</v>
      </c>
    </row>
    <row r="9599" spans="1:6" x14ac:dyDescent="0.5">
      <c r="A9599" s="4">
        <v>43600</v>
      </c>
      <c r="B9599" s="14">
        <v>0.4554050925925926</v>
      </c>
      <c r="C9599">
        <v>2</v>
      </c>
      <c r="D9599" t="s">
        <v>640</v>
      </c>
      <c r="E9599">
        <v>77</v>
      </c>
      <c r="F9599" t="s">
        <v>641</v>
      </c>
    </row>
    <row r="9600" spans="1:6" x14ac:dyDescent="0.5">
      <c r="A9600" s="4">
        <v>43600</v>
      </c>
      <c r="B9600" s="14">
        <v>0.46231481481481485</v>
      </c>
      <c r="C9600">
        <v>2</v>
      </c>
      <c r="D9600" t="s">
        <v>640</v>
      </c>
      <c r="E9600">
        <v>56</v>
      </c>
      <c r="F9600" t="s">
        <v>641</v>
      </c>
    </row>
    <row r="9601" spans="1:6" x14ac:dyDescent="0.5">
      <c r="A9601" s="4">
        <v>43600</v>
      </c>
      <c r="B9601" s="14">
        <v>0.46291666666666664</v>
      </c>
      <c r="C9601">
        <v>2</v>
      </c>
      <c r="D9601" t="s">
        <v>640</v>
      </c>
      <c r="E9601">
        <v>78</v>
      </c>
      <c r="F9601" t="s">
        <v>641</v>
      </c>
    </row>
    <row r="9602" spans="1:6" x14ac:dyDescent="0.5">
      <c r="A9602" s="4">
        <v>43600</v>
      </c>
      <c r="B9602" s="14">
        <v>0.51670138888888884</v>
      </c>
      <c r="C9602">
        <v>1</v>
      </c>
      <c r="D9602" t="s">
        <v>640</v>
      </c>
      <c r="E9602">
        <v>43</v>
      </c>
      <c r="F9602" t="s">
        <v>641</v>
      </c>
    </row>
    <row r="9603" spans="1:6" x14ac:dyDescent="0.5">
      <c r="A9603" s="4">
        <v>43600</v>
      </c>
      <c r="B9603" s="14">
        <v>0.51842592592592596</v>
      </c>
      <c r="C9603">
        <v>2</v>
      </c>
      <c r="D9603" t="s">
        <v>640</v>
      </c>
      <c r="E9603">
        <v>53</v>
      </c>
      <c r="F9603" t="s">
        <v>641</v>
      </c>
    </row>
    <row r="9604" spans="1:6" x14ac:dyDescent="0.5">
      <c r="A9604" s="4">
        <v>43600</v>
      </c>
      <c r="B9604" s="14">
        <v>0.52259259259259261</v>
      </c>
      <c r="C9604">
        <v>2</v>
      </c>
      <c r="D9604" t="s">
        <v>640</v>
      </c>
      <c r="E9604">
        <v>105</v>
      </c>
      <c r="F9604" t="s">
        <v>641</v>
      </c>
    </row>
    <row r="9605" spans="1:6" x14ac:dyDescent="0.5">
      <c r="A9605" s="4">
        <v>43600</v>
      </c>
      <c r="B9605" s="14">
        <v>0.52271990740740748</v>
      </c>
      <c r="C9605">
        <v>2</v>
      </c>
      <c r="D9605" t="s">
        <v>651</v>
      </c>
      <c r="E9605">
        <v>105</v>
      </c>
      <c r="F9605" t="s">
        <v>641</v>
      </c>
    </row>
    <row r="9606" spans="1:6" x14ac:dyDescent="0.5">
      <c r="A9606" s="4">
        <v>43600</v>
      </c>
      <c r="B9606" s="14">
        <v>0.5227546296296296</v>
      </c>
      <c r="C9606">
        <v>2</v>
      </c>
      <c r="D9606" t="s">
        <v>640</v>
      </c>
      <c r="E9606">
        <v>63</v>
      </c>
      <c r="F9606" t="s">
        <v>641</v>
      </c>
    </row>
    <row r="9607" spans="1:6" x14ac:dyDescent="0.5">
      <c r="A9607" s="4">
        <v>43600</v>
      </c>
      <c r="B9607" s="14">
        <v>0.52276620370370364</v>
      </c>
      <c r="C9607">
        <v>2</v>
      </c>
      <c r="D9607" t="s">
        <v>640</v>
      </c>
      <c r="E9607">
        <v>77</v>
      </c>
      <c r="F9607" t="s">
        <v>641</v>
      </c>
    </row>
    <row r="9608" spans="1:6" x14ac:dyDescent="0.5">
      <c r="A9608" s="4">
        <v>43600</v>
      </c>
      <c r="B9608" s="14">
        <v>0.52858796296296295</v>
      </c>
      <c r="C9608">
        <v>2</v>
      </c>
      <c r="D9608" t="s">
        <v>640</v>
      </c>
      <c r="E9608">
        <v>38</v>
      </c>
      <c r="F9608" t="s">
        <v>641</v>
      </c>
    </row>
    <row r="9609" spans="1:6" x14ac:dyDescent="0.5">
      <c r="A9609" s="4">
        <v>43600</v>
      </c>
      <c r="B9609" s="14">
        <v>0.53783564814814822</v>
      </c>
      <c r="C9609">
        <v>2</v>
      </c>
      <c r="D9609" t="s">
        <v>640</v>
      </c>
      <c r="E9609">
        <v>63</v>
      </c>
      <c r="F9609" t="s">
        <v>641</v>
      </c>
    </row>
    <row r="9610" spans="1:6" x14ac:dyDescent="0.5">
      <c r="A9610" s="4">
        <v>43600</v>
      </c>
      <c r="B9610" s="14">
        <v>0.53798611111111116</v>
      </c>
      <c r="C9610">
        <v>2</v>
      </c>
      <c r="D9610" t="s">
        <v>640</v>
      </c>
      <c r="E9610">
        <v>40</v>
      </c>
      <c r="F9610" t="s">
        <v>641</v>
      </c>
    </row>
    <row r="9611" spans="1:6" x14ac:dyDescent="0.5">
      <c r="A9611" s="4">
        <v>43600</v>
      </c>
      <c r="B9611" s="14">
        <v>0.54125000000000001</v>
      </c>
      <c r="C9611">
        <v>2</v>
      </c>
      <c r="D9611" t="s">
        <v>640</v>
      </c>
      <c r="E9611">
        <v>52</v>
      </c>
      <c r="F9611" t="s">
        <v>641</v>
      </c>
    </row>
    <row r="9612" spans="1:6" x14ac:dyDescent="0.5">
      <c r="A9612" s="4">
        <v>43600</v>
      </c>
      <c r="B9612" s="14">
        <v>0.54144675925925922</v>
      </c>
      <c r="C9612">
        <v>2</v>
      </c>
      <c r="D9612" t="s">
        <v>640</v>
      </c>
      <c r="E9612">
        <v>48</v>
      </c>
      <c r="F9612" t="s">
        <v>641</v>
      </c>
    </row>
    <row r="9613" spans="1:6" x14ac:dyDescent="0.5">
      <c r="A9613" s="4">
        <v>43600</v>
      </c>
      <c r="B9613" s="14">
        <v>0.54155092592592591</v>
      </c>
      <c r="C9613">
        <v>2</v>
      </c>
      <c r="D9613" t="s">
        <v>640</v>
      </c>
      <c r="E9613">
        <v>46</v>
      </c>
      <c r="F9613" t="s">
        <v>641</v>
      </c>
    </row>
    <row r="9614" spans="1:6" x14ac:dyDescent="0.5">
      <c r="A9614" s="4">
        <v>43600</v>
      </c>
      <c r="B9614" s="14">
        <v>0.54494212962962962</v>
      </c>
      <c r="C9614">
        <v>2</v>
      </c>
      <c r="D9614" t="s">
        <v>640</v>
      </c>
      <c r="E9614">
        <v>61</v>
      </c>
      <c r="F9614" t="s">
        <v>641</v>
      </c>
    </row>
    <row r="9615" spans="1:6" x14ac:dyDescent="0.5">
      <c r="A9615" s="4">
        <v>43600</v>
      </c>
      <c r="B9615" s="14">
        <v>0.55642361111111105</v>
      </c>
      <c r="C9615">
        <v>2</v>
      </c>
      <c r="D9615" t="s">
        <v>640</v>
      </c>
      <c r="E9615">
        <v>25</v>
      </c>
      <c r="F9615" t="s">
        <v>641</v>
      </c>
    </row>
    <row r="9616" spans="1:6" x14ac:dyDescent="0.5">
      <c r="A9616" s="4">
        <v>43600</v>
      </c>
      <c r="B9616" s="14">
        <v>0.56125000000000003</v>
      </c>
      <c r="C9616">
        <v>2</v>
      </c>
      <c r="D9616" t="s">
        <v>640</v>
      </c>
      <c r="E9616">
        <v>39</v>
      </c>
      <c r="F9616" t="s">
        <v>641</v>
      </c>
    </row>
    <row r="9617" spans="1:23" x14ac:dyDescent="0.5">
      <c r="A9617" s="4">
        <v>43600</v>
      </c>
      <c r="B9617" s="14">
        <v>0.59098379629629627</v>
      </c>
      <c r="C9617">
        <v>2</v>
      </c>
      <c r="D9617" t="s">
        <v>640</v>
      </c>
      <c r="E9617">
        <v>52</v>
      </c>
      <c r="F9617" t="s">
        <v>641</v>
      </c>
    </row>
    <row r="9618" spans="1:23" x14ac:dyDescent="0.5">
      <c r="A9618" s="4">
        <v>43600</v>
      </c>
      <c r="B9618" s="14">
        <v>0.59104166666666669</v>
      </c>
      <c r="C9618">
        <v>2</v>
      </c>
      <c r="D9618" t="s">
        <v>640</v>
      </c>
      <c r="E9618">
        <v>75</v>
      </c>
      <c r="F9618" t="s">
        <v>641</v>
      </c>
    </row>
    <row r="9619" spans="1:23" x14ac:dyDescent="0.5">
      <c r="A9619" s="4">
        <v>43600</v>
      </c>
      <c r="B9619" s="14">
        <v>0.59593750000000001</v>
      </c>
      <c r="C9619">
        <v>1</v>
      </c>
      <c r="D9619" t="s">
        <v>651</v>
      </c>
      <c r="E9619">
        <v>40</v>
      </c>
      <c r="F9619" t="s">
        <v>642</v>
      </c>
      <c r="U9619">
        <v>1</v>
      </c>
      <c r="W9619">
        <v>1</v>
      </c>
    </row>
    <row r="9620" spans="1:23" x14ac:dyDescent="0.5">
      <c r="A9620" s="4">
        <v>43600</v>
      </c>
      <c r="B9620" s="14">
        <v>0.6002777777777778</v>
      </c>
      <c r="C9620">
        <v>2</v>
      </c>
      <c r="D9620" t="s">
        <v>640</v>
      </c>
      <c r="E9620">
        <v>125</v>
      </c>
      <c r="F9620" t="s">
        <v>641</v>
      </c>
    </row>
    <row r="9621" spans="1:23" x14ac:dyDescent="0.5">
      <c r="A9621" s="4">
        <v>43600</v>
      </c>
      <c r="B9621" s="14">
        <v>0.60902777777777783</v>
      </c>
      <c r="C9621">
        <v>2</v>
      </c>
      <c r="D9621" t="s">
        <v>640</v>
      </c>
      <c r="E9621">
        <v>41</v>
      </c>
      <c r="F9621" t="s">
        <v>641</v>
      </c>
    </row>
    <row r="9622" spans="1:23" x14ac:dyDescent="0.5">
      <c r="A9622" s="4">
        <v>43600</v>
      </c>
      <c r="B9622" s="14">
        <v>0.61040509259259257</v>
      </c>
      <c r="C9622">
        <v>2</v>
      </c>
      <c r="D9622" t="s">
        <v>640</v>
      </c>
      <c r="E9622">
        <v>39</v>
      </c>
      <c r="F9622" t="s">
        <v>641</v>
      </c>
    </row>
    <row r="9623" spans="1:23" x14ac:dyDescent="0.5">
      <c r="A9623" s="4">
        <v>43600</v>
      </c>
      <c r="B9623" s="14">
        <v>0.61041666666666672</v>
      </c>
      <c r="C9623">
        <v>2</v>
      </c>
      <c r="D9623" t="s">
        <v>640</v>
      </c>
      <c r="E9623">
        <v>47</v>
      </c>
      <c r="F9623" t="s">
        <v>641</v>
      </c>
    </row>
    <row r="9624" spans="1:23" x14ac:dyDescent="0.5">
      <c r="A9624" s="4">
        <v>43600</v>
      </c>
      <c r="B9624" s="14">
        <v>0.61064814814814816</v>
      </c>
      <c r="C9624">
        <v>2</v>
      </c>
      <c r="D9624" t="s">
        <v>640</v>
      </c>
      <c r="E9624">
        <v>103</v>
      </c>
      <c r="F9624" t="s">
        <v>641</v>
      </c>
    </row>
    <row r="9625" spans="1:23" x14ac:dyDescent="0.5">
      <c r="A9625" s="4">
        <v>43600</v>
      </c>
      <c r="B9625" s="14">
        <v>0.61802083333333335</v>
      </c>
      <c r="C9625">
        <v>2</v>
      </c>
      <c r="D9625" t="s">
        <v>640</v>
      </c>
      <c r="E9625">
        <v>13</v>
      </c>
      <c r="F9625" t="s">
        <v>641</v>
      </c>
    </row>
    <row r="9626" spans="1:23" x14ac:dyDescent="0.5">
      <c r="A9626" s="4">
        <v>43600</v>
      </c>
      <c r="B9626" s="14">
        <v>0.61814814814814811</v>
      </c>
      <c r="C9626">
        <v>2</v>
      </c>
      <c r="D9626" t="s">
        <v>640</v>
      </c>
      <c r="E9626">
        <v>45</v>
      </c>
      <c r="F9626" t="s">
        <v>641</v>
      </c>
    </row>
    <row r="9627" spans="1:23" x14ac:dyDescent="0.5">
      <c r="A9627" s="4">
        <v>43600</v>
      </c>
      <c r="B9627" s="14">
        <v>0.61827546296296299</v>
      </c>
      <c r="C9627">
        <v>2</v>
      </c>
      <c r="D9627" t="s">
        <v>640</v>
      </c>
      <c r="E9627">
        <v>64</v>
      </c>
      <c r="F9627" t="s">
        <v>641</v>
      </c>
    </row>
    <row r="9628" spans="1:23" x14ac:dyDescent="0.5">
      <c r="A9628" s="4">
        <v>43600</v>
      </c>
      <c r="B9628" s="14">
        <v>0.61831018518518521</v>
      </c>
      <c r="C9628">
        <v>2</v>
      </c>
      <c r="D9628" t="s">
        <v>640</v>
      </c>
      <c r="E9628">
        <v>10</v>
      </c>
      <c r="F9628" t="s">
        <v>641</v>
      </c>
    </row>
    <row r="9629" spans="1:23" x14ac:dyDescent="0.5">
      <c r="A9629" s="4">
        <v>43600</v>
      </c>
      <c r="B9629" s="14">
        <v>0.61888888888888893</v>
      </c>
      <c r="C9629">
        <v>2</v>
      </c>
      <c r="D9629" t="s">
        <v>640</v>
      </c>
      <c r="E9629">
        <v>127</v>
      </c>
      <c r="F9629" t="s">
        <v>641</v>
      </c>
    </row>
    <row r="9630" spans="1:23" x14ac:dyDescent="0.5">
      <c r="A9630" s="4">
        <v>43600</v>
      </c>
      <c r="B9630" s="14">
        <v>0.61951388888888892</v>
      </c>
      <c r="C9630">
        <v>2</v>
      </c>
      <c r="D9630" t="s">
        <v>640</v>
      </c>
      <c r="E9630">
        <v>63</v>
      </c>
      <c r="F9630" t="s">
        <v>641</v>
      </c>
    </row>
    <row r="9631" spans="1:23" x14ac:dyDescent="0.5">
      <c r="A9631" s="4">
        <v>43600</v>
      </c>
      <c r="B9631" s="14">
        <v>0.62621527777777775</v>
      </c>
      <c r="C9631">
        <v>2</v>
      </c>
      <c r="D9631" t="s">
        <v>640</v>
      </c>
      <c r="E9631">
        <v>81</v>
      </c>
      <c r="F9631" t="s">
        <v>641</v>
      </c>
    </row>
    <row r="9632" spans="1:23" x14ac:dyDescent="0.5">
      <c r="A9632" s="4">
        <v>43600</v>
      </c>
      <c r="B9632" s="14">
        <v>0.62622685185185178</v>
      </c>
      <c r="C9632">
        <v>2</v>
      </c>
      <c r="D9632" t="s">
        <v>640</v>
      </c>
      <c r="E9632">
        <v>45</v>
      </c>
      <c r="F9632" t="s">
        <v>641</v>
      </c>
    </row>
    <row r="9633" spans="1:6" x14ac:dyDescent="0.5">
      <c r="A9633" s="4">
        <v>43600</v>
      </c>
      <c r="B9633" s="14">
        <v>0.62627314814814816</v>
      </c>
      <c r="C9633">
        <v>2</v>
      </c>
      <c r="D9633" t="s">
        <v>640</v>
      </c>
      <c r="E9633">
        <v>48</v>
      </c>
      <c r="F9633" t="s">
        <v>641</v>
      </c>
    </row>
    <row r="9634" spans="1:6" x14ac:dyDescent="0.5">
      <c r="A9634" s="4">
        <v>43600</v>
      </c>
      <c r="B9634" s="14">
        <v>0.62709490740740736</v>
      </c>
      <c r="C9634">
        <v>2</v>
      </c>
      <c r="D9634" t="s">
        <v>640</v>
      </c>
      <c r="E9634">
        <v>39</v>
      </c>
      <c r="F9634" t="s">
        <v>641</v>
      </c>
    </row>
    <row r="9635" spans="1:6" x14ac:dyDescent="0.5">
      <c r="A9635" s="4">
        <v>43600</v>
      </c>
      <c r="B9635" s="14">
        <v>0.6271296296296297</v>
      </c>
      <c r="C9635">
        <v>2</v>
      </c>
      <c r="D9635" t="s">
        <v>640</v>
      </c>
      <c r="E9635">
        <v>45</v>
      </c>
      <c r="F9635" t="s">
        <v>641</v>
      </c>
    </row>
    <row r="9636" spans="1:6" x14ac:dyDescent="0.5">
      <c r="A9636" s="4">
        <v>43600</v>
      </c>
      <c r="B9636" s="14">
        <v>0.62716435185185182</v>
      </c>
      <c r="C9636">
        <v>2</v>
      </c>
      <c r="D9636" t="s">
        <v>640</v>
      </c>
      <c r="E9636">
        <v>71</v>
      </c>
      <c r="F9636" t="s">
        <v>641</v>
      </c>
    </row>
    <row r="9637" spans="1:6" x14ac:dyDescent="0.5">
      <c r="A9637" s="4">
        <v>43600</v>
      </c>
      <c r="B9637" s="14">
        <v>0.6272106481481482</v>
      </c>
      <c r="C9637">
        <v>2</v>
      </c>
      <c r="D9637" t="s">
        <v>640</v>
      </c>
      <c r="E9637">
        <v>58</v>
      </c>
      <c r="F9637" t="s">
        <v>641</v>
      </c>
    </row>
    <row r="9638" spans="1:6" x14ac:dyDescent="0.5">
      <c r="A9638" s="4">
        <v>43600</v>
      </c>
      <c r="B9638" s="14">
        <v>0.62724537037037031</v>
      </c>
      <c r="C9638">
        <v>2</v>
      </c>
      <c r="D9638" t="s">
        <v>640</v>
      </c>
      <c r="E9638">
        <v>88</v>
      </c>
      <c r="F9638" t="s">
        <v>641</v>
      </c>
    </row>
    <row r="9639" spans="1:6" x14ac:dyDescent="0.5">
      <c r="A9639" s="4">
        <v>43600</v>
      </c>
      <c r="B9639" s="14">
        <v>0.62725694444444446</v>
      </c>
      <c r="C9639">
        <v>2</v>
      </c>
      <c r="D9639" t="s">
        <v>640</v>
      </c>
      <c r="E9639">
        <v>73</v>
      </c>
      <c r="F9639" t="s">
        <v>641</v>
      </c>
    </row>
    <row r="9640" spans="1:6" x14ac:dyDescent="0.5">
      <c r="A9640" s="4">
        <v>43600</v>
      </c>
      <c r="B9640" s="14">
        <v>0.65863425925925922</v>
      </c>
      <c r="C9640">
        <v>2</v>
      </c>
      <c r="D9640" t="s">
        <v>640</v>
      </c>
      <c r="E9640">
        <v>40</v>
      </c>
      <c r="F9640" t="s">
        <v>641</v>
      </c>
    </row>
    <row r="9641" spans="1:6" x14ac:dyDescent="0.5">
      <c r="A9641" s="4">
        <v>43600</v>
      </c>
      <c r="B9641" s="14">
        <v>0.65866898148148145</v>
      </c>
      <c r="C9641">
        <v>2</v>
      </c>
      <c r="D9641" t="s">
        <v>640</v>
      </c>
      <c r="E9641">
        <v>42</v>
      </c>
      <c r="F9641" t="s">
        <v>641</v>
      </c>
    </row>
    <row r="9642" spans="1:6" x14ac:dyDescent="0.5">
      <c r="A9642" s="4">
        <v>43600</v>
      </c>
      <c r="B9642" s="14">
        <v>0.65884259259259259</v>
      </c>
      <c r="C9642">
        <v>2</v>
      </c>
      <c r="D9642" t="s">
        <v>651</v>
      </c>
      <c r="E9642">
        <v>47</v>
      </c>
      <c r="F9642" t="s">
        <v>641</v>
      </c>
    </row>
    <row r="9643" spans="1:6" x14ac:dyDescent="0.5">
      <c r="A9643" s="4">
        <v>43600</v>
      </c>
      <c r="B9643" s="14">
        <v>0.66835648148148152</v>
      </c>
      <c r="C9643">
        <v>1</v>
      </c>
      <c r="D9643" t="s">
        <v>640</v>
      </c>
      <c r="E9643">
        <v>39</v>
      </c>
      <c r="F9643" t="s">
        <v>641</v>
      </c>
    </row>
    <row r="9644" spans="1:6" x14ac:dyDescent="0.5">
      <c r="A9644" s="4">
        <v>43600</v>
      </c>
      <c r="B9644" s="14">
        <v>0.66836805555555545</v>
      </c>
      <c r="C9644">
        <v>1</v>
      </c>
      <c r="D9644" t="s">
        <v>640</v>
      </c>
      <c r="E9644">
        <v>40</v>
      </c>
      <c r="F9644" t="s">
        <v>641</v>
      </c>
    </row>
    <row r="9645" spans="1:6" x14ac:dyDescent="0.5">
      <c r="A9645" s="4">
        <v>43600</v>
      </c>
      <c r="B9645" s="14">
        <v>0.66843750000000002</v>
      </c>
      <c r="C9645">
        <v>1</v>
      </c>
      <c r="D9645" t="s">
        <v>640</v>
      </c>
      <c r="E9645">
        <v>46</v>
      </c>
      <c r="F9645" t="s">
        <v>641</v>
      </c>
    </row>
    <row r="9646" spans="1:6" x14ac:dyDescent="0.5">
      <c r="A9646" s="4">
        <v>43600</v>
      </c>
      <c r="B9646" s="14">
        <v>0.66844907407407417</v>
      </c>
      <c r="C9646">
        <v>1</v>
      </c>
      <c r="D9646" t="s">
        <v>640</v>
      </c>
      <c r="E9646">
        <v>46</v>
      </c>
      <c r="F9646" t="s">
        <v>641</v>
      </c>
    </row>
    <row r="9647" spans="1:6" x14ac:dyDescent="0.5">
      <c r="A9647" s="4">
        <v>43600</v>
      </c>
      <c r="B9647" s="14">
        <v>0.6684606481481481</v>
      </c>
      <c r="C9647">
        <v>1</v>
      </c>
      <c r="D9647" t="s">
        <v>640</v>
      </c>
      <c r="E9647">
        <v>50</v>
      </c>
      <c r="F9647" t="s">
        <v>641</v>
      </c>
    </row>
    <row r="9648" spans="1:6" x14ac:dyDescent="0.5">
      <c r="A9648" s="4">
        <v>43600</v>
      </c>
      <c r="B9648" s="14">
        <v>0.66848379629629628</v>
      </c>
      <c r="C9648">
        <v>1</v>
      </c>
      <c r="D9648" t="s">
        <v>640</v>
      </c>
      <c r="E9648">
        <v>49</v>
      </c>
      <c r="F9648" t="s">
        <v>641</v>
      </c>
    </row>
    <row r="9649" spans="1:6" x14ac:dyDescent="0.5">
      <c r="A9649" s="4">
        <v>43600</v>
      </c>
      <c r="B9649" s="14">
        <v>0.66849537037037043</v>
      </c>
      <c r="C9649">
        <v>1</v>
      </c>
      <c r="D9649" t="s">
        <v>640</v>
      </c>
      <c r="E9649">
        <v>46</v>
      </c>
      <c r="F9649" t="s">
        <v>641</v>
      </c>
    </row>
    <row r="9650" spans="1:6" x14ac:dyDescent="0.5">
      <c r="A9650" s="4">
        <v>43600</v>
      </c>
      <c r="B9650" s="14">
        <v>0.66850694444444436</v>
      </c>
      <c r="C9650">
        <v>1</v>
      </c>
      <c r="D9650" t="s">
        <v>640</v>
      </c>
      <c r="E9650">
        <v>45</v>
      </c>
      <c r="F9650" t="s">
        <v>641</v>
      </c>
    </row>
    <row r="9651" spans="1:6" x14ac:dyDescent="0.5">
      <c r="A9651" s="4">
        <v>43600</v>
      </c>
      <c r="B9651" s="14">
        <v>0.6968981481481481</v>
      </c>
      <c r="C9651">
        <v>2</v>
      </c>
      <c r="D9651" t="s">
        <v>640</v>
      </c>
      <c r="E9651">
        <v>125</v>
      </c>
      <c r="F9651" t="s">
        <v>641</v>
      </c>
    </row>
    <row r="9652" spans="1:6" x14ac:dyDescent="0.5">
      <c r="A9652" s="4">
        <v>43600</v>
      </c>
      <c r="B9652" s="14">
        <v>0.69702546296296297</v>
      </c>
      <c r="C9652">
        <v>2</v>
      </c>
      <c r="D9652" t="s">
        <v>640</v>
      </c>
      <c r="E9652">
        <v>125</v>
      </c>
      <c r="F9652" t="s">
        <v>641</v>
      </c>
    </row>
    <row r="9653" spans="1:6" x14ac:dyDescent="0.5">
      <c r="A9653" s="4">
        <v>43600</v>
      </c>
      <c r="B9653" s="14">
        <v>0.69704861111111116</v>
      </c>
      <c r="C9653">
        <v>2</v>
      </c>
      <c r="D9653" t="s">
        <v>640</v>
      </c>
      <c r="E9653">
        <v>43</v>
      </c>
      <c r="F9653" t="s">
        <v>641</v>
      </c>
    </row>
    <row r="9654" spans="1:6" x14ac:dyDescent="0.5">
      <c r="A9654" s="4">
        <v>43600</v>
      </c>
      <c r="B9654" s="14">
        <v>0.69708333333333339</v>
      </c>
      <c r="C9654">
        <v>2</v>
      </c>
      <c r="D9654" t="s">
        <v>640</v>
      </c>
      <c r="E9654">
        <v>125</v>
      </c>
      <c r="F9654" t="s">
        <v>641</v>
      </c>
    </row>
    <row r="9655" spans="1:6" x14ac:dyDescent="0.5">
      <c r="A9655" s="4">
        <v>43600</v>
      </c>
      <c r="B9655" s="14">
        <v>0.69709490740740743</v>
      </c>
      <c r="C9655">
        <v>2</v>
      </c>
      <c r="D9655" t="s">
        <v>640</v>
      </c>
      <c r="E9655">
        <v>39</v>
      </c>
      <c r="F9655" t="s">
        <v>641</v>
      </c>
    </row>
    <row r="9656" spans="1:6" x14ac:dyDescent="0.5">
      <c r="A9656" s="4">
        <v>43600</v>
      </c>
      <c r="B9656" s="14">
        <v>0.69712962962962965</v>
      </c>
      <c r="C9656">
        <v>2</v>
      </c>
      <c r="D9656" t="s">
        <v>640</v>
      </c>
      <c r="E9656">
        <v>125</v>
      </c>
      <c r="F9656" t="s">
        <v>641</v>
      </c>
    </row>
    <row r="9657" spans="1:6" x14ac:dyDescent="0.5">
      <c r="A9657" s="4">
        <v>43600</v>
      </c>
      <c r="B9657" s="14">
        <v>0.69715277777777773</v>
      </c>
      <c r="C9657">
        <v>2</v>
      </c>
      <c r="D9657" t="s">
        <v>640</v>
      </c>
      <c r="E9657">
        <v>67</v>
      </c>
      <c r="F9657" t="s">
        <v>641</v>
      </c>
    </row>
    <row r="9658" spans="1:6" x14ac:dyDescent="0.5">
      <c r="A9658" s="4">
        <v>43600</v>
      </c>
      <c r="B9658" s="14">
        <v>0.697199074074074</v>
      </c>
      <c r="C9658">
        <v>2</v>
      </c>
      <c r="D9658" t="s">
        <v>640</v>
      </c>
      <c r="E9658">
        <v>84</v>
      </c>
      <c r="F9658" t="s">
        <v>641</v>
      </c>
    </row>
    <row r="9659" spans="1:6" x14ac:dyDescent="0.5">
      <c r="A9659" s="4">
        <v>43600</v>
      </c>
      <c r="B9659" s="14">
        <v>0.69723379629629623</v>
      </c>
      <c r="C9659">
        <v>2</v>
      </c>
      <c r="D9659" t="s">
        <v>640</v>
      </c>
      <c r="E9659">
        <v>125</v>
      </c>
      <c r="F9659" t="s">
        <v>641</v>
      </c>
    </row>
    <row r="9660" spans="1:6" x14ac:dyDescent="0.5">
      <c r="A9660" s="4">
        <v>43600</v>
      </c>
      <c r="B9660" s="14">
        <v>0.71510416666666676</v>
      </c>
      <c r="C9660">
        <v>2</v>
      </c>
      <c r="D9660" t="s">
        <v>640</v>
      </c>
      <c r="E9660">
        <v>39</v>
      </c>
      <c r="F9660" t="s">
        <v>641</v>
      </c>
    </row>
    <row r="9661" spans="1:6" x14ac:dyDescent="0.5">
      <c r="A9661" s="4">
        <v>43600</v>
      </c>
      <c r="B9661" s="14">
        <v>0.71512731481481484</v>
      </c>
      <c r="C9661">
        <v>2</v>
      </c>
      <c r="D9661" t="s">
        <v>640</v>
      </c>
      <c r="E9661">
        <v>68</v>
      </c>
      <c r="F9661" t="s">
        <v>641</v>
      </c>
    </row>
    <row r="9662" spans="1:6" x14ac:dyDescent="0.5">
      <c r="A9662" s="4">
        <v>43600</v>
      </c>
      <c r="B9662" s="14">
        <v>0.74321759259259268</v>
      </c>
      <c r="C9662">
        <v>2</v>
      </c>
      <c r="D9662" t="s">
        <v>640</v>
      </c>
      <c r="E9662">
        <v>112</v>
      </c>
      <c r="F9662" t="s">
        <v>641</v>
      </c>
    </row>
    <row r="9663" spans="1:6" x14ac:dyDescent="0.5">
      <c r="A9663" s="4">
        <v>43600</v>
      </c>
      <c r="B9663" s="14">
        <v>0.76437499999999992</v>
      </c>
      <c r="C9663">
        <v>2</v>
      </c>
      <c r="D9663" t="s">
        <v>640</v>
      </c>
      <c r="E9663">
        <v>42</v>
      </c>
      <c r="F9663" t="s">
        <v>641</v>
      </c>
    </row>
    <row r="9664" spans="1:6" x14ac:dyDescent="0.5">
      <c r="A9664" s="4">
        <v>43600</v>
      </c>
      <c r="B9664" s="14">
        <v>0.76524305555555561</v>
      </c>
      <c r="C9664">
        <v>2</v>
      </c>
      <c r="D9664" t="s">
        <v>640</v>
      </c>
      <c r="E9664">
        <v>27</v>
      </c>
      <c r="F9664" t="s">
        <v>641</v>
      </c>
    </row>
    <row r="9665" spans="1:6" x14ac:dyDescent="0.5">
      <c r="A9665" s="4">
        <v>43600</v>
      </c>
      <c r="B9665" s="14">
        <v>0.8349537037037037</v>
      </c>
      <c r="C9665">
        <v>1</v>
      </c>
      <c r="D9665" t="s">
        <v>640</v>
      </c>
      <c r="E9665">
        <v>41</v>
      </c>
      <c r="F9665" t="s">
        <v>641</v>
      </c>
    </row>
    <row r="9666" spans="1:6" x14ac:dyDescent="0.5">
      <c r="A9666" s="4">
        <v>43600</v>
      </c>
      <c r="B9666" s="14">
        <v>0.83498842592592604</v>
      </c>
      <c r="C9666">
        <v>1</v>
      </c>
      <c r="D9666" t="s">
        <v>640</v>
      </c>
      <c r="E9666">
        <v>45</v>
      </c>
      <c r="F9666" t="s">
        <v>641</v>
      </c>
    </row>
    <row r="9667" spans="1:6" x14ac:dyDescent="0.5">
      <c r="A9667" s="4">
        <v>43600</v>
      </c>
      <c r="B9667" s="14">
        <v>0.83501157407407411</v>
      </c>
      <c r="C9667">
        <v>1</v>
      </c>
      <c r="D9667" t="s">
        <v>640</v>
      </c>
      <c r="E9667">
        <v>41</v>
      </c>
      <c r="F9667" t="s">
        <v>641</v>
      </c>
    </row>
    <row r="9668" spans="1:6" x14ac:dyDescent="0.5">
      <c r="A9668" s="4">
        <v>43600</v>
      </c>
      <c r="B9668" s="14">
        <v>0.83502314814814815</v>
      </c>
      <c r="C9668">
        <v>1</v>
      </c>
      <c r="D9668" t="s">
        <v>640</v>
      </c>
      <c r="E9668">
        <v>43</v>
      </c>
      <c r="F9668" t="s">
        <v>641</v>
      </c>
    </row>
    <row r="9669" spans="1:6" x14ac:dyDescent="0.5">
      <c r="A9669" s="4">
        <v>43600</v>
      </c>
      <c r="B9669" s="14">
        <v>0.83503472222222219</v>
      </c>
      <c r="C9669">
        <v>1</v>
      </c>
      <c r="D9669" t="s">
        <v>640</v>
      </c>
      <c r="E9669">
        <v>46</v>
      </c>
      <c r="F9669" t="s">
        <v>641</v>
      </c>
    </row>
    <row r="9670" spans="1:6" x14ac:dyDescent="0.5">
      <c r="A9670" s="4">
        <v>43600</v>
      </c>
      <c r="B9670" s="14">
        <v>0.83504629629629623</v>
      </c>
      <c r="C9670">
        <v>1</v>
      </c>
      <c r="D9670" t="s">
        <v>640</v>
      </c>
      <c r="E9670">
        <v>47</v>
      </c>
      <c r="F9670" t="s">
        <v>641</v>
      </c>
    </row>
    <row r="9671" spans="1:6" x14ac:dyDescent="0.5">
      <c r="A9671" s="4">
        <v>43600</v>
      </c>
      <c r="B9671" s="14">
        <v>0.83505787037037038</v>
      </c>
      <c r="C9671">
        <v>1</v>
      </c>
      <c r="D9671" t="s">
        <v>640</v>
      </c>
      <c r="E9671">
        <v>51</v>
      </c>
      <c r="F9671" t="s">
        <v>641</v>
      </c>
    </row>
    <row r="9672" spans="1:6" x14ac:dyDescent="0.5">
      <c r="A9672" s="4">
        <v>43600</v>
      </c>
      <c r="B9672" s="14">
        <v>0.83506944444444453</v>
      </c>
      <c r="C9672">
        <v>1</v>
      </c>
      <c r="D9672" t="s">
        <v>640</v>
      </c>
      <c r="E9672">
        <v>51</v>
      </c>
      <c r="F9672" t="s">
        <v>641</v>
      </c>
    </row>
    <row r="9673" spans="1:6" x14ac:dyDescent="0.5">
      <c r="A9673" s="4">
        <v>43600</v>
      </c>
      <c r="B9673" s="14">
        <v>0.83509259259259261</v>
      </c>
      <c r="C9673">
        <v>1</v>
      </c>
      <c r="D9673" t="s">
        <v>640</v>
      </c>
      <c r="E9673">
        <v>38</v>
      </c>
      <c r="F9673" t="s">
        <v>641</v>
      </c>
    </row>
    <row r="9674" spans="1:6" x14ac:dyDescent="0.5">
      <c r="A9674" s="4">
        <v>43600</v>
      </c>
      <c r="B9674" s="14">
        <v>0.83510416666666665</v>
      </c>
      <c r="C9674">
        <v>1</v>
      </c>
      <c r="D9674" t="s">
        <v>640</v>
      </c>
      <c r="E9674">
        <v>46</v>
      </c>
      <c r="F9674" t="s">
        <v>641</v>
      </c>
    </row>
    <row r="9675" spans="1:6" x14ac:dyDescent="0.5">
      <c r="A9675" s="4">
        <v>43600</v>
      </c>
      <c r="B9675" s="14">
        <v>0.8351157407407408</v>
      </c>
      <c r="C9675">
        <v>1</v>
      </c>
      <c r="D9675" t="s">
        <v>640</v>
      </c>
      <c r="E9675">
        <v>46</v>
      </c>
      <c r="F9675" t="s">
        <v>641</v>
      </c>
    </row>
    <row r="9676" spans="1:6" x14ac:dyDescent="0.5">
      <c r="A9676" s="4">
        <v>43600</v>
      </c>
      <c r="B9676" s="14">
        <v>0.83512731481481473</v>
      </c>
      <c r="C9676">
        <v>1</v>
      </c>
      <c r="D9676" t="s">
        <v>640</v>
      </c>
      <c r="E9676">
        <v>47</v>
      </c>
      <c r="F9676" t="s">
        <v>641</v>
      </c>
    </row>
    <row r="9677" spans="1:6" x14ac:dyDescent="0.5">
      <c r="A9677" s="4">
        <v>43600</v>
      </c>
      <c r="B9677" s="14">
        <v>0.83513888888888888</v>
      </c>
      <c r="C9677">
        <v>1</v>
      </c>
      <c r="D9677" t="s">
        <v>640</v>
      </c>
      <c r="E9677">
        <v>49</v>
      </c>
      <c r="F9677" t="s">
        <v>641</v>
      </c>
    </row>
    <row r="9678" spans="1:6" x14ac:dyDescent="0.5">
      <c r="A9678" s="4">
        <v>43600</v>
      </c>
      <c r="B9678" s="14">
        <v>0.83515046296296302</v>
      </c>
      <c r="C9678">
        <v>1</v>
      </c>
      <c r="D9678" t="s">
        <v>640</v>
      </c>
      <c r="E9678">
        <v>38</v>
      </c>
      <c r="F9678" t="s">
        <v>641</v>
      </c>
    </row>
    <row r="9679" spans="1:6" x14ac:dyDescent="0.5">
      <c r="A9679" s="4">
        <v>43600</v>
      </c>
      <c r="B9679" s="14">
        <v>0.83516203703703706</v>
      </c>
      <c r="C9679">
        <v>1</v>
      </c>
      <c r="D9679" t="s">
        <v>640</v>
      </c>
      <c r="E9679">
        <v>42</v>
      </c>
      <c r="F9679" t="s">
        <v>641</v>
      </c>
    </row>
    <row r="9680" spans="1:6" x14ac:dyDescent="0.5">
      <c r="A9680" s="4">
        <v>43600</v>
      </c>
      <c r="B9680" s="14">
        <v>0.83518518518518514</v>
      </c>
      <c r="C9680">
        <v>1</v>
      </c>
      <c r="D9680" t="s">
        <v>640</v>
      </c>
      <c r="E9680">
        <v>51</v>
      </c>
      <c r="F9680" t="s">
        <v>641</v>
      </c>
    </row>
    <row r="9681" spans="1:25" x14ac:dyDescent="0.5">
      <c r="A9681" s="4">
        <v>43600</v>
      </c>
      <c r="B9681" s="14">
        <v>0.83519675925925929</v>
      </c>
      <c r="C9681">
        <v>1</v>
      </c>
      <c r="D9681" t="s">
        <v>640</v>
      </c>
      <c r="E9681">
        <v>46</v>
      </c>
      <c r="F9681" t="s">
        <v>641</v>
      </c>
    </row>
    <row r="9682" spans="1:25" x14ac:dyDescent="0.5">
      <c r="A9682" s="4">
        <v>43600</v>
      </c>
      <c r="B9682" s="14">
        <v>0.83527777777777779</v>
      </c>
      <c r="C9682">
        <v>1</v>
      </c>
      <c r="D9682" t="s">
        <v>640</v>
      </c>
      <c r="E9682">
        <v>46</v>
      </c>
      <c r="F9682" t="s">
        <v>641</v>
      </c>
    </row>
    <row r="9683" spans="1:25" x14ac:dyDescent="0.5">
      <c r="A9683" s="4">
        <v>43600</v>
      </c>
      <c r="B9683" s="14">
        <v>0.91746527777777775</v>
      </c>
      <c r="C9683">
        <v>1</v>
      </c>
      <c r="D9683" t="s">
        <v>640</v>
      </c>
      <c r="E9683">
        <v>41</v>
      </c>
      <c r="F9683" t="s">
        <v>641</v>
      </c>
    </row>
    <row r="9684" spans="1:25" x14ac:dyDescent="0.5">
      <c r="A9684" s="4">
        <v>43600</v>
      </c>
      <c r="B9684" s="14">
        <v>0.91912037037037031</v>
      </c>
      <c r="C9684">
        <v>1</v>
      </c>
      <c r="D9684" t="s">
        <v>640</v>
      </c>
      <c r="E9684">
        <v>40</v>
      </c>
      <c r="F9684" t="s">
        <v>641</v>
      </c>
    </row>
    <row r="9685" spans="1:25" x14ac:dyDescent="0.5">
      <c r="A9685" s="4">
        <v>43600</v>
      </c>
      <c r="B9685" s="14">
        <v>0.92008101851851853</v>
      </c>
      <c r="C9685">
        <v>1</v>
      </c>
      <c r="D9685" t="s">
        <v>651</v>
      </c>
      <c r="E9685">
        <v>42</v>
      </c>
      <c r="F9685" t="s">
        <v>642</v>
      </c>
      <c r="U9685">
        <v>1</v>
      </c>
      <c r="W9685">
        <v>1</v>
      </c>
    </row>
    <row r="9686" spans="1:25" x14ac:dyDescent="0.5">
      <c r="A9686" s="4">
        <v>43600</v>
      </c>
      <c r="B9686" s="14">
        <v>0.92099537037037038</v>
      </c>
      <c r="C9686">
        <v>1</v>
      </c>
      <c r="D9686" t="s">
        <v>651</v>
      </c>
      <c r="E9686">
        <v>39</v>
      </c>
      <c r="F9686" t="s">
        <v>642</v>
      </c>
      <c r="U9686">
        <v>1</v>
      </c>
      <c r="W9686">
        <v>1</v>
      </c>
    </row>
    <row r="9687" spans="1:25" x14ac:dyDescent="0.5">
      <c r="A9687" s="4">
        <v>43600</v>
      </c>
      <c r="B9687" s="14">
        <v>0.92413194444444446</v>
      </c>
      <c r="C9687">
        <v>2</v>
      </c>
      <c r="D9687" t="s">
        <v>651</v>
      </c>
      <c r="E9687">
        <v>57</v>
      </c>
      <c r="F9687" t="s">
        <v>642</v>
      </c>
      <c r="K9687" t="s">
        <v>642</v>
      </c>
      <c r="L9687" s="14">
        <v>1.6203703703703703E-4</v>
      </c>
      <c r="M9687" s="14">
        <v>0.92429398148148145</v>
      </c>
      <c r="N9687">
        <v>1</v>
      </c>
      <c r="P9687" t="s">
        <v>687</v>
      </c>
      <c r="Q9687">
        <v>0.8</v>
      </c>
      <c r="R9687">
        <v>0.6</v>
      </c>
      <c r="S9687">
        <v>40</v>
      </c>
      <c r="T9687" t="s">
        <v>669</v>
      </c>
      <c r="U9687">
        <v>1</v>
      </c>
      <c r="V9687">
        <v>1</v>
      </c>
    </row>
    <row r="9688" spans="1:25" x14ac:dyDescent="0.5">
      <c r="A9688" s="4">
        <v>43600</v>
      </c>
      <c r="B9688" s="14">
        <v>0.92704861111111114</v>
      </c>
      <c r="C9688">
        <v>2</v>
      </c>
      <c r="D9688" t="s">
        <v>651</v>
      </c>
      <c r="E9688">
        <v>42</v>
      </c>
      <c r="F9688" t="s">
        <v>642</v>
      </c>
      <c r="K9688" t="s">
        <v>642</v>
      </c>
      <c r="L9688" s="14">
        <v>1.0416666666666667E-4</v>
      </c>
      <c r="M9688" s="14">
        <v>0.92715277777777771</v>
      </c>
      <c r="N9688">
        <v>1</v>
      </c>
      <c r="P9688" t="s">
        <v>687</v>
      </c>
      <c r="Q9688">
        <v>0.6</v>
      </c>
      <c r="R9688">
        <v>0.6</v>
      </c>
      <c r="S9688">
        <v>30</v>
      </c>
      <c r="T9688" t="s">
        <v>669</v>
      </c>
      <c r="U9688">
        <v>1</v>
      </c>
      <c r="V9688">
        <v>1</v>
      </c>
    </row>
    <row r="9689" spans="1:25" x14ac:dyDescent="0.5">
      <c r="A9689" s="4">
        <v>43600</v>
      </c>
      <c r="C9689">
        <v>2</v>
      </c>
      <c r="D9689" t="s">
        <v>595</v>
      </c>
      <c r="F9689" t="s">
        <v>595</v>
      </c>
      <c r="K9689" t="s">
        <v>642</v>
      </c>
      <c r="M9689" s="14">
        <v>0.92721064814814813</v>
      </c>
      <c r="N9689" t="s">
        <v>707</v>
      </c>
      <c r="P9689" t="s">
        <v>687</v>
      </c>
      <c r="T9689" t="s">
        <v>685</v>
      </c>
      <c r="U9689">
        <v>1</v>
      </c>
      <c r="X9689">
        <v>1</v>
      </c>
      <c r="Y9689" t="s">
        <v>732</v>
      </c>
    </row>
    <row r="9690" spans="1:25" x14ac:dyDescent="0.5">
      <c r="A9690" s="4">
        <v>43600</v>
      </c>
      <c r="B9690" s="14">
        <v>0.92893518518518514</v>
      </c>
      <c r="C9690">
        <v>1</v>
      </c>
      <c r="D9690" t="s">
        <v>640</v>
      </c>
      <c r="E9690">
        <v>42</v>
      </c>
      <c r="F9690" t="s">
        <v>641</v>
      </c>
    </row>
    <row r="9691" spans="1:25" x14ac:dyDescent="0.5">
      <c r="A9691" s="4">
        <v>43600</v>
      </c>
      <c r="B9691" s="14">
        <v>0.93113425925925919</v>
      </c>
      <c r="C9691">
        <v>2</v>
      </c>
      <c r="D9691" t="s">
        <v>651</v>
      </c>
      <c r="E9691">
        <v>59</v>
      </c>
      <c r="F9691" t="s">
        <v>642</v>
      </c>
      <c r="K9691" t="s">
        <v>642</v>
      </c>
      <c r="L9691" s="14">
        <v>1.8518518518518518E-4</v>
      </c>
      <c r="M9691" s="14">
        <v>0.93131944444444448</v>
      </c>
      <c r="N9691">
        <v>1</v>
      </c>
      <c r="P9691" t="s">
        <v>687</v>
      </c>
      <c r="Q9691">
        <v>0.8</v>
      </c>
      <c r="R9691">
        <v>0.6</v>
      </c>
      <c r="S9691">
        <v>40</v>
      </c>
      <c r="T9691" t="s">
        <v>669</v>
      </c>
      <c r="U9691">
        <v>1</v>
      </c>
      <c r="V9691">
        <v>1</v>
      </c>
    </row>
    <row r="9692" spans="1:25" x14ac:dyDescent="0.5">
      <c r="A9692" s="4">
        <v>43600</v>
      </c>
      <c r="B9692" s="14">
        <v>0.93612268518518515</v>
      </c>
      <c r="C9692">
        <v>1</v>
      </c>
      <c r="D9692" t="s">
        <v>651</v>
      </c>
      <c r="E9692">
        <v>41</v>
      </c>
      <c r="F9692" t="s">
        <v>642</v>
      </c>
      <c r="U9692">
        <v>1</v>
      </c>
      <c r="W9692">
        <v>1</v>
      </c>
    </row>
    <row r="9693" spans="1:25" x14ac:dyDescent="0.5">
      <c r="A9693" s="4">
        <v>43600</v>
      </c>
      <c r="B9693" s="14">
        <v>0.93700231481481477</v>
      </c>
      <c r="C9693">
        <v>1</v>
      </c>
      <c r="D9693" t="s">
        <v>651</v>
      </c>
      <c r="E9693">
        <v>46</v>
      </c>
      <c r="F9693" t="s">
        <v>642</v>
      </c>
      <c r="U9693">
        <v>1</v>
      </c>
      <c r="W9693">
        <v>1</v>
      </c>
    </row>
    <row r="9694" spans="1:25" x14ac:dyDescent="0.5">
      <c r="A9694" s="4">
        <v>43600</v>
      </c>
      <c r="B9694" s="14">
        <v>0.93741898148148151</v>
      </c>
      <c r="C9694">
        <v>1</v>
      </c>
      <c r="D9694" t="s">
        <v>640</v>
      </c>
      <c r="E9694">
        <v>39</v>
      </c>
      <c r="F9694" t="s">
        <v>642</v>
      </c>
      <c r="U9694">
        <v>1</v>
      </c>
      <c r="W9694">
        <v>1</v>
      </c>
    </row>
    <row r="9695" spans="1:25" x14ac:dyDescent="0.5">
      <c r="A9695" s="4">
        <v>43600</v>
      </c>
      <c r="B9695" s="14">
        <v>0.94120370370370365</v>
      </c>
      <c r="C9695">
        <v>2</v>
      </c>
      <c r="D9695" t="s">
        <v>640</v>
      </c>
      <c r="E9695">
        <v>70</v>
      </c>
      <c r="F9695" t="s">
        <v>641</v>
      </c>
    </row>
    <row r="9696" spans="1:25" x14ac:dyDescent="0.5">
      <c r="A9696" s="4">
        <v>43600</v>
      </c>
      <c r="B9696" s="14">
        <v>0.94346064814814812</v>
      </c>
      <c r="C9696">
        <v>2</v>
      </c>
      <c r="D9696" t="s">
        <v>640</v>
      </c>
      <c r="E9696">
        <v>40</v>
      </c>
      <c r="F9696" t="s">
        <v>642</v>
      </c>
      <c r="K9696" t="s">
        <v>642</v>
      </c>
      <c r="L9696" s="14">
        <v>1.6203703703703703E-4</v>
      </c>
      <c r="M9696" s="14">
        <v>0.94362268518518511</v>
      </c>
      <c r="N9696">
        <v>1</v>
      </c>
      <c r="P9696" t="s">
        <v>687</v>
      </c>
      <c r="Q9696">
        <v>0.5</v>
      </c>
      <c r="R9696">
        <v>0.6</v>
      </c>
      <c r="S9696">
        <v>25</v>
      </c>
      <c r="T9696" t="s">
        <v>669</v>
      </c>
      <c r="U9696">
        <v>1</v>
      </c>
      <c r="V9696">
        <v>1</v>
      </c>
    </row>
    <row r="9697" spans="1:25" x14ac:dyDescent="0.5">
      <c r="A9697" s="4">
        <v>43600</v>
      </c>
      <c r="B9697" s="14">
        <v>0.94418981481481479</v>
      </c>
      <c r="C9697">
        <v>1</v>
      </c>
      <c r="D9697" t="s">
        <v>640</v>
      </c>
      <c r="E9697">
        <v>41</v>
      </c>
      <c r="F9697" t="s">
        <v>641</v>
      </c>
    </row>
    <row r="9698" spans="1:25" x14ac:dyDescent="0.5">
      <c r="A9698" s="4">
        <v>43600</v>
      </c>
      <c r="B9698" s="14">
        <v>0.95056712962962964</v>
      </c>
      <c r="C9698">
        <v>1</v>
      </c>
      <c r="D9698" t="s">
        <v>640</v>
      </c>
      <c r="E9698">
        <v>45</v>
      </c>
      <c r="F9698" t="s">
        <v>641</v>
      </c>
    </row>
    <row r="9699" spans="1:25" x14ac:dyDescent="0.5">
      <c r="A9699" s="4">
        <v>43600</v>
      </c>
      <c r="B9699" s="14">
        <v>0.95211805555555562</v>
      </c>
      <c r="C9699">
        <v>2</v>
      </c>
      <c r="D9699" t="s">
        <v>651</v>
      </c>
      <c r="E9699">
        <v>119</v>
      </c>
      <c r="F9699" t="s">
        <v>642</v>
      </c>
      <c r="K9699" t="s">
        <v>642</v>
      </c>
      <c r="L9699" s="14">
        <v>1.7361111111111112E-4</v>
      </c>
      <c r="M9699" s="14">
        <v>0.95229166666666665</v>
      </c>
      <c r="N9699">
        <v>1</v>
      </c>
      <c r="P9699" t="s">
        <v>687</v>
      </c>
      <c r="Q9699">
        <v>0.9</v>
      </c>
      <c r="R9699">
        <v>0.6</v>
      </c>
      <c r="S9699">
        <v>45</v>
      </c>
      <c r="T9699" t="s">
        <v>669</v>
      </c>
      <c r="U9699">
        <v>1</v>
      </c>
      <c r="V9699">
        <v>1</v>
      </c>
    </row>
    <row r="9700" spans="1:25" x14ac:dyDescent="0.5">
      <c r="A9700" s="4">
        <v>43600</v>
      </c>
      <c r="B9700" s="14">
        <v>0.95699074074074064</v>
      </c>
      <c r="C9700">
        <v>1</v>
      </c>
      <c r="D9700" t="s">
        <v>640</v>
      </c>
      <c r="E9700">
        <v>45</v>
      </c>
      <c r="F9700" t="s">
        <v>641</v>
      </c>
    </row>
    <row r="9701" spans="1:25" x14ac:dyDescent="0.5">
      <c r="A9701" s="4">
        <v>43600</v>
      </c>
      <c r="B9701" s="14">
        <v>0.96320601851851861</v>
      </c>
      <c r="C9701">
        <v>1</v>
      </c>
      <c r="D9701" t="s">
        <v>645</v>
      </c>
      <c r="E9701">
        <v>58</v>
      </c>
      <c r="F9701" t="s">
        <v>646</v>
      </c>
      <c r="T9701" t="s">
        <v>669</v>
      </c>
      <c r="U9701">
        <v>1</v>
      </c>
      <c r="W9701">
        <v>1</v>
      </c>
      <c r="Y9701" t="s">
        <v>698</v>
      </c>
    </row>
    <row r="9702" spans="1:25" x14ac:dyDescent="0.5">
      <c r="A9702" s="4">
        <v>43600</v>
      </c>
      <c r="C9702">
        <v>4</v>
      </c>
      <c r="D9702" t="s">
        <v>595</v>
      </c>
      <c r="F9702" t="s">
        <v>595</v>
      </c>
      <c r="K9702" t="s">
        <v>642</v>
      </c>
      <c r="M9702" s="14">
        <v>0.96428240740740734</v>
      </c>
      <c r="N9702">
        <v>4</v>
      </c>
      <c r="T9702" t="s">
        <v>652</v>
      </c>
      <c r="U9702">
        <v>1</v>
      </c>
      <c r="X9702">
        <v>1</v>
      </c>
      <c r="Y9702" t="s">
        <v>732</v>
      </c>
    </row>
    <row r="9703" spans="1:25" x14ac:dyDescent="0.5">
      <c r="A9703" s="4">
        <v>43600</v>
      </c>
      <c r="B9703" s="14">
        <v>0.97451388888888879</v>
      </c>
      <c r="C9703">
        <v>1</v>
      </c>
      <c r="D9703" t="s">
        <v>651</v>
      </c>
      <c r="E9703">
        <v>39</v>
      </c>
      <c r="F9703" t="s">
        <v>642</v>
      </c>
      <c r="U9703">
        <v>1</v>
      </c>
      <c r="W9703">
        <v>1</v>
      </c>
    </row>
    <row r="9704" spans="1:25" x14ac:dyDescent="0.5">
      <c r="A9704" s="4">
        <v>43600</v>
      </c>
      <c r="B9704" s="14">
        <v>0.98473379629629632</v>
      </c>
      <c r="C9704">
        <v>1</v>
      </c>
      <c r="D9704" t="s">
        <v>651</v>
      </c>
      <c r="E9704">
        <v>41</v>
      </c>
      <c r="F9704" t="s">
        <v>642</v>
      </c>
      <c r="U9704">
        <v>1</v>
      </c>
      <c r="W9704">
        <v>1</v>
      </c>
    </row>
    <row r="9705" spans="1:25" x14ac:dyDescent="0.5">
      <c r="A9705" s="4">
        <v>43600</v>
      </c>
      <c r="B9705" s="14">
        <v>0.98818287037037045</v>
      </c>
      <c r="C9705">
        <v>2</v>
      </c>
      <c r="D9705" t="s">
        <v>640</v>
      </c>
      <c r="E9705">
        <v>108</v>
      </c>
      <c r="F9705" t="s">
        <v>641</v>
      </c>
    </row>
    <row r="9706" spans="1:25" x14ac:dyDescent="0.5">
      <c r="A9706" s="4">
        <v>43600</v>
      </c>
      <c r="B9706" s="14">
        <v>0.9889930555555555</v>
      </c>
      <c r="C9706">
        <v>1</v>
      </c>
      <c r="D9706" t="s">
        <v>651</v>
      </c>
      <c r="E9706">
        <v>54</v>
      </c>
      <c r="F9706" t="s">
        <v>642</v>
      </c>
      <c r="U9706">
        <v>1</v>
      </c>
      <c r="W9706">
        <v>1</v>
      </c>
    </row>
    <row r="9707" spans="1:25" x14ac:dyDescent="0.5">
      <c r="A9707" s="4">
        <v>43600</v>
      </c>
      <c r="B9707" s="14">
        <v>0.99251157407407409</v>
      </c>
      <c r="C9707">
        <v>1</v>
      </c>
      <c r="D9707" t="s">
        <v>640</v>
      </c>
      <c r="E9707">
        <v>63</v>
      </c>
      <c r="F9707" t="s">
        <v>642</v>
      </c>
      <c r="U9707">
        <v>1</v>
      </c>
      <c r="W9707">
        <v>1</v>
      </c>
    </row>
    <row r="9708" spans="1:25" x14ac:dyDescent="0.5">
      <c r="A9708" s="4">
        <v>43600</v>
      </c>
      <c r="B9708" s="14">
        <v>0.99681712962962965</v>
      </c>
      <c r="C9708">
        <v>2</v>
      </c>
      <c r="D9708" t="s">
        <v>651</v>
      </c>
      <c r="E9708">
        <v>41</v>
      </c>
      <c r="F9708" t="s">
        <v>642</v>
      </c>
      <c r="K9708" t="s">
        <v>642</v>
      </c>
      <c r="L9708" s="14">
        <v>1.5046296296296297E-4</v>
      </c>
      <c r="M9708" s="14">
        <v>0.9969675925925926</v>
      </c>
      <c r="N9708">
        <v>1</v>
      </c>
      <c r="P9708" t="s">
        <v>687</v>
      </c>
      <c r="Q9708">
        <v>0.5</v>
      </c>
      <c r="R9708">
        <v>0.6</v>
      </c>
      <c r="S9708">
        <v>25</v>
      </c>
      <c r="T9708" t="s">
        <v>669</v>
      </c>
      <c r="U9708">
        <v>1</v>
      </c>
      <c r="V9708">
        <v>1</v>
      </c>
    </row>
    <row r="9709" spans="1:25" x14ac:dyDescent="0.5">
      <c r="A9709" s="4">
        <v>43601</v>
      </c>
      <c r="B9709" s="14">
        <v>1.5046296296296297E-4</v>
      </c>
      <c r="C9709">
        <v>2</v>
      </c>
      <c r="D9709" t="s">
        <v>651</v>
      </c>
      <c r="E9709">
        <v>68</v>
      </c>
      <c r="F9709" t="s">
        <v>641</v>
      </c>
    </row>
    <row r="9710" spans="1:25" x14ac:dyDescent="0.5">
      <c r="A9710" s="4">
        <v>43601</v>
      </c>
      <c r="B9710" s="14">
        <v>2.8356481481481479E-3</v>
      </c>
      <c r="C9710">
        <v>4</v>
      </c>
      <c r="D9710" t="s">
        <v>640</v>
      </c>
      <c r="E9710">
        <v>121</v>
      </c>
      <c r="F9710" t="s">
        <v>641</v>
      </c>
    </row>
    <row r="9711" spans="1:25" x14ac:dyDescent="0.5">
      <c r="A9711" s="4">
        <v>43601</v>
      </c>
      <c r="B9711" s="14">
        <v>4.1203703703703706E-3</v>
      </c>
      <c r="C9711">
        <v>1</v>
      </c>
      <c r="D9711" t="s">
        <v>651</v>
      </c>
      <c r="E9711">
        <v>40</v>
      </c>
      <c r="F9711" t="s">
        <v>642</v>
      </c>
      <c r="U9711">
        <v>1</v>
      </c>
      <c r="W9711">
        <v>1</v>
      </c>
    </row>
    <row r="9712" spans="1:25" x14ac:dyDescent="0.5">
      <c r="A9712" s="4">
        <v>43601</v>
      </c>
      <c r="B9712" s="14">
        <v>3.0856481481481481E-2</v>
      </c>
      <c r="C9712">
        <v>1</v>
      </c>
      <c r="D9712" t="s">
        <v>640</v>
      </c>
      <c r="E9712">
        <v>60</v>
      </c>
      <c r="F9712" t="s">
        <v>641</v>
      </c>
    </row>
    <row r="9713" spans="1:25" x14ac:dyDescent="0.5">
      <c r="A9713" s="4">
        <v>43601</v>
      </c>
      <c r="B9713" s="14">
        <v>3.7303240740740741E-2</v>
      </c>
      <c r="C9713">
        <v>1</v>
      </c>
      <c r="D9713" t="s">
        <v>651</v>
      </c>
      <c r="E9713">
        <v>59</v>
      </c>
      <c r="F9713" t="s">
        <v>642</v>
      </c>
      <c r="U9713">
        <v>1</v>
      </c>
      <c r="W9713">
        <v>1</v>
      </c>
    </row>
    <row r="9714" spans="1:25" x14ac:dyDescent="0.5">
      <c r="A9714" s="4">
        <v>43601</v>
      </c>
      <c r="B9714" s="14">
        <v>6.2418981481481478E-2</v>
      </c>
      <c r="C9714">
        <v>1</v>
      </c>
      <c r="D9714" t="s">
        <v>640</v>
      </c>
      <c r="E9714">
        <v>39</v>
      </c>
      <c r="F9714" t="s">
        <v>642</v>
      </c>
      <c r="U9714">
        <v>1</v>
      </c>
      <c r="W9714">
        <v>1</v>
      </c>
    </row>
    <row r="9715" spans="1:25" x14ac:dyDescent="0.5">
      <c r="A9715" s="4">
        <v>43601</v>
      </c>
      <c r="B9715" s="14">
        <v>8.8854166666666665E-2</v>
      </c>
      <c r="C9715">
        <v>1</v>
      </c>
      <c r="D9715" t="s">
        <v>645</v>
      </c>
      <c r="E9715">
        <v>47</v>
      </c>
      <c r="F9715" t="s">
        <v>646</v>
      </c>
      <c r="T9715" t="s">
        <v>669</v>
      </c>
      <c r="U9715">
        <v>1</v>
      </c>
      <c r="W9715">
        <v>1</v>
      </c>
      <c r="Y9715" t="s">
        <v>698</v>
      </c>
    </row>
    <row r="9716" spans="1:25" x14ac:dyDescent="0.5">
      <c r="A9716" s="4">
        <v>43601</v>
      </c>
      <c r="B9716" s="14">
        <v>9.4803240740740743E-2</v>
      </c>
      <c r="C9716">
        <v>1</v>
      </c>
      <c r="D9716" t="s">
        <v>640</v>
      </c>
      <c r="E9716">
        <v>38</v>
      </c>
      <c r="F9716" t="s">
        <v>642</v>
      </c>
      <c r="U9716">
        <v>1</v>
      </c>
      <c r="W9716">
        <v>1</v>
      </c>
    </row>
    <row r="9717" spans="1:25" x14ac:dyDescent="0.5">
      <c r="A9717" s="4">
        <v>43601</v>
      </c>
      <c r="B9717" s="14">
        <v>0.1053587962962963</v>
      </c>
      <c r="C9717">
        <v>2</v>
      </c>
      <c r="D9717" t="s">
        <v>651</v>
      </c>
      <c r="E9717">
        <v>48</v>
      </c>
      <c r="F9717" t="s">
        <v>642</v>
      </c>
      <c r="K9717" t="s">
        <v>642</v>
      </c>
      <c r="L9717" s="14">
        <v>1.8518518518518518E-4</v>
      </c>
      <c r="M9717" s="14">
        <v>0.10554398148148147</v>
      </c>
      <c r="N9717">
        <v>1</v>
      </c>
      <c r="P9717" t="s">
        <v>687</v>
      </c>
      <c r="Q9717">
        <v>0.6</v>
      </c>
      <c r="R9717">
        <v>0.6</v>
      </c>
      <c r="S9717">
        <v>30</v>
      </c>
      <c r="T9717" t="s">
        <v>669</v>
      </c>
      <c r="U9717">
        <v>1</v>
      </c>
      <c r="V9717">
        <v>1</v>
      </c>
    </row>
    <row r="9718" spans="1:25" x14ac:dyDescent="0.5">
      <c r="A9718" s="4">
        <v>43601</v>
      </c>
      <c r="B9718" s="14">
        <v>0.11635416666666666</v>
      </c>
      <c r="C9718">
        <v>1</v>
      </c>
      <c r="D9718" t="s">
        <v>640</v>
      </c>
      <c r="E9718">
        <v>65</v>
      </c>
      <c r="F9718" t="s">
        <v>642</v>
      </c>
      <c r="U9718">
        <v>1</v>
      </c>
      <c r="W9718">
        <v>1</v>
      </c>
    </row>
    <row r="9719" spans="1:25" x14ac:dyDescent="0.5">
      <c r="A9719" s="4">
        <v>43601</v>
      </c>
      <c r="B9719" s="14">
        <v>0.13076388888888887</v>
      </c>
      <c r="C9719">
        <v>1</v>
      </c>
      <c r="D9719" t="s">
        <v>640</v>
      </c>
      <c r="E9719">
        <v>39</v>
      </c>
      <c r="F9719" t="s">
        <v>642</v>
      </c>
      <c r="U9719">
        <v>1</v>
      </c>
      <c r="W9719">
        <v>1</v>
      </c>
    </row>
    <row r="9720" spans="1:25" x14ac:dyDescent="0.5">
      <c r="A9720" s="4">
        <v>43601</v>
      </c>
      <c r="B9720" s="14">
        <v>0.22070601851851854</v>
      </c>
      <c r="C9720">
        <v>2</v>
      </c>
      <c r="D9720" t="s">
        <v>640</v>
      </c>
      <c r="E9720">
        <v>42</v>
      </c>
      <c r="F9720" t="s">
        <v>641</v>
      </c>
    </row>
    <row r="9721" spans="1:25" x14ac:dyDescent="0.5">
      <c r="A9721" s="4">
        <v>43601</v>
      </c>
      <c r="B9721" s="14">
        <v>0.22158564814814816</v>
      </c>
      <c r="C9721">
        <v>2</v>
      </c>
      <c r="D9721" t="s">
        <v>640</v>
      </c>
      <c r="E9721">
        <v>79</v>
      </c>
      <c r="F9721" t="s">
        <v>641</v>
      </c>
    </row>
    <row r="9722" spans="1:25" x14ac:dyDescent="0.5">
      <c r="A9722" s="4">
        <v>43601</v>
      </c>
      <c r="B9722" s="14">
        <v>0.26619212962962963</v>
      </c>
      <c r="C9722">
        <v>2</v>
      </c>
      <c r="D9722" t="s">
        <v>640</v>
      </c>
      <c r="E9722">
        <v>49</v>
      </c>
      <c r="F9722" t="s">
        <v>641</v>
      </c>
    </row>
    <row r="9723" spans="1:25" x14ac:dyDescent="0.5">
      <c r="A9723" s="4">
        <v>43601</v>
      </c>
      <c r="B9723" s="14">
        <v>0.27013888888888887</v>
      </c>
      <c r="C9723">
        <v>2</v>
      </c>
      <c r="D9723" t="s">
        <v>640</v>
      </c>
      <c r="E9723">
        <v>97</v>
      </c>
      <c r="F9723" t="s">
        <v>641</v>
      </c>
    </row>
    <row r="9724" spans="1:25" x14ac:dyDescent="0.5">
      <c r="A9724" s="4">
        <v>43601</v>
      </c>
      <c r="B9724" s="14">
        <v>0.27015046296296297</v>
      </c>
      <c r="C9724">
        <v>2</v>
      </c>
      <c r="D9724" t="s">
        <v>640</v>
      </c>
      <c r="E9724">
        <v>92</v>
      </c>
      <c r="F9724" t="s">
        <v>641</v>
      </c>
    </row>
    <row r="9725" spans="1:25" x14ac:dyDescent="0.5">
      <c r="A9725" s="4">
        <v>43601</v>
      </c>
      <c r="B9725" s="14">
        <v>0.27025462962962959</v>
      </c>
      <c r="C9725">
        <v>2</v>
      </c>
      <c r="D9725" t="s">
        <v>640</v>
      </c>
      <c r="E9725">
        <v>45</v>
      </c>
      <c r="F9725" t="s">
        <v>641</v>
      </c>
    </row>
    <row r="9726" spans="1:25" x14ac:dyDescent="0.5">
      <c r="A9726" s="4">
        <v>43601</v>
      </c>
      <c r="B9726" s="14">
        <v>0.27622685185185186</v>
      </c>
      <c r="C9726">
        <v>2</v>
      </c>
      <c r="D9726" t="s">
        <v>640</v>
      </c>
      <c r="E9726">
        <v>78</v>
      </c>
      <c r="F9726" t="s">
        <v>641</v>
      </c>
    </row>
    <row r="9727" spans="1:25" x14ac:dyDescent="0.5">
      <c r="A9727" s="4">
        <v>43601</v>
      </c>
      <c r="B9727" s="14">
        <v>0.27627314814814813</v>
      </c>
      <c r="C9727">
        <v>2</v>
      </c>
      <c r="D9727" t="s">
        <v>640</v>
      </c>
      <c r="E9727">
        <v>69</v>
      </c>
      <c r="F9727" t="s">
        <v>641</v>
      </c>
    </row>
    <row r="9728" spans="1:25" x14ac:dyDescent="0.5">
      <c r="A9728" s="4">
        <v>43601</v>
      </c>
      <c r="B9728" s="14">
        <v>0.36489583333333336</v>
      </c>
      <c r="C9728">
        <v>1</v>
      </c>
      <c r="D9728" t="s">
        <v>640</v>
      </c>
      <c r="E9728">
        <v>43</v>
      </c>
      <c r="F9728" t="s">
        <v>641</v>
      </c>
    </row>
    <row r="9729" spans="1:22" x14ac:dyDescent="0.5">
      <c r="A9729" s="4">
        <v>43601</v>
      </c>
      <c r="B9729" s="14">
        <v>0.40920138888888885</v>
      </c>
      <c r="C9729">
        <v>1</v>
      </c>
      <c r="D9729" t="s">
        <v>640</v>
      </c>
      <c r="E9729">
        <v>127</v>
      </c>
      <c r="F9729" t="s">
        <v>642</v>
      </c>
      <c r="K9729" t="s">
        <v>642</v>
      </c>
      <c r="L9729" s="14">
        <v>2.199074074074074E-4</v>
      </c>
      <c r="M9729" s="14">
        <v>0.40942129629629626</v>
      </c>
      <c r="N9729">
        <v>1</v>
      </c>
      <c r="P9729" t="s">
        <v>648</v>
      </c>
      <c r="Q9729">
        <v>1.6</v>
      </c>
      <c r="R9729">
        <v>0.6</v>
      </c>
      <c r="S9729">
        <v>80</v>
      </c>
      <c r="T9729" t="s">
        <v>649</v>
      </c>
      <c r="U9729">
        <v>1</v>
      </c>
      <c r="V9729">
        <v>1</v>
      </c>
    </row>
    <row r="9730" spans="1:22" x14ac:dyDescent="0.5">
      <c r="A9730" s="4">
        <v>43601</v>
      </c>
      <c r="B9730" s="14">
        <v>0.45298611111111109</v>
      </c>
      <c r="C9730">
        <v>2</v>
      </c>
      <c r="D9730" t="s">
        <v>640</v>
      </c>
      <c r="E9730">
        <v>94</v>
      </c>
      <c r="F9730" t="s">
        <v>641</v>
      </c>
    </row>
    <row r="9731" spans="1:22" x14ac:dyDescent="0.5">
      <c r="A9731" s="4">
        <v>43601</v>
      </c>
      <c r="B9731" s="14">
        <v>0.4588888888888889</v>
      </c>
      <c r="C9731">
        <v>2</v>
      </c>
      <c r="D9731" t="s">
        <v>640</v>
      </c>
      <c r="E9731">
        <v>45</v>
      </c>
      <c r="F9731" t="s">
        <v>641</v>
      </c>
    </row>
    <row r="9732" spans="1:22" x14ac:dyDescent="0.5">
      <c r="A9732" s="4">
        <v>43601</v>
      </c>
      <c r="B9732" s="14">
        <v>0.45981481481481484</v>
      </c>
      <c r="C9732">
        <v>2</v>
      </c>
      <c r="D9732" t="s">
        <v>640</v>
      </c>
      <c r="E9732">
        <v>88</v>
      </c>
      <c r="F9732" t="s">
        <v>641</v>
      </c>
    </row>
    <row r="9733" spans="1:22" x14ac:dyDescent="0.5">
      <c r="A9733" s="4">
        <v>43601</v>
      </c>
      <c r="B9733" s="14">
        <v>0.45982638888888888</v>
      </c>
      <c r="C9733">
        <v>2</v>
      </c>
      <c r="D9733" t="s">
        <v>640</v>
      </c>
      <c r="E9733">
        <v>86</v>
      </c>
      <c r="F9733" t="s">
        <v>641</v>
      </c>
    </row>
    <row r="9734" spans="1:22" x14ac:dyDescent="0.5">
      <c r="A9734" s="4">
        <v>43601</v>
      </c>
      <c r="B9734" s="14">
        <v>0.45984953703703701</v>
      </c>
      <c r="C9734">
        <v>2</v>
      </c>
      <c r="D9734" t="s">
        <v>640</v>
      </c>
      <c r="E9734">
        <v>28</v>
      </c>
      <c r="F9734" t="s">
        <v>641</v>
      </c>
    </row>
    <row r="9735" spans="1:22" x14ac:dyDescent="0.5">
      <c r="A9735" s="4">
        <v>43601</v>
      </c>
      <c r="B9735" s="14">
        <v>0.46693287037037035</v>
      </c>
      <c r="C9735">
        <v>2</v>
      </c>
      <c r="D9735" t="s">
        <v>640</v>
      </c>
      <c r="E9735">
        <v>79</v>
      </c>
      <c r="F9735" t="s">
        <v>641</v>
      </c>
    </row>
    <row r="9736" spans="1:22" x14ac:dyDescent="0.5">
      <c r="A9736" s="4">
        <v>43601</v>
      </c>
      <c r="B9736" s="14">
        <v>0.46699074074074076</v>
      </c>
      <c r="C9736">
        <v>2</v>
      </c>
      <c r="D9736" t="s">
        <v>640</v>
      </c>
      <c r="E9736">
        <v>56</v>
      </c>
      <c r="F9736" t="s">
        <v>641</v>
      </c>
    </row>
    <row r="9737" spans="1:22" x14ac:dyDescent="0.5">
      <c r="A9737" s="4">
        <v>43601</v>
      </c>
      <c r="B9737" s="14">
        <v>0.47430555555555554</v>
      </c>
      <c r="C9737">
        <v>2</v>
      </c>
      <c r="D9737" t="s">
        <v>640</v>
      </c>
      <c r="E9737">
        <v>44</v>
      </c>
      <c r="F9737" t="s">
        <v>641</v>
      </c>
    </row>
    <row r="9738" spans="1:22" x14ac:dyDescent="0.5">
      <c r="A9738" s="4">
        <v>43601</v>
      </c>
      <c r="B9738" s="14">
        <v>0.4745949074074074</v>
      </c>
      <c r="C9738">
        <v>2</v>
      </c>
      <c r="D9738" t="s">
        <v>651</v>
      </c>
      <c r="E9738">
        <v>45</v>
      </c>
      <c r="F9738" t="s">
        <v>641</v>
      </c>
    </row>
    <row r="9739" spans="1:22" x14ac:dyDescent="0.5">
      <c r="A9739" s="4">
        <v>43601</v>
      </c>
      <c r="B9739" s="14">
        <v>0.48541666666666666</v>
      </c>
      <c r="C9739">
        <v>2</v>
      </c>
      <c r="D9739" t="s">
        <v>640</v>
      </c>
      <c r="E9739">
        <v>65</v>
      </c>
      <c r="F9739" t="s">
        <v>641</v>
      </c>
    </row>
    <row r="9740" spans="1:22" x14ac:dyDescent="0.5">
      <c r="A9740" s="4">
        <v>43601</v>
      </c>
      <c r="B9740" s="14">
        <v>0.48590277777777779</v>
      </c>
      <c r="C9740">
        <v>2</v>
      </c>
      <c r="D9740" t="s">
        <v>640</v>
      </c>
      <c r="E9740">
        <v>73</v>
      </c>
      <c r="F9740" t="s">
        <v>641</v>
      </c>
    </row>
    <row r="9741" spans="1:22" x14ac:dyDescent="0.5">
      <c r="A9741" s="4">
        <v>43601</v>
      </c>
      <c r="B9741" s="14">
        <v>0.4869560185185185</v>
      </c>
      <c r="C9741">
        <v>2</v>
      </c>
      <c r="D9741" t="s">
        <v>640</v>
      </c>
      <c r="E9741">
        <v>77</v>
      </c>
      <c r="F9741" t="s">
        <v>641</v>
      </c>
    </row>
    <row r="9742" spans="1:22" x14ac:dyDescent="0.5">
      <c r="A9742" s="4">
        <v>43601</v>
      </c>
      <c r="B9742" s="14">
        <v>0.48699074074074072</v>
      </c>
      <c r="C9742">
        <v>2</v>
      </c>
      <c r="D9742" t="s">
        <v>640</v>
      </c>
      <c r="E9742">
        <v>58</v>
      </c>
      <c r="F9742" t="s">
        <v>641</v>
      </c>
    </row>
    <row r="9743" spans="1:22" x14ac:dyDescent="0.5">
      <c r="A9743" s="4">
        <v>43601</v>
      </c>
      <c r="B9743" s="14">
        <v>0.48843750000000002</v>
      </c>
      <c r="C9743">
        <v>2</v>
      </c>
      <c r="D9743" t="s">
        <v>651</v>
      </c>
      <c r="E9743">
        <v>46</v>
      </c>
      <c r="F9743" t="s">
        <v>641</v>
      </c>
    </row>
    <row r="9744" spans="1:22" x14ac:dyDescent="0.5">
      <c r="A9744" s="4">
        <v>43601</v>
      </c>
      <c r="B9744" s="14">
        <v>0.4884722222222222</v>
      </c>
      <c r="C9744">
        <v>2</v>
      </c>
      <c r="D9744" t="s">
        <v>640</v>
      </c>
      <c r="E9744">
        <v>61</v>
      </c>
      <c r="F9744" t="s">
        <v>641</v>
      </c>
    </row>
    <row r="9745" spans="1:6" x14ac:dyDescent="0.5">
      <c r="A9745" s="4">
        <v>43601</v>
      </c>
      <c r="B9745" s="14">
        <v>0.48858796296296297</v>
      </c>
      <c r="C9745">
        <v>2</v>
      </c>
      <c r="D9745" t="s">
        <v>640</v>
      </c>
      <c r="E9745">
        <v>43</v>
      </c>
      <c r="F9745" t="s">
        <v>641</v>
      </c>
    </row>
    <row r="9746" spans="1:6" x14ac:dyDescent="0.5">
      <c r="A9746" s="4">
        <v>43601</v>
      </c>
      <c r="B9746" s="14">
        <v>0.48872685185185188</v>
      </c>
      <c r="C9746">
        <v>2</v>
      </c>
      <c r="D9746" t="s">
        <v>651</v>
      </c>
      <c r="E9746">
        <v>40</v>
      </c>
      <c r="F9746" t="s">
        <v>641</v>
      </c>
    </row>
    <row r="9747" spans="1:6" x14ac:dyDescent="0.5">
      <c r="A9747" s="4">
        <v>43601</v>
      </c>
      <c r="B9747" s="14">
        <v>0.48875000000000002</v>
      </c>
      <c r="C9747">
        <v>2</v>
      </c>
      <c r="D9747" t="s">
        <v>640</v>
      </c>
      <c r="E9747">
        <v>55</v>
      </c>
      <c r="F9747" t="s">
        <v>641</v>
      </c>
    </row>
    <row r="9748" spans="1:6" x14ac:dyDescent="0.5">
      <c r="A9748" s="4">
        <v>43601</v>
      </c>
      <c r="B9748" s="14">
        <v>0.48878472222222219</v>
      </c>
      <c r="C9748">
        <v>2</v>
      </c>
      <c r="D9748" t="s">
        <v>640</v>
      </c>
      <c r="E9748">
        <v>55</v>
      </c>
      <c r="F9748" t="s">
        <v>641</v>
      </c>
    </row>
    <row r="9749" spans="1:6" x14ac:dyDescent="0.5">
      <c r="A9749" s="4">
        <v>43601</v>
      </c>
      <c r="B9749" s="14">
        <v>0.48890046296296297</v>
      </c>
      <c r="C9749">
        <v>2</v>
      </c>
      <c r="D9749" t="s">
        <v>640</v>
      </c>
      <c r="E9749">
        <v>58</v>
      </c>
      <c r="F9749" t="s">
        <v>641</v>
      </c>
    </row>
    <row r="9750" spans="1:6" x14ac:dyDescent="0.5">
      <c r="A9750" s="4">
        <v>43601</v>
      </c>
      <c r="B9750" s="14">
        <v>0.48893518518518514</v>
      </c>
      <c r="C9750">
        <v>2</v>
      </c>
      <c r="D9750" t="s">
        <v>640</v>
      </c>
      <c r="E9750">
        <v>60</v>
      </c>
      <c r="F9750" t="s">
        <v>641</v>
      </c>
    </row>
    <row r="9751" spans="1:6" x14ac:dyDescent="0.5">
      <c r="A9751" s="4">
        <v>43601</v>
      </c>
      <c r="B9751" s="14">
        <v>0.48901620370370374</v>
      </c>
      <c r="C9751">
        <v>2</v>
      </c>
      <c r="D9751" t="s">
        <v>640</v>
      </c>
      <c r="E9751">
        <v>60</v>
      </c>
      <c r="F9751" t="s">
        <v>641</v>
      </c>
    </row>
    <row r="9752" spans="1:6" x14ac:dyDescent="0.5">
      <c r="A9752" s="4">
        <v>43601</v>
      </c>
      <c r="B9752" s="14">
        <v>0.48907407407407405</v>
      </c>
      <c r="C9752">
        <v>2</v>
      </c>
      <c r="D9752" t="s">
        <v>640</v>
      </c>
      <c r="E9752">
        <v>61</v>
      </c>
      <c r="F9752" t="s">
        <v>641</v>
      </c>
    </row>
    <row r="9753" spans="1:6" x14ac:dyDescent="0.5">
      <c r="A9753" s="4">
        <v>43601</v>
      </c>
      <c r="B9753" s="14">
        <v>0.48912037037037037</v>
      </c>
      <c r="C9753">
        <v>2</v>
      </c>
      <c r="D9753" t="s">
        <v>640</v>
      </c>
      <c r="E9753">
        <v>61</v>
      </c>
      <c r="F9753" t="s">
        <v>641</v>
      </c>
    </row>
    <row r="9754" spans="1:6" x14ac:dyDescent="0.5">
      <c r="A9754" s="4">
        <v>43601</v>
      </c>
      <c r="B9754" s="14">
        <v>0.48914351851851851</v>
      </c>
      <c r="C9754">
        <v>2</v>
      </c>
      <c r="D9754" t="s">
        <v>640</v>
      </c>
      <c r="E9754">
        <v>62</v>
      </c>
      <c r="F9754" t="s">
        <v>641</v>
      </c>
    </row>
    <row r="9755" spans="1:6" x14ac:dyDescent="0.5">
      <c r="A9755" s="4">
        <v>43601</v>
      </c>
      <c r="B9755" s="14">
        <v>0.48924768518518519</v>
      </c>
      <c r="C9755">
        <v>2</v>
      </c>
      <c r="D9755" t="s">
        <v>640</v>
      </c>
      <c r="E9755">
        <v>53</v>
      </c>
      <c r="F9755" t="s">
        <v>641</v>
      </c>
    </row>
    <row r="9756" spans="1:6" x14ac:dyDescent="0.5">
      <c r="A9756" s="4">
        <v>43601</v>
      </c>
      <c r="B9756" s="14">
        <v>0.48927083333333332</v>
      </c>
      <c r="C9756">
        <v>2</v>
      </c>
      <c r="D9756" t="s">
        <v>640</v>
      </c>
      <c r="E9756">
        <v>55</v>
      </c>
      <c r="F9756" t="s">
        <v>641</v>
      </c>
    </row>
    <row r="9757" spans="1:6" x14ac:dyDescent="0.5">
      <c r="A9757" s="4">
        <v>43601</v>
      </c>
      <c r="B9757" s="14">
        <v>0.49923611111111116</v>
      </c>
      <c r="C9757">
        <v>2</v>
      </c>
      <c r="D9757" t="s">
        <v>640</v>
      </c>
      <c r="E9757">
        <v>72</v>
      </c>
      <c r="F9757" t="s">
        <v>641</v>
      </c>
    </row>
    <row r="9758" spans="1:6" x14ac:dyDescent="0.5">
      <c r="A9758" s="4">
        <v>43601</v>
      </c>
      <c r="B9758" s="14">
        <v>0.50267361111111108</v>
      </c>
      <c r="C9758">
        <v>2</v>
      </c>
      <c r="D9758" t="s">
        <v>640</v>
      </c>
      <c r="E9758">
        <v>57</v>
      </c>
      <c r="F9758" t="s">
        <v>641</v>
      </c>
    </row>
    <row r="9759" spans="1:6" x14ac:dyDescent="0.5">
      <c r="A9759" s="4">
        <v>43601</v>
      </c>
      <c r="B9759" s="14">
        <v>0.5027314814814815</v>
      </c>
      <c r="C9759">
        <v>2</v>
      </c>
      <c r="D9759" t="s">
        <v>640</v>
      </c>
      <c r="E9759">
        <v>36</v>
      </c>
      <c r="F9759" t="s">
        <v>641</v>
      </c>
    </row>
    <row r="9760" spans="1:6" x14ac:dyDescent="0.5">
      <c r="A9760" s="4">
        <v>43601</v>
      </c>
      <c r="B9760" s="14">
        <v>0.50293981481481487</v>
      </c>
      <c r="C9760">
        <v>2</v>
      </c>
      <c r="D9760" t="s">
        <v>640</v>
      </c>
      <c r="E9760">
        <v>48</v>
      </c>
      <c r="F9760" t="s">
        <v>641</v>
      </c>
    </row>
    <row r="9761" spans="1:25" x14ac:dyDescent="0.5">
      <c r="A9761" s="4">
        <v>43601</v>
      </c>
      <c r="B9761" s="14">
        <v>0.50298611111111113</v>
      </c>
      <c r="C9761">
        <v>2</v>
      </c>
      <c r="D9761" t="s">
        <v>640</v>
      </c>
      <c r="E9761">
        <v>55</v>
      </c>
      <c r="F9761" t="s">
        <v>641</v>
      </c>
    </row>
    <row r="9762" spans="1:25" x14ac:dyDescent="0.5">
      <c r="A9762" s="4">
        <v>43601</v>
      </c>
      <c r="B9762" s="14">
        <v>0.50386574074074075</v>
      </c>
      <c r="C9762">
        <v>2</v>
      </c>
      <c r="D9762" t="s">
        <v>640</v>
      </c>
      <c r="E9762">
        <v>40</v>
      </c>
      <c r="F9762" t="s">
        <v>641</v>
      </c>
    </row>
    <row r="9763" spans="1:25" x14ac:dyDescent="0.5">
      <c r="A9763" s="4">
        <v>43601</v>
      </c>
      <c r="B9763" s="14">
        <v>0.57151620370370371</v>
      </c>
      <c r="C9763">
        <v>2</v>
      </c>
      <c r="D9763" t="s">
        <v>640</v>
      </c>
      <c r="E9763">
        <v>50</v>
      </c>
      <c r="F9763" t="s">
        <v>641</v>
      </c>
    </row>
    <row r="9764" spans="1:25" x14ac:dyDescent="0.5">
      <c r="A9764" s="4">
        <v>43601</v>
      </c>
      <c r="B9764" s="14">
        <v>0.57160879629629624</v>
      </c>
      <c r="C9764">
        <v>2</v>
      </c>
      <c r="D9764" t="s">
        <v>640</v>
      </c>
      <c r="E9764">
        <v>54</v>
      </c>
      <c r="F9764" t="s">
        <v>641</v>
      </c>
    </row>
    <row r="9765" spans="1:25" x14ac:dyDescent="0.5">
      <c r="A9765" s="4">
        <v>43601</v>
      </c>
      <c r="B9765" s="14">
        <v>0.57768518518518519</v>
      </c>
      <c r="C9765">
        <v>2</v>
      </c>
      <c r="D9765" t="s">
        <v>640</v>
      </c>
      <c r="E9765">
        <v>75</v>
      </c>
      <c r="F9765" t="s">
        <v>641</v>
      </c>
    </row>
    <row r="9766" spans="1:25" x14ac:dyDescent="0.5">
      <c r="A9766" s="4">
        <v>43601</v>
      </c>
      <c r="B9766" s="14">
        <v>0.57785879629629633</v>
      </c>
      <c r="C9766">
        <v>2</v>
      </c>
      <c r="D9766" t="s">
        <v>640</v>
      </c>
      <c r="E9766">
        <v>78</v>
      </c>
      <c r="F9766" t="s">
        <v>641</v>
      </c>
    </row>
    <row r="9767" spans="1:25" x14ac:dyDescent="0.5">
      <c r="A9767" s="4">
        <v>43601</v>
      </c>
      <c r="B9767" s="14">
        <v>0.5779629629629629</v>
      </c>
      <c r="C9767">
        <v>2</v>
      </c>
      <c r="D9767" t="s">
        <v>640</v>
      </c>
      <c r="E9767">
        <v>80</v>
      </c>
      <c r="F9767" t="s">
        <v>641</v>
      </c>
    </row>
    <row r="9768" spans="1:25" x14ac:dyDescent="0.5">
      <c r="A9768" s="4">
        <v>43601</v>
      </c>
      <c r="B9768" s="14">
        <v>0.57975694444444448</v>
      </c>
      <c r="C9768">
        <v>2</v>
      </c>
      <c r="D9768" t="s">
        <v>651</v>
      </c>
      <c r="E9768">
        <v>45</v>
      </c>
      <c r="F9768" t="s">
        <v>642</v>
      </c>
      <c r="K9768" t="s">
        <v>642</v>
      </c>
      <c r="L9768" s="14">
        <v>2.3148148148148146E-4</v>
      </c>
      <c r="M9768" s="14">
        <v>0.57998842592592592</v>
      </c>
      <c r="N9768">
        <v>1</v>
      </c>
      <c r="P9768" t="s">
        <v>687</v>
      </c>
      <c r="Q9768">
        <v>0.6</v>
      </c>
      <c r="R9768">
        <v>0.6</v>
      </c>
      <c r="S9768">
        <v>30</v>
      </c>
      <c r="T9768" t="s">
        <v>649</v>
      </c>
      <c r="U9768">
        <v>1</v>
      </c>
      <c r="V9768">
        <v>1</v>
      </c>
      <c r="Y9768" t="s">
        <v>739</v>
      </c>
    </row>
    <row r="9769" spans="1:25" x14ac:dyDescent="0.5">
      <c r="A9769" s="4">
        <v>43601</v>
      </c>
      <c r="B9769" s="14">
        <v>0.60995370370370372</v>
      </c>
      <c r="C9769">
        <v>2</v>
      </c>
      <c r="D9769" t="s">
        <v>640</v>
      </c>
      <c r="E9769">
        <v>58</v>
      </c>
      <c r="F9769" t="s">
        <v>641</v>
      </c>
    </row>
    <row r="9770" spans="1:25" x14ac:dyDescent="0.5">
      <c r="A9770" s="4">
        <v>43601</v>
      </c>
      <c r="B9770" s="14">
        <v>0.61113425925925924</v>
      </c>
      <c r="C9770">
        <v>2</v>
      </c>
      <c r="D9770" t="s">
        <v>640</v>
      </c>
      <c r="E9770">
        <v>51</v>
      </c>
      <c r="F9770" t="s">
        <v>641</v>
      </c>
    </row>
    <row r="9771" spans="1:25" x14ac:dyDescent="0.5">
      <c r="A9771" s="4">
        <v>43601</v>
      </c>
      <c r="B9771" s="14">
        <v>0.61170138888888892</v>
      </c>
      <c r="C9771">
        <v>2</v>
      </c>
      <c r="D9771" t="s">
        <v>640</v>
      </c>
      <c r="E9771">
        <v>50</v>
      </c>
      <c r="F9771" t="s">
        <v>641</v>
      </c>
    </row>
    <row r="9772" spans="1:25" x14ac:dyDescent="0.5">
      <c r="A9772" s="4">
        <v>43601</v>
      </c>
      <c r="B9772" s="14">
        <v>0.61741898148148155</v>
      </c>
      <c r="C9772">
        <v>2</v>
      </c>
      <c r="D9772" t="s">
        <v>640</v>
      </c>
      <c r="E9772">
        <v>59</v>
      </c>
      <c r="F9772" t="s">
        <v>641</v>
      </c>
    </row>
    <row r="9773" spans="1:25" x14ac:dyDescent="0.5">
      <c r="A9773" s="4">
        <v>43601</v>
      </c>
      <c r="B9773" s="14">
        <v>0.63498842592592586</v>
      </c>
      <c r="C9773">
        <v>2</v>
      </c>
      <c r="D9773" t="s">
        <v>640</v>
      </c>
      <c r="E9773">
        <v>54</v>
      </c>
      <c r="F9773" t="s">
        <v>641</v>
      </c>
    </row>
    <row r="9774" spans="1:25" x14ac:dyDescent="0.5">
      <c r="A9774" s="4">
        <v>43601</v>
      </c>
      <c r="B9774" s="14">
        <v>0.65383101851851855</v>
      </c>
      <c r="C9774">
        <v>2</v>
      </c>
      <c r="D9774" t="s">
        <v>640</v>
      </c>
      <c r="E9774">
        <v>40</v>
      </c>
      <c r="F9774" t="s">
        <v>641</v>
      </c>
    </row>
    <row r="9775" spans="1:25" x14ac:dyDescent="0.5">
      <c r="A9775" s="4">
        <v>43601</v>
      </c>
      <c r="B9775" s="14">
        <v>0.66164351851851855</v>
      </c>
      <c r="C9775">
        <v>2</v>
      </c>
      <c r="D9775" t="s">
        <v>640</v>
      </c>
      <c r="E9775">
        <v>63</v>
      </c>
      <c r="F9775" t="s">
        <v>641</v>
      </c>
    </row>
    <row r="9776" spans="1:25" x14ac:dyDescent="0.5">
      <c r="A9776" s="4">
        <v>43601</v>
      </c>
      <c r="B9776" s="14">
        <v>0.66734953703703714</v>
      </c>
      <c r="C9776">
        <v>2</v>
      </c>
      <c r="D9776" t="s">
        <v>640</v>
      </c>
      <c r="E9776">
        <v>57</v>
      </c>
      <c r="F9776" t="s">
        <v>641</v>
      </c>
    </row>
    <row r="9777" spans="1:6" x14ac:dyDescent="0.5">
      <c r="A9777" s="4">
        <v>43601</v>
      </c>
      <c r="B9777" s="14">
        <v>0.67554398148148154</v>
      </c>
      <c r="C9777">
        <v>2</v>
      </c>
      <c r="D9777" t="s">
        <v>640</v>
      </c>
      <c r="E9777">
        <v>44</v>
      </c>
      <c r="F9777" t="s">
        <v>641</v>
      </c>
    </row>
    <row r="9778" spans="1:6" x14ac:dyDescent="0.5">
      <c r="A9778" s="4">
        <v>43601</v>
      </c>
      <c r="B9778" s="14">
        <v>0.67920138888888892</v>
      </c>
      <c r="C9778">
        <v>2</v>
      </c>
      <c r="D9778" t="s">
        <v>640</v>
      </c>
      <c r="E9778">
        <v>50</v>
      </c>
      <c r="F9778" t="s">
        <v>641</v>
      </c>
    </row>
    <row r="9779" spans="1:6" x14ac:dyDescent="0.5">
      <c r="A9779" s="4">
        <v>43601</v>
      </c>
      <c r="B9779" s="14">
        <v>0.6794675925925926</v>
      </c>
      <c r="C9779">
        <v>2</v>
      </c>
      <c r="D9779" t="s">
        <v>640</v>
      </c>
      <c r="E9779">
        <v>43</v>
      </c>
      <c r="F9779" t="s">
        <v>641</v>
      </c>
    </row>
    <row r="9780" spans="1:6" x14ac:dyDescent="0.5">
      <c r="A9780" s="4">
        <v>43601</v>
      </c>
      <c r="B9780" s="14">
        <v>0.67950231481481482</v>
      </c>
      <c r="C9780">
        <v>2</v>
      </c>
      <c r="D9780" t="s">
        <v>640</v>
      </c>
      <c r="E9780">
        <v>91</v>
      </c>
      <c r="F9780" t="s">
        <v>641</v>
      </c>
    </row>
    <row r="9781" spans="1:6" x14ac:dyDescent="0.5">
      <c r="A9781" s="4">
        <v>43601</v>
      </c>
      <c r="B9781" s="14">
        <v>0.68048611111111112</v>
      </c>
      <c r="C9781">
        <v>2</v>
      </c>
      <c r="D9781" t="s">
        <v>640</v>
      </c>
      <c r="E9781">
        <v>30</v>
      </c>
      <c r="F9781" t="s">
        <v>641</v>
      </c>
    </row>
    <row r="9782" spans="1:6" x14ac:dyDescent="0.5">
      <c r="A9782" s="4">
        <v>43601</v>
      </c>
      <c r="B9782" s="14">
        <v>0.69964120370370375</v>
      </c>
      <c r="C9782">
        <v>2</v>
      </c>
      <c r="D9782" t="s">
        <v>640</v>
      </c>
      <c r="E9782">
        <v>38</v>
      </c>
      <c r="F9782" t="s">
        <v>641</v>
      </c>
    </row>
    <row r="9783" spans="1:6" x14ac:dyDescent="0.5">
      <c r="A9783" s="4">
        <v>43601</v>
      </c>
      <c r="B9783" s="14">
        <v>0.69973379629629628</v>
      </c>
      <c r="C9783">
        <v>2</v>
      </c>
      <c r="D9783" t="s">
        <v>640</v>
      </c>
      <c r="E9783">
        <v>33</v>
      </c>
      <c r="F9783" t="s">
        <v>641</v>
      </c>
    </row>
    <row r="9784" spans="1:6" x14ac:dyDescent="0.5">
      <c r="A9784" s="4">
        <v>43601</v>
      </c>
      <c r="B9784" s="14">
        <v>0.69978009259259266</v>
      </c>
      <c r="C9784">
        <v>2</v>
      </c>
      <c r="D9784" t="s">
        <v>640</v>
      </c>
      <c r="E9784">
        <v>74</v>
      </c>
      <c r="F9784" t="s">
        <v>641</v>
      </c>
    </row>
    <row r="9785" spans="1:6" x14ac:dyDescent="0.5">
      <c r="A9785" s="4">
        <v>43601</v>
      </c>
      <c r="B9785" s="14">
        <v>0.71225694444444443</v>
      </c>
      <c r="C9785">
        <v>2</v>
      </c>
      <c r="D9785" t="s">
        <v>640</v>
      </c>
      <c r="E9785">
        <v>62</v>
      </c>
      <c r="F9785" t="s">
        <v>641</v>
      </c>
    </row>
    <row r="9786" spans="1:6" x14ac:dyDescent="0.5">
      <c r="A9786" s="4">
        <v>43601</v>
      </c>
      <c r="B9786" s="14">
        <v>0.71267361111111116</v>
      </c>
      <c r="C9786">
        <v>2</v>
      </c>
      <c r="D9786" t="s">
        <v>640</v>
      </c>
      <c r="E9786">
        <v>41</v>
      </c>
      <c r="F9786" t="s">
        <v>641</v>
      </c>
    </row>
    <row r="9787" spans="1:6" x14ac:dyDescent="0.5">
      <c r="A9787" s="4">
        <v>43601</v>
      </c>
      <c r="B9787" s="14">
        <v>0.71674768518518517</v>
      </c>
      <c r="C9787">
        <v>2</v>
      </c>
      <c r="D9787" t="s">
        <v>640</v>
      </c>
      <c r="E9787">
        <v>69</v>
      </c>
      <c r="F9787" t="s">
        <v>641</v>
      </c>
    </row>
    <row r="9788" spans="1:6" x14ac:dyDescent="0.5">
      <c r="A9788" s="4">
        <v>43601</v>
      </c>
      <c r="B9788" s="14">
        <v>0.71729166666666666</v>
      </c>
      <c r="C9788">
        <v>2</v>
      </c>
      <c r="D9788" t="s">
        <v>640</v>
      </c>
      <c r="E9788">
        <v>46</v>
      </c>
      <c r="F9788" t="s">
        <v>641</v>
      </c>
    </row>
    <row r="9789" spans="1:6" x14ac:dyDescent="0.5">
      <c r="A9789" s="4">
        <v>43601</v>
      </c>
      <c r="B9789" s="14">
        <v>0.71731481481481485</v>
      </c>
      <c r="C9789">
        <v>2</v>
      </c>
      <c r="D9789" t="s">
        <v>640</v>
      </c>
      <c r="E9789">
        <v>48</v>
      </c>
      <c r="F9789" t="s">
        <v>641</v>
      </c>
    </row>
    <row r="9790" spans="1:6" x14ac:dyDescent="0.5">
      <c r="A9790" s="4">
        <v>43601</v>
      </c>
      <c r="B9790" s="14">
        <v>0.7173842592592593</v>
      </c>
      <c r="C9790">
        <v>2</v>
      </c>
      <c r="D9790" t="s">
        <v>640</v>
      </c>
      <c r="E9790">
        <v>49</v>
      </c>
      <c r="F9790" t="s">
        <v>641</v>
      </c>
    </row>
    <row r="9791" spans="1:6" x14ac:dyDescent="0.5">
      <c r="A9791" s="4">
        <v>43601</v>
      </c>
      <c r="B9791" s="14">
        <v>0.72273148148148147</v>
      </c>
      <c r="C9791">
        <v>2</v>
      </c>
      <c r="D9791" t="s">
        <v>640</v>
      </c>
      <c r="E9791">
        <v>39</v>
      </c>
      <c r="F9791" t="s">
        <v>641</v>
      </c>
    </row>
    <row r="9792" spans="1:6" x14ac:dyDescent="0.5">
      <c r="A9792" s="4">
        <v>43601</v>
      </c>
      <c r="B9792" s="14">
        <v>0.72646990740740736</v>
      </c>
      <c r="C9792">
        <v>2</v>
      </c>
      <c r="D9792" t="s">
        <v>640</v>
      </c>
      <c r="E9792">
        <v>40</v>
      </c>
      <c r="F9792" t="s">
        <v>641</v>
      </c>
    </row>
    <row r="9793" spans="1:6" x14ac:dyDescent="0.5">
      <c r="A9793" s="4">
        <v>43601</v>
      </c>
      <c r="B9793" s="14">
        <v>0.72864583333333333</v>
      </c>
      <c r="C9793">
        <v>2</v>
      </c>
      <c r="D9793" t="s">
        <v>640</v>
      </c>
      <c r="E9793">
        <v>40</v>
      </c>
      <c r="F9793" t="s">
        <v>641</v>
      </c>
    </row>
    <row r="9794" spans="1:6" x14ac:dyDescent="0.5">
      <c r="A9794" s="4">
        <v>43601</v>
      </c>
      <c r="B9794" s="14">
        <v>0.77363425925925933</v>
      </c>
      <c r="C9794">
        <v>2</v>
      </c>
      <c r="D9794" t="s">
        <v>640</v>
      </c>
      <c r="E9794">
        <v>127</v>
      </c>
      <c r="F9794" t="s">
        <v>641</v>
      </c>
    </row>
    <row r="9795" spans="1:6" x14ac:dyDescent="0.5">
      <c r="A9795" s="4">
        <v>43601</v>
      </c>
      <c r="B9795" s="14">
        <v>0.7739583333333333</v>
      </c>
      <c r="C9795">
        <v>2</v>
      </c>
      <c r="D9795" t="s">
        <v>640</v>
      </c>
      <c r="E9795">
        <v>127</v>
      </c>
      <c r="F9795" t="s">
        <v>641</v>
      </c>
    </row>
    <row r="9796" spans="1:6" x14ac:dyDescent="0.5">
      <c r="A9796" s="4">
        <v>43601</v>
      </c>
      <c r="B9796" s="14">
        <v>0.77396990740740745</v>
      </c>
      <c r="C9796">
        <v>2</v>
      </c>
      <c r="D9796" t="s">
        <v>640</v>
      </c>
      <c r="E9796">
        <v>127</v>
      </c>
      <c r="F9796" t="s">
        <v>641</v>
      </c>
    </row>
    <row r="9797" spans="1:6" x14ac:dyDescent="0.5">
      <c r="A9797" s="4">
        <v>43601</v>
      </c>
      <c r="B9797" s="14">
        <v>0.7740393518518518</v>
      </c>
      <c r="C9797">
        <v>2</v>
      </c>
      <c r="D9797" t="s">
        <v>640</v>
      </c>
      <c r="E9797">
        <v>127</v>
      </c>
      <c r="F9797" t="s">
        <v>641</v>
      </c>
    </row>
    <row r="9798" spans="1:6" x14ac:dyDescent="0.5">
      <c r="A9798" s="4">
        <v>43601</v>
      </c>
      <c r="B9798" s="14">
        <v>0.77987268518518515</v>
      </c>
      <c r="C9798">
        <v>2</v>
      </c>
      <c r="D9798" t="s">
        <v>640</v>
      </c>
      <c r="E9798">
        <v>83</v>
      </c>
      <c r="F9798" t="s">
        <v>641</v>
      </c>
    </row>
    <row r="9799" spans="1:6" x14ac:dyDescent="0.5">
      <c r="A9799" s="4">
        <v>43601</v>
      </c>
      <c r="B9799" s="14">
        <v>0.78293981481481489</v>
      </c>
      <c r="C9799">
        <v>2</v>
      </c>
      <c r="D9799" t="s">
        <v>640</v>
      </c>
      <c r="E9799">
        <v>94</v>
      </c>
      <c r="F9799" t="s">
        <v>641</v>
      </c>
    </row>
    <row r="9800" spans="1:6" x14ac:dyDescent="0.5">
      <c r="A9800" s="4">
        <v>43601</v>
      </c>
      <c r="B9800" s="14">
        <v>0.78418981481481476</v>
      </c>
      <c r="C9800">
        <v>2</v>
      </c>
      <c r="D9800" t="s">
        <v>640</v>
      </c>
      <c r="E9800">
        <v>74</v>
      </c>
      <c r="F9800" t="s">
        <v>641</v>
      </c>
    </row>
    <row r="9801" spans="1:6" x14ac:dyDescent="0.5">
      <c r="A9801" s="4">
        <v>43601</v>
      </c>
      <c r="B9801" s="14">
        <v>0.78569444444444436</v>
      </c>
      <c r="C9801">
        <v>2</v>
      </c>
      <c r="D9801" t="s">
        <v>640</v>
      </c>
      <c r="E9801">
        <v>47</v>
      </c>
      <c r="F9801" t="s">
        <v>641</v>
      </c>
    </row>
    <row r="9802" spans="1:6" x14ac:dyDescent="0.5">
      <c r="A9802" s="4">
        <v>43601</v>
      </c>
      <c r="B9802" s="14">
        <v>0.80353009259259256</v>
      </c>
      <c r="C9802">
        <v>2</v>
      </c>
      <c r="D9802" t="s">
        <v>640</v>
      </c>
      <c r="E9802">
        <v>73</v>
      </c>
      <c r="F9802" t="s">
        <v>641</v>
      </c>
    </row>
    <row r="9803" spans="1:6" x14ac:dyDescent="0.5">
      <c r="A9803" s="4">
        <v>43601</v>
      </c>
      <c r="B9803" s="14">
        <v>0.80355324074074075</v>
      </c>
      <c r="C9803">
        <v>2</v>
      </c>
      <c r="D9803" t="s">
        <v>640</v>
      </c>
      <c r="E9803">
        <v>84</v>
      </c>
      <c r="F9803" t="s">
        <v>641</v>
      </c>
    </row>
    <row r="9804" spans="1:6" x14ac:dyDescent="0.5">
      <c r="A9804" s="4">
        <v>43601</v>
      </c>
      <c r="B9804" s="14">
        <v>0.80517361111111108</v>
      </c>
      <c r="C9804">
        <v>2</v>
      </c>
      <c r="D9804" t="s">
        <v>640</v>
      </c>
      <c r="E9804">
        <v>80</v>
      </c>
      <c r="F9804" t="s">
        <v>641</v>
      </c>
    </row>
    <row r="9805" spans="1:6" x14ac:dyDescent="0.5">
      <c r="A9805" s="4">
        <v>43601</v>
      </c>
      <c r="B9805" s="14">
        <v>0.80524305555555553</v>
      </c>
      <c r="C9805">
        <v>2</v>
      </c>
      <c r="D9805" t="s">
        <v>640</v>
      </c>
      <c r="E9805">
        <v>81</v>
      </c>
      <c r="F9805" t="s">
        <v>641</v>
      </c>
    </row>
    <row r="9806" spans="1:6" x14ac:dyDescent="0.5">
      <c r="A9806" s="4">
        <v>43601</v>
      </c>
      <c r="B9806" s="14">
        <v>0.80525462962962957</v>
      </c>
      <c r="C9806">
        <v>2</v>
      </c>
      <c r="D9806" t="s">
        <v>640</v>
      </c>
      <c r="E9806">
        <v>75</v>
      </c>
      <c r="F9806" t="s">
        <v>641</v>
      </c>
    </row>
    <row r="9807" spans="1:6" x14ac:dyDescent="0.5">
      <c r="A9807" s="4">
        <v>43601</v>
      </c>
      <c r="B9807" s="14">
        <v>0.81657407407407412</v>
      </c>
      <c r="C9807">
        <v>2</v>
      </c>
      <c r="D9807" t="s">
        <v>640</v>
      </c>
      <c r="E9807">
        <v>99</v>
      </c>
      <c r="F9807" t="s">
        <v>641</v>
      </c>
    </row>
    <row r="9808" spans="1:6" x14ac:dyDescent="0.5">
      <c r="A9808" s="4">
        <v>43601</v>
      </c>
      <c r="B9808" s="14">
        <v>0.81660879629629635</v>
      </c>
      <c r="C9808">
        <v>2</v>
      </c>
      <c r="D9808" t="s">
        <v>640</v>
      </c>
      <c r="E9808">
        <v>99</v>
      </c>
      <c r="F9808" t="s">
        <v>641</v>
      </c>
    </row>
    <row r="9809" spans="1:6" x14ac:dyDescent="0.5">
      <c r="A9809" s="4">
        <v>43601</v>
      </c>
      <c r="B9809" s="14">
        <v>0.81682870370370375</v>
      </c>
      <c r="C9809">
        <v>2</v>
      </c>
      <c r="D9809" t="s">
        <v>640</v>
      </c>
      <c r="E9809">
        <v>34</v>
      </c>
      <c r="F9809" t="s">
        <v>641</v>
      </c>
    </row>
    <row r="9810" spans="1:6" x14ac:dyDescent="0.5">
      <c r="A9810" s="4">
        <v>43601</v>
      </c>
      <c r="B9810" s="14">
        <v>0.8168981481481481</v>
      </c>
      <c r="C9810">
        <v>2</v>
      </c>
      <c r="D9810" t="s">
        <v>640</v>
      </c>
      <c r="E9810">
        <v>120</v>
      </c>
      <c r="F9810" t="s">
        <v>641</v>
      </c>
    </row>
    <row r="9811" spans="1:6" x14ac:dyDescent="0.5">
      <c r="A9811" s="4">
        <v>43601</v>
      </c>
      <c r="B9811" s="14">
        <v>0.81694444444444436</v>
      </c>
      <c r="C9811">
        <v>2</v>
      </c>
      <c r="D9811" t="s">
        <v>640</v>
      </c>
      <c r="E9811">
        <v>102</v>
      </c>
      <c r="F9811" t="s">
        <v>641</v>
      </c>
    </row>
    <row r="9812" spans="1:6" x14ac:dyDescent="0.5">
      <c r="A9812" s="4">
        <v>43601</v>
      </c>
      <c r="B9812" s="14">
        <v>0.81773148148148145</v>
      </c>
      <c r="C9812">
        <v>2</v>
      </c>
      <c r="D9812" t="s">
        <v>640</v>
      </c>
      <c r="E9812">
        <v>55</v>
      </c>
      <c r="F9812" t="s">
        <v>641</v>
      </c>
    </row>
    <row r="9813" spans="1:6" x14ac:dyDescent="0.5">
      <c r="A9813" s="4">
        <v>43601</v>
      </c>
      <c r="B9813" s="14">
        <v>0.81777777777777771</v>
      </c>
      <c r="C9813">
        <v>2</v>
      </c>
      <c r="D9813" t="s">
        <v>640</v>
      </c>
      <c r="E9813">
        <v>124</v>
      </c>
      <c r="F9813" t="s">
        <v>641</v>
      </c>
    </row>
    <row r="9814" spans="1:6" x14ac:dyDescent="0.5">
      <c r="A9814" s="4">
        <v>43601</v>
      </c>
      <c r="B9814" s="14">
        <v>0.81782407407407398</v>
      </c>
      <c r="C9814">
        <v>2</v>
      </c>
      <c r="D9814" t="s">
        <v>640</v>
      </c>
      <c r="E9814">
        <v>40</v>
      </c>
      <c r="F9814" t="s">
        <v>641</v>
      </c>
    </row>
    <row r="9815" spans="1:6" x14ac:dyDescent="0.5">
      <c r="A9815" s="4">
        <v>43601</v>
      </c>
      <c r="B9815" s="14">
        <v>0.81803240740740746</v>
      </c>
      <c r="C9815">
        <v>2</v>
      </c>
      <c r="D9815" t="s">
        <v>640</v>
      </c>
      <c r="E9815">
        <v>62</v>
      </c>
      <c r="F9815" t="s">
        <v>641</v>
      </c>
    </row>
    <row r="9816" spans="1:6" x14ac:dyDescent="0.5">
      <c r="A9816" s="4">
        <v>43601</v>
      </c>
      <c r="B9816" s="14">
        <v>0.81811342592592595</v>
      </c>
      <c r="C9816">
        <v>2</v>
      </c>
      <c r="D9816" t="s">
        <v>640</v>
      </c>
      <c r="E9816">
        <v>33</v>
      </c>
      <c r="F9816" t="s">
        <v>641</v>
      </c>
    </row>
    <row r="9817" spans="1:6" x14ac:dyDescent="0.5">
      <c r="A9817" s="4">
        <v>43601</v>
      </c>
      <c r="B9817" s="14">
        <v>0.81815972222222222</v>
      </c>
      <c r="C9817">
        <v>2</v>
      </c>
      <c r="D9817" t="s">
        <v>640</v>
      </c>
      <c r="E9817">
        <v>44</v>
      </c>
      <c r="F9817" t="s">
        <v>641</v>
      </c>
    </row>
    <row r="9818" spans="1:6" x14ac:dyDescent="0.5">
      <c r="A9818" s="4">
        <v>43601</v>
      </c>
      <c r="B9818" s="14">
        <v>0.81819444444444445</v>
      </c>
      <c r="C9818">
        <v>2</v>
      </c>
      <c r="D9818" t="s">
        <v>640</v>
      </c>
      <c r="E9818">
        <v>44</v>
      </c>
      <c r="F9818" t="s">
        <v>641</v>
      </c>
    </row>
    <row r="9819" spans="1:6" x14ac:dyDescent="0.5">
      <c r="A9819" s="4">
        <v>43601</v>
      </c>
      <c r="B9819" s="14">
        <v>0.81822916666666667</v>
      </c>
      <c r="C9819">
        <v>2</v>
      </c>
      <c r="D9819" t="s">
        <v>651</v>
      </c>
      <c r="E9819">
        <v>38</v>
      </c>
      <c r="F9819" t="s">
        <v>641</v>
      </c>
    </row>
    <row r="9820" spans="1:6" x14ac:dyDescent="0.5">
      <c r="A9820" s="4">
        <v>43601</v>
      </c>
      <c r="B9820" s="14">
        <v>0.81826388888888879</v>
      </c>
      <c r="C9820">
        <v>2</v>
      </c>
      <c r="D9820" t="s">
        <v>640</v>
      </c>
      <c r="E9820">
        <v>51</v>
      </c>
      <c r="F9820" t="s">
        <v>641</v>
      </c>
    </row>
    <row r="9821" spans="1:6" x14ac:dyDescent="0.5">
      <c r="A9821" s="4">
        <v>43601</v>
      </c>
      <c r="B9821" s="14">
        <v>0.81829861111111113</v>
      </c>
      <c r="C9821">
        <v>2</v>
      </c>
      <c r="D9821" t="s">
        <v>651</v>
      </c>
      <c r="E9821">
        <v>60</v>
      </c>
      <c r="F9821" t="s">
        <v>641</v>
      </c>
    </row>
    <row r="9822" spans="1:6" x14ac:dyDescent="0.5">
      <c r="A9822" s="4">
        <v>43601</v>
      </c>
      <c r="B9822" s="14">
        <v>0.82670138888888889</v>
      </c>
      <c r="C9822">
        <v>2</v>
      </c>
      <c r="D9822" t="s">
        <v>640</v>
      </c>
      <c r="E9822">
        <v>38</v>
      </c>
      <c r="F9822" t="s">
        <v>641</v>
      </c>
    </row>
    <row r="9823" spans="1:6" x14ac:dyDescent="0.5">
      <c r="A9823" s="4">
        <v>43601</v>
      </c>
      <c r="B9823" s="14">
        <v>0.82674768518518515</v>
      </c>
      <c r="C9823">
        <v>2</v>
      </c>
      <c r="D9823" t="s">
        <v>640</v>
      </c>
      <c r="E9823">
        <v>49</v>
      </c>
      <c r="F9823" t="s">
        <v>641</v>
      </c>
    </row>
    <row r="9824" spans="1:6" x14ac:dyDescent="0.5">
      <c r="A9824" s="4">
        <v>43601</v>
      </c>
      <c r="B9824" s="14">
        <v>0.82678240740740738</v>
      </c>
      <c r="C9824">
        <v>2</v>
      </c>
      <c r="D9824" t="s">
        <v>640</v>
      </c>
      <c r="E9824">
        <v>32</v>
      </c>
      <c r="F9824" t="s">
        <v>641</v>
      </c>
    </row>
    <row r="9825" spans="1:23" x14ac:dyDescent="0.5">
      <c r="A9825" s="4">
        <v>43601</v>
      </c>
      <c r="B9825" s="14">
        <v>0.82680555555555557</v>
      </c>
      <c r="C9825">
        <v>2</v>
      </c>
      <c r="D9825" t="s">
        <v>640</v>
      </c>
      <c r="E9825">
        <v>50</v>
      </c>
      <c r="F9825" t="s">
        <v>641</v>
      </c>
    </row>
    <row r="9826" spans="1:23" x14ac:dyDescent="0.5">
      <c r="A9826" s="4">
        <v>43601</v>
      </c>
      <c r="B9826" s="14">
        <v>0.84456018518518527</v>
      </c>
      <c r="C9826">
        <v>2</v>
      </c>
      <c r="D9826" t="s">
        <v>640</v>
      </c>
      <c r="E9826">
        <v>127</v>
      </c>
      <c r="F9826" t="s">
        <v>641</v>
      </c>
    </row>
    <row r="9827" spans="1:23" x14ac:dyDescent="0.5">
      <c r="A9827" s="4">
        <v>43601</v>
      </c>
      <c r="B9827" s="14">
        <v>0.8456597222222223</v>
      </c>
      <c r="C9827">
        <v>2</v>
      </c>
      <c r="D9827" t="s">
        <v>640</v>
      </c>
      <c r="E9827">
        <v>127</v>
      </c>
      <c r="F9827" t="s">
        <v>641</v>
      </c>
    </row>
    <row r="9828" spans="1:23" x14ac:dyDescent="0.5">
      <c r="A9828" s="4">
        <v>43601</v>
      </c>
      <c r="B9828" s="14">
        <v>0.84568287037037038</v>
      </c>
      <c r="C9828">
        <v>2</v>
      </c>
      <c r="D9828" t="s">
        <v>640</v>
      </c>
      <c r="E9828">
        <v>42</v>
      </c>
      <c r="F9828" t="s">
        <v>641</v>
      </c>
    </row>
    <row r="9829" spans="1:23" x14ac:dyDescent="0.5">
      <c r="A9829" s="4">
        <v>43601</v>
      </c>
      <c r="B9829" s="14">
        <v>0.84597222222222224</v>
      </c>
      <c r="C9829">
        <v>2</v>
      </c>
      <c r="D9829" t="s">
        <v>640</v>
      </c>
      <c r="E9829">
        <v>46</v>
      </c>
      <c r="F9829" t="s">
        <v>641</v>
      </c>
    </row>
    <row r="9830" spans="1:23" x14ac:dyDescent="0.5">
      <c r="A9830" s="4">
        <v>43601</v>
      </c>
      <c r="B9830" s="14">
        <v>0.84612268518518519</v>
      </c>
      <c r="C9830">
        <v>2</v>
      </c>
      <c r="D9830" t="s">
        <v>640</v>
      </c>
      <c r="E9830">
        <v>121</v>
      </c>
      <c r="F9830" t="s">
        <v>641</v>
      </c>
    </row>
    <row r="9831" spans="1:23" x14ac:dyDescent="0.5">
      <c r="A9831" s="4">
        <v>43601</v>
      </c>
      <c r="B9831" s="14">
        <v>0.8461574074074073</v>
      </c>
      <c r="C9831">
        <v>2</v>
      </c>
      <c r="D9831" t="s">
        <v>645</v>
      </c>
      <c r="E9831">
        <v>36</v>
      </c>
      <c r="F9831" t="s">
        <v>641</v>
      </c>
    </row>
    <row r="9832" spans="1:23" x14ac:dyDescent="0.5">
      <c r="A9832" s="4">
        <v>43601</v>
      </c>
      <c r="B9832" s="14">
        <v>0.84650462962962969</v>
      </c>
      <c r="C9832">
        <v>2</v>
      </c>
      <c r="D9832" t="s">
        <v>640</v>
      </c>
      <c r="E9832">
        <v>127</v>
      </c>
      <c r="F9832" t="s">
        <v>641</v>
      </c>
    </row>
    <row r="9833" spans="1:23" x14ac:dyDescent="0.5">
      <c r="A9833" s="4">
        <v>43601</v>
      </c>
      <c r="B9833" s="14">
        <v>0.84671296296296295</v>
      </c>
      <c r="C9833">
        <v>2</v>
      </c>
      <c r="D9833" t="s">
        <v>640</v>
      </c>
      <c r="E9833">
        <v>70</v>
      </c>
      <c r="F9833" t="s">
        <v>641</v>
      </c>
    </row>
    <row r="9834" spans="1:23" x14ac:dyDescent="0.5">
      <c r="A9834" s="4">
        <v>43601</v>
      </c>
      <c r="B9834" s="14">
        <v>0.87684027777777773</v>
      </c>
      <c r="C9834">
        <v>2</v>
      </c>
      <c r="D9834" t="s">
        <v>640</v>
      </c>
      <c r="E9834">
        <v>62</v>
      </c>
      <c r="F9834" t="s">
        <v>641</v>
      </c>
    </row>
    <row r="9835" spans="1:23" x14ac:dyDescent="0.5">
      <c r="A9835" s="4">
        <v>43601</v>
      </c>
      <c r="B9835" s="14">
        <v>0.88697916666666676</v>
      </c>
      <c r="C9835">
        <v>2</v>
      </c>
      <c r="D9835" t="s">
        <v>640</v>
      </c>
      <c r="E9835">
        <v>127</v>
      </c>
      <c r="F9835" t="s">
        <v>641</v>
      </c>
    </row>
    <row r="9836" spans="1:23" x14ac:dyDescent="0.5">
      <c r="A9836" s="4">
        <v>43601</v>
      </c>
      <c r="B9836" s="14">
        <v>0.89774305555555556</v>
      </c>
      <c r="C9836">
        <v>2</v>
      </c>
      <c r="D9836" t="s">
        <v>640</v>
      </c>
      <c r="E9836">
        <v>110</v>
      </c>
      <c r="F9836" t="s">
        <v>641</v>
      </c>
    </row>
    <row r="9837" spans="1:23" x14ac:dyDescent="0.5">
      <c r="A9837" s="4">
        <v>43601</v>
      </c>
      <c r="B9837" s="14">
        <v>0.89780092592592586</v>
      </c>
      <c r="C9837">
        <v>2</v>
      </c>
      <c r="D9837" t="s">
        <v>640</v>
      </c>
      <c r="E9837">
        <v>88</v>
      </c>
      <c r="F9837" t="s">
        <v>641</v>
      </c>
    </row>
    <row r="9838" spans="1:23" x14ac:dyDescent="0.5">
      <c r="A9838" s="4">
        <v>43601</v>
      </c>
      <c r="B9838" s="14">
        <v>0.89787037037037043</v>
      </c>
      <c r="C9838">
        <v>2</v>
      </c>
      <c r="D9838" t="s">
        <v>640</v>
      </c>
      <c r="E9838">
        <v>82</v>
      </c>
      <c r="F9838" t="s">
        <v>641</v>
      </c>
    </row>
    <row r="9839" spans="1:23" x14ac:dyDescent="0.5">
      <c r="A9839" s="4">
        <v>43601</v>
      </c>
      <c r="B9839" s="14">
        <v>0.90987268518518516</v>
      </c>
      <c r="C9839">
        <v>1</v>
      </c>
      <c r="D9839" t="s">
        <v>640</v>
      </c>
      <c r="E9839">
        <v>56</v>
      </c>
      <c r="F9839" t="s">
        <v>642</v>
      </c>
      <c r="U9839">
        <v>1</v>
      </c>
      <c r="W9839">
        <v>1</v>
      </c>
    </row>
    <row r="9840" spans="1:23" x14ac:dyDescent="0.5">
      <c r="A9840" s="4">
        <v>43601</v>
      </c>
      <c r="B9840" s="14">
        <v>0.91015046296296298</v>
      </c>
      <c r="C9840">
        <v>2</v>
      </c>
      <c r="D9840" t="s">
        <v>640</v>
      </c>
      <c r="E9840">
        <v>41</v>
      </c>
      <c r="F9840" t="s">
        <v>641</v>
      </c>
    </row>
    <row r="9841" spans="1:23" x14ac:dyDescent="0.5">
      <c r="A9841" s="4">
        <v>43601</v>
      </c>
      <c r="B9841" s="14">
        <v>0.9103472222222222</v>
      </c>
      <c r="C9841">
        <v>2</v>
      </c>
      <c r="D9841" t="s">
        <v>640</v>
      </c>
      <c r="E9841">
        <v>56</v>
      </c>
      <c r="F9841" t="s">
        <v>641</v>
      </c>
    </row>
    <row r="9842" spans="1:23" x14ac:dyDescent="0.5">
      <c r="A9842" s="4">
        <v>43601</v>
      </c>
      <c r="B9842" s="14">
        <v>0.91045138888888888</v>
      </c>
      <c r="C9842">
        <v>2</v>
      </c>
      <c r="D9842" t="s">
        <v>640</v>
      </c>
      <c r="E9842">
        <v>76</v>
      </c>
      <c r="F9842" t="s">
        <v>641</v>
      </c>
    </row>
    <row r="9843" spans="1:23" x14ac:dyDescent="0.5">
      <c r="A9843" s="4">
        <v>43601</v>
      </c>
      <c r="B9843" s="14">
        <v>0.9161689814814814</v>
      </c>
      <c r="C9843">
        <v>1</v>
      </c>
      <c r="D9843" t="s">
        <v>640</v>
      </c>
      <c r="E9843">
        <v>46</v>
      </c>
      <c r="F9843" t="s">
        <v>641</v>
      </c>
    </row>
    <row r="9844" spans="1:23" x14ac:dyDescent="0.5">
      <c r="A9844" s="4">
        <v>43601</v>
      </c>
      <c r="B9844" s="14">
        <v>0.91724537037037035</v>
      </c>
      <c r="C9844">
        <v>1</v>
      </c>
      <c r="D9844" t="s">
        <v>640</v>
      </c>
      <c r="E9844">
        <v>38</v>
      </c>
      <c r="F9844" t="s">
        <v>642</v>
      </c>
      <c r="U9844">
        <v>1</v>
      </c>
      <c r="W9844">
        <v>1</v>
      </c>
    </row>
    <row r="9845" spans="1:23" x14ac:dyDescent="0.5">
      <c r="A9845" s="4">
        <v>43601</v>
      </c>
      <c r="B9845" s="14">
        <v>0.91733796296296299</v>
      </c>
      <c r="C9845">
        <v>2</v>
      </c>
      <c r="D9845" t="s">
        <v>651</v>
      </c>
      <c r="E9845">
        <v>38</v>
      </c>
      <c r="F9845" t="s">
        <v>642</v>
      </c>
      <c r="K9845" t="s">
        <v>642</v>
      </c>
      <c r="L9845" s="14">
        <v>2.7777777777777778E-4</v>
      </c>
      <c r="M9845" s="14">
        <v>0.9176157407407407</v>
      </c>
      <c r="N9845">
        <v>1</v>
      </c>
      <c r="P9845" t="s">
        <v>687</v>
      </c>
      <c r="Q9845">
        <v>0.4</v>
      </c>
      <c r="R9845">
        <v>0.6</v>
      </c>
      <c r="S9845">
        <v>20</v>
      </c>
      <c r="T9845" t="s">
        <v>669</v>
      </c>
      <c r="U9845">
        <v>1</v>
      </c>
      <c r="V9845">
        <v>1</v>
      </c>
    </row>
    <row r="9846" spans="1:23" x14ac:dyDescent="0.5">
      <c r="A9846" s="4">
        <v>43601</v>
      </c>
      <c r="B9846" s="14">
        <v>0.9185416666666667</v>
      </c>
      <c r="C9846">
        <v>1</v>
      </c>
      <c r="D9846" t="s">
        <v>651</v>
      </c>
      <c r="E9846">
        <v>50</v>
      </c>
      <c r="F9846" t="s">
        <v>642</v>
      </c>
      <c r="U9846">
        <v>1</v>
      </c>
      <c r="W9846">
        <v>1</v>
      </c>
    </row>
    <row r="9847" spans="1:23" x14ac:dyDescent="0.5">
      <c r="A9847" s="4">
        <v>43601</v>
      </c>
      <c r="B9847" s="14">
        <v>0.91964120370370372</v>
      </c>
      <c r="C9847">
        <v>2</v>
      </c>
      <c r="D9847" t="s">
        <v>640</v>
      </c>
      <c r="E9847">
        <v>127</v>
      </c>
      <c r="F9847" t="s">
        <v>641</v>
      </c>
    </row>
    <row r="9848" spans="1:23" x14ac:dyDescent="0.5">
      <c r="A9848" s="4">
        <v>43601</v>
      </c>
      <c r="B9848" s="14">
        <v>0.91965277777777776</v>
      </c>
      <c r="C9848">
        <v>2</v>
      </c>
      <c r="D9848" t="s">
        <v>640</v>
      </c>
      <c r="E9848">
        <v>127</v>
      </c>
      <c r="F9848" t="s">
        <v>641</v>
      </c>
    </row>
    <row r="9849" spans="1:23" x14ac:dyDescent="0.5">
      <c r="A9849" s="4">
        <v>43601</v>
      </c>
      <c r="B9849" s="14">
        <v>0.92031249999999998</v>
      </c>
      <c r="C9849">
        <v>2</v>
      </c>
      <c r="D9849" t="s">
        <v>640</v>
      </c>
      <c r="E9849">
        <v>127</v>
      </c>
      <c r="F9849" t="s">
        <v>641</v>
      </c>
    </row>
    <row r="9850" spans="1:23" x14ac:dyDescent="0.5">
      <c r="A9850" s="4">
        <v>43601</v>
      </c>
      <c r="B9850" s="14">
        <v>0.92171296296296301</v>
      </c>
      <c r="C9850">
        <v>2</v>
      </c>
      <c r="D9850" t="s">
        <v>640</v>
      </c>
      <c r="E9850">
        <v>40</v>
      </c>
      <c r="F9850" t="s">
        <v>641</v>
      </c>
    </row>
    <row r="9851" spans="1:23" x14ac:dyDescent="0.5">
      <c r="A9851" s="4">
        <v>43601</v>
      </c>
      <c r="B9851" s="14">
        <v>0.92581018518518521</v>
      </c>
      <c r="C9851">
        <v>1</v>
      </c>
      <c r="D9851" t="s">
        <v>640</v>
      </c>
      <c r="E9851">
        <v>50</v>
      </c>
      <c r="F9851" t="s">
        <v>641</v>
      </c>
    </row>
    <row r="9852" spans="1:23" x14ac:dyDescent="0.5">
      <c r="A9852" s="4">
        <v>43601</v>
      </c>
      <c r="B9852" s="14">
        <v>0.92931712962962953</v>
      </c>
      <c r="C9852">
        <v>1</v>
      </c>
      <c r="D9852" t="s">
        <v>651</v>
      </c>
      <c r="E9852">
        <v>42</v>
      </c>
      <c r="F9852" t="s">
        <v>641</v>
      </c>
    </row>
    <row r="9853" spans="1:23" x14ac:dyDescent="0.5">
      <c r="A9853" s="4">
        <v>43601</v>
      </c>
      <c r="B9853" s="14">
        <v>0.93052083333333335</v>
      </c>
      <c r="C9853">
        <v>2</v>
      </c>
      <c r="D9853" t="s">
        <v>640</v>
      </c>
      <c r="E9853">
        <v>70</v>
      </c>
      <c r="F9853" t="s">
        <v>641</v>
      </c>
    </row>
    <row r="9854" spans="1:23" x14ac:dyDescent="0.5">
      <c r="A9854" s="4">
        <v>43601</v>
      </c>
      <c r="B9854" s="14">
        <v>0.93399305555555545</v>
      </c>
      <c r="C9854">
        <v>1</v>
      </c>
      <c r="D9854" t="s">
        <v>640</v>
      </c>
      <c r="E9854">
        <v>51</v>
      </c>
      <c r="F9854" t="s">
        <v>641</v>
      </c>
    </row>
    <row r="9855" spans="1:23" x14ac:dyDescent="0.5">
      <c r="A9855" s="4">
        <v>43601</v>
      </c>
      <c r="B9855" s="14">
        <v>0.93435185185185177</v>
      </c>
      <c r="C9855">
        <v>1</v>
      </c>
      <c r="D9855" t="s">
        <v>640</v>
      </c>
      <c r="E9855">
        <v>38</v>
      </c>
      <c r="F9855" t="s">
        <v>641</v>
      </c>
    </row>
    <row r="9856" spans="1:23" x14ac:dyDescent="0.5">
      <c r="A9856" s="4">
        <v>43601</v>
      </c>
      <c r="B9856" s="14">
        <v>0.94590277777777787</v>
      </c>
      <c r="C9856">
        <v>2</v>
      </c>
      <c r="D9856" t="s">
        <v>640</v>
      </c>
      <c r="E9856">
        <v>87</v>
      </c>
      <c r="F9856" t="s">
        <v>641</v>
      </c>
    </row>
    <row r="9857" spans="1:25" x14ac:dyDescent="0.5">
      <c r="A9857" s="4">
        <v>43601</v>
      </c>
      <c r="B9857" s="14">
        <v>0.94795138888888886</v>
      </c>
      <c r="C9857">
        <v>2</v>
      </c>
      <c r="D9857" t="s">
        <v>640</v>
      </c>
      <c r="E9857">
        <v>62</v>
      </c>
      <c r="F9857" t="s">
        <v>641</v>
      </c>
      <c r="K9857" t="s">
        <v>642</v>
      </c>
      <c r="M9857" s="14">
        <v>0.94824074074074083</v>
      </c>
      <c r="P9857" t="s">
        <v>687</v>
      </c>
      <c r="X9857">
        <v>1</v>
      </c>
    </row>
    <row r="9858" spans="1:25" x14ac:dyDescent="0.5">
      <c r="A9858" s="4">
        <v>43601</v>
      </c>
      <c r="B9858" s="14">
        <v>0.94887731481481474</v>
      </c>
      <c r="C9858">
        <v>2</v>
      </c>
      <c r="D9858" t="s">
        <v>651</v>
      </c>
      <c r="E9858">
        <v>42</v>
      </c>
      <c r="F9858" t="s">
        <v>642</v>
      </c>
      <c r="K9858" t="s">
        <v>642</v>
      </c>
      <c r="L9858" s="14">
        <v>2.7777777777777778E-4</v>
      </c>
      <c r="M9858" s="14">
        <v>0.94915509259259256</v>
      </c>
      <c r="N9858">
        <v>1</v>
      </c>
      <c r="P9858" t="s">
        <v>687</v>
      </c>
      <c r="Q9858">
        <v>0.6</v>
      </c>
      <c r="R9858">
        <v>0.6</v>
      </c>
      <c r="S9858">
        <v>30</v>
      </c>
      <c r="T9858" t="s">
        <v>669</v>
      </c>
      <c r="U9858">
        <v>1</v>
      </c>
      <c r="V9858">
        <v>1</v>
      </c>
    </row>
    <row r="9859" spans="1:25" x14ac:dyDescent="0.5">
      <c r="A9859" s="4">
        <v>43601</v>
      </c>
      <c r="B9859" s="14">
        <v>0.95936342592592594</v>
      </c>
      <c r="C9859">
        <v>1</v>
      </c>
      <c r="D9859" t="s">
        <v>640</v>
      </c>
      <c r="E9859">
        <v>39</v>
      </c>
      <c r="F9859" t="s">
        <v>642</v>
      </c>
      <c r="U9859">
        <v>1</v>
      </c>
      <c r="W9859">
        <v>1</v>
      </c>
    </row>
    <row r="9860" spans="1:25" x14ac:dyDescent="0.5">
      <c r="A9860" s="4">
        <v>43601</v>
      </c>
      <c r="B9860" s="14">
        <v>0.95972222222222225</v>
      </c>
      <c r="C9860">
        <v>1</v>
      </c>
      <c r="D9860" t="s">
        <v>651</v>
      </c>
      <c r="E9860">
        <v>42</v>
      </c>
      <c r="F9860" t="s">
        <v>642</v>
      </c>
      <c r="U9860">
        <v>1</v>
      </c>
      <c r="W9860">
        <v>1</v>
      </c>
    </row>
    <row r="9861" spans="1:25" x14ac:dyDescent="0.5">
      <c r="A9861" s="4">
        <v>43601</v>
      </c>
      <c r="B9861" s="14">
        <v>0.96202546296296287</v>
      </c>
      <c r="C9861">
        <v>1</v>
      </c>
      <c r="D9861" t="s">
        <v>651</v>
      </c>
      <c r="E9861">
        <v>40</v>
      </c>
      <c r="F9861" t="s">
        <v>642</v>
      </c>
      <c r="U9861">
        <v>1</v>
      </c>
      <c r="W9861">
        <v>1</v>
      </c>
    </row>
    <row r="9862" spans="1:25" x14ac:dyDescent="0.5">
      <c r="A9862" s="4">
        <v>43601</v>
      </c>
      <c r="B9862" s="14">
        <v>0.96271990740740743</v>
      </c>
      <c r="C9862">
        <v>1</v>
      </c>
      <c r="D9862" t="s">
        <v>645</v>
      </c>
      <c r="E9862">
        <v>127</v>
      </c>
      <c r="F9862" t="s">
        <v>646</v>
      </c>
      <c r="K9862" t="s">
        <v>646</v>
      </c>
      <c r="L9862" s="14">
        <v>2.7777777777777778E-4</v>
      </c>
      <c r="M9862" s="14">
        <v>0.96299768518518514</v>
      </c>
      <c r="N9862">
        <v>1</v>
      </c>
      <c r="P9862" t="s">
        <v>648</v>
      </c>
      <c r="Q9862">
        <v>1.8</v>
      </c>
      <c r="R9862">
        <v>0.6</v>
      </c>
      <c r="S9862">
        <v>90</v>
      </c>
      <c r="T9862" t="s">
        <v>669</v>
      </c>
      <c r="U9862">
        <v>1</v>
      </c>
      <c r="V9862">
        <v>1</v>
      </c>
    </row>
    <row r="9863" spans="1:25" x14ac:dyDescent="0.5">
      <c r="A9863" s="4">
        <v>43601</v>
      </c>
      <c r="B9863" s="14">
        <v>0.96956018518518527</v>
      </c>
      <c r="C9863">
        <v>1</v>
      </c>
      <c r="D9863" t="s">
        <v>640</v>
      </c>
      <c r="E9863">
        <v>38</v>
      </c>
      <c r="F9863" t="s">
        <v>641</v>
      </c>
    </row>
    <row r="9864" spans="1:25" x14ac:dyDescent="0.5">
      <c r="A9864" s="4">
        <v>43601</v>
      </c>
      <c r="C9864">
        <v>1</v>
      </c>
      <c r="D9864" t="s">
        <v>595</v>
      </c>
      <c r="F9864" t="s">
        <v>595</v>
      </c>
      <c r="K9864" t="s">
        <v>642</v>
      </c>
      <c r="M9864" s="14">
        <v>0.97520833333333334</v>
      </c>
      <c r="N9864">
        <v>1</v>
      </c>
      <c r="P9864" t="s">
        <v>687</v>
      </c>
      <c r="T9864" t="s">
        <v>669</v>
      </c>
      <c r="U9864">
        <v>1</v>
      </c>
      <c r="X9864">
        <v>1</v>
      </c>
      <c r="Y9864" t="s">
        <v>732</v>
      </c>
    </row>
    <row r="9865" spans="1:25" x14ac:dyDescent="0.5">
      <c r="A9865" s="4">
        <v>43601</v>
      </c>
      <c r="B9865" s="14">
        <v>0.97584490740740737</v>
      </c>
      <c r="C9865">
        <v>2</v>
      </c>
      <c r="D9865" t="s">
        <v>640</v>
      </c>
      <c r="E9865">
        <v>59</v>
      </c>
      <c r="F9865" t="s">
        <v>642</v>
      </c>
      <c r="K9865" t="s">
        <v>642</v>
      </c>
      <c r="L9865" s="14">
        <v>2.7777777777777778E-4</v>
      </c>
      <c r="M9865" s="14">
        <v>0.97612268518518519</v>
      </c>
      <c r="N9865">
        <v>1</v>
      </c>
      <c r="P9865" t="s">
        <v>687</v>
      </c>
      <c r="Q9865">
        <v>0.7</v>
      </c>
      <c r="R9865">
        <v>0.6</v>
      </c>
      <c r="S9865">
        <v>35</v>
      </c>
      <c r="T9865" t="s">
        <v>669</v>
      </c>
      <c r="U9865">
        <v>1</v>
      </c>
      <c r="V9865">
        <v>1</v>
      </c>
    </row>
    <row r="9866" spans="1:25" x14ac:dyDescent="0.5">
      <c r="A9866" s="4">
        <v>43601</v>
      </c>
      <c r="B9866" s="14">
        <v>0.97695601851851854</v>
      </c>
      <c r="C9866">
        <v>2</v>
      </c>
      <c r="D9866" t="s">
        <v>651</v>
      </c>
      <c r="E9866">
        <v>38</v>
      </c>
      <c r="F9866" t="s">
        <v>642</v>
      </c>
      <c r="K9866" t="s">
        <v>642</v>
      </c>
      <c r="Q9866">
        <v>0.6</v>
      </c>
      <c r="R9866">
        <v>0.3</v>
      </c>
      <c r="S9866">
        <v>60</v>
      </c>
      <c r="T9866" t="s">
        <v>652</v>
      </c>
      <c r="U9866">
        <v>1</v>
      </c>
      <c r="V9866">
        <v>1</v>
      </c>
    </row>
    <row r="9867" spans="1:25" x14ac:dyDescent="0.5">
      <c r="A9867" s="4">
        <v>43601</v>
      </c>
      <c r="C9867">
        <v>2</v>
      </c>
      <c r="D9867" t="s">
        <v>595</v>
      </c>
      <c r="F9867" t="s">
        <v>595</v>
      </c>
      <c r="K9867" t="s">
        <v>642</v>
      </c>
      <c r="M9867" s="14">
        <v>0.97812500000000002</v>
      </c>
      <c r="N9867" t="s">
        <v>707</v>
      </c>
      <c r="P9867" t="s">
        <v>687</v>
      </c>
      <c r="T9867" t="s">
        <v>652</v>
      </c>
      <c r="U9867">
        <v>1</v>
      </c>
      <c r="X9867">
        <v>1</v>
      </c>
      <c r="Y9867" t="s">
        <v>732</v>
      </c>
    </row>
    <row r="9868" spans="1:25" x14ac:dyDescent="0.5">
      <c r="A9868" s="4">
        <v>43601</v>
      </c>
      <c r="B9868" s="14">
        <v>0.97826388888888882</v>
      </c>
      <c r="C9868">
        <v>2</v>
      </c>
      <c r="D9868" t="s">
        <v>651</v>
      </c>
      <c r="E9868">
        <v>46</v>
      </c>
      <c r="F9868" t="s">
        <v>642</v>
      </c>
      <c r="K9868" t="s">
        <v>642</v>
      </c>
      <c r="L9868" s="14">
        <v>2.7777777777777778E-4</v>
      </c>
      <c r="M9868" s="14">
        <v>0.97854166666666664</v>
      </c>
      <c r="N9868">
        <v>1</v>
      </c>
      <c r="P9868" t="s">
        <v>687</v>
      </c>
      <c r="Q9868">
        <v>0.5</v>
      </c>
      <c r="R9868">
        <v>0.6</v>
      </c>
      <c r="S9868">
        <v>25</v>
      </c>
      <c r="T9868" t="s">
        <v>669</v>
      </c>
      <c r="U9868">
        <v>1</v>
      </c>
      <c r="V9868">
        <v>1</v>
      </c>
    </row>
    <row r="9869" spans="1:25" x14ac:dyDescent="0.5">
      <c r="A9869" s="4">
        <v>43601</v>
      </c>
      <c r="B9869" s="14">
        <v>0.98531250000000004</v>
      </c>
      <c r="C9869">
        <v>2</v>
      </c>
      <c r="D9869" t="s">
        <v>651</v>
      </c>
      <c r="E9869">
        <v>42</v>
      </c>
      <c r="F9869" t="s">
        <v>641</v>
      </c>
    </row>
    <row r="9870" spans="1:25" x14ac:dyDescent="0.5">
      <c r="A9870" s="4">
        <v>43601</v>
      </c>
      <c r="B9870" s="14">
        <v>0.9918865740740741</v>
      </c>
      <c r="C9870">
        <v>2</v>
      </c>
      <c r="D9870" t="s">
        <v>651</v>
      </c>
      <c r="E9870">
        <v>38</v>
      </c>
      <c r="F9870" t="s">
        <v>642</v>
      </c>
      <c r="K9870" t="s">
        <v>642</v>
      </c>
      <c r="L9870" s="14">
        <v>2.7777777777777778E-4</v>
      </c>
      <c r="M9870" s="14">
        <v>0.99216435185185192</v>
      </c>
      <c r="N9870">
        <v>1</v>
      </c>
      <c r="P9870" t="s">
        <v>687</v>
      </c>
      <c r="Q9870">
        <v>0.6</v>
      </c>
      <c r="R9870">
        <v>0.6</v>
      </c>
      <c r="S9870">
        <v>30</v>
      </c>
      <c r="T9870" t="s">
        <v>669</v>
      </c>
      <c r="U9870">
        <v>1</v>
      </c>
      <c r="V9870">
        <v>1</v>
      </c>
    </row>
    <row r="9871" spans="1:25" x14ac:dyDescent="0.5">
      <c r="A9871" s="4">
        <v>43601</v>
      </c>
      <c r="B9871" s="14">
        <v>0.99750000000000005</v>
      </c>
      <c r="C9871">
        <v>2</v>
      </c>
      <c r="D9871" t="s">
        <v>651</v>
      </c>
      <c r="E9871">
        <v>46</v>
      </c>
      <c r="F9871" t="s">
        <v>642</v>
      </c>
      <c r="K9871" t="s">
        <v>642</v>
      </c>
      <c r="L9871" s="14">
        <v>2.8935185185185189E-4</v>
      </c>
      <c r="M9871" s="14">
        <v>0.9977893518518518</v>
      </c>
      <c r="N9871">
        <v>1</v>
      </c>
      <c r="P9871" t="s">
        <v>687</v>
      </c>
      <c r="Q9871">
        <v>0.5</v>
      </c>
      <c r="R9871">
        <v>0.6</v>
      </c>
      <c r="S9871">
        <v>25</v>
      </c>
      <c r="T9871" t="s">
        <v>669</v>
      </c>
      <c r="U9871">
        <v>1</v>
      </c>
      <c r="V9871">
        <v>1</v>
      </c>
    </row>
    <row r="9872" spans="1:25" x14ac:dyDescent="0.5">
      <c r="A9872" s="4">
        <v>43601</v>
      </c>
      <c r="B9872" s="14">
        <v>0.99854166666666666</v>
      </c>
      <c r="C9872">
        <v>2</v>
      </c>
      <c r="D9872" t="s">
        <v>651</v>
      </c>
      <c r="E9872">
        <v>38</v>
      </c>
      <c r="F9872" t="s">
        <v>642</v>
      </c>
      <c r="K9872" t="s">
        <v>641</v>
      </c>
      <c r="L9872" s="14">
        <v>2.4305555555555552E-4</v>
      </c>
      <c r="M9872" s="14">
        <v>0.99878472222222225</v>
      </c>
      <c r="P9872" t="s">
        <v>687</v>
      </c>
      <c r="T9872" t="s">
        <v>669</v>
      </c>
      <c r="U9872">
        <v>1</v>
      </c>
      <c r="W9872">
        <v>1</v>
      </c>
      <c r="Y9872" t="s">
        <v>738</v>
      </c>
    </row>
    <row r="9873" spans="1:25" x14ac:dyDescent="0.5">
      <c r="A9873" s="4">
        <v>43601</v>
      </c>
      <c r="C9873">
        <v>4</v>
      </c>
      <c r="D9873" t="s">
        <v>595</v>
      </c>
      <c r="F9873" t="s">
        <v>595</v>
      </c>
      <c r="K9873" t="s">
        <v>642</v>
      </c>
      <c r="M9873" s="14">
        <v>0.99938657407407405</v>
      </c>
      <c r="N9873">
        <v>4</v>
      </c>
      <c r="P9873" t="s">
        <v>687</v>
      </c>
      <c r="T9873" t="s">
        <v>669</v>
      </c>
      <c r="U9873">
        <v>1</v>
      </c>
      <c r="X9873">
        <v>1</v>
      </c>
      <c r="Y9873" t="s">
        <v>732</v>
      </c>
    </row>
    <row r="9874" spans="1:25" x14ac:dyDescent="0.5">
      <c r="A9874" s="4">
        <v>43602</v>
      </c>
      <c r="B9874" s="14">
        <v>6.7361111111111103E-3</v>
      </c>
      <c r="C9874">
        <v>2</v>
      </c>
      <c r="D9874" t="s">
        <v>640</v>
      </c>
      <c r="E9874">
        <v>39</v>
      </c>
      <c r="F9874" t="s">
        <v>641</v>
      </c>
    </row>
    <row r="9875" spans="1:25" x14ac:dyDescent="0.5">
      <c r="A9875" s="4">
        <v>43602</v>
      </c>
      <c r="B9875" s="14">
        <v>9.6990740740740735E-3</v>
      </c>
      <c r="C9875">
        <v>2</v>
      </c>
      <c r="D9875" t="s">
        <v>640</v>
      </c>
      <c r="E9875">
        <v>66</v>
      </c>
      <c r="F9875" t="s">
        <v>642</v>
      </c>
      <c r="K9875" t="s">
        <v>642</v>
      </c>
      <c r="L9875" s="14">
        <v>2.7777777777777778E-4</v>
      </c>
      <c r="M9875" s="14">
        <v>9.9768518518518531E-3</v>
      </c>
      <c r="N9875">
        <v>1</v>
      </c>
      <c r="P9875" t="s">
        <v>687</v>
      </c>
      <c r="Q9875">
        <v>0.8</v>
      </c>
      <c r="R9875">
        <v>0.6</v>
      </c>
      <c r="S9875">
        <v>40</v>
      </c>
      <c r="T9875" t="s">
        <v>669</v>
      </c>
      <c r="U9875">
        <v>1</v>
      </c>
      <c r="V9875">
        <v>1</v>
      </c>
    </row>
    <row r="9876" spans="1:25" x14ac:dyDescent="0.5">
      <c r="A9876" s="4">
        <v>43602</v>
      </c>
      <c r="C9876">
        <v>2</v>
      </c>
      <c r="D9876" t="s">
        <v>595</v>
      </c>
      <c r="F9876" t="s">
        <v>595</v>
      </c>
      <c r="K9876" t="s">
        <v>642</v>
      </c>
      <c r="M9876" s="14">
        <v>1.0324074074074074E-2</v>
      </c>
      <c r="N9876" t="s">
        <v>707</v>
      </c>
      <c r="P9876" t="s">
        <v>687</v>
      </c>
      <c r="T9876" t="s">
        <v>669</v>
      </c>
      <c r="U9876">
        <v>1</v>
      </c>
      <c r="X9876">
        <v>1</v>
      </c>
      <c r="Y9876" t="s">
        <v>732</v>
      </c>
    </row>
    <row r="9877" spans="1:25" x14ac:dyDescent="0.5">
      <c r="A9877" s="4">
        <v>43602</v>
      </c>
      <c r="C9877">
        <v>4</v>
      </c>
      <c r="D9877" t="s">
        <v>595</v>
      </c>
      <c r="F9877" t="s">
        <v>595</v>
      </c>
      <c r="K9877" t="s">
        <v>642</v>
      </c>
      <c r="M9877" s="14">
        <v>1.087962962962963E-2</v>
      </c>
      <c r="N9877">
        <v>4</v>
      </c>
      <c r="P9877" t="s">
        <v>687</v>
      </c>
      <c r="T9877" t="s">
        <v>669</v>
      </c>
      <c r="U9877">
        <v>1</v>
      </c>
      <c r="X9877">
        <v>1</v>
      </c>
      <c r="Y9877" t="s">
        <v>732</v>
      </c>
    </row>
    <row r="9878" spans="1:25" x14ac:dyDescent="0.5">
      <c r="A9878" s="4">
        <v>43602</v>
      </c>
      <c r="B9878" s="14">
        <v>1.0949074074074075E-2</v>
      </c>
      <c r="C9878">
        <v>2</v>
      </c>
      <c r="D9878" t="s">
        <v>651</v>
      </c>
      <c r="E9878">
        <v>40</v>
      </c>
      <c r="F9878" t="s">
        <v>642</v>
      </c>
      <c r="K9878" t="s">
        <v>642</v>
      </c>
      <c r="L9878" s="14">
        <v>2.7777777777777778E-4</v>
      </c>
      <c r="M9878" s="14">
        <v>1.1226851851851854E-2</v>
      </c>
      <c r="N9878">
        <v>1</v>
      </c>
      <c r="P9878" t="s">
        <v>687</v>
      </c>
      <c r="Q9878">
        <v>0.7</v>
      </c>
      <c r="R9878">
        <v>0.6</v>
      </c>
      <c r="S9878">
        <v>35</v>
      </c>
      <c r="T9878" t="s">
        <v>669</v>
      </c>
      <c r="U9878">
        <v>1</v>
      </c>
      <c r="V9878">
        <v>1</v>
      </c>
    </row>
    <row r="9879" spans="1:25" x14ac:dyDescent="0.5">
      <c r="A9879" s="4">
        <v>43602</v>
      </c>
      <c r="C9879">
        <v>2</v>
      </c>
      <c r="D9879" t="s">
        <v>595</v>
      </c>
      <c r="F9879" t="s">
        <v>595</v>
      </c>
      <c r="K9879" t="s">
        <v>642</v>
      </c>
      <c r="M9879" s="14">
        <v>1.1562499999999998E-2</v>
      </c>
      <c r="N9879" t="s">
        <v>707</v>
      </c>
      <c r="P9879" t="s">
        <v>687</v>
      </c>
      <c r="T9879" t="s">
        <v>669</v>
      </c>
      <c r="U9879">
        <v>1</v>
      </c>
      <c r="X9879">
        <v>1</v>
      </c>
      <c r="Y9879" t="s">
        <v>732</v>
      </c>
    </row>
    <row r="9880" spans="1:25" x14ac:dyDescent="0.5">
      <c r="A9880" s="4">
        <v>43602</v>
      </c>
      <c r="B9880" s="14">
        <v>2.5659722222222223E-2</v>
      </c>
      <c r="C9880">
        <v>2</v>
      </c>
      <c r="D9880" t="s">
        <v>640</v>
      </c>
      <c r="E9880">
        <v>36</v>
      </c>
      <c r="F9880" t="s">
        <v>641</v>
      </c>
    </row>
    <row r="9881" spans="1:25" x14ac:dyDescent="0.5">
      <c r="A9881" s="4">
        <v>43602</v>
      </c>
      <c r="B9881" s="14">
        <v>2.5706018518518517E-2</v>
      </c>
      <c r="C9881">
        <v>2</v>
      </c>
      <c r="D9881" t="s">
        <v>640</v>
      </c>
      <c r="E9881">
        <v>35</v>
      </c>
      <c r="F9881" t="s">
        <v>641</v>
      </c>
    </row>
    <row r="9882" spans="1:25" x14ac:dyDescent="0.5">
      <c r="A9882" s="4">
        <v>43602</v>
      </c>
      <c r="B9882" s="14">
        <v>9.5416666666666664E-2</v>
      </c>
      <c r="C9882">
        <v>1</v>
      </c>
      <c r="D9882" t="s">
        <v>640</v>
      </c>
      <c r="E9882">
        <v>42</v>
      </c>
      <c r="F9882" t="s">
        <v>641</v>
      </c>
    </row>
    <row r="9883" spans="1:25" x14ac:dyDescent="0.5">
      <c r="A9883" s="4">
        <v>43602</v>
      </c>
      <c r="B9883" s="14">
        <v>9.9409722222222219E-2</v>
      </c>
      <c r="C9883">
        <v>2</v>
      </c>
      <c r="D9883" t="s">
        <v>651</v>
      </c>
      <c r="E9883">
        <v>49</v>
      </c>
      <c r="F9883" t="s">
        <v>642</v>
      </c>
      <c r="K9883" t="s">
        <v>642</v>
      </c>
      <c r="L9883" s="14">
        <v>2.8935185185185189E-4</v>
      </c>
      <c r="M9883" s="14">
        <v>9.9699074074074079E-2</v>
      </c>
      <c r="N9883">
        <v>1</v>
      </c>
      <c r="P9883" t="s">
        <v>687</v>
      </c>
      <c r="Q9883">
        <v>0.6</v>
      </c>
      <c r="R9883">
        <v>0.6</v>
      </c>
      <c r="S9883">
        <v>30</v>
      </c>
      <c r="T9883" t="s">
        <v>669</v>
      </c>
      <c r="U9883">
        <v>1</v>
      </c>
      <c r="V9883">
        <v>1</v>
      </c>
    </row>
    <row r="9884" spans="1:25" x14ac:dyDescent="0.5">
      <c r="A9884" s="4">
        <v>43602</v>
      </c>
      <c r="B9884" s="14">
        <v>9.9826388888888895E-2</v>
      </c>
      <c r="C9884">
        <v>1</v>
      </c>
      <c r="D9884" t="s">
        <v>640</v>
      </c>
      <c r="E9884">
        <v>60</v>
      </c>
      <c r="F9884" t="s">
        <v>641</v>
      </c>
    </row>
    <row r="9885" spans="1:25" x14ac:dyDescent="0.5">
      <c r="A9885" s="4">
        <v>43602</v>
      </c>
      <c r="B9885" s="14">
        <v>0.11343750000000001</v>
      </c>
      <c r="C9885">
        <v>2</v>
      </c>
      <c r="D9885" t="s">
        <v>640</v>
      </c>
      <c r="E9885">
        <v>62</v>
      </c>
      <c r="F9885" t="s">
        <v>641</v>
      </c>
    </row>
    <row r="9886" spans="1:25" x14ac:dyDescent="0.5">
      <c r="A9886" s="4">
        <v>43602</v>
      </c>
      <c r="B9886" s="14">
        <v>0.12641203703703704</v>
      </c>
      <c r="C9886">
        <v>2</v>
      </c>
      <c r="D9886" t="s">
        <v>640</v>
      </c>
      <c r="E9886">
        <v>47</v>
      </c>
      <c r="F9886" t="s">
        <v>641</v>
      </c>
    </row>
    <row r="9887" spans="1:25" x14ac:dyDescent="0.5">
      <c r="A9887" s="4">
        <v>43602</v>
      </c>
      <c r="B9887" s="14">
        <v>0.12672453703703704</v>
      </c>
      <c r="C9887">
        <v>2</v>
      </c>
      <c r="D9887" t="s">
        <v>640</v>
      </c>
      <c r="E9887">
        <v>38</v>
      </c>
      <c r="F9887" t="s">
        <v>641</v>
      </c>
    </row>
    <row r="9888" spans="1:25" x14ac:dyDescent="0.5">
      <c r="A9888" s="4">
        <v>43602</v>
      </c>
      <c r="B9888" s="14">
        <v>0.12681712962962963</v>
      </c>
      <c r="C9888">
        <v>2</v>
      </c>
      <c r="D9888" t="s">
        <v>640</v>
      </c>
      <c r="E9888">
        <v>40</v>
      </c>
      <c r="F9888" t="s">
        <v>641</v>
      </c>
    </row>
    <row r="9889" spans="1:6" x14ac:dyDescent="0.5">
      <c r="A9889" s="4">
        <v>43602</v>
      </c>
      <c r="B9889" s="14">
        <v>0.12883101851851853</v>
      </c>
      <c r="C9889">
        <v>1</v>
      </c>
      <c r="D9889" t="s">
        <v>640</v>
      </c>
      <c r="E9889">
        <v>51</v>
      </c>
      <c r="F9889" t="s">
        <v>641</v>
      </c>
    </row>
    <row r="9890" spans="1:6" x14ac:dyDescent="0.5">
      <c r="A9890" s="4">
        <v>43602</v>
      </c>
      <c r="B9890" s="14">
        <v>0.14403935185185185</v>
      </c>
      <c r="C9890">
        <v>2</v>
      </c>
      <c r="D9890" t="s">
        <v>640</v>
      </c>
      <c r="E9890">
        <v>68</v>
      </c>
      <c r="F9890" t="s">
        <v>641</v>
      </c>
    </row>
    <row r="9891" spans="1:6" x14ac:dyDescent="0.5">
      <c r="A9891" s="4">
        <v>43602</v>
      </c>
      <c r="B9891" s="14">
        <v>0.14410879629629628</v>
      </c>
      <c r="C9891">
        <v>2</v>
      </c>
      <c r="D9891" t="s">
        <v>640</v>
      </c>
      <c r="E9891">
        <v>43</v>
      </c>
      <c r="F9891" t="s">
        <v>641</v>
      </c>
    </row>
    <row r="9892" spans="1:6" x14ac:dyDescent="0.5">
      <c r="A9892" s="4">
        <v>43602</v>
      </c>
      <c r="B9892" s="14">
        <v>0.14457175925925927</v>
      </c>
      <c r="C9892">
        <v>2</v>
      </c>
      <c r="D9892" t="s">
        <v>640</v>
      </c>
      <c r="E9892">
        <v>46</v>
      </c>
      <c r="F9892" t="s">
        <v>641</v>
      </c>
    </row>
    <row r="9893" spans="1:6" x14ac:dyDescent="0.5">
      <c r="A9893" s="4">
        <v>43602</v>
      </c>
      <c r="B9893" s="14">
        <v>0.14462962962962964</v>
      </c>
      <c r="C9893">
        <v>2</v>
      </c>
      <c r="D9893" t="s">
        <v>640</v>
      </c>
      <c r="E9893">
        <v>43</v>
      </c>
      <c r="F9893" t="s">
        <v>641</v>
      </c>
    </row>
    <row r="9894" spans="1:6" x14ac:dyDescent="0.5">
      <c r="A9894" s="4">
        <v>43602</v>
      </c>
      <c r="B9894" s="14">
        <v>0.1446875</v>
      </c>
      <c r="C9894">
        <v>2</v>
      </c>
      <c r="D9894" t="s">
        <v>640</v>
      </c>
      <c r="E9894">
        <v>85</v>
      </c>
      <c r="F9894" t="s">
        <v>641</v>
      </c>
    </row>
    <row r="9895" spans="1:6" x14ac:dyDescent="0.5">
      <c r="A9895" s="4">
        <v>43602</v>
      </c>
      <c r="B9895" s="14">
        <v>0.14471064814814816</v>
      </c>
      <c r="C9895">
        <v>2</v>
      </c>
      <c r="D9895" t="s">
        <v>645</v>
      </c>
      <c r="E9895">
        <v>97</v>
      </c>
      <c r="F9895" t="s">
        <v>641</v>
      </c>
    </row>
    <row r="9896" spans="1:6" x14ac:dyDescent="0.5">
      <c r="A9896" s="4">
        <v>43602</v>
      </c>
      <c r="B9896" s="14">
        <v>0.14564814814814817</v>
      </c>
      <c r="C9896">
        <v>2</v>
      </c>
      <c r="D9896" t="s">
        <v>645</v>
      </c>
      <c r="E9896">
        <v>51</v>
      </c>
      <c r="F9896" t="s">
        <v>641</v>
      </c>
    </row>
    <row r="9897" spans="1:6" x14ac:dyDescent="0.5">
      <c r="A9897" s="4">
        <v>43602</v>
      </c>
      <c r="B9897" s="14">
        <v>0.14631944444444445</v>
      </c>
      <c r="C9897">
        <v>1</v>
      </c>
      <c r="D9897" t="s">
        <v>640</v>
      </c>
      <c r="E9897">
        <v>17</v>
      </c>
      <c r="F9897" t="s">
        <v>641</v>
      </c>
    </row>
    <row r="9898" spans="1:6" x14ac:dyDescent="0.5">
      <c r="A9898" s="4">
        <v>43602</v>
      </c>
      <c r="B9898" s="14">
        <v>0.14759259259259258</v>
      </c>
      <c r="C9898">
        <v>2</v>
      </c>
      <c r="D9898" t="s">
        <v>640</v>
      </c>
      <c r="E9898">
        <v>48</v>
      </c>
      <c r="F9898" t="s">
        <v>641</v>
      </c>
    </row>
    <row r="9899" spans="1:6" x14ac:dyDescent="0.5">
      <c r="A9899" s="4">
        <v>43602</v>
      </c>
      <c r="B9899" s="14">
        <v>0.14974537037037036</v>
      </c>
      <c r="C9899">
        <v>2</v>
      </c>
      <c r="D9899" t="s">
        <v>645</v>
      </c>
      <c r="E9899">
        <v>80</v>
      </c>
      <c r="F9899" t="s">
        <v>641</v>
      </c>
    </row>
    <row r="9900" spans="1:6" x14ac:dyDescent="0.5">
      <c r="A9900" s="4">
        <v>43602</v>
      </c>
      <c r="B9900" s="14">
        <v>0.16374999999999998</v>
      </c>
      <c r="C9900">
        <v>2</v>
      </c>
      <c r="D9900" t="s">
        <v>640</v>
      </c>
      <c r="E9900">
        <v>127</v>
      </c>
      <c r="F9900" t="s">
        <v>641</v>
      </c>
    </row>
    <row r="9901" spans="1:6" x14ac:dyDescent="0.5">
      <c r="A9901" s="4">
        <v>43602</v>
      </c>
      <c r="B9901" s="14">
        <v>0.16972222222222222</v>
      </c>
      <c r="C9901">
        <v>2</v>
      </c>
      <c r="D9901" t="s">
        <v>640</v>
      </c>
      <c r="E9901">
        <v>67</v>
      </c>
      <c r="F9901" t="s">
        <v>641</v>
      </c>
    </row>
    <row r="9902" spans="1:6" x14ac:dyDescent="0.5">
      <c r="A9902" s="4">
        <v>43602</v>
      </c>
      <c r="B9902" s="14">
        <v>0.16976851851851851</v>
      </c>
      <c r="C9902">
        <v>2</v>
      </c>
      <c r="D9902" t="s">
        <v>640</v>
      </c>
      <c r="E9902">
        <v>65</v>
      </c>
      <c r="F9902" t="s">
        <v>641</v>
      </c>
    </row>
    <row r="9903" spans="1:6" x14ac:dyDescent="0.5">
      <c r="A9903" s="4">
        <v>43602</v>
      </c>
      <c r="B9903" s="14">
        <v>0.16981481481481484</v>
      </c>
      <c r="C9903">
        <v>2</v>
      </c>
      <c r="D9903" t="s">
        <v>640</v>
      </c>
      <c r="E9903">
        <v>45</v>
      </c>
      <c r="F9903" t="s">
        <v>641</v>
      </c>
    </row>
    <row r="9904" spans="1:6" x14ac:dyDescent="0.5">
      <c r="A9904" s="4">
        <v>43602</v>
      </c>
      <c r="B9904" s="14">
        <v>0.16988425925925923</v>
      </c>
      <c r="C9904">
        <v>2</v>
      </c>
      <c r="D9904" t="s">
        <v>640</v>
      </c>
      <c r="E9904">
        <v>104</v>
      </c>
      <c r="F9904" t="s">
        <v>641</v>
      </c>
    </row>
    <row r="9905" spans="1:6" x14ac:dyDescent="0.5">
      <c r="A9905" s="4">
        <v>43602</v>
      </c>
      <c r="B9905" s="14">
        <v>0.16995370370370369</v>
      </c>
      <c r="C9905">
        <v>2</v>
      </c>
      <c r="D9905" t="s">
        <v>640</v>
      </c>
      <c r="E9905">
        <v>54</v>
      </c>
      <c r="F9905" t="s">
        <v>641</v>
      </c>
    </row>
    <row r="9906" spans="1:6" x14ac:dyDescent="0.5">
      <c r="A9906" s="4">
        <v>43602</v>
      </c>
      <c r="B9906" s="14">
        <v>0.16997685185185185</v>
      </c>
      <c r="C9906">
        <v>2</v>
      </c>
      <c r="D9906" t="s">
        <v>640</v>
      </c>
      <c r="E9906">
        <v>47</v>
      </c>
      <c r="F9906" t="s">
        <v>641</v>
      </c>
    </row>
    <row r="9907" spans="1:6" x14ac:dyDescent="0.5">
      <c r="A9907" s="4">
        <v>43602</v>
      </c>
      <c r="B9907" s="14">
        <v>0.17</v>
      </c>
      <c r="C9907">
        <v>2</v>
      </c>
      <c r="D9907" t="s">
        <v>640</v>
      </c>
      <c r="E9907">
        <v>40</v>
      </c>
      <c r="F9907" t="s">
        <v>641</v>
      </c>
    </row>
    <row r="9908" spans="1:6" x14ac:dyDescent="0.5">
      <c r="A9908" s="4">
        <v>43602</v>
      </c>
      <c r="B9908" s="14">
        <v>0.17003472222222224</v>
      </c>
      <c r="C9908">
        <v>2</v>
      </c>
      <c r="D9908" t="s">
        <v>651</v>
      </c>
      <c r="E9908">
        <v>42</v>
      </c>
      <c r="F9908" t="s">
        <v>641</v>
      </c>
    </row>
    <row r="9909" spans="1:6" x14ac:dyDescent="0.5">
      <c r="A9909" s="4">
        <v>43602</v>
      </c>
      <c r="B9909" s="14">
        <v>0.17008101851851853</v>
      </c>
      <c r="C9909">
        <v>2</v>
      </c>
      <c r="D9909" t="s">
        <v>640</v>
      </c>
      <c r="E9909">
        <v>42</v>
      </c>
      <c r="F9909" t="s">
        <v>641</v>
      </c>
    </row>
    <row r="9910" spans="1:6" x14ac:dyDescent="0.5">
      <c r="A9910" s="4">
        <v>43602</v>
      </c>
      <c r="B9910" s="14">
        <v>0.17015046296296296</v>
      </c>
      <c r="C9910">
        <v>2</v>
      </c>
      <c r="D9910" t="s">
        <v>651</v>
      </c>
      <c r="E9910">
        <v>93</v>
      </c>
      <c r="F9910" t="s">
        <v>641</v>
      </c>
    </row>
    <row r="9911" spans="1:6" x14ac:dyDescent="0.5">
      <c r="A9911" s="4">
        <v>43602</v>
      </c>
      <c r="B9911" s="14">
        <v>0.17035879629629627</v>
      </c>
      <c r="C9911">
        <v>2</v>
      </c>
      <c r="D9911" t="s">
        <v>640</v>
      </c>
      <c r="E9911">
        <v>39</v>
      </c>
      <c r="F9911" t="s">
        <v>641</v>
      </c>
    </row>
    <row r="9912" spans="1:6" x14ac:dyDescent="0.5">
      <c r="A9912" s="4">
        <v>43602</v>
      </c>
      <c r="B9912" s="14">
        <v>0.17094907407407409</v>
      </c>
      <c r="C9912">
        <v>2</v>
      </c>
      <c r="D9912" t="s">
        <v>645</v>
      </c>
      <c r="E9912">
        <v>94</v>
      </c>
      <c r="F9912" t="s">
        <v>641</v>
      </c>
    </row>
    <row r="9913" spans="1:6" x14ac:dyDescent="0.5">
      <c r="A9913" s="4">
        <v>43602</v>
      </c>
      <c r="B9913" s="14">
        <v>0.17097222222222222</v>
      </c>
      <c r="C9913">
        <v>2</v>
      </c>
      <c r="D9913" t="s">
        <v>640</v>
      </c>
      <c r="E9913">
        <v>37</v>
      </c>
      <c r="F9913" t="s">
        <v>641</v>
      </c>
    </row>
    <row r="9914" spans="1:6" x14ac:dyDescent="0.5">
      <c r="A9914" s="4">
        <v>43602</v>
      </c>
      <c r="B9914" s="14">
        <v>0.1758912037037037</v>
      </c>
      <c r="C9914">
        <v>2</v>
      </c>
      <c r="D9914" t="s">
        <v>651</v>
      </c>
      <c r="E9914">
        <v>102</v>
      </c>
      <c r="F9914" t="s">
        <v>641</v>
      </c>
    </row>
    <row r="9915" spans="1:6" x14ac:dyDescent="0.5">
      <c r="A9915" s="4">
        <v>43602</v>
      </c>
      <c r="B9915" s="14">
        <v>0.1761689814814815</v>
      </c>
      <c r="C9915">
        <v>2</v>
      </c>
      <c r="D9915" t="s">
        <v>640</v>
      </c>
      <c r="E9915">
        <v>59</v>
      </c>
      <c r="F9915" t="s">
        <v>641</v>
      </c>
    </row>
    <row r="9916" spans="1:6" x14ac:dyDescent="0.5">
      <c r="A9916" s="4">
        <v>43602</v>
      </c>
      <c r="B9916" s="14">
        <v>0.17627314814814812</v>
      </c>
      <c r="C9916">
        <v>2</v>
      </c>
      <c r="D9916" t="s">
        <v>640</v>
      </c>
      <c r="E9916">
        <v>127</v>
      </c>
      <c r="F9916" t="s">
        <v>641</v>
      </c>
    </row>
    <row r="9917" spans="1:6" x14ac:dyDescent="0.5">
      <c r="A9917" s="4">
        <v>43602</v>
      </c>
      <c r="B9917" s="14">
        <v>0.17672453703703703</v>
      </c>
      <c r="C9917">
        <v>2</v>
      </c>
      <c r="D9917" t="s">
        <v>640</v>
      </c>
      <c r="E9917">
        <v>48</v>
      </c>
      <c r="F9917" t="s">
        <v>641</v>
      </c>
    </row>
    <row r="9918" spans="1:6" x14ac:dyDescent="0.5">
      <c r="A9918" s="4">
        <v>43602</v>
      </c>
      <c r="B9918" s="14">
        <v>0.17680555555555555</v>
      </c>
      <c r="C9918">
        <v>2</v>
      </c>
      <c r="D9918" t="s">
        <v>640</v>
      </c>
      <c r="E9918">
        <v>125</v>
      </c>
      <c r="F9918" t="s">
        <v>641</v>
      </c>
    </row>
    <row r="9919" spans="1:6" x14ac:dyDescent="0.5">
      <c r="A9919" s="4">
        <v>43602</v>
      </c>
      <c r="B9919" s="14">
        <v>0.18630787037037036</v>
      </c>
      <c r="C9919">
        <v>2</v>
      </c>
      <c r="D9919" t="s">
        <v>651</v>
      </c>
      <c r="E9919">
        <v>127</v>
      </c>
      <c r="F9919" t="s">
        <v>641</v>
      </c>
    </row>
    <row r="9920" spans="1:6" x14ac:dyDescent="0.5">
      <c r="A9920" s="4">
        <v>43602</v>
      </c>
      <c r="B9920" s="14">
        <v>0.1864699074074074</v>
      </c>
      <c r="C9920">
        <v>2</v>
      </c>
      <c r="D9920" t="s">
        <v>640</v>
      </c>
      <c r="E9920">
        <v>38</v>
      </c>
      <c r="F9920" t="s">
        <v>641</v>
      </c>
    </row>
    <row r="9921" spans="1:23" x14ac:dyDescent="0.5">
      <c r="A9921" s="4">
        <v>43602</v>
      </c>
      <c r="B9921" s="14">
        <v>0.18783564814814815</v>
      </c>
      <c r="C9921">
        <v>1</v>
      </c>
      <c r="D9921" t="s">
        <v>651</v>
      </c>
      <c r="E9921">
        <v>39</v>
      </c>
      <c r="F9921" t="s">
        <v>642</v>
      </c>
      <c r="U9921">
        <v>1</v>
      </c>
      <c r="W9921">
        <v>1</v>
      </c>
    </row>
    <row r="9922" spans="1:23" x14ac:dyDescent="0.5">
      <c r="A9922" s="4">
        <v>43602</v>
      </c>
      <c r="B9922" s="14">
        <v>0.19790509259259259</v>
      </c>
      <c r="C9922">
        <v>2</v>
      </c>
      <c r="D9922" t="s">
        <v>640</v>
      </c>
      <c r="E9922">
        <v>100</v>
      </c>
      <c r="F9922" t="s">
        <v>641</v>
      </c>
    </row>
    <row r="9923" spans="1:23" x14ac:dyDescent="0.5">
      <c r="A9923" s="4">
        <v>43602</v>
      </c>
      <c r="B9923" s="14">
        <v>0.20878472222222222</v>
      </c>
      <c r="C9923">
        <v>2</v>
      </c>
      <c r="D9923" t="s">
        <v>640</v>
      </c>
      <c r="E9923">
        <v>60</v>
      </c>
      <c r="F9923" t="s">
        <v>641</v>
      </c>
    </row>
    <row r="9924" spans="1:23" x14ac:dyDescent="0.5">
      <c r="A9924" s="4">
        <v>43602</v>
      </c>
      <c r="B9924" s="14">
        <v>0.22594907407407408</v>
      </c>
      <c r="C9924">
        <v>2</v>
      </c>
      <c r="D9924" t="s">
        <v>640</v>
      </c>
      <c r="E9924">
        <v>39</v>
      </c>
      <c r="F9924" t="s">
        <v>641</v>
      </c>
    </row>
    <row r="9925" spans="1:23" x14ac:dyDescent="0.5">
      <c r="A9925" s="4">
        <v>43602</v>
      </c>
      <c r="B9925" s="14">
        <v>0.24895833333333331</v>
      </c>
      <c r="C9925">
        <v>2</v>
      </c>
      <c r="D9925" t="s">
        <v>640</v>
      </c>
      <c r="E9925">
        <v>58</v>
      </c>
      <c r="F9925" t="s">
        <v>641</v>
      </c>
    </row>
    <row r="9926" spans="1:23" x14ac:dyDescent="0.5">
      <c r="A9926" s="4">
        <v>43602</v>
      </c>
      <c r="B9926" s="14">
        <v>0.2490162037037037</v>
      </c>
      <c r="C9926">
        <v>2</v>
      </c>
      <c r="D9926" t="s">
        <v>640</v>
      </c>
      <c r="E9926">
        <v>42</v>
      </c>
      <c r="F9926" t="s">
        <v>641</v>
      </c>
    </row>
    <row r="9927" spans="1:23" x14ac:dyDescent="0.5">
      <c r="A9927" s="4">
        <v>43602</v>
      </c>
      <c r="B9927" s="14">
        <v>0.25774305555555554</v>
      </c>
      <c r="C9927">
        <v>2</v>
      </c>
      <c r="D9927" t="s">
        <v>640</v>
      </c>
      <c r="E9927">
        <v>81</v>
      </c>
      <c r="F9927" t="s">
        <v>641</v>
      </c>
    </row>
    <row r="9928" spans="1:23" x14ac:dyDescent="0.5">
      <c r="A9928" s="4">
        <v>43602</v>
      </c>
      <c r="B9928" s="14">
        <v>0.27715277777777775</v>
      </c>
      <c r="C9928">
        <v>2</v>
      </c>
      <c r="D9928" t="s">
        <v>640</v>
      </c>
      <c r="E9928">
        <v>127</v>
      </c>
      <c r="F9928" t="s">
        <v>641</v>
      </c>
    </row>
    <row r="9929" spans="1:23" x14ac:dyDescent="0.5">
      <c r="A9929" s="4">
        <v>43602</v>
      </c>
      <c r="B9929" s="14">
        <v>0.29288194444444443</v>
      </c>
      <c r="C9929">
        <v>2</v>
      </c>
      <c r="D9929" t="s">
        <v>640</v>
      </c>
      <c r="E9929">
        <v>45</v>
      </c>
      <c r="F9929" t="s">
        <v>641</v>
      </c>
    </row>
    <row r="9930" spans="1:23" x14ac:dyDescent="0.5">
      <c r="A9930" s="4">
        <v>43602</v>
      </c>
      <c r="B9930" s="14">
        <v>0.29326388888888888</v>
      </c>
      <c r="C9930">
        <v>2</v>
      </c>
      <c r="D9930" t="s">
        <v>651</v>
      </c>
      <c r="E9930">
        <v>65</v>
      </c>
      <c r="F9930" t="s">
        <v>641</v>
      </c>
    </row>
    <row r="9931" spans="1:23" x14ac:dyDescent="0.5">
      <c r="A9931" s="4">
        <v>43602</v>
      </c>
      <c r="B9931" s="14">
        <v>0.29332175925925924</v>
      </c>
      <c r="C9931">
        <v>2</v>
      </c>
      <c r="D9931" t="s">
        <v>640</v>
      </c>
      <c r="E9931">
        <v>58</v>
      </c>
      <c r="F9931" t="s">
        <v>641</v>
      </c>
    </row>
    <row r="9932" spans="1:23" x14ac:dyDescent="0.5">
      <c r="A9932" s="4">
        <v>43602</v>
      </c>
      <c r="B9932" s="14">
        <v>0.29336805555555556</v>
      </c>
      <c r="C9932">
        <v>2</v>
      </c>
      <c r="D9932" t="s">
        <v>640</v>
      </c>
      <c r="E9932">
        <v>53</v>
      </c>
      <c r="F9932" t="s">
        <v>641</v>
      </c>
    </row>
    <row r="9933" spans="1:23" x14ac:dyDescent="0.5">
      <c r="A9933" s="4">
        <v>43602</v>
      </c>
      <c r="B9933" s="14">
        <v>0.29342592592592592</v>
      </c>
      <c r="C9933">
        <v>2</v>
      </c>
      <c r="D9933" t="s">
        <v>651</v>
      </c>
      <c r="E9933">
        <v>58</v>
      </c>
      <c r="F9933" t="s">
        <v>641</v>
      </c>
    </row>
    <row r="9934" spans="1:23" x14ac:dyDescent="0.5">
      <c r="A9934" s="4">
        <v>43602</v>
      </c>
      <c r="B9934" s="14">
        <v>0.29351851851851851</v>
      </c>
      <c r="C9934">
        <v>2</v>
      </c>
      <c r="D9934" t="s">
        <v>640</v>
      </c>
      <c r="E9934">
        <v>70</v>
      </c>
      <c r="F9934" t="s">
        <v>641</v>
      </c>
    </row>
    <row r="9935" spans="1:23" x14ac:dyDescent="0.5">
      <c r="A9935" s="4">
        <v>43602</v>
      </c>
      <c r="B9935" s="14">
        <v>0.29355324074074074</v>
      </c>
      <c r="C9935">
        <v>2</v>
      </c>
      <c r="D9935" t="s">
        <v>640</v>
      </c>
      <c r="E9935">
        <v>69</v>
      </c>
      <c r="F9935" t="s">
        <v>641</v>
      </c>
    </row>
    <row r="9936" spans="1:23" x14ac:dyDescent="0.5">
      <c r="A9936" s="4">
        <v>43602</v>
      </c>
      <c r="B9936" s="14">
        <v>0.29756944444444444</v>
      </c>
      <c r="C9936">
        <v>2</v>
      </c>
      <c r="D9936" t="s">
        <v>640</v>
      </c>
      <c r="E9936">
        <v>80</v>
      </c>
      <c r="F9936" t="s">
        <v>641</v>
      </c>
    </row>
    <row r="9937" spans="1:6" x14ac:dyDescent="0.5">
      <c r="A9937" s="4">
        <v>43602</v>
      </c>
      <c r="B9937" s="14">
        <v>0.29760416666666667</v>
      </c>
      <c r="C9937">
        <v>2</v>
      </c>
      <c r="D9937" t="s">
        <v>640</v>
      </c>
      <c r="E9937">
        <v>75</v>
      </c>
      <c r="F9937" t="s">
        <v>641</v>
      </c>
    </row>
    <row r="9938" spans="1:6" x14ac:dyDescent="0.5">
      <c r="A9938" s="4">
        <v>43602</v>
      </c>
      <c r="B9938" s="14">
        <v>0.29775462962962962</v>
      </c>
      <c r="C9938">
        <v>2</v>
      </c>
      <c r="D9938" t="s">
        <v>640</v>
      </c>
      <c r="E9938">
        <v>57</v>
      </c>
      <c r="F9938" t="s">
        <v>641</v>
      </c>
    </row>
    <row r="9939" spans="1:6" x14ac:dyDescent="0.5">
      <c r="A9939" s="4">
        <v>43602</v>
      </c>
      <c r="B9939" s="14">
        <v>0.29777777777777775</v>
      </c>
      <c r="C9939">
        <v>2</v>
      </c>
      <c r="D9939" t="s">
        <v>640</v>
      </c>
      <c r="E9939">
        <v>49</v>
      </c>
      <c r="F9939" t="s">
        <v>641</v>
      </c>
    </row>
    <row r="9940" spans="1:6" x14ac:dyDescent="0.5">
      <c r="A9940" s="4">
        <v>43602</v>
      </c>
      <c r="B9940" s="14">
        <v>0.29782407407407407</v>
      </c>
      <c r="C9940">
        <v>2</v>
      </c>
      <c r="D9940" t="s">
        <v>640</v>
      </c>
      <c r="E9940">
        <v>59</v>
      </c>
      <c r="F9940" t="s">
        <v>641</v>
      </c>
    </row>
    <row r="9941" spans="1:6" x14ac:dyDescent="0.5">
      <c r="A9941" s="4">
        <v>43602</v>
      </c>
      <c r="B9941" s="14">
        <v>0.30401620370370369</v>
      </c>
      <c r="C9941">
        <v>2</v>
      </c>
      <c r="D9941" t="s">
        <v>640</v>
      </c>
      <c r="E9941">
        <v>69</v>
      </c>
      <c r="F9941" t="s">
        <v>641</v>
      </c>
    </row>
    <row r="9942" spans="1:6" x14ac:dyDescent="0.5">
      <c r="A9942" s="4">
        <v>43602</v>
      </c>
      <c r="B9942" s="14">
        <v>0.30606481481481479</v>
      </c>
      <c r="C9942">
        <v>2</v>
      </c>
      <c r="D9942" t="s">
        <v>640</v>
      </c>
      <c r="E9942">
        <v>65</v>
      </c>
      <c r="F9942" t="s">
        <v>641</v>
      </c>
    </row>
    <row r="9943" spans="1:6" x14ac:dyDescent="0.5">
      <c r="A9943" s="4">
        <v>43602</v>
      </c>
      <c r="B9943" s="14">
        <v>0.30608796296296298</v>
      </c>
      <c r="C9943">
        <v>2</v>
      </c>
      <c r="D9943" t="s">
        <v>640</v>
      </c>
      <c r="E9943">
        <v>57</v>
      </c>
      <c r="F9943" t="s">
        <v>641</v>
      </c>
    </row>
    <row r="9944" spans="1:6" x14ac:dyDescent="0.5">
      <c r="A9944" s="4">
        <v>43602</v>
      </c>
      <c r="B9944" s="14">
        <v>0.30609953703703702</v>
      </c>
      <c r="C9944">
        <v>2</v>
      </c>
      <c r="D9944" t="s">
        <v>640</v>
      </c>
      <c r="E9944">
        <v>39</v>
      </c>
      <c r="F9944" t="s">
        <v>641</v>
      </c>
    </row>
    <row r="9945" spans="1:6" x14ac:dyDescent="0.5">
      <c r="A9945" s="4">
        <v>43602</v>
      </c>
      <c r="B9945" s="14">
        <v>0.30611111111111111</v>
      </c>
      <c r="C9945">
        <v>2</v>
      </c>
      <c r="D9945" t="s">
        <v>640</v>
      </c>
      <c r="E9945">
        <v>54</v>
      </c>
      <c r="F9945" t="s">
        <v>641</v>
      </c>
    </row>
    <row r="9946" spans="1:6" x14ac:dyDescent="0.5">
      <c r="A9946" s="4">
        <v>43602</v>
      </c>
      <c r="B9946" s="14">
        <v>0.30697916666666664</v>
      </c>
      <c r="C9946">
        <v>2</v>
      </c>
      <c r="D9946" t="s">
        <v>640</v>
      </c>
      <c r="E9946">
        <v>25</v>
      </c>
      <c r="F9946" t="s">
        <v>641</v>
      </c>
    </row>
    <row r="9947" spans="1:6" x14ac:dyDescent="0.5">
      <c r="A9947" s="4">
        <v>43602</v>
      </c>
      <c r="B9947" s="14">
        <v>0.30707175925925928</v>
      </c>
      <c r="C9947">
        <v>2</v>
      </c>
      <c r="D9947" t="s">
        <v>640</v>
      </c>
      <c r="E9947">
        <v>64</v>
      </c>
      <c r="F9947" t="s">
        <v>641</v>
      </c>
    </row>
    <row r="9948" spans="1:6" x14ac:dyDescent="0.5">
      <c r="A9948" s="4">
        <v>43602</v>
      </c>
      <c r="B9948" s="14">
        <v>0.30711805555555555</v>
      </c>
      <c r="C9948">
        <v>2</v>
      </c>
      <c r="D9948" t="s">
        <v>640</v>
      </c>
      <c r="E9948">
        <v>63</v>
      </c>
      <c r="F9948" t="s">
        <v>641</v>
      </c>
    </row>
    <row r="9949" spans="1:6" x14ac:dyDescent="0.5">
      <c r="A9949" s="4">
        <v>43602</v>
      </c>
      <c r="B9949" s="14">
        <v>0.33024305555555555</v>
      </c>
      <c r="C9949">
        <v>2</v>
      </c>
      <c r="D9949" t="s">
        <v>640</v>
      </c>
      <c r="E9949">
        <v>26</v>
      </c>
      <c r="F9949" t="s">
        <v>641</v>
      </c>
    </row>
    <row r="9950" spans="1:6" x14ac:dyDescent="0.5">
      <c r="A9950" s="4">
        <v>43602</v>
      </c>
      <c r="B9950" s="14">
        <v>0.34163194444444445</v>
      </c>
      <c r="C9950">
        <v>2</v>
      </c>
      <c r="D9950" t="s">
        <v>640</v>
      </c>
      <c r="E9950">
        <v>40</v>
      </c>
      <c r="F9950" t="s">
        <v>641</v>
      </c>
    </row>
    <row r="9951" spans="1:6" x14ac:dyDescent="0.5">
      <c r="A9951" s="4">
        <v>43602</v>
      </c>
      <c r="B9951" s="14">
        <v>0.36173611111111109</v>
      </c>
      <c r="C9951">
        <v>2</v>
      </c>
      <c r="D9951" t="s">
        <v>640</v>
      </c>
      <c r="E9951">
        <v>127</v>
      </c>
      <c r="F9951" t="s">
        <v>641</v>
      </c>
    </row>
    <row r="9952" spans="1:6" x14ac:dyDescent="0.5">
      <c r="A9952" s="4">
        <v>43602</v>
      </c>
      <c r="B9952" s="14">
        <v>0.36953703703703705</v>
      </c>
      <c r="C9952">
        <v>2</v>
      </c>
      <c r="D9952" t="s">
        <v>640</v>
      </c>
      <c r="E9952">
        <v>51</v>
      </c>
      <c r="F9952" t="s">
        <v>641</v>
      </c>
    </row>
    <row r="9953" spans="1:6" x14ac:dyDescent="0.5">
      <c r="A9953" s="4">
        <v>43602</v>
      </c>
      <c r="B9953" s="14">
        <v>0.36980324074074072</v>
      </c>
      <c r="C9953">
        <v>2</v>
      </c>
      <c r="D9953" t="s">
        <v>651</v>
      </c>
      <c r="E9953">
        <v>45</v>
      </c>
      <c r="F9953" t="s">
        <v>641</v>
      </c>
    </row>
    <row r="9954" spans="1:6" x14ac:dyDescent="0.5">
      <c r="A9954" s="4">
        <v>43602</v>
      </c>
      <c r="B9954" s="14">
        <v>0.37208333333333332</v>
      </c>
      <c r="C9954">
        <v>2</v>
      </c>
      <c r="D9954" t="s">
        <v>640</v>
      </c>
      <c r="E9954">
        <v>26</v>
      </c>
      <c r="F9954" t="s">
        <v>641</v>
      </c>
    </row>
    <row r="9955" spans="1:6" x14ac:dyDescent="0.5">
      <c r="A9955" s="4">
        <v>43602</v>
      </c>
      <c r="B9955" s="14">
        <v>0.37224537037037037</v>
      </c>
      <c r="C9955">
        <v>2</v>
      </c>
      <c r="D9955" t="s">
        <v>640</v>
      </c>
      <c r="E9955">
        <v>42</v>
      </c>
      <c r="F9955" t="s">
        <v>641</v>
      </c>
    </row>
    <row r="9956" spans="1:6" x14ac:dyDescent="0.5">
      <c r="A9956" s="4">
        <v>43602</v>
      </c>
      <c r="B9956" s="14">
        <v>0.37234953703703705</v>
      </c>
      <c r="C9956">
        <v>2</v>
      </c>
      <c r="D9956" t="s">
        <v>640</v>
      </c>
      <c r="E9956">
        <v>35</v>
      </c>
      <c r="F9956" t="s">
        <v>641</v>
      </c>
    </row>
    <row r="9957" spans="1:6" x14ac:dyDescent="0.5">
      <c r="A9957" s="4">
        <v>43602</v>
      </c>
      <c r="B9957" s="14">
        <v>0.37284722222222227</v>
      </c>
      <c r="C9957">
        <v>2</v>
      </c>
      <c r="D9957" t="s">
        <v>640</v>
      </c>
      <c r="E9957">
        <v>102</v>
      </c>
      <c r="F9957" t="s">
        <v>641</v>
      </c>
    </row>
    <row r="9958" spans="1:6" x14ac:dyDescent="0.5">
      <c r="A9958" s="4">
        <v>43602</v>
      </c>
      <c r="B9958" s="14">
        <v>0.37312499999999998</v>
      </c>
      <c r="C9958">
        <v>2</v>
      </c>
      <c r="D9958" t="s">
        <v>651</v>
      </c>
      <c r="E9958">
        <v>40</v>
      </c>
      <c r="F9958" t="s">
        <v>641</v>
      </c>
    </row>
    <row r="9959" spans="1:6" x14ac:dyDescent="0.5">
      <c r="A9959" s="4">
        <v>43602</v>
      </c>
      <c r="B9959" s="14">
        <v>0.43847222222222221</v>
      </c>
      <c r="C9959">
        <v>2</v>
      </c>
      <c r="D9959" t="s">
        <v>640</v>
      </c>
      <c r="E9959">
        <v>35</v>
      </c>
      <c r="F9959" t="s">
        <v>641</v>
      </c>
    </row>
    <row r="9960" spans="1:6" x14ac:dyDescent="0.5">
      <c r="A9960" s="4">
        <v>43602</v>
      </c>
      <c r="B9960" s="14">
        <v>0.43854166666666666</v>
      </c>
      <c r="C9960">
        <v>2</v>
      </c>
      <c r="D9960" t="s">
        <v>640</v>
      </c>
      <c r="E9960">
        <v>85</v>
      </c>
      <c r="F9960" t="s">
        <v>641</v>
      </c>
    </row>
    <row r="9961" spans="1:6" x14ac:dyDescent="0.5">
      <c r="A9961" s="4">
        <v>43602</v>
      </c>
      <c r="B9961" s="14">
        <v>0.43899305555555551</v>
      </c>
      <c r="C9961">
        <v>2</v>
      </c>
      <c r="D9961" t="s">
        <v>640</v>
      </c>
      <c r="E9961">
        <v>80</v>
      </c>
      <c r="F9961" t="s">
        <v>641</v>
      </c>
    </row>
    <row r="9962" spans="1:6" x14ac:dyDescent="0.5">
      <c r="A9962" s="4">
        <v>43602</v>
      </c>
      <c r="B9962" s="14">
        <v>0.43969907407407405</v>
      </c>
      <c r="C9962">
        <v>2</v>
      </c>
      <c r="D9962" t="s">
        <v>640</v>
      </c>
      <c r="E9962">
        <v>38</v>
      </c>
      <c r="F9962" t="s">
        <v>641</v>
      </c>
    </row>
    <row r="9963" spans="1:6" x14ac:dyDescent="0.5">
      <c r="A9963" s="4">
        <v>43602</v>
      </c>
      <c r="B9963" s="14">
        <v>0.44555555555555554</v>
      </c>
      <c r="C9963">
        <v>2</v>
      </c>
      <c r="D9963" t="s">
        <v>640</v>
      </c>
      <c r="E9963">
        <v>54</v>
      </c>
      <c r="F9963" t="s">
        <v>641</v>
      </c>
    </row>
    <row r="9964" spans="1:6" x14ac:dyDescent="0.5">
      <c r="A9964" s="4">
        <v>43602</v>
      </c>
      <c r="B9964" s="14">
        <v>0.44556712962962958</v>
      </c>
      <c r="C9964">
        <v>2</v>
      </c>
      <c r="D9964" t="s">
        <v>640</v>
      </c>
      <c r="E9964">
        <v>38</v>
      </c>
      <c r="F9964" t="s">
        <v>641</v>
      </c>
    </row>
    <row r="9965" spans="1:6" x14ac:dyDescent="0.5">
      <c r="A9965" s="4">
        <v>43602</v>
      </c>
      <c r="B9965" s="14">
        <v>0.4460648148148148</v>
      </c>
      <c r="C9965">
        <v>2</v>
      </c>
      <c r="D9965" t="s">
        <v>640</v>
      </c>
      <c r="E9965">
        <v>44</v>
      </c>
      <c r="F9965" t="s">
        <v>641</v>
      </c>
    </row>
    <row r="9966" spans="1:6" x14ac:dyDescent="0.5">
      <c r="A9966" s="4">
        <v>43602</v>
      </c>
      <c r="B9966" s="14">
        <v>0.44609953703703703</v>
      </c>
      <c r="C9966">
        <v>2</v>
      </c>
      <c r="D9966" t="s">
        <v>640</v>
      </c>
      <c r="E9966">
        <v>42</v>
      </c>
      <c r="F9966" t="s">
        <v>641</v>
      </c>
    </row>
    <row r="9967" spans="1:6" x14ac:dyDescent="0.5">
      <c r="A9967" s="4">
        <v>43602</v>
      </c>
      <c r="B9967" s="14">
        <v>0.4461458333333333</v>
      </c>
      <c r="C9967">
        <v>2</v>
      </c>
      <c r="D9967" t="s">
        <v>640</v>
      </c>
      <c r="E9967">
        <v>45</v>
      </c>
      <c r="F9967" t="s">
        <v>641</v>
      </c>
    </row>
    <row r="9968" spans="1:6" x14ac:dyDescent="0.5">
      <c r="A9968" s="4">
        <v>43602</v>
      </c>
      <c r="B9968" s="14">
        <v>0.44619212962962962</v>
      </c>
      <c r="C9968">
        <v>2</v>
      </c>
      <c r="D9968" t="s">
        <v>640</v>
      </c>
      <c r="E9968">
        <v>88</v>
      </c>
      <c r="F9968" t="s">
        <v>641</v>
      </c>
    </row>
    <row r="9969" spans="1:6" x14ac:dyDescent="0.5">
      <c r="A9969" s="4">
        <v>43602</v>
      </c>
      <c r="B9969" s="14">
        <v>0.44684027777777779</v>
      </c>
      <c r="C9969">
        <v>2</v>
      </c>
      <c r="D9969" t="s">
        <v>640</v>
      </c>
      <c r="E9969">
        <v>38</v>
      </c>
      <c r="F9969" t="s">
        <v>641</v>
      </c>
    </row>
    <row r="9970" spans="1:6" x14ac:dyDescent="0.5">
      <c r="A9970" s="4">
        <v>43602</v>
      </c>
      <c r="B9970" s="14">
        <v>0.44703703703703707</v>
      </c>
      <c r="C9970">
        <v>2</v>
      </c>
      <c r="D9970" t="s">
        <v>640</v>
      </c>
      <c r="E9970">
        <v>42</v>
      </c>
      <c r="F9970" t="s">
        <v>641</v>
      </c>
    </row>
    <row r="9971" spans="1:6" x14ac:dyDescent="0.5">
      <c r="A9971" s="4">
        <v>43602</v>
      </c>
      <c r="B9971" s="14">
        <v>0.44733796296296297</v>
      </c>
      <c r="C9971">
        <v>2</v>
      </c>
      <c r="D9971" t="s">
        <v>640</v>
      </c>
      <c r="E9971">
        <v>19</v>
      </c>
      <c r="F9971" t="s">
        <v>641</v>
      </c>
    </row>
    <row r="9972" spans="1:6" x14ac:dyDescent="0.5">
      <c r="A9972" s="4">
        <v>43602</v>
      </c>
      <c r="B9972" s="14">
        <v>0.44859953703703703</v>
      </c>
      <c r="C9972">
        <v>2</v>
      </c>
      <c r="D9972" t="s">
        <v>640</v>
      </c>
      <c r="E9972">
        <v>48</v>
      </c>
      <c r="F9972" t="s">
        <v>641</v>
      </c>
    </row>
    <row r="9973" spans="1:6" x14ac:dyDescent="0.5">
      <c r="A9973" s="4">
        <v>43602</v>
      </c>
      <c r="B9973" s="14">
        <v>0.44876157407407408</v>
      </c>
      <c r="C9973">
        <v>2</v>
      </c>
      <c r="D9973" t="s">
        <v>640</v>
      </c>
      <c r="E9973">
        <v>61</v>
      </c>
      <c r="F9973" t="s">
        <v>641</v>
      </c>
    </row>
    <row r="9974" spans="1:6" x14ac:dyDescent="0.5">
      <c r="A9974" s="4">
        <v>43602</v>
      </c>
      <c r="B9974" s="14">
        <v>0.44924768518518521</v>
      </c>
      <c r="C9974">
        <v>2</v>
      </c>
      <c r="D9974" t="s">
        <v>640</v>
      </c>
      <c r="E9974">
        <v>87</v>
      </c>
      <c r="F9974" t="s">
        <v>641</v>
      </c>
    </row>
    <row r="9975" spans="1:6" x14ac:dyDescent="0.5">
      <c r="A9975" s="4">
        <v>43602</v>
      </c>
      <c r="B9975" s="14">
        <v>0.45063657407407409</v>
      </c>
      <c r="C9975">
        <v>2</v>
      </c>
      <c r="D9975" t="s">
        <v>640</v>
      </c>
      <c r="E9975">
        <v>20</v>
      </c>
      <c r="F9975" t="s">
        <v>641</v>
      </c>
    </row>
    <row r="9976" spans="1:6" x14ac:dyDescent="0.5">
      <c r="A9976" s="4">
        <v>43602</v>
      </c>
      <c r="B9976" s="14">
        <v>0.48199074074074072</v>
      </c>
      <c r="C9976">
        <v>2</v>
      </c>
      <c r="D9976" t="s">
        <v>640</v>
      </c>
      <c r="E9976">
        <v>38</v>
      </c>
      <c r="F9976" t="s">
        <v>641</v>
      </c>
    </row>
    <row r="9977" spans="1:6" x14ac:dyDescent="0.5">
      <c r="A9977" s="4">
        <v>43602</v>
      </c>
      <c r="B9977" s="14">
        <v>0.48586805555555551</v>
      </c>
      <c r="C9977">
        <v>2</v>
      </c>
      <c r="D9977" t="s">
        <v>640</v>
      </c>
      <c r="E9977">
        <v>86</v>
      </c>
      <c r="F9977" t="s">
        <v>641</v>
      </c>
    </row>
    <row r="9978" spans="1:6" x14ac:dyDescent="0.5">
      <c r="A9978" s="4">
        <v>43602</v>
      </c>
      <c r="B9978" s="14">
        <v>0.48587962962962966</v>
      </c>
      <c r="C9978">
        <v>2</v>
      </c>
      <c r="D9978" t="s">
        <v>640</v>
      </c>
      <c r="E9978">
        <v>72</v>
      </c>
      <c r="F9978" t="s">
        <v>641</v>
      </c>
    </row>
    <row r="9979" spans="1:6" x14ac:dyDescent="0.5">
      <c r="A9979" s="4">
        <v>43602</v>
      </c>
      <c r="B9979" s="14">
        <v>0.4863425925925926</v>
      </c>
      <c r="C9979">
        <v>2</v>
      </c>
      <c r="D9979" t="s">
        <v>640</v>
      </c>
      <c r="E9979">
        <v>74</v>
      </c>
      <c r="F9979" t="s">
        <v>641</v>
      </c>
    </row>
    <row r="9980" spans="1:6" x14ac:dyDescent="0.5">
      <c r="A9980" s="4">
        <v>43602</v>
      </c>
      <c r="B9980" s="14">
        <v>0.5060648148148148</v>
      </c>
      <c r="C9980">
        <v>2</v>
      </c>
      <c r="D9980" t="s">
        <v>640</v>
      </c>
      <c r="E9980">
        <v>127</v>
      </c>
      <c r="F9980" t="s">
        <v>641</v>
      </c>
    </row>
    <row r="9981" spans="1:6" x14ac:dyDescent="0.5">
      <c r="A9981" s="4">
        <v>43602</v>
      </c>
      <c r="B9981" s="14">
        <v>0.50798611111111114</v>
      </c>
      <c r="C9981">
        <v>2</v>
      </c>
      <c r="D9981" t="s">
        <v>640</v>
      </c>
      <c r="E9981">
        <v>76</v>
      </c>
      <c r="F9981" t="s">
        <v>641</v>
      </c>
    </row>
    <row r="9982" spans="1:6" x14ac:dyDescent="0.5">
      <c r="A9982" s="4">
        <v>43602</v>
      </c>
      <c r="B9982" s="14">
        <v>0.51004629629629628</v>
      </c>
      <c r="C9982">
        <v>2</v>
      </c>
      <c r="D9982" t="s">
        <v>640</v>
      </c>
      <c r="E9982">
        <v>16</v>
      </c>
      <c r="F9982" t="s">
        <v>641</v>
      </c>
    </row>
    <row r="9983" spans="1:6" x14ac:dyDescent="0.5">
      <c r="A9983" s="4">
        <v>43602</v>
      </c>
      <c r="B9983" s="14">
        <v>0.52938657407407408</v>
      </c>
      <c r="C9983">
        <v>2</v>
      </c>
      <c r="D9983" t="s">
        <v>640</v>
      </c>
      <c r="E9983">
        <v>55</v>
      </c>
      <c r="F9983" t="s">
        <v>641</v>
      </c>
    </row>
    <row r="9984" spans="1:6" x14ac:dyDescent="0.5">
      <c r="A9984" s="4">
        <v>43602</v>
      </c>
      <c r="B9984" s="14">
        <v>0.52980324074074081</v>
      </c>
      <c r="C9984">
        <v>2</v>
      </c>
      <c r="D9984" t="s">
        <v>640</v>
      </c>
      <c r="E9984">
        <v>62</v>
      </c>
      <c r="F9984" t="s">
        <v>641</v>
      </c>
    </row>
    <row r="9985" spans="1:25" x14ac:dyDescent="0.5">
      <c r="A9985" s="4">
        <v>43602</v>
      </c>
      <c r="B9985" s="14">
        <v>0.55805555555555553</v>
      </c>
      <c r="C9985">
        <v>2</v>
      </c>
      <c r="D9985" t="s">
        <v>651</v>
      </c>
      <c r="E9985">
        <v>41</v>
      </c>
      <c r="F9985" t="s">
        <v>641</v>
      </c>
    </row>
    <row r="9986" spans="1:25" x14ac:dyDescent="0.5">
      <c r="A9986" s="4">
        <v>43602</v>
      </c>
      <c r="B9986" s="14">
        <v>0.55810185185185179</v>
      </c>
      <c r="C9986">
        <v>2</v>
      </c>
      <c r="D9986" t="s">
        <v>640</v>
      </c>
      <c r="E9986">
        <v>52</v>
      </c>
      <c r="F9986" t="s">
        <v>641</v>
      </c>
    </row>
    <row r="9987" spans="1:25" x14ac:dyDescent="0.5">
      <c r="A9987" s="4">
        <v>43602</v>
      </c>
      <c r="B9987" s="14">
        <v>0.55815972222222221</v>
      </c>
      <c r="C9987">
        <v>2</v>
      </c>
      <c r="D9987" t="s">
        <v>640</v>
      </c>
      <c r="E9987">
        <v>50</v>
      </c>
      <c r="F9987" t="s">
        <v>641</v>
      </c>
    </row>
    <row r="9988" spans="1:25" x14ac:dyDescent="0.5">
      <c r="A9988" s="4">
        <v>43602</v>
      </c>
      <c r="B9988" s="14">
        <v>0.55898148148148141</v>
      </c>
      <c r="C9988">
        <v>2</v>
      </c>
      <c r="D9988" t="s">
        <v>651</v>
      </c>
      <c r="E9988">
        <v>67</v>
      </c>
      <c r="F9988" t="s">
        <v>641</v>
      </c>
    </row>
    <row r="9989" spans="1:25" x14ac:dyDescent="0.5">
      <c r="A9989" s="4">
        <v>43602</v>
      </c>
      <c r="B9989" s="14">
        <v>0.5590046296296296</v>
      </c>
      <c r="C9989">
        <v>2</v>
      </c>
      <c r="D9989" t="s">
        <v>640</v>
      </c>
      <c r="E9989">
        <v>52</v>
      </c>
      <c r="F9989" t="s">
        <v>641</v>
      </c>
    </row>
    <row r="9990" spans="1:25" x14ac:dyDescent="0.5">
      <c r="A9990" s="4">
        <v>43602</v>
      </c>
      <c r="B9990" s="14">
        <v>0.55907407407407406</v>
      </c>
      <c r="C9990">
        <v>2</v>
      </c>
      <c r="D9990" t="s">
        <v>651</v>
      </c>
      <c r="E9990">
        <v>54</v>
      </c>
      <c r="F9990" t="s">
        <v>641</v>
      </c>
    </row>
    <row r="9991" spans="1:25" x14ac:dyDescent="0.5">
      <c r="A9991" s="4">
        <v>43602</v>
      </c>
      <c r="B9991" s="14">
        <v>0.55921296296296297</v>
      </c>
      <c r="C9991">
        <v>2</v>
      </c>
      <c r="D9991" t="s">
        <v>640</v>
      </c>
      <c r="E9991">
        <v>29</v>
      </c>
      <c r="F9991" t="s">
        <v>641</v>
      </c>
    </row>
    <row r="9992" spans="1:25" x14ac:dyDescent="0.5">
      <c r="A9992" s="4">
        <v>43602</v>
      </c>
      <c r="B9992" s="14">
        <v>0.55930555555555561</v>
      </c>
      <c r="C9992">
        <v>2</v>
      </c>
      <c r="D9992" t="s">
        <v>640</v>
      </c>
      <c r="E9992">
        <v>25</v>
      </c>
      <c r="F9992" t="s">
        <v>641</v>
      </c>
    </row>
    <row r="9993" spans="1:25" x14ac:dyDescent="0.5">
      <c r="A9993" s="4">
        <v>43602</v>
      </c>
      <c r="B9993" s="14">
        <v>0.55973379629629627</v>
      </c>
      <c r="C9993">
        <v>2</v>
      </c>
      <c r="D9993" t="s">
        <v>640</v>
      </c>
      <c r="E9993">
        <v>91</v>
      </c>
      <c r="F9993" t="s">
        <v>641</v>
      </c>
    </row>
    <row r="9994" spans="1:25" x14ac:dyDescent="0.5">
      <c r="A9994" s="4">
        <v>43602</v>
      </c>
      <c r="B9994" s="14">
        <v>0.57445601851851846</v>
      </c>
      <c r="C9994">
        <v>1</v>
      </c>
      <c r="D9994" t="s">
        <v>640</v>
      </c>
      <c r="E9994">
        <v>43</v>
      </c>
      <c r="F9994" t="s">
        <v>641</v>
      </c>
    </row>
    <row r="9995" spans="1:25" x14ac:dyDescent="0.5">
      <c r="A9995" s="4">
        <v>43602</v>
      </c>
      <c r="B9995" s="14">
        <v>0.62122685185185189</v>
      </c>
      <c r="C9995">
        <v>2</v>
      </c>
      <c r="D9995" t="s">
        <v>640</v>
      </c>
      <c r="E9995">
        <v>19</v>
      </c>
      <c r="F9995" t="s">
        <v>641</v>
      </c>
    </row>
    <row r="9996" spans="1:25" x14ac:dyDescent="0.5">
      <c r="A9996" s="4">
        <v>43602</v>
      </c>
      <c r="B9996" s="14">
        <v>0.62858796296296293</v>
      </c>
      <c r="C9996">
        <v>1</v>
      </c>
      <c r="D9996" t="s">
        <v>651</v>
      </c>
      <c r="E9996">
        <v>50</v>
      </c>
      <c r="F9996" t="s">
        <v>641</v>
      </c>
    </row>
    <row r="9997" spans="1:25" x14ac:dyDescent="0.5">
      <c r="A9997" s="4">
        <v>43602</v>
      </c>
      <c r="B9997" s="14">
        <v>0.64634259259259264</v>
      </c>
      <c r="C9997">
        <v>2</v>
      </c>
      <c r="D9997" t="s">
        <v>640</v>
      </c>
      <c r="E9997">
        <v>72</v>
      </c>
      <c r="F9997" t="s">
        <v>641</v>
      </c>
    </row>
    <row r="9998" spans="1:25" x14ac:dyDescent="0.5">
      <c r="A9998" s="4">
        <v>43602</v>
      </c>
      <c r="B9998" s="14">
        <v>0.64871527777777771</v>
      </c>
      <c r="C9998">
        <v>2</v>
      </c>
      <c r="D9998" t="s">
        <v>651</v>
      </c>
      <c r="E9998">
        <v>40</v>
      </c>
      <c r="F9998" t="s">
        <v>642</v>
      </c>
      <c r="K9998" t="s">
        <v>642</v>
      </c>
      <c r="L9998" s="14">
        <v>6.9444444444444444E-5</v>
      </c>
      <c r="M9998" s="14">
        <v>0.64878472222222217</v>
      </c>
      <c r="N9998">
        <v>1</v>
      </c>
      <c r="P9998" t="s">
        <v>687</v>
      </c>
      <c r="Q9998">
        <v>0.6</v>
      </c>
      <c r="R9998">
        <v>0.6</v>
      </c>
      <c r="S9998">
        <v>30</v>
      </c>
      <c r="T9998" t="s">
        <v>649</v>
      </c>
      <c r="U9998">
        <v>1</v>
      </c>
      <c r="V9998">
        <v>1</v>
      </c>
    </row>
    <row r="9999" spans="1:25" x14ac:dyDescent="0.5">
      <c r="A9999" s="4">
        <v>43602</v>
      </c>
      <c r="C9999">
        <v>2</v>
      </c>
      <c r="D9999" t="s">
        <v>595</v>
      </c>
      <c r="F9999" t="s">
        <v>595</v>
      </c>
      <c r="K9999" t="s">
        <v>642</v>
      </c>
      <c r="M9999" s="14">
        <v>0.64906249999999999</v>
      </c>
      <c r="N9999" t="s">
        <v>707</v>
      </c>
      <c r="P9999" t="s">
        <v>687</v>
      </c>
      <c r="T9999" t="s">
        <v>649</v>
      </c>
      <c r="U9999">
        <v>1</v>
      </c>
      <c r="X9999">
        <v>1</v>
      </c>
      <c r="Y9999" t="s">
        <v>732</v>
      </c>
    </row>
    <row r="10000" spans="1:25" x14ac:dyDescent="0.5">
      <c r="A10000" s="4">
        <v>43602</v>
      </c>
      <c r="B10000" s="14">
        <v>0.67767361111111113</v>
      </c>
      <c r="C10000">
        <v>2</v>
      </c>
      <c r="D10000" t="s">
        <v>640</v>
      </c>
      <c r="E10000">
        <v>44</v>
      </c>
      <c r="F10000" t="s">
        <v>641</v>
      </c>
    </row>
    <row r="10001" spans="1:25" x14ac:dyDescent="0.5">
      <c r="A10001" s="4">
        <v>43602</v>
      </c>
      <c r="B10001" s="14">
        <v>0.67776620370370377</v>
      </c>
      <c r="C10001">
        <v>2</v>
      </c>
      <c r="D10001" t="s">
        <v>640</v>
      </c>
      <c r="E10001">
        <v>43</v>
      </c>
      <c r="F10001" t="s">
        <v>641</v>
      </c>
    </row>
    <row r="10002" spans="1:25" x14ac:dyDescent="0.5">
      <c r="A10002" s="4">
        <v>43602</v>
      </c>
      <c r="B10002" s="14">
        <v>0.67782407407407408</v>
      </c>
      <c r="C10002">
        <v>2</v>
      </c>
      <c r="D10002" t="s">
        <v>640</v>
      </c>
      <c r="E10002">
        <v>39</v>
      </c>
      <c r="F10002" t="s">
        <v>641</v>
      </c>
    </row>
    <row r="10003" spans="1:25" x14ac:dyDescent="0.5">
      <c r="A10003" s="4">
        <v>43602</v>
      </c>
      <c r="B10003" s="14">
        <v>0.67787037037037035</v>
      </c>
      <c r="C10003">
        <v>2</v>
      </c>
      <c r="D10003" t="s">
        <v>640</v>
      </c>
      <c r="E10003">
        <v>55</v>
      </c>
      <c r="F10003" t="s">
        <v>641</v>
      </c>
    </row>
    <row r="10004" spans="1:25" x14ac:dyDescent="0.5">
      <c r="A10004" s="4">
        <v>43602</v>
      </c>
      <c r="B10004" s="14">
        <v>0.67789351851851853</v>
      </c>
      <c r="C10004">
        <v>2</v>
      </c>
      <c r="D10004" t="s">
        <v>640</v>
      </c>
      <c r="E10004">
        <v>82</v>
      </c>
      <c r="F10004" t="s">
        <v>641</v>
      </c>
    </row>
    <row r="10005" spans="1:25" x14ac:dyDescent="0.5">
      <c r="A10005" s="4">
        <v>43602</v>
      </c>
      <c r="B10005" s="14">
        <v>0.67792824074074076</v>
      </c>
      <c r="C10005">
        <v>2</v>
      </c>
      <c r="D10005" t="s">
        <v>640</v>
      </c>
      <c r="E10005">
        <v>104</v>
      </c>
      <c r="F10005" t="s">
        <v>641</v>
      </c>
    </row>
    <row r="10006" spans="1:25" x14ac:dyDescent="0.5">
      <c r="A10006" s="4">
        <v>43602</v>
      </c>
      <c r="B10006" s="14">
        <v>0.67800925925925926</v>
      </c>
      <c r="C10006">
        <v>2</v>
      </c>
      <c r="D10006" t="s">
        <v>640</v>
      </c>
      <c r="E10006">
        <v>44</v>
      </c>
      <c r="F10006" t="s">
        <v>641</v>
      </c>
    </row>
    <row r="10007" spans="1:25" x14ac:dyDescent="0.5">
      <c r="A10007" s="4">
        <v>43602</v>
      </c>
      <c r="B10007" s="14">
        <v>0.7535532407407407</v>
      </c>
      <c r="C10007">
        <v>2</v>
      </c>
      <c r="D10007" t="s">
        <v>640</v>
      </c>
      <c r="E10007">
        <v>120</v>
      </c>
      <c r="F10007" t="s">
        <v>641</v>
      </c>
    </row>
    <row r="10008" spans="1:25" x14ac:dyDescent="0.5">
      <c r="A10008" s="4">
        <v>43602</v>
      </c>
      <c r="B10008" s="14">
        <v>0.91377314814814825</v>
      </c>
      <c r="C10008">
        <v>2</v>
      </c>
      <c r="D10008" t="s">
        <v>640</v>
      </c>
      <c r="E10008">
        <v>50</v>
      </c>
      <c r="F10008" t="s">
        <v>641</v>
      </c>
    </row>
    <row r="10009" spans="1:25" x14ac:dyDescent="0.5">
      <c r="A10009" s="4">
        <v>43602</v>
      </c>
      <c r="B10009" s="14">
        <v>0.91991898148148143</v>
      </c>
      <c r="C10009">
        <v>2</v>
      </c>
      <c r="D10009" t="s">
        <v>640</v>
      </c>
      <c r="E10009">
        <v>45</v>
      </c>
      <c r="F10009" t="s">
        <v>641</v>
      </c>
    </row>
    <row r="10010" spans="1:25" x14ac:dyDescent="0.5">
      <c r="A10010" s="4">
        <v>43602</v>
      </c>
      <c r="B10010" s="14">
        <v>0.92002314814814812</v>
      </c>
      <c r="C10010">
        <v>2</v>
      </c>
      <c r="D10010" t="s">
        <v>640</v>
      </c>
      <c r="E10010">
        <v>45</v>
      </c>
      <c r="F10010" t="s">
        <v>641</v>
      </c>
    </row>
    <row r="10011" spans="1:25" x14ac:dyDescent="0.5">
      <c r="A10011" s="4">
        <v>43602</v>
      </c>
      <c r="B10011" s="14">
        <v>0.9211111111111111</v>
      </c>
      <c r="C10011">
        <v>4</v>
      </c>
      <c r="D10011" t="s">
        <v>640</v>
      </c>
      <c r="E10011">
        <v>98</v>
      </c>
      <c r="F10011" t="s">
        <v>646</v>
      </c>
      <c r="T10011" t="s">
        <v>669</v>
      </c>
      <c r="U10011">
        <v>1</v>
      </c>
      <c r="W10011">
        <v>1</v>
      </c>
      <c r="Y10011" t="s">
        <v>740</v>
      </c>
    </row>
    <row r="10012" spans="1:25" x14ac:dyDescent="0.5">
      <c r="A10012" s="4">
        <v>43602</v>
      </c>
      <c r="B10012" s="14">
        <v>0.92162037037037037</v>
      </c>
      <c r="C10012">
        <v>2</v>
      </c>
      <c r="D10012" t="s">
        <v>640</v>
      </c>
      <c r="E10012">
        <v>21</v>
      </c>
      <c r="F10012" t="s">
        <v>641</v>
      </c>
    </row>
    <row r="10013" spans="1:25" x14ac:dyDescent="0.5">
      <c r="A10013" s="4">
        <v>43602</v>
      </c>
      <c r="B10013" s="14">
        <v>0.92774305555555558</v>
      </c>
      <c r="C10013">
        <v>2</v>
      </c>
      <c r="D10013" t="s">
        <v>640</v>
      </c>
      <c r="E10013">
        <v>84</v>
      </c>
      <c r="F10013" t="s">
        <v>641</v>
      </c>
    </row>
    <row r="10014" spans="1:25" x14ac:dyDescent="0.5">
      <c r="A10014" s="4">
        <v>43602</v>
      </c>
      <c r="B10014" s="14">
        <v>0.93753472222222223</v>
      </c>
      <c r="C10014">
        <v>2</v>
      </c>
      <c r="D10014" t="s">
        <v>651</v>
      </c>
      <c r="E10014">
        <v>53</v>
      </c>
      <c r="F10014" t="s">
        <v>642</v>
      </c>
      <c r="K10014" t="s">
        <v>642</v>
      </c>
      <c r="L10014" s="14">
        <v>3.8194444444444446E-4</v>
      </c>
      <c r="M10014" s="14">
        <v>0.93791666666666673</v>
      </c>
      <c r="N10014">
        <v>1</v>
      </c>
      <c r="P10014" t="s">
        <v>687</v>
      </c>
      <c r="Q10014">
        <v>0.6</v>
      </c>
      <c r="R10014">
        <v>0.6</v>
      </c>
      <c r="S10014">
        <v>30</v>
      </c>
      <c r="T10014" t="s">
        <v>669</v>
      </c>
      <c r="U10014">
        <v>1</v>
      </c>
      <c r="V10014">
        <v>1</v>
      </c>
    </row>
    <row r="10015" spans="1:25" x14ac:dyDescent="0.5">
      <c r="A10015" s="4">
        <v>43602</v>
      </c>
      <c r="B10015" s="14">
        <v>0.93924768518518509</v>
      </c>
      <c r="C10015">
        <v>2</v>
      </c>
      <c r="D10015" t="s">
        <v>640</v>
      </c>
      <c r="E10015">
        <v>119</v>
      </c>
      <c r="F10015" t="s">
        <v>641</v>
      </c>
    </row>
    <row r="10016" spans="1:25" x14ac:dyDescent="0.5">
      <c r="A10016" s="4">
        <v>43602</v>
      </c>
      <c r="B10016" s="14">
        <v>0.93929398148148147</v>
      </c>
      <c r="C10016">
        <v>2</v>
      </c>
      <c r="D10016" t="s">
        <v>640</v>
      </c>
      <c r="E10016">
        <v>70</v>
      </c>
      <c r="F10016" t="s">
        <v>641</v>
      </c>
    </row>
    <row r="10017" spans="1:23" x14ac:dyDescent="0.5">
      <c r="A10017" s="4">
        <v>43602</v>
      </c>
      <c r="B10017" s="14">
        <v>0.94079861111111107</v>
      </c>
      <c r="C10017">
        <v>1</v>
      </c>
      <c r="D10017" t="s">
        <v>651</v>
      </c>
      <c r="E10017">
        <v>42</v>
      </c>
      <c r="F10017" t="s">
        <v>642</v>
      </c>
      <c r="U10017">
        <v>1</v>
      </c>
      <c r="W10017">
        <v>1</v>
      </c>
    </row>
    <row r="10018" spans="1:23" x14ac:dyDescent="0.5">
      <c r="A10018" s="4">
        <v>43602</v>
      </c>
      <c r="B10018" s="14">
        <v>0.94592592592592595</v>
      </c>
      <c r="C10018">
        <v>1</v>
      </c>
      <c r="D10018" t="s">
        <v>640</v>
      </c>
      <c r="E10018">
        <v>42</v>
      </c>
      <c r="F10018" t="s">
        <v>641</v>
      </c>
    </row>
    <row r="10019" spans="1:23" x14ac:dyDescent="0.5">
      <c r="A10019" s="4">
        <v>43602</v>
      </c>
      <c r="B10019" s="14">
        <v>0.95759259259259266</v>
      </c>
      <c r="C10019">
        <v>2</v>
      </c>
      <c r="D10019" t="s">
        <v>640</v>
      </c>
      <c r="E10019">
        <v>47</v>
      </c>
      <c r="F10019" t="s">
        <v>641</v>
      </c>
    </row>
    <row r="10020" spans="1:23" x14ac:dyDescent="0.5">
      <c r="A10020" s="4">
        <v>43602</v>
      </c>
      <c r="B10020" s="14">
        <v>0.97258101851851853</v>
      </c>
      <c r="C10020">
        <v>1</v>
      </c>
      <c r="D10020" t="s">
        <v>651</v>
      </c>
      <c r="E10020">
        <v>40</v>
      </c>
      <c r="F10020" t="s">
        <v>641</v>
      </c>
    </row>
    <row r="10021" spans="1:23" x14ac:dyDescent="0.5">
      <c r="A10021" s="4">
        <v>43602</v>
      </c>
      <c r="B10021" s="14">
        <v>0.97403935185185186</v>
      </c>
      <c r="C10021">
        <v>2</v>
      </c>
      <c r="D10021" t="s">
        <v>640</v>
      </c>
      <c r="E10021">
        <v>126</v>
      </c>
      <c r="F10021" t="s">
        <v>641</v>
      </c>
    </row>
    <row r="10022" spans="1:23" x14ac:dyDescent="0.5">
      <c r="A10022" s="4">
        <v>43602</v>
      </c>
      <c r="B10022" s="14">
        <v>0.99722222222222223</v>
      </c>
      <c r="C10022">
        <v>2</v>
      </c>
      <c r="D10022" t="s">
        <v>640</v>
      </c>
      <c r="E10022">
        <v>43</v>
      </c>
      <c r="F10022" t="s">
        <v>641</v>
      </c>
    </row>
    <row r="10023" spans="1:23" x14ac:dyDescent="0.5">
      <c r="A10023" s="4">
        <v>43602</v>
      </c>
      <c r="B10023" s="14">
        <v>0.99785879629629637</v>
      </c>
      <c r="C10023">
        <v>2</v>
      </c>
      <c r="D10023" t="s">
        <v>640</v>
      </c>
      <c r="E10023">
        <v>127</v>
      </c>
      <c r="F10023" t="s">
        <v>641</v>
      </c>
    </row>
    <row r="10024" spans="1:23" x14ac:dyDescent="0.5">
      <c r="A10024" s="4">
        <v>43603</v>
      </c>
      <c r="B10024" s="14">
        <v>4.6446759259259257E-2</v>
      </c>
      <c r="C10024">
        <v>1</v>
      </c>
      <c r="D10024" t="s">
        <v>640</v>
      </c>
      <c r="E10024">
        <v>51</v>
      </c>
      <c r="F10024" t="s">
        <v>641</v>
      </c>
    </row>
    <row r="10025" spans="1:23" x14ac:dyDescent="0.5">
      <c r="A10025" s="4">
        <v>43603</v>
      </c>
      <c r="B10025" s="14">
        <v>5.2210648148148152E-2</v>
      </c>
      <c r="C10025">
        <v>1</v>
      </c>
      <c r="D10025" t="s">
        <v>640</v>
      </c>
      <c r="E10025">
        <v>38</v>
      </c>
      <c r="F10025" t="s">
        <v>641</v>
      </c>
    </row>
    <row r="10026" spans="1:23" x14ac:dyDescent="0.5">
      <c r="A10026" s="4">
        <v>43603</v>
      </c>
      <c r="B10026" s="14">
        <v>7.4664351851851843E-2</v>
      </c>
      <c r="C10026">
        <v>2</v>
      </c>
      <c r="D10026" t="s">
        <v>651</v>
      </c>
      <c r="E10026">
        <v>38</v>
      </c>
      <c r="F10026" t="s">
        <v>642</v>
      </c>
      <c r="K10026" t="s">
        <v>642</v>
      </c>
      <c r="L10026" s="14">
        <v>3.8194444444444446E-4</v>
      </c>
      <c r="M10026" s="14">
        <v>7.5046296296296292E-2</v>
      </c>
      <c r="N10026">
        <v>1</v>
      </c>
      <c r="P10026" t="s">
        <v>687</v>
      </c>
      <c r="Q10026">
        <v>0.6</v>
      </c>
      <c r="R10026">
        <v>0.6</v>
      </c>
      <c r="S10026">
        <v>30</v>
      </c>
      <c r="T10026" t="s">
        <v>669</v>
      </c>
      <c r="U10026">
        <v>1</v>
      </c>
      <c r="V10026">
        <v>1</v>
      </c>
    </row>
    <row r="10027" spans="1:23" x14ac:dyDescent="0.5">
      <c r="A10027" s="4">
        <v>43603</v>
      </c>
      <c r="B10027" s="14">
        <v>0.1988310185185185</v>
      </c>
      <c r="C10027">
        <v>2</v>
      </c>
      <c r="D10027" t="s">
        <v>640</v>
      </c>
      <c r="E10027">
        <v>55</v>
      </c>
      <c r="F10027" t="s">
        <v>641</v>
      </c>
    </row>
    <row r="10028" spans="1:23" x14ac:dyDescent="0.5">
      <c r="A10028" s="4">
        <v>43603</v>
      </c>
      <c r="B10028" s="14">
        <v>0.20181712962962961</v>
      </c>
      <c r="C10028">
        <v>2</v>
      </c>
      <c r="D10028" t="s">
        <v>640</v>
      </c>
      <c r="E10028">
        <v>6</v>
      </c>
      <c r="F10028" t="s">
        <v>641</v>
      </c>
    </row>
    <row r="10029" spans="1:23" x14ac:dyDescent="0.5">
      <c r="A10029" s="4">
        <v>43603</v>
      </c>
      <c r="B10029" s="14">
        <v>0.20212962962962963</v>
      </c>
      <c r="C10029">
        <v>2</v>
      </c>
      <c r="D10029" t="s">
        <v>640</v>
      </c>
      <c r="E10029">
        <v>54</v>
      </c>
      <c r="F10029" t="s">
        <v>641</v>
      </c>
    </row>
    <row r="10030" spans="1:23" x14ac:dyDescent="0.5">
      <c r="A10030" s="4">
        <v>43603</v>
      </c>
      <c r="B10030" s="14">
        <v>0.24891203703703701</v>
      </c>
      <c r="C10030">
        <v>2</v>
      </c>
      <c r="D10030" t="s">
        <v>645</v>
      </c>
      <c r="E10030">
        <v>66</v>
      </c>
      <c r="F10030" t="s">
        <v>641</v>
      </c>
    </row>
    <row r="10031" spans="1:23" x14ac:dyDescent="0.5">
      <c r="A10031" s="4">
        <v>43603</v>
      </c>
      <c r="B10031" s="14">
        <v>0.25103009259259262</v>
      </c>
      <c r="C10031">
        <v>2</v>
      </c>
      <c r="D10031" t="s">
        <v>651</v>
      </c>
      <c r="E10031">
        <v>51</v>
      </c>
      <c r="F10031" t="s">
        <v>641</v>
      </c>
    </row>
    <row r="10032" spans="1:23" x14ac:dyDescent="0.5">
      <c r="A10032" s="4">
        <v>43603</v>
      </c>
      <c r="B10032" s="14">
        <v>0.25918981481481479</v>
      </c>
      <c r="C10032">
        <v>2</v>
      </c>
      <c r="D10032" t="s">
        <v>640</v>
      </c>
      <c r="E10032">
        <v>49</v>
      </c>
      <c r="F10032" t="s">
        <v>641</v>
      </c>
    </row>
    <row r="10033" spans="1:6" x14ac:dyDescent="0.5">
      <c r="A10033" s="4">
        <v>43603</v>
      </c>
      <c r="B10033" s="14">
        <v>0.26128472222222221</v>
      </c>
      <c r="C10033">
        <v>2</v>
      </c>
      <c r="D10033" t="s">
        <v>640</v>
      </c>
      <c r="E10033">
        <v>44</v>
      </c>
      <c r="F10033" t="s">
        <v>641</v>
      </c>
    </row>
    <row r="10034" spans="1:6" x14ac:dyDescent="0.5">
      <c r="A10034" s="4">
        <v>43603</v>
      </c>
      <c r="B10034" s="14">
        <v>0.26390046296296293</v>
      </c>
      <c r="C10034">
        <v>2</v>
      </c>
      <c r="D10034" t="s">
        <v>640</v>
      </c>
      <c r="E10034">
        <v>63</v>
      </c>
      <c r="F10034" t="s">
        <v>641</v>
      </c>
    </row>
    <row r="10035" spans="1:6" x14ac:dyDescent="0.5">
      <c r="A10035" s="4">
        <v>43603</v>
      </c>
      <c r="B10035" s="14">
        <v>0.26406250000000003</v>
      </c>
      <c r="C10035">
        <v>2</v>
      </c>
      <c r="D10035" t="s">
        <v>640</v>
      </c>
      <c r="E10035">
        <v>44</v>
      </c>
      <c r="F10035" t="s">
        <v>641</v>
      </c>
    </row>
    <row r="10036" spans="1:6" x14ac:dyDescent="0.5">
      <c r="A10036" s="4">
        <v>43603</v>
      </c>
      <c r="B10036" s="14">
        <v>0.26421296296296298</v>
      </c>
      <c r="C10036">
        <v>2</v>
      </c>
      <c r="D10036" t="s">
        <v>640</v>
      </c>
      <c r="E10036">
        <v>52</v>
      </c>
      <c r="F10036" t="s">
        <v>641</v>
      </c>
    </row>
    <row r="10037" spans="1:6" x14ac:dyDescent="0.5">
      <c r="A10037" s="4">
        <v>43603</v>
      </c>
      <c r="B10037" s="14">
        <v>0.26729166666666665</v>
      </c>
      <c r="C10037">
        <v>2</v>
      </c>
      <c r="D10037" t="s">
        <v>651</v>
      </c>
      <c r="E10037">
        <v>40</v>
      </c>
      <c r="F10037" t="s">
        <v>641</v>
      </c>
    </row>
    <row r="10038" spans="1:6" x14ac:dyDescent="0.5">
      <c r="A10038" s="4">
        <v>43603</v>
      </c>
      <c r="B10038" s="14">
        <v>0.33991898148148153</v>
      </c>
      <c r="C10038">
        <v>2</v>
      </c>
      <c r="D10038" t="s">
        <v>640</v>
      </c>
      <c r="E10038">
        <v>47</v>
      </c>
      <c r="F10038" t="s">
        <v>641</v>
      </c>
    </row>
    <row r="10039" spans="1:6" x14ac:dyDescent="0.5">
      <c r="A10039" s="4">
        <v>43603</v>
      </c>
      <c r="B10039" s="14">
        <v>0.34800925925925924</v>
      </c>
      <c r="C10039">
        <v>2</v>
      </c>
      <c r="D10039" t="s">
        <v>640</v>
      </c>
      <c r="E10039">
        <v>51</v>
      </c>
      <c r="F10039" t="s">
        <v>641</v>
      </c>
    </row>
    <row r="10040" spans="1:6" x14ac:dyDescent="0.5">
      <c r="A10040" s="4">
        <v>43603</v>
      </c>
      <c r="B10040" s="14">
        <v>0.41052083333333328</v>
      </c>
      <c r="C10040">
        <v>2</v>
      </c>
      <c r="D10040" t="s">
        <v>640</v>
      </c>
      <c r="E10040">
        <v>44</v>
      </c>
      <c r="F10040" t="s">
        <v>641</v>
      </c>
    </row>
    <row r="10041" spans="1:6" x14ac:dyDescent="0.5">
      <c r="A10041" s="4">
        <v>43603</v>
      </c>
      <c r="B10041" s="14">
        <v>0.43067129629629625</v>
      </c>
      <c r="C10041">
        <v>2</v>
      </c>
      <c r="D10041" t="s">
        <v>640</v>
      </c>
      <c r="E10041">
        <v>47</v>
      </c>
      <c r="F10041" t="s">
        <v>641</v>
      </c>
    </row>
    <row r="10042" spans="1:6" x14ac:dyDescent="0.5">
      <c r="A10042" s="4">
        <v>43603</v>
      </c>
      <c r="B10042" s="14">
        <v>0.44641203703703702</v>
      </c>
      <c r="C10042">
        <v>2</v>
      </c>
      <c r="D10042" t="s">
        <v>640</v>
      </c>
      <c r="E10042">
        <v>40</v>
      </c>
      <c r="F10042" t="s">
        <v>641</v>
      </c>
    </row>
    <row r="10043" spans="1:6" x14ac:dyDescent="0.5">
      <c r="A10043" s="4">
        <v>43603</v>
      </c>
      <c r="B10043" s="14">
        <v>0.44674768518518521</v>
      </c>
      <c r="C10043">
        <v>2</v>
      </c>
      <c r="D10043" t="s">
        <v>640</v>
      </c>
      <c r="E10043">
        <v>49</v>
      </c>
      <c r="F10043" t="s">
        <v>641</v>
      </c>
    </row>
    <row r="10044" spans="1:6" x14ac:dyDescent="0.5">
      <c r="A10044" s="4">
        <v>43603</v>
      </c>
      <c r="B10044" s="14">
        <v>0.59896990740740741</v>
      </c>
      <c r="C10044">
        <v>4</v>
      </c>
      <c r="D10044" t="s">
        <v>640</v>
      </c>
      <c r="E10044">
        <v>50</v>
      </c>
      <c r="F10044" t="s">
        <v>641</v>
      </c>
    </row>
    <row r="10045" spans="1:6" x14ac:dyDescent="0.5">
      <c r="A10045" s="4">
        <v>43603</v>
      </c>
      <c r="B10045" s="14">
        <v>0.63608796296296299</v>
      </c>
      <c r="C10045">
        <v>1</v>
      </c>
      <c r="D10045" t="s">
        <v>640</v>
      </c>
      <c r="E10045">
        <v>45</v>
      </c>
      <c r="F10045" t="s">
        <v>641</v>
      </c>
    </row>
    <row r="10046" spans="1:6" x14ac:dyDescent="0.5">
      <c r="A10046" s="4">
        <v>43603</v>
      </c>
      <c r="B10046" s="14">
        <v>0.63618055555555553</v>
      </c>
      <c r="C10046">
        <v>1</v>
      </c>
      <c r="D10046" t="s">
        <v>640</v>
      </c>
      <c r="E10046">
        <v>49</v>
      </c>
      <c r="F10046" t="s">
        <v>641</v>
      </c>
    </row>
    <row r="10047" spans="1:6" x14ac:dyDescent="0.5">
      <c r="A10047" s="4">
        <v>43603</v>
      </c>
      <c r="B10047" s="14">
        <v>0.63620370370370372</v>
      </c>
      <c r="C10047">
        <v>1</v>
      </c>
      <c r="D10047" t="s">
        <v>640</v>
      </c>
      <c r="E10047">
        <v>50</v>
      </c>
      <c r="F10047" t="s">
        <v>641</v>
      </c>
    </row>
    <row r="10048" spans="1:6" x14ac:dyDescent="0.5">
      <c r="A10048" s="4">
        <v>43603</v>
      </c>
      <c r="B10048" s="14">
        <v>0.63623842592592594</v>
      </c>
      <c r="C10048">
        <v>1</v>
      </c>
      <c r="D10048" t="s">
        <v>640</v>
      </c>
      <c r="E10048">
        <v>40</v>
      </c>
      <c r="F10048" t="s">
        <v>641</v>
      </c>
    </row>
    <row r="10049" spans="1:6" x14ac:dyDescent="0.5">
      <c r="A10049" s="4">
        <v>43603</v>
      </c>
      <c r="B10049" s="14">
        <v>0.63624999999999998</v>
      </c>
      <c r="C10049">
        <v>1</v>
      </c>
      <c r="D10049" t="s">
        <v>640</v>
      </c>
      <c r="E10049">
        <v>48</v>
      </c>
      <c r="F10049" t="s">
        <v>641</v>
      </c>
    </row>
    <row r="10050" spans="1:6" x14ac:dyDescent="0.5">
      <c r="A10050" s="4">
        <v>43603</v>
      </c>
      <c r="B10050" s="14">
        <v>0.63626157407407413</v>
      </c>
      <c r="C10050">
        <v>1</v>
      </c>
      <c r="D10050" t="s">
        <v>640</v>
      </c>
      <c r="E10050">
        <v>48</v>
      </c>
      <c r="F10050" t="s">
        <v>641</v>
      </c>
    </row>
    <row r="10051" spans="1:6" x14ac:dyDescent="0.5">
      <c r="A10051" s="4">
        <v>43603</v>
      </c>
      <c r="B10051" s="14">
        <v>0.63627314814814817</v>
      </c>
      <c r="C10051">
        <v>1</v>
      </c>
      <c r="D10051" t="s">
        <v>640</v>
      </c>
      <c r="E10051">
        <v>40</v>
      </c>
      <c r="F10051" t="s">
        <v>641</v>
      </c>
    </row>
    <row r="10052" spans="1:6" x14ac:dyDescent="0.5">
      <c r="A10052" s="4">
        <v>43603</v>
      </c>
      <c r="B10052" s="14">
        <v>0.63628472222222221</v>
      </c>
      <c r="C10052">
        <v>1</v>
      </c>
      <c r="D10052" t="s">
        <v>640</v>
      </c>
      <c r="E10052">
        <v>49</v>
      </c>
      <c r="F10052" t="s">
        <v>641</v>
      </c>
    </row>
    <row r="10053" spans="1:6" x14ac:dyDescent="0.5">
      <c r="A10053" s="4">
        <v>43603</v>
      </c>
      <c r="B10053" s="14">
        <v>0.63633101851851859</v>
      </c>
      <c r="C10053">
        <v>1</v>
      </c>
      <c r="D10053" t="s">
        <v>640</v>
      </c>
      <c r="E10053">
        <v>39</v>
      </c>
      <c r="F10053" t="s">
        <v>641</v>
      </c>
    </row>
    <row r="10054" spans="1:6" x14ac:dyDescent="0.5">
      <c r="A10054" s="4">
        <v>43603</v>
      </c>
      <c r="B10054" s="14">
        <v>0.63635416666666667</v>
      </c>
      <c r="C10054">
        <v>1</v>
      </c>
      <c r="D10054" t="s">
        <v>640</v>
      </c>
      <c r="E10054">
        <v>48</v>
      </c>
      <c r="F10054" t="s">
        <v>641</v>
      </c>
    </row>
    <row r="10055" spans="1:6" x14ac:dyDescent="0.5">
      <c r="A10055" s="4">
        <v>43603</v>
      </c>
      <c r="B10055" s="14">
        <v>0.6363657407407407</v>
      </c>
      <c r="C10055">
        <v>1</v>
      </c>
      <c r="D10055" t="s">
        <v>640</v>
      </c>
      <c r="E10055">
        <v>42</v>
      </c>
      <c r="F10055" t="s">
        <v>641</v>
      </c>
    </row>
    <row r="10056" spans="1:6" x14ac:dyDescent="0.5">
      <c r="A10056" s="4">
        <v>43603</v>
      </c>
      <c r="B10056" s="14">
        <v>0.63637731481481474</v>
      </c>
      <c r="C10056">
        <v>1</v>
      </c>
      <c r="D10056" t="s">
        <v>640</v>
      </c>
      <c r="E10056">
        <v>44</v>
      </c>
      <c r="F10056" t="s">
        <v>641</v>
      </c>
    </row>
    <row r="10057" spans="1:6" x14ac:dyDescent="0.5">
      <c r="A10057" s="4">
        <v>43603</v>
      </c>
      <c r="B10057" s="14">
        <v>0.63640046296296293</v>
      </c>
      <c r="C10057">
        <v>1</v>
      </c>
      <c r="D10057" t="s">
        <v>640</v>
      </c>
      <c r="E10057">
        <v>41</v>
      </c>
      <c r="F10057" t="s">
        <v>641</v>
      </c>
    </row>
    <row r="10058" spans="1:6" x14ac:dyDescent="0.5">
      <c r="A10058" s="4">
        <v>43603</v>
      </c>
      <c r="B10058" s="14">
        <v>0.63642361111111112</v>
      </c>
      <c r="C10058">
        <v>1</v>
      </c>
      <c r="D10058" t="s">
        <v>640</v>
      </c>
      <c r="E10058">
        <v>43</v>
      </c>
      <c r="F10058" t="s">
        <v>641</v>
      </c>
    </row>
    <row r="10059" spans="1:6" x14ac:dyDescent="0.5">
      <c r="A10059" s="4">
        <v>43603</v>
      </c>
      <c r="B10059" s="14">
        <v>0.63643518518518516</v>
      </c>
      <c r="C10059">
        <v>1</v>
      </c>
      <c r="D10059" t="s">
        <v>640</v>
      </c>
      <c r="E10059">
        <v>52</v>
      </c>
      <c r="F10059" t="s">
        <v>641</v>
      </c>
    </row>
    <row r="10060" spans="1:6" x14ac:dyDescent="0.5">
      <c r="A10060" s="4">
        <v>43603</v>
      </c>
      <c r="B10060" s="14">
        <v>0.6364467592592592</v>
      </c>
      <c r="C10060">
        <v>1</v>
      </c>
      <c r="D10060" t="s">
        <v>640</v>
      </c>
      <c r="E10060">
        <v>46</v>
      </c>
      <c r="F10060" t="s">
        <v>641</v>
      </c>
    </row>
    <row r="10061" spans="1:6" x14ac:dyDescent="0.5">
      <c r="A10061" s="4">
        <v>43603</v>
      </c>
      <c r="B10061" s="14">
        <v>0.63645833333333335</v>
      </c>
      <c r="C10061">
        <v>1</v>
      </c>
      <c r="D10061" t="s">
        <v>640</v>
      </c>
      <c r="E10061">
        <v>46</v>
      </c>
      <c r="F10061" t="s">
        <v>641</v>
      </c>
    </row>
    <row r="10062" spans="1:6" x14ac:dyDescent="0.5">
      <c r="A10062" s="4">
        <v>43603</v>
      </c>
      <c r="B10062" s="14">
        <v>0.63646990740740739</v>
      </c>
      <c r="C10062">
        <v>1</v>
      </c>
      <c r="D10062" t="s">
        <v>640</v>
      </c>
      <c r="E10062">
        <v>41</v>
      </c>
      <c r="F10062" t="s">
        <v>641</v>
      </c>
    </row>
    <row r="10063" spans="1:6" x14ac:dyDescent="0.5">
      <c r="A10063" s="4">
        <v>43603</v>
      </c>
      <c r="B10063" s="14">
        <v>0.63649305555555558</v>
      </c>
      <c r="C10063">
        <v>1</v>
      </c>
      <c r="D10063" t="s">
        <v>640</v>
      </c>
      <c r="E10063">
        <v>46</v>
      </c>
      <c r="F10063" t="s">
        <v>641</v>
      </c>
    </row>
    <row r="10064" spans="1:6" x14ac:dyDescent="0.5">
      <c r="A10064" s="4">
        <v>43603</v>
      </c>
      <c r="B10064" s="14">
        <v>0.63650462962962961</v>
      </c>
      <c r="C10064">
        <v>1</v>
      </c>
      <c r="D10064" t="s">
        <v>640</v>
      </c>
      <c r="E10064">
        <v>46</v>
      </c>
      <c r="F10064" t="s">
        <v>641</v>
      </c>
    </row>
    <row r="10065" spans="1:6" x14ac:dyDescent="0.5">
      <c r="A10065" s="4">
        <v>43603</v>
      </c>
      <c r="B10065" s="14">
        <v>0.6365277777777778</v>
      </c>
      <c r="C10065">
        <v>1</v>
      </c>
      <c r="D10065" t="s">
        <v>640</v>
      </c>
      <c r="E10065">
        <v>41</v>
      </c>
      <c r="F10065" t="s">
        <v>641</v>
      </c>
    </row>
    <row r="10066" spans="1:6" x14ac:dyDescent="0.5">
      <c r="A10066" s="4">
        <v>43603</v>
      </c>
      <c r="B10066" s="14">
        <v>0.63653935185185184</v>
      </c>
      <c r="C10066">
        <v>1</v>
      </c>
      <c r="D10066" t="s">
        <v>640</v>
      </c>
      <c r="E10066">
        <v>45</v>
      </c>
      <c r="F10066" t="s">
        <v>641</v>
      </c>
    </row>
    <row r="10067" spans="1:6" x14ac:dyDescent="0.5">
      <c r="A10067" s="4">
        <v>43603</v>
      </c>
      <c r="B10067" s="14">
        <v>0.63655092592592599</v>
      </c>
      <c r="C10067">
        <v>1</v>
      </c>
      <c r="D10067" t="s">
        <v>640</v>
      </c>
      <c r="E10067">
        <v>43</v>
      </c>
      <c r="F10067" t="s">
        <v>641</v>
      </c>
    </row>
    <row r="10068" spans="1:6" x14ac:dyDescent="0.5">
      <c r="A10068" s="4">
        <v>43603</v>
      </c>
      <c r="B10068" s="14">
        <v>0.63656250000000003</v>
      </c>
      <c r="C10068">
        <v>1</v>
      </c>
      <c r="D10068" t="s">
        <v>640</v>
      </c>
      <c r="E10068">
        <v>52</v>
      </c>
      <c r="F10068" t="s">
        <v>641</v>
      </c>
    </row>
    <row r="10069" spans="1:6" x14ac:dyDescent="0.5">
      <c r="A10069" s="4">
        <v>43603</v>
      </c>
      <c r="B10069" s="14">
        <v>0.63658564814814811</v>
      </c>
      <c r="C10069">
        <v>1</v>
      </c>
      <c r="D10069" t="s">
        <v>640</v>
      </c>
      <c r="E10069">
        <v>40</v>
      </c>
      <c r="F10069" t="s">
        <v>641</v>
      </c>
    </row>
    <row r="10070" spans="1:6" x14ac:dyDescent="0.5">
      <c r="A10070" s="4">
        <v>43603</v>
      </c>
      <c r="B10070" s="14">
        <v>0.63659722222222215</v>
      </c>
      <c r="C10070">
        <v>1</v>
      </c>
      <c r="D10070" t="s">
        <v>640</v>
      </c>
      <c r="E10070">
        <v>42</v>
      </c>
      <c r="F10070" t="s">
        <v>641</v>
      </c>
    </row>
    <row r="10071" spans="1:6" x14ac:dyDescent="0.5">
      <c r="A10071" s="4">
        <v>43603</v>
      </c>
      <c r="B10071" s="14">
        <v>0.6366087962962963</v>
      </c>
      <c r="C10071">
        <v>1</v>
      </c>
      <c r="D10071" t="s">
        <v>640</v>
      </c>
      <c r="E10071">
        <v>50</v>
      </c>
      <c r="F10071" t="s">
        <v>641</v>
      </c>
    </row>
    <row r="10072" spans="1:6" x14ac:dyDescent="0.5">
      <c r="A10072" s="4">
        <v>43603</v>
      </c>
      <c r="B10072" s="14">
        <v>0.63662037037037034</v>
      </c>
      <c r="C10072">
        <v>1</v>
      </c>
      <c r="D10072" t="s">
        <v>640</v>
      </c>
      <c r="E10072">
        <v>50</v>
      </c>
      <c r="F10072" t="s">
        <v>641</v>
      </c>
    </row>
    <row r="10073" spans="1:6" x14ac:dyDescent="0.5">
      <c r="A10073" s="4">
        <v>43603</v>
      </c>
      <c r="B10073" s="14">
        <v>0.63663194444444449</v>
      </c>
      <c r="C10073">
        <v>1</v>
      </c>
      <c r="D10073" t="s">
        <v>640</v>
      </c>
      <c r="E10073">
        <v>43</v>
      </c>
      <c r="F10073" t="s">
        <v>641</v>
      </c>
    </row>
    <row r="10074" spans="1:6" x14ac:dyDescent="0.5">
      <c r="A10074" s="4">
        <v>43603</v>
      </c>
      <c r="B10074" s="14">
        <v>0.63664351851851853</v>
      </c>
      <c r="C10074">
        <v>1</v>
      </c>
      <c r="D10074" t="s">
        <v>640</v>
      </c>
      <c r="E10074">
        <v>41</v>
      </c>
      <c r="F10074" t="s">
        <v>641</v>
      </c>
    </row>
    <row r="10075" spans="1:6" x14ac:dyDescent="0.5">
      <c r="A10075" s="4">
        <v>43603</v>
      </c>
      <c r="B10075" s="14">
        <v>0.6366666666666666</v>
      </c>
      <c r="C10075">
        <v>1</v>
      </c>
      <c r="D10075" t="s">
        <v>640</v>
      </c>
      <c r="E10075">
        <v>43</v>
      </c>
      <c r="F10075" t="s">
        <v>641</v>
      </c>
    </row>
    <row r="10076" spans="1:6" x14ac:dyDescent="0.5">
      <c r="A10076" s="4">
        <v>43603</v>
      </c>
      <c r="B10076" s="14">
        <v>0.63667824074074075</v>
      </c>
      <c r="C10076">
        <v>1</v>
      </c>
      <c r="D10076" t="s">
        <v>640</v>
      </c>
      <c r="E10076">
        <v>46</v>
      </c>
      <c r="F10076" t="s">
        <v>641</v>
      </c>
    </row>
    <row r="10077" spans="1:6" x14ac:dyDescent="0.5">
      <c r="A10077" s="4">
        <v>43603</v>
      </c>
      <c r="B10077" s="14">
        <v>0.63668981481481479</v>
      </c>
      <c r="C10077">
        <v>1</v>
      </c>
      <c r="D10077" t="s">
        <v>640</v>
      </c>
      <c r="E10077">
        <v>45</v>
      </c>
      <c r="F10077" t="s">
        <v>641</v>
      </c>
    </row>
    <row r="10078" spans="1:6" x14ac:dyDescent="0.5">
      <c r="A10078" s="4">
        <v>43603</v>
      </c>
      <c r="B10078" s="14">
        <v>0.63671296296296298</v>
      </c>
      <c r="C10078">
        <v>1</v>
      </c>
      <c r="D10078" t="s">
        <v>640</v>
      </c>
      <c r="E10078">
        <v>47</v>
      </c>
      <c r="F10078" t="s">
        <v>641</v>
      </c>
    </row>
    <row r="10079" spans="1:6" x14ac:dyDescent="0.5">
      <c r="A10079" s="4">
        <v>43603</v>
      </c>
      <c r="B10079" s="14">
        <v>0.63672453703703702</v>
      </c>
      <c r="C10079">
        <v>1</v>
      </c>
      <c r="D10079" t="s">
        <v>640</v>
      </c>
      <c r="E10079">
        <v>42</v>
      </c>
      <c r="F10079" t="s">
        <v>641</v>
      </c>
    </row>
    <row r="10080" spans="1:6" x14ac:dyDescent="0.5">
      <c r="A10080" s="4">
        <v>43603</v>
      </c>
      <c r="B10080" s="14">
        <v>0.63673611111111106</v>
      </c>
      <c r="C10080">
        <v>1</v>
      </c>
      <c r="D10080" t="s">
        <v>640</v>
      </c>
      <c r="E10080">
        <v>44</v>
      </c>
      <c r="F10080" t="s">
        <v>641</v>
      </c>
    </row>
    <row r="10081" spans="1:6" x14ac:dyDescent="0.5">
      <c r="A10081" s="4">
        <v>43603</v>
      </c>
      <c r="B10081" s="14">
        <v>0.63674768518518521</v>
      </c>
      <c r="C10081">
        <v>1</v>
      </c>
      <c r="D10081" t="s">
        <v>640</v>
      </c>
      <c r="E10081">
        <v>41</v>
      </c>
      <c r="F10081" t="s">
        <v>641</v>
      </c>
    </row>
    <row r="10082" spans="1:6" x14ac:dyDescent="0.5">
      <c r="A10082" s="4">
        <v>43603</v>
      </c>
      <c r="B10082" s="14">
        <v>0.6367708333333334</v>
      </c>
      <c r="C10082">
        <v>1</v>
      </c>
      <c r="D10082" t="s">
        <v>640</v>
      </c>
      <c r="E10082">
        <v>43</v>
      </c>
      <c r="F10082" t="s">
        <v>641</v>
      </c>
    </row>
    <row r="10083" spans="1:6" x14ac:dyDescent="0.5">
      <c r="A10083" s="4">
        <v>43603</v>
      </c>
      <c r="B10083" s="14">
        <v>0.63678240740740744</v>
      </c>
      <c r="C10083">
        <v>1</v>
      </c>
      <c r="D10083" t="s">
        <v>640</v>
      </c>
      <c r="E10083">
        <v>43</v>
      </c>
      <c r="F10083" t="s">
        <v>641</v>
      </c>
    </row>
    <row r="10084" spans="1:6" x14ac:dyDescent="0.5">
      <c r="A10084" s="4">
        <v>43603</v>
      </c>
      <c r="B10084" s="14">
        <v>0.63679398148148147</v>
      </c>
      <c r="C10084">
        <v>1</v>
      </c>
      <c r="D10084" t="s">
        <v>640</v>
      </c>
      <c r="E10084">
        <v>45</v>
      </c>
      <c r="F10084" t="s">
        <v>641</v>
      </c>
    </row>
    <row r="10085" spans="1:6" x14ac:dyDescent="0.5">
      <c r="A10085" s="4">
        <v>43603</v>
      </c>
      <c r="B10085" s="14">
        <v>0.6368287037037037</v>
      </c>
      <c r="C10085">
        <v>1</v>
      </c>
      <c r="D10085" t="s">
        <v>640</v>
      </c>
      <c r="E10085">
        <v>39</v>
      </c>
      <c r="F10085" t="s">
        <v>641</v>
      </c>
    </row>
    <row r="10086" spans="1:6" x14ac:dyDescent="0.5">
      <c r="A10086" s="4">
        <v>43603</v>
      </c>
      <c r="B10086" s="14">
        <v>0.63684027777777785</v>
      </c>
      <c r="C10086">
        <v>1</v>
      </c>
      <c r="D10086" t="s">
        <v>640</v>
      </c>
      <c r="E10086">
        <v>44</v>
      </c>
      <c r="F10086" t="s">
        <v>641</v>
      </c>
    </row>
    <row r="10087" spans="1:6" x14ac:dyDescent="0.5">
      <c r="A10087" s="4">
        <v>43603</v>
      </c>
      <c r="B10087" s="14">
        <v>0.63685185185185189</v>
      </c>
      <c r="C10087">
        <v>1</v>
      </c>
      <c r="D10087" t="s">
        <v>640</v>
      </c>
      <c r="E10087">
        <v>45</v>
      </c>
      <c r="F10087" t="s">
        <v>641</v>
      </c>
    </row>
    <row r="10088" spans="1:6" x14ac:dyDescent="0.5">
      <c r="A10088" s="4">
        <v>43603</v>
      </c>
      <c r="B10088" s="14">
        <v>0.63686342592592593</v>
      </c>
      <c r="C10088">
        <v>1</v>
      </c>
      <c r="D10088" t="s">
        <v>640</v>
      </c>
      <c r="E10088">
        <v>42</v>
      </c>
      <c r="F10088" t="s">
        <v>641</v>
      </c>
    </row>
    <row r="10089" spans="1:6" x14ac:dyDescent="0.5">
      <c r="A10089" s="4">
        <v>43603</v>
      </c>
      <c r="B10089" s="14">
        <v>0.63687499999999997</v>
      </c>
      <c r="C10089">
        <v>1</v>
      </c>
      <c r="D10089" t="s">
        <v>640</v>
      </c>
      <c r="E10089">
        <v>43</v>
      </c>
      <c r="F10089" t="s">
        <v>641</v>
      </c>
    </row>
    <row r="10090" spans="1:6" x14ac:dyDescent="0.5">
      <c r="A10090" s="4">
        <v>43603</v>
      </c>
      <c r="B10090" s="14">
        <v>0.63688657407407401</v>
      </c>
      <c r="C10090">
        <v>1</v>
      </c>
      <c r="D10090" t="s">
        <v>640</v>
      </c>
      <c r="E10090">
        <v>44</v>
      </c>
      <c r="F10090" t="s">
        <v>641</v>
      </c>
    </row>
    <row r="10091" spans="1:6" x14ac:dyDescent="0.5">
      <c r="A10091" s="4">
        <v>43603</v>
      </c>
      <c r="B10091" s="14">
        <v>0.63689814814814816</v>
      </c>
      <c r="C10091">
        <v>1</v>
      </c>
      <c r="D10091" t="s">
        <v>640</v>
      </c>
      <c r="E10091">
        <v>46</v>
      </c>
      <c r="F10091" t="s">
        <v>641</v>
      </c>
    </row>
    <row r="10092" spans="1:6" x14ac:dyDescent="0.5">
      <c r="A10092" s="4">
        <v>43603</v>
      </c>
      <c r="B10092" s="14">
        <v>0.6369097222222222</v>
      </c>
      <c r="C10092">
        <v>1</v>
      </c>
      <c r="D10092" t="s">
        <v>640</v>
      </c>
      <c r="E10092">
        <v>46</v>
      </c>
      <c r="F10092" t="s">
        <v>641</v>
      </c>
    </row>
    <row r="10093" spans="1:6" x14ac:dyDescent="0.5">
      <c r="A10093" s="4">
        <v>43603</v>
      </c>
      <c r="B10093" s="14">
        <v>0.63692129629629635</v>
      </c>
      <c r="C10093">
        <v>1</v>
      </c>
      <c r="D10093" t="s">
        <v>640</v>
      </c>
      <c r="E10093">
        <v>40</v>
      </c>
      <c r="F10093" t="s">
        <v>641</v>
      </c>
    </row>
    <row r="10094" spans="1:6" x14ac:dyDescent="0.5">
      <c r="A10094" s="4">
        <v>43603</v>
      </c>
      <c r="B10094" s="14">
        <v>0.63693287037037039</v>
      </c>
      <c r="C10094">
        <v>1</v>
      </c>
      <c r="D10094" t="s">
        <v>640</v>
      </c>
      <c r="E10094">
        <v>45</v>
      </c>
      <c r="F10094" t="s">
        <v>641</v>
      </c>
    </row>
    <row r="10095" spans="1:6" x14ac:dyDescent="0.5">
      <c r="A10095" s="4">
        <v>43603</v>
      </c>
      <c r="B10095" s="14">
        <v>0.63694444444444442</v>
      </c>
      <c r="C10095">
        <v>1</v>
      </c>
      <c r="D10095" t="s">
        <v>640</v>
      </c>
      <c r="E10095">
        <v>38</v>
      </c>
      <c r="F10095" t="s">
        <v>641</v>
      </c>
    </row>
    <row r="10096" spans="1:6" x14ac:dyDescent="0.5">
      <c r="A10096" s="4">
        <v>43603</v>
      </c>
      <c r="B10096" s="14">
        <v>0.63697916666666665</v>
      </c>
      <c r="C10096">
        <v>1</v>
      </c>
      <c r="D10096" t="s">
        <v>640</v>
      </c>
      <c r="E10096">
        <v>41</v>
      </c>
      <c r="F10096" t="s">
        <v>641</v>
      </c>
    </row>
    <row r="10097" spans="1:22" x14ac:dyDescent="0.5">
      <c r="A10097" s="4">
        <v>43603</v>
      </c>
      <c r="B10097" s="14">
        <v>0.6369907407407408</v>
      </c>
      <c r="C10097">
        <v>1</v>
      </c>
      <c r="D10097" t="s">
        <v>640</v>
      </c>
      <c r="E10097">
        <v>38</v>
      </c>
      <c r="F10097" t="s">
        <v>641</v>
      </c>
    </row>
    <row r="10098" spans="1:22" x14ac:dyDescent="0.5">
      <c r="A10098" s="4">
        <v>43603</v>
      </c>
      <c r="B10098" s="14">
        <v>0.6371296296296296</v>
      </c>
      <c r="C10098">
        <v>1</v>
      </c>
      <c r="D10098" t="s">
        <v>640</v>
      </c>
      <c r="E10098">
        <v>43</v>
      </c>
      <c r="F10098" t="s">
        <v>641</v>
      </c>
    </row>
    <row r="10099" spans="1:22" x14ac:dyDescent="0.5">
      <c r="A10099" s="4">
        <v>43603</v>
      </c>
      <c r="B10099" s="14">
        <v>0.70804398148148151</v>
      </c>
      <c r="C10099">
        <v>2</v>
      </c>
      <c r="D10099" t="s">
        <v>640</v>
      </c>
      <c r="E10099">
        <v>29</v>
      </c>
      <c r="F10099" t="s">
        <v>641</v>
      </c>
    </row>
    <row r="10100" spans="1:22" x14ac:dyDescent="0.5">
      <c r="A10100" s="4">
        <v>43603</v>
      </c>
      <c r="B10100" s="14">
        <v>0.70841435185185186</v>
      </c>
      <c r="C10100">
        <v>2</v>
      </c>
      <c r="D10100" t="s">
        <v>640</v>
      </c>
      <c r="E10100">
        <v>44</v>
      </c>
      <c r="F10100" t="s">
        <v>641</v>
      </c>
    </row>
    <row r="10101" spans="1:22" x14ac:dyDescent="0.5">
      <c r="A10101" s="4">
        <v>43603</v>
      </c>
      <c r="B10101" s="14">
        <v>0.70990740740740732</v>
      </c>
      <c r="C10101">
        <v>2</v>
      </c>
      <c r="D10101" t="s">
        <v>640</v>
      </c>
      <c r="E10101">
        <v>47</v>
      </c>
      <c r="F10101" t="s">
        <v>641</v>
      </c>
    </row>
    <row r="10102" spans="1:22" x14ac:dyDescent="0.5">
      <c r="A10102" s="4">
        <v>43603</v>
      </c>
      <c r="B10102" s="14">
        <v>0.76729166666666659</v>
      </c>
      <c r="C10102">
        <v>2</v>
      </c>
      <c r="D10102" t="s">
        <v>640</v>
      </c>
      <c r="E10102">
        <v>46</v>
      </c>
      <c r="F10102" t="s">
        <v>641</v>
      </c>
    </row>
    <row r="10103" spans="1:22" x14ac:dyDescent="0.5">
      <c r="A10103" s="4">
        <v>43603</v>
      </c>
      <c r="B10103" s="14">
        <v>0.76765046296296291</v>
      </c>
      <c r="C10103">
        <v>2</v>
      </c>
      <c r="D10103" t="s">
        <v>640</v>
      </c>
      <c r="E10103">
        <v>42</v>
      </c>
      <c r="F10103" t="s">
        <v>641</v>
      </c>
    </row>
    <row r="10104" spans="1:22" x14ac:dyDescent="0.5">
      <c r="A10104" s="4">
        <v>43603</v>
      </c>
      <c r="B10104" s="14">
        <v>0.78357638888888881</v>
      </c>
      <c r="C10104">
        <v>2</v>
      </c>
      <c r="D10104" t="s">
        <v>640</v>
      </c>
      <c r="E10104">
        <v>127</v>
      </c>
      <c r="F10104" t="s">
        <v>641</v>
      </c>
    </row>
    <row r="10105" spans="1:22" x14ac:dyDescent="0.5">
      <c r="A10105" s="4">
        <v>43603</v>
      </c>
      <c r="B10105" s="14">
        <v>0.84663194444444445</v>
      </c>
      <c r="C10105">
        <v>2</v>
      </c>
      <c r="D10105" t="s">
        <v>651</v>
      </c>
      <c r="E10105">
        <v>51</v>
      </c>
      <c r="F10105" t="s">
        <v>642</v>
      </c>
      <c r="K10105" t="s">
        <v>642</v>
      </c>
      <c r="L10105" s="14">
        <v>4.5138888888888892E-4</v>
      </c>
      <c r="M10105" s="14">
        <v>0.8470833333333333</v>
      </c>
      <c r="N10105">
        <v>1</v>
      </c>
      <c r="P10105" t="s">
        <v>687</v>
      </c>
      <c r="Q10105">
        <v>0.7</v>
      </c>
      <c r="R10105">
        <v>0.6</v>
      </c>
      <c r="S10105">
        <v>35</v>
      </c>
      <c r="T10105" t="s">
        <v>649</v>
      </c>
      <c r="U10105">
        <v>1</v>
      </c>
      <c r="V10105">
        <v>1</v>
      </c>
    </row>
    <row r="10106" spans="1:22" x14ac:dyDescent="0.5">
      <c r="A10106" s="4">
        <v>43603</v>
      </c>
      <c r="B10106" s="14">
        <v>0.86070601851851858</v>
      </c>
      <c r="C10106">
        <v>1</v>
      </c>
      <c r="D10106" t="s">
        <v>640</v>
      </c>
      <c r="E10106">
        <v>44</v>
      </c>
      <c r="F10106" t="s">
        <v>641</v>
      </c>
    </row>
    <row r="10107" spans="1:22" x14ac:dyDescent="0.5">
      <c r="A10107" s="4">
        <v>43603</v>
      </c>
      <c r="B10107" s="14">
        <v>0.86076388888888899</v>
      </c>
      <c r="C10107">
        <v>1</v>
      </c>
      <c r="D10107" t="s">
        <v>640</v>
      </c>
      <c r="E10107">
        <v>46</v>
      </c>
      <c r="F10107" t="s">
        <v>641</v>
      </c>
    </row>
    <row r="10108" spans="1:22" x14ac:dyDescent="0.5">
      <c r="A10108" s="4">
        <v>43603</v>
      </c>
      <c r="B10108" s="14">
        <v>0.86078703703703707</v>
      </c>
      <c r="C10108">
        <v>1</v>
      </c>
      <c r="D10108" t="s">
        <v>640</v>
      </c>
      <c r="E10108">
        <v>46</v>
      </c>
      <c r="F10108" t="s">
        <v>641</v>
      </c>
    </row>
    <row r="10109" spans="1:22" x14ac:dyDescent="0.5">
      <c r="A10109" s="4">
        <v>43603</v>
      </c>
      <c r="B10109" s="14">
        <v>0.86081018518518526</v>
      </c>
      <c r="C10109">
        <v>1</v>
      </c>
      <c r="D10109" t="s">
        <v>640</v>
      </c>
      <c r="E10109">
        <v>38</v>
      </c>
      <c r="F10109" t="s">
        <v>641</v>
      </c>
    </row>
    <row r="10110" spans="1:22" x14ac:dyDescent="0.5">
      <c r="A10110" s="4">
        <v>43603</v>
      </c>
      <c r="B10110" s="14">
        <v>0.86082175925925919</v>
      </c>
      <c r="C10110">
        <v>1</v>
      </c>
      <c r="D10110" t="s">
        <v>640</v>
      </c>
      <c r="E10110">
        <v>42</v>
      </c>
      <c r="F10110" t="s">
        <v>641</v>
      </c>
    </row>
    <row r="10111" spans="1:22" x14ac:dyDescent="0.5">
      <c r="A10111" s="4">
        <v>43603</v>
      </c>
      <c r="B10111" s="14">
        <v>0.86083333333333334</v>
      </c>
      <c r="C10111">
        <v>1</v>
      </c>
      <c r="D10111" t="s">
        <v>640</v>
      </c>
      <c r="E10111">
        <v>49</v>
      </c>
      <c r="F10111" t="s">
        <v>641</v>
      </c>
    </row>
    <row r="10112" spans="1:22" x14ac:dyDescent="0.5">
      <c r="A10112" s="4">
        <v>43603</v>
      </c>
      <c r="B10112" s="14">
        <v>0.86084490740740749</v>
      </c>
      <c r="C10112">
        <v>1</v>
      </c>
      <c r="D10112" t="s">
        <v>640</v>
      </c>
      <c r="E10112">
        <v>46</v>
      </c>
      <c r="F10112" t="s">
        <v>641</v>
      </c>
    </row>
    <row r="10113" spans="1:6" x14ac:dyDescent="0.5">
      <c r="A10113" s="4">
        <v>43603</v>
      </c>
      <c r="B10113" s="14">
        <v>0.86086805555555557</v>
      </c>
      <c r="C10113">
        <v>1</v>
      </c>
      <c r="D10113" t="s">
        <v>640</v>
      </c>
      <c r="E10113">
        <v>39</v>
      </c>
      <c r="F10113" t="s">
        <v>641</v>
      </c>
    </row>
    <row r="10114" spans="1:6" x14ac:dyDescent="0.5">
      <c r="A10114" s="4">
        <v>43603</v>
      </c>
      <c r="B10114" s="14">
        <v>0.86087962962962961</v>
      </c>
      <c r="C10114">
        <v>1</v>
      </c>
      <c r="D10114" t="s">
        <v>640</v>
      </c>
      <c r="E10114">
        <v>42</v>
      </c>
      <c r="F10114" t="s">
        <v>641</v>
      </c>
    </row>
    <row r="10115" spans="1:6" x14ac:dyDescent="0.5">
      <c r="A10115" s="4">
        <v>43603</v>
      </c>
      <c r="B10115" s="14">
        <v>0.86089120370370376</v>
      </c>
      <c r="C10115">
        <v>1</v>
      </c>
      <c r="D10115" t="s">
        <v>640</v>
      </c>
      <c r="E10115">
        <v>41</v>
      </c>
      <c r="F10115" t="s">
        <v>641</v>
      </c>
    </row>
    <row r="10116" spans="1:6" x14ac:dyDescent="0.5">
      <c r="A10116" s="4">
        <v>43603</v>
      </c>
      <c r="B10116" s="14">
        <v>0.86092592592592598</v>
      </c>
      <c r="C10116">
        <v>1</v>
      </c>
      <c r="D10116" t="s">
        <v>640</v>
      </c>
      <c r="E10116">
        <v>38</v>
      </c>
      <c r="F10116" t="s">
        <v>641</v>
      </c>
    </row>
    <row r="10117" spans="1:6" x14ac:dyDescent="0.5">
      <c r="A10117" s="4">
        <v>43603</v>
      </c>
      <c r="B10117" s="14">
        <v>0.86093750000000002</v>
      </c>
      <c r="C10117">
        <v>1</v>
      </c>
      <c r="D10117" t="s">
        <v>640</v>
      </c>
      <c r="E10117">
        <v>48</v>
      </c>
      <c r="F10117" t="s">
        <v>641</v>
      </c>
    </row>
    <row r="10118" spans="1:6" x14ac:dyDescent="0.5">
      <c r="A10118" s="4">
        <v>43603</v>
      </c>
      <c r="B10118" s="14">
        <v>0.86094907407407406</v>
      </c>
      <c r="C10118">
        <v>1</v>
      </c>
      <c r="D10118" t="s">
        <v>640</v>
      </c>
      <c r="E10118">
        <v>38</v>
      </c>
      <c r="F10118" t="s">
        <v>641</v>
      </c>
    </row>
    <row r="10119" spans="1:6" x14ac:dyDescent="0.5">
      <c r="A10119" s="4">
        <v>43603</v>
      </c>
      <c r="B10119" s="14">
        <v>0.8609606481481481</v>
      </c>
      <c r="C10119">
        <v>1</v>
      </c>
      <c r="D10119" t="s">
        <v>640</v>
      </c>
      <c r="E10119">
        <v>43</v>
      </c>
      <c r="F10119" t="s">
        <v>641</v>
      </c>
    </row>
    <row r="10120" spans="1:6" x14ac:dyDescent="0.5">
      <c r="A10120" s="4">
        <v>43603</v>
      </c>
      <c r="B10120" s="14">
        <v>0.86097222222222225</v>
      </c>
      <c r="C10120">
        <v>1</v>
      </c>
      <c r="D10120" t="s">
        <v>640</v>
      </c>
      <c r="E10120">
        <v>49</v>
      </c>
      <c r="F10120" t="s">
        <v>641</v>
      </c>
    </row>
    <row r="10121" spans="1:6" x14ac:dyDescent="0.5">
      <c r="A10121" s="4">
        <v>43603</v>
      </c>
      <c r="B10121" s="14">
        <v>0.8609837962962964</v>
      </c>
      <c r="C10121">
        <v>1</v>
      </c>
      <c r="D10121" t="s">
        <v>640</v>
      </c>
      <c r="E10121">
        <v>47</v>
      </c>
      <c r="F10121" t="s">
        <v>641</v>
      </c>
    </row>
    <row r="10122" spans="1:6" x14ac:dyDescent="0.5">
      <c r="A10122" s="4">
        <v>43603</v>
      </c>
      <c r="B10122" s="14">
        <v>0.86099537037037033</v>
      </c>
      <c r="C10122">
        <v>1</v>
      </c>
      <c r="D10122" t="s">
        <v>640</v>
      </c>
      <c r="E10122">
        <v>39</v>
      </c>
      <c r="F10122" t="s">
        <v>641</v>
      </c>
    </row>
    <row r="10123" spans="1:6" x14ac:dyDescent="0.5">
      <c r="A10123" s="4">
        <v>43603</v>
      </c>
      <c r="B10123" s="14">
        <v>0.86100694444444448</v>
      </c>
      <c r="C10123">
        <v>1</v>
      </c>
      <c r="D10123" t="s">
        <v>640</v>
      </c>
      <c r="E10123">
        <v>48</v>
      </c>
      <c r="F10123" t="s">
        <v>641</v>
      </c>
    </row>
    <row r="10124" spans="1:6" x14ac:dyDescent="0.5">
      <c r="A10124" s="4">
        <v>43603</v>
      </c>
      <c r="B10124" s="14">
        <v>0.86101851851851852</v>
      </c>
      <c r="C10124">
        <v>1</v>
      </c>
      <c r="D10124" t="s">
        <v>640</v>
      </c>
      <c r="E10124">
        <v>45</v>
      </c>
      <c r="F10124" t="s">
        <v>641</v>
      </c>
    </row>
    <row r="10125" spans="1:6" x14ac:dyDescent="0.5">
      <c r="A10125" s="4">
        <v>43603</v>
      </c>
      <c r="B10125" s="14">
        <v>0.86103009259259267</v>
      </c>
      <c r="C10125">
        <v>1</v>
      </c>
      <c r="D10125" t="s">
        <v>640</v>
      </c>
      <c r="E10125">
        <v>47</v>
      </c>
      <c r="F10125" t="s">
        <v>641</v>
      </c>
    </row>
    <row r="10126" spans="1:6" x14ac:dyDescent="0.5">
      <c r="A10126" s="4">
        <v>43603</v>
      </c>
      <c r="B10126" s="14">
        <v>0.86105324074074074</v>
      </c>
      <c r="C10126">
        <v>1</v>
      </c>
      <c r="D10126" t="s">
        <v>640</v>
      </c>
      <c r="E10126">
        <v>38</v>
      </c>
      <c r="F10126" t="s">
        <v>641</v>
      </c>
    </row>
    <row r="10127" spans="1:6" x14ac:dyDescent="0.5">
      <c r="A10127" s="4">
        <v>43603</v>
      </c>
      <c r="B10127" s="14">
        <v>0.86107638888888882</v>
      </c>
      <c r="C10127">
        <v>1</v>
      </c>
      <c r="D10127" t="s">
        <v>640</v>
      </c>
      <c r="E10127">
        <v>44</v>
      </c>
      <c r="F10127" t="s">
        <v>641</v>
      </c>
    </row>
    <row r="10128" spans="1:6" x14ac:dyDescent="0.5">
      <c r="A10128" s="4">
        <v>43603</v>
      </c>
      <c r="B10128" s="14">
        <v>0.86108796296296297</v>
      </c>
      <c r="C10128">
        <v>1</v>
      </c>
      <c r="D10128" t="s">
        <v>640</v>
      </c>
      <c r="E10128">
        <v>44</v>
      </c>
      <c r="F10128" t="s">
        <v>641</v>
      </c>
    </row>
    <row r="10129" spans="1:25" x14ac:dyDescent="0.5">
      <c r="A10129" s="4">
        <v>43603</v>
      </c>
      <c r="B10129" s="14">
        <v>0.86109953703703701</v>
      </c>
      <c r="C10129">
        <v>1</v>
      </c>
      <c r="D10129" t="s">
        <v>640</v>
      </c>
      <c r="E10129">
        <v>40</v>
      </c>
      <c r="F10129" t="s">
        <v>641</v>
      </c>
    </row>
    <row r="10130" spans="1:25" x14ac:dyDescent="0.5">
      <c r="A10130" s="4">
        <v>43603</v>
      </c>
      <c r="B10130" s="14">
        <v>0.86119212962962965</v>
      </c>
      <c r="C10130">
        <v>1</v>
      </c>
      <c r="D10130" t="s">
        <v>640</v>
      </c>
      <c r="E10130">
        <v>41</v>
      </c>
      <c r="F10130" t="s">
        <v>641</v>
      </c>
    </row>
    <row r="10131" spans="1:25" x14ac:dyDescent="0.5">
      <c r="A10131" s="4">
        <v>43603</v>
      </c>
      <c r="B10131" s="14">
        <v>0.94658564814814816</v>
      </c>
      <c r="C10131">
        <v>1</v>
      </c>
      <c r="D10131" t="s">
        <v>640</v>
      </c>
      <c r="E10131">
        <v>38</v>
      </c>
      <c r="F10131" t="s">
        <v>642</v>
      </c>
      <c r="U10131">
        <v>1</v>
      </c>
      <c r="W10131">
        <v>1</v>
      </c>
    </row>
    <row r="10132" spans="1:25" x14ac:dyDescent="0.5">
      <c r="A10132" s="4">
        <v>43603</v>
      </c>
      <c r="B10132" s="14">
        <v>0.96138888888888896</v>
      </c>
      <c r="C10132">
        <v>2</v>
      </c>
      <c r="D10132" t="s">
        <v>640</v>
      </c>
      <c r="E10132">
        <v>63</v>
      </c>
      <c r="F10132" t="s">
        <v>641</v>
      </c>
    </row>
    <row r="10133" spans="1:25" x14ac:dyDescent="0.5">
      <c r="A10133" s="4">
        <v>43603</v>
      </c>
      <c r="B10133" s="14">
        <v>0.97053240740740743</v>
      </c>
      <c r="C10133">
        <v>2</v>
      </c>
      <c r="D10133" t="s">
        <v>640</v>
      </c>
      <c r="E10133">
        <v>46</v>
      </c>
      <c r="F10133" t="s">
        <v>641</v>
      </c>
    </row>
    <row r="10134" spans="1:25" x14ac:dyDescent="0.5">
      <c r="A10134" s="4">
        <v>43603</v>
      </c>
      <c r="B10134" s="14">
        <v>0.97319444444444436</v>
      </c>
      <c r="C10134">
        <v>2</v>
      </c>
      <c r="D10134" t="s">
        <v>640</v>
      </c>
      <c r="E10134">
        <v>101</v>
      </c>
      <c r="F10134" t="s">
        <v>641</v>
      </c>
    </row>
    <row r="10135" spans="1:25" x14ac:dyDescent="0.5">
      <c r="A10135" s="4">
        <v>43603</v>
      </c>
      <c r="B10135" s="14">
        <v>0.97629629629629633</v>
      </c>
      <c r="C10135">
        <v>2</v>
      </c>
      <c r="D10135" t="s">
        <v>651</v>
      </c>
      <c r="E10135">
        <v>39</v>
      </c>
      <c r="F10135" t="s">
        <v>642</v>
      </c>
      <c r="T10135" t="s">
        <v>669</v>
      </c>
      <c r="U10135">
        <v>1</v>
      </c>
      <c r="W10135">
        <v>1</v>
      </c>
      <c r="Y10135" t="s">
        <v>678</v>
      </c>
    </row>
    <row r="10136" spans="1:25" x14ac:dyDescent="0.5">
      <c r="A10136" s="4">
        <v>43604</v>
      </c>
      <c r="B10136" s="14">
        <v>1.5763888888888886E-2</v>
      </c>
      <c r="C10136">
        <v>2</v>
      </c>
      <c r="D10136" t="s">
        <v>640</v>
      </c>
      <c r="E10136">
        <v>38</v>
      </c>
      <c r="F10136" t="s">
        <v>641</v>
      </c>
    </row>
    <row r="10137" spans="1:25" x14ac:dyDescent="0.5">
      <c r="A10137" s="4">
        <v>43604</v>
      </c>
      <c r="B10137" s="14">
        <v>1.9722222222222221E-2</v>
      </c>
      <c r="C10137">
        <v>2</v>
      </c>
      <c r="D10137" t="s">
        <v>640</v>
      </c>
      <c r="E10137">
        <v>41</v>
      </c>
      <c r="F10137" t="s">
        <v>641</v>
      </c>
    </row>
    <row r="10138" spans="1:25" x14ac:dyDescent="0.5">
      <c r="A10138" s="4">
        <v>43604</v>
      </c>
      <c r="B10138" s="14">
        <v>2.0069444444444442E-2</v>
      </c>
      <c r="C10138">
        <v>2</v>
      </c>
      <c r="D10138" t="s">
        <v>640</v>
      </c>
      <c r="E10138">
        <v>41</v>
      </c>
      <c r="F10138" t="s">
        <v>641</v>
      </c>
    </row>
    <row r="10139" spans="1:25" x14ac:dyDescent="0.5">
      <c r="A10139" s="4">
        <v>43604</v>
      </c>
      <c r="B10139" s="14">
        <v>2.0254629629629629E-2</v>
      </c>
      <c r="C10139">
        <v>2</v>
      </c>
      <c r="D10139" t="s">
        <v>640</v>
      </c>
      <c r="E10139">
        <v>57</v>
      </c>
      <c r="F10139" t="s">
        <v>641</v>
      </c>
    </row>
    <row r="10140" spans="1:25" x14ac:dyDescent="0.5">
      <c r="A10140" s="4">
        <v>43604</v>
      </c>
      <c r="B10140" s="14">
        <v>3.1203703703703702E-2</v>
      </c>
      <c r="C10140">
        <v>2</v>
      </c>
      <c r="D10140" t="s">
        <v>640</v>
      </c>
      <c r="E10140">
        <v>47</v>
      </c>
      <c r="F10140" t="s">
        <v>641</v>
      </c>
    </row>
    <row r="10141" spans="1:25" x14ac:dyDescent="0.5">
      <c r="A10141" s="4">
        <v>43604</v>
      </c>
      <c r="B10141" s="14">
        <v>6.0231481481481476E-2</v>
      </c>
      <c r="C10141">
        <v>1</v>
      </c>
      <c r="D10141" t="s">
        <v>651</v>
      </c>
      <c r="E10141">
        <v>39</v>
      </c>
      <c r="F10141" t="s">
        <v>641</v>
      </c>
    </row>
    <row r="10142" spans="1:25" x14ac:dyDescent="0.5">
      <c r="A10142" s="4">
        <v>43604</v>
      </c>
      <c r="B10142" s="14">
        <v>8.3912037037037035E-2</v>
      </c>
      <c r="C10142">
        <v>1</v>
      </c>
      <c r="D10142" t="s">
        <v>640</v>
      </c>
      <c r="E10142">
        <v>39</v>
      </c>
      <c r="F10142" t="s">
        <v>641</v>
      </c>
    </row>
    <row r="10143" spans="1:25" x14ac:dyDescent="0.5">
      <c r="A10143" s="4">
        <v>43604</v>
      </c>
      <c r="B10143" s="14">
        <v>0.11140046296296297</v>
      </c>
      <c r="C10143">
        <v>1</v>
      </c>
      <c r="D10143" t="s">
        <v>651</v>
      </c>
      <c r="E10143">
        <v>44</v>
      </c>
      <c r="F10143" t="s">
        <v>641</v>
      </c>
    </row>
    <row r="10144" spans="1:25" x14ac:dyDescent="0.5">
      <c r="A10144" s="4">
        <v>43604</v>
      </c>
      <c r="B10144" s="14">
        <v>0.12056712962962964</v>
      </c>
      <c r="C10144">
        <v>2</v>
      </c>
      <c r="D10144" t="s">
        <v>651</v>
      </c>
      <c r="E10144">
        <v>38</v>
      </c>
      <c r="F10144" t="s">
        <v>642</v>
      </c>
      <c r="K10144" t="s">
        <v>642</v>
      </c>
      <c r="L10144" s="14">
        <v>4.7453703703703704E-4</v>
      </c>
      <c r="M10144" s="14">
        <v>0.12104166666666666</v>
      </c>
      <c r="N10144">
        <v>1</v>
      </c>
      <c r="P10144" t="s">
        <v>687</v>
      </c>
      <c r="Q10144">
        <v>0.7</v>
      </c>
      <c r="R10144">
        <v>0.6</v>
      </c>
      <c r="S10144">
        <v>35</v>
      </c>
      <c r="T10144" t="s">
        <v>669</v>
      </c>
      <c r="U10144">
        <v>1</v>
      </c>
      <c r="V10144">
        <v>1</v>
      </c>
    </row>
    <row r="10145" spans="1:25" x14ac:dyDescent="0.5">
      <c r="A10145" s="4">
        <v>43604</v>
      </c>
      <c r="B10145" s="14">
        <v>0.12555555555555556</v>
      </c>
      <c r="C10145">
        <v>1</v>
      </c>
      <c r="D10145" t="s">
        <v>645</v>
      </c>
      <c r="E10145">
        <v>39</v>
      </c>
      <c r="F10145" t="s">
        <v>646</v>
      </c>
      <c r="T10145" t="s">
        <v>660</v>
      </c>
      <c r="U10145">
        <v>1</v>
      </c>
      <c r="W10145">
        <v>1</v>
      </c>
      <c r="Y10145" t="s">
        <v>741</v>
      </c>
    </row>
    <row r="10146" spans="1:25" x14ac:dyDescent="0.5">
      <c r="A10146" s="4">
        <v>43604</v>
      </c>
      <c r="B10146" s="14">
        <v>0.15113425925925925</v>
      </c>
      <c r="C10146">
        <v>2</v>
      </c>
      <c r="D10146" t="s">
        <v>651</v>
      </c>
      <c r="E10146">
        <v>40</v>
      </c>
      <c r="F10146" t="s">
        <v>642</v>
      </c>
      <c r="K10146" t="s">
        <v>642</v>
      </c>
      <c r="L10146" s="14">
        <v>4.8611111111111104E-4</v>
      </c>
      <c r="M10146" s="14">
        <v>0.15162037037037038</v>
      </c>
      <c r="P10146" t="s">
        <v>687</v>
      </c>
      <c r="Q10146">
        <v>0.6</v>
      </c>
      <c r="R10146">
        <v>0.6</v>
      </c>
      <c r="S10146">
        <v>30</v>
      </c>
      <c r="T10146" t="s">
        <v>669</v>
      </c>
      <c r="U10146">
        <v>1</v>
      </c>
      <c r="V10146">
        <v>1</v>
      </c>
    </row>
    <row r="10147" spans="1:25" x14ac:dyDescent="0.5">
      <c r="A10147" s="4">
        <v>43604</v>
      </c>
      <c r="B10147" s="14">
        <v>0.17453703703703705</v>
      </c>
      <c r="C10147">
        <v>1</v>
      </c>
      <c r="D10147" t="s">
        <v>640</v>
      </c>
      <c r="E10147">
        <v>43</v>
      </c>
      <c r="F10147" t="s">
        <v>642</v>
      </c>
      <c r="U10147">
        <v>1</v>
      </c>
      <c r="W10147">
        <v>1</v>
      </c>
    </row>
    <row r="10148" spans="1:25" x14ac:dyDescent="0.5">
      <c r="A10148" s="4">
        <v>43604</v>
      </c>
      <c r="B10148" s="14">
        <v>0.22388888888888889</v>
      </c>
      <c r="C10148">
        <v>2</v>
      </c>
      <c r="D10148" t="s">
        <v>651</v>
      </c>
      <c r="E10148">
        <v>38</v>
      </c>
      <c r="F10148" t="s">
        <v>642</v>
      </c>
      <c r="K10148" t="s">
        <v>642</v>
      </c>
      <c r="L10148" s="14">
        <v>4.8611111111111104E-4</v>
      </c>
      <c r="M10148" s="14">
        <v>0.22437499999999999</v>
      </c>
      <c r="N10148">
        <v>1</v>
      </c>
      <c r="P10148" t="s">
        <v>687</v>
      </c>
      <c r="Q10148">
        <v>0.6</v>
      </c>
      <c r="R10148">
        <v>0.6</v>
      </c>
      <c r="S10148">
        <v>30</v>
      </c>
      <c r="T10148" t="s">
        <v>649</v>
      </c>
      <c r="U10148">
        <v>1</v>
      </c>
      <c r="V10148">
        <v>1</v>
      </c>
    </row>
    <row r="10149" spans="1:25" x14ac:dyDescent="0.5">
      <c r="A10149" s="4">
        <v>43604</v>
      </c>
      <c r="B10149" s="14">
        <v>0.23913194444444444</v>
      </c>
      <c r="C10149">
        <v>2</v>
      </c>
      <c r="D10149" t="s">
        <v>640</v>
      </c>
      <c r="E10149">
        <v>79</v>
      </c>
      <c r="F10149" t="s">
        <v>641</v>
      </c>
    </row>
    <row r="10150" spans="1:25" x14ac:dyDescent="0.5">
      <c r="A10150" s="4">
        <v>43604</v>
      </c>
      <c r="B10150" s="14">
        <v>0.39037037037037042</v>
      </c>
      <c r="C10150">
        <v>2</v>
      </c>
      <c r="D10150" t="s">
        <v>640</v>
      </c>
      <c r="E10150">
        <v>38</v>
      </c>
      <c r="F10150" t="s">
        <v>641</v>
      </c>
    </row>
    <row r="10151" spans="1:25" x14ac:dyDescent="0.5">
      <c r="A10151" s="4">
        <v>43604</v>
      </c>
      <c r="B10151" s="14">
        <v>0.39075231481481482</v>
      </c>
      <c r="C10151">
        <v>2</v>
      </c>
      <c r="D10151" t="s">
        <v>640</v>
      </c>
      <c r="E10151">
        <v>58</v>
      </c>
      <c r="F10151" t="s">
        <v>641</v>
      </c>
    </row>
    <row r="10152" spans="1:25" x14ac:dyDescent="0.5">
      <c r="A10152" s="4">
        <v>43604</v>
      </c>
      <c r="B10152" s="14">
        <v>0.39238425925925924</v>
      </c>
      <c r="C10152">
        <v>2</v>
      </c>
      <c r="D10152" t="s">
        <v>651</v>
      </c>
      <c r="E10152">
        <v>45</v>
      </c>
      <c r="F10152" t="s">
        <v>641</v>
      </c>
    </row>
    <row r="10153" spans="1:25" x14ac:dyDescent="0.5">
      <c r="A10153" s="4">
        <v>43604</v>
      </c>
      <c r="B10153" s="14">
        <v>0.57344907407407408</v>
      </c>
      <c r="C10153">
        <v>1</v>
      </c>
      <c r="D10153" t="s">
        <v>640</v>
      </c>
      <c r="E10153">
        <v>46</v>
      </c>
      <c r="F10153" t="s">
        <v>641</v>
      </c>
    </row>
    <row r="10154" spans="1:25" x14ac:dyDescent="0.5">
      <c r="A10154" s="4">
        <v>43604</v>
      </c>
      <c r="B10154" s="14">
        <v>0.57346064814814812</v>
      </c>
      <c r="C10154">
        <v>1</v>
      </c>
      <c r="D10154" t="s">
        <v>640</v>
      </c>
      <c r="E10154">
        <v>39</v>
      </c>
      <c r="F10154" t="s">
        <v>641</v>
      </c>
    </row>
    <row r="10155" spans="1:25" x14ac:dyDescent="0.5">
      <c r="A10155" s="4">
        <v>43604</v>
      </c>
      <c r="B10155" s="14">
        <v>0.57347222222222227</v>
      </c>
      <c r="C10155">
        <v>1</v>
      </c>
      <c r="D10155" t="s">
        <v>640</v>
      </c>
      <c r="E10155">
        <v>46</v>
      </c>
      <c r="F10155" t="s">
        <v>641</v>
      </c>
    </row>
    <row r="10156" spans="1:25" x14ac:dyDescent="0.5">
      <c r="A10156" s="4">
        <v>43604</v>
      </c>
      <c r="B10156" s="14">
        <v>0.57348379629629631</v>
      </c>
      <c r="C10156">
        <v>1</v>
      </c>
      <c r="D10156" t="s">
        <v>640</v>
      </c>
      <c r="E10156">
        <v>46</v>
      </c>
      <c r="F10156" t="s">
        <v>641</v>
      </c>
    </row>
    <row r="10157" spans="1:25" x14ac:dyDescent="0.5">
      <c r="A10157" s="4">
        <v>43604</v>
      </c>
      <c r="B10157" s="14">
        <v>0.57349537037037035</v>
      </c>
      <c r="C10157">
        <v>1</v>
      </c>
      <c r="D10157" t="s">
        <v>640</v>
      </c>
      <c r="E10157">
        <v>47</v>
      </c>
      <c r="F10157" t="s">
        <v>641</v>
      </c>
    </row>
    <row r="10158" spans="1:25" x14ac:dyDescent="0.5">
      <c r="A10158" s="4">
        <v>43604</v>
      </c>
      <c r="B10158" s="14">
        <v>0.57350694444444439</v>
      </c>
      <c r="C10158">
        <v>1</v>
      </c>
      <c r="D10158" t="s">
        <v>640</v>
      </c>
      <c r="E10158">
        <v>44</v>
      </c>
      <c r="F10158" t="s">
        <v>641</v>
      </c>
    </row>
    <row r="10159" spans="1:25" x14ac:dyDescent="0.5">
      <c r="A10159" s="4">
        <v>43604</v>
      </c>
      <c r="B10159" s="14">
        <v>0.57353009259259258</v>
      </c>
      <c r="C10159">
        <v>1</v>
      </c>
      <c r="D10159" t="s">
        <v>640</v>
      </c>
      <c r="E10159">
        <v>50</v>
      </c>
      <c r="F10159" t="s">
        <v>641</v>
      </c>
    </row>
    <row r="10160" spans="1:25" x14ac:dyDescent="0.5">
      <c r="A10160" s="4">
        <v>43604</v>
      </c>
      <c r="B10160" s="14">
        <v>0.57354166666666673</v>
      </c>
      <c r="C10160">
        <v>1</v>
      </c>
      <c r="D10160" t="s">
        <v>640</v>
      </c>
      <c r="E10160">
        <v>51</v>
      </c>
      <c r="F10160" t="s">
        <v>641</v>
      </c>
    </row>
    <row r="10161" spans="1:6" x14ac:dyDescent="0.5">
      <c r="A10161" s="4">
        <v>43604</v>
      </c>
      <c r="B10161" s="14">
        <v>0.57356481481481481</v>
      </c>
      <c r="C10161">
        <v>1</v>
      </c>
      <c r="D10161" t="s">
        <v>640</v>
      </c>
      <c r="E10161">
        <v>38</v>
      </c>
      <c r="F10161" t="s">
        <v>641</v>
      </c>
    </row>
    <row r="10162" spans="1:6" x14ac:dyDescent="0.5">
      <c r="A10162" s="4">
        <v>43604</v>
      </c>
      <c r="B10162" s="14">
        <v>0.57361111111111118</v>
      </c>
      <c r="C10162">
        <v>1</v>
      </c>
      <c r="D10162" t="s">
        <v>640</v>
      </c>
      <c r="E10162">
        <v>39</v>
      </c>
      <c r="F10162" t="s">
        <v>641</v>
      </c>
    </row>
    <row r="10163" spans="1:6" x14ac:dyDescent="0.5">
      <c r="A10163" s="4">
        <v>43604</v>
      </c>
      <c r="B10163" s="14">
        <v>0.57363425925925926</v>
      </c>
      <c r="C10163">
        <v>1</v>
      </c>
      <c r="D10163" t="s">
        <v>640</v>
      </c>
      <c r="E10163">
        <v>40</v>
      </c>
      <c r="F10163" t="s">
        <v>641</v>
      </c>
    </row>
    <row r="10164" spans="1:6" x14ac:dyDescent="0.5">
      <c r="A10164" s="4">
        <v>43604</v>
      </c>
      <c r="B10164" s="14">
        <v>0.5736458333333333</v>
      </c>
      <c r="C10164">
        <v>1</v>
      </c>
      <c r="D10164" t="s">
        <v>640</v>
      </c>
      <c r="E10164">
        <v>42</v>
      </c>
      <c r="F10164" t="s">
        <v>641</v>
      </c>
    </row>
    <row r="10165" spans="1:6" x14ac:dyDescent="0.5">
      <c r="A10165" s="4">
        <v>43604</v>
      </c>
      <c r="B10165" s="14">
        <v>0.63231481481481489</v>
      </c>
      <c r="C10165">
        <v>1</v>
      </c>
      <c r="D10165" t="s">
        <v>640</v>
      </c>
      <c r="E10165">
        <v>44</v>
      </c>
      <c r="F10165" t="s">
        <v>641</v>
      </c>
    </row>
    <row r="10166" spans="1:6" x14ac:dyDescent="0.5">
      <c r="A10166" s="4">
        <v>43604</v>
      </c>
      <c r="B10166" s="14">
        <v>0.63233796296296296</v>
      </c>
      <c r="C10166">
        <v>1</v>
      </c>
      <c r="D10166" t="s">
        <v>640</v>
      </c>
      <c r="E10166">
        <v>47</v>
      </c>
      <c r="F10166" t="s">
        <v>641</v>
      </c>
    </row>
    <row r="10167" spans="1:6" x14ac:dyDescent="0.5">
      <c r="A10167" s="4">
        <v>43604</v>
      </c>
      <c r="B10167" s="14">
        <v>0.632349537037037</v>
      </c>
      <c r="C10167">
        <v>1</v>
      </c>
      <c r="D10167" t="s">
        <v>640</v>
      </c>
      <c r="E10167">
        <v>48</v>
      </c>
      <c r="F10167" t="s">
        <v>641</v>
      </c>
    </row>
    <row r="10168" spans="1:6" x14ac:dyDescent="0.5">
      <c r="A10168" s="4">
        <v>43604</v>
      </c>
      <c r="B10168" s="14">
        <v>0.63236111111111104</v>
      </c>
      <c r="C10168">
        <v>1</v>
      </c>
      <c r="D10168" t="s">
        <v>640</v>
      </c>
      <c r="E10168">
        <v>52</v>
      </c>
      <c r="F10168" t="s">
        <v>641</v>
      </c>
    </row>
    <row r="10169" spans="1:6" x14ac:dyDescent="0.5">
      <c r="A10169" s="4">
        <v>43604</v>
      </c>
      <c r="B10169" s="14">
        <v>0.63237268518518519</v>
      </c>
      <c r="C10169">
        <v>1</v>
      </c>
      <c r="D10169" t="s">
        <v>640</v>
      </c>
      <c r="E10169">
        <v>43</v>
      </c>
      <c r="F10169" t="s">
        <v>641</v>
      </c>
    </row>
    <row r="10170" spans="1:6" x14ac:dyDescent="0.5">
      <c r="A10170" s="4">
        <v>43604</v>
      </c>
      <c r="B10170" s="14">
        <v>0.63238425925925923</v>
      </c>
      <c r="C10170">
        <v>1</v>
      </c>
      <c r="D10170" t="s">
        <v>640</v>
      </c>
      <c r="E10170">
        <v>56</v>
      </c>
      <c r="F10170" t="s">
        <v>641</v>
      </c>
    </row>
    <row r="10171" spans="1:6" x14ac:dyDescent="0.5">
      <c r="A10171" s="4">
        <v>43604</v>
      </c>
      <c r="B10171" s="14">
        <v>0.63239583333333338</v>
      </c>
      <c r="C10171">
        <v>1</v>
      </c>
      <c r="D10171" t="s">
        <v>640</v>
      </c>
      <c r="E10171">
        <v>48</v>
      </c>
      <c r="F10171" t="s">
        <v>641</v>
      </c>
    </row>
    <row r="10172" spans="1:6" x14ac:dyDescent="0.5">
      <c r="A10172" s="4">
        <v>43604</v>
      </c>
      <c r="B10172" s="14">
        <v>0.63240740740740742</v>
      </c>
      <c r="C10172">
        <v>1</v>
      </c>
      <c r="D10172" t="s">
        <v>640</v>
      </c>
      <c r="E10172">
        <v>42</v>
      </c>
      <c r="F10172" t="s">
        <v>641</v>
      </c>
    </row>
    <row r="10173" spans="1:6" x14ac:dyDescent="0.5">
      <c r="A10173" s="4">
        <v>43604</v>
      </c>
      <c r="B10173" s="14">
        <v>0.63241898148148146</v>
      </c>
      <c r="C10173">
        <v>1</v>
      </c>
      <c r="D10173" t="s">
        <v>640</v>
      </c>
      <c r="E10173">
        <v>54</v>
      </c>
      <c r="F10173" t="s">
        <v>641</v>
      </c>
    </row>
    <row r="10174" spans="1:6" x14ac:dyDescent="0.5">
      <c r="A10174" s="4">
        <v>43604</v>
      </c>
      <c r="B10174" s="14">
        <v>0.6324305555555555</v>
      </c>
      <c r="C10174">
        <v>1</v>
      </c>
      <c r="D10174" t="s">
        <v>640</v>
      </c>
      <c r="E10174">
        <v>49</v>
      </c>
      <c r="F10174" t="s">
        <v>641</v>
      </c>
    </row>
    <row r="10175" spans="1:6" x14ac:dyDescent="0.5">
      <c r="A10175" s="4">
        <v>43604</v>
      </c>
      <c r="B10175" s="14">
        <v>0.63244212962962965</v>
      </c>
      <c r="C10175">
        <v>1</v>
      </c>
      <c r="D10175" t="s">
        <v>640</v>
      </c>
      <c r="E10175">
        <v>43</v>
      </c>
      <c r="F10175" t="s">
        <v>641</v>
      </c>
    </row>
    <row r="10176" spans="1:6" x14ac:dyDescent="0.5">
      <c r="A10176" s="4">
        <v>43604</v>
      </c>
      <c r="B10176" s="14">
        <v>0.63245370370370368</v>
      </c>
      <c r="C10176">
        <v>1</v>
      </c>
      <c r="D10176" t="s">
        <v>640</v>
      </c>
      <c r="E10176">
        <v>44</v>
      </c>
      <c r="F10176" t="s">
        <v>641</v>
      </c>
    </row>
    <row r="10177" spans="1:22" x14ac:dyDescent="0.5">
      <c r="A10177" s="4">
        <v>43604</v>
      </c>
      <c r="B10177" s="14">
        <v>0.63246527777777783</v>
      </c>
      <c r="C10177">
        <v>1</v>
      </c>
      <c r="D10177" t="s">
        <v>640</v>
      </c>
      <c r="E10177">
        <v>49</v>
      </c>
      <c r="F10177" t="s">
        <v>641</v>
      </c>
    </row>
    <row r="10178" spans="1:22" x14ac:dyDescent="0.5">
      <c r="A10178" s="4">
        <v>43604</v>
      </c>
      <c r="B10178" s="14">
        <v>0.63495370370370374</v>
      </c>
      <c r="C10178">
        <v>2</v>
      </c>
      <c r="D10178" t="s">
        <v>651</v>
      </c>
      <c r="E10178">
        <v>42</v>
      </c>
      <c r="F10178" t="s">
        <v>642</v>
      </c>
      <c r="K10178" t="s">
        <v>642</v>
      </c>
      <c r="L10178" s="14">
        <v>2.199074074074074E-4</v>
      </c>
      <c r="M10178" s="14">
        <v>0.63517361111111115</v>
      </c>
      <c r="N10178">
        <v>1</v>
      </c>
      <c r="P10178" t="s">
        <v>687</v>
      </c>
      <c r="Q10178">
        <v>0.6</v>
      </c>
      <c r="R10178">
        <v>0.6</v>
      </c>
      <c r="S10178">
        <v>30</v>
      </c>
      <c r="T10178" t="s">
        <v>649</v>
      </c>
      <c r="U10178">
        <v>1</v>
      </c>
      <c r="V10178">
        <v>1</v>
      </c>
    </row>
    <row r="10179" spans="1:22" x14ac:dyDescent="0.5">
      <c r="A10179" s="4">
        <v>43604</v>
      </c>
      <c r="B10179" s="14">
        <v>0.8357175925925926</v>
      </c>
      <c r="C10179">
        <v>1</v>
      </c>
      <c r="D10179" t="s">
        <v>640</v>
      </c>
      <c r="E10179">
        <v>46</v>
      </c>
      <c r="F10179" t="s">
        <v>641</v>
      </c>
    </row>
    <row r="10180" spans="1:22" x14ac:dyDescent="0.5">
      <c r="A10180" s="4">
        <v>43604</v>
      </c>
      <c r="B10180" s="14">
        <v>0.83574074074074067</v>
      </c>
      <c r="C10180">
        <v>1</v>
      </c>
      <c r="D10180" t="s">
        <v>640</v>
      </c>
      <c r="E10180">
        <v>46</v>
      </c>
      <c r="F10180" t="s">
        <v>641</v>
      </c>
    </row>
    <row r="10181" spans="1:22" x14ac:dyDescent="0.5">
      <c r="A10181" s="4">
        <v>43604</v>
      </c>
      <c r="B10181" s="14">
        <v>0.83575231481481482</v>
      </c>
      <c r="C10181">
        <v>1</v>
      </c>
      <c r="D10181" t="s">
        <v>640</v>
      </c>
      <c r="E10181">
        <v>49</v>
      </c>
      <c r="F10181" t="s">
        <v>641</v>
      </c>
    </row>
    <row r="10182" spans="1:22" x14ac:dyDescent="0.5">
      <c r="A10182" s="4">
        <v>43604</v>
      </c>
      <c r="B10182" s="14">
        <v>0.83576388888888886</v>
      </c>
      <c r="C10182">
        <v>1</v>
      </c>
      <c r="D10182" t="s">
        <v>640</v>
      </c>
      <c r="E10182">
        <v>51</v>
      </c>
      <c r="F10182" t="s">
        <v>641</v>
      </c>
    </row>
    <row r="10183" spans="1:22" x14ac:dyDescent="0.5">
      <c r="A10183" s="4">
        <v>43604</v>
      </c>
      <c r="B10183" s="14">
        <v>0.83578703703703694</v>
      </c>
      <c r="C10183">
        <v>1</v>
      </c>
      <c r="D10183" t="s">
        <v>640</v>
      </c>
      <c r="E10183">
        <v>51</v>
      </c>
      <c r="F10183" t="s">
        <v>641</v>
      </c>
    </row>
    <row r="10184" spans="1:22" x14ac:dyDescent="0.5">
      <c r="A10184" s="4">
        <v>43604</v>
      </c>
      <c r="B10184" s="14">
        <v>0.83579861111111109</v>
      </c>
      <c r="C10184">
        <v>1</v>
      </c>
      <c r="D10184" t="s">
        <v>640</v>
      </c>
      <c r="E10184">
        <v>46</v>
      </c>
      <c r="F10184" t="s">
        <v>641</v>
      </c>
    </row>
    <row r="10185" spans="1:22" x14ac:dyDescent="0.5">
      <c r="A10185" s="4">
        <v>43604</v>
      </c>
      <c r="B10185" s="14">
        <v>0.83581018518518524</v>
      </c>
      <c r="C10185">
        <v>1</v>
      </c>
      <c r="D10185" t="s">
        <v>640</v>
      </c>
      <c r="E10185">
        <v>45</v>
      </c>
      <c r="F10185" t="s">
        <v>641</v>
      </c>
    </row>
    <row r="10186" spans="1:22" x14ac:dyDescent="0.5">
      <c r="A10186" s="4">
        <v>43604</v>
      </c>
      <c r="B10186" s="14">
        <v>0.83583333333333332</v>
      </c>
      <c r="C10186">
        <v>1</v>
      </c>
      <c r="D10186" t="s">
        <v>640</v>
      </c>
      <c r="E10186">
        <v>49</v>
      </c>
      <c r="F10186" t="s">
        <v>641</v>
      </c>
    </row>
    <row r="10187" spans="1:22" x14ac:dyDescent="0.5">
      <c r="A10187" s="4">
        <v>43604</v>
      </c>
      <c r="B10187" s="14">
        <v>0.83584490740740736</v>
      </c>
      <c r="C10187">
        <v>1</v>
      </c>
      <c r="D10187" t="s">
        <v>640</v>
      </c>
      <c r="E10187">
        <v>53</v>
      </c>
      <c r="F10187" t="s">
        <v>641</v>
      </c>
    </row>
    <row r="10188" spans="1:22" x14ac:dyDescent="0.5">
      <c r="A10188" s="4">
        <v>43604</v>
      </c>
      <c r="B10188" s="14">
        <v>0.83585648148148151</v>
      </c>
      <c r="C10188">
        <v>1</v>
      </c>
      <c r="D10188" t="s">
        <v>640</v>
      </c>
      <c r="E10188">
        <v>48</v>
      </c>
      <c r="F10188" t="s">
        <v>641</v>
      </c>
    </row>
    <row r="10189" spans="1:22" x14ac:dyDescent="0.5">
      <c r="A10189" s="4">
        <v>43604</v>
      </c>
      <c r="B10189" s="14">
        <v>0.83586805555555566</v>
      </c>
      <c r="C10189">
        <v>1</v>
      </c>
      <c r="D10189" t="s">
        <v>640</v>
      </c>
      <c r="E10189">
        <v>48</v>
      </c>
      <c r="F10189" t="s">
        <v>641</v>
      </c>
    </row>
    <row r="10190" spans="1:22" x14ac:dyDescent="0.5">
      <c r="A10190" s="4">
        <v>43604</v>
      </c>
      <c r="B10190" s="14">
        <v>0.83587962962962958</v>
      </c>
      <c r="C10190">
        <v>1</v>
      </c>
      <c r="D10190" t="s">
        <v>640</v>
      </c>
      <c r="E10190">
        <v>49</v>
      </c>
      <c r="F10190" t="s">
        <v>641</v>
      </c>
    </row>
    <row r="10191" spans="1:22" x14ac:dyDescent="0.5">
      <c r="A10191" s="4">
        <v>43604</v>
      </c>
      <c r="B10191" s="14">
        <v>0.83589120370370373</v>
      </c>
      <c r="C10191">
        <v>1</v>
      </c>
      <c r="D10191" t="s">
        <v>640</v>
      </c>
      <c r="E10191">
        <v>49</v>
      </c>
      <c r="F10191" t="s">
        <v>641</v>
      </c>
    </row>
    <row r="10192" spans="1:22" x14ac:dyDescent="0.5">
      <c r="A10192" s="4">
        <v>43604</v>
      </c>
      <c r="B10192" s="14">
        <v>0.83590277777777777</v>
      </c>
      <c r="C10192">
        <v>1</v>
      </c>
      <c r="D10192" t="s">
        <v>640</v>
      </c>
      <c r="E10192">
        <v>49</v>
      </c>
      <c r="F10192" t="s">
        <v>641</v>
      </c>
    </row>
    <row r="10193" spans="1:6" x14ac:dyDescent="0.5">
      <c r="A10193" s="4">
        <v>43604</v>
      </c>
      <c r="B10193" s="14">
        <v>0.83592592592592585</v>
      </c>
      <c r="C10193">
        <v>1</v>
      </c>
      <c r="D10193" t="s">
        <v>640</v>
      </c>
      <c r="E10193">
        <v>48</v>
      </c>
      <c r="F10193" t="s">
        <v>641</v>
      </c>
    </row>
    <row r="10194" spans="1:6" x14ac:dyDescent="0.5">
      <c r="A10194" s="4">
        <v>43604</v>
      </c>
      <c r="B10194" s="14">
        <v>0.83596064814814808</v>
      </c>
      <c r="C10194">
        <v>1</v>
      </c>
      <c r="D10194" t="s">
        <v>640</v>
      </c>
      <c r="E10194">
        <v>47</v>
      </c>
      <c r="F10194" t="s">
        <v>641</v>
      </c>
    </row>
    <row r="10195" spans="1:6" x14ac:dyDescent="0.5">
      <c r="A10195" s="4">
        <v>43604</v>
      </c>
      <c r="B10195" s="14">
        <v>0.83597222222222223</v>
      </c>
      <c r="C10195">
        <v>1</v>
      </c>
      <c r="D10195" t="s">
        <v>640</v>
      </c>
      <c r="E10195">
        <v>44</v>
      </c>
      <c r="F10195" t="s">
        <v>641</v>
      </c>
    </row>
    <row r="10196" spans="1:6" x14ac:dyDescent="0.5">
      <c r="A10196" s="4">
        <v>43604</v>
      </c>
      <c r="B10196" s="14">
        <v>0.83606481481481476</v>
      </c>
      <c r="C10196">
        <v>1</v>
      </c>
      <c r="D10196" t="s">
        <v>640</v>
      </c>
      <c r="E10196">
        <v>40</v>
      </c>
      <c r="F10196" t="s">
        <v>641</v>
      </c>
    </row>
    <row r="10197" spans="1:6" x14ac:dyDescent="0.5">
      <c r="A10197" s="4">
        <v>43604</v>
      </c>
      <c r="B10197" s="14">
        <v>0.83608796296296306</v>
      </c>
      <c r="C10197">
        <v>1</v>
      </c>
      <c r="D10197" t="s">
        <v>640</v>
      </c>
      <c r="E10197">
        <v>38</v>
      </c>
      <c r="F10197" t="s">
        <v>641</v>
      </c>
    </row>
    <row r="10198" spans="1:6" x14ac:dyDescent="0.5">
      <c r="A10198" s="4">
        <v>43604</v>
      </c>
      <c r="B10198" s="14">
        <v>0.89415509259259263</v>
      </c>
      <c r="C10198">
        <v>1</v>
      </c>
      <c r="D10198" t="s">
        <v>640</v>
      </c>
      <c r="E10198">
        <v>42</v>
      </c>
      <c r="F10198" t="s">
        <v>641</v>
      </c>
    </row>
    <row r="10199" spans="1:6" x14ac:dyDescent="0.5">
      <c r="A10199" s="4">
        <v>43604</v>
      </c>
      <c r="B10199" s="14">
        <v>0.89420138888888889</v>
      </c>
      <c r="C10199">
        <v>1</v>
      </c>
      <c r="D10199" t="s">
        <v>640</v>
      </c>
      <c r="E10199">
        <v>44</v>
      </c>
      <c r="F10199" t="s">
        <v>641</v>
      </c>
    </row>
    <row r="10200" spans="1:6" x14ac:dyDescent="0.5">
      <c r="A10200" s="4">
        <v>43604</v>
      </c>
      <c r="B10200" s="14">
        <v>0.89423611111111112</v>
      </c>
      <c r="C10200">
        <v>1</v>
      </c>
      <c r="D10200" t="s">
        <v>640</v>
      </c>
      <c r="E10200">
        <v>47</v>
      </c>
      <c r="F10200" t="s">
        <v>641</v>
      </c>
    </row>
    <row r="10201" spans="1:6" x14ac:dyDescent="0.5">
      <c r="A10201" s="4">
        <v>43604</v>
      </c>
      <c r="B10201" s="14">
        <v>0.89424768518518516</v>
      </c>
      <c r="C10201">
        <v>1</v>
      </c>
      <c r="D10201" t="s">
        <v>640</v>
      </c>
      <c r="E10201">
        <v>47</v>
      </c>
      <c r="F10201" t="s">
        <v>641</v>
      </c>
    </row>
    <row r="10202" spans="1:6" x14ac:dyDescent="0.5">
      <c r="A10202" s="4">
        <v>43604</v>
      </c>
      <c r="B10202" s="14">
        <v>0.89427083333333324</v>
      </c>
      <c r="C10202">
        <v>1</v>
      </c>
      <c r="D10202" t="s">
        <v>640</v>
      </c>
      <c r="E10202">
        <v>41</v>
      </c>
      <c r="F10202" t="s">
        <v>641</v>
      </c>
    </row>
    <row r="10203" spans="1:6" x14ac:dyDescent="0.5">
      <c r="A10203" s="4">
        <v>43604</v>
      </c>
      <c r="B10203" s="14">
        <v>0.89428240740740739</v>
      </c>
      <c r="C10203">
        <v>1</v>
      </c>
      <c r="D10203" t="s">
        <v>640</v>
      </c>
      <c r="E10203">
        <v>42</v>
      </c>
      <c r="F10203" t="s">
        <v>641</v>
      </c>
    </row>
    <row r="10204" spans="1:6" x14ac:dyDescent="0.5">
      <c r="A10204" s="4">
        <v>43604</v>
      </c>
      <c r="B10204" s="14">
        <v>0.89429398148148154</v>
      </c>
      <c r="C10204">
        <v>1</v>
      </c>
      <c r="D10204" t="s">
        <v>640</v>
      </c>
      <c r="E10204">
        <v>49</v>
      </c>
      <c r="F10204" t="s">
        <v>641</v>
      </c>
    </row>
    <row r="10205" spans="1:6" x14ac:dyDescent="0.5">
      <c r="A10205" s="4">
        <v>43604</v>
      </c>
      <c r="B10205" s="14">
        <v>0.89430555555555558</v>
      </c>
      <c r="C10205">
        <v>1</v>
      </c>
      <c r="D10205" t="s">
        <v>640</v>
      </c>
      <c r="E10205">
        <v>40</v>
      </c>
      <c r="F10205" t="s">
        <v>641</v>
      </c>
    </row>
    <row r="10206" spans="1:6" x14ac:dyDescent="0.5">
      <c r="A10206" s="4">
        <v>43604</v>
      </c>
      <c r="B10206" s="14">
        <v>0.89432870370370365</v>
      </c>
      <c r="C10206">
        <v>1</v>
      </c>
      <c r="D10206" t="s">
        <v>640</v>
      </c>
      <c r="E10206">
        <v>45</v>
      </c>
      <c r="F10206" t="s">
        <v>641</v>
      </c>
    </row>
    <row r="10207" spans="1:6" x14ac:dyDescent="0.5">
      <c r="A10207" s="4">
        <v>43604</v>
      </c>
      <c r="B10207" s="14">
        <v>0.89440972222222215</v>
      </c>
      <c r="C10207">
        <v>1</v>
      </c>
      <c r="D10207" t="s">
        <v>640</v>
      </c>
      <c r="E10207">
        <v>39</v>
      </c>
      <c r="F10207" t="s">
        <v>641</v>
      </c>
    </row>
    <row r="10208" spans="1:6" x14ac:dyDescent="0.5">
      <c r="A10208" s="4">
        <v>43604</v>
      </c>
      <c r="B10208" s="14">
        <v>0.8944212962962963</v>
      </c>
      <c r="C10208">
        <v>1</v>
      </c>
      <c r="D10208" t="s">
        <v>640</v>
      </c>
      <c r="E10208">
        <v>39</v>
      </c>
      <c r="F10208" t="s">
        <v>641</v>
      </c>
    </row>
    <row r="10209" spans="1:25" x14ac:dyDescent="0.5">
      <c r="A10209" s="4">
        <v>43604</v>
      </c>
      <c r="B10209" s="14">
        <v>0.89443287037037045</v>
      </c>
      <c r="C10209">
        <v>1</v>
      </c>
      <c r="D10209" t="s">
        <v>640</v>
      </c>
      <c r="E10209">
        <v>38</v>
      </c>
      <c r="F10209" t="s">
        <v>641</v>
      </c>
    </row>
    <row r="10210" spans="1:25" x14ac:dyDescent="0.5">
      <c r="A10210" s="4">
        <v>43604</v>
      </c>
      <c r="B10210" s="14">
        <v>0.89446759259259256</v>
      </c>
      <c r="C10210">
        <v>1</v>
      </c>
      <c r="D10210" t="s">
        <v>640</v>
      </c>
      <c r="E10210">
        <v>52</v>
      </c>
      <c r="F10210" t="s">
        <v>641</v>
      </c>
    </row>
    <row r="10211" spans="1:25" x14ac:dyDescent="0.5">
      <c r="A10211" s="4">
        <v>43604</v>
      </c>
      <c r="B10211" s="14">
        <v>0.92288194444444438</v>
      </c>
      <c r="C10211">
        <v>2</v>
      </c>
      <c r="D10211" t="s">
        <v>640</v>
      </c>
      <c r="E10211">
        <v>51</v>
      </c>
      <c r="F10211" t="s">
        <v>641</v>
      </c>
      <c r="Q10211">
        <v>0.6</v>
      </c>
      <c r="R10211">
        <v>0.4</v>
      </c>
      <c r="S10211">
        <v>45</v>
      </c>
      <c r="T10211" t="s">
        <v>669</v>
      </c>
    </row>
    <row r="10212" spans="1:25" x14ac:dyDescent="0.5">
      <c r="A10212" s="4">
        <v>43604</v>
      </c>
      <c r="B10212" s="14">
        <v>0.92300925925925925</v>
      </c>
      <c r="C10212">
        <v>2</v>
      </c>
      <c r="D10212" t="s">
        <v>651</v>
      </c>
      <c r="E10212">
        <v>39</v>
      </c>
      <c r="F10212" t="s">
        <v>642</v>
      </c>
      <c r="K10212" t="s">
        <v>642</v>
      </c>
      <c r="L10212" s="14">
        <v>4.2824074074074075E-4</v>
      </c>
      <c r="M10212" s="14">
        <v>0.92343750000000002</v>
      </c>
      <c r="N10212">
        <v>1</v>
      </c>
      <c r="P10212" t="s">
        <v>687</v>
      </c>
      <c r="Q10212">
        <v>0.7</v>
      </c>
      <c r="R10212">
        <v>0.6</v>
      </c>
      <c r="S10212">
        <v>35</v>
      </c>
      <c r="T10212" t="s">
        <v>669</v>
      </c>
      <c r="U10212">
        <v>1</v>
      </c>
      <c r="V10212">
        <v>1</v>
      </c>
    </row>
    <row r="10213" spans="1:25" x14ac:dyDescent="0.5">
      <c r="A10213" s="4">
        <v>43604</v>
      </c>
      <c r="C10213">
        <v>4</v>
      </c>
      <c r="D10213" t="s">
        <v>595</v>
      </c>
      <c r="F10213" t="s">
        <v>595</v>
      </c>
      <c r="K10213" t="s">
        <v>642</v>
      </c>
      <c r="M10213" s="14">
        <v>0.92306712962962967</v>
      </c>
      <c r="N10213">
        <v>4</v>
      </c>
      <c r="P10213" t="s">
        <v>687</v>
      </c>
      <c r="T10213" t="s">
        <v>669</v>
      </c>
      <c r="U10213">
        <v>1</v>
      </c>
      <c r="X10213">
        <v>1</v>
      </c>
      <c r="Y10213" t="s">
        <v>732</v>
      </c>
    </row>
    <row r="10214" spans="1:25" x14ac:dyDescent="0.5">
      <c r="A10214" s="4">
        <v>43604</v>
      </c>
      <c r="C10214">
        <v>2</v>
      </c>
      <c r="D10214" t="s">
        <v>595</v>
      </c>
      <c r="F10214" t="s">
        <v>595</v>
      </c>
      <c r="K10214" t="s">
        <v>642</v>
      </c>
      <c r="M10214" s="14">
        <v>0.92358796296296297</v>
      </c>
      <c r="N10214" t="s">
        <v>707</v>
      </c>
      <c r="P10214" t="s">
        <v>687</v>
      </c>
      <c r="T10214" t="s">
        <v>669</v>
      </c>
      <c r="U10214">
        <v>1</v>
      </c>
      <c r="X10214">
        <v>1</v>
      </c>
      <c r="Y10214" t="s">
        <v>732</v>
      </c>
    </row>
    <row r="10215" spans="1:25" x14ac:dyDescent="0.5">
      <c r="A10215" s="4">
        <v>43604</v>
      </c>
      <c r="B10215" s="14">
        <v>0.92895833333333344</v>
      </c>
      <c r="C10215">
        <v>1</v>
      </c>
      <c r="D10215" t="s">
        <v>640</v>
      </c>
      <c r="E10215">
        <v>41</v>
      </c>
      <c r="F10215" t="s">
        <v>641</v>
      </c>
    </row>
    <row r="10216" spans="1:25" x14ac:dyDescent="0.5">
      <c r="A10216" s="4">
        <v>43604</v>
      </c>
      <c r="B10216" s="14">
        <v>0.93005787037037047</v>
      </c>
      <c r="C10216">
        <v>2</v>
      </c>
      <c r="D10216" t="s">
        <v>651</v>
      </c>
      <c r="E10216">
        <v>50</v>
      </c>
      <c r="F10216" t="s">
        <v>642</v>
      </c>
      <c r="K10216" t="s">
        <v>642</v>
      </c>
      <c r="L10216" s="14">
        <v>4.9768518518518521E-4</v>
      </c>
      <c r="M10216" s="14">
        <v>0.93055555555555547</v>
      </c>
      <c r="N10216">
        <v>1</v>
      </c>
      <c r="P10216" t="s">
        <v>687</v>
      </c>
      <c r="Q10216">
        <v>0.5</v>
      </c>
      <c r="R10216">
        <v>0.6</v>
      </c>
      <c r="S10216">
        <v>25</v>
      </c>
      <c r="T10216" t="s">
        <v>669</v>
      </c>
      <c r="U10216">
        <v>1</v>
      </c>
      <c r="V10216">
        <v>1</v>
      </c>
    </row>
    <row r="10217" spans="1:25" x14ac:dyDescent="0.5">
      <c r="A10217" s="4">
        <v>43604</v>
      </c>
      <c r="B10217" s="14">
        <v>0.93258101851851849</v>
      </c>
      <c r="C10217">
        <v>2</v>
      </c>
      <c r="D10217" t="s">
        <v>640</v>
      </c>
      <c r="E10217">
        <v>40</v>
      </c>
      <c r="F10217" t="s">
        <v>641</v>
      </c>
    </row>
    <row r="10218" spans="1:25" x14ac:dyDescent="0.5">
      <c r="A10218" s="4">
        <v>43604</v>
      </c>
      <c r="B10218" s="14">
        <v>0.93533564814814818</v>
      </c>
      <c r="C10218">
        <v>1</v>
      </c>
      <c r="D10218" t="s">
        <v>640</v>
      </c>
      <c r="E10218">
        <v>47</v>
      </c>
      <c r="F10218" t="s">
        <v>641</v>
      </c>
    </row>
    <row r="10219" spans="1:25" x14ac:dyDescent="0.5">
      <c r="A10219" s="4">
        <v>43604</v>
      </c>
      <c r="B10219" s="14">
        <v>0.93783564814814813</v>
      </c>
      <c r="C10219">
        <v>2</v>
      </c>
      <c r="D10219" t="s">
        <v>651</v>
      </c>
      <c r="E10219">
        <v>58</v>
      </c>
      <c r="F10219" t="s">
        <v>642</v>
      </c>
      <c r="K10219" t="s">
        <v>642</v>
      </c>
      <c r="L10219" s="14">
        <v>5.5555555555555556E-4</v>
      </c>
      <c r="M10219" s="14">
        <v>0.93839120370370377</v>
      </c>
      <c r="N10219">
        <v>1</v>
      </c>
      <c r="P10219" t="s">
        <v>687</v>
      </c>
      <c r="Q10219">
        <v>0.7</v>
      </c>
      <c r="R10219">
        <v>0.6</v>
      </c>
      <c r="S10219">
        <v>35</v>
      </c>
      <c r="T10219" t="s">
        <v>660</v>
      </c>
      <c r="U10219">
        <v>1</v>
      </c>
      <c r="V10219">
        <v>1</v>
      </c>
    </row>
    <row r="10220" spans="1:25" x14ac:dyDescent="0.5">
      <c r="A10220" s="4">
        <v>43604</v>
      </c>
      <c r="B10220" s="14">
        <v>0.9381828703703704</v>
      </c>
      <c r="C10220">
        <v>1</v>
      </c>
      <c r="D10220" t="s">
        <v>640</v>
      </c>
      <c r="E10220">
        <v>45</v>
      </c>
      <c r="F10220" t="s">
        <v>641</v>
      </c>
    </row>
    <row r="10221" spans="1:25" x14ac:dyDescent="0.5">
      <c r="A10221" s="4">
        <v>43604</v>
      </c>
      <c r="B10221" s="14">
        <v>0.95391203703703698</v>
      </c>
      <c r="C10221">
        <v>1</v>
      </c>
      <c r="D10221" t="s">
        <v>640</v>
      </c>
      <c r="E10221">
        <v>47</v>
      </c>
      <c r="F10221" t="s">
        <v>641</v>
      </c>
    </row>
    <row r="10222" spans="1:25" x14ac:dyDescent="0.5">
      <c r="A10222" s="4">
        <v>43604</v>
      </c>
      <c r="B10222" s="14">
        <v>0.95689814814814811</v>
      </c>
      <c r="C10222">
        <v>1</v>
      </c>
      <c r="D10222" t="s">
        <v>640</v>
      </c>
      <c r="E10222">
        <v>42</v>
      </c>
      <c r="F10222" t="s">
        <v>641</v>
      </c>
    </row>
    <row r="10223" spans="1:25" x14ac:dyDescent="0.5">
      <c r="A10223" s="4">
        <v>43604</v>
      </c>
      <c r="B10223" s="14">
        <v>0.9765625</v>
      </c>
      <c r="C10223">
        <v>1</v>
      </c>
      <c r="D10223" t="s">
        <v>645</v>
      </c>
      <c r="E10223">
        <v>57</v>
      </c>
      <c r="F10223" t="s">
        <v>641</v>
      </c>
    </row>
    <row r="10224" spans="1:25" x14ac:dyDescent="0.5">
      <c r="A10224" s="4">
        <v>43604</v>
      </c>
      <c r="B10224" s="14">
        <v>0.98831018518518521</v>
      </c>
      <c r="C10224">
        <v>1</v>
      </c>
      <c r="D10224" t="s">
        <v>651</v>
      </c>
      <c r="E10224">
        <v>43</v>
      </c>
      <c r="F10224" t="s">
        <v>642</v>
      </c>
      <c r="U10224">
        <v>1</v>
      </c>
      <c r="W10224">
        <v>1</v>
      </c>
    </row>
    <row r="10225" spans="1:6" x14ac:dyDescent="0.5">
      <c r="A10225" s="4">
        <v>43605</v>
      </c>
      <c r="B10225" s="14">
        <v>6.5624999999999998E-3</v>
      </c>
      <c r="C10225">
        <v>1</v>
      </c>
      <c r="D10225" t="s">
        <v>640</v>
      </c>
      <c r="E10225">
        <v>36</v>
      </c>
      <c r="F10225" t="s">
        <v>641</v>
      </c>
    </row>
    <row r="10226" spans="1:6" x14ac:dyDescent="0.5">
      <c r="A10226" s="4">
        <v>43605</v>
      </c>
      <c r="B10226" s="14">
        <v>2.6944444444444441E-2</v>
      </c>
      <c r="C10226">
        <v>1</v>
      </c>
      <c r="D10226" t="s">
        <v>640</v>
      </c>
      <c r="E10226">
        <v>56</v>
      </c>
      <c r="F10226" t="s">
        <v>641</v>
      </c>
    </row>
    <row r="10227" spans="1:6" x14ac:dyDescent="0.5">
      <c r="A10227" s="4">
        <v>43605</v>
      </c>
      <c r="B10227" s="14">
        <v>2.943287037037037E-2</v>
      </c>
      <c r="C10227">
        <v>2</v>
      </c>
      <c r="D10227" t="s">
        <v>640</v>
      </c>
      <c r="E10227">
        <v>56</v>
      </c>
      <c r="F10227" t="s">
        <v>641</v>
      </c>
    </row>
    <row r="10228" spans="1:6" x14ac:dyDescent="0.5">
      <c r="A10228" s="4">
        <v>43605</v>
      </c>
      <c r="B10228" s="14">
        <v>2.9490740740740744E-2</v>
      </c>
      <c r="C10228">
        <v>2</v>
      </c>
      <c r="D10228" t="s">
        <v>640</v>
      </c>
      <c r="E10228">
        <v>34</v>
      </c>
      <c r="F10228" t="s">
        <v>641</v>
      </c>
    </row>
    <row r="10229" spans="1:6" x14ac:dyDescent="0.5">
      <c r="A10229" s="4">
        <v>43605</v>
      </c>
      <c r="B10229" s="14">
        <v>3.0219907407407407E-2</v>
      </c>
      <c r="C10229">
        <v>2</v>
      </c>
      <c r="D10229" t="s">
        <v>651</v>
      </c>
      <c r="E10229">
        <v>38</v>
      </c>
      <c r="F10229" t="s">
        <v>641</v>
      </c>
    </row>
    <row r="10230" spans="1:6" x14ac:dyDescent="0.5">
      <c r="A10230" s="4">
        <v>43605</v>
      </c>
      <c r="B10230" s="14">
        <v>3.0289351851851855E-2</v>
      </c>
      <c r="C10230">
        <v>2</v>
      </c>
      <c r="D10230" t="s">
        <v>640</v>
      </c>
      <c r="E10230">
        <v>41</v>
      </c>
      <c r="F10230" t="s">
        <v>641</v>
      </c>
    </row>
    <row r="10231" spans="1:6" x14ac:dyDescent="0.5">
      <c r="A10231" s="4">
        <v>43605</v>
      </c>
      <c r="B10231" s="14">
        <v>3.2083333333333332E-2</v>
      </c>
      <c r="C10231">
        <v>2</v>
      </c>
      <c r="D10231" t="s">
        <v>640</v>
      </c>
      <c r="E10231">
        <v>43</v>
      </c>
      <c r="F10231" t="s">
        <v>641</v>
      </c>
    </row>
    <row r="10232" spans="1:6" x14ac:dyDescent="0.5">
      <c r="A10232" s="4">
        <v>43605</v>
      </c>
      <c r="B10232" s="14">
        <v>3.2118055555555559E-2</v>
      </c>
      <c r="C10232">
        <v>2</v>
      </c>
      <c r="D10232" t="s">
        <v>640</v>
      </c>
      <c r="E10232">
        <v>46</v>
      </c>
      <c r="F10232" t="s">
        <v>641</v>
      </c>
    </row>
    <row r="10233" spans="1:6" x14ac:dyDescent="0.5">
      <c r="A10233" s="4">
        <v>43605</v>
      </c>
      <c r="B10233" s="14">
        <v>3.3877314814814811E-2</v>
      </c>
      <c r="C10233">
        <v>2</v>
      </c>
      <c r="D10233" t="s">
        <v>640</v>
      </c>
      <c r="E10233">
        <v>23</v>
      </c>
      <c r="F10233" t="s">
        <v>641</v>
      </c>
    </row>
    <row r="10234" spans="1:6" x14ac:dyDescent="0.5">
      <c r="A10234" s="4">
        <v>43605</v>
      </c>
      <c r="B10234" s="14">
        <v>3.6064814814814813E-2</v>
      </c>
      <c r="C10234">
        <v>2</v>
      </c>
      <c r="D10234" t="s">
        <v>640</v>
      </c>
      <c r="E10234">
        <v>50</v>
      </c>
      <c r="F10234" t="s">
        <v>641</v>
      </c>
    </row>
    <row r="10235" spans="1:6" x14ac:dyDescent="0.5">
      <c r="A10235" s="4">
        <v>43605</v>
      </c>
      <c r="B10235" s="14">
        <v>3.6122685185185181E-2</v>
      </c>
      <c r="C10235">
        <v>2</v>
      </c>
      <c r="D10235" t="s">
        <v>640</v>
      </c>
      <c r="E10235">
        <v>42</v>
      </c>
      <c r="F10235" t="s">
        <v>641</v>
      </c>
    </row>
    <row r="10236" spans="1:6" x14ac:dyDescent="0.5">
      <c r="A10236" s="4">
        <v>43605</v>
      </c>
      <c r="B10236" s="14">
        <v>3.9988425925925927E-2</v>
      </c>
      <c r="C10236">
        <v>2</v>
      </c>
      <c r="D10236" t="s">
        <v>640</v>
      </c>
      <c r="E10236">
        <v>33</v>
      </c>
      <c r="F10236" t="s">
        <v>641</v>
      </c>
    </row>
    <row r="10237" spans="1:6" x14ac:dyDescent="0.5">
      <c r="A10237" s="4">
        <v>43605</v>
      </c>
      <c r="B10237" s="14">
        <v>4.0844907407407406E-2</v>
      </c>
      <c r="C10237">
        <v>2</v>
      </c>
      <c r="D10237" t="s">
        <v>640</v>
      </c>
      <c r="E10237">
        <v>39</v>
      </c>
      <c r="F10237" t="s">
        <v>641</v>
      </c>
    </row>
    <row r="10238" spans="1:6" x14ac:dyDescent="0.5">
      <c r="A10238" s="4">
        <v>43605</v>
      </c>
      <c r="B10238" s="14">
        <v>4.0879629629629634E-2</v>
      </c>
      <c r="C10238">
        <v>2</v>
      </c>
      <c r="D10238" t="s">
        <v>640</v>
      </c>
      <c r="E10238">
        <v>61</v>
      </c>
      <c r="F10238" t="s">
        <v>641</v>
      </c>
    </row>
    <row r="10239" spans="1:6" x14ac:dyDescent="0.5">
      <c r="A10239" s="4">
        <v>43605</v>
      </c>
      <c r="B10239" s="14">
        <v>4.3946759259259255E-2</v>
      </c>
      <c r="C10239">
        <v>1</v>
      </c>
      <c r="D10239" t="s">
        <v>640</v>
      </c>
      <c r="E10239">
        <v>40</v>
      </c>
      <c r="F10239" t="s">
        <v>641</v>
      </c>
    </row>
    <row r="10240" spans="1:6" x14ac:dyDescent="0.5">
      <c r="A10240" s="4">
        <v>43605</v>
      </c>
      <c r="B10240" s="14">
        <v>4.4722222222222219E-2</v>
      </c>
      <c r="C10240">
        <v>2</v>
      </c>
      <c r="D10240" t="s">
        <v>640</v>
      </c>
      <c r="E10240">
        <v>45</v>
      </c>
      <c r="F10240" t="s">
        <v>641</v>
      </c>
    </row>
    <row r="10241" spans="1:25" x14ac:dyDescent="0.5">
      <c r="A10241" s="4">
        <v>43605</v>
      </c>
      <c r="B10241" s="14">
        <v>4.5752314814814815E-2</v>
      </c>
      <c r="C10241">
        <v>2</v>
      </c>
      <c r="D10241" t="s">
        <v>640</v>
      </c>
      <c r="E10241">
        <v>45</v>
      </c>
      <c r="F10241" t="s">
        <v>641</v>
      </c>
    </row>
    <row r="10242" spans="1:25" x14ac:dyDescent="0.5">
      <c r="A10242" s="4">
        <v>43605</v>
      </c>
      <c r="B10242" s="14">
        <v>4.8194444444444449E-2</v>
      </c>
      <c r="C10242">
        <v>2</v>
      </c>
      <c r="D10242" t="s">
        <v>640</v>
      </c>
      <c r="E10242">
        <v>43</v>
      </c>
      <c r="F10242" t="s">
        <v>641</v>
      </c>
    </row>
    <row r="10243" spans="1:25" x14ac:dyDescent="0.5">
      <c r="A10243" s="4">
        <v>43605</v>
      </c>
      <c r="B10243" s="14">
        <v>5.1574074074074078E-2</v>
      </c>
      <c r="C10243">
        <v>2</v>
      </c>
      <c r="D10243" t="s">
        <v>640</v>
      </c>
      <c r="E10243">
        <v>51</v>
      </c>
      <c r="F10243" t="s">
        <v>641</v>
      </c>
    </row>
    <row r="10244" spans="1:25" x14ac:dyDescent="0.5">
      <c r="A10244" s="4">
        <v>43605</v>
      </c>
      <c r="B10244" s="14">
        <v>5.4895833333333331E-2</v>
      </c>
      <c r="C10244">
        <v>2</v>
      </c>
      <c r="D10244" t="s">
        <v>640</v>
      </c>
      <c r="E10244">
        <v>41</v>
      </c>
      <c r="F10244" t="s">
        <v>641</v>
      </c>
    </row>
    <row r="10245" spans="1:25" x14ac:dyDescent="0.5">
      <c r="A10245" s="4">
        <v>43605</v>
      </c>
      <c r="B10245" s="14">
        <v>5.8912037037037034E-2</v>
      </c>
      <c r="C10245">
        <v>2</v>
      </c>
      <c r="D10245" t="s">
        <v>640</v>
      </c>
      <c r="E10245">
        <v>39</v>
      </c>
      <c r="F10245" t="s">
        <v>641</v>
      </c>
    </row>
    <row r="10246" spans="1:25" x14ac:dyDescent="0.5">
      <c r="A10246" s="4">
        <v>43605</v>
      </c>
      <c r="B10246" s="14">
        <v>6.2581018518518508E-2</v>
      </c>
      <c r="C10246">
        <v>2</v>
      </c>
      <c r="D10246" t="s">
        <v>651</v>
      </c>
      <c r="E10246">
        <v>77</v>
      </c>
      <c r="F10246" t="s">
        <v>641</v>
      </c>
    </row>
    <row r="10247" spans="1:25" x14ac:dyDescent="0.5">
      <c r="A10247" s="4">
        <v>43605</v>
      </c>
      <c r="B10247" s="14">
        <v>7.0347222222222214E-2</v>
      </c>
      <c r="C10247">
        <v>1</v>
      </c>
      <c r="D10247" t="s">
        <v>640</v>
      </c>
      <c r="E10247">
        <v>48</v>
      </c>
      <c r="F10247" t="s">
        <v>641</v>
      </c>
    </row>
    <row r="10248" spans="1:25" x14ac:dyDescent="0.5">
      <c r="A10248" s="4">
        <v>43605</v>
      </c>
      <c r="B10248" s="14">
        <v>7.4780092592592592E-2</v>
      </c>
      <c r="C10248">
        <v>1</v>
      </c>
      <c r="D10248" t="s">
        <v>651</v>
      </c>
      <c r="E10248">
        <v>56</v>
      </c>
      <c r="F10248" t="s">
        <v>642</v>
      </c>
      <c r="U10248">
        <v>1</v>
      </c>
      <c r="W10248">
        <v>1</v>
      </c>
    </row>
    <row r="10249" spans="1:25" x14ac:dyDescent="0.5">
      <c r="A10249" s="4">
        <v>43605</v>
      </c>
      <c r="B10249" s="14">
        <v>9.5567129629629641E-2</v>
      </c>
      <c r="C10249">
        <v>1</v>
      </c>
      <c r="D10249" t="s">
        <v>651</v>
      </c>
      <c r="E10249">
        <v>49</v>
      </c>
      <c r="F10249" t="s">
        <v>642</v>
      </c>
      <c r="U10249">
        <v>1</v>
      </c>
      <c r="W10249">
        <v>1</v>
      </c>
    </row>
    <row r="10250" spans="1:25" x14ac:dyDescent="0.5">
      <c r="A10250" s="4">
        <v>43605</v>
      </c>
      <c r="B10250" s="14">
        <v>0.12195601851851852</v>
      </c>
      <c r="C10250">
        <v>1</v>
      </c>
      <c r="D10250" t="s">
        <v>640</v>
      </c>
      <c r="E10250">
        <v>48</v>
      </c>
      <c r="F10250" t="s">
        <v>641</v>
      </c>
    </row>
    <row r="10251" spans="1:25" x14ac:dyDescent="0.5">
      <c r="A10251" s="4">
        <v>43605</v>
      </c>
      <c r="B10251" s="14">
        <v>0.13925925925925928</v>
      </c>
      <c r="C10251">
        <v>1</v>
      </c>
      <c r="D10251" t="s">
        <v>640</v>
      </c>
      <c r="E10251">
        <v>39</v>
      </c>
      <c r="F10251" t="s">
        <v>641</v>
      </c>
    </row>
    <row r="10252" spans="1:25" x14ac:dyDescent="0.5">
      <c r="A10252" s="4">
        <v>43605</v>
      </c>
      <c r="B10252" s="14">
        <v>0.14306712962962961</v>
      </c>
      <c r="C10252">
        <v>1</v>
      </c>
      <c r="D10252" t="s">
        <v>640</v>
      </c>
      <c r="E10252">
        <v>46</v>
      </c>
      <c r="F10252" t="s">
        <v>641</v>
      </c>
    </row>
    <row r="10253" spans="1:25" x14ac:dyDescent="0.5">
      <c r="A10253" s="4">
        <v>43605</v>
      </c>
      <c r="B10253" s="14">
        <v>0.16288194444444445</v>
      </c>
      <c r="C10253">
        <v>1</v>
      </c>
      <c r="D10253" t="s">
        <v>640</v>
      </c>
      <c r="E10253">
        <v>38</v>
      </c>
      <c r="F10253" t="s">
        <v>641</v>
      </c>
    </row>
    <row r="10254" spans="1:25" x14ac:dyDescent="0.5">
      <c r="A10254" s="4">
        <v>43605</v>
      </c>
      <c r="B10254" s="14">
        <v>0.16452546296296297</v>
      </c>
      <c r="C10254">
        <v>4</v>
      </c>
      <c r="D10254" t="s">
        <v>645</v>
      </c>
      <c r="E10254">
        <v>38</v>
      </c>
      <c r="F10254" t="s">
        <v>646</v>
      </c>
      <c r="T10254" t="s">
        <v>669</v>
      </c>
      <c r="U10254">
        <v>1</v>
      </c>
      <c r="W10254">
        <v>1</v>
      </c>
      <c r="Y10254" t="s">
        <v>678</v>
      </c>
    </row>
    <row r="10255" spans="1:25" x14ac:dyDescent="0.5">
      <c r="A10255" s="4">
        <v>43605</v>
      </c>
      <c r="B10255" s="14">
        <v>0.16591435185185185</v>
      </c>
      <c r="C10255">
        <v>4</v>
      </c>
      <c r="D10255" t="s">
        <v>645</v>
      </c>
      <c r="E10255">
        <v>126</v>
      </c>
      <c r="F10255" t="s">
        <v>646</v>
      </c>
      <c r="T10255" t="s">
        <v>669</v>
      </c>
      <c r="U10255">
        <v>1</v>
      </c>
      <c r="W10255">
        <v>1</v>
      </c>
      <c r="Y10255" t="s">
        <v>678</v>
      </c>
    </row>
    <row r="10256" spans="1:25" x14ac:dyDescent="0.5">
      <c r="A10256" s="4">
        <v>43605</v>
      </c>
      <c r="B10256" s="14">
        <v>0.16592592592592592</v>
      </c>
      <c r="C10256">
        <v>1</v>
      </c>
      <c r="D10256" t="s">
        <v>640</v>
      </c>
      <c r="E10256">
        <v>40</v>
      </c>
      <c r="F10256" t="s">
        <v>641</v>
      </c>
    </row>
    <row r="10257" spans="1:25" x14ac:dyDescent="0.5">
      <c r="A10257" s="4">
        <v>43605</v>
      </c>
      <c r="B10257" s="14">
        <v>0.20598379629629629</v>
      </c>
      <c r="C10257">
        <v>1</v>
      </c>
      <c r="D10257" t="s">
        <v>640</v>
      </c>
      <c r="E10257">
        <v>55</v>
      </c>
      <c r="F10257" t="s">
        <v>641</v>
      </c>
    </row>
    <row r="10258" spans="1:25" x14ac:dyDescent="0.5">
      <c r="A10258" s="4">
        <v>43605</v>
      </c>
      <c r="B10258" s="14">
        <v>0.34027777777777773</v>
      </c>
      <c r="C10258">
        <v>2</v>
      </c>
      <c r="D10258" t="s">
        <v>651</v>
      </c>
      <c r="E10258">
        <v>39</v>
      </c>
      <c r="F10258" t="s">
        <v>642</v>
      </c>
      <c r="K10258" t="s">
        <v>642</v>
      </c>
      <c r="L10258" s="14">
        <v>6.134259259259259E-4</v>
      </c>
      <c r="M10258" s="14">
        <v>0.34089120370370374</v>
      </c>
      <c r="N10258">
        <v>1</v>
      </c>
      <c r="P10258" t="s">
        <v>687</v>
      </c>
      <c r="Q10258">
        <v>0.7</v>
      </c>
      <c r="R10258">
        <v>0.6</v>
      </c>
      <c r="S10258">
        <v>35</v>
      </c>
      <c r="T10258" t="s">
        <v>649</v>
      </c>
      <c r="U10258">
        <v>1</v>
      </c>
      <c r="V10258">
        <v>1</v>
      </c>
    </row>
    <row r="10259" spans="1:25" x14ac:dyDescent="0.5">
      <c r="A10259" s="4">
        <v>43605</v>
      </c>
      <c r="C10259">
        <v>1</v>
      </c>
      <c r="D10259" t="s">
        <v>595</v>
      </c>
      <c r="F10259" t="s">
        <v>595</v>
      </c>
      <c r="K10259" t="s">
        <v>642</v>
      </c>
      <c r="M10259" s="14">
        <v>0.34105324074074073</v>
      </c>
      <c r="N10259">
        <v>1</v>
      </c>
      <c r="P10259" t="s">
        <v>687</v>
      </c>
      <c r="T10259" t="s">
        <v>649</v>
      </c>
      <c r="U10259">
        <v>1</v>
      </c>
      <c r="X10259">
        <v>1</v>
      </c>
      <c r="Y10259" t="s">
        <v>732</v>
      </c>
    </row>
    <row r="10260" spans="1:25" x14ac:dyDescent="0.5">
      <c r="A10260" s="4">
        <v>43605</v>
      </c>
      <c r="B10260" s="14">
        <v>0.55464120370370373</v>
      </c>
      <c r="C10260">
        <v>2</v>
      </c>
      <c r="D10260" t="s">
        <v>651</v>
      </c>
      <c r="E10260">
        <v>38</v>
      </c>
      <c r="F10260" t="s">
        <v>642</v>
      </c>
      <c r="K10260" t="s">
        <v>642</v>
      </c>
      <c r="L10260" s="14">
        <v>6.3657407407407402E-4</v>
      </c>
      <c r="M10260" s="14">
        <v>0.55527777777777776</v>
      </c>
      <c r="N10260">
        <v>1</v>
      </c>
      <c r="P10260" t="s">
        <v>687</v>
      </c>
      <c r="Q10260">
        <v>0.7</v>
      </c>
      <c r="R10260">
        <v>0.6</v>
      </c>
      <c r="S10260">
        <v>35</v>
      </c>
      <c r="T10260" t="s">
        <v>649</v>
      </c>
      <c r="U10260">
        <v>1</v>
      </c>
      <c r="V10260">
        <v>1</v>
      </c>
    </row>
    <row r="10261" spans="1:25" x14ac:dyDescent="0.5">
      <c r="A10261" s="4">
        <v>43605</v>
      </c>
      <c r="C10261">
        <v>4</v>
      </c>
      <c r="D10261" t="s">
        <v>595</v>
      </c>
      <c r="F10261" t="s">
        <v>595</v>
      </c>
      <c r="K10261" t="s">
        <v>642</v>
      </c>
      <c r="M10261" s="14">
        <v>0.55562500000000004</v>
      </c>
      <c r="N10261">
        <v>4</v>
      </c>
      <c r="P10261" t="s">
        <v>687</v>
      </c>
      <c r="T10261" t="s">
        <v>649</v>
      </c>
      <c r="U10261">
        <v>1</v>
      </c>
      <c r="X10261">
        <v>1</v>
      </c>
      <c r="Y10261" t="s">
        <v>732</v>
      </c>
    </row>
    <row r="10262" spans="1:25" x14ac:dyDescent="0.5">
      <c r="A10262" s="4">
        <v>43605</v>
      </c>
      <c r="B10262" s="14">
        <v>0.5582407407407407</v>
      </c>
      <c r="C10262">
        <v>1</v>
      </c>
      <c r="D10262" t="s">
        <v>640</v>
      </c>
      <c r="E10262">
        <v>38</v>
      </c>
      <c r="F10262" t="s">
        <v>641</v>
      </c>
    </row>
    <row r="10263" spans="1:25" x14ac:dyDescent="0.5">
      <c r="A10263" s="4">
        <v>43605</v>
      </c>
      <c r="B10263" s="14">
        <v>0.56831018518518517</v>
      </c>
      <c r="C10263">
        <v>1</v>
      </c>
      <c r="D10263" t="s">
        <v>651</v>
      </c>
      <c r="E10263">
        <v>53</v>
      </c>
      <c r="F10263" t="s">
        <v>642</v>
      </c>
      <c r="U10263">
        <v>1</v>
      </c>
      <c r="W10263">
        <v>1</v>
      </c>
    </row>
    <row r="10264" spans="1:25" x14ac:dyDescent="0.5">
      <c r="A10264" s="4">
        <v>43605</v>
      </c>
      <c r="B10264" s="14">
        <v>0.71700231481481491</v>
      </c>
      <c r="C10264">
        <v>4</v>
      </c>
      <c r="D10264" t="s">
        <v>640</v>
      </c>
      <c r="E10264">
        <v>98</v>
      </c>
      <c r="F10264" t="s">
        <v>641</v>
      </c>
    </row>
    <row r="10265" spans="1:25" x14ac:dyDescent="0.5">
      <c r="A10265" s="4">
        <v>43605</v>
      </c>
      <c r="B10265" s="14">
        <v>0.71700231481481491</v>
      </c>
      <c r="C10265">
        <v>1</v>
      </c>
      <c r="D10265" t="s">
        <v>645</v>
      </c>
      <c r="E10265">
        <v>37</v>
      </c>
      <c r="F10265" t="s">
        <v>641</v>
      </c>
    </row>
    <row r="10266" spans="1:25" x14ac:dyDescent="0.5">
      <c r="A10266" s="4">
        <v>43605</v>
      </c>
      <c r="B10266" s="14">
        <v>0.71703703703703703</v>
      </c>
      <c r="C10266">
        <v>4</v>
      </c>
      <c r="D10266" t="s">
        <v>640</v>
      </c>
      <c r="E10266">
        <v>50</v>
      </c>
      <c r="F10266" t="s">
        <v>641</v>
      </c>
    </row>
    <row r="10267" spans="1:25" x14ac:dyDescent="0.5">
      <c r="A10267" s="4">
        <v>43605</v>
      </c>
      <c r="B10267" s="14">
        <v>0.94126157407407407</v>
      </c>
      <c r="C10267">
        <v>1</v>
      </c>
      <c r="D10267" t="s">
        <v>640</v>
      </c>
      <c r="E10267">
        <v>41</v>
      </c>
      <c r="F10267" t="s">
        <v>641</v>
      </c>
    </row>
    <row r="10268" spans="1:25" x14ac:dyDescent="0.5">
      <c r="A10268" s="4">
        <v>43605</v>
      </c>
      <c r="B10268" s="14">
        <v>0.94631944444444438</v>
      </c>
      <c r="C10268">
        <v>2</v>
      </c>
      <c r="D10268" t="s">
        <v>651</v>
      </c>
      <c r="E10268">
        <v>87</v>
      </c>
      <c r="F10268" t="s">
        <v>642</v>
      </c>
      <c r="K10268" t="s">
        <v>642</v>
      </c>
      <c r="L10268" s="14">
        <v>6.8287037037037025E-4</v>
      </c>
      <c r="M10268" s="14">
        <v>0.94700231481481489</v>
      </c>
      <c r="N10268">
        <v>1</v>
      </c>
      <c r="P10268" t="s">
        <v>687</v>
      </c>
      <c r="Q10268">
        <v>0.9</v>
      </c>
      <c r="R10268">
        <v>0.6</v>
      </c>
      <c r="S10268">
        <v>45</v>
      </c>
      <c r="T10268" t="s">
        <v>652</v>
      </c>
      <c r="U10268">
        <v>1</v>
      </c>
      <c r="V10268">
        <v>1</v>
      </c>
    </row>
    <row r="10269" spans="1:25" x14ac:dyDescent="0.5">
      <c r="A10269" s="4">
        <v>43605</v>
      </c>
      <c r="B10269" s="14">
        <v>0.9471412037037038</v>
      </c>
      <c r="C10269">
        <v>1</v>
      </c>
      <c r="D10269" t="s">
        <v>640</v>
      </c>
      <c r="E10269">
        <v>42</v>
      </c>
      <c r="F10269" t="s">
        <v>641</v>
      </c>
    </row>
    <row r="10270" spans="1:25" x14ac:dyDescent="0.5">
      <c r="A10270" s="4">
        <v>43605</v>
      </c>
      <c r="B10270" s="14">
        <v>0.95396990740740739</v>
      </c>
      <c r="C10270">
        <v>1</v>
      </c>
      <c r="D10270" t="s">
        <v>640</v>
      </c>
      <c r="E10270">
        <v>56</v>
      </c>
      <c r="F10270" t="s">
        <v>641</v>
      </c>
    </row>
    <row r="10271" spans="1:25" x14ac:dyDescent="0.5">
      <c r="A10271" s="4">
        <v>43605</v>
      </c>
      <c r="B10271" s="14">
        <v>0.9598726851851852</v>
      </c>
      <c r="C10271">
        <v>1</v>
      </c>
      <c r="D10271" t="s">
        <v>640</v>
      </c>
      <c r="E10271">
        <v>39</v>
      </c>
      <c r="F10271" t="s">
        <v>641</v>
      </c>
    </row>
    <row r="10272" spans="1:25" x14ac:dyDescent="0.5">
      <c r="A10272" s="4">
        <v>43605</v>
      </c>
      <c r="B10272" s="14">
        <v>0.96001157407407411</v>
      </c>
      <c r="C10272">
        <v>2</v>
      </c>
      <c r="D10272" t="s">
        <v>640</v>
      </c>
      <c r="E10272">
        <v>41</v>
      </c>
      <c r="F10272" t="s">
        <v>641</v>
      </c>
    </row>
    <row r="10273" spans="1:25" x14ac:dyDescent="0.5">
      <c r="A10273" s="4">
        <v>43605</v>
      </c>
      <c r="B10273" s="14">
        <v>0.97263888888888894</v>
      </c>
      <c r="C10273">
        <v>2</v>
      </c>
      <c r="D10273" t="s">
        <v>651</v>
      </c>
      <c r="E10273">
        <v>38</v>
      </c>
      <c r="F10273" t="s">
        <v>642</v>
      </c>
      <c r="K10273" t="s">
        <v>642</v>
      </c>
      <c r="L10273" s="14">
        <v>6.8287037037037025E-4</v>
      </c>
      <c r="M10273" s="14">
        <v>0.97332175925925923</v>
      </c>
      <c r="N10273">
        <v>1</v>
      </c>
      <c r="P10273" t="s">
        <v>687</v>
      </c>
      <c r="Q10273">
        <v>0.6</v>
      </c>
      <c r="R10273">
        <v>0.6</v>
      </c>
      <c r="S10273">
        <v>30</v>
      </c>
      <c r="T10273" t="s">
        <v>669</v>
      </c>
      <c r="U10273">
        <v>1</v>
      </c>
      <c r="V10273">
        <v>1</v>
      </c>
    </row>
    <row r="10274" spans="1:25" x14ac:dyDescent="0.5">
      <c r="A10274" s="4">
        <v>43605</v>
      </c>
      <c r="B10274" s="14">
        <v>0.98032407407407407</v>
      </c>
      <c r="C10274">
        <v>1</v>
      </c>
      <c r="D10274" t="s">
        <v>651</v>
      </c>
      <c r="E10274">
        <v>38</v>
      </c>
      <c r="F10274" t="s">
        <v>642</v>
      </c>
      <c r="U10274">
        <v>1</v>
      </c>
      <c r="W10274">
        <v>1</v>
      </c>
    </row>
    <row r="10275" spans="1:25" x14ac:dyDescent="0.5">
      <c r="A10275" s="4">
        <v>43605</v>
      </c>
      <c r="B10275" s="14">
        <v>0.98347222222222219</v>
      </c>
      <c r="C10275">
        <v>1</v>
      </c>
      <c r="D10275" t="s">
        <v>640</v>
      </c>
      <c r="E10275">
        <v>52</v>
      </c>
      <c r="F10275" t="s">
        <v>641</v>
      </c>
    </row>
    <row r="10276" spans="1:25" x14ac:dyDescent="0.5">
      <c r="A10276" s="4">
        <v>43606</v>
      </c>
      <c r="B10276" s="14">
        <v>8.1238425925925936E-2</v>
      </c>
      <c r="C10276">
        <v>1</v>
      </c>
      <c r="D10276" t="s">
        <v>640</v>
      </c>
      <c r="E10276">
        <v>51</v>
      </c>
      <c r="F10276" t="s">
        <v>641</v>
      </c>
    </row>
    <row r="10277" spans="1:25" x14ac:dyDescent="0.5">
      <c r="A10277" s="4">
        <v>43606</v>
      </c>
      <c r="B10277" s="14">
        <v>0.10461805555555555</v>
      </c>
      <c r="C10277">
        <v>4</v>
      </c>
      <c r="D10277" t="s">
        <v>651</v>
      </c>
      <c r="E10277">
        <v>41</v>
      </c>
      <c r="F10277" t="s">
        <v>642</v>
      </c>
      <c r="T10277" t="s">
        <v>669</v>
      </c>
      <c r="U10277">
        <v>1</v>
      </c>
      <c r="W10277">
        <v>1</v>
      </c>
      <c r="Y10277" t="s">
        <v>678</v>
      </c>
    </row>
    <row r="10278" spans="1:25" x14ac:dyDescent="0.5">
      <c r="A10278" s="4">
        <v>43606</v>
      </c>
      <c r="B10278" s="14">
        <v>0.11101851851851852</v>
      </c>
      <c r="C10278">
        <v>1</v>
      </c>
      <c r="D10278" t="s">
        <v>645</v>
      </c>
      <c r="E10278">
        <v>68</v>
      </c>
      <c r="F10278" t="s">
        <v>646</v>
      </c>
      <c r="T10278" t="s">
        <v>669</v>
      </c>
      <c r="U10278">
        <v>1</v>
      </c>
      <c r="W10278">
        <v>1</v>
      </c>
      <c r="Y10278" t="s">
        <v>742</v>
      </c>
    </row>
    <row r="10279" spans="1:25" x14ac:dyDescent="0.5">
      <c r="A10279" s="4">
        <v>43606</v>
      </c>
      <c r="B10279" s="14">
        <v>0.12685185185185185</v>
      </c>
      <c r="C10279">
        <v>1</v>
      </c>
      <c r="D10279" t="s">
        <v>640</v>
      </c>
      <c r="E10279">
        <v>48</v>
      </c>
      <c r="F10279" t="s">
        <v>641</v>
      </c>
    </row>
    <row r="10280" spans="1:25" x14ac:dyDescent="0.5">
      <c r="A10280" s="4">
        <v>43606</v>
      </c>
      <c r="B10280" s="14">
        <v>0.14487268518518517</v>
      </c>
      <c r="C10280">
        <v>1</v>
      </c>
      <c r="D10280" t="s">
        <v>640</v>
      </c>
      <c r="E10280">
        <v>51</v>
      </c>
      <c r="F10280" t="s">
        <v>641</v>
      </c>
    </row>
    <row r="10281" spans="1:25" x14ac:dyDescent="0.5">
      <c r="A10281" s="4">
        <v>43606</v>
      </c>
      <c r="B10281" s="14">
        <v>0.40278935185185188</v>
      </c>
      <c r="C10281">
        <v>1</v>
      </c>
      <c r="D10281" t="s">
        <v>651</v>
      </c>
      <c r="E10281">
        <v>40</v>
      </c>
      <c r="F10281" t="s">
        <v>642</v>
      </c>
      <c r="U10281">
        <v>1</v>
      </c>
      <c r="W10281">
        <v>1</v>
      </c>
    </row>
    <row r="10282" spans="1:25" x14ac:dyDescent="0.5">
      <c r="A10282" s="4">
        <v>43606</v>
      </c>
      <c r="B10282" s="14">
        <v>0.4574537037037037</v>
      </c>
      <c r="C10282">
        <v>1</v>
      </c>
      <c r="D10282" t="s">
        <v>640</v>
      </c>
      <c r="E10282">
        <v>41</v>
      </c>
      <c r="F10282" t="s">
        <v>641</v>
      </c>
    </row>
    <row r="10283" spans="1:25" x14ac:dyDescent="0.5">
      <c r="A10283" s="4">
        <v>43606</v>
      </c>
      <c r="B10283" s="14">
        <v>0.45891203703703703</v>
      </c>
      <c r="C10283">
        <v>1</v>
      </c>
      <c r="D10283" t="s">
        <v>640</v>
      </c>
      <c r="E10283">
        <v>42</v>
      </c>
      <c r="F10283" t="s">
        <v>641</v>
      </c>
    </row>
    <row r="10284" spans="1:25" x14ac:dyDescent="0.5">
      <c r="A10284" s="4">
        <v>43606</v>
      </c>
      <c r="B10284" s="14">
        <v>0.45895833333333336</v>
      </c>
      <c r="C10284">
        <v>1</v>
      </c>
      <c r="D10284" t="s">
        <v>640</v>
      </c>
      <c r="E10284">
        <v>40</v>
      </c>
      <c r="F10284" t="s">
        <v>641</v>
      </c>
    </row>
    <row r="10285" spans="1:25" x14ac:dyDescent="0.5">
      <c r="A10285" s="4">
        <v>43606</v>
      </c>
      <c r="B10285" s="14">
        <v>0.4589699074074074</v>
      </c>
      <c r="C10285">
        <v>1</v>
      </c>
      <c r="D10285" t="s">
        <v>640</v>
      </c>
      <c r="E10285">
        <v>45</v>
      </c>
      <c r="F10285" t="s">
        <v>641</v>
      </c>
    </row>
    <row r="10286" spans="1:25" x14ac:dyDescent="0.5">
      <c r="A10286" s="4">
        <v>43606</v>
      </c>
      <c r="B10286" s="14">
        <v>0.45898148148148149</v>
      </c>
      <c r="C10286">
        <v>1</v>
      </c>
      <c r="D10286" t="s">
        <v>640</v>
      </c>
      <c r="E10286">
        <v>43</v>
      </c>
      <c r="F10286" t="s">
        <v>641</v>
      </c>
    </row>
    <row r="10287" spans="1:25" x14ac:dyDescent="0.5">
      <c r="A10287" s="4">
        <v>43606</v>
      </c>
      <c r="B10287" s="14">
        <v>0.45899305555555553</v>
      </c>
      <c r="C10287">
        <v>1</v>
      </c>
      <c r="D10287" t="s">
        <v>640</v>
      </c>
      <c r="E10287">
        <v>43</v>
      </c>
      <c r="F10287" t="s">
        <v>641</v>
      </c>
    </row>
    <row r="10288" spans="1:25" x14ac:dyDescent="0.5">
      <c r="A10288" s="4">
        <v>43606</v>
      </c>
      <c r="B10288" s="14">
        <v>0.45900462962962968</v>
      </c>
      <c r="C10288">
        <v>1</v>
      </c>
      <c r="D10288" t="s">
        <v>640</v>
      </c>
      <c r="E10288">
        <v>49</v>
      </c>
      <c r="F10288" t="s">
        <v>641</v>
      </c>
    </row>
    <row r="10289" spans="1:6" x14ac:dyDescent="0.5">
      <c r="A10289" s="4">
        <v>43606</v>
      </c>
      <c r="B10289" s="14">
        <v>0.45902777777777781</v>
      </c>
      <c r="C10289">
        <v>1</v>
      </c>
      <c r="D10289" t="s">
        <v>640</v>
      </c>
      <c r="E10289">
        <v>45</v>
      </c>
      <c r="F10289" t="s">
        <v>641</v>
      </c>
    </row>
    <row r="10290" spans="1:6" x14ac:dyDescent="0.5">
      <c r="A10290" s="4">
        <v>43606</v>
      </c>
      <c r="B10290" s="14">
        <v>0.45905092592592589</v>
      </c>
      <c r="C10290">
        <v>1</v>
      </c>
      <c r="D10290" t="s">
        <v>640</v>
      </c>
      <c r="E10290">
        <v>44</v>
      </c>
      <c r="F10290" t="s">
        <v>641</v>
      </c>
    </row>
    <row r="10291" spans="1:6" x14ac:dyDescent="0.5">
      <c r="A10291" s="4">
        <v>43606</v>
      </c>
      <c r="B10291" s="14">
        <v>0.45907407407407402</v>
      </c>
      <c r="C10291">
        <v>1</v>
      </c>
      <c r="D10291" t="s">
        <v>640</v>
      </c>
      <c r="E10291">
        <v>39</v>
      </c>
      <c r="F10291" t="s">
        <v>641</v>
      </c>
    </row>
    <row r="10292" spans="1:6" x14ac:dyDescent="0.5">
      <c r="A10292" s="4">
        <v>43606</v>
      </c>
      <c r="B10292" s="14">
        <v>0.45908564814814817</v>
      </c>
      <c r="C10292">
        <v>1</v>
      </c>
      <c r="D10292" t="s">
        <v>640</v>
      </c>
      <c r="E10292">
        <v>43</v>
      </c>
      <c r="F10292" t="s">
        <v>641</v>
      </c>
    </row>
    <row r="10293" spans="1:6" x14ac:dyDescent="0.5">
      <c r="A10293" s="4">
        <v>43606</v>
      </c>
      <c r="B10293" s="14">
        <v>0.45909722222222221</v>
      </c>
      <c r="C10293">
        <v>1</v>
      </c>
      <c r="D10293" t="s">
        <v>640</v>
      </c>
      <c r="E10293">
        <v>48</v>
      </c>
      <c r="F10293" t="s">
        <v>641</v>
      </c>
    </row>
    <row r="10294" spans="1:6" x14ac:dyDescent="0.5">
      <c r="A10294" s="4">
        <v>43606</v>
      </c>
      <c r="B10294" s="14">
        <v>0.45915509259259263</v>
      </c>
      <c r="C10294">
        <v>1</v>
      </c>
      <c r="D10294" t="s">
        <v>640</v>
      </c>
      <c r="E10294">
        <v>40</v>
      </c>
      <c r="F10294" t="s">
        <v>641</v>
      </c>
    </row>
    <row r="10295" spans="1:6" x14ac:dyDescent="0.5">
      <c r="A10295" s="4">
        <v>43606</v>
      </c>
      <c r="B10295" s="14">
        <v>0.53752314814814817</v>
      </c>
      <c r="C10295">
        <v>1</v>
      </c>
      <c r="D10295" t="s">
        <v>640</v>
      </c>
      <c r="E10295">
        <v>41</v>
      </c>
      <c r="F10295" t="s">
        <v>641</v>
      </c>
    </row>
    <row r="10296" spans="1:6" x14ac:dyDescent="0.5">
      <c r="A10296" s="4">
        <v>43606</v>
      </c>
      <c r="B10296" s="14">
        <v>0.53753472222222221</v>
      </c>
      <c r="C10296">
        <v>1</v>
      </c>
      <c r="D10296" t="s">
        <v>640</v>
      </c>
      <c r="E10296">
        <v>44</v>
      </c>
      <c r="F10296" t="s">
        <v>641</v>
      </c>
    </row>
    <row r="10297" spans="1:6" x14ac:dyDescent="0.5">
      <c r="A10297" s="4">
        <v>43606</v>
      </c>
      <c r="B10297" s="14">
        <v>0.53768518518518515</v>
      </c>
      <c r="C10297">
        <v>1</v>
      </c>
      <c r="D10297" t="s">
        <v>640</v>
      </c>
      <c r="E10297">
        <v>43</v>
      </c>
      <c r="F10297" t="s">
        <v>641</v>
      </c>
    </row>
    <row r="10298" spans="1:6" x14ac:dyDescent="0.5">
      <c r="A10298" s="4">
        <v>43606</v>
      </c>
      <c r="B10298" s="14">
        <v>0.53770833333333334</v>
      </c>
      <c r="C10298">
        <v>1</v>
      </c>
      <c r="D10298" t="s">
        <v>640</v>
      </c>
      <c r="E10298">
        <v>42</v>
      </c>
      <c r="F10298" t="s">
        <v>641</v>
      </c>
    </row>
    <row r="10299" spans="1:6" x14ac:dyDescent="0.5">
      <c r="A10299" s="4">
        <v>43606</v>
      </c>
      <c r="B10299" s="14">
        <v>0.53771990740740738</v>
      </c>
      <c r="C10299">
        <v>1</v>
      </c>
      <c r="D10299" t="s">
        <v>640</v>
      </c>
      <c r="E10299">
        <v>49</v>
      </c>
      <c r="F10299" t="s">
        <v>641</v>
      </c>
    </row>
    <row r="10300" spans="1:6" x14ac:dyDescent="0.5">
      <c r="A10300" s="4">
        <v>43606</v>
      </c>
      <c r="B10300" s="14">
        <v>0.53773148148148142</v>
      </c>
      <c r="C10300">
        <v>1</v>
      </c>
      <c r="D10300" t="s">
        <v>640</v>
      </c>
      <c r="E10300">
        <v>52</v>
      </c>
      <c r="F10300" t="s">
        <v>641</v>
      </c>
    </row>
    <row r="10301" spans="1:6" x14ac:dyDescent="0.5">
      <c r="A10301" s="4">
        <v>43606</v>
      </c>
      <c r="B10301" s="14">
        <v>0.53774305555555557</v>
      </c>
      <c r="C10301">
        <v>1</v>
      </c>
      <c r="D10301" t="s">
        <v>640</v>
      </c>
      <c r="E10301">
        <v>50</v>
      </c>
      <c r="F10301" t="s">
        <v>641</v>
      </c>
    </row>
    <row r="10302" spans="1:6" x14ac:dyDescent="0.5">
      <c r="A10302" s="4">
        <v>43606</v>
      </c>
      <c r="B10302" s="14">
        <v>0.53775462962962961</v>
      </c>
      <c r="C10302">
        <v>1</v>
      </c>
      <c r="D10302" t="s">
        <v>640</v>
      </c>
      <c r="E10302">
        <v>48</v>
      </c>
      <c r="F10302" t="s">
        <v>641</v>
      </c>
    </row>
    <row r="10303" spans="1:6" x14ac:dyDescent="0.5">
      <c r="A10303" s="4">
        <v>43606</v>
      </c>
      <c r="B10303" s="14">
        <v>0.53776620370370376</v>
      </c>
      <c r="C10303">
        <v>1</v>
      </c>
      <c r="D10303" t="s">
        <v>640</v>
      </c>
      <c r="E10303">
        <v>42</v>
      </c>
      <c r="F10303" t="s">
        <v>641</v>
      </c>
    </row>
    <row r="10304" spans="1:6" x14ac:dyDescent="0.5">
      <c r="A10304" s="4">
        <v>43606</v>
      </c>
      <c r="B10304" s="14">
        <v>0.5377777777777778</v>
      </c>
      <c r="C10304">
        <v>1</v>
      </c>
      <c r="D10304" t="s">
        <v>640</v>
      </c>
      <c r="E10304">
        <v>50</v>
      </c>
      <c r="F10304" t="s">
        <v>641</v>
      </c>
    </row>
    <row r="10305" spans="1:22" x14ac:dyDescent="0.5">
      <c r="A10305" s="4">
        <v>43606</v>
      </c>
      <c r="B10305" s="14">
        <v>0.53778935185185184</v>
      </c>
      <c r="C10305">
        <v>1</v>
      </c>
      <c r="D10305" t="s">
        <v>640</v>
      </c>
      <c r="E10305">
        <v>50</v>
      </c>
      <c r="F10305" t="s">
        <v>641</v>
      </c>
    </row>
    <row r="10306" spans="1:22" x14ac:dyDescent="0.5">
      <c r="A10306" s="4">
        <v>43606</v>
      </c>
      <c r="B10306" s="14">
        <v>0.53780092592592588</v>
      </c>
      <c r="C10306">
        <v>1</v>
      </c>
      <c r="D10306" t="s">
        <v>640</v>
      </c>
      <c r="E10306">
        <v>54</v>
      </c>
      <c r="F10306" t="s">
        <v>641</v>
      </c>
    </row>
    <row r="10307" spans="1:22" x14ac:dyDescent="0.5">
      <c r="A10307" s="4">
        <v>43606</v>
      </c>
      <c r="B10307" s="14">
        <v>0.53781250000000003</v>
      </c>
      <c r="C10307">
        <v>1</v>
      </c>
      <c r="D10307" t="s">
        <v>640</v>
      </c>
      <c r="E10307">
        <v>43</v>
      </c>
      <c r="F10307" t="s">
        <v>641</v>
      </c>
    </row>
    <row r="10308" spans="1:22" x14ac:dyDescent="0.5">
      <c r="A10308" s="4">
        <v>43606</v>
      </c>
      <c r="B10308" s="14">
        <v>0.53782407407407407</v>
      </c>
      <c r="C10308">
        <v>1</v>
      </c>
      <c r="D10308" t="s">
        <v>640</v>
      </c>
      <c r="E10308">
        <v>43</v>
      </c>
      <c r="F10308" t="s">
        <v>641</v>
      </c>
    </row>
    <row r="10309" spans="1:22" x14ac:dyDescent="0.5">
      <c r="A10309" s="4">
        <v>43606</v>
      </c>
      <c r="B10309" s="14">
        <v>0.53785879629629629</v>
      </c>
      <c r="C10309">
        <v>1</v>
      </c>
      <c r="D10309" t="s">
        <v>640</v>
      </c>
      <c r="E10309">
        <v>47</v>
      </c>
      <c r="F10309" t="s">
        <v>641</v>
      </c>
    </row>
    <row r="10310" spans="1:22" x14ac:dyDescent="0.5">
      <c r="A10310" s="4">
        <v>43606</v>
      </c>
      <c r="B10310" s="14">
        <v>0.53787037037037033</v>
      </c>
      <c r="C10310">
        <v>1</v>
      </c>
      <c r="D10310" t="s">
        <v>640</v>
      </c>
      <c r="E10310">
        <v>41</v>
      </c>
      <c r="F10310" t="s">
        <v>641</v>
      </c>
    </row>
    <row r="10311" spans="1:22" x14ac:dyDescent="0.5">
      <c r="A10311" s="4">
        <v>43606</v>
      </c>
      <c r="B10311" s="14">
        <v>0.53803240740740743</v>
      </c>
      <c r="C10311">
        <v>1</v>
      </c>
      <c r="D10311" t="s">
        <v>640</v>
      </c>
      <c r="E10311">
        <v>45</v>
      </c>
      <c r="F10311" t="s">
        <v>641</v>
      </c>
    </row>
    <row r="10312" spans="1:22" x14ac:dyDescent="0.5">
      <c r="A10312" s="4">
        <v>43606</v>
      </c>
      <c r="B10312" s="14">
        <v>0.62662037037037044</v>
      </c>
      <c r="C10312">
        <v>2</v>
      </c>
      <c r="D10312" t="s">
        <v>651</v>
      </c>
      <c r="E10312">
        <v>43</v>
      </c>
      <c r="F10312" t="s">
        <v>642</v>
      </c>
      <c r="K10312" t="s">
        <v>642</v>
      </c>
      <c r="L10312" s="14">
        <v>7.5231481481481471E-4</v>
      </c>
      <c r="M10312" s="14">
        <v>0.62737268518518519</v>
      </c>
      <c r="N10312">
        <v>1</v>
      </c>
      <c r="P10312" t="s">
        <v>687</v>
      </c>
      <c r="Q10312">
        <v>0.7</v>
      </c>
      <c r="R10312">
        <v>0.6</v>
      </c>
      <c r="S10312">
        <v>35</v>
      </c>
      <c r="T10312" t="s">
        <v>649</v>
      </c>
      <c r="U10312">
        <v>1</v>
      </c>
      <c r="V10312">
        <v>1</v>
      </c>
    </row>
    <row r="10313" spans="1:22" x14ac:dyDescent="0.5">
      <c r="A10313" s="4">
        <v>43606</v>
      </c>
      <c r="B10313" s="14">
        <v>0.83189814814814811</v>
      </c>
      <c r="C10313">
        <v>1</v>
      </c>
      <c r="D10313" t="s">
        <v>640</v>
      </c>
      <c r="E10313">
        <v>40</v>
      </c>
      <c r="F10313" t="s">
        <v>641</v>
      </c>
    </row>
    <row r="10314" spans="1:22" x14ac:dyDescent="0.5">
      <c r="A10314" s="4">
        <v>43606</v>
      </c>
      <c r="B10314" s="14">
        <v>0.8319212962962963</v>
      </c>
      <c r="C10314">
        <v>1</v>
      </c>
      <c r="D10314" t="s">
        <v>640</v>
      </c>
      <c r="E10314">
        <v>47</v>
      </c>
      <c r="F10314" t="s">
        <v>641</v>
      </c>
    </row>
    <row r="10315" spans="1:22" x14ac:dyDescent="0.5">
      <c r="A10315" s="4">
        <v>43606</v>
      </c>
      <c r="B10315" s="14">
        <v>0.83193287037037045</v>
      </c>
      <c r="C10315">
        <v>1</v>
      </c>
      <c r="D10315" t="s">
        <v>640</v>
      </c>
      <c r="E10315">
        <v>39</v>
      </c>
      <c r="F10315" t="s">
        <v>641</v>
      </c>
    </row>
    <row r="10316" spans="1:22" x14ac:dyDescent="0.5">
      <c r="A10316" s="4">
        <v>43606</v>
      </c>
      <c r="B10316" s="14">
        <v>0.83194444444444438</v>
      </c>
      <c r="C10316">
        <v>1</v>
      </c>
      <c r="D10316" t="s">
        <v>640</v>
      </c>
      <c r="E10316">
        <v>41</v>
      </c>
      <c r="F10316" t="s">
        <v>641</v>
      </c>
    </row>
    <row r="10317" spans="1:22" x14ac:dyDescent="0.5">
      <c r="A10317" s="4">
        <v>43606</v>
      </c>
      <c r="B10317" s="14">
        <v>0.83195601851851853</v>
      </c>
      <c r="C10317">
        <v>1</v>
      </c>
      <c r="D10317" t="s">
        <v>640</v>
      </c>
      <c r="E10317">
        <v>41</v>
      </c>
      <c r="F10317" t="s">
        <v>641</v>
      </c>
    </row>
    <row r="10318" spans="1:22" x14ac:dyDescent="0.5">
      <c r="A10318" s="4">
        <v>43606</v>
      </c>
      <c r="B10318" s="14">
        <v>0.83199074074074064</v>
      </c>
      <c r="C10318">
        <v>1</v>
      </c>
      <c r="D10318" t="s">
        <v>640</v>
      </c>
      <c r="E10318">
        <v>40</v>
      </c>
      <c r="F10318" t="s">
        <v>641</v>
      </c>
    </row>
    <row r="10319" spans="1:22" x14ac:dyDescent="0.5">
      <c r="A10319" s="4">
        <v>43606</v>
      </c>
      <c r="B10319" s="14">
        <v>0.83200231481481479</v>
      </c>
      <c r="C10319">
        <v>1</v>
      </c>
      <c r="D10319" t="s">
        <v>640</v>
      </c>
      <c r="E10319">
        <v>40</v>
      </c>
      <c r="F10319" t="s">
        <v>641</v>
      </c>
    </row>
    <row r="10320" spans="1:22" x14ac:dyDescent="0.5">
      <c r="A10320" s="4">
        <v>43606</v>
      </c>
      <c r="B10320" s="14">
        <v>0.83201388888888894</v>
      </c>
      <c r="C10320">
        <v>1</v>
      </c>
      <c r="D10320" t="s">
        <v>640</v>
      </c>
      <c r="E10320">
        <v>51</v>
      </c>
      <c r="F10320" t="s">
        <v>641</v>
      </c>
    </row>
    <row r="10321" spans="1:6" x14ac:dyDescent="0.5">
      <c r="A10321" s="4">
        <v>43606</v>
      </c>
      <c r="B10321" s="14">
        <v>0.83202546296296298</v>
      </c>
      <c r="C10321">
        <v>1</v>
      </c>
      <c r="D10321" t="s">
        <v>640</v>
      </c>
      <c r="E10321">
        <v>41</v>
      </c>
      <c r="F10321" t="s">
        <v>641</v>
      </c>
    </row>
    <row r="10322" spans="1:6" x14ac:dyDescent="0.5">
      <c r="A10322" s="4">
        <v>43606</v>
      </c>
      <c r="B10322" s="14">
        <v>0.83203703703703702</v>
      </c>
      <c r="C10322">
        <v>1</v>
      </c>
      <c r="D10322" t="s">
        <v>640</v>
      </c>
      <c r="E10322">
        <v>50</v>
      </c>
      <c r="F10322" t="s">
        <v>641</v>
      </c>
    </row>
    <row r="10323" spans="1:6" x14ac:dyDescent="0.5">
      <c r="A10323" s="4">
        <v>43606</v>
      </c>
      <c r="B10323" s="14">
        <v>0.83206018518518521</v>
      </c>
      <c r="C10323">
        <v>1</v>
      </c>
      <c r="D10323" t="s">
        <v>640</v>
      </c>
      <c r="E10323">
        <v>43</v>
      </c>
      <c r="F10323" t="s">
        <v>641</v>
      </c>
    </row>
    <row r="10324" spans="1:6" x14ac:dyDescent="0.5">
      <c r="A10324" s="4">
        <v>43606</v>
      </c>
      <c r="B10324" s="14">
        <v>0.83207175925925936</v>
      </c>
      <c r="C10324">
        <v>1</v>
      </c>
      <c r="D10324" t="s">
        <v>640</v>
      </c>
      <c r="E10324">
        <v>48</v>
      </c>
      <c r="F10324" t="s">
        <v>641</v>
      </c>
    </row>
    <row r="10325" spans="1:6" x14ac:dyDescent="0.5">
      <c r="A10325" s="4">
        <v>43606</v>
      </c>
      <c r="B10325" s="14">
        <v>0.83208333333333329</v>
      </c>
      <c r="C10325">
        <v>1</v>
      </c>
      <c r="D10325" t="s">
        <v>640</v>
      </c>
      <c r="E10325">
        <v>56</v>
      </c>
      <c r="F10325" t="s">
        <v>641</v>
      </c>
    </row>
    <row r="10326" spans="1:6" x14ac:dyDescent="0.5">
      <c r="A10326" s="4">
        <v>43606</v>
      </c>
      <c r="B10326" s="14">
        <v>0.83209490740740744</v>
      </c>
      <c r="C10326">
        <v>1</v>
      </c>
      <c r="D10326" t="s">
        <v>640</v>
      </c>
      <c r="E10326">
        <v>56</v>
      </c>
      <c r="F10326" t="s">
        <v>641</v>
      </c>
    </row>
    <row r="10327" spans="1:6" x14ac:dyDescent="0.5">
      <c r="A10327" s="4">
        <v>43606</v>
      </c>
      <c r="B10327" s="14">
        <v>0.83210648148148147</v>
      </c>
      <c r="C10327">
        <v>1</v>
      </c>
      <c r="D10327" t="s">
        <v>640</v>
      </c>
      <c r="E10327">
        <v>56</v>
      </c>
      <c r="F10327" t="s">
        <v>641</v>
      </c>
    </row>
    <row r="10328" spans="1:6" x14ac:dyDescent="0.5">
      <c r="A10328" s="4">
        <v>43606</v>
      </c>
      <c r="B10328" s="14">
        <v>0.83211805555555562</v>
      </c>
      <c r="C10328">
        <v>1</v>
      </c>
      <c r="D10328" t="s">
        <v>640</v>
      </c>
      <c r="E10328">
        <v>46</v>
      </c>
      <c r="F10328" t="s">
        <v>641</v>
      </c>
    </row>
    <row r="10329" spans="1:6" x14ac:dyDescent="0.5">
      <c r="A10329" s="4">
        <v>43606</v>
      </c>
      <c r="B10329" s="14">
        <v>0.83212962962962955</v>
      </c>
      <c r="C10329">
        <v>1</v>
      </c>
      <c r="D10329" t="s">
        <v>640</v>
      </c>
      <c r="E10329">
        <v>51</v>
      </c>
      <c r="F10329" t="s">
        <v>641</v>
      </c>
    </row>
    <row r="10330" spans="1:6" x14ac:dyDescent="0.5">
      <c r="A10330" s="4">
        <v>43606</v>
      </c>
      <c r="B10330" s="14">
        <v>0.8321412037037037</v>
      </c>
      <c r="C10330">
        <v>1</v>
      </c>
      <c r="D10330" t="s">
        <v>640</v>
      </c>
      <c r="E10330">
        <v>50</v>
      </c>
      <c r="F10330" t="s">
        <v>641</v>
      </c>
    </row>
    <row r="10331" spans="1:6" x14ac:dyDescent="0.5">
      <c r="A10331" s="4">
        <v>43606</v>
      </c>
      <c r="B10331" s="14">
        <v>0.83215277777777785</v>
      </c>
      <c r="C10331">
        <v>1</v>
      </c>
      <c r="D10331" t="s">
        <v>640</v>
      </c>
      <c r="E10331">
        <v>59</v>
      </c>
      <c r="F10331" t="s">
        <v>641</v>
      </c>
    </row>
    <row r="10332" spans="1:6" x14ac:dyDescent="0.5">
      <c r="A10332" s="4">
        <v>43606</v>
      </c>
      <c r="B10332" s="14">
        <v>0.83216435185185189</v>
      </c>
      <c r="C10332">
        <v>1</v>
      </c>
      <c r="D10332" t="s">
        <v>640</v>
      </c>
      <c r="E10332">
        <v>45</v>
      </c>
      <c r="F10332" t="s">
        <v>641</v>
      </c>
    </row>
    <row r="10333" spans="1:6" x14ac:dyDescent="0.5">
      <c r="A10333" s="4">
        <v>43606</v>
      </c>
      <c r="B10333" s="14">
        <v>0.83217592592592593</v>
      </c>
      <c r="C10333">
        <v>1</v>
      </c>
      <c r="D10333" t="s">
        <v>640</v>
      </c>
      <c r="E10333">
        <v>43</v>
      </c>
      <c r="F10333" t="s">
        <v>641</v>
      </c>
    </row>
    <row r="10334" spans="1:6" x14ac:dyDescent="0.5">
      <c r="A10334" s="4">
        <v>43606</v>
      </c>
      <c r="B10334" s="14">
        <v>0.83218749999999997</v>
      </c>
      <c r="C10334">
        <v>1</v>
      </c>
      <c r="D10334" t="s">
        <v>640</v>
      </c>
      <c r="E10334">
        <v>50</v>
      </c>
      <c r="F10334" t="s">
        <v>641</v>
      </c>
    </row>
    <row r="10335" spans="1:6" x14ac:dyDescent="0.5">
      <c r="A10335" s="4">
        <v>43606</v>
      </c>
      <c r="B10335" s="14">
        <v>0.83219907407407412</v>
      </c>
      <c r="C10335">
        <v>1</v>
      </c>
      <c r="D10335" t="s">
        <v>640</v>
      </c>
      <c r="E10335">
        <v>57</v>
      </c>
      <c r="F10335" t="s">
        <v>641</v>
      </c>
    </row>
    <row r="10336" spans="1:6" x14ac:dyDescent="0.5">
      <c r="A10336" s="4">
        <v>43606</v>
      </c>
      <c r="B10336" s="14">
        <v>0.8322222222222222</v>
      </c>
      <c r="C10336">
        <v>1</v>
      </c>
      <c r="D10336" t="s">
        <v>640</v>
      </c>
      <c r="E10336">
        <v>52</v>
      </c>
      <c r="F10336" t="s">
        <v>641</v>
      </c>
    </row>
    <row r="10337" spans="1:6" x14ac:dyDescent="0.5">
      <c r="A10337" s="4">
        <v>43606</v>
      </c>
      <c r="B10337" s="14">
        <v>0.83223379629629635</v>
      </c>
      <c r="C10337">
        <v>1</v>
      </c>
      <c r="D10337" t="s">
        <v>640</v>
      </c>
      <c r="E10337">
        <v>51</v>
      </c>
      <c r="F10337" t="s">
        <v>641</v>
      </c>
    </row>
    <row r="10338" spans="1:6" x14ac:dyDescent="0.5">
      <c r="A10338" s="4">
        <v>43606</v>
      </c>
      <c r="B10338" s="14">
        <v>0.83224537037037039</v>
      </c>
      <c r="C10338">
        <v>1</v>
      </c>
      <c r="D10338" t="s">
        <v>640</v>
      </c>
      <c r="E10338">
        <v>49</v>
      </c>
      <c r="F10338" t="s">
        <v>641</v>
      </c>
    </row>
    <row r="10339" spans="1:6" x14ac:dyDescent="0.5">
      <c r="A10339" s="4">
        <v>43606</v>
      </c>
      <c r="B10339" s="14">
        <v>0.83225694444444442</v>
      </c>
      <c r="C10339">
        <v>1</v>
      </c>
      <c r="D10339" t="s">
        <v>640</v>
      </c>
      <c r="E10339">
        <v>42</v>
      </c>
      <c r="F10339" t="s">
        <v>641</v>
      </c>
    </row>
    <row r="10340" spans="1:6" x14ac:dyDescent="0.5">
      <c r="A10340" s="4">
        <v>43606</v>
      </c>
      <c r="B10340" s="14">
        <v>0.83226851851851846</v>
      </c>
      <c r="C10340">
        <v>1</v>
      </c>
      <c r="D10340" t="s">
        <v>640</v>
      </c>
      <c r="E10340">
        <v>50</v>
      </c>
      <c r="F10340" t="s">
        <v>641</v>
      </c>
    </row>
    <row r="10341" spans="1:6" x14ac:dyDescent="0.5">
      <c r="A10341" s="4">
        <v>43606</v>
      </c>
      <c r="B10341" s="14">
        <v>0.83228009259259261</v>
      </c>
      <c r="C10341">
        <v>1</v>
      </c>
      <c r="D10341" t="s">
        <v>640</v>
      </c>
      <c r="E10341">
        <v>48</v>
      </c>
      <c r="F10341" t="s">
        <v>641</v>
      </c>
    </row>
    <row r="10342" spans="1:6" x14ac:dyDescent="0.5">
      <c r="A10342" s="4">
        <v>43606</v>
      </c>
      <c r="B10342" s="14">
        <v>0.83229166666666676</v>
      </c>
      <c r="C10342">
        <v>1</v>
      </c>
      <c r="D10342" t="s">
        <v>640</v>
      </c>
      <c r="E10342">
        <v>46</v>
      </c>
      <c r="F10342" t="s">
        <v>641</v>
      </c>
    </row>
    <row r="10343" spans="1:6" x14ac:dyDescent="0.5">
      <c r="A10343" s="4">
        <v>43606</v>
      </c>
      <c r="B10343" s="14">
        <v>0.89563657407407404</v>
      </c>
      <c r="C10343">
        <v>1</v>
      </c>
      <c r="D10343" t="s">
        <v>640</v>
      </c>
      <c r="E10343">
        <v>39</v>
      </c>
      <c r="F10343" t="s">
        <v>641</v>
      </c>
    </row>
    <row r="10344" spans="1:6" x14ac:dyDescent="0.5">
      <c r="A10344" s="4">
        <v>43606</v>
      </c>
      <c r="B10344" s="14">
        <v>0.89565972222222223</v>
      </c>
      <c r="C10344">
        <v>1</v>
      </c>
      <c r="D10344" t="s">
        <v>640</v>
      </c>
      <c r="E10344">
        <v>45</v>
      </c>
      <c r="F10344" t="s">
        <v>641</v>
      </c>
    </row>
    <row r="10345" spans="1:6" x14ac:dyDescent="0.5">
      <c r="A10345" s="4">
        <v>43606</v>
      </c>
      <c r="B10345" s="14">
        <v>0.89577546296296295</v>
      </c>
      <c r="C10345">
        <v>1</v>
      </c>
      <c r="D10345" t="s">
        <v>640</v>
      </c>
      <c r="E10345">
        <v>40</v>
      </c>
      <c r="F10345" t="s">
        <v>641</v>
      </c>
    </row>
    <row r="10346" spans="1:6" x14ac:dyDescent="0.5">
      <c r="A10346" s="4">
        <v>43606</v>
      </c>
      <c r="B10346" s="14">
        <v>0.89578703703703699</v>
      </c>
      <c r="C10346">
        <v>1</v>
      </c>
      <c r="D10346" t="s">
        <v>640</v>
      </c>
      <c r="E10346">
        <v>39</v>
      </c>
      <c r="F10346" t="s">
        <v>641</v>
      </c>
    </row>
    <row r="10347" spans="1:6" x14ac:dyDescent="0.5">
      <c r="A10347" s="4">
        <v>43606</v>
      </c>
      <c r="B10347" s="14">
        <v>0.89581018518518529</v>
      </c>
      <c r="C10347">
        <v>1</v>
      </c>
      <c r="D10347" t="s">
        <v>640</v>
      </c>
      <c r="E10347">
        <v>42</v>
      </c>
      <c r="F10347" t="s">
        <v>641</v>
      </c>
    </row>
    <row r="10348" spans="1:6" x14ac:dyDescent="0.5">
      <c r="A10348" s="4">
        <v>43606</v>
      </c>
      <c r="B10348" s="14">
        <v>0.89582175925925922</v>
      </c>
      <c r="C10348">
        <v>1</v>
      </c>
      <c r="D10348" t="s">
        <v>640</v>
      </c>
      <c r="E10348">
        <v>42</v>
      </c>
      <c r="F10348" t="s">
        <v>641</v>
      </c>
    </row>
    <row r="10349" spans="1:6" x14ac:dyDescent="0.5">
      <c r="A10349" s="4">
        <v>43606</v>
      </c>
      <c r="B10349" s="14">
        <v>0.89584490740740741</v>
      </c>
      <c r="C10349">
        <v>1</v>
      </c>
      <c r="D10349" t="s">
        <v>640</v>
      </c>
      <c r="E10349">
        <v>49</v>
      </c>
      <c r="F10349" t="s">
        <v>641</v>
      </c>
    </row>
    <row r="10350" spans="1:6" x14ac:dyDescent="0.5">
      <c r="A10350" s="4">
        <v>43606</v>
      </c>
      <c r="B10350" s="14">
        <v>0.89585648148148145</v>
      </c>
      <c r="C10350">
        <v>1</v>
      </c>
      <c r="D10350" t="s">
        <v>640</v>
      </c>
      <c r="E10350">
        <v>45</v>
      </c>
      <c r="F10350" t="s">
        <v>641</v>
      </c>
    </row>
    <row r="10351" spans="1:6" x14ac:dyDescent="0.5">
      <c r="A10351" s="4">
        <v>43606</v>
      </c>
      <c r="B10351" s="14">
        <v>0.89586805555555549</v>
      </c>
      <c r="C10351">
        <v>1</v>
      </c>
      <c r="D10351" t="s">
        <v>640</v>
      </c>
      <c r="E10351">
        <v>44</v>
      </c>
      <c r="F10351" t="s">
        <v>641</v>
      </c>
    </row>
    <row r="10352" spans="1:6" x14ac:dyDescent="0.5">
      <c r="A10352" s="4">
        <v>43606</v>
      </c>
      <c r="B10352" s="14">
        <v>0.89587962962962964</v>
      </c>
      <c r="C10352">
        <v>1</v>
      </c>
      <c r="D10352" t="s">
        <v>640</v>
      </c>
      <c r="E10352">
        <v>40</v>
      </c>
      <c r="F10352" t="s">
        <v>641</v>
      </c>
    </row>
    <row r="10353" spans="1:25" x14ac:dyDescent="0.5">
      <c r="A10353" s="4">
        <v>43606</v>
      </c>
      <c r="B10353" s="14">
        <v>0.89589120370370379</v>
      </c>
      <c r="C10353">
        <v>1</v>
      </c>
      <c r="D10353" t="s">
        <v>640</v>
      </c>
      <c r="E10353">
        <v>40</v>
      </c>
      <c r="F10353" t="s">
        <v>641</v>
      </c>
    </row>
    <row r="10354" spans="1:25" x14ac:dyDescent="0.5">
      <c r="A10354" s="4">
        <v>43606</v>
      </c>
      <c r="B10354" s="14">
        <v>0.89591435185185186</v>
      </c>
      <c r="C10354">
        <v>1</v>
      </c>
      <c r="D10354" t="s">
        <v>640</v>
      </c>
      <c r="E10354">
        <v>48</v>
      </c>
      <c r="F10354" t="s">
        <v>641</v>
      </c>
    </row>
    <row r="10355" spans="1:25" x14ac:dyDescent="0.5">
      <c r="A10355" s="4">
        <v>43606</v>
      </c>
      <c r="B10355" s="14">
        <v>0.8959259259259259</v>
      </c>
      <c r="C10355">
        <v>1</v>
      </c>
      <c r="D10355" t="s">
        <v>640</v>
      </c>
      <c r="E10355">
        <v>48</v>
      </c>
      <c r="F10355" t="s">
        <v>641</v>
      </c>
    </row>
    <row r="10356" spans="1:25" x14ac:dyDescent="0.5">
      <c r="A10356" s="4">
        <v>43606</v>
      </c>
      <c r="B10356" s="14">
        <v>0.89593750000000005</v>
      </c>
      <c r="C10356">
        <v>1</v>
      </c>
      <c r="D10356" t="s">
        <v>640</v>
      </c>
      <c r="E10356">
        <v>49</v>
      </c>
      <c r="F10356" t="s">
        <v>641</v>
      </c>
    </row>
    <row r="10357" spans="1:25" x14ac:dyDescent="0.5">
      <c r="A10357" s="4">
        <v>43606</v>
      </c>
      <c r="B10357" s="14">
        <v>0.89594907407407398</v>
      </c>
      <c r="C10357">
        <v>1</v>
      </c>
      <c r="D10357" t="s">
        <v>640</v>
      </c>
      <c r="E10357">
        <v>47</v>
      </c>
      <c r="F10357" t="s">
        <v>641</v>
      </c>
    </row>
    <row r="10358" spans="1:25" x14ac:dyDescent="0.5">
      <c r="A10358" s="4">
        <v>43606</v>
      </c>
      <c r="B10358" s="14">
        <v>0.89596064814814813</v>
      </c>
      <c r="C10358">
        <v>1</v>
      </c>
      <c r="D10358" t="s">
        <v>640</v>
      </c>
      <c r="E10358">
        <v>51</v>
      </c>
      <c r="F10358" t="s">
        <v>641</v>
      </c>
    </row>
    <row r="10359" spans="1:25" x14ac:dyDescent="0.5">
      <c r="A10359" s="4">
        <v>43606</v>
      </c>
      <c r="B10359" s="14">
        <v>0.93611111111111101</v>
      </c>
      <c r="C10359">
        <v>2</v>
      </c>
      <c r="D10359" t="s">
        <v>651</v>
      </c>
      <c r="E10359">
        <v>39</v>
      </c>
      <c r="F10359" t="s">
        <v>642</v>
      </c>
      <c r="K10359" t="s">
        <v>642</v>
      </c>
      <c r="L10359" s="14">
        <v>7.5231481481481471E-4</v>
      </c>
      <c r="M10359" s="14">
        <v>0.93686342592592586</v>
      </c>
      <c r="N10359">
        <v>1</v>
      </c>
      <c r="P10359" t="s">
        <v>687</v>
      </c>
      <c r="Q10359">
        <v>0.6</v>
      </c>
      <c r="R10359">
        <v>0.6</v>
      </c>
      <c r="S10359">
        <v>30</v>
      </c>
      <c r="T10359" t="s">
        <v>669</v>
      </c>
      <c r="U10359">
        <v>1</v>
      </c>
      <c r="V10359">
        <v>1</v>
      </c>
    </row>
    <row r="10360" spans="1:25" x14ac:dyDescent="0.5">
      <c r="A10360" s="4">
        <v>43606</v>
      </c>
      <c r="B10360" s="14">
        <v>0.93954861111111121</v>
      </c>
      <c r="C10360">
        <v>1</v>
      </c>
      <c r="D10360" t="s">
        <v>640</v>
      </c>
      <c r="E10360">
        <v>46</v>
      </c>
      <c r="F10360" t="s">
        <v>641</v>
      </c>
    </row>
    <row r="10361" spans="1:25" x14ac:dyDescent="0.5">
      <c r="A10361" s="4">
        <v>43606</v>
      </c>
      <c r="B10361" s="14">
        <v>0.94825231481481476</v>
      </c>
      <c r="C10361">
        <v>1</v>
      </c>
      <c r="D10361" t="s">
        <v>640</v>
      </c>
      <c r="E10361">
        <v>39</v>
      </c>
      <c r="F10361" t="s">
        <v>641</v>
      </c>
    </row>
    <row r="10362" spans="1:25" x14ac:dyDescent="0.5">
      <c r="A10362" s="4">
        <v>43606</v>
      </c>
      <c r="B10362" s="14">
        <v>0.94915509259259256</v>
      </c>
      <c r="C10362">
        <v>1</v>
      </c>
      <c r="D10362" t="s">
        <v>640</v>
      </c>
      <c r="E10362">
        <v>41</v>
      </c>
      <c r="F10362" t="s">
        <v>641</v>
      </c>
    </row>
    <row r="10363" spans="1:25" x14ac:dyDescent="0.5">
      <c r="A10363" s="4">
        <v>43606</v>
      </c>
      <c r="B10363" s="14">
        <v>0.95045138888888892</v>
      </c>
      <c r="C10363">
        <v>1</v>
      </c>
      <c r="D10363" t="s">
        <v>640</v>
      </c>
      <c r="E10363">
        <v>41</v>
      </c>
      <c r="F10363" t="s">
        <v>641</v>
      </c>
    </row>
    <row r="10364" spans="1:25" x14ac:dyDescent="0.5">
      <c r="A10364" s="4">
        <v>43606</v>
      </c>
      <c r="B10364" s="14">
        <v>0.95564814814814814</v>
      </c>
      <c r="C10364">
        <v>1</v>
      </c>
      <c r="D10364" t="s">
        <v>640</v>
      </c>
      <c r="E10364">
        <v>40</v>
      </c>
      <c r="F10364" t="s">
        <v>641</v>
      </c>
    </row>
    <row r="10365" spans="1:25" x14ac:dyDescent="0.5">
      <c r="A10365" s="4">
        <v>43606</v>
      </c>
      <c r="B10365" s="14">
        <v>0.95770833333333327</v>
      </c>
      <c r="C10365">
        <v>1</v>
      </c>
      <c r="D10365" t="s">
        <v>640</v>
      </c>
      <c r="E10365">
        <v>39</v>
      </c>
      <c r="F10365" t="s">
        <v>641</v>
      </c>
    </row>
    <row r="10366" spans="1:25" x14ac:dyDescent="0.5">
      <c r="A10366" s="4">
        <v>43606</v>
      </c>
      <c r="B10366" s="14">
        <v>0.95881944444444445</v>
      </c>
      <c r="C10366">
        <v>1</v>
      </c>
      <c r="D10366" t="s">
        <v>640</v>
      </c>
      <c r="E10366">
        <v>57</v>
      </c>
      <c r="F10366" t="s">
        <v>641</v>
      </c>
    </row>
    <row r="10367" spans="1:25" x14ac:dyDescent="0.5">
      <c r="A10367" s="4">
        <v>43606</v>
      </c>
      <c r="B10367" s="14">
        <v>0.96156249999999999</v>
      </c>
      <c r="C10367">
        <v>2</v>
      </c>
      <c r="D10367" t="s">
        <v>651</v>
      </c>
      <c r="E10367">
        <v>42</v>
      </c>
      <c r="F10367" t="s">
        <v>642</v>
      </c>
      <c r="T10367" t="s">
        <v>669</v>
      </c>
      <c r="U10367">
        <v>1</v>
      </c>
      <c r="W10367">
        <v>1</v>
      </c>
      <c r="Y10367" t="s">
        <v>740</v>
      </c>
    </row>
    <row r="10368" spans="1:25" x14ac:dyDescent="0.5">
      <c r="A10368" s="4">
        <v>43606</v>
      </c>
      <c r="B10368" s="14">
        <v>0.96375</v>
      </c>
      <c r="C10368">
        <v>1</v>
      </c>
      <c r="D10368" t="s">
        <v>640</v>
      </c>
      <c r="E10368">
        <v>17</v>
      </c>
      <c r="F10368" t="s">
        <v>641</v>
      </c>
    </row>
    <row r="10369" spans="1:22" x14ac:dyDescent="0.5">
      <c r="A10369" s="4">
        <v>43606</v>
      </c>
      <c r="B10369" s="14">
        <v>0.96880787037037042</v>
      </c>
      <c r="C10369">
        <v>1</v>
      </c>
      <c r="D10369" t="s">
        <v>640</v>
      </c>
      <c r="E10369">
        <v>86</v>
      </c>
      <c r="F10369" t="s">
        <v>641</v>
      </c>
    </row>
    <row r="10370" spans="1:22" x14ac:dyDescent="0.5">
      <c r="A10370" s="4">
        <v>43606</v>
      </c>
      <c r="B10370" s="14">
        <v>0.96979166666666661</v>
      </c>
      <c r="C10370">
        <v>2</v>
      </c>
      <c r="D10370" t="s">
        <v>640</v>
      </c>
      <c r="E10370">
        <v>37</v>
      </c>
      <c r="F10370" t="s">
        <v>641</v>
      </c>
    </row>
    <row r="10371" spans="1:22" x14ac:dyDescent="0.5">
      <c r="A10371" s="4">
        <v>43606</v>
      </c>
      <c r="B10371" s="14">
        <v>0.97167824074074083</v>
      </c>
      <c r="C10371">
        <v>2</v>
      </c>
      <c r="D10371" t="s">
        <v>651</v>
      </c>
      <c r="E10371">
        <v>59</v>
      </c>
      <c r="F10371" t="s">
        <v>642</v>
      </c>
      <c r="K10371" t="s">
        <v>642</v>
      </c>
      <c r="L10371" s="14">
        <v>7.5231481481481471E-4</v>
      </c>
      <c r="M10371" s="14">
        <v>0.97243055555555558</v>
      </c>
      <c r="N10371">
        <v>1</v>
      </c>
      <c r="P10371" t="s">
        <v>687</v>
      </c>
      <c r="Q10371">
        <v>0.7</v>
      </c>
      <c r="R10371">
        <v>0.6</v>
      </c>
      <c r="S10371">
        <v>35</v>
      </c>
      <c r="T10371" t="s">
        <v>669</v>
      </c>
      <c r="U10371">
        <v>1</v>
      </c>
      <c r="V10371">
        <v>1</v>
      </c>
    </row>
    <row r="10372" spans="1:22" x14ac:dyDescent="0.5">
      <c r="A10372" s="4">
        <v>43606</v>
      </c>
      <c r="B10372" s="14">
        <v>0.97451388888888879</v>
      </c>
      <c r="C10372">
        <v>2</v>
      </c>
      <c r="D10372" t="s">
        <v>651</v>
      </c>
      <c r="E10372">
        <v>54</v>
      </c>
      <c r="F10372" t="s">
        <v>642</v>
      </c>
      <c r="K10372" t="s">
        <v>642</v>
      </c>
      <c r="L10372" s="14">
        <v>7.6388888888888893E-4</v>
      </c>
      <c r="M10372" s="14">
        <v>0.9752777777777778</v>
      </c>
      <c r="N10372">
        <v>1</v>
      </c>
      <c r="P10372" t="s">
        <v>687</v>
      </c>
      <c r="Q10372">
        <v>0.8</v>
      </c>
      <c r="R10372">
        <v>0.6</v>
      </c>
      <c r="S10372">
        <v>40</v>
      </c>
      <c r="T10372" t="s">
        <v>669</v>
      </c>
      <c r="U10372">
        <v>1</v>
      </c>
      <c r="V10372">
        <v>1</v>
      </c>
    </row>
    <row r="10373" spans="1:22" x14ac:dyDescent="0.5">
      <c r="A10373" s="4">
        <v>43606</v>
      </c>
      <c r="B10373" s="14">
        <v>0.97693287037037047</v>
      </c>
      <c r="C10373">
        <v>1</v>
      </c>
      <c r="D10373" t="s">
        <v>651</v>
      </c>
      <c r="E10373">
        <v>41</v>
      </c>
      <c r="F10373" t="s">
        <v>641</v>
      </c>
    </row>
    <row r="10374" spans="1:22" x14ac:dyDescent="0.5">
      <c r="A10374" s="4">
        <v>43606</v>
      </c>
      <c r="B10374" s="14">
        <v>0.97736111111111112</v>
      </c>
      <c r="C10374">
        <v>1</v>
      </c>
      <c r="D10374" t="s">
        <v>640</v>
      </c>
      <c r="E10374">
        <v>50</v>
      </c>
      <c r="F10374" t="s">
        <v>641</v>
      </c>
    </row>
    <row r="10375" spans="1:22" x14ac:dyDescent="0.5">
      <c r="A10375" s="4">
        <v>43606</v>
      </c>
      <c r="B10375" s="14">
        <v>0.97912037037037036</v>
      </c>
      <c r="C10375">
        <v>1</v>
      </c>
      <c r="D10375" t="s">
        <v>640</v>
      </c>
      <c r="E10375">
        <v>54</v>
      </c>
      <c r="F10375" t="s">
        <v>641</v>
      </c>
    </row>
    <row r="10376" spans="1:22" x14ac:dyDescent="0.5">
      <c r="A10376" s="4">
        <v>43606</v>
      </c>
      <c r="B10376" s="14">
        <v>0.9800578703703704</v>
      </c>
      <c r="C10376">
        <v>1</v>
      </c>
      <c r="D10376" t="s">
        <v>645</v>
      </c>
      <c r="E10376">
        <v>40</v>
      </c>
      <c r="F10376" t="s">
        <v>641</v>
      </c>
    </row>
    <row r="10377" spans="1:22" x14ac:dyDescent="0.5">
      <c r="A10377" s="4">
        <v>43606</v>
      </c>
      <c r="B10377" s="14">
        <v>0.9821875000000001</v>
      </c>
      <c r="C10377">
        <v>1</v>
      </c>
      <c r="D10377" t="s">
        <v>640</v>
      </c>
      <c r="E10377">
        <v>19</v>
      </c>
      <c r="F10377" t="s">
        <v>641</v>
      </c>
    </row>
    <row r="10378" spans="1:22" x14ac:dyDescent="0.5">
      <c r="A10378" s="4">
        <v>43606</v>
      </c>
      <c r="B10378" s="14">
        <v>0.98223379629629637</v>
      </c>
      <c r="C10378">
        <v>1</v>
      </c>
      <c r="D10378" t="s">
        <v>640</v>
      </c>
      <c r="E10378">
        <v>53</v>
      </c>
      <c r="F10378" t="s">
        <v>641</v>
      </c>
    </row>
    <row r="10379" spans="1:22" x14ac:dyDescent="0.5">
      <c r="A10379" s="4">
        <v>43606</v>
      </c>
      <c r="B10379" s="14">
        <v>0.98486111111111108</v>
      </c>
      <c r="C10379">
        <v>1</v>
      </c>
      <c r="D10379" t="s">
        <v>640</v>
      </c>
      <c r="E10379">
        <v>63</v>
      </c>
      <c r="F10379" t="s">
        <v>641</v>
      </c>
    </row>
    <row r="10380" spans="1:22" x14ac:dyDescent="0.5">
      <c r="A10380" s="4">
        <v>43606</v>
      </c>
      <c r="B10380" s="14">
        <v>0.98592592592592598</v>
      </c>
      <c r="C10380">
        <v>1</v>
      </c>
      <c r="D10380" t="s">
        <v>640</v>
      </c>
      <c r="E10380">
        <v>64</v>
      </c>
      <c r="F10380" t="s">
        <v>641</v>
      </c>
    </row>
    <row r="10381" spans="1:22" x14ac:dyDescent="0.5">
      <c r="A10381" s="4">
        <v>43606</v>
      </c>
      <c r="B10381" s="14">
        <v>0.98701388888888886</v>
      </c>
      <c r="C10381">
        <v>1</v>
      </c>
      <c r="D10381" t="s">
        <v>640</v>
      </c>
      <c r="E10381">
        <v>40</v>
      </c>
      <c r="F10381" t="s">
        <v>641</v>
      </c>
    </row>
    <row r="10382" spans="1:22" x14ac:dyDescent="0.5">
      <c r="A10382" s="4">
        <v>43606</v>
      </c>
      <c r="B10382" s="14">
        <v>0.9884722222222222</v>
      </c>
      <c r="C10382">
        <v>1</v>
      </c>
      <c r="D10382" t="s">
        <v>640</v>
      </c>
      <c r="E10382">
        <v>50</v>
      </c>
      <c r="F10382" t="s">
        <v>641</v>
      </c>
    </row>
    <row r="10383" spans="1:22" x14ac:dyDescent="0.5">
      <c r="A10383" s="4">
        <v>43606</v>
      </c>
      <c r="B10383" s="14">
        <v>0.98944444444444446</v>
      </c>
      <c r="C10383">
        <v>1</v>
      </c>
      <c r="D10383" t="s">
        <v>640</v>
      </c>
      <c r="E10383">
        <v>42</v>
      </c>
      <c r="F10383" t="s">
        <v>641</v>
      </c>
    </row>
    <row r="10384" spans="1:22" x14ac:dyDescent="0.5">
      <c r="A10384" s="4">
        <v>43606</v>
      </c>
      <c r="B10384" s="14">
        <v>0.98954861111111114</v>
      </c>
      <c r="C10384">
        <v>1</v>
      </c>
      <c r="D10384" t="s">
        <v>651</v>
      </c>
      <c r="E10384">
        <v>38</v>
      </c>
      <c r="F10384" t="s">
        <v>641</v>
      </c>
    </row>
    <row r="10385" spans="1:25" x14ac:dyDescent="0.5">
      <c r="A10385" s="4">
        <v>43606</v>
      </c>
      <c r="B10385" s="14">
        <v>0.98959490740740741</v>
      </c>
      <c r="C10385">
        <v>1</v>
      </c>
      <c r="D10385" t="s">
        <v>640</v>
      </c>
      <c r="E10385">
        <v>26</v>
      </c>
      <c r="F10385" t="s">
        <v>641</v>
      </c>
    </row>
    <row r="10386" spans="1:25" x14ac:dyDescent="0.5">
      <c r="A10386" s="4">
        <v>43606</v>
      </c>
      <c r="B10386" s="14">
        <v>0.99266203703703704</v>
      </c>
      <c r="C10386">
        <v>1</v>
      </c>
      <c r="D10386" t="s">
        <v>651</v>
      </c>
      <c r="E10386">
        <v>44</v>
      </c>
      <c r="F10386" t="s">
        <v>641</v>
      </c>
    </row>
    <row r="10387" spans="1:25" x14ac:dyDescent="0.5">
      <c r="A10387" s="4">
        <v>43606</v>
      </c>
      <c r="B10387" s="14">
        <v>0.99771990740740746</v>
      </c>
      <c r="C10387">
        <v>1</v>
      </c>
      <c r="D10387" t="s">
        <v>640</v>
      </c>
      <c r="E10387">
        <v>40</v>
      </c>
      <c r="F10387" t="s">
        <v>641</v>
      </c>
    </row>
    <row r="10388" spans="1:25" x14ac:dyDescent="0.5">
      <c r="A10388" s="4">
        <v>43606</v>
      </c>
      <c r="B10388" s="14">
        <v>0.99895833333333339</v>
      </c>
      <c r="C10388">
        <v>1</v>
      </c>
      <c r="D10388" t="s">
        <v>651</v>
      </c>
      <c r="E10388">
        <v>58</v>
      </c>
      <c r="F10388" t="s">
        <v>642</v>
      </c>
      <c r="U10388">
        <v>1</v>
      </c>
      <c r="W10388">
        <v>1</v>
      </c>
    </row>
    <row r="10389" spans="1:25" x14ac:dyDescent="0.5">
      <c r="A10389" s="4">
        <v>43607</v>
      </c>
      <c r="B10389" s="14">
        <v>3.9351851851851852E-4</v>
      </c>
      <c r="C10389">
        <v>1</v>
      </c>
      <c r="D10389" t="s">
        <v>640</v>
      </c>
      <c r="E10389">
        <v>63</v>
      </c>
      <c r="F10389" t="s">
        <v>641</v>
      </c>
    </row>
    <row r="10390" spans="1:25" x14ac:dyDescent="0.5">
      <c r="A10390" s="4">
        <v>43607</v>
      </c>
      <c r="B10390" s="14">
        <v>2.6620370370370374E-3</v>
      </c>
      <c r="C10390">
        <v>1</v>
      </c>
      <c r="D10390" t="s">
        <v>640</v>
      </c>
      <c r="E10390">
        <v>39</v>
      </c>
      <c r="F10390" t="s">
        <v>641</v>
      </c>
    </row>
    <row r="10391" spans="1:25" x14ac:dyDescent="0.5">
      <c r="A10391" s="4">
        <v>43607</v>
      </c>
      <c r="B10391" s="14">
        <v>1.4004629629629631E-2</v>
      </c>
      <c r="C10391">
        <v>2</v>
      </c>
      <c r="D10391" t="s">
        <v>640</v>
      </c>
      <c r="E10391">
        <v>44</v>
      </c>
      <c r="F10391" t="s">
        <v>641</v>
      </c>
    </row>
    <row r="10392" spans="1:25" x14ac:dyDescent="0.5">
      <c r="A10392" s="4">
        <v>43607</v>
      </c>
      <c r="B10392" s="14">
        <v>2.2083333333333333E-2</v>
      </c>
      <c r="C10392">
        <v>1</v>
      </c>
      <c r="D10392" t="s">
        <v>640</v>
      </c>
      <c r="E10392">
        <v>86</v>
      </c>
      <c r="F10392" t="s">
        <v>641</v>
      </c>
    </row>
    <row r="10393" spans="1:25" x14ac:dyDescent="0.5">
      <c r="A10393" s="4">
        <v>43607</v>
      </c>
      <c r="B10393" s="14">
        <v>3.3981481481481481E-2</v>
      </c>
      <c r="C10393">
        <v>2</v>
      </c>
      <c r="D10393" t="s">
        <v>651</v>
      </c>
      <c r="E10393">
        <v>46</v>
      </c>
      <c r="F10393" t="s">
        <v>642</v>
      </c>
      <c r="T10393" t="s">
        <v>669</v>
      </c>
      <c r="U10393">
        <v>1</v>
      </c>
      <c r="W10393">
        <v>1</v>
      </c>
      <c r="Y10393" t="s">
        <v>740</v>
      </c>
    </row>
    <row r="10394" spans="1:25" x14ac:dyDescent="0.5">
      <c r="A10394" s="4">
        <v>43607</v>
      </c>
      <c r="B10394" s="14">
        <v>4.5289351851851851E-2</v>
      </c>
      <c r="C10394">
        <v>1</v>
      </c>
      <c r="D10394" t="s">
        <v>651</v>
      </c>
      <c r="E10394">
        <v>42</v>
      </c>
      <c r="F10394" t="s">
        <v>641</v>
      </c>
    </row>
    <row r="10395" spans="1:25" x14ac:dyDescent="0.5">
      <c r="A10395" s="4">
        <v>43607</v>
      </c>
      <c r="B10395" s="14">
        <v>5.5694444444444442E-2</v>
      </c>
      <c r="C10395">
        <v>2</v>
      </c>
      <c r="D10395" t="s">
        <v>640</v>
      </c>
      <c r="E10395">
        <v>127</v>
      </c>
      <c r="F10395" t="s">
        <v>641</v>
      </c>
    </row>
    <row r="10396" spans="1:25" x14ac:dyDescent="0.5">
      <c r="A10396" s="4">
        <v>43607</v>
      </c>
      <c r="B10396" s="14">
        <v>5.6053240740740744E-2</v>
      </c>
      <c r="C10396">
        <v>1</v>
      </c>
      <c r="D10396" t="s">
        <v>640</v>
      </c>
      <c r="E10396">
        <v>67</v>
      </c>
      <c r="F10396" t="s">
        <v>641</v>
      </c>
    </row>
    <row r="10397" spans="1:25" x14ac:dyDescent="0.5">
      <c r="A10397" s="4">
        <v>43607</v>
      </c>
      <c r="B10397" s="14">
        <v>6.508101851851851E-2</v>
      </c>
      <c r="C10397">
        <v>1</v>
      </c>
      <c r="D10397" t="s">
        <v>645</v>
      </c>
      <c r="E10397">
        <v>69</v>
      </c>
      <c r="F10397" t="s">
        <v>646</v>
      </c>
      <c r="T10397" t="s">
        <v>669</v>
      </c>
      <c r="U10397">
        <v>1</v>
      </c>
      <c r="W10397">
        <v>1</v>
      </c>
      <c r="Y10397" t="s">
        <v>743</v>
      </c>
    </row>
    <row r="10398" spans="1:25" x14ac:dyDescent="0.5">
      <c r="A10398" s="4">
        <v>43607</v>
      </c>
      <c r="B10398" s="14">
        <v>7.7199074074074073E-2</v>
      </c>
      <c r="C10398">
        <v>1</v>
      </c>
      <c r="D10398" t="s">
        <v>640</v>
      </c>
      <c r="E10398">
        <v>60</v>
      </c>
      <c r="F10398" t="s">
        <v>641</v>
      </c>
    </row>
    <row r="10399" spans="1:25" x14ac:dyDescent="0.5">
      <c r="A10399" s="4">
        <v>43607</v>
      </c>
      <c r="B10399" s="14">
        <v>7.9884259259259252E-2</v>
      </c>
      <c r="C10399">
        <v>1</v>
      </c>
      <c r="D10399" t="s">
        <v>640</v>
      </c>
      <c r="E10399">
        <v>39</v>
      </c>
      <c r="F10399" t="s">
        <v>641</v>
      </c>
    </row>
    <row r="10400" spans="1:25" x14ac:dyDescent="0.5">
      <c r="A10400" s="4">
        <v>43607</v>
      </c>
      <c r="B10400" s="14">
        <v>9.9062499999999998E-2</v>
      </c>
      <c r="C10400">
        <v>1</v>
      </c>
      <c r="D10400" t="s">
        <v>651</v>
      </c>
      <c r="E10400">
        <v>46</v>
      </c>
      <c r="F10400" t="s">
        <v>642</v>
      </c>
      <c r="U10400">
        <v>1</v>
      </c>
      <c r="W10400">
        <v>1</v>
      </c>
    </row>
    <row r="10401" spans="1:25" x14ac:dyDescent="0.5">
      <c r="A10401" s="4">
        <v>43607</v>
      </c>
      <c r="B10401" s="14">
        <v>0.10356481481481482</v>
      </c>
      <c r="C10401">
        <v>1</v>
      </c>
      <c r="D10401" t="s">
        <v>651</v>
      </c>
      <c r="E10401">
        <v>42</v>
      </c>
      <c r="F10401" t="s">
        <v>641</v>
      </c>
    </row>
    <row r="10402" spans="1:25" x14ac:dyDescent="0.5">
      <c r="A10402" s="4">
        <v>43607</v>
      </c>
      <c r="B10402" s="14">
        <v>0.10483796296296295</v>
      </c>
      <c r="C10402">
        <v>1</v>
      </c>
      <c r="D10402" t="s">
        <v>640</v>
      </c>
      <c r="E10402">
        <v>45</v>
      </c>
      <c r="F10402" t="s">
        <v>641</v>
      </c>
    </row>
    <row r="10403" spans="1:25" x14ac:dyDescent="0.5">
      <c r="A10403" s="4">
        <v>43607</v>
      </c>
      <c r="B10403" s="14">
        <v>0.11233796296296296</v>
      </c>
      <c r="C10403">
        <v>1</v>
      </c>
      <c r="D10403" t="s">
        <v>640</v>
      </c>
      <c r="E10403">
        <v>39</v>
      </c>
      <c r="F10403" t="s">
        <v>641</v>
      </c>
    </row>
    <row r="10404" spans="1:25" x14ac:dyDescent="0.5">
      <c r="A10404" s="4">
        <v>43607</v>
      </c>
      <c r="B10404" s="14">
        <v>0.12837962962962962</v>
      </c>
      <c r="C10404">
        <v>2</v>
      </c>
      <c r="D10404" t="s">
        <v>651</v>
      </c>
      <c r="E10404">
        <v>42</v>
      </c>
      <c r="F10404" t="s">
        <v>642</v>
      </c>
      <c r="T10404" t="s">
        <v>669</v>
      </c>
      <c r="U10404">
        <v>1</v>
      </c>
      <c r="W10404">
        <v>1</v>
      </c>
      <c r="Y10404" t="s">
        <v>744</v>
      </c>
    </row>
    <row r="10405" spans="1:25" x14ac:dyDescent="0.5">
      <c r="A10405" s="4">
        <v>43607</v>
      </c>
      <c r="B10405" s="14">
        <v>0.13042824074074075</v>
      </c>
      <c r="C10405">
        <v>1</v>
      </c>
      <c r="D10405" t="s">
        <v>651</v>
      </c>
      <c r="E10405">
        <v>47</v>
      </c>
      <c r="F10405" t="s">
        <v>642</v>
      </c>
      <c r="U10405">
        <v>1</v>
      </c>
      <c r="W10405">
        <v>1</v>
      </c>
    </row>
    <row r="10406" spans="1:25" x14ac:dyDescent="0.5">
      <c r="A10406" s="4">
        <v>43607</v>
      </c>
      <c r="B10406" s="14">
        <v>0.17520833333333333</v>
      </c>
      <c r="C10406">
        <v>1</v>
      </c>
      <c r="D10406" t="s">
        <v>645</v>
      </c>
      <c r="E10406">
        <v>66</v>
      </c>
      <c r="F10406" t="s">
        <v>646</v>
      </c>
      <c r="T10406" t="s">
        <v>669</v>
      </c>
      <c r="U10406">
        <v>1</v>
      </c>
      <c r="W10406">
        <v>1</v>
      </c>
      <c r="Y10406" t="s">
        <v>743</v>
      </c>
    </row>
    <row r="10407" spans="1:25" x14ac:dyDescent="0.5">
      <c r="A10407" s="4">
        <v>43607</v>
      </c>
      <c r="B10407" s="14">
        <v>0.23346064814814815</v>
      </c>
      <c r="C10407">
        <v>2</v>
      </c>
      <c r="D10407" t="s">
        <v>640</v>
      </c>
      <c r="E10407">
        <v>5</v>
      </c>
      <c r="F10407" t="s">
        <v>641</v>
      </c>
    </row>
    <row r="10408" spans="1:25" x14ac:dyDescent="0.5">
      <c r="A10408" s="4">
        <v>43607</v>
      </c>
      <c r="B10408" s="14">
        <v>0.23416666666666666</v>
      </c>
      <c r="C10408">
        <v>2</v>
      </c>
      <c r="D10408" t="s">
        <v>640</v>
      </c>
      <c r="E10408">
        <v>110</v>
      </c>
      <c r="F10408" t="s">
        <v>641</v>
      </c>
    </row>
    <row r="10409" spans="1:25" x14ac:dyDescent="0.5">
      <c r="A10409" s="4">
        <v>43607</v>
      </c>
      <c r="C10409">
        <v>4</v>
      </c>
      <c r="D10409" t="s">
        <v>595</v>
      </c>
      <c r="F10409" t="s">
        <v>595</v>
      </c>
      <c r="K10409" t="s">
        <v>642</v>
      </c>
      <c r="M10409" s="14">
        <v>0.27050925925925923</v>
      </c>
      <c r="N10409">
        <v>4</v>
      </c>
      <c r="P10409" t="s">
        <v>687</v>
      </c>
      <c r="T10409" t="s">
        <v>649</v>
      </c>
      <c r="U10409">
        <v>1</v>
      </c>
      <c r="X10409">
        <v>1</v>
      </c>
      <c r="Y10409" t="s">
        <v>732</v>
      </c>
    </row>
    <row r="10410" spans="1:25" x14ac:dyDescent="0.5">
      <c r="A10410" s="4">
        <v>43607</v>
      </c>
      <c r="B10410" s="14">
        <v>0.27090277777777777</v>
      </c>
      <c r="C10410">
        <v>2</v>
      </c>
      <c r="D10410" t="s">
        <v>651</v>
      </c>
      <c r="E10410">
        <v>44</v>
      </c>
      <c r="F10410" t="s">
        <v>642</v>
      </c>
      <c r="K10410" t="s">
        <v>642</v>
      </c>
      <c r="L10410" s="14">
        <v>7.8703703703703705E-4</v>
      </c>
      <c r="M10410" s="14">
        <v>0.2716898148148148</v>
      </c>
      <c r="N10410">
        <v>1</v>
      </c>
      <c r="P10410" t="s">
        <v>687</v>
      </c>
      <c r="Q10410">
        <v>0.6</v>
      </c>
      <c r="R10410">
        <v>0.6</v>
      </c>
      <c r="S10410">
        <v>30</v>
      </c>
      <c r="T10410" t="s">
        <v>649</v>
      </c>
      <c r="U10410">
        <v>1</v>
      </c>
      <c r="V10410">
        <v>1</v>
      </c>
    </row>
    <row r="10411" spans="1:25" x14ac:dyDescent="0.5">
      <c r="A10411" s="4">
        <v>43607</v>
      </c>
      <c r="C10411">
        <v>2</v>
      </c>
      <c r="D10411" t="s">
        <v>595</v>
      </c>
      <c r="F10411" t="s">
        <v>595</v>
      </c>
      <c r="K10411" t="s">
        <v>642</v>
      </c>
      <c r="M10411" s="14">
        <v>0.27200231481481479</v>
      </c>
      <c r="N10411" t="s">
        <v>707</v>
      </c>
      <c r="P10411" t="s">
        <v>687</v>
      </c>
      <c r="T10411" t="s">
        <v>649</v>
      </c>
      <c r="U10411">
        <v>1</v>
      </c>
      <c r="X10411">
        <v>1</v>
      </c>
      <c r="Y10411" t="s">
        <v>732</v>
      </c>
    </row>
    <row r="10412" spans="1:25" x14ac:dyDescent="0.5">
      <c r="A10412" s="4">
        <v>43607</v>
      </c>
      <c r="C10412">
        <v>4</v>
      </c>
      <c r="D10412" t="s">
        <v>595</v>
      </c>
      <c r="F10412" t="s">
        <v>595</v>
      </c>
      <c r="K10412" t="s">
        <v>642</v>
      </c>
      <c r="M10412" s="14">
        <v>0.27209490740740744</v>
      </c>
      <c r="N10412">
        <v>4</v>
      </c>
      <c r="P10412" t="s">
        <v>687</v>
      </c>
      <c r="T10412" t="s">
        <v>649</v>
      </c>
      <c r="U10412">
        <v>1</v>
      </c>
      <c r="X10412">
        <v>1</v>
      </c>
      <c r="Y10412" t="s">
        <v>732</v>
      </c>
    </row>
    <row r="10413" spans="1:25" x14ac:dyDescent="0.5">
      <c r="A10413" s="4">
        <v>43607</v>
      </c>
      <c r="B10413" s="14">
        <v>0.27568287037037037</v>
      </c>
      <c r="C10413">
        <v>2</v>
      </c>
      <c r="D10413" t="s">
        <v>640</v>
      </c>
      <c r="E10413">
        <v>76</v>
      </c>
      <c r="F10413" t="s">
        <v>641</v>
      </c>
    </row>
    <row r="10414" spans="1:25" x14ac:dyDescent="0.5">
      <c r="A10414" s="4">
        <v>43607</v>
      </c>
      <c r="B10414" s="14">
        <v>0.28589120370370369</v>
      </c>
      <c r="C10414">
        <v>2</v>
      </c>
      <c r="D10414" t="s">
        <v>640</v>
      </c>
      <c r="E10414">
        <v>84</v>
      </c>
      <c r="F10414" t="s">
        <v>641</v>
      </c>
    </row>
    <row r="10415" spans="1:25" x14ac:dyDescent="0.5">
      <c r="A10415" s="4">
        <v>43607</v>
      </c>
      <c r="B10415" s="14">
        <v>0.29269675925925925</v>
      </c>
      <c r="C10415">
        <v>2</v>
      </c>
      <c r="D10415" t="s">
        <v>640</v>
      </c>
      <c r="E10415">
        <v>127</v>
      </c>
      <c r="F10415" t="s">
        <v>641</v>
      </c>
    </row>
    <row r="10416" spans="1:25" x14ac:dyDescent="0.5">
      <c r="A10416" s="4">
        <v>43607</v>
      </c>
      <c r="B10416" s="14">
        <v>0.29434027777777777</v>
      </c>
      <c r="C10416">
        <v>2</v>
      </c>
      <c r="D10416" t="s">
        <v>640</v>
      </c>
      <c r="E10416">
        <v>124</v>
      </c>
      <c r="F10416" t="s">
        <v>641</v>
      </c>
    </row>
    <row r="10417" spans="1:24" x14ac:dyDescent="0.5">
      <c r="A10417" s="4">
        <v>43607</v>
      </c>
      <c r="B10417" s="14">
        <v>0.31304398148148149</v>
      </c>
      <c r="C10417">
        <v>1</v>
      </c>
      <c r="D10417" t="s">
        <v>640</v>
      </c>
      <c r="E10417">
        <v>38</v>
      </c>
      <c r="F10417" t="s">
        <v>641</v>
      </c>
    </row>
    <row r="10418" spans="1:24" x14ac:dyDescent="0.5">
      <c r="A10418" s="4">
        <v>43607</v>
      </c>
      <c r="B10418" s="14">
        <v>0.34315972222222224</v>
      </c>
      <c r="C10418">
        <v>2</v>
      </c>
      <c r="D10418" t="s">
        <v>640</v>
      </c>
      <c r="E10418">
        <v>62</v>
      </c>
      <c r="F10418" t="s">
        <v>641</v>
      </c>
    </row>
    <row r="10419" spans="1:24" x14ac:dyDescent="0.5">
      <c r="A10419" s="4">
        <v>43607</v>
      </c>
      <c r="B10419" s="14">
        <v>0.34331018518518519</v>
      </c>
      <c r="C10419">
        <v>2</v>
      </c>
      <c r="D10419" t="s">
        <v>640</v>
      </c>
      <c r="E10419">
        <v>45</v>
      </c>
      <c r="F10419" t="s">
        <v>641</v>
      </c>
    </row>
    <row r="10420" spans="1:24" x14ac:dyDescent="0.5">
      <c r="A10420" s="4">
        <v>43607</v>
      </c>
      <c r="B10420" s="14">
        <v>0.34652777777777777</v>
      </c>
      <c r="C10420">
        <v>2</v>
      </c>
      <c r="D10420" t="s">
        <v>640</v>
      </c>
      <c r="E10420">
        <v>55</v>
      </c>
      <c r="F10420" t="s">
        <v>641</v>
      </c>
    </row>
    <row r="10421" spans="1:24" x14ac:dyDescent="0.5">
      <c r="A10421" s="4">
        <v>43607</v>
      </c>
      <c r="B10421" s="14">
        <v>0.39960648148148148</v>
      </c>
      <c r="C10421">
        <v>2</v>
      </c>
      <c r="D10421" t="s">
        <v>640</v>
      </c>
      <c r="E10421">
        <v>53</v>
      </c>
      <c r="F10421" t="s">
        <v>641</v>
      </c>
    </row>
    <row r="10422" spans="1:24" x14ac:dyDescent="0.5">
      <c r="A10422" s="4">
        <v>43607</v>
      </c>
      <c r="B10422" s="14">
        <v>0.40023148148148152</v>
      </c>
      <c r="C10422">
        <v>2</v>
      </c>
      <c r="D10422" t="s">
        <v>640</v>
      </c>
      <c r="E10422">
        <v>44</v>
      </c>
      <c r="F10422" t="s">
        <v>641</v>
      </c>
    </row>
    <row r="10423" spans="1:24" x14ac:dyDescent="0.5">
      <c r="A10423" s="4">
        <v>43607</v>
      </c>
      <c r="B10423" s="14">
        <v>0.40979166666666672</v>
      </c>
      <c r="C10423">
        <v>1</v>
      </c>
      <c r="D10423" t="s">
        <v>651</v>
      </c>
      <c r="E10423">
        <v>53</v>
      </c>
      <c r="F10423" t="s">
        <v>642</v>
      </c>
      <c r="U10423">
        <v>1</v>
      </c>
      <c r="W10423">
        <v>1</v>
      </c>
    </row>
    <row r="10424" spans="1:24" x14ac:dyDescent="0.5">
      <c r="A10424" s="4">
        <v>43607</v>
      </c>
      <c r="B10424" s="14">
        <v>0.41487268518518516</v>
      </c>
      <c r="C10424">
        <v>2</v>
      </c>
      <c r="D10424" t="s">
        <v>651</v>
      </c>
      <c r="E10424">
        <v>38</v>
      </c>
      <c r="F10424" t="s">
        <v>642</v>
      </c>
      <c r="K10424" t="s">
        <v>642</v>
      </c>
      <c r="L10424" s="14">
        <v>7.9861111111111105E-4</v>
      </c>
      <c r="M10424" s="14">
        <v>0.41567129629629629</v>
      </c>
      <c r="N10424">
        <v>1</v>
      </c>
      <c r="P10424" t="s">
        <v>687</v>
      </c>
      <c r="Q10424">
        <v>0.6</v>
      </c>
      <c r="R10424">
        <v>0.6</v>
      </c>
      <c r="S10424">
        <v>30</v>
      </c>
      <c r="T10424" t="s">
        <v>649</v>
      </c>
      <c r="U10424">
        <v>1</v>
      </c>
      <c r="V10424">
        <v>1</v>
      </c>
    </row>
    <row r="10425" spans="1:24" x14ac:dyDescent="0.5">
      <c r="A10425" s="4">
        <v>43607</v>
      </c>
      <c r="C10425">
        <v>2</v>
      </c>
      <c r="D10425" t="s">
        <v>595</v>
      </c>
      <c r="F10425" t="s">
        <v>595</v>
      </c>
      <c r="K10425" t="s">
        <v>642</v>
      </c>
      <c r="M10425" s="14">
        <v>0.41521990740740744</v>
      </c>
      <c r="N10425" t="s">
        <v>707</v>
      </c>
      <c r="P10425" t="s">
        <v>687</v>
      </c>
      <c r="Q10425">
        <v>0.5</v>
      </c>
      <c r="R10425">
        <v>0.6</v>
      </c>
      <c r="S10425">
        <v>25</v>
      </c>
      <c r="T10425" t="s">
        <v>649</v>
      </c>
      <c r="U10425">
        <v>1</v>
      </c>
      <c r="X10425">
        <v>1</v>
      </c>
    </row>
    <row r="10426" spans="1:24" x14ac:dyDescent="0.5">
      <c r="A10426" s="4">
        <v>43607</v>
      </c>
      <c r="B10426" s="14">
        <v>0.45123842592592589</v>
      </c>
      <c r="C10426">
        <v>1</v>
      </c>
      <c r="D10426" t="s">
        <v>651</v>
      </c>
      <c r="E10426">
        <v>42</v>
      </c>
      <c r="F10426" t="s">
        <v>642</v>
      </c>
      <c r="U10426">
        <v>1</v>
      </c>
      <c r="W10426">
        <v>1</v>
      </c>
    </row>
    <row r="10427" spans="1:24" x14ac:dyDescent="0.5">
      <c r="A10427" s="4">
        <v>43607</v>
      </c>
      <c r="B10427" s="14">
        <v>0.53212962962962962</v>
      </c>
      <c r="C10427">
        <v>2</v>
      </c>
      <c r="D10427" t="s">
        <v>640</v>
      </c>
      <c r="E10427">
        <v>96</v>
      </c>
      <c r="F10427" t="s">
        <v>641</v>
      </c>
    </row>
    <row r="10428" spans="1:24" x14ac:dyDescent="0.5">
      <c r="A10428" s="4">
        <v>43607</v>
      </c>
      <c r="B10428" s="14">
        <v>0.55847222222222215</v>
      </c>
      <c r="C10428">
        <v>2</v>
      </c>
      <c r="D10428" t="s">
        <v>640</v>
      </c>
      <c r="E10428">
        <v>123</v>
      </c>
      <c r="F10428" t="s">
        <v>641</v>
      </c>
    </row>
    <row r="10429" spans="1:24" x14ac:dyDescent="0.5">
      <c r="A10429" s="4">
        <v>43607</v>
      </c>
      <c r="B10429" s="14">
        <v>0.55883101851851846</v>
      </c>
      <c r="C10429">
        <v>2</v>
      </c>
      <c r="D10429" t="s">
        <v>640</v>
      </c>
      <c r="E10429">
        <v>127</v>
      </c>
      <c r="F10429" t="s">
        <v>641</v>
      </c>
    </row>
    <row r="10430" spans="1:24" x14ac:dyDescent="0.5">
      <c r="A10430" s="4">
        <v>43607</v>
      </c>
      <c r="B10430" s="14">
        <v>0.58846064814814814</v>
      </c>
      <c r="C10430">
        <v>2</v>
      </c>
      <c r="D10430" t="s">
        <v>640</v>
      </c>
      <c r="E10430">
        <v>18</v>
      </c>
      <c r="F10430" t="s">
        <v>641</v>
      </c>
    </row>
    <row r="10431" spans="1:24" x14ac:dyDescent="0.5">
      <c r="A10431" s="4">
        <v>43607</v>
      </c>
      <c r="B10431" s="14">
        <v>0.63223379629629628</v>
      </c>
      <c r="C10431">
        <v>4</v>
      </c>
      <c r="D10431" t="s">
        <v>640</v>
      </c>
      <c r="E10431">
        <v>127</v>
      </c>
      <c r="F10431" t="s">
        <v>641</v>
      </c>
    </row>
    <row r="10432" spans="1:24" x14ac:dyDescent="0.5">
      <c r="A10432" s="4">
        <v>43607</v>
      </c>
      <c r="B10432" s="14">
        <v>0.64240740740740743</v>
      </c>
      <c r="C10432">
        <v>2</v>
      </c>
      <c r="D10432" t="s">
        <v>640</v>
      </c>
      <c r="E10432">
        <v>118</v>
      </c>
      <c r="F10432" t="s">
        <v>641</v>
      </c>
    </row>
    <row r="10433" spans="1:6" x14ac:dyDescent="0.5">
      <c r="A10433" s="4">
        <v>43607</v>
      </c>
      <c r="B10433" s="14">
        <v>0.669988425925926</v>
      </c>
      <c r="C10433">
        <v>1</v>
      </c>
      <c r="D10433" t="s">
        <v>640</v>
      </c>
      <c r="E10433">
        <v>42</v>
      </c>
      <c r="F10433" t="s">
        <v>641</v>
      </c>
    </row>
    <row r="10434" spans="1:6" x14ac:dyDescent="0.5">
      <c r="A10434" s="4">
        <v>43607</v>
      </c>
      <c r="B10434" s="14">
        <v>0.66999999999999993</v>
      </c>
      <c r="C10434">
        <v>1</v>
      </c>
      <c r="D10434" t="s">
        <v>640</v>
      </c>
      <c r="E10434">
        <v>38</v>
      </c>
      <c r="F10434" t="s">
        <v>641</v>
      </c>
    </row>
    <row r="10435" spans="1:6" x14ac:dyDescent="0.5">
      <c r="A10435" s="4">
        <v>43607</v>
      </c>
      <c r="B10435" s="14">
        <v>0.6700462962962962</v>
      </c>
      <c r="C10435">
        <v>1</v>
      </c>
      <c r="D10435" t="s">
        <v>640</v>
      </c>
      <c r="E10435">
        <v>40</v>
      </c>
      <c r="F10435" t="s">
        <v>641</v>
      </c>
    </row>
    <row r="10436" spans="1:6" x14ac:dyDescent="0.5">
      <c r="A10436" s="4">
        <v>43607</v>
      </c>
      <c r="B10436" s="14">
        <v>0.67005787037037035</v>
      </c>
      <c r="C10436">
        <v>1</v>
      </c>
      <c r="D10436" t="s">
        <v>640</v>
      </c>
      <c r="E10436">
        <v>38</v>
      </c>
      <c r="F10436" t="s">
        <v>641</v>
      </c>
    </row>
    <row r="10437" spans="1:6" x14ac:dyDescent="0.5">
      <c r="A10437" s="4">
        <v>43607</v>
      </c>
      <c r="B10437" s="14">
        <v>0.67019675925925926</v>
      </c>
      <c r="C10437">
        <v>1</v>
      </c>
      <c r="D10437" t="s">
        <v>640</v>
      </c>
      <c r="E10437">
        <v>46</v>
      </c>
      <c r="F10437" t="s">
        <v>641</v>
      </c>
    </row>
    <row r="10438" spans="1:6" x14ac:dyDescent="0.5">
      <c r="A10438" s="4">
        <v>43607</v>
      </c>
      <c r="B10438" s="14">
        <v>0.67020833333333341</v>
      </c>
      <c r="C10438">
        <v>1</v>
      </c>
      <c r="D10438" t="s">
        <v>640</v>
      </c>
      <c r="E10438">
        <v>43</v>
      </c>
      <c r="F10438" t="s">
        <v>641</v>
      </c>
    </row>
    <row r="10439" spans="1:6" x14ac:dyDescent="0.5">
      <c r="A10439" s="4">
        <v>43607</v>
      </c>
      <c r="B10439" s="14">
        <v>0.67031249999999998</v>
      </c>
      <c r="C10439">
        <v>1</v>
      </c>
      <c r="D10439" t="s">
        <v>640</v>
      </c>
      <c r="E10439">
        <v>48</v>
      </c>
      <c r="F10439" t="s">
        <v>641</v>
      </c>
    </row>
    <row r="10440" spans="1:6" x14ac:dyDescent="0.5">
      <c r="A10440" s="4">
        <v>43607</v>
      </c>
      <c r="B10440" s="14">
        <v>0.67033564814814817</v>
      </c>
      <c r="C10440">
        <v>1</v>
      </c>
      <c r="D10440" t="s">
        <v>640</v>
      </c>
      <c r="E10440">
        <v>46</v>
      </c>
      <c r="F10440" t="s">
        <v>641</v>
      </c>
    </row>
    <row r="10441" spans="1:6" x14ac:dyDescent="0.5">
      <c r="A10441" s="4">
        <v>43607</v>
      </c>
      <c r="B10441" s="14">
        <v>0.67034722222222232</v>
      </c>
      <c r="C10441">
        <v>1</v>
      </c>
      <c r="D10441" t="s">
        <v>640</v>
      </c>
      <c r="E10441">
        <v>41</v>
      </c>
      <c r="F10441" t="s">
        <v>641</v>
      </c>
    </row>
    <row r="10442" spans="1:6" x14ac:dyDescent="0.5">
      <c r="A10442" s="4">
        <v>43607</v>
      </c>
      <c r="B10442" s="14">
        <v>0.67035879629629624</v>
      </c>
      <c r="C10442">
        <v>1</v>
      </c>
      <c r="D10442" t="s">
        <v>640</v>
      </c>
      <c r="E10442">
        <v>47</v>
      </c>
      <c r="F10442" t="s">
        <v>641</v>
      </c>
    </row>
    <row r="10443" spans="1:6" x14ac:dyDescent="0.5">
      <c r="A10443" s="4">
        <v>43607</v>
      </c>
      <c r="B10443" s="14">
        <v>0.67037037037037039</v>
      </c>
      <c r="C10443">
        <v>1</v>
      </c>
      <c r="D10443" t="s">
        <v>640</v>
      </c>
      <c r="E10443">
        <v>47</v>
      </c>
      <c r="F10443" t="s">
        <v>641</v>
      </c>
    </row>
    <row r="10444" spans="1:6" x14ac:dyDescent="0.5">
      <c r="A10444" s="4">
        <v>43607</v>
      </c>
      <c r="B10444" s="14">
        <v>0.67041666666666666</v>
      </c>
      <c r="C10444">
        <v>1</v>
      </c>
      <c r="D10444" t="s">
        <v>640</v>
      </c>
      <c r="E10444">
        <v>40</v>
      </c>
      <c r="F10444" t="s">
        <v>641</v>
      </c>
    </row>
    <row r="10445" spans="1:6" x14ac:dyDescent="0.5">
      <c r="A10445" s="4">
        <v>43607</v>
      </c>
      <c r="B10445" s="14">
        <v>0.67047453703703708</v>
      </c>
      <c r="C10445">
        <v>1</v>
      </c>
      <c r="D10445" t="s">
        <v>640</v>
      </c>
      <c r="E10445">
        <v>43</v>
      </c>
      <c r="F10445" t="s">
        <v>641</v>
      </c>
    </row>
    <row r="10446" spans="1:6" x14ac:dyDescent="0.5">
      <c r="A10446" s="4">
        <v>43607</v>
      </c>
      <c r="B10446" s="14">
        <v>0.67049768518518515</v>
      </c>
      <c r="C10446">
        <v>1</v>
      </c>
      <c r="D10446" t="s">
        <v>640</v>
      </c>
      <c r="E10446">
        <v>41</v>
      </c>
      <c r="F10446" t="s">
        <v>641</v>
      </c>
    </row>
    <row r="10447" spans="1:6" x14ac:dyDescent="0.5">
      <c r="A10447" s="4">
        <v>43607</v>
      </c>
      <c r="B10447" s="14">
        <v>0.6705092592592593</v>
      </c>
      <c r="C10447">
        <v>1</v>
      </c>
      <c r="D10447" t="s">
        <v>640</v>
      </c>
      <c r="E10447">
        <v>47</v>
      </c>
      <c r="F10447" t="s">
        <v>641</v>
      </c>
    </row>
    <row r="10448" spans="1:6" x14ac:dyDescent="0.5">
      <c r="A10448" s="4">
        <v>43607</v>
      </c>
      <c r="B10448" s="14">
        <v>0.67052083333333334</v>
      </c>
      <c r="C10448">
        <v>1</v>
      </c>
      <c r="D10448" t="s">
        <v>640</v>
      </c>
      <c r="E10448">
        <v>49</v>
      </c>
      <c r="F10448" t="s">
        <v>641</v>
      </c>
    </row>
    <row r="10449" spans="1:6" x14ac:dyDescent="0.5">
      <c r="A10449" s="4">
        <v>43607</v>
      </c>
      <c r="B10449" s="14">
        <v>0.67053240740740738</v>
      </c>
      <c r="C10449">
        <v>1</v>
      </c>
      <c r="D10449" t="s">
        <v>640</v>
      </c>
      <c r="E10449">
        <v>42</v>
      </c>
      <c r="F10449" t="s">
        <v>641</v>
      </c>
    </row>
    <row r="10450" spans="1:6" x14ac:dyDescent="0.5">
      <c r="A10450" s="4">
        <v>43607</v>
      </c>
      <c r="B10450" s="14">
        <v>0.67054398148148142</v>
      </c>
      <c r="C10450">
        <v>1</v>
      </c>
      <c r="D10450" t="s">
        <v>640</v>
      </c>
      <c r="E10450">
        <v>45</v>
      </c>
      <c r="F10450" t="s">
        <v>641</v>
      </c>
    </row>
    <row r="10451" spans="1:6" x14ac:dyDescent="0.5">
      <c r="A10451" s="4">
        <v>43607</v>
      </c>
      <c r="B10451" s="14">
        <v>0.67055555555555557</v>
      </c>
      <c r="C10451">
        <v>1</v>
      </c>
      <c r="D10451" t="s">
        <v>640</v>
      </c>
      <c r="E10451">
        <v>47</v>
      </c>
      <c r="F10451" t="s">
        <v>641</v>
      </c>
    </row>
    <row r="10452" spans="1:6" x14ac:dyDescent="0.5">
      <c r="A10452" s="4">
        <v>43607</v>
      </c>
      <c r="B10452" s="14">
        <v>0.67057870370370365</v>
      </c>
      <c r="C10452">
        <v>1</v>
      </c>
      <c r="D10452" t="s">
        <v>640</v>
      </c>
      <c r="E10452">
        <v>44</v>
      </c>
      <c r="F10452" t="s">
        <v>641</v>
      </c>
    </row>
    <row r="10453" spans="1:6" x14ac:dyDescent="0.5">
      <c r="A10453" s="4">
        <v>43607</v>
      </c>
      <c r="B10453" s="14">
        <v>0.6705902777777778</v>
      </c>
      <c r="C10453">
        <v>1</v>
      </c>
      <c r="D10453" t="s">
        <v>640</v>
      </c>
      <c r="E10453">
        <v>41</v>
      </c>
      <c r="F10453" t="s">
        <v>641</v>
      </c>
    </row>
    <row r="10454" spans="1:6" x14ac:dyDescent="0.5">
      <c r="A10454" s="4">
        <v>43607</v>
      </c>
      <c r="B10454" s="14">
        <v>0.67062499999999992</v>
      </c>
      <c r="C10454">
        <v>1</v>
      </c>
      <c r="D10454" t="s">
        <v>640</v>
      </c>
      <c r="E10454">
        <v>38</v>
      </c>
      <c r="F10454" t="s">
        <v>641</v>
      </c>
    </row>
    <row r="10455" spans="1:6" x14ac:dyDescent="0.5">
      <c r="A10455" s="4">
        <v>43607</v>
      </c>
      <c r="B10455" s="14">
        <v>0.67063657407407407</v>
      </c>
      <c r="C10455">
        <v>1</v>
      </c>
      <c r="D10455" t="s">
        <v>640</v>
      </c>
      <c r="E10455">
        <v>45</v>
      </c>
      <c r="F10455" t="s">
        <v>641</v>
      </c>
    </row>
    <row r="10456" spans="1:6" x14ac:dyDescent="0.5">
      <c r="A10456" s="4">
        <v>43607</v>
      </c>
      <c r="B10456" s="14">
        <v>0.67067129629629629</v>
      </c>
      <c r="C10456">
        <v>1</v>
      </c>
      <c r="D10456" t="s">
        <v>640</v>
      </c>
      <c r="E10456">
        <v>48</v>
      </c>
      <c r="F10456" t="s">
        <v>641</v>
      </c>
    </row>
    <row r="10457" spans="1:6" x14ac:dyDescent="0.5">
      <c r="A10457" s="4">
        <v>43607</v>
      </c>
      <c r="B10457" s="14">
        <v>0.67070601851851841</v>
      </c>
      <c r="C10457">
        <v>1</v>
      </c>
      <c r="D10457" t="s">
        <v>640</v>
      </c>
      <c r="E10457">
        <v>39</v>
      </c>
      <c r="F10457" t="s">
        <v>641</v>
      </c>
    </row>
    <row r="10458" spans="1:6" x14ac:dyDescent="0.5">
      <c r="A10458" s="4">
        <v>43607</v>
      </c>
      <c r="B10458" s="14">
        <v>0.8008912037037037</v>
      </c>
      <c r="C10458">
        <v>1</v>
      </c>
      <c r="D10458" t="s">
        <v>640</v>
      </c>
      <c r="E10458">
        <v>39</v>
      </c>
      <c r="F10458" t="s">
        <v>641</v>
      </c>
    </row>
    <row r="10459" spans="1:6" x14ac:dyDescent="0.5">
      <c r="A10459" s="4">
        <v>43607</v>
      </c>
      <c r="B10459" s="14">
        <v>0.80092592592592593</v>
      </c>
      <c r="C10459">
        <v>1</v>
      </c>
      <c r="D10459" t="s">
        <v>640</v>
      </c>
      <c r="E10459">
        <v>42</v>
      </c>
      <c r="F10459" t="s">
        <v>641</v>
      </c>
    </row>
    <row r="10460" spans="1:6" x14ac:dyDescent="0.5">
      <c r="A10460" s="4">
        <v>43607</v>
      </c>
      <c r="B10460" s="14">
        <v>0.80107638888888888</v>
      </c>
      <c r="C10460">
        <v>1</v>
      </c>
      <c r="D10460" t="s">
        <v>640</v>
      </c>
      <c r="E10460">
        <v>44</v>
      </c>
      <c r="F10460" t="s">
        <v>641</v>
      </c>
    </row>
    <row r="10461" spans="1:6" x14ac:dyDescent="0.5">
      <c r="A10461" s="4">
        <v>43607</v>
      </c>
      <c r="B10461" s="14">
        <v>0.80109953703703696</v>
      </c>
      <c r="C10461">
        <v>1</v>
      </c>
      <c r="D10461" t="s">
        <v>640</v>
      </c>
      <c r="E10461">
        <v>47</v>
      </c>
      <c r="F10461" t="s">
        <v>641</v>
      </c>
    </row>
    <row r="10462" spans="1:6" x14ac:dyDescent="0.5">
      <c r="A10462" s="4">
        <v>43607</v>
      </c>
      <c r="B10462" s="14">
        <v>0.80111111111111111</v>
      </c>
      <c r="C10462">
        <v>1</v>
      </c>
      <c r="D10462" t="s">
        <v>640</v>
      </c>
      <c r="E10462">
        <v>47</v>
      </c>
      <c r="F10462" t="s">
        <v>641</v>
      </c>
    </row>
    <row r="10463" spans="1:6" x14ac:dyDescent="0.5">
      <c r="A10463" s="4">
        <v>43607</v>
      </c>
      <c r="B10463" s="14">
        <v>0.80112268518518526</v>
      </c>
      <c r="C10463">
        <v>1</v>
      </c>
      <c r="D10463" t="s">
        <v>640</v>
      </c>
      <c r="E10463">
        <v>47</v>
      </c>
      <c r="F10463" t="s">
        <v>641</v>
      </c>
    </row>
    <row r="10464" spans="1:6" x14ac:dyDescent="0.5">
      <c r="A10464" s="4">
        <v>43607</v>
      </c>
      <c r="B10464" s="14">
        <v>0.8011342592592593</v>
      </c>
      <c r="C10464">
        <v>1</v>
      </c>
      <c r="D10464" t="s">
        <v>640</v>
      </c>
      <c r="E10464">
        <v>41</v>
      </c>
      <c r="F10464" t="s">
        <v>641</v>
      </c>
    </row>
    <row r="10465" spans="1:6" x14ac:dyDescent="0.5">
      <c r="A10465" s="4">
        <v>43607</v>
      </c>
      <c r="B10465" s="14">
        <v>0.80116898148148152</v>
      </c>
      <c r="C10465">
        <v>1</v>
      </c>
      <c r="D10465" t="s">
        <v>640</v>
      </c>
      <c r="E10465">
        <v>43</v>
      </c>
      <c r="F10465" t="s">
        <v>641</v>
      </c>
    </row>
    <row r="10466" spans="1:6" x14ac:dyDescent="0.5">
      <c r="A10466" s="4">
        <v>43607</v>
      </c>
      <c r="B10466" s="14">
        <v>0.8011921296296296</v>
      </c>
      <c r="C10466">
        <v>1</v>
      </c>
      <c r="D10466" t="s">
        <v>640</v>
      </c>
      <c r="E10466">
        <v>43</v>
      </c>
      <c r="F10466" t="s">
        <v>641</v>
      </c>
    </row>
    <row r="10467" spans="1:6" x14ac:dyDescent="0.5">
      <c r="A10467" s="4">
        <v>43607</v>
      </c>
      <c r="B10467" s="14">
        <v>0.80120370370370375</v>
      </c>
      <c r="C10467">
        <v>1</v>
      </c>
      <c r="D10467" t="s">
        <v>640</v>
      </c>
      <c r="E10467">
        <v>44</v>
      </c>
      <c r="F10467" t="s">
        <v>641</v>
      </c>
    </row>
    <row r="10468" spans="1:6" x14ac:dyDescent="0.5">
      <c r="A10468" s="4">
        <v>43607</v>
      </c>
      <c r="B10468" s="14">
        <v>0.80121527777777779</v>
      </c>
      <c r="C10468">
        <v>1</v>
      </c>
      <c r="D10468" t="s">
        <v>640</v>
      </c>
      <c r="E10468">
        <v>47</v>
      </c>
      <c r="F10468" t="s">
        <v>641</v>
      </c>
    </row>
    <row r="10469" spans="1:6" x14ac:dyDescent="0.5">
      <c r="A10469" s="4">
        <v>43607</v>
      </c>
      <c r="B10469" s="14">
        <v>0.80122685185185183</v>
      </c>
      <c r="C10469">
        <v>1</v>
      </c>
      <c r="D10469" t="s">
        <v>640</v>
      </c>
      <c r="E10469">
        <v>42</v>
      </c>
      <c r="F10469" t="s">
        <v>641</v>
      </c>
    </row>
    <row r="10470" spans="1:6" x14ac:dyDescent="0.5">
      <c r="A10470" s="4">
        <v>43607</v>
      </c>
      <c r="B10470" s="14">
        <v>0.80123842592592587</v>
      </c>
      <c r="C10470">
        <v>1</v>
      </c>
      <c r="D10470" t="s">
        <v>640</v>
      </c>
      <c r="E10470">
        <v>47</v>
      </c>
      <c r="F10470" t="s">
        <v>641</v>
      </c>
    </row>
    <row r="10471" spans="1:6" x14ac:dyDescent="0.5">
      <c r="A10471" s="4">
        <v>43607</v>
      </c>
      <c r="B10471" s="14">
        <v>0.80125000000000002</v>
      </c>
      <c r="C10471">
        <v>1</v>
      </c>
      <c r="D10471" t="s">
        <v>640</v>
      </c>
      <c r="E10471">
        <v>48</v>
      </c>
      <c r="F10471" t="s">
        <v>641</v>
      </c>
    </row>
    <row r="10472" spans="1:6" x14ac:dyDescent="0.5">
      <c r="A10472" s="4">
        <v>43607</v>
      </c>
      <c r="B10472" s="14">
        <v>0.80126157407407417</v>
      </c>
      <c r="C10472">
        <v>1</v>
      </c>
      <c r="D10472" t="s">
        <v>640</v>
      </c>
      <c r="E10472">
        <v>41</v>
      </c>
      <c r="F10472" t="s">
        <v>641</v>
      </c>
    </row>
    <row r="10473" spans="1:6" x14ac:dyDescent="0.5">
      <c r="A10473" s="4">
        <v>43607</v>
      </c>
      <c r="B10473" s="14">
        <v>0.8012731481481481</v>
      </c>
      <c r="C10473">
        <v>1</v>
      </c>
      <c r="D10473" t="s">
        <v>640</v>
      </c>
      <c r="E10473">
        <v>43</v>
      </c>
      <c r="F10473" t="s">
        <v>641</v>
      </c>
    </row>
    <row r="10474" spans="1:6" x14ac:dyDescent="0.5">
      <c r="A10474" s="4">
        <v>43607</v>
      </c>
      <c r="B10474" s="14">
        <v>0.80128472222222225</v>
      </c>
      <c r="C10474">
        <v>1</v>
      </c>
      <c r="D10474" t="s">
        <v>640</v>
      </c>
      <c r="E10474">
        <v>43</v>
      </c>
      <c r="F10474" t="s">
        <v>641</v>
      </c>
    </row>
    <row r="10475" spans="1:6" x14ac:dyDescent="0.5">
      <c r="A10475" s="4">
        <v>43607</v>
      </c>
      <c r="B10475" s="14">
        <v>0.80129629629629628</v>
      </c>
      <c r="C10475">
        <v>1</v>
      </c>
      <c r="D10475" t="s">
        <v>640</v>
      </c>
      <c r="E10475">
        <v>46</v>
      </c>
      <c r="F10475" t="s">
        <v>641</v>
      </c>
    </row>
    <row r="10476" spans="1:6" x14ac:dyDescent="0.5">
      <c r="A10476" s="4">
        <v>43607</v>
      </c>
      <c r="B10476" s="14">
        <v>0.80130787037037043</v>
      </c>
      <c r="C10476">
        <v>1</v>
      </c>
      <c r="D10476" t="s">
        <v>640</v>
      </c>
      <c r="E10476">
        <v>42</v>
      </c>
      <c r="F10476" t="s">
        <v>641</v>
      </c>
    </row>
    <row r="10477" spans="1:6" x14ac:dyDescent="0.5">
      <c r="A10477" s="4">
        <v>43607</v>
      </c>
      <c r="B10477" s="14">
        <v>0.80133101851851851</v>
      </c>
      <c r="C10477">
        <v>1</v>
      </c>
      <c r="D10477" t="s">
        <v>640</v>
      </c>
      <c r="E10477">
        <v>41</v>
      </c>
      <c r="F10477" t="s">
        <v>641</v>
      </c>
    </row>
    <row r="10478" spans="1:6" x14ac:dyDescent="0.5">
      <c r="A10478" s="4">
        <v>43607</v>
      </c>
      <c r="B10478" s="14">
        <v>0.80134259259259266</v>
      </c>
      <c r="C10478">
        <v>1</v>
      </c>
      <c r="D10478" t="s">
        <v>640</v>
      </c>
      <c r="E10478">
        <v>46</v>
      </c>
      <c r="F10478" t="s">
        <v>641</v>
      </c>
    </row>
    <row r="10479" spans="1:6" x14ac:dyDescent="0.5">
      <c r="A10479" s="4">
        <v>43607</v>
      </c>
      <c r="B10479" s="14">
        <v>0.80136574074074074</v>
      </c>
      <c r="C10479">
        <v>1</v>
      </c>
      <c r="D10479" t="s">
        <v>640</v>
      </c>
      <c r="E10479">
        <v>49</v>
      </c>
      <c r="F10479" t="s">
        <v>641</v>
      </c>
    </row>
    <row r="10480" spans="1:6" x14ac:dyDescent="0.5">
      <c r="A10480" s="4">
        <v>43607</v>
      </c>
      <c r="B10480" s="14">
        <v>0.80137731481481478</v>
      </c>
      <c r="C10480">
        <v>1</v>
      </c>
      <c r="D10480" t="s">
        <v>640</v>
      </c>
      <c r="E10480">
        <v>49</v>
      </c>
      <c r="F10480" t="s">
        <v>641</v>
      </c>
    </row>
    <row r="10481" spans="1:6" x14ac:dyDescent="0.5">
      <c r="A10481" s="4">
        <v>43607</v>
      </c>
      <c r="B10481" s="14">
        <v>0.80141203703703701</v>
      </c>
      <c r="C10481">
        <v>1</v>
      </c>
      <c r="D10481" t="s">
        <v>640</v>
      </c>
      <c r="E10481">
        <v>42</v>
      </c>
      <c r="F10481" t="s">
        <v>641</v>
      </c>
    </row>
    <row r="10482" spans="1:6" x14ac:dyDescent="0.5">
      <c r="A10482" s="4">
        <v>43607</v>
      </c>
      <c r="B10482" s="14">
        <v>0.80142361111111116</v>
      </c>
      <c r="C10482">
        <v>1</v>
      </c>
      <c r="D10482" t="s">
        <v>640</v>
      </c>
      <c r="E10482">
        <v>41</v>
      </c>
      <c r="F10482" t="s">
        <v>641</v>
      </c>
    </row>
    <row r="10483" spans="1:6" x14ac:dyDescent="0.5">
      <c r="A10483" s="4">
        <v>43607</v>
      </c>
      <c r="B10483" s="14">
        <v>0.80143518518518519</v>
      </c>
      <c r="C10483">
        <v>1</v>
      </c>
      <c r="D10483" t="s">
        <v>640</v>
      </c>
      <c r="E10483">
        <v>47</v>
      </c>
      <c r="F10483" t="s">
        <v>641</v>
      </c>
    </row>
    <row r="10484" spans="1:6" x14ac:dyDescent="0.5">
      <c r="A10484" s="4">
        <v>43607</v>
      </c>
      <c r="B10484" s="14">
        <v>0.80144675925925923</v>
      </c>
      <c r="C10484">
        <v>1</v>
      </c>
      <c r="D10484" t="s">
        <v>640</v>
      </c>
      <c r="E10484">
        <v>50</v>
      </c>
      <c r="F10484" t="s">
        <v>641</v>
      </c>
    </row>
    <row r="10485" spans="1:6" x14ac:dyDescent="0.5">
      <c r="A10485" s="4">
        <v>43607</v>
      </c>
      <c r="B10485" s="14">
        <v>0.80145833333333327</v>
      </c>
      <c r="C10485">
        <v>1</v>
      </c>
      <c r="D10485" t="s">
        <v>640</v>
      </c>
      <c r="E10485">
        <v>50</v>
      </c>
      <c r="F10485" t="s">
        <v>641</v>
      </c>
    </row>
    <row r="10486" spans="1:6" x14ac:dyDescent="0.5">
      <c r="A10486" s="4">
        <v>43607</v>
      </c>
      <c r="B10486" s="14">
        <v>0.80146990740740742</v>
      </c>
      <c r="C10486">
        <v>1</v>
      </c>
      <c r="D10486" t="s">
        <v>640</v>
      </c>
      <c r="E10486">
        <v>43</v>
      </c>
      <c r="F10486" t="s">
        <v>641</v>
      </c>
    </row>
    <row r="10487" spans="1:6" x14ac:dyDescent="0.5">
      <c r="A10487" s="4">
        <v>43607</v>
      </c>
      <c r="B10487" s="14">
        <v>0.80148148148148157</v>
      </c>
      <c r="C10487">
        <v>1</v>
      </c>
      <c r="D10487" t="s">
        <v>640</v>
      </c>
      <c r="E10487">
        <v>43</v>
      </c>
      <c r="F10487" t="s">
        <v>641</v>
      </c>
    </row>
    <row r="10488" spans="1:6" x14ac:dyDescent="0.5">
      <c r="A10488" s="4">
        <v>43607</v>
      </c>
      <c r="B10488" s="14">
        <v>0.8014930555555555</v>
      </c>
      <c r="C10488">
        <v>1</v>
      </c>
      <c r="D10488" t="s">
        <v>640</v>
      </c>
      <c r="E10488">
        <v>45</v>
      </c>
      <c r="F10488" t="s">
        <v>641</v>
      </c>
    </row>
    <row r="10489" spans="1:6" x14ac:dyDescent="0.5">
      <c r="A10489" s="4">
        <v>43607</v>
      </c>
      <c r="B10489" s="14">
        <v>0.80150462962962965</v>
      </c>
      <c r="C10489">
        <v>1</v>
      </c>
      <c r="D10489" t="s">
        <v>640</v>
      </c>
      <c r="E10489">
        <v>44</v>
      </c>
      <c r="F10489" t="s">
        <v>641</v>
      </c>
    </row>
    <row r="10490" spans="1:6" x14ac:dyDescent="0.5">
      <c r="A10490" s="4">
        <v>43607</v>
      </c>
      <c r="B10490" s="14">
        <v>0.80152777777777784</v>
      </c>
      <c r="C10490">
        <v>1</v>
      </c>
      <c r="D10490" t="s">
        <v>640</v>
      </c>
      <c r="E10490">
        <v>41</v>
      </c>
      <c r="F10490" t="s">
        <v>641</v>
      </c>
    </row>
    <row r="10491" spans="1:6" x14ac:dyDescent="0.5">
      <c r="A10491" s="4">
        <v>43607</v>
      </c>
      <c r="B10491" s="14">
        <v>0.80153935185185177</v>
      </c>
      <c r="C10491">
        <v>1</v>
      </c>
      <c r="D10491" t="s">
        <v>640</v>
      </c>
      <c r="E10491">
        <v>41</v>
      </c>
      <c r="F10491" t="s">
        <v>641</v>
      </c>
    </row>
    <row r="10492" spans="1:6" x14ac:dyDescent="0.5">
      <c r="A10492" s="4">
        <v>43607</v>
      </c>
      <c r="B10492" s="14">
        <v>0.80158564814814814</v>
      </c>
      <c r="C10492">
        <v>1</v>
      </c>
      <c r="D10492" t="s">
        <v>640</v>
      </c>
      <c r="E10492">
        <v>41</v>
      </c>
      <c r="F10492" t="s">
        <v>641</v>
      </c>
    </row>
    <row r="10493" spans="1:6" x14ac:dyDescent="0.5">
      <c r="A10493" s="4">
        <v>43607</v>
      </c>
      <c r="B10493" s="14">
        <v>0.80159722222222218</v>
      </c>
      <c r="C10493">
        <v>1</v>
      </c>
      <c r="D10493" t="s">
        <v>640</v>
      </c>
      <c r="E10493">
        <v>43</v>
      </c>
      <c r="F10493" t="s">
        <v>641</v>
      </c>
    </row>
    <row r="10494" spans="1:6" x14ac:dyDescent="0.5">
      <c r="A10494" s="4">
        <v>43607</v>
      </c>
      <c r="B10494" s="14">
        <v>0.80164351851851856</v>
      </c>
      <c r="C10494">
        <v>1</v>
      </c>
      <c r="D10494" t="s">
        <v>640</v>
      </c>
      <c r="E10494">
        <v>43</v>
      </c>
      <c r="F10494" t="s">
        <v>641</v>
      </c>
    </row>
    <row r="10495" spans="1:6" x14ac:dyDescent="0.5">
      <c r="A10495" s="4">
        <v>43607</v>
      </c>
      <c r="B10495" s="14">
        <v>0.8016550925925926</v>
      </c>
      <c r="C10495">
        <v>1</v>
      </c>
      <c r="D10495" t="s">
        <v>640</v>
      </c>
      <c r="E10495">
        <v>47</v>
      </c>
      <c r="F10495" t="s">
        <v>641</v>
      </c>
    </row>
    <row r="10496" spans="1:6" x14ac:dyDescent="0.5">
      <c r="A10496" s="4">
        <v>43607</v>
      </c>
      <c r="B10496" s="14">
        <v>0.80166666666666664</v>
      </c>
      <c r="C10496">
        <v>1</v>
      </c>
      <c r="D10496" t="s">
        <v>640</v>
      </c>
      <c r="E10496">
        <v>41</v>
      </c>
      <c r="F10496" t="s">
        <v>641</v>
      </c>
    </row>
    <row r="10497" spans="1:25" x14ac:dyDescent="0.5">
      <c r="A10497" s="4">
        <v>43607</v>
      </c>
      <c r="B10497" s="14">
        <v>0.80167824074074068</v>
      </c>
      <c r="C10497">
        <v>1</v>
      </c>
      <c r="D10497" t="s">
        <v>640</v>
      </c>
      <c r="E10497">
        <v>49</v>
      </c>
      <c r="F10497" t="s">
        <v>641</v>
      </c>
    </row>
    <row r="10498" spans="1:25" x14ac:dyDescent="0.5">
      <c r="A10498" s="4">
        <v>43607</v>
      </c>
      <c r="B10498" s="14">
        <v>0.80170138888888898</v>
      </c>
      <c r="C10498">
        <v>1</v>
      </c>
      <c r="D10498" t="s">
        <v>640</v>
      </c>
      <c r="E10498">
        <v>48</v>
      </c>
      <c r="F10498" t="s">
        <v>641</v>
      </c>
    </row>
    <row r="10499" spans="1:25" x14ac:dyDescent="0.5">
      <c r="A10499" s="4">
        <v>43607</v>
      </c>
      <c r="B10499" s="14">
        <v>0.87277777777777776</v>
      </c>
      <c r="C10499">
        <v>4</v>
      </c>
      <c r="D10499" t="s">
        <v>640</v>
      </c>
      <c r="E10499">
        <v>76</v>
      </c>
      <c r="F10499" t="s">
        <v>641</v>
      </c>
    </row>
    <row r="10500" spans="1:25" x14ac:dyDescent="0.5">
      <c r="A10500" s="4">
        <v>43607</v>
      </c>
      <c r="B10500" s="14">
        <v>0.92741898148148139</v>
      </c>
      <c r="C10500">
        <v>1</v>
      </c>
      <c r="D10500" t="s">
        <v>640</v>
      </c>
      <c r="E10500">
        <v>61</v>
      </c>
      <c r="F10500" t="s">
        <v>642</v>
      </c>
      <c r="U10500">
        <v>1</v>
      </c>
      <c r="W10500">
        <v>1</v>
      </c>
    </row>
    <row r="10501" spans="1:25" x14ac:dyDescent="0.5">
      <c r="A10501" s="4">
        <v>43607</v>
      </c>
      <c r="B10501" s="14">
        <v>0.94144675925925936</v>
      </c>
      <c r="C10501">
        <v>1</v>
      </c>
      <c r="D10501" t="s">
        <v>640</v>
      </c>
      <c r="E10501">
        <v>49</v>
      </c>
      <c r="F10501" t="s">
        <v>641</v>
      </c>
    </row>
    <row r="10502" spans="1:25" x14ac:dyDescent="0.5">
      <c r="A10502" s="4">
        <v>43607</v>
      </c>
      <c r="B10502" s="14">
        <v>0.94435185185185189</v>
      </c>
      <c r="C10502">
        <v>1</v>
      </c>
      <c r="D10502" t="s">
        <v>651</v>
      </c>
      <c r="E10502">
        <v>47</v>
      </c>
      <c r="F10502" t="s">
        <v>642</v>
      </c>
      <c r="U10502">
        <v>1</v>
      </c>
      <c r="W10502">
        <v>1</v>
      </c>
    </row>
    <row r="10503" spans="1:25" x14ac:dyDescent="0.5">
      <c r="A10503" s="4">
        <v>43607</v>
      </c>
      <c r="B10503" s="14">
        <v>0.95055555555555549</v>
      </c>
      <c r="C10503">
        <v>2</v>
      </c>
      <c r="D10503" t="s">
        <v>640</v>
      </c>
      <c r="E10503">
        <v>38</v>
      </c>
      <c r="F10503" t="s">
        <v>641</v>
      </c>
    </row>
    <row r="10504" spans="1:25" x14ac:dyDescent="0.5">
      <c r="A10504" s="4">
        <v>43607</v>
      </c>
      <c r="B10504" s="14">
        <v>0.95056712962962964</v>
      </c>
      <c r="C10504">
        <v>2</v>
      </c>
      <c r="D10504" t="s">
        <v>651</v>
      </c>
      <c r="E10504">
        <v>56</v>
      </c>
      <c r="F10504" t="s">
        <v>642</v>
      </c>
      <c r="K10504" t="s">
        <v>642</v>
      </c>
      <c r="L10504" s="14">
        <v>6.3657407407407402E-4</v>
      </c>
      <c r="M10504" s="14">
        <v>0.95120370370370377</v>
      </c>
      <c r="N10504">
        <v>1</v>
      </c>
      <c r="P10504" t="s">
        <v>687</v>
      </c>
      <c r="Q10504">
        <v>0.4</v>
      </c>
      <c r="R10504">
        <v>0.6</v>
      </c>
      <c r="S10504">
        <v>20</v>
      </c>
      <c r="T10504" t="s">
        <v>669</v>
      </c>
      <c r="U10504">
        <v>1</v>
      </c>
      <c r="V10504">
        <v>1</v>
      </c>
    </row>
    <row r="10505" spans="1:25" x14ac:dyDescent="0.5">
      <c r="A10505" s="4">
        <v>43607</v>
      </c>
      <c r="B10505" s="14">
        <v>0.95725694444444442</v>
      </c>
      <c r="C10505">
        <v>1</v>
      </c>
      <c r="D10505" t="s">
        <v>640</v>
      </c>
      <c r="E10505">
        <v>59</v>
      </c>
      <c r="F10505" t="s">
        <v>642</v>
      </c>
      <c r="U10505">
        <v>1</v>
      </c>
      <c r="W10505">
        <v>1</v>
      </c>
    </row>
    <row r="10506" spans="1:25" x14ac:dyDescent="0.5">
      <c r="A10506" s="4">
        <v>43607</v>
      </c>
      <c r="B10506" s="14">
        <v>0.95765046296296286</v>
      </c>
      <c r="C10506">
        <v>1</v>
      </c>
      <c r="D10506" t="s">
        <v>651</v>
      </c>
      <c r="E10506">
        <v>45</v>
      </c>
      <c r="F10506" t="s">
        <v>642</v>
      </c>
      <c r="U10506">
        <v>1</v>
      </c>
      <c r="W10506">
        <v>1</v>
      </c>
    </row>
    <row r="10507" spans="1:25" x14ac:dyDescent="0.5">
      <c r="A10507" s="4">
        <v>43607</v>
      </c>
      <c r="B10507" s="14">
        <v>0.9577430555555555</v>
      </c>
      <c r="C10507">
        <v>1</v>
      </c>
      <c r="D10507" t="s">
        <v>640</v>
      </c>
      <c r="E10507">
        <v>80</v>
      </c>
      <c r="F10507" t="s">
        <v>642</v>
      </c>
      <c r="T10507" t="s">
        <v>669</v>
      </c>
      <c r="U10507">
        <v>1</v>
      </c>
      <c r="W10507">
        <v>1</v>
      </c>
      <c r="Y10507" t="s">
        <v>743</v>
      </c>
    </row>
    <row r="10508" spans="1:25" x14ac:dyDescent="0.5">
      <c r="A10508" s="4">
        <v>43607</v>
      </c>
      <c r="B10508" s="14">
        <v>0.96234953703703707</v>
      </c>
      <c r="C10508">
        <v>1</v>
      </c>
      <c r="D10508" t="s">
        <v>651</v>
      </c>
      <c r="E10508">
        <v>43</v>
      </c>
      <c r="F10508" t="s">
        <v>642</v>
      </c>
      <c r="U10508">
        <v>1</v>
      </c>
      <c r="W10508">
        <v>1</v>
      </c>
    </row>
    <row r="10509" spans="1:25" x14ac:dyDescent="0.5">
      <c r="A10509" s="4">
        <v>43607</v>
      </c>
      <c r="B10509" s="14">
        <v>0.96626157407407398</v>
      </c>
      <c r="C10509">
        <v>2</v>
      </c>
      <c r="D10509" t="s">
        <v>651</v>
      </c>
      <c r="E10509">
        <v>49</v>
      </c>
      <c r="F10509" t="s">
        <v>642</v>
      </c>
      <c r="K10509" t="s">
        <v>642</v>
      </c>
      <c r="L10509" s="14">
        <v>8.6805555555555551E-4</v>
      </c>
      <c r="M10509" s="14">
        <v>0.96712962962962967</v>
      </c>
      <c r="N10509">
        <v>1</v>
      </c>
      <c r="P10509" t="s">
        <v>687</v>
      </c>
      <c r="Q10509">
        <v>0.6</v>
      </c>
      <c r="R10509">
        <v>0.6</v>
      </c>
      <c r="S10509">
        <v>30</v>
      </c>
      <c r="T10509" t="s">
        <v>669</v>
      </c>
      <c r="U10509">
        <v>1</v>
      </c>
      <c r="V10509">
        <v>1</v>
      </c>
    </row>
    <row r="10510" spans="1:25" x14ac:dyDescent="0.5">
      <c r="A10510" s="4">
        <v>43607</v>
      </c>
      <c r="B10510" s="14">
        <v>0.9666435185185186</v>
      </c>
      <c r="C10510">
        <v>1</v>
      </c>
      <c r="D10510" t="s">
        <v>651</v>
      </c>
      <c r="E10510">
        <v>40</v>
      </c>
      <c r="F10510" t="s">
        <v>642</v>
      </c>
      <c r="U10510">
        <v>1</v>
      </c>
      <c r="W10510">
        <v>1</v>
      </c>
    </row>
    <row r="10511" spans="1:25" x14ac:dyDescent="0.5">
      <c r="A10511" s="4">
        <v>43607</v>
      </c>
      <c r="B10511" s="14">
        <v>0.97673611111111114</v>
      </c>
      <c r="C10511">
        <v>2</v>
      </c>
      <c r="D10511" t="s">
        <v>651</v>
      </c>
      <c r="E10511">
        <v>62</v>
      </c>
      <c r="F10511" t="s">
        <v>642</v>
      </c>
      <c r="T10511" t="s">
        <v>669</v>
      </c>
      <c r="U10511">
        <v>1</v>
      </c>
      <c r="W10511">
        <v>1</v>
      </c>
      <c r="Y10511" t="s">
        <v>744</v>
      </c>
    </row>
    <row r="10512" spans="1:25" x14ac:dyDescent="0.5">
      <c r="A10512" s="4">
        <v>43607</v>
      </c>
      <c r="B10512" s="14">
        <v>0.97862268518518514</v>
      </c>
      <c r="C10512">
        <v>1</v>
      </c>
      <c r="D10512" t="s">
        <v>651</v>
      </c>
      <c r="E10512">
        <v>49</v>
      </c>
      <c r="F10512" t="s">
        <v>642</v>
      </c>
      <c r="U10512">
        <v>1</v>
      </c>
      <c r="W10512">
        <v>1</v>
      </c>
    </row>
    <row r="10513" spans="1:25" x14ac:dyDescent="0.5">
      <c r="A10513" s="4">
        <v>43607</v>
      </c>
      <c r="B10513" s="14">
        <v>0.98902777777777784</v>
      </c>
      <c r="C10513">
        <v>1</v>
      </c>
      <c r="D10513" t="s">
        <v>651</v>
      </c>
      <c r="E10513">
        <v>61</v>
      </c>
      <c r="F10513" t="s">
        <v>642</v>
      </c>
      <c r="U10513">
        <v>1</v>
      </c>
      <c r="W10513">
        <v>1</v>
      </c>
    </row>
    <row r="10514" spans="1:25" x14ac:dyDescent="0.5">
      <c r="A10514" s="4">
        <v>43607</v>
      </c>
      <c r="B10514" s="14">
        <v>0.99672453703703701</v>
      </c>
      <c r="C10514">
        <v>1</v>
      </c>
      <c r="D10514" t="s">
        <v>640</v>
      </c>
      <c r="E10514">
        <v>56</v>
      </c>
      <c r="F10514" t="s">
        <v>641</v>
      </c>
    </row>
    <row r="10515" spans="1:25" x14ac:dyDescent="0.5">
      <c r="A10515" s="4">
        <v>43608</v>
      </c>
      <c r="B10515" s="14">
        <v>8.8888888888888889E-3</v>
      </c>
      <c r="C10515">
        <v>1</v>
      </c>
      <c r="D10515" t="s">
        <v>651</v>
      </c>
      <c r="E10515">
        <v>39</v>
      </c>
      <c r="F10515" t="s">
        <v>642</v>
      </c>
      <c r="U10515">
        <v>1</v>
      </c>
      <c r="W10515">
        <v>1</v>
      </c>
    </row>
    <row r="10516" spans="1:25" x14ac:dyDescent="0.5">
      <c r="A10516" s="4">
        <v>43608</v>
      </c>
      <c r="B10516" s="14">
        <v>1.1273148148148148E-2</v>
      </c>
      <c r="C10516">
        <v>1</v>
      </c>
      <c r="D10516" t="s">
        <v>640</v>
      </c>
      <c r="E10516">
        <v>38</v>
      </c>
      <c r="F10516" t="s">
        <v>641</v>
      </c>
    </row>
    <row r="10517" spans="1:25" x14ac:dyDescent="0.5">
      <c r="A10517" s="4">
        <v>43608</v>
      </c>
      <c r="B10517" s="14">
        <v>1.383101851851852E-2</v>
      </c>
      <c r="C10517">
        <v>1</v>
      </c>
      <c r="D10517" t="s">
        <v>640</v>
      </c>
      <c r="E10517">
        <v>38</v>
      </c>
      <c r="F10517" t="s">
        <v>641</v>
      </c>
    </row>
    <row r="10518" spans="1:25" x14ac:dyDescent="0.5">
      <c r="A10518" s="4">
        <v>43608</v>
      </c>
      <c r="B10518" s="14">
        <v>1.5370370370370369E-2</v>
      </c>
      <c r="C10518">
        <v>1</v>
      </c>
      <c r="D10518" t="s">
        <v>640</v>
      </c>
      <c r="E10518">
        <v>38</v>
      </c>
      <c r="F10518" t="s">
        <v>641</v>
      </c>
    </row>
    <row r="10519" spans="1:25" x14ac:dyDescent="0.5">
      <c r="A10519" s="4">
        <v>43608</v>
      </c>
      <c r="B10519" s="14">
        <v>4.6469907407407411E-2</v>
      </c>
      <c r="C10519">
        <v>2</v>
      </c>
      <c r="D10519" t="s">
        <v>640</v>
      </c>
      <c r="E10519">
        <v>52</v>
      </c>
      <c r="F10519" t="s">
        <v>641</v>
      </c>
    </row>
    <row r="10520" spans="1:25" x14ac:dyDescent="0.5">
      <c r="A10520" s="4">
        <v>43608</v>
      </c>
      <c r="B10520" s="14">
        <v>8.5902777777777772E-2</v>
      </c>
      <c r="C10520">
        <v>2</v>
      </c>
      <c r="D10520" t="s">
        <v>651</v>
      </c>
      <c r="E10520">
        <v>77</v>
      </c>
      <c r="F10520" t="s">
        <v>642</v>
      </c>
      <c r="K10520" t="s">
        <v>641</v>
      </c>
      <c r="L10520" s="14">
        <v>8.7962962962962962E-4</v>
      </c>
      <c r="M10520" s="14">
        <v>8.6782407407407405E-2</v>
      </c>
      <c r="P10520" t="s">
        <v>687</v>
      </c>
      <c r="T10520" t="s">
        <v>669</v>
      </c>
      <c r="U10520">
        <v>1</v>
      </c>
      <c r="W10520">
        <v>1</v>
      </c>
      <c r="Y10520" t="s">
        <v>738</v>
      </c>
    </row>
    <row r="10521" spans="1:25" x14ac:dyDescent="0.5">
      <c r="A10521" s="4">
        <v>43608</v>
      </c>
      <c r="B10521" s="14">
        <v>8.5914351851851853E-2</v>
      </c>
      <c r="C10521">
        <v>2</v>
      </c>
      <c r="D10521" t="s">
        <v>640</v>
      </c>
      <c r="E10521">
        <v>70</v>
      </c>
      <c r="F10521" t="s">
        <v>641</v>
      </c>
    </row>
    <row r="10522" spans="1:25" x14ac:dyDescent="0.5">
      <c r="A10522" s="4">
        <v>43608</v>
      </c>
      <c r="B10522" s="14">
        <v>0.11590277777777779</v>
      </c>
      <c r="C10522">
        <v>1</v>
      </c>
      <c r="D10522" t="s">
        <v>651</v>
      </c>
      <c r="E10522">
        <v>64</v>
      </c>
      <c r="F10522" t="s">
        <v>642</v>
      </c>
      <c r="U10522">
        <v>1</v>
      </c>
      <c r="W10522">
        <v>1</v>
      </c>
    </row>
    <row r="10523" spans="1:25" x14ac:dyDescent="0.5">
      <c r="A10523" s="4">
        <v>43608</v>
      </c>
      <c r="B10523" s="14">
        <v>0.26582175925925927</v>
      </c>
      <c r="C10523">
        <v>1</v>
      </c>
      <c r="D10523" t="s">
        <v>640</v>
      </c>
      <c r="E10523">
        <v>40</v>
      </c>
      <c r="F10523" t="s">
        <v>641</v>
      </c>
    </row>
    <row r="10524" spans="1:25" x14ac:dyDescent="0.5">
      <c r="A10524" s="4">
        <v>43608</v>
      </c>
      <c r="B10524" s="14">
        <v>0.30819444444444444</v>
      </c>
      <c r="C10524">
        <v>1</v>
      </c>
      <c r="D10524" t="s">
        <v>640</v>
      </c>
      <c r="E10524">
        <v>47</v>
      </c>
      <c r="F10524" t="s">
        <v>641</v>
      </c>
    </row>
    <row r="10525" spans="1:25" x14ac:dyDescent="0.5">
      <c r="A10525" s="4">
        <v>43608</v>
      </c>
      <c r="B10525" s="14">
        <v>0.52918981481481475</v>
      </c>
      <c r="C10525">
        <v>1</v>
      </c>
      <c r="D10525" t="s">
        <v>640</v>
      </c>
      <c r="E10525">
        <v>41</v>
      </c>
      <c r="F10525" t="s">
        <v>641</v>
      </c>
    </row>
    <row r="10526" spans="1:25" x14ac:dyDescent="0.5">
      <c r="A10526" s="4">
        <v>43608</v>
      </c>
      <c r="B10526" s="14">
        <v>0.52921296296296294</v>
      </c>
      <c r="C10526">
        <v>1</v>
      </c>
      <c r="D10526" t="s">
        <v>640</v>
      </c>
      <c r="E10526">
        <v>43</v>
      </c>
      <c r="F10526" t="s">
        <v>641</v>
      </c>
    </row>
    <row r="10527" spans="1:25" x14ac:dyDescent="0.5">
      <c r="A10527" s="4">
        <v>43608</v>
      </c>
      <c r="B10527" s="14">
        <v>0.52922453703703709</v>
      </c>
      <c r="C10527">
        <v>1</v>
      </c>
      <c r="D10527" t="s">
        <v>640</v>
      </c>
      <c r="E10527">
        <v>45</v>
      </c>
      <c r="F10527" t="s">
        <v>641</v>
      </c>
    </row>
    <row r="10528" spans="1:25" x14ac:dyDescent="0.5">
      <c r="A10528" s="4">
        <v>43608</v>
      </c>
      <c r="B10528" s="14">
        <v>0.52925925925925921</v>
      </c>
      <c r="C10528">
        <v>1</v>
      </c>
      <c r="D10528" t="s">
        <v>640</v>
      </c>
      <c r="E10528">
        <v>44</v>
      </c>
      <c r="F10528" t="s">
        <v>641</v>
      </c>
    </row>
    <row r="10529" spans="1:23" x14ac:dyDescent="0.5">
      <c r="A10529" s="4">
        <v>43608</v>
      </c>
      <c r="B10529" s="14">
        <v>0.52927083333333336</v>
      </c>
      <c r="C10529">
        <v>1</v>
      </c>
      <c r="D10529" t="s">
        <v>640</v>
      </c>
      <c r="E10529">
        <v>45</v>
      </c>
      <c r="F10529" t="s">
        <v>641</v>
      </c>
    </row>
    <row r="10530" spans="1:23" x14ac:dyDescent="0.5">
      <c r="A10530" s="4">
        <v>43608</v>
      </c>
      <c r="B10530" s="14">
        <v>0.5292824074074074</v>
      </c>
      <c r="C10530">
        <v>1</v>
      </c>
      <c r="D10530" t="s">
        <v>640</v>
      </c>
      <c r="E10530">
        <v>45</v>
      </c>
      <c r="F10530" t="s">
        <v>641</v>
      </c>
    </row>
    <row r="10531" spans="1:23" x14ac:dyDescent="0.5">
      <c r="A10531" s="4">
        <v>43608</v>
      </c>
      <c r="B10531" s="14">
        <v>0.52929398148148155</v>
      </c>
      <c r="C10531">
        <v>1</v>
      </c>
      <c r="D10531" t="s">
        <v>640</v>
      </c>
      <c r="E10531">
        <v>44</v>
      </c>
      <c r="F10531" t="s">
        <v>641</v>
      </c>
    </row>
    <row r="10532" spans="1:23" x14ac:dyDescent="0.5">
      <c r="A10532" s="4">
        <v>43608</v>
      </c>
      <c r="B10532" s="14">
        <v>0.52930555555555558</v>
      </c>
      <c r="C10532">
        <v>1</v>
      </c>
      <c r="D10532" t="s">
        <v>640</v>
      </c>
      <c r="E10532">
        <v>45</v>
      </c>
      <c r="F10532" t="s">
        <v>641</v>
      </c>
    </row>
    <row r="10533" spans="1:23" x14ac:dyDescent="0.5">
      <c r="A10533" s="4">
        <v>43608</v>
      </c>
      <c r="B10533" s="14">
        <v>0.52931712962962962</v>
      </c>
      <c r="C10533">
        <v>1</v>
      </c>
      <c r="D10533" t="s">
        <v>640</v>
      </c>
      <c r="E10533">
        <v>45</v>
      </c>
      <c r="F10533" t="s">
        <v>641</v>
      </c>
    </row>
    <row r="10534" spans="1:23" x14ac:dyDescent="0.5">
      <c r="A10534" s="4">
        <v>43608</v>
      </c>
      <c r="B10534" s="14">
        <v>0.52934027777777781</v>
      </c>
      <c r="C10534">
        <v>1</v>
      </c>
      <c r="D10534" t="s">
        <v>640</v>
      </c>
      <c r="E10534">
        <v>41</v>
      </c>
      <c r="F10534" t="s">
        <v>641</v>
      </c>
    </row>
    <row r="10535" spans="1:23" x14ac:dyDescent="0.5">
      <c r="A10535" s="4">
        <v>43608</v>
      </c>
      <c r="B10535" s="14">
        <v>0.52935185185185185</v>
      </c>
      <c r="C10535">
        <v>1</v>
      </c>
      <c r="D10535" t="s">
        <v>640</v>
      </c>
      <c r="E10535">
        <v>48</v>
      </c>
      <c r="F10535" t="s">
        <v>641</v>
      </c>
    </row>
    <row r="10536" spans="1:23" x14ac:dyDescent="0.5">
      <c r="A10536" s="4">
        <v>43608</v>
      </c>
      <c r="B10536" s="14">
        <v>0.52936342592592589</v>
      </c>
      <c r="C10536">
        <v>1</v>
      </c>
      <c r="D10536" t="s">
        <v>640</v>
      </c>
      <c r="E10536">
        <v>44</v>
      </c>
      <c r="F10536" t="s">
        <v>641</v>
      </c>
    </row>
    <row r="10537" spans="1:23" x14ac:dyDescent="0.5">
      <c r="A10537" s="4">
        <v>43608</v>
      </c>
      <c r="B10537" s="14">
        <v>0.52937500000000004</v>
      </c>
      <c r="C10537">
        <v>1</v>
      </c>
      <c r="D10537" t="s">
        <v>640</v>
      </c>
      <c r="E10537">
        <v>38</v>
      </c>
      <c r="F10537" t="s">
        <v>641</v>
      </c>
    </row>
    <row r="10538" spans="1:23" x14ac:dyDescent="0.5">
      <c r="A10538" s="4">
        <v>43608</v>
      </c>
      <c r="B10538" s="14">
        <v>0.52938657407407408</v>
      </c>
      <c r="C10538">
        <v>1</v>
      </c>
      <c r="D10538" t="s">
        <v>640</v>
      </c>
      <c r="E10538">
        <v>44</v>
      </c>
      <c r="F10538" t="s">
        <v>641</v>
      </c>
    </row>
    <row r="10539" spans="1:23" x14ac:dyDescent="0.5">
      <c r="A10539" s="4">
        <v>43608</v>
      </c>
      <c r="B10539" s="14">
        <v>0.52942129629629631</v>
      </c>
      <c r="C10539">
        <v>1</v>
      </c>
      <c r="D10539" t="s">
        <v>640</v>
      </c>
      <c r="E10539">
        <v>41</v>
      </c>
      <c r="F10539" t="s">
        <v>641</v>
      </c>
    </row>
    <row r="10540" spans="1:23" x14ac:dyDescent="0.5">
      <c r="A10540" s="4">
        <v>43608</v>
      </c>
      <c r="B10540" s="14">
        <v>0.5294444444444445</v>
      </c>
      <c r="C10540">
        <v>1</v>
      </c>
      <c r="D10540" t="s">
        <v>640</v>
      </c>
      <c r="E10540">
        <v>45</v>
      </c>
      <c r="F10540" t="s">
        <v>641</v>
      </c>
    </row>
    <row r="10541" spans="1:23" x14ac:dyDescent="0.5">
      <c r="A10541" s="4">
        <v>43608</v>
      </c>
      <c r="B10541" s="14">
        <v>0.6040740740740741</v>
      </c>
      <c r="C10541">
        <v>1</v>
      </c>
      <c r="D10541" t="s">
        <v>640</v>
      </c>
      <c r="E10541">
        <v>38</v>
      </c>
      <c r="F10541" t="s">
        <v>642</v>
      </c>
      <c r="U10541">
        <v>1</v>
      </c>
      <c r="W10541">
        <v>1</v>
      </c>
    </row>
    <row r="10542" spans="1:23" x14ac:dyDescent="0.5">
      <c r="A10542" s="4">
        <v>43608</v>
      </c>
      <c r="B10542" s="14">
        <v>0.60600694444444447</v>
      </c>
      <c r="C10542">
        <v>1</v>
      </c>
      <c r="D10542" t="s">
        <v>640</v>
      </c>
      <c r="E10542">
        <v>48</v>
      </c>
      <c r="F10542" t="s">
        <v>641</v>
      </c>
    </row>
    <row r="10543" spans="1:23" x14ac:dyDescent="0.5">
      <c r="A10543" s="4">
        <v>43608</v>
      </c>
      <c r="B10543" s="14">
        <v>0.60607638888888882</v>
      </c>
      <c r="C10543">
        <v>1</v>
      </c>
      <c r="D10543" t="s">
        <v>640</v>
      </c>
      <c r="E10543">
        <v>38</v>
      </c>
      <c r="F10543" t="s">
        <v>641</v>
      </c>
    </row>
    <row r="10544" spans="1:23" x14ac:dyDescent="0.5">
      <c r="A10544" s="4">
        <v>43608</v>
      </c>
      <c r="B10544" s="14">
        <v>0.60608796296296297</v>
      </c>
      <c r="C10544">
        <v>1</v>
      </c>
      <c r="D10544" t="s">
        <v>640</v>
      </c>
      <c r="E10544">
        <v>46</v>
      </c>
      <c r="F10544" t="s">
        <v>641</v>
      </c>
    </row>
    <row r="10545" spans="1:6" x14ac:dyDescent="0.5">
      <c r="A10545" s="4">
        <v>43608</v>
      </c>
      <c r="B10545" s="14">
        <v>0.60609953703703701</v>
      </c>
      <c r="C10545">
        <v>1</v>
      </c>
      <c r="D10545" t="s">
        <v>640</v>
      </c>
      <c r="E10545">
        <v>46</v>
      </c>
      <c r="F10545" t="s">
        <v>641</v>
      </c>
    </row>
    <row r="10546" spans="1:6" x14ac:dyDescent="0.5">
      <c r="A10546" s="4">
        <v>43608</v>
      </c>
      <c r="B10546" s="14">
        <v>0.60611111111111116</v>
      </c>
      <c r="C10546">
        <v>1</v>
      </c>
      <c r="D10546" t="s">
        <v>640</v>
      </c>
      <c r="E10546">
        <v>40</v>
      </c>
      <c r="F10546" t="s">
        <v>641</v>
      </c>
    </row>
    <row r="10547" spans="1:6" x14ac:dyDescent="0.5">
      <c r="A10547" s="4">
        <v>43608</v>
      </c>
      <c r="B10547" s="14">
        <v>0.60618055555555561</v>
      </c>
      <c r="C10547">
        <v>1</v>
      </c>
      <c r="D10547" t="s">
        <v>640</v>
      </c>
      <c r="E10547">
        <v>45</v>
      </c>
      <c r="F10547" t="s">
        <v>641</v>
      </c>
    </row>
    <row r="10548" spans="1:6" x14ac:dyDescent="0.5">
      <c r="A10548" s="4">
        <v>43608</v>
      </c>
      <c r="B10548" s="14">
        <v>0.60619212962962965</v>
      </c>
      <c r="C10548">
        <v>1</v>
      </c>
      <c r="D10548" t="s">
        <v>640</v>
      </c>
      <c r="E10548">
        <v>40</v>
      </c>
      <c r="F10548" t="s">
        <v>641</v>
      </c>
    </row>
    <row r="10549" spans="1:6" x14ac:dyDescent="0.5">
      <c r="A10549" s="4">
        <v>43608</v>
      </c>
      <c r="B10549" s="14">
        <v>0.60620370370370369</v>
      </c>
      <c r="C10549">
        <v>1</v>
      </c>
      <c r="D10549" t="s">
        <v>640</v>
      </c>
      <c r="E10549">
        <v>48</v>
      </c>
      <c r="F10549" t="s">
        <v>641</v>
      </c>
    </row>
    <row r="10550" spans="1:6" x14ac:dyDescent="0.5">
      <c r="A10550" s="4">
        <v>43608</v>
      </c>
      <c r="B10550" s="14">
        <v>0.60622685185185188</v>
      </c>
      <c r="C10550">
        <v>1</v>
      </c>
      <c r="D10550" t="s">
        <v>640</v>
      </c>
      <c r="E10550">
        <v>40</v>
      </c>
      <c r="F10550" t="s">
        <v>641</v>
      </c>
    </row>
    <row r="10551" spans="1:6" x14ac:dyDescent="0.5">
      <c r="A10551" s="4">
        <v>43608</v>
      </c>
      <c r="B10551" s="14">
        <v>0.60626157407407411</v>
      </c>
      <c r="C10551">
        <v>1</v>
      </c>
      <c r="D10551" t="s">
        <v>640</v>
      </c>
      <c r="E10551">
        <v>49</v>
      </c>
      <c r="F10551" t="s">
        <v>641</v>
      </c>
    </row>
    <row r="10552" spans="1:6" x14ac:dyDescent="0.5">
      <c r="A10552" s="4">
        <v>43608</v>
      </c>
      <c r="B10552" s="14">
        <v>0.60627314814814814</v>
      </c>
      <c r="C10552">
        <v>1</v>
      </c>
      <c r="D10552" t="s">
        <v>640</v>
      </c>
      <c r="E10552">
        <v>48</v>
      </c>
      <c r="F10552" t="s">
        <v>641</v>
      </c>
    </row>
    <row r="10553" spans="1:6" x14ac:dyDescent="0.5">
      <c r="A10553" s="4">
        <v>43608</v>
      </c>
      <c r="B10553" s="14">
        <v>0.60628472222222218</v>
      </c>
      <c r="C10553">
        <v>1</v>
      </c>
      <c r="D10553" t="s">
        <v>640</v>
      </c>
      <c r="E10553">
        <v>49</v>
      </c>
      <c r="F10553" t="s">
        <v>641</v>
      </c>
    </row>
    <row r="10554" spans="1:6" x14ac:dyDescent="0.5">
      <c r="A10554" s="4">
        <v>43608</v>
      </c>
      <c r="B10554" s="14">
        <v>0.60629629629629633</v>
      </c>
      <c r="C10554">
        <v>1</v>
      </c>
      <c r="D10554" t="s">
        <v>640</v>
      </c>
      <c r="E10554">
        <v>47</v>
      </c>
      <c r="F10554" t="s">
        <v>641</v>
      </c>
    </row>
    <row r="10555" spans="1:6" x14ac:dyDescent="0.5">
      <c r="A10555" s="4">
        <v>43608</v>
      </c>
      <c r="B10555" s="14">
        <v>0.60630787037037037</v>
      </c>
      <c r="C10555">
        <v>1</v>
      </c>
      <c r="D10555" t="s">
        <v>640</v>
      </c>
      <c r="E10555">
        <v>51</v>
      </c>
      <c r="F10555" t="s">
        <v>641</v>
      </c>
    </row>
    <row r="10556" spans="1:6" x14ac:dyDescent="0.5">
      <c r="A10556" s="4">
        <v>43608</v>
      </c>
      <c r="B10556" s="14">
        <v>0.60631944444444441</v>
      </c>
      <c r="C10556">
        <v>1</v>
      </c>
      <c r="D10556" t="s">
        <v>640</v>
      </c>
      <c r="E10556">
        <v>51</v>
      </c>
      <c r="F10556" t="s">
        <v>641</v>
      </c>
    </row>
    <row r="10557" spans="1:6" x14ac:dyDescent="0.5">
      <c r="A10557" s="4">
        <v>43608</v>
      </c>
      <c r="B10557" s="14">
        <v>0.60633101851851856</v>
      </c>
      <c r="C10557">
        <v>1</v>
      </c>
      <c r="D10557" t="s">
        <v>640</v>
      </c>
      <c r="E10557">
        <v>48</v>
      </c>
      <c r="F10557" t="s">
        <v>641</v>
      </c>
    </row>
    <row r="10558" spans="1:6" x14ac:dyDescent="0.5">
      <c r="A10558" s="4">
        <v>43608</v>
      </c>
      <c r="B10558" s="14">
        <v>0.60635416666666664</v>
      </c>
      <c r="C10558">
        <v>1</v>
      </c>
      <c r="D10558" t="s">
        <v>640</v>
      </c>
      <c r="E10558">
        <v>54</v>
      </c>
      <c r="F10558" t="s">
        <v>641</v>
      </c>
    </row>
    <row r="10559" spans="1:6" x14ac:dyDescent="0.5">
      <c r="A10559" s="4">
        <v>43608</v>
      </c>
      <c r="B10559" s="14">
        <v>0.60636574074074068</v>
      </c>
      <c r="C10559">
        <v>1</v>
      </c>
      <c r="D10559" t="s">
        <v>640</v>
      </c>
      <c r="E10559">
        <v>51</v>
      </c>
      <c r="F10559" t="s">
        <v>641</v>
      </c>
    </row>
    <row r="10560" spans="1:6" x14ac:dyDescent="0.5">
      <c r="A10560" s="4">
        <v>43608</v>
      </c>
      <c r="B10560" s="14">
        <v>0.60637731481481483</v>
      </c>
      <c r="C10560">
        <v>1</v>
      </c>
      <c r="D10560" t="s">
        <v>640</v>
      </c>
      <c r="E10560">
        <v>42</v>
      </c>
      <c r="F10560" t="s">
        <v>641</v>
      </c>
    </row>
    <row r="10561" spans="1:25" x14ac:dyDescent="0.5">
      <c r="A10561" s="4">
        <v>43608</v>
      </c>
      <c r="B10561" s="14">
        <v>0.60638888888888887</v>
      </c>
      <c r="C10561">
        <v>1</v>
      </c>
      <c r="D10561" t="s">
        <v>640</v>
      </c>
      <c r="E10561">
        <v>46</v>
      </c>
      <c r="F10561" t="s">
        <v>641</v>
      </c>
    </row>
    <row r="10562" spans="1:25" x14ac:dyDescent="0.5">
      <c r="A10562" s="4">
        <v>43608</v>
      </c>
      <c r="B10562" s="14">
        <v>0.60640046296296302</v>
      </c>
      <c r="C10562">
        <v>1</v>
      </c>
      <c r="D10562" t="s">
        <v>640</v>
      </c>
      <c r="E10562">
        <v>42</v>
      </c>
      <c r="F10562" t="s">
        <v>641</v>
      </c>
    </row>
    <row r="10563" spans="1:25" x14ac:dyDescent="0.5">
      <c r="A10563" s="4">
        <v>43608</v>
      </c>
      <c r="B10563" s="14">
        <v>0.60643518518518513</v>
      </c>
      <c r="C10563">
        <v>1</v>
      </c>
      <c r="D10563" t="s">
        <v>640</v>
      </c>
      <c r="E10563">
        <v>51</v>
      </c>
      <c r="F10563" t="s">
        <v>641</v>
      </c>
    </row>
    <row r="10564" spans="1:25" x14ac:dyDescent="0.5">
      <c r="A10564" s="4">
        <v>43608</v>
      </c>
      <c r="B10564" s="14">
        <v>0.60644675925925928</v>
      </c>
      <c r="C10564">
        <v>1</v>
      </c>
      <c r="D10564" t="s">
        <v>640</v>
      </c>
      <c r="E10564">
        <v>52</v>
      </c>
      <c r="F10564" t="s">
        <v>641</v>
      </c>
    </row>
    <row r="10565" spans="1:25" x14ac:dyDescent="0.5">
      <c r="A10565" s="4">
        <v>43608</v>
      </c>
      <c r="B10565" s="14">
        <v>0.60646990740740747</v>
      </c>
      <c r="C10565">
        <v>1</v>
      </c>
      <c r="D10565" t="s">
        <v>640</v>
      </c>
      <c r="E10565">
        <v>45</v>
      </c>
      <c r="F10565" t="s">
        <v>641</v>
      </c>
    </row>
    <row r="10566" spans="1:25" x14ac:dyDescent="0.5">
      <c r="A10566" s="4">
        <v>43608</v>
      </c>
      <c r="B10566" s="14">
        <v>0.60648148148148151</v>
      </c>
      <c r="C10566">
        <v>1</v>
      </c>
      <c r="D10566" t="s">
        <v>640</v>
      </c>
      <c r="E10566">
        <v>44</v>
      </c>
      <c r="F10566" t="s">
        <v>641</v>
      </c>
    </row>
    <row r="10567" spans="1:25" x14ac:dyDescent="0.5">
      <c r="A10567" s="4">
        <v>43608</v>
      </c>
      <c r="B10567" s="14">
        <v>0.60650462962962959</v>
      </c>
      <c r="C10567">
        <v>1</v>
      </c>
      <c r="D10567" t="s">
        <v>640</v>
      </c>
      <c r="E10567">
        <v>42</v>
      </c>
      <c r="F10567" t="s">
        <v>641</v>
      </c>
    </row>
    <row r="10568" spans="1:25" x14ac:dyDescent="0.5">
      <c r="A10568" s="4">
        <v>43608</v>
      </c>
      <c r="B10568" s="14">
        <v>0.60651620370370374</v>
      </c>
      <c r="C10568">
        <v>1</v>
      </c>
      <c r="D10568" t="s">
        <v>640</v>
      </c>
      <c r="E10568">
        <v>51</v>
      </c>
      <c r="F10568" t="s">
        <v>641</v>
      </c>
    </row>
    <row r="10569" spans="1:25" x14ac:dyDescent="0.5">
      <c r="A10569" s="4">
        <v>43608</v>
      </c>
      <c r="B10569" s="14">
        <v>0.60652777777777778</v>
      </c>
      <c r="C10569">
        <v>1</v>
      </c>
      <c r="D10569" t="s">
        <v>640</v>
      </c>
      <c r="E10569">
        <v>46</v>
      </c>
      <c r="F10569" t="s">
        <v>641</v>
      </c>
    </row>
    <row r="10570" spans="1:25" x14ac:dyDescent="0.5">
      <c r="A10570" s="4">
        <v>43608</v>
      </c>
      <c r="B10570" s="14">
        <v>0.60653935185185182</v>
      </c>
      <c r="C10570">
        <v>1</v>
      </c>
      <c r="D10570" t="s">
        <v>640</v>
      </c>
      <c r="E10570">
        <v>42</v>
      </c>
      <c r="F10570" t="s">
        <v>641</v>
      </c>
    </row>
    <row r="10571" spans="1:25" x14ac:dyDescent="0.5">
      <c r="A10571" s="4">
        <v>43608</v>
      </c>
      <c r="B10571" s="14">
        <v>0.60657407407407404</v>
      </c>
      <c r="C10571">
        <v>1</v>
      </c>
      <c r="D10571" t="s">
        <v>640</v>
      </c>
      <c r="E10571">
        <v>44</v>
      </c>
      <c r="F10571" t="s">
        <v>641</v>
      </c>
    </row>
    <row r="10572" spans="1:25" x14ac:dyDescent="0.5">
      <c r="A10572" s="4">
        <v>43608</v>
      </c>
      <c r="B10572" s="14">
        <v>0.60659722222222223</v>
      </c>
      <c r="C10572">
        <v>1</v>
      </c>
      <c r="D10572" t="s">
        <v>640</v>
      </c>
      <c r="E10572">
        <v>43</v>
      </c>
      <c r="F10572" t="s">
        <v>641</v>
      </c>
    </row>
    <row r="10573" spans="1:25" x14ac:dyDescent="0.5">
      <c r="A10573" s="4">
        <v>43608</v>
      </c>
      <c r="B10573" s="14">
        <v>0.60662037037037042</v>
      </c>
      <c r="C10573">
        <v>1</v>
      </c>
      <c r="D10573" t="s">
        <v>640</v>
      </c>
      <c r="E10573">
        <v>41</v>
      </c>
      <c r="F10573" t="s">
        <v>641</v>
      </c>
    </row>
    <row r="10574" spans="1:25" x14ac:dyDescent="0.5">
      <c r="A10574" s="4">
        <v>43608</v>
      </c>
      <c r="B10574" s="14">
        <v>0.60666666666666669</v>
      </c>
      <c r="C10574">
        <v>1</v>
      </c>
      <c r="D10574" t="s">
        <v>640</v>
      </c>
      <c r="E10574">
        <v>48</v>
      </c>
      <c r="F10574" t="s">
        <v>641</v>
      </c>
    </row>
    <row r="10575" spans="1:25" x14ac:dyDescent="0.5">
      <c r="A10575" s="4">
        <v>43608</v>
      </c>
      <c r="C10575">
        <v>2</v>
      </c>
      <c r="D10575" t="s">
        <v>595</v>
      </c>
      <c r="F10575" t="s">
        <v>595</v>
      </c>
      <c r="K10575" t="s">
        <v>642</v>
      </c>
      <c r="M10575" s="14">
        <v>0.63590277777777782</v>
      </c>
      <c r="N10575" t="s">
        <v>715</v>
      </c>
      <c r="P10575" t="s">
        <v>687</v>
      </c>
      <c r="T10575" t="s">
        <v>649</v>
      </c>
      <c r="U10575">
        <v>1</v>
      </c>
      <c r="X10575">
        <v>1</v>
      </c>
      <c r="Y10575" t="s">
        <v>732</v>
      </c>
    </row>
    <row r="10576" spans="1:25" x14ac:dyDescent="0.5">
      <c r="A10576" s="4">
        <v>43608</v>
      </c>
      <c r="C10576">
        <v>4</v>
      </c>
      <c r="D10576" t="s">
        <v>595</v>
      </c>
      <c r="F10576" t="s">
        <v>595</v>
      </c>
      <c r="K10576" t="s">
        <v>642</v>
      </c>
      <c r="M10576" s="14">
        <v>0.63679398148148147</v>
      </c>
      <c r="N10576">
        <v>4</v>
      </c>
      <c r="P10576" t="s">
        <v>687</v>
      </c>
      <c r="T10576" t="s">
        <v>680</v>
      </c>
      <c r="U10576">
        <v>1</v>
      </c>
      <c r="X10576">
        <v>1</v>
      </c>
      <c r="Y10576" t="s">
        <v>726</v>
      </c>
    </row>
    <row r="10577" spans="1:25" x14ac:dyDescent="0.5">
      <c r="A10577" s="4">
        <v>43608</v>
      </c>
      <c r="C10577">
        <v>2</v>
      </c>
      <c r="D10577" t="s">
        <v>595</v>
      </c>
      <c r="F10577" t="s">
        <v>595</v>
      </c>
      <c r="K10577" t="s">
        <v>642</v>
      </c>
      <c r="M10577" s="15">
        <v>0.63680555555555551</v>
      </c>
      <c r="N10577" t="s">
        <v>745</v>
      </c>
      <c r="P10577" t="s">
        <v>687</v>
      </c>
      <c r="T10577" t="s">
        <v>649</v>
      </c>
      <c r="U10577">
        <v>1</v>
      </c>
      <c r="X10577">
        <v>1</v>
      </c>
      <c r="Y10577" t="s">
        <v>746</v>
      </c>
    </row>
    <row r="10578" spans="1:25" x14ac:dyDescent="0.5">
      <c r="A10578" s="4">
        <v>43608</v>
      </c>
      <c r="B10578" s="14">
        <v>0.63711805555555556</v>
      </c>
      <c r="C10578">
        <v>2</v>
      </c>
      <c r="D10578" t="s">
        <v>651</v>
      </c>
      <c r="E10578">
        <v>47</v>
      </c>
      <c r="F10578" t="s">
        <v>642</v>
      </c>
      <c r="K10578" t="s">
        <v>642</v>
      </c>
      <c r="L10578" s="14">
        <v>7.7546296296296304E-4</v>
      </c>
      <c r="M10578" s="15">
        <v>0.63750000000000007</v>
      </c>
      <c r="N10578">
        <v>1</v>
      </c>
      <c r="P10578" t="s">
        <v>687</v>
      </c>
      <c r="Q10578">
        <v>0.4</v>
      </c>
      <c r="R10578">
        <v>0.6</v>
      </c>
      <c r="S10578">
        <v>20</v>
      </c>
      <c r="T10578" t="s">
        <v>649</v>
      </c>
      <c r="U10578">
        <v>1</v>
      </c>
      <c r="V10578">
        <v>1</v>
      </c>
    </row>
    <row r="10579" spans="1:25" x14ac:dyDescent="0.5">
      <c r="A10579" s="4">
        <v>43608</v>
      </c>
      <c r="B10579" s="14">
        <v>0.76508101851851851</v>
      </c>
      <c r="C10579">
        <v>1</v>
      </c>
      <c r="D10579" t="s">
        <v>640</v>
      </c>
      <c r="E10579">
        <v>41</v>
      </c>
      <c r="F10579" t="s">
        <v>641</v>
      </c>
    </row>
    <row r="10580" spans="1:25" x14ac:dyDescent="0.5">
      <c r="A10580" s="4">
        <v>43608</v>
      </c>
      <c r="B10580" s="14">
        <v>0.765162037037037</v>
      </c>
      <c r="C10580">
        <v>1</v>
      </c>
      <c r="D10580" t="s">
        <v>640</v>
      </c>
      <c r="E10580">
        <v>41</v>
      </c>
      <c r="F10580" t="s">
        <v>641</v>
      </c>
    </row>
    <row r="10581" spans="1:25" x14ac:dyDescent="0.5">
      <c r="A10581" s="4">
        <v>43608</v>
      </c>
      <c r="B10581" s="14">
        <v>0.76517361111111104</v>
      </c>
      <c r="C10581">
        <v>1</v>
      </c>
      <c r="D10581" t="s">
        <v>640</v>
      </c>
      <c r="E10581">
        <v>45</v>
      </c>
      <c r="F10581" t="s">
        <v>641</v>
      </c>
    </row>
    <row r="10582" spans="1:25" x14ac:dyDescent="0.5">
      <c r="A10582" s="4">
        <v>43608</v>
      </c>
      <c r="B10582" s="14">
        <v>0.76519675925925934</v>
      </c>
      <c r="C10582">
        <v>1</v>
      </c>
      <c r="D10582" t="s">
        <v>640</v>
      </c>
      <c r="E10582">
        <v>46</v>
      </c>
      <c r="F10582" t="s">
        <v>641</v>
      </c>
    </row>
    <row r="10583" spans="1:25" x14ac:dyDescent="0.5">
      <c r="A10583" s="4">
        <v>43608</v>
      </c>
      <c r="B10583" s="14">
        <v>0.76520833333333327</v>
      </c>
      <c r="C10583">
        <v>1</v>
      </c>
      <c r="D10583" t="s">
        <v>640</v>
      </c>
      <c r="E10583">
        <v>51</v>
      </c>
      <c r="F10583" t="s">
        <v>641</v>
      </c>
    </row>
    <row r="10584" spans="1:25" x14ac:dyDescent="0.5">
      <c r="A10584" s="4">
        <v>43608</v>
      </c>
      <c r="B10584" s="14">
        <v>0.76521990740740742</v>
      </c>
      <c r="C10584">
        <v>1</v>
      </c>
      <c r="D10584" t="s">
        <v>640</v>
      </c>
      <c r="E10584">
        <v>51</v>
      </c>
      <c r="F10584" t="s">
        <v>641</v>
      </c>
    </row>
    <row r="10585" spans="1:25" x14ac:dyDescent="0.5">
      <c r="A10585" s="4">
        <v>43608</v>
      </c>
      <c r="B10585" s="14">
        <v>0.76523148148148146</v>
      </c>
      <c r="C10585">
        <v>1</v>
      </c>
      <c r="D10585" t="s">
        <v>640</v>
      </c>
      <c r="E10585">
        <v>41</v>
      </c>
      <c r="F10585" t="s">
        <v>641</v>
      </c>
    </row>
    <row r="10586" spans="1:25" x14ac:dyDescent="0.5">
      <c r="A10586" s="4">
        <v>43608</v>
      </c>
      <c r="B10586" s="14">
        <v>0.76524305555555561</v>
      </c>
      <c r="C10586">
        <v>1</v>
      </c>
      <c r="D10586" t="s">
        <v>640</v>
      </c>
      <c r="E10586">
        <v>46</v>
      </c>
      <c r="F10586" t="s">
        <v>641</v>
      </c>
    </row>
    <row r="10587" spans="1:25" x14ac:dyDescent="0.5">
      <c r="A10587" s="4">
        <v>43608</v>
      </c>
      <c r="B10587" s="14">
        <v>0.76526620370370368</v>
      </c>
      <c r="C10587">
        <v>1</v>
      </c>
      <c r="D10587" t="s">
        <v>640</v>
      </c>
      <c r="E10587">
        <v>43</v>
      </c>
      <c r="F10587" t="s">
        <v>641</v>
      </c>
    </row>
    <row r="10588" spans="1:25" x14ac:dyDescent="0.5">
      <c r="A10588" s="4">
        <v>43608</v>
      </c>
      <c r="B10588" s="14">
        <v>0.76527777777777783</v>
      </c>
      <c r="C10588">
        <v>1</v>
      </c>
      <c r="D10588" t="s">
        <v>640</v>
      </c>
      <c r="E10588">
        <v>48</v>
      </c>
      <c r="F10588" t="s">
        <v>641</v>
      </c>
    </row>
    <row r="10589" spans="1:25" x14ac:dyDescent="0.5">
      <c r="A10589" s="4">
        <v>43608</v>
      </c>
      <c r="B10589" s="14">
        <v>0.7653240740740741</v>
      </c>
      <c r="C10589">
        <v>1</v>
      </c>
      <c r="D10589" t="s">
        <v>640</v>
      </c>
      <c r="E10589">
        <v>45</v>
      </c>
      <c r="F10589" t="s">
        <v>641</v>
      </c>
    </row>
    <row r="10590" spans="1:25" x14ac:dyDescent="0.5">
      <c r="A10590" s="4">
        <v>43608</v>
      </c>
      <c r="B10590" s="14">
        <v>0.83289351851851856</v>
      </c>
      <c r="C10590">
        <v>1</v>
      </c>
      <c r="D10590" t="s">
        <v>640</v>
      </c>
      <c r="E10590">
        <v>45</v>
      </c>
      <c r="F10590" t="s">
        <v>641</v>
      </c>
    </row>
    <row r="10591" spans="1:25" x14ac:dyDescent="0.5">
      <c r="A10591" s="4">
        <v>43608</v>
      </c>
      <c r="B10591" s="14">
        <v>0.8329050925925926</v>
      </c>
      <c r="C10591">
        <v>1</v>
      </c>
      <c r="D10591" t="s">
        <v>640</v>
      </c>
      <c r="E10591">
        <v>65</v>
      </c>
      <c r="F10591" t="s">
        <v>641</v>
      </c>
    </row>
    <row r="10592" spans="1:25" x14ac:dyDescent="0.5">
      <c r="A10592" s="4">
        <v>43608</v>
      </c>
      <c r="B10592" s="14">
        <v>0.83291666666666664</v>
      </c>
      <c r="C10592">
        <v>1</v>
      </c>
      <c r="D10592" t="s">
        <v>640</v>
      </c>
      <c r="E10592">
        <v>83</v>
      </c>
      <c r="F10592" t="s">
        <v>641</v>
      </c>
    </row>
    <row r="10593" spans="1:23" x14ac:dyDescent="0.5">
      <c r="A10593" s="4">
        <v>43608</v>
      </c>
      <c r="B10593" s="14">
        <v>0.83293981481481483</v>
      </c>
      <c r="C10593">
        <v>1</v>
      </c>
      <c r="D10593" t="s">
        <v>640</v>
      </c>
      <c r="E10593">
        <v>39</v>
      </c>
      <c r="F10593" t="s">
        <v>641</v>
      </c>
    </row>
    <row r="10594" spans="1:23" x14ac:dyDescent="0.5">
      <c r="A10594" s="4">
        <v>43608</v>
      </c>
      <c r="B10594" s="14">
        <v>0.83295138888888898</v>
      </c>
      <c r="C10594">
        <v>1</v>
      </c>
      <c r="D10594" t="s">
        <v>640</v>
      </c>
      <c r="E10594">
        <v>53</v>
      </c>
      <c r="F10594" t="s">
        <v>641</v>
      </c>
    </row>
    <row r="10595" spans="1:23" x14ac:dyDescent="0.5">
      <c r="A10595" s="4">
        <v>43608</v>
      </c>
      <c r="B10595" s="14">
        <v>0.83296296296296291</v>
      </c>
      <c r="C10595">
        <v>1</v>
      </c>
      <c r="D10595" t="s">
        <v>640</v>
      </c>
      <c r="E10595">
        <v>50</v>
      </c>
      <c r="F10595" t="s">
        <v>641</v>
      </c>
    </row>
    <row r="10596" spans="1:23" x14ac:dyDescent="0.5">
      <c r="A10596" s="4">
        <v>43608</v>
      </c>
      <c r="B10596" s="14">
        <v>0.83297453703703705</v>
      </c>
      <c r="C10596">
        <v>1</v>
      </c>
      <c r="D10596" t="s">
        <v>640</v>
      </c>
      <c r="E10596">
        <v>50</v>
      </c>
      <c r="F10596" t="s">
        <v>641</v>
      </c>
    </row>
    <row r="10597" spans="1:23" x14ac:dyDescent="0.5">
      <c r="A10597" s="4">
        <v>43608</v>
      </c>
      <c r="B10597" s="14">
        <v>0.83298611111111109</v>
      </c>
      <c r="C10597">
        <v>1</v>
      </c>
      <c r="D10597" t="s">
        <v>640</v>
      </c>
      <c r="E10597">
        <v>47</v>
      </c>
      <c r="F10597" t="s">
        <v>641</v>
      </c>
    </row>
    <row r="10598" spans="1:23" x14ac:dyDescent="0.5">
      <c r="A10598" s="4">
        <v>43608</v>
      </c>
      <c r="B10598" s="14">
        <v>0.83299768518518524</v>
      </c>
      <c r="C10598">
        <v>1</v>
      </c>
      <c r="D10598" t="s">
        <v>640</v>
      </c>
      <c r="E10598">
        <v>44</v>
      </c>
      <c r="F10598" t="s">
        <v>641</v>
      </c>
    </row>
    <row r="10599" spans="1:23" x14ac:dyDescent="0.5">
      <c r="A10599" s="4">
        <v>43608</v>
      </c>
      <c r="B10599" s="14">
        <v>0.83300925925925917</v>
      </c>
      <c r="C10599">
        <v>1</v>
      </c>
      <c r="D10599" t="s">
        <v>640</v>
      </c>
      <c r="E10599">
        <v>46</v>
      </c>
      <c r="F10599" t="s">
        <v>641</v>
      </c>
    </row>
    <row r="10600" spans="1:23" x14ac:dyDescent="0.5">
      <c r="A10600" s="4">
        <v>43608</v>
      </c>
      <c r="B10600" s="14">
        <v>0.83306712962962959</v>
      </c>
      <c r="C10600">
        <v>1</v>
      </c>
      <c r="D10600" t="s">
        <v>640</v>
      </c>
      <c r="E10600">
        <v>40</v>
      </c>
      <c r="F10600" t="s">
        <v>641</v>
      </c>
    </row>
    <row r="10601" spans="1:23" x14ac:dyDescent="0.5">
      <c r="A10601" s="4">
        <v>43608</v>
      </c>
      <c r="B10601" s="14">
        <v>0.83309027777777767</v>
      </c>
      <c r="C10601">
        <v>1</v>
      </c>
      <c r="D10601" t="s">
        <v>640</v>
      </c>
      <c r="E10601">
        <v>41</v>
      </c>
      <c r="F10601" t="s">
        <v>641</v>
      </c>
    </row>
    <row r="10602" spans="1:23" x14ac:dyDescent="0.5">
      <c r="A10602" s="4">
        <v>43608</v>
      </c>
      <c r="B10602" s="14">
        <v>0.93782407407407409</v>
      </c>
      <c r="C10602">
        <v>2</v>
      </c>
      <c r="D10602" t="s">
        <v>640</v>
      </c>
      <c r="E10602">
        <v>63</v>
      </c>
      <c r="F10602" t="s">
        <v>641</v>
      </c>
    </row>
    <row r="10603" spans="1:23" x14ac:dyDescent="0.5">
      <c r="A10603" s="4">
        <v>43608</v>
      </c>
      <c r="B10603" s="14">
        <v>0.94443287037037038</v>
      </c>
      <c r="C10603">
        <v>1</v>
      </c>
      <c r="D10603" t="s">
        <v>651</v>
      </c>
      <c r="E10603">
        <v>45</v>
      </c>
      <c r="F10603" t="s">
        <v>642</v>
      </c>
      <c r="U10603">
        <v>1</v>
      </c>
      <c r="W10603">
        <v>1</v>
      </c>
    </row>
    <row r="10604" spans="1:23" x14ac:dyDescent="0.5">
      <c r="A10604" s="4">
        <v>43608</v>
      </c>
      <c r="B10604" s="14">
        <v>0.94533564814814808</v>
      </c>
      <c r="C10604">
        <v>1</v>
      </c>
      <c r="D10604" t="s">
        <v>651</v>
      </c>
      <c r="E10604">
        <v>46</v>
      </c>
      <c r="F10604" t="s">
        <v>642</v>
      </c>
      <c r="U10604">
        <v>1</v>
      </c>
      <c r="W10604">
        <v>1</v>
      </c>
    </row>
    <row r="10605" spans="1:23" x14ac:dyDescent="0.5">
      <c r="A10605" s="4">
        <v>43608</v>
      </c>
      <c r="B10605" s="14">
        <v>0.94907407407407407</v>
      </c>
      <c r="C10605">
        <v>1</v>
      </c>
      <c r="D10605" t="s">
        <v>640</v>
      </c>
      <c r="E10605">
        <v>54</v>
      </c>
      <c r="F10605" t="s">
        <v>642</v>
      </c>
      <c r="U10605">
        <v>1</v>
      </c>
      <c r="W10605">
        <v>1</v>
      </c>
    </row>
    <row r="10606" spans="1:23" x14ac:dyDescent="0.5">
      <c r="A10606" s="4">
        <v>43608</v>
      </c>
      <c r="B10606" s="14">
        <v>0.94921296296296298</v>
      </c>
      <c r="C10606">
        <v>1</v>
      </c>
      <c r="D10606" t="s">
        <v>651</v>
      </c>
      <c r="E10606">
        <v>57</v>
      </c>
      <c r="F10606" t="s">
        <v>642</v>
      </c>
      <c r="U10606">
        <v>1</v>
      </c>
      <c r="W10606">
        <v>1</v>
      </c>
    </row>
    <row r="10607" spans="1:23" x14ac:dyDescent="0.5">
      <c r="A10607" s="4">
        <v>43608</v>
      </c>
      <c r="B10607" s="14">
        <v>0.959050925925926</v>
      </c>
      <c r="C10607">
        <v>1</v>
      </c>
      <c r="D10607" t="s">
        <v>651</v>
      </c>
      <c r="E10607">
        <v>61</v>
      </c>
      <c r="F10607" t="s">
        <v>642</v>
      </c>
      <c r="U10607">
        <v>1</v>
      </c>
      <c r="W10607">
        <v>1</v>
      </c>
    </row>
    <row r="10608" spans="1:23" x14ac:dyDescent="0.5">
      <c r="A10608" s="4">
        <v>43608</v>
      </c>
      <c r="B10608" s="14">
        <v>0.96708333333333341</v>
      </c>
      <c r="C10608">
        <v>1</v>
      </c>
      <c r="D10608" t="s">
        <v>640</v>
      </c>
      <c r="E10608">
        <v>51</v>
      </c>
      <c r="F10608" t="s">
        <v>642</v>
      </c>
      <c r="U10608">
        <v>1</v>
      </c>
      <c r="W10608">
        <v>1</v>
      </c>
    </row>
    <row r="10609" spans="1:25" x14ac:dyDescent="0.5">
      <c r="A10609" s="4">
        <v>43608</v>
      </c>
      <c r="B10609" s="14">
        <v>0.97163194444444445</v>
      </c>
      <c r="C10609">
        <v>1</v>
      </c>
      <c r="D10609" t="s">
        <v>651</v>
      </c>
      <c r="E10609">
        <v>67</v>
      </c>
      <c r="F10609" t="s">
        <v>642</v>
      </c>
      <c r="U10609">
        <v>1</v>
      </c>
      <c r="W10609">
        <v>1</v>
      </c>
    </row>
    <row r="10610" spans="1:25" x14ac:dyDescent="0.5">
      <c r="A10610" s="4">
        <v>43608</v>
      </c>
      <c r="B10610" s="14">
        <v>0.97831018518518509</v>
      </c>
      <c r="C10610">
        <v>2</v>
      </c>
      <c r="D10610" t="s">
        <v>651</v>
      </c>
      <c r="E10610">
        <v>41</v>
      </c>
      <c r="F10610" t="s">
        <v>642</v>
      </c>
      <c r="U10610">
        <v>1</v>
      </c>
      <c r="W10610">
        <v>1</v>
      </c>
    </row>
    <row r="10611" spans="1:25" x14ac:dyDescent="0.5">
      <c r="A10611" s="4">
        <v>43608</v>
      </c>
      <c r="B10611" s="14">
        <v>0.98083333333333333</v>
      </c>
      <c r="C10611">
        <v>1</v>
      </c>
      <c r="D10611" t="s">
        <v>651</v>
      </c>
      <c r="E10611">
        <v>41</v>
      </c>
      <c r="F10611" t="s">
        <v>642</v>
      </c>
      <c r="U10611">
        <v>1</v>
      </c>
      <c r="W10611">
        <v>1</v>
      </c>
    </row>
    <row r="10612" spans="1:25" x14ac:dyDescent="0.5">
      <c r="A10612" s="4">
        <v>43608</v>
      </c>
      <c r="C10612">
        <v>2</v>
      </c>
      <c r="D10612" t="s">
        <v>595</v>
      </c>
      <c r="F10612" t="s">
        <v>595</v>
      </c>
      <c r="K10612" t="s">
        <v>642</v>
      </c>
      <c r="M10612" s="14">
        <v>0.93918981481481489</v>
      </c>
      <c r="N10612" t="s">
        <v>707</v>
      </c>
      <c r="P10612" t="s">
        <v>687</v>
      </c>
      <c r="T10612" t="s">
        <v>669</v>
      </c>
      <c r="U10612">
        <v>1</v>
      </c>
      <c r="X10612">
        <v>1</v>
      </c>
      <c r="Y10612" t="s">
        <v>732</v>
      </c>
    </row>
    <row r="10613" spans="1:25" x14ac:dyDescent="0.5">
      <c r="A10613" s="4">
        <v>43608</v>
      </c>
      <c r="B10613" s="14">
        <v>0.98208333333333331</v>
      </c>
      <c r="C10613">
        <v>2</v>
      </c>
      <c r="D10613" t="s">
        <v>645</v>
      </c>
      <c r="E10613">
        <v>72</v>
      </c>
      <c r="F10613" t="s">
        <v>646</v>
      </c>
      <c r="T10613" t="s">
        <v>669</v>
      </c>
      <c r="U10613">
        <v>1</v>
      </c>
      <c r="W10613">
        <v>1</v>
      </c>
      <c r="Y10613" t="s">
        <v>747</v>
      </c>
    </row>
    <row r="10614" spans="1:25" x14ac:dyDescent="0.5">
      <c r="A10614" s="4">
        <v>43608</v>
      </c>
      <c r="B10614" s="14">
        <v>0.98326388888888883</v>
      </c>
      <c r="C10614">
        <v>1</v>
      </c>
      <c r="D10614" t="s">
        <v>651</v>
      </c>
      <c r="E10614">
        <v>38</v>
      </c>
      <c r="F10614" t="s">
        <v>642</v>
      </c>
      <c r="U10614">
        <v>1</v>
      </c>
      <c r="W10614">
        <v>1</v>
      </c>
    </row>
    <row r="10615" spans="1:25" x14ac:dyDescent="0.5">
      <c r="A10615" s="4">
        <v>43608</v>
      </c>
      <c r="B10615" s="14">
        <v>0.98545138888888895</v>
      </c>
      <c r="C10615">
        <v>4</v>
      </c>
      <c r="D10615" t="s">
        <v>651</v>
      </c>
      <c r="E10615">
        <v>40</v>
      </c>
      <c r="F10615" t="s">
        <v>642</v>
      </c>
      <c r="T10615" t="s">
        <v>669</v>
      </c>
      <c r="U10615">
        <v>1</v>
      </c>
      <c r="W10615">
        <v>1</v>
      </c>
      <c r="Y10615" t="s">
        <v>747</v>
      </c>
    </row>
    <row r="10616" spans="1:25" x14ac:dyDescent="0.5">
      <c r="A10616" s="4">
        <v>43608</v>
      </c>
      <c r="B10616" s="14">
        <v>0.98548611111111117</v>
      </c>
      <c r="C10616">
        <v>4</v>
      </c>
      <c r="D10616" t="s">
        <v>640</v>
      </c>
      <c r="E10616">
        <v>43</v>
      </c>
      <c r="F10616" t="s">
        <v>641</v>
      </c>
    </row>
    <row r="10617" spans="1:25" x14ac:dyDescent="0.5">
      <c r="A10617" s="4">
        <v>43608</v>
      </c>
      <c r="C10617">
        <v>4</v>
      </c>
      <c r="D10617" t="s">
        <v>595</v>
      </c>
      <c r="F10617" t="s">
        <v>595</v>
      </c>
      <c r="K10617" t="s">
        <v>642</v>
      </c>
      <c r="M10617" s="14">
        <v>0.95027777777777767</v>
      </c>
      <c r="N10617">
        <v>4</v>
      </c>
      <c r="P10617" t="s">
        <v>687</v>
      </c>
      <c r="T10617" t="s">
        <v>669</v>
      </c>
      <c r="U10617">
        <v>1</v>
      </c>
      <c r="X10617">
        <v>1</v>
      </c>
      <c r="Y10617" t="s">
        <v>732</v>
      </c>
    </row>
    <row r="10618" spans="1:25" x14ac:dyDescent="0.5">
      <c r="A10618" s="4">
        <v>43608</v>
      </c>
      <c r="B10618" s="14">
        <v>0.99273148148148149</v>
      </c>
      <c r="C10618">
        <v>1</v>
      </c>
      <c r="D10618" t="s">
        <v>645</v>
      </c>
      <c r="E10618">
        <v>47</v>
      </c>
      <c r="F10618" t="s">
        <v>646</v>
      </c>
      <c r="T10618" t="s">
        <v>685</v>
      </c>
      <c r="U10618">
        <v>1</v>
      </c>
      <c r="W10618">
        <v>1</v>
      </c>
      <c r="Y10618" t="s">
        <v>743</v>
      </c>
    </row>
    <row r="10619" spans="1:25" x14ac:dyDescent="0.5">
      <c r="A10619" s="4">
        <v>43608</v>
      </c>
      <c r="B10619" s="14">
        <v>0.99349537037037028</v>
      </c>
      <c r="C10619">
        <v>4</v>
      </c>
      <c r="D10619" t="s">
        <v>651</v>
      </c>
      <c r="E10619">
        <v>38</v>
      </c>
      <c r="F10619" t="s">
        <v>642</v>
      </c>
      <c r="K10619" t="s">
        <v>642</v>
      </c>
      <c r="M10619" s="14">
        <v>0.95226851851851846</v>
      </c>
      <c r="P10619" t="s">
        <v>687</v>
      </c>
      <c r="Q10619">
        <v>0.4</v>
      </c>
      <c r="R10619">
        <v>0.8</v>
      </c>
      <c r="S10619">
        <v>15</v>
      </c>
      <c r="T10619" t="s">
        <v>652</v>
      </c>
      <c r="U10619">
        <v>1</v>
      </c>
      <c r="V10619">
        <v>1</v>
      </c>
      <c r="Y10619" t="s">
        <v>665</v>
      </c>
    </row>
    <row r="10620" spans="1:25" x14ac:dyDescent="0.5">
      <c r="A10620" s="4">
        <v>43608</v>
      </c>
      <c r="B10620" s="14">
        <v>0.99848379629629624</v>
      </c>
      <c r="C10620">
        <v>1</v>
      </c>
      <c r="D10620" t="s">
        <v>651</v>
      </c>
      <c r="E10620">
        <v>42</v>
      </c>
      <c r="F10620" t="s">
        <v>642</v>
      </c>
      <c r="U10620">
        <v>1</v>
      </c>
      <c r="W10620">
        <v>1</v>
      </c>
    </row>
    <row r="10621" spans="1:25" x14ac:dyDescent="0.5">
      <c r="A10621" s="4">
        <v>43609</v>
      </c>
      <c r="B10621" s="14">
        <v>3.7847222222222223E-3</v>
      </c>
      <c r="C10621">
        <v>1</v>
      </c>
      <c r="D10621" t="s">
        <v>651</v>
      </c>
      <c r="E10621">
        <v>51</v>
      </c>
      <c r="F10621" t="s">
        <v>642</v>
      </c>
      <c r="U10621">
        <v>1</v>
      </c>
      <c r="W10621">
        <v>1</v>
      </c>
    </row>
    <row r="10622" spans="1:25" x14ac:dyDescent="0.5">
      <c r="A10622" s="4">
        <v>43609</v>
      </c>
      <c r="B10622" s="14">
        <v>5.7870370370370376E-3</v>
      </c>
      <c r="C10622">
        <v>1</v>
      </c>
      <c r="D10622" t="s">
        <v>640</v>
      </c>
      <c r="E10622">
        <v>38</v>
      </c>
      <c r="F10622" t="s">
        <v>642</v>
      </c>
      <c r="U10622">
        <v>1</v>
      </c>
      <c r="W10622">
        <v>1</v>
      </c>
    </row>
    <row r="10623" spans="1:25" x14ac:dyDescent="0.5">
      <c r="A10623" s="4">
        <v>43609</v>
      </c>
      <c r="B10623" s="14">
        <v>6.8171296296296287E-3</v>
      </c>
      <c r="C10623">
        <v>1</v>
      </c>
      <c r="D10623" t="s">
        <v>640</v>
      </c>
      <c r="E10623">
        <v>45</v>
      </c>
      <c r="F10623" t="s">
        <v>641</v>
      </c>
    </row>
    <row r="10624" spans="1:25" x14ac:dyDescent="0.5">
      <c r="A10624" s="4">
        <v>43609</v>
      </c>
      <c r="B10624" s="14">
        <v>6.828703703703704E-3</v>
      </c>
      <c r="C10624">
        <v>4</v>
      </c>
      <c r="D10624" t="s">
        <v>640</v>
      </c>
      <c r="E10624">
        <v>64</v>
      </c>
      <c r="F10624" t="s">
        <v>641</v>
      </c>
    </row>
    <row r="10625" spans="1:22" x14ac:dyDescent="0.5">
      <c r="A10625" s="4">
        <v>43609</v>
      </c>
      <c r="B10625" s="14">
        <v>6.8402777777777776E-3</v>
      </c>
      <c r="C10625">
        <v>4</v>
      </c>
      <c r="D10625" t="s">
        <v>640</v>
      </c>
      <c r="E10625">
        <v>127</v>
      </c>
      <c r="F10625" t="s">
        <v>641</v>
      </c>
    </row>
    <row r="10626" spans="1:22" x14ac:dyDescent="0.5">
      <c r="A10626" s="4">
        <v>43609</v>
      </c>
      <c r="B10626" s="14">
        <v>6.9212962962962969E-3</v>
      </c>
      <c r="C10626">
        <v>1</v>
      </c>
      <c r="D10626" t="s">
        <v>640</v>
      </c>
      <c r="E10626">
        <v>77</v>
      </c>
      <c r="F10626" t="s">
        <v>641</v>
      </c>
    </row>
    <row r="10627" spans="1:22" x14ac:dyDescent="0.5">
      <c r="A10627" s="4">
        <v>43609</v>
      </c>
      <c r="B10627" s="14">
        <v>6.9444444444444441E-3</v>
      </c>
      <c r="C10627">
        <v>4</v>
      </c>
      <c r="D10627" t="s">
        <v>640</v>
      </c>
      <c r="E10627">
        <v>67</v>
      </c>
      <c r="F10627" t="s">
        <v>641</v>
      </c>
    </row>
    <row r="10628" spans="1:22" x14ac:dyDescent="0.5">
      <c r="A10628" s="4">
        <v>43609</v>
      </c>
      <c r="B10628" s="14">
        <v>7.4189814814814813E-3</v>
      </c>
      <c r="C10628">
        <v>2</v>
      </c>
      <c r="D10628" t="s">
        <v>645</v>
      </c>
      <c r="E10628">
        <v>45</v>
      </c>
      <c r="F10628" t="s">
        <v>641</v>
      </c>
    </row>
    <row r="10629" spans="1:22" x14ac:dyDescent="0.5">
      <c r="A10629" s="4">
        <v>43609</v>
      </c>
      <c r="B10629" s="14">
        <v>7.4421296296296293E-3</v>
      </c>
      <c r="C10629">
        <v>2</v>
      </c>
      <c r="D10629" t="s">
        <v>640</v>
      </c>
      <c r="E10629">
        <v>46</v>
      </c>
      <c r="F10629" t="s">
        <v>641</v>
      </c>
    </row>
    <row r="10630" spans="1:22" x14ac:dyDescent="0.5">
      <c r="A10630" s="4">
        <v>43609</v>
      </c>
      <c r="B10630" s="14">
        <v>7.5115740740740742E-3</v>
      </c>
      <c r="C10630">
        <v>2</v>
      </c>
      <c r="D10630" t="s">
        <v>640</v>
      </c>
      <c r="E10630">
        <v>43</v>
      </c>
      <c r="F10630" t="s">
        <v>641</v>
      </c>
    </row>
    <row r="10631" spans="1:22" x14ac:dyDescent="0.5">
      <c r="A10631" s="4">
        <v>43609</v>
      </c>
      <c r="B10631" s="14">
        <v>8.1365740740740738E-3</v>
      </c>
      <c r="C10631">
        <v>1</v>
      </c>
      <c r="D10631" t="s">
        <v>640</v>
      </c>
      <c r="E10631">
        <v>69</v>
      </c>
      <c r="F10631" t="s">
        <v>641</v>
      </c>
    </row>
    <row r="10632" spans="1:22" x14ac:dyDescent="0.5">
      <c r="A10632" s="4">
        <v>43609</v>
      </c>
      <c r="B10632" s="14">
        <v>8.5532407407407415E-3</v>
      </c>
      <c r="C10632">
        <v>1</v>
      </c>
      <c r="D10632" t="s">
        <v>640</v>
      </c>
      <c r="E10632">
        <v>39</v>
      </c>
      <c r="F10632" t="s">
        <v>641</v>
      </c>
    </row>
    <row r="10633" spans="1:22" x14ac:dyDescent="0.5">
      <c r="A10633" s="4">
        <v>43609</v>
      </c>
      <c r="B10633" s="14">
        <v>2.75E-2</v>
      </c>
      <c r="C10633">
        <v>2</v>
      </c>
      <c r="D10633" t="s">
        <v>651</v>
      </c>
      <c r="E10633">
        <v>41</v>
      </c>
      <c r="F10633" t="s">
        <v>642</v>
      </c>
      <c r="K10633" t="s">
        <v>642</v>
      </c>
      <c r="L10633" s="14">
        <v>3.9351851851851852E-4</v>
      </c>
      <c r="M10633" s="14">
        <v>2.7893518518518515E-2</v>
      </c>
      <c r="N10633">
        <v>1</v>
      </c>
      <c r="P10633" t="s">
        <v>687</v>
      </c>
      <c r="Q10633">
        <v>0.4</v>
      </c>
      <c r="R10633">
        <v>0.6</v>
      </c>
      <c r="S10633">
        <v>20</v>
      </c>
      <c r="T10633" t="s">
        <v>669</v>
      </c>
      <c r="U10633">
        <v>1</v>
      </c>
      <c r="V10633">
        <v>1</v>
      </c>
    </row>
    <row r="10634" spans="1:22" x14ac:dyDescent="0.5">
      <c r="A10634" s="4">
        <v>43609</v>
      </c>
      <c r="B10634" s="14">
        <v>3.0972222222222224E-2</v>
      </c>
      <c r="C10634">
        <v>1</v>
      </c>
      <c r="D10634" t="s">
        <v>640</v>
      </c>
      <c r="E10634">
        <v>38</v>
      </c>
      <c r="F10634" t="s">
        <v>641</v>
      </c>
    </row>
    <row r="10635" spans="1:22" x14ac:dyDescent="0.5">
      <c r="A10635" s="4">
        <v>43609</v>
      </c>
      <c r="B10635" s="14">
        <v>4.4641203703703704E-2</v>
      </c>
      <c r="C10635">
        <v>1</v>
      </c>
      <c r="D10635" t="s">
        <v>640</v>
      </c>
      <c r="E10635">
        <v>39</v>
      </c>
      <c r="F10635" t="s">
        <v>641</v>
      </c>
    </row>
    <row r="10636" spans="1:22" x14ac:dyDescent="0.5">
      <c r="A10636" s="4">
        <v>43609</v>
      </c>
      <c r="B10636" s="14">
        <v>0.10603009259259259</v>
      </c>
      <c r="C10636">
        <v>4</v>
      </c>
      <c r="D10636" t="s">
        <v>651</v>
      </c>
      <c r="E10636">
        <v>39</v>
      </c>
      <c r="F10636" t="s">
        <v>641</v>
      </c>
    </row>
    <row r="10637" spans="1:22" x14ac:dyDescent="0.5">
      <c r="A10637" s="4">
        <v>43609</v>
      </c>
      <c r="B10637" s="14">
        <v>0.11458333333333333</v>
      </c>
      <c r="C10637">
        <v>2</v>
      </c>
      <c r="D10637" t="s">
        <v>645</v>
      </c>
      <c r="E10637">
        <v>50</v>
      </c>
      <c r="F10637" t="s">
        <v>641</v>
      </c>
    </row>
    <row r="10638" spans="1:22" x14ac:dyDescent="0.5">
      <c r="A10638" s="4">
        <v>43609</v>
      </c>
      <c r="B10638" s="14">
        <v>0.11459490740740741</v>
      </c>
      <c r="C10638">
        <v>1</v>
      </c>
      <c r="D10638" t="s">
        <v>640</v>
      </c>
      <c r="E10638">
        <v>55</v>
      </c>
      <c r="F10638" t="s">
        <v>641</v>
      </c>
    </row>
    <row r="10639" spans="1:22" x14ac:dyDescent="0.5">
      <c r="A10639" s="4">
        <v>43609</v>
      </c>
      <c r="B10639" s="14">
        <v>0.11469907407407408</v>
      </c>
      <c r="C10639">
        <v>2</v>
      </c>
      <c r="D10639" t="s">
        <v>640</v>
      </c>
      <c r="E10639">
        <v>127</v>
      </c>
      <c r="F10639" t="s">
        <v>641</v>
      </c>
    </row>
    <row r="10640" spans="1:22" x14ac:dyDescent="0.5">
      <c r="A10640" s="4">
        <v>43609</v>
      </c>
      <c r="B10640" s="14">
        <v>0.11471064814814814</v>
      </c>
      <c r="C10640">
        <v>1</v>
      </c>
      <c r="D10640" t="s">
        <v>640</v>
      </c>
      <c r="E10640">
        <v>64</v>
      </c>
      <c r="F10640" t="s">
        <v>641</v>
      </c>
    </row>
    <row r="10641" spans="1:23" x14ac:dyDescent="0.5">
      <c r="A10641" s="4">
        <v>43609</v>
      </c>
      <c r="B10641" s="14">
        <v>0.11582175925925926</v>
      </c>
      <c r="C10641">
        <v>1</v>
      </c>
      <c r="D10641" t="s">
        <v>640</v>
      </c>
      <c r="E10641">
        <v>127</v>
      </c>
      <c r="F10641" t="s">
        <v>641</v>
      </c>
    </row>
    <row r="10642" spans="1:23" x14ac:dyDescent="0.5">
      <c r="A10642" s="4">
        <v>43609</v>
      </c>
      <c r="B10642" s="14">
        <v>0.11583333333333333</v>
      </c>
      <c r="C10642">
        <v>1</v>
      </c>
      <c r="D10642" t="s">
        <v>640</v>
      </c>
      <c r="E10642">
        <v>108</v>
      </c>
      <c r="F10642" t="s">
        <v>641</v>
      </c>
    </row>
    <row r="10643" spans="1:23" x14ac:dyDescent="0.5">
      <c r="A10643" s="4">
        <v>43609</v>
      </c>
      <c r="B10643" s="14">
        <v>0.11621527777777778</v>
      </c>
      <c r="C10643">
        <v>2</v>
      </c>
      <c r="D10643" t="s">
        <v>640</v>
      </c>
      <c r="E10643">
        <v>115</v>
      </c>
      <c r="F10643" t="s">
        <v>641</v>
      </c>
    </row>
    <row r="10644" spans="1:23" x14ac:dyDescent="0.5">
      <c r="A10644" s="4">
        <v>43609</v>
      </c>
      <c r="B10644" s="14">
        <v>0.11623842592592593</v>
      </c>
      <c r="C10644">
        <v>1</v>
      </c>
      <c r="D10644" t="s">
        <v>640</v>
      </c>
      <c r="E10644">
        <v>46</v>
      </c>
      <c r="F10644" t="s">
        <v>641</v>
      </c>
    </row>
    <row r="10645" spans="1:23" x14ac:dyDescent="0.5">
      <c r="A10645" s="4">
        <v>43609</v>
      </c>
      <c r="B10645" s="14">
        <v>0.11631944444444443</v>
      </c>
      <c r="C10645">
        <v>1</v>
      </c>
      <c r="D10645" t="s">
        <v>640</v>
      </c>
      <c r="E10645">
        <v>42</v>
      </c>
      <c r="F10645" t="s">
        <v>641</v>
      </c>
    </row>
    <row r="10646" spans="1:23" x14ac:dyDescent="0.5">
      <c r="A10646" s="4">
        <v>43609</v>
      </c>
      <c r="B10646" s="14">
        <v>0.11800925925925926</v>
      </c>
      <c r="C10646">
        <v>4</v>
      </c>
      <c r="D10646" t="s">
        <v>640</v>
      </c>
      <c r="E10646">
        <v>75</v>
      </c>
      <c r="F10646" t="s">
        <v>641</v>
      </c>
    </row>
    <row r="10647" spans="1:23" x14ac:dyDescent="0.5">
      <c r="A10647" s="4">
        <v>43609</v>
      </c>
      <c r="B10647" s="14">
        <v>0.11802083333333334</v>
      </c>
      <c r="C10647">
        <v>4</v>
      </c>
      <c r="D10647" t="s">
        <v>640</v>
      </c>
      <c r="E10647">
        <v>67</v>
      </c>
      <c r="F10647" t="s">
        <v>641</v>
      </c>
    </row>
    <row r="10648" spans="1:23" x14ac:dyDescent="0.5">
      <c r="A10648" s="4">
        <v>43609</v>
      </c>
      <c r="B10648" s="14">
        <v>0.11804398148148149</v>
      </c>
      <c r="C10648">
        <v>4</v>
      </c>
      <c r="D10648" t="s">
        <v>640</v>
      </c>
      <c r="E10648">
        <v>55</v>
      </c>
      <c r="F10648" t="s">
        <v>641</v>
      </c>
    </row>
    <row r="10649" spans="1:23" x14ac:dyDescent="0.5">
      <c r="A10649" s="4">
        <v>43609</v>
      </c>
      <c r="B10649" s="14">
        <v>0.39542824074074073</v>
      </c>
      <c r="C10649">
        <v>4</v>
      </c>
      <c r="D10649" t="s">
        <v>640</v>
      </c>
      <c r="E10649">
        <v>85</v>
      </c>
      <c r="F10649" t="s">
        <v>641</v>
      </c>
    </row>
    <row r="10650" spans="1:23" x14ac:dyDescent="0.5">
      <c r="A10650" s="4">
        <v>43609</v>
      </c>
      <c r="B10650" s="14">
        <v>0.39542824074074073</v>
      </c>
      <c r="C10650">
        <v>1</v>
      </c>
      <c r="D10650" t="s">
        <v>640</v>
      </c>
      <c r="E10650">
        <v>39</v>
      </c>
      <c r="F10650" t="s">
        <v>641</v>
      </c>
    </row>
    <row r="10651" spans="1:23" x14ac:dyDescent="0.5">
      <c r="A10651" s="4">
        <v>43609</v>
      </c>
      <c r="B10651" s="14">
        <v>0.46341435185185187</v>
      </c>
      <c r="C10651">
        <v>4</v>
      </c>
      <c r="D10651" t="s">
        <v>640</v>
      </c>
      <c r="E10651">
        <v>44</v>
      </c>
      <c r="F10651" t="s">
        <v>641</v>
      </c>
    </row>
    <row r="10652" spans="1:23" x14ac:dyDescent="0.5">
      <c r="A10652" s="4">
        <v>43609</v>
      </c>
      <c r="B10652" s="14">
        <v>0.51196759259259261</v>
      </c>
      <c r="C10652">
        <v>1</v>
      </c>
      <c r="D10652" t="s">
        <v>640</v>
      </c>
      <c r="E10652">
        <v>41</v>
      </c>
      <c r="F10652" t="s">
        <v>641</v>
      </c>
    </row>
    <row r="10653" spans="1:23" x14ac:dyDescent="0.5">
      <c r="A10653" s="4">
        <v>43609</v>
      </c>
      <c r="B10653" s="14">
        <v>0.51196759259259261</v>
      </c>
      <c r="C10653">
        <v>4</v>
      </c>
      <c r="D10653" t="s">
        <v>640</v>
      </c>
      <c r="E10653">
        <v>103</v>
      </c>
      <c r="F10653" t="s">
        <v>641</v>
      </c>
    </row>
    <row r="10654" spans="1:23" x14ac:dyDescent="0.5">
      <c r="A10654" s="4">
        <v>43609</v>
      </c>
      <c r="B10654" s="14">
        <v>0.51197916666666665</v>
      </c>
      <c r="C10654">
        <v>1</v>
      </c>
      <c r="D10654" t="s">
        <v>640</v>
      </c>
      <c r="E10654">
        <v>39</v>
      </c>
      <c r="F10654" t="s">
        <v>641</v>
      </c>
    </row>
    <row r="10655" spans="1:23" x14ac:dyDescent="0.5">
      <c r="A10655" s="4">
        <v>43609</v>
      </c>
      <c r="B10655" s="14">
        <v>0.53903935185185181</v>
      </c>
      <c r="C10655">
        <v>2</v>
      </c>
      <c r="D10655" t="s">
        <v>640</v>
      </c>
      <c r="E10655">
        <v>44</v>
      </c>
      <c r="F10655" t="s">
        <v>641</v>
      </c>
    </row>
    <row r="10656" spans="1:23" x14ac:dyDescent="0.5">
      <c r="A10656" s="4">
        <v>43609</v>
      </c>
      <c r="B10656" s="14">
        <v>0.93931712962962965</v>
      </c>
      <c r="C10656">
        <v>1</v>
      </c>
      <c r="D10656" t="s">
        <v>651</v>
      </c>
      <c r="E10656">
        <v>46</v>
      </c>
      <c r="F10656" t="s">
        <v>642</v>
      </c>
      <c r="U10656">
        <v>1</v>
      </c>
      <c r="W10656">
        <v>1</v>
      </c>
    </row>
    <row r="10657" spans="1:23" x14ac:dyDescent="0.5">
      <c r="A10657" s="4">
        <v>43609</v>
      </c>
      <c r="B10657" s="14">
        <v>0.94680555555555557</v>
      </c>
      <c r="C10657">
        <v>1</v>
      </c>
      <c r="D10657" t="s">
        <v>651</v>
      </c>
      <c r="E10657">
        <v>38</v>
      </c>
      <c r="F10657" t="s">
        <v>642</v>
      </c>
      <c r="U10657">
        <v>1</v>
      </c>
      <c r="W10657">
        <v>1</v>
      </c>
    </row>
    <row r="10658" spans="1:23" x14ac:dyDescent="0.5">
      <c r="A10658" s="4">
        <v>43609</v>
      </c>
      <c r="B10658" s="14">
        <v>0.94918981481481479</v>
      </c>
      <c r="C10658">
        <v>1</v>
      </c>
      <c r="D10658" t="s">
        <v>651</v>
      </c>
      <c r="E10658">
        <v>39</v>
      </c>
      <c r="F10658" t="s">
        <v>642</v>
      </c>
      <c r="U10658">
        <v>1</v>
      </c>
      <c r="W10658">
        <v>1</v>
      </c>
    </row>
    <row r="10659" spans="1:23" x14ac:dyDescent="0.5">
      <c r="A10659" s="4">
        <v>43609</v>
      </c>
      <c r="B10659" s="14">
        <v>0.96385416666666668</v>
      </c>
      <c r="C10659">
        <v>1</v>
      </c>
      <c r="D10659" t="s">
        <v>640</v>
      </c>
      <c r="E10659">
        <v>49</v>
      </c>
      <c r="F10659" t="s">
        <v>642</v>
      </c>
      <c r="U10659">
        <v>1</v>
      </c>
      <c r="W10659">
        <v>1</v>
      </c>
    </row>
    <row r="10660" spans="1:23" x14ac:dyDescent="0.5">
      <c r="A10660" s="4">
        <v>43609</v>
      </c>
      <c r="B10660" s="14">
        <v>0.97288194444444442</v>
      </c>
      <c r="C10660">
        <v>1</v>
      </c>
      <c r="D10660" t="s">
        <v>651</v>
      </c>
      <c r="E10660">
        <v>46</v>
      </c>
      <c r="F10660" t="s">
        <v>641</v>
      </c>
    </row>
    <row r="10661" spans="1:23" x14ac:dyDescent="0.5">
      <c r="A10661" s="4">
        <v>43609</v>
      </c>
      <c r="B10661" s="14">
        <v>0.97386574074074073</v>
      </c>
      <c r="C10661">
        <v>1</v>
      </c>
      <c r="D10661" t="s">
        <v>640</v>
      </c>
      <c r="E10661">
        <v>44</v>
      </c>
      <c r="F10661" t="s">
        <v>642</v>
      </c>
      <c r="U10661">
        <v>1</v>
      </c>
      <c r="W10661">
        <v>1</v>
      </c>
    </row>
    <row r="10662" spans="1:23" x14ac:dyDescent="0.5">
      <c r="A10662" s="4">
        <v>43609</v>
      </c>
      <c r="B10662" s="14">
        <v>0.98063657407407412</v>
      </c>
      <c r="C10662">
        <v>1</v>
      </c>
      <c r="D10662" t="s">
        <v>640</v>
      </c>
      <c r="E10662">
        <v>53</v>
      </c>
      <c r="F10662" t="s">
        <v>642</v>
      </c>
      <c r="U10662">
        <v>1</v>
      </c>
      <c r="W10662">
        <v>1</v>
      </c>
    </row>
    <row r="10663" spans="1:23" x14ac:dyDescent="0.5">
      <c r="A10663" s="4">
        <v>43609</v>
      </c>
      <c r="B10663" s="14">
        <v>0.98324074074074075</v>
      </c>
      <c r="C10663">
        <v>1</v>
      </c>
      <c r="D10663" t="s">
        <v>640</v>
      </c>
      <c r="E10663">
        <v>39</v>
      </c>
      <c r="F10663" t="s">
        <v>641</v>
      </c>
    </row>
    <row r="10664" spans="1:23" x14ac:dyDescent="0.5">
      <c r="A10664" s="4">
        <v>43610</v>
      </c>
      <c r="B10664" s="14">
        <v>4.4444444444444444E-3</v>
      </c>
      <c r="C10664">
        <v>1</v>
      </c>
      <c r="D10664" t="s">
        <v>640</v>
      </c>
      <c r="E10664">
        <v>39</v>
      </c>
      <c r="F10664" t="s">
        <v>641</v>
      </c>
    </row>
    <row r="10665" spans="1:23" x14ac:dyDescent="0.5">
      <c r="A10665" s="4">
        <v>43610</v>
      </c>
      <c r="B10665" s="14">
        <v>2.0486111111111111E-2</v>
      </c>
      <c r="C10665">
        <v>1</v>
      </c>
      <c r="D10665" t="s">
        <v>640</v>
      </c>
      <c r="E10665">
        <v>39</v>
      </c>
      <c r="F10665" t="s">
        <v>642</v>
      </c>
      <c r="U10665">
        <v>1</v>
      </c>
      <c r="W10665">
        <v>1</v>
      </c>
    </row>
    <row r="10666" spans="1:23" x14ac:dyDescent="0.5">
      <c r="A10666" s="4">
        <v>43610</v>
      </c>
      <c r="B10666" s="14">
        <v>3.5115740740740746E-2</v>
      </c>
      <c r="C10666">
        <v>1</v>
      </c>
      <c r="D10666" t="s">
        <v>640</v>
      </c>
      <c r="E10666">
        <v>65</v>
      </c>
      <c r="F10666" t="s">
        <v>641</v>
      </c>
    </row>
    <row r="10667" spans="1:23" x14ac:dyDescent="0.5">
      <c r="A10667" s="4">
        <v>43610</v>
      </c>
      <c r="B10667" s="14">
        <v>5.6539351851851855E-2</v>
      </c>
      <c r="C10667">
        <v>1</v>
      </c>
      <c r="D10667" t="s">
        <v>651</v>
      </c>
      <c r="E10667">
        <v>41</v>
      </c>
      <c r="F10667" t="s">
        <v>642</v>
      </c>
      <c r="U10667">
        <v>1</v>
      </c>
      <c r="W10667">
        <v>1</v>
      </c>
    </row>
    <row r="10668" spans="1:23" x14ac:dyDescent="0.5">
      <c r="A10668" s="4">
        <v>43610</v>
      </c>
      <c r="B10668" s="14">
        <v>6.3495370370370369E-2</v>
      </c>
      <c r="C10668">
        <v>1</v>
      </c>
      <c r="D10668" t="s">
        <v>640</v>
      </c>
      <c r="E10668">
        <v>39</v>
      </c>
      <c r="F10668" t="s">
        <v>641</v>
      </c>
    </row>
    <row r="10669" spans="1:23" x14ac:dyDescent="0.5">
      <c r="A10669" s="4">
        <v>43610</v>
      </c>
      <c r="B10669" s="14">
        <v>6.4652777777777781E-2</v>
      </c>
      <c r="C10669">
        <v>1</v>
      </c>
      <c r="D10669" t="s">
        <v>651</v>
      </c>
      <c r="E10669">
        <v>43</v>
      </c>
      <c r="F10669" t="s">
        <v>642</v>
      </c>
      <c r="U10669">
        <v>1</v>
      </c>
      <c r="W10669">
        <v>1</v>
      </c>
    </row>
    <row r="10670" spans="1:23" x14ac:dyDescent="0.5">
      <c r="A10670" s="4">
        <v>43610</v>
      </c>
      <c r="B10670" s="14">
        <v>9.9722222222222226E-2</v>
      </c>
      <c r="C10670">
        <v>1</v>
      </c>
      <c r="D10670" t="s">
        <v>651</v>
      </c>
      <c r="E10670">
        <v>46</v>
      </c>
      <c r="F10670" t="s">
        <v>642</v>
      </c>
      <c r="U10670">
        <v>1</v>
      </c>
      <c r="W10670">
        <v>1</v>
      </c>
    </row>
    <row r="10671" spans="1:23" x14ac:dyDescent="0.5">
      <c r="A10671" s="4">
        <v>43610</v>
      </c>
      <c r="B10671" s="14">
        <v>0.12184027777777778</v>
      </c>
      <c r="C10671">
        <v>1</v>
      </c>
      <c r="D10671" t="s">
        <v>651</v>
      </c>
      <c r="E10671">
        <v>53</v>
      </c>
      <c r="F10671" t="s">
        <v>642</v>
      </c>
      <c r="U10671">
        <v>1</v>
      </c>
      <c r="W10671">
        <v>1</v>
      </c>
    </row>
    <row r="10672" spans="1:23" x14ac:dyDescent="0.5">
      <c r="A10672" s="4">
        <v>43610</v>
      </c>
      <c r="B10672" s="14">
        <v>0.13500000000000001</v>
      </c>
      <c r="C10672">
        <v>2</v>
      </c>
      <c r="D10672" t="s">
        <v>651</v>
      </c>
      <c r="E10672">
        <v>61</v>
      </c>
      <c r="F10672" t="s">
        <v>642</v>
      </c>
      <c r="K10672" t="s">
        <v>642</v>
      </c>
      <c r="L10672" s="14">
        <v>1.8518518518518518E-4</v>
      </c>
      <c r="M10672" s="14">
        <v>0.13518518518518519</v>
      </c>
      <c r="N10672">
        <v>1</v>
      </c>
      <c r="P10672" t="s">
        <v>687</v>
      </c>
      <c r="Q10672">
        <v>0.7</v>
      </c>
      <c r="R10672">
        <v>0.6</v>
      </c>
      <c r="S10672">
        <v>35</v>
      </c>
      <c r="T10672" t="s">
        <v>669</v>
      </c>
      <c r="U10672">
        <v>1</v>
      </c>
      <c r="V10672">
        <v>1</v>
      </c>
    </row>
    <row r="10673" spans="1:23" x14ac:dyDescent="0.5">
      <c r="A10673" s="4">
        <v>43610</v>
      </c>
      <c r="B10673" s="14">
        <v>0.1658449074074074</v>
      </c>
      <c r="C10673">
        <v>1</v>
      </c>
      <c r="D10673" t="s">
        <v>640</v>
      </c>
      <c r="E10673">
        <v>45</v>
      </c>
      <c r="F10673" t="s">
        <v>642</v>
      </c>
      <c r="U10673">
        <v>1</v>
      </c>
      <c r="W10673">
        <v>1</v>
      </c>
    </row>
    <row r="10674" spans="1:23" x14ac:dyDescent="0.5">
      <c r="A10674" s="4">
        <v>43610</v>
      </c>
      <c r="B10674" s="14">
        <v>0.4458449074074074</v>
      </c>
      <c r="C10674">
        <v>1</v>
      </c>
      <c r="D10674" t="s">
        <v>640</v>
      </c>
      <c r="E10674">
        <v>52</v>
      </c>
      <c r="F10674" t="s">
        <v>642</v>
      </c>
      <c r="U10674">
        <v>1</v>
      </c>
      <c r="W10674">
        <v>1</v>
      </c>
    </row>
    <row r="10675" spans="1:23" x14ac:dyDescent="0.5">
      <c r="A10675" s="4">
        <v>43610</v>
      </c>
      <c r="B10675" s="14">
        <v>0.44787037037037036</v>
      </c>
      <c r="C10675">
        <v>1</v>
      </c>
      <c r="D10675" t="s">
        <v>651</v>
      </c>
      <c r="E10675">
        <v>47</v>
      </c>
      <c r="F10675" t="s">
        <v>642</v>
      </c>
      <c r="U10675">
        <v>1</v>
      </c>
      <c r="W10675">
        <v>1</v>
      </c>
    </row>
    <row r="10676" spans="1:23" x14ac:dyDescent="0.5">
      <c r="A10676" s="4">
        <v>43610</v>
      </c>
      <c r="B10676" s="14">
        <v>0.46664351851851849</v>
      </c>
      <c r="C10676">
        <v>1</v>
      </c>
      <c r="D10676" t="s">
        <v>651</v>
      </c>
      <c r="E10676">
        <v>39</v>
      </c>
      <c r="F10676" t="s">
        <v>642</v>
      </c>
      <c r="U10676">
        <v>1</v>
      </c>
      <c r="W10676">
        <v>1</v>
      </c>
    </row>
    <row r="10677" spans="1:23" x14ac:dyDescent="0.5">
      <c r="A10677" s="4">
        <v>43610</v>
      </c>
      <c r="B10677" s="14">
        <v>0.47215277777777781</v>
      </c>
      <c r="C10677">
        <v>1</v>
      </c>
      <c r="D10677" t="s">
        <v>640</v>
      </c>
      <c r="E10677">
        <v>44</v>
      </c>
      <c r="F10677" t="s">
        <v>641</v>
      </c>
    </row>
    <row r="10678" spans="1:23" x14ac:dyDescent="0.5">
      <c r="A10678" s="4">
        <v>43610</v>
      </c>
      <c r="B10678" s="14">
        <v>0.56473379629629628</v>
      </c>
      <c r="C10678">
        <v>1</v>
      </c>
      <c r="D10678" t="s">
        <v>640</v>
      </c>
      <c r="E10678">
        <v>43</v>
      </c>
      <c r="F10678" t="s">
        <v>641</v>
      </c>
    </row>
    <row r="10679" spans="1:23" x14ac:dyDescent="0.5">
      <c r="A10679" s="4">
        <v>43610</v>
      </c>
      <c r="B10679" s="14">
        <v>0.56475694444444446</v>
      </c>
      <c r="C10679">
        <v>1</v>
      </c>
      <c r="D10679" t="s">
        <v>640</v>
      </c>
      <c r="E10679">
        <v>38</v>
      </c>
      <c r="F10679" t="s">
        <v>641</v>
      </c>
    </row>
    <row r="10680" spans="1:23" x14ac:dyDescent="0.5">
      <c r="A10680" s="4">
        <v>43610</v>
      </c>
      <c r="B10680" s="14">
        <v>0.5647685185185185</v>
      </c>
      <c r="C10680">
        <v>1</v>
      </c>
      <c r="D10680" t="s">
        <v>640</v>
      </c>
      <c r="E10680">
        <v>52</v>
      </c>
      <c r="F10680" t="s">
        <v>641</v>
      </c>
    </row>
    <row r="10681" spans="1:23" x14ac:dyDescent="0.5">
      <c r="A10681" s="4">
        <v>43610</v>
      </c>
      <c r="B10681" s="14">
        <v>0.56478009259259265</v>
      </c>
      <c r="C10681">
        <v>1</v>
      </c>
      <c r="D10681" t="s">
        <v>640</v>
      </c>
      <c r="E10681">
        <v>45</v>
      </c>
      <c r="F10681" t="s">
        <v>641</v>
      </c>
    </row>
    <row r="10682" spans="1:23" x14ac:dyDescent="0.5">
      <c r="A10682" s="4">
        <v>43610</v>
      </c>
      <c r="B10682" s="14">
        <v>0.56479166666666669</v>
      </c>
      <c r="C10682">
        <v>1</v>
      </c>
      <c r="D10682" t="s">
        <v>640</v>
      </c>
      <c r="E10682">
        <v>51</v>
      </c>
      <c r="F10682" t="s">
        <v>641</v>
      </c>
    </row>
    <row r="10683" spans="1:23" x14ac:dyDescent="0.5">
      <c r="A10683" s="4">
        <v>43610</v>
      </c>
      <c r="B10683" s="14">
        <v>0.56480324074074073</v>
      </c>
      <c r="C10683">
        <v>1</v>
      </c>
      <c r="D10683" t="s">
        <v>640</v>
      </c>
      <c r="E10683">
        <v>49</v>
      </c>
      <c r="F10683" t="s">
        <v>641</v>
      </c>
    </row>
    <row r="10684" spans="1:23" x14ac:dyDescent="0.5">
      <c r="A10684" s="4">
        <v>43610</v>
      </c>
      <c r="B10684" s="14">
        <v>0.56481481481481477</v>
      </c>
      <c r="C10684">
        <v>1</v>
      </c>
      <c r="D10684" t="s">
        <v>640</v>
      </c>
      <c r="E10684">
        <v>46</v>
      </c>
      <c r="F10684" t="s">
        <v>641</v>
      </c>
    </row>
    <row r="10685" spans="1:23" x14ac:dyDescent="0.5">
      <c r="A10685" s="4">
        <v>43610</v>
      </c>
      <c r="B10685" s="14">
        <v>0.56483796296296296</v>
      </c>
      <c r="C10685">
        <v>1</v>
      </c>
      <c r="D10685" t="s">
        <v>640</v>
      </c>
      <c r="E10685">
        <v>51</v>
      </c>
      <c r="F10685" t="s">
        <v>641</v>
      </c>
    </row>
    <row r="10686" spans="1:23" x14ac:dyDescent="0.5">
      <c r="A10686" s="4">
        <v>43610</v>
      </c>
      <c r="B10686" s="14">
        <v>0.56484953703703711</v>
      </c>
      <c r="C10686">
        <v>1</v>
      </c>
      <c r="D10686" t="s">
        <v>640</v>
      </c>
      <c r="E10686">
        <v>51</v>
      </c>
      <c r="F10686" t="s">
        <v>641</v>
      </c>
    </row>
    <row r="10687" spans="1:23" x14ac:dyDescent="0.5">
      <c r="A10687" s="4">
        <v>43610</v>
      </c>
      <c r="B10687" s="14">
        <v>0.56486111111111115</v>
      </c>
      <c r="C10687">
        <v>1</v>
      </c>
      <c r="D10687" t="s">
        <v>640</v>
      </c>
      <c r="E10687">
        <v>46</v>
      </c>
      <c r="F10687" t="s">
        <v>641</v>
      </c>
    </row>
    <row r="10688" spans="1:23" x14ac:dyDescent="0.5">
      <c r="A10688" s="4">
        <v>43610</v>
      </c>
      <c r="B10688" s="14">
        <v>0.56488425925925922</v>
      </c>
      <c r="C10688">
        <v>1</v>
      </c>
      <c r="D10688" t="s">
        <v>640</v>
      </c>
      <c r="E10688">
        <v>42</v>
      </c>
      <c r="F10688" t="s">
        <v>641</v>
      </c>
    </row>
    <row r="10689" spans="1:6" x14ac:dyDescent="0.5">
      <c r="A10689" s="4">
        <v>43610</v>
      </c>
      <c r="B10689" s="14">
        <v>0.56490740740740741</v>
      </c>
      <c r="C10689">
        <v>1</v>
      </c>
      <c r="D10689" t="s">
        <v>640</v>
      </c>
      <c r="E10689">
        <v>43</v>
      </c>
      <c r="F10689" t="s">
        <v>641</v>
      </c>
    </row>
    <row r="10690" spans="1:6" x14ac:dyDescent="0.5">
      <c r="A10690" s="4">
        <v>43610</v>
      </c>
      <c r="B10690" s="14">
        <v>0.6607291666666667</v>
      </c>
      <c r="C10690">
        <v>1</v>
      </c>
      <c r="D10690" t="s">
        <v>640</v>
      </c>
      <c r="E10690">
        <v>45</v>
      </c>
      <c r="F10690" t="s">
        <v>641</v>
      </c>
    </row>
    <row r="10691" spans="1:6" x14ac:dyDescent="0.5">
      <c r="A10691" s="4">
        <v>43610</v>
      </c>
      <c r="B10691" s="14">
        <v>0.66075231481481478</v>
      </c>
      <c r="C10691">
        <v>1</v>
      </c>
      <c r="D10691" t="s">
        <v>640</v>
      </c>
      <c r="E10691">
        <v>41</v>
      </c>
      <c r="F10691" t="s">
        <v>641</v>
      </c>
    </row>
    <row r="10692" spans="1:6" x14ac:dyDescent="0.5">
      <c r="A10692" s="4">
        <v>43610</v>
      </c>
      <c r="B10692" s="14">
        <v>0.66076388888888882</v>
      </c>
      <c r="C10692">
        <v>1</v>
      </c>
      <c r="D10692" t="s">
        <v>640</v>
      </c>
      <c r="E10692">
        <v>42</v>
      </c>
      <c r="F10692" t="s">
        <v>641</v>
      </c>
    </row>
    <row r="10693" spans="1:6" x14ac:dyDescent="0.5">
      <c r="A10693" s="4">
        <v>43610</v>
      </c>
      <c r="B10693" s="14">
        <v>0.66078703703703701</v>
      </c>
      <c r="C10693">
        <v>1</v>
      </c>
      <c r="D10693" t="s">
        <v>640</v>
      </c>
      <c r="E10693">
        <v>46</v>
      </c>
      <c r="F10693" t="s">
        <v>641</v>
      </c>
    </row>
    <row r="10694" spans="1:6" x14ac:dyDescent="0.5">
      <c r="A10694" s="4">
        <v>43610</v>
      </c>
      <c r="B10694" s="14">
        <v>0.66083333333333327</v>
      </c>
      <c r="C10694">
        <v>1</v>
      </c>
      <c r="D10694" t="s">
        <v>640</v>
      </c>
      <c r="E10694">
        <v>45</v>
      </c>
      <c r="F10694" t="s">
        <v>641</v>
      </c>
    </row>
    <row r="10695" spans="1:6" x14ac:dyDescent="0.5">
      <c r="A10695" s="4">
        <v>43610</v>
      </c>
      <c r="B10695" s="14">
        <v>0.66084490740740742</v>
      </c>
      <c r="C10695">
        <v>1</v>
      </c>
      <c r="D10695" t="s">
        <v>640</v>
      </c>
      <c r="E10695">
        <v>42</v>
      </c>
      <c r="F10695" t="s">
        <v>641</v>
      </c>
    </row>
    <row r="10696" spans="1:6" x14ac:dyDescent="0.5">
      <c r="A10696" s="4">
        <v>43610</v>
      </c>
      <c r="B10696" s="14">
        <v>0.66085648148148146</v>
      </c>
      <c r="C10696">
        <v>1</v>
      </c>
      <c r="D10696" t="s">
        <v>640</v>
      </c>
      <c r="E10696">
        <v>49</v>
      </c>
      <c r="F10696" t="s">
        <v>641</v>
      </c>
    </row>
    <row r="10697" spans="1:6" x14ac:dyDescent="0.5">
      <c r="A10697" s="4">
        <v>43610</v>
      </c>
      <c r="B10697" s="14">
        <v>0.66086805555555561</v>
      </c>
      <c r="C10697">
        <v>1</v>
      </c>
      <c r="D10697" t="s">
        <v>640</v>
      </c>
      <c r="E10697">
        <v>48</v>
      </c>
      <c r="F10697" t="s">
        <v>641</v>
      </c>
    </row>
    <row r="10698" spans="1:6" x14ac:dyDescent="0.5">
      <c r="A10698" s="4">
        <v>43610</v>
      </c>
      <c r="B10698" s="14">
        <v>0.66087962962962965</v>
      </c>
      <c r="C10698">
        <v>1</v>
      </c>
      <c r="D10698" t="s">
        <v>640</v>
      </c>
      <c r="E10698">
        <v>41</v>
      </c>
      <c r="F10698" t="s">
        <v>641</v>
      </c>
    </row>
    <row r="10699" spans="1:6" x14ac:dyDescent="0.5">
      <c r="A10699" s="4">
        <v>43610</v>
      </c>
      <c r="B10699" s="14">
        <v>0.66089120370370369</v>
      </c>
      <c r="C10699">
        <v>1</v>
      </c>
      <c r="D10699" t="s">
        <v>640</v>
      </c>
      <c r="E10699">
        <v>54</v>
      </c>
      <c r="F10699" t="s">
        <v>641</v>
      </c>
    </row>
    <row r="10700" spans="1:6" x14ac:dyDescent="0.5">
      <c r="A10700" s="4">
        <v>43610</v>
      </c>
      <c r="B10700" s="14">
        <v>0.66090277777777773</v>
      </c>
      <c r="C10700">
        <v>1</v>
      </c>
      <c r="D10700" t="s">
        <v>640</v>
      </c>
      <c r="E10700">
        <v>45</v>
      </c>
      <c r="F10700" t="s">
        <v>641</v>
      </c>
    </row>
    <row r="10701" spans="1:6" x14ac:dyDescent="0.5">
      <c r="A10701" s="4">
        <v>43610</v>
      </c>
      <c r="B10701" s="14">
        <v>0.66091435185185188</v>
      </c>
      <c r="C10701">
        <v>1</v>
      </c>
      <c r="D10701" t="s">
        <v>640</v>
      </c>
      <c r="E10701">
        <v>42</v>
      </c>
      <c r="F10701" t="s">
        <v>641</v>
      </c>
    </row>
    <row r="10702" spans="1:6" x14ac:dyDescent="0.5">
      <c r="A10702" s="4">
        <v>43610</v>
      </c>
      <c r="B10702" s="14">
        <v>0.66092592592592592</v>
      </c>
      <c r="C10702">
        <v>1</v>
      </c>
      <c r="D10702" t="s">
        <v>640</v>
      </c>
      <c r="E10702">
        <v>42</v>
      </c>
      <c r="F10702" t="s">
        <v>641</v>
      </c>
    </row>
    <row r="10703" spans="1:6" x14ac:dyDescent="0.5">
      <c r="A10703" s="4">
        <v>43610</v>
      </c>
      <c r="B10703" s="14">
        <v>0.66093750000000007</v>
      </c>
      <c r="C10703">
        <v>1</v>
      </c>
      <c r="D10703" t="s">
        <v>640</v>
      </c>
      <c r="E10703">
        <v>41</v>
      </c>
      <c r="F10703" t="s">
        <v>641</v>
      </c>
    </row>
    <row r="10704" spans="1:6" x14ac:dyDescent="0.5">
      <c r="A10704" s="4">
        <v>43610</v>
      </c>
      <c r="B10704" s="14">
        <v>0.66094907407407411</v>
      </c>
      <c r="C10704">
        <v>1</v>
      </c>
      <c r="D10704" t="s">
        <v>640</v>
      </c>
      <c r="E10704">
        <v>51</v>
      </c>
      <c r="F10704" t="s">
        <v>641</v>
      </c>
    </row>
    <row r="10705" spans="1:6" x14ac:dyDescent="0.5">
      <c r="A10705" s="4">
        <v>43610</v>
      </c>
      <c r="B10705" s="14">
        <v>0.66096064814814814</v>
      </c>
      <c r="C10705">
        <v>1</v>
      </c>
      <c r="D10705" t="s">
        <v>640</v>
      </c>
      <c r="E10705">
        <v>52</v>
      </c>
      <c r="F10705" t="s">
        <v>641</v>
      </c>
    </row>
    <row r="10706" spans="1:6" x14ac:dyDescent="0.5">
      <c r="A10706" s="4">
        <v>43610</v>
      </c>
      <c r="B10706" s="14">
        <v>0.66097222222222218</v>
      </c>
      <c r="C10706">
        <v>1</v>
      </c>
      <c r="D10706" t="s">
        <v>640</v>
      </c>
      <c r="E10706">
        <v>46</v>
      </c>
      <c r="F10706" t="s">
        <v>641</v>
      </c>
    </row>
    <row r="10707" spans="1:6" x14ac:dyDescent="0.5">
      <c r="A10707" s="4">
        <v>43610</v>
      </c>
      <c r="B10707" s="14">
        <v>0.66098379629629633</v>
      </c>
      <c r="C10707">
        <v>1</v>
      </c>
      <c r="D10707" t="s">
        <v>640</v>
      </c>
      <c r="E10707">
        <v>54</v>
      </c>
      <c r="F10707" t="s">
        <v>641</v>
      </c>
    </row>
    <row r="10708" spans="1:6" x14ac:dyDescent="0.5">
      <c r="A10708" s="4">
        <v>43610</v>
      </c>
      <c r="B10708" s="14">
        <v>0.66099537037037037</v>
      </c>
      <c r="C10708">
        <v>1</v>
      </c>
      <c r="D10708" t="s">
        <v>640</v>
      </c>
      <c r="E10708">
        <v>46</v>
      </c>
      <c r="F10708" t="s">
        <v>641</v>
      </c>
    </row>
    <row r="10709" spans="1:6" x14ac:dyDescent="0.5">
      <c r="A10709" s="4">
        <v>43610</v>
      </c>
      <c r="B10709" s="14">
        <v>0.66100694444444441</v>
      </c>
      <c r="C10709">
        <v>1</v>
      </c>
      <c r="D10709" t="s">
        <v>640</v>
      </c>
      <c r="E10709">
        <v>47</v>
      </c>
      <c r="F10709" t="s">
        <v>641</v>
      </c>
    </row>
    <row r="10710" spans="1:6" x14ac:dyDescent="0.5">
      <c r="A10710" s="4">
        <v>43610</v>
      </c>
      <c r="B10710" s="14">
        <v>0.66101851851851856</v>
      </c>
      <c r="C10710">
        <v>1</v>
      </c>
      <c r="D10710" t="s">
        <v>640</v>
      </c>
      <c r="E10710">
        <v>50</v>
      </c>
      <c r="F10710" t="s">
        <v>641</v>
      </c>
    </row>
    <row r="10711" spans="1:6" x14ac:dyDescent="0.5">
      <c r="A10711" s="4">
        <v>43610</v>
      </c>
      <c r="B10711" s="14">
        <v>0.66104166666666664</v>
      </c>
      <c r="C10711">
        <v>1</v>
      </c>
      <c r="D10711" t="s">
        <v>640</v>
      </c>
      <c r="E10711">
        <v>50</v>
      </c>
      <c r="F10711" t="s">
        <v>641</v>
      </c>
    </row>
    <row r="10712" spans="1:6" x14ac:dyDescent="0.5">
      <c r="A10712" s="4">
        <v>43610</v>
      </c>
      <c r="B10712" s="14">
        <v>0.66105324074074068</v>
      </c>
      <c r="C10712">
        <v>1</v>
      </c>
      <c r="D10712" t="s">
        <v>640</v>
      </c>
      <c r="E10712">
        <v>38</v>
      </c>
      <c r="F10712" t="s">
        <v>641</v>
      </c>
    </row>
    <row r="10713" spans="1:6" x14ac:dyDescent="0.5">
      <c r="A10713" s="4">
        <v>43610</v>
      </c>
      <c r="B10713" s="14">
        <v>0.66106481481481483</v>
      </c>
      <c r="C10713">
        <v>1</v>
      </c>
      <c r="D10713" t="s">
        <v>640</v>
      </c>
      <c r="E10713">
        <v>42</v>
      </c>
      <c r="F10713" t="s">
        <v>641</v>
      </c>
    </row>
    <row r="10714" spans="1:6" x14ac:dyDescent="0.5">
      <c r="A10714" s="4">
        <v>43610</v>
      </c>
      <c r="B10714" s="14">
        <v>0.66108796296296302</v>
      </c>
      <c r="C10714">
        <v>1</v>
      </c>
      <c r="D10714" t="s">
        <v>640</v>
      </c>
      <c r="E10714">
        <v>44</v>
      </c>
      <c r="F10714" t="s">
        <v>641</v>
      </c>
    </row>
    <row r="10715" spans="1:6" x14ac:dyDescent="0.5">
      <c r="A10715" s="4">
        <v>43610</v>
      </c>
      <c r="B10715" s="14">
        <v>0.66109953703703705</v>
      </c>
      <c r="C10715">
        <v>1</v>
      </c>
      <c r="D10715" t="s">
        <v>640</v>
      </c>
      <c r="E10715">
        <v>44</v>
      </c>
      <c r="F10715" t="s">
        <v>641</v>
      </c>
    </row>
    <row r="10716" spans="1:6" x14ac:dyDescent="0.5">
      <c r="A10716" s="4">
        <v>43610</v>
      </c>
      <c r="B10716" s="14">
        <v>0.66111111111111109</v>
      </c>
      <c r="C10716">
        <v>1</v>
      </c>
      <c r="D10716" t="s">
        <v>640</v>
      </c>
      <c r="E10716">
        <v>39</v>
      </c>
      <c r="F10716" t="s">
        <v>641</v>
      </c>
    </row>
    <row r="10717" spans="1:6" x14ac:dyDescent="0.5">
      <c r="A10717" s="4">
        <v>43610</v>
      </c>
      <c r="B10717" s="14">
        <v>0.66115740740740747</v>
      </c>
      <c r="C10717">
        <v>1</v>
      </c>
      <c r="D10717" t="s">
        <v>640</v>
      </c>
      <c r="E10717">
        <v>44</v>
      </c>
      <c r="F10717" t="s">
        <v>641</v>
      </c>
    </row>
    <row r="10718" spans="1:6" x14ac:dyDescent="0.5">
      <c r="A10718" s="4">
        <v>43610</v>
      </c>
      <c r="B10718" s="14">
        <v>0.66116898148148151</v>
      </c>
      <c r="C10718">
        <v>1</v>
      </c>
      <c r="D10718" t="s">
        <v>640</v>
      </c>
      <c r="E10718">
        <v>44</v>
      </c>
      <c r="F10718" t="s">
        <v>641</v>
      </c>
    </row>
    <row r="10719" spans="1:6" x14ac:dyDescent="0.5">
      <c r="A10719" s="4">
        <v>43610</v>
      </c>
      <c r="B10719" s="14">
        <v>0.66120370370370374</v>
      </c>
      <c r="C10719">
        <v>1</v>
      </c>
      <c r="D10719" t="s">
        <v>640</v>
      </c>
      <c r="E10719">
        <v>40</v>
      </c>
      <c r="F10719" t="s">
        <v>641</v>
      </c>
    </row>
    <row r="10720" spans="1:6" x14ac:dyDescent="0.5">
      <c r="A10720" s="4">
        <v>43610</v>
      </c>
      <c r="B10720" s="14">
        <v>0.66138888888888892</v>
      </c>
      <c r="C10720">
        <v>1</v>
      </c>
      <c r="D10720" t="s">
        <v>640</v>
      </c>
      <c r="E10720">
        <v>38</v>
      </c>
      <c r="F10720" t="s">
        <v>641</v>
      </c>
    </row>
    <row r="10721" spans="1:6" x14ac:dyDescent="0.5">
      <c r="A10721" s="4">
        <v>43610</v>
      </c>
      <c r="B10721" s="14">
        <v>0.66153935185185186</v>
      </c>
      <c r="C10721">
        <v>1</v>
      </c>
      <c r="D10721" t="s">
        <v>640</v>
      </c>
      <c r="E10721">
        <v>38</v>
      </c>
      <c r="F10721" t="s">
        <v>641</v>
      </c>
    </row>
    <row r="10722" spans="1:6" x14ac:dyDescent="0.5">
      <c r="A10722" s="4">
        <v>43610</v>
      </c>
      <c r="B10722" s="14">
        <v>0.78975694444444444</v>
      </c>
      <c r="C10722">
        <v>1</v>
      </c>
      <c r="D10722" t="s">
        <v>640</v>
      </c>
      <c r="E10722">
        <v>38</v>
      </c>
      <c r="F10722" t="s">
        <v>641</v>
      </c>
    </row>
    <row r="10723" spans="1:6" x14ac:dyDescent="0.5">
      <c r="A10723" s="4">
        <v>43610</v>
      </c>
      <c r="B10723" s="14">
        <v>0.8019560185185185</v>
      </c>
      <c r="C10723">
        <v>1</v>
      </c>
      <c r="D10723" t="s">
        <v>640</v>
      </c>
      <c r="E10723">
        <v>53</v>
      </c>
      <c r="F10723" t="s">
        <v>641</v>
      </c>
    </row>
    <row r="10724" spans="1:6" x14ac:dyDescent="0.5">
      <c r="A10724" s="4">
        <v>43610</v>
      </c>
      <c r="B10724" s="14">
        <v>0.80199074074074073</v>
      </c>
      <c r="C10724">
        <v>1</v>
      </c>
      <c r="D10724" t="s">
        <v>640</v>
      </c>
      <c r="E10724">
        <v>39</v>
      </c>
      <c r="F10724" t="s">
        <v>641</v>
      </c>
    </row>
    <row r="10725" spans="1:6" x14ac:dyDescent="0.5">
      <c r="A10725" s="4">
        <v>43610</v>
      </c>
      <c r="B10725" s="14">
        <v>0.80206018518518529</v>
      </c>
      <c r="C10725">
        <v>1</v>
      </c>
      <c r="D10725" t="s">
        <v>640</v>
      </c>
      <c r="E10725">
        <v>39</v>
      </c>
      <c r="F10725" t="s">
        <v>641</v>
      </c>
    </row>
    <row r="10726" spans="1:6" x14ac:dyDescent="0.5">
      <c r="A10726" s="4">
        <v>43610</v>
      </c>
      <c r="B10726" s="14">
        <v>0.80208333333333337</v>
      </c>
      <c r="C10726">
        <v>1</v>
      </c>
      <c r="D10726" t="s">
        <v>640</v>
      </c>
      <c r="E10726">
        <v>47</v>
      </c>
      <c r="F10726" t="s">
        <v>641</v>
      </c>
    </row>
    <row r="10727" spans="1:6" x14ac:dyDescent="0.5">
      <c r="A10727" s="4">
        <v>43610</v>
      </c>
      <c r="B10727" s="14">
        <v>0.80212962962962964</v>
      </c>
      <c r="C10727">
        <v>1</v>
      </c>
      <c r="D10727" t="s">
        <v>640</v>
      </c>
      <c r="E10727">
        <v>43</v>
      </c>
      <c r="F10727" t="s">
        <v>641</v>
      </c>
    </row>
    <row r="10728" spans="1:6" x14ac:dyDescent="0.5">
      <c r="A10728" s="4">
        <v>43610</v>
      </c>
      <c r="B10728" s="14">
        <v>0.80214120370370379</v>
      </c>
      <c r="C10728">
        <v>1</v>
      </c>
      <c r="D10728" t="s">
        <v>640</v>
      </c>
      <c r="E10728">
        <v>49</v>
      </c>
      <c r="F10728" t="s">
        <v>641</v>
      </c>
    </row>
    <row r="10729" spans="1:6" x14ac:dyDescent="0.5">
      <c r="A10729" s="4">
        <v>43610</v>
      </c>
      <c r="B10729" s="14">
        <v>0.80215277777777771</v>
      </c>
      <c r="C10729">
        <v>1</v>
      </c>
      <c r="D10729" t="s">
        <v>640</v>
      </c>
      <c r="E10729">
        <v>47</v>
      </c>
      <c r="F10729" t="s">
        <v>641</v>
      </c>
    </row>
    <row r="10730" spans="1:6" x14ac:dyDescent="0.5">
      <c r="A10730" s="4">
        <v>43610</v>
      </c>
      <c r="B10730" s="14">
        <v>0.80216435185185186</v>
      </c>
      <c r="C10730">
        <v>1</v>
      </c>
      <c r="D10730" t="s">
        <v>640</v>
      </c>
      <c r="E10730">
        <v>41</v>
      </c>
      <c r="F10730" t="s">
        <v>641</v>
      </c>
    </row>
    <row r="10731" spans="1:6" x14ac:dyDescent="0.5">
      <c r="A10731" s="4">
        <v>43610</v>
      </c>
      <c r="B10731" s="14">
        <v>0.8021759259259259</v>
      </c>
      <c r="C10731">
        <v>1</v>
      </c>
      <c r="D10731" t="s">
        <v>640</v>
      </c>
      <c r="E10731">
        <v>48</v>
      </c>
      <c r="F10731" t="s">
        <v>641</v>
      </c>
    </row>
    <row r="10732" spans="1:6" x14ac:dyDescent="0.5">
      <c r="A10732" s="4">
        <v>43610</v>
      </c>
      <c r="B10732" s="14">
        <v>0.80219907407407398</v>
      </c>
      <c r="C10732">
        <v>1</v>
      </c>
      <c r="D10732" t="s">
        <v>640</v>
      </c>
      <c r="E10732">
        <v>42</v>
      </c>
      <c r="F10732" t="s">
        <v>641</v>
      </c>
    </row>
    <row r="10733" spans="1:6" x14ac:dyDescent="0.5">
      <c r="A10733" s="4">
        <v>43610</v>
      </c>
      <c r="B10733" s="14">
        <v>0.80221064814814813</v>
      </c>
      <c r="C10733">
        <v>1</v>
      </c>
      <c r="D10733" t="s">
        <v>640</v>
      </c>
      <c r="E10733">
        <v>46</v>
      </c>
      <c r="F10733" t="s">
        <v>641</v>
      </c>
    </row>
    <row r="10734" spans="1:6" x14ac:dyDescent="0.5">
      <c r="A10734" s="4">
        <v>43610</v>
      </c>
      <c r="B10734" s="14">
        <v>0.80222222222222228</v>
      </c>
      <c r="C10734">
        <v>1</v>
      </c>
      <c r="D10734" t="s">
        <v>640</v>
      </c>
      <c r="E10734">
        <v>46</v>
      </c>
      <c r="F10734" t="s">
        <v>641</v>
      </c>
    </row>
    <row r="10735" spans="1:6" x14ac:dyDescent="0.5">
      <c r="A10735" s="4">
        <v>43610</v>
      </c>
      <c r="B10735" s="14">
        <v>0.80223379629629632</v>
      </c>
      <c r="C10735">
        <v>1</v>
      </c>
      <c r="D10735" t="s">
        <v>640</v>
      </c>
      <c r="E10735">
        <v>44</v>
      </c>
      <c r="F10735" t="s">
        <v>641</v>
      </c>
    </row>
    <row r="10736" spans="1:6" x14ac:dyDescent="0.5">
      <c r="A10736" s="4">
        <v>43610</v>
      </c>
      <c r="B10736" s="14">
        <v>0.80224537037037036</v>
      </c>
      <c r="C10736">
        <v>1</v>
      </c>
      <c r="D10736" t="s">
        <v>640</v>
      </c>
      <c r="E10736">
        <v>42</v>
      </c>
      <c r="F10736" t="s">
        <v>641</v>
      </c>
    </row>
    <row r="10737" spans="1:6" x14ac:dyDescent="0.5">
      <c r="A10737" s="4">
        <v>43610</v>
      </c>
      <c r="B10737" s="14">
        <v>0.8022569444444444</v>
      </c>
      <c r="C10737">
        <v>1</v>
      </c>
      <c r="D10737" t="s">
        <v>640</v>
      </c>
      <c r="E10737">
        <v>48</v>
      </c>
      <c r="F10737" t="s">
        <v>641</v>
      </c>
    </row>
    <row r="10738" spans="1:6" x14ac:dyDescent="0.5">
      <c r="A10738" s="4">
        <v>43610</v>
      </c>
      <c r="B10738" s="14">
        <v>0.8022800925925927</v>
      </c>
      <c r="C10738">
        <v>1</v>
      </c>
      <c r="D10738" t="s">
        <v>640</v>
      </c>
      <c r="E10738">
        <v>38</v>
      </c>
      <c r="F10738" t="s">
        <v>641</v>
      </c>
    </row>
    <row r="10739" spans="1:6" x14ac:dyDescent="0.5">
      <c r="A10739" s="4">
        <v>43610</v>
      </c>
      <c r="B10739" s="14">
        <v>0.80230324074074078</v>
      </c>
      <c r="C10739">
        <v>1</v>
      </c>
      <c r="D10739" t="s">
        <v>640</v>
      </c>
      <c r="E10739">
        <v>43</v>
      </c>
      <c r="F10739" t="s">
        <v>641</v>
      </c>
    </row>
    <row r="10740" spans="1:6" x14ac:dyDescent="0.5">
      <c r="A10740" s="4">
        <v>43610</v>
      </c>
      <c r="B10740" s="14">
        <v>0.80231481481481481</v>
      </c>
      <c r="C10740">
        <v>1</v>
      </c>
      <c r="D10740" t="s">
        <v>640</v>
      </c>
      <c r="E10740">
        <v>46</v>
      </c>
      <c r="F10740" t="s">
        <v>641</v>
      </c>
    </row>
    <row r="10741" spans="1:6" x14ac:dyDescent="0.5">
      <c r="A10741" s="4">
        <v>43610</v>
      </c>
      <c r="B10741" s="14">
        <v>0.80241898148148139</v>
      </c>
      <c r="C10741">
        <v>1</v>
      </c>
      <c r="D10741" t="s">
        <v>640</v>
      </c>
      <c r="E10741">
        <v>53</v>
      </c>
      <c r="F10741" t="s">
        <v>641</v>
      </c>
    </row>
    <row r="10742" spans="1:6" x14ac:dyDescent="0.5">
      <c r="A10742" s="4">
        <v>43610</v>
      </c>
      <c r="B10742" s="14">
        <v>0.8024768518518518</v>
      </c>
      <c r="C10742">
        <v>1</v>
      </c>
      <c r="D10742" t="s">
        <v>640</v>
      </c>
      <c r="E10742">
        <v>39</v>
      </c>
      <c r="F10742" t="s">
        <v>641</v>
      </c>
    </row>
    <row r="10743" spans="1:6" x14ac:dyDescent="0.5">
      <c r="A10743" s="4">
        <v>43610</v>
      </c>
      <c r="B10743" s="14">
        <v>0.80251157407407403</v>
      </c>
      <c r="C10743">
        <v>1</v>
      </c>
      <c r="D10743" t="s">
        <v>640</v>
      </c>
      <c r="E10743">
        <v>45</v>
      </c>
      <c r="F10743" t="s">
        <v>641</v>
      </c>
    </row>
    <row r="10744" spans="1:6" x14ac:dyDescent="0.5">
      <c r="A10744" s="4">
        <v>43610</v>
      </c>
      <c r="B10744" s="14">
        <v>0.80259259259259252</v>
      </c>
      <c r="C10744">
        <v>1</v>
      </c>
      <c r="D10744" t="s">
        <v>640</v>
      </c>
      <c r="E10744">
        <v>42</v>
      </c>
      <c r="F10744" t="s">
        <v>641</v>
      </c>
    </row>
    <row r="10745" spans="1:6" x14ac:dyDescent="0.5">
      <c r="A10745" s="4">
        <v>43610</v>
      </c>
      <c r="B10745" s="14">
        <v>0.87715277777777778</v>
      </c>
      <c r="C10745">
        <v>1</v>
      </c>
      <c r="D10745" t="s">
        <v>640</v>
      </c>
      <c r="E10745">
        <v>42</v>
      </c>
      <c r="F10745" t="s">
        <v>641</v>
      </c>
    </row>
    <row r="10746" spans="1:6" x14ac:dyDescent="0.5">
      <c r="A10746" s="4">
        <v>43610</v>
      </c>
      <c r="B10746" s="14">
        <v>0.87716435185185182</v>
      </c>
      <c r="C10746">
        <v>1</v>
      </c>
      <c r="D10746" t="s">
        <v>640</v>
      </c>
      <c r="E10746">
        <v>47</v>
      </c>
      <c r="F10746" t="s">
        <v>641</v>
      </c>
    </row>
    <row r="10747" spans="1:6" x14ac:dyDescent="0.5">
      <c r="A10747" s="4">
        <v>43610</v>
      </c>
      <c r="B10747" s="14">
        <v>0.87717592592592597</v>
      </c>
      <c r="C10747">
        <v>1</v>
      </c>
      <c r="D10747" t="s">
        <v>640</v>
      </c>
      <c r="E10747">
        <v>43</v>
      </c>
      <c r="F10747" t="s">
        <v>641</v>
      </c>
    </row>
    <row r="10748" spans="1:6" x14ac:dyDescent="0.5">
      <c r="A10748" s="4">
        <v>43610</v>
      </c>
      <c r="B10748" s="14">
        <v>0.8771874999999999</v>
      </c>
      <c r="C10748">
        <v>1</v>
      </c>
      <c r="D10748" t="s">
        <v>640</v>
      </c>
      <c r="E10748">
        <v>44</v>
      </c>
      <c r="F10748" t="s">
        <v>641</v>
      </c>
    </row>
    <row r="10749" spans="1:6" x14ac:dyDescent="0.5">
      <c r="A10749" s="4">
        <v>43610</v>
      </c>
      <c r="B10749" s="14">
        <v>0.87719907407407405</v>
      </c>
      <c r="C10749">
        <v>1</v>
      </c>
      <c r="D10749" t="s">
        <v>640</v>
      </c>
      <c r="E10749">
        <v>42</v>
      </c>
      <c r="F10749" t="s">
        <v>641</v>
      </c>
    </row>
    <row r="10750" spans="1:6" x14ac:dyDescent="0.5">
      <c r="A10750" s="4">
        <v>43610</v>
      </c>
      <c r="B10750" s="14">
        <v>0.87722222222222224</v>
      </c>
      <c r="C10750">
        <v>1</v>
      </c>
      <c r="D10750" t="s">
        <v>640</v>
      </c>
      <c r="E10750">
        <v>45</v>
      </c>
      <c r="F10750" t="s">
        <v>641</v>
      </c>
    </row>
    <row r="10751" spans="1:6" x14ac:dyDescent="0.5">
      <c r="A10751" s="4">
        <v>43610</v>
      </c>
      <c r="B10751" s="14">
        <v>0.87723379629629628</v>
      </c>
      <c r="C10751">
        <v>1</v>
      </c>
      <c r="D10751" t="s">
        <v>640</v>
      </c>
      <c r="E10751">
        <v>51</v>
      </c>
      <c r="F10751" t="s">
        <v>641</v>
      </c>
    </row>
    <row r="10752" spans="1:6" x14ac:dyDescent="0.5">
      <c r="A10752" s="4">
        <v>43610</v>
      </c>
      <c r="B10752" s="14">
        <v>0.87724537037037031</v>
      </c>
      <c r="C10752">
        <v>1</v>
      </c>
      <c r="D10752" t="s">
        <v>640</v>
      </c>
      <c r="E10752">
        <v>48</v>
      </c>
      <c r="F10752" t="s">
        <v>641</v>
      </c>
    </row>
    <row r="10753" spans="1:25" x14ac:dyDescent="0.5">
      <c r="A10753" s="4">
        <v>43610</v>
      </c>
      <c r="B10753" s="14">
        <v>0.87725694444444446</v>
      </c>
      <c r="C10753">
        <v>1</v>
      </c>
      <c r="D10753" t="s">
        <v>640</v>
      </c>
      <c r="E10753">
        <v>44</v>
      </c>
      <c r="F10753" t="s">
        <v>641</v>
      </c>
    </row>
    <row r="10754" spans="1:25" x14ac:dyDescent="0.5">
      <c r="A10754" s="4">
        <v>43610</v>
      </c>
      <c r="B10754" s="14">
        <v>0.87726851851851861</v>
      </c>
      <c r="C10754">
        <v>1</v>
      </c>
      <c r="D10754" t="s">
        <v>640</v>
      </c>
      <c r="E10754">
        <v>48</v>
      </c>
      <c r="F10754" t="s">
        <v>641</v>
      </c>
    </row>
    <row r="10755" spans="1:25" x14ac:dyDescent="0.5">
      <c r="A10755" s="4">
        <v>43610</v>
      </c>
      <c r="B10755" s="14">
        <v>0.87728009259259254</v>
      </c>
      <c r="C10755">
        <v>1</v>
      </c>
      <c r="D10755" t="s">
        <v>640</v>
      </c>
      <c r="E10755">
        <v>48</v>
      </c>
      <c r="F10755" t="s">
        <v>641</v>
      </c>
    </row>
    <row r="10756" spans="1:25" x14ac:dyDescent="0.5">
      <c r="A10756" s="4">
        <v>43610</v>
      </c>
      <c r="B10756" s="14">
        <v>0.87730324074074073</v>
      </c>
      <c r="C10756">
        <v>1</v>
      </c>
      <c r="D10756" t="s">
        <v>640</v>
      </c>
      <c r="E10756">
        <v>50</v>
      </c>
      <c r="F10756" t="s">
        <v>641</v>
      </c>
    </row>
    <row r="10757" spans="1:25" x14ac:dyDescent="0.5">
      <c r="A10757" s="4">
        <v>43610</v>
      </c>
      <c r="B10757" s="14">
        <v>0.87731481481481488</v>
      </c>
      <c r="C10757">
        <v>1</v>
      </c>
      <c r="D10757" t="s">
        <v>640</v>
      </c>
      <c r="E10757">
        <v>43</v>
      </c>
      <c r="F10757" t="s">
        <v>641</v>
      </c>
    </row>
    <row r="10758" spans="1:25" x14ac:dyDescent="0.5">
      <c r="A10758" s="4">
        <v>43610</v>
      </c>
      <c r="B10758" s="14">
        <v>0.87733796296296296</v>
      </c>
      <c r="C10758">
        <v>1</v>
      </c>
      <c r="D10758" t="s">
        <v>640</v>
      </c>
      <c r="E10758">
        <v>38</v>
      </c>
      <c r="F10758" t="s">
        <v>641</v>
      </c>
    </row>
    <row r="10759" spans="1:25" x14ac:dyDescent="0.5">
      <c r="A10759" s="4">
        <v>43610</v>
      </c>
      <c r="B10759" s="14">
        <v>0.87738425925925922</v>
      </c>
      <c r="C10759">
        <v>1</v>
      </c>
      <c r="D10759" t="s">
        <v>640</v>
      </c>
      <c r="E10759">
        <v>43</v>
      </c>
      <c r="F10759" t="s">
        <v>641</v>
      </c>
    </row>
    <row r="10760" spans="1:25" x14ac:dyDescent="0.5">
      <c r="A10760" s="4">
        <v>43610</v>
      </c>
      <c r="B10760" s="14">
        <v>0.87739583333333337</v>
      </c>
      <c r="C10760">
        <v>1</v>
      </c>
      <c r="D10760" t="s">
        <v>640</v>
      </c>
      <c r="E10760">
        <v>40</v>
      </c>
      <c r="F10760" t="s">
        <v>641</v>
      </c>
    </row>
    <row r="10761" spans="1:25" x14ac:dyDescent="0.5">
      <c r="A10761" s="4">
        <v>43610</v>
      </c>
      <c r="B10761" s="14">
        <v>0.89204861111111111</v>
      </c>
      <c r="C10761">
        <v>4</v>
      </c>
      <c r="D10761" t="s">
        <v>640</v>
      </c>
      <c r="E10761">
        <v>57</v>
      </c>
      <c r="F10761" t="s">
        <v>641</v>
      </c>
    </row>
    <row r="10762" spans="1:25" x14ac:dyDescent="0.5">
      <c r="A10762" s="4">
        <v>43610</v>
      </c>
      <c r="B10762" s="14">
        <v>0.89206018518518515</v>
      </c>
      <c r="C10762">
        <v>1</v>
      </c>
      <c r="D10762" t="s">
        <v>640</v>
      </c>
      <c r="E10762">
        <v>23</v>
      </c>
      <c r="F10762" t="s">
        <v>641</v>
      </c>
    </row>
    <row r="10763" spans="1:25" x14ac:dyDescent="0.5">
      <c r="A10763" s="4">
        <v>43610</v>
      </c>
      <c r="B10763" s="14">
        <v>0.93478009259259265</v>
      </c>
      <c r="C10763">
        <v>2</v>
      </c>
      <c r="D10763" t="s">
        <v>651</v>
      </c>
      <c r="E10763">
        <v>51</v>
      </c>
      <c r="F10763" t="s">
        <v>642</v>
      </c>
      <c r="K10763" t="s">
        <v>642</v>
      </c>
      <c r="L10763" s="14">
        <v>2.6620370370370372E-4</v>
      </c>
      <c r="M10763" s="14">
        <v>0.93504629629629632</v>
      </c>
      <c r="N10763">
        <v>1</v>
      </c>
      <c r="P10763" t="s">
        <v>687</v>
      </c>
      <c r="Q10763">
        <v>0.7</v>
      </c>
      <c r="R10763">
        <v>0.6</v>
      </c>
      <c r="S10763">
        <v>35</v>
      </c>
      <c r="T10763" t="s">
        <v>669</v>
      </c>
      <c r="U10763">
        <v>1</v>
      </c>
      <c r="V10763">
        <v>1</v>
      </c>
    </row>
    <row r="10764" spans="1:25" x14ac:dyDescent="0.5">
      <c r="A10764" s="4">
        <v>43610</v>
      </c>
      <c r="B10764" s="14">
        <v>0.94050925925925932</v>
      </c>
      <c r="C10764">
        <v>1</v>
      </c>
      <c r="D10764" t="s">
        <v>651</v>
      </c>
      <c r="E10764">
        <v>48</v>
      </c>
      <c r="F10764" t="s">
        <v>642</v>
      </c>
      <c r="U10764">
        <v>1</v>
      </c>
      <c r="W10764">
        <v>1</v>
      </c>
    </row>
    <row r="10765" spans="1:25" x14ac:dyDescent="0.5">
      <c r="A10765" s="4">
        <v>43610</v>
      </c>
      <c r="B10765" s="14">
        <v>0.94217592592592592</v>
      </c>
      <c r="C10765">
        <v>1</v>
      </c>
      <c r="D10765" t="s">
        <v>640</v>
      </c>
      <c r="E10765">
        <v>56</v>
      </c>
      <c r="F10765" t="s">
        <v>642</v>
      </c>
      <c r="U10765">
        <v>1</v>
      </c>
      <c r="W10765">
        <v>1</v>
      </c>
    </row>
    <row r="10766" spans="1:25" x14ac:dyDescent="0.5">
      <c r="A10766" s="4">
        <v>43610</v>
      </c>
      <c r="B10766" s="14">
        <v>0.95474537037037033</v>
      </c>
      <c r="C10766">
        <v>1</v>
      </c>
      <c r="D10766" t="s">
        <v>651</v>
      </c>
      <c r="E10766">
        <v>64</v>
      </c>
      <c r="F10766" t="s">
        <v>642</v>
      </c>
      <c r="U10766">
        <v>1</v>
      </c>
      <c r="W10766">
        <v>1</v>
      </c>
    </row>
    <row r="10767" spans="1:25" x14ac:dyDescent="0.5">
      <c r="A10767" s="4">
        <v>43610</v>
      </c>
      <c r="B10767" s="14">
        <v>0.96438657407407413</v>
      </c>
      <c r="C10767">
        <v>2</v>
      </c>
      <c r="D10767" t="s">
        <v>651</v>
      </c>
      <c r="E10767">
        <v>51</v>
      </c>
      <c r="F10767" t="s">
        <v>642</v>
      </c>
      <c r="T10767" t="s">
        <v>669</v>
      </c>
      <c r="U10767">
        <v>1</v>
      </c>
      <c r="W10767">
        <v>1</v>
      </c>
      <c r="Y10767" t="s">
        <v>740</v>
      </c>
    </row>
    <row r="10768" spans="1:25" x14ac:dyDescent="0.5">
      <c r="A10768" s="4">
        <v>43610</v>
      </c>
      <c r="B10768" s="14">
        <v>0.99760416666666663</v>
      </c>
      <c r="C10768">
        <v>1</v>
      </c>
      <c r="D10768" t="s">
        <v>640</v>
      </c>
      <c r="E10768">
        <v>38</v>
      </c>
      <c r="F10768" t="s">
        <v>641</v>
      </c>
    </row>
    <row r="10769" spans="1:25" x14ac:dyDescent="0.5">
      <c r="A10769" s="4">
        <v>43610</v>
      </c>
      <c r="B10769" s="14">
        <v>0.99914351851851846</v>
      </c>
      <c r="C10769">
        <v>2</v>
      </c>
      <c r="D10769" t="s">
        <v>651</v>
      </c>
      <c r="E10769">
        <v>42</v>
      </c>
      <c r="F10769" t="s">
        <v>642</v>
      </c>
      <c r="K10769" t="s">
        <v>642</v>
      </c>
      <c r="L10769" s="14">
        <v>2.6620370370370372E-4</v>
      </c>
      <c r="M10769" s="14">
        <v>0.99940972222222213</v>
      </c>
      <c r="N10769">
        <v>1</v>
      </c>
      <c r="P10769" t="s">
        <v>687</v>
      </c>
      <c r="Q10769">
        <v>0.3</v>
      </c>
      <c r="R10769">
        <v>0.6</v>
      </c>
      <c r="S10769">
        <v>15</v>
      </c>
      <c r="T10769" t="s">
        <v>660</v>
      </c>
      <c r="U10769">
        <v>1</v>
      </c>
      <c r="V10769">
        <v>1</v>
      </c>
      <c r="Y10769" t="s">
        <v>748</v>
      </c>
    </row>
    <row r="10770" spans="1:25" x14ac:dyDescent="0.5">
      <c r="A10770" s="4">
        <v>43610</v>
      </c>
      <c r="C10770">
        <v>2</v>
      </c>
      <c r="D10770" t="s">
        <v>595</v>
      </c>
      <c r="F10770" t="s">
        <v>595</v>
      </c>
      <c r="K10770" t="s">
        <v>642</v>
      </c>
      <c r="M10770" s="14">
        <v>0.99991898148148151</v>
      </c>
      <c r="N10770" t="s">
        <v>707</v>
      </c>
      <c r="P10770" t="s">
        <v>687</v>
      </c>
      <c r="T10770" t="s">
        <v>669</v>
      </c>
      <c r="U10770">
        <v>1</v>
      </c>
      <c r="X10770">
        <v>1</v>
      </c>
      <c r="Y10770" t="s">
        <v>732</v>
      </c>
    </row>
    <row r="10771" spans="1:25" x14ac:dyDescent="0.5">
      <c r="A10771" s="4">
        <v>43611</v>
      </c>
      <c r="B10771" s="14">
        <v>7.291666666666667E-4</v>
      </c>
      <c r="C10771">
        <v>2</v>
      </c>
      <c r="D10771" t="s">
        <v>651</v>
      </c>
      <c r="E10771">
        <v>39</v>
      </c>
      <c r="F10771" t="s">
        <v>642</v>
      </c>
      <c r="K10771" t="s">
        <v>642</v>
      </c>
      <c r="L10771" s="14">
        <v>2.6620370370370372E-4</v>
      </c>
      <c r="M10771" s="14">
        <v>9.9537037037037042E-4</v>
      </c>
      <c r="N10771">
        <v>1</v>
      </c>
      <c r="P10771" t="s">
        <v>687</v>
      </c>
      <c r="Q10771">
        <v>0.8</v>
      </c>
      <c r="R10771">
        <v>0.6</v>
      </c>
      <c r="S10771">
        <v>40</v>
      </c>
      <c r="T10771" t="s">
        <v>669</v>
      </c>
      <c r="U10771">
        <v>1</v>
      </c>
      <c r="V10771">
        <v>1</v>
      </c>
    </row>
    <row r="10772" spans="1:25" x14ac:dyDescent="0.5">
      <c r="A10772" s="4">
        <v>43611</v>
      </c>
      <c r="B10772" s="14">
        <v>1.5023148148148148E-2</v>
      </c>
      <c r="C10772">
        <v>1</v>
      </c>
      <c r="D10772" t="s">
        <v>651</v>
      </c>
      <c r="E10772">
        <v>48</v>
      </c>
      <c r="F10772" t="s">
        <v>642</v>
      </c>
      <c r="U10772">
        <v>1</v>
      </c>
      <c r="W10772">
        <v>1</v>
      </c>
    </row>
    <row r="10773" spans="1:25" x14ac:dyDescent="0.5">
      <c r="A10773" s="4">
        <v>43611</v>
      </c>
      <c r="B10773" s="14">
        <v>2.179398148148148E-2</v>
      </c>
      <c r="C10773">
        <v>2</v>
      </c>
      <c r="D10773" t="s">
        <v>640</v>
      </c>
      <c r="E10773">
        <v>93</v>
      </c>
      <c r="F10773" t="s">
        <v>641</v>
      </c>
    </row>
    <row r="10774" spans="1:25" x14ac:dyDescent="0.5">
      <c r="A10774" s="4">
        <v>43611</v>
      </c>
      <c r="B10774" s="14">
        <v>2.2615740740740742E-2</v>
      </c>
      <c r="C10774">
        <v>1</v>
      </c>
      <c r="D10774" t="s">
        <v>640</v>
      </c>
      <c r="E10774">
        <v>16</v>
      </c>
      <c r="F10774" t="s">
        <v>641</v>
      </c>
    </row>
    <row r="10775" spans="1:25" x14ac:dyDescent="0.5">
      <c r="A10775" s="4">
        <v>43611</v>
      </c>
      <c r="B10775" s="14">
        <v>4.6608796296296294E-2</v>
      </c>
      <c r="C10775">
        <v>1</v>
      </c>
      <c r="D10775" t="s">
        <v>640</v>
      </c>
      <c r="E10775">
        <v>43</v>
      </c>
      <c r="F10775" t="s">
        <v>641</v>
      </c>
    </row>
    <row r="10776" spans="1:25" x14ac:dyDescent="0.5">
      <c r="A10776" s="4">
        <v>43611</v>
      </c>
      <c r="B10776" s="14">
        <v>4.8310185185185185E-2</v>
      </c>
      <c r="C10776">
        <v>1</v>
      </c>
      <c r="D10776" t="s">
        <v>640</v>
      </c>
      <c r="E10776">
        <v>39</v>
      </c>
      <c r="F10776" t="s">
        <v>641</v>
      </c>
    </row>
    <row r="10777" spans="1:25" x14ac:dyDescent="0.5">
      <c r="A10777" s="4">
        <v>43611</v>
      </c>
      <c r="B10777" s="14">
        <v>4.9456018518518517E-2</v>
      </c>
      <c r="C10777">
        <v>1</v>
      </c>
      <c r="D10777" t="s">
        <v>651</v>
      </c>
      <c r="E10777">
        <v>40</v>
      </c>
      <c r="F10777" t="s">
        <v>641</v>
      </c>
    </row>
    <row r="10778" spans="1:25" x14ac:dyDescent="0.5">
      <c r="A10778" s="4">
        <v>43611</v>
      </c>
      <c r="B10778" s="14">
        <v>6.0497685185185189E-2</v>
      </c>
      <c r="C10778">
        <v>1</v>
      </c>
      <c r="D10778" t="s">
        <v>640</v>
      </c>
      <c r="E10778">
        <v>60</v>
      </c>
      <c r="F10778" t="s">
        <v>641</v>
      </c>
    </row>
    <row r="10779" spans="1:25" x14ac:dyDescent="0.5">
      <c r="A10779" s="4">
        <v>43611</v>
      </c>
      <c r="B10779" s="14">
        <v>6.7245370370370372E-2</v>
      </c>
      <c r="C10779">
        <v>1</v>
      </c>
      <c r="D10779" t="s">
        <v>651</v>
      </c>
      <c r="E10779">
        <v>53</v>
      </c>
      <c r="F10779" t="s">
        <v>642</v>
      </c>
      <c r="U10779">
        <v>1</v>
      </c>
      <c r="W10779">
        <v>1</v>
      </c>
    </row>
    <row r="10780" spans="1:25" x14ac:dyDescent="0.5">
      <c r="A10780" s="4">
        <v>43611</v>
      </c>
      <c r="B10780" s="14">
        <v>6.850694444444444E-2</v>
      </c>
      <c r="C10780">
        <v>1</v>
      </c>
      <c r="D10780" t="s">
        <v>651</v>
      </c>
      <c r="E10780">
        <v>46</v>
      </c>
      <c r="F10780" t="s">
        <v>642</v>
      </c>
      <c r="U10780">
        <v>1</v>
      </c>
      <c r="W10780">
        <v>1</v>
      </c>
    </row>
    <row r="10781" spans="1:25" x14ac:dyDescent="0.5">
      <c r="A10781" s="4">
        <v>43611</v>
      </c>
      <c r="B10781" s="14">
        <v>6.9687499999999999E-2</v>
      </c>
      <c r="C10781">
        <v>1</v>
      </c>
      <c r="D10781" t="s">
        <v>640</v>
      </c>
      <c r="E10781">
        <v>69</v>
      </c>
      <c r="F10781" t="s">
        <v>642</v>
      </c>
      <c r="U10781">
        <v>1</v>
      </c>
      <c r="W10781">
        <v>1</v>
      </c>
    </row>
    <row r="10782" spans="1:25" x14ac:dyDescent="0.5">
      <c r="A10782" s="4">
        <v>43611</v>
      </c>
      <c r="B10782" s="14">
        <v>7.0798611111111118E-2</v>
      </c>
      <c r="C10782">
        <v>2</v>
      </c>
      <c r="D10782" t="s">
        <v>640</v>
      </c>
      <c r="E10782">
        <v>38</v>
      </c>
      <c r="F10782" t="s">
        <v>642</v>
      </c>
      <c r="K10782" t="s">
        <v>642</v>
      </c>
      <c r="L10782" s="14">
        <v>2.5462962962962961E-4</v>
      </c>
      <c r="M10782" s="14">
        <v>7.105324074074075E-2</v>
      </c>
      <c r="N10782">
        <v>1</v>
      </c>
      <c r="P10782" t="s">
        <v>687</v>
      </c>
      <c r="Q10782">
        <v>0.5</v>
      </c>
      <c r="R10782">
        <v>0.6</v>
      </c>
      <c r="S10782">
        <v>25</v>
      </c>
      <c r="T10782" t="s">
        <v>669</v>
      </c>
      <c r="U10782">
        <v>1</v>
      </c>
      <c r="V10782">
        <v>1</v>
      </c>
    </row>
    <row r="10783" spans="1:25" x14ac:dyDescent="0.5">
      <c r="A10783" s="4">
        <v>43611</v>
      </c>
      <c r="B10783" s="14">
        <v>7.8263888888888897E-2</v>
      </c>
      <c r="C10783">
        <v>1</v>
      </c>
      <c r="D10783" t="s">
        <v>640</v>
      </c>
      <c r="E10783">
        <v>42</v>
      </c>
      <c r="F10783" t="s">
        <v>642</v>
      </c>
      <c r="U10783">
        <v>1</v>
      </c>
      <c r="W10783">
        <v>1</v>
      </c>
    </row>
    <row r="10784" spans="1:25" x14ac:dyDescent="0.5">
      <c r="A10784" s="4">
        <v>43611</v>
      </c>
      <c r="B10784" s="14">
        <v>8.6261574074074074E-2</v>
      </c>
      <c r="C10784">
        <v>1</v>
      </c>
      <c r="D10784" t="s">
        <v>640</v>
      </c>
      <c r="E10784">
        <v>55</v>
      </c>
      <c r="F10784" t="s">
        <v>642</v>
      </c>
      <c r="U10784">
        <v>1</v>
      </c>
      <c r="W10784">
        <v>1</v>
      </c>
    </row>
    <row r="10785" spans="1:25" x14ac:dyDescent="0.5">
      <c r="A10785" s="4">
        <v>43611</v>
      </c>
      <c r="B10785" s="14">
        <v>8.740740740740742E-2</v>
      </c>
      <c r="C10785">
        <v>1</v>
      </c>
      <c r="D10785" t="s">
        <v>640</v>
      </c>
      <c r="E10785">
        <v>61</v>
      </c>
      <c r="F10785" t="s">
        <v>642</v>
      </c>
      <c r="U10785">
        <v>1</v>
      </c>
      <c r="W10785">
        <v>1</v>
      </c>
    </row>
    <row r="10786" spans="1:25" x14ac:dyDescent="0.5">
      <c r="A10786" s="4">
        <v>43611</v>
      </c>
      <c r="B10786" s="14">
        <v>9.3773148148148147E-2</v>
      </c>
      <c r="C10786">
        <v>1</v>
      </c>
      <c r="D10786" t="s">
        <v>651</v>
      </c>
      <c r="E10786">
        <v>48</v>
      </c>
      <c r="F10786" t="s">
        <v>642</v>
      </c>
      <c r="U10786">
        <v>1</v>
      </c>
      <c r="W10786">
        <v>1</v>
      </c>
    </row>
    <row r="10787" spans="1:25" x14ac:dyDescent="0.5">
      <c r="A10787" s="4">
        <v>43611</v>
      </c>
      <c r="B10787" s="14">
        <v>9.5069444444444443E-2</v>
      </c>
      <c r="C10787">
        <v>2</v>
      </c>
      <c r="D10787" t="s">
        <v>640</v>
      </c>
      <c r="E10787">
        <v>38</v>
      </c>
      <c r="F10787" t="s">
        <v>642</v>
      </c>
      <c r="K10787" t="s">
        <v>642</v>
      </c>
      <c r="L10787" s="14">
        <v>2.7777777777777778E-4</v>
      </c>
      <c r="M10787" s="14">
        <v>9.5347222222222208E-2</v>
      </c>
      <c r="N10787">
        <v>1</v>
      </c>
      <c r="P10787" t="s">
        <v>687</v>
      </c>
      <c r="Q10787">
        <v>0.6</v>
      </c>
      <c r="R10787">
        <v>0.6</v>
      </c>
      <c r="S10787">
        <v>30</v>
      </c>
      <c r="T10787" t="s">
        <v>669</v>
      </c>
      <c r="U10787">
        <v>1</v>
      </c>
      <c r="V10787">
        <v>1</v>
      </c>
    </row>
    <row r="10788" spans="1:25" x14ac:dyDescent="0.5">
      <c r="A10788" s="4">
        <v>43611</v>
      </c>
      <c r="C10788">
        <v>2</v>
      </c>
      <c r="D10788" t="s">
        <v>595</v>
      </c>
      <c r="F10788" t="s">
        <v>595</v>
      </c>
      <c r="K10788" t="s">
        <v>642</v>
      </c>
      <c r="M10788" s="14">
        <v>9.5115740740740737E-2</v>
      </c>
      <c r="N10788" t="s">
        <v>707</v>
      </c>
      <c r="P10788" t="s">
        <v>687</v>
      </c>
      <c r="T10788" t="s">
        <v>669</v>
      </c>
      <c r="U10788">
        <v>1</v>
      </c>
      <c r="X10788">
        <v>1</v>
      </c>
      <c r="Y10788" t="s">
        <v>732</v>
      </c>
    </row>
    <row r="10789" spans="1:25" x14ac:dyDescent="0.5">
      <c r="A10789" s="4">
        <v>43611</v>
      </c>
      <c r="B10789" s="14">
        <v>0.10045138888888888</v>
      </c>
      <c r="C10789">
        <v>2</v>
      </c>
      <c r="D10789" t="s">
        <v>651</v>
      </c>
      <c r="E10789">
        <v>40</v>
      </c>
      <c r="F10789" t="s">
        <v>642</v>
      </c>
      <c r="K10789" t="s">
        <v>642</v>
      </c>
      <c r="L10789" s="14">
        <v>2.8935185185185189E-4</v>
      </c>
      <c r="M10789" s="14">
        <v>0.10074074074074074</v>
      </c>
      <c r="N10789">
        <v>1</v>
      </c>
      <c r="P10789" t="s">
        <v>687</v>
      </c>
      <c r="Q10789">
        <v>0.7</v>
      </c>
      <c r="R10789">
        <v>0.6</v>
      </c>
      <c r="S10789">
        <v>35</v>
      </c>
      <c r="T10789" t="s">
        <v>669</v>
      </c>
      <c r="U10789">
        <v>1</v>
      </c>
      <c r="V10789">
        <v>1</v>
      </c>
    </row>
    <row r="10790" spans="1:25" x14ac:dyDescent="0.5">
      <c r="A10790" s="4">
        <v>43611</v>
      </c>
      <c r="C10790">
        <v>1</v>
      </c>
      <c r="D10790" t="s">
        <v>595</v>
      </c>
      <c r="F10790" t="s">
        <v>595</v>
      </c>
      <c r="K10790" t="s">
        <v>642</v>
      </c>
      <c r="M10790" s="14">
        <v>0.10091435185185187</v>
      </c>
      <c r="N10790">
        <v>1</v>
      </c>
      <c r="P10790" t="s">
        <v>687</v>
      </c>
      <c r="T10790" t="s">
        <v>669</v>
      </c>
      <c r="U10790">
        <v>1</v>
      </c>
      <c r="X10790">
        <v>1</v>
      </c>
      <c r="Y10790" t="s">
        <v>732</v>
      </c>
    </row>
    <row r="10791" spans="1:25" x14ac:dyDescent="0.5">
      <c r="A10791" s="4">
        <v>43611</v>
      </c>
      <c r="B10791" s="14">
        <v>0.10692129629629631</v>
      </c>
      <c r="C10791">
        <v>1</v>
      </c>
      <c r="D10791" t="s">
        <v>651</v>
      </c>
      <c r="E10791">
        <v>39</v>
      </c>
      <c r="F10791" t="s">
        <v>642</v>
      </c>
      <c r="U10791">
        <v>1</v>
      </c>
      <c r="W10791">
        <v>1</v>
      </c>
    </row>
    <row r="10792" spans="1:25" x14ac:dyDescent="0.5">
      <c r="A10792" s="4">
        <v>43611</v>
      </c>
      <c r="B10792" s="14">
        <v>0.11611111111111111</v>
      </c>
      <c r="C10792">
        <v>2</v>
      </c>
      <c r="D10792" t="s">
        <v>651</v>
      </c>
      <c r="E10792">
        <v>39</v>
      </c>
      <c r="F10792" t="s">
        <v>642</v>
      </c>
      <c r="T10792" t="s">
        <v>669</v>
      </c>
      <c r="U10792">
        <v>1</v>
      </c>
      <c r="W10792">
        <v>1</v>
      </c>
      <c r="Y10792" t="s">
        <v>740</v>
      </c>
    </row>
    <row r="10793" spans="1:25" x14ac:dyDescent="0.5">
      <c r="A10793" s="4">
        <v>43611</v>
      </c>
      <c r="C10793">
        <v>2</v>
      </c>
      <c r="D10793" t="s">
        <v>595</v>
      </c>
      <c r="F10793" t="s">
        <v>595</v>
      </c>
      <c r="K10793" t="s">
        <v>642</v>
      </c>
      <c r="M10793" s="14">
        <v>0.20833333333333334</v>
      </c>
      <c r="N10793" t="s">
        <v>707</v>
      </c>
      <c r="P10793" t="s">
        <v>687</v>
      </c>
      <c r="T10793" t="s">
        <v>669</v>
      </c>
      <c r="U10793">
        <v>1</v>
      </c>
      <c r="X10793">
        <v>1</v>
      </c>
      <c r="Y10793" t="s">
        <v>732</v>
      </c>
    </row>
    <row r="10794" spans="1:25" x14ac:dyDescent="0.5">
      <c r="A10794" s="4">
        <v>43611</v>
      </c>
      <c r="B10794" s="14">
        <v>0.20909722222222224</v>
      </c>
      <c r="C10794">
        <v>2</v>
      </c>
      <c r="D10794" t="s">
        <v>640</v>
      </c>
      <c r="E10794">
        <v>42</v>
      </c>
      <c r="F10794" t="s">
        <v>642</v>
      </c>
      <c r="K10794" t="s">
        <v>642</v>
      </c>
      <c r="L10794" s="14">
        <v>2.5462962962962961E-4</v>
      </c>
      <c r="M10794" s="14">
        <v>0.20935185185185187</v>
      </c>
      <c r="N10794">
        <v>1</v>
      </c>
      <c r="P10794" t="s">
        <v>687</v>
      </c>
      <c r="Q10794">
        <v>0.4</v>
      </c>
      <c r="R10794">
        <v>0.6</v>
      </c>
      <c r="S10794">
        <v>20</v>
      </c>
      <c r="T10794" t="s">
        <v>669</v>
      </c>
      <c r="U10794">
        <v>1</v>
      </c>
      <c r="V10794">
        <v>1</v>
      </c>
    </row>
    <row r="10795" spans="1:25" x14ac:dyDescent="0.5">
      <c r="A10795" s="4">
        <v>43611</v>
      </c>
      <c r="C10795">
        <v>1</v>
      </c>
      <c r="D10795" t="s">
        <v>595</v>
      </c>
      <c r="F10795" t="s">
        <v>595</v>
      </c>
      <c r="K10795" t="s">
        <v>642</v>
      </c>
      <c r="M10795" s="14">
        <v>0.2093865740740741</v>
      </c>
      <c r="N10795">
        <v>1</v>
      </c>
      <c r="P10795" t="s">
        <v>687</v>
      </c>
      <c r="T10795" t="s">
        <v>669</v>
      </c>
      <c r="U10795">
        <v>1</v>
      </c>
      <c r="X10795">
        <v>1</v>
      </c>
      <c r="Y10795" t="s">
        <v>749</v>
      </c>
    </row>
    <row r="10796" spans="1:25" x14ac:dyDescent="0.5">
      <c r="A10796" s="4">
        <v>43611</v>
      </c>
      <c r="B10796" s="14">
        <v>0.35372685185185188</v>
      </c>
      <c r="C10796">
        <v>1</v>
      </c>
      <c r="D10796" t="s">
        <v>645</v>
      </c>
      <c r="E10796">
        <v>127</v>
      </c>
      <c r="F10796" t="s">
        <v>646</v>
      </c>
      <c r="K10796" t="s">
        <v>646</v>
      </c>
      <c r="L10796" s="14">
        <v>3.1250000000000001E-4</v>
      </c>
      <c r="M10796" s="14">
        <v>0.35403935185185187</v>
      </c>
      <c r="N10796">
        <v>1</v>
      </c>
      <c r="P10796" t="s">
        <v>648</v>
      </c>
      <c r="Q10796">
        <v>1.9</v>
      </c>
      <c r="R10796">
        <v>0.6</v>
      </c>
      <c r="S10796">
        <v>95</v>
      </c>
      <c r="T10796" t="s">
        <v>649</v>
      </c>
      <c r="U10796">
        <v>1</v>
      </c>
      <c r="V10796">
        <v>1</v>
      </c>
    </row>
    <row r="10797" spans="1:25" x14ac:dyDescent="0.5">
      <c r="A10797" s="4">
        <v>43611</v>
      </c>
      <c r="B10797" s="14">
        <v>0.45493055555555556</v>
      </c>
      <c r="C10797">
        <v>1</v>
      </c>
      <c r="D10797" t="s">
        <v>640</v>
      </c>
      <c r="E10797">
        <v>46</v>
      </c>
      <c r="F10797" t="s">
        <v>641</v>
      </c>
    </row>
    <row r="10798" spans="1:25" x14ac:dyDescent="0.5">
      <c r="A10798" s="4">
        <v>43611</v>
      </c>
      <c r="B10798" s="14">
        <v>0.51450231481481479</v>
      </c>
      <c r="C10798">
        <v>1</v>
      </c>
      <c r="D10798" t="s">
        <v>640</v>
      </c>
      <c r="E10798">
        <v>42</v>
      </c>
      <c r="F10798" t="s">
        <v>641</v>
      </c>
    </row>
    <row r="10799" spans="1:25" x14ac:dyDescent="0.5">
      <c r="A10799" s="4">
        <v>43611</v>
      </c>
      <c r="B10799" s="14">
        <v>0.51458333333333328</v>
      </c>
      <c r="C10799">
        <v>1</v>
      </c>
      <c r="D10799" t="s">
        <v>640</v>
      </c>
      <c r="E10799">
        <v>45</v>
      </c>
      <c r="F10799" t="s">
        <v>641</v>
      </c>
    </row>
    <row r="10800" spans="1:25" x14ac:dyDescent="0.5">
      <c r="A10800" s="4">
        <v>43611</v>
      </c>
      <c r="B10800" s="14">
        <v>0.5146412037037037</v>
      </c>
      <c r="C10800">
        <v>1</v>
      </c>
      <c r="D10800" t="s">
        <v>640</v>
      </c>
      <c r="E10800">
        <v>44</v>
      </c>
      <c r="F10800" t="s">
        <v>641</v>
      </c>
    </row>
    <row r="10801" spans="1:22" x14ac:dyDescent="0.5">
      <c r="A10801" s="4">
        <v>43611</v>
      </c>
      <c r="B10801" s="14">
        <v>0.51465277777777774</v>
      </c>
      <c r="C10801">
        <v>1</v>
      </c>
      <c r="D10801" t="s">
        <v>640</v>
      </c>
      <c r="E10801">
        <v>44</v>
      </c>
      <c r="F10801" t="s">
        <v>641</v>
      </c>
    </row>
    <row r="10802" spans="1:22" x14ac:dyDescent="0.5">
      <c r="A10802" s="4">
        <v>43611</v>
      </c>
      <c r="B10802" s="14">
        <v>0.51466435185185189</v>
      </c>
      <c r="C10802">
        <v>1</v>
      </c>
      <c r="D10802" t="s">
        <v>640</v>
      </c>
      <c r="E10802">
        <v>43</v>
      </c>
      <c r="F10802" t="s">
        <v>641</v>
      </c>
    </row>
    <row r="10803" spans="1:22" x14ac:dyDescent="0.5">
      <c r="A10803" s="4">
        <v>43611</v>
      </c>
      <c r="B10803" s="14">
        <v>0.51467592592592593</v>
      </c>
      <c r="C10803">
        <v>1</v>
      </c>
      <c r="D10803" t="s">
        <v>640</v>
      </c>
      <c r="E10803">
        <v>45</v>
      </c>
      <c r="F10803" t="s">
        <v>641</v>
      </c>
    </row>
    <row r="10804" spans="1:22" x14ac:dyDescent="0.5">
      <c r="A10804" s="4">
        <v>43611</v>
      </c>
      <c r="B10804" s="14">
        <v>0.51468749999999996</v>
      </c>
      <c r="C10804">
        <v>1</v>
      </c>
      <c r="D10804" t="s">
        <v>640</v>
      </c>
      <c r="E10804">
        <v>45</v>
      </c>
      <c r="F10804" t="s">
        <v>641</v>
      </c>
    </row>
    <row r="10805" spans="1:22" x14ac:dyDescent="0.5">
      <c r="A10805" s="4">
        <v>43611</v>
      </c>
      <c r="B10805" s="14">
        <v>0.51469907407407411</v>
      </c>
      <c r="C10805">
        <v>1</v>
      </c>
      <c r="D10805" t="s">
        <v>640</v>
      </c>
      <c r="E10805">
        <v>47</v>
      </c>
      <c r="F10805" t="s">
        <v>641</v>
      </c>
    </row>
    <row r="10806" spans="1:22" x14ac:dyDescent="0.5">
      <c r="A10806" s="4">
        <v>43611</v>
      </c>
      <c r="B10806" s="14">
        <v>0.51471064814814815</v>
      </c>
      <c r="C10806">
        <v>1</v>
      </c>
      <c r="D10806" t="s">
        <v>640</v>
      </c>
      <c r="E10806">
        <v>47</v>
      </c>
      <c r="F10806" t="s">
        <v>641</v>
      </c>
    </row>
    <row r="10807" spans="1:22" x14ac:dyDescent="0.5">
      <c r="A10807" s="4">
        <v>43611</v>
      </c>
      <c r="B10807" s="14">
        <v>0.51472222222222219</v>
      </c>
      <c r="C10807">
        <v>1</v>
      </c>
      <c r="D10807" t="s">
        <v>640</v>
      </c>
      <c r="E10807">
        <v>44</v>
      </c>
      <c r="F10807" t="s">
        <v>641</v>
      </c>
    </row>
    <row r="10808" spans="1:22" x14ac:dyDescent="0.5">
      <c r="A10808" s="4">
        <v>43611</v>
      </c>
      <c r="B10808" s="14">
        <v>0.51474537037037038</v>
      </c>
      <c r="C10808">
        <v>1</v>
      </c>
      <c r="D10808" t="s">
        <v>640</v>
      </c>
      <c r="E10808">
        <v>39</v>
      </c>
      <c r="F10808" t="s">
        <v>641</v>
      </c>
    </row>
    <row r="10809" spans="1:22" x14ac:dyDescent="0.5">
      <c r="A10809" s="4">
        <v>43611</v>
      </c>
      <c r="B10809" s="14">
        <v>0.51476851851851857</v>
      </c>
      <c r="C10809">
        <v>1</v>
      </c>
      <c r="D10809" t="s">
        <v>640</v>
      </c>
      <c r="E10809">
        <v>42</v>
      </c>
      <c r="F10809" t="s">
        <v>641</v>
      </c>
    </row>
    <row r="10810" spans="1:22" x14ac:dyDescent="0.5">
      <c r="A10810" s="4">
        <v>43611</v>
      </c>
      <c r="B10810" s="14">
        <v>0.54033564814814816</v>
      </c>
      <c r="C10810">
        <v>2</v>
      </c>
      <c r="D10810" t="s">
        <v>640</v>
      </c>
      <c r="E10810">
        <v>40</v>
      </c>
      <c r="F10810" t="s">
        <v>642</v>
      </c>
      <c r="K10810" t="s">
        <v>642</v>
      </c>
      <c r="L10810" s="14">
        <v>3.2407407407407406E-4</v>
      </c>
      <c r="M10810" s="14">
        <v>0.54065972222222225</v>
      </c>
      <c r="N10810">
        <v>1</v>
      </c>
      <c r="P10810" t="s">
        <v>687</v>
      </c>
      <c r="Q10810">
        <v>0.6</v>
      </c>
      <c r="R10810">
        <v>0.6</v>
      </c>
      <c r="S10810">
        <v>30</v>
      </c>
      <c r="T10810" t="s">
        <v>649</v>
      </c>
      <c r="U10810">
        <v>1</v>
      </c>
      <c r="V10810">
        <v>1</v>
      </c>
    </row>
    <row r="10811" spans="1:22" x14ac:dyDescent="0.5">
      <c r="A10811" s="4">
        <v>43611</v>
      </c>
      <c r="B10811" s="14">
        <v>0.55874999999999997</v>
      </c>
      <c r="C10811">
        <v>1</v>
      </c>
      <c r="D10811" t="s">
        <v>640</v>
      </c>
      <c r="E10811">
        <v>46</v>
      </c>
      <c r="F10811" t="s">
        <v>641</v>
      </c>
    </row>
    <row r="10812" spans="1:22" x14ac:dyDescent="0.5">
      <c r="A10812" s="4">
        <v>43611</v>
      </c>
      <c r="B10812" s="14">
        <v>0.5587847222222222</v>
      </c>
      <c r="C10812">
        <v>1</v>
      </c>
      <c r="D10812" t="s">
        <v>640</v>
      </c>
      <c r="E10812">
        <v>54</v>
      </c>
      <c r="F10812" t="s">
        <v>641</v>
      </c>
    </row>
    <row r="10813" spans="1:22" x14ac:dyDescent="0.5">
      <c r="A10813" s="4">
        <v>43611</v>
      </c>
      <c r="B10813" s="14">
        <v>0.55879629629629635</v>
      </c>
      <c r="C10813">
        <v>1</v>
      </c>
      <c r="D10813" t="s">
        <v>640</v>
      </c>
      <c r="E10813">
        <v>49</v>
      </c>
      <c r="F10813" t="s">
        <v>641</v>
      </c>
    </row>
    <row r="10814" spans="1:22" x14ac:dyDescent="0.5">
      <c r="A10814" s="4">
        <v>43611</v>
      </c>
      <c r="B10814" s="14">
        <v>0.55881944444444442</v>
      </c>
      <c r="C10814">
        <v>1</v>
      </c>
      <c r="D10814" t="s">
        <v>640</v>
      </c>
      <c r="E10814">
        <v>49</v>
      </c>
      <c r="F10814" t="s">
        <v>641</v>
      </c>
    </row>
    <row r="10815" spans="1:22" x14ac:dyDescent="0.5">
      <c r="A10815" s="4">
        <v>43611</v>
      </c>
      <c r="B10815" s="14">
        <v>0.55883101851851846</v>
      </c>
      <c r="C10815">
        <v>1</v>
      </c>
      <c r="D10815" t="s">
        <v>640</v>
      </c>
      <c r="E10815">
        <v>47</v>
      </c>
      <c r="F10815" t="s">
        <v>641</v>
      </c>
    </row>
    <row r="10816" spans="1:22" x14ac:dyDescent="0.5">
      <c r="A10816" s="4">
        <v>43611</v>
      </c>
      <c r="B10816" s="14">
        <v>0.55884259259259261</v>
      </c>
      <c r="C10816">
        <v>1</v>
      </c>
      <c r="D10816" t="s">
        <v>640</v>
      </c>
      <c r="E10816">
        <v>53</v>
      </c>
      <c r="F10816" t="s">
        <v>641</v>
      </c>
    </row>
    <row r="10817" spans="1:23" x14ac:dyDescent="0.5">
      <c r="A10817" s="4">
        <v>43611</v>
      </c>
      <c r="B10817" s="14">
        <v>0.55885416666666665</v>
      </c>
      <c r="C10817">
        <v>1</v>
      </c>
      <c r="D10817" t="s">
        <v>640</v>
      </c>
      <c r="E10817">
        <v>48</v>
      </c>
      <c r="F10817" t="s">
        <v>641</v>
      </c>
    </row>
    <row r="10818" spans="1:23" x14ac:dyDescent="0.5">
      <c r="A10818" s="4">
        <v>43611</v>
      </c>
      <c r="B10818" s="14">
        <v>0.5588657407407408</v>
      </c>
      <c r="C10818">
        <v>1</v>
      </c>
      <c r="D10818" t="s">
        <v>640</v>
      </c>
      <c r="E10818">
        <v>48</v>
      </c>
      <c r="F10818" t="s">
        <v>641</v>
      </c>
    </row>
    <row r="10819" spans="1:23" x14ac:dyDescent="0.5">
      <c r="A10819" s="4">
        <v>43611</v>
      </c>
      <c r="B10819" s="14">
        <v>0.55887731481481484</v>
      </c>
      <c r="C10819">
        <v>1</v>
      </c>
      <c r="D10819" t="s">
        <v>640</v>
      </c>
      <c r="E10819">
        <v>49</v>
      </c>
      <c r="F10819" t="s">
        <v>641</v>
      </c>
    </row>
    <row r="10820" spans="1:23" x14ac:dyDescent="0.5">
      <c r="A10820" s="4">
        <v>43611</v>
      </c>
      <c r="B10820" s="14">
        <v>0.55888888888888888</v>
      </c>
      <c r="C10820">
        <v>1</v>
      </c>
      <c r="D10820" t="s">
        <v>640</v>
      </c>
      <c r="E10820">
        <v>53</v>
      </c>
      <c r="F10820" t="s">
        <v>641</v>
      </c>
    </row>
    <row r="10821" spans="1:23" x14ac:dyDescent="0.5">
      <c r="A10821" s="4">
        <v>43611</v>
      </c>
      <c r="B10821" s="14">
        <v>0.55891203703703707</v>
      </c>
      <c r="C10821">
        <v>1</v>
      </c>
      <c r="D10821" t="s">
        <v>640</v>
      </c>
      <c r="E10821">
        <v>53</v>
      </c>
      <c r="F10821" t="s">
        <v>641</v>
      </c>
    </row>
    <row r="10822" spans="1:23" x14ac:dyDescent="0.5">
      <c r="A10822" s="4">
        <v>43611</v>
      </c>
      <c r="B10822" s="14">
        <v>0.55892361111111111</v>
      </c>
      <c r="C10822">
        <v>1</v>
      </c>
      <c r="D10822" t="s">
        <v>640</v>
      </c>
      <c r="E10822">
        <v>45</v>
      </c>
      <c r="F10822" t="s">
        <v>641</v>
      </c>
    </row>
    <row r="10823" spans="1:23" x14ac:dyDescent="0.5">
      <c r="A10823" s="4">
        <v>43611</v>
      </c>
      <c r="B10823" s="14">
        <v>0.55893518518518526</v>
      </c>
      <c r="C10823">
        <v>1</v>
      </c>
      <c r="D10823" t="s">
        <v>640</v>
      </c>
      <c r="E10823">
        <v>50</v>
      </c>
      <c r="F10823" t="s">
        <v>641</v>
      </c>
    </row>
    <row r="10824" spans="1:23" x14ac:dyDescent="0.5">
      <c r="A10824" s="4">
        <v>43611</v>
      </c>
      <c r="B10824" s="14">
        <v>0.60206018518518511</v>
      </c>
      <c r="C10824">
        <v>1</v>
      </c>
      <c r="D10824" t="s">
        <v>640</v>
      </c>
      <c r="E10824">
        <v>43</v>
      </c>
      <c r="F10824" t="s">
        <v>642</v>
      </c>
      <c r="U10824">
        <v>1</v>
      </c>
      <c r="W10824">
        <v>1</v>
      </c>
    </row>
    <row r="10825" spans="1:23" x14ac:dyDescent="0.5">
      <c r="A10825" s="4">
        <v>43611</v>
      </c>
      <c r="B10825" s="14">
        <v>0.62403935185185189</v>
      </c>
      <c r="C10825">
        <v>1</v>
      </c>
      <c r="D10825" t="s">
        <v>651</v>
      </c>
      <c r="E10825">
        <v>43</v>
      </c>
      <c r="F10825" t="s">
        <v>642</v>
      </c>
      <c r="U10825">
        <v>1</v>
      </c>
      <c r="W10825">
        <v>1</v>
      </c>
    </row>
    <row r="10826" spans="1:23" x14ac:dyDescent="0.5">
      <c r="A10826" s="4">
        <v>43611</v>
      </c>
      <c r="B10826" s="14">
        <v>0.66753472222222221</v>
      </c>
      <c r="C10826">
        <v>1</v>
      </c>
      <c r="D10826" t="s">
        <v>640</v>
      </c>
      <c r="E10826">
        <v>43</v>
      </c>
      <c r="F10826" t="s">
        <v>641</v>
      </c>
    </row>
    <row r="10827" spans="1:23" x14ac:dyDescent="0.5">
      <c r="A10827" s="4">
        <v>43611</v>
      </c>
      <c r="B10827" s="14">
        <v>0.73752314814814823</v>
      </c>
      <c r="C10827">
        <v>4</v>
      </c>
      <c r="D10827" t="s">
        <v>640</v>
      </c>
      <c r="E10827">
        <v>117</v>
      </c>
      <c r="F10827" t="s">
        <v>641</v>
      </c>
    </row>
    <row r="10828" spans="1:23" x14ac:dyDescent="0.5">
      <c r="A10828" s="4">
        <v>43611</v>
      </c>
      <c r="B10828" s="14">
        <v>0.73752314814814823</v>
      </c>
      <c r="C10828">
        <v>1</v>
      </c>
      <c r="D10828" t="s">
        <v>645</v>
      </c>
      <c r="E10828">
        <v>48</v>
      </c>
      <c r="F10828" t="s">
        <v>641</v>
      </c>
    </row>
    <row r="10829" spans="1:23" x14ac:dyDescent="0.5">
      <c r="A10829" s="4">
        <v>43611</v>
      </c>
      <c r="B10829" s="14">
        <v>0.75524305555555549</v>
      </c>
      <c r="C10829">
        <v>4</v>
      </c>
      <c r="D10829" t="s">
        <v>640</v>
      </c>
      <c r="E10829">
        <v>39</v>
      </c>
      <c r="F10829" t="s">
        <v>641</v>
      </c>
    </row>
    <row r="10830" spans="1:23" x14ac:dyDescent="0.5">
      <c r="A10830" s="4">
        <v>43611</v>
      </c>
      <c r="B10830" s="14">
        <v>0.75525462962962964</v>
      </c>
      <c r="C10830">
        <v>4</v>
      </c>
      <c r="D10830" t="s">
        <v>640</v>
      </c>
      <c r="E10830">
        <v>41</v>
      </c>
      <c r="F10830" t="s">
        <v>641</v>
      </c>
    </row>
    <row r="10831" spans="1:23" x14ac:dyDescent="0.5">
      <c r="A10831" s="4">
        <v>43611</v>
      </c>
      <c r="B10831" s="14">
        <v>0.75526620370370379</v>
      </c>
      <c r="C10831">
        <v>4</v>
      </c>
      <c r="D10831" t="s">
        <v>640</v>
      </c>
      <c r="E10831">
        <v>47</v>
      </c>
      <c r="F10831" t="s">
        <v>641</v>
      </c>
    </row>
    <row r="10832" spans="1:23" x14ac:dyDescent="0.5">
      <c r="A10832" s="4">
        <v>43611</v>
      </c>
      <c r="B10832" s="14">
        <v>0.75527777777777771</v>
      </c>
      <c r="C10832">
        <v>4</v>
      </c>
      <c r="D10832" t="s">
        <v>640</v>
      </c>
      <c r="E10832">
        <v>43</v>
      </c>
      <c r="F10832" t="s">
        <v>641</v>
      </c>
    </row>
    <row r="10833" spans="1:6" x14ac:dyDescent="0.5">
      <c r="A10833" s="4">
        <v>43611</v>
      </c>
      <c r="B10833" s="14">
        <v>0.75572916666666667</v>
      </c>
      <c r="C10833">
        <v>4</v>
      </c>
      <c r="D10833" t="s">
        <v>640</v>
      </c>
      <c r="E10833">
        <v>47</v>
      </c>
      <c r="F10833" t="s">
        <v>641</v>
      </c>
    </row>
    <row r="10834" spans="1:6" x14ac:dyDescent="0.5">
      <c r="A10834" s="4">
        <v>43611</v>
      </c>
      <c r="B10834" s="14">
        <v>0.75584490740740751</v>
      </c>
      <c r="C10834">
        <v>4</v>
      </c>
      <c r="D10834" t="s">
        <v>640</v>
      </c>
      <c r="E10834">
        <v>48</v>
      </c>
      <c r="F10834" t="s">
        <v>641</v>
      </c>
    </row>
    <row r="10835" spans="1:6" x14ac:dyDescent="0.5">
      <c r="A10835" s="4">
        <v>43611</v>
      </c>
      <c r="B10835" s="14">
        <v>0.75589120370370377</v>
      </c>
      <c r="C10835">
        <v>4</v>
      </c>
      <c r="D10835" t="s">
        <v>640</v>
      </c>
      <c r="E10835">
        <v>41</v>
      </c>
      <c r="F10835" t="s">
        <v>641</v>
      </c>
    </row>
    <row r="10836" spans="1:6" x14ac:dyDescent="0.5">
      <c r="A10836" s="4">
        <v>43611</v>
      </c>
      <c r="B10836" s="14">
        <v>0.755925925925926</v>
      </c>
      <c r="C10836">
        <v>4</v>
      </c>
      <c r="D10836" t="s">
        <v>640</v>
      </c>
      <c r="E10836">
        <v>46</v>
      </c>
      <c r="F10836" t="s">
        <v>641</v>
      </c>
    </row>
    <row r="10837" spans="1:6" x14ac:dyDescent="0.5">
      <c r="A10837" s="4">
        <v>43611</v>
      </c>
      <c r="B10837" s="14">
        <v>0.75612268518518511</v>
      </c>
      <c r="C10837">
        <v>4</v>
      </c>
      <c r="D10837" t="s">
        <v>640</v>
      </c>
      <c r="E10837">
        <v>40</v>
      </c>
      <c r="F10837" t="s">
        <v>641</v>
      </c>
    </row>
    <row r="10838" spans="1:6" x14ac:dyDescent="0.5">
      <c r="A10838" s="4">
        <v>43611</v>
      </c>
      <c r="B10838" s="14">
        <v>0.75628472222222232</v>
      </c>
      <c r="C10838">
        <v>4</v>
      </c>
      <c r="D10838" t="s">
        <v>640</v>
      </c>
      <c r="E10838">
        <v>42</v>
      </c>
      <c r="F10838" t="s">
        <v>641</v>
      </c>
    </row>
    <row r="10839" spans="1:6" x14ac:dyDescent="0.5">
      <c r="A10839" s="4">
        <v>43611</v>
      </c>
      <c r="B10839" s="14">
        <v>0.75631944444444443</v>
      </c>
      <c r="C10839">
        <v>4</v>
      </c>
      <c r="D10839" t="s">
        <v>640</v>
      </c>
      <c r="E10839">
        <v>43</v>
      </c>
      <c r="F10839" t="s">
        <v>641</v>
      </c>
    </row>
    <row r="10840" spans="1:6" x14ac:dyDescent="0.5">
      <c r="A10840" s="4">
        <v>43611</v>
      </c>
      <c r="B10840" s="14">
        <v>0.75634259259259251</v>
      </c>
      <c r="C10840">
        <v>4</v>
      </c>
      <c r="D10840" t="s">
        <v>640</v>
      </c>
      <c r="E10840">
        <v>41</v>
      </c>
      <c r="F10840" t="s">
        <v>641</v>
      </c>
    </row>
    <row r="10841" spans="1:6" x14ac:dyDescent="0.5">
      <c r="A10841" s="4">
        <v>43611</v>
      </c>
      <c r="B10841" s="14">
        <v>0.75653935185185184</v>
      </c>
      <c r="C10841">
        <v>4</v>
      </c>
      <c r="D10841" t="s">
        <v>640</v>
      </c>
      <c r="E10841">
        <v>50</v>
      </c>
      <c r="F10841" t="s">
        <v>641</v>
      </c>
    </row>
    <row r="10842" spans="1:6" x14ac:dyDescent="0.5">
      <c r="A10842" s="4">
        <v>43611</v>
      </c>
      <c r="B10842" s="14">
        <v>0.75663194444444448</v>
      </c>
      <c r="C10842">
        <v>4</v>
      </c>
      <c r="D10842" t="s">
        <v>640</v>
      </c>
      <c r="E10842">
        <v>50</v>
      </c>
      <c r="F10842" t="s">
        <v>641</v>
      </c>
    </row>
    <row r="10843" spans="1:6" x14ac:dyDescent="0.5">
      <c r="A10843" s="4">
        <v>43611</v>
      </c>
      <c r="B10843" s="14">
        <v>0.75666666666666671</v>
      </c>
      <c r="C10843">
        <v>4</v>
      </c>
      <c r="D10843" t="s">
        <v>640</v>
      </c>
      <c r="E10843">
        <v>47</v>
      </c>
      <c r="F10843" t="s">
        <v>641</v>
      </c>
    </row>
    <row r="10844" spans="1:6" x14ac:dyDescent="0.5">
      <c r="A10844" s="4">
        <v>43611</v>
      </c>
      <c r="B10844" s="14">
        <v>0.75667824074074075</v>
      </c>
      <c r="C10844">
        <v>4</v>
      </c>
      <c r="D10844" t="s">
        <v>640</v>
      </c>
      <c r="E10844">
        <v>43</v>
      </c>
      <c r="F10844" t="s">
        <v>641</v>
      </c>
    </row>
    <row r="10845" spans="1:6" x14ac:dyDescent="0.5">
      <c r="A10845" s="4">
        <v>43611</v>
      </c>
      <c r="B10845" s="14">
        <v>0.75668981481481479</v>
      </c>
      <c r="C10845">
        <v>4</v>
      </c>
      <c r="D10845" t="s">
        <v>640</v>
      </c>
      <c r="E10845">
        <v>49</v>
      </c>
      <c r="F10845" t="s">
        <v>641</v>
      </c>
    </row>
    <row r="10846" spans="1:6" x14ac:dyDescent="0.5">
      <c r="A10846" s="4">
        <v>43611</v>
      </c>
      <c r="B10846" s="14">
        <v>0.75670138888888883</v>
      </c>
      <c r="C10846">
        <v>4</v>
      </c>
      <c r="D10846" t="s">
        <v>640</v>
      </c>
      <c r="E10846">
        <v>46</v>
      </c>
      <c r="F10846" t="s">
        <v>641</v>
      </c>
    </row>
    <row r="10847" spans="1:6" x14ac:dyDescent="0.5">
      <c r="A10847" s="4">
        <v>43611</v>
      </c>
      <c r="B10847" s="14">
        <v>0.75672453703703713</v>
      </c>
      <c r="C10847">
        <v>4</v>
      </c>
      <c r="D10847" t="s">
        <v>640</v>
      </c>
      <c r="E10847">
        <v>46</v>
      </c>
      <c r="F10847" t="s">
        <v>641</v>
      </c>
    </row>
    <row r="10848" spans="1:6" x14ac:dyDescent="0.5">
      <c r="A10848" s="4">
        <v>43611</v>
      </c>
      <c r="B10848" s="14">
        <v>0.7567476851851852</v>
      </c>
      <c r="C10848">
        <v>4</v>
      </c>
      <c r="D10848" t="s">
        <v>640</v>
      </c>
      <c r="E10848">
        <v>45</v>
      </c>
      <c r="F10848" t="s">
        <v>641</v>
      </c>
    </row>
    <row r="10849" spans="1:6" x14ac:dyDescent="0.5">
      <c r="A10849" s="4">
        <v>43611</v>
      </c>
      <c r="B10849" s="14">
        <v>0.75680555555555562</v>
      </c>
      <c r="C10849">
        <v>4</v>
      </c>
      <c r="D10849" t="s">
        <v>640</v>
      </c>
      <c r="E10849">
        <v>49</v>
      </c>
      <c r="F10849" t="s">
        <v>641</v>
      </c>
    </row>
    <row r="10850" spans="1:6" x14ac:dyDescent="0.5">
      <c r="A10850" s="4">
        <v>43611</v>
      </c>
      <c r="B10850" s="14">
        <v>0.75681712962962966</v>
      </c>
      <c r="C10850">
        <v>4</v>
      </c>
      <c r="D10850" t="s">
        <v>640</v>
      </c>
      <c r="E10850">
        <v>50</v>
      </c>
      <c r="F10850" t="s">
        <v>641</v>
      </c>
    </row>
    <row r="10851" spans="1:6" x14ac:dyDescent="0.5">
      <c r="A10851" s="4">
        <v>43611</v>
      </c>
      <c r="B10851" s="14">
        <v>0.7568287037037037</v>
      </c>
      <c r="C10851">
        <v>4</v>
      </c>
      <c r="D10851" t="s">
        <v>640</v>
      </c>
      <c r="E10851">
        <v>45</v>
      </c>
      <c r="F10851" t="s">
        <v>641</v>
      </c>
    </row>
    <row r="10852" spans="1:6" x14ac:dyDescent="0.5">
      <c r="A10852" s="4">
        <v>43611</v>
      </c>
      <c r="B10852" s="14">
        <v>0.75684027777777774</v>
      </c>
      <c r="C10852">
        <v>4</v>
      </c>
      <c r="D10852" t="s">
        <v>640</v>
      </c>
      <c r="E10852">
        <v>54</v>
      </c>
      <c r="F10852" t="s">
        <v>641</v>
      </c>
    </row>
    <row r="10853" spans="1:6" x14ac:dyDescent="0.5">
      <c r="A10853" s="4">
        <v>43611</v>
      </c>
      <c r="B10853" s="14">
        <v>0.75685185185185189</v>
      </c>
      <c r="C10853">
        <v>4</v>
      </c>
      <c r="D10853" t="s">
        <v>640</v>
      </c>
      <c r="E10853">
        <v>43</v>
      </c>
      <c r="F10853" t="s">
        <v>641</v>
      </c>
    </row>
    <row r="10854" spans="1:6" x14ac:dyDescent="0.5">
      <c r="A10854" s="4">
        <v>43611</v>
      </c>
      <c r="B10854" s="14">
        <v>0.75687499999999996</v>
      </c>
      <c r="C10854">
        <v>4</v>
      </c>
      <c r="D10854" t="s">
        <v>640</v>
      </c>
      <c r="E10854">
        <v>52</v>
      </c>
      <c r="F10854" t="s">
        <v>641</v>
      </c>
    </row>
    <row r="10855" spans="1:6" x14ac:dyDescent="0.5">
      <c r="A10855" s="4">
        <v>43611</v>
      </c>
      <c r="B10855" s="14">
        <v>0.75688657407407411</v>
      </c>
      <c r="C10855">
        <v>4</v>
      </c>
      <c r="D10855" t="s">
        <v>640</v>
      </c>
      <c r="E10855">
        <v>52</v>
      </c>
      <c r="F10855" t="s">
        <v>641</v>
      </c>
    </row>
    <row r="10856" spans="1:6" x14ac:dyDescent="0.5">
      <c r="A10856" s="4">
        <v>43611</v>
      </c>
      <c r="B10856" s="14">
        <v>0.75689814814814815</v>
      </c>
      <c r="C10856">
        <v>4</v>
      </c>
      <c r="D10856" t="s">
        <v>640</v>
      </c>
      <c r="E10856">
        <v>48</v>
      </c>
      <c r="F10856" t="s">
        <v>641</v>
      </c>
    </row>
    <row r="10857" spans="1:6" x14ac:dyDescent="0.5">
      <c r="A10857" s="4">
        <v>43611</v>
      </c>
      <c r="B10857" s="14">
        <v>0.75690972222222219</v>
      </c>
      <c r="C10857">
        <v>4</v>
      </c>
      <c r="D10857" t="s">
        <v>640</v>
      </c>
      <c r="E10857">
        <v>47</v>
      </c>
      <c r="F10857" t="s">
        <v>641</v>
      </c>
    </row>
    <row r="10858" spans="1:6" x14ac:dyDescent="0.5">
      <c r="A10858" s="4">
        <v>43611</v>
      </c>
      <c r="B10858" s="14">
        <v>0.75692129629629623</v>
      </c>
      <c r="C10858">
        <v>4</v>
      </c>
      <c r="D10858" t="s">
        <v>640</v>
      </c>
      <c r="E10858">
        <v>44</v>
      </c>
      <c r="F10858" t="s">
        <v>641</v>
      </c>
    </row>
    <row r="10859" spans="1:6" x14ac:dyDescent="0.5">
      <c r="A10859" s="4">
        <v>43611</v>
      </c>
      <c r="B10859" s="14">
        <v>0.75693287037037038</v>
      </c>
      <c r="C10859">
        <v>4</v>
      </c>
      <c r="D10859" t="s">
        <v>640</v>
      </c>
      <c r="E10859">
        <v>50</v>
      </c>
      <c r="F10859" t="s">
        <v>641</v>
      </c>
    </row>
    <row r="10860" spans="1:6" x14ac:dyDescent="0.5">
      <c r="A10860" s="4">
        <v>43611</v>
      </c>
      <c r="B10860" s="14">
        <v>0.75694444444444453</v>
      </c>
      <c r="C10860">
        <v>4</v>
      </c>
      <c r="D10860" t="s">
        <v>640</v>
      </c>
      <c r="E10860">
        <v>43</v>
      </c>
      <c r="F10860" t="s">
        <v>641</v>
      </c>
    </row>
    <row r="10861" spans="1:6" x14ac:dyDescent="0.5">
      <c r="A10861" s="4">
        <v>43611</v>
      </c>
      <c r="B10861" s="14">
        <v>0.75695601851851846</v>
      </c>
      <c r="C10861">
        <v>4</v>
      </c>
      <c r="D10861" t="s">
        <v>640</v>
      </c>
      <c r="E10861">
        <v>44</v>
      </c>
      <c r="F10861" t="s">
        <v>641</v>
      </c>
    </row>
    <row r="10862" spans="1:6" x14ac:dyDescent="0.5">
      <c r="A10862" s="4">
        <v>43611</v>
      </c>
      <c r="B10862" s="14">
        <v>0.75696759259259261</v>
      </c>
      <c r="C10862">
        <v>4</v>
      </c>
      <c r="D10862" t="s">
        <v>640</v>
      </c>
      <c r="E10862">
        <v>47</v>
      </c>
      <c r="F10862" t="s">
        <v>641</v>
      </c>
    </row>
    <row r="10863" spans="1:6" x14ac:dyDescent="0.5">
      <c r="A10863" s="4">
        <v>43611</v>
      </c>
      <c r="B10863" s="14">
        <v>0.75697916666666665</v>
      </c>
      <c r="C10863">
        <v>4</v>
      </c>
      <c r="D10863" t="s">
        <v>640</v>
      </c>
      <c r="E10863">
        <v>45</v>
      </c>
      <c r="F10863" t="s">
        <v>641</v>
      </c>
    </row>
    <row r="10864" spans="1:6" x14ac:dyDescent="0.5">
      <c r="A10864" s="4">
        <v>43611</v>
      </c>
      <c r="B10864" s="14">
        <v>0.7569907407407408</v>
      </c>
      <c r="C10864">
        <v>4</v>
      </c>
      <c r="D10864" t="s">
        <v>640</v>
      </c>
      <c r="E10864">
        <v>47</v>
      </c>
      <c r="F10864" t="s">
        <v>641</v>
      </c>
    </row>
    <row r="10865" spans="1:6" x14ac:dyDescent="0.5">
      <c r="A10865" s="4">
        <v>43611</v>
      </c>
      <c r="B10865" s="14">
        <v>0.75700231481481473</v>
      </c>
      <c r="C10865">
        <v>4</v>
      </c>
      <c r="D10865" t="s">
        <v>640</v>
      </c>
      <c r="E10865">
        <v>38</v>
      </c>
      <c r="F10865" t="s">
        <v>641</v>
      </c>
    </row>
    <row r="10866" spans="1:6" x14ac:dyDescent="0.5">
      <c r="A10866" s="4">
        <v>43611</v>
      </c>
      <c r="B10866" s="14">
        <v>0.75702546296296302</v>
      </c>
      <c r="C10866">
        <v>4</v>
      </c>
      <c r="D10866" t="s">
        <v>640</v>
      </c>
      <c r="E10866">
        <v>45</v>
      </c>
      <c r="F10866" t="s">
        <v>641</v>
      </c>
    </row>
    <row r="10867" spans="1:6" x14ac:dyDescent="0.5">
      <c r="A10867" s="4">
        <v>43611</v>
      </c>
      <c r="B10867" s="14">
        <v>0.75703703703703706</v>
      </c>
      <c r="C10867">
        <v>4</v>
      </c>
      <c r="D10867" t="s">
        <v>640</v>
      </c>
      <c r="E10867">
        <v>40</v>
      </c>
      <c r="F10867" t="s">
        <v>641</v>
      </c>
    </row>
    <row r="10868" spans="1:6" x14ac:dyDescent="0.5">
      <c r="A10868" s="4">
        <v>43611</v>
      </c>
      <c r="B10868" s="14">
        <v>0.7570486111111111</v>
      </c>
      <c r="C10868">
        <v>4</v>
      </c>
      <c r="D10868" t="s">
        <v>640</v>
      </c>
      <c r="E10868">
        <v>46</v>
      </c>
      <c r="F10868" t="s">
        <v>641</v>
      </c>
    </row>
    <row r="10869" spans="1:6" x14ac:dyDescent="0.5">
      <c r="A10869" s="4">
        <v>43611</v>
      </c>
      <c r="B10869" s="14">
        <v>0.75706018518518514</v>
      </c>
      <c r="C10869">
        <v>4</v>
      </c>
      <c r="D10869" t="s">
        <v>640</v>
      </c>
      <c r="E10869">
        <v>49</v>
      </c>
      <c r="F10869" t="s">
        <v>641</v>
      </c>
    </row>
    <row r="10870" spans="1:6" x14ac:dyDescent="0.5">
      <c r="A10870" s="4">
        <v>43611</v>
      </c>
      <c r="B10870" s="14">
        <v>0.75707175925925929</v>
      </c>
      <c r="C10870">
        <v>4</v>
      </c>
      <c r="D10870" t="s">
        <v>640</v>
      </c>
      <c r="E10870">
        <v>49</v>
      </c>
      <c r="F10870" t="s">
        <v>641</v>
      </c>
    </row>
    <row r="10871" spans="1:6" x14ac:dyDescent="0.5">
      <c r="A10871" s="4">
        <v>43611</v>
      </c>
      <c r="B10871" s="14">
        <v>0.75709490740740737</v>
      </c>
      <c r="C10871">
        <v>4</v>
      </c>
      <c r="D10871" t="s">
        <v>640</v>
      </c>
      <c r="E10871">
        <v>52</v>
      </c>
      <c r="F10871" t="s">
        <v>641</v>
      </c>
    </row>
    <row r="10872" spans="1:6" x14ac:dyDescent="0.5">
      <c r="A10872" s="4">
        <v>43611</v>
      </c>
      <c r="B10872" s="14">
        <v>0.75711805555555556</v>
      </c>
      <c r="C10872">
        <v>4</v>
      </c>
      <c r="D10872" t="s">
        <v>640</v>
      </c>
      <c r="E10872">
        <v>44</v>
      </c>
      <c r="F10872" t="s">
        <v>641</v>
      </c>
    </row>
    <row r="10873" spans="1:6" x14ac:dyDescent="0.5">
      <c r="A10873" s="4">
        <v>43611</v>
      </c>
      <c r="B10873" s="14">
        <v>0.75714120370370364</v>
      </c>
      <c r="C10873">
        <v>4</v>
      </c>
      <c r="D10873" t="s">
        <v>640</v>
      </c>
      <c r="E10873">
        <v>50</v>
      </c>
      <c r="F10873" t="s">
        <v>641</v>
      </c>
    </row>
    <row r="10874" spans="1:6" x14ac:dyDescent="0.5">
      <c r="A10874" s="4">
        <v>43611</v>
      </c>
      <c r="B10874" s="14">
        <v>0.75715277777777779</v>
      </c>
      <c r="C10874">
        <v>4</v>
      </c>
      <c r="D10874" t="s">
        <v>640</v>
      </c>
      <c r="E10874">
        <v>50</v>
      </c>
      <c r="F10874" t="s">
        <v>641</v>
      </c>
    </row>
    <row r="10875" spans="1:6" x14ac:dyDescent="0.5">
      <c r="A10875" s="4">
        <v>43611</v>
      </c>
      <c r="B10875" s="14">
        <v>0.75716435185185194</v>
      </c>
      <c r="C10875">
        <v>4</v>
      </c>
      <c r="D10875" t="s">
        <v>640</v>
      </c>
      <c r="E10875">
        <v>42</v>
      </c>
      <c r="F10875" t="s">
        <v>641</v>
      </c>
    </row>
    <row r="10876" spans="1:6" x14ac:dyDescent="0.5">
      <c r="A10876" s="4">
        <v>43611</v>
      </c>
      <c r="B10876" s="14">
        <v>0.75718750000000001</v>
      </c>
      <c r="C10876">
        <v>4</v>
      </c>
      <c r="D10876" t="s">
        <v>640</v>
      </c>
      <c r="E10876">
        <v>53</v>
      </c>
      <c r="F10876" t="s">
        <v>641</v>
      </c>
    </row>
    <row r="10877" spans="1:6" x14ac:dyDescent="0.5">
      <c r="A10877" s="4">
        <v>43611</v>
      </c>
      <c r="B10877" s="14">
        <v>0.7572106481481482</v>
      </c>
      <c r="C10877">
        <v>4</v>
      </c>
      <c r="D10877" t="s">
        <v>640</v>
      </c>
      <c r="E10877">
        <v>39</v>
      </c>
      <c r="F10877" t="s">
        <v>641</v>
      </c>
    </row>
    <row r="10878" spans="1:6" x14ac:dyDescent="0.5">
      <c r="A10878" s="4">
        <v>43611</v>
      </c>
      <c r="B10878" s="14">
        <v>0.75722222222222213</v>
      </c>
      <c r="C10878">
        <v>4</v>
      </c>
      <c r="D10878" t="s">
        <v>640</v>
      </c>
      <c r="E10878">
        <v>54</v>
      </c>
      <c r="F10878" t="s">
        <v>641</v>
      </c>
    </row>
    <row r="10879" spans="1:6" x14ac:dyDescent="0.5">
      <c r="A10879" s="4">
        <v>43611</v>
      </c>
      <c r="B10879" s="14">
        <v>0.75723379629629628</v>
      </c>
      <c r="C10879">
        <v>4</v>
      </c>
      <c r="D10879" t="s">
        <v>640</v>
      </c>
      <c r="E10879">
        <v>44</v>
      </c>
      <c r="F10879" t="s">
        <v>641</v>
      </c>
    </row>
    <row r="10880" spans="1:6" x14ac:dyDescent="0.5">
      <c r="A10880" s="4">
        <v>43611</v>
      </c>
      <c r="B10880" s="14">
        <v>0.75724537037037043</v>
      </c>
      <c r="C10880">
        <v>4</v>
      </c>
      <c r="D10880" t="s">
        <v>640</v>
      </c>
      <c r="E10880">
        <v>52</v>
      </c>
      <c r="F10880" t="s">
        <v>641</v>
      </c>
    </row>
    <row r="10881" spans="1:6" x14ac:dyDescent="0.5">
      <c r="A10881" s="4">
        <v>43611</v>
      </c>
      <c r="B10881" s="14">
        <v>0.75725694444444447</v>
      </c>
      <c r="C10881">
        <v>4</v>
      </c>
      <c r="D10881" t="s">
        <v>640</v>
      </c>
      <c r="E10881">
        <v>45</v>
      </c>
      <c r="F10881" t="s">
        <v>641</v>
      </c>
    </row>
    <row r="10882" spans="1:6" x14ac:dyDescent="0.5">
      <c r="A10882" s="4">
        <v>43611</v>
      </c>
      <c r="B10882" s="14">
        <v>0.75726851851851851</v>
      </c>
      <c r="C10882">
        <v>4</v>
      </c>
      <c r="D10882" t="s">
        <v>640</v>
      </c>
      <c r="E10882">
        <v>52</v>
      </c>
      <c r="F10882" t="s">
        <v>641</v>
      </c>
    </row>
    <row r="10883" spans="1:6" x14ac:dyDescent="0.5">
      <c r="A10883" s="4">
        <v>43611</v>
      </c>
      <c r="B10883" s="14">
        <v>0.75728009259259255</v>
      </c>
      <c r="C10883">
        <v>4</v>
      </c>
      <c r="D10883" t="s">
        <v>640</v>
      </c>
      <c r="E10883">
        <v>52</v>
      </c>
      <c r="F10883" t="s">
        <v>641</v>
      </c>
    </row>
    <row r="10884" spans="1:6" x14ac:dyDescent="0.5">
      <c r="A10884" s="4">
        <v>43611</v>
      </c>
      <c r="B10884" s="14">
        <v>0.7572916666666667</v>
      </c>
      <c r="C10884">
        <v>4</v>
      </c>
      <c r="D10884" t="s">
        <v>640</v>
      </c>
      <c r="E10884">
        <v>53</v>
      </c>
      <c r="F10884" t="s">
        <v>641</v>
      </c>
    </row>
    <row r="10885" spans="1:6" x14ac:dyDescent="0.5">
      <c r="A10885" s="4">
        <v>43611</v>
      </c>
      <c r="B10885" s="14">
        <v>0.75731481481481477</v>
      </c>
      <c r="C10885">
        <v>4</v>
      </c>
      <c r="D10885" t="s">
        <v>640</v>
      </c>
      <c r="E10885">
        <v>46</v>
      </c>
      <c r="F10885" t="s">
        <v>641</v>
      </c>
    </row>
    <row r="10886" spans="1:6" x14ac:dyDescent="0.5">
      <c r="A10886" s="4">
        <v>43611</v>
      </c>
      <c r="B10886" s="14">
        <v>0.75732638888888892</v>
      </c>
      <c r="C10886">
        <v>4</v>
      </c>
      <c r="D10886" t="s">
        <v>640</v>
      </c>
      <c r="E10886">
        <v>49</v>
      </c>
      <c r="F10886" t="s">
        <v>641</v>
      </c>
    </row>
    <row r="10887" spans="1:6" x14ac:dyDescent="0.5">
      <c r="A10887" s="4">
        <v>43611</v>
      </c>
      <c r="B10887" s="14">
        <v>0.75733796296296296</v>
      </c>
      <c r="C10887">
        <v>4</v>
      </c>
      <c r="D10887" t="s">
        <v>640</v>
      </c>
      <c r="E10887">
        <v>48</v>
      </c>
      <c r="F10887" t="s">
        <v>641</v>
      </c>
    </row>
    <row r="10888" spans="1:6" x14ac:dyDescent="0.5">
      <c r="A10888" s="4">
        <v>43611</v>
      </c>
      <c r="B10888" s="14">
        <v>0.757349537037037</v>
      </c>
      <c r="C10888">
        <v>4</v>
      </c>
      <c r="D10888" t="s">
        <v>640</v>
      </c>
      <c r="E10888">
        <v>49</v>
      </c>
      <c r="F10888" t="s">
        <v>641</v>
      </c>
    </row>
    <row r="10889" spans="1:6" x14ac:dyDescent="0.5">
      <c r="A10889" s="4">
        <v>43611</v>
      </c>
      <c r="B10889" s="14">
        <v>0.75736111111111104</v>
      </c>
      <c r="C10889">
        <v>4</v>
      </c>
      <c r="D10889" t="s">
        <v>640</v>
      </c>
      <c r="E10889">
        <v>47</v>
      </c>
      <c r="F10889" t="s">
        <v>641</v>
      </c>
    </row>
    <row r="10890" spans="1:6" x14ac:dyDescent="0.5">
      <c r="A10890" s="4">
        <v>43611</v>
      </c>
      <c r="B10890" s="14">
        <v>0.75737268518518519</v>
      </c>
      <c r="C10890">
        <v>4</v>
      </c>
      <c r="D10890" t="s">
        <v>640</v>
      </c>
      <c r="E10890">
        <v>48</v>
      </c>
      <c r="F10890" t="s">
        <v>641</v>
      </c>
    </row>
    <row r="10891" spans="1:6" x14ac:dyDescent="0.5">
      <c r="A10891" s="4">
        <v>43611</v>
      </c>
      <c r="B10891" s="14">
        <v>0.75739583333333327</v>
      </c>
      <c r="C10891">
        <v>4</v>
      </c>
      <c r="D10891" t="s">
        <v>640</v>
      </c>
      <c r="E10891">
        <v>44</v>
      </c>
      <c r="F10891" t="s">
        <v>641</v>
      </c>
    </row>
    <row r="10892" spans="1:6" x14ac:dyDescent="0.5">
      <c r="A10892" s="4">
        <v>43611</v>
      </c>
      <c r="B10892" s="14">
        <v>0.75740740740740742</v>
      </c>
      <c r="C10892">
        <v>4</v>
      </c>
      <c r="D10892" t="s">
        <v>640</v>
      </c>
      <c r="E10892">
        <v>44</v>
      </c>
      <c r="F10892" t="s">
        <v>641</v>
      </c>
    </row>
    <row r="10893" spans="1:6" x14ac:dyDescent="0.5">
      <c r="A10893" s="4">
        <v>43611</v>
      </c>
      <c r="B10893" s="14">
        <v>0.75743055555555561</v>
      </c>
      <c r="C10893">
        <v>4</v>
      </c>
      <c r="D10893" t="s">
        <v>640</v>
      </c>
      <c r="E10893">
        <v>47</v>
      </c>
      <c r="F10893" t="s">
        <v>641</v>
      </c>
    </row>
    <row r="10894" spans="1:6" x14ac:dyDescent="0.5">
      <c r="A10894" s="4">
        <v>43611</v>
      </c>
      <c r="B10894" s="14">
        <v>0.75745370370370368</v>
      </c>
      <c r="C10894">
        <v>4</v>
      </c>
      <c r="D10894" t="s">
        <v>640</v>
      </c>
      <c r="E10894">
        <v>42</v>
      </c>
      <c r="F10894" t="s">
        <v>641</v>
      </c>
    </row>
    <row r="10895" spans="1:6" x14ac:dyDescent="0.5">
      <c r="A10895" s="4">
        <v>43611</v>
      </c>
      <c r="B10895" s="14">
        <v>0.75746527777777783</v>
      </c>
      <c r="C10895">
        <v>4</v>
      </c>
      <c r="D10895" t="s">
        <v>640</v>
      </c>
      <c r="E10895">
        <v>40</v>
      </c>
      <c r="F10895" t="s">
        <v>641</v>
      </c>
    </row>
    <row r="10896" spans="1:6" x14ac:dyDescent="0.5">
      <c r="A10896" s="4">
        <v>43611</v>
      </c>
      <c r="B10896" s="14">
        <v>0.75747685185185187</v>
      </c>
      <c r="C10896">
        <v>4</v>
      </c>
      <c r="D10896" t="s">
        <v>640</v>
      </c>
      <c r="E10896">
        <v>51</v>
      </c>
      <c r="F10896" t="s">
        <v>641</v>
      </c>
    </row>
    <row r="10897" spans="1:6" x14ac:dyDescent="0.5">
      <c r="A10897" s="4">
        <v>43611</v>
      </c>
      <c r="B10897" s="14">
        <v>0.75748842592592591</v>
      </c>
      <c r="C10897">
        <v>4</v>
      </c>
      <c r="D10897" t="s">
        <v>640</v>
      </c>
      <c r="E10897">
        <v>46</v>
      </c>
      <c r="F10897" t="s">
        <v>641</v>
      </c>
    </row>
    <row r="10898" spans="1:6" x14ac:dyDescent="0.5">
      <c r="A10898" s="4">
        <v>43611</v>
      </c>
      <c r="B10898" s="14">
        <v>0.7575115740740741</v>
      </c>
      <c r="C10898">
        <v>4</v>
      </c>
      <c r="D10898" t="s">
        <v>640</v>
      </c>
      <c r="E10898">
        <v>42</v>
      </c>
      <c r="F10898" t="s">
        <v>641</v>
      </c>
    </row>
    <row r="10899" spans="1:6" x14ac:dyDescent="0.5">
      <c r="A10899" s="4">
        <v>43611</v>
      </c>
      <c r="B10899" s="14">
        <v>0.75752314814814825</v>
      </c>
      <c r="C10899">
        <v>4</v>
      </c>
      <c r="D10899" t="s">
        <v>640</v>
      </c>
      <c r="E10899">
        <v>44</v>
      </c>
      <c r="F10899" t="s">
        <v>641</v>
      </c>
    </row>
    <row r="10900" spans="1:6" x14ac:dyDescent="0.5">
      <c r="A10900" s="4">
        <v>43611</v>
      </c>
      <c r="B10900" s="14">
        <v>0.75755787037037037</v>
      </c>
      <c r="C10900">
        <v>4</v>
      </c>
      <c r="D10900" t="s">
        <v>640</v>
      </c>
      <c r="E10900">
        <v>42</v>
      </c>
      <c r="F10900" t="s">
        <v>641</v>
      </c>
    </row>
    <row r="10901" spans="1:6" x14ac:dyDescent="0.5">
      <c r="A10901" s="4">
        <v>43611</v>
      </c>
      <c r="B10901" s="14">
        <v>0.75756944444444452</v>
      </c>
      <c r="C10901">
        <v>4</v>
      </c>
      <c r="D10901" t="s">
        <v>640</v>
      </c>
      <c r="E10901">
        <v>45</v>
      </c>
      <c r="F10901" t="s">
        <v>641</v>
      </c>
    </row>
    <row r="10902" spans="1:6" x14ac:dyDescent="0.5">
      <c r="A10902" s="4">
        <v>43611</v>
      </c>
      <c r="B10902" s="14">
        <v>0.75758101851851845</v>
      </c>
      <c r="C10902">
        <v>4</v>
      </c>
      <c r="D10902" t="s">
        <v>640</v>
      </c>
      <c r="E10902">
        <v>50</v>
      </c>
      <c r="F10902" t="s">
        <v>641</v>
      </c>
    </row>
    <row r="10903" spans="1:6" x14ac:dyDescent="0.5">
      <c r="A10903" s="4">
        <v>43611</v>
      </c>
      <c r="B10903" s="14">
        <v>0.75760416666666675</v>
      </c>
      <c r="C10903">
        <v>4</v>
      </c>
      <c r="D10903" t="s">
        <v>640</v>
      </c>
      <c r="E10903">
        <v>48</v>
      </c>
      <c r="F10903" t="s">
        <v>641</v>
      </c>
    </row>
    <row r="10904" spans="1:6" x14ac:dyDescent="0.5">
      <c r="A10904" s="4">
        <v>43611</v>
      </c>
      <c r="B10904" s="14">
        <v>0.75761574074074067</v>
      </c>
      <c r="C10904">
        <v>4</v>
      </c>
      <c r="D10904" t="s">
        <v>640</v>
      </c>
      <c r="E10904">
        <v>53</v>
      </c>
      <c r="F10904" t="s">
        <v>641</v>
      </c>
    </row>
    <row r="10905" spans="1:6" x14ac:dyDescent="0.5">
      <c r="A10905" s="4">
        <v>43611</v>
      </c>
      <c r="B10905" s="14">
        <v>0.75762731481481482</v>
      </c>
      <c r="C10905">
        <v>4</v>
      </c>
      <c r="D10905" t="s">
        <v>640</v>
      </c>
      <c r="E10905">
        <v>44</v>
      </c>
      <c r="F10905" t="s">
        <v>641</v>
      </c>
    </row>
    <row r="10906" spans="1:6" x14ac:dyDescent="0.5">
      <c r="A10906" s="4">
        <v>43611</v>
      </c>
      <c r="B10906" s="14">
        <v>0.75765046296296301</v>
      </c>
      <c r="C10906">
        <v>4</v>
      </c>
      <c r="D10906" t="s">
        <v>640</v>
      </c>
      <c r="E10906">
        <v>41</v>
      </c>
      <c r="F10906" t="s">
        <v>641</v>
      </c>
    </row>
    <row r="10907" spans="1:6" x14ac:dyDescent="0.5">
      <c r="A10907" s="4">
        <v>43611</v>
      </c>
      <c r="B10907" s="14">
        <v>0.75766203703703694</v>
      </c>
      <c r="C10907">
        <v>4</v>
      </c>
      <c r="D10907" t="s">
        <v>640</v>
      </c>
      <c r="E10907">
        <v>51</v>
      </c>
      <c r="F10907" t="s">
        <v>641</v>
      </c>
    </row>
    <row r="10908" spans="1:6" x14ac:dyDescent="0.5">
      <c r="A10908" s="4">
        <v>43611</v>
      </c>
      <c r="B10908" s="14">
        <v>0.75768518518518524</v>
      </c>
      <c r="C10908">
        <v>4</v>
      </c>
      <c r="D10908" t="s">
        <v>640</v>
      </c>
      <c r="E10908">
        <v>43</v>
      </c>
      <c r="F10908" t="s">
        <v>641</v>
      </c>
    </row>
    <row r="10909" spans="1:6" x14ac:dyDescent="0.5">
      <c r="A10909" s="4">
        <v>43611</v>
      </c>
      <c r="B10909" s="14">
        <v>0.75770833333333332</v>
      </c>
      <c r="C10909">
        <v>4</v>
      </c>
      <c r="D10909" t="s">
        <v>640</v>
      </c>
      <c r="E10909">
        <v>39</v>
      </c>
      <c r="F10909" t="s">
        <v>641</v>
      </c>
    </row>
    <row r="10910" spans="1:6" x14ac:dyDescent="0.5">
      <c r="A10910" s="4">
        <v>43611</v>
      </c>
      <c r="B10910" s="14">
        <v>0.75773148148148151</v>
      </c>
      <c r="C10910">
        <v>4</v>
      </c>
      <c r="D10910" t="s">
        <v>640</v>
      </c>
      <c r="E10910">
        <v>53</v>
      </c>
      <c r="F10910" t="s">
        <v>641</v>
      </c>
    </row>
    <row r="10911" spans="1:6" x14ac:dyDescent="0.5">
      <c r="A10911" s="4">
        <v>43611</v>
      </c>
      <c r="B10911" s="14">
        <v>0.75775462962962958</v>
      </c>
      <c r="C10911">
        <v>4</v>
      </c>
      <c r="D10911" t="s">
        <v>640</v>
      </c>
      <c r="E10911">
        <v>52</v>
      </c>
      <c r="F10911" t="s">
        <v>641</v>
      </c>
    </row>
    <row r="10912" spans="1:6" x14ac:dyDescent="0.5">
      <c r="A10912" s="4">
        <v>43611</v>
      </c>
      <c r="B10912" s="14">
        <v>0.75776620370370373</v>
      </c>
      <c r="C10912">
        <v>4</v>
      </c>
      <c r="D10912" t="s">
        <v>640</v>
      </c>
      <c r="E10912">
        <v>46</v>
      </c>
      <c r="F10912" t="s">
        <v>641</v>
      </c>
    </row>
    <row r="10913" spans="1:6" x14ac:dyDescent="0.5">
      <c r="A10913" s="4">
        <v>43611</v>
      </c>
      <c r="B10913" s="14">
        <v>0.75778935185185192</v>
      </c>
      <c r="C10913">
        <v>4</v>
      </c>
      <c r="D10913" t="s">
        <v>640</v>
      </c>
      <c r="E10913">
        <v>48</v>
      </c>
      <c r="F10913" t="s">
        <v>641</v>
      </c>
    </row>
    <row r="10914" spans="1:6" x14ac:dyDescent="0.5">
      <c r="A10914" s="4">
        <v>43611</v>
      </c>
      <c r="B10914" s="14">
        <v>0.75780092592592585</v>
      </c>
      <c r="C10914">
        <v>4</v>
      </c>
      <c r="D10914" t="s">
        <v>640</v>
      </c>
      <c r="E10914">
        <v>48</v>
      </c>
      <c r="F10914" t="s">
        <v>641</v>
      </c>
    </row>
    <row r="10915" spans="1:6" x14ac:dyDescent="0.5">
      <c r="A10915" s="4">
        <v>43611</v>
      </c>
      <c r="B10915" s="14">
        <v>0.75783564814814808</v>
      </c>
      <c r="C10915">
        <v>4</v>
      </c>
      <c r="D10915" t="s">
        <v>640</v>
      </c>
      <c r="E10915">
        <v>44</v>
      </c>
      <c r="F10915" t="s">
        <v>641</v>
      </c>
    </row>
    <row r="10916" spans="1:6" x14ac:dyDescent="0.5">
      <c r="A10916" s="4">
        <v>43611</v>
      </c>
      <c r="B10916" s="14">
        <v>0.75785879629629627</v>
      </c>
      <c r="C10916">
        <v>4</v>
      </c>
      <c r="D10916" t="s">
        <v>640</v>
      </c>
      <c r="E10916">
        <v>41</v>
      </c>
      <c r="F10916" t="s">
        <v>641</v>
      </c>
    </row>
    <row r="10917" spans="1:6" x14ac:dyDescent="0.5">
      <c r="A10917" s="4">
        <v>43611</v>
      </c>
      <c r="B10917" s="14">
        <v>0.75787037037037042</v>
      </c>
      <c r="C10917">
        <v>4</v>
      </c>
      <c r="D10917" t="s">
        <v>640</v>
      </c>
      <c r="E10917">
        <v>51</v>
      </c>
      <c r="F10917" t="s">
        <v>641</v>
      </c>
    </row>
    <row r="10918" spans="1:6" x14ac:dyDescent="0.5">
      <c r="A10918" s="4">
        <v>43611</v>
      </c>
      <c r="B10918" s="14">
        <v>0.75814814814814813</v>
      </c>
      <c r="C10918">
        <v>4</v>
      </c>
      <c r="D10918" t="s">
        <v>640</v>
      </c>
      <c r="E10918">
        <v>46</v>
      </c>
      <c r="F10918" t="s">
        <v>641</v>
      </c>
    </row>
    <row r="10919" spans="1:6" x14ac:dyDescent="0.5">
      <c r="A10919" s="4">
        <v>43611</v>
      </c>
      <c r="B10919" s="14">
        <v>0.75815972222222217</v>
      </c>
      <c r="C10919">
        <v>4</v>
      </c>
      <c r="D10919" t="s">
        <v>640</v>
      </c>
      <c r="E10919">
        <v>51</v>
      </c>
      <c r="F10919" t="s">
        <v>641</v>
      </c>
    </row>
    <row r="10920" spans="1:6" x14ac:dyDescent="0.5">
      <c r="A10920" s="4">
        <v>43611</v>
      </c>
      <c r="B10920" s="14">
        <v>0.75817129629629632</v>
      </c>
      <c r="C10920">
        <v>4</v>
      </c>
      <c r="D10920" t="s">
        <v>640</v>
      </c>
      <c r="E10920">
        <v>52</v>
      </c>
      <c r="F10920" t="s">
        <v>641</v>
      </c>
    </row>
    <row r="10921" spans="1:6" x14ac:dyDescent="0.5">
      <c r="A10921" s="4">
        <v>43611</v>
      </c>
      <c r="B10921" s="14">
        <v>0.75820601851851854</v>
      </c>
      <c r="C10921">
        <v>4</v>
      </c>
      <c r="D10921" t="s">
        <v>640</v>
      </c>
      <c r="E10921">
        <v>45</v>
      </c>
      <c r="F10921" t="s">
        <v>641</v>
      </c>
    </row>
    <row r="10922" spans="1:6" x14ac:dyDescent="0.5">
      <c r="A10922" s="4">
        <v>43611</v>
      </c>
      <c r="B10922" s="14">
        <v>0.75821759259259258</v>
      </c>
      <c r="C10922">
        <v>4</v>
      </c>
      <c r="D10922" t="s">
        <v>640</v>
      </c>
      <c r="E10922">
        <v>40</v>
      </c>
      <c r="F10922" t="s">
        <v>641</v>
      </c>
    </row>
    <row r="10923" spans="1:6" x14ac:dyDescent="0.5">
      <c r="A10923" s="4">
        <v>43611</v>
      </c>
      <c r="B10923" s="14">
        <v>0.75822916666666673</v>
      </c>
      <c r="C10923">
        <v>4</v>
      </c>
      <c r="D10923" t="s">
        <v>640</v>
      </c>
      <c r="E10923">
        <v>40</v>
      </c>
      <c r="F10923" t="s">
        <v>641</v>
      </c>
    </row>
    <row r="10924" spans="1:6" x14ac:dyDescent="0.5">
      <c r="A10924" s="4">
        <v>43611</v>
      </c>
      <c r="B10924" s="14">
        <v>0.758275462962963</v>
      </c>
      <c r="C10924">
        <v>4</v>
      </c>
      <c r="D10924" t="s">
        <v>640</v>
      </c>
      <c r="E10924">
        <v>41</v>
      </c>
      <c r="F10924" t="s">
        <v>641</v>
      </c>
    </row>
    <row r="10925" spans="1:6" x14ac:dyDescent="0.5">
      <c r="A10925" s="4">
        <v>43611</v>
      </c>
      <c r="B10925" s="14">
        <v>0.75835648148148149</v>
      </c>
      <c r="C10925">
        <v>4</v>
      </c>
      <c r="D10925" t="s">
        <v>640</v>
      </c>
      <c r="E10925">
        <v>40</v>
      </c>
      <c r="F10925" t="s">
        <v>641</v>
      </c>
    </row>
    <row r="10926" spans="1:6" x14ac:dyDescent="0.5">
      <c r="A10926" s="4">
        <v>43611</v>
      </c>
      <c r="B10926" s="14">
        <v>0.75843749999999999</v>
      </c>
      <c r="C10926">
        <v>4</v>
      </c>
      <c r="D10926" t="s">
        <v>640</v>
      </c>
      <c r="E10926">
        <v>45</v>
      </c>
      <c r="F10926" t="s">
        <v>641</v>
      </c>
    </row>
    <row r="10927" spans="1:6" x14ac:dyDescent="0.5">
      <c r="A10927" s="4">
        <v>43611</v>
      </c>
      <c r="B10927" s="14">
        <v>0.7586342592592592</v>
      </c>
      <c r="C10927">
        <v>4</v>
      </c>
      <c r="D10927" t="s">
        <v>640</v>
      </c>
      <c r="E10927">
        <v>49</v>
      </c>
      <c r="F10927" t="s">
        <v>641</v>
      </c>
    </row>
    <row r="10928" spans="1:6" x14ac:dyDescent="0.5">
      <c r="A10928" s="4">
        <v>43611</v>
      </c>
      <c r="B10928" s="14">
        <v>0.75865740740740739</v>
      </c>
      <c r="C10928">
        <v>4</v>
      </c>
      <c r="D10928" t="s">
        <v>640</v>
      </c>
      <c r="E10928">
        <v>45</v>
      </c>
      <c r="F10928" t="s">
        <v>641</v>
      </c>
    </row>
    <row r="10929" spans="1:6" x14ac:dyDescent="0.5">
      <c r="A10929" s="4">
        <v>43611</v>
      </c>
      <c r="B10929" s="14">
        <v>0.75871527777777781</v>
      </c>
      <c r="C10929">
        <v>4</v>
      </c>
      <c r="D10929" t="s">
        <v>640</v>
      </c>
      <c r="E10929">
        <v>42</v>
      </c>
      <c r="F10929" t="s">
        <v>641</v>
      </c>
    </row>
    <row r="10930" spans="1:6" x14ac:dyDescent="0.5">
      <c r="A10930" s="4">
        <v>43611</v>
      </c>
      <c r="B10930" s="14">
        <v>0.75884259259259268</v>
      </c>
      <c r="C10930">
        <v>4</v>
      </c>
      <c r="D10930" t="s">
        <v>640</v>
      </c>
      <c r="E10930">
        <v>54</v>
      </c>
      <c r="F10930" t="s">
        <v>641</v>
      </c>
    </row>
    <row r="10931" spans="1:6" x14ac:dyDescent="0.5">
      <c r="A10931" s="4">
        <v>43611</v>
      </c>
      <c r="B10931" s="14">
        <v>0.75885416666666661</v>
      </c>
      <c r="C10931">
        <v>4</v>
      </c>
      <c r="D10931" t="s">
        <v>640</v>
      </c>
      <c r="E10931">
        <v>44</v>
      </c>
      <c r="F10931" t="s">
        <v>641</v>
      </c>
    </row>
    <row r="10932" spans="1:6" x14ac:dyDescent="0.5">
      <c r="A10932" s="4">
        <v>43611</v>
      </c>
      <c r="B10932" s="14">
        <v>0.75886574074074076</v>
      </c>
      <c r="C10932">
        <v>4</v>
      </c>
      <c r="D10932" t="s">
        <v>640</v>
      </c>
      <c r="E10932">
        <v>51</v>
      </c>
      <c r="F10932" t="s">
        <v>641</v>
      </c>
    </row>
    <row r="10933" spans="1:6" x14ac:dyDescent="0.5">
      <c r="A10933" s="4">
        <v>43611</v>
      </c>
      <c r="B10933" s="14">
        <v>0.75893518518518521</v>
      </c>
      <c r="C10933">
        <v>4</v>
      </c>
      <c r="D10933" t="s">
        <v>640</v>
      </c>
      <c r="E10933">
        <v>39</v>
      </c>
      <c r="F10933" t="s">
        <v>641</v>
      </c>
    </row>
    <row r="10934" spans="1:6" x14ac:dyDescent="0.5">
      <c r="A10934" s="4">
        <v>43611</v>
      </c>
      <c r="B10934" s="14">
        <v>0.75899305555555552</v>
      </c>
      <c r="C10934">
        <v>4</v>
      </c>
      <c r="D10934" t="s">
        <v>640</v>
      </c>
      <c r="E10934">
        <v>51</v>
      </c>
      <c r="F10934" t="s">
        <v>641</v>
      </c>
    </row>
    <row r="10935" spans="1:6" x14ac:dyDescent="0.5">
      <c r="A10935" s="4">
        <v>43611</v>
      </c>
      <c r="B10935" s="14">
        <v>0.78055555555555556</v>
      </c>
      <c r="C10935">
        <v>4</v>
      </c>
      <c r="D10935" t="s">
        <v>640</v>
      </c>
      <c r="E10935">
        <v>46</v>
      </c>
      <c r="F10935" t="s">
        <v>641</v>
      </c>
    </row>
    <row r="10936" spans="1:6" x14ac:dyDescent="0.5">
      <c r="A10936" s="4">
        <v>43611</v>
      </c>
      <c r="B10936" s="14">
        <v>0.78082175925925934</v>
      </c>
      <c r="C10936">
        <v>4</v>
      </c>
      <c r="D10936" t="s">
        <v>640</v>
      </c>
      <c r="E10936">
        <v>44</v>
      </c>
      <c r="F10936" t="s">
        <v>641</v>
      </c>
    </row>
    <row r="10937" spans="1:6" x14ac:dyDescent="0.5">
      <c r="A10937" s="4">
        <v>43611</v>
      </c>
      <c r="B10937" s="14">
        <v>0.78091435185185187</v>
      </c>
      <c r="C10937">
        <v>4</v>
      </c>
      <c r="D10937" t="s">
        <v>640</v>
      </c>
      <c r="E10937">
        <v>44</v>
      </c>
      <c r="F10937" t="s">
        <v>641</v>
      </c>
    </row>
    <row r="10938" spans="1:6" x14ac:dyDescent="0.5">
      <c r="A10938" s="4">
        <v>43611</v>
      </c>
      <c r="B10938" s="14">
        <v>0.78092592592592591</v>
      </c>
      <c r="C10938">
        <v>4</v>
      </c>
      <c r="D10938" t="s">
        <v>640</v>
      </c>
      <c r="E10938">
        <v>39</v>
      </c>
      <c r="F10938" t="s">
        <v>641</v>
      </c>
    </row>
    <row r="10939" spans="1:6" x14ac:dyDescent="0.5">
      <c r="A10939" s="4">
        <v>43611</v>
      </c>
      <c r="B10939" s="14">
        <v>0.78093749999999995</v>
      </c>
      <c r="C10939">
        <v>4</v>
      </c>
      <c r="D10939" t="s">
        <v>640</v>
      </c>
      <c r="E10939">
        <v>39</v>
      </c>
      <c r="F10939" t="s">
        <v>641</v>
      </c>
    </row>
    <row r="10940" spans="1:6" x14ac:dyDescent="0.5">
      <c r="A10940" s="4">
        <v>43611</v>
      </c>
      <c r="B10940" s="14">
        <v>0.78111111111111109</v>
      </c>
      <c r="C10940">
        <v>4</v>
      </c>
      <c r="D10940" t="s">
        <v>640</v>
      </c>
      <c r="E10940">
        <v>39</v>
      </c>
      <c r="F10940" t="s">
        <v>641</v>
      </c>
    </row>
    <row r="10941" spans="1:6" x14ac:dyDescent="0.5">
      <c r="A10941" s="4">
        <v>43611</v>
      </c>
      <c r="B10941" s="14">
        <v>0.78128472222222223</v>
      </c>
      <c r="C10941">
        <v>4</v>
      </c>
      <c r="D10941" t="s">
        <v>640</v>
      </c>
      <c r="E10941">
        <v>44</v>
      </c>
      <c r="F10941" t="s">
        <v>641</v>
      </c>
    </row>
    <row r="10942" spans="1:6" x14ac:dyDescent="0.5">
      <c r="A10942" s="4">
        <v>43611</v>
      </c>
      <c r="B10942" s="14">
        <v>0.78130787037037042</v>
      </c>
      <c r="C10942">
        <v>4</v>
      </c>
      <c r="D10942" t="s">
        <v>640</v>
      </c>
      <c r="E10942">
        <v>42</v>
      </c>
      <c r="F10942" t="s">
        <v>641</v>
      </c>
    </row>
    <row r="10943" spans="1:6" x14ac:dyDescent="0.5">
      <c r="A10943" s="4">
        <v>43611</v>
      </c>
      <c r="B10943" s="14">
        <v>0.78133101851851849</v>
      </c>
      <c r="C10943">
        <v>4</v>
      </c>
      <c r="D10943" t="s">
        <v>640</v>
      </c>
      <c r="E10943">
        <v>38</v>
      </c>
      <c r="F10943" t="s">
        <v>641</v>
      </c>
    </row>
    <row r="10944" spans="1:6" x14ac:dyDescent="0.5">
      <c r="A10944" s="4">
        <v>43611</v>
      </c>
      <c r="B10944" s="14">
        <v>0.78134259259259264</v>
      </c>
      <c r="C10944">
        <v>4</v>
      </c>
      <c r="D10944" t="s">
        <v>640</v>
      </c>
      <c r="E10944">
        <v>38</v>
      </c>
      <c r="F10944" t="s">
        <v>641</v>
      </c>
    </row>
    <row r="10945" spans="1:6" x14ac:dyDescent="0.5">
      <c r="A10945" s="4">
        <v>43611</v>
      </c>
      <c r="B10945" s="14">
        <v>0.78135416666666668</v>
      </c>
      <c r="C10945">
        <v>4</v>
      </c>
      <c r="D10945" t="s">
        <v>640</v>
      </c>
      <c r="E10945">
        <v>39</v>
      </c>
      <c r="F10945" t="s">
        <v>641</v>
      </c>
    </row>
    <row r="10946" spans="1:6" x14ac:dyDescent="0.5">
      <c r="A10946" s="4">
        <v>43611</v>
      </c>
      <c r="B10946" s="14">
        <v>0.78136574074074072</v>
      </c>
      <c r="C10946">
        <v>4</v>
      </c>
      <c r="D10946" t="s">
        <v>640</v>
      </c>
      <c r="E10946">
        <v>43</v>
      </c>
      <c r="F10946" t="s">
        <v>641</v>
      </c>
    </row>
    <row r="10947" spans="1:6" x14ac:dyDescent="0.5">
      <c r="A10947" s="4">
        <v>43611</v>
      </c>
      <c r="B10947" s="14">
        <v>0.78144675925925933</v>
      </c>
      <c r="C10947">
        <v>4</v>
      </c>
      <c r="D10947" t="s">
        <v>640</v>
      </c>
      <c r="E10947">
        <v>44</v>
      </c>
      <c r="F10947" t="s">
        <v>641</v>
      </c>
    </row>
    <row r="10948" spans="1:6" x14ac:dyDescent="0.5">
      <c r="A10948" s="4">
        <v>43611</v>
      </c>
      <c r="B10948" s="14">
        <v>0.78151620370370367</v>
      </c>
      <c r="C10948">
        <v>4</v>
      </c>
      <c r="D10948" t="s">
        <v>640</v>
      </c>
      <c r="E10948">
        <v>43</v>
      </c>
      <c r="F10948" t="s">
        <v>641</v>
      </c>
    </row>
    <row r="10949" spans="1:6" x14ac:dyDescent="0.5">
      <c r="A10949" s="4">
        <v>43611</v>
      </c>
      <c r="B10949" s="14">
        <v>0.7815509259259259</v>
      </c>
      <c r="C10949">
        <v>4</v>
      </c>
      <c r="D10949" t="s">
        <v>640</v>
      </c>
      <c r="E10949">
        <v>43</v>
      </c>
      <c r="F10949" t="s">
        <v>641</v>
      </c>
    </row>
    <row r="10950" spans="1:6" x14ac:dyDescent="0.5">
      <c r="A10950" s="4">
        <v>43611</v>
      </c>
      <c r="B10950" s="14">
        <v>0.78156250000000005</v>
      </c>
      <c r="C10950">
        <v>4</v>
      </c>
      <c r="D10950" t="s">
        <v>640</v>
      </c>
      <c r="E10950">
        <v>43</v>
      </c>
      <c r="F10950" t="s">
        <v>641</v>
      </c>
    </row>
    <row r="10951" spans="1:6" x14ac:dyDescent="0.5">
      <c r="A10951" s="4">
        <v>43611</v>
      </c>
      <c r="B10951" s="14">
        <v>0.78160879629629632</v>
      </c>
      <c r="C10951">
        <v>4</v>
      </c>
      <c r="D10951" t="s">
        <v>640</v>
      </c>
      <c r="E10951">
        <v>41</v>
      </c>
      <c r="F10951" t="s">
        <v>641</v>
      </c>
    </row>
    <row r="10952" spans="1:6" x14ac:dyDescent="0.5">
      <c r="A10952" s="4">
        <v>43611</v>
      </c>
      <c r="B10952" s="14">
        <v>0.78162037037037047</v>
      </c>
      <c r="C10952">
        <v>4</v>
      </c>
      <c r="D10952" t="s">
        <v>640</v>
      </c>
      <c r="E10952">
        <v>40</v>
      </c>
      <c r="F10952" t="s">
        <v>641</v>
      </c>
    </row>
    <row r="10953" spans="1:6" x14ac:dyDescent="0.5">
      <c r="A10953" s="4">
        <v>43611</v>
      </c>
      <c r="B10953" s="14">
        <v>0.78163194444444439</v>
      </c>
      <c r="C10953">
        <v>4</v>
      </c>
      <c r="D10953" t="s">
        <v>640</v>
      </c>
      <c r="E10953">
        <v>42</v>
      </c>
      <c r="F10953" t="s">
        <v>641</v>
      </c>
    </row>
    <row r="10954" spans="1:6" x14ac:dyDescent="0.5">
      <c r="A10954" s="4">
        <v>43611</v>
      </c>
      <c r="B10954" s="14">
        <v>0.78164351851851854</v>
      </c>
      <c r="C10954">
        <v>4</v>
      </c>
      <c r="D10954" t="s">
        <v>640</v>
      </c>
      <c r="E10954">
        <v>45</v>
      </c>
      <c r="F10954" t="s">
        <v>641</v>
      </c>
    </row>
    <row r="10955" spans="1:6" x14ac:dyDescent="0.5">
      <c r="A10955" s="4">
        <v>43611</v>
      </c>
      <c r="B10955" s="14">
        <v>0.78165509259259258</v>
      </c>
      <c r="C10955">
        <v>4</v>
      </c>
      <c r="D10955" t="s">
        <v>640</v>
      </c>
      <c r="E10955">
        <v>48</v>
      </c>
      <c r="F10955" t="s">
        <v>641</v>
      </c>
    </row>
    <row r="10956" spans="1:6" x14ac:dyDescent="0.5">
      <c r="A10956" s="4">
        <v>43611</v>
      </c>
      <c r="B10956" s="14">
        <v>0.78170138888888896</v>
      </c>
      <c r="C10956">
        <v>4</v>
      </c>
      <c r="D10956" t="s">
        <v>640</v>
      </c>
      <c r="E10956">
        <v>47</v>
      </c>
      <c r="F10956" t="s">
        <v>641</v>
      </c>
    </row>
    <row r="10957" spans="1:6" x14ac:dyDescent="0.5">
      <c r="A10957" s="4">
        <v>43611</v>
      </c>
      <c r="B10957" s="14">
        <v>0.78174768518518523</v>
      </c>
      <c r="C10957">
        <v>4</v>
      </c>
      <c r="D10957" t="s">
        <v>640</v>
      </c>
      <c r="E10957">
        <v>48</v>
      </c>
      <c r="F10957" t="s">
        <v>641</v>
      </c>
    </row>
    <row r="10958" spans="1:6" x14ac:dyDescent="0.5">
      <c r="A10958" s="4">
        <v>43611</v>
      </c>
      <c r="B10958" s="14">
        <v>0.78175925925925915</v>
      </c>
      <c r="C10958">
        <v>4</v>
      </c>
      <c r="D10958" t="s">
        <v>640</v>
      </c>
      <c r="E10958">
        <v>45</v>
      </c>
      <c r="F10958" t="s">
        <v>641</v>
      </c>
    </row>
    <row r="10959" spans="1:6" x14ac:dyDescent="0.5">
      <c r="A10959" s="4">
        <v>43611</v>
      </c>
      <c r="B10959" s="14">
        <v>0.78180555555555553</v>
      </c>
      <c r="C10959">
        <v>4</v>
      </c>
      <c r="D10959" t="s">
        <v>640</v>
      </c>
      <c r="E10959">
        <v>46</v>
      </c>
      <c r="F10959" t="s">
        <v>641</v>
      </c>
    </row>
    <row r="10960" spans="1:6" x14ac:dyDescent="0.5">
      <c r="A10960" s="4">
        <v>43611</v>
      </c>
      <c r="B10960" s="14">
        <v>0.78181712962962957</v>
      </c>
      <c r="C10960">
        <v>4</v>
      </c>
      <c r="D10960" t="s">
        <v>640</v>
      </c>
      <c r="E10960">
        <v>42</v>
      </c>
      <c r="F10960" t="s">
        <v>641</v>
      </c>
    </row>
    <row r="10961" spans="1:6" x14ac:dyDescent="0.5">
      <c r="A10961" s="4">
        <v>43611</v>
      </c>
      <c r="B10961" s="14">
        <v>0.78184027777777787</v>
      </c>
      <c r="C10961">
        <v>4</v>
      </c>
      <c r="D10961" t="s">
        <v>640</v>
      </c>
      <c r="E10961">
        <v>39</v>
      </c>
      <c r="F10961" t="s">
        <v>641</v>
      </c>
    </row>
    <row r="10962" spans="1:6" x14ac:dyDescent="0.5">
      <c r="A10962" s="4">
        <v>43611</v>
      </c>
      <c r="B10962" s="14">
        <v>0.78186342592592595</v>
      </c>
      <c r="C10962">
        <v>4</v>
      </c>
      <c r="D10962" t="s">
        <v>640</v>
      </c>
      <c r="E10962">
        <v>40</v>
      </c>
      <c r="F10962" t="s">
        <v>641</v>
      </c>
    </row>
    <row r="10963" spans="1:6" x14ac:dyDescent="0.5">
      <c r="A10963" s="4">
        <v>43611</v>
      </c>
      <c r="B10963" s="14">
        <v>0.78192129629629636</v>
      </c>
      <c r="C10963">
        <v>4</v>
      </c>
      <c r="D10963" t="s">
        <v>640</v>
      </c>
      <c r="E10963">
        <v>40</v>
      </c>
      <c r="F10963" t="s">
        <v>641</v>
      </c>
    </row>
    <row r="10964" spans="1:6" x14ac:dyDescent="0.5">
      <c r="A10964" s="4">
        <v>43611</v>
      </c>
      <c r="B10964" s="14">
        <v>0.7819328703703704</v>
      </c>
      <c r="C10964">
        <v>4</v>
      </c>
      <c r="D10964" t="s">
        <v>640</v>
      </c>
      <c r="E10964">
        <v>40</v>
      </c>
      <c r="F10964" t="s">
        <v>641</v>
      </c>
    </row>
    <row r="10965" spans="1:6" x14ac:dyDescent="0.5">
      <c r="A10965" s="4">
        <v>43611</v>
      </c>
      <c r="B10965" s="14">
        <v>0.78195601851851848</v>
      </c>
      <c r="C10965">
        <v>4</v>
      </c>
      <c r="D10965" t="s">
        <v>640</v>
      </c>
      <c r="E10965">
        <v>41</v>
      </c>
      <c r="F10965" t="s">
        <v>641</v>
      </c>
    </row>
    <row r="10966" spans="1:6" x14ac:dyDescent="0.5">
      <c r="A10966" s="4">
        <v>43611</v>
      </c>
      <c r="B10966" s="14">
        <v>0.78200231481481486</v>
      </c>
      <c r="C10966">
        <v>4</v>
      </c>
      <c r="D10966" t="s">
        <v>640</v>
      </c>
      <c r="E10966">
        <v>44</v>
      </c>
      <c r="F10966" t="s">
        <v>641</v>
      </c>
    </row>
    <row r="10967" spans="1:6" x14ac:dyDescent="0.5">
      <c r="A10967" s="4">
        <v>43611</v>
      </c>
      <c r="B10967" s="14">
        <v>0.78203703703703698</v>
      </c>
      <c r="C10967">
        <v>4</v>
      </c>
      <c r="D10967" t="s">
        <v>640</v>
      </c>
      <c r="E10967">
        <v>43</v>
      </c>
      <c r="F10967" t="s">
        <v>641</v>
      </c>
    </row>
    <row r="10968" spans="1:6" x14ac:dyDescent="0.5">
      <c r="A10968" s="4">
        <v>43611</v>
      </c>
      <c r="B10968" s="14">
        <v>0.78204861111111112</v>
      </c>
      <c r="C10968">
        <v>4</v>
      </c>
      <c r="D10968" t="s">
        <v>640</v>
      </c>
      <c r="E10968">
        <v>45</v>
      </c>
      <c r="F10968" t="s">
        <v>641</v>
      </c>
    </row>
    <row r="10969" spans="1:6" x14ac:dyDescent="0.5">
      <c r="A10969" s="4">
        <v>43611</v>
      </c>
      <c r="B10969" s="14">
        <v>0.78208333333333335</v>
      </c>
      <c r="C10969">
        <v>4</v>
      </c>
      <c r="D10969" t="s">
        <v>640</v>
      </c>
      <c r="E10969">
        <v>39</v>
      </c>
      <c r="F10969" t="s">
        <v>641</v>
      </c>
    </row>
    <row r="10970" spans="1:6" x14ac:dyDescent="0.5">
      <c r="A10970" s="4">
        <v>43611</v>
      </c>
      <c r="B10970" s="14">
        <v>0.78209490740740739</v>
      </c>
      <c r="C10970">
        <v>4</v>
      </c>
      <c r="D10970" t="s">
        <v>640</v>
      </c>
      <c r="E10970">
        <v>42</v>
      </c>
      <c r="F10970" t="s">
        <v>641</v>
      </c>
    </row>
    <row r="10971" spans="1:6" x14ac:dyDescent="0.5">
      <c r="A10971" s="4">
        <v>43611</v>
      </c>
      <c r="B10971" s="14">
        <v>0.78210648148148154</v>
      </c>
      <c r="C10971">
        <v>4</v>
      </c>
      <c r="D10971" t="s">
        <v>640</v>
      </c>
      <c r="E10971">
        <v>49</v>
      </c>
      <c r="F10971" t="s">
        <v>641</v>
      </c>
    </row>
    <row r="10972" spans="1:6" x14ac:dyDescent="0.5">
      <c r="A10972" s="4">
        <v>43611</v>
      </c>
      <c r="B10972" s="14">
        <v>0.78211805555555547</v>
      </c>
      <c r="C10972">
        <v>4</v>
      </c>
      <c r="D10972" t="s">
        <v>640</v>
      </c>
      <c r="E10972">
        <v>41</v>
      </c>
      <c r="F10972" t="s">
        <v>641</v>
      </c>
    </row>
    <row r="10973" spans="1:6" x14ac:dyDescent="0.5">
      <c r="A10973" s="4">
        <v>43611</v>
      </c>
      <c r="B10973" s="14">
        <v>0.78212962962962962</v>
      </c>
      <c r="C10973">
        <v>4</v>
      </c>
      <c r="D10973" t="s">
        <v>640</v>
      </c>
      <c r="E10973">
        <v>48</v>
      </c>
      <c r="F10973" t="s">
        <v>641</v>
      </c>
    </row>
    <row r="10974" spans="1:6" x14ac:dyDescent="0.5">
      <c r="A10974" s="4">
        <v>43611</v>
      </c>
      <c r="B10974" s="14">
        <v>0.78214120370370377</v>
      </c>
      <c r="C10974">
        <v>4</v>
      </c>
      <c r="D10974" t="s">
        <v>640</v>
      </c>
      <c r="E10974">
        <v>47</v>
      </c>
      <c r="F10974" t="s">
        <v>641</v>
      </c>
    </row>
    <row r="10975" spans="1:6" x14ac:dyDescent="0.5">
      <c r="A10975" s="4">
        <v>43611</v>
      </c>
      <c r="B10975" s="14">
        <v>0.78215277777777781</v>
      </c>
      <c r="C10975">
        <v>4</v>
      </c>
      <c r="D10975" t="s">
        <v>640</v>
      </c>
      <c r="E10975">
        <v>47</v>
      </c>
      <c r="F10975" t="s">
        <v>641</v>
      </c>
    </row>
    <row r="10976" spans="1:6" x14ac:dyDescent="0.5">
      <c r="A10976" s="4">
        <v>43611</v>
      </c>
      <c r="B10976" s="14">
        <v>0.78217592592592589</v>
      </c>
      <c r="C10976">
        <v>4</v>
      </c>
      <c r="D10976" t="s">
        <v>640</v>
      </c>
      <c r="E10976">
        <v>47</v>
      </c>
      <c r="F10976" t="s">
        <v>641</v>
      </c>
    </row>
    <row r="10977" spans="1:6" x14ac:dyDescent="0.5">
      <c r="A10977" s="4">
        <v>43611</v>
      </c>
      <c r="B10977" s="14">
        <v>0.78218750000000004</v>
      </c>
      <c r="C10977">
        <v>4</v>
      </c>
      <c r="D10977" t="s">
        <v>640</v>
      </c>
      <c r="E10977">
        <v>49</v>
      </c>
      <c r="F10977" t="s">
        <v>641</v>
      </c>
    </row>
    <row r="10978" spans="1:6" x14ac:dyDescent="0.5">
      <c r="A10978" s="4">
        <v>43611</v>
      </c>
      <c r="B10978" s="14">
        <v>0.78219907407407396</v>
      </c>
      <c r="C10978">
        <v>4</v>
      </c>
      <c r="D10978" t="s">
        <v>640</v>
      </c>
      <c r="E10978">
        <v>40</v>
      </c>
      <c r="F10978" t="s">
        <v>641</v>
      </c>
    </row>
    <row r="10979" spans="1:6" x14ac:dyDescent="0.5">
      <c r="A10979" s="4">
        <v>43611</v>
      </c>
      <c r="B10979" s="14">
        <v>0.78221064814814811</v>
      </c>
      <c r="C10979">
        <v>4</v>
      </c>
      <c r="D10979" t="s">
        <v>640</v>
      </c>
      <c r="E10979">
        <v>48</v>
      </c>
      <c r="F10979" t="s">
        <v>641</v>
      </c>
    </row>
    <row r="10980" spans="1:6" x14ac:dyDescent="0.5">
      <c r="A10980" s="4">
        <v>43611</v>
      </c>
      <c r="B10980" s="14">
        <v>0.78222222222222226</v>
      </c>
      <c r="C10980">
        <v>4</v>
      </c>
      <c r="D10980" t="s">
        <v>640</v>
      </c>
      <c r="E10980">
        <v>43</v>
      </c>
      <c r="F10980" t="s">
        <v>641</v>
      </c>
    </row>
    <row r="10981" spans="1:6" x14ac:dyDescent="0.5">
      <c r="A10981" s="4">
        <v>43611</v>
      </c>
      <c r="B10981" s="14">
        <v>0.7822337962962963</v>
      </c>
      <c r="C10981">
        <v>4</v>
      </c>
      <c r="D10981" t="s">
        <v>640</v>
      </c>
      <c r="E10981">
        <v>39</v>
      </c>
      <c r="F10981" t="s">
        <v>641</v>
      </c>
    </row>
    <row r="10982" spans="1:6" x14ac:dyDescent="0.5">
      <c r="A10982" s="4">
        <v>43611</v>
      </c>
      <c r="B10982" s="14">
        <v>0.78225694444444438</v>
      </c>
      <c r="C10982">
        <v>4</v>
      </c>
      <c r="D10982" t="s">
        <v>640</v>
      </c>
      <c r="E10982">
        <v>44</v>
      </c>
      <c r="F10982" t="s">
        <v>641</v>
      </c>
    </row>
    <row r="10983" spans="1:6" x14ac:dyDescent="0.5">
      <c r="A10983" s="4">
        <v>43611</v>
      </c>
      <c r="B10983" s="14">
        <v>0.78226851851851853</v>
      </c>
      <c r="C10983">
        <v>4</v>
      </c>
      <c r="D10983" t="s">
        <v>640</v>
      </c>
      <c r="E10983">
        <v>42</v>
      </c>
      <c r="F10983" t="s">
        <v>641</v>
      </c>
    </row>
    <row r="10984" spans="1:6" x14ac:dyDescent="0.5">
      <c r="A10984" s="4">
        <v>43611</v>
      </c>
      <c r="B10984" s="14">
        <v>0.78228009259259268</v>
      </c>
      <c r="C10984">
        <v>4</v>
      </c>
      <c r="D10984" t="s">
        <v>640</v>
      </c>
      <c r="E10984">
        <v>45</v>
      </c>
      <c r="F10984" t="s">
        <v>641</v>
      </c>
    </row>
    <row r="10985" spans="1:6" x14ac:dyDescent="0.5">
      <c r="A10985" s="4">
        <v>43611</v>
      </c>
      <c r="B10985" s="14">
        <v>0.78229166666666661</v>
      </c>
      <c r="C10985">
        <v>4</v>
      </c>
      <c r="D10985" t="s">
        <v>640</v>
      </c>
      <c r="E10985">
        <v>43</v>
      </c>
      <c r="F10985" t="s">
        <v>641</v>
      </c>
    </row>
    <row r="10986" spans="1:6" x14ac:dyDescent="0.5">
      <c r="A10986" s="4">
        <v>43611</v>
      </c>
      <c r="B10986" s="14">
        <v>0.78230324074074076</v>
      </c>
      <c r="C10986">
        <v>4</v>
      </c>
      <c r="D10986" t="s">
        <v>640</v>
      </c>
      <c r="E10986">
        <v>50</v>
      </c>
      <c r="F10986" t="s">
        <v>641</v>
      </c>
    </row>
    <row r="10987" spans="1:6" x14ac:dyDescent="0.5">
      <c r="A10987" s="4">
        <v>43611</v>
      </c>
      <c r="B10987" s="14">
        <v>0.7823148148148148</v>
      </c>
      <c r="C10987">
        <v>4</v>
      </c>
      <c r="D10987" t="s">
        <v>640</v>
      </c>
      <c r="E10987">
        <v>45</v>
      </c>
      <c r="F10987" t="s">
        <v>641</v>
      </c>
    </row>
    <row r="10988" spans="1:6" x14ac:dyDescent="0.5">
      <c r="A10988" s="4">
        <v>43611</v>
      </c>
      <c r="B10988" s="14">
        <v>0.78232638888888895</v>
      </c>
      <c r="C10988">
        <v>4</v>
      </c>
      <c r="D10988" t="s">
        <v>640</v>
      </c>
      <c r="E10988">
        <v>47</v>
      </c>
      <c r="F10988" t="s">
        <v>641</v>
      </c>
    </row>
    <row r="10989" spans="1:6" x14ac:dyDescent="0.5">
      <c r="A10989" s="4">
        <v>43611</v>
      </c>
      <c r="B10989" s="14">
        <v>0.78233796296296287</v>
      </c>
      <c r="C10989">
        <v>4</v>
      </c>
      <c r="D10989" t="s">
        <v>640</v>
      </c>
      <c r="E10989">
        <v>42</v>
      </c>
      <c r="F10989" t="s">
        <v>641</v>
      </c>
    </row>
    <row r="10990" spans="1:6" x14ac:dyDescent="0.5">
      <c r="A10990" s="4">
        <v>43611</v>
      </c>
      <c r="B10990" s="14">
        <v>0.78236111111111117</v>
      </c>
      <c r="C10990">
        <v>4</v>
      </c>
      <c r="D10990" t="s">
        <v>640</v>
      </c>
      <c r="E10990">
        <v>44</v>
      </c>
      <c r="F10990" t="s">
        <v>641</v>
      </c>
    </row>
    <row r="10991" spans="1:6" x14ac:dyDescent="0.5">
      <c r="A10991" s="4">
        <v>43611</v>
      </c>
      <c r="B10991" s="14">
        <v>0.78237268518518521</v>
      </c>
      <c r="C10991">
        <v>4</v>
      </c>
      <c r="D10991" t="s">
        <v>640</v>
      </c>
      <c r="E10991">
        <v>43</v>
      </c>
      <c r="F10991" t="s">
        <v>641</v>
      </c>
    </row>
    <row r="10992" spans="1:6" x14ac:dyDescent="0.5">
      <c r="A10992" s="4">
        <v>43611</v>
      </c>
      <c r="B10992" s="14">
        <v>0.78238425925925925</v>
      </c>
      <c r="C10992">
        <v>4</v>
      </c>
      <c r="D10992" t="s">
        <v>640</v>
      </c>
      <c r="E10992">
        <v>41</v>
      </c>
      <c r="F10992" t="s">
        <v>641</v>
      </c>
    </row>
    <row r="10993" spans="1:6" x14ac:dyDescent="0.5">
      <c r="A10993" s="4">
        <v>43611</v>
      </c>
      <c r="B10993" s="14">
        <v>0.78239583333333329</v>
      </c>
      <c r="C10993">
        <v>4</v>
      </c>
      <c r="D10993" t="s">
        <v>640</v>
      </c>
      <c r="E10993">
        <v>45</v>
      </c>
      <c r="F10993" t="s">
        <v>641</v>
      </c>
    </row>
    <row r="10994" spans="1:6" x14ac:dyDescent="0.5">
      <c r="A10994" s="4">
        <v>43611</v>
      </c>
      <c r="B10994" s="14">
        <v>0.78240740740740744</v>
      </c>
      <c r="C10994">
        <v>4</v>
      </c>
      <c r="D10994" t="s">
        <v>640</v>
      </c>
      <c r="E10994">
        <v>48</v>
      </c>
      <c r="F10994" t="s">
        <v>641</v>
      </c>
    </row>
    <row r="10995" spans="1:6" x14ac:dyDescent="0.5">
      <c r="A10995" s="4">
        <v>43611</v>
      </c>
      <c r="B10995" s="14">
        <v>0.78243055555555552</v>
      </c>
      <c r="C10995">
        <v>4</v>
      </c>
      <c r="D10995" t="s">
        <v>640</v>
      </c>
      <c r="E10995">
        <v>47</v>
      </c>
      <c r="F10995" t="s">
        <v>641</v>
      </c>
    </row>
    <row r="10996" spans="1:6" x14ac:dyDescent="0.5">
      <c r="A10996" s="4">
        <v>43611</v>
      </c>
      <c r="B10996" s="14">
        <v>0.78244212962962967</v>
      </c>
      <c r="C10996">
        <v>4</v>
      </c>
      <c r="D10996" t="s">
        <v>640</v>
      </c>
      <c r="E10996">
        <v>50</v>
      </c>
      <c r="F10996" t="s">
        <v>641</v>
      </c>
    </row>
    <row r="10997" spans="1:6" x14ac:dyDescent="0.5">
      <c r="A10997" s="4">
        <v>43611</v>
      </c>
      <c r="B10997" s="14">
        <v>0.78245370370370371</v>
      </c>
      <c r="C10997">
        <v>4</v>
      </c>
      <c r="D10997" t="s">
        <v>640</v>
      </c>
      <c r="E10997">
        <v>50</v>
      </c>
      <c r="F10997" t="s">
        <v>641</v>
      </c>
    </row>
    <row r="10998" spans="1:6" x14ac:dyDescent="0.5">
      <c r="A10998" s="4">
        <v>43611</v>
      </c>
      <c r="B10998" s="14">
        <v>0.78246527777777775</v>
      </c>
      <c r="C10998">
        <v>4</v>
      </c>
      <c r="D10998" t="s">
        <v>640</v>
      </c>
      <c r="E10998">
        <v>42</v>
      </c>
      <c r="F10998" t="s">
        <v>641</v>
      </c>
    </row>
    <row r="10999" spans="1:6" x14ac:dyDescent="0.5">
      <c r="A10999" s="4">
        <v>43611</v>
      </c>
      <c r="B10999" s="14">
        <v>0.78247685185185178</v>
      </c>
      <c r="C10999">
        <v>4</v>
      </c>
      <c r="D10999" t="s">
        <v>640</v>
      </c>
      <c r="E10999">
        <v>44</v>
      </c>
      <c r="F10999" t="s">
        <v>641</v>
      </c>
    </row>
    <row r="11000" spans="1:6" x14ac:dyDescent="0.5">
      <c r="A11000" s="4">
        <v>43611</v>
      </c>
      <c r="B11000" s="14">
        <v>0.78248842592592593</v>
      </c>
      <c r="C11000">
        <v>4</v>
      </c>
      <c r="D11000" t="s">
        <v>640</v>
      </c>
      <c r="E11000">
        <v>41</v>
      </c>
      <c r="F11000" t="s">
        <v>641</v>
      </c>
    </row>
    <row r="11001" spans="1:6" x14ac:dyDescent="0.5">
      <c r="A11001" s="4">
        <v>43611</v>
      </c>
      <c r="B11001" s="14">
        <v>0.78250000000000008</v>
      </c>
      <c r="C11001">
        <v>4</v>
      </c>
      <c r="D11001" t="s">
        <v>640</v>
      </c>
      <c r="E11001">
        <v>47</v>
      </c>
      <c r="F11001" t="s">
        <v>641</v>
      </c>
    </row>
    <row r="11002" spans="1:6" x14ac:dyDescent="0.5">
      <c r="A11002" s="4">
        <v>43611</v>
      </c>
      <c r="B11002" s="14">
        <v>0.78252314814814816</v>
      </c>
      <c r="C11002">
        <v>4</v>
      </c>
      <c r="D11002" t="s">
        <v>640</v>
      </c>
      <c r="E11002">
        <v>45</v>
      </c>
      <c r="F11002" t="s">
        <v>641</v>
      </c>
    </row>
    <row r="11003" spans="1:6" x14ac:dyDescent="0.5">
      <c r="A11003" s="4">
        <v>43611</v>
      </c>
      <c r="B11003" s="14">
        <v>0.78255787037037028</v>
      </c>
      <c r="C11003">
        <v>4</v>
      </c>
      <c r="D11003" t="s">
        <v>640</v>
      </c>
      <c r="E11003">
        <v>42</v>
      </c>
      <c r="F11003" t="s">
        <v>641</v>
      </c>
    </row>
    <row r="11004" spans="1:6" x14ac:dyDescent="0.5">
      <c r="A11004" s="4">
        <v>43611</v>
      </c>
      <c r="B11004" s="14">
        <v>0.78256944444444443</v>
      </c>
      <c r="C11004">
        <v>4</v>
      </c>
      <c r="D11004" t="s">
        <v>640</v>
      </c>
      <c r="E11004">
        <v>43</v>
      </c>
      <c r="F11004" t="s">
        <v>641</v>
      </c>
    </row>
    <row r="11005" spans="1:6" x14ac:dyDescent="0.5">
      <c r="A11005" s="4">
        <v>43611</v>
      </c>
      <c r="B11005" s="14">
        <v>0.78258101851851858</v>
      </c>
      <c r="C11005">
        <v>4</v>
      </c>
      <c r="D11005" t="s">
        <v>640</v>
      </c>
      <c r="E11005">
        <v>48</v>
      </c>
      <c r="F11005" t="s">
        <v>641</v>
      </c>
    </row>
    <row r="11006" spans="1:6" x14ac:dyDescent="0.5">
      <c r="A11006" s="4">
        <v>43611</v>
      </c>
      <c r="B11006" s="14">
        <v>0.78259259259259262</v>
      </c>
      <c r="C11006">
        <v>4</v>
      </c>
      <c r="D11006" t="s">
        <v>640</v>
      </c>
      <c r="E11006">
        <v>48</v>
      </c>
      <c r="F11006" t="s">
        <v>641</v>
      </c>
    </row>
    <row r="11007" spans="1:6" x14ac:dyDescent="0.5">
      <c r="A11007" s="4">
        <v>43611</v>
      </c>
      <c r="B11007" s="14">
        <v>0.78262731481481485</v>
      </c>
      <c r="C11007">
        <v>4</v>
      </c>
      <c r="D11007" t="s">
        <v>640</v>
      </c>
      <c r="E11007">
        <v>43</v>
      </c>
      <c r="F11007" t="s">
        <v>641</v>
      </c>
    </row>
    <row r="11008" spans="1:6" x14ac:dyDescent="0.5">
      <c r="A11008" s="4">
        <v>43611</v>
      </c>
      <c r="B11008" s="14">
        <v>0.78265046296296292</v>
      </c>
      <c r="C11008">
        <v>4</v>
      </c>
      <c r="D11008" t="s">
        <v>640</v>
      </c>
      <c r="E11008">
        <v>42</v>
      </c>
      <c r="F11008" t="s">
        <v>641</v>
      </c>
    </row>
    <row r="11009" spans="1:6" x14ac:dyDescent="0.5">
      <c r="A11009" s="4">
        <v>43611</v>
      </c>
      <c r="B11009" s="14">
        <v>0.78266203703703707</v>
      </c>
      <c r="C11009">
        <v>4</v>
      </c>
      <c r="D11009" t="s">
        <v>640</v>
      </c>
      <c r="E11009">
        <v>47</v>
      </c>
      <c r="F11009" t="s">
        <v>641</v>
      </c>
    </row>
    <row r="11010" spans="1:6" x14ac:dyDescent="0.5">
      <c r="A11010" s="4">
        <v>43611</v>
      </c>
      <c r="B11010" s="14">
        <v>0.78268518518518526</v>
      </c>
      <c r="C11010">
        <v>4</v>
      </c>
      <c r="D11010" t="s">
        <v>640</v>
      </c>
      <c r="E11010">
        <v>47</v>
      </c>
      <c r="F11010" t="s">
        <v>641</v>
      </c>
    </row>
    <row r="11011" spans="1:6" x14ac:dyDescent="0.5">
      <c r="A11011" s="4">
        <v>43611</v>
      </c>
      <c r="B11011" s="14">
        <v>0.78269675925925919</v>
      </c>
      <c r="C11011">
        <v>4</v>
      </c>
      <c r="D11011" t="s">
        <v>640</v>
      </c>
      <c r="E11011">
        <v>49</v>
      </c>
      <c r="F11011" t="s">
        <v>641</v>
      </c>
    </row>
    <row r="11012" spans="1:6" x14ac:dyDescent="0.5">
      <c r="A11012" s="4">
        <v>43611</v>
      </c>
      <c r="B11012" s="14">
        <v>0.78270833333333334</v>
      </c>
      <c r="C11012">
        <v>4</v>
      </c>
      <c r="D11012" t="s">
        <v>640</v>
      </c>
      <c r="E11012">
        <v>44</v>
      </c>
      <c r="F11012" t="s">
        <v>641</v>
      </c>
    </row>
    <row r="11013" spans="1:6" x14ac:dyDescent="0.5">
      <c r="A11013" s="4">
        <v>43611</v>
      </c>
      <c r="B11013" s="14">
        <v>0.78271990740740749</v>
      </c>
      <c r="C11013">
        <v>4</v>
      </c>
      <c r="D11013" t="s">
        <v>640</v>
      </c>
      <c r="E11013">
        <v>44</v>
      </c>
      <c r="F11013" t="s">
        <v>641</v>
      </c>
    </row>
    <row r="11014" spans="1:6" x14ac:dyDescent="0.5">
      <c r="A11014" s="4">
        <v>43611</v>
      </c>
      <c r="B11014" s="14">
        <v>0.78273148148148142</v>
      </c>
      <c r="C11014">
        <v>4</v>
      </c>
      <c r="D11014" t="s">
        <v>640</v>
      </c>
      <c r="E11014">
        <v>44</v>
      </c>
      <c r="F11014" t="s">
        <v>641</v>
      </c>
    </row>
    <row r="11015" spans="1:6" x14ac:dyDescent="0.5">
      <c r="A11015" s="4">
        <v>43611</v>
      </c>
      <c r="B11015" s="14">
        <v>0.78276620370370376</v>
      </c>
      <c r="C11015">
        <v>4</v>
      </c>
      <c r="D11015" t="s">
        <v>640</v>
      </c>
      <c r="E11015">
        <v>42</v>
      </c>
      <c r="F11015" t="s">
        <v>641</v>
      </c>
    </row>
    <row r="11016" spans="1:6" x14ac:dyDescent="0.5">
      <c r="A11016" s="4">
        <v>43611</v>
      </c>
      <c r="B11016" s="14">
        <v>0.78278935185185183</v>
      </c>
      <c r="C11016">
        <v>4</v>
      </c>
      <c r="D11016" t="s">
        <v>640</v>
      </c>
      <c r="E11016">
        <v>46</v>
      </c>
      <c r="F11016" t="s">
        <v>641</v>
      </c>
    </row>
    <row r="11017" spans="1:6" x14ac:dyDescent="0.5">
      <c r="A11017" s="4">
        <v>43611</v>
      </c>
      <c r="B11017" s="14">
        <v>0.78280092592592598</v>
      </c>
      <c r="C11017">
        <v>4</v>
      </c>
      <c r="D11017" t="s">
        <v>640</v>
      </c>
      <c r="E11017">
        <v>39</v>
      </c>
      <c r="F11017" t="s">
        <v>641</v>
      </c>
    </row>
    <row r="11018" spans="1:6" x14ac:dyDescent="0.5">
      <c r="A11018" s="4">
        <v>43611</v>
      </c>
      <c r="B11018" s="14">
        <v>0.7828356481481481</v>
      </c>
      <c r="C11018">
        <v>4</v>
      </c>
      <c r="D11018" t="s">
        <v>640</v>
      </c>
      <c r="E11018">
        <v>48</v>
      </c>
      <c r="F11018" t="s">
        <v>641</v>
      </c>
    </row>
    <row r="11019" spans="1:6" x14ac:dyDescent="0.5">
      <c r="A11019" s="4">
        <v>43611</v>
      </c>
      <c r="B11019" s="14">
        <v>0.78284722222222225</v>
      </c>
      <c r="C11019">
        <v>4</v>
      </c>
      <c r="D11019" t="s">
        <v>640</v>
      </c>
      <c r="E11019">
        <v>40</v>
      </c>
      <c r="F11019" t="s">
        <v>641</v>
      </c>
    </row>
    <row r="11020" spans="1:6" x14ac:dyDescent="0.5">
      <c r="A11020" s="4">
        <v>43611</v>
      </c>
      <c r="B11020" s="14">
        <v>0.7828587962962964</v>
      </c>
      <c r="C11020">
        <v>4</v>
      </c>
      <c r="D11020" t="s">
        <v>640</v>
      </c>
      <c r="E11020">
        <v>49</v>
      </c>
      <c r="F11020" t="s">
        <v>641</v>
      </c>
    </row>
    <row r="11021" spans="1:6" x14ac:dyDescent="0.5">
      <c r="A11021" s="4">
        <v>43611</v>
      </c>
      <c r="B11021" s="14">
        <v>0.78288194444444448</v>
      </c>
      <c r="C11021">
        <v>4</v>
      </c>
      <c r="D11021" t="s">
        <v>640</v>
      </c>
      <c r="E11021">
        <v>45</v>
      </c>
      <c r="F11021" t="s">
        <v>641</v>
      </c>
    </row>
    <row r="11022" spans="1:6" x14ac:dyDescent="0.5">
      <c r="A11022" s="4">
        <v>43611</v>
      </c>
      <c r="B11022" s="14">
        <v>0.78289351851851852</v>
      </c>
      <c r="C11022">
        <v>4</v>
      </c>
      <c r="D11022" t="s">
        <v>640</v>
      </c>
      <c r="E11022">
        <v>41</v>
      </c>
      <c r="F11022" t="s">
        <v>641</v>
      </c>
    </row>
    <row r="11023" spans="1:6" x14ac:dyDescent="0.5">
      <c r="A11023" s="4">
        <v>43611</v>
      </c>
      <c r="B11023" s="14">
        <v>0.78291666666666659</v>
      </c>
      <c r="C11023">
        <v>4</v>
      </c>
      <c r="D11023" t="s">
        <v>640</v>
      </c>
      <c r="E11023">
        <v>38</v>
      </c>
      <c r="F11023" t="s">
        <v>641</v>
      </c>
    </row>
    <row r="11024" spans="1:6" x14ac:dyDescent="0.5">
      <c r="A11024" s="4">
        <v>43611</v>
      </c>
      <c r="B11024" s="14">
        <v>0.78295138888888882</v>
      </c>
      <c r="C11024">
        <v>4</v>
      </c>
      <c r="D11024" t="s">
        <v>640</v>
      </c>
      <c r="E11024">
        <v>44</v>
      </c>
      <c r="F11024" t="s">
        <v>641</v>
      </c>
    </row>
    <row r="11025" spans="1:6" x14ac:dyDescent="0.5">
      <c r="A11025" s="4">
        <v>43611</v>
      </c>
      <c r="B11025" s="14">
        <v>0.78296296296296297</v>
      </c>
      <c r="C11025">
        <v>4</v>
      </c>
      <c r="D11025" t="s">
        <v>640</v>
      </c>
      <c r="E11025">
        <v>45</v>
      </c>
      <c r="F11025" t="s">
        <v>641</v>
      </c>
    </row>
    <row r="11026" spans="1:6" x14ac:dyDescent="0.5">
      <c r="A11026" s="4">
        <v>43611</v>
      </c>
      <c r="B11026" s="14">
        <v>0.78298611111111116</v>
      </c>
      <c r="C11026">
        <v>4</v>
      </c>
      <c r="D11026" t="s">
        <v>640</v>
      </c>
      <c r="E11026">
        <v>43</v>
      </c>
      <c r="F11026" t="s">
        <v>641</v>
      </c>
    </row>
    <row r="11027" spans="1:6" x14ac:dyDescent="0.5">
      <c r="A11027" s="4">
        <v>43611</v>
      </c>
      <c r="B11027" s="14">
        <v>0.78299768518518509</v>
      </c>
      <c r="C11027">
        <v>4</v>
      </c>
      <c r="D11027" t="s">
        <v>640</v>
      </c>
      <c r="E11027">
        <v>43</v>
      </c>
      <c r="F11027" t="s">
        <v>641</v>
      </c>
    </row>
    <row r="11028" spans="1:6" x14ac:dyDescent="0.5">
      <c r="A11028" s="4">
        <v>43611</v>
      </c>
      <c r="B11028" s="14">
        <v>0.78300925925925924</v>
      </c>
      <c r="C11028">
        <v>4</v>
      </c>
      <c r="D11028" t="s">
        <v>640</v>
      </c>
      <c r="E11028">
        <v>46</v>
      </c>
      <c r="F11028" t="s">
        <v>641</v>
      </c>
    </row>
    <row r="11029" spans="1:6" x14ac:dyDescent="0.5">
      <c r="A11029" s="4">
        <v>43611</v>
      </c>
      <c r="B11029" s="14">
        <v>0.78303240740740743</v>
      </c>
      <c r="C11029">
        <v>4</v>
      </c>
      <c r="D11029" t="s">
        <v>640</v>
      </c>
      <c r="E11029">
        <v>44</v>
      </c>
      <c r="F11029" t="s">
        <v>641</v>
      </c>
    </row>
    <row r="11030" spans="1:6" x14ac:dyDescent="0.5">
      <c r="A11030" s="4">
        <v>43611</v>
      </c>
      <c r="B11030" s="14">
        <v>0.7830555555555555</v>
      </c>
      <c r="C11030">
        <v>4</v>
      </c>
      <c r="D11030" t="s">
        <v>640</v>
      </c>
      <c r="E11030">
        <v>48</v>
      </c>
      <c r="F11030" t="s">
        <v>641</v>
      </c>
    </row>
    <row r="11031" spans="1:6" x14ac:dyDescent="0.5">
      <c r="A11031" s="4">
        <v>43611</v>
      </c>
      <c r="B11031" s="14">
        <v>0.7830787037037038</v>
      </c>
      <c r="C11031">
        <v>4</v>
      </c>
      <c r="D11031" t="s">
        <v>640</v>
      </c>
      <c r="E11031">
        <v>42</v>
      </c>
      <c r="F11031" t="s">
        <v>641</v>
      </c>
    </row>
    <row r="11032" spans="1:6" x14ac:dyDescent="0.5">
      <c r="A11032" s="4">
        <v>43611</v>
      </c>
      <c r="B11032" s="14">
        <v>0.78309027777777773</v>
      </c>
      <c r="C11032">
        <v>4</v>
      </c>
      <c r="D11032" t="s">
        <v>640</v>
      </c>
      <c r="E11032">
        <v>44</v>
      </c>
      <c r="F11032" t="s">
        <v>641</v>
      </c>
    </row>
    <row r="11033" spans="1:6" x14ac:dyDescent="0.5">
      <c r="A11033" s="4">
        <v>43611</v>
      </c>
      <c r="B11033" s="14">
        <v>0.78311342592592592</v>
      </c>
      <c r="C11033">
        <v>4</v>
      </c>
      <c r="D11033" t="s">
        <v>640</v>
      </c>
      <c r="E11033">
        <v>43</v>
      </c>
      <c r="F11033" t="s">
        <v>641</v>
      </c>
    </row>
    <row r="11034" spans="1:6" x14ac:dyDescent="0.5">
      <c r="A11034" s="4">
        <v>43611</v>
      </c>
      <c r="B11034" s="14">
        <v>0.783136574074074</v>
      </c>
      <c r="C11034">
        <v>4</v>
      </c>
      <c r="D11034" t="s">
        <v>640</v>
      </c>
      <c r="E11034">
        <v>47</v>
      </c>
      <c r="F11034" t="s">
        <v>641</v>
      </c>
    </row>
    <row r="11035" spans="1:6" x14ac:dyDescent="0.5">
      <c r="A11035" s="4">
        <v>43611</v>
      </c>
      <c r="B11035" s="14">
        <v>0.78314814814814815</v>
      </c>
      <c r="C11035">
        <v>4</v>
      </c>
      <c r="D11035" t="s">
        <v>640</v>
      </c>
      <c r="E11035">
        <v>44</v>
      </c>
      <c r="F11035" t="s">
        <v>641</v>
      </c>
    </row>
    <row r="11036" spans="1:6" x14ac:dyDescent="0.5">
      <c r="A11036" s="4">
        <v>43611</v>
      </c>
      <c r="B11036" s="14">
        <v>0.78317129629629623</v>
      </c>
      <c r="C11036">
        <v>4</v>
      </c>
      <c r="D11036" t="s">
        <v>640</v>
      </c>
      <c r="E11036">
        <v>38</v>
      </c>
      <c r="F11036" t="s">
        <v>641</v>
      </c>
    </row>
    <row r="11037" spans="1:6" x14ac:dyDescent="0.5">
      <c r="A11037" s="4">
        <v>43611</v>
      </c>
      <c r="B11037" s="14">
        <v>0.78318287037037038</v>
      </c>
      <c r="C11037">
        <v>4</v>
      </c>
      <c r="D11037" t="s">
        <v>640</v>
      </c>
      <c r="E11037">
        <v>48</v>
      </c>
      <c r="F11037" t="s">
        <v>641</v>
      </c>
    </row>
    <row r="11038" spans="1:6" x14ac:dyDescent="0.5">
      <c r="A11038" s="4">
        <v>43611</v>
      </c>
      <c r="B11038" s="14">
        <v>0.78319444444444442</v>
      </c>
      <c r="C11038">
        <v>4</v>
      </c>
      <c r="D11038" t="s">
        <v>640</v>
      </c>
      <c r="E11038">
        <v>48</v>
      </c>
      <c r="F11038" t="s">
        <v>641</v>
      </c>
    </row>
    <row r="11039" spans="1:6" x14ac:dyDescent="0.5">
      <c r="A11039" s="4">
        <v>43611</v>
      </c>
      <c r="B11039" s="14">
        <v>0.78320601851851857</v>
      </c>
      <c r="C11039">
        <v>4</v>
      </c>
      <c r="D11039" t="s">
        <v>640</v>
      </c>
      <c r="E11039">
        <v>47</v>
      </c>
      <c r="F11039" t="s">
        <v>641</v>
      </c>
    </row>
    <row r="11040" spans="1:6" x14ac:dyDescent="0.5">
      <c r="A11040" s="4">
        <v>43611</v>
      </c>
      <c r="B11040" s="14">
        <v>0.78321759259259249</v>
      </c>
      <c r="C11040">
        <v>4</v>
      </c>
      <c r="D11040" t="s">
        <v>640</v>
      </c>
      <c r="E11040">
        <v>51</v>
      </c>
      <c r="F11040" t="s">
        <v>641</v>
      </c>
    </row>
    <row r="11041" spans="1:6" x14ac:dyDescent="0.5">
      <c r="A11041" s="4">
        <v>43611</v>
      </c>
      <c r="B11041" s="14">
        <v>0.78322916666666664</v>
      </c>
      <c r="C11041">
        <v>4</v>
      </c>
      <c r="D11041" t="s">
        <v>640</v>
      </c>
      <c r="E11041">
        <v>47</v>
      </c>
      <c r="F11041" t="s">
        <v>641</v>
      </c>
    </row>
    <row r="11042" spans="1:6" x14ac:dyDescent="0.5">
      <c r="A11042" s="4">
        <v>43611</v>
      </c>
      <c r="B11042" s="14">
        <v>0.78324074074074079</v>
      </c>
      <c r="C11042">
        <v>4</v>
      </c>
      <c r="D11042" t="s">
        <v>640</v>
      </c>
      <c r="E11042">
        <v>47</v>
      </c>
      <c r="F11042" t="s">
        <v>641</v>
      </c>
    </row>
    <row r="11043" spans="1:6" x14ac:dyDescent="0.5">
      <c r="A11043" s="4">
        <v>43611</v>
      </c>
      <c r="B11043" s="14">
        <v>0.78327546296296291</v>
      </c>
      <c r="C11043">
        <v>4</v>
      </c>
      <c r="D11043" t="s">
        <v>640</v>
      </c>
      <c r="E11043">
        <v>42</v>
      </c>
      <c r="F11043" t="s">
        <v>641</v>
      </c>
    </row>
    <row r="11044" spans="1:6" x14ac:dyDescent="0.5">
      <c r="A11044" s="4">
        <v>43611</v>
      </c>
      <c r="B11044" s="14">
        <v>0.78328703703703706</v>
      </c>
      <c r="C11044">
        <v>4</v>
      </c>
      <c r="D11044" t="s">
        <v>640</v>
      </c>
      <c r="E11044">
        <v>44</v>
      </c>
      <c r="F11044" t="s">
        <v>641</v>
      </c>
    </row>
    <row r="11045" spans="1:6" x14ac:dyDescent="0.5">
      <c r="A11045" s="4">
        <v>43611</v>
      </c>
      <c r="B11045" s="14">
        <v>0.78329861111111121</v>
      </c>
      <c r="C11045">
        <v>4</v>
      </c>
      <c r="D11045" t="s">
        <v>640</v>
      </c>
      <c r="E11045">
        <v>38</v>
      </c>
      <c r="F11045" t="s">
        <v>641</v>
      </c>
    </row>
    <row r="11046" spans="1:6" x14ac:dyDescent="0.5">
      <c r="A11046" s="4">
        <v>43611</v>
      </c>
      <c r="B11046" s="14">
        <v>0.78332175925925929</v>
      </c>
      <c r="C11046">
        <v>4</v>
      </c>
      <c r="D11046" t="s">
        <v>640</v>
      </c>
      <c r="E11046">
        <v>44</v>
      </c>
      <c r="F11046" t="s">
        <v>641</v>
      </c>
    </row>
    <row r="11047" spans="1:6" x14ac:dyDescent="0.5">
      <c r="A11047" s="4">
        <v>43611</v>
      </c>
      <c r="B11047" s="14">
        <v>0.78334490740740748</v>
      </c>
      <c r="C11047">
        <v>4</v>
      </c>
      <c r="D11047" t="s">
        <v>640</v>
      </c>
      <c r="E11047">
        <v>46</v>
      </c>
      <c r="F11047" t="s">
        <v>641</v>
      </c>
    </row>
    <row r="11048" spans="1:6" x14ac:dyDescent="0.5">
      <c r="A11048" s="4">
        <v>43611</v>
      </c>
      <c r="B11048" s="14">
        <v>0.7833564814814814</v>
      </c>
      <c r="C11048">
        <v>4</v>
      </c>
      <c r="D11048" t="s">
        <v>640</v>
      </c>
      <c r="E11048">
        <v>42</v>
      </c>
      <c r="F11048" t="s">
        <v>641</v>
      </c>
    </row>
    <row r="11049" spans="1:6" x14ac:dyDescent="0.5">
      <c r="A11049" s="4">
        <v>43611</v>
      </c>
      <c r="B11049" s="14">
        <v>0.78347222222222224</v>
      </c>
      <c r="C11049">
        <v>4</v>
      </c>
      <c r="D11049" t="s">
        <v>640</v>
      </c>
      <c r="E11049">
        <v>43</v>
      </c>
      <c r="F11049" t="s">
        <v>641</v>
      </c>
    </row>
    <row r="11050" spans="1:6" x14ac:dyDescent="0.5">
      <c r="A11050" s="4">
        <v>43611</v>
      </c>
      <c r="B11050" s="14">
        <v>0.78348379629629628</v>
      </c>
      <c r="C11050">
        <v>4</v>
      </c>
      <c r="D11050" t="s">
        <v>640</v>
      </c>
      <c r="E11050">
        <v>46</v>
      </c>
      <c r="F11050" t="s">
        <v>641</v>
      </c>
    </row>
    <row r="11051" spans="1:6" x14ac:dyDescent="0.5">
      <c r="A11051" s="4">
        <v>43611</v>
      </c>
      <c r="B11051" s="14">
        <v>0.78349537037037031</v>
      </c>
      <c r="C11051">
        <v>4</v>
      </c>
      <c r="D11051" t="s">
        <v>640</v>
      </c>
      <c r="E11051">
        <v>45</v>
      </c>
      <c r="F11051" t="s">
        <v>641</v>
      </c>
    </row>
    <row r="11052" spans="1:6" x14ac:dyDescent="0.5">
      <c r="A11052" s="4">
        <v>43611</v>
      </c>
      <c r="B11052" s="14">
        <v>0.78350694444444446</v>
      </c>
      <c r="C11052">
        <v>4</v>
      </c>
      <c r="D11052" t="s">
        <v>640</v>
      </c>
      <c r="E11052">
        <v>47</v>
      </c>
      <c r="F11052" t="s">
        <v>641</v>
      </c>
    </row>
    <row r="11053" spans="1:6" x14ac:dyDescent="0.5">
      <c r="A11053" s="4">
        <v>43611</v>
      </c>
      <c r="B11053" s="14">
        <v>0.78353009259259254</v>
      </c>
      <c r="C11053">
        <v>4</v>
      </c>
      <c r="D11053" t="s">
        <v>640</v>
      </c>
      <c r="E11053">
        <v>42</v>
      </c>
      <c r="F11053" t="s">
        <v>641</v>
      </c>
    </row>
    <row r="11054" spans="1:6" x14ac:dyDescent="0.5">
      <c r="A11054" s="4">
        <v>43611</v>
      </c>
      <c r="B11054" s="14">
        <v>0.78356481481481488</v>
      </c>
      <c r="C11054">
        <v>4</v>
      </c>
      <c r="D11054" t="s">
        <v>640</v>
      </c>
      <c r="E11054">
        <v>44</v>
      </c>
      <c r="F11054" t="s">
        <v>641</v>
      </c>
    </row>
    <row r="11055" spans="1:6" x14ac:dyDescent="0.5">
      <c r="A11055" s="4">
        <v>43611</v>
      </c>
      <c r="B11055" s="14">
        <v>0.78357638888888881</v>
      </c>
      <c r="C11055">
        <v>4</v>
      </c>
      <c r="D11055" t="s">
        <v>640</v>
      </c>
      <c r="E11055">
        <v>45</v>
      </c>
      <c r="F11055" t="s">
        <v>641</v>
      </c>
    </row>
    <row r="11056" spans="1:6" x14ac:dyDescent="0.5">
      <c r="A11056" s="4">
        <v>43611</v>
      </c>
      <c r="B11056" s="14">
        <v>0.78358796296296296</v>
      </c>
      <c r="C11056">
        <v>4</v>
      </c>
      <c r="D11056" t="s">
        <v>640</v>
      </c>
      <c r="E11056">
        <v>38</v>
      </c>
      <c r="F11056" t="s">
        <v>641</v>
      </c>
    </row>
    <row r="11057" spans="1:23" x14ac:dyDescent="0.5">
      <c r="A11057" s="4">
        <v>43611</v>
      </c>
      <c r="B11057" s="14">
        <v>0.78359953703703711</v>
      </c>
      <c r="C11057">
        <v>4</v>
      </c>
      <c r="D11057" t="s">
        <v>640</v>
      </c>
      <c r="E11057">
        <v>38</v>
      </c>
      <c r="F11057" t="s">
        <v>641</v>
      </c>
    </row>
    <row r="11058" spans="1:23" x14ac:dyDescent="0.5">
      <c r="A11058" s="4">
        <v>43611</v>
      </c>
      <c r="B11058" s="14">
        <v>0.78361111111111104</v>
      </c>
      <c r="C11058">
        <v>4</v>
      </c>
      <c r="D11058" t="s">
        <v>640</v>
      </c>
      <c r="E11058">
        <v>39</v>
      </c>
      <c r="F11058" t="s">
        <v>641</v>
      </c>
    </row>
    <row r="11059" spans="1:23" x14ac:dyDescent="0.5">
      <c r="A11059" s="4">
        <v>43611</v>
      </c>
      <c r="B11059" s="14">
        <v>0.78370370370370368</v>
      </c>
      <c r="C11059">
        <v>4</v>
      </c>
      <c r="D11059" t="s">
        <v>640</v>
      </c>
      <c r="E11059">
        <v>42</v>
      </c>
      <c r="F11059" t="s">
        <v>641</v>
      </c>
    </row>
    <row r="11060" spans="1:23" x14ac:dyDescent="0.5">
      <c r="A11060" s="4">
        <v>43611</v>
      </c>
      <c r="B11060" s="14">
        <v>0.7837615740740741</v>
      </c>
      <c r="C11060">
        <v>4</v>
      </c>
      <c r="D11060" t="s">
        <v>640</v>
      </c>
      <c r="E11060">
        <v>39</v>
      </c>
      <c r="F11060" t="s">
        <v>641</v>
      </c>
    </row>
    <row r="11061" spans="1:23" x14ac:dyDescent="0.5">
      <c r="A11061" s="4">
        <v>43611</v>
      </c>
      <c r="B11061" s="14">
        <v>0.78377314814814814</v>
      </c>
      <c r="C11061">
        <v>4</v>
      </c>
      <c r="D11061" t="s">
        <v>640</v>
      </c>
      <c r="E11061">
        <v>38</v>
      </c>
      <c r="F11061" t="s">
        <v>641</v>
      </c>
    </row>
    <row r="11062" spans="1:23" x14ac:dyDescent="0.5">
      <c r="A11062" s="4">
        <v>43611</v>
      </c>
      <c r="B11062" s="14">
        <v>0.78378472222222229</v>
      </c>
      <c r="C11062">
        <v>4</v>
      </c>
      <c r="D11062" t="s">
        <v>640</v>
      </c>
      <c r="E11062">
        <v>39</v>
      </c>
      <c r="F11062" t="s">
        <v>641</v>
      </c>
    </row>
    <row r="11063" spans="1:23" x14ac:dyDescent="0.5">
      <c r="A11063" s="4">
        <v>43611</v>
      </c>
      <c r="B11063" s="14">
        <v>0.78383101851851855</v>
      </c>
      <c r="C11063">
        <v>4</v>
      </c>
      <c r="D11063" t="s">
        <v>640</v>
      </c>
      <c r="E11063">
        <v>40</v>
      </c>
      <c r="F11063" t="s">
        <v>641</v>
      </c>
    </row>
    <row r="11064" spans="1:23" x14ac:dyDescent="0.5">
      <c r="A11064" s="4">
        <v>43611</v>
      </c>
      <c r="B11064" s="14">
        <v>0.78390046296296301</v>
      </c>
      <c r="C11064">
        <v>4</v>
      </c>
      <c r="D11064" t="s">
        <v>640</v>
      </c>
      <c r="E11064">
        <v>42</v>
      </c>
      <c r="F11064" t="s">
        <v>641</v>
      </c>
    </row>
    <row r="11065" spans="1:23" x14ac:dyDescent="0.5">
      <c r="A11065" s="4">
        <v>43611</v>
      </c>
      <c r="B11065" s="14">
        <v>0.78430555555555559</v>
      </c>
      <c r="C11065">
        <v>4</v>
      </c>
      <c r="D11065" t="s">
        <v>640</v>
      </c>
      <c r="E11065">
        <v>40</v>
      </c>
      <c r="F11065" t="s">
        <v>641</v>
      </c>
    </row>
    <row r="11066" spans="1:23" x14ac:dyDescent="0.5">
      <c r="A11066" s="4">
        <v>43611</v>
      </c>
      <c r="B11066" s="14">
        <v>0.78435185185185186</v>
      </c>
      <c r="C11066">
        <v>4</v>
      </c>
      <c r="D11066" t="s">
        <v>640</v>
      </c>
      <c r="E11066">
        <v>41</v>
      </c>
      <c r="F11066" t="s">
        <v>641</v>
      </c>
    </row>
    <row r="11067" spans="1:23" x14ac:dyDescent="0.5">
      <c r="A11067" s="4">
        <v>43611</v>
      </c>
      <c r="B11067" s="14">
        <v>0.78454861111111107</v>
      </c>
      <c r="C11067">
        <v>4</v>
      </c>
      <c r="D11067" t="s">
        <v>640</v>
      </c>
      <c r="E11067">
        <v>44</v>
      </c>
      <c r="F11067" t="s">
        <v>641</v>
      </c>
    </row>
    <row r="11068" spans="1:23" x14ac:dyDescent="0.5">
      <c r="A11068" s="4">
        <v>43611</v>
      </c>
      <c r="B11068" s="14">
        <v>0.78481481481481474</v>
      </c>
      <c r="C11068">
        <v>4</v>
      </c>
      <c r="D11068" t="s">
        <v>640</v>
      </c>
      <c r="E11068">
        <v>43</v>
      </c>
      <c r="F11068" t="s">
        <v>641</v>
      </c>
    </row>
    <row r="11069" spans="1:23" x14ac:dyDescent="0.5">
      <c r="A11069" s="4">
        <v>43611</v>
      </c>
      <c r="B11069" s="14">
        <v>0.79723379629629632</v>
      </c>
      <c r="C11069">
        <v>4</v>
      </c>
      <c r="D11069" t="s">
        <v>640</v>
      </c>
      <c r="E11069">
        <v>57</v>
      </c>
      <c r="F11069" t="s">
        <v>641</v>
      </c>
    </row>
    <row r="11070" spans="1:23" x14ac:dyDescent="0.5">
      <c r="A11070" s="4">
        <v>43611</v>
      </c>
      <c r="B11070" s="14">
        <v>0.79724537037037047</v>
      </c>
      <c r="C11070">
        <v>1</v>
      </c>
      <c r="D11070" t="s">
        <v>640</v>
      </c>
      <c r="E11070">
        <v>43</v>
      </c>
      <c r="F11070" t="s">
        <v>641</v>
      </c>
    </row>
    <row r="11071" spans="1:23" x14ac:dyDescent="0.5">
      <c r="A11071" s="4">
        <v>43611</v>
      </c>
      <c r="B11071" s="14">
        <v>0.89667824074074076</v>
      </c>
      <c r="C11071">
        <v>1</v>
      </c>
      <c r="D11071" t="s">
        <v>651</v>
      </c>
      <c r="E11071">
        <v>57</v>
      </c>
      <c r="F11071" t="s">
        <v>642</v>
      </c>
      <c r="U11071">
        <v>1</v>
      </c>
      <c r="W11071">
        <v>1</v>
      </c>
    </row>
    <row r="11072" spans="1:23" x14ac:dyDescent="0.5">
      <c r="A11072" s="4">
        <v>43611</v>
      </c>
      <c r="B11072" s="14">
        <v>0.90057870370370363</v>
      </c>
      <c r="C11072">
        <v>1</v>
      </c>
      <c r="D11072" t="s">
        <v>651</v>
      </c>
      <c r="E11072">
        <v>48</v>
      </c>
      <c r="F11072" t="s">
        <v>642</v>
      </c>
      <c r="U11072">
        <v>1</v>
      </c>
      <c r="W11072">
        <v>1</v>
      </c>
    </row>
    <row r="11073" spans="1:23" x14ac:dyDescent="0.5">
      <c r="A11073" s="4">
        <v>43611</v>
      </c>
      <c r="B11073" s="14">
        <v>0.91237268518518511</v>
      </c>
      <c r="C11073">
        <v>1</v>
      </c>
      <c r="D11073" t="s">
        <v>651</v>
      </c>
      <c r="E11073">
        <v>52</v>
      </c>
      <c r="F11073" t="s">
        <v>642</v>
      </c>
      <c r="U11073">
        <v>1</v>
      </c>
      <c r="W11073">
        <v>1</v>
      </c>
    </row>
    <row r="11074" spans="1:23" x14ac:dyDescent="0.5">
      <c r="A11074" s="4">
        <v>43611</v>
      </c>
      <c r="B11074" s="14">
        <v>0.92859953703703713</v>
      </c>
      <c r="C11074">
        <v>1</v>
      </c>
      <c r="D11074" t="s">
        <v>640</v>
      </c>
      <c r="E11074">
        <v>47</v>
      </c>
      <c r="F11074" t="s">
        <v>641</v>
      </c>
    </row>
    <row r="11075" spans="1:23" x14ac:dyDescent="0.5">
      <c r="A11075" s="4">
        <v>43611</v>
      </c>
      <c r="B11075" s="14">
        <v>0.92861111111111105</v>
      </c>
      <c r="C11075">
        <v>1</v>
      </c>
      <c r="D11075" t="s">
        <v>640</v>
      </c>
      <c r="E11075">
        <v>42</v>
      </c>
      <c r="F11075" t="s">
        <v>641</v>
      </c>
    </row>
    <row r="11076" spans="1:23" x14ac:dyDescent="0.5">
      <c r="A11076" s="4">
        <v>43611</v>
      </c>
      <c r="B11076" s="14">
        <v>0.9286226851851852</v>
      </c>
      <c r="C11076">
        <v>1</v>
      </c>
      <c r="D11076" t="s">
        <v>640</v>
      </c>
      <c r="E11076">
        <v>51</v>
      </c>
      <c r="F11076" t="s">
        <v>641</v>
      </c>
    </row>
    <row r="11077" spans="1:23" x14ac:dyDescent="0.5">
      <c r="A11077" s="4">
        <v>43611</v>
      </c>
      <c r="B11077" s="14">
        <v>0.92863425925925924</v>
      </c>
      <c r="C11077">
        <v>1</v>
      </c>
      <c r="D11077" t="s">
        <v>640</v>
      </c>
      <c r="E11077">
        <v>49</v>
      </c>
      <c r="F11077" t="s">
        <v>641</v>
      </c>
    </row>
    <row r="11078" spans="1:23" x14ac:dyDescent="0.5">
      <c r="A11078" s="4">
        <v>43611</v>
      </c>
      <c r="B11078" s="14">
        <v>0.92864583333333339</v>
      </c>
      <c r="C11078">
        <v>1</v>
      </c>
      <c r="D11078" t="s">
        <v>640</v>
      </c>
      <c r="E11078">
        <v>43</v>
      </c>
      <c r="F11078" t="s">
        <v>641</v>
      </c>
    </row>
    <row r="11079" spans="1:23" x14ac:dyDescent="0.5">
      <c r="A11079" s="4">
        <v>43611</v>
      </c>
      <c r="B11079" s="14">
        <v>0.92865740740740732</v>
      </c>
      <c r="C11079">
        <v>1</v>
      </c>
      <c r="D11079" t="s">
        <v>640</v>
      </c>
      <c r="E11079">
        <v>58</v>
      </c>
      <c r="F11079" t="s">
        <v>641</v>
      </c>
    </row>
    <row r="11080" spans="1:23" x14ac:dyDescent="0.5">
      <c r="A11080" s="4">
        <v>43611</v>
      </c>
      <c r="B11080" s="14">
        <v>0.92866898148148147</v>
      </c>
      <c r="C11080">
        <v>1</v>
      </c>
      <c r="D11080" t="s">
        <v>640</v>
      </c>
      <c r="E11080">
        <v>49</v>
      </c>
      <c r="F11080" t="s">
        <v>641</v>
      </c>
    </row>
    <row r="11081" spans="1:23" x14ac:dyDescent="0.5">
      <c r="A11081" s="4">
        <v>43611</v>
      </c>
      <c r="B11081" s="14">
        <v>0.92868055555555562</v>
      </c>
      <c r="C11081">
        <v>1</v>
      </c>
      <c r="D11081" t="s">
        <v>640</v>
      </c>
      <c r="E11081">
        <v>44</v>
      </c>
      <c r="F11081" t="s">
        <v>641</v>
      </c>
    </row>
    <row r="11082" spans="1:23" x14ac:dyDescent="0.5">
      <c r="A11082" s="4">
        <v>43611</v>
      </c>
      <c r="B11082" s="14">
        <v>0.92869212962962966</v>
      </c>
      <c r="C11082">
        <v>1</v>
      </c>
      <c r="D11082" t="s">
        <v>640</v>
      </c>
      <c r="E11082">
        <v>47</v>
      </c>
      <c r="F11082" t="s">
        <v>641</v>
      </c>
    </row>
    <row r="11083" spans="1:23" x14ac:dyDescent="0.5">
      <c r="A11083" s="4">
        <v>43611</v>
      </c>
      <c r="B11083" s="14">
        <v>0.9287037037037037</v>
      </c>
      <c r="C11083">
        <v>1</v>
      </c>
      <c r="D11083" t="s">
        <v>640</v>
      </c>
      <c r="E11083">
        <v>44</v>
      </c>
      <c r="F11083" t="s">
        <v>641</v>
      </c>
    </row>
    <row r="11084" spans="1:23" x14ac:dyDescent="0.5">
      <c r="A11084" s="4">
        <v>43611</v>
      </c>
      <c r="B11084" s="14">
        <v>0.92872685185185189</v>
      </c>
      <c r="C11084">
        <v>1</v>
      </c>
      <c r="D11084" t="s">
        <v>640</v>
      </c>
      <c r="E11084">
        <v>49</v>
      </c>
      <c r="F11084" t="s">
        <v>641</v>
      </c>
    </row>
    <row r="11085" spans="1:23" x14ac:dyDescent="0.5">
      <c r="A11085" s="4">
        <v>43611</v>
      </c>
      <c r="B11085" s="14">
        <v>0.92874999999999996</v>
      </c>
      <c r="C11085">
        <v>1</v>
      </c>
      <c r="D11085" t="s">
        <v>640</v>
      </c>
      <c r="E11085">
        <v>38</v>
      </c>
      <c r="F11085" t="s">
        <v>641</v>
      </c>
    </row>
    <row r="11086" spans="1:23" x14ac:dyDescent="0.5">
      <c r="A11086" s="4">
        <v>43611</v>
      </c>
      <c r="B11086" s="14">
        <v>0.92876157407407411</v>
      </c>
      <c r="C11086">
        <v>1</v>
      </c>
      <c r="D11086" t="s">
        <v>640</v>
      </c>
      <c r="E11086">
        <v>38</v>
      </c>
      <c r="F11086" t="s">
        <v>641</v>
      </c>
    </row>
    <row r="11087" spans="1:23" x14ac:dyDescent="0.5">
      <c r="A11087" s="4">
        <v>43611</v>
      </c>
      <c r="B11087" s="14">
        <v>0.92877314814814815</v>
      </c>
      <c r="C11087">
        <v>1</v>
      </c>
      <c r="D11087" t="s">
        <v>640</v>
      </c>
      <c r="E11087">
        <v>40</v>
      </c>
      <c r="F11087" t="s">
        <v>641</v>
      </c>
    </row>
    <row r="11088" spans="1:23" x14ac:dyDescent="0.5">
      <c r="A11088" s="4">
        <v>43611</v>
      </c>
      <c r="B11088" s="14">
        <v>0.94995370370370369</v>
      </c>
      <c r="C11088">
        <v>1</v>
      </c>
      <c r="D11088" t="s">
        <v>640</v>
      </c>
      <c r="E11088">
        <v>46</v>
      </c>
      <c r="F11088" t="s">
        <v>641</v>
      </c>
    </row>
    <row r="11089" spans="1:25" x14ac:dyDescent="0.5">
      <c r="A11089" s="4">
        <v>43611</v>
      </c>
      <c r="B11089" s="14">
        <v>0.95233796296296302</v>
      </c>
      <c r="C11089">
        <v>1</v>
      </c>
      <c r="D11089" t="s">
        <v>640</v>
      </c>
      <c r="E11089">
        <v>38</v>
      </c>
      <c r="F11089" t="s">
        <v>641</v>
      </c>
    </row>
    <row r="11090" spans="1:25" x14ac:dyDescent="0.5">
      <c r="A11090" s="4">
        <v>43611</v>
      </c>
      <c r="B11090" s="14">
        <v>0.9536458333333333</v>
      </c>
      <c r="C11090">
        <v>2</v>
      </c>
      <c r="D11090" t="s">
        <v>651</v>
      </c>
      <c r="E11090">
        <v>108</v>
      </c>
      <c r="F11090" t="s">
        <v>642</v>
      </c>
      <c r="K11090" t="s">
        <v>642</v>
      </c>
      <c r="L11090" s="14">
        <v>3.8194444444444446E-4</v>
      </c>
      <c r="M11090" s="14">
        <v>0.95402777777777781</v>
      </c>
      <c r="N11090">
        <v>1</v>
      </c>
      <c r="P11090" t="s">
        <v>687</v>
      </c>
      <c r="Q11090">
        <v>0.5</v>
      </c>
      <c r="R11090">
        <v>0.6</v>
      </c>
      <c r="S11090">
        <v>25</v>
      </c>
      <c r="T11090" t="s">
        <v>669</v>
      </c>
      <c r="U11090">
        <v>1</v>
      </c>
      <c r="V11090">
        <v>1</v>
      </c>
    </row>
    <row r="11091" spans="1:25" x14ac:dyDescent="0.5">
      <c r="A11091" s="4">
        <v>43611</v>
      </c>
      <c r="B11091" s="14">
        <v>0.95414351851851853</v>
      </c>
      <c r="C11091">
        <v>2</v>
      </c>
      <c r="D11091" t="s">
        <v>651</v>
      </c>
      <c r="E11091">
        <v>42</v>
      </c>
      <c r="F11091" t="s">
        <v>642</v>
      </c>
      <c r="T11091" t="s">
        <v>669</v>
      </c>
      <c r="U11091">
        <v>1</v>
      </c>
      <c r="W11091">
        <v>1</v>
      </c>
      <c r="Y11091" t="s">
        <v>740</v>
      </c>
    </row>
    <row r="11092" spans="1:25" x14ac:dyDescent="0.5">
      <c r="A11092" s="4">
        <v>43611</v>
      </c>
      <c r="B11092" s="14">
        <v>0.95718749999999997</v>
      </c>
      <c r="C11092">
        <v>1</v>
      </c>
      <c r="D11092" t="s">
        <v>640</v>
      </c>
      <c r="E11092">
        <v>42</v>
      </c>
      <c r="F11092" t="s">
        <v>641</v>
      </c>
    </row>
    <row r="11093" spans="1:25" x14ac:dyDescent="0.5">
      <c r="A11093" s="4">
        <v>43611</v>
      </c>
      <c r="B11093" s="14">
        <v>0.96479166666666671</v>
      </c>
      <c r="C11093">
        <v>1</v>
      </c>
      <c r="D11093" t="s">
        <v>640</v>
      </c>
      <c r="E11093">
        <v>41</v>
      </c>
      <c r="F11093" t="s">
        <v>641</v>
      </c>
    </row>
    <row r="11094" spans="1:25" x14ac:dyDescent="0.5">
      <c r="A11094" s="4">
        <v>43611</v>
      </c>
      <c r="B11094" s="14">
        <v>0.96483796296296298</v>
      </c>
      <c r="C11094">
        <v>1</v>
      </c>
      <c r="D11094" t="s">
        <v>640</v>
      </c>
      <c r="E11094">
        <v>41</v>
      </c>
      <c r="F11094" t="s">
        <v>641</v>
      </c>
    </row>
    <row r="11095" spans="1:25" x14ac:dyDescent="0.5">
      <c r="A11095" s="4">
        <v>43611</v>
      </c>
      <c r="B11095" s="14">
        <v>0.96488425925925936</v>
      </c>
      <c r="C11095">
        <v>1</v>
      </c>
      <c r="D11095" t="s">
        <v>640</v>
      </c>
      <c r="E11095">
        <v>38</v>
      </c>
      <c r="F11095" t="s">
        <v>641</v>
      </c>
    </row>
    <row r="11096" spans="1:25" x14ac:dyDescent="0.5">
      <c r="A11096" s="4">
        <v>43611</v>
      </c>
      <c r="B11096" s="14">
        <v>0.96489583333333329</v>
      </c>
      <c r="C11096">
        <v>1</v>
      </c>
      <c r="D11096" t="s">
        <v>640</v>
      </c>
      <c r="E11096">
        <v>45</v>
      </c>
      <c r="F11096" t="s">
        <v>641</v>
      </c>
    </row>
    <row r="11097" spans="1:25" x14ac:dyDescent="0.5">
      <c r="A11097" s="4">
        <v>43611</v>
      </c>
      <c r="B11097" s="14">
        <v>0.96490740740740744</v>
      </c>
      <c r="C11097">
        <v>1</v>
      </c>
      <c r="D11097" t="s">
        <v>640</v>
      </c>
      <c r="E11097">
        <v>45</v>
      </c>
      <c r="F11097" t="s">
        <v>641</v>
      </c>
    </row>
    <row r="11098" spans="1:25" x14ac:dyDescent="0.5">
      <c r="A11098" s="4">
        <v>43611</v>
      </c>
      <c r="B11098" s="14">
        <v>0.96494212962962955</v>
      </c>
      <c r="C11098">
        <v>1</v>
      </c>
      <c r="D11098" t="s">
        <v>640</v>
      </c>
      <c r="E11098">
        <v>39</v>
      </c>
      <c r="F11098" t="s">
        <v>641</v>
      </c>
    </row>
    <row r="11099" spans="1:25" x14ac:dyDescent="0.5">
      <c r="A11099" s="4">
        <v>43611</v>
      </c>
      <c r="B11099" s="14">
        <v>0.97461805555555558</v>
      </c>
      <c r="C11099">
        <v>1</v>
      </c>
      <c r="D11099" t="s">
        <v>651</v>
      </c>
      <c r="E11099">
        <v>42</v>
      </c>
      <c r="F11099" t="s">
        <v>642</v>
      </c>
      <c r="U11099">
        <v>1</v>
      </c>
      <c r="W11099">
        <v>1</v>
      </c>
    </row>
    <row r="11100" spans="1:25" x14ac:dyDescent="0.5">
      <c r="A11100" s="4">
        <v>43611</v>
      </c>
      <c r="C11100">
        <v>2</v>
      </c>
      <c r="D11100" t="s">
        <v>595</v>
      </c>
      <c r="F11100" t="s">
        <v>595</v>
      </c>
      <c r="K11100" t="s">
        <v>642</v>
      </c>
      <c r="M11100" s="14">
        <v>0.98059027777777785</v>
      </c>
      <c r="N11100" t="s">
        <v>707</v>
      </c>
      <c r="P11100" t="s">
        <v>687</v>
      </c>
      <c r="T11100" t="s">
        <v>669</v>
      </c>
      <c r="U11100">
        <v>1</v>
      </c>
      <c r="X11100">
        <v>1</v>
      </c>
      <c r="Y11100" t="s">
        <v>732</v>
      </c>
    </row>
    <row r="11101" spans="1:25" x14ac:dyDescent="0.5">
      <c r="A11101" s="4">
        <v>43611</v>
      </c>
      <c r="B11101" s="14">
        <v>0.98113425925925923</v>
      </c>
      <c r="C11101">
        <v>1</v>
      </c>
      <c r="D11101" t="s">
        <v>640</v>
      </c>
      <c r="E11101">
        <v>44</v>
      </c>
      <c r="F11101" t="s">
        <v>641</v>
      </c>
    </row>
    <row r="11102" spans="1:25" x14ac:dyDescent="0.5">
      <c r="A11102" s="4">
        <v>43611</v>
      </c>
      <c r="B11102" s="14">
        <v>0.98209490740740746</v>
      </c>
      <c r="C11102">
        <v>1</v>
      </c>
      <c r="D11102" t="s">
        <v>651</v>
      </c>
      <c r="E11102">
        <v>82</v>
      </c>
      <c r="F11102" t="s">
        <v>642</v>
      </c>
      <c r="T11102" t="s">
        <v>652</v>
      </c>
      <c r="U11102">
        <v>1</v>
      </c>
      <c r="W11102">
        <v>1</v>
      </c>
      <c r="Y11102" t="s">
        <v>740</v>
      </c>
    </row>
    <row r="11103" spans="1:25" x14ac:dyDescent="0.5">
      <c r="A11103" s="4">
        <v>43611</v>
      </c>
      <c r="B11103" s="14">
        <v>0.98365740740740737</v>
      </c>
      <c r="C11103">
        <v>1</v>
      </c>
      <c r="D11103" t="s">
        <v>651</v>
      </c>
      <c r="E11103">
        <v>61</v>
      </c>
      <c r="F11103" t="s">
        <v>641</v>
      </c>
    </row>
    <row r="11104" spans="1:25" x14ac:dyDescent="0.5">
      <c r="A11104" s="4">
        <v>43611</v>
      </c>
      <c r="B11104" s="14">
        <v>0.98429398148148151</v>
      </c>
      <c r="C11104">
        <v>1</v>
      </c>
      <c r="D11104" t="s">
        <v>640</v>
      </c>
      <c r="E11104">
        <v>50</v>
      </c>
      <c r="F11104" t="s">
        <v>641</v>
      </c>
    </row>
    <row r="11105" spans="1:25" x14ac:dyDescent="0.5">
      <c r="A11105" s="4">
        <v>43611</v>
      </c>
      <c r="B11105" s="14">
        <v>0.98430555555555566</v>
      </c>
      <c r="C11105">
        <v>1</v>
      </c>
      <c r="D11105" t="s">
        <v>640</v>
      </c>
      <c r="E11105">
        <v>38</v>
      </c>
      <c r="F11105" t="s">
        <v>641</v>
      </c>
    </row>
    <row r="11106" spans="1:25" x14ac:dyDescent="0.5">
      <c r="A11106" s="4">
        <v>43611</v>
      </c>
      <c r="B11106" s="14">
        <v>0.98439814814814808</v>
      </c>
      <c r="C11106">
        <v>1</v>
      </c>
      <c r="D11106" t="s">
        <v>640</v>
      </c>
      <c r="E11106">
        <v>39</v>
      </c>
      <c r="F11106" t="s">
        <v>641</v>
      </c>
    </row>
    <row r="11107" spans="1:25" x14ac:dyDescent="0.5">
      <c r="A11107" s="4">
        <v>43611</v>
      </c>
      <c r="B11107" s="14">
        <v>0.98550925925925925</v>
      </c>
      <c r="C11107">
        <v>1</v>
      </c>
      <c r="D11107" t="s">
        <v>640</v>
      </c>
      <c r="E11107">
        <v>41</v>
      </c>
      <c r="F11107" t="s">
        <v>641</v>
      </c>
    </row>
    <row r="11108" spans="1:25" x14ac:dyDescent="0.5">
      <c r="A11108" s="4">
        <v>43611</v>
      </c>
      <c r="B11108" s="14">
        <v>0.98732638888888891</v>
      </c>
      <c r="C11108">
        <v>1</v>
      </c>
      <c r="D11108" t="s">
        <v>640</v>
      </c>
      <c r="E11108">
        <v>50</v>
      </c>
      <c r="F11108" t="s">
        <v>641</v>
      </c>
    </row>
    <row r="11109" spans="1:25" x14ac:dyDescent="0.5">
      <c r="A11109" s="4">
        <v>43612</v>
      </c>
      <c r="B11109" s="14">
        <v>8.5416666666666679E-3</v>
      </c>
      <c r="C11109">
        <v>1</v>
      </c>
      <c r="D11109" t="s">
        <v>651</v>
      </c>
      <c r="E11109">
        <v>96</v>
      </c>
      <c r="F11109" t="s">
        <v>642</v>
      </c>
      <c r="T11109" t="s">
        <v>652</v>
      </c>
      <c r="U11109">
        <v>1</v>
      </c>
      <c r="W11109">
        <v>1</v>
      </c>
      <c r="Y11109" t="s">
        <v>740</v>
      </c>
    </row>
    <row r="11110" spans="1:25" x14ac:dyDescent="0.5">
      <c r="A11110" s="4">
        <v>43612</v>
      </c>
      <c r="B11110" s="14">
        <v>1.2256944444444444E-2</v>
      </c>
      <c r="C11110">
        <v>1</v>
      </c>
      <c r="D11110" t="s">
        <v>640</v>
      </c>
      <c r="E11110">
        <v>22</v>
      </c>
      <c r="F11110" t="s">
        <v>641</v>
      </c>
    </row>
    <row r="11111" spans="1:25" x14ac:dyDescent="0.5">
      <c r="A11111" s="4">
        <v>43612</v>
      </c>
      <c r="B11111" s="14">
        <v>2.5636574074074072E-2</v>
      </c>
      <c r="C11111">
        <v>1</v>
      </c>
      <c r="D11111" t="s">
        <v>651</v>
      </c>
      <c r="E11111">
        <v>71</v>
      </c>
      <c r="F11111" t="s">
        <v>642</v>
      </c>
      <c r="U11111">
        <v>1</v>
      </c>
      <c r="W11111">
        <v>1</v>
      </c>
    </row>
    <row r="11112" spans="1:25" x14ac:dyDescent="0.5">
      <c r="A11112" s="4">
        <v>43612</v>
      </c>
      <c r="B11112" s="14">
        <v>4.9803240740740738E-2</v>
      </c>
      <c r="C11112">
        <v>1</v>
      </c>
      <c r="D11112" t="s">
        <v>651</v>
      </c>
      <c r="E11112">
        <v>72</v>
      </c>
      <c r="F11112" t="s">
        <v>642</v>
      </c>
      <c r="U11112">
        <v>1</v>
      </c>
      <c r="W11112">
        <v>1</v>
      </c>
    </row>
    <row r="11113" spans="1:25" x14ac:dyDescent="0.5">
      <c r="A11113" s="4">
        <v>43612</v>
      </c>
      <c r="B11113" s="14">
        <v>5.6481481481481487E-2</v>
      </c>
      <c r="C11113">
        <v>1</v>
      </c>
      <c r="D11113" t="s">
        <v>651</v>
      </c>
      <c r="E11113">
        <v>43</v>
      </c>
      <c r="F11113" t="s">
        <v>642</v>
      </c>
      <c r="U11113">
        <v>1</v>
      </c>
      <c r="W11113">
        <v>1</v>
      </c>
    </row>
    <row r="11114" spans="1:25" x14ac:dyDescent="0.5">
      <c r="A11114" s="4">
        <v>43612</v>
      </c>
      <c r="B11114" s="14">
        <v>0.10113425925925927</v>
      </c>
      <c r="C11114">
        <v>2</v>
      </c>
      <c r="D11114" t="s">
        <v>651</v>
      </c>
      <c r="E11114">
        <v>51</v>
      </c>
      <c r="F11114" t="s">
        <v>642</v>
      </c>
      <c r="K11114" t="s">
        <v>642</v>
      </c>
      <c r="L11114" s="14">
        <v>3.4722222222222224E-4</v>
      </c>
      <c r="M11114" s="14">
        <v>0.10148148148148149</v>
      </c>
      <c r="P11114" t="s">
        <v>687</v>
      </c>
      <c r="T11114" t="s">
        <v>652</v>
      </c>
      <c r="U11114">
        <v>1</v>
      </c>
      <c r="V11114">
        <v>1</v>
      </c>
    </row>
    <row r="11115" spans="1:25" x14ac:dyDescent="0.5">
      <c r="A11115" s="4">
        <v>43612</v>
      </c>
      <c r="B11115" s="14">
        <v>0.10971064814814814</v>
      </c>
      <c r="C11115">
        <v>1</v>
      </c>
      <c r="D11115" t="s">
        <v>651</v>
      </c>
      <c r="E11115">
        <v>81</v>
      </c>
      <c r="F11115" t="s">
        <v>641</v>
      </c>
    </row>
    <row r="11116" spans="1:25" x14ac:dyDescent="0.5">
      <c r="A11116" s="4">
        <v>43612</v>
      </c>
      <c r="B11116" s="14">
        <v>0.11920138888888888</v>
      </c>
      <c r="C11116">
        <v>1</v>
      </c>
      <c r="D11116" t="s">
        <v>651</v>
      </c>
      <c r="E11116">
        <v>94</v>
      </c>
      <c r="F11116" t="s">
        <v>642</v>
      </c>
      <c r="T11116" t="s">
        <v>660</v>
      </c>
      <c r="U11116">
        <v>1</v>
      </c>
      <c r="W11116">
        <v>1</v>
      </c>
      <c r="Y11116" t="s">
        <v>750</v>
      </c>
    </row>
    <row r="11117" spans="1:25" x14ac:dyDescent="0.5">
      <c r="A11117" s="4">
        <v>43612</v>
      </c>
      <c r="B11117" s="14">
        <v>0.15559027777777779</v>
      </c>
      <c r="C11117">
        <v>1</v>
      </c>
      <c r="D11117" t="s">
        <v>640</v>
      </c>
      <c r="E11117">
        <v>51</v>
      </c>
      <c r="F11117" t="s">
        <v>642</v>
      </c>
      <c r="U11117">
        <v>1</v>
      </c>
      <c r="W11117">
        <v>1</v>
      </c>
    </row>
    <row r="11118" spans="1:25" x14ac:dyDescent="0.5">
      <c r="A11118" s="4">
        <v>43612</v>
      </c>
      <c r="C11118">
        <v>2</v>
      </c>
      <c r="D11118" t="s">
        <v>595</v>
      </c>
      <c r="F11118" t="s">
        <v>595</v>
      </c>
      <c r="K11118" t="s">
        <v>642</v>
      </c>
      <c r="M11118" s="14">
        <v>0.16743055555555555</v>
      </c>
      <c r="N11118" t="s">
        <v>707</v>
      </c>
      <c r="T11118" t="s">
        <v>669</v>
      </c>
      <c r="U11118">
        <v>1</v>
      </c>
      <c r="X11118">
        <v>1</v>
      </c>
      <c r="Y11118" t="s">
        <v>732</v>
      </c>
    </row>
    <row r="11119" spans="1:25" x14ac:dyDescent="0.5">
      <c r="A11119" s="4">
        <v>43612</v>
      </c>
      <c r="B11119" s="14">
        <v>0.16870370370370369</v>
      </c>
      <c r="C11119">
        <v>2</v>
      </c>
      <c r="D11119" t="s">
        <v>651</v>
      </c>
      <c r="E11119">
        <v>45</v>
      </c>
      <c r="F11119" t="s">
        <v>642</v>
      </c>
      <c r="T11119" t="s">
        <v>669</v>
      </c>
      <c r="U11119">
        <v>1</v>
      </c>
      <c r="W11119">
        <v>1</v>
      </c>
      <c r="Y11119" t="s">
        <v>740</v>
      </c>
    </row>
    <row r="11120" spans="1:25" x14ac:dyDescent="0.5">
      <c r="A11120" s="4">
        <v>43612</v>
      </c>
      <c r="B11120" s="14">
        <v>0.1872800925925926</v>
      </c>
      <c r="C11120">
        <v>2</v>
      </c>
      <c r="D11120" t="s">
        <v>640</v>
      </c>
      <c r="E11120">
        <v>38</v>
      </c>
      <c r="F11120" t="s">
        <v>642</v>
      </c>
      <c r="K11120" t="s">
        <v>642</v>
      </c>
      <c r="L11120" s="14">
        <v>4.0509259259259258E-4</v>
      </c>
      <c r="M11120" s="14">
        <v>0.18768518518518518</v>
      </c>
      <c r="N11120">
        <v>1</v>
      </c>
      <c r="P11120" t="s">
        <v>687</v>
      </c>
      <c r="Q11120">
        <v>0.6</v>
      </c>
      <c r="R11120">
        <v>0.6</v>
      </c>
      <c r="S11120">
        <v>30</v>
      </c>
      <c r="T11120" t="s">
        <v>669</v>
      </c>
      <c r="U11120">
        <v>1</v>
      </c>
      <c r="V11120">
        <v>1</v>
      </c>
    </row>
    <row r="11121" spans="1:23" x14ac:dyDescent="0.5">
      <c r="A11121" s="4">
        <v>43612</v>
      </c>
      <c r="B11121" s="14">
        <v>0.25516203703703705</v>
      </c>
      <c r="C11121">
        <v>4</v>
      </c>
      <c r="D11121" t="s">
        <v>640</v>
      </c>
      <c r="E11121">
        <v>53</v>
      </c>
      <c r="F11121" t="s">
        <v>641</v>
      </c>
    </row>
    <row r="11122" spans="1:23" x14ac:dyDescent="0.5">
      <c r="A11122" s="4">
        <v>43612</v>
      </c>
      <c r="B11122" s="14">
        <v>0.34068287037037037</v>
      </c>
      <c r="C11122">
        <v>1</v>
      </c>
      <c r="D11122" t="s">
        <v>640</v>
      </c>
      <c r="E11122">
        <v>38</v>
      </c>
      <c r="F11122" t="s">
        <v>641</v>
      </c>
    </row>
    <row r="11123" spans="1:23" x14ac:dyDescent="0.5">
      <c r="A11123" s="4">
        <v>43612</v>
      </c>
      <c r="B11123" s="14">
        <v>0.36393518518518514</v>
      </c>
      <c r="C11123">
        <v>2</v>
      </c>
      <c r="D11123" t="s">
        <v>640</v>
      </c>
      <c r="E11123">
        <v>38</v>
      </c>
      <c r="F11123" t="s">
        <v>641</v>
      </c>
    </row>
    <row r="11124" spans="1:23" x14ac:dyDescent="0.5">
      <c r="A11124" s="4">
        <v>43612</v>
      </c>
      <c r="B11124" s="14">
        <v>0.37436342592592592</v>
      </c>
      <c r="C11124">
        <v>1</v>
      </c>
      <c r="D11124" t="s">
        <v>640</v>
      </c>
      <c r="E11124">
        <v>64</v>
      </c>
      <c r="F11124" t="s">
        <v>642</v>
      </c>
      <c r="U11124">
        <v>1</v>
      </c>
      <c r="W11124">
        <v>1</v>
      </c>
    </row>
    <row r="11125" spans="1:23" x14ac:dyDescent="0.5">
      <c r="A11125" s="4">
        <v>43612</v>
      </c>
      <c r="B11125" s="14">
        <v>0.43287037037037041</v>
      </c>
      <c r="C11125">
        <v>2</v>
      </c>
      <c r="D11125" t="s">
        <v>640</v>
      </c>
      <c r="E11125">
        <v>40</v>
      </c>
      <c r="F11125" t="s">
        <v>641</v>
      </c>
    </row>
    <row r="11126" spans="1:23" x14ac:dyDescent="0.5">
      <c r="A11126" s="4">
        <v>43612</v>
      </c>
      <c r="B11126" s="14">
        <v>0.43332175925925925</v>
      </c>
      <c r="C11126">
        <v>2</v>
      </c>
      <c r="D11126" t="s">
        <v>640</v>
      </c>
      <c r="E11126">
        <v>37</v>
      </c>
      <c r="F11126" t="s">
        <v>641</v>
      </c>
    </row>
    <row r="11127" spans="1:23" x14ac:dyDescent="0.5">
      <c r="A11127" s="4">
        <v>43612</v>
      </c>
      <c r="B11127" s="14">
        <v>0.44077546296296299</v>
      </c>
      <c r="C11127">
        <v>2</v>
      </c>
      <c r="D11127" t="s">
        <v>640</v>
      </c>
      <c r="E11127">
        <v>36</v>
      </c>
      <c r="F11127" t="s">
        <v>641</v>
      </c>
    </row>
    <row r="11128" spans="1:23" x14ac:dyDescent="0.5">
      <c r="A11128" s="4">
        <v>43612</v>
      </c>
      <c r="B11128" s="14">
        <v>0.44190972222222219</v>
      </c>
      <c r="C11128">
        <v>2</v>
      </c>
      <c r="D11128" t="s">
        <v>640</v>
      </c>
      <c r="E11128">
        <v>38</v>
      </c>
      <c r="F11128" t="s">
        <v>641</v>
      </c>
    </row>
    <row r="11129" spans="1:23" x14ac:dyDescent="0.5">
      <c r="A11129" s="4">
        <v>43612</v>
      </c>
      <c r="B11129" s="14">
        <v>0.45074074074074072</v>
      </c>
      <c r="C11129">
        <v>2</v>
      </c>
      <c r="D11129" t="s">
        <v>640</v>
      </c>
      <c r="E11129">
        <v>4</v>
      </c>
      <c r="F11129" t="s">
        <v>641</v>
      </c>
    </row>
    <row r="11130" spans="1:23" x14ac:dyDescent="0.5">
      <c r="A11130" s="4">
        <v>43612</v>
      </c>
      <c r="B11130" s="14">
        <v>0.46693287037037035</v>
      </c>
      <c r="C11130">
        <v>2</v>
      </c>
      <c r="D11130" t="s">
        <v>640</v>
      </c>
      <c r="E11130">
        <v>39</v>
      </c>
      <c r="F11130" t="s">
        <v>641</v>
      </c>
    </row>
    <row r="11131" spans="1:23" x14ac:dyDescent="0.5">
      <c r="A11131" s="4">
        <v>43612</v>
      </c>
      <c r="B11131" s="14">
        <v>0.46787037037037038</v>
      </c>
      <c r="C11131">
        <v>2</v>
      </c>
      <c r="D11131" t="s">
        <v>640</v>
      </c>
      <c r="E11131">
        <v>40</v>
      </c>
      <c r="F11131" t="s">
        <v>641</v>
      </c>
    </row>
    <row r="11132" spans="1:23" x14ac:dyDescent="0.5">
      <c r="A11132" s="4">
        <v>43612</v>
      </c>
      <c r="B11132" s="14">
        <v>0.4748148148148148</v>
      </c>
      <c r="C11132">
        <v>2</v>
      </c>
      <c r="D11132" t="s">
        <v>651</v>
      </c>
      <c r="E11132">
        <v>40</v>
      </c>
      <c r="F11132" t="s">
        <v>641</v>
      </c>
    </row>
    <row r="11133" spans="1:23" x14ac:dyDescent="0.5">
      <c r="A11133" s="4">
        <v>43612</v>
      </c>
      <c r="B11133" s="14">
        <v>0.47782407407407407</v>
      </c>
      <c r="C11133">
        <v>1</v>
      </c>
      <c r="D11133" t="s">
        <v>640</v>
      </c>
      <c r="E11133">
        <v>39</v>
      </c>
      <c r="F11133" t="s">
        <v>641</v>
      </c>
    </row>
    <row r="11134" spans="1:23" x14ac:dyDescent="0.5">
      <c r="A11134" s="4">
        <v>43612</v>
      </c>
      <c r="B11134" s="14">
        <v>0.47784722222222226</v>
      </c>
      <c r="C11134">
        <v>1</v>
      </c>
      <c r="D11134" t="s">
        <v>640</v>
      </c>
      <c r="E11134">
        <v>42</v>
      </c>
      <c r="F11134" t="s">
        <v>641</v>
      </c>
    </row>
    <row r="11135" spans="1:23" x14ac:dyDescent="0.5">
      <c r="A11135" s="4">
        <v>43612</v>
      </c>
      <c r="B11135" s="14">
        <v>0.4778587962962963</v>
      </c>
      <c r="C11135">
        <v>1</v>
      </c>
      <c r="D11135" t="s">
        <v>640</v>
      </c>
      <c r="E11135">
        <v>38</v>
      </c>
      <c r="F11135" t="s">
        <v>641</v>
      </c>
    </row>
    <row r="11136" spans="1:23" x14ac:dyDescent="0.5">
      <c r="A11136" s="4">
        <v>43612</v>
      </c>
      <c r="B11136" s="14">
        <v>0.47787037037037039</v>
      </c>
      <c r="C11136">
        <v>1</v>
      </c>
      <c r="D11136" t="s">
        <v>640</v>
      </c>
      <c r="E11136">
        <v>52</v>
      </c>
      <c r="F11136" t="s">
        <v>641</v>
      </c>
    </row>
    <row r="11137" spans="1:22" x14ac:dyDescent="0.5">
      <c r="A11137" s="4">
        <v>43612</v>
      </c>
      <c r="B11137" s="14">
        <v>0.47789351851851852</v>
      </c>
      <c r="C11137">
        <v>1</v>
      </c>
      <c r="D11137" t="s">
        <v>640</v>
      </c>
      <c r="E11137">
        <v>52</v>
      </c>
      <c r="F11137" t="s">
        <v>641</v>
      </c>
    </row>
    <row r="11138" spans="1:22" x14ac:dyDescent="0.5">
      <c r="A11138" s="4">
        <v>43612</v>
      </c>
      <c r="B11138" s="14">
        <v>0.47790509259259256</v>
      </c>
      <c r="C11138">
        <v>1</v>
      </c>
      <c r="D11138" t="s">
        <v>640</v>
      </c>
      <c r="E11138">
        <v>50</v>
      </c>
      <c r="F11138" t="s">
        <v>641</v>
      </c>
    </row>
    <row r="11139" spans="1:22" x14ac:dyDescent="0.5">
      <c r="A11139" s="4">
        <v>43612</v>
      </c>
      <c r="B11139" s="14">
        <v>0.47791666666666671</v>
      </c>
      <c r="C11139">
        <v>1</v>
      </c>
      <c r="D11139" t="s">
        <v>640</v>
      </c>
      <c r="E11139">
        <v>44</v>
      </c>
      <c r="F11139" t="s">
        <v>641</v>
      </c>
    </row>
    <row r="11140" spans="1:22" x14ac:dyDescent="0.5">
      <c r="A11140" s="4">
        <v>43612</v>
      </c>
      <c r="B11140" s="14">
        <v>0.47792824074074075</v>
      </c>
      <c r="C11140">
        <v>1</v>
      </c>
      <c r="D11140" t="s">
        <v>640</v>
      </c>
      <c r="E11140">
        <v>41</v>
      </c>
      <c r="F11140" t="s">
        <v>641</v>
      </c>
    </row>
    <row r="11141" spans="1:22" x14ac:dyDescent="0.5">
      <c r="A11141" s="4">
        <v>43612</v>
      </c>
      <c r="B11141" s="14">
        <v>0.47793981481481485</v>
      </c>
      <c r="C11141">
        <v>1</v>
      </c>
      <c r="D11141" t="s">
        <v>640</v>
      </c>
      <c r="E11141">
        <v>43</v>
      </c>
      <c r="F11141" t="s">
        <v>641</v>
      </c>
    </row>
    <row r="11142" spans="1:22" x14ac:dyDescent="0.5">
      <c r="A11142" s="4">
        <v>43612</v>
      </c>
      <c r="B11142" s="14">
        <v>0.47795138888888888</v>
      </c>
      <c r="C11142">
        <v>1</v>
      </c>
      <c r="D11142" t="s">
        <v>640</v>
      </c>
      <c r="E11142">
        <v>42</v>
      </c>
      <c r="F11142" t="s">
        <v>641</v>
      </c>
    </row>
    <row r="11143" spans="1:22" x14ac:dyDescent="0.5">
      <c r="A11143" s="4">
        <v>43612</v>
      </c>
      <c r="B11143" s="14">
        <v>0.47796296296296298</v>
      </c>
      <c r="C11143">
        <v>1</v>
      </c>
      <c r="D11143" t="s">
        <v>640</v>
      </c>
      <c r="E11143">
        <v>43</v>
      </c>
      <c r="F11143" t="s">
        <v>641</v>
      </c>
    </row>
    <row r="11144" spans="1:22" x14ac:dyDescent="0.5">
      <c r="A11144" s="4">
        <v>43612</v>
      </c>
      <c r="B11144" s="14">
        <v>0.47799768518518521</v>
      </c>
      <c r="C11144">
        <v>1</v>
      </c>
      <c r="D11144" t="s">
        <v>640</v>
      </c>
      <c r="E11144">
        <v>43</v>
      </c>
      <c r="F11144" t="s">
        <v>641</v>
      </c>
    </row>
    <row r="11145" spans="1:22" x14ac:dyDescent="0.5">
      <c r="A11145" s="4">
        <v>43612</v>
      </c>
      <c r="B11145" s="14">
        <v>0.47802083333333334</v>
      </c>
      <c r="C11145">
        <v>1</v>
      </c>
      <c r="D11145" t="s">
        <v>640</v>
      </c>
      <c r="E11145">
        <v>40</v>
      </c>
      <c r="F11145" t="s">
        <v>641</v>
      </c>
    </row>
    <row r="11146" spans="1:22" x14ac:dyDescent="0.5">
      <c r="A11146" s="4">
        <v>43612</v>
      </c>
      <c r="B11146" s="14">
        <v>0.47804398148148147</v>
      </c>
      <c r="C11146">
        <v>1</v>
      </c>
      <c r="D11146" t="s">
        <v>640</v>
      </c>
      <c r="E11146">
        <v>42</v>
      </c>
      <c r="F11146" t="s">
        <v>641</v>
      </c>
    </row>
    <row r="11147" spans="1:22" x14ac:dyDescent="0.5">
      <c r="A11147" s="4">
        <v>43612</v>
      </c>
      <c r="B11147" s="14">
        <v>0.47805555555555551</v>
      </c>
      <c r="C11147">
        <v>1</v>
      </c>
      <c r="D11147" t="s">
        <v>640</v>
      </c>
      <c r="E11147">
        <v>42</v>
      </c>
      <c r="F11147" t="s">
        <v>641</v>
      </c>
    </row>
    <row r="11148" spans="1:22" x14ac:dyDescent="0.5">
      <c r="A11148" s="4">
        <v>43612</v>
      </c>
      <c r="B11148" s="14">
        <v>0.48792824074074076</v>
      </c>
      <c r="C11148">
        <v>2</v>
      </c>
      <c r="D11148" t="s">
        <v>651</v>
      </c>
      <c r="E11148">
        <v>39</v>
      </c>
      <c r="F11148" t="s">
        <v>642</v>
      </c>
      <c r="K11148" t="s">
        <v>642</v>
      </c>
      <c r="L11148" s="14">
        <v>4.2824074074074075E-4</v>
      </c>
      <c r="M11148" s="14">
        <v>0.48835648148148153</v>
      </c>
      <c r="N11148">
        <v>1</v>
      </c>
      <c r="P11148" t="s">
        <v>687</v>
      </c>
      <c r="Q11148">
        <v>0.6</v>
      </c>
      <c r="R11148">
        <v>0.6</v>
      </c>
      <c r="S11148">
        <v>30</v>
      </c>
      <c r="T11148" t="s">
        <v>649</v>
      </c>
      <c r="U11148">
        <v>1</v>
      </c>
      <c r="V11148">
        <v>1</v>
      </c>
    </row>
    <row r="11149" spans="1:22" x14ac:dyDescent="0.5">
      <c r="A11149" s="4">
        <v>43612</v>
      </c>
      <c r="B11149" s="14">
        <v>0.48802083333333335</v>
      </c>
      <c r="C11149">
        <v>1</v>
      </c>
      <c r="D11149" t="s">
        <v>640</v>
      </c>
      <c r="E11149">
        <v>56</v>
      </c>
      <c r="F11149" t="s">
        <v>641</v>
      </c>
    </row>
    <row r="11150" spans="1:22" x14ac:dyDescent="0.5">
      <c r="A11150" s="4">
        <v>43612</v>
      </c>
      <c r="B11150" s="14">
        <v>0.49664351851851851</v>
      </c>
      <c r="C11150">
        <v>1</v>
      </c>
      <c r="D11150" t="s">
        <v>640</v>
      </c>
      <c r="E11150">
        <v>39</v>
      </c>
      <c r="F11150" t="s">
        <v>641</v>
      </c>
    </row>
    <row r="11151" spans="1:22" x14ac:dyDescent="0.5">
      <c r="A11151" s="4">
        <v>43612</v>
      </c>
      <c r="B11151" s="14">
        <v>0.5299652777777778</v>
      </c>
      <c r="C11151">
        <v>1</v>
      </c>
      <c r="D11151" t="s">
        <v>640</v>
      </c>
      <c r="E11151">
        <v>38</v>
      </c>
      <c r="F11151" t="s">
        <v>641</v>
      </c>
    </row>
    <row r="11152" spans="1:22" x14ac:dyDescent="0.5">
      <c r="A11152" s="4">
        <v>43612</v>
      </c>
      <c r="B11152" s="14">
        <v>0.53001157407407407</v>
      </c>
      <c r="C11152">
        <v>1</v>
      </c>
      <c r="D11152" t="s">
        <v>640</v>
      </c>
      <c r="E11152">
        <v>38</v>
      </c>
      <c r="F11152" t="s">
        <v>641</v>
      </c>
    </row>
    <row r="11153" spans="1:6" x14ac:dyDescent="0.5">
      <c r="A11153" s="4">
        <v>43612</v>
      </c>
      <c r="B11153" s="14">
        <v>0.53005787037037033</v>
      </c>
      <c r="C11153">
        <v>1</v>
      </c>
      <c r="D11153" t="s">
        <v>640</v>
      </c>
      <c r="E11153">
        <v>41</v>
      </c>
      <c r="F11153" t="s">
        <v>641</v>
      </c>
    </row>
    <row r="11154" spans="1:6" x14ac:dyDescent="0.5">
      <c r="A11154" s="4">
        <v>43612</v>
      </c>
      <c r="B11154" s="14">
        <v>0.53009259259259256</v>
      </c>
      <c r="C11154">
        <v>1</v>
      </c>
      <c r="D11154" t="s">
        <v>640</v>
      </c>
      <c r="E11154">
        <v>39</v>
      </c>
      <c r="F11154" t="s">
        <v>641</v>
      </c>
    </row>
    <row r="11155" spans="1:6" x14ac:dyDescent="0.5">
      <c r="A11155" s="4">
        <v>43612</v>
      </c>
      <c r="B11155" s="14">
        <v>0.53010416666666671</v>
      </c>
      <c r="C11155">
        <v>1</v>
      </c>
      <c r="D11155" t="s">
        <v>640</v>
      </c>
      <c r="E11155">
        <v>43</v>
      </c>
      <c r="F11155" t="s">
        <v>641</v>
      </c>
    </row>
    <row r="11156" spans="1:6" x14ac:dyDescent="0.5">
      <c r="A11156" s="4">
        <v>43612</v>
      </c>
      <c r="B11156" s="14">
        <v>0.53011574074074075</v>
      </c>
      <c r="C11156">
        <v>1</v>
      </c>
      <c r="D11156" t="s">
        <v>640</v>
      </c>
      <c r="E11156">
        <v>45</v>
      </c>
      <c r="F11156" t="s">
        <v>641</v>
      </c>
    </row>
    <row r="11157" spans="1:6" x14ac:dyDescent="0.5">
      <c r="A11157" s="4">
        <v>43612</v>
      </c>
      <c r="B11157" s="14">
        <v>0.53012731481481479</v>
      </c>
      <c r="C11157">
        <v>1</v>
      </c>
      <c r="D11157" t="s">
        <v>640</v>
      </c>
      <c r="E11157">
        <v>44</v>
      </c>
      <c r="F11157" t="s">
        <v>641</v>
      </c>
    </row>
    <row r="11158" spans="1:6" x14ac:dyDescent="0.5">
      <c r="A11158" s="4">
        <v>43612</v>
      </c>
      <c r="B11158" s="14">
        <v>0.53013888888888883</v>
      </c>
      <c r="C11158">
        <v>1</v>
      </c>
      <c r="D11158" t="s">
        <v>640</v>
      </c>
      <c r="E11158">
        <v>48</v>
      </c>
      <c r="F11158" t="s">
        <v>641</v>
      </c>
    </row>
    <row r="11159" spans="1:6" x14ac:dyDescent="0.5">
      <c r="A11159" s="4">
        <v>43612</v>
      </c>
      <c r="B11159" s="14">
        <v>0.53015046296296298</v>
      </c>
      <c r="C11159">
        <v>1</v>
      </c>
      <c r="D11159" t="s">
        <v>640</v>
      </c>
      <c r="E11159">
        <v>49</v>
      </c>
      <c r="F11159" t="s">
        <v>641</v>
      </c>
    </row>
    <row r="11160" spans="1:6" x14ac:dyDescent="0.5">
      <c r="A11160" s="4">
        <v>43612</v>
      </c>
      <c r="B11160" s="14">
        <v>0.53016203703703701</v>
      </c>
      <c r="C11160">
        <v>1</v>
      </c>
      <c r="D11160" t="s">
        <v>640</v>
      </c>
      <c r="E11160">
        <v>44</v>
      </c>
      <c r="F11160" t="s">
        <v>641</v>
      </c>
    </row>
    <row r="11161" spans="1:6" x14ac:dyDescent="0.5">
      <c r="A11161" s="4">
        <v>43612</v>
      </c>
      <c r="B11161" s="14">
        <v>0.53017361111111116</v>
      </c>
      <c r="C11161">
        <v>1</v>
      </c>
      <c r="D11161" t="s">
        <v>640</v>
      </c>
      <c r="E11161">
        <v>48</v>
      </c>
      <c r="F11161" t="s">
        <v>641</v>
      </c>
    </row>
    <row r="11162" spans="1:6" x14ac:dyDescent="0.5">
      <c r="A11162" s="4">
        <v>43612</v>
      </c>
      <c r="B11162" s="14">
        <v>0.5301851851851852</v>
      </c>
      <c r="C11162">
        <v>1</v>
      </c>
      <c r="D11162" t="s">
        <v>640</v>
      </c>
      <c r="E11162">
        <v>51</v>
      </c>
      <c r="F11162" t="s">
        <v>641</v>
      </c>
    </row>
    <row r="11163" spans="1:6" x14ac:dyDescent="0.5">
      <c r="A11163" s="4">
        <v>43612</v>
      </c>
      <c r="B11163" s="14">
        <v>0.53019675925925924</v>
      </c>
      <c r="C11163">
        <v>1</v>
      </c>
      <c r="D11163" t="s">
        <v>640</v>
      </c>
      <c r="E11163">
        <v>46</v>
      </c>
      <c r="F11163" t="s">
        <v>641</v>
      </c>
    </row>
    <row r="11164" spans="1:6" x14ac:dyDescent="0.5">
      <c r="A11164" s="4">
        <v>43612</v>
      </c>
      <c r="B11164" s="14">
        <v>0.53020833333333328</v>
      </c>
      <c r="C11164">
        <v>1</v>
      </c>
      <c r="D11164" t="s">
        <v>640</v>
      </c>
      <c r="E11164">
        <v>47</v>
      </c>
      <c r="F11164" t="s">
        <v>641</v>
      </c>
    </row>
    <row r="11165" spans="1:6" x14ac:dyDescent="0.5">
      <c r="A11165" s="4">
        <v>43612</v>
      </c>
      <c r="B11165" s="14">
        <v>0.53021990740740743</v>
      </c>
      <c r="C11165">
        <v>1</v>
      </c>
      <c r="D11165" t="s">
        <v>640</v>
      </c>
      <c r="E11165">
        <v>46</v>
      </c>
      <c r="F11165" t="s">
        <v>641</v>
      </c>
    </row>
    <row r="11166" spans="1:6" x14ac:dyDescent="0.5">
      <c r="A11166" s="4">
        <v>43612</v>
      </c>
      <c r="B11166" s="14">
        <v>0.53023148148148147</v>
      </c>
      <c r="C11166">
        <v>1</v>
      </c>
      <c r="D11166" t="s">
        <v>640</v>
      </c>
      <c r="E11166">
        <v>42</v>
      </c>
      <c r="F11166" t="s">
        <v>641</v>
      </c>
    </row>
    <row r="11167" spans="1:6" x14ac:dyDescent="0.5">
      <c r="A11167" s="4">
        <v>43612</v>
      </c>
      <c r="B11167" s="14">
        <v>0.53025462962962966</v>
      </c>
      <c r="C11167">
        <v>1</v>
      </c>
      <c r="D11167" t="s">
        <v>640</v>
      </c>
      <c r="E11167">
        <v>39</v>
      </c>
      <c r="F11167" t="s">
        <v>641</v>
      </c>
    </row>
    <row r="11168" spans="1:6" x14ac:dyDescent="0.5">
      <c r="A11168" s="4">
        <v>43612</v>
      </c>
      <c r="B11168" s="14">
        <v>0.5302662037037037</v>
      </c>
      <c r="C11168">
        <v>1</v>
      </c>
      <c r="D11168" t="s">
        <v>640</v>
      </c>
      <c r="E11168">
        <v>39</v>
      </c>
      <c r="F11168" t="s">
        <v>641</v>
      </c>
    </row>
    <row r="11169" spans="1:25" x14ac:dyDescent="0.5">
      <c r="A11169" s="4">
        <v>43612</v>
      </c>
      <c r="B11169" s="14">
        <v>0.55158564814814814</v>
      </c>
      <c r="C11169">
        <v>2</v>
      </c>
      <c r="D11169" t="s">
        <v>640</v>
      </c>
      <c r="E11169">
        <v>44</v>
      </c>
      <c r="F11169" t="s">
        <v>641</v>
      </c>
    </row>
    <row r="11170" spans="1:25" x14ac:dyDescent="0.5">
      <c r="A11170" s="4">
        <v>43612</v>
      </c>
      <c r="B11170" s="14">
        <v>0.56017361111111108</v>
      </c>
      <c r="C11170">
        <v>2</v>
      </c>
      <c r="D11170" t="s">
        <v>651</v>
      </c>
      <c r="E11170">
        <v>41</v>
      </c>
      <c r="F11170" t="s">
        <v>642</v>
      </c>
      <c r="K11170" t="s">
        <v>642</v>
      </c>
      <c r="L11170" s="14">
        <v>4.5138888888888892E-4</v>
      </c>
      <c r="M11170" s="14">
        <v>0.56062500000000004</v>
      </c>
      <c r="N11170">
        <v>1</v>
      </c>
      <c r="P11170" t="s">
        <v>687</v>
      </c>
      <c r="Q11170">
        <v>0.6</v>
      </c>
      <c r="R11170">
        <v>0.6</v>
      </c>
      <c r="S11170">
        <v>30</v>
      </c>
      <c r="T11170" t="s">
        <v>649</v>
      </c>
      <c r="U11170">
        <v>1</v>
      </c>
      <c r="V11170">
        <v>1</v>
      </c>
    </row>
    <row r="11171" spans="1:25" x14ac:dyDescent="0.5">
      <c r="A11171" s="4">
        <v>43612</v>
      </c>
      <c r="B11171" s="14">
        <v>0.56304398148148149</v>
      </c>
      <c r="C11171">
        <v>2</v>
      </c>
      <c r="D11171" t="s">
        <v>651</v>
      </c>
      <c r="E11171">
        <v>43</v>
      </c>
      <c r="F11171" t="s">
        <v>642</v>
      </c>
      <c r="K11171" t="s">
        <v>642</v>
      </c>
      <c r="L11171" s="14">
        <v>1.7361111111111112E-4</v>
      </c>
      <c r="M11171" s="14">
        <v>0.56321759259259263</v>
      </c>
      <c r="N11171">
        <v>1</v>
      </c>
      <c r="P11171" t="s">
        <v>687</v>
      </c>
      <c r="Q11171">
        <v>0.5</v>
      </c>
      <c r="R11171">
        <v>0.6</v>
      </c>
      <c r="S11171">
        <v>25</v>
      </c>
      <c r="T11171" t="s">
        <v>649</v>
      </c>
      <c r="U11171">
        <v>1</v>
      </c>
      <c r="V11171">
        <v>1</v>
      </c>
    </row>
    <row r="11172" spans="1:25" x14ac:dyDescent="0.5">
      <c r="A11172" s="4">
        <v>43612</v>
      </c>
      <c r="B11172" s="14">
        <v>0.56439814814814815</v>
      </c>
      <c r="C11172">
        <v>1</v>
      </c>
      <c r="D11172" t="s">
        <v>651</v>
      </c>
      <c r="E11172">
        <v>49</v>
      </c>
      <c r="F11172" t="s">
        <v>642</v>
      </c>
      <c r="U11172">
        <v>1</v>
      </c>
      <c r="W11172">
        <v>1</v>
      </c>
    </row>
    <row r="11173" spans="1:25" x14ac:dyDescent="0.5">
      <c r="A11173" s="4">
        <v>43612</v>
      </c>
      <c r="B11173" s="14">
        <v>0.56625000000000003</v>
      </c>
      <c r="C11173">
        <v>1</v>
      </c>
      <c r="D11173" t="s">
        <v>640</v>
      </c>
      <c r="E11173">
        <v>54</v>
      </c>
      <c r="F11173" t="s">
        <v>642</v>
      </c>
      <c r="U11173">
        <v>1</v>
      </c>
      <c r="W11173">
        <v>1</v>
      </c>
    </row>
    <row r="11174" spans="1:25" x14ac:dyDescent="0.5">
      <c r="A11174" s="4">
        <v>43612</v>
      </c>
      <c r="B11174" s="14">
        <v>0.58226851851851846</v>
      </c>
      <c r="C11174">
        <v>1</v>
      </c>
      <c r="D11174" t="s">
        <v>651</v>
      </c>
      <c r="E11174">
        <v>41</v>
      </c>
      <c r="F11174" t="s">
        <v>642</v>
      </c>
      <c r="U11174">
        <v>1</v>
      </c>
      <c r="W11174">
        <v>1</v>
      </c>
    </row>
    <row r="11175" spans="1:25" x14ac:dyDescent="0.5">
      <c r="A11175" s="4">
        <v>43612</v>
      </c>
      <c r="B11175" s="14">
        <v>0.58665509259259252</v>
      </c>
      <c r="C11175">
        <v>1</v>
      </c>
      <c r="D11175" t="s">
        <v>640</v>
      </c>
      <c r="E11175">
        <v>40</v>
      </c>
      <c r="F11175" t="s">
        <v>642</v>
      </c>
      <c r="U11175">
        <v>1</v>
      </c>
      <c r="W11175">
        <v>1</v>
      </c>
    </row>
    <row r="11176" spans="1:25" x14ac:dyDescent="0.5">
      <c r="A11176" s="4">
        <v>43612</v>
      </c>
      <c r="C11176">
        <v>2</v>
      </c>
      <c r="D11176" t="s">
        <v>595</v>
      </c>
      <c r="F11176" t="s">
        <v>595</v>
      </c>
      <c r="K11176" t="s">
        <v>642</v>
      </c>
      <c r="M11176" s="14">
        <v>0.58877314814814818</v>
      </c>
      <c r="N11176" t="s">
        <v>707</v>
      </c>
      <c r="P11176" t="s">
        <v>687</v>
      </c>
      <c r="T11176" t="s">
        <v>649</v>
      </c>
      <c r="U11176">
        <v>1</v>
      </c>
      <c r="X11176">
        <v>1</v>
      </c>
    </row>
    <row r="11177" spans="1:25" x14ac:dyDescent="0.5">
      <c r="A11177" s="4">
        <v>43612</v>
      </c>
      <c r="B11177" s="14">
        <v>0.5899537037037037</v>
      </c>
      <c r="C11177">
        <v>2</v>
      </c>
      <c r="D11177" t="s">
        <v>640</v>
      </c>
      <c r="E11177">
        <v>40</v>
      </c>
      <c r="F11177" t="s">
        <v>642</v>
      </c>
      <c r="K11177" t="s">
        <v>642</v>
      </c>
      <c r="L11177" s="14">
        <v>4.3981481481481481E-4</v>
      </c>
      <c r="M11177" s="14">
        <v>0.59039351851851851</v>
      </c>
      <c r="N11177">
        <v>1</v>
      </c>
      <c r="P11177" t="s">
        <v>687</v>
      </c>
      <c r="Q11177">
        <v>0.6</v>
      </c>
      <c r="R11177">
        <v>0.6</v>
      </c>
      <c r="S11177">
        <v>30</v>
      </c>
      <c r="T11177" t="s">
        <v>649</v>
      </c>
      <c r="U11177">
        <v>1</v>
      </c>
      <c r="V11177">
        <v>1</v>
      </c>
    </row>
    <row r="11178" spans="1:25" x14ac:dyDescent="0.5">
      <c r="A11178" s="4">
        <v>43612</v>
      </c>
      <c r="B11178" s="14">
        <v>0.61024305555555558</v>
      </c>
      <c r="C11178">
        <v>2</v>
      </c>
      <c r="D11178" t="s">
        <v>640</v>
      </c>
      <c r="E11178">
        <v>38</v>
      </c>
      <c r="F11178" t="s">
        <v>641</v>
      </c>
    </row>
    <row r="11179" spans="1:25" x14ac:dyDescent="0.5">
      <c r="A11179" s="4">
        <v>43612</v>
      </c>
      <c r="B11179" s="14">
        <v>0.61559027777777775</v>
      </c>
      <c r="C11179">
        <v>2</v>
      </c>
      <c r="D11179" t="s">
        <v>651</v>
      </c>
      <c r="E11179">
        <v>40</v>
      </c>
      <c r="F11179" t="s">
        <v>642</v>
      </c>
      <c r="T11179" t="s">
        <v>649</v>
      </c>
      <c r="U11179">
        <v>1</v>
      </c>
      <c r="W11179">
        <v>1</v>
      </c>
      <c r="Y11179" t="s">
        <v>740</v>
      </c>
    </row>
    <row r="11180" spans="1:25" x14ac:dyDescent="0.5">
      <c r="A11180" s="4">
        <v>43612</v>
      </c>
      <c r="B11180" s="14">
        <v>0.62083333333333335</v>
      </c>
      <c r="C11180">
        <v>1</v>
      </c>
      <c r="D11180" t="s">
        <v>645</v>
      </c>
      <c r="E11180">
        <v>55</v>
      </c>
      <c r="F11180" t="s">
        <v>646</v>
      </c>
      <c r="T11180" t="s">
        <v>649</v>
      </c>
      <c r="U11180">
        <v>1</v>
      </c>
      <c r="W11180">
        <v>1</v>
      </c>
      <c r="Y11180" t="s">
        <v>740</v>
      </c>
    </row>
    <row r="11181" spans="1:25" x14ac:dyDescent="0.5">
      <c r="A11181" s="4">
        <v>43612</v>
      </c>
      <c r="B11181" s="14">
        <v>0.63775462962962959</v>
      </c>
      <c r="C11181">
        <v>1</v>
      </c>
      <c r="D11181" t="s">
        <v>651</v>
      </c>
      <c r="E11181">
        <v>41</v>
      </c>
      <c r="F11181" t="s">
        <v>642</v>
      </c>
      <c r="U11181">
        <v>1</v>
      </c>
      <c r="W11181">
        <v>1</v>
      </c>
    </row>
    <row r="11182" spans="1:25" x14ac:dyDescent="0.5">
      <c r="A11182" s="4">
        <v>43612</v>
      </c>
      <c r="B11182" s="14">
        <v>0.63799768518518518</v>
      </c>
      <c r="C11182">
        <v>2</v>
      </c>
      <c r="D11182" t="s">
        <v>640</v>
      </c>
      <c r="E11182">
        <v>41</v>
      </c>
      <c r="F11182" t="s">
        <v>641</v>
      </c>
    </row>
    <row r="11183" spans="1:25" x14ac:dyDescent="0.5">
      <c r="A11183" s="4">
        <v>43612</v>
      </c>
      <c r="B11183" s="14">
        <v>0.71189814814814811</v>
      </c>
      <c r="C11183">
        <v>2</v>
      </c>
      <c r="D11183" t="s">
        <v>651</v>
      </c>
      <c r="E11183">
        <v>40</v>
      </c>
      <c r="F11183" t="s">
        <v>642</v>
      </c>
      <c r="K11183" t="s">
        <v>642</v>
      </c>
      <c r="L11183" s="14">
        <v>4.7453703703703704E-4</v>
      </c>
      <c r="M11183" s="14">
        <v>0.71237268518518515</v>
      </c>
      <c r="N11183">
        <v>1</v>
      </c>
      <c r="P11183" t="s">
        <v>687</v>
      </c>
      <c r="Q11183">
        <v>0.4</v>
      </c>
      <c r="R11183">
        <v>0.6</v>
      </c>
      <c r="S11183">
        <v>20</v>
      </c>
      <c r="T11183" t="s">
        <v>649</v>
      </c>
      <c r="U11183">
        <v>1</v>
      </c>
      <c r="V11183">
        <v>1</v>
      </c>
    </row>
    <row r="11184" spans="1:25" x14ac:dyDescent="0.5">
      <c r="A11184" s="4">
        <v>43612</v>
      </c>
      <c r="B11184" s="14">
        <v>0.71445601851851848</v>
      </c>
      <c r="C11184">
        <v>1</v>
      </c>
      <c r="D11184" t="s">
        <v>651</v>
      </c>
      <c r="E11184">
        <v>42</v>
      </c>
      <c r="F11184" t="s">
        <v>642</v>
      </c>
      <c r="U11184">
        <v>1</v>
      </c>
      <c r="W11184">
        <v>1</v>
      </c>
    </row>
    <row r="11185" spans="1:25" x14ac:dyDescent="0.5">
      <c r="A11185" s="4">
        <v>43612</v>
      </c>
      <c r="B11185" s="14">
        <v>0.71978009259259268</v>
      </c>
      <c r="C11185">
        <v>2</v>
      </c>
      <c r="D11185" t="s">
        <v>640</v>
      </c>
      <c r="E11185">
        <v>40</v>
      </c>
      <c r="F11185" t="s">
        <v>641</v>
      </c>
    </row>
    <row r="11186" spans="1:25" x14ac:dyDescent="0.5">
      <c r="A11186" s="4">
        <v>43612</v>
      </c>
      <c r="B11186" s="14">
        <v>0.71980324074074076</v>
      </c>
      <c r="C11186">
        <v>2</v>
      </c>
      <c r="D11186" t="s">
        <v>640</v>
      </c>
      <c r="E11186">
        <v>40</v>
      </c>
      <c r="F11186" t="s">
        <v>641</v>
      </c>
    </row>
    <row r="11187" spans="1:25" x14ac:dyDescent="0.5">
      <c r="A11187" s="4">
        <v>43612</v>
      </c>
      <c r="B11187" s="14">
        <v>0.74747685185185186</v>
      </c>
      <c r="C11187">
        <v>2</v>
      </c>
      <c r="D11187" t="s">
        <v>640</v>
      </c>
      <c r="E11187">
        <v>40</v>
      </c>
      <c r="F11187" t="s">
        <v>641</v>
      </c>
    </row>
    <row r="11188" spans="1:25" x14ac:dyDescent="0.5">
      <c r="A11188" s="4">
        <v>43612</v>
      </c>
      <c r="B11188" s="14">
        <v>0.7559027777777777</v>
      </c>
      <c r="C11188">
        <v>2</v>
      </c>
      <c r="D11188" t="s">
        <v>640</v>
      </c>
      <c r="E11188">
        <v>38</v>
      </c>
      <c r="F11188" t="s">
        <v>641</v>
      </c>
    </row>
    <row r="11189" spans="1:25" x14ac:dyDescent="0.5">
      <c r="A11189" s="4">
        <v>43612</v>
      </c>
      <c r="B11189" s="14">
        <v>0.77386574074074066</v>
      </c>
      <c r="C11189">
        <v>2</v>
      </c>
      <c r="D11189" t="s">
        <v>651</v>
      </c>
      <c r="E11189">
        <v>35</v>
      </c>
      <c r="F11189" t="s">
        <v>641</v>
      </c>
    </row>
    <row r="11190" spans="1:25" x14ac:dyDescent="0.5">
      <c r="A11190" s="4">
        <v>43612</v>
      </c>
      <c r="B11190" s="14">
        <v>0.78484953703703697</v>
      </c>
      <c r="C11190">
        <v>2</v>
      </c>
      <c r="D11190" t="s">
        <v>640</v>
      </c>
      <c r="E11190">
        <v>45</v>
      </c>
      <c r="F11190" t="s">
        <v>641</v>
      </c>
    </row>
    <row r="11191" spans="1:25" x14ac:dyDescent="0.5">
      <c r="A11191" s="4">
        <v>43612</v>
      </c>
      <c r="B11191" s="14">
        <v>0.78594907407407411</v>
      </c>
      <c r="C11191">
        <v>1</v>
      </c>
      <c r="D11191" t="s">
        <v>640</v>
      </c>
      <c r="E11191">
        <v>38</v>
      </c>
      <c r="F11191" t="s">
        <v>646</v>
      </c>
      <c r="T11191" t="s">
        <v>649</v>
      </c>
      <c r="U11191">
        <v>1</v>
      </c>
      <c r="W11191">
        <v>1</v>
      </c>
      <c r="Y11191" t="s">
        <v>740</v>
      </c>
    </row>
    <row r="11192" spans="1:25" x14ac:dyDescent="0.5">
      <c r="A11192" s="4">
        <v>43612</v>
      </c>
      <c r="B11192" s="14">
        <v>0.79023148148148137</v>
      </c>
      <c r="C11192">
        <v>2</v>
      </c>
      <c r="D11192" t="s">
        <v>640</v>
      </c>
      <c r="E11192">
        <v>47</v>
      </c>
      <c r="F11192" t="s">
        <v>641</v>
      </c>
    </row>
    <row r="11193" spans="1:25" x14ac:dyDescent="0.5">
      <c r="A11193" s="4">
        <v>43612</v>
      </c>
      <c r="B11193" s="14">
        <v>0.79412037037037031</v>
      </c>
      <c r="C11193">
        <v>2</v>
      </c>
      <c r="D11193" t="s">
        <v>640</v>
      </c>
      <c r="E11193">
        <v>40</v>
      </c>
      <c r="F11193" t="s">
        <v>641</v>
      </c>
    </row>
    <row r="11194" spans="1:25" x14ac:dyDescent="0.5">
      <c r="A11194" s="4">
        <v>43612</v>
      </c>
      <c r="B11194" s="14">
        <v>0.80635416666666659</v>
      </c>
      <c r="C11194">
        <v>2</v>
      </c>
      <c r="D11194" t="s">
        <v>640</v>
      </c>
      <c r="E11194">
        <v>7</v>
      </c>
      <c r="F11194" t="s">
        <v>641</v>
      </c>
    </row>
    <row r="11195" spans="1:25" x14ac:dyDescent="0.5">
      <c r="A11195" s="4">
        <v>43612</v>
      </c>
      <c r="B11195" s="14">
        <v>0.8178819444444444</v>
      </c>
      <c r="C11195">
        <v>2</v>
      </c>
      <c r="D11195" t="s">
        <v>640</v>
      </c>
      <c r="E11195">
        <v>42</v>
      </c>
      <c r="F11195" t="s">
        <v>641</v>
      </c>
    </row>
    <row r="11196" spans="1:25" x14ac:dyDescent="0.5">
      <c r="A11196" s="4">
        <v>43612</v>
      </c>
      <c r="B11196" s="14">
        <v>0.83337962962962964</v>
      </c>
      <c r="C11196">
        <v>2</v>
      </c>
      <c r="D11196" t="s">
        <v>640</v>
      </c>
      <c r="E11196">
        <v>40</v>
      </c>
      <c r="F11196" t="s">
        <v>641</v>
      </c>
    </row>
    <row r="11197" spans="1:25" x14ac:dyDescent="0.5">
      <c r="A11197" s="4">
        <v>43612</v>
      </c>
      <c r="B11197" s="14">
        <v>0.8381481481481482</v>
      </c>
      <c r="C11197">
        <v>2</v>
      </c>
      <c r="D11197" t="s">
        <v>640</v>
      </c>
      <c r="E11197">
        <v>52</v>
      </c>
      <c r="F11197" t="s">
        <v>641</v>
      </c>
    </row>
    <row r="11198" spans="1:25" x14ac:dyDescent="0.5">
      <c r="A11198" s="4">
        <v>43612</v>
      </c>
      <c r="B11198" s="14">
        <v>0.84723379629629625</v>
      </c>
      <c r="C11198">
        <v>2</v>
      </c>
      <c r="D11198" t="s">
        <v>640</v>
      </c>
      <c r="E11198">
        <v>43</v>
      </c>
      <c r="F11198" t="s">
        <v>641</v>
      </c>
    </row>
    <row r="11199" spans="1:25" x14ac:dyDescent="0.5">
      <c r="A11199" s="4">
        <v>43612</v>
      </c>
      <c r="B11199" s="14">
        <v>0.858912037037037</v>
      </c>
      <c r="C11199">
        <v>1</v>
      </c>
      <c r="D11199" t="s">
        <v>640</v>
      </c>
      <c r="E11199">
        <v>50</v>
      </c>
      <c r="F11199" t="s">
        <v>641</v>
      </c>
    </row>
    <row r="11200" spans="1:25" x14ac:dyDescent="0.5">
      <c r="A11200" s="4">
        <v>43612</v>
      </c>
      <c r="B11200" s="14">
        <v>0.85899305555555561</v>
      </c>
      <c r="C11200">
        <v>1</v>
      </c>
      <c r="D11200" t="s">
        <v>640</v>
      </c>
      <c r="E11200">
        <v>40</v>
      </c>
      <c r="F11200" t="s">
        <v>641</v>
      </c>
    </row>
    <row r="11201" spans="1:6" x14ac:dyDescent="0.5">
      <c r="A11201" s="4">
        <v>43612</v>
      </c>
      <c r="B11201" s="14">
        <v>0.85900462962962953</v>
      </c>
      <c r="C11201">
        <v>1</v>
      </c>
      <c r="D11201" t="s">
        <v>640</v>
      </c>
      <c r="E11201">
        <v>45</v>
      </c>
      <c r="F11201" t="s">
        <v>641</v>
      </c>
    </row>
    <row r="11202" spans="1:6" x14ac:dyDescent="0.5">
      <c r="A11202" s="4">
        <v>43612</v>
      </c>
      <c r="B11202" s="14">
        <v>0.85901620370370368</v>
      </c>
      <c r="C11202">
        <v>1</v>
      </c>
      <c r="D11202" t="s">
        <v>640</v>
      </c>
      <c r="E11202">
        <v>45</v>
      </c>
      <c r="F11202" t="s">
        <v>641</v>
      </c>
    </row>
    <row r="11203" spans="1:6" x14ac:dyDescent="0.5">
      <c r="A11203" s="4">
        <v>43612</v>
      </c>
      <c r="B11203" s="14">
        <v>0.85902777777777783</v>
      </c>
      <c r="C11203">
        <v>1</v>
      </c>
      <c r="D11203" t="s">
        <v>640</v>
      </c>
      <c r="E11203">
        <v>51</v>
      </c>
      <c r="F11203" t="s">
        <v>641</v>
      </c>
    </row>
    <row r="11204" spans="1:6" x14ac:dyDescent="0.5">
      <c r="A11204" s="4">
        <v>43612</v>
      </c>
      <c r="B11204" s="14">
        <v>0.85903935185185187</v>
      </c>
      <c r="C11204">
        <v>1</v>
      </c>
      <c r="D11204" t="s">
        <v>640</v>
      </c>
      <c r="E11204">
        <v>54</v>
      </c>
      <c r="F11204" t="s">
        <v>641</v>
      </c>
    </row>
    <row r="11205" spans="1:6" x14ac:dyDescent="0.5">
      <c r="A11205" s="4">
        <v>43612</v>
      </c>
      <c r="B11205" s="14">
        <v>0.85905092592592591</v>
      </c>
      <c r="C11205">
        <v>1</v>
      </c>
      <c r="D11205" t="s">
        <v>640</v>
      </c>
      <c r="E11205">
        <v>54</v>
      </c>
      <c r="F11205" t="s">
        <v>641</v>
      </c>
    </row>
    <row r="11206" spans="1:6" x14ac:dyDescent="0.5">
      <c r="A11206" s="4">
        <v>43612</v>
      </c>
      <c r="B11206" s="14">
        <v>0.85906249999999995</v>
      </c>
      <c r="C11206">
        <v>1</v>
      </c>
      <c r="D11206" t="s">
        <v>640</v>
      </c>
      <c r="E11206">
        <v>48</v>
      </c>
      <c r="F11206" t="s">
        <v>641</v>
      </c>
    </row>
    <row r="11207" spans="1:6" x14ac:dyDescent="0.5">
      <c r="A11207" s="4">
        <v>43612</v>
      </c>
      <c r="B11207" s="14">
        <v>0.8590740740740741</v>
      </c>
      <c r="C11207">
        <v>1</v>
      </c>
      <c r="D11207" t="s">
        <v>640</v>
      </c>
      <c r="E11207">
        <v>50</v>
      </c>
      <c r="F11207" t="s">
        <v>641</v>
      </c>
    </row>
    <row r="11208" spans="1:6" x14ac:dyDescent="0.5">
      <c r="A11208" s="4">
        <v>43612</v>
      </c>
      <c r="B11208" s="14">
        <v>0.85908564814814825</v>
      </c>
      <c r="C11208">
        <v>1</v>
      </c>
      <c r="D11208" t="s">
        <v>640</v>
      </c>
      <c r="E11208">
        <v>50</v>
      </c>
      <c r="F11208" t="s">
        <v>641</v>
      </c>
    </row>
    <row r="11209" spans="1:6" x14ac:dyDescent="0.5">
      <c r="A11209" s="4">
        <v>43612</v>
      </c>
      <c r="B11209" s="14">
        <v>0.85909722222222218</v>
      </c>
      <c r="C11209">
        <v>1</v>
      </c>
      <c r="D11209" t="s">
        <v>640</v>
      </c>
      <c r="E11209">
        <v>38</v>
      </c>
      <c r="F11209" t="s">
        <v>641</v>
      </c>
    </row>
    <row r="11210" spans="1:6" x14ac:dyDescent="0.5">
      <c r="A11210" s="4">
        <v>43612</v>
      </c>
      <c r="B11210" s="14">
        <v>0.85910879629629633</v>
      </c>
      <c r="C11210">
        <v>1</v>
      </c>
      <c r="D11210" t="s">
        <v>640</v>
      </c>
      <c r="E11210">
        <v>46</v>
      </c>
      <c r="F11210" t="s">
        <v>641</v>
      </c>
    </row>
    <row r="11211" spans="1:6" x14ac:dyDescent="0.5">
      <c r="A11211" s="4">
        <v>43612</v>
      </c>
      <c r="B11211" s="14">
        <v>0.85912037037037037</v>
      </c>
      <c r="C11211">
        <v>1</v>
      </c>
      <c r="D11211" t="s">
        <v>640</v>
      </c>
      <c r="E11211">
        <v>42</v>
      </c>
      <c r="F11211" t="s">
        <v>641</v>
      </c>
    </row>
    <row r="11212" spans="1:6" x14ac:dyDescent="0.5">
      <c r="A11212" s="4">
        <v>43612</v>
      </c>
      <c r="B11212" s="14">
        <v>0.86987268518518512</v>
      </c>
      <c r="C11212">
        <v>2</v>
      </c>
      <c r="D11212" t="s">
        <v>640</v>
      </c>
      <c r="E11212">
        <v>39</v>
      </c>
      <c r="F11212" t="s">
        <v>641</v>
      </c>
    </row>
    <row r="11213" spans="1:6" x14ac:dyDescent="0.5">
      <c r="A11213" s="4">
        <v>43612</v>
      </c>
      <c r="B11213" s="14">
        <v>0.88432870370370376</v>
      </c>
      <c r="C11213">
        <v>2</v>
      </c>
      <c r="D11213" t="s">
        <v>640</v>
      </c>
      <c r="E11213">
        <v>39</v>
      </c>
      <c r="F11213" t="s">
        <v>641</v>
      </c>
    </row>
    <row r="11214" spans="1:6" x14ac:dyDescent="0.5">
      <c r="A11214" s="4">
        <v>43612</v>
      </c>
      <c r="B11214" s="14">
        <v>0.88579861111111102</v>
      </c>
      <c r="C11214">
        <v>2</v>
      </c>
      <c r="D11214" t="s">
        <v>640</v>
      </c>
      <c r="E11214">
        <v>44</v>
      </c>
      <c r="F11214" t="s">
        <v>641</v>
      </c>
    </row>
    <row r="11215" spans="1:6" x14ac:dyDescent="0.5">
      <c r="A11215" s="4">
        <v>43612</v>
      </c>
      <c r="B11215" s="14">
        <v>0.91256944444444443</v>
      </c>
      <c r="C11215">
        <v>2</v>
      </c>
      <c r="D11215" t="s">
        <v>640</v>
      </c>
      <c r="E11215">
        <v>47</v>
      </c>
      <c r="F11215" t="s">
        <v>641</v>
      </c>
    </row>
    <row r="11216" spans="1:6" x14ac:dyDescent="0.5">
      <c r="A11216" s="4">
        <v>43612</v>
      </c>
      <c r="B11216" s="14">
        <v>0.91421296296296306</v>
      </c>
      <c r="C11216">
        <v>1</v>
      </c>
      <c r="D11216" t="s">
        <v>640</v>
      </c>
      <c r="E11216">
        <v>39</v>
      </c>
      <c r="F11216" t="s">
        <v>641</v>
      </c>
    </row>
    <row r="11217" spans="1:23" x14ac:dyDescent="0.5">
      <c r="A11217" s="4">
        <v>43612</v>
      </c>
      <c r="B11217" s="14">
        <v>0.91422453703703699</v>
      </c>
      <c r="C11217">
        <v>1</v>
      </c>
      <c r="D11217" t="s">
        <v>640</v>
      </c>
      <c r="E11217">
        <v>47</v>
      </c>
      <c r="F11217" t="s">
        <v>641</v>
      </c>
    </row>
    <row r="11218" spans="1:23" x14ac:dyDescent="0.5">
      <c r="A11218" s="4">
        <v>43612</v>
      </c>
      <c r="B11218" s="14">
        <v>0.91423611111111114</v>
      </c>
      <c r="C11218">
        <v>1</v>
      </c>
      <c r="D11218" t="s">
        <v>640</v>
      </c>
      <c r="E11218">
        <v>43</v>
      </c>
      <c r="F11218" t="s">
        <v>641</v>
      </c>
    </row>
    <row r="11219" spans="1:23" x14ac:dyDescent="0.5">
      <c r="A11219" s="4">
        <v>43612</v>
      </c>
      <c r="B11219" s="14">
        <v>0.91425925925925933</v>
      </c>
      <c r="C11219">
        <v>1</v>
      </c>
      <c r="D11219" t="s">
        <v>640</v>
      </c>
      <c r="E11219">
        <v>42</v>
      </c>
      <c r="F11219" t="s">
        <v>641</v>
      </c>
    </row>
    <row r="11220" spans="1:23" x14ac:dyDescent="0.5">
      <c r="A11220" s="4">
        <v>43612</v>
      </c>
      <c r="B11220" s="14">
        <v>0.9142824074074074</v>
      </c>
      <c r="C11220">
        <v>1</v>
      </c>
      <c r="D11220" t="s">
        <v>640</v>
      </c>
      <c r="E11220">
        <v>42</v>
      </c>
      <c r="F11220" t="s">
        <v>641</v>
      </c>
    </row>
    <row r="11221" spans="1:23" x14ac:dyDescent="0.5">
      <c r="A11221" s="4">
        <v>43612</v>
      </c>
      <c r="B11221" s="14">
        <v>0.91429398148148155</v>
      </c>
      <c r="C11221">
        <v>1</v>
      </c>
      <c r="D11221" t="s">
        <v>640</v>
      </c>
      <c r="E11221">
        <v>41</v>
      </c>
      <c r="F11221" t="s">
        <v>641</v>
      </c>
    </row>
    <row r="11222" spans="1:23" x14ac:dyDescent="0.5">
      <c r="A11222" s="4">
        <v>43612</v>
      </c>
      <c r="B11222" s="14">
        <v>0.91430555555555559</v>
      </c>
      <c r="C11222">
        <v>1</v>
      </c>
      <c r="D11222" t="s">
        <v>640</v>
      </c>
      <c r="E11222">
        <v>52</v>
      </c>
      <c r="F11222" t="s">
        <v>641</v>
      </c>
    </row>
    <row r="11223" spans="1:23" x14ac:dyDescent="0.5">
      <c r="A11223" s="4">
        <v>43612</v>
      </c>
      <c r="B11223" s="14">
        <v>0.91431712962962963</v>
      </c>
      <c r="C11223">
        <v>1</v>
      </c>
      <c r="D11223" t="s">
        <v>640</v>
      </c>
      <c r="E11223">
        <v>53</v>
      </c>
      <c r="F11223" t="s">
        <v>641</v>
      </c>
    </row>
    <row r="11224" spans="1:23" x14ac:dyDescent="0.5">
      <c r="A11224" s="4">
        <v>43612</v>
      </c>
      <c r="B11224" s="14">
        <v>0.91432870370370367</v>
      </c>
      <c r="C11224">
        <v>1</v>
      </c>
      <c r="D11224" t="s">
        <v>640</v>
      </c>
      <c r="E11224">
        <v>46</v>
      </c>
      <c r="F11224" t="s">
        <v>641</v>
      </c>
    </row>
    <row r="11225" spans="1:23" x14ac:dyDescent="0.5">
      <c r="A11225" s="4">
        <v>43612</v>
      </c>
      <c r="B11225" s="14">
        <v>0.91434027777777782</v>
      </c>
      <c r="C11225">
        <v>1</v>
      </c>
      <c r="D11225" t="s">
        <v>640</v>
      </c>
      <c r="E11225">
        <v>46</v>
      </c>
      <c r="F11225" t="s">
        <v>641</v>
      </c>
    </row>
    <row r="11226" spans="1:23" x14ac:dyDescent="0.5">
      <c r="A11226" s="4">
        <v>43612</v>
      </c>
      <c r="B11226" s="14">
        <v>0.91435185185185175</v>
      </c>
      <c r="C11226">
        <v>1</v>
      </c>
      <c r="D11226" t="s">
        <v>640</v>
      </c>
      <c r="E11226">
        <v>44</v>
      </c>
      <c r="F11226" t="s">
        <v>641</v>
      </c>
    </row>
    <row r="11227" spans="1:23" x14ac:dyDescent="0.5">
      <c r="A11227" s="4">
        <v>43612</v>
      </c>
      <c r="B11227" s="14">
        <v>0.91841435185185183</v>
      </c>
      <c r="C11227">
        <v>2</v>
      </c>
      <c r="D11227" t="s">
        <v>640</v>
      </c>
      <c r="E11227">
        <v>42</v>
      </c>
      <c r="F11227" t="s">
        <v>641</v>
      </c>
    </row>
    <row r="11228" spans="1:23" x14ac:dyDescent="0.5">
      <c r="A11228" s="4">
        <v>43612</v>
      </c>
      <c r="B11228" s="14">
        <v>0.9328819444444445</v>
      </c>
      <c r="C11228">
        <v>2</v>
      </c>
      <c r="D11228" t="s">
        <v>640</v>
      </c>
      <c r="E11228">
        <v>54</v>
      </c>
      <c r="F11228" t="s">
        <v>641</v>
      </c>
    </row>
    <row r="11229" spans="1:23" x14ac:dyDescent="0.5">
      <c r="A11229" s="4">
        <v>43612</v>
      </c>
      <c r="B11229" s="14">
        <v>0.93706018518518519</v>
      </c>
      <c r="C11229">
        <v>1</v>
      </c>
      <c r="D11229" t="s">
        <v>651</v>
      </c>
      <c r="E11229">
        <v>74</v>
      </c>
      <c r="F11229" t="s">
        <v>642</v>
      </c>
      <c r="U11229">
        <v>1</v>
      </c>
      <c r="W11229">
        <v>1</v>
      </c>
    </row>
    <row r="11230" spans="1:23" x14ac:dyDescent="0.5">
      <c r="A11230" s="4">
        <v>43612</v>
      </c>
      <c r="B11230" s="14">
        <v>0.94630787037037034</v>
      </c>
      <c r="C11230">
        <v>1</v>
      </c>
      <c r="D11230" t="s">
        <v>651</v>
      </c>
      <c r="E11230">
        <v>47</v>
      </c>
      <c r="F11230" t="s">
        <v>642</v>
      </c>
      <c r="U11230">
        <v>1</v>
      </c>
      <c r="W11230">
        <v>1</v>
      </c>
    </row>
    <row r="11231" spans="1:23" x14ac:dyDescent="0.5">
      <c r="A11231" s="4">
        <v>43612</v>
      </c>
      <c r="B11231" s="14">
        <v>0.95196759259259256</v>
      </c>
      <c r="C11231">
        <v>1</v>
      </c>
      <c r="D11231" t="s">
        <v>651</v>
      </c>
      <c r="E11231">
        <v>38</v>
      </c>
      <c r="F11231" t="s">
        <v>642</v>
      </c>
      <c r="U11231">
        <v>1</v>
      </c>
      <c r="W11231">
        <v>1</v>
      </c>
    </row>
    <row r="11232" spans="1:23" x14ac:dyDescent="0.5">
      <c r="A11232" s="4">
        <v>43612</v>
      </c>
      <c r="B11232" s="14">
        <v>0.95511574074074079</v>
      </c>
      <c r="C11232">
        <v>1</v>
      </c>
      <c r="D11232" t="s">
        <v>651</v>
      </c>
      <c r="E11232">
        <v>48</v>
      </c>
      <c r="F11232" t="s">
        <v>642</v>
      </c>
      <c r="U11232">
        <v>1</v>
      </c>
      <c r="W11232">
        <v>1</v>
      </c>
    </row>
    <row r="11233" spans="1:25" x14ac:dyDescent="0.5">
      <c r="A11233" s="4">
        <v>43612</v>
      </c>
      <c r="B11233" s="14">
        <v>0.95707175925925936</v>
      </c>
      <c r="C11233">
        <v>2</v>
      </c>
      <c r="D11233" t="s">
        <v>651</v>
      </c>
      <c r="E11233">
        <v>44</v>
      </c>
      <c r="F11233" t="s">
        <v>642</v>
      </c>
      <c r="T11233" t="s">
        <v>652</v>
      </c>
      <c r="U11233">
        <v>1</v>
      </c>
      <c r="W11233">
        <v>1</v>
      </c>
      <c r="Y11233" t="s">
        <v>740</v>
      </c>
    </row>
    <row r="11234" spans="1:25" x14ac:dyDescent="0.5">
      <c r="A11234" s="4">
        <v>43612</v>
      </c>
      <c r="B11234" s="14">
        <v>0.9587268518518518</v>
      </c>
      <c r="C11234">
        <v>2</v>
      </c>
      <c r="D11234" t="s">
        <v>640</v>
      </c>
      <c r="E11234">
        <v>29</v>
      </c>
      <c r="F11234" t="s">
        <v>641</v>
      </c>
    </row>
    <row r="11235" spans="1:25" x14ac:dyDescent="0.5">
      <c r="A11235" s="4">
        <v>43612</v>
      </c>
      <c r="B11235" s="14">
        <v>0.95885416666666667</v>
      </c>
      <c r="C11235">
        <v>2</v>
      </c>
      <c r="D11235" t="s">
        <v>640</v>
      </c>
      <c r="E11235">
        <v>38</v>
      </c>
      <c r="F11235" t="s">
        <v>641</v>
      </c>
    </row>
    <row r="11236" spans="1:25" x14ac:dyDescent="0.5">
      <c r="A11236" s="4">
        <v>43612</v>
      </c>
      <c r="B11236" s="14">
        <v>0.96258101851851852</v>
      </c>
      <c r="C11236">
        <v>1</v>
      </c>
      <c r="D11236" t="s">
        <v>651</v>
      </c>
      <c r="E11236">
        <v>47</v>
      </c>
      <c r="F11236" t="s">
        <v>642</v>
      </c>
      <c r="U11236">
        <v>1</v>
      </c>
      <c r="W11236">
        <v>1</v>
      </c>
    </row>
    <row r="11237" spans="1:25" x14ac:dyDescent="0.5">
      <c r="A11237" s="4">
        <v>43612</v>
      </c>
      <c r="B11237" s="14">
        <v>0.96579861111111109</v>
      </c>
      <c r="C11237">
        <v>2</v>
      </c>
      <c r="D11237" t="s">
        <v>640</v>
      </c>
      <c r="E11237">
        <v>49</v>
      </c>
      <c r="F11237" t="s">
        <v>641</v>
      </c>
    </row>
    <row r="11238" spans="1:25" x14ac:dyDescent="0.5">
      <c r="A11238" s="4">
        <v>43612</v>
      </c>
      <c r="B11238" s="14">
        <v>0.96651620370370372</v>
      </c>
      <c r="C11238">
        <v>2</v>
      </c>
      <c r="D11238" t="s">
        <v>651</v>
      </c>
      <c r="E11238">
        <v>67</v>
      </c>
      <c r="F11238" t="s">
        <v>642</v>
      </c>
      <c r="T11238" t="s">
        <v>652</v>
      </c>
      <c r="U11238">
        <v>1</v>
      </c>
      <c r="W11238">
        <v>1</v>
      </c>
      <c r="Y11238" t="s">
        <v>740</v>
      </c>
    </row>
    <row r="11239" spans="1:25" x14ac:dyDescent="0.5">
      <c r="A11239" s="4">
        <v>43612</v>
      </c>
      <c r="B11239" s="14">
        <v>0.9665625000000001</v>
      </c>
      <c r="C11239">
        <v>1</v>
      </c>
      <c r="D11239" t="s">
        <v>640</v>
      </c>
      <c r="E11239">
        <v>59</v>
      </c>
      <c r="F11239" t="s">
        <v>641</v>
      </c>
    </row>
    <row r="11240" spans="1:25" x14ac:dyDescent="0.5">
      <c r="A11240" s="4">
        <v>43612</v>
      </c>
      <c r="B11240" s="14">
        <v>0.97468749999999993</v>
      </c>
      <c r="C11240">
        <v>2</v>
      </c>
      <c r="D11240" t="s">
        <v>640</v>
      </c>
      <c r="E11240">
        <v>45</v>
      </c>
      <c r="F11240" t="s">
        <v>641</v>
      </c>
    </row>
    <row r="11241" spans="1:25" x14ac:dyDescent="0.5">
      <c r="A11241" s="4">
        <v>43612</v>
      </c>
      <c r="B11241" s="14">
        <v>0.9759606481481482</v>
      </c>
      <c r="C11241">
        <v>1</v>
      </c>
      <c r="D11241" t="s">
        <v>640</v>
      </c>
      <c r="E11241">
        <v>74</v>
      </c>
      <c r="F11241" t="s">
        <v>641</v>
      </c>
    </row>
    <row r="11242" spans="1:25" x14ac:dyDescent="0.5">
      <c r="A11242" s="4">
        <v>43612</v>
      </c>
      <c r="B11242" s="14">
        <v>0.97689814814814813</v>
      </c>
      <c r="C11242">
        <v>2</v>
      </c>
      <c r="D11242" t="s">
        <v>651</v>
      </c>
      <c r="E11242">
        <v>55</v>
      </c>
      <c r="F11242" t="s">
        <v>642</v>
      </c>
      <c r="K11242" t="s">
        <v>641</v>
      </c>
      <c r="L11242" s="14">
        <v>4.8611111111111104E-4</v>
      </c>
      <c r="M11242" s="14">
        <v>0.9773842592592592</v>
      </c>
      <c r="P11242" t="s">
        <v>687</v>
      </c>
      <c r="T11242" t="s">
        <v>652</v>
      </c>
      <c r="U11242">
        <v>1</v>
      </c>
      <c r="W11242">
        <v>1</v>
      </c>
      <c r="Y11242" t="s">
        <v>738</v>
      </c>
    </row>
    <row r="11243" spans="1:25" x14ac:dyDescent="0.5">
      <c r="A11243" s="4">
        <v>43612</v>
      </c>
      <c r="B11243" s="14">
        <v>0.97940972222222233</v>
      </c>
      <c r="C11243">
        <v>1</v>
      </c>
      <c r="D11243" t="s">
        <v>640</v>
      </c>
      <c r="E11243">
        <v>43</v>
      </c>
      <c r="F11243" t="s">
        <v>641</v>
      </c>
    </row>
    <row r="11244" spans="1:25" x14ac:dyDescent="0.5">
      <c r="A11244" s="4">
        <v>43612</v>
      </c>
      <c r="B11244" s="14">
        <v>0.98010416666666667</v>
      </c>
      <c r="C11244">
        <v>2</v>
      </c>
      <c r="D11244" t="s">
        <v>640</v>
      </c>
      <c r="E11244">
        <v>91</v>
      </c>
      <c r="F11244" t="s">
        <v>641</v>
      </c>
    </row>
    <row r="11245" spans="1:25" x14ac:dyDescent="0.5">
      <c r="A11245" s="4">
        <v>43612</v>
      </c>
      <c r="B11245" s="14">
        <v>0.98039351851851853</v>
      </c>
      <c r="C11245">
        <v>2</v>
      </c>
      <c r="D11245" t="s">
        <v>640</v>
      </c>
      <c r="E11245">
        <v>41</v>
      </c>
      <c r="F11245" t="s">
        <v>641</v>
      </c>
    </row>
    <row r="11246" spans="1:25" x14ac:dyDescent="0.5">
      <c r="A11246" s="4">
        <v>43612</v>
      </c>
      <c r="B11246" s="14">
        <v>0.98043981481481479</v>
      </c>
      <c r="C11246">
        <v>1</v>
      </c>
      <c r="D11246" t="s">
        <v>651</v>
      </c>
      <c r="E11246">
        <v>45</v>
      </c>
      <c r="F11246" t="s">
        <v>642</v>
      </c>
      <c r="U11246">
        <v>1</v>
      </c>
      <c r="W11246">
        <v>1</v>
      </c>
    </row>
    <row r="11247" spans="1:25" x14ac:dyDescent="0.5">
      <c r="A11247" s="4">
        <v>43612</v>
      </c>
      <c r="B11247" s="14">
        <v>0.986261574074074</v>
      </c>
      <c r="C11247">
        <v>1</v>
      </c>
      <c r="D11247" t="s">
        <v>651</v>
      </c>
      <c r="E11247">
        <v>71</v>
      </c>
      <c r="F11247" t="s">
        <v>642</v>
      </c>
      <c r="U11247">
        <v>1</v>
      </c>
      <c r="W11247">
        <v>1</v>
      </c>
    </row>
    <row r="11248" spans="1:25" x14ac:dyDescent="0.5">
      <c r="A11248" s="4">
        <v>43612</v>
      </c>
      <c r="B11248" s="14">
        <v>0.98773148148148149</v>
      </c>
      <c r="C11248">
        <v>1</v>
      </c>
      <c r="D11248" t="s">
        <v>651</v>
      </c>
      <c r="E11248">
        <v>50</v>
      </c>
      <c r="F11248" t="s">
        <v>642</v>
      </c>
      <c r="U11248">
        <v>1</v>
      </c>
      <c r="W11248">
        <v>1</v>
      </c>
    </row>
    <row r="11249" spans="1:25" x14ac:dyDescent="0.5">
      <c r="A11249" s="4">
        <v>43612</v>
      </c>
      <c r="B11249" s="14">
        <v>0.99512731481481476</v>
      </c>
      <c r="C11249">
        <v>2</v>
      </c>
      <c r="D11249" t="s">
        <v>640</v>
      </c>
      <c r="E11249">
        <v>54</v>
      </c>
      <c r="F11249" t="s">
        <v>641</v>
      </c>
    </row>
    <row r="11250" spans="1:25" x14ac:dyDescent="0.5">
      <c r="A11250" s="4">
        <v>43612</v>
      </c>
      <c r="B11250" s="14">
        <v>0.99540509259259258</v>
      </c>
      <c r="C11250">
        <v>2</v>
      </c>
      <c r="D11250" t="s">
        <v>640</v>
      </c>
      <c r="E11250">
        <v>47</v>
      </c>
      <c r="F11250" t="s">
        <v>641</v>
      </c>
    </row>
    <row r="11251" spans="1:25" x14ac:dyDescent="0.5">
      <c r="A11251" s="4">
        <v>43612</v>
      </c>
      <c r="B11251" s="14">
        <v>0.99631944444444442</v>
      </c>
      <c r="C11251">
        <v>1</v>
      </c>
      <c r="D11251" t="s">
        <v>640</v>
      </c>
      <c r="E11251">
        <v>40</v>
      </c>
      <c r="F11251" t="s">
        <v>641</v>
      </c>
    </row>
    <row r="11252" spans="1:25" x14ac:dyDescent="0.5">
      <c r="A11252" s="4">
        <v>43613</v>
      </c>
      <c r="B11252" s="14">
        <v>4.8611111111111104E-4</v>
      </c>
      <c r="C11252">
        <v>1</v>
      </c>
      <c r="D11252" t="s">
        <v>645</v>
      </c>
      <c r="E11252">
        <v>42</v>
      </c>
      <c r="F11252" t="s">
        <v>646</v>
      </c>
      <c r="T11252" t="s">
        <v>660</v>
      </c>
      <c r="U11252">
        <v>1</v>
      </c>
      <c r="W11252">
        <v>1</v>
      </c>
      <c r="Y11252" t="s">
        <v>750</v>
      </c>
    </row>
    <row r="11253" spans="1:25" x14ac:dyDescent="0.5">
      <c r="A11253" s="4">
        <v>43613</v>
      </c>
      <c r="B11253" s="14">
        <v>1.8055555555555557E-3</v>
      </c>
      <c r="C11253">
        <v>2</v>
      </c>
      <c r="D11253" t="s">
        <v>651</v>
      </c>
      <c r="E11253">
        <v>45</v>
      </c>
      <c r="F11253" t="s">
        <v>642</v>
      </c>
      <c r="K11253" t="s">
        <v>642</v>
      </c>
      <c r="T11253" t="s">
        <v>660</v>
      </c>
      <c r="U11253">
        <v>1</v>
      </c>
      <c r="V11253">
        <v>1</v>
      </c>
      <c r="Y11253" t="s">
        <v>750</v>
      </c>
    </row>
    <row r="11254" spans="1:25" x14ac:dyDescent="0.5">
      <c r="A11254" s="4">
        <v>43613</v>
      </c>
      <c r="B11254" s="14">
        <v>3.5648148148148154E-3</v>
      </c>
      <c r="C11254">
        <v>2</v>
      </c>
      <c r="D11254" t="s">
        <v>640</v>
      </c>
      <c r="E11254">
        <v>44</v>
      </c>
      <c r="F11254" t="s">
        <v>641</v>
      </c>
    </row>
    <row r="11255" spans="1:25" x14ac:dyDescent="0.5">
      <c r="A11255" s="4">
        <v>43613</v>
      </c>
      <c r="B11255" s="14">
        <v>3.5763888888888894E-3</v>
      </c>
      <c r="C11255">
        <v>2</v>
      </c>
      <c r="D11255" t="s">
        <v>640</v>
      </c>
      <c r="E11255">
        <v>47</v>
      </c>
      <c r="F11255" t="s">
        <v>641</v>
      </c>
    </row>
    <row r="11256" spans="1:25" x14ac:dyDescent="0.5">
      <c r="A11256" s="4">
        <v>43613</v>
      </c>
      <c r="B11256" s="14">
        <v>8.3796296296296292E-3</v>
      </c>
      <c r="C11256">
        <v>1</v>
      </c>
      <c r="D11256" t="s">
        <v>651</v>
      </c>
      <c r="E11256">
        <v>127</v>
      </c>
      <c r="F11256" t="s">
        <v>642</v>
      </c>
      <c r="T11256" t="s">
        <v>660</v>
      </c>
      <c r="U11256">
        <v>1</v>
      </c>
      <c r="W11256">
        <v>1</v>
      </c>
      <c r="Y11256" t="s">
        <v>751</v>
      </c>
    </row>
    <row r="11257" spans="1:25" x14ac:dyDescent="0.5">
      <c r="A11257" s="4">
        <v>43613</v>
      </c>
      <c r="B11257" s="14">
        <v>1.0925925925925924E-2</v>
      </c>
      <c r="C11257">
        <v>2</v>
      </c>
      <c r="D11257" t="s">
        <v>640</v>
      </c>
      <c r="E11257">
        <v>48</v>
      </c>
      <c r="F11257" t="s">
        <v>641</v>
      </c>
    </row>
    <row r="11258" spans="1:25" x14ac:dyDescent="0.5">
      <c r="A11258" s="4">
        <v>43613</v>
      </c>
      <c r="B11258" s="14">
        <v>1.545138888888889E-2</v>
      </c>
      <c r="C11258">
        <v>1</v>
      </c>
      <c r="D11258" t="s">
        <v>651</v>
      </c>
      <c r="E11258">
        <v>42</v>
      </c>
      <c r="F11258" t="s">
        <v>642</v>
      </c>
      <c r="U11258">
        <v>1</v>
      </c>
      <c r="W11258">
        <v>1</v>
      </c>
    </row>
    <row r="11259" spans="1:25" x14ac:dyDescent="0.5">
      <c r="A11259" s="4">
        <v>43613</v>
      </c>
      <c r="B11259" s="14">
        <v>2.0208333333333335E-2</v>
      </c>
      <c r="C11259">
        <v>2</v>
      </c>
      <c r="D11259" t="s">
        <v>640</v>
      </c>
      <c r="E11259">
        <v>37</v>
      </c>
      <c r="F11259" t="s">
        <v>641</v>
      </c>
    </row>
    <row r="11260" spans="1:25" x14ac:dyDescent="0.5">
      <c r="A11260" s="4">
        <v>43613</v>
      </c>
      <c r="B11260" s="14">
        <v>2.4826388888888887E-2</v>
      </c>
      <c r="C11260">
        <v>1</v>
      </c>
      <c r="D11260" t="s">
        <v>640</v>
      </c>
      <c r="E11260">
        <v>47</v>
      </c>
      <c r="F11260" t="s">
        <v>642</v>
      </c>
      <c r="U11260">
        <v>1</v>
      </c>
      <c r="W11260">
        <v>1</v>
      </c>
    </row>
    <row r="11261" spans="1:25" x14ac:dyDescent="0.5">
      <c r="A11261" s="4">
        <v>43613</v>
      </c>
      <c r="B11261" s="14">
        <v>3.079861111111111E-2</v>
      </c>
      <c r="C11261">
        <v>2</v>
      </c>
      <c r="D11261" t="s">
        <v>640</v>
      </c>
      <c r="E11261">
        <v>38</v>
      </c>
      <c r="F11261" t="s">
        <v>641</v>
      </c>
    </row>
    <row r="11262" spans="1:25" x14ac:dyDescent="0.5">
      <c r="A11262" s="4">
        <v>43613</v>
      </c>
      <c r="B11262" s="14">
        <v>4.1539351851851855E-2</v>
      </c>
      <c r="C11262">
        <v>1</v>
      </c>
      <c r="D11262" t="s">
        <v>651</v>
      </c>
      <c r="E11262">
        <v>53</v>
      </c>
      <c r="F11262" t="s">
        <v>642</v>
      </c>
      <c r="U11262">
        <v>1</v>
      </c>
      <c r="W11262">
        <v>1</v>
      </c>
    </row>
    <row r="11263" spans="1:25" x14ac:dyDescent="0.5">
      <c r="A11263" s="4">
        <v>43613</v>
      </c>
      <c r="B11263" s="14">
        <v>4.8761574074074075E-2</v>
      </c>
      <c r="C11263">
        <v>1</v>
      </c>
      <c r="D11263" t="s">
        <v>640</v>
      </c>
      <c r="E11263">
        <v>50</v>
      </c>
      <c r="F11263" t="s">
        <v>642</v>
      </c>
      <c r="U11263">
        <v>1</v>
      </c>
      <c r="W11263">
        <v>1</v>
      </c>
    </row>
    <row r="11264" spans="1:25" x14ac:dyDescent="0.5">
      <c r="A11264" s="4">
        <v>43613</v>
      </c>
      <c r="B11264" s="14">
        <v>4.9178240740740738E-2</v>
      </c>
      <c r="C11264">
        <v>1</v>
      </c>
      <c r="D11264" t="s">
        <v>640</v>
      </c>
      <c r="E11264">
        <v>54</v>
      </c>
      <c r="F11264" t="s">
        <v>641</v>
      </c>
    </row>
    <row r="11265" spans="1:23" x14ac:dyDescent="0.5">
      <c r="A11265" s="4">
        <v>43613</v>
      </c>
      <c r="B11265" s="14">
        <v>5.2777777777777778E-2</v>
      </c>
      <c r="C11265">
        <v>1</v>
      </c>
      <c r="D11265" t="s">
        <v>651</v>
      </c>
      <c r="E11265">
        <v>42</v>
      </c>
      <c r="F11265" t="s">
        <v>642</v>
      </c>
      <c r="U11265">
        <v>1</v>
      </c>
      <c r="W11265">
        <v>1</v>
      </c>
    </row>
    <row r="11266" spans="1:23" x14ac:dyDescent="0.5">
      <c r="A11266" s="4">
        <v>43613</v>
      </c>
      <c r="B11266" s="14">
        <v>5.6296296296296296E-2</v>
      </c>
      <c r="C11266">
        <v>2</v>
      </c>
      <c r="D11266" t="s">
        <v>640</v>
      </c>
      <c r="E11266">
        <v>39</v>
      </c>
      <c r="F11266" t="s">
        <v>641</v>
      </c>
    </row>
    <row r="11267" spans="1:23" x14ac:dyDescent="0.5">
      <c r="A11267" s="4">
        <v>43613</v>
      </c>
      <c r="B11267" s="14">
        <v>5.6377314814814818E-2</v>
      </c>
      <c r="C11267">
        <v>2</v>
      </c>
      <c r="D11267" t="s">
        <v>640</v>
      </c>
      <c r="E11267">
        <v>46</v>
      </c>
      <c r="F11267" t="s">
        <v>641</v>
      </c>
    </row>
    <row r="11268" spans="1:23" x14ac:dyDescent="0.5">
      <c r="A11268" s="4">
        <v>43613</v>
      </c>
      <c r="B11268" s="14">
        <v>5.7812499999999996E-2</v>
      </c>
      <c r="C11268">
        <v>2</v>
      </c>
      <c r="D11268" t="s">
        <v>640</v>
      </c>
      <c r="E11268">
        <v>50</v>
      </c>
      <c r="F11268" t="s">
        <v>641</v>
      </c>
    </row>
    <row r="11269" spans="1:23" x14ac:dyDescent="0.5">
      <c r="A11269" s="4">
        <v>43613</v>
      </c>
      <c r="B11269" s="14">
        <v>6.3842592592592604E-2</v>
      </c>
      <c r="C11269">
        <v>1</v>
      </c>
      <c r="D11269" t="s">
        <v>651</v>
      </c>
      <c r="E11269">
        <v>50</v>
      </c>
      <c r="F11269" t="s">
        <v>642</v>
      </c>
      <c r="U11269">
        <v>1</v>
      </c>
      <c r="W11269">
        <v>1</v>
      </c>
    </row>
    <row r="11270" spans="1:23" x14ac:dyDescent="0.5">
      <c r="A11270" s="4">
        <v>43613</v>
      </c>
      <c r="B11270" s="14">
        <v>6.429398148148148E-2</v>
      </c>
      <c r="C11270">
        <v>2</v>
      </c>
      <c r="D11270" t="s">
        <v>640</v>
      </c>
      <c r="E11270">
        <v>37</v>
      </c>
      <c r="F11270" t="s">
        <v>641</v>
      </c>
    </row>
    <row r="11271" spans="1:23" x14ac:dyDescent="0.5">
      <c r="A11271" s="4">
        <v>43613</v>
      </c>
      <c r="B11271" s="14">
        <v>6.491898148148148E-2</v>
      </c>
      <c r="C11271">
        <v>2</v>
      </c>
      <c r="D11271" t="s">
        <v>640</v>
      </c>
      <c r="E11271">
        <v>42</v>
      </c>
      <c r="F11271" t="s">
        <v>641</v>
      </c>
    </row>
    <row r="11272" spans="1:23" x14ac:dyDescent="0.5">
      <c r="A11272" s="4">
        <v>43613</v>
      </c>
      <c r="B11272" s="14">
        <v>6.5000000000000002E-2</v>
      </c>
      <c r="C11272">
        <v>2</v>
      </c>
      <c r="D11272" t="s">
        <v>640</v>
      </c>
      <c r="E11272">
        <v>44</v>
      </c>
      <c r="F11272" t="s">
        <v>641</v>
      </c>
    </row>
    <row r="11273" spans="1:23" x14ac:dyDescent="0.5">
      <c r="A11273" s="4">
        <v>43613</v>
      </c>
      <c r="B11273" s="14">
        <v>6.5266203703703715E-2</v>
      </c>
      <c r="C11273">
        <v>2</v>
      </c>
      <c r="D11273" t="s">
        <v>640</v>
      </c>
      <c r="E11273">
        <v>50</v>
      </c>
      <c r="F11273" t="s">
        <v>641</v>
      </c>
    </row>
    <row r="11274" spans="1:23" x14ac:dyDescent="0.5">
      <c r="A11274" s="4">
        <v>43613</v>
      </c>
      <c r="B11274" s="14">
        <v>6.537037037037037E-2</v>
      </c>
      <c r="C11274">
        <v>2</v>
      </c>
      <c r="D11274" t="s">
        <v>640</v>
      </c>
      <c r="E11274">
        <v>50</v>
      </c>
      <c r="F11274" t="s">
        <v>641</v>
      </c>
    </row>
    <row r="11275" spans="1:23" x14ac:dyDescent="0.5">
      <c r="A11275" s="4">
        <v>43613</v>
      </c>
      <c r="B11275" s="14">
        <v>6.5601851851851856E-2</v>
      </c>
      <c r="C11275">
        <v>2</v>
      </c>
      <c r="D11275" t="s">
        <v>640</v>
      </c>
      <c r="E11275">
        <v>46</v>
      </c>
      <c r="F11275" t="s">
        <v>641</v>
      </c>
    </row>
    <row r="11276" spans="1:23" x14ac:dyDescent="0.5">
      <c r="A11276" s="4">
        <v>43613</v>
      </c>
      <c r="B11276" s="14">
        <v>6.8240740740740741E-2</v>
      </c>
      <c r="C11276">
        <v>2</v>
      </c>
      <c r="D11276" t="s">
        <v>640</v>
      </c>
      <c r="E11276">
        <v>50</v>
      </c>
      <c r="F11276" t="s">
        <v>641</v>
      </c>
    </row>
    <row r="11277" spans="1:23" x14ac:dyDescent="0.5">
      <c r="A11277" s="4">
        <v>43613</v>
      </c>
      <c r="B11277" s="14">
        <v>7.4872685185185181E-2</v>
      </c>
      <c r="C11277">
        <v>2</v>
      </c>
      <c r="D11277" t="s">
        <v>640</v>
      </c>
      <c r="E11277">
        <v>53</v>
      </c>
      <c r="F11277" t="s">
        <v>641</v>
      </c>
    </row>
    <row r="11278" spans="1:23" x14ac:dyDescent="0.5">
      <c r="A11278" s="4">
        <v>43613</v>
      </c>
      <c r="B11278" s="14">
        <v>7.7048611111111109E-2</v>
      </c>
      <c r="C11278">
        <v>1</v>
      </c>
      <c r="D11278" t="s">
        <v>651</v>
      </c>
      <c r="E11278">
        <v>42</v>
      </c>
      <c r="F11278" t="s">
        <v>642</v>
      </c>
      <c r="U11278">
        <v>1</v>
      </c>
      <c r="W11278">
        <v>1</v>
      </c>
    </row>
    <row r="11279" spans="1:23" x14ac:dyDescent="0.5">
      <c r="A11279" s="4">
        <v>43613</v>
      </c>
      <c r="B11279" s="14">
        <v>7.8541666666666662E-2</v>
      </c>
      <c r="C11279">
        <v>2</v>
      </c>
      <c r="D11279" t="s">
        <v>640</v>
      </c>
      <c r="E11279">
        <v>45</v>
      </c>
      <c r="F11279" t="s">
        <v>641</v>
      </c>
    </row>
    <row r="11280" spans="1:23" x14ac:dyDescent="0.5">
      <c r="A11280" s="4">
        <v>43613</v>
      </c>
      <c r="B11280" s="14">
        <v>7.886574074074075E-2</v>
      </c>
      <c r="C11280">
        <v>2</v>
      </c>
      <c r="D11280" t="s">
        <v>640</v>
      </c>
      <c r="E11280">
        <v>53</v>
      </c>
      <c r="F11280" t="s">
        <v>641</v>
      </c>
    </row>
    <row r="11281" spans="1:25" x14ac:dyDescent="0.5">
      <c r="A11281" s="4">
        <v>43613</v>
      </c>
      <c r="B11281" s="14">
        <v>7.8888888888888883E-2</v>
      </c>
      <c r="C11281">
        <v>2</v>
      </c>
      <c r="D11281" t="s">
        <v>640</v>
      </c>
      <c r="E11281">
        <v>52</v>
      </c>
      <c r="F11281" t="s">
        <v>641</v>
      </c>
    </row>
    <row r="11282" spans="1:25" x14ac:dyDescent="0.5">
      <c r="A11282" s="4">
        <v>43613</v>
      </c>
      <c r="B11282" s="14">
        <v>7.9895833333333333E-2</v>
      </c>
      <c r="C11282">
        <v>1</v>
      </c>
      <c r="D11282" t="s">
        <v>640</v>
      </c>
      <c r="E11282">
        <v>41</v>
      </c>
      <c r="F11282" t="s">
        <v>641</v>
      </c>
    </row>
    <row r="11283" spans="1:25" x14ac:dyDescent="0.5">
      <c r="A11283" s="4">
        <v>43613</v>
      </c>
      <c r="B11283" s="14">
        <v>8.8946759259259267E-2</v>
      </c>
      <c r="C11283">
        <v>1</v>
      </c>
      <c r="D11283" t="s">
        <v>651</v>
      </c>
      <c r="E11283">
        <v>39</v>
      </c>
      <c r="F11283" t="s">
        <v>642</v>
      </c>
      <c r="U11283">
        <v>1</v>
      </c>
      <c r="W11283">
        <v>1</v>
      </c>
    </row>
    <row r="11284" spans="1:25" x14ac:dyDescent="0.5">
      <c r="A11284" s="4">
        <v>43613</v>
      </c>
      <c r="B11284" s="14">
        <v>9.0960648148148152E-2</v>
      </c>
      <c r="C11284">
        <v>2</v>
      </c>
      <c r="D11284" t="s">
        <v>640</v>
      </c>
      <c r="E11284">
        <v>43</v>
      </c>
      <c r="F11284" t="s">
        <v>641</v>
      </c>
    </row>
    <row r="11285" spans="1:25" x14ac:dyDescent="0.5">
      <c r="A11285" s="4">
        <v>43613</v>
      </c>
      <c r="B11285" s="14">
        <v>9.1180555555555556E-2</v>
      </c>
      <c r="C11285">
        <v>2</v>
      </c>
      <c r="D11285" t="s">
        <v>640</v>
      </c>
      <c r="E11285">
        <v>29</v>
      </c>
      <c r="F11285" t="s">
        <v>641</v>
      </c>
    </row>
    <row r="11286" spans="1:25" x14ac:dyDescent="0.5">
      <c r="A11286" s="4">
        <v>43613</v>
      </c>
      <c r="B11286" s="14">
        <v>9.1261574074074078E-2</v>
      </c>
      <c r="C11286">
        <v>2</v>
      </c>
      <c r="D11286" t="s">
        <v>651</v>
      </c>
      <c r="E11286">
        <v>45</v>
      </c>
      <c r="F11286" t="s">
        <v>641</v>
      </c>
    </row>
    <row r="11287" spans="1:25" x14ac:dyDescent="0.5">
      <c r="A11287" s="4">
        <v>43613</v>
      </c>
      <c r="B11287" s="14">
        <v>9.1458333333333322E-2</v>
      </c>
      <c r="C11287">
        <v>2</v>
      </c>
      <c r="D11287" t="s">
        <v>640</v>
      </c>
      <c r="E11287">
        <v>43</v>
      </c>
      <c r="F11287" t="s">
        <v>641</v>
      </c>
    </row>
    <row r="11288" spans="1:25" x14ac:dyDescent="0.5">
      <c r="A11288" s="4">
        <v>43613</v>
      </c>
      <c r="B11288" s="14">
        <v>9.1631944444444446E-2</v>
      </c>
      <c r="C11288">
        <v>2</v>
      </c>
      <c r="D11288" t="s">
        <v>640</v>
      </c>
      <c r="E11288">
        <v>39</v>
      </c>
      <c r="F11288" t="s">
        <v>641</v>
      </c>
    </row>
    <row r="11289" spans="1:25" x14ac:dyDescent="0.5">
      <c r="A11289" s="4">
        <v>43613</v>
      </c>
      <c r="B11289" s="14">
        <v>9.600694444444445E-2</v>
      </c>
      <c r="C11289">
        <v>1</v>
      </c>
      <c r="D11289" t="s">
        <v>640</v>
      </c>
      <c r="E11289">
        <v>50</v>
      </c>
      <c r="F11289" t="s">
        <v>642</v>
      </c>
      <c r="U11289">
        <v>1</v>
      </c>
      <c r="W11289">
        <v>1</v>
      </c>
    </row>
    <row r="11290" spans="1:25" x14ac:dyDescent="0.5">
      <c r="A11290" s="4">
        <v>43613</v>
      </c>
      <c r="B11290" s="14">
        <v>9.6180555555555561E-2</v>
      </c>
      <c r="C11290">
        <v>1</v>
      </c>
      <c r="D11290" t="s">
        <v>640</v>
      </c>
      <c r="E11290">
        <v>38</v>
      </c>
      <c r="F11290" t="s">
        <v>641</v>
      </c>
    </row>
    <row r="11291" spans="1:25" x14ac:dyDescent="0.5">
      <c r="A11291" s="4">
        <v>43613</v>
      </c>
      <c r="B11291" s="14">
        <v>0.1180787037037037</v>
      </c>
      <c r="C11291">
        <v>1</v>
      </c>
      <c r="D11291" t="s">
        <v>651</v>
      </c>
      <c r="E11291">
        <v>61</v>
      </c>
      <c r="F11291" t="s">
        <v>642</v>
      </c>
      <c r="U11291">
        <v>1</v>
      </c>
      <c r="W11291">
        <v>1</v>
      </c>
    </row>
    <row r="11292" spans="1:25" x14ac:dyDescent="0.5">
      <c r="A11292" s="4">
        <v>43613</v>
      </c>
      <c r="B11292" s="14">
        <v>0.11853009259259258</v>
      </c>
      <c r="C11292">
        <v>4</v>
      </c>
      <c r="D11292" t="s">
        <v>640</v>
      </c>
      <c r="E11292">
        <v>63</v>
      </c>
      <c r="F11292" t="s">
        <v>641</v>
      </c>
    </row>
    <row r="11293" spans="1:25" x14ac:dyDescent="0.5">
      <c r="A11293" s="4">
        <v>43613</v>
      </c>
      <c r="B11293" s="14">
        <v>0.12064814814814816</v>
      </c>
      <c r="C11293">
        <v>1</v>
      </c>
      <c r="D11293" t="s">
        <v>645</v>
      </c>
      <c r="E11293">
        <v>79</v>
      </c>
      <c r="F11293" t="s">
        <v>646</v>
      </c>
      <c r="T11293" t="s">
        <v>660</v>
      </c>
      <c r="U11293">
        <v>1</v>
      </c>
      <c r="W11293">
        <v>1</v>
      </c>
      <c r="Y11293" t="s">
        <v>752</v>
      </c>
    </row>
    <row r="11294" spans="1:25" x14ac:dyDescent="0.5">
      <c r="A11294" s="4">
        <v>43613</v>
      </c>
      <c r="B11294" s="14">
        <v>0.12131944444444444</v>
      </c>
      <c r="C11294">
        <v>2</v>
      </c>
      <c r="D11294" t="s">
        <v>640</v>
      </c>
      <c r="E11294">
        <v>40</v>
      </c>
      <c r="F11294" t="s">
        <v>641</v>
      </c>
    </row>
    <row r="11295" spans="1:25" x14ac:dyDescent="0.5">
      <c r="A11295" s="4">
        <v>43613</v>
      </c>
      <c r="B11295" s="14">
        <v>0.12172453703703705</v>
      </c>
      <c r="C11295">
        <v>2</v>
      </c>
      <c r="D11295" t="s">
        <v>640</v>
      </c>
      <c r="E11295">
        <v>40</v>
      </c>
      <c r="F11295" t="s">
        <v>641</v>
      </c>
    </row>
    <row r="11296" spans="1:25" x14ac:dyDescent="0.5">
      <c r="A11296" s="4">
        <v>43613</v>
      </c>
      <c r="B11296" s="14">
        <v>0.12431712962962964</v>
      </c>
      <c r="C11296">
        <v>2</v>
      </c>
      <c r="D11296" t="s">
        <v>640</v>
      </c>
      <c r="E11296">
        <v>39</v>
      </c>
      <c r="F11296" t="s">
        <v>641</v>
      </c>
    </row>
    <row r="11297" spans="1:23" x14ac:dyDescent="0.5">
      <c r="A11297" s="4">
        <v>43613</v>
      </c>
      <c r="B11297" s="14">
        <v>0.138125</v>
      </c>
      <c r="C11297">
        <v>2</v>
      </c>
      <c r="D11297" t="s">
        <v>640</v>
      </c>
      <c r="E11297">
        <v>22</v>
      </c>
      <c r="F11297" t="s">
        <v>641</v>
      </c>
    </row>
    <row r="11298" spans="1:23" x14ac:dyDescent="0.5">
      <c r="A11298" s="4">
        <v>43613</v>
      </c>
      <c r="B11298" s="14">
        <v>0.14042824074074076</v>
      </c>
      <c r="C11298">
        <v>1</v>
      </c>
      <c r="D11298" t="s">
        <v>640</v>
      </c>
      <c r="E11298">
        <v>43</v>
      </c>
      <c r="F11298" t="s">
        <v>641</v>
      </c>
    </row>
    <row r="11299" spans="1:23" x14ac:dyDescent="0.5">
      <c r="A11299" s="4">
        <v>43613</v>
      </c>
      <c r="B11299" s="14">
        <v>0.1413425925925926</v>
      </c>
      <c r="C11299">
        <v>1</v>
      </c>
      <c r="D11299" t="s">
        <v>640</v>
      </c>
      <c r="E11299">
        <v>57</v>
      </c>
      <c r="F11299" t="s">
        <v>642</v>
      </c>
      <c r="U11299">
        <v>1</v>
      </c>
      <c r="W11299">
        <v>1</v>
      </c>
    </row>
    <row r="11300" spans="1:23" x14ac:dyDescent="0.5">
      <c r="A11300" s="4">
        <v>43613</v>
      </c>
      <c r="B11300" s="14">
        <v>0.14623842592592592</v>
      </c>
      <c r="C11300">
        <v>1</v>
      </c>
      <c r="D11300" t="s">
        <v>640</v>
      </c>
      <c r="E11300">
        <v>63</v>
      </c>
      <c r="F11300" t="s">
        <v>642</v>
      </c>
      <c r="U11300">
        <v>1</v>
      </c>
      <c r="W11300">
        <v>1</v>
      </c>
    </row>
    <row r="11301" spans="1:23" x14ac:dyDescent="0.5">
      <c r="A11301" s="4">
        <v>43613</v>
      </c>
      <c r="B11301" s="14">
        <v>0.16039351851851852</v>
      </c>
      <c r="C11301">
        <v>2</v>
      </c>
      <c r="D11301" t="s">
        <v>640</v>
      </c>
      <c r="E11301">
        <v>53</v>
      </c>
      <c r="F11301" t="s">
        <v>641</v>
      </c>
    </row>
    <row r="11302" spans="1:23" x14ac:dyDescent="0.5">
      <c r="A11302" s="4">
        <v>43613</v>
      </c>
      <c r="B11302" s="14">
        <v>0.17351851851851852</v>
      </c>
      <c r="C11302">
        <v>2</v>
      </c>
      <c r="D11302" t="s">
        <v>640</v>
      </c>
      <c r="E11302">
        <v>35</v>
      </c>
      <c r="F11302" t="s">
        <v>641</v>
      </c>
    </row>
    <row r="11303" spans="1:23" x14ac:dyDescent="0.5">
      <c r="A11303" s="4">
        <v>43613</v>
      </c>
      <c r="B11303" s="14">
        <v>0.17505787037037038</v>
      </c>
      <c r="C11303">
        <v>2</v>
      </c>
      <c r="D11303" t="s">
        <v>640</v>
      </c>
      <c r="E11303">
        <v>39</v>
      </c>
      <c r="F11303" t="s">
        <v>641</v>
      </c>
    </row>
    <row r="11304" spans="1:23" x14ac:dyDescent="0.5">
      <c r="A11304" s="4">
        <v>43613</v>
      </c>
      <c r="B11304" s="14">
        <v>0.17700231481481479</v>
      </c>
      <c r="C11304">
        <v>1</v>
      </c>
      <c r="D11304" t="s">
        <v>651</v>
      </c>
      <c r="E11304">
        <v>41</v>
      </c>
      <c r="F11304" t="s">
        <v>642</v>
      </c>
      <c r="U11304">
        <v>1</v>
      </c>
      <c r="W11304">
        <v>1</v>
      </c>
    </row>
    <row r="11305" spans="1:23" x14ac:dyDescent="0.5">
      <c r="A11305" s="4">
        <v>43613</v>
      </c>
      <c r="B11305" s="14">
        <v>0.18806712962962965</v>
      </c>
      <c r="C11305">
        <v>2</v>
      </c>
      <c r="D11305" t="s">
        <v>640</v>
      </c>
      <c r="E11305">
        <v>38</v>
      </c>
      <c r="F11305" t="s">
        <v>641</v>
      </c>
    </row>
    <row r="11306" spans="1:23" x14ac:dyDescent="0.5">
      <c r="A11306" s="4">
        <v>43613</v>
      </c>
      <c r="B11306" s="14">
        <v>0.21230324074074072</v>
      </c>
      <c r="C11306">
        <v>2</v>
      </c>
      <c r="D11306" t="s">
        <v>640</v>
      </c>
      <c r="E11306">
        <v>47</v>
      </c>
      <c r="F11306" t="s">
        <v>641</v>
      </c>
    </row>
    <row r="11307" spans="1:23" x14ac:dyDescent="0.5">
      <c r="A11307" s="4">
        <v>43613</v>
      </c>
      <c r="B11307" s="14">
        <v>0.22930555555555554</v>
      </c>
      <c r="C11307">
        <v>2</v>
      </c>
      <c r="D11307" t="s">
        <v>640</v>
      </c>
      <c r="E11307">
        <v>44</v>
      </c>
      <c r="F11307" t="s">
        <v>641</v>
      </c>
    </row>
    <row r="11308" spans="1:23" x14ac:dyDescent="0.5">
      <c r="A11308" s="4">
        <v>43613</v>
      </c>
      <c r="B11308" s="14">
        <v>0.24090277777777777</v>
      </c>
      <c r="C11308">
        <v>2</v>
      </c>
      <c r="D11308" t="s">
        <v>640</v>
      </c>
      <c r="E11308">
        <v>53</v>
      </c>
      <c r="F11308" t="s">
        <v>641</v>
      </c>
    </row>
    <row r="11309" spans="1:23" x14ac:dyDescent="0.5">
      <c r="A11309" s="4">
        <v>43613</v>
      </c>
      <c r="B11309" s="14">
        <v>0.24106481481481482</v>
      </c>
      <c r="C11309">
        <v>2</v>
      </c>
      <c r="D11309" t="s">
        <v>640</v>
      </c>
      <c r="E11309">
        <v>40</v>
      </c>
      <c r="F11309" t="s">
        <v>641</v>
      </c>
    </row>
    <row r="11310" spans="1:23" x14ac:dyDescent="0.5">
      <c r="A11310" s="4">
        <v>43613</v>
      </c>
      <c r="B11310" s="14">
        <v>0.24111111111111114</v>
      </c>
      <c r="C11310">
        <v>2</v>
      </c>
      <c r="D11310" t="s">
        <v>640</v>
      </c>
      <c r="E11310">
        <v>49</v>
      </c>
      <c r="F11310" t="s">
        <v>641</v>
      </c>
    </row>
    <row r="11311" spans="1:23" x14ac:dyDescent="0.5">
      <c r="A11311" s="4">
        <v>43613</v>
      </c>
      <c r="B11311" s="14">
        <v>0.24121527777777776</v>
      </c>
      <c r="C11311">
        <v>2</v>
      </c>
      <c r="D11311" t="s">
        <v>640</v>
      </c>
      <c r="E11311">
        <v>50</v>
      </c>
      <c r="F11311" t="s">
        <v>641</v>
      </c>
    </row>
    <row r="11312" spans="1:23" x14ac:dyDescent="0.5">
      <c r="A11312" s="4">
        <v>43613</v>
      </c>
      <c r="B11312" s="14">
        <v>0.24124999999999999</v>
      </c>
      <c r="C11312">
        <v>2</v>
      </c>
      <c r="D11312" t="s">
        <v>640</v>
      </c>
      <c r="E11312">
        <v>55</v>
      </c>
      <c r="F11312" t="s">
        <v>641</v>
      </c>
    </row>
    <row r="11313" spans="1:25" x14ac:dyDescent="0.5">
      <c r="A11313" s="4">
        <v>43613</v>
      </c>
      <c r="B11313" s="14">
        <v>0.24143518518518517</v>
      </c>
      <c r="C11313">
        <v>2</v>
      </c>
      <c r="D11313" t="s">
        <v>640</v>
      </c>
      <c r="E11313">
        <v>51</v>
      </c>
      <c r="F11313" t="s">
        <v>641</v>
      </c>
    </row>
    <row r="11314" spans="1:25" x14ac:dyDescent="0.5">
      <c r="A11314" s="4">
        <v>43613</v>
      </c>
      <c r="B11314" s="14">
        <v>0.24153935185185185</v>
      </c>
      <c r="C11314">
        <v>2</v>
      </c>
      <c r="D11314" t="s">
        <v>640</v>
      </c>
      <c r="E11314">
        <v>53</v>
      </c>
      <c r="F11314" t="s">
        <v>641</v>
      </c>
    </row>
    <row r="11315" spans="1:25" x14ac:dyDescent="0.5">
      <c r="A11315" s="4">
        <v>43613</v>
      </c>
      <c r="B11315" s="14">
        <v>0.24601851851851853</v>
      </c>
      <c r="C11315">
        <v>2</v>
      </c>
      <c r="D11315" t="s">
        <v>640</v>
      </c>
      <c r="E11315">
        <v>59</v>
      </c>
      <c r="F11315" t="s">
        <v>641</v>
      </c>
    </row>
    <row r="11316" spans="1:25" x14ac:dyDescent="0.5">
      <c r="A11316" s="4">
        <v>43613</v>
      </c>
      <c r="B11316" s="14">
        <v>0.24608796296296295</v>
      </c>
      <c r="C11316">
        <v>2</v>
      </c>
      <c r="D11316" t="s">
        <v>640</v>
      </c>
      <c r="E11316">
        <v>57</v>
      </c>
      <c r="F11316" t="s">
        <v>641</v>
      </c>
    </row>
    <row r="11317" spans="1:25" x14ac:dyDescent="0.5">
      <c r="A11317" s="4">
        <v>43613</v>
      </c>
      <c r="B11317" s="14">
        <v>0.25556712962962963</v>
      </c>
      <c r="C11317">
        <v>2</v>
      </c>
      <c r="D11317" t="s">
        <v>640</v>
      </c>
      <c r="E11317">
        <v>28</v>
      </c>
      <c r="F11317" t="s">
        <v>641</v>
      </c>
    </row>
    <row r="11318" spans="1:25" x14ac:dyDescent="0.5">
      <c r="A11318" s="4">
        <v>43613</v>
      </c>
      <c r="B11318" s="14">
        <v>0.26967592592592593</v>
      </c>
      <c r="C11318">
        <v>2</v>
      </c>
      <c r="D11318" t="s">
        <v>651</v>
      </c>
      <c r="E11318">
        <v>56</v>
      </c>
      <c r="F11318" t="s">
        <v>642</v>
      </c>
      <c r="K11318" t="s">
        <v>641</v>
      </c>
      <c r="L11318" s="14">
        <v>4.6296296296296293E-4</v>
      </c>
      <c r="M11318" s="14">
        <v>0.27013888888888887</v>
      </c>
      <c r="P11318" t="s">
        <v>687</v>
      </c>
      <c r="T11318" t="s">
        <v>649</v>
      </c>
      <c r="U11318">
        <v>1</v>
      </c>
      <c r="W11318">
        <v>1</v>
      </c>
      <c r="Y11318" t="s">
        <v>738</v>
      </c>
    </row>
    <row r="11319" spans="1:25" x14ac:dyDescent="0.5">
      <c r="A11319" s="4">
        <v>43613</v>
      </c>
      <c r="C11319">
        <v>2</v>
      </c>
      <c r="D11319" t="s">
        <v>595</v>
      </c>
      <c r="F11319" t="s">
        <v>595</v>
      </c>
      <c r="K11319" t="s">
        <v>642</v>
      </c>
      <c r="M11319" s="14">
        <v>0.2709375</v>
      </c>
      <c r="N11319" t="s">
        <v>707</v>
      </c>
      <c r="P11319" t="s">
        <v>687</v>
      </c>
      <c r="T11319" t="s">
        <v>649</v>
      </c>
      <c r="U11319">
        <v>1</v>
      </c>
      <c r="X11319">
        <v>1</v>
      </c>
      <c r="Y11319" t="s">
        <v>732</v>
      </c>
    </row>
    <row r="11320" spans="1:25" x14ac:dyDescent="0.5">
      <c r="A11320" s="4">
        <v>43613</v>
      </c>
      <c r="C11320">
        <v>2</v>
      </c>
      <c r="D11320" t="s">
        <v>595</v>
      </c>
      <c r="F11320" t="s">
        <v>595</v>
      </c>
      <c r="K11320" t="s">
        <v>642</v>
      </c>
      <c r="M11320" s="14">
        <v>0.27108796296296295</v>
      </c>
      <c r="N11320" t="s">
        <v>707</v>
      </c>
      <c r="P11320" t="s">
        <v>687</v>
      </c>
      <c r="T11320" t="s">
        <v>680</v>
      </c>
      <c r="U11320">
        <v>1</v>
      </c>
      <c r="X11320">
        <v>1</v>
      </c>
      <c r="Y11320" t="s">
        <v>732</v>
      </c>
    </row>
    <row r="11321" spans="1:25" x14ac:dyDescent="0.5">
      <c r="A11321" s="4">
        <v>43613</v>
      </c>
      <c r="B11321" s="14">
        <v>0.27252314814814815</v>
      </c>
      <c r="C11321">
        <v>1</v>
      </c>
      <c r="D11321" t="s">
        <v>640</v>
      </c>
      <c r="E11321">
        <v>126</v>
      </c>
      <c r="F11321" t="s">
        <v>641</v>
      </c>
    </row>
    <row r="11322" spans="1:25" x14ac:dyDescent="0.5">
      <c r="A11322" s="4">
        <v>43613</v>
      </c>
      <c r="B11322" s="14">
        <v>0.2825462962962963</v>
      </c>
      <c r="C11322">
        <v>2</v>
      </c>
      <c r="D11322" t="s">
        <v>640</v>
      </c>
      <c r="E11322">
        <v>46</v>
      </c>
      <c r="F11322" t="s">
        <v>641</v>
      </c>
    </row>
    <row r="11323" spans="1:25" x14ac:dyDescent="0.5">
      <c r="A11323" s="4">
        <v>43613</v>
      </c>
      <c r="B11323" s="14">
        <v>0.29305555555555557</v>
      </c>
      <c r="C11323">
        <v>2</v>
      </c>
      <c r="D11323" t="s">
        <v>651</v>
      </c>
      <c r="E11323">
        <v>38</v>
      </c>
      <c r="F11323" t="s">
        <v>641</v>
      </c>
    </row>
    <row r="11324" spans="1:25" x14ac:dyDescent="0.5">
      <c r="A11324" s="4">
        <v>43613</v>
      </c>
      <c r="B11324" s="14">
        <v>0.29332175925925924</v>
      </c>
      <c r="C11324">
        <v>2</v>
      </c>
      <c r="D11324" t="s">
        <v>640</v>
      </c>
      <c r="E11324">
        <v>41</v>
      </c>
      <c r="F11324" t="s">
        <v>641</v>
      </c>
    </row>
    <row r="11325" spans="1:25" x14ac:dyDescent="0.5">
      <c r="A11325" s="4">
        <v>43613</v>
      </c>
      <c r="B11325" s="14">
        <v>0.2990740740740741</v>
      </c>
      <c r="C11325">
        <v>2</v>
      </c>
      <c r="D11325" t="s">
        <v>640</v>
      </c>
      <c r="E11325">
        <v>50</v>
      </c>
      <c r="F11325" t="s">
        <v>641</v>
      </c>
    </row>
    <row r="11326" spans="1:25" x14ac:dyDescent="0.5">
      <c r="A11326" s="4">
        <v>43613</v>
      </c>
      <c r="B11326" s="14">
        <v>0.30108796296296297</v>
      </c>
      <c r="C11326">
        <v>2</v>
      </c>
      <c r="D11326" t="s">
        <v>640</v>
      </c>
      <c r="E11326">
        <v>33</v>
      </c>
      <c r="F11326" t="s">
        <v>641</v>
      </c>
    </row>
    <row r="11327" spans="1:25" x14ac:dyDescent="0.5">
      <c r="A11327" s="4">
        <v>43613</v>
      </c>
      <c r="B11327" s="14">
        <v>0.30156250000000001</v>
      </c>
      <c r="C11327">
        <v>2</v>
      </c>
      <c r="D11327" t="s">
        <v>640</v>
      </c>
      <c r="E11327">
        <v>51</v>
      </c>
      <c r="F11327" t="s">
        <v>641</v>
      </c>
    </row>
    <row r="11328" spans="1:25" x14ac:dyDescent="0.5">
      <c r="A11328" s="4">
        <v>43613</v>
      </c>
      <c r="B11328" s="14">
        <v>0.30232638888888891</v>
      </c>
      <c r="C11328">
        <v>2</v>
      </c>
      <c r="D11328" t="s">
        <v>640</v>
      </c>
      <c r="E11328">
        <v>39</v>
      </c>
      <c r="F11328" t="s">
        <v>641</v>
      </c>
    </row>
    <row r="11329" spans="1:23" x14ac:dyDescent="0.5">
      <c r="A11329" s="4">
        <v>43613</v>
      </c>
      <c r="B11329" s="14">
        <v>0.30512731481481481</v>
      </c>
      <c r="C11329">
        <v>2</v>
      </c>
      <c r="D11329" t="s">
        <v>640</v>
      </c>
      <c r="E11329">
        <v>47</v>
      </c>
      <c r="F11329" t="s">
        <v>641</v>
      </c>
    </row>
    <row r="11330" spans="1:23" x14ac:dyDescent="0.5">
      <c r="A11330" s="4">
        <v>43613</v>
      </c>
      <c r="B11330" s="14">
        <v>0.32844907407407409</v>
      </c>
      <c r="C11330">
        <v>2</v>
      </c>
      <c r="D11330" t="s">
        <v>640</v>
      </c>
      <c r="E11330">
        <v>45</v>
      </c>
      <c r="F11330" t="s">
        <v>641</v>
      </c>
    </row>
    <row r="11331" spans="1:23" x14ac:dyDescent="0.5">
      <c r="A11331" s="4">
        <v>43613</v>
      </c>
      <c r="B11331" s="14">
        <v>0.33059027777777777</v>
      </c>
      <c r="C11331">
        <v>2</v>
      </c>
      <c r="D11331" t="s">
        <v>640</v>
      </c>
      <c r="E11331">
        <v>53</v>
      </c>
      <c r="F11331" t="s">
        <v>641</v>
      </c>
    </row>
    <row r="11332" spans="1:23" x14ac:dyDescent="0.5">
      <c r="A11332" s="4">
        <v>43613</v>
      </c>
      <c r="B11332" s="14">
        <v>0.3400347222222222</v>
      </c>
      <c r="C11332">
        <v>2</v>
      </c>
      <c r="D11332" t="s">
        <v>640</v>
      </c>
      <c r="E11332">
        <v>51</v>
      </c>
      <c r="F11332" t="s">
        <v>641</v>
      </c>
    </row>
    <row r="11333" spans="1:23" x14ac:dyDescent="0.5">
      <c r="A11333" s="4">
        <v>43613</v>
      </c>
      <c r="B11333" s="14">
        <v>0.34177083333333336</v>
      </c>
      <c r="C11333">
        <v>2</v>
      </c>
      <c r="D11333" t="s">
        <v>640</v>
      </c>
      <c r="E11333">
        <v>38</v>
      </c>
      <c r="F11333" t="s">
        <v>641</v>
      </c>
    </row>
    <row r="11334" spans="1:23" x14ac:dyDescent="0.5">
      <c r="A11334" s="4">
        <v>43613</v>
      </c>
      <c r="B11334" s="14">
        <v>0.35194444444444445</v>
      </c>
      <c r="C11334">
        <v>1</v>
      </c>
      <c r="D11334" t="s">
        <v>651</v>
      </c>
      <c r="E11334">
        <v>39</v>
      </c>
      <c r="F11334" t="s">
        <v>642</v>
      </c>
      <c r="U11334">
        <v>1</v>
      </c>
      <c r="W11334">
        <v>1</v>
      </c>
    </row>
    <row r="11335" spans="1:23" x14ac:dyDescent="0.5">
      <c r="A11335" s="4">
        <v>43613</v>
      </c>
      <c r="B11335" s="14">
        <v>0.35438657407407409</v>
      </c>
      <c r="C11335">
        <v>2</v>
      </c>
      <c r="D11335" t="s">
        <v>640</v>
      </c>
      <c r="E11335">
        <v>16</v>
      </c>
      <c r="F11335" t="s">
        <v>641</v>
      </c>
    </row>
    <row r="11336" spans="1:23" x14ac:dyDescent="0.5">
      <c r="A11336" s="4">
        <v>43613</v>
      </c>
      <c r="B11336" s="14">
        <v>0.354525462962963</v>
      </c>
      <c r="C11336">
        <v>2</v>
      </c>
      <c r="D11336" t="s">
        <v>640</v>
      </c>
      <c r="E11336">
        <v>44</v>
      </c>
      <c r="F11336" t="s">
        <v>641</v>
      </c>
    </row>
    <row r="11337" spans="1:23" x14ac:dyDescent="0.5">
      <c r="A11337" s="4">
        <v>43613</v>
      </c>
      <c r="B11337" s="14">
        <v>0.36484953703703704</v>
      </c>
      <c r="C11337">
        <v>1</v>
      </c>
      <c r="D11337" t="s">
        <v>640</v>
      </c>
      <c r="E11337">
        <v>40</v>
      </c>
      <c r="F11337" t="s">
        <v>641</v>
      </c>
    </row>
    <row r="11338" spans="1:23" x14ac:dyDescent="0.5">
      <c r="A11338" s="4">
        <v>43613</v>
      </c>
      <c r="B11338" s="14">
        <v>0.37540509259259264</v>
      </c>
      <c r="C11338">
        <v>2</v>
      </c>
      <c r="D11338" t="s">
        <v>640</v>
      </c>
      <c r="E11338">
        <v>53</v>
      </c>
      <c r="F11338" t="s">
        <v>641</v>
      </c>
    </row>
    <row r="11339" spans="1:23" x14ac:dyDescent="0.5">
      <c r="A11339" s="4">
        <v>43613</v>
      </c>
      <c r="B11339" s="14">
        <v>0.39401620370370366</v>
      </c>
      <c r="C11339">
        <v>1</v>
      </c>
      <c r="D11339" t="s">
        <v>651</v>
      </c>
      <c r="E11339">
        <v>42</v>
      </c>
      <c r="F11339" t="s">
        <v>642</v>
      </c>
      <c r="U11339">
        <v>1</v>
      </c>
      <c r="W11339">
        <v>1</v>
      </c>
    </row>
    <row r="11340" spans="1:23" x14ac:dyDescent="0.5">
      <c r="A11340" s="4">
        <v>43613</v>
      </c>
      <c r="B11340" s="14">
        <v>0.40732638888888889</v>
      </c>
      <c r="C11340">
        <v>2</v>
      </c>
      <c r="D11340" t="s">
        <v>651</v>
      </c>
      <c r="E11340">
        <v>38</v>
      </c>
      <c r="F11340" t="s">
        <v>642</v>
      </c>
      <c r="K11340" t="s">
        <v>642</v>
      </c>
      <c r="L11340" s="14">
        <v>4.9768518518518521E-4</v>
      </c>
      <c r="M11340" s="14">
        <v>0.40782407407407412</v>
      </c>
      <c r="N11340">
        <v>1</v>
      </c>
      <c r="P11340" t="s">
        <v>687</v>
      </c>
      <c r="Q11340">
        <v>0.5</v>
      </c>
      <c r="R11340">
        <v>0.6</v>
      </c>
      <c r="S11340">
        <v>25</v>
      </c>
      <c r="T11340" t="s">
        <v>649</v>
      </c>
      <c r="U11340">
        <v>1</v>
      </c>
      <c r="V11340">
        <v>1</v>
      </c>
    </row>
    <row r="11341" spans="1:23" x14ac:dyDescent="0.5">
      <c r="A11341" s="4">
        <v>43613</v>
      </c>
      <c r="B11341" s="14">
        <v>0.45846064814814813</v>
      </c>
      <c r="C11341">
        <v>2</v>
      </c>
      <c r="D11341" t="s">
        <v>640</v>
      </c>
      <c r="E11341">
        <v>46</v>
      </c>
      <c r="F11341" t="s">
        <v>641</v>
      </c>
    </row>
    <row r="11342" spans="1:23" x14ac:dyDescent="0.5">
      <c r="A11342" s="4">
        <v>43613</v>
      </c>
      <c r="B11342" s="14">
        <v>0.46062500000000001</v>
      </c>
      <c r="C11342">
        <v>1</v>
      </c>
      <c r="D11342" t="s">
        <v>651</v>
      </c>
      <c r="E11342">
        <v>39</v>
      </c>
      <c r="F11342" t="s">
        <v>642</v>
      </c>
      <c r="U11342">
        <v>1</v>
      </c>
      <c r="W11342">
        <v>1</v>
      </c>
    </row>
    <row r="11343" spans="1:23" x14ac:dyDescent="0.5">
      <c r="A11343" s="4">
        <v>43613</v>
      </c>
      <c r="B11343" s="14">
        <v>0.46480324074074075</v>
      </c>
      <c r="C11343">
        <v>2</v>
      </c>
      <c r="D11343" t="s">
        <v>640</v>
      </c>
      <c r="E11343">
        <v>47</v>
      </c>
      <c r="F11343" t="s">
        <v>641</v>
      </c>
    </row>
    <row r="11344" spans="1:23" x14ac:dyDescent="0.5">
      <c r="A11344" s="4">
        <v>43613</v>
      </c>
      <c r="B11344" s="14">
        <v>0.46619212962962964</v>
      </c>
      <c r="C11344">
        <v>2</v>
      </c>
      <c r="D11344" t="s">
        <v>640</v>
      </c>
      <c r="E11344">
        <v>51</v>
      </c>
      <c r="F11344" t="s">
        <v>641</v>
      </c>
    </row>
    <row r="11345" spans="1:23" x14ac:dyDescent="0.5">
      <c r="A11345" s="4">
        <v>43613</v>
      </c>
      <c r="B11345" s="14">
        <v>0.46819444444444441</v>
      </c>
      <c r="C11345">
        <v>2</v>
      </c>
      <c r="D11345" t="s">
        <v>640</v>
      </c>
      <c r="E11345">
        <v>47</v>
      </c>
      <c r="F11345" t="s">
        <v>641</v>
      </c>
    </row>
    <row r="11346" spans="1:23" x14ac:dyDescent="0.5">
      <c r="A11346" s="4">
        <v>43613</v>
      </c>
      <c r="B11346" s="14">
        <v>0.46902777777777777</v>
      </c>
      <c r="C11346">
        <v>2</v>
      </c>
      <c r="D11346" t="s">
        <v>640</v>
      </c>
      <c r="E11346">
        <v>55</v>
      </c>
      <c r="F11346" t="s">
        <v>641</v>
      </c>
    </row>
    <row r="11347" spans="1:23" x14ac:dyDescent="0.5">
      <c r="A11347" s="4">
        <v>43613</v>
      </c>
      <c r="B11347" s="14">
        <v>0.47642361111111109</v>
      </c>
      <c r="C11347">
        <v>1</v>
      </c>
      <c r="D11347" t="s">
        <v>651</v>
      </c>
      <c r="E11347">
        <v>38</v>
      </c>
      <c r="F11347" t="s">
        <v>642</v>
      </c>
      <c r="U11347">
        <v>1</v>
      </c>
      <c r="W11347">
        <v>1</v>
      </c>
    </row>
    <row r="11348" spans="1:23" x14ac:dyDescent="0.5">
      <c r="A11348" s="4">
        <v>43613</v>
      </c>
      <c r="B11348" s="14">
        <v>0.48858796296296297</v>
      </c>
      <c r="C11348">
        <v>1</v>
      </c>
      <c r="D11348" t="s">
        <v>640</v>
      </c>
      <c r="E11348">
        <v>49</v>
      </c>
      <c r="F11348" t="s">
        <v>642</v>
      </c>
      <c r="U11348">
        <v>1</v>
      </c>
      <c r="W11348">
        <v>1</v>
      </c>
    </row>
    <row r="11349" spans="1:23" x14ac:dyDescent="0.5">
      <c r="A11349" s="4">
        <v>43613</v>
      </c>
      <c r="B11349" s="14">
        <v>0.50156250000000002</v>
      </c>
      <c r="C11349">
        <v>1</v>
      </c>
      <c r="D11349" t="s">
        <v>640</v>
      </c>
      <c r="E11349">
        <v>57</v>
      </c>
      <c r="F11349" t="s">
        <v>642</v>
      </c>
      <c r="U11349">
        <v>1</v>
      </c>
      <c r="W11349">
        <v>1</v>
      </c>
    </row>
    <row r="11350" spans="1:23" x14ac:dyDescent="0.5">
      <c r="A11350" s="4">
        <v>43613</v>
      </c>
      <c r="B11350" s="14">
        <v>0.5084953703703704</v>
      </c>
      <c r="C11350">
        <v>2</v>
      </c>
      <c r="D11350" t="s">
        <v>640</v>
      </c>
      <c r="E11350">
        <v>48</v>
      </c>
      <c r="F11350" t="s">
        <v>641</v>
      </c>
    </row>
    <row r="11351" spans="1:23" x14ac:dyDescent="0.5">
      <c r="A11351" s="4">
        <v>43613</v>
      </c>
      <c r="B11351" s="14">
        <v>0.63390046296296299</v>
      </c>
      <c r="C11351">
        <v>1</v>
      </c>
      <c r="D11351" t="s">
        <v>640</v>
      </c>
      <c r="E11351">
        <v>52</v>
      </c>
      <c r="F11351" t="s">
        <v>641</v>
      </c>
    </row>
    <row r="11352" spans="1:23" x14ac:dyDescent="0.5">
      <c r="A11352" s="4">
        <v>43613</v>
      </c>
      <c r="B11352" s="14">
        <v>0.65136574074074072</v>
      </c>
      <c r="C11352">
        <v>1</v>
      </c>
      <c r="D11352" t="s">
        <v>651</v>
      </c>
      <c r="E11352">
        <v>41</v>
      </c>
      <c r="F11352" t="s">
        <v>642</v>
      </c>
      <c r="U11352">
        <v>1</v>
      </c>
      <c r="W11352">
        <v>1</v>
      </c>
    </row>
    <row r="11353" spans="1:23" x14ac:dyDescent="0.5">
      <c r="A11353" s="4">
        <v>43613</v>
      </c>
      <c r="B11353" s="14">
        <v>0.65458333333333341</v>
      </c>
      <c r="C11353">
        <v>1</v>
      </c>
      <c r="D11353" t="s">
        <v>640</v>
      </c>
      <c r="E11353">
        <v>38</v>
      </c>
      <c r="F11353" t="s">
        <v>641</v>
      </c>
    </row>
    <row r="11354" spans="1:23" x14ac:dyDescent="0.5">
      <c r="A11354" s="4">
        <v>43613</v>
      </c>
      <c r="B11354" s="14">
        <v>0.65459490740740744</v>
      </c>
      <c r="C11354">
        <v>1</v>
      </c>
      <c r="D11354" t="s">
        <v>640</v>
      </c>
      <c r="E11354">
        <v>41</v>
      </c>
      <c r="F11354" t="s">
        <v>641</v>
      </c>
    </row>
    <row r="11355" spans="1:23" x14ac:dyDescent="0.5">
      <c r="A11355" s="4">
        <v>43613</v>
      </c>
      <c r="B11355" s="14">
        <v>0.65460648148148148</v>
      </c>
      <c r="C11355">
        <v>1</v>
      </c>
      <c r="D11355" t="s">
        <v>640</v>
      </c>
      <c r="E11355">
        <v>39</v>
      </c>
      <c r="F11355" t="s">
        <v>641</v>
      </c>
    </row>
    <row r="11356" spans="1:23" x14ac:dyDescent="0.5">
      <c r="A11356" s="4">
        <v>43613</v>
      </c>
      <c r="B11356" s="14">
        <v>0.65464120370370371</v>
      </c>
      <c r="C11356">
        <v>1</v>
      </c>
      <c r="D11356" t="s">
        <v>640</v>
      </c>
      <c r="E11356">
        <v>39</v>
      </c>
      <c r="F11356" t="s">
        <v>641</v>
      </c>
    </row>
    <row r="11357" spans="1:23" x14ac:dyDescent="0.5">
      <c r="A11357" s="4">
        <v>43613</v>
      </c>
      <c r="B11357" s="14">
        <v>0.65465277777777775</v>
      </c>
      <c r="C11357">
        <v>1</v>
      </c>
      <c r="D11357" t="s">
        <v>640</v>
      </c>
      <c r="E11357">
        <v>42</v>
      </c>
      <c r="F11357" t="s">
        <v>641</v>
      </c>
    </row>
    <row r="11358" spans="1:23" x14ac:dyDescent="0.5">
      <c r="A11358" s="4">
        <v>43613</v>
      </c>
      <c r="B11358" s="14">
        <v>0.6546643518518519</v>
      </c>
      <c r="C11358">
        <v>1</v>
      </c>
      <c r="D11358" t="s">
        <v>640</v>
      </c>
      <c r="E11358">
        <v>46</v>
      </c>
      <c r="F11358" t="s">
        <v>641</v>
      </c>
    </row>
    <row r="11359" spans="1:23" x14ac:dyDescent="0.5">
      <c r="A11359" s="4">
        <v>43613</v>
      </c>
      <c r="B11359" s="14">
        <v>0.65467592592592594</v>
      </c>
      <c r="C11359">
        <v>1</v>
      </c>
      <c r="D11359" t="s">
        <v>640</v>
      </c>
      <c r="E11359">
        <v>45</v>
      </c>
      <c r="F11359" t="s">
        <v>641</v>
      </c>
    </row>
    <row r="11360" spans="1:23" x14ac:dyDescent="0.5">
      <c r="A11360" s="4">
        <v>43613</v>
      </c>
      <c r="B11360" s="14">
        <v>0.65468749999999998</v>
      </c>
      <c r="C11360">
        <v>1</v>
      </c>
      <c r="D11360" t="s">
        <v>640</v>
      </c>
      <c r="E11360">
        <v>40</v>
      </c>
      <c r="F11360" t="s">
        <v>641</v>
      </c>
    </row>
    <row r="11361" spans="1:6" x14ac:dyDescent="0.5">
      <c r="A11361" s="4">
        <v>43613</v>
      </c>
      <c r="B11361" s="14">
        <v>0.65471064814814817</v>
      </c>
      <c r="C11361">
        <v>1</v>
      </c>
      <c r="D11361" t="s">
        <v>640</v>
      </c>
      <c r="E11361">
        <v>38</v>
      </c>
      <c r="F11361" t="s">
        <v>641</v>
      </c>
    </row>
    <row r="11362" spans="1:6" x14ac:dyDescent="0.5">
      <c r="A11362" s="4">
        <v>43613</v>
      </c>
      <c r="B11362" s="14">
        <v>0.65509259259259256</v>
      </c>
      <c r="C11362">
        <v>1</v>
      </c>
      <c r="D11362" t="s">
        <v>640</v>
      </c>
      <c r="E11362">
        <v>48</v>
      </c>
      <c r="F11362" t="s">
        <v>641</v>
      </c>
    </row>
    <row r="11363" spans="1:6" x14ac:dyDescent="0.5">
      <c r="A11363" s="4">
        <v>43613</v>
      </c>
      <c r="B11363" s="14">
        <v>0.65511574074074075</v>
      </c>
      <c r="C11363">
        <v>1</v>
      </c>
      <c r="D11363" t="s">
        <v>640</v>
      </c>
      <c r="E11363">
        <v>42</v>
      </c>
      <c r="F11363" t="s">
        <v>641</v>
      </c>
    </row>
    <row r="11364" spans="1:6" x14ac:dyDescent="0.5">
      <c r="A11364" s="4">
        <v>43613</v>
      </c>
      <c r="B11364" s="14">
        <v>0.65515046296296298</v>
      </c>
      <c r="C11364">
        <v>1</v>
      </c>
      <c r="D11364" t="s">
        <v>640</v>
      </c>
      <c r="E11364">
        <v>45</v>
      </c>
      <c r="F11364" t="s">
        <v>641</v>
      </c>
    </row>
    <row r="11365" spans="1:6" x14ac:dyDescent="0.5">
      <c r="A11365" s="4">
        <v>43613</v>
      </c>
      <c r="B11365" s="14">
        <v>0.65516203703703701</v>
      </c>
      <c r="C11365">
        <v>1</v>
      </c>
      <c r="D11365" t="s">
        <v>640</v>
      </c>
      <c r="E11365">
        <v>43</v>
      </c>
      <c r="F11365" t="s">
        <v>641</v>
      </c>
    </row>
    <row r="11366" spans="1:6" x14ac:dyDescent="0.5">
      <c r="A11366" s="4">
        <v>43613</v>
      </c>
      <c r="B11366" s="14">
        <v>0.65517361111111116</v>
      </c>
      <c r="C11366">
        <v>1</v>
      </c>
      <c r="D11366" t="s">
        <v>640</v>
      </c>
      <c r="E11366">
        <v>43</v>
      </c>
      <c r="F11366" t="s">
        <v>641</v>
      </c>
    </row>
    <row r="11367" spans="1:6" x14ac:dyDescent="0.5">
      <c r="A11367" s="4">
        <v>43613</v>
      </c>
      <c r="B11367" s="14">
        <v>0.6551851851851852</v>
      </c>
      <c r="C11367">
        <v>1</v>
      </c>
      <c r="D11367" t="s">
        <v>640</v>
      </c>
      <c r="E11367">
        <v>50</v>
      </c>
      <c r="F11367" t="s">
        <v>641</v>
      </c>
    </row>
    <row r="11368" spans="1:6" x14ac:dyDescent="0.5">
      <c r="A11368" s="4">
        <v>43613</v>
      </c>
      <c r="B11368" s="14">
        <v>0.65519675925925924</v>
      </c>
      <c r="C11368">
        <v>1</v>
      </c>
      <c r="D11368" t="s">
        <v>640</v>
      </c>
      <c r="E11368">
        <v>39</v>
      </c>
      <c r="F11368" t="s">
        <v>641</v>
      </c>
    </row>
    <row r="11369" spans="1:6" x14ac:dyDescent="0.5">
      <c r="A11369" s="4">
        <v>43613</v>
      </c>
      <c r="B11369" s="14">
        <v>0.65523148148148147</v>
      </c>
      <c r="C11369">
        <v>1</v>
      </c>
      <c r="D11369" t="s">
        <v>640</v>
      </c>
      <c r="E11369">
        <v>45</v>
      </c>
      <c r="F11369" t="s">
        <v>641</v>
      </c>
    </row>
    <row r="11370" spans="1:6" x14ac:dyDescent="0.5">
      <c r="A11370" s="4">
        <v>43613</v>
      </c>
      <c r="B11370" s="14">
        <v>0.6552662037037037</v>
      </c>
      <c r="C11370">
        <v>1</v>
      </c>
      <c r="D11370" t="s">
        <v>640</v>
      </c>
      <c r="E11370">
        <v>46</v>
      </c>
      <c r="F11370" t="s">
        <v>641</v>
      </c>
    </row>
    <row r="11371" spans="1:6" x14ac:dyDescent="0.5">
      <c r="A11371" s="4">
        <v>43613</v>
      </c>
      <c r="B11371" s="14">
        <v>0.65528935185185189</v>
      </c>
      <c r="C11371">
        <v>1</v>
      </c>
      <c r="D11371" t="s">
        <v>640</v>
      </c>
      <c r="E11371">
        <v>43</v>
      </c>
      <c r="F11371" t="s">
        <v>641</v>
      </c>
    </row>
    <row r="11372" spans="1:6" x14ac:dyDescent="0.5">
      <c r="A11372" s="4">
        <v>43613</v>
      </c>
      <c r="B11372" s="14">
        <v>0.65530092592592593</v>
      </c>
      <c r="C11372">
        <v>1</v>
      </c>
      <c r="D11372" t="s">
        <v>640</v>
      </c>
      <c r="E11372">
        <v>42</v>
      </c>
      <c r="F11372" t="s">
        <v>641</v>
      </c>
    </row>
    <row r="11373" spans="1:6" x14ac:dyDescent="0.5">
      <c r="A11373" s="4">
        <v>43613</v>
      </c>
      <c r="B11373" s="14">
        <v>0.65532407407407411</v>
      </c>
      <c r="C11373">
        <v>1</v>
      </c>
      <c r="D11373" t="s">
        <v>640</v>
      </c>
      <c r="E11373">
        <v>40</v>
      </c>
      <c r="F11373" t="s">
        <v>641</v>
      </c>
    </row>
    <row r="11374" spans="1:6" x14ac:dyDescent="0.5">
      <c r="A11374" s="4">
        <v>43613</v>
      </c>
      <c r="B11374" s="14">
        <v>0.65537037037037038</v>
      </c>
      <c r="C11374">
        <v>1</v>
      </c>
      <c r="D11374" t="s">
        <v>640</v>
      </c>
      <c r="E11374">
        <v>44</v>
      </c>
      <c r="F11374" t="s">
        <v>641</v>
      </c>
    </row>
    <row r="11375" spans="1:6" x14ac:dyDescent="0.5">
      <c r="A11375" s="4">
        <v>43613</v>
      </c>
      <c r="B11375" s="14">
        <v>0.65538194444444442</v>
      </c>
      <c r="C11375">
        <v>1</v>
      </c>
      <c r="D11375" t="s">
        <v>640</v>
      </c>
      <c r="E11375">
        <v>49</v>
      </c>
      <c r="F11375" t="s">
        <v>641</v>
      </c>
    </row>
    <row r="11376" spans="1:6" x14ac:dyDescent="0.5">
      <c r="A11376" s="4">
        <v>43613</v>
      </c>
      <c r="B11376" s="14">
        <v>0.65539351851851857</v>
      </c>
      <c r="C11376">
        <v>1</v>
      </c>
      <c r="D11376" t="s">
        <v>640</v>
      </c>
      <c r="E11376">
        <v>49</v>
      </c>
      <c r="F11376" t="s">
        <v>641</v>
      </c>
    </row>
    <row r="11377" spans="1:6" x14ac:dyDescent="0.5">
      <c r="A11377" s="4">
        <v>43613</v>
      </c>
      <c r="B11377" s="14">
        <v>0.65540509259259261</v>
      </c>
      <c r="C11377">
        <v>1</v>
      </c>
      <c r="D11377" t="s">
        <v>640</v>
      </c>
      <c r="E11377">
        <v>42</v>
      </c>
      <c r="F11377" t="s">
        <v>641</v>
      </c>
    </row>
    <row r="11378" spans="1:6" x14ac:dyDescent="0.5">
      <c r="A11378" s="4">
        <v>43613</v>
      </c>
      <c r="B11378" s="14">
        <v>0.65541666666666665</v>
      </c>
      <c r="C11378">
        <v>1</v>
      </c>
      <c r="D11378" t="s">
        <v>640</v>
      </c>
      <c r="E11378">
        <v>46</v>
      </c>
      <c r="F11378" t="s">
        <v>641</v>
      </c>
    </row>
    <row r="11379" spans="1:6" x14ac:dyDescent="0.5">
      <c r="A11379" s="4">
        <v>43613</v>
      </c>
      <c r="B11379" s="14">
        <v>0.65542824074074069</v>
      </c>
      <c r="C11379">
        <v>1</v>
      </c>
      <c r="D11379" t="s">
        <v>640</v>
      </c>
      <c r="E11379">
        <v>45</v>
      </c>
      <c r="F11379" t="s">
        <v>641</v>
      </c>
    </row>
    <row r="11380" spans="1:6" x14ac:dyDescent="0.5">
      <c r="A11380" s="4">
        <v>43613</v>
      </c>
      <c r="B11380" s="14">
        <v>0.65546296296296302</v>
      </c>
      <c r="C11380">
        <v>1</v>
      </c>
      <c r="D11380" t="s">
        <v>640</v>
      </c>
      <c r="E11380">
        <v>44</v>
      </c>
      <c r="F11380" t="s">
        <v>641</v>
      </c>
    </row>
    <row r="11381" spans="1:6" x14ac:dyDescent="0.5">
      <c r="A11381" s="4">
        <v>43613</v>
      </c>
      <c r="B11381" s="14">
        <v>0.65547453703703706</v>
      </c>
      <c r="C11381">
        <v>1</v>
      </c>
      <c r="D11381" t="s">
        <v>640</v>
      </c>
      <c r="E11381">
        <v>49</v>
      </c>
      <c r="F11381" t="s">
        <v>641</v>
      </c>
    </row>
    <row r="11382" spans="1:6" x14ac:dyDescent="0.5">
      <c r="A11382" s="4">
        <v>43613</v>
      </c>
      <c r="B11382" s="14">
        <v>0.6554861111111111</v>
      </c>
      <c r="C11382">
        <v>1</v>
      </c>
      <c r="D11382" t="s">
        <v>640</v>
      </c>
      <c r="E11382">
        <v>49</v>
      </c>
      <c r="F11382" t="s">
        <v>641</v>
      </c>
    </row>
    <row r="11383" spans="1:6" x14ac:dyDescent="0.5">
      <c r="A11383" s="4">
        <v>43613</v>
      </c>
      <c r="B11383" s="14">
        <v>0.65549768518518514</v>
      </c>
      <c r="C11383">
        <v>1</v>
      </c>
      <c r="D11383" t="s">
        <v>640</v>
      </c>
      <c r="E11383">
        <v>45</v>
      </c>
      <c r="F11383" t="s">
        <v>641</v>
      </c>
    </row>
    <row r="11384" spans="1:6" x14ac:dyDescent="0.5">
      <c r="A11384" s="4">
        <v>43613</v>
      </c>
      <c r="B11384" s="14">
        <v>0.65550925925925929</v>
      </c>
      <c r="C11384">
        <v>1</v>
      </c>
      <c r="D11384" t="s">
        <v>640</v>
      </c>
      <c r="E11384">
        <v>44</v>
      </c>
      <c r="F11384" t="s">
        <v>641</v>
      </c>
    </row>
    <row r="11385" spans="1:6" x14ac:dyDescent="0.5">
      <c r="A11385" s="4">
        <v>43613</v>
      </c>
      <c r="B11385" s="14">
        <v>0.65552083333333333</v>
      </c>
      <c r="C11385">
        <v>1</v>
      </c>
      <c r="D11385" t="s">
        <v>640</v>
      </c>
      <c r="E11385">
        <v>49</v>
      </c>
      <c r="F11385" t="s">
        <v>641</v>
      </c>
    </row>
    <row r="11386" spans="1:6" x14ac:dyDescent="0.5">
      <c r="A11386" s="4">
        <v>43613</v>
      </c>
      <c r="B11386" s="14">
        <v>0.65553240740740748</v>
      </c>
      <c r="C11386">
        <v>1</v>
      </c>
      <c r="D11386" t="s">
        <v>640</v>
      </c>
      <c r="E11386">
        <v>47</v>
      </c>
      <c r="F11386" t="s">
        <v>641</v>
      </c>
    </row>
    <row r="11387" spans="1:6" x14ac:dyDescent="0.5">
      <c r="A11387" s="4">
        <v>43613</v>
      </c>
      <c r="B11387" s="14">
        <v>0.65554398148148152</v>
      </c>
      <c r="C11387">
        <v>1</v>
      </c>
      <c r="D11387" t="s">
        <v>640</v>
      </c>
      <c r="E11387">
        <v>49</v>
      </c>
      <c r="F11387" t="s">
        <v>641</v>
      </c>
    </row>
    <row r="11388" spans="1:6" x14ac:dyDescent="0.5">
      <c r="A11388" s="4">
        <v>43613</v>
      </c>
      <c r="B11388" s="14">
        <v>0.65555555555555556</v>
      </c>
      <c r="C11388">
        <v>1</v>
      </c>
      <c r="D11388" t="s">
        <v>640</v>
      </c>
      <c r="E11388">
        <v>48</v>
      </c>
      <c r="F11388" t="s">
        <v>641</v>
      </c>
    </row>
    <row r="11389" spans="1:6" x14ac:dyDescent="0.5">
      <c r="A11389" s="4">
        <v>43613</v>
      </c>
      <c r="B11389" s="14">
        <v>0.6555671296296296</v>
      </c>
      <c r="C11389">
        <v>1</v>
      </c>
      <c r="D11389" t="s">
        <v>640</v>
      </c>
      <c r="E11389">
        <v>45</v>
      </c>
      <c r="F11389" t="s">
        <v>641</v>
      </c>
    </row>
    <row r="11390" spans="1:6" x14ac:dyDescent="0.5">
      <c r="A11390" s="4">
        <v>43613</v>
      </c>
      <c r="B11390" s="14">
        <v>0.65557870370370364</v>
      </c>
      <c r="C11390">
        <v>1</v>
      </c>
      <c r="D11390" t="s">
        <v>640</v>
      </c>
      <c r="E11390">
        <v>39</v>
      </c>
      <c r="F11390" t="s">
        <v>641</v>
      </c>
    </row>
    <row r="11391" spans="1:6" x14ac:dyDescent="0.5">
      <c r="A11391" s="4">
        <v>43613</v>
      </c>
      <c r="B11391" s="14">
        <v>0.65559027777777779</v>
      </c>
      <c r="C11391">
        <v>1</v>
      </c>
      <c r="D11391" t="s">
        <v>640</v>
      </c>
      <c r="E11391">
        <v>42</v>
      </c>
      <c r="F11391" t="s">
        <v>641</v>
      </c>
    </row>
    <row r="11392" spans="1:6" x14ac:dyDescent="0.5">
      <c r="A11392" s="4">
        <v>43613</v>
      </c>
      <c r="B11392" s="14">
        <v>0.65561342592592597</v>
      </c>
      <c r="C11392">
        <v>1</v>
      </c>
      <c r="D11392" t="s">
        <v>640</v>
      </c>
      <c r="E11392">
        <v>49</v>
      </c>
      <c r="F11392" t="s">
        <v>641</v>
      </c>
    </row>
    <row r="11393" spans="1:25" x14ac:dyDescent="0.5">
      <c r="A11393" s="4">
        <v>43613</v>
      </c>
      <c r="B11393" s="14">
        <v>0.6560300925925926</v>
      </c>
      <c r="C11393">
        <v>1</v>
      </c>
      <c r="D11393" t="s">
        <v>640</v>
      </c>
      <c r="E11393">
        <v>44</v>
      </c>
      <c r="F11393" t="s">
        <v>641</v>
      </c>
    </row>
    <row r="11394" spans="1:25" x14ac:dyDescent="0.5">
      <c r="A11394" s="4">
        <v>43613</v>
      </c>
      <c r="B11394" s="14">
        <v>0.65619212962962969</v>
      </c>
      <c r="C11394">
        <v>1</v>
      </c>
      <c r="D11394" t="s">
        <v>640</v>
      </c>
      <c r="E11394">
        <v>39</v>
      </c>
      <c r="F11394" t="s">
        <v>641</v>
      </c>
    </row>
    <row r="11395" spans="1:25" x14ac:dyDescent="0.5">
      <c r="A11395" s="4">
        <v>43613</v>
      </c>
      <c r="B11395" s="14">
        <v>0.65658564814814813</v>
      </c>
      <c r="C11395">
        <v>1</v>
      </c>
      <c r="D11395" t="s">
        <v>640</v>
      </c>
      <c r="E11395">
        <v>46</v>
      </c>
      <c r="F11395" t="s">
        <v>641</v>
      </c>
    </row>
    <row r="11396" spans="1:25" x14ac:dyDescent="0.5">
      <c r="A11396" s="4">
        <v>43613</v>
      </c>
      <c r="B11396" s="14">
        <v>0.66002314814814811</v>
      </c>
      <c r="C11396">
        <v>1</v>
      </c>
      <c r="D11396" t="s">
        <v>651</v>
      </c>
      <c r="E11396">
        <v>78</v>
      </c>
      <c r="F11396" t="s">
        <v>642</v>
      </c>
      <c r="U11396">
        <v>1</v>
      </c>
      <c r="W11396">
        <v>1</v>
      </c>
    </row>
    <row r="11397" spans="1:25" x14ac:dyDescent="0.5">
      <c r="A11397" s="4">
        <v>43613</v>
      </c>
      <c r="B11397" s="14">
        <v>0.68862268518518521</v>
      </c>
      <c r="C11397">
        <v>1</v>
      </c>
      <c r="D11397" t="s">
        <v>651</v>
      </c>
      <c r="E11397">
        <v>38</v>
      </c>
      <c r="F11397" t="s">
        <v>642</v>
      </c>
      <c r="U11397">
        <v>1</v>
      </c>
      <c r="W11397">
        <v>1</v>
      </c>
    </row>
    <row r="11398" spans="1:25" x14ac:dyDescent="0.5">
      <c r="A11398" s="4">
        <v>43613</v>
      </c>
      <c r="B11398" s="14">
        <v>0.70010416666666664</v>
      </c>
      <c r="C11398">
        <v>1</v>
      </c>
      <c r="D11398" t="s">
        <v>651</v>
      </c>
      <c r="E11398">
        <v>40</v>
      </c>
      <c r="F11398" t="s">
        <v>642</v>
      </c>
      <c r="U11398">
        <v>1</v>
      </c>
      <c r="W11398">
        <v>1</v>
      </c>
    </row>
    <row r="11399" spans="1:25" x14ac:dyDescent="0.5">
      <c r="A11399" s="4">
        <v>43613</v>
      </c>
      <c r="B11399" s="14">
        <v>0.76958333333333329</v>
      </c>
      <c r="C11399">
        <v>1</v>
      </c>
      <c r="D11399" t="s">
        <v>651</v>
      </c>
      <c r="E11399">
        <v>41</v>
      </c>
      <c r="F11399" t="s">
        <v>642</v>
      </c>
      <c r="U11399">
        <v>1</v>
      </c>
      <c r="W11399">
        <v>1</v>
      </c>
    </row>
    <row r="11400" spans="1:25" x14ac:dyDescent="0.5">
      <c r="A11400" s="4">
        <v>43613</v>
      </c>
      <c r="B11400" s="14">
        <v>0.87122685185185189</v>
      </c>
      <c r="C11400">
        <v>1</v>
      </c>
      <c r="D11400" t="s">
        <v>640</v>
      </c>
      <c r="E11400">
        <v>45</v>
      </c>
      <c r="F11400" t="s">
        <v>646</v>
      </c>
      <c r="T11400" t="s">
        <v>649</v>
      </c>
      <c r="U11400">
        <v>1</v>
      </c>
      <c r="W11400">
        <v>1</v>
      </c>
      <c r="Y11400" t="s">
        <v>740</v>
      </c>
    </row>
    <row r="11401" spans="1:25" x14ac:dyDescent="0.5">
      <c r="A11401" s="4">
        <v>43613</v>
      </c>
      <c r="B11401" s="14">
        <v>0.87984953703703705</v>
      </c>
      <c r="C11401">
        <v>1</v>
      </c>
      <c r="D11401" t="s">
        <v>640</v>
      </c>
      <c r="E11401">
        <v>38</v>
      </c>
      <c r="F11401" t="s">
        <v>641</v>
      </c>
    </row>
    <row r="11402" spans="1:25" x14ac:dyDescent="0.5">
      <c r="A11402" s="4">
        <v>43613</v>
      </c>
      <c r="B11402" s="14">
        <v>0.87987268518518524</v>
      </c>
      <c r="C11402">
        <v>1</v>
      </c>
      <c r="D11402" t="s">
        <v>640</v>
      </c>
      <c r="E11402">
        <v>46</v>
      </c>
      <c r="F11402" t="s">
        <v>641</v>
      </c>
    </row>
    <row r="11403" spans="1:25" x14ac:dyDescent="0.5">
      <c r="A11403" s="4">
        <v>43613</v>
      </c>
      <c r="B11403" s="14">
        <v>0.87989583333333332</v>
      </c>
      <c r="C11403">
        <v>1</v>
      </c>
      <c r="D11403" t="s">
        <v>640</v>
      </c>
      <c r="E11403">
        <v>41</v>
      </c>
      <c r="F11403" t="s">
        <v>641</v>
      </c>
    </row>
    <row r="11404" spans="1:25" x14ac:dyDescent="0.5">
      <c r="A11404" s="4">
        <v>43613</v>
      </c>
      <c r="B11404" s="14">
        <v>0.87990740740740747</v>
      </c>
      <c r="C11404">
        <v>1</v>
      </c>
      <c r="D11404" t="s">
        <v>640</v>
      </c>
      <c r="E11404">
        <v>50</v>
      </c>
      <c r="F11404" t="s">
        <v>641</v>
      </c>
    </row>
    <row r="11405" spans="1:25" x14ac:dyDescent="0.5">
      <c r="A11405" s="4">
        <v>43613</v>
      </c>
      <c r="B11405" s="14">
        <v>0.87994212962962959</v>
      </c>
      <c r="C11405">
        <v>1</v>
      </c>
      <c r="D11405" t="s">
        <v>640</v>
      </c>
      <c r="E11405">
        <v>40</v>
      </c>
      <c r="F11405" t="s">
        <v>641</v>
      </c>
    </row>
    <row r="11406" spans="1:25" x14ac:dyDescent="0.5">
      <c r="A11406" s="4">
        <v>43613</v>
      </c>
      <c r="B11406" s="14">
        <v>0.87995370370370374</v>
      </c>
      <c r="C11406">
        <v>1</v>
      </c>
      <c r="D11406" t="s">
        <v>640</v>
      </c>
      <c r="E11406">
        <v>39</v>
      </c>
      <c r="F11406" t="s">
        <v>641</v>
      </c>
    </row>
    <row r="11407" spans="1:25" x14ac:dyDescent="0.5">
      <c r="A11407" s="4">
        <v>43613</v>
      </c>
      <c r="B11407" s="14">
        <v>0.87997685185185182</v>
      </c>
      <c r="C11407">
        <v>1</v>
      </c>
      <c r="D11407" t="s">
        <v>640</v>
      </c>
      <c r="E11407">
        <v>39</v>
      </c>
      <c r="F11407" t="s">
        <v>641</v>
      </c>
    </row>
    <row r="11408" spans="1:25" x14ac:dyDescent="0.5">
      <c r="A11408" s="4">
        <v>43613</v>
      </c>
      <c r="B11408" s="14">
        <v>0.87998842592592597</v>
      </c>
      <c r="C11408">
        <v>1</v>
      </c>
      <c r="D11408" t="s">
        <v>640</v>
      </c>
      <c r="E11408">
        <v>42</v>
      </c>
      <c r="F11408" t="s">
        <v>641</v>
      </c>
    </row>
    <row r="11409" spans="1:25" x14ac:dyDescent="0.5">
      <c r="A11409" s="4">
        <v>43613</v>
      </c>
      <c r="B11409" s="14">
        <v>0.88</v>
      </c>
      <c r="C11409">
        <v>1</v>
      </c>
      <c r="D11409" t="s">
        <v>640</v>
      </c>
      <c r="E11409">
        <v>44</v>
      </c>
      <c r="F11409" t="s">
        <v>641</v>
      </c>
    </row>
    <row r="11410" spans="1:25" x14ac:dyDescent="0.5">
      <c r="A11410" s="4">
        <v>43613</v>
      </c>
      <c r="B11410" s="14">
        <v>0.88001157407407404</v>
      </c>
      <c r="C11410">
        <v>1</v>
      </c>
      <c r="D11410" t="s">
        <v>640</v>
      </c>
      <c r="E11410">
        <v>43</v>
      </c>
      <c r="F11410" t="s">
        <v>641</v>
      </c>
    </row>
    <row r="11411" spans="1:25" x14ac:dyDescent="0.5">
      <c r="A11411" s="4">
        <v>43613</v>
      </c>
      <c r="B11411" s="14">
        <v>0.88002314814814808</v>
      </c>
      <c r="C11411">
        <v>1</v>
      </c>
      <c r="D11411" t="s">
        <v>640</v>
      </c>
      <c r="E11411">
        <v>44</v>
      </c>
      <c r="F11411" t="s">
        <v>641</v>
      </c>
    </row>
    <row r="11412" spans="1:25" x14ac:dyDescent="0.5">
      <c r="A11412" s="4">
        <v>43613</v>
      </c>
      <c r="B11412" s="14">
        <v>0.88003472222222223</v>
      </c>
      <c r="C11412">
        <v>1</v>
      </c>
      <c r="D11412" t="s">
        <v>640</v>
      </c>
      <c r="E11412">
        <v>46</v>
      </c>
      <c r="F11412" t="s">
        <v>641</v>
      </c>
    </row>
    <row r="11413" spans="1:25" x14ac:dyDescent="0.5">
      <c r="A11413" s="4">
        <v>43613</v>
      </c>
      <c r="B11413" s="14">
        <v>0.88004629629629638</v>
      </c>
      <c r="C11413">
        <v>1</v>
      </c>
      <c r="D11413" t="s">
        <v>640</v>
      </c>
      <c r="E11413">
        <v>43</v>
      </c>
      <c r="F11413" t="s">
        <v>641</v>
      </c>
    </row>
    <row r="11414" spans="1:25" x14ac:dyDescent="0.5">
      <c r="A11414" s="4">
        <v>43613</v>
      </c>
      <c r="B11414" s="14">
        <v>0.88005787037037031</v>
      </c>
      <c r="C11414">
        <v>1</v>
      </c>
      <c r="D11414" t="s">
        <v>640</v>
      </c>
      <c r="E11414">
        <v>50</v>
      </c>
      <c r="F11414" t="s">
        <v>641</v>
      </c>
    </row>
    <row r="11415" spans="1:25" x14ac:dyDescent="0.5">
      <c r="A11415" s="4">
        <v>43613</v>
      </c>
      <c r="B11415" s="14">
        <v>0.88006944444444446</v>
      </c>
      <c r="C11415">
        <v>1</v>
      </c>
      <c r="D11415" t="s">
        <v>640</v>
      </c>
      <c r="E11415">
        <v>52</v>
      </c>
      <c r="F11415" t="s">
        <v>641</v>
      </c>
    </row>
    <row r="11416" spans="1:25" x14ac:dyDescent="0.5">
      <c r="A11416" s="4">
        <v>43613</v>
      </c>
      <c r="B11416" s="14">
        <v>0.88009259259259265</v>
      </c>
      <c r="C11416">
        <v>1</v>
      </c>
      <c r="D11416" t="s">
        <v>640</v>
      </c>
      <c r="E11416">
        <v>44</v>
      </c>
      <c r="F11416" t="s">
        <v>641</v>
      </c>
    </row>
    <row r="11417" spans="1:25" x14ac:dyDescent="0.5">
      <c r="A11417" s="4">
        <v>43613</v>
      </c>
      <c r="B11417" s="14">
        <v>0.88010416666666658</v>
      </c>
      <c r="C11417">
        <v>1</v>
      </c>
      <c r="D11417" t="s">
        <v>640</v>
      </c>
      <c r="E11417">
        <v>44</v>
      </c>
      <c r="F11417" t="s">
        <v>641</v>
      </c>
    </row>
    <row r="11418" spans="1:25" x14ac:dyDescent="0.5">
      <c r="A11418" s="4">
        <v>43613</v>
      </c>
      <c r="B11418" s="14">
        <v>0.88011574074074073</v>
      </c>
      <c r="C11418">
        <v>1</v>
      </c>
      <c r="D11418" t="s">
        <v>640</v>
      </c>
      <c r="E11418">
        <v>41</v>
      </c>
      <c r="F11418" t="s">
        <v>641</v>
      </c>
    </row>
    <row r="11419" spans="1:25" x14ac:dyDescent="0.5">
      <c r="A11419" s="4">
        <v>43613</v>
      </c>
      <c r="B11419" s="14">
        <v>0.88012731481481488</v>
      </c>
      <c r="C11419">
        <v>1</v>
      </c>
      <c r="D11419" t="s">
        <v>640</v>
      </c>
      <c r="E11419">
        <v>40</v>
      </c>
      <c r="F11419" t="s">
        <v>641</v>
      </c>
    </row>
    <row r="11420" spans="1:25" x14ac:dyDescent="0.5">
      <c r="A11420" s="4">
        <v>43613</v>
      </c>
      <c r="B11420" s="14">
        <v>0.88015046296296295</v>
      </c>
      <c r="C11420">
        <v>1</v>
      </c>
      <c r="D11420" t="s">
        <v>640</v>
      </c>
      <c r="E11420">
        <v>46</v>
      </c>
      <c r="F11420" t="s">
        <v>641</v>
      </c>
    </row>
    <row r="11421" spans="1:25" x14ac:dyDescent="0.5">
      <c r="A11421" s="4">
        <v>43613</v>
      </c>
      <c r="B11421" s="14">
        <v>0.88016203703703699</v>
      </c>
      <c r="C11421">
        <v>1</v>
      </c>
      <c r="D11421" t="s">
        <v>640</v>
      </c>
      <c r="E11421">
        <v>48</v>
      </c>
      <c r="F11421" t="s">
        <v>641</v>
      </c>
    </row>
    <row r="11422" spans="1:25" x14ac:dyDescent="0.5">
      <c r="A11422" s="4">
        <v>43613</v>
      </c>
      <c r="B11422" s="14">
        <v>0.89216435185185183</v>
      </c>
      <c r="C11422">
        <v>1</v>
      </c>
      <c r="D11422" t="s">
        <v>640</v>
      </c>
      <c r="E11422">
        <v>99</v>
      </c>
      <c r="F11422" t="s">
        <v>641</v>
      </c>
    </row>
    <row r="11423" spans="1:25" x14ac:dyDescent="0.5">
      <c r="A11423" s="4">
        <v>43613</v>
      </c>
      <c r="B11423" s="14">
        <v>0.89754629629629623</v>
      </c>
      <c r="C11423">
        <v>1</v>
      </c>
      <c r="D11423" t="s">
        <v>640</v>
      </c>
      <c r="E11423">
        <v>127</v>
      </c>
      <c r="F11423" t="s">
        <v>642</v>
      </c>
      <c r="K11423" t="s">
        <v>642</v>
      </c>
      <c r="L11423" s="14">
        <v>5.6712962962962956E-4</v>
      </c>
      <c r="M11423" s="14">
        <v>0.89811342592592591</v>
      </c>
      <c r="N11423">
        <v>1</v>
      </c>
      <c r="P11423" t="s">
        <v>687</v>
      </c>
      <c r="Q11423">
        <v>0.9</v>
      </c>
      <c r="R11423">
        <v>0.6</v>
      </c>
      <c r="S11423">
        <v>45</v>
      </c>
      <c r="T11423" t="s">
        <v>649</v>
      </c>
      <c r="U11423">
        <v>1</v>
      </c>
      <c r="V11423">
        <v>1</v>
      </c>
      <c r="Y11423" t="s">
        <v>753</v>
      </c>
    </row>
    <row r="11424" spans="1:25" x14ac:dyDescent="0.5">
      <c r="A11424" s="4">
        <v>43613</v>
      </c>
      <c r="B11424" s="14">
        <v>0.89931712962962962</v>
      </c>
      <c r="C11424">
        <v>1</v>
      </c>
      <c r="D11424" t="s">
        <v>645</v>
      </c>
      <c r="E11424">
        <v>39</v>
      </c>
      <c r="F11424" t="s">
        <v>646</v>
      </c>
      <c r="K11424" t="s">
        <v>646</v>
      </c>
      <c r="L11424" s="14">
        <v>7.8703703703703705E-4</v>
      </c>
      <c r="M11424" s="14">
        <v>0.90010416666666659</v>
      </c>
      <c r="N11424">
        <v>1</v>
      </c>
      <c r="P11424" t="s">
        <v>687</v>
      </c>
      <c r="Q11424">
        <v>0.6</v>
      </c>
      <c r="R11424">
        <v>0.6</v>
      </c>
      <c r="S11424">
        <v>30</v>
      </c>
      <c r="T11424" t="s">
        <v>649</v>
      </c>
      <c r="U11424">
        <v>1</v>
      </c>
      <c r="V11424">
        <v>1</v>
      </c>
      <c r="Y11424" t="s">
        <v>664</v>
      </c>
    </row>
    <row r="11425" spans="1:25" x14ac:dyDescent="0.5">
      <c r="A11425" s="4">
        <v>43613</v>
      </c>
      <c r="B11425" s="14">
        <v>0.9095833333333333</v>
      </c>
      <c r="C11425">
        <v>2</v>
      </c>
      <c r="D11425" t="s">
        <v>640</v>
      </c>
      <c r="E11425">
        <v>44</v>
      </c>
      <c r="F11425" t="s">
        <v>641</v>
      </c>
    </row>
    <row r="11426" spans="1:25" x14ac:dyDescent="0.5">
      <c r="A11426" s="4">
        <v>43613</v>
      </c>
      <c r="B11426" s="14">
        <v>0.92630787037037043</v>
      </c>
      <c r="C11426">
        <v>1</v>
      </c>
      <c r="D11426" t="s">
        <v>651</v>
      </c>
      <c r="E11426">
        <v>46</v>
      </c>
      <c r="F11426" t="s">
        <v>642</v>
      </c>
      <c r="U11426">
        <v>1</v>
      </c>
      <c r="W11426">
        <v>1</v>
      </c>
    </row>
    <row r="11427" spans="1:25" x14ac:dyDescent="0.5">
      <c r="A11427" s="4">
        <v>43613</v>
      </c>
      <c r="B11427" s="14">
        <v>0.94165509259259261</v>
      </c>
      <c r="C11427">
        <v>1</v>
      </c>
      <c r="D11427" t="s">
        <v>651</v>
      </c>
      <c r="E11427">
        <v>42</v>
      </c>
      <c r="F11427" t="s">
        <v>642</v>
      </c>
      <c r="U11427">
        <v>1</v>
      </c>
      <c r="W11427">
        <v>1</v>
      </c>
    </row>
    <row r="11428" spans="1:25" x14ac:dyDescent="0.5">
      <c r="A11428" s="4">
        <v>43613</v>
      </c>
      <c r="B11428" s="14">
        <v>0.95520833333333333</v>
      </c>
      <c r="C11428">
        <v>1</v>
      </c>
      <c r="D11428" t="s">
        <v>651</v>
      </c>
      <c r="E11428">
        <v>39</v>
      </c>
      <c r="F11428" t="s">
        <v>642</v>
      </c>
      <c r="U11428">
        <v>1</v>
      </c>
      <c r="W11428">
        <v>1</v>
      </c>
    </row>
    <row r="11429" spans="1:25" x14ac:dyDescent="0.5">
      <c r="A11429" s="4">
        <v>43613</v>
      </c>
      <c r="B11429" s="14">
        <v>0.95711805555555562</v>
      </c>
      <c r="C11429">
        <v>2</v>
      </c>
      <c r="D11429" t="s">
        <v>651</v>
      </c>
      <c r="E11429">
        <v>69</v>
      </c>
      <c r="F11429" t="s">
        <v>642</v>
      </c>
      <c r="T11429" t="s">
        <v>669</v>
      </c>
      <c r="U11429">
        <v>1</v>
      </c>
      <c r="W11429">
        <v>1</v>
      </c>
      <c r="Y11429" t="s">
        <v>740</v>
      </c>
    </row>
    <row r="11430" spans="1:25" x14ac:dyDescent="0.5">
      <c r="A11430" s="4">
        <v>43613</v>
      </c>
      <c r="B11430" s="14">
        <v>0.96075231481481482</v>
      </c>
      <c r="C11430">
        <v>2</v>
      </c>
      <c r="D11430" t="s">
        <v>640</v>
      </c>
      <c r="E11430">
        <v>39</v>
      </c>
      <c r="F11430" t="s">
        <v>641</v>
      </c>
    </row>
    <row r="11431" spans="1:25" x14ac:dyDescent="0.5">
      <c r="A11431" s="4">
        <v>43613</v>
      </c>
      <c r="B11431" s="14">
        <v>0.96144675925925915</v>
      </c>
      <c r="C11431">
        <v>2</v>
      </c>
      <c r="D11431" t="s">
        <v>640</v>
      </c>
      <c r="E11431">
        <v>27</v>
      </c>
      <c r="F11431" t="s">
        <v>641</v>
      </c>
    </row>
    <row r="11432" spans="1:25" x14ac:dyDescent="0.5">
      <c r="A11432" s="4">
        <v>43613</v>
      </c>
      <c r="B11432" s="14">
        <v>0.9666203703703703</v>
      </c>
      <c r="C11432">
        <v>1</v>
      </c>
      <c r="D11432" t="s">
        <v>651</v>
      </c>
      <c r="E11432">
        <v>38</v>
      </c>
      <c r="F11432" t="s">
        <v>641</v>
      </c>
    </row>
    <row r="11433" spans="1:25" x14ac:dyDescent="0.5">
      <c r="A11433" s="4">
        <v>43613</v>
      </c>
      <c r="B11433" s="14">
        <v>0.96723379629629624</v>
      </c>
      <c r="C11433">
        <v>1</v>
      </c>
      <c r="D11433" t="s">
        <v>651</v>
      </c>
      <c r="E11433">
        <v>58</v>
      </c>
      <c r="F11433" t="s">
        <v>642</v>
      </c>
      <c r="U11433">
        <v>1</v>
      </c>
      <c r="W11433">
        <v>1</v>
      </c>
    </row>
    <row r="11434" spans="1:25" x14ac:dyDescent="0.5">
      <c r="A11434" s="4">
        <v>43613</v>
      </c>
      <c r="B11434" s="14">
        <v>0.96762731481481479</v>
      </c>
      <c r="C11434">
        <v>1</v>
      </c>
      <c r="D11434" t="s">
        <v>651</v>
      </c>
      <c r="E11434">
        <v>47</v>
      </c>
      <c r="F11434" t="s">
        <v>642</v>
      </c>
      <c r="U11434">
        <v>1</v>
      </c>
      <c r="W11434">
        <v>1</v>
      </c>
    </row>
    <row r="11435" spans="1:25" x14ac:dyDescent="0.5">
      <c r="A11435" s="4">
        <v>43613</v>
      </c>
      <c r="B11435" s="14">
        <v>0.96945601851851848</v>
      </c>
      <c r="C11435">
        <v>2</v>
      </c>
      <c r="D11435" t="s">
        <v>640</v>
      </c>
      <c r="E11435">
        <v>65</v>
      </c>
      <c r="F11435" t="s">
        <v>642</v>
      </c>
      <c r="T11435" t="s">
        <v>652</v>
      </c>
      <c r="U11435">
        <v>1</v>
      </c>
      <c r="W11435">
        <v>1</v>
      </c>
      <c r="Y11435" t="s">
        <v>754</v>
      </c>
    </row>
    <row r="11436" spans="1:25" x14ac:dyDescent="0.5">
      <c r="A11436" s="4">
        <v>43613</v>
      </c>
      <c r="C11436">
        <v>1</v>
      </c>
      <c r="D11436" t="s">
        <v>595</v>
      </c>
      <c r="F11436" t="s">
        <v>595</v>
      </c>
      <c r="K11436" t="s">
        <v>642</v>
      </c>
      <c r="M11436" s="14">
        <v>0.97077546296296291</v>
      </c>
      <c r="N11436">
        <v>1</v>
      </c>
      <c r="P11436" t="s">
        <v>687</v>
      </c>
      <c r="T11436" t="s">
        <v>652</v>
      </c>
      <c r="U11436">
        <v>1</v>
      </c>
      <c r="X11436">
        <v>1</v>
      </c>
      <c r="Y11436" t="s">
        <v>732</v>
      </c>
    </row>
    <row r="11437" spans="1:25" x14ac:dyDescent="0.5">
      <c r="A11437" s="4">
        <v>43613</v>
      </c>
      <c r="B11437" s="14">
        <v>0.97359953703703705</v>
      </c>
      <c r="C11437">
        <v>1</v>
      </c>
      <c r="D11437" t="s">
        <v>640</v>
      </c>
      <c r="E11437">
        <v>40</v>
      </c>
      <c r="F11437" t="s">
        <v>642</v>
      </c>
      <c r="U11437">
        <v>1</v>
      </c>
      <c r="W11437">
        <v>1</v>
      </c>
    </row>
    <row r="11438" spans="1:25" x14ac:dyDescent="0.5">
      <c r="A11438" s="4">
        <v>43613</v>
      </c>
      <c r="B11438" s="14">
        <v>0.97850694444444442</v>
      </c>
      <c r="C11438">
        <v>1</v>
      </c>
      <c r="D11438" t="s">
        <v>651</v>
      </c>
      <c r="E11438">
        <v>75</v>
      </c>
      <c r="F11438" t="s">
        <v>642</v>
      </c>
      <c r="U11438">
        <v>1</v>
      </c>
      <c r="W11438">
        <v>1</v>
      </c>
    </row>
    <row r="11439" spans="1:25" x14ac:dyDescent="0.5">
      <c r="A11439" s="4">
        <v>43613</v>
      </c>
      <c r="B11439" s="14">
        <v>0.98244212962962962</v>
      </c>
      <c r="C11439">
        <v>1</v>
      </c>
      <c r="D11439" t="s">
        <v>640</v>
      </c>
      <c r="E11439">
        <v>39</v>
      </c>
      <c r="F11439" t="s">
        <v>641</v>
      </c>
    </row>
    <row r="11440" spans="1:25" x14ac:dyDescent="0.5">
      <c r="A11440" s="4">
        <v>43613</v>
      </c>
      <c r="B11440" s="14">
        <v>0.98362268518518514</v>
      </c>
      <c r="C11440">
        <v>1</v>
      </c>
      <c r="D11440" t="s">
        <v>640</v>
      </c>
      <c r="E11440">
        <v>51</v>
      </c>
      <c r="F11440" t="s">
        <v>641</v>
      </c>
    </row>
    <row r="11441" spans="1:25" x14ac:dyDescent="0.5">
      <c r="A11441" s="4">
        <v>43613</v>
      </c>
      <c r="B11441" s="14">
        <v>0.99074074074074081</v>
      </c>
      <c r="C11441">
        <v>2</v>
      </c>
      <c r="D11441" t="s">
        <v>640</v>
      </c>
      <c r="E11441">
        <v>38</v>
      </c>
      <c r="F11441" t="s">
        <v>641</v>
      </c>
    </row>
    <row r="11442" spans="1:25" x14ac:dyDescent="0.5">
      <c r="A11442" s="4">
        <v>43613</v>
      </c>
      <c r="B11442" s="14">
        <v>0.99076388888888889</v>
      </c>
      <c r="C11442">
        <v>2</v>
      </c>
      <c r="D11442" t="s">
        <v>640</v>
      </c>
      <c r="E11442">
        <v>44</v>
      </c>
      <c r="F11442" t="s">
        <v>641</v>
      </c>
    </row>
    <row r="11443" spans="1:25" x14ac:dyDescent="0.5">
      <c r="A11443" s="4">
        <v>43613</v>
      </c>
      <c r="B11443" s="14">
        <v>0.99079861111111101</v>
      </c>
      <c r="C11443">
        <v>2</v>
      </c>
      <c r="D11443" t="s">
        <v>640</v>
      </c>
      <c r="E11443">
        <v>39</v>
      </c>
      <c r="F11443" t="s">
        <v>641</v>
      </c>
    </row>
    <row r="11444" spans="1:25" x14ac:dyDescent="0.5">
      <c r="A11444" s="4">
        <v>43613</v>
      </c>
      <c r="B11444" s="14">
        <v>0.99201388888888886</v>
      </c>
      <c r="C11444">
        <v>2</v>
      </c>
      <c r="D11444" t="s">
        <v>640</v>
      </c>
      <c r="E11444">
        <v>47</v>
      </c>
      <c r="F11444" t="s">
        <v>641</v>
      </c>
    </row>
    <row r="11445" spans="1:25" x14ac:dyDescent="0.5">
      <c r="A11445" s="4">
        <v>43613</v>
      </c>
      <c r="B11445" s="14">
        <v>0.99202546296296301</v>
      </c>
      <c r="C11445">
        <v>2</v>
      </c>
      <c r="D11445" t="s">
        <v>640</v>
      </c>
      <c r="E11445">
        <v>46</v>
      </c>
      <c r="F11445" t="s">
        <v>641</v>
      </c>
    </row>
    <row r="11446" spans="1:25" x14ac:dyDescent="0.5">
      <c r="A11446" s="4">
        <v>43613</v>
      </c>
      <c r="B11446" s="14">
        <v>0.99328703703703702</v>
      </c>
      <c r="C11446">
        <v>2</v>
      </c>
      <c r="D11446" t="s">
        <v>640</v>
      </c>
      <c r="E11446">
        <v>54</v>
      </c>
      <c r="F11446" t="s">
        <v>641</v>
      </c>
    </row>
    <row r="11447" spans="1:25" x14ac:dyDescent="0.5">
      <c r="A11447" s="4">
        <v>43613</v>
      </c>
      <c r="B11447" s="14">
        <v>0.99329861111111117</v>
      </c>
      <c r="C11447">
        <v>2</v>
      </c>
      <c r="D11447" t="s">
        <v>640</v>
      </c>
      <c r="E11447">
        <v>53</v>
      </c>
      <c r="F11447" t="s">
        <v>641</v>
      </c>
    </row>
    <row r="11448" spans="1:25" x14ac:dyDescent="0.5">
      <c r="A11448" s="4">
        <v>43613</v>
      </c>
      <c r="B11448" s="14">
        <v>0.99332175925925925</v>
      </c>
      <c r="C11448">
        <v>2</v>
      </c>
      <c r="D11448" t="s">
        <v>640</v>
      </c>
      <c r="E11448">
        <v>50</v>
      </c>
      <c r="F11448" t="s">
        <v>641</v>
      </c>
    </row>
    <row r="11449" spans="1:25" x14ac:dyDescent="0.5">
      <c r="A11449" s="4">
        <v>43613</v>
      </c>
      <c r="B11449" s="14">
        <v>0.99333333333333329</v>
      </c>
      <c r="C11449">
        <v>2</v>
      </c>
      <c r="D11449" t="s">
        <v>640</v>
      </c>
      <c r="E11449">
        <v>45</v>
      </c>
      <c r="F11449" t="s">
        <v>641</v>
      </c>
    </row>
    <row r="11450" spans="1:25" x14ac:dyDescent="0.5">
      <c r="A11450" s="4">
        <v>43613</v>
      </c>
      <c r="B11450" s="14">
        <v>0.99334490740740744</v>
      </c>
      <c r="C11450">
        <v>2</v>
      </c>
      <c r="D11450" t="s">
        <v>640</v>
      </c>
      <c r="E11450">
        <v>40</v>
      </c>
      <c r="F11450" t="s">
        <v>641</v>
      </c>
    </row>
    <row r="11451" spans="1:25" x14ac:dyDescent="0.5">
      <c r="A11451" s="4">
        <v>43613</v>
      </c>
      <c r="B11451" s="14">
        <v>0.9937731481481481</v>
      </c>
      <c r="C11451">
        <v>1</v>
      </c>
      <c r="D11451" t="s">
        <v>640</v>
      </c>
      <c r="E11451">
        <v>70</v>
      </c>
      <c r="F11451" t="s">
        <v>642</v>
      </c>
      <c r="U11451">
        <v>1</v>
      </c>
      <c r="W11451">
        <v>1</v>
      </c>
    </row>
    <row r="11452" spans="1:25" x14ac:dyDescent="0.5">
      <c r="A11452" s="4">
        <v>43613</v>
      </c>
      <c r="B11452" s="14">
        <v>0.99600694444444438</v>
      </c>
      <c r="C11452">
        <v>1</v>
      </c>
      <c r="D11452" t="s">
        <v>651</v>
      </c>
      <c r="E11452">
        <v>120</v>
      </c>
      <c r="F11452" t="s">
        <v>642</v>
      </c>
      <c r="T11452" t="s">
        <v>660</v>
      </c>
      <c r="U11452">
        <v>1</v>
      </c>
      <c r="W11452">
        <v>1</v>
      </c>
      <c r="Y11452" t="s">
        <v>743</v>
      </c>
    </row>
    <row r="11453" spans="1:25" x14ac:dyDescent="0.5">
      <c r="A11453" s="4">
        <v>43613</v>
      </c>
      <c r="B11453" s="14">
        <v>0.99623842592592593</v>
      </c>
      <c r="C11453">
        <v>2</v>
      </c>
      <c r="D11453" t="s">
        <v>640</v>
      </c>
      <c r="E11453">
        <v>40</v>
      </c>
      <c r="F11453" t="s">
        <v>641</v>
      </c>
    </row>
    <row r="11454" spans="1:25" x14ac:dyDescent="0.5">
      <c r="A11454" s="4">
        <v>43613</v>
      </c>
      <c r="B11454" s="14">
        <v>0.99737268518518529</v>
      </c>
      <c r="C11454">
        <v>2</v>
      </c>
      <c r="D11454" t="s">
        <v>640</v>
      </c>
      <c r="E11454">
        <v>41</v>
      </c>
      <c r="F11454" t="s">
        <v>641</v>
      </c>
    </row>
    <row r="11455" spans="1:25" x14ac:dyDescent="0.5">
      <c r="A11455" s="4">
        <v>43613</v>
      </c>
      <c r="B11455" s="14">
        <v>0.99744212962962964</v>
      </c>
      <c r="C11455">
        <v>2</v>
      </c>
      <c r="D11455" t="s">
        <v>640</v>
      </c>
      <c r="E11455">
        <v>33</v>
      </c>
      <c r="F11455" t="s">
        <v>641</v>
      </c>
    </row>
    <row r="11456" spans="1:25" x14ac:dyDescent="0.5">
      <c r="A11456" s="4">
        <v>43613</v>
      </c>
      <c r="B11456" s="14">
        <v>0.99827546296296299</v>
      </c>
      <c r="C11456">
        <v>2</v>
      </c>
      <c r="D11456" t="s">
        <v>640</v>
      </c>
      <c r="E11456">
        <v>36</v>
      </c>
      <c r="F11456" t="s">
        <v>641</v>
      </c>
    </row>
    <row r="11457" spans="1:25" x14ac:dyDescent="0.5">
      <c r="A11457" s="4">
        <v>43613</v>
      </c>
      <c r="B11457" s="14">
        <v>0.9991782407407408</v>
      </c>
      <c r="C11457">
        <v>2</v>
      </c>
      <c r="D11457" t="s">
        <v>640</v>
      </c>
      <c r="E11457">
        <v>40</v>
      </c>
      <c r="F11457" t="s">
        <v>641</v>
      </c>
    </row>
    <row r="11458" spans="1:25" x14ac:dyDescent="0.5">
      <c r="A11458" s="4">
        <v>43614</v>
      </c>
      <c r="B11458" s="14">
        <v>7.5231481481481471E-4</v>
      </c>
      <c r="C11458">
        <v>2</v>
      </c>
      <c r="D11458" t="s">
        <v>640</v>
      </c>
      <c r="E11458">
        <v>40</v>
      </c>
      <c r="F11458" t="s">
        <v>641</v>
      </c>
    </row>
    <row r="11459" spans="1:25" x14ac:dyDescent="0.5">
      <c r="A11459" s="4">
        <v>43614</v>
      </c>
      <c r="B11459" s="14">
        <v>2.3842592592592591E-3</v>
      </c>
      <c r="C11459">
        <v>1</v>
      </c>
      <c r="D11459" t="s">
        <v>640</v>
      </c>
      <c r="E11459">
        <v>42</v>
      </c>
      <c r="F11459" t="s">
        <v>641</v>
      </c>
    </row>
    <row r="11460" spans="1:25" x14ac:dyDescent="0.5">
      <c r="A11460" s="4">
        <v>43614</v>
      </c>
      <c r="B11460" s="14">
        <v>2.8124999999999995E-3</v>
      </c>
      <c r="C11460">
        <v>1</v>
      </c>
      <c r="D11460" t="s">
        <v>640</v>
      </c>
      <c r="E11460">
        <v>51</v>
      </c>
      <c r="F11460" t="s">
        <v>641</v>
      </c>
    </row>
    <row r="11461" spans="1:25" x14ac:dyDescent="0.5">
      <c r="A11461" s="4">
        <v>43614</v>
      </c>
      <c r="B11461" s="14">
        <v>2.9282407407407412E-3</v>
      </c>
      <c r="C11461">
        <v>1</v>
      </c>
      <c r="D11461" t="s">
        <v>640</v>
      </c>
      <c r="E11461">
        <v>53</v>
      </c>
      <c r="F11461" t="s">
        <v>641</v>
      </c>
    </row>
    <row r="11462" spans="1:25" x14ac:dyDescent="0.5">
      <c r="A11462" s="4">
        <v>43614</v>
      </c>
      <c r="B11462" s="14">
        <v>4.4791666666666669E-3</v>
      </c>
      <c r="C11462">
        <v>4</v>
      </c>
      <c r="D11462" t="s">
        <v>640</v>
      </c>
      <c r="E11462">
        <v>38</v>
      </c>
      <c r="F11462" t="s">
        <v>641</v>
      </c>
    </row>
    <row r="11463" spans="1:25" x14ac:dyDescent="0.5">
      <c r="A11463" s="4">
        <v>43614</v>
      </c>
      <c r="B11463" s="14">
        <v>5.4050925925925924E-3</v>
      </c>
      <c r="C11463">
        <v>1</v>
      </c>
      <c r="D11463" t="s">
        <v>651</v>
      </c>
      <c r="E11463">
        <v>57</v>
      </c>
      <c r="F11463" t="s">
        <v>641</v>
      </c>
    </row>
    <row r="11464" spans="1:25" x14ac:dyDescent="0.5">
      <c r="A11464" s="4">
        <v>43614</v>
      </c>
      <c r="B11464" s="14">
        <v>5.4398148148148149E-3</v>
      </c>
      <c r="C11464">
        <v>1</v>
      </c>
      <c r="D11464" t="s">
        <v>640</v>
      </c>
      <c r="E11464">
        <v>62</v>
      </c>
      <c r="F11464" t="s">
        <v>641</v>
      </c>
    </row>
    <row r="11465" spans="1:25" x14ac:dyDescent="0.5">
      <c r="A11465" s="4">
        <v>43614</v>
      </c>
      <c r="B11465" s="14">
        <v>1.5752314814814813E-2</v>
      </c>
      <c r="C11465">
        <v>1</v>
      </c>
      <c r="D11465" t="s">
        <v>640</v>
      </c>
      <c r="E11465">
        <v>45</v>
      </c>
      <c r="F11465" t="s">
        <v>641</v>
      </c>
    </row>
    <row r="11466" spans="1:25" x14ac:dyDescent="0.5">
      <c r="A11466" s="4">
        <v>43614</v>
      </c>
      <c r="B11466" s="14">
        <v>1.6377314814814813E-2</v>
      </c>
      <c r="C11466">
        <v>1</v>
      </c>
      <c r="D11466" t="s">
        <v>645</v>
      </c>
      <c r="E11466">
        <v>100</v>
      </c>
      <c r="F11466" t="s">
        <v>646</v>
      </c>
      <c r="T11466" t="s">
        <v>660</v>
      </c>
      <c r="U11466">
        <v>1</v>
      </c>
      <c r="W11466">
        <v>1</v>
      </c>
      <c r="Y11466" t="s">
        <v>755</v>
      </c>
    </row>
    <row r="11467" spans="1:25" x14ac:dyDescent="0.5">
      <c r="A11467" s="4">
        <v>43614</v>
      </c>
      <c r="B11467" s="14">
        <v>4.0196759259259258E-2</v>
      </c>
      <c r="C11467">
        <v>1</v>
      </c>
      <c r="D11467" t="s">
        <v>651</v>
      </c>
      <c r="E11467">
        <v>54</v>
      </c>
      <c r="F11467" t="s">
        <v>642</v>
      </c>
      <c r="U11467">
        <v>1</v>
      </c>
      <c r="W11467">
        <v>1</v>
      </c>
    </row>
    <row r="11468" spans="1:25" x14ac:dyDescent="0.5">
      <c r="A11468" s="4">
        <v>43614</v>
      </c>
      <c r="B11468" s="14">
        <v>4.2627314814814819E-2</v>
      </c>
      <c r="C11468">
        <v>1</v>
      </c>
      <c r="D11468" t="s">
        <v>651</v>
      </c>
      <c r="E11468">
        <v>61</v>
      </c>
      <c r="F11468" t="s">
        <v>642</v>
      </c>
      <c r="U11468">
        <v>1</v>
      </c>
      <c r="W11468">
        <v>1</v>
      </c>
    </row>
    <row r="11469" spans="1:25" x14ac:dyDescent="0.5">
      <c r="A11469" s="4">
        <v>43614</v>
      </c>
      <c r="B11469" s="14">
        <v>4.2696759259259261E-2</v>
      </c>
      <c r="C11469">
        <v>1</v>
      </c>
      <c r="D11469" t="s">
        <v>651</v>
      </c>
      <c r="E11469">
        <v>42</v>
      </c>
      <c r="F11469" t="s">
        <v>642</v>
      </c>
      <c r="U11469">
        <v>1</v>
      </c>
      <c r="W11469">
        <v>1</v>
      </c>
    </row>
    <row r="11470" spans="1:25" x14ac:dyDescent="0.5">
      <c r="A11470" s="4">
        <v>43614</v>
      </c>
      <c r="B11470" s="14">
        <v>4.3564814814814813E-2</v>
      </c>
      <c r="C11470">
        <v>1</v>
      </c>
      <c r="D11470" t="s">
        <v>640</v>
      </c>
      <c r="E11470">
        <v>56</v>
      </c>
      <c r="F11470" t="s">
        <v>642</v>
      </c>
      <c r="U11470">
        <v>1</v>
      </c>
      <c r="W11470">
        <v>1</v>
      </c>
    </row>
    <row r="11471" spans="1:25" x14ac:dyDescent="0.5">
      <c r="A11471" s="4">
        <v>43614</v>
      </c>
      <c r="B11471" s="14">
        <v>4.5729166666666661E-2</v>
      </c>
      <c r="C11471">
        <v>1</v>
      </c>
      <c r="D11471" t="s">
        <v>640</v>
      </c>
      <c r="E11471">
        <v>44</v>
      </c>
      <c r="F11471" t="s">
        <v>642</v>
      </c>
      <c r="U11471">
        <v>1</v>
      </c>
      <c r="W11471">
        <v>1</v>
      </c>
    </row>
    <row r="11472" spans="1:25" x14ac:dyDescent="0.5">
      <c r="A11472" s="4">
        <v>43614</v>
      </c>
      <c r="B11472" s="14">
        <v>6.9537037037037036E-2</v>
      </c>
      <c r="C11472">
        <v>2</v>
      </c>
      <c r="D11472" t="s">
        <v>651</v>
      </c>
      <c r="E11472">
        <v>50</v>
      </c>
      <c r="F11472" t="s">
        <v>642</v>
      </c>
      <c r="T11472" t="s">
        <v>669</v>
      </c>
      <c r="U11472">
        <v>1</v>
      </c>
      <c r="W11472">
        <v>1</v>
      </c>
      <c r="Y11472" t="s">
        <v>740</v>
      </c>
    </row>
    <row r="11473" spans="1:25" x14ac:dyDescent="0.5">
      <c r="A11473" s="4">
        <v>43614</v>
      </c>
      <c r="B11473" s="14">
        <v>8.5833333333333331E-2</v>
      </c>
      <c r="C11473">
        <v>1</v>
      </c>
      <c r="D11473" t="s">
        <v>640</v>
      </c>
      <c r="E11473">
        <v>46</v>
      </c>
      <c r="F11473" t="s">
        <v>641</v>
      </c>
    </row>
    <row r="11474" spans="1:25" x14ac:dyDescent="0.5">
      <c r="A11474" s="4">
        <v>43614</v>
      </c>
      <c r="B11474" s="14">
        <v>9.3402777777777779E-2</v>
      </c>
      <c r="C11474">
        <v>1</v>
      </c>
      <c r="D11474" t="s">
        <v>651</v>
      </c>
      <c r="E11474">
        <v>50</v>
      </c>
      <c r="F11474" t="s">
        <v>642</v>
      </c>
      <c r="U11474">
        <v>1</v>
      </c>
      <c r="W11474">
        <v>1</v>
      </c>
    </row>
    <row r="11475" spans="1:25" x14ac:dyDescent="0.5">
      <c r="A11475" s="4">
        <v>43614</v>
      </c>
      <c r="B11475" s="14">
        <v>9.9976851851851845E-2</v>
      </c>
      <c r="C11475">
        <v>1</v>
      </c>
      <c r="D11475" t="s">
        <v>640</v>
      </c>
      <c r="E11475">
        <v>61</v>
      </c>
      <c r="F11475" t="s">
        <v>642</v>
      </c>
      <c r="U11475">
        <v>1</v>
      </c>
      <c r="W11475">
        <v>1</v>
      </c>
    </row>
    <row r="11476" spans="1:25" x14ac:dyDescent="0.5">
      <c r="A11476" s="4">
        <v>43614</v>
      </c>
      <c r="B11476" s="14">
        <v>0.10165509259259259</v>
      </c>
      <c r="C11476">
        <v>1</v>
      </c>
      <c r="D11476" t="s">
        <v>651</v>
      </c>
      <c r="E11476">
        <v>45</v>
      </c>
      <c r="F11476" t="s">
        <v>642</v>
      </c>
      <c r="U11476">
        <v>1</v>
      </c>
      <c r="W11476">
        <v>1</v>
      </c>
    </row>
    <row r="11477" spans="1:25" x14ac:dyDescent="0.5">
      <c r="A11477" s="4">
        <v>43614</v>
      </c>
      <c r="B11477" s="14">
        <v>0.1077199074074074</v>
      </c>
      <c r="C11477">
        <v>1</v>
      </c>
      <c r="D11477" t="s">
        <v>640</v>
      </c>
      <c r="E11477">
        <v>88</v>
      </c>
      <c r="F11477" t="s">
        <v>641</v>
      </c>
    </row>
    <row r="11478" spans="1:25" x14ac:dyDescent="0.5">
      <c r="A11478" s="4">
        <v>43614</v>
      </c>
      <c r="B11478" s="14">
        <v>0.12915509259259259</v>
      </c>
      <c r="C11478">
        <v>1</v>
      </c>
      <c r="D11478" t="s">
        <v>651</v>
      </c>
      <c r="E11478">
        <v>100</v>
      </c>
      <c r="F11478" t="s">
        <v>642</v>
      </c>
      <c r="T11478" t="s">
        <v>660</v>
      </c>
      <c r="U11478">
        <v>1</v>
      </c>
      <c r="W11478">
        <v>1</v>
      </c>
      <c r="Y11478" t="s">
        <v>756</v>
      </c>
    </row>
    <row r="11479" spans="1:25" x14ac:dyDescent="0.5">
      <c r="A11479" s="4">
        <v>43614</v>
      </c>
      <c r="B11479" s="14">
        <v>0.13060185185185186</v>
      </c>
      <c r="C11479">
        <v>1</v>
      </c>
      <c r="D11479" t="s">
        <v>645</v>
      </c>
      <c r="E11479">
        <v>47</v>
      </c>
      <c r="F11479" t="s">
        <v>646</v>
      </c>
      <c r="T11479" t="s">
        <v>669</v>
      </c>
      <c r="U11479">
        <v>1</v>
      </c>
      <c r="W11479">
        <v>1</v>
      </c>
      <c r="Y11479" t="s">
        <v>756</v>
      </c>
    </row>
    <row r="11480" spans="1:25" x14ac:dyDescent="0.5">
      <c r="A11480" s="4">
        <v>43614</v>
      </c>
      <c r="B11480" s="14">
        <v>0.13195601851851851</v>
      </c>
      <c r="C11480">
        <v>1</v>
      </c>
      <c r="D11480" t="s">
        <v>640</v>
      </c>
      <c r="E11480">
        <v>47</v>
      </c>
      <c r="F11480" t="s">
        <v>642</v>
      </c>
      <c r="U11480">
        <v>1</v>
      </c>
      <c r="W11480">
        <v>1</v>
      </c>
    </row>
    <row r="11481" spans="1:25" x14ac:dyDescent="0.5">
      <c r="A11481" s="4">
        <v>43614</v>
      </c>
      <c r="B11481" s="14">
        <v>0.13354166666666667</v>
      </c>
      <c r="C11481">
        <v>1</v>
      </c>
      <c r="D11481" t="s">
        <v>640</v>
      </c>
      <c r="E11481">
        <v>34</v>
      </c>
      <c r="F11481" t="s">
        <v>641</v>
      </c>
    </row>
    <row r="11482" spans="1:25" x14ac:dyDescent="0.5">
      <c r="A11482" s="4">
        <v>43614</v>
      </c>
      <c r="B11482" s="14">
        <v>0.13516203703703702</v>
      </c>
      <c r="C11482">
        <v>1</v>
      </c>
      <c r="D11482" t="s">
        <v>651</v>
      </c>
      <c r="E11482">
        <v>45</v>
      </c>
      <c r="F11482" t="s">
        <v>642</v>
      </c>
      <c r="U11482">
        <v>1</v>
      </c>
      <c r="W11482">
        <v>1</v>
      </c>
    </row>
    <row r="11483" spans="1:25" x14ac:dyDescent="0.5">
      <c r="A11483" s="4">
        <v>43614</v>
      </c>
      <c r="B11483" s="14">
        <v>0.14069444444444446</v>
      </c>
      <c r="C11483">
        <v>1</v>
      </c>
      <c r="D11483" t="s">
        <v>651</v>
      </c>
      <c r="E11483">
        <v>48</v>
      </c>
      <c r="F11483" t="s">
        <v>642</v>
      </c>
      <c r="U11483">
        <v>1</v>
      </c>
      <c r="W11483">
        <v>1</v>
      </c>
    </row>
    <row r="11484" spans="1:25" x14ac:dyDescent="0.5">
      <c r="A11484" s="4">
        <v>43614</v>
      </c>
      <c r="B11484" s="14">
        <v>0.14635416666666667</v>
      </c>
      <c r="C11484">
        <v>2</v>
      </c>
      <c r="D11484" t="s">
        <v>640</v>
      </c>
      <c r="E11484">
        <v>40</v>
      </c>
      <c r="F11484" t="s">
        <v>641</v>
      </c>
    </row>
    <row r="11485" spans="1:25" x14ac:dyDescent="0.5">
      <c r="A11485" s="4">
        <v>43614</v>
      </c>
      <c r="B11485" s="14">
        <v>0.14637731481481484</v>
      </c>
      <c r="C11485">
        <v>2</v>
      </c>
      <c r="D11485" t="s">
        <v>640</v>
      </c>
      <c r="E11485">
        <v>38</v>
      </c>
      <c r="F11485" t="s">
        <v>641</v>
      </c>
    </row>
    <row r="11486" spans="1:25" x14ac:dyDescent="0.5">
      <c r="A11486" s="4">
        <v>43614</v>
      </c>
      <c r="B11486" s="14">
        <v>0.14872685185185186</v>
      </c>
      <c r="C11486">
        <v>2</v>
      </c>
      <c r="D11486" t="s">
        <v>640</v>
      </c>
      <c r="E11486">
        <v>38</v>
      </c>
      <c r="F11486" t="s">
        <v>641</v>
      </c>
    </row>
    <row r="11487" spans="1:25" x14ac:dyDescent="0.5">
      <c r="A11487" s="4">
        <v>43614</v>
      </c>
      <c r="B11487" s="14">
        <v>0.16011574074074075</v>
      </c>
      <c r="C11487">
        <v>2</v>
      </c>
      <c r="D11487" t="s">
        <v>640</v>
      </c>
      <c r="E11487">
        <v>37</v>
      </c>
      <c r="F11487" t="s">
        <v>641</v>
      </c>
    </row>
    <row r="11488" spans="1:25" x14ac:dyDescent="0.5">
      <c r="A11488" s="4">
        <v>43614</v>
      </c>
      <c r="B11488" s="14">
        <v>0.16395833333333334</v>
      </c>
      <c r="C11488">
        <v>2</v>
      </c>
      <c r="D11488" t="s">
        <v>640</v>
      </c>
      <c r="E11488">
        <v>43</v>
      </c>
      <c r="F11488" t="s">
        <v>641</v>
      </c>
    </row>
    <row r="11489" spans="1:23" x14ac:dyDescent="0.5">
      <c r="A11489" s="4">
        <v>43614</v>
      </c>
      <c r="B11489" s="14">
        <v>0.1657986111111111</v>
      </c>
      <c r="C11489">
        <v>2</v>
      </c>
      <c r="D11489" t="s">
        <v>640</v>
      </c>
      <c r="E11489">
        <v>41</v>
      </c>
      <c r="F11489" t="s">
        <v>641</v>
      </c>
    </row>
    <row r="11490" spans="1:23" x14ac:dyDescent="0.5">
      <c r="A11490" s="4">
        <v>43614</v>
      </c>
      <c r="B11490" s="14">
        <v>0.16918981481481479</v>
      </c>
      <c r="C11490">
        <v>2</v>
      </c>
      <c r="D11490" t="s">
        <v>640</v>
      </c>
      <c r="E11490">
        <v>39</v>
      </c>
      <c r="F11490" t="s">
        <v>641</v>
      </c>
    </row>
    <row r="11491" spans="1:23" x14ac:dyDescent="0.5">
      <c r="A11491" s="4">
        <v>43614</v>
      </c>
      <c r="B11491" s="14">
        <v>0.17518518518518519</v>
      </c>
      <c r="C11491">
        <v>2</v>
      </c>
      <c r="D11491" t="s">
        <v>640</v>
      </c>
      <c r="E11491">
        <v>38</v>
      </c>
      <c r="F11491" t="s">
        <v>641</v>
      </c>
    </row>
    <row r="11492" spans="1:23" x14ac:dyDescent="0.5">
      <c r="A11492" s="4">
        <v>43614</v>
      </c>
      <c r="B11492" s="14">
        <v>0.17552083333333335</v>
      </c>
      <c r="C11492">
        <v>2</v>
      </c>
      <c r="D11492" t="s">
        <v>651</v>
      </c>
      <c r="E11492">
        <v>39</v>
      </c>
      <c r="F11492" t="s">
        <v>641</v>
      </c>
    </row>
    <row r="11493" spans="1:23" x14ac:dyDescent="0.5">
      <c r="A11493" s="4">
        <v>43614</v>
      </c>
      <c r="B11493" s="14">
        <v>0.19873842592592594</v>
      </c>
      <c r="C11493">
        <v>2</v>
      </c>
      <c r="D11493" t="s">
        <v>640</v>
      </c>
      <c r="E11493">
        <v>45</v>
      </c>
      <c r="F11493" t="s">
        <v>641</v>
      </c>
    </row>
    <row r="11494" spans="1:23" x14ac:dyDescent="0.5">
      <c r="A11494" s="4">
        <v>43614</v>
      </c>
      <c r="B11494" s="14">
        <v>0.21050925925925926</v>
      </c>
      <c r="C11494">
        <v>2</v>
      </c>
      <c r="D11494" t="s">
        <v>640</v>
      </c>
      <c r="E11494">
        <v>40</v>
      </c>
      <c r="F11494" t="s">
        <v>641</v>
      </c>
    </row>
    <row r="11495" spans="1:23" x14ac:dyDescent="0.5">
      <c r="A11495" s="4">
        <v>43614</v>
      </c>
      <c r="B11495" s="14">
        <v>0.21069444444444443</v>
      </c>
      <c r="C11495">
        <v>1</v>
      </c>
      <c r="D11495" t="s">
        <v>640</v>
      </c>
      <c r="E11495">
        <v>38</v>
      </c>
      <c r="F11495" t="s">
        <v>641</v>
      </c>
    </row>
    <row r="11496" spans="1:23" x14ac:dyDescent="0.5">
      <c r="A11496" s="4">
        <v>43614</v>
      </c>
      <c r="B11496" s="14">
        <v>0.23956018518518518</v>
      </c>
      <c r="C11496">
        <v>1</v>
      </c>
      <c r="D11496" t="s">
        <v>651</v>
      </c>
      <c r="E11496">
        <v>39</v>
      </c>
      <c r="F11496" t="s">
        <v>642</v>
      </c>
      <c r="U11496">
        <v>1</v>
      </c>
      <c r="W11496">
        <v>1</v>
      </c>
    </row>
    <row r="11497" spans="1:23" x14ac:dyDescent="0.5">
      <c r="A11497" s="4">
        <v>43614</v>
      </c>
      <c r="B11497" s="14">
        <v>0.260775462962963</v>
      </c>
      <c r="C11497">
        <v>1</v>
      </c>
      <c r="D11497" t="s">
        <v>640</v>
      </c>
      <c r="E11497">
        <v>126</v>
      </c>
      <c r="F11497" t="s">
        <v>641</v>
      </c>
    </row>
    <row r="11498" spans="1:23" x14ac:dyDescent="0.5">
      <c r="A11498" s="4">
        <v>43614</v>
      </c>
      <c r="B11498" s="14">
        <v>0.26083333333333331</v>
      </c>
      <c r="C11498">
        <v>1</v>
      </c>
      <c r="D11498" t="s">
        <v>640</v>
      </c>
      <c r="E11498">
        <v>126</v>
      </c>
      <c r="F11498" t="s">
        <v>641</v>
      </c>
    </row>
    <row r="11499" spans="1:23" x14ac:dyDescent="0.5">
      <c r="A11499" s="4">
        <v>43614</v>
      </c>
      <c r="B11499" s="14">
        <v>0.30171296296296296</v>
      </c>
      <c r="C11499">
        <v>2</v>
      </c>
      <c r="D11499" t="s">
        <v>640</v>
      </c>
      <c r="E11499">
        <v>43</v>
      </c>
      <c r="F11499" t="s">
        <v>641</v>
      </c>
    </row>
    <row r="11500" spans="1:23" x14ac:dyDescent="0.5">
      <c r="A11500" s="4">
        <v>43614</v>
      </c>
      <c r="B11500" s="14">
        <v>0.30401620370370369</v>
      </c>
      <c r="C11500">
        <v>2</v>
      </c>
      <c r="D11500" t="s">
        <v>640</v>
      </c>
      <c r="E11500">
        <v>46</v>
      </c>
      <c r="F11500" t="s">
        <v>641</v>
      </c>
    </row>
    <row r="11501" spans="1:23" x14ac:dyDescent="0.5">
      <c r="A11501" s="4">
        <v>43614</v>
      </c>
      <c r="B11501" s="14">
        <v>0.30473379629629632</v>
      </c>
      <c r="C11501">
        <v>2</v>
      </c>
      <c r="D11501" t="s">
        <v>640</v>
      </c>
      <c r="E11501">
        <v>47</v>
      </c>
      <c r="F11501" t="s">
        <v>641</v>
      </c>
    </row>
    <row r="11502" spans="1:23" x14ac:dyDescent="0.5">
      <c r="A11502" s="4">
        <v>43614</v>
      </c>
      <c r="B11502" s="14">
        <v>0.30495370370370373</v>
      </c>
      <c r="C11502">
        <v>2</v>
      </c>
      <c r="D11502" t="s">
        <v>640</v>
      </c>
      <c r="E11502">
        <v>48</v>
      </c>
      <c r="F11502" t="s">
        <v>641</v>
      </c>
    </row>
    <row r="11503" spans="1:23" x14ac:dyDescent="0.5">
      <c r="A11503" s="4">
        <v>43614</v>
      </c>
      <c r="B11503" s="14">
        <v>0.30542824074074076</v>
      </c>
      <c r="C11503">
        <v>2</v>
      </c>
      <c r="D11503" t="s">
        <v>640</v>
      </c>
      <c r="E11503">
        <v>42</v>
      </c>
      <c r="F11503" t="s">
        <v>641</v>
      </c>
    </row>
    <row r="11504" spans="1:23" x14ac:dyDescent="0.5">
      <c r="A11504" s="4">
        <v>43614</v>
      </c>
      <c r="B11504" s="14">
        <v>0.30548611111111112</v>
      </c>
      <c r="C11504">
        <v>1</v>
      </c>
      <c r="D11504" t="s">
        <v>651</v>
      </c>
      <c r="E11504">
        <v>45</v>
      </c>
      <c r="F11504" t="s">
        <v>642</v>
      </c>
      <c r="U11504">
        <v>1</v>
      </c>
      <c r="W11504">
        <v>1</v>
      </c>
    </row>
    <row r="11505" spans="1:25" x14ac:dyDescent="0.5">
      <c r="A11505" s="4">
        <v>43614</v>
      </c>
      <c r="B11505" s="14">
        <v>0.31614583333333335</v>
      </c>
      <c r="C11505">
        <v>2</v>
      </c>
      <c r="D11505" t="s">
        <v>640</v>
      </c>
      <c r="E11505">
        <v>41</v>
      </c>
      <c r="F11505" t="s">
        <v>641</v>
      </c>
    </row>
    <row r="11506" spans="1:25" x14ac:dyDescent="0.5">
      <c r="A11506" s="4">
        <v>43614</v>
      </c>
      <c r="B11506" s="14">
        <v>0.31616898148148148</v>
      </c>
      <c r="C11506">
        <v>2</v>
      </c>
      <c r="D11506" t="s">
        <v>640</v>
      </c>
      <c r="E11506">
        <v>38</v>
      </c>
      <c r="F11506" t="s">
        <v>641</v>
      </c>
    </row>
    <row r="11507" spans="1:25" x14ac:dyDescent="0.5">
      <c r="A11507" s="4">
        <v>43614</v>
      </c>
      <c r="B11507" s="14">
        <v>0.31630787037037039</v>
      </c>
      <c r="C11507">
        <v>2</v>
      </c>
      <c r="D11507" t="s">
        <v>640</v>
      </c>
      <c r="E11507">
        <v>38</v>
      </c>
      <c r="F11507" t="s">
        <v>641</v>
      </c>
    </row>
    <row r="11508" spans="1:25" x14ac:dyDescent="0.5">
      <c r="A11508" s="4">
        <v>43614</v>
      </c>
      <c r="B11508" s="14">
        <v>0.33896990740740746</v>
      </c>
      <c r="C11508">
        <v>2</v>
      </c>
      <c r="D11508" t="s">
        <v>640</v>
      </c>
      <c r="E11508">
        <v>44</v>
      </c>
      <c r="F11508" t="s">
        <v>641</v>
      </c>
    </row>
    <row r="11509" spans="1:25" x14ac:dyDescent="0.5">
      <c r="A11509" s="4">
        <v>43614</v>
      </c>
      <c r="B11509" s="14">
        <v>0.34780092592592587</v>
      </c>
      <c r="C11509">
        <v>2</v>
      </c>
      <c r="D11509" t="s">
        <v>640</v>
      </c>
      <c r="E11509">
        <v>41</v>
      </c>
      <c r="F11509" t="s">
        <v>641</v>
      </c>
    </row>
    <row r="11510" spans="1:25" x14ac:dyDescent="0.5">
      <c r="A11510" s="4">
        <v>43614</v>
      </c>
      <c r="B11510" s="14">
        <v>0.35946759259259259</v>
      </c>
      <c r="C11510">
        <v>2</v>
      </c>
      <c r="D11510" t="s">
        <v>640</v>
      </c>
      <c r="E11510">
        <v>41</v>
      </c>
      <c r="F11510" t="s">
        <v>641</v>
      </c>
    </row>
    <row r="11511" spans="1:25" x14ac:dyDescent="0.5">
      <c r="A11511" s="4">
        <v>43614</v>
      </c>
      <c r="B11511" s="14">
        <v>0.36075231481481485</v>
      </c>
      <c r="C11511">
        <v>1</v>
      </c>
      <c r="D11511" t="s">
        <v>651</v>
      </c>
      <c r="E11511">
        <v>40</v>
      </c>
      <c r="F11511" t="s">
        <v>642</v>
      </c>
      <c r="U11511">
        <v>1</v>
      </c>
      <c r="W11511">
        <v>1</v>
      </c>
    </row>
    <row r="11512" spans="1:25" x14ac:dyDescent="0.5">
      <c r="A11512" s="4">
        <v>43614</v>
      </c>
      <c r="B11512" s="14">
        <v>0.36146990740740742</v>
      </c>
      <c r="C11512">
        <v>2</v>
      </c>
      <c r="D11512" t="s">
        <v>640</v>
      </c>
      <c r="E11512">
        <v>38</v>
      </c>
      <c r="F11512" t="s">
        <v>641</v>
      </c>
    </row>
    <row r="11513" spans="1:25" x14ac:dyDescent="0.5">
      <c r="A11513" s="4">
        <v>43614</v>
      </c>
      <c r="B11513" s="14">
        <v>0.3923611111111111</v>
      </c>
      <c r="C11513">
        <v>2</v>
      </c>
      <c r="D11513" t="s">
        <v>640</v>
      </c>
      <c r="E11513">
        <v>52</v>
      </c>
      <c r="F11513" t="s">
        <v>641</v>
      </c>
    </row>
    <row r="11514" spans="1:25" x14ac:dyDescent="0.5">
      <c r="A11514" s="4">
        <v>43614</v>
      </c>
      <c r="B11514" s="14">
        <v>0.39699074074074076</v>
      </c>
      <c r="C11514">
        <v>2</v>
      </c>
      <c r="D11514" t="s">
        <v>651</v>
      </c>
      <c r="E11514">
        <v>46</v>
      </c>
      <c r="F11514" t="s">
        <v>642</v>
      </c>
      <c r="T11514" t="s">
        <v>649</v>
      </c>
      <c r="U11514">
        <v>1</v>
      </c>
      <c r="W11514">
        <v>1</v>
      </c>
      <c r="Y11514" t="s">
        <v>740</v>
      </c>
    </row>
    <row r="11515" spans="1:25" x14ac:dyDescent="0.5">
      <c r="A11515" s="4">
        <v>43614</v>
      </c>
      <c r="B11515" s="14">
        <v>0.40468750000000003</v>
      </c>
      <c r="C11515">
        <v>1</v>
      </c>
      <c r="D11515" t="s">
        <v>640</v>
      </c>
      <c r="E11515">
        <v>38</v>
      </c>
      <c r="F11515" t="s">
        <v>646</v>
      </c>
      <c r="K11515" t="s">
        <v>646</v>
      </c>
      <c r="L11515" s="14">
        <v>6.134259259259259E-4</v>
      </c>
      <c r="M11515" s="14">
        <v>0.40530092592592593</v>
      </c>
      <c r="N11515">
        <v>1</v>
      </c>
      <c r="P11515" t="s">
        <v>687</v>
      </c>
      <c r="Q11515">
        <v>0.7</v>
      </c>
      <c r="R11515">
        <v>0.6</v>
      </c>
      <c r="S11515">
        <v>35</v>
      </c>
      <c r="T11515" t="s">
        <v>649</v>
      </c>
      <c r="U11515">
        <v>1</v>
      </c>
      <c r="V11515">
        <v>1</v>
      </c>
    </row>
    <row r="11516" spans="1:25" x14ac:dyDescent="0.5">
      <c r="A11516" s="4">
        <v>43614</v>
      </c>
      <c r="B11516" s="14">
        <v>0.40671296296296294</v>
      </c>
      <c r="C11516">
        <v>2</v>
      </c>
      <c r="D11516" t="s">
        <v>640</v>
      </c>
      <c r="E11516">
        <v>51</v>
      </c>
      <c r="F11516" t="s">
        <v>641</v>
      </c>
    </row>
    <row r="11517" spans="1:25" x14ac:dyDescent="0.5">
      <c r="A11517" s="4">
        <v>43614</v>
      </c>
      <c r="B11517" s="14">
        <v>0.42030092592592588</v>
      </c>
      <c r="C11517">
        <v>2</v>
      </c>
      <c r="D11517" t="s">
        <v>640</v>
      </c>
      <c r="E11517">
        <v>40</v>
      </c>
      <c r="F11517" t="s">
        <v>641</v>
      </c>
    </row>
    <row r="11518" spans="1:25" x14ac:dyDescent="0.5">
      <c r="A11518" s="4">
        <v>43614</v>
      </c>
      <c r="B11518" s="14">
        <v>0.44325231481481481</v>
      </c>
      <c r="C11518">
        <v>2</v>
      </c>
      <c r="D11518" t="s">
        <v>640</v>
      </c>
      <c r="E11518">
        <v>45</v>
      </c>
      <c r="F11518" t="s">
        <v>641</v>
      </c>
    </row>
    <row r="11519" spans="1:25" x14ac:dyDescent="0.5">
      <c r="A11519" s="4">
        <v>43614</v>
      </c>
      <c r="B11519" s="14">
        <v>0.4433449074074074</v>
      </c>
      <c r="C11519">
        <v>2</v>
      </c>
      <c r="D11519" t="s">
        <v>640</v>
      </c>
      <c r="E11519">
        <v>43</v>
      </c>
      <c r="F11519" t="s">
        <v>641</v>
      </c>
    </row>
    <row r="11520" spans="1:25" x14ac:dyDescent="0.5">
      <c r="A11520" s="4">
        <v>43614</v>
      </c>
      <c r="B11520" s="14">
        <v>0.45174768518518515</v>
      </c>
      <c r="C11520">
        <v>1</v>
      </c>
      <c r="D11520" t="s">
        <v>651</v>
      </c>
      <c r="E11520">
        <v>63</v>
      </c>
      <c r="F11520" t="s">
        <v>642</v>
      </c>
      <c r="U11520">
        <v>1</v>
      </c>
      <c r="W11520">
        <v>1</v>
      </c>
    </row>
    <row r="11521" spans="1:25" x14ac:dyDescent="0.5">
      <c r="A11521" s="4">
        <v>43614</v>
      </c>
      <c r="B11521" s="14">
        <v>0.4607060185185185</v>
      </c>
      <c r="C11521">
        <v>2</v>
      </c>
      <c r="D11521" t="s">
        <v>640</v>
      </c>
      <c r="E11521">
        <v>50</v>
      </c>
      <c r="F11521" t="s">
        <v>641</v>
      </c>
    </row>
    <row r="11522" spans="1:25" x14ac:dyDescent="0.5">
      <c r="A11522" s="4">
        <v>43614</v>
      </c>
      <c r="B11522" s="14">
        <v>0.4609375</v>
      </c>
      <c r="C11522">
        <v>2</v>
      </c>
      <c r="D11522" t="s">
        <v>640</v>
      </c>
      <c r="E11522">
        <v>45</v>
      </c>
      <c r="F11522" t="s">
        <v>641</v>
      </c>
    </row>
    <row r="11523" spans="1:25" x14ac:dyDescent="0.5">
      <c r="A11523" s="4">
        <v>43614</v>
      </c>
      <c r="B11523" s="14">
        <v>0.46112268518518523</v>
      </c>
      <c r="C11523">
        <v>2</v>
      </c>
      <c r="D11523" t="s">
        <v>640</v>
      </c>
      <c r="E11523">
        <v>39</v>
      </c>
      <c r="F11523" t="s">
        <v>641</v>
      </c>
    </row>
    <row r="11524" spans="1:25" x14ac:dyDescent="0.5">
      <c r="A11524" s="4">
        <v>43614</v>
      </c>
      <c r="B11524" s="14">
        <v>0.46209490740740744</v>
      </c>
      <c r="C11524">
        <v>2</v>
      </c>
      <c r="D11524" t="s">
        <v>651</v>
      </c>
      <c r="E11524">
        <v>39</v>
      </c>
      <c r="F11524" t="s">
        <v>642</v>
      </c>
      <c r="K11524" t="s">
        <v>642</v>
      </c>
      <c r="L11524" s="14">
        <v>6.134259259259259E-4</v>
      </c>
      <c r="M11524" s="14">
        <v>0.46270833333333333</v>
      </c>
      <c r="N11524">
        <v>1</v>
      </c>
      <c r="P11524" t="s">
        <v>687</v>
      </c>
      <c r="Q11524">
        <v>0.5</v>
      </c>
      <c r="R11524">
        <v>0.6</v>
      </c>
      <c r="S11524">
        <v>25</v>
      </c>
      <c r="T11524" t="s">
        <v>649</v>
      </c>
      <c r="U11524">
        <v>1</v>
      </c>
      <c r="V11524">
        <v>1</v>
      </c>
    </row>
    <row r="11525" spans="1:25" x14ac:dyDescent="0.5">
      <c r="A11525" s="4">
        <v>43614</v>
      </c>
      <c r="B11525" s="14">
        <v>0.46221064814814811</v>
      </c>
      <c r="C11525">
        <v>1</v>
      </c>
      <c r="D11525" t="s">
        <v>651</v>
      </c>
      <c r="E11525">
        <v>60</v>
      </c>
      <c r="F11525" t="s">
        <v>642</v>
      </c>
      <c r="K11525" t="s">
        <v>642</v>
      </c>
      <c r="L11525" s="14">
        <v>6.134259259259259E-4</v>
      </c>
      <c r="M11525" s="15">
        <v>0.46249999999999997</v>
      </c>
      <c r="P11525" t="s">
        <v>687</v>
      </c>
      <c r="T11525" t="s">
        <v>649</v>
      </c>
      <c r="U11525">
        <v>1</v>
      </c>
      <c r="V11525">
        <v>1</v>
      </c>
      <c r="Y11525" t="s">
        <v>757</v>
      </c>
    </row>
    <row r="11526" spans="1:25" x14ac:dyDescent="0.5">
      <c r="A11526" s="4">
        <v>43614</v>
      </c>
      <c r="C11526">
        <v>2</v>
      </c>
      <c r="D11526" t="s">
        <v>595</v>
      </c>
      <c r="F11526" t="s">
        <v>595</v>
      </c>
      <c r="K11526" t="s">
        <v>642</v>
      </c>
      <c r="M11526" s="15">
        <v>0.46249999999999997</v>
      </c>
      <c r="N11526" t="s">
        <v>715</v>
      </c>
      <c r="P11526" t="s">
        <v>687</v>
      </c>
      <c r="T11526" t="s">
        <v>649</v>
      </c>
      <c r="U11526">
        <v>1</v>
      </c>
      <c r="X11526">
        <v>1</v>
      </c>
      <c r="Y11526" t="s">
        <v>732</v>
      </c>
    </row>
    <row r="11527" spans="1:25" x14ac:dyDescent="0.5">
      <c r="A11527" s="4">
        <v>43614</v>
      </c>
      <c r="B11527" s="14">
        <v>0.46453703703703703</v>
      </c>
      <c r="C11527">
        <v>1</v>
      </c>
      <c r="D11527" t="s">
        <v>640</v>
      </c>
      <c r="E11527">
        <v>44</v>
      </c>
      <c r="F11527" t="s">
        <v>641</v>
      </c>
    </row>
    <row r="11528" spans="1:25" x14ac:dyDescent="0.5">
      <c r="A11528" s="4">
        <v>43614</v>
      </c>
      <c r="B11528" s="14">
        <v>0.46458333333333335</v>
      </c>
      <c r="C11528">
        <v>1</v>
      </c>
      <c r="D11528" t="s">
        <v>651</v>
      </c>
      <c r="E11528">
        <v>42</v>
      </c>
      <c r="F11528" t="s">
        <v>642</v>
      </c>
      <c r="U11528">
        <v>1</v>
      </c>
      <c r="W11528">
        <v>1</v>
      </c>
    </row>
    <row r="11529" spans="1:25" x14ac:dyDescent="0.5">
      <c r="A11529" s="4">
        <v>43614</v>
      </c>
      <c r="B11529" s="14">
        <v>0.46715277777777775</v>
      </c>
      <c r="C11529">
        <v>1</v>
      </c>
      <c r="D11529" t="s">
        <v>640</v>
      </c>
      <c r="E11529">
        <v>41</v>
      </c>
      <c r="F11529" t="s">
        <v>646</v>
      </c>
      <c r="K11529" t="s">
        <v>646</v>
      </c>
      <c r="L11529" s="14">
        <v>6.8287037037037025E-4</v>
      </c>
      <c r="M11529" s="14">
        <v>0.4678356481481481</v>
      </c>
      <c r="N11529">
        <v>1</v>
      </c>
      <c r="P11529" t="s">
        <v>687</v>
      </c>
      <c r="Q11529">
        <v>0.3</v>
      </c>
      <c r="R11529">
        <v>0.6</v>
      </c>
      <c r="S11529">
        <v>15</v>
      </c>
      <c r="T11529" t="s">
        <v>649</v>
      </c>
      <c r="U11529">
        <v>1</v>
      </c>
      <c r="V11529">
        <v>1</v>
      </c>
      <c r="Y11529" t="s">
        <v>758</v>
      </c>
    </row>
    <row r="11530" spans="1:25" x14ac:dyDescent="0.5">
      <c r="A11530" s="4">
        <v>43614</v>
      </c>
      <c r="B11530" s="14">
        <v>0.47538194444444448</v>
      </c>
      <c r="C11530">
        <v>2</v>
      </c>
      <c r="D11530" t="s">
        <v>640</v>
      </c>
      <c r="E11530">
        <v>40</v>
      </c>
      <c r="F11530" t="s">
        <v>641</v>
      </c>
    </row>
    <row r="11531" spans="1:25" x14ac:dyDescent="0.5">
      <c r="A11531" s="4">
        <v>43614</v>
      </c>
      <c r="B11531" s="14">
        <v>0.49084490740740744</v>
      </c>
      <c r="C11531">
        <v>2</v>
      </c>
      <c r="D11531" t="s">
        <v>640</v>
      </c>
      <c r="E11531">
        <v>53</v>
      </c>
      <c r="F11531" t="s">
        <v>641</v>
      </c>
    </row>
    <row r="11532" spans="1:25" x14ac:dyDescent="0.5">
      <c r="A11532" s="4">
        <v>43614</v>
      </c>
      <c r="B11532" s="14">
        <v>0.49114583333333334</v>
      </c>
      <c r="C11532">
        <v>1</v>
      </c>
      <c r="D11532" t="s">
        <v>640</v>
      </c>
      <c r="E11532">
        <v>41</v>
      </c>
      <c r="F11532" t="s">
        <v>641</v>
      </c>
    </row>
    <row r="11533" spans="1:25" x14ac:dyDescent="0.5">
      <c r="A11533" s="4">
        <v>43614</v>
      </c>
      <c r="B11533" s="14">
        <v>0.49309027777777775</v>
      </c>
      <c r="C11533">
        <v>2</v>
      </c>
      <c r="D11533" t="s">
        <v>640</v>
      </c>
      <c r="E11533">
        <v>41</v>
      </c>
      <c r="F11533" t="s">
        <v>641</v>
      </c>
    </row>
    <row r="11534" spans="1:25" x14ac:dyDescent="0.5">
      <c r="A11534" s="4">
        <v>43614</v>
      </c>
      <c r="B11534" s="14">
        <v>0.49581018518518521</v>
      </c>
      <c r="C11534">
        <v>2</v>
      </c>
      <c r="D11534" t="s">
        <v>640</v>
      </c>
      <c r="E11534">
        <v>39</v>
      </c>
      <c r="F11534" t="s">
        <v>641</v>
      </c>
    </row>
    <row r="11535" spans="1:25" x14ac:dyDescent="0.5">
      <c r="A11535" s="4">
        <v>43614</v>
      </c>
      <c r="B11535" s="14">
        <v>0.50637731481481485</v>
      </c>
      <c r="C11535">
        <v>2</v>
      </c>
      <c r="D11535" t="s">
        <v>640</v>
      </c>
      <c r="E11535">
        <v>53</v>
      </c>
      <c r="F11535" t="s">
        <v>641</v>
      </c>
    </row>
    <row r="11536" spans="1:25" x14ac:dyDescent="0.5">
      <c r="A11536" s="4">
        <v>43614</v>
      </c>
      <c r="B11536" s="14">
        <v>0.50856481481481486</v>
      </c>
      <c r="C11536">
        <v>2</v>
      </c>
      <c r="D11536" t="s">
        <v>640</v>
      </c>
      <c r="E11536">
        <v>44</v>
      </c>
      <c r="F11536" t="s">
        <v>641</v>
      </c>
    </row>
    <row r="11537" spans="1:23" x14ac:dyDescent="0.5">
      <c r="A11537" s="4">
        <v>43614</v>
      </c>
      <c r="B11537" s="14">
        <v>0.52104166666666674</v>
      </c>
      <c r="C11537">
        <v>2</v>
      </c>
      <c r="D11537" t="s">
        <v>640</v>
      </c>
      <c r="E11537">
        <v>45</v>
      </c>
      <c r="F11537" t="s">
        <v>641</v>
      </c>
    </row>
    <row r="11538" spans="1:23" x14ac:dyDescent="0.5">
      <c r="A11538" s="4">
        <v>43614</v>
      </c>
      <c r="B11538" s="14">
        <v>0.52290509259259255</v>
      </c>
      <c r="C11538">
        <v>2</v>
      </c>
      <c r="D11538" t="s">
        <v>640</v>
      </c>
      <c r="E11538">
        <v>50</v>
      </c>
      <c r="F11538" t="s">
        <v>641</v>
      </c>
    </row>
    <row r="11539" spans="1:23" x14ac:dyDescent="0.5">
      <c r="A11539" s="4">
        <v>43614</v>
      </c>
      <c r="B11539" s="14">
        <v>0.56702546296296297</v>
      </c>
      <c r="C11539">
        <v>1</v>
      </c>
      <c r="D11539" t="s">
        <v>651</v>
      </c>
      <c r="E11539">
        <v>40</v>
      </c>
      <c r="F11539" t="s">
        <v>641</v>
      </c>
    </row>
    <row r="11540" spans="1:23" x14ac:dyDescent="0.5">
      <c r="A11540" s="4">
        <v>43614</v>
      </c>
      <c r="B11540" s="14">
        <v>0.56706018518518519</v>
      </c>
      <c r="C11540">
        <v>1</v>
      </c>
      <c r="D11540" t="s">
        <v>640</v>
      </c>
      <c r="E11540">
        <v>44</v>
      </c>
      <c r="F11540" t="s">
        <v>641</v>
      </c>
    </row>
    <row r="11541" spans="1:23" x14ac:dyDescent="0.5">
      <c r="A11541" s="4">
        <v>43614</v>
      </c>
      <c r="B11541" s="14">
        <v>0.5681018518518518</v>
      </c>
      <c r="C11541">
        <v>1</v>
      </c>
      <c r="D11541" t="s">
        <v>651</v>
      </c>
      <c r="E11541">
        <v>54</v>
      </c>
      <c r="F11541" t="s">
        <v>642</v>
      </c>
      <c r="U11541">
        <v>1</v>
      </c>
      <c r="W11541">
        <v>1</v>
      </c>
    </row>
    <row r="11542" spans="1:23" x14ac:dyDescent="0.5">
      <c r="A11542" s="4">
        <v>43614</v>
      </c>
      <c r="B11542" s="14">
        <v>0.56944444444444442</v>
      </c>
      <c r="C11542">
        <v>1</v>
      </c>
      <c r="D11542" t="s">
        <v>651</v>
      </c>
      <c r="E11542">
        <v>55</v>
      </c>
      <c r="F11542" t="s">
        <v>642</v>
      </c>
      <c r="U11542">
        <v>1</v>
      </c>
      <c r="W11542">
        <v>1</v>
      </c>
    </row>
    <row r="11543" spans="1:23" x14ac:dyDescent="0.5">
      <c r="A11543" s="4">
        <v>43614</v>
      </c>
      <c r="B11543" s="14">
        <v>0.57052083333333337</v>
      </c>
      <c r="C11543">
        <v>2</v>
      </c>
      <c r="D11543" t="s">
        <v>640</v>
      </c>
      <c r="E11543">
        <v>40</v>
      </c>
      <c r="F11543" t="s">
        <v>641</v>
      </c>
    </row>
    <row r="11544" spans="1:23" x14ac:dyDescent="0.5">
      <c r="A11544" s="4">
        <v>43614</v>
      </c>
      <c r="B11544" s="14">
        <v>0.57746527777777779</v>
      </c>
      <c r="C11544">
        <v>2</v>
      </c>
      <c r="D11544" t="s">
        <v>640</v>
      </c>
      <c r="E11544">
        <v>50</v>
      </c>
      <c r="F11544" t="s">
        <v>641</v>
      </c>
    </row>
    <row r="11545" spans="1:23" x14ac:dyDescent="0.5">
      <c r="A11545" s="4">
        <v>43614</v>
      </c>
      <c r="B11545" s="14">
        <v>0.58958333333333335</v>
      </c>
      <c r="C11545">
        <v>2</v>
      </c>
      <c r="D11545" t="s">
        <v>640</v>
      </c>
      <c r="E11545">
        <v>50</v>
      </c>
      <c r="F11545" t="s">
        <v>641</v>
      </c>
    </row>
    <row r="11546" spans="1:23" x14ac:dyDescent="0.5">
      <c r="A11546" s="4">
        <v>43614</v>
      </c>
      <c r="B11546" s="14">
        <v>0.59437499999999999</v>
      </c>
      <c r="C11546">
        <v>1</v>
      </c>
      <c r="D11546" t="s">
        <v>640</v>
      </c>
      <c r="E11546">
        <v>38</v>
      </c>
      <c r="F11546" t="s">
        <v>641</v>
      </c>
    </row>
    <row r="11547" spans="1:23" x14ac:dyDescent="0.5">
      <c r="A11547" s="4">
        <v>43614</v>
      </c>
      <c r="B11547" s="14">
        <v>0.6033101851851852</v>
      </c>
      <c r="C11547">
        <v>1</v>
      </c>
      <c r="D11547" t="s">
        <v>651</v>
      </c>
      <c r="E11547">
        <v>55</v>
      </c>
      <c r="F11547" t="s">
        <v>642</v>
      </c>
      <c r="U11547">
        <v>1</v>
      </c>
      <c r="W11547">
        <v>1</v>
      </c>
    </row>
    <row r="11548" spans="1:23" x14ac:dyDescent="0.5">
      <c r="A11548" s="4">
        <v>43614</v>
      </c>
      <c r="B11548" s="14">
        <v>0.6055208333333334</v>
      </c>
      <c r="C11548">
        <v>1</v>
      </c>
      <c r="D11548" t="s">
        <v>640</v>
      </c>
      <c r="E11548">
        <v>64</v>
      </c>
      <c r="F11548" t="s">
        <v>641</v>
      </c>
    </row>
    <row r="11549" spans="1:23" x14ac:dyDescent="0.5">
      <c r="A11549" s="4">
        <v>43614</v>
      </c>
      <c r="B11549" s="14">
        <v>0.61517361111111113</v>
      </c>
      <c r="C11549">
        <v>2</v>
      </c>
      <c r="D11549" t="s">
        <v>640</v>
      </c>
      <c r="E11549">
        <v>45</v>
      </c>
      <c r="F11549" t="s">
        <v>641</v>
      </c>
    </row>
    <row r="11550" spans="1:23" x14ac:dyDescent="0.5">
      <c r="A11550" s="4">
        <v>43614</v>
      </c>
      <c r="B11550" s="14">
        <v>0.62429398148148152</v>
      </c>
      <c r="C11550">
        <v>2</v>
      </c>
      <c r="D11550" t="s">
        <v>651</v>
      </c>
      <c r="E11550">
        <v>39</v>
      </c>
      <c r="F11550" t="s">
        <v>641</v>
      </c>
    </row>
    <row r="11551" spans="1:23" x14ac:dyDescent="0.5">
      <c r="A11551" s="4">
        <v>43614</v>
      </c>
      <c r="B11551" s="14">
        <v>0.62719907407407405</v>
      </c>
      <c r="C11551">
        <v>4</v>
      </c>
      <c r="D11551" t="s">
        <v>640</v>
      </c>
      <c r="E11551">
        <v>127</v>
      </c>
      <c r="F11551" t="s">
        <v>641</v>
      </c>
    </row>
    <row r="11552" spans="1:23" x14ac:dyDescent="0.5">
      <c r="A11552" s="4">
        <v>43614</v>
      </c>
      <c r="B11552" s="14">
        <v>0.6272106481481482</v>
      </c>
      <c r="C11552">
        <v>4</v>
      </c>
      <c r="D11552" t="s">
        <v>640</v>
      </c>
      <c r="E11552">
        <v>127</v>
      </c>
      <c r="F11552" t="s">
        <v>641</v>
      </c>
    </row>
    <row r="11553" spans="1:6" x14ac:dyDescent="0.5">
      <c r="A11553" s="4">
        <v>43614</v>
      </c>
      <c r="B11553" s="14">
        <v>0.63216435185185182</v>
      </c>
      <c r="C11553">
        <v>2</v>
      </c>
      <c r="D11553" t="s">
        <v>640</v>
      </c>
      <c r="E11553">
        <v>127</v>
      </c>
      <c r="F11553" t="s">
        <v>641</v>
      </c>
    </row>
    <row r="11554" spans="1:6" x14ac:dyDescent="0.5">
      <c r="A11554" s="4">
        <v>43614</v>
      </c>
      <c r="B11554" s="14">
        <v>0.63221064814814809</v>
      </c>
      <c r="C11554">
        <v>1</v>
      </c>
      <c r="D11554" t="s">
        <v>640</v>
      </c>
      <c r="E11554">
        <v>71</v>
      </c>
      <c r="F11554" t="s">
        <v>641</v>
      </c>
    </row>
    <row r="11555" spans="1:6" x14ac:dyDescent="0.5">
      <c r="A11555" s="4">
        <v>43614</v>
      </c>
      <c r="B11555" s="14">
        <v>0.63221064814814809</v>
      </c>
      <c r="C11555">
        <v>2</v>
      </c>
      <c r="D11555" t="s">
        <v>640</v>
      </c>
      <c r="E11555">
        <v>126</v>
      </c>
      <c r="F11555" t="s">
        <v>641</v>
      </c>
    </row>
    <row r="11556" spans="1:6" x14ac:dyDescent="0.5">
      <c r="A11556" s="4">
        <v>43614</v>
      </c>
      <c r="B11556" s="14">
        <v>0.64050925925925928</v>
      </c>
      <c r="C11556">
        <v>1</v>
      </c>
      <c r="D11556" t="s">
        <v>640</v>
      </c>
      <c r="E11556">
        <v>40</v>
      </c>
      <c r="F11556" t="s">
        <v>641</v>
      </c>
    </row>
    <row r="11557" spans="1:6" x14ac:dyDescent="0.5">
      <c r="A11557" s="4">
        <v>43614</v>
      </c>
      <c r="B11557" s="14">
        <v>0.64053240740740736</v>
      </c>
      <c r="C11557">
        <v>1</v>
      </c>
      <c r="D11557" t="s">
        <v>640</v>
      </c>
      <c r="E11557">
        <v>43</v>
      </c>
      <c r="F11557" t="s">
        <v>641</v>
      </c>
    </row>
    <row r="11558" spans="1:6" x14ac:dyDescent="0.5">
      <c r="A11558" s="4">
        <v>43614</v>
      </c>
      <c r="B11558" s="14">
        <v>0.64060185185185181</v>
      </c>
      <c r="C11558">
        <v>1</v>
      </c>
      <c r="D11558" t="s">
        <v>640</v>
      </c>
      <c r="E11558">
        <v>51</v>
      </c>
      <c r="F11558" t="s">
        <v>641</v>
      </c>
    </row>
    <row r="11559" spans="1:6" x14ac:dyDescent="0.5">
      <c r="A11559" s="4">
        <v>43614</v>
      </c>
      <c r="B11559" s="14">
        <v>0.64061342592592596</v>
      </c>
      <c r="C11559">
        <v>1</v>
      </c>
      <c r="D11559" t="s">
        <v>640</v>
      </c>
      <c r="E11559">
        <v>49</v>
      </c>
      <c r="F11559" t="s">
        <v>641</v>
      </c>
    </row>
    <row r="11560" spans="1:6" x14ac:dyDescent="0.5">
      <c r="A11560" s="4">
        <v>43614</v>
      </c>
      <c r="B11560" s="14">
        <v>0.640625</v>
      </c>
      <c r="C11560">
        <v>1</v>
      </c>
      <c r="D11560" t="s">
        <v>640</v>
      </c>
      <c r="E11560">
        <v>49</v>
      </c>
      <c r="F11560" t="s">
        <v>641</v>
      </c>
    </row>
    <row r="11561" spans="1:6" x14ac:dyDescent="0.5">
      <c r="A11561" s="4">
        <v>43614</v>
      </c>
      <c r="B11561" s="14">
        <v>0.64063657407407404</v>
      </c>
      <c r="C11561">
        <v>1</v>
      </c>
      <c r="D11561" t="s">
        <v>640</v>
      </c>
      <c r="E11561">
        <v>42</v>
      </c>
      <c r="F11561" t="s">
        <v>641</v>
      </c>
    </row>
    <row r="11562" spans="1:6" x14ac:dyDescent="0.5">
      <c r="A11562" s="4">
        <v>43614</v>
      </c>
      <c r="B11562" s="14">
        <v>0.64064814814814819</v>
      </c>
      <c r="C11562">
        <v>1</v>
      </c>
      <c r="D11562" t="s">
        <v>640</v>
      </c>
      <c r="E11562">
        <v>52</v>
      </c>
      <c r="F11562" t="s">
        <v>641</v>
      </c>
    </row>
    <row r="11563" spans="1:6" x14ac:dyDescent="0.5">
      <c r="A11563" s="4">
        <v>43614</v>
      </c>
      <c r="B11563" s="14">
        <v>0.64065972222222223</v>
      </c>
      <c r="C11563">
        <v>1</v>
      </c>
      <c r="D11563" t="s">
        <v>640</v>
      </c>
      <c r="E11563">
        <v>49</v>
      </c>
      <c r="F11563" t="s">
        <v>641</v>
      </c>
    </row>
    <row r="11564" spans="1:6" x14ac:dyDescent="0.5">
      <c r="A11564" s="4">
        <v>43614</v>
      </c>
      <c r="B11564" s="14">
        <v>0.64067129629629627</v>
      </c>
      <c r="C11564">
        <v>1</v>
      </c>
      <c r="D11564" t="s">
        <v>640</v>
      </c>
      <c r="E11564">
        <v>48</v>
      </c>
      <c r="F11564" t="s">
        <v>641</v>
      </c>
    </row>
    <row r="11565" spans="1:6" x14ac:dyDescent="0.5">
      <c r="A11565" s="4">
        <v>43614</v>
      </c>
      <c r="B11565" s="14">
        <v>0.64071759259259264</v>
      </c>
      <c r="C11565">
        <v>1</v>
      </c>
      <c r="D11565" t="s">
        <v>640</v>
      </c>
      <c r="E11565">
        <v>38</v>
      </c>
      <c r="F11565" t="s">
        <v>641</v>
      </c>
    </row>
    <row r="11566" spans="1:6" x14ac:dyDescent="0.5">
      <c r="A11566" s="4">
        <v>43614</v>
      </c>
      <c r="B11566" s="14">
        <v>0.64075231481481476</v>
      </c>
      <c r="C11566">
        <v>1</v>
      </c>
      <c r="D11566" t="s">
        <v>640</v>
      </c>
      <c r="E11566">
        <v>43</v>
      </c>
      <c r="F11566" t="s">
        <v>641</v>
      </c>
    </row>
    <row r="11567" spans="1:6" x14ac:dyDescent="0.5">
      <c r="A11567" s="4">
        <v>43614</v>
      </c>
      <c r="B11567" s="14">
        <v>0.64076388888888891</v>
      </c>
      <c r="C11567">
        <v>1</v>
      </c>
      <c r="D11567" t="s">
        <v>640</v>
      </c>
      <c r="E11567">
        <v>50</v>
      </c>
      <c r="F11567" t="s">
        <v>641</v>
      </c>
    </row>
    <row r="11568" spans="1:6" x14ac:dyDescent="0.5">
      <c r="A11568" s="4">
        <v>43614</v>
      </c>
      <c r="B11568" s="14">
        <v>0.6407870370370371</v>
      </c>
      <c r="C11568">
        <v>1</v>
      </c>
      <c r="D11568" t="s">
        <v>640</v>
      </c>
      <c r="E11568">
        <v>46</v>
      </c>
      <c r="F11568" t="s">
        <v>641</v>
      </c>
    </row>
    <row r="11569" spans="1:6" x14ac:dyDescent="0.5">
      <c r="A11569" s="4">
        <v>43614</v>
      </c>
      <c r="B11569" s="14">
        <v>0.64081018518518518</v>
      </c>
      <c r="C11569">
        <v>1</v>
      </c>
      <c r="D11569" t="s">
        <v>640</v>
      </c>
      <c r="E11569">
        <v>42</v>
      </c>
      <c r="F11569" t="s">
        <v>641</v>
      </c>
    </row>
    <row r="11570" spans="1:6" x14ac:dyDescent="0.5">
      <c r="A11570" s="4">
        <v>43614</v>
      </c>
      <c r="B11570" s="14">
        <v>0.64083333333333337</v>
      </c>
      <c r="C11570">
        <v>1</v>
      </c>
      <c r="D11570" t="s">
        <v>640</v>
      </c>
      <c r="E11570">
        <v>40</v>
      </c>
      <c r="F11570" t="s">
        <v>641</v>
      </c>
    </row>
    <row r="11571" spans="1:6" x14ac:dyDescent="0.5">
      <c r="A11571" s="4">
        <v>43614</v>
      </c>
      <c r="B11571" s="14">
        <v>0.6408449074074074</v>
      </c>
      <c r="C11571">
        <v>1</v>
      </c>
      <c r="D11571" t="s">
        <v>640</v>
      </c>
      <c r="E11571">
        <v>45</v>
      </c>
      <c r="F11571" t="s">
        <v>641</v>
      </c>
    </row>
    <row r="11572" spans="1:6" x14ac:dyDescent="0.5">
      <c r="A11572" s="4">
        <v>43614</v>
      </c>
      <c r="B11572" s="14">
        <v>0.64085648148148155</v>
      </c>
      <c r="C11572">
        <v>1</v>
      </c>
      <c r="D11572" t="s">
        <v>640</v>
      </c>
      <c r="E11572">
        <v>45</v>
      </c>
      <c r="F11572" t="s">
        <v>641</v>
      </c>
    </row>
    <row r="11573" spans="1:6" x14ac:dyDescent="0.5">
      <c r="A11573" s="4">
        <v>43614</v>
      </c>
      <c r="B11573" s="14">
        <v>0.64086805555555559</v>
      </c>
      <c r="C11573">
        <v>1</v>
      </c>
      <c r="D11573" t="s">
        <v>640</v>
      </c>
      <c r="E11573">
        <v>45</v>
      </c>
      <c r="F11573" t="s">
        <v>641</v>
      </c>
    </row>
    <row r="11574" spans="1:6" x14ac:dyDescent="0.5">
      <c r="A11574" s="4">
        <v>43614</v>
      </c>
      <c r="B11574" s="14">
        <v>0.64087962962962963</v>
      </c>
      <c r="C11574">
        <v>1</v>
      </c>
      <c r="D11574" t="s">
        <v>640</v>
      </c>
      <c r="E11574">
        <v>41</v>
      </c>
      <c r="F11574" t="s">
        <v>641</v>
      </c>
    </row>
    <row r="11575" spans="1:6" x14ac:dyDescent="0.5">
      <c r="A11575" s="4">
        <v>43614</v>
      </c>
      <c r="B11575" s="14">
        <v>0.64089120370370367</v>
      </c>
      <c r="C11575">
        <v>1</v>
      </c>
      <c r="D11575" t="s">
        <v>640</v>
      </c>
      <c r="E11575">
        <v>41</v>
      </c>
      <c r="F11575" t="s">
        <v>641</v>
      </c>
    </row>
    <row r="11576" spans="1:6" x14ac:dyDescent="0.5">
      <c r="A11576" s="4">
        <v>43614</v>
      </c>
      <c r="B11576" s="14">
        <v>0.64091435185185186</v>
      </c>
      <c r="C11576">
        <v>1</v>
      </c>
      <c r="D11576" t="s">
        <v>640</v>
      </c>
      <c r="E11576">
        <v>49</v>
      </c>
      <c r="F11576" t="s">
        <v>641</v>
      </c>
    </row>
    <row r="11577" spans="1:6" x14ac:dyDescent="0.5">
      <c r="A11577" s="4">
        <v>43614</v>
      </c>
      <c r="B11577" s="14">
        <v>0.6409259259259259</v>
      </c>
      <c r="C11577">
        <v>1</v>
      </c>
      <c r="D11577" t="s">
        <v>640</v>
      </c>
      <c r="E11577">
        <v>47</v>
      </c>
      <c r="F11577" t="s">
        <v>641</v>
      </c>
    </row>
    <row r="11578" spans="1:6" x14ac:dyDescent="0.5">
      <c r="A11578" s="4">
        <v>43614</v>
      </c>
      <c r="B11578" s="14">
        <v>0.64094907407407409</v>
      </c>
      <c r="C11578">
        <v>1</v>
      </c>
      <c r="D11578" t="s">
        <v>640</v>
      </c>
      <c r="E11578">
        <v>46</v>
      </c>
      <c r="F11578" t="s">
        <v>641</v>
      </c>
    </row>
    <row r="11579" spans="1:6" x14ac:dyDescent="0.5">
      <c r="A11579" s="4">
        <v>43614</v>
      </c>
      <c r="B11579" s="14">
        <v>0.64096064814814813</v>
      </c>
      <c r="C11579">
        <v>1</v>
      </c>
      <c r="D11579" t="s">
        <v>640</v>
      </c>
      <c r="E11579">
        <v>38</v>
      </c>
      <c r="F11579" t="s">
        <v>641</v>
      </c>
    </row>
    <row r="11580" spans="1:6" x14ac:dyDescent="0.5">
      <c r="A11580" s="4">
        <v>43614</v>
      </c>
      <c r="B11580" s="14">
        <v>0.64098379629629632</v>
      </c>
      <c r="C11580">
        <v>1</v>
      </c>
      <c r="D11580" t="s">
        <v>640</v>
      </c>
      <c r="E11580">
        <v>43</v>
      </c>
      <c r="F11580" t="s">
        <v>641</v>
      </c>
    </row>
    <row r="11581" spans="1:6" x14ac:dyDescent="0.5">
      <c r="A11581" s="4">
        <v>43614</v>
      </c>
      <c r="B11581" s="14">
        <v>0.6410069444444445</v>
      </c>
      <c r="C11581">
        <v>1</v>
      </c>
      <c r="D11581" t="s">
        <v>640</v>
      </c>
      <c r="E11581">
        <v>43</v>
      </c>
      <c r="F11581" t="s">
        <v>641</v>
      </c>
    </row>
    <row r="11582" spans="1:6" x14ac:dyDescent="0.5">
      <c r="A11582" s="4">
        <v>43614</v>
      </c>
      <c r="B11582" s="14">
        <v>0.64101851851851854</v>
      </c>
      <c r="C11582">
        <v>1</v>
      </c>
      <c r="D11582" t="s">
        <v>640</v>
      </c>
      <c r="E11582">
        <v>38</v>
      </c>
      <c r="F11582" t="s">
        <v>641</v>
      </c>
    </row>
    <row r="11583" spans="1:6" x14ac:dyDescent="0.5">
      <c r="A11583" s="4">
        <v>43614</v>
      </c>
      <c r="B11583" s="14">
        <v>0.64249999999999996</v>
      </c>
      <c r="C11583">
        <v>2</v>
      </c>
      <c r="D11583" t="s">
        <v>640</v>
      </c>
      <c r="E11583">
        <v>42</v>
      </c>
      <c r="F11583" t="s">
        <v>641</v>
      </c>
    </row>
    <row r="11584" spans="1:6" x14ac:dyDescent="0.5">
      <c r="A11584" s="4">
        <v>43614</v>
      </c>
      <c r="B11584" s="14">
        <v>0.70635416666666673</v>
      </c>
      <c r="C11584">
        <v>1</v>
      </c>
      <c r="D11584" t="s">
        <v>640</v>
      </c>
      <c r="E11584">
        <v>48</v>
      </c>
      <c r="F11584" t="s">
        <v>641</v>
      </c>
    </row>
    <row r="11585" spans="1:6" x14ac:dyDescent="0.5">
      <c r="A11585" s="4">
        <v>43614</v>
      </c>
      <c r="B11585" s="14">
        <v>0.70643518518518522</v>
      </c>
      <c r="C11585">
        <v>1</v>
      </c>
      <c r="D11585" t="s">
        <v>640</v>
      </c>
      <c r="E11585">
        <v>42</v>
      </c>
      <c r="F11585" t="s">
        <v>641</v>
      </c>
    </row>
    <row r="11586" spans="1:6" x14ac:dyDescent="0.5">
      <c r="A11586" s="4">
        <v>43614</v>
      </c>
      <c r="B11586" s="14">
        <v>0.70648148148148149</v>
      </c>
      <c r="C11586">
        <v>1</v>
      </c>
      <c r="D11586" t="s">
        <v>640</v>
      </c>
      <c r="E11586">
        <v>39</v>
      </c>
      <c r="F11586" t="s">
        <v>641</v>
      </c>
    </row>
    <row r="11587" spans="1:6" x14ac:dyDescent="0.5">
      <c r="A11587" s="4">
        <v>43614</v>
      </c>
      <c r="B11587" s="14">
        <v>0.70650462962962957</v>
      </c>
      <c r="C11587">
        <v>1</v>
      </c>
      <c r="D11587" t="s">
        <v>640</v>
      </c>
      <c r="E11587">
        <v>40</v>
      </c>
      <c r="F11587" t="s">
        <v>641</v>
      </c>
    </row>
    <row r="11588" spans="1:6" x14ac:dyDescent="0.5">
      <c r="A11588" s="4">
        <v>43614</v>
      </c>
      <c r="B11588" s="14">
        <v>0.70651620370370372</v>
      </c>
      <c r="C11588">
        <v>1</v>
      </c>
      <c r="D11588" t="s">
        <v>640</v>
      </c>
      <c r="E11588">
        <v>49</v>
      </c>
      <c r="F11588" t="s">
        <v>641</v>
      </c>
    </row>
    <row r="11589" spans="1:6" x14ac:dyDescent="0.5">
      <c r="A11589" s="4">
        <v>43614</v>
      </c>
      <c r="B11589" s="14">
        <v>0.70652777777777775</v>
      </c>
      <c r="C11589">
        <v>1</v>
      </c>
      <c r="D11589" t="s">
        <v>640</v>
      </c>
      <c r="E11589">
        <v>44</v>
      </c>
      <c r="F11589" t="s">
        <v>641</v>
      </c>
    </row>
    <row r="11590" spans="1:6" x14ac:dyDescent="0.5">
      <c r="A11590" s="4">
        <v>43614</v>
      </c>
      <c r="B11590" s="14">
        <v>0.7065393518518519</v>
      </c>
      <c r="C11590">
        <v>1</v>
      </c>
      <c r="D11590" t="s">
        <v>640</v>
      </c>
      <c r="E11590">
        <v>52</v>
      </c>
      <c r="F11590" t="s">
        <v>641</v>
      </c>
    </row>
    <row r="11591" spans="1:6" x14ac:dyDescent="0.5">
      <c r="A11591" s="4">
        <v>43614</v>
      </c>
      <c r="B11591" s="14">
        <v>0.70655092592592583</v>
      </c>
      <c r="C11591">
        <v>1</v>
      </c>
      <c r="D11591" t="s">
        <v>640</v>
      </c>
      <c r="E11591">
        <v>50</v>
      </c>
      <c r="F11591" t="s">
        <v>641</v>
      </c>
    </row>
    <row r="11592" spans="1:6" x14ac:dyDescent="0.5">
      <c r="A11592" s="4">
        <v>43614</v>
      </c>
      <c r="B11592" s="14">
        <v>0.70656249999999998</v>
      </c>
      <c r="C11592">
        <v>1</v>
      </c>
      <c r="D11592" t="s">
        <v>640</v>
      </c>
      <c r="E11592">
        <v>43</v>
      </c>
      <c r="F11592" t="s">
        <v>641</v>
      </c>
    </row>
    <row r="11593" spans="1:6" x14ac:dyDescent="0.5">
      <c r="A11593" s="4">
        <v>43614</v>
      </c>
      <c r="B11593" s="14">
        <v>0.70657407407407413</v>
      </c>
      <c r="C11593">
        <v>1</v>
      </c>
      <c r="D11593" t="s">
        <v>640</v>
      </c>
      <c r="E11593">
        <v>49</v>
      </c>
      <c r="F11593" t="s">
        <v>641</v>
      </c>
    </row>
    <row r="11594" spans="1:6" x14ac:dyDescent="0.5">
      <c r="A11594" s="4">
        <v>43614</v>
      </c>
      <c r="B11594" s="14">
        <v>0.70658564814814817</v>
      </c>
      <c r="C11594">
        <v>1</v>
      </c>
      <c r="D11594" t="s">
        <v>640</v>
      </c>
      <c r="E11594">
        <v>48</v>
      </c>
      <c r="F11594" t="s">
        <v>641</v>
      </c>
    </row>
    <row r="11595" spans="1:6" x14ac:dyDescent="0.5">
      <c r="A11595" s="4">
        <v>43614</v>
      </c>
      <c r="B11595" s="14">
        <v>0.70659722222222221</v>
      </c>
      <c r="C11595">
        <v>1</v>
      </c>
      <c r="D11595" t="s">
        <v>640</v>
      </c>
      <c r="E11595">
        <v>49</v>
      </c>
      <c r="F11595" t="s">
        <v>641</v>
      </c>
    </row>
    <row r="11596" spans="1:6" x14ac:dyDescent="0.5">
      <c r="A11596" s="4">
        <v>43614</v>
      </c>
      <c r="B11596" s="14">
        <v>0.70660879629629625</v>
      </c>
      <c r="C11596">
        <v>1</v>
      </c>
      <c r="D11596" t="s">
        <v>640</v>
      </c>
      <c r="E11596">
        <v>50</v>
      </c>
      <c r="F11596" t="s">
        <v>641</v>
      </c>
    </row>
    <row r="11597" spans="1:6" x14ac:dyDescent="0.5">
      <c r="A11597" s="4">
        <v>43614</v>
      </c>
      <c r="B11597" s="14">
        <v>0.7066203703703704</v>
      </c>
      <c r="C11597">
        <v>1</v>
      </c>
      <c r="D11597" t="s">
        <v>640</v>
      </c>
      <c r="E11597">
        <v>50</v>
      </c>
      <c r="F11597" t="s">
        <v>641</v>
      </c>
    </row>
    <row r="11598" spans="1:6" x14ac:dyDescent="0.5">
      <c r="A11598" s="4">
        <v>43614</v>
      </c>
      <c r="B11598" s="14">
        <v>0.70663194444444455</v>
      </c>
      <c r="C11598">
        <v>1</v>
      </c>
      <c r="D11598" t="s">
        <v>640</v>
      </c>
      <c r="E11598">
        <v>47</v>
      </c>
      <c r="F11598" t="s">
        <v>641</v>
      </c>
    </row>
    <row r="11599" spans="1:6" x14ac:dyDescent="0.5">
      <c r="A11599" s="4">
        <v>43614</v>
      </c>
      <c r="B11599" s="14">
        <v>0.70665509259259263</v>
      </c>
      <c r="C11599">
        <v>1</v>
      </c>
      <c r="D11599" t="s">
        <v>640</v>
      </c>
      <c r="E11599">
        <v>43</v>
      </c>
      <c r="F11599" t="s">
        <v>641</v>
      </c>
    </row>
    <row r="11600" spans="1:6" x14ac:dyDescent="0.5">
      <c r="A11600" s="4">
        <v>43614</v>
      </c>
      <c r="B11600" s="14">
        <v>0.7066782407407407</v>
      </c>
      <c r="C11600">
        <v>1</v>
      </c>
      <c r="D11600" t="s">
        <v>640</v>
      </c>
      <c r="E11600">
        <v>42</v>
      </c>
      <c r="F11600" t="s">
        <v>641</v>
      </c>
    </row>
    <row r="11601" spans="1:23" x14ac:dyDescent="0.5">
      <c r="A11601" s="4">
        <v>43614</v>
      </c>
      <c r="B11601" s="14">
        <v>0.70668981481481474</v>
      </c>
      <c r="C11601">
        <v>1</v>
      </c>
      <c r="D11601" t="s">
        <v>640</v>
      </c>
      <c r="E11601">
        <v>41</v>
      </c>
      <c r="F11601" t="s">
        <v>641</v>
      </c>
    </row>
    <row r="11602" spans="1:23" x14ac:dyDescent="0.5">
      <c r="A11602" s="4">
        <v>43614</v>
      </c>
      <c r="B11602" s="14">
        <v>0.70670138888888889</v>
      </c>
      <c r="C11602">
        <v>1</v>
      </c>
      <c r="D11602" t="s">
        <v>640</v>
      </c>
      <c r="E11602">
        <v>38</v>
      </c>
      <c r="F11602" t="s">
        <v>641</v>
      </c>
    </row>
    <row r="11603" spans="1:23" x14ac:dyDescent="0.5">
      <c r="A11603" s="4">
        <v>43614</v>
      </c>
      <c r="B11603" s="14">
        <v>0.71215277777777775</v>
      </c>
      <c r="C11603">
        <v>2</v>
      </c>
      <c r="D11603" t="s">
        <v>640</v>
      </c>
      <c r="E11603">
        <v>42</v>
      </c>
      <c r="F11603" t="s">
        <v>641</v>
      </c>
    </row>
    <row r="11604" spans="1:23" x14ac:dyDescent="0.5">
      <c r="A11604" s="4">
        <v>43614</v>
      </c>
      <c r="B11604" s="14">
        <v>0.80603009259259262</v>
      </c>
      <c r="C11604">
        <v>1</v>
      </c>
      <c r="D11604" t="s">
        <v>651</v>
      </c>
      <c r="E11604">
        <v>53</v>
      </c>
      <c r="F11604" t="s">
        <v>642</v>
      </c>
      <c r="U11604">
        <v>1</v>
      </c>
      <c r="W11604">
        <v>1</v>
      </c>
    </row>
    <row r="11605" spans="1:23" x14ac:dyDescent="0.5">
      <c r="A11605" s="4">
        <v>43614</v>
      </c>
      <c r="B11605" s="14">
        <v>0.81888888888888889</v>
      </c>
      <c r="C11605">
        <v>1</v>
      </c>
      <c r="D11605" t="s">
        <v>640</v>
      </c>
      <c r="E11605">
        <v>46</v>
      </c>
      <c r="F11605" t="s">
        <v>641</v>
      </c>
    </row>
    <row r="11606" spans="1:23" x14ac:dyDescent="0.5">
      <c r="A11606" s="4">
        <v>43614</v>
      </c>
      <c r="B11606" s="14">
        <v>0.81891203703703708</v>
      </c>
      <c r="C11606">
        <v>1</v>
      </c>
      <c r="D11606" t="s">
        <v>640</v>
      </c>
      <c r="E11606">
        <v>46</v>
      </c>
      <c r="F11606" t="s">
        <v>641</v>
      </c>
    </row>
    <row r="11607" spans="1:23" x14ac:dyDescent="0.5">
      <c r="A11607" s="4">
        <v>43614</v>
      </c>
      <c r="B11607" s="14">
        <v>0.8189467592592593</v>
      </c>
      <c r="C11607">
        <v>1</v>
      </c>
      <c r="D11607" t="s">
        <v>640</v>
      </c>
      <c r="E11607">
        <v>49</v>
      </c>
      <c r="F11607" t="s">
        <v>641</v>
      </c>
    </row>
    <row r="11608" spans="1:23" x14ac:dyDescent="0.5">
      <c r="A11608" s="4">
        <v>43614</v>
      </c>
      <c r="B11608" s="14">
        <v>0.81895833333333334</v>
      </c>
      <c r="C11608">
        <v>1</v>
      </c>
      <c r="D11608" t="s">
        <v>640</v>
      </c>
      <c r="E11608">
        <v>51</v>
      </c>
      <c r="F11608" t="s">
        <v>641</v>
      </c>
    </row>
    <row r="11609" spans="1:23" x14ac:dyDescent="0.5">
      <c r="A11609" s="4">
        <v>43614</v>
      </c>
      <c r="B11609" s="14">
        <v>0.81896990740740738</v>
      </c>
      <c r="C11609">
        <v>1</v>
      </c>
      <c r="D11609" t="s">
        <v>640</v>
      </c>
      <c r="E11609">
        <v>46</v>
      </c>
      <c r="F11609" t="s">
        <v>641</v>
      </c>
    </row>
    <row r="11610" spans="1:23" x14ac:dyDescent="0.5">
      <c r="A11610" s="4">
        <v>43614</v>
      </c>
      <c r="B11610" s="14">
        <v>0.81899305555555557</v>
      </c>
      <c r="C11610">
        <v>1</v>
      </c>
      <c r="D11610" t="s">
        <v>640</v>
      </c>
      <c r="E11610">
        <v>44</v>
      </c>
      <c r="F11610" t="s">
        <v>641</v>
      </c>
    </row>
    <row r="11611" spans="1:23" x14ac:dyDescent="0.5">
      <c r="A11611" s="4">
        <v>43614</v>
      </c>
      <c r="B11611" s="14">
        <v>0.81900462962962972</v>
      </c>
      <c r="C11611">
        <v>1</v>
      </c>
      <c r="D11611" t="s">
        <v>640</v>
      </c>
      <c r="E11611">
        <v>48</v>
      </c>
      <c r="F11611" t="s">
        <v>641</v>
      </c>
    </row>
    <row r="11612" spans="1:23" x14ac:dyDescent="0.5">
      <c r="A11612" s="4">
        <v>43614</v>
      </c>
      <c r="B11612" s="14">
        <v>0.81903935185185184</v>
      </c>
      <c r="C11612">
        <v>1</v>
      </c>
      <c r="D11612" t="s">
        <v>640</v>
      </c>
      <c r="E11612">
        <v>49</v>
      </c>
      <c r="F11612" t="s">
        <v>641</v>
      </c>
    </row>
    <row r="11613" spans="1:23" x14ac:dyDescent="0.5">
      <c r="A11613" s="4">
        <v>43614</v>
      </c>
      <c r="B11613" s="14">
        <v>0.81905092592592599</v>
      </c>
      <c r="C11613">
        <v>1</v>
      </c>
      <c r="D11613" t="s">
        <v>640</v>
      </c>
      <c r="E11613">
        <v>49</v>
      </c>
      <c r="F11613" t="s">
        <v>641</v>
      </c>
    </row>
    <row r="11614" spans="1:23" x14ac:dyDescent="0.5">
      <c r="A11614" s="4">
        <v>43614</v>
      </c>
      <c r="B11614" s="14">
        <v>0.81907407407407407</v>
      </c>
      <c r="C11614">
        <v>1</v>
      </c>
      <c r="D11614" t="s">
        <v>640</v>
      </c>
      <c r="E11614">
        <v>42</v>
      </c>
      <c r="F11614" t="s">
        <v>641</v>
      </c>
    </row>
    <row r="11615" spans="1:23" x14ac:dyDescent="0.5">
      <c r="A11615" s="4">
        <v>43614</v>
      </c>
      <c r="B11615" s="14">
        <v>0.81908564814814822</v>
      </c>
      <c r="C11615">
        <v>1</v>
      </c>
      <c r="D11615" t="s">
        <v>640</v>
      </c>
      <c r="E11615">
        <v>41</v>
      </c>
      <c r="F11615" t="s">
        <v>641</v>
      </c>
    </row>
    <row r="11616" spans="1:23" x14ac:dyDescent="0.5">
      <c r="A11616" s="4">
        <v>43614</v>
      </c>
      <c r="B11616" s="14">
        <v>0.81909722222222225</v>
      </c>
      <c r="C11616">
        <v>1</v>
      </c>
      <c r="D11616" t="s">
        <v>640</v>
      </c>
      <c r="E11616">
        <v>45</v>
      </c>
      <c r="F11616" t="s">
        <v>641</v>
      </c>
    </row>
    <row r="11617" spans="1:6" x14ac:dyDescent="0.5">
      <c r="A11617" s="4">
        <v>43614</v>
      </c>
      <c r="B11617" s="14">
        <v>0.81910879629629629</v>
      </c>
      <c r="C11617">
        <v>1</v>
      </c>
      <c r="D11617" t="s">
        <v>640</v>
      </c>
      <c r="E11617">
        <v>49</v>
      </c>
      <c r="F11617" t="s">
        <v>641</v>
      </c>
    </row>
    <row r="11618" spans="1:6" x14ac:dyDescent="0.5">
      <c r="A11618" s="4">
        <v>43614</v>
      </c>
      <c r="B11618" s="14">
        <v>0.81912037037037033</v>
      </c>
      <c r="C11618">
        <v>1</v>
      </c>
      <c r="D11618" t="s">
        <v>640</v>
      </c>
      <c r="E11618">
        <v>52</v>
      </c>
      <c r="F11618" t="s">
        <v>641</v>
      </c>
    </row>
    <row r="11619" spans="1:6" x14ac:dyDescent="0.5">
      <c r="A11619" s="4">
        <v>43614</v>
      </c>
      <c r="B11619" s="14">
        <v>0.81913194444444448</v>
      </c>
      <c r="C11619">
        <v>1</v>
      </c>
      <c r="D11619" t="s">
        <v>640</v>
      </c>
      <c r="E11619">
        <v>52</v>
      </c>
      <c r="F11619" t="s">
        <v>641</v>
      </c>
    </row>
    <row r="11620" spans="1:6" x14ac:dyDescent="0.5">
      <c r="A11620" s="4">
        <v>43614</v>
      </c>
      <c r="B11620" s="14">
        <v>0.81915509259259256</v>
      </c>
      <c r="C11620">
        <v>1</v>
      </c>
      <c r="D11620" t="s">
        <v>640</v>
      </c>
      <c r="E11620">
        <v>46</v>
      </c>
      <c r="F11620" t="s">
        <v>641</v>
      </c>
    </row>
    <row r="11621" spans="1:6" x14ac:dyDescent="0.5">
      <c r="A11621" s="4">
        <v>43614</v>
      </c>
      <c r="B11621" s="14">
        <v>0.81916666666666671</v>
      </c>
      <c r="C11621">
        <v>1</v>
      </c>
      <c r="D11621" t="s">
        <v>640</v>
      </c>
      <c r="E11621">
        <v>46</v>
      </c>
      <c r="F11621" t="s">
        <v>641</v>
      </c>
    </row>
    <row r="11622" spans="1:6" x14ac:dyDescent="0.5">
      <c r="A11622" s="4">
        <v>43614</v>
      </c>
      <c r="B11622" s="14">
        <v>0.81917824074074075</v>
      </c>
      <c r="C11622">
        <v>1</v>
      </c>
      <c r="D11622" t="s">
        <v>640</v>
      </c>
      <c r="E11622">
        <v>49</v>
      </c>
      <c r="F11622" t="s">
        <v>641</v>
      </c>
    </row>
    <row r="11623" spans="1:6" x14ac:dyDescent="0.5">
      <c r="A11623" s="4">
        <v>43614</v>
      </c>
      <c r="B11623" s="14">
        <v>0.81918981481481479</v>
      </c>
      <c r="C11623">
        <v>1</v>
      </c>
      <c r="D11623" t="s">
        <v>640</v>
      </c>
      <c r="E11623">
        <v>48</v>
      </c>
      <c r="F11623" t="s">
        <v>641</v>
      </c>
    </row>
    <row r="11624" spans="1:6" x14ac:dyDescent="0.5">
      <c r="A11624" s="4">
        <v>43614</v>
      </c>
      <c r="B11624" s="14">
        <v>0.81920138888888883</v>
      </c>
      <c r="C11624">
        <v>1</v>
      </c>
      <c r="D11624" t="s">
        <v>640</v>
      </c>
      <c r="E11624">
        <v>51</v>
      </c>
      <c r="F11624" t="s">
        <v>641</v>
      </c>
    </row>
    <row r="11625" spans="1:6" x14ac:dyDescent="0.5">
      <c r="A11625" s="4">
        <v>43614</v>
      </c>
      <c r="B11625" s="14">
        <v>0.81922453703703713</v>
      </c>
      <c r="C11625">
        <v>1</v>
      </c>
      <c r="D11625" t="s">
        <v>640</v>
      </c>
      <c r="E11625">
        <v>44</v>
      </c>
      <c r="F11625" t="s">
        <v>641</v>
      </c>
    </row>
    <row r="11626" spans="1:6" x14ac:dyDescent="0.5">
      <c r="A11626" s="4">
        <v>43614</v>
      </c>
      <c r="B11626" s="14">
        <v>0.81923611111111105</v>
      </c>
      <c r="C11626">
        <v>1</v>
      </c>
      <c r="D11626" t="s">
        <v>640</v>
      </c>
      <c r="E11626">
        <v>44</v>
      </c>
      <c r="F11626" t="s">
        <v>641</v>
      </c>
    </row>
    <row r="11627" spans="1:6" x14ac:dyDescent="0.5">
      <c r="A11627" s="4">
        <v>43614</v>
      </c>
      <c r="B11627" s="14">
        <v>0.8192476851851852</v>
      </c>
      <c r="C11627">
        <v>1</v>
      </c>
      <c r="D11627" t="s">
        <v>640</v>
      </c>
      <c r="E11627">
        <v>46</v>
      </c>
      <c r="F11627" t="s">
        <v>641</v>
      </c>
    </row>
    <row r="11628" spans="1:6" x14ac:dyDescent="0.5">
      <c r="A11628" s="4">
        <v>43614</v>
      </c>
      <c r="B11628" s="14">
        <v>0.81925925925925924</v>
      </c>
      <c r="C11628">
        <v>1</v>
      </c>
      <c r="D11628" t="s">
        <v>640</v>
      </c>
      <c r="E11628">
        <v>46</v>
      </c>
      <c r="F11628" t="s">
        <v>641</v>
      </c>
    </row>
    <row r="11629" spans="1:6" x14ac:dyDescent="0.5">
      <c r="A11629" s="4">
        <v>43614</v>
      </c>
      <c r="B11629" s="14">
        <v>0.81927083333333339</v>
      </c>
      <c r="C11629">
        <v>1</v>
      </c>
      <c r="D11629" t="s">
        <v>640</v>
      </c>
      <c r="E11629">
        <v>53</v>
      </c>
      <c r="F11629" t="s">
        <v>641</v>
      </c>
    </row>
    <row r="11630" spans="1:6" x14ac:dyDescent="0.5">
      <c r="A11630" s="4">
        <v>43614</v>
      </c>
      <c r="B11630" s="14">
        <v>0.81928240740740732</v>
      </c>
      <c r="C11630">
        <v>1</v>
      </c>
      <c r="D11630" t="s">
        <v>640</v>
      </c>
      <c r="E11630">
        <v>53</v>
      </c>
      <c r="F11630" t="s">
        <v>641</v>
      </c>
    </row>
    <row r="11631" spans="1:6" x14ac:dyDescent="0.5">
      <c r="A11631" s="4">
        <v>43614</v>
      </c>
      <c r="B11631" s="14">
        <v>0.81929398148148147</v>
      </c>
      <c r="C11631">
        <v>1</v>
      </c>
      <c r="D11631" t="s">
        <v>640</v>
      </c>
      <c r="E11631">
        <v>51</v>
      </c>
      <c r="F11631" t="s">
        <v>641</v>
      </c>
    </row>
    <row r="11632" spans="1:6" x14ac:dyDescent="0.5">
      <c r="A11632" s="4">
        <v>43614</v>
      </c>
      <c r="B11632" s="14">
        <v>0.81931712962962966</v>
      </c>
      <c r="C11632">
        <v>1</v>
      </c>
      <c r="D11632" t="s">
        <v>640</v>
      </c>
      <c r="E11632">
        <v>46</v>
      </c>
      <c r="F11632" t="s">
        <v>641</v>
      </c>
    </row>
    <row r="11633" spans="1:6" x14ac:dyDescent="0.5">
      <c r="A11633" s="4">
        <v>43614</v>
      </c>
      <c r="B11633" s="14">
        <v>0.8193287037037037</v>
      </c>
      <c r="C11633">
        <v>1</v>
      </c>
      <c r="D11633" t="s">
        <v>640</v>
      </c>
      <c r="E11633">
        <v>46</v>
      </c>
      <c r="F11633" t="s">
        <v>641</v>
      </c>
    </row>
    <row r="11634" spans="1:6" x14ac:dyDescent="0.5">
      <c r="A11634" s="4">
        <v>43614</v>
      </c>
      <c r="B11634" s="14">
        <v>0.81934027777777774</v>
      </c>
      <c r="C11634">
        <v>1</v>
      </c>
      <c r="D11634" t="s">
        <v>640</v>
      </c>
      <c r="E11634">
        <v>46</v>
      </c>
      <c r="F11634" t="s">
        <v>641</v>
      </c>
    </row>
    <row r="11635" spans="1:6" x14ac:dyDescent="0.5">
      <c r="A11635" s="4">
        <v>43614</v>
      </c>
      <c r="B11635" s="14">
        <v>0.81935185185185189</v>
      </c>
      <c r="C11635">
        <v>1</v>
      </c>
      <c r="D11635" t="s">
        <v>640</v>
      </c>
      <c r="E11635">
        <v>46</v>
      </c>
      <c r="F11635" t="s">
        <v>641</v>
      </c>
    </row>
    <row r="11636" spans="1:6" x14ac:dyDescent="0.5">
      <c r="A11636" s="4">
        <v>43614</v>
      </c>
      <c r="B11636" s="14">
        <v>0.81936342592592604</v>
      </c>
      <c r="C11636">
        <v>1</v>
      </c>
      <c r="D11636" t="s">
        <v>640</v>
      </c>
      <c r="E11636">
        <v>47</v>
      </c>
      <c r="F11636" t="s">
        <v>641</v>
      </c>
    </row>
    <row r="11637" spans="1:6" x14ac:dyDescent="0.5">
      <c r="A11637" s="4">
        <v>43614</v>
      </c>
      <c r="B11637" s="14">
        <v>0.81937499999999996</v>
      </c>
      <c r="C11637">
        <v>1</v>
      </c>
      <c r="D11637" t="s">
        <v>640</v>
      </c>
      <c r="E11637">
        <v>47</v>
      </c>
      <c r="F11637" t="s">
        <v>641</v>
      </c>
    </row>
    <row r="11638" spans="1:6" x14ac:dyDescent="0.5">
      <c r="A11638" s="4">
        <v>43614</v>
      </c>
      <c r="B11638" s="14">
        <v>0.81951388888888888</v>
      </c>
      <c r="C11638">
        <v>1</v>
      </c>
      <c r="D11638" t="s">
        <v>640</v>
      </c>
      <c r="E11638">
        <v>43</v>
      </c>
      <c r="F11638" t="s">
        <v>641</v>
      </c>
    </row>
    <row r="11639" spans="1:6" x14ac:dyDescent="0.5">
      <c r="A11639" s="4">
        <v>43614</v>
      </c>
      <c r="B11639" s="14">
        <v>0.89163194444444438</v>
      </c>
      <c r="C11639">
        <v>1</v>
      </c>
      <c r="D11639" t="s">
        <v>640</v>
      </c>
      <c r="E11639">
        <v>44</v>
      </c>
      <c r="F11639" t="s">
        <v>641</v>
      </c>
    </row>
    <row r="11640" spans="1:6" x14ac:dyDescent="0.5">
      <c r="A11640" s="4">
        <v>43614</v>
      </c>
      <c r="B11640" s="14">
        <v>0.89166666666666661</v>
      </c>
      <c r="C11640">
        <v>1</v>
      </c>
      <c r="D11640" t="s">
        <v>640</v>
      </c>
      <c r="E11640">
        <v>40</v>
      </c>
      <c r="F11640" t="s">
        <v>641</v>
      </c>
    </row>
    <row r="11641" spans="1:6" x14ac:dyDescent="0.5">
      <c r="A11641" s="4">
        <v>43614</v>
      </c>
      <c r="B11641" s="14">
        <v>0.8916898148148148</v>
      </c>
      <c r="C11641">
        <v>1</v>
      </c>
      <c r="D11641" t="s">
        <v>640</v>
      </c>
      <c r="E11641">
        <v>39</v>
      </c>
      <c r="F11641" t="s">
        <v>641</v>
      </c>
    </row>
    <row r="11642" spans="1:6" x14ac:dyDescent="0.5">
      <c r="A11642" s="4">
        <v>43614</v>
      </c>
      <c r="B11642" s="14">
        <v>0.89170138888888895</v>
      </c>
      <c r="C11642">
        <v>1</v>
      </c>
      <c r="D11642" t="s">
        <v>640</v>
      </c>
      <c r="E11642">
        <v>38</v>
      </c>
      <c r="F11642" t="s">
        <v>641</v>
      </c>
    </row>
    <row r="11643" spans="1:6" x14ac:dyDescent="0.5">
      <c r="A11643" s="4">
        <v>43614</v>
      </c>
      <c r="B11643" s="14">
        <v>0.89172453703703702</v>
      </c>
      <c r="C11643">
        <v>1</v>
      </c>
      <c r="D11643" t="s">
        <v>640</v>
      </c>
      <c r="E11643">
        <v>42</v>
      </c>
      <c r="F11643" t="s">
        <v>641</v>
      </c>
    </row>
    <row r="11644" spans="1:6" x14ac:dyDescent="0.5">
      <c r="A11644" s="4">
        <v>43614</v>
      </c>
      <c r="B11644" s="14">
        <v>0.89174768518518521</v>
      </c>
      <c r="C11644">
        <v>1</v>
      </c>
      <c r="D11644" t="s">
        <v>640</v>
      </c>
      <c r="E11644">
        <v>40</v>
      </c>
      <c r="F11644" t="s">
        <v>641</v>
      </c>
    </row>
    <row r="11645" spans="1:6" x14ac:dyDescent="0.5">
      <c r="A11645" s="4">
        <v>43614</v>
      </c>
      <c r="B11645" s="14">
        <v>0.89175925925925925</v>
      </c>
      <c r="C11645">
        <v>1</v>
      </c>
      <c r="D11645" t="s">
        <v>640</v>
      </c>
      <c r="E11645">
        <v>47</v>
      </c>
      <c r="F11645" t="s">
        <v>641</v>
      </c>
    </row>
    <row r="11646" spans="1:6" x14ac:dyDescent="0.5">
      <c r="A11646" s="4">
        <v>43614</v>
      </c>
      <c r="B11646" s="14">
        <v>0.89179398148148159</v>
      </c>
      <c r="C11646">
        <v>1</v>
      </c>
      <c r="D11646" t="s">
        <v>640</v>
      </c>
      <c r="E11646">
        <v>44</v>
      </c>
      <c r="F11646" t="s">
        <v>641</v>
      </c>
    </row>
    <row r="11647" spans="1:6" x14ac:dyDescent="0.5">
      <c r="A11647" s="4">
        <v>43614</v>
      </c>
      <c r="B11647" s="14">
        <v>0.89180555555555552</v>
      </c>
      <c r="C11647">
        <v>1</v>
      </c>
      <c r="D11647" t="s">
        <v>640</v>
      </c>
      <c r="E11647">
        <v>43</v>
      </c>
      <c r="F11647" t="s">
        <v>641</v>
      </c>
    </row>
    <row r="11648" spans="1:6" x14ac:dyDescent="0.5">
      <c r="A11648" s="4">
        <v>43614</v>
      </c>
      <c r="B11648" s="14">
        <v>0.89181712962962967</v>
      </c>
      <c r="C11648">
        <v>1</v>
      </c>
      <c r="D11648" t="s">
        <v>640</v>
      </c>
      <c r="E11648">
        <v>42</v>
      </c>
      <c r="F11648" t="s">
        <v>641</v>
      </c>
    </row>
    <row r="11649" spans="1:25" x14ac:dyDescent="0.5">
      <c r="A11649" s="4">
        <v>43614</v>
      </c>
      <c r="B11649" s="14">
        <v>0.89182870370370371</v>
      </c>
      <c r="C11649">
        <v>1</v>
      </c>
      <c r="D11649" t="s">
        <v>640</v>
      </c>
      <c r="E11649">
        <v>50</v>
      </c>
      <c r="F11649" t="s">
        <v>641</v>
      </c>
    </row>
    <row r="11650" spans="1:25" x14ac:dyDescent="0.5">
      <c r="A11650" s="4">
        <v>43614</v>
      </c>
      <c r="B11650" s="14">
        <v>0.89185185185185178</v>
      </c>
      <c r="C11650">
        <v>1</v>
      </c>
      <c r="D11650" t="s">
        <v>640</v>
      </c>
      <c r="E11650">
        <v>45</v>
      </c>
      <c r="F11650" t="s">
        <v>641</v>
      </c>
    </row>
    <row r="11651" spans="1:25" x14ac:dyDescent="0.5">
      <c r="A11651" s="4">
        <v>43614</v>
      </c>
      <c r="B11651" s="14">
        <v>0.89186342592592593</v>
      </c>
      <c r="C11651">
        <v>1</v>
      </c>
      <c r="D11651" t="s">
        <v>640</v>
      </c>
      <c r="E11651">
        <v>46</v>
      </c>
      <c r="F11651" t="s">
        <v>641</v>
      </c>
    </row>
    <row r="11652" spans="1:25" x14ac:dyDescent="0.5">
      <c r="A11652" s="4">
        <v>43614</v>
      </c>
      <c r="B11652" s="14">
        <v>0.89187500000000008</v>
      </c>
      <c r="C11652">
        <v>1</v>
      </c>
      <c r="D11652" t="s">
        <v>640</v>
      </c>
      <c r="E11652">
        <v>51</v>
      </c>
      <c r="F11652" t="s">
        <v>641</v>
      </c>
    </row>
    <row r="11653" spans="1:25" x14ac:dyDescent="0.5">
      <c r="A11653" s="4">
        <v>43614</v>
      </c>
      <c r="B11653" s="14">
        <v>0.89189814814814816</v>
      </c>
      <c r="C11653">
        <v>1</v>
      </c>
      <c r="D11653" t="s">
        <v>640</v>
      </c>
      <c r="E11653">
        <v>43</v>
      </c>
      <c r="F11653" t="s">
        <v>641</v>
      </c>
    </row>
    <row r="11654" spans="1:25" x14ac:dyDescent="0.5">
      <c r="A11654" s="4">
        <v>43614</v>
      </c>
      <c r="B11654" s="14">
        <v>0.89192129629629635</v>
      </c>
      <c r="C11654">
        <v>1</v>
      </c>
      <c r="D11654" t="s">
        <v>640</v>
      </c>
      <c r="E11654">
        <v>42</v>
      </c>
      <c r="F11654" t="s">
        <v>641</v>
      </c>
    </row>
    <row r="11655" spans="1:25" x14ac:dyDescent="0.5">
      <c r="A11655" s="4">
        <v>43614</v>
      </c>
      <c r="B11655" s="14">
        <v>0.90905092592592596</v>
      </c>
      <c r="C11655">
        <v>1</v>
      </c>
      <c r="D11655" t="s">
        <v>651</v>
      </c>
      <c r="E11655">
        <v>46</v>
      </c>
      <c r="F11655" t="s">
        <v>642</v>
      </c>
      <c r="U11655">
        <v>1</v>
      </c>
      <c r="W11655">
        <v>1</v>
      </c>
    </row>
    <row r="11656" spans="1:25" x14ac:dyDescent="0.5">
      <c r="A11656" s="4">
        <v>43614</v>
      </c>
      <c r="B11656" s="14">
        <v>0.93331018518518516</v>
      </c>
      <c r="C11656">
        <v>1</v>
      </c>
      <c r="D11656" t="s">
        <v>651</v>
      </c>
      <c r="E11656">
        <v>63</v>
      </c>
      <c r="F11656" t="s">
        <v>642</v>
      </c>
      <c r="U11656">
        <v>1</v>
      </c>
      <c r="W11656">
        <v>1</v>
      </c>
    </row>
    <row r="11657" spans="1:25" x14ac:dyDescent="0.5">
      <c r="A11657" s="4">
        <v>43614</v>
      </c>
      <c r="B11657" s="14">
        <v>0.94074074074074077</v>
      </c>
      <c r="C11657">
        <v>1</v>
      </c>
      <c r="D11657" t="s">
        <v>640</v>
      </c>
      <c r="E11657">
        <v>50</v>
      </c>
      <c r="F11657" t="s">
        <v>641</v>
      </c>
    </row>
    <row r="11658" spans="1:25" x14ac:dyDescent="0.5">
      <c r="A11658" s="4">
        <v>43614</v>
      </c>
      <c r="B11658" s="14">
        <v>0.94298611111111119</v>
      </c>
      <c r="C11658">
        <v>1</v>
      </c>
      <c r="D11658" t="s">
        <v>651</v>
      </c>
      <c r="E11658">
        <v>50</v>
      </c>
      <c r="F11658" t="s">
        <v>642</v>
      </c>
      <c r="U11658">
        <v>1</v>
      </c>
      <c r="W11658">
        <v>1</v>
      </c>
    </row>
    <row r="11659" spans="1:25" x14ac:dyDescent="0.5">
      <c r="A11659" s="4">
        <v>43614</v>
      </c>
      <c r="B11659" s="14">
        <v>0.9471412037037038</v>
      </c>
      <c r="C11659">
        <v>1</v>
      </c>
      <c r="D11659" t="s">
        <v>651</v>
      </c>
      <c r="E11659">
        <v>64</v>
      </c>
      <c r="F11659" t="s">
        <v>642</v>
      </c>
      <c r="U11659">
        <v>1</v>
      </c>
      <c r="W11659">
        <v>1</v>
      </c>
    </row>
    <row r="11660" spans="1:25" x14ac:dyDescent="0.5">
      <c r="A11660" s="4">
        <v>43614</v>
      </c>
      <c r="B11660" s="14">
        <v>0.96446759259259263</v>
      </c>
      <c r="C11660">
        <v>2</v>
      </c>
      <c r="D11660" t="s">
        <v>651</v>
      </c>
      <c r="E11660">
        <v>74</v>
      </c>
      <c r="F11660" t="s">
        <v>642</v>
      </c>
      <c r="T11660" t="s">
        <v>669</v>
      </c>
      <c r="U11660">
        <v>1</v>
      </c>
      <c r="W11660">
        <v>1</v>
      </c>
      <c r="Y11660" t="s">
        <v>740</v>
      </c>
    </row>
    <row r="11661" spans="1:25" x14ac:dyDescent="0.5">
      <c r="A11661" s="4">
        <v>43614</v>
      </c>
      <c r="B11661" s="14">
        <v>0.96775462962962966</v>
      </c>
      <c r="C11661">
        <v>1</v>
      </c>
      <c r="D11661" t="s">
        <v>651</v>
      </c>
      <c r="E11661">
        <v>43</v>
      </c>
      <c r="F11661" t="s">
        <v>642</v>
      </c>
      <c r="U11661">
        <v>1</v>
      </c>
      <c r="W11661">
        <v>1</v>
      </c>
    </row>
    <row r="11662" spans="1:25" x14ac:dyDescent="0.5">
      <c r="A11662" s="4">
        <v>43614</v>
      </c>
      <c r="B11662" s="14">
        <v>0.9697337962962963</v>
      </c>
      <c r="C11662">
        <v>1</v>
      </c>
      <c r="D11662" t="s">
        <v>640</v>
      </c>
      <c r="E11662">
        <v>39</v>
      </c>
      <c r="F11662" t="s">
        <v>642</v>
      </c>
      <c r="U11662">
        <v>1</v>
      </c>
      <c r="W11662">
        <v>1</v>
      </c>
    </row>
    <row r="11663" spans="1:25" x14ac:dyDescent="0.5">
      <c r="A11663" s="4">
        <v>43614</v>
      </c>
      <c r="B11663" s="14">
        <v>0.97912037037037036</v>
      </c>
      <c r="C11663">
        <v>2</v>
      </c>
      <c r="D11663" t="s">
        <v>651</v>
      </c>
      <c r="E11663">
        <v>47</v>
      </c>
      <c r="F11663" t="s">
        <v>642</v>
      </c>
      <c r="K11663" t="s">
        <v>641</v>
      </c>
      <c r="L11663" s="14">
        <v>6.7129629629629625E-4</v>
      </c>
      <c r="M11663" s="14">
        <v>0.97979166666666673</v>
      </c>
      <c r="P11663" t="s">
        <v>687</v>
      </c>
      <c r="T11663" t="s">
        <v>669</v>
      </c>
      <c r="U11663">
        <v>1</v>
      </c>
      <c r="W11663">
        <v>1</v>
      </c>
      <c r="Y11663" t="s">
        <v>738</v>
      </c>
    </row>
    <row r="11664" spans="1:25" x14ac:dyDescent="0.5">
      <c r="A11664" s="4">
        <v>43614</v>
      </c>
      <c r="B11664" s="14">
        <v>0.98342592592592604</v>
      </c>
      <c r="C11664">
        <v>2</v>
      </c>
      <c r="D11664" t="s">
        <v>640</v>
      </c>
      <c r="E11664">
        <v>92</v>
      </c>
      <c r="F11664" t="s">
        <v>641</v>
      </c>
    </row>
    <row r="11665" spans="1:25" x14ac:dyDescent="0.5">
      <c r="A11665" s="4">
        <v>43614</v>
      </c>
      <c r="B11665" s="14">
        <v>0.98567129629629635</v>
      </c>
      <c r="C11665">
        <v>1</v>
      </c>
      <c r="D11665" t="s">
        <v>651</v>
      </c>
      <c r="E11665">
        <v>63</v>
      </c>
      <c r="F11665" t="s">
        <v>642</v>
      </c>
      <c r="U11665">
        <v>1</v>
      </c>
      <c r="W11665">
        <v>1</v>
      </c>
    </row>
    <row r="11666" spans="1:25" x14ac:dyDescent="0.5">
      <c r="A11666" s="4">
        <v>43614</v>
      </c>
      <c r="B11666" s="14">
        <v>0.9879282407407407</v>
      </c>
      <c r="C11666">
        <v>1</v>
      </c>
      <c r="D11666" t="s">
        <v>651</v>
      </c>
      <c r="E11666">
        <v>42</v>
      </c>
      <c r="F11666" t="s">
        <v>641</v>
      </c>
    </row>
    <row r="11667" spans="1:25" x14ac:dyDescent="0.5">
      <c r="A11667" s="4">
        <v>43615</v>
      </c>
      <c r="B11667" s="14">
        <v>1.1180555555555556E-2</v>
      </c>
      <c r="C11667">
        <v>1</v>
      </c>
      <c r="D11667" t="s">
        <v>651</v>
      </c>
      <c r="E11667">
        <v>85</v>
      </c>
      <c r="F11667" t="s">
        <v>642</v>
      </c>
      <c r="T11667" t="s">
        <v>660</v>
      </c>
      <c r="U11667">
        <v>1</v>
      </c>
      <c r="W11667">
        <v>1</v>
      </c>
      <c r="Y11667" t="s">
        <v>759</v>
      </c>
    </row>
    <row r="11668" spans="1:25" x14ac:dyDescent="0.5">
      <c r="A11668" s="4">
        <v>43615</v>
      </c>
      <c r="B11668" s="14">
        <v>1.1608796296296296E-2</v>
      </c>
      <c r="C11668">
        <v>2</v>
      </c>
      <c r="D11668" t="s">
        <v>640</v>
      </c>
      <c r="E11668">
        <v>98</v>
      </c>
      <c r="F11668" t="s">
        <v>646</v>
      </c>
      <c r="K11668" t="s">
        <v>646</v>
      </c>
      <c r="L11668" s="14">
        <v>6.8287037037037025E-4</v>
      </c>
      <c r="M11668" s="14">
        <v>1.2291666666666666E-2</v>
      </c>
      <c r="P11668" t="s">
        <v>687</v>
      </c>
      <c r="Q11668">
        <v>0.4</v>
      </c>
      <c r="R11668">
        <v>0.6</v>
      </c>
      <c r="S11668">
        <v>20</v>
      </c>
      <c r="T11668" t="s">
        <v>652</v>
      </c>
      <c r="U11668">
        <v>1</v>
      </c>
      <c r="V11668">
        <v>1</v>
      </c>
    </row>
    <row r="11669" spans="1:25" x14ac:dyDescent="0.5">
      <c r="A11669" s="4">
        <v>43615</v>
      </c>
      <c r="B11669" s="14">
        <v>2.1921296296296296E-2</v>
      </c>
      <c r="C11669">
        <v>1</v>
      </c>
      <c r="D11669" t="s">
        <v>651</v>
      </c>
      <c r="E11669">
        <v>59</v>
      </c>
      <c r="F11669" t="s">
        <v>642</v>
      </c>
      <c r="U11669">
        <v>1</v>
      </c>
      <c r="W11669">
        <v>1</v>
      </c>
    </row>
    <row r="11670" spans="1:25" x14ac:dyDescent="0.5">
      <c r="A11670" s="4">
        <v>43615</v>
      </c>
      <c r="B11670" s="14">
        <v>2.3391203703703702E-2</v>
      </c>
      <c r="C11670">
        <v>2</v>
      </c>
      <c r="D11670" t="s">
        <v>640</v>
      </c>
      <c r="E11670">
        <v>16</v>
      </c>
      <c r="F11670" t="s">
        <v>641</v>
      </c>
    </row>
    <row r="11671" spans="1:25" x14ac:dyDescent="0.5">
      <c r="A11671" s="4">
        <v>43615</v>
      </c>
      <c r="B11671" s="14">
        <v>2.342592592592593E-2</v>
      </c>
      <c r="C11671">
        <v>2</v>
      </c>
      <c r="D11671" t="s">
        <v>640</v>
      </c>
      <c r="E11671">
        <v>49</v>
      </c>
      <c r="F11671" t="s">
        <v>641</v>
      </c>
    </row>
    <row r="11672" spans="1:25" x14ac:dyDescent="0.5">
      <c r="A11672" s="4">
        <v>43615</v>
      </c>
      <c r="B11672" s="14">
        <v>2.34375E-2</v>
      </c>
      <c r="C11672">
        <v>2</v>
      </c>
      <c r="D11672" t="s">
        <v>640</v>
      </c>
      <c r="E11672">
        <v>48</v>
      </c>
      <c r="F11672" t="s">
        <v>641</v>
      </c>
    </row>
    <row r="11673" spans="1:25" x14ac:dyDescent="0.5">
      <c r="A11673" s="4">
        <v>43615</v>
      </c>
      <c r="B11673" s="14">
        <v>2.3460648148148147E-2</v>
      </c>
      <c r="C11673">
        <v>2</v>
      </c>
      <c r="D11673" t="s">
        <v>640</v>
      </c>
      <c r="E11673">
        <v>49</v>
      </c>
      <c r="F11673" t="s">
        <v>641</v>
      </c>
    </row>
    <row r="11674" spans="1:25" x14ac:dyDescent="0.5">
      <c r="A11674" s="4">
        <v>43615</v>
      </c>
      <c r="B11674" s="14">
        <v>2.4340277777777777E-2</v>
      </c>
      <c r="C11674">
        <v>2</v>
      </c>
      <c r="D11674" t="s">
        <v>640</v>
      </c>
      <c r="E11674">
        <v>57</v>
      </c>
      <c r="F11674" t="s">
        <v>641</v>
      </c>
    </row>
    <row r="11675" spans="1:25" x14ac:dyDescent="0.5">
      <c r="A11675" s="4">
        <v>43615</v>
      </c>
      <c r="B11675" s="14">
        <v>5.6273148148148149E-2</v>
      </c>
      <c r="C11675">
        <v>1</v>
      </c>
      <c r="D11675" t="s">
        <v>651</v>
      </c>
      <c r="E11675">
        <v>44</v>
      </c>
      <c r="F11675" t="s">
        <v>642</v>
      </c>
      <c r="U11675">
        <v>1</v>
      </c>
      <c r="W11675">
        <v>1</v>
      </c>
    </row>
    <row r="11676" spans="1:25" x14ac:dyDescent="0.5">
      <c r="A11676" s="4">
        <v>43615</v>
      </c>
      <c r="B11676" s="14">
        <v>5.6956018518518524E-2</v>
      </c>
      <c r="C11676">
        <v>1</v>
      </c>
      <c r="D11676" t="s">
        <v>651</v>
      </c>
      <c r="E11676">
        <v>59</v>
      </c>
      <c r="F11676" t="s">
        <v>642</v>
      </c>
      <c r="U11676">
        <v>1</v>
      </c>
      <c r="W11676">
        <v>1</v>
      </c>
    </row>
    <row r="11677" spans="1:25" x14ac:dyDescent="0.5">
      <c r="A11677" s="4">
        <v>43615</v>
      </c>
      <c r="B11677" s="14">
        <v>6.3993055555555553E-2</v>
      </c>
      <c r="C11677">
        <v>1</v>
      </c>
      <c r="D11677" t="s">
        <v>640</v>
      </c>
      <c r="E11677">
        <v>50</v>
      </c>
      <c r="F11677" t="s">
        <v>642</v>
      </c>
      <c r="U11677">
        <v>1</v>
      </c>
      <c r="W11677">
        <v>1</v>
      </c>
    </row>
    <row r="11678" spans="1:25" x14ac:dyDescent="0.5">
      <c r="A11678" s="4">
        <v>43615</v>
      </c>
      <c r="B11678" s="14">
        <v>9.0775462962962961E-2</v>
      </c>
      <c r="C11678">
        <v>1</v>
      </c>
      <c r="D11678" t="s">
        <v>645</v>
      </c>
      <c r="E11678">
        <v>48</v>
      </c>
      <c r="F11678" t="s">
        <v>646</v>
      </c>
      <c r="T11678" t="s">
        <v>660</v>
      </c>
      <c r="U11678">
        <v>1</v>
      </c>
      <c r="W11678">
        <v>1</v>
      </c>
      <c r="Y11678" t="s">
        <v>760</v>
      </c>
    </row>
    <row r="11679" spans="1:25" x14ac:dyDescent="0.5">
      <c r="A11679" s="4">
        <v>43615</v>
      </c>
      <c r="B11679" s="14">
        <v>9.3321759259259271E-2</v>
      </c>
      <c r="C11679">
        <v>1</v>
      </c>
      <c r="D11679" t="s">
        <v>651</v>
      </c>
      <c r="E11679">
        <v>75</v>
      </c>
      <c r="F11679" t="s">
        <v>642</v>
      </c>
      <c r="U11679">
        <v>1</v>
      </c>
      <c r="W11679">
        <v>1</v>
      </c>
    </row>
    <row r="11680" spans="1:25" x14ac:dyDescent="0.5">
      <c r="A11680" s="4">
        <v>43615</v>
      </c>
      <c r="B11680" s="14">
        <v>9.6817129629629628E-2</v>
      </c>
      <c r="C11680">
        <v>2</v>
      </c>
      <c r="D11680" t="s">
        <v>640</v>
      </c>
      <c r="E11680">
        <v>127</v>
      </c>
      <c r="F11680" t="s">
        <v>641</v>
      </c>
    </row>
    <row r="11681" spans="1:6" x14ac:dyDescent="0.5">
      <c r="A11681" s="4">
        <v>43615</v>
      </c>
      <c r="B11681" s="14">
        <v>9.796296296296296E-2</v>
      </c>
      <c r="C11681">
        <v>2</v>
      </c>
      <c r="D11681" t="s">
        <v>640</v>
      </c>
      <c r="E11681">
        <v>127</v>
      </c>
      <c r="F11681" t="s">
        <v>641</v>
      </c>
    </row>
    <row r="11682" spans="1:6" x14ac:dyDescent="0.5">
      <c r="A11682" s="4">
        <v>43615</v>
      </c>
      <c r="B11682" s="14">
        <v>9.8159722222222232E-2</v>
      </c>
      <c r="C11682">
        <v>2</v>
      </c>
      <c r="D11682" t="s">
        <v>640</v>
      </c>
      <c r="E11682">
        <v>106</v>
      </c>
      <c r="F11682" t="s">
        <v>641</v>
      </c>
    </row>
    <row r="11683" spans="1:6" x14ac:dyDescent="0.5">
      <c r="A11683" s="4">
        <v>43615</v>
      </c>
      <c r="B11683" s="14">
        <v>9.8182870370370365E-2</v>
      </c>
      <c r="C11683">
        <v>2</v>
      </c>
      <c r="D11683" t="s">
        <v>640</v>
      </c>
      <c r="E11683">
        <v>127</v>
      </c>
      <c r="F11683" t="s">
        <v>641</v>
      </c>
    </row>
    <row r="11684" spans="1:6" x14ac:dyDescent="0.5">
      <c r="A11684" s="4">
        <v>43615</v>
      </c>
      <c r="B11684" s="14">
        <v>9.8206018518518512E-2</v>
      </c>
      <c r="C11684">
        <v>2</v>
      </c>
      <c r="D11684" t="s">
        <v>640</v>
      </c>
      <c r="E11684">
        <v>127</v>
      </c>
      <c r="F11684" t="s">
        <v>641</v>
      </c>
    </row>
    <row r="11685" spans="1:6" x14ac:dyDescent="0.5">
      <c r="A11685" s="4">
        <v>43615</v>
      </c>
      <c r="B11685" s="14">
        <v>9.8877314814814821E-2</v>
      </c>
      <c r="C11685">
        <v>1</v>
      </c>
      <c r="D11685" t="s">
        <v>640</v>
      </c>
      <c r="E11685">
        <v>47</v>
      </c>
      <c r="F11685" t="s">
        <v>641</v>
      </c>
    </row>
    <row r="11686" spans="1:6" x14ac:dyDescent="0.5">
      <c r="A11686" s="4">
        <v>43615</v>
      </c>
      <c r="B11686" s="14">
        <v>9.9282407407407403E-2</v>
      </c>
      <c r="C11686">
        <v>2</v>
      </c>
      <c r="D11686" t="s">
        <v>640</v>
      </c>
      <c r="E11686">
        <v>79</v>
      </c>
      <c r="F11686" t="s">
        <v>641</v>
      </c>
    </row>
    <row r="11687" spans="1:6" x14ac:dyDescent="0.5">
      <c r="A11687" s="4">
        <v>43615</v>
      </c>
      <c r="B11687" s="14">
        <v>9.9293981481481483E-2</v>
      </c>
      <c r="C11687">
        <v>2</v>
      </c>
      <c r="D11687" t="s">
        <v>640</v>
      </c>
      <c r="E11687">
        <v>68</v>
      </c>
      <c r="F11687" t="s">
        <v>641</v>
      </c>
    </row>
    <row r="11688" spans="1:6" x14ac:dyDescent="0.5">
      <c r="A11688" s="4">
        <v>43615</v>
      </c>
      <c r="B11688" s="14">
        <v>9.930555555555555E-2</v>
      </c>
      <c r="C11688">
        <v>2</v>
      </c>
      <c r="D11688" t="s">
        <v>640</v>
      </c>
      <c r="E11688">
        <v>65</v>
      </c>
      <c r="F11688" t="s">
        <v>641</v>
      </c>
    </row>
    <row r="11689" spans="1:6" x14ac:dyDescent="0.5">
      <c r="A11689" s="4">
        <v>43615</v>
      </c>
      <c r="B11689" s="14">
        <v>9.9814814814814815E-2</v>
      </c>
      <c r="C11689">
        <v>2</v>
      </c>
      <c r="D11689" t="s">
        <v>640</v>
      </c>
      <c r="E11689">
        <v>126</v>
      </c>
      <c r="F11689" t="s">
        <v>641</v>
      </c>
    </row>
    <row r="11690" spans="1:6" x14ac:dyDescent="0.5">
      <c r="A11690" s="4">
        <v>43615</v>
      </c>
      <c r="B11690" s="14">
        <v>9.9837962962962948E-2</v>
      </c>
      <c r="C11690">
        <v>2</v>
      </c>
      <c r="D11690" t="s">
        <v>640</v>
      </c>
      <c r="E11690">
        <v>126</v>
      </c>
      <c r="F11690" t="s">
        <v>641</v>
      </c>
    </row>
    <row r="11691" spans="1:6" x14ac:dyDescent="0.5">
      <c r="A11691" s="4">
        <v>43615</v>
      </c>
      <c r="B11691" s="14">
        <v>9.9872685185185175E-2</v>
      </c>
      <c r="C11691">
        <v>2</v>
      </c>
      <c r="D11691" t="s">
        <v>640</v>
      </c>
      <c r="E11691">
        <v>86</v>
      </c>
      <c r="F11691" t="s">
        <v>641</v>
      </c>
    </row>
    <row r="11692" spans="1:6" x14ac:dyDescent="0.5">
      <c r="A11692" s="4">
        <v>43615</v>
      </c>
      <c r="B11692" s="14">
        <v>0.10052083333333334</v>
      </c>
      <c r="C11692">
        <v>2</v>
      </c>
      <c r="D11692" t="s">
        <v>640</v>
      </c>
      <c r="E11692">
        <v>81</v>
      </c>
      <c r="F11692" t="s">
        <v>641</v>
      </c>
    </row>
    <row r="11693" spans="1:6" x14ac:dyDescent="0.5">
      <c r="A11693" s="4">
        <v>43615</v>
      </c>
      <c r="B11693" s="14">
        <v>0.10053240740740742</v>
      </c>
      <c r="C11693">
        <v>2</v>
      </c>
      <c r="D11693" t="s">
        <v>640</v>
      </c>
      <c r="E11693">
        <v>77</v>
      </c>
      <c r="F11693" t="s">
        <v>641</v>
      </c>
    </row>
    <row r="11694" spans="1:6" x14ac:dyDescent="0.5">
      <c r="A11694" s="4">
        <v>43615</v>
      </c>
      <c r="B11694" s="14">
        <v>0.10054398148148148</v>
      </c>
      <c r="C11694">
        <v>2</v>
      </c>
      <c r="D11694" t="s">
        <v>640</v>
      </c>
      <c r="E11694">
        <v>108</v>
      </c>
      <c r="F11694" t="s">
        <v>641</v>
      </c>
    </row>
    <row r="11695" spans="1:6" x14ac:dyDescent="0.5">
      <c r="A11695" s="4">
        <v>43615</v>
      </c>
      <c r="B11695" s="14">
        <v>0.10056712962962962</v>
      </c>
      <c r="C11695">
        <v>2</v>
      </c>
      <c r="D11695" t="s">
        <v>640</v>
      </c>
      <c r="E11695">
        <v>126</v>
      </c>
      <c r="F11695" t="s">
        <v>641</v>
      </c>
    </row>
    <row r="11696" spans="1:6" x14ac:dyDescent="0.5">
      <c r="A11696" s="4">
        <v>43615</v>
      </c>
      <c r="B11696" s="14">
        <v>0.10140046296296296</v>
      </c>
      <c r="C11696">
        <v>2</v>
      </c>
      <c r="D11696" t="s">
        <v>640</v>
      </c>
      <c r="E11696">
        <v>44</v>
      </c>
      <c r="F11696" t="s">
        <v>641</v>
      </c>
    </row>
    <row r="11697" spans="1:25" x14ac:dyDescent="0.5">
      <c r="A11697" s="4">
        <v>43615</v>
      </c>
      <c r="B11697" s="14">
        <v>0.1014236111111111</v>
      </c>
      <c r="C11697">
        <v>2</v>
      </c>
      <c r="D11697" t="s">
        <v>640</v>
      </c>
      <c r="E11697">
        <v>127</v>
      </c>
      <c r="F11697" t="s">
        <v>641</v>
      </c>
    </row>
    <row r="11698" spans="1:25" x14ac:dyDescent="0.5">
      <c r="A11698" s="4">
        <v>43615</v>
      </c>
      <c r="B11698" s="14">
        <v>0.10143518518518518</v>
      </c>
      <c r="C11698">
        <v>2</v>
      </c>
      <c r="D11698" t="s">
        <v>640</v>
      </c>
      <c r="E11698">
        <v>126</v>
      </c>
      <c r="F11698" t="s">
        <v>641</v>
      </c>
    </row>
    <row r="11699" spans="1:25" x14ac:dyDescent="0.5">
      <c r="A11699" s="4">
        <v>43615</v>
      </c>
      <c r="B11699" s="14">
        <v>0.10540509259259261</v>
      </c>
      <c r="C11699">
        <v>1</v>
      </c>
      <c r="D11699" t="s">
        <v>640</v>
      </c>
      <c r="E11699">
        <v>42</v>
      </c>
      <c r="F11699" t="s">
        <v>641</v>
      </c>
    </row>
    <row r="11700" spans="1:25" x14ac:dyDescent="0.5">
      <c r="A11700" s="4">
        <v>43615</v>
      </c>
      <c r="B11700" s="14">
        <v>0.11634259259259259</v>
      </c>
      <c r="C11700">
        <v>1</v>
      </c>
      <c r="D11700" t="s">
        <v>640</v>
      </c>
      <c r="E11700">
        <v>40</v>
      </c>
      <c r="F11700" t="s">
        <v>641</v>
      </c>
    </row>
    <row r="11701" spans="1:25" x14ac:dyDescent="0.5">
      <c r="A11701" s="4">
        <v>43615</v>
      </c>
      <c r="B11701" s="14">
        <v>0.12293981481481481</v>
      </c>
      <c r="C11701">
        <v>1</v>
      </c>
      <c r="D11701" t="s">
        <v>651</v>
      </c>
      <c r="E11701">
        <v>49</v>
      </c>
      <c r="F11701" t="s">
        <v>642</v>
      </c>
      <c r="U11701">
        <v>1</v>
      </c>
      <c r="W11701">
        <v>1</v>
      </c>
    </row>
    <row r="11702" spans="1:25" x14ac:dyDescent="0.5">
      <c r="A11702" s="4">
        <v>43615</v>
      </c>
      <c r="B11702" s="14">
        <v>0.12429398148148148</v>
      </c>
      <c r="C11702">
        <v>1</v>
      </c>
      <c r="D11702" t="s">
        <v>651</v>
      </c>
      <c r="E11702">
        <v>39</v>
      </c>
      <c r="F11702" t="s">
        <v>642</v>
      </c>
      <c r="U11702">
        <v>1</v>
      </c>
      <c r="W11702">
        <v>1</v>
      </c>
    </row>
    <row r="11703" spans="1:25" x14ac:dyDescent="0.5">
      <c r="A11703" s="4">
        <v>43615</v>
      </c>
      <c r="B11703" s="14">
        <v>0.13256944444444443</v>
      </c>
      <c r="C11703">
        <v>1</v>
      </c>
      <c r="D11703" t="s">
        <v>645</v>
      </c>
      <c r="E11703">
        <v>97</v>
      </c>
      <c r="F11703" t="s">
        <v>646</v>
      </c>
      <c r="T11703" t="s">
        <v>660</v>
      </c>
      <c r="U11703">
        <v>1</v>
      </c>
      <c r="W11703">
        <v>1</v>
      </c>
      <c r="Y11703" t="s">
        <v>761</v>
      </c>
    </row>
    <row r="11704" spans="1:25" x14ac:dyDescent="0.5">
      <c r="A11704" s="4">
        <v>43615</v>
      </c>
      <c r="B11704" s="14">
        <v>0.14839120370370371</v>
      </c>
      <c r="C11704">
        <v>1</v>
      </c>
      <c r="D11704" t="s">
        <v>640</v>
      </c>
      <c r="E11704">
        <v>39</v>
      </c>
      <c r="F11704" t="s">
        <v>646</v>
      </c>
      <c r="T11704" t="s">
        <v>660</v>
      </c>
      <c r="U11704">
        <v>1</v>
      </c>
      <c r="W11704">
        <v>1</v>
      </c>
      <c r="Y11704" t="s">
        <v>761</v>
      </c>
    </row>
    <row r="11705" spans="1:25" x14ac:dyDescent="0.5">
      <c r="A11705" s="4">
        <v>43615</v>
      </c>
      <c r="B11705" s="14">
        <v>0.16988425925925923</v>
      </c>
      <c r="C11705">
        <v>1</v>
      </c>
      <c r="D11705" t="s">
        <v>651</v>
      </c>
      <c r="E11705">
        <v>39</v>
      </c>
      <c r="F11705" t="s">
        <v>642</v>
      </c>
      <c r="U11705">
        <v>1</v>
      </c>
      <c r="W11705">
        <v>1</v>
      </c>
    </row>
    <row r="11706" spans="1:25" x14ac:dyDescent="0.5">
      <c r="A11706" s="4">
        <v>43615</v>
      </c>
      <c r="B11706" s="14">
        <v>0.23684027777777775</v>
      </c>
      <c r="C11706">
        <v>2</v>
      </c>
      <c r="D11706" t="s">
        <v>640</v>
      </c>
      <c r="E11706">
        <v>39</v>
      </c>
      <c r="F11706" t="s">
        <v>641</v>
      </c>
    </row>
    <row r="11707" spans="1:25" x14ac:dyDescent="0.5">
      <c r="A11707" s="4">
        <v>43615</v>
      </c>
      <c r="B11707" s="14">
        <v>0.26314814814814813</v>
      </c>
      <c r="C11707">
        <v>1</v>
      </c>
      <c r="D11707" t="s">
        <v>640</v>
      </c>
      <c r="E11707">
        <v>60</v>
      </c>
      <c r="F11707" t="s">
        <v>641</v>
      </c>
    </row>
    <row r="11708" spans="1:25" x14ac:dyDescent="0.5">
      <c r="A11708" s="4">
        <v>43615</v>
      </c>
      <c r="B11708" s="14">
        <v>0.26315972222222223</v>
      </c>
      <c r="C11708">
        <v>2</v>
      </c>
      <c r="D11708" t="s">
        <v>640</v>
      </c>
      <c r="E11708">
        <v>91</v>
      </c>
      <c r="F11708" t="s">
        <v>641</v>
      </c>
    </row>
    <row r="11709" spans="1:25" x14ac:dyDescent="0.5">
      <c r="A11709" s="4">
        <v>43615</v>
      </c>
      <c r="B11709" s="14">
        <v>0.26317129629629626</v>
      </c>
      <c r="C11709">
        <v>1</v>
      </c>
      <c r="D11709" t="s">
        <v>640</v>
      </c>
      <c r="E11709">
        <v>49</v>
      </c>
      <c r="F11709" t="s">
        <v>641</v>
      </c>
    </row>
    <row r="11710" spans="1:25" x14ac:dyDescent="0.5">
      <c r="A11710" s="4">
        <v>43615</v>
      </c>
      <c r="B11710" s="14">
        <v>0.27652777777777776</v>
      </c>
      <c r="C11710">
        <v>2</v>
      </c>
      <c r="D11710" t="s">
        <v>640</v>
      </c>
      <c r="E11710">
        <v>41</v>
      </c>
      <c r="F11710" t="s">
        <v>641</v>
      </c>
    </row>
    <row r="11711" spans="1:25" x14ac:dyDescent="0.5">
      <c r="A11711" s="4">
        <v>43615</v>
      </c>
      <c r="B11711" s="14">
        <v>0.29887731481481483</v>
      </c>
      <c r="C11711">
        <v>2</v>
      </c>
      <c r="D11711" t="s">
        <v>640</v>
      </c>
      <c r="E11711">
        <v>40</v>
      </c>
      <c r="F11711" t="s">
        <v>641</v>
      </c>
    </row>
    <row r="11712" spans="1:25" x14ac:dyDescent="0.5">
      <c r="A11712" s="4">
        <v>43615</v>
      </c>
      <c r="B11712" s="14">
        <v>0.36043981481481485</v>
      </c>
      <c r="C11712">
        <v>2</v>
      </c>
      <c r="D11712" t="s">
        <v>640</v>
      </c>
      <c r="E11712">
        <v>38</v>
      </c>
      <c r="F11712" t="s">
        <v>641</v>
      </c>
    </row>
    <row r="11713" spans="1:25" x14ac:dyDescent="0.5">
      <c r="A11713" s="4">
        <v>43615</v>
      </c>
      <c r="B11713" s="14">
        <v>0.36070601851851852</v>
      </c>
      <c r="C11713">
        <v>2</v>
      </c>
      <c r="D11713" t="s">
        <v>640</v>
      </c>
      <c r="E11713">
        <v>39</v>
      </c>
      <c r="F11713" t="s">
        <v>641</v>
      </c>
    </row>
    <row r="11714" spans="1:25" x14ac:dyDescent="0.5">
      <c r="A11714" s="4">
        <v>43615</v>
      </c>
      <c r="B11714" s="14">
        <v>0.36125000000000002</v>
      </c>
      <c r="C11714">
        <v>2</v>
      </c>
      <c r="D11714" t="s">
        <v>640</v>
      </c>
      <c r="E11714">
        <v>42</v>
      </c>
      <c r="F11714" t="s">
        <v>641</v>
      </c>
    </row>
    <row r="11715" spans="1:25" x14ac:dyDescent="0.5">
      <c r="A11715" s="4">
        <v>43615</v>
      </c>
      <c r="B11715" s="14">
        <v>0.37663194444444442</v>
      </c>
      <c r="C11715">
        <v>2</v>
      </c>
      <c r="D11715" t="s">
        <v>640</v>
      </c>
      <c r="E11715">
        <v>5</v>
      </c>
      <c r="F11715" t="s">
        <v>641</v>
      </c>
    </row>
    <row r="11716" spans="1:25" x14ac:dyDescent="0.5">
      <c r="A11716" s="4">
        <v>43615</v>
      </c>
      <c r="B11716" s="14">
        <v>0.40081018518518513</v>
      </c>
      <c r="C11716">
        <v>1</v>
      </c>
      <c r="D11716" t="s">
        <v>640</v>
      </c>
      <c r="E11716">
        <v>39</v>
      </c>
      <c r="F11716" t="s">
        <v>641</v>
      </c>
    </row>
    <row r="11717" spans="1:25" x14ac:dyDescent="0.5">
      <c r="A11717" s="4">
        <v>43615</v>
      </c>
      <c r="B11717" s="14">
        <v>0.40126157407407409</v>
      </c>
      <c r="C11717">
        <v>1</v>
      </c>
      <c r="D11717" t="s">
        <v>640</v>
      </c>
      <c r="E11717">
        <v>40</v>
      </c>
      <c r="F11717" t="s">
        <v>641</v>
      </c>
    </row>
    <row r="11718" spans="1:25" x14ac:dyDescent="0.5">
      <c r="A11718" s="4">
        <v>43615</v>
      </c>
      <c r="B11718" s="14">
        <v>0.40172453703703703</v>
      </c>
      <c r="C11718">
        <v>1</v>
      </c>
      <c r="D11718" t="s">
        <v>640</v>
      </c>
      <c r="E11718">
        <v>62</v>
      </c>
      <c r="F11718" t="s">
        <v>641</v>
      </c>
    </row>
    <row r="11719" spans="1:25" x14ac:dyDescent="0.5">
      <c r="A11719" s="4">
        <v>43615</v>
      </c>
      <c r="B11719" s="14">
        <v>0.40393518518518517</v>
      </c>
      <c r="C11719">
        <v>1</v>
      </c>
      <c r="D11719" t="s">
        <v>640</v>
      </c>
      <c r="E11719">
        <v>45</v>
      </c>
      <c r="F11719" t="s">
        <v>641</v>
      </c>
    </row>
    <row r="11720" spans="1:25" x14ac:dyDescent="0.5">
      <c r="A11720" s="4">
        <v>43615</v>
      </c>
      <c r="B11720" s="14">
        <v>0.40399305555555554</v>
      </c>
      <c r="C11720">
        <v>1</v>
      </c>
      <c r="D11720" t="s">
        <v>640</v>
      </c>
      <c r="E11720">
        <v>38</v>
      </c>
      <c r="F11720" t="s">
        <v>641</v>
      </c>
    </row>
    <row r="11721" spans="1:25" x14ac:dyDescent="0.5">
      <c r="A11721" s="4">
        <v>43615</v>
      </c>
      <c r="B11721" s="14">
        <v>0.40714120370370371</v>
      </c>
      <c r="C11721">
        <v>1</v>
      </c>
      <c r="D11721" t="s">
        <v>651</v>
      </c>
      <c r="E11721">
        <v>57</v>
      </c>
      <c r="F11721" t="s">
        <v>642</v>
      </c>
      <c r="U11721">
        <v>1</v>
      </c>
      <c r="W11721">
        <v>1</v>
      </c>
    </row>
    <row r="11722" spans="1:25" x14ac:dyDescent="0.5">
      <c r="A11722" s="4">
        <v>43615</v>
      </c>
      <c r="B11722" s="14">
        <v>0.44734953703703706</v>
      </c>
      <c r="C11722">
        <v>1</v>
      </c>
      <c r="D11722" t="s">
        <v>651</v>
      </c>
      <c r="E11722">
        <v>44</v>
      </c>
      <c r="F11722" t="s">
        <v>642</v>
      </c>
      <c r="U11722">
        <v>1</v>
      </c>
      <c r="W11722">
        <v>1</v>
      </c>
    </row>
    <row r="11723" spans="1:25" x14ac:dyDescent="0.5">
      <c r="A11723" s="4">
        <v>43615</v>
      </c>
      <c r="B11723" s="14">
        <v>0.45839120370370368</v>
      </c>
      <c r="C11723">
        <v>1</v>
      </c>
      <c r="D11723" t="s">
        <v>640</v>
      </c>
      <c r="E11723">
        <v>38</v>
      </c>
      <c r="F11723" t="s">
        <v>646</v>
      </c>
      <c r="T11723" t="s">
        <v>649</v>
      </c>
      <c r="U11723">
        <v>1</v>
      </c>
      <c r="W11723">
        <v>1</v>
      </c>
      <c r="Y11723" t="s">
        <v>740</v>
      </c>
    </row>
    <row r="11724" spans="1:25" x14ac:dyDescent="0.5">
      <c r="A11724" s="4">
        <v>43615</v>
      </c>
      <c r="B11724" s="14">
        <v>0.53181712962962957</v>
      </c>
      <c r="C11724">
        <v>1</v>
      </c>
      <c r="D11724" t="s">
        <v>651</v>
      </c>
      <c r="E11724">
        <v>38</v>
      </c>
      <c r="F11724" t="s">
        <v>642</v>
      </c>
      <c r="U11724">
        <v>1</v>
      </c>
      <c r="W11724">
        <v>1</v>
      </c>
    </row>
    <row r="11725" spans="1:25" x14ac:dyDescent="0.5">
      <c r="A11725" s="4">
        <v>43615</v>
      </c>
      <c r="B11725" s="14">
        <v>0.53826388888888888</v>
      </c>
      <c r="C11725">
        <v>1</v>
      </c>
      <c r="D11725" t="s">
        <v>651</v>
      </c>
      <c r="E11725">
        <v>44</v>
      </c>
      <c r="F11725" t="s">
        <v>642</v>
      </c>
      <c r="U11725">
        <v>1</v>
      </c>
      <c r="W11725">
        <v>1</v>
      </c>
    </row>
    <row r="11726" spans="1:25" x14ac:dyDescent="0.5">
      <c r="A11726" s="4">
        <v>43615</v>
      </c>
      <c r="B11726" s="14">
        <v>0.54134259259259265</v>
      </c>
      <c r="C11726">
        <v>1</v>
      </c>
      <c r="D11726" t="s">
        <v>651</v>
      </c>
      <c r="E11726">
        <v>44</v>
      </c>
      <c r="F11726" t="s">
        <v>642</v>
      </c>
      <c r="U11726">
        <v>1</v>
      </c>
      <c r="W11726">
        <v>1</v>
      </c>
    </row>
    <row r="11727" spans="1:25" x14ac:dyDescent="0.5">
      <c r="A11727" s="4">
        <v>43615</v>
      </c>
      <c r="B11727" s="14">
        <v>0.54440972222222228</v>
      </c>
      <c r="C11727">
        <v>1</v>
      </c>
      <c r="D11727" t="s">
        <v>651</v>
      </c>
      <c r="E11727">
        <v>47</v>
      </c>
      <c r="F11727" t="s">
        <v>642</v>
      </c>
      <c r="U11727">
        <v>1</v>
      </c>
      <c r="W11727">
        <v>1</v>
      </c>
    </row>
    <row r="11728" spans="1:25" x14ac:dyDescent="0.5">
      <c r="A11728" s="4">
        <v>43615</v>
      </c>
      <c r="B11728" s="14">
        <v>0.55297453703703703</v>
      </c>
      <c r="C11728">
        <v>1</v>
      </c>
      <c r="D11728" t="s">
        <v>651</v>
      </c>
      <c r="E11728">
        <v>41</v>
      </c>
      <c r="F11728" t="s">
        <v>642</v>
      </c>
      <c r="U11728">
        <v>1</v>
      </c>
      <c r="W11728">
        <v>1</v>
      </c>
    </row>
    <row r="11729" spans="1:23" x14ac:dyDescent="0.5">
      <c r="A11729" s="4">
        <v>43615</v>
      </c>
      <c r="B11729" s="14">
        <v>0.55494212962962963</v>
      </c>
      <c r="C11729">
        <v>1</v>
      </c>
      <c r="D11729" t="s">
        <v>651</v>
      </c>
      <c r="E11729">
        <v>38</v>
      </c>
      <c r="F11729" t="s">
        <v>642</v>
      </c>
      <c r="U11729">
        <v>1</v>
      </c>
      <c r="W11729">
        <v>1</v>
      </c>
    </row>
    <row r="11730" spans="1:23" x14ac:dyDescent="0.5">
      <c r="A11730" s="4">
        <v>43615</v>
      </c>
      <c r="B11730" s="14">
        <v>0.56547453703703698</v>
      </c>
      <c r="C11730">
        <v>1</v>
      </c>
      <c r="D11730" t="s">
        <v>651</v>
      </c>
      <c r="E11730">
        <v>39</v>
      </c>
      <c r="F11730" t="s">
        <v>642</v>
      </c>
      <c r="U11730">
        <v>1</v>
      </c>
      <c r="W11730">
        <v>1</v>
      </c>
    </row>
    <row r="11731" spans="1:23" x14ac:dyDescent="0.5">
      <c r="A11731" s="4">
        <v>43615</v>
      </c>
      <c r="B11731" s="14">
        <v>0.57026620370370373</v>
      </c>
      <c r="C11731">
        <v>2</v>
      </c>
      <c r="D11731" t="s">
        <v>640</v>
      </c>
      <c r="E11731">
        <v>44</v>
      </c>
      <c r="F11731" t="s">
        <v>641</v>
      </c>
    </row>
    <row r="11732" spans="1:23" x14ac:dyDescent="0.5">
      <c r="A11732" s="4">
        <v>43615</v>
      </c>
      <c r="B11732" s="14">
        <v>0.57056712962962963</v>
      </c>
      <c r="C11732">
        <v>1</v>
      </c>
      <c r="D11732" t="s">
        <v>640</v>
      </c>
      <c r="E11732">
        <v>43</v>
      </c>
      <c r="F11732" t="s">
        <v>641</v>
      </c>
    </row>
    <row r="11733" spans="1:23" x14ac:dyDescent="0.5">
      <c r="A11733" s="4">
        <v>43615</v>
      </c>
      <c r="B11733" s="14">
        <v>0.57057870370370367</v>
      </c>
      <c r="C11733">
        <v>1</v>
      </c>
      <c r="D11733" t="s">
        <v>640</v>
      </c>
      <c r="E11733">
        <v>39</v>
      </c>
      <c r="F11733" t="s">
        <v>641</v>
      </c>
    </row>
    <row r="11734" spans="1:23" x14ac:dyDescent="0.5">
      <c r="A11734" s="4">
        <v>43615</v>
      </c>
      <c r="B11734" s="14">
        <v>0.57063657407407409</v>
      </c>
      <c r="C11734">
        <v>1</v>
      </c>
      <c r="D11734" t="s">
        <v>640</v>
      </c>
      <c r="E11734">
        <v>38</v>
      </c>
      <c r="F11734" t="s">
        <v>641</v>
      </c>
    </row>
    <row r="11735" spans="1:23" x14ac:dyDescent="0.5">
      <c r="A11735" s="4">
        <v>43615</v>
      </c>
      <c r="B11735" s="14">
        <v>0.57065972222222217</v>
      </c>
      <c r="C11735">
        <v>1</v>
      </c>
      <c r="D11735" t="s">
        <v>640</v>
      </c>
      <c r="E11735">
        <v>51</v>
      </c>
      <c r="F11735" t="s">
        <v>641</v>
      </c>
    </row>
    <row r="11736" spans="1:23" x14ac:dyDescent="0.5">
      <c r="A11736" s="4">
        <v>43615</v>
      </c>
      <c r="B11736" s="14">
        <v>0.57067129629629632</v>
      </c>
      <c r="C11736">
        <v>1</v>
      </c>
      <c r="D11736" t="s">
        <v>640</v>
      </c>
      <c r="E11736">
        <v>42</v>
      </c>
      <c r="F11736" t="s">
        <v>641</v>
      </c>
    </row>
    <row r="11737" spans="1:23" x14ac:dyDescent="0.5">
      <c r="A11737" s="4">
        <v>43615</v>
      </c>
      <c r="B11737" s="14">
        <v>0.57068287037037035</v>
      </c>
      <c r="C11737">
        <v>1</v>
      </c>
      <c r="D11737" t="s">
        <v>640</v>
      </c>
      <c r="E11737">
        <v>43</v>
      </c>
      <c r="F11737" t="s">
        <v>641</v>
      </c>
    </row>
    <row r="11738" spans="1:23" x14ac:dyDescent="0.5">
      <c r="A11738" s="4">
        <v>43615</v>
      </c>
      <c r="B11738" s="14">
        <v>0.5706944444444445</v>
      </c>
      <c r="C11738">
        <v>1</v>
      </c>
      <c r="D11738" t="s">
        <v>640</v>
      </c>
      <c r="E11738">
        <v>45</v>
      </c>
      <c r="F11738" t="s">
        <v>641</v>
      </c>
    </row>
    <row r="11739" spans="1:23" x14ac:dyDescent="0.5">
      <c r="A11739" s="4">
        <v>43615</v>
      </c>
      <c r="B11739" s="14">
        <v>0.57071759259259258</v>
      </c>
      <c r="C11739">
        <v>1</v>
      </c>
      <c r="D11739" t="s">
        <v>640</v>
      </c>
      <c r="E11739">
        <v>45</v>
      </c>
      <c r="F11739" t="s">
        <v>641</v>
      </c>
    </row>
    <row r="11740" spans="1:23" x14ac:dyDescent="0.5">
      <c r="A11740" s="4">
        <v>43615</v>
      </c>
      <c r="B11740" s="14">
        <v>0.570775462962963</v>
      </c>
      <c r="C11740">
        <v>1</v>
      </c>
      <c r="D11740" t="s">
        <v>640</v>
      </c>
      <c r="E11740">
        <v>43</v>
      </c>
      <c r="F11740" t="s">
        <v>641</v>
      </c>
    </row>
    <row r="11741" spans="1:23" x14ac:dyDescent="0.5">
      <c r="A11741" s="4">
        <v>43615</v>
      </c>
      <c r="B11741" s="14">
        <v>0.57079861111111108</v>
      </c>
      <c r="C11741">
        <v>1</v>
      </c>
      <c r="D11741" t="s">
        <v>640</v>
      </c>
      <c r="E11741">
        <v>38</v>
      </c>
      <c r="F11741" t="s">
        <v>641</v>
      </c>
    </row>
    <row r="11742" spans="1:23" x14ac:dyDescent="0.5">
      <c r="A11742" s="4">
        <v>43615</v>
      </c>
      <c r="B11742" s="14">
        <v>0.57082175925925926</v>
      </c>
      <c r="C11742">
        <v>1</v>
      </c>
      <c r="D11742" t="s">
        <v>640</v>
      </c>
      <c r="E11742">
        <v>46</v>
      </c>
      <c r="F11742" t="s">
        <v>641</v>
      </c>
    </row>
    <row r="11743" spans="1:23" x14ac:dyDescent="0.5">
      <c r="A11743" s="4">
        <v>43615</v>
      </c>
      <c r="B11743" s="14">
        <v>0.5708333333333333</v>
      </c>
      <c r="C11743">
        <v>1</v>
      </c>
      <c r="D11743" t="s">
        <v>640</v>
      </c>
      <c r="E11743">
        <v>42</v>
      </c>
      <c r="F11743" t="s">
        <v>641</v>
      </c>
    </row>
    <row r="11744" spans="1:23" x14ac:dyDescent="0.5">
      <c r="A11744" s="4">
        <v>43615</v>
      </c>
      <c r="B11744" s="14">
        <v>0.57084490740740745</v>
      </c>
      <c r="C11744">
        <v>1</v>
      </c>
      <c r="D11744" t="s">
        <v>640</v>
      </c>
      <c r="E11744">
        <v>46</v>
      </c>
      <c r="F11744" t="s">
        <v>641</v>
      </c>
    </row>
    <row r="11745" spans="1:23" x14ac:dyDescent="0.5">
      <c r="A11745" s="4">
        <v>43615</v>
      </c>
      <c r="B11745" s="14">
        <v>0.57085648148148149</v>
      </c>
      <c r="C11745">
        <v>1</v>
      </c>
      <c r="D11745" t="s">
        <v>640</v>
      </c>
      <c r="E11745">
        <v>46</v>
      </c>
      <c r="F11745" t="s">
        <v>641</v>
      </c>
    </row>
    <row r="11746" spans="1:23" x14ac:dyDescent="0.5">
      <c r="A11746" s="4">
        <v>43615</v>
      </c>
      <c r="B11746" s="14">
        <v>0.57086805555555553</v>
      </c>
      <c r="C11746">
        <v>1</v>
      </c>
      <c r="D11746" t="s">
        <v>640</v>
      </c>
      <c r="E11746">
        <v>41</v>
      </c>
      <c r="F11746" t="s">
        <v>641</v>
      </c>
    </row>
    <row r="11747" spans="1:23" x14ac:dyDescent="0.5">
      <c r="A11747" s="4">
        <v>43615</v>
      </c>
      <c r="B11747" s="14">
        <v>0.57089120370370372</v>
      </c>
      <c r="C11747">
        <v>1</v>
      </c>
      <c r="D11747" t="s">
        <v>640</v>
      </c>
      <c r="E11747">
        <v>41</v>
      </c>
      <c r="F11747" t="s">
        <v>641</v>
      </c>
    </row>
    <row r="11748" spans="1:23" x14ac:dyDescent="0.5">
      <c r="A11748" s="4">
        <v>43615</v>
      </c>
      <c r="B11748" s="14">
        <v>0.57111111111111112</v>
      </c>
      <c r="C11748">
        <v>1</v>
      </c>
      <c r="D11748" t="s">
        <v>640</v>
      </c>
      <c r="E11748">
        <v>38</v>
      </c>
      <c r="F11748" t="s">
        <v>641</v>
      </c>
    </row>
    <row r="11749" spans="1:23" x14ac:dyDescent="0.5">
      <c r="A11749" s="4">
        <v>43615</v>
      </c>
      <c r="B11749" s="14">
        <v>0.58215277777777774</v>
      </c>
      <c r="C11749">
        <v>1</v>
      </c>
      <c r="D11749" t="s">
        <v>640</v>
      </c>
      <c r="E11749">
        <v>58</v>
      </c>
      <c r="F11749" t="s">
        <v>642</v>
      </c>
      <c r="U11749">
        <v>1</v>
      </c>
      <c r="W11749">
        <v>1</v>
      </c>
    </row>
    <row r="11750" spans="1:23" x14ac:dyDescent="0.5">
      <c r="A11750" s="4">
        <v>43615</v>
      </c>
      <c r="B11750" s="14">
        <v>0.58707175925925925</v>
      </c>
      <c r="C11750">
        <v>1</v>
      </c>
      <c r="D11750" t="s">
        <v>640</v>
      </c>
      <c r="E11750">
        <v>53</v>
      </c>
      <c r="F11750" t="s">
        <v>642</v>
      </c>
      <c r="U11750">
        <v>1</v>
      </c>
      <c r="W11750">
        <v>1</v>
      </c>
    </row>
    <row r="11751" spans="1:23" x14ac:dyDescent="0.5">
      <c r="A11751" s="4">
        <v>43615</v>
      </c>
      <c r="B11751" s="14">
        <v>0.60681712962962964</v>
      </c>
      <c r="C11751">
        <v>1</v>
      </c>
      <c r="D11751" t="s">
        <v>640</v>
      </c>
      <c r="E11751">
        <v>47</v>
      </c>
      <c r="F11751" t="s">
        <v>642</v>
      </c>
      <c r="U11751">
        <v>1</v>
      </c>
      <c r="W11751">
        <v>1</v>
      </c>
    </row>
    <row r="11752" spans="1:23" x14ac:dyDescent="0.5">
      <c r="A11752" s="4">
        <v>43615</v>
      </c>
      <c r="B11752" s="14">
        <v>0.63726851851851851</v>
      </c>
      <c r="C11752">
        <v>2</v>
      </c>
      <c r="D11752" t="s">
        <v>640</v>
      </c>
      <c r="E11752">
        <v>50</v>
      </c>
      <c r="F11752" t="s">
        <v>641</v>
      </c>
    </row>
    <row r="11753" spans="1:23" x14ac:dyDescent="0.5">
      <c r="A11753" s="4">
        <v>43615</v>
      </c>
      <c r="B11753" s="14">
        <v>0.63804398148148145</v>
      </c>
      <c r="C11753">
        <v>2</v>
      </c>
      <c r="D11753" t="s">
        <v>640</v>
      </c>
      <c r="E11753">
        <v>40</v>
      </c>
      <c r="F11753" t="s">
        <v>641</v>
      </c>
    </row>
    <row r="11754" spans="1:23" x14ac:dyDescent="0.5">
      <c r="A11754" s="4">
        <v>43615</v>
      </c>
      <c r="B11754" s="14">
        <v>0.6385763888888889</v>
      </c>
      <c r="C11754">
        <v>2</v>
      </c>
      <c r="D11754" t="s">
        <v>640</v>
      </c>
      <c r="E11754">
        <v>42</v>
      </c>
      <c r="F11754" t="s">
        <v>641</v>
      </c>
    </row>
    <row r="11755" spans="1:23" x14ac:dyDescent="0.5">
      <c r="A11755" s="4">
        <v>43615</v>
      </c>
      <c r="B11755" s="14">
        <v>0.68239583333333342</v>
      </c>
      <c r="C11755">
        <v>1</v>
      </c>
      <c r="D11755" t="s">
        <v>640</v>
      </c>
      <c r="E11755">
        <v>45</v>
      </c>
      <c r="F11755" t="s">
        <v>641</v>
      </c>
    </row>
    <row r="11756" spans="1:23" x14ac:dyDescent="0.5">
      <c r="A11756" s="4">
        <v>43615</v>
      </c>
      <c r="B11756" s="14">
        <v>0.6824189814814815</v>
      </c>
      <c r="C11756">
        <v>1</v>
      </c>
      <c r="D11756" t="s">
        <v>640</v>
      </c>
      <c r="E11756">
        <v>40</v>
      </c>
      <c r="F11756" t="s">
        <v>641</v>
      </c>
    </row>
    <row r="11757" spans="1:23" x14ac:dyDescent="0.5">
      <c r="A11757" s="4">
        <v>43615</v>
      </c>
      <c r="B11757" s="14">
        <v>0.68244212962962969</v>
      </c>
      <c r="C11757">
        <v>1</v>
      </c>
      <c r="D11757" t="s">
        <v>640</v>
      </c>
      <c r="E11757">
        <v>53</v>
      </c>
      <c r="F11757" t="s">
        <v>641</v>
      </c>
    </row>
    <row r="11758" spans="1:23" x14ac:dyDescent="0.5">
      <c r="A11758" s="4">
        <v>43615</v>
      </c>
      <c r="B11758" s="14">
        <v>0.68245370370370362</v>
      </c>
      <c r="C11758">
        <v>1</v>
      </c>
      <c r="D11758" t="s">
        <v>640</v>
      </c>
      <c r="E11758">
        <v>53</v>
      </c>
      <c r="F11758" t="s">
        <v>641</v>
      </c>
    </row>
    <row r="11759" spans="1:23" x14ac:dyDescent="0.5">
      <c r="A11759" s="4">
        <v>43615</v>
      </c>
      <c r="B11759" s="14">
        <v>0.68246527777777777</v>
      </c>
      <c r="C11759">
        <v>1</v>
      </c>
      <c r="D11759" t="s">
        <v>640</v>
      </c>
      <c r="E11759">
        <v>54</v>
      </c>
      <c r="F11759" t="s">
        <v>641</v>
      </c>
    </row>
    <row r="11760" spans="1:23" x14ac:dyDescent="0.5">
      <c r="A11760" s="4">
        <v>43615</v>
      </c>
      <c r="B11760" s="14">
        <v>0.68247685185185192</v>
      </c>
      <c r="C11760">
        <v>1</v>
      </c>
      <c r="D11760" t="s">
        <v>640</v>
      </c>
      <c r="E11760">
        <v>51</v>
      </c>
      <c r="F11760" t="s">
        <v>641</v>
      </c>
    </row>
    <row r="11761" spans="1:6" x14ac:dyDescent="0.5">
      <c r="A11761" s="4">
        <v>43615</v>
      </c>
      <c r="B11761" s="14">
        <v>0.68248842592592596</v>
      </c>
      <c r="C11761">
        <v>1</v>
      </c>
      <c r="D11761" t="s">
        <v>640</v>
      </c>
      <c r="E11761">
        <v>53</v>
      </c>
      <c r="F11761" t="s">
        <v>641</v>
      </c>
    </row>
    <row r="11762" spans="1:6" x14ac:dyDescent="0.5">
      <c r="A11762" s="4">
        <v>43615</v>
      </c>
      <c r="B11762" s="14">
        <v>0.6825</v>
      </c>
      <c r="C11762">
        <v>1</v>
      </c>
      <c r="D11762" t="s">
        <v>640</v>
      </c>
      <c r="E11762">
        <v>61</v>
      </c>
      <c r="F11762" t="s">
        <v>641</v>
      </c>
    </row>
    <row r="11763" spans="1:6" x14ac:dyDescent="0.5">
      <c r="A11763" s="4">
        <v>43615</v>
      </c>
      <c r="B11763" s="14">
        <v>0.68251157407407403</v>
      </c>
      <c r="C11763">
        <v>1</v>
      </c>
      <c r="D11763" t="s">
        <v>640</v>
      </c>
      <c r="E11763">
        <v>43</v>
      </c>
      <c r="F11763" t="s">
        <v>641</v>
      </c>
    </row>
    <row r="11764" spans="1:6" x14ac:dyDescent="0.5">
      <c r="A11764" s="4">
        <v>43615</v>
      </c>
      <c r="B11764" s="14">
        <v>0.68252314814814818</v>
      </c>
      <c r="C11764">
        <v>1</v>
      </c>
      <c r="D11764" t="s">
        <v>640</v>
      </c>
      <c r="E11764">
        <v>51</v>
      </c>
      <c r="F11764" t="s">
        <v>641</v>
      </c>
    </row>
    <row r="11765" spans="1:6" x14ac:dyDescent="0.5">
      <c r="A11765" s="4">
        <v>43615</v>
      </c>
      <c r="B11765" s="14">
        <v>0.68253472222222233</v>
      </c>
      <c r="C11765">
        <v>1</v>
      </c>
      <c r="D11765" t="s">
        <v>640</v>
      </c>
      <c r="E11765">
        <v>50</v>
      </c>
      <c r="F11765" t="s">
        <v>641</v>
      </c>
    </row>
    <row r="11766" spans="1:6" x14ac:dyDescent="0.5">
      <c r="A11766" s="4">
        <v>43615</v>
      </c>
      <c r="B11766" s="14">
        <v>0.68254629629629626</v>
      </c>
      <c r="C11766">
        <v>1</v>
      </c>
      <c r="D11766" t="s">
        <v>640</v>
      </c>
      <c r="E11766">
        <v>57</v>
      </c>
      <c r="F11766" t="s">
        <v>641</v>
      </c>
    </row>
    <row r="11767" spans="1:6" x14ac:dyDescent="0.5">
      <c r="A11767" s="4">
        <v>43615</v>
      </c>
      <c r="B11767" s="14">
        <v>0.68255787037037041</v>
      </c>
      <c r="C11767">
        <v>1</v>
      </c>
      <c r="D11767" t="s">
        <v>640</v>
      </c>
      <c r="E11767">
        <v>43</v>
      </c>
      <c r="F11767" t="s">
        <v>641</v>
      </c>
    </row>
    <row r="11768" spans="1:6" x14ac:dyDescent="0.5">
      <c r="A11768" s="4">
        <v>43615</v>
      </c>
      <c r="B11768" s="14">
        <v>0.68256944444444445</v>
      </c>
      <c r="C11768">
        <v>1</v>
      </c>
      <c r="D11768" t="s">
        <v>640</v>
      </c>
      <c r="E11768">
        <v>52</v>
      </c>
      <c r="F11768" t="s">
        <v>641</v>
      </c>
    </row>
    <row r="11769" spans="1:6" x14ac:dyDescent="0.5">
      <c r="A11769" s="4">
        <v>43615</v>
      </c>
      <c r="B11769" s="14">
        <v>0.68258101851851849</v>
      </c>
      <c r="C11769">
        <v>1</v>
      </c>
      <c r="D11769" t="s">
        <v>640</v>
      </c>
      <c r="E11769">
        <v>60</v>
      </c>
      <c r="F11769" t="s">
        <v>641</v>
      </c>
    </row>
    <row r="11770" spans="1:6" x14ac:dyDescent="0.5">
      <c r="A11770" s="4">
        <v>43615</v>
      </c>
      <c r="B11770" s="14">
        <v>0.68259259259259253</v>
      </c>
      <c r="C11770">
        <v>1</v>
      </c>
      <c r="D11770" t="s">
        <v>640</v>
      </c>
      <c r="E11770">
        <v>51</v>
      </c>
      <c r="F11770" t="s">
        <v>641</v>
      </c>
    </row>
    <row r="11771" spans="1:6" x14ac:dyDescent="0.5">
      <c r="A11771" s="4">
        <v>43615</v>
      </c>
      <c r="B11771" s="14">
        <v>0.68260416666666668</v>
      </c>
      <c r="C11771">
        <v>1</v>
      </c>
      <c r="D11771" t="s">
        <v>640</v>
      </c>
      <c r="E11771">
        <v>41</v>
      </c>
      <c r="F11771" t="s">
        <v>641</v>
      </c>
    </row>
    <row r="11772" spans="1:6" x14ac:dyDescent="0.5">
      <c r="A11772" s="4">
        <v>43615</v>
      </c>
      <c r="B11772" s="14">
        <v>0.68261574074074083</v>
      </c>
      <c r="C11772">
        <v>1</v>
      </c>
      <c r="D11772" t="s">
        <v>640</v>
      </c>
      <c r="E11772">
        <v>51</v>
      </c>
      <c r="F11772" t="s">
        <v>641</v>
      </c>
    </row>
    <row r="11773" spans="1:6" x14ac:dyDescent="0.5">
      <c r="A11773" s="4">
        <v>43615</v>
      </c>
      <c r="B11773" s="14">
        <v>0.68262731481481476</v>
      </c>
      <c r="C11773">
        <v>1</v>
      </c>
      <c r="D11773" t="s">
        <v>640</v>
      </c>
      <c r="E11773">
        <v>55</v>
      </c>
      <c r="F11773" t="s">
        <v>641</v>
      </c>
    </row>
    <row r="11774" spans="1:6" x14ac:dyDescent="0.5">
      <c r="A11774" s="4">
        <v>43615</v>
      </c>
      <c r="B11774" s="14">
        <v>0.68263888888888891</v>
      </c>
      <c r="C11774">
        <v>1</v>
      </c>
      <c r="D11774" t="s">
        <v>640</v>
      </c>
      <c r="E11774">
        <v>59</v>
      </c>
      <c r="F11774" t="s">
        <v>641</v>
      </c>
    </row>
    <row r="11775" spans="1:6" x14ac:dyDescent="0.5">
      <c r="A11775" s="4">
        <v>43615</v>
      </c>
      <c r="B11775" s="14">
        <v>0.68265046296296295</v>
      </c>
      <c r="C11775">
        <v>1</v>
      </c>
      <c r="D11775" t="s">
        <v>640</v>
      </c>
      <c r="E11775">
        <v>59</v>
      </c>
      <c r="F11775" t="s">
        <v>641</v>
      </c>
    </row>
    <row r="11776" spans="1:6" x14ac:dyDescent="0.5">
      <c r="A11776" s="4">
        <v>43615</v>
      </c>
      <c r="B11776" s="14">
        <v>0.68266203703703709</v>
      </c>
      <c r="C11776">
        <v>1</v>
      </c>
      <c r="D11776" t="s">
        <v>640</v>
      </c>
      <c r="E11776">
        <v>50</v>
      </c>
      <c r="F11776" t="s">
        <v>641</v>
      </c>
    </row>
    <row r="11777" spans="1:23" x14ac:dyDescent="0.5">
      <c r="A11777" s="4">
        <v>43615</v>
      </c>
      <c r="B11777" s="14">
        <v>0.69234953703703705</v>
      </c>
      <c r="C11777">
        <v>2</v>
      </c>
      <c r="D11777" t="s">
        <v>640</v>
      </c>
      <c r="E11777">
        <v>42</v>
      </c>
      <c r="F11777" t="s">
        <v>641</v>
      </c>
    </row>
    <row r="11778" spans="1:23" x14ac:dyDescent="0.5">
      <c r="A11778" s="4">
        <v>43615</v>
      </c>
      <c r="B11778" s="14">
        <v>0.69251157407407404</v>
      </c>
      <c r="C11778">
        <v>2</v>
      </c>
      <c r="D11778" t="s">
        <v>640</v>
      </c>
      <c r="E11778">
        <v>41</v>
      </c>
      <c r="F11778" t="s">
        <v>641</v>
      </c>
    </row>
    <row r="11779" spans="1:23" x14ac:dyDescent="0.5">
      <c r="A11779" s="4">
        <v>43615</v>
      </c>
      <c r="B11779" s="14">
        <v>0.73952546296296295</v>
      </c>
      <c r="C11779">
        <v>2</v>
      </c>
      <c r="D11779" t="s">
        <v>640</v>
      </c>
      <c r="E11779">
        <v>50</v>
      </c>
      <c r="F11779" t="s">
        <v>641</v>
      </c>
    </row>
    <row r="11780" spans="1:23" x14ac:dyDescent="0.5">
      <c r="A11780" s="4">
        <v>43615</v>
      </c>
      <c r="B11780" s="14">
        <v>0.73987268518518512</v>
      </c>
      <c r="C11780">
        <v>2</v>
      </c>
      <c r="D11780" t="s">
        <v>640</v>
      </c>
      <c r="E11780">
        <v>64</v>
      </c>
      <c r="F11780" t="s">
        <v>641</v>
      </c>
    </row>
    <row r="11781" spans="1:23" x14ac:dyDescent="0.5">
      <c r="A11781" s="4">
        <v>43615</v>
      </c>
      <c r="B11781" s="14">
        <v>0.73998842592592595</v>
      </c>
      <c r="C11781">
        <v>1</v>
      </c>
      <c r="D11781" t="s">
        <v>640</v>
      </c>
      <c r="E11781">
        <v>43</v>
      </c>
      <c r="F11781" t="s">
        <v>642</v>
      </c>
      <c r="U11781">
        <v>1</v>
      </c>
      <c r="W11781">
        <v>1</v>
      </c>
    </row>
    <row r="11782" spans="1:23" x14ac:dyDescent="0.5">
      <c r="A11782" s="4">
        <v>43615</v>
      </c>
      <c r="B11782" s="14">
        <v>0.74245370370370367</v>
      </c>
      <c r="C11782">
        <v>2</v>
      </c>
      <c r="D11782" t="s">
        <v>640</v>
      </c>
      <c r="E11782">
        <v>65</v>
      </c>
      <c r="F11782" t="s">
        <v>641</v>
      </c>
    </row>
    <row r="11783" spans="1:23" x14ac:dyDescent="0.5">
      <c r="A11783" s="4">
        <v>43615</v>
      </c>
      <c r="B11783" s="14">
        <v>0.74250000000000005</v>
      </c>
      <c r="C11783">
        <v>2</v>
      </c>
      <c r="D11783" t="s">
        <v>640</v>
      </c>
      <c r="E11783">
        <v>61</v>
      </c>
      <c r="F11783" t="s">
        <v>641</v>
      </c>
    </row>
    <row r="11784" spans="1:23" x14ac:dyDescent="0.5">
      <c r="A11784" s="4">
        <v>43615</v>
      </c>
      <c r="B11784" s="14">
        <v>0.74269675925925915</v>
      </c>
      <c r="C11784">
        <v>2</v>
      </c>
      <c r="D11784" t="s">
        <v>640</v>
      </c>
      <c r="E11784">
        <v>57</v>
      </c>
      <c r="F11784" t="s">
        <v>641</v>
      </c>
    </row>
    <row r="11785" spans="1:23" x14ac:dyDescent="0.5">
      <c r="A11785" s="4">
        <v>43615</v>
      </c>
      <c r="B11785" s="14">
        <v>0.74276620370370372</v>
      </c>
      <c r="C11785">
        <v>2</v>
      </c>
      <c r="D11785" t="s">
        <v>640</v>
      </c>
      <c r="E11785">
        <v>38</v>
      </c>
      <c r="F11785" t="s">
        <v>641</v>
      </c>
    </row>
    <row r="11786" spans="1:23" x14ac:dyDescent="0.5">
      <c r="A11786" s="4">
        <v>43615</v>
      </c>
      <c r="B11786" s="14">
        <v>0.74562499999999998</v>
      </c>
      <c r="C11786">
        <v>4</v>
      </c>
      <c r="D11786" t="s">
        <v>640</v>
      </c>
      <c r="E11786">
        <v>63</v>
      </c>
      <c r="F11786" t="s">
        <v>641</v>
      </c>
    </row>
    <row r="11787" spans="1:23" x14ac:dyDescent="0.5">
      <c r="A11787" s="4">
        <v>43615</v>
      </c>
      <c r="B11787" s="14">
        <v>0.74563657407407413</v>
      </c>
      <c r="C11787">
        <v>1</v>
      </c>
      <c r="D11787" t="s">
        <v>640</v>
      </c>
      <c r="E11787">
        <v>53</v>
      </c>
      <c r="F11787" t="s">
        <v>641</v>
      </c>
    </row>
    <row r="11788" spans="1:23" x14ac:dyDescent="0.5">
      <c r="A11788" s="4">
        <v>43615</v>
      </c>
      <c r="B11788" s="14">
        <v>0.75449074074074074</v>
      </c>
      <c r="C11788">
        <v>2</v>
      </c>
      <c r="D11788" t="s">
        <v>640</v>
      </c>
      <c r="E11788">
        <v>43</v>
      </c>
      <c r="F11788" t="s">
        <v>641</v>
      </c>
    </row>
    <row r="11789" spans="1:23" x14ac:dyDescent="0.5">
      <c r="A11789" s="4">
        <v>43615</v>
      </c>
      <c r="B11789" s="14">
        <v>0.75797453703703699</v>
      </c>
      <c r="C11789">
        <v>2</v>
      </c>
      <c r="D11789" t="s">
        <v>640</v>
      </c>
      <c r="E11789">
        <v>44</v>
      </c>
      <c r="F11789" t="s">
        <v>641</v>
      </c>
    </row>
    <row r="11790" spans="1:23" x14ac:dyDescent="0.5">
      <c r="A11790" s="4">
        <v>43615</v>
      </c>
      <c r="B11790" s="14">
        <v>0.76906249999999998</v>
      </c>
      <c r="C11790">
        <v>2</v>
      </c>
      <c r="D11790" t="s">
        <v>640</v>
      </c>
      <c r="E11790">
        <v>54</v>
      </c>
      <c r="F11790" t="s">
        <v>641</v>
      </c>
    </row>
    <row r="11791" spans="1:23" x14ac:dyDescent="0.5">
      <c r="A11791" s="4">
        <v>43615</v>
      </c>
      <c r="B11791" s="14">
        <v>0.76916666666666667</v>
      </c>
      <c r="C11791">
        <v>2</v>
      </c>
      <c r="D11791" t="s">
        <v>640</v>
      </c>
      <c r="E11791">
        <v>63</v>
      </c>
      <c r="F11791" t="s">
        <v>641</v>
      </c>
    </row>
    <row r="11792" spans="1:23" x14ac:dyDescent="0.5">
      <c r="A11792" s="4">
        <v>43615</v>
      </c>
      <c r="B11792" s="14">
        <v>0.76924768518518516</v>
      </c>
      <c r="C11792">
        <v>2</v>
      </c>
      <c r="D11792" t="s">
        <v>651</v>
      </c>
      <c r="E11792">
        <v>69</v>
      </c>
      <c r="F11792" t="s">
        <v>641</v>
      </c>
    </row>
    <row r="11793" spans="1:6" x14ac:dyDescent="0.5">
      <c r="A11793" s="4">
        <v>43615</v>
      </c>
      <c r="B11793" s="14">
        <v>0.76928240740740739</v>
      </c>
      <c r="C11793">
        <v>2</v>
      </c>
      <c r="D11793" t="s">
        <v>640</v>
      </c>
      <c r="E11793">
        <v>60</v>
      </c>
      <c r="F11793" t="s">
        <v>641</v>
      </c>
    </row>
    <row r="11794" spans="1:6" x14ac:dyDescent="0.5">
      <c r="A11794" s="4">
        <v>43615</v>
      </c>
      <c r="B11794" s="14">
        <v>0.76931712962962961</v>
      </c>
      <c r="C11794">
        <v>2</v>
      </c>
      <c r="D11794" t="s">
        <v>640</v>
      </c>
      <c r="E11794">
        <v>52</v>
      </c>
      <c r="F11794" t="s">
        <v>641</v>
      </c>
    </row>
    <row r="11795" spans="1:6" x14ac:dyDescent="0.5">
      <c r="A11795" s="4">
        <v>43615</v>
      </c>
      <c r="B11795" s="14">
        <v>0.84881944444444446</v>
      </c>
      <c r="C11795">
        <v>1</v>
      </c>
      <c r="D11795" t="s">
        <v>640</v>
      </c>
      <c r="E11795">
        <v>41</v>
      </c>
      <c r="F11795" t="s">
        <v>641</v>
      </c>
    </row>
    <row r="11796" spans="1:6" x14ac:dyDescent="0.5">
      <c r="A11796" s="4">
        <v>43615</v>
      </c>
      <c r="B11796" s="14">
        <v>0.84884259259259265</v>
      </c>
      <c r="C11796">
        <v>1</v>
      </c>
      <c r="D11796" t="s">
        <v>640</v>
      </c>
      <c r="E11796">
        <v>38</v>
      </c>
      <c r="F11796" t="s">
        <v>641</v>
      </c>
    </row>
    <row r="11797" spans="1:6" x14ac:dyDescent="0.5">
      <c r="A11797" s="4">
        <v>43615</v>
      </c>
      <c r="B11797" s="14">
        <v>0.84886574074074073</v>
      </c>
      <c r="C11797">
        <v>1</v>
      </c>
      <c r="D11797" t="s">
        <v>640</v>
      </c>
      <c r="E11797">
        <v>40</v>
      </c>
      <c r="F11797" t="s">
        <v>641</v>
      </c>
    </row>
    <row r="11798" spans="1:6" x14ac:dyDescent="0.5">
      <c r="A11798" s="4">
        <v>43615</v>
      </c>
      <c r="B11798" s="14">
        <v>0.84893518518518529</v>
      </c>
      <c r="C11798">
        <v>1</v>
      </c>
      <c r="D11798" t="s">
        <v>640</v>
      </c>
      <c r="E11798">
        <v>54</v>
      </c>
      <c r="F11798" t="s">
        <v>641</v>
      </c>
    </row>
    <row r="11799" spans="1:6" x14ac:dyDescent="0.5">
      <c r="A11799" s="4">
        <v>43615</v>
      </c>
      <c r="B11799" s="14">
        <v>0.84894675925925922</v>
      </c>
      <c r="C11799">
        <v>1</v>
      </c>
      <c r="D11799" t="s">
        <v>640</v>
      </c>
      <c r="E11799">
        <v>54</v>
      </c>
      <c r="F11799" t="s">
        <v>641</v>
      </c>
    </row>
    <row r="11800" spans="1:6" x14ac:dyDescent="0.5">
      <c r="A11800" s="4">
        <v>43615</v>
      </c>
      <c r="B11800" s="14">
        <v>0.84895833333333337</v>
      </c>
      <c r="C11800">
        <v>1</v>
      </c>
      <c r="D11800" t="s">
        <v>640</v>
      </c>
      <c r="E11800">
        <v>49</v>
      </c>
      <c r="F11800" t="s">
        <v>641</v>
      </c>
    </row>
    <row r="11801" spans="1:6" x14ac:dyDescent="0.5">
      <c r="A11801" s="4">
        <v>43615</v>
      </c>
      <c r="B11801" s="14">
        <v>0.84899305555555549</v>
      </c>
      <c r="C11801">
        <v>1</v>
      </c>
      <c r="D11801" t="s">
        <v>640</v>
      </c>
      <c r="E11801">
        <v>47</v>
      </c>
      <c r="F11801" t="s">
        <v>641</v>
      </c>
    </row>
    <row r="11802" spans="1:6" x14ac:dyDescent="0.5">
      <c r="A11802" s="4">
        <v>43615</v>
      </c>
      <c r="B11802" s="14">
        <v>0.84900462962962964</v>
      </c>
      <c r="C11802">
        <v>1</v>
      </c>
      <c r="D11802" t="s">
        <v>640</v>
      </c>
      <c r="E11802">
        <v>46</v>
      </c>
      <c r="F11802" t="s">
        <v>641</v>
      </c>
    </row>
    <row r="11803" spans="1:6" x14ac:dyDescent="0.5">
      <c r="A11803" s="4">
        <v>43615</v>
      </c>
      <c r="B11803" s="14">
        <v>0.84901620370370379</v>
      </c>
      <c r="C11803">
        <v>1</v>
      </c>
      <c r="D11803" t="s">
        <v>640</v>
      </c>
      <c r="E11803">
        <v>51</v>
      </c>
      <c r="F11803" t="s">
        <v>641</v>
      </c>
    </row>
    <row r="11804" spans="1:6" x14ac:dyDescent="0.5">
      <c r="A11804" s="4">
        <v>43615</v>
      </c>
      <c r="B11804" s="14">
        <v>0.84902777777777771</v>
      </c>
      <c r="C11804">
        <v>1</v>
      </c>
      <c r="D11804" t="s">
        <v>640</v>
      </c>
      <c r="E11804">
        <v>49</v>
      </c>
      <c r="F11804" t="s">
        <v>641</v>
      </c>
    </row>
    <row r="11805" spans="1:6" x14ac:dyDescent="0.5">
      <c r="A11805" s="4">
        <v>43615</v>
      </c>
      <c r="B11805" s="14">
        <v>0.84903935185185186</v>
      </c>
      <c r="C11805">
        <v>1</v>
      </c>
      <c r="D11805" t="s">
        <v>640</v>
      </c>
      <c r="E11805">
        <v>43</v>
      </c>
      <c r="F11805" t="s">
        <v>641</v>
      </c>
    </row>
    <row r="11806" spans="1:6" x14ac:dyDescent="0.5">
      <c r="A11806" s="4">
        <v>43615</v>
      </c>
      <c r="B11806" s="14">
        <v>0.8490509259259259</v>
      </c>
      <c r="C11806">
        <v>1</v>
      </c>
      <c r="D11806" t="s">
        <v>640</v>
      </c>
      <c r="E11806">
        <v>50</v>
      </c>
      <c r="F11806" t="s">
        <v>641</v>
      </c>
    </row>
    <row r="11807" spans="1:6" x14ac:dyDescent="0.5">
      <c r="A11807" s="4">
        <v>43615</v>
      </c>
      <c r="B11807" s="14">
        <v>0.84906250000000005</v>
      </c>
      <c r="C11807">
        <v>1</v>
      </c>
      <c r="D11807" t="s">
        <v>640</v>
      </c>
      <c r="E11807">
        <v>50</v>
      </c>
      <c r="F11807" t="s">
        <v>641</v>
      </c>
    </row>
    <row r="11808" spans="1:6" x14ac:dyDescent="0.5">
      <c r="A11808" s="4">
        <v>43615</v>
      </c>
      <c r="B11808" s="14">
        <v>0.84907407407407398</v>
      </c>
      <c r="C11808">
        <v>1</v>
      </c>
      <c r="D11808" t="s">
        <v>640</v>
      </c>
      <c r="E11808">
        <v>50</v>
      </c>
      <c r="F11808" t="s">
        <v>641</v>
      </c>
    </row>
    <row r="11809" spans="1:6" x14ac:dyDescent="0.5">
      <c r="A11809" s="4">
        <v>43615</v>
      </c>
      <c r="B11809" s="14">
        <v>0.84908564814814813</v>
      </c>
      <c r="C11809">
        <v>1</v>
      </c>
      <c r="D11809" t="s">
        <v>640</v>
      </c>
      <c r="E11809">
        <v>47</v>
      </c>
      <c r="F11809" t="s">
        <v>641</v>
      </c>
    </row>
    <row r="11810" spans="1:6" x14ac:dyDescent="0.5">
      <c r="A11810" s="4">
        <v>43615</v>
      </c>
      <c r="B11810" s="14">
        <v>0.84909722222222228</v>
      </c>
      <c r="C11810">
        <v>1</v>
      </c>
      <c r="D11810" t="s">
        <v>640</v>
      </c>
      <c r="E11810">
        <v>47</v>
      </c>
      <c r="F11810" t="s">
        <v>641</v>
      </c>
    </row>
    <row r="11811" spans="1:6" x14ac:dyDescent="0.5">
      <c r="A11811" s="4">
        <v>43615</v>
      </c>
      <c r="B11811" s="14">
        <v>0.84910879629629632</v>
      </c>
      <c r="C11811">
        <v>1</v>
      </c>
      <c r="D11811" t="s">
        <v>640</v>
      </c>
      <c r="E11811">
        <v>47</v>
      </c>
      <c r="F11811" t="s">
        <v>641</v>
      </c>
    </row>
    <row r="11812" spans="1:6" x14ac:dyDescent="0.5">
      <c r="A11812" s="4">
        <v>43615</v>
      </c>
      <c r="B11812" s="14">
        <v>0.84912037037037036</v>
      </c>
      <c r="C11812">
        <v>1</v>
      </c>
      <c r="D11812" t="s">
        <v>640</v>
      </c>
      <c r="E11812">
        <v>61</v>
      </c>
      <c r="F11812" t="s">
        <v>641</v>
      </c>
    </row>
    <row r="11813" spans="1:6" x14ac:dyDescent="0.5">
      <c r="A11813" s="4">
        <v>43615</v>
      </c>
      <c r="B11813" s="14">
        <v>0.8491319444444444</v>
      </c>
      <c r="C11813">
        <v>1</v>
      </c>
      <c r="D11813" t="s">
        <v>640</v>
      </c>
      <c r="E11813">
        <v>61</v>
      </c>
      <c r="F11813" t="s">
        <v>641</v>
      </c>
    </row>
    <row r="11814" spans="1:6" x14ac:dyDescent="0.5">
      <c r="A11814" s="4">
        <v>43615</v>
      </c>
      <c r="B11814" s="14">
        <v>0.84914351851851855</v>
      </c>
      <c r="C11814">
        <v>1</v>
      </c>
      <c r="D11814" t="s">
        <v>640</v>
      </c>
      <c r="E11814">
        <v>46</v>
      </c>
      <c r="F11814" t="s">
        <v>641</v>
      </c>
    </row>
    <row r="11815" spans="1:6" x14ac:dyDescent="0.5">
      <c r="A11815" s="4">
        <v>43615</v>
      </c>
      <c r="B11815" s="14">
        <v>0.8491550925925927</v>
      </c>
      <c r="C11815">
        <v>1</v>
      </c>
      <c r="D11815" t="s">
        <v>640</v>
      </c>
      <c r="E11815">
        <v>50</v>
      </c>
      <c r="F11815" t="s">
        <v>641</v>
      </c>
    </row>
    <row r="11816" spans="1:6" x14ac:dyDescent="0.5">
      <c r="A11816" s="4">
        <v>43615</v>
      </c>
      <c r="B11816" s="14">
        <v>0.84916666666666663</v>
      </c>
      <c r="C11816">
        <v>1</v>
      </c>
      <c r="D11816" t="s">
        <v>640</v>
      </c>
      <c r="E11816">
        <v>49</v>
      </c>
      <c r="F11816" t="s">
        <v>641</v>
      </c>
    </row>
    <row r="11817" spans="1:6" x14ac:dyDescent="0.5">
      <c r="A11817" s="4">
        <v>43615</v>
      </c>
      <c r="B11817" s="14">
        <v>0.84920138888888896</v>
      </c>
      <c r="C11817">
        <v>1</v>
      </c>
      <c r="D11817" t="s">
        <v>640</v>
      </c>
      <c r="E11817">
        <v>46</v>
      </c>
      <c r="F11817" t="s">
        <v>641</v>
      </c>
    </row>
    <row r="11818" spans="1:6" x14ac:dyDescent="0.5">
      <c r="A11818" s="4">
        <v>43615</v>
      </c>
      <c r="B11818" s="14">
        <v>0.84921296296296289</v>
      </c>
      <c r="C11818">
        <v>1</v>
      </c>
      <c r="D11818" t="s">
        <v>640</v>
      </c>
      <c r="E11818">
        <v>46</v>
      </c>
      <c r="F11818" t="s">
        <v>641</v>
      </c>
    </row>
    <row r="11819" spans="1:6" x14ac:dyDescent="0.5">
      <c r="A11819" s="4">
        <v>43615</v>
      </c>
      <c r="B11819" s="14">
        <v>0.84923611111111119</v>
      </c>
      <c r="C11819">
        <v>1</v>
      </c>
      <c r="D11819" t="s">
        <v>640</v>
      </c>
      <c r="E11819">
        <v>56</v>
      </c>
      <c r="F11819" t="s">
        <v>641</v>
      </c>
    </row>
    <row r="11820" spans="1:6" x14ac:dyDescent="0.5">
      <c r="A11820" s="4">
        <v>43615</v>
      </c>
      <c r="B11820" s="14">
        <v>0.84929398148148139</v>
      </c>
      <c r="C11820">
        <v>1</v>
      </c>
      <c r="D11820" t="s">
        <v>640</v>
      </c>
      <c r="E11820">
        <v>38</v>
      </c>
      <c r="F11820" t="s">
        <v>641</v>
      </c>
    </row>
    <row r="11821" spans="1:6" x14ac:dyDescent="0.5">
      <c r="A11821" s="4">
        <v>43615</v>
      </c>
      <c r="B11821" s="14">
        <v>0.85017361111111101</v>
      </c>
      <c r="C11821">
        <v>2</v>
      </c>
      <c r="D11821" t="s">
        <v>640</v>
      </c>
      <c r="E11821">
        <v>58</v>
      </c>
      <c r="F11821" t="s">
        <v>641</v>
      </c>
    </row>
    <row r="11822" spans="1:6" x14ac:dyDescent="0.5">
      <c r="A11822" s="4">
        <v>43615</v>
      </c>
      <c r="B11822" s="14">
        <v>0.86172453703703711</v>
      </c>
      <c r="C11822">
        <v>2</v>
      </c>
      <c r="D11822" t="s">
        <v>640</v>
      </c>
      <c r="E11822">
        <v>74</v>
      </c>
      <c r="F11822" t="s">
        <v>641</v>
      </c>
    </row>
    <row r="11823" spans="1:6" x14ac:dyDescent="0.5">
      <c r="A11823" s="4">
        <v>43615</v>
      </c>
      <c r="B11823" s="14">
        <v>0.86208333333333342</v>
      </c>
      <c r="C11823">
        <v>2</v>
      </c>
      <c r="D11823" t="s">
        <v>640</v>
      </c>
      <c r="E11823">
        <v>77</v>
      </c>
      <c r="F11823" t="s">
        <v>641</v>
      </c>
    </row>
    <row r="11824" spans="1:6" x14ac:dyDescent="0.5">
      <c r="A11824" s="4">
        <v>43615</v>
      </c>
      <c r="B11824" s="14">
        <v>0.8621064814814815</v>
      </c>
      <c r="C11824">
        <v>2</v>
      </c>
      <c r="D11824" t="s">
        <v>640</v>
      </c>
      <c r="E11824">
        <v>61</v>
      </c>
      <c r="F11824" t="s">
        <v>641</v>
      </c>
    </row>
    <row r="11825" spans="1:23" x14ac:dyDescent="0.5">
      <c r="A11825" s="4">
        <v>43615</v>
      </c>
      <c r="B11825" s="14">
        <v>0.86211805555555554</v>
      </c>
      <c r="C11825">
        <v>2</v>
      </c>
      <c r="D11825" t="s">
        <v>640</v>
      </c>
      <c r="E11825">
        <v>64</v>
      </c>
      <c r="F11825" t="s">
        <v>641</v>
      </c>
    </row>
    <row r="11826" spans="1:23" x14ac:dyDescent="0.5">
      <c r="A11826" s="4">
        <v>43615</v>
      </c>
      <c r="B11826" s="14">
        <v>0.86259259259259258</v>
      </c>
      <c r="C11826">
        <v>2</v>
      </c>
      <c r="D11826" t="s">
        <v>640</v>
      </c>
      <c r="E11826">
        <v>69</v>
      </c>
      <c r="F11826" t="s">
        <v>641</v>
      </c>
    </row>
    <row r="11827" spans="1:23" x14ac:dyDescent="0.5">
      <c r="A11827" s="4">
        <v>43615</v>
      </c>
      <c r="B11827" s="14">
        <v>0.8639930555555555</v>
      </c>
      <c r="C11827">
        <v>2</v>
      </c>
      <c r="D11827" t="s">
        <v>640</v>
      </c>
      <c r="E11827">
        <v>79</v>
      </c>
      <c r="F11827" t="s">
        <v>641</v>
      </c>
    </row>
    <row r="11828" spans="1:23" x14ac:dyDescent="0.5">
      <c r="A11828" s="4">
        <v>43615</v>
      </c>
      <c r="B11828" s="14">
        <v>0.86410879629629633</v>
      </c>
      <c r="C11828">
        <v>2</v>
      </c>
      <c r="D11828" t="s">
        <v>640</v>
      </c>
      <c r="E11828">
        <v>60</v>
      </c>
      <c r="F11828" t="s">
        <v>641</v>
      </c>
    </row>
    <row r="11829" spans="1:23" x14ac:dyDescent="0.5">
      <c r="A11829" s="4">
        <v>43615</v>
      </c>
      <c r="B11829" s="14">
        <v>0.86849537037037028</v>
      </c>
      <c r="C11829">
        <v>2</v>
      </c>
      <c r="D11829" t="s">
        <v>640</v>
      </c>
      <c r="E11829">
        <v>50</v>
      </c>
      <c r="F11829" t="s">
        <v>641</v>
      </c>
    </row>
    <row r="11830" spans="1:23" x14ac:dyDescent="0.5">
      <c r="A11830" s="4">
        <v>43615</v>
      </c>
      <c r="B11830" s="14">
        <v>0.86850694444444443</v>
      </c>
      <c r="C11830">
        <v>2</v>
      </c>
      <c r="D11830" t="s">
        <v>640</v>
      </c>
      <c r="E11830">
        <v>45</v>
      </c>
      <c r="F11830" t="s">
        <v>641</v>
      </c>
    </row>
    <row r="11831" spans="1:23" x14ac:dyDescent="0.5">
      <c r="A11831" s="4">
        <v>43615</v>
      </c>
      <c r="B11831" s="14">
        <v>0.86854166666666666</v>
      </c>
      <c r="C11831">
        <v>2</v>
      </c>
      <c r="D11831" t="s">
        <v>640</v>
      </c>
      <c r="E11831">
        <v>53</v>
      </c>
      <c r="F11831" t="s">
        <v>641</v>
      </c>
    </row>
    <row r="11832" spans="1:23" x14ac:dyDescent="0.5">
      <c r="A11832" s="4">
        <v>43615</v>
      </c>
      <c r="B11832" s="14">
        <v>0.86859953703703707</v>
      </c>
      <c r="C11832">
        <v>2</v>
      </c>
      <c r="D11832" t="s">
        <v>640</v>
      </c>
      <c r="E11832">
        <v>55</v>
      </c>
      <c r="F11832" t="s">
        <v>641</v>
      </c>
    </row>
    <row r="11833" spans="1:23" x14ac:dyDescent="0.5">
      <c r="A11833" s="4">
        <v>43615</v>
      </c>
      <c r="B11833" s="14">
        <v>0.87332175925925926</v>
      </c>
      <c r="C11833">
        <v>2</v>
      </c>
      <c r="D11833" t="s">
        <v>640</v>
      </c>
      <c r="E11833">
        <v>70</v>
      </c>
      <c r="F11833" t="s">
        <v>641</v>
      </c>
    </row>
    <row r="11834" spans="1:23" x14ac:dyDescent="0.5">
      <c r="A11834" s="4">
        <v>43615</v>
      </c>
      <c r="B11834" s="14">
        <v>0.87579861111111112</v>
      </c>
      <c r="C11834">
        <v>2</v>
      </c>
      <c r="D11834" t="s">
        <v>640</v>
      </c>
      <c r="E11834">
        <v>67</v>
      </c>
      <c r="F11834" t="s">
        <v>641</v>
      </c>
    </row>
    <row r="11835" spans="1:23" x14ac:dyDescent="0.5">
      <c r="A11835" s="4">
        <v>43615</v>
      </c>
      <c r="B11835" s="14">
        <v>0.87615740740740744</v>
      </c>
      <c r="C11835">
        <v>2</v>
      </c>
      <c r="D11835" t="s">
        <v>640</v>
      </c>
      <c r="E11835">
        <v>52</v>
      </c>
      <c r="F11835" t="s">
        <v>641</v>
      </c>
    </row>
    <row r="11836" spans="1:23" x14ac:dyDescent="0.5">
      <c r="A11836" s="4">
        <v>43615</v>
      </c>
      <c r="B11836" s="14">
        <v>0.87648148148148142</v>
      </c>
      <c r="C11836">
        <v>2</v>
      </c>
      <c r="D11836" t="s">
        <v>640</v>
      </c>
      <c r="E11836">
        <v>78</v>
      </c>
      <c r="F11836" t="s">
        <v>641</v>
      </c>
    </row>
    <row r="11837" spans="1:23" x14ac:dyDescent="0.5">
      <c r="A11837" s="4">
        <v>43615</v>
      </c>
      <c r="B11837" s="14">
        <v>0.87748842592592602</v>
      </c>
      <c r="C11837">
        <v>2</v>
      </c>
      <c r="D11837" t="s">
        <v>640</v>
      </c>
      <c r="E11837">
        <v>52</v>
      </c>
      <c r="F11837" t="s">
        <v>641</v>
      </c>
    </row>
    <row r="11838" spans="1:23" x14ac:dyDescent="0.5">
      <c r="A11838" s="4">
        <v>43615</v>
      </c>
      <c r="B11838" s="14">
        <v>0.87754629629629621</v>
      </c>
      <c r="C11838">
        <v>2</v>
      </c>
      <c r="D11838" t="s">
        <v>651</v>
      </c>
      <c r="E11838">
        <v>44</v>
      </c>
      <c r="F11838" t="s">
        <v>641</v>
      </c>
    </row>
    <row r="11839" spans="1:23" x14ac:dyDescent="0.5">
      <c r="A11839" s="4">
        <v>43615</v>
      </c>
      <c r="B11839" s="14">
        <v>0.88504629629629628</v>
      </c>
      <c r="C11839">
        <v>1</v>
      </c>
      <c r="D11839" t="s">
        <v>651</v>
      </c>
      <c r="E11839">
        <v>55</v>
      </c>
      <c r="F11839" t="s">
        <v>642</v>
      </c>
      <c r="U11839">
        <v>1</v>
      </c>
      <c r="W11839">
        <v>1</v>
      </c>
    </row>
    <row r="11840" spans="1:23" x14ac:dyDescent="0.5">
      <c r="A11840" s="4">
        <v>43615</v>
      </c>
      <c r="B11840" s="14">
        <v>0.89546296296296291</v>
      </c>
      <c r="C11840">
        <v>1</v>
      </c>
      <c r="D11840" t="s">
        <v>645</v>
      </c>
      <c r="E11840">
        <v>49</v>
      </c>
      <c r="F11840" t="s">
        <v>646</v>
      </c>
      <c r="K11840" t="s">
        <v>646</v>
      </c>
      <c r="L11840" s="14">
        <v>7.6388888888888893E-4</v>
      </c>
      <c r="M11840" s="14">
        <v>0.8962268518518518</v>
      </c>
      <c r="N11840">
        <v>1</v>
      </c>
      <c r="P11840" t="s">
        <v>687</v>
      </c>
      <c r="Q11840">
        <v>0.5</v>
      </c>
      <c r="R11840">
        <v>0.6</v>
      </c>
      <c r="S11840">
        <v>25</v>
      </c>
      <c r="T11840" t="s">
        <v>649</v>
      </c>
      <c r="U11840">
        <v>1</v>
      </c>
      <c r="V11840">
        <v>1</v>
      </c>
    </row>
    <row r="11841" spans="1:23" x14ac:dyDescent="0.5">
      <c r="A11841" s="4">
        <v>43615</v>
      </c>
      <c r="B11841" s="14">
        <v>0.89862268518518518</v>
      </c>
      <c r="C11841">
        <v>2</v>
      </c>
      <c r="D11841" t="s">
        <v>640</v>
      </c>
      <c r="E11841">
        <v>48</v>
      </c>
      <c r="F11841" t="s">
        <v>641</v>
      </c>
    </row>
    <row r="11842" spans="1:23" x14ac:dyDescent="0.5">
      <c r="A11842" s="4">
        <v>43615</v>
      </c>
      <c r="B11842" s="14">
        <v>0.90407407407407403</v>
      </c>
      <c r="C11842">
        <v>2</v>
      </c>
      <c r="D11842" t="s">
        <v>640</v>
      </c>
      <c r="E11842">
        <v>38</v>
      </c>
      <c r="F11842" t="s">
        <v>642</v>
      </c>
      <c r="K11842" t="s">
        <v>642</v>
      </c>
      <c r="L11842" s="14">
        <v>7.7546296296296304E-4</v>
      </c>
      <c r="M11842" s="14">
        <v>0.90484953703703708</v>
      </c>
      <c r="N11842">
        <v>1</v>
      </c>
      <c r="P11842" t="s">
        <v>687</v>
      </c>
      <c r="Q11842">
        <v>0.6</v>
      </c>
      <c r="R11842">
        <v>0.6</v>
      </c>
      <c r="S11842">
        <v>30</v>
      </c>
      <c r="T11842" t="s">
        <v>649</v>
      </c>
      <c r="U11842">
        <v>1</v>
      </c>
      <c r="V11842">
        <v>1</v>
      </c>
    </row>
    <row r="11843" spans="1:23" x14ac:dyDescent="0.5">
      <c r="A11843" s="4">
        <v>43615</v>
      </c>
      <c r="B11843" s="14">
        <v>0.90947916666666673</v>
      </c>
      <c r="C11843">
        <v>1</v>
      </c>
      <c r="D11843" t="s">
        <v>640</v>
      </c>
      <c r="E11843">
        <v>42</v>
      </c>
      <c r="F11843" t="s">
        <v>641</v>
      </c>
    </row>
    <row r="11844" spans="1:23" x14ac:dyDescent="0.5">
      <c r="A11844" s="4">
        <v>43615</v>
      </c>
      <c r="B11844" s="14">
        <v>0.90949074074074077</v>
      </c>
      <c r="C11844">
        <v>1</v>
      </c>
      <c r="D11844" t="s">
        <v>640</v>
      </c>
      <c r="E11844">
        <v>54</v>
      </c>
      <c r="F11844" t="s">
        <v>641</v>
      </c>
    </row>
    <row r="11845" spans="1:23" x14ac:dyDescent="0.5">
      <c r="A11845" s="4">
        <v>43615</v>
      </c>
      <c r="B11845" s="14">
        <v>0.90950231481481481</v>
      </c>
      <c r="C11845">
        <v>1</v>
      </c>
      <c r="D11845" t="s">
        <v>640</v>
      </c>
      <c r="E11845">
        <v>51</v>
      </c>
      <c r="F11845" t="s">
        <v>641</v>
      </c>
    </row>
    <row r="11846" spans="1:23" x14ac:dyDescent="0.5">
      <c r="A11846" s="4">
        <v>43615</v>
      </c>
      <c r="B11846" s="14">
        <v>0.90951388888888884</v>
      </c>
      <c r="C11846">
        <v>1</v>
      </c>
      <c r="D11846" t="s">
        <v>640</v>
      </c>
      <c r="E11846">
        <v>51</v>
      </c>
      <c r="F11846" t="s">
        <v>641</v>
      </c>
    </row>
    <row r="11847" spans="1:23" x14ac:dyDescent="0.5">
      <c r="A11847" s="4">
        <v>43615</v>
      </c>
      <c r="B11847" s="14">
        <v>0.90953703703703714</v>
      </c>
      <c r="C11847">
        <v>1</v>
      </c>
      <c r="D11847" t="s">
        <v>640</v>
      </c>
      <c r="E11847">
        <v>42</v>
      </c>
      <c r="F11847" t="s">
        <v>641</v>
      </c>
    </row>
    <row r="11848" spans="1:23" x14ac:dyDescent="0.5">
      <c r="A11848" s="4">
        <v>43615</v>
      </c>
      <c r="B11848" s="14">
        <v>0.90954861111111107</v>
      </c>
      <c r="C11848">
        <v>1</v>
      </c>
      <c r="D11848" t="s">
        <v>640</v>
      </c>
      <c r="E11848">
        <v>38</v>
      </c>
      <c r="F11848" t="s">
        <v>641</v>
      </c>
    </row>
    <row r="11849" spans="1:23" x14ac:dyDescent="0.5">
      <c r="A11849" s="4">
        <v>43615</v>
      </c>
      <c r="B11849" s="14">
        <v>0.9095833333333333</v>
      </c>
      <c r="C11849">
        <v>1</v>
      </c>
      <c r="D11849" t="s">
        <v>640</v>
      </c>
      <c r="E11849">
        <v>39</v>
      </c>
      <c r="F11849" t="s">
        <v>641</v>
      </c>
    </row>
    <row r="11850" spans="1:23" x14ac:dyDescent="0.5">
      <c r="A11850" s="4">
        <v>43615</v>
      </c>
      <c r="B11850" s="14">
        <v>0.90991898148148154</v>
      </c>
      <c r="C11850">
        <v>1</v>
      </c>
      <c r="D11850" t="s">
        <v>640</v>
      </c>
      <c r="E11850">
        <v>42</v>
      </c>
      <c r="F11850" t="s">
        <v>641</v>
      </c>
    </row>
    <row r="11851" spans="1:23" x14ac:dyDescent="0.5">
      <c r="A11851" s="4">
        <v>43615</v>
      </c>
      <c r="B11851" s="14">
        <v>0.91273148148148142</v>
      </c>
      <c r="C11851">
        <v>1</v>
      </c>
      <c r="D11851" t="s">
        <v>640</v>
      </c>
      <c r="E11851">
        <v>43</v>
      </c>
      <c r="F11851" t="s">
        <v>641</v>
      </c>
    </row>
    <row r="11852" spans="1:23" x14ac:dyDescent="0.5">
      <c r="A11852" s="4">
        <v>43615</v>
      </c>
      <c r="B11852" s="14">
        <v>0.92768518518518517</v>
      </c>
      <c r="C11852">
        <v>2</v>
      </c>
      <c r="D11852" t="s">
        <v>640</v>
      </c>
      <c r="E11852">
        <v>58</v>
      </c>
      <c r="F11852" t="s">
        <v>641</v>
      </c>
    </row>
    <row r="11853" spans="1:23" x14ac:dyDescent="0.5">
      <c r="A11853" s="4">
        <v>43615</v>
      </c>
      <c r="B11853" s="14">
        <v>0.94019675925925927</v>
      </c>
      <c r="C11853">
        <v>1</v>
      </c>
      <c r="D11853" t="s">
        <v>640</v>
      </c>
      <c r="E11853">
        <v>40</v>
      </c>
      <c r="F11853" t="s">
        <v>641</v>
      </c>
    </row>
    <row r="11854" spans="1:23" x14ac:dyDescent="0.5">
      <c r="A11854" s="4">
        <v>43615</v>
      </c>
      <c r="B11854" s="14">
        <v>0.94366898148148148</v>
      </c>
      <c r="C11854">
        <v>1</v>
      </c>
      <c r="D11854" t="s">
        <v>651</v>
      </c>
      <c r="E11854">
        <v>46</v>
      </c>
      <c r="F11854" t="s">
        <v>642</v>
      </c>
      <c r="U11854">
        <v>1</v>
      </c>
      <c r="W11854">
        <v>1</v>
      </c>
    </row>
    <row r="11855" spans="1:23" x14ac:dyDescent="0.5">
      <c r="A11855" s="4">
        <v>43615</v>
      </c>
      <c r="B11855" s="14">
        <v>0.9444907407407408</v>
      </c>
      <c r="C11855">
        <v>1</v>
      </c>
      <c r="D11855" t="s">
        <v>640</v>
      </c>
      <c r="E11855">
        <v>42</v>
      </c>
      <c r="F11855" t="s">
        <v>642</v>
      </c>
      <c r="U11855">
        <v>1</v>
      </c>
      <c r="W11855">
        <v>1</v>
      </c>
    </row>
    <row r="11856" spans="1:23" x14ac:dyDescent="0.5">
      <c r="A11856" s="4">
        <v>43615</v>
      </c>
      <c r="B11856" s="14">
        <v>0.94472222222222213</v>
      </c>
      <c r="C11856">
        <v>2</v>
      </c>
      <c r="D11856" t="s">
        <v>640</v>
      </c>
      <c r="E11856">
        <v>62</v>
      </c>
      <c r="F11856" t="s">
        <v>641</v>
      </c>
    </row>
    <row r="11857" spans="1:25" x14ac:dyDescent="0.5">
      <c r="A11857" s="4">
        <v>43615</v>
      </c>
      <c r="B11857" s="14">
        <v>0.9461342592592592</v>
      </c>
      <c r="C11857">
        <v>2</v>
      </c>
      <c r="D11857" t="s">
        <v>640</v>
      </c>
      <c r="E11857">
        <v>39</v>
      </c>
      <c r="F11857" t="s">
        <v>641</v>
      </c>
    </row>
    <row r="11858" spans="1:25" x14ac:dyDescent="0.5">
      <c r="A11858" s="4">
        <v>43615</v>
      </c>
      <c r="B11858" s="14">
        <v>0.94650462962962967</v>
      </c>
      <c r="C11858">
        <v>1</v>
      </c>
      <c r="D11858" t="s">
        <v>651</v>
      </c>
      <c r="E11858">
        <v>61</v>
      </c>
      <c r="F11858" t="s">
        <v>642</v>
      </c>
      <c r="U11858">
        <v>1</v>
      </c>
      <c r="W11858">
        <v>1</v>
      </c>
    </row>
    <row r="11859" spans="1:25" x14ac:dyDescent="0.5">
      <c r="A11859" s="4">
        <v>43615</v>
      </c>
      <c r="B11859" s="14">
        <v>0.94681712962962961</v>
      </c>
      <c r="C11859">
        <v>1</v>
      </c>
      <c r="D11859" t="s">
        <v>651</v>
      </c>
      <c r="E11859">
        <v>40</v>
      </c>
      <c r="F11859" t="s">
        <v>642</v>
      </c>
      <c r="U11859">
        <v>1</v>
      </c>
      <c r="W11859">
        <v>1</v>
      </c>
    </row>
    <row r="11860" spans="1:25" x14ac:dyDescent="0.5">
      <c r="A11860" s="4">
        <v>43615</v>
      </c>
      <c r="B11860" s="14">
        <v>0.94778935185185187</v>
      </c>
      <c r="C11860">
        <v>2</v>
      </c>
      <c r="D11860" t="s">
        <v>640</v>
      </c>
      <c r="E11860">
        <v>43</v>
      </c>
      <c r="F11860" t="s">
        <v>641</v>
      </c>
    </row>
    <row r="11861" spans="1:25" x14ac:dyDescent="0.5">
      <c r="A11861" s="4">
        <v>43615</v>
      </c>
      <c r="B11861" s="14">
        <v>0.94951388888888888</v>
      </c>
      <c r="C11861">
        <v>2</v>
      </c>
      <c r="D11861" t="s">
        <v>640</v>
      </c>
      <c r="E11861">
        <v>57</v>
      </c>
      <c r="F11861" t="s">
        <v>641</v>
      </c>
    </row>
    <row r="11862" spans="1:25" x14ac:dyDescent="0.5">
      <c r="A11862" s="4">
        <v>43615</v>
      </c>
      <c r="B11862" s="14">
        <v>0.9495717592592593</v>
      </c>
      <c r="C11862">
        <v>2</v>
      </c>
      <c r="D11862" t="s">
        <v>640</v>
      </c>
      <c r="E11862">
        <v>58</v>
      </c>
      <c r="F11862" t="s">
        <v>641</v>
      </c>
    </row>
    <row r="11863" spans="1:25" x14ac:dyDescent="0.5">
      <c r="A11863" s="4">
        <v>43615</v>
      </c>
      <c r="B11863" s="14">
        <v>0.94965277777777779</v>
      </c>
      <c r="C11863">
        <v>2</v>
      </c>
      <c r="D11863" t="s">
        <v>640</v>
      </c>
      <c r="E11863">
        <v>66</v>
      </c>
      <c r="F11863" t="s">
        <v>641</v>
      </c>
    </row>
    <row r="11864" spans="1:25" x14ac:dyDescent="0.5">
      <c r="A11864" s="4">
        <v>43615</v>
      </c>
      <c r="B11864" s="14">
        <v>0.95917824074074076</v>
      </c>
      <c r="C11864">
        <v>1</v>
      </c>
      <c r="D11864" t="s">
        <v>651</v>
      </c>
      <c r="E11864">
        <v>58</v>
      </c>
      <c r="F11864" t="s">
        <v>642</v>
      </c>
      <c r="U11864">
        <v>1</v>
      </c>
      <c r="W11864">
        <v>1</v>
      </c>
    </row>
    <row r="11865" spans="1:25" x14ac:dyDescent="0.5">
      <c r="A11865" s="4">
        <v>43615</v>
      </c>
      <c r="B11865" s="14">
        <v>0.96096064814814808</v>
      </c>
      <c r="C11865">
        <v>1</v>
      </c>
      <c r="D11865" t="s">
        <v>651</v>
      </c>
      <c r="E11865">
        <v>42</v>
      </c>
      <c r="F11865" t="s">
        <v>642</v>
      </c>
      <c r="U11865">
        <v>1</v>
      </c>
      <c r="W11865">
        <v>1</v>
      </c>
    </row>
    <row r="11866" spans="1:25" x14ac:dyDescent="0.5">
      <c r="A11866" s="4">
        <v>43615</v>
      </c>
      <c r="B11866" s="14">
        <v>0.96114583333333325</v>
      </c>
      <c r="C11866">
        <v>2</v>
      </c>
      <c r="D11866" t="s">
        <v>640</v>
      </c>
      <c r="E11866">
        <v>38</v>
      </c>
      <c r="F11866" t="s">
        <v>642</v>
      </c>
      <c r="K11866" t="s">
        <v>641</v>
      </c>
      <c r="L11866" s="14">
        <v>4.1666666666666669E-4</v>
      </c>
      <c r="M11866" s="14">
        <v>0.96156249999999999</v>
      </c>
      <c r="P11866" t="s">
        <v>687</v>
      </c>
      <c r="T11866" t="s">
        <v>652</v>
      </c>
      <c r="U11866">
        <v>1</v>
      </c>
      <c r="W11866">
        <v>1</v>
      </c>
      <c r="Y11866" t="s">
        <v>738</v>
      </c>
    </row>
    <row r="11867" spans="1:25" x14ac:dyDescent="0.5">
      <c r="A11867" s="4">
        <v>43615</v>
      </c>
      <c r="B11867" s="14">
        <v>0.97763888888888895</v>
      </c>
      <c r="C11867">
        <v>1</v>
      </c>
      <c r="D11867" t="s">
        <v>651</v>
      </c>
      <c r="E11867">
        <v>40</v>
      </c>
      <c r="F11867" t="s">
        <v>642</v>
      </c>
      <c r="U11867">
        <v>1</v>
      </c>
      <c r="W11867">
        <v>1</v>
      </c>
    </row>
    <row r="11868" spans="1:25" x14ac:dyDescent="0.5">
      <c r="A11868" s="4">
        <v>43615</v>
      </c>
      <c r="B11868" s="14">
        <v>0.97936342592592596</v>
      </c>
      <c r="C11868">
        <v>1</v>
      </c>
      <c r="D11868" t="s">
        <v>651</v>
      </c>
      <c r="E11868">
        <v>51</v>
      </c>
      <c r="F11868" t="s">
        <v>642</v>
      </c>
      <c r="U11868">
        <v>1</v>
      </c>
      <c r="W11868">
        <v>1</v>
      </c>
    </row>
    <row r="11869" spans="1:25" x14ac:dyDescent="0.5">
      <c r="A11869" s="4">
        <v>43615</v>
      </c>
      <c r="B11869" s="14">
        <v>0.98370370370370364</v>
      </c>
      <c r="C11869">
        <v>1</v>
      </c>
      <c r="D11869" t="s">
        <v>640</v>
      </c>
      <c r="E11869">
        <v>47</v>
      </c>
      <c r="F11869" t="s">
        <v>646</v>
      </c>
      <c r="T11869" t="s">
        <v>660</v>
      </c>
      <c r="U11869">
        <v>1</v>
      </c>
      <c r="W11869">
        <v>1</v>
      </c>
      <c r="Y11869" t="s">
        <v>762</v>
      </c>
    </row>
    <row r="11870" spans="1:25" x14ac:dyDescent="0.5">
      <c r="A11870" s="4">
        <v>43615</v>
      </c>
      <c r="B11870" s="14">
        <v>0.98758101851851843</v>
      </c>
      <c r="C11870">
        <v>1</v>
      </c>
      <c r="D11870" t="s">
        <v>651</v>
      </c>
      <c r="E11870">
        <v>61</v>
      </c>
      <c r="F11870" t="s">
        <v>642</v>
      </c>
      <c r="U11870">
        <v>1</v>
      </c>
      <c r="W11870">
        <v>1</v>
      </c>
    </row>
    <row r="11871" spans="1:25" x14ac:dyDescent="0.5">
      <c r="A11871" s="4">
        <v>43615</v>
      </c>
      <c r="B11871" s="14">
        <v>0.98920138888888898</v>
      </c>
      <c r="C11871">
        <v>1</v>
      </c>
      <c r="D11871" t="s">
        <v>640</v>
      </c>
      <c r="E11871">
        <v>48</v>
      </c>
      <c r="F11871" t="s">
        <v>641</v>
      </c>
    </row>
    <row r="11872" spans="1:25" x14ac:dyDescent="0.5">
      <c r="A11872" s="4">
        <v>43615</v>
      </c>
      <c r="B11872" s="14">
        <v>0.98956018518518529</v>
      </c>
      <c r="C11872">
        <v>1</v>
      </c>
      <c r="D11872" t="s">
        <v>651</v>
      </c>
      <c r="E11872">
        <v>54</v>
      </c>
      <c r="F11872" t="s">
        <v>642</v>
      </c>
      <c r="U11872">
        <v>1</v>
      </c>
      <c r="W11872">
        <v>1</v>
      </c>
    </row>
    <row r="11873" spans="1:23" x14ac:dyDescent="0.5">
      <c r="A11873" s="4">
        <v>43615</v>
      </c>
      <c r="B11873" s="14">
        <v>0.99228009259259264</v>
      </c>
      <c r="C11873">
        <v>1</v>
      </c>
      <c r="D11873" t="s">
        <v>640</v>
      </c>
      <c r="E11873">
        <v>43</v>
      </c>
      <c r="F11873" t="s">
        <v>641</v>
      </c>
    </row>
    <row r="11874" spans="1:23" x14ac:dyDescent="0.5">
      <c r="A11874" s="4">
        <v>43615</v>
      </c>
      <c r="B11874" s="14">
        <v>0.99908564814814815</v>
      </c>
      <c r="C11874">
        <v>1</v>
      </c>
      <c r="D11874" t="s">
        <v>651</v>
      </c>
      <c r="E11874">
        <v>47</v>
      </c>
      <c r="F11874" t="s">
        <v>642</v>
      </c>
      <c r="U11874">
        <v>1</v>
      </c>
      <c r="W11874">
        <v>1</v>
      </c>
    </row>
    <row r="11875" spans="1:23" x14ac:dyDescent="0.5">
      <c r="A11875" s="4">
        <v>43615</v>
      </c>
      <c r="B11875" s="14">
        <v>0.99930555555555556</v>
      </c>
      <c r="C11875">
        <v>1</v>
      </c>
      <c r="D11875" t="s">
        <v>640</v>
      </c>
      <c r="E11875">
        <v>61</v>
      </c>
      <c r="F11875" t="s">
        <v>641</v>
      </c>
    </row>
    <row r="11876" spans="1:23" x14ac:dyDescent="0.5">
      <c r="A11876" s="4">
        <v>43616</v>
      </c>
      <c r="B11876" s="14">
        <v>1.9907407407407408E-3</v>
      </c>
      <c r="C11876">
        <v>2</v>
      </c>
      <c r="D11876" t="s">
        <v>640</v>
      </c>
      <c r="E11876">
        <v>48</v>
      </c>
      <c r="F11876" t="s">
        <v>641</v>
      </c>
    </row>
    <row r="11877" spans="1:23" x14ac:dyDescent="0.5">
      <c r="A11877" s="4">
        <v>43616</v>
      </c>
      <c r="B11877" s="14">
        <v>3.0208333333333333E-3</v>
      </c>
      <c r="C11877">
        <v>2</v>
      </c>
      <c r="D11877" t="s">
        <v>640</v>
      </c>
      <c r="E11877">
        <v>68</v>
      </c>
      <c r="F11877" t="s">
        <v>641</v>
      </c>
    </row>
    <row r="11878" spans="1:23" x14ac:dyDescent="0.5">
      <c r="A11878" s="4">
        <v>43616</v>
      </c>
      <c r="B11878" s="14">
        <v>7.7546296296296287E-3</v>
      </c>
      <c r="C11878">
        <v>2</v>
      </c>
      <c r="D11878" t="s">
        <v>640</v>
      </c>
      <c r="E11878">
        <v>72</v>
      </c>
      <c r="F11878" t="s">
        <v>641</v>
      </c>
    </row>
    <row r="11879" spans="1:23" x14ac:dyDescent="0.5">
      <c r="A11879" s="4">
        <v>43616</v>
      </c>
      <c r="B11879" s="14">
        <v>1.042824074074074E-2</v>
      </c>
      <c r="C11879">
        <v>2</v>
      </c>
      <c r="D11879" t="s">
        <v>640</v>
      </c>
      <c r="E11879">
        <v>48</v>
      </c>
      <c r="F11879" t="s">
        <v>641</v>
      </c>
    </row>
    <row r="11880" spans="1:23" x14ac:dyDescent="0.5">
      <c r="A11880" s="4">
        <v>43616</v>
      </c>
      <c r="B11880" s="14">
        <v>2.9062500000000002E-2</v>
      </c>
      <c r="C11880">
        <v>2</v>
      </c>
      <c r="D11880" t="s">
        <v>640</v>
      </c>
      <c r="E11880">
        <v>46</v>
      </c>
      <c r="F11880" t="s">
        <v>641</v>
      </c>
    </row>
    <row r="11881" spans="1:23" x14ac:dyDescent="0.5">
      <c r="A11881" s="4">
        <v>43616</v>
      </c>
      <c r="B11881" s="14">
        <v>2.9085648148148149E-2</v>
      </c>
      <c r="C11881">
        <v>2</v>
      </c>
      <c r="D11881" t="s">
        <v>640</v>
      </c>
      <c r="E11881">
        <v>44</v>
      </c>
      <c r="F11881" t="s">
        <v>641</v>
      </c>
    </row>
    <row r="11882" spans="1:23" x14ac:dyDescent="0.5">
      <c r="A11882" s="4">
        <v>43616</v>
      </c>
      <c r="B11882" s="14">
        <v>4.0902777777777781E-2</v>
      </c>
      <c r="C11882">
        <v>2</v>
      </c>
      <c r="D11882" t="s">
        <v>640</v>
      </c>
      <c r="E11882">
        <v>62</v>
      </c>
      <c r="F11882" t="s">
        <v>641</v>
      </c>
    </row>
    <row r="11883" spans="1:23" x14ac:dyDescent="0.5">
      <c r="A11883" s="4">
        <v>43616</v>
      </c>
      <c r="B11883" s="14">
        <v>4.2395833333333334E-2</v>
      </c>
      <c r="C11883">
        <v>1</v>
      </c>
      <c r="D11883" t="s">
        <v>651</v>
      </c>
      <c r="E11883">
        <v>48</v>
      </c>
      <c r="F11883" t="s">
        <v>642</v>
      </c>
      <c r="U11883">
        <v>1</v>
      </c>
      <c r="W11883">
        <v>1</v>
      </c>
    </row>
    <row r="11884" spans="1:23" x14ac:dyDescent="0.5">
      <c r="A11884" s="4">
        <v>43616</v>
      </c>
      <c r="B11884" s="14">
        <v>5.409722222222222E-2</v>
      </c>
      <c r="C11884">
        <v>2</v>
      </c>
      <c r="D11884" t="s">
        <v>640</v>
      </c>
      <c r="E11884">
        <v>62</v>
      </c>
      <c r="F11884" t="s">
        <v>641</v>
      </c>
    </row>
    <row r="11885" spans="1:23" x14ac:dyDescent="0.5">
      <c r="A11885" s="4">
        <v>43616</v>
      </c>
      <c r="B11885" s="14">
        <v>5.4490740740740735E-2</v>
      </c>
      <c r="C11885">
        <v>2</v>
      </c>
      <c r="D11885" t="s">
        <v>640</v>
      </c>
      <c r="E11885">
        <v>41</v>
      </c>
      <c r="F11885" t="s">
        <v>641</v>
      </c>
    </row>
    <row r="11886" spans="1:23" x14ac:dyDescent="0.5">
      <c r="A11886" s="4">
        <v>43616</v>
      </c>
      <c r="B11886" s="14">
        <v>6.0717592592592594E-2</v>
      </c>
      <c r="C11886">
        <v>1</v>
      </c>
      <c r="D11886" t="s">
        <v>651</v>
      </c>
      <c r="E11886">
        <v>47</v>
      </c>
      <c r="F11886" t="s">
        <v>642</v>
      </c>
      <c r="U11886">
        <v>1</v>
      </c>
      <c r="W11886">
        <v>1</v>
      </c>
    </row>
    <row r="11887" spans="1:23" x14ac:dyDescent="0.5">
      <c r="A11887" s="4">
        <v>43616</v>
      </c>
      <c r="B11887" s="14">
        <v>7.8483796296296301E-2</v>
      </c>
      <c r="C11887">
        <v>2</v>
      </c>
      <c r="D11887" t="s">
        <v>640</v>
      </c>
      <c r="E11887">
        <v>50</v>
      </c>
      <c r="F11887" t="s">
        <v>641</v>
      </c>
    </row>
    <row r="11888" spans="1:23" x14ac:dyDescent="0.5">
      <c r="A11888" s="4">
        <v>43616</v>
      </c>
      <c r="B11888" s="14">
        <v>0.10609953703703705</v>
      </c>
      <c r="C11888">
        <v>1</v>
      </c>
      <c r="D11888" t="s">
        <v>651</v>
      </c>
      <c r="E11888">
        <v>45</v>
      </c>
      <c r="F11888" t="s">
        <v>642</v>
      </c>
      <c r="U11888">
        <v>1</v>
      </c>
      <c r="W11888">
        <v>1</v>
      </c>
    </row>
    <row r="11889" spans="1:23" x14ac:dyDescent="0.5">
      <c r="A11889" s="4">
        <v>43616</v>
      </c>
      <c r="B11889" s="14">
        <v>0.11750000000000001</v>
      </c>
      <c r="C11889">
        <v>1</v>
      </c>
      <c r="D11889" t="s">
        <v>651</v>
      </c>
      <c r="E11889">
        <v>44</v>
      </c>
      <c r="F11889" t="s">
        <v>641</v>
      </c>
    </row>
    <row r="11890" spans="1:23" x14ac:dyDescent="0.5">
      <c r="A11890" s="4">
        <v>43616</v>
      </c>
      <c r="B11890" s="14">
        <v>0.13267361111111112</v>
      </c>
      <c r="C11890">
        <v>1</v>
      </c>
      <c r="D11890" t="s">
        <v>640</v>
      </c>
      <c r="E11890">
        <v>23</v>
      </c>
      <c r="F11890" t="s">
        <v>641</v>
      </c>
    </row>
    <row r="11891" spans="1:23" x14ac:dyDescent="0.5">
      <c r="A11891" s="4">
        <v>43616</v>
      </c>
      <c r="B11891" s="14">
        <v>0.14871527777777779</v>
      </c>
      <c r="C11891">
        <v>2</v>
      </c>
      <c r="D11891" t="s">
        <v>640</v>
      </c>
      <c r="E11891">
        <v>46</v>
      </c>
      <c r="F11891" t="s">
        <v>641</v>
      </c>
    </row>
    <row r="11892" spans="1:23" x14ac:dyDescent="0.5">
      <c r="A11892" s="4">
        <v>43616</v>
      </c>
      <c r="B11892" s="14">
        <v>0.15516203703703704</v>
      </c>
      <c r="C11892">
        <v>1</v>
      </c>
      <c r="D11892" t="s">
        <v>651</v>
      </c>
      <c r="E11892">
        <v>45</v>
      </c>
      <c r="F11892" t="s">
        <v>642</v>
      </c>
      <c r="U11892">
        <v>1</v>
      </c>
      <c r="W11892">
        <v>1</v>
      </c>
    </row>
    <row r="11893" spans="1:23" x14ac:dyDescent="0.5">
      <c r="A11893" s="4">
        <v>43616</v>
      </c>
      <c r="B11893" s="14">
        <v>0.16414351851851852</v>
      </c>
      <c r="C11893">
        <v>2</v>
      </c>
      <c r="D11893" t="s">
        <v>640</v>
      </c>
      <c r="E11893">
        <v>47</v>
      </c>
      <c r="F11893" t="s">
        <v>641</v>
      </c>
    </row>
    <row r="11894" spans="1:23" x14ac:dyDescent="0.5">
      <c r="A11894" s="4">
        <v>43616</v>
      </c>
      <c r="B11894" s="14">
        <v>0.19174768518518517</v>
      </c>
      <c r="C11894">
        <v>2</v>
      </c>
      <c r="D11894" t="s">
        <v>640</v>
      </c>
      <c r="E11894">
        <v>73</v>
      </c>
      <c r="F11894" t="s">
        <v>641</v>
      </c>
    </row>
    <row r="11895" spans="1:23" x14ac:dyDescent="0.5">
      <c r="A11895" s="4">
        <v>43616</v>
      </c>
      <c r="B11895" s="14">
        <v>0.1918634259259259</v>
      </c>
      <c r="C11895">
        <v>2</v>
      </c>
      <c r="D11895" t="s">
        <v>640</v>
      </c>
      <c r="E11895">
        <v>35</v>
      </c>
      <c r="F11895" t="s">
        <v>641</v>
      </c>
    </row>
    <row r="11896" spans="1:23" x14ac:dyDescent="0.5">
      <c r="A11896" s="4">
        <v>43616</v>
      </c>
      <c r="B11896" s="14">
        <v>0.20101851851851851</v>
      </c>
      <c r="C11896">
        <v>2</v>
      </c>
      <c r="D11896" t="s">
        <v>640</v>
      </c>
      <c r="E11896">
        <v>78</v>
      </c>
      <c r="F11896" t="s">
        <v>641</v>
      </c>
    </row>
    <row r="11897" spans="1:23" x14ac:dyDescent="0.5">
      <c r="A11897" s="4">
        <v>43616</v>
      </c>
      <c r="B11897" s="14">
        <v>0.20128472222222224</v>
      </c>
      <c r="C11897">
        <v>2</v>
      </c>
      <c r="D11897" t="s">
        <v>640</v>
      </c>
      <c r="E11897">
        <v>86</v>
      </c>
      <c r="F11897" t="s">
        <v>641</v>
      </c>
    </row>
    <row r="11898" spans="1:23" x14ac:dyDescent="0.5">
      <c r="A11898" s="4">
        <v>43616</v>
      </c>
      <c r="B11898" s="14">
        <v>0.20208333333333331</v>
      </c>
      <c r="C11898">
        <v>2</v>
      </c>
      <c r="D11898" t="s">
        <v>640</v>
      </c>
      <c r="E11898">
        <v>79</v>
      </c>
      <c r="F11898" t="s">
        <v>641</v>
      </c>
    </row>
    <row r="11899" spans="1:23" x14ac:dyDescent="0.5">
      <c r="A11899" s="4">
        <v>43616</v>
      </c>
      <c r="B11899" s="14">
        <v>0.30209490740740741</v>
      </c>
      <c r="C11899">
        <v>2</v>
      </c>
      <c r="D11899" t="s">
        <v>640</v>
      </c>
      <c r="E11899">
        <v>65</v>
      </c>
      <c r="F11899" t="s">
        <v>641</v>
      </c>
    </row>
    <row r="11900" spans="1:23" x14ac:dyDescent="0.5">
      <c r="A11900" s="4">
        <v>43616</v>
      </c>
      <c r="B11900" s="14">
        <v>0.34203703703703708</v>
      </c>
      <c r="C11900">
        <v>1</v>
      </c>
      <c r="D11900" t="s">
        <v>651</v>
      </c>
      <c r="E11900">
        <v>38</v>
      </c>
      <c r="F11900" t="s">
        <v>642</v>
      </c>
      <c r="U11900">
        <v>1</v>
      </c>
      <c r="W11900">
        <v>1</v>
      </c>
    </row>
    <row r="11901" spans="1:23" x14ac:dyDescent="0.5">
      <c r="A11901" s="4">
        <v>43616</v>
      </c>
      <c r="B11901" s="14">
        <v>0.34402777777777777</v>
      </c>
      <c r="C11901">
        <v>2</v>
      </c>
      <c r="D11901" t="s">
        <v>640</v>
      </c>
      <c r="E11901">
        <v>64</v>
      </c>
      <c r="F11901" t="s">
        <v>641</v>
      </c>
    </row>
    <row r="11902" spans="1:23" x14ac:dyDescent="0.5">
      <c r="A11902" s="4">
        <v>43616</v>
      </c>
      <c r="B11902" s="14">
        <v>0.35204861111111113</v>
      </c>
      <c r="C11902">
        <v>1</v>
      </c>
      <c r="D11902" t="s">
        <v>651</v>
      </c>
      <c r="E11902">
        <v>47</v>
      </c>
      <c r="F11902" t="s">
        <v>642</v>
      </c>
      <c r="U11902">
        <v>1</v>
      </c>
      <c r="W11902">
        <v>1</v>
      </c>
    </row>
    <row r="11903" spans="1:23" x14ac:dyDescent="0.5">
      <c r="A11903" s="4">
        <v>43616</v>
      </c>
      <c r="B11903" s="14">
        <v>0.35874999999999996</v>
      </c>
      <c r="C11903">
        <v>1</v>
      </c>
      <c r="D11903" t="s">
        <v>640</v>
      </c>
      <c r="E11903">
        <v>53</v>
      </c>
      <c r="F11903" t="s">
        <v>641</v>
      </c>
    </row>
    <row r="11904" spans="1:23" x14ac:dyDescent="0.5">
      <c r="A11904" s="4">
        <v>43616</v>
      </c>
      <c r="B11904" s="14">
        <v>0.35876157407407411</v>
      </c>
      <c r="C11904">
        <v>1</v>
      </c>
      <c r="D11904" t="s">
        <v>640</v>
      </c>
      <c r="E11904">
        <v>42</v>
      </c>
      <c r="F11904" t="s">
        <v>641</v>
      </c>
    </row>
    <row r="11905" spans="1:23" x14ac:dyDescent="0.5">
      <c r="A11905" s="4">
        <v>43616</v>
      </c>
      <c r="B11905" s="14">
        <v>0.35877314814814815</v>
      </c>
      <c r="C11905">
        <v>1</v>
      </c>
      <c r="D11905" t="s">
        <v>645</v>
      </c>
      <c r="E11905">
        <v>42</v>
      </c>
      <c r="F11905" t="s">
        <v>641</v>
      </c>
    </row>
    <row r="11906" spans="1:23" x14ac:dyDescent="0.5">
      <c r="A11906" s="4">
        <v>43616</v>
      </c>
      <c r="B11906" s="14">
        <v>0.36684027777777778</v>
      </c>
      <c r="C11906">
        <v>2</v>
      </c>
      <c r="D11906" t="s">
        <v>640</v>
      </c>
      <c r="E11906">
        <v>39</v>
      </c>
      <c r="F11906" t="s">
        <v>641</v>
      </c>
    </row>
    <row r="11907" spans="1:23" x14ac:dyDescent="0.5">
      <c r="A11907" s="4">
        <v>43616</v>
      </c>
      <c r="B11907" s="14">
        <v>0.36792824074074071</v>
      </c>
      <c r="C11907">
        <v>1</v>
      </c>
      <c r="D11907" t="s">
        <v>651</v>
      </c>
      <c r="E11907">
        <v>51</v>
      </c>
      <c r="F11907" t="s">
        <v>642</v>
      </c>
      <c r="U11907">
        <v>1</v>
      </c>
      <c r="W11907">
        <v>1</v>
      </c>
    </row>
    <row r="11908" spans="1:23" x14ac:dyDescent="0.5">
      <c r="A11908" s="4">
        <v>43616</v>
      </c>
      <c r="B11908" s="14">
        <v>0.41449074074074077</v>
      </c>
      <c r="C11908">
        <v>2</v>
      </c>
      <c r="D11908" t="s">
        <v>640</v>
      </c>
      <c r="E11908">
        <v>56</v>
      </c>
      <c r="F11908" t="s">
        <v>641</v>
      </c>
    </row>
    <row r="11909" spans="1:23" x14ac:dyDescent="0.5">
      <c r="A11909" s="4">
        <v>43616</v>
      </c>
      <c r="B11909" s="14">
        <v>0.43600694444444449</v>
      </c>
      <c r="C11909">
        <v>2</v>
      </c>
      <c r="D11909" t="s">
        <v>640</v>
      </c>
      <c r="E11909">
        <v>56</v>
      </c>
      <c r="F11909" t="s">
        <v>641</v>
      </c>
    </row>
    <row r="11910" spans="1:23" x14ac:dyDescent="0.5">
      <c r="A11910" s="4">
        <v>43616</v>
      </c>
      <c r="B11910" s="14">
        <v>0.43660879629629629</v>
      </c>
      <c r="C11910">
        <v>2</v>
      </c>
      <c r="D11910" t="s">
        <v>640</v>
      </c>
      <c r="E11910">
        <v>56</v>
      </c>
      <c r="F11910" t="s">
        <v>641</v>
      </c>
    </row>
    <row r="11911" spans="1:23" x14ac:dyDescent="0.5">
      <c r="A11911" s="4">
        <v>43616</v>
      </c>
      <c r="B11911" s="14">
        <v>0.46159722222222221</v>
      </c>
      <c r="C11911">
        <v>2</v>
      </c>
      <c r="D11911" t="s">
        <v>640</v>
      </c>
      <c r="E11911">
        <v>61</v>
      </c>
      <c r="F11911" t="s">
        <v>641</v>
      </c>
    </row>
    <row r="11912" spans="1:23" x14ac:dyDescent="0.5">
      <c r="A11912" s="4">
        <v>43616</v>
      </c>
      <c r="B11912" s="14">
        <v>0.4616898148148148</v>
      </c>
      <c r="C11912">
        <v>2</v>
      </c>
      <c r="D11912" t="s">
        <v>640</v>
      </c>
      <c r="E11912">
        <v>60</v>
      </c>
      <c r="F11912" t="s">
        <v>641</v>
      </c>
    </row>
    <row r="11913" spans="1:23" x14ac:dyDescent="0.5">
      <c r="A11913" s="4">
        <v>43616</v>
      </c>
      <c r="B11913" s="14">
        <v>0.49368055555555551</v>
      </c>
      <c r="C11913">
        <v>1</v>
      </c>
      <c r="D11913" t="s">
        <v>640</v>
      </c>
      <c r="E11913">
        <v>61</v>
      </c>
      <c r="F11913" t="s">
        <v>641</v>
      </c>
    </row>
    <row r="11914" spans="1:23" x14ac:dyDescent="0.5">
      <c r="A11914" s="4">
        <v>43616</v>
      </c>
      <c r="B11914" s="14">
        <v>0.49467592592592591</v>
      </c>
      <c r="C11914">
        <v>2</v>
      </c>
      <c r="D11914" t="s">
        <v>640</v>
      </c>
      <c r="E11914">
        <v>14</v>
      </c>
      <c r="F11914" t="s">
        <v>641</v>
      </c>
    </row>
    <row r="11915" spans="1:23" x14ac:dyDescent="0.5">
      <c r="A11915" s="4">
        <v>43616</v>
      </c>
      <c r="B11915" s="14">
        <v>0.55822916666666667</v>
      </c>
      <c r="C11915">
        <v>2</v>
      </c>
      <c r="D11915" t="s">
        <v>640</v>
      </c>
      <c r="E11915">
        <v>49</v>
      </c>
      <c r="F11915" t="s">
        <v>641</v>
      </c>
    </row>
    <row r="11916" spans="1:23" x14ac:dyDescent="0.5">
      <c r="A11916" s="4">
        <v>43616</v>
      </c>
      <c r="B11916" s="14">
        <v>0.57150462962962967</v>
      </c>
      <c r="C11916">
        <v>1</v>
      </c>
      <c r="D11916" t="s">
        <v>651</v>
      </c>
      <c r="E11916">
        <v>39</v>
      </c>
      <c r="F11916" t="s">
        <v>642</v>
      </c>
      <c r="U11916">
        <v>1</v>
      </c>
      <c r="W11916">
        <v>1</v>
      </c>
    </row>
    <row r="11917" spans="1:23" x14ac:dyDescent="0.5">
      <c r="A11917" s="4">
        <v>43616</v>
      </c>
      <c r="B11917" s="14">
        <v>0.5816782407407407</v>
      </c>
      <c r="C11917">
        <v>2</v>
      </c>
      <c r="D11917" t="s">
        <v>640</v>
      </c>
      <c r="E11917">
        <v>61</v>
      </c>
      <c r="F11917" t="s">
        <v>641</v>
      </c>
    </row>
    <row r="11918" spans="1:23" x14ac:dyDescent="0.5">
      <c r="A11918" s="4">
        <v>43616</v>
      </c>
      <c r="B11918" s="14">
        <v>0.58408564814814812</v>
      </c>
      <c r="C11918">
        <v>1</v>
      </c>
      <c r="D11918" t="s">
        <v>640</v>
      </c>
      <c r="E11918">
        <v>58</v>
      </c>
      <c r="F11918" t="s">
        <v>642</v>
      </c>
      <c r="U11918">
        <v>1</v>
      </c>
      <c r="W11918">
        <v>1</v>
      </c>
    </row>
    <row r="11919" spans="1:23" x14ac:dyDescent="0.5">
      <c r="A11919" s="4">
        <v>43616</v>
      </c>
      <c r="B11919" s="14">
        <v>0.60021990740740738</v>
      </c>
      <c r="C11919">
        <v>1</v>
      </c>
      <c r="D11919" t="s">
        <v>651</v>
      </c>
      <c r="E11919">
        <v>54</v>
      </c>
      <c r="F11919" t="s">
        <v>642</v>
      </c>
      <c r="U11919">
        <v>1</v>
      </c>
      <c r="W11919">
        <v>1</v>
      </c>
    </row>
    <row r="11920" spans="1:23" x14ac:dyDescent="0.5">
      <c r="A11920" s="4">
        <v>43616</v>
      </c>
      <c r="B11920" s="14">
        <v>0.60391203703703711</v>
      </c>
      <c r="C11920">
        <v>1</v>
      </c>
      <c r="D11920" t="s">
        <v>651</v>
      </c>
      <c r="E11920">
        <v>44</v>
      </c>
      <c r="F11920" t="s">
        <v>642</v>
      </c>
      <c r="U11920">
        <v>1</v>
      </c>
      <c r="W11920">
        <v>1</v>
      </c>
    </row>
    <row r="11921" spans="1:6" x14ac:dyDescent="0.5">
      <c r="A11921" s="4">
        <v>43616</v>
      </c>
      <c r="B11921" s="14">
        <v>0.60607638888888882</v>
      </c>
      <c r="C11921">
        <v>1</v>
      </c>
      <c r="D11921" t="s">
        <v>640</v>
      </c>
      <c r="E11921">
        <v>41</v>
      </c>
      <c r="F11921" t="s">
        <v>641</v>
      </c>
    </row>
    <row r="11922" spans="1:6" x14ac:dyDescent="0.5">
      <c r="A11922" s="4">
        <v>43616</v>
      </c>
      <c r="B11922" s="14">
        <v>0.60615740740740742</v>
      </c>
      <c r="C11922">
        <v>1</v>
      </c>
      <c r="D11922" t="s">
        <v>640</v>
      </c>
      <c r="E11922">
        <v>38</v>
      </c>
      <c r="F11922" t="s">
        <v>641</v>
      </c>
    </row>
    <row r="11923" spans="1:6" x14ac:dyDescent="0.5">
      <c r="A11923" s="4">
        <v>43616</v>
      </c>
      <c r="B11923" s="14">
        <v>0.60616898148148146</v>
      </c>
      <c r="C11923">
        <v>1</v>
      </c>
      <c r="D11923" t="s">
        <v>640</v>
      </c>
      <c r="E11923">
        <v>43</v>
      </c>
      <c r="F11923" t="s">
        <v>641</v>
      </c>
    </row>
    <row r="11924" spans="1:6" x14ac:dyDescent="0.5">
      <c r="A11924" s="4">
        <v>43616</v>
      </c>
      <c r="B11924" s="14">
        <v>0.60629629629629633</v>
      </c>
      <c r="C11924">
        <v>1</v>
      </c>
      <c r="D11924" t="s">
        <v>640</v>
      </c>
      <c r="E11924">
        <v>39</v>
      </c>
      <c r="F11924" t="s">
        <v>641</v>
      </c>
    </row>
    <row r="11925" spans="1:6" x14ac:dyDescent="0.5">
      <c r="A11925" s="4">
        <v>43616</v>
      </c>
      <c r="B11925" s="14">
        <v>0.60630787037037037</v>
      </c>
      <c r="C11925">
        <v>1</v>
      </c>
      <c r="D11925" t="s">
        <v>640</v>
      </c>
      <c r="E11925">
        <v>45</v>
      </c>
      <c r="F11925" t="s">
        <v>641</v>
      </c>
    </row>
    <row r="11926" spans="1:6" x14ac:dyDescent="0.5">
      <c r="A11926" s="4">
        <v>43616</v>
      </c>
      <c r="B11926" s="14">
        <v>0.60648148148148151</v>
      </c>
      <c r="C11926">
        <v>1</v>
      </c>
      <c r="D11926" t="s">
        <v>640</v>
      </c>
      <c r="E11926">
        <v>48</v>
      </c>
      <c r="F11926" t="s">
        <v>641</v>
      </c>
    </row>
    <row r="11927" spans="1:6" x14ac:dyDescent="0.5">
      <c r="A11927" s="4">
        <v>43616</v>
      </c>
      <c r="B11927" s="14">
        <v>0.60649305555555555</v>
      </c>
      <c r="C11927">
        <v>1</v>
      </c>
      <c r="D11927" t="s">
        <v>640</v>
      </c>
      <c r="E11927">
        <v>45</v>
      </c>
      <c r="F11927" t="s">
        <v>641</v>
      </c>
    </row>
    <row r="11928" spans="1:6" x14ac:dyDescent="0.5">
      <c r="A11928" s="4">
        <v>43616</v>
      </c>
      <c r="B11928" s="14">
        <v>0.60650462962962959</v>
      </c>
      <c r="C11928">
        <v>1</v>
      </c>
      <c r="D11928" t="s">
        <v>640</v>
      </c>
      <c r="E11928">
        <v>46</v>
      </c>
      <c r="F11928" t="s">
        <v>641</v>
      </c>
    </row>
    <row r="11929" spans="1:6" x14ac:dyDescent="0.5">
      <c r="A11929" s="4">
        <v>43616</v>
      </c>
      <c r="B11929" s="14">
        <v>0.60652777777777778</v>
      </c>
      <c r="C11929">
        <v>1</v>
      </c>
      <c r="D11929" t="s">
        <v>640</v>
      </c>
      <c r="E11929">
        <v>46</v>
      </c>
      <c r="F11929" t="s">
        <v>641</v>
      </c>
    </row>
    <row r="11930" spans="1:6" x14ac:dyDescent="0.5">
      <c r="A11930" s="4">
        <v>43616</v>
      </c>
      <c r="B11930" s="14">
        <v>0.60653935185185182</v>
      </c>
      <c r="C11930">
        <v>1</v>
      </c>
      <c r="D11930" t="s">
        <v>640</v>
      </c>
      <c r="E11930">
        <v>45</v>
      </c>
      <c r="F11930" t="s">
        <v>641</v>
      </c>
    </row>
    <row r="11931" spans="1:6" x14ac:dyDescent="0.5">
      <c r="A11931" s="4">
        <v>43616</v>
      </c>
      <c r="B11931" s="14">
        <v>0.60655092592592597</v>
      </c>
      <c r="C11931">
        <v>1</v>
      </c>
      <c r="D11931" t="s">
        <v>640</v>
      </c>
      <c r="E11931">
        <v>45</v>
      </c>
      <c r="F11931" t="s">
        <v>641</v>
      </c>
    </row>
    <row r="11932" spans="1:6" x14ac:dyDescent="0.5">
      <c r="A11932" s="4">
        <v>43616</v>
      </c>
      <c r="B11932" s="14">
        <v>0.6065625</v>
      </c>
      <c r="C11932">
        <v>1</v>
      </c>
      <c r="D11932" t="s">
        <v>640</v>
      </c>
      <c r="E11932">
        <v>51</v>
      </c>
      <c r="F11932" t="s">
        <v>641</v>
      </c>
    </row>
    <row r="11933" spans="1:6" x14ac:dyDescent="0.5">
      <c r="A11933" s="4">
        <v>43616</v>
      </c>
      <c r="B11933" s="14">
        <v>0.60657407407407404</v>
      </c>
      <c r="C11933">
        <v>1</v>
      </c>
      <c r="D11933" t="s">
        <v>640</v>
      </c>
      <c r="E11933">
        <v>43</v>
      </c>
      <c r="F11933" t="s">
        <v>641</v>
      </c>
    </row>
    <row r="11934" spans="1:6" x14ac:dyDescent="0.5">
      <c r="A11934" s="4">
        <v>43616</v>
      </c>
      <c r="B11934" s="14">
        <v>0.60659722222222223</v>
      </c>
      <c r="C11934">
        <v>1</v>
      </c>
      <c r="D11934" t="s">
        <v>640</v>
      </c>
      <c r="E11934">
        <v>41</v>
      </c>
      <c r="F11934" t="s">
        <v>641</v>
      </c>
    </row>
    <row r="11935" spans="1:6" x14ac:dyDescent="0.5">
      <c r="A11935" s="4">
        <v>43616</v>
      </c>
      <c r="B11935" s="14">
        <v>0.6066435185185185</v>
      </c>
      <c r="C11935">
        <v>1</v>
      </c>
      <c r="D11935" t="s">
        <v>640</v>
      </c>
      <c r="E11935">
        <v>46</v>
      </c>
      <c r="F11935" t="s">
        <v>641</v>
      </c>
    </row>
    <row r="11936" spans="1:6" x14ac:dyDescent="0.5">
      <c r="A11936" s="4">
        <v>43616</v>
      </c>
      <c r="B11936" s="14">
        <v>0.60665509259259254</v>
      </c>
      <c r="C11936">
        <v>1</v>
      </c>
      <c r="D11936" t="s">
        <v>640</v>
      </c>
      <c r="E11936">
        <v>52</v>
      </c>
      <c r="F11936" t="s">
        <v>641</v>
      </c>
    </row>
    <row r="11937" spans="1:6" x14ac:dyDescent="0.5">
      <c r="A11937" s="4">
        <v>43616</v>
      </c>
      <c r="B11937" s="14">
        <v>0.60666666666666669</v>
      </c>
      <c r="C11937">
        <v>1</v>
      </c>
      <c r="D11937" t="s">
        <v>640</v>
      </c>
      <c r="E11937">
        <v>52</v>
      </c>
      <c r="F11937" t="s">
        <v>641</v>
      </c>
    </row>
    <row r="11938" spans="1:6" x14ac:dyDescent="0.5">
      <c r="A11938" s="4">
        <v>43616</v>
      </c>
      <c r="B11938" s="14">
        <v>0.60667824074074073</v>
      </c>
      <c r="C11938">
        <v>1</v>
      </c>
      <c r="D11938" t="s">
        <v>640</v>
      </c>
      <c r="E11938">
        <v>45</v>
      </c>
      <c r="F11938" t="s">
        <v>641</v>
      </c>
    </row>
    <row r="11939" spans="1:6" x14ac:dyDescent="0.5">
      <c r="A11939" s="4">
        <v>43616</v>
      </c>
      <c r="B11939" s="14">
        <v>0.60668981481481488</v>
      </c>
      <c r="C11939">
        <v>1</v>
      </c>
      <c r="D11939" t="s">
        <v>640</v>
      </c>
      <c r="E11939">
        <v>55</v>
      </c>
      <c r="F11939" t="s">
        <v>641</v>
      </c>
    </row>
    <row r="11940" spans="1:6" x14ac:dyDescent="0.5">
      <c r="A11940" s="4">
        <v>43616</v>
      </c>
      <c r="B11940" s="14">
        <v>0.60670138888888892</v>
      </c>
      <c r="C11940">
        <v>1</v>
      </c>
      <c r="D11940" t="s">
        <v>640</v>
      </c>
      <c r="E11940">
        <v>52</v>
      </c>
      <c r="F11940" t="s">
        <v>641</v>
      </c>
    </row>
    <row r="11941" spans="1:6" x14ac:dyDescent="0.5">
      <c r="A11941" s="4">
        <v>43616</v>
      </c>
      <c r="B11941" s="14">
        <v>0.60672453703703699</v>
      </c>
      <c r="C11941">
        <v>1</v>
      </c>
      <c r="D11941" t="s">
        <v>640</v>
      </c>
      <c r="E11941">
        <v>44</v>
      </c>
      <c r="F11941" t="s">
        <v>641</v>
      </c>
    </row>
    <row r="11942" spans="1:6" x14ac:dyDescent="0.5">
      <c r="A11942" s="4">
        <v>43616</v>
      </c>
      <c r="B11942" s="14">
        <v>0.60673611111111114</v>
      </c>
      <c r="C11942">
        <v>1</v>
      </c>
      <c r="D11942" t="s">
        <v>640</v>
      </c>
      <c r="E11942">
        <v>44</v>
      </c>
      <c r="F11942" t="s">
        <v>641</v>
      </c>
    </row>
    <row r="11943" spans="1:6" x14ac:dyDescent="0.5">
      <c r="A11943" s="4">
        <v>43616</v>
      </c>
      <c r="B11943" s="14">
        <v>0.60674768518518518</v>
      </c>
      <c r="C11943">
        <v>1</v>
      </c>
      <c r="D11943" t="s">
        <v>640</v>
      </c>
      <c r="E11943">
        <v>53</v>
      </c>
      <c r="F11943" t="s">
        <v>641</v>
      </c>
    </row>
    <row r="11944" spans="1:6" x14ac:dyDescent="0.5">
      <c r="A11944" s="4">
        <v>43616</v>
      </c>
      <c r="B11944" s="14">
        <v>0.60677083333333337</v>
      </c>
      <c r="C11944">
        <v>1</v>
      </c>
      <c r="D11944" t="s">
        <v>640</v>
      </c>
      <c r="E11944">
        <v>45</v>
      </c>
      <c r="F11944" t="s">
        <v>641</v>
      </c>
    </row>
    <row r="11945" spans="1:6" x14ac:dyDescent="0.5">
      <c r="A11945" s="4">
        <v>43616</v>
      </c>
      <c r="B11945" s="14">
        <v>0.60678240740740741</v>
      </c>
      <c r="C11945">
        <v>1</v>
      </c>
      <c r="D11945" t="s">
        <v>640</v>
      </c>
      <c r="E11945">
        <v>46</v>
      </c>
      <c r="F11945" t="s">
        <v>641</v>
      </c>
    </row>
    <row r="11946" spans="1:6" x14ac:dyDescent="0.5">
      <c r="A11946" s="4">
        <v>43616</v>
      </c>
      <c r="B11946" s="14">
        <v>0.60684027777777783</v>
      </c>
      <c r="C11946">
        <v>1</v>
      </c>
      <c r="D11946" t="s">
        <v>640</v>
      </c>
      <c r="E11946">
        <v>38</v>
      </c>
      <c r="F11946" t="s">
        <v>641</v>
      </c>
    </row>
    <row r="11947" spans="1:6" x14ac:dyDescent="0.5">
      <c r="A11947" s="4">
        <v>43616</v>
      </c>
      <c r="B11947" s="14">
        <v>0.60685185185185186</v>
      </c>
      <c r="C11947">
        <v>1</v>
      </c>
      <c r="D11947" t="s">
        <v>640</v>
      </c>
      <c r="E11947">
        <v>48</v>
      </c>
      <c r="F11947" t="s">
        <v>641</v>
      </c>
    </row>
    <row r="11948" spans="1:6" x14ac:dyDescent="0.5">
      <c r="A11948" s="4">
        <v>43616</v>
      </c>
      <c r="B11948" s="14">
        <v>0.60687499999999994</v>
      </c>
      <c r="C11948">
        <v>1</v>
      </c>
      <c r="D11948" t="s">
        <v>640</v>
      </c>
      <c r="E11948">
        <v>42</v>
      </c>
      <c r="F11948" t="s">
        <v>641</v>
      </c>
    </row>
    <row r="11949" spans="1:6" x14ac:dyDescent="0.5">
      <c r="A11949" s="4">
        <v>43616</v>
      </c>
      <c r="B11949" s="14">
        <v>0.60688657407407409</v>
      </c>
      <c r="C11949">
        <v>1</v>
      </c>
      <c r="D11949" t="s">
        <v>640</v>
      </c>
      <c r="E11949">
        <v>43</v>
      </c>
      <c r="F11949" t="s">
        <v>641</v>
      </c>
    </row>
    <row r="11950" spans="1:6" x14ac:dyDescent="0.5">
      <c r="A11950" s="4">
        <v>43616</v>
      </c>
      <c r="B11950" s="14">
        <v>0.60690972222222228</v>
      </c>
      <c r="C11950">
        <v>1</v>
      </c>
      <c r="D11950" t="s">
        <v>640</v>
      </c>
      <c r="E11950">
        <v>42</v>
      </c>
      <c r="F11950" t="s">
        <v>641</v>
      </c>
    </row>
    <row r="11951" spans="1:6" x14ac:dyDescent="0.5">
      <c r="A11951" s="4">
        <v>43616</v>
      </c>
      <c r="B11951" s="14">
        <v>0.60693287037037036</v>
      </c>
      <c r="C11951">
        <v>1</v>
      </c>
      <c r="D11951" t="s">
        <v>640</v>
      </c>
      <c r="E11951">
        <v>41</v>
      </c>
      <c r="F11951" t="s">
        <v>641</v>
      </c>
    </row>
    <row r="11952" spans="1:6" x14ac:dyDescent="0.5">
      <c r="A11952" s="4">
        <v>43616</v>
      </c>
      <c r="B11952" s="14">
        <v>0.60696759259259259</v>
      </c>
      <c r="C11952">
        <v>1</v>
      </c>
      <c r="D11952" t="s">
        <v>640</v>
      </c>
      <c r="E11952">
        <v>39</v>
      </c>
      <c r="F11952" t="s">
        <v>641</v>
      </c>
    </row>
    <row r="11953" spans="1:6" x14ac:dyDescent="0.5">
      <c r="A11953" s="4">
        <v>43616</v>
      </c>
      <c r="B11953" s="14">
        <v>0.60697916666666674</v>
      </c>
      <c r="C11953">
        <v>1</v>
      </c>
      <c r="D11953" t="s">
        <v>640</v>
      </c>
      <c r="E11953">
        <v>44</v>
      </c>
      <c r="F11953" t="s">
        <v>641</v>
      </c>
    </row>
    <row r="11954" spans="1:6" x14ac:dyDescent="0.5">
      <c r="A11954" s="4">
        <v>43616</v>
      </c>
      <c r="B11954" s="14">
        <v>0.60700231481481481</v>
      </c>
      <c r="C11954">
        <v>1</v>
      </c>
      <c r="D11954" t="s">
        <v>640</v>
      </c>
      <c r="E11954">
        <v>43</v>
      </c>
      <c r="F11954" t="s">
        <v>641</v>
      </c>
    </row>
    <row r="11955" spans="1:6" x14ac:dyDescent="0.5">
      <c r="A11955" s="4">
        <v>43616</v>
      </c>
      <c r="B11955" s="14">
        <v>0.60701388888888885</v>
      </c>
      <c r="C11955">
        <v>1</v>
      </c>
      <c r="D11955" t="s">
        <v>640</v>
      </c>
      <c r="E11955">
        <v>43</v>
      </c>
      <c r="F11955" t="s">
        <v>641</v>
      </c>
    </row>
    <row r="11956" spans="1:6" x14ac:dyDescent="0.5">
      <c r="A11956" s="4">
        <v>43616</v>
      </c>
      <c r="B11956" s="14">
        <v>0.60702546296296289</v>
      </c>
      <c r="C11956">
        <v>1</v>
      </c>
      <c r="D11956" t="s">
        <v>640</v>
      </c>
      <c r="E11956">
        <v>41</v>
      </c>
      <c r="F11956" t="s">
        <v>641</v>
      </c>
    </row>
    <row r="11957" spans="1:6" x14ac:dyDescent="0.5">
      <c r="A11957" s="4">
        <v>43616</v>
      </c>
      <c r="B11957" s="14">
        <v>0.60703703703703704</v>
      </c>
      <c r="C11957">
        <v>1</v>
      </c>
      <c r="D11957" t="s">
        <v>640</v>
      </c>
      <c r="E11957">
        <v>45</v>
      </c>
      <c r="F11957" t="s">
        <v>641</v>
      </c>
    </row>
    <row r="11958" spans="1:6" x14ac:dyDescent="0.5">
      <c r="A11958" s="4">
        <v>43616</v>
      </c>
      <c r="B11958" s="14">
        <v>0.60706018518518523</v>
      </c>
      <c r="C11958">
        <v>1</v>
      </c>
      <c r="D11958" t="s">
        <v>640</v>
      </c>
      <c r="E11958">
        <v>53</v>
      </c>
      <c r="F11958" t="s">
        <v>641</v>
      </c>
    </row>
    <row r="11959" spans="1:6" x14ac:dyDescent="0.5">
      <c r="A11959" s="4">
        <v>43616</v>
      </c>
      <c r="B11959" s="14">
        <v>0.60707175925925927</v>
      </c>
      <c r="C11959">
        <v>1</v>
      </c>
      <c r="D11959" t="s">
        <v>640</v>
      </c>
      <c r="E11959">
        <v>53</v>
      </c>
      <c r="F11959" t="s">
        <v>641</v>
      </c>
    </row>
    <row r="11960" spans="1:6" x14ac:dyDescent="0.5">
      <c r="A11960" s="4">
        <v>43616</v>
      </c>
      <c r="B11960" s="14">
        <v>0.60709490740740735</v>
      </c>
      <c r="C11960">
        <v>1</v>
      </c>
      <c r="D11960" t="s">
        <v>640</v>
      </c>
      <c r="E11960">
        <v>46</v>
      </c>
      <c r="F11960" t="s">
        <v>641</v>
      </c>
    </row>
    <row r="11961" spans="1:6" x14ac:dyDescent="0.5">
      <c r="A11961" s="4">
        <v>43616</v>
      </c>
      <c r="B11961" s="14">
        <v>0.60711805555555554</v>
      </c>
      <c r="C11961">
        <v>1</v>
      </c>
      <c r="D11961" t="s">
        <v>640</v>
      </c>
      <c r="E11961">
        <v>52</v>
      </c>
      <c r="F11961" t="s">
        <v>641</v>
      </c>
    </row>
    <row r="11962" spans="1:6" x14ac:dyDescent="0.5">
      <c r="A11962" s="4">
        <v>43616</v>
      </c>
      <c r="B11962" s="14">
        <v>0.60714120370370372</v>
      </c>
      <c r="C11962">
        <v>1</v>
      </c>
      <c r="D11962" t="s">
        <v>640</v>
      </c>
      <c r="E11962">
        <v>51</v>
      </c>
      <c r="F11962" t="s">
        <v>641</v>
      </c>
    </row>
    <row r="11963" spans="1:6" x14ac:dyDescent="0.5">
      <c r="A11963" s="4">
        <v>43616</v>
      </c>
      <c r="B11963" s="14">
        <v>0.6071643518518518</v>
      </c>
      <c r="C11963">
        <v>1</v>
      </c>
      <c r="D11963" t="s">
        <v>640</v>
      </c>
      <c r="E11963">
        <v>46</v>
      </c>
      <c r="F11963" t="s">
        <v>641</v>
      </c>
    </row>
    <row r="11964" spans="1:6" x14ac:dyDescent="0.5">
      <c r="A11964" s="4">
        <v>43616</v>
      </c>
      <c r="B11964" s="14">
        <v>0.60717592592592595</v>
      </c>
      <c r="C11964">
        <v>1</v>
      </c>
      <c r="D11964" t="s">
        <v>640</v>
      </c>
      <c r="E11964">
        <v>43</v>
      </c>
      <c r="F11964" t="s">
        <v>641</v>
      </c>
    </row>
    <row r="11965" spans="1:6" x14ac:dyDescent="0.5">
      <c r="A11965" s="4">
        <v>43616</v>
      </c>
      <c r="B11965" s="14">
        <v>0.60718749999999999</v>
      </c>
      <c r="C11965">
        <v>1</v>
      </c>
      <c r="D11965" t="s">
        <v>640</v>
      </c>
      <c r="E11965">
        <v>42</v>
      </c>
      <c r="F11965" t="s">
        <v>641</v>
      </c>
    </row>
    <row r="11966" spans="1:6" x14ac:dyDescent="0.5">
      <c r="A11966" s="4">
        <v>43616</v>
      </c>
      <c r="B11966" s="14">
        <v>0.60719907407407414</v>
      </c>
      <c r="C11966">
        <v>1</v>
      </c>
      <c r="D11966" t="s">
        <v>640</v>
      </c>
      <c r="E11966">
        <v>46</v>
      </c>
      <c r="F11966" t="s">
        <v>641</v>
      </c>
    </row>
    <row r="11967" spans="1:6" x14ac:dyDescent="0.5">
      <c r="A11967" s="4">
        <v>43616</v>
      </c>
      <c r="B11967" s="14">
        <v>0.60721064814814818</v>
      </c>
      <c r="C11967">
        <v>1</v>
      </c>
      <c r="D11967" t="s">
        <v>640</v>
      </c>
      <c r="E11967">
        <v>53</v>
      </c>
      <c r="F11967" t="s">
        <v>641</v>
      </c>
    </row>
    <row r="11968" spans="1:6" x14ac:dyDescent="0.5">
      <c r="A11968" s="4">
        <v>43616</v>
      </c>
      <c r="B11968" s="14">
        <v>0.60722222222222222</v>
      </c>
      <c r="C11968">
        <v>1</v>
      </c>
      <c r="D11968" t="s">
        <v>640</v>
      </c>
      <c r="E11968">
        <v>40</v>
      </c>
      <c r="F11968" t="s">
        <v>641</v>
      </c>
    </row>
    <row r="11969" spans="1:6" x14ac:dyDescent="0.5">
      <c r="A11969" s="4">
        <v>43616</v>
      </c>
      <c r="B11969" s="14">
        <v>0.60723379629629626</v>
      </c>
      <c r="C11969">
        <v>1</v>
      </c>
      <c r="D11969" t="s">
        <v>640</v>
      </c>
      <c r="E11969">
        <v>45</v>
      </c>
      <c r="F11969" t="s">
        <v>641</v>
      </c>
    </row>
    <row r="11970" spans="1:6" x14ac:dyDescent="0.5">
      <c r="A11970" s="4">
        <v>43616</v>
      </c>
      <c r="B11970" s="14">
        <v>0.6072453703703703</v>
      </c>
      <c r="C11970">
        <v>1</v>
      </c>
      <c r="D11970" t="s">
        <v>640</v>
      </c>
      <c r="E11970">
        <v>48</v>
      </c>
      <c r="F11970" t="s">
        <v>641</v>
      </c>
    </row>
    <row r="11971" spans="1:6" x14ac:dyDescent="0.5">
      <c r="A11971" s="4">
        <v>43616</v>
      </c>
      <c r="B11971" s="14">
        <v>0.60725694444444445</v>
      </c>
      <c r="C11971">
        <v>1</v>
      </c>
      <c r="D11971" t="s">
        <v>640</v>
      </c>
      <c r="E11971">
        <v>39</v>
      </c>
      <c r="F11971" t="s">
        <v>641</v>
      </c>
    </row>
    <row r="11972" spans="1:6" x14ac:dyDescent="0.5">
      <c r="A11972" s="4">
        <v>43616</v>
      </c>
      <c r="B11972" s="14">
        <v>0.60726851851851849</v>
      </c>
      <c r="C11972">
        <v>1</v>
      </c>
      <c r="D11972" t="s">
        <v>640</v>
      </c>
      <c r="E11972">
        <v>45</v>
      </c>
      <c r="F11972" t="s">
        <v>641</v>
      </c>
    </row>
    <row r="11973" spans="1:6" x14ac:dyDescent="0.5">
      <c r="A11973" s="4">
        <v>43616</v>
      </c>
      <c r="B11973" s="14">
        <v>0.60729166666666667</v>
      </c>
      <c r="C11973">
        <v>1</v>
      </c>
      <c r="D11973" t="s">
        <v>640</v>
      </c>
      <c r="E11973">
        <v>44</v>
      </c>
      <c r="F11973" t="s">
        <v>641</v>
      </c>
    </row>
    <row r="11974" spans="1:6" x14ac:dyDescent="0.5">
      <c r="A11974" s="4">
        <v>43616</v>
      </c>
      <c r="B11974" s="14">
        <v>0.60730324074074071</v>
      </c>
      <c r="C11974">
        <v>1</v>
      </c>
      <c r="D11974" t="s">
        <v>640</v>
      </c>
      <c r="E11974">
        <v>45</v>
      </c>
      <c r="F11974" t="s">
        <v>641</v>
      </c>
    </row>
    <row r="11975" spans="1:6" x14ac:dyDescent="0.5">
      <c r="A11975" s="4">
        <v>43616</v>
      </c>
      <c r="B11975" s="14">
        <v>0.60731481481481475</v>
      </c>
      <c r="C11975">
        <v>1</v>
      </c>
      <c r="D11975" t="s">
        <v>640</v>
      </c>
      <c r="E11975">
        <v>47</v>
      </c>
      <c r="F11975" t="s">
        <v>641</v>
      </c>
    </row>
    <row r="11976" spans="1:6" x14ac:dyDescent="0.5">
      <c r="A11976" s="4">
        <v>43616</v>
      </c>
      <c r="B11976" s="14">
        <v>0.60733796296296294</v>
      </c>
      <c r="C11976">
        <v>1</v>
      </c>
      <c r="D11976" t="s">
        <v>640</v>
      </c>
      <c r="E11976">
        <v>39</v>
      </c>
      <c r="F11976" t="s">
        <v>641</v>
      </c>
    </row>
    <row r="11977" spans="1:6" x14ac:dyDescent="0.5">
      <c r="A11977" s="4">
        <v>43616</v>
      </c>
      <c r="B11977" s="14">
        <v>0.60734953703703709</v>
      </c>
      <c r="C11977">
        <v>1</v>
      </c>
      <c r="D11977" t="s">
        <v>640</v>
      </c>
      <c r="E11977">
        <v>46</v>
      </c>
      <c r="F11977" t="s">
        <v>641</v>
      </c>
    </row>
    <row r="11978" spans="1:6" x14ac:dyDescent="0.5">
      <c r="A11978" s="4">
        <v>43616</v>
      </c>
      <c r="B11978" s="14">
        <v>0.60736111111111113</v>
      </c>
      <c r="C11978">
        <v>1</v>
      </c>
      <c r="D11978" t="s">
        <v>640</v>
      </c>
      <c r="E11978">
        <v>48</v>
      </c>
      <c r="F11978" t="s">
        <v>641</v>
      </c>
    </row>
    <row r="11979" spans="1:6" x14ac:dyDescent="0.5">
      <c r="A11979" s="4">
        <v>43616</v>
      </c>
      <c r="B11979" s="14">
        <v>0.60743055555555558</v>
      </c>
      <c r="C11979">
        <v>1</v>
      </c>
      <c r="D11979" t="s">
        <v>640</v>
      </c>
      <c r="E11979">
        <v>39</v>
      </c>
      <c r="F11979" t="s">
        <v>641</v>
      </c>
    </row>
    <row r="11980" spans="1:6" x14ac:dyDescent="0.5">
      <c r="A11980" s="4">
        <v>43616</v>
      </c>
      <c r="B11980" s="14">
        <v>0.60745370370370366</v>
      </c>
      <c r="C11980">
        <v>1</v>
      </c>
      <c r="D11980" t="s">
        <v>640</v>
      </c>
      <c r="E11980">
        <v>43</v>
      </c>
      <c r="F11980" t="s">
        <v>641</v>
      </c>
    </row>
    <row r="11981" spans="1:6" x14ac:dyDescent="0.5">
      <c r="A11981" s="4">
        <v>43616</v>
      </c>
      <c r="B11981" s="14">
        <v>0.60751157407407408</v>
      </c>
      <c r="C11981">
        <v>1</v>
      </c>
      <c r="D11981" t="s">
        <v>640</v>
      </c>
      <c r="E11981">
        <v>45</v>
      </c>
      <c r="F11981" t="s">
        <v>641</v>
      </c>
    </row>
    <row r="11982" spans="1:6" x14ac:dyDescent="0.5">
      <c r="A11982" s="4">
        <v>43616</v>
      </c>
      <c r="B11982" s="14">
        <v>0.60752314814814812</v>
      </c>
      <c r="C11982">
        <v>1</v>
      </c>
      <c r="D11982" t="s">
        <v>640</v>
      </c>
      <c r="E11982">
        <v>41</v>
      </c>
      <c r="F11982" t="s">
        <v>641</v>
      </c>
    </row>
    <row r="11983" spans="1:6" x14ac:dyDescent="0.5">
      <c r="A11983" s="4">
        <v>43616</v>
      </c>
      <c r="B11983" s="14">
        <v>0.60753472222222216</v>
      </c>
      <c r="C11983">
        <v>1</v>
      </c>
      <c r="D11983" t="s">
        <v>640</v>
      </c>
      <c r="E11983">
        <v>45</v>
      </c>
      <c r="F11983" t="s">
        <v>641</v>
      </c>
    </row>
    <row r="11984" spans="1:6" x14ac:dyDescent="0.5">
      <c r="A11984" s="4">
        <v>43616</v>
      </c>
      <c r="B11984" s="14">
        <v>0.60754629629629631</v>
      </c>
      <c r="C11984">
        <v>1</v>
      </c>
      <c r="D11984" t="s">
        <v>640</v>
      </c>
      <c r="E11984">
        <v>43</v>
      </c>
      <c r="F11984" t="s">
        <v>641</v>
      </c>
    </row>
    <row r="11985" spans="1:25" x14ac:dyDescent="0.5">
      <c r="A11985" s="4">
        <v>43616</v>
      </c>
      <c r="B11985" s="14">
        <v>0.60789351851851847</v>
      </c>
      <c r="C11985">
        <v>1</v>
      </c>
      <c r="D11985" t="s">
        <v>640</v>
      </c>
      <c r="E11985">
        <v>47</v>
      </c>
      <c r="F11985" t="s">
        <v>641</v>
      </c>
    </row>
    <row r="11986" spans="1:25" x14ac:dyDescent="0.5">
      <c r="A11986" s="4">
        <v>43616</v>
      </c>
      <c r="B11986" s="14">
        <v>0.62637731481481485</v>
      </c>
      <c r="C11986">
        <v>1</v>
      </c>
      <c r="D11986" t="s">
        <v>651</v>
      </c>
      <c r="E11986">
        <v>47</v>
      </c>
      <c r="F11986" t="s">
        <v>642</v>
      </c>
      <c r="U11986">
        <v>1</v>
      </c>
      <c r="W11986">
        <v>1</v>
      </c>
    </row>
    <row r="11987" spans="1:25" x14ac:dyDescent="0.5">
      <c r="A11987" s="4">
        <v>43616</v>
      </c>
      <c r="B11987" s="14">
        <v>0.62996527777777778</v>
      </c>
      <c r="C11987">
        <v>1</v>
      </c>
      <c r="D11987" t="s">
        <v>651</v>
      </c>
      <c r="E11987">
        <v>44</v>
      </c>
      <c r="F11987" t="s">
        <v>642</v>
      </c>
      <c r="U11987">
        <v>1</v>
      </c>
      <c r="W11987">
        <v>1</v>
      </c>
    </row>
    <row r="11988" spans="1:25" x14ac:dyDescent="0.5">
      <c r="A11988" s="4">
        <v>43616</v>
      </c>
      <c r="B11988" s="14">
        <v>0.63422453703703707</v>
      </c>
      <c r="C11988">
        <v>1</v>
      </c>
      <c r="D11988" t="s">
        <v>651</v>
      </c>
      <c r="E11988">
        <v>65</v>
      </c>
      <c r="F11988" t="s">
        <v>642</v>
      </c>
      <c r="U11988">
        <v>1</v>
      </c>
      <c r="W11988">
        <v>1</v>
      </c>
    </row>
    <row r="11989" spans="1:25" x14ac:dyDescent="0.5">
      <c r="A11989" s="4">
        <v>43616</v>
      </c>
      <c r="B11989" s="14">
        <v>0.65312500000000007</v>
      </c>
      <c r="C11989">
        <v>2</v>
      </c>
      <c r="D11989" t="s">
        <v>640</v>
      </c>
      <c r="E11989">
        <v>49</v>
      </c>
      <c r="F11989" t="s">
        <v>641</v>
      </c>
    </row>
    <row r="11990" spans="1:25" x14ac:dyDescent="0.5">
      <c r="A11990" s="4">
        <v>43616</v>
      </c>
      <c r="B11990" s="14">
        <v>0.66535879629629624</v>
      </c>
      <c r="C11990">
        <v>1</v>
      </c>
      <c r="D11990" t="s">
        <v>640</v>
      </c>
      <c r="E11990">
        <v>41</v>
      </c>
      <c r="F11990" t="s">
        <v>641</v>
      </c>
    </row>
    <row r="11991" spans="1:25" x14ac:dyDescent="0.5">
      <c r="A11991" s="4">
        <v>43616</v>
      </c>
      <c r="B11991" s="14">
        <v>0.67427083333333337</v>
      </c>
      <c r="C11991">
        <v>2</v>
      </c>
      <c r="D11991" t="s">
        <v>640</v>
      </c>
      <c r="E11991">
        <v>69</v>
      </c>
      <c r="F11991" t="s">
        <v>641</v>
      </c>
    </row>
    <row r="11992" spans="1:25" x14ac:dyDescent="0.5">
      <c r="A11992" s="4">
        <v>43616</v>
      </c>
      <c r="B11992" s="14">
        <v>0.67435185185185187</v>
      </c>
      <c r="C11992">
        <v>2</v>
      </c>
      <c r="D11992" t="s">
        <v>640</v>
      </c>
      <c r="E11992">
        <v>65</v>
      </c>
      <c r="F11992" t="s">
        <v>641</v>
      </c>
    </row>
    <row r="11993" spans="1:25" x14ac:dyDescent="0.5">
      <c r="A11993" s="4">
        <v>43616</v>
      </c>
      <c r="B11993" s="14">
        <v>0.67473379629629626</v>
      </c>
      <c r="C11993">
        <v>2</v>
      </c>
      <c r="D11993" t="s">
        <v>640</v>
      </c>
      <c r="E11993">
        <v>28</v>
      </c>
      <c r="F11993" t="s">
        <v>641</v>
      </c>
    </row>
    <row r="11994" spans="1:25" x14ac:dyDescent="0.5">
      <c r="A11994" s="4">
        <v>43616</v>
      </c>
      <c r="B11994" s="14">
        <v>0.67776620370370377</v>
      </c>
      <c r="C11994">
        <v>1</v>
      </c>
      <c r="D11994" t="s">
        <v>640</v>
      </c>
      <c r="E11994">
        <v>38</v>
      </c>
      <c r="F11994" t="s">
        <v>641</v>
      </c>
    </row>
    <row r="11995" spans="1:25" x14ac:dyDescent="0.5">
      <c r="A11995" s="4">
        <v>43616</v>
      </c>
      <c r="B11995" s="14">
        <v>0.6777777777777777</v>
      </c>
      <c r="C11995">
        <v>1</v>
      </c>
      <c r="D11995" t="s">
        <v>645</v>
      </c>
      <c r="E11995">
        <v>49</v>
      </c>
      <c r="F11995" t="s">
        <v>646</v>
      </c>
      <c r="T11995" t="s">
        <v>649</v>
      </c>
      <c r="U11995">
        <v>1</v>
      </c>
      <c r="W11995">
        <v>1</v>
      </c>
      <c r="Y11995" t="s">
        <v>740</v>
      </c>
    </row>
    <row r="11996" spans="1:25" x14ac:dyDescent="0.5">
      <c r="A11996" s="4">
        <v>43616</v>
      </c>
      <c r="B11996" s="14">
        <v>0.67915509259259255</v>
      </c>
      <c r="C11996">
        <v>1</v>
      </c>
      <c r="D11996" t="s">
        <v>651</v>
      </c>
      <c r="E11996">
        <v>40</v>
      </c>
      <c r="F11996" t="s">
        <v>642</v>
      </c>
      <c r="U11996">
        <v>1</v>
      </c>
      <c r="W11996">
        <v>1</v>
      </c>
    </row>
    <row r="11997" spans="1:25" x14ac:dyDescent="0.5">
      <c r="A11997" s="4">
        <v>43616</v>
      </c>
      <c r="B11997" s="14">
        <v>0.68704861111111104</v>
      </c>
      <c r="C11997">
        <v>1</v>
      </c>
      <c r="D11997" t="s">
        <v>640</v>
      </c>
      <c r="E11997">
        <v>51</v>
      </c>
      <c r="F11997" t="s">
        <v>641</v>
      </c>
    </row>
    <row r="11998" spans="1:25" x14ac:dyDescent="0.5">
      <c r="A11998" s="4">
        <v>43616</v>
      </c>
      <c r="B11998" s="14">
        <v>0.68706018518518519</v>
      </c>
      <c r="C11998">
        <v>1</v>
      </c>
      <c r="D11998" t="s">
        <v>640</v>
      </c>
      <c r="E11998">
        <v>40</v>
      </c>
      <c r="F11998" t="s">
        <v>641</v>
      </c>
    </row>
    <row r="11999" spans="1:25" x14ac:dyDescent="0.5">
      <c r="A11999" s="4">
        <v>43616</v>
      </c>
      <c r="B11999" s="14">
        <v>0.68708333333333327</v>
      </c>
      <c r="C11999">
        <v>1</v>
      </c>
      <c r="D11999" t="s">
        <v>640</v>
      </c>
      <c r="E11999">
        <v>53</v>
      </c>
      <c r="F11999" t="s">
        <v>641</v>
      </c>
    </row>
    <row r="12000" spans="1:25" x14ac:dyDescent="0.5">
      <c r="A12000" s="4">
        <v>43616</v>
      </c>
      <c r="B12000" s="14">
        <v>0.68709490740740742</v>
      </c>
      <c r="C12000">
        <v>1</v>
      </c>
      <c r="D12000" t="s">
        <v>640</v>
      </c>
      <c r="E12000">
        <v>54</v>
      </c>
      <c r="F12000" t="s">
        <v>641</v>
      </c>
    </row>
    <row r="12001" spans="1:6" x14ac:dyDescent="0.5">
      <c r="A12001" s="4">
        <v>43616</v>
      </c>
      <c r="B12001" s="14">
        <v>0.68710648148148146</v>
      </c>
      <c r="C12001">
        <v>1</v>
      </c>
      <c r="D12001" t="s">
        <v>640</v>
      </c>
      <c r="E12001">
        <v>48</v>
      </c>
      <c r="F12001" t="s">
        <v>641</v>
      </c>
    </row>
    <row r="12002" spans="1:6" x14ac:dyDescent="0.5">
      <c r="A12002" s="4">
        <v>43616</v>
      </c>
      <c r="B12002" s="14">
        <v>0.68711805555555561</v>
      </c>
      <c r="C12002">
        <v>1</v>
      </c>
      <c r="D12002" t="s">
        <v>640</v>
      </c>
      <c r="E12002">
        <v>42</v>
      </c>
      <c r="F12002" t="s">
        <v>641</v>
      </c>
    </row>
    <row r="12003" spans="1:6" x14ac:dyDescent="0.5">
      <c r="A12003" s="4">
        <v>43616</v>
      </c>
      <c r="B12003" s="14">
        <v>0.68712962962962953</v>
      </c>
      <c r="C12003">
        <v>1</v>
      </c>
      <c r="D12003" t="s">
        <v>640</v>
      </c>
      <c r="E12003">
        <v>53</v>
      </c>
      <c r="F12003" t="s">
        <v>641</v>
      </c>
    </row>
    <row r="12004" spans="1:6" x14ac:dyDescent="0.5">
      <c r="A12004" s="4">
        <v>43616</v>
      </c>
      <c r="B12004" s="14">
        <v>0.68714120370370368</v>
      </c>
      <c r="C12004">
        <v>1</v>
      </c>
      <c r="D12004" t="s">
        <v>640</v>
      </c>
      <c r="E12004">
        <v>55</v>
      </c>
      <c r="F12004" t="s">
        <v>641</v>
      </c>
    </row>
    <row r="12005" spans="1:6" x14ac:dyDescent="0.5">
      <c r="A12005" s="4">
        <v>43616</v>
      </c>
      <c r="B12005" s="14">
        <v>0.68715277777777783</v>
      </c>
      <c r="C12005">
        <v>1</v>
      </c>
      <c r="D12005" t="s">
        <v>640</v>
      </c>
      <c r="E12005">
        <v>52</v>
      </c>
      <c r="F12005" t="s">
        <v>641</v>
      </c>
    </row>
    <row r="12006" spans="1:6" x14ac:dyDescent="0.5">
      <c r="A12006" s="4">
        <v>43616</v>
      </c>
      <c r="B12006" s="14">
        <v>0.68716435185185187</v>
      </c>
      <c r="C12006">
        <v>1</v>
      </c>
      <c r="D12006" t="s">
        <v>640</v>
      </c>
      <c r="E12006">
        <v>51</v>
      </c>
      <c r="F12006" t="s">
        <v>641</v>
      </c>
    </row>
    <row r="12007" spans="1:6" x14ac:dyDescent="0.5">
      <c r="A12007" s="4">
        <v>43616</v>
      </c>
      <c r="B12007" s="14">
        <v>0.68717592592592591</v>
      </c>
      <c r="C12007">
        <v>1</v>
      </c>
      <c r="D12007" t="s">
        <v>640</v>
      </c>
      <c r="E12007">
        <v>50</v>
      </c>
      <c r="F12007" t="s">
        <v>641</v>
      </c>
    </row>
    <row r="12008" spans="1:6" x14ac:dyDescent="0.5">
      <c r="A12008" s="4">
        <v>43616</v>
      </c>
      <c r="B12008" s="14">
        <v>0.68718749999999995</v>
      </c>
      <c r="C12008">
        <v>1</v>
      </c>
      <c r="D12008" t="s">
        <v>640</v>
      </c>
      <c r="E12008">
        <v>56</v>
      </c>
      <c r="F12008" t="s">
        <v>641</v>
      </c>
    </row>
    <row r="12009" spans="1:6" x14ac:dyDescent="0.5">
      <c r="A12009" s="4">
        <v>43616</v>
      </c>
      <c r="B12009" s="14">
        <v>0.6871990740740741</v>
      </c>
      <c r="C12009">
        <v>1</v>
      </c>
      <c r="D12009" t="s">
        <v>640</v>
      </c>
      <c r="E12009">
        <v>56</v>
      </c>
      <c r="F12009" t="s">
        <v>641</v>
      </c>
    </row>
    <row r="12010" spans="1:6" x14ac:dyDescent="0.5">
      <c r="A12010" s="4">
        <v>43616</v>
      </c>
      <c r="B12010" s="14">
        <v>0.68721064814814825</v>
      </c>
      <c r="C12010">
        <v>1</v>
      </c>
      <c r="D12010" t="s">
        <v>640</v>
      </c>
      <c r="E12010">
        <v>51</v>
      </c>
      <c r="F12010" t="s">
        <v>641</v>
      </c>
    </row>
    <row r="12011" spans="1:6" x14ac:dyDescent="0.5">
      <c r="A12011" s="4">
        <v>43616</v>
      </c>
      <c r="B12011" s="14">
        <v>0.68722222222222218</v>
      </c>
      <c r="C12011">
        <v>1</v>
      </c>
      <c r="D12011" t="s">
        <v>640</v>
      </c>
      <c r="E12011">
        <v>51</v>
      </c>
      <c r="F12011" t="s">
        <v>641</v>
      </c>
    </row>
    <row r="12012" spans="1:6" x14ac:dyDescent="0.5">
      <c r="A12012" s="4">
        <v>43616</v>
      </c>
      <c r="B12012" s="14">
        <v>0.68723379629629633</v>
      </c>
      <c r="C12012">
        <v>1</v>
      </c>
      <c r="D12012" t="s">
        <v>640</v>
      </c>
      <c r="E12012">
        <v>51</v>
      </c>
      <c r="F12012" t="s">
        <v>641</v>
      </c>
    </row>
    <row r="12013" spans="1:6" x14ac:dyDescent="0.5">
      <c r="A12013" s="4">
        <v>43616</v>
      </c>
      <c r="B12013" s="14">
        <v>0.68724537037037037</v>
      </c>
      <c r="C12013">
        <v>1</v>
      </c>
      <c r="D12013" t="s">
        <v>640</v>
      </c>
      <c r="E12013">
        <v>51</v>
      </c>
      <c r="F12013" t="s">
        <v>641</v>
      </c>
    </row>
    <row r="12014" spans="1:6" x14ac:dyDescent="0.5">
      <c r="A12014" s="4">
        <v>43616</v>
      </c>
      <c r="B12014" s="14">
        <v>0.68725694444444441</v>
      </c>
      <c r="C12014">
        <v>1</v>
      </c>
      <c r="D12014" t="s">
        <v>640</v>
      </c>
      <c r="E12014">
        <v>39</v>
      </c>
      <c r="F12014" t="s">
        <v>641</v>
      </c>
    </row>
    <row r="12015" spans="1:6" x14ac:dyDescent="0.5">
      <c r="A12015" s="4">
        <v>43616</v>
      </c>
      <c r="B12015" s="14">
        <v>0.6872800925925926</v>
      </c>
      <c r="C12015">
        <v>1</v>
      </c>
      <c r="D12015" t="s">
        <v>640</v>
      </c>
      <c r="E12015">
        <v>42</v>
      </c>
      <c r="F12015" t="s">
        <v>641</v>
      </c>
    </row>
    <row r="12016" spans="1:6" x14ac:dyDescent="0.5">
      <c r="A12016" s="4">
        <v>43616</v>
      </c>
      <c r="B12016" s="14">
        <v>0.68730324074074067</v>
      </c>
      <c r="C12016">
        <v>1</v>
      </c>
      <c r="D12016" t="s">
        <v>640</v>
      </c>
      <c r="E12016">
        <v>41</v>
      </c>
      <c r="F12016" t="s">
        <v>641</v>
      </c>
    </row>
    <row r="12017" spans="1:23" x14ac:dyDescent="0.5">
      <c r="A12017" s="4">
        <v>43616</v>
      </c>
      <c r="B12017" s="14">
        <v>0.68732638888888886</v>
      </c>
      <c r="C12017">
        <v>1</v>
      </c>
      <c r="D12017" t="s">
        <v>640</v>
      </c>
      <c r="E12017">
        <v>44</v>
      </c>
      <c r="F12017" t="s">
        <v>641</v>
      </c>
    </row>
    <row r="12018" spans="1:23" x14ac:dyDescent="0.5">
      <c r="A12018" s="4">
        <v>43616</v>
      </c>
      <c r="B12018" s="14">
        <v>0.69321759259259252</v>
      </c>
      <c r="C12018">
        <v>2</v>
      </c>
      <c r="D12018" t="s">
        <v>640</v>
      </c>
      <c r="E12018">
        <v>51</v>
      </c>
      <c r="F12018" t="s">
        <v>641</v>
      </c>
    </row>
    <row r="12019" spans="1:23" x14ac:dyDescent="0.5">
      <c r="A12019" s="4">
        <v>43616</v>
      </c>
      <c r="B12019" s="14">
        <v>0.69559027777777782</v>
      </c>
      <c r="C12019">
        <v>2</v>
      </c>
      <c r="D12019" t="s">
        <v>640</v>
      </c>
      <c r="E12019">
        <v>40</v>
      </c>
      <c r="F12019" t="s">
        <v>642</v>
      </c>
      <c r="K12019" t="s">
        <v>642</v>
      </c>
      <c r="L12019" s="14">
        <v>8.3333333333333339E-4</v>
      </c>
      <c r="M12019" s="14">
        <v>0.69642361111111117</v>
      </c>
      <c r="N12019">
        <v>1</v>
      </c>
      <c r="P12019" t="s">
        <v>687</v>
      </c>
      <c r="Q12019">
        <v>0.8</v>
      </c>
      <c r="R12019">
        <v>0.6</v>
      </c>
      <c r="S12019">
        <v>40</v>
      </c>
      <c r="T12019" t="s">
        <v>649</v>
      </c>
      <c r="U12019">
        <v>1</v>
      </c>
      <c r="V12019">
        <v>1</v>
      </c>
    </row>
    <row r="12020" spans="1:23" x14ac:dyDescent="0.5">
      <c r="A12020" s="4">
        <v>43616</v>
      </c>
      <c r="B12020" s="14">
        <v>0.70488425925925924</v>
      </c>
      <c r="C12020">
        <v>1</v>
      </c>
      <c r="D12020" t="s">
        <v>640</v>
      </c>
      <c r="E12020">
        <v>38</v>
      </c>
      <c r="F12020" t="s">
        <v>641</v>
      </c>
    </row>
    <row r="12021" spans="1:23" x14ac:dyDescent="0.5">
      <c r="A12021" s="4">
        <v>43616</v>
      </c>
      <c r="B12021" s="14">
        <v>0.70943287037037039</v>
      </c>
      <c r="C12021">
        <v>2</v>
      </c>
      <c r="D12021" t="s">
        <v>640</v>
      </c>
      <c r="E12021">
        <v>39</v>
      </c>
      <c r="F12021" t="s">
        <v>641</v>
      </c>
    </row>
    <row r="12022" spans="1:23" x14ac:dyDescent="0.5">
      <c r="A12022" s="4">
        <v>43616</v>
      </c>
      <c r="B12022" s="14">
        <v>0.70950231481481485</v>
      </c>
      <c r="C12022">
        <v>2</v>
      </c>
      <c r="D12022" t="s">
        <v>640</v>
      </c>
      <c r="E12022">
        <v>47</v>
      </c>
      <c r="F12022" t="s">
        <v>641</v>
      </c>
    </row>
    <row r="12023" spans="1:23" x14ac:dyDescent="0.5">
      <c r="A12023" s="4">
        <v>43616</v>
      </c>
      <c r="B12023" s="14">
        <v>0.7096527777777778</v>
      </c>
      <c r="C12023">
        <v>2</v>
      </c>
      <c r="D12023" t="s">
        <v>640</v>
      </c>
      <c r="E12023">
        <v>40</v>
      </c>
      <c r="F12023" t="s">
        <v>641</v>
      </c>
    </row>
    <row r="12024" spans="1:23" x14ac:dyDescent="0.5">
      <c r="A12024" s="4">
        <v>43616</v>
      </c>
      <c r="B12024" s="14">
        <v>0.70966435185185184</v>
      </c>
      <c r="C12024">
        <v>2</v>
      </c>
      <c r="D12024" t="s">
        <v>640</v>
      </c>
      <c r="E12024">
        <v>41</v>
      </c>
      <c r="F12024" t="s">
        <v>641</v>
      </c>
    </row>
    <row r="12025" spans="1:23" x14ac:dyDescent="0.5">
      <c r="A12025" s="4">
        <v>43616</v>
      </c>
      <c r="B12025" s="14">
        <v>0.71010416666666665</v>
      </c>
      <c r="C12025">
        <v>2</v>
      </c>
      <c r="D12025" t="s">
        <v>640</v>
      </c>
      <c r="E12025">
        <v>40</v>
      </c>
      <c r="F12025" t="s">
        <v>641</v>
      </c>
    </row>
    <row r="12026" spans="1:23" x14ac:dyDescent="0.5">
      <c r="A12026" s="4">
        <v>43616</v>
      </c>
      <c r="B12026" s="14">
        <v>0.71131944444444439</v>
      </c>
      <c r="C12026">
        <v>1</v>
      </c>
      <c r="D12026" t="s">
        <v>651</v>
      </c>
      <c r="E12026">
        <v>46</v>
      </c>
      <c r="F12026" t="s">
        <v>642</v>
      </c>
      <c r="U12026">
        <v>1</v>
      </c>
      <c r="W12026">
        <v>1</v>
      </c>
    </row>
    <row r="12027" spans="1:23" x14ac:dyDescent="0.5">
      <c r="A12027" s="4">
        <v>43616</v>
      </c>
      <c r="B12027" s="14">
        <v>0.71543981481481478</v>
      </c>
      <c r="C12027">
        <v>1</v>
      </c>
      <c r="D12027" t="s">
        <v>651</v>
      </c>
      <c r="E12027">
        <v>41</v>
      </c>
      <c r="F12027" t="s">
        <v>642</v>
      </c>
      <c r="U12027">
        <v>1</v>
      </c>
      <c r="W12027">
        <v>1</v>
      </c>
    </row>
    <row r="12028" spans="1:23" x14ac:dyDescent="0.5">
      <c r="A12028" s="4">
        <v>43616</v>
      </c>
      <c r="B12028" s="14">
        <v>0.73260416666666661</v>
      </c>
      <c r="C12028">
        <v>2</v>
      </c>
      <c r="D12028" t="s">
        <v>640</v>
      </c>
      <c r="E12028">
        <v>47</v>
      </c>
      <c r="F12028" t="s">
        <v>641</v>
      </c>
    </row>
    <row r="12029" spans="1:23" x14ac:dyDescent="0.5">
      <c r="A12029" s="4">
        <v>43616</v>
      </c>
      <c r="B12029" s="14">
        <v>0.73456018518518518</v>
      </c>
      <c r="C12029">
        <v>1</v>
      </c>
      <c r="D12029" t="s">
        <v>651</v>
      </c>
      <c r="E12029">
        <v>40</v>
      </c>
      <c r="F12029" t="s">
        <v>642</v>
      </c>
      <c r="U12029">
        <v>1</v>
      </c>
      <c r="W12029">
        <v>1</v>
      </c>
    </row>
    <row r="12030" spans="1:23" x14ac:dyDescent="0.5">
      <c r="A12030" s="4">
        <v>43616</v>
      </c>
      <c r="B12030" s="14">
        <v>0.73686342592592602</v>
      </c>
      <c r="C12030">
        <v>1</v>
      </c>
      <c r="D12030" t="s">
        <v>651</v>
      </c>
      <c r="E12030">
        <v>41</v>
      </c>
      <c r="F12030" t="s">
        <v>642</v>
      </c>
      <c r="U12030">
        <v>1</v>
      </c>
      <c r="W12030">
        <v>1</v>
      </c>
    </row>
    <row r="12031" spans="1:23" x14ac:dyDescent="0.5">
      <c r="A12031" s="4">
        <v>43616</v>
      </c>
      <c r="B12031" s="14">
        <v>0.75222222222222224</v>
      </c>
      <c r="C12031">
        <v>2</v>
      </c>
      <c r="D12031" t="s">
        <v>640</v>
      </c>
      <c r="E12031">
        <v>42</v>
      </c>
      <c r="F12031" t="s">
        <v>641</v>
      </c>
    </row>
    <row r="12032" spans="1:23" x14ac:dyDescent="0.5">
      <c r="A12032" s="4">
        <v>43616</v>
      </c>
      <c r="B12032" s="14">
        <v>0.77784722222222225</v>
      </c>
      <c r="C12032">
        <v>2</v>
      </c>
      <c r="D12032" t="s">
        <v>640</v>
      </c>
      <c r="E12032">
        <v>42</v>
      </c>
      <c r="F12032" t="s">
        <v>641</v>
      </c>
    </row>
    <row r="12033" spans="1:6" x14ac:dyDescent="0.5">
      <c r="A12033" s="4">
        <v>43616</v>
      </c>
      <c r="B12033" s="14">
        <v>0.81921296296296298</v>
      </c>
      <c r="C12033">
        <v>1</v>
      </c>
      <c r="D12033" t="s">
        <v>640</v>
      </c>
      <c r="E12033">
        <v>44</v>
      </c>
      <c r="F12033" t="s">
        <v>641</v>
      </c>
    </row>
    <row r="12034" spans="1:6" x14ac:dyDescent="0.5">
      <c r="A12034" s="4">
        <v>43616</v>
      </c>
      <c r="B12034" s="14">
        <v>0.81923611111111105</v>
      </c>
      <c r="C12034">
        <v>1</v>
      </c>
      <c r="D12034" t="s">
        <v>640</v>
      </c>
      <c r="E12034">
        <v>39</v>
      </c>
      <c r="F12034" t="s">
        <v>641</v>
      </c>
    </row>
    <row r="12035" spans="1:6" x14ac:dyDescent="0.5">
      <c r="A12035" s="4">
        <v>43616</v>
      </c>
      <c r="B12035" s="14">
        <v>0.8192476851851852</v>
      </c>
      <c r="C12035">
        <v>1</v>
      </c>
      <c r="D12035" t="s">
        <v>640</v>
      </c>
      <c r="E12035">
        <v>50</v>
      </c>
      <c r="F12035" t="s">
        <v>641</v>
      </c>
    </row>
    <row r="12036" spans="1:6" x14ac:dyDescent="0.5">
      <c r="A12036" s="4">
        <v>43616</v>
      </c>
      <c r="B12036" s="14">
        <v>0.81925925925925924</v>
      </c>
      <c r="C12036">
        <v>1</v>
      </c>
      <c r="D12036" t="s">
        <v>640</v>
      </c>
      <c r="E12036">
        <v>39</v>
      </c>
      <c r="F12036" t="s">
        <v>641</v>
      </c>
    </row>
    <row r="12037" spans="1:6" x14ac:dyDescent="0.5">
      <c r="A12037" s="4">
        <v>43616</v>
      </c>
      <c r="B12037" s="14">
        <v>0.81927083333333339</v>
      </c>
      <c r="C12037">
        <v>1</v>
      </c>
      <c r="D12037" t="s">
        <v>640</v>
      </c>
      <c r="E12037">
        <v>48</v>
      </c>
      <c r="F12037" t="s">
        <v>641</v>
      </c>
    </row>
    <row r="12038" spans="1:6" x14ac:dyDescent="0.5">
      <c r="A12038" s="4">
        <v>43616</v>
      </c>
      <c r="B12038" s="14">
        <v>0.81928240740740732</v>
      </c>
      <c r="C12038">
        <v>1</v>
      </c>
      <c r="D12038" t="s">
        <v>640</v>
      </c>
      <c r="E12038">
        <v>48</v>
      </c>
      <c r="F12038" t="s">
        <v>641</v>
      </c>
    </row>
    <row r="12039" spans="1:6" x14ac:dyDescent="0.5">
      <c r="A12039" s="4">
        <v>43616</v>
      </c>
      <c r="B12039" s="14">
        <v>0.81929398148148147</v>
      </c>
      <c r="C12039">
        <v>1</v>
      </c>
      <c r="D12039" t="s">
        <v>640</v>
      </c>
      <c r="E12039">
        <v>54</v>
      </c>
      <c r="F12039" t="s">
        <v>641</v>
      </c>
    </row>
    <row r="12040" spans="1:6" x14ac:dyDescent="0.5">
      <c r="A12040" s="4">
        <v>43616</v>
      </c>
      <c r="B12040" s="14">
        <v>0.81930555555555562</v>
      </c>
      <c r="C12040">
        <v>1</v>
      </c>
      <c r="D12040" t="s">
        <v>640</v>
      </c>
      <c r="E12040">
        <v>40</v>
      </c>
      <c r="F12040" t="s">
        <v>641</v>
      </c>
    </row>
    <row r="12041" spans="1:6" x14ac:dyDescent="0.5">
      <c r="A12041" s="4">
        <v>43616</v>
      </c>
      <c r="B12041" s="14">
        <v>0.81931712962962966</v>
      </c>
      <c r="C12041">
        <v>1</v>
      </c>
      <c r="D12041" t="s">
        <v>640</v>
      </c>
      <c r="E12041">
        <v>40</v>
      </c>
      <c r="F12041" t="s">
        <v>641</v>
      </c>
    </row>
    <row r="12042" spans="1:6" x14ac:dyDescent="0.5">
      <c r="A12042" s="4">
        <v>43616</v>
      </c>
      <c r="B12042" s="14">
        <v>0.8193287037037037</v>
      </c>
      <c r="C12042">
        <v>1</v>
      </c>
      <c r="D12042" t="s">
        <v>640</v>
      </c>
      <c r="E12042">
        <v>48</v>
      </c>
      <c r="F12042" t="s">
        <v>641</v>
      </c>
    </row>
    <row r="12043" spans="1:6" x14ac:dyDescent="0.5">
      <c r="A12043" s="4">
        <v>43616</v>
      </c>
      <c r="B12043" s="14">
        <v>0.81934027777777774</v>
      </c>
      <c r="C12043">
        <v>1</v>
      </c>
      <c r="D12043" t="s">
        <v>640</v>
      </c>
      <c r="E12043">
        <v>48</v>
      </c>
      <c r="F12043" t="s">
        <v>641</v>
      </c>
    </row>
    <row r="12044" spans="1:6" x14ac:dyDescent="0.5">
      <c r="A12044" s="4">
        <v>43616</v>
      </c>
      <c r="B12044" s="14">
        <v>0.81935185185185189</v>
      </c>
      <c r="C12044">
        <v>1</v>
      </c>
      <c r="D12044" t="s">
        <v>640</v>
      </c>
      <c r="E12044">
        <v>43</v>
      </c>
      <c r="F12044" t="s">
        <v>641</v>
      </c>
    </row>
    <row r="12045" spans="1:6" x14ac:dyDescent="0.5">
      <c r="A12045" s="4">
        <v>43616</v>
      </c>
      <c r="B12045" s="14">
        <v>0.81936342592592604</v>
      </c>
      <c r="C12045">
        <v>1</v>
      </c>
      <c r="D12045" t="s">
        <v>640</v>
      </c>
      <c r="E12045">
        <v>43</v>
      </c>
      <c r="F12045" t="s">
        <v>641</v>
      </c>
    </row>
    <row r="12046" spans="1:6" x14ac:dyDescent="0.5">
      <c r="A12046" s="4">
        <v>43616</v>
      </c>
      <c r="B12046" s="14">
        <v>0.81937499999999996</v>
      </c>
      <c r="C12046">
        <v>1</v>
      </c>
      <c r="D12046" t="s">
        <v>640</v>
      </c>
      <c r="E12046">
        <v>41</v>
      </c>
      <c r="F12046" t="s">
        <v>641</v>
      </c>
    </row>
    <row r="12047" spans="1:6" x14ac:dyDescent="0.5">
      <c r="A12047" s="4">
        <v>43616</v>
      </c>
      <c r="B12047" s="14">
        <v>0.81938657407407411</v>
      </c>
      <c r="C12047">
        <v>1</v>
      </c>
      <c r="D12047" t="s">
        <v>640</v>
      </c>
      <c r="E12047">
        <v>43</v>
      </c>
      <c r="F12047" t="s">
        <v>641</v>
      </c>
    </row>
    <row r="12048" spans="1:6" x14ac:dyDescent="0.5">
      <c r="A12048" s="4">
        <v>43616</v>
      </c>
      <c r="B12048" s="14">
        <v>0.81939814814814815</v>
      </c>
      <c r="C12048">
        <v>1</v>
      </c>
      <c r="D12048" t="s">
        <v>640</v>
      </c>
      <c r="E12048">
        <v>47</v>
      </c>
      <c r="F12048" t="s">
        <v>641</v>
      </c>
    </row>
    <row r="12049" spans="1:23" x14ac:dyDescent="0.5">
      <c r="A12049" s="4">
        <v>43616</v>
      </c>
      <c r="B12049" s="14">
        <v>0.81940972222222219</v>
      </c>
      <c r="C12049">
        <v>1</v>
      </c>
      <c r="D12049" t="s">
        <v>640</v>
      </c>
      <c r="E12049">
        <v>48</v>
      </c>
      <c r="F12049" t="s">
        <v>641</v>
      </c>
    </row>
    <row r="12050" spans="1:23" x14ac:dyDescent="0.5">
      <c r="A12050" s="4">
        <v>43616</v>
      </c>
      <c r="B12050" s="14">
        <v>0.81942129629629623</v>
      </c>
      <c r="C12050">
        <v>1</v>
      </c>
      <c r="D12050" t="s">
        <v>640</v>
      </c>
      <c r="E12050">
        <v>48</v>
      </c>
      <c r="F12050" t="s">
        <v>641</v>
      </c>
    </row>
    <row r="12051" spans="1:23" x14ac:dyDescent="0.5">
      <c r="A12051" s="4">
        <v>43616</v>
      </c>
      <c r="B12051" s="14">
        <v>0.81943287037037038</v>
      </c>
      <c r="C12051">
        <v>1</v>
      </c>
      <c r="D12051" t="s">
        <v>640</v>
      </c>
      <c r="E12051">
        <v>49</v>
      </c>
      <c r="F12051" t="s">
        <v>641</v>
      </c>
    </row>
    <row r="12052" spans="1:23" x14ac:dyDescent="0.5">
      <c r="A12052" s="4">
        <v>43616</v>
      </c>
      <c r="B12052" s="14">
        <v>0.81944444444444453</v>
      </c>
      <c r="C12052">
        <v>1</v>
      </c>
      <c r="D12052" t="s">
        <v>640</v>
      </c>
      <c r="E12052">
        <v>49</v>
      </c>
      <c r="F12052" t="s">
        <v>641</v>
      </c>
    </row>
    <row r="12053" spans="1:23" x14ac:dyDescent="0.5">
      <c r="A12053" s="4">
        <v>43616</v>
      </c>
      <c r="B12053" s="14">
        <v>0.81945601851851846</v>
      </c>
      <c r="C12053">
        <v>1</v>
      </c>
      <c r="D12053" t="s">
        <v>640</v>
      </c>
      <c r="E12053">
        <v>46</v>
      </c>
      <c r="F12053" t="s">
        <v>641</v>
      </c>
    </row>
    <row r="12054" spans="1:23" x14ac:dyDescent="0.5">
      <c r="A12054" s="4">
        <v>43616</v>
      </c>
      <c r="B12054" s="14">
        <v>0.86204861111111108</v>
      </c>
      <c r="C12054">
        <v>1</v>
      </c>
      <c r="D12054" t="s">
        <v>651</v>
      </c>
      <c r="E12054">
        <v>45</v>
      </c>
      <c r="F12054" t="s">
        <v>642</v>
      </c>
      <c r="U12054">
        <v>1</v>
      </c>
      <c r="W12054">
        <v>1</v>
      </c>
    </row>
    <row r="12055" spans="1:23" x14ac:dyDescent="0.5">
      <c r="A12055" s="4">
        <v>43616</v>
      </c>
      <c r="B12055" s="14">
        <v>0.88321759259259258</v>
      </c>
      <c r="C12055">
        <v>2</v>
      </c>
      <c r="D12055" t="s">
        <v>651</v>
      </c>
      <c r="E12055">
        <v>74</v>
      </c>
      <c r="F12055" t="s">
        <v>641</v>
      </c>
    </row>
    <row r="12056" spans="1:23" x14ac:dyDescent="0.5">
      <c r="A12056" s="4">
        <v>43616</v>
      </c>
      <c r="B12056" s="14">
        <v>0.89414351851851848</v>
      </c>
      <c r="C12056">
        <v>1</v>
      </c>
      <c r="D12056" t="s">
        <v>651</v>
      </c>
      <c r="E12056">
        <v>48</v>
      </c>
      <c r="F12056" t="s">
        <v>642</v>
      </c>
      <c r="U12056">
        <v>1</v>
      </c>
      <c r="W12056">
        <v>1</v>
      </c>
    </row>
    <row r="12057" spans="1:23" x14ac:dyDescent="0.5">
      <c r="A12057" s="4">
        <v>43616</v>
      </c>
      <c r="B12057" s="14">
        <v>0.89461805555555562</v>
      </c>
      <c r="C12057">
        <v>1</v>
      </c>
      <c r="D12057" t="s">
        <v>645</v>
      </c>
      <c r="E12057">
        <v>46</v>
      </c>
      <c r="F12057" t="s">
        <v>646</v>
      </c>
      <c r="K12057" t="s">
        <v>646</v>
      </c>
      <c r="L12057" s="14">
        <v>8.564814814814815E-4</v>
      </c>
      <c r="M12057" s="14">
        <v>0.89547453703703705</v>
      </c>
      <c r="N12057">
        <v>1</v>
      </c>
      <c r="P12057" t="s">
        <v>687</v>
      </c>
      <c r="Q12057">
        <v>0.6</v>
      </c>
      <c r="R12057">
        <v>0.6</v>
      </c>
      <c r="S12057">
        <v>30</v>
      </c>
      <c r="T12057" t="s">
        <v>649</v>
      </c>
      <c r="U12057">
        <v>1</v>
      </c>
      <c r="V12057">
        <v>1</v>
      </c>
    </row>
    <row r="12058" spans="1:23" x14ac:dyDescent="0.5">
      <c r="A12058" s="4">
        <v>43616</v>
      </c>
      <c r="B12058" s="14">
        <v>0.89465277777777785</v>
      </c>
      <c r="C12058">
        <v>1</v>
      </c>
      <c r="D12058" t="s">
        <v>651</v>
      </c>
      <c r="E12058">
        <v>40</v>
      </c>
      <c r="F12058" t="s">
        <v>642</v>
      </c>
      <c r="U12058">
        <v>1</v>
      </c>
      <c r="W12058">
        <v>1</v>
      </c>
    </row>
    <row r="12059" spans="1:23" x14ac:dyDescent="0.5">
      <c r="A12059" s="4">
        <v>43616</v>
      </c>
      <c r="B12059" s="14">
        <v>0.89953703703703702</v>
      </c>
      <c r="C12059">
        <v>1</v>
      </c>
      <c r="D12059" t="s">
        <v>651</v>
      </c>
      <c r="E12059">
        <v>43</v>
      </c>
      <c r="F12059" t="s">
        <v>642</v>
      </c>
      <c r="U12059">
        <v>1</v>
      </c>
      <c r="W12059">
        <v>1</v>
      </c>
    </row>
    <row r="12060" spans="1:23" x14ac:dyDescent="0.5">
      <c r="A12060" s="4">
        <v>43616</v>
      </c>
      <c r="B12060" s="14">
        <v>0.91059027777777779</v>
      </c>
      <c r="C12060">
        <v>1</v>
      </c>
      <c r="D12060" t="s">
        <v>640</v>
      </c>
      <c r="E12060">
        <v>38</v>
      </c>
      <c r="F12060" t="s">
        <v>641</v>
      </c>
    </row>
    <row r="12061" spans="1:23" x14ac:dyDescent="0.5">
      <c r="A12061" s="4">
        <v>43616</v>
      </c>
      <c r="B12061" s="14">
        <v>0.91062500000000002</v>
      </c>
      <c r="C12061">
        <v>1</v>
      </c>
      <c r="D12061" t="s">
        <v>640</v>
      </c>
      <c r="E12061">
        <v>46</v>
      </c>
      <c r="F12061" t="s">
        <v>641</v>
      </c>
    </row>
    <row r="12062" spans="1:23" x14ac:dyDescent="0.5">
      <c r="A12062" s="4">
        <v>43616</v>
      </c>
      <c r="B12062" s="14">
        <v>0.9106481481481481</v>
      </c>
      <c r="C12062">
        <v>1</v>
      </c>
      <c r="D12062" t="s">
        <v>640</v>
      </c>
      <c r="E12062">
        <v>39</v>
      </c>
      <c r="F12062" t="s">
        <v>641</v>
      </c>
    </row>
    <row r="12063" spans="1:23" x14ac:dyDescent="0.5">
      <c r="A12063" s="4">
        <v>43616</v>
      </c>
      <c r="B12063" s="14">
        <v>0.91065972222222225</v>
      </c>
      <c r="C12063">
        <v>1</v>
      </c>
      <c r="D12063" t="s">
        <v>640</v>
      </c>
      <c r="E12063">
        <v>48</v>
      </c>
      <c r="F12063" t="s">
        <v>641</v>
      </c>
    </row>
    <row r="12064" spans="1:23" x14ac:dyDescent="0.5">
      <c r="A12064" s="4">
        <v>43616</v>
      </c>
      <c r="B12064" s="14">
        <v>0.91067129629629628</v>
      </c>
      <c r="C12064">
        <v>1</v>
      </c>
      <c r="D12064" t="s">
        <v>640</v>
      </c>
      <c r="E12064">
        <v>47</v>
      </c>
      <c r="F12064" t="s">
        <v>641</v>
      </c>
    </row>
    <row r="12065" spans="1:23" x14ac:dyDescent="0.5">
      <c r="A12065" s="4">
        <v>43616</v>
      </c>
      <c r="B12065" s="14">
        <v>0.91068287037037043</v>
      </c>
      <c r="C12065">
        <v>1</v>
      </c>
      <c r="D12065" t="s">
        <v>640</v>
      </c>
      <c r="E12065">
        <v>45</v>
      </c>
      <c r="F12065" t="s">
        <v>641</v>
      </c>
    </row>
    <row r="12066" spans="1:23" x14ac:dyDescent="0.5">
      <c r="A12066" s="4">
        <v>43616</v>
      </c>
      <c r="B12066" s="14">
        <v>0.91069444444444436</v>
      </c>
      <c r="C12066">
        <v>1</v>
      </c>
      <c r="D12066" t="s">
        <v>640</v>
      </c>
      <c r="E12066">
        <v>43</v>
      </c>
      <c r="F12066" t="s">
        <v>641</v>
      </c>
    </row>
    <row r="12067" spans="1:23" x14ac:dyDescent="0.5">
      <c r="A12067" s="4">
        <v>43616</v>
      </c>
      <c r="B12067" s="14">
        <v>0.91070601851851851</v>
      </c>
      <c r="C12067">
        <v>1</v>
      </c>
      <c r="D12067" t="s">
        <v>640</v>
      </c>
      <c r="E12067">
        <v>45</v>
      </c>
      <c r="F12067" t="s">
        <v>641</v>
      </c>
    </row>
    <row r="12068" spans="1:23" x14ac:dyDescent="0.5">
      <c r="A12068" s="4">
        <v>43616</v>
      </c>
      <c r="B12068" s="14">
        <v>0.91077546296296286</v>
      </c>
      <c r="C12068">
        <v>1</v>
      </c>
      <c r="D12068" t="s">
        <v>640</v>
      </c>
      <c r="E12068">
        <v>55</v>
      </c>
      <c r="F12068" t="s">
        <v>641</v>
      </c>
    </row>
    <row r="12069" spans="1:23" x14ac:dyDescent="0.5">
      <c r="A12069" s="4">
        <v>43616</v>
      </c>
      <c r="B12069" s="14">
        <v>0.91078703703703701</v>
      </c>
      <c r="C12069">
        <v>1</v>
      </c>
      <c r="D12069" t="s">
        <v>640</v>
      </c>
      <c r="E12069">
        <v>52</v>
      </c>
      <c r="F12069" t="s">
        <v>641</v>
      </c>
    </row>
    <row r="12070" spans="1:23" x14ac:dyDescent="0.5">
      <c r="A12070" s="4">
        <v>43616</v>
      </c>
      <c r="B12070" s="14">
        <v>0.91083333333333327</v>
      </c>
      <c r="C12070">
        <v>1</v>
      </c>
      <c r="D12070" t="s">
        <v>640</v>
      </c>
      <c r="E12070">
        <v>44</v>
      </c>
      <c r="F12070" t="s">
        <v>641</v>
      </c>
    </row>
    <row r="12071" spans="1:23" x14ac:dyDescent="0.5">
      <c r="A12071" s="4">
        <v>43616</v>
      </c>
      <c r="B12071" s="14">
        <v>0.91085648148148157</v>
      </c>
      <c r="C12071">
        <v>1</v>
      </c>
      <c r="D12071" t="s">
        <v>640</v>
      </c>
      <c r="E12071">
        <v>38</v>
      </c>
      <c r="F12071" t="s">
        <v>641</v>
      </c>
    </row>
    <row r="12072" spans="1:23" x14ac:dyDescent="0.5">
      <c r="A12072" s="4">
        <v>43616</v>
      </c>
      <c r="B12072" s="14">
        <v>0.91093750000000007</v>
      </c>
      <c r="C12072">
        <v>1</v>
      </c>
      <c r="D12072" t="s">
        <v>640</v>
      </c>
      <c r="E12072">
        <v>44</v>
      </c>
      <c r="F12072" t="s">
        <v>641</v>
      </c>
    </row>
    <row r="12073" spans="1:23" x14ac:dyDescent="0.5">
      <c r="A12073" s="4">
        <v>43616</v>
      </c>
      <c r="B12073" s="14">
        <v>0.91097222222222218</v>
      </c>
      <c r="C12073">
        <v>1</v>
      </c>
      <c r="D12073" t="s">
        <v>640</v>
      </c>
      <c r="E12073">
        <v>41</v>
      </c>
      <c r="F12073" t="s">
        <v>641</v>
      </c>
    </row>
    <row r="12074" spans="1:23" x14ac:dyDescent="0.5">
      <c r="A12074" s="4">
        <v>43616</v>
      </c>
      <c r="B12074" s="14">
        <v>0.92842592592592599</v>
      </c>
      <c r="C12074">
        <v>1</v>
      </c>
      <c r="D12074" t="s">
        <v>651</v>
      </c>
      <c r="E12074">
        <v>48</v>
      </c>
      <c r="F12074" t="s">
        <v>642</v>
      </c>
      <c r="U12074">
        <v>1</v>
      </c>
      <c r="W12074">
        <v>1</v>
      </c>
    </row>
    <row r="12075" spans="1:23" x14ac:dyDescent="0.5">
      <c r="A12075" s="4">
        <v>43616</v>
      </c>
      <c r="B12075" s="14">
        <v>0.94574074074074066</v>
      </c>
      <c r="C12075">
        <v>1</v>
      </c>
      <c r="D12075" t="s">
        <v>651</v>
      </c>
      <c r="E12075">
        <v>40</v>
      </c>
      <c r="F12075" t="s">
        <v>642</v>
      </c>
      <c r="U12075">
        <v>1</v>
      </c>
      <c r="W12075">
        <v>1</v>
      </c>
    </row>
    <row r="12076" spans="1:23" x14ac:dyDescent="0.5">
      <c r="A12076" s="4">
        <v>43616</v>
      </c>
      <c r="B12076" s="14">
        <v>0.95001157407407411</v>
      </c>
      <c r="C12076">
        <v>2</v>
      </c>
      <c r="D12076" t="s">
        <v>640</v>
      </c>
      <c r="E12076">
        <v>41</v>
      </c>
      <c r="F12076" t="s">
        <v>641</v>
      </c>
    </row>
    <row r="12077" spans="1:23" x14ac:dyDescent="0.5">
      <c r="A12077" s="4">
        <v>43616</v>
      </c>
      <c r="B12077" s="14">
        <v>0.95478009259259267</v>
      </c>
      <c r="C12077">
        <v>2</v>
      </c>
      <c r="D12077" t="s">
        <v>651</v>
      </c>
      <c r="E12077">
        <v>54</v>
      </c>
      <c r="F12077" t="s">
        <v>642</v>
      </c>
      <c r="K12077" t="s">
        <v>642</v>
      </c>
      <c r="L12077" s="14">
        <v>8.564814814814815E-4</v>
      </c>
      <c r="M12077" s="14">
        <v>0.9556365740740741</v>
      </c>
      <c r="N12077">
        <v>1</v>
      </c>
      <c r="P12077" t="s">
        <v>687</v>
      </c>
      <c r="Q12077">
        <v>0.8</v>
      </c>
      <c r="R12077">
        <v>0.6</v>
      </c>
      <c r="S12077">
        <v>40</v>
      </c>
      <c r="T12077" t="s">
        <v>669</v>
      </c>
      <c r="U12077">
        <v>1</v>
      </c>
      <c r="V12077">
        <v>1</v>
      </c>
    </row>
    <row r="12078" spans="1:23" x14ac:dyDescent="0.5">
      <c r="A12078" s="4">
        <v>43616</v>
      </c>
      <c r="B12078" s="14">
        <v>0.95789351851851856</v>
      </c>
      <c r="C12078">
        <v>1</v>
      </c>
      <c r="D12078" t="s">
        <v>651</v>
      </c>
      <c r="E12078">
        <v>41</v>
      </c>
      <c r="F12078" t="s">
        <v>642</v>
      </c>
      <c r="U12078">
        <v>1</v>
      </c>
      <c r="W12078">
        <v>1</v>
      </c>
    </row>
    <row r="12079" spans="1:23" x14ac:dyDescent="0.5">
      <c r="A12079" s="4">
        <v>43616</v>
      </c>
      <c r="B12079" s="14">
        <v>0.95811342592592597</v>
      </c>
      <c r="C12079">
        <v>1</v>
      </c>
      <c r="D12079" t="s">
        <v>651</v>
      </c>
      <c r="E12079">
        <v>54</v>
      </c>
      <c r="F12079" t="s">
        <v>642</v>
      </c>
      <c r="U12079">
        <v>1</v>
      </c>
      <c r="W12079">
        <v>1</v>
      </c>
    </row>
    <row r="12080" spans="1:23" x14ac:dyDescent="0.5">
      <c r="A12080" s="4">
        <v>43616</v>
      </c>
      <c r="B12080" s="14">
        <v>0.95934027777777775</v>
      </c>
      <c r="C12080">
        <v>1</v>
      </c>
      <c r="D12080" t="s">
        <v>640</v>
      </c>
      <c r="E12080">
        <v>38</v>
      </c>
      <c r="F12080" t="s">
        <v>642</v>
      </c>
      <c r="U12080">
        <v>1</v>
      </c>
      <c r="W12080">
        <v>1</v>
      </c>
    </row>
    <row r="12081" spans="1:25" x14ac:dyDescent="0.5">
      <c r="A12081" s="4">
        <v>43616</v>
      </c>
      <c r="B12081" s="14">
        <v>0.96854166666666675</v>
      </c>
      <c r="C12081">
        <v>1</v>
      </c>
      <c r="D12081" t="s">
        <v>651</v>
      </c>
      <c r="E12081">
        <v>66</v>
      </c>
      <c r="F12081" t="s">
        <v>642</v>
      </c>
      <c r="U12081">
        <v>1</v>
      </c>
      <c r="W12081">
        <v>1</v>
      </c>
    </row>
    <row r="12082" spans="1:25" x14ac:dyDescent="0.5">
      <c r="A12082" s="4">
        <v>43616</v>
      </c>
      <c r="B12082" s="14">
        <v>0.97145833333333342</v>
      </c>
      <c r="C12082">
        <v>4</v>
      </c>
      <c r="D12082" t="s">
        <v>640</v>
      </c>
      <c r="E12082">
        <v>55</v>
      </c>
      <c r="F12082" t="s">
        <v>641</v>
      </c>
    </row>
    <row r="12083" spans="1:25" x14ac:dyDescent="0.5">
      <c r="A12083" s="4">
        <v>43616</v>
      </c>
      <c r="B12083" s="14">
        <v>0.97894675925925922</v>
      </c>
      <c r="C12083">
        <v>1</v>
      </c>
      <c r="D12083" t="s">
        <v>651</v>
      </c>
      <c r="E12083">
        <v>51</v>
      </c>
      <c r="F12083" t="s">
        <v>642</v>
      </c>
      <c r="U12083">
        <v>1</v>
      </c>
      <c r="W12083">
        <v>1</v>
      </c>
    </row>
    <row r="12084" spans="1:25" x14ac:dyDescent="0.5">
      <c r="A12084" s="4">
        <v>43616</v>
      </c>
      <c r="B12084" s="14">
        <v>0.98211805555555554</v>
      </c>
      <c r="C12084">
        <v>1</v>
      </c>
      <c r="D12084" t="s">
        <v>651</v>
      </c>
      <c r="E12084">
        <v>86</v>
      </c>
      <c r="F12084" t="s">
        <v>642</v>
      </c>
      <c r="T12084" t="s">
        <v>660</v>
      </c>
      <c r="U12084">
        <v>1</v>
      </c>
      <c r="W12084">
        <v>1</v>
      </c>
      <c r="Y12084" t="s">
        <v>756</v>
      </c>
    </row>
    <row r="12085" spans="1:25" x14ac:dyDescent="0.5">
      <c r="A12085" s="4">
        <v>43616</v>
      </c>
      <c r="B12085" s="14">
        <v>0.99149305555555556</v>
      </c>
      <c r="C12085">
        <v>1</v>
      </c>
      <c r="D12085" t="s">
        <v>651</v>
      </c>
      <c r="E12085">
        <v>72</v>
      </c>
      <c r="F12085" t="s">
        <v>642</v>
      </c>
      <c r="U12085">
        <v>1</v>
      </c>
      <c r="W12085">
        <v>1</v>
      </c>
    </row>
    <row r="12086" spans="1:25" x14ac:dyDescent="0.5">
      <c r="A12086" s="4">
        <v>43616</v>
      </c>
      <c r="B12086" s="14">
        <v>0.99502314814814818</v>
      </c>
      <c r="C12086">
        <v>1</v>
      </c>
      <c r="D12086" t="s">
        <v>651</v>
      </c>
      <c r="E12086">
        <v>61</v>
      </c>
      <c r="F12086" t="s">
        <v>642</v>
      </c>
      <c r="U12086">
        <v>1</v>
      </c>
      <c r="W12086">
        <v>1</v>
      </c>
    </row>
    <row r="12087" spans="1:25" x14ac:dyDescent="0.5">
      <c r="A12087" s="4">
        <v>43617</v>
      </c>
      <c r="B12087" s="14">
        <v>2.9629629629629628E-3</v>
      </c>
      <c r="C12087">
        <v>2</v>
      </c>
      <c r="D12087" t="s">
        <v>651</v>
      </c>
      <c r="E12087">
        <v>54</v>
      </c>
      <c r="F12087" t="s">
        <v>642</v>
      </c>
      <c r="T12087" t="s">
        <v>652</v>
      </c>
      <c r="U12087">
        <v>1</v>
      </c>
      <c r="W12087">
        <v>1</v>
      </c>
      <c r="Y12087" t="s">
        <v>740</v>
      </c>
    </row>
    <row r="12088" spans="1:25" x14ac:dyDescent="0.5">
      <c r="A12088" s="4">
        <v>43617</v>
      </c>
      <c r="B12088" s="14">
        <v>4.1435185185185186E-3</v>
      </c>
      <c r="C12088">
        <v>1</v>
      </c>
      <c r="D12088" t="s">
        <v>651</v>
      </c>
      <c r="E12088">
        <v>44</v>
      </c>
      <c r="F12088" t="s">
        <v>642</v>
      </c>
      <c r="U12088">
        <v>1</v>
      </c>
      <c r="W12088">
        <v>1</v>
      </c>
    </row>
    <row r="12089" spans="1:25" x14ac:dyDescent="0.5">
      <c r="A12089" s="4">
        <v>43617</v>
      </c>
      <c r="B12089" s="14">
        <v>5.6481481481481478E-3</v>
      </c>
      <c r="C12089">
        <v>1</v>
      </c>
      <c r="D12089" t="s">
        <v>640</v>
      </c>
      <c r="E12089">
        <v>38</v>
      </c>
      <c r="F12089" t="s">
        <v>642</v>
      </c>
      <c r="U12089">
        <v>1</v>
      </c>
      <c r="W12089">
        <v>1</v>
      </c>
    </row>
    <row r="12090" spans="1:25" x14ac:dyDescent="0.5">
      <c r="A12090" s="4">
        <v>43617</v>
      </c>
      <c r="B12090" s="14">
        <v>1.3506944444444445E-2</v>
      </c>
      <c r="C12090">
        <v>1</v>
      </c>
      <c r="D12090" t="s">
        <v>640</v>
      </c>
      <c r="E12090">
        <v>48</v>
      </c>
      <c r="F12090" t="s">
        <v>641</v>
      </c>
    </row>
    <row r="12091" spans="1:25" x14ac:dyDescent="0.5">
      <c r="A12091" s="4">
        <v>43617</v>
      </c>
      <c r="B12091" s="14">
        <v>2.3715277777777776E-2</v>
      </c>
      <c r="C12091">
        <v>1</v>
      </c>
      <c r="D12091" t="s">
        <v>651</v>
      </c>
      <c r="E12091">
        <v>49</v>
      </c>
      <c r="F12091" t="s">
        <v>642</v>
      </c>
      <c r="U12091">
        <v>1</v>
      </c>
      <c r="W12091">
        <v>1</v>
      </c>
    </row>
    <row r="12092" spans="1:25" x14ac:dyDescent="0.5">
      <c r="A12092" s="4">
        <v>43617</v>
      </c>
      <c r="B12092" s="14">
        <v>2.6736111111111113E-2</v>
      </c>
      <c r="C12092">
        <v>1</v>
      </c>
      <c r="D12092" t="s">
        <v>640</v>
      </c>
      <c r="E12092">
        <v>49</v>
      </c>
      <c r="F12092" t="s">
        <v>641</v>
      </c>
    </row>
    <row r="12093" spans="1:25" x14ac:dyDescent="0.5">
      <c r="A12093" s="4">
        <v>43617</v>
      </c>
      <c r="B12093" s="14">
        <v>4.1863425925925929E-2</v>
      </c>
      <c r="C12093">
        <v>1</v>
      </c>
      <c r="D12093" t="s">
        <v>640</v>
      </c>
      <c r="E12093">
        <v>44</v>
      </c>
      <c r="F12093" t="s">
        <v>641</v>
      </c>
    </row>
    <row r="12094" spans="1:25" x14ac:dyDescent="0.5">
      <c r="A12094" s="4">
        <v>43617</v>
      </c>
      <c r="B12094" s="14">
        <v>5.409722222222222E-2</v>
      </c>
      <c r="C12094">
        <v>2</v>
      </c>
      <c r="D12094" t="s">
        <v>640</v>
      </c>
      <c r="E12094">
        <v>38</v>
      </c>
      <c r="F12094" t="s">
        <v>641</v>
      </c>
    </row>
    <row r="12095" spans="1:25" x14ac:dyDescent="0.5">
      <c r="A12095" s="4">
        <v>43617</v>
      </c>
      <c r="B12095" s="14">
        <v>5.5520833333333332E-2</v>
      </c>
      <c r="C12095">
        <v>1</v>
      </c>
      <c r="D12095" t="s">
        <v>640</v>
      </c>
      <c r="E12095">
        <v>45</v>
      </c>
      <c r="F12095" t="s">
        <v>641</v>
      </c>
    </row>
    <row r="12096" spans="1:25" x14ac:dyDescent="0.5">
      <c r="A12096" s="4">
        <v>43617</v>
      </c>
      <c r="B12096" s="14">
        <v>6.4317129629629641E-2</v>
      </c>
      <c r="C12096">
        <v>2</v>
      </c>
      <c r="D12096" t="s">
        <v>640</v>
      </c>
      <c r="E12096">
        <v>42</v>
      </c>
      <c r="F12096" t="s">
        <v>641</v>
      </c>
    </row>
    <row r="12097" spans="1:25" x14ac:dyDescent="0.5">
      <c r="A12097" s="4">
        <v>43617</v>
      </c>
      <c r="B12097" s="14">
        <v>6.6527777777777783E-2</v>
      </c>
      <c r="C12097">
        <v>2</v>
      </c>
      <c r="D12097" t="s">
        <v>640</v>
      </c>
      <c r="E12097">
        <v>44</v>
      </c>
      <c r="F12097" t="s">
        <v>641</v>
      </c>
    </row>
    <row r="12098" spans="1:25" x14ac:dyDescent="0.5">
      <c r="A12098" s="4">
        <v>43617</v>
      </c>
      <c r="B12098" s="14">
        <v>7.6400462962962962E-2</v>
      </c>
      <c r="C12098">
        <v>2</v>
      </c>
      <c r="D12098" t="s">
        <v>651</v>
      </c>
      <c r="E12098">
        <v>96</v>
      </c>
      <c r="F12098" t="s">
        <v>642</v>
      </c>
      <c r="K12098" t="s">
        <v>641</v>
      </c>
      <c r="L12098" s="14">
        <v>8.6805555555555551E-4</v>
      </c>
      <c r="M12098" s="14">
        <v>7.7268518518518514E-2</v>
      </c>
      <c r="P12098" t="s">
        <v>687</v>
      </c>
      <c r="T12098" t="s">
        <v>669</v>
      </c>
      <c r="U12098">
        <v>1</v>
      </c>
      <c r="W12098">
        <v>1</v>
      </c>
      <c r="Y12098" t="s">
        <v>738</v>
      </c>
    </row>
    <row r="12099" spans="1:25" x14ac:dyDescent="0.5">
      <c r="A12099" s="4">
        <v>43617</v>
      </c>
      <c r="B12099" s="14">
        <v>7.8483796296296301E-2</v>
      </c>
      <c r="C12099">
        <v>1</v>
      </c>
      <c r="D12099" t="s">
        <v>640</v>
      </c>
      <c r="E12099">
        <v>39</v>
      </c>
      <c r="F12099" t="s">
        <v>641</v>
      </c>
    </row>
    <row r="12100" spans="1:25" x14ac:dyDescent="0.5">
      <c r="A12100" s="4">
        <v>43617</v>
      </c>
      <c r="B12100" s="14">
        <v>8.3993055555555543E-2</v>
      </c>
      <c r="C12100">
        <v>1</v>
      </c>
      <c r="D12100" t="s">
        <v>651</v>
      </c>
      <c r="E12100">
        <v>52</v>
      </c>
      <c r="F12100" t="s">
        <v>642</v>
      </c>
      <c r="U12100">
        <v>1</v>
      </c>
      <c r="W12100">
        <v>1</v>
      </c>
    </row>
    <row r="12101" spans="1:25" x14ac:dyDescent="0.5">
      <c r="A12101" s="4">
        <v>43617</v>
      </c>
      <c r="B12101" s="14">
        <v>8.7106481481481479E-2</v>
      </c>
      <c r="C12101">
        <v>1</v>
      </c>
      <c r="D12101" t="s">
        <v>640</v>
      </c>
      <c r="E12101">
        <v>60</v>
      </c>
      <c r="F12101" t="s">
        <v>642</v>
      </c>
      <c r="U12101">
        <v>1</v>
      </c>
      <c r="W12101">
        <v>1</v>
      </c>
    </row>
    <row r="12102" spans="1:25" x14ac:dyDescent="0.5">
      <c r="A12102" s="4">
        <v>43617</v>
      </c>
      <c r="B12102" s="14">
        <v>9.7974537037037027E-2</v>
      </c>
      <c r="C12102">
        <v>1</v>
      </c>
      <c r="D12102" t="s">
        <v>640</v>
      </c>
      <c r="E12102">
        <v>48</v>
      </c>
      <c r="F12102" t="s">
        <v>646</v>
      </c>
      <c r="T12102" t="s">
        <v>660</v>
      </c>
      <c r="U12102">
        <v>1</v>
      </c>
      <c r="W12102">
        <v>1</v>
      </c>
      <c r="Y12102" t="s">
        <v>756</v>
      </c>
    </row>
    <row r="12103" spans="1:25" x14ac:dyDescent="0.5">
      <c r="A12103" s="4">
        <v>43617</v>
      </c>
      <c r="B12103" s="14">
        <v>9.9861111111111109E-2</v>
      </c>
      <c r="C12103">
        <v>1</v>
      </c>
      <c r="D12103" t="s">
        <v>651</v>
      </c>
      <c r="E12103">
        <v>52</v>
      </c>
      <c r="F12103" t="s">
        <v>642</v>
      </c>
      <c r="U12103">
        <v>1</v>
      </c>
      <c r="W12103">
        <v>1</v>
      </c>
    </row>
    <row r="12104" spans="1:25" x14ac:dyDescent="0.5">
      <c r="A12104" s="4">
        <v>43617</v>
      </c>
      <c r="B12104" s="14">
        <v>0.10157407407407408</v>
      </c>
      <c r="C12104">
        <v>1</v>
      </c>
      <c r="D12104" t="s">
        <v>640</v>
      </c>
      <c r="E12104">
        <v>42</v>
      </c>
      <c r="F12104" t="s">
        <v>642</v>
      </c>
      <c r="U12104">
        <v>1</v>
      </c>
      <c r="W12104">
        <v>1</v>
      </c>
    </row>
    <row r="12105" spans="1:25" x14ac:dyDescent="0.5">
      <c r="A12105" s="4">
        <v>43617</v>
      </c>
      <c r="B12105" s="14">
        <v>0.12453703703703704</v>
      </c>
      <c r="C12105">
        <v>1</v>
      </c>
      <c r="D12105" t="s">
        <v>645</v>
      </c>
      <c r="E12105">
        <v>43</v>
      </c>
      <c r="F12105" t="s">
        <v>646</v>
      </c>
      <c r="T12105" t="s">
        <v>660</v>
      </c>
      <c r="U12105">
        <v>1</v>
      </c>
      <c r="W12105">
        <v>1</v>
      </c>
      <c r="Y12105" t="s">
        <v>756</v>
      </c>
    </row>
    <row r="12106" spans="1:25" x14ac:dyDescent="0.5">
      <c r="A12106" s="4">
        <v>43617</v>
      </c>
      <c r="B12106" s="14">
        <v>0.12612268518518518</v>
      </c>
      <c r="C12106">
        <v>2</v>
      </c>
      <c r="D12106" t="s">
        <v>640</v>
      </c>
      <c r="E12106">
        <v>64</v>
      </c>
      <c r="F12106" t="s">
        <v>641</v>
      </c>
    </row>
    <row r="12107" spans="1:25" x14ac:dyDescent="0.5">
      <c r="A12107" s="4">
        <v>43617</v>
      </c>
      <c r="B12107" s="14">
        <v>0.12716435185185185</v>
      </c>
      <c r="C12107">
        <v>2</v>
      </c>
      <c r="D12107" t="s">
        <v>640</v>
      </c>
      <c r="E12107">
        <v>66</v>
      </c>
      <c r="F12107" t="s">
        <v>641</v>
      </c>
    </row>
    <row r="12108" spans="1:25" x14ac:dyDescent="0.5">
      <c r="A12108" s="4">
        <v>43617</v>
      </c>
      <c r="B12108" s="14">
        <v>0.14450231481481482</v>
      </c>
      <c r="C12108">
        <v>2</v>
      </c>
      <c r="D12108" t="s">
        <v>640</v>
      </c>
      <c r="E12108">
        <v>39</v>
      </c>
      <c r="F12108" t="s">
        <v>641</v>
      </c>
    </row>
    <row r="12109" spans="1:25" x14ac:dyDescent="0.5">
      <c r="A12109" s="4">
        <v>43617</v>
      </c>
      <c r="B12109" s="14">
        <v>0.18427083333333336</v>
      </c>
      <c r="C12109">
        <v>1</v>
      </c>
      <c r="D12109" t="s">
        <v>651</v>
      </c>
      <c r="E12109">
        <v>51</v>
      </c>
      <c r="F12109" t="s">
        <v>642</v>
      </c>
      <c r="U12109">
        <v>1</v>
      </c>
      <c r="W12109">
        <v>1</v>
      </c>
    </row>
    <row r="12110" spans="1:25" x14ac:dyDescent="0.5">
      <c r="A12110" s="4">
        <v>43617</v>
      </c>
      <c r="B12110" s="14">
        <v>0.18943287037037038</v>
      </c>
      <c r="C12110">
        <v>1</v>
      </c>
      <c r="D12110" t="s">
        <v>640</v>
      </c>
      <c r="E12110">
        <v>39</v>
      </c>
      <c r="F12110" t="s">
        <v>641</v>
      </c>
    </row>
    <row r="12111" spans="1:25" x14ac:dyDescent="0.5">
      <c r="A12111" s="4">
        <v>43617</v>
      </c>
      <c r="B12111" s="14">
        <v>0.24482638888888889</v>
      </c>
      <c r="C12111">
        <v>2</v>
      </c>
      <c r="D12111" t="s">
        <v>640</v>
      </c>
      <c r="E12111">
        <v>38</v>
      </c>
      <c r="F12111" t="s">
        <v>641</v>
      </c>
    </row>
    <row r="12112" spans="1:25" x14ac:dyDescent="0.5">
      <c r="A12112" s="4">
        <v>43617</v>
      </c>
      <c r="B12112" s="14">
        <v>0.25939814814814816</v>
      </c>
      <c r="C12112">
        <v>1</v>
      </c>
      <c r="D12112" t="s">
        <v>651</v>
      </c>
      <c r="E12112">
        <v>78</v>
      </c>
      <c r="F12112" t="s">
        <v>641</v>
      </c>
      <c r="K12112" t="s">
        <v>642</v>
      </c>
      <c r="M12112" s="14">
        <v>0.26028935185185187</v>
      </c>
      <c r="N12112">
        <v>1</v>
      </c>
      <c r="P12112" t="s">
        <v>687</v>
      </c>
      <c r="Q12112">
        <v>0.5</v>
      </c>
      <c r="R12112">
        <v>0.6</v>
      </c>
      <c r="S12112">
        <v>25</v>
      </c>
      <c r="T12112" t="s">
        <v>649</v>
      </c>
      <c r="U12112">
        <v>1</v>
      </c>
      <c r="V12112">
        <v>1</v>
      </c>
      <c r="Y12112" t="s">
        <v>763</v>
      </c>
    </row>
    <row r="12113" spans="1:25" x14ac:dyDescent="0.5">
      <c r="A12113" s="4">
        <v>43617</v>
      </c>
      <c r="B12113" s="14">
        <v>0.25964120370370369</v>
      </c>
      <c r="C12113">
        <v>2</v>
      </c>
      <c r="D12113" t="s">
        <v>651</v>
      </c>
      <c r="E12113">
        <v>50</v>
      </c>
      <c r="F12113" t="s">
        <v>642</v>
      </c>
      <c r="K12113" t="s">
        <v>642</v>
      </c>
      <c r="L12113" s="14">
        <v>8.9120370370370362E-4</v>
      </c>
      <c r="M12113" s="14">
        <v>0.26053240740740741</v>
      </c>
      <c r="N12113">
        <v>1</v>
      </c>
      <c r="P12113" t="s">
        <v>687</v>
      </c>
      <c r="Q12113">
        <v>0.7</v>
      </c>
      <c r="R12113">
        <v>0.6</v>
      </c>
      <c r="S12113">
        <v>35</v>
      </c>
      <c r="T12113" t="s">
        <v>649</v>
      </c>
      <c r="U12113">
        <v>1</v>
      </c>
      <c r="V12113">
        <v>1</v>
      </c>
    </row>
    <row r="12114" spans="1:25" x14ac:dyDescent="0.5">
      <c r="A12114" s="4">
        <v>43617</v>
      </c>
      <c r="C12114">
        <v>1</v>
      </c>
      <c r="D12114" t="s">
        <v>595</v>
      </c>
      <c r="F12114" t="s">
        <v>595</v>
      </c>
      <c r="K12114" t="s">
        <v>642</v>
      </c>
      <c r="M12114" s="14">
        <v>0.26057870370370367</v>
      </c>
      <c r="N12114">
        <v>1</v>
      </c>
      <c r="P12114" t="s">
        <v>687</v>
      </c>
      <c r="T12114" t="s">
        <v>649</v>
      </c>
      <c r="U12114">
        <v>1</v>
      </c>
      <c r="X12114">
        <v>1</v>
      </c>
      <c r="Y12114" t="s">
        <v>732</v>
      </c>
    </row>
    <row r="12115" spans="1:25" x14ac:dyDescent="0.5">
      <c r="A12115" s="4">
        <v>43617</v>
      </c>
      <c r="B12115" s="14">
        <v>0.26604166666666668</v>
      </c>
      <c r="C12115">
        <v>1</v>
      </c>
      <c r="D12115" t="s">
        <v>651</v>
      </c>
      <c r="E12115">
        <v>53</v>
      </c>
      <c r="F12115" t="s">
        <v>642</v>
      </c>
      <c r="U12115">
        <v>1</v>
      </c>
      <c r="W12115">
        <v>1</v>
      </c>
    </row>
    <row r="12116" spans="1:25" x14ac:dyDescent="0.5">
      <c r="A12116" s="4">
        <v>43617</v>
      </c>
      <c r="B12116" s="14">
        <v>0.27136574074074077</v>
      </c>
      <c r="C12116">
        <v>2</v>
      </c>
      <c r="D12116" t="s">
        <v>640</v>
      </c>
      <c r="E12116">
        <v>71</v>
      </c>
      <c r="F12116" t="s">
        <v>641</v>
      </c>
    </row>
    <row r="12117" spans="1:25" x14ac:dyDescent="0.5">
      <c r="A12117" s="4">
        <v>43617</v>
      </c>
      <c r="B12117" s="14">
        <v>0.2722222222222222</v>
      </c>
      <c r="C12117">
        <v>1</v>
      </c>
      <c r="D12117" t="s">
        <v>651</v>
      </c>
      <c r="E12117">
        <v>50</v>
      </c>
      <c r="F12117" t="s">
        <v>642</v>
      </c>
      <c r="U12117">
        <v>1</v>
      </c>
      <c r="W12117">
        <v>1</v>
      </c>
    </row>
    <row r="12118" spans="1:25" x14ac:dyDescent="0.5">
      <c r="A12118" s="4">
        <v>43617</v>
      </c>
      <c r="B12118" s="14">
        <v>0.27916666666666667</v>
      </c>
      <c r="C12118">
        <v>1</v>
      </c>
      <c r="D12118" t="s">
        <v>651</v>
      </c>
      <c r="E12118">
        <v>50</v>
      </c>
      <c r="F12118" t="s">
        <v>642</v>
      </c>
      <c r="U12118">
        <v>1</v>
      </c>
      <c r="W12118">
        <v>1</v>
      </c>
    </row>
    <row r="12119" spans="1:25" x14ac:dyDescent="0.5">
      <c r="A12119" s="4">
        <v>43617</v>
      </c>
      <c r="B12119" s="14">
        <v>0.28496527777777775</v>
      </c>
      <c r="C12119">
        <v>1</v>
      </c>
      <c r="D12119" t="s">
        <v>651</v>
      </c>
      <c r="E12119">
        <v>38</v>
      </c>
      <c r="F12119" t="s">
        <v>642</v>
      </c>
      <c r="U12119">
        <v>1</v>
      </c>
      <c r="W12119">
        <v>1</v>
      </c>
    </row>
    <row r="12120" spans="1:25" x14ac:dyDescent="0.5">
      <c r="A12120" s="4">
        <v>43617</v>
      </c>
      <c r="B12120" s="14">
        <v>0.29432870370370373</v>
      </c>
      <c r="C12120">
        <v>1</v>
      </c>
      <c r="D12120" t="s">
        <v>651</v>
      </c>
      <c r="E12120">
        <v>60</v>
      </c>
      <c r="F12120" t="s">
        <v>642</v>
      </c>
      <c r="U12120">
        <v>1</v>
      </c>
      <c r="W12120">
        <v>1</v>
      </c>
    </row>
    <row r="12121" spans="1:25" x14ac:dyDescent="0.5">
      <c r="A12121" s="4">
        <v>43617</v>
      </c>
      <c r="B12121" s="14">
        <v>0.30005787037037041</v>
      </c>
      <c r="C12121">
        <v>2</v>
      </c>
      <c r="D12121" t="s">
        <v>640</v>
      </c>
      <c r="E12121">
        <v>41</v>
      </c>
      <c r="F12121" t="s">
        <v>641</v>
      </c>
    </row>
    <row r="12122" spans="1:25" x14ac:dyDescent="0.5">
      <c r="A12122" s="4">
        <v>43617</v>
      </c>
      <c r="B12122" s="14">
        <v>0.3001388888888889</v>
      </c>
      <c r="C12122">
        <v>2</v>
      </c>
      <c r="D12122" t="s">
        <v>640</v>
      </c>
      <c r="E12122">
        <v>42</v>
      </c>
      <c r="F12122" t="s">
        <v>641</v>
      </c>
    </row>
    <row r="12123" spans="1:25" x14ac:dyDescent="0.5">
      <c r="A12123" s="4">
        <v>43617</v>
      </c>
      <c r="B12123" s="14">
        <v>0.30021990740740739</v>
      </c>
      <c r="C12123">
        <v>2</v>
      </c>
      <c r="D12123" t="s">
        <v>640</v>
      </c>
      <c r="E12123">
        <v>45</v>
      </c>
      <c r="F12123" t="s">
        <v>641</v>
      </c>
    </row>
    <row r="12124" spans="1:25" x14ac:dyDescent="0.5">
      <c r="A12124" s="4">
        <v>43617</v>
      </c>
      <c r="B12124" s="14">
        <v>0.30056712962962961</v>
      </c>
      <c r="C12124">
        <v>2</v>
      </c>
      <c r="D12124" t="s">
        <v>640</v>
      </c>
      <c r="E12124">
        <v>41</v>
      </c>
      <c r="F12124" t="s">
        <v>641</v>
      </c>
    </row>
    <row r="12125" spans="1:25" x14ac:dyDescent="0.5">
      <c r="A12125" s="4">
        <v>43617</v>
      </c>
      <c r="B12125" s="14">
        <v>0.30143518518518519</v>
      </c>
      <c r="C12125">
        <v>2</v>
      </c>
      <c r="D12125" t="s">
        <v>640</v>
      </c>
      <c r="E12125">
        <v>40</v>
      </c>
      <c r="F12125" t="s">
        <v>641</v>
      </c>
    </row>
    <row r="12126" spans="1:25" x14ac:dyDescent="0.5">
      <c r="A12126" s="4">
        <v>43617</v>
      </c>
      <c r="B12126" s="14">
        <v>0.30156250000000001</v>
      </c>
      <c r="C12126">
        <v>2</v>
      </c>
      <c r="D12126" t="s">
        <v>640</v>
      </c>
      <c r="E12126">
        <v>39</v>
      </c>
      <c r="F12126" t="s">
        <v>641</v>
      </c>
    </row>
    <row r="12127" spans="1:25" x14ac:dyDescent="0.5">
      <c r="A12127" s="4">
        <v>43617</v>
      </c>
      <c r="B12127" s="14">
        <v>0.30278935185185185</v>
      </c>
      <c r="C12127">
        <v>1</v>
      </c>
      <c r="D12127" t="s">
        <v>651</v>
      </c>
      <c r="E12127">
        <v>41</v>
      </c>
      <c r="F12127" t="s">
        <v>642</v>
      </c>
      <c r="U12127">
        <v>1</v>
      </c>
      <c r="W12127">
        <v>1</v>
      </c>
    </row>
    <row r="12128" spans="1:25" x14ac:dyDescent="0.5">
      <c r="A12128" s="4">
        <v>43617</v>
      </c>
      <c r="B12128" s="14">
        <v>0.30964120370370368</v>
      </c>
      <c r="C12128">
        <v>2</v>
      </c>
      <c r="D12128" t="s">
        <v>651</v>
      </c>
      <c r="E12128">
        <v>44</v>
      </c>
      <c r="F12128" t="s">
        <v>641</v>
      </c>
    </row>
    <row r="12129" spans="1:23" x14ac:dyDescent="0.5">
      <c r="A12129" s="4">
        <v>43617</v>
      </c>
      <c r="B12129" s="14">
        <v>0.33471064814814816</v>
      </c>
      <c r="C12129">
        <v>2</v>
      </c>
      <c r="D12129" t="s">
        <v>640</v>
      </c>
      <c r="E12129">
        <v>40</v>
      </c>
      <c r="F12129" t="s">
        <v>641</v>
      </c>
    </row>
    <row r="12130" spans="1:23" x14ac:dyDescent="0.5">
      <c r="A12130" s="4">
        <v>43617</v>
      </c>
      <c r="B12130" s="14">
        <v>0.3357175925925926</v>
      </c>
      <c r="C12130">
        <v>2</v>
      </c>
      <c r="D12130" t="s">
        <v>640</v>
      </c>
      <c r="E12130">
        <v>15</v>
      </c>
      <c r="F12130" t="s">
        <v>641</v>
      </c>
    </row>
    <row r="12131" spans="1:23" x14ac:dyDescent="0.5">
      <c r="A12131" s="4">
        <v>43617</v>
      </c>
      <c r="B12131" s="14">
        <v>0.34689814814814812</v>
      </c>
      <c r="C12131">
        <v>1</v>
      </c>
      <c r="D12131" t="s">
        <v>651</v>
      </c>
      <c r="E12131">
        <v>51</v>
      </c>
      <c r="F12131" t="s">
        <v>642</v>
      </c>
      <c r="U12131">
        <v>1</v>
      </c>
      <c r="W12131">
        <v>1</v>
      </c>
    </row>
    <row r="12132" spans="1:23" x14ac:dyDescent="0.5">
      <c r="A12132" s="4">
        <v>43617</v>
      </c>
      <c r="B12132" s="14">
        <v>0.34812500000000002</v>
      </c>
      <c r="C12132">
        <v>1</v>
      </c>
      <c r="D12132" t="s">
        <v>651</v>
      </c>
      <c r="E12132">
        <v>39</v>
      </c>
      <c r="F12132" t="s">
        <v>642</v>
      </c>
      <c r="U12132">
        <v>1</v>
      </c>
      <c r="W12132">
        <v>1</v>
      </c>
    </row>
    <row r="12133" spans="1:23" x14ac:dyDescent="0.5">
      <c r="A12133" s="4">
        <v>43617</v>
      </c>
      <c r="B12133" s="14">
        <v>0.34832175925925929</v>
      </c>
      <c r="C12133">
        <v>2</v>
      </c>
      <c r="D12133" t="s">
        <v>640</v>
      </c>
      <c r="E12133">
        <v>43</v>
      </c>
      <c r="F12133" t="s">
        <v>641</v>
      </c>
    </row>
    <row r="12134" spans="1:23" x14ac:dyDescent="0.5">
      <c r="A12134" s="4">
        <v>43617</v>
      </c>
      <c r="B12134" s="14">
        <v>0.35125000000000001</v>
      </c>
      <c r="C12134">
        <v>2</v>
      </c>
      <c r="D12134" t="s">
        <v>640</v>
      </c>
      <c r="E12134">
        <v>8</v>
      </c>
      <c r="F12134" t="s">
        <v>641</v>
      </c>
    </row>
    <row r="12135" spans="1:23" x14ac:dyDescent="0.5">
      <c r="A12135" s="4">
        <v>43617</v>
      </c>
      <c r="B12135" s="14">
        <v>0.35199074074074077</v>
      </c>
      <c r="C12135">
        <v>2</v>
      </c>
      <c r="D12135" t="s">
        <v>640</v>
      </c>
      <c r="E12135">
        <v>51</v>
      </c>
      <c r="F12135" t="s">
        <v>641</v>
      </c>
    </row>
    <row r="12136" spans="1:23" x14ac:dyDescent="0.5">
      <c r="A12136" s="4">
        <v>43617</v>
      </c>
      <c r="B12136" s="14">
        <v>0.35223379629629631</v>
      </c>
      <c r="C12136">
        <v>2</v>
      </c>
      <c r="D12136" t="s">
        <v>640</v>
      </c>
      <c r="E12136">
        <v>49</v>
      </c>
      <c r="F12136" t="s">
        <v>641</v>
      </c>
    </row>
    <row r="12137" spans="1:23" x14ac:dyDescent="0.5">
      <c r="A12137" s="4">
        <v>43617</v>
      </c>
      <c r="B12137" s="14">
        <v>0.35464120370370367</v>
      </c>
      <c r="C12137">
        <v>2</v>
      </c>
      <c r="D12137" t="s">
        <v>640</v>
      </c>
      <c r="E12137">
        <v>42</v>
      </c>
      <c r="F12137" t="s">
        <v>641</v>
      </c>
    </row>
    <row r="12138" spans="1:23" x14ac:dyDescent="0.5">
      <c r="A12138" s="4">
        <v>43617</v>
      </c>
      <c r="B12138" s="14">
        <v>0.35703703703703704</v>
      </c>
      <c r="C12138">
        <v>2</v>
      </c>
      <c r="D12138" t="s">
        <v>640</v>
      </c>
      <c r="E12138">
        <v>39</v>
      </c>
      <c r="F12138" t="s">
        <v>641</v>
      </c>
    </row>
    <row r="12139" spans="1:23" x14ac:dyDescent="0.5">
      <c r="A12139" s="4">
        <v>43617</v>
      </c>
      <c r="B12139" s="14">
        <v>0.35706018518518517</v>
      </c>
      <c r="C12139">
        <v>2</v>
      </c>
      <c r="D12139" t="s">
        <v>640</v>
      </c>
      <c r="E12139">
        <v>45</v>
      </c>
      <c r="F12139" t="s">
        <v>641</v>
      </c>
    </row>
    <row r="12140" spans="1:23" x14ac:dyDescent="0.5">
      <c r="A12140" s="4">
        <v>43617</v>
      </c>
      <c r="B12140" s="14">
        <v>0.3571064814814815</v>
      </c>
      <c r="C12140">
        <v>1</v>
      </c>
      <c r="D12140" t="s">
        <v>651</v>
      </c>
      <c r="E12140">
        <v>52</v>
      </c>
      <c r="F12140" t="s">
        <v>642</v>
      </c>
      <c r="U12140">
        <v>1</v>
      </c>
      <c r="W12140">
        <v>1</v>
      </c>
    </row>
    <row r="12141" spans="1:23" x14ac:dyDescent="0.5">
      <c r="A12141" s="4">
        <v>43617</v>
      </c>
      <c r="B12141" s="14">
        <v>0.36000000000000004</v>
      </c>
      <c r="C12141">
        <v>1</v>
      </c>
      <c r="D12141" t="s">
        <v>651</v>
      </c>
      <c r="E12141">
        <v>41</v>
      </c>
      <c r="F12141" t="s">
        <v>642</v>
      </c>
      <c r="U12141">
        <v>1</v>
      </c>
      <c r="W12141">
        <v>1</v>
      </c>
    </row>
    <row r="12142" spans="1:23" x14ac:dyDescent="0.5">
      <c r="A12142" s="4">
        <v>43617</v>
      </c>
      <c r="B12142" s="14">
        <v>0.36236111111111113</v>
      </c>
      <c r="C12142">
        <v>1</v>
      </c>
      <c r="D12142" t="s">
        <v>651</v>
      </c>
      <c r="E12142">
        <v>47</v>
      </c>
      <c r="F12142" t="s">
        <v>642</v>
      </c>
      <c r="U12142">
        <v>1</v>
      </c>
      <c r="W12142">
        <v>1</v>
      </c>
    </row>
    <row r="12143" spans="1:23" x14ac:dyDescent="0.5">
      <c r="A12143" s="4">
        <v>43617</v>
      </c>
      <c r="B12143" s="14">
        <v>0.36337962962962966</v>
      </c>
      <c r="C12143">
        <v>2</v>
      </c>
      <c r="D12143" t="s">
        <v>640</v>
      </c>
      <c r="E12143">
        <v>46</v>
      </c>
      <c r="F12143" t="s">
        <v>641</v>
      </c>
    </row>
    <row r="12144" spans="1:23" x14ac:dyDescent="0.5">
      <c r="A12144" s="4">
        <v>43617</v>
      </c>
      <c r="B12144" s="14">
        <v>0.36462962962962964</v>
      </c>
      <c r="C12144">
        <v>1</v>
      </c>
      <c r="D12144" t="s">
        <v>651</v>
      </c>
      <c r="E12144">
        <v>41</v>
      </c>
      <c r="F12144" t="s">
        <v>642</v>
      </c>
      <c r="U12144">
        <v>1</v>
      </c>
      <c r="W12144">
        <v>1</v>
      </c>
    </row>
    <row r="12145" spans="1:6" x14ac:dyDescent="0.5">
      <c r="A12145" s="4">
        <v>43617</v>
      </c>
      <c r="B12145" s="14">
        <v>0.36499999999999999</v>
      </c>
      <c r="C12145">
        <v>2</v>
      </c>
      <c r="D12145" t="s">
        <v>640</v>
      </c>
      <c r="E12145">
        <v>36</v>
      </c>
      <c r="F12145" t="s">
        <v>641</v>
      </c>
    </row>
    <row r="12146" spans="1:6" x14ac:dyDescent="0.5">
      <c r="A12146" s="4">
        <v>43617</v>
      </c>
      <c r="B12146" s="14">
        <v>0.36989583333333331</v>
      </c>
      <c r="C12146">
        <v>2</v>
      </c>
      <c r="D12146" t="s">
        <v>640</v>
      </c>
      <c r="E12146">
        <v>41</v>
      </c>
      <c r="F12146" t="s">
        <v>641</v>
      </c>
    </row>
    <row r="12147" spans="1:6" x14ac:dyDescent="0.5">
      <c r="A12147" s="4">
        <v>43617</v>
      </c>
      <c r="B12147" s="14">
        <v>0.37000000000000005</v>
      </c>
      <c r="C12147">
        <v>2</v>
      </c>
      <c r="D12147" t="s">
        <v>640</v>
      </c>
      <c r="E12147">
        <v>42</v>
      </c>
      <c r="F12147" t="s">
        <v>641</v>
      </c>
    </row>
    <row r="12148" spans="1:6" x14ac:dyDescent="0.5">
      <c r="A12148" s="4">
        <v>43617</v>
      </c>
      <c r="B12148" s="14">
        <v>0.37270833333333336</v>
      </c>
      <c r="C12148">
        <v>2</v>
      </c>
      <c r="D12148" t="s">
        <v>640</v>
      </c>
      <c r="E12148">
        <v>47</v>
      </c>
      <c r="F12148" t="s">
        <v>641</v>
      </c>
    </row>
    <row r="12149" spans="1:6" x14ac:dyDescent="0.5">
      <c r="A12149" s="4">
        <v>43617</v>
      </c>
      <c r="B12149" s="14">
        <v>0.37665509259259261</v>
      </c>
      <c r="C12149">
        <v>2</v>
      </c>
      <c r="D12149" t="s">
        <v>640</v>
      </c>
      <c r="E12149">
        <v>46</v>
      </c>
      <c r="F12149" t="s">
        <v>641</v>
      </c>
    </row>
    <row r="12150" spans="1:6" x14ac:dyDescent="0.5">
      <c r="A12150" s="4">
        <v>43617</v>
      </c>
      <c r="B12150" s="14">
        <v>0.37821759259259258</v>
      </c>
      <c r="C12150">
        <v>2</v>
      </c>
      <c r="D12150" t="s">
        <v>640</v>
      </c>
      <c r="E12150">
        <v>40</v>
      </c>
      <c r="F12150" t="s">
        <v>641</v>
      </c>
    </row>
    <row r="12151" spans="1:6" x14ac:dyDescent="0.5">
      <c r="A12151" s="4">
        <v>43617</v>
      </c>
      <c r="B12151" s="14">
        <v>0.3977430555555555</v>
      </c>
      <c r="C12151">
        <v>2</v>
      </c>
      <c r="D12151" t="s">
        <v>640</v>
      </c>
      <c r="E12151">
        <v>39</v>
      </c>
      <c r="F12151" t="s">
        <v>641</v>
      </c>
    </row>
    <row r="12152" spans="1:6" x14ac:dyDescent="0.5">
      <c r="A12152" s="4">
        <v>43617</v>
      </c>
      <c r="B12152" s="14">
        <v>0.3988888888888889</v>
      </c>
      <c r="C12152">
        <v>2</v>
      </c>
      <c r="D12152" t="s">
        <v>640</v>
      </c>
      <c r="E12152">
        <v>42</v>
      </c>
      <c r="F12152" t="s">
        <v>641</v>
      </c>
    </row>
    <row r="12153" spans="1:6" x14ac:dyDescent="0.5">
      <c r="A12153" s="4">
        <v>43617</v>
      </c>
      <c r="B12153" s="14">
        <v>0.43818287037037035</v>
      </c>
      <c r="C12153">
        <v>2</v>
      </c>
      <c r="D12153" t="s">
        <v>651</v>
      </c>
      <c r="E12153">
        <v>39</v>
      </c>
      <c r="F12153" t="s">
        <v>641</v>
      </c>
    </row>
    <row r="12154" spans="1:6" x14ac:dyDescent="0.5">
      <c r="A12154" s="4">
        <v>43617</v>
      </c>
      <c r="B12154" s="14">
        <v>0.43820601851851854</v>
      </c>
      <c r="C12154">
        <v>2</v>
      </c>
      <c r="D12154" t="s">
        <v>640</v>
      </c>
      <c r="E12154">
        <v>41</v>
      </c>
      <c r="F12154" t="s">
        <v>641</v>
      </c>
    </row>
    <row r="12155" spans="1:6" x14ac:dyDescent="0.5">
      <c r="A12155" s="4">
        <v>43617</v>
      </c>
      <c r="B12155" s="14">
        <v>0.44048611111111113</v>
      </c>
      <c r="C12155">
        <v>2</v>
      </c>
      <c r="D12155" t="s">
        <v>640</v>
      </c>
      <c r="E12155">
        <v>40</v>
      </c>
      <c r="F12155" t="s">
        <v>641</v>
      </c>
    </row>
    <row r="12156" spans="1:6" x14ac:dyDescent="0.5">
      <c r="A12156" s="4">
        <v>43617</v>
      </c>
      <c r="B12156" s="14">
        <v>0.4410648148148148</v>
      </c>
      <c r="C12156">
        <v>2</v>
      </c>
      <c r="D12156" t="s">
        <v>640</v>
      </c>
      <c r="E12156">
        <v>57</v>
      </c>
      <c r="F12156" t="s">
        <v>641</v>
      </c>
    </row>
    <row r="12157" spans="1:6" x14ac:dyDescent="0.5">
      <c r="A12157" s="4">
        <v>43617</v>
      </c>
      <c r="B12157" s="14">
        <v>0.44108796296296293</v>
      </c>
      <c r="C12157">
        <v>2</v>
      </c>
      <c r="D12157" t="s">
        <v>640</v>
      </c>
      <c r="E12157">
        <v>59</v>
      </c>
      <c r="F12157" t="s">
        <v>641</v>
      </c>
    </row>
    <row r="12158" spans="1:6" x14ac:dyDescent="0.5">
      <c r="A12158" s="4">
        <v>43617</v>
      </c>
      <c r="B12158" s="14">
        <v>0.44216435185185188</v>
      </c>
      <c r="C12158">
        <v>2</v>
      </c>
      <c r="D12158" t="s">
        <v>640</v>
      </c>
      <c r="E12158">
        <v>53</v>
      </c>
      <c r="F12158" t="s">
        <v>641</v>
      </c>
    </row>
    <row r="12159" spans="1:6" x14ac:dyDescent="0.5">
      <c r="A12159" s="4">
        <v>43617</v>
      </c>
      <c r="B12159" s="14">
        <v>0.44275462962962964</v>
      </c>
      <c r="C12159">
        <v>2</v>
      </c>
      <c r="D12159" t="s">
        <v>640</v>
      </c>
      <c r="E12159">
        <v>44</v>
      </c>
      <c r="F12159" t="s">
        <v>641</v>
      </c>
    </row>
    <row r="12160" spans="1:6" x14ac:dyDescent="0.5">
      <c r="A12160" s="4">
        <v>43617</v>
      </c>
      <c r="B12160" s="14">
        <v>0.45167824074074076</v>
      </c>
      <c r="C12160">
        <v>2</v>
      </c>
      <c r="D12160" t="s">
        <v>640</v>
      </c>
      <c r="E12160">
        <v>39</v>
      </c>
      <c r="F12160" t="s">
        <v>641</v>
      </c>
    </row>
    <row r="12161" spans="1:6" x14ac:dyDescent="0.5">
      <c r="A12161" s="4">
        <v>43617</v>
      </c>
      <c r="B12161" s="14">
        <v>0.45192129629629635</v>
      </c>
      <c r="C12161">
        <v>2</v>
      </c>
      <c r="D12161" t="s">
        <v>640</v>
      </c>
      <c r="E12161">
        <v>42</v>
      </c>
      <c r="F12161" t="s">
        <v>641</v>
      </c>
    </row>
    <row r="12162" spans="1:6" x14ac:dyDescent="0.5">
      <c r="A12162" s="4">
        <v>43617</v>
      </c>
      <c r="B12162" s="14">
        <v>0.45231481481481484</v>
      </c>
      <c r="C12162">
        <v>2</v>
      </c>
      <c r="D12162" t="s">
        <v>640</v>
      </c>
      <c r="E12162">
        <v>9</v>
      </c>
      <c r="F12162" t="s">
        <v>641</v>
      </c>
    </row>
    <row r="12163" spans="1:6" x14ac:dyDescent="0.5">
      <c r="A12163" s="4">
        <v>43617</v>
      </c>
      <c r="B12163" s="14">
        <v>0.4523726851851852</v>
      </c>
      <c r="C12163">
        <v>2</v>
      </c>
      <c r="D12163" t="s">
        <v>640</v>
      </c>
      <c r="E12163">
        <v>43</v>
      </c>
      <c r="F12163" t="s">
        <v>641</v>
      </c>
    </row>
    <row r="12164" spans="1:6" x14ac:dyDescent="0.5">
      <c r="A12164" s="4">
        <v>43617</v>
      </c>
      <c r="B12164" s="14">
        <v>0.45268518518518519</v>
      </c>
      <c r="C12164">
        <v>2</v>
      </c>
      <c r="D12164" t="s">
        <v>640</v>
      </c>
      <c r="E12164">
        <v>47</v>
      </c>
      <c r="F12164" t="s">
        <v>641</v>
      </c>
    </row>
    <row r="12165" spans="1:6" x14ac:dyDescent="0.5">
      <c r="A12165" s="4">
        <v>43617</v>
      </c>
      <c r="B12165" s="14">
        <v>0.4528240740740741</v>
      </c>
      <c r="C12165">
        <v>2</v>
      </c>
      <c r="D12165" t="s">
        <v>640</v>
      </c>
      <c r="E12165">
        <v>42</v>
      </c>
      <c r="F12165" t="s">
        <v>641</v>
      </c>
    </row>
    <row r="12166" spans="1:6" x14ac:dyDescent="0.5">
      <c r="A12166" s="4">
        <v>43617</v>
      </c>
      <c r="B12166" s="14">
        <v>0.45287037037037042</v>
      </c>
      <c r="C12166">
        <v>2</v>
      </c>
      <c r="D12166" t="s">
        <v>640</v>
      </c>
      <c r="E12166">
        <v>43</v>
      </c>
      <c r="F12166" t="s">
        <v>641</v>
      </c>
    </row>
    <row r="12167" spans="1:6" x14ac:dyDescent="0.5">
      <c r="A12167" s="4">
        <v>43617</v>
      </c>
      <c r="B12167" s="14">
        <v>0.4529050925925926</v>
      </c>
      <c r="C12167">
        <v>2</v>
      </c>
      <c r="D12167" t="s">
        <v>640</v>
      </c>
      <c r="E12167">
        <v>39</v>
      </c>
      <c r="F12167" t="s">
        <v>641</v>
      </c>
    </row>
    <row r="12168" spans="1:6" x14ac:dyDescent="0.5">
      <c r="A12168" s="4">
        <v>43617</v>
      </c>
      <c r="B12168" s="14">
        <v>0.45354166666666668</v>
      </c>
      <c r="C12168">
        <v>2</v>
      </c>
      <c r="D12168" t="s">
        <v>640</v>
      </c>
      <c r="E12168">
        <v>45</v>
      </c>
      <c r="F12168" t="s">
        <v>641</v>
      </c>
    </row>
    <row r="12169" spans="1:6" x14ac:dyDescent="0.5">
      <c r="A12169" s="4">
        <v>43617</v>
      </c>
      <c r="B12169" s="14">
        <v>0.45384259259259258</v>
      </c>
      <c r="C12169">
        <v>2</v>
      </c>
      <c r="D12169" t="s">
        <v>640</v>
      </c>
      <c r="E12169">
        <v>51</v>
      </c>
      <c r="F12169" t="s">
        <v>641</v>
      </c>
    </row>
    <row r="12170" spans="1:6" x14ac:dyDescent="0.5">
      <c r="A12170" s="4">
        <v>43617</v>
      </c>
      <c r="B12170" s="14">
        <v>0.45400462962962962</v>
      </c>
      <c r="C12170">
        <v>2</v>
      </c>
      <c r="D12170" t="s">
        <v>640</v>
      </c>
      <c r="E12170">
        <v>46</v>
      </c>
      <c r="F12170" t="s">
        <v>641</v>
      </c>
    </row>
    <row r="12171" spans="1:6" x14ac:dyDescent="0.5">
      <c r="A12171" s="4">
        <v>43617</v>
      </c>
      <c r="B12171" s="14">
        <v>0.46972222222222221</v>
      </c>
      <c r="C12171">
        <v>2</v>
      </c>
      <c r="D12171" t="s">
        <v>640</v>
      </c>
      <c r="E12171">
        <v>54</v>
      </c>
      <c r="F12171" t="s">
        <v>641</v>
      </c>
    </row>
    <row r="12172" spans="1:6" x14ac:dyDescent="0.5">
      <c r="A12172" s="4">
        <v>43617</v>
      </c>
      <c r="B12172" s="14">
        <v>0.47140046296296295</v>
      </c>
      <c r="C12172">
        <v>2</v>
      </c>
      <c r="D12172" t="s">
        <v>640</v>
      </c>
      <c r="E12172">
        <v>53</v>
      </c>
      <c r="F12172" t="s">
        <v>641</v>
      </c>
    </row>
    <row r="12173" spans="1:6" x14ac:dyDescent="0.5">
      <c r="A12173" s="4">
        <v>43617</v>
      </c>
      <c r="B12173" s="14">
        <v>0.47194444444444444</v>
      </c>
      <c r="C12173">
        <v>2</v>
      </c>
      <c r="D12173" t="s">
        <v>640</v>
      </c>
      <c r="E12173">
        <v>53</v>
      </c>
      <c r="F12173" t="s">
        <v>641</v>
      </c>
    </row>
    <row r="12174" spans="1:6" x14ac:dyDescent="0.5">
      <c r="A12174" s="4">
        <v>43617</v>
      </c>
      <c r="B12174" s="14">
        <v>0.47628472222222223</v>
      </c>
      <c r="C12174">
        <v>2</v>
      </c>
      <c r="D12174" t="s">
        <v>640</v>
      </c>
      <c r="E12174">
        <v>43</v>
      </c>
      <c r="F12174" t="s">
        <v>641</v>
      </c>
    </row>
    <row r="12175" spans="1:6" x14ac:dyDescent="0.5">
      <c r="A12175" s="4">
        <v>43617</v>
      </c>
      <c r="B12175" s="14">
        <v>0.47869212962962965</v>
      </c>
      <c r="C12175">
        <v>2</v>
      </c>
      <c r="D12175" t="s">
        <v>640</v>
      </c>
      <c r="E12175">
        <v>41</v>
      </c>
      <c r="F12175" t="s">
        <v>641</v>
      </c>
    </row>
    <row r="12176" spans="1:6" x14ac:dyDescent="0.5">
      <c r="A12176" s="4">
        <v>43617</v>
      </c>
      <c r="B12176" s="14">
        <v>0.48679398148148145</v>
      </c>
      <c r="C12176">
        <v>2</v>
      </c>
      <c r="D12176" t="s">
        <v>640</v>
      </c>
      <c r="E12176">
        <v>45</v>
      </c>
      <c r="F12176" t="s">
        <v>641</v>
      </c>
    </row>
    <row r="12177" spans="1:6" x14ac:dyDescent="0.5">
      <c r="A12177" s="4">
        <v>43617</v>
      </c>
      <c r="B12177" s="14">
        <v>0.4919675925925926</v>
      </c>
      <c r="C12177">
        <v>2</v>
      </c>
      <c r="D12177" t="s">
        <v>640</v>
      </c>
      <c r="E12177">
        <v>56</v>
      </c>
      <c r="F12177" t="s">
        <v>641</v>
      </c>
    </row>
    <row r="12178" spans="1:6" x14ac:dyDescent="0.5">
      <c r="A12178" s="4">
        <v>43617</v>
      </c>
      <c r="B12178" s="14">
        <v>0.50055555555555553</v>
      </c>
      <c r="C12178">
        <v>2</v>
      </c>
      <c r="D12178" t="s">
        <v>640</v>
      </c>
      <c r="E12178">
        <v>54</v>
      </c>
      <c r="F12178" t="s">
        <v>641</v>
      </c>
    </row>
    <row r="12179" spans="1:6" x14ac:dyDescent="0.5">
      <c r="A12179" s="4">
        <v>43617</v>
      </c>
      <c r="B12179" s="14">
        <v>0.50112268518518521</v>
      </c>
      <c r="C12179">
        <v>2</v>
      </c>
      <c r="D12179" t="s">
        <v>640</v>
      </c>
      <c r="E12179">
        <v>48</v>
      </c>
      <c r="F12179" t="s">
        <v>641</v>
      </c>
    </row>
    <row r="12180" spans="1:6" x14ac:dyDescent="0.5">
      <c r="A12180" s="4">
        <v>43617</v>
      </c>
      <c r="B12180" s="14">
        <v>0.50113425925925925</v>
      </c>
      <c r="C12180">
        <v>2</v>
      </c>
      <c r="D12180" t="s">
        <v>640</v>
      </c>
      <c r="E12180">
        <v>40</v>
      </c>
      <c r="F12180" t="s">
        <v>641</v>
      </c>
    </row>
    <row r="12181" spans="1:6" x14ac:dyDescent="0.5">
      <c r="A12181" s="4">
        <v>43617</v>
      </c>
      <c r="B12181" s="14">
        <v>0.50561342592592595</v>
      </c>
      <c r="C12181">
        <v>2</v>
      </c>
      <c r="D12181" t="s">
        <v>640</v>
      </c>
      <c r="E12181">
        <v>43</v>
      </c>
      <c r="F12181" t="s">
        <v>641</v>
      </c>
    </row>
    <row r="12182" spans="1:6" x14ac:dyDescent="0.5">
      <c r="A12182" s="4">
        <v>43617</v>
      </c>
      <c r="B12182" s="14">
        <v>0.50702546296296302</v>
      </c>
      <c r="C12182">
        <v>2</v>
      </c>
      <c r="D12182" t="s">
        <v>640</v>
      </c>
      <c r="E12182">
        <v>6</v>
      </c>
      <c r="F12182" t="s">
        <v>641</v>
      </c>
    </row>
    <row r="12183" spans="1:6" x14ac:dyDescent="0.5">
      <c r="A12183" s="4">
        <v>43617</v>
      </c>
      <c r="B12183" s="14">
        <v>0.50800925925925922</v>
      </c>
      <c r="C12183">
        <v>2</v>
      </c>
      <c r="D12183" t="s">
        <v>640</v>
      </c>
      <c r="E12183">
        <v>41</v>
      </c>
      <c r="F12183" t="s">
        <v>641</v>
      </c>
    </row>
    <row r="12184" spans="1:6" x14ac:dyDescent="0.5">
      <c r="A12184" s="4">
        <v>43617</v>
      </c>
      <c r="B12184" s="14">
        <v>0.52440972222222226</v>
      </c>
      <c r="C12184">
        <v>2</v>
      </c>
      <c r="D12184" t="s">
        <v>640</v>
      </c>
      <c r="E12184">
        <v>55</v>
      </c>
      <c r="F12184" t="s">
        <v>641</v>
      </c>
    </row>
    <row r="12185" spans="1:6" x14ac:dyDescent="0.5">
      <c r="A12185" s="4">
        <v>43617</v>
      </c>
      <c r="B12185" s="14">
        <v>0.52447916666666672</v>
      </c>
      <c r="C12185">
        <v>2</v>
      </c>
      <c r="D12185" t="s">
        <v>640</v>
      </c>
      <c r="E12185">
        <v>48</v>
      </c>
      <c r="F12185" t="s">
        <v>641</v>
      </c>
    </row>
    <row r="12186" spans="1:6" x14ac:dyDescent="0.5">
      <c r="A12186" s="4">
        <v>43617</v>
      </c>
      <c r="B12186" s="14">
        <v>0.53135416666666668</v>
      </c>
      <c r="C12186">
        <v>2</v>
      </c>
      <c r="D12186" t="s">
        <v>640</v>
      </c>
      <c r="E12186">
        <v>53</v>
      </c>
      <c r="F12186" t="s">
        <v>641</v>
      </c>
    </row>
    <row r="12187" spans="1:6" x14ac:dyDescent="0.5">
      <c r="A12187" s="4">
        <v>43617</v>
      </c>
      <c r="B12187" s="14">
        <v>0.53164351851851854</v>
      </c>
      <c r="C12187">
        <v>2</v>
      </c>
      <c r="D12187" t="s">
        <v>640</v>
      </c>
      <c r="E12187">
        <v>56</v>
      </c>
      <c r="F12187" t="s">
        <v>641</v>
      </c>
    </row>
    <row r="12188" spans="1:6" x14ac:dyDescent="0.5">
      <c r="A12188" s="4">
        <v>43617</v>
      </c>
      <c r="B12188" s="14">
        <v>0.54189814814814818</v>
      </c>
      <c r="C12188">
        <v>2</v>
      </c>
      <c r="D12188" t="s">
        <v>640</v>
      </c>
      <c r="E12188">
        <v>55</v>
      </c>
      <c r="F12188" t="s">
        <v>641</v>
      </c>
    </row>
    <row r="12189" spans="1:6" x14ac:dyDescent="0.5">
      <c r="A12189" s="4">
        <v>43617</v>
      </c>
      <c r="B12189" s="14">
        <v>0.54260416666666667</v>
      </c>
      <c r="C12189">
        <v>2</v>
      </c>
      <c r="D12189" t="s">
        <v>640</v>
      </c>
      <c r="E12189">
        <v>69</v>
      </c>
      <c r="F12189" t="s">
        <v>641</v>
      </c>
    </row>
    <row r="12190" spans="1:6" x14ac:dyDescent="0.5">
      <c r="A12190" s="4">
        <v>43617</v>
      </c>
      <c r="B12190" s="14">
        <v>0.54557870370370376</v>
      </c>
      <c r="C12190">
        <v>2</v>
      </c>
      <c r="D12190" t="s">
        <v>640</v>
      </c>
      <c r="E12190">
        <v>56</v>
      </c>
      <c r="F12190" t="s">
        <v>641</v>
      </c>
    </row>
    <row r="12191" spans="1:6" x14ac:dyDescent="0.5">
      <c r="A12191" s="4">
        <v>43617</v>
      </c>
      <c r="B12191" s="14">
        <v>0.54980324074074072</v>
      </c>
      <c r="C12191">
        <v>2</v>
      </c>
      <c r="D12191" t="s">
        <v>640</v>
      </c>
      <c r="E12191">
        <v>62</v>
      </c>
      <c r="F12191" t="s">
        <v>641</v>
      </c>
    </row>
    <row r="12192" spans="1:6" x14ac:dyDescent="0.5">
      <c r="A12192" s="4">
        <v>43617</v>
      </c>
      <c r="B12192" s="14">
        <v>0.56120370370370376</v>
      </c>
      <c r="C12192">
        <v>2</v>
      </c>
      <c r="D12192" t="s">
        <v>640</v>
      </c>
      <c r="E12192">
        <v>52</v>
      </c>
      <c r="F12192" t="s">
        <v>641</v>
      </c>
    </row>
    <row r="12193" spans="1:6" x14ac:dyDescent="0.5">
      <c r="A12193" s="4">
        <v>43617</v>
      </c>
      <c r="B12193" s="14">
        <v>0.56416666666666659</v>
      </c>
      <c r="C12193">
        <v>2</v>
      </c>
      <c r="D12193" t="s">
        <v>640</v>
      </c>
      <c r="E12193">
        <v>57</v>
      </c>
      <c r="F12193" t="s">
        <v>641</v>
      </c>
    </row>
    <row r="12194" spans="1:6" x14ac:dyDescent="0.5">
      <c r="A12194" s="4">
        <v>43617</v>
      </c>
      <c r="B12194" s="14">
        <v>0.56699074074074074</v>
      </c>
      <c r="C12194">
        <v>2</v>
      </c>
      <c r="D12194" t="s">
        <v>640</v>
      </c>
      <c r="E12194">
        <v>42</v>
      </c>
      <c r="F12194" t="s">
        <v>641</v>
      </c>
    </row>
    <row r="12195" spans="1:6" x14ac:dyDescent="0.5">
      <c r="A12195" s="4">
        <v>43617</v>
      </c>
      <c r="B12195" s="14">
        <v>0.56740740740740747</v>
      </c>
      <c r="C12195">
        <v>2</v>
      </c>
      <c r="D12195" t="s">
        <v>640</v>
      </c>
      <c r="E12195">
        <v>58</v>
      </c>
      <c r="F12195" t="s">
        <v>641</v>
      </c>
    </row>
    <row r="12196" spans="1:6" x14ac:dyDescent="0.5">
      <c r="A12196" s="4">
        <v>43617</v>
      </c>
      <c r="B12196" s="14">
        <v>0.56768518518518518</v>
      </c>
      <c r="C12196">
        <v>2</v>
      </c>
      <c r="D12196" t="s">
        <v>640</v>
      </c>
      <c r="E12196">
        <v>11</v>
      </c>
      <c r="F12196" t="s">
        <v>641</v>
      </c>
    </row>
    <row r="12197" spans="1:6" x14ac:dyDescent="0.5">
      <c r="A12197" s="4">
        <v>43617</v>
      </c>
      <c r="B12197" s="14">
        <v>0.56854166666666661</v>
      </c>
      <c r="C12197">
        <v>2</v>
      </c>
      <c r="D12197" t="s">
        <v>640</v>
      </c>
      <c r="E12197">
        <v>52</v>
      </c>
      <c r="F12197" t="s">
        <v>641</v>
      </c>
    </row>
    <row r="12198" spans="1:6" x14ac:dyDescent="0.5">
      <c r="A12198" s="4">
        <v>43617</v>
      </c>
      <c r="B12198" s="14">
        <v>0.56884259259259262</v>
      </c>
      <c r="C12198">
        <v>2</v>
      </c>
      <c r="D12198" t="s">
        <v>640</v>
      </c>
      <c r="E12198">
        <v>52</v>
      </c>
      <c r="F12198" t="s">
        <v>641</v>
      </c>
    </row>
    <row r="12199" spans="1:6" x14ac:dyDescent="0.5">
      <c r="A12199" s="4">
        <v>43617</v>
      </c>
      <c r="B12199" s="14">
        <v>0.5697916666666667</v>
      </c>
      <c r="C12199">
        <v>2</v>
      </c>
      <c r="D12199" t="s">
        <v>640</v>
      </c>
      <c r="E12199">
        <v>50</v>
      </c>
      <c r="F12199" t="s">
        <v>641</v>
      </c>
    </row>
    <row r="12200" spans="1:6" x14ac:dyDescent="0.5">
      <c r="A12200" s="4">
        <v>43617</v>
      </c>
      <c r="B12200" s="14">
        <v>0.57578703703703704</v>
      </c>
      <c r="C12200">
        <v>2</v>
      </c>
      <c r="D12200" t="s">
        <v>651</v>
      </c>
      <c r="E12200">
        <v>45</v>
      </c>
      <c r="F12200" t="s">
        <v>641</v>
      </c>
    </row>
    <row r="12201" spans="1:6" x14ac:dyDescent="0.5">
      <c r="A12201" s="4">
        <v>43617</v>
      </c>
      <c r="B12201" s="14">
        <v>0.57664351851851847</v>
      </c>
      <c r="C12201">
        <v>2</v>
      </c>
      <c r="D12201" t="s">
        <v>640</v>
      </c>
      <c r="E12201">
        <v>59</v>
      </c>
      <c r="F12201" t="s">
        <v>641</v>
      </c>
    </row>
    <row r="12202" spans="1:6" x14ac:dyDescent="0.5">
      <c r="A12202" s="4">
        <v>43617</v>
      </c>
      <c r="B12202" s="14">
        <v>0.5779050925925926</v>
      </c>
      <c r="C12202">
        <v>2</v>
      </c>
      <c r="D12202" t="s">
        <v>640</v>
      </c>
      <c r="E12202">
        <v>56</v>
      </c>
      <c r="F12202" t="s">
        <v>641</v>
      </c>
    </row>
    <row r="12203" spans="1:6" x14ac:dyDescent="0.5">
      <c r="A12203" s="4">
        <v>43617</v>
      </c>
      <c r="B12203" s="14">
        <v>0.57797453703703705</v>
      </c>
      <c r="C12203">
        <v>2</v>
      </c>
      <c r="D12203" t="s">
        <v>640</v>
      </c>
      <c r="E12203">
        <v>54</v>
      </c>
      <c r="F12203" t="s">
        <v>641</v>
      </c>
    </row>
    <row r="12204" spans="1:6" x14ac:dyDescent="0.5">
      <c r="A12204" s="4">
        <v>43617</v>
      </c>
      <c r="B12204" s="14">
        <v>0.57799768518518524</v>
      </c>
      <c r="C12204">
        <v>2</v>
      </c>
      <c r="D12204" t="s">
        <v>640</v>
      </c>
      <c r="E12204">
        <v>51</v>
      </c>
      <c r="F12204" t="s">
        <v>641</v>
      </c>
    </row>
    <row r="12205" spans="1:6" x14ac:dyDescent="0.5">
      <c r="A12205" s="4">
        <v>43617</v>
      </c>
      <c r="B12205" s="14">
        <v>0.57988425925925924</v>
      </c>
      <c r="C12205">
        <v>2</v>
      </c>
      <c r="D12205" t="s">
        <v>640</v>
      </c>
      <c r="E12205">
        <v>37</v>
      </c>
      <c r="F12205" t="s">
        <v>641</v>
      </c>
    </row>
    <row r="12206" spans="1:6" x14ac:dyDescent="0.5">
      <c r="A12206" s="4">
        <v>43617</v>
      </c>
      <c r="B12206" s="14">
        <v>0.57994212962962965</v>
      </c>
      <c r="C12206">
        <v>2</v>
      </c>
      <c r="D12206" t="s">
        <v>640</v>
      </c>
      <c r="E12206">
        <v>53</v>
      </c>
      <c r="F12206" t="s">
        <v>641</v>
      </c>
    </row>
    <row r="12207" spans="1:6" x14ac:dyDescent="0.5">
      <c r="A12207" s="4">
        <v>43617</v>
      </c>
      <c r="B12207" s="14">
        <v>0.58626157407407409</v>
      </c>
      <c r="C12207">
        <v>2</v>
      </c>
      <c r="D12207" t="s">
        <v>640</v>
      </c>
      <c r="E12207">
        <v>57</v>
      </c>
      <c r="F12207" t="s">
        <v>641</v>
      </c>
    </row>
    <row r="12208" spans="1:6" x14ac:dyDescent="0.5">
      <c r="A12208" s="4">
        <v>43617</v>
      </c>
      <c r="B12208" s="14">
        <v>0.58952546296296293</v>
      </c>
      <c r="C12208">
        <v>2</v>
      </c>
      <c r="D12208" t="s">
        <v>640</v>
      </c>
      <c r="E12208">
        <v>53</v>
      </c>
      <c r="F12208" t="s">
        <v>641</v>
      </c>
    </row>
    <row r="12209" spans="1:23" x14ac:dyDescent="0.5">
      <c r="A12209" s="4">
        <v>43617</v>
      </c>
      <c r="B12209" s="14">
        <v>0.59283564814814815</v>
      </c>
      <c r="C12209">
        <v>2</v>
      </c>
      <c r="D12209" t="s">
        <v>640</v>
      </c>
      <c r="E12209">
        <v>47</v>
      </c>
      <c r="F12209" t="s">
        <v>641</v>
      </c>
    </row>
    <row r="12210" spans="1:23" x14ac:dyDescent="0.5">
      <c r="A12210" s="4">
        <v>43617</v>
      </c>
      <c r="B12210" s="14">
        <v>0.5929861111111111</v>
      </c>
      <c r="C12210">
        <v>2</v>
      </c>
      <c r="D12210" t="s">
        <v>640</v>
      </c>
      <c r="E12210">
        <v>57</v>
      </c>
      <c r="F12210" t="s">
        <v>641</v>
      </c>
    </row>
    <row r="12211" spans="1:23" x14ac:dyDescent="0.5">
      <c r="A12211" s="4">
        <v>43617</v>
      </c>
      <c r="B12211" s="14">
        <v>0.59620370370370368</v>
      </c>
      <c r="C12211">
        <v>2</v>
      </c>
      <c r="D12211" t="s">
        <v>640</v>
      </c>
      <c r="E12211">
        <v>60</v>
      </c>
      <c r="F12211" t="s">
        <v>641</v>
      </c>
    </row>
    <row r="12212" spans="1:23" x14ac:dyDescent="0.5">
      <c r="A12212" s="4">
        <v>43617</v>
      </c>
      <c r="B12212" s="14">
        <v>0.60053240740740743</v>
      </c>
      <c r="C12212">
        <v>1</v>
      </c>
      <c r="D12212" t="s">
        <v>651</v>
      </c>
      <c r="E12212">
        <v>57</v>
      </c>
      <c r="F12212" t="s">
        <v>642</v>
      </c>
      <c r="U12212">
        <v>1</v>
      </c>
      <c r="W12212">
        <v>1</v>
      </c>
    </row>
    <row r="12213" spans="1:23" x14ac:dyDescent="0.5">
      <c r="A12213" s="4">
        <v>43617</v>
      </c>
      <c r="B12213" s="14">
        <v>0.60893518518518519</v>
      </c>
      <c r="C12213">
        <v>1</v>
      </c>
      <c r="D12213" t="s">
        <v>640</v>
      </c>
      <c r="E12213">
        <v>42</v>
      </c>
      <c r="F12213" t="s">
        <v>641</v>
      </c>
    </row>
    <row r="12214" spans="1:23" x14ac:dyDescent="0.5">
      <c r="A12214" s="4">
        <v>43617</v>
      </c>
      <c r="B12214" s="14">
        <v>0.60894675925925923</v>
      </c>
      <c r="C12214">
        <v>1</v>
      </c>
      <c r="D12214" t="s">
        <v>640</v>
      </c>
      <c r="E12214">
        <v>40</v>
      </c>
      <c r="F12214" t="s">
        <v>641</v>
      </c>
    </row>
    <row r="12215" spans="1:23" x14ac:dyDescent="0.5">
      <c r="A12215" s="4">
        <v>43617</v>
      </c>
      <c r="B12215" s="14">
        <v>0.60895833333333338</v>
      </c>
      <c r="C12215">
        <v>1</v>
      </c>
      <c r="D12215" t="s">
        <v>640</v>
      </c>
      <c r="E12215">
        <v>45</v>
      </c>
      <c r="F12215" t="s">
        <v>641</v>
      </c>
    </row>
    <row r="12216" spans="1:23" x14ac:dyDescent="0.5">
      <c r="A12216" s="4">
        <v>43617</v>
      </c>
      <c r="B12216" s="14">
        <v>0.60898148148148146</v>
      </c>
      <c r="C12216">
        <v>1</v>
      </c>
      <c r="D12216" t="s">
        <v>640</v>
      </c>
      <c r="E12216">
        <v>46</v>
      </c>
      <c r="F12216" t="s">
        <v>641</v>
      </c>
    </row>
    <row r="12217" spans="1:23" x14ac:dyDescent="0.5">
      <c r="A12217" s="4">
        <v>43617</v>
      </c>
      <c r="B12217" s="14">
        <v>0.6089930555555555</v>
      </c>
      <c r="C12217">
        <v>1</v>
      </c>
      <c r="D12217" t="s">
        <v>640</v>
      </c>
      <c r="E12217">
        <v>46</v>
      </c>
      <c r="F12217" t="s">
        <v>641</v>
      </c>
    </row>
    <row r="12218" spans="1:23" x14ac:dyDescent="0.5">
      <c r="A12218" s="4">
        <v>43617</v>
      </c>
      <c r="B12218" s="14">
        <v>0.60900462962962965</v>
      </c>
      <c r="C12218">
        <v>1</v>
      </c>
      <c r="D12218" t="s">
        <v>640</v>
      </c>
      <c r="E12218">
        <v>46</v>
      </c>
      <c r="F12218" t="s">
        <v>641</v>
      </c>
    </row>
    <row r="12219" spans="1:23" x14ac:dyDescent="0.5">
      <c r="A12219" s="4">
        <v>43617</v>
      </c>
      <c r="B12219" s="14">
        <v>0.60901620370370368</v>
      </c>
      <c r="C12219">
        <v>1</v>
      </c>
      <c r="D12219" t="s">
        <v>640</v>
      </c>
      <c r="E12219">
        <v>38</v>
      </c>
      <c r="F12219" t="s">
        <v>641</v>
      </c>
    </row>
    <row r="12220" spans="1:23" x14ac:dyDescent="0.5">
      <c r="A12220" s="4">
        <v>43617</v>
      </c>
      <c r="B12220" s="14">
        <v>0.60902777777777783</v>
      </c>
      <c r="C12220">
        <v>1</v>
      </c>
      <c r="D12220" t="s">
        <v>640</v>
      </c>
      <c r="E12220">
        <v>38</v>
      </c>
      <c r="F12220" t="s">
        <v>641</v>
      </c>
    </row>
    <row r="12221" spans="1:23" x14ac:dyDescent="0.5">
      <c r="A12221" s="4">
        <v>43617</v>
      </c>
      <c r="B12221" s="14">
        <v>0.60912037037037037</v>
      </c>
      <c r="C12221">
        <v>1</v>
      </c>
      <c r="D12221" t="s">
        <v>640</v>
      </c>
      <c r="E12221">
        <v>39</v>
      </c>
      <c r="F12221" t="s">
        <v>641</v>
      </c>
    </row>
    <row r="12222" spans="1:23" x14ac:dyDescent="0.5">
      <c r="A12222" s="4">
        <v>43617</v>
      </c>
      <c r="B12222" s="14">
        <v>0.6091550925925926</v>
      </c>
      <c r="C12222">
        <v>1</v>
      </c>
      <c r="D12222" t="s">
        <v>640</v>
      </c>
      <c r="E12222">
        <v>47</v>
      </c>
      <c r="F12222" t="s">
        <v>641</v>
      </c>
    </row>
    <row r="12223" spans="1:23" x14ac:dyDescent="0.5">
      <c r="A12223" s="4">
        <v>43617</v>
      </c>
      <c r="B12223" s="14">
        <v>0.60916666666666663</v>
      </c>
      <c r="C12223">
        <v>1</v>
      </c>
      <c r="D12223" t="s">
        <v>640</v>
      </c>
      <c r="E12223">
        <v>46</v>
      </c>
      <c r="F12223" t="s">
        <v>641</v>
      </c>
    </row>
    <row r="12224" spans="1:23" x14ac:dyDescent="0.5">
      <c r="A12224" s="4">
        <v>43617</v>
      </c>
      <c r="B12224" s="14">
        <v>0.68887731481481485</v>
      </c>
      <c r="C12224">
        <v>1</v>
      </c>
      <c r="D12224" t="s">
        <v>640</v>
      </c>
      <c r="E12224">
        <v>39</v>
      </c>
      <c r="F12224" t="s">
        <v>641</v>
      </c>
    </row>
    <row r="12225" spans="1:6" x14ac:dyDescent="0.5">
      <c r="A12225" s="4">
        <v>43617</v>
      </c>
      <c r="B12225" s="14">
        <v>0.68890046296296292</v>
      </c>
      <c r="C12225">
        <v>1</v>
      </c>
      <c r="D12225" t="s">
        <v>640</v>
      </c>
      <c r="E12225">
        <v>49</v>
      </c>
      <c r="F12225" t="s">
        <v>641</v>
      </c>
    </row>
    <row r="12226" spans="1:6" x14ac:dyDescent="0.5">
      <c r="A12226" s="4">
        <v>43617</v>
      </c>
      <c r="B12226" s="14">
        <v>0.68892361111111111</v>
      </c>
      <c r="C12226">
        <v>1</v>
      </c>
      <c r="D12226" t="s">
        <v>640</v>
      </c>
      <c r="E12226">
        <v>46</v>
      </c>
      <c r="F12226" t="s">
        <v>641</v>
      </c>
    </row>
    <row r="12227" spans="1:6" x14ac:dyDescent="0.5">
      <c r="A12227" s="4">
        <v>43617</v>
      </c>
      <c r="B12227" s="14">
        <v>0.68894675925925919</v>
      </c>
      <c r="C12227">
        <v>1</v>
      </c>
      <c r="D12227" t="s">
        <v>640</v>
      </c>
      <c r="E12227">
        <v>41</v>
      </c>
      <c r="F12227" t="s">
        <v>641</v>
      </c>
    </row>
    <row r="12228" spans="1:6" x14ac:dyDescent="0.5">
      <c r="A12228" s="4">
        <v>43617</v>
      </c>
      <c r="B12228" s="14">
        <v>0.68895833333333334</v>
      </c>
      <c r="C12228">
        <v>1</v>
      </c>
      <c r="D12228" t="s">
        <v>640</v>
      </c>
      <c r="E12228">
        <v>48</v>
      </c>
      <c r="F12228" t="s">
        <v>641</v>
      </c>
    </row>
    <row r="12229" spans="1:6" x14ac:dyDescent="0.5">
      <c r="A12229" s="4">
        <v>43617</v>
      </c>
      <c r="B12229" s="14">
        <v>0.68896990740740749</v>
      </c>
      <c r="C12229">
        <v>1</v>
      </c>
      <c r="D12229" t="s">
        <v>640</v>
      </c>
      <c r="E12229">
        <v>48</v>
      </c>
      <c r="F12229" t="s">
        <v>641</v>
      </c>
    </row>
    <row r="12230" spans="1:6" x14ac:dyDescent="0.5">
      <c r="A12230" s="4">
        <v>43617</v>
      </c>
      <c r="B12230" s="14">
        <v>0.68898148148148142</v>
      </c>
      <c r="C12230">
        <v>1</v>
      </c>
      <c r="D12230" t="s">
        <v>640</v>
      </c>
      <c r="E12230">
        <v>42</v>
      </c>
      <c r="F12230" t="s">
        <v>641</v>
      </c>
    </row>
    <row r="12231" spans="1:6" x14ac:dyDescent="0.5">
      <c r="A12231" s="4">
        <v>43617</v>
      </c>
      <c r="B12231" s="14">
        <v>0.68899305555555557</v>
      </c>
      <c r="C12231">
        <v>1</v>
      </c>
      <c r="D12231" t="s">
        <v>640</v>
      </c>
      <c r="E12231">
        <v>39</v>
      </c>
      <c r="F12231" t="s">
        <v>641</v>
      </c>
    </row>
    <row r="12232" spans="1:6" x14ac:dyDescent="0.5">
      <c r="A12232" s="4">
        <v>43617</v>
      </c>
      <c r="B12232" s="14">
        <v>0.68900462962962961</v>
      </c>
      <c r="C12232">
        <v>1</v>
      </c>
      <c r="D12232" t="s">
        <v>640</v>
      </c>
      <c r="E12232">
        <v>44</v>
      </c>
      <c r="F12232" t="s">
        <v>641</v>
      </c>
    </row>
    <row r="12233" spans="1:6" x14ac:dyDescent="0.5">
      <c r="A12233" s="4">
        <v>43617</v>
      </c>
      <c r="B12233" s="14">
        <v>0.68901620370370376</v>
      </c>
      <c r="C12233">
        <v>1</v>
      </c>
      <c r="D12233" t="s">
        <v>640</v>
      </c>
      <c r="E12233">
        <v>40</v>
      </c>
      <c r="F12233" t="s">
        <v>641</v>
      </c>
    </row>
    <row r="12234" spans="1:6" x14ac:dyDescent="0.5">
      <c r="A12234" s="4">
        <v>43617</v>
      </c>
      <c r="B12234" s="14">
        <v>0.68902777777777768</v>
      </c>
      <c r="C12234">
        <v>1</v>
      </c>
      <c r="D12234" t="s">
        <v>640</v>
      </c>
      <c r="E12234">
        <v>49</v>
      </c>
      <c r="F12234" t="s">
        <v>641</v>
      </c>
    </row>
    <row r="12235" spans="1:6" x14ac:dyDescent="0.5">
      <c r="A12235" s="4">
        <v>43617</v>
      </c>
      <c r="B12235" s="14">
        <v>0.68903935185185183</v>
      </c>
      <c r="C12235">
        <v>1</v>
      </c>
      <c r="D12235" t="s">
        <v>640</v>
      </c>
      <c r="E12235">
        <v>40</v>
      </c>
      <c r="F12235" t="s">
        <v>641</v>
      </c>
    </row>
    <row r="12236" spans="1:6" x14ac:dyDescent="0.5">
      <c r="A12236" s="4">
        <v>43617</v>
      </c>
      <c r="B12236" s="14">
        <v>0.68905092592592598</v>
      </c>
      <c r="C12236">
        <v>1</v>
      </c>
      <c r="D12236" t="s">
        <v>640</v>
      </c>
      <c r="E12236">
        <v>46</v>
      </c>
      <c r="F12236" t="s">
        <v>641</v>
      </c>
    </row>
    <row r="12237" spans="1:6" x14ac:dyDescent="0.5">
      <c r="A12237" s="4">
        <v>43617</v>
      </c>
      <c r="B12237" s="14">
        <v>0.68906250000000002</v>
      </c>
      <c r="C12237">
        <v>1</v>
      </c>
      <c r="D12237" t="s">
        <v>640</v>
      </c>
      <c r="E12237">
        <v>46</v>
      </c>
      <c r="F12237" t="s">
        <v>641</v>
      </c>
    </row>
    <row r="12238" spans="1:6" x14ac:dyDescent="0.5">
      <c r="A12238" s="4">
        <v>43617</v>
      </c>
      <c r="B12238" s="14">
        <v>0.68907407407407406</v>
      </c>
      <c r="C12238">
        <v>1</v>
      </c>
      <c r="D12238" t="s">
        <v>640</v>
      </c>
      <c r="E12238">
        <v>51</v>
      </c>
      <c r="F12238" t="s">
        <v>641</v>
      </c>
    </row>
    <row r="12239" spans="1:6" x14ac:dyDescent="0.5">
      <c r="A12239" s="4">
        <v>43617</v>
      </c>
      <c r="B12239" s="14">
        <v>0.6890856481481481</v>
      </c>
      <c r="C12239">
        <v>1</v>
      </c>
      <c r="D12239" t="s">
        <v>640</v>
      </c>
      <c r="E12239">
        <v>55</v>
      </c>
      <c r="F12239" t="s">
        <v>641</v>
      </c>
    </row>
    <row r="12240" spans="1:6" x14ac:dyDescent="0.5">
      <c r="A12240" s="4">
        <v>43617</v>
      </c>
      <c r="B12240" s="14">
        <v>0.68909722222222225</v>
      </c>
      <c r="C12240">
        <v>1</v>
      </c>
      <c r="D12240" t="s">
        <v>640</v>
      </c>
      <c r="E12240">
        <v>55</v>
      </c>
      <c r="F12240" t="s">
        <v>641</v>
      </c>
    </row>
    <row r="12241" spans="1:6" x14ac:dyDescent="0.5">
      <c r="A12241" s="4">
        <v>43617</v>
      </c>
      <c r="B12241" s="14">
        <v>0.6891087962962964</v>
      </c>
      <c r="C12241">
        <v>1</v>
      </c>
      <c r="D12241" t="s">
        <v>640</v>
      </c>
      <c r="E12241">
        <v>49</v>
      </c>
      <c r="F12241" t="s">
        <v>641</v>
      </c>
    </row>
    <row r="12242" spans="1:6" x14ac:dyDescent="0.5">
      <c r="A12242" s="4">
        <v>43617</v>
      </c>
      <c r="B12242" s="14">
        <v>0.68912037037037033</v>
      </c>
      <c r="C12242">
        <v>1</v>
      </c>
      <c r="D12242" t="s">
        <v>640</v>
      </c>
      <c r="E12242">
        <v>54</v>
      </c>
      <c r="F12242" t="s">
        <v>641</v>
      </c>
    </row>
    <row r="12243" spans="1:6" x14ac:dyDescent="0.5">
      <c r="A12243" s="4">
        <v>43617</v>
      </c>
      <c r="B12243" s="14">
        <v>0.68914351851851852</v>
      </c>
      <c r="C12243">
        <v>1</v>
      </c>
      <c r="D12243" t="s">
        <v>640</v>
      </c>
      <c r="E12243">
        <v>50</v>
      </c>
      <c r="F12243" t="s">
        <v>641</v>
      </c>
    </row>
    <row r="12244" spans="1:6" x14ac:dyDescent="0.5">
      <c r="A12244" s="4">
        <v>43617</v>
      </c>
      <c r="B12244" s="14">
        <v>0.68915509259259267</v>
      </c>
      <c r="C12244">
        <v>1</v>
      </c>
      <c r="D12244" t="s">
        <v>640</v>
      </c>
      <c r="E12244">
        <v>48</v>
      </c>
      <c r="F12244" t="s">
        <v>641</v>
      </c>
    </row>
    <row r="12245" spans="1:6" x14ac:dyDescent="0.5">
      <c r="A12245" s="4">
        <v>43617</v>
      </c>
      <c r="B12245" s="14">
        <v>0.68916666666666659</v>
      </c>
      <c r="C12245">
        <v>1</v>
      </c>
      <c r="D12245" t="s">
        <v>640</v>
      </c>
      <c r="E12245">
        <v>48</v>
      </c>
      <c r="F12245" t="s">
        <v>641</v>
      </c>
    </row>
    <row r="12246" spans="1:6" x14ac:dyDescent="0.5">
      <c r="A12246" s="4">
        <v>43617</v>
      </c>
      <c r="B12246" s="14">
        <v>0.68917824074074074</v>
      </c>
      <c r="C12246">
        <v>1</v>
      </c>
      <c r="D12246" t="s">
        <v>640</v>
      </c>
      <c r="E12246">
        <v>46</v>
      </c>
      <c r="F12246" t="s">
        <v>641</v>
      </c>
    </row>
    <row r="12247" spans="1:6" x14ac:dyDescent="0.5">
      <c r="A12247" s="4">
        <v>43617</v>
      </c>
      <c r="B12247" s="14">
        <v>0.68918981481481489</v>
      </c>
      <c r="C12247">
        <v>1</v>
      </c>
      <c r="D12247" t="s">
        <v>640</v>
      </c>
      <c r="E12247">
        <v>47</v>
      </c>
      <c r="F12247" t="s">
        <v>641</v>
      </c>
    </row>
    <row r="12248" spans="1:6" x14ac:dyDescent="0.5">
      <c r="A12248" s="4">
        <v>43617</v>
      </c>
      <c r="B12248" s="14">
        <v>0.68920138888888882</v>
      </c>
      <c r="C12248">
        <v>1</v>
      </c>
      <c r="D12248" t="s">
        <v>640</v>
      </c>
      <c r="E12248">
        <v>43</v>
      </c>
      <c r="F12248" t="s">
        <v>641</v>
      </c>
    </row>
    <row r="12249" spans="1:6" x14ac:dyDescent="0.5">
      <c r="A12249" s="4">
        <v>43617</v>
      </c>
      <c r="B12249" s="14">
        <v>0.68922453703703701</v>
      </c>
      <c r="C12249">
        <v>1</v>
      </c>
      <c r="D12249" t="s">
        <v>640</v>
      </c>
      <c r="E12249">
        <v>39</v>
      </c>
      <c r="F12249" t="s">
        <v>641</v>
      </c>
    </row>
    <row r="12250" spans="1:6" x14ac:dyDescent="0.5">
      <c r="A12250" s="4">
        <v>43617</v>
      </c>
      <c r="B12250" s="14">
        <v>0.68925925925925924</v>
      </c>
      <c r="C12250">
        <v>1</v>
      </c>
      <c r="D12250" t="s">
        <v>640</v>
      </c>
      <c r="E12250">
        <v>46</v>
      </c>
      <c r="F12250" t="s">
        <v>641</v>
      </c>
    </row>
    <row r="12251" spans="1:6" x14ac:dyDescent="0.5">
      <c r="A12251" s="4">
        <v>43617</v>
      </c>
      <c r="B12251" s="14">
        <v>0.68928240740740743</v>
      </c>
      <c r="C12251">
        <v>1</v>
      </c>
      <c r="D12251" t="s">
        <v>640</v>
      </c>
      <c r="E12251">
        <v>48</v>
      </c>
      <c r="F12251" t="s">
        <v>641</v>
      </c>
    </row>
    <row r="12252" spans="1:6" x14ac:dyDescent="0.5">
      <c r="A12252" s="4">
        <v>43617</v>
      </c>
      <c r="B12252" s="14">
        <v>0.6893055555555555</v>
      </c>
      <c r="C12252">
        <v>1</v>
      </c>
      <c r="D12252" t="s">
        <v>640</v>
      </c>
      <c r="E12252">
        <v>40</v>
      </c>
      <c r="F12252" t="s">
        <v>641</v>
      </c>
    </row>
    <row r="12253" spans="1:6" x14ac:dyDescent="0.5">
      <c r="A12253" s="4">
        <v>43617</v>
      </c>
      <c r="B12253" s="14">
        <v>0.68931712962962965</v>
      </c>
      <c r="C12253">
        <v>1</v>
      </c>
      <c r="D12253" t="s">
        <v>640</v>
      </c>
      <c r="E12253">
        <v>48</v>
      </c>
      <c r="F12253" t="s">
        <v>641</v>
      </c>
    </row>
    <row r="12254" spans="1:6" x14ac:dyDescent="0.5">
      <c r="A12254" s="4">
        <v>43617</v>
      </c>
      <c r="B12254" s="14">
        <v>0.6893287037037038</v>
      </c>
      <c r="C12254">
        <v>1</v>
      </c>
      <c r="D12254" t="s">
        <v>640</v>
      </c>
      <c r="E12254">
        <v>51</v>
      </c>
      <c r="F12254" t="s">
        <v>641</v>
      </c>
    </row>
    <row r="12255" spans="1:6" x14ac:dyDescent="0.5">
      <c r="A12255" s="4">
        <v>43617</v>
      </c>
      <c r="B12255" s="14">
        <v>0.68934027777777773</v>
      </c>
      <c r="C12255">
        <v>1</v>
      </c>
      <c r="D12255" t="s">
        <v>640</v>
      </c>
      <c r="E12255">
        <v>51</v>
      </c>
      <c r="F12255" t="s">
        <v>641</v>
      </c>
    </row>
    <row r="12256" spans="1:6" x14ac:dyDescent="0.5">
      <c r="A12256" s="4">
        <v>43617</v>
      </c>
      <c r="B12256" s="14">
        <v>0.68936342592592592</v>
      </c>
      <c r="C12256">
        <v>1</v>
      </c>
      <c r="D12256" t="s">
        <v>640</v>
      </c>
      <c r="E12256">
        <v>38</v>
      </c>
      <c r="F12256" t="s">
        <v>641</v>
      </c>
    </row>
    <row r="12257" spans="1:6" x14ac:dyDescent="0.5">
      <c r="A12257" s="4">
        <v>43617</v>
      </c>
      <c r="B12257" s="14">
        <v>0.689386574074074</v>
      </c>
      <c r="C12257">
        <v>1</v>
      </c>
      <c r="D12257" t="s">
        <v>640</v>
      </c>
      <c r="E12257">
        <v>43</v>
      </c>
      <c r="F12257" t="s">
        <v>641</v>
      </c>
    </row>
    <row r="12258" spans="1:6" x14ac:dyDescent="0.5">
      <c r="A12258" s="4">
        <v>43617</v>
      </c>
      <c r="B12258" s="14">
        <v>0.68939814814814815</v>
      </c>
      <c r="C12258">
        <v>1</v>
      </c>
      <c r="D12258" t="s">
        <v>640</v>
      </c>
      <c r="E12258">
        <v>45</v>
      </c>
      <c r="F12258" t="s">
        <v>641</v>
      </c>
    </row>
    <row r="12259" spans="1:6" x14ac:dyDescent="0.5">
      <c r="A12259" s="4">
        <v>43617</v>
      </c>
      <c r="B12259" s="14">
        <v>0.68942129629629623</v>
      </c>
      <c r="C12259">
        <v>1</v>
      </c>
      <c r="D12259" t="s">
        <v>640</v>
      </c>
      <c r="E12259">
        <v>43</v>
      </c>
      <c r="F12259" t="s">
        <v>641</v>
      </c>
    </row>
    <row r="12260" spans="1:6" x14ac:dyDescent="0.5">
      <c r="A12260" s="4">
        <v>43617</v>
      </c>
      <c r="B12260" s="14">
        <v>0.71652777777777776</v>
      </c>
      <c r="C12260">
        <v>2</v>
      </c>
      <c r="D12260" t="s">
        <v>640</v>
      </c>
      <c r="E12260">
        <v>61</v>
      </c>
      <c r="F12260" t="s">
        <v>641</v>
      </c>
    </row>
    <row r="12261" spans="1:6" x14ac:dyDescent="0.5">
      <c r="A12261" s="4">
        <v>43617</v>
      </c>
      <c r="B12261" s="14">
        <v>0.71658564814814818</v>
      </c>
      <c r="C12261">
        <v>2</v>
      </c>
      <c r="D12261" t="s">
        <v>640</v>
      </c>
      <c r="E12261">
        <v>55</v>
      </c>
      <c r="F12261" t="s">
        <v>641</v>
      </c>
    </row>
    <row r="12262" spans="1:6" x14ac:dyDescent="0.5">
      <c r="A12262" s="4">
        <v>43617</v>
      </c>
      <c r="B12262" s="14">
        <v>0.72983796296296299</v>
      </c>
      <c r="C12262">
        <v>2</v>
      </c>
      <c r="D12262" t="s">
        <v>640</v>
      </c>
      <c r="E12262">
        <v>60</v>
      </c>
      <c r="F12262" t="s">
        <v>641</v>
      </c>
    </row>
    <row r="12263" spans="1:6" x14ac:dyDescent="0.5">
      <c r="A12263" s="4">
        <v>43617</v>
      </c>
      <c r="B12263" s="14">
        <v>0.72986111111111107</v>
      </c>
      <c r="C12263">
        <v>2</v>
      </c>
      <c r="D12263" t="s">
        <v>640</v>
      </c>
      <c r="E12263">
        <v>57</v>
      </c>
      <c r="F12263" t="s">
        <v>641</v>
      </c>
    </row>
    <row r="12264" spans="1:6" x14ac:dyDescent="0.5">
      <c r="A12264" s="4">
        <v>43617</v>
      </c>
      <c r="B12264" s="14">
        <v>0.72994212962962957</v>
      </c>
      <c r="C12264">
        <v>2</v>
      </c>
      <c r="D12264" t="s">
        <v>640</v>
      </c>
      <c r="E12264">
        <v>52</v>
      </c>
      <c r="F12264" t="s">
        <v>641</v>
      </c>
    </row>
    <row r="12265" spans="1:6" x14ac:dyDescent="0.5">
      <c r="A12265" s="4">
        <v>43617</v>
      </c>
      <c r="B12265" s="14">
        <v>0.73267361111111118</v>
      </c>
      <c r="C12265">
        <v>2</v>
      </c>
      <c r="D12265" t="s">
        <v>640</v>
      </c>
      <c r="E12265">
        <v>61</v>
      </c>
      <c r="F12265" t="s">
        <v>641</v>
      </c>
    </row>
    <row r="12266" spans="1:6" x14ac:dyDescent="0.5">
      <c r="A12266" s="4">
        <v>43617</v>
      </c>
      <c r="B12266" s="14">
        <v>0.73273148148148148</v>
      </c>
      <c r="C12266">
        <v>2</v>
      </c>
      <c r="D12266" t="s">
        <v>640</v>
      </c>
      <c r="E12266">
        <v>46</v>
      </c>
      <c r="F12266" t="s">
        <v>641</v>
      </c>
    </row>
    <row r="12267" spans="1:6" x14ac:dyDescent="0.5">
      <c r="A12267" s="4">
        <v>43617</v>
      </c>
      <c r="B12267" s="14">
        <v>0.73545138888888895</v>
      </c>
      <c r="C12267">
        <v>2</v>
      </c>
      <c r="D12267" t="s">
        <v>640</v>
      </c>
      <c r="E12267">
        <v>68</v>
      </c>
      <c r="F12267" t="s">
        <v>641</v>
      </c>
    </row>
    <row r="12268" spans="1:6" x14ac:dyDescent="0.5">
      <c r="A12268" s="4">
        <v>43617</v>
      </c>
      <c r="B12268" s="14">
        <v>0.73837962962962955</v>
      </c>
      <c r="C12268">
        <v>1</v>
      </c>
      <c r="D12268" t="s">
        <v>640</v>
      </c>
      <c r="E12268">
        <v>39</v>
      </c>
      <c r="F12268" t="s">
        <v>641</v>
      </c>
    </row>
    <row r="12269" spans="1:6" x14ac:dyDescent="0.5">
      <c r="A12269" s="4">
        <v>43617</v>
      </c>
      <c r="B12269" s="14">
        <v>0.73849537037037039</v>
      </c>
      <c r="C12269">
        <v>1</v>
      </c>
      <c r="D12269" t="s">
        <v>640</v>
      </c>
      <c r="E12269">
        <v>42</v>
      </c>
      <c r="F12269" t="s">
        <v>641</v>
      </c>
    </row>
    <row r="12270" spans="1:6" x14ac:dyDescent="0.5">
      <c r="A12270" s="4">
        <v>43617</v>
      </c>
      <c r="B12270" s="14">
        <v>0.73850694444444442</v>
      </c>
      <c r="C12270">
        <v>1</v>
      </c>
      <c r="D12270" t="s">
        <v>640</v>
      </c>
      <c r="E12270">
        <v>51</v>
      </c>
      <c r="F12270" t="s">
        <v>641</v>
      </c>
    </row>
    <row r="12271" spans="1:6" x14ac:dyDescent="0.5">
      <c r="A12271" s="4">
        <v>43617</v>
      </c>
      <c r="B12271" s="14">
        <v>0.73851851851851846</v>
      </c>
      <c r="C12271">
        <v>1</v>
      </c>
      <c r="D12271" t="s">
        <v>640</v>
      </c>
      <c r="E12271">
        <v>51</v>
      </c>
      <c r="F12271" t="s">
        <v>641</v>
      </c>
    </row>
    <row r="12272" spans="1:6" x14ac:dyDescent="0.5">
      <c r="A12272" s="4">
        <v>43617</v>
      </c>
      <c r="B12272" s="14">
        <v>0.73853009259259261</v>
      </c>
      <c r="C12272">
        <v>1</v>
      </c>
      <c r="D12272" t="s">
        <v>640</v>
      </c>
      <c r="E12272">
        <v>49</v>
      </c>
      <c r="F12272" t="s">
        <v>641</v>
      </c>
    </row>
    <row r="12273" spans="1:6" x14ac:dyDescent="0.5">
      <c r="A12273" s="4">
        <v>43617</v>
      </c>
      <c r="B12273" s="14">
        <v>0.73854166666666676</v>
      </c>
      <c r="C12273">
        <v>1</v>
      </c>
      <c r="D12273" t="s">
        <v>640</v>
      </c>
      <c r="E12273">
        <v>47</v>
      </c>
      <c r="F12273" t="s">
        <v>641</v>
      </c>
    </row>
    <row r="12274" spans="1:6" x14ac:dyDescent="0.5">
      <c r="A12274" s="4">
        <v>43617</v>
      </c>
      <c r="B12274" s="14">
        <v>0.73856481481481484</v>
      </c>
      <c r="C12274">
        <v>1</v>
      </c>
      <c r="D12274" t="s">
        <v>640</v>
      </c>
      <c r="E12274">
        <v>39</v>
      </c>
      <c r="F12274" t="s">
        <v>641</v>
      </c>
    </row>
    <row r="12275" spans="1:6" x14ac:dyDescent="0.5">
      <c r="A12275" s="4">
        <v>43617</v>
      </c>
      <c r="B12275" s="14">
        <v>0.73857638888888888</v>
      </c>
      <c r="C12275">
        <v>1</v>
      </c>
      <c r="D12275" t="s">
        <v>640</v>
      </c>
      <c r="E12275">
        <v>41</v>
      </c>
      <c r="F12275" t="s">
        <v>641</v>
      </c>
    </row>
    <row r="12276" spans="1:6" x14ac:dyDescent="0.5">
      <c r="A12276" s="4">
        <v>43617</v>
      </c>
      <c r="B12276" s="14">
        <v>0.73859953703703696</v>
      </c>
      <c r="C12276">
        <v>1</v>
      </c>
      <c r="D12276" t="s">
        <v>640</v>
      </c>
      <c r="E12276">
        <v>45</v>
      </c>
      <c r="F12276" t="s">
        <v>641</v>
      </c>
    </row>
    <row r="12277" spans="1:6" x14ac:dyDescent="0.5">
      <c r="A12277" s="4">
        <v>43617</v>
      </c>
      <c r="B12277" s="14">
        <v>0.73861111111111111</v>
      </c>
      <c r="C12277">
        <v>1</v>
      </c>
      <c r="D12277" t="s">
        <v>640</v>
      </c>
      <c r="E12277">
        <v>48</v>
      </c>
      <c r="F12277" t="s">
        <v>641</v>
      </c>
    </row>
    <row r="12278" spans="1:6" x14ac:dyDescent="0.5">
      <c r="A12278" s="4">
        <v>43617</v>
      </c>
      <c r="B12278" s="14">
        <v>0.73862268518518526</v>
      </c>
      <c r="C12278">
        <v>1</v>
      </c>
      <c r="D12278" t="s">
        <v>640</v>
      </c>
      <c r="E12278">
        <v>47</v>
      </c>
      <c r="F12278" t="s">
        <v>641</v>
      </c>
    </row>
    <row r="12279" spans="1:6" x14ac:dyDescent="0.5">
      <c r="A12279" s="4">
        <v>43617</v>
      </c>
      <c r="B12279" s="14">
        <v>0.7386342592592593</v>
      </c>
      <c r="C12279">
        <v>1</v>
      </c>
      <c r="D12279" t="s">
        <v>640</v>
      </c>
      <c r="E12279">
        <v>51</v>
      </c>
      <c r="F12279" t="s">
        <v>641</v>
      </c>
    </row>
    <row r="12280" spans="1:6" x14ac:dyDescent="0.5">
      <c r="A12280" s="4">
        <v>43617</v>
      </c>
      <c r="B12280" s="14">
        <v>0.73864583333333333</v>
      </c>
      <c r="C12280">
        <v>1</v>
      </c>
      <c r="D12280" t="s">
        <v>640</v>
      </c>
      <c r="E12280">
        <v>49</v>
      </c>
      <c r="F12280" t="s">
        <v>641</v>
      </c>
    </row>
    <row r="12281" spans="1:6" x14ac:dyDescent="0.5">
      <c r="A12281" s="4">
        <v>43617</v>
      </c>
      <c r="B12281" s="14">
        <v>0.73865740740740737</v>
      </c>
      <c r="C12281">
        <v>1</v>
      </c>
      <c r="D12281" t="s">
        <v>640</v>
      </c>
      <c r="E12281">
        <v>53</v>
      </c>
      <c r="F12281" t="s">
        <v>641</v>
      </c>
    </row>
    <row r="12282" spans="1:6" x14ac:dyDescent="0.5">
      <c r="A12282" s="4">
        <v>43617</v>
      </c>
      <c r="B12282" s="14">
        <v>0.73866898148148152</v>
      </c>
      <c r="C12282">
        <v>1</v>
      </c>
      <c r="D12282" t="s">
        <v>640</v>
      </c>
      <c r="E12282">
        <v>53</v>
      </c>
      <c r="F12282" t="s">
        <v>641</v>
      </c>
    </row>
    <row r="12283" spans="1:6" x14ac:dyDescent="0.5">
      <c r="A12283" s="4">
        <v>43617</v>
      </c>
      <c r="B12283" s="14">
        <v>0.73868055555555545</v>
      </c>
      <c r="C12283">
        <v>1</v>
      </c>
      <c r="D12283" t="s">
        <v>640</v>
      </c>
      <c r="E12283">
        <v>42</v>
      </c>
      <c r="F12283" t="s">
        <v>641</v>
      </c>
    </row>
    <row r="12284" spans="1:6" x14ac:dyDescent="0.5">
      <c r="A12284" s="4">
        <v>43617</v>
      </c>
      <c r="B12284" s="14">
        <v>0.7386921296296296</v>
      </c>
      <c r="C12284">
        <v>1</v>
      </c>
      <c r="D12284" t="s">
        <v>640</v>
      </c>
      <c r="E12284">
        <v>43</v>
      </c>
      <c r="F12284" t="s">
        <v>641</v>
      </c>
    </row>
    <row r="12285" spans="1:6" x14ac:dyDescent="0.5">
      <c r="A12285" s="4">
        <v>43617</v>
      </c>
      <c r="B12285" s="14">
        <v>0.73870370370370375</v>
      </c>
      <c r="C12285">
        <v>1</v>
      </c>
      <c r="D12285" t="s">
        <v>640</v>
      </c>
      <c r="E12285">
        <v>46</v>
      </c>
      <c r="F12285" t="s">
        <v>641</v>
      </c>
    </row>
    <row r="12286" spans="1:6" x14ac:dyDescent="0.5">
      <c r="A12286" s="4">
        <v>43617</v>
      </c>
      <c r="B12286" s="14">
        <v>0.73871527777777779</v>
      </c>
      <c r="C12286">
        <v>1</v>
      </c>
      <c r="D12286" t="s">
        <v>640</v>
      </c>
      <c r="E12286">
        <v>51</v>
      </c>
      <c r="F12286" t="s">
        <v>641</v>
      </c>
    </row>
    <row r="12287" spans="1:6" x14ac:dyDescent="0.5">
      <c r="A12287" s="4">
        <v>43617</v>
      </c>
      <c r="B12287" s="14">
        <v>0.73872685185185183</v>
      </c>
      <c r="C12287">
        <v>1</v>
      </c>
      <c r="D12287" t="s">
        <v>640</v>
      </c>
      <c r="E12287">
        <v>40</v>
      </c>
      <c r="F12287" t="s">
        <v>641</v>
      </c>
    </row>
    <row r="12288" spans="1:6" x14ac:dyDescent="0.5">
      <c r="A12288" s="4">
        <v>43617</v>
      </c>
      <c r="B12288" s="14">
        <v>0.73873842592592587</v>
      </c>
      <c r="C12288">
        <v>1</v>
      </c>
      <c r="D12288" t="s">
        <v>640</v>
      </c>
      <c r="E12288">
        <v>40</v>
      </c>
      <c r="F12288" t="s">
        <v>641</v>
      </c>
    </row>
    <row r="12289" spans="1:6" x14ac:dyDescent="0.5">
      <c r="A12289" s="4">
        <v>43617</v>
      </c>
      <c r="B12289" s="14">
        <v>0.73876157407407417</v>
      </c>
      <c r="C12289">
        <v>1</v>
      </c>
      <c r="D12289" t="s">
        <v>640</v>
      </c>
      <c r="E12289">
        <v>46</v>
      </c>
      <c r="F12289" t="s">
        <v>641</v>
      </c>
    </row>
    <row r="12290" spans="1:6" x14ac:dyDescent="0.5">
      <c r="A12290" s="4">
        <v>43617</v>
      </c>
      <c r="B12290" s="14">
        <v>0.7387731481481481</v>
      </c>
      <c r="C12290">
        <v>1</v>
      </c>
      <c r="D12290" t="s">
        <v>640</v>
      </c>
      <c r="E12290">
        <v>49</v>
      </c>
      <c r="F12290" t="s">
        <v>641</v>
      </c>
    </row>
    <row r="12291" spans="1:6" x14ac:dyDescent="0.5">
      <c r="A12291" s="4">
        <v>43617</v>
      </c>
      <c r="B12291" s="14">
        <v>0.73878472222222225</v>
      </c>
      <c r="C12291">
        <v>1</v>
      </c>
      <c r="D12291" t="s">
        <v>640</v>
      </c>
      <c r="E12291">
        <v>48</v>
      </c>
      <c r="F12291" t="s">
        <v>641</v>
      </c>
    </row>
    <row r="12292" spans="1:6" x14ac:dyDescent="0.5">
      <c r="A12292" s="4">
        <v>43617</v>
      </c>
      <c r="B12292" s="14">
        <v>0.73879629629629628</v>
      </c>
      <c r="C12292">
        <v>1</v>
      </c>
      <c r="D12292" t="s">
        <v>640</v>
      </c>
      <c r="E12292">
        <v>48</v>
      </c>
      <c r="F12292" t="s">
        <v>641</v>
      </c>
    </row>
    <row r="12293" spans="1:6" x14ac:dyDescent="0.5">
      <c r="A12293" s="4">
        <v>43617</v>
      </c>
      <c r="B12293" s="14">
        <v>0.73880787037037043</v>
      </c>
      <c r="C12293">
        <v>1</v>
      </c>
      <c r="D12293" t="s">
        <v>640</v>
      </c>
      <c r="E12293">
        <v>54</v>
      </c>
      <c r="F12293" t="s">
        <v>641</v>
      </c>
    </row>
    <row r="12294" spans="1:6" x14ac:dyDescent="0.5">
      <c r="A12294" s="4">
        <v>43617</v>
      </c>
      <c r="B12294" s="14">
        <v>0.73881944444444436</v>
      </c>
      <c r="C12294">
        <v>1</v>
      </c>
      <c r="D12294" t="s">
        <v>640</v>
      </c>
      <c r="E12294">
        <v>39</v>
      </c>
      <c r="F12294" t="s">
        <v>641</v>
      </c>
    </row>
    <row r="12295" spans="1:6" x14ac:dyDescent="0.5">
      <c r="A12295" s="4">
        <v>43617</v>
      </c>
      <c r="B12295" s="14">
        <v>0.73883101851851851</v>
      </c>
      <c r="C12295">
        <v>1</v>
      </c>
      <c r="D12295" t="s">
        <v>640</v>
      </c>
      <c r="E12295">
        <v>42</v>
      </c>
      <c r="F12295" t="s">
        <v>641</v>
      </c>
    </row>
    <row r="12296" spans="1:6" x14ac:dyDescent="0.5">
      <c r="A12296" s="4">
        <v>43617</v>
      </c>
      <c r="B12296" s="14">
        <v>0.73884259259259266</v>
      </c>
      <c r="C12296">
        <v>1</v>
      </c>
      <c r="D12296" t="s">
        <v>640</v>
      </c>
      <c r="E12296">
        <v>52</v>
      </c>
      <c r="F12296" t="s">
        <v>641</v>
      </c>
    </row>
    <row r="12297" spans="1:6" x14ac:dyDescent="0.5">
      <c r="A12297" s="4">
        <v>43617</v>
      </c>
      <c r="B12297" s="14">
        <v>0.7388541666666667</v>
      </c>
      <c r="C12297">
        <v>1</v>
      </c>
      <c r="D12297" t="s">
        <v>640</v>
      </c>
      <c r="E12297">
        <v>56</v>
      </c>
      <c r="F12297" t="s">
        <v>641</v>
      </c>
    </row>
    <row r="12298" spans="1:6" x14ac:dyDescent="0.5">
      <c r="A12298" s="4">
        <v>43617</v>
      </c>
      <c r="B12298" s="14">
        <v>0.73886574074074074</v>
      </c>
      <c r="C12298">
        <v>1</v>
      </c>
      <c r="D12298" t="s">
        <v>640</v>
      </c>
      <c r="E12298">
        <v>50</v>
      </c>
      <c r="F12298" t="s">
        <v>641</v>
      </c>
    </row>
    <row r="12299" spans="1:6" x14ac:dyDescent="0.5">
      <c r="A12299" s="4">
        <v>43617</v>
      </c>
      <c r="B12299" s="14">
        <v>0.73887731481481478</v>
      </c>
      <c r="C12299">
        <v>1</v>
      </c>
      <c r="D12299" t="s">
        <v>640</v>
      </c>
      <c r="E12299">
        <v>55</v>
      </c>
      <c r="F12299" t="s">
        <v>641</v>
      </c>
    </row>
    <row r="12300" spans="1:6" x14ac:dyDescent="0.5">
      <c r="A12300" s="4">
        <v>43617</v>
      </c>
      <c r="B12300" s="14">
        <v>0.73892361111111116</v>
      </c>
      <c r="C12300">
        <v>1</v>
      </c>
      <c r="D12300" t="s">
        <v>640</v>
      </c>
      <c r="E12300">
        <v>38</v>
      </c>
      <c r="F12300" t="s">
        <v>641</v>
      </c>
    </row>
    <row r="12301" spans="1:6" x14ac:dyDescent="0.5">
      <c r="A12301" s="4">
        <v>43617</v>
      </c>
      <c r="B12301" s="14">
        <v>0.73893518518518519</v>
      </c>
      <c r="C12301">
        <v>1</v>
      </c>
      <c r="D12301" t="s">
        <v>640</v>
      </c>
      <c r="E12301">
        <v>42</v>
      </c>
      <c r="F12301" t="s">
        <v>641</v>
      </c>
    </row>
    <row r="12302" spans="1:6" x14ac:dyDescent="0.5">
      <c r="A12302" s="4">
        <v>43617</v>
      </c>
      <c r="B12302" s="14">
        <v>0.73903935185185177</v>
      </c>
      <c r="C12302">
        <v>1</v>
      </c>
      <c r="D12302" t="s">
        <v>640</v>
      </c>
      <c r="E12302">
        <v>52</v>
      </c>
      <c r="F12302" t="s">
        <v>641</v>
      </c>
    </row>
    <row r="12303" spans="1:6" x14ac:dyDescent="0.5">
      <c r="A12303" s="4">
        <v>43617</v>
      </c>
      <c r="B12303" s="14">
        <v>0.73906250000000007</v>
      </c>
      <c r="C12303">
        <v>1</v>
      </c>
      <c r="D12303" t="s">
        <v>640</v>
      </c>
      <c r="E12303">
        <v>46</v>
      </c>
      <c r="F12303" t="s">
        <v>641</v>
      </c>
    </row>
    <row r="12304" spans="1:6" x14ac:dyDescent="0.5">
      <c r="A12304" s="4">
        <v>43617</v>
      </c>
      <c r="B12304" s="14">
        <v>0.73908564814814814</v>
      </c>
      <c r="C12304">
        <v>1</v>
      </c>
      <c r="D12304" t="s">
        <v>640</v>
      </c>
      <c r="E12304">
        <v>48</v>
      </c>
      <c r="F12304" t="s">
        <v>641</v>
      </c>
    </row>
    <row r="12305" spans="1:6" x14ac:dyDescent="0.5">
      <c r="A12305" s="4">
        <v>43617</v>
      </c>
      <c r="B12305" s="14">
        <v>0.73912037037037026</v>
      </c>
      <c r="C12305">
        <v>1</v>
      </c>
      <c r="D12305" t="s">
        <v>640</v>
      </c>
      <c r="E12305">
        <v>47</v>
      </c>
      <c r="F12305" t="s">
        <v>641</v>
      </c>
    </row>
    <row r="12306" spans="1:6" x14ac:dyDescent="0.5">
      <c r="A12306" s="4">
        <v>43617</v>
      </c>
      <c r="B12306" s="14">
        <v>0.73913194444444441</v>
      </c>
      <c r="C12306">
        <v>1</v>
      </c>
      <c r="D12306" t="s">
        <v>640</v>
      </c>
      <c r="E12306">
        <v>39</v>
      </c>
      <c r="F12306" t="s">
        <v>641</v>
      </c>
    </row>
    <row r="12307" spans="1:6" x14ac:dyDescent="0.5">
      <c r="A12307" s="4">
        <v>43617</v>
      </c>
      <c r="B12307" s="14">
        <v>0.75700231481481473</v>
      </c>
      <c r="C12307">
        <v>2</v>
      </c>
      <c r="D12307" t="s">
        <v>640</v>
      </c>
      <c r="E12307">
        <v>6</v>
      </c>
      <c r="F12307" t="s">
        <v>641</v>
      </c>
    </row>
    <row r="12308" spans="1:6" x14ac:dyDescent="0.5">
      <c r="A12308" s="4">
        <v>43617</v>
      </c>
      <c r="B12308" s="14">
        <v>0.77065972222222223</v>
      </c>
      <c r="C12308">
        <v>2</v>
      </c>
      <c r="D12308" t="s">
        <v>640</v>
      </c>
      <c r="E12308">
        <v>66</v>
      </c>
      <c r="F12308" t="s">
        <v>641</v>
      </c>
    </row>
    <row r="12309" spans="1:6" x14ac:dyDescent="0.5">
      <c r="A12309" s="4">
        <v>43617</v>
      </c>
      <c r="B12309" s="14">
        <v>0.77924768518518517</v>
      </c>
      <c r="C12309">
        <v>2</v>
      </c>
      <c r="D12309" t="s">
        <v>640</v>
      </c>
      <c r="E12309">
        <v>75</v>
      </c>
      <c r="F12309" t="s">
        <v>641</v>
      </c>
    </row>
    <row r="12310" spans="1:6" x14ac:dyDescent="0.5">
      <c r="A12310" s="4">
        <v>43617</v>
      </c>
      <c r="B12310" s="14">
        <v>0.79046296296296292</v>
      </c>
      <c r="C12310">
        <v>2</v>
      </c>
      <c r="D12310" t="s">
        <v>640</v>
      </c>
      <c r="E12310">
        <v>78</v>
      </c>
      <c r="F12310" t="s">
        <v>641</v>
      </c>
    </row>
    <row r="12311" spans="1:6" x14ac:dyDescent="0.5">
      <c r="A12311" s="4">
        <v>43617</v>
      </c>
      <c r="B12311" s="14">
        <v>0.81512731481481471</v>
      </c>
      <c r="C12311">
        <v>2</v>
      </c>
      <c r="D12311" t="s">
        <v>640</v>
      </c>
      <c r="E12311">
        <v>42</v>
      </c>
      <c r="F12311" t="s">
        <v>641</v>
      </c>
    </row>
    <row r="12312" spans="1:6" x14ac:dyDescent="0.5">
      <c r="A12312" s="4">
        <v>43617</v>
      </c>
      <c r="B12312" s="14">
        <v>0.81769675925925922</v>
      </c>
      <c r="C12312">
        <v>1</v>
      </c>
      <c r="D12312" t="s">
        <v>651</v>
      </c>
      <c r="E12312">
        <v>43</v>
      </c>
      <c r="F12312" t="s">
        <v>641</v>
      </c>
    </row>
    <row r="12313" spans="1:6" x14ac:dyDescent="0.5">
      <c r="A12313" s="4">
        <v>43617</v>
      </c>
      <c r="B12313" s="14">
        <v>0.82609953703703709</v>
      </c>
      <c r="C12313">
        <v>2</v>
      </c>
      <c r="D12313" t="s">
        <v>640</v>
      </c>
      <c r="E12313">
        <v>43</v>
      </c>
      <c r="F12313" t="s">
        <v>641</v>
      </c>
    </row>
    <row r="12314" spans="1:6" x14ac:dyDescent="0.5">
      <c r="A12314" s="4">
        <v>43617</v>
      </c>
      <c r="B12314" s="14">
        <v>0.82644675925925926</v>
      </c>
      <c r="C12314">
        <v>2</v>
      </c>
      <c r="D12314" t="s">
        <v>640</v>
      </c>
      <c r="E12314">
        <v>42</v>
      </c>
      <c r="F12314" t="s">
        <v>641</v>
      </c>
    </row>
    <row r="12315" spans="1:6" x14ac:dyDescent="0.5">
      <c r="A12315" s="4">
        <v>43617</v>
      </c>
      <c r="B12315" s="14">
        <v>0.82662037037037039</v>
      </c>
      <c r="C12315">
        <v>2</v>
      </c>
      <c r="D12315" t="s">
        <v>640</v>
      </c>
      <c r="E12315">
        <v>52</v>
      </c>
      <c r="F12315" t="s">
        <v>641</v>
      </c>
    </row>
    <row r="12316" spans="1:6" x14ac:dyDescent="0.5">
      <c r="A12316" s="4">
        <v>43617</v>
      </c>
      <c r="B12316" s="14">
        <v>0.82737268518518514</v>
      </c>
      <c r="C12316">
        <v>2</v>
      </c>
      <c r="D12316" t="s">
        <v>640</v>
      </c>
      <c r="E12316">
        <v>54</v>
      </c>
      <c r="F12316" t="s">
        <v>641</v>
      </c>
    </row>
    <row r="12317" spans="1:6" x14ac:dyDescent="0.5">
      <c r="A12317" s="4">
        <v>43617</v>
      </c>
      <c r="B12317" s="14">
        <v>0.82878472222222221</v>
      </c>
      <c r="C12317">
        <v>1</v>
      </c>
      <c r="D12317" t="s">
        <v>640</v>
      </c>
      <c r="E12317">
        <v>40</v>
      </c>
      <c r="F12317" t="s">
        <v>641</v>
      </c>
    </row>
    <row r="12318" spans="1:6" x14ac:dyDescent="0.5">
      <c r="A12318" s="4">
        <v>43617</v>
      </c>
      <c r="B12318" s="14">
        <v>0.82879629629629636</v>
      </c>
      <c r="C12318">
        <v>1</v>
      </c>
      <c r="D12318" t="s">
        <v>640</v>
      </c>
      <c r="E12318">
        <v>41</v>
      </c>
      <c r="F12318" t="s">
        <v>641</v>
      </c>
    </row>
    <row r="12319" spans="1:6" x14ac:dyDescent="0.5">
      <c r="A12319" s="4">
        <v>43617</v>
      </c>
      <c r="B12319" s="14">
        <v>0.8288078703703704</v>
      </c>
      <c r="C12319">
        <v>1</v>
      </c>
      <c r="D12319" t="s">
        <v>640</v>
      </c>
      <c r="E12319">
        <v>47</v>
      </c>
      <c r="F12319" t="s">
        <v>641</v>
      </c>
    </row>
    <row r="12320" spans="1:6" x14ac:dyDescent="0.5">
      <c r="A12320" s="4">
        <v>43617</v>
      </c>
      <c r="B12320" s="14">
        <v>0.82881944444444444</v>
      </c>
      <c r="C12320">
        <v>1</v>
      </c>
      <c r="D12320" t="s">
        <v>640</v>
      </c>
      <c r="E12320">
        <v>47</v>
      </c>
      <c r="F12320" t="s">
        <v>641</v>
      </c>
    </row>
    <row r="12321" spans="1:6" x14ac:dyDescent="0.5">
      <c r="A12321" s="4">
        <v>43617</v>
      </c>
      <c r="B12321" s="14">
        <v>0.82883101851851848</v>
      </c>
      <c r="C12321">
        <v>1</v>
      </c>
      <c r="D12321" t="s">
        <v>640</v>
      </c>
      <c r="E12321">
        <v>42</v>
      </c>
      <c r="F12321" t="s">
        <v>641</v>
      </c>
    </row>
    <row r="12322" spans="1:6" x14ac:dyDescent="0.5">
      <c r="A12322" s="4">
        <v>43617</v>
      </c>
      <c r="B12322" s="14">
        <v>0.82884259259259263</v>
      </c>
      <c r="C12322">
        <v>1</v>
      </c>
      <c r="D12322" t="s">
        <v>640</v>
      </c>
      <c r="E12322">
        <v>44</v>
      </c>
      <c r="F12322" t="s">
        <v>641</v>
      </c>
    </row>
    <row r="12323" spans="1:6" x14ac:dyDescent="0.5">
      <c r="A12323" s="4">
        <v>43617</v>
      </c>
      <c r="B12323" s="14">
        <v>0.82885416666666656</v>
      </c>
      <c r="C12323">
        <v>1</v>
      </c>
      <c r="D12323" t="s">
        <v>640</v>
      </c>
      <c r="E12323">
        <v>47</v>
      </c>
      <c r="F12323" t="s">
        <v>641</v>
      </c>
    </row>
    <row r="12324" spans="1:6" x14ac:dyDescent="0.5">
      <c r="A12324" s="4">
        <v>43617</v>
      </c>
      <c r="B12324" s="14">
        <v>0.82886574074074071</v>
      </c>
      <c r="C12324">
        <v>1</v>
      </c>
      <c r="D12324" t="s">
        <v>640</v>
      </c>
      <c r="E12324">
        <v>44</v>
      </c>
      <c r="F12324" t="s">
        <v>641</v>
      </c>
    </row>
    <row r="12325" spans="1:6" x14ac:dyDescent="0.5">
      <c r="A12325" s="4">
        <v>43617</v>
      </c>
      <c r="B12325" s="14">
        <v>0.8288888888888889</v>
      </c>
      <c r="C12325">
        <v>1</v>
      </c>
      <c r="D12325" t="s">
        <v>640</v>
      </c>
      <c r="E12325">
        <v>49</v>
      </c>
      <c r="F12325" t="s">
        <v>641</v>
      </c>
    </row>
    <row r="12326" spans="1:6" x14ac:dyDescent="0.5">
      <c r="A12326" s="4">
        <v>43617</v>
      </c>
      <c r="B12326" s="14">
        <v>0.82890046296296294</v>
      </c>
      <c r="C12326">
        <v>1</v>
      </c>
      <c r="D12326" t="s">
        <v>640</v>
      </c>
      <c r="E12326">
        <v>45</v>
      </c>
      <c r="F12326" t="s">
        <v>641</v>
      </c>
    </row>
    <row r="12327" spans="1:6" x14ac:dyDescent="0.5">
      <c r="A12327" s="4">
        <v>43617</v>
      </c>
      <c r="B12327" s="14">
        <v>0.82891203703703698</v>
      </c>
      <c r="C12327">
        <v>1</v>
      </c>
      <c r="D12327" t="s">
        <v>640</v>
      </c>
      <c r="E12327">
        <v>45</v>
      </c>
      <c r="F12327" t="s">
        <v>641</v>
      </c>
    </row>
    <row r="12328" spans="1:6" x14ac:dyDescent="0.5">
      <c r="A12328" s="4">
        <v>43617</v>
      </c>
      <c r="B12328" s="14">
        <v>0.82892361111111112</v>
      </c>
      <c r="C12328">
        <v>1</v>
      </c>
      <c r="D12328" t="s">
        <v>640</v>
      </c>
      <c r="E12328">
        <v>48</v>
      </c>
      <c r="F12328" t="s">
        <v>641</v>
      </c>
    </row>
    <row r="12329" spans="1:6" x14ac:dyDescent="0.5">
      <c r="A12329" s="4">
        <v>43617</v>
      </c>
      <c r="B12329" s="14">
        <v>0.82893518518518527</v>
      </c>
      <c r="C12329">
        <v>1</v>
      </c>
      <c r="D12329" t="s">
        <v>640</v>
      </c>
      <c r="E12329">
        <v>40</v>
      </c>
      <c r="F12329" t="s">
        <v>641</v>
      </c>
    </row>
    <row r="12330" spans="1:6" x14ac:dyDescent="0.5">
      <c r="A12330" s="4">
        <v>43617</v>
      </c>
      <c r="B12330" s="14">
        <v>0.82895833333333335</v>
      </c>
      <c r="C12330">
        <v>1</v>
      </c>
      <c r="D12330" t="s">
        <v>640</v>
      </c>
      <c r="E12330">
        <v>40</v>
      </c>
      <c r="F12330" t="s">
        <v>641</v>
      </c>
    </row>
    <row r="12331" spans="1:6" x14ac:dyDescent="0.5">
      <c r="A12331" s="4">
        <v>43617</v>
      </c>
      <c r="B12331" s="14">
        <v>0.82906250000000004</v>
      </c>
      <c r="C12331">
        <v>1</v>
      </c>
      <c r="D12331" t="s">
        <v>640</v>
      </c>
      <c r="E12331">
        <v>40</v>
      </c>
      <c r="F12331" t="s">
        <v>641</v>
      </c>
    </row>
    <row r="12332" spans="1:6" x14ac:dyDescent="0.5">
      <c r="A12332" s="4">
        <v>43617</v>
      </c>
      <c r="B12332" s="14">
        <v>0.84487268518518521</v>
      </c>
      <c r="C12332">
        <v>2</v>
      </c>
      <c r="D12332" t="s">
        <v>640</v>
      </c>
      <c r="E12332">
        <v>45</v>
      </c>
      <c r="F12332" t="s">
        <v>641</v>
      </c>
    </row>
    <row r="12333" spans="1:6" x14ac:dyDescent="0.5">
      <c r="A12333" s="4">
        <v>43617</v>
      </c>
      <c r="B12333" s="14">
        <v>0.86194444444444451</v>
      </c>
      <c r="C12333">
        <v>2</v>
      </c>
      <c r="D12333" t="s">
        <v>640</v>
      </c>
      <c r="E12333">
        <v>39</v>
      </c>
      <c r="F12333" t="s">
        <v>641</v>
      </c>
    </row>
    <row r="12334" spans="1:6" x14ac:dyDescent="0.5">
      <c r="A12334" s="4">
        <v>43617</v>
      </c>
      <c r="B12334" s="14">
        <v>0.86664351851851851</v>
      </c>
      <c r="C12334">
        <v>2</v>
      </c>
      <c r="D12334" t="s">
        <v>640</v>
      </c>
      <c r="E12334">
        <v>6</v>
      </c>
      <c r="F12334" t="s">
        <v>641</v>
      </c>
    </row>
    <row r="12335" spans="1:6" x14ac:dyDescent="0.5">
      <c r="A12335" s="4">
        <v>43617</v>
      </c>
      <c r="B12335" s="14">
        <v>0.86678240740740742</v>
      </c>
      <c r="C12335">
        <v>2</v>
      </c>
      <c r="D12335" t="s">
        <v>640</v>
      </c>
      <c r="E12335">
        <v>43</v>
      </c>
      <c r="F12335" t="s">
        <v>641</v>
      </c>
    </row>
    <row r="12336" spans="1:6" x14ac:dyDescent="0.5">
      <c r="A12336" s="4">
        <v>43617</v>
      </c>
      <c r="B12336" s="14">
        <v>0.87063657407407413</v>
      </c>
      <c r="C12336">
        <v>2</v>
      </c>
      <c r="D12336" t="s">
        <v>640</v>
      </c>
      <c r="E12336">
        <v>38</v>
      </c>
      <c r="F12336" t="s">
        <v>641</v>
      </c>
    </row>
    <row r="12337" spans="1:23" x14ac:dyDescent="0.5">
      <c r="A12337" s="4">
        <v>43617</v>
      </c>
      <c r="B12337" s="14">
        <v>0.87387731481481479</v>
      </c>
      <c r="C12337">
        <v>2</v>
      </c>
      <c r="D12337" t="s">
        <v>640</v>
      </c>
      <c r="E12337">
        <v>42</v>
      </c>
      <c r="F12337" t="s">
        <v>641</v>
      </c>
    </row>
    <row r="12338" spans="1:23" x14ac:dyDescent="0.5">
      <c r="A12338" s="4">
        <v>43617</v>
      </c>
      <c r="B12338" s="14">
        <v>0.87635416666666666</v>
      </c>
      <c r="C12338">
        <v>2</v>
      </c>
      <c r="D12338" t="s">
        <v>640</v>
      </c>
      <c r="E12338">
        <v>39</v>
      </c>
      <c r="F12338" t="s">
        <v>641</v>
      </c>
    </row>
    <row r="12339" spans="1:23" x14ac:dyDescent="0.5">
      <c r="A12339" s="4">
        <v>43617</v>
      </c>
      <c r="B12339" s="14">
        <v>0.90826388888888887</v>
      </c>
      <c r="C12339">
        <v>1</v>
      </c>
      <c r="D12339" t="s">
        <v>651</v>
      </c>
      <c r="E12339">
        <v>38</v>
      </c>
      <c r="F12339" t="s">
        <v>642</v>
      </c>
      <c r="U12339">
        <v>1</v>
      </c>
      <c r="W12339">
        <v>1</v>
      </c>
    </row>
    <row r="12340" spans="1:23" x14ac:dyDescent="0.5">
      <c r="A12340" s="4">
        <v>43617</v>
      </c>
      <c r="B12340" s="14">
        <v>0.91827546296296303</v>
      </c>
      <c r="C12340">
        <v>2</v>
      </c>
      <c r="D12340" t="s">
        <v>640</v>
      </c>
      <c r="E12340">
        <v>42</v>
      </c>
      <c r="F12340" t="s">
        <v>641</v>
      </c>
    </row>
    <row r="12341" spans="1:23" x14ac:dyDescent="0.5">
      <c r="A12341" s="4">
        <v>43617</v>
      </c>
      <c r="B12341" s="14">
        <v>0.95119212962962962</v>
      </c>
      <c r="C12341">
        <v>2</v>
      </c>
      <c r="D12341" t="s">
        <v>640</v>
      </c>
      <c r="E12341">
        <v>57</v>
      </c>
      <c r="F12341" t="s">
        <v>641</v>
      </c>
    </row>
    <row r="12342" spans="1:23" x14ac:dyDescent="0.5">
      <c r="A12342" s="4">
        <v>43617</v>
      </c>
      <c r="B12342" s="14">
        <v>0.95975694444444448</v>
      </c>
      <c r="C12342">
        <v>2</v>
      </c>
      <c r="D12342" t="s">
        <v>640</v>
      </c>
      <c r="E12342">
        <v>51</v>
      </c>
      <c r="F12342" t="s">
        <v>641</v>
      </c>
    </row>
    <row r="12343" spans="1:23" x14ac:dyDescent="0.5">
      <c r="A12343" s="4">
        <v>43617</v>
      </c>
      <c r="B12343" s="14">
        <v>0.96045138888888892</v>
      </c>
      <c r="C12343">
        <v>1</v>
      </c>
      <c r="D12343" t="s">
        <v>640</v>
      </c>
      <c r="E12343">
        <v>51</v>
      </c>
      <c r="F12343" t="s">
        <v>642</v>
      </c>
      <c r="U12343">
        <v>1</v>
      </c>
      <c r="W12343">
        <v>1</v>
      </c>
    </row>
    <row r="12344" spans="1:23" x14ac:dyDescent="0.5">
      <c r="A12344" s="4">
        <v>43617</v>
      </c>
      <c r="B12344" s="14">
        <v>0.96212962962962967</v>
      </c>
      <c r="C12344">
        <v>1</v>
      </c>
      <c r="D12344" t="s">
        <v>651</v>
      </c>
      <c r="E12344">
        <v>42</v>
      </c>
      <c r="F12344" t="s">
        <v>642</v>
      </c>
      <c r="U12344">
        <v>1</v>
      </c>
      <c r="W12344">
        <v>1</v>
      </c>
    </row>
    <row r="12345" spans="1:23" x14ac:dyDescent="0.5">
      <c r="A12345" s="4">
        <v>43617</v>
      </c>
      <c r="B12345" s="14">
        <v>0.96479166666666671</v>
      </c>
      <c r="C12345">
        <v>2</v>
      </c>
      <c r="D12345" t="s">
        <v>640</v>
      </c>
      <c r="E12345">
        <v>39</v>
      </c>
      <c r="F12345" t="s">
        <v>641</v>
      </c>
    </row>
    <row r="12346" spans="1:23" x14ac:dyDescent="0.5">
      <c r="A12346" s="4">
        <v>43617</v>
      </c>
      <c r="B12346" s="14">
        <v>0.96851851851851845</v>
      </c>
      <c r="C12346">
        <v>2</v>
      </c>
      <c r="D12346" t="s">
        <v>640</v>
      </c>
      <c r="E12346">
        <v>39</v>
      </c>
      <c r="F12346" t="s">
        <v>641</v>
      </c>
    </row>
    <row r="12347" spans="1:23" x14ac:dyDescent="0.5">
      <c r="A12347" s="4">
        <v>43617</v>
      </c>
      <c r="B12347" s="14">
        <v>0.97258101851851853</v>
      </c>
      <c r="C12347">
        <v>2</v>
      </c>
      <c r="D12347" t="s">
        <v>640</v>
      </c>
      <c r="E12347">
        <v>47</v>
      </c>
      <c r="F12347" t="s">
        <v>641</v>
      </c>
    </row>
    <row r="12348" spans="1:23" x14ac:dyDescent="0.5">
      <c r="A12348" s="4">
        <v>43617</v>
      </c>
      <c r="B12348" s="14">
        <v>0.98366898148148152</v>
      </c>
      <c r="C12348">
        <v>1</v>
      </c>
      <c r="D12348" t="s">
        <v>640</v>
      </c>
      <c r="E12348">
        <v>52</v>
      </c>
      <c r="F12348" t="s">
        <v>642</v>
      </c>
      <c r="U12348">
        <v>1</v>
      </c>
      <c r="W12348">
        <v>1</v>
      </c>
    </row>
    <row r="12349" spans="1:23" x14ac:dyDescent="0.5">
      <c r="A12349" s="4">
        <v>43617</v>
      </c>
      <c r="B12349" s="14">
        <v>0.99241898148148155</v>
      </c>
      <c r="C12349">
        <v>1</v>
      </c>
      <c r="D12349" t="s">
        <v>640</v>
      </c>
      <c r="E12349">
        <v>39</v>
      </c>
      <c r="F12349" t="s">
        <v>646</v>
      </c>
      <c r="U12349">
        <v>1</v>
      </c>
      <c r="W12349">
        <v>1</v>
      </c>
    </row>
    <row r="12350" spans="1:23" x14ac:dyDescent="0.5">
      <c r="A12350" s="4">
        <v>43617</v>
      </c>
      <c r="B12350" s="14">
        <v>0.99537037037037035</v>
      </c>
      <c r="C12350">
        <v>2</v>
      </c>
      <c r="D12350" t="s">
        <v>640</v>
      </c>
      <c r="E12350">
        <v>44</v>
      </c>
      <c r="F12350" t="s">
        <v>641</v>
      </c>
    </row>
    <row r="12351" spans="1:23" x14ac:dyDescent="0.5">
      <c r="A12351" s="4">
        <v>43617</v>
      </c>
      <c r="B12351" s="14">
        <v>0.99539351851851843</v>
      </c>
      <c r="C12351">
        <v>2</v>
      </c>
      <c r="D12351" t="s">
        <v>640</v>
      </c>
      <c r="E12351">
        <v>43</v>
      </c>
      <c r="F12351" t="s">
        <v>641</v>
      </c>
    </row>
    <row r="12352" spans="1:23" x14ac:dyDescent="0.5">
      <c r="A12352" s="4">
        <v>43617</v>
      </c>
      <c r="B12352" s="14">
        <v>0.99997685185185192</v>
      </c>
      <c r="C12352">
        <v>1</v>
      </c>
      <c r="D12352" t="s">
        <v>640</v>
      </c>
      <c r="E12352">
        <v>28</v>
      </c>
      <c r="F12352" t="s">
        <v>641</v>
      </c>
    </row>
    <row r="12353" spans="1:25" x14ac:dyDescent="0.5">
      <c r="A12353" s="4">
        <v>43618</v>
      </c>
      <c r="B12353" s="14">
        <v>0</v>
      </c>
      <c r="C12353">
        <v>1</v>
      </c>
      <c r="D12353" t="s">
        <v>651</v>
      </c>
      <c r="E12353">
        <v>43</v>
      </c>
      <c r="F12353" t="s">
        <v>642</v>
      </c>
      <c r="U12353">
        <v>1</v>
      </c>
      <c r="W12353">
        <v>1</v>
      </c>
    </row>
    <row r="12354" spans="1:25" x14ac:dyDescent="0.5">
      <c r="A12354" s="4">
        <v>43618</v>
      </c>
      <c r="B12354" s="14">
        <v>7.3726851851851861E-3</v>
      </c>
      <c r="C12354">
        <v>2</v>
      </c>
      <c r="D12354" t="s">
        <v>640</v>
      </c>
      <c r="E12354">
        <v>38</v>
      </c>
      <c r="F12354" t="s">
        <v>641</v>
      </c>
    </row>
    <row r="12355" spans="1:25" x14ac:dyDescent="0.5">
      <c r="A12355" s="4">
        <v>43618</v>
      </c>
      <c r="B12355" s="14">
        <v>1.5821759259259261E-2</v>
      </c>
      <c r="C12355">
        <v>1</v>
      </c>
      <c r="D12355" t="s">
        <v>640</v>
      </c>
      <c r="E12355">
        <v>49</v>
      </c>
      <c r="F12355" t="s">
        <v>641</v>
      </c>
    </row>
    <row r="12356" spans="1:25" x14ac:dyDescent="0.5">
      <c r="A12356" s="4">
        <v>43618</v>
      </c>
      <c r="B12356" s="14">
        <v>1.5844907407407408E-2</v>
      </c>
      <c r="C12356">
        <v>1</v>
      </c>
      <c r="D12356" t="s">
        <v>640</v>
      </c>
      <c r="E12356">
        <v>48</v>
      </c>
      <c r="F12356" t="s">
        <v>641</v>
      </c>
    </row>
    <row r="12357" spans="1:25" x14ac:dyDescent="0.5">
      <c r="A12357" s="4">
        <v>43618</v>
      </c>
      <c r="B12357" s="14">
        <v>2.0057870370370368E-2</v>
      </c>
      <c r="C12357">
        <v>1</v>
      </c>
      <c r="D12357" t="s">
        <v>651</v>
      </c>
      <c r="E12357">
        <v>56</v>
      </c>
      <c r="F12357" t="s">
        <v>642</v>
      </c>
      <c r="U12357">
        <v>1</v>
      </c>
      <c r="W12357">
        <v>1</v>
      </c>
    </row>
    <row r="12358" spans="1:25" x14ac:dyDescent="0.5">
      <c r="A12358" s="4">
        <v>43618</v>
      </c>
      <c r="B12358" s="14">
        <v>2.6805555555555555E-2</v>
      </c>
      <c r="C12358">
        <v>1</v>
      </c>
      <c r="D12358" t="s">
        <v>651</v>
      </c>
      <c r="E12358">
        <v>53</v>
      </c>
      <c r="F12358" t="s">
        <v>642</v>
      </c>
      <c r="U12358">
        <v>1</v>
      </c>
      <c r="W12358">
        <v>1</v>
      </c>
    </row>
    <row r="12359" spans="1:25" x14ac:dyDescent="0.5">
      <c r="A12359" s="4">
        <v>43618</v>
      </c>
      <c r="B12359" s="14">
        <v>5.3888888888888896E-2</v>
      </c>
      <c r="C12359">
        <v>2</v>
      </c>
      <c r="D12359" t="s">
        <v>640</v>
      </c>
      <c r="E12359">
        <v>41</v>
      </c>
      <c r="F12359" t="s">
        <v>641</v>
      </c>
    </row>
    <row r="12360" spans="1:25" x14ac:dyDescent="0.5">
      <c r="A12360" s="4">
        <v>43618</v>
      </c>
      <c r="B12360" s="14">
        <v>5.4594907407407411E-2</v>
      </c>
      <c r="C12360">
        <v>2</v>
      </c>
      <c r="D12360" t="s">
        <v>640</v>
      </c>
      <c r="E12360">
        <v>51</v>
      </c>
      <c r="F12360" t="s">
        <v>641</v>
      </c>
    </row>
    <row r="12361" spans="1:25" x14ac:dyDescent="0.5">
      <c r="A12361" s="4">
        <v>43618</v>
      </c>
      <c r="B12361" s="14">
        <v>5.6643518518518517E-2</v>
      </c>
      <c r="C12361">
        <v>1</v>
      </c>
      <c r="D12361" t="s">
        <v>651</v>
      </c>
      <c r="E12361">
        <v>49</v>
      </c>
      <c r="F12361" t="s">
        <v>642</v>
      </c>
      <c r="U12361">
        <v>1</v>
      </c>
      <c r="W12361">
        <v>1</v>
      </c>
    </row>
    <row r="12362" spans="1:25" x14ac:dyDescent="0.5">
      <c r="A12362" s="4">
        <v>43618</v>
      </c>
      <c r="B12362" s="14">
        <v>5.6909722222222216E-2</v>
      </c>
      <c r="C12362">
        <v>2</v>
      </c>
      <c r="D12362" t="s">
        <v>640</v>
      </c>
      <c r="E12362">
        <v>45</v>
      </c>
      <c r="F12362" t="s">
        <v>641</v>
      </c>
    </row>
    <row r="12363" spans="1:25" x14ac:dyDescent="0.5">
      <c r="A12363" s="4">
        <v>43618</v>
      </c>
      <c r="B12363" s="14">
        <v>5.6956018518518524E-2</v>
      </c>
      <c r="C12363">
        <v>2</v>
      </c>
      <c r="D12363" t="s">
        <v>640</v>
      </c>
      <c r="E12363">
        <v>39</v>
      </c>
      <c r="F12363" t="s">
        <v>641</v>
      </c>
    </row>
    <row r="12364" spans="1:25" x14ac:dyDescent="0.5">
      <c r="A12364" s="4">
        <v>43618</v>
      </c>
      <c r="B12364" s="14">
        <v>5.6967592592592597E-2</v>
      </c>
      <c r="C12364">
        <v>2</v>
      </c>
      <c r="D12364" t="s">
        <v>640</v>
      </c>
      <c r="E12364">
        <v>39</v>
      </c>
      <c r="F12364" t="s">
        <v>641</v>
      </c>
    </row>
    <row r="12365" spans="1:25" x14ac:dyDescent="0.5">
      <c r="A12365" s="4">
        <v>43618</v>
      </c>
      <c r="B12365" s="14">
        <v>5.6990740740740738E-2</v>
      </c>
      <c r="C12365">
        <v>2</v>
      </c>
      <c r="D12365" t="s">
        <v>640</v>
      </c>
      <c r="E12365">
        <v>38</v>
      </c>
      <c r="F12365" t="s">
        <v>641</v>
      </c>
    </row>
    <row r="12366" spans="1:25" x14ac:dyDescent="0.5">
      <c r="A12366" s="4">
        <v>43618</v>
      </c>
      <c r="B12366" s="14">
        <v>5.7743055555555554E-2</v>
      </c>
      <c r="C12366">
        <v>2</v>
      </c>
      <c r="D12366" t="s">
        <v>640</v>
      </c>
      <c r="E12366">
        <v>43</v>
      </c>
      <c r="F12366" t="s">
        <v>641</v>
      </c>
    </row>
    <row r="12367" spans="1:25" x14ac:dyDescent="0.5">
      <c r="A12367" s="4">
        <v>43618</v>
      </c>
      <c r="B12367" s="14">
        <v>5.7777777777777782E-2</v>
      </c>
      <c r="C12367">
        <v>1</v>
      </c>
      <c r="D12367" t="s">
        <v>651</v>
      </c>
      <c r="E12367">
        <v>80</v>
      </c>
      <c r="F12367" t="s">
        <v>642</v>
      </c>
      <c r="T12367" t="s">
        <v>660</v>
      </c>
      <c r="U12367">
        <v>1</v>
      </c>
      <c r="W12367">
        <v>1</v>
      </c>
      <c r="Y12367" t="s">
        <v>750</v>
      </c>
    </row>
    <row r="12368" spans="1:25" x14ac:dyDescent="0.5">
      <c r="A12368" s="4">
        <v>43618</v>
      </c>
      <c r="B12368" s="14">
        <v>8.3182870370370365E-2</v>
      </c>
      <c r="C12368">
        <v>2</v>
      </c>
      <c r="D12368" t="s">
        <v>640</v>
      </c>
      <c r="E12368">
        <v>62</v>
      </c>
      <c r="F12368" t="s">
        <v>641</v>
      </c>
    </row>
    <row r="12369" spans="1:25" x14ac:dyDescent="0.5">
      <c r="A12369" s="4">
        <v>43618</v>
      </c>
      <c r="B12369" s="14">
        <v>8.3217592592592593E-2</v>
      </c>
      <c r="C12369">
        <v>2</v>
      </c>
      <c r="D12369" t="s">
        <v>640</v>
      </c>
      <c r="E12369">
        <v>55</v>
      </c>
      <c r="F12369" t="s">
        <v>641</v>
      </c>
    </row>
    <row r="12370" spans="1:25" x14ac:dyDescent="0.5">
      <c r="A12370" s="4">
        <v>43618</v>
      </c>
      <c r="B12370" s="14">
        <v>8.3831018518518527E-2</v>
      </c>
      <c r="C12370">
        <v>1</v>
      </c>
      <c r="D12370" t="s">
        <v>645</v>
      </c>
      <c r="E12370">
        <v>41</v>
      </c>
      <c r="F12370" t="s">
        <v>646</v>
      </c>
      <c r="T12370" t="s">
        <v>660</v>
      </c>
      <c r="U12370">
        <v>1</v>
      </c>
      <c r="W12370">
        <v>1</v>
      </c>
      <c r="Y12370" t="s">
        <v>750</v>
      </c>
    </row>
    <row r="12371" spans="1:25" x14ac:dyDescent="0.5">
      <c r="A12371" s="4">
        <v>43618</v>
      </c>
      <c r="B12371" s="14">
        <v>8.3877314814814807E-2</v>
      </c>
      <c r="C12371">
        <v>2</v>
      </c>
      <c r="D12371" t="s">
        <v>640</v>
      </c>
      <c r="E12371">
        <v>54</v>
      </c>
      <c r="F12371" t="s">
        <v>641</v>
      </c>
    </row>
    <row r="12372" spans="1:25" x14ac:dyDescent="0.5">
      <c r="A12372" s="4">
        <v>43618</v>
      </c>
      <c r="B12372" s="14">
        <v>8.5752314814814823E-2</v>
      </c>
      <c r="C12372">
        <v>2</v>
      </c>
      <c r="D12372" t="s">
        <v>640</v>
      </c>
      <c r="E12372">
        <v>62</v>
      </c>
      <c r="F12372" t="s">
        <v>641</v>
      </c>
    </row>
    <row r="12373" spans="1:25" x14ac:dyDescent="0.5">
      <c r="A12373" s="4">
        <v>43618</v>
      </c>
      <c r="B12373" s="14">
        <v>8.6041666666666669E-2</v>
      </c>
      <c r="C12373">
        <v>2</v>
      </c>
      <c r="D12373" t="s">
        <v>640</v>
      </c>
      <c r="E12373">
        <v>53</v>
      </c>
      <c r="F12373" t="s">
        <v>641</v>
      </c>
    </row>
    <row r="12374" spans="1:25" x14ac:dyDescent="0.5">
      <c r="A12374" s="4">
        <v>43618</v>
      </c>
      <c r="B12374" s="14">
        <v>8.6331018518518529E-2</v>
      </c>
      <c r="C12374">
        <v>2</v>
      </c>
      <c r="D12374" t="s">
        <v>640</v>
      </c>
      <c r="E12374">
        <v>43</v>
      </c>
      <c r="F12374" t="s">
        <v>641</v>
      </c>
    </row>
    <row r="12375" spans="1:25" x14ac:dyDescent="0.5">
      <c r="A12375" s="4">
        <v>43618</v>
      </c>
      <c r="B12375" s="14">
        <v>9.5023148148148148E-2</v>
      </c>
      <c r="C12375">
        <v>1</v>
      </c>
      <c r="D12375" t="s">
        <v>640</v>
      </c>
      <c r="E12375">
        <v>38</v>
      </c>
      <c r="F12375" t="s">
        <v>641</v>
      </c>
    </row>
    <row r="12376" spans="1:25" x14ac:dyDescent="0.5">
      <c r="A12376" s="4">
        <v>43618</v>
      </c>
      <c r="B12376" s="14">
        <v>0.12047453703703703</v>
      </c>
      <c r="C12376">
        <v>1</v>
      </c>
      <c r="D12376" t="s">
        <v>651</v>
      </c>
      <c r="E12376">
        <v>41</v>
      </c>
      <c r="F12376" t="s">
        <v>642</v>
      </c>
      <c r="U12376">
        <v>1</v>
      </c>
      <c r="W12376">
        <v>1</v>
      </c>
    </row>
    <row r="12377" spans="1:25" x14ac:dyDescent="0.5">
      <c r="A12377" s="4">
        <v>43618</v>
      </c>
      <c r="B12377" s="14">
        <v>0.13452546296296297</v>
      </c>
      <c r="C12377">
        <v>1</v>
      </c>
      <c r="D12377" t="s">
        <v>651</v>
      </c>
      <c r="E12377">
        <v>39</v>
      </c>
      <c r="F12377" t="s">
        <v>641</v>
      </c>
    </row>
    <row r="12378" spans="1:25" x14ac:dyDescent="0.5">
      <c r="A12378" s="4">
        <v>43618</v>
      </c>
      <c r="B12378" s="14">
        <v>0.15116898148148147</v>
      </c>
      <c r="C12378">
        <v>1</v>
      </c>
      <c r="D12378" t="s">
        <v>651</v>
      </c>
      <c r="E12378">
        <v>45</v>
      </c>
      <c r="F12378" t="s">
        <v>642</v>
      </c>
      <c r="U12378">
        <v>1</v>
      </c>
      <c r="W12378">
        <v>1</v>
      </c>
    </row>
    <row r="12379" spans="1:25" x14ac:dyDescent="0.5">
      <c r="A12379" s="4">
        <v>43618</v>
      </c>
      <c r="B12379" s="14">
        <v>0.18084490740740741</v>
      </c>
      <c r="C12379">
        <v>2</v>
      </c>
      <c r="D12379" t="s">
        <v>640</v>
      </c>
      <c r="E12379">
        <v>59</v>
      </c>
      <c r="F12379" t="s">
        <v>641</v>
      </c>
    </row>
    <row r="12380" spans="1:25" x14ac:dyDescent="0.5">
      <c r="A12380" s="4">
        <v>43618</v>
      </c>
      <c r="B12380" s="14">
        <v>0.18089120370370371</v>
      </c>
      <c r="C12380">
        <v>2</v>
      </c>
      <c r="D12380" t="s">
        <v>640</v>
      </c>
      <c r="E12380">
        <v>55</v>
      </c>
      <c r="F12380" t="s">
        <v>641</v>
      </c>
    </row>
    <row r="12381" spans="1:25" x14ac:dyDescent="0.5">
      <c r="A12381" s="4">
        <v>43618</v>
      </c>
      <c r="B12381" s="14">
        <v>0.19540509259259262</v>
      </c>
      <c r="C12381">
        <v>2</v>
      </c>
      <c r="D12381" t="s">
        <v>640</v>
      </c>
      <c r="E12381">
        <v>57</v>
      </c>
      <c r="F12381" t="s">
        <v>641</v>
      </c>
    </row>
    <row r="12382" spans="1:25" x14ac:dyDescent="0.5">
      <c r="A12382" s="4">
        <v>43618</v>
      </c>
      <c r="B12382" s="14">
        <v>0.20343750000000002</v>
      </c>
      <c r="C12382">
        <v>2</v>
      </c>
      <c r="D12382" t="s">
        <v>640</v>
      </c>
      <c r="E12382">
        <v>9</v>
      </c>
      <c r="F12382" t="s">
        <v>641</v>
      </c>
    </row>
    <row r="12383" spans="1:25" x14ac:dyDescent="0.5">
      <c r="A12383" s="4">
        <v>43618</v>
      </c>
      <c r="B12383" s="14">
        <v>0.20818287037037039</v>
      </c>
      <c r="C12383">
        <v>1</v>
      </c>
      <c r="D12383" t="s">
        <v>640</v>
      </c>
      <c r="E12383">
        <v>42</v>
      </c>
      <c r="F12383" t="s">
        <v>641</v>
      </c>
    </row>
    <row r="12384" spans="1:25" x14ac:dyDescent="0.5">
      <c r="A12384" s="4">
        <v>43618</v>
      </c>
      <c r="B12384" s="14">
        <v>0.22031249999999999</v>
      </c>
      <c r="C12384">
        <v>1</v>
      </c>
      <c r="D12384" t="s">
        <v>651</v>
      </c>
      <c r="E12384">
        <v>40</v>
      </c>
      <c r="F12384" t="s">
        <v>642</v>
      </c>
      <c r="U12384">
        <v>1</v>
      </c>
      <c r="W12384">
        <v>1</v>
      </c>
    </row>
    <row r="12385" spans="1:23" x14ac:dyDescent="0.5">
      <c r="A12385" s="4">
        <v>43618</v>
      </c>
      <c r="B12385" s="14">
        <v>0.22298611111111111</v>
      </c>
      <c r="C12385">
        <v>1</v>
      </c>
      <c r="D12385" t="s">
        <v>651</v>
      </c>
      <c r="E12385">
        <v>40</v>
      </c>
      <c r="F12385" t="s">
        <v>642</v>
      </c>
      <c r="U12385">
        <v>1</v>
      </c>
      <c r="W12385">
        <v>1</v>
      </c>
    </row>
    <row r="12386" spans="1:23" x14ac:dyDescent="0.5">
      <c r="A12386" s="4">
        <v>43618</v>
      </c>
      <c r="B12386" s="14">
        <v>0.26306712962962964</v>
      </c>
      <c r="C12386">
        <v>4</v>
      </c>
      <c r="D12386" t="s">
        <v>640</v>
      </c>
      <c r="E12386">
        <v>98</v>
      </c>
      <c r="F12386" t="s">
        <v>641</v>
      </c>
    </row>
    <row r="12387" spans="1:23" x14ac:dyDescent="0.5">
      <c r="A12387" s="4">
        <v>43618</v>
      </c>
      <c r="B12387" s="14">
        <v>0.26575231481481482</v>
      </c>
      <c r="C12387">
        <v>1</v>
      </c>
      <c r="D12387" t="s">
        <v>651</v>
      </c>
      <c r="E12387">
        <v>47</v>
      </c>
      <c r="F12387" t="s">
        <v>642</v>
      </c>
      <c r="U12387">
        <v>1</v>
      </c>
      <c r="W12387">
        <v>1</v>
      </c>
    </row>
    <row r="12388" spans="1:23" x14ac:dyDescent="0.5">
      <c r="A12388" s="4">
        <v>43618</v>
      </c>
      <c r="B12388" s="14">
        <v>0.30553240740740739</v>
      </c>
      <c r="C12388">
        <v>2</v>
      </c>
      <c r="D12388" t="s">
        <v>640</v>
      </c>
      <c r="E12388">
        <v>45</v>
      </c>
      <c r="F12388" t="s">
        <v>641</v>
      </c>
    </row>
    <row r="12389" spans="1:23" x14ac:dyDescent="0.5">
      <c r="A12389" s="4">
        <v>43618</v>
      </c>
      <c r="B12389" s="14">
        <v>0.30601851851851852</v>
      </c>
      <c r="C12389">
        <v>2</v>
      </c>
      <c r="D12389" t="s">
        <v>640</v>
      </c>
      <c r="E12389">
        <v>46</v>
      </c>
      <c r="F12389" t="s">
        <v>641</v>
      </c>
    </row>
    <row r="12390" spans="1:23" x14ac:dyDescent="0.5">
      <c r="A12390" s="4">
        <v>43618</v>
      </c>
      <c r="B12390" s="14">
        <v>0.3175115740740741</v>
      </c>
      <c r="C12390">
        <v>2</v>
      </c>
      <c r="D12390" t="s">
        <v>640</v>
      </c>
      <c r="E12390">
        <v>42</v>
      </c>
      <c r="F12390" t="s">
        <v>641</v>
      </c>
    </row>
    <row r="12391" spans="1:23" x14ac:dyDescent="0.5">
      <c r="A12391" s="4">
        <v>43618</v>
      </c>
      <c r="B12391" s="14">
        <v>0.32694444444444443</v>
      </c>
      <c r="C12391">
        <v>2</v>
      </c>
      <c r="D12391" t="s">
        <v>640</v>
      </c>
      <c r="E12391">
        <v>5</v>
      </c>
      <c r="F12391" t="s">
        <v>641</v>
      </c>
    </row>
    <row r="12392" spans="1:23" x14ac:dyDescent="0.5">
      <c r="A12392" s="4">
        <v>43618</v>
      </c>
      <c r="B12392" s="14">
        <v>0.32709490740740738</v>
      </c>
      <c r="C12392">
        <v>1</v>
      </c>
      <c r="D12392" t="s">
        <v>640</v>
      </c>
      <c r="E12392">
        <v>90</v>
      </c>
      <c r="F12392" t="s">
        <v>641</v>
      </c>
    </row>
    <row r="12393" spans="1:23" x14ac:dyDescent="0.5">
      <c r="A12393" s="4">
        <v>43618</v>
      </c>
      <c r="B12393" s="14">
        <v>0.34567129629629628</v>
      </c>
      <c r="C12393">
        <v>2</v>
      </c>
      <c r="D12393" t="s">
        <v>640</v>
      </c>
      <c r="E12393">
        <v>43</v>
      </c>
      <c r="F12393" t="s">
        <v>641</v>
      </c>
    </row>
    <row r="12394" spans="1:23" x14ac:dyDescent="0.5">
      <c r="A12394" s="4">
        <v>43618</v>
      </c>
      <c r="B12394" s="14">
        <v>0.34895833333333331</v>
      </c>
      <c r="C12394">
        <v>2</v>
      </c>
      <c r="D12394" t="s">
        <v>640</v>
      </c>
      <c r="E12394">
        <v>49</v>
      </c>
      <c r="F12394" t="s">
        <v>641</v>
      </c>
    </row>
    <row r="12395" spans="1:23" x14ac:dyDescent="0.5">
      <c r="A12395" s="4">
        <v>43618</v>
      </c>
      <c r="B12395" s="14">
        <v>0.35138888888888892</v>
      </c>
      <c r="C12395">
        <v>2</v>
      </c>
      <c r="D12395" t="s">
        <v>640</v>
      </c>
      <c r="E12395">
        <v>38</v>
      </c>
      <c r="F12395" t="s">
        <v>641</v>
      </c>
    </row>
    <row r="12396" spans="1:23" x14ac:dyDescent="0.5">
      <c r="A12396" s="4">
        <v>43618</v>
      </c>
      <c r="B12396" s="14">
        <v>0.35188657407407403</v>
      </c>
      <c r="C12396">
        <v>2</v>
      </c>
      <c r="D12396" t="s">
        <v>640</v>
      </c>
      <c r="E12396">
        <v>41</v>
      </c>
      <c r="F12396" t="s">
        <v>641</v>
      </c>
    </row>
    <row r="12397" spans="1:23" x14ac:dyDescent="0.5">
      <c r="A12397" s="4">
        <v>43618</v>
      </c>
      <c r="B12397" s="14">
        <v>0.35306712962962966</v>
      </c>
      <c r="C12397">
        <v>2</v>
      </c>
      <c r="D12397" t="s">
        <v>640</v>
      </c>
      <c r="E12397">
        <v>38</v>
      </c>
      <c r="F12397" t="s">
        <v>641</v>
      </c>
    </row>
    <row r="12398" spans="1:23" x14ac:dyDescent="0.5">
      <c r="A12398" s="4">
        <v>43618</v>
      </c>
      <c r="B12398" s="14">
        <v>0.46270833333333333</v>
      </c>
      <c r="C12398">
        <v>2</v>
      </c>
      <c r="D12398" t="s">
        <v>640</v>
      </c>
      <c r="E12398">
        <v>39</v>
      </c>
      <c r="F12398" t="s">
        <v>641</v>
      </c>
    </row>
    <row r="12399" spans="1:23" x14ac:dyDescent="0.5">
      <c r="A12399" s="4">
        <v>43618</v>
      </c>
      <c r="B12399" s="14">
        <v>0.52589120370370368</v>
      </c>
      <c r="C12399">
        <v>2</v>
      </c>
      <c r="D12399" t="s">
        <v>640</v>
      </c>
      <c r="E12399">
        <v>47</v>
      </c>
      <c r="F12399" t="s">
        <v>641</v>
      </c>
    </row>
    <row r="12400" spans="1:23" x14ac:dyDescent="0.5">
      <c r="A12400" s="4">
        <v>43618</v>
      </c>
      <c r="B12400" s="14">
        <v>0.52694444444444444</v>
      </c>
      <c r="C12400">
        <v>2</v>
      </c>
      <c r="D12400" t="s">
        <v>640</v>
      </c>
      <c r="E12400">
        <v>40</v>
      </c>
      <c r="F12400" t="s">
        <v>641</v>
      </c>
    </row>
    <row r="12401" spans="1:23" x14ac:dyDescent="0.5">
      <c r="A12401" s="4">
        <v>43618</v>
      </c>
      <c r="B12401" s="14">
        <v>0.52939814814814812</v>
      </c>
      <c r="C12401">
        <v>2</v>
      </c>
      <c r="D12401" t="s">
        <v>640</v>
      </c>
      <c r="E12401">
        <v>39</v>
      </c>
      <c r="F12401" t="s">
        <v>641</v>
      </c>
    </row>
    <row r="12402" spans="1:23" x14ac:dyDescent="0.5">
      <c r="A12402" s="4">
        <v>43618</v>
      </c>
      <c r="B12402" s="14">
        <v>0.53151620370370367</v>
      </c>
      <c r="C12402">
        <v>2</v>
      </c>
      <c r="D12402" t="s">
        <v>640</v>
      </c>
      <c r="E12402">
        <v>42</v>
      </c>
      <c r="F12402" t="s">
        <v>641</v>
      </c>
    </row>
    <row r="12403" spans="1:23" x14ac:dyDescent="0.5">
      <c r="A12403" s="4">
        <v>43618</v>
      </c>
      <c r="B12403" s="14">
        <v>0.54439814814814813</v>
      </c>
      <c r="C12403">
        <v>2</v>
      </c>
      <c r="D12403" t="s">
        <v>640</v>
      </c>
      <c r="E12403">
        <v>43</v>
      </c>
      <c r="F12403" t="s">
        <v>641</v>
      </c>
    </row>
    <row r="12404" spans="1:23" x14ac:dyDescent="0.5">
      <c r="A12404" s="4">
        <v>43618</v>
      </c>
      <c r="B12404" s="14">
        <v>0.54443287037037036</v>
      </c>
      <c r="C12404">
        <v>2</v>
      </c>
      <c r="D12404" t="s">
        <v>640</v>
      </c>
      <c r="E12404">
        <v>41</v>
      </c>
      <c r="F12404" t="s">
        <v>641</v>
      </c>
    </row>
    <row r="12405" spans="1:23" x14ac:dyDescent="0.5">
      <c r="A12405" s="4">
        <v>43618</v>
      </c>
      <c r="B12405" s="14">
        <v>0.55211805555555549</v>
      </c>
      <c r="C12405">
        <v>2</v>
      </c>
      <c r="D12405" t="s">
        <v>640</v>
      </c>
      <c r="E12405">
        <v>61</v>
      </c>
      <c r="F12405" t="s">
        <v>641</v>
      </c>
    </row>
    <row r="12406" spans="1:23" x14ac:dyDescent="0.5">
      <c r="A12406" s="4">
        <v>43618</v>
      </c>
      <c r="B12406" s="14">
        <v>0.57351851851851854</v>
      </c>
      <c r="C12406">
        <v>1</v>
      </c>
      <c r="D12406" t="s">
        <v>645</v>
      </c>
      <c r="E12406">
        <v>52</v>
      </c>
      <c r="F12406" t="s">
        <v>646</v>
      </c>
      <c r="K12406" t="s">
        <v>646</v>
      </c>
      <c r="L12406" s="14">
        <v>1.0300925925925926E-3</v>
      </c>
      <c r="M12406" s="14">
        <v>0.57454861111111111</v>
      </c>
      <c r="N12406">
        <v>1</v>
      </c>
      <c r="P12406" t="s">
        <v>687</v>
      </c>
      <c r="Q12406">
        <v>0.7</v>
      </c>
      <c r="R12406">
        <v>0.6</v>
      </c>
      <c r="S12406">
        <v>35</v>
      </c>
      <c r="T12406" t="s">
        <v>649</v>
      </c>
      <c r="U12406">
        <v>1</v>
      </c>
      <c r="V12406">
        <v>1</v>
      </c>
    </row>
    <row r="12407" spans="1:23" x14ac:dyDescent="0.5">
      <c r="A12407" s="4">
        <v>43618</v>
      </c>
      <c r="B12407" s="14">
        <v>0.59479166666666672</v>
      </c>
      <c r="C12407">
        <v>2</v>
      </c>
      <c r="D12407" t="s">
        <v>640</v>
      </c>
      <c r="E12407">
        <v>38</v>
      </c>
      <c r="F12407" t="s">
        <v>641</v>
      </c>
    </row>
    <row r="12408" spans="1:23" x14ac:dyDescent="0.5">
      <c r="A12408" s="4">
        <v>43618</v>
      </c>
      <c r="B12408" s="14">
        <v>0.59765046296296298</v>
      </c>
      <c r="C12408">
        <v>2</v>
      </c>
      <c r="D12408" t="s">
        <v>640</v>
      </c>
      <c r="E12408">
        <v>42</v>
      </c>
      <c r="F12408" t="s">
        <v>641</v>
      </c>
    </row>
    <row r="12409" spans="1:23" x14ac:dyDescent="0.5">
      <c r="A12409" s="4">
        <v>43618</v>
      </c>
      <c r="B12409" s="14">
        <v>0.59815972222222225</v>
      </c>
      <c r="C12409">
        <v>2</v>
      </c>
      <c r="D12409" t="s">
        <v>640</v>
      </c>
      <c r="E12409">
        <v>41</v>
      </c>
      <c r="F12409" t="s">
        <v>641</v>
      </c>
    </row>
    <row r="12410" spans="1:23" x14ac:dyDescent="0.5">
      <c r="A12410" s="4">
        <v>43618</v>
      </c>
      <c r="B12410" s="14">
        <v>0.60754629629629631</v>
      </c>
      <c r="C12410">
        <v>2</v>
      </c>
      <c r="D12410" t="s">
        <v>640</v>
      </c>
      <c r="E12410">
        <v>44</v>
      </c>
      <c r="F12410" t="s">
        <v>641</v>
      </c>
    </row>
    <row r="12411" spans="1:23" x14ac:dyDescent="0.5">
      <c r="A12411" s="4">
        <v>43618</v>
      </c>
      <c r="B12411" s="14">
        <v>0.60760416666666661</v>
      </c>
      <c r="C12411">
        <v>2</v>
      </c>
      <c r="D12411" t="s">
        <v>640</v>
      </c>
      <c r="E12411">
        <v>40</v>
      </c>
      <c r="F12411" t="s">
        <v>641</v>
      </c>
    </row>
    <row r="12412" spans="1:23" x14ac:dyDescent="0.5">
      <c r="A12412" s="4">
        <v>43618</v>
      </c>
      <c r="B12412" s="14">
        <v>0.61258101851851854</v>
      </c>
      <c r="C12412">
        <v>1</v>
      </c>
      <c r="D12412" t="s">
        <v>640</v>
      </c>
      <c r="E12412">
        <v>38</v>
      </c>
      <c r="F12412" t="s">
        <v>642</v>
      </c>
      <c r="U12412">
        <v>1</v>
      </c>
      <c r="W12412">
        <v>1</v>
      </c>
    </row>
    <row r="12413" spans="1:23" x14ac:dyDescent="0.5">
      <c r="A12413" s="4">
        <v>43618</v>
      </c>
      <c r="B12413" s="14">
        <v>0.61291666666666667</v>
      </c>
      <c r="C12413">
        <v>1</v>
      </c>
      <c r="D12413" t="s">
        <v>651</v>
      </c>
      <c r="E12413">
        <v>45</v>
      </c>
      <c r="F12413" t="s">
        <v>642</v>
      </c>
      <c r="U12413">
        <v>1</v>
      </c>
      <c r="W12413">
        <v>1</v>
      </c>
    </row>
    <row r="12414" spans="1:23" x14ac:dyDescent="0.5">
      <c r="A12414" s="4">
        <v>43618</v>
      </c>
      <c r="B12414" s="14">
        <v>0.6150578703703703</v>
      </c>
      <c r="C12414">
        <v>1</v>
      </c>
      <c r="D12414" t="s">
        <v>640</v>
      </c>
      <c r="E12414">
        <v>41</v>
      </c>
      <c r="F12414" t="s">
        <v>642</v>
      </c>
      <c r="U12414">
        <v>1</v>
      </c>
      <c r="W12414">
        <v>1</v>
      </c>
    </row>
    <row r="12415" spans="1:23" x14ac:dyDescent="0.5">
      <c r="A12415" s="4">
        <v>43618</v>
      </c>
      <c r="B12415" s="14">
        <v>0.61616898148148147</v>
      </c>
      <c r="C12415">
        <v>1</v>
      </c>
      <c r="D12415" t="s">
        <v>651</v>
      </c>
      <c r="E12415">
        <v>49</v>
      </c>
      <c r="F12415" t="s">
        <v>642</v>
      </c>
      <c r="U12415">
        <v>1</v>
      </c>
      <c r="W12415">
        <v>1</v>
      </c>
    </row>
    <row r="12416" spans="1:23" x14ac:dyDescent="0.5">
      <c r="A12416" s="4">
        <v>43618</v>
      </c>
      <c r="B12416" s="14">
        <v>0.62354166666666666</v>
      </c>
      <c r="C12416">
        <v>2</v>
      </c>
      <c r="D12416" t="s">
        <v>640</v>
      </c>
      <c r="E12416">
        <v>127</v>
      </c>
      <c r="F12416" t="s">
        <v>641</v>
      </c>
    </row>
    <row r="12417" spans="1:6" x14ac:dyDescent="0.5">
      <c r="A12417" s="4">
        <v>43618</v>
      </c>
      <c r="B12417" s="14">
        <v>0.63792824074074073</v>
      </c>
      <c r="C12417">
        <v>2</v>
      </c>
      <c r="D12417" t="s">
        <v>640</v>
      </c>
      <c r="E12417">
        <v>72</v>
      </c>
      <c r="F12417" t="s">
        <v>641</v>
      </c>
    </row>
    <row r="12418" spans="1:6" x14ac:dyDescent="0.5">
      <c r="A12418" s="4">
        <v>43618</v>
      </c>
      <c r="B12418" s="14">
        <v>0.63928240740740738</v>
      </c>
      <c r="C12418">
        <v>2</v>
      </c>
      <c r="D12418" t="s">
        <v>640</v>
      </c>
      <c r="E12418">
        <v>71</v>
      </c>
      <c r="F12418" t="s">
        <v>641</v>
      </c>
    </row>
    <row r="12419" spans="1:6" x14ac:dyDescent="0.5">
      <c r="A12419" s="4">
        <v>43618</v>
      </c>
      <c r="B12419" s="14">
        <v>0.63984953703703706</v>
      </c>
      <c r="C12419">
        <v>2</v>
      </c>
      <c r="D12419" t="s">
        <v>640</v>
      </c>
      <c r="E12419">
        <v>77</v>
      </c>
      <c r="F12419" t="s">
        <v>641</v>
      </c>
    </row>
    <row r="12420" spans="1:6" x14ac:dyDescent="0.5">
      <c r="A12420" s="4">
        <v>43618</v>
      </c>
      <c r="B12420" s="14">
        <v>0.6399421296296296</v>
      </c>
      <c r="C12420">
        <v>2</v>
      </c>
      <c r="D12420" t="s">
        <v>640</v>
      </c>
      <c r="E12420">
        <v>72</v>
      </c>
      <c r="F12420" t="s">
        <v>641</v>
      </c>
    </row>
    <row r="12421" spans="1:6" x14ac:dyDescent="0.5">
      <c r="A12421" s="4">
        <v>43618</v>
      </c>
      <c r="B12421" s="14">
        <v>0.64083333333333337</v>
      </c>
      <c r="C12421">
        <v>2</v>
      </c>
      <c r="D12421" t="s">
        <v>640</v>
      </c>
      <c r="E12421">
        <v>27</v>
      </c>
      <c r="F12421" t="s">
        <v>641</v>
      </c>
    </row>
    <row r="12422" spans="1:6" x14ac:dyDescent="0.5">
      <c r="A12422" s="4">
        <v>43618</v>
      </c>
      <c r="B12422" s="14">
        <v>0.64146990740740739</v>
      </c>
      <c r="C12422">
        <v>2</v>
      </c>
      <c r="D12422" t="s">
        <v>640</v>
      </c>
      <c r="E12422">
        <v>71</v>
      </c>
      <c r="F12422" t="s">
        <v>641</v>
      </c>
    </row>
    <row r="12423" spans="1:6" x14ac:dyDescent="0.5">
      <c r="A12423" s="4">
        <v>43618</v>
      </c>
      <c r="B12423" s="14">
        <v>0.64178240740740744</v>
      </c>
      <c r="C12423">
        <v>2</v>
      </c>
      <c r="D12423" t="s">
        <v>640</v>
      </c>
      <c r="E12423">
        <v>5</v>
      </c>
      <c r="F12423" t="s">
        <v>641</v>
      </c>
    </row>
    <row r="12424" spans="1:6" x14ac:dyDescent="0.5">
      <c r="A12424" s="4">
        <v>43618</v>
      </c>
      <c r="B12424" s="14">
        <v>0.64212962962962961</v>
      </c>
      <c r="C12424">
        <v>2</v>
      </c>
      <c r="D12424" t="s">
        <v>640</v>
      </c>
      <c r="E12424">
        <v>53</v>
      </c>
      <c r="F12424" t="s">
        <v>641</v>
      </c>
    </row>
    <row r="12425" spans="1:6" x14ac:dyDescent="0.5">
      <c r="A12425" s="4">
        <v>43618</v>
      </c>
      <c r="B12425" s="14">
        <v>0.64216435185185183</v>
      </c>
      <c r="C12425">
        <v>2</v>
      </c>
      <c r="D12425" t="s">
        <v>640</v>
      </c>
      <c r="E12425">
        <v>58</v>
      </c>
      <c r="F12425" t="s">
        <v>641</v>
      </c>
    </row>
    <row r="12426" spans="1:6" x14ac:dyDescent="0.5">
      <c r="A12426" s="4">
        <v>43618</v>
      </c>
      <c r="B12426" s="14">
        <v>0.64223379629629629</v>
      </c>
      <c r="C12426">
        <v>2</v>
      </c>
      <c r="D12426" t="s">
        <v>640</v>
      </c>
      <c r="E12426">
        <v>59</v>
      </c>
      <c r="F12426" t="s">
        <v>641</v>
      </c>
    </row>
    <row r="12427" spans="1:6" x14ac:dyDescent="0.5">
      <c r="A12427" s="4">
        <v>43618</v>
      </c>
      <c r="B12427" s="14">
        <v>0.64252314814814815</v>
      </c>
      <c r="C12427">
        <v>2</v>
      </c>
      <c r="D12427" t="s">
        <v>640</v>
      </c>
      <c r="E12427">
        <v>53</v>
      </c>
      <c r="F12427" t="s">
        <v>641</v>
      </c>
    </row>
    <row r="12428" spans="1:6" x14ac:dyDescent="0.5">
      <c r="A12428" s="4">
        <v>43618</v>
      </c>
      <c r="B12428" s="14">
        <v>0.6425925925925926</v>
      </c>
      <c r="C12428">
        <v>2</v>
      </c>
      <c r="D12428" t="s">
        <v>640</v>
      </c>
      <c r="E12428">
        <v>72</v>
      </c>
      <c r="F12428" t="s">
        <v>641</v>
      </c>
    </row>
    <row r="12429" spans="1:6" x14ac:dyDescent="0.5">
      <c r="A12429" s="4">
        <v>43618</v>
      </c>
      <c r="B12429" s="14">
        <v>0.64270833333333333</v>
      </c>
      <c r="C12429">
        <v>2</v>
      </c>
      <c r="D12429" t="s">
        <v>640</v>
      </c>
      <c r="E12429">
        <v>58</v>
      </c>
      <c r="F12429" t="s">
        <v>641</v>
      </c>
    </row>
    <row r="12430" spans="1:6" x14ac:dyDescent="0.5">
      <c r="A12430" s="4">
        <v>43618</v>
      </c>
      <c r="B12430" s="14">
        <v>0.64291666666666669</v>
      </c>
      <c r="C12430">
        <v>2</v>
      </c>
      <c r="D12430" t="s">
        <v>640</v>
      </c>
      <c r="E12430">
        <v>72</v>
      </c>
      <c r="F12430" t="s">
        <v>641</v>
      </c>
    </row>
    <row r="12431" spans="1:6" x14ac:dyDescent="0.5">
      <c r="A12431" s="4">
        <v>43618</v>
      </c>
      <c r="B12431" s="14">
        <v>0.64302083333333326</v>
      </c>
      <c r="C12431">
        <v>2</v>
      </c>
      <c r="D12431" t="s">
        <v>640</v>
      </c>
      <c r="E12431">
        <v>67</v>
      </c>
      <c r="F12431" t="s">
        <v>641</v>
      </c>
    </row>
    <row r="12432" spans="1:6" x14ac:dyDescent="0.5">
      <c r="A12432" s="4">
        <v>43618</v>
      </c>
      <c r="B12432" s="14">
        <v>0.64612268518518523</v>
      </c>
      <c r="C12432">
        <v>2</v>
      </c>
      <c r="D12432" t="s">
        <v>640</v>
      </c>
      <c r="E12432">
        <v>50</v>
      </c>
      <c r="F12432" t="s">
        <v>641</v>
      </c>
    </row>
    <row r="12433" spans="1:25" x14ac:dyDescent="0.5">
      <c r="A12433" s="4">
        <v>43618</v>
      </c>
      <c r="B12433" s="14">
        <v>0.64650462962962962</v>
      </c>
      <c r="C12433">
        <v>2</v>
      </c>
      <c r="D12433" t="s">
        <v>640</v>
      </c>
      <c r="E12433">
        <v>73</v>
      </c>
      <c r="F12433" t="s">
        <v>641</v>
      </c>
    </row>
    <row r="12434" spans="1:25" x14ac:dyDescent="0.5">
      <c r="A12434" s="4">
        <v>43618</v>
      </c>
      <c r="B12434" s="14">
        <v>0.66634259259259265</v>
      </c>
      <c r="C12434">
        <v>2</v>
      </c>
      <c r="D12434" t="s">
        <v>640</v>
      </c>
      <c r="E12434">
        <v>39</v>
      </c>
      <c r="F12434" t="s">
        <v>641</v>
      </c>
    </row>
    <row r="12435" spans="1:25" x14ac:dyDescent="0.5">
      <c r="A12435" s="4">
        <v>43618</v>
      </c>
      <c r="B12435" s="14">
        <v>0.75762731481481482</v>
      </c>
      <c r="C12435">
        <v>2</v>
      </c>
      <c r="D12435" t="s">
        <v>640</v>
      </c>
      <c r="E12435">
        <v>16</v>
      </c>
      <c r="F12435" t="s">
        <v>641</v>
      </c>
    </row>
    <row r="12436" spans="1:25" x14ac:dyDescent="0.5">
      <c r="A12436" s="4">
        <v>43618</v>
      </c>
      <c r="B12436" s="14">
        <v>0.75771990740740736</v>
      </c>
      <c r="C12436">
        <v>2</v>
      </c>
      <c r="D12436" t="s">
        <v>640</v>
      </c>
      <c r="E12436">
        <v>77</v>
      </c>
      <c r="F12436" t="s">
        <v>641</v>
      </c>
    </row>
    <row r="12437" spans="1:25" x14ac:dyDescent="0.5">
      <c r="A12437" s="4">
        <v>43618</v>
      </c>
      <c r="B12437" s="14">
        <v>0.75789351851851849</v>
      </c>
      <c r="C12437">
        <v>2</v>
      </c>
      <c r="D12437" t="s">
        <v>640</v>
      </c>
      <c r="E12437">
        <v>75</v>
      </c>
      <c r="F12437" t="s">
        <v>641</v>
      </c>
    </row>
    <row r="12438" spans="1:25" x14ac:dyDescent="0.5">
      <c r="A12438" s="4">
        <v>43618</v>
      </c>
      <c r="B12438" s="14">
        <v>0.77057870370370374</v>
      </c>
      <c r="C12438">
        <v>2</v>
      </c>
      <c r="D12438" t="s">
        <v>640</v>
      </c>
      <c r="E12438">
        <v>5</v>
      </c>
      <c r="F12438" t="s">
        <v>641</v>
      </c>
    </row>
    <row r="12439" spans="1:25" x14ac:dyDescent="0.5">
      <c r="A12439" s="4">
        <v>43618</v>
      </c>
      <c r="B12439" s="14">
        <v>0.86195601851851855</v>
      </c>
      <c r="C12439">
        <v>2</v>
      </c>
      <c r="D12439" t="s">
        <v>640</v>
      </c>
      <c r="E12439">
        <v>58</v>
      </c>
      <c r="F12439" t="s">
        <v>641</v>
      </c>
    </row>
    <row r="12440" spans="1:25" x14ac:dyDescent="0.5">
      <c r="A12440" s="4">
        <v>43618</v>
      </c>
      <c r="B12440" s="14">
        <v>0.88686342592592593</v>
      </c>
      <c r="C12440">
        <v>1</v>
      </c>
      <c r="D12440" t="s">
        <v>651</v>
      </c>
      <c r="E12440">
        <v>47</v>
      </c>
      <c r="F12440" t="s">
        <v>642</v>
      </c>
      <c r="U12440">
        <v>1</v>
      </c>
      <c r="W12440">
        <v>1</v>
      </c>
    </row>
    <row r="12441" spans="1:25" x14ac:dyDescent="0.5">
      <c r="A12441" s="4">
        <v>43618</v>
      </c>
      <c r="B12441" s="14">
        <v>0.89363425925925932</v>
      </c>
      <c r="C12441">
        <v>1</v>
      </c>
      <c r="D12441" t="s">
        <v>651</v>
      </c>
      <c r="E12441">
        <v>49</v>
      </c>
      <c r="F12441" t="s">
        <v>642</v>
      </c>
      <c r="U12441">
        <v>1</v>
      </c>
      <c r="W12441">
        <v>1</v>
      </c>
    </row>
    <row r="12442" spans="1:25" x14ac:dyDescent="0.5">
      <c r="A12442" s="4">
        <v>43618</v>
      </c>
      <c r="B12442" s="14">
        <v>0.90869212962962964</v>
      </c>
      <c r="C12442">
        <v>1</v>
      </c>
      <c r="D12442" t="s">
        <v>651</v>
      </c>
      <c r="E12442">
        <v>39</v>
      </c>
      <c r="F12442" t="s">
        <v>642</v>
      </c>
      <c r="U12442">
        <v>1</v>
      </c>
      <c r="W12442">
        <v>1</v>
      </c>
    </row>
    <row r="12443" spans="1:25" x14ac:dyDescent="0.5">
      <c r="A12443" s="4">
        <v>43618</v>
      </c>
      <c r="B12443" s="14">
        <v>0.91791666666666671</v>
      </c>
      <c r="C12443">
        <v>1</v>
      </c>
      <c r="D12443" t="s">
        <v>640</v>
      </c>
      <c r="E12443">
        <v>45</v>
      </c>
      <c r="F12443" t="s">
        <v>642</v>
      </c>
      <c r="U12443">
        <v>1</v>
      </c>
      <c r="W12443">
        <v>1</v>
      </c>
    </row>
    <row r="12444" spans="1:25" x14ac:dyDescent="0.5">
      <c r="A12444" s="4">
        <v>43618</v>
      </c>
      <c r="B12444" s="14">
        <v>0.92145833333333327</v>
      </c>
      <c r="C12444">
        <v>2</v>
      </c>
      <c r="D12444" t="s">
        <v>640</v>
      </c>
      <c r="E12444">
        <v>59</v>
      </c>
      <c r="F12444" t="s">
        <v>641</v>
      </c>
    </row>
    <row r="12445" spans="1:25" x14ac:dyDescent="0.5">
      <c r="A12445" s="4">
        <v>43618</v>
      </c>
      <c r="B12445" s="14">
        <v>0.92150462962962953</v>
      </c>
      <c r="C12445">
        <v>2</v>
      </c>
      <c r="D12445" t="s">
        <v>640</v>
      </c>
      <c r="E12445">
        <v>54</v>
      </c>
      <c r="F12445" t="s">
        <v>641</v>
      </c>
    </row>
    <row r="12446" spans="1:25" x14ac:dyDescent="0.5">
      <c r="A12446" s="4">
        <v>43618</v>
      </c>
      <c r="B12446" s="14">
        <v>0.92993055555555559</v>
      </c>
      <c r="C12446">
        <v>1</v>
      </c>
      <c r="D12446" t="s">
        <v>651</v>
      </c>
      <c r="E12446">
        <v>41</v>
      </c>
      <c r="F12446" t="s">
        <v>642</v>
      </c>
      <c r="U12446">
        <v>1</v>
      </c>
      <c r="W12446">
        <v>1</v>
      </c>
    </row>
    <row r="12447" spans="1:25" x14ac:dyDescent="0.5">
      <c r="A12447" s="4">
        <v>43618</v>
      </c>
      <c r="B12447" s="14">
        <v>0.94951388888888888</v>
      </c>
      <c r="C12447">
        <v>1</v>
      </c>
      <c r="D12447" t="s">
        <v>645</v>
      </c>
      <c r="E12447">
        <v>90</v>
      </c>
      <c r="F12447" t="s">
        <v>646</v>
      </c>
      <c r="T12447" t="s">
        <v>660</v>
      </c>
      <c r="U12447">
        <v>1</v>
      </c>
      <c r="W12447">
        <v>1</v>
      </c>
      <c r="Y12447" t="s">
        <v>750</v>
      </c>
    </row>
    <row r="12448" spans="1:25" x14ac:dyDescent="0.5">
      <c r="A12448" s="4">
        <v>43618</v>
      </c>
      <c r="C12448">
        <v>2</v>
      </c>
      <c r="D12448" t="s">
        <v>595</v>
      </c>
      <c r="F12448" t="s">
        <v>595</v>
      </c>
      <c r="K12448" t="s">
        <v>642</v>
      </c>
      <c r="M12448" s="14">
        <v>0.94988425925925923</v>
      </c>
      <c r="N12448" t="s">
        <v>707</v>
      </c>
      <c r="P12448" t="s">
        <v>687</v>
      </c>
      <c r="Q12448">
        <v>0.8</v>
      </c>
      <c r="R12448">
        <v>0.6</v>
      </c>
      <c r="S12448">
        <v>40</v>
      </c>
      <c r="T12448" t="s">
        <v>660</v>
      </c>
      <c r="U12448">
        <v>1</v>
      </c>
      <c r="X12448">
        <v>1</v>
      </c>
      <c r="Y12448" t="s">
        <v>664</v>
      </c>
    </row>
    <row r="12449" spans="1:23" x14ac:dyDescent="0.5">
      <c r="A12449" s="4">
        <v>43618</v>
      </c>
      <c r="B12449" s="14">
        <v>0.96278935185185188</v>
      </c>
      <c r="C12449">
        <v>2</v>
      </c>
      <c r="D12449" t="s">
        <v>640</v>
      </c>
      <c r="E12449">
        <v>72</v>
      </c>
      <c r="F12449" t="s">
        <v>641</v>
      </c>
    </row>
    <row r="12450" spans="1:23" x14ac:dyDescent="0.5">
      <c r="A12450" s="4">
        <v>43618</v>
      </c>
      <c r="B12450" s="14">
        <v>0.96321759259259254</v>
      </c>
      <c r="C12450">
        <v>2</v>
      </c>
      <c r="D12450" t="s">
        <v>640</v>
      </c>
      <c r="E12450">
        <v>60</v>
      </c>
      <c r="F12450" t="s">
        <v>641</v>
      </c>
    </row>
    <row r="12451" spans="1:23" x14ac:dyDescent="0.5">
      <c r="A12451" s="4">
        <v>43618</v>
      </c>
      <c r="B12451" s="14">
        <v>0.96325231481481488</v>
      </c>
      <c r="C12451">
        <v>2</v>
      </c>
      <c r="D12451" t="s">
        <v>640</v>
      </c>
      <c r="E12451">
        <v>50</v>
      </c>
      <c r="F12451" t="s">
        <v>641</v>
      </c>
    </row>
    <row r="12452" spans="1:23" x14ac:dyDescent="0.5">
      <c r="A12452" s="4">
        <v>43618</v>
      </c>
      <c r="B12452" s="14">
        <v>0.96383101851851849</v>
      </c>
      <c r="C12452">
        <v>2</v>
      </c>
      <c r="D12452" t="s">
        <v>640</v>
      </c>
      <c r="E12452">
        <v>14</v>
      </c>
      <c r="F12452" t="s">
        <v>641</v>
      </c>
    </row>
    <row r="12453" spans="1:23" x14ac:dyDescent="0.5">
      <c r="A12453" s="4">
        <v>43618</v>
      </c>
      <c r="B12453" s="14">
        <v>0.96385416666666668</v>
      </c>
      <c r="C12453">
        <v>2</v>
      </c>
      <c r="D12453" t="s">
        <v>640</v>
      </c>
      <c r="E12453">
        <v>57</v>
      </c>
      <c r="F12453" t="s">
        <v>641</v>
      </c>
    </row>
    <row r="12454" spans="1:23" x14ac:dyDescent="0.5">
      <c r="A12454" s="4">
        <v>43618</v>
      </c>
      <c r="B12454" s="14">
        <v>0.96386574074074083</v>
      </c>
      <c r="C12454">
        <v>2</v>
      </c>
      <c r="D12454" t="s">
        <v>640</v>
      </c>
      <c r="E12454">
        <v>56</v>
      </c>
      <c r="F12454" t="s">
        <v>641</v>
      </c>
    </row>
    <row r="12455" spans="1:23" x14ac:dyDescent="0.5">
      <c r="A12455" s="4">
        <v>43618</v>
      </c>
      <c r="B12455" s="14">
        <v>0.96388888888888891</v>
      </c>
      <c r="C12455">
        <v>2</v>
      </c>
      <c r="D12455" t="s">
        <v>640</v>
      </c>
      <c r="E12455">
        <v>54</v>
      </c>
      <c r="F12455" t="s">
        <v>641</v>
      </c>
    </row>
    <row r="12456" spans="1:23" x14ac:dyDescent="0.5">
      <c r="A12456" s="4">
        <v>43618</v>
      </c>
      <c r="B12456" s="14">
        <v>0.96390046296296295</v>
      </c>
      <c r="C12456">
        <v>2</v>
      </c>
      <c r="D12456" t="s">
        <v>640</v>
      </c>
      <c r="E12456">
        <v>49</v>
      </c>
      <c r="F12456" t="s">
        <v>641</v>
      </c>
    </row>
    <row r="12457" spans="1:23" x14ac:dyDescent="0.5">
      <c r="A12457" s="4">
        <v>43618</v>
      </c>
      <c r="B12457" s="14">
        <v>0.9654166666666667</v>
      </c>
      <c r="C12457">
        <v>2</v>
      </c>
      <c r="D12457" t="s">
        <v>640</v>
      </c>
      <c r="E12457">
        <v>63</v>
      </c>
      <c r="F12457" t="s">
        <v>641</v>
      </c>
    </row>
    <row r="12458" spans="1:23" x14ac:dyDescent="0.5">
      <c r="A12458" s="4">
        <v>43618</v>
      </c>
      <c r="B12458" s="14">
        <v>0.96682870370370377</v>
      </c>
      <c r="C12458">
        <v>1</v>
      </c>
      <c r="D12458" t="s">
        <v>651</v>
      </c>
      <c r="E12458">
        <v>62</v>
      </c>
      <c r="F12458" t="s">
        <v>642</v>
      </c>
      <c r="U12458">
        <v>1</v>
      </c>
      <c r="W12458">
        <v>1</v>
      </c>
    </row>
    <row r="12459" spans="1:23" x14ac:dyDescent="0.5">
      <c r="A12459" s="4">
        <v>43618</v>
      </c>
      <c r="B12459" s="14">
        <v>0.97295138888888888</v>
      </c>
      <c r="C12459">
        <v>4</v>
      </c>
      <c r="D12459" t="s">
        <v>640</v>
      </c>
      <c r="E12459">
        <v>54</v>
      </c>
      <c r="F12459" t="s">
        <v>641</v>
      </c>
    </row>
    <row r="12460" spans="1:23" x14ac:dyDescent="0.5">
      <c r="A12460" s="4">
        <v>43618</v>
      </c>
      <c r="B12460" s="14">
        <v>0.97295138888888888</v>
      </c>
      <c r="C12460">
        <v>1</v>
      </c>
      <c r="D12460" t="s">
        <v>640</v>
      </c>
      <c r="E12460">
        <v>39</v>
      </c>
      <c r="F12460" t="s">
        <v>641</v>
      </c>
    </row>
    <row r="12461" spans="1:23" x14ac:dyDescent="0.5">
      <c r="A12461" s="4">
        <v>43618</v>
      </c>
      <c r="B12461" s="14">
        <v>0.97297453703703696</v>
      </c>
      <c r="C12461">
        <v>1</v>
      </c>
      <c r="D12461" t="s">
        <v>640</v>
      </c>
      <c r="E12461">
        <v>42</v>
      </c>
      <c r="F12461" t="s">
        <v>641</v>
      </c>
    </row>
    <row r="12462" spans="1:23" x14ac:dyDescent="0.5">
      <c r="A12462" s="4">
        <v>43618</v>
      </c>
      <c r="B12462" s="14">
        <v>0.97480324074074076</v>
      </c>
      <c r="C12462">
        <v>1</v>
      </c>
      <c r="D12462" t="s">
        <v>640</v>
      </c>
      <c r="E12462">
        <v>72</v>
      </c>
      <c r="F12462" t="s">
        <v>641</v>
      </c>
    </row>
    <row r="12463" spans="1:23" x14ac:dyDescent="0.5">
      <c r="A12463" s="4">
        <v>43618</v>
      </c>
      <c r="B12463" s="14">
        <v>0.99673611111111116</v>
      </c>
      <c r="C12463">
        <v>1</v>
      </c>
      <c r="D12463" t="s">
        <v>640</v>
      </c>
      <c r="E12463">
        <v>41</v>
      </c>
      <c r="F12463" t="s">
        <v>641</v>
      </c>
    </row>
    <row r="12464" spans="1:23" x14ac:dyDescent="0.5">
      <c r="A12464" s="4">
        <v>43619</v>
      </c>
      <c r="B12464" s="14">
        <v>2.5752314814814815E-2</v>
      </c>
      <c r="C12464">
        <v>1</v>
      </c>
      <c r="D12464" t="s">
        <v>651</v>
      </c>
      <c r="E12464">
        <v>59</v>
      </c>
      <c r="F12464" t="s">
        <v>642</v>
      </c>
      <c r="U12464">
        <v>1</v>
      </c>
      <c r="W12464">
        <v>1</v>
      </c>
    </row>
    <row r="12465" spans="1:25" x14ac:dyDescent="0.5">
      <c r="A12465" s="4">
        <v>43619</v>
      </c>
      <c r="B12465" s="14">
        <v>3.3472222222222223E-2</v>
      </c>
      <c r="C12465">
        <v>1</v>
      </c>
      <c r="D12465" t="s">
        <v>640</v>
      </c>
      <c r="E12465">
        <v>42</v>
      </c>
      <c r="F12465" t="s">
        <v>641</v>
      </c>
    </row>
    <row r="12466" spans="1:25" x14ac:dyDescent="0.5">
      <c r="A12466" s="4">
        <v>43619</v>
      </c>
      <c r="B12466" s="14">
        <v>3.6712962962962961E-2</v>
      </c>
      <c r="C12466">
        <v>2</v>
      </c>
      <c r="D12466" t="s">
        <v>640</v>
      </c>
      <c r="E12466">
        <v>54</v>
      </c>
      <c r="F12466" t="s">
        <v>641</v>
      </c>
    </row>
    <row r="12467" spans="1:25" x14ac:dyDescent="0.5">
      <c r="A12467" s="4">
        <v>43619</v>
      </c>
      <c r="B12467" s="14">
        <v>5.6724537037037039E-2</v>
      </c>
      <c r="C12467">
        <v>2</v>
      </c>
      <c r="D12467" t="s">
        <v>640</v>
      </c>
      <c r="E12467">
        <v>66</v>
      </c>
      <c r="F12467" t="s">
        <v>641</v>
      </c>
    </row>
    <row r="12468" spans="1:25" x14ac:dyDescent="0.5">
      <c r="A12468" s="4">
        <v>43619</v>
      </c>
      <c r="B12468" s="14">
        <v>5.7060185185185186E-2</v>
      </c>
      <c r="C12468">
        <v>2</v>
      </c>
      <c r="D12468" t="s">
        <v>640</v>
      </c>
      <c r="E12468">
        <v>67</v>
      </c>
      <c r="F12468" t="s">
        <v>641</v>
      </c>
    </row>
    <row r="12469" spans="1:25" x14ac:dyDescent="0.5">
      <c r="A12469" s="4">
        <v>43619</v>
      </c>
      <c r="B12469" s="14">
        <v>5.9120370370370372E-2</v>
      </c>
      <c r="C12469">
        <v>2</v>
      </c>
      <c r="D12469" t="s">
        <v>640</v>
      </c>
      <c r="E12469">
        <v>43</v>
      </c>
      <c r="F12469" t="s">
        <v>641</v>
      </c>
    </row>
    <row r="12470" spans="1:25" x14ac:dyDescent="0.5">
      <c r="A12470" s="4">
        <v>43619</v>
      </c>
      <c r="B12470" s="14">
        <v>6.4710648148148142E-2</v>
      </c>
      <c r="C12470">
        <v>2</v>
      </c>
      <c r="D12470" t="s">
        <v>640</v>
      </c>
      <c r="E12470">
        <v>70</v>
      </c>
      <c r="F12470" t="s">
        <v>641</v>
      </c>
    </row>
    <row r="12471" spans="1:25" x14ac:dyDescent="0.5">
      <c r="A12471" s="4">
        <v>43619</v>
      </c>
      <c r="B12471" s="14">
        <v>7.3773148148148157E-2</v>
      </c>
      <c r="C12471">
        <v>2</v>
      </c>
      <c r="D12471" t="s">
        <v>640</v>
      </c>
      <c r="E12471">
        <v>58</v>
      </c>
      <c r="F12471" t="s">
        <v>641</v>
      </c>
    </row>
    <row r="12472" spans="1:25" x14ac:dyDescent="0.5">
      <c r="A12472" s="4">
        <v>43619</v>
      </c>
      <c r="B12472" s="14">
        <v>7.3842592592592585E-2</v>
      </c>
      <c r="C12472">
        <v>2</v>
      </c>
      <c r="D12472" t="s">
        <v>640</v>
      </c>
      <c r="E12472">
        <v>52</v>
      </c>
      <c r="F12472" t="s">
        <v>641</v>
      </c>
    </row>
    <row r="12473" spans="1:25" x14ac:dyDescent="0.5">
      <c r="A12473" s="4">
        <v>43619</v>
      </c>
      <c r="B12473" s="14">
        <v>7.3888888888888893E-2</v>
      </c>
      <c r="C12473">
        <v>2</v>
      </c>
      <c r="D12473" t="s">
        <v>640</v>
      </c>
      <c r="E12473">
        <v>46</v>
      </c>
      <c r="F12473" t="s">
        <v>641</v>
      </c>
    </row>
    <row r="12474" spans="1:25" x14ac:dyDescent="0.5">
      <c r="A12474" s="4">
        <v>43619</v>
      </c>
      <c r="B12474" s="14">
        <v>8.1354166666666672E-2</v>
      </c>
      <c r="C12474">
        <v>1</v>
      </c>
      <c r="D12474" t="s">
        <v>651</v>
      </c>
      <c r="E12474">
        <v>83</v>
      </c>
      <c r="F12474" t="s">
        <v>642</v>
      </c>
      <c r="T12474" t="s">
        <v>660</v>
      </c>
      <c r="U12474">
        <v>1</v>
      </c>
      <c r="W12474">
        <v>1</v>
      </c>
      <c r="Y12474" t="s">
        <v>750</v>
      </c>
    </row>
    <row r="12475" spans="1:25" x14ac:dyDescent="0.5">
      <c r="A12475" s="4">
        <v>43619</v>
      </c>
      <c r="B12475" s="14">
        <v>9.5439814814814825E-2</v>
      </c>
      <c r="C12475">
        <v>1</v>
      </c>
      <c r="D12475" t="s">
        <v>651</v>
      </c>
      <c r="E12475">
        <v>43</v>
      </c>
      <c r="F12475" t="s">
        <v>642</v>
      </c>
      <c r="U12475">
        <v>1</v>
      </c>
      <c r="W12475">
        <v>1</v>
      </c>
    </row>
    <row r="12476" spans="1:25" x14ac:dyDescent="0.5">
      <c r="A12476" s="4">
        <v>43619</v>
      </c>
      <c r="B12476" s="14">
        <v>0.11887731481481482</v>
      </c>
      <c r="C12476">
        <v>2</v>
      </c>
      <c r="D12476" t="s">
        <v>640</v>
      </c>
      <c r="E12476">
        <v>56</v>
      </c>
      <c r="F12476" t="s">
        <v>641</v>
      </c>
    </row>
    <row r="12477" spans="1:25" x14ac:dyDescent="0.5">
      <c r="A12477" s="4">
        <v>43619</v>
      </c>
      <c r="B12477" s="14">
        <v>0.12310185185185185</v>
      </c>
      <c r="C12477">
        <v>1</v>
      </c>
      <c r="D12477" t="s">
        <v>651</v>
      </c>
      <c r="E12477">
        <v>52</v>
      </c>
      <c r="F12477" t="s">
        <v>642</v>
      </c>
      <c r="U12477">
        <v>1</v>
      </c>
      <c r="W12477">
        <v>1</v>
      </c>
    </row>
    <row r="12478" spans="1:25" x14ac:dyDescent="0.5">
      <c r="A12478" s="4">
        <v>43619</v>
      </c>
      <c r="B12478" s="14">
        <v>0.12656249999999999</v>
      </c>
      <c r="C12478">
        <v>2</v>
      </c>
      <c r="D12478" t="s">
        <v>640</v>
      </c>
      <c r="E12478">
        <v>64</v>
      </c>
      <c r="F12478" t="s">
        <v>641</v>
      </c>
    </row>
    <row r="12479" spans="1:25" x14ac:dyDescent="0.5">
      <c r="A12479" s="4">
        <v>43619</v>
      </c>
      <c r="B12479" s="14">
        <v>0.13947916666666668</v>
      </c>
      <c r="C12479">
        <v>1</v>
      </c>
      <c r="D12479" t="s">
        <v>640</v>
      </c>
      <c r="E12479">
        <v>42</v>
      </c>
      <c r="F12479" t="s">
        <v>641</v>
      </c>
    </row>
    <row r="12480" spans="1:25" x14ac:dyDescent="0.5">
      <c r="A12480" s="4">
        <v>43619</v>
      </c>
      <c r="B12480" s="14">
        <v>0.19666666666666666</v>
      </c>
      <c r="C12480">
        <v>1</v>
      </c>
      <c r="D12480" t="s">
        <v>651</v>
      </c>
      <c r="E12480">
        <v>46</v>
      </c>
      <c r="F12480" t="s">
        <v>642</v>
      </c>
      <c r="U12480">
        <v>1</v>
      </c>
      <c r="W12480">
        <v>1</v>
      </c>
    </row>
    <row r="12481" spans="1:23" x14ac:dyDescent="0.5">
      <c r="A12481" s="4">
        <v>43619</v>
      </c>
      <c r="B12481" s="14">
        <v>0.23569444444444443</v>
      </c>
      <c r="C12481">
        <v>2</v>
      </c>
      <c r="D12481" t="s">
        <v>640</v>
      </c>
      <c r="E12481">
        <v>63</v>
      </c>
      <c r="F12481" t="s">
        <v>641</v>
      </c>
    </row>
    <row r="12482" spans="1:23" x14ac:dyDescent="0.5">
      <c r="A12482" s="4">
        <v>43619</v>
      </c>
      <c r="B12482" s="14">
        <v>0.23774305555555555</v>
      </c>
      <c r="C12482">
        <v>2</v>
      </c>
      <c r="D12482" t="s">
        <v>640</v>
      </c>
      <c r="E12482">
        <v>62</v>
      </c>
      <c r="F12482" t="s">
        <v>641</v>
      </c>
    </row>
    <row r="12483" spans="1:23" x14ac:dyDescent="0.5">
      <c r="A12483" s="4">
        <v>43619</v>
      </c>
      <c r="B12483" s="14">
        <v>0.23836805555555554</v>
      </c>
      <c r="C12483">
        <v>2</v>
      </c>
      <c r="D12483" t="s">
        <v>640</v>
      </c>
      <c r="E12483">
        <v>61</v>
      </c>
      <c r="F12483" t="s">
        <v>641</v>
      </c>
    </row>
    <row r="12484" spans="1:23" x14ac:dyDescent="0.5">
      <c r="A12484" s="4">
        <v>43619</v>
      </c>
      <c r="B12484" s="14">
        <v>0.23895833333333336</v>
      </c>
      <c r="C12484">
        <v>2</v>
      </c>
      <c r="D12484" t="s">
        <v>640</v>
      </c>
      <c r="E12484">
        <v>54</v>
      </c>
      <c r="F12484" t="s">
        <v>641</v>
      </c>
    </row>
    <row r="12485" spans="1:23" x14ac:dyDescent="0.5">
      <c r="A12485" s="4">
        <v>43619</v>
      </c>
      <c r="B12485" s="14">
        <v>0.23898148148148146</v>
      </c>
      <c r="C12485">
        <v>2</v>
      </c>
      <c r="D12485" t="s">
        <v>640</v>
      </c>
      <c r="E12485">
        <v>43</v>
      </c>
      <c r="F12485" t="s">
        <v>641</v>
      </c>
    </row>
    <row r="12486" spans="1:23" x14ac:dyDescent="0.5">
      <c r="A12486" s="4">
        <v>43619</v>
      </c>
      <c r="B12486" s="14">
        <v>0.24971064814814814</v>
      </c>
      <c r="C12486">
        <v>2</v>
      </c>
      <c r="D12486" t="s">
        <v>640</v>
      </c>
      <c r="E12486">
        <v>59</v>
      </c>
      <c r="F12486" t="s">
        <v>641</v>
      </c>
    </row>
    <row r="12487" spans="1:23" x14ac:dyDescent="0.5">
      <c r="A12487" s="4">
        <v>43619</v>
      </c>
      <c r="B12487" s="14">
        <v>0.24984953703703705</v>
      </c>
      <c r="C12487">
        <v>2</v>
      </c>
      <c r="D12487" t="s">
        <v>640</v>
      </c>
      <c r="E12487">
        <v>6</v>
      </c>
      <c r="F12487" t="s">
        <v>641</v>
      </c>
    </row>
    <row r="12488" spans="1:23" x14ac:dyDescent="0.5">
      <c r="A12488" s="4">
        <v>43619</v>
      </c>
      <c r="B12488" s="14">
        <v>0.25837962962962963</v>
      </c>
      <c r="C12488">
        <v>2</v>
      </c>
      <c r="D12488" t="s">
        <v>640</v>
      </c>
      <c r="E12488">
        <v>56</v>
      </c>
      <c r="F12488" t="s">
        <v>641</v>
      </c>
    </row>
    <row r="12489" spans="1:23" x14ac:dyDescent="0.5">
      <c r="A12489" s="4">
        <v>43619</v>
      </c>
      <c r="B12489" s="14">
        <v>0.26634259259259258</v>
      </c>
      <c r="C12489">
        <v>1</v>
      </c>
      <c r="D12489" t="s">
        <v>651</v>
      </c>
      <c r="E12489">
        <v>38</v>
      </c>
      <c r="F12489" t="s">
        <v>642</v>
      </c>
      <c r="U12489">
        <v>1</v>
      </c>
      <c r="W12489">
        <v>1</v>
      </c>
    </row>
    <row r="12490" spans="1:23" x14ac:dyDescent="0.5">
      <c r="A12490" s="4">
        <v>43619</v>
      </c>
      <c r="B12490" s="14">
        <v>0.26673611111111112</v>
      </c>
      <c r="C12490">
        <v>2</v>
      </c>
      <c r="D12490" t="s">
        <v>640</v>
      </c>
      <c r="E12490">
        <v>57</v>
      </c>
      <c r="F12490" t="s">
        <v>641</v>
      </c>
    </row>
    <row r="12491" spans="1:23" x14ac:dyDescent="0.5">
      <c r="A12491" s="4">
        <v>43619</v>
      </c>
      <c r="B12491" s="14">
        <v>0.27177083333333335</v>
      </c>
      <c r="C12491">
        <v>2</v>
      </c>
      <c r="D12491" t="s">
        <v>640</v>
      </c>
      <c r="E12491">
        <v>57</v>
      </c>
      <c r="F12491" t="s">
        <v>641</v>
      </c>
    </row>
    <row r="12492" spans="1:23" x14ac:dyDescent="0.5">
      <c r="A12492" s="4">
        <v>43619</v>
      </c>
      <c r="B12492" s="14">
        <v>0.27642361111111108</v>
      </c>
      <c r="C12492">
        <v>2</v>
      </c>
      <c r="D12492" t="s">
        <v>640</v>
      </c>
      <c r="E12492">
        <v>51</v>
      </c>
      <c r="F12492" t="s">
        <v>641</v>
      </c>
    </row>
    <row r="12493" spans="1:23" x14ac:dyDescent="0.5">
      <c r="A12493" s="4">
        <v>43619</v>
      </c>
      <c r="B12493" s="14">
        <v>0.27649305555555553</v>
      </c>
      <c r="C12493">
        <v>2</v>
      </c>
      <c r="D12493" t="s">
        <v>640</v>
      </c>
      <c r="E12493">
        <v>60</v>
      </c>
      <c r="F12493" t="s">
        <v>641</v>
      </c>
    </row>
    <row r="12494" spans="1:23" x14ac:dyDescent="0.5">
      <c r="A12494" s="4">
        <v>43619</v>
      </c>
      <c r="B12494" s="14">
        <v>0.27652777777777776</v>
      </c>
      <c r="C12494">
        <v>2</v>
      </c>
      <c r="D12494" t="s">
        <v>640</v>
      </c>
      <c r="E12494">
        <v>58</v>
      </c>
      <c r="F12494" t="s">
        <v>641</v>
      </c>
    </row>
    <row r="12495" spans="1:23" x14ac:dyDescent="0.5">
      <c r="A12495" s="4">
        <v>43619</v>
      </c>
      <c r="B12495" s="14">
        <v>0.27658564814814818</v>
      </c>
      <c r="C12495">
        <v>2</v>
      </c>
      <c r="D12495" t="s">
        <v>640</v>
      </c>
      <c r="E12495">
        <v>57</v>
      </c>
      <c r="F12495" t="s">
        <v>641</v>
      </c>
    </row>
    <row r="12496" spans="1:23" x14ac:dyDescent="0.5">
      <c r="A12496" s="4">
        <v>43619</v>
      </c>
      <c r="B12496" s="14">
        <v>0.27662037037037041</v>
      </c>
      <c r="C12496">
        <v>2</v>
      </c>
      <c r="D12496" t="s">
        <v>640</v>
      </c>
      <c r="E12496">
        <v>22</v>
      </c>
      <c r="F12496" t="s">
        <v>641</v>
      </c>
    </row>
    <row r="12497" spans="1:23" x14ac:dyDescent="0.5">
      <c r="A12497" s="4">
        <v>43619</v>
      </c>
      <c r="B12497" s="14">
        <v>0.27668981481481481</v>
      </c>
      <c r="C12497">
        <v>2</v>
      </c>
      <c r="D12497" t="s">
        <v>640</v>
      </c>
      <c r="E12497">
        <v>44</v>
      </c>
      <c r="F12497" t="s">
        <v>641</v>
      </c>
    </row>
    <row r="12498" spans="1:23" x14ac:dyDescent="0.5">
      <c r="A12498" s="4">
        <v>43619</v>
      </c>
      <c r="B12498" s="14">
        <v>0.27695601851851853</v>
      </c>
      <c r="C12498">
        <v>2</v>
      </c>
      <c r="D12498" t="s">
        <v>640</v>
      </c>
      <c r="E12498">
        <v>59</v>
      </c>
      <c r="F12498" t="s">
        <v>641</v>
      </c>
    </row>
    <row r="12499" spans="1:23" x14ac:dyDescent="0.5">
      <c r="A12499" s="4">
        <v>43619</v>
      </c>
      <c r="B12499" s="14">
        <v>0.28758101851851853</v>
      </c>
      <c r="C12499">
        <v>2</v>
      </c>
      <c r="D12499" t="s">
        <v>640</v>
      </c>
      <c r="E12499">
        <v>66</v>
      </c>
      <c r="F12499" t="s">
        <v>641</v>
      </c>
    </row>
    <row r="12500" spans="1:23" x14ac:dyDescent="0.5">
      <c r="A12500" s="4">
        <v>43619</v>
      </c>
      <c r="B12500" s="14">
        <v>0.3333564814814815</v>
      </c>
      <c r="C12500">
        <v>2</v>
      </c>
      <c r="D12500" t="s">
        <v>640</v>
      </c>
      <c r="E12500">
        <v>59</v>
      </c>
      <c r="F12500" t="s">
        <v>641</v>
      </c>
    </row>
    <row r="12501" spans="1:23" x14ac:dyDescent="0.5">
      <c r="A12501" s="4">
        <v>43619</v>
      </c>
      <c r="B12501" s="14">
        <v>0.33527777777777779</v>
      </c>
      <c r="C12501">
        <v>2</v>
      </c>
      <c r="D12501" t="s">
        <v>640</v>
      </c>
      <c r="E12501">
        <v>34</v>
      </c>
      <c r="F12501" t="s">
        <v>641</v>
      </c>
    </row>
    <row r="12502" spans="1:23" x14ac:dyDescent="0.5">
      <c r="A12502" s="4">
        <v>43619</v>
      </c>
      <c r="B12502" s="14">
        <v>0.35981481481481481</v>
      </c>
      <c r="C12502">
        <v>2</v>
      </c>
      <c r="D12502" t="s">
        <v>640</v>
      </c>
      <c r="E12502">
        <v>53</v>
      </c>
      <c r="F12502" t="s">
        <v>641</v>
      </c>
    </row>
    <row r="12503" spans="1:23" x14ac:dyDescent="0.5">
      <c r="A12503" s="4">
        <v>43619</v>
      </c>
      <c r="B12503" s="14">
        <v>0.39901620370370372</v>
      </c>
      <c r="C12503">
        <v>2</v>
      </c>
      <c r="D12503" t="s">
        <v>640</v>
      </c>
      <c r="E12503">
        <v>43</v>
      </c>
      <c r="F12503" t="s">
        <v>641</v>
      </c>
    </row>
    <row r="12504" spans="1:23" x14ac:dyDescent="0.5">
      <c r="A12504" s="4">
        <v>43619</v>
      </c>
      <c r="B12504" s="14">
        <v>0.40026620370370369</v>
      </c>
      <c r="C12504">
        <v>2</v>
      </c>
      <c r="D12504" t="s">
        <v>640</v>
      </c>
      <c r="E12504">
        <v>51</v>
      </c>
      <c r="F12504" t="s">
        <v>641</v>
      </c>
    </row>
    <row r="12505" spans="1:23" x14ac:dyDescent="0.5">
      <c r="A12505" s="4">
        <v>43619</v>
      </c>
      <c r="B12505" s="14">
        <v>0.41582175925925924</v>
      </c>
      <c r="C12505">
        <v>1</v>
      </c>
      <c r="D12505" t="s">
        <v>640</v>
      </c>
      <c r="E12505">
        <v>38</v>
      </c>
      <c r="F12505" t="s">
        <v>641</v>
      </c>
    </row>
    <row r="12506" spans="1:23" x14ac:dyDescent="0.5">
      <c r="A12506" s="4">
        <v>43619</v>
      </c>
      <c r="B12506" s="14">
        <v>0.42986111111111108</v>
      </c>
      <c r="C12506">
        <v>1</v>
      </c>
      <c r="D12506" t="s">
        <v>651</v>
      </c>
      <c r="E12506">
        <v>40</v>
      </c>
      <c r="F12506" t="s">
        <v>642</v>
      </c>
      <c r="U12506">
        <v>1</v>
      </c>
      <c r="W12506">
        <v>1</v>
      </c>
    </row>
    <row r="12507" spans="1:23" x14ac:dyDescent="0.5">
      <c r="A12507" s="4">
        <v>43619</v>
      </c>
      <c r="B12507" s="14">
        <v>0.43366898148148153</v>
      </c>
      <c r="C12507">
        <v>1</v>
      </c>
      <c r="D12507" t="s">
        <v>651</v>
      </c>
      <c r="E12507">
        <v>54</v>
      </c>
      <c r="F12507" t="s">
        <v>642</v>
      </c>
      <c r="U12507">
        <v>1</v>
      </c>
      <c r="W12507">
        <v>1</v>
      </c>
    </row>
    <row r="12508" spans="1:23" x14ac:dyDescent="0.5">
      <c r="A12508" s="4">
        <v>43619</v>
      </c>
      <c r="B12508" s="14">
        <v>0.43519675925925921</v>
      </c>
      <c r="C12508">
        <v>2</v>
      </c>
      <c r="D12508" t="s">
        <v>640</v>
      </c>
      <c r="E12508">
        <v>61</v>
      </c>
      <c r="F12508" t="s">
        <v>641</v>
      </c>
    </row>
    <row r="12509" spans="1:23" x14ac:dyDescent="0.5">
      <c r="A12509" s="4">
        <v>43619</v>
      </c>
      <c r="B12509" s="14">
        <v>0.43564814814814817</v>
      </c>
      <c r="C12509">
        <v>2</v>
      </c>
      <c r="D12509" t="s">
        <v>640</v>
      </c>
      <c r="E12509">
        <v>57</v>
      </c>
      <c r="F12509" t="s">
        <v>641</v>
      </c>
    </row>
    <row r="12510" spans="1:23" x14ac:dyDescent="0.5">
      <c r="A12510" s="4">
        <v>43619</v>
      </c>
      <c r="B12510" s="14">
        <v>0.43565972222222221</v>
      </c>
      <c r="C12510">
        <v>2</v>
      </c>
      <c r="D12510" t="s">
        <v>640</v>
      </c>
      <c r="E12510">
        <v>57</v>
      </c>
      <c r="F12510" t="s">
        <v>641</v>
      </c>
    </row>
    <row r="12511" spans="1:23" x14ac:dyDescent="0.5">
      <c r="A12511" s="4">
        <v>43619</v>
      </c>
      <c r="B12511" s="14">
        <v>0.4364467592592593</v>
      </c>
      <c r="C12511">
        <v>2</v>
      </c>
      <c r="D12511" t="s">
        <v>640</v>
      </c>
      <c r="E12511">
        <v>61</v>
      </c>
      <c r="F12511" t="s">
        <v>641</v>
      </c>
    </row>
    <row r="12512" spans="1:23" x14ac:dyDescent="0.5">
      <c r="A12512" s="4">
        <v>43619</v>
      </c>
      <c r="B12512" s="14">
        <v>0.43646990740740743</v>
      </c>
      <c r="C12512">
        <v>2</v>
      </c>
      <c r="D12512" t="s">
        <v>640</v>
      </c>
      <c r="E12512">
        <v>57</v>
      </c>
      <c r="F12512" t="s">
        <v>641</v>
      </c>
    </row>
    <row r="12513" spans="1:6" x14ac:dyDescent="0.5">
      <c r="A12513" s="4">
        <v>43619</v>
      </c>
      <c r="B12513" s="14">
        <v>0.43655092592592593</v>
      </c>
      <c r="C12513">
        <v>2</v>
      </c>
      <c r="D12513" t="s">
        <v>640</v>
      </c>
      <c r="E12513">
        <v>55</v>
      </c>
      <c r="F12513" t="s">
        <v>641</v>
      </c>
    </row>
    <row r="12514" spans="1:6" x14ac:dyDescent="0.5">
      <c r="A12514" s="4">
        <v>43619</v>
      </c>
      <c r="B12514" s="14">
        <v>0.43746527777777783</v>
      </c>
      <c r="C12514">
        <v>2</v>
      </c>
      <c r="D12514" t="s">
        <v>640</v>
      </c>
      <c r="E12514">
        <v>65</v>
      </c>
      <c r="F12514" t="s">
        <v>641</v>
      </c>
    </row>
    <row r="12515" spans="1:6" x14ac:dyDescent="0.5">
      <c r="A12515" s="4">
        <v>43619</v>
      </c>
      <c r="B12515" s="14">
        <v>0.43968750000000001</v>
      </c>
      <c r="C12515">
        <v>2</v>
      </c>
      <c r="D12515" t="s">
        <v>640</v>
      </c>
      <c r="E12515">
        <v>56</v>
      </c>
      <c r="F12515" t="s">
        <v>641</v>
      </c>
    </row>
    <row r="12516" spans="1:6" x14ac:dyDescent="0.5">
      <c r="A12516" s="4">
        <v>43619</v>
      </c>
      <c r="B12516" s="14">
        <v>0.44166666666666665</v>
      </c>
      <c r="C12516">
        <v>1</v>
      </c>
      <c r="D12516" t="s">
        <v>640</v>
      </c>
      <c r="E12516">
        <v>64</v>
      </c>
      <c r="F12516" t="s">
        <v>641</v>
      </c>
    </row>
    <row r="12517" spans="1:6" x14ac:dyDescent="0.5">
      <c r="A12517" s="4">
        <v>43619</v>
      </c>
      <c r="B12517" s="14">
        <v>0.44442129629629629</v>
      </c>
      <c r="C12517">
        <v>2</v>
      </c>
      <c r="D12517" t="s">
        <v>640</v>
      </c>
      <c r="E12517">
        <v>8</v>
      </c>
      <c r="F12517" t="s">
        <v>641</v>
      </c>
    </row>
    <row r="12518" spans="1:6" x14ac:dyDescent="0.5">
      <c r="A12518" s="4">
        <v>43619</v>
      </c>
      <c r="B12518" s="14">
        <v>0.45771990740740742</v>
      </c>
      <c r="C12518">
        <v>2</v>
      </c>
      <c r="D12518" t="s">
        <v>640</v>
      </c>
      <c r="E12518">
        <v>46</v>
      </c>
      <c r="F12518" t="s">
        <v>641</v>
      </c>
    </row>
    <row r="12519" spans="1:6" x14ac:dyDescent="0.5">
      <c r="A12519" s="4">
        <v>43619</v>
      </c>
      <c r="B12519" s="14">
        <v>0.4607060185185185</v>
      </c>
      <c r="C12519">
        <v>2</v>
      </c>
      <c r="D12519" t="s">
        <v>640</v>
      </c>
      <c r="E12519">
        <v>55</v>
      </c>
      <c r="F12519" t="s">
        <v>641</v>
      </c>
    </row>
    <row r="12520" spans="1:6" x14ac:dyDescent="0.5">
      <c r="A12520" s="4">
        <v>43619</v>
      </c>
      <c r="B12520" s="14">
        <v>0.47431712962962963</v>
      </c>
      <c r="C12520">
        <v>2</v>
      </c>
      <c r="D12520" t="s">
        <v>640</v>
      </c>
      <c r="E12520">
        <v>53</v>
      </c>
      <c r="F12520" t="s">
        <v>641</v>
      </c>
    </row>
    <row r="12521" spans="1:6" x14ac:dyDescent="0.5">
      <c r="A12521" s="4">
        <v>43619</v>
      </c>
      <c r="B12521" s="14">
        <v>0.4777777777777778</v>
      </c>
      <c r="C12521">
        <v>2</v>
      </c>
      <c r="D12521" t="s">
        <v>640</v>
      </c>
      <c r="E12521">
        <v>45</v>
      </c>
      <c r="F12521" t="s">
        <v>641</v>
      </c>
    </row>
    <row r="12522" spans="1:6" x14ac:dyDescent="0.5">
      <c r="A12522" s="4">
        <v>43619</v>
      </c>
      <c r="B12522" s="14">
        <v>0.47849537037037032</v>
      </c>
      <c r="C12522">
        <v>2</v>
      </c>
      <c r="D12522" t="s">
        <v>640</v>
      </c>
      <c r="E12522">
        <v>50</v>
      </c>
      <c r="F12522" t="s">
        <v>641</v>
      </c>
    </row>
    <row r="12523" spans="1:6" x14ac:dyDescent="0.5">
      <c r="A12523" s="4">
        <v>43619</v>
      </c>
      <c r="B12523" s="14">
        <v>0.47950231481481481</v>
      </c>
      <c r="C12523">
        <v>2</v>
      </c>
      <c r="D12523" t="s">
        <v>640</v>
      </c>
      <c r="E12523">
        <v>42</v>
      </c>
      <c r="F12523" t="s">
        <v>641</v>
      </c>
    </row>
    <row r="12524" spans="1:6" x14ac:dyDescent="0.5">
      <c r="A12524" s="4">
        <v>43619</v>
      </c>
      <c r="B12524" s="14">
        <v>0.47953703703703704</v>
      </c>
      <c r="C12524">
        <v>2</v>
      </c>
      <c r="D12524" t="s">
        <v>640</v>
      </c>
      <c r="E12524">
        <v>38</v>
      </c>
      <c r="F12524" t="s">
        <v>641</v>
      </c>
    </row>
    <row r="12525" spans="1:6" x14ac:dyDescent="0.5">
      <c r="A12525" s="4">
        <v>43619</v>
      </c>
      <c r="B12525" s="14">
        <v>0.48229166666666662</v>
      </c>
      <c r="C12525">
        <v>2</v>
      </c>
      <c r="D12525" t="s">
        <v>640</v>
      </c>
      <c r="E12525">
        <v>41</v>
      </c>
      <c r="F12525" t="s">
        <v>641</v>
      </c>
    </row>
    <row r="12526" spans="1:6" x14ac:dyDescent="0.5">
      <c r="A12526" s="4">
        <v>43619</v>
      </c>
      <c r="B12526" s="14">
        <v>0.48376157407407411</v>
      </c>
      <c r="C12526">
        <v>2</v>
      </c>
      <c r="D12526" t="s">
        <v>640</v>
      </c>
      <c r="E12526">
        <v>43</v>
      </c>
      <c r="F12526" t="s">
        <v>641</v>
      </c>
    </row>
    <row r="12527" spans="1:6" x14ac:dyDescent="0.5">
      <c r="A12527" s="4">
        <v>43619</v>
      </c>
      <c r="B12527" s="14">
        <v>0.48421296296296296</v>
      </c>
      <c r="C12527">
        <v>2</v>
      </c>
      <c r="D12527" t="s">
        <v>640</v>
      </c>
      <c r="E12527">
        <v>49</v>
      </c>
      <c r="F12527" t="s">
        <v>641</v>
      </c>
    </row>
    <row r="12528" spans="1:6" x14ac:dyDescent="0.5">
      <c r="A12528" s="4">
        <v>43619</v>
      </c>
      <c r="B12528" s="14">
        <v>0.48491898148148144</v>
      </c>
      <c r="C12528">
        <v>2</v>
      </c>
      <c r="D12528" t="s">
        <v>640</v>
      </c>
      <c r="E12528">
        <v>47</v>
      </c>
      <c r="F12528" t="s">
        <v>641</v>
      </c>
    </row>
    <row r="12529" spans="1:6" x14ac:dyDescent="0.5">
      <c r="A12529" s="4">
        <v>43619</v>
      </c>
      <c r="B12529" s="14">
        <v>0.48501157407407408</v>
      </c>
      <c r="C12529">
        <v>2</v>
      </c>
      <c r="D12529" t="s">
        <v>640</v>
      </c>
      <c r="E12529">
        <v>48</v>
      </c>
      <c r="F12529" t="s">
        <v>641</v>
      </c>
    </row>
    <row r="12530" spans="1:6" x14ac:dyDescent="0.5">
      <c r="A12530" s="4">
        <v>43619</v>
      </c>
      <c r="B12530" s="14">
        <v>0.49247685185185186</v>
      </c>
      <c r="C12530">
        <v>2</v>
      </c>
      <c r="D12530" t="s">
        <v>640</v>
      </c>
      <c r="E12530">
        <v>38</v>
      </c>
      <c r="F12530" t="s">
        <v>641</v>
      </c>
    </row>
    <row r="12531" spans="1:6" x14ac:dyDescent="0.5">
      <c r="A12531" s="4">
        <v>43619</v>
      </c>
      <c r="B12531" s="14">
        <v>0.49249999999999999</v>
      </c>
      <c r="C12531">
        <v>2</v>
      </c>
      <c r="D12531" t="s">
        <v>640</v>
      </c>
      <c r="E12531">
        <v>38</v>
      </c>
      <c r="F12531" t="s">
        <v>641</v>
      </c>
    </row>
    <row r="12532" spans="1:6" x14ac:dyDescent="0.5">
      <c r="A12532" s="4">
        <v>43619</v>
      </c>
      <c r="B12532" s="14">
        <v>0.49379629629629629</v>
      </c>
      <c r="C12532">
        <v>2</v>
      </c>
      <c r="D12532" t="s">
        <v>640</v>
      </c>
      <c r="E12532">
        <v>47</v>
      </c>
      <c r="F12532" t="s">
        <v>641</v>
      </c>
    </row>
    <row r="12533" spans="1:6" x14ac:dyDescent="0.5">
      <c r="A12533" s="4">
        <v>43619</v>
      </c>
      <c r="B12533" s="14">
        <v>0.49428240740740742</v>
      </c>
      <c r="C12533">
        <v>2</v>
      </c>
      <c r="D12533" t="s">
        <v>640</v>
      </c>
      <c r="E12533">
        <v>53</v>
      </c>
      <c r="F12533" t="s">
        <v>641</v>
      </c>
    </row>
    <row r="12534" spans="1:6" x14ac:dyDescent="0.5">
      <c r="A12534" s="4">
        <v>43619</v>
      </c>
      <c r="B12534" s="14">
        <v>0.49434027777777773</v>
      </c>
      <c r="C12534">
        <v>2</v>
      </c>
      <c r="D12534" t="s">
        <v>640</v>
      </c>
      <c r="E12534">
        <v>45</v>
      </c>
      <c r="F12534" t="s">
        <v>641</v>
      </c>
    </row>
    <row r="12535" spans="1:6" x14ac:dyDescent="0.5">
      <c r="A12535" s="4">
        <v>43619</v>
      </c>
      <c r="B12535" s="14">
        <v>0.49524305555555559</v>
      </c>
      <c r="C12535">
        <v>2</v>
      </c>
      <c r="D12535" t="s">
        <v>640</v>
      </c>
      <c r="E12535">
        <v>50</v>
      </c>
      <c r="F12535" t="s">
        <v>641</v>
      </c>
    </row>
    <row r="12536" spans="1:6" x14ac:dyDescent="0.5">
      <c r="A12536" s="4">
        <v>43619</v>
      </c>
      <c r="B12536" s="14">
        <v>0.49526620370370367</v>
      </c>
      <c r="C12536">
        <v>2</v>
      </c>
      <c r="D12536" t="s">
        <v>640</v>
      </c>
      <c r="E12536">
        <v>48</v>
      </c>
      <c r="F12536" t="s">
        <v>641</v>
      </c>
    </row>
    <row r="12537" spans="1:6" x14ac:dyDescent="0.5">
      <c r="A12537" s="4">
        <v>43619</v>
      </c>
      <c r="B12537" s="14">
        <v>0.49641203703703707</v>
      </c>
      <c r="C12537">
        <v>2</v>
      </c>
      <c r="D12537" t="s">
        <v>640</v>
      </c>
      <c r="E12537">
        <v>47</v>
      </c>
      <c r="F12537" t="s">
        <v>641</v>
      </c>
    </row>
    <row r="12538" spans="1:6" x14ac:dyDescent="0.5">
      <c r="A12538" s="4">
        <v>43619</v>
      </c>
      <c r="B12538" s="14">
        <v>0.49836805555555558</v>
      </c>
      <c r="C12538">
        <v>2</v>
      </c>
      <c r="D12538" t="s">
        <v>640</v>
      </c>
      <c r="E12538">
        <v>49</v>
      </c>
      <c r="F12538" t="s">
        <v>641</v>
      </c>
    </row>
    <row r="12539" spans="1:6" x14ac:dyDescent="0.5">
      <c r="A12539" s="4">
        <v>43619</v>
      </c>
      <c r="B12539" s="14">
        <v>0.50490740740740747</v>
      </c>
      <c r="C12539">
        <v>2</v>
      </c>
      <c r="D12539" t="s">
        <v>640</v>
      </c>
      <c r="E12539">
        <v>47</v>
      </c>
      <c r="F12539" t="s">
        <v>641</v>
      </c>
    </row>
    <row r="12540" spans="1:6" x14ac:dyDescent="0.5">
      <c r="A12540" s="4">
        <v>43619</v>
      </c>
      <c r="B12540" s="14">
        <v>0.51143518518518516</v>
      </c>
      <c r="C12540">
        <v>2</v>
      </c>
      <c r="D12540" t="s">
        <v>640</v>
      </c>
      <c r="E12540">
        <v>38</v>
      </c>
      <c r="F12540" t="s">
        <v>641</v>
      </c>
    </row>
    <row r="12541" spans="1:6" x14ac:dyDescent="0.5">
      <c r="A12541" s="4">
        <v>43619</v>
      </c>
      <c r="B12541" s="14">
        <v>0.51255787037037037</v>
      </c>
      <c r="C12541">
        <v>2</v>
      </c>
      <c r="D12541" t="s">
        <v>640</v>
      </c>
      <c r="E12541">
        <v>56</v>
      </c>
      <c r="F12541" t="s">
        <v>641</v>
      </c>
    </row>
    <row r="12542" spans="1:6" x14ac:dyDescent="0.5">
      <c r="A12542" s="4">
        <v>43619</v>
      </c>
      <c r="B12542" s="14">
        <v>0.51290509259259254</v>
      </c>
      <c r="C12542">
        <v>2</v>
      </c>
      <c r="D12542" t="s">
        <v>640</v>
      </c>
      <c r="E12542">
        <v>61</v>
      </c>
      <c r="F12542" t="s">
        <v>641</v>
      </c>
    </row>
    <row r="12543" spans="1:6" x14ac:dyDescent="0.5">
      <c r="A12543" s="4">
        <v>43619</v>
      </c>
      <c r="B12543" s="14">
        <v>0.51745370370370369</v>
      </c>
      <c r="C12543">
        <v>2</v>
      </c>
      <c r="D12543" t="s">
        <v>640</v>
      </c>
      <c r="E12543">
        <v>52</v>
      </c>
      <c r="F12543" t="s">
        <v>641</v>
      </c>
    </row>
    <row r="12544" spans="1:6" x14ac:dyDescent="0.5">
      <c r="A12544" s="4">
        <v>43619</v>
      </c>
      <c r="B12544" s="14">
        <v>0.51791666666666669</v>
      </c>
      <c r="C12544">
        <v>2</v>
      </c>
      <c r="D12544" t="s">
        <v>640</v>
      </c>
      <c r="E12544">
        <v>44</v>
      </c>
      <c r="F12544" t="s">
        <v>641</v>
      </c>
    </row>
    <row r="12545" spans="1:23" x14ac:dyDescent="0.5">
      <c r="A12545" s="4">
        <v>43619</v>
      </c>
      <c r="B12545" s="14">
        <v>0.5581828703703704</v>
      </c>
      <c r="C12545">
        <v>1</v>
      </c>
      <c r="D12545" t="s">
        <v>651</v>
      </c>
      <c r="E12545">
        <v>49</v>
      </c>
      <c r="F12545" t="s">
        <v>642</v>
      </c>
      <c r="U12545">
        <v>1</v>
      </c>
      <c r="W12545">
        <v>1</v>
      </c>
    </row>
    <row r="12546" spans="1:23" x14ac:dyDescent="0.5">
      <c r="A12546" s="4">
        <v>43619</v>
      </c>
      <c r="B12546" s="14">
        <v>0.63850694444444445</v>
      </c>
      <c r="C12546">
        <v>1</v>
      </c>
      <c r="D12546" t="s">
        <v>640</v>
      </c>
      <c r="E12546">
        <v>126</v>
      </c>
      <c r="F12546" t="s">
        <v>641</v>
      </c>
    </row>
    <row r="12547" spans="1:23" x14ac:dyDescent="0.5">
      <c r="A12547" s="4">
        <v>43619</v>
      </c>
      <c r="B12547" s="14">
        <v>0.67365740740740743</v>
      </c>
      <c r="C12547">
        <v>1</v>
      </c>
      <c r="D12547" t="s">
        <v>651</v>
      </c>
      <c r="E12547">
        <v>77</v>
      </c>
      <c r="F12547" t="s">
        <v>642</v>
      </c>
      <c r="U12547">
        <v>1</v>
      </c>
      <c r="W12547">
        <v>1</v>
      </c>
    </row>
    <row r="12548" spans="1:23" x14ac:dyDescent="0.5">
      <c r="A12548" s="4">
        <v>43619</v>
      </c>
      <c r="B12548" s="14">
        <v>0.6837037037037037</v>
      </c>
      <c r="C12548">
        <v>2</v>
      </c>
      <c r="D12548" t="s">
        <v>640</v>
      </c>
      <c r="E12548">
        <v>41</v>
      </c>
      <c r="F12548" t="s">
        <v>641</v>
      </c>
    </row>
    <row r="12549" spans="1:23" x14ac:dyDescent="0.5">
      <c r="A12549" s="4">
        <v>43619</v>
      </c>
      <c r="B12549" s="14">
        <v>0.71297453703703706</v>
      </c>
      <c r="C12549">
        <v>1</v>
      </c>
      <c r="D12549" t="s">
        <v>640</v>
      </c>
      <c r="E12549">
        <v>41</v>
      </c>
      <c r="F12549" t="s">
        <v>641</v>
      </c>
    </row>
    <row r="12550" spans="1:23" x14ac:dyDescent="0.5">
      <c r="A12550" s="4">
        <v>43619</v>
      </c>
      <c r="B12550" s="14">
        <v>0.7251967592592593</v>
      </c>
      <c r="C12550">
        <v>2</v>
      </c>
      <c r="D12550" t="s">
        <v>640</v>
      </c>
      <c r="E12550">
        <v>38</v>
      </c>
      <c r="F12550" t="s">
        <v>641</v>
      </c>
    </row>
    <row r="12551" spans="1:23" x14ac:dyDescent="0.5">
      <c r="A12551" s="4">
        <v>43619</v>
      </c>
      <c r="B12551" s="14">
        <v>0.73052083333333329</v>
      </c>
      <c r="C12551">
        <v>1</v>
      </c>
      <c r="D12551" t="s">
        <v>640</v>
      </c>
      <c r="E12551">
        <v>53</v>
      </c>
      <c r="F12551" t="s">
        <v>641</v>
      </c>
    </row>
    <row r="12552" spans="1:23" x14ac:dyDescent="0.5">
      <c r="A12552" s="4">
        <v>43619</v>
      </c>
      <c r="B12552" s="14">
        <v>0.74653935185185183</v>
      </c>
      <c r="C12552">
        <v>2</v>
      </c>
      <c r="D12552" t="s">
        <v>640</v>
      </c>
      <c r="E12552">
        <v>21</v>
      </c>
      <c r="F12552" t="s">
        <v>641</v>
      </c>
    </row>
    <row r="12553" spans="1:23" x14ac:dyDescent="0.5">
      <c r="A12553" s="4">
        <v>43619</v>
      </c>
      <c r="B12553" s="14">
        <v>0.74927083333333344</v>
      </c>
      <c r="C12553">
        <v>2</v>
      </c>
      <c r="D12553" t="s">
        <v>640</v>
      </c>
      <c r="E12553">
        <v>44</v>
      </c>
      <c r="F12553" t="s">
        <v>641</v>
      </c>
    </row>
    <row r="12554" spans="1:23" x14ac:dyDescent="0.5">
      <c r="A12554" s="4">
        <v>43619</v>
      </c>
      <c r="B12554" s="14">
        <v>0.83082175925925927</v>
      </c>
      <c r="C12554">
        <v>2</v>
      </c>
      <c r="D12554" t="s">
        <v>640</v>
      </c>
      <c r="E12554">
        <v>30</v>
      </c>
      <c r="F12554" t="s">
        <v>641</v>
      </c>
    </row>
    <row r="12555" spans="1:23" x14ac:dyDescent="0.5">
      <c r="A12555" s="4">
        <v>43619</v>
      </c>
      <c r="B12555" s="14">
        <v>0.8416203703703703</v>
      </c>
      <c r="C12555">
        <v>2</v>
      </c>
      <c r="D12555" t="s">
        <v>640</v>
      </c>
      <c r="E12555">
        <v>10</v>
      </c>
      <c r="F12555" t="s">
        <v>641</v>
      </c>
    </row>
    <row r="12556" spans="1:23" x14ac:dyDescent="0.5">
      <c r="A12556" s="4">
        <v>43619</v>
      </c>
      <c r="B12556" s="14">
        <v>0.8421643518518519</v>
      </c>
      <c r="C12556">
        <v>2</v>
      </c>
      <c r="D12556" t="s">
        <v>640</v>
      </c>
      <c r="E12556">
        <v>9</v>
      </c>
      <c r="F12556" t="s">
        <v>641</v>
      </c>
    </row>
    <row r="12557" spans="1:23" x14ac:dyDescent="0.5">
      <c r="A12557" s="4">
        <v>43619</v>
      </c>
      <c r="B12557" s="14">
        <v>0.84653935185185192</v>
      </c>
      <c r="C12557">
        <v>2</v>
      </c>
      <c r="D12557" t="s">
        <v>640</v>
      </c>
      <c r="E12557">
        <v>44</v>
      </c>
      <c r="F12557" t="s">
        <v>641</v>
      </c>
    </row>
    <row r="12558" spans="1:23" x14ac:dyDescent="0.5">
      <c r="A12558" s="4">
        <v>43619</v>
      </c>
      <c r="B12558" s="14">
        <v>0.84844907407407411</v>
      </c>
      <c r="C12558">
        <v>2</v>
      </c>
      <c r="D12558" t="s">
        <v>640</v>
      </c>
      <c r="E12558">
        <v>47</v>
      </c>
      <c r="F12558" t="s">
        <v>641</v>
      </c>
    </row>
    <row r="12559" spans="1:23" x14ac:dyDescent="0.5">
      <c r="A12559" s="4">
        <v>43619</v>
      </c>
      <c r="B12559" s="14">
        <v>0.84873842592592597</v>
      </c>
      <c r="C12559">
        <v>2</v>
      </c>
      <c r="D12559" t="s">
        <v>640</v>
      </c>
      <c r="E12559">
        <v>41</v>
      </c>
      <c r="F12559" t="s">
        <v>641</v>
      </c>
    </row>
    <row r="12560" spans="1:23" x14ac:dyDescent="0.5">
      <c r="A12560" s="4">
        <v>43619</v>
      </c>
      <c r="B12560" s="14">
        <v>0.86693287037037037</v>
      </c>
      <c r="C12560">
        <v>1</v>
      </c>
      <c r="D12560" t="s">
        <v>651</v>
      </c>
      <c r="E12560">
        <v>53</v>
      </c>
      <c r="F12560" t="s">
        <v>642</v>
      </c>
      <c r="U12560">
        <v>1</v>
      </c>
      <c r="W12560">
        <v>1</v>
      </c>
    </row>
    <row r="12561" spans="1:25" x14ac:dyDescent="0.5">
      <c r="A12561" s="4">
        <v>43619</v>
      </c>
      <c r="B12561" s="14">
        <v>0.87408564814814815</v>
      </c>
      <c r="C12561">
        <v>1</v>
      </c>
      <c r="D12561" t="s">
        <v>640</v>
      </c>
      <c r="E12561">
        <v>126</v>
      </c>
      <c r="F12561" t="s">
        <v>641</v>
      </c>
    </row>
    <row r="12562" spans="1:25" x14ac:dyDescent="0.5">
      <c r="A12562" s="4">
        <v>43619</v>
      </c>
      <c r="B12562" s="14">
        <v>0.89462962962962955</v>
      </c>
      <c r="C12562">
        <v>2</v>
      </c>
      <c r="D12562" t="s">
        <v>640</v>
      </c>
      <c r="E12562">
        <v>41</v>
      </c>
      <c r="F12562" t="s">
        <v>641</v>
      </c>
    </row>
    <row r="12563" spans="1:25" x14ac:dyDescent="0.5">
      <c r="A12563" s="4">
        <v>43619</v>
      </c>
      <c r="B12563" s="14">
        <v>0.90692129629629636</v>
      </c>
      <c r="C12563">
        <v>1</v>
      </c>
      <c r="D12563" t="s">
        <v>651</v>
      </c>
      <c r="E12563">
        <v>38</v>
      </c>
      <c r="F12563" t="s">
        <v>641</v>
      </c>
    </row>
    <row r="12564" spans="1:25" x14ac:dyDescent="0.5">
      <c r="A12564" s="4">
        <v>43619</v>
      </c>
      <c r="B12564" s="14">
        <v>0.90855324074074073</v>
      </c>
      <c r="C12564">
        <v>1</v>
      </c>
      <c r="D12564" t="s">
        <v>640</v>
      </c>
      <c r="E12564">
        <v>38</v>
      </c>
      <c r="F12564" t="s">
        <v>641</v>
      </c>
    </row>
    <row r="12565" spans="1:25" x14ac:dyDescent="0.5">
      <c r="A12565" s="4">
        <v>43619</v>
      </c>
      <c r="B12565" s="14">
        <v>0.90936342592592589</v>
      </c>
      <c r="C12565">
        <v>1</v>
      </c>
      <c r="D12565" t="s">
        <v>651</v>
      </c>
      <c r="E12565">
        <v>48</v>
      </c>
      <c r="F12565" t="s">
        <v>642</v>
      </c>
      <c r="U12565">
        <v>1</v>
      </c>
      <c r="W12565">
        <v>1</v>
      </c>
    </row>
    <row r="12566" spans="1:25" x14ac:dyDescent="0.5">
      <c r="A12566" s="4">
        <v>43619</v>
      </c>
      <c r="B12566" s="14">
        <v>0.92533564814814817</v>
      </c>
      <c r="C12566">
        <v>2</v>
      </c>
      <c r="D12566" t="s">
        <v>640</v>
      </c>
      <c r="E12566">
        <v>75</v>
      </c>
      <c r="F12566" t="s">
        <v>641</v>
      </c>
    </row>
    <row r="12567" spans="1:25" x14ac:dyDescent="0.5">
      <c r="A12567" s="4">
        <v>43619</v>
      </c>
      <c r="B12567" s="14">
        <v>0.93642361111111105</v>
      </c>
      <c r="C12567">
        <v>1</v>
      </c>
      <c r="D12567" t="s">
        <v>640</v>
      </c>
      <c r="E12567">
        <v>39</v>
      </c>
      <c r="F12567" t="s">
        <v>646</v>
      </c>
      <c r="T12567" t="s">
        <v>660</v>
      </c>
      <c r="U12567">
        <v>1</v>
      </c>
      <c r="W12567">
        <v>1</v>
      </c>
      <c r="Y12567" t="s">
        <v>750</v>
      </c>
    </row>
    <row r="12568" spans="1:25" x14ac:dyDescent="0.5">
      <c r="A12568" s="4">
        <v>43619</v>
      </c>
      <c r="B12568" s="14">
        <v>0.94988425925925923</v>
      </c>
      <c r="C12568">
        <v>1</v>
      </c>
      <c r="D12568" t="s">
        <v>651</v>
      </c>
      <c r="E12568">
        <v>42</v>
      </c>
      <c r="F12568" t="s">
        <v>642</v>
      </c>
      <c r="U12568">
        <v>1</v>
      </c>
      <c r="W12568">
        <v>1</v>
      </c>
    </row>
    <row r="12569" spans="1:25" x14ac:dyDescent="0.5">
      <c r="A12569" s="4">
        <v>43619</v>
      </c>
      <c r="B12569" s="14">
        <v>0.97346064814814814</v>
      </c>
      <c r="C12569">
        <v>1</v>
      </c>
      <c r="D12569" t="s">
        <v>645</v>
      </c>
      <c r="E12569">
        <v>51</v>
      </c>
      <c r="F12569" t="s">
        <v>646</v>
      </c>
      <c r="T12569" t="s">
        <v>660</v>
      </c>
      <c r="U12569">
        <v>1</v>
      </c>
      <c r="W12569">
        <v>1</v>
      </c>
      <c r="Y12569" t="s">
        <v>750</v>
      </c>
    </row>
    <row r="12570" spans="1:25" x14ac:dyDescent="0.5">
      <c r="A12570" s="4">
        <v>43619</v>
      </c>
      <c r="B12570" s="14">
        <v>0.98189814814814813</v>
      </c>
      <c r="C12570">
        <v>1</v>
      </c>
      <c r="D12570" t="s">
        <v>640</v>
      </c>
      <c r="E12570">
        <v>58</v>
      </c>
      <c r="F12570" t="s">
        <v>641</v>
      </c>
    </row>
    <row r="12571" spans="1:25" x14ac:dyDescent="0.5">
      <c r="A12571" s="4">
        <v>43619</v>
      </c>
      <c r="B12571" s="14">
        <v>0.99440972222222224</v>
      </c>
      <c r="C12571">
        <v>1</v>
      </c>
      <c r="D12571" t="s">
        <v>645</v>
      </c>
      <c r="E12571">
        <v>127</v>
      </c>
      <c r="F12571" t="s">
        <v>646</v>
      </c>
      <c r="T12571" t="s">
        <v>660</v>
      </c>
      <c r="U12571">
        <v>1</v>
      </c>
      <c r="W12571">
        <v>1</v>
      </c>
      <c r="Y12571" t="s">
        <v>756</v>
      </c>
    </row>
    <row r="12572" spans="1:25" x14ac:dyDescent="0.5">
      <c r="A12572" s="4">
        <v>43620</v>
      </c>
      <c r="B12572" s="14">
        <v>4.0393518518518521E-3</v>
      </c>
      <c r="C12572">
        <v>2</v>
      </c>
      <c r="D12572" t="s">
        <v>640</v>
      </c>
      <c r="E12572">
        <v>22</v>
      </c>
      <c r="F12572" t="s">
        <v>641</v>
      </c>
    </row>
    <row r="12573" spans="1:25" x14ac:dyDescent="0.5">
      <c r="A12573" s="4">
        <v>43620</v>
      </c>
      <c r="B12573" s="14">
        <v>4.4328703703703709E-3</v>
      </c>
      <c r="C12573">
        <v>2</v>
      </c>
      <c r="D12573" t="s">
        <v>640</v>
      </c>
      <c r="E12573">
        <v>43</v>
      </c>
      <c r="F12573" t="s">
        <v>641</v>
      </c>
    </row>
    <row r="12574" spans="1:25" x14ac:dyDescent="0.5">
      <c r="A12574" s="4">
        <v>43620</v>
      </c>
      <c r="B12574" s="14">
        <v>8.2407407407407412E-3</v>
      </c>
      <c r="C12574">
        <v>1</v>
      </c>
      <c r="D12574" t="s">
        <v>640</v>
      </c>
      <c r="E12574">
        <v>46</v>
      </c>
      <c r="F12574" t="s">
        <v>641</v>
      </c>
    </row>
    <row r="12575" spans="1:25" x14ac:dyDescent="0.5">
      <c r="A12575" s="4">
        <v>43620</v>
      </c>
      <c r="B12575" s="14">
        <v>2.4351851851851857E-2</v>
      </c>
      <c r="C12575">
        <v>1</v>
      </c>
      <c r="D12575" t="s">
        <v>645</v>
      </c>
      <c r="E12575">
        <v>46</v>
      </c>
      <c r="F12575" t="s">
        <v>646</v>
      </c>
      <c r="T12575" t="s">
        <v>660</v>
      </c>
      <c r="U12575">
        <v>1</v>
      </c>
      <c r="W12575">
        <v>1</v>
      </c>
      <c r="Y12575" t="s">
        <v>756</v>
      </c>
    </row>
    <row r="12576" spans="1:25" x14ac:dyDescent="0.5">
      <c r="A12576" s="4">
        <v>43620</v>
      </c>
      <c r="B12576" s="14">
        <v>4.4687499999999998E-2</v>
      </c>
      <c r="C12576">
        <v>1</v>
      </c>
      <c r="D12576" t="s">
        <v>651</v>
      </c>
      <c r="E12576">
        <v>39</v>
      </c>
      <c r="F12576" t="s">
        <v>642</v>
      </c>
      <c r="U12576">
        <v>1</v>
      </c>
      <c r="W12576">
        <v>1</v>
      </c>
    </row>
    <row r="12577" spans="1:25" x14ac:dyDescent="0.5">
      <c r="A12577" s="4">
        <v>43620</v>
      </c>
      <c r="B12577" s="14">
        <v>4.6319444444444441E-2</v>
      </c>
      <c r="C12577">
        <v>1</v>
      </c>
      <c r="D12577" t="s">
        <v>651</v>
      </c>
      <c r="E12577">
        <v>51</v>
      </c>
      <c r="F12577" t="s">
        <v>642</v>
      </c>
      <c r="U12577">
        <v>1</v>
      </c>
      <c r="W12577">
        <v>1</v>
      </c>
    </row>
    <row r="12578" spans="1:25" x14ac:dyDescent="0.5">
      <c r="A12578" s="4">
        <v>43620</v>
      </c>
      <c r="B12578" s="14">
        <v>6.4675925925925928E-2</v>
      </c>
      <c r="C12578">
        <v>1</v>
      </c>
      <c r="D12578" t="s">
        <v>651</v>
      </c>
      <c r="E12578">
        <v>49</v>
      </c>
      <c r="F12578" t="s">
        <v>642</v>
      </c>
      <c r="U12578">
        <v>1</v>
      </c>
      <c r="W12578">
        <v>1</v>
      </c>
    </row>
    <row r="12579" spans="1:25" x14ac:dyDescent="0.5">
      <c r="A12579" s="4">
        <v>43620</v>
      </c>
      <c r="B12579" s="14">
        <v>6.5046296296296297E-2</v>
      </c>
      <c r="C12579">
        <v>1</v>
      </c>
      <c r="D12579" t="s">
        <v>651</v>
      </c>
      <c r="E12579">
        <v>55</v>
      </c>
      <c r="F12579" t="s">
        <v>642</v>
      </c>
      <c r="U12579">
        <v>1</v>
      </c>
      <c r="W12579">
        <v>1</v>
      </c>
    </row>
    <row r="12580" spans="1:25" x14ac:dyDescent="0.5">
      <c r="A12580" s="4">
        <v>43620</v>
      </c>
      <c r="B12580" s="14">
        <v>9.6504629629629635E-2</v>
      </c>
      <c r="C12580">
        <v>1</v>
      </c>
      <c r="D12580" t="s">
        <v>651</v>
      </c>
      <c r="E12580">
        <v>68</v>
      </c>
      <c r="F12580" t="s">
        <v>642</v>
      </c>
      <c r="U12580">
        <v>1</v>
      </c>
      <c r="W12580">
        <v>1</v>
      </c>
    </row>
    <row r="12581" spans="1:25" x14ac:dyDescent="0.5">
      <c r="A12581" s="4">
        <v>43620</v>
      </c>
      <c r="B12581" s="14">
        <v>0.10576388888888888</v>
      </c>
      <c r="C12581">
        <v>1</v>
      </c>
      <c r="D12581" t="s">
        <v>640</v>
      </c>
      <c r="E12581">
        <v>60</v>
      </c>
      <c r="F12581" t="s">
        <v>642</v>
      </c>
      <c r="U12581">
        <v>1</v>
      </c>
      <c r="W12581">
        <v>1</v>
      </c>
    </row>
    <row r="12582" spans="1:25" x14ac:dyDescent="0.5">
      <c r="A12582" s="4">
        <v>43620</v>
      </c>
      <c r="B12582" s="14">
        <v>0.11758101851851853</v>
      </c>
      <c r="C12582">
        <v>2</v>
      </c>
      <c r="D12582" t="s">
        <v>640</v>
      </c>
      <c r="E12582">
        <v>6</v>
      </c>
      <c r="F12582" t="s">
        <v>641</v>
      </c>
    </row>
    <row r="12583" spans="1:25" x14ac:dyDescent="0.5">
      <c r="A12583" s="4">
        <v>43620</v>
      </c>
      <c r="B12583" s="14">
        <v>0.13075231481481481</v>
      </c>
      <c r="C12583">
        <v>2</v>
      </c>
      <c r="D12583" t="s">
        <v>651</v>
      </c>
      <c r="E12583">
        <v>43</v>
      </c>
      <c r="F12583" t="s">
        <v>641</v>
      </c>
    </row>
    <row r="12584" spans="1:25" x14ac:dyDescent="0.5">
      <c r="A12584" s="4">
        <v>43620</v>
      </c>
      <c r="B12584" s="14">
        <v>0.14028935185185185</v>
      </c>
      <c r="C12584">
        <v>1</v>
      </c>
      <c r="D12584" t="s">
        <v>651</v>
      </c>
      <c r="E12584">
        <v>50</v>
      </c>
      <c r="F12584" t="s">
        <v>642</v>
      </c>
      <c r="U12584">
        <v>1</v>
      </c>
      <c r="W12584">
        <v>1</v>
      </c>
    </row>
    <row r="12585" spans="1:25" x14ac:dyDescent="0.5">
      <c r="A12585" s="4">
        <v>43620</v>
      </c>
      <c r="B12585" s="14">
        <v>0.15380787037037039</v>
      </c>
      <c r="C12585">
        <v>1</v>
      </c>
      <c r="D12585" t="s">
        <v>640</v>
      </c>
      <c r="E12585">
        <v>72</v>
      </c>
      <c r="F12585" t="s">
        <v>642</v>
      </c>
      <c r="U12585">
        <v>1</v>
      </c>
      <c r="W12585">
        <v>1</v>
      </c>
    </row>
    <row r="12586" spans="1:25" x14ac:dyDescent="0.5">
      <c r="A12586" s="4">
        <v>43620</v>
      </c>
      <c r="B12586" s="14">
        <v>0.16090277777777778</v>
      </c>
      <c r="C12586">
        <v>1</v>
      </c>
      <c r="D12586" t="s">
        <v>640</v>
      </c>
      <c r="E12586">
        <v>38</v>
      </c>
      <c r="F12586" t="s">
        <v>646</v>
      </c>
      <c r="T12586" t="s">
        <v>660</v>
      </c>
      <c r="U12586">
        <v>1</v>
      </c>
      <c r="W12586">
        <v>1</v>
      </c>
      <c r="Y12586" t="s">
        <v>756</v>
      </c>
    </row>
    <row r="12587" spans="1:25" x14ac:dyDescent="0.5">
      <c r="A12587" s="4">
        <v>43620</v>
      </c>
      <c r="B12587" s="14">
        <v>0.1945486111111111</v>
      </c>
      <c r="C12587">
        <v>1</v>
      </c>
      <c r="D12587" t="s">
        <v>651</v>
      </c>
      <c r="E12587">
        <v>38</v>
      </c>
      <c r="F12587" t="s">
        <v>642</v>
      </c>
      <c r="U12587">
        <v>1</v>
      </c>
      <c r="W12587">
        <v>1</v>
      </c>
    </row>
    <row r="12588" spans="1:25" x14ac:dyDescent="0.5">
      <c r="A12588" s="4">
        <v>43620</v>
      </c>
      <c r="B12588" s="14">
        <v>0.20393518518518516</v>
      </c>
      <c r="C12588">
        <v>1</v>
      </c>
      <c r="D12588" t="s">
        <v>651</v>
      </c>
      <c r="E12588">
        <v>41</v>
      </c>
      <c r="F12588" t="s">
        <v>642</v>
      </c>
      <c r="U12588">
        <v>1</v>
      </c>
      <c r="W12588">
        <v>1</v>
      </c>
    </row>
    <row r="12589" spans="1:25" x14ac:dyDescent="0.5">
      <c r="A12589" s="4">
        <v>43620</v>
      </c>
      <c r="B12589" s="14">
        <v>0.28660879629629626</v>
      </c>
      <c r="C12589">
        <v>2</v>
      </c>
      <c r="D12589" t="s">
        <v>640</v>
      </c>
      <c r="E12589">
        <v>41</v>
      </c>
      <c r="F12589" t="s">
        <v>641</v>
      </c>
    </row>
    <row r="12590" spans="1:25" x14ac:dyDescent="0.5">
      <c r="A12590" s="4">
        <v>43620</v>
      </c>
      <c r="B12590" s="14">
        <v>0.29533564814814817</v>
      </c>
      <c r="C12590">
        <v>2</v>
      </c>
      <c r="D12590" t="s">
        <v>640</v>
      </c>
      <c r="E12590">
        <v>53</v>
      </c>
      <c r="F12590" t="s">
        <v>641</v>
      </c>
    </row>
    <row r="12591" spans="1:25" x14ac:dyDescent="0.5">
      <c r="A12591" s="4">
        <v>43620</v>
      </c>
      <c r="B12591" s="14">
        <v>0.32631944444444444</v>
      </c>
      <c r="C12591">
        <v>2</v>
      </c>
      <c r="D12591" t="s">
        <v>640</v>
      </c>
      <c r="E12591">
        <v>52</v>
      </c>
      <c r="F12591" t="s">
        <v>641</v>
      </c>
    </row>
    <row r="12592" spans="1:25" x14ac:dyDescent="0.5">
      <c r="A12592" s="4">
        <v>43620</v>
      </c>
      <c r="B12592" s="14">
        <v>0.41443287037037035</v>
      </c>
      <c r="C12592">
        <v>2</v>
      </c>
      <c r="D12592" t="s">
        <v>640</v>
      </c>
      <c r="E12592">
        <v>40</v>
      </c>
      <c r="F12592" t="s">
        <v>641</v>
      </c>
    </row>
    <row r="12593" spans="1:23" x14ac:dyDescent="0.5">
      <c r="A12593" s="4">
        <v>43620</v>
      </c>
      <c r="B12593" s="14">
        <v>0.41493055555555558</v>
      </c>
      <c r="C12593">
        <v>2</v>
      </c>
      <c r="D12593" t="s">
        <v>640</v>
      </c>
      <c r="E12593">
        <v>51</v>
      </c>
      <c r="F12593" t="s">
        <v>641</v>
      </c>
    </row>
    <row r="12594" spans="1:23" x14ac:dyDescent="0.5">
      <c r="A12594" s="4">
        <v>43620</v>
      </c>
      <c r="B12594" s="14">
        <v>0.42768518518518522</v>
      </c>
      <c r="C12594">
        <v>2</v>
      </c>
      <c r="D12594" t="s">
        <v>640</v>
      </c>
      <c r="E12594">
        <v>53</v>
      </c>
      <c r="F12594" t="s">
        <v>641</v>
      </c>
    </row>
    <row r="12595" spans="1:23" x14ac:dyDescent="0.5">
      <c r="A12595" s="4">
        <v>43620</v>
      </c>
      <c r="B12595" s="14">
        <v>0.44983796296296297</v>
      </c>
      <c r="C12595">
        <v>2</v>
      </c>
      <c r="D12595" t="s">
        <v>640</v>
      </c>
      <c r="E12595">
        <v>52</v>
      </c>
      <c r="F12595" t="s">
        <v>641</v>
      </c>
    </row>
    <row r="12596" spans="1:23" x14ac:dyDescent="0.5">
      <c r="A12596" s="4">
        <v>43620</v>
      </c>
      <c r="B12596" s="14">
        <v>0.54319444444444442</v>
      </c>
      <c r="C12596">
        <v>1</v>
      </c>
      <c r="D12596" t="s">
        <v>651</v>
      </c>
      <c r="E12596">
        <v>45</v>
      </c>
      <c r="F12596" t="s">
        <v>642</v>
      </c>
      <c r="U12596">
        <v>1</v>
      </c>
      <c r="W12596">
        <v>1</v>
      </c>
    </row>
    <row r="12597" spans="1:23" x14ac:dyDescent="0.5">
      <c r="A12597" s="4">
        <v>43620</v>
      </c>
      <c r="B12597" s="14">
        <v>0.56156249999999996</v>
      </c>
      <c r="C12597">
        <v>1</v>
      </c>
      <c r="D12597" t="s">
        <v>651</v>
      </c>
      <c r="E12597">
        <v>39</v>
      </c>
      <c r="F12597" t="s">
        <v>642</v>
      </c>
      <c r="U12597">
        <v>1</v>
      </c>
      <c r="W12597">
        <v>1</v>
      </c>
    </row>
    <row r="12598" spans="1:23" x14ac:dyDescent="0.5">
      <c r="A12598" s="4">
        <v>43620</v>
      </c>
      <c r="B12598" s="14">
        <v>0.63943287037037033</v>
      </c>
      <c r="C12598">
        <v>1</v>
      </c>
      <c r="D12598" t="s">
        <v>640</v>
      </c>
      <c r="E12598">
        <v>42</v>
      </c>
      <c r="F12598" t="s">
        <v>641</v>
      </c>
    </row>
    <row r="12599" spans="1:23" x14ac:dyDescent="0.5">
      <c r="A12599" s="4">
        <v>43620</v>
      </c>
      <c r="B12599" s="14">
        <v>0.63945601851851852</v>
      </c>
      <c r="C12599">
        <v>1</v>
      </c>
      <c r="D12599" t="s">
        <v>640</v>
      </c>
      <c r="E12599">
        <v>42</v>
      </c>
      <c r="F12599" t="s">
        <v>641</v>
      </c>
    </row>
    <row r="12600" spans="1:23" x14ac:dyDescent="0.5">
      <c r="A12600" s="4">
        <v>43620</v>
      </c>
      <c r="B12600" s="14">
        <v>0.63949074074074075</v>
      </c>
      <c r="C12600">
        <v>1</v>
      </c>
      <c r="D12600" t="s">
        <v>640</v>
      </c>
      <c r="E12600">
        <v>40</v>
      </c>
      <c r="F12600" t="s">
        <v>641</v>
      </c>
    </row>
    <row r="12601" spans="1:23" x14ac:dyDescent="0.5">
      <c r="A12601" s="4">
        <v>43620</v>
      </c>
      <c r="B12601" s="14">
        <v>0.63950231481481479</v>
      </c>
      <c r="C12601">
        <v>1</v>
      </c>
      <c r="D12601" t="s">
        <v>640</v>
      </c>
      <c r="E12601">
        <v>41</v>
      </c>
      <c r="F12601" t="s">
        <v>641</v>
      </c>
    </row>
    <row r="12602" spans="1:23" x14ac:dyDescent="0.5">
      <c r="A12602" s="4">
        <v>43620</v>
      </c>
      <c r="B12602" s="14">
        <v>0.63952546296296298</v>
      </c>
      <c r="C12602">
        <v>1</v>
      </c>
      <c r="D12602" t="s">
        <v>640</v>
      </c>
      <c r="E12602">
        <v>44</v>
      </c>
      <c r="F12602" t="s">
        <v>641</v>
      </c>
    </row>
    <row r="12603" spans="1:23" x14ac:dyDescent="0.5">
      <c r="A12603" s="4">
        <v>43620</v>
      </c>
      <c r="B12603" s="14">
        <v>0.63953703703703701</v>
      </c>
      <c r="C12603">
        <v>1</v>
      </c>
      <c r="D12603" t="s">
        <v>640</v>
      </c>
      <c r="E12603">
        <v>40</v>
      </c>
      <c r="F12603" t="s">
        <v>641</v>
      </c>
    </row>
    <row r="12604" spans="1:23" x14ac:dyDescent="0.5">
      <c r="A12604" s="4">
        <v>43620</v>
      </c>
      <c r="B12604" s="14">
        <v>0.63954861111111116</v>
      </c>
      <c r="C12604">
        <v>1</v>
      </c>
      <c r="D12604" t="s">
        <v>640</v>
      </c>
      <c r="E12604">
        <v>42</v>
      </c>
      <c r="F12604" t="s">
        <v>641</v>
      </c>
    </row>
    <row r="12605" spans="1:23" x14ac:dyDescent="0.5">
      <c r="A12605" s="4">
        <v>43620</v>
      </c>
      <c r="B12605" s="14">
        <v>0.6395601851851852</v>
      </c>
      <c r="C12605">
        <v>1</v>
      </c>
      <c r="D12605" t="s">
        <v>640</v>
      </c>
      <c r="E12605">
        <v>44</v>
      </c>
      <c r="F12605" t="s">
        <v>641</v>
      </c>
    </row>
    <row r="12606" spans="1:23" x14ac:dyDescent="0.5">
      <c r="A12606" s="4">
        <v>43620</v>
      </c>
      <c r="B12606" s="14">
        <v>0.63958333333333328</v>
      </c>
      <c r="C12606">
        <v>1</v>
      </c>
      <c r="D12606" t="s">
        <v>640</v>
      </c>
      <c r="E12606">
        <v>40</v>
      </c>
      <c r="F12606" t="s">
        <v>641</v>
      </c>
    </row>
    <row r="12607" spans="1:23" x14ac:dyDescent="0.5">
      <c r="A12607" s="4">
        <v>43620</v>
      </c>
      <c r="B12607" s="14">
        <v>0.63959490740740743</v>
      </c>
      <c r="C12607">
        <v>1</v>
      </c>
      <c r="D12607" t="s">
        <v>640</v>
      </c>
      <c r="E12607">
        <v>41</v>
      </c>
      <c r="F12607" t="s">
        <v>641</v>
      </c>
    </row>
    <row r="12608" spans="1:23" x14ac:dyDescent="0.5">
      <c r="A12608" s="4">
        <v>43620</v>
      </c>
      <c r="B12608" s="14">
        <v>0.63965277777777774</v>
      </c>
      <c r="C12608">
        <v>1</v>
      </c>
      <c r="D12608" t="s">
        <v>640</v>
      </c>
      <c r="E12608">
        <v>39</v>
      </c>
      <c r="F12608" t="s">
        <v>641</v>
      </c>
    </row>
    <row r="12609" spans="1:6" x14ac:dyDescent="0.5">
      <c r="A12609" s="4">
        <v>43620</v>
      </c>
      <c r="B12609" s="14">
        <v>0.63968749999999996</v>
      </c>
      <c r="C12609">
        <v>1</v>
      </c>
      <c r="D12609" t="s">
        <v>640</v>
      </c>
      <c r="E12609">
        <v>48</v>
      </c>
      <c r="F12609" t="s">
        <v>641</v>
      </c>
    </row>
    <row r="12610" spans="1:6" x14ac:dyDescent="0.5">
      <c r="A12610" s="4">
        <v>43620</v>
      </c>
      <c r="B12610" s="14">
        <v>0.63974537037037038</v>
      </c>
      <c r="C12610">
        <v>1</v>
      </c>
      <c r="D12610" t="s">
        <v>640</v>
      </c>
      <c r="E12610">
        <v>38</v>
      </c>
      <c r="F12610" t="s">
        <v>641</v>
      </c>
    </row>
    <row r="12611" spans="1:6" x14ac:dyDescent="0.5">
      <c r="A12611" s="4">
        <v>43620</v>
      </c>
      <c r="B12611" s="14">
        <v>0.63978009259259261</v>
      </c>
      <c r="C12611">
        <v>1</v>
      </c>
      <c r="D12611" t="s">
        <v>640</v>
      </c>
      <c r="E12611">
        <v>44</v>
      </c>
      <c r="F12611" t="s">
        <v>641</v>
      </c>
    </row>
    <row r="12612" spans="1:6" x14ac:dyDescent="0.5">
      <c r="A12612" s="4">
        <v>43620</v>
      </c>
      <c r="B12612" s="14">
        <v>0.68084490740740744</v>
      </c>
      <c r="C12612">
        <v>1</v>
      </c>
      <c r="D12612" t="s">
        <v>640</v>
      </c>
      <c r="E12612">
        <v>44</v>
      </c>
      <c r="F12612" t="s">
        <v>641</v>
      </c>
    </row>
    <row r="12613" spans="1:6" x14ac:dyDescent="0.5">
      <c r="A12613" s="4">
        <v>43620</v>
      </c>
      <c r="B12613" s="14">
        <v>0.77173611111111118</v>
      </c>
      <c r="C12613">
        <v>1</v>
      </c>
      <c r="D12613" t="s">
        <v>640</v>
      </c>
      <c r="E12613">
        <v>40</v>
      </c>
      <c r="F12613" t="s">
        <v>641</v>
      </c>
    </row>
    <row r="12614" spans="1:6" x14ac:dyDescent="0.5">
      <c r="A12614" s="4">
        <v>43620</v>
      </c>
      <c r="B12614" s="14">
        <v>0.77177083333333341</v>
      </c>
      <c r="C12614">
        <v>1</v>
      </c>
      <c r="D12614" t="s">
        <v>640</v>
      </c>
      <c r="E12614">
        <v>39</v>
      </c>
      <c r="F12614" t="s">
        <v>641</v>
      </c>
    </row>
    <row r="12615" spans="1:6" x14ac:dyDescent="0.5">
      <c r="A12615" s="4">
        <v>43620</v>
      </c>
      <c r="B12615" s="14">
        <v>0.77179398148148148</v>
      </c>
      <c r="C12615">
        <v>1</v>
      </c>
      <c r="D12615" t="s">
        <v>640</v>
      </c>
      <c r="E12615">
        <v>42</v>
      </c>
      <c r="F12615" t="s">
        <v>641</v>
      </c>
    </row>
    <row r="12616" spans="1:6" x14ac:dyDescent="0.5">
      <c r="A12616" s="4">
        <v>43620</v>
      </c>
      <c r="B12616" s="14">
        <v>0.77180555555555552</v>
      </c>
      <c r="C12616">
        <v>1</v>
      </c>
      <c r="D12616" t="s">
        <v>640</v>
      </c>
      <c r="E12616">
        <v>42</v>
      </c>
      <c r="F12616" t="s">
        <v>641</v>
      </c>
    </row>
    <row r="12617" spans="1:6" x14ac:dyDescent="0.5">
      <c r="A12617" s="4">
        <v>43620</v>
      </c>
      <c r="B12617" s="14">
        <v>0.77187499999999998</v>
      </c>
      <c r="C12617">
        <v>1</v>
      </c>
      <c r="D12617" t="s">
        <v>640</v>
      </c>
      <c r="E12617">
        <v>48</v>
      </c>
      <c r="F12617" t="s">
        <v>641</v>
      </c>
    </row>
    <row r="12618" spans="1:6" x14ac:dyDescent="0.5">
      <c r="A12618" s="4">
        <v>43620</v>
      </c>
      <c r="B12618" s="14">
        <v>0.77189814814814817</v>
      </c>
      <c r="C12618">
        <v>1</v>
      </c>
      <c r="D12618" t="s">
        <v>640</v>
      </c>
      <c r="E12618">
        <v>49</v>
      </c>
      <c r="F12618" t="s">
        <v>641</v>
      </c>
    </row>
    <row r="12619" spans="1:6" x14ac:dyDescent="0.5">
      <c r="A12619" s="4">
        <v>43620</v>
      </c>
      <c r="B12619" s="14">
        <v>0.77190972222222232</v>
      </c>
      <c r="C12619">
        <v>1</v>
      </c>
      <c r="D12619" t="s">
        <v>640</v>
      </c>
      <c r="E12619">
        <v>48</v>
      </c>
      <c r="F12619" t="s">
        <v>641</v>
      </c>
    </row>
    <row r="12620" spans="1:6" x14ac:dyDescent="0.5">
      <c r="A12620" s="4">
        <v>43620</v>
      </c>
      <c r="B12620" s="14">
        <v>0.77192129629629624</v>
      </c>
      <c r="C12620">
        <v>1</v>
      </c>
      <c r="D12620" t="s">
        <v>640</v>
      </c>
      <c r="E12620">
        <v>43</v>
      </c>
      <c r="F12620" t="s">
        <v>641</v>
      </c>
    </row>
    <row r="12621" spans="1:6" x14ac:dyDescent="0.5">
      <c r="A12621" s="4">
        <v>43620</v>
      </c>
      <c r="B12621" s="14">
        <v>0.77193287037037039</v>
      </c>
      <c r="C12621">
        <v>1</v>
      </c>
      <c r="D12621" t="s">
        <v>640</v>
      </c>
      <c r="E12621">
        <v>49</v>
      </c>
      <c r="F12621" t="s">
        <v>641</v>
      </c>
    </row>
    <row r="12622" spans="1:6" x14ac:dyDescent="0.5">
      <c r="A12622" s="4">
        <v>43620</v>
      </c>
      <c r="B12622" s="14">
        <v>0.77194444444444443</v>
      </c>
      <c r="C12622">
        <v>1</v>
      </c>
      <c r="D12622" t="s">
        <v>640</v>
      </c>
      <c r="E12622">
        <v>52</v>
      </c>
      <c r="F12622" t="s">
        <v>641</v>
      </c>
    </row>
    <row r="12623" spans="1:6" x14ac:dyDescent="0.5">
      <c r="A12623" s="4">
        <v>43620</v>
      </c>
      <c r="B12623" s="14">
        <v>0.77195601851851858</v>
      </c>
      <c r="C12623">
        <v>1</v>
      </c>
      <c r="D12623" t="s">
        <v>640</v>
      </c>
      <c r="E12623">
        <v>40</v>
      </c>
      <c r="F12623" t="s">
        <v>641</v>
      </c>
    </row>
    <row r="12624" spans="1:6" x14ac:dyDescent="0.5">
      <c r="A12624" s="4">
        <v>43620</v>
      </c>
      <c r="B12624" s="14">
        <v>0.77196759259259251</v>
      </c>
      <c r="C12624">
        <v>1</v>
      </c>
      <c r="D12624" t="s">
        <v>640</v>
      </c>
      <c r="E12624">
        <v>43</v>
      </c>
      <c r="F12624" t="s">
        <v>641</v>
      </c>
    </row>
    <row r="12625" spans="1:25" x14ac:dyDescent="0.5">
      <c r="A12625" s="4">
        <v>43620</v>
      </c>
      <c r="B12625" s="14">
        <v>0.77197916666666666</v>
      </c>
      <c r="C12625">
        <v>1</v>
      </c>
      <c r="D12625" t="s">
        <v>640</v>
      </c>
      <c r="E12625">
        <v>52</v>
      </c>
      <c r="F12625" t="s">
        <v>641</v>
      </c>
    </row>
    <row r="12626" spans="1:25" x14ac:dyDescent="0.5">
      <c r="A12626" s="4">
        <v>43620</v>
      </c>
      <c r="B12626" s="14">
        <v>0.77200231481481485</v>
      </c>
      <c r="C12626">
        <v>1</v>
      </c>
      <c r="D12626" t="s">
        <v>640</v>
      </c>
      <c r="E12626">
        <v>48</v>
      </c>
      <c r="F12626" t="s">
        <v>641</v>
      </c>
    </row>
    <row r="12627" spans="1:25" x14ac:dyDescent="0.5">
      <c r="A12627" s="4">
        <v>43620</v>
      </c>
      <c r="B12627" s="14">
        <v>0.77201388888888889</v>
      </c>
      <c r="C12627">
        <v>1</v>
      </c>
      <c r="D12627" t="s">
        <v>640</v>
      </c>
      <c r="E12627">
        <v>42</v>
      </c>
      <c r="F12627" t="s">
        <v>641</v>
      </c>
    </row>
    <row r="12628" spans="1:25" x14ac:dyDescent="0.5">
      <c r="A12628" s="4">
        <v>43620</v>
      </c>
      <c r="B12628" s="14">
        <v>0.77202546296296293</v>
      </c>
      <c r="C12628">
        <v>1</v>
      </c>
      <c r="D12628" t="s">
        <v>640</v>
      </c>
      <c r="E12628">
        <v>49</v>
      </c>
      <c r="F12628" t="s">
        <v>641</v>
      </c>
    </row>
    <row r="12629" spans="1:25" x14ac:dyDescent="0.5">
      <c r="A12629" s="4">
        <v>43620</v>
      </c>
      <c r="B12629" s="14">
        <v>0.77203703703703708</v>
      </c>
      <c r="C12629">
        <v>1</v>
      </c>
      <c r="D12629" t="s">
        <v>640</v>
      </c>
      <c r="E12629">
        <v>39</v>
      </c>
      <c r="F12629" t="s">
        <v>641</v>
      </c>
    </row>
    <row r="12630" spans="1:25" x14ac:dyDescent="0.5">
      <c r="A12630" s="4">
        <v>43620</v>
      </c>
      <c r="B12630" s="14">
        <v>0.77208333333333334</v>
      </c>
      <c r="C12630">
        <v>1</v>
      </c>
      <c r="D12630" t="s">
        <v>640</v>
      </c>
      <c r="E12630">
        <v>42</v>
      </c>
      <c r="F12630" t="s">
        <v>641</v>
      </c>
    </row>
    <row r="12631" spans="1:25" x14ac:dyDescent="0.5">
      <c r="A12631" s="4">
        <v>43620</v>
      </c>
      <c r="B12631" s="14">
        <v>0.77209490740740738</v>
      </c>
      <c r="C12631">
        <v>1</v>
      </c>
      <c r="D12631" t="s">
        <v>640</v>
      </c>
      <c r="E12631">
        <v>40</v>
      </c>
      <c r="F12631" t="s">
        <v>641</v>
      </c>
    </row>
    <row r="12632" spans="1:25" x14ac:dyDescent="0.5">
      <c r="A12632" s="4">
        <v>43620</v>
      </c>
      <c r="B12632" s="14">
        <v>0.77210648148148142</v>
      </c>
      <c r="C12632">
        <v>1</v>
      </c>
      <c r="D12632" t="s">
        <v>640</v>
      </c>
      <c r="E12632">
        <v>50</v>
      </c>
      <c r="F12632" t="s">
        <v>641</v>
      </c>
    </row>
    <row r="12633" spans="1:25" x14ac:dyDescent="0.5">
      <c r="A12633" s="4">
        <v>43620</v>
      </c>
      <c r="B12633" s="14">
        <v>0.77214120370370365</v>
      </c>
      <c r="C12633">
        <v>1</v>
      </c>
      <c r="D12633" t="s">
        <v>640</v>
      </c>
      <c r="E12633">
        <v>41</v>
      </c>
      <c r="F12633" t="s">
        <v>641</v>
      </c>
    </row>
    <row r="12634" spans="1:25" x14ac:dyDescent="0.5">
      <c r="A12634" s="4">
        <v>43620</v>
      </c>
      <c r="B12634" s="14">
        <v>0.7721527777777778</v>
      </c>
      <c r="C12634">
        <v>1</v>
      </c>
      <c r="D12634" t="s">
        <v>640</v>
      </c>
      <c r="E12634">
        <v>43</v>
      </c>
      <c r="F12634" t="s">
        <v>641</v>
      </c>
    </row>
    <row r="12635" spans="1:25" x14ac:dyDescent="0.5">
      <c r="A12635" s="4">
        <v>43620</v>
      </c>
      <c r="B12635" s="14">
        <v>0.77216435185185184</v>
      </c>
      <c r="C12635">
        <v>1</v>
      </c>
      <c r="D12635" t="s">
        <v>640</v>
      </c>
      <c r="E12635">
        <v>38</v>
      </c>
      <c r="F12635" t="s">
        <v>641</v>
      </c>
    </row>
    <row r="12636" spans="1:25" x14ac:dyDescent="0.5">
      <c r="A12636" s="4">
        <v>43620</v>
      </c>
      <c r="B12636" s="14">
        <v>0.91339120370370364</v>
      </c>
      <c r="C12636">
        <v>1</v>
      </c>
      <c r="D12636" t="s">
        <v>651</v>
      </c>
      <c r="E12636">
        <v>39</v>
      </c>
      <c r="F12636" t="s">
        <v>642</v>
      </c>
      <c r="U12636">
        <v>1</v>
      </c>
      <c r="W12636">
        <v>1</v>
      </c>
    </row>
    <row r="12637" spans="1:25" x14ac:dyDescent="0.5">
      <c r="A12637" s="4">
        <v>43620</v>
      </c>
      <c r="B12637" s="14">
        <v>0.91849537037037043</v>
      </c>
      <c r="C12637">
        <v>1</v>
      </c>
      <c r="D12637" t="s">
        <v>640</v>
      </c>
      <c r="E12637">
        <v>42</v>
      </c>
      <c r="F12637" t="s">
        <v>646</v>
      </c>
      <c r="K12637" t="s">
        <v>646</v>
      </c>
      <c r="L12637" s="14">
        <v>1.25E-3</v>
      </c>
      <c r="M12637" s="14">
        <v>0.9197453703703703</v>
      </c>
      <c r="N12637">
        <v>1</v>
      </c>
      <c r="P12637" t="s">
        <v>687</v>
      </c>
      <c r="Q12637">
        <v>0.5</v>
      </c>
      <c r="R12637">
        <v>0.6</v>
      </c>
      <c r="S12637">
        <v>25</v>
      </c>
      <c r="T12637" t="s">
        <v>660</v>
      </c>
      <c r="U12637">
        <v>1</v>
      </c>
      <c r="V12637">
        <v>1</v>
      </c>
    </row>
    <row r="12638" spans="1:25" x14ac:dyDescent="0.5">
      <c r="A12638" s="4">
        <v>43620</v>
      </c>
      <c r="B12638" s="14">
        <v>0.92098379629629623</v>
      </c>
      <c r="C12638">
        <v>2</v>
      </c>
      <c r="D12638" t="s">
        <v>651</v>
      </c>
      <c r="E12638">
        <v>44</v>
      </c>
      <c r="F12638" t="s">
        <v>642</v>
      </c>
      <c r="K12638" t="s">
        <v>642</v>
      </c>
      <c r="L12638" s="14">
        <v>1.25E-3</v>
      </c>
      <c r="M12638" s="14">
        <v>0.92223379629629632</v>
      </c>
      <c r="N12638">
        <v>1</v>
      </c>
      <c r="P12638" t="s">
        <v>687</v>
      </c>
      <c r="Q12638">
        <v>0.6</v>
      </c>
      <c r="R12638">
        <v>0.6</v>
      </c>
      <c r="S12638">
        <v>30</v>
      </c>
      <c r="T12638" t="s">
        <v>652</v>
      </c>
      <c r="U12638">
        <v>1</v>
      </c>
      <c r="V12638">
        <v>1</v>
      </c>
    </row>
    <row r="12639" spans="1:25" x14ac:dyDescent="0.5">
      <c r="A12639" s="4">
        <v>43620</v>
      </c>
      <c r="B12639" s="14">
        <v>0.92130787037037043</v>
      </c>
      <c r="C12639">
        <v>1</v>
      </c>
      <c r="D12639" t="s">
        <v>640</v>
      </c>
      <c r="E12639">
        <v>50</v>
      </c>
      <c r="F12639" t="s">
        <v>646</v>
      </c>
      <c r="K12639" t="s">
        <v>646</v>
      </c>
      <c r="L12639" s="14">
        <v>1.261574074074074E-3</v>
      </c>
      <c r="M12639" s="14">
        <v>0.92256944444444444</v>
      </c>
      <c r="N12639">
        <v>1</v>
      </c>
      <c r="P12639" t="s">
        <v>687</v>
      </c>
      <c r="Q12639">
        <v>0.4</v>
      </c>
      <c r="R12639">
        <v>0.6</v>
      </c>
      <c r="S12639">
        <v>20</v>
      </c>
      <c r="T12639" t="s">
        <v>660</v>
      </c>
      <c r="U12639">
        <v>1</v>
      </c>
      <c r="V12639">
        <v>1</v>
      </c>
      <c r="Y12639" t="s">
        <v>664</v>
      </c>
    </row>
    <row r="12640" spans="1:25" x14ac:dyDescent="0.5">
      <c r="A12640" s="4">
        <v>43620</v>
      </c>
      <c r="B12640" s="14">
        <v>0.9432060185185186</v>
      </c>
      <c r="C12640">
        <v>1</v>
      </c>
      <c r="D12640" t="s">
        <v>651</v>
      </c>
      <c r="E12640">
        <v>61</v>
      </c>
      <c r="F12640" t="s">
        <v>642</v>
      </c>
      <c r="U12640">
        <v>1</v>
      </c>
      <c r="W12640">
        <v>1</v>
      </c>
    </row>
    <row r="12641" spans="1:25" x14ac:dyDescent="0.5">
      <c r="A12641" s="4">
        <v>43620</v>
      </c>
      <c r="B12641" s="14">
        <v>0.95002314814814814</v>
      </c>
      <c r="C12641">
        <v>2</v>
      </c>
      <c r="D12641" t="s">
        <v>640</v>
      </c>
      <c r="E12641">
        <v>103</v>
      </c>
      <c r="F12641" t="s">
        <v>641</v>
      </c>
    </row>
    <row r="12642" spans="1:25" x14ac:dyDescent="0.5">
      <c r="A12642" s="4">
        <v>43620</v>
      </c>
      <c r="B12642" s="14">
        <v>0.95006944444444441</v>
      </c>
      <c r="C12642">
        <v>2</v>
      </c>
      <c r="D12642" t="s">
        <v>640</v>
      </c>
      <c r="E12642">
        <v>127</v>
      </c>
      <c r="F12642" t="s">
        <v>641</v>
      </c>
    </row>
    <row r="12643" spans="1:25" x14ac:dyDescent="0.5">
      <c r="A12643" s="4">
        <v>43620</v>
      </c>
      <c r="B12643" s="14">
        <v>0.97258101851851853</v>
      </c>
      <c r="C12643">
        <v>1</v>
      </c>
      <c r="D12643" t="s">
        <v>640</v>
      </c>
      <c r="E12643">
        <v>99</v>
      </c>
      <c r="F12643" t="s">
        <v>641</v>
      </c>
    </row>
    <row r="12644" spans="1:25" x14ac:dyDescent="0.5">
      <c r="A12644" s="4">
        <v>43620</v>
      </c>
      <c r="B12644" s="14">
        <v>0.97648148148148151</v>
      </c>
      <c r="C12644">
        <v>1</v>
      </c>
      <c r="D12644" t="s">
        <v>651</v>
      </c>
      <c r="E12644">
        <v>42</v>
      </c>
      <c r="F12644" t="s">
        <v>642</v>
      </c>
      <c r="U12644">
        <v>1</v>
      </c>
      <c r="W12644">
        <v>1</v>
      </c>
    </row>
    <row r="12645" spans="1:25" x14ac:dyDescent="0.5">
      <c r="A12645" s="4">
        <v>43621</v>
      </c>
      <c r="B12645" s="14">
        <v>9.1203703703703707E-3</v>
      </c>
      <c r="C12645">
        <v>1</v>
      </c>
      <c r="D12645" t="s">
        <v>645</v>
      </c>
      <c r="E12645">
        <v>39</v>
      </c>
      <c r="F12645" t="s">
        <v>646</v>
      </c>
      <c r="T12645" t="s">
        <v>649</v>
      </c>
      <c r="U12645">
        <v>1</v>
      </c>
      <c r="W12645">
        <v>1</v>
      </c>
      <c r="Y12645" t="s">
        <v>756</v>
      </c>
    </row>
    <row r="12646" spans="1:25" x14ac:dyDescent="0.5">
      <c r="A12646" s="4">
        <v>43621</v>
      </c>
      <c r="B12646" s="14">
        <v>9.5949074074074079E-3</v>
      </c>
      <c r="C12646">
        <v>1</v>
      </c>
      <c r="D12646" t="s">
        <v>645</v>
      </c>
      <c r="E12646">
        <v>127</v>
      </c>
      <c r="F12646" t="s">
        <v>646</v>
      </c>
      <c r="T12646" t="s">
        <v>660</v>
      </c>
      <c r="U12646">
        <v>1</v>
      </c>
      <c r="W12646">
        <v>1</v>
      </c>
      <c r="Y12646" t="s">
        <v>756</v>
      </c>
    </row>
    <row r="12647" spans="1:25" x14ac:dyDescent="0.5">
      <c r="A12647" s="4">
        <v>43621</v>
      </c>
      <c r="B12647" s="14">
        <v>5.4745370370370368E-2</v>
      </c>
      <c r="C12647">
        <v>1</v>
      </c>
      <c r="D12647" t="s">
        <v>651</v>
      </c>
      <c r="E12647">
        <v>44</v>
      </c>
      <c r="F12647" t="s">
        <v>642</v>
      </c>
      <c r="U12647">
        <v>1</v>
      </c>
      <c r="W12647">
        <v>1</v>
      </c>
    </row>
    <row r="12648" spans="1:25" x14ac:dyDescent="0.5">
      <c r="A12648" s="4">
        <v>43621</v>
      </c>
      <c r="B12648" s="14">
        <v>8.4675925925925932E-2</v>
      </c>
      <c r="C12648">
        <v>1</v>
      </c>
      <c r="D12648" t="s">
        <v>651</v>
      </c>
      <c r="E12648">
        <v>48</v>
      </c>
      <c r="F12648" t="s">
        <v>642</v>
      </c>
      <c r="U12648">
        <v>1</v>
      </c>
      <c r="W12648">
        <v>1</v>
      </c>
    </row>
    <row r="12649" spans="1:25" x14ac:dyDescent="0.5">
      <c r="A12649" s="4">
        <v>43621</v>
      </c>
      <c r="B12649" s="14">
        <v>8.6342592592592596E-2</v>
      </c>
      <c r="C12649">
        <v>1</v>
      </c>
      <c r="D12649" t="s">
        <v>640</v>
      </c>
      <c r="E12649">
        <v>43</v>
      </c>
      <c r="F12649" t="s">
        <v>646</v>
      </c>
      <c r="T12649" t="s">
        <v>669</v>
      </c>
      <c r="U12649">
        <v>1</v>
      </c>
      <c r="W12649">
        <v>1</v>
      </c>
      <c r="Y12649" t="s">
        <v>756</v>
      </c>
    </row>
    <row r="12650" spans="1:25" x14ac:dyDescent="0.5">
      <c r="A12650" s="4">
        <v>43621</v>
      </c>
      <c r="B12650" s="14">
        <v>0.12142361111111111</v>
      </c>
      <c r="C12650">
        <v>2</v>
      </c>
      <c r="D12650" t="s">
        <v>651</v>
      </c>
      <c r="E12650">
        <v>42</v>
      </c>
      <c r="F12650" t="s">
        <v>642</v>
      </c>
      <c r="K12650" t="s">
        <v>642</v>
      </c>
      <c r="L12650" s="14">
        <v>1.2731481481481483E-3</v>
      </c>
      <c r="M12650" s="14">
        <v>0.12269675925925926</v>
      </c>
      <c r="N12650">
        <v>1</v>
      </c>
      <c r="P12650" t="s">
        <v>687</v>
      </c>
      <c r="Q12650">
        <v>0.6</v>
      </c>
      <c r="R12650">
        <v>0.6</v>
      </c>
      <c r="S12650">
        <v>30</v>
      </c>
      <c r="T12650" t="s">
        <v>649</v>
      </c>
      <c r="U12650">
        <v>1</v>
      </c>
      <c r="V12650">
        <v>1</v>
      </c>
    </row>
    <row r="12651" spans="1:25" x14ac:dyDescent="0.5">
      <c r="A12651" s="4">
        <v>43621</v>
      </c>
      <c r="B12651" s="14">
        <v>0.14958333333333332</v>
      </c>
      <c r="C12651">
        <v>1</v>
      </c>
      <c r="D12651" t="s">
        <v>651</v>
      </c>
      <c r="E12651">
        <v>55</v>
      </c>
      <c r="F12651" t="s">
        <v>642</v>
      </c>
      <c r="U12651">
        <v>1</v>
      </c>
      <c r="W12651">
        <v>1</v>
      </c>
    </row>
    <row r="12652" spans="1:25" x14ac:dyDescent="0.5">
      <c r="A12652" s="4">
        <v>43621</v>
      </c>
      <c r="B12652" s="14">
        <v>0.15818287037037038</v>
      </c>
      <c r="C12652">
        <v>1</v>
      </c>
      <c r="D12652" t="s">
        <v>640</v>
      </c>
      <c r="E12652">
        <v>61</v>
      </c>
      <c r="F12652" t="s">
        <v>641</v>
      </c>
    </row>
    <row r="12653" spans="1:25" x14ac:dyDescent="0.5">
      <c r="A12653" s="4">
        <v>43621</v>
      </c>
      <c r="B12653" s="14">
        <v>0.24074074074074073</v>
      </c>
      <c r="C12653">
        <v>1</v>
      </c>
      <c r="D12653" t="s">
        <v>640</v>
      </c>
      <c r="E12653">
        <v>41</v>
      </c>
      <c r="F12653" t="s">
        <v>646</v>
      </c>
      <c r="K12653" t="s">
        <v>646</v>
      </c>
      <c r="L12653" s="14">
        <v>1.2847222222222223E-3</v>
      </c>
      <c r="M12653" s="14">
        <v>0.24202546296296298</v>
      </c>
      <c r="N12653">
        <v>1</v>
      </c>
      <c r="P12653" t="s">
        <v>687</v>
      </c>
      <c r="Q12653">
        <v>0.7</v>
      </c>
      <c r="R12653">
        <v>0.6</v>
      </c>
      <c r="S12653">
        <v>35</v>
      </c>
      <c r="T12653" t="s">
        <v>649</v>
      </c>
      <c r="U12653">
        <v>1</v>
      </c>
      <c r="V12653">
        <v>1</v>
      </c>
    </row>
    <row r="12654" spans="1:25" x14ac:dyDescent="0.5">
      <c r="A12654" s="4">
        <v>43621</v>
      </c>
      <c r="B12654" s="14">
        <v>0.41988425925925926</v>
      </c>
      <c r="C12654">
        <v>2</v>
      </c>
      <c r="D12654" t="s">
        <v>640</v>
      </c>
      <c r="E12654">
        <v>127</v>
      </c>
      <c r="F12654" t="s">
        <v>641</v>
      </c>
    </row>
    <row r="12655" spans="1:25" x14ac:dyDescent="0.5">
      <c r="A12655" s="4">
        <v>43621</v>
      </c>
      <c r="B12655" s="14">
        <v>0.41991898148148149</v>
      </c>
      <c r="C12655">
        <v>1</v>
      </c>
      <c r="D12655" t="s">
        <v>640</v>
      </c>
      <c r="E12655">
        <v>106</v>
      </c>
      <c r="F12655" t="s">
        <v>641</v>
      </c>
    </row>
    <row r="12656" spans="1:25" x14ac:dyDescent="0.5">
      <c r="A12656" s="4">
        <v>43621</v>
      </c>
      <c r="B12656" s="14">
        <v>0.44070601851851854</v>
      </c>
      <c r="C12656">
        <v>1</v>
      </c>
      <c r="D12656" t="s">
        <v>651</v>
      </c>
      <c r="E12656">
        <v>50</v>
      </c>
      <c r="F12656" t="s">
        <v>642</v>
      </c>
      <c r="U12656">
        <v>1</v>
      </c>
      <c r="W12656">
        <v>1</v>
      </c>
    </row>
    <row r="12657" spans="1:25" x14ac:dyDescent="0.5">
      <c r="A12657" s="4">
        <v>43621</v>
      </c>
      <c r="B12657" s="14">
        <v>0.517511574074074</v>
      </c>
      <c r="C12657">
        <v>1</v>
      </c>
      <c r="D12657" t="s">
        <v>645</v>
      </c>
      <c r="E12657">
        <v>45</v>
      </c>
      <c r="F12657" t="s">
        <v>646</v>
      </c>
      <c r="T12657" t="s">
        <v>649</v>
      </c>
      <c r="U12657">
        <v>1</v>
      </c>
      <c r="W12657">
        <v>1</v>
      </c>
      <c r="Y12657" t="s">
        <v>678</v>
      </c>
    </row>
    <row r="12658" spans="1:25" x14ac:dyDescent="0.5">
      <c r="A12658" s="4">
        <v>43621</v>
      </c>
      <c r="B12658" s="14">
        <v>0.55028935185185179</v>
      </c>
      <c r="C12658">
        <v>1</v>
      </c>
      <c r="D12658" t="s">
        <v>645</v>
      </c>
      <c r="E12658">
        <v>38</v>
      </c>
      <c r="F12658" t="s">
        <v>646</v>
      </c>
      <c r="T12658" t="s">
        <v>649</v>
      </c>
      <c r="U12658">
        <v>1</v>
      </c>
      <c r="W12658">
        <v>1</v>
      </c>
      <c r="Y12658" t="s">
        <v>740</v>
      </c>
    </row>
    <row r="12659" spans="1:25" x14ac:dyDescent="0.5">
      <c r="A12659" s="4">
        <v>43621</v>
      </c>
      <c r="B12659" s="14">
        <v>0.66528935185185178</v>
      </c>
      <c r="C12659">
        <v>1</v>
      </c>
      <c r="D12659" t="s">
        <v>651</v>
      </c>
      <c r="E12659">
        <v>65</v>
      </c>
      <c r="F12659" t="s">
        <v>642</v>
      </c>
      <c r="U12659">
        <v>1</v>
      </c>
      <c r="W12659">
        <v>1</v>
      </c>
    </row>
    <row r="12660" spans="1:25" x14ac:dyDescent="0.5">
      <c r="A12660" s="4">
        <v>43621</v>
      </c>
      <c r="B12660" s="14">
        <v>0.89781250000000001</v>
      </c>
      <c r="C12660">
        <v>1</v>
      </c>
      <c r="D12660" t="s">
        <v>640</v>
      </c>
      <c r="E12660">
        <v>38</v>
      </c>
      <c r="F12660" t="s">
        <v>641</v>
      </c>
    </row>
    <row r="12661" spans="1:25" x14ac:dyDescent="0.5">
      <c r="A12661" s="4">
        <v>43621</v>
      </c>
      <c r="B12661" s="14">
        <v>0.94697916666666659</v>
      </c>
      <c r="C12661">
        <v>1</v>
      </c>
      <c r="D12661" t="s">
        <v>640</v>
      </c>
      <c r="E12661">
        <v>79</v>
      </c>
      <c r="F12661" t="s">
        <v>646</v>
      </c>
      <c r="T12661" t="s">
        <v>669</v>
      </c>
      <c r="U12661">
        <v>1</v>
      </c>
      <c r="W12661">
        <v>1</v>
      </c>
      <c r="Y12661" t="s">
        <v>756</v>
      </c>
    </row>
    <row r="12662" spans="1:25" x14ac:dyDescent="0.5">
      <c r="A12662" s="4">
        <v>43621</v>
      </c>
      <c r="B12662" s="14">
        <v>0.95421296296296287</v>
      </c>
      <c r="C12662">
        <v>1</v>
      </c>
      <c r="D12662" t="s">
        <v>651</v>
      </c>
      <c r="E12662">
        <v>42</v>
      </c>
      <c r="F12662" t="s">
        <v>642</v>
      </c>
      <c r="U12662">
        <v>1</v>
      </c>
      <c r="W12662">
        <v>1</v>
      </c>
    </row>
    <row r="12663" spans="1:25" x14ac:dyDescent="0.5">
      <c r="A12663" s="4">
        <v>43621</v>
      </c>
      <c r="B12663" s="14">
        <v>0.96900462962962963</v>
      </c>
      <c r="C12663">
        <v>1</v>
      </c>
      <c r="D12663" t="s">
        <v>640</v>
      </c>
      <c r="E12663">
        <v>61</v>
      </c>
      <c r="F12663" t="s">
        <v>641</v>
      </c>
    </row>
    <row r="12664" spans="1:25" x14ac:dyDescent="0.5">
      <c r="A12664" s="4">
        <v>43621</v>
      </c>
      <c r="B12664" s="14">
        <v>0.96949074074074071</v>
      </c>
      <c r="C12664">
        <v>1</v>
      </c>
      <c r="D12664" t="s">
        <v>640</v>
      </c>
      <c r="E12664">
        <v>43</v>
      </c>
      <c r="F12664" t="s">
        <v>641</v>
      </c>
    </row>
    <row r="12665" spans="1:25" x14ac:dyDescent="0.5">
      <c r="A12665" s="4">
        <v>43621</v>
      </c>
      <c r="B12665" s="14">
        <v>0.97525462962962972</v>
      </c>
      <c r="C12665">
        <v>1</v>
      </c>
      <c r="D12665" t="s">
        <v>651</v>
      </c>
      <c r="E12665">
        <v>73</v>
      </c>
      <c r="F12665" t="s">
        <v>642</v>
      </c>
      <c r="U12665">
        <v>1</v>
      </c>
      <c r="W12665">
        <v>1</v>
      </c>
    </row>
    <row r="12666" spans="1:25" x14ac:dyDescent="0.5">
      <c r="A12666" s="4">
        <v>43621</v>
      </c>
      <c r="B12666" s="14">
        <v>0.979375</v>
      </c>
      <c r="C12666">
        <v>1</v>
      </c>
      <c r="D12666" t="s">
        <v>651</v>
      </c>
      <c r="E12666">
        <v>89</v>
      </c>
      <c r="F12666" t="s">
        <v>642</v>
      </c>
      <c r="T12666" t="s">
        <v>669</v>
      </c>
      <c r="U12666">
        <v>1</v>
      </c>
      <c r="W12666">
        <v>1</v>
      </c>
      <c r="Y12666" t="s">
        <v>756</v>
      </c>
    </row>
    <row r="12667" spans="1:25" x14ac:dyDescent="0.5">
      <c r="A12667" s="4">
        <v>43621</v>
      </c>
      <c r="B12667" s="14">
        <v>0.98222222222222222</v>
      </c>
      <c r="C12667">
        <v>1</v>
      </c>
      <c r="D12667" t="s">
        <v>645</v>
      </c>
      <c r="E12667">
        <v>71</v>
      </c>
      <c r="F12667" t="s">
        <v>646</v>
      </c>
      <c r="T12667" t="s">
        <v>669</v>
      </c>
      <c r="U12667">
        <v>1</v>
      </c>
      <c r="W12667">
        <v>1</v>
      </c>
      <c r="Y12667" t="s">
        <v>756</v>
      </c>
    </row>
    <row r="12668" spans="1:25" x14ac:dyDescent="0.5">
      <c r="A12668" s="4">
        <v>43621</v>
      </c>
      <c r="B12668" s="14">
        <v>0.98260416666666661</v>
      </c>
      <c r="C12668">
        <v>1</v>
      </c>
      <c r="D12668" t="s">
        <v>651</v>
      </c>
      <c r="E12668">
        <v>46</v>
      </c>
      <c r="F12668" t="s">
        <v>641</v>
      </c>
    </row>
    <row r="12669" spans="1:25" x14ac:dyDescent="0.5">
      <c r="A12669" s="4">
        <v>43621</v>
      </c>
      <c r="B12669" s="14">
        <v>0.99493055555555554</v>
      </c>
      <c r="C12669">
        <v>1</v>
      </c>
      <c r="D12669" t="s">
        <v>640</v>
      </c>
      <c r="E12669">
        <v>46</v>
      </c>
      <c r="F12669" t="s">
        <v>641</v>
      </c>
    </row>
    <row r="12670" spans="1:25" x14ac:dyDescent="0.5">
      <c r="A12670" s="4">
        <v>43622</v>
      </c>
      <c r="B12670" s="14">
        <v>2.8356481481481479E-3</v>
      </c>
      <c r="C12670">
        <v>1</v>
      </c>
      <c r="D12670" t="s">
        <v>651</v>
      </c>
      <c r="E12670">
        <v>44</v>
      </c>
      <c r="F12670" t="s">
        <v>642</v>
      </c>
      <c r="U12670">
        <v>1</v>
      </c>
      <c r="W12670">
        <v>1</v>
      </c>
    </row>
    <row r="12671" spans="1:25" x14ac:dyDescent="0.5">
      <c r="A12671" s="4">
        <v>43622</v>
      </c>
      <c r="B12671" s="14">
        <v>1.4374999999999999E-2</v>
      </c>
      <c r="C12671">
        <v>1</v>
      </c>
      <c r="D12671" t="s">
        <v>651</v>
      </c>
      <c r="E12671">
        <v>49</v>
      </c>
      <c r="F12671" t="s">
        <v>642</v>
      </c>
      <c r="U12671">
        <v>1</v>
      </c>
      <c r="W12671">
        <v>1</v>
      </c>
    </row>
    <row r="12672" spans="1:25" x14ac:dyDescent="0.5">
      <c r="A12672" s="4">
        <v>43622</v>
      </c>
      <c r="B12672" s="14">
        <v>1.8310185185185186E-2</v>
      </c>
      <c r="C12672">
        <v>1</v>
      </c>
      <c r="D12672" t="s">
        <v>651</v>
      </c>
      <c r="E12672">
        <v>60</v>
      </c>
      <c r="F12672" t="s">
        <v>642</v>
      </c>
      <c r="U12672">
        <v>1</v>
      </c>
      <c r="W12672">
        <v>1</v>
      </c>
    </row>
    <row r="12673" spans="1:25" x14ac:dyDescent="0.5">
      <c r="A12673" s="4">
        <v>43622</v>
      </c>
      <c r="B12673" s="14">
        <v>3.4768518518518525E-2</v>
      </c>
      <c r="C12673">
        <v>1</v>
      </c>
      <c r="D12673" t="s">
        <v>640</v>
      </c>
      <c r="E12673">
        <v>44</v>
      </c>
      <c r="F12673" t="s">
        <v>646</v>
      </c>
      <c r="T12673" t="s">
        <v>669</v>
      </c>
      <c r="U12673">
        <v>1</v>
      </c>
      <c r="W12673">
        <v>1</v>
      </c>
      <c r="Y12673" t="s">
        <v>756</v>
      </c>
    </row>
    <row r="12674" spans="1:25" x14ac:dyDescent="0.5">
      <c r="A12674" s="4">
        <v>43622</v>
      </c>
      <c r="B12674" s="14">
        <v>5.2523148148148145E-2</v>
      </c>
      <c r="C12674">
        <v>1</v>
      </c>
      <c r="D12674" t="s">
        <v>640</v>
      </c>
      <c r="E12674">
        <v>44</v>
      </c>
      <c r="F12674" t="s">
        <v>646</v>
      </c>
      <c r="T12674" t="s">
        <v>669</v>
      </c>
      <c r="U12674">
        <v>1</v>
      </c>
      <c r="W12674">
        <v>1</v>
      </c>
      <c r="Y12674" t="s">
        <v>756</v>
      </c>
    </row>
    <row r="12675" spans="1:25" x14ac:dyDescent="0.5">
      <c r="A12675" s="4">
        <v>43622</v>
      </c>
      <c r="B12675" s="14">
        <v>5.5960648148148141E-2</v>
      </c>
      <c r="C12675">
        <v>1</v>
      </c>
      <c r="D12675" t="s">
        <v>651</v>
      </c>
      <c r="E12675">
        <v>53</v>
      </c>
      <c r="F12675" t="s">
        <v>642</v>
      </c>
      <c r="U12675">
        <v>1</v>
      </c>
      <c r="W12675">
        <v>1</v>
      </c>
    </row>
    <row r="12676" spans="1:25" x14ac:dyDescent="0.5">
      <c r="A12676" s="4">
        <v>43622</v>
      </c>
      <c r="B12676" s="14">
        <v>0.12086805555555556</v>
      </c>
      <c r="C12676">
        <v>1</v>
      </c>
      <c r="D12676" t="s">
        <v>651</v>
      </c>
      <c r="E12676">
        <v>60</v>
      </c>
      <c r="F12676" t="s">
        <v>642</v>
      </c>
      <c r="U12676">
        <v>1</v>
      </c>
      <c r="W12676">
        <v>1</v>
      </c>
    </row>
    <row r="12677" spans="1:25" x14ac:dyDescent="0.5">
      <c r="A12677" s="4">
        <v>43622</v>
      </c>
      <c r="B12677" s="14">
        <v>0.12313657407407408</v>
      </c>
      <c r="C12677">
        <v>1</v>
      </c>
      <c r="D12677" t="s">
        <v>640</v>
      </c>
      <c r="E12677">
        <v>73</v>
      </c>
      <c r="F12677" t="s">
        <v>642</v>
      </c>
      <c r="U12677">
        <v>1</v>
      </c>
      <c r="W12677">
        <v>1</v>
      </c>
    </row>
    <row r="12678" spans="1:25" x14ac:dyDescent="0.5">
      <c r="A12678" s="4">
        <v>43622</v>
      </c>
      <c r="B12678" s="14">
        <v>0.12686342592592592</v>
      </c>
      <c r="C12678">
        <v>1</v>
      </c>
      <c r="D12678" t="s">
        <v>651</v>
      </c>
      <c r="E12678">
        <v>45</v>
      </c>
      <c r="F12678" t="s">
        <v>641</v>
      </c>
    </row>
    <row r="12679" spans="1:25" x14ac:dyDescent="0.5">
      <c r="A12679" s="4">
        <v>43622</v>
      </c>
      <c r="B12679" s="14">
        <v>0.13304398148148147</v>
      </c>
      <c r="C12679">
        <v>1</v>
      </c>
      <c r="D12679" t="s">
        <v>640</v>
      </c>
      <c r="E12679">
        <v>66</v>
      </c>
      <c r="F12679" t="s">
        <v>642</v>
      </c>
      <c r="U12679">
        <v>1</v>
      </c>
      <c r="W12679">
        <v>1</v>
      </c>
    </row>
    <row r="12680" spans="1:25" x14ac:dyDescent="0.5">
      <c r="A12680" s="4">
        <v>43622</v>
      </c>
      <c r="B12680" s="14">
        <v>0.14604166666666665</v>
      </c>
      <c r="C12680">
        <v>1</v>
      </c>
      <c r="D12680" t="s">
        <v>651</v>
      </c>
      <c r="E12680">
        <v>54</v>
      </c>
      <c r="F12680" t="s">
        <v>642</v>
      </c>
      <c r="U12680">
        <v>1</v>
      </c>
      <c r="W12680">
        <v>1</v>
      </c>
    </row>
    <row r="12681" spans="1:25" x14ac:dyDescent="0.5">
      <c r="A12681" s="4">
        <v>43622</v>
      </c>
      <c r="B12681" s="14">
        <v>0.16858796296296297</v>
      </c>
      <c r="C12681">
        <v>1</v>
      </c>
      <c r="D12681" t="s">
        <v>640</v>
      </c>
      <c r="E12681">
        <v>64</v>
      </c>
      <c r="F12681" t="s">
        <v>642</v>
      </c>
      <c r="U12681">
        <v>1</v>
      </c>
      <c r="W12681">
        <v>1</v>
      </c>
    </row>
    <row r="12682" spans="1:25" x14ac:dyDescent="0.5">
      <c r="A12682" s="4">
        <v>43622</v>
      </c>
      <c r="B12682" s="14">
        <v>0.19592592592592592</v>
      </c>
      <c r="C12682">
        <v>1</v>
      </c>
      <c r="D12682" t="s">
        <v>651</v>
      </c>
      <c r="E12682">
        <v>43</v>
      </c>
      <c r="F12682" t="s">
        <v>642</v>
      </c>
      <c r="U12682">
        <v>1</v>
      </c>
      <c r="W12682">
        <v>1</v>
      </c>
    </row>
    <row r="12683" spans="1:25" x14ac:dyDescent="0.5">
      <c r="A12683" s="4">
        <v>43622</v>
      </c>
      <c r="B12683" s="14">
        <v>0.26454861111111111</v>
      </c>
      <c r="C12683">
        <v>2</v>
      </c>
      <c r="D12683" t="s">
        <v>640</v>
      </c>
      <c r="E12683">
        <v>49</v>
      </c>
      <c r="F12683" t="s">
        <v>641</v>
      </c>
    </row>
    <row r="12684" spans="1:25" x14ac:dyDescent="0.5">
      <c r="A12684" s="4">
        <v>43622</v>
      </c>
      <c r="B12684" s="14">
        <v>0.26456018518518515</v>
      </c>
      <c r="C12684">
        <v>2</v>
      </c>
      <c r="D12684" t="s">
        <v>640</v>
      </c>
      <c r="E12684">
        <v>47</v>
      </c>
      <c r="F12684" t="s">
        <v>641</v>
      </c>
    </row>
    <row r="12685" spans="1:25" x14ac:dyDescent="0.5">
      <c r="A12685" s="4">
        <v>43622</v>
      </c>
      <c r="B12685" s="14">
        <v>0.28936342592592595</v>
      </c>
      <c r="C12685">
        <v>1</v>
      </c>
      <c r="D12685" t="s">
        <v>651</v>
      </c>
      <c r="E12685">
        <v>44</v>
      </c>
      <c r="F12685" t="s">
        <v>642</v>
      </c>
      <c r="U12685">
        <v>1</v>
      </c>
      <c r="W12685">
        <v>1</v>
      </c>
    </row>
    <row r="12686" spans="1:25" x14ac:dyDescent="0.5">
      <c r="A12686" s="4">
        <v>43622</v>
      </c>
      <c r="B12686" s="14">
        <v>0.29012731481481485</v>
      </c>
      <c r="C12686">
        <v>1</v>
      </c>
      <c r="D12686" t="s">
        <v>651</v>
      </c>
      <c r="E12686">
        <v>50</v>
      </c>
      <c r="F12686" t="s">
        <v>642</v>
      </c>
      <c r="U12686">
        <v>1</v>
      </c>
      <c r="W12686">
        <v>1</v>
      </c>
    </row>
    <row r="12687" spans="1:25" x14ac:dyDescent="0.5">
      <c r="A12687" s="4">
        <v>43622</v>
      </c>
      <c r="B12687" s="14">
        <v>0.29355324074074074</v>
      </c>
      <c r="C12687">
        <v>1</v>
      </c>
      <c r="D12687" t="s">
        <v>651</v>
      </c>
      <c r="E12687">
        <v>39</v>
      </c>
      <c r="F12687" t="s">
        <v>642</v>
      </c>
      <c r="U12687">
        <v>1</v>
      </c>
      <c r="W12687">
        <v>1</v>
      </c>
    </row>
    <row r="12688" spans="1:25" x14ac:dyDescent="0.5">
      <c r="A12688" s="4">
        <v>43622</v>
      </c>
      <c r="B12688" s="14">
        <v>0.29376157407407405</v>
      </c>
      <c r="C12688">
        <v>1</v>
      </c>
      <c r="D12688" t="s">
        <v>651</v>
      </c>
      <c r="E12688">
        <v>43</v>
      </c>
      <c r="F12688" t="s">
        <v>642</v>
      </c>
      <c r="U12688">
        <v>1</v>
      </c>
      <c r="W12688">
        <v>1</v>
      </c>
    </row>
    <row r="12689" spans="1:23" x14ac:dyDescent="0.5">
      <c r="A12689" s="4">
        <v>43622</v>
      </c>
      <c r="B12689" s="14">
        <v>0.32542824074074073</v>
      </c>
      <c r="C12689">
        <v>1</v>
      </c>
      <c r="D12689" t="s">
        <v>651</v>
      </c>
      <c r="E12689">
        <v>48</v>
      </c>
      <c r="F12689" t="s">
        <v>642</v>
      </c>
      <c r="U12689">
        <v>1</v>
      </c>
      <c r="W12689">
        <v>1</v>
      </c>
    </row>
    <row r="12690" spans="1:23" x14ac:dyDescent="0.5">
      <c r="A12690" s="4">
        <v>43622</v>
      </c>
      <c r="B12690" s="14">
        <v>0.32928240740740738</v>
      </c>
      <c r="C12690">
        <v>1</v>
      </c>
      <c r="D12690" t="s">
        <v>651</v>
      </c>
      <c r="E12690">
        <v>41</v>
      </c>
      <c r="F12690" t="s">
        <v>642</v>
      </c>
      <c r="U12690">
        <v>1</v>
      </c>
      <c r="W12690">
        <v>1</v>
      </c>
    </row>
    <row r="12691" spans="1:23" x14ac:dyDescent="0.5">
      <c r="A12691" s="4">
        <v>43622</v>
      </c>
      <c r="B12691" s="14">
        <v>0.36454861111111114</v>
      </c>
      <c r="C12691">
        <v>1</v>
      </c>
      <c r="D12691" t="s">
        <v>651</v>
      </c>
      <c r="E12691">
        <v>53</v>
      </c>
      <c r="F12691" t="s">
        <v>642</v>
      </c>
      <c r="U12691">
        <v>1</v>
      </c>
      <c r="W12691">
        <v>1</v>
      </c>
    </row>
    <row r="12692" spans="1:23" x14ac:dyDescent="0.5">
      <c r="A12692" s="4">
        <v>43622</v>
      </c>
      <c r="B12692" s="14">
        <v>0.43885416666666671</v>
      </c>
      <c r="C12692">
        <v>1</v>
      </c>
      <c r="D12692" t="s">
        <v>640</v>
      </c>
      <c r="E12692">
        <v>46</v>
      </c>
      <c r="F12692" t="s">
        <v>641</v>
      </c>
    </row>
    <row r="12693" spans="1:23" x14ac:dyDescent="0.5">
      <c r="A12693" s="4">
        <v>43622</v>
      </c>
      <c r="B12693" s="14">
        <v>0.43886574074074075</v>
      </c>
      <c r="C12693">
        <v>1</v>
      </c>
      <c r="D12693" t="s">
        <v>640</v>
      </c>
      <c r="E12693">
        <v>46</v>
      </c>
      <c r="F12693" t="s">
        <v>641</v>
      </c>
    </row>
    <row r="12694" spans="1:23" x14ac:dyDescent="0.5">
      <c r="A12694" s="4">
        <v>43622</v>
      </c>
      <c r="B12694" s="14">
        <v>0.43887731481481485</v>
      </c>
      <c r="C12694">
        <v>1</v>
      </c>
      <c r="D12694" t="s">
        <v>640</v>
      </c>
      <c r="E12694">
        <v>45</v>
      </c>
      <c r="F12694" t="s">
        <v>641</v>
      </c>
    </row>
    <row r="12695" spans="1:23" x14ac:dyDescent="0.5">
      <c r="A12695" s="4">
        <v>43622</v>
      </c>
      <c r="B12695" s="14">
        <v>0.46609953703703705</v>
      </c>
      <c r="C12695">
        <v>1</v>
      </c>
      <c r="D12695" t="s">
        <v>640</v>
      </c>
      <c r="E12695">
        <v>86</v>
      </c>
      <c r="F12695" t="s">
        <v>641</v>
      </c>
    </row>
    <row r="12696" spans="1:23" x14ac:dyDescent="0.5">
      <c r="A12696" s="4">
        <v>43622</v>
      </c>
      <c r="B12696" s="14">
        <v>0.4661689814814815</v>
      </c>
      <c r="C12696">
        <v>2</v>
      </c>
      <c r="D12696" t="s">
        <v>640</v>
      </c>
      <c r="E12696">
        <v>127</v>
      </c>
      <c r="F12696" t="s">
        <v>641</v>
      </c>
    </row>
    <row r="12697" spans="1:23" x14ac:dyDescent="0.5">
      <c r="A12697" s="4">
        <v>43622</v>
      </c>
      <c r="B12697" s="14">
        <v>0.46618055555555554</v>
      </c>
      <c r="C12697">
        <v>1</v>
      </c>
      <c r="D12697" t="s">
        <v>640</v>
      </c>
      <c r="E12697">
        <v>112</v>
      </c>
      <c r="F12697" t="s">
        <v>641</v>
      </c>
    </row>
    <row r="12698" spans="1:23" x14ac:dyDescent="0.5">
      <c r="A12698" s="4">
        <v>43622</v>
      </c>
      <c r="B12698" s="14">
        <v>0.55721064814814814</v>
      </c>
      <c r="C12698">
        <v>2</v>
      </c>
      <c r="D12698" t="s">
        <v>651</v>
      </c>
      <c r="E12698">
        <v>40</v>
      </c>
      <c r="F12698" t="s">
        <v>642</v>
      </c>
      <c r="K12698" t="s">
        <v>642</v>
      </c>
      <c r="L12698" s="14">
        <v>1.1226851851851851E-3</v>
      </c>
      <c r="M12698" s="15">
        <v>0.55833333333333335</v>
      </c>
      <c r="N12698">
        <v>1</v>
      </c>
      <c r="P12698" t="s">
        <v>687</v>
      </c>
      <c r="Q12698">
        <v>0.5</v>
      </c>
      <c r="R12698">
        <v>0.6</v>
      </c>
      <c r="S12698">
        <v>25</v>
      </c>
      <c r="T12698" t="s">
        <v>649</v>
      </c>
      <c r="U12698">
        <v>1</v>
      </c>
      <c r="V12698">
        <v>1</v>
      </c>
    </row>
    <row r="12699" spans="1:23" x14ac:dyDescent="0.5">
      <c r="A12699" s="4">
        <v>43622</v>
      </c>
      <c r="B12699" s="14">
        <v>0.5647685185185185</v>
      </c>
      <c r="C12699">
        <v>1</v>
      </c>
      <c r="D12699" t="s">
        <v>651</v>
      </c>
      <c r="E12699">
        <v>39</v>
      </c>
      <c r="F12699" t="s">
        <v>642</v>
      </c>
      <c r="U12699">
        <v>1</v>
      </c>
      <c r="W12699">
        <v>1</v>
      </c>
    </row>
    <row r="12700" spans="1:23" x14ac:dyDescent="0.5">
      <c r="A12700" s="4">
        <v>43622</v>
      </c>
      <c r="B12700" s="14">
        <v>0.69870370370370372</v>
      </c>
      <c r="C12700">
        <v>1</v>
      </c>
      <c r="D12700" t="s">
        <v>651</v>
      </c>
      <c r="E12700">
        <v>48</v>
      </c>
      <c r="F12700" t="s">
        <v>642</v>
      </c>
      <c r="U12700">
        <v>1</v>
      </c>
      <c r="W12700">
        <v>1</v>
      </c>
    </row>
    <row r="12701" spans="1:23" x14ac:dyDescent="0.5">
      <c r="A12701" s="4">
        <v>43622</v>
      </c>
      <c r="B12701" s="14">
        <v>0.70341435185185175</v>
      </c>
      <c r="C12701">
        <v>1</v>
      </c>
      <c r="D12701" t="s">
        <v>651</v>
      </c>
      <c r="E12701">
        <v>40</v>
      </c>
      <c r="F12701" t="s">
        <v>642</v>
      </c>
      <c r="U12701">
        <v>1</v>
      </c>
      <c r="W12701">
        <v>1</v>
      </c>
    </row>
    <row r="12702" spans="1:23" x14ac:dyDescent="0.5">
      <c r="A12702" s="4">
        <v>43622</v>
      </c>
      <c r="B12702" s="14">
        <v>0.86481481481481481</v>
      </c>
      <c r="C12702">
        <v>1</v>
      </c>
      <c r="D12702" t="s">
        <v>640</v>
      </c>
      <c r="E12702">
        <v>95</v>
      </c>
      <c r="F12702" t="s">
        <v>641</v>
      </c>
    </row>
    <row r="12703" spans="1:23" x14ac:dyDescent="0.5">
      <c r="A12703" s="4">
        <v>43622</v>
      </c>
      <c r="B12703" s="14">
        <v>0.86482638888888896</v>
      </c>
      <c r="C12703">
        <v>2</v>
      </c>
      <c r="D12703" t="s">
        <v>651</v>
      </c>
      <c r="E12703">
        <v>127</v>
      </c>
      <c r="F12703" t="s">
        <v>641</v>
      </c>
    </row>
    <row r="12704" spans="1:23" x14ac:dyDescent="0.5">
      <c r="A12704" s="4">
        <v>43622</v>
      </c>
      <c r="B12704" s="14">
        <v>0.86483796296296289</v>
      </c>
      <c r="C12704">
        <v>1</v>
      </c>
      <c r="D12704" t="s">
        <v>640</v>
      </c>
      <c r="E12704">
        <v>38</v>
      </c>
      <c r="F12704" t="s">
        <v>641</v>
      </c>
    </row>
    <row r="12705" spans="1:25" x14ac:dyDescent="0.5">
      <c r="A12705" s="4">
        <v>43622</v>
      </c>
      <c r="B12705" s="14">
        <v>0.86487268518518512</v>
      </c>
      <c r="C12705">
        <v>2</v>
      </c>
      <c r="D12705" t="s">
        <v>640</v>
      </c>
      <c r="E12705">
        <v>127</v>
      </c>
      <c r="F12705" t="s">
        <v>641</v>
      </c>
    </row>
    <row r="12706" spans="1:25" x14ac:dyDescent="0.5">
      <c r="A12706" s="4">
        <v>43622</v>
      </c>
      <c r="B12706" s="14">
        <v>0.88989583333333344</v>
      </c>
      <c r="C12706">
        <v>1</v>
      </c>
      <c r="D12706" t="s">
        <v>640</v>
      </c>
      <c r="E12706">
        <v>54</v>
      </c>
      <c r="F12706" t="s">
        <v>641</v>
      </c>
    </row>
    <row r="12707" spans="1:25" x14ac:dyDescent="0.5">
      <c r="A12707" s="4">
        <v>43622</v>
      </c>
      <c r="B12707" s="14">
        <v>0.89940972222222226</v>
      </c>
      <c r="C12707">
        <v>1</v>
      </c>
      <c r="D12707" t="s">
        <v>651</v>
      </c>
      <c r="E12707">
        <v>43</v>
      </c>
      <c r="F12707" t="s">
        <v>642</v>
      </c>
      <c r="U12707">
        <v>1</v>
      </c>
      <c r="W12707">
        <v>1</v>
      </c>
    </row>
    <row r="12708" spans="1:25" x14ac:dyDescent="0.5">
      <c r="A12708" s="4">
        <v>43622</v>
      </c>
      <c r="B12708" s="14">
        <v>0.95273148148148146</v>
      </c>
      <c r="C12708">
        <v>1</v>
      </c>
      <c r="D12708" t="s">
        <v>640</v>
      </c>
      <c r="E12708">
        <v>40</v>
      </c>
      <c r="F12708" t="s">
        <v>641</v>
      </c>
    </row>
    <row r="12709" spans="1:25" x14ac:dyDescent="0.5">
      <c r="A12709" s="4">
        <v>43622</v>
      </c>
      <c r="B12709" s="14">
        <v>0.95351851851851854</v>
      </c>
      <c r="C12709">
        <v>1</v>
      </c>
      <c r="D12709" t="s">
        <v>651</v>
      </c>
      <c r="E12709">
        <v>42</v>
      </c>
      <c r="F12709" t="s">
        <v>642</v>
      </c>
      <c r="U12709">
        <v>1</v>
      </c>
      <c r="W12709">
        <v>1</v>
      </c>
    </row>
    <row r="12710" spans="1:25" x14ac:dyDescent="0.5">
      <c r="A12710" s="4">
        <v>43622</v>
      </c>
      <c r="B12710" s="14">
        <v>0.96233796296296292</v>
      </c>
      <c r="C12710">
        <v>1</v>
      </c>
      <c r="D12710" t="s">
        <v>640</v>
      </c>
      <c r="E12710">
        <v>39</v>
      </c>
      <c r="F12710" t="s">
        <v>641</v>
      </c>
    </row>
    <row r="12711" spans="1:25" x14ac:dyDescent="0.5">
      <c r="A12711" s="4">
        <v>43622</v>
      </c>
      <c r="B12711" s="14">
        <v>0.96250000000000002</v>
      </c>
      <c r="C12711">
        <v>1</v>
      </c>
      <c r="D12711" t="s">
        <v>651</v>
      </c>
      <c r="E12711">
        <v>63</v>
      </c>
      <c r="F12711" t="s">
        <v>642</v>
      </c>
      <c r="U12711">
        <v>1</v>
      </c>
      <c r="W12711">
        <v>1</v>
      </c>
    </row>
    <row r="12712" spans="1:25" x14ac:dyDescent="0.5">
      <c r="A12712" s="4">
        <v>43622</v>
      </c>
      <c r="B12712" s="14">
        <v>0.96711805555555552</v>
      </c>
      <c r="C12712">
        <v>2</v>
      </c>
      <c r="D12712" t="s">
        <v>651</v>
      </c>
      <c r="E12712">
        <v>105</v>
      </c>
      <c r="F12712" t="s">
        <v>642</v>
      </c>
      <c r="T12712" t="s">
        <v>669</v>
      </c>
      <c r="U12712">
        <v>1</v>
      </c>
      <c r="W12712">
        <v>1</v>
      </c>
      <c r="Y12712" t="s">
        <v>756</v>
      </c>
    </row>
    <row r="12713" spans="1:25" x14ac:dyDescent="0.5">
      <c r="A12713" s="4">
        <v>43622</v>
      </c>
      <c r="B12713" s="14">
        <v>0.97092592592592597</v>
      </c>
      <c r="C12713">
        <v>1</v>
      </c>
      <c r="D12713" t="s">
        <v>651</v>
      </c>
      <c r="E12713">
        <v>51</v>
      </c>
      <c r="F12713" t="s">
        <v>642</v>
      </c>
      <c r="U12713">
        <v>1</v>
      </c>
      <c r="W12713">
        <v>1</v>
      </c>
    </row>
    <row r="12714" spans="1:25" x14ac:dyDescent="0.5">
      <c r="A12714" s="4">
        <v>43622</v>
      </c>
      <c r="B12714" s="14">
        <v>0.9740509259259259</v>
      </c>
      <c r="C12714">
        <v>2</v>
      </c>
      <c r="D12714" t="s">
        <v>651</v>
      </c>
      <c r="E12714">
        <v>41</v>
      </c>
      <c r="F12714" t="s">
        <v>642</v>
      </c>
      <c r="K12714" t="s">
        <v>642</v>
      </c>
      <c r="L12714" s="14">
        <v>1.4467592592592594E-3</v>
      </c>
      <c r="M12714" s="14">
        <v>0.9754976851851852</v>
      </c>
      <c r="N12714">
        <v>1</v>
      </c>
      <c r="P12714" t="s">
        <v>687</v>
      </c>
      <c r="Q12714">
        <v>0.8</v>
      </c>
      <c r="R12714">
        <v>0.6</v>
      </c>
      <c r="S12714">
        <v>40</v>
      </c>
      <c r="T12714" t="s">
        <v>669</v>
      </c>
      <c r="U12714">
        <v>1</v>
      </c>
      <c r="V12714">
        <v>1</v>
      </c>
    </row>
    <row r="12715" spans="1:25" x14ac:dyDescent="0.5">
      <c r="A12715" s="4">
        <v>43622</v>
      </c>
      <c r="B12715" s="14">
        <v>0.97925925925925927</v>
      </c>
      <c r="C12715">
        <v>1</v>
      </c>
      <c r="D12715" t="s">
        <v>640</v>
      </c>
      <c r="E12715">
        <v>39</v>
      </c>
      <c r="F12715" t="s">
        <v>641</v>
      </c>
    </row>
    <row r="12716" spans="1:25" x14ac:dyDescent="0.5">
      <c r="A12716" s="4">
        <v>43622</v>
      </c>
      <c r="B12716" s="14">
        <v>0.98850694444444442</v>
      </c>
      <c r="C12716">
        <v>1</v>
      </c>
      <c r="D12716" t="s">
        <v>651</v>
      </c>
      <c r="E12716">
        <v>53</v>
      </c>
      <c r="F12716" t="s">
        <v>642</v>
      </c>
      <c r="U12716">
        <v>1</v>
      </c>
      <c r="W12716">
        <v>1</v>
      </c>
    </row>
    <row r="12717" spans="1:25" x14ac:dyDescent="0.5">
      <c r="A12717" s="4">
        <v>43623</v>
      </c>
      <c r="B12717" s="14">
        <v>1.3518518518518518E-2</v>
      </c>
      <c r="C12717">
        <v>1</v>
      </c>
      <c r="D12717" t="s">
        <v>651</v>
      </c>
      <c r="E12717">
        <v>40</v>
      </c>
      <c r="F12717" t="s">
        <v>642</v>
      </c>
      <c r="U12717">
        <v>1</v>
      </c>
      <c r="W12717">
        <v>1</v>
      </c>
    </row>
    <row r="12718" spans="1:25" x14ac:dyDescent="0.5">
      <c r="A12718" s="4">
        <v>43623</v>
      </c>
      <c r="B12718" s="14">
        <v>3.4224537037037032E-2</v>
      </c>
      <c r="C12718">
        <v>1</v>
      </c>
      <c r="D12718" t="s">
        <v>651</v>
      </c>
      <c r="E12718">
        <v>41</v>
      </c>
      <c r="F12718" t="s">
        <v>642</v>
      </c>
      <c r="U12718">
        <v>1</v>
      </c>
      <c r="W12718">
        <v>1</v>
      </c>
    </row>
    <row r="12719" spans="1:25" x14ac:dyDescent="0.5">
      <c r="A12719" s="4">
        <v>43623</v>
      </c>
      <c r="B12719" s="14">
        <v>3.5717592592592592E-2</v>
      </c>
      <c r="C12719">
        <v>1</v>
      </c>
      <c r="D12719" t="s">
        <v>640</v>
      </c>
      <c r="E12719">
        <v>39</v>
      </c>
      <c r="F12719" t="s">
        <v>642</v>
      </c>
      <c r="U12719">
        <v>1</v>
      </c>
      <c r="W12719">
        <v>1</v>
      </c>
    </row>
    <row r="12720" spans="1:25" x14ac:dyDescent="0.5">
      <c r="A12720" s="4">
        <v>43623</v>
      </c>
      <c r="B12720" s="14">
        <v>8.0752314814814818E-2</v>
      </c>
      <c r="C12720">
        <v>1</v>
      </c>
      <c r="D12720" t="s">
        <v>651</v>
      </c>
      <c r="E12720">
        <v>95</v>
      </c>
      <c r="F12720" t="s">
        <v>642</v>
      </c>
      <c r="T12720" t="s">
        <v>669</v>
      </c>
      <c r="U12720">
        <v>1</v>
      </c>
      <c r="W12720">
        <v>1</v>
      </c>
      <c r="Y12720" t="s">
        <v>756</v>
      </c>
    </row>
    <row r="12721" spans="1:25" x14ac:dyDescent="0.5">
      <c r="A12721" s="4">
        <v>43623</v>
      </c>
      <c r="B12721" s="14">
        <v>8.0775462962962966E-2</v>
      </c>
      <c r="C12721">
        <v>1</v>
      </c>
      <c r="D12721" t="s">
        <v>640</v>
      </c>
      <c r="E12721">
        <v>63</v>
      </c>
      <c r="F12721" t="s">
        <v>646</v>
      </c>
      <c r="T12721" t="s">
        <v>669</v>
      </c>
      <c r="U12721">
        <v>1</v>
      </c>
      <c r="W12721">
        <v>1</v>
      </c>
      <c r="Y12721" t="s">
        <v>756</v>
      </c>
    </row>
    <row r="12722" spans="1:25" x14ac:dyDescent="0.5">
      <c r="A12722" s="4">
        <v>43623</v>
      </c>
      <c r="B12722" s="14">
        <v>9.3067129629629639E-2</v>
      </c>
      <c r="C12722">
        <v>1</v>
      </c>
      <c r="D12722" t="s">
        <v>651</v>
      </c>
      <c r="E12722">
        <v>67</v>
      </c>
      <c r="F12722" t="s">
        <v>642</v>
      </c>
      <c r="U12722">
        <v>1</v>
      </c>
      <c r="W12722">
        <v>1</v>
      </c>
    </row>
    <row r="12723" spans="1:25" x14ac:dyDescent="0.5">
      <c r="A12723" s="4">
        <v>43623</v>
      </c>
      <c r="B12723" s="14">
        <v>9.4918981481481479E-2</v>
      </c>
      <c r="C12723">
        <v>1</v>
      </c>
      <c r="D12723" t="s">
        <v>651</v>
      </c>
      <c r="E12723">
        <v>38</v>
      </c>
      <c r="F12723" t="s">
        <v>642</v>
      </c>
      <c r="U12723">
        <v>1</v>
      </c>
      <c r="W12723">
        <v>1</v>
      </c>
    </row>
    <row r="12724" spans="1:25" x14ac:dyDescent="0.5">
      <c r="A12724" s="4">
        <v>43623</v>
      </c>
      <c r="B12724" s="14">
        <v>0.11709490740740741</v>
      </c>
      <c r="C12724">
        <v>1</v>
      </c>
      <c r="D12724" t="s">
        <v>640</v>
      </c>
      <c r="E12724">
        <v>41</v>
      </c>
      <c r="F12724" t="s">
        <v>641</v>
      </c>
    </row>
    <row r="12725" spans="1:25" x14ac:dyDescent="0.5">
      <c r="A12725" s="4">
        <v>43623</v>
      </c>
      <c r="B12725" s="14">
        <v>0.14178240740740741</v>
      </c>
      <c r="C12725">
        <v>1</v>
      </c>
      <c r="D12725" t="s">
        <v>645</v>
      </c>
      <c r="E12725">
        <v>57</v>
      </c>
      <c r="F12725" t="s">
        <v>646</v>
      </c>
      <c r="T12725" t="s">
        <v>669</v>
      </c>
      <c r="U12725">
        <v>1</v>
      </c>
      <c r="W12725">
        <v>1</v>
      </c>
      <c r="Y12725" t="s">
        <v>756</v>
      </c>
    </row>
    <row r="12726" spans="1:25" x14ac:dyDescent="0.5">
      <c r="A12726" s="4">
        <v>43623</v>
      </c>
      <c r="B12726" s="14">
        <v>0.15281249999999999</v>
      </c>
      <c r="C12726">
        <v>1</v>
      </c>
      <c r="D12726" t="s">
        <v>651</v>
      </c>
      <c r="E12726">
        <v>40</v>
      </c>
      <c r="F12726" t="s">
        <v>642</v>
      </c>
      <c r="U12726">
        <v>1</v>
      </c>
      <c r="W12726">
        <v>1</v>
      </c>
    </row>
    <row r="12727" spans="1:25" x14ac:dyDescent="0.5">
      <c r="A12727" s="4">
        <v>43623</v>
      </c>
      <c r="B12727" s="14">
        <v>0.17537037037037037</v>
      </c>
      <c r="C12727">
        <v>1</v>
      </c>
      <c r="D12727" t="s">
        <v>651</v>
      </c>
      <c r="E12727">
        <v>47</v>
      </c>
      <c r="F12727" t="s">
        <v>642</v>
      </c>
      <c r="U12727">
        <v>1</v>
      </c>
      <c r="W12727">
        <v>1</v>
      </c>
    </row>
    <row r="12728" spans="1:25" x14ac:dyDescent="0.5">
      <c r="A12728" s="4">
        <v>43623</v>
      </c>
      <c r="B12728" s="14">
        <v>0.18128472222222222</v>
      </c>
      <c r="C12728">
        <v>2</v>
      </c>
      <c r="D12728" t="s">
        <v>651</v>
      </c>
      <c r="E12728">
        <v>40</v>
      </c>
      <c r="F12728" t="s">
        <v>642</v>
      </c>
      <c r="T12728" t="s">
        <v>669</v>
      </c>
      <c r="U12728">
        <v>1</v>
      </c>
      <c r="W12728">
        <v>1</v>
      </c>
      <c r="Y12728" t="s">
        <v>740</v>
      </c>
    </row>
    <row r="12729" spans="1:25" x14ac:dyDescent="0.5">
      <c r="A12729" s="4">
        <v>43623</v>
      </c>
      <c r="B12729" s="14">
        <v>0.23643518518518516</v>
      </c>
      <c r="C12729">
        <v>1</v>
      </c>
      <c r="D12729" t="s">
        <v>651</v>
      </c>
      <c r="E12729">
        <v>51</v>
      </c>
      <c r="F12729" t="s">
        <v>642</v>
      </c>
      <c r="U12729">
        <v>1</v>
      </c>
      <c r="W12729">
        <v>1</v>
      </c>
    </row>
    <row r="12730" spans="1:25" x14ac:dyDescent="0.5">
      <c r="A12730" s="4">
        <v>43623</v>
      </c>
      <c r="B12730" s="14">
        <v>0.25284722222222222</v>
      </c>
      <c r="C12730">
        <v>2</v>
      </c>
      <c r="D12730" t="s">
        <v>640</v>
      </c>
      <c r="E12730">
        <v>41</v>
      </c>
      <c r="F12730" t="s">
        <v>641</v>
      </c>
    </row>
    <row r="12731" spans="1:25" x14ac:dyDescent="0.5">
      <c r="A12731" s="4">
        <v>43623</v>
      </c>
      <c r="B12731" s="14">
        <v>0.26437499999999997</v>
      </c>
      <c r="C12731">
        <v>1</v>
      </c>
      <c r="D12731" t="s">
        <v>651</v>
      </c>
      <c r="E12731">
        <v>67</v>
      </c>
      <c r="F12731" t="s">
        <v>642</v>
      </c>
      <c r="U12731">
        <v>1</v>
      </c>
      <c r="W12731">
        <v>1</v>
      </c>
    </row>
    <row r="12732" spans="1:25" x14ac:dyDescent="0.5">
      <c r="A12732" s="4">
        <v>43623</v>
      </c>
      <c r="B12732" s="14">
        <v>0.26709490740740743</v>
      </c>
      <c r="C12732">
        <v>2</v>
      </c>
      <c r="D12732" t="s">
        <v>640</v>
      </c>
      <c r="E12732">
        <v>46</v>
      </c>
      <c r="F12732" t="s">
        <v>641</v>
      </c>
    </row>
    <row r="12733" spans="1:25" x14ac:dyDescent="0.5">
      <c r="A12733" s="4">
        <v>43623</v>
      </c>
      <c r="B12733" s="14">
        <v>0.27533564814814815</v>
      </c>
      <c r="C12733">
        <v>2</v>
      </c>
      <c r="D12733" t="s">
        <v>640</v>
      </c>
      <c r="E12733">
        <v>54</v>
      </c>
      <c r="F12733" t="s">
        <v>641</v>
      </c>
    </row>
    <row r="12734" spans="1:25" x14ac:dyDescent="0.5">
      <c r="A12734" s="4">
        <v>43623</v>
      </c>
      <c r="B12734" s="14">
        <v>0.29699074074074078</v>
      </c>
      <c r="C12734">
        <v>2</v>
      </c>
      <c r="D12734" t="s">
        <v>640</v>
      </c>
      <c r="E12734">
        <v>49</v>
      </c>
      <c r="F12734" t="s">
        <v>641</v>
      </c>
    </row>
    <row r="12735" spans="1:25" x14ac:dyDescent="0.5">
      <c r="A12735" s="4">
        <v>43623</v>
      </c>
      <c r="B12735" s="14">
        <v>0.29700231481481482</v>
      </c>
      <c r="C12735">
        <v>2</v>
      </c>
      <c r="D12735" t="s">
        <v>640</v>
      </c>
      <c r="E12735">
        <v>48</v>
      </c>
      <c r="F12735" t="s">
        <v>641</v>
      </c>
    </row>
    <row r="12736" spans="1:25" x14ac:dyDescent="0.5">
      <c r="A12736" s="4">
        <v>43623</v>
      </c>
      <c r="B12736" s="14">
        <v>0.30184027777777778</v>
      </c>
      <c r="C12736">
        <v>1</v>
      </c>
      <c r="D12736" t="s">
        <v>651</v>
      </c>
      <c r="E12736">
        <v>40</v>
      </c>
      <c r="F12736" t="s">
        <v>642</v>
      </c>
      <c r="U12736">
        <v>1</v>
      </c>
      <c r="W12736">
        <v>1</v>
      </c>
    </row>
    <row r="12737" spans="1:6" x14ac:dyDescent="0.5">
      <c r="A12737" s="4">
        <v>43623</v>
      </c>
      <c r="B12737" s="14">
        <v>0.32118055555555552</v>
      </c>
      <c r="C12737">
        <v>2</v>
      </c>
      <c r="D12737" t="s">
        <v>651</v>
      </c>
      <c r="E12737">
        <v>40</v>
      </c>
      <c r="F12737" t="s">
        <v>641</v>
      </c>
    </row>
    <row r="12738" spans="1:6" x14ac:dyDescent="0.5">
      <c r="A12738" s="4">
        <v>43623</v>
      </c>
      <c r="B12738" s="14">
        <v>0.3221296296296296</v>
      </c>
      <c r="C12738">
        <v>2</v>
      </c>
      <c r="D12738" t="s">
        <v>640</v>
      </c>
      <c r="E12738">
        <v>46</v>
      </c>
      <c r="F12738" t="s">
        <v>641</v>
      </c>
    </row>
    <row r="12739" spans="1:6" x14ac:dyDescent="0.5">
      <c r="A12739" s="4">
        <v>43623</v>
      </c>
      <c r="B12739" s="14">
        <v>0.3222800925925926</v>
      </c>
      <c r="C12739">
        <v>2</v>
      </c>
      <c r="D12739" t="s">
        <v>640</v>
      </c>
      <c r="E12739">
        <v>42</v>
      </c>
      <c r="F12739" t="s">
        <v>641</v>
      </c>
    </row>
    <row r="12740" spans="1:6" x14ac:dyDescent="0.5">
      <c r="A12740" s="4">
        <v>43623</v>
      </c>
      <c r="B12740" s="14">
        <v>0.322349537037037</v>
      </c>
      <c r="C12740">
        <v>2</v>
      </c>
      <c r="D12740" t="s">
        <v>640</v>
      </c>
      <c r="E12740">
        <v>42</v>
      </c>
      <c r="F12740" t="s">
        <v>641</v>
      </c>
    </row>
    <row r="12741" spans="1:6" x14ac:dyDescent="0.5">
      <c r="A12741" s="4">
        <v>43623</v>
      </c>
      <c r="B12741" s="14">
        <v>0.32481481481481483</v>
      </c>
      <c r="C12741">
        <v>2</v>
      </c>
      <c r="D12741" t="s">
        <v>640</v>
      </c>
      <c r="E12741">
        <v>44</v>
      </c>
      <c r="F12741" t="s">
        <v>641</v>
      </c>
    </row>
    <row r="12742" spans="1:6" x14ac:dyDescent="0.5">
      <c r="A12742" s="4">
        <v>43623</v>
      </c>
      <c r="B12742" s="14">
        <v>0.32488425925925929</v>
      </c>
      <c r="C12742">
        <v>2</v>
      </c>
      <c r="D12742" t="s">
        <v>640</v>
      </c>
      <c r="E12742">
        <v>38</v>
      </c>
      <c r="F12742" t="s">
        <v>641</v>
      </c>
    </row>
    <row r="12743" spans="1:6" x14ac:dyDescent="0.5">
      <c r="A12743" s="4">
        <v>43623</v>
      </c>
      <c r="B12743" s="14">
        <v>0.35577546296296297</v>
      </c>
      <c r="C12743">
        <v>2</v>
      </c>
      <c r="D12743" t="s">
        <v>640</v>
      </c>
      <c r="E12743">
        <v>15</v>
      </c>
      <c r="F12743" t="s">
        <v>641</v>
      </c>
    </row>
    <row r="12744" spans="1:6" x14ac:dyDescent="0.5">
      <c r="A12744" s="4">
        <v>43623</v>
      </c>
      <c r="B12744" s="14">
        <v>0.3558101851851852</v>
      </c>
      <c r="C12744">
        <v>2</v>
      </c>
      <c r="D12744" t="s">
        <v>640</v>
      </c>
      <c r="E12744">
        <v>49</v>
      </c>
      <c r="F12744" t="s">
        <v>641</v>
      </c>
    </row>
    <row r="12745" spans="1:6" x14ac:dyDescent="0.5">
      <c r="A12745" s="4">
        <v>43623</v>
      </c>
      <c r="B12745" s="14">
        <v>0.35583333333333328</v>
      </c>
      <c r="C12745">
        <v>2</v>
      </c>
      <c r="D12745" t="s">
        <v>640</v>
      </c>
      <c r="E12745">
        <v>50</v>
      </c>
      <c r="F12745" t="s">
        <v>641</v>
      </c>
    </row>
    <row r="12746" spans="1:6" x14ac:dyDescent="0.5">
      <c r="A12746" s="4">
        <v>43623</v>
      </c>
      <c r="B12746" s="14">
        <v>0.35591435185185188</v>
      </c>
      <c r="C12746">
        <v>2</v>
      </c>
      <c r="D12746" t="s">
        <v>640</v>
      </c>
      <c r="E12746">
        <v>51</v>
      </c>
      <c r="F12746" t="s">
        <v>641</v>
      </c>
    </row>
    <row r="12747" spans="1:6" x14ac:dyDescent="0.5">
      <c r="A12747" s="4">
        <v>43623</v>
      </c>
      <c r="B12747" s="14">
        <v>0.35599537037037038</v>
      </c>
      <c r="C12747">
        <v>2</v>
      </c>
      <c r="D12747" t="s">
        <v>640</v>
      </c>
      <c r="E12747">
        <v>53</v>
      </c>
      <c r="F12747" t="s">
        <v>641</v>
      </c>
    </row>
    <row r="12748" spans="1:6" x14ac:dyDescent="0.5">
      <c r="A12748" s="4">
        <v>43623</v>
      </c>
      <c r="B12748" s="14">
        <v>0.3561111111111111</v>
      </c>
      <c r="C12748">
        <v>2</v>
      </c>
      <c r="D12748" t="s">
        <v>640</v>
      </c>
      <c r="E12748">
        <v>61</v>
      </c>
      <c r="F12748" t="s">
        <v>641</v>
      </c>
    </row>
    <row r="12749" spans="1:6" x14ac:dyDescent="0.5">
      <c r="A12749" s="4">
        <v>43623</v>
      </c>
      <c r="B12749" s="14">
        <v>0.35614583333333333</v>
      </c>
      <c r="C12749">
        <v>2</v>
      </c>
      <c r="D12749" t="s">
        <v>640</v>
      </c>
      <c r="E12749">
        <v>56</v>
      </c>
      <c r="F12749" t="s">
        <v>641</v>
      </c>
    </row>
    <row r="12750" spans="1:6" x14ac:dyDescent="0.5">
      <c r="A12750" s="4">
        <v>43623</v>
      </c>
      <c r="B12750" s="14">
        <v>0.35616898148148146</v>
      </c>
      <c r="C12750">
        <v>2</v>
      </c>
      <c r="D12750" t="s">
        <v>640</v>
      </c>
      <c r="E12750">
        <v>55</v>
      </c>
      <c r="F12750" t="s">
        <v>641</v>
      </c>
    </row>
    <row r="12751" spans="1:6" x14ac:dyDescent="0.5">
      <c r="A12751" s="4">
        <v>43623</v>
      </c>
      <c r="B12751" s="14">
        <v>0.35652777777777778</v>
      </c>
      <c r="C12751">
        <v>2</v>
      </c>
      <c r="D12751" t="s">
        <v>640</v>
      </c>
      <c r="E12751">
        <v>60</v>
      </c>
      <c r="F12751" t="s">
        <v>641</v>
      </c>
    </row>
    <row r="12752" spans="1:6" x14ac:dyDescent="0.5">
      <c r="A12752" s="4">
        <v>43623</v>
      </c>
      <c r="B12752" s="14">
        <v>0.35662037037037037</v>
      </c>
      <c r="C12752">
        <v>2</v>
      </c>
      <c r="D12752" t="s">
        <v>640</v>
      </c>
      <c r="E12752">
        <v>61</v>
      </c>
      <c r="F12752" t="s">
        <v>641</v>
      </c>
    </row>
    <row r="12753" spans="1:25" x14ac:dyDescent="0.5">
      <c r="A12753" s="4">
        <v>43623</v>
      </c>
      <c r="B12753" s="14">
        <v>0.36033564814814811</v>
      </c>
      <c r="C12753">
        <v>2</v>
      </c>
      <c r="D12753" t="s">
        <v>640</v>
      </c>
      <c r="E12753">
        <v>14</v>
      </c>
      <c r="F12753" t="s">
        <v>641</v>
      </c>
    </row>
    <row r="12754" spans="1:25" x14ac:dyDescent="0.5">
      <c r="A12754" s="4">
        <v>43623</v>
      </c>
      <c r="B12754" s="14">
        <v>0.36053240740740744</v>
      </c>
      <c r="C12754">
        <v>2</v>
      </c>
      <c r="D12754" t="s">
        <v>640</v>
      </c>
      <c r="E12754">
        <v>67</v>
      </c>
      <c r="F12754" t="s">
        <v>641</v>
      </c>
    </row>
    <row r="12755" spans="1:25" x14ac:dyDescent="0.5">
      <c r="A12755" s="4">
        <v>43623</v>
      </c>
      <c r="B12755" s="14">
        <v>0.36099537037037038</v>
      </c>
      <c r="C12755">
        <v>2</v>
      </c>
      <c r="D12755" t="s">
        <v>640</v>
      </c>
      <c r="E12755">
        <v>56</v>
      </c>
      <c r="F12755" t="s">
        <v>641</v>
      </c>
    </row>
    <row r="12756" spans="1:25" x14ac:dyDescent="0.5">
      <c r="A12756" s="4">
        <v>43623</v>
      </c>
      <c r="B12756" s="14">
        <v>0.36101851851851857</v>
      </c>
      <c r="C12756">
        <v>2</v>
      </c>
      <c r="D12756" t="s">
        <v>640</v>
      </c>
      <c r="E12756">
        <v>40</v>
      </c>
      <c r="F12756" t="s">
        <v>641</v>
      </c>
    </row>
    <row r="12757" spans="1:25" x14ac:dyDescent="0.5">
      <c r="A12757" s="4">
        <v>43623</v>
      </c>
      <c r="B12757" s="14">
        <v>0.3611226851851852</v>
      </c>
      <c r="C12757">
        <v>2</v>
      </c>
      <c r="D12757" t="s">
        <v>640</v>
      </c>
      <c r="E12757">
        <v>54</v>
      </c>
      <c r="F12757" t="s">
        <v>641</v>
      </c>
    </row>
    <row r="12758" spans="1:25" x14ac:dyDescent="0.5">
      <c r="A12758" s="4">
        <v>43623</v>
      </c>
      <c r="B12758" s="14">
        <v>0.3613425925925926</v>
      </c>
      <c r="C12758">
        <v>2</v>
      </c>
      <c r="D12758" t="s">
        <v>640</v>
      </c>
      <c r="E12758">
        <v>48</v>
      </c>
      <c r="F12758" t="s">
        <v>641</v>
      </c>
    </row>
    <row r="12759" spans="1:25" x14ac:dyDescent="0.5">
      <c r="A12759" s="4">
        <v>43623</v>
      </c>
      <c r="B12759" s="14">
        <v>0.36138888888888893</v>
      </c>
      <c r="C12759">
        <v>2</v>
      </c>
      <c r="D12759" t="s">
        <v>640</v>
      </c>
      <c r="E12759">
        <v>42</v>
      </c>
      <c r="F12759" t="s">
        <v>641</v>
      </c>
    </row>
    <row r="12760" spans="1:25" x14ac:dyDescent="0.5">
      <c r="A12760" s="4">
        <v>43623</v>
      </c>
      <c r="B12760" s="14">
        <v>0.36141203703703706</v>
      </c>
      <c r="C12760">
        <v>2</v>
      </c>
      <c r="D12760" t="s">
        <v>640</v>
      </c>
      <c r="E12760">
        <v>39</v>
      </c>
      <c r="F12760" t="s">
        <v>641</v>
      </c>
    </row>
    <row r="12761" spans="1:25" x14ac:dyDescent="0.5">
      <c r="A12761" s="4">
        <v>43623</v>
      </c>
      <c r="B12761" s="14">
        <v>0.36153935185185188</v>
      </c>
      <c r="C12761">
        <v>2</v>
      </c>
      <c r="D12761" t="s">
        <v>640</v>
      </c>
      <c r="E12761">
        <v>49</v>
      </c>
      <c r="F12761" t="s">
        <v>641</v>
      </c>
    </row>
    <row r="12762" spans="1:25" x14ac:dyDescent="0.5">
      <c r="A12762" s="4">
        <v>43623</v>
      </c>
      <c r="B12762" s="14">
        <v>0.36886574074074074</v>
      </c>
      <c r="C12762">
        <v>2</v>
      </c>
      <c r="D12762" t="s">
        <v>640</v>
      </c>
      <c r="E12762">
        <v>38</v>
      </c>
      <c r="F12762" t="s">
        <v>641</v>
      </c>
    </row>
    <row r="12763" spans="1:25" x14ac:dyDescent="0.5">
      <c r="A12763" s="4">
        <v>43623</v>
      </c>
      <c r="B12763" s="14">
        <v>0.37222222222222223</v>
      </c>
      <c r="C12763">
        <v>2</v>
      </c>
      <c r="D12763" t="s">
        <v>640</v>
      </c>
      <c r="E12763">
        <v>53</v>
      </c>
      <c r="F12763" t="s">
        <v>641</v>
      </c>
    </row>
    <row r="12764" spans="1:25" x14ac:dyDescent="0.5">
      <c r="A12764" s="4">
        <v>43623</v>
      </c>
      <c r="B12764" s="14">
        <v>0.38767361111111115</v>
      </c>
      <c r="C12764">
        <v>2</v>
      </c>
      <c r="D12764" t="s">
        <v>640</v>
      </c>
      <c r="E12764">
        <v>46</v>
      </c>
      <c r="F12764" t="s">
        <v>641</v>
      </c>
    </row>
    <row r="12765" spans="1:25" x14ac:dyDescent="0.5">
      <c r="A12765" s="4">
        <v>43623</v>
      </c>
      <c r="B12765" s="14">
        <v>0.39111111111111113</v>
      </c>
      <c r="C12765">
        <v>2</v>
      </c>
      <c r="D12765" t="s">
        <v>640</v>
      </c>
      <c r="E12765">
        <v>44</v>
      </c>
      <c r="F12765" t="s">
        <v>641</v>
      </c>
    </row>
    <row r="12766" spans="1:25" x14ac:dyDescent="0.5">
      <c r="A12766" s="4">
        <v>43623</v>
      </c>
      <c r="B12766" s="14">
        <v>0.39118055555555559</v>
      </c>
      <c r="C12766">
        <v>2</v>
      </c>
      <c r="D12766" t="s">
        <v>640</v>
      </c>
      <c r="E12766">
        <v>37</v>
      </c>
      <c r="F12766" t="s">
        <v>641</v>
      </c>
    </row>
    <row r="12767" spans="1:25" x14ac:dyDescent="0.5">
      <c r="A12767" s="4">
        <v>43623</v>
      </c>
      <c r="B12767" s="14">
        <v>0.39234953703703707</v>
      </c>
      <c r="C12767">
        <v>1</v>
      </c>
      <c r="D12767" t="s">
        <v>640</v>
      </c>
      <c r="E12767">
        <v>46</v>
      </c>
      <c r="F12767" t="s">
        <v>646</v>
      </c>
      <c r="T12767" t="s">
        <v>649</v>
      </c>
      <c r="U12767">
        <v>1</v>
      </c>
      <c r="W12767">
        <v>1</v>
      </c>
      <c r="Y12767" t="s">
        <v>740</v>
      </c>
    </row>
    <row r="12768" spans="1:25" x14ac:dyDescent="0.5">
      <c r="A12768" s="4">
        <v>43623</v>
      </c>
      <c r="B12768" s="14">
        <v>0.39421296296296293</v>
      </c>
      <c r="C12768">
        <v>2</v>
      </c>
      <c r="D12768" t="s">
        <v>640</v>
      </c>
      <c r="E12768">
        <v>46</v>
      </c>
      <c r="F12768" t="s">
        <v>641</v>
      </c>
    </row>
    <row r="12769" spans="1:25" x14ac:dyDescent="0.5">
      <c r="A12769" s="4">
        <v>43623</v>
      </c>
      <c r="B12769" s="14">
        <v>0.39523148148148146</v>
      </c>
      <c r="C12769">
        <v>1</v>
      </c>
      <c r="D12769" t="s">
        <v>651</v>
      </c>
      <c r="E12769">
        <v>67</v>
      </c>
      <c r="F12769" t="s">
        <v>642</v>
      </c>
      <c r="U12769">
        <v>1</v>
      </c>
      <c r="W12769">
        <v>1</v>
      </c>
    </row>
    <row r="12770" spans="1:25" x14ac:dyDescent="0.5">
      <c r="A12770" s="4">
        <v>43623</v>
      </c>
      <c r="B12770" s="14">
        <v>0.40788194444444442</v>
      </c>
      <c r="C12770">
        <v>2</v>
      </c>
      <c r="D12770" t="s">
        <v>640</v>
      </c>
      <c r="E12770">
        <v>44</v>
      </c>
      <c r="F12770" t="s">
        <v>641</v>
      </c>
    </row>
    <row r="12771" spans="1:25" x14ac:dyDescent="0.5">
      <c r="A12771" s="4">
        <v>43623</v>
      </c>
      <c r="B12771" s="14">
        <v>0.40896990740740741</v>
      </c>
      <c r="C12771">
        <v>2</v>
      </c>
      <c r="D12771" t="s">
        <v>640</v>
      </c>
      <c r="E12771">
        <v>42</v>
      </c>
      <c r="F12771" t="s">
        <v>641</v>
      </c>
    </row>
    <row r="12772" spans="1:25" x14ac:dyDescent="0.5">
      <c r="A12772" s="4">
        <v>43623</v>
      </c>
      <c r="B12772" s="14">
        <v>0.41606481481481478</v>
      </c>
      <c r="C12772">
        <v>1</v>
      </c>
      <c r="D12772" t="s">
        <v>651</v>
      </c>
      <c r="E12772">
        <v>42</v>
      </c>
      <c r="F12772" t="s">
        <v>642</v>
      </c>
      <c r="U12772">
        <v>1</v>
      </c>
      <c r="W12772">
        <v>1</v>
      </c>
    </row>
    <row r="12773" spans="1:25" x14ac:dyDescent="0.5">
      <c r="A12773" s="4">
        <v>43623</v>
      </c>
      <c r="B12773" s="14">
        <v>0.46843750000000001</v>
      </c>
      <c r="C12773">
        <v>2</v>
      </c>
      <c r="D12773" t="s">
        <v>640</v>
      </c>
      <c r="E12773">
        <v>38</v>
      </c>
      <c r="F12773" t="s">
        <v>641</v>
      </c>
    </row>
    <row r="12774" spans="1:25" x14ac:dyDescent="0.5">
      <c r="A12774" s="4">
        <v>43623</v>
      </c>
      <c r="B12774" s="14">
        <v>0.49265046296296294</v>
      </c>
      <c r="C12774">
        <v>1</v>
      </c>
      <c r="D12774" t="s">
        <v>651</v>
      </c>
      <c r="E12774">
        <v>43</v>
      </c>
      <c r="F12774" t="s">
        <v>642</v>
      </c>
      <c r="U12774">
        <v>1</v>
      </c>
      <c r="W12774">
        <v>1</v>
      </c>
    </row>
    <row r="12775" spans="1:25" x14ac:dyDescent="0.5">
      <c r="A12775" s="4">
        <v>43623</v>
      </c>
      <c r="B12775" s="14">
        <v>0.50988425925925929</v>
      </c>
      <c r="C12775">
        <v>1</v>
      </c>
      <c r="D12775" t="s">
        <v>640</v>
      </c>
      <c r="E12775">
        <v>41</v>
      </c>
      <c r="F12775" t="s">
        <v>641</v>
      </c>
    </row>
    <row r="12776" spans="1:25" x14ac:dyDescent="0.5">
      <c r="A12776" s="4">
        <v>43623</v>
      </c>
      <c r="B12776" s="14">
        <v>0.50989583333333333</v>
      </c>
      <c r="C12776">
        <v>1</v>
      </c>
      <c r="D12776" t="s">
        <v>640</v>
      </c>
      <c r="E12776">
        <v>47</v>
      </c>
      <c r="F12776" t="s">
        <v>641</v>
      </c>
    </row>
    <row r="12777" spans="1:25" x14ac:dyDescent="0.5">
      <c r="A12777" s="4">
        <v>43623</v>
      </c>
      <c r="B12777" s="14">
        <v>0.50991898148148151</v>
      </c>
      <c r="C12777">
        <v>1</v>
      </c>
      <c r="D12777" t="s">
        <v>640</v>
      </c>
      <c r="E12777">
        <v>44</v>
      </c>
      <c r="F12777" t="s">
        <v>641</v>
      </c>
    </row>
    <row r="12778" spans="1:25" x14ac:dyDescent="0.5">
      <c r="A12778" s="4">
        <v>43623</v>
      </c>
      <c r="B12778" s="14">
        <v>0.5099421296296297</v>
      </c>
      <c r="C12778">
        <v>1</v>
      </c>
      <c r="D12778" t="s">
        <v>640</v>
      </c>
      <c r="E12778">
        <v>45</v>
      </c>
      <c r="F12778" t="s">
        <v>641</v>
      </c>
    </row>
    <row r="12779" spans="1:25" x14ac:dyDescent="0.5">
      <c r="A12779" s="4">
        <v>43623</v>
      </c>
      <c r="B12779" s="14">
        <v>0.50995370370370374</v>
      </c>
      <c r="C12779">
        <v>1</v>
      </c>
      <c r="D12779" t="s">
        <v>640</v>
      </c>
      <c r="E12779">
        <v>42</v>
      </c>
      <c r="F12779" t="s">
        <v>641</v>
      </c>
    </row>
    <row r="12780" spans="1:25" x14ac:dyDescent="0.5">
      <c r="A12780" s="4">
        <v>43623</v>
      </c>
      <c r="B12780" s="14">
        <v>0.50996527777777778</v>
      </c>
      <c r="C12780">
        <v>1</v>
      </c>
      <c r="D12780" t="s">
        <v>640</v>
      </c>
      <c r="E12780">
        <v>38</v>
      </c>
      <c r="F12780" t="s">
        <v>641</v>
      </c>
    </row>
    <row r="12781" spans="1:25" x14ac:dyDescent="0.5">
      <c r="A12781" s="4">
        <v>43623</v>
      </c>
      <c r="B12781" s="14">
        <v>0.50998842592592586</v>
      </c>
      <c r="C12781">
        <v>1</v>
      </c>
      <c r="D12781" t="s">
        <v>640</v>
      </c>
      <c r="E12781">
        <v>45</v>
      </c>
      <c r="F12781" t="s">
        <v>641</v>
      </c>
    </row>
    <row r="12782" spans="1:25" x14ac:dyDescent="0.5">
      <c r="A12782" s="4">
        <v>43623</v>
      </c>
      <c r="B12782" s="14">
        <v>0.53984953703703698</v>
      </c>
      <c r="C12782">
        <v>2</v>
      </c>
      <c r="D12782" t="s">
        <v>651</v>
      </c>
      <c r="E12782">
        <v>56</v>
      </c>
      <c r="F12782" t="s">
        <v>642</v>
      </c>
      <c r="K12782" t="s">
        <v>642</v>
      </c>
      <c r="L12782" s="14">
        <v>5.7870370370370366E-5</v>
      </c>
      <c r="M12782" s="14">
        <v>0.53990740740740739</v>
      </c>
      <c r="N12782">
        <v>1</v>
      </c>
      <c r="P12782" t="s">
        <v>687</v>
      </c>
      <c r="Q12782">
        <v>0.8</v>
      </c>
      <c r="R12782">
        <v>0.6</v>
      </c>
      <c r="S12782">
        <v>40</v>
      </c>
      <c r="T12782" t="s">
        <v>649</v>
      </c>
      <c r="U12782">
        <v>1</v>
      </c>
      <c r="V12782">
        <v>1</v>
      </c>
    </row>
    <row r="12783" spans="1:25" x14ac:dyDescent="0.5">
      <c r="A12783" s="4">
        <v>43623</v>
      </c>
      <c r="C12783">
        <v>1</v>
      </c>
      <c r="D12783" t="s">
        <v>595</v>
      </c>
      <c r="F12783" t="s">
        <v>595</v>
      </c>
      <c r="K12783" t="s">
        <v>642</v>
      </c>
      <c r="M12783" s="14">
        <v>0.54049768518518515</v>
      </c>
      <c r="N12783">
        <v>1</v>
      </c>
      <c r="P12783" t="s">
        <v>687</v>
      </c>
      <c r="T12783" t="s">
        <v>649</v>
      </c>
      <c r="U12783">
        <v>1</v>
      </c>
      <c r="X12783">
        <v>1</v>
      </c>
      <c r="Y12783" t="s">
        <v>764</v>
      </c>
    </row>
    <row r="12784" spans="1:25" x14ac:dyDescent="0.5">
      <c r="A12784" s="4">
        <v>43623</v>
      </c>
      <c r="B12784" s="14">
        <v>0.55791666666666673</v>
      </c>
      <c r="C12784">
        <v>1</v>
      </c>
      <c r="D12784" t="s">
        <v>640</v>
      </c>
      <c r="E12784">
        <v>39</v>
      </c>
      <c r="F12784" t="s">
        <v>642</v>
      </c>
      <c r="U12784">
        <v>1</v>
      </c>
      <c r="W12784">
        <v>1</v>
      </c>
    </row>
    <row r="12785" spans="1:6" x14ac:dyDescent="0.5">
      <c r="A12785" s="4">
        <v>43623</v>
      </c>
      <c r="B12785" s="14">
        <v>0.55813657407407413</v>
      </c>
      <c r="C12785">
        <v>4</v>
      </c>
      <c r="D12785" t="s">
        <v>640</v>
      </c>
      <c r="E12785">
        <v>92</v>
      </c>
      <c r="F12785" t="s">
        <v>641</v>
      </c>
    </row>
    <row r="12786" spans="1:6" x14ac:dyDescent="0.5">
      <c r="A12786" s="4">
        <v>43623</v>
      </c>
      <c r="B12786" s="14">
        <v>0.55815972222222221</v>
      </c>
      <c r="C12786">
        <v>1</v>
      </c>
      <c r="D12786" t="s">
        <v>640</v>
      </c>
      <c r="E12786">
        <v>38</v>
      </c>
      <c r="F12786" t="s">
        <v>641</v>
      </c>
    </row>
    <row r="12787" spans="1:6" x14ac:dyDescent="0.5">
      <c r="A12787" s="4">
        <v>43623</v>
      </c>
      <c r="B12787" s="14">
        <v>0.5581828703703704</v>
      </c>
      <c r="C12787">
        <v>4</v>
      </c>
      <c r="D12787" t="s">
        <v>640</v>
      </c>
      <c r="E12787">
        <v>103</v>
      </c>
      <c r="F12787" t="s">
        <v>641</v>
      </c>
    </row>
    <row r="12788" spans="1:6" x14ac:dyDescent="0.5">
      <c r="A12788" s="4">
        <v>43623</v>
      </c>
      <c r="B12788" s="14">
        <v>0.5581828703703704</v>
      </c>
      <c r="C12788">
        <v>1</v>
      </c>
      <c r="D12788" t="s">
        <v>640</v>
      </c>
      <c r="E12788">
        <v>60</v>
      </c>
      <c r="F12788" t="s">
        <v>641</v>
      </c>
    </row>
    <row r="12789" spans="1:6" x14ac:dyDescent="0.5">
      <c r="A12789" s="4">
        <v>43623</v>
      </c>
      <c r="B12789" s="14">
        <v>0.56350694444444438</v>
      </c>
      <c r="C12789">
        <v>1</v>
      </c>
      <c r="D12789" t="s">
        <v>640</v>
      </c>
      <c r="E12789">
        <v>54</v>
      </c>
      <c r="F12789" t="s">
        <v>641</v>
      </c>
    </row>
    <row r="12790" spans="1:6" x14ac:dyDescent="0.5">
      <c r="A12790" s="4">
        <v>43623</v>
      </c>
      <c r="B12790" s="14">
        <v>0.56353009259259257</v>
      </c>
      <c r="C12790">
        <v>1</v>
      </c>
      <c r="D12790" t="s">
        <v>640</v>
      </c>
      <c r="E12790">
        <v>39</v>
      </c>
      <c r="F12790" t="s">
        <v>641</v>
      </c>
    </row>
    <row r="12791" spans="1:6" x14ac:dyDescent="0.5">
      <c r="A12791" s="4">
        <v>43623</v>
      </c>
      <c r="B12791" s="14">
        <v>0.56354166666666672</v>
      </c>
      <c r="C12791">
        <v>1</v>
      </c>
      <c r="D12791" t="s">
        <v>640</v>
      </c>
      <c r="E12791">
        <v>39</v>
      </c>
      <c r="F12791" t="s">
        <v>641</v>
      </c>
    </row>
    <row r="12792" spans="1:6" x14ac:dyDescent="0.5">
      <c r="A12792" s="4">
        <v>43623</v>
      </c>
      <c r="B12792" s="14">
        <v>0.5635648148148148</v>
      </c>
      <c r="C12792">
        <v>1</v>
      </c>
      <c r="D12792" t="s">
        <v>640</v>
      </c>
      <c r="E12792">
        <v>51</v>
      </c>
      <c r="F12792" t="s">
        <v>641</v>
      </c>
    </row>
    <row r="12793" spans="1:6" x14ac:dyDescent="0.5">
      <c r="A12793" s="4">
        <v>43623</v>
      </c>
      <c r="B12793" s="14">
        <v>0.56358796296296299</v>
      </c>
      <c r="C12793">
        <v>1</v>
      </c>
      <c r="D12793" t="s">
        <v>640</v>
      </c>
      <c r="E12793">
        <v>53</v>
      </c>
      <c r="F12793" t="s">
        <v>641</v>
      </c>
    </row>
    <row r="12794" spans="1:6" x14ac:dyDescent="0.5">
      <c r="A12794" s="4">
        <v>43623</v>
      </c>
      <c r="B12794" s="14">
        <v>0.56359953703703702</v>
      </c>
      <c r="C12794">
        <v>1</v>
      </c>
      <c r="D12794" t="s">
        <v>640</v>
      </c>
      <c r="E12794">
        <v>45</v>
      </c>
      <c r="F12794" t="s">
        <v>641</v>
      </c>
    </row>
    <row r="12795" spans="1:6" x14ac:dyDescent="0.5">
      <c r="A12795" s="4">
        <v>43623</v>
      </c>
      <c r="B12795" s="14">
        <v>0.56361111111111117</v>
      </c>
      <c r="C12795">
        <v>1</v>
      </c>
      <c r="D12795" t="s">
        <v>640</v>
      </c>
      <c r="E12795">
        <v>44</v>
      </c>
      <c r="F12795" t="s">
        <v>641</v>
      </c>
    </row>
    <row r="12796" spans="1:6" x14ac:dyDescent="0.5">
      <c r="A12796" s="4">
        <v>43623</v>
      </c>
      <c r="B12796" s="14">
        <v>0.56362268518518521</v>
      </c>
      <c r="C12796">
        <v>1</v>
      </c>
      <c r="D12796" t="s">
        <v>640</v>
      </c>
      <c r="E12796">
        <v>46</v>
      </c>
      <c r="F12796" t="s">
        <v>641</v>
      </c>
    </row>
    <row r="12797" spans="1:6" x14ac:dyDescent="0.5">
      <c r="A12797" s="4">
        <v>43623</v>
      </c>
      <c r="B12797" s="14">
        <v>0.56364583333333329</v>
      </c>
      <c r="C12797">
        <v>1</v>
      </c>
      <c r="D12797" t="s">
        <v>640</v>
      </c>
      <c r="E12797">
        <v>58</v>
      </c>
      <c r="F12797" t="s">
        <v>641</v>
      </c>
    </row>
    <row r="12798" spans="1:6" x14ac:dyDescent="0.5">
      <c r="A12798" s="4">
        <v>43623</v>
      </c>
      <c r="B12798" s="14">
        <v>0.56365740740740744</v>
      </c>
      <c r="C12798">
        <v>1</v>
      </c>
      <c r="D12798" t="s">
        <v>640</v>
      </c>
      <c r="E12798">
        <v>50</v>
      </c>
      <c r="F12798" t="s">
        <v>641</v>
      </c>
    </row>
    <row r="12799" spans="1:6" x14ac:dyDescent="0.5">
      <c r="A12799" s="4">
        <v>43623</v>
      </c>
      <c r="B12799" s="14">
        <v>0.56366898148148148</v>
      </c>
      <c r="C12799">
        <v>1</v>
      </c>
      <c r="D12799" t="s">
        <v>640</v>
      </c>
      <c r="E12799">
        <v>47</v>
      </c>
      <c r="F12799" t="s">
        <v>641</v>
      </c>
    </row>
    <row r="12800" spans="1:6" x14ac:dyDescent="0.5">
      <c r="A12800" s="4">
        <v>43623</v>
      </c>
      <c r="B12800" s="14">
        <v>0.56368055555555552</v>
      </c>
      <c r="C12800">
        <v>1</v>
      </c>
      <c r="D12800" t="s">
        <v>640</v>
      </c>
      <c r="E12800">
        <v>47</v>
      </c>
      <c r="F12800" t="s">
        <v>641</v>
      </c>
    </row>
    <row r="12801" spans="1:23" x14ac:dyDescent="0.5">
      <c r="A12801" s="4">
        <v>43623</v>
      </c>
      <c r="B12801" s="14">
        <v>0.56369212962962967</v>
      </c>
      <c r="C12801">
        <v>1</v>
      </c>
      <c r="D12801" t="s">
        <v>640</v>
      </c>
      <c r="E12801">
        <v>45</v>
      </c>
      <c r="F12801" t="s">
        <v>641</v>
      </c>
    </row>
    <row r="12802" spans="1:23" x14ac:dyDescent="0.5">
      <c r="A12802" s="4">
        <v>43623</v>
      </c>
      <c r="B12802" s="14">
        <v>0.56371527777777775</v>
      </c>
      <c r="C12802">
        <v>1</v>
      </c>
      <c r="D12802" t="s">
        <v>640</v>
      </c>
      <c r="E12802">
        <v>55</v>
      </c>
      <c r="F12802" t="s">
        <v>641</v>
      </c>
    </row>
    <row r="12803" spans="1:23" x14ac:dyDescent="0.5">
      <c r="A12803" s="4">
        <v>43623</v>
      </c>
      <c r="B12803" s="14">
        <v>0.56373842592592593</v>
      </c>
      <c r="C12803">
        <v>1</v>
      </c>
      <c r="D12803" t="s">
        <v>640</v>
      </c>
      <c r="E12803">
        <v>54</v>
      </c>
      <c r="F12803" t="s">
        <v>641</v>
      </c>
    </row>
    <row r="12804" spans="1:23" x14ac:dyDescent="0.5">
      <c r="A12804" s="4">
        <v>43623</v>
      </c>
      <c r="B12804" s="14">
        <v>0.56374999999999997</v>
      </c>
      <c r="C12804">
        <v>1</v>
      </c>
      <c r="D12804" t="s">
        <v>640</v>
      </c>
      <c r="E12804">
        <v>45</v>
      </c>
      <c r="F12804" t="s">
        <v>641</v>
      </c>
    </row>
    <row r="12805" spans="1:23" x14ac:dyDescent="0.5">
      <c r="A12805" s="4">
        <v>43623</v>
      </c>
      <c r="B12805" s="14">
        <v>0.56377314814814816</v>
      </c>
      <c r="C12805">
        <v>1</v>
      </c>
      <c r="D12805" t="s">
        <v>640</v>
      </c>
      <c r="E12805">
        <v>60</v>
      </c>
      <c r="F12805" t="s">
        <v>641</v>
      </c>
    </row>
    <row r="12806" spans="1:23" x14ac:dyDescent="0.5">
      <c r="A12806" s="4">
        <v>43623</v>
      </c>
      <c r="B12806" s="14">
        <v>0.5637847222222222</v>
      </c>
      <c r="C12806">
        <v>1</v>
      </c>
      <c r="D12806" t="s">
        <v>640</v>
      </c>
      <c r="E12806">
        <v>60</v>
      </c>
      <c r="F12806" t="s">
        <v>641</v>
      </c>
    </row>
    <row r="12807" spans="1:23" x14ac:dyDescent="0.5">
      <c r="A12807" s="4">
        <v>43623</v>
      </c>
      <c r="B12807" s="14">
        <v>0.56379629629629624</v>
      </c>
      <c r="C12807">
        <v>1</v>
      </c>
      <c r="D12807" t="s">
        <v>640</v>
      </c>
      <c r="E12807">
        <v>42</v>
      </c>
      <c r="F12807" t="s">
        <v>641</v>
      </c>
    </row>
    <row r="12808" spans="1:23" x14ac:dyDescent="0.5">
      <c r="A12808" s="4">
        <v>43623</v>
      </c>
      <c r="B12808" s="14">
        <v>0.57027777777777777</v>
      </c>
      <c r="C12808">
        <v>2</v>
      </c>
      <c r="D12808" t="s">
        <v>640</v>
      </c>
      <c r="E12808">
        <v>38</v>
      </c>
      <c r="F12808" t="s">
        <v>641</v>
      </c>
    </row>
    <row r="12809" spans="1:23" x14ac:dyDescent="0.5">
      <c r="A12809" s="4">
        <v>43623</v>
      </c>
      <c r="B12809" s="14">
        <v>0.57681712962962961</v>
      </c>
      <c r="C12809">
        <v>2</v>
      </c>
      <c r="D12809" t="s">
        <v>640</v>
      </c>
      <c r="E12809">
        <v>40</v>
      </c>
      <c r="F12809" t="s">
        <v>641</v>
      </c>
    </row>
    <row r="12810" spans="1:23" x14ac:dyDescent="0.5">
      <c r="A12810" s="4">
        <v>43623</v>
      </c>
      <c r="B12810" s="14">
        <v>0.57999999999999996</v>
      </c>
      <c r="C12810">
        <v>2</v>
      </c>
      <c r="D12810" t="s">
        <v>640</v>
      </c>
      <c r="E12810">
        <v>42</v>
      </c>
      <c r="F12810" t="s">
        <v>641</v>
      </c>
    </row>
    <row r="12811" spans="1:23" x14ac:dyDescent="0.5">
      <c r="A12811" s="4">
        <v>43623</v>
      </c>
      <c r="B12811" s="14">
        <v>0.58956018518518516</v>
      </c>
      <c r="C12811">
        <v>1</v>
      </c>
      <c r="D12811" t="s">
        <v>651</v>
      </c>
      <c r="E12811">
        <v>68</v>
      </c>
      <c r="F12811" t="s">
        <v>642</v>
      </c>
      <c r="U12811">
        <v>1</v>
      </c>
      <c r="W12811">
        <v>1</v>
      </c>
    </row>
    <row r="12812" spans="1:23" x14ac:dyDescent="0.5">
      <c r="A12812" s="4">
        <v>43623</v>
      </c>
      <c r="B12812" s="14">
        <v>0.59805555555555556</v>
      </c>
      <c r="C12812">
        <v>2</v>
      </c>
      <c r="D12812" t="s">
        <v>640</v>
      </c>
      <c r="E12812">
        <v>51</v>
      </c>
      <c r="F12812" t="s">
        <v>641</v>
      </c>
    </row>
    <row r="12813" spans="1:23" x14ac:dyDescent="0.5">
      <c r="A12813" s="4">
        <v>43623</v>
      </c>
      <c r="B12813" s="14">
        <v>0.60016203703703697</v>
      </c>
      <c r="C12813">
        <v>2</v>
      </c>
      <c r="D12813" t="s">
        <v>640</v>
      </c>
      <c r="E12813">
        <v>42</v>
      </c>
      <c r="F12813" t="s">
        <v>641</v>
      </c>
    </row>
    <row r="12814" spans="1:23" x14ac:dyDescent="0.5">
      <c r="A12814" s="4">
        <v>43623</v>
      </c>
      <c r="B12814" s="14">
        <v>0.6083101851851852</v>
      </c>
      <c r="C12814">
        <v>2</v>
      </c>
      <c r="D12814" t="s">
        <v>640</v>
      </c>
      <c r="E12814">
        <v>46</v>
      </c>
      <c r="F12814" t="s">
        <v>641</v>
      </c>
    </row>
    <row r="12815" spans="1:23" x14ac:dyDescent="0.5">
      <c r="A12815" s="4">
        <v>43623</v>
      </c>
      <c r="B12815" s="14">
        <v>0.60857638888888888</v>
      </c>
      <c r="C12815">
        <v>1</v>
      </c>
      <c r="D12815" t="s">
        <v>640</v>
      </c>
      <c r="E12815">
        <v>58</v>
      </c>
      <c r="F12815" t="s">
        <v>642</v>
      </c>
      <c r="U12815">
        <v>1</v>
      </c>
      <c r="W12815">
        <v>1</v>
      </c>
    </row>
    <row r="12816" spans="1:23" x14ac:dyDescent="0.5">
      <c r="A12816" s="4">
        <v>43623</v>
      </c>
      <c r="B12816" s="14">
        <v>0.61410879629629633</v>
      </c>
      <c r="C12816">
        <v>2</v>
      </c>
      <c r="D12816" t="s">
        <v>640</v>
      </c>
      <c r="E12816">
        <v>44</v>
      </c>
      <c r="F12816" t="s">
        <v>641</v>
      </c>
    </row>
    <row r="12817" spans="1:6" x14ac:dyDescent="0.5">
      <c r="A12817" s="4">
        <v>43623</v>
      </c>
      <c r="B12817" s="14">
        <v>0.61429398148148151</v>
      </c>
      <c r="C12817">
        <v>2</v>
      </c>
      <c r="D12817" t="s">
        <v>640</v>
      </c>
      <c r="E12817">
        <v>37</v>
      </c>
      <c r="F12817" t="s">
        <v>641</v>
      </c>
    </row>
    <row r="12818" spans="1:6" x14ac:dyDescent="0.5">
      <c r="A12818" s="4">
        <v>43623</v>
      </c>
      <c r="B12818" s="14">
        <v>0.62878472222222226</v>
      </c>
      <c r="C12818">
        <v>2</v>
      </c>
      <c r="D12818" t="s">
        <v>640</v>
      </c>
      <c r="E12818">
        <v>43</v>
      </c>
      <c r="F12818" t="s">
        <v>641</v>
      </c>
    </row>
    <row r="12819" spans="1:6" x14ac:dyDescent="0.5">
      <c r="A12819" s="4">
        <v>43623</v>
      </c>
      <c r="B12819" s="14">
        <v>0.63004629629629627</v>
      </c>
      <c r="C12819">
        <v>2</v>
      </c>
      <c r="D12819" t="s">
        <v>640</v>
      </c>
      <c r="E12819">
        <v>46</v>
      </c>
      <c r="F12819" t="s">
        <v>641</v>
      </c>
    </row>
    <row r="12820" spans="1:6" x14ac:dyDescent="0.5">
      <c r="A12820" s="4">
        <v>43623</v>
      </c>
      <c r="B12820" s="14">
        <v>0.67326388888888899</v>
      </c>
      <c r="C12820">
        <v>2</v>
      </c>
      <c r="D12820" t="s">
        <v>640</v>
      </c>
      <c r="E12820">
        <v>41</v>
      </c>
      <c r="F12820" t="s">
        <v>641</v>
      </c>
    </row>
    <row r="12821" spans="1:6" x14ac:dyDescent="0.5">
      <c r="A12821" s="4">
        <v>43623</v>
      </c>
      <c r="B12821" s="14">
        <v>0.67579861111111106</v>
      </c>
      <c r="C12821">
        <v>2</v>
      </c>
      <c r="D12821" t="s">
        <v>640</v>
      </c>
      <c r="E12821">
        <v>35</v>
      </c>
      <c r="F12821" t="s">
        <v>641</v>
      </c>
    </row>
    <row r="12822" spans="1:6" x14ac:dyDescent="0.5">
      <c r="A12822" s="4">
        <v>43623</v>
      </c>
      <c r="B12822" s="14">
        <v>0.68776620370370367</v>
      </c>
      <c r="C12822">
        <v>2</v>
      </c>
      <c r="D12822" t="s">
        <v>640</v>
      </c>
      <c r="E12822">
        <v>54</v>
      </c>
      <c r="F12822" t="s">
        <v>641</v>
      </c>
    </row>
    <row r="12823" spans="1:6" x14ac:dyDescent="0.5">
      <c r="A12823" s="4">
        <v>43623</v>
      </c>
      <c r="B12823" s="14">
        <v>0.69349537037037035</v>
      </c>
      <c r="C12823">
        <v>1</v>
      </c>
      <c r="D12823" t="s">
        <v>640</v>
      </c>
      <c r="E12823">
        <v>59</v>
      </c>
      <c r="F12823" t="s">
        <v>641</v>
      </c>
    </row>
    <row r="12824" spans="1:6" x14ac:dyDescent="0.5">
      <c r="A12824" s="4">
        <v>43623</v>
      </c>
      <c r="B12824" s="14">
        <v>0.69351851851851853</v>
      </c>
      <c r="C12824">
        <v>1</v>
      </c>
      <c r="D12824" t="s">
        <v>640</v>
      </c>
      <c r="E12824">
        <v>125</v>
      </c>
      <c r="F12824" t="s">
        <v>641</v>
      </c>
    </row>
    <row r="12825" spans="1:6" x14ac:dyDescent="0.5">
      <c r="A12825" s="4">
        <v>43623</v>
      </c>
      <c r="B12825" s="14">
        <v>0.74575231481481474</v>
      </c>
      <c r="C12825">
        <v>2</v>
      </c>
      <c r="D12825" t="s">
        <v>640</v>
      </c>
      <c r="E12825">
        <v>36</v>
      </c>
      <c r="F12825" t="s">
        <v>641</v>
      </c>
    </row>
    <row r="12826" spans="1:6" x14ac:dyDescent="0.5">
      <c r="A12826" s="4">
        <v>43623</v>
      </c>
      <c r="B12826" s="14">
        <v>0.74935185185185194</v>
      </c>
      <c r="C12826">
        <v>2</v>
      </c>
      <c r="D12826" t="s">
        <v>640</v>
      </c>
      <c r="E12826">
        <v>46</v>
      </c>
      <c r="F12826" t="s">
        <v>641</v>
      </c>
    </row>
    <row r="12827" spans="1:6" x14ac:dyDescent="0.5">
      <c r="A12827" s="4">
        <v>43623</v>
      </c>
      <c r="B12827" s="14">
        <v>0.76709490740740749</v>
      </c>
      <c r="C12827">
        <v>2</v>
      </c>
      <c r="D12827" t="s">
        <v>640</v>
      </c>
      <c r="E12827">
        <v>38</v>
      </c>
      <c r="F12827" t="s">
        <v>641</v>
      </c>
    </row>
    <row r="12828" spans="1:6" x14ac:dyDescent="0.5">
      <c r="A12828" s="4">
        <v>43623</v>
      </c>
      <c r="B12828" s="14">
        <v>0.76741898148148147</v>
      </c>
      <c r="C12828">
        <v>2</v>
      </c>
      <c r="D12828" t="s">
        <v>640</v>
      </c>
      <c r="E12828">
        <v>44</v>
      </c>
      <c r="F12828" t="s">
        <v>641</v>
      </c>
    </row>
    <row r="12829" spans="1:6" x14ac:dyDescent="0.5">
      <c r="A12829" s="4">
        <v>43623</v>
      </c>
      <c r="B12829" s="14">
        <v>0.78924768518518518</v>
      </c>
      <c r="C12829">
        <v>2</v>
      </c>
      <c r="D12829" t="s">
        <v>640</v>
      </c>
      <c r="E12829">
        <v>44</v>
      </c>
      <c r="F12829" t="s">
        <v>641</v>
      </c>
    </row>
    <row r="12830" spans="1:6" x14ac:dyDescent="0.5">
      <c r="A12830" s="4">
        <v>43623</v>
      </c>
      <c r="B12830" s="14">
        <v>0.79682870370370373</v>
      </c>
      <c r="C12830">
        <v>1</v>
      </c>
      <c r="D12830" t="s">
        <v>640</v>
      </c>
      <c r="E12830">
        <v>53</v>
      </c>
      <c r="F12830" t="s">
        <v>641</v>
      </c>
    </row>
    <row r="12831" spans="1:6" x14ac:dyDescent="0.5">
      <c r="A12831" s="4">
        <v>43623</v>
      </c>
      <c r="B12831" s="14">
        <v>0.79684027777777777</v>
      </c>
      <c r="C12831">
        <v>1</v>
      </c>
      <c r="D12831" t="s">
        <v>640</v>
      </c>
      <c r="E12831">
        <v>44</v>
      </c>
      <c r="F12831" t="s">
        <v>641</v>
      </c>
    </row>
    <row r="12832" spans="1:6" x14ac:dyDescent="0.5">
      <c r="A12832" s="4">
        <v>43623</v>
      </c>
      <c r="B12832" s="14">
        <v>0.79685185185185192</v>
      </c>
      <c r="C12832">
        <v>1</v>
      </c>
      <c r="D12832" t="s">
        <v>640</v>
      </c>
      <c r="E12832">
        <v>44</v>
      </c>
      <c r="F12832" t="s">
        <v>641</v>
      </c>
    </row>
    <row r="12833" spans="1:6" x14ac:dyDescent="0.5">
      <c r="A12833" s="4">
        <v>43623</v>
      </c>
      <c r="B12833" s="14">
        <v>0.79686342592592585</v>
      </c>
      <c r="C12833">
        <v>1</v>
      </c>
      <c r="D12833" t="s">
        <v>640</v>
      </c>
      <c r="E12833">
        <v>44</v>
      </c>
      <c r="F12833" t="s">
        <v>641</v>
      </c>
    </row>
    <row r="12834" spans="1:6" x14ac:dyDescent="0.5">
      <c r="A12834" s="4">
        <v>43623</v>
      </c>
      <c r="B12834" s="14">
        <v>0.796875</v>
      </c>
      <c r="C12834">
        <v>1</v>
      </c>
      <c r="D12834" t="s">
        <v>640</v>
      </c>
      <c r="E12834">
        <v>50</v>
      </c>
      <c r="F12834" t="s">
        <v>641</v>
      </c>
    </row>
    <row r="12835" spans="1:6" x14ac:dyDescent="0.5">
      <c r="A12835" s="4">
        <v>43623</v>
      </c>
      <c r="B12835" s="14">
        <v>0.79688657407407415</v>
      </c>
      <c r="C12835">
        <v>1</v>
      </c>
      <c r="D12835" t="s">
        <v>640</v>
      </c>
      <c r="E12835">
        <v>48</v>
      </c>
      <c r="F12835" t="s">
        <v>641</v>
      </c>
    </row>
    <row r="12836" spans="1:6" x14ac:dyDescent="0.5">
      <c r="A12836" s="4">
        <v>43623</v>
      </c>
      <c r="B12836" s="14">
        <v>0.79689814814814808</v>
      </c>
      <c r="C12836">
        <v>1</v>
      </c>
      <c r="D12836" t="s">
        <v>640</v>
      </c>
      <c r="E12836">
        <v>49</v>
      </c>
      <c r="F12836" t="s">
        <v>641</v>
      </c>
    </row>
    <row r="12837" spans="1:6" x14ac:dyDescent="0.5">
      <c r="A12837" s="4">
        <v>43623</v>
      </c>
      <c r="B12837" s="14">
        <v>0.79690972222222223</v>
      </c>
      <c r="C12837">
        <v>1</v>
      </c>
      <c r="D12837" t="s">
        <v>640</v>
      </c>
      <c r="E12837">
        <v>46</v>
      </c>
      <c r="F12837" t="s">
        <v>641</v>
      </c>
    </row>
    <row r="12838" spans="1:6" x14ac:dyDescent="0.5">
      <c r="A12838" s="4">
        <v>43623</v>
      </c>
      <c r="B12838" s="14">
        <v>0.79692129629629627</v>
      </c>
      <c r="C12838">
        <v>1</v>
      </c>
      <c r="D12838" t="s">
        <v>640</v>
      </c>
      <c r="E12838">
        <v>51</v>
      </c>
      <c r="F12838" t="s">
        <v>641</v>
      </c>
    </row>
    <row r="12839" spans="1:6" x14ac:dyDescent="0.5">
      <c r="A12839" s="4">
        <v>43623</v>
      </c>
      <c r="B12839" s="14">
        <v>0.79693287037037042</v>
      </c>
      <c r="C12839">
        <v>1</v>
      </c>
      <c r="D12839" t="s">
        <v>640</v>
      </c>
      <c r="E12839">
        <v>45</v>
      </c>
      <c r="F12839" t="s">
        <v>641</v>
      </c>
    </row>
    <row r="12840" spans="1:6" x14ac:dyDescent="0.5">
      <c r="A12840" s="4">
        <v>43623</v>
      </c>
      <c r="B12840" s="14">
        <v>0.79694444444444434</v>
      </c>
      <c r="C12840">
        <v>1</v>
      </c>
      <c r="D12840" t="s">
        <v>640</v>
      </c>
      <c r="E12840">
        <v>42</v>
      </c>
      <c r="F12840" t="s">
        <v>641</v>
      </c>
    </row>
    <row r="12841" spans="1:6" x14ac:dyDescent="0.5">
      <c r="A12841" s="4">
        <v>43623</v>
      </c>
      <c r="B12841" s="14">
        <v>0.79695601851851849</v>
      </c>
      <c r="C12841">
        <v>1</v>
      </c>
      <c r="D12841" t="s">
        <v>640</v>
      </c>
      <c r="E12841">
        <v>46</v>
      </c>
      <c r="F12841" t="s">
        <v>641</v>
      </c>
    </row>
    <row r="12842" spans="1:6" x14ac:dyDescent="0.5">
      <c r="A12842" s="4">
        <v>43623</v>
      </c>
      <c r="B12842" s="14">
        <v>0.79699074074074072</v>
      </c>
      <c r="C12842">
        <v>1</v>
      </c>
      <c r="D12842" t="s">
        <v>640</v>
      </c>
      <c r="E12842">
        <v>51</v>
      </c>
      <c r="F12842" t="s">
        <v>641</v>
      </c>
    </row>
    <row r="12843" spans="1:6" x14ac:dyDescent="0.5">
      <c r="A12843" s="4">
        <v>43623</v>
      </c>
      <c r="B12843" s="14">
        <v>0.79700231481481476</v>
      </c>
      <c r="C12843">
        <v>1</v>
      </c>
      <c r="D12843" t="s">
        <v>640</v>
      </c>
      <c r="E12843">
        <v>51</v>
      </c>
      <c r="F12843" t="s">
        <v>641</v>
      </c>
    </row>
    <row r="12844" spans="1:6" x14ac:dyDescent="0.5">
      <c r="A12844" s="4">
        <v>43623</v>
      </c>
      <c r="B12844" s="14">
        <v>0.79701388888888891</v>
      </c>
      <c r="C12844">
        <v>1</v>
      </c>
      <c r="D12844" t="s">
        <v>640</v>
      </c>
      <c r="E12844">
        <v>44</v>
      </c>
      <c r="F12844" t="s">
        <v>641</v>
      </c>
    </row>
    <row r="12845" spans="1:6" x14ac:dyDescent="0.5">
      <c r="A12845" s="4">
        <v>43623</v>
      </c>
      <c r="B12845" s="14">
        <v>0.79702546296296306</v>
      </c>
      <c r="C12845">
        <v>1</v>
      </c>
      <c r="D12845" t="s">
        <v>640</v>
      </c>
      <c r="E12845">
        <v>51</v>
      </c>
      <c r="F12845" t="s">
        <v>641</v>
      </c>
    </row>
    <row r="12846" spans="1:6" x14ac:dyDescent="0.5">
      <c r="A12846" s="4">
        <v>43623</v>
      </c>
      <c r="B12846" s="14">
        <v>0.79704861111111114</v>
      </c>
      <c r="C12846">
        <v>1</v>
      </c>
      <c r="D12846" t="s">
        <v>640</v>
      </c>
      <c r="E12846">
        <v>39</v>
      </c>
      <c r="F12846" t="s">
        <v>641</v>
      </c>
    </row>
    <row r="12847" spans="1:6" x14ac:dyDescent="0.5">
      <c r="A12847" s="4">
        <v>43623</v>
      </c>
      <c r="B12847" s="14">
        <v>0.80608796296296292</v>
      </c>
      <c r="C12847">
        <v>2</v>
      </c>
      <c r="D12847" t="s">
        <v>640</v>
      </c>
      <c r="E12847">
        <v>39</v>
      </c>
      <c r="F12847" t="s">
        <v>641</v>
      </c>
    </row>
    <row r="12848" spans="1:6" x14ac:dyDescent="0.5">
      <c r="A12848" s="4">
        <v>43623</v>
      </c>
      <c r="B12848" s="14">
        <v>0.81655092592592593</v>
      </c>
      <c r="C12848">
        <v>2</v>
      </c>
      <c r="D12848" t="s">
        <v>640</v>
      </c>
      <c r="E12848">
        <v>46</v>
      </c>
      <c r="F12848" t="s">
        <v>641</v>
      </c>
    </row>
    <row r="12849" spans="1:6" x14ac:dyDescent="0.5">
      <c r="A12849" s="4">
        <v>43623</v>
      </c>
      <c r="B12849" s="14">
        <v>0.82750000000000001</v>
      </c>
      <c r="C12849">
        <v>2</v>
      </c>
      <c r="D12849" t="s">
        <v>640</v>
      </c>
      <c r="E12849">
        <v>38</v>
      </c>
      <c r="F12849" t="s">
        <v>641</v>
      </c>
    </row>
    <row r="12850" spans="1:6" x14ac:dyDescent="0.5">
      <c r="A12850" s="4">
        <v>43623</v>
      </c>
      <c r="B12850" s="14">
        <v>0.84052083333333327</v>
      </c>
      <c r="C12850">
        <v>2</v>
      </c>
      <c r="D12850" t="s">
        <v>640</v>
      </c>
      <c r="E12850">
        <v>46</v>
      </c>
      <c r="F12850" t="s">
        <v>641</v>
      </c>
    </row>
    <row r="12851" spans="1:6" x14ac:dyDescent="0.5">
      <c r="A12851" s="4">
        <v>43623</v>
      </c>
      <c r="B12851" s="14">
        <v>0.84056712962962965</v>
      </c>
      <c r="C12851">
        <v>2</v>
      </c>
      <c r="D12851" t="s">
        <v>640</v>
      </c>
      <c r="E12851">
        <v>40</v>
      </c>
      <c r="F12851" t="s">
        <v>641</v>
      </c>
    </row>
    <row r="12852" spans="1:6" x14ac:dyDescent="0.5">
      <c r="A12852" s="4">
        <v>43623</v>
      </c>
      <c r="B12852" s="14">
        <v>0.8536689814814814</v>
      </c>
      <c r="C12852">
        <v>1</v>
      </c>
      <c r="D12852" t="s">
        <v>640</v>
      </c>
      <c r="E12852">
        <v>41</v>
      </c>
      <c r="F12852" t="s">
        <v>641</v>
      </c>
    </row>
    <row r="12853" spans="1:6" x14ac:dyDescent="0.5">
      <c r="A12853" s="4">
        <v>43623</v>
      </c>
      <c r="B12853" s="14">
        <v>0.85368055555555555</v>
      </c>
      <c r="C12853">
        <v>1</v>
      </c>
      <c r="D12853" t="s">
        <v>640</v>
      </c>
      <c r="E12853">
        <v>42</v>
      </c>
      <c r="F12853" t="s">
        <v>641</v>
      </c>
    </row>
    <row r="12854" spans="1:6" x14ac:dyDescent="0.5">
      <c r="A12854" s="4">
        <v>43623</v>
      </c>
      <c r="B12854" s="14">
        <v>0.85371527777777778</v>
      </c>
      <c r="C12854">
        <v>1</v>
      </c>
      <c r="D12854" t="s">
        <v>640</v>
      </c>
      <c r="E12854">
        <v>43</v>
      </c>
      <c r="F12854" t="s">
        <v>641</v>
      </c>
    </row>
    <row r="12855" spans="1:6" x14ac:dyDescent="0.5">
      <c r="A12855" s="4">
        <v>43623</v>
      </c>
      <c r="B12855" s="14">
        <v>0.85372685185185182</v>
      </c>
      <c r="C12855">
        <v>1</v>
      </c>
      <c r="D12855" t="s">
        <v>640</v>
      </c>
      <c r="E12855">
        <v>48</v>
      </c>
      <c r="F12855" t="s">
        <v>641</v>
      </c>
    </row>
    <row r="12856" spans="1:6" x14ac:dyDescent="0.5">
      <c r="A12856" s="4">
        <v>43623</v>
      </c>
      <c r="B12856" s="14">
        <v>0.85373842592592597</v>
      </c>
      <c r="C12856">
        <v>1</v>
      </c>
      <c r="D12856" t="s">
        <v>640</v>
      </c>
      <c r="E12856">
        <v>42</v>
      </c>
      <c r="F12856" t="s">
        <v>641</v>
      </c>
    </row>
    <row r="12857" spans="1:6" x14ac:dyDescent="0.5">
      <c r="A12857" s="4">
        <v>43623</v>
      </c>
      <c r="B12857" s="14">
        <v>0.8537499999999999</v>
      </c>
      <c r="C12857">
        <v>1</v>
      </c>
      <c r="D12857" t="s">
        <v>640</v>
      </c>
      <c r="E12857">
        <v>45</v>
      </c>
      <c r="F12857" t="s">
        <v>641</v>
      </c>
    </row>
    <row r="12858" spans="1:6" x14ac:dyDescent="0.5">
      <c r="A12858" s="4">
        <v>43623</v>
      </c>
      <c r="B12858" s="14">
        <v>0.85376157407407405</v>
      </c>
      <c r="C12858">
        <v>1</v>
      </c>
      <c r="D12858" t="s">
        <v>640</v>
      </c>
      <c r="E12858">
        <v>49</v>
      </c>
      <c r="F12858" t="s">
        <v>641</v>
      </c>
    </row>
    <row r="12859" spans="1:6" x14ac:dyDescent="0.5">
      <c r="A12859" s="4">
        <v>43623</v>
      </c>
      <c r="B12859" s="14">
        <v>0.85378472222222224</v>
      </c>
      <c r="C12859">
        <v>1</v>
      </c>
      <c r="D12859" t="s">
        <v>640</v>
      </c>
      <c r="E12859">
        <v>49</v>
      </c>
      <c r="F12859" t="s">
        <v>641</v>
      </c>
    </row>
    <row r="12860" spans="1:6" x14ac:dyDescent="0.5">
      <c r="A12860" s="4">
        <v>43623</v>
      </c>
      <c r="B12860" s="14">
        <v>0.85379629629629628</v>
      </c>
      <c r="C12860">
        <v>1</v>
      </c>
      <c r="D12860" t="s">
        <v>640</v>
      </c>
      <c r="E12860">
        <v>46</v>
      </c>
      <c r="F12860" t="s">
        <v>641</v>
      </c>
    </row>
    <row r="12861" spans="1:6" x14ac:dyDescent="0.5">
      <c r="A12861" s="4">
        <v>43623</v>
      </c>
      <c r="B12861" s="14">
        <v>0.85380787037037031</v>
      </c>
      <c r="C12861">
        <v>1</v>
      </c>
      <c r="D12861" t="s">
        <v>640</v>
      </c>
      <c r="E12861">
        <v>46</v>
      </c>
      <c r="F12861" t="s">
        <v>641</v>
      </c>
    </row>
    <row r="12862" spans="1:6" x14ac:dyDescent="0.5">
      <c r="A12862" s="4">
        <v>43623</v>
      </c>
      <c r="B12862" s="14">
        <v>0.85381944444444446</v>
      </c>
      <c r="C12862">
        <v>1</v>
      </c>
      <c r="D12862" t="s">
        <v>640</v>
      </c>
      <c r="E12862">
        <v>44</v>
      </c>
      <c r="F12862" t="s">
        <v>641</v>
      </c>
    </row>
    <row r="12863" spans="1:6" x14ac:dyDescent="0.5">
      <c r="A12863" s="4">
        <v>43623</v>
      </c>
      <c r="B12863" s="14">
        <v>0.85383101851851861</v>
      </c>
      <c r="C12863">
        <v>1</v>
      </c>
      <c r="D12863" t="s">
        <v>640</v>
      </c>
      <c r="E12863">
        <v>45</v>
      </c>
      <c r="F12863" t="s">
        <v>641</v>
      </c>
    </row>
    <row r="12864" spans="1:6" x14ac:dyDescent="0.5">
      <c r="A12864" s="4">
        <v>43623</v>
      </c>
      <c r="B12864" s="14">
        <v>0.85384259259259254</v>
      </c>
      <c r="C12864">
        <v>1</v>
      </c>
      <c r="D12864" t="s">
        <v>640</v>
      </c>
      <c r="E12864">
        <v>46</v>
      </c>
      <c r="F12864" t="s">
        <v>641</v>
      </c>
    </row>
    <row r="12865" spans="1:25" x14ac:dyDescent="0.5">
      <c r="A12865" s="4">
        <v>43623</v>
      </c>
      <c r="B12865" s="14">
        <v>0.85391203703703711</v>
      </c>
      <c r="C12865">
        <v>1</v>
      </c>
      <c r="D12865" t="s">
        <v>640</v>
      </c>
      <c r="E12865">
        <v>38</v>
      </c>
      <c r="F12865" t="s">
        <v>641</v>
      </c>
    </row>
    <row r="12866" spans="1:25" x14ac:dyDescent="0.5">
      <c r="A12866" s="4">
        <v>43623</v>
      </c>
      <c r="B12866" s="14">
        <v>0.85392361111111104</v>
      </c>
      <c r="C12866">
        <v>1</v>
      </c>
      <c r="D12866" t="s">
        <v>640</v>
      </c>
      <c r="E12866">
        <v>42</v>
      </c>
      <c r="F12866" t="s">
        <v>641</v>
      </c>
    </row>
    <row r="12867" spans="1:25" x14ac:dyDescent="0.5">
      <c r="A12867" s="4">
        <v>43623</v>
      </c>
      <c r="B12867" s="14">
        <v>0.85393518518518519</v>
      </c>
      <c r="C12867">
        <v>1</v>
      </c>
      <c r="D12867" t="s">
        <v>640</v>
      </c>
      <c r="E12867">
        <v>40</v>
      </c>
      <c r="F12867" t="s">
        <v>641</v>
      </c>
    </row>
    <row r="12868" spans="1:25" x14ac:dyDescent="0.5">
      <c r="A12868" s="4">
        <v>43623</v>
      </c>
      <c r="B12868" s="14">
        <v>0.85690972222222228</v>
      </c>
      <c r="C12868">
        <v>2</v>
      </c>
      <c r="D12868" t="s">
        <v>640</v>
      </c>
      <c r="E12868">
        <v>41</v>
      </c>
      <c r="F12868" t="s">
        <v>641</v>
      </c>
    </row>
    <row r="12869" spans="1:25" x14ac:dyDescent="0.5">
      <c r="A12869" s="4">
        <v>43623</v>
      </c>
      <c r="B12869" s="14">
        <v>0.91197916666666667</v>
      </c>
      <c r="C12869">
        <v>1</v>
      </c>
      <c r="D12869" t="s">
        <v>651</v>
      </c>
      <c r="E12869">
        <v>51</v>
      </c>
      <c r="F12869" t="s">
        <v>642</v>
      </c>
      <c r="U12869">
        <v>1</v>
      </c>
      <c r="W12869">
        <v>1</v>
      </c>
    </row>
    <row r="12870" spans="1:25" x14ac:dyDescent="0.5">
      <c r="A12870" s="4">
        <v>43623</v>
      </c>
      <c r="B12870" s="14">
        <v>0.91401620370370373</v>
      </c>
      <c r="C12870">
        <v>1</v>
      </c>
      <c r="D12870" t="s">
        <v>645</v>
      </c>
      <c r="E12870">
        <v>46</v>
      </c>
      <c r="F12870" t="s">
        <v>646</v>
      </c>
      <c r="T12870" t="s">
        <v>652</v>
      </c>
      <c r="U12870">
        <v>1</v>
      </c>
      <c r="W12870">
        <v>1</v>
      </c>
      <c r="Y12870" t="s">
        <v>740</v>
      </c>
    </row>
    <row r="12871" spans="1:25" x14ac:dyDescent="0.5">
      <c r="A12871" s="4">
        <v>43623</v>
      </c>
      <c r="B12871" s="14">
        <v>0.92287037037037034</v>
      </c>
      <c r="C12871">
        <v>1</v>
      </c>
      <c r="D12871" t="s">
        <v>645</v>
      </c>
      <c r="E12871">
        <v>127</v>
      </c>
      <c r="F12871" t="s">
        <v>646</v>
      </c>
      <c r="K12871" t="s">
        <v>646</v>
      </c>
      <c r="L12871" s="14">
        <v>9.2592592592592588E-5</v>
      </c>
      <c r="M12871" s="14">
        <v>0.92296296296296287</v>
      </c>
      <c r="N12871">
        <v>1</v>
      </c>
      <c r="P12871" t="s">
        <v>648</v>
      </c>
      <c r="Q12871">
        <v>1.8</v>
      </c>
      <c r="R12871">
        <v>0.6</v>
      </c>
      <c r="S12871">
        <v>90</v>
      </c>
      <c r="T12871" t="s">
        <v>652</v>
      </c>
      <c r="U12871">
        <v>1</v>
      </c>
      <c r="V12871">
        <v>1</v>
      </c>
    </row>
    <row r="12872" spans="1:25" x14ac:dyDescent="0.5">
      <c r="A12872" s="4">
        <v>43623</v>
      </c>
      <c r="B12872" s="14">
        <v>0.94443287037037038</v>
      </c>
      <c r="C12872">
        <v>2</v>
      </c>
      <c r="D12872" t="s">
        <v>640</v>
      </c>
      <c r="E12872">
        <v>43</v>
      </c>
      <c r="F12872" t="s">
        <v>641</v>
      </c>
    </row>
    <row r="12873" spans="1:25" x14ac:dyDescent="0.5">
      <c r="A12873" s="4">
        <v>43623</v>
      </c>
      <c r="B12873" s="14">
        <v>0.94533564814814808</v>
      </c>
      <c r="C12873">
        <v>2</v>
      </c>
      <c r="D12873" t="s">
        <v>640</v>
      </c>
      <c r="E12873">
        <v>38</v>
      </c>
      <c r="F12873" t="s">
        <v>641</v>
      </c>
    </row>
    <row r="12874" spans="1:25" x14ac:dyDescent="0.5">
      <c r="A12874" s="4">
        <v>43623</v>
      </c>
      <c r="B12874" s="14">
        <v>0.9474421296296297</v>
      </c>
      <c r="C12874">
        <v>1</v>
      </c>
      <c r="D12874" t="s">
        <v>645</v>
      </c>
      <c r="E12874">
        <v>53</v>
      </c>
      <c r="F12874" t="s">
        <v>646</v>
      </c>
      <c r="T12874" t="s">
        <v>660</v>
      </c>
      <c r="U12874">
        <v>1</v>
      </c>
      <c r="W12874">
        <v>1</v>
      </c>
      <c r="Y12874" t="s">
        <v>765</v>
      </c>
    </row>
    <row r="12875" spans="1:25" x14ac:dyDescent="0.5">
      <c r="A12875" s="4">
        <v>43623</v>
      </c>
      <c r="B12875" s="14">
        <v>0.94966435185185183</v>
      </c>
      <c r="C12875">
        <v>2</v>
      </c>
      <c r="D12875" t="s">
        <v>640</v>
      </c>
      <c r="E12875">
        <v>6</v>
      </c>
      <c r="F12875" t="s">
        <v>641</v>
      </c>
    </row>
    <row r="12876" spans="1:25" x14ac:dyDescent="0.5">
      <c r="A12876" s="4">
        <v>43623</v>
      </c>
      <c r="B12876" s="14">
        <v>0.95814814814814808</v>
      </c>
      <c r="C12876">
        <v>1</v>
      </c>
      <c r="D12876" t="s">
        <v>651</v>
      </c>
      <c r="E12876">
        <v>77</v>
      </c>
      <c r="F12876" t="s">
        <v>642</v>
      </c>
      <c r="U12876">
        <v>1</v>
      </c>
      <c r="W12876">
        <v>1</v>
      </c>
    </row>
    <row r="12877" spans="1:25" x14ac:dyDescent="0.5">
      <c r="A12877" s="4">
        <v>43623</v>
      </c>
      <c r="B12877" s="14">
        <v>0.95961805555555557</v>
      </c>
      <c r="C12877">
        <v>2</v>
      </c>
      <c r="D12877" t="s">
        <v>640</v>
      </c>
      <c r="E12877">
        <v>37</v>
      </c>
      <c r="F12877" t="s">
        <v>641</v>
      </c>
    </row>
    <row r="12878" spans="1:25" x14ac:dyDescent="0.5">
      <c r="A12878" s="4">
        <v>43623</v>
      </c>
      <c r="B12878" s="14">
        <v>0.98086805555555545</v>
      </c>
      <c r="C12878">
        <v>2</v>
      </c>
      <c r="D12878" t="s">
        <v>640</v>
      </c>
      <c r="E12878">
        <v>38</v>
      </c>
      <c r="F12878" t="s">
        <v>641</v>
      </c>
    </row>
    <row r="12879" spans="1:25" x14ac:dyDescent="0.5">
      <c r="A12879" s="4">
        <v>43623</v>
      </c>
      <c r="B12879" s="14">
        <v>0.98562500000000008</v>
      </c>
      <c r="C12879">
        <v>1</v>
      </c>
      <c r="D12879" t="s">
        <v>651</v>
      </c>
      <c r="E12879">
        <v>67</v>
      </c>
      <c r="F12879" t="s">
        <v>642</v>
      </c>
      <c r="U12879">
        <v>1</v>
      </c>
      <c r="W12879">
        <v>1</v>
      </c>
    </row>
    <row r="12880" spans="1:25" x14ac:dyDescent="0.5">
      <c r="A12880" s="4">
        <v>43623</v>
      </c>
      <c r="B12880" s="14">
        <v>0.98942129629629638</v>
      </c>
      <c r="C12880">
        <v>2</v>
      </c>
      <c r="D12880" t="s">
        <v>640</v>
      </c>
      <c r="E12880">
        <v>38</v>
      </c>
      <c r="F12880" t="s">
        <v>641</v>
      </c>
    </row>
    <row r="12881" spans="1:25" x14ac:dyDescent="0.5">
      <c r="A12881" s="4">
        <v>43623</v>
      </c>
      <c r="B12881" s="14">
        <v>0.99354166666666666</v>
      </c>
      <c r="C12881">
        <v>1</v>
      </c>
      <c r="D12881" t="s">
        <v>651</v>
      </c>
      <c r="E12881">
        <v>48</v>
      </c>
      <c r="F12881" t="s">
        <v>642</v>
      </c>
      <c r="U12881">
        <v>1</v>
      </c>
      <c r="W12881">
        <v>1</v>
      </c>
    </row>
    <row r="12882" spans="1:25" x14ac:dyDescent="0.5">
      <c r="A12882" s="4">
        <v>43623</v>
      </c>
      <c r="B12882" s="14">
        <v>0.99655092592592587</v>
      </c>
      <c r="C12882">
        <v>2</v>
      </c>
      <c r="D12882" t="s">
        <v>640</v>
      </c>
      <c r="E12882">
        <v>5</v>
      </c>
      <c r="F12882" t="s">
        <v>641</v>
      </c>
    </row>
    <row r="12883" spans="1:25" x14ac:dyDescent="0.5">
      <c r="A12883" s="4">
        <v>43624</v>
      </c>
      <c r="B12883" s="14">
        <v>3.8194444444444446E-4</v>
      </c>
      <c r="C12883">
        <v>1</v>
      </c>
      <c r="D12883" t="s">
        <v>640</v>
      </c>
      <c r="E12883">
        <v>40</v>
      </c>
      <c r="F12883" t="s">
        <v>641</v>
      </c>
    </row>
    <row r="12884" spans="1:25" x14ac:dyDescent="0.5">
      <c r="A12884" s="4">
        <v>43624</v>
      </c>
      <c r="B12884" s="14">
        <v>5.8217592592592592E-3</v>
      </c>
      <c r="C12884">
        <v>1</v>
      </c>
      <c r="D12884" t="s">
        <v>645</v>
      </c>
      <c r="E12884">
        <v>67</v>
      </c>
      <c r="F12884" t="s">
        <v>646</v>
      </c>
      <c r="T12884" t="s">
        <v>660</v>
      </c>
      <c r="U12884">
        <v>1</v>
      </c>
      <c r="W12884">
        <v>1</v>
      </c>
      <c r="Y12884" t="s">
        <v>765</v>
      </c>
    </row>
    <row r="12885" spans="1:25" x14ac:dyDescent="0.5">
      <c r="A12885" s="4">
        <v>43624</v>
      </c>
      <c r="B12885" s="14">
        <v>7.5578703703703702E-3</v>
      </c>
      <c r="C12885">
        <v>2</v>
      </c>
      <c r="D12885" t="s">
        <v>640</v>
      </c>
      <c r="E12885">
        <v>42</v>
      </c>
      <c r="F12885" t="s">
        <v>641</v>
      </c>
    </row>
    <row r="12886" spans="1:25" x14ac:dyDescent="0.5">
      <c r="A12886" s="4">
        <v>43624</v>
      </c>
      <c r="B12886" s="14">
        <v>7.6157407407407415E-3</v>
      </c>
      <c r="C12886">
        <v>2</v>
      </c>
      <c r="D12886" t="s">
        <v>640</v>
      </c>
      <c r="E12886">
        <v>42</v>
      </c>
      <c r="F12886" t="s">
        <v>641</v>
      </c>
    </row>
    <row r="12887" spans="1:25" x14ac:dyDescent="0.5">
      <c r="A12887" s="4">
        <v>43624</v>
      </c>
      <c r="B12887" s="14">
        <v>3.2708333333333332E-2</v>
      </c>
      <c r="C12887">
        <v>2</v>
      </c>
      <c r="D12887" t="s">
        <v>640</v>
      </c>
      <c r="E12887">
        <v>40</v>
      </c>
      <c r="F12887" t="s">
        <v>641</v>
      </c>
    </row>
    <row r="12888" spans="1:25" x14ac:dyDescent="0.5">
      <c r="A12888" s="4">
        <v>43624</v>
      </c>
      <c r="B12888" s="14">
        <v>7.3541666666666672E-2</v>
      </c>
      <c r="C12888">
        <v>1</v>
      </c>
      <c r="D12888" t="s">
        <v>651</v>
      </c>
      <c r="E12888">
        <v>42</v>
      </c>
      <c r="F12888" t="s">
        <v>642</v>
      </c>
      <c r="U12888">
        <v>1</v>
      </c>
      <c r="W12888">
        <v>1</v>
      </c>
    </row>
    <row r="12889" spans="1:25" x14ac:dyDescent="0.5">
      <c r="A12889" s="4">
        <v>43624</v>
      </c>
      <c r="B12889" s="14">
        <v>8.2037037037037033E-2</v>
      </c>
      <c r="C12889">
        <v>2</v>
      </c>
      <c r="D12889" t="s">
        <v>640</v>
      </c>
      <c r="E12889">
        <v>44</v>
      </c>
      <c r="F12889" t="s">
        <v>641</v>
      </c>
    </row>
    <row r="12890" spans="1:25" x14ac:dyDescent="0.5">
      <c r="A12890" s="4">
        <v>43624</v>
      </c>
      <c r="B12890" s="14">
        <v>8.2280092592592599E-2</v>
      </c>
      <c r="C12890">
        <v>2</v>
      </c>
      <c r="D12890" t="s">
        <v>640</v>
      </c>
      <c r="E12890">
        <v>39</v>
      </c>
      <c r="F12890" t="s">
        <v>641</v>
      </c>
    </row>
    <row r="12891" spans="1:25" x14ac:dyDescent="0.5">
      <c r="A12891" s="4">
        <v>43624</v>
      </c>
      <c r="B12891" s="14">
        <v>0.15907407407407406</v>
      </c>
      <c r="C12891">
        <v>1</v>
      </c>
      <c r="D12891" t="s">
        <v>640</v>
      </c>
      <c r="E12891">
        <v>61</v>
      </c>
      <c r="F12891" t="s">
        <v>642</v>
      </c>
      <c r="U12891">
        <v>1</v>
      </c>
      <c r="W12891">
        <v>1</v>
      </c>
    </row>
    <row r="12892" spans="1:25" x14ac:dyDescent="0.5">
      <c r="A12892" s="4">
        <v>43624</v>
      </c>
      <c r="B12892" s="14">
        <v>0.15986111111111112</v>
      </c>
      <c r="C12892">
        <v>2</v>
      </c>
      <c r="D12892" t="s">
        <v>640</v>
      </c>
      <c r="E12892">
        <v>66</v>
      </c>
      <c r="F12892" t="s">
        <v>641</v>
      </c>
    </row>
    <row r="12893" spans="1:25" x14ac:dyDescent="0.5">
      <c r="A12893" s="4">
        <v>43624</v>
      </c>
      <c r="B12893" s="14">
        <v>0.15989583333333332</v>
      </c>
      <c r="C12893">
        <v>2</v>
      </c>
      <c r="D12893" t="s">
        <v>640</v>
      </c>
      <c r="E12893">
        <v>63</v>
      </c>
      <c r="F12893" t="s">
        <v>641</v>
      </c>
    </row>
    <row r="12894" spans="1:25" x14ac:dyDescent="0.5">
      <c r="A12894" s="4">
        <v>43624</v>
      </c>
      <c r="B12894" s="14">
        <v>0.16019675925925925</v>
      </c>
      <c r="C12894">
        <v>2</v>
      </c>
      <c r="D12894" t="s">
        <v>640</v>
      </c>
      <c r="E12894">
        <v>57</v>
      </c>
      <c r="F12894" t="s">
        <v>641</v>
      </c>
    </row>
    <row r="12895" spans="1:25" x14ac:dyDescent="0.5">
      <c r="A12895" s="4">
        <v>43624</v>
      </c>
      <c r="B12895" s="14">
        <v>0.16057870370370372</v>
      </c>
      <c r="C12895">
        <v>2</v>
      </c>
      <c r="D12895" t="s">
        <v>640</v>
      </c>
      <c r="E12895">
        <v>52</v>
      </c>
      <c r="F12895" t="s">
        <v>641</v>
      </c>
    </row>
    <row r="12896" spans="1:25" x14ac:dyDescent="0.5">
      <c r="A12896" s="4">
        <v>43624</v>
      </c>
      <c r="B12896" s="14">
        <v>0.16060185185185186</v>
      </c>
      <c r="C12896">
        <v>2</v>
      </c>
      <c r="D12896" t="s">
        <v>640</v>
      </c>
      <c r="E12896">
        <v>56</v>
      </c>
      <c r="F12896" t="s">
        <v>641</v>
      </c>
    </row>
    <row r="12897" spans="1:6" x14ac:dyDescent="0.5">
      <c r="A12897" s="4">
        <v>43624</v>
      </c>
      <c r="B12897" s="14">
        <v>0.16111111111111112</v>
      </c>
      <c r="C12897">
        <v>2</v>
      </c>
      <c r="D12897" t="s">
        <v>640</v>
      </c>
      <c r="E12897">
        <v>55</v>
      </c>
      <c r="F12897" t="s">
        <v>641</v>
      </c>
    </row>
    <row r="12898" spans="1:6" x14ac:dyDescent="0.5">
      <c r="A12898" s="4">
        <v>43624</v>
      </c>
      <c r="B12898" s="14">
        <v>0.17526620370370372</v>
      </c>
      <c r="C12898">
        <v>2</v>
      </c>
      <c r="D12898" t="s">
        <v>640</v>
      </c>
      <c r="E12898">
        <v>86</v>
      </c>
      <c r="F12898" t="s">
        <v>641</v>
      </c>
    </row>
    <row r="12899" spans="1:6" x14ac:dyDescent="0.5">
      <c r="A12899" s="4">
        <v>43624</v>
      </c>
      <c r="B12899" s="14">
        <v>0.17527777777777778</v>
      </c>
      <c r="C12899">
        <v>2</v>
      </c>
      <c r="D12899" t="s">
        <v>640</v>
      </c>
      <c r="E12899">
        <v>74</v>
      </c>
      <c r="F12899" t="s">
        <v>641</v>
      </c>
    </row>
    <row r="12900" spans="1:6" x14ac:dyDescent="0.5">
      <c r="A12900" s="4">
        <v>43624</v>
      </c>
      <c r="B12900" s="14">
        <v>0.18719907407407407</v>
      </c>
      <c r="C12900">
        <v>2</v>
      </c>
      <c r="D12900" t="s">
        <v>640</v>
      </c>
      <c r="E12900">
        <v>85</v>
      </c>
      <c r="F12900" t="s">
        <v>641</v>
      </c>
    </row>
    <row r="12901" spans="1:6" x14ac:dyDescent="0.5">
      <c r="A12901" s="4">
        <v>43624</v>
      </c>
      <c r="B12901" s="14">
        <v>0.20403935185185185</v>
      </c>
      <c r="C12901">
        <v>2</v>
      </c>
      <c r="D12901" t="s">
        <v>640</v>
      </c>
      <c r="E12901">
        <v>69</v>
      </c>
      <c r="F12901" t="s">
        <v>641</v>
      </c>
    </row>
    <row r="12902" spans="1:6" x14ac:dyDescent="0.5">
      <c r="A12902" s="4">
        <v>43624</v>
      </c>
      <c r="B12902" s="14">
        <v>0.20408564814814814</v>
      </c>
      <c r="C12902">
        <v>2</v>
      </c>
      <c r="D12902" t="s">
        <v>651</v>
      </c>
      <c r="E12902">
        <v>62</v>
      </c>
      <c r="F12902" t="s">
        <v>641</v>
      </c>
    </row>
    <row r="12903" spans="1:6" x14ac:dyDescent="0.5">
      <c r="A12903" s="4">
        <v>43624</v>
      </c>
      <c r="B12903" s="14">
        <v>0.20416666666666669</v>
      </c>
      <c r="C12903">
        <v>2</v>
      </c>
      <c r="D12903" t="s">
        <v>640</v>
      </c>
      <c r="E12903">
        <v>59</v>
      </c>
      <c r="F12903" t="s">
        <v>641</v>
      </c>
    </row>
    <row r="12904" spans="1:6" x14ac:dyDescent="0.5">
      <c r="A12904" s="4">
        <v>43624</v>
      </c>
      <c r="B12904" s="14">
        <v>0.20424768518518518</v>
      </c>
      <c r="C12904">
        <v>2</v>
      </c>
      <c r="D12904" t="s">
        <v>640</v>
      </c>
      <c r="E12904">
        <v>79</v>
      </c>
      <c r="F12904" t="s">
        <v>641</v>
      </c>
    </row>
    <row r="12905" spans="1:6" x14ac:dyDescent="0.5">
      <c r="A12905" s="4">
        <v>43624</v>
      </c>
      <c r="B12905" s="14">
        <v>0.20560185185185187</v>
      </c>
      <c r="C12905">
        <v>2</v>
      </c>
      <c r="D12905" t="s">
        <v>640</v>
      </c>
      <c r="E12905">
        <v>99</v>
      </c>
      <c r="F12905" t="s">
        <v>641</v>
      </c>
    </row>
    <row r="12906" spans="1:6" x14ac:dyDescent="0.5">
      <c r="A12906" s="4">
        <v>43624</v>
      </c>
      <c r="B12906" s="14">
        <v>0.20600694444444445</v>
      </c>
      <c r="C12906">
        <v>2</v>
      </c>
      <c r="D12906" t="s">
        <v>640</v>
      </c>
      <c r="E12906">
        <v>76</v>
      </c>
      <c r="F12906" t="s">
        <v>641</v>
      </c>
    </row>
    <row r="12907" spans="1:6" x14ac:dyDescent="0.5">
      <c r="A12907" s="4">
        <v>43624</v>
      </c>
      <c r="B12907" s="14">
        <v>0.20603009259259261</v>
      </c>
      <c r="C12907">
        <v>2</v>
      </c>
      <c r="D12907" t="s">
        <v>640</v>
      </c>
      <c r="E12907">
        <v>69</v>
      </c>
      <c r="F12907" t="s">
        <v>641</v>
      </c>
    </row>
    <row r="12908" spans="1:6" x14ac:dyDescent="0.5">
      <c r="A12908" s="4">
        <v>43624</v>
      </c>
      <c r="B12908" s="14">
        <v>0.22035879629629629</v>
      </c>
      <c r="C12908">
        <v>2</v>
      </c>
      <c r="D12908" t="s">
        <v>640</v>
      </c>
      <c r="E12908">
        <v>70</v>
      </c>
      <c r="F12908" t="s">
        <v>641</v>
      </c>
    </row>
    <row r="12909" spans="1:6" x14ac:dyDescent="0.5">
      <c r="A12909" s="4">
        <v>43624</v>
      </c>
      <c r="B12909" s="14">
        <v>0.22460648148148146</v>
      </c>
      <c r="C12909">
        <v>2</v>
      </c>
      <c r="D12909" t="s">
        <v>640</v>
      </c>
      <c r="E12909">
        <v>51</v>
      </c>
      <c r="F12909" t="s">
        <v>641</v>
      </c>
    </row>
    <row r="12910" spans="1:6" x14ac:dyDescent="0.5">
      <c r="A12910" s="4">
        <v>43624</v>
      </c>
      <c r="B12910" s="14">
        <v>0.25145833333333334</v>
      </c>
      <c r="C12910">
        <v>1</v>
      </c>
      <c r="D12910" t="s">
        <v>640</v>
      </c>
      <c r="E12910">
        <v>126</v>
      </c>
      <c r="F12910" t="s">
        <v>641</v>
      </c>
    </row>
    <row r="12911" spans="1:6" x14ac:dyDescent="0.5">
      <c r="A12911" s="4">
        <v>43624</v>
      </c>
      <c r="B12911" s="14">
        <v>0.25146990740740743</v>
      </c>
      <c r="C12911">
        <v>1</v>
      </c>
      <c r="D12911" t="s">
        <v>640</v>
      </c>
      <c r="E12911">
        <v>126</v>
      </c>
      <c r="F12911" t="s">
        <v>641</v>
      </c>
    </row>
    <row r="12912" spans="1:6" x14ac:dyDescent="0.5">
      <c r="A12912" s="4">
        <v>43624</v>
      </c>
      <c r="B12912" s="14">
        <v>0.25366898148148148</v>
      </c>
      <c r="C12912">
        <v>2</v>
      </c>
      <c r="D12912" t="s">
        <v>640</v>
      </c>
      <c r="E12912">
        <v>70</v>
      </c>
      <c r="F12912" t="s">
        <v>641</v>
      </c>
    </row>
    <row r="12913" spans="1:23" x14ac:dyDescent="0.5">
      <c r="A12913" s="4">
        <v>43624</v>
      </c>
      <c r="B12913" s="14">
        <v>0.2661574074074074</v>
      </c>
      <c r="C12913">
        <v>2</v>
      </c>
      <c r="D12913" t="s">
        <v>640</v>
      </c>
      <c r="E12913">
        <v>73</v>
      </c>
      <c r="F12913" t="s">
        <v>641</v>
      </c>
    </row>
    <row r="12914" spans="1:23" x14ac:dyDescent="0.5">
      <c r="A12914" s="4">
        <v>43624</v>
      </c>
      <c r="B12914" s="14">
        <v>0.27207175925925925</v>
      </c>
      <c r="C12914">
        <v>1</v>
      </c>
      <c r="D12914" t="s">
        <v>651</v>
      </c>
      <c r="E12914">
        <v>57</v>
      </c>
      <c r="F12914" t="s">
        <v>642</v>
      </c>
      <c r="U12914">
        <v>1</v>
      </c>
      <c r="W12914">
        <v>1</v>
      </c>
    </row>
    <row r="12915" spans="1:23" x14ac:dyDescent="0.5">
      <c r="A12915" s="4">
        <v>43624</v>
      </c>
      <c r="B12915" s="14">
        <v>0.30378472222222225</v>
      </c>
      <c r="C12915">
        <v>2</v>
      </c>
      <c r="D12915" t="s">
        <v>640</v>
      </c>
      <c r="E12915">
        <v>83</v>
      </c>
      <c r="F12915" t="s">
        <v>641</v>
      </c>
    </row>
    <row r="12916" spans="1:23" x14ac:dyDescent="0.5">
      <c r="A12916" s="4">
        <v>43624</v>
      </c>
      <c r="B12916" s="14">
        <v>0.30380787037037038</v>
      </c>
      <c r="C12916">
        <v>2</v>
      </c>
      <c r="D12916" t="s">
        <v>640</v>
      </c>
      <c r="E12916">
        <v>76</v>
      </c>
      <c r="F12916" t="s">
        <v>641</v>
      </c>
    </row>
    <row r="12917" spans="1:23" x14ac:dyDescent="0.5">
      <c r="A12917" s="4">
        <v>43624</v>
      </c>
      <c r="B12917" s="14">
        <v>0.30921296296296297</v>
      </c>
      <c r="C12917">
        <v>2</v>
      </c>
      <c r="D12917" t="s">
        <v>640</v>
      </c>
      <c r="E12917">
        <v>93</v>
      </c>
      <c r="F12917" t="s">
        <v>641</v>
      </c>
    </row>
    <row r="12918" spans="1:23" x14ac:dyDescent="0.5">
      <c r="A12918" s="4">
        <v>43624</v>
      </c>
      <c r="B12918" s="14">
        <v>0.31013888888888891</v>
      </c>
      <c r="C12918">
        <v>2</v>
      </c>
      <c r="D12918" t="s">
        <v>640</v>
      </c>
      <c r="E12918">
        <v>40</v>
      </c>
      <c r="F12918" t="s">
        <v>641</v>
      </c>
    </row>
    <row r="12919" spans="1:23" x14ac:dyDescent="0.5">
      <c r="A12919" s="4">
        <v>43624</v>
      </c>
      <c r="B12919" s="14">
        <v>0.36026620370370371</v>
      </c>
      <c r="C12919">
        <v>2</v>
      </c>
      <c r="D12919" t="s">
        <v>640</v>
      </c>
      <c r="E12919">
        <v>76</v>
      </c>
      <c r="F12919" t="s">
        <v>641</v>
      </c>
    </row>
    <row r="12920" spans="1:23" x14ac:dyDescent="0.5">
      <c r="A12920" s="4">
        <v>43624</v>
      </c>
      <c r="B12920" s="14">
        <v>0.36519675925925926</v>
      </c>
      <c r="C12920">
        <v>2</v>
      </c>
      <c r="D12920" t="s">
        <v>640</v>
      </c>
      <c r="E12920">
        <v>43</v>
      </c>
      <c r="F12920" t="s">
        <v>641</v>
      </c>
    </row>
    <row r="12921" spans="1:23" x14ac:dyDescent="0.5">
      <c r="A12921" s="4">
        <v>43624</v>
      </c>
      <c r="B12921" s="14">
        <v>0.3659722222222222</v>
      </c>
      <c r="C12921">
        <v>2</v>
      </c>
      <c r="D12921" t="s">
        <v>640</v>
      </c>
      <c r="E12921">
        <v>43</v>
      </c>
      <c r="F12921" t="s">
        <v>641</v>
      </c>
    </row>
    <row r="12922" spans="1:23" x14ac:dyDescent="0.5">
      <c r="A12922" s="4">
        <v>43624</v>
      </c>
      <c r="B12922" s="14">
        <v>0.37952546296296297</v>
      </c>
      <c r="C12922">
        <v>2</v>
      </c>
      <c r="D12922" t="s">
        <v>640</v>
      </c>
      <c r="E12922">
        <v>59</v>
      </c>
      <c r="F12922" t="s">
        <v>641</v>
      </c>
    </row>
    <row r="12923" spans="1:23" x14ac:dyDescent="0.5">
      <c r="A12923" s="4">
        <v>43624</v>
      </c>
      <c r="B12923" s="14">
        <v>0.38750000000000001</v>
      </c>
      <c r="C12923">
        <v>1</v>
      </c>
      <c r="D12923" t="s">
        <v>651</v>
      </c>
      <c r="E12923">
        <v>46</v>
      </c>
      <c r="F12923" t="s">
        <v>642</v>
      </c>
      <c r="U12923">
        <v>1</v>
      </c>
      <c r="W12923">
        <v>1</v>
      </c>
    </row>
    <row r="12924" spans="1:23" x14ac:dyDescent="0.5">
      <c r="A12924" s="4">
        <v>43624</v>
      </c>
      <c r="B12924" s="14">
        <v>0.43928240740740737</v>
      </c>
      <c r="C12924">
        <v>2</v>
      </c>
      <c r="D12924" t="s">
        <v>640</v>
      </c>
      <c r="E12924">
        <v>40</v>
      </c>
      <c r="F12924" t="s">
        <v>641</v>
      </c>
    </row>
    <row r="12925" spans="1:23" x14ac:dyDescent="0.5">
      <c r="A12925" s="4">
        <v>43624</v>
      </c>
      <c r="B12925" s="14">
        <v>0.43931712962962965</v>
      </c>
      <c r="C12925">
        <v>2</v>
      </c>
      <c r="D12925" t="s">
        <v>640</v>
      </c>
      <c r="E12925">
        <v>39</v>
      </c>
      <c r="F12925" t="s">
        <v>641</v>
      </c>
    </row>
    <row r="12926" spans="1:23" x14ac:dyDescent="0.5">
      <c r="A12926" s="4">
        <v>43624</v>
      </c>
      <c r="B12926" s="14">
        <v>0.44084490740740739</v>
      </c>
      <c r="C12926">
        <v>2</v>
      </c>
      <c r="D12926" t="s">
        <v>640</v>
      </c>
      <c r="E12926">
        <v>56</v>
      </c>
      <c r="F12926" t="s">
        <v>641</v>
      </c>
    </row>
    <row r="12927" spans="1:23" x14ac:dyDescent="0.5">
      <c r="A12927" s="4">
        <v>43624</v>
      </c>
      <c r="B12927" s="14">
        <v>0.44085648148148149</v>
      </c>
      <c r="C12927">
        <v>2</v>
      </c>
      <c r="D12927" t="s">
        <v>640</v>
      </c>
      <c r="E12927">
        <v>46</v>
      </c>
      <c r="F12927" t="s">
        <v>641</v>
      </c>
    </row>
    <row r="12928" spans="1:23" x14ac:dyDescent="0.5">
      <c r="A12928" s="4">
        <v>43624</v>
      </c>
      <c r="B12928" s="14">
        <v>0.4415972222222222</v>
      </c>
      <c r="C12928">
        <v>2</v>
      </c>
      <c r="D12928" t="s">
        <v>640</v>
      </c>
      <c r="E12928">
        <v>58</v>
      </c>
      <c r="F12928" t="s">
        <v>641</v>
      </c>
    </row>
    <row r="12929" spans="1:23" x14ac:dyDescent="0.5">
      <c r="A12929" s="4">
        <v>43624</v>
      </c>
      <c r="B12929" s="14">
        <v>0.44653935185185184</v>
      </c>
      <c r="C12929">
        <v>2</v>
      </c>
      <c r="D12929" t="s">
        <v>640</v>
      </c>
      <c r="E12929">
        <v>56</v>
      </c>
      <c r="F12929" t="s">
        <v>641</v>
      </c>
    </row>
    <row r="12930" spans="1:23" x14ac:dyDescent="0.5">
      <c r="A12930" s="4">
        <v>43624</v>
      </c>
      <c r="B12930" s="14">
        <v>0.4645023148148148</v>
      </c>
      <c r="C12930">
        <v>2</v>
      </c>
      <c r="D12930" t="s">
        <v>640</v>
      </c>
      <c r="E12930">
        <v>49</v>
      </c>
      <c r="F12930" t="s">
        <v>641</v>
      </c>
    </row>
    <row r="12931" spans="1:23" x14ac:dyDescent="0.5">
      <c r="A12931" s="4">
        <v>43624</v>
      </c>
      <c r="B12931" s="14">
        <v>0.46855324074074073</v>
      </c>
      <c r="C12931">
        <v>2</v>
      </c>
      <c r="D12931" t="s">
        <v>640</v>
      </c>
      <c r="E12931">
        <v>42</v>
      </c>
      <c r="F12931" t="s">
        <v>641</v>
      </c>
    </row>
    <row r="12932" spans="1:23" x14ac:dyDescent="0.5">
      <c r="A12932" s="4">
        <v>43624</v>
      </c>
      <c r="B12932" s="14">
        <v>0.47318287037037038</v>
      </c>
      <c r="C12932">
        <v>2</v>
      </c>
      <c r="D12932" t="s">
        <v>640</v>
      </c>
      <c r="E12932">
        <v>15</v>
      </c>
      <c r="F12932" t="s">
        <v>641</v>
      </c>
    </row>
    <row r="12933" spans="1:23" x14ac:dyDescent="0.5">
      <c r="A12933" s="4">
        <v>43624</v>
      </c>
      <c r="B12933" s="14">
        <v>0.48052083333333334</v>
      </c>
      <c r="C12933">
        <v>1</v>
      </c>
      <c r="D12933" t="s">
        <v>651</v>
      </c>
      <c r="E12933">
        <v>44</v>
      </c>
      <c r="F12933" t="s">
        <v>642</v>
      </c>
      <c r="U12933">
        <v>1</v>
      </c>
      <c r="W12933">
        <v>1</v>
      </c>
    </row>
    <row r="12934" spans="1:23" x14ac:dyDescent="0.5">
      <c r="A12934" s="4">
        <v>43624</v>
      </c>
      <c r="B12934" s="14">
        <v>0.50266203703703705</v>
      </c>
      <c r="C12934">
        <v>1</v>
      </c>
      <c r="D12934" t="s">
        <v>651</v>
      </c>
      <c r="E12934">
        <v>60</v>
      </c>
      <c r="F12934" t="s">
        <v>642</v>
      </c>
      <c r="U12934">
        <v>1</v>
      </c>
      <c r="W12934">
        <v>1</v>
      </c>
    </row>
    <row r="12935" spans="1:23" x14ac:dyDescent="0.5">
      <c r="A12935" s="4">
        <v>43624</v>
      </c>
      <c r="B12935" s="14">
        <v>0.51356481481481475</v>
      </c>
      <c r="C12935">
        <v>1</v>
      </c>
      <c r="D12935" t="s">
        <v>651</v>
      </c>
      <c r="E12935">
        <v>41</v>
      </c>
      <c r="F12935" t="s">
        <v>642</v>
      </c>
      <c r="U12935">
        <v>1</v>
      </c>
      <c r="W12935">
        <v>1</v>
      </c>
    </row>
    <row r="12936" spans="1:23" x14ac:dyDescent="0.5">
      <c r="A12936" s="4">
        <v>43624</v>
      </c>
      <c r="B12936" s="14">
        <v>0.52667824074074077</v>
      </c>
      <c r="C12936">
        <v>2</v>
      </c>
      <c r="D12936" t="s">
        <v>640</v>
      </c>
      <c r="E12936">
        <v>42</v>
      </c>
      <c r="F12936" t="s">
        <v>641</v>
      </c>
    </row>
    <row r="12937" spans="1:23" x14ac:dyDescent="0.5">
      <c r="A12937" s="4">
        <v>43624</v>
      </c>
      <c r="B12937" s="14">
        <v>0.52747685185185189</v>
      </c>
      <c r="C12937">
        <v>2</v>
      </c>
      <c r="D12937" t="s">
        <v>640</v>
      </c>
      <c r="E12937">
        <v>66</v>
      </c>
      <c r="F12937" t="s">
        <v>641</v>
      </c>
    </row>
    <row r="12938" spans="1:23" x14ac:dyDescent="0.5">
      <c r="A12938" s="4">
        <v>43624</v>
      </c>
      <c r="B12938" s="14">
        <v>0.53354166666666669</v>
      </c>
      <c r="C12938">
        <v>2</v>
      </c>
      <c r="D12938" t="s">
        <v>640</v>
      </c>
      <c r="E12938">
        <v>63</v>
      </c>
      <c r="F12938" t="s">
        <v>641</v>
      </c>
    </row>
    <row r="12939" spans="1:23" x14ac:dyDescent="0.5">
      <c r="A12939" s="4">
        <v>43624</v>
      </c>
      <c r="B12939" s="14">
        <v>0.53752314814814817</v>
      </c>
      <c r="C12939">
        <v>2</v>
      </c>
      <c r="D12939" t="s">
        <v>640</v>
      </c>
      <c r="E12939">
        <v>53</v>
      </c>
      <c r="F12939" t="s">
        <v>641</v>
      </c>
    </row>
    <row r="12940" spans="1:23" x14ac:dyDescent="0.5">
      <c r="A12940" s="4">
        <v>43624</v>
      </c>
      <c r="B12940" s="14">
        <v>0.54538194444444443</v>
      </c>
      <c r="C12940">
        <v>2</v>
      </c>
      <c r="D12940" t="s">
        <v>640</v>
      </c>
      <c r="E12940">
        <v>9</v>
      </c>
      <c r="F12940" t="s">
        <v>641</v>
      </c>
    </row>
    <row r="12941" spans="1:23" x14ac:dyDescent="0.5">
      <c r="A12941" s="4">
        <v>43624</v>
      </c>
      <c r="B12941" s="14">
        <v>0.54568287037037033</v>
      </c>
      <c r="C12941">
        <v>2</v>
      </c>
      <c r="D12941" t="s">
        <v>640</v>
      </c>
      <c r="E12941">
        <v>10</v>
      </c>
      <c r="F12941" t="s">
        <v>641</v>
      </c>
    </row>
    <row r="12942" spans="1:23" x14ac:dyDescent="0.5">
      <c r="A12942" s="4">
        <v>43624</v>
      </c>
      <c r="B12942" s="14">
        <v>0.54593749999999996</v>
      </c>
      <c r="C12942">
        <v>2</v>
      </c>
      <c r="D12942" t="s">
        <v>640</v>
      </c>
      <c r="E12942">
        <v>60</v>
      </c>
      <c r="F12942" t="s">
        <v>641</v>
      </c>
    </row>
    <row r="12943" spans="1:23" x14ac:dyDescent="0.5">
      <c r="A12943" s="4">
        <v>43624</v>
      </c>
      <c r="B12943" s="14">
        <v>0.54600694444444442</v>
      </c>
      <c r="C12943">
        <v>2</v>
      </c>
      <c r="D12943" t="s">
        <v>640</v>
      </c>
      <c r="E12943">
        <v>12</v>
      </c>
      <c r="F12943" t="s">
        <v>641</v>
      </c>
    </row>
    <row r="12944" spans="1:23" x14ac:dyDescent="0.5">
      <c r="A12944" s="4">
        <v>43624</v>
      </c>
      <c r="B12944" s="14">
        <v>0.54689814814814819</v>
      </c>
      <c r="C12944">
        <v>2</v>
      </c>
      <c r="D12944" t="s">
        <v>640</v>
      </c>
      <c r="E12944">
        <v>15</v>
      </c>
      <c r="F12944" t="s">
        <v>641</v>
      </c>
    </row>
    <row r="12945" spans="1:23" x14ac:dyDescent="0.5">
      <c r="A12945" s="4">
        <v>43624</v>
      </c>
      <c r="B12945" s="14">
        <v>0.54721064814814813</v>
      </c>
      <c r="C12945">
        <v>2</v>
      </c>
      <c r="D12945" t="s">
        <v>640</v>
      </c>
      <c r="E12945">
        <v>55</v>
      </c>
      <c r="F12945" t="s">
        <v>641</v>
      </c>
    </row>
    <row r="12946" spans="1:23" x14ac:dyDescent="0.5">
      <c r="A12946" s="4">
        <v>43624</v>
      </c>
      <c r="B12946" s="14">
        <v>0.55655092592592592</v>
      </c>
      <c r="C12946">
        <v>2</v>
      </c>
      <c r="D12946" t="s">
        <v>640</v>
      </c>
      <c r="E12946">
        <v>43</v>
      </c>
      <c r="F12946" t="s">
        <v>641</v>
      </c>
    </row>
    <row r="12947" spans="1:23" x14ac:dyDescent="0.5">
      <c r="A12947" s="4">
        <v>43624</v>
      </c>
      <c r="B12947" s="14">
        <v>0.55658564814814815</v>
      </c>
      <c r="C12947">
        <v>2</v>
      </c>
      <c r="D12947" t="s">
        <v>640</v>
      </c>
      <c r="E12947">
        <v>60</v>
      </c>
      <c r="F12947" t="s">
        <v>641</v>
      </c>
    </row>
    <row r="12948" spans="1:23" x14ac:dyDescent="0.5">
      <c r="A12948" s="4">
        <v>43624</v>
      </c>
      <c r="B12948" s="14">
        <v>0.55664351851851845</v>
      </c>
      <c r="C12948">
        <v>2</v>
      </c>
      <c r="D12948" t="s">
        <v>640</v>
      </c>
      <c r="E12948">
        <v>55</v>
      </c>
      <c r="F12948" t="s">
        <v>641</v>
      </c>
    </row>
    <row r="12949" spans="1:23" x14ac:dyDescent="0.5">
      <c r="A12949" s="4">
        <v>43624</v>
      </c>
      <c r="B12949" s="14">
        <v>0.55905092592592587</v>
      </c>
      <c r="C12949">
        <v>2</v>
      </c>
      <c r="D12949" t="s">
        <v>640</v>
      </c>
      <c r="E12949">
        <v>60</v>
      </c>
      <c r="F12949" t="s">
        <v>641</v>
      </c>
    </row>
    <row r="12950" spans="1:23" x14ac:dyDescent="0.5">
      <c r="A12950" s="4">
        <v>43624</v>
      </c>
      <c r="B12950" s="14">
        <v>0.5630208333333333</v>
      </c>
      <c r="C12950">
        <v>2</v>
      </c>
      <c r="D12950" t="s">
        <v>640</v>
      </c>
      <c r="E12950">
        <v>59</v>
      </c>
      <c r="F12950" t="s">
        <v>641</v>
      </c>
    </row>
    <row r="12951" spans="1:23" x14ac:dyDescent="0.5">
      <c r="A12951" s="4">
        <v>43624</v>
      </c>
      <c r="B12951" s="14">
        <v>0.56814814814814818</v>
      </c>
      <c r="C12951">
        <v>1</v>
      </c>
      <c r="D12951" t="s">
        <v>651</v>
      </c>
      <c r="E12951">
        <v>46</v>
      </c>
      <c r="F12951" t="s">
        <v>642</v>
      </c>
      <c r="U12951">
        <v>1</v>
      </c>
      <c r="W12951">
        <v>1</v>
      </c>
    </row>
    <row r="12952" spans="1:23" x14ac:dyDescent="0.5">
      <c r="A12952" s="4">
        <v>43624</v>
      </c>
      <c r="B12952" s="14">
        <v>0.60085648148148152</v>
      </c>
      <c r="C12952">
        <v>2</v>
      </c>
      <c r="D12952" t="s">
        <v>640</v>
      </c>
      <c r="E12952">
        <v>42</v>
      </c>
      <c r="F12952" t="s">
        <v>641</v>
      </c>
    </row>
    <row r="12953" spans="1:23" x14ac:dyDescent="0.5">
      <c r="A12953" s="4">
        <v>43624</v>
      </c>
      <c r="B12953" s="14">
        <v>0.62200231481481483</v>
      </c>
      <c r="C12953">
        <v>2</v>
      </c>
      <c r="D12953" t="s">
        <v>640</v>
      </c>
      <c r="E12953">
        <v>43</v>
      </c>
      <c r="F12953" t="s">
        <v>641</v>
      </c>
    </row>
    <row r="12954" spans="1:23" x14ac:dyDescent="0.5">
      <c r="A12954" s="4">
        <v>43624</v>
      </c>
      <c r="B12954" s="14">
        <v>0.62276620370370372</v>
      </c>
      <c r="C12954">
        <v>2</v>
      </c>
      <c r="D12954" t="s">
        <v>640</v>
      </c>
      <c r="E12954">
        <v>41</v>
      </c>
      <c r="F12954" t="s">
        <v>641</v>
      </c>
    </row>
    <row r="12955" spans="1:23" x14ac:dyDescent="0.5">
      <c r="A12955" s="4">
        <v>43624</v>
      </c>
      <c r="B12955" s="14">
        <v>0.63589120370370367</v>
      </c>
      <c r="C12955">
        <v>2</v>
      </c>
      <c r="D12955" t="s">
        <v>640</v>
      </c>
      <c r="E12955">
        <v>11</v>
      </c>
      <c r="F12955" t="s">
        <v>641</v>
      </c>
    </row>
    <row r="12956" spans="1:23" x14ac:dyDescent="0.5">
      <c r="A12956" s="4">
        <v>43624</v>
      </c>
      <c r="B12956" s="14">
        <v>0.63723379629629628</v>
      </c>
      <c r="C12956">
        <v>2</v>
      </c>
      <c r="D12956" t="s">
        <v>640</v>
      </c>
      <c r="E12956">
        <v>38</v>
      </c>
      <c r="F12956" t="s">
        <v>641</v>
      </c>
    </row>
    <row r="12957" spans="1:23" x14ac:dyDescent="0.5">
      <c r="A12957" s="4">
        <v>43624</v>
      </c>
      <c r="B12957" s="14">
        <v>0.64180555555555552</v>
      </c>
      <c r="C12957">
        <v>1</v>
      </c>
      <c r="D12957" t="s">
        <v>640</v>
      </c>
      <c r="E12957">
        <v>38</v>
      </c>
      <c r="F12957" t="s">
        <v>641</v>
      </c>
    </row>
    <row r="12958" spans="1:23" x14ac:dyDescent="0.5">
      <c r="A12958" s="4">
        <v>43624</v>
      </c>
      <c r="B12958" s="14">
        <v>0.64184027777777775</v>
      </c>
      <c r="C12958">
        <v>1</v>
      </c>
      <c r="D12958" t="s">
        <v>640</v>
      </c>
      <c r="E12958">
        <v>42</v>
      </c>
      <c r="F12958" t="s">
        <v>641</v>
      </c>
    </row>
    <row r="12959" spans="1:23" x14ac:dyDescent="0.5">
      <c r="A12959" s="4">
        <v>43624</v>
      </c>
      <c r="B12959" s="14">
        <v>0.64187499999999997</v>
      </c>
      <c r="C12959">
        <v>1</v>
      </c>
      <c r="D12959" t="s">
        <v>640</v>
      </c>
      <c r="E12959">
        <v>41</v>
      </c>
      <c r="F12959" t="s">
        <v>641</v>
      </c>
    </row>
    <row r="12960" spans="1:23" x14ac:dyDescent="0.5">
      <c r="A12960" s="4">
        <v>43624</v>
      </c>
      <c r="B12960" s="14">
        <v>0.64189814814814816</v>
      </c>
      <c r="C12960">
        <v>1</v>
      </c>
      <c r="D12960" t="s">
        <v>640</v>
      </c>
      <c r="E12960">
        <v>38</v>
      </c>
      <c r="F12960" t="s">
        <v>641</v>
      </c>
    </row>
    <row r="12961" spans="1:6" x14ac:dyDescent="0.5">
      <c r="A12961" s="4">
        <v>43624</v>
      </c>
      <c r="B12961" s="14">
        <v>0.6419097222222222</v>
      </c>
      <c r="C12961">
        <v>1</v>
      </c>
      <c r="D12961" t="s">
        <v>640</v>
      </c>
      <c r="E12961">
        <v>46</v>
      </c>
      <c r="F12961" t="s">
        <v>641</v>
      </c>
    </row>
    <row r="12962" spans="1:6" x14ac:dyDescent="0.5">
      <c r="A12962" s="4">
        <v>43624</v>
      </c>
      <c r="B12962" s="14">
        <v>0.64196759259259262</v>
      </c>
      <c r="C12962">
        <v>1</v>
      </c>
      <c r="D12962" t="s">
        <v>640</v>
      </c>
      <c r="E12962">
        <v>41</v>
      </c>
      <c r="F12962" t="s">
        <v>641</v>
      </c>
    </row>
    <row r="12963" spans="1:6" x14ac:dyDescent="0.5">
      <c r="A12963" s="4">
        <v>43624</v>
      </c>
      <c r="B12963" s="14">
        <v>0.64197916666666666</v>
      </c>
      <c r="C12963">
        <v>1</v>
      </c>
      <c r="D12963" t="s">
        <v>640</v>
      </c>
      <c r="E12963">
        <v>49</v>
      </c>
      <c r="F12963" t="s">
        <v>641</v>
      </c>
    </row>
    <row r="12964" spans="1:6" x14ac:dyDescent="0.5">
      <c r="A12964" s="4">
        <v>43624</v>
      </c>
      <c r="B12964" s="14">
        <v>0.6419907407407407</v>
      </c>
      <c r="C12964">
        <v>1</v>
      </c>
      <c r="D12964" t="s">
        <v>640</v>
      </c>
      <c r="E12964">
        <v>38</v>
      </c>
      <c r="F12964" t="s">
        <v>641</v>
      </c>
    </row>
    <row r="12965" spans="1:6" x14ac:dyDescent="0.5">
      <c r="A12965" s="4">
        <v>43624</v>
      </c>
      <c r="B12965" s="14">
        <v>0.64201388888888888</v>
      </c>
      <c r="C12965">
        <v>1</v>
      </c>
      <c r="D12965" t="s">
        <v>640</v>
      </c>
      <c r="E12965">
        <v>51</v>
      </c>
      <c r="F12965" t="s">
        <v>641</v>
      </c>
    </row>
    <row r="12966" spans="1:6" x14ac:dyDescent="0.5">
      <c r="A12966" s="4">
        <v>43624</v>
      </c>
      <c r="B12966" s="14">
        <v>0.64202546296296303</v>
      </c>
      <c r="C12966">
        <v>1</v>
      </c>
      <c r="D12966" t="s">
        <v>640</v>
      </c>
      <c r="E12966">
        <v>51</v>
      </c>
      <c r="F12966" t="s">
        <v>641</v>
      </c>
    </row>
    <row r="12967" spans="1:6" x14ac:dyDescent="0.5">
      <c r="A12967" s="4">
        <v>43624</v>
      </c>
      <c r="B12967" s="14">
        <v>0.64203703703703707</v>
      </c>
      <c r="C12967">
        <v>1</v>
      </c>
      <c r="D12967" t="s">
        <v>640</v>
      </c>
      <c r="E12967">
        <v>40</v>
      </c>
      <c r="F12967" t="s">
        <v>641</v>
      </c>
    </row>
    <row r="12968" spans="1:6" x14ac:dyDescent="0.5">
      <c r="A12968" s="4">
        <v>43624</v>
      </c>
      <c r="B12968" s="14">
        <v>0.64204861111111111</v>
      </c>
      <c r="C12968">
        <v>1</v>
      </c>
      <c r="D12968" t="s">
        <v>640</v>
      </c>
      <c r="E12968">
        <v>42</v>
      </c>
      <c r="F12968" t="s">
        <v>641</v>
      </c>
    </row>
    <row r="12969" spans="1:6" x14ac:dyDescent="0.5">
      <c r="A12969" s="4">
        <v>43624</v>
      </c>
      <c r="B12969" s="14">
        <v>0.64211805555555557</v>
      </c>
      <c r="C12969">
        <v>1</v>
      </c>
      <c r="D12969" t="s">
        <v>640</v>
      </c>
      <c r="E12969">
        <v>40</v>
      </c>
      <c r="F12969" t="s">
        <v>641</v>
      </c>
    </row>
    <row r="12970" spans="1:6" x14ac:dyDescent="0.5">
      <c r="A12970" s="4">
        <v>43624</v>
      </c>
      <c r="B12970" s="14">
        <v>0.6422106481481481</v>
      </c>
      <c r="C12970">
        <v>1</v>
      </c>
      <c r="D12970" t="s">
        <v>640</v>
      </c>
      <c r="E12970">
        <v>40</v>
      </c>
      <c r="F12970" t="s">
        <v>641</v>
      </c>
    </row>
    <row r="12971" spans="1:6" x14ac:dyDescent="0.5">
      <c r="A12971" s="4">
        <v>43624</v>
      </c>
      <c r="B12971" s="14">
        <v>0.65210648148148154</v>
      </c>
      <c r="C12971">
        <v>2</v>
      </c>
      <c r="D12971" t="s">
        <v>640</v>
      </c>
      <c r="E12971">
        <v>39</v>
      </c>
      <c r="F12971" t="s">
        <v>641</v>
      </c>
    </row>
    <row r="12972" spans="1:6" x14ac:dyDescent="0.5">
      <c r="A12972" s="4">
        <v>43624</v>
      </c>
      <c r="B12972" s="14">
        <v>0.65457175925925926</v>
      </c>
      <c r="C12972">
        <v>2</v>
      </c>
      <c r="D12972" t="s">
        <v>640</v>
      </c>
      <c r="E12972">
        <v>43</v>
      </c>
      <c r="F12972" t="s">
        <v>641</v>
      </c>
    </row>
    <row r="12973" spans="1:6" x14ac:dyDescent="0.5">
      <c r="A12973" s="4">
        <v>43624</v>
      </c>
      <c r="B12973" s="14">
        <v>0.67340277777777768</v>
      </c>
      <c r="C12973">
        <v>2</v>
      </c>
      <c r="D12973" t="s">
        <v>640</v>
      </c>
      <c r="E12973">
        <v>52</v>
      </c>
      <c r="F12973" t="s">
        <v>641</v>
      </c>
    </row>
    <row r="12974" spans="1:6" x14ac:dyDescent="0.5">
      <c r="A12974" s="4">
        <v>43624</v>
      </c>
      <c r="B12974" s="14">
        <v>0.67942129629629633</v>
      </c>
      <c r="C12974">
        <v>2</v>
      </c>
      <c r="D12974" t="s">
        <v>640</v>
      </c>
      <c r="E12974">
        <v>55</v>
      </c>
      <c r="F12974" t="s">
        <v>641</v>
      </c>
    </row>
    <row r="12975" spans="1:6" x14ac:dyDescent="0.5">
      <c r="A12975" s="4">
        <v>43624</v>
      </c>
      <c r="B12975" s="14">
        <v>0.68688657407407405</v>
      </c>
      <c r="C12975">
        <v>2</v>
      </c>
      <c r="D12975" t="s">
        <v>640</v>
      </c>
      <c r="E12975">
        <v>46</v>
      </c>
      <c r="F12975" t="s">
        <v>641</v>
      </c>
    </row>
    <row r="12976" spans="1:6" x14ac:dyDescent="0.5">
      <c r="A12976" s="4">
        <v>43624</v>
      </c>
      <c r="B12976" s="14">
        <v>0.68896990740740749</v>
      </c>
      <c r="C12976">
        <v>2</v>
      </c>
      <c r="D12976" t="s">
        <v>640</v>
      </c>
      <c r="E12976">
        <v>41</v>
      </c>
      <c r="F12976" t="s">
        <v>641</v>
      </c>
    </row>
    <row r="12977" spans="1:22" x14ac:dyDescent="0.5">
      <c r="A12977" s="4">
        <v>43624</v>
      </c>
      <c r="B12977" s="14">
        <v>0.69354166666666661</v>
      </c>
      <c r="C12977">
        <v>2</v>
      </c>
      <c r="D12977" t="s">
        <v>640</v>
      </c>
      <c r="E12977">
        <v>39</v>
      </c>
      <c r="F12977" t="s">
        <v>641</v>
      </c>
    </row>
    <row r="12978" spans="1:22" x14ac:dyDescent="0.5">
      <c r="A12978" s="4">
        <v>43624</v>
      </c>
      <c r="B12978" s="14">
        <v>0.7206597222222223</v>
      </c>
      <c r="C12978">
        <v>2</v>
      </c>
      <c r="D12978" t="s">
        <v>640</v>
      </c>
      <c r="E12978">
        <v>51</v>
      </c>
      <c r="F12978" t="s">
        <v>641</v>
      </c>
    </row>
    <row r="12979" spans="1:22" x14ac:dyDescent="0.5">
      <c r="A12979" s="4">
        <v>43624</v>
      </c>
      <c r="B12979" s="14">
        <v>0.72706018518518523</v>
      </c>
      <c r="C12979">
        <v>2</v>
      </c>
      <c r="D12979" t="s">
        <v>640</v>
      </c>
      <c r="E12979">
        <v>45</v>
      </c>
      <c r="F12979" t="s">
        <v>641</v>
      </c>
    </row>
    <row r="12980" spans="1:22" x14ac:dyDescent="0.5">
      <c r="A12980" s="4">
        <v>43624</v>
      </c>
      <c r="B12980" s="14">
        <v>0.72984953703703714</v>
      </c>
      <c r="C12980">
        <v>1</v>
      </c>
      <c r="D12980" t="s">
        <v>640</v>
      </c>
      <c r="E12980">
        <v>48</v>
      </c>
      <c r="F12980" t="s">
        <v>641</v>
      </c>
    </row>
    <row r="12981" spans="1:22" x14ac:dyDescent="0.5">
      <c r="A12981" s="4">
        <v>43624</v>
      </c>
      <c r="B12981" s="14">
        <v>0.73325231481481479</v>
      </c>
      <c r="C12981">
        <v>1</v>
      </c>
      <c r="D12981" t="s">
        <v>640</v>
      </c>
      <c r="E12981">
        <v>44</v>
      </c>
      <c r="F12981" t="s">
        <v>641</v>
      </c>
    </row>
    <row r="12982" spans="1:22" x14ac:dyDescent="0.5">
      <c r="A12982" s="4">
        <v>43624</v>
      </c>
      <c r="B12982" s="14">
        <v>0.73520833333333335</v>
      </c>
      <c r="C12982">
        <v>1</v>
      </c>
      <c r="D12982" t="s">
        <v>645</v>
      </c>
      <c r="E12982">
        <v>83</v>
      </c>
      <c r="F12982" t="s">
        <v>646</v>
      </c>
      <c r="K12982" t="s">
        <v>646</v>
      </c>
      <c r="L12982" s="14">
        <v>1.8518518518518518E-4</v>
      </c>
      <c r="M12982" s="14">
        <v>0.73539351851851853</v>
      </c>
      <c r="N12982">
        <v>1</v>
      </c>
      <c r="P12982" t="s">
        <v>687</v>
      </c>
      <c r="Q12982">
        <v>0.7</v>
      </c>
      <c r="R12982">
        <v>0.6</v>
      </c>
      <c r="S12982">
        <v>35</v>
      </c>
      <c r="T12982" t="s">
        <v>649</v>
      </c>
      <c r="U12982">
        <v>1</v>
      </c>
      <c r="V12982">
        <v>1</v>
      </c>
    </row>
    <row r="12983" spans="1:22" x14ac:dyDescent="0.5">
      <c r="A12983" s="4">
        <v>43624</v>
      </c>
      <c r="B12983" s="14">
        <v>0.75931712962962961</v>
      </c>
      <c r="C12983">
        <v>2</v>
      </c>
      <c r="D12983" t="s">
        <v>640</v>
      </c>
      <c r="E12983">
        <v>57</v>
      </c>
      <c r="F12983" t="s">
        <v>641</v>
      </c>
    </row>
    <row r="12984" spans="1:22" x14ac:dyDescent="0.5">
      <c r="A12984" s="4">
        <v>43624</v>
      </c>
      <c r="B12984" s="14">
        <v>0.76655092592592589</v>
      </c>
      <c r="C12984">
        <v>2</v>
      </c>
      <c r="D12984" t="s">
        <v>640</v>
      </c>
      <c r="E12984">
        <v>51</v>
      </c>
      <c r="F12984" t="s">
        <v>641</v>
      </c>
    </row>
    <row r="12985" spans="1:22" x14ac:dyDescent="0.5">
      <c r="A12985" s="4">
        <v>43624</v>
      </c>
      <c r="B12985" s="14">
        <v>0.76770833333333333</v>
      </c>
      <c r="C12985">
        <v>2</v>
      </c>
      <c r="D12985" t="s">
        <v>640</v>
      </c>
      <c r="E12985">
        <v>57</v>
      </c>
      <c r="F12985" t="s">
        <v>641</v>
      </c>
    </row>
    <row r="12986" spans="1:22" x14ac:dyDescent="0.5">
      <c r="A12986" s="4">
        <v>43624</v>
      </c>
      <c r="B12986" s="14">
        <v>0.8130208333333333</v>
      </c>
      <c r="C12986">
        <v>2</v>
      </c>
      <c r="D12986" t="s">
        <v>640</v>
      </c>
      <c r="E12986">
        <v>38</v>
      </c>
      <c r="F12986" t="s">
        <v>641</v>
      </c>
    </row>
    <row r="12987" spans="1:22" x14ac:dyDescent="0.5">
      <c r="A12987" s="4">
        <v>43624</v>
      </c>
      <c r="B12987" s="14">
        <v>0.81333333333333335</v>
      </c>
      <c r="C12987">
        <v>2</v>
      </c>
      <c r="D12987" t="s">
        <v>651</v>
      </c>
      <c r="E12987">
        <v>63</v>
      </c>
      <c r="F12987" t="s">
        <v>641</v>
      </c>
    </row>
    <row r="12988" spans="1:22" x14ac:dyDescent="0.5">
      <c r="A12988" s="4">
        <v>43624</v>
      </c>
      <c r="B12988" s="14">
        <v>0.81339120370370377</v>
      </c>
      <c r="C12988">
        <v>2</v>
      </c>
      <c r="D12988" t="s">
        <v>640</v>
      </c>
      <c r="E12988">
        <v>66</v>
      </c>
      <c r="F12988" t="s">
        <v>641</v>
      </c>
    </row>
    <row r="12989" spans="1:22" x14ac:dyDescent="0.5">
      <c r="A12989" s="4">
        <v>43624</v>
      </c>
      <c r="B12989" s="14">
        <v>0.81349537037037034</v>
      </c>
      <c r="C12989">
        <v>2</v>
      </c>
      <c r="D12989" t="s">
        <v>640</v>
      </c>
      <c r="E12989">
        <v>84</v>
      </c>
      <c r="F12989" t="s">
        <v>641</v>
      </c>
    </row>
    <row r="12990" spans="1:22" x14ac:dyDescent="0.5">
      <c r="A12990" s="4">
        <v>43624</v>
      </c>
      <c r="B12990" s="14">
        <v>0.81392361111111111</v>
      </c>
      <c r="C12990">
        <v>2</v>
      </c>
      <c r="D12990" t="s">
        <v>640</v>
      </c>
      <c r="E12990">
        <v>46</v>
      </c>
      <c r="F12990" t="s">
        <v>641</v>
      </c>
    </row>
    <row r="12991" spans="1:22" x14ac:dyDescent="0.5">
      <c r="A12991" s="4">
        <v>43624</v>
      </c>
      <c r="B12991" s="14">
        <v>0.81394675925925919</v>
      </c>
      <c r="C12991">
        <v>2</v>
      </c>
      <c r="D12991" t="s">
        <v>640</v>
      </c>
      <c r="E12991">
        <v>26</v>
      </c>
      <c r="F12991" t="s">
        <v>641</v>
      </c>
    </row>
    <row r="12992" spans="1:22" x14ac:dyDescent="0.5">
      <c r="A12992" s="4">
        <v>43624</v>
      </c>
      <c r="B12992" s="14">
        <v>0.81403935185185183</v>
      </c>
      <c r="C12992">
        <v>2</v>
      </c>
      <c r="D12992" t="s">
        <v>640</v>
      </c>
      <c r="E12992">
        <v>74</v>
      </c>
      <c r="F12992" t="s">
        <v>641</v>
      </c>
    </row>
    <row r="12993" spans="1:6" x14ac:dyDescent="0.5">
      <c r="A12993" s="4">
        <v>43624</v>
      </c>
      <c r="B12993" s="14">
        <v>0.81513888888888886</v>
      </c>
      <c r="C12993">
        <v>2</v>
      </c>
      <c r="D12993" t="s">
        <v>640</v>
      </c>
      <c r="E12993">
        <v>82</v>
      </c>
      <c r="F12993" t="s">
        <v>641</v>
      </c>
    </row>
    <row r="12994" spans="1:6" x14ac:dyDescent="0.5">
      <c r="A12994" s="4">
        <v>43624</v>
      </c>
      <c r="B12994" s="14">
        <v>0.81527777777777777</v>
      </c>
      <c r="C12994">
        <v>2</v>
      </c>
      <c r="D12994" t="s">
        <v>640</v>
      </c>
      <c r="E12994">
        <v>41</v>
      </c>
      <c r="F12994" t="s">
        <v>641</v>
      </c>
    </row>
    <row r="12995" spans="1:6" x14ac:dyDescent="0.5">
      <c r="A12995" s="4">
        <v>43624</v>
      </c>
      <c r="B12995" s="14">
        <v>0.81530092592592596</v>
      </c>
      <c r="C12995">
        <v>2</v>
      </c>
      <c r="D12995" t="s">
        <v>640</v>
      </c>
      <c r="E12995">
        <v>93</v>
      </c>
      <c r="F12995" t="s">
        <v>641</v>
      </c>
    </row>
    <row r="12996" spans="1:6" x14ac:dyDescent="0.5">
      <c r="A12996" s="4">
        <v>43624</v>
      </c>
      <c r="B12996" s="14">
        <v>0.81537037037037041</v>
      </c>
      <c r="C12996">
        <v>2</v>
      </c>
      <c r="D12996" t="s">
        <v>640</v>
      </c>
      <c r="E12996">
        <v>32</v>
      </c>
      <c r="F12996" t="s">
        <v>641</v>
      </c>
    </row>
    <row r="12997" spans="1:6" x14ac:dyDescent="0.5">
      <c r="A12997" s="4">
        <v>43624</v>
      </c>
      <c r="B12997" s="14">
        <v>0.81539351851851849</v>
      </c>
      <c r="C12997">
        <v>2</v>
      </c>
      <c r="D12997" t="s">
        <v>640</v>
      </c>
      <c r="E12997">
        <v>90</v>
      </c>
      <c r="F12997" t="s">
        <v>641</v>
      </c>
    </row>
    <row r="12998" spans="1:6" x14ac:dyDescent="0.5">
      <c r="A12998" s="4">
        <v>43624</v>
      </c>
      <c r="B12998" s="14">
        <v>0.81546296296296295</v>
      </c>
      <c r="C12998">
        <v>2</v>
      </c>
      <c r="D12998" t="s">
        <v>640</v>
      </c>
      <c r="E12998">
        <v>53</v>
      </c>
      <c r="F12998" t="s">
        <v>641</v>
      </c>
    </row>
    <row r="12999" spans="1:6" x14ac:dyDescent="0.5">
      <c r="A12999" s="4">
        <v>43624</v>
      </c>
      <c r="B12999" s="14">
        <v>0.82578703703703704</v>
      </c>
      <c r="C12999">
        <v>1</v>
      </c>
      <c r="D12999" t="s">
        <v>640</v>
      </c>
      <c r="E12999">
        <v>50</v>
      </c>
      <c r="F12999" t="s">
        <v>641</v>
      </c>
    </row>
    <row r="13000" spans="1:6" x14ac:dyDescent="0.5">
      <c r="A13000" s="4">
        <v>43624</v>
      </c>
      <c r="B13000" s="14">
        <v>0.82590277777777776</v>
      </c>
      <c r="C13000">
        <v>1</v>
      </c>
      <c r="D13000" t="s">
        <v>640</v>
      </c>
      <c r="E13000">
        <v>42</v>
      </c>
      <c r="F13000" t="s">
        <v>641</v>
      </c>
    </row>
    <row r="13001" spans="1:6" x14ac:dyDescent="0.5">
      <c r="A13001" s="4">
        <v>43624</v>
      </c>
      <c r="B13001" s="14">
        <v>0.8259375000000001</v>
      </c>
      <c r="C13001">
        <v>1</v>
      </c>
      <c r="D13001" t="s">
        <v>640</v>
      </c>
      <c r="E13001">
        <v>42</v>
      </c>
      <c r="F13001" t="s">
        <v>641</v>
      </c>
    </row>
    <row r="13002" spans="1:6" x14ac:dyDescent="0.5">
      <c r="A13002" s="4">
        <v>43624</v>
      </c>
      <c r="B13002" s="14">
        <v>0.82594907407407403</v>
      </c>
      <c r="C13002">
        <v>1</v>
      </c>
      <c r="D13002" t="s">
        <v>640</v>
      </c>
      <c r="E13002">
        <v>38</v>
      </c>
      <c r="F13002" t="s">
        <v>641</v>
      </c>
    </row>
    <row r="13003" spans="1:6" x14ac:dyDescent="0.5">
      <c r="A13003" s="4">
        <v>43624</v>
      </c>
      <c r="B13003" s="14">
        <v>0.82600694444444445</v>
      </c>
      <c r="C13003">
        <v>1</v>
      </c>
      <c r="D13003" t="s">
        <v>640</v>
      </c>
      <c r="E13003">
        <v>40</v>
      </c>
      <c r="F13003" t="s">
        <v>641</v>
      </c>
    </row>
    <row r="13004" spans="1:6" x14ac:dyDescent="0.5">
      <c r="A13004" s="4">
        <v>43624</v>
      </c>
      <c r="B13004" s="14">
        <v>0.8260185185185186</v>
      </c>
      <c r="C13004">
        <v>1</v>
      </c>
      <c r="D13004" t="s">
        <v>640</v>
      </c>
      <c r="E13004">
        <v>39</v>
      </c>
      <c r="F13004" t="s">
        <v>641</v>
      </c>
    </row>
    <row r="13005" spans="1:6" x14ac:dyDescent="0.5">
      <c r="A13005" s="4">
        <v>43624</v>
      </c>
      <c r="B13005" s="14">
        <v>0.82603009259259252</v>
      </c>
      <c r="C13005">
        <v>1</v>
      </c>
      <c r="D13005" t="s">
        <v>640</v>
      </c>
      <c r="E13005">
        <v>42</v>
      </c>
      <c r="F13005" t="s">
        <v>641</v>
      </c>
    </row>
    <row r="13006" spans="1:6" x14ac:dyDescent="0.5">
      <c r="A13006" s="4">
        <v>43624</v>
      </c>
      <c r="B13006" s="14">
        <v>0.82604166666666667</v>
      </c>
      <c r="C13006">
        <v>1</v>
      </c>
      <c r="D13006" t="s">
        <v>640</v>
      </c>
      <c r="E13006">
        <v>44</v>
      </c>
      <c r="F13006" t="s">
        <v>641</v>
      </c>
    </row>
    <row r="13007" spans="1:6" x14ac:dyDescent="0.5">
      <c r="A13007" s="4">
        <v>43624</v>
      </c>
      <c r="B13007" s="14">
        <v>0.82605324074074071</v>
      </c>
      <c r="C13007">
        <v>1</v>
      </c>
      <c r="D13007" t="s">
        <v>640</v>
      </c>
      <c r="E13007">
        <v>45</v>
      </c>
      <c r="F13007" t="s">
        <v>641</v>
      </c>
    </row>
    <row r="13008" spans="1:6" x14ac:dyDescent="0.5">
      <c r="A13008" s="4">
        <v>43624</v>
      </c>
      <c r="B13008" s="14">
        <v>0.82607638888888879</v>
      </c>
      <c r="C13008">
        <v>1</v>
      </c>
      <c r="D13008" t="s">
        <v>640</v>
      </c>
      <c r="E13008">
        <v>48</v>
      </c>
      <c r="F13008" t="s">
        <v>641</v>
      </c>
    </row>
    <row r="13009" spans="1:25" x14ac:dyDescent="0.5">
      <c r="A13009" s="4">
        <v>43624</v>
      </c>
      <c r="B13009" s="14">
        <v>0.82609953703703709</v>
      </c>
      <c r="C13009">
        <v>1</v>
      </c>
      <c r="D13009" t="s">
        <v>640</v>
      </c>
      <c r="E13009">
        <v>44</v>
      </c>
      <c r="F13009" t="s">
        <v>641</v>
      </c>
    </row>
    <row r="13010" spans="1:25" x14ac:dyDescent="0.5">
      <c r="A13010" s="4">
        <v>43624</v>
      </c>
      <c r="B13010" s="14">
        <v>0.82611111111111113</v>
      </c>
      <c r="C13010">
        <v>1</v>
      </c>
      <c r="D13010" t="s">
        <v>640</v>
      </c>
      <c r="E13010">
        <v>52</v>
      </c>
      <c r="F13010" t="s">
        <v>641</v>
      </c>
    </row>
    <row r="13011" spans="1:25" x14ac:dyDescent="0.5">
      <c r="A13011" s="4">
        <v>43624</v>
      </c>
      <c r="B13011" s="14">
        <v>0.82613425925925921</v>
      </c>
      <c r="C13011">
        <v>1</v>
      </c>
      <c r="D13011" t="s">
        <v>640</v>
      </c>
      <c r="E13011">
        <v>49</v>
      </c>
      <c r="F13011" t="s">
        <v>641</v>
      </c>
    </row>
    <row r="13012" spans="1:25" x14ac:dyDescent="0.5">
      <c r="A13012" s="4">
        <v>43624</v>
      </c>
      <c r="B13012" s="14">
        <v>0.82614583333333336</v>
      </c>
      <c r="C13012">
        <v>1</v>
      </c>
      <c r="D13012" t="s">
        <v>640</v>
      </c>
      <c r="E13012">
        <v>47</v>
      </c>
      <c r="F13012" t="s">
        <v>641</v>
      </c>
    </row>
    <row r="13013" spans="1:25" x14ac:dyDescent="0.5">
      <c r="A13013" s="4">
        <v>43624</v>
      </c>
      <c r="B13013" s="14">
        <v>0.8262152777777777</v>
      </c>
      <c r="C13013">
        <v>1</v>
      </c>
      <c r="D13013" t="s">
        <v>640</v>
      </c>
      <c r="E13013">
        <v>41</v>
      </c>
      <c r="F13013" t="s">
        <v>641</v>
      </c>
    </row>
    <row r="13014" spans="1:25" x14ac:dyDescent="0.5">
      <c r="A13014" s="4">
        <v>43624</v>
      </c>
      <c r="B13014" s="14">
        <v>0.82622685185185185</v>
      </c>
      <c r="C13014">
        <v>1</v>
      </c>
      <c r="D13014" t="s">
        <v>640</v>
      </c>
      <c r="E13014">
        <v>38</v>
      </c>
      <c r="F13014" t="s">
        <v>641</v>
      </c>
    </row>
    <row r="13015" spans="1:25" x14ac:dyDescent="0.5">
      <c r="A13015" s="4">
        <v>43624</v>
      </c>
      <c r="B13015" s="14">
        <v>0.8262962962962962</v>
      </c>
      <c r="C13015">
        <v>1</v>
      </c>
      <c r="D13015" t="s">
        <v>640</v>
      </c>
      <c r="E13015">
        <v>40</v>
      </c>
      <c r="F13015" t="s">
        <v>641</v>
      </c>
    </row>
    <row r="13016" spans="1:25" x14ac:dyDescent="0.5">
      <c r="A13016" s="4">
        <v>43624</v>
      </c>
      <c r="B13016" s="14">
        <v>0.82630787037037035</v>
      </c>
      <c r="C13016">
        <v>1</v>
      </c>
      <c r="D13016" t="s">
        <v>640</v>
      </c>
      <c r="E13016">
        <v>41</v>
      </c>
      <c r="F13016" t="s">
        <v>641</v>
      </c>
    </row>
    <row r="13017" spans="1:25" x14ac:dyDescent="0.5">
      <c r="A13017" s="4">
        <v>43624</v>
      </c>
      <c r="B13017" s="14">
        <v>0.8263194444444445</v>
      </c>
      <c r="C13017">
        <v>1</v>
      </c>
      <c r="D13017" t="s">
        <v>640</v>
      </c>
      <c r="E13017">
        <v>38</v>
      </c>
      <c r="F13017" t="s">
        <v>641</v>
      </c>
    </row>
    <row r="13018" spans="1:25" x14ac:dyDescent="0.5">
      <c r="A13018" s="4">
        <v>43624</v>
      </c>
      <c r="B13018" s="14">
        <v>0.82633101851851853</v>
      </c>
      <c r="C13018">
        <v>1</v>
      </c>
      <c r="D13018" t="s">
        <v>640</v>
      </c>
      <c r="E13018">
        <v>40</v>
      </c>
      <c r="F13018" t="s">
        <v>641</v>
      </c>
    </row>
    <row r="13019" spans="1:25" x14ac:dyDescent="0.5">
      <c r="A13019" s="4">
        <v>43624</v>
      </c>
      <c r="B13019" s="14">
        <v>0.8265393518518519</v>
      </c>
      <c r="C13019">
        <v>1</v>
      </c>
      <c r="D13019" t="s">
        <v>640</v>
      </c>
      <c r="E13019">
        <v>46</v>
      </c>
      <c r="F13019" t="s">
        <v>641</v>
      </c>
    </row>
    <row r="13020" spans="1:25" x14ac:dyDescent="0.5">
      <c r="A13020" s="4">
        <v>43624</v>
      </c>
      <c r="B13020" s="14">
        <v>0.84961805555555558</v>
      </c>
      <c r="C13020">
        <v>1</v>
      </c>
      <c r="D13020" t="s">
        <v>651</v>
      </c>
      <c r="E13020">
        <v>45</v>
      </c>
      <c r="F13020" t="s">
        <v>642</v>
      </c>
      <c r="U13020">
        <v>1</v>
      </c>
      <c r="W13020">
        <v>1</v>
      </c>
    </row>
    <row r="13021" spans="1:25" x14ac:dyDescent="0.5">
      <c r="A13021" s="4">
        <v>43624</v>
      </c>
      <c r="B13021" s="14">
        <v>0.8803009259259259</v>
      </c>
      <c r="C13021">
        <v>4</v>
      </c>
      <c r="D13021" t="s">
        <v>640</v>
      </c>
      <c r="E13021">
        <v>40</v>
      </c>
      <c r="F13021" t="s">
        <v>641</v>
      </c>
    </row>
    <row r="13022" spans="1:25" x14ac:dyDescent="0.5">
      <c r="A13022" s="4">
        <v>43624</v>
      </c>
      <c r="B13022" s="14">
        <v>0.89070601851851849</v>
      </c>
      <c r="C13022">
        <v>2</v>
      </c>
      <c r="D13022" t="s">
        <v>640</v>
      </c>
      <c r="E13022">
        <v>56</v>
      </c>
      <c r="F13022" t="s">
        <v>641</v>
      </c>
    </row>
    <row r="13023" spans="1:25" x14ac:dyDescent="0.5">
      <c r="A13023" s="4">
        <v>43624</v>
      </c>
      <c r="B13023" s="14">
        <v>0.9226388888888889</v>
      </c>
      <c r="C13023">
        <v>1</v>
      </c>
      <c r="D13023" t="s">
        <v>640</v>
      </c>
      <c r="E13023">
        <v>42</v>
      </c>
      <c r="F13023" t="s">
        <v>646</v>
      </c>
      <c r="K13023" t="s">
        <v>646</v>
      </c>
      <c r="L13023" s="14">
        <v>1.9675925925925926E-4</v>
      </c>
      <c r="M13023" s="14">
        <v>0.92283564814814811</v>
      </c>
      <c r="N13023">
        <v>1</v>
      </c>
      <c r="P13023" t="s">
        <v>687</v>
      </c>
      <c r="Q13023">
        <v>0.6</v>
      </c>
      <c r="R13023">
        <v>0.6</v>
      </c>
      <c r="S13023">
        <v>30</v>
      </c>
      <c r="T13023" t="s">
        <v>652</v>
      </c>
      <c r="U13023">
        <v>1</v>
      </c>
      <c r="V13023">
        <v>1</v>
      </c>
      <c r="Y13023" t="s">
        <v>664</v>
      </c>
    </row>
    <row r="13024" spans="1:25" x14ac:dyDescent="0.5">
      <c r="A13024" s="4">
        <v>43624</v>
      </c>
      <c r="B13024" s="14">
        <v>0.92593749999999997</v>
      </c>
      <c r="C13024">
        <v>1</v>
      </c>
      <c r="D13024" t="s">
        <v>640</v>
      </c>
      <c r="E13024">
        <v>41</v>
      </c>
      <c r="F13024" t="s">
        <v>641</v>
      </c>
    </row>
    <row r="13025" spans="1:25" x14ac:dyDescent="0.5">
      <c r="A13025" s="4">
        <v>43624</v>
      </c>
      <c r="B13025" s="14">
        <v>0.94299768518518512</v>
      </c>
      <c r="C13025">
        <v>1</v>
      </c>
      <c r="D13025" t="s">
        <v>651</v>
      </c>
      <c r="E13025">
        <v>44</v>
      </c>
      <c r="F13025" t="s">
        <v>642</v>
      </c>
      <c r="U13025">
        <v>1</v>
      </c>
      <c r="W13025">
        <v>1</v>
      </c>
    </row>
    <row r="13026" spans="1:25" x14ac:dyDescent="0.5">
      <c r="A13026" s="4">
        <v>43624</v>
      </c>
      <c r="B13026" s="14">
        <v>0.94474537037037043</v>
      </c>
      <c r="C13026">
        <v>1</v>
      </c>
      <c r="D13026" t="s">
        <v>640</v>
      </c>
      <c r="E13026">
        <v>39</v>
      </c>
      <c r="F13026" t="s">
        <v>646</v>
      </c>
      <c r="T13026" t="s">
        <v>669</v>
      </c>
      <c r="U13026">
        <v>1</v>
      </c>
      <c r="W13026">
        <v>1</v>
      </c>
      <c r="Y13026" t="s">
        <v>765</v>
      </c>
    </row>
    <row r="13027" spans="1:25" x14ac:dyDescent="0.5">
      <c r="A13027" s="4">
        <v>43624</v>
      </c>
      <c r="B13027" s="14">
        <v>0.94511574074074067</v>
      </c>
      <c r="C13027">
        <v>2</v>
      </c>
      <c r="D13027" t="s">
        <v>651</v>
      </c>
      <c r="E13027">
        <v>46</v>
      </c>
      <c r="F13027" t="s">
        <v>642</v>
      </c>
      <c r="K13027" t="s">
        <v>642</v>
      </c>
      <c r="L13027" s="14">
        <v>1.9675925925925926E-4</v>
      </c>
      <c r="M13027" s="14">
        <v>0.9453125</v>
      </c>
      <c r="N13027">
        <v>1</v>
      </c>
      <c r="P13027" t="s">
        <v>687</v>
      </c>
      <c r="Q13027">
        <v>0.5</v>
      </c>
      <c r="R13027">
        <v>0.6</v>
      </c>
      <c r="S13027">
        <v>25</v>
      </c>
      <c r="T13027" t="s">
        <v>652</v>
      </c>
      <c r="U13027">
        <v>1</v>
      </c>
      <c r="V13027">
        <v>1</v>
      </c>
    </row>
    <row r="13028" spans="1:25" x14ac:dyDescent="0.5">
      <c r="A13028" s="4">
        <v>43624</v>
      </c>
      <c r="B13028" s="14">
        <v>0.95223379629629623</v>
      </c>
      <c r="C13028">
        <v>1</v>
      </c>
      <c r="D13028" t="s">
        <v>640</v>
      </c>
      <c r="E13028">
        <v>49</v>
      </c>
      <c r="F13028" t="s">
        <v>642</v>
      </c>
      <c r="U13028">
        <v>1</v>
      </c>
      <c r="W13028">
        <v>1</v>
      </c>
    </row>
    <row r="13029" spans="1:25" x14ac:dyDescent="0.5">
      <c r="A13029" s="4">
        <v>43624</v>
      </c>
      <c r="B13029" s="14">
        <v>0.96009259259259261</v>
      </c>
      <c r="C13029">
        <v>1</v>
      </c>
      <c r="D13029" t="s">
        <v>645</v>
      </c>
      <c r="E13029">
        <v>47</v>
      </c>
      <c r="F13029" t="s">
        <v>646</v>
      </c>
      <c r="T13029" t="s">
        <v>660</v>
      </c>
      <c r="U13029">
        <v>1</v>
      </c>
      <c r="W13029">
        <v>1</v>
      </c>
      <c r="Y13029" t="s">
        <v>765</v>
      </c>
    </row>
    <row r="13030" spans="1:25" x14ac:dyDescent="0.5">
      <c r="A13030" s="4">
        <v>43624</v>
      </c>
      <c r="B13030" s="14">
        <v>0.96265046296296297</v>
      </c>
      <c r="C13030">
        <v>1</v>
      </c>
      <c r="D13030" t="s">
        <v>651</v>
      </c>
      <c r="E13030">
        <v>87</v>
      </c>
      <c r="F13030" t="s">
        <v>642</v>
      </c>
      <c r="K13030" t="s">
        <v>642</v>
      </c>
      <c r="L13030" s="14">
        <v>2.199074074074074E-4</v>
      </c>
      <c r="M13030" s="14">
        <v>0.96287037037037038</v>
      </c>
      <c r="N13030">
        <v>1</v>
      </c>
      <c r="P13030" t="s">
        <v>687</v>
      </c>
      <c r="Q13030">
        <v>0.3</v>
      </c>
      <c r="R13030">
        <v>0.6</v>
      </c>
      <c r="S13030">
        <v>15</v>
      </c>
      <c r="T13030" t="s">
        <v>660</v>
      </c>
      <c r="U13030">
        <v>1</v>
      </c>
      <c r="V13030">
        <v>1</v>
      </c>
      <c r="Y13030" t="s">
        <v>766</v>
      </c>
    </row>
    <row r="13031" spans="1:25" x14ac:dyDescent="0.5">
      <c r="A13031" s="4">
        <v>43624</v>
      </c>
      <c r="B13031" s="14">
        <v>0.96267361111111116</v>
      </c>
      <c r="C13031">
        <v>1</v>
      </c>
      <c r="D13031" t="s">
        <v>640</v>
      </c>
      <c r="E13031">
        <v>50</v>
      </c>
      <c r="F13031" t="s">
        <v>641</v>
      </c>
    </row>
    <row r="13032" spans="1:25" x14ac:dyDescent="0.5">
      <c r="A13032" s="4">
        <v>43624</v>
      </c>
      <c r="B13032" s="14">
        <v>0.96810185185185194</v>
      </c>
      <c r="C13032">
        <v>1</v>
      </c>
      <c r="D13032" t="s">
        <v>651</v>
      </c>
      <c r="E13032">
        <v>126</v>
      </c>
      <c r="F13032" t="s">
        <v>642</v>
      </c>
      <c r="T13032" t="s">
        <v>660</v>
      </c>
      <c r="U13032">
        <v>1</v>
      </c>
      <c r="W13032">
        <v>1</v>
      </c>
      <c r="Y13032" t="s">
        <v>765</v>
      </c>
    </row>
    <row r="13033" spans="1:25" x14ac:dyDescent="0.5">
      <c r="A13033" s="4">
        <v>43624</v>
      </c>
      <c r="C13033">
        <v>2</v>
      </c>
      <c r="D13033" t="s">
        <v>595</v>
      </c>
      <c r="F13033" t="s">
        <v>595</v>
      </c>
      <c r="K13033" t="s">
        <v>642</v>
      </c>
      <c r="M13033" s="14">
        <v>0.97763888888888895</v>
      </c>
      <c r="N13033" t="s">
        <v>707</v>
      </c>
      <c r="P13033" t="s">
        <v>687</v>
      </c>
      <c r="T13033" t="s">
        <v>652</v>
      </c>
      <c r="U13033">
        <v>1</v>
      </c>
      <c r="X13033">
        <v>1</v>
      </c>
      <c r="Y13033" t="s">
        <v>767</v>
      </c>
    </row>
    <row r="13034" spans="1:25" x14ac:dyDescent="0.5">
      <c r="A13034" s="4">
        <v>43624</v>
      </c>
      <c r="B13034" s="14">
        <v>0.97771990740740744</v>
      </c>
      <c r="C13034">
        <v>1</v>
      </c>
      <c r="D13034" t="s">
        <v>640</v>
      </c>
      <c r="E13034">
        <v>52</v>
      </c>
      <c r="F13034" t="s">
        <v>641</v>
      </c>
    </row>
    <row r="13035" spans="1:25" x14ac:dyDescent="0.5">
      <c r="A13035" s="4">
        <v>43625</v>
      </c>
      <c r="B13035" s="14">
        <v>8.2476851851851843E-2</v>
      </c>
      <c r="C13035">
        <v>1</v>
      </c>
      <c r="D13035" t="s">
        <v>651</v>
      </c>
      <c r="E13035">
        <v>94</v>
      </c>
      <c r="F13035" t="s">
        <v>642</v>
      </c>
      <c r="K13035" t="s">
        <v>642</v>
      </c>
      <c r="L13035" s="14">
        <v>2.199074074074074E-4</v>
      </c>
      <c r="M13035" s="14">
        <v>8.2696759259259262E-2</v>
      </c>
      <c r="N13035">
        <v>1</v>
      </c>
      <c r="P13035" t="s">
        <v>687</v>
      </c>
      <c r="Q13035">
        <v>0.3</v>
      </c>
      <c r="R13035">
        <v>0.6</v>
      </c>
      <c r="S13035">
        <v>15</v>
      </c>
      <c r="T13035" t="s">
        <v>660</v>
      </c>
      <c r="U13035">
        <v>1</v>
      </c>
      <c r="V13035">
        <v>1</v>
      </c>
      <c r="Y13035" t="s">
        <v>766</v>
      </c>
    </row>
    <row r="13036" spans="1:25" x14ac:dyDescent="0.5">
      <c r="A13036" s="4">
        <v>43625</v>
      </c>
      <c r="B13036" s="14">
        <v>0.14518518518518519</v>
      </c>
      <c r="C13036">
        <v>2</v>
      </c>
      <c r="D13036" t="s">
        <v>640</v>
      </c>
      <c r="E13036">
        <v>69</v>
      </c>
      <c r="F13036" t="s">
        <v>641</v>
      </c>
    </row>
    <row r="13037" spans="1:25" x14ac:dyDescent="0.5">
      <c r="A13037" s="4">
        <v>43625</v>
      </c>
      <c r="B13037" s="14">
        <v>0.15846064814814814</v>
      </c>
      <c r="C13037">
        <v>1</v>
      </c>
      <c r="D13037" t="s">
        <v>640</v>
      </c>
      <c r="E13037">
        <v>53</v>
      </c>
      <c r="F13037" t="s">
        <v>641</v>
      </c>
    </row>
    <row r="13038" spans="1:25" x14ac:dyDescent="0.5">
      <c r="A13038" s="4">
        <v>43625</v>
      </c>
      <c r="B13038" s="14">
        <v>0.15846064814814814</v>
      </c>
      <c r="C13038">
        <v>4</v>
      </c>
      <c r="D13038" t="s">
        <v>640</v>
      </c>
      <c r="E13038">
        <v>106</v>
      </c>
      <c r="F13038" t="s">
        <v>641</v>
      </c>
    </row>
    <row r="13039" spans="1:25" x14ac:dyDescent="0.5">
      <c r="A13039" s="4">
        <v>43625</v>
      </c>
      <c r="B13039" s="14">
        <v>0.16295138888888888</v>
      </c>
      <c r="C13039">
        <v>1</v>
      </c>
      <c r="D13039" t="s">
        <v>651</v>
      </c>
      <c r="E13039">
        <v>49</v>
      </c>
      <c r="F13039" t="s">
        <v>642</v>
      </c>
      <c r="U13039">
        <v>1</v>
      </c>
      <c r="W13039">
        <v>1</v>
      </c>
    </row>
    <row r="13040" spans="1:25" x14ac:dyDescent="0.5">
      <c r="A13040" s="4">
        <v>43625</v>
      </c>
      <c r="B13040" s="14">
        <v>0.49203703703703705</v>
      </c>
      <c r="C13040">
        <v>1</v>
      </c>
      <c r="D13040" t="s">
        <v>651</v>
      </c>
      <c r="E13040">
        <v>45</v>
      </c>
      <c r="F13040" t="s">
        <v>642</v>
      </c>
      <c r="U13040">
        <v>1</v>
      </c>
      <c r="W13040">
        <v>1</v>
      </c>
    </row>
    <row r="13041" spans="1:25" x14ac:dyDescent="0.5">
      <c r="A13041" s="4">
        <v>43625</v>
      </c>
      <c r="B13041" s="14">
        <v>0.95437500000000008</v>
      </c>
      <c r="C13041">
        <v>1</v>
      </c>
      <c r="D13041" t="s">
        <v>645</v>
      </c>
      <c r="E13041">
        <v>67</v>
      </c>
      <c r="F13041" t="s">
        <v>646</v>
      </c>
      <c r="T13041" t="s">
        <v>652</v>
      </c>
      <c r="U13041">
        <v>1</v>
      </c>
      <c r="W13041">
        <v>1</v>
      </c>
      <c r="Y13041" t="s">
        <v>740</v>
      </c>
    </row>
    <row r="13042" spans="1:25" x14ac:dyDescent="0.5">
      <c r="A13042" s="4">
        <v>43625</v>
      </c>
      <c r="B13042" s="14">
        <v>0.97547453703703713</v>
      </c>
      <c r="C13042">
        <v>1</v>
      </c>
      <c r="D13042" t="s">
        <v>640</v>
      </c>
      <c r="E13042">
        <v>91</v>
      </c>
      <c r="F13042" t="s">
        <v>642</v>
      </c>
      <c r="T13042" t="s">
        <v>660</v>
      </c>
      <c r="U13042">
        <v>1</v>
      </c>
      <c r="W13042">
        <v>1</v>
      </c>
      <c r="Y13042" t="s">
        <v>765</v>
      </c>
    </row>
    <row r="13043" spans="1:25" x14ac:dyDescent="0.5">
      <c r="A13043" s="4">
        <v>43626</v>
      </c>
      <c r="B13043" s="14">
        <v>1.207175925925926E-2</v>
      </c>
      <c r="C13043">
        <v>1</v>
      </c>
      <c r="D13043" t="s">
        <v>640</v>
      </c>
      <c r="E13043">
        <v>61</v>
      </c>
      <c r="F13043" t="s">
        <v>641</v>
      </c>
    </row>
    <row r="13044" spans="1:25" x14ac:dyDescent="0.5">
      <c r="A13044" s="4">
        <v>43626</v>
      </c>
      <c r="B13044" s="14">
        <v>1.2106481481481482E-2</v>
      </c>
      <c r="C13044">
        <v>1</v>
      </c>
      <c r="D13044" t="s">
        <v>640</v>
      </c>
      <c r="E13044">
        <v>28</v>
      </c>
      <c r="F13044" t="s">
        <v>641</v>
      </c>
    </row>
    <row r="13045" spans="1:25" x14ac:dyDescent="0.5">
      <c r="A13045" s="4">
        <v>43626</v>
      </c>
      <c r="B13045" s="14">
        <v>1.5300925925925926E-2</v>
      </c>
      <c r="C13045">
        <v>4</v>
      </c>
      <c r="D13045" t="s">
        <v>640</v>
      </c>
      <c r="E13045">
        <v>46</v>
      </c>
      <c r="F13045" t="s">
        <v>641</v>
      </c>
    </row>
    <row r="13046" spans="1:25" x14ac:dyDescent="0.5">
      <c r="A13046" s="4">
        <v>43626</v>
      </c>
      <c r="B13046" s="14">
        <v>4.1874999999999996E-2</v>
      </c>
      <c r="C13046">
        <v>1</v>
      </c>
      <c r="D13046" t="s">
        <v>651</v>
      </c>
      <c r="E13046">
        <v>48</v>
      </c>
      <c r="F13046" t="s">
        <v>642</v>
      </c>
      <c r="U13046">
        <v>1</v>
      </c>
      <c r="W13046">
        <v>1</v>
      </c>
    </row>
    <row r="13047" spans="1:25" x14ac:dyDescent="0.5">
      <c r="A13047" s="4">
        <v>43626</v>
      </c>
      <c r="B13047" s="14">
        <v>5.785879629629629E-2</v>
      </c>
      <c r="C13047">
        <v>1</v>
      </c>
      <c r="D13047" t="s">
        <v>651</v>
      </c>
      <c r="E13047">
        <v>105</v>
      </c>
      <c r="F13047" t="s">
        <v>642</v>
      </c>
      <c r="T13047" t="s">
        <v>669</v>
      </c>
      <c r="U13047">
        <v>1</v>
      </c>
      <c r="W13047">
        <v>1</v>
      </c>
      <c r="Y13047" t="s">
        <v>765</v>
      </c>
    </row>
    <row r="13048" spans="1:25" x14ac:dyDescent="0.5">
      <c r="A13048" s="4">
        <v>43626</v>
      </c>
      <c r="B13048" s="14">
        <v>5.7870370370370371E-2</v>
      </c>
      <c r="C13048">
        <v>1</v>
      </c>
      <c r="D13048" t="s">
        <v>645</v>
      </c>
      <c r="E13048">
        <v>80</v>
      </c>
      <c r="F13048" t="s">
        <v>646</v>
      </c>
      <c r="T13048" t="s">
        <v>660</v>
      </c>
      <c r="U13048">
        <v>1</v>
      </c>
      <c r="W13048">
        <v>1</v>
      </c>
      <c r="Y13048" t="s">
        <v>765</v>
      </c>
    </row>
    <row r="13049" spans="1:25" x14ac:dyDescent="0.5">
      <c r="A13049" s="4">
        <v>43626</v>
      </c>
      <c r="B13049" s="14">
        <v>5.8541666666666665E-2</v>
      </c>
      <c r="C13049">
        <v>1</v>
      </c>
      <c r="D13049" t="s">
        <v>640</v>
      </c>
      <c r="E13049">
        <v>53</v>
      </c>
      <c r="F13049" t="s">
        <v>642</v>
      </c>
      <c r="U13049">
        <v>1</v>
      </c>
      <c r="W13049">
        <v>1</v>
      </c>
    </row>
    <row r="13050" spans="1:25" x14ac:dyDescent="0.5">
      <c r="A13050" s="4">
        <v>43626</v>
      </c>
      <c r="B13050" s="14">
        <v>7.8668981481481479E-2</v>
      </c>
      <c r="C13050">
        <v>1</v>
      </c>
      <c r="D13050" t="s">
        <v>651</v>
      </c>
      <c r="E13050">
        <v>67</v>
      </c>
      <c r="F13050" t="s">
        <v>642</v>
      </c>
      <c r="U13050">
        <v>1</v>
      </c>
      <c r="W13050">
        <v>1</v>
      </c>
    </row>
    <row r="13051" spans="1:25" x14ac:dyDescent="0.5">
      <c r="A13051" s="4">
        <v>43626</v>
      </c>
      <c r="B13051" s="14">
        <v>8.7303240740740737E-2</v>
      </c>
      <c r="C13051">
        <v>1</v>
      </c>
      <c r="D13051" t="s">
        <v>645</v>
      </c>
      <c r="E13051">
        <v>68</v>
      </c>
      <c r="F13051" t="s">
        <v>646</v>
      </c>
      <c r="T13051" t="s">
        <v>660</v>
      </c>
      <c r="U13051">
        <v>1</v>
      </c>
      <c r="W13051">
        <v>1</v>
      </c>
      <c r="Y13051" t="s">
        <v>765</v>
      </c>
    </row>
    <row r="13052" spans="1:25" x14ac:dyDescent="0.5">
      <c r="A13052" s="4">
        <v>43626</v>
      </c>
      <c r="B13052" s="14">
        <v>9.2094907407407403E-2</v>
      </c>
      <c r="C13052">
        <v>1</v>
      </c>
      <c r="D13052" t="s">
        <v>640</v>
      </c>
      <c r="E13052">
        <v>88</v>
      </c>
      <c r="F13052" t="s">
        <v>641</v>
      </c>
    </row>
    <row r="13053" spans="1:25" x14ac:dyDescent="0.5">
      <c r="A13053" s="4">
        <v>43626</v>
      </c>
      <c r="B13053" s="14">
        <v>0.11592592592592592</v>
      </c>
      <c r="C13053">
        <v>1</v>
      </c>
      <c r="D13053" t="s">
        <v>651</v>
      </c>
      <c r="E13053">
        <v>89</v>
      </c>
      <c r="F13053" t="s">
        <v>642</v>
      </c>
      <c r="T13053" t="s">
        <v>660</v>
      </c>
      <c r="U13053">
        <v>1</v>
      </c>
      <c r="W13053">
        <v>1</v>
      </c>
      <c r="Y13053" t="s">
        <v>765</v>
      </c>
    </row>
    <row r="13054" spans="1:25" x14ac:dyDescent="0.5">
      <c r="A13054" s="4">
        <v>43626</v>
      </c>
      <c r="B13054" s="14">
        <v>0.11755787037037037</v>
      </c>
      <c r="C13054">
        <v>2</v>
      </c>
      <c r="D13054" t="s">
        <v>651</v>
      </c>
      <c r="E13054">
        <v>67</v>
      </c>
      <c r="F13054" t="s">
        <v>642</v>
      </c>
      <c r="K13054" t="s">
        <v>642</v>
      </c>
      <c r="L13054" s="14">
        <v>3.0092592592592595E-4</v>
      </c>
      <c r="M13054" s="14">
        <v>0.11785879629629629</v>
      </c>
      <c r="N13054">
        <v>1</v>
      </c>
      <c r="P13054" t="s">
        <v>687</v>
      </c>
      <c r="T13054" t="s">
        <v>669</v>
      </c>
      <c r="U13054">
        <v>1</v>
      </c>
      <c r="V13054">
        <v>1</v>
      </c>
      <c r="Y13054" t="s">
        <v>656</v>
      </c>
    </row>
    <row r="13055" spans="1:25" x14ac:dyDescent="0.5">
      <c r="A13055" s="4">
        <v>43626</v>
      </c>
      <c r="B13055" s="14">
        <v>0.1279976851851852</v>
      </c>
      <c r="C13055">
        <v>1</v>
      </c>
      <c r="D13055" t="s">
        <v>640</v>
      </c>
      <c r="E13055">
        <v>39</v>
      </c>
      <c r="F13055" t="s">
        <v>641</v>
      </c>
    </row>
    <row r="13056" spans="1:25" x14ac:dyDescent="0.5">
      <c r="A13056" s="4">
        <v>43626</v>
      </c>
      <c r="B13056" s="14">
        <v>0.1280324074074074</v>
      </c>
      <c r="C13056">
        <v>1</v>
      </c>
      <c r="D13056" t="s">
        <v>651</v>
      </c>
      <c r="E13056">
        <v>41</v>
      </c>
      <c r="F13056" t="s">
        <v>641</v>
      </c>
    </row>
    <row r="13057" spans="1:25" x14ac:dyDescent="0.5">
      <c r="A13057" s="4">
        <v>43626</v>
      </c>
      <c r="B13057" s="14">
        <v>0.13130787037037037</v>
      </c>
      <c r="C13057">
        <v>1</v>
      </c>
      <c r="D13057" t="s">
        <v>640</v>
      </c>
      <c r="E13057">
        <v>38</v>
      </c>
      <c r="F13057" t="s">
        <v>641</v>
      </c>
    </row>
    <row r="13058" spans="1:25" x14ac:dyDescent="0.5">
      <c r="A13058" s="4">
        <v>43626</v>
      </c>
      <c r="B13058" s="14">
        <v>0.13332175925925926</v>
      </c>
      <c r="C13058">
        <v>1</v>
      </c>
      <c r="D13058" t="s">
        <v>645</v>
      </c>
      <c r="E13058">
        <v>78</v>
      </c>
      <c r="F13058" t="s">
        <v>646</v>
      </c>
      <c r="K13058" t="s">
        <v>646</v>
      </c>
      <c r="L13058" s="14">
        <v>3.0092592592592595E-4</v>
      </c>
      <c r="M13058" s="14">
        <v>0.13362268518518519</v>
      </c>
      <c r="N13058">
        <v>1</v>
      </c>
      <c r="P13058" t="s">
        <v>687</v>
      </c>
      <c r="Q13058">
        <v>0.6</v>
      </c>
      <c r="R13058">
        <v>0.6</v>
      </c>
      <c r="S13058">
        <v>30</v>
      </c>
      <c r="T13058" t="s">
        <v>660</v>
      </c>
      <c r="U13058">
        <v>1</v>
      </c>
      <c r="V13058">
        <v>1</v>
      </c>
      <c r="Y13058" t="s">
        <v>664</v>
      </c>
    </row>
    <row r="13059" spans="1:25" x14ac:dyDescent="0.5">
      <c r="A13059" s="4">
        <v>43626</v>
      </c>
      <c r="B13059" s="14">
        <v>0.14673611111111109</v>
      </c>
      <c r="C13059">
        <v>1</v>
      </c>
      <c r="D13059" t="s">
        <v>645</v>
      </c>
      <c r="E13059">
        <v>52</v>
      </c>
      <c r="F13059" t="s">
        <v>646</v>
      </c>
      <c r="T13059" t="s">
        <v>660</v>
      </c>
      <c r="U13059">
        <v>1</v>
      </c>
      <c r="W13059">
        <v>1</v>
      </c>
      <c r="Y13059" t="s">
        <v>765</v>
      </c>
    </row>
    <row r="13060" spans="1:25" x14ac:dyDescent="0.5">
      <c r="A13060" s="4">
        <v>43626</v>
      </c>
      <c r="B13060" s="14">
        <v>0.27787037037037038</v>
      </c>
      <c r="C13060">
        <v>1</v>
      </c>
      <c r="D13060" t="s">
        <v>651</v>
      </c>
      <c r="E13060">
        <v>40</v>
      </c>
      <c r="F13060" t="s">
        <v>642</v>
      </c>
      <c r="U13060">
        <v>1</v>
      </c>
      <c r="W13060">
        <v>1</v>
      </c>
    </row>
    <row r="13061" spans="1:25" x14ac:dyDescent="0.5">
      <c r="A13061" s="4">
        <v>43626</v>
      </c>
      <c r="B13061" s="14">
        <v>0.34159722222222227</v>
      </c>
      <c r="C13061">
        <v>2</v>
      </c>
      <c r="D13061" t="s">
        <v>640</v>
      </c>
      <c r="E13061">
        <v>6</v>
      </c>
      <c r="F13061" t="s">
        <v>641</v>
      </c>
    </row>
    <row r="13062" spans="1:25" x14ac:dyDescent="0.5">
      <c r="A13062" s="4">
        <v>43626</v>
      </c>
      <c r="B13062" s="14">
        <v>0.35168981481481482</v>
      </c>
      <c r="C13062">
        <v>2</v>
      </c>
      <c r="D13062" t="s">
        <v>640</v>
      </c>
      <c r="E13062">
        <v>6</v>
      </c>
      <c r="F13062" t="s">
        <v>641</v>
      </c>
    </row>
    <row r="13063" spans="1:25" x14ac:dyDescent="0.5">
      <c r="A13063" s="4">
        <v>43626</v>
      </c>
      <c r="B13063" s="14">
        <v>0.35376157407407405</v>
      </c>
      <c r="C13063">
        <v>2</v>
      </c>
      <c r="D13063" t="s">
        <v>640</v>
      </c>
      <c r="E13063">
        <v>60</v>
      </c>
      <c r="F13063" t="s">
        <v>641</v>
      </c>
    </row>
    <row r="13064" spans="1:25" x14ac:dyDescent="0.5">
      <c r="A13064" s="4">
        <v>43626</v>
      </c>
      <c r="B13064" s="14">
        <v>0.35483796296296299</v>
      </c>
      <c r="C13064">
        <v>2</v>
      </c>
      <c r="D13064" t="s">
        <v>640</v>
      </c>
      <c r="E13064">
        <v>57</v>
      </c>
      <c r="F13064" t="s">
        <v>641</v>
      </c>
    </row>
    <row r="13065" spans="1:25" x14ac:dyDescent="0.5">
      <c r="A13065" s="4">
        <v>43626</v>
      </c>
      <c r="B13065" s="14">
        <v>0.38662037037037034</v>
      </c>
      <c r="C13065">
        <v>1</v>
      </c>
      <c r="D13065" t="s">
        <v>651</v>
      </c>
      <c r="E13065">
        <v>55</v>
      </c>
      <c r="F13065" t="s">
        <v>642</v>
      </c>
      <c r="U13065">
        <v>1</v>
      </c>
      <c r="W13065">
        <v>1</v>
      </c>
    </row>
    <row r="13066" spans="1:25" x14ac:dyDescent="0.5">
      <c r="A13066" s="4">
        <v>43626</v>
      </c>
      <c r="B13066" s="14">
        <v>0.42796296296296293</v>
      </c>
      <c r="C13066">
        <v>2</v>
      </c>
      <c r="D13066" t="s">
        <v>640</v>
      </c>
      <c r="E13066">
        <v>58</v>
      </c>
      <c r="F13066" t="s">
        <v>641</v>
      </c>
    </row>
    <row r="13067" spans="1:25" x14ac:dyDescent="0.5">
      <c r="A13067" s="4">
        <v>43626</v>
      </c>
      <c r="B13067" s="14">
        <v>0.42873842592592593</v>
      </c>
      <c r="C13067">
        <v>1</v>
      </c>
      <c r="D13067" t="s">
        <v>640</v>
      </c>
      <c r="E13067">
        <v>39</v>
      </c>
      <c r="F13067" t="s">
        <v>642</v>
      </c>
      <c r="U13067">
        <v>1</v>
      </c>
      <c r="W13067">
        <v>1</v>
      </c>
    </row>
    <row r="13068" spans="1:25" x14ac:dyDescent="0.5">
      <c r="A13068" s="4">
        <v>43626</v>
      </c>
      <c r="B13068" s="14">
        <v>0.43118055555555551</v>
      </c>
      <c r="C13068">
        <v>2</v>
      </c>
      <c r="D13068" t="s">
        <v>640</v>
      </c>
      <c r="E13068">
        <v>55</v>
      </c>
      <c r="F13068" t="s">
        <v>641</v>
      </c>
    </row>
    <row r="13069" spans="1:25" x14ac:dyDescent="0.5">
      <c r="A13069" s="4">
        <v>43626</v>
      </c>
      <c r="B13069" s="14">
        <v>0.43502314814814813</v>
      </c>
      <c r="C13069">
        <v>2</v>
      </c>
      <c r="D13069" t="s">
        <v>640</v>
      </c>
      <c r="E13069">
        <v>65</v>
      </c>
      <c r="F13069" t="s">
        <v>641</v>
      </c>
    </row>
    <row r="13070" spans="1:25" x14ac:dyDescent="0.5">
      <c r="A13070" s="4">
        <v>43626</v>
      </c>
      <c r="B13070" s="14">
        <v>0.43511574074074072</v>
      </c>
      <c r="C13070">
        <v>2</v>
      </c>
      <c r="D13070" t="s">
        <v>640</v>
      </c>
      <c r="E13070">
        <v>61</v>
      </c>
      <c r="F13070" t="s">
        <v>641</v>
      </c>
    </row>
    <row r="13071" spans="1:25" x14ac:dyDescent="0.5">
      <c r="A13071" s="4">
        <v>43626</v>
      </c>
      <c r="B13071" s="14">
        <v>0.43562499999999998</v>
      </c>
      <c r="C13071">
        <v>2</v>
      </c>
      <c r="D13071" t="s">
        <v>640</v>
      </c>
      <c r="E13071">
        <v>32</v>
      </c>
      <c r="F13071" t="s">
        <v>641</v>
      </c>
    </row>
    <row r="13072" spans="1:25" x14ac:dyDescent="0.5">
      <c r="A13072" s="4">
        <v>43626</v>
      </c>
      <c r="B13072" s="14">
        <v>0.43582175925925926</v>
      </c>
      <c r="C13072">
        <v>2</v>
      </c>
      <c r="D13072" t="s">
        <v>640</v>
      </c>
      <c r="E13072">
        <v>64</v>
      </c>
      <c r="F13072" t="s">
        <v>641</v>
      </c>
    </row>
    <row r="13073" spans="1:25" x14ac:dyDescent="0.5">
      <c r="A13073" s="4">
        <v>43626</v>
      </c>
      <c r="B13073" s="14">
        <v>0.43586805555555558</v>
      </c>
      <c r="C13073">
        <v>2</v>
      </c>
      <c r="D13073" t="s">
        <v>640</v>
      </c>
      <c r="E13073">
        <v>56</v>
      </c>
      <c r="F13073" t="s">
        <v>641</v>
      </c>
    </row>
    <row r="13074" spans="1:25" x14ac:dyDescent="0.5">
      <c r="A13074" s="4">
        <v>43626</v>
      </c>
      <c r="B13074" s="14">
        <v>0.43606481481481479</v>
      </c>
      <c r="C13074">
        <v>2</v>
      </c>
      <c r="D13074" t="s">
        <v>640</v>
      </c>
      <c r="E13074">
        <v>53</v>
      </c>
      <c r="F13074" t="s">
        <v>641</v>
      </c>
    </row>
    <row r="13075" spans="1:25" x14ac:dyDescent="0.5">
      <c r="A13075" s="4">
        <v>43626</v>
      </c>
      <c r="B13075" s="14">
        <v>0.43634259259259256</v>
      </c>
      <c r="C13075">
        <v>2</v>
      </c>
      <c r="D13075" t="s">
        <v>640</v>
      </c>
      <c r="E13075">
        <v>56</v>
      </c>
      <c r="F13075" t="s">
        <v>641</v>
      </c>
    </row>
    <row r="13076" spans="1:25" x14ac:dyDescent="0.5">
      <c r="A13076" s="4">
        <v>43626</v>
      </c>
      <c r="B13076" s="14">
        <v>0.43989583333333332</v>
      </c>
      <c r="C13076">
        <v>2</v>
      </c>
      <c r="D13076" t="s">
        <v>640</v>
      </c>
      <c r="E13076">
        <v>55</v>
      </c>
      <c r="F13076" t="s">
        <v>641</v>
      </c>
    </row>
    <row r="13077" spans="1:25" x14ac:dyDescent="0.5">
      <c r="A13077" s="4">
        <v>43626</v>
      </c>
      <c r="B13077" s="14">
        <v>0.44081018518518517</v>
      </c>
      <c r="C13077">
        <v>1</v>
      </c>
      <c r="D13077" t="s">
        <v>651</v>
      </c>
      <c r="E13077">
        <v>39</v>
      </c>
      <c r="F13077" t="s">
        <v>642</v>
      </c>
      <c r="U13077">
        <v>1</v>
      </c>
      <c r="W13077">
        <v>1</v>
      </c>
    </row>
    <row r="13078" spans="1:25" x14ac:dyDescent="0.5">
      <c r="A13078" s="4">
        <v>43626</v>
      </c>
      <c r="B13078" s="14">
        <v>0.44084490740740739</v>
      </c>
      <c r="C13078">
        <v>2</v>
      </c>
      <c r="D13078" t="s">
        <v>640</v>
      </c>
      <c r="E13078">
        <v>41</v>
      </c>
      <c r="F13078" t="s">
        <v>641</v>
      </c>
    </row>
    <row r="13079" spans="1:25" x14ac:dyDescent="0.5">
      <c r="A13079" s="4">
        <v>43626</v>
      </c>
      <c r="B13079" s="14">
        <v>0.44087962962962962</v>
      </c>
      <c r="C13079">
        <v>2</v>
      </c>
      <c r="D13079" t="s">
        <v>640</v>
      </c>
      <c r="E13079">
        <v>38</v>
      </c>
      <c r="F13079" t="s">
        <v>641</v>
      </c>
    </row>
    <row r="13080" spans="1:25" x14ac:dyDescent="0.5">
      <c r="A13080" s="4">
        <v>43626</v>
      </c>
      <c r="B13080" s="14">
        <v>0.44115740740740739</v>
      </c>
      <c r="C13080">
        <v>2</v>
      </c>
      <c r="D13080" t="s">
        <v>640</v>
      </c>
      <c r="E13080">
        <v>56</v>
      </c>
      <c r="F13080" t="s">
        <v>641</v>
      </c>
    </row>
    <row r="13081" spans="1:25" x14ac:dyDescent="0.5">
      <c r="A13081" s="4">
        <v>43626</v>
      </c>
      <c r="B13081" s="14">
        <v>0.44413194444444443</v>
      </c>
      <c r="C13081">
        <v>2</v>
      </c>
      <c r="D13081" t="s">
        <v>640</v>
      </c>
      <c r="E13081">
        <v>44</v>
      </c>
      <c r="F13081" t="s">
        <v>641</v>
      </c>
    </row>
    <row r="13082" spans="1:25" x14ac:dyDescent="0.5">
      <c r="A13082" s="4">
        <v>43626</v>
      </c>
      <c r="B13082" s="14">
        <v>0.4463657407407407</v>
      </c>
      <c r="C13082">
        <v>2</v>
      </c>
      <c r="D13082" t="s">
        <v>640</v>
      </c>
      <c r="E13082">
        <v>53</v>
      </c>
      <c r="F13082" t="s">
        <v>641</v>
      </c>
    </row>
    <row r="13083" spans="1:25" x14ac:dyDescent="0.5">
      <c r="A13083" s="4">
        <v>43626</v>
      </c>
      <c r="B13083" s="14">
        <v>0.44644675925925931</v>
      </c>
      <c r="C13083">
        <v>2</v>
      </c>
      <c r="D13083" t="s">
        <v>640</v>
      </c>
      <c r="E13083">
        <v>62</v>
      </c>
      <c r="F13083" t="s">
        <v>641</v>
      </c>
    </row>
    <row r="13084" spans="1:25" x14ac:dyDescent="0.5">
      <c r="A13084" s="4">
        <v>43626</v>
      </c>
      <c r="C13084">
        <v>1</v>
      </c>
      <c r="D13084" t="s">
        <v>595</v>
      </c>
      <c r="F13084" t="s">
        <v>595</v>
      </c>
      <c r="K13084" t="s">
        <v>642</v>
      </c>
      <c r="M13084" s="14">
        <v>0.58724537037037039</v>
      </c>
      <c r="N13084">
        <v>1</v>
      </c>
      <c r="P13084" t="s">
        <v>687</v>
      </c>
      <c r="T13084" t="s">
        <v>649</v>
      </c>
      <c r="U13084">
        <v>1</v>
      </c>
      <c r="X13084">
        <v>1</v>
      </c>
      <c r="Y13084" t="s">
        <v>768</v>
      </c>
    </row>
    <row r="13085" spans="1:25" x14ac:dyDescent="0.5">
      <c r="A13085" s="4">
        <v>43626</v>
      </c>
      <c r="B13085" s="14">
        <v>0.58761574074074074</v>
      </c>
      <c r="C13085">
        <v>2</v>
      </c>
      <c r="D13085" t="s">
        <v>651</v>
      </c>
      <c r="E13085">
        <v>45</v>
      </c>
      <c r="F13085" t="s">
        <v>642</v>
      </c>
      <c r="K13085" t="s">
        <v>642</v>
      </c>
      <c r="L13085" s="14">
        <v>3.4722222222222224E-4</v>
      </c>
      <c r="M13085" s="14">
        <v>0.58796296296296291</v>
      </c>
      <c r="N13085">
        <v>1</v>
      </c>
      <c r="P13085" t="s">
        <v>687</v>
      </c>
      <c r="Q13085">
        <v>0.6</v>
      </c>
      <c r="R13085">
        <v>0.6</v>
      </c>
      <c r="S13085">
        <v>30</v>
      </c>
      <c r="T13085" t="s">
        <v>649</v>
      </c>
      <c r="U13085">
        <v>1</v>
      </c>
      <c r="V13085">
        <v>1</v>
      </c>
    </row>
    <row r="13086" spans="1:25" x14ac:dyDescent="0.5">
      <c r="A13086" s="4">
        <v>43626</v>
      </c>
      <c r="B13086" s="14">
        <v>0.61078703703703707</v>
      </c>
      <c r="C13086">
        <v>1</v>
      </c>
      <c r="D13086" t="s">
        <v>651</v>
      </c>
      <c r="E13086">
        <v>41</v>
      </c>
      <c r="F13086" t="s">
        <v>642</v>
      </c>
      <c r="U13086">
        <v>1</v>
      </c>
      <c r="W13086">
        <v>1</v>
      </c>
    </row>
    <row r="13087" spans="1:25" x14ac:dyDescent="0.5">
      <c r="A13087" s="4">
        <v>43626</v>
      </c>
      <c r="B13087" s="14">
        <v>0.62167824074074074</v>
      </c>
      <c r="C13087">
        <v>1</v>
      </c>
      <c r="D13087" t="s">
        <v>651</v>
      </c>
      <c r="E13087">
        <v>57</v>
      </c>
      <c r="F13087" t="s">
        <v>642</v>
      </c>
      <c r="U13087">
        <v>1</v>
      </c>
      <c r="W13087">
        <v>1</v>
      </c>
    </row>
    <row r="13088" spans="1:25" x14ac:dyDescent="0.5">
      <c r="A13088" s="4">
        <v>43626</v>
      </c>
      <c r="B13088" s="14">
        <v>0.62324074074074076</v>
      </c>
      <c r="C13088">
        <v>1</v>
      </c>
      <c r="D13088" t="s">
        <v>651</v>
      </c>
      <c r="E13088">
        <v>42</v>
      </c>
      <c r="F13088" t="s">
        <v>642</v>
      </c>
      <c r="U13088">
        <v>1</v>
      </c>
      <c r="W13088">
        <v>1</v>
      </c>
    </row>
    <row r="13089" spans="1:23" x14ac:dyDescent="0.5">
      <c r="A13089" s="4">
        <v>43626</v>
      </c>
      <c r="B13089" s="14">
        <v>0.65248842592592593</v>
      </c>
      <c r="C13089">
        <v>1</v>
      </c>
      <c r="D13089" t="s">
        <v>651</v>
      </c>
      <c r="E13089">
        <v>49</v>
      </c>
      <c r="F13089" t="s">
        <v>642</v>
      </c>
      <c r="U13089">
        <v>1</v>
      </c>
      <c r="W13089">
        <v>1</v>
      </c>
    </row>
    <row r="13090" spans="1:23" x14ac:dyDescent="0.5">
      <c r="A13090" s="4">
        <v>43626</v>
      </c>
      <c r="B13090" s="14">
        <v>0.65326388888888887</v>
      </c>
      <c r="C13090">
        <v>1</v>
      </c>
      <c r="D13090" t="s">
        <v>651</v>
      </c>
      <c r="E13090">
        <v>39</v>
      </c>
      <c r="F13090" t="s">
        <v>642</v>
      </c>
      <c r="U13090">
        <v>1</v>
      </c>
      <c r="W13090">
        <v>1</v>
      </c>
    </row>
    <row r="13091" spans="1:23" x14ac:dyDescent="0.5">
      <c r="A13091" s="4">
        <v>43626</v>
      </c>
      <c r="B13091" s="14">
        <v>0.6925810185185185</v>
      </c>
      <c r="C13091">
        <v>1</v>
      </c>
      <c r="D13091" t="s">
        <v>651</v>
      </c>
      <c r="E13091">
        <v>57</v>
      </c>
      <c r="F13091" t="s">
        <v>642</v>
      </c>
      <c r="U13091">
        <v>1</v>
      </c>
      <c r="W13091">
        <v>1</v>
      </c>
    </row>
    <row r="13092" spans="1:23" x14ac:dyDescent="0.5">
      <c r="A13092" s="4">
        <v>43626</v>
      </c>
      <c r="B13092" s="14">
        <v>0.72796296296296292</v>
      </c>
      <c r="C13092">
        <v>1</v>
      </c>
      <c r="D13092" t="s">
        <v>651</v>
      </c>
      <c r="E13092">
        <v>49</v>
      </c>
      <c r="F13092" t="s">
        <v>642</v>
      </c>
      <c r="U13092">
        <v>1</v>
      </c>
      <c r="W13092">
        <v>1</v>
      </c>
    </row>
    <row r="13093" spans="1:23" x14ac:dyDescent="0.5">
      <c r="A13093" s="4">
        <v>43626</v>
      </c>
      <c r="B13093" s="14">
        <v>0.76902777777777775</v>
      </c>
      <c r="C13093">
        <v>1</v>
      </c>
      <c r="D13093" t="s">
        <v>640</v>
      </c>
      <c r="E13093">
        <v>41</v>
      </c>
      <c r="F13093" t="s">
        <v>641</v>
      </c>
    </row>
    <row r="13094" spans="1:23" x14ac:dyDescent="0.5">
      <c r="A13094" s="4">
        <v>43626</v>
      </c>
      <c r="B13094" s="14">
        <v>0.7690393518518519</v>
      </c>
      <c r="C13094">
        <v>1</v>
      </c>
      <c r="D13094" t="s">
        <v>640</v>
      </c>
      <c r="E13094">
        <v>40</v>
      </c>
      <c r="F13094" t="s">
        <v>641</v>
      </c>
    </row>
    <row r="13095" spans="1:23" x14ac:dyDescent="0.5">
      <c r="A13095" s="4">
        <v>43626</v>
      </c>
      <c r="B13095" s="14">
        <v>0.76927083333333324</v>
      </c>
      <c r="C13095">
        <v>1</v>
      </c>
      <c r="D13095" t="s">
        <v>640</v>
      </c>
      <c r="E13095">
        <v>39</v>
      </c>
      <c r="F13095" t="s">
        <v>641</v>
      </c>
    </row>
    <row r="13096" spans="1:23" x14ac:dyDescent="0.5">
      <c r="A13096" s="4">
        <v>43626</v>
      </c>
      <c r="B13096" s="14">
        <v>0.76931712962962961</v>
      </c>
      <c r="C13096">
        <v>1</v>
      </c>
      <c r="D13096" t="s">
        <v>640</v>
      </c>
      <c r="E13096">
        <v>38</v>
      </c>
      <c r="F13096" t="s">
        <v>641</v>
      </c>
    </row>
    <row r="13097" spans="1:23" x14ac:dyDescent="0.5">
      <c r="A13097" s="4">
        <v>43626</v>
      </c>
      <c r="B13097" s="14">
        <v>0.76936342592592588</v>
      </c>
      <c r="C13097">
        <v>1</v>
      </c>
      <c r="D13097" t="s">
        <v>640</v>
      </c>
      <c r="E13097">
        <v>39</v>
      </c>
      <c r="F13097" t="s">
        <v>641</v>
      </c>
    </row>
    <row r="13098" spans="1:23" x14ac:dyDescent="0.5">
      <c r="A13098" s="4">
        <v>43626</v>
      </c>
      <c r="B13098" s="14">
        <v>0.76944444444444438</v>
      </c>
      <c r="C13098">
        <v>1</v>
      </c>
      <c r="D13098" t="s">
        <v>640</v>
      </c>
      <c r="E13098">
        <v>38</v>
      </c>
      <c r="F13098" t="s">
        <v>641</v>
      </c>
    </row>
    <row r="13099" spans="1:23" x14ac:dyDescent="0.5">
      <c r="A13099" s="4">
        <v>43626</v>
      </c>
      <c r="B13099" s="14">
        <v>0.76949074074074064</v>
      </c>
      <c r="C13099">
        <v>1</v>
      </c>
      <c r="D13099" t="s">
        <v>640</v>
      </c>
      <c r="E13099">
        <v>47</v>
      </c>
      <c r="F13099" t="s">
        <v>641</v>
      </c>
    </row>
    <row r="13100" spans="1:23" x14ac:dyDescent="0.5">
      <c r="A13100" s="4">
        <v>43626</v>
      </c>
      <c r="B13100" s="14">
        <v>0.76950231481481479</v>
      </c>
      <c r="C13100">
        <v>1</v>
      </c>
      <c r="D13100" t="s">
        <v>640</v>
      </c>
      <c r="E13100">
        <v>44</v>
      </c>
      <c r="F13100" t="s">
        <v>641</v>
      </c>
    </row>
    <row r="13101" spans="1:23" x14ac:dyDescent="0.5">
      <c r="A13101" s="4">
        <v>43626</v>
      </c>
      <c r="B13101" s="14">
        <v>0.76951388888888894</v>
      </c>
      <c r="C13101">
        <v>1</v>
      </c>
      <c r="D13101" t="s">
        <v>640</v>
      </c>
      <c r="E13101">
        <v>44</v>
      </c>
      <c r="F13101" t="s">
        <v>641</v>
      </c>
    </row>
    <row r="13102" spans="1:23" x14ac:dyDescent="0.5">
      <c r="A13102" s="4">
        <v>43626</v>
      </c>
      <c r="B13102" s="14">
        <v>0.76952546296296298</v>
      </c>
      <c r="C13102">
        <v>1</v>
      </c>
      <c r="D13102" t="s">
        <v>640</v>
      </c>
      <c r="E13102">
        <v>51</v>
      </c>
      <c r="F13102" t="s">
        <v>641</v>
      </c>
    </row>
    <row r="13103" spans="1:23" x14ac:dyDescent="0.5">
      <c r="A13103" s="4">
        <v>43626</v>
      </c>
      <c r="B13103" s="14">
        <v>0.76953703703703702</v>
      </c>
      <c r="C13103">
        <v>1</v>
      </c>
      <c r="D13103" t="s">
        <v>640</v>
      </c>
      <c r="E13103">
        <v>51</v>
      </c>
      <c r="F13103" t="s">
        <v>641</v>
      </c>
    </row>
    <row r="13104" spans="1:23" x14ac:dyDescent="0.5">
      <c r="A13104" s="4">
        <v>43626</v>
      </c>
      <c r="B13104" s="14">
        <v>0.76956018518518521</v>
      </c>
      <c r="C13104">
        <v>1</v>
      </c>
      <c r="D13104" t="s">
        <v>640</v>
      </c>
      <c r="E13104">
        <v>46</v>
      </c>
      <c r="F13104" t="s">
        <v>641</v>
      </c>
    </row>
    <row r="13105" spans="1:6" x14ac:dyDescent="0.5">
      <c r="A13105" s="4">
        <v>43626</v>
      </c>
      <c r="B13105" s="14">
        <v>0.76957175925925936</v>
      </c>
      <c r="C13105">
        <v>1</v>
      </c>
      <c r="D13105" t="s">
        <v>640</v>
      </c>
      <c r="E13105">
        <v>46</v>
      </c>
      <c r="F13105" t="s">
        <v>641</v>
      </c>
    </row>
    <row r="13106" spans="1:6" x14ac:dyDescent="0.5">
      <c r="A13106" s="4">
        <v>43626</v>
      </c>
      <c r="B13106" s="14">
        <v>0.76959490740740744</v>
      </c>
      <c r="C13106">
        <v>1</v>
      </c>
      <c r="D13106" t="s">
        <v>640</v>
      </c>
      <c r="E13106">
        <v>46</v>
      </c>
      <c r="F13106" t="s">
        <v>641</v>
      </c>
    </row>
    <row r="13107" spans="1:6" x14ac:dyDescent="0.5">
      <c r="A13107" s="4">
        <v>43626</v>
      </c>
      <c r="B13107" s="14">
        <v>0.76960648148148147</v>
      </c>
      <c r="C13107">
        <v>1</v>
      </c>
      <c r="D13107" t="s">
        <v>640</v>
      </c>
      <c r="E13107">
        <v>46</v>
      </c>
      <c r="F13107" t="s">
        <v>641</v>
      </c>
    </row>
    <row r="13108" spans="1:6" x14ac:dyDescent="0.5">
      <c r="A13108" s="4">
        <v>43626</v>
      </c>
      <c r="B13108" s="14">
        <v>0.76962962962962955</v>
      </c>
      <c r="C13108">
        <v>1</v>
      </c>
      <c r="D13108" t="s">
        <v>640</v>
      </c>
      <c r="E13108">
        <v>43</v>
      </c>
      <c r="F13108" t="s">
        <v>641</v>
      </c>
    </row>
    <row r="13109" spans="1:6" x14ac:dyDescent="0.5">
      <c r="A13109" s="4">
        <v>43626</v>
      </c>
      <c r="B13109" s="14">
        <v>0.7696412037037037</v>
      </c>
      <c r="C13109">
        <v>1</v>
      </c>
      <c r="D13109" t="s">
        <v>640</v>
      </c>
      <c r="E13109">
        <v>44</v>
      </c>
      <c r="F13109" t="s">
        <v>641</v>
      </c>
    </row>
    <row r="13110" spans="1:6" x14ac:dyDescent="0.5">
      <c r="A13110" s="4">
        <v>43626</v>
      </c>
      <c r="B13110" s="14">
        <v>0.76965277777777785</v>
      </c>
      <c r="C13110">
        <v>1</v>
      </c>
      <c r="D13110" t="s">
        <v>640</v>
      </c>
      <c r="E13110">
        <v>48</v>
      </c>
      <c r="F13110" t="s">
        <v>641</v>
      </c>
    </row>
    <row r="13111" spans="1:6" x14ac:dyDescent="0.5">
      <c r="A13111" s="4">
        <v>43626</v>
      </c>
      <c r="B13111" s="14">
        <v>0.76966435185185178</v>
      </c>
      <c r="C13111">
        <v>1</v>
      </c>
      <c r="D13111" t="s">
        <v>640</v>
      </c>
      <c r="E13111">
        <v>51</v>
      </c>
      <c r="F13111" t="s">
        <v>641</v>
      </c>
    </row>
    <row r="13112" spans="1:6" x14ac:dyDescent="0.5">
      <c r="A13112" s="4">
        <v>43626</v>
      </c>
      <c r="B13112" s="14">
        <v>0.76967592592592593</v>
      </c>
      <c r="C13112">
        <v>1</v>
      </c>
      <c r="D13112" t="s">
        <v>640</v>
      </c>
      <c r="E13112">
        <v>52</v>
      </c>
      <c r="F13112" t="s">
        <v>641</v>
      </c>
    </row>
    <row r="13113" spans="1:6" x14ac:dyDescent="0.5">
      <c r="A13113" s="4">
        <v>43626</v>
      </c>
      <c r="B13113" s="14">
        <v>0.76968749999999997</v>
      </c>
      <c r="C13113">
        <v>1</v>
      </c>
      <c r="D13113" t="s">
        <v>640</v>
      </c>
      <c r="E13113">
        <v>49</v>
      </c>
      <c r="F13113" t="s">
        <v>641</v>
      </c>
    </row>
    <row r="13114" spans="1:6" x14ac:dyDescent="0.5">
      <c r="A13114" s="4">
        <v>43626</v>
      </c>
      <c r="B13114" s="14">
        <v>0.76969907407407412</v>
      </c>
      <c r="C13114">
        <v>1</v>
      </c>
      <c r="D13114" t="s">
        <v>640</v>
      </c>
      <c r="E13114">
        <v>50</v>
      </c>
      <c r="F13114" t="s">
        <v>641</v>
      </c>
    </row>
    <row r="13115" spans="1:6" x14ac:dyDescent="0.5">
      <c r="A13115" s="4">
        <v>43626</v>
      </c>
      <c r="B13115" s="14">
        <v>0.76971064814814805</v>
      </c>
      <c r="C13115">
        <v>1</v>
      </c>
      <c r="D13115" t="s">
        <v>640</v>
      </c>
      <c r="E13115">
        <v>48</v>
      </c>
      <c r="F13115" t="s">
        <v>641</v>
      </c>
    </row>
    <row r="13116" spans="1:6" x14ac:dyDescent="0.5">
      <c r="A13116" s="4">
        <v>43626</v>
      </c>
      <c r="B13116" s="14">
        <v>0.7697222222222222</v>
      </c>
      <c r="C13116">
        <v>1</v>
      </c>
      <c r="D13116" t="s">
        <v>640</v>
      </c>
      <c r="E13116">
        <v>49</v>
      </c>
      <c r="F13116" t="s">
        <v>641</v>
      </c>
    </row>
    <row r="13117" spans="1:6" x14ac:dyDescent="0.5">
      <c r="A13117" s="4">
        <v>43626</v>
      </c>
      <c r="B13117" s="14">
        <v>0.76973379629629635</v>
      </c>
      <c r="C13117">
        <v>1</v>
      </c>
      <c r="D13117" t="s">
        <v>640</v>
      </c>
      <c r="E13117">
        <v>48</v>
      </c>
      <c r="F13117" t="s">
        <v>641</v>
      </c>
    </row>
    <row r="13118" spans="1:6" x14ac:dyDescent="0.5">
      <c r="A13118" s="4">
        <v>43626</v>
      </c>
      <c r="B13118" s="14">
        <v>0.76974537037037039</v>
      </c>
      <c r="C13118">
        <v>1</v>
      </c>
      <c r="D13118" t="s">
        <v>640</v>
      </c>
      <c r="E13118">
        <v>43</v>
      </c>
      <c r="F13118" t="s">
        <v>641</v>
      </c>
    </row>
    <row r="13119" spans="1:6" x14ac:dyDescent="0.5">
      <c r="A13119" s="4">
        <v>43626</v>
      </c>
      <c r="B13119" s="14">
        <v>0.76975694444444442</v>
      </c>
      <c r="C13119">
        <v>1</v>
      </c>
      <c r="D13119" t="s">
        <v>640</v>
      </c>
      <c r="E13119">
        <v>47</v>
      </c>
      <c r="F13119" t="s">
        <v>641</v>
      </c>
    </row>
    <row r="13120" spans="1:6" x14ac:dyDescent="0.5">
      <c r="A13120" s="4">
        <v>43626</v>
      </c>
      <c r="B13120" s="14">
        <v>0.76976851851851846</v>
      </c>
      <c r="C13120">
        <v>1</v>
      </c>
      <c r="D13120" t="s">
        <v>640</v>
      </c>
      <c r="E13120">
        <v>48</v>
      </c>
      <c r="F13120" t="s">
        <v>641</v>
      </c>
    </row>
    <row r="13121" spans="1:6" x14ac:dyDescent="0.5">
      <c r="A13121" s="4">
        <v>43626</v>
      </c>
      <c r="B13121" s="14">
        <v>0.76978009259259261</v>
      </c>
      <c r="C13121">
        <v>1</v>
      </c>
      <c r="D13121" t="s">
        <v>640</v>
      </c>
      <c r="E13121">
        <v>48</v>
      </c>
      <c r="F13121" t="s">
        <v>641</v>
      </c>
    </row>
    <row r="13122" spans="1:6" x14ac:dyDescent="0.5">
      <c r="A13122" s="4">
        <v>43626</v>
      </c>
      <c r="B13122" s="14">
        <v>0.76979166666666676</v>
      </c>
      <c r="C13122">
        <v>1</v>
      </c>
      <c r="D13122" t="s">
        <v>640</v>
      </c>
      <c r="E13122">
        <v>51</v>
      </c>
      <c r="F13122" t="s">
        <v>641</v>
      </c>
    </row>
    <row r="13123" spans="1:6" x14ac:dyDescent="0.5">
      <c r="A13123" s="4">
        <v>43626</v>
      </c>
      <c r="B13123" s="14">
        <v>0.76981481481481484</v>
      </c>
      <c r="C13123">
        <v>1</v>
      </c>
      <c r="D13123" t="s">
        <v>640</v>
      </c>
      <c r="E13123">
        <v>49</v>
      </c>
      <c r="F13123" t="s">
        <v>641</v>
      </c>
    </row>
    <row r="13124" spans="1:6" x14ac:dyDescent="0.5">
      <c r="A13124" s="4">
        <v>43626</v>
      </c>
      <c r="B13124" s="14">
        <v>0.76982638888888888</v>
      </c>
      <c r="C13124">
        <v>1</v>
      </c>
      <c r="D13124" t="s">
        <v>640</v>
      </c>
      <c r="E13124">
        <v>44</v>
      </c>
      <c r="F13124" t="s">
        <v>641</v>
      </c>
    </row>
    <row r="13125" spans="1:6" x14ac:dyDescent="0.5">
      <c r="A13125" s="4">
        <v>43626</v>
      </c>
      <c r="B13125" s="14">
        <v>0.76983796296296303</v>
      </c>
      <c r="C13125">
        <v>1</v>
      </c>
      <c r="D13125" t="s">
        <v>640</v>
      </c>
      <c r="E13125">
        <v>45</v>
      </c>
      <c r="F13125" t="s">
        <v>641</v>
      </c>
    </row>
    <row r="13126" spans="1:6" x14ac:dyDescent="0.5">
      <c r="A13126" s="4">
        <v>43626</v>
      </c>
      <c r="B13126" s="14">
        <v>0.76984953703703696</v>
      </c>
      <c r="C13126">
        <v>1</v>
      </c>
      <c r="D13126" t="s">
        <v>640</v>
      </c>
      <c r="E13126">
        <v>45</v>
      </c>
      <c r="F13126" t="s">
        <v>641</v>
      </c>
    </row>
    <row r="13127" spans="1:6" x14ac:dyDescent="0.5">
      <c r="A13127" s="4">
        <v>43626</v>
      </c>
      <c r="B13127" s="14">
        <v>0.76986111111111111</v>
      </c>
      <c r="C13127">
        <v>1</v>
      </c>
      <c r="D13127" t="s">
        <v>640</v>
      </c>
      <c r="E13127">
        <v>48</v>
      </c>
      <c r="F13127" t="s">
        <v>641</v>
      </c>
    </row>
    <row r="13128" spans="1:6" x14ac:dyDescent="0.5">
      <c r="A13128" s="4">
        <v>43626</v>
      </c>
      <c r="B13128" s="14">
        <v>0.76987268518518526</v>
      </c>
      <c r="C13128">
        <v>1</v>
      </c>
      <c r="D13128" t="s">
        <v>640</v>
      </c>
      <c r="E13128">
        <v>42</v>
      </c>
      <c r="F13128" t="s">
        <v>641</v>
      </c>
    </row>
    <row r="13129" spans="1:6" x14ac:dyDescent="0.5">
      <c r="A13129" s="4">
        <v>43626</v>
      </c>
      <c r="B13129" s="14">
        <v>0.7698842592592593</v>
      </c>
      <c r="C13129">
        <v>1</v>
      </c>
      <c r="D13129" t="s">
        <v>640</v>
      </c>
      <c r="E13129">
        <v>50</v>
      </c>
      <c r="F13129" t="s">
        <v>641</v>
      </c>
    </row>
    <row r="13130" spans="1:6" x14ac:dyDescent="0.5">
      <c r="A13130" s="4">
        <v>43626</v>
      </c>
      <c r="B13130" s="14">
        <v>0.76989583333333333</v>
      </c>
      <c r="C13130">
        <v>1</v>
      </c>
      <c r="D13130" t="s">
        <v>640</v>
      </c>
      <c r="E13130">
        <v>50</v>
      </c>
      <c r="F13130" t="s">
        <v>641</v>
      </c>
    </row>
    <row r="13131" spans="1:6" x14ac:dyDescent="0.5">
      <c r="A13131" s="4">
        <v>43626</v>
      </c>
      <c r="B13131" s="14">
        <v>0.76990740740740737</v>
      </c>
      <c r="C13131">
        <v>1</v>
      </c>
      <c r="D13131" t="s">
        <v>640</v>
      </c>
      <c r="E13131">
        <v>39</v>
      </c>
      <c r="F13131" t="s">
        <v>641</v>
      </c>
    </row>
    <row r="13132" spans="1:6" x14ac:dyDescent="0.5">
      <c r="A13132" s="4">
        <v>43626</v>
      </c>
      <c r="B13132" s="14">
        <v>0.76993055555555545</v>
      </c>
      <c r="C13132">
        <v>1</v>
      </c>
      <c r="D13132" t="s">
        <v>640</v>
      </c>
      <c r="E13132">
        <v>50</v>
      </c>
      <c r="F13132" t="s">
        <v>641</v>
      </c>
    </row>
    <row r="13133" spans="1:6" x14ac:dyDescent="0.5">
      <c r="A13133" s="4">
        <v>43626</v>
      </c>
      <c r="B13133" s="14">
        <v>0.76995370370370375</v>
      </c>
      <c r="C13133">
        <v>1</v>
      </c>
      <c r="D13133" t="s">
        <v>640</v>
      </c>
      <c r="E13133">
        <v>44</v>
      </c>
      <c r="F13133" t="s">
        <v>641</v>
      </c>
    </row>
    <row r="13134" spans="1:6" x14ac:dyDescent="0.5">
      <c r="A13134" s="4">
        <v>43626</v>
      </c>
      <c r="B13134" s="14">
        <v>0.76997685185185183</v>
      </c>
      <c r="C13134">
        <v>1</v>
      </c>
      <c r="D13134" t="s">
        <v>640</v>
      </c>
      <c r="E13134">
        <v>49</v>
      </c>
      <c r="F13134" t="s">
        <v>641</v>
      </c>
    </row>
    <row r="13135" spans="1:6" x14ac:dyDescent="0.5">
      <c r="A13135" s="4">
        <v>43626</v>
      </c>
      <c r="B13135" s="14">
        <v>0.76998842592592587</v>
      </c>
      <c r="C13135">
        <v>1</v>
      </c>
      <c r="D13135" t="s">
        <v>640</v>
      </c>
      <c r="E13135">
        <v>46</v>
      </c>
      <c r="F13135" t="s">
        <v>641</v>
      </c>
    </row>
    <row r="13136" spans="1:6" x14ac:dyDescent="0.5">
      <c r="A13136" s="4">
        <v>43626</v>
      </c>
      <c r="B13136" s="14">
        <v>0.77003472222222225</v>
      </c>
      <c r="C13136">
        <v>1</v>
      </c>
      <c r="D13136" t="s">
        <v>640</v>
      </c>
      <c r="E13136">
        <v>53</v>
      </c>
      <c r="F13136" t="s">
        <v>641</v>
      </c>
    </row>
    <row r="13137" spans="1:25" x14ac:dyDescent="0.5">
      <c r="A13137" s="4">
        <v>43626</v>
      </c>
      <c r="B13137" s="14">
        <v>0.77004629629629628</v>
      </c>
      <c r="C13137">
        <v>1</v>
      </c>
      <c r="D13137" t="s">
        <v>640</v>
      </c>
      <c r="E13137">
        <v>48</v>
      </c>
      <c r="F13137" t="s">
        <v>641</v>
      </c>
    </row>
    <row r="13138" spans="1:25" x14ac:dyDescent="0.5">
      <c r="A13138" s="4">
        <v>43626</v>
      </c>
      <c r="B13138" s="14">
        <v>0.77005787037037043</v>
      </c>
      <c r="C13138">
        <v>1</v>
      </c>
      <c r="D13138" t="s">
        <v>640</v>
      </c>
      <c r="E13138">
        <v>48</v>
      </c>
      <c r="F13138" t="s">
        <v>641</v>
      </c>
    </row>
    <row r="13139" spans="1:25" x14ac:dyDescent="0.5">
      <c r="A13139" s="4">
        <v>43626</v>
      </c>
      <c r="B13139" s="14">
        <v>0.77006944444444436</v>
      </c>
      <c r="C13139">
        <v>1</v>
      </c>
      <c r="D13139" t="s">
        <v>640</v>
      </c>
      <c r="E13139">
        <v>48</v>
      </c>
      <c r="F13139" t="s">
        <v>641</v>
      </c>
    </row>
    <row r="13140" spans="1:25" x14ac:dyDescent="0.5">
      <c r="A13140" s="4">
        <v>43626</v>
      </c>
      <c r="B13140" s="14">
        <v>0.77008101851851851</v>
      </c>
      <c r="C13140">
        <v>1</v>
      </c>
      <c r="D13140" t="s">
        <v>640</v>
      </c>
      <c r="E13140">
        <v>41</v>
      </c>
      <c r="F13140" t="s">
        <v>641</v>
      </c>
    </row>
    <row r="13141" spans="1:25" x14ac:dyDescent="0.5">
      <c r="A13141" s="4">
        <v>43626</v>
      </c>
      <c r="B13141" s="14">
        <v>0.7701041666666667</v>
      </c>
      <c r="C13141">
        <v>1</v>
      </c>
      <c r="D13141" t="s">
        <v>640</v>
      </c>
      <c r="E13141">
        <v>49</v>
      </c>
      <c r="F13141" t="s">
        <v>641</v>
      </c>
    </row>
    <row r="13142" spans="1:25" x14ac:dyDescent="0.5">
      <c r="A13142" s="4">
        <v>43626</v>
      </c>
      <c r="B13142" s="14">
        <v>0.77011574074074074</v>
      </c>
      <c r="C13142">
        <v>1</v>
      </c>
      <c r="D13142" t="s">
        <v>640</v>
      </c>
      <c r="E13142">
        <v>48</v>
      </c>
      <c r="F13142" t="s">
        <v>641</v>
      </c>
    </row>
    <row r="13143" spans="1:25" x14ac:dyDescent="0.5">
      <c r="A13143" s="4">
        <v>43626</v>
      </c>
      <c r="B13143" s="14">
        <v>0.77012731481481478</v>
      </c>
      <c r="C13143">
        <v>1</v>
      </c>
      <c r="D13143" t="s">
        <v>640</v>
      </c>
      <c r="E13143">
        <v>54</v>
      </c>
      <c r="F13143" t="s">
        <v>641</v>
      </c>
    </row>
    <row r="13144" spans="1:25" x14ac:dyDescent="0.5">
      <c r="A13144" s="4">
        <v>43626</v>
      </c>
      <c r="B13144" s="14">
        <v>0.77013888888888893</v>
      </c>
      <c r="C13144">
        <v>1</v>
      </c>
      <c r="D13144" t="s">
        <v>640</v>
      </c>
      <c r="E13144">
        <v>54</v>
      </c>
      <c r="F13144" t="s">
        <v>641</v>
      </c>
    </row>
    <row r="13145" spans="1:25" x14ac:dyDescent="0.5">
      <c r="A13145" s="4">
        <v>43626</v>
      </c>
      <c r="B13145" s="14">
        <v>0.77016203703703701</v>
      </c>
      <c r="C13145">
        <v>1</v>
      </c>
      <c r="D13145" t="s">
        <v>640</v>
      </c>
      <c r="E13145">
        <v>47</v>
      </c>
      <c r="F13145" t="s">
        <v>641</v>
      </c>
    </row>
    <row r="13146" spans="1:25" x14ac:dyDescent="0.5">
      <c r="A13146" s="4">
        <v>43626</v>
      </c>
      <c r="B13146" s="14">
        <v>0.77017361111111116</v>
      </c>
      <c r="C13146">
        <v>1</v>
      </c>
      <c r="D13146" t="s">
        <v>640</v>
      </c>
      <c r="E13146">
        <v>54</v>
      </c>
      <c r="F13146" t="s">
        <v>641</v>
      </c>
    </row>
    <row r="13147" spans="1:25" x14ac:dyDescent="0.5">
      <c r="A13147" s="4">
        <v>43626</v>
      </c>
      <c r="B13147" s="14">
        <v>0.77018518518518519</v>
      </c>
      <c r="C13147">
        <v>1</v>
      </c>
      <c r="D13147" t="s">
        <v>640</v>
      </c>
      <c r="E13147">
        <v>54</v>
      </c>
      <c r="F13147" t="s">
        <v>641</v>
      </c>
    </row>
    <row r="13148" spans="1:25" x14ac:dyDescent="0.5">
      <c r="A13148" s="4">
        <v>43626</v>
      </c>
      <c r="B13148" s="14">
        <v>0.77020833333333327</v>
      </c>
      <c r="C13148">
        <v>1</v>
      </c>
      <c r="D13148" t="s">
        <v>640</v>
      </c>
      <c r="E13148">
        <v>46</v>
      </c>
      <c r="F13148" t="s">
        <v>641</v>
      </c>
    </row>
    <row r="13149" spans="1:25" x14ac:dyDescent="0.5">
      <c r="A13149" s="4">
        <v>43626</v>
      </c>
      <c r="B13149" s="14">
        <v>0.77027777777777784</v>
      </c>
      <c r="C13149">
        <v>1</v>
      </c>
      <c r="D13149" t="s">
        <v>640</v>
      </c>
      <c r="E13149">
        <v>49</v>
      </c>
      <c r="F13149" t="s">
        <v>641</v>
      </c>
    </row>
    <row r="13150" spans="1:25" x14ac:dyDescent="0.5">
      <c r="A13150" s="4">
        <v>43626</v>
      </c>
      <c r="B13150" s="14">
        <v>0.78818287037037038</v>
      </c>
      <c r="C13150">
        <v>1</v>
      </c>
      <c r="D13150" t="s">
        <v>651</v>
      </c>
      <c r="E13150">
        <v>91</v>
      </c>
      <c r="F13150" t="s">
        <v>642</v>
      </c>
      <c r="T13150" t="s">
        <v>649</v>
      </c>
      <c r="U13150">
        <v>1</v>
      </c>
      <c r="W13150">
        <v>1</v>
      </c>
      <c r="Y13150" t="s">
        <v>769</v>
      </c>
    </row>
    <row r="13151" spans="1:25" x14ac:dyDescent="0.5">
      <c r="A13151" s="4">
        <v>43626</v>
      </c>
      <c r="B13151" s="14">
        <v>0.78821759259259261</v>
      </c>
      <c r="C13151">
        <v>2</v>
      </c>
      <c r="D13151" t="s">
        <v>651</v>
      </c>
      <c r="E13151">
        <v>96</v>
      </c>
      <c r="F13151" t="s">
        <v>642</v>
      </c>
      <c r="T13151" t="s">
        <v>770</v>
      </c>
      <c r="U13151">
        <v>1</v>
      </c>
      <c r="W13151">
        <v>1</v>
      </c>
      <c r="Y13151" t="s">
        <v>771</v>
      </c>
    </row>
    <row r="13152" spans="1:25" x14ac:dyDescent="0.5">
      <c r="A13152" s="4">
        <v>43626</v>
      </c>
      <c r="B13152" s="14">
        <v>0.78822916666666665</v>
      </c>
      <c r="C13152">
        <v>1</v>
      </c>
      <c r="D13152" t="s">
        <v>640</v>
      </c>
      <c r="E13152">
        <v>44</v>
      </c>
      <c r="F13152" t="s">
        <v>641</v>
      </c>
    </row>
    <row r="13153" spans="1:6" x14ac:dyDescent="0.5">
      <c r="A13153" s="4">
        <v>43626</v>
      </c>
      <c r="B13153" s="14">
        <v>0.82317129629629626</v>
      </c>
      <c r="C13153">
        <v>2</v>
      </c>
      <c r="D13153" t="s">
        <v>640</v>
      </c>
      <c r="E13153">
        <v>40</v>
      </c>
      <c r="F13153" t="s">
        <v>641</v>
      </c>
    </row>
    <row r="13154" spans="1:6" x14ac:dyDescent="0.5">
      <c r="A13154" s="4">
        <v>43626</v>
      </c>
      <c r="B13154" s="14">
        <v>0.85884259259259255</v>
      </c>
      <c r="C13154">
        <v>2</v>
      </c>
      <c r="D13154" t="s">
        <v>640</v>
      </c>
      <c r="E13154">
        <v>38</v>
      </c>
      <c r="F13154" t="s">
        <v>641</v>
      </c>
    </row>
    <row r="13155" spans="1:6" x14ac:dyDescent="0.5">
      <c r="A13155" s="4">
        <v>43626</v>
      </c>
      <c r="B13155" s="14">
        <v>0.86151620370370363</v>
      </c>
      <c r="C13155">
        <v>2</v>
      </c>
      <c r="D13155" t="s">
        <v>640</v>
      </c>
      <c r="E13155">
        <v>43</v>
      </c>
      <c r="F13155" t="s">
        <v>641</v>
      </c>
    </row>
    <row r="13156" spans="1:6" x14ac:dyDescent="0.5">
      <c r="A13156" s="4">
        <v>43626</v>
      </c>
      <c r="B13156" s="14">
        <v>0.89306712962962964</v>
      </c>
      <c r="C13156">
        <v>1</v>
      </c>
      <c r="D13156" t="s">
        <v>640</v>
      </c>
      <c r="E13156">
        <v>45</v>
      </c>
      <c r="F13156" t="s">
        <v>641</v>
      </c>
    </row>
    <row r="13157" spans="1:6" x14ac:dyDescent="0.5">
      <c r="A13157" s="4">
        <v>43626</v>
      </c>
      <c r="B13157" s="14">
        <v>0.8931365740740741</v>
      </c>
      <c r="C13157">
        <v>1</v>
      </c>
      <c r="D13157" t="s">
        <v>640</v>
      </c>
      <c r="E13157">
        <v>47</v>
      </c>
      <c r="F13157" t="s">
        <v>641</v>
      </c>
    </row>
    <row r="13158" spans="1:6" x14ac:dyDescent="0.5">
      <c r="A13158" s="4">
        <v>43626</v>
      </c>
      <c r="B13158" s="14">
        <v>0.89315972222222229</v>
      </c>
      <c r="C13158">
        <v>1</v>
      </c>
      <c r="D13158" t="s">
        <v>640</v>
      </c>
      <c r="E13158">
        <v>40</v>
      </c>
      <c r="F13158" t="s">
        <v>641</v>
      </c>
    </row>
    <row r="13159" spans="1:6" x14ac:dyDescent="0.5">
      <c r="A13159" s="4">
        <v>43626</v>
      </c>
      <c r="B13159" s="14">
        <v>0.89317129629629621</v>
      </c>
      <c r="C13159">
        <v>1</v>
      </c>
      <c r="D13159" t="s">
        <v>640</v>
      </c>
      <c r="E13159">
        <v>38</v>
      </c>
      <c r="F13159" t="s">
        <v>641</v>
      </c>
    </row>
    <row r="13160" spans="1:6" x14ac:dyDescent="0.5">
      <c r="A13160" s="4">
        <v>43626</v>
      </c>
      <c r="B13160" s="14">
        <v>0.89318287037037036</v>
      </c>
      <c r="C13160">
        <v>1</v>
      </c>
      <c r="D13160" t="s">
        <v>640</v>
      </c>
      <c r="E13160">
        <v>44</v>
      </c>
      <c r="F13160" t="s">
        <v>641</v>
      </c>
    </row>
    <row r="13161" spans="1:6" x14ac:dyDescent="0.5">
      <c r="A13161" s="4">
        <v>43626</v>
      </c>
      <c r="B13161" s="14">
        <v>0.89319444444444451</v>
      </c>
      <c r="C13161">
        <v>1</v>
      </c>
      <c r="D13161" t="s">
        <v>640</v>
      </c>
      <c r="E13161">
        <v>43</v>
      </c>
      <c r="F13161" t="s">
        <v>641</v>
      </c>
    </row>
    <row r="13162" spans="1:6" x14ac:dyDescent="0.5">
      <c r="A13162" s="4">
        <v>43626</v>
      </c>
      <c r="B13162" s="14">
        <v>0.89325231481481471</v>
      </c>
      <c r="C13162">
        <v>1</v>
      </c>
      <c r="D13162" t="s">
        <v>640</v>
      </c>
      <c r="E13162">
        <v>42</v>
      </c>
      <c r="F13162" t="s">
        <v>641</v>
      </c>
    </row>
    <row r="13163" spans="1:6" x14ac:dyDescent="0.5">
      <c r="A13163" s="4">
        <v>43626</v>
      </c>
      <c r="B13163" s="14">
        <v>0.89326388888888886</v>
      </c>
      <c r="C13163">
        <v>1</v>
      </c>
      <c r="D13163" t="s">
        <v>640</v>
      </c>
      <c r="E13163">
        <v>39</v>
      </c>
      <c r="F13163" t="s">
        <v>641</v>
      </c>
    </row>
    <row r="13164" spans="1:6" x14ac:dyDescent="0.5">
      <c r="A13164" s="4">
        <v>43626</v>
      </c>
      <c r="B13164" s="14">
        <v>0.89327546296296301</v>
      </c>
      <c r="C13164">
        <v>1</v>
      </c>
      <c r="D13164" t="s">
        <v>640</v>
      </c>
      <c r="E13164">
        <v>44</v>
      </c>
      <c r="F13164" t="s">
        <v>641</v>
      </c>
    </row>
    <row r="13165" spans="1:6" x14ac:dyDescent="0.5">
      <c r="A13165" s="4">
        <v>43626</v>
      </c>
      <c r="B13165" s="14">
        <v>0.89328703703703705</v>
      </c>
      <c r="C13165">
        <v>1</v>
      </c>
      <c r="D13165" t="s">
        <v>640</v>
      </c>
      <c r="E13165">
        <v>47</v>
      </c>
      <c r="F13165" t="s">
        <v>641</v>
      </c>
    </row>
    <row r="13166" spans="1:6" x14ac:dyDescent="0.5">
      <c r="A13166" s="4">
        <v>43626</v>
      </c>
      <c r="B13166" s="14">
        <v>0.89331018518518512</v>
      </c>
      <c r="C13166">
        <v>1</v>
      </c>
      <c r="D13166" t="s">
        <v>640</v>
      </c>
      <c r="E13166">
        <v>38</v>
      </c>
      <c r="F13166" t="s">
        <v>641</v>
      </c>
    </row>
    <row r="13167" spans="1:6" x14ac:dyDescent="0.5">
      <c r="A13167" s="4">
        <v>43626</v>
      </c>
      <c r="B13167" s="14">
        <v>0.89332175925925927</v>
      </c>
      <c r="C13167">
        <v>1</v>
      </c>
      <c r="D13167" t="s">
        <v>640</v>
      </c>
      <c r="E13167">
        <v>47</v>
      </c>
      <c r="F13167" t="s">
        <v>641</v>
      </c>
    </row>
    <row r="13168" spans="1:6" x14ac:dyDescent="0.5">
      <c r="A13168" s="4">
        <v>43626</v>
      </c>
      <c r="B13168" s="14">
        <v>0.89333333333333342</v>
      </c>
      <c r="C13168">
        <v>1</v>
      </c>
      <c r="D13168" t="s">
        <v>640</v>
      </c>
      <c r="E13168">
        <v>46</v>
      </c>
      <c r="F13168" t="s">
        <v>641</v>
      </c>
    </row>
    <row r="13169" spans="1:6" x14ac:dyDescent="0.5">
      <c r="A13169" s="4">
        <v>43626</v>
      </c>
      <c r="B13169" s="14">
        <v>0.89334490740740735</v>
      </c>
      <c r="C13169">
        <v>1</v>
      </c>
      <c r="D13169" t="s">
        <v>640</v>
      </c>
      <c r="E13169">
        <v>46</v>
      </c>
      <c r="F13169" t="s">
        <v>641</v>
      </c>
    </row>
    <row r="13170" spans="1:6" x14ac:dyDescent="0.5">
      <c r="A13170" s="4">
        <v>43626</v>
      </c>
      <c r="B13170" s="14">
        <v>0.8933564814814815</v>
      </c>
      <c r="C13170">
        <v>1</v>
      </c>
      <c r="D13170" t="s">
        <v>640</v>
      </c>
      <c r="E13170">
        <v>48</v>
      </c>
      <c r="F13170" t="s">
        <v>641</v>
      </c>
    </row>
    <row r="13171" spans="1:6" x14ac:dyDescent="0.5">
      <c r="A13171" s="4">
        <v>43626</v>
      </c>
      <c r="B13171" s="14">
        <v>0.89336805555555554</v>
      </c>
      <c r="C13171">
        <v>1</v>
      </c>
      <c r="D13171" t="s">
        <v>640</v>
      </c>
      <c r="E13171">
        <v>49</v>
      </c>
      <c r="F13171" t="s">
        <v>641</v>
      </c>
    </row>
    <row r="13172" spans="1:6" x14ac:dyDescent="0.5">
      <c r="A13172" s="4">
        <v>43626</v>
      </c>
      <c r="B13172" s="14">
        <v>0.89337962962962969</v>
      </c>
      <c r="C13172">
        <v>1</v>
      </c>
      <c r="D13172" t="s">
        <v>640</v>
      </c>
      <c r="E13172">
        <v>49</v>
      </c>
      <c r="F13172" t="s">
        <v>641</v>
      </c>
    </row>
    <row r="13173" spans="1:6" x14ac:dyDescent="0.5">
      <c r="A13173" s="4">
        <v>43626</v>
      </c>
      <c r="B13173" s="14">
        <v>0.89339120370370362</v>
      </c>
      <c r="C13173">
        <v>1</v>
      </c>
      <c r="D13173" t="s">
        <v>640</v>
      </c>
      <c r="E13173">
        <v>48</v>
      </c>
      <c r="F13173" t="s">
        <v>641</v>
      </c>
    </row>
    <row r="13174" spans="1:6" x14ac:dyDescent="0.5">
      <c r="A13174" s="4">
        <v>43626</v>
      </c>
      <c r="B13174" s="14">
        <v>0.89340277777777777</v>
      </c>
      <c r="C13174">
        <v>1</v>
      </c>
      <c r="D13174" t="s">
        <v>640</v>
      </c>
      <c r="E13174">
        <v>45</v>
      </c>
      <c r="F13174" t="s">
        <v>641</v>
      </c>
    </row>
    <row r="13175" spans="1:6" x14ac:dyDescent="0.5">
      <c r="A13175" s="4">
        <v>43626</v>
      </c>
      <c r="B13175" s="14">
        <v>0.89342592592592596</v>
      </c>
      <c r="C13175">
        <v>1</v>
      </c>
      <c r="D13175" t="s">
        <v>640</v>
      </c>
      <c r="E13175">
        <v>47</v>
      </c>
      <c r="F13175" t="s">
        <v>641</v>
      </c>
    </row>
    <row r="13176" spans="1:6" x14ac:dyDescent="0.5">
      <c r="A13176" s="4">
        <v>43626</v>
      </c>
      <c r="B13176" s="14">
        <v>0.8934375</v>
      </c>
      <c r="C13176">
        <v>1</v>
      </c>
      <c r="D13176" t="s">
        <v>640</v>
      </c>
      <c r="E13176">
        <v>40</v>
      </c>
      <c r="F13176" t="s">
        <v>641</v>
      </c>
    </row>
    <row r="13177" spans="1:6" x14ac:dyDescent="0.5">
      <c r="A13177" s="4">
        <v>43626</v>
      </c>
      <c r="B13177" s="14">
        <v>0.89344907407407403</v>
      </c>
      <c r="C13177">
        <v>1</v>
      </c>
      <c r="D13177" t="s">
        <v>640</v>
      </c>
      <c r="E13177">
        <v>49</v>
      </c>
      <c r="F13177" t="s">
        <v>641</v>
      </c>
    </row>
    <row r="13178" spans="1:6" x14ac:dyDescent="0.5">
      <c r="A13178" s="4">
        <v>43626</v>
      </c>
      <c r="B13178" s="14">
        <v>0.89346064814814818</v>
      </c>
      <c r="C13178">
        <v>1</v>
      </c>
      <c r="D13178" t="s">
        <v>640</v>
      </c>
      <c r="E13178">
        <v>44</v>
      </c>
      <c r="F13178" t="s">
        <v>641</v>
      </c>
    </row>
    <row r="13179" spans="1:6" x14ac:dyDescent="0.5">
      <c r="A13179" s="4">
        <v>43626</v>
      </c>
      <c r="B13179" s="14">
        <v>0.89347222222222233</v>
      </c>
      <c r="C13179">
        <v>1</v>
      </c>
      <c r="D13179" t="s">
        <v>640</v>
      </c>
      <c r="E13179">
        <v>47</v>
      </c>
      <c r="F13179" t="s">
        <v>641</v>
      </c>
    </row>
    <row r="13180" spans="1:6" x14ac:dyDescent="0.5">
      <c r="A13180" s="4">
        <v>43626</v>
      </c>
      <c r="B13180" s="14">
        <v>0.89348379629629626</v>
      </c>
      <c r="C13180">
        <v>1</v>
      </c>
      <c r="D13180" t="s">
        <v>640</v>
      </c>
      <c r="E13180">
        <v>46</v>
      </c>
      <c r="F13180" t="s">
        <v>641</v>
      </c>
    </row>
    <row r="13181" spans="1:6" x14ac:dyDescent="0.5">
      <c r="A13181" s="4">
        <v>43626</v>
      </c>
      <c r="B13181" s="14">
        <v>0.89349537037037041</v>
      </c>
      <c r="C13181">
        <v>1</v>
      </c>
      <c r="D13181" t="s">
        <v>640</v>
      </c>
      <c r="E13181">
        <v>41</v>
      </c>
      <c r="F13181" t="s">
        <v>641</v>
      </c>
    </row>
    <row r="13182" spans="1:6" x14ac:dyDescent="0.5">
      <c r="A13182" s="4">
        <v>43626</v>
      </c>
      <c r="B13182" s="14">
        <v>0.89350694444444445</v>
      </c>
      <c r="C13182">
        <v>1</v>
      </c>
      <c r="D13182" t="s">
        <v>640</v>
      </c>
      <c r="E13182">
        <v>40</v>
      </c>
      <c r="F13182" t="s">
        <v>641</v>
      </c>
    </row>
    <row r="13183" spans="1:6" x14ac:dyDescent="0.5">
      <c r="A13183" s="4">
        <v>43626</v>
      </c>
      <c r="B13183" s="14">
        <v>0.89351851851851849</v>
      </c>
      <c r="C13183">
        <v>1</v>
      </c>
      <c r="D13183" t="s">
        <v>640</v>
      </c>
      <c r="E13183">
        <v>40</v>
      </c>
      <c r="F13183" t="s">
        <v>641</v>
      </c>
    </row>
    <row r="13184" spans="1:6" x14ac:dyDescent="0.5">
      <c r="A13184" s="4">
        <v>43626</v>
      </c>
      <c r="B13184" s="14">
        <v>0.89354166666666668</v>
      </c>
      <c r="C13184">
        <v>1</v>
      </c>
      <c r="D13184" t="s">
        <v>640</v>
      </c>
      <c r="E13184">
        <v>47</v>
      </c>
      <c r="F13184" t="s">
        <v>641</v>
      </c>
    </row>
    <row r="13185" spans="1:23" x14ac:dyDescent="0.5">
      <c r="A13185" s="4">
        <v>43626</v>
      </c>
      <c r="B13185" s="14">
        <v>0.89357638888888891</v>
      </c>
      <c r="C13185">
        <v>1</v>
      </c>
      <c r="D13185" t="s">
        <v>640</v>
      </c>
      <c r="E13185">
        <v>51</v>
      </c>
      <c r="F13185" t="s">
        <v>641</v>
      </c>
    </row>
    <row r="13186" spans="1:23" x14ac:dyDescent="0.5">
      <c r="A13186" s="4">
        <v>43626</v>
      </c>
      <c r="B13186" s="14">
        <v>0.89358796296296295</v>
      </c>
      <c r="C13186">
        <v>1</v>
      </c>
      <c r="D13186" t="s">
        <v>640</v>
      </c>
      <c r="E13186">
        <v>45</v>
      </c>
      <c r="F13186" t="s">
        <v>641</v>
      </c>
    </row>
    <row r="13187" spans="1:23" x14ac:dyDescent="0.5">
      <c r="A13187" s="4">
        <v>43626</v>
      </c>
      <c r="B13187" s="14">
        <v>0.89359953703703709</v>
      </c>
      <c r="C13187">
        <v>1</v>
      </c>
      <c r="D13187" t="s">
        <v>640</v>
      </c>
      <c r="E13187">
        <v>49</v>
      </c>
      <c r="F13187" t="s">
        <v>641</v>
      </c>
    </row>
    <row r="13188" spans="1:23" x14ac:dyDescent="0.5">
      <c r="A13188" s="4">
        <v>43626</v>
      </c>
      <c r="B13188" s="14">
        <v>0.89361111111111102</v>
      </c>
      <c r="C13188">
        <v>1</v>
      </c>
      <c r="D13188" t="s">
        <v>640</v>
      </c>
      <c r="E13188">
        <v>46</v>
      </c>
      <c r="F13188" t="s">
        <v>641</v>
      </c>
    </row>
    <row r="13189" spans="1:23" x14ac:dyDescent="0.5">
      <c r="A13189" s="4">
        <v>43626</v>
      </c>
      <c r="B13189" s="14">
        <v>0.89363425925925932</v>
      </c>
      <c r="C13189">
        <v>1</v>
      </c>
      <c r="D13189" t="s">
        <v>640</v>
      </c>
      <c r="E13189">
        <v>39</v>
      </c>
      <c r="F13189" t="s">
        <v>641</v>
      </c>
    </row>
    <row r="13190" spans="1:23" x14ac:dyDescent="0.5">
      <c r="A13190" s="4">
        <v>43626</v>
      </c>
      <c r="B13190" s="14">
        <v>0.89364583333333336</v>
      </c>
      <c r="C13190">
        <v>1</v>
      </c>
      <c r="D13190" t="s">
        <v>640</v>
      </c>
      <c r="E13190">
        <v>50</v>
      </c>
      <c r="F13190" t="s">
        <v>641</v>
      </c>
    </row>
    <row r="13191" spans="1:23" x14ac:dyDescent="0.5">
      <c r="A13191" s="4">
        <v>43626</v>
      </c>
      <c r="B13191" s="14">
        <v>0.89368055555555559</v>
      </c>
      <c r="C13191">
        <v>1</v>
      </c>
      <c r="D13191" t="s">
        <v>640</v>
      </c>
      <c r="E13191">
        <v>39</v>
      </c>
      <c r="F13191" t="s">
        <v>641</v>
      </c>
    </row>
    <row r="13192" spans="1:23" x14ac:dyDescent="0.5">
      <c r="A13192" s="4">
        <v>43626</v>
      </c>
      <c r="B13192" s="14">
        <v>0.89370370370370367</v>
      </c>
      <c r="C13192">
        <v>1</v>
      </c>
      <c r="D13192" t="s">
        <v>640</v>
      </c>
      <c r="E13192">
        <v>45</v>
      </c>
      <c r="F13192" t="s">
        <v>641</v>
      </c>
    </row>
    <row r="13193" spans="1:23" x14ac:dyDescent="0.5">
      <c r="A13193" s="4">
        <v>43626</v>
      </c>
      <c r="B13193" s="14">
        <v>0.89386574074074077</v>
      </c>
      <c r="C13193">
        <v>1</v>
      </c>
      <c r="D13193" t="s">
        <v>640</v>
      </c>
      <c r="E13193">
        <v>43</v>
      </c>
      <c r="F13193" t="s">
        <v>641</v>
      </c>
    </row>
    <row r="13194" spans="1:23" x14ac:dyDescent="0.5">
      <c r="A13194" s="4">
        <v>43626</v>
      </c>
      <c r="B13194" s="14">
        <v>0.89387731481481481</v>
      </c>
      <c r="C13194">
        <v>1</v>
      </c>
      <c r="D13194" t="s">
        <v>640</v>
      </c>
      <c r="E13194">
        <v>45</v>
      </c>
      <c r="F13194" t="s">
        <v>641</v>
      </c>
    </row>
    <row r="13195" spans="1:23" x14ac:dyDescent="0.5">
      <c r="A13195" s="4">
        <v>43626</v>
      </c>
      <c r="B13195" s="14">
        <v>0.89390046296296299</v>
      </c>
      <c r="C13195">
        <v>1</v>
      </c>
      <c r="D13195" t="s">
        <v>640</v>
      </c>
      <c r="E13195">
        <v>42</v>
      </c>
      <c r="F13195" t="s">
        <v>641</v>
      </c>
    </row>
    <row r="13196" spans="1:23" x14ac:dyDescent="0.5">
      <c r="A13196" s="4">
        <v>43626</v>
      </c>
      <c r="B13196" s="14">
        <v>0.90039351851851857</v>
      </c>
      <c r="C13196">
        <v>2</v>
      </c>
      <c r="D13196" t="s">
        <v>640</v>
      </c>
      <c r="E13196">
        <v>38</v>
      </c>
      <c r="F13196" t="s">
        <v>641</v>
      </c>
    </row>
    <row r="13197" spans="1:23" x14ac:dyDescent="0.5">
      <c r="A13197" s="4">
        <v>43626</v>
      </c>
      <c r="B13197" s="14">
        <v>0.90508101851851863</v>
      </c>
      <c r="C13197">
        <v>2</v>
      </c>
      <c r="D13197" t="s">
        <v>651</v>
      </c>
      <c r="E13197">
        <v>41</v>
      </c>
      <c r="F13197" t="s">
        <v>642</v>
      </c>
      <c r="K13197" t="s">
        <v>642</v>
      </c>
      <c r="L13197" s="14">
        <v>3.4722222222222224E-4</v>
      </c>
      <c r="M13197" s="14">
        <v>0.9054282407407408</v>
      </c>
      <c r="N13197">
        <v>1</v>
      </c>
      <c r="P13197" t="s">
        <v>687</v>
      </c>
      <c r="Q13197">
        <v>0.6</v>
      </c>
      <c r="R13197">
        <v>0.6</v>
      </c>
      <c r="S13197">
        <v>30</v>
      </c>
      <c r="T13197" t="s">
        <v>649</v>
      </c>
      <c r="U13197">
        <v>1</v>
      </c>
      <c r="V13197">
        <v>1</v>
      </c>
    </row>
    <row r="13198" spans="1:23" x14ac:dyDescent="0.5">
      <c r="A13198" s="4">
        <v>43626</v>
      </c>
      <c r="B13198" s="14">
        <v>0.91770833333333324</v>
      </c>
      <c r="C13198">
        <v>1</v>
      </c>
      <c r="D13198" t="s">
        <v>651</v>
      </c>
      <c r="E13198">
        <v>40</v>
      </c>
      <c r="F13198" t="s">
        <v>642</v>
      </c>
      <c r="U13198">
        <v>1</v>
      </c>
      <c r="W13198">
        <v>1</v>
      </c>
    </row>
    <row r="13199" spans="1:23" x14ac:dyDescent="0.5">
      <c r="A13199" s="4">
        <v>43626</v>
      </c>
      <c r="B13199" s="14">
        <v>0.9215740740740741</v>
      </c>
      <c r="C13199">
        <v>2</v>
      </c>
      <c r="D13199" t="s">
        <v>640</v>
      </c>
      <c r="E13199">
        <v>45</v>
      </c>
      <c r="F13199" t="s">
        <v>641</v>
      </c>
    </row>
    <row r="13200" spans="1:23" x14ac:dyDescent="0.5">
      <c r="A13200" s="4">
        <v>43626</v>
      </c>
      <c r="B13200" s="14">
        <v>0.92214120370370367</v>
      </c>
      <c r="C13200">
        <v>2</v>
      </c>
      <c r="D13200" t="s">
        <v>640</v>
      </c>
      <c r="E13200">
        <v>44</v>
      </c>
      <c r="F13200" t="s">
        <v>641</v>
      </c>
    </row>
    <row r="13201" spans="1:25" x14ac:dyDescent="0.5">
      <c r="A13201" s="4">
        <v>43626</v>
      </c>
      <c r="B13201" s="14">
        <v>0.92332175925925919</v>
      </c>
      <c r="C13201">
        <v>2</v>
      </c>
      <c r="D13201" t="s">
        <v>640</v>
      </c>
      <c r="E13201">
        <v>40</v>
      </c>
      <c r="F13201" t="s">
        <v>641</v>
      </c>
    </row>
    <row r="13202" spans="1:25" x14ac:dyDescent="0.5">
      <c r="A13202" s="4">
        <v>43626</v>
      </c>
      <c r="B13202" s="14">
        <v>0.92436342592592602</v>
      </c>
      <c r="C13202">
        <v>2</v>
      </c>
      <c r="D13202" t="s">
        <v>640</v>
      </c>
      <c r="E13202">
        <v>52</v>
      </c>
      <c r="F13202" t="s">
        <v>641</v>
      </c>
    </row>
    <row r="13203" spans="1:25" x14ac:dyDescent="0.5">
      <c r="A13203" s="4">
        <v>43626</v>
      </c>
      <c r="B13203" s="14">
        <v>0.93144675925925924</v>
      </c>
      <c r="C13203">
        <v>2</v>
      </c>
      <c r="D13203" t="s">
        <v>640</v>
      </c>
      <c r="E13203">
        <v>8</v>
      </c>
      <c r="F13203" t="s">
        <v>641</v>
      </c>
    </row>
    <row r="13204" spans="1:25" x14ac:dyDescent="0.5">
      <c r="A13204" s="4">
        <v>43626</v>
      </c>
      <c r="B13204" s="14">
        <v>0.93472222222222223</v>
      </c>
      <c r="C13204">
        <v>1</v>
      </c>
      <c r="D13204" t="s">
        <v>645</v>
      </c>
      <c r="E13204">
        <v>47</v>
      </c>
      <c r="F13204" t="s">
        <v>646</v>
      </c>
      <c r="T13204" t="s">
        <v>660</v>
      </c>
      <c r="U13204">
        <v>1</v>
      </c>
      <c r="W13204">
        <v>1</v>
      </c>
      <c r="Y13204" t="s">
        <v>765</v>
      </c>
    </row>
    <row r="13205" spans="1:25" x14ac:dyDescent="0.5">
      <c r="A13205" s="4">
        <v>43626</v>
      </c>
      <c r="B13205" s="14">
        <v>0.94049768518518517</v>
      </c>
      <c r="C13205">
        <v>1</v>
      </c>
      <c r="D13205" t="s">
        <v>651</v>
      </c>
      <c r="E13205">
        <v>43</v>
      </c>
      <c r="F13205" t="s">
        <v>642</v>
      </c>
      <c r="U13205">
        <v>1</v>
      </c>
      <c r="W13205">
        <v>1</v>
      </c>
    </row>
    <row r="13206" spans="1:25" x14ac:dyDescent="0.5">
      <c r="A13206" s="4">
        <v>43626</v>
      </c>
      <c r="B13206" s="14">
        <v>0.94207175925925923</v>
      </c>
      <c r="C13206">
        <v>2</v>
      </c>
      <c r="D13206" t="s">
        <v>640</v>
      </c>
      <c r="E13206">
        <v>69</v>
      </c>
      <c r="F13206" t="s">
        <v>641</v>
      </c>
    </row>
    <row r="13207" spans="1:25" x14ac:dyDescent="0.5">
      <c r="A13207" s="4">
        <v>43626</v>
      </c>
      <c r="B13207" s="14">
        <v>0.94217592592592592</v>
      </c>
      <c r="C13207">
        <v>2</v>
      </c>
      <c r="D13207" t="s">
        <v>640</v>
      </c>
      <c r="E13207">
        <v>75</v>
      </c>
      <c r="F13207" t="s">
        <v>641</v>
      </c>
    </row>
    <row r="13208" spans="1:25" x14ac:dyDescent="0.5">
      <c r="A13208" s="4">
        <v>43626</v>
      </c>
      <c r="B13208" s="14">
        <v>0.95309027777777777</v>
      </c>
      <c r="C13208">
        <v>2</v>
      </c>
      <c r="D13208" t="s">
        <v>640</v>
      </c>
      <c r="E13208">
        <v>65</v>
      </c>
      <c r="F13208" t="s">
        <v>641</v>
      </c>
    </row>
    <row r="13209" spans="1:25" x14ac:dyDescent="0.5">
      <c r="A13209" s="4">
        <v>43626</v>
      </c>
      <c r="B13209" s="14">
        <v>0.95834490740740741</v>
      </c>
      <c r="C13209">
        <v>1</v>
      </c>
      <c r="D13209" t="s">
        <v>651</v>
      </c>
      <c r="E13209">
        <v>38</v>
      </c>
      <c r="F13209" t="s">
        <v>642</v>
      </c>
      <c r="U13209">
        <v>1</v>
      </c>
      <c r="W13209">
        <v>1</v>
      </c>
    </row>
    <row r="13210" spans="1:25" x14ac:dyDescent="0.5">
      <c r="A13210" s="4">
        <v>43626</v>
      </c>
      <c r="B13210" s="14">
        <v>0.97155092592592596</v>
      </c>
      <c r="C13210">
        <v>2</v>
      </c>
      <c r="D13210" t="s">
        <v>651</v>
      </c>
      <c r="E13210">
        <v>45</v>
      </c>
      <c r="F13210" t="s">
        <v>642</v>
      </c>
      <c r="K13210" t="s">
        <v>642</v>
      </c>
      <c r="L13210" s="14">
        <v>3.8194444444444446E-4</v>
      </c>
      <c r="M13210" s="14">
        <v>0.97193287037037035</v>
      </c>
      <c r="N13210">
        <v>1</v>
      </c>
      <c r="P13210" t="s">
        <v>687</v>
      </c>
      <c r="Q13210">
        <v>0.3</v>
      </c>
      <c r="R13210">
        <v>0.6</v>
      </c>
      <c r="S13210">
        <v>15</v>
      </c>
      <c r="T13210" t="s">
        <v>669</v>
      </c>
      <c r="U13210">
        <v>1</v>
      </c>
      <c r="V13210">
        <v>1</v>
      </c>
      <c r="Y13210" t="s">
        <v>772</v>
      </c>
    </row>
    <row r="13211" spans="1:25" x14ac:dyDescent="0.5">
      <c r="A13211" s="4">
        <v>43626</v>
      </c>
      <c r="B13211" s="14">
        <v>0.97350694444444441</v>
      </c>
      <c r="C13211">
        <v>2</v>
      </c>
      <c r="D13211" t="s">
        <v>640</v>
      </c>
      <c r="E13211">
        <v>51</v>
      </c>
      <c r="F13211" t="s">
        <v>641</v>
      </c>
    </row>
    <row r="13212" spans="1:25" x14ac:dyDescent="0.5">
      <c r="A13212" s="4">
        <v>43626</v>
      </c>
      <c r="B13212" s="14">
        <v>0.97368055555555555</v>
      </c>
      <c r="C13212">
        <v>2</v>
      </c>
      <c r="D13212" t="s">
        <v>651</v>
      </c>
      <c r="E13212">
        <v>68</v>
      </c>
      <c r="F13212" t="s">
        <v>641</v>
      </c>
    </row>
    <row r="13213" spans="1:25" x14ac:dyDescent="0.5">
      <c r="A13213" s="4">
        <v>43626</v>
      </c>
      <c r="B13213" s="14">
        <v>0.97701388888888896</v>
      </c>
      <c r="C13213">
        <v>2</v>
      </c>
      <c r="D13213" t="s">
        <v>640</v>
      </c>
      <c r="E13213">
        <v>37</v>
      </c>
      <c r="F13213" t="s">
        <v>641</v>
      </c>
    </row>
    <row r="13214" spans="1:25" x14ac:dyDescent="0.5">
      <c r="A13214" s="4">
        <v>43626</v>
      </c>
      <c r="B13214" s="14">
        <v>0.99133101851851846</v>
      </c>
      <c r="C13214">
        <v>1</v>
      </c>
      <c r="D13214" t="s">
        <v>651</v>
      </c>
      <c r="E13214">
        <v>64</v>
      </c>
      <c r="F13214" t="s">
        <v>642</v>
      </c>
      <c r="U13214">
        <v>1</v>
      </c>
      <c r="W13214">
        <v>1</v>
      </c>
    </row>
    <row r="13215" spans="1:25" x14ac:dyDescent="0.5">
      <c r="A13215" s="4">
        <v>43627</v>
      </c>
      <c r="B13215" s="14">
        <v>1.7453703703703704E-2</v>
      </c>
      <c r="C13215">
        <v>1</v>
      </c>
      <c r="D13215" t="s">
        <v>651</v>
      </c>
      <c r="E13215">
        <v>44</v>
      </c>
      <c r="F13215" t="s">
        <v>642</v>
      </c>
      <c r="U13215">
        <v>1</v>
      </c>
      <c r="W13215">
        <v>1</v>
      </c>
    </row>
    <row r="13216" spans="1:25" x14ac:dyDescent="0.5">
      <c r="A13216" s="4">
        <v>43627</v>
      </c>
      <c r="B13216" s="14">
        <v>2.8402777777777777E-2</v>
      </c>
      <c r="C13216">
        <v>1</v>
      </c>
      <c r="D13216" t="s">
        <v>645</v>
      </c>
      <c r="E13216">
        <v>39</v>
      </c>
      <c r="F13216" t="s">
        <v>646</v>
      </c>
      <c r="T13216" t="s">
        <v>660</v>
      </c>
      <c r="U13216">
        <v>1</v>
      </c>
      <c r="W13216">
        <v>1</v>
      </c>
      <c r="Y13216" t="s">
        <v>773</v>
      </c>
    </row>
    <row r="13217" spans="1:6" x14ac:dyDescent="0.5">
      <c r="A13217" s="4">
        <v>43627</v>
      </c>
      <c r="B13217" s="14">
        <v>0.14936342592592591</v>
      </c>
      <c r="C13217">
        <v>1</v>
      </c>
      <c r="D13217" t="s">
        <v>640</v>
      </c>
      <c r="E13217">
        <v>42</v>
      </c>
      <c r="F13217" t="s">
        <v>641</v>
      </c>
    </row>
    <row r="13218" spans="1:6" x14ac:dyDescent="0.5">
      <c r="A13218" s="4">
        <v>43627</v>
      </c>
      <c r="B13218" s="14">
        <v>0.33137731481481481</v>
      </c>
      <c r="C13218">
        <v>2</v>
      </c>
      <c r="D13218" t="s">
        <v>640</v>
      </c>
      <c r="E13218">
        <v>56</v>
      </c>
      <c r="F13218" t="s">
        <v>641</v>
      </c>
    </row>
    <row r="13219" spans="1:6" x14ac:dyDescent="0.5">
      <c r="A13219" s="4">
        <v>43627</v>
      </c>
      <c r="B13219" s="14">
        <v>0.38854166666666662</v>
      </c>
      <c r="C13219">
        <v>2</v>
      </c>
      <c r="D13219" t="s">
        <v>640</v>
      </c>
      <c r="E13219">
        <v>5</v>
      </c>
      <c r="F13219" t="s">
        <v>641</v>
      </c>
    </row>
    <row r="13220" spans="1:6" x14ac:dyDescent="0.5">
      <c r="A13220" s="4">
        <v>43627</v>
      </c>
      <c r="B13220" s="14">
        <v>0.46143518518518517</v>
      </c>
      <c r="C13220">
        <v>2</v>
      </c>
      <c r="D13220" t="s">
        <v>640</v>
      </c>
      <c r="E13220">
        <v>68</v>
      </c>
      <c r="F13220" t="s">
        <v>641</v>
      </c>
    </row>
    <row r="13221" spans="1:6" x14ac:dyDescent="0.5">
      <c r="A13221" s="4">
        <v>43627</v>
      </c>
      <c r="B13221" s="14">
        <v>0.46153935185185185</v>
      </c>
      <c r="C13221">
        <v>2</v>
      </c>
      <c r="D13221" t="s">
        <v>640</v>
      </c>
      <c r="E13221">
        <v>77</v>
      </c>
      <c r="F13221" t="s">
        <v>641</v>
      </c>
    </row>
    <row r="13222" spans="1:6" x14ac:dyDescent="0.5">
      <c r="A13222" s="4">
        <v>43627</v>
      </c>
      <c r="B13222" s="14">
        <v>0.46172453703703703</v>
      </c>
      <c r="C13222">
        <v>2</v>
      </c>
      <c r="D13222" t="s">
        <v>640</v>
      </c>
      <c r="E13222">
        <v>72</v>
      </c>
      <c r="F13222" t="s">
        <v>641</v>
      </c>
    </row>
    <row r="13223" spans="1:6" x14ac:dyDescent="0.5">
      <c r="A13223" s="4">
        <v>43627</v>
      </c>
      <c r="B13223" s="14">
        <v>0.46322916666666664</v>
      </c>
      <c r="C13223">
        <v>2</v>
      </c>
      <c r="D13223" t="s">
        <v>640</v>
      </c>
      <c r="E13223">
        <v>5</v>
      </c>
      <c r="F13223" t="s">
        <v>641</v>
      </c>
    </row>
    <row r="13224" spans="1:6" x14ac:dyDescent="0.5">
      <c r="A13224" s="4">
        <v>43627</v>
      </c>
      <c r="B13224" s="14">
        <v>0.46436342592592594</v>
      </c>
      <c r="C13224">
        <v>2</v>
      </c>
      <c r="D13224" t="s">
        <v>640</v>
      </c>
      <c r="E13224">
        <v>73</v>
      </c>
      <c r="F13224" t="s">
        <v>641</v>
      </c>
    </row>
    <row r="13225" spans="1:6" x14ac:dyDescent="0.5">
      <c r="A13225" s="4">
        <v>43627</v>
      </c>
      <c r="B13225" s="14">
        <v>0.4644212962962963</v>
      </c>
      <c r="C13225">
        <v>2</v>
      </c>
      <c r="D13225" t="s">
        <v>640</v>
      </c>
      <c r="E13225">
        <v>58</v>
      </c>
      <c r="F13225" t="s">
        <v>641</v>
      </c>
    </row>
    <row r="13226" spans="1:6" x14ac:dyDescent="0.5">
      <c r="A13226" s="4">
        <v>43627</v>
      </c>
      <c r="B13226" s="14">
        <v>0.46625</v>
      </c>
      <c r="C13226">
        <v>2</v>
      </c>
      <c r="D13226" t="s">
        <v>640</v>
      </c>
      <c r="E13226">
        <v>78</v>
      </c>
      <c r="F13226" t="s">
        <v>641</v>
      </c>
    </row>
    <row r="13227" spans="1:6" x14ac:dyDescent="0.5">
      <c r="A13227" s="4">
        <v>43627</v>
      </c>
      <c r="B13227" s="14">
        <v>0.46649305555555554</v>
      </c>
      <c r="C13227">
        <v>2</v>
      </c>
      <c r="D13227" t="s">
        <v>640</v>
      </c>
      <c r="E13227">
        <v>77</v>
      </c>
      <c r="F13227" t="s">
        <v>641</v>
      </c>
    </row>
    <row r="13228" spans="1:6" x14ac:dyDescent="0.5">
      <c r="A13228" s="4">
        <v>43627</v>
      </c>
      <c r="B13228" s="14">
        <v>0.46774305555555556</v>
      </c>
      <c r="C13228">
        <v>2</v>
      </c>
      <c r="D13228" t="s">
        <v>640</v>
      </c>
      <c r="E13228">
        <v>88</v>
      </c>
      <c r="F13228" t="s">
        <v>641</v>
      </c>
    </row>
    <row r="13229" spans="1:6" x14ac:dyDescent="0.5">
      <c r="A13229" s="4">
        <v>43627</v>
      </c>
      <c r="B13229" s="14">
        <v>0.46780092592592593</v>
      </c>
      <c r="C13229">
        <v>2</v>
      </c>
      <c r="D13229" t="s">
        <v>640</v>
      </c>
      <c r="E13229">
        <v>28</v>
      </c>
      <c r="F13229" t="s">
        <v>641</v>
      </c>
    </row>
    <row r="13230" spans="1:6" x14ac:dyDescent="0.5">
      <c r="A13230" s="4">
        <v>43627</v>
      </c>
      <c r="B13230" s="14">
        <v>0.46790509259259255</v>
      </c>
      <c r="C13230">
        <v>2</v>
      </c>
      <c r="D13230" t="s">
        <v>640</v>
      </c>
      <c r="E13230">
        <v>85</v>
      </c>
      <c r="F13230" t="s">
        <v>641</v>
      </c>
    </row>
    <row r="13231" spans="1:6" x14ac:dyDescent="0.5">
      <c r="A13231" s="4">
        <v>43627</v>
      </c>
      <c r="B13231" s="14">
        <v>0.46827546296296302</v>
      </c>
      <c r="C13231">
        <v>2</v>
      </c>
      <c r="D13231" t="s">
        <v>640</v>
      </c>
      <c r="E13231">
        <v>73</v>
      </c>
      <c r="F13231" t="s">
        <v>641</v>
      </c>
    </row>
    <row r="13232" spans="1:6" x14ac:dyDescent="0.5">
      <c r="A13232" s="4">
        <v>43627</v>
      </c>
      <c r="B13232" s="14">
        <v>0.46912037037037035</v>
      </c>
      <c r="C13232">
        <v>2</v>
      </c>
      <c r="D13232" t="s">
        <v>640</v>
      </c>
      <c r="E13232">
        <v>82</v>
      </c>
      <c r="F13232" t="s">
        <v>641</v>
      </c>
    </row>
    <row r="13233" spans="1:6" x14ac:dyDescent="0.5">
      <c r="A13233" s="4">
        <v>43627</v>
      </c>
      <c r="B13233" s="14">
        <v>0.46914351851851849</v>
      </c>
      <c r="C13233">
        <v>2</v>
      </c>
      <c r="D13233" t="s">
        <v>640</v>
      </c>
      <c r="E13233">
        <v>82</v>
      </c>
      <c r="F13233" t="s">
        <v>641</v>
      </c>
    </row>
    <row r="13234" spans="1:6" x14ac:dyDescent="0.5">
      <c r="A13234" s="4">
        <v>43627</v>
      </c>
      <c r="B13234" s="14">
        <v>0.46916666666666668</v>
      </c>
      <c r="C13234">
        <v>2</v>
      </c>
      <c r="D13234" t="s">
        <v>640</v>
      </c>
      <c r="E13234">
        <v>82</v>
      </c>
      <c r="F13234" t="s">
        <v>641</v>
      </c>
    </row>
    <row r="13235" spans="1:6" x14ac:dyDescent="0.5">
      <c r="A13235" s="4">
        <v>43627</v>
      </c>
      <c r="B13235" s="14">
        <v>0.46917824074074077</v>
      </c>
      <c r="C13235">
        <v>2</v>
      </c>
      <c r="D13235" t="s">
        <v>640</v>
      </c>
      <c r="E13235">
        <v>79</v>
      </c>
      <c r="F13235" t="s">
        <v>641</v>
      </c>
    </row>
    <row r="13236" spans="1:6" x14ac:dyDescent="0.5">
      <c r="A13236" s="4">
        <v>43627</v>
      </c>
      <c r="B13236" s="14">
        <v>0.46922453703703698</v>
      </c>
      <c r="C13236">
        <v>2</v>
      </c>
      <c r="D13236" t="s">
        <v>640</v>
      </c>
      <c r="E13236">
        <v>77</v>
      </c>
      <c r="F13236" t="s">
        <v>641</v>
      </c>
    </row>
    <row r="13237" spans="1:6" x14ac:dyDescent="0.5">
      <c r="A13237" s="4">
        <v>43627</v>
      </c>
      <c r="B13237" s="14">
        <v>0.46923611111111113</v>
      </c>
      <c r="C13237">
        <v>2</v>
      </c>
      <c r="D13237" t="s">
        <v>640</v>
      </c>
      <c r="E13237">
        <v>75</v>
      </c>
      <c r="F13237" t="s">
        <v>641</v>
      </c>
    </row>
    <row r="13238" spans="1:6" x14ac:dyDescent="0.5">
      <c r="A13238" s="4">
        <v>43627</v>
      </c>
      <c r="B13238" s="14">
        <v>0.46965277777777775</v>
      </c>
      <c r="C13238">
        <v>2</v>
      </c>
      <c r="D13238" t="s">
        <v>640</v>
      </c>
      <c r="E13238">
        <v>70</v>
      </c>
      <c r="F13238" t="s">
        <v>641</v>
      </c>
    </row>
    <row r="13239" spans="1:6" x14ac:dyDescent="0.5">
      <c r="A13239" s="4">
        <v>43627</v>
      </c>
      <c r="B13239" s="14">
        <v>0.46969907407407407</v>
      </c>
      <c r="C13239">
        <v>2</v>
      </c>
      <c r="D13239" t="s">
        <v>640</v>
      </c>
      <c r="E13239">
        <v>66</v>
      </c>
      <c r="F13239" t="s">
        <v>641</v>
      </c>
    </row>
    <row r="13240" spans="1:6" x14ac:dyDescent="0.5">
      <c r="A13240" s="4">
        <v>43627</v>
      </c>
      <c r="B13240" s="14">
        <v>0.46978009259259257</v>
      </c>
      <c r="C13240">
        <v>2</v>
      </c>
      <c r="D13240" t="s">
        <v>640</v>
      </c>
      <c r="E13240">
        <v>68</v>
      </c>
      <c r="F13240" t="s">
        <v>641</v>
      </c>
    </row>
    <row r="13241" spans="1:6" x14ac:dyDescent="0.5">
      <c r="A13241" s="4">
        <v>43627</v>
      </c>
      <c r="B13241" s="14">
        <v>0.47009259259259256</v>
      </c>
      <c r="C13241">
        <v>2</v>
      </c>
      <c r="D13241" t="s">
        <v>640</v>
      </c>
      <c r="E13241">
        <v>94</v>
      </c>
      <c r="F13241" t="s">
        <v>641</v>
      </c>
    </row>
    <row r="13242" spans="1:6" x14ac:dyDescent="0.5">
      <c r="A13242" s="4">
        <v>43627</v>
      </c>
      <c r="B13242" s="14">
        <v>0.47082175925925923</v>
      </c>
      <c r="C13242">
        <v>2</v>
      </c>
      <c r="D13242" t="s">
        <v>640</v>
      </c>
      <c r="E13242">
        <v>38</v>
      </c>
      <c r="F13242" t="s">
        <v>641</v>
      </c>
    </row>
    <row r="13243" spans="1:6" x14ac:dyDescent="0.5">
      <c r="A13243" s="4">
        <v>43627</v>
      </c>
      <c r="B13243" s="14">
        <v>0.47138888888888886</v>
      </c>
      <c r="C13243">
        <v>2</v>
      </c>
      <c r="D13243" t="s">
        <v>640</v>
      </c>
      <c r="E13243">
        <v>84</v>
      </c>
      <c r="F13243" t="s">
        <v>641</v>
      </c>
    </row>
    <row r="13244" spans="1:6" x14ac:dyDescent="0.5">
      <c r="A13244" s="4">
        <v>43627</v>
      </c>
      <c r="B13244" s="14">
        <v>0.47143518518518518</v>
      </c>
      <c r="C13244">
        <v>2</v>
      </c>
      <c r="D13244" t="s">
        <v>640</v>
      </c>
      <c r="E13244">
        <v>85</v>
      </c>
      <c r="F13244" t="s">
        <v>641</v>
      </c>
    </row>
    <row r="13245" spans="1:6" x14ac:dyDescent="0.5">
      <c r="A13245" s="4">
        <v>43627</v>
      </c>
      <c r="B13245" s="14">
        <v>0.47217592592592594</v>
      </c>
      <c r="C13245">
        <v>2</v>
      </c>
      <c r="D13245" t="s">
        <v>640</v>
      </c>
      <c r="E13245">
        <v>93</v>
      </c>
      <c r="F13245" t="s">
        <v>641</v>
      </c>
    </row>
    <row r="13246" spans="1:6" x14ac:dyDescent="0.5">
      <c r="A13246" s="4">
        <v>43627</v>
      </c>
      <c r="B13246" s="14">
        <v>0.47269675925925925</v>
      </c>
      <c r="C13246">
        <v>2</v>
      </c>
      <c r="D13246" t="s">
        <v>640</v>
      </c>
      <c r="E13246">
        <v>46</v>
      </c>
      <c r="F13246" t="s">
        <v>641</v>
      </c>
    </row>
    <row r="13247" spans="1:6" x14ac:dyDescent="0.5">
      <c r="A13247" s="4">
        <v>43627</v>
      </c>
      <c r="B13247" s="14">
        <v>0.47285879629629629</v>
      </c>
      <c r="C13247">
        <v>2</v>
      </c>
      <c r="D13247" t="s">
        <v>640</v>
      </c>
      <c r="E13247">
        <v>62</v>
      </c>
      <c r="F13247" t="s">
        <v>641</v>
      </c>
    </row>
    <row r="13248" spans="1:6" x14ac:dyDescent="0.5">
      <c r="A13248" s="4">
        <v>43627</v>
      </c>
      <c r="B13248" s="14">
        <v>0.47334490740740742</v>
      </c>
      <c r="C13248">
        <v>2</v>
      </c>
      <c r="D13248" t="s">
        <v>640</v>
      </c>
      <c r="E13248">
        <v>95</v>
      </c>
      <c r="F13248" t="s">
        <v>641</v>
      </c>
    </row>
    <row r="13249" spans="1:25" x14ac:dyDescent="0.5">
      <c r="A13249" s="4">
        <v>43627</v>
      </c>
      <c r="B13249" s="14">
        <v>0.47374999999999995</v>
      </c>
      <c r="C13249">
        <v>2</v>
      </c>
      <c r="D13249" t="s">
        <v>640</v>
      </c>
      <c r="E13249">
        <v>94</v>
      </c>
      <c r="F13249" t="s">
        <v>641</v>
      </c>
    </row>
    <row r="13250" spans="1:25" x14ac:dyDescent="0.5">
      <c r="A13250" s="4">
        <v>43627</v>
      </c>
      <c r="B13250" s="14">
        <v>0.49998842592592596</v>
      </c>
      <c r="C13250">
        <v>1</v>
      </c>
      <c r="D13250" t="s">
        <v>640</v>
      </c>
      <c r="E13250">
        <v>52</v>
      </c>
      <c r="F13250" t="s">
        <v>646</v>
      </c>
      <c r="T13250" t="s">
        <v>649</v>
      </c>
      <c r="U13250">
        <v>1</v>
      </c>
      <c r="W13250">
        <v>1</v>
      </c>
      <c r="Y13250" t="s">
        <v>740</v>
      </c>
    </row>
    <row r="13251" spans="1:25" x14ac:dyDescent="0.5">
      <c r="A13251" s="4">
        <v>43627</v>
      </c>
      <c r="B13251" s="14">
        <v>0.51048611111111108</v>
      </c>
      <c r="C13251">
        <v>1</v>
      </c>
      <c r="D13251" t="s">
        <v>651</v>
      </c>
      <c r="E13251">
        <v>39</v>
      </c>
      <c r="F13251" t="s">
        <v>642</v>
      </c>
      <c r="U13251">
        <v>1</v>
      </c>
      <c r="W13251">
        <v>1</v>
      </c>
    </row>
    <row r="13252" spans="1:25" x14ac:dyDescent="0.5">
      <c r="A13252" s="4">
        <v>43627</v>
      </c>
      <c r="B13252" s="14">
        <v>0.52822916666666664</v>
      </c>
      <c r="C13252">
        <v>2</v>
      </c>
      <c r="D13252" t="s">
        <v>640</v>
      </c>
      <c r="E13252">
        <v>48</v>
      </c>
      <c r="F13252" t="s">
        <v>641</v>
      </c>
    </row>
    <row r="13253" spans="1:25" x14ac:dyDescent="0.5">
      <c r="A13253" s="4">
        <v>43627</v>
      </c>
      <c r="B13253" s="14">
        <v>0.53311342592592592</v>
      </c>
      <c r="C13253">
        <v>1</v>
      </c>
      <c r="D13253" t="s">
        <v>640</v>
      </c>
      <c r="E13253">
        <v>46</v>
      </c>
      <c r="F13253" t="s">
        <v>641</v>
      </c>
    </row>
    <row r="13254" spans="1:25" x14ac:dyDescent="0.5">
      <c r="A13254" s="4">
        <v>43627</v>
      </c>
      <c r="B13254" s="14">
        <v>0.53312499999999996</v>
      </c>
      <c r="C13254">
        <v>1</v>
      </c>
      <c r="D13254" t="s">
        <v>640</v>
      </c>
      <c r="E13254">
        <v>47</v>
      </c>
      <c r="F13254" t="s">
        <v>641</v>
      </c>
    </row>
    <row r="13255" spans="1:25" x14ac:dyDescent="0.5">
      <c r="A13255" s="4">
        <v>43627</v>
      </c>
      <c r="B13255" s="14">
        <v>0.53313657407407411</v>
      </c>
      <c r="C13255">
        <v>1</v>
      </c>
      <c r="D13255" t="s">
        <v>640</v>
      </c>
      <c r="E13255">
        <v>46</v>
      </c>
      <c r="F13255" t="s">
        <v>641</v>
      </c>
    </row>
    <row r="13256" spans="1:25" x14ac:dyDescent="0.5">
      <c r="A13256" s="4">
        <v>43627</v>
      </c>
      <c r="B13256" s="14">
        <v>0.53314814814814815</v>
      </c>
      <c r="C13256">
        <v>1</v>
      </c>
      <c r="D13256" t="s">
        <v>640</v>
      </c>
      <c r="E13256">
        <v>41</v>
      </c>
      <c r="F13256" t="s">
        <v>641</v>
      </c>
    </row>
    <row r="13257" spans="1:25" x14ac:dyDescent="0.5">
      <c r="A13257" s="4">
        <v>43627</v>
      </c>
      <c r="B13257" s="14">
        <v>0.53315972222222219</v>
      </c>
      <c r="C13257">
        <v>1</v>
      </c>
      <c r="D13257" t="s">
        <v>640</v>
      </c>
      <c r="E13257">
        <v>50</v>
      </c>
      <c r="F13257" t="s">
        <v>641</v>
      </c>
    </row>
    <row r="13258" spans="1:25" x14ac:dyDescent="0.5">
      <c r="A13258" s="4">
        <v>43627</v>
      </c>
      <c r="B13258" s="14">
        <v>0.53317129629629634</v>
      </c>
      <c r="C13258">
        <v>1</v>
      </c>
      <c r="D13258" t="s">
        <v>640</v>
      </c>
      <c r="E13258">
        <v>51</v>
      </c>
      <c r="F13258" t="s">
        <v>641</v>
      </c>
    </row>
    <row r="13259" spans="1:25" x14ac:dyDescent="0.5">
      <c r="A13259" s="4">
        <v>43627</v>
      </c>
      <c r="B13259" s="14">
        <v>0.53318287037037038</v>
      </c>
      <c r="C13259">
        <v>1</v>
      </c>
      <c r="D13259" t="s">
        <v>640</v>
      </c>
      <c r="E13259">
        <v>51</v>
      </c>
      <c r="F13259" t="s">
        <v>641</v>
      </c>
    </row>
    <row r="13260" spans="1:25" x14ac:dyDescent="0.5">
      <c r="A13260" s="4">
        <v>43627</v>
      </c>
      <c r="B13260" s="14">
        <v>0.53319444444444442</v>
      </c>
      <c r="C13260">
        <v>1</v>
      </c>
      <c r="D13260" t="s">
        <v>640</v>
      </c>
      <c r="E13260">
        <v>48</v>
      </c>
      <c r="F13260" t="s">
        <v>641</v>
      </c>
    </row>
    <row r="13261" spans="1:25" x14ac:dyDescent="0.5">
      <c r="A13261" s="4">
        <v>43627</v>
      </c>
      <c r="B13261" s="14">
        <v>0.53320601851851845</v>
      </c>
      <c r="C13261">
        <v>1</v>
      </c>
      <c r="D13261" t="s">
        <v>640</v>
      </c>
      <c r="E13261">
        <v>44</v>
      </c>
      <c r="F13261" t="s">
        <v>641</v>
      </c>
    </row>
    <row r="13262" spans="1:25" x14ac:dyDescent="0.5">
      <c r="A13262" s="4">
        <v>43627</v>
      </c>
      <c r="B13262" s="14">
        <v>0.5332175925925926</v>
      </c>
      <c r="C13262">
        <v>1</v>
      </c>
      <c r="D13262" t="s">
        <v>640</v>
      </c>
      <c r="E13262">
        <v>49</v>
      </c>
      <c r="F13262" t="s">
        <v>641</v>
      </c>
    </row>
    <row r="13263" spans="1:25" x14ac:dyDescent="0.5">
      <c r="A13263" s="4">
        <v>43627</v>
      </c>
      <c r="B13263" s="14">
        <v>0.53322916666666664</v>
      </c>
      <c r="C13263">
        <v>1</v>
      </c>
      <c r="D13263" t="s">
        <v>640</v>
      </c>
      <c r="E13263">
        <v>49</v>
      </c>
      <c r="F13263" t="s">
        <v>641</v>
      </c>
    </row>
    <row r="13264" spans="1:25" x14ac:dyDescent="0.5">
      <c r="A13264" s="4">
        <v>43627</v>
      </c>
      <c r="B13264" s="14">
        <v>0.53324074074074079</v>
      </c>
      <c r="C13264">
        <v>1</v>
      </c>
      <c r="D13264" t="s">
        <v>640</v>
      </c>
      <c r="E13264">
        <v>38</v>
      </c>
      <c r="F13264" t="s">
        <v>641</v>
      </c>
    </row>
    <row r="13265" spans="1:6" x14ac:dyDescent="0.5">
      <c r="A13265" s="4">
        <v>43627</v>
      </c>
      <c r="B13265" s="14">
        <v>0.53325231481481483</v>
      </c>
      <c r="C13265">
        <v>1</v>
      </c>
      <c r="D13265" t="s">
        <v>640</v>
      </c>
      <c r="E13265">
        <v>38</v>
      </c>
      <c r="F13265" t="s">
        <v>641</v>
      </c>
    </row>
    <row r="13266" spans="1:6" x14ac:dyDescent="0.5">
      <c r="A13266" s="4">
        <v>43627</v>
      </c>
      <c r="B13266" s="14">
        <v>0.53326388888888887</v>
      </c>
      <c r="C13266">
        <v>1</v>
      </c>
      <c r="D13266" t="s">
        <v>640</v>
      </c>
      <c r="E13266">
        <v>45</v>
      </c>
      <c r="F13266" t="s">
        <v>641</v>
      </c>
    </row>
    <row r="13267" spans="1:6" x14ac:dyDescent="0.5">
      <c r="A13267" s="4">
        <v>43627</v>
      </c>
      <c r="B13267" s="14">
        <v>0.53328703703703706</v>
      </c>
      <c r="C13267">
        <v>1</v>
      </c>
      <c r="D13267" t="s">
        <v>640</v>
      </c>
      <c r="E13267">
        <v>48</v>
      </c>
      <c r="F13267" t="s">
        <v>641</v>
      </c>
    </row>
    <row r="13268" spans="1:6" x14ac:dyDescent="0.5">
      <c r="A13268" s="4">
        <v>43627</v>
      </c>
      <c r="B13268" s="14">
        <v>0.53331018518518525</v>
      </c>
      <c r="C13268">
        <v>1</v>
      </c>
      <c r="D13268" t="s">
        <v>640</v>
      </c>
      <c r="E13268">
        <v>44</v>
      </c>
      <c r="F13268" t="s">
        <v>641</v>
      </c>
    </row>
    <row r="13269" spans="1:6" x14ac:dyDescent="0.5">
      <c r="A13269" s="4">
        <v>43627</v>
      </c>
      <c r="B13269" s="14">
        <v>0.53333333333333333</v>
      </c>
      <c r="C13269">
        <v>1</v>
      </c>
      <c r="D13269" t="s">
        <v>640</v>
      </c>
      <c r="E13269">
        <v>48</v>
      </c>
      <c r="F13269" t="s">
        <v>641</v>
      </c>
    </row>
    <row r="13270" spans="1:6" x14ac:dyDescent="0.5">
      <c r="A13270" s="4">
        <v>43627</v>
      </c>
      <c r="B13270" s="14">
        <v>0.55629629629629629</v>
      </c>
      <c r="C13270">
        <v>2</v>
      </c>
      <c r="D13270" t="s">
        <v>640</v>
      </c>
      <c r="E13270">
        <v>48</v>
      </c>
      <c r="F13270" t="s">
        <v>641</v>
      </c>
    </row>
    <row r="13271" spans="1:6" x14ac:dyDescent="0.5">
      <c r="A13271" s="4">
        <v>43627</v>
      </c>
      <c r="B13271" s="14">
        <v>0.56679398148148141</v>
      </c>
      <c r="C13271">
        <v>2</v>
      </c>
      <c r="D13271" t="s">
        <v>640</v>
      </c>
      <c r="E13271">
        <v>70</v>
      </c>
      <c r="F13271" t="s">
        <v>641</v>
      </c>
    </row>
    <row r="13272" spans="1:6" x14ac:dyDescent="0.5">
      <c r="A13272" s="4">
        <v>43627</v>
      </c>
      <c r="B13272" s="14">
        <v>0.59799768518518526</v>
      </c>
      <c r="C13272">
        <v>1</v>
      </c>
      <c r="D13272" t="s">
        <v>640</v>
      </c>
      <c r="E13272">
        <v>47</v>
      </c>
      <c r="F13272" t="s">
        <v>641</v>
      </c>
    </row>
    <row r="13273" spans="1:6" x14ac:dyDescent="0.5">
      <c r="A13273" s="4">
        <v>43627</v>
      </c>
      <c r="B13273" s="14">
        <v>0.5980092592592593</v>
      </c>
      <c r="C13273">
        <v>1</v>
      </c>
      <c r="D13273" t="s">
        <v>640</v>
      </c>
      <c r="E13273">
        <v>47</v>
      </c>
      <c r="F13273" t="s">
        <v>641</v>
      </c>
    </row>
    <row r="13274" spans="1:6" x14ac:dyDescent="0.5">
      <c r="A13274" s="4">
        <v>43627</v>
      </c>
      <c r="B13274" s="14">
        <v>0.59803240740740737</v>
      </c>
      <c r="C13274">
        <v>1</v>
      </c>
      <c r="D13274" t="s">
        <v>640</v>
      </c>
      <c r="E13274">
        <v>46</v>
      </c>
      <c r="F13274" t="s">
        <v>641</v>
      </c>
    </row>
    <row r="13275" spans="1:6" x14ac:dyDescent="0.5">
      <c r="A13275" s="4">
        <v>43627</v>
      </c>
      <c r="B13275" s="14">
        <v>0.5980671296296296</v>
      </c>
      <c r="C13275">
        <v>1</v>
      </c>
      <c r="D13275" t="s">
        <v>640</v>
      </c>
      <c r="E13275">
        <v>58</v>
      </c>
      <c r="F13275" t="s">
        <v>641</v>
      </c>
    </row>
    <row r="13276" spans="1:6" x14ac:dyDescent="0.5">
      <c r="A13276" s="4">
        <v>43627</v>
      </c>
      <c r="B13276" s="14">
        <v>0.59807870370370375</v>
      </c>
      <c r="C13276">
        <v>1</v>
      </c>
      <c r="D13276" t="s">
        <v>640</v>
      </c>
      <c r="E13276">
        <v>58</v>
      </c>
      <c r="F13276" t="s">
        <v>641</v>
      </c>
    </row>
    <row r="13277" spans="1:6" x14ac:dyDescent="0.5">
      <c r="A13277" s="4">
        <v>43627</v>
      </c>
      <c r="B13277" s="14">
        <v>0.59809027777777779</v>
      </c>
      <c r="C13277">
        <v>1</v>
      </c>
      <c r="D13277" t="s">
        <v>640</v>
      </c>
      <c r="E13277">
        <v>51</v>
      </c>
      <c r="F13277" t="s">
        <v>641</v>
      </c>
    </row>
    <row r="13278" spans="1:6" x14ac:dyDescent="0.5">
      <c r="A13278" s="4">
        <v>43627</v>
      </c>
      <c r="B13278" s="14">
        <v>0.59811342592592587</v>
      </c>
      <c r="C13278">
        <v>1</v>
      </c>
      <c r="D13278" t="s">
        <v>640</v>
      </c>
      <c r="E13278">
        <v>58</v>
      </c>
      <c r="F13278" t="s">
        <v>641</v>
      </c>
    </row>
    <row r="13279" spans="1:6" x14ac:dyDescent="0.5">
      <c r="A13279" s="4">
        <v>43627</v>
      </c>
      <c r="B13279" s="14">
        <v>0.59812500000000002</v>
      </c>
      <c r="C13279">
        <v>1</v>
      </c>
      <c r="D13279" t="s">
        <v>640</v>
      </c>
      <c r="E13279">
        <v>44</v>
      </c>
      <c r="F13279" t="s">
        <v>641</v>
      </c>
    </row>
    <row r="13280" spans="1:6" x14ac:dyDescent="0.5">
      <c r="A13280" s="4">
        <v>43627</v>
      </c>
      <c r="B13280" s="14">
        <v>0.59813657407407406</v>
      </c>
      <c r="C13280">
        <v>1</v>
      </c>
      <c r="D13280" t="s">
        <v>640</v>
      </c>
      <c r="E13280">
        <v>47</v>
      </c>
      <c r="F13280" t="s">
        <v>641</v>
      </c>
    </row>
    <row r="13281" spans="1:6" x14ac:dyDescent="0.5">
      <c r="A13281" s="4">
        <v>43627</v>
      </c>
      <c r="B13281" s="14">
        <v>0.59817129629629628</v>
      </c>
      <c r="C13281">
        <v>1</v>
      </c>
      <c r="D13281" t="s">
        <v>640</v>
      </c>
      <c r="E13281">
        <v>60</v>
      </c>
      <c r="F13281" t="s">
        <v>641</v>
      </c>
    </row>
    <row r="13282" spans="1:6" x14ac:dyDescent="0.5">
      <c r="A13282" s="4">
        <v>43627</v>
      </c>
      <c r="B13282" s="14">
        <v>0.59818287037037032</v>
      </c>
      <c r="C13282">
        <v>1</v>
      </c>
      <c r="D13282" t="s">
        <v>640</v>
      </c>
      <c r="E13282">
        <v>60</v>
      </c>
      <c r="F13282" t="s">
        <v>641</v>
      </c>
    </row>
    <row r="13283" spans="1:6" x14ac:dyDescent="0.5">
      <c r="A13283" s="4">
        <v>43627</v>
      </c>
      <c r="B13283" s="14">
        <v>0.59819444444444447</v>
      </c>
      <c r="C13283">
        <v>1</v>
      </c>
      <c r="D13283" t="s">
        <v>640</v>
      </c>
      <c r="E13283">
        <v>58</v>
      </c>
      <c r="F13283" t="s">
        <v>641</v>
      </c>
    </row>
    <row r="13284" spans="1:6" x14ac:dyDescent="0.5">
      <c r="A13284" s="4">
        <v>43627</v>
      </c>
      <c r="B13284" s="14">
        <v>0.59820601851851851</v>
      </c>
      <c r="C13284">
        <v>1</v>
      </c>
      <c r="D13284" t="s">
        <v>640</v>
      </c>
      <c r="E13284">
        <v>54</v>
      </c>
      <c r="F13284" t="s">
        <v>641</v>
      </c>
    </row>
    <row r="13285" spans="1:6" x14ac:dyDescent="0.5">
      <c r="A13285" s="4">
        <v>43627</v>
      </c>
      <c r="B13285" s="14">
        <v>0.59821759259259266</v>
      </c>
      <c r="C13285">
        <v>1</v>
      </c>
      <c r="D13285" t="s">
        <v>640</v>
      </c>
      <c r="E13285">
        <v>58</v>
      </c>
      <c r="F13285" t="s">
        <v>641</v>
      </c>
    </row>
    <row r="13286" spans="1:6" x14ac:dyDescent="0.5">
      <c r="A13286" s="4">
        <v>43627</v>
      </c>
      <c r="B13286" s="14">
        <v>0.5982291666666667</v>
      </c>
      <c r="C13286">
        <v>1</v>
      </c>
      <c r="D13286" t="s">
        <v>640</v>
      </c>
      <c r="E13286">
        <v>51</v>
      </c>
      <c r="F13286" t="s">
        <v>641</v>
      </c>
    </row>
    <row r="13287" spans="1:6" x14ac:dyDescent="0.5">
      <c r="A13287" s="4">
        <v>43627</v>
      </c>
      <c r="B13287" s="14">
        <v>0.59824074074074074</v>
      </c>
      <c r="C13287">
        <v>1</v>
      </c>
      <c r="D13287" t="s">
        <v>640</v>
      </c>
      <c r="E13287">
        <v>56</v>
      </c>
      <c r="F13287" t="s">
        <v>641</v>
      </c>
    </row>
    <row r="13288" spans="1:6" x14ac:dyDescent="0.5">
      <c r="A13288" s="4">
        <v>43627</v>
      </c>
      <c r="B13288" s="14">
        <v>0.59825231481481478</v>
      </c>
      <c r="C13288">
        <v>1</v>
      </c>
      <c r="D13288" t="s">
        <v>640</v>
      </c>
      <c r="E13288">
        <v>41</v>
      </c>
      <c r="F13288" t="s">
        <v>641</v>
      </c>
    </row>
    <row r="13289" spans="1:6" x14ac:dyDescent="0.5">
      <c r="A13289" s="4">
        <v>43627</v>
      </c>
      <c r="B13289" s="14">
        <v>0.59827546296296297</v>
      </c>
      <c r="C13289">
        <v>1</v>
      </c>
      <c r="D13289" t="s">
        <v>640</v>
      </c>
      <c r="E13289">
        <v>49</v>
      </c>
      <c r="F13289" t="s">
        <v>641</v>
      </c>
    </row>
    <row r="13290" spans="1:6" x14ac:dyDescent="0.5">
      <c r="A13290" s="4">
        <v>43627</v>
      </c>
      <c r="B13290" s="14">
        <v>0.59828703703703701</v>
      </c>
      <c r="C13290">
        <v>1</v>
      </c>
      <c r="D13290" t="s">
        <v>640</v>
      </c>
      <c r="E13290">
        <v>49</v>
      </c>
      <c r="F13290" t="s">
        <v>641</v>
      </c>
    </row>
    <row r="13291" spans="1:6" x14ac:dyDescent="0.5">
      <c r="A13291" s="4">
        <v>43627</v>
      </c>
      <c r="B13291" s="14">
        <v>0.59829861111111116</v>
      </c>
      <c r="C13291">
        <v>1</v>
      </c>
      <c r="D13291" t="s">
        <v>640</v>
      </c>
      <c r="E13291">
        <v>43</v>
      </c>
      <c r="F13291" t="s">
        <v>641</v>
      </c>
    </row>
    <row r="13292" spans="1:6" x14ac:dyDescent="0.5">
      <c r="A13292" s="4">
        <v>43627</v>
      </c>
      <c r="B13292" s="14">
        <v>0.59831018518518519</v>
      </c>
      <c r="C13292">
        <v>1</v>
      </c>
      <c r="D13292" t="s">
        <v>640</v>
      </c>
      <c r="E13292">
        <v>53</v>
      </c>
      <c r="F13292" t="s">
        <v>641</v>
      </c>
    </row>
    <row r="13293" spans="1:6" x14ac:dyDescent="0.5">
      <c r="A13293" s="4">
        <v>43627</v>
      </c>
      <c r="B13293" s="14">
        <v>0.59833333333333327</v>
      </c>
      <c r="C13293">
        <v>1</v>
      </c>
      <c r="D13293" t="s">
        <v>640</v>
      </c>
      <c r="E13293">
        <v>42</v>
      </c>
      <c r="F13293" t="s">
        <v>641</v>
      </c>
    </row>
    <row r="13294" spans="1:6" x14ac:dyDescent="0.5">
      <c r="A13294" s="4">
        <v>43627</v>
      </c>
      <c r="B13294" s="14">
        <v>0.59834490740740742</v>
      </c>
      <c r="C13294">
        <v>1</v>
      </c>
      <c r="D13294" t="s">
        <v>640</v>
      </c>
      <c r="E13294">
        <v>51</v>
      </c>
      <c r="F13294" t="s">
        <v>641</v>
      </c>
    </row>
    <row r="13295" spans="1:6" x14ac:dyDescent="0.5">
      <c r="A13295" s="4">
        <v>43627</v>
      </c>
      <c r="B13295" s="14">
        <v>0.59839120370370369</v>
      </c>
      <c r="C13295">
        <v>1</v>
      </c>
      <c r="D13295" t="s">
        <v>640</v>
      </c>
      <c r="E13295">
        <v>41</v>
      </c>
      <c r="F13295" t="s">
        <v>641</v>
      </c>
    </row>
    <row r="13296" spans="1:6" x14ac:dyDescent="0.5">
      <c r="A13296" s="4">
        <v>43627</v>
      </c>
      <c r="B13296" s="14">
        <v>0.59840277777777773</v>
      </c>
      <c r="C13296">
        <v>1</v>
      </c>
      <c r="D13296" t="s">
        <v>640</v>
      </c>
      <c r="E13296">
        <v>49</v>
      </c>
      <c r="F13296" t="s">
        <v>641</v>
      </c>
    </row>
    <row r="13297" spans="1:22" x14ac:dyDescent="0.5">
      <c r="A13297" s="4">
        <v>43627</v>
      </c>
      <c r="B13297" s="14">
        <v>0.59843750000000007</v>
      </c>
      <c r="C13297">
        <v>1</v>
      </c>
      <c r="D13297" t="s">
        <v>640</v>
      </c>
      <c r="E13297">
        <v>38</v>
      </c>
      <c r="F13297" t="s">
        <v>641</v>
      </c>
    </row>
    <row r="13298" spans="1:22" x14ac:dyDescent="0.5">
      <c r="A13298" s="4">
        <v>43627</v>
      </c>
      <c r="B13298" s="14">
        <v>0.59844907407407411</v>
      </c>
      <c r="C13298">
        <v>1</v>
      </c>
      <c r="D13298" t="s">
        <v>640</v>
      </c>
      <c r="E13298">
        <v>44</v>
      </c>
      <c r="F13298" t="s">
        <v>641</v>
      </c>
    </row>
    <row r="13299" spans="1:22" x14ac:dyDescent="0.5">
      <c r="A13299" s="4">
        <v>43627</v>
      </c>
      <c r="B13299" s="14">
        <v>0.59846064814814814</v>
      </c>
      <c r="C13299">
        <v>1</v>
      </c>
      <c r="D13299" t="s">
        <v>640</v>
      </c>
      <c r="E13299">
        <v>53</v>
      </c>
      <c r="F13299" t="s">
        <v>641</v>
      </c>
    </row>
    <row r="13300" spans="1:22" x14ac:dyDescent="0.5">
      <c r="A13300" s="4">
        <v>43627</v>
      </c>
      <c r="B13300" s="14">
        <v>0.59847222222222218</v>
      </c>
      <c r="C13300">
        <v>1</v>
      </c>
      <c r="D13300" t="s">
        <v>640</v>
      </c>
      <c r="E13300">
        <v>53</v>
      </c>
      <c r="F13300" t="s">
        <v>641</v>
      </c>
    </row>
    <row r="13301" spans="1:22" x14ac:dyDescent="0.5">
      <c r="A13301" s="4">
        <v>43627</v>
      </c>
      <c r="B13301" s="14">
        <v>0.59848379629629633</v>
      </c>
      <c r="C13301">
        <v>1</v>
      </c>
      <c r="D13301" t="s">
        <v>640</v>
      </c>
      <c r="E13301">
        <v>44</v>
      </c>
      <c r="F13301" t="s">
        <v>641</v>
      </c>
    </row>
    <row r="13302" spans="1:22" x14ac:dyDescent="0.5">
      <c r="A13302" s="4">
        <v>43627</v>
      </c>
      <c r="B13302" s="14">
        <v>0.60318287037037044</v>
      </c>
      <c r="C13302">
        <v>2</v>
      </c>
      <c r="D13302" t="s">
        <v>651</v>
      </c>
      <c r="E13302">
        <v>40</v>
      </c>
      <c r="F13302" t="s">
        <v>642</v>
      </c>
      <c r="K13302" t="s">
        <v>642</v>
      </c>
      <c r="L13302" s="14">
        <v>4.6296296296296293E-4</v>
      </c>
      <c r="M13302" s="14">
        <v>0.60364583333333333</v>
      </c>
      <c r="N13302">
        <v>1</v>
      </c>
      <c r="P13302" t="s">
        <v>687</v>
      </c>
      <c r="Q13302">
        <v>0.5</v>
      </c>
      <c r="R13302">
        <v>0.6</v>
      </c>
      <c r="S13302">
        <v>25</v>
      </c>
      <c r="T13302" t="s">
        <v>649</v>
      </c>
      <c r="U13302">
        <v>1</v>
      </c>
      <c r="V13302">
        <v>1</v>
      </c>
    </row>
    <row r="13303" spans="1:22" x14ac:dyDescent="0.5">
      <c r="A13303" s="4">
        <v>43627</v>
      </c>
      <c r="B13303" s="14">
        <v>0.60770833333333341</v>
      </c>
      <c r="C13303">
        <v>2</v>
      </c>
      <c r="D13303" t="s">
        <v>651</v>
      </c>
      <c r="E13303">
        <v>67</v>
      </c>
      <c r="F13303" t="s">
        <v>642</v>
      </c>
      <c r="K13303" t="s">
        <v>642</v>
      </c>
      <c r="L13303" s="14">
        <v>4.6296296296296293E-4</v>
      </c>
      <c r="M13303" s="14">
        <v>0.60817129629629629</v>
      </c>
      <c r="N13303">
        <v>1</v>
      </c>
      <c r="P13303" t="s">
        <v>687</v>
      </c>
      <c r="Q13303">
        <v>0.7</v>
      </c>
      <c r="R13303">
        <v>0.6</v>
      </c>
      <c r="S13303">
        <v>35</v>
      </c>
      <c r="T13303" t="s">
        <v>649</v>
      </c>
      <c r="U13303">
        <v>1</v>
      </c>
      <c r="V13303">
        <v>1</v>
      </c>
    </row>
    <row r="13304" spans="1:22" x14ac:dyDescent="0.5">
      <c r="A13304" s="4">
        <v>43627</v>
      </c>
      <c r="B13304" s="14">
        <v>0.61539351851851853</v>
      </c>
      <c r="C13304">
        <v>2</v>
      </c>
      <c r="D13304" t="s">
        <v>640</v>
      </c>
      <c r="E13304">
        <v>12</v>
      </c>
      <c r="F13304" t="s">
        <v>641</v>
      </c>
    </row>
    <row r="13305" spans="1:22" x14ac:dyDescent="0.5">
      <c r="A13305" s="4">
        <v>43627</v>
      </c>
      <c r="B13305" s="14">
        <v>0.6602662037037037</v>
      </c>
      <c r="C13305">
        <v>2</v>
      </c>
      <c r="D13305" t="s">
        <v>640</v>
      </c>
      <c r="E13305">
        <v>49</v>
      </c>
      <c r="F13305" t="s">
        <v>641</v>
      </c>
    </row>
    <row r="13306" spans="1:22" x14ac:dyDescent="0.5">
      <c r="A13306" s="4">
        <v>43627</v>
      </c>
      <c r="B13306" s="14">
        <v>0.7259606481481482</v>
      </c>
      <c r="C13306">
        <v>2</v>
      </c>
      <c r="D13306" t="s">
        <v>651</v>
      </c>
      <c r="E13306">
        <v>38</v>
      </c>
      <c r="F13306" t="s">
        <v>642</v>
      </c>
      <c r="K13306" t="s">
        <v>642</v>
      </c>
      <c r="L13306" s="14">
        <v>4.7453703703703704E-4</v>
      </c>
      <c r="M13306" s="14">
        <v>0.72643518518518524</v>
      </c>
      <c r="N13306">
        <v>1</v>
      </c>
      <c r="P13306" t="s">
        <v>687</v>
      </c>
      <c r="Q13306">
        <v>0.6</v>
      </c>
      <c r="R13306">
        <v>0.6</v>
      </c>
      <c r="S13306">
        <v>30</v>
      </c>
      <c r="T13306" t="s">
        <v>649</v>
      </c>
      <c r="U13306">
        <v>1</v>
      </c>
      <c r="V13306">
        <v>1</v>
      </c>
    </row>
    <row r="13307" spans="1:22" x14ac:dyDescent="0.5">
      <c r="A13307" s="4">
        <v>43627</v>
      </c>
      <c r="B13307" s="14">
        <v>0.73025462962962961</v>
      </c>
      <c r="C13307">
        <v>2</v>
      </c>
      <c r="D13307" t="s">
        <v>640</v>
      </c>
      <c r="E13307">
        <v>54</v>
      </c>
      <c r="F13307" t="s">
        <v>641</v>
      </c>
    </row>
    <row r="13308" spans="1:22" x14ac:dyDescent="0.5">
      <c r="A13308" s="4">
        <v>43627</v>
      </c>
      <c r="B13308" s="14">
        <v>0.76886574074074077</v>
      </c>
      <c r="C13308">
        <v>2</v>
      </c>
      <c r="D13308" t="s">
        <v>651</v>
      </c>
      <c r="E13308">
        <v>48</v>
      </c>
      <c r="F13308" t="s">
        <v>642</v>
      </c>
      <c r="K13308" t="s">
        <v>642</v>
      </c>
      <c r="L13308" s="14">
        <v>4.8611111111111104E-4</v>
      </c>
      <c r="M13308" s="14">
        <v>0.76935185185185195</v>
      </c>
      <c r="N13308">
        <v>1</v>
      </c>
      <c r="P13308" t="s">
        <v>687</v>
      </c>
      <c r="Q13308">
        <v>0.5</v>
      </c>
      <c r="R13308">
        <v>0.6</v>
      </c>
      <c r="S13308">
        <v>25</v>
      </c>
      <c r="T13308" t="s">
        <v>649</v>
      </c>
      <c r="U13308">
        <v>1</v>
      </c>
      <c r="V13308">
        <v>1</v>
      </c>
    </row>
    <row r="13309" spans="1:22" x14ac:dyDescent="0.5">
      <c r="A13309" s="4">
        <v>43627</v>
      </c>
      <c r="B13309" s="14">
        <v>0.8057523148148148</v>
      </c>
      <c r="C13309">
        <v>1</v>
      </c>
      <c r="D13309" t="s">
        <v>640</v>
      </c>
      <c r="E13309">
        <v>104</v>
      </c>
      <c r="F13309" t="s">
        <v>641</v>
      </c>
    </row>
    <row r="13310" spans="1:22" x14ac:dyDescent="0.5">
      <c r="A13310" s="4">
        <v>43627</v>
      </c>
      <c r="B13310" s="14">
        <v>0.90791666666666659</v>
      </c>
      <c r="C13310">
        <v>1</v>
      </c>
      <c r="D13310" t="s">
        <v>640</v>
      </c>
      <c r="E13310">
        <v>49</v>
      </c>
      <c r="F13310" t="s">
        <v>641</v>
      </c>
    </row>
    <row r="13311" spans="1:22" x14ac:dyDescent="0.5">
      <c r="A13311" s="4">
        <v>43627</v>
      </c>
      <c r="B13311" s="14">
        <v>0.90792824074074074</v>
      </c>
      <c r="C13311">
        <v>1</v>
      </c>
      <c r="D13311" t="s">
        <v>640</v>
      </c>
      <c r="E13311">
        <v>50</v>
      </c>
      <c r="F13311" t="s">
        <v>641</v>
      </c>
    </row>
    <row r="13312" spans="1:22" x14ac:dyDescent="0.5">
      <c r="A13312" s="4">
        <v>43627</v>
      </c>
      <c r="B13312" s="14">
        <v>0.90795138888888882</v>
      </c>
      <c r="C13312">
        <v>1</v>
      </c>
      <c r="D13312" t="s">
        <v>640</v>
      </c>
      <c r="E13312">
        <v>41</v>
      </c>
      <c r="F13312" t="s">
        <v>641</v>
      </c>
    </row>
    <row r="13313" spans="1:6" x14ac:dyDescent="0.5">
      <c r="A13313" s="4">
        <v>43627</v>
      </c>
      <c r="B13313" s="14">
        <v>0.90799768518518509</v>
      </c>
      <c r="C13313">
        <v>1</v>
      </c>
      <c r="D13313" t="s">
        <v>640</v>
      </c>
      <c r="E13313">
        <v>38</v>
      </c>
      <c r="F13313" t="s">
        <v>641</v>
      </c>
    </row>
    <row r="13314" spans="1:6" x14ac:dyDescent="0.5">
      <c r="A13314" s="4">
        <v>43627</v>
      </c>
      <c r="B13314" s="14">
        <v>0.90810185185185188</v>
      </c>
      <c r="C13314">
        <v>1</v>
      </c>
      <c r="D13314" t="s">
        <v>640</v>
      </c>
      <c r="E13314">
        <v>39</v>
      </c>
      <c r="F13314" t="s">
        <v>641</v>
      </c>
    </row>
    <row r="13315" spans="1:6" x14ac:dyDescent="0.5">
      <c r="A13315" s="4">
        <v>43627</v>
      </c>
      <c r="B13315" s="14">
        <v>0.90811342592592592</v>
      </c>
      <c r="C13315">
        <v>1</v>
      </c>
      <c r="D13315" t="s">
        <v>640</v>
      </c>
      <c r="E13315">
        <v>43</v>
      </c>
      <c r="F13315" t="s">
        <v>641</v>
      </c>
    </row>
    <row r="13316" spans="1:6" x14ac:dyDescent="0.5">
      <c r="A13316" s="4">
        <v>43627</v>
      </c>
      <c r="B13316" s="14">
        <v>0.908136574074074</v>
      </c>
      <c r="C13316">
        <v>1</v>
      </c>
      <c r="D13316" t="s">
        <v>640</v>
      </c>
      <c r="E13316">
        <v>44</v>
      </c>
      <c r="F13316" t="s">
        <v>641</v>
      </c>
    </row>
    <row r="13317" spans="1:6" x14ac:dyDescent="0.5">
      <c r="A13317" s="4">
        <v>43627</v>
      </c>
      <c r="B13317" s="14">
        <v>0.90814814814814815</v>
      </c>
      <c r="C13317">
        <v>1</v>
      </c>
      <c r="D13317" t="s">
        <v>640</v>
      </c>
      <c r="E13317">
        <v>49</v>
      </c>
      <c r="F13317" t="s">
        <v>641</v>
      </c>
    </row>
    <row r="13318" spans="1:6" x14ac:dyDescent="0.5">
      <c r="A13318" s="4">
        <v>43627</v>
      </c>
      <c r="B13318" s="14">
        <v>0.90817129629629623</v>
      </c>
      <c r="C13318">
        <v>1</v>
      </c>
      <c r="D13318" t="s">
        <v>640</v>
      </c>
      <c r="E13318">
        <v>45</v>
      </c>
      <c r="F13318" t="s">
        <v>641</v>
      </c>
    </row>
    <row r="13319" spans="1:6" x14ac:dyDescent="0.5">
      <c r="A13319" s="4">
        <v>43627</v>
      </c>
      <c r="B13319" s="14">
        <v>0.90818287037037038</v>
      </c>
      <c r="C13319">
        <v>1</v>
      </c>
      <c r="D13319" t="s">
        <v>640</v>
      </c>
      <c r="E13319">
        <v>51</v>
      </c>
      <c r="F13319" t="s">
        <v>641</v>
      </c>
    </row>
    <row r="13320" spans="1:6" x14ac:dyDescent="0.5">
      <c r="A13320" s="4">
        <v>43627</v>
      </c>
      <c r="B13320" s="14">
        <v>0.90819444444444442</v>
      </c>
      <c r="C13320">
        <v>1</v>
      </c>
      <c r="D13320" t="s">
        <v>640</v>
      </c>
      <c r="E13320">
        <v>47</v>
      </c>
      <c r="F13320" t="s">
        <v>641</v>
      </c>
    </row>
    <row r="13321" spans="1:6" x14ac:dyDescent="0.5">
      <c r="A13321" s="4">
        <v>43627</v>
      </c>
      <c r="B13321" s="14">
        <v>0.90820601851851857</v>
      </c>
      <c r="C13321">
        <v>1</v>
      </c>
      <c r="D13321" t="s">
        <v>640</v>
      </c>
      <c r="E13321">
        <v>48</v>
      </c>
      <c r="F13321" t="s">
        <v>641</v>
      </c>
    </row>
    <row r="13322" spans="1:6" x14ac:dyDescent="0.5">
      <c r="A13322" s="4">
        <v>43627</v>
      </c>
      <c r="B13322" s="14">
        <v>0.90821759259259249</v>
      </c>
      <c r="C13322">
        <v>1</v>
      </c>
      <c r="D13322" t="s">
        <v>640</v>
      </c>
      <c r="E13322">
        <v>56</v>
      </c>
      <c r="F13322" t="s">
        <v>641</v>
      </c>
    </row>
    <row r="13323" spans="1:6" x14ac:dyDescent="0.5">
      <c r="A13323" s="4">
        <v>43627</v>
      </c>
      <c r="B13323" s="14">
        <v>0.90822916666666664</v>
      </c>
      <c r="C13323">
        <v>1</v>
      </c>
      <c r="D13323" t="s">
        <v>640</v>
      </c>
      <c r="E13323">
        <v>55</v>
      </c>
      <c r="F13323" t="s">
        <v>641</v>
      </c>
    </row>
    <row r="13324" spans="1:6" x14ac:dyDescent="0.5">
      <c r="A13324" s="4">
        <v>43627</v>
      </c>
      <c r="B13324" s="14">
        <v>0.90824074074074079</v>
      </c>
      <c r="C13324">
        <v>1</v>
      </c>
      <c r="D13324" t="s">
        <v>640</v>
      </c>
      <c r="E13324">
        <v>55</v>
      </c>
      <c r="F13324" t="s">
        <v>641</v>
      </c>
    </row>
    <row r="13325" spans="1:6" x14ac:dyDescent="0.5">
      <c r="A13325" s="4">
        <v>43627</v>
      </c>
      <c r="B13325" s="14">
        <v>0.90825231481481483</v>
      </c>
      <c r="C13325">
        <v>1</v>
      </c>
      <c r="D13325" t="s">
        <v>640</v>
      </c>
      <c r="E13325">
        <v>53</v>
      </c>
      <c r="F13325" t="s">
        <v>641</v>
      </c>
    </row>
    <row r="13326" spans="1:6" x14ac:dyDescent="0.5">
      <c r="A13326" s="4">
        <v>43627</v>
      </c>
      <c r="B13326" s="14">
        <v>0.90826388888888887</v>
      </c>
      <c r="C13326">
        <v>1</v>
      </c>
      <c r="D13326" t="s">
        <v>640</v>
      </c>
      <c r="E13326">
        <v>58</v>
      </c>
      <c r="F13326" t="s">
        <v>641</v>
      </c>
    </row>
    <row r="13327" spans="1:6" x14ac:dyDescent="0.5">
      <c r="A13327" s="4">
        <v>43627</v>
      </c>
      <c r="B13327" s="14">
        <v>0.90827546296296291</v>
      </c>
      <c r="C13327">
        <v>1</v>
      </c>
      <c r="D13327" t="s">
        <v>640</v>
      </c>
      <c r="E13327">
        <v>50</v>
      </c>
      <c r="F13327" t="s">
        <v>641</v>
      </c>
    </row>
    <row r="13328" spans="1:6" x14ac:dyDescent="0.5">
      <c r="A13328" s="4">
        <v>43627</v>
      </c>
      <c r="B13328" s="14">
        <v>0.90828703703703706</v>
      </c>
      <c r="C13328">
        <v>1</v>
      </c>
      <c r="D13328" t="s">
        <v>640</v>
      </c>
      <c r="E13328">
        <v>43</v>
      </c>
      <c r="F13328" t="s">
        <v>641</v>
      </c>
    </row>
    <row r="13329" spans="1:6" x14ac:dyDescent="0.5">
      <c r="A13329" s="4">
        <v>43627</v>
      </c>
      <c r="B13329" s="14">
        <v>0.90829861111111121</v>
      </c>
      <c r="C13329">
        <v>1</v>
      </c>
      <c r="D13329" t="s">
        <v>640</v>
      </c>
      <c r="E13329">
        <v>52</v>
      </c>
      <c r="F13329" t="s">
        <v>641</v>
      </c>
    </row>
    <row r="13330" spans="1:6" x14ac:dyDescent="0.5">
      <c r="A13330" s="4">
        <v>43627</v>
      </c>
      <c r="B13330" s="14">
        <v>0.90831018518518514</v>
      </c>
      <c r="C13330">
        <v>1</v>
      </c>
      <c r="D13330" t="s">
        <v>640</v>
      </c>
      <c r="E13330">
        <v>55</v>
      </c>
      <c r="F13330" t="s">
        <v>641</v>
      </c>
    </row>
    <row r="13331" spans="1:6" x14ac:dyDescent="0.5">
      <c r="A13331" s="4">
        <v>43627</v>
      </c>
      <c r="B13331" s="14">
        <v>0.90832175925925929</v>
      </c>
      <c r="C13331">
        <v>1</v>
      </c>
      <c r="D13331" t="s">
        <v>640</v>
      </c>
      <c r="E13331">
        <v>58</v>
      </c>
      <c r="F13331" t="s">
        <v>641</v>
      </c>
    </row>
    <row r="13332" spans="1:6" x14ac:dyDescent="0.5">
      <c r="A13332" s="4">
        <v>43627</v>
      </c>
      <c r="B13332" s="14">
        <v>0.90833333333333333</v>
      </c>
      <c r="C13332">
        <v>1</v>
      </c>
      <c r="D13332" t="s">
        <v>640</v>
      </c>
      <c r="E13332">
        <v>58</v>
      </c>
      <c r="F13332" t="s">
        <v>641</v>
      </c>
    </row>
    <row r="13333" spans="1:6" x14ac:dyDescent="0.5">
      <c r="A13333" s="4">
        <v>43627</v>
      </c>
      <c r="B13333" s="14">
        <v>0.90834490740740748</v>
      </c>
      <c r="C13333">
        <v>1</v>
      </c>
      <c r="D13333" t="s">
        <v>640</v>
      </c>
      <c r="E13333">
        <v>53</v>
      </c>
      <c r="F13333" t="s">
        <v>641</v>
      </c>
    </row>
    <row r="13334" spans="1:6" x14ac:dyDescent="0.5">
      <c r="A13334" s="4">
        <v>43627</v>
      </c>
      <c r="B13334" s="14">
        <v>0.90836805555555555</v>
      </c>
      <c r="C13334">
        <v>1</v>
      </c>
      <c r="D13334" t="s">
        <v>640</v>
      </c>
      <c r="E13334">
        <v>55</v>
      </c>
      <c r="F13334" t="s">
        <v>641</v>
      </c>
    </row>
    <row r="13335" spans="1:6" x14ac:dyDescent="0.5">
      <c r="A13335" s="4">
        <v>43627</v>
      </c>
      <c r="B13335" s="14">
        <v>0.9083796296296297</v>
      </c>
      <c r="C13335">
        <v>1</v>
      </c>
      <c r="D13335" t="s">
        <v>640</v>
      </c>
      <c r="E13335">
        <v>57</v>
      </c>
      <c r="F13335" t="s">
        <v>641</v>
      </c>
    </row>
    <row r="13336" spans="1:6" x14ac:dyDescent="0.5">
      <c r="A13336" s="4">
        <v>43627</v>
      </c>
      <c r="B13336" s="14">
        <v>0.90839120370370363</v>
      </c>
      <c r="C13336">
        <v>1</v>
      </c>
      <c r="D13336" t="s">
        <v>640</v>
      </c>
      <c r="E13336">
        <v>54</v>
      </c>
      <c r="F13336" t="s">
        <v>641</v>
      </c>
    </row>
    <row r="13337" spans="1:6" x14ac:dyDescent="0.5">
      <c r="A13337" s="4">
        <v>43627</v>
      </c>
      <c r="B13337" s="14">
        <v>0.90840277777777778</v>
      </c>
      <c r="C13337">
        <v>1</v>
      </c>
      <c r="D13337" t="s">
        <v>640</v>
      </c>
      <c r="E13337">
        <v>55</v>
      </c>
      <c r="F13337" t="s">
        <v>641</v>
      </c>
    </row>
    <row r="13338" spans="1:6" x14ac:dyDescent="0.5">
      <c r="A13338" s="4">
        <v>43627</v>
      </c>
      <c r="B13338" s="14">
        <v>0.90841435185185182</v>
      </c>
      <c r="C13338">
        <v>1</v>
      </c>
      <c r="D13338" t="s">
        <v>640</v>
      </c>
      <c r="E13338">
        <v>53</v>
      </c>
      <c r="F13338" t="s">
        <v>641</v>
      </c>
    </row>
    <row r="13339" spans="1:6" x14ac:dyDescent="0.5">
      <c r="A13339" s="4">
        <v>43627</v>
      </c>
      <c r="B13339" s="14">
        <v>0.90842592592592597</v>
      </c>
      <c r="C13339">
        <v>1</v>
      </c>
      <c r="D13339" t="s">
        <v>640</v>
      </c>
      <c r="E13339">
        <v>52</v>
      </c>
      <c r="F13339" t="s">
        <v>641</v>
      </c>
    </row>
    <row r="13340" spans="1:6" x14ac:dyDescent="0.5">
      <c r="A13340" s="4">
        <v>43627</v>
      </c>
      <c r="B13340" s="14">
        <v>0.9084374999999999</v>
      </c>
      <c r="C13340">
        <v>1</v>
      </c>
      <c r="D13340" t="s">
        <v>640</v>
      </c>
      <c r="E13340">
        <v>46</v>
      </c>
      <c r="F13340" t="s">
        <v>641</v>
      </c>
    </row>
    <row r="13341" spans="1:6" x14ac:dyDescent="0.5">
      <c r="A13341" s="4">
        <v>43627</v>
      </c>
      <c r="B13341" s="14">
        <v>0.90844907407407405</v>
      </c>
      <c r="C13341">
        <v>1</v>
      </c>
      <c r="D13341" t="s">
        <v>640</v>
      </c>
      <c r="E13341">
        <v>45</v>
      </c>
      <c r="F13341" t="s">
        <v>641</v>
      </c>
    </row>
    <row r="13342" spans="1:6" x14ac:dyDescent="0.5">
      <c r="A13342" s="4">
        <v>43627</v>
      </c>
      <c r="B13342" s="14">
        <v>0.9084606481481482</v>
      </c>
      <c r="C13342">
        <v>1</v>
      </c>
      <c r="D13342" t="s">
        <v>640</v>
      </c>
      <c r="E13342">
        <v>49</v>
      </c>
      <c r="F13342" t="s">
        <v>641</v>
      </c>
    </row>
    <row r="13343" spans="1:6" x14ac:dyDescent="0.5">
      <c r="A13343" s="4">
        <v>43627</v>
      </c>
      <c r="B13343" s="14">
        <v>0.90847222222222224</v>
      </c>
      <c r="C13343">
        <v>1</v>
      </c>
      <c r="D13343" t="s">
        <v>640</v>
      </c>
      <c r="E13343">
        <v>51</v>
      </c>
      <c r="F13343" t="s">
        <v>641</v>
      </c>
    </row>
    <row r="13344" spans="1:6" x14ac:dyDescent="0.5">
      <c r="A13344" s="4">
        <v>43627</v>
      </c>
      <c r="B13344" s="14">
        <v>0.90848379629629628</v>
      </c>
      <c r="C13344">
        <v>1</v>
      </c>
      <c r="D13344" t="s">
        <v>640</v>
      </c>
      <c r="E13344">
        <v>47</v>
      </c>
      <c r="F13344" t="s">
        <v>641</v>
      </c>
    </row>
    <row r="13345" spans="1:25" x14ac:dyDescent="0.5">
      <c r="A13345" s="4">
        <v>43627</v>
      </c>
      <c r="B13345" s="14">
        <v>0.90849537037037031</v>
      </c>
      <c r="C13345">
        <v>1</v>
      </c>
      <c r="D13345" t="s">
        <v>640</v>
      </c>
      <c r="E13345">
        <v>44</v>
      </c>
      <c r="F13345" t="s">
        <v>641</v>
      </c>
    </row>
    <row r="13346" spans="1:25" x14ac:dyDescent="0.5">
      <c r="A13346" s="4">
        <v>43627</v>
      </c>
      <c r="B13346" s="14">
        <v>0.90850694444444446</v>
      </c>
      <c r="C13346">
        <v>1</v>
      </c>
      <c r="D13346" t="s">
        <v>640</v>
      </c>
      <c r="E13346">
        <v>47</v>
      </c>
      <c r="F13346" t="s">
        <v>641</v>
      </c>
    </row>
    <row r="13347" spans="1:25" x14ac:dyDescent="0.5">
      <c r="A13347" s="4">
        <v>43627</v>
      </c>
      <c r="B13347" s="14">
        <v>0.90851851851851861</v>
      </c>
      <c r="C13347">
        <v>1</v>
      </c>
      <c r="D13347" t="s">
        <v>640</v>
      </c>
      <c r="E13347">
        <v>49</v>
      </c>
      <c r="F13347" t="s">
        <v>641</v>
      </c>
    </row>
    <row r="13348" spans="1:25" x14ac:dyDescent="0.5">
      <c r="A13348" s="4">
        <v>43627</v>
      </c>
      <c r="B13348" s="14">
        <v>0.96917824074074066</v>
      </c>
      <c r="C13348">
        <v>1</v>
      </c>
      <c r="D13348" t="s">
        <v>640</v>
      </c>
      <c r="E13348">
        <v>97</v>
      </c>
      <c r="F13348" t="s">
        <v>641</v>
      </c>
    </row>
    <row r="13349" spans="1:25" x14ac:dyDescent="0.5">
      <c r="A13349" s="4">
        <v>43627</v>
      </c>
      <c r="B13349" s="14">
        <v>0.97659722222222223</v>
      </c>
      <c r="C13349">
        <v>1</v>
      </c>
      <c r="D13349" t="s">
        <v>651</v>
      </c>
      <c r="E13349">
        <v>85</v>
      </c>
      <c r="F13349" t="s">
        <v>642</v>
      </c>
      <c r="K13349" t="s">
        <v>642</v>
      </c>
      <c r="L13349" s="14">
        <v>4.9768518518518521E-4</v>
      </c>
      <c r="M13349" s="14">
        <v>0.97709490740740745</v>
      </c>
      <c r="N13349">
        <v>1</v>
      </c>
      <c r="P13349" t="s">
        <v>687</v>
      </c>
      <c r="T13349" t="s">
        <v>660</v>
      </c>
      <c r="U13349">
        <v>1</v>
      </c>
      <c r="V13349">
        <v>1</v>
      </c>
      <c r="Y13349" t="s">
        <v>656</v>
      </c>
    </row>
    <row r="13350" spans="1:25" x14ac:dyDescent="0.5">
      <c r="A13350" s="4">
        <v>43627</v>
      </c>
      <c r="B13350" s="14">
        <v>0.97946759259259253</v>
      </c>
      <c r="C13350">
        <v>1</v>
      </c>
      <c r="D13350" t="s">
        <v>651</v>
      </c>
      <c r="E13350">
        <v>99</v>
      </c>
      <c r="F13350" t="s">
        <v>642</v>
      </c>
      <c r="T13350" t="s">
        <v>660</v>
      </c>
      <c r="U13350">
        <v>1</v>
      </c>
      <c r="W13350">
        <v>1</v>
      </c>
      <c r="Y13350" t="s">
        <v>750</v>
      </c>
    </row>
    <row r="13351" spans="1:25" x14ac:dyDescent="0.5">
      <c r="A13351" s="4">
        <v>43627</v>
      </c>
      <c r="B13351" s="14">
        <v>0.98171296296296295</v>
      </c>
      <c r="C13351">
        <v>1</v>
      </c>
      <c r="D13351" t="s">
        <v>640</v>
      </c>
      <c r="E13351">
        <v>43</v>
      </c>
      <c r="F13351" t="s">
        <v>641</v>
      </c>
    </row>
    <row r="13352" spans="1:25" x14ac:dyDescent="0.5">
      <c r="A13352" s="4">
        <v>43627</v>
      </c>
      <c r="B13352" s="14">
        <v>0.98175925925925922</v>
      </c>
      <c r="C13352">
        <v>1</v>
      </c>
      <c r="D13352" t="s">
        <v>640</v>
      </c>
      <c r="E13352">
        <v>41</v>
      </c>
      <c r="F13352" t="s">
        <v>641</v>
      </c>
    </row>
    <row r="13353" spans="1:25" x14ac:dyDescent="0.5">
      <c r="A13353" s="4">
        <v>43627</v>
      </c>
      <c r="B13353" s="14">
        <v>0.98177083333333337</v>
      </c>
      <c r="C13353">
        <v>1</v>
      </c>
      <c r="D13353" t="s">
        <v>640</v>
      </c>
      <c r="E13353">
        <v>47</v>
      </c>
      <c r="F13353" t="s">
        <v>641</v>
      </c>
    </row>
    <row r="13354" spans="1:25" x14ac:dyDescent="0.5">
      <c r="A13354" s="4">
        <v>43627</v>
      </c>
      <c r="B13354" s="14">
        <v>0.98178240740740741</v>
      </c>
      <c r="C13354">
        <v>1</v>
      </c>
      <c r="D13354" t="s">
        <v>640</v>
      </c>
      <c r="E13354">
        <v>47</v>
      </c>
      <c r="F13354" t="s">
        <v>641</v>
      </c>
    </row>
    <row r="13355" spans="1:25" x14ac:dyDescent="0.5">
      <c r="A13355" s="4">
        <v>43627</v>
      </c>
      <c r="B13355" s="14">
        <v>0.98179398148148145</v>
      </c>
      <c r="C13355">
        <v>1</v>
      </c>
      <c r="D13355" t="s">
        <v>640</v>
      </c>
      <c r="E13355">
        <v>49</v>
      </c>
      <c r="F13355" t="s">
        <v>641</v>
      </c>
    </row>
    <row r="13356" spans="1:25" x14ac:dyDescent="0.5">
      <c r="A13356" s="4">
        <v>43627</v>
      </c>
      <c r="B13356" s="14">
        <v>0.98181712962962964</v>
      </c>
      <c r="C13356">
        <v>1</v>
      </c>
      <c r="D13356" t="s">
        <v>640</v>
      </c>
      <c r="E13356">
        <v>38</v>
      </c>
      <c r="F13356" t="s">
        <v>641</v>
      </c>
    </row>
    <row r="13357" spans="1:25" x14ac:dyDescent="0.5">
      <c r="A13357" s="4">
        <v>43627</v>
      </c>
      <c r="B13357" s="14">
        <v>0.98184027777777771</v>
      </c>
      <c r="C13357">
        <v>1</v>
      </c>
      <c r="D13357" t="s">
        <v>640</v>
      </c>
      <c r="E13357">
        <v>43</v>
      </c>
      <c r="F13357" t="s">
        <v>641</v>
      </c>
    </row>
    <row r="13358" spans="1:25" x14ac:dyDescent="0.5">
      <c r="A13358" s="4">
        <v>43627</v>
      </c>
      <c r="B13358" s="14">
        <v>0.98185185185185186</v>
      </c>
      <c r="C13358">
        <v>1</v>
      </c>
      <c r="D13358" t="s">
        <v>640</v>
      </c>
      <c r="E13358">
        <v>41</v>
      </c>
      <c r="F13358" t="s">
        <v>641</v>
      </c>
    </row>
    <row r="13359" spans="1:25" x14ac:dyDescent="0.5">
      <c r="A13359" s="4">
        <v>43627</v>
      </c>
      <c r="B13359" s="14">
        <v>0.98190972222222228</v>
      </c>
      <c r="C13359">
        <v>1</v>
      </c>
      <c r="D13359" t="s">
        <v>651</v>
      </c>
      <c r="E13359">
        <v>44</v>
      </c>
      <c r="F13359" t="s">
        <v>641</v>
      </c>
    </row>
    <row r="13360" spans="1:25" x14ac:dyDescent="0.5">
      <c r="A13360" s="4">
        <v>43627</v>
      </c>
      <c r="B13360" s="14">
        <v>0.98193287037037036</v>
      </c>
      <c r="C13360">
        <v>1</v>
      </c>
      <c r="D13360" t="s">
        <v>640</v>
      </c>
      <c r="E13360">
        <v>44</v>
      </c>
      <c r="F13360" t="s">
        <v>641</v>
      </c>
    </row>
    <row r="13361" spans="1:25" x14ac:dyDescent="0.5">
      <c r="A13361" s="4">
        <v>43627</v>
      </c>
      <c r="B13361" s="14">
        <v>0.9819444444444444</v>
      </c>
      <c r="C13361">
        <v>1</v>
      </c>
      <c r="D13361" t="s">
        <v>640</v>
      </c>
      <c r="E13361">
        <v>44</v>
      </c>
      <c r="F13361" t="s">
        <v>641</v>
      </c>
    </row>
    <row r="13362" spans="1:25" x14ac:dyDescent="0.5">
      <c r="A13362" s="4">
        <v>43627</v>
      </c>
      <c r="B13362" s="14">
        <v>0.98195601851851855</v>
      </c>
      <c r="C13362">
        <v>1</v>
      </c>
      <c r="D13362" t="s">
        <v>640</v>
      </c>
      <c r="E13362">
        <v>42</v>
      </c>
      <c r="F13362" t="s">
        <v>641</v>
      </c>
    </row>
    <row r="13363" spans="1:25" x14ac:dyDescent="0.5">
      <c r="A13363" s="4">
        <v>43627</v>
      </c>
      <c r="B13363" s="14">
        <v>0.9819675925925927</v>
      </c>
      <c r="C13363">
        <v>1</v>
      </c>
      <c r="D13363" t="s">
        <v>640</v>
      </c>
      <c r="E13363">
        <v>46</v>
      </c>
      <c r="F13363" t="s">
        <v>641</v>
      </c>
    </row>
    <row r="13364" spans="1:25" x14ac:dyDescent="0.5">
      <c r="A13364" s="4">
        <v>43627</v>
      </c>
      <c r="B13364" s="14">
        <v>0.98197916666666663</v>
      </c>
      <c r="C13364">
        <v>1</v>
      </c>
      <c r="D13364" t="s">
        <v>640</v>
      </c>
      <c r="E13364">
        <v>43</v>
      </c>
      <c r="F13364" t="s">
        <v>641</v>
      </c>
    </row>
    <row r="13365" spans="1:25" x14ac:dyDescent="0.5">
      <c r="A13365" s="4">
        <v>43627</v>
      </c>
      <c r="B13365" s="14">
        <v>0.98199074074074078</v>
      </c>
      <c r="C13365">
        <v>1</v>
      </c>
      <c r="D13365" t="s">
        <v>640</v>
      </c>
      <c r="E13365">
        <v>43</v>
      </c>
      <c r="F13365" t="s">
        <v>641</v>
      </c>
    </row>
    <row r="13366" spans="1:25" x14ac:dyDescent="0.5">
      <c r="A13366" s="4">
        <v>43627</v>
      </c>
      <c r="B13366" s="14">
        <v>0.98202546296296289</v>
      </c>
      <c r="C13366">
        <v>1</v>
      </c>
      <c r="D13366" t="s">
        <v>640</v>
      </c>
      <c r="E13366">
        <v>39</v>
      </c>
      <c r="F13366" t="s">
        <v>641</v>
      </c>
    </row>
    <row r="13367" spans="1:25" x14ac:dyDescent="0.5">
      <c r="A13367" s="4">
        <v>43627</v>
      </c>
      <c r="B13367" s="14">
        <v>0.98203703703703704</v>
      </c>
      <c r="C13367">
        <v>1</v>
      </c>
      <c r="D13367" t="s">
        <v>640</v>
      </c>
      <c r="E13367">
        <v>44</v>
      </c>
      <c r="F13367" t="s">
        <v>641</v>
      </c>
    </row>
    <row r="13368" spans="1:25" x14ac:dyDescent="0.5">
      <c r="A13368" s="4">
        <v>43627</v>
      </c>
      <c r="B13368" s="14">
        <v>0.98208333333333331</v>
      </c>
      <c r="C13368">
        <v>1</v>
      </c>
      <c r="D13368" t="s">
        <v>640</v>
      </c>
      <c r="E13368">
        <v>48</v>
      </c>
      <c r="F13368" t="s">
        <v>641</v>
      </c>
    </row>
    <row r="13369" spans="1:25" x14ac:dyDescent="0.5">
      <c r="A13369" s="4">
        <v>43627</v>
      </c>
      <c r="B13369" s="14">
        <v>0.98209490740740746</v>
      </c>
      <c r="C13369">
        <v>1</v>
      </c>
      <c r="D13369" t="s">
        <v>640</v>
      </c>
      <c r="E13369">
        <v>48</v>
      </c>
      <c r="F13369" t="s">
        <v>641</v>
      </c>
    </row>
    <row r="13370" spans="1:25" x14ac:dyDescent="0.5">
      <c r="A13370" s="4">
        <v>43627</v>
      </c>
      <c r="B13370" s="14">
        <v>0.98210648148148139</v>
      </c>
      <c r="C13370">
        <v>1</v>
      </c>
      <c r="D13370" t="s">
        <v>640</v>
      </c>
      <c r="E13370">
        <v>44</v>
      </c>
      <c r="F13370" t="s">
        <v>641</v>
      </c>
    </row>
    <row r="13371" spans="1:25" x14ac:dyDescent="0.5">
      <c r="A13371" s="4">
        <v>43627</v>
      </c>
      <c r="B13371" s="14">
        <v>0.98260416666666661</v>
      </c>
      <c r="C13371">
        <v>1</v>
      </c>
      <c r="D13371" t="s">
        <v>651</v>
      </c>
      <c r="E13371">
        <v>49</v>
      </c>
      <c r="F13371" t="s">
        <v>641</v>
      </c>
    </row>
    <row r="13372" spans="1:25" x14ac:dyDescent="0.5">
      <c r="A13372" s="4">
        <v>43627</v>
      </c>
      <c r="B13372" s="14">
        <v>0.99373842592592598</v>
      </c>
      <c r="C13372">
        <v>2</v>
      </c>
      <c r="D13372" t="s">
        <v>640</v>
      </c>
      <c r="E13372">
        <v>34</v>
      </c>
      <c r="F13372" t="s">
        <v>641</v>
      </c>
    </row>
    <row r="13373" spans="1:25" x14ac:dyDescent="0.5">
      <c r="A13373" s="4">
        <v>43627</v>
      </c>
      <c r="B13373" s="14">
        <v>0.9943749999999999</v>
      </c>
      <c r="C13373">
        <v>2</v>
      </c>
      <c r="D13373" t="s">
        <v>651</v>
      </c>
      <c r="E13373">
        <v>49</v>
      </c>
      <c r="F13373" t="s">
        <v>642</v>
      </c>
      <c r="K13373" t="s">
        <v>642</v>
      </c>
      <c r="L13373" s="14">
        <v>5.0925925925925921E-4</v>
      </c>
      <c r="M13373" s="14">
        <v>0.99488425925925927</v>
      </c>
      <c r="N13373">
        <v>1</v>
      </c>
      <c r="P13373" t="s">
        <v>687</v>
      </c>
      <c r="Q13373">
        <v>0.4</v>
      </c>
      <c r="R13373">
        <v>0.6</v>
      </c>
      <c r="S13373">
        <v>20</v>
      </c>
      <c r="T13373" t="s">
        <v>669</v>
      </c>
      <c r="U13373">
        <v>1</v>
      </c>
      <c r="V13373">
        <v>1</v>
      </c>
      <c r="Y13373" t="s">
        <v>664</v>
      </c>
    </row>
    <row r="13374" spans="1:25" x14ac:dyDescent="0.5">
      <c r="A13374" s="4">
        <v>43628</v>
      </c>
      <c r="B13374" s="14">
        <v>3.1712962962962958E-3</v>
      </c>
      <c r="C13374">
        <v>1</v>
      </c>
      <c r="D13374" t="s">
        <v>640</v>
      </c>
      <c r="E13374">
        <v>64</v>
      </c>
      <c r="F13374" t="s">
        <v>646</v>
      </c>
      <c r="T13374" t="s">
        <v>660</v>
      </c>
      <c r="U13374">
        <v>1</v>
      </c>
      <c r="W13374">
        <v>1</v>
      </c>
      <c r="Y13374" t="s">
        <v>774</v>
      </c>
    </row>
    <row r="13375" spans="1:25" x14ac:dyDescent="0.5">
      <c r="A13375" s="4">
        <v>43628</v>
      </c>
      <c r="B13375" s="14">
        <v>5.2546296296296299E-3</v>
      </c>
      <c r="C13375">
        <v>1</v>
      </c>
      <c r="D13375" t="s">
        <v>640</v>
      </c>
      <c r="E13375">
        <v>96</v>
      </c>
      <c r="F13375" t="s">
        <v>641</v>
      </c>
    </row>
    <row r="13376" spans="1:25" x14ac:dyDescent="0.5">
      <c r="A13376" s="4">
        <v>43628</v>
      </c>
      <c r="B13376" s="14">
        <v>1.2488425925925925E-2</v>
      </c>
      <c r="C13376">
        <v>2</v>
      </c>
      <c r="D13376" t="s">
        <v>640</v>
      </c>
      <c r="E13376">
        <v>58</v>
      </c>
      <c r="F13376" t="s">
        <v>641</v>
      </c>
    </row>
    <row r="13377" spans="1:25" x14ac:dyDescent="0.5">
      <c r="A13377" s="4">
        <v>43628</v>
      </c>
      <c r="B13377" s="14">
        <v>1.8900462962962963E-2</v>
      </c>
      <c r="C13377">
        <v>1</v>
      </c>
      <c r="D13377" t="s">
        <v>640</v>
      </c>
      <c r="E13377">
        <v>77</v>
      </c>
      <c r="F13377" t="s">
        <v>641</v>
      </c>
    </row>
    <row r="13378" spans="1:25" x14ac:dyDescent="0.5">
      <c r="A13378" s="4">
        <v>43628</v>
      </c>
      <c r="B13378" s="14">
        <v>2.1180555555555553E-2</v>
      </c>
      <c r="C13378">
        <v>1</v>
      </c>
      <c r="D13378" t="s">
        <v>651</v>
      </c>
      <c r="E13378">
        <v>74</v>
      </c>
      <c r="F13378" t="s">
        <v>642</v>
      </c>
      <c r="U13378">
        <v>1</v>
      </c>
      <c r="W13378">
        <v>1</v>
      </c>
    </row>
    <row r="13379" spans="1:25" x14ac:dyDescent="0.5">
      <c r="A13379" s="4">
        <v>43628</v>
      </c>
      <c r="B13379" s="14">
        <v>4.3912037037037034E-2</v>
      </c>
      <c r="C13379">
        <v>1</v>
      </c>
      <c r="D13379" t="s">
        <v>640</v>
      </c>
      <c r="E13379">
        <v>38</v>
      </c>
      <c r="F13379" t="s">
        <v>641</v>
      </c>
    </row>
    <row r="13380" spans="1:25" x14ac:dyDescent="0.5">
      <c r="A13380" s="4">
        <v>43628</v>
      </c>
      <c r="B13380" s="14">
        <v>5.1388888888888894E-2</v>
      </c>
      <c r="C13380">
        <v>2</v>
      </c>
      <c r="D13380" t="s">
        <v>651</v>
      </c>
      <c r="E13380">
        <v>99</v>
      </c>
      <c r="F13380" t="s">
        <v>642</v>
      </c>
      <c r="T13380" t="s">
        <v>660</v>
      </c>
      <c r="U13380">
        <v>1</v>
      </c>
      <c r="W13380">
        <v>1</v>
      </c>
      <c r="Y13380" t="s">
        <v>750</v>
      </c>
    </row>
    <row r="13381" spans="1:25" x14ac:dyDescent="0.5">
      <c r="A13381" s="4">
        <v>43628</v>
      </c>
      <c r="B13381" s="14">
        <v>9.6481481481481488E-2</v>
      </c>
      <c r="C13381">
        <v>1</v>
      </c>
      <c r="D13381" t="s">
        <v>651</v>
      </c>
      <c r="E13381">
        <v>102</v>
      </c>
      <c r="F13381" t="s">
        <v>641</v>
      </c>
    </row>
    <row r="13382" spans="1:25" x14ac:dyDescent="0.5">
      <c r="A13382" s="4">
        <v>43628</v>
      </c>
      <c r="B13382" s="14">
        <v>0.12159722222222223</v>
      </c>
      <c r="C13382">
        <v>2</v>
      </c>
      <c r="D13382" t="s">
        <v>645</v>
      </c>
      <c r="E13382">
        <v>41</v>
      </c>
      <c r="F13382" t="s">
        <v>646</v>
      </c>
      <c r="T13382" t="s">
        <v>660</v>
      </c>
      <c r="U13382">
        <v>1</v>
      </c>
      <c r="W13382">
        <v>1</v>
      </c>
      <c r="Y13382" t="s">
        <v>740</v>
      </c>
    </row>
    <row r="13383" spans="1:25" x14ac:dyDescent="0.5">
      <c r="A13383" s="4">
        <v>43628</v>
      </c>
      <c r="B13383" s="14">
        <v>0.14368055555555556</v>
      </c>
      <c r="C13383">
        <v>1</v>
      </c>
      <c r="D13383" t="s">
        <v>651</v>
      </c>
      <c r="E13383">
        <v>126</v>
      </c>
      <c r="F13383" t="s">
        <v>642</v>
      </c>
      <c r="T13383" t="s">
        <v>660</v>
      </c>
      <c r="U13383">
        <v>1</v>
      </c>
      <c r="W13383">
        <v>1</v>
      </c>
      <c r="Y13383" t="s">
        <v>750</v>
      </c>
    </row>
    <row r="13384" spans="1:25" x14ac:dyDescent="0.5">
      <c r="A13384" s="4">
        <v>43628</v>
      </c>
      <c r="B13384" s="14">
        <v>0.19868055555555555</v>
      </c>
      <c r="C13384">
        <v>1</v>
      </c>
      <c r="D13384" t="s">
        <v>640</v>
      </c>
      <c r="E13384">
        <v>42</v>
      </c>
      <c r="F13384" t="s">
        <v>641</v>
      </c>
    </row>
    <row r="13385" spans="1:25" x14ac:dyDescent="0.5">
      <c r="A13385" s="4">
        <v>43628</v>
      </c>
      <c r="B13385" s="14">
        <v>0.23961805555555557</v>
      </c>
      <c r="C13385">
        <v>2</v>
      </c>
      <c r="D13385" t="s">
        <v>651</v>
      </c>
      <c r="E13385">
        <v>59</v>
      </c>
      <c r="F13385" t="s">
        <v>642</v>
      </c>
      <c r="K13385" t="s">
        <v>642</v>
      </c>
      <c r="L13385" s="14">
        <v>5.3240740740740744E-4</v>
      </c>
      <c r="M13385" s="14">
        <v>0.24015046296296297</v>
      </c>
      <c r="N13385">
        <v>1</v>
      </c>
      <c r="P13385" t="s">
        <v>687</v>
      </c>
      <c r="Q13385">
        <v>0.6</v>
      </c>
      <c r="R13385">
        <v>0.6</v>
      </c>
      <c r="S13385">
        <v>30</v>
      </c>
      <c r="T13385" t="s">
        <v>649</v>
      </c>
      <c r="U13385">
        <v>1</v>
      </c>
      <c r="V13385">
        <v>1</v>
      </c>
    </row>
    <row r="13386" spans="1:25" x14ac:dyDescent="0.5">
      <c r="A13386" s="4">
        <v>43628</v>
      </c>
      <c r="B13386" s="14">
        <v>0.26636574074074076</v>
      </c>
      <c r="C13386">
        <v>2</v>
      </c>
      <c r="D13386" t="s">
        <v>640</v>
      </c>
      <c r="E13386">
        <v>50</v>
      </c>
      <c r="F13386" t="s">
        <v>641</v>
      </c>
    </row>
    <row r="13387" spans="1:25" x14ac:dyDescent="0.5">
      <c r="A13387" s="4">
        <v>43628</v>
      </c>
      <c r="B13387" s="14">
        <v>0.28798611111111111</v>
      </c>
      <c r="C13387">
        <v>2</v>
      </c>
      <c r="D13387" t="s">
        <v>640</v>
      </c>
      <c r="E13387">
        <v>70</v>
      </c>
      <c r="F13387" t="s">
        <v>641</v>
      </c>
    </row>
    <row r="13388" spans="1:25" x14ac:dyDescent="0.5">
      <c r="A13388" s="4">
        <v>43628</v>
      </c>
      <c r="B13388" s="14">
        <v>0.30171296296296296</v>
      </c>
      <c r="C13388">
        <v>2</v>
      </c>
      <c r="D13388" t="s">
        <v>640</v>
      </c>
      <c r="E13388">
        <v>67</v>
      </c>
      <c r="F13388" t="s">
        <v>641</v>
      </c>
    </row>
    <row r="13389" spans="1:25" x14ac:dyDescent="0.5">
      <c r="A13389" s="4">
        <v>43628</v>
      </c>
      <c r="B13389" s="14">
        <v>0.39253472222222219</v>
      </c>
      <c r="C13389">
        <v>1</v>
      </c>
      <c r="D13389" t="s">
        <v>640</v>
      </c>
      <c r="E13389">
        <v>59</v>
      </c>
      <c r="F13389" t="s">
        <v>641</v>
      </c>
    </row>
    <row r="13390" spans="1:25" x14ac:dyDescent="0.5">
      <c r="A13390" s="4">
        <v>43628</v>
      </c>
      <c r="B13390" s="14">
        <v>0.39256944444444447</v>
      </c>
      <c r="C13390">
        <v>1</v>
      </c>
      <c r="D13390" t="s">
        <v>640</v>
      </c>
      <c r="E13390">
        <v>125</v>
      </c>
      <c r="F13390" t="s">
        <v>641</v>
      </c>
    </row>
    <row r="13391" spans="1:25" x14ac:dyDescent="0.5">
      <c r="A13391" s="4">
        <v>43628</v>
      </c>
      <c r="B13391" s="14">
        <v>0.48533564814814811</v>
      </c>
      <c r="C13391">
        <v>2</v>
      </c>
      <c r="D13391" t="s">
        <v>640</v>
      </c>
      <c r="E13391">
        <v>49</v>
      </c>
      <c r="F13391" t="s">
        <v>641</v>
      </c>
    </row>
    <row r="13392" spans="1:25" x14ac:dyDescent="0.5">
      <c r="A13392" s="4">
        <v>43628</v>
      </c>
      <c r="B13392" s="14">
        <v>0.4853703703703704</v>
      </c>
      <c r="C13392">
        <v>2</v>
      </c>
      <c r="D13392" t="s">
        <v>640</v>
      </c>
      <c r="E13392">
        <v>39</v>
      </c>
      <c r="F13392" t="s">
        <v>641</v>
      </c>
    </row>
    <row r="13393" spans="1:6" x14ac:dyDescent="0.5">
      <c r="A13393" s="4">
        <v>43628</v>
      </c>
      <c r="B13393" s="14">
        <v>0.4977314814814815</v>
      </c>
      <c r="C13393">
        <v>2</v>
      </c>
      <c r="D13393" t="s">
        <v>640</v>
      </c>
      <c r="E13393">
        <v>57</v>
      </c>
      <c r="F13393" t="s">
        <v>641</v>
      </c>
    </row>
    <row r="13394" spans="1:6" x14ac:dyDescent="0.5">
      <c r="A13394" s="4">
        <v>43628</v>
      </c>
      <c r="B13394" s="14">
        <v>0.49928240740740742</v>
      </c>
      <c r="C13394">
        <v>2</v>
      </c>
      <c r="D13394" t="s">
        <v>640</v>
      </c>
      <c r="E13394">
        <v>68</v>
      </c>
      <c r="F13394" t="s">
        <v>641</v>
      </c>
    </row>
    <row r="13395" spans="1:6" x14ac:dyDescent="0.5">
      <c r="A13395" s="4">
        <v>43628</v>
      </c>
      <c r="B13395" s="14">
        <v>0.50677083333333328</v>
      </c>
      <c r="C13395">
        <v>2</v>
      </c>
      <c r="D13395" t="s">
        <v>640</v>
      </c>
      <c r="E13395">
        <v>73</v>
      </c>
      <c r="F13395" t="s">
        <v>641</v>
      </c>
    </row>
    <row r="13396" spans="1:6" x14ac:dyDescent="0.5">
      <c r="A13396" s="4">
        <v>43628</v>
      </c>
      <c r="B13396" s="14">
        <v>0.51026620370370368</v>
      </c>
      <c r="C13396">
        <v>2</v>
      </c>
      <c r="D13396" t="s">
        <v>640</v>
      </c>
      <c r="E13396">
        <v>65</v>
      </c>
      <c r="F13396" t="s">
        <v>641</v>
      </c>
    </row>
    <row r="13397" spans="1:6" x14ac:dyDescent="0.5">
      <c r="A13397" s="4">
        <v>43628</v>
      </c>
      <c r="B13397" s="14">
        <v>0.51162037037037034</v>
      </c>
      <c r="C13397">
        <v>2</v>
      </c>
      <c r="D13397" t="s">
        <v>640</v>
      </c>
      <c r="E13397">
        <v>77</v>
      </c>
      <c r="F13397" t="s">
        <v>641</v>
      </c>
    </row>
    <row r="13398" spans="1:6" x14ac:dyDescent="0.5">
      <c r="A13398" s="4">
        <v>43628</v>
      </c>
      <c r="B13398" s="14">
        <v>0.51179398148148147</v>
      </c>
      <c r="C13398">
        <v>2</v>
      </c>
      <c r="D13398" t="s">
        <v>640</v>
      </c>
      <c r="E13398">
        <v>19</v>
      </c>
      <c r="F13398" t="s">
        <v>641</v>
      </c>
    </row>
    <row r="13399" spans="1:6" x14ac:dyDescent="0.5">
      <c r="A13399" s="4">
        <v>43628</v>
      </c>
      <c r="B13399" s="14">
        <v>0.51283564814814808</v>
      </c>
      <c r="C13399">
        <v>2</v>
      </c>
      <c r="D13399" t="s">
        <v>640</v>
      </c>
      <c r="E13399">
        <v>67</v>
      </c>
      <c r="F13399" t="s">
        <v>641</v>
      </c>
    </row>
    <row r="13400" spans="1:6" x14ac:dyDescent="0.5">
      <c r="A13400" s="4">
        <v>43628</v>
      </c>
      <c r="B13400" s="14">
        <v>0.51386574074074076</v>
      </c>
      <c r="C13400">
        <v>2</v>
      </c>
      <c r="D13400" t="s">
        <v>640</v>
      </c>
      <c r="E13400">
        <v>67</v>
      </c>
      <c r="F13400" t="s">
        <v>641</v>
      </c>
    </row>
    <row r="13401" spans="1:6" x14ac:dyDescent="0.5">
      <c r="A13401" s="4">
        <v>43628</v>
      </c>
      <c r="B13401" s="14">
        <v>0.51402777777777775</v>
      </c>
      <c r="C13401">
        <v>2</v>
      </c>
      <c r="D13401" t="s">
        <v>640</v>
      </c>
      <c r="E13401">
        <v>65</v>
      </c>
      <c r="F13401" t="s">
        <v>641</v>
      </c>
    </row>
    <row r="13402" spans="1:6" x14ac:dyDescent="0.5">
      <c r="A13402" s="4">
        <v>43628</v>
      </c>
      <c r="B13402" s="14">
        <v>0.51436342592592588</v>
      </c>
      <c r="C13402">
        <v>2</v>
      </c>
      <c r="D13402" t="s">
        <v>640</v>
      </c>
      <c r="E13402">
        <v>79</v>
      </c>
      <c r="F13402" t="s">
        <v>641</v>
      </c>
    </row>
    <row r="13403" spans="1:6" x14ac:dyDescent="0.5">
      <c r="A13403" s="4">
        <v>43628</v>
      </c>
      <c r="B13403" s="14">
        <v>0.51525462962962965</v>
      </c>
      <c r="C13403">
        <v>2</v>
      </c>
      <c r="D13403" t="s">
        <v>640</v>
      </c>
      <c r="E13403">
        <v>77</v>
      </c>
      <c r="F13403" t="s">
        <v>641</v>
      </c>
    </row>
    <row r="13404" spans="1:6" x14ac:dyDescent="0.5">
      <c r="A13404" s="4">
        <v>43628</v>
      </c>
      <c r="B13404" s="14">
        <v>0.52295138888888892</v>
      </c>
      <c r="C13404">
        <v>2</v>
      </c>
      <c r="D13404" t="s">
        <v>640</v>
      </c>
      <c r="E13404">
        <v>56</v>
      </c>
      <c r="F13404" t="s">
        <v>641</v>
      </c>
    </row>
    <row r="13405" spans="1:6" x14ac:dyDescent="0.5">
      <c r="A13405" s="4">
        <v>43628</v>
      </c>
      <c r="B13405" s="14">
        <v>0.53422453703703698</v>
      </c>
      <c r="C13405">
        <v>2</v>
      </c>
      <c r="D13405" t="s">
        <v>640</v>
      </c>
      <c r="E13405">
        <v>44</v>
      </c>
      <c r="F13405" t="s">
        <v>641</v>
      </c>
    </row>
    <row r="13406" spans="1:6" x14ac:dyDescent="0.5">
      <c r="A13406" s="4">
        <v>43628</v>
      </c>
      <c r="B13406" s="14">
        <v>0.53424768518518517</v>
      </c>
      <c r="C13406">
        <v>2</v>
      </c>
      <c r="D13406" t="s">
        <v>640</v>
      </c>
      <c r="E13406">
        <v>83</v>
      </c>
      <c r="F13406" t="s">
        <v>641</v>
      </c>
    </row>
    <row r="13407" spans="1:6" x14ac:dyDescent="0.5">
      <c r="A13407" s="4">
        <v>43628</v>
      </c>
      <c r="B13407" s="14">
        <v>0.5342824074074074</v>
      </c>
      <c r="C13407">
        <v>2</v>
      </c>
      <c r="D13407" t="s">
        <v>640</v>
      </c>
      <c r="E13407">
        <v>66</v>
      </c>
      <c r="F13407" t="s">
        <v>641</v>
      </c>
    </row>
    <row r="13408" spans="1:6" x14ac:dyDescent="0.5">
      <c r="A13408" s="4">
        <v>43628</v>
      </c>
      <c r="B13408" s="14">
        <v>0.53431712962962963</v>
      </c>
      <c r="C13408">
        <v>2</v>
      </c>
      <c r="D13408" t="s">
        <v>640</v>
      </c>
      <c r="E13408">
        <v>68</v>
      </c>
      <c r="F13408" t="s">
        <v>641</v>
      </c>
    </row>
    <row r="13409" spans="1:6" x14ac:dyDescent="0.5">
      <c r="A13409" s="4">
        <v>43628</v>
      </c>
      <c r="B13409" s="14">
        <v>0.53434027777777782</v>
      </c>
      <c r="C13409">
        <v>2</v>
      </c>
      <c r="D13409" t="s">
        <v>640</v>
      </c>
      <c r="E13409">
        <v>67</v>
      </c>
      <c r="F13409" t="s">
        <v>641</v>
      </c>
    </row>
    <row r="13410" spans="1:6" x14ac:dyDescent="0.5">
      <c r="A13410" s="4">
        <v>43628</v>
      </c>
      <c r="B13410" s="14">
        <v>0.53530092592592593</v>
      </c>
      <c r="C13410">
        <v>2</v>
      </c>
      <c r="D13410" t="s">
        <v>640</v>
      </c>
      <c r="E13410">
        <v>45</v>
      </c>
      <c r="F13410" t="s">
        <v>641</v>
      </c>
    </row>
    <row r="13411" spans="1:6" x14ac:dyDescent="0.5">
      <c r="A13411" s="4">
        <v>43628</v>
      </c>
      <c r="B13411" s="14">
        <v>0.53608796296296302</v>
      </c>
      <c r="C13411">
        <v>2</v>
      </c>
      <c r="D13411" t="s">
        <v>640</v>
      </c>
      <c r="E13411">
        <v>71</v>
      </c>
      <c r="F13411" t="s">
        <v>641</v>
      </c>
    </row>
    <row r="13412" spans="1:6" x14ac:dyDescent="0.5">
      <c r="A13412" s="4">
        <v>43628</v>
      </c>
      <c r="B13412" s="14">
        <v>0.53613425925925928</v>
      </c>
      <c r="C13412">
        <v>2</v>
      </c>
      <c r="D13412" t="s">
        <v>640</v>
      </c>
      <c r="E13412">
        <v>70</v>
      </c>
      <c r="F13412" t="s">
        <v>641</v>
      </c>
    </row>
    <row r="13413" spans="1:6" x14ac:dyDescent="0.5">
      <c r="A13413" s="4">
        <v>43628</v>
      </c>
      <c r="B13413" s="14">
        <v>0.54745370370370372</v>
      </c>
      <c r="C13413">
        <v>2</v>
      </c>
      <c r="D13413" t="s">
        <v>640</v>
      </c>
      <c r="E13413">
        <v>72</v>
      </c>
      <c r="F13413" t="s">
        <v>641</v>
      </c>
    </row>
    <row r="13414" spans="1:6" x14ac:dyDescent="0.5">
      <c r="A13414" s="4">
        <v>43628</v>
      </c>
      <c r="B13414" s="14">
        <v>0.55153935185185188</v>
      </c>
      <c r="C13414">
        <v>1</v>
      </c>
      <c r="D13414" t="s">
        <v>640</v>
      </c>
      <c r="E13414">
        <v>42</v>
      </c>
      <c r="F13414" t="s">
        <v>641</v>
      </c>
    </row>
    <row r="13415" spans="1:6" x14ac:dyDescent="0.5">
      <c r="A13415" s="4">
        <v>43628</v>
      </c>
      <c r="B13415" s="14">
        <v>0.55637731481481478</v>
      </c>
      <c r="C13415">
        <v>2</v>
      </c>
      <c r="D13415" t="s">
        <v>640</v>
      </c>
      <c r="E13415">
        <v>54</v>
      </c>
      <c r="F13415" t="s">
        <v>641</v>
      </c>
    </row>
    <row r="13416" spans="1:6" x14ac:dyDescent="0.5">
      <c r="A13416" s="4">
        <v>43628</v>
      </c>
      <c r="B13416" s="14">
        <v>0.5600694444444444</v>
      </c>
      <c r="C13416">
        <v>1</v>
      </c>
      <c r="D13416" t="s">
        <v>640</v>
      </c>
      <c r="E13416">
        <v>39</v>
      </c>
      <c r="F13416" t="s">
        <v>641</v>
      </c>
    </row>
    <row r="13417" spans="1:6" x14ac:dyDescent="0.5">
      <c r="A13417" s="4">
        <v>43628</v>
      </c>
      <c r="B13417" s="14">
        <v>0.56017361111111108</v>
      </c>
      <c r="C13417">
        <v>1</v>
      </c>
      <c r="D13417" t="s">
        <v>640</v>
      </c>
      <c r="E13417">
        <v>48</v>
      </c>
      <c r="F13417" t="s">
        <v>641</v>
      </c>
    </row>
    <row r="13418" spans="1:6" x14ac:dyDescent="0.5">
      <c r="A13418" s="4">
        <v>43628</v>
      </c>
      <c r="B13418" s="14">
        <v>0.56018518518518523</v>
      </c>
      <c r="C13418">
        <v>1</v>
      </c>
      <c r="D13418" t="s">
        <v>640</v>
      </c>
      <c r="E13418">
        <v>48</v>
      </c>
      <c r="F13418" t="s">
        <v>641</v>
      </c>
    </row>
    <row r="13419" spans="1:6" x14ac:dyDescent="0.5">
      <c r="A13419" s="4">
        <v>43628</v>
      </c>
      <c r="B13419" s="14">
        <v>0.56019675925925927</v>
      </c>
      <c r="C13419">
        <v>1</v>
      </c>
      <c r="D13419" t="s">
        <v>640</v>
      </c>
      <c r="E13419">
        <v>45</v>
      </c>
      <c r="F13419" t="s">
        <v>641</v>
      </c>
    </row>
    <row r="13420" spans="1:6" x14ac:dyDescent="0.5">
      <c r="A13420" s="4">
        <v>43628</v>
      </c>
      <c r="B13420" s="14">
        <v>0.56020833333333331</v>
      </c>
      <c r="C13420">
        <v>1</v>
      </c>
      <c r="D13420" t="s">
        <v>640</v>
      </c>
      <c r="E13420">
        <v>49</v>
      </c>
      <c r="F13420" t="s">
        <v>641</v>
      </c>
    </row>
    <row r="13421" spans="1:6" x14ac:dyDescent="0.5">
      <c r="A13421" s="4">
        <v>43628</v>
      </c>
      <c r="B13421" s="14">
        <v>0.56021990740740735</v>
      </c>
      <c r="C13421">
        <v>1</v>
      </c>
      <c r="D13421" t="s">
        <v>640</v>
      </c>
      <c r="E13421">
        <v>41</v>
      </c>
      <c r="F13421" t="s">
        <v>641</v>
      </c>
    </row>
    <row r="13422" spans="1:6" x14ac:dyDescent="0.5">
      <c r="A13422" s="4">
        <v>43628</v>
      </c>
      <c r="B13422" s="14">
        <v>0.5602314814814815</v>
      </c>
      <c r="C13422">
        <v>1</v>
      </c>
      <c r="D13422" t="s">
        <v>640</v>
      </c>
      <c r="E13422">
        <v>50</v>
      </c>
      <c r="F13422" t="s">
        <v>641</v>
      </c>
    </row>
    <row r="13423" spans="1:6" x14ac:dyDescent="0.5">
      <c r="A13423" s="4">
        <v>43628</v>
      </c>
      <c r="B13423" s="14">
        <v>0.56024305555555554</v>
      </c>
      <c r="C13423">
        <v>1</v>
      </c>
      <c r="D13423" t="s">
        <v>640</v>
      </c>
      <c r="E13423">
        <v>41</v>
      </c>
      <c r="F13423" t="s">
        <v>641</v>
      </c>
    </row>
    <row r="13424" spans="1:6" x14ac:dyDescent="0.5">
      <c r="A13424" s="4">
        <v>43628</v>
      </c>
      <c r="B13424" s="14">
        <v>0.56025462962962969</v>
      </c>
      <c r="C13424">
        <v>1</v>
      </c>
      <c r="D13424" t="s">
        <v>640</v>
      </c>
      <c r="E13424">
        <v>42</v>
      </c>
      <c r="F13424" t="s">
        <v>641</v>
      </c>
    </row>
    <row r="13425" spans="1:6" x14ac:dyDescent="0.5">
      <c r="A13425" s="4">
        <v>43628</v>
      </c>
      <c r="B13425" s="14">
        <v>0.56026620370370372</v>
      </c>
      <c r="C13425">
        <v>1</v>
      </c>
      <c r="D13425" t="s">
        <v>640</v>
      </c>
      <c r="E13425">
        <v>47</v>
      </c>
      <c r="F13425" t="s">
        <v>641</v>
      </c>
    </row>
    <row r="13426" spans="1:6" x14ac:dyDescent="0.5">
      <c r="A13426" s="4">
        <v>43628</v>
      </c>
      <c r="B13426" s="14">
        <v>0.56027777777777776</v>
      </c>
      <c r="C13426">
        <v>1</v>
      </c>
      <c r="D13426" t="s">
        <v>640</v>
      </c>
      <c r="E13426">
        <v>40</v>
      </c>
      <c r="F13426" t="s">
        <v>641</v>
      </c>
    </row>
    <row r="13427" spans="1:6" x14ac:dyDescent="0.5">
      <c r="A13427" s="4">
        <v>43628</v>
      </c>
      <c r="B13427" s="14">
        <v>0.5602893518518518</v>
      </c>
      <c r="C13427">
        <v>1</v>
      </c>
      <c r="D13427" t="s">
        <v>640</v>
      </c>
      <c r="E13427">
        <v>46</v>
      </c>
      <c r="F13427" t="s">
        <v>641</v>
      </c>
    </row>
    <row r="13428" spans="1:6" x14ac:dyDescent="0.5">
      <c r="A13428" s="4">
        <v>43628</v>
      </c>
      <c r="B13428" s="14">
        <v>0.56030092592592595</v>
      </c>
      <c r="C13428">
        <v>1</v>
      </c>
      <c r="D13428" t="s">
        <v>640</v>
      </c>
      <c r="E13428">
        <v>46</v>
      </c>
      <c r="F13428" t="s">
        <v>641</v>
      </c>
    </row>
    <row r="13429" spans="1:6" x14ac:dyDescent="0.5">
      <c r="A13429" s="4">
        <v>43628</v>
      </c>
      <c r="B13429" s="14">
        <v>0.56031249999999999</v>
      </c>
      <c r="C13429">
        <v>1</v>
      </c>
      <c r="D13429" t="s">
        <v>640</v>
      </c>
      <c r="E13429">
        <v>38</v>
      </c>
      <c r="F13429" t="s">
        <v>641</v>
      </c>
    </row>
    <row r="13430" spans="1:6" x14ac:dyDescent="0.5">
      <c r="A13430" s="4">
        <v>43628</v>
      </c>
      <c r="B13430" s="14">
        <v>0.56032407407407414</v>
      </c>
      <c r="C13430">
        <v>1</v>
      </c>
      <c r="D13430" t="s">
        <v>640</v>
      </c>
      <c r="E13430">
        <v>43</v>
      </c>
      <c r="F13430" t="s">
        <v>641</v>
      </c>
    </row>
    <row r="13431" spans="1:6" x14ac:dyDescent="0.5">
      <c r="A13431" s="4">
        <v>43628</v>
      </c>
      <c r="B13431" s="14">
        <v>0.64729166666666671</v>
      </c>
      <c r="C13431">
        <v>1</v>
      </c>
      <c r="D13431" t="s">
        <v>640</v>
      </c>
      <c r="E13431">
        <v>40</v>
      </c>
      <c r="F13431" t="s">
        <v>641</v>
      </c>
    </row>
    <row r="13432" spans="1:6" x14ac:dyDescent="0.5">
      <c r="A13432" s="4">
        <v>43628</v>
      </c>
      <c r="B13432" s="14">
        <v>0.64730324074074075</v>
      </c>
      <c r="C13432">
        <v>1</v>
      </c>
      <c r="D13432" t="s">
        <v>640</v>
      </c>
      <c r="E13432">
        <v>38</v>
      </c>
      <c r="F13432" t="s">
        <v>641</v>
      </c>
    </row>
    <row r="13433" spans="1:6" x14ac:dyDescent="0.5">
      <c r="A13433" s="4">
        <v>43628</v>
      </c>
      <c r="B13433" s="14">
        <v>0.64731481481481479</v>
      </c>
      <c r="C13433">
        <v>1</v>
      </c>
      <c r="D13433" t="s">
        <v>640</v>
      </c>
      <c r="E13433">
        <v>43</v>
      </c>
      <c r="F13433" t="s">
        <v>641</v>
      </c>
    </row>
    <row r="13434" spans="1:6" x14ac:dyDescent="0.5">
      <c r="A13434" s="4">
        <v>43628</v>
      </c>
      <c r="B13434" s="14">
        <v>0.64733796296296298</v>
      </c>
      <c r="C13434">
        <v>1</v>
      </c>
      <c r="D13434" t="s">
        <v>640</v>
      </c>
      <c r="E13434">
        <v>51</v>
      </c>
      <c r="F13434" t="s">
        <v>641</v>
      </c>
    </row>
    <row r="13435" spans="1:6" x14ac:dyDescent="0.5">
      <c r="A13435" s="4">
        <v>43628</v>
      </c>
      <c r="B13435" s="14">
        <v>0.64734953703703701</v>
      </c>
      <c r="C13435">
        <v>1</v>
      </c>
      <c r="D13435" t="s">
        <v>640</v>
      </c>
      <c r="E13435">
        <v>45</v>
      </c>
      <c r="F13435" t="s">
        <v>641</v>
      </c>
    </row>
    <row r="13436" spans="1:6" x14ac:dyDescent="0.5">
      <c r="A13436" s="4">
        <v>43628</v>
      </c>
      <c r="B13436" s="14">
        <v>0.64736111111111116</v>
      </c>
      <c r="C13436">
        <v>1</v>
      </c>
      <c r="D13436" t="s">
        <v>640</v>
      </c>
      <c r="E13436">
        <v>52</v>
      </c>
      <c r="F13436" t="s">
        <v>641</v>
      </c>
    </row>
    <row r="13437" spans="1:6" x14ac:dyDescent="0.5">
      <c r="A13437" s="4">
        <v>43628</v>
      </c>
      <c r="B13437" s="14">
        <v>0.6473726851851852</v>
      </c>
      <c r="C13437">
        <v>1</v>
      </c>
      <c r="D13437" t="s">
        <v>640</v>
      </c>
      <c r="E13437">
        <v>45</v>
      </c>
      <c r="F13437" t="s">
        <v>641</v>
      </c>
    </row>
    <row r="13438" spans="1:6" x14ac:dyDescent="0.5">
      <c r="A13438" s="4">
        <v>43628</v>
      </c>
      <c r="B13438" s="14">
        <v>0.64738425925925924</v>
      </c>
      <c r="C13438">
        <v>1</v>
      </c>
      <c r="D13438" t="s">
        <v>640</v>
      </c>
      <c r="E13438">
        <v>56</v>
      </c>
      <c r="F13438" t="s">
        <v>641</v>
      </c>
    </row>
    <row r="13439" spans="1:6" x14ac:dyDescent="0.5">
      <c r="A13439" s="4">
        <v>43628</v>
      </c>
      <c r="B13439" s="14">
        <v>0.64739583333333328</v>
      </c>
      <c r="C13439">
        <v>1</v>
      </c>
      <c r="D13439" t="s">
        <v>640</v>
      </c>
      <c r="E13439">
        <v>55</v>
      </c>
      <c r="F13439" t="s">
        <v>641</v>
      </c>
    </row>
    <row r="13440" spans="1:6" x14ac:dyDescent="0.5">
      <c r="A13440" s="4">
        <v>43628</v>
      </c>
      <c r="B13440" s="14">
        <v>0.64740740740740743</v>
      </c>
      <c r="C13440">
        <v>1</v>
      </c>
      <c r="D13440" t="s">
        <v>640</v>
      </c>
      <c r="E13440">
        <v>47</v>
      </c>
      <c r="F13440" t="s">
        <v>641</v>
      </c>
    </row>
    <row r="13441" spans="1:6" x14ac:dyDescent="0.5">
      <c r="A13441" s="4">
        <v>43628</v>
      </c>
      <c r="B13441" s="14">
        <v>0.64743055555555562</v>
      </c>
      <c r="C13441">
        <v>1</v>
      </c>
      <c r="D13441" t="s">
        <v>640</v>
      </c>
      <c r="E13441">
        <v>43</v>
      </c>
      <c r="F13441" t="s">
        <v>641</v>
      </c>
    </row>
    <row r="13442" spans="1:6" x14ac:dyDescent="0.5">
      <c r="A13442" s="4">
        <v>43628</v>
      </c>
      <c r="B13442" s="14">
        <v>0.64744212962962966</v>
      </c>
      <c r="C13442">
        <v>1</v>
      </c>
      <c r="D13442" t="s">
        <v>640</v>
      </c>
      <c r="E13442">
        <v>48</v>
      </c>
      <c r="F13442" t="s">
        <v>641</v>
      </c>
    </row>
    <row r="13443" spans="1:6" x14ac:dyDescent="0.5">
      <c r="A13443" s="4">
        <v>43628</v>
      </c>
      <c r="B13443" s="14">
        <v>0.6474537037037037</v>
      </c>
      <c r="C13443">
        <v>1</v>
      </c>
      <c r="D13443" t="s">
        <v>640</v>
      </c>
      <c r="E13443">
        <v>60</v>
      </c>
      <c r="F13443" t="s">
        <v>641</v>
      </c>
    </row>
    <row r="13444" spans="1:6" x14ac:dyDescent="0.5">
      <c r="A13444" s="4">
        <v>43628</v>
      </c>
      <c r="B13444" s="14">
        <v>0.64746527777777774</v>
      </c>
      <c r="C13444">
        <v>1</v>
      </c>
      <c r="D13444" t="s">
        <v>640</v>
      </c>
      <c r="E13444">
        <v>52</v>
      </c>
      <c r="F13444" t="s">
        <v>641</v>
      </c>
    </row>
    <row r="13445" spans="1:6" x14ac:dyDescent="0.5">
      <c r="A13445" s="4">
        <v>43628</v>
      </c>
      <c r="B13445" s="14">
        <v>0.64747685185185189</v>
      </c>
      <c r="C13445">
        <v>1</v>
      </c>
      <c r="D13445" t="s">
        <v>640</v>
      </c>
      <c r="E13445">
        <v>57</v>
      </c>
      <c r="F13445" t="s">
        <v>641</v>
      </c>
    </row>
    <row r="13446" spans="1:6" x14ac:dyDescent="0.5">
      <c r="A13446" s="4">
        <v>43628</v>
      </c>
      <c r="B13446" s="14">
        <v>0.64748842592592593</v>
      </c>
      <c r="C13446">
        <v>1</v>
      </c>
      <c r="D13446" t="s">
        <v>640</v>
      </c>
      <c r="E13446">
        <v>57</v>
      </c>
      <c r="F13446" t="s">
        <v>641</v>
      </c>
    </row>
    <row r="13447" spans="1:6" x14ac:dyDescent="0.5">
      <c r="A13447" s="4">
        <v>43628</v>
      </c>
      <c r="B13447" s="14">
        <v>0.64749999999999996</v>
      </c>
      <c r="C13447">
        <v>1</v>
      </c>
      <c r="D13447" t="s">
        <v>640</v>
      </c>
      <c r="E13447">
        <v>52</v>
      </c>
      <c r="F13447" t="s">
        <v>641</v>
      </c>
    </row>
    <row r="13448" spans="1:6" x14ac:dyDescent="0.5">
      <c r="A13448" s="4">
        <v>43628</v>
      </c>
      <c r="B13448" s="14">
        <v>0.64751157407407411</v>
      </c>
      <c r="C13448">
        <v>1</v>
      </c>
      <c r="D13448" t="s">
        <v>640</v>
      </c>
      <c r="E13448">
        <v>54</v>
      </c>
      <c r="F13448" t="s">
        <v>641</v>
      </c>
    </row>
    <row r="13449" spans="1:6" x14ac:dyDescent="0.5">
      <c r="A13449" s="4">
        <v>43628</v>
      </c>
      <c r="B13449" s="14">
        <v>0.64752314814814815</v>
      </c>
      <c r="C13449">
        <v>1</v>
      </c>
      <c r="D13449" t="s">
        <v>640</v>
      </c>
      <c r="E13449">
        <v>55</v>
      </c>
      <c r="F13449" t="s">
        <v>641</v>
      </c>
    </row>
    <row r="13450" spans="1:6" x14ac:dyDescent="0.5">
      <c r="A13450" s="4">
        <v>43628</v>
      </c>
      <c r="B13450" s="14">
        <v>0.64754629629629623</v>
      </c>
      <c r="C13450">
        <v>1</v>
      </c>
      <c r="D13450" t="s">
        <v>640</v>
      </c>
      <c r="E13450">
        <v>58</v>
      </c>
      <c r="F13450" t="s">
        <v>641</v>
      </c>
    </row>
    <row r="13451" spans="1:6" x14ac:dyDescent="0.5">
      <c r="A13451" s="4">
        <v>43628</v>
      </c>
      <c r="B13451" s="14">
        <v>0.64755787037037038</v>
      </c>
      <c r="C13451">
        <v>1</v>
      </c>
      <c r="D13451" t="s">
        <v>640</v>
      </c>
      <c r="E13451">
        <v>49</v>
      </c>
      <c r="F13451" t="s">
        <v>641</v>
      </c>
    </row>
    <row r="13452" spans="1:6" x14ac:dyDescent="0.5">
      <c r="A13452" s="4">
        <v>43628</v>
      </c>
      <c r="B13452" s="14">
        <v>0.64756944444444442</v>
      </c>
      <c r="C13452">
        <v>1</v>
      </c>
      <c r="D13452" t="s">
        <v>640</v>
      </c>
      <c r="E13452">
        <v>53</v>
      </c>
      <c r="F13452" t="s">
        <v>641</v>
      </c>
    </row>
    <row r="13453" spans="1:6" x14ac:dyDescent="0.5">
      <c r="A13453" s="4">
        <v>43628</v>
      </c>
      <c r="B13453" s="14">
        <v>0.64758101851851857</v>
      </c>
      <c r="C13453">
        <v>1</v>
      </c>
      <c r="D13453" t="s">
        <v>640</v>
      </c>
      <c r="E13453">
        <v>45</v>
      </c>
      <c r="F13453" t="s">
        <v>641</v>
      </c>
    </row>
    <row r="13454" spans="1:6" x14ac:dyDescent="0.5">
      <c r="A13454" s="4">
        <v>43628</v>
      </c>
      <c r="B13454" s="14">
        <v>0.64759259259259261</v>
      </c>
      <c r="C13454">
        <v>1</v>
      </c>
      <c r="D13454" t="s">
        <v>640</v>
      </c>
      <c r="E13454">
        <v>53</v>
      </c>
      <c r="F13454" t="s">
        <v>641</v>
      </c>
    </row>
    <row r="13455" spans="1:6" x14ac:dyDescent="0.5">
      <c r="A13455" s="4">
        <v>43628</v>
      </c>
      <c r="B13455" s="14">
        <v>0.64762731481481484</v>
      </c>
      <c r="C13455">
        <v>1</v>
      </c>
      <c r="D13455" t="s">
        <v>640</v>
      </c>
      <c r="E13455">
        <v>38</v>
      </c>
      <c r="F13455" t="s">
        <v>641</v>
      </c>
    </row>
    <row r="13456" spans="1:6" x14ac:dyDescent="0.5">
      <c r="A13456" s="4">
        <v>43628</v>
      </c>
      <c r="B13456" s="14">
        <v>0.64765046296296302</v>
      </c>
      <c r="C13456">
        <v>1</v>
      </c>
      <c r="D13456" t="s">
        <v>640</v>
      </c>
      <c r="E13456">
        <v>42</v>
      </c>
      <c r="F13456" t="s">
        <v>641</v>
      </c>
    </row>
    <row r="13457" spans="1:6" x14ac:dyDescent="0.5">
      <c r="A13457" s="4">
        <v>43628</v>
      </c>
      <c r="B13457" s="14">
        <v>0.64766203703703706</v>
      </c>
      <c r="C13457">
        <v>1</v>
      </c>
      <c r="D13457" t="s">
        <v>640</v>
      </c>
      <c r="E13457">
        <v>40</v>
      </c>
      <c r="F13457" t="s">
        <v>641</v>
      </c>
    </row>
    <row r="13458" spans="1:6" x14ac:dyDescent="0.5">
      <c r="A13458" s="4">
        <v>43628</v>
      </c>
      <c r="B13458" s="14">
        <v>0.6476736111111111</v>
      </c>
      <c r="C13458">
        <v>1</v>
      </c>
      <c r="D13458" t="s">
        <v>640</v>
      </c>
      <c r="E13458">
        <v>45</v>
      </c>
      <c r="F13458" t="s">
        <v>641</v>
      </c>
    </row>
    <row r="13459" spans="1:6" x14ac:dyDescent="0.5">
      <c r="A13459" s="4">
        <v>43628</v>
      </c>
      <c r="B13459" s="14">
        <v>0.64773148148148152</v>
      </c>
      <c r="C13459">
        <v>1</v>
      </c>
      <c r="D13459" t="s">
        <v>640</v>
      </c>
      <c r="E13459">
        <v>45</v>
      </c>
      <c r="F13459" t="s">
        <v>641</v>
      </c>
    </row>
    <row r="13460" spans="1:6" x14ac:dyDescent="0.5">
      <c r="A13460" s="4">
        <v>43628</v>
      </c>
      <c r="B13460" s="14">
        <v>0.64774305555555556</v>
      </c>
      <c r="C13460">
        <v>1</v>
      </c>
      <c r="D13460" t="s">
        <v>640</v>
      </c>
      <c r="E13460">
        <v>52</v>
      </c>
      <c r="F13460" t="s">
        <v>641</v>
      </c>
    </row>
    <row r="13461" spans="1:6" x14ac:dyDescent="0.5">
      <c r="A13461" s="4">
        <v>43628</v>
      </c>
      <c r="B13461" s="14">
        <v>0.6477546296296296</v>
      </c>
      <c r="C13461">
        <v>1</v>
      </c>
      <c r="D13461" t="s">
        <v>640</v>
      </c>
      <c r="E13461">
        <v>54</v>
      </c>
      <c r="F13461" t="s">
        <v>641</v>
      </c>
    </row>
    <row r="13462" spans="1:6" x14ac:dyDescent="0.5">
      <c r="A13462" s="4">
        <v>43628</v>
      </c>
      <c r="B13462" s="14">
        <v>0.64776620370370364</v>
      </c>
      <c r="C13462">
        <v>1</v>
      </c>
      <c r="D13462" t="s">
        <v>640</v>
      </c>
      <c r="E13462">
        <v>48</v>
      </c>
      <c r="F13462" t="s">
        <v>641</v>
      </c>
    </row>
    <row r="13463" spans="1:6" x14ac:dyDescent="0.5">
      <c r="A13463" s="4">
        <v>43628</v>
      </c>
      <c r="B13463" s="14">
        <v>0.64777777777777779</v>
      </c>
      <c r="C13463">
        <v>1</v>
      </c>
      <c r="D13463" t="s">
        <v>640</v>
      </c>
      <c r="E13463">
        <v>49</v>
      </c>
      <c r="F13463" t="s">
        <v>641</v>
      </c>
    </row>
    <row r="13464" spans="1:6" x14ac:dyDescent="0.5">
      <c r="A13464" s="4">
        <v>43628</v>
      </c>
      <c r="B13464" s="14">
        <v>0.64780092592592597</v>
      </c>
      <c r="C13464">
        <v>1</v>
      </c>
      <c r="D13464" t="s">
        <v>640</v>
      </c>
      <c r="E13464">
        <v>40</v>
      </c>
      <c r="F13464" t="s">
        <v>641</v>
      </c>
    </row>
    <row r="13465" spans="1:6" x14ac:dyDescent="0.5">
      <c r="A13465" s="4">
        <v>43628</v>
      </c>
      <c r="B13465" s="14">
        <v>0.64781250000000001</v>
      </c>
      <c r="C13465">
        <v>1</v>
      </c>
      <c r="D13465" t="s">
        <v>640</v>
      </c>
      <c r="E13465">
        <v>40</v>
      </c>
      <c r="F13465" t="s">
        <v>641</v>
      </c>
    </row>
    <row r="13466" spans="1:6" x14ac:dyDescent="0.5">
      <c r="A13466" s="4">
        <v>43628</v>
      </c>
      <c r="B13466" s="14">
        <v>0.6896874999999999</v>
      </c>
      <c r="C13466">
        <v>2</v>
      </c>
      <c r="D13466" t="s">
        <v>640</v>
      </c>
      <c r="E13466">
        <v>52</v>
      </c>
      <c r="F13466" t="s">
        <v>641</v>
      </c>
    </row>
    <row r="13467" spans="1:6" x14ac:dyDescent="0.5">
      <c r="A13467" s="4">
        <v>43628</v>
      </c>
      <c r="B13467" s="14">
        <v>0.73649305555555555</v>
      </c>
      <c r="C13467">
        <v>2</v>
      </c>
      <c r="D13467" t="s">
        <v>640</v>
      </c>
      <c r="E13467">
        <v>52</v>
      </c>
      <c r="F13467" t="s">
        <v>641</v>
      </c>
    </row>
    <row r="13468" spans="1:6" x14ac:dyDescent="0.5">
      <c r="A13468" s="4">
        <v>43628</v>
      </c>
      <c r="B13468" s="14">
        <v>0.76787037037037031</v>
      </c>
      <c r="C13468">
        <v>2</v>
      </c>
      <c r="D13468" t="s">
        <v>640</v>
      </c>
      <c r="E13468">
        <v>38</v>
      </c>
      <c r="F13468" t="s">
        <v>641</v>
      </c>
    </row>
    <row r="13469" spans="1:6" x14ac:dyDescent="0.5">
      <c r="A13469" s="4">
        <v>43628</v>
      </c>
      <c r="B13469" s="14">
        <v>0.79355324074074074</v>
      </c>
      <c r="C13469">
        <v>1</v>
      </c>
      <c r="D13469" t="s">
        <v>640</v>
      </c>
      <c r="E13469">
        <v>97</v>
      </c>
      <c r="F13469" t="s">
        <v>641</v>
      </c>
    </row>
    <row r="13470" spans="1:6" x14ac:dyDescent="0.5">
      <c r="A13470" s="4">
        <v>43628</v>
      </c>
      <c r="B13470" s="14">
        <v>0.79359953703703701</v>
      </c>
      <c r="C13470">
        <v>2</v>
      </c>
      <c r="D13470" t="s">
        <v>640</v>
      </c>
      <c r="E13470">
        <v>95</v>
      </c>
      <c r="F13470" t="s">
        <v>641</v>
      </c>
    </row>
    <row r="13471" spans="1:6" x14ac:dyDescent="0.5">
      <c r="A13471" s="4">
        <v>43628</v>
      </c>
      <c r="B13471" s="14">
        <v>0.79371527777777784</v>
      </c>
      <c r="C13471">
        <v>2</v>
      </c>
      <c r="D13471" t="s">
        <v>640</v>
      </c>
      <c r="E13471">
        <v>40</v>
      </c>
      <c r="F13471" t="s">
        <v>641</v>
      </c>
    </row>
    <row r="13472" spans="1:6" x14ac:dyDescent="0.5">
      <c r="A13472" s="4">
        <v>43628</v>
      </c>
      <c r="B13472" s="14">
        <v>0.79377314814814814</v>
      </c>
      <c r="C13472">
        <v>2</v>
      </c>
      <c r="D13472" t="s">
        <v>640</v>
      </c>
      <c r="E13472">
        <v>97</v>
      </c>
      <c r="F13472" t="s">
        <v>641</v>
      </c>
    </row>
    <row r="13473" spans="1:6" x14ac:dyDescent="0.5">
      <c r="A13473" s="4">
        <v>43628</v>
      </c>
      <c r="B13473" s="14">
        <v>0.7938425925925926</v>
      </c>
      <c r="C13473">
        <v>2</v>
      </c>
      <c r="D13473" t="s">
        <v>640</v>
      </c>
      <c r="E13473">
        <v>43</v>
      </c>
      <c r="F13473" t="s">
        <v>641</v>
      </c>
    </row>
    <row r="13474" spans="1:6" x14ac:dyDescent="0.5">
      <c r="A13474" s="4">
        <v>43628</v>
      </c>
      <c r="B13474" s="14">
        <v>0.81101851851851858</v>
      </c>
      <c r="C13474">
        <v>2</v>
      </c>
      <c r="D13474" t="s">
        <v>640</v>
      </c>
      <c r="E13474">
        <v>21</v>
      </c>
      <c r="F13474" t="s">
        <v>641</v>
      </c>
    </row>
    <row r="13475" spans="1:6" x14ac:dyDescent="0.5">
      <c r="A13475" s="4">
        <v>43628</v>
      </c>
      <c r="B13475" s="14">
        <v>0.81383101851851858</v>
      </c>
      <c r="C13475">
        <v>2</v>
      </c>
      <c r="D13475" t="s">
        <v>640</v>
      </c>
      <c r="E13475">
        <v>94</v>
      </c>
      <c r="F13475" t="s">
        <v>641</v>
      </c>
    </row>
    <row r="13476" spans="1:6" x14ac:dyDescent="0.5">
      <c r="A13476" s="4">
        <v>43628</v>
      </c>
      <c r="B13476" s="14">
        <v>0.83195601851851853</v>
      </c>
      <c r="C13476">
        <v>2</v>
      </c>
      <c r="D13476" t="s">
        <v>640</v>
      </c>
      <c r="E13476">
        <v>75</v>
      </c>
      <c r="F13476" t="s">
        <v>641</v>
      </c>
    </row>
    <row r="13477" spans="1:6" x14ac:dyDescent="0.5">
      <c r="A13477" s="4">
        <v>43628</v>
      </c>
      <c r="B13477" s="14">
        <v>0.83293981481481483</v>
      </c>
      <c r="C13477">
        <v>2</v>
      </c>
      <c r="D13477" t="s">
        <v>640</v>
      </c>
      <c r="E13477">
        <v>85</v>
      </c>
      <c r="F13477" t="s">
        <v>641</v>
      </c>
    </row>
    <row r="13478" spans="1:6" x14ac:dyDescent="0.5">
      <c r="A13478" s="4">
        <v>43628</v>
      </c>
      <c r="B13478" s="14">
        <v>0.8341087962962962</v>
      </c>
      <c r="C13478">
        <v>2</v>
      </c>
      <c r="D13478" t="s">
        <v>640</v>
      </c>
      <c r="E13478">
        <v>103</v>
      </c>
      <c r="F13478" t="s">
        <v>641</v>
      </c>
    </row>
    <row r="13479" spans="1:6" x14ac:dyDescent="0.5">
      <c r="A13479" s="4">
        <v>43628</v>
      </c>
      <c r="B13479" s="14">
        <v>0.85182870370370367</v>
      </c>
      <c r="C13479">
        <v>2</v>
      </c>
      <c r="D13479" t="s">
        <v>640</v>
      </c>
      <c r="E13479">
        <v>11</v>
      </c>
      <c r="F13479" t="s">
        <v>641</v>
      </c>
    </row>
    <row r="13480" spans="1:6" x14ac:dyDescent="0.5">
      <c r="A13480" s="4">
        <v>43628</v>
      </c>
      <c r="B13480" s="14">
        <v>0.86815972222222226</v>
      </c>
      <c r="C13480">
        <v>1</v>
      </c>
      <c r="D13480" t="s">
        <v>640</v>
      </c>
      <c r="E13480">
        <v>44</v>
      </c>
      <c r="F13480" t="s">
        <v>641</v>
      </c>
    </row>
    <row r="13481" spans="1:6" x14ac:dyDescent="0.5">
      <c r="A13481" s="4">
        <v>43628</v>
      </c>
      <c r="B13481" s="14">
        <v>0.86820601851851853</v>
      </c>
      <c r="C13481">
        <v>1</v>
      </c>
      <c r="D13481" t="s">
        <v>640</v>
      </c>
      <c r="E13481">
        <v>43</v>
      </c>
      <c r="F13481" t="s">
        <v>641</v>
      </c>
    </row>
    <row r="13482" spans="1:6" x14ac:dyDescent="0.5">
      <c r="A13482" s="4">
        <v>43628</v>
      </c>
      <c r="B13482" s="14">
        <v>0.86821759259259268</v>
      </c>
      <c r="C13482">
        <v>1</v>
      </c>
      <c r="D13482" t="s">
        <v>640</v>
      </c>
      <c r="E13482">
        <v>54</v>
      </c>
      <c r="F13482" t="s">
        <v>641</v>
      </c>
    </row>
    <row r="13483" spans="1:6" x14ac:dyDescent="0.5">
      <c r="A13483" s="4">
        <v>43628</v>
      </c>
      <c r="B13483" s="14">
        <v>0.86822916666666661</v>
      </c>
      <c r="C13483">
        <v>1</v>
      </c>
      <c r="D13483" t="s">
        <v>640</v>
      </c>
      <c r="E13483">
        <v>50</v>
      </c>
      <c r="F13483" t="s">
        <v>641</v>
      </c>
    </row>
    <row r="13484" spans="1:6" x14ac:dyDescent="0.5">
      <c r="A13484" s="4">
        <v>43628</v>
      </c>
      <c r="B13484" s="14">
        <v>0.86824074074074076</v>
      </c>
      <c r="C13484">
        <v>1</v>
      </c>
      <c r="D13484" t="s">
        <v>640</v>
      </c>
      <c r="E13484">
        <v>48</v>
      </c>
      <c r="F13484" t="s">
        <v>641</v>
      </c>
    </row>
    <row r="13485" spans="1:6" x14ac:dyDescent="0.5">
      <c r="A13485" s="4">
        <v>43628</v>
      </c>
      <c r="B13485" s="14">
        <v>0.8682523148148148</v>
      </c>
      <c r="C13485">
        <v>1</v>
      </c>
      <c r="D13485" t="s">
        <v>640</v>
      </c>
      <c r="E13485">
        <v>44</v>
      </c>
      <c r="F13485" t="s">
        <v>641</v>
      </c>
    </row>
    <row r="13486" spans="1:6" x14ac:dyDescent="0.5">
      <c r="A13486" s="4">
        <v>43628</v>
      </c>
      <c r="B13486" s="14">
        <v>0.86826388888888895</v>
      </c>
      <c r="C13486">
        <v>1</v>
      </c>
      <c r="D13486" t="s">
        <v>640</v>
      </c>
      <c r="E13486">
        <v>52</v>
      </c>
      <c r="F13486" t="s">
        <v>641</v>
      </c>
    </row>
    <row r="13487" spans="1:6" x14ac:dyDescent="0.5">
      <c r="A13487" s="4">
        <v>43628</v>
      </c>
      <c r="B13487" s="14">
        <v>0.86827546296296287</v>
      </c>
      <c r="C13487">
        <v>1</v>
      </c>
      <c r="D13487" t="s">
        <v>640</v>
      </c>
      <c r="E13487">
        <v>50</v>
      </c>
      <c r="F13487" t="s">
        <v>641</v>
      </c>
    </row>
    <row r="13488" spans="1:6" x14ac:dyDescent="0.5">
      <c r="A13488" s="4">
        <v>43628</v>
      </c>
      <c r="B13488" s="14">
        <v>0.86828703703703702</v>
      </c>
      <c r="C13488">
        <v>1</v>
      </c>
      <c r="D13488" t="s">
        <v>640</v>
      </c>
      <c r="E13488">
        <v>58</v>
      </c>
      <c r="F13488" t="s">
        <v>641</v>
      </c>
    </row>
    <row r="13489" spans="1:6" x14ac:dyDescent="0.5">
      <c r="A13489" s="4">
        <v>43628</v>
      </c>
      <c r="B13489" s="14">
        <v>0.86829861111111117</v>
      </c>
      <c r="C13489">
        <v>1</v>
      </c>
      <c r="D13489" t="s">
        <v>640</v>
      </c>
      <c r="E13489">
        <v>58</v>
      </c>
      <c r="F13489" t="s">
        <v>641</v>
      </c>
    </row>
    <row r="13490" spans="1:6" x14ac:dyDescent="0.5">
      <c r="A13490" s="4">
        <v>43628</v>
      </c>
      <c r="B13490" s="14">
        <v>0.86831018518518521</v>
      </c>
      <c r="C13490">
        <v>1</v>
      </c>
      <c r="D13490" t="s">
        <v>640</v>
      </c>
      <c r="E13490">
        <v>56</v>
      </c>
      <c r="F13490" t="s">
        <v>641</v>
      </c>
    </row>
    <row r="13491" spans="1:6" x14ac:dyDescent="0.5">
      <c r="A13491" s="4">
        <v>43628</v>
      </c>
      <c r="B13491" s="14">
        <v>0.86833333333333329</v>
      </c>
      <c r="C13491">
        <v>1</v>
      </c>
      <c r="D13491" t="s">
        <v>640</v>
      </c>
      <c r="E13491">
        <v>42</v>
      </c>
      <c r="F13491" t="s">
        <v>641</v>
      </c>
    </row>
    <row r="13492" spans="1:6" x14ac:dyDescent="0.5">
      <c r="A13492" s="4">
        <v>43628</v>
      </c>
      <c r="B13492" s="14">
        <v>0.86834490740740744</v>
      </c>
      <c r="C13492">
        <v>1</v>
      </c>
      <c r="D13492" t="s">
        <v>640</v>
      </c>
      <c r="E13492">
        <v>56</v>
      </c>
      <c r="F13492" t="s">
        <v>641</v>
      </c>
    </row>
    <row r="13493" spans="1:6" x14ac:dyDescent="0.5">
      <c r="A13493" s="4">
        <v>43628</v>
      </c>
      <c r="B13493" s="14">
        <v>0.86835648148148137</v>
      </c>
      <c r="C13493">
        <v>1</v>
      </c>
      <c r="D13493" t="s">
        <v>640</v>
      </c>
      <c r="E13493">
        <v>49</v>
      </c>
      <c r="F13493" t="s">
        <v>641</v>
      </c>
    </row>
    <row r="13494" spans="1:6" x14ac:dyDescent="0.5">
      <c r="A13494" s="4">
        <v>43628</v>
      </c>
      <c r="B13494" s="14">
        <v>0.86837962962962967</v>
      </c>
      <c r="C13494">
        <v>1</v>
      </c>
      <c r="D13494" t="s">
        <v>640</v>
      </c>
      <c r="E13494">
        <v>56</v>
      </c>
      <c r="F13494" t="s">
        <v>641</v>
      </c>
    </row>
    <row r="13495" spans="1:6" x14ac:dyDescent="0.5">
      <c r="A13495" s="4">
        <v>43628</v>
      </c>
      <c r="B13495" s="14">
        <v>0.86843750000000008</v>
      </c>
      <c r="C13495">
        <v>1</v>
      </c>
      <c r="D13495" t="s">
        <v>640</v>
      </c>
      <c r="E13495">
        <v>48</v>
      </c>
      <c r="F13495" t="s">
        <v>641</v>
      </c>
    </row>
    <row r="13496" spans="1:6" x14ac:dyDescent="0.5">
      <c r="A13496" s="4">
        <v>43628</v>
      </c>
      <c r="B13496" s="14">
        <v>0.92392361111111121</v>
      </c>
      <c r="C13496">
        <v>1</v>
      </c>
      <c r="D13496" t="s">
        <v>640</v>
      </c>
      <c r="E13496">
        <v>48</v>
      </c>
      <c r="F13496" t="s">
        <v>641</v>
      </c>
    </row>
    <row r="13497" spans="1:6" x14ac:dyDescent="0.5">
      <c r="A13497" s="4">
        <v>43628</v>
      </c>
      <c r="B13497" s="14">
        <v>0.92394675925925929</v>
      </c>
      <c r="C13497">
        <v>1</v>
      </c>
      <c r="D13497" t="s">
        <v>640</v>
      </c>
      <c r="E13497">
        <v>43</v>
      </c>
      <c r="F13497" t="s">
        <v>641</v>
      </c>
    </row>
    <row r="13498" spans="1:6" x14ac:dyDescent="0.5">
      <c r="A13498" s="4">
        <v>43628</v>
      </c>
      <c r="B13498" s="14">
        <v>0.92395833333333333</v>
      </c>
      <c r="C13498">
        <v>1</v>
      </c>
      <c r="D13498" t="s">
        <v>640</v>
      </c>
      <c r="E13498">
        <v>43</v>
      </c>
      <c r="F13498" t="s">
        <v>641</v>
      </c>
    </row>
    <row r="13499" spans="1:6" x14ac:dyDescent="0.5">
      <c r="A13499" s="4">
        <v>43628</v>
      </c>
      <c r="B13499" s="14">
        <v>0.9239814814814814</v>
      </c>
      <c r="C13499">
        <v>1</v>
      </c>
      <c r="D13499" t="s">
        <v>640</v>
      </c>
      <c r="E13499">
        <v>40</v>
      </c>
      <c r="F13499" t="s">
        <v>641</v>
      </c>
    </row>
    <row r="13500" spans="1:6" x14ac:dyDescent="0.5">
      <c r="A13500" s="4">
        <v>43628</v>
      </c>
      <c r="B13500" s="14">
        <v>0.92399305555555555</v>
      </c>
      <c r="C13500">
        <v>1</v>
      </c>
      <c r="D13500" t="s">
        <v>640</v>
      </c>
      <c r="E13500">
        <v>46</v>
      </c>
      <c r="F13500" t="s">
        <v>641</v>
      </c>
    </row>
    <row r="13501" spans="1:6" x14ac:dyDescent="0.5">
      <c r="A13501" s="4">
        <v>43628</v>
      </c>
      <c r="B13501" s="14">
        <v>0.9240046296296297</v>
      </c>
      <c r="C13501">
        <v>1</v>
      </c>
      <c r="D13501" t="s">
        <v>640</v>
      </c>
      <c r="E13501">
        <v>47</v>
      </c>
      <c r="F13501" t="s">
        <v>641</v>
      </c>
    </row>
    <row r="13502" spans="1:6" x14ac:dyDescent="0.5">
      <c r="A13502" s="4">
        <v>43628</v>
      </c>
      <c r="B13502" s="14">
        <v>0.92401620370370363</v>
      </c>
      <c r="C13502">
        <v>1</v>
      </c>
      <c r="D13502" t="s">
        <v>640</v>
      </c>
      <c r="E13502">
        <v>46</v>
      </c>
      <c r="F13502" t="s">
        <v>641</v>
      </c>
    </row>
    <row r="13503" spans="1:6" x14ac:dyDescent="0.5">
      <c r="A13503" s="4">
        <v>43628</v>
      </c>
      <c r="B13503" s="14">
        <v>0.92402777777777778</v>
      </c>
      <c r="C13503">
        <v>1</v>
      </c>
      <c r="D13503" t="s">
        <v>640</v>
      </c>
      <c r="E13503">
        <v>47</v>
      </c>
      <c r="F13503" t="s">
        <v>641</v>
      </c>
    </row>
    <row r="13504" spans="1:6" x14ac:dyDescent="0.5">
      <c r="A13504" s="4">
        <v>43628</v>
      </c>
      <c r="B13504" s="14">
        <v>0.92403935185185182</v>
      </c>
      <c r="C13504">
        <v>1</v>
      </c>
      <c r="D13504" t="s">
        <v>640</v>
      </c>
      <c r="E13504">
        <v>39</v>
      </c>
      <c r="F13504" t="s">
        <v>641</v>
      </c>
    </row>
    <row r="13505" spans="1:25" x14ac:dyDescent="0.5">
      <c r="A13505" s="4">
        <v>43628</v>
      </c>
      <c r="B13505" s="14">
        <v>0.92405092592592597</v>
      </c>
      <c r="C13505">
        <v>1</v>
      </c>
      <c r="D13505" t="s">
        <v>640</v>
      </c>
      <c r="E13505">
        <v>43</v>
      </c>
      <c r="F13505" t="s">
        <v>641</v>
      </c>
    </row>
    <row r="13506" spans="1:25" x14ac:dyDescent="0.5">
      <c r="A13506" s="4">
        <v>43628</v>
      </c>
      <c r="B13506" s="14">
        <v>0.9240624999999999</v>
      </c>
      <c r="C13506">
        <v>1</v>
      </c>
      <c r="D13506" t="s">
        <v>640</v>
      </c>
      <c r="E13506">
        <v>47</v>
      </c>
      <c r="F13506" t="s">
        <v>641</v>
      </c>
    </row>
    <row r="13507" spans="1:25" x14ac:dyDescent="0.5">
      <c r="A13507" s="4">
        <v>43628</v>
      </c>
      <c r="B13507" s="14">
        <v>0.92407407407407405</v>
      </c>
      <c r="C13507">
        <v>1</v>
      </c>
      <c r="D13507" t="s">
        <v>640</v>
      </c>
      <c r="E13507">
        <v>47</v>
      </c>
      <c r="F13507" t="s">
        <v>641</v>
      </c>
    </row>
    <row r="13508" spans="1:25" x14ac:dyDescent="0.5">
      <c r="A13508" s="4">
        <v>43628</v>
      </c>
      <c r="B13508" s="14">
        <v>0.9240856481481482</v>
      </c>
      <c r="C13508">
        <v>1</v>
      </c>
      <c r="D13508" t="s">
        <v>640</v>
      </c>
      <c r="E13508">
        <v>48</v>
      </c>
      <c r="F13508" t="s">
        <v>641</v>
      </c>
    </row>
    <row r="13509" spans="1:25" x14ac:dyDescent="0.5">
      <c r="A13509" s="4">
        <v>43628</v>
      </c>
      <c r="B13509" s="14">
        <v>0.92409722222222224</v>
      </c>
      <c r="C13509">
        <v>1</v>
      </c>
      <c r="D13509" t="s">
        <v>640</v>
      </c>
      <c r="E13509">
        <v>47</v>
      </c>
      <c r="F13509" t="s">
        <v>641</v>
      </c>
    </row>
    <row r="13510" spans="1:25" x14ac:dyDescent="0.5">
      <c r="A13510" s="4">
        <v>43628</v>
      </c>
      <c r="B13510" s="14">
        <v>0.92410879629629628</v>
      </c>
      <c r="C13510">
        <v>1</v>
      </c>
      <c r="D13510" t="s">
        <v>640</v>
      </c>
      <c r="E13510">
        <v>51</v>
      </c>
      <c r="F13510" t="s">
        <v>641</v>
      </c>
    </row>
    <row r="13511" spans="1:25" x14ac:dyDescent="0.5">
      <c r="A13511" s="4">
        <v>43628</v>
      </c>
      <c r="B13511" s="14">
        <v>0.92975694444444434</v>
      </c>
      <c r="C13511">
        <v>1</v>
      </c>
      <c r="D13511" t="s">
        <v>640</v>
      </c>
      <c r="E13511">
        <v>38</v>
      </c>
      <c r="F13511" t="s">
        <v>642</v>
      </c>
      <c r="U13511">
        <v>1</v>
      </c>
      <c r="W13511">
        <v>1</v>
      </c>
    </row>
    <row r="13512" spans="1:25" x14ac:dyDescent="0.5">
      <c r="A13512" s="4">
        <v>43628</v>
      </c>
      <c r="B13512" s="14">
        <v>0.93418981481481478</v>
      </c>
      <c r="C13512">
        <v>1</v>
      </c>
      <c r="D13512" t="s">
        <v>640</v>
      </c>
      <c r="E13512">
        <v>43</v>
      </c>
      <c r="F13512" t="s">
        <v>641</v>
      </c>
    </row>
    <row r="13513" spans="1:25" x14ac:dyDescent="0.5">
      <c r="A13513" s="4">
        <v>43628</v>
      </c>
      <c r="B13513" s="14">
        <v>0.93577546296296299</v>
      </c>
      <c r="C13513">
        <v>1</v>
      </c>
      <c r="D13513" t="s">
        <v>640</v>
      </c>
      <c r="E13513">
        <v>41</v>
      </c>
      <c r="F13513" t="s">
        <v>642</v>
      </c>
      <c r="U13513">
        <v>1</v>
      </c>
      <c r="W13513">
        <v>1</v>
      </c>
    </row>
    <row r="13514" spans="1:25" x14ac:dyDescent="0.5">
      <c r="A13514" s="4">
        <v>43628</v>
      </c>
      <c r="B13514" s="14">
        <v>0.94587962962962957</v>
      </c>
      <c r="C13514">
        <v>2</v>
      </c>
      <c r="D13514" t="s">
        <v>640</v>
      </c>
      <c r="E13514">
        <v>50</v>
      </c>
      <c r="F13514" t="s">
        <v>641</v>
      </c>
    </row>
    <row r="13515" spans="1:25" x14ac:dyDescent="0.5">
      <c r="A13515" s="4">
        <v>43628</v>
      </c>
      <c r="B13515" s="14">
        <v>0.95494212962962965</v>
      </c>
      <c r="C13515">
        <v>1</v>
      </c>
      <c r="D13515" t="s">
        <v>651</v>
      </c>
      <c r="E13515">
        <v>51</v>
      </c>
      <c r="F13515" t="s">
        <v>642</v>
      </c>
      <c r="U13515">
        <v>1</v>
      </c>
      <c r="W13515">
        <v>1</v>
      </c>
    </row>
    <row r="13516" spans="1:25" x14ac:dyDescent="0.5">
      <c r="A13516" s="4">
        <v>43628</v>
      </c>
      <c r="B13516" s="14">
        <v>0.95695601851851853</v>
      </c>
      <c r="C13516">
        <v>1</v>
      </c>
      <c r="D13516" t="s">
        <v>640</v>
      </c>
      <c r="E13516">
        <v>44</v>
      </c>
      <c r="F13516" t="s">
        <v>641</v>
      </c>
    </row>
    <row r="13517" spans="1:25" x14ac:dyDescent="0.5">
      <c r="A13517" s="4">
        <v>43628</v>
      </c>
      <c r="B13517" s="14">
        <v>0.96709490740740733</v>
      </c>
      <c r="C13517">
        <v>1</v>
      </c>
      <c r="D13517" t="s">
        <v>651</v>
      </c>
      <c r="E13517">
        <v>96</v>
      </c>
      <c r="F13517" t="s">
        <v>642</v>
      </c>
      <c r="T13517" t="s">
        <v>660</v>
      </c>
      <c r="U13517">
        <v>1</v>
      </c>
      <c r="W13517">
        <v>1</v>
      </c>
      <c r="Y13517" t="s">
        <v>756</v>
      </c>
    </row>
    <row r="13518" spans="1:25" x14ac:dyDescent="0.5">
      <c r="A13518" s="4">
        <v>43628</v>
      </c>
      <c r="B13518" s="14">
        <v>0.98901620370370369</v>
      </c>
      <c r="C13518">
        <v>4</v>
      </c>
      <c r="D13518" t="s">
        <v>640</v>
      </c>
      <c r="E13518">
        <v>47</v>
      </c>
      <c r="F13518" t="s">
        <v>641</v>
      </c>
    </row>
    <row r="13519" spans="1:25" x14ac:dyDescent="0.5">
      <c r="A13519" s="4">
        <v>43628</v>
      </c>
      <c r="B13519" s="14">
        <v>0.98910879629629633</v>
      </c>
      <c r="C13519">
        <v>4</v>
      </c>
      <c r="D13519" t="s">
        <v>645</v>
      </c>
      <c r="E13519">
        <v>81</v>
      </c>
      <c r="F13519" t="s">
        <v>646</v>
      </c>
      <c r="T13519" t="s">
        <v>652</v>
      </c>
      <c r="U13519">
        <v>1</v>
      </c>
      <c r="W13519">
        <v>1</v>
      </c>
      <c r="Y13519" t="s">
        <v>740</v>
      </c>
    </row>
    <row r="13520" spans="1:25" x14ac:dyDescent="0.5">
      <c r="A13520" s="4">
        <v>43628</v>
      </c>
      <c r="B13520" s="14">
        <v>0.9924074074074074</v>
      </c>
      <c r="C13520">
        <v>4</v>
      </c>
      <c r="D13520" t="s">
        <v>640</v>
      </c>
      <c r="E13520">
        <v>47</v>
      </c>
      <c r="F13520" t="s">
        <v>641</v>
      </c>
    </row>
    <row r="13521" spans="1:25" x14ac:dyDescent="0.5">
      <c r="A13521" s="4">
        <v>43628</v>
      </c>
      <c r="B13521" s="14">
        <v>0.99246527777777782</v>
      </c>
      <c r="C13521">
        <v>4</v>
      </c>
      <c r="D13521" t="s">
        <v>645</v>
      </c>
      <c r="E13521">
        <v>55</v>
      </c>
      <c r="F13521" t="s">
        <v>641</v>
      </c>
    </row>
    <row r="13522" spans="1:25" x14ac:dyDescent="0.5">
      <c r="A13522" s="4">
        <v>43629</v>
      </c>
      <c r="B13522" s="14">
        <v>8.1249999999999985E-3</v>
      </c>
      <c r="C13522">
        <v>1</v>
      </c>
      <c r="D13522" t="s">
        <v>645</v>
      </c>
      <c r="E13522">
        <v>74</v>
      </c>
      <c r="F13522" t="s">
        <v>646</v>
      </c>
      <c r="T13522" t="s">
        <v>660</v>
      </c>
      <c r="U13522">
        <v>1</v>
      </c>
      <c r="W13522">
        <v>1</v>
      </c>
      <c r="Y13522" t="s">
        <v>756</v>
      </c>
    </row>
    <row r="13523" spans="1:25" x14ac:dyDescent="0.5">
      <c r="A13523" s="4">
        <v>43629</v>
      </c>
      <c r="B13523" s="14">
        <v>3.3819444444444451E-2</v>
      </c>
      <c r="C13523">
        <v>1</v>
      </c>
      <c r="D13523" t="s">
        <v>640</v>
      </c>
      <c r="E13523">
        <v>68</v>
      </c>
      <c r="F13523" t="s">
        <v>641</v>
      </c>
    </row>
    <row r="13524" spans="1:25" x14ac:dyDescent="0.5">
      <c r="A13524" s="4">
        <v>43629</v>
      </c>
      <c r="B13524" s="14">
        <v>3.7268518518518513E-2</v>
      </c>
      <c r="C13524">
        <v>1</v>
      </c>
      <c r="D13524" t="s">
        <v>645</v>
      </c>
      <c r="E13524">
        <v>41</v>
      </c>
      <c r="F13524" t="s">
        <v>646</v>
      </c>
      <c r="T13524" t="s">
        <v>660</v>
      </c>
      <c r="U13524">
        <v>1</v>
      </c>
      <c r="W13524">
        <v>1</v>
      </c>
      <c r="Y13524" t="s">
        <v>756</v>
      </c>
    </row>
    <row r="13525" spans="1:25" x14ac:dyDescent="0.5">
      <c r="A13525" s="4">
        <v>43629</v>
      </c>
      <c r="B13525" s="14">
        <v>6.6180555555555562E-2</v>
      </c>
      <c r="C13525">
        <v>1</v>
      </c>
      <c r="D13525" t="s">
        <v>640</v>
      </c>
      <c r="E13525">
        <v>46</v>
      </c>
      <c r="F13525" t="s">
        <v>646</v>
      </c>
      <c r="T13525" t="s">
        <v>660</v>
      </c>
      <c r="U13525">
        <v>1</v>
      </c>
      <c r="W13525">
        <v>1</v>
      </c>
      <c r="Y13525" t="s">
        <v>756</v>
      </c>
    </row>
    <row r="13526" spans="1:25" x14ac:dyDescent="0.5">
      <c r="A13526" s="4">
        <v>43629</v>
      </c>
      <c r="B13526" s="14">
        <v>7.4328703703703702E-2</v>
      </c>
      <c r="C13526">
        <v>1</v>
      </c>
      <c r="D13526" t="s">
        <v>651</v>
      </c>
      <c r="E13526">
        <v>66</v>
      </c>
      <c r="F13526" t="s">
        <v>641</v>
      </c>
    </row>
    <row r="13527" spans="1:25" x14ac:dyDescent="0.5">
      <c r="A13527" s="4">
        <v>43629</v>
      </c>
      <c r="B13527" s="14">
        <v>7.4340277777777783E-2</v>
      </c>
      <c r="C13527">
        <v>1</v>
      </c>
      <c r="D13527" t="s">
        <v>640</v>
      </c>
      <c r="E13527">
        <v>50</v>
      </c>
      <c r="F13527" t="s">
        <v>641</v>
      </c>
    </row>
    <row r="13528" spans="1:25" x14ac:dyDescent="0.5">
      <c r="A13528" s="4">
        <v>43629</v>
      </c>
      <c r="B13528" s="14">
        <v>0.10356481481481482</v>
      </c>
      <c r="C13528">
        <v>1</v>
      </c>
      <c r="D13528" t="s">
        <v>640</v>
      </c>
      <c r="E13528">
        <v>48</v>
      </c>
      <c r="F13528" t="s">
        <v>641</v>
      </c>
    </row>
    <row r="13529" spans="1:25" x14ac:dyDescent="0.5">
      <c r="A13529" s="4">
        <v>43629</v>
      </c>
      <c r="B13529" s="14">
        <v>0.10421296296296297</v>
      </c>
      <c r="C13529">
        <v>1</v>
      </c>
      <c r="D13529" t="s">
        <v>640</v>
      </c>
      <c r="E13529">
        <v>40</v>
      </c>
      <c r="F13529" t="s">
        <v>641</v>
      </c>
    </row>
    <row r="13530" spans="1:25" x14ac:dyDescent="0.5">
      <c r="A13530" s="4">
        <v>43629</v>
      </c>
      <c r="B13530" s="14">
        <v>0.10425925925925926</v>
      </c>
      <c r="C13530">
        <v>1</v>
      </c>
      <c r="D13530" t="s">
        <v>640</v>
      </c>
      <c r="E13530">
        <v>53</v>
      </c>
      <c r="F13530" t="s">
        <v>641</v>
      </c>
    </row>
    <row r="13531" spans="1:25" x14ac:dyDescent="0.5">
      <c r="A13531" s="4">
        <v>43629</v>
      </c>
      <c r="B13531" s="14">
        <v>0.10476851851851852</v>
      </c>
      <c r="C13531">
        <v>1</v>
      </c>
      <c r="D13531" t="s">
        <v>640</v>
      </c>
      <c r="E13531">
        <v>48</v>
      </c>
      <c r="F13531" t="s">
        <v>641</v>
      </c>
    </row>
    <row r="13532" spans="1:25" x14ac:dyDescent="0.5">
      <c r="A13532" s="4">
        <v>43629</v>
      </c>
      <c r="B13532" s="14">
        <v>0.10478009259259259</v>
      </c>
      <c r="C13532">
        <v>1</v>
      </c>
      <c r="D13532" t="s">
        <v>640</v>
      </c>
      <c r="E13532">
        <v>51</v>
      </c>
      <c r="F13532" t="s">
        <v>641</v>
      </c>
    </row>
    <row r="13533" spans="1:25" x14ac:dyDescent="0.5">
      <c r="A13533" s="4">
        <v>43629</v>
      </c>
      <c r="B13533" s="14">
        <v>0.10479166666666667</v>
      </c>
      <c r="C13533">
        <v>4</v>
      </c>
      <c r="D13533" t="s">
        <v>640</v>
      </c>
      <c r="E13533">
        <v>127</v>
      </c>
      <c r="F13533" t="s">
        <v>641</v>
      </c>
    </row>
    <row r="13534" spans="1:25" x14ac:dyDescent="0.5">
      <c r="A13534" s="4">
        <v>43629</v>
      </c>
      <c r="B13534" s="14">
        <v>0.10480324074074075</v>
      </c>
      <c r="C13534">
        <v>1</v>
      </c>
      <c r="D13534" t="s">
        <v>640</v>
      </c>
      <c r="E13534">
        <v>55</v>
      </c>
      <c r="F13534" t="s">
        <v>641</v>
      </c>
    </row>
    <row r="13535" spans="1:25" x14ac:dyDescent="0.5">
      <c r="A13535" s="4">
        <v>43629</v>
      </c>
      <c r="B13535" s="14">
        <v>0.10481481481481481</v>
      </c>
      <c r="C13535">
        <v>4</v>
      </c>
      <c r="D13535" t="s">
        <v>640</v>
      </c>
      <c r="E13535">
        <v>50</v>
      </c>
      <c r="F13535" t="s">
        <v>641</v>
      </c>
    </row>
    <row r="13536" spans="1:25" x14ac:dyDescent="0.5">
      <c r="A13536" s="4">
        <v>43629</v>
      </c>
      <c r="B13536" s="14">
        <v>0.10486111111111111</v>
      </c>
      <c r="C13536">
        <v>1</v>
      </c>
      <c r="D13536" t="s">
        <v>640</v>
      </c>
      <c r="E13536">
        <v>45</v>
      </c>
      <c r="F13536" t="s">
        <v>641</v>
      </c>
    </row>
    <row r="13537" spans="1:6" x14ac:dyDescent="0.5">
      <c r="A13537" s="4">
        <v>43629</v>
      </c>
      <c r="B13537" s="14">
        <v>0.10487268518518518</v>
      </c>
      <c r="C13537">
        <v>4</v>
      </c>
      <c r="D13537" t="s">
        <v>640</v>
      </c>
      <c r="E13537">
        <v>38</v>
      </c>
      <c r="F13537" t="s">
        <v>641</v>
      </c>
    </row>
    <row r="13538" spans="1:6" x14ac:dyDescent="0.5">
      <c r="A13538" s="4">
        <v>43629</v>
      </c>
      <c r="B13538" s="14">
        <v>0.10488425925925926</v>
      </c>
      <c r="C13538">
        <v>4</v>
      </c>
      <c r="D13538" t="s">
        <v>640</v>
      </c>
      <c r="E13538">
        <v>127</v>
      </c>
      <c r="F13538" t="s">
        <v>641</v>
      </c>
    </row>
    <row r="13539" spans="1:6" x14ac:dyDescent="0.5">
      <c r="A13539" s="4">
        <v>43629</v>
      </c>
      <c r="B13539" s="14">
        <v>0.15368055555555557</v>
      </c>
      <c r="C13539">
        <v>2</v>
      </c>
      <c r="D13539" t="s">
        <v>640</v>
      </c>
      <c r="E13539">
        <v>85</v>
      </c>
      <c r="F13539" t="s">
        <v>641</v>
      </c>
    </row>
    <row r="13540" spans="1:6" x14ac:dyDescent="0.5">
      <c r="A13540" s="4">
        <v>43629</v>
      </c>
      <c r="B13540" s="14">
        <v>0.15592592592592594</v>
      </c>
      <c r="C13540">
        <v>1</v>
      </c>
      <c r="D13540" t="s">
        <v>651</v>
      </c>
      <c r="E13540">
        <v>44</v>
      </c>
      <c r="F13540" t="s">
        <v>642</v>
      </c>
    </row>
    <row r="13541" spans="1:6" x14ac:dyDescent="0.5">
      <c r="A13541" s="4">
        <v>43629</v>
      </c>
      <c r="B13541" s="14">
        <v>0.15682870370370369</v>
      </c>
      <c r="C13541">
        <v>2</v>
      </c>
      <c r="D13541" t="s">
        <v>640</v>
      </c>
      <c r="E13541">
        <v>91</v>
      </c>
      <c r="F13541" t="s">
        <v>641</v>
      </c>
    </row>
    <row r="13542" spans="1:6" x14ac:dyDescent="0.5">
      <c r="A13542" s="4">
        <v>43629</v>
      </c>
      <c r="B13542" s="14">
        <v>0.15685185185185185</v>
      </c>
      <c r="C13542">
        <v>2</v>
      </c>
      <c r="D13542" t="s">
        <v>640</v>
      </c>
      <c r="E13542">
        <v>86</v>
      </c>
      <c r="F13542" t="s">
        <v>641</v>
      </c>
    </row>
    <row r="13543" spans="1:6" x14ac:dyDescent="0.5">
      <c r="A13543" s="4">
        <v>43629</v>
      </c>
      <c r="B13543" s="14">
        <v>0.15693287037037038</v>
      </c>
      <c r="C13543">
        <v>2</v>
      </c>
      <c r="D13543" t="s">
        <v>640</v>
      </c>
      <c r="E13543">
        <v>45</v>
      </c>
      <c r="F13543" t="s">
        <v>641</v>
      </c>
    </row>
    <row r="13544" spans="1:6" x14ac:dyDescent="0.5">
      <c r="A13544" s="4">
        <v>43629</v>
      </c>
      <c r="B13544" s="14">
        <v>0.15697916666666667</v>
      </c>
      <c r="C13544">
        <v>2</v>
      </c>
      <c r="D13544" t="s">
        <v>640</v>
      </c>
      <c r="E13544">
        <v>81</v>
      </c>
      <c r="F13544" t="s">
        <v>641</v>
      </c>
    </row>
    <row r="13545" spans="1:6" x14ac:dyDescent="0.5">
      <c r="A13545" s="4">
        <v>43629</v>
      </c>
      <c r="B13545" s="14">
        <v>0.1804050925925926</v>
      </c>
      <c r="C13545">
        <v>2</v>
      </c>
      <c r="D13545" t="s">
        <v>640</v>
      </c>
      <c r="E13545">
        <v>92</v>
      </c>
      <c r="F13545" t="s">
        <v>641</v>
      </c>
    </row>
    <row r="13546" spans="1:6" x14ac:dyDescent="0.5">
      <c r="A13546" s="4">
        <v>43629</v>
      </c>
      <c r="B13546" s="14">
        <v>0.28570601851851851</v>
      </c>
      <c r="C13546">
        <v>2</v>
      </c>
      <c r="D13546" t="s">
        <v>640</v>
      </c>
      <c r="E13546">
        <v>32</v>
      </c>
      <c r="F13546" t="s">
        <v>641</v>
      </c>
    </row>
    <row r="13547" spans="1:6" x14ac:dyDescent="0.5">
      <c r="A13547" s="4">
        <v>43629</v>
      </c>
      <c r="B13547" s="14">
        <v>0.29207175925925927</v>
      </c>
      <c r="C13547">
        <v>2</v>
      </c>
      <c r="D13547" t="s">
        <v>640</v>
      </c>
      <c r="E13547">
        <v>58</v>
      </c>
      <c r="F13547" t="s">
        <v>641</v>
      </c>
    </row>
    <row r="13548" spans="1:6" x14ac:dyDescent="0.5">
      <c r="A13548" s="4">
        <v>43629</v>
      </c>
      <c r="B13548" s="14">
        <v>0.33170138888888889</v>
      </c>
      <c r="C13548">
        <v>2</v>
      </c>
      <c r="D13548" t="s">
        <v>640</v>
      </c>
      <c r="E13548">
        <v>40</v>
      </c>
      <c r="F13548" t="s">
        <v>641</v>
      </c>
    </row>
    <row r="13549" spans="1:6" x14ac:dyDescent="0.5">
      <c r="A13549" s="4">
        <v>43629</v>
      </c>
      <c r="B13549" s="14">
        <v>0.35597222222222219</v>
      </c>
      <c r="C13549">
        <v>2</v>
      </c>
      <c r="D13549" t="s">
        <v>640</v>
      </c>
      <c r="E13549">
        <v>44</v>
      </c>
      <c r="F13549" t="s">
        <v>641</v>
      </c>
    </row>
    <row r="13550" spans="1:6" x14ac:dyDescent="0.5">
      <c r="A13550" s="4">
        <v>43629</v>
      </c>
      <c r="B13550" s="14">
        <v>0.35612268518518514</v>
      </c>
      <c r="C13550">
        <v>2</v>
      </c>
      <c r="D13550" t="s">
        <v>640</v>
      </c>
      <c r="E13550">
        <v>39</v>
      </c>
      <c r="F13550" t="s">
        <v>641</v>
      </c>
    </row>
    <row r="13551" spans="1:6" x14ac:dyDescent="0.5">
      <c r="A13551" s="4">
        <v>43629</v>
      </c>
      <c r="B13551" s="14">
        <v>0.37248842592592596</v>
      </c>
      <c r="C13551">
        <v>2</v>
      </c>
      <c r="D13551" t="s">
        <v>640</v>
      </c>
      <c r="E13551">
        <v>9</v>
      </c>
      <c r="F13551" t="s">
        <v>641</v>
      </c>
    </row>
    <row r="13552" spans="1:6" x14ac:dyDescent="0.5">
      <c r="A13552" s="4">
        <v>43629</v>
      </c>
      <c r="B13552" s="14">
        <v>0.37284722222222227</v>
      </c>
      <c r="C13552">
        <v>2</v>
      </c>
      <c r="D13552" t="s">
        <v>640</v>
      </c>
      <c r="E13552">
        <v>38</v>
      </c>
      <c r="F13552" t="s">
        <v>641</v>
      </c>
    </row>
    <row r="13553" spans="1:6" x14ac:dyDescent="0.5">
      <c r="A13553" s="4">
        <v>43629</v>
      </c>
      <c r="B13553" s="14">
        <v>0.38208333333333333</v>
      </c>
      <c r="C13553">
        <v>2</v>
      </c>
      <c r="D13553" t="s">
        <v>640</v>
      </c>
      <c r="E13553">
        <v>75</v>
      </c>
      <c r="F13553" t="s">
        <v>641</v>
      </c>
    </row>
    <row r="13554" spans="1:6" x14ac:dyDescent="0.5">
      <c r="A13554" s="4">
        <v>43629</v>
      </c>
      <c r="B13554" s="14">
        <v>0.39648148148148149</v>
      </c>
      <c r="C13554">
        <v>2</v>
      </c>
      <c r="D13554" t="s">
        <v>640</v>
      </c>
      <c r="E13554">
        <v>94</v>
      </c>
      <c r="F13554" t="s">
        <v>641</v>
      </c>
    </row>
    <row r="13555" spans="1:6" x14ac:dyDescent="0.5">
      <c r="A13555" s="4">
        <v>43629</v>
      </c>
      <c r="B13555" s="14">
        <v>0.40620370370370368</v>
      </c>
      <c r="C13555">
        <v>2</v>
      </c>
      <c r="D13555" t="s">
        <v>640</v>
      </c>
      <c r="E13555">
        <v>39</v>
      </c>
      <c r="F13555" t="s">
        <v>641</v>
      </c>
    </row>
    <row r="13556" spans="1:6" x14ac:dyDescent="0.5">
      <c r="A13556" s="4">
        <v>43629</v>
      </c>
      <c r="B13556" s="14">
        <v>0.41418981481481482</v>
      </c>
      <c r="C13556">
        <v>2</v>
      </c>
      <c r="D13556" t="s">
        <v>640</v>
      </c>
      <c r="E13556">
        <v>65</v>
      </c>
      <c r="F13556" t="s">
        <v>641</v>
      </c>
    </row>
    <row r="13557" spans="1:6" x14ac:dyDescent="0.5">
      <c r="A13557" s="4">
        <v>43629</v>
      </c>
      <c r="B13557" s="14">
        <v>0.41493055555555558</v>
      </c>
      <c r="C13557">
        <v>2</v>
      </c>
      <c r="D13557" t="s">
        <v>640</v>
      </c>
      <c r="E13557">
        <v>120</v>
      </c>
      <c r="F13557" t="s">
        <v>641</v>
      </c>
    </row>
    <row r="13558" spans="1:6" x14ac:dyDescent="0.5">
      <c r="A13558" s="4">
        <v>43629</v>
      </c>
      <c r="B13558" s="14">
        <v>0.41496527777777775</v>
      </c>
      <c r="C13558">
        <v>2</v>
      </c>
      <c r="D13558" t="s">
        <v>640</v>
      </c>
      <c r="E13558">
        <v>115</v>
      </c>
      <c r="F13558" t="s">
        <v>641</v>
      </c>
    </row>
    <row r="13559" spans="1:6" x14ac:dyDescent="0.5">
      <c r="A13559" s="4">
        <v>43629</v>
      </c>
      <c r="B13559" s="14">
        <v>0.41498842592592594</v>
      </c>
      <c r="C13559">
        <v>2</v>
      </c>
      <c r="D13559" t="s">
        <v>640</v>
      </c>
      <c r="E13559">
        <v>40</v>
      </c>
      <c r="F13559" t="s">
        <v>641</v>
      </c>
    </row>
    <row r="13560" spans="1:6" x14ac:dyDescent="0.5">
      <c r="A13560" s="4">
        <v>43629</v>
      </c>
      <c r="B13560" s="14">
        <v>0.41501157407407407</v>
      </c>
      <c r="C13560">
        <v>2</v>
      </c>
      <c r="D13560" t="s">
        <v>640</v>
      </c>
      <c r="E13560">
        <v>66</v>
      </c>
      <c r="F13560" t="s">
        <v>641</v>
      </c>
    </row>
    <row r="13561" spans="1:6" x14ac:dyDescent="0.5">
      <c r="A13561" s="4">
        <v>43629</v>
      </c>
      <c r="B13561" s="14">
        <v>0.41503472222222221</v>
      </c>
      <c r="C13561">
        <v>2</v>
      </c>
      <c r="D13561" t="s">
        <v>640</v>
      </c>
      <c r="E13561">
        <v>96</v>
      </c>
      <c r="F13561" t="s">
        <v>641</v>
      </c>
    </row>
    <row r="13562" spans="1:6" x14ac:dyDescent="0.5">
      <c r="A13562" s="4">
        <v>43629</v>
      </c>
      <c r="B13562" s="14">
        <v>0.41506944444444444</v>
      </c>
      <c r="C13562">
        <v>2</v>
      </c>
      <c r="D13562" t="s">
        <v>640</v>
      </c>
      <c r="E13562">
        <v>93</v>
      </c>
      <c r="F13562" t="s">
        <v>641</v>
      </c>
    </row>
    <row r="13563" spans="1:6" x14ac:dyDescent="0.5">
      <c r="A13563" s="4">
        <v>43629</v>
      </c>
      <c r="B13563" s="14">
        <v>0.41510416666666666</v>
      </c>
      <c r="C13563">
        <v>2</v>
      </c>
      <c r="D13563" t="s">
        <v>640</v>
      </c>
      <c r="E13563">
        <v>85</v>
      </c>
      <c r="F13563" t="s">
        <v>641</v>
      </c>
    </row>
    <row r="13564" spans="1:6" x14ac:dyDescent="0.5">
      <c r="A13564" s="4">
        <v>43629</v>
      </c>
      <c r="B13564" s="14">
        <v>0.41515046296296299</v>
      </c>
      <c r="C13564">
        <v>2</v>
      </c>
      <c r="D13564" t="s">
        <v>645</v>
      </c>
      <c r="E13564">
        <v>85</v>
      </c>
      <c r="F13564" t="s">
        <v>641</v>
      </c>
    </row>
    <row r="13565" spans="1:6" x14ac:dyDescent="0.5">
      <c r="A13565" s="4">
        <v>43629</v>
      </c>
      <c r="B13565" s="14">
        <v>0.45416666666666666</v>
      </c>
      <c r="C13565">
        <v>2</v>
      </c>
      <c r="D13565" t="s">
        <v>640</v>
      </c>
      <c r="E13565">
        <v>62</v>
      </c>
      <c r="F13565" t="s">
        <v>641</v>
      </c>
    </row>
    <row r="13566" spans="1:6" x14ac:dyDescent="0.5">
      <c r="A13566" s="4">
        <v>43629</v>
      </c>
      <c r="B13566" s="14">
        <v>0.45420138888888889</v>
      </c>
      <c r="C13566">
        <v>2</v>
      </c>
      <c r="D13566" t="s">
        <v>640</v>
      </c>
      <c r="E13566">
        <v>9</v>
      </c>
      <c r="F13566" t="s">
        <v>641</v>
      </c>
    </row>
    <row r="13567" spans="1:6" x14ac:dyDescent="0.5">
      <c r="A13567" s="4">
        <v>43629</v>
      </c>
      <c r="B13567" s="14">
        <v>0.45658564814814812</v>
      </c>
      <c r="C13567">
        <v>2</v>
      </c>
      <c r="D13567" t="s">
        <v>640</v>
      </c>
      <c r="E13567">
        <v>72</v>
      </c>
      <c r="F13567" t="s">
        <v>641</v>
      </c>
    </row>
    <row r="13568" spans="1:6" x14ac:dyDescent="0.5">
      <c r="A13568" s="4">
        <v>43629</v>
      </c>
      <c r="B13568" s="14">
        <v>0.45665509259259257</v>
      </c>
      <c r="C13568">
        <v>2</v>
      </c>
      <c r="D13568" t="s">
        <v>640</v>
      </c>
      <c r="E13568">
        <v>64</v>
      </c>
      <c r="F13568" t="s">
        <v>641</v>
      </c>
    </row>
    <row r="13569" spans="1:6" x14ac:dyDescent="0.5">
      <c r="A13569" s="4">
        <v>43786</v>
      </c>
      <c r="B13569" s="14">
        <v>3.3564814814814812E-4</v>
      </c>
      <c r="C13569">
        <v>3</v>
      </c>
      <c r="D13569" t="s">
        <v>641</v>
      </c>
      <c r="E13569">
        <v>36</v>
      </c>
      <c r="F13569" t="s">
        <v>849</v>
      </c>
    </row>
    <row r="13570" spans="1:6" x14ac:dyDescent="0.5">
      <c r="A13570" s="4">
        <v>43786</v>
      </c>
      <c r="B13570" s="14">
        <v>6.8287037037037025E-4</v>
      </c>
      <c r="C13570">
        <v>3</v>
      </c>
      <c r="D13570" t="s">
        <v>641</v>
      </c>
      <c r="E13570">
        <v>47</v>
      </c>
      <c r="F13570" t="s">
        <v>849</v>
      </c>
    </row>
    <row r="13571" spans="1:6" x14ac:dyDescent="0.5">
      <c r="A13571" s="4">
        <v>43786</v>
      </c>
      <c r="B13571" s="14">
        <v>1.5509259259259261E-3</v>
      </c>
      <c r="C13571">
        <v>3</v>
      </c>
      <c r="D13571" t="s">
        <v>641</v>
      </c>
      <c r="E13571">
        <v>39</v>
      </c>
      <c r="F13571" t="s">
        <v>849</v>
      </c>
    </row>
    <row r="13572" spans="1:6" x14ac:dyDescent="0.5">
      <c r="A13572" s="4">
        <v>43786</v>
      </c>
      <c r="B13572" s="14">
        <v>2.1412037037037038E-3</v>
      </c>
      <c r="C13572">
        <v>3</v>
      </c>
      <c r="D13572" t="s">
        <v>641</v>
      </c>
      <c r="E13572">
        <v>32</v>
      </c>
      <c r="F13572" t="s">
        <v>849</v>
      </c>
    </row>
    <row r="13573" spans="1:6" x14ac:dyDescent="0.5">
      <c r="A13573" s="4">
        <v>43786</v>
      </c>
      <c r="B13573" s="14">
        <v>2.8240740740740739E-3</v>
      </c>
      <c r="C13573">
        <v>3</v>
      </c>
      <c r="D13573" t="s">
        <v>641</v>
      </c>
      <c r="E13573">
        <v>40</v>
      </c>
      <c r="F13573" t="s">
        <v>849</v>
      </c>
    </row>
    <row r="13574" spans="1:6" x14ac:dyDescent="0.5">
      <c r="A13574" s="4">
        <v>43786</v>
      </c>
      <c r="B13574" s="14">
        <v>2.9745370370370373E-3</v>
      </c>
      <c r="C13574">
        <v>3</v>
      </c>
      <c r="D13574" t="s">
        <v>641</v>
      </c>
      <c r="E13574">
        <v>42</v>
      </c>
      <c r="F13574" t="s">
        <v>849</v>
      </c>
    </row>
    <row r="13575" spans="1:6" x14ac:dyDescent="0.5">
      <c r="A13575" s="4">
        <v>43786</v>
      </c>
      <c r="B13575" s="14">
        <v>3.0324074074074073E-3</v>
      </c>
      <c r="C13575">
        <v>3</v>
      </c>
      <c r="D13575" t="s">
        <v>641</v>
      </c>
      <c r="E13575">
        <v>44</v>
      </c>
      <c r="F13575" t="s">
        <v>849</v>
      </c>
    </row>
    <row r="13576" spans="1:6" x14ac:dyDescent="0.5">
      <c r="A13576" s="4">
        <v>43786</v>
      </c>
      <c r="B13576" s="14">
        <v>3.2175925925925926E-3</v>
      </c>
      <c r="C13576">
        <v>3</v>
      </c>
      <c r="D13576" t="s">
        <v>641</v>
      </c>
      <c r="E13576">
        <v>47</v>
      </c>
      <c r="F13576" t="s">
        <v>849</v>
      </c>
    </row>
    <row r="13577" spans="1:6" x14ac:dyDescent="0.5">
      <c r="A13577" s="4">
        <v>43786</v>
      </c>
      <c r="B13577" s="14">
        <v>3.2870370370370367E-3</v>
      </c>
      <c r="C13577">
        <v>3</v>
      </c>
      <c r="D13577" t="s">
        <v>641</v>
      </c>
      <c r="E13577">
        <v>41</v>
      </c>
      <c r="F13577" t="s">
        <v>849</v>
      </c>
    </row>
    <row r="13578" spans="1:6" x14ac:dyDescent="0.5">
      <c r="A13578" s="4">
        <v>43786</v>
      </c>
      <c r="B13578" s="14">
        <v>3.3680555555555551E-3</v>
      </c>
      <c r="C13578">
        <v>3</v>
      </c>
      <c r="D13578" t="s">
        <v>641</v>
      </c>
      <c r="E13578">
        <v>41</v>
      </c>
      <c r="F13578" t="s">
        <v>849</v>
      </c>
    </row>
    <row r="13579" spans="1:6" x14ac:dyDescent="0.5">
      <c r="A13579" s="4">
        <v>43786</v>
      </c>
      <c r="B13579" s="14">
        <v>3.5416666666666665E-3</v>
      </c>
      <c r="C13579">
        <v>3</v>
      </c>
      <c r="D13579" t="s">
        <v>641</v>
      </c>
      <c r="E13579">
        <v>40</v>
      </c>
      <c r="F13579" t="s">
        <v>849</v>
      </c>
    </row>
    <row r="13580" spans="1:6" x14ac:dyDescent="0.5">
      <c r="A13580" s="4">
        <v>43786</v>
      </c>
      <c r="B13580" s="14">
        <v>3.7731481481481483E-3</v>
      </c>
      <c r="C13580">
        <v>3</v>
      </c>
      <c r="D13580" t="s">
        <v>641</v>
      </c>
      <c r="E13580">
        <v>39</v>
      </c>
      <c r="F13580" t="s">
        <v>849</v>
      </c>
    </row>
    <row r="13581" spans="1:6" x14ac:dyDescent="0.5">
      <c r="A13581" s="4">
        <v>43786</v>
      </c>
      <c r="B13581" s="14">
        <v>3.8078703703703707E-3</v>
      </c>
      <c r="C13581">
        <v>3</v>
      </c>
      <c r="D13581" t="s">
        <v>641</v>
      </c>
      <c r="E13581">
        <v>30</v>
      </c>
      <c r="F13581" t="s">
        <v>849</v>
      </c>
    </row>
    <row r="13582" spans="1:6" x14ac:dyDescent="0.5">
      <c r="A13582" s="4">
        <v>43786</v>
      </c>
      <c r="B13582" s="14">
        <v>3.8194444444444443E-3</v>
      </c>
      <c r="C13582">
        <v>3</v>
      </c>
      <c r="D13582" t="s">
        <v>641</v>
      </c>
      <c r="E13582">
        <v>47</v>
      </c>
      <c r="F13582" t="s">
        <v>849</v>
      </c>
    </row>
    <row r="13583" spans="1:6" x14ac:dyDescent="0.5">
      <c r="A13583" s="4">
        <v>43786</v>
      </c>
      <c r="B13583" s="14">
        <v>3.8541666666666668E-3</v>
      </c>
      <c r="C13583">
        <v>3</v>
      </c>
      <c r="D13583" t="s">
        <v>641</v>
      </c>
      <c r="E13583">
        <v>28</v>
      </c>
      <c r="F13583" t="s">
        <v>849</v>
      </c>
    </row>
    <row r="13584" spans="1:6" x14ac:dyDescent="0.5">
      <c r="A13584" s="4">
        <v>43786</v>
      </c>
      <c r="B13584" s="14">
        <v>3.9236111111111112E-3</v>
      </c>
      <c r="C13584">
        <v>3</v>
      </c>
      <c r="D13584" t="s">
        <v>641</v>
      </c>
      <c r="E13584">
        <v>39</v>
      </c>
      <c r="F13584" t="s">
        <v>849</v>
      </c>
    </row>
    <row r="13585" spans="1:6" x14ac:dyDescent="0.5">
      <c r="A13585" s="4">
        <v>43786</v>
      </c>
      <c r="B13585" s="14">
        <v>3.9814814814814817E-3</v>
      </c>
      <c r="C13585">
        <v>3</v>
      </c>
      <c r="D13585" t="s">
        <v>641</v>
      </c>
      <c r="E13585">
        <v>42</v>
      </c>
      <c r="F13585" t="s">
        <v>849</v>
      </c>
    </row>
    <row r="13586" spans="1:6" x14ac:dyDescent="0.5">
      <c r="A13586" s="4">
        <v>43786</v>
      </c>
      <c r="B13586" s="14">
        <v>4.0509259259259257E-3</v>
      </c>
      <c r="C13586">
        <v>3</v>
      </c>
      <c r="D13586" t="s">
        <v>641</v>
      </c>
      <c r="E13586">
        <v>41</v>
      </c>
      <c r="F13586" t="s">
        <v>849</v>
      </c>
    </row>
    <row r="13587" spans="1:6" x14ac:dyDescent="0.5">
      <c r="A13587" s="4">
        <v>43786</v>
      </c>
      <c r="B13587" s="14">
        <v>4.2129629629629626E-3</v>
      </c>
      <c r="C13587">
        <v>3</v>
      </c>
      <c r="D13587" t="s">
        <v>641</v>
      </c>
      <c r="E13587">
        <v>39</v>
      </c>
      <c r="F13587" t="s">
        <v>849</v>
      </c>
    </row>
    <row r="13588" spans="1:6" x14ac:dyDescent="0.5">
      <c r="A13588" s="4">
        <v>43786</v>
      </c>
      <c r="B13588" s="14">
        <v>4.2708333333333339E-3</v>
      </c>
      <c r="C13588">
        <v>3</v>
      </c>
      <c r="D13588" t="s">
        <v>641</v>
      </c>
      <c r="E13588">
        <v>25</v>
      </c>
      <c r="F13588" t="s">
        <v>849</v>
      </c>
    </row>
    <row r="13589" spans="1:6" x14ac:dyDescent="0.5">
      <c r="A13589" s="4">
        <v>43786</v>
      </c>
      <c r="B13589" s="14">
        <v>5.0694444444444441E-3</v>
      </c>
      <c r="C13589">
        <v>3</v>
      </c>
      <c r="D13589" t="s">
        <v>641</v>
      </c>
      <c r="E13589">
        <v>38</v>
      </c>
      <c r="F13589" t="s">
        <v>849</v>
      </c>
    </row>
    <row r="13590" spans="1:6" x14ac:dyDescent="0.5">
      <c r="A13590" s="4">
        <v>43786</v>
      </c>
      <c r="B13590" s="14">
        <v>5.2662037037037035E-3</v>
      </c>
      <c r="C13590">
        <v>3</v>
      </c>
      <c r="D13590" t="s">
        <v>641</v>
      </c>
      <c r="E13590">
        <v>22</v>
      </c>
      <c r="F13590" t="s">
        <v>849</v>
      </c>
    </row>
    <row r="13591" spans="1:6" x14ac:dyDescent="0.5">
      <c r="A13591" s="4">
        <v>43786</v>
      </c>
      <c r="B13591" s="14">
        <v>7.1759259259259259E-3</v>
      </c>
      <c r="C13591">
        <v>3</v>
      </c>
      <c r="D13591" t="s">
        <v>641</v>
      </c>
      <c r="E13591">
        <v>46</v>
      </c>
      <c r="F13591" t="s">
        <v>849</v>
      </c>
    </row>
    <row r="13592" spans="1:6" x14ac:dyDescent="0.5">
      <c r="A13592" s="4">
        <v>43786</v>
      </c>
      <c r="B13592" s="14">
        <v>7.3611111111111108E-3</v>
      </c>
      <c r="C13592">
        <v>3</v>
      </c>
      <c r="D13592" t="s">
        <v>641</v>
      </c>
      <c r="E13592">
        <v>39</v>
      </c>
      <c r="F13592" t="s">
        <v>849</v>
      </c>
    </row>
    <row r="13593" spans="1:6" x14ac:dyDescent="0.5">
      <c r="A13593" s="4">
        <v>43786</v>
      </c>
      <c r="B13593" s="14">
        <v>7.5578703703703702E-3</v>
      </c>
      <c r="C13593">
        <v>3</v>
      </c>
      <c r="D13593" t="s">
        <v>641</v>
      </c>
      <c r="E13593">
        <v>36</v>
      </c>
      <c r="F13593" t="s">
        <v>849</v>
      </c>
    </row>
    <row r="13594" spans="1:6" x14ac:dyDescent="0.5">
      <c r="A13594" s="4">
        <v>43786</v>
      </c>
      <c r="B13594" s="14">
        <v>1.3321759259259261E-2</v>
      </c>
      <c r="C13594">
        <v>3</v>
      </c>
      <c r="D13594" t="s">
        <v>641</v>
      </c>
      <c r="E13594">
        <v>40</v>
      </c>
      <c r="F13594" t="s">
        <v>849</v>
      </c>
    </row>
    <row r="13595" spans="1:6" x14ac:dyDescent="0.5">
      <c r="A13595" s="4">
        <v>43786</v>
      </c>
      <c r="B13595" s="14">
        <v>1.4560185185185183E-2</v>
      </c>
      <c r="C13595">
        <v>3</v>
      </c>
      <c r="D13595" t="s">
        <v>641</v>
      </c>
      <c r="E13595">
        <v>30</v>
      </c>
      <c r="F13595" t="s">
        <v>849</v>
      </c>
    </row>
    <row r="13596" spans="1:6" x14ac:dyDescent="0.5">
      <c r="A13596" s="4">
        <v>43786</v>
      </c>
      <c r="B13596" s="14">
        <v>1.4733796296296295E-2</v>
      </c>
      <c r="C13596">
        <v>3</v>
      </c>
      <c r="D13596" t="s">
        <v>641</v>
      </c>
      <c r="E13596">
        <v>39</v>
      </c>
      <c r="F13596" t="s">
        <v>849</v>
      </c>
    </row>
    <row r="13597" spans="1:6" x14ac:dyDescent="0.5">
      <c r="A13597" s="4">
        <v>43786</v>
      </c>
      <c r="B13597" s="14">
        <v>1.5682870370370371E-2</v>
      </c>
      <c r="C13597">
        <v>3</v>
      </c>
      <c r="D13597" t="s">
        <v>641</v>
      </c>
      <c r="E13597">
        <v>38</v>
      </c>
      <c r="F13597" t="s">
        <v>849</v>
      </c>
    </row>
    <row r="13598" spans="1:6" x14ac:dyDescent="0.5">
      <c r="A13598" s="4">
        <v>43786</v>
      </c>
      <c r="B13598" s="14">
        <v>1.622685185185185E-2</v>
      </c>
      <c r="C13598">
        <v>3</v>
      </c>
      <c r="D13598" t="s">
        <v>641</v>
      </c>
      <c r="E13598">
        <v>44</v>
      </c>
      <c r="F13598" t="s">
        <v>849</v>
      </c>
    </row>
    <row r="13599" spans="1:6" x14ac:dyDescent="0.5">
      <c r="A13599" s="4">
        <v>43786</v>
      </c>
      <c r="B13599" s="14">
        <v>1.6331018518518519E-2</v>
      </c>
      <c r="C13599">
        <v>3</v>
      </c>
      <c r="D13599" t="s">
        <v>641</v>
      </c>
      <c r="E13599">
        <v>41</v>
      </c>
      <c r="F13599" t="s">
        <v>849</v>
      </c>
    </row>
    <row r="13600" spans="1:6" x14ac:dyDescent="0.5">
      <c r="A13600" s="4">
        <v>43786</v>
      </c>
      <c r="B13600" s="14">
        <v>1.6481481481481482E-2</v>
      </c>
      <c r="C13600">
        <v>3</v>
      </c>
      <c r="D13600" t="s">
        <v>641</v>
      </c>
      <c r="E13600">
        <v>42</v>
      </c>
      <c r="F13600" t="s">
        <v>849</v>
      </c>
    </row>
    <row r="13601" spans="1:6" x14ac:dyDescent="0.5">
      <c r="A13601" s="4">
        <v>43786</v>
      </c>
      <c r="B13601" s="14">
        <v>1.6701388888888887E-2</v>
      </c>
      <c r="C13601">
        <v>3</v>
      </c>
      <c r="D13601" t="s">
        <v>641</v>
      </c>
      <c r="E13601">
        <v>46</v>
      </c>
      <c r="F13601" t="s">
        <v>849</v>
      </c>
    </row>
    <row r="13602" spans="1:6" x14ac:dyDescent="0.5">
      <c r="A13602" s="4">
        <v>43786</v>
      </c>
      <c r="B13602" s="14">
        <v>1.6979166666666667E-2</v>
      </c>
      <c r="C13602">
        <v>3</v>
      </c>
      <c r="D13602" t="s">
        <v>641</v>
      </c>
      <c r="E13602">
        <v>53</v>
      </c>
      <c r="F13602" t="s">
        <v>849</v>
      </c>
    </row>
    <row r="13603" spans="1:6" x14ac:dyDescent="0.5">
      <c r="A13603" s="4">
        <v>43786</v>
      </c>
      <c r="B13603" s="14">
        <v>1.7025462962962961E-2</v>
      </c>
      <c r="C13603">
        <v>3</v>
      </c>
      <c r="D13603" t="s">
        <v>641</v>
      </c>
      <c r="E13603">
        <v>35</v>
      </c>
      <c r="F13603" t="s">
        <v>849</v>
      </c>
    </row>
    <row r="13604" spans="1:6" x14ac:dyDescent="0.5">
      <c r="A13604" s="4">
        <v>43786</v>
      </c>
      <c r="B13604" s="14">
        <v>1.7106481481481483E-2</v>
      </c>
      <c r="C13604">
        <v>3</v>
      </c>
      <c r="D13604" t="s">
        <v>641</v>
      </c>
      <c r="E13604">
        <v>55</v>
      </c>
      <c r="F13604" t="s">
        <v>849</v>
      </c>
    </row>
    <row r="13605" spans="1:6" x14ac:dyDescent="0.5">
      <c r="A13605" s="4">
        <v>43786</v>
      </c>
      <c r="B13605" s="14">
        <v>1.7314814814814814E-2</v>
      </c>
      <c r="C13605">
        <v>3</v>
      </c>
      <c r="D13605" t="s">
        <v>641</v>
      </c>
      <c r="E13605">
        <v>38</v>
      </c>
      <c r="F13605" t="s">
        <v>849</v>
      </c>
    </row>
    <row r="13606" spans="1:6" x14ac:dyDescent="0.5">
      <c r="A13606" s="4">
        <v>43786</v>
      </c>
      <c r="B13606" s="14">
        <v>1.7974537037037035E-2</v>
      </c>
      <c r="C13606">
        <v>3</v>
      </c>
      <c r="D13606" t="s">
        <v>641</v>
      </c>
      <c r="E13606">
        <v>32</v>
      </c>
      <c r="F13606" t="s">
        <v>849</v>
      </c>
    </row>
    <row r="13607" spans="1:6" x14ac:dyDescent="0.5">
      <c r="A13607" s="4">
        <v>43786</v>
      </c>
      <c r="B13607" s="14">
        <v>1.8958333333333334E-2</v>
      </c>
      <c r="C13607">
        <v>3</v>
      </c>
      <c r="D13607" t="s">
        <v>641</v>
      </c>
      <c r="E13607">
        <v>27</v>
      </c>
      <c r="F13607" t="s">
        <v>849</v>
      </c>
    </row>
    <row r="13608" spans="1:6" x14ac:dyDescent="0.5">
      <c r="A13608" s="4">
        <v>43786</v>
      </c>
      <c r="B13608" s="14">
        <v>1.9421296296296294E-2</v>
      </c>
      <c r="C13608">
        <v>3</v>
      </c>
      <c r="D13608" t="s">
        <v>641</v>
      </c>
      <c r="E13608">
        <v>40</v>
      </c>
      <c r="F13608" t="s">
        <v>849</v>
      </c>
    </row>
    <row r="13609" spans="1:6" x14ac:dyDescent="0.5">
      <c r="A13609" s="4">
        <v>43786</v>
      </c>
      <c r="B13609" s="14">
        <v>1.9479166666666669E-2</v>
      </c>
      <c r="C13609">
        <v>3</v>
      </c>
      <c r="D13609" t="s">
        <v>641</v>
      </c>
      <c r="E13609">
        <v>38</v>
      </c>
      <c r="F13609" t="s">
        <v>849</v>
      </c>
    </row>
    <row r="13610" spans="1:6" x14ac:dyDescent="0.5">
      <c r="A13610" s="4">
        <v>43786</v>
      </c>
      <c r="B13610" s="14">
        <v>1.951388888888889E-2</v>
      </c>
      <c r="C13610">
        <v>3</v>
      </c>
      <c r="D13610" t="s">
        <v>641</v>
      </c>
      <c r="E13610">
        <v>40</v>
      </c>
      <c r="F13610" t="s">
        <v>849</v>
      </c>
    </row>
    <row r="13611" spans="1:6" x14ac:dyDescent="0.5">
      <c r="A13611" s="4">
        <v>43786</v>
      </c>
      <c r="B13611" s="14">
        <v>1.9710648148148147E-2</v>
      </c>
      <c r="C13611">
        <v>3</v>
      </c>
      <c r="D13611" t="s">
        <v>641</v>
      </c>
      <c r="E13611">
        <v>51</v>
      </c>
      <c r="F13611" t="s">
        <v>849</v>
      </c>
    </row>
    <row r="13612" spans="1:6" x14ac:dyDescent="0.5">
      <c r="A13612" s="4">
        <v>43786</v>
      </c>
      <c r="B13612" s="14">
        <v>1.9756944444444445E-2</v>
      </c>
      <c r="C13612">
        <v>3</v>
      </c>
      <c r="D13612" t="s">
        <v>641</v>
      </c>
      <c r="E13612">
        <v>42</v>
      </c>
      <c r="F13612" t="s">
        <v>849</v>
      </c>
    </row>
    <row r="13613" spans="1:6" x14ac:dyDescent="0.5">
      <c r="A13613" s="4">
        <v>43786</v>
      </c>
      <c r="B13613" s="14">
        <v>1.9791666666666666E-2</v>
      </c>
      <c r="C13613">
        <v>3</v>
      </c>
      <c r="D13613" t="s">
        <v>641</v>
      </c>
      <c r="E13613">
        <v>33</v>
      </c>
      <c r="F13613" t="s">
        <v>849</v>
      </c>
    </row>
    <row r="13614" spans="1:6" x14ac:dyDescent="0.5">
      <c r="A13614" s="4">
        <v>43786</v>
      </c>
      <c r="B13614" s="14">
        <v>1.9918981481481482E-2</v>
      </c>
      <c r="C13614">
        <v>3</v>
      </c>
      <c r="D13614" t="s">
        <v>641</v>
      </c>
      <c r="E13614">
        <v>39</v>
      </c>
      <c r="F13614" t="s">
        <v>849</v>
      </c>
    </row>
    <row r="13615" spans="1:6" x14ac:dyDescent="0.5">
      <c r="A13615" s="4">
        <v>43786</v>
      </c>
      <c r="B13615" s="14">
        <v>1.9930555555555556E-2</v>
      </c>
      <c r="C13615">
        <v>3</v>
      </c>
      <c r="D13615" t="s">
        <v>641</v>
      </c>
      <c r="E13615">
        <v>39</v>
      </c>
      <c r="F13615" t="s">
        <v>849</v>
      </c>
    </row>
    <row r="13616" spans="1:6" x14ac:dyDescent="0.5">
      <c r="A13616" s="4">
        <v>43786</v>
      </c>
      <c r="B13616" s="14">
        <v>2.0057870370370368E-2</v>
      </c>
      <c r="C13616">
        <v>3</v>
      </c>
      <c r="D13616" t="s">
        <v>641</v>
      </c>
      <c r="E13616">
        <v>42</v>
      </c>
      <c r="F13616" t="s">
        <v>849</v>
      </c>
    </row>
    <row r="13617" spans="1:6" x14ac:dyDescent="0.5">
      <c r="A13617" s="4">
        <v>43786</v>
      </c>
      <c r="B13617" s="14">
        <v>2.0081018518518519E-2</v>
      </c>
      <c r="C13617">
        <v>3</v>
      </c>
      <c r="D13617" t="s">
        <v>641</v>
      </c>
      <c r="E13617">
        <v>40</v>
      </c>
      <c r="F13617" t="s">
        <v>849</v>
      </c>
    </row>
    <row r="13618" spans="1:6" x14ac:dyDescent="0.5">
      <c r="A13618" s="4">
        <v>43786</v>
      </c>
      <c r="B13618" s="14">
        <v>2.0104166666666666E-2</v>
      </c>
      <c r="C13618">
        <v>3</v>
      </c>
      <c r="D13618" t="s">
        <v>641</v>
      </c>
      <c r="E13618">
        <v>39</v>
      </c>
      <c r="F13618" t="s">
        <v>849</v>
      </c>
    </row>
    <row r="13619" spans="1:6" x14ac:dyDescent="0.5">
      <c r="A13619" s="4">
        <v>43786</v>
      </c>
      <c r="B13619" s="14">
        <v>2.0497685185185185E-2</v>
      </c>
      <c r="C13619">
        <v>3</v>
      </c>
      <c r="D13619" t="s">
        <v>641</v>
      </c>
      <c r="E13619">
        <v>39</v>
      </c>
      <c r="F13619" t="s">
        <v>849</v>
      </c>
    </row>
    <row r="13620" spans="1:6" x14ac:dyDescent="0.5">
      <c r="A13620" s="4">
        <v>43786</v>
      </c>
      <c r="B13620" s="14">
        <v>2.0659722222222222E-2</v>
      </c>
      <c r="C13620">
        <v>3</v>
      </c>
      <c r="D13620" t="s">
        <v>641</v>
      </c>
      <c r="E13620">
        <v>48</v>
      </c>
      <c r="F13620" t="s">
        <v>849</v>
      </c>
    </row>
    <row r="13621" spans="1:6" x14ac:dyDescent="0.5">
      <c r="A13621" s="4">
        <v>43786</v>
      </c>
      <c r="B13621" s="14">
        <v>2.3101851851851849E-2</v>
      </c>
      <c r="C13621">
        <v>3</v>
      </c>
      <c r="D13621" t="s">
        <v>641</v>
      </c>
      <c r="E13621">
        <v>26</v>
      </c>
      <c r="F13621" t="s">
        <v>849</v>
      </c>
    </row>
    <row r="13622" spans="1:6" x14ac:dyDescent="0.5">
      <c r="A13622" s="4">
        <v>43786</v>
      </c>
      <c r="B13622" s="14">
        <v>3.3414351851851855E-2</v>
      </c>
      <c r="C13622">
        <v>3</v>
      </c>
      <c r="D13622" t="s">
        <v>641</v>
      </c>
      <c r="E13622">
        <v>33</v>
      </c>
      <c r="F13622" t="s">
        <v>849</v>
      </c>
    </row>
    <row r="13623" spans="1:6" x14ac:dyDescent="0.5">
      <c r="A13623" s="4">
        <v>43786</v>
      </c>
      <c r="B13623" s="14">
        <v>3.3923611111111113E-2</v>
      </c>
      <c r="C13623">
        <v>3</v>
      </c>
      <c r="D13623" t="s">
        <v>646</v>
      </c>
      <c r="E13623">
        <v>45</v>
      </c>
      <c r="F13623" t="s">
        <v>849</v>
      </c>
    </row>
    <row r="13624" spans="1:6" x14ac:dyDescent="0.5">
      <c r="A13624" s="4">
        <v>43786</v>
      </c>
      <c r="B13624" s="14">
        <v>3.6261574074074078E-2</v>
      </c>
      <c r="C13624">
        <v>3</v>
      </c>
      <c r="D13624" t="s">
        <v>641</v>
      </c>
      <c r="E13624">
        <v>33</v>
      </c>
      <c r="F13624" t="s">
        <v>849</v>
      </c>
    </row>
    <row r="13625" spans="1:6" x14ac:dyDescent="0.5">
      <c r="A13625" s="4">
        <v>43786</v>
      </c>
      <c r="B13625" s="14">
        <v>3.8078703703703705E-2</v>
      </c>
      <c r="C13625">
        <v>3</v>
      </c>
      <c r="D13625" t="s">
        <v>641</v>
      </c>
      <c r="E13625">
        <v>39</v>
      </c>
      <c r="F13625" t="s">
        <v>849</v>
      </c>
    </row>
    <row r="13626" spans="1:6" x14ac:dyDescent="0.5">
      <c r="A13626" s="4">
        <v>43786</v>
      </c>
      <c r="B13626" s="14">
        <v>3.8437499999999999E-2</v>
      </c>
      <c r="C13626">
        <v>3</v>
      </c>
      <c r="D13626" t="s">
        <v>641</v>
      </c>
      <c r="E13626">
        <v>42</v>
      </c>
      <c r="F13626" t="s">
        <v>849</v>
      </c>
    </row>
    <row r="13627" spans="1:6" x14ac:dyDescent="0.5">
      <c r="A13627" s="4">
        <v>43786</v>
      </c>
      <c r="B13627" s="14">
        <v>3.8807870370370375E-2</v>
      </c>
      <c r="C13627">
        <v>3</v>
      </c>
      <c r="D13627" t="s">
        <v>641</v>
      </c>
      <c r="E13627">
        <v>44</v>
      </c>
      <c r="F13627" t="s">
        <v>849</v>
      </c>
    </row>
    <row r="13628" spans="1:6" x14ac:dyDescent="0.5">
      <c r="A13628" s="4">
        <v>43786</v>
      </c>
      <c r="B13628" s="14">
        <v>3.8865740740740742E-2</v>
      </c>
      <c r="C13628">
        <v>3</v>
      </c>
      <c r="D13628" t="s">
        <v>641</v>
      </c>
      <c r="E13628">
        <v>37</v>
      </c>
      <c r="F13628" t="s">
        <v>849</v>
      </c>
    </row>
    <row r="13629" spans="1:6" x14ac:dyDescent="0.5">
      <c r="A13629" s="4">
        <v>43786</v>
      </c>
      <c r="B13629" s="14">
        <v>3.8912037037037037E-2</v>
      </c>
      <c r="C13629">
        <v>3</v>
      </c>
      <c r="D13629" t="s">
        <v>641</v>
      </c>
      <c r="E13629">
        <v>34</v>
      </c>
      <c r="F13629" t="s">
        <v>849</v>
      </c>
    </row>
    <row r="13630" spans="1:6" x14ac:dyDescent="0.5">
      <c r="A13630" s="4">
        <v>43786</v>
      </c>
      <c r="B13630" s="14">
        <v>3.8969907407407404E-2</v>
      </c>
      <c r="C13630">
        <v>3</v>
      </c>
      <c r="D13630" t="s">
        <v>641</v>
      </c>
      <c r="E13630">
        <v>41</v>
      </c>
      <c r="F13630" t="s">
        <v>849</v>
      </c>
    </row>
    <row r="13631" spans="1:6" x14ac:dyDescent="0.5">
      <c r="A13631" s="4">
        <v>43786</v>
      </c>
      <c r="B13631" s="14">
        <v>4.1388888888888892E-2</v>
      </c>
      <c r="C13631">
        <v>3</v>
      </c>
      <c r="D13631" t="s">
        <v>641</v>
      </c>
      <c r="E13631">
        <v>39</v>
      </c>
      <c r="F13631" t="s">
        <v>849</v>
      </c>
    </row>
    <row r="13632" spans="1:6" x14ac:dyDescent="0.5">
      <c r="A13632" s="4">
        <v>43786</v>
      </c>
      <c r="B13632" s="14">
        <v>6.0543981481481483E-2</v>
      </c>
      <c r="C13632">
        <v>3</v>
      </c>
      <c r="D13632" t="s">
        <v>641</v>
      </c>
      <c r="E13632">
        <v>42</v>
      </c>
      <c r="F13632" t="s">
        <v>849</v>
      </c>
    </row>
    <row r="13633" spans="1:6" x14ac:dyDescent="0.5">
      <c r="A13633" s="4">
        <v>43786</v>
      </c>
      <c r="B13633" s="14">
        <v>0.82927083333333329</v>
      </c>
      <c r="C13633">
        <v>1</v>
      </c>
      <c r="D13633" t="s">
        <v>641</v>
      </c>
      <c r="E13633">
        <v>45</v>
      </c>
      <c r="F13633" t="s">
        <v>849</v>
      </c>
    </row>
    <row r="13634" spans="1:6" x14ac:dyDescent="0.5">
      <c r="A13634" s="4">
        <v>43786</v>
      </c>
      <c r="B13634" s="14">
        <v>0.83241898148148152</v>
      </c>
      <c r="C13634">
        <v>1</v>
      </c>
      <c r="D13634" t="s">
        <v>642</v>
      </c>
      <c r="E13634">
        <v>45</v>
      </c>
      <c r="F13634" t="s">
        <v>849</v>
      </c>
    </row>
    <row r="13635" spans="1:6" x14ac:dyDescent="0.5">
      <c r="A13635" s="4">
        <v>43786</v>
      </c>
      <c r="B13635" s="14">
        <v>0.84061342592592592</v>
      </c>
      <c r="C13635">
        <v>2</v>
      </c>
      <c r="D13635" t="s">
        <v>641</v>
      </c>
      <c r="E13635">
        <v>42</v>
      </c>
      <c r="F13635" t="s">
        <v>849</v>
      </c>
    </row>
    <row r="13636" spans="1:6" x14ac:dyDescent="0.5">
      <c r="A13636" s="4">
        <v>43786</v>
      </c>
      <c r="B13636" s="14">
        <v>0.85248842592592589</v>
      </c>
      <c r="C13636">
        <v>2</v>
      </c>
      <c r="D13636" t="s">
        <v>641</v>
      </c>
      <c r="E13636">
        <v>42</v>
      </c>
      <c r="F13636" t="s">
        <v>849</v>
      </c>
    </row>
    <row r="13637" spans="1:6" x14ac:dyDescent="0.5">
      <c r="A13637" s="4">
        <v>43786</v>
      </c>
      <c r="B13637" s="14">
        <v>0.85325231481481489</v>
      </c>
      <c r="C13637">
        <v>3</v>
      </c>
      <c r="D13637" t="s">
        <v>641</v>
      </c>
      <c r="E13637">
        <v>73</v>
      </c>
      <c r="F13637" t="s">
        <v>849</v>
      </c>
    </row>
    <row r="13638" spans="1:6" x14ac:dyDescent="0.5">
      <c r="A13638" s="4">
        <v>43786</v>
      </c>
      <c r="B13638" s="14">
        <v>0.85355324074074079</v>
      </c>
      <c r="C13638">
        <v>3</v>
      </c>
      <c r="D13638" t="s">
        <v>641</v>
      </c>
      <c r="E13638">
        <v>126</v>
      </c>
      <c r="F13638" t="s">
        <v>849</v>
      </c>
    </row>
    <row r="13639" spans="1:6" x14ac:dyDescent="0.5">
      <c r="A13639" s="4">
        <v>43786</v>
      </c>
      <c r="B13639" s="14">
        <v>0.85902777777777783</v>
      </c>
      <c r="C13639">
        <v>2</v>
      </c>
      <c r="D13639" t="s">
        <v>641</v>
      </c>
      <c r="E13639">
        <v>38</v>
      </c>
      <c r="F13639" t="s">
        <v>849</v>
      </c>
    </row>
    <row r="13640" spans="1:6" x14ac:dyDescent="0.5">
      <c r="A13640" s="4">
        <v>43786</v>
      </c>
      <c r="B13640" s="14">
        <v>0.94896990740740739</v>
      </c>
      <c r="C13640">
        <v>1</v>
      </c>
      <c r="D13640" t="s">
        <v>641</v>
      </c>
      <c r="E13640">
        <v>47</v>
      </c>
      <c r="F13640" t="s">
        <v>849</v>
      </c>
    </row>
    <row r="13641" spans="1:6" x14ac:dyDescent="0.5">
      <c r="A13641" s="4">
        <v>43786</v>
      </c>
      <c r="B13641" s="14">
        <v>0.94966435185185183</v>
      </c>
      <c r="C13641">
        <v>1</v>
      </c>
      <c r="D13641" t="s">
        <v>641</v>
      </c>
      <c r="E13641">
        <v>40</v>
      </c>
      <c r="F13641" t="s">
        <v>849</v>
      </c>
    </row>
    <row r="13642" spans="1:6" x14ac:dyDescent="0.5">
      <c r="A13642" s="4">
        <v>43786</v>
      </c>
      <c r="B13642" s="14">
        <v>0.96303240740740748</v>
      </c>
      <c r="C13642">
        <v>2</v>
      </c>
      <c r="D13642" t="s">
        <v>641</v>
      </c>
      <c r="E13642">
        <v>43</v>
      </c>
      <c r="F13642" t="s">
        <v>849</v>
      </c>
    </row>
    <row r="13643" spans="1:6" x14ac:dyDescent="0.5">
      <c r="A13643" s="4">
        <v>43786</v>
      </c>
      <c r="B13643" s="14">
        <v>0.98738425925925932</v>
      </c>
      <c r="C13643">
        <v>4</v>
      </c>
      <c r="D13643" t="s">
        <v>641</v>
      </c>
      <c r="E13643">
        <v>35</v>
      </c>
      <c r="F13643" t="s">
        <v>849</v>
      </c>
    </row>
    <row r="13644" spans="1:6" x14ac:dyDescent="0.5">
      <c r="A13644" s="4">
        <v>43787</v>
      </c>
      <c r="B13644" s="14">
        <v>4.1863425925925929E-2</v>
      </c>
      <c r="C13644">
        <v>2</v>
      </c>
      <c r="D13644" t="s">
        <v>642</v>
      </c>
      <c r="E13644">
        <v>39</v>
      </c>
      <c r="F13644" t="s">
        <v>849</v>
      </c>
    </row>
    <row r="13645" spans="1:6" x14ac:dyDescent="0.5">
      <c r="A13645" s="4">
        <v>43787</v>
      </c>
      <c r="B13645" s="14">
        <v>7.5833333333333336E-2</v>
      </c>
      <c r="C13645">
        <v>2</v>
      </c>
      <c r="D13645" t="s">
        <v>642</v>
      </c>
      <c r="E13645">
        <v>39</v>
      </c>
      <c r="F13645" t="s">
        <v>849</v>
      </c>
    </row>
    <row r="13646" spans="1:6" x14ac:dyDescent="0.5">
      <c r="A13646" s="4">
        <v>43787</v>
      </c>
      <c r="B13646" s="14">
        <v>7.7870370370370368E-2</v>
      </c>
      <c r="C13646">
        <v>2</v>
      </c>
      <c r="D13646" t="s">
        <v>641</v>
      </c>
      <c r="E13646">
        <v>49</v>
      </c>
      <c r="F13646" t="s">
        <v>849</v>
      </c>
    </row>
    <row r="13647" spans="1:6" x14ac:dyDescent="0.5">
      <c r="A13647" s="4">
        <v>43787</v>
      </c>
      <c r="B13647" s="14">
        <v>8.3958333333333343E-2</v>
      </c>
      <c r="C13647">
        <v>2</v>
      </c>
      <c r="D13647" t="s">
        <v>646</v>
      </c>
      <c r="E13647">
        <v>52</v>
      </c>
      <c r="F13647" t="s">
        <v>849</v>
      </c>
    </row>
    <row r="13648" spans="1:6" x14ac:dyDescent="0.5">
      <c r="A13648" s="4">
        <v>43787</v>
      </c>
      <c r="B13648" s="14">
        <v>8.9050925925925936E-2</v>
      </c>
      <c r="C13648">
        <v>2</v>
      </c>
      <c r="D13648" t="s">
        <v>641</v>
      </c>
      <c r="E13648">
        <v>17</v>
      </c>
      <c r="F13648" t="s">
        <v>849</v>
      </c>
    </row>
    <row r="13649" spans="1:6" x14ac:dyDescent="0.5">
      <c r="A13649" s="4">
        <v>43787</v>
      </c>
      <c r="B13649" s="14">
        <v>8.971064814814815E-2</v>
      </c>
      <c r="C13649">
        <v>2</v>
      </c>
      <c r="D13649" t="s">
        <v>641</v>
      </c>
      <c r="E13649">
        <v>38</v>
      </c>
      <c r="F13649" t="s">
        <v>849</v>
      </c>
    </row>
    <row r="13650" spans="1:6" x14ac:dyDescent="0.5">
      <c r="A13650" s="4">
        <v>43787</v>
      </c>
      <c r="B13650" s="14">
        <v>8.9837962962962967E-2</v>
      </c>
      <c r="C13650">
        <v>2</v>
      </c>
      <c r="D13650" t="s">
        <v>641</v>
      </c>
      <c r="E13650">
        <v>17</v>
      </c>
      <c r="F13650" t="s">
        <v>849</v>
      </c>
    </row>
    <row r="13651" spans="1:6" x14ac:dyDescent="0.5">
      <c r="A13651" s="4">
        <v>43787</v>
      </c>
      <c r="B13651" s="14">
        <v>9.0104166666666666E-2</v>
      </c>
      <c r="C13651">
        <v>2</v>
      </c>
      <c r="D13651" t="s">
        <v>641</v>
      </c>
      <c r="E13651">
        <v>45</v>
      </c>
      <c r="F13651" t="s">
        <v>849</v>
      </c>
    </row>
    <row r="13652" spans="1:6" x14ac:dyDescent="0.5">
      <c r="A13652" s="4">
        <v>43787</v>
      </c>
      <c r="B13652" s="14">
        <v>9.0138888888888893E-2</v>
      </c>
      <c r="C13652">
        <v>2</v>
      </c>
      <c r="D13652" t="s">
        <v>641</v>
      </c>
      <c r="E13652">
        <v>38</v>
      </c>
      <c r="F13652" t="s">
        <v>849</v>
      </c>
    </row>
    <row r="13653" spans="1:6" x14ac:dyDescent="0.5">
      <c r="A13653" s="4">
        <v>43787</v>
      </c>
      <c r="B13653" s="14">
        <v>9.0324074074074071E-2</v>
      </c>
      <c r="C13653">
        <v>2</v>
      </c>
      <c r="D13653" t="s">
        <v>641</v>
      </c>
      <c r="E13653">
        <v>42</v>
      </c>
      <c r="F13653" t="s">
        <v>849</v>
      </c>
    </row>
    <row r="13654" spans="1:6" x14ac:dyDescent="0.5">
      <c r="A13654" s="4">
        <v>43787</v>
      </c>
      <c r="B13654" s="14">
        <v>9.8032407407407415E-2</v>
      </c>
      <c r="C13654">
        <v>2</v>
      </c>
      <c r="D13654" t="s">
        <v>646</v>
      </c>
      <c r="E13654">
        <v>46</v>
      </c>
      <c r="F13654" t="s">
        <v>849</v>
      </c>
    </row>
    <row r="13655" spans="1:6" x14ac:dyDescent="0.5">
      <c r="A13655" s="4">
        <v>43787</v>
      </c>
      <c r="B13655" s="14">
        <v>0.33753472222222225</v>
      </c>
      <c r="C13655">
        <v>2</v>
      </c>
      <c r="D13655" t="s">
        <v>641</v>
      </c>
      <c r="E13655">
        <v>44</v>
      </c>
      <c r="F13655" t="s">
        <v>849</v>
      </c>
    </row>
    <row r="13656" spans="1:6" x14ac:dyDescent="0.5">
      <c r="A13656" s="4">
        <v>43787</v>
      </c>
      <c r="B13656" s="14">
        <v>0.33778935185185183</v>
      </c>
      <c r="C13656">
        <v>2</v>
      </c>
      <c r="D13656" t="s">
        <v>641</v>
      </c>
      <c r="E13656">
        <v>68</v>
      </c>
      <c r="F13656" t="s">
        <v>849</v>
      </c>
    </row>
    <row r="13657" spans="1:6" x14ac:dyDescent="0.5">
      <c r="A13657" s="4">
        <v>43787</v>
      </c>
      <c r="B13657" s="14">
        <v>0.46653935185185186</v>
      </c>
      <c r="C13657">
        <v>1</v>
      </c>
      <c r="D13657" t="s">
        <v>641</v>
      </c>
      <c r="E13657">
        <v>69</v>
      </c>
      <c r="F13657" t="s">
        <v>849</v>
      </c>
    </row>
    <row r="13658" spans="1:6" x14ac:dyDescent="0.5">
      <c r="A13658" s="4">
        <v>43787</v>
      </c>
      <c r="B13658" s="14">
        <v>0.64886574074074077</v>
      </c>
      <c r="C13658">
        <v>3</v>
      </c>
      <c r="D13658" t="s">
        <v>642</v>
      </c>
      <c r="E13658">
        <v>44</v>
      </c>
      <c r="F13658" t="s">
        <v>849</v>
      </c>
    </row>
    <row r="13659" spans="1:6" x14ac:dyDescent="0.5">
      <c r="A13659" s="4">
        <v>43787</v>
      </c>
      <c r="B13659" s="14">
        <v>0.87600694444444438</v>
      </c>
      <c r="C13659">
        <v>3</v>
      </c>
      <c r="D13659" t="s">
        <v>641</v>
      </c>
      <c r="E13659">
        <v>77</v>
      </c>
      <c r="F13659" t="s">
        <v>849</v>
      </c>
    </row>
    <row r="13660" spans="1:6" x14ac:dyDescent="0.5">
      <c r="A13660" s="4">
        <v>43787</v>
      </c>
      <c r="B13660" s="14">
        <v>0.87644675925925919</v>
      </c>
      <c r="C13660">
        <v>3</v>
      </c>
      <c r="D13660" t="s">
        <v>641</v>
      </c>
      <c r="E13660">
        <v>80</v>
      </c>
      <c r="F13660" t="s">
        <v>849</v>
      </c>
    </row>
    <row r="13661" spans="1:6" x14ac:dyDescent="0.5">
      <c r="A13661" s="4">
        <v>43787</v>
      </c>
      <c r="B13661" s="14">
        <v>0.94927083333333329</v>
      </c>
      <c r="C13661">
        <v>2</v>
      </c>
      <c r="D13661" t="s">
        <v>641</v>
      </c>
      <c r="E13661">
        <v>53</v>
      </c>
      <c r="F13661" t="s">
        <v>849</v>
      </c>
    </row>
    <row r="13662" spans="1:6" x14ac:dyDescent="0.5">
      <c r="A13662" s="4">
        <v>43788</v>
      </c>
      <c r="B13662" s="14">
        <v>1.8703703703703705E-2</v>
      </c>
      <c r="C13662">
        <v>2</v>
      </c>
      <c r="D13662" t="s">
        <v>641</v>
      </c>
      <c r="E13662">
        <v>73</v>
      </c>
      <c r="F13662" t="s">
        <v>849</v>
      </c>
    </row>
    <row r="13663" spans="1:6" x14ac:dyDescent="0.5">
      <c r="A13663" s="4">
        <v>43788</v>
      </c>
      <c r="B13663" s="14">
        <v>2.1261574074074075E-2</v>
      </c>
      <c r="C13663">
        <v>4</v>
      </c>
      <c r="D13663" t="s">
        <v>641</v>
      </c>
      <c r="E13663">
        <v>41</v>
      </c>
      <c r="F13663" t="s">
        <v>849</v>
      </c>
    </row>
    <row r="13664" spans="1:6" x14ac:dyDescent="0.5">
      <c r="A13664" s="4">
        <v>43788</v>
      </c>
      <c r="B13664" s="14">
        <v>2.1817129629629631E-2</v>
      </c>
      <c r="C13664">
        <v>2</v>
      </c>
      <c r="D13664" t="s">
        <v>646</v>
      </c>
      <c r="E13664">
        <v>43</v>
      </c>
      <c r="F13664" t="s">
        <v>849</v>
      </c>
    </row>
    <row r="13665" spans="1:6" x14ac:dyDescent="0.5">
      <c r="A13665" s="4">
        <v>43788</v>
      </c>
      <c r="B13665" s="14">
        <v>5.2962962962962962E-2</v>
      </c>
      <c r="C13665">
        <v>3</v>
      </c>
      <c r="D13665" t="s">
        <v>646</v>
      </c>
      <c r="E13665">
        <v>127</v>
      </c>
      <c r="F13665" t="s">
        <v>849</v>
      </c>
    </row>
    <row r="13666" spans="1:6" x14ac:dyDescent="0.5">
      <c r="A13666" s="4">
        <v>43788</v>
      </c>
      <c r="B13666" s="14">
        <v>5.3564814814814815E-2</v>
      </c>
      <c r="C13666">
        <v>3</v>
      </c>
      <c r="D13666" t="s">
        <v>641</v>
      </c>
      <c r="E13666">
        <v>46</v>
      </c>
      <c r="F13666" t="s">
        <v>849</v>
      </c>
    </row>
    <row r="13667" spans="1:6" x14ac:dyDescent="0.5">
      <c r="A13667" s="4">
        <v>43788</v>
      </c>
      <c r="B13667" s="14">
        <v>5.3564814814814815E-2</v>
      </c>
      <c r="C13667">
        <v>4</v>
      </c>
      <c r="D13667" t="s">
        <v>641</v>
      </c>
      <c r="E13667">
        <v>105</v>
      </c>
      <c r="F13667" t="s">
        <v>849</v>
      </c>
    </row>
    <row r="13668" spans="1:6" x14ac:dyDescent="0.5">
      <c r="A13668" s="4">
        <v>43788</v>
      </c>
      <c r="B13668" s="14">
        <v>0.18949074074074077</v>
      </c>
      <c r="C13668">
        <v>2</v>
      </c>
      <c r="D13668" t="s">
        <v>641</v>
      </c>
      <c r="E13668">
        <v>38</v>
      </c>
      <c r="F13668" t="s">
        <v>849</v>
      </c>
    </row>
    <row r="13669" spans="1:6" x14ac:dyDescent="0.5">
      <c r="A13669" s="4">
        <v>43788</v>
      </c>
      <c r="B13669" s="14">
        <v>0.19464120370370372</v>
      </c>
      <c r="C13669">
        <v>3</v>
      </c>
      <c r="D13669" t="s">
        <v>642</v>
      </c>
      <c r="E13669">
        <v>73</v>
      </c>
      <c r="F13669" t="s">
        <v>849</v>
      </c>
    </row>
    <row r="13670" spans="1:6" x14ac:dyDescent="0.5">
      <c r="A13670" s="4">
        <v>43788</v>
      </c>
      <c r="B13670" s="14">
        <v>0.19953703703703704</v>
      </c>
      <c r="C13670">
        <v>2</v>
      </c>
      <c r="D13670" t="s">
        <v>641</v>
      </c>
      <c r="E13670">
        <v>50</v>
      </c>
      <c r="F13670" t="s">
        <v>849</v>
      </c>
    </row>
    <row r="13671" spans="1:6" x14ac:dyDescent="0.5">
      <c r="A13671" s="4">
        <v>43788</v>
      </c>
      <c r="B13671" s="14">
        <v>0.26104166666666667</v>
      </c>
      <c r="C13671">
        <v>2</v>
      </c>
      <c r="D13671" t="s">
        <v>641</v>
      </c>
      <c r="E13671">
        <v>68</v>
      </c>
      <c r="F13671" t="s">
        <v>849</v>
      </c>
    </row>
    <row r="13672" spans="1:6" x14ac:dyDescent="0.5">
      <c r="A13672" s="4">
        <v>43788</v>
      </c>
      <c r="B13672" s="14">
        <v>0.26168981481481485</v>
      </c>
      <c r="C13672">
        <v>2</v>
      </c>
      <c r="D13672" t="s">
        <v>641</v>
      </c>
      <c r="E13672">
        <v>42</v>
      </c>
      <c r="F13672" t="s">
        <v>849</v>
      </c>
    </row>
    <row r="13673" spans="1:6" x14ac:dyDescent="0.5">
      <c r="A13673" s="4">
        <v>43788</v>
      </c>
      <c r="B13673" s="14">
        <v>0.26170138888888889</v>
      </c>
      <c r="C13673">
        <v>2</v>
      </c>
      <c r="D13673" t="s">
        <v>641</v>
      </c>
      <c r="E13673">
        <v>57</v>
      </c>
      <c r="F13673" t="s">
        <v>849</v>
      </c>
    </row>
    <row r="13674" spans="1:6" x14ac:dyDescent="0.5">
      <c r="A13674" s="4">
        <v>43788</v>
      </c>
      <c r="B13674" s="14">
        <v>0.28916666666666663</v>
      </c>
      <c r="C13674">
        <v>2</v>
      </c>
      <c r="D13674" t="s">
        <v>641</v>
      </c>
      <c r="E13674">
        <v>57</v>
      </c>
      <c r="F13674" t="s">
        <v>849</v>
      </c>
    </row>
    <row r="13675" spans="1:6" x14ac:dyDescent="0.5">
      <c r="A13675" s="4">
        <v>43788</v>
      </c>
      <c r="B13675" s="14">
        <v>0.29575231481481484</v>
      </c>
      <c r="C13675">
        <v>2</v>
      </c>
      <c r="D13675" t="s">
        <v>646</v>
      </c>
      <c r="E13675">
        <v>51</v>
      </c>
      <c r="F13675" t="s">
        <v>849</v>
      </c>
    </row>
    <row r="13676" spans="1:6" x14ac:dyDescent="0.5">
      <c r="A13676" s="4">
        <v>43788</v>
      </c>
      <c r="B13676" s="14">
        <v>0.3223611111111111</v>
      </c>
      <c r="C13676">
        <v>2</v>
      </c>
      <c r="D13676" t="s">
        <v>646</v>
      </c>
      <c r="E13676">
        <v>82</v>
      </c>
      <c r="F13676" t="s">
        <v>849</v>
      </c>
    </row>
    <row r="13677" spans="1:6" x14ac:dyDescent="0.5">
      <c r="A13677" s="4">
        <v>43788</v>
      </c>
      <c r="B13677" s="14">
        <v>0.32539351851851855</v>
      </c>
      <c r="C13677">
        <v>2</v>
      </c>
      <c r="D13677" t="s">
        <v>641</v>
      </c>
      <c r="E13677">
        <v>105</v>
      </c>
      <c r="F13677" t="s">
        <v>849</v>
      </c>
    </row>
    <row r="13678" spans="1:6" x14ac:dyDescent="0.5">
      <c r="A13678" s="4">
        <v>43788</v>
      </c>
      <c r="B13678" s="14">
        <v>0.33491898148148147</v>
      </c>
      <c r="C13678">
        <v>4</v>
      </c>
      <c r="D13678" t="s">
        <v>642</v>
      </c>
      <c r="E13678">
        <v>40</v>
      </c>
      <c r="F13678" t="s">
        <v>849</v>
      </c>
    </row>
    <row r="13679" spans="1:6" x14ac:dyDescent="0.5">
      <c r="A13679" s="4">
        <v>43788</v>
      </c>
      <c r="B13679" s="14">
        <v>0.39745370370370375</v>
      </c>
      <c r="C13679">
        <v>2</v>
      </c>
      <c r="D13679" t="s">
        <v>641</v>
      </c>
      <c r="E13679">
        <v>101</v>
      </c>
      <c r="F13679" t="s">
        <v>849</v>
      </c>
    </row>
    <row r="13680" spans="1:6" x14ac:dyDescent="0.5">
      <c r="A13680" s="4">
        <v>43788</v>
      </c>
      <c r="B13680" s="14">
        <v>0.4957523148148148</v>
      </c>
      <c r="C13680">
        <v>2</v>
      </c>
      <c r="D13680" t="s">
        <v>641</v>
      </c>
      <c r="E13680">
        <v>53</v>
      </c>
      <c r="F13680" t="s">
        <v>849</v>
      </c>
    </row>
    <row r="13681" spans="1:6" x14ac:dyDescent="0.5">
      <c r="A13681" s="4">
        <v>43788</v>
      </c>
      <c r="B13681" s="14">
        <v>0.50099537037037034</v>
      </c>
      <c r="C13681">
        <v>2</v>
      </c>
      <c r="D13681" t="s">
        <v>641</v>
      </c>
      <c r="E13681">
        <v>55</v>
      </c>
      <c r="F13681" t="s">
        <v>849</v>
      </c>
    </row>
    <row r="13682" spans="1:6" x14ac:dyDescent="0.5">
      <c r="A13682" s="4">
        <v>43788</v>
      </c>
      <c r="B13682" s="14">
        <v>0.52535879629629634</v>
      </c>
      <c r="C13682">
        <v>2</v>
      </c>
      <c r="D13682" t="s">
        <v>641</v>
      </c>
      <c r="E13682">
        <v>26</v>
      </c>
      <c r="F13682" t="s">
        <v>849</v>
      </c>
    </row>
    <row r="13683" spans="1:6" x14ac:dyDescent="0.5">
      <c r="A13683" s="4">
        <v>43788</v>
      </c>
      <c r="B13683" s="14">
        <v>0.61219907407407403</v>
      </c>
      <c r="C13683">
        <v>2</v>
      </c>
      <c r="D13683" t="s">
        <v>641</v>
      </c>
      <c r="E13683">
        <v>65</v>
      </c>
      <c r="F13683" t="s">
        <v>849</v>
      </c>
    </row>
    <row r="13684" spans="1:6" x14ac:dyDescent="0.5">
      <c r="A13684" s="4">
        <v>43788</v>
      </c>
      <c r="B13684" s="14">
        <v>0.75930555555555557</v>
      </c>
      <c r="C13684">
        <v>3</v>
      </c>
      <c r="D13684" t="s">
        <v>646</v>
      </c>
      <c r="E13684">
        <v>72</v>
      </c>
      <c r="F13684" t="s">
        <v>849</v>
      </c>
    </row>
    <row r="13685" spans="1:6" x14ac:dyDescent="0.5">
      <c r="A13685" s="4">
        <v>43788</v>
      </c>
      <c r="B13685" s="14">
        <v>0.76231481481481478</v>
      </c>
      <c r="C13685">
        <v>3</v>
      </c>
      <c r="D13685" t="s">
        <v>642</v>
      </c>
      <c r="E13685">
        <v>107</v>
      </c>
      <c r="F13685" t="s">
        <v>849</v>
      </c>
    </row>
    <row r="13686" spans="1:6" x14ac:dyDescent="0.5">
      <c r="A13686" s="4">
        <v>43788</v>
      </c>
      <c r="B13686" s="14">
        <v>0.77814814814814814</v>
      </c>
      <c r="C13686">
        <v>4</v>
      </c>
      <c r="D13686" t="s">
        <v>641</v>
      </c>
      <c r="E13686">
        <v>45</v>
      </c>
      <c r="F13686" t="s">
        <v>849</v>
      </c>
    </row>
    <row r="13687" spans="1:6" x14ac:dyDescent="0.5">
      <c r="A13687" s="4">
        <v>43788</v>
      </c>
      <c r="B13687" s="14">
        <v>0.77815972222222218</v>
      </c>
      <c r="C13687">
        <v>3</v>
      </c>
      <c r="D13687" t="s">
        <v>641</v>
      </c>
      <c r="E13687">
        <v>126</v>
      </c>
      <c r="F13687" t="s">
        <v>849</v>
      </c>
    </row>
    <row r="13688" spans="1:6" x14ac:dyDescent="0.5">
      <c r="A13688" s="4">
        <v>43788</v>
      </c>
      <c r="B13688" s="14">
        <v>0.78314814814814815</v>
      </c>
      <c r="C13688">
        <v>4</v>
      </c>
      <c r="D13688" t="s">
        <v>641</v>
      </c>
      <c r="E13688">
        <v>78</v>
      </c>
      <c r="F13688" t="s">
        <v>849</v>
      </c>
    </row>
    <row r="13689" spans="1:6" x14ac:dyDescent="0.5">
      <c r="A13689" s="4">
        <v>43788</v>
      </c>
      <c r="B13689" s="14">
        <v>0.78317129629629623</v>
      </c>
      <c r="C13689">
        <v>4</v>
      </c>
      <c r="D13689" t="s">
        <v>641</v>
      </c>
      <c r="E13689">
        <v>78</v>
      </c>
      <c r="F13689" t="s">
        <v>849</v>
      </c>
    </row>
    <row r="13690" spans="1:6" x14ac:dyDescent="0.5">
      <c r="A13690" s="4">
        <v>43788</v>
      </c>
      <c r="B13690" s="14">
        <v>0.78319444444444442</v>
      </c>
      <c r="C13690">
        <v>4</v>
      </c>
      <c r="D13690" t="s">
        <v>641</v>
      </c>
      <c r="E13690">
        <v>64</v>
      </c>
      <c r="F13690" t="s">
        <v>849</v>
      </c>
    </row>
    <row r="13691" spans="1:6" x14ac:dyDescent="0.5">
      <c r="A13691" s="4">
        <v>43788</v>
      </c>
      <c r="B13691" s="14">
        <v>0.78320601851851857</v>
      </c>
      <c r="C13691">
        <v>4</v>
      </c>
      <c r="D13691" t="s">
        <v>641</v>
      </c>
      <c r="E13691">
        <v>93</v>
      </c>
      <c r="F13691" t="s">
        <v>849</v>
      </c>
    </row>
    <row r="13692" spans="1:6" x14ac:dyDescent="0.5">
      <c r="A13692" s="4">
        <v>43788</v>
      </c>
      <c r="B13692" s="14">
        <v>0.78320601851851857</v>
      </c>
      <c r="C13692">
        <v>2</v>
      </c>
      <c r="D13692" t="s">
        <v>641</v>
      </c>
      <c r="E13692">
        <v>39</v>
      </c>
      <c r="F13692" t="s">
        <v>849</v>
      </c>
    </row>
    <row r="13693" spans="1:6" x14ac:dyDescent="0.5">
      <c r="A13693" s="4">
        <v>43788</v>
      </c>
      <c r="B13693" s="14">
        <v>0.78320601851851857</v>
      </c>
      <c r="C13693">
        <v>3</v>
      </c>
      <c r="D13693" t="s">
        <v>641</v>
      </c>
      <c r="E13693">
        <v>58</v>
      </c>
      <c r="F13693" t="s">
        <v>849</v>
      </c>
    </row>
    <row r="13694" spans="1:6" x14ac:dyDescent="0.5">
      <c r="A13694" s="4">
        <v>43788</v>
      </c>
      <c r="B13694" s="14">
        <v>0.79171296296296301</v>
      </c>
      <c r="C13694">
        <v>2</v>
      </c>
      <c r="D13694" t="s">
        <v>641</v>
      </c>
      <c r="E13694">
        <v>126</v>
      </c>
      <c r="F13694" t="s">
        <v>849</v>
      </c>
    </row>
    <row r="13695" spans="1:6" x14ac:dyDescent="0.5">
      <c r="A13695" s="4">
        <v>43788</v>
      </c>
      <c r="B13695" s="14">
        <v>0.81329861111111112</v>
      </c>
      <c r="C13695">
        <v>4</v>
      </c>
      <c r="D13695" t="s">
        <v>642</v>
      </c>
      <c r="E13695">
        <v>95</v>
      </c>
      <c r="F13695" t="s">
        <v>849</v>
      </c>
    </row>
    <row r="13696" spans="1:6" x14ac:dyDescent="0.5">
      <c r="A13696" s="4">
        <v>43789</v>
      </c>
      <c r="B13696" s="14">
        <v>1.3217592592592593E-2</v>
      </c>
      <c r="C13696">
        <v>2</v>
      </c>
      <c r="D13696" t="s">
        <v>641</v>
      </c>
      <c r="E13696">
        <v>61</v>
      </c>
      <c r="F13696" t="s">
        <v>849</v>
      </c>
    </row>
    <row r="13697" spans="1:6" x14ac:dyDescent="0.5">
      <c r="A13697" s="4">
        <v>43789</v>
      </c>
      <c r="B13697" s="14">
        <v>1.8668981481481481E-2</v>
      </c>
      <c r="C13697">
        <v>2</v>
      </c>
      <c r="D13697" t="s">
        <v>642</v>
      </c>
      <c r="E13697">
        <v>33</v>
      </c>
      <c r="F13697" t="s">
        <v>849</v>
      </c>
    </row>
    <row r="13698" spans="1:6" x14ac:dyDescent="0.5">
      <c r="A13698" s="4">
        <v>43789</v>
      </c>
      <c r="B13698" s="14">
        <v>6.2627314814814816E-2</v>
      </c>
      <c r="C13698">
        <v>2</v>
      </c>
      <c r="D13698" t="s">
        <v>641</v>
      </c>
      <c r="E13698">
        <v>66</v>
      </c>
      <c r="F13698" t="s">
        <v>849</v>
      </c>
    </row>
    <row r="13699" spans="1:6" x14ac:dyDescent="0.5">
      <c r="A13699" s="4">
        <v>43789</v>
      </c>
      <c r="B13699" s="14">
        <v>7.1319444444444449E-2</v>
      </c>
      <c r="C13699">
        <v>2</v>
      </c>
      <c r="D13699" t="s">
        <v>641</v>
      </c>
      <c r="E13699">
        <v>41</v>
      </c>
      <c r="F13699" t="s">
        <v>849</v>
      </c>
    </row>
    <row r="13700" spans="1:6" x14ac:dyDescent="0.5">
      <c r="A13700" s="4">
        <v>43789</v>
      </c>
      <c r="B13700" s="14">
        <v>7.2303240740740737E-2</v>
      </c>
      <c r="C13700">
        <v>2</v>
      </c>
      <c r="D13700" t="s">
        <v>641</v>
      </c>
      <c r="E13700">
        <v>42</v>
      </c>
      <c r="F13700" t="s">
        <v>849</v>
      </c>
    </row>
    <row r="13701" spans="1:6" x14ac:dyDescent="0.5">
      <c r="A13701" s="4">
        <v>43789</v>
      </c>
      <c r="B13701" s="14">
        <v>0.25987268518518519</v>
      </c>
      <c r="C13701">
        <v>2</v>
      </c>
      <c r="D13701" t="s">
        <v>641</v>
      </c>
      <c r="E13701">
        <v>44</v>
      </c>
      <c r="F13701" t="s">
        <v>849</v>
      </c>
    </row>
    <row r="13702" spans="1:6" x14ac:dyDescent="0.5">
      <c r="A13702" s="4">
        <v>43789</v>
      </c>
      <c r="B13702" s="14">
        <v>0.35859953703703701</v>
      </c>
      <c r="C13702">
        <v>4</v>
      </c>
      <c r="D13702" t="s">
        <v>646</v>
      </c>
      <c r="E13702">
        <v>57</v>
      </c>
      <c r="F13702" t="s">
        <v>849</v>
      </c>
    </row>
    <row r="13703" spans="1:6" x14ac:dyDescent="0.5">
      <c r="A13703" s="4">
        <v>43789</v>
      </c>
      <c r="B13703" s="14">
        <v>0.37409722222222225</v>
      </c>
      <c r="C13703">
        <v>2</v>
      </c>
      <c r="D13703" t="s">
        <v>641</v>
      </c>
      <c r="E13703">
        <v>19</v>
      </c>
      <c r="F13703" t="s">
        <v>849</v>
      </c>
    </row>
    <row r="13704" spans="1:6" x14ac:dyDescent="0.5">
      <c r="A13704" s="4">
        <v>43789</v>
      </c>
      <c r="B13704" s="14">
        <v>0.75945601851851852</v>
      </c>
      <c r="C13704">
        <v>2</v>
      </c>
      <c r="D13704" t="s">
        <v>641</v>
      </c>
      <c r="E13704">
        <v>41</v>
      </c>
      <c r="F13704" t="s">
        <v>849</v>
      </c>
    </row>
    <row r="13705" spans="1:6" x14ac:dyDescent="0.5">
      <c r="A13705" s="4">
        <v>43789</v>
      </c>
      <c r="B13705" s="14">
        <v>0.83317129629629638</v>
      </c>
      <c r="C13705">
        <v>2</v>
      </c>
      <c r="D13705" t="s">
        <v>641</v>
      </c>
      <c r="E13705">
        <v>40</v>
      </c>
      <c r="F13705" t="s">
        <v>849</v>
      </c>
    </row>
    <row r="13706" spans="1:6" x14ac:dyDescent="0.5">
      <c r="A13706" s="4">
        <v>43789</v>
      </c>
      <c r="B13706" s="14">
        <v>0.83321759259259265</v>
      </c>
      <c r="C13706">
        <v>2</v>
      </c>
      <c r="D13706" t="s">
        <v>641</v>
      </c>
      <c r="E13706">
        <v>53</v>
      </c>
      <c r="F13706" t="s">
        <v>849</v>
      </c>
    </row>
    <row r="13707" spans="1:6" x14ac:dyDescent="0.5">
      <c r="A13707" s="4">
        <v>43789</v>
      </c>
      <c r="B13707" s="14">
        <v>0.84642361111111108</v>
      </c>
      <c r="C13707">
        <v>2</v>
      </c>
      <c r="D13707" t="s">
        <v>641</v>
      </c>
      <c r="E13707">
        <v>70</v>
      </c>
      <c r="F13707" t="s">
        <v>849</v>
      </c>
    </row>
    <row r="13708" spans="1:6" x14ac:dyDescent="0.5">
      <c r="A13708" s="4">
        <v>43789</v>
      </c>
      <c r="B13708" s="14">
        <v>0.86299768518518516</v>
      </c>
      <c r="C13708">
        <v>2</v>
      </c>
      <c r="D13708" t="s">
        <v>641</v>
      </c>
      <c r="E13708">
        <v>38</v>
      </c>
      <c r="F13708" t="s">
        <v>849</v>
      </c>
    </row>
    <row r="13709" spans="1:6" x14ac:dyDescent="0.5">
      <c r="A13709" s="4">
        <v>43789</v>
      </c>
      <c r="B13709" s="14">
        <v>0.87233796296296295</v>
      </c>
      <c r="C13709">
        <v>2</v>
      </c>
      <c r="D13709" t="s">
        <v>641</v>
      </c>
      <c r="E13709">
        <v>68</v>
      </c>
      <c r="F13709" t="s">
        <v>849</v>
      </c>
    </row>
    <row r="13710" spans="1:6" x14ac:dyDescent="0.5">
      <c r="A13710" s="4">
        <v>43789</v>
      </c>
      <c r="B13710" s="14">
        <v>0.93126157407407406</v>
      </c>
      <c r="C13710">
        <v>2</v>
      </c>
      <c r="D13710" t="s">
        <v>641</v>
      </c>
      <c r="E13710">
        <v>79</v>
      </c>
      <c r="F13710" t="s">
        <v>849</v>
      </c>
    </row>
    <row r="13711" spans="1:6" x14ac:dyDescent="0.5">
      <c r="A13711" s="4">
        <v>43789</v>
      </c>
      <c r="B13711" s="14">
        <v>0.95402777777777781</v>
      </c>
      <c r="C13711">
        <v>2</v>
      </c>
      <c r="D13711" t="s">
        <v>641</v>
      </c>
      <c r="E13711">
        <v>64</v>
      </c>
      <c r="F13711" t="s">
        <v>849</v>
      </c>
    </row>
    <row r="13712" spans="1:6" x14ac:dyDescent="0.5">
      <c r="A13712" s="4">
        <v>43790</v>
      </c>
      <c r="B13712" s="14">
        <v>0.84737268518518516</v>
      </c>
      <c r="C13712">
        <v>2</v>
      </c>
      <c r="D13712" t="s">
        <v>641</v>
      </c>
      <c r="E13712">
        <v>74</v>
      </c>
      <c r="F13712" t="s">
        <v>849</v>
      </c>
    </row>
    <row r="13713" spans="1:6" x14ac:dyDescent="0.5">
      <c r="A13713" s="4">
        <v>43790</v>
      </c>
      <c r="B13713" s="14">
        <v>0.86834490740740744</v>
      </c>
      <c r="C13713">
        <v>2</v>
      </c>
      <c r="D13713" t="s">
        <v>641</v>
      </c>
      <c r="E13713">
        <v>41</v>
      </c>
      <c r="F13713" t="s">
        <v>849</v>
      </c>
    </row>
    <row r="13714" spans="1:6" x14ac:dyDescent="0.5">
      <c r="A13714" s="4">
        <v>43790</v>
      </c>
      <c r="B13714" s="14">
        <v>0.9384837962962963</v>
      </c>
      <c r="C13714">
        <v>3</v>
      </c>
      <c r="D13714" t="s">
        <v>642</v>
      </c>
      <c r="E13714">
        <v>113</v>
      </c>
      <c r="F13714" t="s">
        <v>849</v>
      </c>
    </row>
    <row r="13715" spans="1:6" x14ac:dyDescent="0.5">
      <c r="A13715" s="4">
        <v>43790</v>
      </c>
      <c r="B13715" s="14">
        <v>0.94467592592592586</v>
      </c>
      <c r="C13715">
        <v>4</v>
      </c>
      <c r="D13715" t="s">
        <v>642</v>
      </c>
      <c r="E13715">
        <v>45</v>
      </c>
      <c r="F13715" t="s">
        <v>849</v>
      </c>
    </row>
    <row r="13716" spans="1:6" x14ac:dyDescent="0.5">
      <c r="A13716" s="4">
        <v>43791</v>
      </c>
      <c r="B13716" s="14">
        <v>9.2476851851851852E-3</v>
      </c>
      <c r="C13716">
        <v>2</v>
      </c>
      <c r="D13716" t="s">
        <v>641</v>
      </c>
      <c r="E13716">
        <v>74</v>
      </c>
      <c r="F13716" t="s">
        <v>849</v>
      </c>
    </row>
    <row r="13717" spans="1:6" x14ac:dyDescent="0.5">
      <c r="A13717" s="4">
        <v>43791</v>
      </c>
      <c r="B13717" s="14">
        <v>2.1539351851851851E-2</v>
      </c>
      <c r="C13717">
        <v>2</v>
      </c>
      <c r="D13717" t="s">
        <v>641</v>
      </c>
      <c r="E13717">
        <v>51</v>
      </c>
      <c r="F13717" t="s">
        <v>849</v>
      </c>
    </row>
    <row r="13718" spans="1:6" x14ac:dyDescent="0.5">
      <c r="A13718" s="4">
        <v>43791</v>
      </c>
      <c r="B13718" s="14">
        <v>2.9178240740740741E-2</v>
      </c>
      <c r="C13718">
        <v>2</v>
      </c>
      <c r="D13718" t="s">
        <v>641</v>
      </c>
      <c r="E13718">
        <v>73</v>
      </c>
      <c r="F13718" t="s">
        <v>849</v>
      </c>
    </row>
    <row r="13719" spans="1:6" x14ac:dyDescent="0.5">
      <c r="A13719" s="4">
        <v>43791</v>
      </c>
      <c r="B13719" s="14">
        <v>5.4918981481481478E-2</v>
      </c>
      <c r="C13719">
        <v>2</v>
      </c>
      <c r="D13719" t="s">
        <v>641</v>
      </c>
      <c r="E13719">
        <v>64</v>
      </c>
      <c r="F13719" t="s">
        <v>849</v>
      </c>
    </row>
    <row r="13720" spans="1:6" x14ac:dyDescent="0.5">
      <c r="A13720" s="4">
        <v>43791</v>
      </c>
      <c r="B13720" s="14">
        <v>0.20570601851851852</v>
      </c>
      <c r="C13720">
        <v>2</v>
      </c>
      <c r="D13720" t="s">
        <v>641</v>
      </c>
      <c r="E13720">
        <v>48</v>
      </c>
      <c r="F13720" t="s">
        <v>849</v>
      </c>
    </row>
    <row r="13721" spans="1:6" x14ac:dyDescent="0.5">
      <c r="A13721" s="4">
        <v>43791</v>
      </c>
      <c r="B13721" s="14">
        <v>0.22868055555555555</v>
      </c>
      <c r="C13721">
        <v>2</v>
      </c>
      <c r="D13721" t="s">
        <v>641</v>
      </c>
      <c r="E13721">
        <v>18</v>
      </c>
      <c r="F13721" t="s">
        <v>849</v>
      </c>
    </row>
    <row r="13722" spans="1:6" x14ac:dyDescent="0.5">
      <c r="A13722" s="4">
        <v>43791</v>
      </c>
      <c r="B13722" s="14">
        <v>0.24391203703703704</v>
      </c>
      <c r="C13722">
        <v>2</v>
      </c>
      <c r="D13722" t="s">
        <v>641</v>
      </c>
      <c r="E13722">
        <v>72</v>
      </c>
      <c r="F13722" t="s">
        <v>849</v>
      </c>
    </row>
    <row r="13723" spans="1:6" x14ac:dyDescent="0.5">
      <c r="A13723" s="4">
        <v>43791</v>
      </c>
      <c r="B13723" s="14">
        <v>0.24759259259259259</v>
      </c>
      <c r="C13723">
        <v>2</v>
      </c>
      <c r="D13723" t="s">
        <v>641</v>
      </c>
      <c r="E13723">
        <v>67</v>
      </c>
      <c r="F13723" t="s">
        <v>849</v>
      </c>
    </row>
    <row r="13724" spans="1:6" x14ac:dyDescent="0.5">
      <c r="A13724" s="4">
        <v>43791</v>
      </c>
      <c r="B13724" s="14">
        <v>0.33716435185185184</v>
      </c>
      <c r="C13724">
        <v>2</v>
      </c>
      <c r="D13724" t="s">
        <v>641</v>
      </c>
      <c r="E13724">
        <v>52</v>
      </c>
      <c r="F13724" t="s">
        <v>849</v>
      </c>
    </row>
    <row r="13725" spans="1:6" x14ac:dyDescent="0.5">
      <c r="A13725" s="4">
        <v>43791</v>
      </c>
      <c r="B13725" s="14">
        <v>0.34978009259259263</v>
      </c>
      <c r="C13725">
        <v>2</v>
      </c>
      <c r="D13725" t="s">
        <v>641</v>
      </c>
      <c r="E13725">
        <v>54</v>
      </c>
      <c r="F13725" t="s">
        <v>849</v>
      </c>
    </row>
    <row r="13726" spans="1:6" x14ac:dyDescent="0.5">
      <c r="A13726" s="4">
        <v>43791</v>
      </c>
      <c r="B13726" s="14">
        <v>0.34994212962962962</v>
      </c>
      <c r="C13726">
        <v>2</v>
      </c>
      <c r="D13726" t="s">
        <v>641</v>
      </c>
      <c r="E13726">
        <v>38</v>
      </c>
      <c r="F13726" t="s">
        <v>849</v>
      </c>
    </row>
    <row r="13727" spans="1:6" x14ac:dyDescent="0.5">
      <c r="A13727" s="4">
        <v>43791</v>
      </c>
      <c r="B13727" s="14">
        <v>0.35000000000000003</v>
      </c>
      <c r="C13727">
        <v>2</v>
      </c>
      <c r="D13727" t="s">
        <v>641</v>
      </c>
      <c r="E13727">
        <v>29</v>
      </c>
      <c r="F13727" t="s">
        <v>849</v>
      </c>
    </row>
    <row r="13728" spans="1:6" x14ac:dyDescent="0.5">
      <c r="A13728" s="4">
        <v>43791</v>
      </c>
      <c r="B13728" s="14">
        <v>0.35006944444444449</v>
      </c>
      <c r="C13728">
        <v>2</v>
      </c>
      <c r="D13728" t="s">
        <v>641</v>
      </c>
      <c r="E13728">
        <v>58</v>
      </c>
      <c r="F13728" t="s">
        <v>849</v>
      </c>
    </row>
    <row r="13729" spans="1:6" x14ac:dyDescent="0.5">
      <c r="A13729" s="4">
        <v>43791</v>
      </c>
      <c r="B13729" s="14">
        <v>0.3503472222222222</v>
      </c>
      <c r="C13729">
        <v>2</v>
      </c>
      <c r="D13729" t="s">
        <v>641</v>
      </c>
      <c r="E13729">
        <v>53</v>
      </c>
      <c r="F13729" t="s">
        <v>849</v>
      </c>
    </row>
    <row r="13730" spans="1:6" x14ac:dyDescent="0.5">
      <c r="A13730" s="4">
        <v>43791</v>
      </c>
      <c r="B13730" s="14">
        <v>0.36203703703703699</v>
      </c>
      <c r="C13730">
        <v>2</v>
      </c>
      <c r="D13730" t="s">
        <v>641</v>
      </c>
      <c r="E13730">
        <v>48</v>
      </c>
      <c r="F13730" t="s">
        <v>849</v>
      </c>
    </row>
    <row r="13731" spans="1:6" x14ac:dyDescent="0.5">
      <c r="A13731" s="4">
        <v>43791</v>
      </c>
      <c r="B13731" s="14">
        <v>0.46086805555555554</v>
      </c>
      <c r="C13731">
        <v>2</v>
      </c>
      <c r="D13731" t="s">
        <v>641</v>
      </c>
      <c r="E13731">
        <v>43</v>
      </c>
      <c r="F13731" t="s">
        <v>849</v>
      </c>
    </row>
    <row r="13732" spans="1:6" x14ac:dyDescent="0.5">
      <c r="A13732" s="4">
        <v>43791</v>
      </c>
      <c r="B13732" s="14">
        <v>0.63531250000000006</v>
      </c>
      <c r="C13732">
        <v>2</v>
      </c>
      <c r="D13732" t="s">
        <v>641</v>
      </c>
      <c r="E13732">
        <v>24</v>
      </c>
      <c r="F13732" t="s">
        <v>849</v>
      </c>
    </row>
    <row r="13733" spans="1:6" x14ac:dyDescent="0.5">
      <c r="A13733" s="4">
        <v>43791</v>
      </c>
      <c r="B13733" s="14">
        <v>0.63585648148148144</v>
      </c>
      <c r="C13733">
        <v>2</v>
      </c>
      <c r="D13733" t="s">
        <v>641</v>
      </c>
      <c r="E13733">
        <v>48</v>
      </c>
      <c r="F13733" t="s">
        <v>849</v>
      </c>
    </row>
    <row r="13734" spans="1:6" x14ac:dyDescent="0.5">
      <c r="A13734" s="4">
        <v>43791</v>
      </c>
      <c r="B13734" s="14">
        <v>0.65090277777777772</v>
      </c>
      <c r="C13734">
        <v>2</v>
      </c>
      <c r="D13734" t="s">
        <v>641</v>
      </c>
      <c r="E13734">
        <v>65</v>
      </c>
      <c r="F13734" t="s">
        <v>849</v>
      </c>
    </row>
    <row r="13735" spans="1:6" x14ac:dyDescent="0.5">
      <c r="A13735" s="4">
        <v>43791</v>
      </c>
      <c r="B13735" s="14">
        <v>0.65143518518518517</v>
      </c>
      <c r="C13735">
        <v>2</v>
      </c>
      <c r="D13735" t="s">
        <v>641</v>
      </c>
      <c r="E13735">
        <v>23</v>
      </c>
      <c r="F13735" t="s">
        <v>849</v>
      </c>
    </row>
    <row r="13736" spans="1:6" x14ac:dyDescent="0.5">
      <c r="A13736" s="4">
        <v>43791</v>
      </c>
      <c r="B13736" s="14">
        <v>0.67442129629629621</v>
      </c>
      <c r="C13736">
        <v>2</v>
      </c>
      <c r="D13736" t="s">
        <v>641</v>
      </c>
      <c r="E13736">
        <v>63</v>
      </c>
      <c r="F13736" t="s">
        <v>849</v>
      </c>
    </row>
    <row r="13737" spans="1:6" x14ac:dyDescent="0.5">
      <c r="A13737" s="4">
        <v>43791</v>
      </c>
      <c r="B13737" s="14">
        <v>0.74964120370370368</v>
      </c>
      <c r="C13737">
        <v>2</v>
      </c>
      <c r="D13737" t="s">
        <v>642</v>
      </c>
      <c r="E13737">
        <v>48</v>
      </c>
      <c r="F13737" t="s">
        <v>849</v>
      </c>
    </row>
    <row r="13738" spans="1:6" x14ac:dyDescent="0.5">
      <c r="A13738" s="4">
        <v>43791</v>
      </c>
      <c r="B13738" s="14">
        <v>0.93002314814814813</v>
      </c>
      <c r="C13738">
        <v>2</v>
      </c>
      <c r="D13738" t="s">
        <v>641</v>
      </c>
      <c r="E13738">
        <v>82</v>
      </c>
      <c r="F13738" t="s">
        <v>849</v>
      </c>
    </row>
    <row r="13739" spans="1:6" x14ac:dyDescent="0.5">
      <c r="A13739" s="4">
        <v>43791</v>
      </c>
      <c r="B13739" s="14">
        <v>0.94277777777777771</v>
      </c>
      <c r="C13739">
        <v>2</v>
      </c>
      <c r="D13739" t="s">
        <v>641</v>
      </c>
      <c r="E13739">
        <v>60</v>
      </c>
      <c r="F13739" t="s">
        <v>849</v>
      </c>
    </row>
    <row r="13740" spans="1:6" x14ac:dyDescent="0.5">
      <c r="A13740" s="4">
        <v>43792</v>
      </c>
      <c r="B13740" s="14">
        <v>8.44212962962963E-2</v>
      </c>
      <c r="C13740">
        <v>2</v>
      </c>
      <c r="D13740" t="s">
        <v>641</v>
      </c>
      <c r="E13740">
        <v>47</v>
      </c>
      <c r="F13740" t="s">
        <v>849</v>
      </c>
    </row>
    <row r="13741" spans="1:6" x14ac:dyDescent="0.5">
      <c r="A13741" s="4">
        <v>43792</v>
      </c>
      <c r="B13741" s="14">
        <v>0.10667824074074074</v>
      </c>
      <c r="C13741">
        <v>2</v>
      </c>
      <c r="D13741" t="s">
        <v>641</v>
      </c>
      <c r="E13741">
        <v>54</v>
      </c>
      <c r="F13741" t="s">
        <v>849</v>
      </c>
    </row>
    <row r="13742" spans="1:6" x14ac:dyDescent="0.5">
      <c r="A13742" s="4">
        <v>43792</v>
      </c>
      <c r="B13742" s="14">
        <v>0.42251157407407408</v>
      </c>
      <c r="C13742">
        <v>2</v>
      </c>
      <c r="D13742" t="s">
        <v>641</v>
      </c>
      <c r="E13742">
        <v>44</v>
      </c>
      <c r="F13742" t="s">
        <v>849</v>
      </c>
    </row>
    <row r="13743" spans="1:6" x14ac:dyDescent="0.5">
      <c r="A13743" s="4">
        <v>43792</v>
      </c>
      <c r="B13743" s="14">
        <v>0.57869212962962957</v>
      </c>
      <c r="C13743">
        <v>2</v>
      </c>
      <c r="D13743" t="s">
        <v>641</v>
      </c>
      <c r="E13743">
        <v>39</v>
      </c>
      <c r="F13743" t="s">
        <v>849</v>
      </c>
    </row>
    <row r="13744" spans="1:6" x14ac:dyDescent="0.5">
      <c r="A13744" s="4">
        <v>43792</v>
      </c>
      <c r="B13744" s="14">
        <v>0.58420138888888895</v>
      </c>
      <c r="C13744">
        <v>2</v>
      </c>
      <c r="D13744" t="s">
        <v>641</v>
      </c>
      <c r="E13744">
        <v>45</v>
      </c>
      <c r="F13744" t="s">
        <v>849</v>
      </c>
    </row>
    <row r="13745" spans="1:6" x14ac:dyDescent="0.5">
      <c r="A13745" s="4">
        <v>43792</v>
      </c>
      <c r="B13745" s="14">
        <v>0.73105324074074074</v>
      </c>
      <c r="C13745">
        <v>2</v>
      </c>
      <c r="D13745" t="s">
        <v>641</v>
      </c>
      <c r="E13745">
        <v>61</v>
      </c>
      <c r="F13745" t="s">
        <v>849</v>
      </c>
    </row>
    <row r="13746" spans="1:6" x14ac:dyDescent="0.5">
      <c r="A13746" s="4">
        <v>43793</v>
      </c>
      <c r="B13746" s="14">
        <v>5.3541666666666675E-2</v>
      </c>
      <c r="C13746">
        <v>2</v>
      </c>
      <c r="D13746" t="s">
        <v>641</v>
      </c>
      <c r="E13746">
        <v>58</v>
      </c>
      <c r="F13746" t="s">
        <v>849</v>
      </c>
    </row>
    <row r="13747" spans="1:6" x14ac:dyDescent="0.5">
      <c r="A13747" s="4">
        <v>43793</v>
      </c>
      <c r="B13747" s="14">
        <v>0.4334837962962963</v>
      </c>
      <c r="C13747">
        <v>2</v>
      </c>
      <c r="D13747" t="s">
        <v>641</v>
      </c>
      <c r="E13747">
        <v>36</v>
      </c>
      <c r="F13747" t="s">
        <v>849</v>
      </c>
    </row>
    <row r="13748" spans="1:6" x14ac:dyDescent="0.5">
      <c r="A13748" s="4">
        <v>43793</v>
      </c>
      <c r="B13748" s="14">
        <v>0.79730324074074066</v>
      </c>
      <c r="C13748">
        <v>2</v>
      </c>
      <c r="D13748" t="s">
        <v>641</v>
      </c>
      <c r="E13748">
        <v>46</v>
      </c>
      <c r="F13748" t="s">
        <v>849</v>
      </c>
    </row>
    <row r="13749" spans="1:6" x14ac:dyDescent="0.5">
      <c r="A13749" s="4">
        <v>43794</v>
      </c>
      <c r="B13749" s="14">
        <v>9.0312500000000004E-2</v>
      </c>
      <c r="C13749">
        <v>2</v>
      </c>
      <c r="D13749" t="s">
        <v>641</v>
      </c>
      <c r="E13749">
        <v>46</v>
      </c>
      <c r="F13749" t="s">
        <v>849</v>
      </c>
    </row>
    <row r="13750" spans="1:6" x14ac:dyDescent="0.5">
      <c r="A13750" s="4">
        <v>43794</v>
      </c>
      <c r="B13750" s="14">
        <v>0.49708333333333332</v>
      </c>
      <c r="C13750">
        <v>1</v>
      </c>
      <c r="D13750" t="s">
        <v>642</v>
      </c>
      <c r="E13750">
        <v>39</v>
      </c>
      <c r="F13750" t="s">
        <v>849</v>
      </c>
    </row>
    <row r="13751" spans="1:6" x14ac:dyDescent="0.5">
      <c r="A13751" s="4">
        <v>43794</v>
      </c>
      <c r="B13751" s="14">
        <v>0.73591435185185183</v>
      </c>
      <c r="C13751">
        <v>2</v>
      </c>
      <c r="D13751" t="s">
        <v>641</v>
      </c>
      <c r="E13751">
        <v>33</v>
      </c>
      <c r="F13751" t="s">
        <v>849</v>
      </c>
    </row>
    <row r="13752" spans="1:6" x14ac:dyDescent="0.5">
      <c r="A13752" s="4">
        <v>43794</v>
      </c>
      <c r="B13752" s="14">
        <v>0.74346064814814816</v>
      </c>
      <c r="C13752">
        <v>2</v>
      </c>
      <c r="D13752" t="s">
        <v>641</v>
      </c>
      <c r="E13752">
        <v>39</v>
      </c>
      <c r="F13752" t="s">
        <v>849</v>
      </c>
    </row>
    <row r="13753" spans="1:6" x14ac:dyDescent="0.5">
      <c r="A13753" s="4">
        <v>43794</v>
      </c>
      <c r="B13753" s="14">
        <v>0.74363425925925919</v>
      </c>
      <c r="C13753">
        <v>2</v>
      </c>
      <c r="D13753" t="s">
        <v>641</v>
      </c>
      <c r="E13753">
        <v>42</v>
      </c>
      <c r="F13753" t="s">
        <v>849</v>
      </c>
    </row>
    <row r="13754" spans="1:6" x14ac:dyDescent="0.5">
      <c r="A13754" s="4">
        <v>43794</v>
      </c>
      <c r="B13754" s="14">
        <v>0.74375000000000002</v>
      </c>
      <c r="C13754">
        <v>2</v>
      </c>
      <c r="D13754" t="s">
        <v>642</v>
      </c>
      <c r="E13754">
        <v>40</v>
      </c>
      <c r="F13754" t="s">
        <v>849</v>
      </c>
    </row>
    <row r="13755" spans="1:6" x14ac:dyDescent="0.5">
      <c r="A13755" s="4">
        <v>43794</v>
      </c>
      <c r="B13755" s="14">
        <v>0.74474537037037036</v>
      </c>
      <c r="C13755">
        <v>2</v>
      </c>
      <c r="D13755" t="s">
        <v>641</v>
      </c>
      <c r="E13755">
        <v>39</v>
      </c>
      <c r="F13755" t="s">
        <v>849</v>
      </c>
    </row>
    <row r="13756" spans="1:6" x14ac:dyDescent="0.5">
      <c r="A13756" s="4">
        <v>43794</v>
      </c>
      <c r="B13756" s="14">
        <v>0.79738425925925915</v>
      </c>
      <c r="C13756">
        <v>2</v>
      </c>
      <c r="D13756" t="s">
        <v>641</v>
      </c>
      <c r="E13756">
        <v>39</v>
      </c>
      <c r="F13756" t="s">
        <v>849</v>
      </c>
    </row>
    <row r="13757" spans="1:6" x14ac:dyDescent="0.5">
      <c r="A13757" s="4">
        <v>43794</v>
      </c>
      <c r="B13757" s="14">
        <v>0.91756944444444455</v>
      </c>
      <c r="C13757">
        <v>2</v>
      </c>
      <c r="D13757" t="s">
        <v>641</v>
      </c>
      <c r="E13757">
        <v>111</v>
      </c>
      <c r="F13757" t="s">
        <v>849</v>
      </c>
    </row>
    <row r="13758" spans="1:6" x14ac:dyDescent="0.5">
      <c r="A13758" s="4">
        <v>43795</v>
      </c>
      <c r="B13758" s="14">
        <v>0.17622685185185186</v>
      </c>
      <c r="C13758">
        <v>2</v>
      </c>
      <c r="D13758" t="s">
        <v>641</v>
      </c>
      <c r="E13758">
        <v>5</v>
      </c>
      <c r="F13758" t="s">
        <v>849</v>
      </c>
    </row>
    <row r="13759" spans="1:6" x14ac:dyDescent="0.5">
      <c r="A13759" s="4">
        <v>43795</v>
      </c>
      <c r="B13759" s="14">
        <v>0.24765046296296298</v>
      </c>
      <c r="C13759">
        <v>2</v>
      </c>
      <c r="D13759" t="s">
        <v>641</v>
      </c>
      <c r="E13759">
        <v>41</v>
      </c>
      <c r="F13759" t="s">
        <v>849</v>
      </c>
    </row>
    <row r="13760" spans="1:6" x14ac:dyDescent="0.5">
      <c r="A13760" s="4">
        <v>43795</v>
      </c>
      <c r="B13760" s="14">
        <v>0.24767361111111111</v>
      </c>
      <c r="C13760">
        <v>2</v>
      </c>
      <c r="D13760" t="s">
        <v>641</v>
      </c>
      <c r="E13760">
        <v>40</v>
      </c>
      <c r="F13760" t="s">
        <v>849</v>
      </c>
    </row>
    <row r="13761" spans="1:6" x14ac:dyDescent="0.5">
      <c r="A13761" s="4">
        <v>43795</v>
      </c>
      <c r="B13761" s="14">
        <v>0.24769675925925927</v>
      </c>
      <c r="C13761">
        <v>2</v>
      </c>
      <c r="D13761" t="s">
        <v>641</v>
      </c>
      <c r="E13761">
        <v>39</v>
      </c>
      <c r="F13761" t="s">
        <v>849</v>
      </c>
    </row>
    <row r="13762" spans="1:6" x14ac:dyDescent="0.5">
      <c r="A13762" s="4">
        <v>43795</v>
      </c>
      <c r="B13762" s="14">
        <v>0.24770833333333334</v>
      </c>
      <c r="C13762">
        <v>2</v>
      </c>
      <c r="D13762" t="s">
        <v>641</v>
      </c>
      <c r="E13762">
        <v>44</v>
      </c>
      <c r="F13762" t="s">
        <v>849</v>
      </c>
    </row>
    <row r="13763" spans="1:6" x14ac:dyDescent="0.5">
      <c r="A13763" s="4">
        <v>43795</v>
      </c>
      <c r="B13763" s="14">
        <v>0.24774305555555554</v>
      </c>
      <c r="C13763">
        <v>2</v>
      </c>
      <c r="D13763" t="s">
        <v>641</v>
      </c>
      <c r="E13763">
        <v>43</v>
      </c>
      <c r="F13763" t="s">
        <v>849</v>
      </c>
    </row>
    <row r="13764" spans="1:6" x14ac:dyDescent="0.5">
      <c r="A13764" s="4">
        <v>43795</v>
      </c>
      <c r="B13764" s="14">
        <v>0.24775462962962966</v>
      </c>
      <c r="C13764">
        <v>2</v>
      </c>
      <c r="D13764" t="s">
        <v>641</v>
      </c>
      <c r="E13764">
        <v>43</v>
      </c>
      <c r="F13764" t="s">
        <v>849</v>
      </c>
    </row>
    <row r="13765" spans="1:6" x14ac:dyDescent="0.5">
      <c r="A13765" s="4">
        <v>43795</v>
      </c>
      <c r="B13765" s="14">
        <v>0.2477662037037037</v>
      </c>
      <c r="C13765">
        <v>2</v>
      </c>
      <c r="D13765" t="s">
        <v>641</v>
      </c>
      <c r="E13765">
        <v>38</v>
      </c>
      <c r="F13765" t="s">
        <v>849</v>
      </c>
    </row>
    <row r="13766" spans="1:6" x14ac:dyDescent="0.5">
      <c r="A13766" s="4">
        <v>43795</v>
      </c>
      <c r="B13766" s="14">
        <v>0.24777777777777776</v>
      </c>
      <c r="C13766">
        <v>2</v>
      </c>
      <c r="D13766" t="s">
        <v>641</v>
      </c>
      <c r="E13766">
        <v>44</v>
      </c>
      <c r="F13766" t="s">
        <v>849</v>
      </c>
    </row>
    <row r="13767" spans="1:6" x14ac:dyDescent="0.5">
      <c r="A13767" s="4">
        <v>43795</v>
      </c>
      <c r="B13767" s="14">
        <v>0.24778935185185183</v>
      </c>
      <c r="C13767">
        <v>2</v>
      </c>
      <c r="D13767" t="s">
        <v>641</v>
      </c>
      <c r="E13767">
        <v>38</v>
      </c>
      <c r="F13767" t="s">
        <v>849</v>
      </c>
    </row>
    <row r="13768" spans="1:6" x14ac:dyDescent="0.5">
      <c r="A13768" s="4">
        <v>43795</v>
      </c>
      <c r="B13768" s="14">
        <v>0.24780092592592592</v>
      </c>
      <c r="C13768">
        <v>2</v>
      </c>
      <c r="D13768" t="s">
        <v>641</v>
      </c>
      <c r="E13768">
        <v>40</v>
      </c>
      <c r="F13768" t="s">
        <v>849</v>
      </c>
    </row>
    <row r="13769" spans="1:6" x14ac:dyDescent="0.5">
      <c r="A13769" s="4">
        <v>43795</v>
      </c>
      <c r="B13769" s="14">
        <v>0.24782407407407406</v>
      </c>
      <c r="C13769">
        <v>2</v>
      </c>
      <c r="D13769" t="s">
        <v>641</v>
      </c>
      <c r="E13769">
        <v>41</v>
      </c>
      <c r="F13769" t="s">
        <v>849</v>
      </c>
    </row>
    <row r="13770" spans="1:6" x14ac:dyDescent="0.5">
      <c r="A13770" s="4">
        <v>43795</v>
      </c>
      <c r="B13770" s="14">
        <v>0.24783564814814815</v>
      </c>
      <c r="C13770">
        <v>2</v>
      </c>
      <c r="D13770" t="s">
        <v>641</v>
      </c>
      <c r="E13770">
        <v>39</v>
      </c>
      <c r="F13770" t="s">
        <v>849</v>
      </c>
    </row>
    <row r="13771" spans="1:6" x14ac:dyDescent="0.5">
      <c r="A13771" s="4">
        <v>43795</v>
      </c>
      <c r="B13771" s="14">
        <v>0.24784722222222222</v>
      </c>
      <c r="C13771">
        <v>2</v>
      </c>
      <c r="D13771" t="s">
        <v>641</v>
      </c>
      <c r="E13771">
        <v>41</v>
      </c>
      <c r="F13771" t="s">
        <v>849</v>
      </c>
    </row>
    <row r="13772" spans="1:6" x14ac:dyDescent="0.5">
      <c r="A13772" s="4">
        <v>43795</v>
      </c>
      <c r="B13772" s="14">
        <v>0.2479513888888889</v>
      </c>
      <c r="C13772">
        <v>2</v>
      </c>
      <c r="D13772" t="s">
        <v>641</v>
      </c>
      <c r="E13772">
        <v>39</v>
      </c>
      <c r="F13772" t="s">
        <v>849</v>
      </c>
    </row>
    <row r="13773" spans="1:6" x14ac:dyDescent="0.5">
      <c r="A13773" s="4">
        <v>43795</v>
      </c>
      <c r="B13773" s="14">
        <v>0.24796296296296297</v>
      </c>
      <c r="C13773">
        <v>2</v>
      </c>
      <c r="D13773" t="s">
        <v>641</v>
      </c>
      <c r="E13773">
        <v>39</v>
      </c>
      <c r="F13773" t="s">
        <v>849</v>
      </c>
    </row>
    <row r="13774" spans="1:6" x14ac:dyDescent="0.5">
      <c r="A13774" s="4">
        <v>43795</v>
      </c>
      <c r="B13774" s="14">
        <v>0.24802083333333333</v>
      </c>
      <c r="C13774">
        <v>2</v>
      </c>
      <c r="D13774" t="s">
        <v>641</v>
      </c>
      <c r="E13774">
        <v>39</v>
      </c>
      <c r="F13774" t="s">
        <v>849</v>
      </c>
    </row>
    <row r="13775" spans="1:6" x14ac:dyDescent="0.5">
      <c r="A13775" s="4">
        <v>43795</v>
      </c>
      <c r="B13775" s="14">
        <v>0.2480324074074074</v>
      </c>
      <c r="C13775">
        <v>2</v>
      </c>
      <c r="D13775" t="s">
        <v>641</v>
      </c>
      <c r="E13775">
        <v>44</v>
      </c>
      <c r="F13775" t="s">
        <v>849</v>
      </c>
    </row>
    <row r="13776" spans="1:6" x14ac:dyDescent="0.5">
      <c r="A13776" s="4">
        <v>43795</v>
      </c>
      <c r="B13776" s="14">
        <v>0.24805555555555556</v>
      </c>
      <c r="C13776">
        <v>2</v>
      </c>
      <c r="D13776" t="s">
        <v>641</v>
      </c>
      <c r="E13776">
        <v>43</v>
      </c>
      <c r="F13776" t="s">
        <v>849</v>
      </c>
    </row>
    <row r="13777" spans="1:6" x14ac:dyDescent="0.5">
      <c r="A13777" s="4">
        <v>43795</v>
      </c>
      <c r="B13777" s="14">
        <v>0.24817129629629631</v>
      </c>
      <c r="C13777">
        <v>2</v>
      </c>
      <c r="D13777" t="s">
        <v>641</v>
      </c>
      <c r="E13777">
        <v>39</v>
      </c>
      <c r="F13777" t="s">
        <v>849</v>
      </c>
    </row>
    <row r="13778" spans="1:6" x14ac:dyDescent="0.5">
      <c r="A13778" s="4">
        <v>43795</v>
      </c>
      <c r="B13778" s="14">
        <v>0.2482523148148148</v>
      </c>
      <c r="C13778">
        <v>2</v>
      </c>
      <c r="D13778" t="s">
        <v>641</v>
      </c>
      <c r="E13778">
        <v>39</v>
      </c>
      <c r="F13778" t="s">
        <v>849</v>
      </c>
    </row>
    <row r="13779" spans="1:6" x14ac:dyDescent="0.5">
      <c r="A13779" s="4">
        <v>43795</v>
      </c>
      <c r="B13779" s="14">
        <v>0.24833333333333332</v>
      </c>
      <c r="C13779">
        <v>2</v>
      </c>
      <c r="D13779" t="s">
        <v>641</v>
      </c>
      <c r="E13779">
        <v>39</v>
      </c>
      <c r="F13779" t="s">
        <v>849</v>
      </c>
    </row>
    <row r="13780" spans="1:6" x14ac:dyDescent="0.5">
      <c r="A13780" s="4">
        <v>43795</v>
      </c>
      <c r="B13780" s="14">
        <v>0.24879629629629629</v>
      </c>
      <c r="C13780">
        <v>2</v>
      </c>
      <c r="D13780" t="s">
        <v>641</v>
      </c>
      <c r="E13780">
        <v>38</v>
      </c>
      <c r="F13780" t="s">
        <v>849</v>
      </c>
    </row>
    <row r="13781" spans="1:6" x14ac:dyDescent="0.5">
      <c r="A13781" s="4">
        <v>43795</v>
      </c>
      <c r="B13781" s="14">
        <v>0.24880787037037036</v>
      </c>
      <c r="C13781">
        <v>2</v>
      </c>
      <c r="D13781" t="s">
        <v>641</v>
      </c>
      <c r="E13781">
        <v>43</v>
      </c>
      <c r="F13781" t="s">
        <v>849</v>
      </c>
    </row>
    <row r="13782" spans="1:6" x14ac:dyDescent="0.5">
      <c r="A13782" s="4">
        <v>43795</v>
      </c>
      <c r="B13782" s="14">
        <v>0.24881944444444445</v>
      </c>
      <c r="C13782">
        <v>2</v>
      </c>
      <c r="D13782" t="s">
        <v>641</v>
      </c>
      <c r="E13782">
        <v>40</v>
      </c>
      <c r="F13782" t="s">
        <v>849</v>
      </c>
    </row>
    <row r="13783" spans="1:6" x14ac:dyDescent="0.5">
      <c r="A13783" s="4">
        <v>43795</v>
      </c>
      <c r="B13783" s="14">
        <v>0.24883101851851852</v>
      </c>
      <c r="C13783">
        <v>2</v>
      </c>
      <c r="D13783" t="s">
        <v>641</v>
      </c>
      <c r="E13783">
        <v>38</v>
      </c>
      <c r="F13783" t="s">
        <v>849</v>
      </c>
    </row>
    <row r="13784" spans="1:6" x14ac:dyDescent="0.5">
      <c r="A13784" s="4">
        <v>43795</v>
      </c>
      <c r="B13784" s="14">
        <v>0.48694444444444446</v>
      </c>
      <c r="C13784">
        <v>2</v>
      </c>
      <c r="D13784" t="s">
        <v>641</v>
      </c>
      <c r="E13784">
        <v>39</v>
      </c>
      <c r="F13784" t="s">
        <v>849</v>
      </c>
    </row>
    <row r="13785" spans="1:6" x14ac:dyDescent="0.5">
      <c r="A13785" s="4">
        <v>43795</v>
      </c>
      <c r="B13785" s="14">
        <v>0.48697916666666669</v>
      </c>
      <c r="C13785">
        <v>2</v>
      </c>
      <c r="D13785" t="s">
        <v>641</v>
      </c>
      <c r="E13785">
        <v>38</v>
      </c>
      <c r="F13785" t="s">
        <v>849</v>
      </c>
    </row>
    <row r="13786" spans="1:6" x14ac:dyDescent="0.5">
      <c r="A13786" s="4">
        <v>43795</v>
      </c>
      <c r="B13786" s="14">
        <v>0.48716435185185186</v>
      </c>
      <c r="C13786">
        <v>2</v>
      </c>
      <c r="D13786" t="s">
        <v>641</v>
      </c>
      <c r="E13786">
        <v>40</v>
      </c>
      <c r="F13786" t="s">
        <v>849</v>
      </c>
    </row>
    <row r="13787" spans="1:6" x14ac:dyDescent="0.5">
      <c r="A13787" s="4">
        <v>43795</v>
      </c>
      <c r="B13787" s="14">
        <v>0.48718750000000005</v>
      </c>
      <c r="C13787">
        <v>2</v>
      </c>
      <c r="D13787" t="s">
        <v>641</v>
      </c>
      <c r="E13787">
        <v>54</v>
      </c>
      <c r="F13787" t="s">
        <v>849</v>
      </c>
    </row>
    <row r="13788" spans="1:6" x14ac:dyDescent="0.5">
      <c r="A13788" s="4">
        <v>43795</v>
      </c>
      <c r="B13788" s="14">
        <v>0.48719907407407409</v>
      </c>
      <c r="C13788">
        <v>2</v>
      </c>
      <c r="D13788" t="s">
        <v>641</v>
      </c>
      <c r="E13788">
        <v>67</v>
      </c>
      <c r="F13788" t="s">
        <v>849</v>
      </c>
    </row>
    <row r="13789" spans="1:6" x14ac:dyDescent="0.5">
      <c r="A13789" s="4">
        <v>43795</v>
      </c>
      <c r="B13789" s="14">
        <v>0.48721064814814818</v>
      </c>
      <c r="C13789">
        <v>2</v>
      </c>
      <c r="D13789" t="s">
        <v>641</v>
      </c>
      <c r="E13789">
        <v>67</v>
      </c>
      <c r="F13789" t="s">
        <v>849</v>
      </c>
    </row>
    <row r="13790" spans="1:6" x14ac:dyDescent="0.5">
      <c r="A13790" s="4">
        <v>43795</v>
      </c>
      <c r="B13790" s="14">
        <v>0.487337962962963</v>
      </c>
      <c r="C13790">
        <v>2</v>
      </c>
      <c r="D13790" t="s">
        <v>641</v>
      </c>
      <c r="E13790">
        <v>118</v>
      </c>
      <c r="F13790" t="s">
        <v>849</v>
      </c>
    </row>
    <row r="13791" spans="1:6" x14ac:dyDescent="0.5">
      <c r="A13791" s="4">
        <v>43795</v>
      </c>
      <c r="B13791" s="14">
        <v>0.48736111111111113</v>
      </c>
      <c r="C13791">
        <v>2</v>
      </c>
      <c r="D13791" t="s">
        <v>641</v>
      </c>
      <c r="E13791">
        <v>41</v>
      </c>
      <c r="F13791" t="s">
        <v>849</v>
      </c>
    </row>
    <row r="13792" spans="1:6" x14ac:dyDescent="0.5">
      <c r="A13792" s="4">
        <v>43795</v>
      </c>
      <c r="B13792" s="14">
        <v>0.48739583333333331</v>
      </c>
      <c r="C13792">
        <v>2</v>
      </c>
      <c r="D13792" t="s">
        <v>641</v>
      </c>
      <c r="E13792">
        <v>39</v>
      </c>
      <c r="F13792" t="s">
        <v>849</v>
      </c>
    </row>
    <row r="13793" spans="1:6" x14ac:dyDescent="0.5">
      <c r="A13793" s="4">
        <v>43795</v>
      </c>
      <c r="B13793" s="14">
        <v>0.48740740740740746</v>
      </c>
      <c r="C13793">
        <v>2</v>
      </c>
      <c r="D13793" t="s">
        <v>641</v>
      </c>
      <c r="E13793">
        <v>47</v>
      </c>
      <c r="F13793" t="s">
        <v>849</v>
      </c>
    </row>
    <row r="13794" spans="1:6" x14ac:dyDescent="0.5">
      <c r="A13794" s="4">
        <v>43795</v>
      </c>
      <c r="B13794" s="14">
        <v>0.48743055555555559</v>
      </c>
      <c r="C13794">
        <v>2</v>
      </c>
      <c r="D13794" t="s">
        <v>641</v>
      </c>
      <c r="E13794">
        <v>41</v>
      </c>
      <c r="F13794" t="s">
        <v>849</v>
      </c>
    </row>
    <row r="13795" spans="1:6" x14ac:dyDescent="0.5">
      <c r="A13795" s="4">
        <v>43795</v>
      </c>
      <c r="B13795" s="14">
        <v>0.48745370370370367</v>
      </c>
      <c r="C13795">
        <v>2</v>
      </c>
      <c r="D13795" t="s">
        <v>641</v>
      </c>
      <c r="E13795">
        <v>42</v>
      </c>
      <c r="F13795" t="s">
        <v>849</v>
      </c>
    </row>
    <row r="13796" spans="1:6" x14ac:dyDescent="0.5">
      <c r="A13796" s="4">
        <v>43795</v>
      </c>
      <c r="B13796" s="14">
        <v>0.48749999999999999</v>
      </c>
      <c r="C13796">
        <v>2</v>
      </c>
      <c r="D13796" t="s">
        <v>641</v>
      </c>
      <c r="E13796">
        <v>40</v>
      </c>
      <c r="F13796" t="s">
        <v>849</v>
      </c>
    </row>
    <row r="13797" spans="1:6" x14ac:dyDescent="0.5">
      <c r="A13797" s="4">
        <v>43795</v>
      </c>
      <c r="B13797" s="14">
        <v>0.48751157407407408</v>
      </c>
      <c r="C13797">
        <v>2</v>
      </c>
      <c r="D13797" t="s">
        <v>641</v>
      </c>
      <c r="E13797">
        <v>51</v>
      </c>
      <c r="F13797" t="s">
        <v>849</v>
      </c>
    </row>
    <row r="13798" spans="1:6" x14ac:dyDescent="0.5">
      <c r="A13798" s="4">
        <v>43795</v>
      </c>
      <c r="B13798" s="14">
        <v>0.48753472222222222</v>
      </c>
      <c r="C13798">
        <v>2</v>
      </c>
      <c r="D13798" t="s">
        <v>641</v>
      </c>
      <c r="E13798">
        <v>44</v>
      </c>
      <c r="F13798" t="s">
        <v>849</v>
      </c>
    </row>
    <row r="13799" spans="1:6" x14ac:dyDescent="0.5">
      <c r="A13799" s="4">
        <v>43795</v>
      </c>
      <c r="B13799" s="14">
        <v>0.48755787037037041</v>
      </c>
      <c r="C13799">
        <v>2</v>
      </c>
      <c r="D13799" t="s">
        <v>641</v>
      </c>
      <c r="E13799">
        <v>47</v>
      </c>
      <c r="F13799" t="s">
        <v>849</v>
      </c>
    </row>
    <row r="13800" spans="1:6" x14ac:dyDescent="0.5">
      <c r="A13800" s="4">
        <v>43795</v>
      </c>
      <c r="B13800" s="14">
        <v>0.70983796296296298</v>
      </c>
      <c r="C13800">
        <v>2</v>
      </c>
      <c r="D13800" t="s">
        <v>641</v>
      </c>
      <c r="E13800">
        <v>45</v>
      </c>
      <c r="F13800" t="s">
        <v>849</v>
      </c>
    </row>
    <row r="13801" spans="1:6" x14ac:dyDescent="0.5">
      <c r="A13801" s="4">
        <v>43795</v>
      </c>
      <c r="B13801" s="14">
        <v>0.99197916666666675</v>
      </c>
      <c r="C13801">
        <v>2</v>
      </c>
      <c r="D13801" t="s">
        <v>641</v>
      </c>
      <c r="E13801">
        <v>38</v>
      </c>
      <c r="F13801" t="s">
        <v>849</v>
      </c>
    </row>
    <row r="13802" spans="1:6" x14ac:dyDescent="0.5">
      <c r="A13802" s="4">
        <v>43795</v>
      </c>
      <c r="B13802" s="14">
        <v>0.99214120370370373</v>
      </c>
      <c r="C13802">
        <v>2</v>
      </c>
      <c r="D13802" t="s">
        <v>641</v>
      </c>
      <c r="E13802">
        <v>39</v>
      </c>
      <c r="F13802" t="s">
        <v>849</v>
      </c>
    </row>
    <row r="13803" spans="1:6" x14ac:dyDescent="0.5">
      <c r="A13803" s="4">
        <v>43795</v>
      </c>
      <c r="B13803" s="14">
        <v>0.99216435185185192</v>
      </c>
      <c r="C13803">
        <v>2</v>
      </c>
      <c r="D13803" t="s">
        <v>641</v>
      </c>
      <c r="E13803">
        <v>44</v>
      </c>
      <c r="F13803" t="s">
        <v>849</v>
      </c>
    </row>
    <row r="13804" spans="1:6" x14ac:dyDescent="0.5">
      <c r="A13804" s="4">
        <v>43795</v>
      </c>
      <c r="B13804" s="14">
        <v>0.9921875</v>
      </c>
      <c r="C13804">
        <v>2</v>
      </c>
      <c r="D13804" t="s">
        <v>641</v>
      </c>
      <c r="E13804">
        <v>39</v>
      </c>
      <c r="F13804" t="s">
        <v>849</v>
      </c>
    </row>
    <row r="13805" spans="1:6" x14ac:dyDescent="0.5">
      <c r="A13805" s="4">
        <v>43795</v>
      </c>
      <c r="B13805" s="14">
        <v>0.99223379629629627</v>
      </c>
      <c r="C13805">
        <v>2</v>
      </c>
      <c r="D13805" t="s">
        <v>641</v>
      </c>
      <c r="E13805">
        <v>39</v>
      </c>
      <c r="F13805" t="s">
        <v>849</v>
      </c>
    </row>
    <row r="13806" spans="1:6" x14ac:dyDescent="0.5">
      <c r="A13806" s="4">
        <v>43795</v>
      </c>
      <c r="B13806" s="14">
        <v>0.99226851851851849</v>
      </c>
      <c r="C13806">
        <v>2</v>
      </c>
      <c r="D13806" t="s">
        <v>641</v>
      </c>
      <c r="E13806">
        <v>41</v>
      </c>
      <c r="F13806" t="s">
        <v>849</v>
      </c>
    </row>
    <row r="13807" spans="1:6" x14ac:dyDescent="0.5">
      <c r="A13807" s="4">
        <v>43795</v>
      </c>
      <c r="B13807" s="14">
        <v>0.99228009259259264</v>
      </c>
      <c r="C13807">
        <v>2</v>
      </c>
      <c r="D13807" t="s">
        <v>641</v>
      </c>
      <c r="E13807">
        <v>41</v>
      </c>
      <c r="F13807" t="s">
        <v>849</v>
      </c>
    </row>
    <row r="13808" spans="1:6" x14ac:dyDescent="0.5">
      <c r="A13808" s="4">
        <v>43795</v>
      </c>
      <c r="B13808" s="14">
        <v>0.99229166666666668</v>
      </c>
      <c r="C13808">
        <v>2</v>
      </c>
      <c r="D13808" t="s">
        <v>641</v>
      </c>
      <c r="E13808">
        <v>43</v>
      </c>
      <c r="F13808" t="s">
        <v>849</v>
      </c>
    </row>
    <row r="13809" spans="1:6" x14ac:dyDescent="0.5">
      <c r="A13809" s="4">
        <v>43795</v>
      </c>
      <c r="B13809" s="14">
        <v>0.99231481481481476</v>
      </c>
      <c r="C13809">
        <v>2</v>
      </c>
      <c r="D13809" t="s">
        <v>641</v>
      </c>
      <c r="E13809">
        <v>39</v>
      </c>
      <c r="F13809" t="s">
        <v>849</v>
      </c>
    </row>
    <row r="13810" spans="1:6" x14ac:dyDescent="0.5">
      <c r="A13810" s="4">
        <v>43795</v>
      </c>
      <c r="B13810" s="14">
        <v>0.99232638888888891</v>
      </c>
      <c r="C13810">
        <v>2</v>
      </c>
      <c r="D13810" t="s">
        <v>641</v>
      </c>
      <c r="E13810">
        <v>38</v>
      </c>
      <c r="F13810" t="s">
        <v>849</v>
      </c>
    </row>
    <row r="13811" spans="1:6" x14ac:dyDescent="0.5">
      <c r="A13811" s="4">
        <v>43795</v>
      </c>
      <c r="B13811" s="14">
        <v>0.99234953703703699</v>
      </c>
      <c r="C13811">
        <v>2</v>
      </c>
      <c r="D13811" t="s">
        <v>641</v>
      </c>
      <c r="E13811">
        <v>39</v>
      </c>
      <c r="F13811" t="s">
        <v>849</v>
      </c>
    </row>
    <row r="13812" spans="1:6" x14ac:dyDescent="0.5">
      <c r="A13812" s="4">
        <v>43795</v>
      </c>
      <c r="B13812" s="14">
        <v>0.99237268518518518</v>
      </c>
      <c r="C13812">
        <v>2</v>
      </c>
      <c r="D13812" t="s">
        <v>641</v>
      </c>
      <c r="E13812">
        <v>42</v>
      </c>
      <c r="F13812" t="s">
        <v>849</v>
      </c>
    </row>
    <row r="13813" spans="1:6" x14ac:dyDescent="0.5">
      <c r="A13813" s="4">
        <v>43795</v>
      </c>
      <c r="B13813" s="14">
        <v>0.99239583333333325</v>
      </c>
      <c r="C13813">
        <v>2</v>
      </c>
      <c r="D13813" t="s">
        <v>641</v>
      </c>
      <c r="E13813">
        <v>41</v>
      </c>
      <c r="F13813" t="s">
        <v>849</v>
      </c>
    </row>
    <row r="13814" spans="1:6" x14ac:dyDescent="0.5">
      <c r="A13814" s="4">
        <v>43795</v>
      </c>
      <c r="B13814" s="14">
        <v>0.99247685185185175</v>
      </c>
      <c r="C13814">
        <v>2</v>
      </c>
      <c r="D13814" t="s">
        <v>641</v>
      </c>
      <c r="E13814">
        <v>41</v>
      </c>
      <c r="F13814" t="s">
        <v>849</v>
      </c>
    </row>
    <row r="13815" spans="1:6" x14ac:dyDescent="0.5">
      <c r="A13815" s="4">
        <v>43795</v>
      </c>
      <c r="B13815" s="14">
        <v>0.99251157407407409</v>
      </c>
      <c r="C13815">
        <v>2</v>
      </c>
      <c r="D13815" t="s">
        <v>641</v>
      </c>
      <c r="E13815">
        <v>40</v>
      </c>
      <c r="F13815" t="s">
        <v>849</v>
      </c>
    </row>
    <row r="13816" spans="1:6" x14ac:dyDescent="0.5">
      <c r="A13816" s="4">
        <v>43795</v>
      </c>
      <c r="B13816" s="14">
        <v>0.99253472222222217</v>
      </c>
      <c r="C13816">
        <v>2</v>
      </c>
      <c r="D13816" t="s">
        <v>641</v>
      </c>
      <c r="E13816">
        <v>38</v>
      </c>
      <c r="F13816" t="s">
        <v>849</v>
      </c>
    </row>
    <row r="13817" spans="1:6" x14ac:dyDescent="0.5">
      <c r="A13817" s="4">
        <v>43795</v>
      </c>
      <c r="B13817" s="14">
        <v>0.99256944444444439</v>
      </c>
      <c r="C13817">
        <v>2</v>
      </c>
      <c r="D13817" t="s">
        <v>641</v>
      </c>
      <c r="E13817">
        <v>39</v>
      </c>
      <c r="F13817" t="s">
        <v>849</v>
      </c>
    </row>
    <row r="13818" spans="1:6" x14ac:dyDescent="0.5">
      <c r="A13818" s="4">
        <v>43795</v>
      </c>
      <c r="B13818" s="14">
        <v>0.99258101851851854</v>
      </c>
      <c r="C13818">
        <v>2</v>
      </c>
      <c r="D13818" t="s">
        <v>641</v>
      </c>
      <c r="E13818">
        <v>41</v>
      </c>
      <c r="F13818" t="s">
        <v>849</v>
      </c>
    </row>
    <row r="13819" spans="1:6" x14ac:dyDescent="0.5">
      <c r="A13819" s="4">
        <v>43796</v>
      </c>
      <c r="B13819" s="14">
        <v>0.29781249999999998</v>
      </c>
      <c r="C13819">
        <v>2</v>
      </c>
      <c r="D13819" t="s">
        <v>641</v>
      </c>
      <c r="E13819">
        <v>41</v>
      </c>
      <c r="F13819" t="s">
        <v>849</v>
      </c>
    </row>
    <row r="13820" spans="1:6" x14ac:dyDescent="0.5">
      <c r="A13820" s="4">
        <v>43796</v>
      </c>
      <c r="B13820" s="14">
        <v>0.36677083333333332</v>
      </c>
      <c r="C13820">
        <v>2</v>
      </c>
      <c r="D13820" t="s">
        <v>641</v>
      </c>
      <c r="E13820">
        <v>39</v>
      </c>
      <c r="F13820" t="s">
        <v>849</v>
      </c>
    </row>
    <row r="13821" spans="1:6" x14ac:dyDescent="0.5">
      <c r="A13821" s="4">
        <v>43796</v>
      </c>
      <c r="B13821" s="14">
        <v>0.38087962962962968</v>
      </c>
      <c r="C13821">
        <v>2</v>
      </c>
      <c r="D13821" t="s">
        <v>641</v>
      </c>
      <c r="E13821">
        <v>47</v>
      </c>
      <c r="F13821" t="s">
        <v>849</v>
      </c>
    </row>
    <row r="13822" spans="1:6" x14ac:dyDescent="0.5">
      <c r="A13822" s="4">
        <v>43796</v>
      </c>
      <c r="B13822" s="14">
        <v>0.3815162037037037</v>
      </c>
      <c r="C13822">
        <v>2</v>
      </c>
      <c r="D13822" t="s">
        <v>641</v>
      </c>
      <c r="E13822">
        <v>42</v>
      </c>
      <c r="F13822" t="s">
        <v>849</v>
      </c>
    </row>
    <row r="13823" spans="1:6" x14ac:dyDescent="0.5">
      <c r="A13823" s="4">
        <v>43796</v>
      </c>
      <c r="B13823" s="14">
        <v>0.38153935185185189</v>
      </c>
      <c r="C13823">
        <v>2</v>
      </c>
      <c r="D13823" t="s">
        <v>641</v>
      </c>
      <c r="E13823">
        <v>39</v>
      </c>
      <c r="F13823" t="s">
        <v>849</v>
      </c>
    </row>
    <row r="13824" spans="1:6" x14ac:dyDescent="0.5">
      <c r="A13824" s="4">
        <v>43796</v>
      </c>
      <c r="B13824" s="14">
        <v>0.49504629629629626</v>
      </c>
      <c r="C13824">
        <v>2</v>
      </c>
      <c r="D13824" t="s">
        <v>641</v>
      </c>
      <c r="E13824">
        <v>38</v>
      </c>
      <c r="F13824" t="s">
        <v>849</v>
      </c>
    </row>
    <row r="13825" spans="1:6" x14ac:dyDescent="0.5">
      <c r="A13825" s="4">
        <v>43796</v>
      </c>
      <c r="B13825" s="14">
        <v>0.49508101851851855</v>
      </c>
      <c r="C13825">
        <v>2</v>
      </c>
      <c r="D13825" t="s">
        <v>641</v>
      </c>
      <c r="E13825">
        <v>43</v>
      </c>
      <c r="F13825" t="s">
        <v>849</v>
      </c>
    </row>
    <row r="13826" spans="1:6" x14ac:dyDescent="0.5">
      <c r="A13826" s="4">
        <v>43796</v>
      </c>
      <c r="B13826" s="14">
        <v>0.49509259259259258</v>
      </c>
      <c r="C13826">
        <v>2</v>
      </c>
      <c r="D13826" t="s">
        <v>641</v>
      </c>
      <c r="E13826">
        <v>39</v>
      </c>
      <c r="F13826" t="s">
        <v>849</v>
      </c>
    </row>
    <row r="13827" spans="1:6" x14ac:dyDescent="0.5">
      <c r="A13827" s="4">
        <v>43796</v>
      </c>
      <c r="B13827" s="14">
        <v>0.49511574074074072</v>
      </c>
      <c r="C13827">
        <v>2</v>
      </c>
      <c r="D13827" t="s">
        <v>641</v>
      </c>
      <c r="E13827">
        <v>39</v>
      </c>
      <c r="F13827" t="s">
        <v>849</v>
      </c>
    </row>
    <row r="13828" spans="1:6" x14ac:dyDescent="0.5">
      <c r="A13828" s="4">
        <v>43796</v>
      </c>
      <c r="B13828" s="14">
        <v>0.49512731481481481</v>
      </c>
      <c r="C13828">
        <v>2</v>
      </c>
      <c r="D13828" t="s">
        <v>641</v>
      </c>
      <c r="E13828">
        <v>41</v>
      </c>
      <c r="F13828" t="s">
        <v>849</v>
      </c>
    </row>
    <row r="13829" spans="1:6" x14ac:dyDescent="0.5">
      <c r="A13829" s="4">
        <v>43796</v>
      </c>
      <c r="B13829" s="14">
        <v>0.49513888888888885</v>
      </c>
      <c r="C13829">
        <v>2</v>
      </c>
      <c r="D13829" t="s">
        <v>641</v>
      </c>
      <c r="E13829">
        <v>40</v>
      </c>
      <c r="F13829" t="s">
        <v>849</v>
      </c>
    </row>
    <row r="13830" spans="1:6" x14ac:dyDescent="0.5">
      <c r="A13830" s="4">
        <v>43796</v>
      </c>
      <c r="B13830" s="14">
        <v>0.56284722222222217</v>
      </c>
      <c r="C13830">
        <v>4</v>
      </c>
      <c r="D13830" t="s">
        <v>641</v>
      </c>
      <c r="E13830">
        <v>66</v>
      </c>
      <c r="F13830" t="s">
        <v>849</v>
      </c>
    </row>
    <row r="13831" spans="1:6" x14ac:dyDescent="0.5">
      <c r="A13831" s="4">
        <v>43796</v>
      </c>
      <c r="B13831" s="14">
        <v>0.56743055555555555</v>
      </c>
      <c r="C13831">
        <v>4</v>
      </c>
      <c r="D13831" t="s">
        <v>641</v>
      </c>
      <c r="E13831">
        <v>43</v>
      </c>
      <c r="F13831" t="s">
        <v>849</v>
      </c>
    </row>
    <row r="13832" spans="1:6" x14ac:dyDescent="0.5">
      <c r="A13832" s="4">
        <v>43796</v>
      </c>
      <c r="B13832" s="14">
        <v>0.63800925925925933</v>
      </c>
      <c r="C13832">
        <v>4</v>
      </c>
      <c r="D13832" t="s">
        <v>641</v>
      </c>
      <c r="E13832">
        <v>26</v>
      </c>
      <c r="F13832" t="s">
        <v>849</v>
      </c>
    </row>
    <row r="13833" spans="1:6" x14ac:dyDescent="0.5">
      <c r="A13833" s="4">
        <v>43796</v>
      </c>
      <c r="B13833" s="14">
        <v>0.83179398148148154</v>
      </c>
      <c r="C13833">
        <v>2</v>
      </c>
      <c r="D13833" t="s">
        <v>641</v>
      </c>
      <c r="E13833">
        <v>87</v>
      </c>
      <c r="F13833" t="s">
        <v>849</v>
      </c>
    </row>
    <row r="13834" spans="1:6" x14ac:dyDescent="0.5">
      <c r="A13834" s="4">
        <v>43796</v>
      </c>
      <c r="B13834" s="14">
        <v>0.97624999999999995</v>
      </c>
      <c r="C13834">
        <v>2</v>
      </c>
      <c r="D13834" t="s">
        <v>641</v>
      </c>
      <c r="E13834">
        <v>40</v>
      </c>
      <c r="F13834" t="s">
        <v>849</v>
      </c>
    </row>
    <row r="13835" spans="1:6" x14ac:dyDescent="0.5">
      <c r="A13835" s="4">
        <v>43796</v>
      </c>
      <c r="B13835" s="14">
        <v>0.97627314814814825</v>
      </c>
      <c r="C13835">
        <v>2</v>
      </c>
      <c r="D13835" t="s">
        <v>641</v>
      </c>
      <c r="E13835">
        <v>40</v>
      </c>
      <c r="F13835" t="s">
        <v>849</v>
      </c>
    </row>
    <row r="13836" spans="1:6" x14ac:dyDescent="0.5">
      <c r="A13836" s="4">
        <v>43796</v>
      </c>
      <c r="B13836" s="14">
        <v>0.97629629629629633</v>
      </c>
      <c r="C13836">
        <v>2</v>
      </c>
      <c r="D13836" t="s">
        <v>641</v>
      </c>
      <c r="E13836">
        <v>40</v>
      </c>
      <c r="F13836" t="s">
        <v>849</v>
      </c>
    </row>
    <row r="13837" spans="1:6" x14ac:dyDescent="0.5">
      <c r="A13837" s="4">
        <v>43796</v>
      </c>
      <c r="B13837" s="14">
        <v>0.9763425925925926</v>
      </c>
      <c r="C13837">
        <v>2</v>
      </c>
      <c r="D13837" t="s">
        <v>641</v>
      </c>
      <c r="E13837">
        <v>39</v>
      </c>
      <c r="F13837" t="s">
        <v>849</v>
      </c>
    </row>
    <row r="13838" spans="1:6" x14ac:dyDescent="0.5">
      <c r="A13838" s="4">
        <v>43796</v>
      </c>
      <c r="B13838" s="14">
        <v>0.97636574074074067</v>
      </c>
      <c r="C13838">
        <v>2</v>
      </c>
      <c r="D13838" t="s">
        <v>641</v>
      </c>
      <c r="E13838">
        <v>38</v>
      </c>
      <c r="F13838" t="s">
        <v>849</v>
      </c>
    </row>
    <row r="13839" spans="1:6" x14ac:dyDescent="0.5">
      <c r="A13839" s="4">
        <v>43796</v>
      </c>
      <c r="B13839" s="14">
        <v>0.97638888888888886</v>
      </c>
      <c r="C13839">
        <v>2</v>
      </c>
      <c r="D13839" t="s">
        <v>641</v>
      </c>
      <c r="E13839">
        <v>38</v>
      </c>
      <c r="F13839" t="s">
        <v>849</v>
      </c>
    </row>
    <row r="13840" spans="1:6" x14ac:dyDescent="0.5">
      <c r="A13840" s="4">
        <v>43796</v>
      </c>
      <c r="B13840" s="14">
        <v>0.97642361111111109</v>
      </c>
      <c r="C13840">
        <v>2</v>
      </c>
      <c r="D13840" t="s">
        <v>641</v>
      </c>
      <c r="E13840">
        <v>42</v>
      </c>
      <c r="F13840" t="s">
        <v>849</v>
      </c>
    </row>
    <row r="13841" spans="1:6" x14ac:dyDescent="0.5">
      <c r="A13841" s="4">
        <v>43796</v>
      </c>
      <c r="B13841" s="14">
        <v>0.97643518518518524</v>
      </c>
      <c r="C13841">
        <v>2</v>
      </c>
      <c r="D13841" t="s">
        <v>641</v>
      </c>
      <c r="E13841">
        <v>42</v>
      </c>
      <c r="F13841" t="s">
        <v>849</v>
      </c>
    </row>
    <row r="13842" spans="1:6" x14ac:dyDescent="0.5">
      <c r="A13842" s="4">
        <v>43796</v>
      </c>
      <c r="B13842" s="14">
        <v>0.97644675925925928</v>
      </c>
      <c r="C13842">
        <v>2</v>
      </c>
      <c r="D13842" t="s">
        <v>641</v>
      </c>
      <c r="E13842">
        <v>42</v>
      </c>
      <c r="F13842" t="s">
        <v>849</v>
      </c>
    </row>
    <row r="13843" spans="1:6" x14ac:dyDescent="0.5">
      <c r="A13843" s="4">
        <v>43796</v>
      </c>
      <c r="B13843" s="14">
        <v>0.97645833333333332</v>
      </c>
      <c r="C13843">
        <v>2</v>
      </c>
      <c r="D13843" t="s">
        <v>641</v>
      </c>
      <c r="E13843">
        <v>41</v>
      </c>
      <c r="F13843" t="s">
        <v>849</v>
      </c>
    </row>
    <row r="13844" spans="1:6" x14ac:dyDescent="0.5">
      <c r="A13844" s="4">
        <v>43796</v>
      </c>
      <c r="B13844" s="14">
        <v>0.97650462962962958</v>
      </c>
      <c r="C13844">
        <v>2</v>
      </c>
      <c r="D13844" t="s">
        <v>641</v>
      </c>
      <c r="E13844">
        <v>40</v>
      </c>
      <c r="F13844" t="s">
        <v>849</v>
      </c>
    </row>
    <row r="13845" spans="1:6" x14ac:dyDescent="0.5">
      <c r="A13845" s="4">
        <v>43796</v>
      </c>
      <c r="B13845" s="14">
        <v>0.97655092592592585</v>
      </c>
      <c r="C13845">
        <v>2</v>
      </c>
      <c r="D13845" t="s">
        <v>641</v>
      </c>
      <c r="E13845">
        <v>39</v>
      </c>
      <c r="F13845" t="s">
        <v>849</v>
      </c>
    </row>
    <row r="13846" spans="1:6" x14ac:dyDescent="0.5">
      <c r="A13846" s="4">
        <v>43796</v>
      </c>
      <c r="B13846" s="14">
        <v>0.9765625</v>
      </c>
      <c r="C13846">
        <v>2</v>
      </c>
      <c r="D13846" t="s">
        <v>641</v>
      </c>
      <c r="E13846">
        <v>45</v>
      </c>
      <c r="F13846" t="s">
        <v>849</v>
      </c>
    </row>
    <row r="13847" spans="1:6" x14ac:dyDescent="0.5">
      <c r="A13847" s="4">
        <v>43796</v>
      </c>
      <c r="B13847" s="14">
        <v>0.97659722222222223</v>
      </c>
      <c r="C13847">
        <v>2</v>
      </c>
      <c r="D13847" t="s">
        <v>641</v>
      </c>
      <c r="E13847">
        <v>38</v>
      </c>
      <c r="F13847" t="s">
        <v>849</v>
      </c>
    </row>
    <row r="13848" spans="1:6" x14ac:dyDescent="0.5">
      <c r="A13848" s="4">
        <v>43796</v>
      </c>
      <c r="B13848" s="14">
        <v>0.97660879629629627</v>
      </c>
      <c r="C13848">
        <v>2</v>
      </c>
      <c r="D13848" t="s">
        <v>641</v>
      </c>
      <c r="E13848">
        <v>38</v>
      </c>
      <c r="F13848" t="s">
        <v>849</v>
      </c>
    </row>
    <row r="13849" spans="1:6" x14ac:dyDescent="0.5">
      <c r="A13849" s="4">
        <v>43796</v>
      </c>
      <c r="B13849" s="14">
        <v>0.97664351851851849</v>
      </c>
      <c r="C13849">
        <v>2</v>
      </c>
      <c r="D13849" t="s">
        <v>641</v>
      </c>
      <c r="E13849">
        <v>38</v>
      </c>
      <c r="F13849" t="s">
        <v>849</v>
      </c>
    </row>
    <row r="13850" spans="1:6" x14ac:dyDescent="0.5">
      <c r="A13850" s="4">
        <v>43796</v>
      </c>
      <c r="B13850" s="14">
        <v>0.97667824074074072</v>
      </c>
      <c r="C13850">
        <v>2</v>
      </c>
      <c r="D13850" t="s">
        <v>641</v>
      </c>
      <c r="E13850">
        <v>40</v>
      </c>
      <c r="F13850" t="s">
        <v>849</v>
      </c>
    </row>
    <row r="13851" spans="1:6" x14ac:dyDescent="0.5">
      <c r="A13851" s="4">
        <v>43796</v>
      </c>
      <c r="B13851" s="14">
        <v>0.98912037037037026</v>
      </c>
      <c r="C13851">
        <v>3</v>
      </c>
      <c r="D13851" t="s">
        <v>646</v>
      </c>
      <c r="E13851">
        <v>102</v>
      </c>
      <c r="F13851" t="s">
        <v>849</v>
      </c>
    </row>
    <row r="13852" spans="1:6" x14ac:dyDescent="0.5">
      <c r="A13852" s="4">
        <v>43797</v>
      </c>
      <c r="B13852" s="14">
        <v>0.11614583333333334</v>
      </c>
      <c r="C13852">
        <v>2</v>
      </c>
      <c r="D13852" t="s">
        <v>641</v>
      </c>
      <c r="E13852">
        <v>40</v>
      </c>
      <c r="F13852" t="s">
        <v>849</v>
      </c>
    </row>
    <row r="13853" spans="1:6" x14ac:dyDescent="0.5">
      <c r="A13853" s="4">
        <v>43797</v>
      </c>
      <c r="B13853" s="14">
        <v>0.11625000000000001</v>
      </c>
      <c r="C13853">
        <v>2</v>
      </c>
      <c r="D13853" t="s">
        <v>641</v>
      </c>
      <c r="E13853">
        <v>41</v>
      </c>
      <c r="F13853" t="s">
        <v>849</v>
      </c>
    </row>
    <row r="13854" spans="1:6" x14ac:dyDescent="0.5">
      <c r="A13854" s="4">
        <v>43797</v>
      </c>
      <c r="B13854" s="14">
        <v>0.11630787037037038</v>
      </c>
      <c r="C13854">
        <v>2</v>
      </c>
      <c r="D13854" t="s">
        <v>641</v>
      </c>
      <c r="E13854">
        <v>49</v>
      </c>
      <c r="F13854" t="s">
        <v>849</v>
      </c>
    </row>
    <row r="13855" spans="1:6" x14ac:dyDescent="0.5">
      <c r="A13855" s="4">
        <v>43797</v>
      </c>
      <c r="B13855" s="14">
        <v>0.28847222222222224</v>
      </c>
      <c r="C13855">
        <v>4</v>
      </c>
      <c r="D13855" t="s">
        <v>641</v>
      </c>
      <c r="E13855">
        <v>62</v>
      </c>
      <c r="F13855" t="s">
        <v>849</v>
      </c>
    </row>
    <row r="13856" spans="1:6" x14ac:dyDescent="0.5">
      <c r="A13856" s="4">
        <v>43797</v>
      </c>
      <c r="B13856" s="14">
        <v>0.50789351851851849</v>
      </c>
      <c r="C13856">
        <v>2</v>
      </c>
      <c r="D13856" t="s">
        <v>641</v>
      </c>
      <c r="E13856">
        <v>38</v>
      </c>
      <c r="F13856" t="s">
        <v>849</v>
      </c>
    </row>
    <row r="13857" spans="1:6" x14ac:dyDescent="0.5">
      <c r="A13857" s="4">
        <v>43797</v>
      </c>
      <c r="B13857" s="14">
        <v>0.55815972222222221</v>
      </c>
      <c r="C13857">
        <v>2</v>
      </c>
      <c r="D13857" t="s">
        <v>641</v>
      </c>
      <c r="E13857">
        <v>40</v>
      </c>
      <c r="F13857" t="s">
        <v>849</v>
      </c>
    </row>
    <row r="13858" spans="1:6" x14ac:dyDescent="0.5">
      <c r="A13858" s="4">
        <v>43797</v>
      </c>
      <c r="B13858" s="14">
        <v>0.55820601851851859</v>
      </c>
      <c r="C13858">
        <v>2</v>
      </c>
      <c r="D13858" t="s">
        <v>641</v>
      </c>
      <c r="E13858">
        <v>44</v>
      </c>
      <c r="F13858" t="s">
        <v>849</v>
      </c>
    </row>
    <row r="13859" spans="1:6" x14ac:dyDescent="0.5">
      <c r="A13859" s="4">
        <v>43797</v>
      </c>
      <c r="B13859" s="14">
        <v>0.55822916666666667</v>
      </c>
      <c r="C13859">
        <v>2</v>
      </c>
      <c r="D13859" t="s">
        <v>641</v>
      </c>
      <c r="E13859">
        <v>42</v>
      </c>
      <c r="F13859" t="s">
        <v>849</v>
      </c>
    </row>
    <row r="13860" spans="1:6" x14ac:dyDescent="0.5">
      <c r="A13860" s="4">
        <v>43797</v>
      </c>
      <c r="B13860" s="14">
        <v>0.55825231481481474</v>
      </c>
      <c r="C13860">
        <v>2</v>
      </c>
      <c r="D13860" t="s">
        <v>641</v>
      </c>
      <c r="E13860">
        <v>42</v>
      </c>
      <c r="F13860" t="s">
        <v>849</v>
      </c>
    </row>
    <row r="13861" spans="1:6" x14ac:dyDescent="0.5">
      <c r="A13861" s="4">
        <v>43797</v>
      </c>
      <c r="B13861" s="14">
        <v>0.55827546296296293</v>
      </c>
      <c r="C13861">
        <v>2</v>
      </c>
      <c r="D13861" t="s">
        <v>641</v>
      </c>
      <c r="E13861">
        <v>41</v>
      </c>
      <c r="F13861" t="s">
        <v>849</v>
      </c>
    </row>
    <row r="13862" spans="1:6" x14ac:dyDescent="0.5">
      <c r="A13862" s="4">
        <v>43797</v>
      </c>
      <c r="B13862" s="14">
        <v>0.55828703703703708</v>
      </c>
      <c r="C13862">
        <v>2</v>
      </c>
      <c r="D13862" t="s">
        <v>641</v>
      </c>
      <c r="E13862">
        <v>40</v>
      </c>
      <c r="F13862" t="s">
        <v>849</v>
      </c>
    </row>
    <row r="13863" spans="1:6" x14ac:dyDescent="0.5">
      <c r="A13863" s="4">
        <v>43797</v>
      </c>
      <c r="B13863" s="14">
        <v>0.55829861111111112</v>
      </c>
      <c r="C13863">
        <v>2</v>
      </c>
      <c r="D13863" t="s">
        <v>641</v>
      </c>
      <c r="E13863">
        <v>38</v>
      </c>
      <c r="F13863" t="s">
        <v>849</v>
      </c>
    </row>
    <row r="13864" spans="1:6" x14ac:dyDescent="0.5">
      <c r="A13864" s="4">
        <v>43797</v>
      </c>
      <c r="B13864" s="14">
        <v>0.81137731481481479</v>
      </c>
      <c r="C13864">
        <v>2</v>
      </c>
      <c r="D13864" t="s">
        <v>641</v>
      </c>
      <c r="E13864">
        <v>46</v>
      </c>
      <c r="F13864" t="s">
        <v>849</v>
      </c>
    </row>
    <row r="13865" spans="1:6" x14ac:dyDescent="0.5">
      <c r="A13865" s="4">
        <v>43797</v>
      </c>
      <c r="B13865" s="14">
        <v>0.83788194444444442</v>
      </c>
      <c r="C13865">
        <v>2</v>
      </c>
      <c r="D13865" t="s">
        <v>641</v>
      </c>
      <c r="E13865">
        <v>39</v>
      </c>
      <c r="F13865" t="s">
        <v>849</v>
      </c>
    </row>
    <row r="13866" spans="1:6" x14ac:dyDescent="0.5">
      <c r="A13866" s="4">
        <v>43797</v>
      </c>
      <c r="B13866" s="14">
        <v>0.83789351851851857</v>
      </c>
      <c r="C13866">
        <v>2</v>
      </c>
      <c r="D13866" t="s">
        <v>641</v>
      </c>
      <c r="E13866">
        <v>41</v>
      </c>
      <c r="F13866" t="s">
        <v>849</v>
      </c>
    </row>
    <row r="13867" spans="1:6" x14ac:dyDescent="0.5">
      <c r="A13867" s="4">
        <v>43797</v>
      </c>
      <c r="B13867" s="14">
        <v>0.83790509259259249</v>
      </c>
      <c r="C13867">
        <v>2</v>
      </c>
      <c r="D13867" t="s">
        <v>641</v>
      </c>
      <c r="E13867">
        <v>41</v>
      </c>
      <c r="F13867" t="s">
        <v>849</v>
      </c>
    </row>
    <row r="13868" spans="1:6" x14ac:dyDescent="0.5">
      <c r="A13868" s="4">
        <v>43797</v>
      </c>
      <c r="B13868" s="14">
        <v>0.83795138888888887</v>
      </c>
      <c r="C13868">
        <v>2</v>
      </c>
      <c r="D13868" t="s">
        <v>641</v>
      </c>
      <c r="E13868">
        <v>40</v>
      </c>
      <c r="F13868" t="s">
        <v>849</v>
      </c>
    </row>
    <row r="13869" spans="1:6" x14ac:dyDescent="0.5">
      <c r="A13869" s="4">
        <v>43797</v>
      </c>
      <c r="B13869" s="14">
        <v>0.83797453703703706</v>
      </c>
      <c r="C13869">
        <v>2</v>
      </c>
      <c r="D13869" t="s">
        <v>641</v>
      </c>
      <c r="E13869">
        <v>41</v>
      </c>
      <c r="F13869" t="s">
        <v>849</v>
      </c>
    </row>
    <row r="13870" spans="1:6" x14ac:dyDescent="0.5">
      <c r="A13870" s="4">
        <v>43797</v>
      </c>
      <c r="B13870" s="14">
        <v>0.83799768518518514</v>
      </c>
      <c r="C13870">
        <v>2</v>
      </c>
      <c r="D13870" t="s">
        <v>641</v>
      </c>
      <c r="E13870">
        <v>41</v>
      </c>
      <c r="F13870" t="s">
        <v>849</v>
      </c>
    </row>
    <row r="13871" spans="1:6" x14ac:dyDescent="0.5">
      <c r="A13871" s="4">
        <v>43797</v>
      </c>
      <c r="B13871" s="14">
        <v>0.83800925925925929</v>
      </c>
      <c r="C13871">
        <v>2</v>
      </c>
      <c r="D13871" t="s">
        <v>641</v>
      </c>
      <c r="E13871">
        <v>41</v>
      </c>
      <c r="F13871" t="s">
        <v>849</v>
      </c>
    </row>
    <row r="13872" spans="1:6" x14ac:dyDescent="0.5">
      <c r="A13872" s="4">
        <v>43797</v>
      </c>
      <c r="B13872" s="14">
        <v>0.83803240740740748</v>
      </c>
      <c r="C13872">
        <v>2</v>
      </c>
      <c r="D13872" t="s">
        <v>641</v>
      </c>
      <c r="E13872">
        <v>39</v>
      </c>
      <c r="F13872" t="s">
        <v>849</v>
      </c>
    </row>
    <row r="13873" spans="1:6" x14ac:dyDescent="0.5">
      <c r="A13873" s="4">
        <v>43797</v>
      </c>
      <c r="B13873" s="14">
        <v>0.83805555555555555</v>
      </c>
      <c r="C13873">
        <v>2</v>
      </c>
      <c r="D13873" t="s">
        <v>641</v>
      </c>
      <c r="E13873">
        <v>43</v>
      </c>
      <c r="F13873" t="s">
        <v>849</v>
      </c>
    </row>
    <row r="13874" spans="1:6" x14ac:dyDescent="0.5">
      <c r="A13874" s="4">
        <v>43797</v>
      </c>
      <c r="B13874" s="14">
        <v>0.83809027777777778</v>
      </c>
      <c r="C13874">
        <v>2</v>
      </c>
      <c r="D13874" t="s">
        <v>641</v>
      </c>
      <c r="E13874">
        <v>41</v>
      </c>
      <c r="F13874" t="s">
        <v>849</v>
      </c>
    </row>
    <row r="13875" spans="1:6" x14ac:dyDescent="0.5">
      <c r="A13875" s="4">
        <v>43797</v>
      </c>
      <c r="B13875" s="14">
        <v>0.83810185185185182</v>
      </c>
      <c r="C13875">
        <v>2</v>
      </c>
      <c r="D13875" t="s">
        <v>641</v>
      </c>
      <c r="E13875">
        <v>38</v>
      </c>
      <c r="F13875" t="s">
        <v>849</v>
      </c>
    </row>
    <row r="13876" spans="1:6" x14ac:dyDescent="0.5">
      <c r="A13876" s="4">
        <v>43797</v>
      </c>
      <c r="B13876" s="14">
        <v>0.83811342592592597</v>
      </c>
      <c r="C13876">
        <v>2</v>
      </c>
      <c r="D13876" t="s">
        <v>641</v>
      </c>
      <c r="E13876">
        <v>41</v>
      </c>
      <c r="F13876" t="s">
        <v>849</v>
      </c>
    </row>
    <row r="13877" spans="1:6" x14ac:dyDescent="0.5">
      <c r="A13877" s="4">
        <v>43797</v>
      </c>
      <c r="B13877" s="14">
        <v>0.8381249999999999</v>
      </c>
      <c r="C13877">
        <v>2</v>
      </c>
      <c r="D13877" t="s">
        <v>641</v>
      </c>
      <c r="E13877">
        <v>41</v>
      </c>
      <c r="F13877" t="s">
        <v>849</v>
      </c>
    </row>
    <row r="13878" spans="1:6" x14ac:dyDescent="0.5">
      <c r="A13878" s="4">
        <v>43797</v>
      </c>
      <c r="B13878" s="14">
        <v>0.83813657407407405</v>
      </c>
      <c r="C13878">
        <v>2</v>
      </c>
      <c r="D13878" t="s">
        <v>641</v>
      </c>
      <c r="E13878">
        <v>39</v>
      </c>
      <c r="F13878" t="s">
        <v>849</v>
      </c>
    </row>
    <row r="13879" spans="1:6" x14ac:dyDescent="0.5">
      <c r="A13879" s="4">
        <v>43797</v>
      </c>
      <c r="B13879" s="14">
        <v>0.8381481481481482</v>
      </c>
      <c r="C13879">
        <v>2</v>
      </c>
      <c r="D13879" t="s">
        <v>641</v>
      </c>
      <c r="E13879">
        <v>40</v>
      </c>
      <c r="F13879" t="s">
        <v>849</v>
      </c>
    </row>
    <row r="13880" spans="1:6" x14ac:dyDescent="0.5">
      <c r="A13880" s="4">
        <v>43797</v>
      </c>
      <c r="B13880" s="14">
        <v>0.83815972222222224</v>
      </c>
      <c r="C13880">
        <v>2</v>
      </c>
      <c r="D13880" t="s">
        <v>641</v>
      </c>
      <c r="E13880">
        <v>41</v>
      </c>
      <c r="F13880" t="s">
        <v>849</v>
      </c>
    </row>
    <row r="13881" spans="1:6" x14ac:dyDescent="0.5">
      <c r="A13881" s="4">
        <v>43797</v>
      </c>
      <c r="B13881" s="14">
        <v>0.83818287037037031</v>
      </c>
      <c r="C13881">
        <v>2</v>
      </c>
      <c r="D13881" t="s">
        <v>641</v>
      </c>
      <c r="E13881">
        <v>39</v>
      </c>
      <c r="F13881" t="s">
        <v>849</v>
      </c>
    </row>
    <row r="13882" spans="1:6" x14ac:dyDescent="0.5">
      <c r="A13882" s="4">
        <v>43797</v>
      </c>
      <c r="B13882" s="14">
        <v>0.83820601851851861</v>
      </c>
      <c r="C13882">
        <v>2</v>
      </c>
      <c r="D13882" t="s">
        <v>641</v>
      </c>
      <c r="E13882">
        <v>42</v>
      </c>
      <c r="F13882" t="s">
        <v>849</v>
      </c>
    </row>
    <row r="13883" spans="1:6" x14ac:dyDescent="0.5">
      <c r="A13883" s="4">
        <v>43797</v>
      </c>
      <c r="B13883" s="14">
        <v>0.83822916666666669</v>
      </c>
      <c r="C13883">
        <v>2</v>
      </c>
      <c r="D13883" t="s">
        <v>641</v>
      </c>
      <c r="E13883">
        <v>38</v>
      </c>
      <c r="F13883" t="s">
        <v>849</v>
      </c>
    </row>
    <row r="13884" spans="1:6" x14ac:dyDescent="0.5">
      <c r="A13884" s="4">
        <v>43797</v>
      </c>
      <c r="B13884" s="14">
        <v>0.83825231481481488</v>
      </c>
      <c r="C13884">
        <v>2</v>
      </c>
      <c r="D13884" t="s">
        <v>641</v>
      </c>
      <c r="E13884">
        <v>39</v>
      </c>
      <c r="F13884" t="s">
        <v>849</v>
      </c>
    </row>
    <row r="13885" spans="1:6" x14ac:dyDescent="0.5">
      <c r="A13885" s="4">
        <v>43797</v>
      </c>
      <c r="B13885" s="14">
        <v>0.83828703703703711</v>
      </c>
      <c r="C13885">
        <v>2</v>
      </c>
      <c r="D13885" t="s">
        <v>641</v>
      </c>
      <c r="E13885">
        <v>38</v>
      </c>
      <c r="F13885" t="s">
        <v>849</v>
      </c>
    </row>
    <row r="13886" spans="1:6" x14ac:dyDescent="0.5">
      <c r="A13886" s="4">
        <v>43797</v>
      </c>
      <c r="B13886" s="14">
        <v>0.83835648148148145</v>
      </c>
      <c r="C13886">
        <v>2</v>
      </c>
      <c r="D13886" t="s">
        <v>641</v>
      </c>
      <c r="E13886">
        <v>38</v>
      </c>
      <c r="F13886" t="s">
        <v>849</v>
      </c>
    </row>
    <row r="13887" spans="1:6" x14ac:dyDescent="0.5">
      <c r="A13887" s="4">
        <v>43797</v>
      </c>
      <c r="B13887" s="14">
        <v>0.85510416666666667</v>
      </c>
      <c r="C13887">
        <v>2</v>
      </c>
      <c r="D13887" t="s">
        <v>641</v>
      </c>
      <c r="E13887">
        <v>42</v>
      </c>
      <c r="F13887" t="s">
        <v>849</v>
      </c>
    </row>
    <row r="13888" spans="1:6" x14ac:dyDescent="0.5">
      <c r="A13888" s="4">
        <v>43797</v>
      </c>
      <c r="B13888" s="14">
        <v>0.98243055555555558</v>
      </c>
      <c r="C13888">
        <v>2</v>
      </c>
      <c r="D13888" t="s">
        <v>641</v>
      </c>
      <c r="E13888">
        <v>41</v>
      </c>
      <c r="F13888" t="s">
        <v>849</v>
      </c>
    </row>
    <row r="13889" spans="1:6" x14ac:dyDescent="0.5">
      <c r="A13889" s="4">
        <v>43797</v>
      </c>
      <c r="B13889" s="14">
        <v>0.98245370370370377</v>
      </c>
      <c r="C13889">
        <v>2</v>
      </c>
      <c r="D13889" t="s">
        <v>641</v>
      </c>
      <c r="E13889">
        <v>43</v>
      </c>
      <c r="F13889" t="s">
        <v>849</v>
      </c>
    </row>
    <row r="13890" spans="1:6" x14ac:dyDescent="0.5">
      <c r="A13890" s="4">
        <v>43797</v>
      </c>
      <c r="B13890" s="14">
        <v>0.9824652777777777</v>
      </c>
      <c r="C13890">
        <v>2</v>
      </c>
      <c r="D13890" t="s">
        <v>641</v>
      </c>
      <c r="E13890">
        <v>43</v>
      </c>
      <c r="F13890" t="s">
        <v>849</v>
      </c>
    </row>
    <row r="13891" spans="1:6" x14ac:dyDescent="0.5">
      <c r="A13891" s="4">
        <v>43797</v>
      </c>
      <c r="B13891" s="14">
        <v>0.982488425925926</v>
      </c>
      <c r="C13891">
        <v>2</v>
      </c>
      <c r="D13891" t="s">
        <v>641</v>
      </c>
      <c r="E13891">
        <v>38</v>
      </c>
      <c r="F13891" t="s">
        <v>849</v>
      </c>
    </row>
    <row r="13892" spans="1:6" x14ac:dyDescent="0.5">
      <c r="A13892" s="4">
        <v>43797</v>
      </c>
      <c r="B13892" s="14">
        <v>0.98251157407407408</v>
      </c>
      <c r="C13892">
        <v>2</v>
      </c>
      <c r="D13892" t="s">
        <v>641</v>
      </c>
      <c r="E13892">
        <v>39</v>
      </c>
      <c r="F13892" t="s">
        <v>849</v>
      </c>
    </row>
    <row r="13893" spans="1:6" x14ac:dyDescent="0.5">
      <c r="A13893" s="4">
        <v>43797</v>
      </c>
      <c r="B13893" s="14">
        <v>0.9825462962962962</v>
      </c>
      <c r="C13893">
        <v>2</v>
      </c>
      <c r="D13893" t="s">
        <v>641</v>
      </c>
      <c r="E13893">
        <v>38</v>
      </c>
      <c r="F13893" t="s">
        <v>849</v>
      </c>
    </row>
    <row r="13894" spans="1:6" x14ac:dyDescent="0.5">
      <c r="A13894" s="4">
        <v>43798</v>
      </c>
      <c r="B13894" s="14">
        <v>0.11601851851851852</v>
      </c>
      <c r="C13894">
        <v>1</v>
      </c>
      <c r="D13894" t="s">
        <v>641</v>
      </c>
      <c r="E13894">
        <v>38</v>
      </c>
      <c r="F13894" t="s">
        <v>849</v>
      </c>
    </row>
    <row r="13895" spans="1:6" x14ac:dyDescent="0.5">
      <c r="A13895" s="4">
        <v>43798</v>
      </c>
      <c r="B13895" s="14">
        <v>0.1733564814814815</v>
      </c>
      <c r="C13895">
        <v>2</v>
      </c>
      <c r="D13895" t="s">
        <v>641</v>
      </c>
      <c r="E13895">
        <v>90</v>
      </c>
      <c r="F13895" t="s">
        <v>849</v>
      </c>
    </row>
    <row r="13896" spans="1:6" x14ac:dyDescent="0.5">
      <c r="A13896" s="4">
        <v>43798</v>
      </c>
      <c r="B13896" s="14">
        <v>0.29322916666666665</v>
      </c>
      <c r="C13896">
        <v>4</v>
      </c>
      <c r="D13896" t="s">
        <v>641</v>
      </c>
      <c r="E13896">
        <v>54</v>
      </c>
      <c r="F13896" t="s">
        <v>849</v>
      </c>
    </row>
    <row r="13897" spans="1:6" x14ac:dyDescent="0.5">
      <c r="A13897" s="4">
        <v>43798</v>
      </c>
      <c r="B13897" s="14">
        <v>0.56505787037037036</v>
      </c>
      <c r="C13897">
        <v>2</v>
      </c>
      <c r="D13897" t="s">
        <v>641</v>
      </c>
      <c r="E13897">
        <v>40</v>
      </c>
      <c r="F13897" t="s">
        <v>849</v>
      </c>
    </row>
    <row r="13898" spans="1:6" x14ac:dyDescent="0.5">
      <c r="A13898" s="4">
        <v>43798</v>
      </c>
      <c r="B13898" s="14">
        <v>0.86918981481481483</v>
      </c>
      <c r="C13898">
        <v>2</v>
      </c>
      <c r="D13898" t="s">
        <v>641</v>
      </c>
      <c r="E13898">
        <v>46</v>
      </c>
      <c r="F13898" t="s">
        <v>849</v>
      </c>
    </row>
    <row r="13899" spans="1:6" x14ac:dyDescent="0.5">
      <c r="A13899" s="4">
        <v>43798</v>
      </c>
      <c r="B13899" s="14">
        <v>0.86921296296296291</v>
      </c>
      <c r="C13899">
        <v>2</v>
      </c>
      <c r="D13899" t="s">
        <v>641</v>
      </c>
      <c r="E13899">
        <v>45</v>
      </c>
      <c r="F13899" t="s">
        <v>849</v>
      </c>
    </row>
    <row r="13900" spans="1:6" x14ac:dyDescent="0.5">
      <c r="A13900" s="4">
        <v>43798</v>
      </c>
      <c r="B13900" s="14">
        <v>0.86922453703703706</v>
      </c>
      <c r="C13900">
        <v>2</v>
      </c>
      <c r="D13900" t="s">
        <v>641</v>
      </c>
      <c r="E13900">
        <v>44</v>
      </c>
      <c r="F13900" t="s">
        <v>849</v>
      </c>
    </row>
    <row r="13901" spans="1:6" x14ac:dyDescent="0.5">
      <c r="A13901" s="4">
        <v>43798</v>
      </c>
      <c r="B13901" s="14">
        <v>0.86923611111111121</v>
      </c>
      <c r="C13901">
        <v>2</v>
      </c>
      <c r="D13901" t="s">
        <v>641</v>
      </c>
      <c r="E13901">
        <v>53</v>
      </c>
      <c r="F13901" t="s">
        <v>849</v>
      </c>
    </row>
    <row r="13902" spans="1:6" x14ac:dyDescent="0.5">
      <c r="A13902" s="4">
        <v>43799</v>
      </c>
      <c r="B13902" s="14">
        <v>0.93633101851851841</v>
      </c>
      <c r="C13902">
        <v>2</v>
      </c>
      <c r="D13902" t="s">
        <v>641</v>
      </c>
      <c r="E13902">
        <v>38</v>
      </c>
      <c r="F13902" t="s">
        <v>849</v>
      </c>
    </row>
    <row r="13903" spans="1:6" x14ac:dyDescent="0.5">
      <c r="A13903" s="4">
        <v>43799</v>
      </c>
      <c r="B13903" s="14">
        <v>0.93635416666666671</v>
      </c>
      <c r="C13903">
        <v>2</v>
      </c>
      <c r="D13903" t="s">
        <v>641</v>
      </c>
      <c r="E13903">
        <v>39</v>
      </c>
      <c r="F13903" t="s">
        <v>849</v>
      </c>
    </row>
    <row r="13904" spans="1:6" x14ac:dyDescent="0.5">
      <c r="A13904" s="4">
        <v>43799</v>
      </c>
      <c r="B13904" s="14">
        <v>0.93641203703703713</v>
      </c>
      <c r="C13904">
        <v>2</v>
      </c>
      <c r="D13904" t="s">
        <v>641</v>
      </c>
      <c r="E13904">
        <v>41</v>
      </c>
      <c r="F13904" t="s">
        <v>849</v>
      </c>
    </row>
    <row r="13905" spans="1:6" x14ac:dyDescent="0.5">
      <c r="A13905" s="4">
        <v>43799</v>
      </c>
      <c r="B13905" s="14">
        <v>0.93642361111111105</v>
      </c>
      <c r="C13905">
        <v>2</v>
      </c>
      <c r="D13905" t="s">
        <v>641</v>
      </c>
      <c r="E13905">
        <v>38</v>
      </c>
      <c r="F13905" t="s">
        <v>849</v>
      </c>
    </row>
    <row r="13906" spans="1:6" x14ac:dyDescent="0.5">
      <c r="A13906" s="4">
        <v>43799</v>
      </c>
      <c r="B13906" s="14">
        <v>0.93646990740740732</v>
      </c>
      <c r="C13906">
        <v>2</v>
      </c>
      <c r="D13906" t="s">
        <v>641</v>
      </c>
      <c r="E13906">
        <v>40</v>
      </c>
      <c r="F13906" t="s">
        <v>849</v>
      </c>
    </row>
    <row r="13907" spans="1:6" x14ac:dyDescent="0.5">
      <c r="A13907" s="4">
        <v>43799</v>
      </c>
      <c r="B13907" s="14">
        <v>0.93648148148148147</v>
      </c>
      <c r="C13907">
        <v>2</v>
      </c>
      <c r="D13907" t="s">
        <v>641</v>
      </c>
      <c r="E13907">
        <v>38</v>
      </c>
      <c r="F13907" t="s">
        <v>849</v>
      </c>
    </row>
    <row r="13908" spans="1:6" x14ac:dyDescent="0.5">
      <c r="A13908" s="4">
        <v>43799</v>
      </c>
      <c r="B13908" s="14">
        <v>0.93650462962962966</v>
      </c>
      <c r="C13908">
        <v>2</v>
      </c>
      <c r="D13908" t="s">
        <v>641</v>
      </c>
      <c r="E13908">
        <v>42</v>
      </c>
      <c r="F13908" t="s">
        <v>849</v>
      </c>
    </row>
    <row r="13909" spans="1:6" x14ac:dyDescent="0.5">
      <c r="A13909" s="4">
        <v>43799</v>
      </c>
      <c r="B13909" s="14">
        <v>0.9365162037037037</v>
      </c>
      <c r="C13909">
        <v>2</v>
      </c>
      <c r="D13909" t="s">
        <v>641</v>
      </c>
      <c r="E13909">
        <v>42</v>
      </c>
      <c r="F13909" t="s">
        <v>849</v>
      </c>
    </row>
    <row r="13910" spans="1:6" x14ac:dyDescent="0.5">
      <c r="A13910" s="4">
        <v>43799</v>
      </c>
      <c r="B13910" s="14">
        <v>0.93652777777777774</v>
      </c>
      <c r="C13910">
        <v>2</v>
      </c>
      <c r="D13910" t="s">
        <v>641</v>
      </c>
      <c r="E13910">
        <v>39</v>
      </c>
      <c r="F13910" t="s">
        <v>849</v>
      </c>
    </row>
    <row r="13911" spans="1:6" x14ac:dyDescent="0.5">
      <c r="A13911" s="4">
        <v>43799</v>
      </c>
      <c r="B13911" s="14">
        <v>0.93655092592592604</v>
      </c>
      <c r="C13911">
        <v>2</v>
      </c>
      <c r="D13911" t="s">
        <v>641</v>
      </c>
      <c r="E13911">
        <v>41</v>
      </c>
      <c r="F13911" t="s">
        <v>849</v>
      </c>
    </row>
    <row r="13912" spans="1:6" x14ac:dyDescent="0.5">
      <c r="A13912" s="4">
        <v>43799</v>
      </c>
      <c r="B13912" s="14">
        <v>0.93657407407407411</v>
      </c>
      <c r="C13912">
        <v>2</v>
      </c>
      <c r="D13912" t="s">
        <v>641</v>
      </c>
      <c r="E13912">
        <v>38</v>
      </c>
      <c r="F13912" t="s">
        <v>849</v>
      </c>
    </row>
    <row r="13913" spans="1:6" x14ac:dyDescent="0.5">
      <c r="A13913" s="4">
        <v>43799</v>
      </c>
      <c r="B13913" s="14">
        <v>0.93658564814814815</v>
      </c>
      <c r="C13913">
        <v>2</v>
      </c>
      <c r="D13913" t="s">
        <v>641</v>
      </c>
      <c r="E13913">
        <v>39</v>
      </c>
      <c r="F13913" t="s">
        <v>849</v>
      </c>
    </row>
    <row r="13914" spans="1:6" x14ac:dyDescent="0.5">
      <c r="A13914" s="4">
        <v>43799</v>
      </c>
      <c r="B13914" s="14">
        <v>0.93659722222222219</v>
      </c>
      <c r="C13914">
        <v>2</v>
      </c>
      <c r="D13914" t="s">
        <v>641</v>
      </c>
      <c r="E13914">
        <v>38</v>
      </c>
      <c r="F13914" t="s">
        <v>849</v>
      </c>
    </row>
    <row r="13915" spans="1:6" x14ac:dyDescent="0.5">
      <c r="A13915" s="4">
        <v>43799</v>
      </c>
      <c r="B13915" s="14">
        <v>0.9367361111111111</v>
      </c>
      <c r="C13915">
        <v>2</v>
      </c>
      <c r="D13915" t="s">
        <v>641</v>
      </c>
      <c r="E13915">
        <v>39</v>
      </c>
      <c r="F13915" t="s">
        <v>849</v>
      </c>
    </row>
    <row r="13916" spans="1:6" x14ac:dyDescent="0.5">
      <c r="A13916" s="4">
        <v>43799</v>
      </c>
      <c r="B13916" s="14">
        <v>0.93679398148148152</v>
      </c>
      <c r="C13916">
        <v>2</v>
      </c>
      <c r="D13916" t="s">
        <v>641</v>
      </c>
      <c r="E13916">
        <v>40</v>
      </c>
      <c r="F13916" t="s">
        <v>849</v>
      </c>
    </row>
    <row r="13917" spans="1:6" x14ac:dyDescent="0.5">
      <c r="A13917" s="4">
        <v>43799</v>
      </c>
      <c r="B13917" s="14">
        <v>0.93680555555555556</v>
      </c>
      <c r="C13917">
        <v>2</v>
      </c>
      <c r="D13917" t="s">
        <v>641</v>
      </c>
      <c r="E13917">
        <v>40</v>
      </c>
      <c r="F13917" t="s">
        <v>849</v>
      </c>
    </row>
    <row r="13918" spans="1:6" x14ac:dyDescent="0.5">
      <c r="A13918" s="4">
        <v>43799</v>
      </c>
      <c r="B13918" s="14">
        <v>0.93701388888888892</v>
      </c>
      <c r="C13918">
        <v>2</v>
      </c>
      <c r="D13918" t="s">
        <v>641</v>
      </c>
      <c r="E13918">
        <v>38</v>
      </c>
      <c r="F13918" t="s">
        <v>849</v>
      </c>
    </row>
    <row r="13919" spans="1:6" x14ac:dyDescent="0.5">
      <c r="A13919" s="4">
        <v>43799</v>
      </c>
      <c r="B13919" s="14">
        <v>0.93704861111111104</v>
      </c>
      <c r="C13919">
        <v>2</v>
      </c>
      <c r="D13919" t="s">
        <v>641</v>
      </c>
      <c r="E13919">
        <v>40</v>
      </c>
      <c r="F13919" t="s">
        <v>849</v>
      </c>
    </row>
    <row r="13920" spans="1:6" x14ac:dyDescent="0.5">
      <c r="A13920" s="4">
        <v>43799</v>
      </c>
      <c r="B13920" s="14">
        <v>0.93706018518518519</v>
      </c>
      <c r="C13920">
        <v>2</v>
      </c>
      <c r="D13920" t="s">
        <v>641</v>
      </c>
      <c r="E13920">
        <v>38</v>
      </c>
      <c r="F13920" t="s">
        <v>849</v>
      </c>
    </row>
    <row r="13921" spans="1:6" x14ac:dyDescent="0.5">
      <c r="A13921" s="4">
        <v>43799</v>
      </c>
      <c r="B13921" s="14">
        <v>0.93708333333333327</v>
      </c>
      <c r="C13921">
        <v>2</v>
      </c>
      <c r="D13921" t="s">
        <v>641</v>
      </c>
      <c r="E13921">
        <v>45</v>
      </c>
      <c r="F13921" t="s">
        <v>849</v>
      </c>
    </row>
    <row r="13922" spans="1:6" x14ac:dyDescent="0.5">
      <c r="A13922" s="4">
        <v>43799</v>
      </c>
      <c r="B13922" s="14">
        <v>0.93709490740740742</v>
      </c>
      <c r="C13922">
        <v>2</v>
      </c>
      <c r="D13922" t="s">
        <v>641</v>
      </c>
      <c r="E13922">
        <v>45</v>
      </c>
      <c r="F13922" t="s">
        <v>849</v>
      </c>
    </row>
    <row r="13923" spans="1:6" x14ac:dyDescent="0.5">
      <c r="A13923" s="4">
        <v>43799</v>
      </c>
      <c r="B13923" s="14">
        <v>0.93717592592592591</v>
      </c>
      <c r="C13923">
        <v>2</v>
      </c>
      <c r="D13923" t="s">
        <v>641</v>
      </c>
      <c r="E13923">
        <v>38</v>
      </c>
      <c r="F13923" t="s">
        <v>849</v>
      </c>
    </row>
    <row r="13924" spans="1:6" x14ac:dyDescent="0.5">
      <c r="A13924" s="4">
        <v>43799</v>
      </c>
      <c r="B13924" s="14">
        <v>0.93722222222222218</v>
      </c>
      <c r="C13924">
        <v>2</v>
      </c>
      <c r="D13924" t="s">
        <v>641</v>
      </c>
      <c r="E13924">
        <v>39</v>
      </c>
      <c r="F13924" t="s">
        <v>849</v>
      </c>
    </row>
    <row r="13925" spans="1:6" x14ac:dyDescent="0.5">
      <c r="A13925" s="4">
        <v>43799</v>
      </c>
      <c r="B13925" s="14">
        <v>0.93724537037037037</v>
      </c>
      <c r="C13925">
        <v>2</v>
      </c>
      <c r="D13925" t="s">
        <v>641</v>
      </c>
      <c r="E13925">
        <v>40</v>
      </c>
      <c r="F13925" t="s">
        <v>849</v>
      </c>
    </row>
    <row r="13926" spans="1:6" x14ac:dyDescent="0.5">
      <c r="A13926" s="4">
        <v>43799</v>
      </c>
      <c r="B13926" s="14">
        <v>0.93937500000000007</v>
      </c>
      <c r="C13926">
        <v>2</v>
      </c>
      <c r="D13926" t="s">
        <v>641</v>
      </c>
      <c r="E13926">
        <v>41</v>
      </c>
      <c r="F13926" t="s">
        <v>849</v>
      </c>
    </row>
    <row r="13927" spans="1:6" x14ac:dyDescent="0.5">
      <c r="A13927" s="4">
        <v>43799</v>
      </c>
      <c r="B13927" s="14">
        <v>0.94002314814814814</v>
      </c>
      <c r="C13927">
        <v>2</v>
      </c>
      <c r="D13927" t="s">
        <v>641</v>
      </c>
      <c r="E13927">
        <v>38</v>
      </c>
      <c r="F13927" t="s">
        <v>849</v>
      </c>
    </row>
    <row r="13928" spans="1:6" x14ac:dyDescent="0.5">
      <c r="A13928" s="4">
        <v>43799</v>
      </c>
      <c r="B13928" s="14">
        <v>0.94141203703703702</v>
      </c>
      <c r="C13928">
        <v>2</v>
      </c>
      <c r="D13928" t="s">
        <v>641</v>
      </c>
      <c r="E13928">
        <v>34</v>
      </c>
      <c r="F13928" t="s">
        <v>849</v>
      </c>
    </row>
    <row r="13929" spans="1:6" x14ac:dyDescent="0.5">
      <c r="A13929" s="4">
        <v>43800</v>
      </c>
      <c r="B13929" s="14">
        <v>0.52278935185185182</v>
      </c>
      <c r="C13929">
        <v>2</v>
      </c>
      <c r="D13929" t="s">
        <v>641</v>
      </c>
      <c r="E13929">
        <v>38</v>
      </c>
      <c r="F13929" t="s">
        <v>849</v>
      </c>
    </row>
    <row r="13930" spans="1:6" x14ac:dyDescent="0.5">
      <c r="A13930" s="4">
        <v>43800</v>
      </c>
      <c r="B13930" s="14">
        <v>0.57557870370370368</v>
      </c>
      <c r="C13930">
        <v>2</v>
      </c>
      <c r="D13930" t="s">
        <v>641</v>
      </c>
      <c r="E13930">
        <v>39</v>
      </c>
      <c r="F13930" t="s">
        <v>849</v>
      </c>
    </row>
    <row r="13931" spans="1:6" x14ac:dyDescent="0.5">
      <c r="A13931" s="4">
        <v>43800</v>
      </c>
      <c r="B13931" s="14">
        <v>0.57559027777777783</v>
      </c>
      <c r="C13931">
        <v>2</v>
      </c>
      <c r="D13931" t="s">
        <v>641</v>
      </c>
      <c r="E13931">
        <v>40</v>
      </c>
      <c r="F13931" t="s">
        <v>849</v>
      </c>
    </row>
    <row r="13932" spans="1:6" x14ac:dyDescent="0.5">
      <c r="A13932" s="4">
        <v>43800</v>
      </c>
      <c r="B13932" s="14">
        <v>0.5756134259259259</v>
      </c>
      <c r="C13932">
        <v>2</v>
      </c>
      <c r="D13932" t="s">
        <v>641</v>
      </c>
      <c r="E13932">
        <v>42</v>
      </c>
      <c r="F13932" t="s">
        <v>849</v>
      </c>
    </row>
    <row r="13933" spans="1:6" x14ac:dyDescent="0.5">
      <c r="A13933" s="4">
        <v>43800</v>
      </c>
      <c r="B13933" s="14">
        <v>0.57562499999999994</v>
      </c>
      <c r="C13933">
        <v>2</v>
      </c>
      <c r="D13933" t="s">
        <v>641</v>
      </c>
      <c r="E13933">
        <v>43</v>
      </c>
      <c r="F13933" t="s">
        <v>849</v>
      </c>
    </row>
    <row r="13934" spans="1:6" x14ac:dyDescent="0.5">
      <c r="A13934" s="4">
        <v>43800</v>
      </c>
      <c r="B13934" s="14">
        <v>0.57564814814814813</v>
      </c>
      <c r="C13934">
        <v>2</v>
      </c>
      <c r="D13934" t="s">
        <v>641</v>
      </c>
      <c r="E13934">
        <v>41</v>
      </c>
      <c r="F13934" t="s">
        <v>849</v>
      </c>
    </row>
    <row r="13935" spans="1:6" x14ac:dyDescent="0.5">
      <c r="A13935" s="4">
        <v>43800</v>
      </c>
      <c r="B13935" s="14">
        <v>0.57565972222222228</v>
      </c>
      <c r="C13935">
        <v>2</v>
      </c>
      <c r="D13935" t="s">
        <v>641</v>
      </c>
      <c r="E13935">
        <v>40</v>
      </c>
      <c r="F13935" t="s">
        <v>849</v>
      </c>
    </row>
    <row r="13936" spans="1:6" x14ac:dyDescent="0.5">
      <c r="A13936" s="4">
        <v>43800</v>
      </c>
      <c r="B13936" s="14">
        <v>0.57567129629629632</v>
      </c>
      <c r="C13936">
        <v>2</v>
      </c>
      <c r="D13936" t="s">
        <v>641</v>
      </c>
      <c r="E13936">
        <v>41</v>
      </c>
      <c r="F13936" t="s">
        <v>849</v>
      </c>
    </row>
    <row r="13937" spans="1:6" x14ac:dyDescent="0.5">
      <c r="A13937" s="4">
        <v>43800</v>
      </c>
      <c r="B13937" s="14">
        <v>0.57570601851851855</v>
      </c>
      <c r="C13937">
        <v>2</v>
      </c>
      <c r="D13937" t="s">
        <v>641</v>
      </c>
      <c r="E13937">
        <v>42</v>
      </c>
      <c r="F13937" t="s">
        <v>849</v>
      </c>
    </row>
    <row r="13938" spans="1:6" x14ac:dyDescent="0.5">
      <c r="A13938" s="4">
        <v>43800</v>
      </c>
      <c r="B13938" s="14">
        <v>0.57572916666666674</v>
      </c>
      <c r="C13938">
        <v>2</v>
      </c>
      <c r="D13938" t="s">
        <v>641</v>
      </c>
      <c r="E13938">
        <v>40</v>
      </c>
      <c r="F13938" t="s">
        <v>849</v>
      </c>
    </row>
    <row r="13939" spans="1:6" x14ac:dyDescent="0.5">
      <c r="A13939" s="4">
        <v>43800</v>
      </c>
      <c r="B13939" s="14">
        <v>0.8230439814814815</v>
      </c>
      <c r="C13939">
        <v>2</v>
      </c>
      <c r="D13939" t="s">
        <v>641</v>
      </c>
      <c r="E13939">
        <v>39</v>
      </c>
      <c r="F13939" t="s">
        <v>849</v>
      </c>
    </row>
    <row r="13940" spans="1:6" x14ac:dyDescent="0.5">
      <c r="A13940" s="4">
        <v>43800</v>
      </c>
      <c r="B13940" s="14">
        <v>0.82898148148148154</v>
      </c>
      <c r="C13940">
        <v>2</v>
      </c>
      <c r="D13940" t="s">
        <v>641</v>
      </c>
      <c r="E13940">
        <v>42</v>
      </c>
      <c r="F13940" t="s">
        <v>849</v>
      </c>
    </row>
    <row r="13941" spans="1:6" x14ac:dyDescent="0.5">
      <c r="A13941" s="4">
        <v>43800</v>
      </c>
      <c r="B13941" s="14">
        <v>0.82909722222222226</v>
      </c>
      <c r="C13941">
        <v>2</v>
      </c>
      <c r="D13941" t="s">
        <v>641</v>
      </c>
      <c r="E13941">
        <v>39</v>
      </c>
      <c r="F13941" t="s">
        <v>849</v>
      </c>
    </row>
    <row r="13942" spans="1:6" x14ac:dyDescent="0.5">
      <c r="A13942" s="4">
        <v>43800</v>
      </c>
      <c r="B13942" s="14">
        <v>0.82914351851851853</v>
      </c>
      <c r="C13942">
        <v>2</v>
      </c>
      <c r="D13942" t="s">
        <v>641</v>
      </c>
      <c r="E13942">
        <v>40</v>
      </c>
      <c r="F13942" t="s">
        <v>849</v>
      </c>
    </row>
    <row r="13943" spans="1:6" x14ac:dyDescent="0.5">
      <c r="A13943" s="4">
        <v>43800</v>
      </c>
      <c r="B13943" s="14">
        <v>0.82921296296296287</v>
      </c>
      <c r="C13943">
        <v>2</v>
      </c>
      <c r="D13943" t="s">
        <v>641</v>
      </c>
      <c r="E13943">
        <v>38</v>
      </c>
      <c r="F13943" t="s">
        <v>849</v>
      </c>
    </row>
    <row r="13944" spans="1:6" x14ac:dyDescent="0.5">
      <c r="A13944" s="4">
        <v>43800</v>
      </c>
      <c r="B13944" s="14">
        <v>0.82922453703703702</v>
      </c>
      <c r="C13944">
        <v>2</v>
      </c>
      <c r="D13944" t="s">
        <v>641</v>
      </c>
      <c r="E13944">
        <v>38</v>
      </c>
      <c r="F13944" t="s">
        <v>849</v>
      </c>
    </row>
    <row r="13945" spans="1:6" x14ac:dyDescent="0.5">
      <c r="A13945" s="4">
        <v>43800</v>
      </c>
      <c r="B13945" s="14">
        <v>0.82925925925925925</v>
      </c>
      <c r="C13945">
        <v>2</v>
      </c>
      <c r="D13945" t="s">
        <v>641</v>
      </c>
      <c r="E13945">
        <v>38</v>
      </c>
      <c r="F13945" t="s">
        <v>849</v>
      </c>
    </row>
    <row r="13946" spans="1:6" x14ac:dyDescent="0.5">
      <c r="A13946" s="4">
        <v>43800</v>
      </c>
      <c r="B13946" s="14">
        <v>0.82927083333333329</v>
      </c>
      <c r="C13946">
        <v>2</v>
      </c>
      <c r="D13946" t="s">
        <v>641</v>
      </c>
      <c r="E13946">
        <v>42</v>
      </c>
      <c r="F13946" t="s">
        <v>849</v>
      </c>
    </row>
    <row r="13947" spans="1:6" x14ac:dyDescent="0.5">
      <c r="A13947" s="4">
        <v>43800</v>
      </c>
      <c r="B13947" s="14">
        <v>0.82935185185185178</v>
      </c>
      <c r="C13947">
        <v>2</v>
      </c>
      <c r="D13947" t="s">
        <v>641</v>
      </c>
      <c r="E13947">
        <v>39</v>
      </c>
      <c r="F13947" t="s">
        <v>849</v>
      </c>
    </row>
    <row r="13948" spans="1:6" x14ac:dyDescent="0.5">
      <c r="A13948" s="4">
        <v>43800</v>
      </c>
      <c r="B13948" s="14">
        <v>0.82936342592592593</v>
      </c>
      <c r="C13948">
        <v>2</v>
      </c>
      <c r="D13948" t="s">
        <v>641</v>
      </c>
      <c r="E13948">
        <v>40</v>
      </c>
      <c r="F13948" t="s">
        <v>849</v>
      </c>
    </row>
    <row r="13949" spans="1:6" x14ac:dyDescent="0.5">
      <c r="A13949" s="4">
        <v>43800</v>
      </c>
      <c r="B13949" s="14">
        <v>0.82938657407407401</v>
      </c>
      <c r="C13949">
        <v>2</v>
      </c>
      <c r="D13949" t="s">
        <v>641</v>
      </c>
      <c r="E13949">
        <v>41</v>
      </c>
      <c r="F13949" t="s">
        <v>849</v>
      </c>
    </row>
    <row r="13950" spans="1:6" x14ac:dyDescent="0.5">
      <c r="A13950" s="4">
        <v>43800</v>
      </c>
      <c r="B13950" s="14">
        <v>0.82939814814814816</v>
      </c>
      <c r="C13950">
        <v>2</v>
      </c>
      <c r="D13950" t="s">
        <v>641</v>
      </c>
      <c r="E13950">
        <v>38</v>
      </c>
      <c r="F13950" t="s">
        <v>849</v>
      </c>
    </row>
    <row r="13951" spans="1:6" x14ac:dyDescent="0.5">
      <c r="A13951" s="4">
        <v>43800</v>
      </c>
      <c r="B13951" s="14">
        <v>0.82942129629629635</v>
      </c>
      <c r="C13951">
        <v>2</v>
      </c>
      <c r="D13951" t="s">
        <v>641</v>
      </c>
      <c r="E13951">
        <v>38</v>
      </c>
      <c r="F13951" t="s">
        <v>849</v>
      </c>
    </row>
    <row r="13952" spans="1:6" x14ac:dyDescent="0.5">
      <c r="A13952" s="4">
        <v>43800</v>
      </c>
      <c r="B13952" s="14">
        <v>0.82944444444444443</v>
      </c>
      <c r="C13952">
        <v>2</v>
      </c>
      <c r="D13952" t="s">
        <v>641</v>
      </c>
      <c r="E13952">
        <v>42</v>
      </c>
      <c r="F13952" t="s">
        <v>849</v>
      </c>
    </row>
    <row r="13953" spans="1:6" x14ac:dyDescent="0.5">
      <c r="A13953" s="4">
        <v>43800</v>
      </c>
      <c r="B13953" s="14">
        <v>0.82946759259259262</v>
      </c>
      <c r="C13953">
        <v>2</v>
      </c>
      <c r="D13953" t="s">
        <v>641</v>
      </c>
      <c r="E13953">
        <v>38</v>
      </c>
      <c r="F13953" t="s">
        <v>849</v>
      </c>
    </row>
    <row r="13954" spans="1:6" x14ac:dyDescent="0.5">
      <c r="A13954" s="4">
        <v>43800</v>
      </c>
      <c r="B13954" s="14">
        <v>0.84112268518518529</v>
      </c>
      <c r="C13954">
        <v>2</v>
      </c>
      <c r="D13954" t="s">
        <v>641</v>
      </c>
      <c r="E13954">
        <v>38</v>
      </c>
      <c r="F13954" t="s">
        <v>849</v>
      </c>
    </row>
    <row r="13955" spans="1:6" x14ac:dyDescent="0.5">
      <c r="A13955" s="4">
        <v>43800</v>
      </c>
      <c r="B13955" s="14">
        <v>0.97915509259259259</v>
      </c>
      <c r="C13955">
        <v>2</v>
      </c>
      <c r="D13955" t="s">
        <v>641</v>
      </c>
      <c r="E13955">
        <v>38</v>
      </c>
      <c r="F13955" t="s">
        <v>849</v>
      </c>
    </row>
    <row r="13956" spans="1:6" x14ac:dyDescent="0.5">
      <c r="A13956" s="4">
        <v>43800</v>
      </c>
      <c r="B13956" s="14">
        <v>0.97924768518518512</v>
      </c>
      <c r="C13956">
        <v>2</v>
      </c>
      <c r="D13956" t="s">
        <v>641</v>
      </c>
      <c r="E13956">
        <v>38</v>
      </c>
      <c r="F13956" t="s">
        <v>849</v>
      </c>
    </row>
    <row r="13957" spans="1:6" x14ac:dyDescent="0.5">
      <c r="A13957" s="4">
        <v>43800</v>
      </c>
      <c r="B13957" s="14">
        <v>0.97931712962962969</v>
      </c>
      <c r="C13957">
        <v>2</v>
      </c>
      <c r="D13957" t="s">
        <v>641</v>
      </c>
      <c r="E13957">
        <v>40</v>
      </c>
      <c r="F13957" t="s">
        <v>849</v>
      </c>
    </row>
    <row r="13958" spans="1:6" x14ac:dyDescent="0.5">
      <c r="A13958" s="4">
        <v>43800</v>
      </c>
      <c r="B13958" s="14">
        <v>0.97934027777777777</v>
      </c>
      <c r="C13958">
        <v>2</v>
      </c>
      <c r="D13958" t="s">
        <v>641</v>
      </c>
      <c r="E13958">
        <v>41</v>
      </c>
      <c r="F13958" t="s">
        <v>849</v>
      </c>
    </row>
    <row r="13959" spans="1:6" x14ac:dyDescent="0.5">
      <c r="A13959" s="4">
        <v>43800</v>
      </c>
      <c r="B13959" s="14">
        <v>0.97936342592592596</v>
      </c>
      <c r="C13959">
        <v>2</v>
      </c>
      <c r="D13959" t="s">
        <v>641</v>
      </c>
      <c r="E13959">
        <v>39</v>
      </c>
      <c r="F13959" t="s">
        <v>849</v>
      </c>
    </row>
    <row r="13960" spans="1:6" x14ac:dyDescent="0.5">
      <c r="A13960" s="4">
        <v>43800</v>
      </c>
      <c r="B13960" s="14">
        <v>0.97940972222222233</v>
      </c>
      <c r="C13960">
        <v>2</v>
      </c>
      <c r="D13960" t="s">
        <v>641</v>
      </c>
      <c r="E13960">
        <v>39</v>
      </c>
      <c r="F13960" t="s">
        <v>849</v>
      </c>
    </row>
    <row r="13961" spans="1:6" x14ac:dyDescent="0.5">
      <c r="A13961" s="4">
        <v>43800</v>
      </c>
      <c r="B13961" s="14">
        <v>0.97944444444444445</v>
      </c>
      <c r="C13961">
        <v>2</v>
      </c>
      <c r="D13961" t="s">
        <v>641</v>
      </c>
      <c r="E13961">
        <v>38</v>
      </c>
      <c r="F13961" t="s">
        <v>849</v>
      </c>
    </row>
    <row r="13962" spans="1:6" x14ac:dyDescent="0.5">
      <c r="A13962" s="4">
        <v>43800</v>
      </c>
      <c r="B13962" s="14">
        <v>0.97947916666666668</v>
      </c>
      <c r="C13962">
        <v>2</v>
      </c>
      <c r="D13962" t="s">
        <v>641</v>
      </c>
      <c r="E13962">
        <v>38</v>
      </c>
      <c r="F13962" t="s">
        <v>849</v>
      </c>
    </row>
    <row r="13963" spans="1:6" x14ac:dyDescent="0.5">
      <c r="A13963" s="4">
        <v>43800</v>
      </c>
      <c r="B13963" s="14">
        <v>0.97950231481481476</v>
      </c>
      <c r="C13963">
        <v>2</v>
      </c>
      <c r="D13963" t="s">
        <v>641</v>
      </c>
      <c r="E13963">
        <v>42</v>
      </c>
      <c r="F13963" t="s">
        <v>849</v>
      </c>
    </row>
    <row r="13964" spans="1:6" x14ac:dyDescent="0.5">
      <c r="A13964" s="4">
        <v>43800</v>
      </c>
      <c r="B13964" s="14">
        <v>0.97951388888888891</v>
      </c>
      <c r="C13964">
        <v>2</v>
      </c>
      <c r="D13964" t="s">
        <v>641</v>
      </c>
      <c r="E13964">
        <v>38</v>
      </c>
      <c r="F13964" t="s">
        <v>849</v>
      </c>
    </row>
    <row r="13965" spans="1:6" x14ac:dyDescent="0.5">
      <c r="A13965" s="4">
        <v>43800</v>
      </c>
      <c r="B13965" s="14">
        <v>0.97953703703703709</v>
      </c>
      <c r="C13965">
        <v>2</v>
      </c>
      <c r="D13965" t="s">
        <v>641</v>
      </c>
      <c r="E13965">
        <v>41</v>
      </c>
      <c r="F13965" t="s">
        <v>849</v>
      </c>
    </row>
    <row r="13966" spans="1:6" x14ac:dyDescent="0.5">
      <c r="A13966" s="4">
        <v>43800</v>
      </c>
      <c r="B13966" s="14">
        <v>0.97958333333333336</v>
      </c>
      <c r="C13966">
        <v>2</v>
      </c>
      <c r="D13966" t="s">
        <v>641</v>
      </c>
      <c r="E13966">
        <v>41</v>
      </c>
      <c r="F13966" t="s">
        <v>849</v>
      </c>
    </row>
    <row r="13967" spans="1:6" x14ac:dyDescent="0.5">
      <c r="A13967" s="4">
        <v>43800</v>
      </c>
      <c r="B13967" s="14">
        <v>0.9795949074074074</v>
      </c>
      <c r="C13967">
        <v>2</v>
      </c>
      <c r="D13967" t="s">
        <v>641</v>
      </c>
      <c r="E13967">
        <v>43</v>
      </c>
      <c r="F13967" t="s">
        <v>849</v>
      </c>
    </row>
    <row r="13968" spans="1:6" x14ac:dyDescent="0.5">
      <c r="A13968" s="4">
        <v>43801</v>
      </c>
      <c r="B13968" s="14">
        <v>0.55185185185185182</v>
      </c>
      <c r="C13968">
        <v>2</v>
      </c>
      <c r="D13968" t="s">
        <v>641</v>
      </c>
      <c r="E13968">
        <v>38</v>
      </c>
      <c r="F13968" t="s">
        <v>849</v>
      </c>
    </row>
    <row r="13969" spans="1:6" x14ac:dyDescent="0.5">
      <c r="A13969" s="4">
        <v>43801</v>
      </c>
      <c r="B13969" s="14">
        <v>0.55189814814814808</v>
      </c>
      <c r="C13969">
        <v>2</v>
      </c>
      <c r="D13969" t="s">
        <v>641</v>
      </c>
      <c r="E13969">
        <v>38</v>
      </c>
      <c r="F13969" t="s">
        <v>849</v>
      </c>
    </row>
    <row r="13970" spans="1:6" x14ac:dyDescent="0.5">
      <c r="A13970" s="4">
        <v>43801</v>
      </c>
      <c r="B13970" s="14">
        <v>0.55190972222222223</v>
      </c>
      <c r="C13970">
        <v>2</v>
      </c>
      <c r="D13970" t="s">
        <v>641</v>
      </c>
      <c r="E13970">
        <v>38</v>
      </c>
      <c r="F13970" t="s">
        <v>849</v>
      </c>
    </row>
    <row r="13971" spans="1:6" x14ac:dyDescent="0.5">
      <c r="A13971" s="4">
        <v>43801</v>
      </c>
      <c r="B13971" s="14">
        <v>0.55196759259259254</v>
      </c>
      <c r="C13971">
        <v>2</v>
      </c>
      <c r="D13971" t="s">
        <v>641</v>
      </c>
      <c r="E13971">
        <v>38</v>
      </c>
      <c r="F13971" t="s">
        <v>849</v>
      </c>
    </row>
    <row r="13972" spans="1:6" x14ac:dyDescent="0.5">
      <c r="A13972" s="4">
        <v>43801</v>
      </c>
      <c r="B13972" s="14">
        <v>0.72761574074074076</v>
      </c>
      <c r="C13972">
        <v>2</v>
      </c>
      <c r="D13972" t="s">
        <v>641</v>
      </c>
      <c r="E13972">
        <v>39</v>
      </c>
      <c r="F13972" t="s">
        <v>849</v>
      </c>
    </row>
    <row r="13973" spans="1:6" x14ac:dyDescent="0.5">
      <c r="A13973" s="4">
        <v>43801</v>
      </c>
      <c r="B13973" s="14">
        <v>0.72859953703703706</v>
      </c>
      <c r="C13973">
        <v>2</v>
      </c>
      <c r="D13973" t="s">
        <v>641</v>
      </c>
      <c r="E13973">
        <v>38</v>
      </c>
      <c r="F13973" t="s">
        <v>849</v>
      </c>
    </row>
    <row r="13974" spans="1:6" x14ac:dyDescent="0.5">
      <c r="A13974" s="4">
        <v>43801</v>
      </c>
      <c r="B13974" s="14">
        <v>0.72861111111111121</v>
      </c>
      <c r="C13974">
        <v>2</v>
      </c>
      <c r="D13974" t="s">
        <v>641</v>
      </c>
      <c r="E13974">
        <v>38</v>
      </c>
      <c r="F13974" t="s">
        <v>849</v>
      </c>
    </row>
    <row r="13975" spans="1:6" x14ac:dyDescent="0.5">
      <c r="A13975" s="4">
        <v>43801</v>
      </c>
      <c r="B13975" s="14">
        <v>0.7287499999999999</v>
      </c>
      <c r="C13975">
        <v>2</v>
      </c>
      <c r="D13975" t="s">
        <v>641</v>
      </c>
      <c r="E13975">
        <v>40</v>
      </c>
      <c r="F13975" t="s">
        <v>849</v>
      </c>
    </row>
    <row r="13976" spans="1:6" x14ac:dyDescent="0.5">
      <c r="A13976" s="4">
        <v>43801</v>
      </c>
      <c r="B13976" s="14">
        <v>0.7287731481481482</v>
      </c>
      <c r="C13976">
        <v>2</v>
      </c>
      <c r="D13976" t="s">
        <v>641</v>
      </c>
      <c r="E13976">
        <v>44</v>
      </c>
      <c r="F13976" t="s">
        <v>849</v>
      </c>
    </row>
    <row r="13977" spans="1:6" x14ac:dyDescent="0.5">
      <c r="A13977" s="4">
        <v>43801</v>
      </c>
      <c r="B13977" s="14">
        <v>0.72878472222222224</v>
      </c>
      <c r="C13977">
        <v>2</v>
      </c>
      <c r="D13977" t="s">
        <v>641</v>
      </c>
      <c r="E13977">
        <v>44</v>
      </c>
      <c r="F13977" t="s">
        <v>849</v>
      </c>
    </row>
    <row r="13978" spans="1:6" x14ac:dyDescent="0.5">
      <c r="A13978" s="4">
        <v>43801</v>
      </c>
      <c r="B13978" s="14">
        <v>0.72879629629629628</v>
      </c>
      <c r="C13978">
        <v>2</v>
      </c>
      <c r="D13978" t="s">
        <v>641</v>
      </c>
      <c r="E13978">
        <v>40</v>
      </c>
      <c r="F13978" t="s">
        <v>849</v>
      </c>
    </row>
    <row r="13979" spans="1:6" x14ac:dyDescent="0.5">
      <c r="A13979" s="4">
        <v>43801</v>
      </c>
      <c r="B13979" s="14">
        <v>0.72884259259259254</v>
      </c>
      <c r="C13979">
        <v>2</v>
      </c>
      <c r="D13979" t="s">
        <v>641</v>
      </c>
      <c r="E13979">
        <v>40</v>
      </c>
      <c r="F13979" t="s">
        <v>849</v>
      </c>
    </row>
    <row r="13980" spans="1:6" x14ac:dyDescent="0.5">
      <c r="A13980" s="4">
        <v>43801</v>
      </c>
      <c r="B13980" s="14">
        <v>0.72885416666666669</v>
      </c>
      <c r="C13980">
        <v>2</v>
      </c>
      <c r="D13980" t="s">
        <v>641</v>
      </c>
      <c r="E13980">
        <v>43</v>
      </c>
      <c r="F13980" t="s">
        <v>849</v>
      </c>
    </row>
    <row r="13981" spans="1:6" x14ac:dyDescent="0.5">
      <c r="A13981" s="4">
        <v>43801</v>
      </c>
      <c r="B13981" s="14">
        <v>0.72886574074074073</v>
      </c>
      <c r="C13981">
        <v>2</v>
      </c>
      <c r="D13981" t="s">
        <v>641</v>
      </c>
      <c r="E13981">
        <v>43</v>
      </c>
      <c r="F13981" t="s">
        <v>849</v>
      </c>
    </row>
    <row r="13982" spans="1:6" x14ac:dyDescent="0.5">
      <c r="A13982" s="4">
        <v>43801</v>
      </c>
      <c r="B13982" s="14">
        <v>0.72888888888888881</v>
      </c>
      <c r="C13982">
        <v>2</v>
      </c>
      <c r="D13982" t="s">
        <v>641</v>
      </c>
      <c r="E13982">
        <v>41</v>
      </c>
      <c r="F13982" t="s">
        <v>849</v>
      </c>
    </row>
    <row r="13983" spans="1:6" x14ac:dyDescent="0.5">
      <c r="A13983" s="4">
        <v>43801</v>
      </c>
      <c r="B13983" s="14">
        <v>0.72890046296296296</v>
      </c>
      <c r="C13983">
        <v>2</v>
      </c>
      <c r="D13983" t="s">
        <v>641</v>
      </c>
      <c r="E13983">
        <v>44</v>
      </c>
      <c r="F13983" t="s">
        <v>849</v>
      </c>
    </row>
    <row r="13984" spans="1:6" x14ac:dyDescent="0.5">
      <c r="A13984" s="4">
        <v>43801</v>
      </c>
      <c r="B13984" s="14">
        <v>0.72893518518518519</v>
      </c>
      <c r="C13984">
        <v>2</v>
      </c>
      <c r="D13984" t="s">
        <v>641</v>
      </c>
      <c r="E13984">
        <v>39</v>
      </c>
      <c r="F13984" t="s">
        <v>849</v>
      </c>
    </row>
    <row r="13985" spans="1:6" x14ac:dyDescent="0.5">
      <c r="A13985" s="4">
        <v>43801</v>
      </c>
      <c r="B13985" s="14">
        <v>0.7289930555555556</v>
      </c>
      <c r="C13985">
        <v>2</v>
      </c>
      <c r="D13985" t="s">
        <v>641</v>
      </c>
      <c r="E13985">
        <v>38</v>
      </c>
      <c r="F13985" t="s">
        <v>849</v>
      </c>
    </row>
    <row r="13986" spans="1:6" x14ac:dyDescent="0.5">
      <c r="A13986" s="4">
        <v>43801</v>
      </c>
      <c r="B13986" s="14">
        <v>0.72900462962962964</v>
      </c>
      <c r="C13986">
        <v>2</v>
      </c>
      <c r="D13986" t="s">
        <v>641</v>
      </c>
      <c r="E13986">
        <v>43</v>
      </c>
      <c r="F13986" t="s">
        <v>849</v>
      </c>
    </row>
    <row r="13987" spans="1:6" x14ac:dyDescent="0.5">
      <c r="A13987" s="4">
        <v>43801</v>
      </c>
      <c r="B13987" s="14">
        <v>0.72903935185185187</v>
      </c>
      <c r="C13987">
        <v>2</v>
      </c>
      <c r="D13987" t="s">
        <v>641</v>
      </c>
      <c r="E13987">
        <v>43</v>
      </c>
      <c r="F13987" t="s">
        <v>849</v>
      </c>
    </row>
    <row r="13988" spans="1:6" x14ac:dyDescent="0.5">
      <c r="A13988" s="4">
        <v>43801</v>
      </c>
      <c r="B13988" s="14">
        <v>0.72906249999999995</v>
      </c>
      <c r="C13988">
        <v>2</v>
      </c>
      <c r="D13988" t="s">
        <v>641</v>
      </c>
      <c r="E13988">
        <v>45</v>
      </c>
      <c r="F13988" t="s">
        <v>849</v>
      </c>
    </row>
    <row r="13989" spans="1:6" x14ac:dyDescent="0.5">
      <c r="A13989" s="4">
        <v>43801</v>
      </c>
      <c r="B13989" s="14">
        <v>0.72908564814814814</v>
      </c>
      <c r="C13989">
        <v>2</v>
      </c>
      <c r="D13989" t="s">
        <v>641</v>
      </c>
      <c r="E13989">
        <v>46</v>
      </c>
      <c r="F13989" t="s">
        <v>849</v>
      </c>
    </row>
    <row r="13990" spans="1:6" x14ac:dyDescent="0.5">
      <c r="A13990" s="4">
        <v>43801</v>
      </c>
      <c r="B13990" s="14">
        <v>0.72909722222222229</v>
      </c>
      <c r="C13990">
        <v>2</v>
      </c>
      <c r="D13990" t="s">
        <v>641</v>
      </c>
      <c r="E13990">
        <v>49</v>
      </c>
      <c r="F13990" t="s">
        <v>849</v>
      </c>
    </row>
    <row r="13991" spans="1:6" x14ac:dyDescent="0.5">
      <c r="A13991" s="4">
        <v>43801</v>
      </c>
      <c r="B13991" s="14">
        <v>0.72912037037037036</v>
      </c>
      <c r="C13991">
        <v>2</v>
      </c>
      <c r="D13991" t="s">
        <v>641</v>
      </c>
      <c r="E13991">
        <v>41</v>
      </c>
      <c r="F13991" t="s">
        <v>849</v>
      </c>
    </row>
    <row r="13992" spans="1:6" x14ac:dyDescent="0.5">
      <c r="A13992" s="4">
        <v>43801</v>
      </c>
      <c r="B13992" s="14">
        <v>0.72913194444444451</v>
      </c>
      <c r="C13992">
        <v>2</v>
      </c>
      <c r="D13992" t="s">
        <v>641</v>
      </c>
      <c r="E13992">
        <v>41</v>
      </c>
      <c r="F13992" t="s">
        <v>849</v>
      </c>
    </row>
    <row r="13993" spans="1:6" x14ac:dyDescent="0.5">
      <c r="A13993" s="4">
        <v>43801</v>
      </c>
      <c r="B13993" s="14">
        <v>0.72914351851851855</v>
      </c>
      <c r="C13993">
        <v>2</v>
      </c>
      <c r="D13993" t="s">
        <v>641</v>
      </c>
      <c r="E13993">
        <v>41</v>
      </c>
      <c r="F13993" t="s">
        <v>849</v>
      </c>
    </row>
    <row r="13994" spans="1:6" x14ac:dyDescent="0.5">
      <c r="A13994" s="4">
        <v>43801</v>
      </c>
      <c r="B13994" s="14">
        <v>0.72915509259259259</v>
      </c>
      <c r="C13994">
        <v>2</v>
      </c>
      <c r="D13994" t="s">
        <v>641</v>
      </c>
      <c r="E13994">
        <v>43</v>
      </c>
      <c r="F13994" t="s">
        <v>849</v>
      </c>
    </row>
    <row r="13995" spans="1:6" x14ac:dyDescent="0.5">
      <c r="A13995" s="4">
        <v>43801</v>
      </c>
      <c r="B13995" s="14">
        <v>0.72918981481481471</v>
      </c>
      <c r="C13995">
        <v>2</v>
      </c>
      <c r="D13995" t="s">
        <v>641</v>
      </c>
      <c r="E13995">
        <v>41</v>
      </c>
      <c r="F13995" t="s">
        <v>849</v>
      </c>
    </row>
    <row r="13996" spans="1:6" x14ac:dyDescent="0.5">
      <c r="A13996" s="4">
        <v>43801</v>
      </c>
      <c r="B13996" s="14">
        <v>0.72921296296296301</v>
      </c>
      <c r="C13996">
        <v>2</v>
      </c>
      <c r="D13996" t="s">
        <v>641</v>
      </c>
      <c r="E13996">
        <v>44</v>
      </c>
      <c r="F13996" t="s">
        <v>849</v>
      </c>
    </row>
    <row r="13997" spans="1:6" x14ac:dyDescent="0.5">
      <c r="A13997" s="4">
        <v>43801</v>
      </c>
      <c r="B13997" s="14">
        <v>0.72927083333333342</v>
      </c>
      <c r="C13997">
        <v>2</v>
      </c>
      <c r="D13997" t="s">
        <v>641</v>
      </c>
      <c r="E13997">
        <v>41</v>
      </c>
      <c r="F13997" t="s">
        <v>849</v>
      </c>
    </row>
    <row r="13998" spans="1:6" x14ac:dyDescent="0.5">
      <c r="A13998" s="4">
        <v>43801</v>
      </c>
      <c r="B13998" s="14">
        <v>0.72930555555555554</v>
      </c>
      <c r="C13998">
        <v>2</v>
      </c>
      <c r="D13998" t="s">
        <v>641</v>
      </c>
      <c r="E13998">
        <v>43</v>
      </c>
      <c r="F13998" t="s">
        <v>849</v>
      </c>
    </row>
    <row r="13999" spans="1:6" x14ac:dyDescent="0.5">
      <c r="A13999" s="4">
        <v>43801</v>
      </c>
      <c r="B13999" s="14">
        <v>0.72932870370370362</v>
      </c>
      <c r="C13999">
        <v>2</v>
      </c>
      <c r="D13999" t="s">
        <v>641</v>
      </c>
      <c r="E13999">
        <v>43</v>
      </c>
      <c r="F13999" t="s">
        <v>849</v>
      </c>
    </row>
    <row r="14000" spans="1:6" x14ac:dyDescent="0.5">
      <c r="A14000" s="4">
        <v>43801</v>
      </c>
      <c r="B14000" s="14">
        <v>0.72940972222222233</v>
      </c>
      <c r="C14000">
        <v>2</v>
      </c>
      <c r="D14000" t="s">
        <v>641</v>
      </c>
      <c r="E14000">
        <v>38</v>
      </c>
      <c r="F14000" t="s">
        <v>849</v>
      </c>
    </row>
    <row r="14001" spans="1:6" x14ac:dyDescent="0.5">
      <c r="A14001" s="4">
        <v>43801</v>
      </c>
      <c r="B14001" s="14">
        <v>0.72957175925925932</v>
      </c>
      <c r="C14001">
        <v>2</v>
      </c>
      <c r="D14001" t="s">
        <v>641</v>
      </c>
      <c r="E14001">
        <v>38</v>
      </c>
      <c r="F14001" t="s">
        <v>849</v>
      </c>
    </row>
    <row r="14002" spans="1:6" x14ac:dyDescent="0.5">
      <c r="A14002" s="4">
        <v>43801</v>
      </c>
      <c r="B14002" s="14">
        <v>0.75547453703703704</v>
      </c>
      <c r="C14002">
        <v>1</v>
      </c>
      <c r="D14002" t="s">
        <v>642</v>
      </c>
      <c r="E14002">
        <v>45</v>
      </c>
      <c r="F14002" t="s">
        <v>849</v>
      </c>
    </row>
    <row r="14003" spans="1:6" x14ac:dyDescent="0.5">
      <c r="A14003" s="4">
        <v>43802</v>
      </c>
      <c r="B14003" s="14">
        <v>0.80658564814814815</v>
      </c>
      <c r="C14003">
        <v>2</v>
      </c>
      <c r="D14003" t="s">
        <v>642</v>
      </c>
      <c r="E14003">
        <v>39</v>
      </c>
      <c r="F14003" t="s">
        <v>849</v>
      </c>
    </row>
    <row r="14004" spans="1:6" x14ac:dyDescent="0.5">
      <c r="A14004" s="4">
        <v>43803</v>
      </c>
      <c r="B14004" s="14">
        <v>0.34856481481481483</v>
      </c>
      <c r="C14004">
        <v>2</v>
      </c>
      <c r="D14004" t="s">
        <v>641</v>
      </c>
      <c r="E14004">
        <v>39</v>
      </c>
      <c r="F14004" t="s">
        <v>849</v>
      </c>
    </row>
    <row r="14005" spans="1:6" x14ac:dyDescent="0.5">
      <c r="A14005" s="4">
        <v>43803</v>
      </c>
      <c r="B14005" s="14">
        <v>0.34857638888888887</v>
      </c>
      <c r="C14005">
        <v>2</v>
      </c>
      <c r="D14005" t="s">
        <v>641</v>
      </c>
      <c r="E14005">
        <v>38</v>
      </c>
      <c r="F14005" t="s">
        <v>849</v>
      </c>
    </row>
    <row r="14006" spans="1:6" x14ac:dyDescent="0.5">
      <c r="A14006" s="4">
        <v>43803</v>
      </c>
      <c r="B14006" s="14">
        <v>0.34858796296296296</v>
      </c>
      <c r="C14006">
        <v>2</v>
      </c>
      <c r="D14006" t="s">
        <v>641</v>
      </c>
      <c r="E14006">
        <v>39</v>
      </c>
      <c r="F14006" t="s">
        <v>849</v>
      </c>
    </row>
    <row r="14007" spans="1:6" x14ac:dyDescent="0.5">
      <c r="A14007" s="4">
        <v>43803</v>
      </c>
      <c r="B14007" s="14">
        <v>0.348599537037037</v>
      </c>
      <c r="C14007">
        <v>2</v>
      </c>
      <c r="D14007" t="s">
        <v>641</v>
      </c>
      <c r="E14007">
        <v>39</v>
      </c>
      <c r="F14007" t="s">
        <v>849</v>
      </c>
    </row>
    <row r="14008" spans="1:6" x14ac:dyDescent="0.5">
      <c r="A14008" s="4">
        <v>43803</v>
      </c>
      <c r="B14008" s="14">
        <v>0.34862268518518519</v>
      </c>
      <c r="C14008">
        <v>2</v>
      </c>
      <c r="D14008" t="s">
        <v>641</v>
      </c>
      <c r="E14008">
        <v>38</v>
      </c>
      <c r="F14008" t="s">
        <v>849</v>
      </c>
    </row>
    <row r="14009" spans="1:6" x14ac:dyDescent="0.5">
      <c r="A14009" s="4">
        <v>43803</v>
      </c>
      <c r="B14009" s="14">
        <v>0.34864583333333332</v>
      </c>
      <c r="C14009">
        <v>2</v>
      </c>
      <c r="D14009" t="s">
        <v>641</v>
      </c>
      <c r="E14009">
        <v>38</v>
      </c>
      <c r="F14009" t="s">
        <v>849</v>
      </c>
    </row>
    <row r="14010" spans="1:6" x14ac:dyDescent="0.5">
      <c r="A14010" s="4">
        <v>43803</v>
      </c>
      <c r="B14010" s="14">
        <v>0.34865740740740742</v>
      </c>
      <c r="C14010">
        <v>2</v>
      </c>
      <c r="D14010" t="s">
        <v>641</v>
      </c>
      <c r="E14010">
        <v>38</v>
      </c>
      <c r="F14010" t="s">
        <v>849</v>
      </c>
    </row>
    <row r="14011" spans="1:6" x14ac:dyDescent="0.5">
      <c r="A14011" s="4">
        <v>43803</v>
      </c>
      <c r="B14011" s="14">
        <v>0.34870370370370374</v>
      </c>
      <c r="C14011">
        <v>2</v>
      </c>
      <c r="D14011" t="s">
        <v>641</v>
      </c>
      <c r="E14011">
        <v>38</v>
      </c>
      <c r="F14011" t="s">
        <v>849</v>
      </c>
    </row>
    <row r="14012" spans="1:6" x14ac:dyDescent="0.5">
      <c r="A14012" s="4">
        <v>43803</v>
      </c>
      <c r="B14012" s="14">
        <v>0.34871527777777778</v>
      </c>
      <c r="C14012">
        <v>2</v>
      </c>
      <c r="D14012" t="s">
        <v>641</v>
      </c>
      <c r="E14012">
        <v>39</v>
      </c>
      <c r="F14012" t="s">
        <v>849</v>
      </c>
    </row>
    <row r="14013" spans="1:6" x14ac:dyDescent="0.5">
      <c r="A14013" s="4">
        <v>43803</v>
      </c>
      <c r="B14013" s="14">
        <v>0.34874999999999995</v>
      </c>
      <c r="C14013">
        <v>2</v>
      </c>
      <c r="D14013" t="s">
        <v>641</v>
      </c>
      <c r="E14013">
        <v>41</v>
      </c>
      <c r="F14013" t="s">
        <v>849</v>
      </c>
    </row>
    <row r="14014" spans="1:6" x14ac:dyDescent="0.5">
      <c r="A14014" s="4">
        <v>43803</v>
      </c>
      <c r="B14014" s="14">
        <v>0.34877314814814814</v>
      </c>
      <c r="C14014">
        <v>2</v>
      </c>
      <c r="D14014" t="s">
        <v>641</v>
      </c>
      <c r="E14014">
        <v>42</v>
      </c>
      <c r="F14014" t="s">
        <v>849</v>
      </c>
    </row>
    <row r="14015" spans="1:6" x14ac:dyDescent="0.5">
      <c r="A14015" s="4">
        <v>43803</v>
      </c>
      <c r="B14015" s="14">
        <v>0.34878472222222223</v>
      </c>
      <c r="C14015">
        <v>2</v>
      </c>
      <c r="D14015" t="s">
        <v>641</v>
      </c>
      <c r="E14015">
        <v>38</v>
      </c>
      <c r="F14015" t="s">
        <v>849</v>
      </c>
    </row>
    <row r="14016" spans="1:6" x14ac:dyDescent="0.5">
      <c r="A14016" s="4">
        <v>43803</v>
      </c>
      <c r="B14016" s="14">
        <v>0.34879629629629627</v>
      </c>
      <c r="C14016">
        <v>2</v>
      </c>
      <c r="D14016" t="s">
        <v>641</v>
      </c>
      <c r="E14016">
        <v>40</v>
      </c>
      <c r="F14016" t="s">
        <v>849</v>
      </c>
    </row>
    <row r="14017" spans="1:6" x14ac:dyDescent="0.5">
      <c r="A14017" s="4">
        <v>43803</v>
      </c>
      <c r="B14017" s="14">
        <v>0.34880787037037037</v>
      </c>
      <c r="C14017">
        <v>2</v>
      </c>
      <c r="D14017" t="s">
        <v>641</v>
      </c>
      <c r="E14017">
        <v>42</v>
      </c>
      <c r="F14017" t="s">
        <v>849</v>
      </c>
    </row>
    <row r="14018" spans="1:6" x14ac:dyDescent="0.5">
      <c r="A14018" s="4">
        <v>43803</v>
      </c>
      <c r="B14018" s="14">
        <v>0.3488194444444444</v>
      </c>
      <c r="C14018">
        <v>2</v>
      </c>
      <c r="D14018" t="s">
        <v>641</v>
      </c>
      <c r="E14018">
        <v>44</v>
      </c>
      <c r="F14018" t="s">
        <v>849</v>
      </c>
    </row>
    <row r="14019" spans="1:6" x14ac:dyDescent="0.5">
      <c r="A14019" s="4">
        <v>43803</v>
      </c>
      <c r="B14019" s="14">
        <v>0.34886574074074073</v>
      </c>
      <c r="C14019">
        <v>2</v>
      </c>
      <c r="D14019" t="s">
        <v>641</v>
      </c>
      <c r="E14019">
        <v>39</v>
      </c>
      <c r="F14019" t="s">
        <v>849</v>
      </c>
    </row>
    <row r="14020" spans="1:6" x14ac:dyDescent="0.5">
      <c r="A14020" s="4">
        <v>43803</v>
      </c>
      <c r="B14020" s="14">
        <v>0.34891203703703705</v>
      </c>
      <c r="C14020">
        <v>2</v>
      </c>
      <c r="D14020" t="s">
        <v>641</v>
      </c>
      <c r="E14020">
        <v>41</v>
      </c>
      <c r="F14020" t="s">
        <v>849</v>
      </c>
    </row>
    <row r="14021" spans="1:6" x14ac:dyDescent="0.5">
      <c r="A14021" s="4">
        <v>43803</v>
      </c>
      <c r="B14021" s="14">
        <v>0.34894675925925928</v>
      </c>
      <c r="C14021">
        <v>2</v>
      </c>
      <c r="D14021" t="s">
        <v>641</v>
      </c>
      <c r="E14021">
        <v>40</v>
      </c>
      <c r="F14021" t="s">
        <v>849</v>
      </c>
    </row>
    <row r="14022" spans="1:6" x14ac:dyDescent="0.5">
      <c r="A14022" s="4">
        <v>43803</v>
      </c>
      <c r="B14022" s="14">
        <v>0.34902777777777777</v>
      </c>
      <c r="C14022">
        <v>2</v>
      </c>
      <c r="D14022" t="s">
        <v>641</v>
      </c>
      <c r="E14022">
        <v>38</v>
      </c>
      <c r="F14022" t="s">
        <v>849</v>
      </c>
    </row>
    <row r="14023" spans="1:6" x14ac:dyDescent="0.5">
      <c r="A14023" s="4">
        <v>43803</v>
      </c>
      <c r="B14023" s="14">
        <v>0.4991666666666667</v>
      </c>
      <c r="C14023">
        <v>2</v>
      </c>
      <c r="D14023" t="s">
        <v>641</v>
      </c>
      <c r="E14023">
        <v>39</v>
      </c>
      <c r="F14023" t="s">
        <v>849</v>
      </c>
    </row>
    <row r="14024" spans="1:6" x14ac:dyDescent="0.5">
      <c r="A14024" s="4">
        <v>43803</v>
      </c>
      <c r="B14024" s="14">
        <v>0.49917824074074074</v>
      </c>
      <c r="C14024">
        <v>2</v>
      </c>
      <c r="D14024" t="s">
        <v>641</v>
      </c>
      <c r="E14024">
        <v>38</v>
      </c>
      <c r="F14024" t="s">
        <v>849</v>
      </c>
    </row>
    <row r="14025" spans="1:6" x14ac:dyDescent="0.5">
      <c r="A14025" s="4">
        <v>43803</v>
      </c>
      <c r="B14025" s="14">
        <v>0.49918981481481484</v>
      </c>
      <c r="C14025">
        <v>2</v>
      </c>
      <c r="D14025" t="s">
        <v>641</v>
      </c>
      <c r="E14025">
        <v>38</v>
      </c>
      <c r="F14025" t="s">
        <v>849</v>
      </c>
    </row>
    <row r="14026" spans="1:6" x14ac:dyDescent="0.5">
      <c r="A14026" s="4">
        <v>43803</v>
      </c>
      <c r="B14026" s="14">
        <v>0.49921296296296297</v>
      </c>
      <c r="C14026">
        <v>2</v>
      </c>
      <c r="D14026" t="s">
        <v>641</v>
      </c>
      <c r="E14026">
        <v>42</v>
      </c>
      <c r="F14026" t="s">
        <v>849</v>
      </c>
    </row>
    <row r="14027" spans="1:6" x14ac:dyDescent="0.5">
      <c r="A14027" s="4">
        <v>43803</v>
      </c>
      <c r="B14027" s="14">
        <v>0.49922453703703701</v>
      </c>
      <c r="C14027">
        <v>2</v>
      </c>
      <c r="D14027" t="s">
        <v>641</v>
      </c>
      <c r="E14027">
        <v>41</v>
      </c>
      <c r="F14027" t="s">
        <v>849</v>
      </c>
    </row>
    <row r="14028" spans="1:6" x14ac:dyDescent="0.5">
      <c r="A14028" s="4">
        <v>43803</v>
      </c>
      <c r="B14028" s="14">
        <v>0.49923611111111116</v>
      </c>
      <c r="C14028">
        <v>2</v>
      </c>
      <c r="D14028" t="s">
        <v>641</v>
      </c>
      <c r="E14028">
        <v>42</v>
      </c>
      <c r="F14028" t="s">
        <v>849</v>
      </c>
    </row>
    <row r="14029" spans="1:6" x14ac:dyDescent="0.5">
      <c r="A14029" s="4">
        <v>43803</v>
      </c>
      <c r="B14029" s="14">
        <v>0.49927083333333333</v>
      </c>
      <c r="C14029">
        <v>2</v>
      </c>
      <c r="D14029" t="s">
        <v>641</v>
      </c>
      <c r="E14029">
        <v>41</v>
      </c>
      <c r="F14029" t="s">
        <v>849</v>
      </c>
    </row>
    <row r="14030" spans="1:6" x14ac:dyDescent="0.5">
      <c r="A14030" s="4">
        <v>43803</v>
      </c>
      <c r="B14030" s="14">
        <v>0.4993055555555555</v>
      </c>
      <c r="C14030">
        <v>2</v>
      </c>
      <c r="D14030" t="s">
        <v>641</v>
      </c>
      <c r="E14030">
        <v>39</v>
      </c>
      <c r="F14030" t="s">
        <v>849</v>
      </c>
    </row>
    <row r="14031" spans="1:6" x14ac:dyDescent="0.5">
      <c r="A14031" s="4">
        <v>43803</v>
      </c>
      <c r="B14031" s="14">
        <v>0.49932870370370369</v>
      </c>
      <c r="C14031">
        <v>2</v>
      </c>
      <c r="D14031" t="s">
        <v>641</v>
      </c>
      <c r="E14031">
        <v>42</v>
      </c>
      <c r="F14031" t="s">
        <v>849</v>
      </c>
    </row>
    <row r="14032" spans="1:6" x14ac:dyDescent="0.5">
      <c r="A14032" s="4">
        <v>43803</v>
      </c>
      <c r="B14032" s="14">
        <v>0.51943287037037034</v>
      </c>
      <c r="C14032">
        <v>2</v>
      </c>
      <c r="D14032" t="s">
        <v>641</v>
      </c>
      <c r="E14032">
        <v>53</v>
      </c>
      <c r="F14032" t="s">
        <v>849</v>
      </c>
    </row>
    <row r="14033" spans="1:6" x14ac:dyDescent="0.5">
      <c r="A14033" s="4">
        <v>43803</v>
      </c>
      <c r="B14033" s="14">
        <v>0.6950115740740741</v>
      </c>
      <c r="C14033">
        <v>2</v>
      </c>
      <c r="D14033" t="s">
        <v>641</v>
      </c>
      <c r="E14033">
        <v>41</v>
      </c>
      <c r="F14033" t="s">
        <v>849</v>
      </c>
    </row>
    <row r="14034" spans="1:6" x14ac:dyDescent="0.5">
      <c r="A14034" s="4">
        <v>43803</v>
      </c>
      <c r="B14034" s="14">
        <v>0.74440972222222224</v>
      </c>
      <c r="C14034">
        <v>2</v>
      </c>
      <c r="D14034" t="s">
        <v>641</v>
      </c>
      <c r="E14034">
        <v>40</v>
      </c>
      <c r="F14034" t="s">
        <v>849</v>
      </c>
    </row>
    <row r="14035" spans="1:6" x14ac:dyDescent="0.5">
      <c r="A14035" s="4">
        <v>43803</v>
      </c>
      <c r="B14035" s="14">
        <v>0.92295138888888895</v>
      </c>
      <c r="C14035">
        <v>3</v>
      </c>
      <c r="D14035" t="s">
        <v>646</v>
      </c>
      <c r="E14035">
        <v>49</v>
      </c>
      <c r="F14035" t="s">
        <v>849</v>
      </c>
    </row>
    <row r="14036" spans="1:6" x14ac:dyDescent="0.5">
      <c r="A14036" s="4">
        <v>43803</v>
      </c>
      <c r="B14036" s="14">
        <v>0.9306712962962963</v>
      </c>
      <c r="C14036">
        <v>2</v>
      </c>
      <c r="D14036" t="s">
        <v>641</v>
      </c>
      <c r="E14036">
        <v>37</v>
      </c>
      <c r="F14036" t="s">
        <v>849</v>
      </c>
    </row>
    <row r="14037" spans="1:6" x14ac:dyDescent="0.5">
      <c r="A14037" s="4">
        <v>43803</v>
      </c>
      <c r="B14037" s="14">
        <v>0.93093750000000008</v>
      </c>
      <c r="C14037">
        <v>2</v>
      </c>
      <c r="D14037" t="s">
        <v>641</v>
      </c>
      <c r="E14037">
        <v>50</v>
      </c>
      <c r="F14037" t="s">
        <v>849</v>
      </c>
    </row>
    <row r="14038" spans="1:6" x14ac:dyDescent="0.5">
      <c r="A14038" s="4">
        <v>43803</v>
      </c>
      <c r="B14038" s="14">
        <v>0.99108796296296298</v>
      </c>
      <c r="C14038">
        <v>2</v>
      </c>
      <c r="D14038" t="s">
        <v>641</v>
      </c>
      <c r="E14038">
        <v>41</v>
      </c>
      <c r="F14038" t="s">
        <v>849</v>
      </c>
    </row>
    <row r="14039" spans="1:6" x14ac:dyDescent="0.5">
      <c r="A14039" s="4">
        <v>43803</v>
      </c>
      <c r="B14039" s="14">
        <v>0.99111111111111105</v>
      </c>
      <c r="C14039">
        <v>2</v>
      </c>
      <c r="D14039" t="s">
        <v>641</v>
      </c>
      <c r="E14039">
        <v>40</v>
      </c>
      <c r="F14039" t="s">
        <v>849</v>
      </c>
    </row>
    <row r="14040" spans="1:6" x14ac:dyDescent="0.5">
      <c r="A14040" s="4">
        <v>43803</v>
      </c>
      <c r="B14040" s="14">
        <v>0.99115740740740732</v>
      </c>
      <c r="C14040">
        <v>2</v>
      </c>
      <c r="D14040" t="s">
        <v>641</v>
      </c>
      <c r="E14040">
        <v>42</v>
      </c>
      <c r="F14040" t="s">
        <v>849</v>
      </c>
    </row>
    <row r="14041" spans="1:6" x14ac:dyDescent="0.5">
      <c r="A14041" s="4">
        <v>43803</v>
      </c>
      <c r="B14041" s="14">
        <v>0.99119212962962966</v>
      </c>
      <c r="C14041">
        <v>2</v>
      </c>
      <c r="D14041" t="s">
        <v>641</v>
      </c>
      <c r="E14041">
        <v>41</v>
      </c>
      <c r="F14041" t="s">
        <v>849</v>
      </c>
    </row>
    <row r="14042" spans="1:6" x14ac:dyDescent="0.5">
      <c r="A14042" s="4">
        <v>43803</v>
      </c>
      <c r="B14042" s="14">
        <v>0.99122685185185189</v>
      </c>
      <c r="C14042">
        <v>2</v>
      </c>
      <c r="D14042" t="s">
        <v>641</v>
      </c>
      <c r="E14042">
        <v>41</v>
      </c>
      <c r="F14042" t="s">
        <v>849</v>
      </c>
    </row>
    <row r="14043" spans="1:6" x14ac:dyDescent="0.5">
      <c r="A14043" s="4">
        <v>43803</v>
      </c>
      <c r="B14043" s="14">
        <v>0.99123842592592604</v>
      </c>
      <c r="C14043">
        <v>2</v>
      </c>
      <c r="D14043" t="s">
        <v>641</v>
      </c>
      <c r="E14043">
        <v>41</v>
      </c>
      <c r="F14043" t="s">
        <v>849</v>
      </c>
    </row>
    <row r="14044" spans="1:6" x14ac:dyDescent="0.5">
      <c r="A14044" s="4">
        <v>43803</v>
      </c>
      <c r="B14044" s="14">
        <v>0.99124999999999996</v>
      </c>
      <c r="C14044">
        <v>2</v>
      </c>
      <c r="D14044" t="s">
        <v>641</v>
      </c>
      <c r="E14044">
        <v>42</v>
      </c>
      <c r="F14044" t="s">
        <v>849</v>
      </c>
    </row>
    <row r="14045" spans="1:6" x14ac:dyDescent="0.5">
      <c r="A14045" s="4">
        <v>43803</v>
      </c>
      <c r="B14045" s="14">
        <v>0.99126157407407411</v>
      </c>
      <c r="C14045">
        <v>2</v>
      </c>
      <c r="D14045" t="s">
        <v>641</v>
      </c>
      <c r="E14045">
        <v>40</v>
      </c>
      <c r="F14045" t="s">
        <v>849</v>
      </c>
    </row>
    <row r="14046" spans="1:6" x14ac:dyDescent="0.5">
      <c r="A14046" s="4">
        <v>43803</v>
      </c>
      <c r="B14046" s="14">
        <v>0.99128472222222219</v>
      </c>
      <c r="C14046">
        <v>2</v>
      </c>
      <c r="D14046" t="s">
        <v>641</v>
      </c>
      <c r="E14046">
        <v>43</v>
      </c>
      <c r="F14046" t="s">
        <v>849</v>
      </c>
    </row>
    <row r="14047" spans="1:6" x14ac:dyDescent="0.5">
      <c r="A14047" s="4">
        <v>43803</v>
      </c>
      <c r="B14047" s="14">
        <v>0.99130787037037038</v>
      </c>
      <c r="C14047">
        <v>2</v>
      </c>
      <c r="D14047" t="s">
        <v>641</v>
      </c>
      <c r="E14047">
        <v>43</v>
      </c>
      <c r="F14047" t="s">
        <v>849</v>
      </c>
    </row>
    <row r="14048" spans="1:6" x14ac:dyDescent="0.5">
      <c r="A14048" s="4">
        <v>43803</v>
      </c>
      <c r="B14048" s="14">
        <v>0.99133101851851846</v>
      </c>
      <c r="C14048">
        <v>2</v>
      </c>
      <c r="D14048" t="s">
        <v>641</v>
      </c>
      <c r="E14048">
        <v>38</v>
      </c>
      <c r="F14048" t="s">
        <v>849</v>
      </c>
    </row>
    <row r="14049" spans="1:6" x14ac:dyDescent="0.5">
      <c r="A14049" s="4">
        <v>43803</v>
      </c>
      <c r="B14049" s="14">
        <v>0.99134259259259261</v>
      </c>
      <c r="C14049">
        <v>2</v>
      </c>
      <c r="D14049" t="s">
        <v>641</v>
      </c>
      <c r="E14049">
        <v>46</v>
      </c>
      <c r="F14049" t="s">
        <v>849</v>
      </c>
    </row>
    <row r="14050" spans="1:6" x14ac:dyDescent="0.5">
      <c r="A14050" s="4">
        <v>43803</v>
      </c>
      <c r="B14050" s="14">
        <v>0.99135416666666665</v>
      </c>
      <c r="C14050">
        <v>2</v>
      </c>
      <c r="D14050" t="s">
        <v>641</v>
      </c>
      <c r="E14050">
        <v>43</v>
      </c>
      <c r="F14050" t="s">
        <v>849</v>
      </c>
    </row>
    <row r="14051" spans="1:6" x14ac:dyDescent="0.5">
      <c r="A14051" s="4">
        <v>43803</v>
      </c>
      <c r="B14051" s="14">
        <v>0.9913657407407408</v>
      </c>
      <c r="C14051">
        <v>2</v>
      </c>
      <c r="D14051" t="s">
        <v>641</v>
      </c>
      <c r="E14051">
        <v>44</v>
      </c>
      <c r="F14051" t="s">
        <v>849</v>
      </c>
    </row>
    <row r="14052" spans="1:6" x14ac:dyDescent="0.5">
      <c r="A14052" s="4">
        <v>43803</v>
      </c>
      <c r="B14052" s="14">
        <v>0.99140046296296302</v>
      </c>
      <c r="C14052">
        <v>2</v>
      </c>
      <c r="D14052" t="s">
        <v>641</v>
      </c>
      <c r="E14052">
        <v>40</v>
      </c>
      <c r="F14052" t="s">
        <v>849</v>
      </c>
    </row>
    <row r="14053" spans="1:6" x14ac:dyDescent="0.5">
      <c r="A14053" s="4">
        <v>43803</v>
      </c>
      <c r="B14053" s="14">
        <v>0.9914236111111111</v>
      </c>
      <c r="C14053">
        <v>2</v>
      </c>
      <c r="D14053" t="s">
        <v>641</v>
      </c>
      <c r="E14053">
        <v>43</v>
      </c>
      <c r="F14053" t="s">
        <v>849</v>
      </c>
    </row>
    <row r="14054" spans="1:6" x14ac:dyDescent="0.5">
      <c r="A14054" s="4">
        <v>43803</v>
      </c>
      <c r="B14054" s="14">
        <v>0.99143518518518514</v>
      </c>
      <c r="C14054">
        <v>2</v>
      </c>
      <c r="D14054" t="s">
        <v>641</v>
      </c>
      <c r="E14054">
        <v>38</v>
      </c>
      <c r="F14054" t="s">
        <v>849</v>
      </c>
    </row>
    <row r="14055" spans="1:6" x14ac:dyDescent="0.5">
      <c r="A14055" s="4">
        <v>43803</v>
      </c>
      <c r="B14055" s="14">
        <v>0.9915046296296296</v>
      </c>
      <c r="C14055">
        <v>2</v>
      </c>
      <c r="D14055" t="s">
        <v>641</v>
      </c>
      <c r="E14055">
        <v>40</v>
      </c>
      <c r="F14055" t="s">
        <v>849</v>
      </c>
    </row>
    <row r="14056" spans="1:6" x14ac:dyDescent="0.5">
      <c r="A14056" s="4">
        <v>43803</v>
      </c>
      <c r="B14056" s="14">
        <v>0.99152777777777779</v>
      </c>
      <c r="C14056">
        <v>2</v>
      </c>
      <c r="D14056" t="s">
        <v>641</v>
      </c>
      <c r="E14056">
        <v>38</v>
      </c>
      <c r="F14056" t="s">
        <v>849</v>
      </c>
    </row>
    <row r="14057" spans="1:6" x14ac:dyDescent="0.5">
      <c r="A14057" s="4">
        <v>43803</v>
      </c>
      <c r="B14057" s="14">
        <v>0.99157407407407405</v>
      </c>
      <c r="C14057">
        <v>2</v>
      </c>
      <c r="D14057" t="s">
        <v>641</v>
      </c>
      <c r="E14057">
        <v>39</v>
      </c>
      <c r="F14057" t="s">
        <v>849</v>
      </c>
    </row>
    <row r="14058" spans="1:6" x14ac:dyDescent="0.5">
      <c r="A14058" s="4">
        <v>43803</v>
      </c>
      <c r="B14058" s="14">
        <v>0.9915856481481482</v>
      </c>
      <c r="C14058">
        <v>2</v>
      </c>
      <c r="D14058" t="s">
        <v>641</v>
      </c>
      <c r="E14058">
        <v>40</v>
      </c>
      <c r="F14058" t="s">
        <v>849</v>
      </c>
    </row>
    <row r="14059" spans="1:6" x14ac:dyDescent="0.5">
      <c r="A14059" s="4">
        <v>43803</v>
      </c>
      <c r="B14059" s="14">
        <v>0.99159722222222213</v>
      </c>
      <c r="C14059">
        <v>2</v>
      </c>
      <c r="D14059" t="s">
        <v>641</v>
      </c>
      <c r="E14059">
        <v>38</v>
      </c>
      <c r="F14059" t="s">
        <v>849</v>
      </c>
    </row>
    <row r="14060" spans="1:6" x14ac:dyDescent="0.5">
      <c r="A14060" s="4">
        <v>43803</v>
      </c>
      <c r="B14060" s="14">
        <v>0.99162037037037043</v>
      </c>
      <c r="C14060">
        <v>2</v>
      </c>
      <c r="D14060" t="s">
        <v>641</v>
      </c>
      <c r="E14060">
        <v>42</v>
      </c>
      <c r="F14060" t="s">
        <v>849</v>
      </c>
    </row>
    <row r="14061" spans="1:6" x14ac:dyDescent="0.5">
      <c r="A14061" s="4">
        <v>43803</v>
      </c>
      <c r="B14061" s="14">
        <v>0.99167824074074085</v>
      </c>
      <c r="C14061">
        <v>2</v>
      </c>
      <c r="D14061" t="s">
        <v>641</v>
      </c>
      <c r="E14061">
        <v>43</v>
      </c>
      <c r="F14061" t="s">
        <v>849</v>
      </c>
    </row>
    <row r="14062" spans="1:6" x14ac:dyDescent="0.5">
      <c r="A14062" s="4">
        <v>43803</v>
      </c>
      <c r="B14062" s="14">
        <v>0.99168981481481477</v>
      </c>
      <c r="C14062">
        <v>2</v>
      </c>
      <c r="D14062" t="s">
        <v>641</v>
      </c>
      <c r="E14062">
        <v>40</v>
      </c>
      <c r="F14062" t="s">
        <v>849</v>
      </c>
    </row>
    <row r="14063" spans="1:6" x14ac:dyDescent="0.5">
      <c r="A14063" s="4">
        <v>43803</v>
      </c>
      <c r="B14063" s="14">
        <v>0.99177083333333327</v>
      </c>
      <c r="C14063">
        <v>2</v>
      </c>
      <c r="D14063" t="s">
        <v>641</v>
      </c>
      <c r="E14063">
        <v>39</v>
      </c>
      <c r="F14063" t="s">
        <v>849</v>
      </c>
    </row>
    <row r="14064" spans="1:6" x14ac:dyDescent="0.5">
      <c r="A14064" s="4">
        <v>43803</v>
      </c>
      <c r="B14064" s="14">
        <v>0.99180555555555561</v>
      </c>
      <c r="C14064">
        <v>2</v>
      </c>
      <c r="D14064" t="s">
        <v>641</v>
      </c>
      <c r="E14064">
        <v>46</v>
      </c>
      <c r="F14064" t="s">
        <v>849</v>
      </c>
    </row>
    <row r="14065" spans="1:6" x14ac:dyDescent="0.5">
      <c r="A14065" s="4">
        <v>43803</v>
      </c>
      <c r="B14065" s="14">
        <v>0.99182870370370368</v>
      </c>
      <c r="C14065">
        <v>2</v>
      </c>
      <c r="D14065" t="s">
        <v>641</v>
      </c>
      <c r="E14065">
        <v>40</v>
      </c>
      <c r="F14065" t="s">
        <v>849</v>
      </c>
    </row>
    <row r="14066" spans="1:6" x14ac:dyDescent="0.5">
      <c r="A14066" s="4">
        <v>43804</v>
      </c>
      <c r="B14066" s="14">
        <v>0.36334490740740738</v>
      </c>
      <c r="C14066">
        <v>2</v>
      </c>
      <c r="D14066" t="s">
        <v>641</v>
      </c>
      <c r="E14066">
        <v>39</v>
      </c>
      <c r="F14066" t="s">
        <v>849</v>
      </c>
    </row>
    <row r="14067" spans="1:6" x14ac:dyDescent="0.5">
      <c r="A14067" s="4">
        <v>43804</v>
      </c>
      <c r="B14067" s="14">
        <v>0.36416666666666669</v>
      </c>
      <c r="C14067">
        <v>2</v>
      </c>
      <c r="D14067" t="s">
        <v>641</v>
      </c>
      <c r="E14067">
        <v>40</v>
      </c>
      <c r="F14067" t="s">
        <v>849</v>
      </c>
    </row>
    <row r="14068" spans="1:6" x14ac:dyDescent="0.5">
      <c r="A14068" s="4">
        <v>43804</v>
      </c>
      <c r="B14068" s="14">
        <v>0.36423611111111115</v>
      </c>
      <c r="C14068">
        <v>2</v>
      </c>
      <c r="D14068" t="s">
        <v>641</v>
      </c>
      <c r="E14068">
        <v>40</v>
      </c>
      <c r="F14068" t="s">
        <v>849</v>
      </c>
    </row>
    <row r="14069" spans="1:6" x14ac:dyDescent="0.5">
      <c r="A14069" s="4">
        <v>43804</v>
      </c>
      <c r="B14069" s="14">
        <v>0.36428240740740742</v>
      </c>
      <c r="C14069">
        <v>2</v>
      </c>
      <c r="D14069" t="s">
        <v>641</v>
      </c>
      <c r="E14069">
        <v>39</v>
      </c>
      <c r="F14069" t="s">
        <v>849</v>
      </c>
    </row>
    <row r="14070" spans="1:6" x14ac:dyDescent="0.5">
      <c r="A14070" s="4">
        <v>43804</v>
      </c>
      <c r="B14070" s="14">
        <v>0.36429398148148145</v>
      </c>
      <c r="C14070">
        <v>2</v>
      </c>
      <c r="D14070" t="s">
        <v>641</v>
      </c>
      <c r="E14070">
        <v>39</v>
      </c>
      <c r="F14070" t="s">
        <v>849</v>
      </c>
    </row>
    <row r="14071" spans="1:6" x14ac:dyDescent="0.5">
      <c r="A14071" s="4">
        <v>43804</v>
      </c>
      <c r="B14071" s="14">
        <v>0.3651388888888889</v>
      </c>
      <c r="C14071">
        <v>2</v>
      </c>
      <c r="D14071" t="s">
        <v>641</v>
      </c>
      <c r="E14071">
        <v>40</v>
      </c>
      <c r="F14071" t="s">
        <v>849</v>
      </c>
    </row>
    <row r="14072" spans="1:6" x14ac:dyDescent="0.5">
      <c r="A14072" s="4">
        <v>43804</v>
      </c>
      <c r="B14072" s="14">
        <v>0.36518518518518522</v>
      </c>
      <c r="C14072">
        <v>2</v>
      </c>
      <c r="D14072" t="s">
        <v>641</v>
      </c>
      <c r="E14072">
        <v>38</v>
      </c>
      <c r="F14072" t="s">
        <v>849</v>
      </c>
    </row>
    <row r="14073" spans="1:6" x14ac:dyDescent="0.5">
      <c r="A14073" s="4">
        <v>43804</v>
      </c>
      <c r="B14073" s="14">
        <v>0.3652199074074074</v>
      </c>
      <c r="C14073">
        <v>2</v>
      </c>
      <c r="D14073" t="s">
        <v>641</v>
      </c>
      <c r="E14073">
        <v>38</v>
      </c>
      <c r="F14073" t="s">
        <v>849</v>
      </c>
    </row>
    <row r="14074" spans="1:6" x14ac:dyDescent="0.5">
      <c r="A14074" s="4">
        <v>43804</v>
      </c>
      <c r="B14074" s="14">
        <v>0.37019675925925927</v>
      </c>
      <c r="C14074">
        <v>2</v>
      </c>
      <c r="D14074" t="s">
        <v>641</v>
      </c>
      <c r="E14074">
        <v>72</v>
      </c>
      <c r="F14074" t="s">
        <v>849</v>
      </c>
    </row>
    <row r="14075" spans="1:6" x14ac:dyDescent="0.5">
      <c r="A14075" s="4">
        <v>43804</v>
      </c>
      <c r="B14075" s="14">
        <v>0.38549768518518518</v>
      </c>
      <c r="C14075">
        <v>2</v>
      </c>
      <c r="D14075" t="s">
        <v>641</v>
      </c>
      <c r="E14075">
        <v>79</v>
      </c>
      <c r="F14075" t="s">
        <v>849</v>
      </c>
    </row>
    <row r="14076" spans="1:6" x14ac:dyDescent="0.5">
      <c r="A14076" s="4">
        <v>43804</v>
      </c>
      <c r="B14076" s="14">
        <v>0.38650462962962967</v>
      </c>
      <c r="C14076">
        <v>2</v>
      </c>
      <c r="D14076" t="s">
        <v>642</v>
      </c>
      <c r="E14076">
        <v>55</v>
      </c>
      <c r="F14076" t="s">
        <v>849</v>
      </c>
    </row>
    <row r="14077" spans="1:6" x14ac:dyDescent="0.5">
      <c r="A14077" s="4">
        <v>43804</v>
      </c>
      <c r="B14077" s="14">
        <v>0.39089120370370373</v>
      </c>
      <c r="C14077">
        <v>2</v>
      </c>
      <c r="D14077" t="s">
        <v>641</v>
      </c>
      <c r="E14077">
        <v>79</v>
      </c>
      <c r="F14077" t="s">
        <v>849</v>
      </c>
    </row>
    <row r="14078" spans="1:6" x14ac:dyDescent="0.5">
      <c r="A14078" s="4">
        <v>43804</v>
      </c>
      <c r="B14078" s="14">
        <v>0.39093749999999999</v>
      </c>
      <c r="C14078">
        <v>2</v>
      </c>
      <c r="D14078" t="s">
        <v>641</v>
      </c>
      <c r="E14078">
        <v>74</v>
      </c>
      <c r="F14078" t="s">
        <v>849</v>
      </c>
    </row>
    <row r="14079" spans="1:6" x14ac:dyDescent="0.5">
      <c r="A14079" s="4">
        <v>43804</v>
      </c>
      <c r="B14079" s="14">
        <v>0.39726851851851852</v>
      </c>
      <c r="C14079">
        <v>2</v>
      </c>
      <c r="D14079" t="s">
        <v>641</v>
      </c>
      <c r="E14079">
        <v>63</v>
      </c>
      <c r="F14079" t="s">
        <v>849</v>
      </c>
    </row>
    <row r="14080" spans="1:6" x14ac:dyDescent="0.5">
      <c r="A14080" s="4">
        <v>43804</v>
      </c>
      <c r="B14080" s="14">
        <v>0.39743055555555556</v>
      </c>
      <c r="C14080">
        <v>2</v>
      </c>
      <c r="D14080" t="s">
        <v>641</v>
      </c>
      <c r="E14080">
        <v>45</v>
      </c>
      <c r="F14080" t="s">
        <v>849</v>
      </c>
    </row>
    <row r="14081" spans="1:6" x14ac:dyDescent="0.5">
      <c r="A14081" s="4">
        <v>43804</v>
      </c>
      <c r="B14081" s="14">
        <v>0.40046296296296297</v>
      </c>
      <c r="C14081">
        <v>2</v>
      </c>
      <c r="D14081" t="s">
        <v>641</v>
      </c>
      <c r="E14081">
        <v>62</v>
      </c>
      <c r="F14081" t="s">
        <v>849</v>
      </c>
    </row>
    <row r="14082" spans="1:6" x14ac:dyDescent="0.5">
      <c r="A14082" s="4">
        <v>43804</v>
      </c>
      <c r="B14082" s="14">
        <v>0.61138888888888887</v>
      </c>
      <c r="C14082">
        <v>2</v>
      </c>
      <c r="D14082" t="s">
        <v>641</v>
      </c>
      <c r="E14082">
        <v>63</v>
      </c>
      <c r="F14082" t="s">
        <v>849</v>
      </c>
    </row>
    <row r="14083" spans="1:6" x14ac:dyDescent="0.5">
      <c r="A14083" s="4">
        <v>43804</v>
      </c>
      <c r="B14083" s="14">
        <v>0.61209490740740746</v>
      </c>
      <c r="C14083">
        <v>2</v>
      </c>
      <c r="D14083" t="s">
        <v>641</v>
      </c>
      <c r="E14083">
        <v>21</v>
      </c>
      <c r="F14083" t="s">
        <v>849</v>
      </c>
    </row>
    <row r="14084" spans="1:6" x14ac:dyDescent="0.5">
      <c r="A14084" s="4">
        <v>43804</v>
      </c>
      <c r="B14084" s="14">
        <v>0.61334490740740744</v>
      </c>
      <c r="C14084">
        <v>2</v>
      </c>
      <c r="D14084" t="s">
        <v>641</v>
      </c>
      <c r="E14084">
        <v>81</v>
      </c>
      <c r="F14084" t="s">
        <v>849</v>
      </c>
    </row>
    <row r="14085" spans="1:6" x14ac:dyDescent="0.5">
      <c r="A14085" s="4">
        <v>43804</v>
      </c>
      <c r="B14085" s="14">
        <v>0.61887731481481478</v>
      </c>
      <c r="C14085">
        <v>2</v>
      </c>
      <c r="D14085" t="s">
        <v>641</v>
      </c>
      <c r="E14085">
        <v>79</v>
      </c>
      <c r="F14085" t="s">
        <v>849</v>
      </c>
    </row>
    <row r="14086" spans="1:6" x14ac:dyDescent="0.5">
      <c r="A14086" s="4">
        <v>43804</v>
      </c>
      <c r="B14086" s="14">
        <v>0.66282407407407407</v>
      </c>
      <c r="C14086">
        <v>2</v>
      </c>
      <c r="D14086" t="s">
        <v>641</v>
      </c>
      <c r="E14086">
        <v>4</v>
      </c>
      <c r="F14086" t="s">
        <v>849</v>
      </c>
    </row>
    <row r="14087" spans="1:6" x14ac:dyDescent="0.5">
      <c r="A14087" s="4">
        <v>43804</v>
      </c>
      <c r="B14087" s="14">
        <v>0.66386574074074078</v>
      </c>
      <c r="C14087">
        <v>2</v>
      </c>
      <c r="D14087" t="s">
        <v>641</v>
      </c>
      <c r="E14087">
        <v>86</v>
      </c>
      <c r="F14087" t="s">
        <v>849</v>
      </c>
    </row>
    <row r="14088" spans="1:6" x14ac:dyDescent="0.5">
      <c r="A14088" s="4">
        <v>43804</v>
      </c>
      <c r="B14088" s="14">
        <v>0.6942476851851852</v>
      </c>
      <c r="C14088">
        <v>2</v>
      </c>
      <c r="D14088" t="s">
        <v>646</v>
      </c>
      <c r="E14088">
        <v>46</v>
      </c>
      <c r="F14088" t="s">
        <v>849</v>
      </c>
    </row>
    <row r="14089" spans="1:6" x14ac:dyDescent="0.5">
      <c r="A14089" s="4">
        <v>43804</v>
      </c>
      <c r="B14089" s="14">
        <v>0.70369212962962957</v>
      </c>
      <c r="C14089">
        <v>2</v>
      </c>
      <c r="D14089" t="s">
        <v>641</v>
      </c>
      <c r="E14089">
        <v>41</v>
      </c>
      <c r="F14089" t="s">
        <v>849</v>
      </c>
    </row>
    <row r="14090" spans="1:6" x14ac:dyDescent="0.5">
      <c r="A14090" s="4">
        <v>43804</v>
      </c>
      <c r="B14090" s="14">
        <v>0.70371527777777787</v>
      </c>
      <c r="C14090">
        <v>2</v>
      </c>
      <c r="D14090" t="s">
        <v>641</v>
      </c>
      <c r="E14090">
        <v>67</v>
      </c>
      <c r="F14090" t="s">
        <v>849</v>
      </c>
    </row>
    <row r="14091" spans="1:6" x14ac:dyDescent="0.5">
      <c r="A14091" s="4">
        <v>43804</v>
      </c>
      <c r="B14091" s="14">
        <v>0.70373842592592595</v>
      </c>
      <c r="C14091">
        <v>2</v>
      </c>
      <c r="D14091" t="s">
        <v>641</v>
      </c>
      <c r="E14091">
        <v>60</v>
      </c>
      <c r="F14091" t="s">
        <v>849</v>
      </c>
    </row>
    <row r="14092" spans="1:6" x14ac:dyDescent="0.5">
      <c r="A14092" s="4">
        <v>43804</v>
      </c>
      <c r="B14092" s="14">
        <v>0.70374999999999999</v>
      </c>
      <c r="C14092">
        <v>2</v>
      </c>
      <c r="D14092" t="s">
        <v>641</v>
      </c>
      <c r="E14092">
        <v>56</v>
      </c>
      <c r="F14092" t="s">
        <v>849</v>
      </c>
    </row>
    <row r="14093" spans="1:6" x14ac:dyDescent="0.5">
      <c r="A14093" s="4">
        <v>43804</v>
      </c>
      <c r="B14093" s="14">
        <v>0.70383101851851848</v>
      </c>
      <c r="C14093">
        <v>2</v>
      </c>
      <c r="D14093" t="s">
        <v>646</v>
      </c>
      <c r="E14093">
        <v>43</v>
      </c>
      <c r="F14093" t="s">
        <v>849</v>
      </c>
    </row>
    <row r="14094" spans="1:6" x14ac:dyDescent="0.5">
      <c r="A14094" s="4">
        <v>43804</v>
      </c>
      <c r="B14094" s="14">
        <v>0.70392361111111112</v>
      </c>
      <c r="C14094">
        <v>2</v>
      </c>
      <c r="D14094" t="s">
        <v>641</v>
      </c>
      <c r="E14094">
        <v>84</v>
      </c>
      <c r="F14094" t="s">
        <v>849</v>
      </c>
    </row>
    <row r="14095" spans="1:6" x14ac:dyDescent="0.5">
      <c r="A14095" s="4">
        <v>43804</v>
      </c>
      <c r="B14095" s="14">
        <v>0.7039467592592592</v>
      </c>
      <c r="C14095">
        <v>2</v>
      </c>
      <c r="D14095" t="s">
        <v>641</v>
      </c>
      <c r="E14095">
        <v>82</v>
      </c>
      <c r="F14095" t="s">
        <v>849</v>
      </c>
    </row>
    <row r="14096" spans="1:6" x14ac:dyDescent="0.5">
      <c r="A14096" s="4">
        <v>43804</v>
      </c>
      <c r="B14096" s="14">
        <v>0.70587962962962969</v>
      </c>
      <c r="C14096">
        <v>2</v>
      </c>
      <c r="D14096" t="s">
        <v>641</v>
      </c>
      <c r="E14096">
        <v>64</v>
      </c>
      <c r="F14096" t="s">
        <v>849</v>
      </c>
    </row>
    <row r="14097" spans="1:6" x14ac:dyDescent="0.5">
      <c r="A14097" s="4">
        <v>43804</v>
      </c>
      <c r="B14097" s="14">
        <v>0.70979166666666671</v>
      </c>
      <c r="C14097">
        <v>2</v>
      </c>
      <c r="D14097" t="s">
        <v>641</v>
      </c>
      <c r="E14097">
        <v>24</v>
      </c>
      <c r="F14097" t="s">
        <v>849</v>
      </c>
    </row>
    <row r="14098" spans="1:6" x14ac:dyDescent="0.5">
      <c r="A14098" s="4">
        <v>43804</v>
      </c>
      <c r="B14098" s="14">
        <v>0.70983796296296298</v>
      </c>
      <c r="C14098">
        <v>2</v>
      </c>
      <c r="D14098" t="s">
        <v>641</v>
      </c>
      <c r="E14098">
        <v>65</v>
      </c>
      <c r="F14098" t="s">
        <v>849</v>
      </c>
    </row>
    <row r="14099" spans="1:6" x14ac:dyDescent="0.5">
      <c r="A14099" s="4">
        <v>43804</v>
      </c>
      <c r="B14099" s="14">
        <v>0.70989583333333339</v>
      </c>
      <c r="C14099">
        <v>2</v>
      </c>
      <c r="D14099" t="s">
        <v>641</v>
      </c>
      <c r="E14099">
        <v>49</v>
      </c>
      <c r="F14099" t="s">
        <v>849</v>
      </c>
    </row>
    <row r="14100" spans="1:6" x14ac:dyDescent="0.5">
      <c r="A14100" s="4">
        <v>43804</v>
      </c>
      <c r="B14100" s="14">
        <v>0.70991898148148147</v>
      </c>
      <c r="C14100">
        <v>2</v>
      </c>
      <c r="D14100" t="s">
        <v>641</v>
      </c>
      <c r="E14100">
        <v>48</v>
      </c>
      <c r="F14100" t="s">
        <v>849</v>
      </c>
    </row>
    <row r="14101" spans="1:6" x14ac:dyDescent="0.5">
      <c r="A14101" s="4">
        <v>43804</v>
      </c>
      <c r="B14101" s="14">
        <v>0.71567129629629633</v>
      </c>
      <c r="C14101">
        <v>2</v>
      </c>
      <c r="D14101" t="s">
        <v>641</v>
      </c>
      <c r="E14101">
        <v>48</v>
      </c>
      <c r="F14101" t="s">
        <v>849</v>
      </c>
    </row>
    <row r="14102" spans="1:6" x14ac:dyDescent="0.5">
      <c r="A14102" s="4">
        <v>43804</v>
      </c>
      <c r="B14102" s="14">
        <v>0.71665509259259252</v>
      </c>
      <c r="C14102">
        <v>2</v>
      </c>
      <c r="D14102" t="s">
        <v>641</v>
      </c>
      <c r="E14102">
        <v>56</v>
      </c>
      <c r="F14102" t="s">
        <v>849</v>
      </c>
    </row>
    <row r="14103" spans="1:6" x14ac:dyDescent="0.5">
      <c r="A14103" s="4">
        <v>43804</v>
      </c>
      <c r="B14103" s="14">
        <v>0.71666666666666667</v>
      </c>
      <c r="C14103">
        <v>2</v>
      </c>
      <c r="D14103" t="s">
        <v>641</v>
      </c>
      <c r="E14103">
        <v>63</v>
      </c>
      <c r="F14103" t="s">
        <v>849</v>
      </c>
    </row>
    <row r="14104" spans="1:6" x14ac:dyDescent="0.5">
      <c r="A14104" s="4">
        <v>43804</v>
      </c>
      <c r="B14104" s="14">
        <v>0.71667824074074071</v>
      </c>
      <c r="C14104">
        <v>2</v>
      </c>
      <c r="D14104" t="s">
        <v>641</v>
      </c>
      <c r="E14104">
        <v>53</v>
      </c>
      <c r="F14104" t="s">
        <v>849</v>
      </c>
    </row>
    <row r="14105" spans="1:6" x14ac:dyDescent="0.5">
      <c r="A14105" s="4">
        <v>43804</v>
      </c>
      <c r="B14105" s="14">
        <v>0.71670138888888879</v>
      </c>
      <c r="C14105">
        <v>2</v>
      </c>
      <c r="D14105" t="s">
        <v>641</v>
      </c>
      <c r="E14105">
        <v>48</v>
      </c>
      <c r="F14105" t="s">
        <v>849</v>
      </c>
    </row>
    <row r="14106" spans="1:6" x14ac:dyDescent="0.5">
      <c r="A14106" s="4">
        <v>43804</v>
      </c>
      <c r="B14106" s="14">
        <v>0.71671296296296294</v>
      </c>
      <c r="C14106">
        <v>2</v>
      </c>
      <c r="D14106" t="s">
        <v>641</v>
      </c>
      <c r="E14106">
        <v>51</v>
      </c>
      <c r="F14106" t="s">
        <v>849</v>
      </c>
    </row>
    <row r="14107" spans="1:6" x14ac:dyDescent="0.5">
      <c r="A14107" s="4">
        <v>43804</v>
      </c>
      <c r="B14107" s="14">
        <v>0.71672453703703709</v>
      </c>
      <c r="C14107">
        <v>2</v>
      </c>
      <c r="D14107" t="s">
        <v>641</v>
      </c>
      <c r="E14107">
        <v>46</v>
      </c>
      <c r="F14107" t="s">
        <v>849</v>
      </c>
    </row>
    <row r="14108" spans="1:6" x14ac:dyDescent="0.5">
      <c r="A14108" s="4">
        <v>43804</v>
      </c>
      <c r="B14108" s="14">
        <v>0.71673611111111113</v>
      </c>
      <c r="C14108">
        <v>2</v>
      </c>
      <c r="D14108" t="s">
        <v>641</v>
      </c>
      <c r="E14108">
        <v>44</v>
      </c>
      <c r="F14108" t="s">
        <v>849</v>
      </c>
    </row>
    <row r="14109" spans="1:6" x14ac:dyDescent="0.5">
      <c r="A14109" s="4">
        <v>43804</v>
      </c>
      <c r="B14109" s="14">
        <v>0.71679398148148143</v>
      </c>
      <c r="C14109">
        <v>2</v>
      </c>
      <c r="D14109" t="s">
        <v>641</v>
      </c>
      <c r="E14109">
        <v>39</v>
      </c>
      <c r="F14109" t="s">
        <v>849</v>
      </c>
    </row>
    <row r="14110" spans="1:6" x14ac:dyDescent="0.5">
      <c r="A14110" s="4">
        <v>43804</v>
      </c>
      <c r="B14110" s="14">
        <v>0.71680555555555558</v>
      </c>
      <c r="C14110">
        <v>2</v>
      </c>
      <c r="D14110" t="s">
        <v>641</v>
      </c>
      <c r="E14110">
        <v>39</v>
      </c>
      <c r="F14110" t="s">
        <v>849</v>
      </c>
    </row>
    <row r="14111" spans="1:6" x14ac:dyDescent="0.5">
      <c r="A14111" s="4">
        <v>43804</v>
      </c>
      <c r="B14111" s="14">
        <v>0.71681712962962962</v>
      </c>
      <c r="C14111">
        <v>2</v>
      </c>
      <c r="D14111" t="s">
        <v>641</v>
      </c>
      <c r="E14111">
        <v>45</v>
      </c>
      <c r="F14111" t="s">
        <v>849</v>
      </c>
    </row>
    <row r="14112" spans="1:6" x14ac:dyDescent="0.5">
      <c r="A14112" s="4">
        <v>43804</v>
      </c>
      <c r="B14112" s="14">
        <v>0.71690972222222227</v>
      </c>
      <c r="C14112">
        <v>2</v>
      </c>
      <c r="D14112" t="s">
        <v>641</v>
      </c>
      <c r="E14112">
        <v>58</v>
      </c>
      <c r="F14112" t="s">
        <v>849</v>
      </c>
    </row>
    <row r="14113" spans="1:6" x14ac:dyDescent="0.5">
      <c r="A14113" s="4">
        <v>43804</v>
      </c>
      <c r="B14113" s="14">
        <v>0.7169444444444445</v>
      </c>
      <c r="C14113">
        <v>2</v>
      </c>
      <c r="D14113" t="s">
        <v>641</v>
      </c>
      <c r="E14113">
        <v>53</v>
      </c>
      <c r="F14113" t="s">
        <v>849</v>
      </c>
    </row>
    <row r="14114" spans="1:6" x14ac:dyDescent="0.5">
      <c r="A14114" s="4">
        <v>43804</v>
      </c>
      <c r="B14114" s="14">
        <v>0.71696759259259257</v>
      </c>
      <c r="C14114">
        <v>2</v>
      </c>
      <c r="D14114" t="s">
        <v>641</v>
      </c>
      <c r="E14114">
        <v>59</v>
      </c>
      <c r="F14114" t="s">
        <v>849</v>
      </c>
    </row>
    <row r="14115" spans="1:6" x14ac:dyDescent="0.5">
      <c r="A14115" s="4">
        <v>43804</v>
      </c>
      <c r="B14115" s="14">
        <v>0.71699074074074076</v>
      </c>
      <c r="C14115">
        <v>2</v>
      </c>
      <c r="D14115" t="s">
        <v>641</v>
      </c>
      <c r="E14115">
        <v>52</v>
      </c>
      <c r="F14115" t="s">
        <v>849</v>
      </c>
    </row>
    <row r="14116" spans="1:6" x14ac:dyDescent="0.5">
      <c r="A14116" s="4">
        <v>43804</v>
      </c>
      <c r="B14116" s="14">
        <v>0.71700231481481491</v>
      </c>
      <c r="C14116">
        <v>2</v>
      </c>
      <c r="D14116" t="s">
        <v>641</v>
      </c>
      <c r="E14116">
        <v>52</v>
      </c>
      <c r="F14116" t="s">
        <v>849</v>
      </c>
    </row>
    <row r="14117" spans="1:6" x14ac:dyDescent="0.5">
      <c r="A14117" s="4">
        <v>43804</v>
      </c>
      <c r="B14117" s="14">
        <v>0.71701388888888884</v>
      </c>
      <c r="C14117">
        <v>2</v>
      </c>
      <c r="D14117" t="s">
        <v>641</v>
      </c>
      <c r="E14117">
        <v>39</v>
      </c>
      <c r="F14117" t="s">
        <v>849</v>
      </c>
    </row>
    <row r="14118" spans="1:6" x14ac:dyDescent="0.5">
      <c r="A14118" s="4">
        <v>43804</v>
      </c>
      <c r="B14118" s="14">
        <v>0.71703703703703703</v>
      </c>
      <c r="C14118">
        <v>2</v>
      </c>
      <c r="D14118" t="s">
        <v>641</v>
      </c>
      <c r="E14118">
        <v>42</v>
      </c>
      <c r="F14118" t="s">
        <v>849</v>
      </c>
    </row>
    <row r="14119" spans="1:6" x14ac:dyDescent="0.5">
      <c r="A14119" s="4">
        <v>43804</v>
      </c>
      <c r="B14119" s="14">
        <v>0.71704861111111118</v>
      </c>
      <c r="C14119">
        <v>2</v>
      </c>
      <c r="D14119" t="s">
        <v>641</v>
      </c>
      <c r="E14119">
        <v>54</v>
      </c>
      <c r="F14119" t="s">
        <v>849</v>
      </c>
    </row>
    <row r="14120" spans="1:6" x14ac:dyDescent="0.5">
      <c r="A14120" s="4">
        <v>43804</v>
      </c>
      <c r="B14120" s="14">
        <v>0.71707175925925926</v>
      </c>
      <c r="C14120">
        <v>2</v>
      </c>
      <c r="D14120" t="s">
        <v>641</v>
      </c>
      <c r="E14120">
        <v>53</v>
      </c>
      <c r="F14120" t="s">
        <v>849</v>
      </c>
    </row>
    <row r="14121" spans="1:6" x14ac:dyDescent="0.5">
      <c r="A14121" s="4">
        <v>43804</v>
      </c>
      <c r="B14121" s="14">
        <v>0.71708333333333341</v>
      </c>
      <c r="C14121">
        <v>2</v>
      </c>
      <c r="D14121" t="s">
        <v>641</v>
      </c>
      <c r="E14121">
        <v>58</v>
      </c>
      <c r="F14121" t="s">
        <v>849</v>
      </c>
    </row>
    <row r="14122" spans="1:6" x14ac:dyDescent="0.5">
      <c r="A14122" s="4">
        <v>43804</v>
      </c>
      <c r="B14122" s="14">
        <v>0.71710648148148148</v>
      </c>
      <c r="C14122">
        <v>2</v>
      </c>
      <c r="D14122" t="s">
        <v>641</v>
      </c>
      <c r="E14122">
        <v>41</v>
      </c>
      <c r="F14122" t="s">
        <v>849</v>
      </c>
    </row>
    <row r="14123" spans="1:6" x14ac:dyDescent="0.5">
      <c r="A14123" s="4">
        <v>43804</v>
      </c>
      <c r="B14123" s="14">
        <v>0.71728009259259251</v>
      </c>
      <c r="C14123">
        <v>2</v>
      </c>
      <c r="D14123" t="s">
        <v>641</v>
      </c>
      <c r="E14123">
        <v>63</v>
      </c>
      <c r="F14123" t="s">
        <v>849</v>
      </c>
    </row>
    <row r="14124" spans="1:6" x14ac:dyDescent="0.5">
      <c r="A14124" s="4">
        <v>43804</v>
      </c>
      <c r="B14124" s="14">
        <v>0.71765046296296298</v>
      </c>
      <c r="C14124">
        <v>2</v>
      </c>
      <c r="D14124" t="s">
        <v>641</v>
      </c>
      <c r="E14124">
        <v>45</v>
      </c>
      <c r="F14124" t="s">
        <v>849</v>
      </c>
    </row>
    <row r="14125" spans="1:6" x14ac:dyDescent="0.5">
      <c r="A14125" s="4">
        <v>43804</v>
      </c>
      <c r="B14125" s="14">
        <v>0.7232291666666667</v>
      </c>
      <c r="C14125">
        <v>2</v>
      </c>
      <c r="D14125" t="s">
        <v>646</v>
      </c>
      <c r="E14125">
        <v>46</v>
      </c>
      <c r="F14125" t="s">
        <v>849</v>
      </c>
    </row>
    <row r="14126" spans="1:6" x14ac:dyDescent="0.5">
      <c r="A14126" s="4">
        <v>43804</v>
      </c>
      <c r="B14126" s="14">
        <v>0.72827546296296297</v>
      </c>
      <c r="C14126">
        <v>2</v>
      </c>
      <c r="D14126" t="s">
        <v>641</v>
      </c>
      <c r="E14126">
        <v>41</v>
      </c>
      <c r="F14126" t="s">
        <v>849</v>
      </c>
    </row>
    <row r="14127" spans="1:6" x14ac:dyDescent="0.5">
      <c r="A14127" s="4">
        <v>43804</v>
      </c>
      <c r="B14127" s="14">
        <v>0.72829861111111116</v>
      </c>
      <c r="C14127">
        <v>2</v>
      </c>
      <c r="D14127" t="s">
        <v>641</v>
      </c>
      <c r="E14127">
        <v>38</v>
      </c>
      <c r="F14127" t="s">
        <v>849</v>
      </c>
    </row>
    <row r="14128" spans="1:6" x14ac:dyDescent="0.5">
      <c r="A14128" s="4">
        <v>43804</v>
      </c>
      <c r="B14128" s="14">
        <v>0.7284722222222223</v>
      </c>
      <c r="C14128">
        <v>2</v>
      </c>
      <c r="D14128" t="s">
        <v>641</v>
      </c>
      <c r="E14128">
        <v>54</v>
      </c>
      <c r="F14128" t="s">
        <v>849</v>
      </c>
    </row>
    <row r="14129" spans="1:6" x14ac:dyDescent="0.5">
      <c r="A14129" s="4">
        <v>43804</v>
      </c>
      <c r="B14129" s="14">
        <v>0.72870370370370363</v>
      </c>
      <c r="C14129">
        <v>2</v>
      </c>
      <c r="D14129" t="s">
        <v>641</v>
      </c>
      <c r="E14129">
        <v>41</v>
      </c>
      <c r="F14129" t="s">
        <v>849</v>
      </c>
    </row>
    <row r="14130" spans="1:6" x14ac:dyDescent="0.5">
      <c r="A14130" s="4">
        <v>43804</v>
      </c>
      <c r="B14130" s="14">
        <v>0.72871527777777778</v>
      </c>
      <c r="C14130">
        <v>2</v>
      </c>
      <c r="D14130" t="s">
        <v>641</v>
      </c>
      <c r="E14130">
        <v>39</v>
      </c>
      <c r="F14130" t="s">
        <v>849</v>
      </c>
    </row>
    <row r="14131" spans="1:6" x14ac:dyDescent="0.5">
      <c r="A14131" s="4">
        <v>43804</v>
      </c>
      <c r="B14131" s="14">
        <v>0.7287499999999999</v>
      </c>
      <c r="C14131">
        <v>2</v>
      </c>
      <c r="D14131" t="s">
        <v>641</v>
      </c>
      <c r="E14131">
        <v>41</v>
      </c>
      <c r="F14131" t="s">
        <v>849</v>
      </c>
    </row>
    <row r="14132" spans="1:6" x14ac:dyDescent="0.5">
      <c r="A14132" s="4">
        <v>43804</v>
      </c>
      <c r="B14132" s="14">
        <v>0.72878472222222224</v>
      </c>
      <c r="C14132">
        <v>2</v>
      </c>
      <c r="D14132" t="s">
        <v>641</v>
      </c>
      <c r="E14132">
        <v>104</v>
      </c>
      <c r="F14132" t="s">
        <v>849</v>
      </c>
    </row>
    <row r="14133" spans="1:6" x14ac:dyDescent="0.5">
      <c r="A14133" s="4">
        <v>43804</v>
      </c>
      <c r="B14133" s="14">
        <v>0.72879629629629628</v>
      </c>
      <c r="C14133">
        <v>2</v>
      </c>
      <c r="D14133" t="s">
        <v>641</v>
      </c>
      <c r="E14133">
        <v>41</v>
      </c>
      <c r="F14133" t="s">
        <v>849</v>
      </c>
    </row>
    <row r="14134" spans="1:6" x14ac:dyDescent="0.5">
      <c r="A14134" s="4">
        <v>43804</v>
      </c>
      <c r="B14134" s="14">
        <v>0.72881944444444446</v>
      </c>
      <c r="C14134">
        <v>2</v>
      </c>
      <c r="D14134" t="s">
        <v>641</v>
      </c>
      <c r="E14134">
        <v>41</v>
      </c>
      <c r="F14134" t="s">
        <v>849</v>
      </c>
    </row>
    <row r="14135" spans="1:6" x14ac:dyDescent="0.5">
      <c r="A14135" s="4">
        <v>43804</v>
      </c>
      <c r="B14135" s="14">
        <v>0.72891203703703711</v>
      </c>
      <c r="C14135">
        <v>2</v>
      </c>
      <c r="D14135" t="s">
        <v>641</v>
      </c>
      <c r="E14135">
        <v>48</v>
      </c>
      <c r="F14135" t="s">
        <v>849</v>
      </c>
    </row>
    <row r="14136" spans="1:6" x14ac:dyDescent="0.5">
      <c r="A14136" s="4">
        <v>43804</v>
      </c>
      <c r="B14136" s="14">
        <v>0.72892361111111104</v>
      </c>
      <c r="C14136">
        <v>2</v>
      </c>
      <c r="D14136" t="s">
        <v>641</v>
      </c>
      <c r="E14136">
        <v>54</v>
      </c>
      <c r="F14136" t="s">
        <v>849</v>
      </c>
    </row>
    <row r="14137" spans="1:6" x14ac:dyDescent="0.5">
      <c r="A14137" s="4">
        <v>43804</v>
      </c>
      <c r="B14137" s="14">
        <v>0.72894675925925922</v>
      </c>
      <c r="C14137">
        <v>2</v>
      </c>
      <c r="D14137" t="s">
        <v>641</v>
      </c>
      <c r="E14137">
        <v>39</v>
      </c>
      <c r="F14137" t="s">
        <v>849</v>
      </c>
    </row>
    <row r="14138" spans="1:6" x14ac:dyDescent="0.5">
      <c r="A14138" s="4">
        <v>43804</v>
      </c>
      <c r="B14138" s="14">
        <v>0.7289699074074073</v>
      </c>
      <c r="C14138">
        <v>2</v>
      </c>
      <c r="D14138" t="s">
        <v>641</v>
      </c>
      <c r="E14138">
        <v>38</v>
      </c>
      <c r="F14138" t="s">
        <v>849</v>
      </c>
    </row>
    <row r="14139" spans="1:6" x14ac:dyDescent="0.5">
      <c r="A14139" s="4">
        <v>43804</v>
      </c>
      <c r="B14139" s="14">
        <v>0.7289930555555556</v>
      </c>
      <c r="C14139">
        <v>2</v>
      </c>
      <c r="D14139" t="s">
        <v>641</v>
      </c>
      <c r="E14139">
        <v>41</v>
      </c>
      <c r="F14139" t="s">
        <v>849</v>
      </c>
    </row>
    <row r="14140" spans="1:6" x14ac:dyDescent="0.5">
      <c r="A14140" s="4">
        <v>43804</v>
      </c>
      <c r="B14140" s="14">
        <v>0.72900462962962964</v>
      </c>
      <c r="C14140">
        <v>2</v>
      </c>
      <c r="D14140" t="s">
        <v>641</v>
      </c>
      <c r="E14140">
        <v>42</v>
      </c>
      <c r="F14140" t="s">
        <v>849</v>
      </c>
    </row>
    <row r="14141" spans="1:6" x14ac:dyDescent="0.5">
      <c r="A14141" s="4">
        <v>43804</v>
      </c>
      <c r="B14141" s="14">
        <v>0.72901620370370368</v>
      </c>
      <c r="C14141">
        <v>2</v>
      </c>
      <c r="D14141" t="s">
        <v>641</v>
      </c>
      <c r="E14141">
        <v>41</v>
      </c>
      <c r="F14141" t="s">
        <v>849</v>
      </c>
    </row>
    <row r="14142" spans="1:6" x14ac:dyDescent="0.5">
      <c r="A14142" s="4">
        <v>43804</v>
      </c>
      <c r="B14142" s="14">
        <v>0.72902777777777772</v>
      </c>
      <c r="C14142">
        <v>2</v>
      </c>
      <c r="D14142" t="s">
        <v>641</v>
      </c>
      <c r="E14142">
        <v>42</v>
      </c>
      <c r="F14142" t="s">
        <v>849</v>
      </c>
    </row>
    <row r="14143" spans="1:6" x14ac:dyDescent="0.5">
      <c r="A14143" s="4">
        <v>43804</v>
      </c>
      <c r="B14143" s="14">
        <v>0.72906249999999995</v>
      </c>
      <c r="C14143">
        <v>2</v>
      </c>
      <c r="D14143" t="s">
        <v>641</v>
      </c>
      <c r="E14143">
        <v>39</v>
      </c>
      <c r="F14143" t="s">
        <v>849</v>
      </c>
    </row>
    <row r="14144" spans="1:6" x14ac:dyDescent="0.5">
      <c r="A14144" s="4">
        <v>43804</v>
      </c>
      <c r="B14144" s="14">
        <v>0.7290740740740741</v>
      </c>
      <c r="C14144">
        <v>2</v>
      </c>
      <c r="D14144" t="s">
        <v>641</v>
      </c>
      <c r="E14144">
        <v>40</v>
      </c>
      <c r="F14144" t="s">
        <v>849</v>
      </c>
    </row>
    <row r="14145" spans="1:6" x14ac:dyDescent="0.5">
      <c r="A14145" s="4">
        <v>43804</v>
      </c>
      <c r="B14145" s="14">
        <v>0.72908564814814814</v>
      </c>
      <c r="C14145">
        <v>2</v>
      </c>
      <c r="D14145" t="s">
        <v>641</v>
      </c>
      <c r="E14145">
        <v>41</v>
      </c>
      <c r="F14145" t="s">
        <v>849</v>
      </c>
    </row>
    <row r="14146" spans="1:6" x14ac:dyDescent="0.5">
      <c r="A14146" s="4">
        <v>43804</v>
      </c>
      <c r="B14146" s="14">
        <v>0.72909722222222229</v>
      </c>
      <c r="C14146">
        <v>2</v>
      </c>
      <c r="D14146" t="s">
        <v>641</v>
      </c>
      <c r="E14146">
        <v>41</v>
      </c>
      <c r="F14146" t="s">
        <v>849</v>
      </c>
    </row>
    <row r="14147" spans="1:6" x14ac:dyDescent="0.5">
      <c r="A14147" s="4">
        <v>43804</v>
      </c>
      <c r="B14147" s="14">
        <v>0.72912037037037036</v>
      </c>
      <c r="C14147">
        <v>2</v>
      </c>
      <c r="D14147" t="s">
        <v>641</v>
      </c>
      <c r="E14147">
        <v>38</v>
      </c>
      <c r="F14147" t="s">
        <v>849</v>
      </c>
    </row>
    <row r="14148" spans="1:6" x14ac:dyDescent="0.5">
      <c r="A14148" s="4">
        <v>43804</v>
      </c>
      <c r="B14148" s="14">
        <v>0.72913194444444451</v>
      </c>
      <c r="C14148">
        <v>2</v>
      </c>
      <c r="D14148" t="s">
        <v>641</v>
      </c>
      <c r="E14148">
        <v>43</v>
      </c>
      <c r="F14148" t="s">
        <v>849</v>
      </c>
    </row>
    <row r="14149" spans="1:6" x14ac:dyDescent="0.5">
      <c r="A14149" s="4">
        <v>43804</v>
      </c>
      <c r="B14149" s="14">
        <v>0.72914351851851855</v>
      </c>
      <c r="C14149">
        <v>2</v>
      </c>
      <c r="D14149" t="s">
        <v>641</v>
      </c>
      <c r="E14149">
        <v>43</v>
      </c>
      <c r="F14149" t="s">
        <v>849</v>
      </c>
    </row>
    <row r="14150" spans="1:6" x14ac:dyDescent="0.5">
      <c r="A14150" s="4">
        <v>43804</v>
      </c>
      <c r="B14150" s="14">
        <v>0.72918981481481471</v>
      </c>
      <c r="C14150">
        <v>2</v>
      </c>
      <c r="D14150" t="s">
        <v>641</v>
      </c>
      <c r="E14150">
        <v>38</v>
      </c>
      <c r="F14150" t="s">
        <v>849</v>
      </c>
    </row>
    <row r="14151" spans="1:6" x14ac:dyDescent="0.5">
      <c r="A14151" s="4">
        <v>43804</v>
      </c>
      <c r="B14151" s="14">
        <v>0.72920138888888886</v>
      </c>
      <c r="C14151">
        <v>2</v>
      </c>
      <c r="D14151" t="s">
        <v>641</v>
      </c>
      <c r="E14151">
        <v>41</v>
      </c>
      <c r="F14151" t="s">
        <v>849</v>
      </c>
    </row>
    <row r="14152" spans="1:6" x14ac:dyDescent="0.5">
      <c r="A14152" s="4">
        <v>43804</v>
      </c>
      <c r="B14152" s="14">
        <v>0.72922453703703705</v>
      </c>
      <c r="C14152">
        <v>2</v>
      </c>
      <c r="D14152" t="s">
        <v>641</v>
      </c>
      <c r="E14152">
        <v>39</v>
      </c>
      <c r="F14152" t="s">
        <v>849</v>
      </c>
    </row>
    <row r="14153" spans="1:6" x14ac:dyDescent="0.5">
      <c r="A14153" s="4">
        <v>43804</v>
      </c>
      <c r="B14153" s="14">
        <v>0.72924768518518512</v>
      </c>
      <c r="C14153">
        <v>2</v>
      </c>
      <c r="D14153" t="s">
        <v>641</v>
      </c>
      <c r="E14153">
        <v>39</v>
      </c>
      <c r="F14153" t="s">
        <v>849</v>
      </c>
    </row>
    <row r="14154" spans="1:6" x14ac:dyDescent="0.5">
      <c r="A14154" s="4">
        <v>43804</v>
      </c>
      <c r="B14154" s="14">
        <v>0.72925925925925927</v>
      </c>
      <c r="C14154">
        <v>2</v>
      </c>
      <c r="D14154" t="s">
        <v>641</v>
      </c>
      <c r="E14154">
        <v>41</v>
      </c>
      <c r="F14154" t="s">
        <v>849</v>
      </c>
    </row>
    <row r="14155" spans="1:6" x14ac:dyDescent="0.5">
      <c r="A14155" s="4">
        <v>43804</v>
      </c>
      <c r="B14155" s="14">
        <v>0.72928240740740735</v>
      </c>
      <c r="C14155">
        <v>2</v>
      </c>
      <c r="D14155" t="s">
        <v>641</v>
      </c>
      <c r="E14155">
        <v>38</v>
      </c>
      <c r="F14155" t="s">
        <v>849</v>
      </c>
    </row>
    <row r="14156" spans="1:6" x14ac:dyDescent="0.5">
      <c r="A14156" s="4">
        <v>43804</v>
      </c>
      <c r="B14156" s="14">
        <v>0.7292939814814815</v>
      </c>
      <c r="C14156">
        <v>2</v>
      </c>
      <c r="D14156" t="s">
        <v>641</v>
      </c>
      <c r="E14156">
        <v>43</v>
      </c>
      <c r="F14156" t="s">
        <v>849</v>
      </c>
    </row>
    <row r="14157" spans="1:6" x14ac:dyDescent="0.5">
      <c r="A14157" s="4">
        <v>43804</v>
      </c>
      <c r="B14157" s="14">
        <v>0.72930555555555554</v>
      </c>
      <c r="C14157">
        <v>2</v>
      </c>
      <c r="D14157" t="s">
        <v>641</v>
      </c>
      <c r="E14157">
        <v>40</v>
      </c>
      <c r="F14157" t="s">
        <v>849</v>
      </c>
    </row>
    <row r="14158" spans="1:6" x14ac:dyDescent="0.5">
      <c r="A14158" s="4">
        <v>43804</v>
      </c>
      <c r="B14158" s="14">
        <v>0.72932870370370362</v>
      </c>
      <c r="C14158">
        <v>2</v>
      </c>
      <c r="D14158" t="s">
        <v>641</v>
      </c>
      <c r="E14158">
        <v>41</v>
      </c>
      <c r="F14158" t="s">
        <v>849</v>
      </c>
    </row>
    <row r="14159" spans="1:6" x14ac:dyDescent="0.5">
      <c r="A14159" s="4">
        <v>43804</v>
      </c>
      <c r="B14159" s="14">
        <v>0.72935185185185192</v>
      </c>
      <c r="C14159">
        <v>2</v>
      </c>
      <c r="D14159" t="s">
        <v>641</v>
      </c>
      <c r="E14159">
        <v>42</v>
      </c>
      <c r="F14159" t="s">
        <v>849</v>
      </c>
    </row>
    <row r="14160" spans="1:6" x14ac:dyDescent="0.5">
      <c r="A14160" s="4">
        <v>43804</v>
      </c>
      <c r="B14160" s="14">
        <v>0.72938657407407403</v>
      </c>
      <c r="C14160">
        <v>2</v>
      </c>
      <c r="D14160" t="s">
        <v>641</v>
      </c>
      <c r="E14160">
        <v>43</v>
      </c>
      <c r="F14160" t="s">
        <v>849</v>
      </c>
    </row>
    <row r="14161" spans="1:6" x14ac:dyDescent="0.5">
      <c r="A14161" s="4">
        <v>43804</v>
      </c>
      <c r="B14161" s="14">
        <v>0.72940972222222233</v>
      </c>
      <c r="C14161">
        <v>2</v>
      </c>
      <c r="D14161" t="s">
        <v>641</v>
      </c>
      <c r="E14161">
        <v>43</v>
      </c>
      <c r="F14161" t="s">
        <v>849</v>
      </c>
    </row>
    <row r="14162" spans="1:6" x14ac:dyDescent="0.5">
      <c r="A14162" s="4">
        <v>43804</v>
      </c>
      <c r="B14162" s="14">
        <v>0.72942129629629626</v>
      </c>
      <c r="C14162">
        <v>2</v>
      </c>
      <c r="D14162" t="s">
        <v>641</v>
      </c>
      <c r="E14162">
        <v>39</v>
      </c>
      <c r="F14162" t="s">
        <v>849</v>
      </c>
    </row>
    <row r="14163" spans="1:6" x14ac:dyDescent="0.5">
      <c r="A14163" s="4">
        <v>43804</v>
      </c>
      <c r="B14163" s="14">
        <v>0.72943287037037041</v>
      </c>
      <c r="C14163">
        <v>2</v>
      </c>
      <c r="D14163" t="s">
        <v>641</v>
      </c>
      <c r="E14163">
        <v>39</v>
      </c>
      <c r="F14163" t="s">
        <v>849</v>
      </c>
    </row>
    <row r="14164" spans="1:6" x14ac:dyDescent="0.5">
      <c r="A14164" s="4">
        <v>43804</v>
      </c>
      <c r="B14164" s="14">
        <v>0.72945601851851849</v>
      </c>
      <c r="C14164">
        <v>2</v>
      </c>
      <c r="D14164" t="s">
        <v>641</v>
      </c>
      <c r="E14164">
        <v>40</v>
      </c>
      <c r="F14164" t="s">
        <v>849</v>
      </c>
    </row>
    <row r="14165" spans="1:6" x14ac:dyDescent="0.5">
      <c r="A14165" s="4">
        <v>43804</v>
      </c>
      <c r="B14165" s="14">
        <v>0.72946759259259253</v>
      </c>
      <c r="C14165">
        <v>2</v>
      </c>
      <c r="D14165" t="s">
        <v>641</v>
      </c>
      <c r="E14165">
        <v>38</v>
      </c>
      <c r="F14165" t="s">
        <v>849</v>
      </c>
    </row>
    <row r="14166" spans="1:6" x14ac:dyDescent="0.5">
      <c r="A14166" s="4">
        <v>43804</v>
      </c>
      <c r="B14166" s="14">
        <v>0.72950231481481476</v>
      </c>
      <c r="C14166">
        <v>2</v>
      </c>
      <c r="D14166" t="s">
        <v>641</v>
      </c>
      <c r="E14166">
        <v>41</v>
      </c>
      <c r="F14166" t="s">
        <v>849</v>
      </c>
    </row>
    <row r="14167" spans="1:6" x14ac:dyDescent="0.5">
      <c r="A14167" s="4">
        <v>43804</v>
      </c>
      <c r="B14167" s="14">
        <v>0.72973379629629631</v>
      </c>
      <c r="C14167">
        <v>2</v>
      </c>
      <c r="D14167" t="s">
        <v>641</v>
      </c>
      <c r="E14167">
        <v>38</v>
      </c>
      <c r="F14167" t="s">
        <v>849</v>
      </c>
    </row>
    <row r="14168" spans="1:6" x14ac:dyDescent="0.5">
      <c r="A14168" s="4">
        <v>43804</v>
      </c>
      <c r="B14168" s="14">
        <v>0.73</v>
      </c>
      <c r="C14168">
        <v>2</v>
      </c>
      <c r="D14168" t="s">
        <v>641</v>
      </c>
      <c r="E14168">
        <v>40</v>
      </c>
      <c r="F14168" t="s">
        <v>849</v>
      </c>
    </row>
    <row r="14169" spans="1:6" x14ac:dyDescent="0.5">
      <c r="A14169" s="4">
        <v>43804</v>
      </c>
      <c r="B14169" s="14">
        <v>0.73020833333333324</v>
      </c>
      <c r="C14169">
        <v>2</v>
      </c>
      <c r="D14169" t="s">
        <v>641</v>
      </c>
      <c r="E14169">
        <v>42</v>
      </c>
      <c r="F14169" t="s">
        <v>849</v>
      </c>
    </row>
    <row r="14170" spans="1:6" x14ac:dyDescent="0.5">
      <c r="A14170" s="4">
        <v>43804</v>
      </c>
      <c r="B14170" s="14">
        <v>0.74672453703703701</v>
      </c>
      <c r="C14170">
        <v>2</v>
      </c>
      <c r="D14170" t="s">
        <v>646</v>
      </c>
      <c r="E14170">
        <v>70</v>
      </c>
      <c r="F14170" t="s">
        <v>849</v>
      </c>
    </row>
    <row r="14171" spans="1:6" x14ac:dyDescent="0.5">
      <c r="A14171" s="4">
        <v>43804</v>
      </c>
      <c r="B14171" s="14">
        <v>0.7622106481481481</v>
      </c>
      <c r="C14171">
        <v>2</v>
      </c>
      <c r="D14171" t="s">
        <v>641</v>
      </c>
      <c r="E14171">
        <v>68</v>
      </c>
      <c r="F14171" t="s">
        <v>849</v>
      </c>
    </row>
    <row r="14172" spans="1:6" x14ac:dyDescent="0.5">
      <c r="A14172" s="4">
        <v>43804</v>
      </c>
      <c r="B14172" s="14">
        <v>0.76224537037037043</v>
      </c>
      <c r="C14172">
        <v>2</v>
      </c>
      <c r="D14172" t="s">
        <v>641</v>
      </c>
      <c r="E14172">
        <v>67</v>
      </c>
      <c r="F14172" t="s">
        <v>849</v>
      </c>
    </row>
    <row r="14173" spans="1:6" x14ac:dyDescent="0.5">
      <c r="A14173" s="4">
        <v>43804</v>
      </c>
      <c r="B14173" s="14">
        <v>0.76413194444444443</v>
      </c>
      <c r="C14173">
        <v>2</v>
      </c>
      <c r="D14173" t="s">
        <v>641</v>
      </c>
      <c r="E14173">
        <v>70</v>
      </c>
      <c r="F14173" t="s">
        <v>849</v>
      </c>
    </row>
    <row r="14174" spans="1:6" x14ac:dyDescent="0.5">
      <c r="A14174" s="4">
        <v>43804</v>
      </c>
      <c r="B14174" s="14">
        <v>0.79937499999999995</v>
      </c>
      <c r="C14174">
        <v>2</v>
      </c>
      <c r="D14174" t="s">
        <v>641</v>
      </c>
      <c r="E14174">
        <v>92</v>
      </c>
      <c r="F14174" t="s">
        <v>849</v>
      </c>
    </row>
    <row r="14175" spans="1:6" x14ac:dyDescent="0.5">
      <c r="A14175" s="4">
        <v>43804</v>
      </c>
      <c r="B14175" s="14">
        <v>0.8025578703703703</v>
      </c>
      <c r="C14175">
        <v>2</v>
      </c>
      <c r="D14175" t="s">
        <v>641</v>
      </c>
      <c r="E14175">
        <v>101</v>
      </c>
      <c r="F14175" t="s">
        <v>849</v>
      </c>
    </row>
    <row r="14176" spans="1:6" x14ac:dyDescent="0.5">
      <c r="A14176" s="4">
        <v>43804</v>
      </c>
      <c r="B14176" s="14">
        <v>0.80866898148148147</v>
      </c>
      <c r="C14176">
        <v>2</v>
      </c>
      <c r="D14176" t="s">
        <v>641</v>
      </c>
      <c r="E14176">
        <v>72</v>
      </c>
      <c r="F14176" t="s">
        <v>849</v>
      </c>
    </row>
    <row r="14177" spans="1:6" x14ac:dyDescent="0.5">
      <c r="A14177" s="4">
        <v>43804</v>
      </c>
      <c r="B14177" s="14">
        <v>0.8116782407407408</v>
      </c>
      <c r="C14177">
        <v>2</v>
      </c>
      <c r="D14177" t="s">
        <v>641</v>
      </c>
      <c r="E14177">
        <v>37</v>
      </c>
      <c r="F14177" t="s">
        <v>849</v>
      </c>
    </row>
    <row r="14178" spans="1:6" x14ac:dyDescent="0.5">
      <c r="A14178" s="4">
        <v>43804</v>
      </c>
      <c r="B14178" s="14">
        <v>0.843287037037037</v>
      </c>
      <c r="C14178">
        <v>2</v>
      </c>
      <c r="D14178" t="s">
        <v>641</v>
      </c>
      <c r="E14178">
        <v>78</v>
      </c>
      <c r="F14178" t="s">
        <v>849</v>
      </c>
    </row>
    <row r="14179" spans="1:6" x14ac:dyDescent="0.5">
      <c r="A14179" s="4">
        <v>43804</v>
      </c>
      <c r="B14179" s="14">
        <v>0.84339120370370368</v>
      </c>
      <c r="C14179">
        <v>2</v>
      </c>
      <c r="D14179" t="s">
        <v>641</v>
      </c>
      <c r="E14179">
        <v>77</v>
      </c>
      <c r="F14179" t="s">
        <v>849</v>
      </c>
    </row>
    <row r="14180" spans="1:6" x14ac:dyDescent="0.5">
      <c r="A14180" s="4">
        <v>43804</v>
      </c>
      <c r="B14180" s="14">
        <v>0.90285879629629628</v>
      </c>
      <c r="C14180">
        <v>2</v>
      </c>
      <c r="D14180" t="s">
        <v>641</v>
      </c>
      <c r="E14180">
        <v>58</v>
      </c>
      <c r="F14180" t="s">
        <v>849</v>
      </c>
    </row>
    <row r="14181" spans="1:6" x14ac:dyDescent="0.5">
      <c r="A14181" s="4">
        <v>43804</v>
      </c>
      <c r="B14181" s="14">
        <v>0.9032175925925926</v>
      </c>
      <c r="C14181">
        <v>2</v>
      </c>
      <c r="D14181" t="s">
        <v>641</v>
      </c>
      <c r="E14181">
        <v>18</v>
      </c>
      <c r="F14181" t="s">
        <v>849</v>
      </c>
    </row>
    <row r="14182" spans="1:6" x14ac:dyDescent="0.5">
      <c r="A14182" s="4">
        <v>43804</v>
      </c>
      <c r="B14182" s="14">
        <v>0.9205092592592593</v>
      </c>
      <c r="C14182">
        <v>2</v>
      </c>
      <c r="D14182" t="s">
        <v>641</v>
      </c>
      <c r="E14182">
        <v>28</v>
      </c>
      <c r="F14182" t="s">
        <v>849</v>
      </c>
    </row>
    <row r="14183" spans="1:6" x14ac:dyDescent="0.5">
      <c r="A14183" s="4">
        <v>43804</v>
      </c>
      <c r="B14183" s="14">
        <v>0.92541666666666667</v>
      </c>
      <c r="C14183">
        <v>2</v>
      </c>
      <c r="D14183" t="s">
        <v>641</v>
      </c>
      <c r="E14183">
        <v>105</v>
      </c>
      <c r="F14183" t="s">
        <v>849</v>
      </c>
    </row>
    <row r="14184" spans="1:6" x14ac:dyDescent="0.5">
      <c r="A14184" s="4">
        <v>43804</v>
      </c>
      <c r="B14184" s="14">
        <v>0.93216435185185187</v>
      </c>
      <c r="C14184">
        <v>2</v>
      </c>
      <c r="D14184" t="s">
        <v>641</v>
      </c>
      <c r="E14184">
        <v>48</v>
      </c>
      <c r="F14184" t="s">
        <v>849</v>
      </c>
    </row>
    <row r="14185" spans="1:6" x14ac:dyDescent="0.5">
      <c r="A14185" s="4">
        <v>43804</v>
      </c>
      <c r="B14185" s="14">
        <v>0.93239583333333342</v>
      </c>
      <c r="C14185">
        <v>2</v>
      </c>
      <c r="D14185" t="s">
        <v>641</v>
      </c>
      <c r="E14185">
        <v>63</v>
      </c>
      <c r="F14185" t="s">
        <v>849</v>
      </c>
    </row>
    <row r="14186" spans="1:6" x14ac:dyDescent="0.5">
      <c r="A14186" s="4">
        <v>43804</v>
      </c>
      <c r="B14186" s="14">
        <v>0.93291666666666673</v>
      </c>
      <c r="C14186">
        <v>2</v>
      </c>
      <c r="D14186" t="s">
        <v>641</v>
      </c>
      <c r="E14186">
        <v>47</v>
      </c>
      <c r="F14186" t="s">
        <v>849</v>
      </c>
    </row>
    <row r="14187" spans="1:6" x14ac:dyDescent="0.5">
      <c r="A14187" s="4">
        <v>43804</v>
      </c>
      <c r="B14187" s="14">
        <v>0.93706018518518519</v>
      </c>
      <c r="C14187">
        <v>2</v>
      </c>
      <c r="D14187" t="s">
        <v>641</v>
      </c>
      <c r="E14187">
        <v>59</v>
      </c>
      <c r="F14187" t="s">
        <v>849</v>
      </c>
    </row>
    <row r="14188" spans="1:6" x14ac:dyDescent="0.5">
      <c r="A14188" s="4">
        <v>43804</v>
      </c>
      <c r="B14188" s="14">
        <v>0.93711805555555561</v>
      </c>
      <c r="C14188">
        <v>2</v>
      </c>
      <c r="D14188" t="s">
        <v>641</v>
      </c>
      <c r="E14188">
        <v>48</v>
      </c>
      <c r="F14188" t="s">
        <v>849</v>
      </c>
    </row>
    <row r="14189" spans="1:6" x14ac:dyDescent="0.5">
      <c r="A14189" s="4">
        <v>43804</v>
      </c>
      <c r="B14189" s="14">
        <v>0.93712962962962953</v>
      </c>
      <c r="C14189">
        <v>2</v>
      </c>
      <c r="D14189" t="s">
        <v>641</v>
      </c>
      <c r="E14189">
        <v>44</v>
      </c>
      <c r="F14189" t="s">
        <v>849</v>
      </c>
    </row>
    <row r="14190" spans="1:6" x14ac:dyDescent="0.5">
      <c r="A14190" s="4">
        <v>43804</v>
      </c>
      <c r="B14190" s="14">
        <v>0.93714120370370368</v>
      </c>
      <c r="C14190">
        <v>2</v>
      </c>
      <c r="D14190" t="s">
        <v>641</v>
      </c>
      <c r="E14190">
        <v>44</v>
      </c>
      <c r="F14190" t="s">
        <v>849</v>
      </c>
    </row>
    <row r="14191" spans="1:6" x14ac:dyDescent="0.5">
      <c r="A14191" s="4">
        <v>43804</v>
      </c>
      <c r="B14191" s="14">
        <v>0.93715277777777783</v>
      </c>
      <c r="C14191">
        <v>2</v>
      </c>
      <c r="D14191" t="s">
        <v>641</v>
      </c>
      <c r="E14191">
        <v>39</v>
      </c>
      <c r="F14191" t="s">
        <v>849</v>
      </c>
    </row>
    <row r="14192" spans="1:6" x14ac:dyDescent="0.5">
      <c r="A14192" s="4">
        <v>43804</v>
      </c>
      <c r="B14192" s="14">
        <v>0.93718749999999995</v>
      </c>
      <c r="C14192">
        <v>2</v>
      </c>
      <c r="D14192" t="s">
        <v>641</v>
      </c>
      <c r="E14192">
        <v>48</v>
      </c>
      <c r="F14192" t="s">
        <v>849</v>
      </c>
    </row>
    <row r="14193" spans="1:6" x14ac:dyDescent="0.5">
      <c r="A14193" s="4">
        <v>43804</v>
      </c>
      <c r="B14193" s="14">
        <v>0.93765046296296306</v>
      </c>
      <c r="C14193">
        <v>2</v>
      </c>
      <c r="D14193" t="s">
        <v>641</v>
      </c>
      <c r="E14193">
        <v>67</v>
      </c>
      <c r="F14193" t="s">
        <v>849</v>
      </c>
    </row>
    <row r="14194" spans="1:6" x14ac:dyDescent="0.5">
      <c r="A14194" s="4">
        <v>43804</v>
      </c>
      <c r="B14194" s="14">
        <v>0.93766203703703699</v>
      </c>
      <c r="C14194">
        <v>2</v>
      </c>
      <c r="D14194" t="s">
        <v>641</v>
      </c>
      <c r="E14194">
        <v>72</v>
      </c>
      <c r="F14194" t="s">
        <v>849</v>
      </c>
    </row>
    <row r="14195" spans="1:6" x14ac:dyDescent="0.5">
      <c r="A14195" s="4">
        <v>43804</v>
      </c>
      <c r="B14195" s="14">
        <v>0.9377199074074074</v>
      </c>
      <c r="C14195">
        <v>2</v>
      </c>
      <c r="D14195" t="s">
        <v>641</v>
      </c>
      <c r="E14195">
        <v>75</v>
      </c>
      <c r="F14195" t="s">
        <v>849</v>
      </c>
    </row>
    <row r="14196" spans="1:6" x14ac:dyDescent="0.5">
      <c r="A14196" s="4">
        <v>43804</v>
      </c>
      <c r="B14196" s="14">
        <v>0.93774305555555559</v>
      </c>
      <c r="C14196">
        <v>2</v>
      </c>
      <c r="D14196" t="s">
        <v>646</v>
      </c>
      <c r="E14196">
        <v>75</v>
      </c>
      <c r="F14196" t="s">
        <v>849</v>
      </c>
    </row>
    <row r="14197" spans="1:6" x14ac:dyDescent="0.5">
      <c r="A14197" s="4">
        <v>43804</v>
      </c>
      <c r="B14197" s="14">
        <v>0.95597222222222233</v>
      </c>
      <c r="C14197">
        <v>2</v>
      </c>
      <c r="D14197" t="s">
        <v>641</v>
      </c>
      <c r="E14197">
        <v>114</v>
      </c>
      <c r="F14197" t="s">
        <v>849</v>
      </c>
    </row>
    <row r="14198" spans="1:6" x14ac:dyDescent="0.5">
      <c r="A14198" s="4">
        <v>43804</v>
      </c>
      <c r="B14198" s="14">
        <v>0.95606481481481476</v>
      </c>
      <c r="C14198">
        <v>2</v>
      </c>
      <c r="D14198" t="s">
        <v>641</v>
      </c>
      <c r="E14198">
        <v>109</v>
      </c>
      <c r="F14198" t="s">
        <v>849</v>
      </c>
    </row>
    <row r="14199" spans="1:6" x14ac:dyDescent="0.5">
      <c r="A14199" s="4">
        <v>43804</v>
      </c>
      <c r="B14199" s="14">
        <v>0.99960648148148146</v>
      </c>
      <c r="C14199">
        <v>2</v>
      </c>
      <c r="D14199" t="s">
        <v>641</v>
      </c>
      <c r="E14199">
        <v>45</v>
      </c>
      <c r="F14199" t="s">
        <v>849</v>
      </c>
    </row>
    <row r="14200" spans="1:6" x14ac:dyDescent="0.5">
      <c r="A14200" s="4">
        <v>43805</v>
      </c>
      <c r="B14200" s="14">
        <v>2.0254629629629629E-3</v>
      </c>
      <c r="C14200">
        <v>2</v>
      </c>
      <c r="D14200" t="s">
        <v>641</v>
      </c>
      <c r="E14200">
        <v>54</v>
      </c>
      <c r="F14200" t="s">
        <v>849</v>
      </c>
    </row>
    <row r="14201" spans="1:6" x14ac:dyDescent="0.5">
      <c r="A14201" s="4">
        <v>43805</v>
      </c>
      <c r="B14201" s="14">
        <v>2.0949074074074073E-3</v>
      </c>
      <c r="C14201">
        <v>2</v>
      </c>
      <c r="D14201" t="s">
        <v>641</v>
      </c>
      <c r="E14201">
        <v>67</v>
      </c>
      <c r="F14201" t="s">
        <v>849</v>
      </c>
    </row>
    <row r="14202" spans="1:6" x14ac:dyDescent="0.5">
      <c r="A14202" s="4">
        <v>43805</v>
      </c>
      <c r="B14202" s="14">
        <v>7.6041666666666662E-3</v>
      </c>
      <c r="C14202">
        <v>2</v>
      </c>
      <c r="D14202" t="s">
        <v>641</v>
      </c>
      <c r="E14202">
        <v>73</v>
      </c>
      <c r="F14202" t="s">
        <v>849</v>
      </c>
    </row>
    <row r="14203" spans="1:6" x14ac:dyDescent="0.5">
      <c r="A14203" s="4">
        <v>43805</v>
      </c>
      <c r="B14203" s="14">
        <v>7.789351851851852E-3</v>
      </c>
      <c r="C14203">
        <v>2</v>
      </c>
      <c r="D14203" t="s">
        <v>641</v>
      </c>
      <c r="E14203">
        <v>62</v>
      </c>
      <c r="F14203" t="s">
        <v>849</v>
      </c>
    </row>
    <row r="14204" spans="1:6" x14ac:dyDescent="0.5">
      <c r="A14204" s="4">
        <v>43805</v>
      </c>
      <c r="B14204" s="14">
        <v>8.5300925925925926E-3</v>
      </c>
      <c r="C14204">
        <v>2</v>
      </c>
      <c r="D14204" t="s">
        <v>641</v>
      </c>
      <c r="E14204">
        <v>57</v>
      </c>
      <c r="F14204" t="s">
        <v>849</v>
      </c>
    </row>
    <row r="14205" spans="1:6" x14ac:dyDescent="0.5">
      <c r="A14205" s="4">
        <v>43805</v>
      </c>
      <c r="B14205" s="14">
        <v>8.564814814814815E-3</v>
      </c>
      <c r="C14205">
        <v>2</v>
      </c>
      <c r="D14205" t="s">
        <v>641</v>
      </c>
      <c r="E14205">
        <v>51</v>
      </c>
      <c r="F14205" t="s">
        <v>849</v>
      </c>
    </row>
    <row r="14206" spans="1:6" x14ac:dyDescent="0.5">
      <c r="A14206" s="4">
        <v>43805</v>
      </c>
      <c r="B14206" s="14">
        <v>8.726851851851852E-3</v>
      </c>
      <c r="C14206">
        <v>2</v>
      </c>
      <c r="D14206" t="s">
        <v>641</v>
      </c>
      <c r="E14206">
        <v>51</v>
      </c>
      <c r="F14206" t="s">
        <v>849</v>
      </c>
    </row>
    <row r="14207" spans="1:6" x14ac:dyDescent="0.5">
      <c r="A14207" s="4">
        <v>43805</v>
      </c>
      <c r="B14207" s="14">
        <v>9.4444444444444445E-3</v>
      </c>
      <c r="C14207">
        <v>2</v>
      </c>
      <c r="D14207" t="s">
        <v>641</v>
      </c>
      <c r="E14207">
        <v>55</v>
      </c>
      <c r="F14207" t="s">
        <v>849</v>
      </c>
    </row>
    <row r="14208" spans="1:6" x14ac:dyDescent="0.5">
      <c r="A14208" s="4">
        <v>43805</v>
      </c>
      <c r="B14208" s="14">
        <v>1.7685185185185182E-2</v>
      </c>
      <c r="C14208">
        <v>2</v>
      </c>
      <c r="D14208" t="s">
        <v>641</v>
      </c>
      <c r="E14208">
        <v>58</v>
      </c>
      <c r="F14208" t="s">
        <v>849</v>
      </c>
    </row>
    <row r="14209" spans="1:6" x14ac:dyDescent="0.5">
      <c r="A14209" s="4">
        <v>43805</v>
      </c>
      <c r="B14209" s="14">
        <v>1.7719907407407406E-2</v>
      </c>
      <c r="C14209">
        <v>2</v>
      </c>
      <c r="D14209" t="s">
        <v>641</v>
      </c>
      <c r="E14209">
        <v>53</v>
      </c>
      <c r="F14209" t="s">
        <v>849</v>
      </c>
    </row>
    <row r="14210" spans="1:6" x14ac:dyDescent="0.5">
      <c r="A14210" s="4">
        <v>43805</v>
      </c>
      <c r="B14210" s="14">
        <v>1.7731481481481483E-2</v>
      </c>
      <c r="C14210">
        <v>2</v>
      </c>
      <c r="D14210" t="s">
        <v>646</v>
      </c>
      <c r="E14210">
        <v>46</v>
      </c>
      <c r="F14210" t="s">
        <v>849</v>
      </c>
    </row>
    <row r="14211" spans="1:6" x14ac:dyDescent="0.5">
      <c r="A14211" s="4">
        <v>43805</v>
      </c>
      <c r="B14211" s="14">
        <v>4.355324074074074E-2</v>
      </c>
      <c r="C14211">
        <v>2</v>
      </c>
      <c r="D14211" t="s">
        <v>641</v>
      </c>
      <c r="E14211">
        <v>42</v>
      </c>
      <c r="F14211" t="s">
        <v>849</v>
      </c>
    </row>
    <row r="14212" spans="1:6" x14ac:dyDescent="0.5">
      <c r="A14212" s="4">
        <v>43805</v>
      </c>
      <c r="B14212" s="14">
        <v>5.7418981481481481E-2</v>
      </c>
      <c r="C14212">
        <v>2</v>
      </c>
      <c r="D14212" t="s">
        <v>641</v>
      </c>
      <c r="E14212">
        <v>46</v>
      </c>
      <c r="F14212" t="s">
        <v>849</v>
      </c>
    </row>
    <row r="14213" spans="1:6" x14ac:dyDescent="0.5">
      <c r="A14213" s="4">
        <v>43805</v>
      </c>
      <c r="B14213" s="14">
        <v>5.7534722222222223E-2</v>
      </c>
      <c r="C14213">
        <v>2</v>
      </c>
      <c r="D14213" t="s">
        <v>641</v>
      </c>
      <c r="E14213">
        <v>58</v>
      </c>
      <c r="F14213" t="s">
        <v>849</v>
      </c>
    </row>
    <row r="14214" spans="1:6" x14ac:dyDescent="0.5">
      <c r="A14214" s="4">
        <v>43805</v>
      </c>
      <c r="B14214" s="14">
        <v>5.8217592592592592E-2</v>
      </c>
      <c r="C14214">
        <v>2</v>
      </c>
      <c r="D14214" t="s">
        <v>641</v>
      </c>
      <c r="E14214">
        <v>62</v>
      </c>
      <c r="F14214" t="s">
        <v>849</v>
      </c>
    </row>
    <row r="14215" spans="1:6" x14ac:dyDescent="0.5">
      <c r="A14215" s="4">
        <v>43805</v>
      </c>
      <c r="B14215" s="14">
        <v>0.18068287037037037</v>
      </c>
      <c r="C14215">
        <v>2</v>
      </c>
      <c r="D14215" t="s">
        <v>642</v>
      </c>
      <c r="E14215">
        <v>46</v>
      </c>
      <c r="F14215" t="s">
        <v>849</v>
      </c>
    </row>
    <row r="14216" spans="1:6" x14ac:dyDescent="0.5">
      <c r="A14216" s="4">
        <v>43805</v>
      </c>
      <c r="B14216" s="14">
        <v>0.19940972222222222</v>
      </c>
      <c r="C14216">
        <v>2</v>
      </c>
      <c r="D14216" t="s">
        <v>641</v>
      </c>
      <c r="E14216">
        <v>55</v>
      </c>
      <c r="F14216" t="s">
        <v>849</v>
      </c>
    </row>
    <row r="14217" spans="1:6" x14ac:dyDescent="0.5">
      <c r="A14217" s="4">
        <v>43805</v>
      </c>
      <c r="B14217" s="14">
        <v>0.24730324074074073</v>
      </c>
      <c r="C14217">
        <v>2</v>
      </c>
      <c r="D14217" t="s">
        <v>641</v>
      </c>
      <c r="E14217">
        <v>46</v>
      </c>
      <c r="F14217" t="s">
        <v>849</v>
      </c>
    </row>
    <row r="14218" spans="1:6" x14ac:dyDescent="0.5">
      <c r="A14218" s="4">
        <v>43805</v>
      </c>
      <c r="B14218" s="14">
        <v>0.26136574074074076</v>
      </c>
      <c r="C14218">
        <v>2</v>
      </c>
      <c r="D14218" t="s">
        <v>641</v>
      </c>
      <c r="E14218">
        <v>40</v>
      </c>
      <c r="F14218" t="s">
        <v>849</v>
      </c>
    </row>
    <row r="14219" spans="1:6" x14ac:dyDescent="0.5">
      <c r="A14219" s="4">
        <v>43805</v>
      </c>
      <c r="B14219" s="14">
        <v>0.36077546296296298</v>
      </c>
      <c r="C14219">
        <v>2</v>
      </c>
      <c r="D14219" t="s">
        <v>641</v>
      </c>
      <c r="E14219">
        <v>80</v>
      </c>
      <c r="F14219" t="s">
        <v>849</v>
      </c>
    </row>
    <row r="14220" spans="1:6" x14ac:dyDescent="0.5">
      <c r="A14220" s="4">
        <v>43805</v>
      </c>
      <c r="B14220" s="14">
        <v>0.42452546296296295</v>
      </c>
      <c r="C14220">
        <v>3</v>
      </c>
      <c r="D14220" t="s">
        <v>641</v>
      </c>
      <c r="E14220">
        <v>41</v>
      </c>
      <c r="F14220" t="s">
        <v>849</v>
      </c>
    </row>
    <row r="14221" spans="1:6" x14ac:dyDescent="0.5">
      <c r="A14221" s="4">
        <v>43805</v>
      </c>
      <c r="B14221" s="14">
        <v>0.42501157407407408</v>
      </c>
      <c r="C14221">
        <v>2</v>
      </c>
      <c r="D14221" t="s">
        <v>641</v>
      </c>
      <c r="E14221">
        <v>59</v>
      </c>
      <c r="F14221" t="s">
        <v>849</v>
      </c>
    </row>
    <row r="14222" spans="1:6" x14ac:dyDescent="0.5">
      <c r="A14222" s="4">
        <v>43805</v>
      </c>
      <c r="B14222" s="14">
        <v>0.42706018518518518</v>
      </c>
      <c r="C14222">
        <v>2</v>
      </c>
      <c r="D14222" t="s">
        <v>641</v>
      </c>
      <c r="E14222">
        <v>40</v>
      </c>
      <c r="F14222" t="s">
        <v>849</v>
      </c>
    </row>
    <row r="14223" spans="1:6" x14ac:dyDescent="0.5">
      <c r="A14223" s="4">
        <v>43805</v>
      </c>
      <c r="B14223" s="14">
        <v>0.42711805555555554</v>
      </c>
      <c r="C14223">
        <v>2</v>
      </c>
      <c r="D14223" t="s">
        <v>641</v>
      </c>
      <c r="E14223">
        <v>39</v>
      </c>
      <c r="F14223" t="s">
        <v>849</v>
      </c>
    </row>
    <row r="14224" spans="1:6" x14ac:dyDescent="0.5">
      <c r="A14224" s="4">
        <v>43805</v>
      </c>
      <c r="B14224" s="14">
        <v>0.42965277777777783</v>
      </c>
      <c r="C14224">
        <v>2</v>
      </c>
      <c r="D14224" t="s">
        <v>641</v>
      </c>
      <c r="E14224">
        <v>41</v>
      </c>
      <c r="F14224" t="s">
        <v>849</v>
      </c>
    </row>
    <row r="14225" spans="1:6" x14ac:dyDescent="0.5">
      <c r="A14225" s="4">
        <v>43805</v>
      </c>
      <c r="B14225" s="14">
        <v>0.4299884259259259</v>
      </c>
      <c r="C14225">
        <v>2</v>
      </c>
      <c r="D14225" t="s">
        <v>641</v>
      </c>
      <c r="E14225">
        <v>39</v>
      </c>
      <c r="F14225" t="s">
        <v>849</v>
      </c>
    </row>
    <row r="14226" spans="1:6" x14ac:dyDescent="0.5">
      <c r="A14226" s="4">
        <v>43805</v>
      </c>
      <c r="B14226" s="14">
        <v>0.89399305555555564</v>
      </c>
      <c r="C14226">
        <v>2</v>
      </c>
      <c r="D14226" t="s">
        <v>641</v>
      </c>
      <c r="E14226">
        <v>45</v>
      </c>
      <c r="F14226" t="s">
        <v>849</v>
      </c>
    </row>
    <row r="14227" spans="1:6" x14ac:dyDescent="0.5">
      <c r="A14227" s="4">
        <v>43805</v>
      </c>
      <c r="B14227" s="14">
        <v>0.89532407407407411</v>
      </c>
      <c r="C14227">
        <v>2</v>
      </c>
      <c r="D14227" t="s">
        <v>641</v>
      </c>
      <c r="E14227">
        <v>52</v>
      </c>
      <c r="F14227" t="s">
        <v>849</v>
      </c>
    </row>
    <row r="14228" spans="1:6" x14ac:dyDescent="0.5">
      <c r="A14228" s="4">
        <v>43805</v>
      </c>
      <c r="B14228" s="14">
        <v>0.98870370370370375</v>
      </c>
      <c r="C14228">
        <v>2</v>
      </c>
      <c r="D14228" t="s">
        <v>641</v>
      </c>
      <c r="E14228">
        <v>38</v>
      </c>
      <c r="F14228" t="s">
        <v>849</v>
      </c>
    </row>
    <row r="14229" spans="1:6" x14ac:dyDescent="0.5">
      <c r="A14229" s="4">
        <v>43806</v>
      </c>
      <c r="B14229" s="14">
        <v>6.8101851851851858E-2</v>
      </c>
      <c r="C14229">
        <v>2</v>
      </c>
      <c r="D14229" t="s">
        <v>641</v>
      </c>
      <c r="E14229">
        <v>42</v>
      </c>
      <c r="F14229" t="s">
        <v>849</v>
      </c>
    </row>
    <row r="14230" spans="1:6" x14ac:dyDescent="0.5">
      <c r="A14230" s="4">
        <v>43806</v>
      </c>
      <c r="B14230" s="14">
        <v>6.9629629629629639E-2</v>
      </c>
      <c r="C14230">
        <v>2</v>
      </c>
      <c r="D14230" t="s">
        <v>641</v>
      </c>
      <c r="E14230">
        <v>4</v>
      </c>
      <c r="F14230" t="s">
        <v>849</v>
      </c>
    </row>
    <row r="14231" spans="1:6" x14ac:dyDescent="0.5">
      <c r="A14231" s="4">
        <v>43806</v>
      </c>
      <c r="B14231" s="14">
        <v>0.12542824074074074</v>
      </c>
      <c r="C14231">
        <v>2</v>
      </c>
      <c r="D14231" t="s">
        <v>641</v>
      </c>
      <c r="E14231">
        <v>52</v>
      </c>
      <c r="F14231" t="s">
        <v>849</v>
      </c>
    </row>
    <row r="14232" spans="1:6" x14ac:dyDescent="0.5">
      <c r="A14232" s="4">
        <v>43806</v>
      </c>
      <c r="B14232" s="14">
        <v>0.12545138888888888</v>
      </c>
      <c r="C14232">
        <v>2</v>
      </c>
      <c r="D14232" t="s">
        <v>641</v>
      </c>
      <c r="E14232">
        <v>52</v>
      </c>
      <c r="F14232" t="s">
        <v>849</v>
      </c>
    </row>
    <row r="14233" spans="1:6" x14ac:dyDescent="0.5">
      <c r="A14233" s="4">
        <v>43806</v>
      </c>
      <c r="B14233" s="14">
        <v>0.13018518518518518</v>
      </c>
      <c r="C14233">
        <v>2</v>
      </c>
      <c r="D14233" t="s">
        <v>641</v>
      </c>
      <c r="E14233">
        <v>40</v>
      </c>
      <c r="F14233" t="s">
        <v>849</v>
      </c>
    </row>
    <row r="14234" spans="1:6" x14ac:dyDescent="0.5">
      <c r="A14234" s="4">
        <v>43806</v>
      </c>
      <c r="B14234" s="14">
        <v>0.13023148148148148</v>
      </c>
      <c r="C14234">
        <v>2</v>
      </c>
      <c r="D14234" t="s">
        <v>641</v>
      </c>
      <c r="E14234">
        <v>40</v>
      </c>
      <c r="F14234" t="s">
        <v>849</v>
      </c>
    </row>
    <row r="14235" spans="1:6" x14ac:dyDescent="0.5">
      <c r="A14235" s="4">
        <v>43806</v>
      </c>
      <c r="B14235" s="14">
        <v>0.14528935185185185</v>
      </c>
      <c r="C14235">
        <v>3</v>
      </c>
      <c r="D14235" t="s">
        <v>642</v>
      </c>
      <c r="E14235">
        <v>126</v>
      </c>
      <c r="F14235" t="s">
        <v>849</v>
      </c>
    </row>
    <row r="14236" spans="1:6" x14ac:dyDescent="0.5">
      <c r="A14236" s="4">
        <v>43806</v>
      </c>
      <c r="B14236" s="14">
        <v>0.24178240740740742</v>
      </c>
      <c r="C14236">
        <v>2</v>
      </c>
      <c r="D14236" t="s">
        <v>641</v>
      </c>
      <c r="E14236">
        <v>43</v>
      </c>
      <c r="F14236" t="s">
        <v>849</v>
      </c>
    </row>
    <row r="14237" spans="1:6" x14ac:dyDescent="0.5">
      <c r="A14237" s="4">
        <v>43806</v>
      </c>
      <c r="B14237" s="14">
        <v>0.56628472222222226</v>
      </c>
      <c r="C14237">
        <v>2</v>
      </c>
      <c r="D14237" t="s">
        <v>641</v>
      </c>
      <c r="E14237">
        <v>27</v>
      </c>
      <c r="F14237" t="s">
        <v>849</v>
      </c>
    </row>
    <row r="14238" spans="1:6" x14ac:dyDescent="0.5">
      <c r="A14238" s="4">
        <v>43806</v>
      </c>
      <c r="B14238" s="14">
        <v>0.79160879629629621</v>
      </c>
      <c r="C14238">
        <v>2</v>
      </c>
      <c r="D14238" t="s">
        <v>641</v>
      </c>
      <c r="E14238">
        <v>80</v>
      </c>
      <c r="F14238" t="s">
        <v>849</v>
      </c>
    </row>
    <row r="14239" spans="1:6" x14ac:dyDescent="0.5">
      <c r="A14239" s="4">
        <v>43806</v>
      </c>
      <c r="B14239" s="14">
        <v>0.92614583333333333</v>
      </c>
      <c r="C14239">
        <v>2</v>
      </c>
      <c r="D14239" t="s">
        <v>641</v>
      </c>
      <c r="E14239">
        <v>68</v>
      </c>
      <c r="F14239" t="s">
        <v>849</v>
      </c>
    </row>
    <row r="14240" spans="1:6" x14ac:dyDescent="0.5">
      <c r="A14240" s="4">
        <v>43806</v>
      </c>
      <c r="B14240" s="14">
        <v>0.93995370370370368</v>
      </c>
      <c r="C14240">
        <v>2</v>
      </c>
      <c r="D14240" t="s">
        <v>641</v>
      </c>
      <c r="E14240">
        <v>48</v>
      </c>
      <c r="F14240" t="s">
        <v>849</v>
      </c>
    </row>
    <row r="14241" spans="1:6" x14ac:dyDescent="0.5">
      <c r="A14241" s="4">
        <v>43806</v>
      </c>
      <c r="B14241" s="14">
        <v>0.98394675925925934</v>
      </c>
      <c r="C14241">
        <v>2</v>
      </c>
      <c r="D14241" t="s">
        <v>641</v>
      </c>
      <c r="E14241">
        <v>53</v>
      </c>
      <c r="F14241" t="s">
        <v>849</v>
      </c>
    </row>
    <row r="14242" spans="1:6" x14ac:dyDescent="0.5">
      <c r="A14242" s="4">
        <v>43807</v>
      </c>
      <c r="B14242" s="14">
        <v>0.13711805555555556</v>
      </c>
      <c r="C14242">
        <v>2</v>
      </c>
      <c r="D14242" t="s">
        <v>641</v>
      </c>
      <c r="E14242">
        <v>55</v>
      </c>
      <c r="F14242" t="s">
        <v>849</v>
      </c>
    </row>
    <row r="14243" spans="1:6" x14ac:dyDescent="0.5">
      <c r="A14243" s="4">
        <v>43807</v>
      </c>
      <c r="B14243" s="14">
        <v>0.31899305555555557</v>
      </c>
      <c r="C14243">
        <v>2</v>
      </c>
      <c r="D14243" t="s">
        <v>641</v>
      </c>
      <c r="E14243">
        <v>30</v>
      </c>
      <c r="F14243" t="s">
        <v>849</v>
      </c>
    </row>
    <row r="14244" spans="1:6" x14ac:dyDescent="0.5">
      <c r="A14244" s="4">
        <v>43807</v>
      </c>
      <c r="B14244" s="14">
        <v>0.33467592592592593</v>
      </c>
      <c r="C14244">
        <v>2</v>
      </c>
      <c r="D14244" t="s">
        <v>641</v>
      </c>
      <c r="E14244">
        <v>38</v>
      </c>
      <c r="F14244" t="s">
        <v>849</v>
      </c>
    </row>
    <row r="14245" spans="1:6" x14ac:dyDescent="0.5">
      <c r="A14245" s="4">
        <v>43807</v>
      </c>
      <c r="B14245" s="14">
        <v>0.33474537037037039</v>
      </c>
      <c r="C14245">
        <v>2</v>
      </c>
      <c r="D14245" t="s">
        <v>641</v>
      </c>
      <c r="E14245">
        <v>40</v>
      </c>
      <c r="F14245" t="s">
        <v>849</v>
      </c>
    </row>
    <row r="14246" spans="1:6" x14ac:dyDescent="0.5">
      <c r="A14246" s="4">
        <v>43807</v>
      </c>
      <c r="B14246" s="14">
        <v>0.33478009259259256</v>
      </c>
      <c r="C14246">
        <v>2</v>
      </c>
      <c r="D14246" t="s">
        <v>641</v>
      </c>
      <c r="E14246">
        <v>40</v>
      </c>
      <c r="F14246" t="s">
        <v>849</v>
      </c>
    </row>
    <row r="14247" spans="1:6" x14ac:dyDescent="0.5">
      <c r="A14247" s="4">
        <v>43807</v>
      </c>
      <c r="B14247" s="14">
        <v>0.33512731481481484</v>
      </c>
      <c r="C14247">
        <v>2</v>
      </c>
      <c r="D14247" t="s">
        <v>641</v>
      </c>
      <c r="E14247">
        <v>39</v>
      </c>
      <c r="F14247" t="s">
        <v>849</v>
      </c>
    </row>
    <row r="14248" spans="1:6" x14ac:dyDescent="0.5">
      <c r="A14248" s="4">
        <v>43807</v>
      </c>
      <c r="B14248" s="14">
        <v>0.33519675925925929</v>
      </c>
      <c r="C14248">
        <v>2</v>
      </c>
      <c r="D14248" t="s">
        <v>641</v>
      </c>
      <c r="E14248">
        <v>39</v>
      </c>
      <c r="F14248" t="s">
        <v>849</v>
      </c>
    </row>
    <row r="14249" spans="1:6" x14ac:dyDescent="0.5">
      <c r="A14249" s="4">
        <v>43807</v>
      </c>
      <c r="B14249" s="14">
        <v>0.3352430555555555</v>
      </c>
      <c r="C14249">
        <v>2</v>
      </c>
      <c r="D14249" t="s">
        <v>641</v>
      </c>
      <c r="E14249">
        <v>39</v>
      </c>
      <c r="F14249" t="s">
        <v>849</v>
      </c>
    </row>
    <row r="14250" spans="1:6" x14ac:dyDescent="0.5">
      <c r="A14250" s="4">
        <v>43807</v>
      </c>
      <c r="B14250" s="14">
        <v>0.33539351851851856</v>
      </c>
      <c r="C14250">
        <v>2</v>
      </c>
      <c r="D14250" t="s">
        <v>641</v>
      </c>
      <c r="E14250">
        <v>40</v>
      </c>
      <c r="F14250" t="s">
        <v>849</v>
      </c>
    </row>
    <row r="14251" spans="1:6" x14ac:dyDescent="0.5">
      <c r="A14251" s="4">
        <v>43807</v>
      </c>
      <c r="B14251" s="14">
        <v>0.3354166666666667</v>
      </c>
      <c r="C14251">
        <v>2</v>
      </c>
      <c r="D14251" t="s">
        <v>641</v>
      </c>
      <c r="E14251">
        <v>39</v>
      </c>
      <c r="F14251" t="s">
        <v>849</v>
      </c>
    </row>
    <row r="14252" spans="1:6" x14ac:dyDescent="0.5">
      <c r="A14252" s="4">
        <v>43807</v>
      </c>
      <c r="B14252" s="14">
        <v>0.33557870370370368</v>
      </c>
      <c r="C14252">
        <v>2</v>
      </c>
      <c r="D14252" t="s">
        <v>641</v>
      </c>
      <c r="E14252">
        <v>39</v>
      </c>
      <c r="F14252" t="s">
        <v>849</v>
      </c>
    </row>
    <row r="14253" spans="1:6" x14ac:dyDescent="0.5">
      <c r="A14253" s="4">
        <v>43807</v>
      </c>
      <c r="B14253" s="14">
        <v>0.49672453703703701</v>
      </c>
      <c r="C14253">
        <v>2</v>
      </c>
      <c r="D14253" t="s">
        <v>641</v>
      </c>
      <c r="E14253">
        <v>40</v>
      </c>
      <c r="F14253" t="s">
        <v>849</v>
      </c>
    </row>
    <row r="14254" spans="1:6" x14ac:dyDescent="0.5">
      <c r="A14254" s="4">
        <v>43807</v>
      </c>
      <c r="B14254" s="14">
        <v>0.4967361111111111</v>
      </c>
      <c r="C14254">
        <v>2</v>
      </c>
      <c r="D14254" t="s">
        <v>641</v>
      </c>
      <c r="E14254">
        <v>40</v>
      </c>
      <c r="F14254" t="s">
        <v>849</v>
      </c>
    </row>
    <row r="14255" spans="1:6" x14ac:dyDescent="0.5">
      <c r="A14255" s="4">
        <v>43807</v>
      </c>
      <c r="B14255" s="14">
        <v>0.49674768518518514</v>
      </c>
      <c r="C14255">
        <v>2</v>
      </c>
      <c r="D14255" t="s">
        <v>641</v>
      </c>
      <c r="E14255">
        <v>40</v>
      </c>
      <c r="F14255" t="s">
        <v>849</v>
      </c>
    </row>
    <row r="14256" spans="1:6" x14ac:dyDescent="0.5">
      <c r="A14256" s="4">
        <v>43807</v>
      </c>
      <c r="B14256" s="14">
        <v>0.49680555555555556</v>
      </c>
      <c r="C14256">
        <v>2</v>
      </c>
      <c r="D14256" t="s">
        <v>641</v>
      </c>
      <c r="E14256">
        <v>41</v>
      </c>
      <c r="F14256" t="s">
        <v>849</v>
      </c>
    </row>
    <row r="14257" spans="1:6" x14ac:dyDescent="0.5">
      <c r="A14257" s="4">
        <v>43807</v>
      </c>
      <c r="B14257" s="14">
        <v>0.49684027777777778</v>
      </c>
      <c r="C14257">
        <v>2</v>
      </c>
      <c r="D14257" t="s">
        <v>641</v>
      </c>
      <c r="E14257">
        <v>42</v>
      </c>
      <c r="F14257" t="s">
        <v>849</v>
      </c>
    </row>
    <row r="14258" spans="1:6" x14ac:dyDescent="0.5">
      <c r="A14258" s="4">
        <v>43807</v>
      </c>
      <c r="B14258" s="14">
        <v>0.49685185185185188</v>
      </c>
      <c r="C14258">
        <v>2</v>
      </c>
      <c r="D14258" t="s">
        <v>641</v>
      </c>
      <c r="E14258">
        <v>43</v>
      </c>
      <c r="F14258" t="s">
        <v>849</v>
      </c>
    </row>
    <row r="14259" spans="1:6" x14ac:dyDescent="0.5">
      <c r="A14259" s="4">
        <v>43807</v>
      </c>
      <c r="B14259" s="14">
        <v>0.49687500000000001</v>
      </c>
      <c r="C14259">
        <v>2</v>
      </c>
      <c r="D14259" t="s">
        <v>641</v>
      </c>
      <c r="E14259">
        <v>42</v>
      </c>
      <c r="F14259" t="s">
        <v>849</v>
      </c>
    </row>
    <row r="14260" spans="1:6" x14ac:dyDescent="0.5">
      <c r="A14260" s="4">
        <v>43807</v>
      </c>
      <c r="B14260" s="14">
        <v>0.49688657407407405</v>
      </c>
      <c r="C14260">
        <v>2</v>
      </c>
      <c r="D14260" t="s">
        <v>641</v>
      </c>
      <c r="E14260">
        <v>39</v>
      </c>
      <c r="F14260" t="s">
        <v>849</v>
      </c>
    </row>
    <row r="14261" spans="1:6" x14ac:dyDescent="0.5">
      <c r="A14261" s="4">
        <v>43807</v>
      </c>
      <c r="B14261" s="14">
        <v>0.49696759259259254</v>
      </c>
      <c r="C14261">
        <v>2</v>
      </c>
      <c r="D14261" t="s">
        <v>641</v>
      </c>
      <c r="E14261">
        <v>40</v>
      </c>
      <c r="F14261" t="s">
        <v>849</v>
      </c>
    </row>
    <row r="14262" spans="1:6" x14ac:dyDescent="0.5">
      <c r="A14262" s="4">
        <v>43807</v>
      </c>
      <c r="B14262" s="14">
        <v>0.49697916666666669</v>
      </c>
      <c r="C14262">
        <v>2</v>
      </c>
      <c r="D14262" t="s">
        <v>641</v>
      </c>
      <c r="E14262">
        <v>42</v>
      </c>
      <c r="F14262" t="s">
        <v>849</v>
      </c>
    </row>
    <row r="14263" spans="1:6" x14ac:dyDescent="0.5">
      <c r="A14263" s="4">
        <v>43807</v>
      </c>
      <c r="B14263" s="14">
        <v>0.76254629629629633</v>
      </c>
      <c r="C14263">
        <v>2</v>
      </c>
      <c r="D14263" t="s">
        <v>641</v>
      </c>
      <c r="E14263">
        <v>110</v>
      </c>
      <c r="F14263" t="s">
        <v>849</v>
      </c>
    </row>
    <row r="14264" spans="1:6" x14ac:dyDescent="0.5">
      <c r="A14264" s="4">
        <v>43808</v>
      </c>
      <c r="B14264" s="14">
        <v>0.24004629629629629</v>
      </c>
      <c r="C14264">
        <v>2</v>
      </c>
      <c r="D14264" t="s">
        <v>641</v>
      </c>
      <c r="E14264">
        <v>39</v>
      </c>
      <c r="F14264" t="s">
        <v>849</v>
      </c>
    </row>
    <row r="14265" spans="1:6" x14ac:dyDescent="0.5">
      <c r="A14265" s="4">
        <v>43808</v>
      </c>
      <c r="B14265" s="14">
        <v>0.24010416666666667</v>
      </c>
      <c r="C14265">
        <v>2</v>
      </c>
      <c r="D14265" t="s">
        <v>641</v>
      </c>
      <c r="E14265">
        <v>42</v>
      </c>
      <c r="F14265" t="s">
        <v>849</v>
      </c>
    </row>
    <row r="14266" spans="1:6" x14ac:dyDescent="0.5">
      <c r="A14266" s="4">
        <v>43808</v>
      </c>
      <c r="B14266" s="14">
        <v>0.24011574074074074</v>
      </c>
      <c r="C14266">
        <v>2</v>
      </c>
      <c r="D14266" t="s">
        <v>641</v>
      </c>
      <c r="E14266">
        <v>40</v>
      </c>
      <c r="F14266" t="s">
        <v>849</v>
      </c>
    </row>
    <row r="14267" spans="1:6" x14ac:dyDescent="0.5">
      <c r="A14267" s="4">
        <v>43808</v>
      </c>
      <c r="B14267" s="14">
        <v>0.24024305555555556</v>
      </c>
      <c r="C14267">
        <v>2</v>
      </c>
      <c r="D14267" t="s">
        <v>641</v>
      </c>
      <c r="E14267">
        <v>40</v>
      </c>
      <c r="F14267" t="s">
        <v>849</v>
      </c>
    </row>
    <row r="14268" spans="1:6" x14ac:dyDescent="0.5">
      <c r="A14268" s="4">
        <v>43808</v>
      </c>
      <c r="B14268" s="14">
        <v>0.24026620370370369</v>
      </c>
      <c r="C14268">
        <v>2</v>
      </c>
      <c r="D14268" t="s">
        <v>641</v>
      </c>
      <c r="E14268">
        <v>40</v>
      </c>
      <c r="F14268" t="s">
        <v>849</v>
      </c>
    </row>
    <row r="14269" spans="1:6" x14ac:dyDescent="0.5">
      <c r="A14269" s="4">
        <v>43808</v>
      </c>
      <c r="B14269" s="14">
        <v>0.24030092592592592</v>
      </c>
      <c r="C14269">
        <v>2</v>
      </c>
      <c r="D14269" t="s">
        <v>641</v>
      </c>
      <c r="E14269">
        <v>39</v>
      </c>
      <c r="F14269" t="s">
        <v>849</v>
      </c>
    </row>
    <row r="14270" spans="1:6" x14ac:dyDescent="0.5">
      <c r="A14270" s="4">
        <v>43808</v>
      </c>
      <c r="B14270" s="14">
        <v>0.24033564814814815</v>
      </c>
      <c r="C14270">
        <v>2</v>
      </c>
      <c r="D14270" t="s">
        <v>641</v>
      </c>
      <c r="E14270">
        <v>40</v>
      </c>
      <c r="F14270" t="s">
        <v>849</v>
      </c>
    </row>
    <row r="14271" spans="1:6" x14ac:dyDescent="0.5">
      <c r="A14271" s="4">
        <v>43808</v>
      </c>
      <c r="B14271" s="14">
        <v>0.24035879629629631</v>
      </c>
      <c r="C14271">
        <v>2</v>
      </c>
      <c r="D14271" t="s">
        <v>641</v>
      </c>
      <c r="E14271">
        <v>41</v>
      </c>
      <c r="F14271" t="s">
        <v>849</v>
      </c>
    </row>
    <row r="14272" spans="1:6" x14ac:dyDescent="0.5">
      <c r="A14272" s="4">
        <v>43808</v>
      </c>
      <c r="B14272" s="14">
        <v>0.24037037037037037</v>
      </c>
      <c r="C14272">
        <v>2</v>
      </c>
      <c r="D14272" t="s">
        <v>641</v>
      </c>
      <c r="E14272">
        <v>38</v>
      </c>
      <c r="F14272" t="s">
        <v>849</v>
      </c>
    </row>
    <row r="14273" spans="1:6" x14ac:dyDescent="0.5">
      <c r="A14273" s="4">
        <v>43808</v>
      </c>
      <c r="B14273" s="14">
        <v>0.24038194444444447</v>
      </c>
      <c r="C14273">
        <v>2</v>
      </c>
      <c r="D14273" t="s">
        <v>641</v>
      </c>
      <c r="E14273">
        <v>40</v>
      </c>
      <c r="F14273" t="s">
        <v>849</v>
      </c>
    </row>
    <row r="14274" spans="1:6" x14ac:dyDescent="0.5">
      <c r="A14274" s="4">
        <v>43808</v>
      </c>
      <c r="B14274" s="14">
        <v>0.24039351851851851</v>
      </c>
      <c r="C14274">
        <v>2</v>
      </c>
      <c r="D14274" t="s">
        <v>641</v>
      </c>
      <c r="E14274">
        <v>40</v>
      </c>
      <c r="F14274" t="s">
        <v>849</v>
      </c>
    </row>
    <row r="14275" spans="1:6" x14ac:dyDescent="0.5">
      <c r="A14275" s="4">
        <v>43808</v>
      </c>
      <c r="B14275" s="14">
        <v>0.24042824074074076</v>
      </c>
      <c r="C14275">
        <v>2</v>
      </c>
      <c r="D14275" t="s">
        <v>641</v>
      </c>
      <c r="E14275">
        <v>44</v>
      </c>
      <c r="F14275" t="s">
        <v>849</v>
      </c>
    </row>
    <row r="14276" spans="1:6" x14ac:dyDescent="0.5">
      <c r="A14276" s="4">
        <v>43808</v>
      </c>
      <c r="B14276" s="14">
        <v>0.24045138888888887</v>
      </c>
      <c r="C14276">
        <v>2</v>
      </c>
      <c r="D14276" t="s">
        <v>641</v>
      </c>
      <c r="E14276">
        <v>38</v>
      </c>
      <c r="F14276" t="s">
        <v>849</v>
      </c>
    </row>
    <row r="14277" spans="1:6" x14ac:dyDescent="0.5">
      <c r="A14277" s="4">
        <v>43808</v>
      </c>
      <c r="B14277" s="14">
        <v>0.24046296296296296</v>
      </c>
      <c r="C14277">
        <v>2</v>
      </c>
      <c r="D14277" t="s">
        <v>641</v>
      </c>
      <c r="E14277">
        <v>43</v>
      </c>
      <c r="F14277" t="s">
        <v>849</v>
      </c>
    </row>
    <row r="14278" spans="1:6" x14ac:dyDescent="0.5">
      <c r="A14278" s="4">
        <v>43808</v>
      </c>
      <c r="B14278" s="14">
        <v>0.24048611111111109</v>
      </c>
      <c r="C14278">
        <v>2</v>
      </c>
      <c r="D14278" t="s">
        <v>641</v>
      </c>
      <c r="E14278">
        <v>41</v>
      </c>
      <c r="F14278" t="s">
        <v>849</v>
      </c>
    </row>
    <row r="14279" spans="1:6" x14ac:dyDescent="0.5">
      <c r="A14279" s="4">
        <v>43808</v>
      </c>
      <c r="B14279" s="14">
        <v>0.24053240740740742</v>
      </c>
      <c r="C14279">
        <v>2</v>
      </c>
      <c r="D14279" t="s">
        <v>641</v>
      </c>
      <c r="E14279">
        <v>39</v>
      </c>
      <c r="F14279" t="s">
        <v>849</v>
      </c>
    </row>
    <row r="14280" spans="1:6" x14ac:dyDescent="0.5">
      <c r="A14280" s="4">
        <v>43808</v>
      </c>
      <c r="B14280" s="14">
        <v>0.24057870370370371</v>
      </c>
      <c r="C14280">
        <v>2</v>
      </c>
      <c r="D14280" t="s">
        <v>641</v>
      </c>
      <c r="E14280">
        <v>41</v>
      </c>
      <c r="F14280" t="s">
        <v>849</v>
      </c>
    </row>
    <row r="14281" spans="1:6" x14ac:dyDescent="0.5">
      <c r="A14281" s="4">
        <v>43808</v>
      </c>
      <c r="B14281" s="14">
        <v>0.24059027777777778</v>
      </c>
      <c r="C14281">
        <v>2</v>
      </c>
      <c r="D14281" t="s">
        <v>641</v>
      </c>
      <c r="E14281">
        <v>42</v>
      </c>
      <c r="F14281" t="s">
        <v>849</v>
      </c>
    </row>
    <row r="14282" spans="1:6" x14ac:dyDescent="0.5">
      <c r="A14282" s="4">
        <v>43808</v>
      </c>
      <c r="B14282" s="14">
        <v>0.24060185185185187</v>
      </c>
      <c r="C14282">
        <v>2</v>
      </c>
      <c r="D14282" t="s">
        <v>641</v>
      </c>
      <c r="E14282">
        <v>38</v>
      </c>
      <c r="F14282" t="s">
        <v>849</v>
      </c>
    </row>
    <row r="14283" spans="1:6" x14ac:dyDescent="0.5">
      <c r="A14283" s="4">
        <v>43808</v>
      </c>
      <c r="B14283" s="14">
        <v>0.24061342592592594</v>
      </c>
      <c r="C14283">
        <v>2</v>
      </c>
      <c r="D14283" t="s">
        <v>641</v>
      </c>
      <c r="E14283">
        <v>46</v>
      </c>
      <c r="F14283" t="s">
        <v>849</v>
      </c>
    </row>
    <row r="14284" spans="1:6" x14ac:dyDescent="0.5">
      <c r="A14284" s="4">
        <v>43808</v>
      </c>
      <c r="B14284" s="14">
        <v>0.24063657407407404</v>
      </c>
      <c r="C14284">
        <v>2</v>
      </c>
      <c r="D14284" t="s">
        <v>641</v>
      </c>
      <c r="E14284">
        <v>45</v>
      </c>
      <c r="F14284" t="s">
        <v>849</v>
      </c>
    </row>
    <row r="14285" spans="1:6" x14ac:dyDescent="0.5">
      <c r="A14285" s="4">
        <v>43808</v>
      </c>
      <c r="B14285" s="14">
        <v>0.24065972222222221</v>
      </c>
      <c r="C14285">
        <v>2</v>
      </c>
      <c r="D14285" t="s">
        <v>641</v>
      </c>
      <c r="E14285">
        <v>41</v>
      </c>
      <c r="F14285" t="s">
        <v>849</v>
      </c>
    </row>
    <row r="14286" spans="1:6" x14ac:dyDescent="0.5">
      <c r="A14286" s="4">
        <v>43808</v>
      </c>
      <c r="B14286" s="14">
        <v>0.24067129629629633</v>
      </c>
      <c r="C14286">
        <v>2</v>
      </c>
      <c r="D14286" t="s">
        <v>641</v>
      </c>
      <c r="E14286">
        <v>40</v>
      </c>
      <c r="F14286" t="s">
        <v>849</v>
      </c>
    </row>
    <row r="14287" spans="1:6" x14ac:dyDescent="0.5">
      <c r="A14287" s="4">
        <v>43808</v>
      </c>
      <c r="B14287" s="14">
        <v>0.24069444444444443</v>
      </c>
      <c r="C14287">
        <v>2</v>
      </c>
      <c r="D14287" t="s">
        <v>641</v>
      </c>
      <c r="E14287">
        <v>40</v>
      </c>
      <c r="F14287" t="s">
        <v>849</v>
      </c>
    </row>
    <row r="14288" spans="1:6" x14ac:dyDescent="0.5">
      <c r="A14288" s="4">
        <v>43808</v>
      </c>
      <c r="B14288" s="14">
        <v>0.24072916666666666</v>
      </c>
      <c r="C14288">
        <v>2</v>
      </c>
      <c r="D14288" t="s">
        <v>641</v>
      </c>
      <c r="E14288">
        <v>40</v>
      </c>
      <c r="F14288" t="s">
        <v>849</v>
      </c>
    </row>
    <row r="14289" spans="1:6" x14ac:dyDescent="0.5">
      <c r="A14289" s="4">
        <v>43808</v>
      </c>
      <c r="B14289" s="14">
        <v>0.24075231481481482</v>
      </c>
      <c r="C14289">
        <v>2</v>
      </c>
      <c r="D14289" t="s">
        <v>641</v>
      </c>
      <c r="E14289">
        <v>44</v>
      </c>
      <c r="F14289" t="s">
        <v>849</v>
      </c>
    </row>
    <row r="14290" spans="1:6" x14ac:dyDescent="0.5">
      <c r="A14290" s="4">
        <v>43808</v>
      </c>
      <c r="B14290" s="14">
        <v>0.2409259259259259</v>
      </c>
      <c r="C14290">
        <v>2</v>
      </c>
      <c r="D14290" t="s">
        <v>641</v>
      </c>
      <c r="E14290">
        <v>43</v>
      </c>
      <c r="F14290" t="s">
        <v>849</v>
      </c>
    </row>
    <row r="14291" spans="1:6" x14ac:dyDescent="0.5">
      <c r="A14291" s="4">
        <v>43808</v>
      </c>
      <c r="B14291" s="14">
        <v>0.55841435185185184</v>
      </c>
      <c r="C14291">
        <v>2</v>
      </c>
      <c r="D14291" t="s">
        <v>641</v>
      </c>
      <c r="E14291">
        <v>39</v>
      </c>
      <c r="F14291" t="s">
        <v>849</v>
      </c>
    </row>
    <row r="14292" spans="1:6" x14ac:dyDescent="0.5">
      <c r="A14292" s="4">
        <v>43808</v>
      </c>
      <c r="B14292" s="14">
        <v>0.55844907407407407</v>
      </c>
      <c r="C14292">
        <v>2</v>
      </c>
      <c r="D14292" t="s">
        <v>641</v>
      </c>
      <c r="E14292">
        <v>38</v>
      </c>
      <c r="F14292" t="s">
        <v>849</v>
      </c>
    </row>
    <row r="14293" spans="1:6" x14ac:dyDescent="0.5">
      <c r="A14293" s="4">
        <v>43808</v>
      </c>
      <c r="B14293" s="14">
        <v>0.55847222222222215</v>
      </c>
      <c r="C14293">
        <v>2</v>
      </c>
      <c r="D14293" t="s">
        <v>641</v>
      </c>
      <c r="E14293">
        <v>44</v>
      </c>
      <c r="F14293" t="s">
        <v>849</v>
      </c>
    </row>
    <row r="14294" spans="1:6" x14ac:dyDescent="0.5">
      <c r="A14294" s="4">
        <v>43808</v>
      </c>
      <c r="B14294" s="14">
        <v>0.5584837962962963</v>
      </c>
      <c r="C14294">
        <v>2</v>
      </c>
      <c r="D14294" t="s">
        <v>641</v>
      </c>
      <c r="E14294">
        <v>43</v>
      </c>
      <c r="F14294" t="s">
        <v>849</v>
      </c>
    </row>
    <row r="14295" spans="1:6" x14ac:dyDescent="0.5">
      <c r="A14295" s="4">
        <v>43808</v>
      </c>
      <c r="B14295" s="14">
        <v>0.55850694444444449</v>
      </c>
      <c r="C14295">
        <v>2</v>
      </c>
      <c r="D14295" t="s">
        <v>641</v>
      </c>
      <c r="E14295">
        <v>38</v>
      </c>
      <c r="F14295" t="s">
        <v>849</v>
      </c>
    </row>
    <row r="14296" spans="1:6" x14ac:dyDescent="0.5">
      <c r="A14296" s="4">
        <v>43808</v>
      </c>
      <c r="B14296" s="14">
        <v>0.55862268518518521</v>
      </c>
      <c r="C14296">
        <v>2</v>
      </c>
      <c r="D14296" t="s">
        <v>641</v>
      </c>
      <c r="E14296">
        <v>39</v>
      </c>
      <c r="F14296" t="s">
        <v>849</v>
      </c>
    </row>
    <row r="14297" spans="1:6" x14ac:dyDescent="0.5">
      <c r="A14297" s="4">
        <v>43808</v>
      </c>
      <c r="B14297" s="14">
        <v>0.55865740740740744</v>
      </c>
      <c r="C14297">
        <v>2</v>
      </c>
      <c r="D14297" t="s">
        <v>641</v>
      </c>
      <c r="E14297">
        <v>41</v>
      </c>
      <c r="F14297" t="s">
        <v>849</v>
      </c>
    </row>
    <row r="14298" spans="1:6" x14ac:dyDescent="0.5">
      <c r="A14298" s="4">
        <v>43808</v>
      </c>
      <c r="B14298" s="14">
        <v>0.55866898148148147</v>
      </c>
      <c r="C14298">
        <v>2</v>
      </c>
      <c r="D14298" t="s">
        <v>641</v>
      </c>
      <c r="E14298">
        <v>42</v>
      </c>
      <c r="F14298" t="s">
        <v>849</v>
      </c>
    </row>
    <row r="14299" spans="1:6" x14ac:dyDescent="0.5">
      <c r="A14299" s="4">
        <v>43808</v>
      </c>
      <c r="B14299" s="14">
        <v>0.55868055555555551</v>
      </c>
      <c r="C14299">
        <v>2</v>
      </c>
      <c r="D14299" t="s">
        <v>641</v>
      </c>
      <c r="E14299">
        <v>38</v>
      </c>
      <c r="F14299" t="s">
        <v>849</v>
      </c>
    </row>
    <row r="14300" spans="1:6" x14ac:dyDescent="0.5">
      <c r="A14300" s="4">
        <v>43808</v>
      </c>
      <c r="B14300" s="14">
        <v>0.55869212962962966</v>
      </c>
      <c r="C14300">
        <v>2</v>
      </c>
      <c r="D14300" t="s">
        <v>641</v>
      </c>
      <c r="E14300">
        <v>40</v>
      </c>
      <c r="F14300" t="s">
        <v>849</v>
      </c>
    </row>
    <row r="14301" spans="1:6" x14ac:dyDescent="0.5">
      <c r="A14301" s="4">
        <v>43808</v>
      </c>
      <c r="B14301" s="14">
        <v>0.5587037037037037</v>
      </c>
      <c r="C14301">
        <v>2</v>
      </c>
      <c r="D14301" t="s">
        <v>641</v>
      </c>
      <c r="E14301">
        <v>40</v>
      </c>
      <c r="F14301" t="s">
        <v>849</v>
      </c>
    </row>
    <row r="14302" spans="1:6" x14ac:dyDescent="0.5">
      <c r="A14302" s="4">
        <v>43808</v>
      </c>
      <c r="B14302" s="14">
        <v>0.55872685185185189</v>
      </c>
      <c r="C14302">
        <v>2</v>
      </c>
      <c r="D14302" t="s">
        <v>641</v>
      </c>
      <c r="E14302">
        <v>39</v>
      </c>
      <c r="F14302" t="s">
        <v>849</v>
      </c>
    </row>
    <row r="14303" spans="1:6" x14ac:dyDescent="0.5">
      <c r="A14303" s="4">
        <v>43808</v>
      </c>
      <c r="B14303" s="14">
        <v>0.55874999999999997</v>
      </c>
      <c r="C14303">
        <v>2</v>
      </c>
      <c r="D14303" t="s">
        <v>641</v>
      </c>
      <c r="E14303">
        <v>38</v>
      </c>
      <c r="F14303" t="s">
        <v>849</v>
      </c>
    </row>
    <row r="14304" spans="1:6" x14ac:dyDescent="0.5">
      <c r="A14304" s="4">
        <v>43808</v>
      </c>
      <c r="B14304" s="14">
        <v>0.55877314814814816</v>
      </c>
      <c r="C14304">
        <v>2</v>
      </c>
      <c r="D14304" t="s">
        <v>641</v>
      </c>
      <c r="E14304">
        <v>40</v>
      </c>
      <c r="F14304" t="s">
        <v>849</v>
      </c>
    </row>
    <row r="14305" spans="1:6" x14ac:dyDescent="0.5">
      <c r="A14305" s="4">
        <v>43808</v>
      </c>
      <c r="B14305" s="14">
        <v>0.55880787037037039</v>
      </c>
      <c r="C14305">
        <v>2</v>
      </c>
      <c r="D14305" t="s">
        <v>641</v>
      </c>
      <c r="E14305">
        <v>39</v>
      </c>
      <c r="F14305" t="s">
        <v>849</v>
      </c>
    </row>
    <row r="14306" spans="1:6" x14ac:dyDescent="0.5">
      <c r="A14306" s="4">
        <v>43808</v>
      </c>
      <c r="B14306" s="14">
        <v>0.55883101851851846</v>
      </c>
      <c r="C14306">
        <v>2</v>
      </c>
      <c r="D14306" t="s">
        <v>641</v>
      </c>
      <c r="E14306">
        <v>42</v>
      </c>
      <c r="F14306" t="s">
        <v>849</v>
      </c>
    </row>
    <row r="14307" spans="1:6" x14ac:dyDescent="0.5">
      <c r="A14307" s="4">
        <v>43808</v>
      </c>
      <c r="B14307" s="14">
        <v>0.55888888888888888</v>
      </c>
      <c r="C14307">
        <v>2</v>
      </c>
      <c r="D14307" t="s">
        <v>641</v>
      </c>
      <c r="E14307">
        <v>38</v>
      </c>
      <c r="F14307" t="s">
        <v>849</v>
      </c>
    </row>
    <row r="14308" spans="1:6" x14ac:dyDescent="0.5">
      <c r="A14308" s="4">
        <v>43808</v>
      </c>
      <c r="B14308" s="14">
        <v>0.55890046296296292</v>
      </c>
      <c r="C14308">
        <v>2</v>
      </c>
      <c r="D14308" t="s">
        <v>641</v>
      </c>
      <c r="E14308">
        <v>38</v>
      </c>
      <c r="F14308" t="s">
        <v>849</v>
      </c>
    </row>
    <row r="14309" spans="1:6" x14ac:dyDescent="0.5">
      <c r="A14309" s="4">
        <v>43809</v>
      </c>
      <c r="B14309" s="14">
        <v>3.7256944444444447E-2</v>
      </c>
      <c r="C14309">
        <v>2</v>
      </c>
      <c r="D14309" t="s">
        <v>641</v>
      </c>
      <c r="E14309">
        <v>79</v>
      </c>
      <c r="F14309" t="s">
        <v>849</v>
      </c>
    </row>
    <row r="14310" spans="1:6" x14ac:dyDescent="0.5">
      <c r="A14310" s="4">
        <v>43809</v>
      </c>
      <c r="B14310" s="14">
        <v>0.2444560185185185</v>
      </c>
      <c r="C14310">
        <v>2</v>
      </c>
      <c r="D14310" t="s">
        <v>642</v>
      </c>
      <c r="E14310">
        <v>63</v>
      </c>
      <c r="F14310" t="s">
        <v>849</v>
      </c>
    </row>
    <row r="14311" spans="1:6" x14ac:dyDescent="0.5">
      <c r="A14311" s="4">
        <v>43810</v>
      </c>
      <c r="B14311" s="14">
        <v>0.23159722222222223</v>
      </c>
      <c r="C14311">
        <v>2</v>
      </c>
      <c r="D14311" t="s">
        <v>641</v>
      </c>
      <c r="E14311">
        <v>44</v>
      </c>
      <c r="F14311" t="s">
        <v>849</v>
      </c>
    </row>
    <row r="14312" spans="1:6" x14ac:dyDescent="0.5">
      <c r="A14312" s="4">
        <v>43810</v>
      </c>
      <c r="B14312" s="14">
        <v>0.271400462962963</v>
      </c>
      <c r="C14312">
        <v>2</v>
      </c>
      <c r="D14312" t="s">
        <v>641</v>
      </c>
      <c r="E14312">
        <v>24</v>
      </c>
      <c r="F14312" t="s">
        <v>849</v>
      </c>
    </row>
    <row r="14313" spans="1:6" x14ac:dyDescent="0.5">
      <c r="A14313" s="4">
        <v>43810</v>
      </c>
      <c r="B14313" s="14">
        <v>0.69403935185185184</v>
      </c>
      <c r="C14313">
        <v>3</v>
      </c>
      <c r="D14313" t="s">
        <v>642</v>
      </c>
      <c r="E14313">
        <v>126</v>
      </c>
      <c r="F14313" t="s">
        <v>849</v>
      </c>
    </row>
    <row r="14314" spans="1:6" x14ac:dyDescent="0.5">
      <c r="A14314" s="4">
        <v>43810</v>
      </c>
      <c r="B14314" s="14">
        <v>0.69405092592592599</v>
      </c>
      <c r="C14314">
        <v>3</v>
      </c>
      <c r="D14314" t="s">
        <v>641</v>
      </c>
      <c r="E14314">
        <v>122</v>
      </c>
      <c r="F14314" t="s">
        <v>849</v>
      </c>
    </row>
    <row r="14315" spans="1:6" x14ac:dyDescent="0.5">
      <c r="A14315" s="4">
        <v>43810</v>
      </c>
      <c r="B14315" s="14">
        <v>0.69405092592592599</v>
      </c>
      <c r="C14315">
        <v>2</v>
      </c>
      <c r="D14315" t="s">
        <v>641</v>
      </c>
      <c r="E14315">
        <v>59</v>
      </c>
      <c r="F14315" t="s">
        <v>849</v>
      </c>
    </row>
    <row r="14316" spans="1:6" x14ac:dyDescent="0.5">
      <c r="A14316" s="4">
        <v>43810</v>
      </c>
      <c r="B14316" s="14">
        <v>0.69406249999999992</v>
      </c>
      <c r="C14316">
        <v>4</v>
      </c>
      <c r="D14316" t="s">
        <v>641</v>
      </c>
      <c r="E14316">
        <v>63</v>
      </c>
      <c r="F14316" t="s">
        <v>849</v>
      </c>
    </row>
    <row r="14317" spans="1:6" x14ac:dyDescent="0.5">
      <c r="A14317" s="4">
        <v>43810</v>
      </c>
      <c r="B14317" s="14">
        <v>0.69410879629629629</v>
      </c>
      <c r="C14317">
        <v>2</v>
      </c>
      <c r="D14317" t="s">
        <v>641</v>
      </c>
      <c r="E14317">
        <v>44</v>
      </c>
      <c r="F14317" t="s">
        <v>849</v>
      </c>
    </row>
    <row r="14318" spans="1:6" x14ac:dyDescent="0.5">
      <c r="A14318" s="4">
        <v>43810</v>
      </c>
      <c r="B14318" s="14">
        <v>0.69410879629629629</v>
      </c>
      <c r="C14318">
        <v>4</v>
      </c>
      <c r="D14318" t="s">
        <v>641</v>
      </c>
      <c r="E14318">
        <v>47</v>
      </c>
      <c r="F14318" t="s">
        <v>849</v>
      </c>
    </row>
    <row r="14319" spans="1:6" x14ac:dyDescent="0.5">
      <c r="A14319" s="4">
        <v>43810</v>
      </c>
      <c r="B14319" s="14">
        <v>0.69412037037037033</v>
      </c>
      <c r="C14319">
        <v>2</v>
      </c>
      <c r="D14319" t="s">
        <v>641</v>
      </c>
      <c r="E14319">
        <v>62</v>
      </c>
      <c r="F14319" t="s">
        <v>849</v>
      </c>
    </row>
    <row r="14320" spans="1:6" x14ac:dyDescent="0.5">
      <c r="A14320" s="4">
        <v>43810</v>
      </c>
      <c r="B14320" s="14">
        <v>0.69412037037037033</v>
      </c>
      <c r="C14320">
        <v>3</v>
      </c>
      <c r="D14320" t="s">
        <v>641</v>
      </c>
      <c r="E14320">
        <v>59</v>
      </c>
      <c r="F14320" t="s">
        <v>849</v>
      </c>
    </row>
    <row r="14321" spans="1:6" x14ac:dyDescent="0.5">
      <c r="A14321" s="4">
        <v>43810</v>
      </c>
      <c r="B14321" s="14">
        <v>0.69412037037037033</v>
      </c>
      <c r="C14321">
        <v>4</v>
      </c>
      <c r="D14321" t="s">
        <v>641</v>
      </c>
      <c r="E14321">
        <v>63</v>
      </c>
      <c r="F14321" t="s">
        <v>849</v>
      </c>
    </row>
    <row r="14322" spans="1:6" x14ac:dyDescent="0.5">
      <c r="A14322" s="4">
        <v>43810</v>
      </c>
      <c r="B14322" s="14">
        <v>0.69414351851851863</v>
      </c>
      <c r="C14322">
        <v>3</v>
      </c>
      <c r="D14322" t="s">
        <v>641</v>
      </c>
      <c r="E14322">
        <v>88</v>
      </c>
      <c r="F14322" t="s">
        <v>849</v>
      </c>
    </row>
    <row r="14323" spans="1:6" x14ac:dyDescent="0.5">
      <c r="A14323" s="4">
        <v>43810</v>
      </c>
      <c r="B14323" s="14">
        <v>0.69414351851851863</v>
      </c>
      <c r="C14323">
        <v>4</v>
      </c>
      <c r="D14323" t="s">
        <v>641</v>
      </c>
      <c r="E14323">
        <v>53</v>
      </c>
      <c r="F14323" t="s">
        <v>849</v>
      </c>
    </row>
    <row r="14324" spans="1:6" x14ac:dyDescent="0.5">
      <c r="A14324" s="4">
        <v>43810</v>
      </c>
      <c r="B14324" s="14">
        <v>0.69415509259259256</v>
      </c>
      <c r="C14324">
        <v>2</v>
      </c>
      <c r="D14324" t="s">
        <v>641</v>
      </c>
      <c r="E14324">
        <v>48</v>
      </c>
      <c r="F14324" t="s">
        <v>849</v>
      </c>
    </row>
    <row r="14325" spans="1:6" x14ac:dyDescent="0.5">
      <c r="A14325" s="4">
        <v>43810</v>
      </c>
      <c r="B14325" s="14">
        <v>0.69422453703703713</v>
      </c>
      <c r="C14325">
        <v>4</v>
      </c>
      <c r="D14325" t="s">
        <v>641</v>
      </c>
      <c r="E14325">
        <v>52</v>
      </c>
      <c r="F14325" t="s">
        <v>849</v>
      </c>
    </row>
    <row r="14326" spans="1:6" x14ac:dyDescent="0.5">
      <c r="A14326" s="4">
        <v>43810</v>
      </c>
      <c r="B14326" s="14">
        <v>0.69423611111111105</v>
      </c>
      <c r="C14326">
        <v>2</v>
      </c>
      <c r="D14326" t="s">
        <v>641</v>
      </c>
      <c r="E14326">
        <v>51</v>
      </c>
      <c r="F14326" t="s">
        <v>849</v>
      </c>
    </row>
    <row r="14327" spans="1:6" x14ac:dyDescent="0.5">
      <c r="A14327" s="4">
        <v>43810</v>
      </c>
      <c r="B14327" s="14">
        <v>0.69423611111111105</v>
      </c>
      <c r="C14327">
        <v>3</v>
      </c>
      <c r="D14327" t="s">
        <v>641</v>
      </c>
      <c r="E14327">
        <v>59</v>
      </c>
      <c r="F14327" t="s">
        <v>849</v>
      </c>
    </row>
    <row r="14328" spans="1:6" x14ac:dyDescent="0.5">
      <c r="A14328" s="4">
        <v>43810</v>
      </c>
      <c r="B14328" s="14">
        <v>0.69444444444444453</v>
      </c>
      <c r="C14328">
        <v>4</v>
      </c>
      <c r="D14328" t="s">
        <v>641</v>
      </c>
      <c r="E14328">
        <v>51</v>
      </c>
      <c r="F14328" t="s">
        <v>849</v>
      </c>
    </row>
    <row r="14329" spans="1:6" x14ac:dyDescent="0.5">
      <c r="A14329" s="4">
        <v>43810</v>
      </c>
      <c r="B14329" s="14">
        <v>0.69445601851851846</v>
      </c>
      <c r="C14329">
        <v>2</v>
      </c>
      <c r="D14329" t="s">
        <v>641</v>
      </c>
      <c r="E14329">
        <v>49</v>
      </c>
      <c r="F14329" t="s">
        <v>849</v>
      </c>
    </row>
    <row r="14330" spans="1:6" x14ac:dyDescent="0.5">
      <c r="A14330" s="4">
        <v>43810</v>
      </c>
      <c r="B14330" s="14">
        <v>0.69445601851851846</v>
      </c>
      <c r="C14330">
        <v>3</v>
      </c>
      <c r="D14330" t="s">
        <v>641</v>
      </c>
      <c r="E14330">
        <v>121</v>
      </c>
      <c r="F14330" t="s">
        <v>849</v>
      </c>
    </row>
    <row r="14331" spans="1:6" x14ac:dyDescent="0.5">
      <c r="A14331" s="4">
        <v>43810</v>
      </c>
      <c r="B14331" s="14">
        <v>0.69447916666666665</v>
      </c>
      <c r="C14331">
        <v>3</v>
      </c>
      <c r="D14331" t="s">
        <v>641</v>
      </c>
      <c r="E14331">
        <v>73</v>
      </c>
      <c r="F14331" t="s">
        <v>849</v>
      </c>
    </row>
    <row r="14332" spans="1:6" x14ac:dyDescent="0.5">
      <c r="A14332" s="4">
        <v>43810</v>
      </c>
      <c r="B14332" s="14">
        <v>0.69447916666666665</v>
      </c>
      <c r="C14332">
        <v>4</v>
      </c>
      <c r="D14332" t="s">
        <v>641</v>
      </c>
      <c r="E14332">
        <v>50</v>
      </c>
      <c r="F14332" t="s">
        <v>849</v>
      </c>
    </row>
    <row r="14333" spans="1:6" x14ac:dyDescent="0.5">
      <c r="A14333" s="4">
        <v>43810</v>
      </c>
      <c r="B14333" s="14">
        <v>0.69447916666666665</v>
      </c>
      <c r="C14333">
        <v>2</v>
      </c>
      <c r="D14333" t="s">
        <v>641</v>
      </c>
      <c r="E14333">
        <v>48</v>
      </c>
      <c r="F14333" t="s">
        <v>849</v>
      </c>
    </row>
    <row r="14334" spans="1:6" x14ac:dyDescent="0.5">
      <c r="A14334" s="4">
        <v>43810</v>
      </c>
      <c r="B14334" s="14">
        <v>0.69457175925925929</v>
      </c>
      <c r="C14334">
        <v>3</v>
      </c>
      <c r="D14334" t="s">
        <v>641</v>
      </c>
      <c r="E14334">
        <v>84</v>
      </c>
      <c r="F14334" t="s">
        <v>849</v>
      </c>
    </row>
    <row r="14335" spans="1:6" x14ac:dyDescent="0.5">
      <c r="A14335" s="4">
        <v>43810</v>
      </c>
      <c r="B14335" s="14">
        <v>0.69457175925925929</v>
      </c>
      <c r="C14335">
        <v>2</v>
      </c>
      <c r="D14335" t="s">
        <v>641</v>
      </c>
      <c r="E14335">
        <v>95</v>
      </c>
      <c r="F14335" t="s">
        <v>849</v>
      </c>
    </row>
    <row r="14336" spans="1:6" x14ac:dyDescent="0.5">
      <c r="A14336" s="4">
        <v>43810</v>
      </c>
      <c r="B14336" s="14">
        <v>0.69457175925925929</v>
      </c>
      <c r="C14336">
        <v>4</v>
      </c>
      <c r="D14336" t="s">
        <v>641</v>
      </c>
      <c r="E14336">
        <v>103</v>
      </c>
      <c r="F14336" t="s">
        <v>849</v>
      </c>
    </row>
    <row r="14337" spans="1:6" x14ac:dyDescent="0.5">
      <c r="A14337" s="4">
        <v>43810</v>
      </c>
      <c r="B14337" s="14">
        <v>0.7255787037037037</v>
      </c>
      <c r="C14337">
        <v>2</v>
      </c>
      <c r="D14337" t="s">
        <v>641</v>
      </c>
      <c r="E14337">
        <v>126</v>
      </c>
      <c r="F14337" t="s">
        <v>849</v>
      </c>
    </row>
    <row r="14338" spans="1:6" x14ac:dyDescent="0.5">
      <c r="A14338" s="4">
        <v>43810</v>
      </c>
      <c r="B14338" s="14">
        <v>0.78758101851851858</v>
      </c>
      <c r="C14338">
        <v>2</v>
      </c>
      <c r="D14338" t="s">
        <v>641</v>
      </c>
      <c r="E14338">
        <v>72</v>
      </c>
      <c r="F14338" t="s">
        <v>849</v>
      </c>
    </row>
    <row r="14339" spans="1:6" x14ac:dyDescent="0.5">
      <c r="A14339" s="4">
        <v>43811</v>
      </c>
      <c r="B14339" s="14">
        <v>4.2500000000000003E-2</v>
      </c>
      <c r="C14339">
        <v>4</v>
      </c>
      <c r="D14339" t="s">
        <v>642</v>
      </c>
      <c r="E14339">
        <v>48</v>
      </c>
      <c r="F14339" t="s">
        <v>849</v>
      </c>
    </row>
    <row r="14340" spans="1:6" x14ac:dyDescent="0.5">
      <c r="A14340" s="4">
        <v>43812</v>
      </c>
      <c r="B14340" s="14">
        <v>0.20278935185185185</v>
      </c>
      <c r="C14340">
        <v>2</v>
      </c>
      <c r="D14340" t="s">
        <v>642</v>
      </c>
      <c r="E14340">
        <v>106</v>
      </c>
      <c r="F14340" t="s">
        <v>849</v>
      </c>
    </row>
    <row r="14341" spans="1:6" x14ac:dyDescent="0.5">
      <c r="A14341" s="4">
        <v>43814</v>
      </c>
      <c r="B14341" s="14">
        <v>0.28177083333333336</v>
      </c>
      <c r="C14341">
        <v>2</v>
      </c>
      <c r="D14341" t="s">
        <v>641</v>
      </c>
      <c r="E14341">
        <v>39</v>
      </c>
      <c r="F14341" t="s">
        <v>849</v>
      </c>
    </row>
    <row r="14342" spans="1:6" x14ac:dyDescent="0.5">
      <c r="A14342" s="4">
        <v>43814</v>
      </c>
      <c r="B14342" s="14">
        <v>0.28229166666666666</v>
      </c>
      <c r="C14342">
        <v>2</v>
      </c>
      <c r="D14342" t="s">
        <v>641</v>
      </c>
      <c r="E14342">
        <v>39</v>
      </c>
      <c r="F14342" t="s">
        <v>849</v>
      </c>
    </row>
    <row r="14343" spans="1:6" x14ac:dyDescent="0.5">
      <c r="A14343" s="4">
        <v>43814</v>
      </c>
      <c r="B14343" s="14">
        <v>0.28231481481481485</v>
      </c>
      <c r="C14343">
        <v>2</v>
      </c>
      <c r="D14343" t="s">
        <v>641</v>
      </c>
      <c r="E14343">
        <v>40</v>
      </c>
      <c r="F14343" t="s">
        <v>849</v>
      </c>
    </row>
    <row r="14344" spans="1:6" x14ac:dyDescent="0.5">
      <c r="A14344" s="4">
        <v>43814</v>
      </c>
      <c r="B14344" s="14">
        <v>0.28233796296296299</v>
      </c>
      <c r="C14344">
        <v>2</v>
      </c>
      <c r="D14344" t="s">
        <v>641</v>
      </c>
      <c r="E14344">
        <v>38</v>
      </c>
      <c r="F14344" t="s">
        <v>849</v>
      </c>
    </row>
    <row r="14345" spans="1:6" x14ac:dyDescent="0.5">
      <c r="A14345" s="4">
        <v>43814</v>
      </c>
      <c r="B14345" s="14">
        <v>0.28234953703703702</v>
      </c>
      <c r="C14345">
        <v>2</v>
      </c>
      <c r="D14345" t="s">
        <v>641</v>
      </c>
      <c r="E14345">
        <v>42</v>
      </c>
      <c r="F14345" t="s">
        <v>849</v>
      </c>
    </row>
    <row r="14346" spans="1:6" x14ac:dyDescent="0.5">
      <c r="A14346" s="4">
        <v>43814</v>
      </c>
      <c r="B14346" s="14">
        <v>0.28238425925925925</v>
      </c>
      <c r="C14346">
        <v>2</v>
      </c>
      <c r="D14346" t="s">
        <v>641</v>
      </c>
      <c r="E14346">
        <v>38</v>
      </c>
      <c r="F14346" t="s">
        <v>849</v>
      </c>
    </row>
    <row r="14347" spans="1:6" x14ac:dyDescent="0.5">
      <c r="A14347" s="4">
        <v>43814</v>
      </c>
      <c r="B14347" s="14">
        <v>0.28240740740740738</v>
      </c>
      <c r="C14347">
        <v>2</v>
      </c>
      <c r="D14347" t="s">
        <v>641</v>
      </c>
      <c r="E14347">
        <v>39</v>
      </c>
      <c r="F14347" t="s">
        <v>849</v>
      </c>
    </row>
    <row r="14348" spans="1:6" x14ac:dyDescent="0.5">
      <c r="A14348" s="4">
        <v>43814</v>
      </c>
      <c r="B14348" s="14">
        <v>0.28241898148148148</v>
      </c>
      <c r="C14348">
        <v>2</v>
      </c>
      <c r="D14348" t="s">
        <v>641</v>
      </c>
      <c r="E14348">
        <v>39</v>
      </c>
      <c r="F14348" t="s">
        <v>849</v>
      </c>
    </row>
    <row r="14349" spans="1:6" x14ac:dyDescent="0.5">
      <c r="A14349" s="4">
        <v>43814</v>
      </c>
      <c r="B14349" s="14">
        <v>0.28244212962962961</v>
      </c>
      <c r="C14349">
        <v>2</v>
      </c>
      <c r="D14349" t="s">
        <v>641</v>
      </c>
      <c r="E14349">
        <v>41</v>
      </c>
      <c r="F14349" t="s">
        <v>849</v>
      </c>
    </row>
    <row r="14350" spans="1:6" x14ac:dyDescent="0.5">
      <c r="A14350" s="4">
        <v>43814</v>
      </c>
      <c r="B14350" s="14">
        <v>0.28252314814814816</v>
      </c>
      <c r="C14350">
        <v>2</v>
      </c>
      <c r="D14350" t="s">
        <v>641</v>
      </c>
      <c r="E14350">
        <v>42</v>
      </c>
      <c r="F14350" t="s">
        <v>849</v>
      </c>
    </row>
    <row r="14351" spans="1:6" x14ac:dyDescent="0.5">
      <c r="A14351" s="4">
        <v>43814</v>
      </c>
      <c r="B14351" s="14">
        <v>0.28255787037037039</v>
      </c>
      <c r="C14351">
        <v>2</v>
      </c>
      <c r="D14351" t="s">
        <v>641</v>
      </c>
      <c r="E14351">
        <v>38</v>
      </c>
      <c r="F14351" t="s">
        <v>849</v>
      </c>
    </row>
    <row r="14352" spans="1:6" x14ac:dyDescent="0.5">
      <c r="A14352" s="4">
        <v>43814</v>
      </c>
      <c r="B14352" s="14">
        <v>0.28261574074074075</v>
      </c>
      <c r="C14352">
        <v>2</v>
      </c>
      <c r="D14352" t="s">
        <v>641</v>
      </c>
      <c r="E14352">
        <v>39</v>
      </c>
      <c r="F14352" t="s">
        <v>849</v>
      </c>
    </row>
    <row r="14353" spans="1:6" x14ac:dyDescent="0.5">
      <c r="A14353" s="4">
        <v>43814</v>
      </c>
      <c r="B14353" s="14">
        <v>0.28263888888888888</v>
      </c>
      <c r="C14353">
        <v>2</v>
      </c>
      <c r="D14353" t="s">
        <v>641</v>
      </c>
      <c r="E14353">
        <v>44</v>
      </c>
      <c r="F14353" t="s">
        <v>849</v>
      </c>
    </row>
    <row r="14354" spans="1:6" x14ac:dyDescent="0.5">
      <c r="A14354" s="4">
        <v>43814</v>
      </c>
      <c r="B14354" s="14">
        <v>0.28295138888888888</v>
      </c>
      <c r="C14354">
        <v>2</v>
      </c>
      <c r="D14354" t="s">
        <v>641</v>
      </c>
      <c r="E14354">
        <v>41</v>
      </c>
      <c r="F14354" t="s">
        <v>849</v>
      </c>
    </row>
    <row r="14355" spans="1:6" x14ac:dyDescent="0.5">
      <c r="A14355" s="4">
        <v>43814</v>
      </c>
      <c r="B14355" s="14">
        <v>0.28296296296296297</v>
      </c>
      <c r="C14355">
        <v>2</v>
      </c>
      <c r="D14355" t="s">
        <v>641</v>
      </c>
      <c r="E14355">
        <v>38</v>
      </c>
      <c r="F14355" t="s">
        <v>849</v>
      </c>
    </row>
    <row r="14356" spans="1:6" x14ac:dyDescent="0.5">
      <c r="A14356" s="4">
        <v>43814</v>
      </c>
      <c r="B14356" s="14">
        <v>0.28297453703703707</v>
      </c>
      <c r="C14356">
        <v>2</v>
      </c>
      <c r="D14356" t="s">
        <v>641</v>
      </c>
      <c r="E14356">
        <v>38</v>
      </c>
      <c r="F14356" t="s">
        <v>849</v>
      </c>
    </row>
    <row r="14357" spans="1:6" x14ac:dyDescent="0.5">
      <c r="A14357" s="4">
        <v>43814</v>
      </c>
      <c r="B14357" s="14">
        <v>0.2829861111111111</v>
      </c>
      <c r="C14357">
        <v>2</v>
      </c>
      <c r="D14357" t="s">
        <v>641</v>
      </c>
      <c r="E14357">
        <v>38</v>
      </c>
      <c r="F14357" t="s">
        <v>849</v>
      </c>
    </row>
    <row r="14358" spans="1:6" x14ac:dyDescent="0.5">
      <c r="A14358" s="4">
        <v>43814</v>
      </c>
      <c r="B14358" s="14">
        <v>0.46717592592592588</v>
      </c>
      <c r="C14358">
        <v>2</v>
      </c>
      <c r="D14358" t="s">
        <v>641</v>
      </c>
      <c r="E14358">
        <v>40</v>
      </c>
      <c r="F14358" t="s">
        <v>849</v>
      </c>
    </row>
    <row r="14359" spans="1:6" x14ac:dyDescent="0.5">
      <c r="A14359" s="4">
        <v>43814</v>
      </c>
      <c r="B14359" s="14">
        <v>0.46718750000000003</v>
      </c>
      <c r="C14359">
        <v>2</v>
      </c>
      <c r="D14359" t="s">
        <v>641</v>
      </c>
      <c r="E14359">
        <v>38</v>
      </c>
      <c r="F14359" t="s">
        <v>849</v>
      </c>
    </row>
    <row r="14360" spans="1:6" x14ac:dyDescent="0.5">
      <c r="A14360" s="4">
        <v>43814</v>
      </c>
      <c r="B14360" s="14">
        <v>0.80796296296296299</v>
      </c>
      <c r="C14360">
        <v>2</v>
      </c>
      <c r="D14360" t="s">
        <v>641</v>
      </c>
      <c r="E14360">
        <v>64</v>
      </c>
      <c r="F14360" t="s">
        <v>849</v>
      </c>
    </row>
    <row r="14361" spans="1:6" x14ac:dyDescent="0.5">
      <c r="A14361" s="4">
        <v>43815</v>
      </c>
      <c r="B14361" s="14">
        <v>8.3541666666666667E-2</v>
      </c>
      <c r="C14361">
        <v>1</v>
      </c>
      <c r="D14361" t="s">
        <v>642</v>
      </c>
      <c r="E14361">
        <v>127</v>
      </c>
      <c r="F14361" t="s">
        <v>849</v>
      </c>
    </row>
    <row r="14362" spans="1:6" x14ac:dyDescent="0.5">
      <c r="A14362" s="4">
        <v>43819</v>
      </c>
      <c r="B14362" s="14">
        <v>0.25870370370370371</v>
      </c>
      <c r="C14362">
        <v>4</v>
      </c>
      <c r="D14362" t="s">
        <v>641</v>
      </c>
      <c r="E14362">
        <v>63</v>
      </c>
      <c r="F14362" t="s">
        <v>641</v>
      </c>
    </row>
    <row r="14363" spans="1:6" x14ac:dyDescent="0.5">
      <c r="A14363" s="4">
        <v>43819</v>
      </c>
      <c r="B14363" s="14">
        <v>0.25876157407407407</v>
      </c>
      <c r="C14363">
        <v>3</v>
      </c>
      <c r="D14363" t="s">
        <v>641</v>
      </c>
      <c r="E14363">
        <v>81</v>
      </c>
      <c r="F14363" t="s">
        <v>641</v>
      </c>
    </row>
    <row r="14364" spans="1:6" x14ac:dyDescent="0.5">
      <c r="A14364" s="4">
        <v>43819</v>
      </c>
      <c r="B14364" s="14">
        <v>0.82383101851851848</v>
      </c>
      <c r="C14364">
        <v>3</v>
      </c>
      <c r="D14364" t="s">
        <v>641</v>
      </c>
      <c r="E14364">
        <v>67</v>
      </c>
      <c r="F14364" t="s">
        <v>641</v>
      </c>
    </row>
    <row r="14365" spans="1:6" x14ac:dyDescent="0.5">
      <c r="A14365" s="4">
        <v>43820</v>
      </c>
      <c r="B14365" s="14">
        <v>0.6193171296296297</v>
      </c>
      <c r="C14365">
        <v>3</v>
      </c>
      <c r="D14365" t="s">
        <v>641</v>
      </c>
      <c r="E14365">
        <v>40</v>
      </c>
      <c r="F14365" t="s">
        <v>641</v>
      </c>
    </row>
    <row r="14366" spans="1:6" x14ac:dyDescent="0.5">
      <c r="A14366" s="4">
        <v>43820</v>
      </c>
      <c r="B14366" s="14">
        <v>0.61932870370370374</v>
      </c>
      <c r="C14366">
        <v>4</v>
      </c>
      <c r="D14366" t="s">
        <v>641</v>
      </c>
      <c r="E14366">
        <v>29</v>
      </c>
      <c r="F14366" t="s">
        <v>641</v>
      </c>
    </row>
    <row r="14367" spans="1:6" x14ac:dyDescent="0.5">
      <c r="A14367" s="4">
        <v>43822</v>
      </c>
      <c r="B14367" s="14">
        <v>0.54928240740740741</v>
      </c>
      <c r="C14367">
        <v>2</v>
      </c>
      <c r="D14367" t="s">
        <v>641</v>
      </c>
      <c r="E14367">
        <v>17</v>
      </c>
      <c r="F14367" t="s">
        <v>641</v>
      </c>
    </row>
    <row r="14368" spans="1:6" x14ac:dyDescent="0.5">
      <c r="A14368" s="4">
        <v>43822</v>
      </c>
      <c r="B14368" s="14">
        <v>0.55582175925925925</v>
      </c>
      <c r="C14368">
        <v>2</v>
      </c>
      <c r="D14368" t="s">
        <v>641</v>
      </c>
      <c r="E14368">
        <v>5</v>
      </c>
      <c r="F14368" t="s">
        <v>641</v>
      </c>
    </row>
    <row r="14369" spans="1:6" x14ac:dyDescent="0.5">
      <c r="A14369" s="4">
        <v>43822</v>
      </c>
      <c r="B14369" s="14">
        <v>0.55591435185185178</v>
      </c>
      <c r="C14369">
        <v>2</v>
      </c>
      <c r="D14369" t="s">
        <v>641</v>
      </c>
      <c r="E14369">
        <v>56</v>
      </c>
      <c r="F14369" t="s">
        <v>641</v>
      </c>
    </row>
    <row r="14370" spans="1:6" x14ac:dyDescent="0.5">
      <c r="A14370" s="4">
        <v>43822</v>
      </c>
      <c r="B14370" s="14">
        <v>0.55596064814814816</v>
      </c>
      <c r="C14370">
        <v>2</v>
      </c>
      <c r="D14370" t="s">
        <v>641</v>
      </c>
      <c r="E14370">
        <v>53</v>
      </c>
      <c r="F14370" t="s">
        <v>641</v>
      </c>
    </row>
    <row r="14371" spans="1:6" x14ac:dyDescent="0.5">
      <c r="A14371" s="4">
        <v>43822</v>
      </c>
      <c r="B14371" s="14">
        <v>0.55603009259259262</v>
      </c>
      <c r="C14371">
        <v>2</v>
      </c>
      <c r="D14371" t="s">
        <v>641</v>
      </c>
      <c r="E14371">
        <v>43</v>
      </c>
      <c r="F14371" t="s">
        <v>641</v>
      </c>
    </row>
    <row r="14372" spans="1:6" x14ac:dyDescent="0.5">
      <c r="A14372" s="4">
        <v>43822</v>
      </c>
      <c r="B14372" s="14">
        <v>0.55696759259259265</v>
      </c>
      <c r="C14372">
        <v>2</v>
      </c>
      <c r="D14372" t="s">
        <v>641</v>
      </c>
      <c r="E14372">
        <v>39</v>
      </c>
      <c r="F14372" t="s">
        <v>641</v>
      </c>
    </row>
    <row r="14373" spans="1:6" x14ac:dyDescent="0.5">
      <c r="A14373" s="4">
        <v>43822</v>
      </c>
      <c r="B14373" s="14">
        <v>0.59775462962962966</v>
      </c>
      <c r="C14373">
        <v>2</v>
      </c>
      <c r="D14373" t="s">
        <v>641</v>
      </c>
      <c r="E14373">
        <v>114</v>
      </c>
      <c r="F14373" t="s">
        <v>641</v>
      </c>
    </row>
    <row r="14374" spans="1:6" x14ac:dyDescent="0.5">
      <c r="A14374" s="4">
        <v>43822</v>
      </c>
      <c r="B14374" s="14">
        <v>0.73307870370370365</v>
      </c>
      <c r="C14374">
        <v>2</v>
      </c>
      <c r="D14374" t="s">
        <v>641</v>
      </c>
      <c r="E14374">
        <v>46</v>
      </c>
      <c r="F14374" t="s">
        <v>641</v>
      </c>
    </row>
    <row r="14375" spans="1:6" x14ac:dyDescent="0.5">
      <c r="A14375" s="4">
        <v>43822</v>
      </c>
      <c r="B14375" s="14">
        <v>0.73342592592592604</v>
      </c>
      <c r="C14375">
        <v>2</v>
      </c>
      <c r="D14375" t="s">
        <v>641</v>
      </c>
      <c r="E14375">
        <v>40</v>
      </c>
      <c r="F14375" t="s">
        <v>641</v>
      </c>
    </row>
    <row r="14376" spans="1:6" x14ac:dyDescent="0.5">
      <c r="A14376" s="4">
        <v>43822</v>
      </c>
      <c r="B14376" s="14">
        <v>0.81230324074074067</v>
      </c>
      <c r="C14376">
        <v>2</v>
      </c>
      <c r="D14376" t="s">
        <v>641</v>
      </c>
      <c r="E14376">
        <v>45</v>
      </c>
      <c r="F14376" t="s">
        <v>641</v>
      </c>
    </row>
    <row r="14377" spans="1:6" x14ac:dyDescent="0.5">
      <c r="A14377" s="4">
        <v>43823</v>
      </c>
      <c r="B14377" s="14">
        <v>0.3699884259259259</v>
      </c>
      <c r="C14377">
        <v>2</v>
      </c>
      <c r="D14377" t="s">
        <v>641</v>
      </c>
      <c r="E14377">
        <v>54</v>
      </c>
      <c r="F14377" t="s">
        <v>641</v>
      </c>
    </row>
    <row r="14378" spans="1:6" x14ac:dyDescent="0.5">
      <c r="A14378" s="4">
        <v>43823</v>
      </c>
      <c r="B14378" s="14">
        <v>0.37013888888888885</v>
      </c>
      <c r="C14378">
        <v>2</v>
      </c>
      <c r="D14378" t="s">
        <v>641</v>
      </c>
      <c r="E14378">
        <v>48</v>
      </c>
      <c r="F14378" t="s">
        <v>641</v>
      </c>
    </row>
    <row r="14379" spans="1:6" x14ac:dyDescent="0.5">
      <c r="A14379" s="4">
        <v>43823</v>
      </c>
      <c r="B14379" s="14">
        <v>0.37989583333333332</v>
      </c>
      <c r="C14379">
        <v>2</v>
      </c>
      <c r="D14379" t="s">
        <v>641</v>
      </c>
      <c r="E14379">
        <v>47</v>
      </c>
      <c r="F14379" t="s">
        <v>641</v>
      </c>
    </row>
    <row r="14380" spans="1:6" x14ac:dyDescent="0.5">
      <c r="A14380" s="4">
        <v>43823</v>
      </c>
      <c r="B14380" s="14">
        <v>0.38017361111111114</v>
      </c>
      <c r="C14380">
        <v>2</v>
      </c>
      <c r="D14380" t="s">
        <v>641</v>
      </c>
      <c r="E14380">
        <v>40</v>
      </c>
      <c r="F14380" t="s">
        <v>641</v>
      </c>
    </row>
    <row r="14381" spans="1:6" x14ac:dyDescent="0.5">
      <c r="A14381" s="4">
        <v>43823</v>
      </c>
      <c r="B14381" s="14">
        <v>0.38263888888888892</v>
      </c>
      <c r="C14381">
        <v>2</v>
      </c>
      <c r="D14381" t="s">
        <v>641</v>
      </c>
      <c r="E14381">
        <v>43</v>
      </c>
      <c r="F14381" t="s">
        <v>641</v>
      </c>
    </row>
    <row r="14382" spans="1:6" x14ac:dyDescent="0.5">
      <c r="A14382" s="4">
        <v>43823</v>
      </c>
      <c r="B14382" s="14">
        <v>0.38269675925925922</v>
      </c>
      <c r="C14382">
        <v>2</v>
      </c>
      <c r="D14382" t="s">
        <v>641</v>
      </c>
      <c r="E14382">
        <v>45</v>
      </c>
      <c r="F14382" t="s">
        <v>641</v>
      </c>
    </row>
    <row r="14383" spans="1:6" x14ac:dyDescent="0.5">
      <c r="A14383" s="4">
        <v>43823</v>
      </c>
      <c r="B14383" s="14">
        <v>0.38271990740740741</v>
      </c>
      <c r="C14383">
        <v>2</v>
      </c>
      <c r="D14383" t="s">
        <v>641</v>
      </c>
      <c r="E14383">
        <v>43</v>
      </c>
      <c r="F14383" t="s">
        <v>641</v>
      </c>
    </row>
    <row r="14384" spans="1:6" x14ac:dyDescent="0.5">
      <c r="A14384" s="4">
        <v>43823</v>
      </c>
      <c r="B14384" s="14">
        <v>0.38274305555555554</v>
      </c>
      <c r="C14384">
        <v>2</v>
      </c>
      <c r="D14384" t="s">
        <v>641</v>
      </c>
      <c r="E14384">
        <v>45</v>
      </c>
      <c r="F14384" t="s">
        <v>641</v>
      </c>
    </row>
    <row r="14385" spans="1:6" x14ac:dyDescent="0.5">
      <c r="A14385" s="4">
        <v>43823</v>
      </c>
      <c r="B14385" s="14">
        <v>0.38293981481481482</v>
      </c>
      <c r="C14385">
        <v>2</v>
      </c>
      <c r="D14385" t="s">
        <v>641</v>
      </c>
      <c r="E14385">
        <v>60</v>
      </c>
      <c r="F14385" t="s">
        <v>641</v>
      </c>
    </row>
    <row r="14386" spans="1:6" x14ac:dyDescent="0.5">
      <c r="A14386" s="4">
        <v>43823</v>
      </c>
      <c r="B14386" s="14">
        <v>0.38622685185185185</v>
      </c>
      <c r="C14386">
        <v>2</v>
      </c>
      <c r="D14386" t="s">
        <v>641</v>
      </c>
      <c r="E14386">
        <v>39</v>
      </c>
      <c r="F14386" t="s">
        <v>641</v>
      </c>
    </row>
    <row r="14387" spans="1:6" x14ac:dyDescent="0.5">
      <c r="A14387" s="4">
        <v>43823</v>
      </c>
      <c r="B14387" s="14">
        <v>0.38740740740740742</v>
      </c>
      <c r="C14387">
        <v>2</v>
      </c>
      <c r="D14387" t="s">
        <v>641</v>
      </c>
      <c r="E14387">
        <v>39</v>
      </c>
      <c r="F14387" t="s">
        <v>641</v>
      </c>
    </row>
    <row r="14388" spans="1:6" x14ac:dyDescent="0.5">
      <c r="A14388" s="4">
        <v>43823</v>
      </c>
      <c r="B14388" s="14">
        <v>0.38746527777777778</v>
      </c>
      <c r="C14388">
        <v>2</v>
      </c>
      <c r="D14388" t="s">
        <v>641</v>
      </c>
      <c r="E14388">
        <v>52</v>
      </c>
      <c r="F14388" t="s">
        <v>641</v>
      </c>
    </row>
    <row r="14389" spans="1:6" x14ac:dyDescent="0.5">
      <c r="A14389" s="4">
        <v>43823</v>
      </c>
      <c r="B14389" s="14">
        <v>0.38756944444444441</v>
      </c>
      <c r="C14389">
        <v>2</v>
      </c>
      <c r="D14389" t="s">
        <v>641</v>
      </c>
      <c r="E14389">
        <v>18</v>
      </c>
      <c r="F14389" t="s">
        <v>641</v>
      </c>
    </row>
    <row r="14390" spans="1:6" x14ac:dyDescent="0.5">
      <c r="A14390" s="4">
        <v>43823</v>
      </c>
      <c r="B14390" s="14">
        <v>0.38761574074074073</v>
      </c>
      <c r="C14390">
        <v>2</v>
      </c>
      <c r="D14390" t="s">
        <v>641</v>
      </c>
      <c r="E14390">
        <v>45</v>
      </c>
      <c r="F14390" t="s">
        <v>641</v>
      </c>
    </row>
    <row r="14391" spans="1:6" x14ac:dyDescent="0.5">
      <c r="A14391" s="4">
        <v>43823</v>
      </c>
      <c r="B14391" s="14">
        <v>0.38765046296296296</v>
      </c>
      <c r="C14391">
        <v>2</v>
      </c>
      <c r="D14391" t="s">
        <v>641</v>
      </c>
      <c r="E14391">
        <v>43</v>
      </c>
      <c r="F14391" t="s">
        <v>641</v>
      </c>
    </row>
    <row r="14392" spans="1:6" x14ac:dyDescent="0.5">
      <c r="A14392" s="4">
        <v>43823</v>
      </c>
      <c r="B14392" s="14">
        <v>0.38768518518518519</v>
      </c>
      <c r="C14392">
        <v>2</v>
      </c>
      <c r="D14392" t="s">
        <v>641</v>
      </c>
      <c r="E14392">
        <v>44</v>
      </c>
      <c r="F14392" t="s">
        <v>641</v>
      </c>
    </row>
    <row r="14393" spans="1:6" x14ac:dyDescent="0.5">
      <c r="A14393" s="4">
        <v>43823</v>
      </c>
      <c r="B14393" s="14">
        <v>0.38776620370370374</v>
      </c>
      <c r="C14393">
        <v>2</v>
      </c>
      <c r="D14393" t="s">
        <v>641</v>
      </c>
      <c r="E14393">
        <v>41</v>
      </c>
      <c r="F14393" t="s">
        <v>641</v>
      </c>
    </row>
    <row r="14394" spans="1:6" x14ac:dyDescent="0.5">
      <c r="A14394" s="4">
        <v>43823</v>
      </c>
      <c r="B14394" s="14">
        <v>0.38781249999999995</v>
      </c>
      <c r="C14394">
        <v>2</v>
      </c>
      <c r="D14394" t="s">
        <v>641</v>
      </c>
      <c r="E14394">
        <v>38</v>
      </c>
      <c r="F14394" t="s">
        <v>641</v>
      </c>
    </row>
    <row r="14395" spans="1:6" x14ac:dyDescent="0.5">
      <c r="A14395" s="4">
        <v>43823</v>
      </c>
      <c r="B14395" s="14">
        <v>0.38815972222222223</v>
      </c>
      <c r="C14395">
        <v>2</v>
      </c>
      <c r="D14395" t="s">
        <v>641</v>
      </c>
      <c r="E14395">
        <v>43</v>
      </c>
      <c r="F14395" t="s">
        <v>641</v>
      </c>
    </row>
    <row r="14396" spans="1:6" x14ac:dyDescent="0.5">
      <c r="A14396" s="4">
        <v>43823</v>
      </c>
      <c r="B14396" s="14">
        <v>0.38918981481481479</v>
      </c>
      <c r="C14396">
        <v>2</v>
      </c>
      <c r="D14396" t="s">
        <v>641</v>
      </c>
      <c r="E14396">
        <v>45</v>
      </c>
      <c r="F14396" t="s">
        <v>641</v>
      </c>
    </row>
    <row r="14397" spans="1:6" x14ac:dyDescent="0.5">
      <c r="A14397" s="4">
        <v>43823</v>
      </c>
      <c r="B14397" s="14">
        <v>0.39298611111111109</v>
      </c>
      <c r="C14397">
        <v>2</v>
      </c>
      <c r="D14397" t="s">
        <v>641</v>
      </c>
      <c r="E14397">
        <v>40</v>
      </c>
      <c r="F14397" t="s">
        <v>641</v>
      </c>
    </row>
    <row r="14398" spans="1:6" x14ac:dyDescent="0.5">
      <c r="A14398" s="4">
        <v>43823</v>
      </c>
      <c r="B14398" s="14">
        <v>0.39656249999999998</v>
      </c>
      <c r="C14398">
        <v>2</v>
      </c>
      <c r="D14398" t="s">
        <v>641</v>
      </c>
      <c r="E14398">
        <v>53</v>
      </c>
      <c r="F14398" t="s">
        <v>641</v>
      </c>
    </row>
    <row r="14399" spans="1:6" x14ac:dyDescent="0.5">
      <c r="A14399" s="4">
        <v>43823</v>
      </c>
      <c r="B14399" s="14">
        <v>0.39658564814814817</v>
      </c>
      <c r="C14399">
        <v>2</v>
      </c>
      <c r="D14399" t="s">
        <v>641</v>
      </c>
      <c r="E14399">
        <v>56</v>
      </c>
      <c r="F14399" t="s">
        <v>641</v>
      </c>
    </row>
    <row r="14400" spans="1:6" x14ac:dyDescent="0.5">
      <c r="A14400" s="4">
        <v>43823</v>
      </c>
      <c r="B14400" s="14">
        <v>0.40775462962962966</v>
      </c>
      <c r="C14400">
        <v>2</v>
      </c>
      <c r="D14400" t="s">
        <v>641</v>
      </c>
      <c r="E14400">
        <v>52</v>
      </c>
      <c r="F14400" t="s">
        <v>641</v>
      </c>
    </row>
    <row r="14401" spans="1:6" x14ac:dyDescent="0.5">
      <c r="A14401" s="4">
        <v>43823</v>
      </c>
      <c r="B14401" s="14">
        <v>0.40780092592592593</v>
      </c>
      <c r="C14401">
        <v>2</v>
      </c>
      <c r="D14401" t="s">
        <v>641</v>
      </c>
      <c r="E14401">
        <v>53</v>
      </c>
      <c r="F14401" t="s">
        <v>641</v>
      </c>
    </row>
    <row r="14402" spans="1:6" x14ac:dyDescent="0.5">
      <c r="A14402" s="4">
        <v>43823</v>
      </c>
      <c r="B14402" s="14">
        <v>0.40783564814814816</v>
      </c>
      <c r="C14402">
        <v>2</v>
      </c>
      <c r="D14402" t="s">
        <v>641</v>
      </c>
      <c r="E14402">
        <v>56</v>
      </c>
      <c r="F14402" t="s">
        <v>641</v>
      </c>
    </row>
    <row r="14403" spans="1:6" x14ac:dyDescent="0.5">
      <c r="A14403" s="4">
        <v>43823</v>
      </c>
      <c r="B14403" s="14">
        <v>0.40824074074074074</v>
      </c>
      <c r="C14403">
        <v>2</v>
      </c>
      <c r="D14403" t="s">
        <v>641</v>
      </c>
      <c r="E14403">
        <v>51</v>
      </c>
      <c r="F14403" t="s">
        <v>641</v>
      </c>
    </row>
    <row r="14404" spans="1:6" x14ac:dyDescent="0.5">
      <c r="A14404" s="4">
        <v>43823</v>
      </c>
      <c r="B14404" s="14">
        <v>0.40827546296296297</v>
      </c>
      <c r="C14404">
        <v>2</v>
      </c>
      <c r="D14404" t="s">
        <v>641</v>
      </c>
      <c r="E14404">
        <v>53</v>
      </c>
      <c r="F14404" t="s">
        <v>641</v>
      </c>
    </row>
    <row r="14405" spans="1:6" x14ac:dyDescent="0.5">
      <c r="A14405" s="4">
        <v>43823</v>
      </c>
      <c r="B14405" s="14">
        <v>0.46171296296296299</v>
      </c>
      <c r="C14405">
        <v>2</v>
      </c>
      <c r="D14405" t="s">
        <v>641</v>
      </c>
      <c r="E14405">
        <v>54</v>
      </c>
      <c r="F14405" t="s">
        <v>641</v>
      </c>
    </row>
    <row r="14406" spans="1:6" x14ac:dyDescent="0.5">
      <c r="A14406" s="4">
        <v>43823</v>
      </c>
      <c r="B14406" s="14">
        <v>0.47621527777777778</v>
      </c>
      <c r="C14406">
        <v>2</v>
      </c>
      <c r="D14406" t="s">
        <v>641</v>
      </c>
      <c r="E14406">
        <v>47</v>
      </c>
      <c r="F14406" t="s">
        <v>641</v>
      </c>
    </row>
    <row r="14407" spans="1:6" x14ac:dyDescent="0.5">
      <c r="A14407" s="4">
        <v>43823</v>
      </c>
      <c r="B14407" s="14">
        <v>0.36578703703703702</v>
      </c>
      <c r="C14407">
        <v>4</v>
      </c>
      <c r="D14407" t="s">
        <v>642</v>
      </c>
      <c r="E14407">
        <v>38</v>
      </c>
      <c r="F14407" t="s">
        <v>642</v>
      </c>
    </row>
    <row r="14408" spans="1:6" x14ac:dyDescent="0.5">
      <c r="A14408" s="4">
        <v>43823</v>
      </c>
      <c r="B14408" s="14">
        <v>0.46481481481481479</v>
      </c>
      <c r="C14408">
        <v>1</v>
      </c>
      <c r="D14408" t="s">
        <v>642</v>
      </c>
      <c r="E14408">
        <v>41</v>
      </c>
      <c r="F14408" t="s">
        <v>642</v>
      </c>
    </row>
    <row r="14409" spans="1:6" x14ac:dyDescent="0.5">
      <c r="A14409" s="4">
        <v>43824</v>
      </c>
      <c r="B14409" s="14">
        <v>0.82034722222222223</v>
      </c>
      <c r="C14409">
        <v>2</v>
      </c>
      <c r="D14409" t="s">
        <v>641</v>
      </c>
      <c r="E14409">
        <v>54</v>
      </c>
      <c r="F14409" t="s">
        <v>641</v>
      </c>
    </row>
    <row r="14410" spans="1:6" x14ac:dyDescent="0.5">
      <c r="A14410" s="4">
        <v>43824</v>
      </c>
      <c r="B14410" s="14">
        <v>0.82564814814814813</v>
      </c>
      <c r="C14410">
        <v>2</v>
      </c>
      <c r="D14410" t="s">
        <v>641</v>
      </c>
      <c r="E14410">
        <v>41</v>
      </c>
      <c r="F14410" t="s">
        <v>641</v>
      </c>
    </row>
    <row r="14411" spans="1:6" x14ac:dyDescent="0.5">
      <c r="A14411" s="4">
        <v>43824</v>
      </c>
      <c r="B14411" s="14">
        <v>0.90028935185185188</v>
      </c>
      <c r="C14411">
        <v>2</v>
      </c>
      <c r="D14411" t="s">
        <v>641</v>
      </c>
      <c r="E14411">
        <v>39</v>
      </c>
      <c r="F14411" t="s">
        <v>641</v>
      </c>
    </row>
    <row r="14412" spans="1:6" x14ac:dyDescent="0.5">
      <c r="A14412" s="4">
        <v>43824</v>
      </c>
      <c r="B14412" s="14">
        <v>0.94011574074074078</v>
      </c>
      <c r="C14412">
        <v>2</v>
      </c>
      <c r="D14412" t="s">
        <v>641</v>
      </c>
      <c r="E14412">
        <v>60</v>
      </c>
      <c r="F14412" t="s">
        <v>641</v>
      </c>
    </row>
    <row r="14413" spans="1:6" x14ac:dyDescent="0.5">
      <c r="A14413" s="4">
        <v>43824</v>
      </c>
      <c r="B14413" s="14">
        <v>0.94114583333333324</v>
      </c>
      <c r="C14413">
        <v>2</v>
      </c>
      <c r="D14413" t="s">
        <v>641</v>
      </c>
      <c r="E14413">
        <v>62</v>
      </c>
      <c r="F14413" t="s">
        <v>641</v>
      </c>
    </row>
    <row r="14414" spans="1:6" x14ac:dyDescent="0.5">
      <c r="A14414" s="4">
        <v>43824</v>
      </c>
      <c r="B14414" s="14">
        <v>0.96616898148148145</v>
      </c>
      <c r="C14414">
        <v>2</v>
      </c>
      <c r="D14414" t="s">
        <v>641</v>
      </c>
      <c r="E14414">
        <v>38</v>
      </c>
      <c r="F14414" t="s">
        <v>641</v>
      </c>
    </row>
    <row r="14415" spans="1:6" x14ac:dyDescent="0.5">
      <c r="A14415" s="4">
        <v>43824</v>
      </c>
      <c r="B14415" s="14">
        <v>0.96633101851851855</v>
      </c>
      <c r="C14415">
        <v>2</v>
      </c>
      <c r="D14415" t="s">
        <v>641</v>
      </c>
      <c r="E14415">
        <v>43</v>
      </c>
      <c r="F14415" t="s">
        <v>641</v>
      </c>
    </row>
    <row r="14416" spans="1:6" x14ac:dyDescent="0.5">
      <c r="A14416" s="4">
        <v>43824</v>
      </c>
      <c r="B14416" s="14">
        <v>0.75746527777777783</v>
      </c>
      <c r="C14416">
        <v>2</v>
      </c>
      <c r="D14416" t="s">
        <v>642</v>
      </c>
      <c r="E14416">
        <v>46</v>
      </c>
      <c r="F14416" t="s">
        <v>642</v>
      </c>
    </row>
    <row r="14417" spans="1:6" x14ac:dyDescent="0.5">
      <c r="A14417" s="4">
        <v>43825</v>
      </c>
      <c r="B14417" s="14">
        <v>0.15658564814814815</v>
      </c>
      <c r="C14417">
        <v>2</v>
      </c>
      <c r="D14417" t="s">
        <v>641</v>
      </c>
      <c r="E14417">
        <v>38</v>
      </c>
      <c r="F14417" t="s">
        <v>641</v>
      </c>
    </row>
    <row r="14418" spans="1:6" x14ac:dyDescent="0.5">
      <c r="A14418" s="4">
        <v>43825</v>
      </c>
      <c r="B14418" s="14">
        <v>0.15666666666666665</v>
      </c>
      <c r="C14418">
        <v>2</v>
      </c>
      <c r="D14418" t="s">
        <v>641</v>
      </c>
      <c r="E14418">
        <v>40</v>
      </c>
      <c r="F14418" t="s">
        <v>641</v>
      </c>
    </row>
    <row r="14419" spans="1:6" x14ac:dyDescent="0.5">
      <c r="A14419" s="4">
        <v>43825</v>
      </c>
      <c r="B14419" s="14">
        <v>0.15671296296296297</v>
      </c>
      <c r="C14419">
        <v>2</v>
      </c>
      <c r="D14419" t="s">
        <v>641</v>
      </c>
      <c r="E14419">
        <v>39</v>
      </c>
      <c r="F14419" t="s">
        <v>641</v>
      </c>
    </row>
    <row r="14420" spans="1:6" x14ac:dyDescent="0.5">
      <c r="A14420" s="4">
        <v>43825</v>
      </c>
      <c r="B14420" s="14">
        <v>0.1567476851851852</v>
      </c>
      <c r="C14420">
        <v>2</v>
      </c>
      <c r="D14420" t="s">
        <v>641</v>
      </c>
      <c r="E14420">
        <v>40</v>
      </c>
      <c r="F14420" t="s">
        <v>641</v>
      </c>
    </row>
    <row r="14421" spans="1:6" x14ac:dyDescent="0.5">
      <c r="A14421" s="4">
        <v>43825</v>
      </c>
      <c r="B14421" s="14">
        <v>0.15678240740740743</v>
      </c>
      <c r="C14421">
        <v>2</v>
      </c>
      <c r="D14421" t="s">
        <v>641</v>
      </c>
      <c r="E14421">
        <v>40</v>
      </c>
      <c r="F14421" t="s">
        <v>641</v>
      </c>
    </row>
    <row r="14422" spans="1:6" x14ac:dyDescent="0.5">
      <c r="A14422" s="4">
        <v>43825</v>
      </c>
      <c r="B14422" s="14">
        <v>0.15685185185185185</v>
      </c>
      <c r="C14422">
        <v>2</v>
      </c>
      <c r="D14422" t="s">
        <v>641</v>
      </c>
      <c r="E14422">
        <v>43</v>
      </c>
      <c r="F14422" t="s">
        <v>641</v>
      </c>
    </row>
    <row r="14423" spans="1:6" x14ac:dyDescent="0.5">
      <c r="A14423" s="4">
        <v>43825</v>
      </c>
      <c r="B14423" s="14">
        <v>0.15689814814814815</v>
      </c>
      <c r="C14423">
        <v>2</v>
      </c>
      <c r="D14423" t="s">
        <v>641</v>
      </c>
      <c r="E14423">
        <v>38</v>
      </c>
      <c r="F14423" t="s">
        <v>641</v>
      </c>
    </row>
    <row r="14424" spans="1:6" x14ac:dyDescent="0.5">
      <c r="A14424" s="4">
        <v>43825</v>
      </c>
      <c r="B14424" s="14">
        <v>0.1569675925925926</v>
      </c>
      <c r="C14424">
        <v>2</v>
      </c>
      <c r="D14424" t="s">
        <v>641</v>
      </c>
      <c r="E14424">
        <v>40</v>
      </c>
      <c r="F14424" t="s">
        <v>641</v>
      </c>
    </row>
    <row r="14425" spans="1:6" x14ac:dyDescent="0.5">
      <c r="A14425" s="4">
        <v>43825</v>
      </c>
      <c r="B14425" s="14">
        <v>0.15697916666666667</v>
      </c>
      <c r="C14425">
        <v>2</v>
      </c>
      <c r="D14425" t="s">
        <v>641</v>
      </c>
      <c r="E14425">
        <v>42</v>
      </c>
      <c r="F14425" t="s">
        <v>641</v>
      </c>
    </row>
    <row r="14426" spans="1:6" x14ac:dyDescent="0.5">
      <c r="A14426" s="4">
        <v>43825</v>
      </c>
      <c r="B14426" s="14">
        <v>0.15699074074074074</v>
      </c>
      <c r="C14426">
        <v>2</v>
      </c>
      <c r="D14426" t="s">
        <v>641</v>
      </c>
      <c r="E14426">
        <v>44</v>
      </c>
      <c r="F14426" t="s">
        <v>641</v>
      </c>
    </row>
    <row r="14427" spans="1:6" x14ac:dyDescent="0.5">
      <c r="A14427" s="4">
        <v>43825</v>
      </c>
      <c r="B14427" s="14">
        <v>0.1570138888888889</v>
      </c>
      <c r="C14427">
        <v>2</v>
      </c>
      <c r="D14427" t="s">
        <v>641</v>
      </c>
      <c r="E14427">
        <v>40</v>
      </c>
      <c r="F14427" t="s">
        <v>641</v>
      </c>
    </row>
    <row r="14428" spans="1:6" x14ac:dyDescent="0.5">
      <c r="A14428" s="4">
        <v>43825</v>
      </c>
      <c r="B14428" s="14">
        <v>0.15702546296296296</v>
      </c>
      <c r="C14428">
        <v>2</v>
      </c>
      <c r="D14428" t="s">
        <v>641</v>
      </c>
      <c r="E14428">
        <v>40</v>
      </c>
      <c r="F14428" t="s">
        <v>641</v>
      </c>
    </row>
    <row r="14429" spans="1:6" x14ac:dyDescent="0.5">
      <c r="A14429" s="4">
        <v>43825</v>
      </c>
      <c r="B14429" s="14">
        <v>0.15708333333333332</v>
      </c>
      <c r="C14429">
        <v>2</v>
      </c>
      <c r="D14429" t="s">
        <v>641</v>
      </c>
      <c r="E14429">
        <v>39</v>
      </c>
      <c r="F14429" t="s">
        <v>641</v>
      </c>
    </row>
    <row r="14430" spans="1:6" x14ac:dyDescent="0.5">
      <c r="A14430" s="4">
        <v>43825</v>
      </c>
      <c r="B14430" s="14">
        <v>0.15714120370370369</v>
      </c>
      <c r="C14430">
        <v>2</v>
      </c>
      <c r="D14430" t="s">
        <v>641</v>
      </c>
      <c r="E14430">
        <v>43</v>
      </c>
      <c r="F14430" t="s">
        <v>641</v>
      </c>
    </row>
    <row r="14431" spans="1:6" x14ac:dyDescent="0.5">
      <c r="A14431" s="4">
        <v>43825</v>
      </c>
      <c r="B14431" s="14">
        <v>0.15715277777777778</v>
      </c>
      <c r="C14431">
        <v>2</v>
      </c>
      <c r="D14431" t="s">
        <v>641</v>
      </c>
      <c r="E14431">
        <v>40</v>
      </c>
      <c r="F14431" t="s">
        <v>641</v>
      </c>
    </row>
    <row r="14432" spans="1:6" x14ac:dyDescent="0.5">
      <c r="A14432" s="4">
        <v>43825</v>
      </c>
      <c r="B14432" s="14">
        <v>0.15717592592592591</v>
      </c>
      <c r="C14432">
        <v>2</v>
      </c>
      <c r="D14432" t="s">
        <v>641</v>
      </c>
      <c r="E14432">
        <v>39</v>
      </c>
      <c r="F14432" t="s">
        <v>641</v>
      </c>
    </row>
    <row r="14433" spans="1:6" x14ac:dyDescent="0.5">
      <c r="A14433" s="4">
        <v>43825</v>
      </c>
      <c r="B14433" s="14">
        <v>0.15722222222222224</v>
      </c>
      <c r="C14433">
        <v>2</v>
      </c>
      <c r="D14433" t="s">
        <v>641</v>
      </c>
      <c r="E14433">
        <v>42</v>
      </c>
      <c r="F14433" t="s">
        <v>641</v>
      </c>
    </row>
    <row r="14434" spans="1:6" x14ac:dyDescent="0.5">
      <c r="A14434" s="4">
        <v>43825</v>
      </c>
      <c r="B14434" s="14">
        <v>0.15730324074074073</v>
      </c>
      <c r="C14434">
        <v>2</v>
      </c>
      <c r="D14434" t="s">
        <v>641</v>
      </c>
      <c r="E14434">
        <v>40</v>
      </c>
      <c r="F14434" t="s">
        <v>641</v>
      </c>
    </row>
    <row r="14435" spans="1:6" x14ac:dyDescent="0.5">
      <c r="A14435" s="4">
        <v>43825</v>
      </c>
      <c r="B14435" s="14">
        <v>0.15734953703703705</v>
      </c>
      <c r="C14435">
        <v>2</v>
      </c>
      <c r="D14435" t="s">
        <v>641</v>
      </c>
      <c r="E14435">
        <v>41</v>
      </c>
      <c r="F14435" t="s">
        <v>641</v>
      </c>
    </row>
    <row r="14436" spans="1:6" x14ac:dyDescent="0.5">
      <c r="A14436" s="4">
        <v>43825</v>
      </c>
      <c r="B14436" s="14">
        <v>0.15737268518518518</v>
      </c>
      <c r="C14436">
        <v>2</v>
      </c>
      <c r="D14436" t="s">
        <v>641</v>
      </c>
      <c r="E14436">
        <v>41</v>
      </c>
      <c r="F14436" t="s">
        <v>641</v>
      </c>
    </row>
    <row r="14437" spans="1:6" x14ac:dyDescent="0.5">
      <c r="A14437" s="4">
        <v>43825</v>
      </c>
      <c r="B14437" s="14">
        <v>0.15739583333333332</v>
      </c>
      <c r="C14437">
        <v>2</v>
      </c>
      <c r="D14437" t="s">
        <v>641</v>
      </c>
      <c r="E14437">
        <v>40</v>
      </c>
      <c r="F14437" t="s">
        <v>641</v>
      </c>
    </row>
    <row r="14438" spans="1:6" x14ac:dyDescent="0.5">
      <c r="A14438" s="4">
        <v>43825</v>
      </c>
      <c r="B14438" s="14">
        <v>0.15748842592592593</v>
      </c>
      <c r="C14438">
        <v>2</v>
      </c>
      <c r="D14438" t="s">
        <v>641</v>
      </c>
      <c r="E14438">
        <v>40</v>
      </c>
      <c r="F14438" t="s">
        <v>641</v>
      </c>
    </row>
    <row r="14439" spans="1:6" x14ac:dyDescent="0.5">
      <c r="A14439" s="4">
        <v>43825</v>
      </c>
      <c r="B14439" s="14">
        <v>0.1575</v>
      </c>
      <c r="C14439">
        <v>2</v>
      </c>
      <c r="D14439" t="s">
        <v>641</v>
      </c>
      <c r="E14439">
        <v>40</v>
      </c>
      <c r="F14439" t="s">
        <v>641</v>
      </c>
    </row>
    <row r="14440" spans="1:6" x14ac:dyDescent="0.5">
      <c r="A14440" s="4">
        <v>43825</v>
      </c>
      <c r="B14440" s="14">
        <v>0.15753472222222223</v>
      </c>
      <c r="C14440">
        <v>2</v>
      </c>
      <c r="D14440" t="s">
        <v>641</v>
      </c>
      <c r="E14440">
        <v>39</v>
      </c>
      <c r="F14440" t="s">
        <v>641</v>
      </c>
    </row>
    <row r="14441" spans="1:6" x14ac:dyDescent="0.5">
      <c r="A14441" s="4">
        <v>43825</v>
      </c>
      <c r="B14441" s="14">
        <v>0.15755787037037036</v>
      </c>
      <c r="C14441">
        <v>2</v>
      </c>
      <c r="D14441" t="s">
        <v>641</v>
      </c>
      <c r="E14441">
        <v>42</v>
      </c>
      <c r="F14441" t="s">
        <v>641</v>
      </c>
    </row>
    <row r="14442" spans="1:6" x14ac:dyDescent="0.5">
      <c r="A14442" s="4">
        <v>43825</v>
      </c>
      <c r="B14442" s="14">
        <v>0.15760416666666668</v>
      </c>
      <c r="C14442">
        <v>2</v>
      </c>
      <c r="D14442" t="s">
        <v>641</v>
      </c>
      <c r="E14442">
        <v>39</v>
      </c>
      <c r="F14442" t="s">
        <v>641</v>
      </c>
    </row>
    <row r="14443" spans="1:6" x14ac:dyDescent="0.5">
      <c r="A14443" s="4">
        <v>43825</v>
      </c>
      <c r="B14443" s="14">
        <v>0.15771990740740741</v>
      </c>
      <c r="C14443">
        <v>2</v>
      </c>
      <c r="D14443" t="s">
        <v>641</v>
      </c>
      <c r="E14443">
        <v>42</v>
      </c>
      <c r="F14443" t="s">
        <v>641</v>
      </c>
    </row>
    <row r="14444" spans="1:6" x14ac:dyDescent="0.5">
      <c r="A14444" s="4">
        <v>43825</v>
      </c>
      <c r="B14444" s="14">
        <v>0.15778935185185186</v>
      </c>
      <c r="C14444">
        <v>2</v>
      </c>
      <c r="D14444" t="s">
        <v>641</v>
      </c>
      <c r="E14444">
        <v>41</v>
      </c>
      <c r="F14444" t="s">
        <v>641</v>
      </c>
    </row>
    <row r="14445" spans="1:6" x14ac:dyDescent="0.5">
      <c r="A14445" s="4">
        <v>43825</v>
      </c>
      <c r="B14445" s="14">
        <v>0.15782407407407409</v>
      </c>
      <c r="C14445">
        <v>2</v>
      </c>
      <c r="D14445" t="s">
        <v>641</v>
      </c>
      <c r="E14445">
        <v>39</v>
      </c>
      <c r="F14445" t="s">
        <v>641</v>
      </c>
    </row>
    <row r="14446" spans="1:6" x14ac:dyDescent="0.5">
      <c r="A14446" s="4">
        <v>43825</v>
      </c>
      <c r="B14446" s="14">
        <v>0.15783564814814813</v>
      </c>
      <c r="C14446">
        <v>2</v>
      </c>
      <c r="D14446" t="s">
        <v>641</v>
      </c>
      <c r="E14446">
        <v>39</v>
      </c>
      <c r="F14446" t="s">
        <v>641</v>
      </c>
    </row>
    <row r="14447" spans="1:6" x14ac:dyDescent="0.5">
      <c r="A14447" s="4">
        <v>43825</v>
      </c>
      <c r="B14447" s="14">
        <v>0.15792824074074074</v>
      </c>
      <c r="C14447">
        <v>2</v>
      </c>
      <c r="D14447" t="s">
        <v>641</v>
      </c>
      <c r="E14447">
        <v>39</v>
      </c>
      <c r="F14447" t="s">
        <v>641</v>
      </c>
    </row>
    <row r="14448" spans="1:6" x14ac:dyDescent="0.5">
      <c r="A14448" s="4">
        <v>43825</v>
      </c>
      <c r="B14448" s="14">
        <v>0.15800925925925927</v>
      </c>
      <c r="C14448">
        <v>2</v>
      </c>
      <c r="D14448" t="s">
        <v>641</v>
      </c>
      <c r="E14448">
        <v>41</v>
      </c>
      <c r="F14448" t="s">
        <v>641</v>
      </c>
    </row>
    <row r="14449" spans="1:6" x14ac:dyDescent="0.5">
      <c r="A14449" s="4">
        <v>43825</v>
      </c>
      <c r="B14449" s="14">
        <v>0.15804398148148149</v>
      </c>
      <c r="C14449">
        <v>2</v>
      </c>
      <c r="D14449" t="s">
        <v>641</v>
      </c>
      <c r="E14449">
        <v>44</v>
      </c>
      <c r="F14449" t="s">
        <v>641</v>
      </c>
    </row>
    <row r="14450" spans="1:6" x14ac:dyDescent="0.5">
      <c r="A14450" s="4">
        <v>43825</v>
      </c>
      <c r="B14450" s="14">
        <v>0.15806712962962963</v>
      </c>
      <c r="C14450">
        <v>2</v>
      </c>
      <c r="D14450" t="s">
        <v>641</v>
      </c>
      <c r="E14450">
        <v>42</v>
      </c>
      <c r="F14450" t="s">
        <v>641</v>
      </c>
    </row>
    <row r="14451" spans="1:6" x14ac:dyDescent="0.5">
      <c r="A14451" s="4">
        <v>43825</v>
      </c>
      <c r="B14451" s="14">
        <v>0.15807870370370369</v>
      </c>
      <c r="C14451">
        <v>2</v>
      </c>
      <c r="D14451" t="s">
        <v>641</v>
      </c>
      <c r="E14451">
        <v>40</v>
      </c>
      <c r="F14451" t="s">
        <v>641</v>
      </c>
    </row>
    <row r="14452" spans="1:6" x14ac:dyDescent="0.5">
      <c r="A14452" s="4">
        <v>43825</v>
      </c>
      <c r="B14452" s="14">
        <v>0.15809027777777776</v>
      </c>
      <c r="C14452">
        <v>2</v>
      </c>
      <c r="D14452" t="s">
        <v>641</v>
      </c>
      <c r="E14452">
        <v>38</v>
      </c>
      <c r="F14452" t="s">
        <v>641</v>
      </c>
    </row>
    <row r="14453" spans="1:6" x14ac:dyDescent="0.5">
      <c r="A14453" s="4">
        <v>43825</v>
      </c>
      <c r="B14453" s="14">
        <v>0.15811342592592592</v>
      </c>
      <c r="C14453">
        <v>2</v>
      </c>
      <c r="D14453" t="s">
        <v>641</v>
      </c>
      <c r="E14453">
        <v>38</v>
      </c>
      <c r="F14453" t="s">
        <v>641</v>
      </c>
    </row>
    <row r="14454" spans="1:6" x14ac:dyDescent="0.5">
      <c r="A14454" s="4">
        <v>43825</v>
      </c>
      <c r="B14454" s="14">
        <v>0.15812499999999999</v>
      </c>
      <c r="C14454">
        <v>2</v>
      </c>
      <c r="D14454" t="s">
        <v>641</v>
      </c>
      <c r="E14454">
        <v>43</v>
      </c>
      <c r="F14454" t="s">
        <v>641</v>
      </c>
    </row>
    <row r="14455" spans="1:6" x14ac:dyDescent="0.5">
      <c r="A14455" s="4">
        <v>43825</v>
      </c>
      <c r="B14455" s="14">
        <v>0.15813657407407408</v>
      </c>
      <c r="C14455">
        <v>2</v>
      </c>
      <c r="D14455" t="s">
        <v>641</v>
      </c>
      <c r="E14455">
        <v>38</v>
      </c>
      <c r="F14455" t="s">
        <v>641</v>
      </c>
    </row>
    <row r="14456" spans="1:6" x14ac:dyDescent="0.5">
      <c r="A14456" s="4">
        <v>43825</v>
      </c>
      <c r="B14456" s="14">
        <v>0.1582175925925926</v>
      </c>
      <c r="C14456">
        <v>2</v>
      </c>
      <c r="D14456" t="s">
        <v>641</v>
      </c>
      <c r="E14456">
        <v>40</v>
      </c>
      <c r="F14456" t="s">
        <v>641</v>
      </c>
    </row>
    <row r="14457" spans="1:6" x14ac:dyDescent="0.5">
      <c r="A14457" s="4">
        <v>43825</v>
      </c>
      <c r="B14457" s="14">
        <v>0.15827546296296297</v>
      </c>
      <c r="C14457">
        <v>2</v>
      </c>
      <c r="D14457" t="s">
        <v>641</v>
      </c>
      <c r="E14457">
        <v>40</v>
      </c>
      <c r="F14457" t="s">
        <v>641</v>
      </c>
    </row>
    <row r="14458" spans="1:6" x14ac:dyDescent="0.5">
      <c r="A14458" s="4">
        <v>43825</v>
      </c>
      <c r="B14458" s="14">
        <v>0.15836805555555555</v>
      </c>
      <c r="C14458">
        <v>2</v>
      </c>
      <c r="D14458" t="s">
        <v>641</v>
      </c>
      <c r="E14458">
        <v>38</v>
      </c>
      <c r="F14458" t="s">
        <v>641</v>
      </c>
    </row>
    <row r="14459" spans="1:6" x14ac:dyDescent="0.5">
      <c r="A14459" s="4">
        <v>43825</v>
      </c>
      <c r="B14459" s="14">
        <v>0.15840277777777778</v>
      </c>
      <c r="C14459">
        <v>2</v>
      </c>
      <c r="D14459" t="s">
        <v>641</v>
      </c>
      <c r="E14459">
        <v>42</v>
      </c>
      <c r="F14459" t="s">
        <v>641</v>
      </c>
    </row>
    <row r="14460" spans="1:6" x14ac:dyDescent="0.5">
      <c r="A14460" s="4">
        <v>43825</v>
      </c>
      <c r="B14460" s="14">
        <v>0.15888888888888889</v>
      </c>
      <c r="C14460">
        <v>2</v>
      </c>
      <c r="D14460" t="s">
        <v>641</v>
      </c>
      <c r="E14460">
        <v>40</v>
      </c>
      <c r="F14460" t="s">
        <v>641</v>
      </c>
    </row>
    <row r="14461" spans="1:6" x14ac:dyDescent="0.5">
      <c r="A14461" s="4">
        <v>43825</v>
      </c>
      <c r="B14461" s="14">
        <v>0.15894675925925925</v>
      </c>
      <c r="C14461">
        <v>2</v>
      </c>
      <c r="D14461" t="s">
        <v>641</v>
      </c>
      <c r="E14461">
        <v>38</v>
      </c>
      <c r="F14461" t="s">
        <v>641</v>
      </c>
    </row>
    <row r="14462" spans="1:6" x14ac:dyDescent="0.5">
      <c r="A14462" s="4">
        <v>43825</v>
      </c>
      <c r="B14462" s="14">
        <v>0.15899305555555557</v>
      </c>
      <c r="C14462">
        <v>2</v>
      </c>
      <c r="D14462" t="s">
        <v>641</v>
      </c>
      <c r="E14462">
        <v>40</v>
      </c>
      <c r="F14462" t="s">
        <v>641</v>
      </c>
    </row>
    <row r="14463" spans="1:6" x14ac:dyDescent="0.5">
      <c r="A14463" s="4">
        <v>43825</v>
      </c>
      <c r="B14463" s="14">
        <v>0.15938657407407408</v>
      </c>
      <c r="C14463">
        <v>2</v>
      </c>
      <c r="D14463" t="s">
        <v>641</v>
      </c>
      <c r="E14463">
        <v>38</v>
      </c>
      <c r="F14463" t="s">
        <v>641</v>
      </c>
    </row>
    <row r="14464" spans="1:6" x14ac:dyDescent="0.5">
      <c r="A14464" s="4">
        <v>43825</v>
      </c>
      <c r="B14464" s="14">
        <v>0.16084490740740739</v>
      </c>
      <c r="C14464">
        <v>2</v>
      </c>
      <c r="D14464" t="s">
        <v>641</v>
      </c>
      <c r="E14464">
        <v>38</v>
      </c>
      <c r="F14464" t="s">
        <v>641</v>
      </c>
    </row>
    <row r="14465" spans="1:6" x14ac:dyDescent="0.5">
      <c r="A14465" s="4">
        <v>43825</v>
      </c>
      <c r="B14465" s="14">
        <v>0.16245370370370371</v>
      </c>
      <c r="C14465">
        <v>2</v>
      </c>
      <c r="D14465" t="s">
        <v>641</v>
      </c>
      <c r="E14465">
        <v>40</v>
      </c>
      <c r="F14465" t="s">
        <v>641</v>
      </c>
    </row>
    <row r="14466" spans="1:6" x14ac:dyDescent="0.5">
      <c r="A14466" s="4">
        <v>43825</v>
      </c>
      <c r="B14466" s="14">
        <v>0.16246527777777778</v>
      </c>
      <c r="C14466">
        <v>2</v>
      </c>
      <c r="D14466" t="s">
        <v>641</v>
      </c>
      <c r="E14466">
        <v>38</v>
      </c>
      <c r="F14466" t="s">
        <v>641</v>
      </c>
    </row>
    <row r="14467" spans="1:6" x14ac:dyDescent="0.5">
      <c r="A14467" s="4">
        <v>43825</v>
      </c>
      <c r="B14467" s="14">
        <v>0.19981481481481481</v>
      </c>
      <c r="C14467">
        <v>2</v>
      </c>
      <c r="D14467" t="s">
        <v>641</v>
      </c>
      <c r="E14467">
        <v>40</v>
      </c>
      <c r="F14467" t="s">
        <v>641</v>
      </c>
    </row>
    <row r="14468" spans="1:6" x14ac:dyDescent="0.5">
      <c r="A14468" s="4">
        <v>43825</v>
      </c>
      <c r="B14468" s="14">
        <v>0.19987268518518519</v>
      </c>
      <c r="C14468">
        <v>2</v>
      </c>
      <c r="D14468" t="s">
        <v>641</v>
      </c>
      <c r="E14468">
        <v>40</v>
      </c>
      <c r="F14468" t="s">
        <v>641</v>
      </c>
    </row>
    <row r="14469" spans="1:6" x14ac:dyDescent="0.5">
      <c r="A14469" s="4">
        <v>43825</v>
      </c>
      <c r="B14469" s="14">
        <v>0.19996527777777776</v>
      </c>
      <c r="C14469">
        <v>2</v>
      </c>
      <c r="D14469" t="s">
        <v>641</v>
      </c>
      <c r="E14469">
        <v>38</v>
      </c>
      <c r="F14469" t="s">
        <v>641</v>
      </c>
    </row>
    <row r="14470" spans="1:6" x14ac:dyDescent="0.5">
      <c r="A14470" s="4">
        <v>43825</v>
      </c>
      <c r="B14470" s="14">
        <v>0.20016203703703703</v>
      </c>
      <c r="C14470">
        <v>2</v>
      </c>
      <c r="D14470" t="s">
        <v>641</v>
      </c>
      <c r="E14470">
        <v>38</v>
      </c>
      <c r="F14470" t="s">
        <v>641</v>
      </c>
    </row>
    <row r="14471" spans="1:6" x14ac:dyDescent="0.5">
      <c r="A14471" s="4">
        <v>43825</v>
      </c>
      <c r="B14471" s="14">
        <v>0.20023148148148148</v>
      </c>
      <c r="C14471">
        <v>2</v>
      </c>
      <c r="D14471" t="s">
        <v>641</v>
      </c>
      <c r="E14471">
        <v>38</v>
      </c>
      <c r="F14471" t="s">
        <v>641</v>
      </c>
    </row>
    <row r="14472" spans="1:6" x14ac:dyDescent="0.5">
      <c r="A14472" s="4">
        <v>43825</v>
      </c>
      <c r="B14472" s="14">
        <v>0.20049768518518518</v>
      </c>
      <c r="C14472">
        <v>2</v>
      </c>
      <c r="D14472" t="s">
        <v>641</v>
      </c>
      <c r="E14472">
        <v>38</v>
      </c>
      <c r="F14472" t="s">
        <v>641</v>
      </c>
    </row>
    <row r="14473" spans="1:6" x14ac:dyDescent="0.5">
      <c r="A14473" s="4">
        <v>43825</v>
      </c>
      <c r="B14473" s="14">
        <v>0.20054398148148148</v>
      </c>
      <c r="C14473">
        <v>2</v>
      </c>
      <c r="D14473" t="s">
        <v>641</v>
      </c>
      <c r="E14473">
        <v>39</v>
      </c>
      <c r="F14473" t="s">
        <v>641</v>
      </c>
    </row>
    <row r="14474" spans="1:6" x14ac:dyDescent="0.5">
      <c r="A14474" s="4">
        <v>43825</v>
      </c>
      <c r="B14474" s="14">
        <v>0.20055555555555557</v>
      </c>
      <c r="C14474">
        <v>2</v>
      </c>
      <c r="D14474" t="s">
        <v>641</v>
      </c>
      <c r="E14474">
        <v>38</v>
      </c>
      <c r="F14474" t="s">
        <v>641</v>
      </c>
    </row>
    <row r="14475" spans="1:6" x14ac:dyDescent="0.5">
      <c r="A14475" s="4">
        <v>43825</v>
      </c>
      <c r="B14475" s="14">
        <v>0.20065972222222225</v>
      </c>
      <c r="C14475">
        <v>2</v>
      </c>
      <c r="D14475" t="s">
        <v>641</v>
      </c>
      <c r="E14475">
        <v>41</v>
      </c>
      <c r="F14475" t="s">
        <v>641</v>
      </c>
    </row>
    <row r="14476" spans="1:6" x14ac:dyDescent="0.5">
      <c r="A14476" s="4">
        <v>43825</v>
      </c>
      <c r="B14476" s="14">
        <v>0.20075231481481481</v>
      </c>
      <c r="C14476">
        <v>2</v>
      </c>
      <c r="D14476" t="s">
        <v>641</v>
      </c>
      <c r="E14476">
        <v>38</v>
      </c>
      <c r="F14476" t="s">
        <v>641</v>
      </c>
    </row>
    <row r="14477" spans="1:6" x14ac:dyDescent="0.5">
      <c r="A14477" s="4">
        <v>43825</v>
      </c>
      <c r="B14477" s="14">
        <v>0.20100694444444445</v>
      </c>
      <c r="C14477">
        <v>2</v>
      </c>
      <c r="D14477" t="s">
        <v>641</v>
      </c>
      <c r="E14477">
        <v>41</v>
      </c>
      <c r="F14477" t="s">
        <v>641</v>
      </c>
    </row>
    <row r="14478" spans="1:6" x14ac:dyDescent="0.5">
      <c r="A14478" s="4">
        <v>43825</v>
      </c>
      <c r="B14478" s="14">
        <v>0.20104166666666667</v>
      </c>
      <c r="C14478">
        <v>2</v>
      </c>
      <c r="D14478" t="s">
        <v>641</v>
      </c>
      <c r="E14478">
        <v>41</v>
      </c>
      <c r="F14478" t="s">
        <v>641</v>
      </c>
    </row>
    <row r="14479" spans="1:6" x14ac:dyDescent="0.5">
      <c r="A14479" s="4">
        <v>43825</v>
      </c>
      <c r="B14479" s="14">
        <v>0.20105324074074074</v>
      </c>
      <c r="C14479">
        <v>2</v>
      </c>
      <c r="D14479" t="s">
        <v>641</v>
      </c>
      <c r="E14479">
        <v>42</v>
      </c>
      <c r="F14479" t="s">
        <v>641</v>
      </c>
    </row>
    <row r="14480" spans="1:6" x14ac:dyDescent="0.5">
      <c r="A14480" s="4">
        <v>43825</v>
      </c>
      <c r="B14480" s="14">
        <v>0.2010763888888889</v>
      </c>
      <c r="C14480">
        <v>2</v>
      </c>
      <c r="D14480" t="s">
        <v>641</v>
      </c>
      <c r="E14480">
        <v>38</v>
      </c>
      <c r="F14480" t="s">
        <v>641</v>
      </c>
    </row>
    <row r="14481" spans="1:6" x14ac:dyDescent="0.5">
      <c r="A14481" s="4">
        <v>43825</v>
      </c>
      <c r="B14481" s="14">
        <v>0.20114583333333333</v>
      </c>
      <c r="C14481">
        <v>2</v>
      </c>
      <c r="D14481" t="s">
        <v>641</v>
      </c>
      <c r="E14481">
        <v>38</v>
      </c>
      <c r="F14481" t="s">
        <v>641</v>
      </c>
    </row>
    <row r="14482" spans="1:6" x14ac:dyDescent="0.5">
      <c r="A14482" s="4">
        <v>43825</v>
      </c>
      <c r="B14482" s="14">
        <v>0.20123842592592592</v>
      </c>
      <c r="C14482">
        <v>2</v>
      </c>
      <c r="D14482" t="s">
        <v>641</v>
      </c>
      <c r="E14482">
        <v>38</v>
      </c>
      <c r="F14482" t="s">
        <v>641</v>
      </c>
    </row>
    <row r="14483" spans="1:6" x14ac:dyDescent="0.5">
      <c r="A14483" s="4">
        <v>43825</v>
      </c>
      <c r="B14483" s="14">
        <v>0.20129629629629631</v>
      </c>
      <c r="C14483">
        <v>2</v>
      </c>
      <c r="D14483" t="s">
        <v>641</v>
      </c>
      <c r="E14483">
        <v>41</v>
      </c>
      <c r="F14483" t="s">
        <v>641</v>
      </c>
    </row>
    <row r="14484" spans="1:6" x14ac:dyDescent="0.5">
      <c r="A14484" s="4">
        <v>43825</v>
      </c>
      <c r="B14484" s="14">
        <v>0.2013773148148148</v>
      </c>
      <c r="C14484">
        <v>2</v>
      </c>
      <c r="D14484" t="s">
        <v>641</v>
      </c>
      <c r="E14484">
        <v>39</v>
      </c>
      <c r="F14484" t="s">
        <v>641</v>
      </c>
    </row>
    <row r="14485" spans="1:6" x14ac:dyDescent="0.5">
      <c r="A14485" s="4">
        <v>43825</v>
      </c>
      <c r="B14485" s="14">
        <v>0.20148148148148148</v>
      </c>
      <c r="C14485">
        <v>2</v>
      </c>
      <c r="D14485" t="s">
        <v>641</v>
      </c>
      <c r="E14485">
        <v>38</v>
      </c>
      <c r="F14485" t="s">
        <v>641</v>
      </c>
    </row>
    <row r="14486" spans="1:6" x14ac:dyDescent="0.5">
      <c r="A14486" s="4">
        <v>43825</v>
      </c>
      <c r="B14486" s="14">
        <v>0.20149305555555555</v>
      </c>
      <c r="C14486">
        <v>2</v>
      </c>
      <c r="D14486" t="s">
        <v>641</v>
      </c>
      <c r="E14486">
        <v>38</v>
      </c>
      <c r="F14486" t="s">
        <v>641</v>
      </c>
    </row>
    <row r="14487" spans="1:6" x14ac:dyDescent="0.5">
      <c r="A14487" s="4">
        <v>43825</v>
      </c>
      <c r="B14487" s="14">
        <v>0.20156250000000001</v>
      </c>
      <c r="C14487">
        <v>2</v>
      </c>
      <c r="D14487" t="s">
        <v>641</v>
      </c>
      <c r="E14487">
        <v>41</v>
      </c>
      <c r="F14487" t="s">
        <v>641</v>
      </c>
    </row>
    <row r="14488" spans="1:6" x14ac:dyDescent="0.5">
      <c r="A14488" s="4">
        <v>43825</v>
      </c>
      <c r="B14488" s="14">
        <v>0.20160879629629633</v>
      </c>
      <c r="C14488">
        <v>2</v>
      </c>
      <c r="D14488" t="s">
        <v>641</v>
      </c>
      <c r="E14488">
        <v>41</v>
      </c>
      <c r="F14488" t="s">
        <v>641</v>
      </c>
    </row>
    <row r="14489" spans="1:6" x14ac:dyDescent="0.5">
      <c r="A14489" s="4">
        <v>43825</v>
      </c>
      <c r="B14489" s="14">
        <v>0.20166666666666666</v>
      </c>
      <c r="C14489">
        <v>2</v>
      </c>
      <c r="D14489" t="s">
        <v>641</v>
      </c>
      <c r="E14489">
        <v>40</v>
      </c>
      <c r="F14489" t="s">
        <v>641</v>
      </c>
    </row>
    <row r="14490" spans="1:6" x14ac:dyDescent="0.5">
      <c r="A14490" s="4">
        <v>43825</v>
      </c>
      <c r="B14490" s="14">
        <v>0.20168981481481482</v>
      </c>
      <c r="C14490">
        <v>2</v>
      </c>
      <c r="D14490" t="s">
        <v>641</v>
      </c>
      <c r="E14490">
        <v>42</v>
      </c>
      <c r="F14490" t="s">
        <v>641</v>
      </c>
    </row>
    <row r="14491" spans="1:6" x14ac:dyDescent="0.5">
      <c r="A14491" s="4">
        <v>43825</v>
      </c>
      <c r="B14491" s="14">
        <v>0.20172453703703705</v>
      </c>
      <c r="C14491">
        <v>2</v>
      </c>
      <c r="D14491" t="s">
        <v>641</v>
      </c>
      <c r="E14491">
        <v>41</v>
      </c>
      <c r="F14491" t="s">
        <v>641</v>
      </c>
    </row>
    <row r="14492" spans="1:6" x14ac:dyDescent="0.5">
      <c r="A14492" s="4">
        <v>43825</v>
      </c>
      <c r="B14492" s="14">
        <v>0.20173611111111112</v>
      </c>
      <c r="C14492">
        <v>2</v>
      </c>
      <c r="D14492" t="s">
        <v>641</v>
      </c>
      <c r="E14492">
        <v>40</v>
      </c>
      <c r="F14492" t="s">
        <v>641</v>
      </c>
    </row>
    <row r="14493" spans="1:6" x14ac:dyDescent="0.5">
      <c r="A14493" s="4">
        <v>43825</v>
      </c>
      <c r="B14493" s="14">
        <v>0.20174768518518518</v>
      </c>
      <c r="C14493">
        <v>2</v>
      </c>
      <c r="D14493" t="s">
        <v>641</v>
      </c>
      <c r="E14493">
        <v>38</v>
      </c>
      <c r="F14493" t="s">
        <v>641</v>
      </c>
    </row>
    <row r="14494" spans="1:6" x14ac:dyDescent="0.5">
      <c r="A14494" s="4">
        <v>43825</v>
      </c>
      <c r="B14494" s="14">
        <v>0.20175925925925928</v>
      </c>
      <c r="C14494">
        <v>2</v>
      </c>
      <c r="D14494" t="s">
        <v>641</v>
      </c>
      <c r="E14494">
        <v>40</v>
      </c>
      <c r="F14494" t="s">
        <v>641</v>
      </c>
    </row>
    <row r="14495" spans="1:6" x14ac:dyDescent="0.5">
      <c r="A14495" s="4">
        <v>43825</v>
      </c>
      <c r="B14495" s="14">
        <v>0.2017939814814815</v>
      </c>
      <c r="C14495">
        <v>2</v>
      </c>
      <c r="D14495" t="s">
        <v>641</v>
      </c>
      <c r="E14495">
        <v>41</v>
      </c>
      <c r="F14495" t="s">
        <v>641</v>
      </c>
    </row>
    <row r="14496" spans="1:6" x14ac:dyDescent="0.5">
      <c r="A14496" s="4">
        <v>43825</v>
      </c>
      <c r="B14496" s="14">
        <v>0.20181712962962961</v>
      </c>
      <c r="C14496">
        <v>2</v>
      </c>
      <c r="D14496" t="s">
        <v>641</v>
      </c>
      <c r="E14496">
        <v>42</v>
      </c>
      <c r="F14496" t="s">
        <v>641</v>
      </c>
    </row>
    <row r="14497" spans="1:6" x14ac:dyDescent="0.5">
      <c r="A14497" s="4">
        <v>43825</v>
      </c>
      <c r="B14497" s="14">
        <v>0.20188657407407407</v>
      </c>
      <c r="C14497">
        <v>2</v>
      </c>
      <c r="D14497" t="s">
        <v>641</v>
      </c>
      <c r="E14497">
        <v>49</v>
      </c>
      <c r="F14497" t="s">
        <v>641</v>
      </c>
    </row>
    <row r="14498" spans="1:6" x14ac:dyDescent="0.5">
      <c r="A14498" s="4">
        <v>43825</v>
      </c>
      <c r="B14498" s="14">
        <v>0.20189814814814813</v>
      </c>
      <c r="C14498">
        <v>2</v>
      </c>
      <c r="D14498" t="s">
        <v>641</v>
      </c>
      <c r="E14498">
        <v>49</v>
      </c>
      <c r="F14498" t="s">
        <v>641</v>
      </c>
    </row>
    <row r="14499" spans="1:6" x14ac:dyDescent="0.5">
      <c r="A14499" s="4">
        <v>43825</v>
      </c>
      <c r="B14499" s="14">
        <v>0.20190972222222223</v>
      </c>
      <c r="C14499">
        <v>2</v>
      </c>
      <c r="D14499" t="s">
        <v>641</v>
      </c>
      <c r="E14499">
        <v>44</v>
      </c>
      <c r="F14499" t="s">
        <v>641</v>
      </c>
    </row>
    <row r="14500" spans="1:6" x14ac:dyDescent="0.5">
      <c r="A14500" s="4">
        <v>43825</v>
      </c>
      <c r="B14500" s="14">
        <v>0.20192129629629629</v>
      </c>
      <c r="C14500">
        <v>2</v>
      </c>
      <c r="D14500" t="s">
        <v>641</v>
      </c>
      <c r="E14500">
        <v>44</v>
      </c>
      <c r="F14500" t="s">
        <v>641</v>
      </c>
    </row>
    <row r="14501" spans="1:6" x14ac:dyDescent="0.5">
      <c r="A14501" s="4">
        <v>43825</v>
      </c>
      <c r="B14501" s="14">
        <v>0.20193287037037036</v>
      </c>
      <c r="C14501">
        <v>2</v>
      </c>
      <c r="D14501" t="s">
        <v>641</v>
      </c>
      <c r="E14501">
        <v>47</v>
      </c>
      <c r="F14501" t="s">
        <v>641</v>
      </c>
    </row>
    <row r="14502" spans="1:6" x14ac:dyDescent="0.5">
      <c r="A14502" s="4">
        <v>43825</v>
      </c>
      <c r="B14502" s="14">
        <v>0.20195601851851852</v>
      </c>
      <c r="C14502">
        <v>2</v>
      </c>
      <c r="D14502" t="s">
        <v>641</v>
      </c>
      <c r="E14502">
        <v>42</v>
      </c>
      <c r="F14502" t="s">
        <v>641</v>
      </c>
    </row>
    <row r="14503" spans="1:6" x14ac:dyDescent="0.5">
      <c r="A14503" s="4">
        <v>43825</v>
      </c>
      <c r="B14503" s="14">
        <v>0.20197916666666668</v>
      </c>
      <c r="C14503">
        <v>2</v>
      </c>
      <c r="D14503" t="s">
        <v>641</v>
      </c>
      <c r="E14503">
        <v>38</v>
      </c>
      <c r="F14503" t="s">
        <v>641</v>
      </c>
    </row>
    <row r="14504" spans="1:6" x14ac:dyDescent="0.5">
      <c r="A14504" s="4">
        <v>43825</v>
      </c>
      <c r="B14504" s="14">
        <v>0.20200231481481482</v>
      </c>
      <c r="C14504">
        <v>2</v>
      </c>
      <c r="D14504" t="s">
        <v>641</v>
      </c>
      <c r="E14504">
        <v>42</v>
      </c>
      <c r="F14504" t="s">
        <v>641</v>
      </c>
    </row>
    <row r="14505" spans="1:6" x14ac:dyDescent="0.5">
      <c r="A14505" s="4">
        <v>43825</v>
      </c>
      <c r="B14505" s="14">
        <v>0.20206018518518518</v>
      </c>
      <c r="C14505">
        <v>2</v>
      </c>
      <c r="D14505" t="s">
        <v>641</v>
      </c>
      <c r="E14505">
        <v>40</v>
      </c>
      <c r="F14505" t="s">
        <v>641</v>
      </c>
    </row>
    <row r="14506" spans="1:6" x14ac:dyDescent="0.5">
      <c r="A14506" s="4">
        <v>43825</v>
      </c>
      <c r="B14506" s="14">
        <v>0.2020949074074074</v>
      </c>
      <c r="C14506">
        <v>2</v>
      </c>
      <c r="D14506" t="s">
        <v>641</v>
      </c>
      <c r="E14506">
        <v>46</v>
      </c>
      <c r="F14506" t="s">
        <v>641</v>
      </c>
    </row>
    <row r="14507" spans="1:6" x14ac:dyDescent="0.5">
      <c r="A14507" s="4">
        <v>43825</v>
      </c>
      <c r="B14507" s="14">
        <v>0.2021412037037037</v>
      </c>
      <c r="C14507">
        <v>2</v>
      </c>
      <c r="D14507" t="s">
        <v>641</v>
      </c>
      <c r="E14507">
        <v>39</v>
      </c>
      <c r="F14507" t="s">
        <v>641</v>
      </c>
    </row>
    <row r="14508" spans="1:6" x14ac:dyDescent="0.5">
      <c r="A14508" s="4">
        <v>43825</v>
      </c>
      <c r="B14508" s="14">
        <v>0.20216435185185186</v>
      </c>
      <c r="C14508">
        <v>2</v>
      </c>
      <c r="D14508" t="s">
        <v>641</v>
      </c>
      <c r="E14508">
        <v>40</v>
      </c>
      <c r="F14508" t="s">
        <v>641</v>
      </c>
    </row>
    <row r="14509" spans="1:6" x14ac:dyDescent="0.5">
      <c r="A14509" s="4">
        <v>43825</v>
      </c>
      <c r="B14509" s="14">
        <v>0.20217592592592593</v>
      </c>
      <c r="C14509">
        <v>2</v>
      </c>
      <c r="D14509" t="s">
        <v>641</v>
      </c>
      <c r="E14509">
        <v>41</v>
      </c>
      <c r="F14509" t="s">
        <v>641</v>
      </c>
    </row>
    <row r="14510" spans="1:6" x14ac:dyDescent="0.5">
      <c r="A14510" s="4">
        <v>43825</v>
      </c>
      <c r="B14510" s="14">
        <v>0.20219907407407409</v>
      </c>
      <c r="C14510">
        <v>2</v>
      </c>
      <c r="D14510" t="s">
        <v>641</v>
      </c>
      <c r="E14510">
        <v>45</v>
      </c>
      <c r="F14510" t="s">
        <v>641</v>
      </c>
    </row>
    <row r="14511" spans="1:6" x14ac:dyDescent="0.5">
      <c r="A14511" s="4">
        <v>43825</v>
      </c>
      <c r="B14511" s="14">
        <v>0.20221064814814815</v>
      </c>
      <c r="C14511">
        <v>2</v>
      </c>
      <c r="D14511" t="s">
        <v>641</v>
      </c>
      <c r="E14511">
        <v>45</v>
      </c>
      <c r="F14511" t="s">
        <v>641</v>
      </c>
    </row>
    <row r="14512" spans="1:6" x14ac:dyDescent="0.5">
      <c r="A14512" s="4">
        <v>43825</v>
      </c>
      <c r="B14512" s="14">
        <v>0.20225694444444445</v>
      </c>
      <c r="C14512">
        <v>2</v>
      </c>
      <c r="D14512" t="s">
        <v>641</v>
      </c>
      <c r="E14512">
        <v>46</v>
      </c>
      <c r="F14512" t="s">
        <v>641</v>
      </c>
    </row>
    <row r="14513" spans="1:6" x14ac:dyDescent="0.5">
      <c r="A14513" s="4">
        <v>43825</v>
      </c>
      <c r="B14513" s="14">
        <v>0.20226851851851854</v>
      </c>
      <c r="C14513">
        <v>2</v>
      </c>
      <c r="D14513" t="s">
        <v>641</v>
      </c>
      <c r="E14513">
        <v>39</v>
      </c>
      <c r="F14513" t="s">
        <v>641</v>
      </c>
    </row>
    <row r="14514" spans="1:6" x14ac:dyDescent="0.5">
      <c r="A14514" s="4">
        <v>43825</v>
      </c>
      <c r="B14514" s="14">
        <v>0.20229166666666668</v>
      </c>
      <c r="C14514">
        <v>2</v>
      </c>
      <c r="D14514" t="s">
        <v>641</v>
      </c>
      <c r="E14514">
        <v>45</v>
      </c>
      <c r="F14514" t="s">
        <v>641</v>
      </c>
    </row>
    <row r="14515" spans="1:6" x14ac:dyDescent="0.5">
      <c r="A14515" s="4">
        <v>43825</v>
      </c>
      <c r="B14515" s="14">
        <v>0.20231481481481484</v>
      </c>
      <c r="C14515">
        <v>2</v>
      </c>
      <c r="D14515" t="s">
        <v>641</v>
      </c>
      <c r="E14515">
        <v>44</v>
      </c>
      <c r="F14515" t="s">
        <v>641</v>
      </c>
    </row>
    <row r="14516" spans="1:6" x14ac:dyDescent="0.5">
      <c r="A14516" s="4">
        <v>43825</v>
      </c>
      <c r="B14516" s="14">
        <v>0.20233796296296294</v>
      </c>
      <c r="C14516">
        <v>2</v>
      </c>
      <c r="D14516" t="s">
        <v>641</v>
      </c>
      <c r="E14516">
        <v>44</v>
      </c>
      <c r="F14516" t="s">
        <v>641</v>
      </c>
    </row>
    <row r="14517" spans="1:6" x14ac:dyDescent="0.5">
      <c r="A14517" s="4">
        <v>43825</v>
      </c>
      <c r="B14517" s="14">
        <v>0.20234953703703704</v>
      </c>
      <c r="C14517">
        <v>2</v>
      </c>
      <c r="D14517" t="s">
        <v>641</v>
      </c>
      <c r="E14517">
        <v>41</v>
      </c>
      <c r="F14517" t="s">
        <v>641</v>
      </c>
    </row>
    <row r="14518" spans="1:6" x14ac:dyDescent="0.5">
      <c r="A14518" s="4">
        <v>43825</v>
      </c>
      <c r="B14518" s="14">
        <v>0.2023611111111111</v>
      </c>
      <c r="C14518">
        <v>2</v>
      </c>
      <c r="D14518" t="s">
        <v>641</v>
      </c>
      <c r="E14518">
        <v>44</v>
      </c>
      <c r="F14518" t="s">
        <v>641</v>
      </c>
    </row>
    <row r="14519" spans="1:6" x14ac:dyDescent="0.5">
      <c r="A14519" s="4">
        <v>43825</v>
      </c>
      <c r="B14519" s="14">
        <v>0.20237268518518517</v>
      </c>
      <c r="C14519">
        <v>2</v>
      </c>
      <c r="D14519" t="s">
        <v>641</v>
      </c>
      <c r="E14519">
        <v>40</v>
      </c>
      <c r="F14519" t="s">
        <v>641</v>
      </c>
    </row>
    <row r="14520" spans="1:6" x14ac:dyDescent="0.5">
      <c r="A14520" s="4">
        <v>43825</v>
      </c>
      <c r="B14520" s="14">
        <v>0.20239583333333333</v>
      </c>
      <c r="C14520">
        <v>2</v>
      </c>
      <c r="D14520" t="s">
        <v>641</v>
      </c>
      <c r="E14520">
        <v>44</v>
      </c>
      <c r="F14520" t="s">
        <v>641</v>
      </c>
    </row>
    <row r="14521" spans="1:6" x14ac:dyDescent="0.5">
      <c r="A14521" s="4">
        <v>43825</v>
      </c>
      <c r="B14521" s="14">
        <v>0.2024074074074074</v>
      </c>
      <c r="C14521">
        <v>2</v>
      </c>
      <c r="D14521" t="s">
        <v>641</v>
      </c>
      <c r="E14521">
        <v>44</v>
      </c>
      <c r="F14521" t="s">
        <v>641</v>
      </c>
    </row>
    <row r="14522" spans="1:6" x14ac:dyDescent="0.5">
      <c r="A14522" s="4">
        <v>43825</v>
      </c>
      <c r="B14522" s="14">
        <v>0.20243055555555556</v>
      </c>
      <c r="C14522">
        <v>2</v>
      </c>
      <c r="D14522" t="s">
        <v>641</v>
      </c>
      <c r="E14522">
        <v>45</v>
      </c>
      <c r="F14522" t="s">
        <v>641</v>
      </c>
    </row>
    <row r="14523" spans="1:6" x14ac:dyDescent="0.5">
      <c r="A14523" s="4">
        <v>43825</v>
      </c>
      <c r="B14523" s="14">
        <v>0.20244212962962962</v>
      </c>
      <c r="C14523">
        <v>2</v>
      </c>
      <c r="D14523" t="s">
        <v>641</v>
      </c>
      <c r="E14523">
        <v>44</v>
      </c>
      <c r="F14523" t="s">
        <v>641</v>
      </c>
    </row>
    <row r="14524" spans="1:6" x14ac:dyDescent="0.5">
      <c r="A14524" s="4">
        <v>43825</v>
      </c>
      <c r="B14524" s="14">
        <v>0.20247685185185185</v>
      </c>
      <c r="C14524">
        <v>2</v>
      </c>
      <c r="D14524" t="s">
        <v>641</v>
      </c>
      <c r="E14524">
        <v>39</v>
      </c>
      <c r="F14524" t="s">
        <v>641</v>
      </c>
    </row>
    <row r="14525" spans="1:6" x14ac:dyDescent="0.5">
      <c r="A14525" s="4">
        <v>43825</v>
      </c>
      <c r="B14525" s="14">
        <v>0.20251157407407408</v>
      </c>
      <c r="C14525">
        <v>2</v>
      </c>
      <c r="D14525" t="s">
        <v>641</v>
      </c>
      <c r="E14525">
        <v>40</v>
      </c>
      <c r="F14525" t="s">
        <v>641</v>
      </c>
    </row>
    <row r="14526" spans="1:6" x14ac:dyDescent="0.5">
      <c r="A14526" s="4">
        <v>43825</v>
      </c>
      <c r="B14526" s="14">
        <v>0.20252314814814812</v>
      </c>
      <c r="C14526">
        <v>2</v>
      </c>
      <c r="D14526" t="s">
        <v>641</v>
      </c>
      <c r="E14526">
        <v>46</v>
      </c>
      <c r="F14526" t="s">
        <v>641</v>
      </c>
    </row>
    <row r="14527" spans="1:6" x14ac:dyDescent="0.5">
      <c r="A14527" s="4">
        <v>43825</v>
      </c>
      <c r="B14527" s="14">
        <v>0.20253472222222224</v>
      </c>
      <c r="C14527">
        <v>2</v>
      </c>
      <c r="D14527" t="s">
        <v>641</v>
      </c>
      <c r="E14527">
        <v>42</v>
      </c>
      <c r="F14527" t="s">
        <v>641</v>
      </c>
    </row>
    <row r="14528" spans="1:6" x14ac:dyDescent="0.5">
      <c r="A14528" s="4">
        <v>43825</v>
      </c>
      <c r="B14528" s="14">
        <v>0.20254629629629628</v>
      </c>
      <c r="C14528">
        <v>2</v>
      </c>
      <c r="D14528" t="s">
        <v>641</v>
      </c>
      <c r="E14528">
        <v>42</v>
      </c>
      <c r="F14528" t="s">
        <v>641</v>
      </c>
    </row>
    <row r="14529" spans="1:6" x14ac:dyDescent="0.5">
      <c r="A14529" s="4">
        <v>43825</v>
      </c>
      <c r="B14529" s="14">
        <v>0.20255787037037035</v>
      </c>
      <c r="C14529">
        <v>2</v>
      </c>
      <c r="D14529" t="s">
        <v>641</v>
      </c>
      <c r="E14529">
        <v>41</v>
      </c>
      <c r="F14529" t="s">
        <v>641</v>
      </c>
    </row>
    <row r="14530" spans="1:6" x14ac:dyDescent="0.5">
      <c r="A14530" s="4">
        <v>43825</v>
      </c>
      <c r="B14530" s="14">
        <v>0.20256944444444444</v>
      </c>
      <c r="C14530">
        <v>2</v>
      </c>
      <c r="D14530" t="s">
        <v>641</v>
      </c>
      <c r="E14530">
        <v>40</v>
      </c>
      <c r="F14530" t="s">
        <v>641</v>
      </c>
    </row>
    <row r="14531" spans="1:6" x14ac:dyDescent="0.5">
      <c r="A14531" s="4">
        <v>43825</v>
      </c>
      <c r="B14531" s="14">
        <v>0.20258101851851851</v>
      </c>
      <c r="C14531">
        <v>2</v>
      </c>
      <c r="D14531" t="s">
        <v>641</v>
      </c>
      <c r="E14531">
        <v>40</v>
      </c>
      <c r="F14531" t="s">
        <v>641</v>
      </c>
    </row>
    <row r="14532" spans="1:6" x14ac:dyDescent="0.5">
      <c r="A14532" s="4">
        <v>43825</v>
      </c>
      <c r="B14532" s="14">
        <v>0.20259259259259257</v>
      </c>
      <c r="C14532">
        <v>2</v>
      </c>
      <c r="D14532" t="s">
        <v>641</v>
      </c>
      <c r="E14532">
        <v>43</v>
      </c>
      <c r="F14532" t="s">
        <v>641</v>
      </c>
    </row>
    <row r="14533" spans="1:6" x14ac:dyDescent="0.5">
      <c r="A14533" s="4">
        <v>43825</v>
      </c>
      <c r="B14533" s="14">
        <v>0.20260416666666667</v>
      </c>
      <c r="C14533">
        <v>2</v>
      </c>
      <c r="D14533" t="s">
        <v>641</v>
      </c>
      <c r="E14533">
        <v>41</v>
      </c>
      <c r="F14533" t="s">
        <v>641</v>
      </c>
    </row>
    <row r="14534" spans="1:6" x14ac:dyDescent="0.5">
      <c r="A14534" s="4">
        <v>43825</v>
      </c>
      <c r="B14534" s="14">
        <v>0.20261574074074074</v>
      </c>
      <c r="C14534">
        <v>2</v>
      </c>
      <c r="D14534" t="s">
        <v>641</v>
      </c>
      <c r="E14534">
        <v>40</v>
      </c>
      <c r="F14534" t="s">
        <v>641</v>
      </c>
    </row>
    <row r="14535" spans="1:6" x14ac:dyDescent="0.5">
      <c r="A14535" s="4">
        <v>43825</v>
      </c>
      <c r="B14535" s="14">
        <v>0.2026273148148148</v>
      </c>
      <c r="C14535">
        <v>2</v>
      </c>
      <c r="D14535" t="s">
        <v>641</v>
      </c>
      <c r="E14535">
        <v>44</v>
      </c>
      <c r="F14535" t="s">
        <v>641</v>
      </c>
    </row>
    <row r="14536" spans="1:6" x14ac:dyDescent="0.5">
      <c r="A14536" s="4">
        <v>43825</v>
      </c>
      <c r="B14536" s="14">
        <v>0.20265046296296296</v>
      </c>
      <c r="C14536">
        <v>2</v>
      </c>
      <c r="D14536" t="s">
        <v>641</v>
      </c>
      <c r="E14536">
        <v>41</v>
      </c>
      <c r="F14536" t="s">
        <v>641</v>
      </c>
    </row>
    <row r="14537" spans="1:6" x14ac:dyDescent="0.5">
      <c r="A14537" s="4">
        <v>43825</v>
      </c>
      <c r="B14537" s="14">
        <v>0.20267361111111112</v>
      </c>
      <c r="C14537">
        <v>2</v>
      </c>
      <c r="D14537" t="s">
        <v>641</v>
      </c>
      <c r="E14537">
        <v>41</v>
      </c>
      <c r="F14537" t="s">
        <v>641</v>
      </c>
    </row>
    <row r="14538" spans="1:6" x14ac:dyDescent="0.5">
      <c r="A14538" s="4">
        <v>43825</v>
      </c>
      <c r="B14538" s="14">
        <v>0.20270833333333335</v>
      </c>
      <c r="C14538">
        <v>2</v>
      </c>
      <c r="D14538" t="s">
        <v>641</v>
      </c>
      <c r="E14538">
        <v>40</v>
      </c>
      <c r="F14538" t="s">
        <v>641</v>
      </c>
    </row>
    <row r="14539" spans="1:6" x14ac:dyDescent="0.5">
      <c r="A14539" s="4">
        <v>43825</v>
      </c>
      <c r="B14539" s="14">
        <v>0.20273148148148148</v>
      </c>
      <c r="C14539">
        <v>2</v>
      </c>
      <c r="D14539" t="s">
        <v>641</v>
      </c>
      <c r="E14539">
        <v>46</v>
      </c>
      <c r="F14539" t="s">
        <v>641</v>
      </c>
    </row>
    <row r="14540" spans="1:6" x14ac:dyDescent="0.5">
      <c r="A14540" s="4">
        <v>43825</v>
      </c>
      <c r="B14540" s="14">
        <v>0.20314814814814816</v>
      </c>
      <c r="C14540">
        <v>2</v>
      </c>
      <c r="D14540" t="s">
        <v>641</v>
      </c>
      <c r="E14540">
        <v>39</v>
      </c>
      <c r="F14540" t="s">
        <v>641</v>
      </c>
    </row>
    <row r="14541" spans="1:6" x14ac:dyDescent="0.5">
      <c r="A14541" s="4">
        <v>43825</v>
      </c>
      <c r="B14541" s="14">
        <v>0.20349537037037035</v>
      </c>
      <c r="C14541">
        <v>2</v>
      </c>
      <c r="D14541" t="s">
        <v>641</v>
      </c>
      <c r="E14541">
        <v>38</v>
      </c>
      <c r="F14541" t="s">
        <v>641</v>
      </c>
    </row>
    <row r="14542" spans="1:6" x14ac:dyDescent="0.5">
      <c r="A14542" s="4">
        <v>43825</v>
      </c>
      <c r="B14542" s="14">
        <v>0.20356481481481481</v>
      </c>
      <c r="C14542">
        <v>2</v>
      </c>
      <c r="D14542" t="s">
        <v>641</v>
      </c>
      <c r="E14542">
        <v>39</v>
      </c>
      <c r="F14542" t="s">
        <v>641</v>
      </c>
    </row>
    <row r="14543" spans="1:6" x14ac:dyDescent="0.5">
      <c r="A14543" s="4">
        <v>43825</v>
      </c>
      <c r="B14543" s="14">
        <v>0.20359953703703704</v>
      </c>
      <c r="C14543">
        <v>2</v>
      </c>
      <c r="D14543" t="s">
        <v>641</v>
      </c>
      <c r="E14543">
        <v>38</v>
      </c>
      <c r="F14543" t="s">
        <v>641</v>
      </c>
    </row>
    <row r="14544" spans="1:6" x14ac:dyDescent="0.5">
      <c r="A14544" s="4">
        <v>43825</v>
      </c>
      <c r="B14544" s="14">
        <v>0.20363425925925926</v>
      </c>
      <c r="C14544">
        <v>2</v>
      </c>
      <c r="D14544" t="s">
        <v>641</v>
      </c>
      <c r="E14544">
        <v>38</v>
      </c>
      <c r="F14544" t="s">
        <v>641</v>
      </c>
    </row>
    <row r="14545" spans="1:6" x14ac:dyDescent="0.5">
      <c r="A14545" s="4">
        <v>43825</v>
      </c>
      <c r="B14545" s="14">
        <v>0.20370370370370372</v>
      </c>
      <c r="C14545">
        <v>2</v>
      </c>
      <c r="D14545" t="s">
        <v>641</v>
      </c>
      <c r="E14545">
        <v>38</v>
      </c>
      <c r="F14545" t="s">
        <v>641</v>
      </c>
    </row>
    <row r="14546" spans="1:6" x14ac:dyDescent="0.5">
      <c r="A14546" s="4">
        <v>43825</v>
      </c>
      <c r="B14546" s="14">
        <v>0.20412037037037037</v>
      </c>
      <c r="C14546">
        <v>2</v>
      </c>
      <c r="D14546" t="s">
        <v>641</v>
      </c>
      <c r="E14546">
        <v>38</v>
      </c>
      <c r="F14546" t="s">
        <v>641</v>
      </c>
    </row>
    <row r="14547" spans="1:6" x14ac:dyDescent="0.5">
      <c r="A14547" s="4">
        <v>43825</v>
      </c>
      <c r="B14547" s="14">
        <v>0.20413194444444446</v>
      </c>
      <c r="C14547">
        <v>2</v>
      </c>
      <c r="D14547" t="s">
        <v>641</v>
      </c>
      <c r="E14547">
        <v>39</v>
      </c>
      <c r="F14547" t="s">
        <v>641</v>
      </c>
    </row>
    <row r="14548" spans="1:6" x14ac:dyDescent="0.5">
      <c r="A14548" s="4">
        <v>43825</v>
      </c>
      <c r="B14548" s="14">
        <v>0.38240740740740736</v>
      </c>
      <c r="C14548">
        <v>2</v>
      </c>
      <c r="D14548" t="s">
        <v>641</v>
      </c>
      <c r="E14548">
        <v>36</v>
      </c>
      <c r="F14548" t="s">
        <v>641</v>
      </c>
    </row>
    <row r="14549" spans="1:6" x14ac:dyDescent="0.5">
      <c r="A14549" s="4">
        <v>43825</v>
      </c>
      <c r="B14549" s="14">
        <v>0.46171296296296299</v>
      </c>
      <c r="C14549">
        <v>4</v>
      </c>
      <c r="D14549" t="s">
        <v>641</v>
      </c>
      <c r="E14549">
        <v>46</v>
      </c>
      <c r="F14549" t="s">
        <v>641</v>
      </c>
    </row>
    <row r="14550" spans="1:6" x14ac:dyDescent="0.5">
      <c r="A14550" s="4">
        <v>43825</v>
      </c>
      <c r="B14550" s="14">
        <v>0.46405092592592595</v>
      </c>
      <c r="C14550">
        <v>2</v>
      </c>
      <c r="D14550" t="s">
        <v>641</v>
      </c>
      <c r="E14550">
        <v>65</v>
      </c>
      <c r="F14550" t="s">
        <v>641</v>
      </c>
    </row>
    <row r="14551" spans="1:6" x14ac:dyDescent="0.5">
      <c r="A14551" s="4">
        <v>43825</v>
      </c>
      <c r="B14551" s="14">
        <v>0.55418981481481489</v>
      </c>
      <c r="C14551">
        <v>2</v>
      </c>
      <c r="D14551" t="s">
        <v>641</v>
      </c>
      <c r="E14551">
        <v>74</v>
      </c>
      <c r="F14551" t="s">
        <v>641</v>
      </c>
    </row>
    <row r="14552" spans="1:6" x14ac:dyDescent="0.5">
      <c r="A14552" s="4">
        <v>43825</v>
      </c>
      <c r="B14552" s="14">
        <v>0.58034722222222224</v>
      </c>
      <c r="C14552">
        <v>2</v>
      </c>
      <c r="D14552" t="s">
        <v>641</v>
      </c>
      <c r="E14552">
        <v>41</v>
      </c>
      <c r="F14552" t="s">
        <v>641</v>
      </c>
    </row>
    <row r="14553" spans="1:6" x14ac:dyDescent="0.5">
      <c r="A14553" s="4">
        <v>43825</v>
      </c>
      <c r="B14553" s="14">
        <v>0.58041666666666669</v>
      </c>
      <c r="C14553">
        <v>2</v>
      </c>
      <c r="D14553" t="s">
        <v>641</v>
      </c>
      <c r="E14553">
        <v>39</v>
      </c>
      <c r="F14553" t="s">
        <v>641</v>
      </c>
    </row>
    <row r="14554" spans="1:6" x14ac:dyDescent="0.5">
      <c r="A14554" s="4">
        <v>43825</v>
      </c>
      <c r="B14554" s="14">
        <v>0.71736111111111101</v>
      </c>
      <c r="C14554">
        <v>2</v>
      </c>
      <c r="D14554" t="s">
        <v>641</v>
      </c>
      <c r="E14554">
        <v>41</v>
      </c>
      <c r="F14554" t="s">
        <v>641</v>
      </c>
    </row>
    <row r="14555" spans="1:6" x14ac:dyDescent="0.5">
      <c r="A14555" s="4">
        <v>43825</v>
      </c>
      <c r="B14555" s="14">
        <v>0.73938657407407404</v>
      </c>
      <c r="C14555">
        <v>2</v>
      </c>
      <c r="D14555" t="s">
        <v>641</v>
      </c>
      <c r="E14555">
        <v>18</v>
      </c>
      <c r="F14555" t="s">
        <v>641</v>
      </c>
    </row>
    <row r="14556" spans="1:6" x14ac:dyDescent="0.5">
      <c r="A14556" s="4">
        <v>43825</v>
      </c>
      <c r="B14556" s="14">
        <v>0.83768518518518509</v>
      </c>
      <c r="C14556">
        <v>1</v>
      </c>
      <c r="D14556" t="s">
        <v>641</v>
      </c>
      <c r="E14556">
        <v>43</v>
      </c>
      <c r="F14556" t="s">
        <v>641</v>
      </c>
    </row>
    <row r="14557" spans="1:6" x14ac:dyDescent="0.5">
      <c r="A14557" s="4">
        <v>43825</v>
      </c>
      <c r="B14557" s="14">
        <v>0.9347685185185185</v>
      </c>
      <c r="C14557">
        <v>2</v>
      </c>
      <c r="D14557" t="s">
        <v>641</v>
      </c>
      <c r="E14557">
        <v>43</v>
      </c>
      <c r="F14557" t="s">
        <v>641</v>
      </c>
    </row>
    <row r="14558" spans="1:6" x14ac:dyDescent="0.5">
      <c r="A14558" s="4">
        <v>43825</v>
      </c>
      <c r="B14558" s="14">
        <v>0.96390046296296295</v>
      </c>
      <c r="C14558">
        <v>2</v>
      </c>
      <c r="D14558" t="s">
        <v>641</v>
      </c>
      <c r="E14558">
        <v>14</v>
      </c>
      <c r="F14558" t="s">
        <v>641</v>
      </c>
    </row>
    <row r="14559" spans="1:6" x14ac:dyDescent="0.5">
      <c r="A14559" s="4">
        <v>43825</v>
      </c>
      <c r="B14559" s="14">
        <v>0.96717592592592594</v>
      </c>
      <c r="C14559">
        <v>2</v>
      </c>
      <c r="D14559" t="s">
        <v>641</v>
      </c>
      <c r="E14559">
        <v>45</v>
      </c>
      <c r="F14559" t="s">
        <v>641</v>
      </c>
    </row>
    <row r="14560" spans="1:6" x14ac:dyDescent="0.5">
      <c r="A14560" s="4">
        <v>43825</v>
      </c>
      <c r="B14560" s="14">
        <v>0.97922453703703705</v>
      </c>
      <c r="C14560">
        <v>2</v>
      </c>
      <c r="D14560" t="s">
        <v>641</v>
      </c>
      <c r="E14560">
        <v>50</v>
      </c>
      <c r="F14560" t="s">
        <v>641</v>
      </c>
    </row>
    <row r="14561" spans="1:6" x14ac:dyDescent="0.5">
      <c r="A14561" s="4">
        <v>43825</v>
      </c>
      <c r="B14561" s="14">
        <v>0.98048611111111106</v>
      </c>
      <c r="C14561">
        <v>2</v>
      </c>
      <c r="D14561" t="s">
        <v>641</v>
      </c>
      <c r="E14561">
        <v>41</v>
      </c>
      <c r="F14561" t="s">
        <v>641</v>
      </c>
    </row>
    <row r="14562" spans="1:6" x14ac:dyDescent="0.5">
      <c r="A14562" s="4">
        <v>43825</v>
      </c>
      <c r="B14562" s="14">
        <v>0.98060185185185189</v>
      </c>
      <c r="C14562">
        <v>2</v>
      </c>
      <c r="D14562" t="s">
        <v>641</v>
      </c>
      <c r="E14562">
        <v>38</v>
      </c>
      <c r="F14562" t="s">
        <v>641</v>
      </c>
    </row>
    <row r="14563" spans="1:6" x14ac:dyDescent="0.5">
      <c r="A14563" s="4">
        <v>43825</v>
      </c>
      <c r="B14563" s="14">
        <v>0.99593750000000003</v>
      </c>
      <c r="C14563">
        <v>2</v>
      </c>
      <c r="D14563" t="s">
        <v>641</v>
      </c>
      <c r="E14563">
        <v>57</v>
      </c>
      <c r="F14563" t="s">
        <v>641</v>
      </c>
    </row>
    <row r="14564" spans="1:6" x14ac:dyDescent="0.5">
      <c r="A14564" s="4">
        <v>43825</v>
      </c>
      <c r="B14564" s="14">
        <v>0.29226851851851848</v>
      </c>
      <c r="C14564">
        <v>4</v>
      </c>
      <c r="D14564" t="s">
        <v>642</v>
      </c>
      <c r="E14564">
        <v>43</v>
      </c>
      <c r="F14564" t="s">
        <v>642</v>
      </c>
    </row>
    <row r="14565" spans="1:6" x14ac:dyDescent="0.5">
      <c r="A14565" s="4">
        <v>43827</v>
      </c>
      <c r="B14565" s="14">
        <v>0.35190972222222222</v>
      </c>
      <c r="C14565">
        <v>2</v>
      </c>
      <c r="D14565" t="s">
        <v>641</v>
      </c>
      <c r="E14565">
        <v>40</v>
      </c>
      <c r="F14565" t="s">
        <v>641</v>
      </c>
    </row>
    <row r="14566" spans="1:6" x14ac:dyDescent="0.5">
      <c r="A14566" s="4">
        <v>43828</v>
      </c>
      <c r="B14566" s="14">
        <v>0.73806712962962961</v>
      </c>
      <c r="C14566">
        <v>2</v>
      </c>
      <c r="D14566" t="s">
        <v>641</v>
      </c>
      <c r="E14566">
        <v>80</v>
      </c>
      <c r="F14566" t="s">
        <v>641</v>
      </c>
    </row>
    <row r="14567" spans="1:6" x14ac:dyDescent="0.5">
      <c r="A14567" s="4">
        <v>43828</v>
      </c>
      <c r="B14567" s="14">
        <v>0.7513657407407407</v>
      </c>
      <c r="C14567">
        <v>2</v>
      </c>
      <c r="D14567" t="s">
        <v>641</v>
      </c>
      <c r="E14567">
        <v>70</v>
      </c>
      <c r="F14567" t="s">
        <v>641</v>
      </c>
    </row>
    <row r="14568" spans="1:6" x14ac:dyDescent="0.5">
      <c r="A14568" s="4">
        <v>43828</v>
      </c>
      <c r="B14568" s="14">
        <v>0.75601851851851853</v>
      </c>
      <c r="C14568">
        <v>2</v>
      </c>
      <c r="D14568" t="s">
        <v>641</v>
      </c>
      <c r="E14568">
        <v>64</v>
      </c>
      <c r="F14568" t="s">
        <v>641</v>
      </c>
    </row>
    <row r="14569" spans="1:6" x14ac:dyDescent="0.5">
      <c r="A14569" s="4">
        <v>43828</v>
      </c>
      <c r="B14569" s="14">
        <v>0.75603009259259257</v>
      </c>
      <c r="C14569">
        <v>2</v>
      </c>
      <c r="D14569" t="s">
        <v>641</v>
      </c>
      <c r="E14569">
        <v>51</v>
      </c>
      <c r="F14569" t="s">
        <v>641</v>
      </c>
    </row>
    <row r="14570" spans="1:6" x14ac:dyDescent="0.5">
      <c r="A14570" s="4">
        <v>43828</v>
      </c>
      <c r="B14570" s="14">
        <v>0.75605324074074076</v>
      </c>
      <c r="C14570">
        <v>2</v>
      </c>
      <c r="D14570" t="s">
        <v>641</v>
      </c>
      <c r="E14570">
        <v>60</v>
      </c>
      <c r="F14570" t="s">
        <v>641</v>
      </c>
    </row>
    <row r="14571" spans="1:6" x14ac:dyDescent="0.5">
      <c r="A14571" s="4">
        <v>43828</v>
      </c>
      <c r="B14571" s="14">
        <v>0.75607638888888884</v>
      </c>
      <c r="C14571">
        <v>2</v>
      </c>
      <c r="D14571" t="s">
        <v>641</v>
      </c>
      <c r="E14571">
        <v>73</v>
      </c>
      <c r="F14571" t="s">
        <v>641</v>
      </c>
    </row>
    <row r="14572" spans="1:6" x14ac:dyDescent="0.5">
      <c r="A14572" s="4">
        <v>43828</v>
      </c>
      <c r="B14572" s="14">
        <v>0.77312499999999995</v>
      </c>
      <c r="C14572">
        <v>2</v>
      </c>
      <c r="D14572" t="s">
        <v>641</v>
      </c>
      <c r="E14572">
        <v>53</v>
      </c>
      <c r="F14572" t="s">
        <v>641</v>
      </c>
    </row>
    <row r="14573" spans="1:6" x14ac:dyDescent="0.5">
      <c r="A14573" s="4">
        <v>43828</v>
      </c>
      <c r="B14573" s="14">
        <v>0.77368055555555559</v>
      </c>
      <c r="C14573">
        <v>2</v>
      </c>
      <c r="D14573" t="s">
        <v>641</v>
      </c>
      <c r="E14573">
        <v>65</v>
      </c>
      <c r="F14573" t="s">
        <v>641</v>
      </c>
    </row>
    <row r="14574" spans="1:6" x14ac:dyDescent="0.5">
      <c r="A14574" s="4">
        <v>43828</v>
      </c>
      <c r="B14574" s="14">
        <v>0.77372685185185175</v>
      </c>
      <c r="C14574">
        <v>2</v>
      </c>
      <c r="D14574" t="s">
        <v>641</v>
      </c>
      <c r="E14574">
        <v>39</v>
      </c>
      <c r="F14574" t="s">
        <v>641</v>
      </c>
    </row>
    <row r="14575" spans="1:6" x14ac:dyDescent="0.5">
      <c r="A14575" s="4">
        <v>43828</v>
      </c>
      <c r="B14575" s="14">
        <v>0.77399305555555553</v>
      </c>
      <c r="C14575">
        <v>2</v>
      </c>
      <c r="D14575" t="s">
        <v>641</v>
      </c>
      <c r="E14575">
        <v>89</v>
      </c>
      <c r="F14575" t="s">
        <v>641</v>
      </c>
    </row>
    <row r="14576" spans="1:6" x14ac:dyDescent="0.5">
      <c r="A14576" s="4">
        <v>43828</v>
      </c>
      <c r="B14576" s="14">
        <v>0.80474537037037042</v>
      </c>
      <c r="C14576">
        <v>2</v>
      </c>
      <c r="D14576" t="s">
        <v>641</v>
      </c>
      <c r="E14576">
        <v>52</v>
      </c>
      <c r="F14576" t="s">
        <v>641</v>
      </c>
    </row>
    <row r="14577" spans="1:6" x14ac:dyDescent="0.5">
      <c r="A14577" s="4">
        <v>43828</v>
      </c>
      <c r="B14577" s="14">
        <v>0.80600694444444443</v>
      </c>
      <c r="C14577">
        <v>2</v>
      </c>
      <c r="D14577" t="s">
        <v>641</v>
      </c>
      <c r="E14577">
        <v>42</v>
      </c>
      <c r="F14577" t="s">
        <v>641</v>
      </c>
    </row>
    <row r="14578" spans="1:6" x14ac:dyDescent="0.5">
      <c r="A14578" s="4">
        <v>43828</v>
      </c>
      <c r="B14578" s="14">
        <v>0.85280092592592593</v>
      </c>
      <c r="C14578">
        <v>2</v>
      </c>
      <c r="D14578" t="s">
        <v>641</v>
      </c>
      <c r="E14578">
        <v>45</v>
      </c>
      <c r="F14578" t="s">
        <v>641</v>
      </c>
    </row>
    <row r="14579" spans="1:6" x14ac:dyDescent="0.5">
      <c r="A14579" s="4">
        <v>43828</v>
      </c>
      <c r="B14579" s="14">
        <v>0.91850694444444436</v>
      </c>
      <c r="C14579">
        <v>2</v>
      </c>
      <c r="D14579" t="s">
        <v>641</v>
      </c>
      <c r="E14579">
        <v>45</v>
      </c>
      <c r="F14579" t="s">
        <v>641</v>
      </c>
    </row>
    <row r="14580" spans="1:6" x14ac:dyDescent="0.5">
      <c r="A14580" s="4">
        <v>43828</v>
      </c>
      <c r="B14580" s="14">
        <v>0.9185416666666667</v>
      </c>
      <c r="C14580">
        <v>2</v>
      </c>
      <c r="D14580" t="s">
        <v>641</v>
      </c>
      <c r="E14580">
        <v>43</v>
      </c>
      <c r="F14580" t="s">
        <v>641</v>
      </c>
    </row>
    <row r="14581" spans="1:6" x14ac:dyDescent="0.5">
      <c r="A14581" s="4">
        <v>43828</v>
      </c>
      <c r="B14581" s="14">
        <v>0.95201388888888883</v>
      </c>
      <c r="C14581">
        <v>2</v>
      </c>
      <c r="D14581" t="s">
        <v>641</v>
      </c>
      <c r="E14581">
        <v>36</v>
      </c>
      <c r="F14581" t="s">
        <v>641</v>
      </c>
    </row>
    <row r="14582" spans="1:6" x14ac:dyDescent="0.5">
      <c r="A14582" s="4">
        <v>43828</v>
      </c>
      <c r="B14582" s="14">
        <v>0.95528935185185182</v>
      </c>
      <c r="C14582">
        <v>2</v>
      </c>
      <c r="D14582" t="s">
        <v>641</v>
      </c>
      <c r="E14582">
        <v>43</v>
      </c>
      <c r="F14582" t="s">
        <v>641</v>
      </c>
    </row>
    <row r="14583" spans="1:6" x14ac:dyDescent="0.5">
      <c r="A14583" s="4">
        <v>43828</v>
      </c>
      <c r="B14583" s="14">
        <v>0.95782407407407411</v>
      </c>
      <c r="C14583">
        <v>2</v>
      </c>
      <c r="D14583" t="s">
        <v>641</v>
      </c>
      <c r="E14583">
        <v>46</v>
      </c>
      <c r="F14583" t="s">
        <v>641</v>
      </c>
    </row>
    <row r="14584" spans="1:6" x14ac:dyDescent="0.5">
      <c r="A14584" s="4">
        <v>43828</v>
      </c>
      <c r="B14584" s="14">
        <v>0.96939814814814806</v>
      </c>
      <c r="C14584">
        <v>2</v>
      </c>
      <c r="D14584" t="s">
        <v>641</v>
      </c>
      <c r="E14584">
        <v>42</v>
      </c>
      <c r="F14584" t="s">
        <v>641</v>
      </c>
    </row>
    <row r="14585" spans="1:6" x14ac:dyDescent="0.5">
      <c r="A14585" s="4">
        <v>43829</v>
      </c>
      <c r="B14585" s="14">
        <v>1.0694444444444444E-2</v>
      </c>
      <c r="C14585">
        <v>2</v>
      </c>
      <c r="D14585" t="s">
        <v>641</v>
      </c>
      <c r="E14585">
        <v>42</v>
      </c>
      <c r="F14585" t="s">
        <v>641</v>
      </c>
    </row>
    <row r="14586" spans="1:6" x14ac:dyDescent="0.5">
      <c r="A14586" s="4">
        <v>43829</v>
      </c>
      <c r="B14586" s="14">
        <v>3.425925925925926E-2</v>
      </c>
      <c r="C14586">
        <v>2</v>
      </c>
      <c r="D14586" t="s">
        <v>641</v>
      </c>
      <c r="E14586">
        <v>51</v>
      </c>
      <c r="F14586" t="s">
        <v>641</v>
      </c>
    </row>
    <row r="14587" spans="1:6" x14ac:dyDescent="0.5">
      <c r="A14587" s="4">
        <v>43829</v>
      </c>
      <c r="B14587" s="14">
        <v>3.4548611111111113E-2</v>
      </c>
      <c r="C14587">
        <v>2</v>
      </c>
      <c r="D14587" t="s">
        <v>641</v>
      </c>
      <c r="E14587">
        <v>38</v>
      </c>
      <c r="F14587" t="s">
        <v>641</v>
      </c>
    </row>
    <row r="14588" spans="1:6" x14ac:dyDescent="0.5">
      <c r="A14588" s="4">
        <v>43829</v>
      </c>
      <c r="B14588" s="14">
        <v>0.10357638888888888</v>
      </c>
      <c r="C14588">
        <v>2</v>
      </c>
      <c r="D14588" t="s">
        <v>641</v>
      </c>
      <c r="E14588">
        <v>46</v>
      </c>
      <c r="F14588" t="s">
        <v>641</v>
      </c>
    </row>
    <row r="14589" spans="1:6" x14ac:dyDescent="0.5">
      <c r="A14589" s="4">
        <v>43829</v>
      </c>
      <c r="B14589" s="14">
        <v>0.10695601851851851</v>
      </c>
      <c r="C14589">
        <v>2</v>
      </c>
      <c r="D14589" t="s">
        <v>641</v>
      </c>
      <c r="E14589">
        <v>42</v>
      </c>
      <c r="F14589" t="s">
        <v>641</v>
      </c>
    </row>
    <row r="14590" spans="1:6" x14ac:dyDescent="0.5">
      <c r="A14590" s="4">
        <v>43829</v>
      </c>
      <c r="B14590" s="14">
        <v>0.11159722222222222</v>
      </c>
      <c r="C14590">
        <v>2</v>
      </c>
      <c r="D14590" t="s">
        <v>641</v>
      </c>
      <c r="E14590">
        <v>52</v>
      </c>
      <c r="F14590" t="s">
        <v>641</v>
      </c>
    </row>
    <row r="14591" spans="1:6" x14ac:dyDescent="0.5">
      <c r="A14591" s="4">
        <v>43829</v>
      </c>
      <c r="B14591" s="14">
        <v>0.11171296296296296</v>
      </c>
      <c r="C14591">
        <v>2</v>
      </c>
      <c r="D14591" t="s">
        <v>641</v>
      </c>
      <c r="E14591">
        <v>49</v>
      </c>
      <c r="F14591" t="s">
        <v>641</v>
      </c>
    </row>
    <row r="14592" spans="1:6" x14ac:dyDescent="0.5">
      <c r="A14592" s="4">
        <v>43829</v>
      </c>
      <c r="B14592" s="14">
        <v>0.138125</v>
      </c>
      <c r="C14592">
        <v>2</v>
      </c>
      <c r="D14592" t="s">
        <v>641</v>
      </c>
      <c r="E14592">
        <v>55</v>
      </c>
      <c r="F14592" t="s">
        <v>641</v>
      </c>
    </row>
    <row r="14593" spans="1:6" x14ac:dyDescent="0.5">
      <c r="A14593" s="4">
        <v>43829</v>
      </c>
      <c r="B14593" s="14">
        <v>0.16259259259259259</v>
      </c>
      <c r="C14593">
        <v>2</v>
      </c>
      <c r="D14593" t="s">
        <v>641</v>
      </c>
      <c r="E14593">
        <v>59</v>
      </c>
      <c r="F14593" t="s">
        <v>641</v>
      </c>
    </row>
    <row r="14594" spans="1:6" x14ac:dyDescent="0.5">
      <c r="A14594" s="4">
        <v>43829</v>
      </c>
      <c r="B14594" s="14">
        <v>0.16594907407407408</v>
      </c>
      <c r="C14594">
        <v>2</v>
      </c>
      <c r="D14594" t="s">
        <v>641</v>
      </c>
      <c r="E14594">
        <v>43</v>
      </c>
      <c r="F14594" t="s">
        <v>641</v>
      </c>
    </row>
    <row r="14595" spans="1:6" x14ac:dyDescent="0.5">
      <c r="A14595" s="4">
        <v>43829</v>
      </c>
      <c r="B14595" s="14">
        <v>0.16901620370370371</v>
      </c>
      <c r="C14595">
        <v>2</v>
      </c>
      <c r="D14595" t="s">
        <v>641</v>
      </c>
      <c r="E14595">
        <v>38</v>
      </c>
      <c r="F14595" t="s">
        <v>641</v>
      </c>
    </row>
    <row r="14596" spans="1:6" x14ac:dyDescent="0.5">
      <c r="A14596" s="4">
        <v>43829</v>
      </c>
      <c r="B14596" s="14">
        <v>0.19934027777777777</v>
      </c>
      <c r="C14596">
        <v>2</v>
      </c>
      <c r="D14596" t="s">
        <v>641</v>
      </c>
      <c r="E14596">
        <v>43</v>
      </c>
      <c r="F14596" t="s">
        <v>641</v>
      </c>
    </row>
    <row r="14597" spans="1:6" x14ac:dyDescent="0.5">
      <c r="A14597" s="4">
        <v>43829</v>
      </c>
      <c r="B14597" s="14">
        <v>0.20004629629629631</v>
      </c>
      <c r="C14597">
        <v>2</v>
      </c>
      <c r="D14597" t="s">
        <v>641</v>
      </c>
      <c r="E14597">
        <v>38</v>
      </c>
      <c r="F14597" t="s">
        <v>641</v>
      </c>
    </row>
    <row r="14598" spans="1:6" x14ac:dyDescent="0.5">
      <c r="A14598" s="4">
        <v>43829</v>
      </c>
      <c r="B14598" s="14">
        <v>0.21255787037037036</v>
      </c>
      <c r="C14598">
        <v>2</v>
      </c>
      <c r="D14598" t="s">
        <v>641</v>
      </c>
      <c r="E14598">
        <v>76</v>
      </c>
      <c r="F14598" t="s">
        <v>641</v>
      </c>
    </row>
    <row r="14599" spans="1:6" x14ac:dyDescent="0.5">
      <c r="A14599" s="4">
        <v>43829</v>
      </c>
      <c r="B14599" s="14">
        <v>0.22146990740740743</v>
      </c>
      <c r="C14599">
        <v>2</v>
      </c>
      <c r="D14599" t="s">
        <v>641</v>
      </c>
      <c r="E14599">
        <v>62</v>
      </c>
      <c r="F14599" t="s">
        <v>641</v>
      </c>
    </row>
    <row r="14600" spans="1:6" x14ac:dyDescent="0.5">
      <c r="A14600" s="4">
        <v>43829</v>
      </c>
      <c r="B14600" s="14">
        <v>0.36324074074074075</v>
      </c>
      <c r="C14600">
        <v>2</v>
      </c>
      <c r="D14600" t="s">
        <v>641</v>
      </c>
      <c r="E14600">
        <v>25</v>
      </c>
      <c r="F14600" t="s">
        <v>641</v>
      </c>
    </row>
    <row r="14601" spans="1:6" x14ac:dyDescent="0.5">
      <c r="A14601" s="4">
        <v>43829</v>
      </c>
      <c r="B14601" s="14">
        <v>0.51491898148148152</v>
      </c>
      <c r="C14601">
        <v>2</v>
      </c>
      <c r="D14601" t="s">
        <v>641</v>
      </c>
      <c r="E14601">
        <v>71</v>
      </c>
      <c r="F14601" t="s">
        <v>641</v>
      </c>
    </row>
    <row r="14602" spans="1:6" x14ac:dyDescent="0.5">
      <c r="A14602" s="4">
        <v>43829</v>
      </c>
      <c r="B14602" s="14">
        <v>0.51512731481481489</v>
      </c>
      <c r="C14602">
        <v>2</v>
      </c>
      <c r="D14602" t="s">
        <v>641</v>
      </c>
      <c r="E14602">
        <v>45</v>
      </c>
      <c r="F14602" t="s">
        <v>641</v>
      </c>
    </row>
    <row r="14603" spans="1:6" x14ac:dyDescent="0.5">
      <c r="A14603" s="4">
        <v>43829</v>
      </c>
      <c r="B14603" s="14">
        <v>0.78738425925925926</v>
      </c>
      <c r="C14603">
        <v>2</v>
      </c>
      <c r="D14603" t="s">
        <v>641</v>
      </c>
      <c r="E14603">
        <v>94</v>
      </c>
      <c r="F14603" t="s">
        <v>641</v>
      </c>
    </row>
    <row r="14604" spans="1:6" x14ac:dyDescent="0.5">
      <c r="A14604" s="4">
        <v>43829</v>
      </c>
      <c r="B14604" s="14">
        <v>0.80518518518518523</v>
      </c>
      <c r="C14604">
        <v>2</v>
      </c>
      <c r="D14604" t="s">
        <v>641</v>
      </c>
      <c r="E14604">
        <v>53</v>
      </c>
      <c r="F14604" t="s">
        <v>641</v>
      </c>
    </row>
    <row r="14605" spans="1:6" x14ac:dyDescent="0.5">
      <c r="A14605" s="4">
        <v>43830</v>
      </c>
      <c r="B14605" s="14">
        <v>0.42924768518518519</v>
      </c>
      <c r="C14605">
        <v>2</v>
      </c>
      <c r="D14605" t="s">
        <v>641</v>
      </c>
      <c r="E14605">
        <v>42</v>
      </c>
      <c r="F14605" t="s">
        <v>641</v>
      </c>
    </row>
    <row r="14606" spans="1:6" x14ac:dyDescent="0.5">
      <c r="A14606" s="4">
        <v>43830</v>
      </c>
      <c r="B14606" s="14">
        <v>0.55153935185185188</v>
      </c>
      <c r="C14606">
        <v>2</v>
      </c>
      <c r="D14606" t="s">
        <v>641</v>
      </c>
      <c r="E14606">
        <v>46</v>
      </c>
      <c r="F14606" t="s">
        <v>641</v>
      </c>
    </row>
    <row r="14607" spans="1:6" x14ac:dyDescent="0.5">
      <c r="A14607" s="4">
        <v>43830</v>
      </c>
      <c r="B14607" s="14">
        <v>0.55248842592592595</v>
      </c>
      <c r="C14607">
        <v>2</v>
      </c>
      <c r="D14607" t="s">
        <v>641</v>
      </c>
      <c r="E14607">
        <v>47</v>
      </c>
      <c r="F14607" t="s">
        <v>641</v>
      </c>
    </row>
    <row r="14608" spans="1:6" x14ac:dyDescent="0.5">
      <c r="A14608" s="4">
        <v>43830</v>
      </c>
      <c r="B14608" s="14">
        <v>0.57741898148148152</v>
      </c>
      <c r="C14608">
        <v>2</v>
      </c>
      <c r="D14608" t="s">
        <v>641</v>
      </c>
      <c r="E14608">
        <v>63</v>
      </c>
      <c r="F14608" t="s">
        <v>641</v>
      </c>
    </row>
    <row r="14609" spans="1:6" x14ac:dyDescent="0.5">
      <c r="A14609" s="4">
        <v>43830</v>
      </c>
      <c r="B14609" s="14">
        <v>0.58438657407407402</v>
      </c>
      <c r="C14609">
        <v>2</v>
      </c>
      <c r="D14609" t="s">
        <v>641</v>
      </c>
      <c r="E14609">
        <v>69</v>
      </c>
      <c r="F14609" t="s">
        <v>641</v>
      </c>
    </row>
    <row r="14610" spans="1:6" x14ac:dyDescent="0.5">
      <c r="A14610" s="4">
        <v>43830</v>
      </c>
      <c r="B14610" s="14">
        <v>0.58443287037037039</v>
      </c>
      <c r="C14610">
        <v>2</v>
      </c>
      <c r="D14610" t="s">
        <v>641</v>
      </c>
      <c r="E14610">
        <v>45</v>
      </c>
      <c r="F14610" t="s">
        <v>641</v>
      </c>
    </row>
    <row r="14611" spans="1:6" x14ac:dyDescent="0.5">
      <c r="A14611" s="4">
        <v>43830</v>
      </c>
      <c r="B14611" s="14">
        <v>0.58447916666666666</v>
      </c>
      <c r="C14611">
        <v>2</v>
      </c>
      <c r="D14611" t="s">
        <v>641</v>
      </c>
      <c r="E14611">
        <v>42</v>
      </c>
      <c r="F14611" t="s">
        <v>641</v>
      </c>
    </row>
    <row r="14612" spans="1:6" x14ac:dyDescent="0.5">
      <c r="A14612" s="4">
        <v>43830</v>
      </c>
      <c r="B14612" s="14">
        <v>0.58458333333333334</v>
      </c>
      <c r="C14612">
        <v>2</v>
      </c>
      <c r="D14612" t="s">
        <v>641</v>
      </c>
      <c r="E14612">
        <v>58</v>
      </c>
      <c r="F14612" t="s">
        <v>641</v>
      </c>
    </row>
    <row r="14613" spans="1:6" x14ac:dyDescent="0.5">
      <c r="A14613" s="4">
        <v>43830</v>
      </c>
      <c r="B14613" s="14">
        <v>0.58513888888888888</v>
      </c>
      <c r="C14613">
        <v>2</v>
      </c>
      <c r="D14613" t="s">
        <v>641</v>
      </c>
      <c r="E14613">
        <v>55</v>
      </c>
      <c r="F14613" t="s">
        <v>641</v>
      </c>
    </row>
    <row r="14614" spans="1:6" x14ac:dyDescent="0.5">
      <c r="A14614" s="4">
        <v>43830</v>
      </c>
      <c r="B14614" s="14">
        <v>0.58533564814814809</v>
      </c>
      <c r="C14614">
        <v>2</v>
      </c>
      <c r="D14614" t="s">
        <v>641</v>
      </c>
      <c r="E14614">
        <v>60</v>
      </c>
      <c r="F14614" t="s">
        <v>641</v>
      </c>
    </row>
    <row r="14615" spans="1:6" x14ac:dyDescent="0.5">
      <c r="A14615" s="4">
        <v>43830</v>
      </c>
      <c r="B14615" s="14">
        <v>0.58538194444444447</v>
      </c>
      <c r="C14615">
        <v>2</v>
      </c>
      <c r="D14615" t="s">
        <v>641</v>
      </c>
      <c r="E14615">
        <v>57</v>
      </c>
      <c r="F14615" t="s">
        <v>641</v>
      </c>
    </row>
    <row r="14616" spans="1:6" x14ac:dyDescent="0.5">
      <c r="A14616" s="4">
        <v>43830</v>
      </c>
      <c r="B14616" s="14">
        <v>0.67230324074074066</v>
      </c>
      <c r="C14616">
        <v>2</v>
      </c>
      <c r="D14616" t="s">
        <v>641</v>
      </c>
      <c r="E14616">
        <v>46</v>
      </c>
      <c r="F14616" t="s">
        <v>641</v>
      </c>
    </row>
    <row r="14617" spans="1:6" x14ac:dyDescent="0.5">
      <c r="A14617" s="4">
        <v>43830</v>
      </c>
      <c r="B14617" s="14">
        <v>0.72903935185185187</v>
      </c>
      <c r="C14617">
        <v>2</v>
      </c>
      <c r="D14617" t="s">
        <v>641</v>
      </c>
      <c r="E14617">
        <v>57</v>
      </c>
      <c r="F14617" t="s">
        <v>641</v>
      </c>
    </row>
    <row r="14618" spans="1:6" x14ac:dyDescent="0.5">
      <c r="A14618" s="4">
        <v>43830</v>
      </c>
      <c r="B14618" s="14">
        <v>0.95541666666666669</v>
      </c>
      <c r="C14618">
        <v>1</v>
      </c>
      <c r="D14618" t="s">
        <v>641</v>
      </c>
      <c r="E14618">
        <v>52</v>
      </c>
      <c r="F14618" t="s">
        <v>641</v>
      </c>
    </row>
    <row r="14619" spans="1:6" x14ac:dyDescent="0.5">
      <c r="A14619" s="4">
        <v>43830</v>
      </c>
      <c r="B14619" s="14">
        <v>0.9575231481481481</v>
      </c>
      <c r="C14619">
        <v>1</v>
      </c>
      <c r="D14619" t="s">
        <v>642</v>
      </c>
      <c r="E14619">
        <v>46</v>
      </c>
      <c r="F14619" t="s">
        <v>642</v>
      </c>
    </row>
    <row r="14620" spans="1:6" x14ac:dyDescent="0.5">
      <c r="A14620" s="4">
        <v>43830</v>
      </c>
      <c r="B14620" s="14">
        <v>0.95945601851851858</v>
      </c>
      <c r="C14620">
        <v>1</v>
      </c>
      <c r="D14620" t="s">
        <v>641</v>
      </c>
      <c r="E14620">
        <v>34</v>
      </c>
      <c r="F14620" t="s">
        <v>641</v>
      </c>
    </row>
    <row r="14621" spans="1:6" x14ac:dyDescent="0.5">
      <c r="A14621" s="4">
        <v>43830</v>
      </c>
      <c r="B14621" s="14">
        <v>0.34431712962962963</v>
      </c>
      <c r="C14621">
        <v>3</v>
      </c>
      <c r="D14621" t="s">
        <v>642</v>
      </c>
      <c r="E14621">
        <v>63</v>
      </c>
      <c r="F14621" t="s">
        <v>642</v>
      </c>
    </row>
    <row r="14622" spans="1:6" x14ac:dyDescent="0.5">
      <c r="A14622" s="4">
        <v>43831</v>
      </c>
      <c r="B14622" s="14">
        <v>0.3721990740740741</v>
      </c>
      <c r="C14622">
        <v>2</v>
      </c>
      <c r="D14622" t="s">
        <v>641</v>
      </c>
      <c r="E14622">
        <v>46</v>
      </c>
      <c r="F14622" t="s">
        <v>641</v>
      </c>
    </row>
    <row r="14623" spans="1:6" x14ac:dyDescent="0.5">
      <c r="A14623" s="4">
        <v>43831</v>
      </c>
      <c r="B14623" s="14">
        <v>0.64378472222222227</v>
      </c>
      <c r="C14623">
        <v>2</v>
      </c>
      <c r="D14623" t="s">
        <v>641</v>
      </c>
      <c r="E14623">
        <v>54</v>
      </c>
      <c r="F14623" t="s">
        <v>641</v>
      </c>
    </row>
    <row r="14624" spans="1:6" x14ac:dyDescent="0.5">
      <c r="A14624" s="4">
        <v>43831</v>
      </c>
      <c r="B14624" s="14">
        <v>0.65973379629629625</v>
      </c>
      <c r="C14624">
        <v>2</v>
      </c>
      <c r="D14624" t="s">
        <v>641</v>
      </c>
      <c r="E14624">
        <v>46</v>
      </c>
      <c r="F14624" t="s">
        <v>641</v>
      </c>
    </row>
    <row r="14625" spans="1:6" x14ac:dyDescent="0.5">
      <c r="A14625" s="4">
        <v>43831</v>
      </c>
      <c r="B14625" s="14">
        <v>0.65975694444444444</v>
      </c>
      <c r="C14625">
        <v>2</v>
      </c>
      <c r="D14625" t="s">
        <v>641</v>
      </c>
      <c r="E14625">
        <v>38</v>
      </c>
      <c r="F14625" t="s">
        <v>641</v>
      </c>
    </row>
    <row r="14626" spans="1:6" x14ac:dyDescent="0.5">
      <c r="A14626" s="4">
        <v>43831</v>
      </c>
      <c r="B14626" s="14">
        <v>0.68542824074074071</v>
      </c>
      <c r="C14626">
        <v>2</v>
      </c>
      <c r="D14626" t="s">
        <v>641</v>
      </c>
      <c r="E14626">
        <v>63</v>
      </c>
      <c r="F14626" t="s">
        <v>641</v>
      </c>
    </row>
    <row r="14627" spans="1:6" x14ac:dyDescent="0.5">
      <c r="A14627" s="4">
        <v>43831</v>
      </c>
      <c r="B14627" s="14">
        <v>0.68680555555555556</v>
      </c>
      <c r="C14627">
        <v>2</v>
      </c>
      <c r="D14627" t="s">
        <v>641</v>
      </c>
      <c r="E14627">
        <v>57</v>
      </c>
      <c r="F14627" t="s">
        <v>641</v>
      </c>
    </row>
    <row r="14628" spans="1:6" x14ac:dyDescent="0.5">
      <c r="A14628" s="4">
        <v>43831</v>
      </c>
      <c r="B14628" s="14">
        <v>0.86775462962962957</v>
      </c>
      <c r="C14628">
        <v>2</v>
      </c>
      <c r="D14628" t="s">
        <v>641</v>
      </c>
      <c r="E14628">
        <v>55</v>
      </c>
      <c r="F14628" t="s">
        <v>641</v>
      </c>
    </row>
    <row r="14629" spans="1:6" x14ac:dyDescent="0.5">
      <c r="A14629" s="4">
        <v>43831</v>
      </c>
      <c r="B14629" s="14">
        <v>0.8678703703703704</v>
      </c>
      <c r="C14629">
        <v>2</v>
      </c>
      <c r="D14629" t="s">
        <v>641</v>
      </c>
      <c r="E14629">
        <v>43</v>
      </c>
      <c r="F14629" t="s">
        <v>641</v>
      </c>
    </row>
    <row r="14630" spans="1:6" x14ac:dyDescent="0.5">
      <c r="A14630" s="4">
        <v>43832</v>
      </c>
      <c r="B14630" s="14">
        <v>0.26265046296296296</v>
      </c>
      <c r="C14630">
        <v>2</v>
      </c>
      <c r="D14630" t="s">
        <v>641</v>
      </c>
      <c r="E14630">
        <v>45</v>
      </c>
      <c r="F14630" t="s">
        <v>641</v>
      </c>
    </row>
    <row r="14631" spans="1:6" x14ac:dyDescent="0.5">
      <c r="A14631" s="4">
        <v>43832</v>
      </c>
      <c r="B14631" s="14">
        <v>0.32944444444444443</v>
      </c>
      <c r="C14631">
        <v>2</v>
      </c>
      <c r="D14631" t="s">
        <v>641</v>
      </c>
      <c r="E14631">
        <v>59</v>
      </c>
      <c r="F14631" t="s">
        <v>641</v>
      </c>
    </row>
    <row r="14632" spans="1:6" x14ac:dyDescent="0.5">
      <c r="A14632" s="4">
        <v>43832</v>
      </c>
      <c r="B14632" s="14">
        <v>0.96457175925925931</v>
      </c>
      <c r="C14632">
        <v>2</v>
      </c>
      <c r="D14632" t="s">
        <v>641</v>
      </c>
      <c r="E14632">
        <v>44</v>
      </c>
      <c r="F14632" t="s">
        <v>641</v>
      </c>
    </row>
    <row r="14633" spans="1:6" x14ac:dyDescent="0.5">
      <c r="A14633" s="4">
        <v>43832</v>
      </c>
      <c r="B14633" s="14">
        <v>0.96466435185185195</v>
      </c>
      <c r="C14633">
        <v>2</v>
      </c>
      <c r="D14633" t="s">
        <v>641</v>
      </c>
      <c r="E14633">
        <v>37</v>
      </c>
      <c r="F14633" t="s">
        <v>641</v>
      </c>
    </row>
    <row r="14634" spans="1:6" x14ac:dyDescent="0.5">
      <c r="A14634" s="4">
        <v>43832</v>
      </c>
      <c r="B14634" s="14">
        <v>0.9647337962962963</v>
      </c>
      <c r="C14634">
        <v>2</v>
      </c>
      <c r="D14634" t="s">
        <v>641</v>
      </c>
      <c r="E14634">
        <v>34</v>
      </c>
      <c r="F14634" t="s">
        <v>641</v>
      </c>
    </row>
    <row r="14635" spans="1:6" x14ac:dyDescent="0.5">
      <c r="A14635" s="4">
        <v>43833</v>
      </c>
      <c r="B14635" s="14">
        <v>3.6608796296296299E-2</v>
      </c>
      <c r="C14635">
        <v>2</v>
      </c>
      <c r="D14635" t="s">
        <v>641</v>
      </c>
      <c r="E14635">
        <v>46</v>
      </c>
      <c r="F14635" t="s">
        <v>641</v>
      </c>
    </row>
    <row r="14636" spans="1:6" x14ac:dyDescent="0.5">
      <c r="A14636" s="4">
        <v>43833</v>
      </c>
      <c r="B14636" s="14">
        <v>3.6747685185185182E-2</v>
      </c>
      <c r="C14636">
        <v>2</v>
      </c>
      <c r="D14636" t="s">
        <v>641</v>
      </c>
      <c r="E14636">
        <v>63</v>
      </c>
      <c r="F14636" t="s">
        <v>641</v>
      </c>
    </row>
    <row r="14637" spans="1:6" x14ac:dyDescent="0.5">
      <c r="A14637" s="4">
        <v>43833</v>
      </c>
      <c r="B14637" s="14">
        <v>0.25958333333333333</v>
      </c>
      <c r="C14637">
        <v>2</v>
      </c>
      <c r="D14637" t="s">
        <v>641</v>
      </c>
      <c r="E14637">
        <v>51</v>
      </c>
      <c r="F14637" t="s">
        <v>641</v>
      </c>
    </row>
    <row r="14638" spans="1:6" x14ac:dyDescent="0.5">
      <c r="A14638" s="4">
        <v>43833</v>
      </c>
      <c r="B14638" s="14">
        <v>0.73905092592592592</v>
      </c>
      <c r="C14638">
        <v>2</v>
      </c>
      <c r="D14638" t="s">
        <v>641</v>
      </c>
      <c r="E14638">
        <v>41</v>
      </c>
      <c r="F14638" t="s">
        <v>641</v>
      </c>
    </row>
    <row r="14639" spans="1:6" x14ac:dyDescent="0.5">
      <c r="A14639" s="4">
        <v>43833</v>
      </c>
      <c r="B14639" s="14">
        <v>0.74607638888888894</v>
      </c>
      <c r="C14639">
        <v>2</v>
      </c>
      <c r="D14639" t="s">
        <v>641</v>
      </c>
      <c r="E14639">
        <v>47</v>
      </c>
      <c r="F14639" t="s">
        <v>641</v>
      </c>
    </row>
    <row r="14640" spans="1:6" x14ac:dyDescent="0.5">
      <c r="A14640" s="4">
        <v>43833</v>
      </c>
      <c r="B14640" s="14">
        <v>0.75685185185185189</v>
      </c>
      <c r="C14640">
        <v>2</v>
      </c>
      <c r="D14640" t="s">
        <v>641</v>
      </c>
      <c r="E14640">
        <v>47</v>
      </c>
      <c r="F14640" t="s">
        <v>641</v>
      </c>
    </row>
    <row r="14641" spans="1:6" x14ac:dyDescent="0.5">
      <c r="A14641" s="4">
        <v>43833</v>
      </c>
      <c r="B14641" s="14">
        <v>0.75710648148148152</v>
      </c>
      <c r="C14641">
        <v>2</v>
      </c>
      <c r="D14641" t="s">
        <v>641</v>
      </c>
      <c r="E14641">
        <v>44</v>
      </c>
      <c r="F14641" t="s">
        <v>641</v>
      </c>
    </row>
    <row r="14642" spans="1:6" x14ac:dyDescent="0.5">
      <c r="A14642" s="4">
        <v>43833</v>
      </c>
      <c r="B14642" s="14">
        <v>0.75711805555555556</v>
      </c>
      <c r="C14642">
        <v>2</v>
      </c>
      <c r="D14642" t="s">
        <v>641</v>
      </c>
      <c r="E14642">
        <v>42</v>
      </c>
      <c r="F14642" t="s">
        <v>641</v>
      </c>
    </row>
    <row r="14643" spans="1:6" x14ac:dyDescent="0.5">
      <c r="A14643" s="4">
        <v>43833</v>
      </c>
      <c r="B14643" s="14">
        <v>0.75859953703703698</v>
      </c>
      <c r="C14643">
        <v>2</v>
      </c>
      <c r="D14643" t="s">
        <v>641</v>
      </c>
      <c r="E14643">
        <v>38</v>
      </c>
      <c r="F14643" t="s">
        <v>641</v>
      </c>
    </row>
    <row r="14644" spans="1:6" x14ac:dyDescent="0.5">
      <c r="A14644" s="4">
        <v>43833</v>
      </c>
      <c r="B14644" s="14">
        <v>0.76238425925925923</v>
      </c>
      <c r="C14644">
        <v>2</v>
      </c>
      <c r="D14644" t="s">
        <v>641</v>
      </c>
      <c r="E14644">
        <v>20</v>
      </c>
      <c r="F14644" t="s">
        <v>641</v>
      </c>
    </row>
    <row r="14645" spans="1:6" x14ac:dyDescent="0.5">
      <c r="A14645" s="4">
        <v>43833</v>
      </c>
      <c r="B14645" s="14">
        <v>0.77296296296296296</v>
      </c>
      <c r="C14645">
        <v>2</v>
      </c>
      <c r="D14645" t="s">
        <v>641</v>
      </c>
      <c r="E14645">
        <v>55</v>
      </c>
      <c r="F14645" t="s">
        <v>641</v>
      </c>
    </row>
    <row r="14646" spans="1:6" x14ac:dyDescent="0.5">
      <c r="A14646" s="4">
        <v>43833</v>
      </c>
      <c r="B14646" s="14">
        <v>0.79487268518518517</v>
      </c>
      <c r="C14646">
        <v>2</v>
      </c>
      <c r="D14646" t="s">
        <v>641</v>
      </c>
      <c r="E14646">
        <v>41</v>
      </c>
      <c r="F14646" t="s">
        <v>641</v>
      </c>
    </row>
    <row r="14647" spans="1:6" x14ac:dyDescent="0.5">
      <c r="A14647" s="4">
        <v>43833</v>
      </c>
      <c r="B14647" s="14">
        <v>0.95914351851851853</v>
      </c>
      <c r="C14647">
        <v>2</v>
      </c>
      <c r="D14647" t="s">
        <v>641</v>
      </c>
      <c r="E14647">
        <v>71</v>
      </c>
      <c r="F14647" t="s">
        <v>641</v>
      </c>
    </row>
    <row r="14648" spans="1:6" x14ac:dyDescent="0.5">
      <c r="A14648" s="4">
        <v>43833</v>
      </c>
      <c r="B14648" s="14">
        <v>0.95916666666666661</v>
      </c>
      <c r="C14648">
        <v>2</v>
      </c>
      <c r="D14648" t="s">
        <v>641</v>
      </c>
      <c r="E14648">
        <v>61</v>
      </c>
      <c r="F14648" t="s">
        <v>641</v>
      </c>
    </row>
    <row r="14649" spans="1:6" x14ac:dyDescent="0.5">
      <c r="A14649" s="4">
        <v>43833</v>
      </c>
      <c r="B14649" s="14">
        <v>0.9595717592592593</v>
      </c>
      <c r="C14649">
        <v>2</v>
      </c>
      <c r="D14649" t="s">
        <v>641</v>
      </c>
      <c r="E14649">
        <v>58</v>
      </c>
      <c r="F14649" t="s">
        <v>641</v>
      </c>
    </row>
    <row r="14650" spans="1:6" x14ac:dyDescent="0.5">
      <c r="A14650" s="4">
        <v>43833</v>
      </c>
      <c r="B14650" s="14">
        <v>0.95959490740740738</v>
      </c>
      <c r="C14650">
        <v>2</v>
      </c>
      <c r="D14650" t="s">
        <v>641</v>
      </c>
      <c r="E14650">
        <v>53</v>
      </c>
      <c r="F14650" t="s">
        <v>641</v>
      </c>
    </row>
    <row r="14651" spans="1:6" x14ac:dyDescent="0.5">
      <c r="A14651" s="4">
        <v>43833</v>
      </c>
      <c r="B14651" s="14">
        <v>0.95986111111111105</v>
      </c>
      <c r="C14651">
        <v>2</v>
      </c>
      <c r="D14651" t="s">
        <v>641</v>
      </c>
      <c r="E14651">
        <v>51</v>
      </c>
      <c r="F14651" t="s">
        <v>641</v>
      </c>
    </row>
    <row r="14652" spans="1:6" x14ac:dyDescent="0.5">
      <c r="A14652" s="4">
        <v>43833</v>
      </c>
      <c r="B14652" s="14">
        <v>0.95988425925925924</v>
      </c>
      <c r="C14652">
        <v>2</v>
      </c>
      <c r="D14652" t="s">
        <v>641</v>
      </c>
      <c r="E14652">
        <v>38</v>
      </c>
      <c r="F14652" t="s">
        <v>641</v>
      </c>
    </row>
    <row r="14653" spans="1:6" x14ac:dyDescent="0.5">
      <c r="A14653" s="4">
        <v>43833</v>
      </c>
      <c r="B14653" s="14">
        <v>0.9627662037037038</v>
      </c>
      <c r="C14653">
        <v>2</v>
      </c>
      <c r="D14653" t="s">
        <v>641</v>
      </c>
      <c r="E14653">
        <v>61</v>
      </c>
      <c r="F14653" t="s">
        <v>641</v>
      </c>
    </row>
    <row r="14654" spans="1:6" x14ac:dyDescent="0.5">
      <c r="A14654" s="4">
        <v>43833</v>
      </c>
      <c r="B14654" s="14">
        <v>0.962824074074074</v>
      </c>
      <c r="C14654">
        <v>2</v>
      </c>
      <c r="D14654" t="s">
        <v>641</v>
      </c>
      <c r="E14654">
        <v>68</v>
      </c>
      <c r="F14654" t="s">
        <v>641</v>
      </c>
    </row>
    <row r="14655" spans="1:6" x14ac:dyDescent="0.5">
      <c r="A14655" s="4">
        <v>43835</v>
      </c>
      <c r="B14655" s="14">
        <v>0.46200231481481485</v>
      </c>
      <c r="C14655">
        <v>4</v>
      </c>
      <c r="D14655" t="s">
        <v>641</v>
      </c>
      <c r="E14655">
        <v>44</v>
      </c>
      <c r="F14655" t="s">
        <v>641</v>
      </c>
    </row>
    <row r="14656" spans="1:6" x14ac:dyDescent="0.5">
      <c r="A14656" s="4">
        <v>43835</v>
      </c>
      <c r="B14656" s="14">
        <v>0.6850925925925927</v>
      </c>
      <c r="C14656">
        <v>2</v>
      </c>
      <c r="D14656" t="s">
        <v>641</v>
      </c>
      <c r="E14656">
        <v>50</v>
      </c>
      <c r="F14656" t="s">
        <v>641</v>
      </c>
    </row>
    <row r="14657" spans="1:6" x14ac:dyDescent="0.5">
      <c r="A14657" s="4">
        <v>43835</v>
      </c>
      <c r="B14657" s="14">
        <v>0.82817129629629627</v>
      </c>
      <c r="C14657">
        <v>2</v>
      </c>
      <c r="D14657" t="s">
        <v>641</v>
      </c>
      <c r="E14657">
        <v>56</v>
      </c>
      <c r="F14657" t="s">
        <v>641</v>
      </c>
    </row>
    <row r="14658" spans="1:6" x14ac:dyDescent="0.5">
      <c r="A14658" s="4">
        <v>43835</v>
      </c>
      <c r="B14658" s="14">
        <v>0.86521990740740751</v>
      </c>
      <c r="C14658">
        <v>2</v>
      </c>
      <c r="D14658" t="s">
        <v>641</v>
      </c>
      <c r="E14658">
        <v>45</v>
      </c>
      <c r="F14658" t="s">
        <v>641</v>
      </c>
    </row>
    <row r="14659" spans="1:6" x14ac:dyDescent="0.5">
      <c r="A14659" s="4">
        <v>43835</v>
      </c>
      <c r="B14659" s="14">
        <v>0.86553240740740733</v>
      </c>
      <c r="C14659">
        <v>2</v>
      </c>
      <c r="D14659" t="s">
        <v>641</v>
      </c>
      <c r="E14659">
        <v>49</v>
      </c>
      <c r="F14659" t="s">
        <v>641</v>
      </c>
    </row>
    <row r="14660" spans="1:6" x14ac:dyDescent="0.5">
      <c r="A14660" s="4">
        <v>43835</v>
      </c>
      <c r="B14660" s="14">
        <v>0.93986111111111104</v>
      </c>
      <c r="C14660">
        <v>4</v>
      </c>
      <c r="D14660" t="s">
        <v>642</v>
      </c>
      <c r="E14660">
        <v>60</v>
      </c>
      <c r="F14660" t="s">
        <v>642</v>
      </c>
    </row>
    <row r="14661" spans="1:6" x14ac:dyDescent="0.5">
      <c r="A14661" s="4">
        <v>43836</v>
      </c>
      <c r="B14661" s="14">
        <v>0.45634259259259258</v>
      </c>
      <c r="C14661">
        <v>2</v>
      </c>
      <c r="D14661" t="s">
        <v>641</v>
      </c>
      <c r="E14661">
        <v>42</v>
      </c>
      <c r="F14661" t="s">
        <v>641</v>
      </c>
    </row>
    <row r="14662" spans="1:6" x14ac:dyDescent="0.5">
      <c r="A14662" s="4">
        <v>43836</v>
      </c>
      <c r="B14662" s="14">
        <v>0.45793981481481483</v>
      </c>
      <c r="C14662">
        <v>2</v>
      </c>
      <c r="D14662" t="s">
        <v>641</v>
      </c>
      <c r="E14662">
        <v>36</v>
      </c>
      <c r="F14662" t="s">
        <v>641</v>
      </c>
    </row>
    <row r="14663" spans="1:6" x14ac:dyDescent="0.5">
      <c r="A14663" s="4">
        <v>43836</v>
      </c>
      <c r="B14663" s="14">
        <v>0.45839120370370368</v>
      </c>
      <c r="C14663">
        <v>2</v>
      </c>
      <c r="D14663" t="s">
        <v>641</v>
      </c>
      <c r="E14663">
        <v>43</v>
      </c>
      <c r="F14663" t="s">
        <v>641</v>
      </c>
    </row>
    <row r="14664" spans="1:6" x14ac:dyDescent="0.5">
      <c r="A14664" s="4">
        <v>43836</v>
      </c>
      <c r="B14664" s="14">
        <v>0.48226851851851849</v>
      </c>
      <c r="C14664">
        <v>2</v>
      </c>
      <c r="D14664" t="s">
        <v>641</v>
      </c>
      <c r="E14664">
        <v>46</v>
      </c>
      <c r="F14664" t="s">
        <v>641</v>
      </c>
    </row>
    <row r="14665" spans="1:6" x14ac:dyDescent="0.5">
      <c r="A14665" s="4">
        <v>43836</v>
      </c>
      <c r="B14665" s="14">
        <v>0.48237268518518522</v>
      </c>
      <c r="C14665">
        <v>2</v>
      </c>
      <c r="D14665" t="s">
        <v>641</v>
      </c>
      <c r="E14665">
        <v>41</v>
      </c>
      <c r="F14665" t="s">
        <v>641</v>
      </c>
    </row>
    <row r="14666" spans="1:6" x14ac:dyDescent="0.5">
      <c r="A14666" s="4">
        <v>43836</v>
      </c>
      <c r="B14666" s="14">
        <v>0.51741898148148147</v>
      </c>
      <c r="C14666">
        <v>2</v>
      </c>
      <c r="D14666" t="s">
        <v>641</v>
      </c>
      <c r="E14666">
        <v>56</v>
      </c>
      <c r="F14666" t="s">
        <v>641</v>
      </c>
    </row>
    <row r="14667" spans="1:6" x14ac:dyDescent="0.5">
      <c r="A14667" s="4">
        <v>43836</v>
      </c>
      <c r="B14667" s="14">
        <v>0.54217592592592589</v>
      </c>
      <c r="C14667">
        <v>2</v>
      </c>
      <c r="D14667" t="s">
        <v>641</v>
      </c>
      <c r="E14667">
        <v>9</v>
      </c>
      <c r="F14667" t="s">
        <v>641</v>
      </c>
    </row>
    <row r="14668" spans="1:6" x14ac:dyDescent="0.5">
      <c r="A14668" s="4">
        <v>43836</v>
      </c>
      <c r="B14668" s="14">
        <v>0.54244212962962968</v>
      </c>
      <c r="C14668">
        <v>2</v>
      </c>
      <c r="D14668" t="s">
        <v>641</v>
      </c>
      <c r="E14668">
        <v>47</v>
      </c>
      <c r="F14668" t="s">
        <v>641</v>
      </c>
    </row>
    <row r="14669" spans="1:6" x14ac:dyDescent="0.5">
      <c r="A14669" s="4">
        <v>43836</v>
      </c>
      <c r="B14669" s="14">
        <v>0.5425578703703704</v>
      </c>
      <c r="C14669">
        <v>2</v>
      </c>
      <c r="D14669" t="s">
        <v>641</v>
      </c>
      <c r="E14669">
        <v>47</v>
      </c>
      <c r="F14669" t="s">
        <v>641</v>
      </c>
    </row>
    <row r="14670" spans="1:6" x14ac:dyDescent="0.5">
      <c r="A14670" s="4">
        <v>43836</v>
      </c>
      <c r="B14670" s="14">
        <v>0.54311342592592593</v>
      </c>
      <c r="C14670">
        <v>2</v>
      </c>
      <c r="D14670" t="s">
        <v>641</v>
      </c>
      <c r="E14670">
        <v>42</v>
      </c>
      <c r="F14670" t="s">
        <v>641</v>
      </c>
    </row>
    <row r="14671" spans="1:6" x14ac:dyDescent="0.5">
      <c r="A14671" s="4">
        <v>43836</v>
      </c>
      <c r="B14671" s="14">
        <v>0.54383101851851856</v>
      </c>
      <c r="C14671">
        <v>2</v>
      </c>
      <c r="D14671" t="s">
        <v>641</v>
      </c>
      <c r="E14671">
        <v>38</v>
      </c>
      <c r="F14671" t="s">
        <v>641</v>
      </c>
    </row>
    <row r="14672" spans="1:6" x14ac:dyDescent="0.5">
      <c r="A14672" s="4">
        <v>43836</v>
      </c>
      <c r="B14672" s="14">
        <v>0.54428240740740741</v>
      </c>
      <c r="C14672">
        <v>2</v>
      </c>
      <c r="D14672" t="s">
        <v>641</v>
      </c>
      <c r="E14672">
        <v>44</v>
      </c>
      <c r="F14672" t="s">
        <v>641</v>
      </c>
    </row>
    <row r="14673" spans="1:6" x14ac:dyDescent="0.5">
      <c r="A14673" s="4">
        <v>43836</v>
      </c>
      <c r="B14673" s="14">
        <v>0.54464120370370372</v>
      </c>
      <c r="C14673">
        <v>2</v>
      </c>
      <c r="D14673" t="s">
        <v>641</v>
      </c>
      <c r="E14673">
        <v>36</v>
      </c>
      <c r="F14673" t="s">
        <v>641</v>
      </c>
    </row>
    <row r="14674" spans="1:6" x14ac:dyDescent="0.5">
      <c r="A14674" s="4">
        <v>43836</v>
      </c>
      <c r="B14674" s="14">
        <v>0.54496527777777781</v>
      </c>
      <c r="C14674">
        <v>2</v>
      </c>
      <c r="D14674" t="s">
        <v>641</v>
      </c>
      <c r="E14674">
        <v>38</v>
      </c>
      <c r="F14674" t="s">
        <v>641</v>
      </c>
    </row>
    <row r="14675" spans="1:6" x14ac:dyDescent="0.5">
      <c r="A14675" s="4">
        <v>43836</v>
      </c>
      <c r="B14675" s="14">
        <v>0.79393518518518524</v>
      </c>
      <c r="C14675">
        <v>2</v>
      </c>
      <c r="D14675" t="s">
        <v>641</v>
      </c>
      <c r="E14675">
        <v>48</v>
      </c>
      <c r="F14675" t="s">
        <v>641</v>
      </c>
    </row>
    <row r="14676" spans="1:6" x14ac:dyDescent="0.5">
      <c r="A14676" s="4">
        <v>43836</v>
      </c>
      <c r="B14676" s="14">
        <v>0.93054398148148154</v>
      </c>
      <c r="C14676">
        <v>2</v>
      </c>
      <c r="D14676" t="s">
        <v>641</v>
      </c>
      <c r="E14676">
        <v>44</v>
      </c>
      <c r="F14676" t="s">
        <v>641</v>
      </c>
    </row>
    <row r="14677" spans="1:6" x14ac:dyDescent="0.5">
      <c r="A14677" s="4">
        <v>43836</v>
      </c>
      <c r="B14677" s="14">
        <v>0.93434027777777784</v>
      </c>
      <c r="C14677">
        <v>2</v>
      </c>
      <c r="D14677" t="s">
        <v>641</v>
      </c>
      <c r="E14677">
        <v>43</v>
      </c>
      <c r="F14677" t="s">
        <v>641</v>
      </c>
    </row>
    <row r="14678" spans="1:6" x14ac:dyDescent="0.5">
      <c r="A14678" s="4">
        <v>43837</v>
      </c>
      <c r="B14678" s="14">
        <v>0.57732638888888888</v>
      </c>
      <c r="C14678">
        <v>2</v>
      </c>
      <c r="D14678" t="s">
        <v>641</v>
      </c>
      <c r="E14678">
        <v>39</v>
      </c>
      <c r="F14678" t="s">
        <v>641</v>
      </c>
    </row>
    <row r="14679" spans="1:6" x14ac:dyDescent="0.5">
      <c r="A14679" s="4">
        <v>43837</v>
      </c>
      <c r="B14679" s="14">
        <v>0.6071643518518518</v>
      </c>
      <c r="C14679">
        <v>2</v>
      </c>
      <c r="D14679" t="s">
        <v>641</v>
      </c>
      <c r="E14679">
        <v>40</v>
      </c>
      <c r="F14679" t="s">
        <v>641</v>
      </c>
    </row>
    <row r="14680" spans="1:6" x14ac:dyDescent="0.5">
      <c r="A14680" s="4">
        <v>43837</v>
      </c>
      <c r="B14680" s="14">
        <v>0.60718749999999999</v>
      </c>
      <c r="C14680">
        <v>2</v>
      </c>
      <c r="D14680" t="s">
        <v>641</v>
      </c>
      <c r="E14680">
        <v>38</v>
      </c>
      <c r="F14680" t="s">
        <v>641</v>
      </c>
    </row>
    <row r="14681" spans="1:6" x14ac:dyDescent="0.5">
      <c r="A14681" s="4">
        <v>43838</v>
      </c>
      <c r="B14681" s="14">
        <v>0.17003472222222224</v>
      </c>
      <c r="C14681">
        <v>2</v>
      </c>
      <c r="D14681" t="s">
        <v>641</v>
      </c>
      <c r="E14681">
        <v>36</v>
      </c>
      <c r="F14681" t="s">
        <v>641</v>
      </c>
    </row>
    <row r="14682" spans="1:6" x14ac:dyDescent="0.5">
      <c r="A14682" s="4">
        <v>43838</v>
      </c>
      <c r="B14682" s="14">
        <v>0.17031250000000001</v>
      </c>
      <c r="C14682">
        <v>2</v>
      </c>
      <c r="D14682" t="s">
        <v>641</v>
      </c>
      <c r="E14682">
        <v>47</v>
      </c>
      <c r="F14682" t="s">
        <v>641</v>
      </c>
    </row>
    <row r="14683" spans="1:6" x14ac:dyDescent="0.5">
      <c r="A14683" s="4">
        <v>43838</v>
      </c>
      <c r="B14683" s="14">
        <v>0.26600694444444445</v>
      </c>
      <c r="C14683">
        <v>2</v>
      </c>
      <c r="D14683" t="s">
        <v>641</v>
      </c>
      <c r="E14683">
        <v>6</v>
      </c>
      <c r="F14683" t="s">
        <v>641</v>
      </c>
    </row>
    <row r="14684" spans="1:6" x14ac:dyDescent="0.5">
      <c r="A14684" s="4">
        <v>43838</v>
      </c>
      <c r="B14684" s="14">
        <v>0.27649305555555553</v>
      </c>
      <c r="C14684">
        <v>2</v>
      </c>
      <c r="D14684" t="s">
        <v>641</v>
      </c>
      <c r="E14684">
        <v>41</v>
      </c>
      <c r="F14684" t="s">
        <v>641</v>
      </c>
    </row>
    <row r="14685" spans="1:6" x14ac:dyDescent="0.5">
      <c r="A14685" s="4">
        <v>43838</v>
      </c>
      <c r="B14685" s="14">
        <v>0.53990740740740739</v>
      </c>
      <c r="C14685">
        <v>2</v>
      </c>
      <c r="D14685" t="s">
        <v>641</v>
      </c>
      <c r="E14685">
        <v>45</v>
      </c>
      <c r="F14685" t="s">
        <v>641</v>
      </c>
    </row>
    <row r="14686" spans="1:6" x14ac:dyDescent="0.5">
      <c r="A14686" s="4">
        <v>43838</v>
      </c>
      <c r="B14686" s="14">
        <v>0.59608796296296296</v>
      </c>
      <c r="C14686">
        <v>2</v>
      </c>
      <c r="D14686" t="s">
        <v>641</v>
      </c>
      <c r="E14686">
        <v>39</v>
      </c>
      <c r="F14686" t="s">
        <v>641</v>
      </c>
    </row>
    <row r="14687" spans="1:6" x14ac:dyDescent="0.5">
      <c r="A14687" s="4">
        <v>43838</v>
      </c>
      <c r="B14687" s="14">
        <v>0.59686342592592589</v>
      </c>
      <c r="C14687">
        <v>2</v>
      </c>
      <c r="D14687" t="s">
        <v>641</v>
      </c>
      <c r="E14687">
        <v>41</v>
      </c>
      <c r="F14687" t="s">
        <v>641</v>
      </c>
    </row>
    <row r="14688" spans="1:6" x14ac:dyDescent="0.5">
      <c r="A14688" s="4">
        <v>43838</v>
      </c>
      <c r="B14688" s="14">
        <v>0.59689814814814812</v>
      </c>
      <c r="C14688">
        <v>2</v>
      </c>
      <c r="D14688" t="s">
        <v>641</v>
      </c>
      <c r="E14688">
        <v>37</v>
      </c>
      <c r="F14688" t="s">
        <v>641</v>
      </c>
    </row>
    <row r="14689" spans="1:6" x14ac:dyDescent="0.5">
      <c r="A14689" s="4">
        <v>43838</v>
      </c>
      <c r="B14689" s="14">
        <v>0.59693287037037035</v>
      </c>
      <c r="C14689">
        <v>2</v>
      </c>
      <c r="D14689" t="s">
        <v>641</v>
      </c>
      <c r="E14689">
        <v>35</v>
      </c>
      <c r="F14689" t="s">
        <v>641</v>
      </c>
    </row>
    <row r="14690" spans="1:6" x14ac:dyDescent="0.5">
      <c r="A14690" s="4">
        <v>43838</v>
      </c>
      <c r="B14690" s="14">
        <v>0.59715277777777775</v>
      </c>
      <c r="C14690">
        <v>2</v>
      </c>
      <c r="D14690" t="s">
        <v>641</v>
      </c>
      <c r="E14690">
        <v>48</v>
      </c>
      <c r="F14690" t="s">
        <v>641</v>
      </c>
    </row>
    <row r="14691" spans="1:6" x14ac:dyDescent="0.5">
      <c r="A14691" s="4">
        <v>43838</v>
      </c>
      <c r="B14691" s="14">
        <v>0.59778935185185189</v>
      </c>
      <c r="C14691">
        <v>2</v>
      </c>
      <c r="D14691" t="s">
        <v>641</v>
      </c>
      <c r="E14691">
        <v>46</v>
      </c>
      <c r="F14691" t="s">
        <v>641</v>
      </c>
    </row>
    <row r="14692" spans="1:6" x14ac:dyDescent="0.5">
      <c r="A14692" s="4">
        <v>43838</v>
      </c>
      <c r="B14692" s="14">
        <v>0.59877314814814808</v>
      </c>
      <c r="C14692">
        <v>2</v>
      </c>
      <c r="D14692" t="s">
        <v>641</v>
      </c>
      <c r="E14692">
        <v>46</v>
      </c>
      <c r="F14692" t="s">
        <v>641</v>
      </c>
    </row>
    <row r="14693" spans="1:6" x14ac:dyDescent="0.5">
      <c r="A14693" s="4">
        <v>43838</v>
      </c>
      <c r="B14693" s="14">
        <v>0.59927083333333331</v>
      </c>
      <c r="C14693">
        <v>2</v>
      </c>
      <c r="D14693" t="s">
        <v>641</v>
      </c>
      <c r="E14693">
        <v>39</v>
      </c>
      <c r="F14693" t="s">
        <v>641</v>
      </c>
    </row>
    <row r="14694" spans="1:6" x14ac:dyDescent="0.5">
      <c r="A14694" s="4">
        <v>43838</v>
      </c>
      <c r="B14694" s="14">
        <v>0.59952546296296294</v>
      </c>
      <c r="C14694">
        <v>2</v>
      </c>
      <c r="D14694" t="s">
        <v>641</v>
      </c>
      <c r="E14694">
        <v>11</v>
      </c>
      <c r="F14694" t="s">
        <v>641</v>
      </c>
    </row>
    <row r="14695" spans="1:6" x14ac:dyDescent="0.5">
      <c r="A14695" s="4">
        <v>43838</v>
      </c>
      <c r="B14695" s="14">
        <v>0.59972222222222216</v>
      </c>
      <c r="C14695">
        <v>2</v>
      </c>
      <c r="D14695" t="s">
        <v>641</v>
      </c>
      <c r="E14695">
        <v>43</v>
      </c>
      <c r="F14695" t="s">
        <v>641</v>
      </c>
    </row>
    <row r="14696" spans="1:6" x14ac:dyDescent="0.5">
      <c r="A14696" s="4">
        <v>43838</v>
      </c>
      <c r="B14696" s="14">
        <v>0.60071759259259261</v>
      </c>
      <c r="C14696">
        <v>2</v>
      </c>
      <c r="D14696" t="s">
        <v>641</v>
      </c>
      <c r="E14696">
        <v>29</v>
      </c>
      <c r="F14696" t="s">
        <v>641</v>
      </c>
    </row>
    <row r="14697" spans="1:6" x14ac:dyDescent="0.5">
      <c r="A14697" s="4">
        <v>43838</v>
      </c>
      <c r="B14697" s="14">
        <v>0.60137731481481482</v>
      </c>
      <c r="C14697">
        <v>2</v>
      </c>
      <c r="D14697" t="s">
        <v>641</v>
      </c>
      <c r="E14697">
        <v>38</v>
      </c>
      <c r="F14697" t="s">
        <v>641</v>
      </c>
    </row>
    <row r="14698" spans="1:6" x14ac:dyDescent="0.5">
      <c r="A14698" s="4">
        <v>43838</v>
      </c>
      <c r="B14698" s="14">
        <v>0.6106597222222222</v>
      </c>
      <c r="C14698">
        <v>2</v>
      </c>
      <c r="D14698" t="s">
        <v>641</v>
      </c>
      <c r="E14698">
        <v>40</v>
      </c>
      <c r="F14698" t="s">
        <v>641</v>
      </c>
    </row>
    <row r="14699" spans="1:6" x14ac:dyDescent="0.5">
      <c r="A14699" s="4">
        <v>43839</v>
      </c>
      <c r="B14699" s="14">
        <v>6.084490740740741E-2</v>
      </c>
      <c r="C14699">
        <v>2</v>
      </c>
      <c r="D14699" t="s">
        <v>641</v>
      </c>
      <c r="E14699">
        <v>44</v>
      </c>
      <c r="F14699" t="s">
        <v>641</v>
      </c>
    </row>
    <row r="14700" spans="1:6" x14ac:dyDescent="0.5">
      <c r="A14700" s="4">
        <v>43839</v>
      </c>
      <c r="B14700" s="14">
        <v>0.17127314814814817</v>
      </c>
      <c r="C14700">
        <v>2</v>
      </c>
      <c r="D14700" t="s">
        <v>641</v>
      </c>
      <c r="E14700">
        <v>43</v>
      </c>
      <c r="F14700" t="s">
        <v>641</v>
      </c>
    </row>
    <row r="14701" spans="1:6" x14ac:dyDescent="0.5">
      <c r="A14701" s="4">
        <v>43839</v>
      </c>
      <c r="B14701" s="14">
        <v>0.1720949074074074</v>
      </c>
      <c r="C14701">
        <v>2</v>
      </c>
      <c r="D14701" t="s">
        <v>641</v>
      </c>
      <c r="E14701">
        <v>48</v>
      </c>
      <c r="F14701" t="s">
        <v>641</v>
      </c>
    </row>
    <row r="14702" spans="1:6" x14ac:dyDescent="0.5">
      <c r="A14702" s="4">
        <v>43839</v>
      </c>
      <c r="B14702" s="14">
        <v>0.18554398148148146</v>
      </c>
      <c r="C14702">
        <v>2</v>
      </c>
      <c r="D14702" t="s">
        <v>641</v>
      </c>
      <c r="E14702">
        <v>38</v>
      </c>
      <c r="F14702" t="s">
        <v>641</v>
      </c>
    </row>
    <row r="14703" spans="1:6" x14ac:dyDescent="0.5">
      <c r="A14703" s="4">
        <v>43839</v>
      </c>
      <c r="B14703" s="14">
        <v>0.18556712962962962</v>
      </c>
      <c r="C14703">
        <v>2</v>
      </c>
      <c r="D14703" t="s">
        <v>641</v>
      </c>
      <c r="E14703">
        <v>38</v>
      </c>
      <c r="F14703" t="s">
        <v>641</v>
      </c>
    </row>
    <row r="14704" spans="1:6" x14ac:dyDescent="0.5">
      <c r="A14704" s="4">
        <v>43839</v>
      </c>
      <c r="B14704" s="14">
        <v>0.18559027777777778</v>
      </c>
      <c r="C14704">
        <v>2</v>
      </c>
      <c r="D14704" t="s">
        <v>641</v>
      </c>
      <c r="E14704">
        <v>40</v>
      </c>
      <c r="F14704" t="s">
        <v>641</v>
      </c>
    </row>
    <row r="14705" spans="1:6" x14ac:dyDescent="0.5">
      <c r="A14705" s="4">
        <v>43839</v>
      </c>
      <c r="B14705" s="14">
        <v>0.18560185185185185</v>
      </c>
      <c r="C14705">
        <v>2</v>
      </c>
      <c r="D14705" t="s">
        <v>641</v>
      </c>
      <c r="E14705">
        <v>41</v>
      </c>
      <c r="F14705" t="s">
        <v>641</v>
      </c>
    </row>
    <row r="14706" spans="1:6" x14ac:dyDescent="0.5">
      <c r="A14706" s="4">
        <v>43839</v>
      </c>
      <c r="B14706" s="14">
        <v>0.18562500000000001</v>
      </c>
      <c r="C14706">
        <v>2</v>
      </c>
      <c r="D14706" t="s">
        <v>641</v>
      </c>
      <c r="E14706">
        <v>39</v>
      </c>
      <c r="F14706" t="s">
        <v>641</v>
      </c>
    </row>
    <row r="14707" spans="1:6" x14ac:dyDescent="0.5">
      <c r="A14707" s="4">
        <v>43839</v>
      </c>
      <c r="B14707" s="14">
        <v>0.18568287037037037</v>
      </c>
      <c r="C14707">
        <v>2</v>
      </c>
      <c r="D14707" t="s">
        <v>641</v>
      </c>
      <c r="E14707">
        <v>38</v>
      </c>
      <c r="F14707" t="s">
        <v>641</v>
      </c>
    </row>
    <row r="14708" spans="1:6" x14ac:dyDescent="0.5">
      <c r="A14708" s="4">
        <v>43839</v>
      </c>
      <c r="B14708" s="14">
        <v>0.18570601851851853</v>
      </c>
      <c r="C14708">
        <v>2</v>
      </c>
      <c r="D14708" t="s">
        <v>641</v>
      </c>
      <c r="E14708">
        <v>39</v>
      </c>
      <c r="F14708" t="s">
        <v>641</v>
      </c>
    </row>
    <row r="14709" spans="1:6" x14ac:dyDescent="0.5">
      <c r="A14709" s="4">
        <v>43839</v>
      </c>
      <c r="B14709" s="14">
        <v>0.18572916666666664</v>
      </c>
      <c r="C14709">
        <v>2</v>
      </c>
      <c r="D14709" t="s">
        <v>641</v>
      </c>
      <c r="E14709">
        <v>41</v>
      </c>
      <c r="F14709" t="s">
        <v>641</v>
      </c>
    </row>
    <row r="14710" spans="1:6" x14ac:dyDescent="0.5">
      <c r="A14710" s="4">
        <v>43839</v>
      </c>
      <c r="B14710" s="14">
        <v>0.18574074074074073</v>
      </c>
      <c r="C14710">
        <v>2</v>
      </c>
      <c r="D14710" t="s">
        <v>641</v>
      </c>
      <c r="E14710">
        <v>40</v>
      </c>
      <c r="F14710" t="s">
        <v>641</v>
      </c>
    </row>
    <row r="14711" spans="1:6" x14ac:dyDescent="0.5">
      <c r="A14711" s="4">
        <v>43839</v>
      </c>
      <c r="B14711" s="14">
        <v>0.1857523148148148</v>
      </c>
      <c r="C14711">
        <v>2</v>
      </c>
      <c r="D14711" t="s">
        <v>641</v>
      </c>
      <c r="E14711">
        <v>41</v>
      </c>
      <c r="F14711" t="s">
        <v>641</v>
      </c>
    </row>
    <row r="14712" spans="1:6" x14ac:dyDescent="0.5">
      <c r="A14712" s="4">
        <v>43839</v>
      </c>
      <c r="B14712" s="14">
        <v>0.18576388888888887</v>
      </c>
      <c r="C14712">
        <v>2</v>
      </c>
      <c r="D14712" t="s">
        <v>641</v>
      </c>
      <c r="E14712">
        <v>40</v>
      </c>
      <c r="F14712" t="s">
        <v>641</v>
      </c>
    </row>
    <row r="14713" spans="1:6" x14ac:dyDescent="0.5">
      <c r="A14713" s="4">
        <v>43839</v>
      </c>
      <c r="B14713" s="14">
        <v>0.18578703703703703</v>
      </c>
      <c r="C14713">
        <v>2</v>
      </c>
      <c r="D14713" t="s">
        <v>641</v>
      </c>
      <c r="E14713">
        <v>38</v>
      </c>
      <c r="F14713" t="s">
        <v>641</v>
      </c>
    </row>
    <row r="14714" spans="1:6" x14ac:dyDescent="0.5">
      <c r="A14714" s="4">
        <v>43839</v>
      </c>
      <c r="B14714" s="14">
        <v>0.18579861111111109</v>
      </c>
      <c r="C14714">
        <v>2</v>
      </c>
      <c r="D14714" t="s">
        <v>641</v>
      </c>
      <c r="E14714">
        <v>41</v>
      </c>
      <c r="F14714" t="s">
        <v>641</v>
      </c>
    </row>
    <row r="14715" spans="1:6" x14ac:dyDescent="0.5">
      <c r="A14715" s="4">
        <v>43839</v>
      </c>
      <c r="B14715" s="14">
        <v>0.18582175925925926</v>
      </c>
      <c r="C14715">
        <v>2</v>
      </c>
      <c r="D14715" t="s">
        <v>641</v>
      </c>
      <c r="E14715">
        <v>39</v>
      </c>
      <c r="F14715" t="s">
        <v>641</v>
      </c>
    </row>
    <row r="14716" spans="1:6" x14ac:dyDescent="0.5">
      <c r="A14716" s="4">
        <v>43839</v>
      </c>
      <c r="B14716" s="14">
        <v>0.18584490740740742</v>
      </c>
      <c r="C14716">
        <v>2</v>
      </c>
      <c r="D14716" t="s">
        <v>641</v>
      </c>
      <c r="E14716">
        <v>40</v>
      </c>
      <c r="F14716" t="s">
        <v>641</v>
      </c>
    </row>
    <row r="14717" spans="1:6" x14ac:dyDescent="0.5">
      <c r="A14717" s="4">
        <v>43839</v>
      </c>
      <c r="B14717" s="14">
        <v>0.18589120370370371</v>
      </c>
      <c r="C14717">
        <v>2</v>
      </c>
      <c r="D14717" t="s">
        <v>641</v>
      </c>
      <c r="E14717">
        <v>40</v>
      </c>
      <c r="F14717" t="s">
        <v>641</v>
      </c>
    </row>
    <row r="14718" spans="1:6" x14ac:dyDescent="0.5">
      <c r="A14718" s="4">
        <v>43839</v>
      </c>
      <c r="B14718" s="14">
        <v>0.37032407407407408</v>
      </c>
      <c r="C14718">
        <v>2</v>
      </c>
      <c r="D14718" t="s">
        <v>641</v>
      </c>
      <c r="E14718">
        <v>42</v>
      </c>
      <c r="F14718" t="s">
        <v>641</v>
      </c>
    </row>
    <row r="14719" spans="1:6" x14ac:dyDescent="0.5">
      <c r="A14719" s="4">
        <v>43839</v>
      </c>
      <c r="B14719" s="14">
        <v>0.56753472222222223</v>
      </c>
      <c r="C14719">
        <v>2</v>
      </c>
      <c r="D14719" t="s">
        <v>641</v>
      </c>
      <c r="E14719">
        <v>39</v>
      </c>
      <c r="F14719" t="s">
        <v>641</v>
      </c>
    </row>
    <row r="14720" spans="1:6" x14ac:dyDescent="0.5">
      <c r="A14720" s="4">
        <v>43839</v>
      </c>
      <c r="B14720" s="14">
        <v>0.56755787037037042</v>
      </c>
      <c r="C14720">
        <v>2</v>
      </c>
      <c r="D14720" t="s">
        <v>641</v>
      </c>
      <c r="E14720">
        <v>39</v>
      </c>
      <c r="F14720" t="s">
        <v>641</v>
      </c>
    </row>
    <row r="14721" spans="1:6" x14ac:dyDescent="0.5">
      <c r="A14721" s="4">
        <v>43839</v>
      </c>
      <c r="B14721" s="14">
        <v>0.56759259259259254</v>
      </c>
      <c r="C14721">
        <v>2</v>
      </c>
      <c r="D14721" t="s">
        <v>641</v>
      </c>
      <c r="E14721">
        <v>40</v>
      </c>
      <c r="F14721" t="s">
        <v>641</v>
      </c>
    </row>
    <row r="14722" spans="1:6" x14ac:dyDescent="0.5">
      <c r="A14722" s="4">
        <v>43839</v>
      </c>
      <c r="B14722" s="14">
        <v>0.56760416666666669</v>
      </c>
      <c r="C14722">
        <v>2</v>
      </c>
      <c r="D14722" t="s">
        <v>641</v>
      </c>
      <c r="E14722">
        <v>43</v>
      </c>
      <c r="F14722" t="s">
        <v>641</v>
      </c>
    </row>
    <row r="14723" spans="1:6" x14ac:dyDescent="0.5">
      <c r="A14723" s="4">
        <v>43839</v>
      </c>
      <c r="B14723" s="14">
        <v>0.56761574074074073</v>
      </c>
      <c r="C14723">
        <v>2</v>
      </c>
      <c r="D14723" t="s">
        <v>641</v>
      </c>
      <c r="E14723">
        <v>42</v>
      </c>
      <c r="F14723" t="s">
        <v>641</v>
      </c>
    </row>
    <row r="14724" spans="1:6" x14ac:dyDescent="0.5">
      <c r="A14724" s="4">
        <v>43839</v>
      </c>
      <c r="B14724" s="14">
        <v>0.56765046296296295</v>
      </c>
      <c r="C14724">
        <v>2</v>
      </c>
      <c r="D14724" t="s">
        <v>641</v>
      </c>
      <c r="E14724">
        <v>43</v>
      </c>
      <c r="F14724" t="s">
        <v>641</v>
      </c>
    </row>
    <row r="14725" spans="1:6" x14ac:dyDescent="0.5">
      <c r="A14725" s="4">
        <v>43839</v>
      </c>
      <c r="B14725" s="14">
        <v>0.56767361111111114</v>
      </c>
      <c r="C14725">
        <v>2</v>
      </c>
      <c r="D14725" t="s">
        <v>641</v>
      </c>
      <c r="E14725">
        <v>38</v>
      </c>
      <c r="F14725" t="s">
        <v>641</v>
      </c>
    </row>
    <row r="14726" spans="1:6" x14ac:dyDescent="0.5">
      <c r="A14726" s="4">
        <v>43839</v>
      </c>
      <c r="B14726" s="14">
        <v>0.56770833333333337</v>
      </c>
      <c r="C14726">
        <v>2</v>
      </c>
      <c r="D14726" t="s">
        <v>641</v>
      </c>
      <c r="E14726">
        <v>40</v>
      </c>
      <c r="F14726" t="s">
        <v>641</v>
      </c>
    </row>
    <row r="14727" spans="1:6" x14ac:dyDescent="0.5">
      <c r="A14727" s="4">
        <v>43839</v>
      </c>
      <c r="B14727" s="14">
        <v>0.56775462962962964</v>
      </c>
      <c r="C14727">
        <v>2</v>
      </c>
      <c r="D14727" t="s">
        <v>641</v>
      </c>
      <c r="E14727">
        <v>40</v>
      </c>
      <c r="F14727" t="s">
        <v>641</v>
      </c>
    </row>
    <row r="14728" spans="1:6" x14ac:dyDescent="0.5">
      <c r="A14728" s="4">
        <v>43839</v>
      </c>
      <c r="B14728" s="14">
        <v>0.56778935185185186</v>
      </c>
      <c r="C14728">
        <v>2</v>
      </c>
      <c r="D14728" t="s">
        <v>641</v>
      </c>
      <c r="E14728">
        <v>39</v>
      </c>
      <c r="F14728" t="s">
        <v>641</v>
      </c>
    </row>
    <row r="14729" spans="1:6" x14ac:dyDescent="0.5">
      <c r="A14729" s="4">
        <v>43839</v>
      </c>
      <c r="B14729" s="14">
        <v>0.56783564814814813</v>
      </c>
      <c r="C14729">
        <v>2</v>
      </c>
      <c r="D14729" t="s">
        <v>641</v>
      </c>
      <c r="E14729">
        <v>39</v>
      </c>
      <c r="F14729" t="s">
        <v>641</v>
      </c>
    </row>
    <row r="14730" spans="1:6" x14ac:dyDescent="0.5">
      <c r="A14730" s="4">
        <v>43839</v>
      </c>
      <c r="B14730" s="14">
        <v>0.56785879629629632</v>
      </c>
      <c r="C14730">
        <v>2</v>
      </c>
      <c r="D14730" t="s">
        <v>641</v>
      </c>
      <c r="E14730">
        <v>43</v>
      </c>
      <c r="F14730" t="s">
        <v>641</v>
      </c>
    </row>
    <row r="14731" spans="1:6" x14ac:dyDescent="0.5">
      <c r="A14731" s="4">
        <v>43839</v>
      </c>
      <c r="B14731" s="14">
        <v>0.56789351851851855</v>
      </c>
      <c r="C14731">
        <v>2</v>
      </c>
      <c r="D14731" t="s">
        <v>641</v>
      </c>
      <c r="E14731">
        <v>45</v>
      </c>
      <c r="F14731" t="s">
        <v>641</v>
      </c>
    </row>
    <row r="14732" spans="1:6" x14ac:dyDescent="0.5">
      <c r="A14732" s="4">
        <v>43839</v>
      </c>
      <c r="B14732" s="14">
        <v>0.56790509259259259</v>
      </c>
      <c r="C14732">
        <v>2</v>
      </c>
      <c r="D14732" t="s">
        <v>641</v>
      </c>
      <c r="E14732">
        <v>45</v>
      </c>
      <c r="F14732" t="s">
        <v>641</v>
      </c>
    </row>
    <row r="14733" spans="1:6" x14ac:dyDescent="0.5">
      <c r="A14733" s="4">
        <v>43839</v>
      </c>
      <c r="B14733" s="14">
        <v>0.56792824074074078</v>
      </c>
      <c r="C14733">
        <v>2</v>
      </c>
      <c r="D14733" t="s">
        <v>641</v>
      </c>
      <c r="E14733">
        <v>39</v>
      </c>
      <c r="F14733" t="s">
        <v>641</v>
      </c>
    </row>
    <row r="14734" spans="1:6" x14ac:dyDescent="0.5">
      <c r="A14734" s="4">
        <v>43839</v>
      </c>
      <c r="B14734" s="14">
        <v>0.56793981481481481</v>
      </c>
      <c r="C14734">
        <v>2</v>
      </c>
      <c r="D14734" t="s">
        <v>641</v>
      </c>
      <c r="E14734">
        <v>41</v>
      </c>
      <c r="F14734" t="s">
        <v>641</v>
      </c>
    </row>
    <row r="14735" spans="1:6" x14ac:dyDescent="0.5">
      <c r="A14735" s="4">
        <v>43839</v>
      </c>
      <c r="B14735" s="14">
        <v>0.56796296296296289</v>
      </c>
      <c r="C14735">
        <v>2</v>
      </c>
      <c r="D14735" t="s">
        <v>641</v>
      </c>
      <c r="E14735">
        <v>39</v>
      </c>
      <c r="F14735" t="s">
        <v>641</v>
      </c>
    </row>
    <row r="14736" spans="1:6" x14ac:dyDescent="0.5">
      <c r="A14736" s="4">
        <v>43839</v>
      </c>
      <c r="B14736" s="14">
        <v>0.67696759259259265</v>
      </c>
      <c r="C14736">
        <v>3</v>
      </c>
      <c r="D14736" t="s">
        <v>641</v>
      </c>
      <c r="E14736">
        <v>38</v>
      </c>
      <c r="F14736" t="s">
        <v>641</v>
      </c>
    </row>
    <row r="14737" spans="1:6" x14ac:dyDescent="0.5">
      <c r="A14737" s="4">
        <v>43839</v>
      </c>
      <c r="B14737" s="14">
        <v>0.75531250000000005</v>
      </c>
      <c r="C14737">
        <v>2</v>
      </c>
      <c r="D14737" t="s">
        <v>641</v>
      </c>
      <c r="E14737">
        <v>47</v>
      </c>
      <c r="F14737" t="s">
        <v>641</v>
      </c>
    </row>
    <row r="14738" spans="1:6" x14ac:dyDescent="0.5">
      <c r="A14738" s="4">
        <v>43839</v>
      </c>
      <c r="B14738" s="14">
        <v>0.77800925925925923</v>
      </c>
      <c r="C14738">
        <v>2</v>
      </c>
      <c r="D14738" t="s">
        <v>641</v>
      </c>
      <c r="E14738">
        <v>33</v>
      </c>
      <c r="F14738" t="s">
        <v>641</v>
      </c>
    </row>
    <row r="14739" spans="1:6" x14ac:dyDescent="0.5">
      <c r="A14739" s="4">
        <v>43839</v>
      </c>
      <c r="B14739" s="14">
        <v>0.7791435185185186</v>
      </c>
      <c r="C14739">
        <v>2</v>
      </c>
      <c r="D14739" t="s">
        <v>641</v>
      </c>
      <c r="E14739">
        <v>39</v>
      </c>
      <c r="F14739" t="s">
        <v>641</v>
      </c>
    </row>
    <row r="14740" spans="1:6" x14ac:dyDescent="0.5">
      <c r="A14740" s="4">
        <v>43839</v>
      </c>
      <c r="B14740" s="14">
        <v>0.77923611111111113</v>
      </c>
      <c r="C14740">
        <v>2</v>
      </c>
      <c r="D14740" t="s">
        <v>641</v>
      </c>
      <c r="E14740">
        <v>48</v>
      </c>
      <c r="F14740" t="s">
        <v>641</v>
      </c>
    </row>
    <row r="14741" spans="1:6" x14ac:dyDescent="0.5">
      <c r="A14741" s="4">
        <v>43840</v>
      </c>
      <c r="B14741" s="14">
        <v>0.28593750000000001</v>
      </c>
      <c r="C14741">
        <v>2</v>
      </c>
      <c r="D14741" t="s">
        <v>641</v>
      </c>
      <c r="E14741">
        <v>41</v>
      </c>
      <c r="F14741" t="s">
        <v>641</v>
      </c>
    </row>
    <row r="14742" spans="1:6" x14ac:dyDescent="0.5">
      <c r="A14742" s="4">
        <v>43840</v>
      </c>
      <c r="B14742" s="14">
        <v>0.28608796296296296</v>
      </c>
      <c r="C14742">
        <v>2</v>
      </c>
      <c r="D14742" t="s">
        <v>641</v>
      </c>
      <c r="E14742">
        <v>46</v>
      </c>
      <c r="F14742" t="s">
        <v>641</v>
      </c>
    </row>
    <row r="14743" spans="1:6" x14ac:dyDescent="0.5">
      <c r="A14743" s="4">
        <v>43840</v>
      </c>
      <c r="B14743" s="14">
        <v>0.50299768518518517</v>
      </c>
      <c r="C14743">
        <v>2</v>
      </c>
      <c r="D14743" t="s">
        <v>641</v>
      </c>
      <c r="E14743">
        <v>42</v>
      </c>
      <c r="F14743" t="s">
        <v>641</v>
      </c>
    </row>
    <row r="14744" spans="1:6" x14ac:dyDescent="0.5">
      <c r="A14744" s="4">
        <v>43841</v>
      </c>
      <c r="B14744" s="14">
        <v>0.43057870370370371</v>
      </c>
      <c r="C14744">
        <v>2</v>
      </c>
      <c r="D14744" t="s">
        <v>641</v>
      </c>
      <c r="E14744">
        <v>48</v>
      </c>
      <c r="F14744" t="s">
        <v>641</v>
      </c>
    </row>
    <row r="14745" spans="1:6" x14ac:dyDescent="0.5">
      <c r="A14745" s="4">
        <v>43841</v>
      </c>
      <c r="B14745" s="14">
        <v>0.4808101851851852</v>
      </c>
      <c r="C14745">
        <v>2</v>
      </c>
      <c r="D14745" t="s">
        <v>641</v>
      </c>
      <c r="E14745">
        <v>38</v>
      </c>
      <c r="F14745" t="s">
        <v>641</v>
      </c>
    </row>
    <row r="14746" spans="1:6" x14ac:dyDescent="0.5">
      <c r="A14746" s="4">
        <v>43841</v>
      </c>
      <c r="B14746" s="14">
        <v>0.49813657407407402</v>
      </c>
      <c r="C14746">
        <v>2</v>
      </c>
      <c r="D14746" t="s">
        <v>641</v>
      </c>
      <c r="E14746">
        <v>48</v>
      </c>
      <c r="F14746" t="s">
        <v>641</v>
      </c>
    </row>
    <row r="14747" spans="1:6" x14ac:dyDescent="0.5">
      <c r="A14747" s="4">
        <v>43841</v>
      </c>
      <c r="B14747" s="14">
        <v>0.51798611111111115</v>
      </c>
      <c r="C14747">
        <v>2</v>
      </c>
      <c r="D14747" t="s">
        <v>641</v>
      </c>
      <c r="E14747">
        <v>44</v>
      </c>
      <c r="F14747" t="s">
        <v>641</v>
      </c>
    </row>
    <row r="14748" spans="1:6" x14ac:dyDescent="0.5">
      <c r="A14748" s="4">
        <v>43841</v>
      </c>
      <c r="B14748" s="14">
        <v>0.54787037037037034</v>
      </c>
      <c r="C14748">
        <v>2</v>
      </c>
      <c r="D14748" t="s">
        <v>641</v>
      </c>
      <c r="E14748">
        <v>56</v>
      </c>
      <c r="F14748" t="s">
        <v>641</v>
      </c>
    </row>
    <row r="14749" spans="1:6" x14ac:dyDescent="0.5">
      <c r="A14749" s="4">
        <v>43841</v>
      </c>
      <c r="B14749" s="14">
        <v>0.62440972222222224</v>
      </c>
      <c r="C14749">
        <v>2</v>
      </c>
      <c r="D14749" t="s">
        <v>641</v>
      </c>
      <c r="E14749">
        <v>54</v>
      </c>
      <c r="F14749" t="s">
        <v>641</v>
      </c>
    </row>
    <row r="14750" spans="1:6" x14ac:dyDescent="0.5">
      <c r="A14750" s="4">
        <v>43841</v>
      </c>
      <c r="B14750" s="14">
        <v>0.63304398148148155</v>
      </c>
      <c r="C14750">
        <v>2</v>
      </c>
      <c r="D14750" t="s">
        <v>641</v>
      </c>
      <c r="E14750">
        <v>44</v>
      </c>
      <c r="F14750" t="s">
        <v>641</v>
      </c>
    </row>
    <row r="14751" spans="1:6" x14ac:dyDescent="0.5">
      <c r="A14751" s="4">
        <v>43841</v>
      </c>
      <c r="B14751" s="14">
        <v>0.77540509259259249</v>
      </c>
      <c r="C14751">
        <v>4</v>
      </c>
      <c r="D14751" t="s">
        <v>641</v>
      </c>
      <c r="E14751">
        <v>53</v>
      </c>
      <c r="F14751" t="s">
        <v>641</v>
      </c>
    </row>
    <row r="14752" spans="1:6" x14ac:dyDescent="0.5">
      <c r="A14752" s="4">
        <v>43842</v>
      </c>
      <c r="B14752" s="14">
        <v>0.38521990740740741</v>
      </c>
      <c r="C14752">
        <v>2</v>
      </c>
      <c r="D14752" t="s">
        <v>641</v>
      </c>
      <c r="E14752">
        <v>43</v>
      </c>
      <c r="F14752" t="s">
        <v>641</v>
      </c>
    </row>
    <row r="14753" spans="1:6" x14ac:dyDescent="0.5">
      <c r="A14753" s="4">
        <v>43842</v>
      </c>
      <c r="B14753" s="14">
        <v>0.77406249999999999</v>
      </c>
      <c r="C14753">
        <v>2</v>
      </c>
      <c r="D14753" t="s">
        <v>641</v>
      </c>
      <c r="E14753">
        <v>38</v>
      </c>
      <c r="F14753" t="s">
        <v>641</v>
      </c>
    </row>
    <row r="14754" spans="1:6" x14ac:dyDescent="0.5">
      <c r="A14754" s="4">
        <v>43842</v>
      </c>
      <c r="B14754" s="14">
        <v>0.77409722222222221</v>
      </c>
      <c r="C14754">
        <v>2</v>
      </c>
      <c r="D14754" t="s">
        <v>641</v>
      </c>
      <c r="E14754">
        <v>38</v>
      </c>
      <c r="F14754" t="s">
        <v>641</v>
      </c>
    </row>
    <row r="14755" spans="1:6" x14ac:dyDescent="0.5">
      <c r="A14755" s="4">
        <v>43842</v>
      </c>
      <c r="B14755" s="14">
        <v>0.7741203703703704</v>
      </c>
      <c r="C14755">
        <v>2</v>
      </c>
      <c r="D14755" t="s">
        <v>641</v>
      </c>
      <c r="E14755">
        <v>38</v>
      </c>
      <c r="F14755" t="s">
        <v>641</v>
      </c>
    </row>
    <row r="14756" spans="1:6" x14ac:dyDescent="0.5">
      <c r="A14756" s="4">
        <v>43842</v>
      </c>
      <c r="B14756" s="14">
        <v>0.77427083333333335</v>
      </c>
      <c r="C14756">
        <v>2</v>
      </c>
      <c r="D14756" t="s">
        <v>641</v>
      </c>
      <c r="E14756">
        <v>39</v>
      </c>
      <c r="F14756" t="s">
        <v>641</v>
      </c>
    </row>
    <row r="14757" spans="1:6" x14ac:dyDescent="0.5">
      <c r="A14757" s="4">
        <v>43842</v>
      </c>
      <c r="B14757" s="14">
        <v>0.77428240740740739</v>
      </c>
      <c r="C14757">
        <v>2</v>
      </c>
      <c r="D14757" t="s">
        <v>641</v>
      </c>
      <c r="E14757">
        <v>38</v>
      </c>
      <c r="F14757" t="s">
        <v>641</v>
      </c>
    </row>
    <row r="14758" spans="1:6" x14ac:dyDescent="0.5">
      <c r="A14758" s="4">
        <v>43842</v>
      </c>
      <c r="B14758" s="14">
        <v>0.77429398148148154</v>
      </c>
      <c r="C14758">
        <v>2</v>
      </c>
      <c r="D14758" t="s">
        <v>641</v>
      </c>
      <c r="E14758">
        <v>38</v>
      </c>
      <c r="F14758" t="s">
        <v>641</v>
      </c>
    </row>
    <row r="14759" spans="1:6" x14ac:dyDescent="0.5">
      <c r="A14759" s="4">
        <v>43842</v>
      </c>
      <c r="B14759" s="14">
        <v>0.77431712962962962</v>
      </c>
      <c r="C14759">
        <v>2</v>
      </c>
      <c r="D14759" t="s">
        <v>641</v>
      </c>
      <c r="E14759">
        <v>38</v>
      </c>
      <c r="F14759" t="s">
        <v>641</v>
      </c>
    </row>
    <row r="14760" spans="1:6" x14ac:dyDescent="0.5">
      <c r="A14760" s="4">
        <v>43842</v>
      </c>
      <c r="B14760" s="14">
        <v>0.77434027777777781</v>
      </c>
      <c r="C14760">
        <v>2</v>
      </c>
      <c r="D14760" t="s">
        <v>641</v>
      </c>
      <c r="E14760">
        <v>38</v>
      </c>
      <c r="F14760" t="s">
        <v>641</v>
      </c>
    </row>
    <row r="14761" spans="1:6" x14ac:dyDescent="0.5">
      <c r="A14761" s="4">
        <v>43842</v>
      </c>
      <c r="B14761" s="14">
        <v>0.77444444444444438</v>
      </c>
      <c r="C14761">
        <v>2</v>
      </c>
      <c r="D14761" t="s">
        <v>641</v>
      </c>
      <c r="E14761">
        <v>42</v>
      </c>
      <c r="F14761" t="s">
        <v>641</v>
      </c>
    </row>
    <row r="14762" spans="1:6" x14ac:dyDescent="0.5">
      <c r="A14762" s="4">
        <v>43842</v>
      </c>
      <c r="B14762" s="14">
        <v>0.83966435185185195</v>
      </c>
      <c r="C14762">
        <v>3</v>
      </c>
      <c r="D14762" t="s">
        <v>641</v>
      </c>
      <c r="E14762">
        <v>17</v>
      </c>
      <c r="F14762" t="s">
        <v>641</v>
      </c>
    </row>
    <row r="14763" spans="1:6" x14ac:dyDescent="0.5">
      <c r="A14763" s="4">
        <v>43842</v>
      </c>
      <c r="B14763" s="14">
        <v>0.94810185185185192</v>
      </c>
      <c r="C14763">
        <v>2</v>
      </c>
      <c r="D14763" t="s">
        <v>641</v>
      </c>
      <c r="E14763">
        <v>39</v>
      </c>
      <c r="F14763" t="s">
        <v>641</v>
      </c>
    </row>
    <row r="14764" spans="1:6" x14ac:dyDescent="0.5">
      <c r="A14764" s="4">
        <v>43842</v>
      </c>
      <c r="B14764" s="14">
        <v>0.94871527777777775</v>
      </c>
      <c r="C14764">
        <v>2</v>
      </c>
      <c r="D14764" t="s">
        <v>641</v>
      </c>
      <c r="E14764">
        <v>39</v>
      </c>
      <c r="F14764" t="s">
        <v>641</v>
      </c>
    </row>
    <row r="14765" spans="1:6" x14ac:dyDescent="0.5">
      <c r="A14765" s="4">
        <v>43842</v>
      </c>
      <c r="B14765" s="14">
        <v>0.94873842592592583</v>
      </c>
      <c r="C14765">
        <v>2</v>
      </c>
      <c r="D14765" t="s">
        <v>641</v>
      </c>
      <c r="E14765">
        <v>43</v>
      </c>
      <c r="F14765" t="s">
        <v>641</v>
      </c>
    </row>
    <row r="14766" spans="1:6" x14ac:dyDescent="0.5">
      <c r="A14766" s="4">
        <v>43842</v>
      </c>
      <c r="B14766" s="14">
        <v>0.94903935185185195</v>
      </c>
      <c r="C14766">
        <v>2</v>
      </c>
      <c r="D14766" t="s">
        <v>641</v>
      </c>
      <c r="E14766">
        <v>37</v>
      </c>
      <c r="F14766" t="s">
        <v>641</v>
      </c>
    </row>
    <row r="14767" spans="1:6" x14ac:dyDescent="0.5">
      <c r="A14767" s="4">
        <v>43842</v>
      </c>
      <c r="B14767" s="14">
        <v>0.9572222222222222</v>
      </c>
      <c r="C14767">
        <v>2</v>
      </c>
      <c r="D14767" t="s">
        <v>641</v>
      </c>
      <c r="E14767">
        <v>39</v>
      </c>
      <c r="F14767" t="s">
        <v>641</v>
      </c>
    </row>
    <row r="14768" spans="1:6" x14ac:dyDescent="0.5">
      <c r="A14768" s="4">
        <v>43842</v>
      </c>
      <c r="B14768" s="14">
        <v>0.12905092592592593</v>
      </c>
      <c r="C14768">
        <v>3</v>
      </c>
      <c r="D14768" t="s">
        <v>642</v>
      </c>
      <c r="E14768">
        <v>41</v>
      </c>
      <c r="F14768" t="s">
        <v>642</v>
      </c>
    </row>
    <row r="14769" spans="1:6" x14ac:dyDescent="0.5">
      <c r="A14769" s="4">
        <v>43844</v>
      </c>
      <c r="B14769" s="14">
        <v>3.5069444444444445E-3</v>
      </c>
      <c r="C14769">
        <v>2</v>
      </c>
      <c r="D14769" t="s">
        <v>641</v>
      </c>
      <c r="E14769">
        <v>41</v>
      </c>
      <c r="F14769" t="s">
        <v>641</v>
      </c>
    </row>
    <row r="14770" spans="1:6" x14ac:dyDescent="0.5">
      <c r="A14770" s="4">
        <v>43844</v>
      </c>
      <c r="B14770" s="14">
        <v>8.5995370370370357E-3</v>
      </c>
      <c r="C14770">
        <v>4</v>
      </c>
      <c r="D14770" t="s">
        <v>641</v>
      </c>
      <c r="E14770">
        <v>62</v>
      </c>
      <c r="F14770" t="s">
        <v>641</v>
      </c>
    </row>
    <row r="14771" spans="1:6" x14ac:dyDescent="0.5">
      <c r="A14771" s="4">
        <v>43844</v>
      </c>
      <c r="B14771" s="14">
        <v>0.47278935185185184</v>
      </c>
      <c r="C14771">
        <v>2</v>
      </c>
      <c r="D14771" t="s">
        <v>641</v>
      </c>
      <c r="E14771">
        <v>43</v>
      </c>
      <c r="F14771" t="s">
        <v>641</v>
      </c>
    </row>
    <row r="14772" spans="1:6" x14ac:dyDescent="0.5">
      <c r="A14772" s="4">
        <v>43844</v>
      </c>
      <c r="B14772" s="14">
        <v>0.85469907407407408</v>
      </c>
      <c r="C14772">
        <v>2</v>
      </c>
      <c r="D14772" t="s">
        <v>641</v>
      </c>
      <c r="E14772">
        <v>56</v>
      </c>
      <c r="F14772" t="s">
        <v>641</v>
      </c>
    </row>
    <row r="14773" spans="1:6" x14ac:dyDescent="0.5">
      <c r="A14773" s="4">
        <v>43844</v>
      </c>
      <c r="B14773" s="14">
        <v>0.85480324074074077</v>
      </c>
      <c r="C14773">
        <v>2</v>
      </c>
      <c r="D14773" t="s">
        <v>641</v>
      </c>
      <c r="E14773">
        <v>49</v>
      </c>
      <c r="F14773" t="s">
        <v>641</v>
      </c>
    </row>
    <row r="14774" spans="1:6" x14ac:dyDescent="0.5">
      <c r="A14774" s="4">
        <v>43844</v>
      </c>
      <c r="B14774" s="14">
        <v>0.89901620370370372</v>
      </c>
      <c r="C14774">
        <v>2</v>
      </c>
      <c r="D14774" t="s">
        <v>641</v>
      </c>
      <c r="E14774">
        <v>64</v>
      </c>
      <c r="F14774" t="s">
        <v>641</v>
      </c>
    </row>
    <row r="14775" spans="1:6" x14ac:dyDescent="0.5">
      <c r="A14775" s="4">
        <v>43844</v>
      </c>
      <c r="B14775" s="14">
        <v>0.89935185185185185</v>
      </c>
      <c r="C14775">
        <v>2</v>
      </c>
      <c r="D14775" t="s">
        <v>641</v>
      </c>
      <c r="E14775">
        <v>50</v>
      </c>
      <c r="F14775" t="s">
        <v>641</v>
      </c>
    </row>
    <row r="14776" spans="1:6" x14ac:dyDescent="0.5">
      <c r="A14776" s="4">
        <v>43844</v>
      </c>
      <c r="B14776" s="14">
        <v>0.89943287037037034</v>
      </c>
      <c r="C14776">
        <v>2</v>
      </c>
      <c r="D14776" t="s">
        <v>641</v>
      </c>
      <c r="E14776">
        <v>46</v>
      </c>
      <c r="F14776" t="s">
        <v>641</v>
      </c>
    </row>
    <row r="14777" spans="1:6" x14ac:dyDescent="0.5">
      <c r="A14777" s="4">
        <v>43844</v>
      </c>
      <c r="B14777" s="14">
        <v>0.8995023148148148</v>
      </c>
      <c r="C14777">
        <v>2</v>
      </c>
      <c r="D14777" t="s">
        <v>641</v>
      </c>
      <c r="E14777">
        <v>43</v>
      </c>
      <c r="F14777" t="s">
        <v>641</v>
      </c>
    </row>
    <row r="14778" spans="1:6" x14ac:dyDescent="0.5">
      <c r="A14778" s="4">
        <v>43844</v>
      </c>
      <c r="B14778" s="14">
        <v>0.9119328703703703</v>
      </c>
      <c r="C14778">
        <v>2</v>
      </c>
      <c r="D14778" t="s">
        <v>641</v>
      </c>
      <c r="E14778">
        <v>42</v>
      </c>
      <c r="F14778" t="s">
        <v>641</v>
      </c>
    </row>
    <row r="14779" spans="1:6" x14ac:dyDescent="0.5">
      <c r="A14779" s="4">
        <v>43844</v>
      </c>
      <c r="B14779" s="14">
        <v>0.91260416666666666</v>
      </c>
      <c r="C14779">
        <v>2</v>
      </c>
      <c r="D14779" t="s">
        <v>641</v>
      </c>
      <c r="E14779">
        <v>36</v>
      </c>
      <c r="F14779" t="s">
        <v>641</v>
      </c>
    </row>
    <row r="14780" spans="1:6" x14ac:dyDescent="0.5">
      <c r="A14780" s="4">
        <v>43845</v>
      </c>
      <c r="B14780" s="14">
        <v>0.44004629629629632</v>
      </c>
      <c r="C14780">
        <v>3</v>
      </c>
      <c r="D14780" t="s">
        <v>641</v>
      </c>
      <c r="E14780">
        <v>41</v>
      </c>
      <c r="F14780" t="s">
        <v>641</v>
      </c>
    </row>
    <row r="14781" spans="1:6" x14ac:dyDescent="0.5">
      <c r="A14781" s="4">
        <v>43845</v>
      </c>
      <c r="B14781" s="14">
        <v>0.55493055555555559</v>
      </c>
      <c r="C14781">
        <v>3</v>
      </c>
      <c r="D14781" t="s">
        <v>641</v>
      </c>
      <c r="E14781">
        <v>45</v>
      </c>
      <c r="F14781" t="s">
        <v>641</v>
      </c>
    </row>
    <row r="14782" spans="1:6" x14ac:dyDescent="0.5">
      <c r="A14782" s="4">
        <v>43845</v>
      </c>
      <c r="B14782" s="14">
        <v>0.62118055555555551</v>
      </c>
      <c r="C14782">
        <v>1</v>
      </c>
      <c r="D14782" t="s">
        <v>641</v>
      </c>
      <c r="E14782">
        <v>67</v>
      </c>
      <c r="F14782" t="s">
        <v>641</v>
      </c>
    </row>
    <row r="14783" spans="1:6" x14ac:dyDescent="0.5">
      <c r="A14783" s="4">
        <v>43845</v>
      </c>
      <c r="B14783" s="14">
        <v>0.63318287037037035</v>
      </c>
      <c r="C14783">
        <v>2</v>
      </c>
      <c r="D14783" t="s">
        <v>641</v>
      </c>
      <c r="E14783">
        <v>51</v>
      </c>
      <c r="F14783" t="s">
        <v>641</v>
      </c>
    </row>
    <row r="14784" spans="1:6" x14ac:dyDescent="0.5">
      <c r="A14784" s="4">
        <v>43845</v>
      </c>
      <c r="B14784" s="14">
        <v>0.68581018518518511</v>
      </c>
      <c r="C14784">
        <v>2</v>
      </c>
      <c r="D14784" t="s">
        <v>641</v>
      </c>
      <c r="E14784">
        <v>49</v>
      </c>
      <c r="F14784" t="s">
        <v>641</v>
      </c>
    </row>
    <row r="14785" spans="1:6" x14ac:dyDescent="0.5">
      <c r="A14785" s="4">
        <v>43845</v>
      </c>
      <c r="B14785" s="14">
        <v>0.69576388888888896</v>
      </c>
      <c r="C14785">
        <v>2</v>
      </c>
      <c r="D14785" t="s">
        <v>641</v>
      </c>
      <c r="E14785">
        <v>43</v>
      </c>
      <c r="F14785" t="s">
        <v>641</v>
      </c>
    </row>
    <row r="14786" spans="1:6" x14ac:dyDescent="0.5">
      <c r="A14786" s="4">
        <v>43845</v>
      </c>
      <c r="B14786" s="14">
        <v>0.81570601851851843</v>
      </c>
      <c r="C14786">
        <v>2</v>
      </c>
      <c r="D14786" t="s">
        <v>641</v>
      </c>
      <c r="E14786">
        <v>56</v>
      </c>
      <c r="F14786" t="s">
        <v>641</v>
      </c>
    </row>
    <row r="14787" spans="1:6" x14ac:dyDescent="0.5">
      <c r="A14787" s="4">
        <v>43846</v>
      </c>
      <c r="B14787" s="14">
        <v>0.24311342592592591</v>
      </c>
      <c r="C14787">
        <v>2</v>
      </c>
      <c r="D14787" t="s">
        <v>641</v>
      </c>
      <c r="E14787">
        <v>43</v>
      </c>
      <c r="F14787" t="s">
        <v>641</v>
      </c>
    </row>
    <row r="14788" spans="1:6" x14ac:dyDescent="0.5">
      <c r="A14788" s="4">
        <v>43846</v>
      </c>
      <c r="B14788" s="14">
        <v>0.24342592592592593</v>
      </c>
      <c r="C14788">
        <v>2</v>
      </c>
      <c r="D14788" t="s">
        <v>641</v>
      </c>
      <c r="E14788">
        <v>44</v>
      </c>
      <c r="F14788" t="s">
        <v>641</v>
      </c>
    </row>
    <row r="14789" spans="1:6" x14ac:dyDescent="0.5">
      <c r="A14789" s="4">
        <v>43846</v>
      </c>
      <c r="B14789" s="14">
        <v>0.24379629629629629</v>
      </c>
      <c r="C14789">
        <v>2</v>
      </c>
      <c r="D14789" t="s">
        <v>641</v>
      </c>
      <c r="E14789">
        <v>47</v>
      </c>
      <c r="F14789" t="s">
        <v>641</v>
      </c>
    </row>
    <row r="14790" spans="1:6" x14ac:dyDescent="0.5">
      <c r="A14790" s="4">
        <v>43846</v>
      </c>
      <c r="B14790" s="14">
        <v>0.26096064814814818</v>
      </c>
      <c r="C14790">
        <v>2</v>
      </c>
      <c r="D14790" t="s">
        <v>641</v>
      </c>
      <c r="E14790">
        <v>42</v>
      </c>
      <c r="F14790" t="s">
        <v>641</v>
      </c>
    </row>
    <row r="14791" spans="1:6" x14ac:dyDescent="0.5">
      <c r="A14791" s="4">
        <v>43846</v>
      </c>
      <c r="B14791" s="14">
        <v>0.26112268518518517</v>
      </c>
      <c r="C14791">
        <v>2</v>
      </c>
      <c r="D14791" t="s">
        <v>641</v>
      </c>
      <c r="E14791">
        <v>57</v>
      </c>
      <c r="F14791" t="s">
        <v>641</v>
      </c>
    </row>
    <row r="14792" spans="1:6" x14ac:dyDescent="0.5">
      <c r="A14792" s="4">
        <v>43846</v>
      </c>
      <c r="B14792" s="14">
        <v>0.26115740740740739</v>
      </c>
      <c r="C14792">
        <v>2</v>
      </c>
      <c r="D14792" t="s">
        <v>641</v>
      </c>
      <c r="E14792">
        <v>43</v>
      </c>
      <c r="F14792" t="s">
        <v>641</v>
      </c>
    </row>
    <row r="14793" spans="1:6" x14ac:dyDescent="0.5">
      <c r="A14793" s="4">
        <v>43846</v>
      </c>
      <c r="B14793" s="14">
        <v>0.29082175925925924</v>
      </c>
      <c r="C14793">
        <v>2</v>
      </c>
      <c r="D14793" t="s">
        <v>641</v>
      </c>
      <c r="E14793">
        <v>75</v>
      </c>
      <c r="F14793" t="s">
        <v>641</v>
      </c>
    </row>
    <row r="14794" spans="1:6" x14ac:dyDescent="0.5">
      <c r="A14794" s="4">
        <v>43846</v>
      </c>
      <c r="B14794" s="14">
        <v>0.37953703703703701</v>
      </c>
      <c r="C14794">
        <v>2</v>
      </c>
      <c r="D14794" t="s">
        <v>641</v>
      </c>
      <c r="E14794">
        <v>69</v>
      </c>
      <c r="F14794" t="s">
        <v>641</v>
      </c>
    </row>
    <row r="14795" spans="1:6" x14ac:dyDescent="0.5">
      <c r="A14795" s="4">
        <v>43846</v>
      </c>
      <c r="B14795" s="14">
        <v>0.38344907407407408</v>
      </c>
      <c r="C14795">
        <v>2</v>
      </c>
      <c r="D14795" t="s">
        <v>641</v>
      </c>
      <c r="E14795">
        <v>35</v>
      </c>
      <c r="F14795" t="s">
        <v>641</v>
      </c>
    </row>
    <row r="14796" spans="1:6" x14ac:dyDescent="0.5">
      <c r="A14796" s="4">
        <v>43846</v>
      </c>
      <c r="B14796" s="14">
        <v>0.40734953703703702</v>
      </c>
      <c r="C14796">
        <v>2</v>
      </c>
      <c r="D14796" t="s">
        <v>641</v>
      </c>
      <c r="E14796">
        <v>45</v>
      </c>
      <c r="F14796" t="s">
        <v>641</v>
      </c>
    </row>
    <row r="14797" spans="1:6" x14ac:dyDescent="0.5">
      <c r="A14797" s="4">
        <v>43846</v>
      </c>
      <c r="B14797" s="14">
        <v>0.40785879629629629</v>
      </c>
      <c r="C14797">
        <v>2</v>
      </c>
      <c r="D14797" t="s">
        <v>641</v>
      </c>
      <c r="E14797">
        <v>35</v>
      </c>
      <c r="F14797" t="s">
        <v>641</v>
      </c>
    </row>
    <row r="14798" spans="1:6" x14ac:dyDescent="0.5">
      <c r="A14798" s="4">
        <v>43846</v>
      </c>
      <c r="B14798" s="14">
        <v>0.44861111111111113</v>
      </c>
      <c r="C14798">
        <v>2</v>
      </c>
      <c r="D14798" t="s">
        <v>641</v>
      </c>
      <c r="E14798">
        <v>53</v>
      </c>
      <c r="F14798" t="s">
        <v>641</v>
      </c>
    </row>
    <row r="14799" spans="1:6" x14ac:dyDescent="0.5">
      <c r="A14799" s="4">
        <v>43846</v>
      </c>
      <c r="B14799" s="14">
        <v>0.45285879629629627</v>
      </c>
      <c r="C14799">
        <v>3</v>
      </c>
      <c r="D14799" t="s">
        <v>641</v>
      </c>
      <c r="E14799">
        <v>38</v>
      </c>
      <c r="F14799" t="s">
        <v>641</v>
      </c>
    </row>
    <row r="14800" spans="1:6" x14ac:dyDescent="0.5">
      <c r="A14800" s="4">
        <v>43846</v>
      </c>
      <c r="B14800" s="14">
        <v>0.45494212962962965</v>
      </c>
      <c r="C14800">
        <v>2</v>
      </c>
      <c r="D14800" t="s">
        <v>641</v>
      </c>
      <c r="E14800">
        <v>46</v>
      </c>
      <c r="F14800" t="s">
        <v>641</v>
      </c>
    </row>
    <row r="14801" spans="1:6" x14ac:dyDescent="0.5">
      <c r="A14801" s="4">
        <v>43846</v>
      </c>
      <c r="B14801" s="14">
        <v>0.45828703703703705</v>
      </c>
      <c r="C14801">
        <v>2</v>
      </c>
      <c r="D14801" t="s">
        <v>641</v>
      </c>
      <c r="E14801">
        <v>39</v>
      </c>
      <c r="F14801" t="s">
        <v>641</v>
      </c>
    </row>
    <row r="14802" spans="1:6" x14ac:dyDescent="0.5">
      <c r="A14802" s="4">
        <v>43846</v>
      </c>
      <c r="B14802" s="14">
        <v>0.49780092592592595</v>
      </c>
      <c r="C14802">
        <v>2</v>
      </c>
      <c r="D14802" t="s">
        <v>641</v>
      </c>
      <c r="E14802">
        <v>40</v>
      </c>
      <c r="F14802" t="s">
        <v>641</v>
      </c>
    </row>
    <row r="14803" spans="1:6" x14ac:dyDescent="0.5">
      <c r="A14803" s="4">
        <v>43846</v>
      </c>
      <c r="B14803" s="14">
        <v>0.49793981481481481</v>
      </c>
      <c r="C14803">
        <v>2</v>
      </c>
      <c r="D14803" t="s">
        <v>641</v>
      </c>
      <c r="E14803">
        <v>33</v>
      </c>
      <c r="F14803" t="s">
        <v>641</v>
      </c>
    </row>
    <row r="14804" spans="1:6" x14ac:dyDescent="0.5">
      <c r="A14804" s="4">
        <v>43846</v>
      </c>
      <c r="B14804" s="14">
        <v>0.57086805555555553</v>
      </c>
      <c r="C14804">
        <v>2</v>
      </c>
      <c r="D14804" t="s">
        <v>641</v>
      </c>
      <c r="E14804">
        <v>47</v>
      </c>
      <c r="F14804" t="s">
        <v>641</v>
      </c>
    </row>
    <row r="14805" spans="1:6" x14ac:dyDescent="0.5">
      <c r="A14805" s="4">
        <v>43846</v>
      </c>
      <c r="B14805" s="14">
        <v>0.57185185185185183</v>
      </c>
      <c r="C14805">
        <v>2</v>
      </c>
      <c r="D14805" t="s">
        <v>641</v>
      </c>
      <c r="E14805">
        <v>40</v>
      </c>
      <c r="F14805" t="s">
        <v>641</v>
      </c>
    </row>
    <row r="14806" spans="1:6" x14ac:dyDescent="0.5">
      <c r="A14806" s="4">
        <v>43846</v>
      </c>
      <c r="B14806" s="14">
        <v>0.5718981481481481</v>
      </c>
      <c r="C14806">
        <v>2</v>
      </c>
      <c r="D14806" t="s">
        <v>641</v>
      </c>
      <c r="E14806">
        <v>41</v>
      </c>
      <c r="F14806" t="s">
        <v>641</v>
      </c>
    </row>
    <row r="14807" spans="1:6" x14ac:dyDescent="0.5">
      <c r="A14807" s="4">
        <v>43846</v>
      </c>
      <c r="B14807" s="14">
        <v>0.57343749999999993</v>
      </c>
      <c r="C14807">
        <v>2</v>
      </c>
      <c r="D14807" t="s">
        <v>641</v>
      </c>
      <c r="E14807">
        <v>39</v>
      </c>
      <c r="F14807" t="s">
        <v>641</v>
      </c>
    </row>
    <row r="14808" spans="1:6" x14ac:dyDescent="0.5">
      <c r="A14808" s="4">
        <v>43846</v>
      </c>
      <c r="B14808" s="14">
        <v>0.59790509259259261</v>
      </c>
      <c r="C14808">
        <v>2</v>
      </c>
      <c r="D14808" t="s">
        <v>641</v>
      </c>
      <c r="E14808">
        <v>40</v>
      </c>
      <c r="F14808" t="s">
        <v>641</v>
      </c>
    </row>
    <row r="14809" spans="1:6" x14ac:dyDescent="0.5">
      <c r="A14809" s="4">
        <v>43846</v>
      </c>
      <c r="B14809" s="14">
        <v>0.59795138888888888</v>
      </c>
      <c r="C14809">
        <v>2</v>
      </c>
      <c r="D14809" t="s">
        <v>641</v>
      </c>
      <c r="E14809">
        <v>41</v>
      </c>
      <c r="F14809" t="s">
        <v>641</v>
      </c>
    </row>
    <row r="14810" spans="1:6" x14ac:dyDescent="0.5">
      <c r="A14810" s="4">
        <v>43846</v>
      </c>
      <c r="B14810" s="14">
        <v>0.59796296296296292</v>
      </c>
      <c r="C14810">
        <v>2</v>
      </c>
      <c r="D14810" t="s">
        <v>641</v>
      </c>
      <c r="E14810">
        <v>43</v>
      </c>
      <c r="F14810" t="s">
        <v>641</v>
      </c>
    </row>
    <row r="14811" spans="1:6" x14ac:dyDescent="0.5">
      <c r="A14811" s="4">
        <v>43846</v>
      </c>
      <c r="B14811" s="14">
        <v>0.59799768518518526</v>
      </c>
      <c r="C14811">
        <v>2</v>
      </c>
      <c r="D14811" t="s">
        <v>641</v>
      </c>
      <c r="E14811">
        <v>38</v>
      </c>
      <c r="F14811" t="s">
        <v>641</v>
      </c>
    </row>
    <row r="14812" spans="1:6" x14ac:dyDescent="0.5">
      <c r="A14812" s="4">
        <v>43846</v>
      </c>
      <c r="B14812" s="14">
        <v>0.59802083333333333</v>
      </c>
      <c r="C14812">
        <v>2</v>
      </c>
      <c r="D14812" t="s">
        <v>641</v>
      </c>
      <c r="E14812">
        <v>38</v>
      </c>
      <c r="F14812" t="s">
        <v>641</v>
      </c>
    </row>
    <row r="14813" spans="1:6" x14ac:dyDescent="0.5">
      <c r="A14813" s="4">
        <v>43846</v>
      </c>
      <c r="B14813" s="14">
        <v>0.59803240740740737</v>
      </c>
      <c r="C14813">
        <v>2</v>
      </c>
      <c r="D14813" t="s">
        <v>641</v>
      </c>
      <c r="E14813">
        <v>40</v>
      </c>
      <c r="F14813" t="s">
        <v>641</v>
      </c>
    </row>
    <row r="14814" spans="1:6" x14ac:dyDescent="0.5">
      <c r="A14814" s="4">
        <v>43846</v>
      </c>
      <c r="B14814" s="14">
        <v>0.63790509259259254</v>
      </c>
      <c r="C14814">
        <v>2</v>
      </c>
      <c r="D14814" t="s">
        <v>641</v>
      </c>
      <c r="E14814">
        <v>40</v>
      </c>
      <c r="F14814" t="s">
        <v>641</v>
      </c>
    </row>
    <row r="14815" spans="1:6" x14ac:dyDescent="0.5">
      <c r="A14815" s="4">
        <v>43846</v>
      </c>
      <c r="B14815" s="14">
        <v>0.65528935185185189</v>
      </c>
      <c r="C14815">
        <v>2</v>
      </c>
      <c r="D14815" t="s">
        <v>641</v>
      </c>
      <c r="E14815">
        <v>55</v>
      </c>
      <c r="F14815" t="s">
        <v>641</v>
      </c>
    </row>
    <row r="14816" spans="1:6" x14ac:dyDescent="0.5">
      <c r="A14816" s="4">
        <v>43846</v>
      </c>
      <c r="B14816" s="14">
        <v>0.68150462962962965</v>
      </c>
      <c r="C14816">
        <v>2</v>
      </c>
      <c r="D14816" t="s">
        <v>641</v>
      </c>
      <c r="E14816">
        <v>37</v>
      </c>
      <c r="F14816" t="s">
        <v>641</v>
      </c>
    </row>
    <row r="14817" spans="1:6" x14ac:dyDescent="0.5">
      <c r="A14817" s="4">
        <v>43846</v>
      </c>
      <c r="B14817" s="14">
        <v>0.6867361111111111</v>
      </c>
      <c r="C14817">
        <v>2</v>
      </c>
      <c r="D14817" t="s">
        <v>641</v>
      </c>
      <c r="E14817">
        <v>51</v>
      </c>
      <c r="F14817" t="s">
        <v>641</v>
      </c>
    </row>
    <row r="14818" spans="1:6" x14ac:dyDescent="0.5">
      <c r="A14818" s="4">
        <v>43846</v>
      </c>
      <c r="B14818" s="14">
        <v>0.78910879629629627</v>
      </c>
      <c r="C14818">
        <v>2</v>
      </c>
      <c r="D14818" t="s">
        <v>641</v>
      </c>
      <c r="E14818">
        <v>65</v>
      </c>
      <c r="F14818" t="s">
        <v>641</v>
      </c>
    </row>
    <row r="14819" spans="1:6" x14ac:dyDescent="0.5">
      <c r="A14819" s="4">
        <v>43846</v>
      </c>
      <c r="B14819" s="14">
        <v>0.79773148148148154</v>
      </c>
      <c r="C14819">
        <v>2</v>
      </c>
      <c r="D14819" t="s">
        <v>641</v>
      </c>
      <c r="E14819">
        <v>58</v>
      </c>
      <c r="F14819" t="s">
        <v>641</v>
      </c>
    </row>
    <row r="14820" spans="1:6" x14ac:dyDescent="0.5">
      <c r="A14820" s="4">
        <v>43846</v>
      </c>
      <c r="B14820" s="14">
        <v>0.80590277777777775</v>
      </c>
      <c r="C14820">
        <v>2</v>
      </c>
      <c r="D14820" t="s">
        <v>641</v>
      </c>
      <c r="E14820">
        <v>40</v>
      </c>
      <c r="F14820" t="s">
        <v>641</v>
      </c>
    </row>
    <row r="14821" spans="1:6" x14ac:dyDescent="0.5">
      <c r="A14821" s="4">
        <v>43846</v>
      </c>
      <c r="B14821" s="14">
        <v>0.8127199074074074</v>
      </c>
      <c r="C14821">
        <v>2</v>
      </c>
      <c r="D14821" t="s">
        <v>641</v>
      </c>
      <c r="E14821">
        <v>50</v>
      </c>
      <c r="F14821" t="s">
        <v>641</v>
      </c>
    </row>
    <row r="14822" spans="1:6" x14ac:dyDescent="0.5">
      <c r="A14822" s="4">
        <v>43846</v>
      </c>
      <c r="B14822" s="14">
        <v>0.81307870370370372</v>
      </c>
      <c r="C14822">
        <v>2</v>
      </c>
      <c r="D14822" t="s">
        <v>641</v>
      </c>
      <c r="E14822">
        <v>37</v>
      </c>
      <c r="F14822" t="s">
        <v>641</v>
      </c>
    </row>
    <row r="14823" spans="1:6" x14ac:dyDescent="0.5">
      <c r="A14823" s="4">
        <v>43846</v>
      </c>
      <c r="B14823" s="14">
        <v>0.81315972222222221</v>
      </c>
      <c r="C14823">
        <v>2</v>
      </c>
      <c r="D14823" t="s">
        <v>641</v>
      </c>
      <c r="E14823">
        <v>50</v>
      </c>
      <c r="F14823" t="s">
        <v>641</v>
      </c>
    </row>
    <row r="14824" spans="1:6" x14ac:dyDescent="0.5">
      <c r="A14824" s="4">
        <v>43846</v>
      </c>
      <c r="B14824" s="14">
        <v>0.81325231481481486</v>
      </c>
      <c r="C14824">
        <v>2</v>
      </c>
      <c r="D14824" t="s">
        <v>641</v>
      </c>
      <c r="E14824">
        <v>58</v>
      </c>
      <c r="F14824" t="s">
        <v>641</v>
      </c>
    </row>
    <row r="14825" spans="1:6" x14ac:dyDescent="0.5">
      <c r="A14825" s="4">
        <v>43846</v>
      </c>
      <c r="B14825" s="14">
        <v>0.81328703703703698</v>
      </c>
      <c r="C14825">
        <v>2</v>
      </c>
      <c r="D14825" t="s">
        <v>641</v>
      </c>
      <c r="E14825">
        <v>73</v>
      </c>
      <c r="F14825" t="s">
        <v>641</v>
      </c>
    </row>
    <row r="14826" spans="1:6" x14ac:dyDescent="0.5">
      <c r="A14826" s="4">
        <v>43846</v>
      </c>
      <c r="B14826" s="14">
        <v>0.81329861111111112</v>
      </c>
      <c r="C14826">
        <v>2</v>
      </c>
      <c r="D14826" t="s">
        <v>641</v>
      </c>
      <c r="E14826">
        <v>56</v>
      </c>
      <c r="F14826" t="s">
        <v>641</v>
      </c>
    </row>
    <row r="14827" spans="1:6" x14ac:dyDescent="0.5">
      <c r="A14827" s="4">
        <v>43846</v>
      </c>
      <c r="B14827" s="14">
        <v>0.8133217592592592</v>
      </c>
      <c r="C14827">
        <v>2</v>
      </c>
      <c r="D14827" t="s">
        <v>641</v>
      </c>
      <c r="E14827">
        <v>62</v>
      </c>
      <c r="F14827" t="s">
        <v>641</v>
      </c>
    </row>
    <row r="14828" spans="1:6" x14ac:dyDescent="0.5">
      <c r="A14828" s="4">
        <v>43846</v>
      </c>
      <c r="B14828" s="14">
        <v>0.81334490740740739</v>
      </c>
      <c r="C14828">
        <v>2</v>
      </c>
      <c r="D14828" t="s">
        <v>641</v>
      </c>
      <c r="E14828">
        <v>33</v>
      </c>
      <c r="F14828" t="s">
        <v>641</v>
      </c>
    </row>
    <row r="14829" spans="1:6" x14ac:dyDescent="0.5">
      <c r="A14829" s="4">
        <v>43846</v>
      </c>
      <c r="B14829" s="14">
        <v>0.81336805555555547</v>
      </c>
      <c r="C14829">
        <v>2</v>
      </c>
      <c r="D14829" t="s">
        <v>641</v>
      </c>
      <c r="E14829">
        <v>40</v>
      </c>
      <c r="F14829" t="s">
        <v>641</v>
      </c>
    </row>
    <row r="14830" spans="1:6" x14ac:dyDescent="0.5">
      <c r="A14830" s="4">
        <v>43846</v>
      </c>
      <c r="B14830" s="14">
        <v>0.81347222222222226</v>
      </c>
      <c r="C14830">
        <v>2</v>
      </c>
      <c r="D14830" t="s">
        <v>641</v>
      </c>
      <c r="E14830">
        <v>40</v>
      </c>
      <c r="F14830" t="s">
        <v>641</v>
      </c>
    </row>
    <row r="14831" spans="1:6" x14ac:dyDescent="0.5">
      <c r="A14831" s="4">
        <v>43846</v>
      </c>
      <c r="B14831" s="14">
        <v>0.81349537037037034</v>
      </c>
      <c r="C14831">
        <v>2</v>
      </c>
      <c r="D14831" t="s">
        <v>641</v>
      </c>
      <c r="E14831">
        <v>38</v>
      </c>
      <c r="F14831" t="s">
        <v>641</v>
      </c>
    </row>
    <row r="14832" spans="1:6" x14ac:dyDescent="0.5">
      <c r="A14832" s="4">
        <v>43846</v>
      </c>
      <c r="B14832" s="14">
        <v>0.81351851851851853</v>
      </c>
      <c r="C14832">
        <v>2</v>
      </c>
      <c r="D14832" t="s">
        <v>641</v>
      </c>
      <c r="E14832">
        <v>39</v>
      </c>
      <c r="F14832" t="s">
        <v>641</v>
      </c>
    </row>
    <row r="14833" spans="1:6" x14ac:dyDescent="0.5">
      <c r="A14833" s="4">
        <v>43846</v>
      </c>
      <c r="B14833" s="14">
        <v>0.81354166666666661</v>
      </c>
      <c r="C14833">
        <v>2</v>
      </c>
      <c r="D14833" t="s">
        <v>641</v>
      </c>
      <c r="E14833">
        <v>40</v>
      </c>
      <c r="F14833" t="s">
        <v>641</v>
      </c>
    </row>
    <row r="14834" spans="1:6" x14ac:dyDescent="0.5">
      <c r="A14834" s="4">
        <v>43846</v>
      </c>
      <c r="B14834" s="14">
        <v>0.8135648148148148</v>
      </c>
      <c r="C14834">
        <v>2</v>
      </c>
      <c r="D14834" t="s">
        <v>641</v>
      </c>
      <c r="E14834">
        <v>47</v>
      </c>
      <c r="F14834" t="s">
        <v>641</v>
      </c>
    </row>
    <row r="14835" spans="1:6" x14ac:dyDescent="0.5">
      <c r="A14835" s="4">
        <v>43846</v>
      </c>
      <c r="B14835" s="14">
        <v>0.81357638888888895</v>
      </c>
      <c r="C14835">
        <v>2</v>
      </c>
      <c r="D14835" t="s">
        <v>641</v>
      </c>
      <c r="E14835">
        <v>46</v>
      </c>
      <c r="F14835" t="s">
        <v>641</v>
      </c>
    </row>
    <row r="14836" spans="1:6" x14ac:dyDescent="0.5">
      <c r="A14836" s="4">
        <v>43846</v>
      </c>
      <c r="B14836" s="14">
        <v>0.81358796296296287</v>
      </c>
      <c r="C14836">
        <v>2</v>
      </c>
      <c r="D14836" t="s">
        <v>641</v>
      </c>
      <c r="E14836">
        <v>48</v>
      </c>
      <c r="F14836" t="s">
        <v>641</v>
      </c>
    </row>
    <row r="14837" spans="1:6" x14ac:dyDescent="0.5">
      <c r="A14837" s="4">
        <v>43846</v>
      </c>
      <c r="B14837" s="14">
        <v>0.81361111111111117</v>
      </c>
      <c r="C14837">
        <v>2</v>
      </c>
      <c r="D14837" t="s">
        <v>641</v>
      </c>
      <c r="E14837">
        <v>47</v>
      </c>
      <c r="F14837" t="s">
        <v>641</v>
      </c>
    </row>
    <row r="14838" spans="1:6" x14ac:dyDescent="0.5">
      <c r="A14838" s="4">
        <v>43846</v>
      </c>
      <c r="B14838" s="14">
        <v>0.81363425925925925</v>
      </c>
      <c r="C14838">
        <v>2</v>
      </c>
      <c r="D14838" t="s">
        <v>641</v>
      </c>
      <c r="E14838">
        <v>48</v>
      </c>
      <c r="F14838" t="s">
        <v>641</v>
      </c>
    </row>
    <row r="14839" spans="1:6" x14ac:dyDescent="0.5">
      <c r="A14839" s="4">
        <v>43846</v>
      </c>
      <c r="B14839" s="14">
        <v>0.81364583333333329</v>
      </c>
      <c r="C14839">
        <v>2</v>
      </c>
      <c r="D14839" t="s">
        <v>641</v>
      </c>
      <c r="E14839">
        <v>42</v>
      </c>
      <c r="F14839" t="s">
        <v>641</v>
      </c>
    </row>
    <row r="14840" spans="1:6" x14ac:dyDescent="0.5">
      <c r="A14840" s="4">
        <v>43846</v>
      </c>
      <c r="B14840" s="14">
        <v>0.81366898148148159</v>
      </c>
      <c r="C14840">
        <v>2</v>
      </c>
      <c r="D14840" t="s">
        <v>641</v>
      </c>
      <c r="E14840">
        <v>43</v>
      </c>
      <c r="F14840" t="s">
        <v>641</v>
      </c>
    </row>
    <row r="14841" spans="1:6" x14ac:dyDescent="0.5">
      <c r="A14841" s="4">
        <v>43846</v>
      </c>
      <c r="B14841" s="14">
        <v>0.81368055555555552</v>
      </c>
      <c r="C14841">
        <v>2</v>
      </c>
      <c r="D14841" t="s">
        <v>641</v>
      </c>
      <c r="E14841">
        <v>47</v>
      </c>
      <c r="F14841" t="s">
        <v>641</v>
      </c>
    </row>
    <row r="14842" spans="1:6" x14ac:dyDescent="0.5">
      <c r="A14842" s="4">
        <v>43846</v>
      </c>
      <c r="B14842" s="14">
        <v>0.81369212962962967</v>
      </c>
      <c r="C14842">
        <v>2</v>
      </c>
      <c r="D14842" t="s">
        <v>641</v>
      </c>
      <c r="E14842">
        <v>45</v>
      </c>
      <c r="F14842" t="s">
        <v>641</v>
      </c>
    </row>
    <row r="14843" spans="1:6" x14ac:dyDescent="0.5">
      <c r="A14843" s="4">
        <v>43846</v>
      </c>
      <c r="B14843" s="14">
        <v>0.81370370370370371</v>
      </c>
      <c r="C14843">
        <v>2</v>
      </c>
      <c r="D14843" t="s">
        <v>641</v>
      </c>
      <c r="E14843">
        <v>48</v>
      </c>
      <c r="F14843" t="s">
        <v>641</v>
      </c>
    </row>
    <row r="14844" spans="1:6" x14ac:dyDescent="0.5">
      <c r="A14844" s="4">
        <v>43846</v>
      </c>
      <c r="B14844" s="14">
        <v>0.81371527777777775</v>
      </c>
      <c r="C14844">
        <v>2</v>
      </c>
      <c r="D14844" t="s">
        <v>641</v>
      </c>
      <c r="E14844">
        <v>49</v>
      </c>
      <c r="F14844" t="s">
        <v>641</v>
      </c>
    </row>
    <row r="14845" spans="1:6" x14ac:dyDescent="0.5">
      <c r="A14845" s="4">
        <v>43846</v>
      </c>
      <c r="B14845" s="14">
        <v>0.81373842592592593</v>
      </c>
      <c r="C14845">
        <v>2</v>
      </c>
      <c r="D14845" t="s">
        <v>641</v>
      </c>
      <c r="E14845">
        <v>40</v>
      </c>
      <c r="F14845" t="s">
        <v>641</v>
      </c>
    </row>
    <row r="14846" spans="1:6" x14ac:dyDescent="0.5">
      <c r="A14846" s="4">
        <v>43846</v>
      </c>
      <c r="B14846" s="14">
        <v>0.81377314814814816</v>
      </c>
      <c r="C14846">
        <v>2</v>
      </c>
      <c r="D14846" t="s">
        <v>641</v>
      </c>
      <c r="E14846">
        <v>62</v>
      </c>
      <c r="F14846" t="s">
        <v>641</v>
      </c>
    </row>
    <row r="14847" spans="1:6" x14ac:dyDescent="0.5">
      <c r="A14847" s="4">
        <v>43846</v>
      </c>
      <c r="B14847" s="14">
        <v>0.81379629629629635</v>
      </c>
      <c r="C14847">
        <v>2</v>
      </c>
      <c r="D14847" t="s">
        <v>641</v>
      </c>
      <c r="E14847">
        <v>47</v>
      </c>
      <c r="F14847" t="s">
        <v>641</v>
      </c>
    </row>
    <row r="14848" spans="1:6" x14ac:dyDescent="0.5">
      <c r="A14848" s="4">
        <v>43846</v>
      </c>
      <c r="B14848" s="14">
        <v>0.81407407407407406</v>
      </c>
      <c r="C14848">
        <v>2</v>
      </c>
      <c r="D14848" t="s">
        <v>641</v>
      </c>
      <c r="E14848">
        <v>50</v>
      </c>
      <c r="F14848" t="s">
        <v>641</v>
      </c>
    </row>
    <row r="14849" spans="1:6" x14ac:dyDescent="0.5">
      <c r="A14849" s="4">
        <v>43846</v>
      </c>
      <c r="B14849" s="14">
        <v>0.84949074074074071</v>
      </c>
      <c r="C14849">
        <v>2</v>
      </c>
      <c r="D14849" t="s">
        <v>641</v>
      </c>
      <c r="E14849">
        <v>39</v>
      </c>
      <c r="F14849" t="s">
        <v>641</v>
      </c>
    </row>
    <row r="14850" spans="1:6" x14ac:dyDescent="0.5">
      <c r="A14850" s="4">
        <v>43846</v>
      </c>
      <c r="B14850" s="14">
        <v>0.8558217592592593</v>
      </c>
      <c r="C14850">
        <v>2</v>
      </c>
      <c r="D14850" t="s">
        <v>641</v>
      </c>
      <c r="E14850">
        <v>37</v>
      </c>
      <c r="F14850" t="s">
        <v>641</v>
      </c>
    </row>
    <row r="14851" spans="1:6" x14ac:dyDescent="0.5">
      <c r="A14851" s="4">
        <v>43846</v>
      </c>
      <c r="B14851" s="14">
        <v>0.85606481481481478</v>
      </c>
      <c r="C14851">
        <v>2</v>
      </c>
      <c r="D14851" t="s">
        <v>641</v>
      </c>
      <c r="E14851">
        <v>39</v>
      </c>
      <c r="F14851" t="s">
        <v>641</v>
      </c>
    </row>
    <row r="14852" spans="1:6" x14ac:dyDescent="0.5">
      <c r="A14852" s="4">
        <v>43846</v>
      </c>
      <c r="B14852" s="14">
        <v>0.85611111111111116</v>
      </c>
      <c r="C14852">
        <v>2</v>
      </c>
      <c r="D14852" t="s">
        <v>641</v>
      </c>
      <c r="E14852">
        <v>41</v>
      </c>
      <c r="F14852" t="s">
        <v>641</v>
      </c>
    </row>
    <row r="14853" spans="1:6" x14ac:dyDescent="0.5">
      <c r="A14853" s="4">
        <v>43846</v>
      </c>
      <c r="B14853" s="14">
        <v>0.85751157407407408</v>
      </c>
      <c r="C14853">
        <v>2</v>
      </c>
      <c r="D14853" t="s">
        <v>641</v>
      </c>
      <c r="E14853">
        <v>38</v>
      </c>
      <c r="F14853" t="s">
        <v>641</v>
      </c>
    </row>
    <row r="14854" spans="1:6" x14ac:dyDescent="0.5">
      <c r="A14854" s="4">
        <v>43846</v>
      </c>
      <c r="B14854" s="14">
        <v>0.86923611111111121</v>
      </c>
      <c r="C14854">
        <v>2</v>
      </c>
      <c r="D14854" t="s">
        <v>641</v>
      </c>
      <c r="E14854">
        <v>45</v>
      </c>
      <c r="F14854" t="s">
        <v>641</v>
      </c>
    </row>
    <row r="14855" spans="1:6" x14ac:dyDescent="0.5">
      <c r="A14855" s="4">
        <v>43846</v>
      </c>
      <c r="B14855" s="14">
        <v>0.8692939814814814</v>
      </c>
      <c r="C14855">
        <v>2</v>
      </c>
      <c r="D14855" t="s">
        <v>641</v>
      </c>
      <c r="E14855">
        <v>38</v>
      </c>
      <c r="F14855" t="s">
        <v>641</v>
      </c>
    </row>
    <row r="14856" spans="1:6" x14ac:dyDescent="0.5">
      <c r="A14856" s="4">
        <v>43846</v>
      </c>
      <c r="B14856" s="14">
        <v>0.87425925925925929</v>
      </c>
      <c r="C14856">
        <v>2</v>
      </c>
      <c r="D14856" t="s">
        <v>641</v>
      </c>
      <c r="E14856">
        <v>39</v>
      </c>
      <c r="F14856" t="s">
        <v>641</v>
      </c>
    </row>
    <row r="14857" spans="1:6" x14ac:dyDescent="0.5">
      <c r="A14857" s="4">
        <v>43846</v>
      </c>
      <c r="B14857" s="14">
        <v>0.8762847222222222</v>
      </c>
      <c r="C14857">
        <v>2</v>
      </c>
      <c r="D14857" t="s">
        <v>641</v>
      </c>
      <c r="E14857">
        <v>70</v>
      </c>
      <c r="F14857" t="s">
        <v>641</v>
      </c>
    </row>
    <row r="14858" spans="1:6" x14ac:dyDescent="0.5">
      <c r="A14858" s="4">
        <v>43846</v>
      </c>
      <c r="B14858" s="14">
        <v>0.88826388888888896</v>
      </c>
      <c r="C14858">
        <v>2</v>
      </c>
      <c r="D14858" t="s">
        <v>641</v>
      </c>
      <c r="E14858">
        <v>38</v>
      </c>
      <c r="F14858" t="s">
        <v>641</v>
      </c>
    </row>
    <row r="14859" spans="1:6" x14ac:dyDescent="0.5">
      <c r="A14859" s="4">
        <v>43846</v>
      </c>
      <c r="B14859" s="14">
        <v>0.89459490740740744</v>
      </c>
      <c r="C14859">
        <v>2</v>
      </c>
      <c r="D14859" t="s">
        <v>641</v>
      </c>
      <c r="E14859">
        <v>40</v>
      </c>
      <c r="F14859" t="s">
        <v>641</v>
      </c>
    </row>
    <row r="14860" spans="1:6" x14ac:dyDescent="0.5">
      <c r="A14860" s="4">
        <v>43846</v>
      </c>
      <c r="B14860" s="14">
        <v>0.8946412037037037</v>
      </c>
      <c r="C14860">
        <v>2</v>
      </c>
      <c r="D14860" t="s">
        <v>641</v>
      </c>
      <c r="E14860">
        <v>35</v>
      </c>
      <c r="F14860" t="s">
        <v>641</v>
      </c>
    </row>
    <row r="14861" spans="1:6" x14ac:dyDescent="0.5">
      <c r="A14861" s="4">
        <v>43846</v>
      </c>
      <c r="B14861" s="14">
        <v>0.89479166666666676</v>
      </c>
      <c r="C14861">
        <v>2</v>
      </c>
      <c r="D14861" t="s">
        <v>641</v>
      </c>
      <c r="E14861">
        <v>41</v>
      </c>
      <c r="F14861" t="s">
        <v>641</v>
      </c>
    </row>
    <row r="14862" spans="1:6" x14ac:dyDescent="0.5">
      <c r="A14862" s="4">
        <v>43846</v>
      </c>
      <c r="B14862" s="14">
        <v>0.8989583333333333</v>
      </c>
      <c r="C14862">
        <v>2</v>
      </c>
      <c r="D14862" t="s">
        <v>641</v>
      </c>
      <c r="E14862">
        <v>43</v>
      </c>
      <c r="F14862" t="s">
        <v>641</v>
      </c>
    </row>
    <row r="14863" spans="1:6" x14ac:dyDescent="0.5">
      <c r="A14863" s="4">
        <v>43846</v>
      </c>
      <c r="B14863" s="14">
        <v>0.89898148148148149</v>
      </c>
      <c r="C14863">
        <v>2</v>
      </c>
      <c r="D14863" t="s">
        <v>641</v>
      </c>
      <c r="E14863">
        <v>41</v>
      </c>
      <c r="F14863" t="s">
        <v>641</v>
      </c>
    </row>
    <row r="14864" spans="1:6" x14ac:dyDescent="0.5">
      <c r="A14864" s="4">
        <v>43846</v>
      </c>
      <c r="B14864" s="14">
        <v>0.89900462962962957</v>
      </c>
      <c r="C14864">
        <v>2</v>
      </c>
      <c r="D14864" t="s">
        <v>641</v>
      </c>
      <c r="E14864">
        <v>39</v>
      </c>
      <c r="F14864" t="s">
        <v>641</v>
      </c>
    </row>
    <row r="14865" spans="1:6" x14ac:dyDescent="0.5">
      <c r="A14865" s="4">
        <v>43846</v>
      </c>
      <c r="B14865" s="14">
        <v>0.8990393518518518</v>
      </c>
      <c r="C14865">
        <v>2</v>
      </c>
      <c r="D14865" t="s">
        <v>641</v>
      </c>
      <c r="E14865">
        <v>39</v>
      </c>
      <c r="F14865" t="s">
        <v>641</v>
      </c>
    </row>
    <row r="14866" spans="1:6" x14ac:dyDescent="0.5">
      <c r="A14866" s="4">
        <v>43846</v>
      </c>
      <c r="B14866" s="14">
        <v>0.89935185185185185</v>
      </c>
      <c r="C14866">
        <v>2</v>
      </c>
      <c r="D14866" t="s">
        <v>641</v>
      </c>
      <c r="E14866">
        <v>16</v>
      </c>
      <c r="F14866" t="s">
        <v>641</v>
      </c>
    </row>
    <row r="14867" spans="1:6" x14ac:dyDescent="0.5">
      <c r="A14867" s="4">
        <v>43846</v>
      </c>
      <c r="B14867" s="14">
        <v>0.89951388888888895</v>
      </c>
      <c r="C14867">
        <v>2</v>
      </c>
      <c r="D14867" t="s">
        <v>641</v>
      </c>
      <c r="E14867">
        <v>37</v>
      </c>
      <c r="F14867" t="s">
        <v>641</v>
      </c>
    </row>
    <row r="14868" spans="1:6" x14ac:dyDescent="0.5">
      <c r="A14868" s="4">
        <v>43846</v>
      </c>
      <c r="B14868" s="14">
        <v>0.90038194444444442</v>
      </c>
      <c r="C14868">
        <v>2</v>
      </c>
      <c r="D14868" t="s">
        <v>641</v>
      </c>
      <c r="E14868">
        <v>33</v>
      </c>
      <c r="F14868" t="s">
        <v>641</v>
      </c>
    </row>
    <row r="14869" spans="1:6" x14ac:dyDescent="0.5">
      <c r="A14869" s="4">
        <v>43846</v>
      </c>
      <c r="B14869" s="14">
        <v>0.90115740740740735</v>
      </c>
      <c r="C14869">
        <v>2</v>
      </c>
      <c r="D14869" t="s">
        <v>641</v>
      </c>
      <c r="E14869">
        <v>38</v>
      </c>
      <c r="F14869" t="s">
        <v>641</v>
      </c>
    </row>
    <row r="14870" spans="1:6" x14ac:dyDescent="0.5">
      <c r="A14870" s="4">
        <v>43846</v>
      </c>
      <c r="B14870" s="14">
        <v>0.90140046296296295</v>
      </c>
      <c r="C14870">
        <v>2</v>
      </c>
      <c r="D14870" t="s">
        <v>641</v>
      </c>
      <c r="E14870">
        <v>18</v>
      </c>
      <c r="F14870" t="s">
        <v>641</v>
      </c>
    </row>
    <row r="14871" spans="1:6" x14ac:dyDescent="0.5">
      <c r="A14871" s="4">
        <v>43846</v>
      </c>
      <c r="B14871" s="14">
        <v>0.90148148148148144</v>
      </c>
      <c r="C14871">
        <v>2</v>
      </c>
      <c r="D14871" t="s">
        <v>641</v>
      </c>
      <c r="E14871">
        <v>11</v>
      </c>
      <c r="F14871" t="s">
        <v>641</v>
      </c>
    </row>
    <row r="14872" spans="1:6" x14ac:dyDescent="0.5">
      <c r="A14872" s="4">
        <v>43846</v>
      </c>
      <c r="B14872" s="14">
        <v>0.90222222222222215</v>
      </c>
      <c r="C14872">
        <v>2</v>
      </c>
      <c r="D14872" t="s">
        <v>641</v>
      </c>
      <c r="E14872">
        <v>32</v>
      </c>
      <c r="F14872" t="s">
        <v>641</v>
      </c>
    </row>
    <row r="14873" spans="1:6" x14ac:dyDescent="0.5">
      <c r="A14873" s="4">
        <v>43846</v>
      </c>
      <c r="B14873" s="14">
        <v>0.90228009259259256</v>
      </c>
      <c r="C14873">
        <v>2</v>
      </c>
      <c r="D14873" t="s">
        <v>641</v>
      </c>
      <c r="E14873">
        <v>37</v>
      </c>
      <c r="F14873" t="s">
        <v>641</v>
      </c>
    </row>
    <row r="14874" spans="1:6" x14ac:dyDescent="0.5">
      <c r="A14874" s="4">
        <v>43846</v>
      </c>
      <c r="B14874" s="14">
        <v>0.90325231481481483</v>
      </c>
      <c r="C14874">
        <v>2</v>
      </c>
      <c r="D14874" t="s">
        <v>641</v>
      </c>
      <c r="E14874">
        <v>39</v>
      </c>
      <c r="F14874" t="s">
        <v>641</v>
      </c>
    </row>
    <row r="14875" spans="1:6" x14ac:dyDescent="0.5">
      <c r="A14875" s="4">
        <v>43846</v>
      </c>
      <c r="B14875" s="14">
        <v>0.90725694444444438</v>
      </c>
      <c r="C14875">
        <v>2</v>
      </c>
      <c r="D14875" t="s">
        <v>641</v>
      </c>
      <c r="E14875">
        <v>33</v>
      </c>
      <c r="F14875" t="s">
        <v>641</v>
      </c>
    </row>
    <row r="14876" spans="1:6" x14ac:dyDescent="0.5">
      <c r="A14876" s="4">
        <v>43846</v>
      </c>
      <c r="B14876" s="14">
        <v>0.90893518518518512</v>
      </c>
      <c r="C14876">
        <v>2</v>
      </c>
      <c r="D14876" t="s">
        <v>641</v>
      </c>
      <c r="E14876">
        <v>47</v>
      </c>
      <c r="F14876" t="s">
        <v>641</v>
      </c>
    </row>
    <row r="14877" spans="1:6" x14ac:dyDescent="0.5">
      <c r="A14877" s="4">
        <v>43846</v>
      </c>
      <c r="B14877" s="14">
        <v>0.90997685185185195</v>
      </c>
      <c r="C14877">
        <v>2</v>
      </c>
      <c r="D14877" t="s">
        <v>641</v>
      </c>
      <c r="E14877">
        <v>42</v>
      </c>
      <c r="F14877" t="s">
        <v>641</v>
      </c>
    </row>
    <row r="14878" spans="1:6" x14ac:dyDescent="0.5">
      <c r="A14878" s="4">
        <v>43846</v>
      </c>
      <c r="B14878" s="14">
        <v>0.91</v>
      </c>
      <c r="C14878">
        <v>2</v>
      </c>
      <c r="D14878" t="s">
        <v>641</v>
      </c>
      <c r="E14878">
        <v>38</v>
      </c>
      <c r="F14878" t="s">
        <v>641</v>
      </c>
    </row>
    <row r="14879" spans="1:6" x14ac:dyDescent="0.5">
      <c r="A14879" s="4">
        <v>43846</v>
      </c>
      <c r="B14879" s="14">
        <v>0.91019675925925936</v>
      </c>
      <c r="C14879">
        <v>2</v>
      </c>
      <c r="D14879" t="s">
        <v>641</v>
      </c>
      <c r="E14879">
        <v>66</v>
      </c>
      <c r="F14879" t="s">
        <v>641</v>
      </c>
    </row>
    <row r="14880" spans="1:6" x14ac:dyDescent="0.5">
      <c r="A14880" s="4">
        <v>43846</v>
      </c>
      <c r="B14880" s="14">
        <v>0.91024305555555562</v>
      </c>
      <c r="C14880">
        <v>2</v>
      </c>
      <c r="D14880" t="s">
        <v>641</v>
      </c>
      <c r="E14880">
        <v>59</v>
      </c>
      <c r="F14880" t="s">
        <v>641</v>
      </c>
    </row>
    <row r="14881" spans="1:6" x14ac:dyDescent="0.5">
      <c r="A14881" s="4">
        <v>43846</v>
      </c>
      <c r="B14881" s="14">
        <v>0.91037037037037039</v>
      </c>
      <c r="C14881">
        <v>2</v>
      </c>
      <c r="D14881" t="s">
        <v>641</v>
      </c>
      <c r="E14881">
        <v>45</v>
      </c>
      <c r="F14881" t="s">
        <v>641</v>
      </c>
    </row>
    <row r="14882" spans="1:6" x14ac:dyDescent="0.5">
      <c r="A14882" s="4">
        <v>43846</v>
      </c>
      <c r="B14882" s="14">
        <v>0.91067129629629628</v>
      </c>
      <c r="C14882">
        <v>2</v>
      </c>
      <c r="D14882" t="s">
        <v>641</v>
      </c>
      <c r="E14882">
        <v>33</v>
      </c>
      <c r="F14882" t="s">
        <v>641</v>
      </c>
    </row>
    <row r="14883" spans="1:6" x14ac:dyDescent="0.5">
      <c r="A14883" s="4">
        <v>43846</v>
      </c>
      <c r="B14883" s="14">
        <v>0.91075231481481478</v>
      </c>
      <c r="C14883">
        <v>2</v>
      </c>
      <c r="D14883" t="s">
        <v>641</v>
      </c>
      <c r="E14883">
        <v>47</v>
      </c>
      <c r="F14883" t="s">
        <v>641</v>
      </c>
    </row>
    <row r="14884" spans="1:6" x14ac:dyDescent="0.5">
      <c r="A14884" s="4">
        <v>43846</v>
      </c>
      <c r="B14884" s="14">
        <v>0.91115740740740747</v>
      </c>
      <c r="C14884">
        <v>2</v>
      </c>
      <c r="D14884" t="s">
        <v>641</v>
      </c>
      <c r="E14884">
        <v>40</v>
      </c>
      <c r="F14884" t="s">
        <v>641</v>
      </c>
    </row>
    <row r="14885" spans="1:6" x14ac:dyDescent="0.5">
      <c r="A14885" s="4">
        <v>43846</v>
      </c>
      <c r="B14885" s="14">
        <v>0.91202546296296294</v>
      </c>
      <c r="C14885">
        <v>2</v>
      </c>
      <c r="D14885" t="s">
        <v>641</v>
      </c>
      <c r="E14885">
        <v>41</v>
      </c>
      <c r="F14885" t="s">
        <v>641</v>
      </c>
    </row>
    <row r="14886" spans="1:6" x14ac:dyDescent="0.5">
      <c r="A14886" s="4">
        <v>43846</v>
      </c>
      <c r="B14886" s="14">
        <v>0.91206018518518517</v>
      </c>
      <c r="C14886">
        <v>2</v>
      </c>
      <c r="D14886" t="s">
        <v>641</v>
      </c>
      <c r="E14886">
        <v>44</v>
      </c>
      <c r="F14886" t="s">
        <v>641</v>
      </c>
    </row>
    <row r="14887" spans="1:6" x14ac:dyDescent="0.5">
      <c r="A14887" s="4">
        <v>43846</v>
      </c>
      <c r="B14887" s="14">
        <v>0.91208333333333336</v>
      </c>
      <c r="C14887">
        <v>2</v>
      </c>
      <c r="D14887" t="s">
        <v>641</v>
      </c>
      <c r="E14887">
        <v>38</v>
      </c>
      <c r="F14887" t="s">
        <v>641</v>
      </c>
    </row>
    <row r="14888" spans="1:6" x14ac:dyDescent="0.5">
      <c r="A14888" s="4">
        <v>43846</v>
      </c>
      <c r="B14888" s="14">
        <v>0.91255787037037039</v>
      </c>
      <c r="C14888">
        <v>2</v>
      </c>
      <c r="D14888" t="s">
        <v>641</v>
      </c>
      <c r="E14888">
        <v>39</v>
      </c>
      <c r="F14888" t="s">
        <v>641</v>
      </c>
    </row>
    <row r="14889" spans="1:6" x14ac:dyDescent="0.5">
      <c r="A14889" s="4">
        <v>43846</v>
      </c>
      <c r="B14889" s="14">
        <v>0.91313657407407411</v>
      </c>
      <c r="C14889">
        <v>2</v>
      </c>
      <c r="D14889" t="s">
        <v>641</v>
      </c>
      <c r="E14889">
        <v>50</v>
      </c>
      <c r="F14889" t="s">
        <v>641</v>
      </c>
    </row>
    <row r="14890" spans="1:6" x14ac:dyDescent="0.5">
      <c r="A14890" s="4">
        <v>43846</v>
      </c>
      <c r="B14890" s="14">
        <v>0.91673611111111108</v>
      </c>
      <c r="C14890">
        <v>2</v>
      </c>
      <c r="D14890" t="s">
        <v>641</v>
      </c>
      <c r="E14890">
        <v>46</v>
      </c>
      <c r="F14890" t="s">
        <v>641</v>
      </c>
    </row>
    <row r="14891" spans="1:6" x14ac:dyDescent="0.5">
      <c r="A14891" s="4">
        <v>43846</v>
      </c>
      <c r="B14891" s="14">
        <v>0.93297453703703714</v>
      </c>
      <c r="C14891">
        <v>2</v>
      </c>
      <c r="D14891" t="s">
        <v>641</v>
      </c>
      <c r="E14891">
        <v>41</v>
      </c>
      <c r="F14891" t="s">
        <v>641</v>
      </c>
    </row>
    <row r="14892" spans="1:6" x14ac:dyDescent="0.5">
      <c r="A14892" s="4">
        <v>43846</v>
      </c>
      <c r="B14892" s="14">
        <v>0.93494212962962964</v>
      </c>
      <c r="C14892">
        <v>2</v>
      </c>
      <c r="D14892" t="s">
        <v>641</v>
      </c>
      <c r="E14892">
        <v>51</v>
      </c>
      <c r="F14892" t="s">
        <v>641</v>
      </c>
    </row>
    <row r="14893" spans="1:6" x14ac:dyDescent="0.5">
      <c r="A14893" s="4">
        <v>43846</v>
      </c>
      <c r="B14893" s="14">
        <v>0.93496527777777771</v>
      </c>
      <c r="C14893">
        <v>2</v>
      </c>
      <c r="D14893" t="s">
        <v>641</v>
      </c>
      <c r="E14893">
        <v>43</v>
      </c>
      <c r="F14893" t="s">
        <v>641</v>
      </c>
    </row>
    <row r="14894" spans="1:6" x14ac:dyDescent="0.5">
      <c r="A14894" s="4">
        <v>43846</v>
      </c>
      <c r="B14894" s="14">
        <v>0.93518518518518512</v>
      </c>
      <c r="C14894">
        <v>2</v>
      </c>
      <c r="D14894" t="s">
        <v>641</v>
      </c>
      <c r="E14894">
        <v>39</v>
      </c>
      <c r="F14894" t="s">
        <v>641</v>
      </c>
    </row>
    <row r="14895" spans="1:6" x14ac:dyDescent="0.5">
      <c r="A14895" s="4">
        <v>43846</v>
      </c>
      <c r="B14895" s="14">
        <v>0.93597222222222232</v>
      </c>
      <c r="C14895">
        <v>2</v>
      </c>
      <c r="D14895" t="s">
        <v>641</v>
      </c>
      <c r="E14895">
        <v>39</v>
      </c>
      <c r="F14895" t="s">
        <v>641</v>
      </c>
    </row>
    <row r="14896" spans="1:6" x14ac:dyDescent="0.5">
      <c r="A14896" s="4">
        <v>43846</v>
      </c>
      <c r="B14896" s="14">
        <v>0.93601851851851858</v>
      </c>
      <c r="C14896">
        <v>2</v>
      </c>
      <c r="D14896" t="s">
        <v>641</v>
      </c>
      <c r="E14896">
        <v>29</v>
      </c>
      <c r="F14896" t="s">
        <v>641</v>
      </c>
    </row>
    <row r="14897" spans="1:6" x14ac:dyDescent="0.5">
      <c r="A14897" s="4">
        <v>43846</v>
      </c>
      <c r="B14897" s="14">
        <v>0.93812499999999999</v>
      </c>
      <c r="C14897">
        <v>2</v>
      </c>
      <c r="D14897" t="s">
        <v>641</v>
      </c>
      <c r="E14897">
        <v>50</v>
      </c>
      <c r="F14897" t="s">
        <v>641</v>
      </c>
    </row>
    <row r="14898" spans="1:6" x14ac:dyDescent="0.5">
      <c r="A14898" s="4">
        <v>43846</v>
      </c>
      <c r="B14898" s="14">
        <v>0.93836805555555547</v>
      </c>
      <c r="C14898">
        <v>2</v>
      </c>
      <c r="D14898" t="s">
        <v>641</v>
      </c>
      <c r="E14898">
        <v>41</v>
      </c>
      <c r="F14898" t="s">
        <v>641</v>
      </c>
    </row>
    <row r="14899" spans="1:6" x14ac:dyDescent="0.5">
      <c r="A14899" s="4">
        <v>43846</v>
      </c>
      <c r="B14899" s="14">
        <v>0.93850694444444438</v>
      </c>
      <c r="C14899">
        <v>2</v>
      </c>
      <c r="D14899" t="s">
        <v>641</v>
      </c>
      <c r="E14899">
        <v>27</v>
      </c>
      <c r="F14899" t="s">
        <v>641</v>
      </c>
    </row>
    <row r="14900" spans="1:6" x14ac:dyDescent="0.5">
      <c r="A14900" s="4">
        <v>43846</v>
      </c>
      <c r="B14900" s="14">
        <v>0.93861111111111117</v>
      </c>
      <c r="C14900">
        <v>2</v>
      </c>
      <c r="D14900" t="s">
        <v>641</v>
      </c>
      <c r="E14900">
        <v>36</v>
      </c>
      <c r="F14900" t="s">
        <v>641</v>
      </c>
    </row>
    <row r="14901" spans="1:6" x14ac:dyDescent="0.5">
      <c r="A14901" s="4">
        <v>43846</v>
      </c>
      <c r="B14901" s="14">
        <v>0.93918981481481489</v>
      </c>
      <c r="C14901">
        <v>2</v>
      </c>
      <c r="D14901" t="s">
        <v>641</v>
      </c>
      <c r="E14901">
        <v>43</v>
      </c>
      <c r="F14901" t="s">
        <v>641</v>
      </c>
    </row>
    <row r="14902" spans="1:6" x14ac:dyDescent="0.5">
      <c r="A14902" s="4">
        <v>43846</v>
      </c>
      <c r="B14902" s="14">
        <v>0.93983796296296296</v>
      </c>
      <c r="C14902">
        <v>2</v>
      </c>
      <c r="D14902" t="s">
        <v>641</v>
      </c>
      <c r="E14902">
        <v>19</v>
      </c>
      <c r="F14902" t="s">
        <v>641</v>
      </c>
    </row>
    <row r="14903" spans="1:6" x14ac:dyDescent="0.5">
      <c r="A14903" s="4">
        <v>43846</v>
      </c>
      <c r="B14903" s="14">
        <v>0.94134259259259256</v>
      </c>
      <c r="C14903">
        <v>2</v>
      </c>
      <c r="D14903" t="s">
        <v>641</v>
      </c>
      <c r="E14903">
        <v>34</v>
      </c>
      <c r="F14903" t="s">
        <v>641</v>
      </c>
    </row>
    <row r="14904" spans="1:6" x14ac:dyDescent="0.5">
      <c r="A14904" s="4">
        <v>43846</v>
      </c>
      <c r="B14904" s="14">
        <v>0.94584490740740745</v>
      </c>
      <c r="C14904">
        <v>2</v>
      </c>
      <c r="D14904" t="s">
        <v>641</v>
      </c>
      <c r="E14904">
        <v>51</v>
      </c>
      <c r="F14904" t="s">
        <v>641</v>
      </c>
    </row>
    <row r="14905" spans="1:6" x14ac:dyDescent="0.5">
      <c r="A14905" s="4">
        <v>43846</v>
      </c>
      <c r="B14905" s="14">
        <v>0.94603009259259263</v>
      </c>
      <c r="C14905">
        <v>2</v>
      </c>
      <c r="D14905" t="s">
        <v>641</v>
      </c>
      <c r="E14905">
        <v>47</v>
      </c>
      <c r="F14905" t="s">
        <v>641</v>
      </c>
    </row>
    <row r="14906" spans="1:6" x14ac:dyDescent="0.5">
      <c r="A14906" s="4">
        <v>43846</v>
      </c>
      <c r="B14906" s="14">
        <v>0.9520601851851852</v>
      </c>
      <c r="C14906">
        <v>2</v>
      </c>
      <c r="D14906" t="s">
        <v>641</v>
      </c>
      <c r="E14906">
        <v>39</v>
      </c>
      <c r="F14906" t="s">
        <v>641</v>
      </c>
    </row>
    <row r="14907" spans="1:6" x14ac:dyDescent="0.5">
      <c r="A14907" s="4">
        <v>43846</v>
      </c>
      <c r="B14907" s="14">
        <v>0.95208333333333339</v>
      </c>
      <c r="C14907">
        <v>2</v>
      </c>
      <c r="D14907" t="s">
        <v>641</v>
      </c>
      <c r="E14907">
        <v>41</v>
      </c>
      <c r="F14907" t="s">
        <v>641</v>
      </c>
    </row>
    <row r="14908" spans="1:6" x14ac:dyDescent="0.5">
      <c r="A14908" s="4">
        <v>43846</v>
      </c>
      <c r="B14908" s="14">
        <v>0.95210648148148147</v>
      </c>
      <c r="C14908">
        <v>2</v>
      </c>
      <c r="D14908" t="s">
        <v>641</v>
      </c>
      <c r="E14908">
        <v>51</v>
      </c>
      <c r="F14908" t="s">
        <v>641</v>
      </c>
    </row>
    <row r="14909" spans="1:6" x14ac:dyDescent="0.5">
      <c r="A14909" s="4">
        <v>43846</v>
      </c>
      <c r="B14909" s="14">
        <v>0.95215277777777774</v>
      </c>
      <c r="C14909">
        <v>2</v>
      </c>
      <c r="D14909" t="s">
        <v>641</v>
      </c>
      <c r="E14909">
        <v>53</v>
      </c>
      <c r="F14909" t="s">
        <v>641</v>
      </c>
    </row>
    <row r="14910" spans="1:6" x14ac:dyDescent="0.5">
      <c r="A14910" s="4">
        <v>43846</v>
      </c>
      <c r="B14910" s="14">
        <v>0.95217592592592604</v>
      </c>
      <c r="C14910">
        <v>2</v>
      </c>
      <c r="D14910" t="s">
        <v>641</v>
      </c>
      <c r="E14910">
        <v>38</v>
      </c>
      <c r="F14910" t="s">
        <v>641</v>
      </c>
    </row>
    <row r="14911" spans="1:6" x14ac:dyDescent="0.5">
      <c r="A14911" s="4">
        <v>43846</v>
      </c>
      <c r="B14911" s="14">
        <v>0.95232638888888888</v>
      </c>
      <c r="C14911">
        <v>2</v>
      </c>
      <c r="D14911" t="s">
        <v>641</v>
      </c>
      <c r="E14911">
        <v>53</v>
      </c>
      <c r="F14911" t="s">
        <v>641</v>
      </c>
    </row>
    <row r="14912" spans="1:6" x14ac:dyDescent="0.5">
      <c r="A14912" s="4">
        <v>43846</v>
      </c>
      <c r="B14912" s="14">
        <v>0.96263888888888882</v>
      </c>
      <c r="C14912">
        <v>2</v>
      </c>
      <c r="D14912" t="s">
        <v>641</v>
      </c>
      <c r="E14912">
        <v>39</v>
      </c>
      <c r="F14912" t="s">
        <v>641</v>
      </c>
    </row>
    <row r="14913" spans="1:6" x14ac:dyDescent="0.5">
      <c r="A14913" s="4">
        <v>43846</v>
      </c>
      <c r="B14913" s="14">
        <v>0.96524305555555545</v>
      </c>
      <c r="C14913">
        <v>2</v>
      </c>
      <c r="D14913" t="s">
        <v>641</v>
      </c>
      <c r="E14913">
        <v>6</v>
      </c>
      <c r="F14913" t="s">
        <v>641</v>
      </c>
    </row>
    <row r="14914" spans="1:6" x14ac:dyDescent="0.5">
      <c r="A14914" s="4">
        <v>43846</v>
      </c>
      <c r="B14914" s="14">
        <v>0.96528935185185183</v>
      </c>
      <c r="C14914">
        <v>2</v>
      </c>
      <c r="D14914" t="s">
        <v>641</v>
      </c>
      <c r="E14914">
        <v>76</v>
      </c>
      <c r="F14914" t="s">
        <v>641</v>
      </c>
    </row>
    <row r="14915" spans="1:6" x14ac:dyDescent="0.5">
      <c r="A14915" s="4">
        <v>43846</v>
      </c>
      <c r="B14915" s="14">
        <v>0.96542824074074074</v>
      </c>
      <c r="C14915">
        <v>2</v>
      </c>
      <c r="D14915" t="s">
        <v>641</v>
      </c>
      <c r="E14915">
        <v>7</v>
      </c>
      <c r="F14915" t="s">
        <v>641</v>
      </c>
    </row>
    <row r="14916" spans="1:6" x14ac:dyDescent="0.5">
      <c r="A14916" s="4">
        <v>43846</v>
      </c>
      <c r="B14916" s="14">
        <v>0.98657407407407405</v>
      </c>
      <c r="C14916">
        <v>2</v>
      </c>
      <c r="D14916" t="s">
        <v>641</v>
      </c>
      <c r="E14916">
        <v>77</v>
      </c>
      <c r="F14916" t="s">
        <v>641</v>
      </c>
    </row>
    <row r="14917" spans="1:6" x14ac:dyDescent="0.5">
      <c r="A14917" s="4">
        <v>43847</v>
      </c>
      <c r="B14917" s="14">
        <v>6.9444444444444444E-5</v>
      </c>
      <c r="C14917">
        <v>2</v>
      </c>
      <c r="D14917" t="s">
        <v>641</v>
      </c>
      <c r="E14917">
        <v>40</v>
      </c>
      <c r="F14917" t="s">
        <v>641</v>
      </c>
    </row>
    <row r="14918" spans="1:6" x14ac:dyDescent="0.5">
      <c r="A14918" s="4">
        <v>43847</v>
      </c>
      <c r="B14918" s="14">
        <v>2.8935185185185189E-4</v>
      </c>
      <c r="C14918">
        <v>2</v>
      </c>
      <c r="D14918" t="s">
        <v>641</v>
      </c>
      <c r="E14918">
        <v>43</v>
      </c>
      <c r="F14918" t="s">
        <v>641</v>
      </c>
    </row>
    <row r="14919" spans="1:6" x14ac:dyDescent="0.5">
      <c r="A14919" s="4">
        <v>43847</v>
      </c>
      <c r="B14919" s="14">
        <v>3.9351851851851852E-4</v>
      </c>
      <c r="C14919">
        <v>2</v>
      </c>
      <c r="D14919" t="s">
        <v>641</v>
      </c>
      <c r="E14919">
        <v>43</v>
      </c>
      <c r="F14919" t="s">
        <v>641</v>
      </c>
    </row>
    <row r="14920" spans="1:6" x14ac:dyDescent="0.5">
      <c r="A14920" s="4">
        <v>43847</v>
      </c>
      <c r="B14920" s="14">
        <v>2.2685185185185182E-3</v>
      </c>
      <c r="C14920">
        <v>2</v>
      </c>
      <c r="D14920" t="s">
        <v>641</v>
      </c>
      <c r="E14920">
        <v>39</v>
      </c>
      <c r="F14920" t="s">
        <v>641</v>
      </c>
    </row>
    <row r="14921" spans="1:6" x14ac:dyDescent="0.5">
      <c r="A14921" s="4">
        <v>43847</v>
      </c>
      <c r="B14921" s="14">
        <v>1.068287037037037E-2</v>
      </c>
      <c r="C14921">
        <v>2</v>
      </c>
      <c r="D14921" t="s">
        <v>641</v>
      </c>
      <c r="E14921">
        <v>42</v>
      </c>
      <c r="F14921" t="s">
        <v>641</v>
      </c>
    </row>
    <row r="14922" spans="1:6" x14ac:dyDescent="0.5">
      <c r="A14922" s="4">
        <v>43847</v>
      </c>
      <c r="B14922" s="14">
        <v>1.1793981481481482E-2</v>
      </c>
      <c r="C14922">
        <v>2</v>
      </c>
      <c r="D14922" t="s">
        <v>641</v>
      </c>
      <c r="E14922">
        <v>45</v>
      </c>
      <c r="F14922" t="s">
        <v>641</v>
      </c>
    </row>
    <row r="14923" spans="1:6" x14ac:dyDescent="0.5">
      <c r="A14923" s="4">
        <v>43847</v>
      </c>
      <c r="B14923" s="14">
        <v>1.2291666666666666E-2</v>
      </c>
      <c r="C14923">
        <v>2</v>
      </c>
      <c r="D14923" t="s">
        <v>641</v>
      </c>
      <c r="E14923">
        <v>40</v>
      </c>
      <c r="F14923" t="s">
        <v>641</v>
      </c>
    </row>
    <row r="14924" spans="1:6" x14ac:dyDescent="0.5">
      <c r="A14924" s="4">
        <v>43847</v>
      </c>
      <c r="B14924" s="14">
        <v>1.2546296296296297E-2</v>
      </c>
      <c r="C14924">
        <v>2</v>
      </c>
      <c r="D14924" t="s">
        <v>641</v>
      </c>
      <c r="E14924">
        <v>39</v>
      </c>
      <c r="F14924" t="s">
        <v>641</v>
      </c>
    </row>
    <row r="14925" spans="1:6" x14ac:dyDescent="0.5">
      <c r="A14925" s="4">
        <v>43847</v>
      </c>
      <c r="B14925" s="14">
        <v>1.3460648148148147E-2</v>
      </c>
      <c r="C14925">
        <v>2</v>
      </c>
      <c r="D14925" t="s">
        <v>641</v>
      </c>
      <c r="E14925">
        <v>44</v>
      </c>
      <c r="F14925" t="s">
        <v>641</v>
      </c>
    </row>
    <row r="14926" spans="1:6" x14ac:dyDescent="0.5">
      <c r="A14926" s="4">
        <v>43847</v>
      </c>
      <c r="B14926" s="14">
        <v>1.3564814814814816E-2</v>
      </c>
      <c r="C14926">
        <v>2</v>
      </c>
      <c r="D14926" t="s">
        <v>641</v>
      </c>
      <c r="E14926">
        <v>38</v>
      </c>
      <c r="F14926" t="s">
        <v>641</v>
      </c>
    </row>
    <row r="14927" spans="1:6" x14ac:dyDescent="0.5">
      <c r="A14927" s="4">
        <v>43847</v>
      </c>
      <c r="B14927" s="14">
        <v>2.2141203703703705E-2</v>
      </c>
      <c r="C14927">
        <v>2</v>
      </c>
      <c r="D14927" t="s">
        <v>641</v>
      </c>
      <c r="E14927">
        <v>41</v>
      </c>
      <c r="F14927" t="s">
        <v>641</v>
      </c>
    </row>
    <row r="14928" spans="1:6" x14ac:dyDescent="0.5">
      <c r="A14928" s="4">
        <v>43847</v>
      </c>
      <c r="B14928" s="14">
        <v>6.8854166666666661E-2</v>
      </c>
      <c r="C14928">
        <v>2</v>
      </c>
      <c r="D14928" t="s">
        <v>641</v>
      </c>
      <c r="E14928">
        <v>59</v>
      </c>
      <c r="F14928" t="s">
        <v>641</v>
      </c>
    </row>
    <row r="14929" spans="1:6" x14ac:dyDescent="0.5">
      <c r="A14929" s="4">
        <v>43847</v>
      </c>
      <c r="B14929" s="14">
        <v>7.0740740740740743E-2</v>
      </c>
      <c r="C14929">
        <v>2</v>
      </c>
      <c r="D14929" t="s">
        <v>641</v>
      </c>
      <c r="E14929">
        <v>47</v>
      </c>
      <c r="F14929" t="s">
        <v>641</v>
      </c>
    </row>
    <row r="14930" spans="1:6" x14ac:dyDescent="0.5">
      <c r="A14930" s="4">
        <v>43847</v>
      </c>
      <c r="B14930" s="14">
        <v>7.0787037037037037E-2</v>
      </c>
      <c r="C14930">
        <v>2</v>
      </c>
      <c r="D14930" t="s">
        <v>641</v>
      </c>
      <c r="E14930">
        <v>44</v>
      </c>
      <c r="F14930" t="s">
        <v>641</v>
      </c>
    </row>
    <row r="14931" spans="1:6" x14ac:dyDescent="0.5">
      <c r="A14931" s="4">
        <v>43847</v>
      </c>
      <c r="B14931" s="14">
        <v>7.0937500000000001E-2</v>
      </c>
      <c r="C14931">
        <v>2</v>
      </c>
      <c r="D14931" t="s">
        <v>641</v>
      </c>
      <c r="E14931">
        <v>43</v>
      </c>
      <c r="F14931" t="s">
        <v>641</v>
      </c>
    </row>
    <row r="14932" spans="1:6" x14ac:dyDescent="0.5">
      <c r="A14932" s="4">
        <v>43847</v>
      </c>
      <c r="B14932" s="14">
        <v>7.105324074074075E-2</v>
      </c>
      <c r="C14932">
        <v>2</v>
      </c>
      <c r="D14932" t="s">
        <v>641</v>
      </c>
      <c r="E14932">
        <v>39</v>
      </c>
      <c r="F14932" t="s">
        <v>641</v>
      </c>
    </row>
    <row r="14933" spans="1:6" x14ac:dyDescent="0.5">
      <c r="A14933" s="4">
        <v>43847</v>
      </c>
      <c r="B14933" s="14">
        <v>7.1782407407407406E-2</v>
      </c>
      <c r="C14933">
        <v>2</v>
      </c>
      <c r="D14933" t="s">
        <v>641</v>
      </c>
      <c r="E14933">
        <v>35</v>
      </c>
      <c r="F14933" t="s">
        <v>641</v>
      </c>
    </row>
    <row r="14934" spans="1:6" x14ac:dyDescent="0.5">
      <c r="A14934" s="4">
        <v>43847</v>
      </c>
      <c r="B14934" s="14">
        <v>7.2013888888888891E-2</v>
      </c>
      <c r="C14934">
        <v>2</v>
      </c>
      <c r="D14934" t="s">
        <v>641</v>
      </c>
      <c r="E14934">
        <v>40</v>
      </c>
      <c r="F14934" t="s">
        <v>641</v>
      </c>
    </row>
    <row r="14935" spans="1:6" x14ac:dyDescent="0.5">
      <c r="A14935" s="4">
        <v>43847</v>
      </c>
      <c r="B14935" s="14">
        <v>7.2766203703703694E-2</v>
      </c>
      <c r="C14935">
        <v>2</v>
      </c>
      <c r="D14935" t="s">
        <v>641</v>
      </c>
      <c r="E14935">
        <v>43</v>
      </c>
      <c r="F14935" t="s">
        <v>641</v>
      </c>
    </row>
    <row r="14936" spans="1:6" x14ac:dyDescent="0.5">
      <c r="A14936" s="4">
        <v>43847</v>
      </c>
      <c r="B14936" s="14">
        <v>7.9236111111111118E-2</v>
      </c>
      <c r="C14936">
        <v>2</v>
      </c>
      <c r="D14936" t="s">
        <v>641</v>
      </c>
      <c r="E14936">
        <v>44</v>
      </c>
      <c r="F14936" t="s">
        <v>641</v>
      </c>
    </row>
    <row r="14937" spans="1:6" x14ac:dyDescent="0.5">
      <c r="A14937" s="4">
        <v>43847</v>
      </c>
      <c r="B14937" s="14">
        <v>8.0682870370370363E-2</v>
      </c>
      <c r="C14937">
        <v>2</v>
      </c>
      <c r="D14937" t="s">
        <v>641</v>
      </c>
      <c r="E14937">
        <v>39</v>
      </c>
      <c r="F14937" t="s">
        <v>641</v>
      </c>
    </row>
    <row r="14938" spans="1:6" x14ac:dyDescent="0.5">
      <c r="A14938" s="4">
        <v>43847</v>
      </c>
      <c r="B14938" s="14">
        <v>8.0902777777777782E-2</v>
      </c>
      <c r="C14938">
        <v>2</v>
      </c>
      <c r="D14938" t="s">
        <v>641</v>
      </c>
      <c r="E14938">
        <v>36</v>
      </c>
      <c r="F14938" t="s">
        <v>641</v>
      </c>
    </row>
    <row r="14939" spans="1:6" x14ac:dyDescent="0.5">
      <c r="A14939" s="4">
        <v>43847</v>
      </c>
      <c r="B14939" s="14">
        <v>8.099537037037037E-2</v>
      </c>
      <c r="C14939">
        <v>2</v>
      </c>
      <c r="D14939" t="s">
        <v>641</v>
      </c>
      <c r="E14939">
        <v>40</v>
      </c>
      <c r="F14939" t="s">
        <v>641</v>
      </c>
    </row>
    <row r="14940" spans="1:6" x14ac:dyDescent="0.5">
      <c r="A14940" s="4">
        <v>43847</v>
      </c>
      <c r="B14940" s="14">
        <v>8.1006944444444437E-2</v>
      </c>
      <c r="C14940">
        <v>2</v>
      </c>
      <c r="D14940" t="s">
        <v>641</v>
      </c>
      <c r="E14940">
        <v>39</v>
      </c>
      <c r="F14940" t="s">
        <v>641</v>
      </c>
    </row>
    <row r="14941" spans="1:6" x14ac:dyDescent="0.5">
      <c r="A14941" s="4">
        <v>43847</v>
      </c>
      <c r="B14941" s="14">
        <v>8.1516203703703702E-2</v>
      </c>
      <c r="C14941">
        <v>2</v>
      </c>
      <c r="D14941" t="s">
        <v>641</v>
      </c>
      <c r="E14941">
        <v>40</v>
      </c>
      <c r="F14941" t="s">
        <v>641</v>
      </c>
    </row>
    <row r="14942" spans="1:6" x14ac:dyDescent="0.5">
      <c r="A14942" s="4">
        <v>43847</v>
      </c>
      <c r="B14942" s="14">
        <v>9.8148148148148151E-2</v>
      </c>
      <c r="C14942">
        <v>2</v>
      </c>
      <c r="D14942" t="s">
        <v>641</v>
      </c>
      <c r="E14942">
        <v>41</v>
      </c>
      <c r="F14942" t="s">
        <v>641</v>
      </c>
    </row>
    <row r="14943" spans="1:6" x14ac:dyDescent="0.5">
      <c r="A14943" s="4">
        <v>43847</v>
      </c>
      <c r="B14943" s="14">
        <v>0.1152662037037037</v>
      </c>
      <c r="C14943">
        <v>2</v>
      </c>
      <c r="D14943" t="s">
        <v>641</v>
      </c>
      <c r="E14943">
        <v>49</v>
      </c>
      <c r="F14943" t="s">
        <v>641</v>
      </c>
    </row>
    <row r="14944" spans="1:6" x14ac:dyDescent="0.5">
      <c r="A14944" s="4">
        <v>43847</v>
      </c>
      <c r="B14944" s="14">
        <v>0.1170138888888889</v>
      </c>
      <c r="C14944">
        <v>2</v>
      </c>
      <c r="D14944" t="s">
        <v>641</v>
      </c>
      <c r="E14944">
        <v>40</v>
      </c>
      <c r="F14944" t="s">
        <v>641</v>
      </c>
    </row>
    <row r="14945" spans="1:6" x14ac:dyDescent="0.5">
      <c r="A14945" s="4">
        <v>43847</v>
      </c>
      <c r="B14945" s="14">
        <v>0.11770833333333335</v>
      </c>
      <c r="C14945">
        <v>2</v>
      </c>
      <c r="D14945" t="s">
        <v>641</v>
      </c>
      <c r="E14945">
        <v>53</v>
      </c>
      <c r="F14945" t="s">
        <v>641</v>
      </c>
    </row>
    <row r="14946" spans="1:6" x14ac:dyDescent="0.5">
      <c r="A14946" s="4">
        <v>43847</v>
      </c>
      <c r="B14946" s="14">
        <v>0.11869212962962962</v>
      </c>
      <c r="C14946">
        <v>2</v>
      </c>
      <c r="D14946" t="s">
        <v>641</v>
      </c>
      <c r="E14946">
        <v>37</v>
      </c>
      <c r="F14946" t="s">
        <v>641</v>
      </c>
    </row>
    <row r="14947" spans="1:6" x14ac:dyDescent="0.5">
      <c r="A14947" s="4">
        <v>43847</v>
      </c>
      <c r="B14947" s="14">
        <v>0.12040509259259259</v>
      </c>
      <c r="C14947">
        <v>2</v>
      </c>
      <c r="D14947" t="s">
        <v>641</v>
      </c>
      <c r="E14947">
        <v>47</v>
      </c>
      <c r="F14947" t="s">
        <v>641</v>
      </c>
    </row>
    <row r="14948" spans="1:6" x14ac:dyDescent="0.5">
      <c r="A14948" s="4">
        <v>43847</v>
      </c>
      <c r="B14948" s="14">
        <v>0.12049768518518518</v>
      </c>
      <c r="C14948">
        <v>2</v>
      </c>
      <c r="D14948" t="s">
        <v>641</v>
      </c>
      <c r="E14948">
        <v>41</v>
      </c>
      <c r="F14948" t="s">
        <v>641</v>
      </c>
    </row>
    <row r="14949" spans="1:6" x14ac:dyDescent="0.5">
      <c r="A14949" s="4">
        <v>43847</v>
      </c>
      <c r="B14949" s="14">
        <v>0.12561342592592592</v>
      </c>
      <c r="C14949">
        <v>2</v>
      </c>
      <c r="D14949" t="s">
        <v>641</v>
      </c>
      <c r="E14949">
        <v>5</v>
      </c>
      <c r="F14949" t="s">
        <v>641</v>
      </c>
    </row>
    <row r="14950" spans="1:6" x14ac:dyDescent="0.5">
      <c r="A14950" s="4">
        <v>43847</v>
      </c>
      <c r="B14950" s="14">
        <v>0.1262962962962963</v>
      </c>
      <c r="C14950">
        <v>2</v>
      </c>
      <c r="D14950" t="s">
        <v>641</v>
      </c>
      <c r="E14950">
        <v>45</v>
      </c>
      <c r="F14950" t="s">
        <v>641</v>
      </c>
    </row>
    <row r="14951" spans="1:6" x14ac:dyDescent="0.5">
      <c r="A14951" s="4">
        <v>43847</v>
      </c>
      <c r="B14951" s="14">
        <v>0.12631944444444446</v>
      </c>
      <c r="C14951">
        <v>2</v>
      </c>
      <c r="D14951" t="s">
        <v>641</v>
      </c>
      <c r="E14951">
        <v>45</v>
      </c>
      <c r="F14951" t="s">
        <v>641</v>
      </c>
    </row>
    <row r="14952" spans="1:6" x14ac:dyDescent="0.5">
      <c r="A14952" s="4">
        <v>43847</v>
      </c>
      <c r="B14952" s="14">
        <v>0.12637731481481482</v>
      </c>
      <c r="C14952">
        <v>2</v>
      </c>
      <c r="D14952" t="s">
        <v>641</v>
      </c>
      <c r="E14952">
        <v>48</v>
      </c>
      <c r="F14952" t="s">
        <v>641</v>
      </c>
    </row>
    <row r="14953" spans="1:6" x14ac:dyDescent="0.5">
      <c r="A14953" s="4">
        <v>43847</v>
      </c>
      <c r="B14953" s="14">
        <v>0.14628472222222222</v>
      </c>
      <c r="C14953">
        <v>2</v>
      </c>
      <c r="D14953" t="s">
        <v>641</v>
      </c>
      <c r="E14953">
        <v>44</v>
      </c>
      <c r="F14953" t="s">
        <v>641</v>
      </c>
    </row>
    <row r="14954" spans="1:6" x14ac:dyDescent="0.5">
      <c r="A14954" s="4">
        <v>43847</v>
      </c>
      <c r="B14954" s="14">
        <v>0.14636574074074074</v>
      </c>
      <c r="C14954">
        <v>2</v>
      </c>
      <c r="D14954" t="s">
        <v>641</v>
      </c>
      <c r="E14954">
        <v>39</v>
      </c>
      <c r="F14954" t="s">
        <v>641</v>
      </c>
    </row>
    <row r="14955" spans="1:6" x14ac:dyDescent="0.5">
      <c r="A14955" s="4">
        <v>43847</v>
      </c>
      <c r="B14955" s="14">
        <v>0.1784259259259259</v>
      </c>
      <c r="C14955">
        <v>2</v>
      </c>
      <c r="D14955" t="s">
        <v>641</v>
      </c>
      <c r="E14955">
        <v>45</v>
      </c>
      <c r="F14955" t="s">
        <v>641</v>
      </c>
    </row>
    <row r="14956" spans="1:6" x14ac:dyDescent="0.5">
      <c r="A14956" s="4">
        <v>43847</v>
      </c>
      <c r="B14956" s="14">
        <v>0.17844907407407407</v>
      </c>
      <c r="C14956">
        <v>2</v>
      </c>
      <c r="D14956" t="s">
        <v>641</v>
      </c>
      <c r="E14956">
        <v>45</v>
      </c>
      <c r="F14956" t="s">
        <v>641</v>
      </c>
    </row>
    <row r="14957" spans="1:6" x14ac:dyDescent="0.5">
      <c r="A14957" s="4">
        <v>43847</v>
      </c>
      <c r="B14957" s="14">
        <v>0.17854166666666668</v>
      </c>
      <c r="C14957">
        <v>2</v>
      </c>
      <c r="D14957" t="s">
        <v>641</v>
      </c>
      <c r="E14957">
        <v>53</v>
      </c>
      <c r="F14957" t="s">
        <v>641</v>
      </c>
    </row>
    <row r="14958" spans="1:6" x14ac:dyDescent="0.5">
      <c r="A14958" s="4">
        <v>43847</v>
      </c>
      <c r="B14958" s="14">
        <v>0.17858796296296298</v>
      </c>
      <c r="C14958">
        <v>2</v>
      </c>
      <c r="D14958" t="s">
        <v>641</v>
      </c>
      <c r="E14958">
        <v>52</v>
      </c>
      <c r="F14958" t="s">
        <v>641</v>
      </c>
    </row>
    <row r="14959" spans="1:6" x14ac:dyDescent="0.5">
      <c r="A14959" s="4">
        <v>43847</v>
      </c>
      <c r="B14959" s="14">
        <v>0.17876157407407409</v>
      </c>
      <c r="C14959">
        <v>2</v>
      </c>
      <c r="D14959" t="s">
        <v>641</v>
      </c>
      <c r="E14959">
        <v>39</v>
      </c>
      <c r="F14959" t="s">
        <v>641</v>
      </c>
    </row>
    <row r="14960" spans="1:6" x14ac:dyDescent="0.5">
      <c r="A14960" s="4">
        <v>43847</v>
      </c>
      <c r="B14960" s="14">
        <v>0.17878472222222222</v>
      </c>
      <c r="C14960">
        <v>2</v>
      </c>
      <c r="D14960" t="s">
        <v>641</v>
      </c>
      <c r="E14960">
        <v>39</v>
      </c>
      <c r="F14960" t="s">
        <v>641</v>
      </c>
    </row>
    <row r="14961" spans="1:6" x14ac:dyDescent="0.5">
      <c r="A14961" s="4">
        <v>43847</v>
      </c>
      <c r="B14961" s="14">
        <v>0.1792013888888889</v>
      </c>
      <c r="C14961">
        <v>2</v>
      </c>
      <c r="D14961" t="s">
        <v>641</v>
      </c>
      <c r="E14961">
        <v>46</v>
      </c>
      <c r="F14961" t="s">
        <v>641</v>
      </c>
    </row>
    <row r="14962" spans="1:6" x14ac:dyDescent="0.5">
      <c r="A14962" s="4">
        <v>43847</v>
      </c>
      <c r="B14962" s="14">
        <v>0.17924768518518519</v>
      </c>
      <c r="C14962">
        <v>2</v>
      </c>
      <c r="D14962" t="s">
        <v>641</v>
      </c>
      <c r="E14962">
        <v>45</v>
      </c>
      <c r="F14962" t="s">
        <v>641</v>
      </c>
    </row>
    <row r="14963" spans="1:6" x14ac:dyDescent="0.5">
      <c r="A14963" s="4">
        <v>43847</v>
      </c>
      <c r="B14963" s="14">
        <v>0.17930555555555558</v>
      </c>
      <c r="C14963">
        <v>2</v>
      </c>
      <c r="D14963" t="s">
        <v>641</v>
      </c>
      <c r="E14963">
        <v>43</v>
      </c>
      <c r="F14963" t="s">
        <v>641</v>
      </c>
    </row>
    <row r="14964" spans="1:6" x14ac:dyDescent="0.5">
      <c r="A14964" s="4">
        <v>43847</v>
      </c>
      <c r="B14964" s="14">
        <v>0.18219907407407407</v>
      </c>
      <c r="C14964">
        <v>2</v>
      </c>
      <c r="D14964" t="s">
        <v>641</v>
      </c>
      <c r="E14964">
        <v>46</v>
      </c>
      <c r="F14964" t="s">
        <v>641</v>
      </c>
    </row>
    <row r="14965" spans="1:6" x14ac:dyDescent="0.5">
      <c r="A14965" s="4">
        <v>43847</v>
      </c>
      <c r="B14965" s="14">
        <v>0.18221064814814814</v>
      </c>
      <c r="C14965">
        <v>2</v>
      </c>
      <c r="D14965" t="s">
        <v>641</v>
      </c>
      <c r="E14965">
        <v>42</v>
      </c>
      <c r="F14965" t="s">
        <v>641</v>
      </c>
    </row>
    <row r="14966" spans="1:6" x14ac:dyDescent="0.5">
      <c r="A14966" s="4">
        <v>43847</v>
      </c>
      <c r="B14966" s="14">
        <v>0.18230324074074075</v>
      </c>
      <c r="C14966">
        <v>2</v>
      </c>
      <c r="D14966" t="s">
        <v>641</v>
      </c>
      <c r="E14966">
        <v>54</v>
      </c>
      <c r="F14966" t="s">
        <v>641</v>
      </c>
    </row>
    <row r="14967" spans="1:6" x14ac:dyDescent="0.5">
      <c r="A14967" s="4">
        <v>43847</v>
      </c>
      <c r="B14967" s="14">
        <v>0.18252314814814816</v>
      </c>
      <c r="C14967">
        <v>2</v>
      </c>
      <c r="D14967" t="s">
        <v>641</v>
      </c>
      <c r="E14967">
        <v>50</v>
      </c>
      <c r="F14967" t="s">
        <v>641</v>
      </c>
    </row>
    <row r="14968" spans="1:6" x14ac:dyDescent="0.5">
      <c r="A14968" s="4">
        <v>43847</v>
      </c>
      <c r="B14968" s="14">
        <v>0.19107638888888889</v>
      </c>
      <c r="C14968">
        <v>2</v>
      </c>
      <c r="D14968" t="s">
        <v>641</v>
      </c>
      <c r="E14968">
        <v>46</v>
      </c>
      <c r="F14968" t="s">
        <v>641</v>
      </c>
    </row>
    <row r="14969" spans="1:6" x14ac:dyDescent="0.5">
      <c r="A14969" s="4">
        <v>43847</v>
      </c>
      <c r="B14969" s="14">
        <v>0.20407407407407407</v>
      </c>
      <c r="C14969">
        <v>2</v>
      </c>
      <c r="D14969" t="s">
        <v>641</v>
      </c>
      <c r="E14969">
        <v>29</v>
      </c>
      <c r="F14969" t="s">
        <v>641</v>
      </c>
    </row>
    <row r="14970" spans="1:6" x14ac:dyDescent="0.5">
      <c r="A14970" s="4">
        <v>43847</v>
      </c>
      <c r="B14970" s="14">
        <v>0.2230439814814815</v>
      </c>
      <c r="C14970">
        <v>2</v>
      </c>
      <c r="D14970" t="s">
        <v>641</v>
      </c>
      <c r="E14970">
        <v>39</v>
      </c>
      <c r="F14970" t="s">
        <v>641</v>
      </c>
    </row>
    <row r="14971" spans="1:6" x14ac:dyDescent="0.5">
      <c r="A14971" s="4">
        <v>43847</v>
      </c>
      <c r="B14971" s="14">
        <v>0.22359953703703705</v>
      </c>
      <c r="C14971">
        <v>2</v>
      </c>
      <c r="D14971" t="s">
        <v>641</v>
      </c>
      <c r="E14971">
        <v>39</v>
      </c>
      <c r="F14971" t="s">
        <v>641</v>
      </c>
    </row>
    <row r="14972" spans="1:6" x14ac:dyDescent="0.5">
      <c r="A14972" s="4">
        <v>43847</v>
      </c>
      <c r="B14972" s="14">
        <v>0.22398148148148148</v>
      </c>
      <c r="C14972">
        <v>2</v>
      </c>
      <c r="D14972" t="s">
        <v>641</v>
      </c>
      <c r="E14972">
        <v>46</v>
      </c>
      <c r="F14972" t="s">
        <v>641</v>
      </c>
    </row>
    <row r="14973" spans="1:6" x14ac:dyDescent="0.5">
      <c r="A14973" s="4">
        <v>43847</v>
      </c>
      <c r="B14973" s="14">
        <v>0.22414351851851852</v>
      </c>
      <c r="C14973">
        <v>2</v>
      </c>
      <c r="D14973" t="s">
        <v>641</v>
      </c>
      <c r="E14973">
        <v>39</v>
      </c>
      <c r="F14973" t="s">
        <v>641</v>
      </c>
    </row>
    <row r="14974" spans="1:6" x14ac:dyDescent="0.5">
      <c r="A14974" s="4">
        <v>43847</v>
      </c>
      <c r="B14974" s="14">
        <v>0.22643518518518521</v>
      </c>
      <c r="C14974">
        <v>2</v>
      </c>
      <c r="D14974" t="s">
        <v>640</v>
      </c>
      <c r="E14974">
        <v>39</v>
      </c>
      <c r="F14974" t="s">
        <v>849</v>
      </c>
    </row>
    <row r="14975" spans="1:6" x14ac:dyDescent="0.5">
      <c r="A14975" s="4">
        <v>43847</v>
      </c>
      <c r="B14975" s="14">
        <v>0.22658564814814816</v>
      </c>
      <c r="C14975">
        <v>2</v>
      </c>
      <c r="D14975" t="s">
        <v>640</v>
      </c>
      <c r="E14975">
        <v>41</v>
      </c>
      <c r="F14975" t="s">
        <v>849</v>
      </c>
    </row>
    <row r="14976" spans="1:6" x14ac:dyDescent="0.5">
      <c r="A14976" s="4">
        <v>43847</v>
      </c>
      <c r="B14976" s="14">
        <v>0.26042824074074072</v>
      </c>
      <c r="C14976">
        <v>2</v>
      </c>
      <c r="D14976" t="s">
        <v>640</v>
      </c>
      <c r="E14976">
        <v>41</v>
      </c>
      <c r="F14976" t="s">
        <v>849</v>
      </c>
    </row>
    <row r="14977" spans="1:6" x14ac:dyDescent="0.5">
      <c r="A14977" s="4">
        <v>43847</v>
      </c>
      <c r="B14977" s="14">
        <v>0.26052083333333337</v>
      </c>
      <c r="C14977">
        <v>2</v>
      </c>
      <c r="D14977" t="s">
        <v>640</v>
      </c>
      <c r="E14977">
        <v>44</v>
      </c>
      <c r="F14977" t="s">
        <v>849</v>
      </c>
    </row>
    <row r="14978" spans="1:6" x14ac:dyDescent="0.5">
      <c r="A14978" s="4">
        <v>43847</v>
      </c>
      <c r="B14978" s="14">
        <v>0.26072916666666668</v>
      </c>
      <c r="C14978">
        <v>2</v>
      </c>
      <c r="D14978" t="s">
        <v>640</v>
      </c>
      <c r="E14978">
        <v>28</v>
      </c>
      <c r="F14978" t="s">
        <v>849</v>
      </c>
    </row>
    <row r="14979" spans="1:6" x14ac:dyDescent="0.5">
      <c r="A14979" s="4">
        <v>43847</v>
      </c>
      <c r="B14979" s="14">
        <v>0.77407407407407414</v>
      </c>
      <c r="C14979">
        <v>2</v>
      </c>
      <c r="D14979" t="s">
        <v>640</v>
      </c>
      <c r="E14979">
        <v>42</v>
      </c>
      <c r="F14979" t="s">
        <v>849</v>
      </c>
    </row>
    <row r="14980" spans="1:6" x14ac:dyDescent="0.5">
      <c r="A14980" s="4">
        <v>43847</v>
      </c>
      <c r="B14980" s="14">
        <v>0.77740740740740744</v>
      </c>
      <c r="C14980">
        <v>2</v>
      </c>
      <c r="D14980" t="s">
        <v>640</v>
      </c>
      <c r="E14980">
        <v>41</v>
      </c>
      <c r="F14980" t="s">
        <v>849</v>
      </c>
    </row>
    <row r="14981" spans="1:6" x14ac:dyDescent="0.5">
      <c r="A14981" s="4">
        <v>43847</v>
      </c>
      <c r="B14981" s="14">
        <v>0.7796412037037036</v>
      </c>
      <c r="C14981">
        <v>2</v>
      </c>
      <c r="D14981" t="s">
        <v>640</v>
      </c>
      <c r="E14981">
        <v>46</v>
      </c>
      <c r="F14981" t="s">
        <v>849</v>
      </c>
    </row>
    <row r="14982" spans="1:6" x14ac:dyDescent="0.5">
      <c r="A14982" s="4">
        <v>43847</v>
      </c>
      <c r="B14982" s="14">
        <v>0.78246527777777775</v>
      </c>
      <c r="C14982">
        <v>2</v>
      </c>
      <c r="D14982" t="s">
        <v>640</v>
      </c>
      <c r="E14982">
        <v>47</v>
      </c>
      <c r="F14982" t="s">
        <v>849</v>
      </c>
    </row>
    <row r="14983" spans="1:6" x14ac:dyDescent="0.5">
      <c r="A14983" s="4">
        <v>43847</v>
      </c>
      <c r="B14983" s="14">
        <v>0.86962962962962964</v>
      </c>
      <c r="C14983">
        <v>2</v>
      </c>
      <c r="D14983" t="s">
        <v>640</v>
      </c>
      <c r="E14983">
        <v>34</v>
      </c>
      <c r="F14983" t="s">
        <v>849</v>
      </c>
    </row>
    <row r="14984" spans="1:6" x14ac:dyDescent="0.5">
      <c r="A14984" s="4">
        <v>43847</v>
      </c>
      <c r="B14984" s="14">
        <v>0.97494212962962967</v>
      </c>
      <c r="C14984">
        <v>2</v>
      </c>
      <c r="D14984" t="s">
        <v>640</v>
      </c>
      <c r="E14984">
        <v>48</v>
      </c>
      <c r="F14984" t="s">
        <v>849</v>
      </c>
    </row>
    <row r="14985" spans="1:6" x14ac:dyDescent="0.5">
      <c r="A14985" s="4">
        <v>43847</v>
      </c>
      <c r="B14985" s="14">
        <v>0.97498842592592594</v>
      </c>
      <c r="C14985">
        <v>2</v>
      </c>
      <c r="D14985" t="s">
        <v>640</v>
      </c>
      <c r="E14985">
        <v>52</v>
      </c>
      <c r="F14985" t="s">
        <v>849</v>
      </c>
    </row>
    <row r="14986" spans="1:6" x14ac:dyDescent="0.5">
      <c r="A14986" s="4">
        <v>43848</v>
      </c>
      <c r="B14986" s="14">
        <v>0.12505787037037039</v>
      </c>
      <c r="C14986">
        <v>2</v>
      </c>
      <c r="D14986" t="s">
        <v>640</v>
      </c>
      <c r="E14986">
        <v>67</v>
      </c>
      <c r="F14986" t="s">
        <v>849</v>
      </c>
    </row>
    <row r="14987" spans="1:6" x14ac:dyDescent="0.5">
      <c r="A14987" s="4">
        <v>43848</v>
      </c>
      <c r="B14987" s="14">
        <v>0.13265046296296296</v>
      </c>
      <c r="C14987">
        <v>2</v>
      </c>
      <c r="D14987" t="s">
        <v>640</v>
      </c>
      <c r="E14987">
        <v>60</v>
      </c>
      <c r="F14987" t="s">
        <v>849</v>
      </c>
    </row>
    <row r="14988" spans="1:6" x14ac:dyDescent="0.5">
      <c r="A14988" s="4">
        <v>43848</v>
      </c>
      <c r="B14988" s="14">
        <v>0.13333333333333333</v>
      </c>
      <c r="C14988">
        <v>2</v>
      </c>
      <c r="D14988" t="s">
        <v>640</v>
      </c>
      <c r="E14988">
        <v>64</v>
      </c>
      <c r="F14988" t="s">
        <v>849</v>
      </c>
    </row>
    <row r="14989" spans="1:6" x14ac:dyDescent="0.5">
      <c r="A14989" s="4">
        <v>43848</v>
      </c>
      <c r="B14989" s="14">
        <v>0.13437499999999999</v>
      </c>
      <c r="C14989">
        <v>2</v>
      </c>
      <c r="D14989" t="s">
        <v>640</v>
      </c>
      <c r="E14989">
        <v>60</v>
      </c>
      <c r="F14989" t="s">
        <v>849</v>
      </c>
    </row>
    <row r="14990" spans="1:6" x14ac:dyDescent="0.5">
      <c r="A14990" s="4">
        <v>43848</v>
      </c>
      <c r="B14990" s="14">
        <v>0.13438657407407409</v>
      </c>
      <c r="C14990">
        <v>2</v>
      </c>
      <c r="D14990" t="s">
        <v>640</v>
      </c>
      <c r="E14990">
        <v>60</v>
      </c>
      <c r="F14990" t="s">
        <v>849</v>
      </c>
    </row>
    <row r="14991" spans="1:6" x14ac:dyDescent="0.5">
      <c r="A14991" s="4">
        <v>43848</v>
      </c>
      <c r="B14991" s="14">
        <v>0.13819444444444443</v>
      </c>
      <c r="C14991">
        <v>2</v>
      </c>
      <c r="D14991" t="s">
        <v>640</v>
      </c>
      <c r="E14991">
        <v>6</v>
      </c>
      <c r="F14991" t="s">
        <v>849</v>
      </c>
    </row>
    <row r="14992" spans="1:6" x14ac:dyDescent="0.5">
      <c r="A14992" s="4">
        <v>43848</v>
      </c>
      <c r="B14992" s="14">
        <v>0.13909722222222223</v>
      </c>
      <c r="C14992">
        <v>2</v>
      </c>
      <c r="D14992" t="s">
        <v>640</v>
      </c>
      <c r="E14992">
        <v>70</v>
      </c>
      <c r="F14992" t="s">
        <v>849</v>
      </c>
    </row>
    <row r="14993" spans="1:6" x14ac:dyDescent="0.5">
      <c r="A14993" s="4">
        <v>43848</v>
      </c>
      <c r="B14993" s="14">
        <v>0.14358796296296297</v>
      </c>
      <c r="C14993">
        <v>2</v>
      </c>
      <c r="D14993" t="s">
        <v>640</v>
      </c>
      <c r="E14993">
        <v>57</v>
      </c>
      <c r="F14993" t="s">
        <v>849</v>
      </c>
    </row>
    <row r="14994" spans="1:6" x14ac:dyDescent="0.5">
      <c r="A14994" s="4">
        <v>43848</v>
      </c>
      <c r="B14994" s="14">
        <v>0.14361111111111111</v>
      </c>
      <c r="C14994">
        <v>2</v>
      </c>
      <c r="D14994" t="s">
        <v>640</v>
      </c>
      <c r="E14994">
        <v>42</v>
      </c>
      <c r="F14994" t="s">
        <v>849</v>
      </c>
    </row>
    <row r="14995" spans="1:6" x14ac:dyDescent="0.5">
      <c r="A14995" s="4">
        <v>43848</v>
      </c>
      <c r="B14995" s="14">
        <v>0.14396990740740742</v>
      </c>
      <c r="C14995">
        <v>2</v>
      </c>
      <c r="D14995" t="s">
        <v>640</v>
      </c>
      <c r="E14995">
        <v>39</v>
      </c>
      <c r="F14995" t="s">
        <v>849</v>
      </c>
    </row>
    <row r="14996" spans="1:6" x14ac:dyDescent="0.5">
      <c r="A14996" s="4">
        <v>43848</v>
      </c>
      <c r="B14996" s="14">
        <v>0.14398148148148149</v>
      </c>
      <c r="C14996">
        <v>2</v>
      </c>
      <c r="D14996" t="s">
        <v>640</v>
      </c>
      <c r="E14996">
        <v>43</v>
      </c>
      <c r="F14996" t="s">
        <v>849</v>
      </c>
    </row>
    <row r="14997" spans="1:6" x14ac:dyDescent="0.5">
      <c r="A14997" s="4">
        <v>43848</v>
      </c>
      <c r="B14997" s="14">
        <v>0.14409722222222224</v>
      </c>
      <c r="C14997">
        <v>2</v>
      </c>
      <c r="D14997" t="s">
        <v>640</v>
      </c>
      <c r="E14997">
        <v>59</v>
      </c>
      <c r="F14997" t="s">
        <v>849</v>
      </c>
    </row>
    <row r="14998" spans="1:6" x14ac:dyDescent="0.5">
      <c r="A14998" s="4">
        <v>43848</v>
      </c>
      <c r="B14998" s="14">
        <v>0.14416666666666667</v>
      </c>
      <c r="C14998">
        <v>2</v>
      </c>
      <c r="D14998" t="s">
        <v>640</v>
      </c>
      <c r="E14998">
        <v>51</v>
      </c>
      <c r="F14998" t="s">
        <v>849</v>
      </c>
    </row>
    <row r="14999" spans="1:6" x14ac:dyDescent="0.5">
      <c r="A14999" s="4">
        <v>43848</v>
      </c>
      <c r="B14999" s="14">
        <v>0.17221064814814815</v>
      </c>
      <c r="C14999">
        <v>2</v>
      </c>
      <c r="D14999" t="s">
        <v>640</v>
      </c>
      <c r="E14999">
        <v>38</v>
      </c>
      <c r="F14999" t="s">
        <v>849</v>
      </c>
    </row>
    <row r="15000" spans="1:6" x14ac:dyDescent="0.5">
      <c r="A15000" s="4">
        <v>43848</v>
      </c>
      <c r="B15000" s="14">
        <v>0.18078703703703702</v>
      </c>
      <c r="C15000">
        <v>2</v>
      </c>
      <c r="D15000" t="s">
        <v>640</v>
      </c>
      <c r="E15000">
        <v>66</v>
      </c>
      <c r="F15000" t="s">
        <v>849</v>
      </c>
    </row>
    <row r="15001" spans="1:6" x14ac:dyDescent="0.5">
      <c r="A15001" s="4">
        <v>43848</v>
      </c>
      <c r="B15001" s="14">
        <v>0.20398148148148146</v>
      </c>
      <c r="C15001">
        <v>2</v>
      </c>
      <c r="D15001" t="s">
        <v>640</v>
      </c>
      <c r="E15001">
        <v>39</v>
      </c>
      <c r="F15001" t="s">
        <v>849</v>
      </c>
    </row>
    <row r="15002" spans="1:6" x14ac:dyDescent="0.5">
      <c r="A15002" s="4">
        <v>43848</v>
      </c>
      <c r="B15002" s="14">
        <v>0.21939814814814815</v>
      </c>
      <c r="C15002">
        <v>2</v>
      </c>
      <c r="D15002" t="s">
        <v>640</v>
      </c>
      <c r="E15002">
        <v>50</v>
      </c>
      <c r="F15002" t="s">
        <v>849</v>
      </c>
    </row>
    <row r="15003" spans="1:6" x14ac:dyDescent="0.5">
      <c r="A15003" s="4">
        <v>43848</v>
      </c>
      <c r="B15003" s="14">
        <v>0.22309027777777779</v>
      </c>
      <c r="C15003">
        <v>2</v>
      </c>
      <c r="D15003" t="s">
        <v>640</v>
      </c>
      <c r="E15003">
        <v>42</v>
      </c>
      <c r="F15003" t="s">
        <v>849</v>
      </c>
    </row>
    <row r="15004" spans="1:6" x14ac:dyDescent="0.5">
      <c r="A15004" s="4">
        <v>43848</v>
      </c>
      <c r="B15004" s="14">
        <v>0.22425925925925927</v>
      </c>
      <c r="C15004">
        <v>2</v>
      </c>
      <c r="D15004" t="s">
        <v>646</v>
      </c>
      <c r="E15004">
        <v>42</v>
      </c>
      <c r="F15004" t="s">
        <v>849</v>
      </c>
    </row>
    <row r="15005" spans="1:6" x14ac:dyDescent="0.5">
      <c r="A15005" s="4">
        <v>43848</v>
      </c>
      <c r="B15005" s="14">
        <v>0.22444444444444445</v>
      </c>
      <c r="C15005">
        <v>2</v>
      </c>
      <c r="D15005" t="s">
        <v>640</v>
      </c>
      <c r="E15005">
        <v>42</v>
      </c>
      <c r="F15005" t="s">
        <v>849</v>
      </c>
    </row>
    <row r="15006" spans="1:6" x14ac:dyDescent="0.5">
      <c r="A15006" s="4">
        <v>43848</v>
      </c>
      <c r="B15006" s="14">
        <v>0.22445601851851851</v>
      </c>
      <c r="C15006">
        <v>2</v>
      </c>
      <c r="D15006" t="s">
        <v>640</v>
      </c>
      <c r="E15006">
        <v>40</v>
      </c>
      <c r="F15006" t="s">
        <v>849</v>
      </c>
    </row>
    <row r="15007" spans="1:6" x14ac:dyDescent="0.5">
      <c r="A15007" s="4">
        <v>43848</v>
      </c>
      <c r="B15007" s="14">
        <v>0.22446759259259261</v>
      </c>
      <c r="C15007">
        <v>2</v>
      </c>
      <c r="D15007" t="s">
        <v>640</v>
      </c>
      <c r="E15007">
        <v>47</v>
      </c>
      <c r="F15007" t="s">
        <v>849</v>
      </c>
    </row>
    <row r="15008" spans="1:6" x14ac:dyDescent="0.5">
      <c r="A15008" s="4">
        <v>43848</v>
      </c>
      <c r="B15008" s="14">
        <v>0.22450231481481484</v>
      </c>
      <c r="C15008">
        <v>2</v>
      </c>
      <c r="D15008" t="s">
        <v>640</v>
      </c>
      <c r="E15008">
        <v>48</v>
      </c>
      <c r="F15008" t="s">
        <v>849</v>
      </c>
    </row>
    <row r="15009" spans="1:6" x14ac:dyDescent="0.5">
      <c r="A15009" s="4">
        <v>43848</v>
      </c>
      <c r="B15009" s="14">
        <v>0.22458333333333333</v>
      </c>
      <c r="C15009">
        <v>2</v>
      </c>
      <c r="D15009" t="s">
        <v>646</v>
      </c>
      <c r="E15009">
        <v>47</v>
      </c>
      <c r="F15009" t="s">
        <v>849</v>
      </c>
    </row>
    <row r="15010" spans="1:6" x14ac:dyDescent="0.5">
      <c r="A15010" s="4">
        <v>43848</v>
      </c>
      <c r="B15010" s="14">
        <v>0.2245949074074074</v>
      </c>
      <c r="C15010">
        <v>2</v>
      </c>
      <c r="D15010" t="s">
        <v>640</v>
      </c>
      <c r="E15010">
        <v>44</v>
      </c>
      <c r="F15010" t="s">
        <v>849</v>
      </c>
    </row>
    <row r="15011" spans="1:6" x14ac:dyDescent="0.5">
      <c r="A15011" s="4">
        <v>43848</v>
      </c>
      <c r="B15011" s="14">
        <v>0.22461805555555556</v>
      </c>
      <c r="C15011">
        <v>2</v>
      </c>
      <c r="D15011" t="s">
        <v>640</v>
      </c>
      <c r="E15011">
        <v>38</v>
      </c>
      <c r="F15011" t="s">
        <v>849</v>
      </c>
    </row>
    <row r="15012" spans="1:6" x14ac:dyDescent="0.5">
      <c r="A15012" s="4">
        <v>43848</v>
      </c>
      <c r="B15012" s="14">
        <v>0.22467592592592592</v>
      </c>
      <c r="C15012">
        <v>2</v>
      </c>
      <c r="D15012" t="s">
        <v>640</v>
      </c>
      <c r="E15012">
        <v>38</v>
      </c>
      <c r="F15012" t="s">
        <v>849</v>
      </c>
    </row>
    <row r="15013" spans="1:6" x14ac:dyDescent="0.5">
      <c r="A15013" s="4">
        <v>43848</v>
      </c>
      <c r="B15013" s="14">
        <v>0.22473379629629631</v>
      </c>
      <c r="C15013">
        <v>2</v>
      </c>
      <c r="D15013" t="s">
        <v>640</v>
      </c>
      <c r="E15013">
        <v>39</v>
      </c>
      <c r="F15013" t="s">
        <v>849</v>
      </c>
    </row>
    <row r="15014" spans="1:6" x14ac:dyDescent="0.5">
      <c r="A15014" s="4">
        <v>43848</v>
      </c>
      <c r="B15014" s="14">
        <v>0.22488425925925926</v>
      </c>
      <c r="C15014">
        <v>2</v>
      </c>
      <c r="D15014" t="s">
        <v>640</v>
      </c>
      <c r="E15014">
        <v>50</v>
      </c>
      <c r="F15014" t="s">
        <v>849</v>
      </c>
    </row>
    <row r="15015" spans="1:6" x14ac:dyDescent="0.5">
      <c r="A15015" s="4">
        <v>43848</v>
      </c>
      <c r="B15015" s="14">
        <v>0.22494212962962964</v>
      </c>
      <c r="C15015">
        <v>2</v>
      </c>
      <c r="D15015" t="s">
        <v>640</v>
      </c>
      <c r="E15015">
        <v>49</v>
      </c>
      <c r="F15015" t="s">
        <v>849</v>
      </c>
    </row>
    <row r="15016" spans="1:6" x14ac:dyDescent="0.5">
      <c r="A15016" s="4">
        <v>43848</v>
      </c>
      <c r="B15016" s="14">
        <v>0.22516203703703705</v>
      </c>
      <c r="C15016">
        <v>2</v>
      </c>
      <c r="D15016" t="s">
        <v>640</v>
      </c>
      <c r="E15016">
        <v>40</v>
      </c>
      <c r="F15016" t="s">
        <v>849</v>
      </c>
    </row>
    <row r="15017" spans="1:6" x14ac:dyDescent="0.5">
      <c r="A15017" s="4">
        <v>43848</v>
      </c>
      <c r="B15017" s="14">
        <v>0.22520833333333334</v>
      </c>
      <c r="C15017">
        <v>2</v>
      </c>
      <c r="D15017" t="s">
        <v>640</v>
      </c>
      <c r="E15017">
        <v>8</v>
      </c>
      <c r="F15017" t="s">
        <v>849</v>
      </c>
    </row>
    <row r="15018" spans="1:6" x14ac:dyDescent="0.5">
      <c r="A15018" s="4">
        <v>43848</v>
      </c>
      <c r="B15018" s="14">
        <v>0.22524305555555557</v>
      </c>
      <c r="C15018">
        <v>2</v>
      </c>
      <c r="D15018" t="s">
        <v>640</v>
      </c>
      <c r="E15018">
        <v>52</v>
      </c>
      <c r="F15018" t="s">
        <v>849</v>
      </c>
    </row>
    <row r="15019" spans="1:6" x14ac:dyDescent="0.5">
      <c r="A15019" s="4">
        <v>43848</v>
      </c>
      <c r="B15019" s="14">
        <v>0.22527777777777777</v>
      </c>
      <c r="C15019">
        <v>2</v>
      </c>
      <c r="D15019" t="s">
        <v>640</v>
      </c>
      <c r="E15019">
        <v>38</v>
      </c>
      <c r="F15019" t="s">
        <v>849</v>
      </c>
    </row>
    <row r="15020" spans="1:6" x14ac:dyDescent="0.5">
      <c r="A15020" s="4">
        <v>43848</v>
      </c>
      <c r="B15020" s="14">
        <v>0.22533564814814813</v>
      </c>
      <c r="C15020">
        <v>2</v>
      </c>
      <c r="D15020" t="s">
        <v>640</v>
      </c>
      <c r="E15020">
        <v>45</v>
      </c>
      <c r="F15020" t="s">
        <v>849</v>
      </c>
    </row>
    <row r="15021" spans="1:6" x14ac:dyDescent="0.5">
      <c r="A15021" s="4">
        <v>43848</v>
      </c>
      <c r="B15021" s="14">
        <v>0.22535879629629629</v>
      </c>
      <c r="C15021">
        <v>2</v>
      </c>
      <c r="D15021" t="s">
        <v>640</v>
      </c>
      <c r="E15021">
        <v>46</v>
      </c>
      <c r="F15021" t="s">
        <v>849</v>
      </c>
    </row>
    <row r="15022" spans="1:6" x14ac:dyDescent="0.5">
      <c r="A15022" s="4">
        <v>43848</v>
      </c>
      <c r="B15022" s="14">
        <v>0.22539351851851852</v>
      </c>
      <c r="C15022">
        <v>2</v>
      </c>
      <c r="D15022" t="s">
        <v>640</v>
      </c>
      <c r="E15022">
        <v>42</v>
      </c>
      <c r="F15022" t="s">
        <v>849</v>
      </c>
    </row>
    <row r="15023" spans="1:6" x14ac:dyDescent="0.5">
      <c r="A15023" s="4">
        <v>43848</v>
      </c>
      <c r="B15023" s="14">
        <v>0.22550925925925924</v>
      </c>
      <c r="C15023">
        <v>2</v>
      </c>
      <c r="D15023" t="s">
        <v>640</v>
      </c>
      <c r="E15023">
        <v>55</v>
      </c>
      <c r="F15023" t="s">
        <v>849</v>
      </c>
    </row>
    <row r="15024" spans="1:6" x14ac:dyDescent="0.5">
      <c r="A15024" s="4">
        <v>43848</v>
      </c>
      <c r="B15024" s="14">
        <v>0.22591435185185185</v>
      </c>
      <c r="C15024">
        <v>2</v>
      </c>
      <c r="D15024" t="s">
        <v>640</v>
      </c>
      <c r="E15024">
        <v>55</v>
      </c>
      <c r="F15024" t="s">
        <v>849</v>
      </c>
    </row>
    <row r="15025" spans="1:6" x14ac:dyDescent="0.5">
      <c r="A15025" s="4">
        <v>43848</v>
      </c>
      <c r="B15025" s="14">
        <v>0.22597222222222221</v>
      </c>
      <c r="C15025">
        <v>2</v>
      </c>
      <c r="D15025" t="s">
        <v>640</v>
      </c>
      <c r="E15025">
        <v>39</v>
      </c>
      <c r="F15025" t="s">
        <v>849</v>
      </c>
    </row>
    <row r="15026" spans="1:6" x14ac:dyDescent="0.5">
      <c r="A15026" s="4">
        <v>43848</v>
      </c>
      <c r="B15026" s="14">
        <v>0.22604166666666667</v>
      </c>
      <c r="C15026">
        <v>2</v>
      </c>
      <c r="D15026" t="s">
        <v>640</v>
      </c>
      <c r="E15026">
        <v>41</v>
      </c>
      <c r="F15026" t="s">
        <v>849</v>
      </c>
    </row>
    <row r="15027" spans="1:6" x14ac:dyDescent="0.5">
      <c r="A15027" s="4">
        <v>43848</v>
      </c>
      <c r="B15027" s="14">
        <v>0.22605324074074074</v>
      </c>
      <c r="C15027">
        <v>2</v>
      </c>
      <c r="D15027" t="s">
        <v>640</v>
      </c>
      <c r="E15027">
        <v>42</v>
      </c>
      <c r="F15027" t="s">
        <v>849</v>
      </c>
    </row>
    <row r="15028" spans="1:6" x14ac:dyDescent="0.5">
      <c r="A15028" s="4">
        <v>43848</v>
      </c>
      <c r="B15028" s="14">
        <v>0.22613425925925926</v>
      </c>
      <c r="C15028">
        <v>2</v>
      </c>
      <c r="D15028" t="s">
        <v>640</v>
      </c>
      <c r="E15028">
        <v>43</v>
      </c>
      <c r="F15028" t="s">
        <v>849</v>
      </c>
    </row>
    <row r="15029" spans="1:6" x14ac:dyDescent="0.5">
      <c r="A15029" s="4">
        <v>43848</v>
      </c>
      <c r="B15029" s="14">
        <v>0.22645833333333332</v>
      </c>
      <c r="C15029">
        <v>2</v>
      </c>
      <c r="D15029" t="s">
        <v>640</v>
      </c>
      <c r="E15029">
        <v>46</v>
      </c>
      <c r="F15029" t="s">
        <v>849</v>
      </c>
    </row>
    <row r="15030" spans="1:6" x14ac:dyDescent="0.5">
      <c r="A15030" s="4">
        <v>43848</v>
      </c>
      <c r="B15030" s="14">
        <v>0.22652777777777777</v>
      </c>
      <c r="C15030">
        <v>2</v>
      </c>
      <c r="D15030" t="s">
        <v>640</v>
      </c>
      <c r="E15030">
        <v>48</v>
      </c>
      <c r="F15030" t="s">
        <v>849</v>
      </c>
    </row>
    <row r="15031" spans="1:6" x14ac:dyDescent="0.5">
      <c r="A15031" s="4">
        <v>43848</v>
      </c>
      <c r="B15031" s="14">
        <v>0.22673611111111111</v>
      </c>
      <c r="C15031">
        <v>2</v>
      </c>
      <c r="D15031" t="s">
        <v>640</v>
      </c>
      <c r="E15031">
        <v>44</v>
      </c>
      <c r="F15031" t="s">
        <v>849</v>
      </c>
    </row>
    <row r="15032" spans="1:6" x14ac:dyDescent="0.5">
      <c r="A15032" s="4">
        <v>43848</v>
      </c>
      <c r="B15032" s="14">
        <v>0.22675925925925924</v>
      </c>
      <c r="C15032">
        <v>2</v>
      </c>
      <c r="D15032" t="s">
        <v>640</v>
      </c>
      <c r="E15032">
        <v>45</v>
      </c>
      <c r="F15032" t="s">
        <v>849</v>
      </c>
    </row>
    <row r="15033" spans="1:6" x14ac:dyDescent="0.5">
      <c r="A15033" s="4">
        <v>43848</v>
      </c>
      <c r="B15033" s="14">
        <v>0.22685185185185186</v>
      </c>
      <c r="C15033">
        <v>2</v>
      </c>
      <c r="D15033" t="s">
        <v>640</v>
      </c>
      <c r="E15033">
        <v>27</v>
      </c>
      <c r="F15033" t="s">
        <v>849</v>
      </c>
    </row>
    <row r="15034" spans="1:6" x14ac:dyDescent="0.5">
      <c r="A15034" s="4">
        <v>43848</v>
      </c>
      <c r="B15034" s="14">
        <v>0.22856481481481483</v>
      </c>
      <c r="C15034">
        <v>2</v>
      </c>
      <c r="D15034" t="s">
        <v>640</v>
      </c>
      <c r="E15034">
        <v>44</v>
      </c>
      <c r="F15034" t="s">
        <v>849</v>
      </c>
    </row>
    <row r="15035" spans="1:6" x14ac:dyDescent="0.5">
      <c r="A15035" s="4">
        <v>43848</v>
      </c>
      <c r="B15035" s="14">
        <v>0.22990740740740742</v>
      </c>
      <c r="C15035">
        <v>2</v>
      </c>
      <c r="D15035" t="s">
        <v>640</v>
      </c>
      <c r="E15035">
        <v>54</v>
      </c>
      <c r="F15035" t="s">
        <v>849</v>
      </c>
    </row>
    <row r="15036" spans="1:6" x14ac:dyDescent="0.5">
      <c r="A15036" s="4">
        <v>43848</v>
      </c>
      <c r="B15036" s="14">
        <v>0.24524305555555556</v>
      </c>
      <c r="C15036">
        <v>2</v>
      </c>
      <c r="D15036" t="s">
        <v>640</v>
      </c>
      <c r="E15036">
        <v>55</v>
      </c>
      <c r="F15036" t="s">
        <v>849</v>
      </c>
    </row>
    <row r="15037" spans="1:6" x14ac:dyDescent="0.5">
      <c r="A15037" s="4">
        <v>43848</v>
      </c>
      <c r="B15037" s="14">
        <v>0.24531250000000002</v>
      </c>
      <c r="C15037">
        <v>2</v>
      </c>
      <c r="D15037" t="s">
        <v>640</v>
      </c>
      <c r="E15037">
        <v>56</v>
      </c>
      <c r="F15037" t="s">
        <v>849</v>
      </c>
    </row>
    <row r="15038" spans="1:6" x14ac:dyDescent="0.5">
      <c r="A15038" s="4">
        <v>43848</v>
      </c>
      <c r="B15038" s="14">
        <v>0.2570486111111111</v>
      </c>
      <c r="C15038">
        <v>2</v>
      </c>
      <c r="D15038" t="s">
        <v>640</v>
      </c>
      <c r="E15038">
        <v>40</v>
      </c>
      <c r="F15038" t="s">
        <v>849</v>
      </c>
    </row>
    <row r="15039" spans="1:6" x14ac:dyDescent="0.5">
      <c r="A15039" s="4">
        <v>43848</v>
      </c>
      <c r="B15039" s="14">
        <v>0.2648726851851852</v>
      </c>
      <c r="C15039">
        <v>2</v>
      </c>
      <c r="D15039" t="s">
        <v>640</v>
      </c>
      <c r="E15039">
        <v>35</v>
      </c>
      <c r="F15039" t="s">
        <v>849</v>
      </c>
    </row>
    <row r="15040" spans="1:6" x14ac:dyDescent="0.5">
      <c r="A15040" s="4">
        <v>43848</v>
      </c>
      <c r="B15040" s="14">
        <v>0.3654398148148148</v>
      </c>
      <c r="C15040">
        <v>3</v>
      </c>
      <c r="D15040" t="s">
        <v>640</v>
      </c>
      <c r="E15040">
        <v>127</v>
      </c>
      <c r="F15040" t="s">
        <v>849</v>
      </c>
    </row>
    <row r="15041" spans="1:6" x14ac:dyDescent="0.5">
      <c r="A15041" s="4">
        <v>43848</v>
      </c>
      <c r="B15041" s="14">
        <v>0.36581018518518515</v>
      </c>
      <c r="C15041">
        <v>3</v>
      </c>
      <c r="D15041" t="s">
        <v>646</v>
      </c>
      <c r="E15041">
        <v>108</v>
      </c>
      <c r="F15041" t="s">
        <v>849</v>
      </c>
    </row>
    <row r="15042" spans="1:6" x14ac:dyDescent="0.5">
      <c r="A15042" s="4">
        <v>43848</v>
      </c>
      <c r="B15042" s="14">
        <v>0.36604166666666665</v>
      </c>
      <c r="C15042">
        <v>3</v>
      </c>
      <c r="D15042" t="s">
        <v>640</v>
      </c>
      <c r="E15042">
        <v>51</v>
      </c>
      <c r="F15042" t="s">
        <v>849</v>
      </c>
    </row>
    <row r="15043" spans="1:6" x14ac:dyDescent="0.5">
      <c r="A15043" s="4">
        <v>43848</v>
      </c>
      <c r="B15043" s="14">
        <v>0.3664351851851852</v>
      </c>
      <c r="C15043">
        <v>3</v>
      </c>
      <c r="D15043" t="s">
        <v>646</v>
      </c>
      <c r="E15043">
        <v>54</v>
      </c>
      <c r="F15043" t="s">
        <v>849</v>
      </c>
    </row>
    <row r="15044" spans="1:6" x14ac:dyDescent="0.5">
      <c r="A15044" s="4">
        <v>43848</v>
      </c>
      <c r="B15044" s="14">
        <v>0.38075231481481481</v>
      </c>
      <c r="C15044">
        <v>3</v>
      </c>
      <c r="D15044" t="s">
        <v>642</v>
      </c>
      <c r="E15044">
        <v>127</v>
      </c>
      <c r="F15044" t="s">
        <v>849</v>
      </c>
    </row>
    <row r="15045" spans="1:6" x14ac:dyDescent="0.5">
      <c r="A15045" s="4">
        <v>43848</v>
      </c>
      <c r="B15045" s="14">
        <v>0.38162037037037039</v>
      </c>
      <c r="C15045">
        <v>3</v>
      </c>
      <c r="D15045" t="s">
        <v>640</v>
      </c>
      <c r="E15045">
        <v>126</v>
      </c>
      <c r="F15045" t="s">
        <v>849</v>
      </c>
    </row>
    <row r="15046" spans="1:6" x14ac:dyDescent="0.5">
      <c r="A15046" s="4">
        <v>43848</v>
      </c>
      <c r="B15046" s="14">
        <v>0.38167824074074069</v>
      </c>
      <c r="C15046">
        <v>3</v>
      </c>
      <c r="D15046" t="s">
        <v>640</v>
      </c>
      <c r="E15046">
        <v>126</v>
      </c>
      <c r="F15046" t="s">
        <v>849</v>
      </c>
    </row>
    <row r="15047" spans="1:6" x14ac:dyDescent="0.5">
      <c r="A15047" s="4">
        <v>43848</v>
      </c>
      <c r="B15047" s="14">
        <v>0.38216435185185182</v>
      </c>
      <c r="C15047">
        <v>3</v>
      </c>
      <c r="D15047" t="s">
        <v>640</v>
      </c>
      <c r="E15047">
        <v>54</v>
      </c>
      <c r="F15047" t="s">
        <v>849</v>
      </c>
    </row>
    <row r="15048" spans="1:6" x14ac:dyDescent="0.5">
      <c r="A15048" s="4">
        <v>43848</v>
      </c>
      <c r="B15048" s="14">
        <v>0.38388888888888889</v>
      </c>
      <c r="C15048">
        <v>3</v>
      </c>
      <c r="D15048" t="s">
        <v>640</v>
      </c>
      <c r="E15048">
        <v>38</v>
      </c>
      <c r="F15048" t="s">
        <v>849</v>
      </c>
    </row>
    <row r="15049" spans="1:6" x14ac:dyDescent="0.5">
      <c r="A15049" s="4">
        <v>43848</v>
      </c>
      <c r="B15049" s="14">
        <v>0.38450231481481478</v>
      </c>
      <c r="C15049">
        <v>3</v>
      </c>
      <c r="D15049" t="s">
        <v>640</v>
      </c>
      <c r="E15049">
        <v>126</v>
      </c>
      <c r="F15049" t="s">
        <v>849</v>
      </c>
    </row>
    <row r="15050" spans="1:6" x14ac:dyDescent="0.5">
      <c r="A15050" s="4">
        <v>43848</v>
      </c>
      <c r="B15050" s="14">
        <v>0.39609953703703704</v>
      </c>
      <c r="C15050">
        <v>2</v>
      </c>
      <c r="D15050" t="s">
        <v>640</v>
      </c>
      <c r="E15050">
        <v>63</v>
      </c>
      <c r="F15050" t="s">
        <v>849</v>
      </c>
    </row>
    <row r="15051" spans="1:6" x14ac:dyDescent="0.5">
      <c r="A15051" s="4">
        <v>43848</v>
      </c>
      <c r="B15051" s="14">
        <v>0.40146990740740746</v>
      </c>
      <c r="C15051">
        <v>2</v>
      </c>
      <c r="D15051" t="s">
        <v>640</v>
      </c>
      <c r="E15051">
        <v>7</v>
      </c>
      <c r="F15051" t="s">
        <v>849</v>
      </c>
    </row>
    <row r="15052" spans="1:6" x14ac:dyDescent="0.5">
      <c r="A15052" s="4">
        <v>43848</v>
      </c>
      <c r="B15052" s="14">
        <v>0.44226851851851851</v>
      </c>
      <c r="C15052">
        <v>2</v>
      </c>
      <c r="D15052" t="s">
        <v>640</v>
      </c>
      <c r="E15052">
        <v>40</v>
      </c>
      <c r="F15052" t="s">
        <v>849</v>
      </c>
    </row>
    <row r="15053" spans="1:6" x14ac:dyDescent="0.5">
      <c r="A15053" s="4">
        <v>43848</v>
      </c>
      <c r="B15053" s="14">
        <v>0.45314814814814813</v>
      </c>
      <c r="C15053">
        <v>2</v>
      </c>
      <c r="D15053" t="s">
        <v>640</v>
      </c>
      <c r="E15053">
        <v>39</v>
      </c>
      <c r="F15053" t="s">
        <v>849</v>
      </c>
    </row>
    <row r="15054" spans="1:6" x14ac:dyDescent="0.5">
      <c r="A15054" s="4">
        <v>43848</v>
      </c>
      <c r="B15054" s="14">
        <v>0.45325231481481482</v>
      </c>
      <c r="C15054">
        <v>2</v>
      </c>
      <c r="D15054" t="s">
        <v>640</v>
      </c>
      <c r="E15054">
        <v>39</v>
      </c>
      <c r="F15054" t="s">
        <v>849</v>
      </c>
    </row>
    <row r="15055" spans="1:6" x14ac:dyDescent="0.5">
      <c r="A15055" s="4">
        <v>43848</v>
      </c>
      <c r="B15055" s="14">
        <v>0.45332175925925927</v>
      </c>
      <c r="C15055">
        <v>2</v>
      </c>
      <c r="D15055" t="s">
        <v>640</v>
      </c>
      <c r="E15055">
        <v>69</v>
      </c>
      <c r="F15055" t="s">
        <v>849</v>
      </c>
    </row>
    <row r="15056" spans="1:6" x14ac:dyDescent="0.5">
      <c r="A15056" s="4">
        <v>43848</v>
      </c>
      <c r="B15056" s="14">
        <v>0.4533449074074074</v>
      </c>
      <c r="C15056">
        <v>2</v>
      </c>
      <c r="D15056" t="s">
        <v>640</v>
      </c>
      <c r="E15056">
        <v>62</v>
      </c>
      <c r="F15056" t="s">
        <v>849</v>
      </c>
    </row>
    <row r="15057" spans="1:6" x14ac:dyDescent="0.5">
      <c r="A15057" s="4">
        <v>43848</v>
      </c>
      <c r="B15057" s="14">
        <v>0.45336805555555554</v>
      </c>
      <c r="C15057">
        <v>2</v>
      </c>
      <c r="D15057" t="s">
        <v>640</v>
      </c>
      <c r="E15057">
        <v>52</v>
      </c>
      <c r="F15057" t="s">
        <v>849</v>
      </c>
    </row>
    <row r="15058" spans="1:6" x14ac:dyDescent="0.5">
      <c r="A15058" s="4">
        <v>43848</v>
      </c>
      <c r="B15058" s="14">
        <v>0.45337962962962958</v>
      </c>
      <c r="C15058">
        <v>2</v>
      </c>
      <c r="D15058" t="s">
        <v>640</v>
      </c>
      <c r="E15058">
        <v>51</v>
      </c>
      <c r="F15058" t="s">
        <v>849</v>
      </c>
    </row>
    <row r="15059" spans="1:6" x14ac:dyDescent="0.5">
      <c r="A15059" s="4">
        <v>43848</v>
      </c>
      <c r="B15059" s="14">
        <v>0.45339120370370373</v>
      </c>
      <c r="C15059">
        <v>2</v>
      </c>
      <c r="D15059" t="s">
        <v>642</v>
      </c>
      <c r="E15059">
        <v>61</v>
      </c>
      <c r="F15059" t="s">
        <v>849</v>
      </c>
    </row>
    <row r="15060" spans="1:6" x14ac:dyDescent="0.5">
      <c r="A15060" s="4">
        <v>43848</v>
      </c>
      <c r="B15060" s="14">
        <v>0.45341435185185186</v>
      </c>
      <c r="C15060">
        <v>2</v>
      </c>
      <c r="D15060" t="s">
        <v>640</v>
      </c>
      <c r="E15060">
        <v>61</v>
      </c>
      <c r="F15060" t="s">
        <v>849</v>
      </c>
    </row>
    <row r="15061" spans="1:6" x14ac:dyDescent="0.5">
      <c r="A15061" s="4">
        <v>43848</v>
      </c>
      <c r="B15061" s="14">
        <v>0.4534259259259259</v>
      </c>
      <c r="C15061">
        <v>2</v>
      </c>
      <c r="D15061" t="s">
        <v>640</v>
      </c>
      <c r="E15061">
        <v>62</v>
      </c>
      <c r="F15061" t="s">
        <v>849</v>
      </c>
    </row>
    <row r="15062" spans="1:6" x14ac:dyDescent="0.5">
      <c r="A15062" s="4">
        <v>43848</v>
      </c>
      <c r="B15062" s="14">
        <v>0.45343749999999999</v>
      </c>
      <c r="C15062">
        <v>2</v>
      </c>
      <c r="D15062" t="s">
        <v>640</v>
      </c>
      <c r="E15062">
        <v>54</v>
      </c>
      <c r="F15062" t="s">
        <v>849</v>
      </c>
    </row>
    <row r="15063" spans="1:6" x14ac:dyDescent="0.5">
      <c r="A15063" s="4">
        <v>43848</v>
      </c>
      <c r="B15063" s="14">
        <v>0.45344907407407403</v>
      </c>
      <c r="C15063">
        <v>2</v>
      </c>
      <c r="D15063" t="s">
        <v>640</v>
      </c>
      <c r="E15063">
        <v>56</v>
      </c>
      <c r="F15063" t="s">
        <v>849</v>
      </c>
    </row>
    <row r="15064" spans="1:6" x14ac:dyDescent="0.5">
      <c r="A15064" s="4">
        <v>43848</v>
      </c>
      <c r="B15064" s="14">
        <v>0.45346064814814818</v>
      </c>
      <c r="C15064">
        <v>2</v>
      </c>
      <c r="D15064" t="s">
        <v>640</v>
      </c>
      <c r="E15064">
        <v>58</v>
      </c>
      <c r="F15064" t="s">
        <v>849</v>
      </c>
    </row>
    <row r="15065" spans="1:6" x14ac:dyDescent="0.5">
      <c r="A15065" s="4">
        <v>43848</v>
      </c>
      <c r="B15065" s="14">
        <v>0.45347222222222222</v>
      </c>
      <c r="C15065">
        <v>2</v>
      </c>
      <c r="D15065" t="s">
        <v>640</v>
      </c>
      <c r="E15065">
        <v>60</v>
      </c>
      <c r="F15065" t="s">
        <v>849</v>
      </c>
    </row>
    <row r="15066" spans="1:6" x14ac:dyDescent="0.5">
      <c r="A15066" s="4">
        <v>43848</v>
      </c>
      <c r="B15066" s="14">
        <v>0.45348379629629632</v>
      </c>
      <c r="C15066">
        <v>2</v>
      </c>
      <c r="D15066" t="s">
        <v>640</v>
      </c>
      <c r="E15066">
        <v>60</v>
      </c>
      <c r="F15066" t="s">
        <v>849</v>
      </c>
    </row>
    <row r="15067" spans="1:6" x14ac:dyDescent="0.5">
      <c r="A15067" s="4">
        <v>43848</v>
      </c>
      <c r="B15067" s="14">
        <v>0.45349537037037035</v>
      </c>
      <c r="C15067">
        <v>2</v>
      </c>
      <c r="D15067" t="s">
        <v>640</v>
      </c>
      <c r="E15067">
        <v>56</v>
      </c>
      <c r="F15067" t="s">
        <v>849</v>
      </c>
    </row>
    <row r="15068" spans="1:6" x14ac:dyDescent="0.5">
      <c r="A15068" s="4">
        <v>43848</v>
      </c>
      <c r="B15068" s="14">
        <v>0.45350694444444445</v>
      </c>
      <c r="C15068">
        <v>2</v>
      </c>
      <c r="D15068" t="s">
        <v>640</v>
      </c>
      <c r="E15068">
        <v>57</v>
      </c>
      <c r="F15068" t="s">
        <v>849</v>
      </c>
    </row>
    <row r="15069" spans="1:6" x14ac:dyDescent="0.5">
      <c r="A15069" s="4">
        <v>43848</v>
      </c>
      <c r="B15069" s="14">
        <v>0.45351851851851849</v>
      </c>
      <c r="C15069">
        <v>2</v>
      </c>
      <c r="D15069" t="s">
        <v>640</v>
      </c>
      <c r="E15069">
        <v>57</v>
      </c>
      <c r="F15069" t="s">
        <v>849</v>
      </c>
    </row>
    <row r="15070" spans="1:6" x14ac:dyDescent="0.5">
      <c r="A15070" s="4">
        <v>43848</v>
      </c>
      <c r="B15070" s="14">
        <v>0.45353009259259264</v>
      </c>
      <c r="C15070">
        <v>2</v>
      </c>
      <c r="D15070" t="s">
        <v>640</v>
      </c>
      <c r="E15070">
        <v>47</v>
      </c>
      <c r="F15070" t="s">
        <v>849</v>
      </c>
    </row>
    <row r="15071" spans="1:6" x14ac:dyDescent="0.5">
      <c r="A15071" s="4">
        <v>43848</v>
      </c>
      <c r="B15071" s="14">
        <v>0.45354166666666668</v>
      </c>
      <c r="C15071">
        <v>2</v>
      </c>
      <c r="D15071" t="s">
        <v>640</v>
      </c>
      <c r="E15071">
        <v>54</v>
      </c>
      <c r="F15071" t="s">
        <v>849</v>
      </c>
    </row>
    <row r="15072" spans="1:6" x14ac:dyDescent="0.5">
      <c r="A15072" s="4">
        <v>43848</v>
      </c>
      <c r="B15072" s="14">
        <v>0.45355324074074077</v>
      </c>
      <c r="C15072">
        <v>2</v>
      </c>
      <c r="D15072" t="s">
        <v>640</v>
      </c>
      <c r="E15072">
        <v>45</v>
      </c>
      <c r="F15072" t="s">
        <v>849</v>
      </c>
    </row>
    <row r="15073" spans="1:6" x14ac:dyDescent="0.5">
      <c r="A15073" s="4">
        <v>43848</v>
      </c>
      <c r="B15073" s="14">
        <v>0.45356481481481481</v>
      </c>
      <c r="C15073">
        <v>2</v>
      </c>
      <c r="D15073" t="s">
        <v>640</v>
      </c>
      <c r="E15073">
        <v>47</v>
      </c>
      <c r="F15073" t="s">
        <v>849</v>
      </c>
    </row>
    <row r="15074" spans="1:6" x14ac:dyDescent="0.5">
      <c r="A15074" s="4">
        <v>43848</v>
      </c>
      <c r="B15074" s="14">
        <v>0.4535763888888889</v>
      </c>
      <c r="C15074">
        <v>2</v>
      </c>
      <c r="D15074" t="s">
        <v>640</v>
      </c>
      <c r="E15074">
        <v>47</v>
      </c>
      <c r="F15074" t="s">
        <v>849</v>
      </c>
    </row>
    <row r="15075" spans="1:6" x14ac:dyDescent="0.5">
      <c r="A15075" s="4">
        <v>43848</v>
      </c>
      <c r="B15075" s="14">
        <v>0.45358796296296294</v>
      </c>
      <c r="C15075">
        <v>2</v>
      </c>
      <c r="D15075" t="s">
        <v>640</v>
      </c>
      <c r="E15075">
        <v>45</v>
      </c>
      <c r="F15075" t="s">
        <v>849</v>
      </c>
    </row>
    <row r="15076" spans="1:6" x14ac:dyDescent="0.5">
      <c r="A15076" s="4">
        <v>43848</v>
      </c>
      <c r="B15076" s="14">
        <v>0.45359953703703698</v>
      </c>
      <c r="C15076">
        <v>2</v>
      </c>
      <c r="D15076" t="s">
        <v>640</v>
      </c>
      <c r="E15076">
        <v>47</v>
      </c>
      <c r="F15076" t="s">
        <v>849</v>
      </c>
    </row>
    <row r="15077" spans="1:6" x14ac:dyDescent="0.5">
      <c r="A15077" s="4">
        <v>43848</v>
      </c>
      <c r="B15077" s="14">
        <v>0.45362268518518517</v>
      </c>
      <c r="C15077">
        <v>2</v>
      </c>
      <c r="D15077" t="s">
        <v>640</v>
      </c>
      <c r="E15077">
        <v>48</v>
      </c>
      <c r="F15077" t="s">
        <v>849</v>
      </c>
    </row>
    <row r="15078" spans="1:6" x14ac:dyDescent="0.5">
      <c r="A15078" s="4">
        <v>43848</v>
      </c>
      <c r="B15078" s="14">
        <v>0.4536458333333333</v>
      </c>
      <c r="C15078">
        <v>2</v>
      </c>
      <c r="D15078" t="s">
        <v>640</v>
      </c>
      <c r="E15078">
        <v>40</v>
      </c>
      <c r="F15078" t="s">
        <v>849</v>
      </c>
    </row>
    <row r="15079" spans="1:6" x14ac:dyDescent="0.5">
      <c r="A15079" s="4">
        <v>43848</v>
      </c>
      <c r="B15079" s="14">
        <v>0.45366898148148144</v>
      </c>
      <c r="C15079">
        <v>2</v>
      </c>
      <c r="D15079" t="s">
        <v>640</v>
      </c>
      <c r="E15079">
        <v>39</v>
      </c>
      <c r="F15079" t="s">
        <v>849</v>
      </c>
    </row>
    <row r="15080" spans="1:6" x14ac:dyDescent="0.5">
      <c r="A15080" s="4">
        <v>43848</v>
      </c>
      <c r="B15080" s="14">
        <v>0.45370370370370372</v>
      </c>
      <c r="C15080">
        <v>2</v>
      </c>
      <c r="D15080" t="s">
        <v>640</v>
      </c>
      <c r="E15080">
        <v>38</v>
      </c>
      <c r="F15080" t="s">
        <v>849</v>
      </c>
    </row>
    <row r="15081" spans="1:6" x14ac:dyDescent="0.5">
      <c r="A15081" s="4">
        <v>43848</v>
      </c>
      <c r="B15081" s="14">
        <v>0.45375000000000004</v>
      </c>
      <c r="C15081">
        <v>2</v>
      </c>
      <c r="D15081" t="s">
        <v>640</v>
      </c>
      <c r="E15081">
        <v>73</v>
      </c>
      <c r="F15081" t="s">
        <v>849</v>
      </c>
    </row>
    <row r="15082" spans="1:6" x14ac:dyDescent="0.5">
      <c r="A15082" s="4">
        <v>43848</v>
      </c>
      <c r="B15082" s="14">
        <v>0.45376157407407408</v>
      </c>
      <c r="C15082">
        <v>2</v>
      </c>
      <c r="D15082" t="s">
        <v>640</v>
      </c>
      <c r="E15082">
        <v>66</v>
      </c>
      <c r="F15082" t="s">
        <v>849</v>
      </c>
    </row>
    <row r="15083" spans="1:6" x14ac:dyDescent="0.5">
      <c r="A15083" s="4">
        <v>43848</v>
      </c>
      <c r="B15083" s="14">
        <v>0.45377314814814818</v>
      </c>
      <c r="C15083">
        <v>2</v>
      </c>
      <c r="D15083" t="s">
        <v>640</v>
      </c>
      <c r="E15083">
        <v>65</v>
      </c>
      <c r="F15083" t="s">
        <v>849</v>
      </c>
    </row>
    <row r="15084" spans="1:6" x14ac:dyDescent="0.5">
      <c r="A15084" s="4">
        <v>43848</v>
      </c>
      <c r="B15084" s="14">
        <v>0.45385416666666667</v>
      </c>
      <c r="C15084">
        <v>2</v>
      </c>
      <c r="D15084" t="s">
        <v>640</v>
      </c>
      <c r="E15084">
        <v>41</v>
      </c>
      <c r="F15084" t="s">
        <v>849</v>
      </c>
    </row>
    <row r="15085" spans="1:6" x14ac:dyDescent="0.5">
      <c r="A15085" s="4">
        <v>43848</v>
      </c>
      <c r="B15085" s="14">
        <v>0.45390046296296299</v>
      </c>
      <c r="C15085">
        <v>2</v>
      </c>
      <c r="D15085" t="s">
        <v>640</v>
      </c>
      <c r="E15085">
        <v>44</v>
      </c>
      <c r="F15085" t="s">
        <v>849</v>
      </c>
    </row>
    <row r="15086" spans="1:6" x14ac:dyDescent="0.5">
      <c r="A15086" s="4">
        <v>43848</v>
      </c>
      <c r="B15086" s="14">
        <v>0.45391203703703703</v>
      </c>
      <c r="C15086">
        <v>2</v>
      </c>
      <c r="D15086" t="s">
        <v>640</v>
      </c>
      <c r="E15086">
        <v>57</v>
      </c>
      <c r="F15086" t="s">
        <v>849</v>
      </c>
    </row>
    <row r="15087" spans="1:6" x14ac:dyDescent="0.5">
      <c r="A15087" s="4">
        <v>43848</v>
      </c>
      <c r="B15087" s="14">
        <v>0.45711805555555557</v>
      </c>
      <c r="C15087">
        <v>2</v>
      </c>
      <c r="D15087" t="s">
        <v>640</v>
      </c>
      <c r="E15087">
        <v>39</v>
      </c>
      <c r="F15087" t="s">
        <v>849</v>
      </c>
    </row>
    <row r="15088" spans="1:6" x14ac:dyDescent="0.5">
      <c r="A15088" s="4">
        <v>43848</v>
      </c>
      <c r="B15088" s="14">
        <v>0.48888888888888887</v>
      </c>
      <c r="C15088">
        <v>2</v>
      </c>
      <c r="D15088" t="s">
        <v>640</v>
      </c>
      <c r="E15088">
        <v>45</v>
      </c>
      <c r="F15088" t="s">
        <v>849</v>
      </c>
    </row>
    <row r="15089" spans="1:6" x14ac:dyDescent="0.5">
      <c r="A15089" s="4">
        <v>43848</v>
      </c>
      <c r="B15089" s="14">
        <v>0.72248842592592588</v>
      </c>
      <c r="C15089">
        <v>2</v>
      </c>
      <c r="D15089" t="s">
        <v>640</v>
      </c>
      <c r="E15089">
        <v>36</v>
      </c>
      <c r="F15089" t="s">
        <v>849</v>
      </c>
    </row>
    <row r="15090" spans="1:6" x14ac:dyDescent="0.5">
      <c r="A15090" s="4">
        <v>43848</v>
      </c>
      <c r="B15090" s="14">
        <v>0.72348379629629633</v>
      </c>
      <c r="C15090">
        <v>2</v>
      </c>
      <c r="D15090" t="s">
        <v>640</v>
      </c>
      <c r="E15090">
        <v>49</v>
      </c>
      <c r="F15090" t="s">
        <v>849</v>
      </c>
    </row>
    <row r="15091" spans="1:6" x14ac:dyDescent="0.5">
      <c r="A15091" s="4">
        <v>43848</v>
      </c>
      <c r="B15091" s="14">
        <v>0.72354166666666664</v>
      </c>
      <c r="C15091">
        <v>2</v>
      </c>
      <c r="D15091" t="s">
        <v>646</v>
      </c>
      <c r="E15091">
        <v>57</v>
      </c>
      <c r="F15091" t="s">
        <v>849</v>
      </c>
    </row>
    <row r="15092" spans="1:6" x14ac:dyDescent="0.5">
      <c r="A15092" s="4">
        <v>43848</v>
      </c>
      <c r="B15092" s="14">
        <v>0.72494212962962967</v>
      </c>
      <c r="C15092">
        <v>2</v>
      </c>
      <c r="D15092" t="s">
        <v>640</v>
      </c>
      <c r="E15092">
        <v>43</v>
      </c>
      <c r="F15092" t="s">
        <v>849</v>
      </c>
    </row>
    <row r="15093" spans="1:6" x14ac:dyDescent="0.5">
      <c r="A15093" s="4">
        <v>43848</v>
      </c>
      <c r="B15093" s="14">
        <v>0.72512731481481485</v>
      </c>
      <c r="C15093">
        <v>2</v>
      </c>
      <c r="D15093" t="s">
        <v>640</v>
      </c>
      <c r="E15093">
        <v>39</v>
      </c>
      <c r="F15093" t="s">
        <v>849</v>
      </c>
    </row>
    <row r="15094" spans="1:6" x14ac:dyDescent="0.5">
      <c r="A15094" s="4">
        <v>43848</v>
      </c>
      <c r="B15094" s="14">
        <v>0.83186342592592588</v>
      </c>
      <c r="C15094">
        <v>3</v>
      </c>
      <c r="D15094" t="s">
        <v>640</v>
      </c>
      <c r="E15094">
        <v>125</v>
      </c>
      <c r="F15094" t="s">
        <v>849</v>
      </c>
    </row>
    <row r="15095" spans="1:6" x14ac:dyDescent="0.5">
      <c r="A15095" s="4">
        <v>43849</v>
      </c>
      <c r="B15095" s="14">
        <v>0.77489583333333334</v>
      </c>
      <c r="C15095">
        <v>2</v>
      </c>
      <c r="D15095" t="s">
        <v>641</v>
      </c>
      <c r="E15095">
        <v>17</v>
      </c>
      <c r="F15095" t="s">
        <v>641</v>
      </c>
    </row>
    <row r="15096" spans="1:6" x14ac:dyDescent="0.5">
      <c r="A15096" s="4">
        <v>43849</v>
      </c>
      <c r="B15096" s="14">
        <v>0.78584490740740742</v>
      </c>
      <c r="C15096">
        <v>2</v>
      </c>
      <c r="D15096" t="s">
        <v>641</v>
      </c>
      <c r="E15096">
        <v>38</v>
      </c>
      <c r="F15096" t="s">
        <v>641</v>
      </c>
    </row>
    <row r="15097" spans="1:6" x14ac:dyDescent="0.5">
      <c r="A15097" s="4">
        <v>43849</v>
      </c>
      <c r="B15097" s="14">
        <v>0.79181712962962969</v>
      </c>
      <c r="C15097">
        <v>2</v>
      </c>
      <c r="D15097" t="s">
        <v>641</v>
      </c>
      <c r="E15097">
        <v>39</v>
      </c>
      <c r="F15097" t="s">
        <v>641</v>
      </c>
    </row>
    <row r="15098" spans="1:6" x14ac:dyDescent="0.5">
      <c r="A15098" s="4">
        <v>43849</v>
      </c>
      <c r="B15098" s="14">
        <v>0.79366898148148157</v>
      </c>
      <c r="C15098">
        <v>2</v>
      </c>
      <c r="D15098" t="s">
        <v>641</v>
      </c>
      <c r="E15098">
        <v>38</v>
      </c>
      <c r="F15098" t="s">
        <v>641</v>
      </c>
    </row>
    <row r="15099" spans="1:6" x14ac:dyDescent="0.5">
      <c r="A15099" s="4">
        <v>43851</v>
      </c>
      <c r="B15099" s="14">
        <v>0.26527777777777778</v>
      </c>
      <c r="C15099">
        <v>2</v>
      </c>
      <c r="D15099" t="s">
        <v>641</v>
      </c>
      <c r="E15099">
        <v>41</v>
      </c>
      <c r="F15099" t="s">
        <v>641</v>
      </c>
    </row>
    <row r="15100" spans="1:6" x14ac:dyDescent="0.5">
      <c r="A15100" s="4">
        <v>43851</v>
      </c>
      <c r="B15100" s="14">
        <v>0.26912037037037034</v>
      </c>
      <c r="C15100">
        <v>2</v>
      </c>
      <c r="D15100" t="s">
        <v>641</v>
      </c>
      <c r="E15100">
        <v>6</v>
      </c>
      <c r="F15100" t="s">
        <v>641</v>
      </c>
    </row>
    <row r="15101" spans="1:6" x14ac:dyDescent="0.5">
      <c r="A15101" s="4">
        <v>43851</v>
      </c>
      <c r="B15101" s="14">
        <v>0.28589120370370369</v>
      </c>
      <c r="C15101">
        <v>2</v>
      </c>
      <c r="D15101" t="s">
        <v>641</v>
      </c>
      <c r="E15101">
        <v>37</v>
      </c>
      <c r="F15101" t="s">
        <v>641</v>
      </c>
    </row>
    <row r="15102" spans="1:6" x14ac:dyDescent="0.5">
      <c r="A15102" s="4">
        <v>43851</v>
      </c>
      <c r="B15102" s="14">
        <v>0.28767361111111112</v>
      </c>
      <c r="C15102">
        <v>2</v>
      </c>
      <c r="D15102" t="s">
        <v>641</v>
      </c>
      <c r="E15102">
        <v>48</v>
      </c>
      <c r="F15102" t="s">
        <v>641</v>
      </c>
    </row>
    <row r="15103" spans="1:6" x14ac:dyDescent="0.5">
      <c r="A15103" s="4">
        <v>43851</v>
      </c>
      <c r="B15103" s="14">
        <v>0.47571759259259255</v>
      </c>
      <c r="C15103">
        <v>2</v>
      </c>
      <c r="D15103" t="s">
        <v>641</v>
      </c>
      <c r="E15103">
        <v>39</v>
      </c>
      <c r="F15103" t="s">
        <v>641</v>
      </c>
    </row>
    <row r="15104" spans="1:6" x14ac:dyDescent="0.5">
      <c r="A15104" s="4">
        <v>43851</v>
      </c>
      <c r="B15104" s="14">
        <v>0.59149305555555554</v>
      </c>
      <c r="C15104">
        <v>2</v>
      </c>
      <c r="D15104" t="s">
        <v>641</v>
      </c>
      <c r="E15104">
        <v>66</v>
      </c>
      <c r="F15104" t="s">
        <v>641</v>
      </c>
    </row>
    <row r="15105" spans="1:6" x14ac:dyDescent="0.5">
      <c r="A15105" s="4">
        <v>43851</v>
      </c>
      <c r="B15105" s="14">
        <v>0.59163194444444445</v>
      </c>
      <c r="C15105">
        <v>2</v>
      </c>
      <c r="D15105" t="s">
        <v>641</v>
      </c>
      <c r="E15105">
        <v>67</v>
      </c>
      <c r="F15105" t="s">
        <v>641</v>
      </c>
    </row>
    <row r="15106" spans="1:6" x14ac:dyDescent="0.5">
      <c r="A15106" s="4">
        <v>43851</v>
      </c>
      <c r="B15106" s="14">
        <v>0.62063657407407413</v>
      </c>
      <c r="C15106">
        <v>2</v>
      </c>
      <c r="D15106" t="s">
        <v>641</v>
      </c>
      <c r="E15106">
        <v>64</v>
      </c>
      <c r="F15106" t="s">
        <v>641</v>
      </c>
    </row>
    <row r="15107" spans="1:6" x14ac:dyDescent="0.5">
      <c r="A15107" s="4">
        <v>43851</v>
      </c>
      <c r="B15107" s="14">
        <v>0.6211458333333334</v>
      </c>
      <c r="C15107">
        <v>2</v>
      </c>
      <c r="D15107" t="s">
        <v>641</v>
      </c>
      <c r="E15107">
        <v>72</v>
      </c>
      <c r="F15107" t="s">
        <v>641</v>
      </c>
    </row>
    <row r="15108" spans="1:6" x14ac:dyDescent="0.5">
      <c r="A15108" s="4">
        <v>43851</v>
      </c>
      <c r="B15108" s="14">
        <v>0.62126157407407401</v>
      </c>
      <c r="C15108">
        <v>2</v>
      </c>
      <c r="D15108" t="s">
        <v>641</v>
      </c>
      <c r="E15108">
        <v>59</v>
      </c>
      <c r="F15108" t="s">
        <v>641</v>
      </c>
    </row>
    <row r="15109" spans="1:6" x14ac:dyDescent="0.5">
      <c r="A15109" s="4">
        <v>43851</v>
      </c>
      <c r="B15109" s="14">
        <v>0.62160879629629628</v>
      </c>
      <c r="C15109">
        <v>2</v>
      </c>
      <c r="D15109" t="s">
        <v>641</v>
      </c>
      <c r="E15109">
        <v>69</v>
      </c>
      <c r="F15109" t="s">
        <v>641</v>
      </c>
    </row>
    <row r="15110" spans="1:6" x14ac:dyDescent="0.5">
      <c r="A15110" s="4">
        <v>43851</v>
      </c>
      <c r="B15110" s="14">
        <v>0.62225694444444446</v>
      </c>
      <c r="C15110">
        <v>2</v>
      </c>
      <c r="D15110" t="s">
        <v>641</v>
      </c>
      <c r="E15110">
        <v>68</v>
      </c>
      <c r="F15110" t="s">
        <v>641</v>
      </c>
    </row>
    <row r="15111" spans="1:6" x14ac:dyDescent="0.5">
      <c r="A15111" s="4">
        <v>43851</v>
      </c>
      <c r="B15111" s="14">
        <v>0.62237268518518518</v>
      </c>
      <c r="C15111">
        <v>2</v>
      </c>
      <c r="D15111" t="s">
        <v>641</v>
      </c>
      <c r="E15111">
        <v>56</v>
      </c>
      <c r="F15111" t="s">
        <v>641</v>
      </c>
    </row>
    <row r="15112" spans="1:6" x14ac:dyDescent="0.5">
      <c r="A15112" s="4">
        <v>43851</v>
      </c>
      <c r="B15112" s="14">
        <v>0.62253472222222228</v>
      </c>
      <c r="C15112">
        <v>2</v>
      </c>
      <c r="D15112" t="s">
        <v>641</v>
      </c>
      <c r="E15112">
        <v>52</v>
      </c>
      <c r="F15112" t="s">
        <v>641</v>
      </c>
    </row>
    <row r="15113" spans="1:6" x14ac:dyDescent="0.5">
      <c r="A15113" s="4">
        <v>43851</v>
      </c>
      <c r="B15113" s="14">
        <v>0.62275462962962969</v>
      </c>
      <c r="C15113">
        <v>2</v>
      </c>
      <c r="D15113" t="s">
        <v>641</v>
      </c>
      <c r="E15113">
        <v>58</v>
      </c>
      <c r="F15113" t="s">
        <v>641</v>
      </c>
    </row>
    <row r="15114" spans="1:6" x14ac:dyDescent="0.5">
      <c r="A15114" s="4">
        <v>43851</v>
      </c>
      <c r="B15114" s="14">
        <v>0.6227893518518518</v>
      </c>
      <c r="C15114">
        <v>2</v>
      </c>
      <c r="D15114" t="s">
        <v>641</v>
      </c>
      <c r="E15114">
        <v>44</v>
      </c>
      <c r="F15114" t="s">
        <v>641</v>
      </c>
    </row>
    <row r="15115" spans="1:6" x14ac:dyDescent="0.5">
      <c r="A15115" s="4">
        <v>43851</v>
      </c>
      <c r="B15115" s="14">
        <v>0.6228703703703703</v>
      </c>
      <c r="C15115">
        <v>2</v>
      </c>
      <c r="D15115" t="s">
        <v>641</v>
      </c>
      <c r="E15115">
        <v>58</v>
      </c>
      <c r="F15115" t="s">
        <v>641</v>
      </c>
    </row>
    <row r="15116" spans="1:6" x14ac:dyDescent="0.5">
      <c r="A15116" s="4">
        <v>43851</v>
      </c>
      <c r="B15116" s="14">
        <v>0.63074074074074071</v>
      </c>
      <c r="C15116">
        <v>2</v>
      </c>
      <c r="D15116" t="s">
        <v>641</v>
      </c>
      <c r="E15116">
        <v>45</v>
      </c>
      <c r="F15116" t="s">
        <v>641</v>
      </c>
    </row>
    <row r="15117" spans="1:6" x14ac:dyDescent="0.5">
      <c r="A15117" s="4">
        <v>43851</v>
      </c>
      <c r="B15117" s="14">
        <v>0.63075231481481475</v>
      </c>
      <c r="C15117">
        <v>2</v>
      </c>
      <c r="D15117" t="s">
        <v>641</v>
      </c>
      <c r="E15117">
        <v>55</v>
      </c>
      <c r="F15117" t="s">
        <v>641</v>
      </c>
    </row>
    <row r="15118" spans="1:6" x14ac:dyDescent="0.5">
      <c r="A15118" s="4">
        <v>43851</v>
      </c>
      <c r="B15118" s="14">
        <v>0.63079861111111113</v>
      </c>
      <c r="C15118">
        <v>2</v>
      </c>
      <c r="D15118" t="s">
        <v>641</v>
      </c>
      <c r="E15118">
        <v>50</v>
      </c>
      <c r="F15118" t="s">
        <v>641</v>
      </c>
    </row>
    <row r="15119" spans="1:6" x14ac:dyDescent="0.5">
      <c r="A15119" s="4">
        <v>43851</v>
      </c>
      <c r="B15119" s="14">
        <v>0.63248842592592591</v>
      </c>
      <c r="C15119">
        <v>2</v>
      </c>
      <c r="D15119" t="s">
        <v>641</v>
      </c>
      <c r="E15119">
        <v>53</v>
      </c>
      <c r="F15119" t="s">
        <v>641</v>
      </c>
    </row>
    <row r="15120" spans="1:6" x14ac:dyDescent="0.5">
      <c r="A15120" s="4">
        <v>43851</v>
      </c>
      <c r="B15120" s="14">
        <v>0.6388194444444445</v>
      </c>
      <c r="C15120">
        <v>2</v>
      </c>
      <c r="D15120" t="s">
        <v>641</v>
      </c>
      <c r="E15120">
        <v>53</v>
      </c>
      <c r="F15120" t="s">
        <v>641</v>
      </c>
    </row>
    <row r="15121" spans="1:6" x14ac:dyDescent="0.5">
      <c r="A15121" s="4">
        <v>43851</v>
      </c>
      <c r="B15121" s="14">
        <v>0.67722222222222228</v>
      </c>
      <c r="C15121">
        <v>2</v>
      </c>
      <c r="D15121" t="s">
        <v>641</v>
      </c>
      <c r="E15121">
        <v>56</v>
      </c>
      <c r="F15121" t="s">
        <v>641</v>
      </c>
    </row>
    <row r="15122" spans="1:6" x14ac:dyDescent="0.5">
      <c r="A15122" s="4">
        <v>43851</v>
      </c>
      <c r="B15122" s="14">
        <v>0.76440972222222225</v>
      </c>
      <c r="C15122">
        <v>2</v>
      </c>
      <c r="D15122" t="s">
        <v>641</v>
      </c>
      <c r="E15122">
        <v>38</v>
      </c>
      <c r="F15122" t="s">
        <v>641</v>
      </c>
    </row>
    <row r="15123" spans="1:6" x14ac:dyDescent="0.5">
      <c r="A15123" s="4">
        <v>43851</v>
      </c>
      <c r="B15123" s="14">
        <v>0.77662037037037035</v>
      </c>
      <c r="C15123">
        <v>2</v>
      </c>
      <c r="D15123" t="s">
        <v>641</v>
      </c>
      <c r="E15123">
        <v>40</v>
      </c>
      <c r="F15123" t="s">
        <v>641</v>
      </c>
    </row>
    <row r="15124" spans="1:6" x14ac:dyDescent="0.5">
      <c r="A15124" s="4">
        <v>43851</v>
      </c>
      <c r="B15124" s="14">
        <v>0.77971064814814817</v>
      </c>
      <c r="C15124">
        <v>2</v>
      </c>
      <c r="D15124" t="s">
        <v>641</v>
      </c>
      <c r="E15124">
        <v>41</v>
      </c>
      <c r="F15124" t="s">
        <v>641</v>
      </c>
    </row>
    <row r="15125" spans="1:6" x14ac:dyDescent="0.5">
      <c r="A15125" s="4">
        <v>43851</v>
      </c>
      <c r="B15125" s="14">
        <v>0.78030092592592604</v>
      </c>
      <c r="C15125">
        <v>2</v>
      </c>
      <c r="D15125" t="s">
        <v>641</v>
      </c>
      <c r="E15125">
        <v>34</v>
      </c>
      <c r="F15125" t="s">
        <v>641</v>
      </c>
    </row>
    <row r="15126" spans="1:6" x14ac:dyDescent="0.5">
      <c r="A15126" s="4">
        <v>43851</v>
      </c>
      <c r="B15126" s="14">
        <v>0.78121527777777777</v>
      </c>
      <c r="C15126">
        <v>2</v>
      </c>
      <c r="D15126" t="s">
        <v>641</v>
      </c>
      <c r="E15126">
        <v>43</v>
      </c>
      <c r="F15126" t="s">
        <v>641</v>
      </c>
    </row>
    <row r="15127" spans="1:6" x14ac:dyDescent="0.5">
      <c r="A15127" s="4">
        <v>43851</v>
      </c>
      <c r="B15127" s="14">
        <v>0.84721064814814817</v>
      </c>
      <c r="C15127">
        <v>2</v>
      </c>
      <c r="D15127" t="s">
        <v>641</v>
      </c>
      <c r="E15127">
        <v>38</v>
      </c>
      <c r="F15127" t="s">
        <v>641</v>
      </c>
    </row>
    <row r="15128" spans="1:6" x14ac:dyDescent="0.5">
      <c r="A15128" s="4">
        <v>43851</v>
      </c>
      <c r="B15128" s="14">
        <v>0.88248842592592591</v>
      </c>
      <c r="C15128">
        <v>2</v>
      </c>
      <c r="D15128" t="s">
        <v>641</v>
      </c>
      <c r="E15128">
        <v>38</v>
      </c>
      <c r="F15128" t="s">
        <v>641</v>
      </c>
    </row>
    <row r="15129" spans="1:6" x14ac:dyDescent="0.5">
      <c r="A15129" s="4">
        <v>43852</v>
      </c>
      <c r="B15129" s="14">
        <v>0.6600462962962963</v>
      </c>
      <c r="C15129">
        <v>2</v>
      </c>
      <c r="D15129" t="s">
        <v>641</v>
      </c>
      <c r="E15129">
        <v>46</v>
      </c>
      <c r="F15129" t="s">
        <v>641</v>
      </c>
    </row>
    <row r="15130" spans="1:6" x14ac:dyDescent="0.5">
      <c r="A15130" s="4">
        <v>43852</v>
      </c>
      <c r="B15130" s="14">
        <v>0.72060185185185188</v>
      </c>
      <c r="C15130">
        <v>2</v>
      </c>
      <c r="D15130" t="s">
        <v>641</v>
      </c>
      <c r="E15130">
        <v>41</v>
      </c>
      <c r="F15130" t="s">
        <v>641</v>
      </c>
    </row>
    <row r="15131" spans="1:6" x14ac:dyDescent="0.5">
      <c r="A15131" s="4">
        <v>43852</v>
      </c>
      <c r="B15131" s="14">
        <v>0.72167824074074083</v>
      </c>
      <c r="C15131">
        <v>2</v>
      </c>
      <c r="D15131" t="s">
        <v>641</v>
      </c>
      <c r="E15131">
        <v>40</v>
      </c>
      <c r="F15131" t="s">
        <v>641</v>
      </c>
    </row>
    <row r="15132" spans="1:6" x14ac:dyDescent="0.5">
      <c r="A15132" s="4">
        <v>43852</v>
      </c>
      <c r="B15132" s="14">
        <v>0.95490740740740743</v>
      </c>
      <c r="C15132">
        <v>2</v>
      </c>
      <c r="D15132" t="s">
        <v>641</v>
      </c>
      <c r="E15132">
        <v>37</v>
      </c>
      <c r="F15132" t="s">
        <v>641</v>
      </c>
    </row>
    <row r="15133" spans="1:6" x14ac:dyDescent="0.5">
      <c r="A15133" s="4">
        <v>43852</v>
      </c>
      <c r="B15133" s="14">
        <v>0.95572916666666663</v>
      </c>
      <c r="C15133">
        <v>2</v>
      </c>
      <c r="D15133" t="s">
        <v>641</v>
      </c>
      <c r="E15133">
        <v>38</v>
      </c>
      <c r="F15133" t="s">
        <v>641</v>
      </c>
    </row>
    <row r="15134" spans="1:6" x14ac:dyDescent="0.5">
      <c r="A15134" s="4">
        <v>43852</v>
      </c>
      <c r="B15134" s="14">
        <v>0.95725694444444442</v>
      </c>
      <c r="C15134">
        <v>2</v>
      </c>
      <c r="D15134" t="s">
        <v>641</v>
      </c>
      <c r="E15134">
        <v>38</v>
      </c>
      <c r="F15134" t="s">
        <v>641</v>
      </c>
    </row>
    <row r="15135" spans="1:6" x14ac:dyDescent="0.5">
      <c r="A15135" s="4">
        <v>43853</v>
      </c>
      <c r="B15135" s="14">
        <v>4.0023148148148148E-2</v>
      </c>
      <c r="C15135">
        <v>2</v>
      </c>
      <c r="D15135" t="s">
        <v>641</v>
      </c>
      <c r="E15135">
        <v>43</v>
      </c>
      <c r="F15135" t="s">
        <v>641</v>
      </c>
    </row>
    <row r="15136" spans="1:6" x14ac:dyDescent="0.5">
      <c r="A15136" s="4">
        <v>43853</v>
      </c>
      <c r="B15136" s="14">
        <v>4.0092592592592589E-2</v>
      </c>
      <c r="C15136">
        <v>2</v>
      </c>
      <c r="D15136" t="s">
        <v>641</v>
      </c>
      <c r="E15136">
        <v>45</v>
      </c>
      <c r="F15136" t="s">
        <v>641</v>
      </c>
    </row>
    <row r="15137" spans="1:6" x14ac:dyDescent="0.5">
      <c r="A15137" s="4">
        <v>43853</v>
      </c>
      <c r="B15137" s="14">
        <v>4.4155092592592593E-2</v>
      </c>
      <c r="C15137">
        <v>2</v>
      </c>
      <c r="D15137" t="s">
        <v>641</v>
      </c>
      <c r="E15137">
        <v>48</v>
      </c>
      <c r="F15137" t="s">
        <v>641</v>
      </c>
    </row>
    <row r="15138" spans="1:6" x14ac:dyDescent="0.5">
      <c r="A15138" s="4">
        <v>43853</v>
      </c>
      <c r="B15138" s="14">
        <v>4.4212962962962961E-2</v>
      </c>
      <c r="C15138">
        <v>2</v>
      </c>
      <c r="D15138" t="s">
        <v>641</v>
      </c>
      <c r="E15138">
        <v>45</v>
      </c>
      <c r="F15138" t="s">
        <v>641</v>
      </c>
    </row>
    <row r="15139" spans="1:6" x14ac:dyDescent="0.5">
      <c r="A15139" s="4">
        <v>43853</v>
      </c>
      <c r="B15139" s="14">
        <v>4.4351851851851858E-2</v>
      </c>
      <c r="C15139">
        <v>2</v>
      </c>
      <c r="D15139" t="s">
        <v>641</v>
      </c>
      <c r="E15139">
        <v>48</v>
      </c>
      <c r="F15139" t="s">
        <v>641</v>
      </c>
    </row>
    <row r="15140" spans="1:6" x14ac:dyDescent="0.5">
      <c r="A15140" s="4">
        <v>43853</v>
      </c>
      <c r="B15140" s="14">
        <v>0.14708333333333334</v>
      </c>
      <c r="C15140">
        <v>2</v>
      </c>
      <c r="D15140" t="s">
        <v>641</v>
      </c>
      <c r="E15140">
        <v>36</v>
      </c>
      <c r="F15140" t="s">
        <v>641</v>
      </c>
    </row>
    <row r="15141" spans="1:6" x14ac:dyDescent="0.5">
      <c r="A15141" s="4">
        <v>43853</v>
      </c>
      <c r="B15141" s="14">
        <v>0.14738425925925927</v>
      </c>
      <c r="C15141">
        <v>2</v>
      </c>
      <c r="D15141" t="s">
        <v>641</v>
      </c>
      <c r="E15141">
        <v>42</v>
      </c>
      <c r="F15141" t="s">
        <v>641</v>
      </c>
    </row>
    <row r="15142" spans="1:6" x14ac:dyDescent="0.5">
      <c r="A15142" s="4">
        <v>43853</v>
      </c>
      <c r="B15142" s="14">
        <v>0.14746527777777776</v>
      </c>
      <c r="C15142">
        <v>2</v>
      </c>
      <c r="D15142" t="s">
        <v>641</v>
      </c>
      <c r="E15142">
        <v>44</v>
      </c>
      <c r="F15142" t="s">
        <v>641</v>
      </c>
    </row>
    <row r="15143" spans="1:6" x14ac:dyDescent="0.5">
      <c r="A15143" s="4">
        <v>43853</v>
      </c>
      <c r="B15143" s="14">
        <v>0.16219907407407408</v>
      </c>
      <c r="C15143">
        <v>2</v>
      </c>
      <c r="D15143" t="s">
        <v>641</v>
      </c>
      <c r="E15143">
        <v>38</v>
      </c>
      <c r="F15143" t="s">
        <v>641</v>
      </c>
    </row>
    <row r="15144" spans="1:6" x14ac:dyDescent="0.5">
      <c r="A15144" s="4">
        <v>43853</v>
      </c>
      <c r="B15144" s="14">
        <v>0.21400462962962963</v>
      </c>
      <c r="C15144">
        <v>3</v>
      </c>
      <c r="D15144" t="s">
        <v>641</v>
      </c>
      <c r="E15144">
        <v>85</v>
      </c>
      <c r="F15144" t="s">
        <v>641</v>
      </c>
    </row>
    <row r="15145" spans="1:6" x14ac:dyDescent="0.5">
      <c r="A15145" s="4">
        <v>43853</v>
      </c>
      <c r="B15145" s="14">
        <v>0.22815972222222222</v>
      </c>
      <c r="C15145">
        <v>2</v>
      </c>
      <c r="D15145" t="s">
        <v>641</v>
      </c>
      <c r="E15145">
        <v>42</v>
      </c>
      <c r="F15145" t="s">
        <v>641</v>
      </c>
    </row>
    <row r="15146" spans="1:6" x14ac:dyDescent="0.5">
      <c r="A15146" s="4">
        <v>43853</v>
      </c>
      <c r="B15146" s="14">
        <v>0.30136574074074074</v>
      </c>
      <c r="C15146">
        <v>2</v>
      </c>
      <c r="D15146" t="s">
        <v>641</v>
      </c>
      <c r="E15146">
        <v>38</v>
      </c>
      <c r="F15146" t="s">
        <v>641</v>
      </c>
    </row>
    <row r="15147" spans="1:6" x14ac:dyDescent="0.5">
      <c r="A15147" s="4">
        <v>43853</v>
      </c>
      <c r="B15147" s="14">
        <v>0.30138888888888887</v>
      </c>
      <c r="C15147">
        <v>2</v>
      </c>
      <c r="D15147" t="s">
        <v>641</v>
      </c>
      <c r="E15147">
        <v>37</v>
      </c>
      <c r="F15147" t="s">
        <v>641</v>
      </c>
    </row>
    <row r="15148" spans="1:6" x14ac:dyDescent="0.5">
      <c r="A15148" s="4">
        <v>43853</v>
      </c>
      <c r="B15148" s="14">
        <v>0.37239583333333331</v>
      </c>
      <c r="C15148">
        <v>2</v>
      </c>
      <c r="D15148" t="s">
        <v>641</v>
      </c>
      <c r="E15148">
        <v>40</v>
      </c>
      <c r="F15148" t="s">
        <v>641</v>
      </c>
    </row>
    <row r="15149" spans="1:6" x14ac:dyDescent="0.5">
      <c r="A15149" s="4">
        <v>43853</v>
      </c>
      <c r="B15149" s="14">
        <v>0.38156250000000003</v>
      </c>
      <c r="C15149">
        <v>2</v>
      </c>
      <c r="D15149" t="s">
        <v>641</v>
      </c>
      <c r="E15149">
        <v>52</v>
      </c>
      <c r="F15149" t="s">
        <v>641</v>
      </c>
    </row>
    <row r="15150" spans="1:6" x14ac:dyDescent="0.5">
      <c r="A15150" s="4">
        <v>43853</v>
      </c>
      <c r="B15150" s="14">
        <v>0.39421296296296293</v>
      </c>
      <c r="C15150">
        <v>2</v>
      </c>
      <c r="D15150" t="s">
        <v>641</v>
      </c>
      <c r="E15150">
        <v>39</v>
      </c>
      <c r="F15150" t="s">
        <v>641</v>
      </c>
    </row>
    <row r="15151" spans="1:6" x14ac:dyDescent="0.5">
      <c r="A15151" s="4">
        <v>43854</v>
      </c>
      <c r="B15151" s="14">
        <v>0.85896990740740742</v>
      </c>
      <c r="C15151">
        <v>3</v>
      </c>
      <c r="D15151" t="s">
        <v>641</v>
      </c>
      <c r="E15151">
        <v>40</v>
      </c>
      <c r="F15151" t="s">
        <v>641</v>
      </c>
    </row>
    <row r="15152" spans="1:6" x14ac:dyDescent="0.5">
      <c r="A15152" s="4">
        <v>43854</v>
      </c>
      <c r="B15152" s="14">
        <v>0.85896990740740742</v>
      </c>
      <c r="C15152">
        <v>4</v>
      </c>
      <c r="D15152" t="s">
        <v>641</v>
      </c>
      <c r="E15152">
        <v>38</v>
      </c>
      <c r="F15152" t="s">
        <v>641</v>
      </c>
    </row>
    <row r="15153" spans="1:6" x14ac:dyDescent="0.5">
      <c r="A15153" s="4">
        <v>43855</v>
      </c>
      <c r="B15153" s="14">
        <v>3.3240740740740744E-2</v>
      </c>
      <c r="C15153">
        <v>2</v>
      </c>
      <c r="D15153" t="s">
        <v>641</v>
      </c>
      <c r="E15153">
        <v>45</v>
      </c>
      <c r="F15153" t="s">
        <v>641</v>
      </c>
    </row>
    <row r="15154" spans="1:6" x14ac:dyDescent="0.5">
      <c r="A15154" s="4">
        <v>43855</v>
      </c>
      <c r="B15154" s="14">
        <v>0.1012037037037037</v>
      </c>
      <c r="C15154">
        <v>2</v>
      </c>
      <c r="D15154" t="s">
        <v>641</v>
      </c>
      <c r="E15154">
        <v>44</v>
      </c>
      <c r="F15154" t="s">
        <v>641</v>
      </c>
    </row>
    <row r="15155" spans="1:6" x14ac:dyDescent="0.5">
      <c r="A15155" s="4">
        <v>43855</v>
      </c>
      <c r="B15155" s="14">
        <v>0.11177083333333333</v>
      </c>
      <c r="C15155">
        <v>2</v>
      </c>
      <c r="D15155" t="s">
        <v>641</v>
      </c>
      <c r="E15155">
        <v>43</v>
      </c>
      <c r="F15155" t="s">
        <v>641</v>
      </c>
    </row>
    <row r="15156" spans="1:6" x14ac:dyDescent="0.5">
      <c r="A15156" s="4">
        <v>43855</v>
      </c>
      <c r="B15156" s="14">
        <v>0.11638888888888889</v>
      </c>
      <c r="C15156">
        <v>2</v>
      </c>
      <c r="D15156" t="s">
        <v>641</v>
      </c>
      <c r="E15156">
        <v>42</v>
      </c>
      <c r="F15156" t="s">
        <v>641</v>
      </c>
    </row>
    <row r="15157" spans="1:6" x14ac:dyDescent="0.5">
      <c r="A15157" s="4">
        <v>43855</v>
      </c>
      <c r="B15157" s="14">
        <v>0.14046296296296296</v>
      </c>
      <c r="C15157">
        <v>2</v>
      </c>
      <c r="D15157" t="s">
        <v>641</v>
      </c>
      <c r="E15157">
        <v>48</v>
      </c>
      <c r="F15157" t="s">
        <v>641</v>
      </c>
    </row>
    <row r="15158" spans="1:6" x14ac:dyDescent="0.5">
      <c r="A15158" s="4">
        <v>43855</v>
      </c>
      <c r="B15158" s="14">
        <v>0.15145833333333333</v>
      </c>
      <c r="C15158">
        <v>2</v>
      </c>
      <c r="D15158" t="s">
        <v>641</v>
      </c>
      <c r="E15158">
        <v>39</v>
      </c>
      <c r="F15158" t="s">
        <v>641</v>
      </c>
    </row>
    <row r="15159" spans="1:6" x14ac:dyDescent="0.5">
      <c r="A15159" s="4">
        <v>43855</v>
      </c>
      <c r="B15159" s="14">
        <v>0.15186342592592592</v>
      </c>
      <c r="C15159">
        <v>2</v>
      </c>
      <c r="D15159" t="s">
        <v>641</v>
      </c>
      <c r="E15159">
        <v>43</v>
      </c>
      <c r="F15159" t="s">
        <v>641</v>
      </c>
    </row>
    <row r="15160" spans="1:6" x14ac:dyDescent="0.5">
      <c r="A15160" s="4">
        <v>43855</v>
      </c>
      <c r="B15160" s="14">
        <v>0.1524537037037037</v>
      </c>
      <c r="C15160">
        <v>2</v>
      </c>
      <c r="D15160" t="s">
        <v>641</v>
      </c>
      <c r="E15160">
        <v>41</v>
      </c>
      <c r="F15160" t="s">
        <v>641</v>
      </c>
    </row>
    <row r="15161" spans="1:6" x14ac:dyDescent="0.5">
      <c r="A15161" s="4">
        <v>43855</v>
      </c>
      <c r="B15161" s="14">
        <v>0.15324074074074073</v>
      </c>
      <c r="C15161">
        <v>2</v>
      </c>
      <c r="D15161" t="s">
        <v>641</v>
      </c>
      <c r="E15161">
        <v>38</v>
      </c>
      <c r="F15161" t="s">
        <v>641</v>
      </c>
    </row>
    <row r="15162" spans="1:6" x14ac:dyDescent="0.5">
      <c r="A15162" s="4">
        <v>43855</v>
      </c>
      <c r="B15162" s="14">
        <v>0.15546296296296297</v>
      </c>
      <c r="C15162">
        <v>2</v>
      </c>
      <c r="D15162" t="s">
        <v>641</v>
      </c>
      <c r="E15162">
        <v>40</v>
      </c>
      <c r="F15162" t="s">
        <v>641</v>
      </c>
    </row>
    <row r="15163" spans="1:6" x14ac:dyDescent="0.5">
      <c r="A15163" s="4">
        <v>43855</v>
      </c>
      <c r="B15163" s="14">
        <v>0.16297453703703704</v>
      </c>
      <c r="C15163">
        <v>2</v>
      </c>
      <c r="D15163" t="s">
        <v>641</v>
      </c>
      <c r="E15163">
        <v>42</v>
      </c>
      <c r="F15163" t="s">
        <v>641</v>
      </c>
    </row>
    <row r="15164" spans="1:6" x14ac:dyDescent="0.5">
      <c r="A15164" s="4">
        <v>43855</v>
      </c>
      <c r="B15164" s="14">
        <v>0.16387731481481482</v>
      </c>
      <c r="C15164">
        <v>2</v>
      </c>
      <c r="D15164" t="s">
        <v>641</v>
      </c>
      <c r="E15164">
        <v>16</v>
      </c>
      <c r="F15164" t="s">
        <v>641</v>
      </c>
    </row>
    <row r="15165" spans="1:6" x14ac:dyDescent="0.5">
      <c r="A15165" s="4">
        <v>43855</v>
      </c>
      <c r="B15165" s="14">
        <v>0.16589120370370369</v>
      </c>
      <c r="C15165">
        <v>2</v>
      </c>
      <c r="D15165" t="s">
        <v>641</v>
      </c>
      <c r="E15165">
        <v>27</v>
      </c>
      <c r="F15165" t="s">
        <v>641</v>
      </c>
    </row>
    <row r="15166" spans="1:6" x14ac:dyDescent="0.5">
      <c r="A15166" s="4">
        <v>43855</v>
      </c>
      <c r="B15166" s="14">
        <v>0.17484953703703701</v>
      </c>
      <c r="C15166">
        <v>2</v>
      </c>
      <c r="D15166" t="s">
        <v>641</v>
      </c>
      <c r="E15166">
        <v>46</v>
      </c>
      <c r="F15166" t="s">
        <v>641</v>
      </c>
    </row>
    <row r="15167" spans="1:6" x14ac:dyDescent="0.5">
      <c r="A15167" s="4">
        <v>43855</v>
      </c>
      <c r="B15167" s="14">
        <v>0.17706018518518518</v>
      </c>
      <c r="C15167">
        <v>2</v>
      </c>
      <c r="D15167" t="s">
        <v>641</v>
      </c>
      <c r="E15167">
        <v>39</v>
      </c>
      <c r="F15167" t="s">
        <v>641</v>
      </c>
    </row>
    <row r="15168" spans="1:6" x14ac:dyDescent="0.5">
      <c r="A15168" s="4">
        <v>43855</v>
      </c>
      <c r="B15168" s="14">
        <v>0.19303240740740743</v>
      </c>
      <c r="C15168">
        <v>2</v>
      </c>
      <c r="D15168" t="s">
        <v>641</v>
      </c>
      <c r="E15168">
        <v>47</v>
      </c>
      <c r="F15168" t="s">
        <v>641</v>
      </c>
    </row>
    <row r="15169" spans="1:6" x14ac:dyDescent="0.5">
      <c r="A15169" s="4">
        <v>43855</v>
      </c>
      <c r="B15169" s="14">
        <v>0.19399305555555557</v>
      </c>
      <c r="C15169">
        <v>2</v>
      </c>
      <c r="D15169" t="s">
        <v>641</v>
      </c>
      <c r="E15169">
        <v>39</v>
      </c>
      <c r="F15169" t="s">
        <v>641</v>
      </c>
    </row>
    <row r="15170" spans="1:6" x14ac:dyDescent="0.5">
      <c r="A15170" s="4">
        <v>43855</v>
      </c>
      <c r="B15170" s="14">
        <v>0.1943287037037037</v>
      </c>
      <c r="C15170">
        <v>2</v>
      </c>
      <c r="D15170" t="s">
        <v>641</v>
      </c>
      <c r="E15170">
        <v>52</v>
      </c>
      <c r="F15170" t="s">
        <v>641</v>
      </c>
    </row>
    <row r="15171" spans="1:6" x14ac:dyDescent="0.5">
      <c r="A15171" s="4">
        <v>43855</v>
      </c>
      <c r="B15171" s="14">
        <v>0.19447916666666668</v>
      </c>
      <c r="C15171">
        <v>2</v>
      </c>
      <c r="D15171" t="s">
        <v>641</v>
      </c>
      <c r="E15171">
        <v>39</v>
      </c>
      <c r="F15171" t="s">
        <v>641</v>
      </c>
    </row>
    <row r="15172" spans="1:6" x14ac:dyDescent="0.5">
      <c r="A15172" s="4">
        <v>43855</v>
      </c>
      <c r="B15172" s="14">
        <v>0.1945486111111111</v>
      </c>
      <c r="C15172">
        <v>2</v>
      </c>
      <c r="D15172" t="s">
        <v>641</v>
      </c>
      <c r="E15172">
        <v>41</v>
      </c>
      <c r="F15172" t="s">
        <v>641</v>
      </c>
    </row>
    <row r="15173" spans="1:6" x14ac:dyDescent="0.5">
      <c r="A15173" s="4">
        <v>43855</v>
      </c>
      <c r="B15173" s="14">
        <v>0.19458333333333333</v>
      </c>
      <c r="C15173">
        <v>2</v>
      </c>
      <c r="D15173" t="s">
        <v>641</v>
      </c>
      <c r="E15173">
        <v>41</v>
      </c>
      <c r="F15173" t="s">
        <v>641</v>
      </c>
    </row>
    <row r="15174" spans="1:6" x14ac:dyDescent="0.5">
      <c r="A15174" s="4">
        <v>43855</v>
      </c>
      <c r="B15174" s="14">
        <v>0.19479166666666667</v>
      </c>
      <c r="C15174">
        <v>2</v>
      </c>
      <c r="D15174" t="s">
        <v>641</v>
      </c>
      <c r="E15174">
        <v>43</v>
      </c>
      <c r="F15174" t="s">
        <v>641</v>
      </c>
    </row>
    <row r="15175" spans="1:6" x14ac:dyDescent="0.5">
      <c r="A15175" s="4">
        <v>43855</v>
      </c>
      <c r="B15175" s="14">
        <v>0.19489583333333335</v>
      </c>
      <c r="C15175">
        <v>2</v>
      </c>
      <c r="D15175" t="s">
        <v>641</v>
      </c>
      <c r="E15175">
        <v>38</v>
      </c>
      <c r="F15175" t="s">
        <v>641</v>
      </c>
    </row>
    <row r="15176" spans="1:6" x14ac:dyDescent="0.5">
      <c r="A15176" s="4">
        <v>43855</v>
      </c>
      <c r="B15176" s="14">
        <v>0.19495370370370368</v>
      </c>
      <c r="C15176">
        <v>2</v>
      </c>
      <c r="D15176" t="s">
        <v>641</v>
      </c>
      <c r="E15176">
        <v>40</v>
      </c>
      <c r="F15176" t="s">
        <v>641</v>
      </c>
    </row>
    <row r="15177" spans="1:6" x14ac:dyDescent="0.5">
      <c r="A15177" s="4">
        <v>43855</v>
      </c>
      <c r="B15177" s="14">
        <v>0.19583333333333333</v>
      </c>
      <c r="C15177">
        <v>2</v>
      </c>
      <c r="D15177" t="s">
        <v>641</v>
      </c>
      <c r="E15177">
        <v>41</v>
      </c>
      <c r="F15177" t="s">
        <v>641</v>
      </c>
    </row>
    <row r="15178" spans="1:6" x14ac:dyDescent="0.5">
      <c r="A15178" s="4">
        <v>43855</v>
      </c>
      <c r="B15178" s="14">
        <v>0.19928240740740741</v>
      </c>
      <c r="C15178">
        <v>2</v>
      </c>
      <c r="D15178" t="s">
        <v>641</v>
      </c>
      <c r="E15178">
        <v>43</v>
      </c>
      <c r="F15178" t="s">
        <v>641</v>
      </c>
    </row>
    <row r="15179" spans="1:6" x14ac:dyDescent="0.5">
      <c r="A15179" s="4">
        <v>43855</v>
      </c>
      <c r="B15179" s="14">
        <v>0.2053935185185185</v>
      </c>
      <c r="C15179">
        <v>2</v>
      </c>
      <c r="D15179" t="s">
        <v>641</v>
      </c>
      <c r="E15179">
        <v>38</v>
      </c>
      <c r="F15179" t="s">
        <v>641</v>
      </c>
    </row>
    <row r="15180" spans="1:6" x14ac:dyDescent="0.5">
      <c r="A15180" s="4">
        <v>43855</v>
      </c>
      <c r="B15180" s="14">
        <v>0.21655092592592592</v>
      </c>
      <c r="C15180">
        <v>2</v>
      </c>
      <c r="D15180" t="s">
        <v>641</v>
      </c>
      <c r="E15180">
        <v>39</v>
      </c>
      <c r="F15180" t="s">
        <v>641</v>
      </c>
    </row>
    <row r="15181" spans="1:6" x14ac:dyDescent="0.5">
      <c r="A15181" s="4">
        <v>43855</v>
      </c>
      <c r="B15181" s="14">
        <v>0.21956018518518519</v>
      </c>
      <c r="C15181">
        <v>2</v>
      </c>
      <c r="D15181" t="s">
        <v>641</v>
      </c>
      <c r="E15181">
        <v>38</v>
      </c>
      <c r="F15181" t="s">
        <v>641</v>
      </c>
    </row>
    <row r="15182" spans="1:6" x14ac:dyDescent="0.5">
      <c r="A15182" s="4">
        <v>43855</v>
      </c>
      <c r="B15182" s="14">
        <v>0.22312500000000002</v>
      </c>
      <c r="C15182">
        <v>2</v>
      </c>
      <c r="D15182" t="s">
        <v>641</v>
      </c>
      <c r="E15182">
        <v>46</v>
      </c>
      <c r="F15182" t="s">
        <v>641</v>
      </c>
    </row>
    <row r="15183" spans="1:6" x14ac:dyDescent="0.5">
      <c r="A15183" s="4">
        <v>43855</v>
      </c>
      <c r="B15183" s="14">
        <v>0.24936342592592595</v>
      </c>
      <c r="C15183">
        <v>2</v>
      </c>
      <c r="D15183" t="s">
        <v>641</v>
      </c>
      <c r="E15183">
        <v>47</v>
      </c>
      <c r="F15183" t="s">
        <v>641</v>
      </c>
    </row>
    <row r="15184" spans="1:6" x14ac:dyDescent="0.5">
      <c r="A15184" s="4">
        <v>43855</v>
      </c>
      <c r="B15184" s="14">
        <v>0.2588078703703704</v>
      </c>
      <c r="C15184">
        <v>2</v>
      </c>
      <c r="D15184" t="s">
        <v>641</v>
      </c>
      <c r="E15184">
        <v>49</v>
      </c>
      <c r="F15184" t="s">
        <v>641</v>
      </c>
    </row>
    <row r="15185" spans="1:6" x14ac:dyDescent="0.5">
      <c r="A15185" s="4">
        <v>43855</v>
      </c>
      <c r="B15185" s="14">
        <v>0.25891203703703702</v>
      </c>
      <c r="C15185">
        <v>2</v>
      </c>
      <c r="D15185" t="s">
        <v>641</v>
      </c>
      <c r="E15185">
        <v>40</v>
      </c>
      <c r="F15185" t="s">
        <v>641</v>
      </c>
    </row>
    <row r="15186" spans="1:6" x14ac:dyDescent="0.5">
      <c r="A15186" s="4">
        <v>43855</v>
      </c>
      <c r="B15186" s="14">
        <v>0.25898148148148148</v>
      </c>
      <c r="C15186">
        <v>2</v>
      </c>
      <c r="D15186" t="s">
        <v>641</v>
      </c>
      <c r="E15186">
        <v>39</v>
      </c>
      <c r="F15186" t="s">
        <v>641</v>
      </c>
    </row>
    <row r="15187" spans="1:6" x14ac:dyDescent="0.5">
      <c r="A15187" s="4">
        <v>43855</v>
      </c>
      <c r="B15187" s="14">
        <v>0.26057870370370367</v>
      </c>
      <c r="C15187">
        <v>2</v>
      </c>
      <c r="D15187" t="s">
        <v>641</v>
      </c>
      <c r="E15187">
        <v>47</v>
      </c>
      <c r="F15187" t="s">
        <v>641</v>
      </c>
    </row>
    <row r="15188" spans="1:6" x14ac:dyDescent="0.5">
      <c r="A15188" s="4">
        <v>43855</v>
      </c>
      <c r="B15188" s="14">
        <v>0.26074074074074077</v>
      </c>
      <c r="C15188">
        <v>2</v>
      </c>
      <c r="D15188" t="s">
        <v>641</v>
      </c>
      <c r="E15188">
        <v>39</v>
      </c>
      <c r="F15188" t="s">
        <v>641</v>
      </c>
    </row>
    <row r="15189" spans="1:6" x14ac:dyDescent="0.5">
      <c r="A15189" s="4">
        <v>43855</v>
      </c>
      <c r="B15189" s="14">
        <v>0.26096064814814818</v>
      </c>
      <c r="C15189">
        <v>2</v>
      </c>
      <c r="D15189" t="s">
        <v>641</v>
      </c>
      <c r="E15189">
        <v>5</v>
      </c>
      <c r="F15189" t="s">
        <v>641</v>
      </c>
    </row>
    <row r="15190" spans="1:6" x14ac:dyDescent="0.5">
      <c r="A15190" s="4">
        <v>43855</v>
      </c>
      <c r="B15190" s="14">
        <v>0.26171296296296298</v>
      </c>
      <c r="C15190">
        <v>2</v>
      </c>
      <c r="D15190" t="s">
        <v>641</v>
      </c>
      <c r="E15190">
        <v>39</v>
      </c>
      <c r="F15190" t="s">
        <v>641</v>
      </c>
    </row>
    <row r="15191" spans="1:6" x14ac:dyDescent="0.5">
      <c r="A15191" s="4">
        <v>43855</v>
      </c>
      <c r="B15191" s="14">
        <v>0.26241898148148152</v>
      </c>
      <c r="C15191">
        <v>2</v>
      </c>
      <c r="D15191" t="s">
        <v>641</v>
      </c>
      <c r="E15191">
        <v>50</v>
      </c>
      <c r="F15191" t="s">
        <v>641</v>
      </c>
    </row>
    <row r="15192" spans="1:6" x14ac:dyDescent="0.5">
      <c r="A15192" s="4">
        <v>43855</v>
      </c>
      <c r="B15192" s="14">
        <v>0.26552083333333332</v>
      </c>
      <c r="C15192">
        <v>2</v>
      </c>
      <c r="D15192" t="s">
        <v>641</v>
      </c>
      <c r="E15192">
        <v>39</v>
      </c>
      <c r="F15192" t="s">
        <v>641</v>
      </c>
    </row>
    <row r="15193" spans="1:6" x14ac:dyDescent="0.5">
      <c r="A15193" s="4">
        <v>43855</v>
      </c>
      <c r="B15193" s="14">
        <v>0.2658564814814815</v>
      </c>
      <c r="C15193">
        <v>2</v>
      </c>
      <c r="D15193" t="s">
        <v>641</v>
      </c>
      <c r="E15193">
        <v>39</v>
      </c>
      <c r="F15193" t="s">
        <v>641</v>
      </c>
    </row>
    <row r="15194" spans="1:6" x14ac:dyDescent="0.5">
      <c r="A15194" s="4">
        <v>43855</v>
      </c>
      <c r="B15194" s="14">
        <v>0.26635416666666667</v>
      </c>
      <c r="C15194">
        <v>2</v>
      </c>
      <c r="D15194" t="s">
        <v>641</v>
      </c>
      <c r="E15194">
        <v>39</v>
      </c>
      <c r="F15194" t="s">
        <v>641</v>
      </c>
    </row>
    <row r="15195" spans="1:6" x14ac:dyDescent="0.5">
      <c r="A15195" s="4">
        <v>43855</v>
      </c>
      <c r="B15195" s="14">
        <v>0.27496527777777779</v>
      </c>
      <c r="C15195">
        <v>2</v>
      </c>
      <c r="D15195" t="s">
        <v>641</v>
      </c>
      <c r="E15195">
        <v>21</v>
      </c>
      <c r="F15195" t="s">
        <v>641</v>
      </c>
    </row>
    <row r="15196" spans="1:6" x14ac:dyDescent="0.5">
      <c r="A15196" s="4">
        <v>43855</v>
      </c>
      <c r="B15196" s="14">
        <v>0.6390393518518519</v>
      </c>
      <c r="C15196">
        <v>3</v>
      </c>
      <c r="D15196" t="s">
        <v>642</v>
      </c>
      <c r="E15196">
        <v>45</v>
      </c>
      <c r="F15196" t="s">
        <v>642</v>
      </c>
    </row>
    <row r="15197" spans="1:6" x14ac:dyDescent="0.5">
      <c r="A15197" s="4">
        <v>43856</v>
      </c>
      <c r="B15197" s="14">
        <v>0.30429398148148151</v>
      </c>
      <c r="C15197">
        <v>2</v>
      </c>
      <c r="D15197" t="s">
        <v>641</v>
      </c>
      <c r="E15197">
        <v>44</v>
      </c>
      <c r="F15197" t="s">
        <v>641</v>
      </c>
    </row>
    <row r="15198" spans="1:6" x14ac:dyDescent="0.5">
      <c r="A15198" s="4">
        <v>43856</v>
      </c>
      <c r="B15198" s="14">
        <v>0.30434027777777778</v>
      </c>
      <c r="C15198">
        <v>2</v>
      </c>
      <c r="D15198" t="s">
        <v>641</v>
      </c>
      <c r="E15198">
        <v>47</v>
      </c>
      <c r="F15198" t="s">
        <v>641</v>
      </c>
    </row>
    <row r="15199" spans="1:6" x14ac:dyDescent="0.5">
      <c r="A15199" s="4">
        <v>43856</v>
      </c>
      <c r="B15199" s="14">
        <v>0.30442129629629627</v>
      </c>
      <c r="C15199">
        <v>2</v>
      </c>
      <c r="D15199" t="s">
        <v>641</v>
      </c>
      <c r="E15199">
        <v>58</v>
      </c>
      <c r="F15199" t="s">
        <v>641</v>
      </c>
    </row>
    <row r="15200" spans="1:6" x14ac:dyDescent="0.5">
      <c r="A15200" s="4">
        <v>43856</v>
      </c>
      <c r="B15200" s="14">
        <v>0.30443287037037037</v>
      </c>
      <c r="C15200">
        <v>2</v>
      </c>
      <c r="D15200" t="s">
        <v>641</v>
      </c>
      <c r="E15200">
        <v>54</v>
      </c>
      <c r="F15200" t="s">
        <v>641</v>
      </c>
    </row>
    <row r="15201" spans="1:6" x14ac:dyDescent="0.5">
      <c r="A15201" s="4">
        <v>43856</v>
      </c>
      <c r="B15201" s="14">
        <v>0.30476851851851855</v>
      </c>
      <c r="C15201">
        <v>2</v>
      </c>
      <c r="D15201" t="s">
        <v>641</v>
      </c>
      <c r="E15201">
        <v>37</v>
      </c>
      <c r="F15201" t="s">
        <v>641</v>
      </c>
    </row>
    <row r="15202" spans="1:6" x14ac:dyDescent="0.5">
      <c r="A15202" s="4">
        <v>43856</v>
      </c>
      <c r="B15202" s="14">
        <v>0.30480324074074078</v>
      </c>
      <c r="C15202">
        <v>2</v>
      </c>
      <c r="D15202" t="s">
        <v>641</v>
      </c>
      <c r="E15202">
        <v>56</v>
      </c>
      <c r="F15202" t="s">
        <v>641</v>
      </c>
    </row>
    <row r="15203" spans="1:6" x14ac:dyDescent="0.5">
      <c r="A15203" s="4">
        <v>43856</v>
      </c>
      <c r="B15203" s="14">
        <v>0.30496527777777777</v>
      </c>
      <c r="C15203">
        <v>2</v>
      </c>
      <c r="D15203" t="s">
        <v>641</v>
      </c>
      <c r="E15203">
        <v>63</v>
      </c>
      <c r="F15203" t="s">
        <v>641</v>
      </c>
    </row>
    <row r="15204" spans="1:6" x14ac:dyDescent="0.5">
      <c r="A15204" s="4">
        <v>43856</v>
      </c>
      <c r="B15204" s="14">
        <v>0.30511574074074072</v>
      </c>
      <c r="C15204">
        <v>2</v>
      </c>
      <c r="D15204" t="s">
        <v>641</v>
      </c>
      <c r="E15204">
        <v>64</v>
      </c>
      <c r="F15204" t="s">
        <v>641</v>
      </c>
    </row>
    <row r="15205" spans="1:6" x14ac:dyDescent="0.5">
      <c r="A15205" s="4">
        <v>43856</v>
      </c>
      <c r="B15205" s="14">
        <v>0.30517361111111113</v>
      </c>
      <c r="C15205">
        <v>2</v>
      </c>
      <c r="D15205" t="s">
        <v>641</v>
      </c>
      <c r="E15205">
        <v>63</v>
      </c>
      <c r="F15205" t="s">
        <v>641</v>
      </c>
    </row>
    <row r="15206" spans="1:6" x14ac:dyDescent="0.5">
      <c r="A15206" s="4">
        <v>43856</v>
      </c>
      <c r="B15206" s="14">
        <v>0.30520833333333336</v>
      </c>
      <c r="C15206">
        <v>2</v>
      </c>
      <c r="D15206" t="s">
        <v>641</v>
      </c>
      <c r="E15206">
        <v>59</v>
      </c>
      <c r="F15206" t="s">
        <v>641</v>
      </c>
    </row>
    <row r="15207" spans="1:6" x14ac:dyDescent="0.5">
      <c r="A15207" s="4">
        <v>43856</v>
      </c>
      <c r="B15207" s="14">
        <v>0.3052199074074074</v>
      </c>
      <c r="C15207">
        <v>2</v>
      </c>
      <c r="D15207" t="s">
        <v>641</v>
      </c>
      <c r="E15207">
        <v>56</v>
      </c>
      <c r="F15207" t="s">
        <v>641</v>
      </c>
    </row>
    <row r="15208" spans="1:6" x14ac:dyDescent="0.5">
      <c r="A15208" s="4">
        <v>43856</v>
      </c>
      <c r="B15208" s="14">
        <v>0.34874999999999995</v>
      </c>
      <c r="C15208">
        <v>2</v>
      </c>
      <c r="D15208" t="s">
        <v>641</v>
      </c>
      <c r="E15208">
        <v>36</v>
      </c>
      <c r="F15208" t="s">
        <v>641</v>
      </c>
    </row>
    <row r="15209" spans="1:6" x14ac:dyDescent="0.5">
      <c r="A15209" s="4">
        <v>43860</v>
      </c>
      <c r="B15209" s="14">
        <v>0.32680555555555557</v>
      </c>
      <c r="C15209">
        <v>3</v>
      </c>
      <c r="D15209" t="s">
        <v>641</v>
      </c>
      <c r="E15209">
        <v>42</v>
      </c>
      <c r="F15209" t="s">
        <v>641</v>
      </c>
    </row>
    <row r="15210" spans="1:6" x14ac:dyDescent="0.5">
      <c r="A15210" s="4">
        <v>43860</v>
      </c>
      <c r="B15210" s="14">
        <v>0.39980324074074075</v>
      </c>
      <c r="C15210">
        <v>3</v>
      </c>
      <c r="D15210" t="s">
        <v>641</v>
      </c>
      <c r="E15210">
        <v>32</v>
      </c>
      <c r="F15210" t="s">
        <v>641</v>
      </c>
    </row>
    <row r="15211" spans="1:6" x14ac:dyDescent="0.5">
      <c r="A15211" s="4">
        <v>43861</v>
      </c>
      <c r="B15211" s="14">
        <v>0.60978009259259258</v>
      </c>
      <c r="C15211">
        <v>3</v>
      </c>
      <c r="D15211" t="s">
        <v>642</v>
      </c>
      <c r="E15211">
        <v>46</v>
      </c>
      <c r="F15211" t="s">
        <v>642</v>
      </c>
    </row>
    <row r="15212" spans="1:6" x14ac:dyDescent="0.5">
      <c r="A15212" s="4">
        <v>43864</v>
      </c>
      <c r="B15212" s="14">
        <v>1.9444444444444445E-2</v>
      </c>
      <c r="C15212">
        <v>2</v>
      </c>
      <c r="D15212" t="s">
        <v>641</v>
      </c>
      <c r="E15212">
        <v>39</v>
      </c>
      <c r="F15212" t="s">
        <v>641</v>
      </c>
    </row>
    <row r="15213" spans="1:6" x14ac:dyDescent="0.5">
      <c r="A15213" s="4">
        <v>43864</v>
      </c>
      <c r="B15213" s="14">
        <v>1.9467592592592595E-2</v>
      </c>
      <c r="C15213">
        <v>2</v>
      </c>
      <c r="D15213" t="s">
        <v>641</v>
      </c>
      <c r="E15213">
        <v>39</v>
      </c>
      <c r="F15213" t="s">
        <v>641</v>
      </c>
    </row>
    <row r="15214" spans="1:6" x14ac:dyDescent="0.5">
      <c r="A15214" s="4">
        <v>43864</v>
      </c>
      <c r="B15214" s="14">
        <v>1.9733796296296298E-2</v>
      </c>
      <c r="C15214">
        <v>2</v>
      </c>
      <c r="D15214" t="s">
        <v>641</v>
      </c>
      <c r="E15214">
        <v>41</v>
      </c>
      <c r="F15214" t="s">
        <v>641</v>
      </c>
    </row>
    <row r="15215" spans="1:6" x14ac:dyDescent="0.5">
      <c r="A15215" s="4">
        <v>43864</v>
      </c>
      <c r="B15215" s="14">
        <v>1.9791666666666666E-2</v>
      </c>
      <c r="C15215">
        <v>2</v>
      </c>
      <c r="D15215" t="s">
        <v>641</v>
      </c>
      <c r="E15215">
        <v>40</v>
      </c>
      <c r="F15215" t="s">
        <v>641</v>
      </c>
    </row>
    <row r="15216" spans="1:6" x14ac:dyDescent="0.5">
      <c r="A15216" s="4">
        <v>43864</v>
      </c>
      <c r="B15216" s="14">
        <v>1.9814814814814816E-2</v>
      </c>
      <c r="C15216">
        <v>2</v>
      </c>
      <c r="D15216" t="s">
        <v>641</v>
      </c>
      <c r="E15216">
        <v>40</v>
      </c>
      <c r="F15216" t="s">
        <v>641</v>
      </c>
    </row>
    <row r="15217" spans="1:6" x14ac:dyDescent="0.5">
      <c r="A15217" s="4">
        <v>43864</v>
      </c>
      <c r="B15217" s="14">
        <v>1.9861111111111111E-2</v>
      </c>
      <c r="C15217">
        <v>2</v>
      </c>
      <c r="D15217" t="s">
        <v>641</v>
      </c>
      <c r="E15217">
        <v>40</v>
      </c>
      <c r="F15217" t="s">
        <v>641</v>
      </c>
    </row>
    <row r="15218" spans="1:6" x14ac:dyDescent="0.5">
      <c r="A15218" s="4">
        <v>43864</v>
      </c>
      <c r="B15218" s="14">
        <v>1.9930555555555556E-2</v>
      </c>
      <c r="C15218">
        <v>2</v>
      </c>
      <c r="D15218" t="s">
        <v>641</v>
      </c>
      <c r="E15218">
        <v>40</v>
      </c>
      <c r="F15218" t="s">
        <v>641</v>
      </c>
    </row>
    <row r="15219" spans="1:6" x14ac:dyDescent="0.5">
      <c r="A15219" s="4">
        <v>43864</v>
      </c>
      <c r="B15219" s="14">
        <v>1.9976851851851853E-2</v>
      </c>
      <c r="C15219">
        <v>2</v>
      </c>
      <c r="D15219" t="s">
        <v>641</v>
      </c>
      <c r="E15219">
        <v>38</v>
      </c>
      <c r="F15219" t="s">
        <v>641</v>
      </c>
    </row>
    <row r="15220" spans="1:6" x14ac:dyDescent="0.5">
      <c r="A15220" s="4">
        <v>43864</v>
      </c>
      <c r="B15220" s="14">
        <v>1.9988425925925927E-2</v>
      </c>
      <c r="C15220">
        <v>2</v>
      </c>
      <c r="D15220" t="s">
        <v>641</v>
      </c>
      <c r="E15220">
        <v>41</v>
      </c>
      <c r="F15220" t="s">
        <v>641</v>
      </c>
    </row>
    <row r="15221" spans="1:6" x14ac:dyDescent="0.5">
      <c r="A15221" s="4">
        <v>43864</v>
      </c>
      <c r="B15221" s="14">
        <v>2.0046296296296295E-2</v>
      </c>
      <c r="C15221">
        <v>2</v>
      </c>
      <c r="D15221" t="s">
        <v>641</v>
      </c>
      <c r="E15221">
        <v>39</v>
      </c>
      <c r="F15221" t="s">
        <v>641</v>
      </c>
    </row>
    <row r="15222" spans="1:6" x14ac:dyDescent="0.5">
      <c r="A15222" s="4">
        <v>43864</v>
      </c>
      <c r="B15222" s="14">
        <v>2.0081018518518519E-2</v>
      </c>
      <c r="C15222">
        <v>2</v>
      </c>
      <c r="D15222" t="s">
        <v>641</v>
      </c>
      <c r="E15222">
        <v>38</v>
      </c>
      <c r="F15222" t="s">
        <v>641</v>
      </c>
    </row>
    <row r="15223" spans="1:6" x14ac:dyDescent="0.5">
      <c r="A15223" s="4">
        <v>43864</v>
      </c>
      <c r="B15223" s="14">
        <v>2.0104166666666666E-2</v>
      </c>
      <c r="C15223">
        <v>2</v>
      </c>
      <c r="D15223" t="s">
        <v>641</v>
      </c>
      <c r="E15223">
        <v>40</v>
      </c>
      <c r="F15223" t="s">
        <v>641</v>
      </c>
    </row>
    <row r="15224" spans="1:6" x14ac:dyDescent="0.5">
      <c r="A15224" s="4">
        <v>43864</v>
      </c>
      <c r="B15224" s="14">
        <v>2.013888888888889E-2</v>
      </c>
      <c r="C15224">
        <v>2</v>
      </c>
      <c r="D15224" t="s">
        <v>641</v>
      </c>
      <c r="E15224">
        <v>39</v>
      </c>
      <c r="F15224" t="s">
        <v>641</v>
      </c>
    </row>
    <row r="15225" spans="1:6" x14ac:dyDescent="0.5">
      <c r="A15225" s="4">
        <v>43864</v>
      </c>
      <c r="B15225" s="14">
        <v>2.0162037037037037E-2</v>
      </c>
      <c r="C15225">
        <v>2</v>
      </c>
      <c r="D15225" t="s">
        <v>641</v>
      </c>
      <c r="E15225">
        <v>39</v>
      </c>
      <c r="F15225" t="s">
        <v>641</v>
      </c>
    </row>
    <row r="15226" spans="1:6" x14ac:dyDescent="0.5">
      <c r="A15226" s="4">
        <v>43864</v>
      </c>
      <c r="B15226" s="14">
        <v>2.0173611111111111E-2</v>
      </c>
      <c r="C15226">
        <v>2</v>
      </c>
      <c r="D15226" t="s">
        <v>641</v>
      </c>
      <c r="E15226">
        <v>38</v>
      </c>
      <c r="F15226" t="s">
        <v>641</v>
      </c>
    </row>
    <row r="15227" spans="1:6" x14ac:dyDescent="0.5">
      <c r="A15227" s="4">
        <v>43864</v>
      </c>
      <c r="B15227" s="14">
        <v>4.4027777777777777E-2</v>
      </c>
      <c r="C15227">
        <v>3</v>
      </c>
      <c r="D15227" t="s">
        <v>641</v>
      </c>
      <c r="E15227">
        <v>58</v>
      </c>
      <c r="F15227" t="s">
        <v>641</v>
      </c>
    </row>
    <row r="15228" spans="1:6" x14ac:dyDescent="0.5">
      <c r="A15228" s="4">
        <v>43864</v>
      </c>
      <c r="B15228" s="14">
        <v>0.40218749999999998</v>
      </c>
      <c r="C15228">
        <v>2</v>
      </c>
      <c r="D15228" t="s">
        <v>641</v>
      </c>
      <c r="E15228">
        <v>39</v>
      </c>
      <c r="F15228" t="s">
        <v>641</v>
      </c>
    </row>
    <row r="15229" spans="1:6" x14ac:dyDescent="0.5">
      <c r="A15229" s="4">
        <v>43864</v>
      </c>
      <c r="B15229" s="14">
        <v>0.41194444444444445</v>
      </c>
      <c r="C15229">
        <v>2</v>
      </c>
      <c r="D15229" t="s">
        <v>641</v>
      </c>
      <c r="E15229">
        <v>40</v>
      </c>
      <c r="F15229" t="s">
        <v>641</v>
      </c>
    </row>
    <row r="15230" spans="1:6" x14ac:dyDescent="0.5">
      <c r="A15230" s="4">
        <v>43864</v>
      </c>
      <c r="B15230" s="14">
        <v>0.41540509259259256</v>
      </c>
      <c r="C15230">
        <v>2</v>
      </c>
      <c r="D15230" t="s">
        <v>641</v>
      </c>
      <c r="E15230">
        <v>38</v>
      </c>
      <c r="F15230" t="s">
        <v>641</v>
      </c>
    </row>
    <row r="15231" spans="1:6" x14ac:dyDescent="0.5">
      <c r="A15231" s="4">
        <v>43864</v>
      </c>
      <c r="B15231" s="14">
        <v>0.41546296296296298</v>
      </c>
      <c r="C15231">
        <v>2</v>
      </c>
      <c r="D15231" t="s">
        <v>641</v>
      </c>
      <c r="E15231">
        <v>39</v>
      </c>
      <c r="F15231" t="s">
        <v>641</v>
      </c>
    </row>
    <row r="15232" spans="1:6" x14ac:dyDescent="0.5">
      <c r="A15232" s="4">
        <v>43864</v>
      </c>
      <c r="B15232" s="14">
        <v>0.4949884259259259</v>
      </c>
      <c r="C15232">
        <v>2</v>
      </c>
      <c r="D15232" t="s">
        <v>641</v>
      </c>
      <c r="E15232">
        <v>40</v>
      </c>
      <c r="F15232" t="s">
        <v>641</v>
      </c>
    </row>
    <row r="15233" spans="1:6" x14ac:dyDescent="0.5">
      <c r="A15233" s="4">
        <v>43864</v>
      </c>
      <c r="B15233" s="14">
        <v>0.49501157407407409</v>
      </c>
      <c r="C15233">
        <v>2</v>
      </c>
      <c r="D15233" t="s">
        <v>641</v>
      </c>
      <c r="E15233">
        <v>39</v>
      </c>
      <c r="F15233" t="s">
        <v>641</v>
      </c>
    </row>
    <row r="15234" spans="1:6" x14ac:dyDescent="0.5">
      <c r="A15234" s="4">
        <v>43864</v>
      </c>
      <c r="B15234" s="14">
        <v>0.49502314814814818</v>
      </c>
      <c r="C15234">
        <v>2</v>
      </c>
      <c r="D15234" t="s">
        <v>641</v>
      </c>
      <c r="E15234">
        <v>39</v>
      </c>
      <c r="F15234" t="s">
        <v>641</v>
      </c>
    </row>
    <row r="15235" spans="1:6" x14ac:dyDescent="0.5">
      <c r="A15235" s="4">
        <v>43864</v>
      </c>
      <c r="B15235" s="14">
        <v>0.49505787037037036</v>
      </c>
      <c r="C15235">
        <v>2</v>
      </c>
      <c r="D15235" t="s">
        <v>641</v>
      </c>
      <c r="E15235">
        <v>39</v>
      </c>
      <c r="F15235" t="s">
        <v>641</v>
      </c>
    </row>
    <row r="15236" spans="1:6" x14ac:dyDescent="0.5">
      <c r="A15236" s="4">
        <v>43864</v>
      </c>
      <c r="B15236" s="14">
        <v>0.49509259259259258</v>
      </c>
      <c r="C15236">
        <v>2</v>
      </c>
      <c r="D15236" t="s">
        <v>641</v>
      </c>
      <c r="E15236">
        <v>39</v>
      </c>
      <c r="F15236" t="s">
        <v>641</v>
      </c>
    </row>
    <row r="15237" spans="1:6" x14ac:dyDescent="0.5">
      <c r="A15237" s="4">
        <v>43864</v>
      </c>
      <c r="B15237" s="14">
        <v>0.49513888888888885</v>
      </c>
      <c r="C15237">
        <v>2</v>
      </c>
      <c r="D15237" t="s">
        <v>641</v>
      </c>
      <c r="E15237">
        <v>39</v>
      </c>
      <c r="F15237" t="s">
        <v>641</v>
      </c>
    </row>
    <row r="15238" spans="1:6" x14ac:dyDescent="0.5">
      <c r="A15238" s="4">
        <v>43864</v>
      </c>
      <c r="B15238" s="14">
        <v>0.49516203703703704</v>
      </c>
      <c r="C15238">
        <v>2</v>
      </c>
      <c r="D15238" t="s">
        <v>641</v>
      </c>
      <c r="E15238">
        <v>39</v>
      </c>
      <c r="F15238" t="s">
        <v>641</v>
      </c>
    </row>
    <row r="15239" spans="1:6" x14ac:dyDescent="0.5">
      <c r="A15239" s="4">
        <v>43864</v>
      </c>
      <c r="B15239" s="14">
        <v>0.49518518518518517</v>
      </c>
      <c r="C15239">
        <v>2</v>
      </c>
      <c r="D15239" t="s">
        <v>641</v>
      </c>
      <c r="E15239">
        <v>40</v>
      </c>
      <c r="F15239" t="s">
        <v>641</v>
      </c>
    </row>
    <row r="15240" spans="1:6" x14ac:dyDescent="0.5">
      <c r="A15240" s="4">
        <v>43864</v>
      </c>
      <c r="B15240" s="14">
        <v>0.49520833333333331</v>
      </c>
      <c r="C15240">
        <v>2</v>
      </c>
      <c r="D15240" t="s">
        <v>641</v>
      </c>
      <c r="E15240">
        <v>38</v>
      </c>
      <c r="F15240" t="s">
        <v>641</v>
      </c>
    </row>
    <row r="15241" spans="1:6" x14ac:dyDescent="0.5">
      <c r="A15241" s="4">
        <v>43864</v>
      </c>
      <c r="B15241" s="14">
        <v>0.4977314814814815</v>
      </c>
      <c r="C15241">
        <v>2</v>
      </c>
      <c r="D15241" t="s">
        <v>641</v>
      </c>
      <c r="E15241">
        <v>39</v>
      </c>
      <c r="F15241" t="s">
        <v>641</v>
      </c>
    </row>
    <row r="15242" spans="1:6" x14ac:dyDescent="0.5">
      <c r="A15242" s="4">
        <v>43864</v>
      </c>
      <c r="B15242" s="14">
        <v>0.87444444444444447</v>
      </c>
      <c r="C15242">
        <v>2</v>
      </c>
      <c r="D15242" t="s">
        <v>641</v>
      </c>
      <c r="E15242">
        <v>45</v>
      </c>
      <c r="F15242" t="s">
        <v>641</v>
      </c>
    </row>
    <row r="15243" spans="1:6" x14ac:dyDescent="0.5">
      <c r="A15243" s="4">
        <v>43864</v>
      </c>
      <c r="B15243" s="14">
        <v>0.87825231481481481</v>
      </c>
      <c r="C15243">
        <v>2</v>
      </c>
      <c r="D15243" t="s">
        <v>641</v>
      </c>
      <c r="E15243">
        <v>40</v>
      </c>
      <c r="F15243" t="s">
        <v>641</v>
      </c>
    </row>
    <row r="15244" spans="1:6" x14ac:dyDescent="0.5">
      <c r="A15244" s="4">
        <v>43864</v>
      </c>
      <c r="B15244" s="14">
        <v>0.87892361111111106</v>
      </c>
      <c r="C15244">
        <v>2</v>
      </c>
      <c r="D15244" t="s">
        <v>641</v>
      </c>
      <c r="E15244">
        <v>40</v>
      </c>
      <c r="F15244" t="s">
        <v>641</v>
      </c>
    </row>
    <row r="15245" spans="1:6" x14ac:dyDescent="0.5">
      <c r="A15245" s="4">
        <v>43864</v>
      </c>
      <c r="B15245" s="14">
        <v>0.87905092592592593</v>
      </c>
      <c r="C15245">
        <v>2</v>
      </c>
      <c r="D15245" t="s">
        <v>641</v>
      </c>
      <c r="E15245">
        <v>43</v>
      </c>
      <c r="F15245" t="s">
        <v>641</v>
      </c>
    </row>
    <row r="15246" spans="1:6" x14ac:dyDescent="0.5">
      <c r="A15246" s="4">
        <v>43864</v>
      </c>
      <c r="B15246" s="14">
        <v>0.87915509259259261</v>
      </c>
      <c r="C15246">
        <v>2</v>
      </c>
      <c r="D15246" t="s">
        <v>641</v>
      </c>
      <c r="E15246">
        <v>40</v>
      </c>
      <c r="F15246" t="s">
        <v>641</v>
      </c>
    </row>
    <row r="15247" spans="1:6" x14ac:dyDescent="0.5">
      <c r="A15247" s="4">
        <v>43864</v>
      </c>
      <c r="B15247" s="14">
        <v>0.87950231481481478</v>
      </c>
      <c r="C15247">
        <v>2</v>
      </c>
      <c r="D15247" t="s">
        <v>641</v>
      </c>
      <c r="E15247">
        <v>38</v>
      </c>
      <c r="F15247" t="s">
        <v>641</v>
      </c>
    </row>
    <row r="15248" spans="1:6" x14ac:dyDescent="0.5">
      <c r="A15248" s="4">
        <v>43864</v>
      </c>
      <c r="B15248" s="14">
        <v>0.87982638888888898</v>
      </c>
      <c r="C15248">
        <v>2</v>
      </c>
      <c r="D15248" t="s">
        <v>641</v>
      </c>
      <c r="E15248">
        <v>39</v>
      </c>
      <c r="F15248" t="s">
        <v>641</v>
      </c>
    </row>
    <row r="15249" spans="1:6" x14ac:dyDescent="0.5">
      <c r="A15249" s="4">
        <v>43864</v>
      </c>
      <c r="B15249" s="14">
        <v>0.87990740740740747</v>
      </c>
      <c r="C15249">
        <v>2</v>
      </c>
      <c r="D15249" t="s">
        <v>641</v>
      </c>
      <c r="E15249">
        <v>44</v>
      </c>
      <c r="F15249" t="s">
        <v>641</v>
      </c>
    </row>
    <row r="15250" spans="1:6" x14ac:dyDescent="0.5">
      <c r="A15250" s="4">
        <v>43864</v>
      </c>
      <c r="B15250" s="14">
        <v>0.87993055555555555</v>
      </c>
      <c r="C15250">
        <v>2</v>
      </c>
      <c r="D15250" t="s">
        <v>641</v>
      </c>
      <c r="E15250">
        <v>38</v>
      </c>
      <c r="F15250" t="s">
        <v>641</v>
      </c>
    </row>
    <row r="15251" spans="1:6" x14ac:dyDescent="0.5">
      <c r="A15251" s="4">
        <v>43864</v>
      </c>
      <c r="B15251" s="14">
        <v>0.88017361111111114</v>
      </c>
      <c r="C15251">
        <v>2</v>
      </c>
      <c r="D15251" t="s">
        <v>641</v>
      </c>
      <c r="E15251">
        <v>39</v>
      </c>
      <c r="F15251" t="s">
        <v>641</v>
      </c>
    </row>
    <row r="15252" spans="1:6" x14ac:dyDescent="0.5">
      <c r="A15252" s="4">
        <v>43864</v>
      </c>
      <c r="B15252" s="14">
        <v>0.88026620370370379</v>
      </c>
      <c r="C15252">
        <v>2</v>
      </c>
      <c r="D15252" t="s">
        <v>641</v>
      </c>
      <c r="E15252">
        <v>40</v>
      </c>
      <c r="F15252" t="s">
        <v>641</v>
      </c>
    </row>
    <row r="15253" spans="1:6" x14ac:dyDescent="0.5">
      <c r="A15253" s="4">
        <v>43864</v>
      </c>
      <c r="B15253" s="14">
        <v>0.88050925925925927</v>
      </c>
      <c r="C15253">
        <v>2</v>
      </c>
      <c r="D15253" t="s">
        <v>641</v>
      </c>
      <c r="E15253">
        <v>38</v>
      </c>
      <c r="F15253" t="s">
        <v>641</v>
      </c>
    </row>
    <row r="15254" spans="1:6" x14ac:dyDescent="0.5">
      <c r="A15254" s="4">
        <v>43864</v>
      </c>
      <c r="B15254" s="14">
        <v>0.88160879629629629</v>
      </c>
      <c r="C15254">
        <v>2</v>
      </c>
      <c r="D15254" t="s">
        <v>641</v>
      </c>
      <c r="E15254">
        <v>44</v>
      </c>
      <c r="F15254" t="s">
        <v>641</v>
      </c>
    </row>
    <row r="15255" spans="1:6" x14ac:dyDescent="0.5">
      <c r="A15255" s="4">
        <v>43864</v>
      </c>
      <c r="B15255" s="14">
        <v>0.88170138888888883</v>
      </c>
      <c r="C15255">
        <v>2</v>
      </c>
      <c r="D15255" t="s">
        <v>641</v>
      </c>
      <c r="E15255">
        <v>38</v>
      </c>
      <c r="F15255" t="s">
        <v>641</v>
      </c>
    </row>
    <row r="15256" spans="1:6" x14ac:dyDescent="0.5">
      <c r="A15256" s="4">
        <v>43864</v>
      </c>
      <c r="B15256" s="14">
        <v>0.88194444444444453</v>
      </c>
      <c r="C15256">
        <v>2</v>
      </c>
      <c r="D15256" t="s">
        <v>641</v>
      </c>
      <c r="E15256">
        <v>39</v>
      </c>
      <c r="F15256" t="s">
        <v>641</v>
      </c>
    </row>
    <row r="15257" spans="1:6" x14ac:dyDescent="0.5">
      <c r="A15257" s="4">
        <v>43864</v>
      </c>
      <c r="B15257" s="14">
        <v>0.88202546296296302</v>
      </c>
      <c r="C15257">
        <v>2</v>
      </c>
      <c r="D15257" t="s">
        <v>641</v>
      </c>
      <c r="E15257">
        <v>41</v>
      </c>
      <c r="F15257" t="s">
        <v>641</v>
      </c>
    </row>
    <row r="15258" spans="1:6" x14ac:dyDescent="0.5">
      <c r="A15258" s="4">
        <v>43864</v>
      </c>
      <c r="B15258" s="14">
        <v>0.88225694444444447</v>
      </c>
      <c r="C15258">
        <v>2</v>
      </c>
      <c r="D15258" t="s">
        <v>641</v>
      </c>
      <c r="E15258">
        <v>44</v>
      </c>
      <c r="F15258" t="s">
        <v>641</v>
      </c>
    </row>
    <row r="15259" spans="1:6" x14ac:dyDescent="0.5">
      <c r="A15259" s="4">
        <v>43864</v>
      </c>
      <c r="B15259" s="14">
        <v>0.88238425925925934</v>
      </c>
      <c r="C15259">
        <v>2</v>
      </c>
      <c r="D15259" t="s">
        <v>641</v>
      </c>
      <c r="E15259">
        <v>3</v>
      </c>
      <c r="F15259" t="s">
        <v>641</v>
      </c>
    </row>
    <row r="15260" spans="1:6" x14ac:dyDescent="0.5">
      <c r="A15260" s="4">
        <v>43864</v>
      </c>
      <c r="B15260" s="14">
        <v>0.88267361111111109</v>
      </c>
      <c r="C15260">
        <v>2</v>
      </c>
      <c r="D15260" t="s">
        <v>641</v>
      </c>
      <c r="E15260">
        <v>12</v>
      </c>
      <c r="F15260" t="s">
        <v>641</v>
      </c>
    </row>
    <row r="15261" spans="1:6" x14ac:dyDescent="0.5">
      <c r="A15261" s="4">
        <v>43864</v>
      </c>
      <c r="B15261" s="14">
        <v>0.88287037037037042</v>
      </c>
      <c r="C15261">
        <v>2</v>
      </c>
      <c r="D15261" t="s">
        <v>641</v>
      </c>
      <c r="E15261">
        <v>45</v>
      </c>
      <c r="F15261" t="s">
        <v>641</v>
      </c>
    </row>
    <row r="15262" spans="1:6" x14ac:dyDescent="0.5">
      <c r="A15262" s="4">
        <v>43864</v>
      </c>
      <c r="B15262" s="14">
        <v>0.88299768518518518</v>
      </c>
      <c r="C15262">
        <v>2</v>
      </c>
      <c r="D15262" t="s">
        <v>641</v>
      </c>
      <c r="E15262">
        <v>42</v>
      </c>
      <c r="F15262" t="s">
        <v>641</v>
      </c>
    </row>
    <row r="15263" spans="1:6" x14ac:dyDescent="0.5">
      <c r="A15263" s="4">
        <v>43864</v>
      </c>
      <c r="B15263" s="14">
        <v>0.88336805555555553</v>
      </c>
      <c r="C15263">
        <v>2</v>
      </c>
      <c r="D15263" t="s">
        <v>641</v>
      </c>
      <c r="E15263">
        <v>44</v>
      </c>
      <c r="F15263" t="s">
        <v>641</v>
      </c>
    </row>
    <row r="15264" spans="1:6" x14ac:dyDescent="0.5">
      <c r="A15264" s="4">
        <v>43864</v>
      </c>
      <c r="B15264" s="14">
        <v>0.88420138888888899</v>
      </c>
      <c r="C15264">
        <v>2</v>
      </c>
      <c r="D15264" t="s">
        <v>641</v>
      </c>
      <c r="E15264">
        <v>42</v>
      </c>
      <c r="F15264" t="s">
        <v>641</v>
      </c>
    </row>
    <row r="15265" spans="1:6" x14ac:dyDescent="0.5">
      <c r="A15265" s="4">
        <v>43864</v>
      </c>
      <c r="B15265" s="14">
        <v>0.88424768518518515</v>
      </c>
      <c r="C15265">
        <v>2</v>
      </c>
      <c r="D15265" t="s">
        <v>641</v>
      </c>
      <c r="E15265">
        <v>42</v>
      </c>
      <c r="F15265" t="s">
        <v>641</v>
      </c>
    </row>
    <row r="15266" spans="1:6" x14ac:dyDescent="0.5">
      <c r="A15266" s="4">
        <v>43864</v>
      </c>
      <c r="B15266" s="14">
        <v>0.88484953703703706</v>
      </c>
      <c r="C15266">
        <v>2</v>
      </c>
      <c r="D15266" t="s">
        <v>641</v>
      </c>
      <c r="E15266">
        <v>40</v>
      </c>
      <c r="F15266" t="s">
        <v>641</v>
      </c>
    </row>
    <row r="15267" spans="1:6" x14ac:dyDescent="0.5">
      <c r="A15267" s="4">
        <v>43864</v>
      </c>
      <c r="B15267" s="14">
        <v>0.88518518518518519</v>
      </c>
      <c r="C15267">
        <v>2</v>
      </c>
      <c r="D15267" t="s">
        <v>641</v>
      </c>
      <c r="E15267">
        <v>41</v>
      </c>
      <c r="F15267" t="s">
        <v>641</v>
      </c>
    </row>
    <row r="15268" spans="1:6" x14ac:dyDescent="0.5">
      <c r="A15268" s="4">
        <v>43864</v>
      </c>
      <c r="B15268" s="14">
        <v>0.88523148148148145</v>
      </c>
      <c r="C15268">
        <v>2</v>
      </c>
      <c r="D15268" t="s">
        <v>641</v>
      </c>
      <c r="E15268">
        <v>39</v>
      </c>
      <c r="F15268" t="s">
        <v>641</v>
      </c>
    </row>
    <row r="15269" spans="1:6" x14ac:dyDescent="0.5">
      <c r="A15269" s="4">
        <v>43864</v>
      </c>
      <c r="B15269" s="14">
        <v>0.88570601851851849</v>
      </c>
      <c r="C15269">
        <v>2</v>
      </c>
      <c r="D15269" t="s">
        <v>641</v>
      </c>
      <c r="E15269">
        <v>45</v>
      </c>
      <c r="F15269" t="s">
        <v>641</v>
      </c>
    </row>
    <row r="15270" spans="1:6" x14ac:dyDescent="0.5">
      <c r="A15270" s="4">
        <v>43864</v>
      </c>
      <c r="B15270" s="14">
        <v>0.88578703703703709</v>
      </c>
      <c r="C15270">
        <v>2</v>
      </c>
      <c r="D15270" t="s">
        <v>641</v>
      </c>
      <c r="E15270">
        <v>44</v>
      </c>
      <c r="F15270" t="s">
        <v>641</v>
      </c>
    </row>
    <row r="15271" spans="1:6" x14ac:dyDescent="0.5">
      <c r="A15271" s="4">
        <v>43864</v>
      </c>
      <c r="B15271" s="14">
        <v>0.88593749999999993</v>
      </c>
      <c r="C15271">
        <v>2</v>
      </c>
      <c r="D15271" t="s">
        <v>641</v>
      </c>
      <c r="E15271">
        <v>39</v>
      </c>
      <c r="F15271" t="s">
        <v>641</v>
      </c>
    </row>
    <row r="15272" spans="1:6" x14ac:dyDescent="0.5">
      <c r="A15272" s="4">
        <v>43864</v>
      </c>
      <c r="B15272" s="14">
        <v>0.8860069444444445</v>
      </c>
      <c r="C15272">
        <v>2</v>
      </c>
      <c r="D15272" t="s">
        <v>641</v>
      </c>
      <c r="E15272">
        <v>38</v>
      </c>
      <c r="F15272" t="s">
        <v>641</v>
      </c>
    </row>
    <row r="15273" spans="1:6" x14ac:dyDescent="0.5">
      <c r="A15273" s="4">
        <v>43864</v>
      </c>
      <c r="B15273" s="14">
        <v>0.88631944444444455</v>
      </c>
      <c r="C15273">
        <v>2</v>
      </c>
      <c r="D15273" t="s">
        <v>641</v>
      </c>
      <c r="E15273">
        <v>42</v>
      </c>
      <c r="F15273" t="s">
        <v>641</v>
      </c>
    </row>
    <row r="15274" spans="1:6" x14ac:dyDescent="0.5">
      <c r="A15274" s="4">
        <v>43864</v>
      </c>
      <c r="B15274" s="14">
        <v>0.88640046296296304</v>
      </c>
      <c r="C15274">
        <v>2</v>
      </c>
      <c r="D15274" t="s">
        <v>641</v>
      </c>
      <c r="E15274">
        <v>42</v>
      </c>
      <c r="F15274" t="s">
        <v>641</v>
      </c>
    </row>
    <row r="15275" spans="1:6" x14ac:dyDescent="0.5">
      <c r="A15275" s="4">
        <v>43864</v>
      </c>
      <c r="B15275" s="14">
        <v>0.88659722222222215</v>
      </c>
      <c r="C15275">
        <v>2</v>
      </c>
      <c r="D15275" t="s">
        <v>641</v>
      </c>
      <c r="E15275">
        <v>41</v>
      </c>
      <c r="F15275" t="s">
        <v>641</v>
      </c>
    </row>
    <row r="15276" spans="1:6" x14ac:dyDescent="0.5">
      <c r="A15276" s="4">
        <v>43864</v>
      </c>
      <c r="B15276" s="14">
        <v>0.88663194444444438</v>
      </c>
      <c r="C15276">
        <v>2</v>
      </c>
      <c r="D15276" t="s">
        <v>641</v>
      </c>
      <c r="E15276">
        <v>38</v>
      </c>
      <c r="F15276" t="s">
        <v>641</v>
      </c>
    </row>
    <row r="15277" spans="1:6" x14ac:dyDescent="0.5">
      <c r="A15277" s="4">
        <v>43864</v>
      </c>
      <c r="B15277" s="14">
        <v>0.88704861111111111</v>
      </c>
      <c r="C15277">
        <v>2</v>
      </c>
      <c r="D15277" t="s">
        <v>641</v>
      </c>
      <c r="E15277">
        <v>42</v>
      </c>
      <c r="F15277" t="s">
        <v>641</v>
      </c>
    </row>
    <row r="15278" spans="1:6" x14ac:dyDescent="0.5">
      <c r="A15278" s="4">
        <v>43864</v>
      </c>
      <c r="B15278" s="14">
        <v>0.88714120370370375</v>
      </c>
      <c r="C15278">
        <v>2</v>
      </c>
      <c r="D15278" t="s">
        <v>641</v>
      </c>
      <c r="E15278">
        <v>46</v>
      </c>
      <c r="F15278" t="s">
        <v>641</v>
      </c>
    </row>
    <row r="15279" spans="1:6" x14ac:dyDescent="0.5">
      <c r="A15279" s="4">
        <v>43864</v>
      </c>
      <c r="B15279" s="14">
        <v>0.88722222222222225</v>
      </c>
      <c r="C15279">
        <v>2</v>
      </c>
      <c r="D15279" t="s">
        <v>641</v>
      </c>
      <c r="E15279">
        <v>44</v>
      </c>
      <c r="F15279" t="s">
        <v>641</v>
      </c>
    </row>
    <row r="15280" spans="1:6" x14ac:dyDescent="0.5">
      <c r="A15280" s="4">
        <v>43864</v>
      </c>
      <c r="B15280" s="14">
        <v>0.88726851851851851</v>
      </c>
      <c r="C15280">
        <v>2</v>
      </c>
      <c r="D15280" t="s">
        <v>641</v>
      </c>
      <c r="E15280">
        <v>42</v>
      </c>
      <c r="F15280" t="s">
        <v>641</v>
      </c>
    </row>
    <row r="15281" spans="1:6" x14ac:dyDescent="0.5">
      <c r="A15281" s="4">
        <v>43864</v>
      </c>
      <c r="B15281" s="14">
        <v>0.88748842592592592</v>
      </c>
      <c r="C15281">
        <v>2</v>
      </c>
      <c r="D15281" t="s">
        <v>641</v>
      </c>
      <c r="E15281">
        <v>44</v>
      </c>
      <c r="F15281" t="s">
        <v>641</v>
      </c>
    </row>
    <row r="15282" spans="1:6" x14ac:dyDescent="0.5">
      <c r="A15282" s="4">
        <v>43864</v>
      </c>
      <c r="B15282" s="14">
        <v>0.88760416666666664</v>
      </c>
      <c r="C15282">
        <v>2</v>
      </c>
      <c r="D15282" t="s">
        <v>641</v>
      </c>
      <c r="E15282">
        <v>39</v>
      </c>
      <c r="F15282" t="s">
        <v>641</v>
      </c>
    </row>
    <row r="15283" spans="1:6" x14ac:dyDescent="0.5">
      <c r="A15283" s="4">
        <v>43864</v>
      </c>
      <c r="B15283" s="14">
        <v>0.88762731481481483</v>
      </c>
      <c r="C15283">
        <v>2</v>
      </c>
      <c r="D15283" t="s">
        <v>641</v>
      </c>
      <c r="E15283">
        <v>41</v>
      </c>
      <c r="F15283" t="s">
        <v>641</v>
      </c>
    </row>
    <row r="15284" spans="1:6" x14ac:dyDescent="0.5">
      <c r="A15284" s="4">
        <v>43864</v>
      </c>
      <c r="B15284" s="14">
        <v>0.88767361111111109</v>
      </c>
      <c r="C15284">
        <v>2</v>
      </c>
      <c r="D15284" t="s">
        <v>641</v>
      </c>
      <c r="E15284">
        <v>43</v>
      </c>
      <c r="F15284" t="s">
        <v>641</v>
      </c>
    </row>
    <row r="15285" spans="1:6" x14ac:dyDescent="0.5">
      <c r="A15285" s="4">
        <v>43864</v>
      </c>
      <c r="B15285" s="14">
        <v>0.88787037037037031</v>
      </c>
      <c r="C15285">
        <v>2</v>
      </c>
      <c r="D15285" t="s">
        <v>641</v>
      </c>
      <c r="E15285">
        <v>43</v>
      </c>
      <c r="F15285" t="s">
        <v>641</v>
      </c>
    </row>
    <row r="15286" spans="1:6" x14ac:dyDescent="0.5">
      <c r="A15286" s="4">
        <v>43864</v>
      </c>
      <c r="B15286" s="14">
        <v>0.88802083333333337</v>
      </c>
      <c r="C15286">
        <v>2</v>
      </c>
      <c r="D15286" t="s">
        <v>641</v>
      </c>
      <c r="E15286">
        <v>40</v>
      </c>
      <c r="F15286" t="s">
        <v>641</v>
      </c>
    </row>
    <row r="15287" spans="1:6" x14ac:dyDescent="0.5">
      <c r="A15287" s="4">
        <v>43864</v>
      </c>
      <c r="B15287" s="14">
        <v>0.88829861111111119</v>
      </c>
      <c r="C15287">
        <v>2</v>
      </c>
      <c r="D15287" t="s">
        <v>641</v>
      </c>
      <c r="E15287">
        <v>45</v>
      </c>
      <c r="F15287" t="s">
        <v>641</v>
      </c>
    </row>
    <row r="15288" spans="1:6" x14ac:dyDescent="0.5">
      <c r="A15288" s="4">
        <v>43864</v>
      </c>
      <c r="B15288" s="14">
        <v>0.88857638888888879</v>
      </c>
      <c r="C15288">
        <v>2</v>
      </c>
      <c r="D15288" t="s">
        <v>641</v>
      </c>
      <c r="E15288">
        <v>47</v>
      </c>
      <c r="F15288" t="s">
        <v>641</v>
      </c>
    </row>
    <row r="15289" spans="1:6" x14ac:dyDescent="0.5">
      <c r="A15289" s="4">
        <v>43864</v>
      </c>
      <c r="B15289" s="14">
        <v>0.88863425925925921</v>
      </c>
      <c r="C15289">
        <v>2</v>
      </c>
      <c r="D15289" t="s">
        <v>641</v>
      </c>
      <c r="E15289">
        <v>45</v>
      </c>
      <c r="F15289" t="s">
        <v>641</v>
      </c>
    </row>
    <row r="15290" spans="1:6" x14ac:dyDescent="0.5">
      <c r="A15290" s="4">
        <v>43864</v>
      </c>
      <c r="B15290" s="14">
        <v>0.88892361111111118</v>
      </c>
      <c r="C15290">
        <v>2</v>
      </c>
      <c r="D15290" t="s">
        <v>641</v>
      </c>
      <c r="E15290">
        <v>43</v>
      </c>
      <c r="F15290" t="s">
        <v>641</v>
      </c>
    </row>
    <row r="15291" spans="1:6" x14ac:dyDescent="0.5">
      <c r="A15291" s="4">
        <v>43864</v>
      </c>
      <c r="B15291" s="14">
        <v>0.88899305555555552</v>
      </c>
      <c r="C15291">
        <v>2</v>
      </c>
      <c r="D15291" t="s">
        <v>641</v>
      </c>
      <c r="E15291">
        <v>41</v>
      </c>
      <c r="F15291" t="s">
        <v>641</v>
      </c>
    </row>
    <row r="15292" spans="1:6" x14ac:dyDescent="0.5">
      <c r="A15292" s="4">
        <v>43864</v>
      </c>
      <c r="B15292" s="14">
        <v>0.88922453703703708</v>
      </c>
      <c r="C15292">
        <v>2</v>
      </c>
      <c r="D15292" t="s">
        <v>641</v>
      </c>
      <c r="E15292">
        <v>44</v>
      </c>
      <c r="F15292" t="s">
        <v>641</v>
      </c>
    </row>
    <row r="15293" spans="1:6" x14ac:dyDescent="0.5">
      <c r="A15293" s="4">
        <v>43864</v>
      </c>
      <c r="B15293" s="14">
        <v>0.88930555555555557</v>
      </c>
      <c r="C15293">
        <v>2</v>
      </c>
      <c r="D15293" t="s">
        <v>641</v>
      </c>
      <c r="E15293">
        <v>45</v>
      </c>
      <c r="F15293" t="s">
        <v>641</v>
      </c>
    </row>
    <row r="15294" spans="1:6" x14ac:dyDescent="0.5">
      <c r="A15294" s="4">
        <v>43864</v>
      </c>
      <c r="B15294" s="14">
        <v>0.88965277777777774</v>
      </c>
      <c r="C15294">
        <v>2</v>
      </c>
      <c r="D15294" t="s">
        <v>641</v>
      </c>
      <c r="E15294">
        <v>42</v>
      </c>
      <c r="F15294" t="s">
        <v>641</v>
      </c>
    </row>
    <row r="15295" spans="1:6" x14ac:dyDescent="0.5">
      <c r="A15295" s="4">
        <v>43864</v>
      </c>
      <c r="B15295" s="14">
        <v>0.88968749999999996</v>
      </c>
      <c r="C15295">
        <v>2</v>
      </c>
      <c r="D15295" t="s">
        <v>641</v>
      </c>
      <c r="E15295">
        <v>43</v>
      </c>
      <c r="F15295" t="s">
        <v>641</v>
      </c>
    </row>
    <row r="15296" spans="1:6" x14ac:dyDescent="0.5">
      <c r="A15296" s="4">
        <v>43864</v>
      </c>
      <c r="B15296" s="14">
        <v>0.88976851851851846</v>
      </c>
      <c r="C15296">
        <v>2</v>
      </c>
      <c r="D15296" t="s">
        <v>641</v>
      </c>
      <c r="E15296">
        <v>42</v>
      </c>
      <c r="F15296" t="s">
        <v>641</v>
      </c>
    </row>
    <row r="15297" spans="1:6" x14ac:dyDescent="0.5">
      <c r="A15297" s="4">
        <v>43864</v>
      </c>
      <c r="B15297" s="14">
        <v>0.8898032407407408</v>
      </c>
      <c r="C15297">
        <v>2</v>
      </c>
      <c r="D15297" t="s">
        <v>641</v>
      </c>
      <c r="E15297">
        <v>41</v>
      </c>
      <c r="F15297" t="s">
        <v>641</v>
      </c>
    </row>
    <row r="15298" spans="1:6" x14ac:dyDescent="0.5">
      <c r="A15298" s="4">
        <v>43864</v>
      </c>
      <c r="B15298" s="14">
        <v>0.88988425925925929</v>
      </c>
      <c r="C15298">
        <v>2</v>
      </c>
      <c r="D15298" t="s">
        <v>641</v>
      </c>
      <c r="E15298">
        <v>41</v>
      </c>
      <c r="F15298" t="s">
        <v>641</v>
      </c>
    </row>
    <row r="15299" spans="1:6" x14ac:dyDescent="0.5">
      <c r="A15299" s="4">
        <v>43864</v>
      </c>
      <c r="B15299" s="14">
        <v>0.89</v>
      </c>
      <c r="C15299">
        <v>2</v>
      </c>
      <c r="D15299" t="s">
        <v>641</v>
      </c>
      <c r="E15299">
        <v>41</v>
      </c>
      <c r="F15299" t="s">
        <v>641</v>
      </c>
    </row>
    <row r="15300" spans="1:6" x14ac:dyDescent="0.5">
      <c r="A15300" s="4">
        <v>43864</v>
      </c>
      <c r="B15300" s="14">
        <v>0.89006944444444447</v>
      </c>
      <c r="C15300">
        <v>2</v>
      </c>
      <c r="D15300" t="s">
        <v>641</v>
      </c>
      <c r="E15300">
        <v>46</v>
      </c>
      <c r="F15300" t="s">
        <v>641</v>
      </c>
    </row>
    <row r="15301" spans="1:6" x14ac:dyDescent="0.5">
      <c r="A15301" s="4">
        <v>43864</v>
      </c>
      <c r="B15301" s="14">
        <v>0.890162037037037</v>
      </c>
      <c r="C15301">
        <v>2</v>
      </c>
      <c r="D15301" t="s">
        <v>641</v>
      </c>
      <c r="E15301">
        <v>45</v>
      </c>
      <c r="F15301" t="s">
        <v>641</v>
      </c>
    </row>
    <row r="15302" spans="1:6" x14ac:dyDescent="0.5">
      <c r="A15302" s="4">
        <v>43864</v>
      </c>
      <c r="B15302" s="14">
        <v>0.89023148148148146</v>
      </c>
      <c r="C15302">
        <v>2</v>
      </c>
      <c r="D15302" t="s">
        <v>641</v>
      </c>
      <c r="E15302">
        <v>38</v>
      </c>
      <c r="F15302" t="s">
        <v>641</v>
      </c>
    </row>
    <row r="15303" spans="1:6" x14ac:dyDescent="0.5">
      <c r="A15303" s="4">
        <v>43864</v>
      </c>
      <c r="B15303" s="14">
        <v>0.89030092592592591</v>
      </c>
      <c r="C15303">
        <v>2</v>
      </c>
      <c r="D15303" t="s">
        <v>641</v>
      </c>
      <c r="E15303">
        <v>45</v>
      </c>
      <c r="F15303" t="s">
        <v>641</v>
      </c>
    </row>
    <row r="15304" spans="1:6" x14ac:dyDescent="0.5">
      <c r="A15304" s="4">
        <v>43864</v>
      </c>
      <c r="B15304" s="14">
        <v>0.89039351851851845</v>
      </c>
      <c r="C15304">
        <v>2</v>
      </c>
      <c r="D15304" t="s">
        <v>641</v>
      </c>
      <c r="E15304">
        <v>41</v>
      </c>
      <c r="F15304" t="s">
        <v>641</v>
      </c>
    </row>
    <row r="15305" spans="1:6" x14ac:dyDescent="0.5">
      <c r="A15305" s="4">
        <v>43864</v>
      </c>
      <c r="B15305" s="14">
        <v>0.89143518518518527</v>
      </c>
      <c r="C15305">
        <v>2</v>
      </c>
      <c r="D15305" t="s">
        <v>641</v>
      </c>
      <c r="E15305">
        <v>11</v>
      </c>
      <c r="F15305" t="s">
        <v>641</v>
      </c>
    </row>
    <row r="15306" spans="1:6" x14ac:dyDescent="0.5">
      <c r="A15306" s="4">
        <v>43864</v>
      </c>
      <c r="B15306" s="14">
        <v>0.89149305555555547</v>
      </c>
      <c r="C15306">
        <v>2</v>
      </c>
      <c r="D15306" t="s">
        <v>641</v>
      </c>
      <c r="E15306">
        <v>43</v>
      </c>
      <c r="F15306" t="s">
        <v>641</v>
      </c>
    </row>
    <row r="15307" spans="1:6" x14ac:dyDescent="0.5">
      <c r="A15307" s="4">
        <v>43864</v>
      </c>
      <c r="B15307" s="14">
        <v>0.89177083333333329</v>
      </c>
      <c r="C15307">
        <v>2</v>
      </c>
      <c r="D15307" t="s">
        <v>641</v>
      </c>
      <c r="E15307">
        <v>38</v>
      </c>
      <c r="F15307" t="s">
        <v>641</v>
      </c>
    </row>
    <row r="15308" spans="1:6" x14ac:dyDescent="0.5">
      <c r="A15308" s="4">
        <v>43864</v>
      </c>
      <c r="B15308" s="14">
        <v>0.89200231481481485</v>
      </c>
      <c r="C15308">
        <v>2</v>
      </c>
      <c r="D15308" t="s">
        <v>641</v>
      </c>
      <c r="E15308">
        <v>6</v>
      </c>
      <c r="F15308" t="s">
        <v>641</v>
      </c>
    </row>
    <row r="15309" spans="1:6" x14ac:dyDescent="0.5">
      <c r="A15309" s="4">
        <v>43864</v>
      </c>
      <c r="B15309" s="14">
        <v>0.89212962962962961</v>
      </c>
      <c r="C15309">
        <v>2</v>
      </c>
      <c r="D15309" t="s">
        <v>641</v>
      </c>
      <c r="E15309">
        <v>42</v>
      </c>
      <c r="F15309" t="s">
        <v>641</v>
      </c>
    </row>
    <row r="15310" spans="1:6" x14ac:dyDescent="0.5">
      <c r="A15310" s="4">
        <v>43864</v>
      </c>
      <c r="B15310" s="14">
        <v>0.89217592592592598</v>
      </c>
      <c r="C15310">
        <v>2</v>
      </c>
      <c r="D15310" t="s">
        <v>641</v>
      </c>
      <c r="E15310">
        <v>44</v>
      </c>
      <c r="F15310" t="s">
        <v>641</v>
      </c>
    </row>
    <row r="15311" spans="1:6" x14ac:dyDescent="0.5">
      <c r="A15311" s="4">
        <v>43864</v>
      </c>
      <c r="B15311" s="14">
        <v>0.89236111111111116</v>
      </c>
      <c r="C15311">
        <v>2</v>
      </c>
      <c r="D15311" t="s">
        <v>641</v>
      </c>
      <c r="E15311">
        <v>45</v>
      </c>
      <c r="F15311" t="s">
        <v>641</v>
      </c>
    </row>
    <row r="15312" spans="1:6" x14ac:dyDescent="0.5">
      <c r="A15312" s="4">
        <v>43864</v>
      </c>
      <c r="B15312" s="14">
        <v>0.89262731481481483</v>
      </c>
      <c r="C15312">
        <v>2</v>
      </c>
      <c r="D15312" t="s">
        <v>641</v>
      </c>
      <c r="E15312">
        <v>40</v>
      </c>
      <c r="F15312" t="s">
        <v>641</v>
      </c>
    </row>
    <row r="15313" spans="1:6" x14ac:dyDescent="0.5">
      <c r="A15313" s="4">
        <v>43864</v>
      </c>
      <c r="B15313" s="14">
        <v>0.8928124999999999</v>
      </c>
      <c r="C15313">
        <v>2</v>
      </c>
      <c r="D15313" t="s">
        <v>641</v>
      </c>
      <c r="E15313">
        <v>47</v>
      </c>
      <c r="F15313" t="s">
        <v>641</v>
      </c>
    </row>
    <row r="15314" spans="1:6" x14ac:dyDescent="0.5">
      <c r="A15314" s="4">
        <v>43864</v>
      </c>
      <c r="B15314" s="14">
        <v>0.89309027777777772</v>
      </c>
      <c r="C15314">
        <v>2</v>
      </c>
      <c r="D15314" t="s">
        <v>641</v>
      </c>
      <c r="E15314">
        <v>44</v>
      </c>
      <c r="F15314" t="s">
        <v>641</v>
      </c>
    </row>
    <row r="15315" spans="1:6" x14ac:dyDescent="0.5">
      <c r="A15315" s="4">
        <v>43864</v>
      </c>
      <c r="B15315" s="14">
        <v>0.89348379629629626</v>
      </c>
      <c r="C15315">
        <v>2</v>
      </c>
      <c r="D15315" t="s">
        <v>641</v>
      </c>
      <c r="E15315">
        <v>47</v>
      </c>
      <c r="F15315" t="s">
        <v>641</v>
      </c>
    </row>
    <row r="15316" spans="1:6" x14ac:dyDescent="0.5">
      <c r="A15316" s="4">
        <v>43864</v>
      </c>
      <c r="B15316" s="14">
        <v>0.89364583333333336</v>
      </c>
      <c r="C15316">
        <v>2</v>
      </c>
      <c r="D15316" t="s">
        <v>641</v>
      </c>
      <c r="E15316">
        <v>46</v>
      </c>
      <c r="F15316" t="s">
        <v>641</v>
      </c>
    </row>
    <row r="15317" spans="1:6" x14ac:dyDescent="0.5">
      <c r="A15317" s="4">
        <v>43864</v>
      </c>
      <c r="B15317" s="14">
        <v>0.89376157407407408</v>
      </c>
      <c r="C15317">
        <v>2</v>
      </c>
      <c r="D15317" t="s">
        <v>641</v>
      </c>
      <c r="E15317">
        <v>45</v>
      </c>
      <c r="F15317" t="s">
        <v>641</v>
      </c>
    </row>
    <row r="15318" spans="1:6" x14ac:dyDescent="0.5">
      <c r="A15318" s="4">
        <v>43864</v>
      </c>
      <c r="B15318" s="14">
        <v>0.89390046296296299</v>
      </c>
      <c r="C15318">
        <v>2</v>
      </c>
      <c r="D15318" t="s">
        <v>641</v>
      </c>
      <c r="E15318">
        <v>39</v>
      </c>
      <c r="F15318" t="s">
        <v>641</v>
      </c>
    </row>
    <row r="15319" spans="1:6" x14ac:dyDescent="0.5">
      <c r="A15319" s="4">
        <v>43864</v>
      </c>
      <c r="B15319" s="14">
        <v>0.89458333333333329</v>
      </c>
      <c r="C15319">
        <v>2</v>
      </c>
      <c r="D15319" t="s">
        <v>641</v>
      </c>
      <c r="E15319">
        <v>43</v>
      </c>
      <c r="F15319" t="s">
        <v>641</v>
      </c>
    </row>
    <row r="15320" spans="1:6" x14ac:dyDescent="0.5">
      <c r="A15320" s="4">
        <v>43864</v>
      </c>
      <c r="B15320" s="14">
        <v>0.89466435185185178</v>
      </c>
      <c r="C15320">
        <v>2</v>
      </c>
      <c r="D15320" t="s">
        <v>641</v>
      </c>
      <c r="E15320">
        <v>49</v>
      </c>
      <c r="F15320" t="s">
        <v>641</v>
      </c>
    </row>
    <row r="15321" spans="1:6" x14ac:dyDescent="0.5">
      <c r="A15321" s="4">
        <v>43864</v>
      </c>
      <c r="B15321" s="14">
        <v>0.89527777777777784</v>
      </c>
      <c r="C15321">
        <v>2</v>
      </c>
      <c r="D15321" t="s">
        <v>641</v>
      </c>
      <c r="E15321">
        <v>54</v>
      </c>
      <c r="F15321" t="s">
        <v>641</v>
      </c>
    </row>
    <row r="15322" spans="1:6" x14ac:dyDescent="0.5">
      <c r="A15322" s="4">
        <v>43864</v>
      </c>
      <c r="B15322" s="14">
        <v>0.89537037037037026</v>
      </c>
      <c r="C15322">
        <v>2</v>
      </c>
      <c r="D15322" t="s">
        <v>641</v>
      </c>
      <c r="E15322">
        <v>47</v>
      </c>
      <c r="F15322" t="s">
        <v>641</v>
      </c>
    </row>
    <row r="15323" spans="1:6" x14ac:dyDescent="0.5">
      <c r="A15323" s="4">
        <v>43864</v>
      </c>
      <c r="B15323" s="14">
        <v>0.89559027777777767</v>
      </c>
      <c r="C15323">
        <v>2</v>
      </c>
      <c r="D15323" t="s">
        <v>641</v>
      </c>
      <c r="E15323">
        <v>43</v>
      </c>
      <c r="F15323" t="s">
        <v>641</v>
      </c>
    </row>
    <row r="15324" spans="1:6" x14ac:dyDescent="0.5">
      <c r="A15324" s="4">
        <v>43864</v>
      </c>
      <c r="B15324" s="14">
        <v>0.89563657407407404</v>
      </c>
      <c r="C15324">
        <v>2</v>
      </c>
      <c r="D15324" t="s">
        <v>641</v>
      </c>
      <c r="E15324">
        <v>39</v>
      </c>
      <c r="F15324" t="s">
        <v>641</v>
      </c>
    </row>
    <row r="15325" spans="1:6" x14ac:dyDescent="0.5">
      <c r="A15325" s="4">
        <v>43864</v>
      </c>
      <c r="B15325" s="14">
        <v>0.89593750000000005</v>
      </c>
      <c r="C15325">
        <v>2</v>
      </c>
      <c r="D15325" t="s">
        <v>641</v>
      </c>
      <c r="E15325">
        <v>53</v>
      </c>
      <c r="F15325" t="s">
        <v>641</v>
      </c>
    </row>
    <row r="15326" spans="1:6" x14ac:dyDescent="0.5">
      <c r="A15326" s="4">
        <v>43864</v>
      </c>
      <c r="B15326" s="14">
        <v>0.89597222222222228</v>
      </c>
      <c r="C15326">
        <v>2</v>
      </c>
      <c r="D15326" t="s">
        <v>641</v>
      </c>
      <c r="E15326">
        <v>45</v>
      </c>
      <c r="F15326" t="s">
        <v>641</v>
      </c>
    </row>
    <row r="15327" spans="1:6" x14ac:dyDescent="0.5">
      <c r="A15327" s="4">
        <v>43864</v>
      </c>
      <c r="B15327" s="14">
        <v>0.89613425925925927</v>
      </c>
      <c r="C15327">
        <v>2</v>
      </c>
      <c r="D15327" t="s">
        <v>641</v>
      </c>
      <c r="E15327">
        <v>52</v>
      </c>
      <c r="F15327" t="s">
        <v>641</v>
      </c>
    </row>
    <row r="15328" spans="1:6" x14ac:dyDescent="0.5">
      <c r="A15328" s="4">
        <v>43864</v>
      </c>
      <c r="B15328" s="14">
        <v>0.89628472222222222</v>
      </c>
      <c r="C15328">
        <v>2</v>
      </c>
      <c r="D15328" t="s">
        <v>641</v>
      </c>
      <c r="E15328">
        <v>51</v>
      </c>
      <c r="F15328" t="s">
        <v>641</v>
      </c>
    </row>
    <row r="15329" spans="1:6" x14ac:dyDescent="0.5">
      <c r="A15329" s="4">
        <v>43864</v>
      </c>
      <c r="B15329" s="14">
        <v>0.89649305555555558</v>
      </c>
      <c r="C15329">
        <v>2</v>
      </c>
      <c r="D15329" t="s">
        <v>641</v>
      </c>
      <c r="E15329">
        <v>48</v>
      </c>
      <c r="F15329" t="s">
        <v>641</v>
      </c>
    </row>
    <row r="15330" spans="1:6" x14ac:dyDescent="0.5">
      <c r="A15330" s="4">
        <v>43864</v>
      </c>
      <c r="B15330" s="14">
        <v>0.89677083333333341</v>
      </c>
      <c r="C15330">
        <v>2</v>
      </c>
      <c r="D15330" t="s">
        <v>641</v>
      </c>
      <c r="E15330">
        <v>54</v>
      </c>
      <c r="F15330" t="s">
        <v>641</v>
      </c>
    </row>
    <row r="15331" spans="1:6" x14ac:dyDescent="0.5">
      <c r="A15331" s="4">
        <v>43864</v>
      </c>
      <c r="B15331" s="14">
        <v>0.8968287037037036</v>
      </c>
      <c r="C15331">
        <v>2</v>
      </c>
      <c r="D15331" t="s">
        <v>641</v>
      </c>
      <c r="E15331">
        <v>45</v>
      </c>
      <c r="F15331" t="s">
        <v>641</v>
      </c>
    </row>
    <row r="15332" spans="1:6" x14ac:dyDescent="0.5">
      <c r="A15332" s="4">
        <v>43864</v>
      </c>
      <c r="B15332" s="14">
        <v>0.89688657407407402</v>
      </c>
      <c r="C15332">
        <v>2</v>
      </c>
      <c r="D15332" t="s">
        <v>641</v>
      </c>
      <c r="E15332">
        <v>47</v>
      </c>
      <c r="F15332" t="s">
        <v>641</v>
      </c>
    </row>
    <row r="15333" spans="1:6" x14ac:dyDescent="0.5">
      <c r="A15333" s="4">
        <v>43864</v>
      </c>
      <c r="B15333" s="14">
        <v>0.89714120370370365</v>
      </c>
      <c r="C15333">
        <v>2</v>
      </c>
      <c r="D15333" t="s">
        <v>641</v>
      </c>
      <c r="E15333">
        <v>53</v>
      </c>
      <c r="F15333" t="s">
        <v>641</v>
      </c>
    </row>
    <row r="15334" spans="1:6" x14ac:dyDescent="0.5">
      <c r="A15334" s="4">
        <v>43864</v>
      </c>
      <c r="B15334" s="14">
        <v>0.89736111111111105</v>
      </c>
      <c r="C15334">
        <v>2</v>
      </c>
      <c r="D15334" t="s">
        <v>641</v>
      </c>
      <c r="E15334">
        <v>41</v>
      </c>
      <c r="F15334" t="s">
        <v>641</v>
      </c>
    </row>
    <row r="15335" spans="1:6" x14ac:dyDescent="0.5">
      <c r="A15335" s="4">
        <v>43864</v>
      </c>
      <c r="B15335" s="14">
        <v>0.89740740740740732</v>
      </c>
      <c r="C15335">
        <v>2</v>
      </c>
      <c r="D15335" t="s">
        <v>641</v>
      </c>
      <c r="E15335">
        <v>51</v>
      </c>
      <c r="F15335" t="s">
        <v>641</v>
      </c>
    </row>
    <row r="15336" spans="1:6" x14ac:dyDescent="0.5">
      <c r="A15336" s="4">
        <v>43864</v>
      </c>
      <c r="B15336" s="14">
        <v>0.89760416666666665</v>
      </c>
      <c r="C15336">
        <v>2</v>
      </c>
      <c r="D15336" t="s">
        <v>641</v>
      </c>
      <c r="E15336">
        <v>39</v>
      </c>
      <c r="F15336" t="s">
        <v>641</v>
      </c>
    </row>
    <row r="15337" spans="1:6" x14ac:dyDescent="0.5">
      <c r="A15337" s="4">
        <v>43864</v>
      </c>
      <c r="B15337" s="14">
        <v>0.89774305555555556</v>
      </c>
      <c r="C15337">
        <v>2</v>
      </c>
      <c r="D15337" t="s">
        <v>641</v>
      </c>
      <c r="E15337">
        <v>47</v>
      </c>
      <c r="F15337" t="s">
        <v>641</v>
      </c>
    </row>
    <row r="15338" spans="1:6" x14ac:dyDescent="0.5">
      <c r="A15338" s="4">
        <v>43864</v>
      </c>
      <c r="B15338" s="14">
        <v>0.8978356481481482</v>
      </c>
      <c r="C15338">
        <v>2</v>
      </c>
      <c r="D15338" t="s">
        <v>641</v>
      </c>
      <c r="E15338">
        <v>54</v>
      </c>
      <c r="F15338" t="s">
        <v>641</v>
      </c>
    </row>
    <row r="15339" spans="1:6" x14ac:dyDescent="0.5">
      <c r="A15339" s="4">
        <v>43864</v>
      </c>
      <c r="B15339" s="14">
        <v>0.89805555555555561</v>
      </c>
      <c r="C15339">
        <v>2</v>
      </c>
      <c r="D15339" t="s">
        <v>641</v>
      </c>
      <c r="E15339">
        <v>51</v>
      </c>
      <c r="F15339" t="s">
        <v>641</v>
      </c>
    </row>
    <row r="15340" spans="1:6" x14ac:dyDescent="0.5">
      <c r="A15340" s="4">
        <v>43864</v>
      </c>
      <c r="B15340" s="14">
        <v>0.89811342592592591</v>
      </c>
      <c r="C15340">
        <v>2</v>
      </c>
      <c r="D15340" t="s">
        <v>641</v>
      </c>
      <c r="E15340">
        <v>42</v>
      </c>
      <c r="F15340" t="s">
        <v>641</v>
      </c>
    </row>
    <row r="15341" spans="1:6" x14ac:dyDescent="0.5">
      <c r="A15341" s="4">
        <v>43864</v>
      </c>
      <c r="B15341" s="14">
        <v>0.89824074074074067</v>
      </c>
      <c r="C15341">
        <v>2</v>
      </c>
      <c r="D15341" t="s">
        <v>641</v>
      </c>
      <c r="E15341">
        <v>46</v>
      </c>
      <c r="F15341" t="s">
        <v>641</v>
      </c>
    </row>
    <row r="15342" spans="1:6" x14ac:dyDescent="0.5">
      <c r="A15342" s="4">
        <v>43864</v>
      </c>
      <c r="B15342" s="14">
        <v>0.89831018518518524</v>
      </c>
      <c r="C15342">
        <v>2</v>
      </c>
      <c r="D15342" t="s">
        <v>641</v>
      </c>
      <c r="E15342">
        <v>43</v>
      </c>
      <c r="F15342" t="s">
        <v>641</v>
      </c>
    </row>
    <row r="15343" spans="1:6" x14ac:dyDescent="0.5">
      <c r="A15343" s="4">
        <v>43864</v>
      </c>
      <c r="B15343" s="14">
        <v>0.89864583333333325</v>
      </c>
      <c r="C15343">
        <v>2</v>
      </c>
      <c r="D15343" t="s">
        <v>641</v>
      </c>
      <c r="E15343">
        <v>43</v>
      </c>
      <c r="F15343" t="s">
        <v>641</v>
      </c>
    </row>
    <row r="15344" spans="1:6" x14ac:dyDescent="0.5">
      <c r="A15344" s="4">
        <v>43864</v>
      </c>
      <c r="B15344" s="14">
        <v>0.89876157407407409</v>
      </c>
      <c r="C15344">
        <v>2</v>
      </c>
      <c r="D15344" t="s">
        <v>641</v>
      </c>
      <c r="E15344">
        <v>45</v>
      </c>
      <c r="F15344" t="s">
        <v>641</v>
      </c>
    </row>
    <row r="15345" spans="1:6" x14ac:dyDescent="0.5">
      <c r="A15345" s="4">
        <v>43864</v>
      </c>
      <c r="B15345" s="14">
        <v>0.89885416666666673</v>
      </c>
      <c r="C15345">
        <v>2</v>
      </c>
      <c r="D15345" t="s">
        <v>641</v>
      </c>
      <c r="E15345">
        <v>39</v>
      </c>
      <c r="F15345" t="s">
        <v>641</v>
      </c>
    </row>
    <row r="15346" spans="1:6" x14ac:dyDescent="0.5">
      <c r="A15346" s="4">
        <v>43864</v>
      </c>
      <c r="B15346" s="14">
        <v>0.8989583333333333</v>
      </c>
      <c r="C15346">
        <v>2</v>
      </c>
      <c r="D15346" t="s">
        <v>641</v>
      </c>
      <c r="E15346">
        <v>51</v>
      </c>
      <c r="F15346" t="s">
        <v>641</v>
      </c>
    </row>
    <row r="15347" spans="1:6" x14ac:dyDescent="0.5">
      <c r="A15347" s="4">
        <v>43864</v>
      </c>
      <c r="B15347" s="14">
        <v>0.89930555555555547</v>
      </c>
      <c r="C15347">
        <v>2</v>
      </c>
      <c r="D15347" t="s">
        <v>641</v>
      </c>
      <c r="E15347">
        <v>50</v>
      </c>
      <c r="F15347" t="s">
        <v>641</v>
      </c>
    </row>
    <row r="15348" spans="1:6" x14ac:dyDescent="0.5">
      <c r="A15348" s="4">
        <v>43864</v>
      </c>
      <c r="B15348" s="14">
        <v>0.89951388888888895</v>
      </c>
      <c r="C15348">
        <v>2</v>
      </c>
      <c r="D15348" t="s">
        <v>641</v>
      </c>
      <c r="E15348">
        <v>43</v>
      </c>
      <c r="F15348" t="s">
        <v>641</v>
      </c>
    </row>
    <row r="15349" spans="1:6" x14ac:dyDescent="0.5">
      <c r="A15349" s="4">
        <v>43864</v>
      </c>
      <c r="B15349" s="14">
        <v>0.89973379629629635</v>
      </c>
      <c r="C15349">
        <v>2</v>
      </c>
      <c r="D15349" t="s">
        <v>641</v>
      </c>
      <c r="E15349">
        <v>50</v>
      </c>
      <c r="F15349" t="s">
        <v>641</v>
      </c>
    </row>
    <row r="15350" spans="1:6" x14ac:dyDescent="0.5">
      <c r="A15350" s="4">
        <v>43864</v>
      </c>
      <c r="B15350" s="14">
        <v>0.89982638888888899</v>
      </c>
      <c r="C15350">
        <v>2</v>
      </c>
      <c r="D15350" t="s">
        <v>641</v>
      </c>
      <c r="E15350">
        <v>48</v>
      </c>
      <c r="F15350" t="s">
        <v>641</v>
      </c>
    </row>
    <row r="15351" spans="1:6" x14ac:dyDescent="0.5">
      <c r="A15351" s="4">
        <v>43864</v>
      </c>
      <c r="B15351" s="14">
        <v>0.89997685185185183</v>
      </c>
      <c r="C15351">
        <v>2</v>
      </c>
      <c r="D15351" t="s">
        <v>641</v>
      </c>
      <c r="E15351">
        <v>33</v>
      </c>
      <c r="F15351" t="s">
        <v>641</v>
      </c>
    </row>
    <row r="15352" spans="1:6" x14ac:dyDescent="0.5">
      <c r="A15352" s="4">
        <v>43864</v>
      </c>
      <c r="B15352" s="14">
        <v>0.95218749999999996</v>
      </c>
      <c r="C15352">
        <v>2</v>
      </c>
      <c r="D15352" t="s">
        <v>641</v>
      </c>
      <c r="E15352">
        <v>39</v>
      </c>
      <c r="F15352" t="s">
        <v>641</v>
      </c>
    </row>
    <row r="15353" spans="1:6" x14ac:dyDescent="0.5">
      <c r="A15353" s="4">
        <v>43864</v>
      </c>
      <c r="B15353" s="14">
        <v>0.95250000000000001</v>
      </c>
      <c r="C15353">
        <v>2</v>
      </c>
      <c r="D15353" t="s">
        <v>641</v>
      </c>
      <c r="E15353">
        <v>40</v>
      </c>
      <c r="F15353" t="s">
        <v>641</v>
      </c>
    </row>
    <row r="15354" spans="1:6" x14ac:dyDescent="0.5">
      <c r="A15354" s="4">
        <v>43864</v>
      </c>
      <c r="B15354" s="14">
        <v>0.95313657407407415</v>
      </c>
      <c r="C15354">
        <v>2</v>
      </c>
      <c r="D15354" t="s">
        <v>641</v>
      </c>
      <c r="E15354">
        <v>38</v>
      </c>
      <c r="F15354" t="s">
        <v>641</v>
      </c>
    </row>
    <row r="15355" spans="1:6" x14ac:dyDescent="0.5">
      <c r="A15355" s="4">
        <v>43864</v>
      </c>
      <c r="B15355" s="14">
        <v>0.95329861111111114</v>
      </c>
      <c r="C15355">
        <v>2</v>
      </c>
      <c r="D15355" t="s">
        <v>641</v>
      </c>
      <c r="E15355">
        <v>38</v>
      </c>
      <c r="F15355" t="s">
        <v>641</v>
      </c>
    </row>
    <row r="15356" spans="1:6" x14ac:dyDescent="0.5">
      <c r="A15356" s="4">
        <v>43864</v>
      </c>
      <c r="B15356" s="14">
        <v>0.95332175925925933</v>
      </c>
      <c r="C15356">
        <v>2</v>
      </c>
      <c r="D15356" t="s">
        <v>641</v>
      </c>
      <c r="E15356">
        <v>38</v>
      </c>
      <c r="F15356" t="s">
        <v>641</v>
      </c>
    </row>
    <row r="15357" spans="1:6" x14ac:dyDescent="0.5">
      <c r="A15357" s="4">
        <v>43864</v>
      </c>
      <c r="B15357" s="14">
        <v>0.95373842592592595</v>
      </c>
      <c r="C15357">
        <v>2</v>
      </c>
      <c r="D15357" t="s">
        <v>641</v>
      </c>
      <c r="E15357">
        <v>41</v>
      </c>
      <c r="F15357" t="s">
        <v>641</v>
      </c>
    </row>
    <row r="15358" spans="1:6" x14ac:dyDescent="0.5">
      <c r="A15358" s="4">
        <v>43864</v>
      </c>
      <c r="B15358" s="14">
        <v>0.95386574074074071</v>
      </c>
      <c r="C15358">
        <v>2</v>
      </c>
      <c r="D15358" t="s">
        <v>641</v>
      </c>
      <c r="E15358">
        <v>41</v>
      </c>
      <c r="F15358" t="s">
        <v>641</v>
      </c>
    </row>
    <row r="15359" spans="1:6" x14ac:dyDescent="0.5">
      <c r="A15359" s="4">
        <v>43864</v>
      </c>
      <c r="B15359" s="14">
        <v>0.95467592592592598</v>
      </c>
      <c r="C15359">
        <v>2</v>
      </c>
      <c r="D15359" t="s">
        <v>641</v>
      </c>
      <c r="E15359">
        <v>38</v>
      </c>
      <c r="F15359" t="s">
        <v>641</v>
      </c>
    </row>
    <row r="15360" spans="1:6" x14ac:dyDescent="0.5">
      <c r="A15360" s="4">
        <v>43864</v>
      </c>
      <c r="B15360" s="14">
        <v>0.95480324074074074</v>
      </c>
      <c r="C15360">
        <v>2</v>
      </c>
      <c r="D15360" t="s">
        <v>641</v>
      </c>
      <c r="E15360">
        <v>40</v>
      </c>
      <c r="F15360" t="s">
        <v>641</v>
      </c>
    </row>
    <row r="15361" spans="1:6" x14ac:dyDescent="0.5">
      <c r="A15361" s="4">
        <v>43864</v>
      </c>
      <c r="B15361" s="14">
        <v>0.95500000000000007</v>
      </c>
      <c r="C15361">
        <v>2</v>
      </c>
      <c r="D15361" t="s">
        <v>641</v>
      </c>
      <c r="E15361">
        <v>43</v>
      </c>
      <c r="F15361" t="s">
        <v>641</v>
      </c>
    </row>
    <row r="15362" spans="1:6" x14ac:dyDescent="0.5">
      <c r="A15362" s="4">
        <v>43864</v>
      </c>
      <c r="B15362" s="14">
        <v>0.95502314814814815</v>
      </c>
      <c r="C15362">
        <v>2</v>
      </c>
      <c r="D15362" t="s">
        <v>641</v>
      </c>
      <c r="E15362">
        <v>41</v>
      </c>
      <c r="F15362" t="s">
        <v>641</v>
      </c>
    </row>
    <row r="15363" spans="1:6" x14ac:dyDescent="0.5">
      <c r="A15363" s="4">
        <v>43864</v>
      </c>
      <c r="B15363" s="14">
        <v>0.95542824074074073</v>
      </c>
      <c r="C15363">
        <v>2</v>
      </c>
      <c r="D15363" t="s">
        <v>641</v>
      </c>
      <c r="E15363">
        <v>39</v>
      </c>
      <c r="F15363" t="s">
        <v>641</v>
      </c>
    </row>
    <row r="15364" spans="1:6" x14ac:dyDescent="0.5">
      <c r="A15364" s="4">
        <v>43864</v>
      </c>
      <c r="B15364" s="14">
        <v>0.95554398148148145</v>
      </c>
      <c r="C15364">
        <v>2</v>
      </c>
      <c r="D15364" t="s">
        <v>641</v>
      </c>
      <c r="E15364">
        <v>41</v>
      </c>
      <c r="F15364" t="s">
        <v>641</v>
      </c>
    </row>
    <row r="15365" spans="1:6" x14ac:dyDescent="0.5">
      <c r="A15365" s="4">
        <v>43864</v>
      </c>
      <c r="B15365" s="14">
        <v>0.95577546296296301</v>
      </c>
      <c r="C15365">
        <v>2</v>
      </c>
      <c r="D15365" t="s">
        <v>641</v>
      </c>
      <c r="E15365">
        <v>43</v>
      </c>
      <c r="F15365" t="s">
        <v>641</v>
      </c>
    </row>
    <row r="15366" spans="1:6" x14ac:dyDescent="0.5">
      <c r="A15366" s="4">
        <v>43864</v>
      </c>
      <c r="B15366" s="14">
        <v>0.95579861111111108</v>
      </c>
      <c r="C15366">
        <v>2</v>
      </c>
      <c r="D15366" t="s">
        <v>641</v>
      </c>
      <c r="E15366">
        <v>42</v>
      </c>
      <c r="F15366" t="s">
        <v>641</v>
      </c>
    </row>
    <row r="15367" spans="1:6" x14ac:dyDescent="0.5">
      <c r="A15367" s="4">
        <v>43864</v>
      </c>
      <c r="B15367" s="14">
        <v>0.95586805555555554</v>
      </c>
      <c r="C15367">
        <v>2</v>
      </c>
      <c r="D15367" t="s">
        <v>641</v>
      </c>
      <c r="E15367">
        <v>40</v>
      </c>
      <c r="F15367" t="s">
        <v>641</v>
      </c>
    </row>
    <row r="15368" spans="1:6" x14ac:dyDescent="0.5">
      <c r="A15368" s="4">
        <v>43864</v>
      </c>
      <c r="B15368" s="14">
        <v>0.95622685185185186</v>
      </c>
      <c r="C15368">
        <v>2</v>
      </c>
      <c r="D15368" t="s">
        <v>641</v>
      </c>
      <c r="E15368">
        <v>39</v>
      </c>
      <c r="F15368" t="s">
        <v>641</v>
      </c>
    </row>
    <row r="15369" spans="1:6" x14ac:dyDescent="0.5">
      <c r="A15369" s="4">
        <v>43864</v>
      </c>
      <c r="B15369" s="14">
        <v>0.95689814814814811</v>
      </c>
      <c r="C15369">
        <v>2</v>
      </c>
      <c r="D15369" t="s">
        <v>641</v>
      </c>
      <c r="E15369">
        <v>46</v>
      </c>
      <c r="F15369" t="s">
        <v>641</v>
      </c>
    </row>
    <row r="15370" spans="1:6" x14ac:dyDescent="0.5">
      <c r="A15370" s="4">
        <v>43864</v>
      </c>
      <c r="B15370" s="14">
        <v>0.95706018518518521</v>
      </c>
      <c r="C15370">
        <v>2</v>
      </c>
      <c r="D15370" t="s">
        <v>641</v>
      </c>
      <c r="E15370">
        <v>44</v>
      </c>
      <c r="F15370" t="s">
        <v>641</v>
      </c>
    </row>
    <row r="15371" spans="1:6" x14ac:dyDescent="0.5">
      <c r="A15371" s="4">
        <v>43864</v>
      </c>
      <c r="B15371" s="14">
        <v>0.95732638888888888</v>
      </c>
      <c r="C15371">
        <v>2</v>
      </c>
      <c r="D15371" t="s">
        <v>641</v>
      </c>
      <c r="E15371">
        <v>5</v>
      </c>
      <c r="F15371" t="s">
        <v>641</v>
      </c>
    </row>
    <row r="15372" spans="1:6" x14ac:dyDescent="0.5">
      <c r="A15372" s="4">
        <v>43864</v>
      </c>
      <c r="B15372" s="14">
        <v>0.95750000000000002</v>
      </c>
      <c r="C15372">
        <v>2</v>
      </c>
      <c r="D15372" t="s">
        <v>641</v>
      </c>
      <c r="E15372">
        <v>38</v>
      </c>
      <c r="F15372" t="s">
        <v>641</v>
      </c>
    </row>
    <row r="15373" spans="1:6" x14ac:dyDescent="0.5">
      <c r="A15373" s="4">
        <v>43864</v>
      </c>
      <c r="B15373" s="14">
        <v>0.95792824074074068</v>
      </c>
      <c r="C15373">
        <v>2</v>
      </c>
      <c r="D15373" t="s">
        <v>641</v>
      </c>
      <c r="E15373">
        <v>4</v>
      </c>
      <c r="F15373" t="s">
        <v>641</v>
      </c>
    </row>
    <row r="15374" spans="1:6" x14ac:dyDescent="0.5">
      <c r="A15374" s="4">
        <v>43864</v>
      </c>
      <c r="B15374" s="14">
        <v>0.95800925925925917</v>
      </c>
      <c r="C15374">
        <v>2</v>
      </c>
      <c r="D15374" t="s">
        <v>641</v>
      </c>
      <c r="E15374">
        <v>40</v>
      </c>
      <c r="F15374" t="s">
        <v>641</v>
      </c>
    </row>
    <row r="15375" spans="1:6" x14ac:dyDescent="0.5">
      <c r="A15375" s="4">
        <v>43864</v>
      </c>
      <c r="B15375" s="14">
        <v>0.95886574074074071</v>
      </c>
      <c r="C15375">
        <v>2</v>
      </c>
      <c r="D15375" t="s">
        <v>641</v>
      </c>
      <c r="E15375">
        <v>42</v>
      </c>
      <c r="F15375" t="s">
        <v>641</v>
      </c>
    </row>
    <row r="15376" spans="1:6" x14ac:dyDescent="0.5">
      <c r="A15376" s="4">
        <v>43864</v>
      </c>
      <c r="B15376" s="14">
        <v>0.95907407407407408</v>
      </c>
      <c r="C15376">
        <v>2</v>
      </c>
      <c r="D15376" t="s">
        <v>641</v>
      </c>
      <c r="E15376">
        <v>42</v>
      </c>
      <c r="F15376" t="s">
        <v>641</v>
      </c>
    </row>
    <row r="15377" spans="1:6" x14ac:dyDescent="0.5">
      <c r="A15377" s="4">
        <v>43864</v>
      </c>
      <c r="B15377" s="14">
        <v>0.95928240740740733</v>
      </c>
      <c r="C15377">
        <v>2</v>
      </c>
      <c r="D15377" t="s">
        <v>641</v>
      </c>
      <c r="E15377">
        <v>41</v>
      </c>
      <c r="F15377" t="s">
        <v>641</v>
      </c>
    </row>
    <row r="15378" spans="1:6" x14ac:dyDescent="0.5">
      <c r="A15378" s="4">
        <v>43864</v>
      </c>
      <c r="B15378" s="14">
        <v>0.95934027777777775</v>
      </c>
      <c r="C15378">
        <v>2</v>
      </c>
      <c r="D15378" t="s">
        <v>641</v>
      </c>
      <c r="E15378">
        <v>42</v>
      </c>
      <c r="F15378" t="s">
        <v>641</v>
      </c>
    </row>
    <row r="15379" spans="1:6" x14ac:dyDescent="0.5">
      <c r="A15379" s="4">
        <v>43864</v>
      </c>
      <c r="B15379" s="14">
        <v>0.96003472222222219</v>
      </c>
      <c r="C15379">
        <v>2</v>
      </c>
      <c r="D15379" t="s">
        <v>641</v>
      </c>
      <c r="E15379">
        <v>46</v>
      </c>
      <c r="F15379" t="s">
        <v>641</v>
      </c>
    </row>
    <row r="15380" spans="1:6" x14ac:dyDescent="0.5">
      <c r="A15380" s="4">
        <v>43864</v>
      </c>
      <c r="B15380" s="14">
        <v>0.96012731481481473</v>
      </c>
      <c r="C15380">
        <v>2</v>
      </c>
      <c r="D15380" t="s">
        <v>641</v>
      </c>
      <c r="E15380">
        <v>41</v>
      </c>
      <c r="F15380" t="s">
        <v>641</v>
      </c>
    </row>
    <row r="15381" spans="1:6" x14ac:dyDescent="0.5">
      <c r="A15381" s="4">
        <v>43864</v>
      </c>
      <c r="B15381" s="14">
        <v>0.96021990740740737</v>
      </c>
      <c r="C15381">
        <v>2</v>
      </c>
      <c r="D15381" t="s">
        <v>641</v>
      </c>
      <c r="E15381">
        <v>42</v>
      </c>
      <c r="F15381" t="s">
        <v>641</v>
      </c>
    </row>
    <row r="15382" spans="1:6" x14ac:dyDescent="0.5">
      <c r="A15382" s="4">
        <v>43864</v>
      </c>
      <c r="B15382" s="14">
        <v>0.96028935185185194</v>
      </c>
      <c r="C15382">
        <v>2</v>
      </c>
      <c r="D15382" t="s">
        <v>641</v>
      </c>
      <c r="E15382">
        <v>41</v>
      </c>
      <c r="F15382" t="s">
        <v>641</v>
      </c>
    </row>
    <row r="15383" spans="1:6" x14ac:dyDescent="0.5">
      <c r="A15383" s="4">
        <v>43864</v>
      </c>
      <c r="B15383" s="14">
        <v>0.9607175925925926</v>
      </c>
      <c r="C15383">
        <v>2</v>
      </c>
      <c r="D15383" t="s">
        <v>641</v>
      </c>
      <c r="E15383">
        <v>47</v>
      </c>
      <c r="F15383" t="s">
        <v>641</v>
      </c>
    </row>
    <row r="15384" spans="1:6" x14ac:dyDescent="0.5">
      <c r="A15384" s="4">
        <v>43864</v>
      </c>
      <c r="B15384" s="14">
        <v>0.96100694444444434</v>
      </c>
      <c r="C15384">
        <v>2</v>
      </c>
      <c r="D15384" t="s">
        <v>641</v>
      </c>
      <c r="E15384">
        <v>42</v>
      </c>
      <c r="F15384" t="s">
        <v>641</v>
      </c>
    </row>
    <row r="15385" spans="1:6" x14ac:dyDescent="0.5">
      <c r="A15385" s="4">
        <v>43864</v>
      </c>
      <c r="B15385" s="14">
        <v>0.96116898148148155</v>
      </c>
      <c r="C15385">
        <v>2</v>
      </c>
      <c r="D15385" t="s">
        <v>641</v>
      </c>
      <c r="E15385">
        <v>40</v>
      </c>
      <c r="F15385" t="s">
        <v>641</v>
      </c>
    </row>
    <row r="15386" spans="1:6" x14ac:dyDescent="0.5">
      <c r="A15386" s="4">
        <v>43864</v>
      </c>
      <c r="B15386" s="14">
        <v>0.96125000000000005</v>
      </c>
      <c r="C15386">
        <v>2</v>
      </c>
      <c r="D15386" t="s">
        <v>641</v>
      </c>
      <c r="E15386">
        <v>41</v>
      </c>
      <c r="F15386" t="s">
        <v>641</v>
      </c>
    </row>
    <row r="15387" spans="1:6" x14ac:dyDescent="0.5">
      <c r="A15387" s="4">
        <v>43864</v>
      </c>
      <c r="B15387" s="14">
        <v>0.96131944444444439</v>
      </c>
      <c r="C15387">
        <v>2</v>
      </c>
      <c r="D15387" t="s">
        <v>641</v>
      </c>
      <c r="E15387">
        <v>39</v>
      </c>
      <c r="F15387" t="s">
        <v>641</v>
      </c>
    </row>
    <row r="15388" spans="1:6" x14ac:dyDescent="0.5">
      <c r="A15388" s="4">
        <v>43864</v>
      </c>
      <c r="B15388" s="14">
        <v>0.96137731481481481</v>
      </c>
      <c r="C15388">
        <v>2</v>
      </c>
      <c r="D15388" t="s">
        <v>641</v>
      </c>
      <c r="E15388">
        <v>38</v>
      </c>
      <c r="F15388" t="s">
        <v>641</v>
      </c>
    </row>
    <row r="15389" spans="1:6" x14ac:dyDescent="0.5">
      <c r="A15389" s="4">
        <v>43864</v>
      </c>
      <c r="B15389" s="14">
        <v>0.96149305555555553</v>
      </c>
      <c r="C15389">
        <v>2</v>
      </c>
      <c r="D15389" t="s">
        <v>641</v>
      </c>
      <c r="E15389">
        <v>40</v>
      </c>
      <c r="F15389" t="s">
        <v>641</v>
      </c>
    </row>
    <row r="15390" spans="1:6" x14ac:dyDescent="0.5">
      <c r="A15390" s="4">
        <v>43864</v>
      </c>
      <c r="B15390" s="14">
        <v>0.9617013888888889</v>
      </c>
      <c r="C15390">
        <v>2</v>
      </c>
      <c r="D15390" t="s">
        <v>641</v>
      </c>
      <c r="E15390">
        <v>42</v>
      </c>
      <c r="F15390" t="s">
        <v>641</v>
      </c>
    </row>
    <row r="15391" spans="1:6" x14ac:dyDescent="0.5">
      <c r="A15391" s="4">
        <v>43864</v>
      </c>
      <c r="B15391" s="14">
        <v>0.96185185185185185</v>
      </c>
      <c r="C15391">
        <v>2</v>
      </c>
      <c r="D15391" t="s">
        <v>641</v>
      </c>
      <c r="E15391">
        <v>41</v>
      </c>
      <c r="F15391" t="s">
        <v>641</v>
      </c>
    </row>
    <row r="15392" spans="1:6" x14ac:dyDescent="0.5">
      <c r="A15392" s="4">
        <v>43864</v>
      </c>
      <c r="B15392" s="14">
        <v>0.96197916666666661</v>
      </c>
      <c r="C15392">
        <v>2</v>
      </c>
      <c r="D15392" t="s">
        <v>641</v>
      </c>
      <c r="E15392">
        <v>38</v>
      </c>
      <c r="F15392" t="s">
        <v>641</v>
      </c>
    </row>
    <row r="15393" spans="1:6" x14ac:dyDescent="0.5">
      <c r="A15393" s="4">
        <v>43864</v>
      </c>
      <c r="B15393" s="14">
        <v>0.96202546296296287</v>
      </c>
      <c r="C15393">
        <v>2</v>
      </c>
      <c r="D15393" t="s">
        <v>641</v>
      </c>
      <c r="E15393">
        <v>41</v>
      </c>
      <c r="F15393" t="s">
        <v>641</v>
      </c>
    </row>
    <row r="15394" spans="1:6" x14ac:dyDescent="0.5">
      <c r="A15394" s="4">
        <v>43864</v>
      </c>
      <c r="B15394" s="14">
        <v>0.96214120370370371</v>
      </c>
      <c r="C15394">
        <v>2</v>
      </c>
      <c r="D15394" t="s">
        <v>641</v>
      </c>
      <c r="E15394">
        <v>44</v>
      </c>
      <c r="F15394" t="s">
        <v>641</v>
      </c>
    </row>
    <row r="15395" spans="1:6" x14ac:dyDescent="0.5">
      <c r="A15395" s="4">
        <v>43864</v>
      </c>
      <c r="B15395" s="14">
        <v>0.9622222222222222</v>
      </c>
      <c r="C15395">
        <v>2</v>
      </c>
      <c r="D15395" t="s">
        <v>641</v>
      </c>
      <c r="E15395">
        <v>42</v>
      </c>
      <c r="F15395" t="s">
        <v>641</v>
      </c>
    </row>
    <row r="15396" spans="1:6" x14ac:dyDescent="0.5">
      <c r="A15396" s="4">
        <v>43864</v>
      </c>
      <c r="B15396" s="14">
        <v>0.96233796296296292</v>
      </c>
      <c r="C15396">
        <v>2</v>
      </c>
      <c r="D15396" t="s">
        <v>641</v>
      </c>
      <c r="E15396">
        <v>44</v>
      </c>
      <c r="F15396" t="s">
        <v>641</v>
      </c>
    </row>
    <row r="15397" spans="1:6" x14ac:dyDescent="0.5">
      <c r="A15397" s="4">
        <v>43864</v>
      </c>
      <c r="B15397" s="14">
        <v>0.96237268518518515</v>
      </c>
      <c r="C15397">
        <v>2</v>
      </c>
      <c r="D15397" t="s">
        <v>641</v>
      </c>
      <c r="E15397">
        <v>41</v>
      </c>
      <c r="F15397" t="s">
        <v>641</v>
      </c>
    </row>
    <row r="15398" spans="1:6" x14ac:dyDescent="0.5">
      <c r="A15398" s="4">
        <v>43864</v>
      </c>
      <c r="B15398" s="14">
        <v>0.96248842592592598</v>
      </c>
      <c r="C15398">
        <v>2</v>
      </c>
      <c r="D15398" t="s">
        <v>641</v>
      </c>
      <c r="E15398">
        <v>45</v>
      </c>
      <c r="F15398" t="s">
        <v>641</v>
      </c>
    </row>
    <row r="15399" spans="1:6" x14ac:dyDescent="0.5">
      <c r="A15399" s="4">
        <v>43864</v>
      </c>
      <c r="B15399" s="14">
        <v>0.96263888888888882</v>
      </c>
      <c r="C15399">
        <v>2</v>
      </c>
      <c r="D15399" t="s">
        <v>641</v>
      </c>
      <c r="E15399">
        <v>45</v>
      </c>
      <c r="F15399" t="s">
        <v>641</v>
      </c>
    </row>
    <row r="15400" spans="1:6" x14ac:dyDescent="0.5">
      <c r="A15400" s="4">
        <v>43864</v>
      </c>
      <c r="B15400" s="14">
        <v>0.96291666666666664</v>
      </c>
      <c r="C15400">
        <v>2</v>
      </c>
      <c r="D15400" t="s">
        <v>641</v>
      </c>
      <c r="E15400">
        <v>41</v>
      </c>
      <c r="F15400" t="s">
        <v>641</v>
      </c>
    </row>
    <row r="15401" spans="1:6" x14ac:dyDescent="0.5">
      <c r="A15401" s="4">
        <v>43864</v>
      </c>
      <c r="B15401" s="14">
        <v>0.96298611111111121</v>
      </c>
      <c r="C15401">
        <v>2</v>
      </c>
      <c r="D15401" t="s">
        <v>641</v>
      </c>
      <c r="E15401">
        <v>42</v>
      </c>
      <c r="F15401" t="s">
        <v>641</v>
      </c>
    </row>
    <row r="15402" spans="1:6" x14ac:dyDescent="0.5">
      <c r="A15402" s="4">
        <v>43864</v>
      </c>
      <c r="B15402" s="14">
        <v>0.96343749999999995</v>
      </c>
      <c r="C15402">
        <v>2</v>
      </c>
      <c r="D15402" t="s">
        <v>641</v>
      </c>
      <c r="E15402">
        <v>46</v>
      </c>
      <c r="F15402" t="s">
        <v>641</v>
      </c>
    </row>
    <row r="15403" spans="1:6" x14ac:dyDescent="0.5">
      <c r="A15403" s="4">
        <v>43864</v>
      </c>
      <c r="B15403" s="14">
        <v>0.96351851851851855</v>
      </c>
      <c r="C15403">
        <v>2</v>
      </c>
      <c r="D15403" t="s">
        <v>641</v>
      </c>
      <c r="E15403">
        <v>42</v>
      </c>
      <c r="F15403" t="s">
        <v>641</v>
      </c>
    </row>
    <row r="15404" spans="1:6" x14ac:dyDescent="0.5">
      <c r="A15404" s="4">
        <v>43864</v>
      </c>
      <c r="B15404" s="14">
        <v>0.96388888888888891</v>
      </c>
      <c r="C15404">
        <v>2</v>
      </c>
      <c r="D15404" t="s">
        <v>641</v>
      </c>
      <c r="E15404">
        <v>41</v>
      </c>
      <c r="F15404" t="s">
        <v>641</v>
      </c>
    </row>
    <row r="15405" spans="1:6" x14ac:dyDescent="0.5">
      <c r="A15405" s="4">
        <v>43864</v>
      </c>
      <c r="B15405" s="14">
        <v>0.96398148148148144</v>
      </c>
      <c r="C15405">
        <v>2</v>
      </c>
      <c r="D15405" t="s">
        <v>641</v>
      </c>
      <c r="E15405">
        <v>42</v>
      </c>
      <c r="F15405" t="s">
        <v>641</v>
      </c>
    </row>
    <row r="15406" spans="1:6" x14ac:dyDescent="0.5">
      <c r="A15406" s="4">
        <v>43864</v>
      </c>
      <c r="B15406" s="14">
        <v>0.96407407407407408</v>
      </c>
      <c r="C15406">
        <v>2</v>
      </c>
      <c r="D15406" t="s">
        <v>641</v>
      </c>
      <c r="E15406">
        <v>44</v>
      </c>
      <c r="F15406" t="s">
        <v>641</v>
      </c>
    </row>
    <row r="15407" spans="1:6" x14ac:dyDescent="0.5">
      <c r="A15407" s="4">
        <v>43864</v>
      </c>
      <c r="B15407" s="14">
        <v>0.96429398148148149</v>
      </c>
      <c r="C15407">
        <v>2</v>
      </c>
      <c r="D15407" t="s">
        <v>641</v>
      </c>
      <c r="E15407">
        <v>42</v>
      </c>
      <c r="F15407" t="s">
        <v>641</v>
      </c>
    </row>
    <row r="15408" spans="1:6" x14ac:dyDescent="0.5">
      <c r="A15408" s="4">
        <v>43864</v>
      </c>
      <c r="B15408" s="14">
        <v>0.9644328703703704</v>
      </c>
      <c r="C15408">
        <v>2</v>
      </c>
      <c r="D15408" t="s">
        <v>641</v>
      </c>
      <c r="E15408">
        <v>43</v>
      </c>
      <c r="F15408" t="s">
        <v>641</v>
      </c>
    </row>
    <row r="15409" spans="1:6" x14ac:dyDescent="0.5">
      <c r="A15409" s="4">
        <v>43864</v>
      </c>
      <c r="B15409" s="14">
        <v>0.96453703703703697</v>
      </c>
      <c r="C15409">
        <v>2</v>
      </c>
      <c r="D15409" t="s">
        <v>641</v>
      </c>
      <c r="E15409">
        <v>6</v>
      </c>
      <c r="F15409" t="s">
        <v>641</v>
      </c>
    </row>
    <row r="15410" spans="1:6" x14ac:dyDescent="0.5">
      <c r="A15410" s="4">
        <v>43864</v>
      </c>
      <c r="B15410" s="14">
        <v>0.9646527777777778</v>
      </c>
      <c r="C15410">
        <v>2</v>
      </c>
      <c r="D15410" t="s">
        <v>641</v>
      </c>
      <c r="E15410">
        <v>47</v>
      </c>
      <c r="F15410" t="s">
        <v>641</v>
      </c>
    </row>
    <row r="15411" spans="1:6" x14ac:dyDescent="0.5">
      <c r="A15411" s="4">
        <v>43864</v>
      </c>
      <c r="B15411" s="14">
        <v>0.96505787037037039</v>
      </c>
      <c r="C15411">
        <v>2</v>
      </c>
      <c r="D15411" t="s">
        <v>641</v>
      </c>
      <c r="E15411">
        <v>45</v>
      </c>
      <c r="F15411" t="s">
        <v>641</v>
      </c>
    </row>
    <row r="15412" spans="1:6" x14ac:dyDescent="0.5">
      <c r="A15412" s="4">
        <v>43864</v>
      </c>
      <c r="B15412" s="14">
        <v>0.96512731481481484</v>
      </c>
      <c r="C15412">
        <v>2</v>
      </c>
      <c r="D15412" t="s">
        <v>641</v>
      </c>
      <c r="E15412">
        <v>42</v>
      </c>
      <c r="F15412" t="s">
        <v>641</v>
      </c>
    </row>
    <row r="15413" spans="1:6" x14ac:dyDescent="0.5">
      <c r="A15413" s="4">
        <v>43864</v>
      </c>
      <c r="B15413" s="14">
        <v>0.96521990740740737</v>
      </c>
      <c r="C15413">
        <v>2</v>
      </c>
      <c r="D15413" t="s">
        <v>641</v>
      </c>
      <c r="E15413">
        <v>45</v>
      </c>
      <c r="F15413" t="s">
        <v>641</v>
      </c>
    </row>
    <row r="15414" spans="1:6" x14ac:dyDescent="0.5">
      <c r="A15414" s="4">
        <v>43864</v>
      </c>
      <c r="B15414" s="14">
        <v>0.96540509259259266</v>
      </c>
      <c r="C15414">
        <v>2</v>
      </c>
      <c r="D15414" t="s">
        <v>641</v>
      </c>
      <c r="E15414">
        <v>45</v>
      </c>
      <c r="F15414" t="s">
        <v>641</v>
      </c>
    </row>
    <row r="15415" spans="1:6" x14ac:dyDescent="0.5">
      <c r="A15415" s="4">
        <v>43864</v>
      </c>
      <c r="B15415" s="14">
        <v>0.96545138888888893</v>
      </c>
      <c r="C15415">
        <v>2</v>
      </c>
      <c r="D15415" t="s">
        <v>641</v>
      </c>
      <c r="E15415">
        <v>44</v>
      </c>
      <c r="F15415" t="s">
        <v>641</v>
      </c>
    </row>
    <row r="15416" spans="1:6" x14ac:dyDescent="0.5">
      <c r="A15416" s="4">
        <v>43864</v>
      </c>
      <c r="B15416" s="14">
        <v>0.96557870370370369</v>
      </c>
      <c r="C15416">
        <v>2</v>
      </c>
      <c r="D15416" t="s">
        <v>641</v>
      </c>
      <c r="E15416">
        <v>44</v>
      </c>
      <c r="F15416" t="s">
        <v>641</v>
      </c>
    </row>
    <row r="15417" spans="1:6" x14ac:dyDescent="0.5">
      <c r="A15417" s="4">
        <v>43864</v>
      </c>
      <c r="B15417" s="14">
        <v>0.96605324074074073</v>
      </c>
      <c r="C15417">
        <v>2</v>
      </c>
      <c r="D15417" t="s">
        <v>641</v>
      </c>
      <c r="E15417">
        <v>41</v>
      </c>
      <c r="F15417" t="s">
        <v>641</v>
      </c>
    </row>
    <row r="15418" spans="1:6" x14ac:dyDescent="0.5">
      <c r="A15418" s="4">
        <v>43864</v>
      </c>
      <c r="B15418" s="14">
        <v>0.96619212962962964</v>
      </c>
      <c r="C15418">
        <v>2</v>
      </c>
      <c r="D15418" t="s">
        <v>641</v>
      </c>
      <c r="E15418">
        <v>43</v>
      </c>
      <c r="F15418" t="s">
        <v>641</v>
      </c>
    </row>
    <row r="15419" spans="1:6" x14ac:dyDescent="0.5">
      <c r="A15419" s="4">
        <v>43864</v>
      </c>
      <c r="B15419" s="14">
        <v>0.96625000000000005</v>
      </c>
      <c r="C15419">
        <v>2</v>
      </c>
      <c r="D15419" t="s">
        <v>641</v>
      </c>
      <c r="E15419">
        <v>47</v>
      </c>
      <c r="F15419" t="s">
        <v>641</v>
      </c>
    </row>
    <row r="15420" spans="1:6" x14ac:dyDescent="0.5">
      <c r="A15420" s="4">
        <v>43864</v>
      </c>
      <c r="B15420" s="14">
        <v>0.96635416666666663</v>
      </c>
      <c r="C15420">
        <v>2</v>
      </c>
      <c r="D15420" t="s">
        <v>641</v>
      </c>
      <c r="E15420">
        <v>44</v>
      </c>
      <c r="F15420" t="s">
        <v>641</v>
      </c>
    </row>
    <row r="15421" spans="1:6" x14ac:dyDescent="0.5">
      <c r="A15421" s="4">
        <v>43864</v>
      </c>
      <c r="B15421" s="14">
        <v>0.96641203703703704</v>
      </c>
      <c r="C15421">
        <v>2</v>
      </c>
      <c r="D15421" t="s">
        <v>641</v>
      </c>
      <c r="E15421">
        <v>44</v>
      </c>
      <c r="F15421" t="s">
        <v>641</v>
      </c>
    </row>
    <row r="15422" spans="1:6" x14ac:dyDescent="0.5">
      <c r="A15422" s="4">
        <v>43864</v>
      </c>
      <c r="B15422" s="14">
        <v>0.96648148148148139</v>
      </c>
      <c r="C15422">
        <v>2</v>
      </c>
      <c r="D15422" t="s">
        <v>641</v>
      </c>
      <c r="E15422">
        <v>42</v>
      </c>
      <c r="F15422" t="s">
        <v>641</v>
      </c>
    </row>
    <row r="15423" spans="1:6" x14ac:dyDescent="0.5">
      <c r="A15423" s="4">
        <v>43864</v>
      </c>
      <c r="B15423" s="14">
        <v>0.96678240740740751</v>
      </c>
      <c r="C15423">
        <v>2</v>
      </c>
      <c r="D15423" t="s">
        <v>641</v>
      </c>
      <c r="E15423">
        <v>43</v>
      </c>
      <c r="F15423" t="s">
        <v>641</v>
      </c>
    </row>
    <row r="15424" spans="1:6" x14ac:dyDescent="0.5">
      <c r="A15424" s="4">
        <v>43864</v>
      </c>
      <c r="B15424" s="14">
        <v>0.96695601851851853</v>
      </c>
      <c r="C15424">
        <v>2</v>
      </c>
      <c r="D15424" t="s">
        <v>641</v>
      </c>
      <c r="E15424">
        <v>48</v>
      </c>
      <c r="F15424" t="s">
        <v>641</v>
      </c>
    </row>
    <row r="15425" spans="1:6" x14ac:dyDescent="0.5">
      <c r="A15425" s="4">
        <v>43864</v>
      </c>
      <c r="B15425" s="14">
        <v>0.96710648148148148</v>
      </c>
      <c r="C15425">
        <v>2</v>
      </c>
      <c r="D15425" t="s">
        <v>641</v>
      </c>
      <c r="E15425">
        <v>45</v>
      </c>
      <c r="F15425" t="s">
        <v>641</v>
      </c>
    </row>
    <row r="15426" spans="1:6" x14ac:dyDescent="0.5">
      <c r="A15426" s="4">
        <v>43864</v>
      </c>
      <c r="B15426" s="14">
        <v>0.96722222222222232</v>
      </c>
      <c r="C15426">
        <v>2</v>
      </c>
      <c r="D15426" t="s">
        <v>641</v>
      </c>
      <c r="E15426">
        <v>46</v>
      </c>
      <c r="F15426" t="s">
        <v>641</v>
      </c>
    </row>
    <row r="15427" spans="1:6" x14ac:dyDescent="0.5">
      <c r="A15427" s="4">
        <v>43864</v>
      </c>
      <c r="B15427" s="14">
        <v>0.96744212962962972</v>
      </c>
      <c r="C15427">
        <v>2</v>
      </c>
      <c r="D15427" t="s">
        <v>641</v>
      </c>
      <c r="E15427">
        <v>46</v>
      </c>
      <c r="F15427" t="s">
        <v>641</v>
      </c>
    </row>
    <row r="15428" spans="1:6" x14ac:dyDescent="0.5">
      <c r="A15428" s="4">
        <v>43864</v>
      </c>
      <c r="B15428" s="14">
        <v>0.96771990740740732</v>
      </c>
      <c r="C15428">
        <v>2</v>
      </c>
      <c r="D15428" t="s">
        <v>641</v>
      </c>
      <c r="E15428">
        <v>44</v>
      </c>
      <c r="F15428" t="s">
        <v>641</v>
      </c>
    </row>
    <row r="15429" spans="1:6" x14ac:dyDescent="0.5">
      <c r="A15429" s="4">
        <v>43864</v>
      </c>
      <c r="B15429" s="14">
        <v>0.96850694444444452</v>
      </c>
      <c r="C15429">
        <v>2</v>
      </c>
      <c r="D15429" t="s">
        <v>641</v>
      </c>
      <c r="E15429">
        <v>38</v>
      </c>
      <c r="F15429" t="s">
        <v>641</v>
      </c>
    </row>
    <row r="15430" spans="1:6" x14ac:dyDescent="0.5">
      <c r="A15430" s="4">
        <v>43864</v>
      </c>
      <c r="B15430" s="14">
        <v>0.96883101851851849</v>
      </c>
      <c r="C15430">
        <v>2</v>
      </c>
      <c r="D15430" t="s">
        <v>641</v>
      </c>
      <c r="E15430">
        <v>41</v>
      </c>
      <c r="F15430" t="s">
        <v>641</v>
      </c>
    </row>
    <row r="15431" spans="1:6" x14ac:dyDescent="0.5">
      <c r="A15431" s="4">
        <v>43864</v>
      </c>
      <c r="B15431" s="14">
        <v>0.96890046296296306</v>
      </c>
      <c r="C15431">
        <v>2</v>
      </c>
      <c r="D15431" t="s">
        <v>641</v>
      </c>
      <c r="E15431">
        <v>40</v>
      </c>
      <c r="F15431" t="s">
        <v>641</v>
      </c>
    </row>
    <row r="15432" spans="1:6" x14ac:dyDescent="0.5">
      <c r="A15432" s="4">
        <v>43864</v>
      </c>
      <c r="B15432" s="14">
        <v>0.96898148148148155</v>
      </c>
      <c r="C15432">
        <v>2</v>
      </c>
      <c r="D15432" t="s">
        <v>641</v>
      </c>
      <c r="E15432">
        <v>45</v>
      </c>
      <c r="F15432" t="s">
        <v>641</v>
      </c>
    </row>
    <row r="15433" spans="1:6" x14ac:dyDescent="0.5">
      <c r="A15433" s="4">
        <v>43864</v>
      </c>
      <c r="B15433" s="14">
        <v>0.96902777777777782</v>
      </c>
      <c r="C15433">
        <v>2</v>
      </c>
      <c r="D15433" t="s">
        <v>641</v>
      </c>
      <c r="E15433">
        <v>43</v>
      </c>
      <c r="F15433" t="s">
        <v>641</v>
      </c>
    </row>
    <row r="15434" spans="1:6" x14ac:dyDescent="0.5">
      <c r="A15434" s="4">
        <v>43864</v>
      </c>
      <c r="B15434" s="14">
        <v>0.96908564814814813</v>
      </c>
      <c r="C15434">
        <v>2</v>
      </c>
      <c r="D15434" t="s">
        <v>641</v>
      </c>
      <c r="E15434">
        <v>44</v>
      </c>
      <c r="F15434" t="s">
        <v>641</v>
      </c>
    </row>
    <row r="15435" spans="1:6" x14ac:dyDescent="0.5">
      <c r="A15435" s="4">
        <v>43864</v>
      </c>
      <c r="B15435" s="14">
        <v>0.96914351851851854</v>
      </c>
      <c r="C15435">
        <v>2</v>
      </c>
      <c r="D15435" t="s">
        <v>641</v>
      </c>
      <c r="E15435">
        <v>44</v>
      </c>
      <c r="F15435" t="s">
        <v>641</v>
      </c>
    </row>
    <row r="15436" spans="1:6" x14ac:dyDescent="0.5">
      <c r="A15436" s="4">
        <v>43864</v>
      </c>
      <c r="B15436" s="14">
        <v>0.96916666666666673</v>
      </c>
      <c r="C15436">
        <v>2</v>
      </c>
      <c r="D15436" t="s">
        <v>641</v>
      </c>
      <c r="E15436">
        <v>43</v>
      </c>
      <c r="F15436" t="s">
        <v>641</v>
      </c>
    </row>
    <row r="15437" spans="1:6" x14ac:dyDescent="0.5">
      <c r="A15437" s="4">
        <v>43864</v>
      </c>
      <c r="B15437" s="14">
        <v>0.96924768518518523</v>
      </c>
      <c r="C15437">
        <v>2</v>
      </c>
      <c r="D15437" t="s">
        <v>641</v>
      </c>
      <c r="E15437">
        <v>43</v>
      </c>
      <c r="F15437" t="s">
        <v>641</v>
      </c>
    </row>
    <row r="15438" spans="1:6" x14ac:dyDescent="0.5">
      <c r="A15438" s="4">
        <v>43864</v>
      </c>
      <c r="B15438" s="14">
        <v>0.96945601851851848</v>
      </c>
      <c r="C15438">
        <v>2</v>
      </c>
      <c r="D15438" t="s">
        <v>641</v>
      </c>
      <c r="E15438">
        <v>47</v>
      </c>
      <c r="F15438" t="s">
        <v>641</v>
      </c>
    </row>
    <row r="15439" spans="1:6" x14ac:dyDescent="0.5">
      <c r="A15439" s="4">
        <v>43864</v>
      </c>
      <c r="B15439" s="14">
        <v>0.9697337962962963</v>
      </c>
      <c r="C15439">
        <v>2</v>
      </c>
      <c r="D15439" t="s">
        <v>641</v>
      </c>
      <c r="E15439">
        <v>43</v>
      </c>
      <c r="F15439" t="s">
        <v>641</v>
      </c>
    </row>
    <row r="15440" spans="1:6" x14ac:dyDescent="0.5">
      <c r="A15440" s="4">
        <v>43864</v>
      </c>
      <c r="B15440" s="14">
        <v>0.9698148148148148</v>
      </c>
      <c r="C15440">
        <v>2</v>
      </c>
      <c r="D15440" t="s">
        <v>641</v>
      </c>
      <c r="E15440">
        <v>46</v>
      </c>
      <c r="F15440" t="s">
        <v>641</v>
      </c>
    </row>
    <row r="15441" spans="1:6" x14ac:dyDescent="0.5">
      <c r="A15441" s="4">
        <v>43864</v>
      </c>
      <c r="B15441" s="14">
        <v>0.97013888888888899</v>
      </c>
      <c r="C15441">
        <v>2</v>
      </c>
      <c r="D15441" t="s">
        <v>641</v>
      </c>
      <c r="E15441">
        <v>4</v>
      </c>
      <c r="F15441" t="s">
        <v>641</v>
      </c>
    </row>
    <row r="15442" spans="1:6" x14ac:dyDescent="0.5">
      <c r="A15442" s="4">
        <v>43864</v>
      </c>
      <c r="B15442" s="14">
        <v>0.97019675925925919</v>
      </c>
      <c r="C15442">
        <v>2</v>
      </c>
      <c r="D15442" t="s">
        <v>641</v>
      </c>
      <c r="E15442">
        <v>43</v>
      </c>
      <c r="F15442" t="s">
        <v>641</v>
      </c>
    </row>
    <row r="15443" spans="1:6" x14ac:dyDescent="0.5">
      <c r="A15443" s="4">
        <v>43864</v>
      </c>
      <c r="B15443" s="14">
        <v>0.97025462962962961</v>
      </c>
      <c r="C15443">
        <v>2</v>
      </c>
      <c r="D15443" t="s">
        <v>641</v>
      </c>
      <c r="E15443">
        <v>40</v>
      </c>
      <c r="F15443" t="s">
        <v>641</v>
      </c>
    </row>
    <row r="15444" spans="1:6" x14ac:dyDescent="0.5">
      <c r="A15444" s="4">
        <v>43864</v>
      </c>
      <c r="B15444" s="14">
        <v>0.97026620370370376</v>
      </c>
      <c r="C15444">
        <v>2</v>
      </c>
      <c r="D15444" t="s">
        <v>641</v>
      </c>
      <c r="E15444">
        <v>43</v>
      </c>
      <c r="F15444" t="s">
        <v>641</v>
      </c>
    </row>
    <row r="15445" spans="1:6" x14ac:dyDescent="0.5">
      <c r="A15445" s="4">
        <v>43864</v>
      </c>
      <c r="B15445" s="14">
        <v>0.9703356481481481</v>
      </c>
      <c r="C15445">
        <v>2</v>
      </c>
      <c r="D15445" t="s">
        <v>641</v>
      </c>
      <c r="E15445">
        <v>45</v>
      </c>
      <c r="F15445" t="s">
        <v>641</v>
      </c>
    </row>
    <row r="15446" spans="1:6" x14ac:dyDescent="0.5">
      <c r="A15446" s="4">
        <v>43864</v>
      </c>
      <c r="B15446" s="14">
        <v>0.97045138888888882</v>
      </c>
      <c r="C15446">
        <v>2</v>
      </c>
      <c r="D15446" t="s">
        <v>641</v>
      </c>
      <c r="E15446">
        <v>45</v>
      </c>
      <c r="F15446" t="s">
        <v>641</v>
      </c>
    </row>
    <row r="15447" spans="1:6" x14ac:dyDescent="0.5">
      <c r="A15447" s="4">
        <v>43864</v>
      </c>
      <c r="B15447" s="14">
        <v>0.97046296296296297</v>
      </c>
      <c r="C15447">
        <v>2</v>
      </c>
      <c r="D15447" t="s">
        <v>641</v>
      </c>
      <c r="E15447">
        <v>38</v>
      </c>
      <c r="F15447" t="s">
        <v>641</v>
      </c>
    </row>
    <row r="15448" spans="1:6" x14ac:dyDescent="0.5">
      <c r="A15448" s="4">
        <v>43864</v>
      </c>
      <c r="B15448" s="14">
        <v>0.9705555555555555</v>
      </c>
      <c r="C15448">
        <v>2</v>
      </c>
      <c r="D15448" t="s">
        <v>641</v>
      </c>
      <c r="E15448">
        <v>43</v>
      </c>
      <c r="F15448" t="s">
        <v>641</v>
      </c>
    </row>
    <row r="15449" spans="1:6" x14ac:dyDescent="0.5">
      <c r="A15449" s="4">
        <v>43864</v>
      </c>
      <c r="B15449" s="14">
        <v>0.97082175925925929</v>
      </c>
      <c r="C15449">
        <v>2</v>
      </c>
      <c r="D15449" t="s">
        <v>641</v>
      </c>
      <c r="E15449">
        <v>49</v>
      </c>
      <c r="F15449" t="s">
        <v>641</v>
      </c>
    </row>
    <row r="15450" spans="1:6" x14ac:dyDescent="0.5">
      <c r="A15450" s="4">
        <v>43864</v>
      </c>
      <c r="B15450" s="14">
        <v>0.97123842592592602</v>
      </c>
      <c r="C15450">
        <v>2</v>
      </c>
      <c r="D15450" t="s">
        <v>641</v>
      </c>
      <c r="E15450">
        <v>41</v>
      </c>
      <c r="F15450" t="s">
        <v>641</v>
      </c>
    </row>
    <row r="15451" spans="1:6" x14ac:dyDescent="0.5">
      <c r="A15451" s="4">
        <v>43864</v>
      </c>
      <c r="B15451" s="14">
        <v>0.97201388888888884</v>
      </c>
      <c r="C15451">
        <v>2</v>
      </c>
      <c r="D15451" t="s">
        <v>641</v>
      </c>
      <c r="E15451">
        <v>38</v>
      </c>
      <c r="F15451" t="s">
        <v>641</v>
      </c>
    </row>
    <row r="15452" spans="1:6" x14ac:dyDescent="0.5">
      <c r="A15452" s="4">
        <v>43864</v>
      </c>
      <c r="B15452" s="14">
        <v>0.97209490740740734</v>
      </c>
      <c r="C15452">
        <v>2</v>
      </c>
      <c r="D15452" t="s">
        <v>641</v>
      </c>
      <c r="E15452">
        <v>42</v>
      </c>
      <c r="F15452" t="s">
        <v>641</v>
      </c>
    </row>
    <row r="15453" spans="1:6" x14ac:dyDescent="0.5">
      <c r="A15453" s="4">
        <v>43864</v>
      </c>
      <c r="B15453" s="14">
        <v>0.9722453703703704</v>
      </c>
      <c r="C15453">
        <v>2</v>
      </c>
      <c r="D15453" t="s">
        <v>641</v>
      </c>
      <c r="E15453">
        <v>7</v>
      </c>
      <c r="F15453" t="s">
        <v>641</v>
      </c>
    </row>
    <row r="15454" spans="1:6" x14ac:dyDescent="0.5">
      <c r="A15454" s="4">
        <v>43864</v>
      </c>
      <c r="B15454" s="14">
        <v>0.97226851851851848</v>
      </c>
      <c r="C15454">
        <v>2</v>
      </c>
      <c r="D15454" t="s">
        <v>641</v>
      </c>
      <c r="E15454">
        <v>44</v>
      </c>
      <c r="F15454" t="s">
        <v>641</v>
      </c>
    </row>
    <row r="15455" spans="1:6" x14ac:dyDescent="0.5">
      <c r="A15455" s="4">
        <v>43864</v>
      </c>
      <c r="B15455" s="14">
        <v>0.97231481481481474</v>
      </c>
      <c r="C15455">
        <v>2</v>
      </c>
      <c r="D15455" t="s">
        <v>641</v>
      </c>
      <c r="E15455">
        <v>42</v>
      </c>
      <c r="F15455" t="s">
        <v>641</v>
      </c>
    </row>
    <row r="15456" spans="1:6" x14ac:dyDescent="0.5">
      <c r="A15456" s="4">
        <v>43864</v>
      </c>
      <c r="B15456" s="14">
        <v>0.97239583333333324</v>
      </c>
      <c r="C15456">
        <v>2</v>
      </c>
      <c r="D15456" t="s">
        <v>641</v>
      </c>
      <c r="E15456">
        <v>41</v>
      </c>
      <c r="F15456" t="s">
        <v>641</v>
      </c>
    </row>
    <row r="15457" spans="1:6" x14ac:dyDescent="0.5">
      <c r="A15457" s="4">
        <v>43864</v>
      </c>
      <c r="B15457" s="14">
        <v>0.97260416666666671</v>
      </c>
      <c r="C15457">
        <v>2</v>
      </c>
      <c r="D15457" t="s">
        <v>641</v>
      </c>
      <c r="E15457">
        <v>48</v>
      </c>
      <c r="F15457" t="s">
        <v>641</v>
      </c>
    </row>
    <row r="15458" spans="1:6" x14ac:dyDescent="0.5">
      <c r="A15458" s="4">
        <v>43864</v>
      </c>
      <c r="B15458" s="14">
        <v>0.97269675925925936</v>
      </c>
      <c r="C15458">
        <v>2</v>
      </c>
      <c r="D15458" t="s">
        <v>641</v>
      </c>
      <c r="E15458">
        <v>40</v>
      </c>
      <c r="F15458" t="s">
        <v>641</v>
      </c>
    </row>
    <row r="15459" spans="1:6" x14ac:dyDescent="0.5">
      <c r="A15459" s="4">
        <v>43864</v>
      </c>
      <c r="B15459" s="14">
        <v>0.9727662037037037</v>
      </c>
      <c r="C15459">
        <v>2</v>
      </c>
      <c r="D15459" t="s">
        <v>641</v>
      </c>
      <c r="E15459">
        <v>41</v>
      </c>
      <c r="F15459" t="s">
        <v>641</v>
      </c>
    </row>
    <row r="15460" spans="1:6" x14ac:dyDescent="0.5">
      <c r="A15460" s="4">
        <v>43864</v>
      </c>
      <c r="B15460" s="14">
        <v>0.9728472222222222</v>
      </c>
      <c r="C15460">
        <v>2</v>
      </c>
      <c r="D15460" t="s">
        <v>641</v>
      </c>
      <c r="E15460">
        <v>46</v>
      </c>
      <c r="F15460" t="s">
        <v>641</v>
      </c>
    </row>
    <row r="15461" spans="1:6" x14ac:dyDescent="0.5">
      <c r="A15461" s="4">
        <v>43864</v>
      </c>
      <c r="B15461" s="14">
        <v>0.97288194444444442</v>
      </c>
      <c r="C15461">
        <v>2</v>
      </c>
      <c r="D15461" t="s">
        <v>641</v>
      </c>
      <c r="E15461">
        <v>47</v>
      </c>
      <c r="F15461" t="s">
        <v>641</v>
      </c>
    </row>
    <row r="15462" spans="1:6" x14ac:dyDescent="0.5">
      <c r="A15462" s="4">
        <v>43864</v>
      </c>
      <c r="B15462" s="14">
        <v>0.97295138888888888</v>
      </c>
      <c r="C15462">
        <v>2</v>
      </c>
      <c r="D15462" t="s">
        <v>641</v>
      </c>
      <c r="E15462">
        <v>44</v>
      </c>
      <c r="F15462" t="s">
        <v>641</v>
      </c>
    </row>
    <row r="15463" spans="1:6" x14ac:dyDescent="0.5">
      <c r="A15463" s="4">
        <v>43864</v>
      </c>
      <c r="B15463" s="14">
        <v>0.9730092592592593</v>
      </c>
      <c r="C15463">
        <v>2</v>
      </c>
      <c r="D15463" t="s">
        <v>641</v>
      </c>
      <c r="E15463">
        <v>44</v>
      </c>
      <c r="F15463" t="s">
        <v>641</v>
      </c>
    </row>
    <row r="15464" spans="1:6" x14ac:dyDescent="0.5">
      <c r="A15464" s="4">
        <v>43864</v>
      </c>
      <c r="B15464" s="14">
        <v>0.97326388888888893</v>
      </c>
      <c r="C15464">
        <v>2</v>
      </c>
      <c r="D15464" t="s">
        <v>641</v>
      </c>
      <c r="E15464">
        <v>45</v>
      </c>
      <c r="F15464" t="s">
        <v>641</v>
      </c>
    </row>
    <row r="15465" spans="1:6" x14ac:dyDescent="0.5">
      <c r="A15465" s="4">
        <v>43864</v>
      </c>
      <c r="B15465" s="14">
        <v>0.97329861111111116</v>
      </c>
      <c r="C15465">
        <v>2</v>
      </c>
      <c r="D15465" t="s">
        <v>641</v>
      </c>
      <c r="E15465">
        <v>42</v>
      </c>
      <c r="F15465" t="s">
        <v>641</v>
      </c>
    </row>
    <row r="15466" spans="1:6" x14ac:dyDescent="0.5">
      <c r="A15466" s="4">
        <v>43864</v>
      </c>
      <c r="B15466" s="14">
        <v>0.9733680555555555</v>
      </c>
      <c r="C15466">
        <v>2</v>
      </c>
      <c r="D15466" t="s">
        <v>641</v>
      </c>
      <c r="E15466">
        <v>43</v>
      </c>
      <c r="F15466" t="s">
        <v>641</v>
      </c>
    </row>
    <row r="15467" spans="1:6" x14ac:dyDescent="0.5">
      <c r="A15467" s="4">
        <v>43864</v>
      </c>
      <c r="B15467" s="14">
        <v>0.97346064814814814</v>
      </c>
      <c r="C15467">
        <v>2</v>
      </c>
      <c r="D15467" t="s">
        <v>641</v>
      </c>
      <c r="E15467">
        <v>44</v>
      </c>
      <c r="F15467" t="s">
        <v>641</v>
      </c>
    </row>
    <row r="15468" spans="1:6" x14ac:dyDescent="0.5">
      <c r="A15468" s="4">
        <v>43864</v>
      </c>
      <c r="B15468" s="14">
        <v>0.97384259259259265</v>
      </c>
      <c r="C15468">
        <v>2</v>
      </c>
      <c r="D15468" t="s">
        <v>641</v>
      </c>
      <c r="E15468">
        <v>47</v>
      </c>
      <c r="F15468" t="s">
        <v>641</v>
      </c>
    </row>
    <row r="15469" spans="1:6" x14ac:dyDescent="0.5">
      <c r="A15469" s="4">
        <v>43864</v>
      </c>
      <c r="B15469" s="14">
        <v>0.97396990740740741</v>
      </c>
      <c r="C15469">
        <v>2</v>
      </c>
      <c r="D15469" t="s">
        <v>641</v>
      </c>
      <c r="E15469">
        <v>47</v>
      </c>
      <c r="F15469" t="s">
        <v>641</v>
      </c>
    </row>
    <row r="15470" spans="1:6" x14ac:dyDescent="0.5">
      <c r="A15470" s="4">
        <v>43864</v>
      </c>
      <c r="B15470" s="14">
        <v>0.97402777777777771</v>
      </c>
      <c r="C15470">
        <v>2</v>
      </c>
      <c r="D15470" t="s">
        <v>641</v>
      </c>
      <c r="E15470">
        <v>47</v>
      </c>
      <c r="F15470" t="s">
        <v>641</v>
      </c>
    </row>
    <row r="15471" spans="1:6" x14ac:dyDescent="0.5">
      <c r="A15471" s="4">
        <v>43864</v>
      </c>
      <c r="B15471" s="14">
        <v>0.9741319444444444</v>
      </c>
      <c r="C15471">
        <v>2</v>
      </c>
      <c r="D15471" t="s">
        <v>641</v>
      </c>
      <c r="E15471">
        <v>41</v>
      </c>
      <c r="F15471" t="s">
        <v>641</v>
      </c>
    </row>
    <row r="15472" spans="1:6" x14ac:dyDescent="0.5">
      <c r="A15472" s="4">
        <v>43864</v>
      </c>
      <c r="B15472" s="14">
        <v>0.97440972222222222</v>
      </c>
      <c r="C15472">
        <v>2</v>
      </c>
      <c r="D15472" t="s">
        <v>641</v>
      </c>
      <c r="E15472">
        <v>48</v>
      </c>
      <c r="F15472" t="s">
        <v>641</v>
      </c>
    </row>
    <row r="15473" spans="1:6" x14ac:dyDescent="0.5">
      <c r="A15473" s="4">
        <v>43864</v>
      </c>
      <c r="B15473" s="14">
        <v>0.97446759259259252</v>
      </c>
      <c r="C15473">
        <v>2</v>
      </c>
      <c r="D15473" t="s">
        <v>641</v>
      </c>
      <c r="E15473">
        <v>47</v>
      </c>
      <c r="F15473" t="s">
        <v>641</v>
      </c>
    </row>
    <row r="15474" spans="1:6" x14ac:dyDescent="0.5">
      <c r="A15474" s="4">
        <v>43864</v>
      </c>
      <c r="B15474" s="14">
        <v>0.9746527777777777</v>
      </c>
      <c r="C15474">
        <v>2</v>
      </c>
      <c r="D15474" t="s">
        <v>641</v>
      </c>
      <c r="E15474">
        <v>42</v>
      </c>
      <c r="F15474" t="s">
        <v>641</v>
      </c>
    </row>
    <row r="15475" spans="1:6" x14ac:dyDescent="0.5">
      <c r="A15475" s="4">
        <v>43864</v>
      </c>
      <c r="B15475" s="14">
        <v>0.97472222222222227</v>
      </c>
      <c r="C15475">
        <v>2</v>
      </c>
      <c r="D15475" t="s">
        <v>641</v>
      </c>
      <c r="E15475">
        <v>43</v>
      </c>
      <c r="F15475" t="s">
        <v>641</v>
      </c>
    </row>
    <row r="15476" spans="1:6" x14ac:dyDescent="0.5">
      <c r="A15476" s="4">
        <v>43864</v>
      </c>
      <c r="B15476" s="14">
        <v>0.97481481481481491</v>
      </c>
      <c r="C15476">
        <v>2</v>
      </c>
      <c r="D15476" t="s">
        <v>641</v>
      </c>
      <c r="E15476">
        <v>46</v>
      </c>
      <c r="F15476" t="s">
        <v>641</v>
      </c>
    </row>
    <row r="15477" spans="1:6" x14ac:dyDescent="0.5">
      <c r="A15477" s="4">
        <v>43864</v>
      </c>
      <c r="B15477" s="14">
        <v>0.97487268518518511</v>
      </c>
      <c r="C15477">
        <v>2</v>
      </c>
      <c r="D15477" t="s">
        <v>641</v>
      </c>
      <c r="E15477">
        <v>43</v>
      </c>
      <c r="F15477" t="s">
        <v>641</v>
      </c>
    </row>
    <row r="15478" spans="1:6" x14ac:dyDescent="0.5">
      <c r="A15478" s="4">
        <v>43864</v>
      </c>
      <c r="B15478" s="14">
        <v>0.97491898148148148</v>
      </c>
      <c r="C15478">
        <v>2</v>
      </c>
      <c r="D15478" t="s">
        <v>641</v>
      </c>
      <c r="E15478">
        <v>44</v>
      </c>
      <c r="F15478" t="s">
        <v>641</v>
      </c>
    </row>
    <row r="15479" spans="1:6" x14ac:dyDescent="0.5">
      <c r="A15479" s="4">
        <v>43864</v>
      </c>
      <c r="B15479" s="14">
        <v>0.97509259259259251</v>
      </c>
      <c r="C15479">
        <v>2</v>
      </c>
      <c r="D15479" t="s">
        <v>641</v>
      </c>
      <c r="E15479">
        <v>38</v>
      </c>
      <c r="F15479" t="s">
        <v>641</v>
      </c>
    </row>
    <row r="15480" spans="1:6" x14ac:dyDescent="0.5">
      <c r="A15480" s="4">
        <v>43864</v>
      </c>
      <c r="B15480" s="14">
        <v>0.97518518518518515</v>
      </c>
      <c r="C15480">
        <v>2</v>
      </c>
      <c r="D15480" t="s">
        <v>641</v>
      </c>
      <c r="E15480">
        <v>43</v>
      </c>
      <c r="F15480" t="s">
        <v>641</v>
      </c>
    </row>
    <row r="15481" spans="1:6" x14ac:dyDescent="0.5">
      <c r="A15481" s="4">
        <v>43864</v>
      </c>
      <c r="B15481" s="14">
        <v>0.97521990740740738</v>
      </c>
      <c r="C15481">
        <v>2</v>
      </c>
      <c r="D15481" t="s">
        <v>641</v>
      </c>
      <c r="E15481">
        <v>38</v>
      </c>
      <c r="F15481" t="s">
        <v>641</v>
      </c>
    </row>
    <row r="15482" spans="1:6" x14ac:dyDescent="0.5">
      <c r="A15482" s="4">
        <v>43864</v>
      </c>
      <c r="B15482" s="14">
        <v>0.97524305555555557</v>
      </c>
      <c r="C15482">
        <v>2</v>
      </c>
      <c r="D15482" t="s">
        <v>641</v>
      </c>
      <c r="E15482">
        <v>42</v>
      </c>
      <c r="F15482" t="s">
        <v>641</v>
      </c>
    </row>
    <row r="15483" spans="1:6" x14ac:dyDescent="0.5">
      <c r="A15483" s="4">
        <v>43864</v>
      </c>
      <c r="B15483" s="14">
        <v>0.97662037037037042</v>
      </c>
      <c r="C15483">
        <v>2</v>
      </c>
      <c r="D15483" t="s">
        <v>641</v>
      </c>
      <c r="E15483">
        <v>43</v>
      </c>
      <c r="F15483" t="s">
        <v>641</v>
      </c>
    </row>
    <row r="15484" spans="1:6" x14ac:dyDescent="0.5">
      <c r="A15484" s="4">
        <v>43864</v>
      </c>
      <c r="B15484" s="14">
        <v>0.97672453703703699</v>
      </c>
      <c r="C15484">
        <v>2</v>
      </c>
      <c r="D15484" t="s">
        <v>641</v>
      </c>
      <c r="E15484">
        <v>41</v>
      </c>
      <c r="F15484" t="s">
        <v>641</v>
      </c>
    </row>
    <row r="15485" spans="1:6" x14ac:dyDescent="0.5">
      <c r="A15485" s="4">
        <v>43864</v>
      </c>
      <c r="B15485" s="14">
        <v>0.97680555555555559</v>
      </c>
      <c r="C15485">
        <v>2</v>
      </c>
      <c r="D15485" t="s">
        <v>641</v>
      </c>
      <c r="E15485">
        <v>46</v>
      </c>
      <c r="F15485" t="s">
        <v>641</v>
      </c>
    </row>
    <row r="15486" spans="1:6" x14ac:dyDescent="0.5">
      <c r="A15486" s="4">
        <v>43864</v>
      </c>
      <c r="B15486" s="14">
        <v>0.97682870370370367</v>
      </c>
      <c r="C15486">
        <v>2</v>
      </c>
      <c r="D15486" t="s">
        <v>641</v>
      </c>
      <c r="E15486">
        <v>47</v>
      </c>
      <c r="F15486" t="s">
        <v>641</v>
      </c>
    </row>
    <row r="15487" spans="1:6" x14ac:dyDescent="0.5">
      <c r="A15487" s="4">
        <v>43865</v>
      </c>
      <c r="B15487" s="14">
        <v>1.9444444444444442E-3</v>
      </c>
      <c r="C15487">
        <v>2</v>
      </c>
      <c r="D15487" t="s">
        <v>641</v>
      </c>
      <c r="E15487">
        <v>41</v>
      </c>
      <c r="F15487" t="s">
        <v>641</v>
      </c>
    </row>
    <row r="15488" spans="1:6" x14ac:dyDescent="0.5">
      <c r="A15488" s="4">
        <v>43865</v>
      </c>
      <c r="B15488" s="14">
        <v>0.60381944444444446</v>
      </c>
      <c r="C15488">
        <v>2</v>
      </c>
      <c r="D15488" t="s">
        <v>641</v>
      </c>
      <c r="E15488">
        <v>38</v>
      </c>
      <c r="F15488" t="s">
        <v>641</v>
      </c>
    </row>
    <row r="15489" spans="1:6" x14ac:dyDescent="0.5">
      <c r="A15489" s="4">
        <v>43865</v>
      </c>
      <c r="B15489" s="14">
        <v>0.87165509259259266</v>
      </c>
      <c r="C15489">
        <v>2</v>
      </c>
      <c r="D15489" t="s">
        <v>641</v>
      </c>
      <c r="E15489">
        <v>40</v>
      </c>
      <c r="F15489" t="s">
        <v>641</v>
      </c>
    </row>
    <row r="15490" spans="1:6" x14ac:dyDescent="0.5">
      <c r="A15490" s="4">
        <v>43865</v>
      </c>
      <c r="B15490" s="14">
        <v>0.87174768518518519</v>
      </c>
      <c r="C15490">
        <v>2</v>
      </c>
      <c r="D15490" t="s">
        <v>641</v>
      </c>
      <c r="E15490">
        <v>39</v>
      </c>
      <c r="F15490" t="s">
        <v>641</v>
      </c>
    </row>
    <row r="15491" spans="1:6" x14ac:dyDescent="0.5">
      <c r="A15491" s="4">
        <v>43865</v>
      </c>
      <c r="B15491" s="14">
        <v>0.95444444444444443</v>
      </c>
      <c r="C15491">
        <v>2</v>
      </c>
      <c r="D15491" t="s">
        <v>641</v>
      </c>
      <c r="E15491">
        <v>40</v>
      </c>
      <c r="F15491" t="s">
        <v>641</v>
      </c>
    </row>
    <row r="15492" spans="1:6" x14ac:dyDescent="0.5">
      <c r="A15492" s="4">
        <v>43867</v>
      </c>
      <c r="B15492" s="14">
        <v>0.82365740740740734</v>
      </c>
      <c r="C15492">
        <v>3</v>
      </c>
      <c r="D15492" t="s">
        <v>641</v>
      </c>
      <c r="E15492">
        <v>39</v>
      </c>
      <c r="F15492" t="s">
        <v>641</v>
      </c>
    </row>
    <row r="15493" spans="1:6" x14ac:dyDescent="0.5">
      <c r="A15493" s="4">
        <v>43867</v>
      </c>
      <c r="B15493" s="14">
        <v>0.93983796296296296</v>
      </c>
      <c r="C15493">
        <v>3</v>
      </c>
      <c r="D15493" t="s">
        <v>641</v>
      </c>
      <c r="E15493">
        <v>71</v>
      </c>
      <c r="F15493" t="s">
        <v>641</v>
      </c>
    </row>
    <row r="15494" spans="1:6" x14ac:dyDescent="0.5">
      <c r="A15494" s="4">
        <v>43867</v>
      </c>
      <c r="B15494" s="14">
        <v>0.95442129629629635</v>
      </c>
      <c r="C15494">
        <v>3</v>
      </c>
      <c r="D15494" t="s">
        <v>646</v>
      </c>
      <c r="E15494">
        <v>40</v>
      </c>
      <c r="F15494" t="s">
        <v>646</v>
      </c>
    </row>
    <row r="15495" spans="1:6" x14ac:dyDescent="0.5">
      <c r="A15495" s="4">
        <v>43868</v>
      </c>
      <c r="B15495" s="14">
        <v>0.51168981481481479</v>
      </c>
      <c r="C15495">
        <v>3</v>
      </c>
      <c r="D15495" t="s">
        <v>642</v>
      </c>
      <c r="E15495">
        <v>96</v>
      </c>
      <c r="F15495" t="s">
        <v>642</v>
      </c>
    </row>
    <row r="15496" spans="1:6" x14ac:dyDescent="0.5">
      <c r="A15496" s="4">
        <v>43869</v>
      </c>
      <c r="B15496" s="14">
        <v>0.94078703703703714</v>
      </c>
      <c r="C15496">
        <v>3</v>
      </c>
      <c r="D15496" t="s">
        <v>642</v>
      </c>
      <c r="E15496">
        <v>62</v>
      </c>
      <c r="F15496" t="s">
        <v>642</v>
      </c>
    </row>
    <row r="15497" spans="1:6" x14ac:dyDescent="0.5">
      <c r="A15497" s="4">
        <v>43871</v>
      </c>
      <c r="B15497" s="14">
        <v>0.89722222222222225</v>
      </c>
      <c r="C15497">
        <v>2</v>
      </c>
      <c r="D15497" t="s">
        <v>641</v>
      </c>
      <c r="E15497">
        <v>38</v>
      </c>
      <c r="F15497" t="s">
        <v>641</v>
      </c>
    </row>
    <row r="15498" spans="1:6" x14ac:dyDescent="0.5">
      <c r="A15498" s="4">
        <v>43871</v>
      </c>
      <c r="B15498" s="14">
        <v>0.98111111111111116</v>
      </c>
      <c r="C15498">
        <v>3</v>
      </c>
      <c r="D15498" t="s">
        <v>641</v>
      </c>
      <c r="E15498">
        <v>50</v>
      </c>
      <c r="F15498" t="s">
        <v>641</v>
      </c>
    </row>
    <row r="15499" spans="1:6" x14ac:dyDescent="0.5">
      <c r="A15499" s="4">
        <v>43871</v>
      </c>
      <c r="B15499" s="14">
        <v>0.99773148148148139</v>
      </c>
      <c r="C15499">
        <v>3</v>
      </c>
      <c r="D15499" t="s">
        <v>642</v>
      </c>
      <c r="E15499">
        <v>79</v>
      </c>
      <c r="F15499" t="s">
        <v>642</v>
      </c>
    </row>
    <row r="15500" spans="1:6" x14ac:dyDescent="0.5">
      <c r="A15500" s="4">
        <v>43872</v>
      </c>
      <c r="B15500" s="14">
        <v>1.4849537037037036E-2</v>
      </c>
      <c r="C15500">
        <v>2</v>
      </c>
      <c r="D15500" t="s">
        <v>641</v>
      </c>
      <c r="E15500">
        <v>41</v>
      </c>
      <c r="F15500" t="s">
        <v>641</v>
      </c>
    </row>
    <row r="15501" spans="1:6" x14ac:dyDescent="0.5">
      <c r="A15501" s="4">
        <v>43872</v>
      </c>
      <c r="B15501" s="14">
        <v>4.0115740740740737E-2</v>
      </c>
      <c r="C15501">
        <v>2</v>
      </c>
      <c r="D15501" t="s">
        <v>641</v>
      </c>
      <c r="E15501">
        <v>38</v>
      </c>
      <c r="F15501" t="s">
        <v>641</v>
      </c>
    </row>
    <row r="15502" spans="1:6" x14ac:dyDescent="0.5">
      <c r="A15502" s="4">
        <v>43872</v>
      </c>
      <c r="B15502" s="14">
        <v>5.6805555555555554E-2</v>
      </c>
      <c r="C15502">
        <v>2</v>
      </c>
      <c r="D15502" t="s">
        <v>641</v>
      </c>
      <c r="E15502">
        <v>29</v>
      </c>
      <c r="F15502" t="s">
        <v>641</v>
      </c>
    </row>
    <row r="15503" spans="1:6" x14ac:dyDescent="0.5">
      <c r="A15503" s="4">
        <v>43872</v>
      </c>
      <c r="B15503" s="14">
        <v>0.17454861111111111</v>
      </c>
      <c r="C15503">
        <v>2</v>
      </c>
      <c r="D15503" t="s">
        <v>641</v>
      </c>
      <c r="E15503">
        <v>38</v>
      </c>
      <c r="F15503" t="s">
        <v>641</v>
      </c>
    </row>
    <row r="15504" spans="1:6" x14ac:dyDescent="0.5">
      <c r="A15504" s="4">
        <v>43872</v>
      </c>
      <c r="B15504" s="14">
        <v>0.18634259259259259</v>
      </c>
      <c r="C15504">
        <v>2</v>
      </c>
      <c r="D15504" t="s">
        <v>641</v>
      </c>
      <c r="E15504">
        <v>41</v>
      </c>
      <c r="F15504" t="s">
        <v>641</v>
      </c>
    </row>
    <row r="15505" spans="1:6" x14ac:dyDescent="0.5">
      <c r="A15505" s="4">
        <v>43872</v>
      </c>
      <c r="B15505" s="14">
        <v>0.18656249999999999</v>
      </c>
      <c r="C15505">
        <v>2</v>
      </c>
      <c r="D15505" t="s">
        <v>641</v>
      </c>
      <c r="E15505">
        <v>40</v>
      </c>
      <c r="F15505" t="s">
        <v>641</v>
      </c>
    </row>
    <row r="15506" spans="1:6" x14ac:dyDescent="0.5">
      <c r="A15506" s="4">
        <v>43872</v>
      </c>
      <c r="B15506" s="14">
        <v>0.18724537037037037</v>
      </c>
      <c r="C15506">
        <v>2</v>
      </c>
      <c r="D15506" t="s">
        <v>641</v>
      </c>
      <c r="E15506">
        <v>40</v>
      </c>
      <c r="F15506" t="s">
        <v>641</v>
      </c>
    </row>
    <row r="15507" spans="1:6" x14ac:dyDescent="0.5">
      <c r="A15507" s="4">
        <v>43872</v>
      </c>
      <c r="B15507" s="14">
        <v>0.18726851851851853</v>
      </c>
      <c r="C15507">
        <v>2</v>
      </c>
      <c r="D15507" t="s">
        <v>641</v>
      </c>
      <c r="E15507">
        <v>38</v>
      </c>
      <c r="F15507" t="s">
        <v>641</v>
      </c>
    </row>
    <row r="15508" spans="1:6" x14ac:dyDescent="0.5">
      <c r="A15508" s="4">
        <v>43872</v>
      </c>
      <c r="B15508" s="14">
        <v>0.19106481481481483</v>
      </c>
      <c r="C15508">
        <v>2</v>
      </c>
      <c r="D15508" t="s">
        <v>641</v>
      </c>
      <c r="E15508">
        <v>40</v>
      </c>
      <c r="F15508" t="s">
        <v>641</v>
      </c>
    </row>
    <row r="15509" spans="1:6" x14ac:dyDescent="0.5">
      <c r="A15509" s="4">
        <v>43872</v>
      </c>
      <c r="B15509" s="14">
        <v>0.19108796296296296</v>
      </c>
      <c r="C15509">
        <v>2</v>
      </c>
      <c r="D15509" t="s">
        <v>641</v>
      </c>
      <c r="E15509">
        <v>40</v>
      </c>
      <c r="F15509" t="s">
        <v>641</v>
      </c>
    </row>
    <row r="15510" spans="1:6" x14ac:dyDescent="0.5">
      <c r="A15510" s="4">
        <v>43872</v>
      </c>
      <c r="B15510" s="14">
        <v>0.19112268518518519</v>
      </c>
      <c r="C15510">
        <v>2</v>
      </c>
      <c r="D15510" t="s">
        <v>641</v>
      </c>
      <c r="E15510">
        <v>37</v>
      </c>
      <c r="F15510" t="s">
        <v>641</v>
      </c>
    </row>
    <row r="15511" spans="1:6" x14ac:dyDescent="0.5">
      <c r="A15511" s="4">
        <v>43872</v>
      </c>
      <c r="B15511" s="14">
        <v>0.25322916666666667</v>
      </c>
      <c r="C15511">
        <v>2</v>
      </c>
      <c r="D15511" t="s">
        <v>641</v>
      </c>
      <c r="E15511">
        <v>35</v>
      </c>
      <c r="F15511" t="s">
        <v>641</v>
      </c>
    </row>
    <row r="15512" spans="1:6" x14ac:dyDescent="0.5">
      <c r="A15512" s="4">
        <v>43872</v>
      </c>
      <c r="B15512" s="14">
        <v>0.25341435185185185</v>
      </c>
      <c r="C15512">
        <v>2</v>
      </c>
      <c r="D15512" t="s">
        <v>641</v>
      </c>
      <c r="E15512">
        <v>40</v>
      </c>
      <c r="F15512" t="s">
        <v>641</v>
      </c>
    </row>
    <row r="15513" spans="1:6" x14ac:dyDescent="0.5">
      <c r="A15513" s="4">
        <v>43872</v>
      </c>
      <c r="B15513" s="14">
        <v>0.25385416666666666</v>
      </c>
      <c r="C15513">
        <v>2</v>
      </c>
      <c r="D15513" t="s">
        <v>641</v>
      </c>
      <c r="E15513">
        <v>42</v>
      </c>
      <c r="F15513" t="s">
        <v>641</v>
      </c>
    </row>
    <row r="15514" spans="1:6" x14ac:dyDescent="0.5">
      <c r="A15514" s="4">
        <v>43872</v>
      </c>
      <c r="B15514" s="14">
        <v>0.25618055555555558</v>
      </c>
      <c r="C15514">
        <v>2</v>
      </c>
      <c r="D15514" t="s">
        <v>641</v>
      </c>
      <c r="E15514">
        <v>38</v>
      </c>
      <c r="F15514" t="s">
        <v>641</v>
      </c>
    </row>
    <row r="15515" spans="1:6" x14ac:dyDescent="0.5">
      <c r="A15515" s="4">
        <v>43872</v>
      </c>
      <c r="B15515" s="14">
        <v>0.27835648148148145</v>
      </c>
      <c r="C15515">
        <v>2</v>
      </c>
      <c r="D15515" t="s">
        <v>641</v>
      </c>
      <c r="E15515">
        <v>39</v>
      </c>
      <c r="F15515" t="s">
        <v>641</v>
      </c>
    </row>
    <row r="15516" spans="1:6" x14ac:dyDescent="0.5">
      <c r="A15516" s="4">
        <v>43872</v>
      </c>
      <c r="B15516" s="14">
        <v>0.28078703703703706</v>
      </c>
      <c r="C15516">
        <v>2</v>
      </c>
      <c r="D15516" t="s">
        <v>641</v>
      </c>
      <c r="E15516">
        <v>38</v>
      </c>
      <c r="F15516" t="s">
        <v>641</v>
      </c>
    </row>
    <row r="15517" spans="1:6" x14ac:dyDescent="0.5">
      <c r="A15517" s="4">
        <v>43872</v>
      </c>
      <c r="B15517" s="14">
        <v>0.34945601851851849</v>
      </c>
      <c r="C15517">
        <v>2</v>
      </c>
      <c r="D15517" t="s">
        <v>641</v>
      </c>
      <c r="E15517">
        <v>40</v>
      </c>
      <c r="F15517" t="s">
        <v>641</v>
      </c>
    </row>
    <row r="15518" spans="1:6" x14ac:dyDescent="0.5">
      <c r="A15518" s="4">
        <v>43872</v>
      </c>
      <c r="B15518" s="14">
        <v>0.35736111111111107</v>
      </c>
      <c r="C15518">
        <v>2</v>
      </c>
      <c r="D15518" t="s">
        <v>641</v>
      </c>
      <c r="E15518">
        <v>38</v>
      </c>
      <c r="F15518" t="s">
        <v>641</v>
      </c>
    </row>
    <row r="15519" spans="1:6" x14ac:dyDescent="0.5">
      <c r="A15519" s="4">
        <v>43872</v>
      </c>
      <c r="B15519" s="14">
        <v>0.38368055555555558</v>
      </c>
      <c r="C15519">
        <v>2</v>
      </c>
      <c r="D15519" t="s">
        <v>641</v>
      </c>
      <c r="E15519">
        <v>38</v>
      </c>
      <c r="F15519" t="s">
        <v>641</v>
      </c>
    </row>
    <row r="15520" spans="1:6" x14ac:dyDescent="0.5">
      <c r="A15520" s="4">
        <v>43872</v>
      </c>
      <c r="B15520" s="14">
        <v>0.38523148148148145</v>
      </c>
      <c r="C15520">
        <v>2</v>
      </c>
      <c r="D15520" t="s">
        <v>641</v>
      </c>
      <c r="E15520">
        <v>38</v>
      </c>
      <c r="F15520" t="s">
        <v>641</v>
      </c>
    </row>
    <row r="15521" spans="1:6" x14ac:dyDescent="0.5">
      <c r="A15521" s="4">
        <v>43872</v>
      </c>
      <c r="B15521" s="14">
        <v>0.38572916666666668</v>
      </c>
      <c r="C15521">
        <v>2</v>
      </c>
      <c r="D15521" t="s">
        <v>641</v>
      </c>
      <c r="E15521">
        <v>42</v>
      </c>
      <c r="F15521" t="s">
        <v>641</v>
      </c>
    </row>
    <row r="15522" spans="1:6" x14ac:dyDescent="0.5">
      <c r="A15522" s="4">
        <v>43872</v>
      </c>
      <c r="B15522" s="14">
        <v>0.38680555555555557</v>
      </c>
      <c r="C15522">
        <v>2</v>
      </c>
      <c r="D15522" t="s">
        <v>641</v>
      </c>
      <c r="E15522">
        <v>38</v>
      </c>
      <c r="F15522" t="s">
        <v>641</v>
      </c>
    </row>
    <row r="15523" spans="1:6" x14ac:dyDescent="0.5">
      <c r="A15523" s="4">
        <v>43872</v>
      </c>
      <c r="B15523" s="14">
        <v>0.38873842592592595</v>
      </c>
      <c r="C15523">
        <v>2</v>
      </c>
      <c r="D15523" t="s">
        <v>641</v>
      </c>
      <c r="E15523">
        <v>40</v>
      </c>
      <c r="F15523" t="s">
        <v>641</v>
      </c>
    </row>
    <row r="15524" spans="1:6" x14ac:dyDescent="0.5">
      <c r="A15524" s="4">
        <v>43872</v>
      </c>
      <c r="B15524" s="14">
        <v>0.38902777777777775</v>
      </c>
      <c r="C15524">
        <v>2</v>
      </c>
      <c r="D15524" t="s">
        <v>641</v>
      </c>
      <c r="E15524">
        <v>40</v>
      </c>
      <c r="F15524" t="s">
        <v>641</v>
      </c>
    </row>
    <row r="15525" spans="1:6" x14ac:dyDescent="0.5">
      <c r="A15525" s="4">
        <v>43872</v>
      </c>
      <c r="B15525" s="14">
        <v>0.38934027777777774</v>
      </c>
      <c r="C15525">
        <v>2</v>
      </c>
      <c r="D15525" t="s">
        <v>641</v>
      </c>
      <c r="E15525">
        <v>38</v>
      </c>
      <c r="F15525" t="s">
        <v>641</v>
      </c>
    </row>
    <row r="15526" spans="1:6" x14ac:dyDescent="0.5">
      <c r="A15526" s="4">
        <v>43872</v>
      </c>
      <c r="B15526" s="14">
        <v>0.38959490740740743</v>
      </c>
      <c r="C15526">
        <v>2</v>
      </c>
      <c r="D15526" t="s">
        <v>641</v>
      </c>
      <c r="E15526">
        <v>41</v>
      </c>
      <c r="F15526" t="s">
        <v>641</v>
      </c>
    </row>
    <row r="15527" spans="1:6" x14ac:dyDescent="0.5">
      <c r="A15527" s="4">
        <v>43872</v>
      </c>
      <c r="B15527" s="14">
        <v>0.3903935185185185</v>
      </c>
      <c r="C15527">
        <v>2</v>
      </c>
      <c r="D15527" t="s">
        <v>641</v>
      </c>
      <c r="E15527">
        <v>43</v>
      </c>
      <c r="F15527" t="s">
        <v>641</v>
      </c>
    </row>
    <row r="15528" spans="1:6" x14ac:dyDescent="0.5">
      <c r="A15528" s="4">
        <v>43872</v>
      </c>
      <c r="B15528" s="14">
        <v>0.39093749999999999</v>
      </c>
      <c r="C15528">
        <v>2</v>
      </c>
      <c r="D15528" t="s">
        <v>641</v>
      </c>
      <c r="E15528">
        <v>40</v>
      </c>
      <c r="F15528" t="s">
        <v>641</v>
      </c>
    </row>
    <row r="15529" spans="1:6" x14ac:dyDescent="0.5">
      <c r="A15529" s="4">
        <v>43872</v>
      </c>
      <c r="B15529" s="14">
        <v>0.39274305555555555</v>
      </c>
      <c r="C15529">
        <v>2</v>
      </c>
      <c r="D15529" t="s">
        <v>641</v>
      </c>
      <c r="E15529">
        <v>38</v>
      </c>
      <c r="F15529" t="s">
        <v>641</v>
      </c>
    </row>
    <row r="15530" spans="1:6" x14ac:dyDescent="0.5">
      <c r="A15530" s="4">
        <v>43872</v>
      </c>
      <c r="B15530" s="14">
        <v>0.39305555555555555</v>
      </c>
      <c r="C15530">
        <v>2</v>
      </c>
      <c r="D15530" t="s">
        <v>641</v>
      </c>
      <c r="E15530">
        <v>38</v>
      </c>
      <c r="F15530" t="s">
        <v>641</v>
      </c>
    </row>
    <row r="15531" spans="1:6" x14ac:dyDescent="0.5">
      <c r="A15531" s="4">
        <v>43872</v>
      </c>
      <c r="B15531" s="14">
        <v>0.39306712962962959</v>
      </c>
      <c r="C15531">
        <v>2</v>
      </c>
      <c r="D15531" t="s">
        <v>641</v>
      </c>
      <c r="E15531">
        <v>41</v>
      </c>
      <c r="F15531" t="s">
        <v>641</v>
      </c>
    </row>
    <row r="15532" spans="1:6" x14ac:dyDescent="0.5">
      <c r="A15532" s="4">
        <v>43872</v>
      </c>
      <c r="B15532" s="14">
        <v>0.3941203703703704</v>
      </c>
      <c r="C15532">
        <v>2</v>
      </c>
      <c r="D15532" t="s">
        <v>641</v>
      </c>
      <c r="E15532">
        <v>43</v>
      </c>
      <c r="F15532" t="s">
        <v>641</v>
      </c>
    </row>
    <row r="15533" spans="1:6" x14ac:dyDescent="0.5">
      <c r="A15533" s="4">
        <v>43872</v>
      </c>
      <c r="B15533" s="14">
        <v>0.39704861111111112</v>
      </c>
      <c r="C15533">
        <v>2</v>
      </c>
      <c r="D15533" t="s">
        <v>641</v>
      </c>
      <c r="E15533">
        <v>38</v>
      </c>
      <c r="F15533" t="s">
        <v>641</v>
      </c>
    </row>
    <row r="15534" spans="1:6" x14ac:dyDescent="0.5">
      <c r="A15534" s="4">
        <v>43872</v>
      </c>
      <c r="B15534" s="14">
        <v>0.39715277777777774</v>
      </c>
      <c r="C15534">
        <v>2</v>
      </c>
      <c r="D15534" t="s">
        <v>641</v>
      </c>
      <c r="E15534">
        <v>40</v>
      </c>
      <c r="F15534" t="s">
        <v>641</v>
      </c>
    </row>
    <row r="15535" spans="1:6" x14ac:dyDescent="0.5">
      <c r="A15535" s="4">
        <v>43872</v>
      </c>
      <c r="B15535" s="14">
        <v>0.39721064814814816</v>
      </c>
      <c r="C15535">
        <v>2</v>
      </c>
      <c r="D15535" t="s">
        <v>641</v>
      </c>
      <c r="E15535">
        <v>43</v>
      </c>
      <c r="F15535" t="s">
        <v>641</v>
      </c>
    </row>
    <row r="15536" spans="1:6" x14ac:dyDescent="0.5">
      <c r="A15536" s="4">
        <v>43872</v>
      </c>
      <c r="B15536" s="14">
        <v>0.39746527777777779</v>
      </c>
      <c r="C15536">
        <v>2</v>
      </c>
      <c r="D15536" t="s">
        <v>641</v>
      </c>
      <c r="E15536">
        <v>7</v>
      </c>
      <c r="F15536" t="s">
        <v>641</v>
      </c>
    </row>
    <row r="15537" spans="1:6" x14ac:dyDescent="0.5">
      <c r="A15537" s="4">
        <v>43872</v>
      </c>
      <c r="B15537" s="14">
        <v>0.39753472222222225</v>
      </c>
      <c r="C15537">
        <v>2</v>
      </c>
      <c r="D15537" t="s">
        <v>641</v>
      </c>
      <c r="E15537">
        <v>42</v>
      </c>
      <c r="F15537" t="s">
        <v>641</v>
      </c>
    </row>
    <row r="15538" spans="1:6" x14ac:dyDescent="0.5">
      <c r="A15538" s="4">
        <v>43872</v>
      </c>
      <c r="B15538" s="14">
        <v>0.39758101851851851</v>
      </c>
      <c r="C15538">
        <v>2</v>
      </c>
      <c r="D15538" t="s">
        <v>641</v>
      </c>
      <c r="E15538">
        <v>39</v>
      </c>
      <c r="F15538" t="s">
        <v>641</v>
      </c>
    </row>
    <row r="15539" spans="1:6" x14ac:dyDescent="0.5">
      <c r="A15539" s="4">
        <v>43872</v>
      </c>
      <c r="B15539" s="14">
        <v>0.39761574074074074</v>
      </c>
      <c r="C15539">
        <v>2</v>
      </c>
      <c r="D15539" t="s">
        <v>641</v>
      </c>
      <c r="E15539">
        <v>41</v>
      </c>
      <c r="F15539" t="s">
        <v>641</v>
      </c>
    </row>
    <row r="15540" spans="1:6" x14ac:dyDescent="0.5">
      <c r="A15540" s="4">
        <v>43872</v>
      </c>
      <c r="B15540" s="14">
        <v>0.3977430555555555</v>
      </c>
      <c r="C15540">
        <v>2</v>
      </c>
      <c r="D15540" t="s">
        <v>641</v>
      </c>
      <c r="E15540">
        <v>42</v>
      </c>
      <c r="F15540" t="s">
        <v>641</v>
      </c>
    </row>
    <row r="15541" spans="1:6" x14ac:dyDescent="0.5">
      <c r="A15541" s="4">
        <v>43872</v>
      </c>
      <c r="B15541" s="14">
        <v>0.39777777777777779</v>
      </c>
      <c r="C15541">
        <v>2</v>
      </c>
      <c r="D15541" t="s">
        <v>641</v>
      </c>
      <c r="E15541">
        <v>38</v>
      </c>
      <c r="F15541" t="s">
        <v>641</v>
      </c>
    </row>
    <row r="15542" spans="1:6" x14ac:dyDescent="0.5">
      <c r="A15542" s="4">
        <v>43872</v>
      </c>
      <c r="B15542" s="14">
        <v>0.39819444444444446</v>
      </c>
      <c r="C15542">
        <v>2</v>
      </c>
      <c r="D15542" t="s">
        <v>641</v>
      </c>
      <c r="E15542">
        <v>43</v>
      </c>
      <c r="F15542" t="s">
        <v>641</v>
      </c>
    </row>
    <row r="15543" spans="1:6" x14ac:dyDescent="0.5">
      <c r="A15543" s="4">
        <v>43872</v>
      </c>
      <c r="B15543" s="14">
        <v>0.39876157407407403</v>
      </c>
      <c r="C15543">
        <v>2</v>
      </c>
      <c r="D15543" t="s">
        <v>641</v>
      </c>
      <c r="E15543">
        <v>40</v>
      </c>
      <c r="F15543" t="s">
        <v>641</v>
      </c>
    </row>
    <row r="15544" spans="1:6" x14ac:dyDescent="0.5">
      <c r="A15544" s="4">
        <v>43872</v>
      </c>
      <c r="B15544" s="14">
        <v>0.39894675925925926</v>
      </c>
      <c r="C15544">
        <v>2</v>
      </c>
      <c r="D15544" t="s">
        <v>641</v>
      </c>
      <c r="E15544">
        <v>40</v>
      </c>
      <c r="F15544" t="s">
        <v>641</v>
      </c>
    </row>
    <row r="15545" spans="1:6" x14ac:dyDescent="0.5">
      <c r="A15545" s="4">
        <v>43872</v>
      </c>
      <c r="B15545" s="14">
        <v>0.39900462962962963</v>
      </c>
      <c r="C15545">
        <v>2</v>
      </c>
      <c r="D15545" t="s">
        <v>641</v>
      </c>
      <c r="E15545">
        <v>41</v>
      </c>
      <c r="F15545" t="s">
        <v>641</v>
      </c>
    </row>
    <row r="15546" spans="1:6" x14ac:dyDescent="0.5">
      <c r="A15546" s="4">
        <v>43872</v>
      </c>
      <c r="B15546" s="14">
        <v>0.39916666666666667</v>
      </c>
      <c r="C15546">
        <v>2</v>
      </c>
      <c r="D15546" t="s">
        <v>641</v>
      </c>
      <c r="E15546">
        <v>42</v>
      </c>
      <c r="F15546" t="s">
        <v>641</v>
      </c>
    </row>
    <row r="15547" spans="1:6" x14ac:dyDescent="0.5">
      <c r="A15547" s="4">
        <v>43872</v>
      </c>
      <c r="B15547" s="14">
        <v>0.3991898148148148</v>
      </c>
      <c r="C15547">
        <v>2</v>
      </c>
      <c r="D15547" t="s">
        <v>641</v>
      </c>
      <c r="E15547">
        <v>42</v>
      </c>
      <c r="F15547" t="s">
        <v>641</v>
      </c>
    </row>
    <row r="15548" spans="1:6" x14ac:dyDescent="0.5">
      <c r="A15548" s="4">
        <v>43872</v>
      </c>
      <c r="B15548" s="14">
        <v>0.39924768518518516</v>
      </c>
      <c r="C15548">
        <v>2</v>
      </c>
      <c r="D15548" t="s">
        <v>641</v>
      </c>
      <c r="E15548">
        <v>44</v>
      </c>
      <c r="F15548" t="s">
        <v>641</v>
      </c>
    </row>
    <row r="15549" spans="1:6" x14ac:dyDescent="0.5">
      <c r="A15549" s="4">
        <v>43872</v>
      </c>
      <c r="B15549" s="14">
        <v>0.39942129629629625</v>
      </c>
      <c r="C15549">
        <v>2</v>
      </c>
      <c r="D15549" t="s">
        <v>641</v>
      </c>
      <c r="E15549">
        <v>4</v>
      </c>
      <c r="F15549" t="s">
        <v>641</v>
      </c>
    </row>
    <row r="15550" spans="1:6" x14ac:dyDescent="0.5">
      <c r="A15550" s="4">
        <v>43872</v>
      </c>
      <c r="B15550" s="14">
        <v>0.39945601851851853</v>
      </c>
      <c r="C15550">
        <v>2</v>
      </c>
      <c r="D15550" t="s">
        <v>641</v>
      </c>
      <c r="E15550">
        <v>45</v>
      </c>
      <c r="F15550" t="s">
        <v>641</v>
      </c>
    </row>
    <row r="15551" spans="1:6" x14ac:dyDescent="0.5">
      <c r="A15551" s="4">
        <v>43872</v>
      </c>
      <c r="B15551" s="14">
        <v>0.39964120370370365</v>
      </c>
      <c r="C15551">
        <v>2</v>
      </c>
      <c r="D15551" t="s">
        <v>641</v>
      </c>
      <c r="E15551">
        <v>40</v>
      </c>
      <c r="F15551" t="s">
        <v>641</v>
      </c>
    </row>
    <row r="15552" spans="1:6" x14ac:dyDescent="0.5">
      <c r="A15552" s="4">
        <v>43872</v>
      </c>
      <c r="B15552" s="14">
        <v>0.39966435185185184</v>
      </c>
      <c r="C15552">
        <v>2</v>
      </c>
      <c r="D15552" t="s">
        <v>641</v>
      </c>
      <c r="E15552">
        <v>41</v>
      </c>
      <c r="F15552" t="s">
        <v>641</v>
      </c>
    </row>
    <row r="15553" spans="1:6" x14ac:dyDescent="0.5">
      <c r="A15553" s="4">
        <v>43872</v>
      </c>
      <c r="B15553" s="14">
        <v>0.39969907407407407</v>
      </c>
      <c r="C15553">
        <v>2</v>
      </c>
      <c r="D15553" t="s">
        <v>641</v>
      </c>
      <c r="E15553">
        <v>41</v>
      </c>
      <c r="F15553" t="s">
        <v>641</v>
      </c>
    </row>
    <row r="15554" spans="1:6" x14ac:dyDescent="0.5">
      <c r="A15554" s="4">
        <v>43872</v>
      </c>
      <c r="B15554" s="14">
        <v>0.39984953703703702</v>
      </c>
      <c r="C15554">
        <v>2</v>
      </c>
      <c r="D15554" t="s">
        <v>641</v>
      </c>
      <c r="E15554">
        <v>38</v>
      </c>
      <c r="F15554" t="s">
        <v>641</v>
      </c>
    </row>
    <row r="15555" spans="1:6" x14ac:dyDescent="0.5">
      <c r="A15555" s="4">
        <v>43872</v>
      </c>
      <c r="B15555" s="14">
        <v>0.39989583333333334</v>
      </c>
      <c r="C15555">
        <v>2</v>
      </c>
      <c r="D15555" t="s">
        <v>641</v>
      </c>
      <c r="E15555">
        <v>38</v>
      </c>
      <c r="F15555" t="s">
        <v>641</v>
      </c>
    </row>
    <row r="15556" spans="1:6" x14ac:dyDescent="0.5">
      <c r="A15556" s="4">
        <v>43872</v>
      </c>
      <c r="B15556" s="14">
        <v>0.39991898148148147</v>
      </c>
      <c r="C15556">
        <v>2</v>
      </c>
      <c r="D15556" t="s">
        <v>641</v>
      </c>
      <c r="E15556">
        <v>39</v>
      </c>
      <c r="F15556" t="s">
        <v>641</v>
      </c>
    </row>
    <row r="15557" spans="1:6" x14ac:dyDescent="0.5">
      <c r="A15557" s="4">
        <v>43872</v>
      </c>
      <c r="B15557" s="14">
        <v>0.39996527777777779</v>
      </c>
      <c r="C15557">
        <v>2</v>
      </c>
      <c r="D15557" t="s">
        <v>641</v>
      </c>
      <c r="E15557">
        <v>41</v>
      </c>
      <c r="F15557" t="s">
        <v>641</v>
      </c>
    </row>
    <row r="15558" spans="1:6" x14ac:dyDescent="0.5">
      <c r="A15558" s="4">
        <v>43872</v>
      </c>
      <c r="B15558" s="14">
        <v>0.40042824074074074</v>
      </c>
      <c r="C15558">
        <v>2</v>
      </c>
      <c r="D15558" t="s">
        <v>641</v>
      </c>
      <c r="E15558">
        <v>40</v>
      </c>
      <c r="F15558" t="s">
        <v>641</v>
      </c>
    </row>
    <row r="15559" spans="1:6" x14ac:dyDescent="0.5">
      <c r="A15559" s="4">
        <v>43872</v>
      </c>
      <c r="B15559" s="14">
        <v>0.40068287037037037</v>
      </c>
      <c r="C15559">
        <v>2</v>
      </c>
      <c r="D15559" t="s">
        <v>641</v>
      </c>
      <c r="E15559">
        <v>42</v>
      </c>
      <c r="F15559" t="s">
        <v>641</v>
      </c>
    </row>
    <row r="15560" spans="1:6" x14ac:dyDescent="0.5">
      <c r="A15560" s="4">
        <v>43872</v>
      </c>
      <c r="B15560" s="14">
        <v>0.40103009259259265</v>
      </c>
      <c r="C15560">
        <v>2</v>
      </c>
      <c r="D15560" t="s">
        <v>641</v>
      </c>
      <c r="E15560">
        <v>45</v>
      </c>
      <c r="F15560" t="s">
        <v>641</v>
      </c>
    </row>
    <row r="15561" spans="1:6" x14ac:dyDescent="0.5">
      <c r="A15561" s="4">
        <v>43872</v>
      </c>
      <c r="B15561" s="14">
        <v>0.4011805555555556</v>
      </c>
      <c r="C15561">
        <v>2</v>
      </c>
      <c r="D15561" t="s">
        <v>641</v>
      </c>
      <c r="E15561">
        <v>41</v>
      </c>
      <c r="F15561" t="s">
        <v>641</v>
      </c>
    </row>
    <row r="15562" spans="1:6" x14ac:dyDescent="0.5">
      <c r="A15562" s="4">
        <v>43872</v>
      </c>
      <c r="B15562" s="14">
        <v>0.4015393518518518</v>
      </c>
      <c r="C15562">
        <v>2</v>
      </c>
      <c r="D15562" t="s">
        <v>641</v>
      </c>
      <c r="E15562">
        <v>39</v>
      </c>
      <c r="F15562" t="s">
        <v>641</v>
      </c>
    </row>
    <row r="15563" spans="1:6" x14ac:dyDescent="0.5">
      <c r="A15563" s="4">
        <v>43872</v>
      </c>
      <c r="B15563" s="14">
        <v>0.40158564814814812</v>
      </c>
      <c r="C15563">
        <v>2</v>
      </c>
      <c r="D15563" t="s">
        <v>641</v>
      </c>
      <c r="E15563">
        <v>43</v>
      </c>
      <c r="F15563" t="s">
        <v>641</v>
      </c>
    </row>
    <row r="15564" spans="1:6" x14ac:dyDescent="0.5">
      <c r="A15564" s="4">
        <v>43872</v>
      </c>
      <c r="B15564" s="14">
        <v>0.40160879629629626</v>
      </c>
      <c r="C15564">
        <v>2</v>
      </c>
      <c r="D15564" t="s">
        <v>641</v>
      </c>
      <c r="E15564">
        <v>42</v>
      </c>
      <c r="F15564" t="s">
        <v>641</v>
      </c>
    </row>
    <row r="15565" spans="1:6" x14ac:dyDescent="0.5">
      <c r="A15565" s="4">
        <v>43872</v>
      </c>
      <c r="B15565" s="14">
        <v>0.40177083333333335</v>
      </c>
      <c r="C15565">
        <v>2</v>
      </c>
      <c r="D15565" t="s">
        <v>641</v>
      </c>
      <c r="E15565">
        <v>40</v>
      </c>
      <c r="F15565" t="s">
        <v>641</v>
      </c>
    </row>
    <row r="15566" spans="1:6" x14ac:dyDescent="0.5">
      <c r="A15566" s="4">
        <v>43872</v>
      </c>
      <c r="B15566" s="14">
        <v>0.40180555555555553</v>
      </c>
      <c r="C15566">
        <v>2</v>
      </c>
      <c r="D15566" t="s">
        <v>641</v>
      </c>
      <c r="E15566">
        <v>41</v>
      </c>
      <c r="F15566" t="s">
        <v>641</v>
      </c>
    </row>
    <row r="15567" spans="1:6" x14ac:dyDescent="0.5">
      <c r="A15567" s="4">
        <v>43872</v>
      </c>
      <c r="B15567" s="14">
        <v>0.40188657407407408</v>
      </c>
      <c r="C15567">
        <v>2</v>
      </c>
      <c r="D15567" t="s">
        <v>641</v>
      </c>
      <c r="E15567">
        <v>38</v>
      </c>
      <c r="F15567" t="s">
        <v>641</v>
      </c>
    </row>
    <row r="15568" spans="1:6" x14ac:dyDescent="0.5">
      <c r="A15568" s="4">
        <v>43872</v>
      </c>
      <c r="B15568" s="14">
        <v>0.4019212962962963</v>
      </c>
      <c r="C15568">
        <v>2</v>
      </c>
      <c r="D15568" t="s">
        <v>641</v>
      </c>
      <c r="E15568">
        <v>38</v>
      </c>
      <c r="F15568" t="s">
        <v>641</v>
      </c>
    </row>
    <row r="15569" spans="1:6" x14ac:dyDescent="0.5">
      <c r="A15569" s="4">
        <v>43872</v>
      </c>
      <c r="B15569" s="14">
        <v>0.40196759259259257</v>
      </c>
      <c r="C15569">
        <v>2</v>
      </c>
      <c r="D15569" t="s">
        <v>641</v>
      </c>
      <c r="E15569">
        <v>43</v>
      </c>
      <c r="F15569" t="s">
        <v>641</v>
      </c>
    </row>
    <row r="15570" spans="1:6" x14ac:dyDescent="0.5">
      <c r="A15570" s="4">
        <v>43872</v>
      </c>
      <c r="B15570" s="14">
        <v>0.40203703703703703</v>
      </c>
      <c r="C15570">
        <v>2</v>
      </c>
      <c r="D15570" t="s">
        <v>641</v>
      </c>
      <c r="E15570">
        <v>38</v>
      </c>
      <c r="F15570" t="s">
        <v>641</v>
      </c>
    </row>
    <row r="15571" spans="1:6" x14ac:dyDescent="0.5">
      <c r="A15571" s="4">
        <v>43872</v>
      </c>
      <c r="B15571" s="14">
        <v>0.40207175925925925</v>
      </c>
      <c r="C15571">
        <v>2</v>
      </c>
      <c r="D15571" t="s">
        <v>641</v>
      </c>
      <c r="E15571">
        <v>42</v>
      </c>
      <c r="F15571" t="s">
        <v>641</v>
      </c>
    </row>
    <row r="15572" spans="1:6" x14ac:dyDescent="0.5">
      <c r="A15572" s="4">
        <v>43872</v>
      </c>
      <c r="B15572" s="14">
        <v>0.40217592592592594</v>
      </c>
      <c r="C15572">
        <v>2</v>
      </c>
      <c r="D15572" t="s">
        <v>641</v>
      </c>
      <c r="E15572">
        <v>40</v>
      </c>
      <c r="F15572" t="s">
        <v>641</v>
      </c>
    </row>
    <row r="15573" spans="1:6" x14ac:dyDescent="0.5">
      <c r="A15573" s="4">
        <v>43872</v>
      </c>
      <c r="B15573" s="14">
        <v>0.40233796296296293</v>
      </c>
      <c r="C15573">
        <v>2</v>
      </c>
      <c r="D15573" t="s">
        <v>641</v>
      </c>
      <c r="E15573">
        <v>45</v>
      </c>
      <c r="F15573" t="s">
        <v>641</v>
      </c>
    </row>
    <row r="15574" spans="1:6" x14ac:dyDescent="0.5">
      <c r="A15574" s="4">
        <v>43872</v>
      </c>
      <c r="B15574" s="14">
        <v>0.40238425925925925</v>
      </c>
      <c r="C15574">
        <v>2</v>
      </c>
      <c r="D15574" t="s">
        <v>641</v>
      </c>
      <c r="E15574">
        <v>40</v>
      </c>
      <c r="F15574" t="s">
        <v>641</v>
      </c>
    </row>
    <row r="15575" spans="1:6" x14ac:dyDescent="0.5">
      <c r="A15575" s="4">
        <v>43872</v>
      </c>
      <c r="B15575" s="14">
        <v>0.40241898148148153</v>
      </c>
      <c r="C15575">
        <v>2</v>
      </c>
      <c r="D15575" t="s">
        <v>641</v>
      </c>
      <c r="E15575">
        <v>39</v>
      </c>
      <c r="F15575" t="s">
        <v>641</v>
      </c>
    </row>
    <row r="15576" spans="1:6" x14ac:dyDescent="0.5">
      <c r="A15576" s="4">
        <v>43872</v>
      </c>
      <c r="B15576" s="14">
        <v>0.4024537037037037</v>
      </c>
      <c r="C15576">
        <v>2</v>
      </c>
      <c r="D15576" t="s">
        <v>641</v>
      </c>
      <c r="E15576">
        <v>38</v>
      </c>
      <c r="F15576" t="s">
        <v>641</v>
      </c>
    </row>
    <row r="15577" spans="1:6" x14ac:dyDescent="0.5">
      <c r="A15577" s="4">
        <v>43872</v>
      </c>
      <c r="B15577" s="14">
        <v>0.40256944444444448</v>
      </c>
      <c r="C15577">
        <v>2</v>
      </c>
      <c r="D15577" t="s">
        <v>641</v>
      </c>
      <c r="E15577">
        <v>40</v>
      </c>
      <c r="F15577" t="s">
        <v>641</v>
      </c>
    </row>
    <row r="15578" spans="1:6" x14ac:dyDescent="0.5">
      <c r="A15578" s="4">
        <v>43872</v>
      </c>
      <c r="B15578" s="14">
        <v>0.40262731481481479</v>
      </c>
      <c r="C15578">
        <v>2</v>
      </c>
      <c r="D15578" t="s">
        <v>641</v>
      </c>
      <c r="E15578">
        <v>45</v>
      </c>
      <c r="F15578" t="s">
        <v>641</v>
      </c>
    </row>
    <row r="15579" spans="1:6" x14ac:dyDescent="0.5">
      <c r="A15579" s="4">
        <v>43872</v>
      </c>
      <c r="B15579" s="14">
        <v>0.40263888888888894</v>
      </c>
      <c r="C15579">
        <v>2</v>
      </c>
      <c r="D15579" t="s">
        <v>641</v>
      </c>
      <c r="E15579">
        <v>39</v>
      </c>
      <c r="F15579" t="s">
        <v>641</v>
      </c>
    </row>
    <row r="15580" spans="1:6" x14ac:dyDescent="0.5">
      <c r="A15580" s="4">
        <v>43872</v>
      </c>
      <c r="B15580" s="14">
        <v>0.40266203703703707</v>
      </c>
      <c r="C15580">
        <v>2</v>
      </c>
      <c r="D15580" t="s">
        <v>641</v>
      </c>
      <c r="E15580">
        <v>39</v>
      </c>
      <c r="F15580" t="s">
        <v>641</v>
      </c>
    </row>
    <row r="15581" spans="1:6" x14ac:dyDescent="0.5">
      <c r="A15581" s="4">
        <v>43872</v>
      </c>
      <c r="B15581" s="14">
        <v>0.40273148148148147</v>
      </c>
      <c r="C15581">
        <v>2</v>
      </c>
      <c r="D15581" t="s">
        <v>641</v>
      </c>
      <c r="E15581">
        <v>40</v>
      </c>
      <c r="F15581" t="s">
        <v>641</v>
      </c>
    </row>
    <row r="15582" spans="1:6" x14ac:dyDescent="0.5">
      <c r="A15582" s="4">
        <v>43872</v>
      </c>
      <c r="B15582" s="14">
        <v>0.40285879629629634</v>
      </c>
      <c r="C15582">
        <v>2</v>
      </c>
      <c r="D15582" t="s">
        <v>641</v>
      </c>
      <c r="E15582">
        <v>38</v>
      </c>
      <c r="F15582" t="s">
        <v>641</v>
      </c>
    </row>
    <row r="15583" spans="1:6" x14ac:dyDescent="0.5">
      <c r="A15583" s="4">
        <v>43872</v>
      </c>
      <c r="B15583" s="14">
        <v>0.40289351851851851</v>
      </c>
      <c r="C15583">
        <v>2</v>
      </c>
      <c r="D15583" t="s">
        <v>641</v>
      </c>
      <c r="E15583">
        <v>43</v>
      </c>
      <c r="F15583" t="s">
        <v>641</v>
      </c>
    </row>
    <row r="15584" spans="1:6" x14ac:dyDescent="0.5">
      <c r="A15584" s="4">
        <v>43872</v>
      </c>
      <c r="B15584" s="14">
        <v>0.40295138888888887</v>
      </c>
      <c r="C15584">
        <v>2</v>
      </c>
      <c r="D15584" t="s">
        <v>641</v>
      </c>
      <c r="E15584">
        <v>43</v>
      </c>
      <c r="F15584" t="s">
        <v>641</v>
      </c>
    </row>
    <row r="15585" spans="1:6" x14ac:dyDescent="0.5">
      <c r="A15585" s="4">
        <v>43872</v>
      </c>
      <c r="B15585" s="14">
        <v>0.4029861111111111</v>
      </c>
      <c r="C15585">
        <v>2</v>
      </c>
      <c r="D15585" t="s">
        <v>641</v>
      </c>
      <c r="E15585">
        <v>41</v>
      </c>
      <c r="F15585" t="s">
        <v>641</v>
      </c>
    </row>
    <row r="15586" spans="1:6" x14ac:dyDescent="0.5">
      <c r="A15586" s="4">
        <v>43872</v>
      </c>
      <c r="B15586" s="14">
        <v>0.40302083333333333</v>
      </c>
      <c r="C15586">
        <v>2</v>
      </c>
      <c r="D15586" t="s">
        <v>641</v>
      </c>
      <c r="E15586">
        <v>43</v>
      </c>
      <c r="F15586" t="s">
        <v>641</v>
      </c>
    </row>
    <row r="15587" spans="1:6" x14ac:dyDescent="0.5">
      <c r="A15587" s="4">
        <v>43872</v>
      </c>
      <c r="B15587" s="14">
        <v>0.40309027777777778</v>
      </c>
      <c r="C15587">
        <v>2</v>
      </c>
      <c r="D15587" t="s">
        <v>641</v>
      </c>
      <c r="E15587">
        <v>42</v>
      </c>
      <c r="F15587" t="s">
        <v>641</v>
      </c>
    </row>
    <row r="15588" spans="1:6" x14ac:dyDescent="0.5">
      <c r="A15588" s="4">
        <v>43872</v>
      </c>
      <c r="B15588" s="14">
        <v>0.4031481481481482</v>
      </c>
      <c r="C15588">
        <v>2</v>
      </c>
      <c r="D15588" t="s">
        <v>641</v>
      </c>
      <c r="E15588">
        <v>39</v>
      </c>
      <c r="F15588" t="s">
        <v>641</v>
      </c>
    </row>
    <row r="15589" spans="1:6" x14ac:dyDescent="0.5">
      <c r="A15589" s="4">
        <v>43872</v>
      </c>
      <c r="B15589" s="14">
        <v>0.40322916666666669</v>
      </c>
      <c r="C15589">
        <v>2</v>
      </c>
      <c r="D15589" t="s">
        <v>641</v>
      </c>
      <c r="E15589">
        <v>42</v>
      </c>
      <c r="F15589" t="s">
        <v>641</v>
      </c>
    </row>
    <row r="15590" spans="1:6" x14ac:dyDescent="0.5">
      <c r="A15590" s="4">
        <v>43872</v>
      </c>
      <c r="B15590" s="14">
        <v>0.40334490740740742</v>
      </c>
      <c r="C15590">
        <v>2</v>
      </c>
      <c r="D15590" t="s">
        <v>641</v>
      </c>
      <c r="E15590">
        <v>44</v>
      </c>
      <c r="F15590" t="s">
        <v>641</v>
      </c>
    </row>
    <row r="15591" spans="1:6" x14ac:dyDescent="0.5">
      <c r="A15591" s="4">
        <v>43872</v>
      </c>
      <c r="B15591" s="14">
        <v>0.40340277777777778</v>
      </c>
      <c r="C15591">
        <v>2</v>
      </c>
      <c r="D15591" t="s">
        <v>641</v>
      </c>
      <c r="E15591">
        <v>41</v>
      </c>
      <c r="F15591" t="s">
        <v>641</v>
      </c>
    </row>
    <row r="15592" spans="1:6" x14ac:dyDescent="0.5">
      <c r="A15592" s="4">
        <v>43872</v>
      </c>
      <c r="B15592" s="14">
        <v>0.40342592592592591</v>
      </c>
      <c r="C15592">
        <v>2</v>
      </c>
      <c r="D15592" t="s">
        <v>641</v>
      </c>
      <c r="E15592">
        <v>7</v>
      </c>
      <c r="F15592" t="s">
        <v>641</v>
      </c>
    </row>
    <row r="15593" spans="1:6" x14ac:dyDescent="0.5">
      <c r="A15593" s="4">
        <v>43872</v>
      </c>
      <c r="B15593" s="14">
        <v>0.40348379629629627</v>
      </c>
      <c r="C15593">
        <v>2</v>
      </c>
      <c r="D15593" t="s">
        <v>641</v>
      </c>
      <c r="E15593">
        <v>45</v>
      </c>
      <c r="F15593" t="s">
        <v>641</v>
      </c>
    </row>
    <row r="15594" spans="1:6" x14ac:dyDescent="0.5">
      <c r="A15594" s="4">
        <v>43872</v>
      </c>
      <c r="B15594" s="14">
        <v>0.40359953703703705</v>
      </c>
      <c r="C15594">
        <v>2</v>
      </c>
      <c r="D15594" t="s">
        <v>641</v>
      </c>
      <c r="E15594">
        <v>39</v>
      </c>
      <c r="F15594" t="s">
        <v>641</v>
      </c>
    </row>
    <row r="15595" spans="1:6" x14ac:dyDescent="0.5">
      <c r="A15595" s="4">
        <v>43872</v>
      </c>
      <c r="B15595" s="14">
        <v>0.40379629629629626</v>
      </c>
      <c r="C15595">
        <v>2</v>
      </c>
      <c r="D15595" t="s">
        <v>641</v>
      </c>
      <c r="E15595">
        <v>42</v>
      </c>
      <c r="F15595" t="s">
        <v>641</v>
      </c>
    </row>
    <row r="15596" spans="1:6" x14ac:dyDescent="0.5">
      <c r="A15596" s="4">
        <v>43872</v>
      </c>
      <c r="B15596" s="14">
        <v>0.40393518518518517</v>
      </c>
      <c r="C15596">
        <v>2</v>
      </c>
      <c r="D15596" t="s">
        <v>641</v>
      </c>
      <c r="E15596">
        <v>41</v>
      </c>
      <c r="F15596" t="s">
        <v>641</v>
      </c>
    </row>
    <row r="15597" spans="1:6" x14ac:dyDescent="0.5">
      <c r="A15597" s="4">
        <v>43872</v>
      </c>
      <c r="B15597" s="14">
        <v>0.40406249999999999</v>
      </c>
      <c r="C15597">
        <v>2</v>
      </c>
      <c r="D15597" t="s">
        <v>641</v>
      </c>
      <c r="E15597">
        <v>41</v>
      </c>
      <c r="F15597" t="s">
        <v>641</v>
      </c>
    </row>
    <row r="15598" spans="1:6" x14ac:dyDescent="0.5">
      <c r="A15598" s="4">
        <v>43872</v>
      </c>
      <c r="B15598" s="14">
        <v>0.40409722222222227</v>
      </c>
      <c r="C15598">
        <v>2</v>
      </c>
      <c r="D15598" t="s">
        <v>641</v>
      </c>
      <c r="E15598">
        <v>38</v>
      </c>
      <c r="F15598" t="s">
        <v>641</v>
      </c>
    </row>
    <row r="15599" spans="1:6" x14ac:dyDescent="0.5">
      <c r="A15599" s="4">
        <v>43872</v>
      </c>
      <c r="B15599" s="14">
        <v>0.40413194444444445</v>
      </c>
      <c r="C15599">
        <v>2</v>
      </c>
      <c r="D15599" t="s">
        <v>641</v>
      </c>
      <c r="E15599">
        <v>41</v>
      </c>
      <c r="F15599" t="s">
        <v>641</v>
      </c>
    </row>
    <row r="15600" spans="1:6" x14ac:dyDescent="0.5">
      <c r="A15600" s="4">
        <v>43872</v>
      </c>
      <c r="B15600" s="14">
        <v>0.40415509259259258</v>
      </c>
      <c r="C15600">
        <v>2</v>
      </c>
      <c r="D15600" t="s">
        <v>641</v>
      </c>
      <c r="E15600">
        <v>40</v>
      </c>
      <c r="F15600" t="s">
        <v>641</v>
      </c>
    </row>
    <row r="15601" spans="1:6" x14ac:dyDescent="0.5">
      <c r="A15601" s="4">
        <v>43872</v>
      </c>
      <c r="B15601" s="14">
        <v>0.40431712962962968</v>
      </c>
      <c r="C15601">
        <v>2</v>
      </c>
      <c r="D15601" t="s">
        <v>641</v>
      </c>
      <c r="E15601">
        <v>43</v>
      </c>
      <c r="F15601" t="s">
        <v>641</v>
      </c>
    </row>
    <row r="15602" spans="1:6" x14ac:dyDescent="0.5">
      <c r="A15602" s="4">
        <v>43872</v>
      </c>
      <c r="B15602" s="14">
        <v>0.40435185185185185</v>
      </c>
      <c r="C15602">
        <v>2</v>
      </c>
      <c r="D15602" t="s">
        <v>641</v>
      </c>
      <c r="E15602">
        <v>39</v>
      </c>
      <c r="F15602" t="s">
        <v>641</v>
      </c>
    </row>
    <row r="15603" spans="1:6" x14ac:dyDescent="0.5">
      <c r="A15603" s="4">
        <v>43872</v>
      </c>
      <c r="B15603" s="14">
        <v>0.40442129629629631</v>
      </c>
      <c r="C15603">
        <v>2</v>
      </c>
      <c r="D15603" t="s">
        <v>641</v>
      </c>
      <c r="E15603">
        <v>10</v>
      </c>
      <c r="F15603" t="s">
        <v>641</v>
      </c>
    </row>
    <row r="15604" spans="1:6" x14ac:dyDescent="0.5">
      <c r="A15604" s="4">
        <v>43872</v>
      </c>
      <c r="B15604" s="14">
        <v>0.40458333333333335</v>
      </c>
      <c r="C15604">
        <v>2</v>
      </c>
      <c r="D15604" t="s">
        <v>641</v>
      </c>
      <c r="E15604">
        <v>42</v>
      </c>
      <c r="F15604" t="s">
        <v>641</v>
      </c>
    </row>
    <row r="15605" spans="1:6" x14ac:dyDescent="0.5">
      <c r="A15605" s="4">
        <v>43872</v>
      </c>
      <c r="B15605" s="14">
        <v>0.40476851851851853</v>
      </c>
      <c r="C15605">
        <v>2</v>
      </c>
      <c r="D15605" t="s">
        <v>641</v>
      </c>
      <c r="E15605">
        <v>41</v>
      </c>
      <c r="F15605" t="s">
        <v>641</v>
      </c>
    </row>
    <row r="15606" spans="1:6" x14ac:dyDescent="0.5">
      <c r="A15606" s="4">
        <v>43872</v>
      </c>
      <c r="B15606" s="14">
        <v>0.40484953703703702</v>
      </c>
      <c r="C15606">
        <v>2</v>
      </c>
      <c r="D15606" t="s">
        <v>641</v>
      </c>
      <c r="E15606">
        <v>40</v>
      </c>
      <c r="F15606" t="s">
        <v>641</v>
      </c>
    </row>
    <row r="15607" spans="1:6" x14ac:dyDescent="0.5">
      <c r="A15607" s="4">
        <v>43872</v>
      </c>
      <c r="B15607" s="14">
        <v>0.40487268518518515</v>
      </c>
      <c r="C15607">
        <v>2</v>
      </c>
      <c r="D15607" t="s">
        <v>641</v>
      </c>
      <c r="E15607">
        <v>39</v>
      </c>
      <c r="F15607" t="s">
        <v>641</v>
      </c>
    </row>
    <row r="15608" spans="1:6" x14ac:dyDescent="0.5">
      <c r="A15608" s="4">
        <v>43872</v>
      </c>
      <c r="B15608" s="14">
        <v>0.40491898148148148</v>
      </c>
      <c r="C15608">
        <v>2</v>
      </c>
      <c r="D15608" t="s">
        <v>641</v>
      </c>
      <c r="E15608">
        <v>41</v>
      </c>
      <c r="F15608" t="s">
        <v>641</v>
      </c>
    </row>
    <row r="15609" spans="1:6" x14ac:dyDescent="0.5">
      <c r="A15609" s="4">
        <v>43872</v>
      </c>
      <c r="B15609" s="14">
        <v>0.40498842592592593</v>
      </c>
      <c r="C15609">
        <v>2</v>
      </c>
      <c r="D15609" t="s">
        <v>641</v>
      </c>
      <c r="E15609">
        <v>39</v>
      </c>
      <c r="F15609" t="s">
        <v>641</v>
      </c>
    </row>
    <row r="15610" spans="1:6" x14ac:dyDescent="0.5">
      <c r="A15610" s="4">
        <v>43872</v>
      </c>
      <c r="B15610" s="14">
        <v>0.40523148148148147</v>
      </c>
      <c r="C15610">
        <v>2</v>
      </c>
      <c r="D15610" t="s">
        <v>641</v>
      </c>
      <c r="E15610">
        <v>40</v>
      </c>
      <c r="F15610" t="s">
        <v>641</v>
      </c>
    </row>
    <row r="15611" spans="1:6" x14ac:dyDescent="0.5">
      <c r="A15611" s="4">
        <v>43872</v>
      </c>
      <c r="B15611" s="14">
        <v>0.40565972222222224</v>
      </c>
      <c r="C15611">
        <v>2</v>
      </c>
      <c r="D15611" t="s">
        <v>641</v>
      </c>
      <c r="E15611">
        <v>46</v>
      </c>
      <c r="F15611" t="s">
        <v>641</v>
      </c>
    </row>
    <row r="15612" spans="1:6" x14ac:dyDescent="0.5">
      <c r="A15612" s="4">
        <v>43872</v>
      </c>
      <c r="B15612" s="14">
        <v>0.40682870370370372</v>
      </c>
      <c r="C15612">
        <v>2</v>
      </c>
      <c r="D15612" t="s">
        <v>641</v>
      </c>
      <c r="E15612">
        <v>42</v>
      </c>
      <c r="F15612" t="s">
        <v>641</v>
      </c>
    </row>
    <row r="15613" spans="1:6" x14ac:dyDescent="0.5">
      <c r="A15613" s="4">
        <v>43872</v>
      </c>
      <c r="B15613" s="14">
        <v>0.40687500000000004</v>
      </c>
      <c r="C15613">
        <v>2</v>
      </c>
      <c r="D15613" t="s">
        <v>641</v>
      </c>
      <c r="E15613">
        <v>39</v>
      </c>
      <c r="F15613" t="s">
        <v>641</v>
      </c>
    </row>
    <row r="15614" spans="1:6" x14ac:dyDescent="0.5">
      <c r="A15614" s="4">
        <v>43872</v>
      </c>
      <c r="B15614" s="14">
        <v>0.40692129629629631</v>
      </c>
      <c r="C15614">
        <v>2</v>
      </c>
      <c r="D15614" t="s">
        <v>641</v>
      </c>
      <c r="E15614">
        <v>38</v>
      </c>
      <c r="F15614" t="s">
        <v>641</v>
      </c>
    </row>
    <row r="15615" spans="1:6" x14ac:dyDescent="0.5">
      <c r="A15615" s="4">
        <v>43872</v>
      </c>
      <c r="B15615" s="14">
        <v>0.40736111111111112</v>
      </c>
      <c r="C15615">
        <v>2</v>
      </c>
      <c r="D15615" t="s">
        <v>641</v>
      </c>
      <c r="E15615">
        <v>43</v>
      </c>
      <c r="F15615" t="s">
        <v>641</v>
      </c>
    </row>
    <row r="15616" spans="1:6" x14ac:dyDescent="0.5">
      <c r="A15616" s="4">
        <v>43872</v>
      </c>
      <c r="B15616" s="14">
        <v>0.40748842592592593</v>
      </c>
      <c r="C15616">
        <v>2</v>
      </c>
      <c r="D15616" t="s">
        <v>641</v>
      </c>
      <c r="E15616">
        <v>43</v>
      </c>
      <c r="F15616" t="s">
        <v>641</v>
      </c>
    </row>
    <row r="15617" spans="1:6" x14ac:dyDescent="0.5">
      <c r="A15617" s="4">
        <v>43872</v>
      </c>
      <c r="B15617" s="14">
        <v>0.4077662037037037</v>
      </c>
      <c r="C15617">
        <v>2</v>
      </c>
      <c r="D15617" t="s">
        <v>641</v>
      </c>
      <c r="E15617">
        <v>42</v>
      </c>
      <c r="F15617" t="s">
        <v>641</v>
      </c>
    </row>
    <row r="15618" spans="1:6" x14ac:dyDescent="0.5">
      <c r="A15618" s="4">
        <v>43872</v>
      </c>
      <c r="B15618" s="14">
        <v>0.40778935185185183</v>
      </c>
      <c r="C15618">
        <v>2</v>
      </c>
      <c r="D15618" t="s">
        <v>641</v>
      </c>
      <c r="E15618">
        <v>41</v>
      </c>
      <c r="F15618" t="s">
        <v>641</v>
      </c>
    </row>
    <row r="15619" spans="1:6" x14ac:dyDescent="0.5">
      <c r="A15619" s="4">
        <v>43872</v>
      </c>
      <c r="B15619" s="14">
        <v>0.40782407407407412</v>
      </c>
      <c r="C15619">
        <v>2</v>
      </c>
      <c r="D15619" t="s">
        <v>641</v>
      </c>
      <c r="E15619">
        <v>40</v>
      </c>
      <c r="F15619" t="s">
        <v>641</v>
      </c>
    </row>
    <row r="15620" spans="1:6" x14ac:dyDescent="0.5">
      <c r="A15620" s="4">
        <v>43872</v>
      </c>
      <c r="B15620" s="14">
        <v>0.40788194444444442</v>
      </c>
      <c r="C15620">
        <v>2</v>
      </c>
      <c r="D15620" t="s">
        <v>641</v>
      </c>
      <c r="E15620">
        <v>38</v>
      </c>
      <c r="F15620" t="s">
        <v>641</v>
      </c>
    </row>
    <row r="15621" spans="1:6" x14ac:dyDescent="0.5">
      <c r="A15621" s="4">
        <v>43872</v>
      </c>
      <c r="B15621" s="14">
        <v>0.40793981481481478</v>
      </c>
      <c r="C15621">
        <v>2</v>
      </c>
      <c r="D15621" t="s">
        <v>641</v>
      </c>
      <c r="E15621">
        <v>39</v>
      </c>
      <c r="F15621" t="s">
        <v>641</v>
      </c>
    </row>
    <row r="15622" spans="1:6" x14ac:dyDescent="0.5">
      <c r="A15622" s="4">
        <v>43872</v>
      </c>
      <c r="B15622" s="14">
        <v>0.41277777777777774</v>
      </c>
      <c r="C15622">
        <v>2</v>
      </c>
      <c r="D15622" t="s">
        <v>641</v>
      </c>
      <c r="E15622">
        <v>43</v>
      </c>
      <c r="F15622" t="s">
        <v>641</v>
      </c>
    </row>
    <row r="15623" spans="1:6" x14ac:dyDescent="0.5">
      <c r="A15623" s="4">
        <v>43872</v>
      </c>
      <c r="B15623" s="14">
        <v>0.41280092592592593</v>
      </c>
      <c r="C15623">
        <v>2</v>
      </c>
      <c r="D15623" t="s">
        <v>641</v>
      </c>
      <c r="E15623">
        <v>39</v>
      </c>
      <c r="F15623" t="s">
        <v>641</v>
      </c>
    </row>
    <row r="15624" spans="1:6" x14ac:dyDescent="0.5">
      <c r="A15624" s="4">
        <v>43872</v>
      </c>
      <c r="B15624" s="14">
        <v>0.41296296296296298</v>
      </c>
      <c r="C15624">
        <v>2</v>
      </c>
      <c r="D15624" t="s">
        <v>641</v>
      </c>
      <c r="E15624">
        <v>41</v>
      </c>
      <c r="F15624" t="s">
        <v>641</v>
      </c>
    </row>
    <row r="15625" spans="1:6" x14ac:dyDescent="0.5">
      <c r="A15625" s="4">
        <v>43872</v>
      </c>
      <c r="B15625" s="14">
        <v>0.41302083333333334</v>
      </c>
      <c r="C15625">
        <v>2</v>
      </c>
      <c r="D15625" t="s">
        <v>641</v>
      </c>
      <c r="E15625">
        <v>41</v>
      </c>
      <c r="F15625" t="s">
        <v>641</v>
      </c>
    </row>
    <row r="15626" spans="1:6" x14ac:dyDescent="0.5">
      <c r="A15626" s="4">
        <v>43872</v>
      </c>
      <c r="B15626" s="14">
        <v>0.41309027777777779</v>
      </c>
      <c r="C15626">
        <v>2</v>
      </c>
      <c r="D15626" t="s">
        <v>641</v>
      </c>
      <c r="E15626">
        <v>41</v>
      </c>
      <c r="F15626" t="s">
        <v>641</v>
      </c>
    </row>
    <row r="15627" spans="1:6" x14ac:dyDescent="0.5">
      <c r="A15627" s="4">
        <v>43872</v>
      </c>
      <c r="B15627" s="14">
        <v>0.4131481481481481</v>
      </c>
      <c r="C15627">
        <v>2</v>
      </c>
      <c r="D15627" t="s">
        <v>641</v>
      </c>
      <c r="E15627">
        <v>40</v>
      </c>
      <c r="F15627" t="s">
        <v>641</v>
      </c>
    </row>
    <row r="15628" spans="1:6" x14ac:dyDescent="0.5">
      <c r="A15628" s="4">
        <v>43872</v>
      </c>
      <c r="B15628" s="14">
        <v>0.41328703703703701</v>
      </c>
      <c r="C15628">
        <v>2</v>
      </c>
      <c r="D15628" t="s">
        <v>641</v>
      </c>
      <c r="E15628">
        <v>6</v>
      </c>
      <c r="F15628" t="s">
        <v>641</v>
      </c>
    </row>
    <row r="15629" spans="1:6" x14ac:dyDescent="0.5">
      <c r="A15629" s="4">
        <v>43872</v>
      </c>
      <c r="B15629" s="14">
        <v>0.41343749999999996</v>
      </c>
      <c r="C15629">
        <v>2</v>
      </c>
      <c r="D15629" t="s">
        <v>641</v>
      </c>
      <c r="E15629">
        <v>39</v>
      </c>
      <c r="F15629" t="s">
        <v>641</v>
      </c>
    </row>
    <row r="15630" spans="1:6" x14ac:dyDescent="0.5">
      <c r="A15630" s="4">
        <v>43872</v>
      </c>
      <c r="B15630" s="14">
        <v>0.41350694444444441</v>
      </c>
      <c r="C15630">
        <v>2</v>
      </c>
      <c r="D15630" t="s">
        <v>641</v>
      </c>
      <c r="E15630">
        <v>40</v>
      </c>
      <c r="F15630" t="s">
        <v>641</v>
      </c>
    </row>
    <row r="15631" spans="1:6" x14ac:dyDescent="0.5">
      <c r="A15631" s="4">
        <v>43872</v>
      </c>
      <c r="B15631" s="14">
        <v>0.4136111111111111</v>
      </c>
      <c r="C15631">
        <v>2</v>
      </c>
      <c r="D15631" t="s">
        <v>641</v>
      </c>
      <c r="E15631">
        <v>46</v>
      </c>
      <c r="F15631" t="s">
        <v>641</v>
      </c>
    </row>
    <row r="15632" spans="1:6" x14ac:dyDescent="0.5">
      <c r="A15632" s="4">
        <v>43872</v>
      </c>
      <c r="B15632" s="14">
        <v>0.4138425925925926</v>
      </c>
      <c r="C15632">
        <v>2</v>
      </c>
      <c r="D15632" t="s">
        <v>641</v>
      </c>
      <c r="E15632">
        <v>42</v>
      </c>
      <c r="F15632" t="s">
        <v>641</v>
      </c>
    </row>
    <row r="15633" spans="1:6" x14ac:dyDescent="0.5">
      <c r="A15633" s="4">
        <v>43872</v>
      </c>
      <c r="B15633" s="14">
        <v>0.41416666666666663</v>
      </c>
      <c r="C15633">
        <v>2</v>
      </c>
      <c r="D15633" t="s">
        <v>641</v>
      </c>
      <c r="E15633">
        <v>42</v>
      </c>
      <c r="F15633" t="s">
        <v>641</v>
      </c>
    </row>
    <row r="15634" spans="1:6" x14ac:dyDescent="0.5">
      <c r="A15634" s="4">
        <v>43872</v>
      </c>
      <c r="B15634" s="14">
        <v>0.41446759259259264</v>
      </c>
      <c r="C15634">
        <v>2</v>
      </c>
      <c r="D15634" t="s">
        <v>641</v>
      </c>
      <c r="E15634">
        <v>40</v>
      </c>
      <c r="F15634" t="s">
        <v>641</v>
      </c>
    </row>
    <row r="15635" spans="1:6" x14ac:dyDescent="0.5">
      <c r="A15635" s="4">
        <v>43872</v>
      </c>
      <c r="B15635" s="14">
        <v>0.83872685185185192</v>
      </c>
      <c r="C15635">
        <v>2</v>
      </c>
      <c r="D15635" t="s">
        <v>641</v>
      </c>
      <c r="E15635">
        <v>19</v>
      </c>
      <c r="F15635" t="s">
        <v>641</v>
      </c>
    </row>
    <row r="15636" spans="1:6" x14ac:dyDescent="0.5">
      <c r="A15636" s="4">
        <v>43872</v>
      </c>
      <c r="B15636" s="14">
        <v>0.86237268518518517</v>
      </c>
      <c r="C15636">
        <v>2</v>
      </c>
      <c r="D15636" t="s">
        <v>641</v>
      </c>
      <c r="E15636">
        <v>10</v>
      </c>
      <c r="F15636" t="s">
        <v>641</v>
      </c>
    </row>
    <row r="15637" spans="1:6" x14ac:dyDescent="0.5">
      <c r="A15637" s="4">
        <v>43873</v>
      </c>
      <c r="B15637" s="14">
        <v>2.0717592592592593E-3</v>
      </c>
      <c r="C15637">
        <v>3</v>
      </c>
      <c r="D15637" t="s">
        <v>642</v>
      </c>
      <c r="E15637">
        <v>105</v>
      </c>
      <c r="F15637" t="s">
        <v>642</v>
      </c>
    </row>
    <row r="15638" spans="1:6" x14ac:dyDescent="0.5">
      <c r="A15638" s="4">
        <v>43873</v>
      </c>
      <c r="B15638" s="14">
        <v>0.50313657407407408</v>
      </c>
      <c r="C15638">
        <v>2</v>
      </c>
      <c r="D15638" t="s">
        <v>642</v>
      </c>
      <c r="E15638">
        <v>127</v>
      </c>
      <c r="F15638" t="s">
        <v>642</v>
      </c>
    </row>
    <row r="15639" spans="1:6" x14ac:dyDescent="0.5">
      <c r="A15639" s="4">
        <v>43873</v>
      </c>
      <c r="B15639" s="14">
        <v>0.50327546296296299</v>
      </c>
      <c r="C15639">
        <v>2</v>
      </c>
      <c r="D15639" t="s">
        <v>641</v>
      </c>
      <c r="E15639">
        <v>97</v>
      </c>
      <c r="F15639" t="s">
        <v>641</v>
      </c>
    </row>
    <row r="15640" spans="1:6" x14ac:dyDescent="0.5">
      <c r="A15640" s="4">
        <v>43873</v>
      </c>
      <c r="B15640" s="14">
        <v>0.50357638888888889</v>
      </c>
      <c r="C15640">
        <v>1</v>
      </c>
      <c r="D15640" t="s">
        <v>641</v>
      </c>
      <c r="E15640">
        <v>126</v>
      </c>
      <c r="F15640" t="s">
        <v>641</v>
      </c>
    </row>
    <row r="15641" spans="1:6" x14ac:dyDescent="0.5">
      <c r="A15641" s="4">
        <v>43873</v>
      </c>
      <c r="B15641" s="14">
        <v>0.5037152777777778</v>
      </c>
      <c r="C15641">
        <v>1</v>
      </c>
      <c r="D15641" t="s">
        <v>641</v>
      </c>
      <c r="E15641">
        <v>127</v>
      </c>
      <c r="F15641" t="s">
        <v>641</v>
      </c>
    </row>
    <row r="15642" spans="1:6" x14ac:dyDescent="0.5">
      <c r="A15642" s="4">
        <v>43873</v>
      </c>
      <c r="B15642" s="14">
        <v>0.50381944444444449</v>
      </c>
      <c r="C15642">
        <v>1</v>
      </c>
      <c r="D15642" t="s">
        <v>641</v>
      </c>
      <c r="E15642">
        <v>127</v>
      </c>
      <c r="F15642" t="s">
        <v>641</v>
      </c>
    </row>
    <row r="15643" spans="1:6" x14ac:dyDescent="0.5">
      <c r="A15643" s="4">
        <v>43873</v>
      </c>
      <c r="B15643" s="14">
        <v>0.50393518518518521</v>
      </c>
      <c r="C15643">
        <v>1</v>
      </c>
      <c r="D15643" t="s">
        <v>641</v>
      </c>
      <c r="E15643">
        <v>107</v>
      </c>
      <c r="F15643" t="s">
        <v>641</v>
      </c>
    </row>
    <row r="15644" spans="1:6" x14ac:dyDescent="0.5">
      <c r="A15644" s="4">
        <v>43873</v>
      </c>
      <c r="B15644" s="14">
        <v>0.50424768518518526</v>
      </c>
      <c r="C15644">
        <v>3</v>
      </c>
      <c r="D15644" t="s">
        <v>641</v>
      </c>
      <c r="E15644">
        <v>127</v>
      </c>
      <c r="F15644" t="s">
        <v>642</v>
      </c>
    </row>
    <row r="15645" spans="1:6" x14ac:dyDescent="0.5">
      <c r="A15645" s="4">
        <v>43873</v>
      </c>
      <c r="B15645" s="14">
        <v>0.50436342592592587</v>
      </c>
      <c r="C15645">
        <v>3</v>
      </c>
      <c r="D15645" t="s">
        <v>641</v>
      </c>
      <c r="E15645">
        <v>127</v>
      </c>
      <c r="F15645" t="s">
        <v>642</v>
      </c>
    </row>
    <row r="15646" spans="1:6" x14ac:dyDescent="0.5">
      <c r="A15646" s="4">
        <v>43873</v>
      </c>
      <c r="B15646" s="14">
        <v>0.50482638888888887</v>
      </c>
      <c r="C15646">
        <v>3</v>
      </c>
      <c r="D15646" t="s">
        <v>641</v>
      </c>
      <c r="E15646">
        <v>127</v>
      </c>
      <c r="F15646" t="s">
        <v>642</v>
      </c>
    </row>
    <row r="15647" spans="1:6" x14ac:dyDescent="0.5">
      <c r="A15647" s="4">
        <v>43873</v>
      </c>
      <c r="B15647" s="14">
        <v>0.50490740740740747</v>
      </c>
      <c r="C15647">
        <v>3</v>
      </c>
      <c r="D15647" t="s">
        <v>641</v>
      </c>
      <c r="E15647">
        <v>127</v>
      </c>
      <c r="F15647" t="s">
        <v>642</v>
      </c>
    </row>
    <row r="15648" spans="1:6" x14ac:dyDescent="0.5">
      <c r="A15648" s="4">
        <v>43873</v>
      </c>
      <c r="B15648" s="14">
        <v>0.50503472222222223</v>
      </c>
      <c r="C15648">
        <v>3</v>
      </c>
      <c r="D15648" t="s">
        <v>641</v>
      </c>
      <c r="E15648">
        <v>127</v>
      </c>
      <c r="F15648" t="s">
        <v>642</v>
      </c>
    </row>
    <row r="15649" spans="1:6" x14ac:dyDescent="0.5">
      <c r="A15649" s="4">
        <v>43873</v>
      </c>
      <c r="B15649" s="14">
        <v>0.50512731481481488</v>
      </c>
      <c r="C15649">
        <v>3</v>
      </c>
      <c r="D15649" t="s">
        <v>641</v>
      </c>
      <c r="E15649">
        <v>121</v>
      </c>
      <c r="F15649" t="s">
        <v>642</v>
      </c>
    </row>
    <row r="15650" spans="1:6" x14ac:dyDescent="0.5">
      <c r="A15650" s="4">
        <v>43873</v>
      </c>
      <c r="B15650" s="14">
        <v>0.50526620370370368</v>
      </c>
      <c r="C15650">
        <v>4</v>
      </c>
      <c r="D15650" t="s">
        <v>641</v>
      </c>
      <c r="E15650">
        <v>71</v>
      </c>
      <c r="F15650" t="s">
        <v>642</v>
      </c>
    </row>
    <row r="15651" spans="1:6" x14ac:dyDescent="0.5">
      <c r="A15651" s="4">
        <v>43873</v>
      </c>
      <c r="B15651" s="14">
        <v>0.50537037037037036</v>
      </c>
      <c r="C15651">
        <v>4</v>
      </c>
      <c r="D15651" t="s">
        <v>641</v>
      </c>
      <c r="E15651">
        <v>80</v>
      </c>
      <c r="F15651" t="s">
        <v>642</v>
      </c>
    </row>
    <row r="15652" spans="1:6" x14ac:dyDescent="0.5">
      <c r="A15652" s="4">
        <v>43873</v>
      </c>
      <c r="B15652" s="14">
        <v>0.50549768518518523</v>
      </c>
      <c r="C15652">
        <v>4</v>
      </c>
      <c r="D15652" t="s">
        <v>641</v>
      </c>
      <c r="E15652">
        <v>116</v>
      </c>
      <c r="F15652" t="s">
        <v>642</v>
      </c>
    </row>
    <row r="15653" spans="1:6" x14ac:dyDescent="0.5">
      <c r="A15653" s="4">
        <v>43873</v>
      </c>
      <c r="B15653" s="14">
        <v>0.50571759259259264</v>
      </c>
      <c r="C15653">
        <v>4</v>
      </c>
      <c r="D15653" t="s">
        <v>641</v>
      </c>
      <c r="E15653">
        <v>109</v>
      </c>
      <c r="F15653" t="s">
        <v>642</v>
      </c>
    </row>
    <row r="15654" spans="1:6" x14ac:dyDescent="0.5">
      <c r="A15654" s="4">
        <v>43873</v>
      </c>
      <c r="B15654" s="14">
        <v>0.50583333333333336</v>
      </c>
      <c r="C15654">
        <v>4</v>
      </c>
      <c r="D15654" t="s">
        <v>641</v>
      </c>
      <c r="E15654">
        <v>127</v>
      </c>
      <c r="F15654" t="s">
        <v>642</v>
      </c>
    </row>
    <row r="15655" spans="1:6" x14ac:dyDescent="0.5">
      <c r="A15655" s="4">
        <v>43873</v>
      </c>
      <c r="B15655" s="14">
        <v>0.50681712962962966</v>
      </c>
      <c r="C15655">
        <v>4</v>
      </c>
      <c r="D15655" t="s">
        <v>646</v>
      </c>
      <c r="E15655">
        <v>54</v>
      </c>
      <c r="F15655" t="s">
        <v>646</v>
      </c>
    </row>
    <row r="15656" spans="1:6" x14ac:dyDescent="0.5">
      <c r="A15656" s="4">
        <v>43873</v>
      </c>
      <c r="B15656" s="14">
        <v>0.67611111111111111</v>
      </c>
      <c r="C15656">
        <v>2</v>
      </c>
      <c r="D15656" t="s">
        <v>641</v>
      </c>
      <c r="E15656">
        <v>36</v>
      </c>
      <c r="F15656" t="s">
        <v>641</v>
      </c>
    </row>
    <row r="15657" spans="1:6" x14ac:dyDescent="0.5">
      <c r="A15657" s="4">
        <v>43873</v>
      </c>
      <c r="B15657" s="14">
        <v>0.89979166666666666</v>
      </c>
      <c r="C15657">
        <v>2</v>
      </c>
      <c r="D15657" t="s">
        <v>641</v>
      </c>
      <c r="E15657">
        <v>50</v>
      </c>
      <c r="F15657" t="s">
        <v>641</v>
      </c>
    </row>
    <row r="15658" spans="1:6" x14ac:dyDescent="0.5">
      <c r="A15658" s="4">
        <v>43873</v>
      </c>
      <c r="B15658" s="14">
        <v>0.89988425925925919</v>
      </c>
      <c r="C15658">
        <v>2</v>
      </c>
      <c r="D15658" t="s">
        <v>641</v>
      </c>
      <c r="E15658">
        <v>47</v>
      </c>
      <c r="F15658" t="s">
        <v>641</v>
      </c>
    </row>
    <row r="15659" spans="1:6" x14ac:dyDescent="0.5">
      <c r="A15659" s="4">
        <v>43874</v>
      </c>
      <c r="B15659" s="14">
        <v>0.18642361111111114</v>
      </c>
      <c r="C15659">
        <v>2</v>
      </c>
      <c r="D15659" t="s">
        <v>641</v>
      </c>
      <c r="E15659">
        <v>39</v>
      </c>
      <c r="F15659" t="s">
        <v>641</v>
      </c>
    </row>
    <row r="15660" spans="1:6" x14ac:dyDescent="0.5">
      <c r="A15660" s="4">
        <v>43874</v>
      </c>
      <c r="B15660" s="14">
        <v>0.56740740740740747</v>
      </c>
      <c r="C15660">
        <v>2</v>
      </c>
      <c r="D15660" t="s">
        <v>641</v>
      </c>
      <c r="E15660">
        <v>49</v>
      </c>
      <c r="F15660" t="s">
        <v>641</v>
      </c>
    </row>
    <row r="15661" spans="1:6" x14ac:dyDescent="0.5">
      <c r="A15661" s="4">
        <v>43874</v>
      </c>
      <c r="B15661" s="14">
        <v>0.91528935185185178</v>
      </c>
      <c r="C15661">
        <v>2</v>
      </c>
      <c r="D15661" t="s">
        <v>641</v>
      </c>
      <c r="E15661">
        <v>43</v>
      </c>
      <c r="F15661" t="s">
        <v>641</v>
      </c>
    </row>
    <row r="15662" spans="1:6" x14ac:dyDescent="0.5">
      <c r="A15662" s="4">
        <v>43876</v>
      </c>
      <c r="B15662" s="14">
        <v>0.71464120370370365</v>
      </c>
      <c r="C15662">
        <v>4</v>
      </c>
      <c r="D15662" t="s">
        <v>641</v>
      </c>
      <c r="E15662">
        <v>42</v>
      </c>
      <c r="F15662" t="s">
        <v>641</v>
      </c>
    </row>
    <row r="15663" spans="1:6" x14ac:dyDescent="0.5">
      <c r="A15663" s="4">
        <v>43876</v>
      </c>
      <c r="B15663" s="14">
        <v>0.75724537037037043</v>
      </c>
      <c r="C15663">
        <v>2</v>
      </c>
      <c r="D15663" t="s">
        <v>641</v>
      </c>
      <c r="E15663">
        <v>53</v>
      </c>
      <c r="F15663" t="s">
        <v>641</v>
      </c>
    </row>
    <row r="15664" spans="1:6" x14ac:dyDescent="0.5">
      <c r="A15664" s="4">
        <v>43876</v>
      </c>
      <c r="B15664" s="14">
        <v>0.83714120370370371</v>
      </c>
      <c r="C15664">
        <v>2</v>
      </c>
      <c r="D15664" t="s">
        <v>641</v>
      </c>
      <c r="E15664">
        <v>39</v>
      </c>
      <c r="F15664" t="s">
        <v>641</v>
      </c>
    </row>
    <row r="15665" spans="1:6" x14ac:dyDescent="0.5">
      <c r="A15665" s="4">
        <v>43876</v>
      </c>
      <c r="B15665" s="14">
        <v>0.83721064814814816</v>
      </c>
      <c r="C15665">
        <v>2</v>
      </c>
      <c r="D15665" t="s">
        <v>641</v>
      </c>
      <c r="E15665">
        <v>49</v>
      </c>
      <c r="F15665" t="s">
        <v>641</v>
      </c>
    </row>
    <row r="15666" spans="1:6" x14ac:dyDescent="0.5">
      <c r="A15666" s="4">
        <v>43876</v>
      </c>
      <c r="B15666" s="14">
        <v>0.83723379629629635</v>
      </c>
      <c r="C15666">
        <v>2</v>
      </c>
      <c r="D15666" t="s">
        <v>641</v>
      </c>
      <c r="E15666">
        <v>47</v>
      </c>
      <c r="F15666" t="s">
        <v>641</v>
      </c>
    </row>
    <row r="15667" spans="1:6" x14ac:dyDescent="0.5">
      <c r="A15667" s="4">
        <v>43876</v>
      </c>
      <c r="B15667" s="14">
        <v>0.83725694444444443</v>
      </c>
      <c r="C15667">
        <v>2</v>
      </c>
      <c r="D15667" t="s">
        <v>641</v>
      </c>
      <c r="E15667">
        <v>44</v>
      </c>
      <c r="F15667" t="s">
        <v>641</v>
      </c>
    </row>
    <row r="15668" spans="1:6" x14ac:dyDescent="0.5">
      <c r="A15668" s="4">
        <v>43876</v>
      </c>
      <c r="B15668" s="14">
        <v>0.83728009259259262</v>
      </c>
      <c r="C15668">
        <v>2</v>
      </c>
      <c r="D15668" t="s">
        <v>641</v>
      </c>
      <c r="E15668">
        <v>41</v>
      </c>
      <c r="F15668" t="s">
        <v>641</v>
      </c>
    </row>
    <row r="15669" spans="1:6" x14ac:dyDescent="0.5">
      <c r="A15669" s="4">
        <v>43876</v>
      </c>
      <c r="B15669" s="14">
        <v>0.83751157407407406</v>
      </c>
      <c r="C15669">
        <v>2</v>
      </c>
      <c r="D15669" t="s">
        <v>641</v>
      </c>
      <c r="E15669">
        <v>47</v>
      </c>
      <c r="F15669" t="s">
        <v>641</v>
      </c>
    </row>
    <row r="15670" spans="1:6" x14ac:dyDescent="0.5">
      <c r="A15670" s="4">
        <v>43876</v>
      </c>
      <c r="B15670" s="14">
        <v>0.83864583333333342</v>
      </c>
      <c r="C15670">
        <v>2</v>
      </c>
      <c r="D15670" t="s">
        <v>641</v>
      </c>
      <c r="E15670">
        <v>45</v>
      </c>
      <c r="F15670" t="s">
        <v>641</v>
      </c>
    </row>
    <row r="15671" spans="1:6" x14ac:dyDescent="0.5">
      <c r="A15671" s="4">
        <v>43876</v>
      </c>
      <c r="B15671" s="14">
        <v>0.83873842592592596</v>
      </c>
      <c r="C15671">
        <v>2</v>
      </c>
      <c r="D15671" t="s">
        <v>641</v>
      </c>
      <c r="E15671">
        <v>43</v>
      </c>
      <c r="F15671" t="s">
        <v>641</v>
      </c>
    </row>
    <row r="15672" spans="1:6" x14ac:dyDescent="0.5">
      <c r="A15672" s="4">
        <v>43876</v>
      </c>
      <c r="B15672" s="14">
        <v>0.83907407407407408</v>
      </c>
      <c r="C15672">
        <v>2</v>
      </c>
      <c r="D15672" t="s">
        <v>641</v>
      </c>
      <c r="E15672">
        <v>46</v>
      </c>
      <c r="F15672" t="s">
        <v>641</v>
      </c>
    </row>
    <row r="15673" spans="1:6" x14ac:dyDescent="0.5">
      <c r="A15673" s="4">
        <v>43876</v>
      </c>
      <c r="B15673" s="14">
        <v>0.83937499999999998</v>
      </c>
      <c r="C15673">
        <v>2</v>
      </c>
      <c r="D15673" t="s">
        <v>641</v>
      </c>
      <c r="E15673">
        <v>38</v>
      </c>
      <c r="F15673" t="s">
        <v>641</v>
      </c>
    </row>
    <row r="15674" spans="1:6" x14ac:dyDescent="0.5">
      <c r="A15674" s="4">
        <v>43876</v>
      </c>
      <c r="B15674" s="14">
        <v>0.84100694444444446</v>
      </c>
      <c r="C15674">
        <v>2</v>
      </c>
      <c r="D15674" t="s">
        <v>641</v>
      </c>
      <c r="E15674">
        <v>29</v>
      </c>
      <c r="F15674" t="s">
        <v>641</v>
      </c>
    </row>
    <row r="15675" spans="1:6" x14ac:dyDescent="0.5">
      <c r="A15675" s="4">
        <v>43876</v>
      </c>
      <c r="B15675" s="14">
        <v>0.84290509259259261</v>
      </c>
      <c r="C15675">
        <v>2</v>
      </c>
      <c r="D15675" t="s">
        <v>641</v>
      </c>
      <c r="E15675">
        <v>43</v>
      </c>
      <c r="F15675" t="s">
        <v>641</v>
      </c>
    </row>
    <row r="15676" spans="1:6" x14ac:dyDescent="0.5">
      <c r="A15676" s="4">
        <v>43876</v>
      </c>
      <c r="B15676" s="14">
        <v>0.84349537037037037</v>
      </c>
      <c r="C15676">
        <v>2</v>
      </c>
      <c r="D15676" t="s">
        <v>641</v>
      </c>
      <c r="E15676">
        <v>42</v>
      </c>
      <c r="F15676" t="s">
        <v>641</v>
      </c>
    </row>
    <row r="15677" spans="1:6" x14ac:dyDescent="0.5">
      <c r="A15677" s="4">
        <v>43876</v>
      </c>
      <c r="B15677" s="14">
        <v>0.84462962962962962</v>
      </c>
      <c r="C15677">
        <v>2</v>
      </c>
      <c r="D15677" t="s">
        <v>641</v>
      </c>
      <c r="E15677">
        <v>39</v>
      </c>
      <c r="F15677" t="s">
        <v>641</v>
      </c>
    </row>
    <row r="15678" spans="1:6" x14ac:dyDescent="0.5">
      <c r="A15678" s="4">
        <v>43876</v>
      </c>
      <c r="B15678" s="14">
        <v>0.84509259259259262</v>
      </c>
      <c r="C15678">
        <v>2</v>
      </c>
      <c r="D15678" t="s">
        <v>641</v>
      </c>
      <c r="E15678">
        <v>42</v>
      </c>
      <c r="F15678" t="s">
        <v>641</v>
      </c>
    </row>
    <row r="15679" spans="1:6" x14ac:dyDescent="0.5">
      <c r="A15679" s="4">
        <v>43876</v>
      </c>
      <c r="B15679" s="14">
        <v>0.84512731481481485</v>
      </c>
      <c r="C15679">
        <v>2</v>
      </c>
      <c r="D15679" t="s">
        <v>641</v>
      </c>
      <c r="E15679">
        <v>40</v>
      </c>
      <c r="F15679" t="s">
        <v>641</v>
      </c>
    </row>
    <row r="15680" spans="1:6" x14ac:dyDescent="0.5">
      <c r="A15680" s="4">
        <v>43876</v>
      </c>
      <c r="B15680" s="14">
        <v>0.84524305555555557</v>
      </c>
      <c r="C15680">
        <v>2</v>
      </c>
      <c r="D15680" t="s">
        <v>641</v>
      </c>
      <c r="E15680">
        <v>46</v>
      </c>
      <c r="F15680" t="s">
        <v>641</v>
      </c>
    </row>
    <row r="15681" spans="1:6" x14ac:dyDescent="0.5">
      <c r="A15681" s="4">
        <v>43876</v>
      </c>
      <c r="B15681" s="14">
        <v>0.84530092592592598</v>
      </c>
      <c r="C15681">
        <v>2</v>
      </c>
      <c r="D15681" t="s">
        <v>641</v>
      </c>
      <c r="E15681">
        <v>50</v>
      </c>
      <c r="F15681" t="s">
        <v>641</v>
      </c>
    </row>
    <row r="15682" spans="1:6" x14ac:dyDescent="0.5">
      <c r="A15682" s="4">
        <v>43876</v>
      </c>
      <c r="B15682" s="14">
        <v>0.84531250000000002</v>
      </c>
      <c r="C15682">
        <v>2</v>
      </c>
      <c r="D15682" t="s">
        <v>641</v>
      </c>
      <c r="E15682">
        <v>47</v>
      </c>
      <c r="F15682" t="s">
        <v>641</v>
      </c>
    </row>
    <row r="15683" spans="1:6" x14ac:dyDescent="0.5">
      <c r="A15683" s="4">
        <v>43876</v>
      </c>
      <c r="B15683" s="14">
        <v>0.84532407407407406</v>
      </c>
      <c r="C15683">
        <v>2</v>
      </c>
      <c r="D15683" t="s">
        <v>641</v>
      </c>
      <c r="E15683">
        <v>49</v>
      </c>
      <c r="F15683" t="s">
        <v>641</v>
      </c>
    </row>
    <row r="15684" spans="1:6" x14ac:dyDescent="0.5">
      <c r="A15684" s="4">
        <v>43876</v>
      </c>
      <c r="B15684" s="14">
        <v>0.85819444444444448</v>
      </c>
      <c r="C15684">
        <v>2</v>
      </c>
      <c r="D15684" t="s">
        <v>641</v>
      </c>
      <c r="E15684">
        <v>20</v>
      </c>
      <c r="F15684" t="s">
        <v>641</v>
      </c>
    </row>
    <row r="15685" spans="1:6" x14ac:dyDescent="0.5">
      <c r="A15685" s="4">
        <v>43877</v>
      </c>
      <c r="B15685" s="14">
        <v>0.17631944444444445</v>
      </c>
      <c r="C15685">
        <v>2</v>
      </c>
      <c r="D15685" t="s">
        <v>641</v>
      </c>
      <c r="E15685">
        <v>41</v>
      </c>
      <c r="F15685" t="s">
        <v>641</v>
      </c>
    </row>
    <row r="15686" spans="1:6" x14ac:dyDescent="0.5">
      <c r="A15686" s="4">
        <v>43877</v>
      </c>
      <c r="B15686" s="14">
        <v>0.17633101851851851</v>
      </c>
      <c r="C15686">
        <v>2</v>
      </c>
      <c r="D15686" t="s">
        <v>641</v>
      </c>
      <c r="E15686">
        <v>42</v>
      </c>
      <c r="F15686" t="s">
        <v>641</v>
      </c>
    </row>
    <row r="15687" spans="1:6" x14ac:dyDescent="0.5">
      <c r="A15687" s="4">
        <v>43877</v>
      </c>
      <c r="B15687" s="14">
        <v>0.23445601851851852</v>
      </c>
      <c r="C15687">
        <v>2</v>
      </c>
      <c r="D15687" t="s">
        <v>641</v>
      </c>
      <c r="E15687">
        <v>40</v>
      </c>
      <c r="F15687" t="s">
        <v>641</v>
      </c>
    </row>
    <row r="15688" spans="1:6" x14ac:dyDescent="0.5">
      <c r="A15688" s="4">
        <v>43877</v>
      </c>
      <c r="B15688" s="14">
        <v>0.23453703703703702</v>
      </c>
      <c r="C15688">
        <v>2</v>
      </c>
      <c r="D15688" t="s">
        <v>641</v>
      </c>
      <c r="E15688">
        <v>40</v>
      </c>
      <c r="F15688" t="s">
        <v>641</v>
      </c>
    </row>
    <row r="15689" spans="1:6" x14ac:dyDescent="0.5">
      <c r="A15689" s="4">
        <v>43877</v>
      </c>
      <c r="B15689" s="14">
        <v>0.33284722222222224</v>
      </c>
      <c r="C15689">
        <v>2</v>
      </c>
      <c r="D15689" t="s">
        <v>641</v>
      </c>
      <c r="E15689">
        <v>38</v>
      </c>
      <c r="F15689" t="s">
        <v>641</v>
      </c>
    </row>
    <row r="15690" spans="1:6" x14ac:dyDescent="0.5">
      <c r="A15690" s="4">
        <v>43877</v>
      </c>
      <c r="B15690" s="14">
        <v>0.33288194444444447</v>
      </c>
      <c r="C15690">
        <v>2</v>
      </c>
      <c r="D15690" t="s">
        <v>641</v>
      </c>
      <c r="E15690">
        <v>38</v>
      </c>
      <c r="F15690" t="s">
        <v>641</v>
      </c>
    </row>
    <row r="15691" spans="1:6" x14ac:dyDescent="0.5">
      <c r="A15691" s="4">
        <v>43877</v>
      </c>
      <c r="B15691" s="14">
        <v>0.33489583333333334</v>
      </c>
      <c r="C15691">
        <v>2</v>
      </c>
      <c r="D15691" t="s">
        <v>641</v>
      </c>
      <c r="E15691">
        <v>23</v>
      </c>
      <c r="F15691" t="s">
        <v>641</v>
      </c>
    </row>
    <row r="15692" spans="1:6" x14ac:dyDescent="0.5">
      <c r="A15692" s="4">
        <v>43877</v>
      </c>
      <c r="B15692" s="14">
        <v>0.35138888888888892</v>
      </c>
      <c r="C15692">
        <v>2</v>
      </c>
      <c r="D15692" t="s">
        <v>641</v>
      </c>
      <c r="E15692">
        <v>38</v>
      </c>
      <c r="F15692" t="s">
        <v>641</v>
      </c>
    </row>
    <row r="15693" spans="1:6" x14ac:dyDescent="0.5">
      <c r="A15693" s="4">
        <v>43877</v>
      </c>
      <c r="B15693" s="14">
        <v>0.43877314814814811</v>
      </c>
      <c r="C15693">
        <v>2</v>
      </c>
      <c r="D15693" t="s">
        <v>641</v>
      </c>
      <c r="E15693">
        <v>46</v>
      </c>
      <c r="F15693" t="s">
        <v>641</v>
      </c>
    </row>
    <row r="15694" spans="1:6" x14ac:dyDescent="0.5">
      <c r="A15694" s="4">
        <v>43877</v>
      </c>
      <c r="B15694" s="14">
        <v>0.43886574074074075</v>
      </c>
      <c r="C15694">
        <v>2</v>
      </c>
      <c r="D15694" t="s">
        <v>641</v>
      </c>
      <c r="E15694">
        <v>50</v>
      </c>
      <c r="F15694" t="s">
        <v>641</v>
      </c>
    </row>
    <row r="15695" spans="1:6" x14ac:dyDescent="0.5">
      <c r="A15695" s="4">
        <v>43877</v>
      </c>
      <c r="B15695" s="14">
        <v>0.5350462962962963</v>
      </c>
      <c r="C15695">
        <v>2</v>
      </c>
      <c r="D15695" t="s">
        <v>641</v>
      </c>
      <c r="E15695">
        <v>47</v>
      </c>
      <c r="F15695" t="s">
        <v>641</v>
      </c>
    </row>
    <row r="15696" spans="1:6" x14ac:dyDescent="0.5">
      <c r="A15696" s="4">
        <v>43877</v>
      </c>
      <c r="B15696" s="14">
        <v>0.5372569444444445</v>
      </c>
      <c r="C15696">
        <v>2</v>
      </c>
      <c r="D15696" t="s">
        <v>641</v>
      </c>
      <c r="E15696">
        <v>41</v>
      </c>
      <c r="F15696" t="s">
        <v>641</v>
      </c>
    </row>
    <row r="15697" spans="1:6" x14ac:dyDescent="0.5">
      <c r="A15697" s="4">
        <v>43877</v>
      </c>
      <c r="B15697" s="14">
        <v>0.79158564814814814</v>
      </c>
      <c r="C15697">
        <v>4</v>
      </c>
      <c r="D15697" t="s">
        <v>642</v>
      </c>
      <c r="E15697">
        <v>64</v>
      </c>
      <c r="F15697" t="s">
        <v>642</v>
      </c>
    </row>
    <row r="15698" spans="1:6" x14ac:dyDescent="0.5">
      <c r="A15698" s="4">
        <v>43877</v>
      </c>
      <c r="B15698" s="14">
        <v>0.88140046296296293</v>
      </c>
      <c r="C15698">
        <v>4</v>
      </c>
      <c r="D15698" t="s">
        <v>646</v>
      </c>
      <c r="E15698">
        <v>52</v>
      </c>
      <c r="F15698" t="s">
        <v>646</v>
      </c>
    </row>
    <row r="15699" spans="1:6" x14ac:dyDescent="0.5">
      <c r="A15699" s="4">
        <v>43879</v>
      </c>
      <c r="B15699" s="14">
        <v>0.3260763888888889</v>
      </c>
      <c r="C15699">
        <v>2</v>
      </c>
      <c r="D15699" t="s">
        <v>641</v>
      </c>
      <c r="E15699">
        <v>38</v>
      </c>
      <c r="F15699" t="s">
        <v>641</v>
      </c>
    </row>
    <row r="15700" spans="1:6" x14ac:dyDescent="0.5">
      <c r="A15700" s="4">
        <v>43879</v>
      </c>
      <c r="B15700" s="14">
        <v>0.3261458333333333</v>
      </c>
      <c r="C15700">
        <v>2</v>
      </c>
      <c r="D15700" t="s">
        <v>641</v>
      </c>
      <c r="E15700">
        <v>38</v>
      </c>
      <c r="F15700" t="s">
        <v>641</v>
      </c>
    </row>
    <row r="15701" spans="1:6" x14ac:dyDescent="0.5">
      <c r="A15701" s="4">
        <v>43879</v>
      </c>
      <c r="B15701" s="14">
        <v>0.32620370370370372</v>
      </c>
      <c r="C15701">
        <v>2</v>
      </c>
      <c r="D15701" t="s">
        <v>641</v>
      </c>
      <c r="E15701">
        <v>38</v>
      </c>
      <c r="F15701" t="s">
        <v>641</v>
      </c>
    </row>
    <row r="15702" spans="1:6" x14ac:dyDescent="0.5">
      <c r="A15702" s="4">
        <v>43879</v>
      </c>
      <c r="B15702" s="14">
        <v>0.32626157407407408</v>
      </c>
      <c r="C15702">
        <v>2</v>
      </c>
      <c r="D15702" t="s">
        <v>641</v>
      </c>
      <c r="E15702">
        <v>40</v>
      </c>
      <c r="F15702" t="s">
        <v>641</v>
      </c>
    </row>
    <row r="15703" spans="1:6" x14ac:dyDescent="0.5">
      <c r="A15703" s="4">
        <v>43879</v>
      </c>
      <c r="B15703" s="14">
        <v>0.32628472222222221</v>
      </c>
      <c r="C15703">
        <v>2</v>
      </c>
      <c r="D15703" t="s">
        <v>641</v>
      </c>
      <c r="E15703">
        <v>39</v>
      </c>
      <c r="F15703" t="s">
        <v>641</v>
      </c>
    </row>
    <row r="15704" spans="1:6" x14ac:dyDescent="0.5">
      <c r="A15704" s="4">
        <v>43879</v>
      </c>
      <c r="B15704" s="14">
        <v>0.32629629629629631</v>
      </c>
      <c r="C15704">
        <v>2</v>
      </c>
      <c r="D15704" t="s">
        <v>641</v>
      </c>
      <c r="E15704">
        <v>39</v>
      </c>
      <c r="F15704" t="s">
        <v>641</v>
      </c>
    </row>
    <row r="15705" spans="1:6" x14ac:dyDescent="0.5">
      <c r="A15705" s="4">
        <v>43879</v>
      </c>
      <c r="B15705" s="14">
        <v>0.32633101851851848</v>
      </c>
      <c r="C15705">
        <v>2</v>
      </c>
      <c r="D15705" t="s">
        <v>641</v>
      </c>
      <c r="E15705">
        <v>41</v>
      </c>
      <c r="F15705" t="s">
        <v>641</v>
      </c>
    </row>
    <row r="15706" spans="1:6" x14ac:dyDescent="0.5">
      <c r="A15706" s="4">
        <v>43879</v>
      </c>
      <c r="B15706" s="14">
        <v>0.32634259259259263</v>
      </c>
      <c r="C15706">
        <v>2</v>
      </c>
      <c r="D15706" t="s">
        <v>641</v>
      </c>
      <c r="E15706">
        <v>41</v>
      </c>
      <c r="F15706" t="s">
        <v>641</v>
      </c>
    </row>
    <row r="15707" spans="1:6" x14ac:dyDescent="0.5">
      <c r="A15707" s="4">
        <v>43879</v>
      </c>
      <c r="B15707" s="14">
        <v>0.32641203703703703</v>
      </c>
      <c r="C15707">
        <v>2</v>
      </c>
      <c r="D15707" t="s">
        <v>641</v>
      </c>
      <c r="E15707">
        <v>38</v>
      </c>
      <c r="F15707" t="s">
        <v>641</v>
      </c>
    </row>
    <row r="15708" spans="1:6" x14ac:dyDescent="0.5">
      <c r="A15708" s="4">
        <v>43879</v>
      </c>
      <c r="B15708" s="14">
        <v>0.32643518518518516</v>
      </c>
      <c r="C15708">
        <v>2</v>
      </c>
      <c r="D15708" t="s">
        <v>641</v>
      </c>
      <c r="E15708">
        <v>38</v>
      </c>
      <c r="F15708" t="s">
        <v>641</v>
      </c>
    </row>
    <row r="15709" spans="1:6" x14ac:dyDescent="0.5">
      <c r="A15709" s="4">
        <v>43879</v>
      </c>
      <c r="B15709" s="14">
        <v>0.32648148148148148</v>
      </c>
      <c r="C15709">
        <v>2</v>
      </c>
      <c r="D15709" t="s">
        <v>641</v>
      </c>
      <c r="E15709">
        <v>38</v>
      </c>
      <c r="F15709" t="s">
        <v>641</v>
      </c>
    </row>
    <row r="15710" spans="1:6" x14ac:dyDescent="0.5">
      <c r="A15710" s="4">
        <v>43879</v>
      </c>
      <c r="B15710" s="14">
        <v>0.42136574074074074</v>
      </c>
      <c r="C15710">
        <v>2</v>
      </c>
      <c r="D15710" t="s">
        <v>641</v>
      </c>
      <c r="E15710">
        <v>39</v>
      </c>
      <c r="F15710" t="s">
        <v>641</v>
      </c>
    </row>
    <row r="15711" spans="1:6" x14ac:dyDescent="0.5">
      <c r="A15711" s="4">
        <v>43879</v>
      </c>
      <c r="B15711" s="14">
        <v>0.42138888888888887</v>
      </c>
      <c r="C15711">
        <v>2</v>
      </c>
      <c r="D15711" t="s">
        <v>641</v>
      </c>
      <c r="E15711">
        <v>38</v>
      </c>
      <c r="F15711" t="s">
        <v>641</v>
      </c>
    </row>
    <row r="15712" spans="1:6" x14ac:dyDescent="0.5">
      <c r="A15712" s="4">
        <v>43879</v>
      </c>
      <c r="B15712" s="14">
        <v>0.42141203703703706</v>
      </c>
      <c r="C15712">
        <v>2</v>
      </c>
      <c r="D15712" t="s">
        <v>641</v>
      </c>
      <c r="E15712">
        <v>40</v>
      </c>
      <c r="F15712" t="s">
        <v>641</v>
      </c>
    </row>
    <row r="15713" spans="1:6" x14ac:dyDescent="0.5">
      <c r="A15713" s="4">
        <v>43879</v>
      </c>
      <c r="B15713" s="14">
        <v>0.42144675925925923</v>
      </c>
      <c r="C15713">
        <v>2</v>
      </c>
      <c r="D15713" t="s">
        <v>641</v>
      </c>
      <c r="E15713">
        <v>40</v>
      </c>
      <c r="F15713" t="s">
        <v>641</v>
      </c>
    </row>
    <row r="15714" spans="1:6" x14ac:dyDescent="0.5">
      <c r="A15714" s="4">
        <v>43879</v>
      </c>
      <c r="B15714" s="14">
        <v>0.42149305555555555</v>
      </c>
      <c r="C15714">
        <v>2</v>
      </c>
      <c r="D15714" t="s">
        <v>641</v>
      </c>
      <c r="E15714">
        <v>39</v>
      </c>
      <c r="F15714" t="s">
        <v>641</v>
      </c>
    </row>
    <row r="15715" spans="1:6" x14ac:dyDescent="0.5">
      <c r="A15715" s="4">
        <v>43879</v>
      </c>
      <c r="B15715" s="14">
        <v>0.42159722222222223</v>
      </c>
      <c r="C15715">
        <v>2</v>
      </c>
      <c r="D15715" t="s">
        <v>641</v>
      </c>
      <c r="E15715">
        <v>40</v>
      </c>
      <c r="F15715" t="s">
        <v>641</v>
      </c>
    </row>
    <row r="15716" spans="1:6" x14ac:dyDescent="0.5">
      <c r="A15716" s="4">
        <v>43879</v>
      </c>
      <c r="B15716" s="14">
        <v>0.4216550925925926</v>
      </c>
      <c r="C15716">
        <v>2</v>
      </c>
      <c r="D15716" t="s">
        <v>641</v>
      </c>
      <c r="E15716">
        <v>39</v>
      </c>
      <c r="F15716" t="s">
        <v>641</v>
      </c>
    </row>
    <row r="15717" spans="1:6" x14ac:dyDescent="0.5">
      <c r="A15717" s="4">
        <v>43879</v>
      </c>
      <c r="B15717" s="14">
        <v>0.42168981481481477</v>
      </c>
      <c r="C15717">
        <v>2</v>
      </c>
      <c r="D15717" t="s">
        <v>641</v>
      </c>
      <c r="E15717">
        <v>39</v>
      </c>
      <c r="F15717" t="s">
        <v>641</v>
      </c>
    </row>
    <row r="15718" spans="1:6" x14ac:dyDescent="0.5">
      <c r="A15718" s="4">
        <v>43879</v>
      </c>
      <c r="B15718" s="14">
        <v>0.42171296296296296</v>
      </c>
      <c r="C15718">
        <v>2</v>
      </c>
      <c r="D15718" t="s">
        <v>641</v>
      </c>
      <c r="E15718">
        <v>39</v>
      </c>
      <c r="F15718" t="s">
        <v>641</v>
      </c>
    </row>
    <row r="15719" spans="1:6" x14ac:dyDescent="0.5">
      <c r="A15719" s="4">
        <v>43879</v>
      </c>
      <c r="B15719" s="14">
        <v>0.42174768518518518</v>
      </c>
      <c r="C15719">
        <v>2</v>
      </c>
      <c r="D15719" t="s">
        <v>641</v>
      </c>
      <c r="E15719">
        <v>38</v>
      </c>
      <c r="F15719" t="s">
        <v>641</v>
      </c>
    </row>
    <row r="15720" spans="1:6" x14ac:dyDescent="0.5">
      <c r="A15720" s="4">
        <v>43879</v>
      </c>
      <c r="B15720" s="14">
        <v>0.421875</v>
      </c>
      <c r="C15720">
        <v>2</v>
      </c>
      <c r="D15720" t="s">
        <v>641</v>
      </c>
      <c r="E15720">
        <v>38</v>
      </c>
      <c r="F15720" t="s">
        <v>641</v>
      </c>
    </row>
    <row r="15721" spans="1:6" x14ac:dyDescent="0.5">
      <c r="A15721" s="4">
        <v>43879</v>
      </c>
      <c r="B15721" s="14">
        <v>0.42190972222222217</v>
      </c>
      <c r="C15721">
        <v>2</v>
      </c>
      <c r="D15721" t="s">
        <v>641</v>
      </c>
      <c r="E15721">
        <v>40</v>
      </c>
      <c r="F15721" t="s">
        <v>641</v>
      </c>
    </row>
    <row r="15722" spans="1:6" x14ac:dyDescent="0.5">
      <c r="A15722" s="4">
        <v>43879</v>
      </c>
      <c r="B15722" s="14">
        <v>0.99866898148148142</v>
      </c>
      <c r="C15722">
        <v>1</v>
      </c>
      <c r="D15722" t="s">
        <v>642</v>
      </c>
      <c r="E15722">
        <v>126</v>
      </c>
      <c r="F15722" t="s">
        <v>642</v>
      </c>
    </row>
    <row r="15723" spans="1:6" x14ac:dyDescent="0.5">
      <c r="A15723" s="4">
        <v>43880</v>
      </c>
      <c r="B15723" s="14">
        <v>0.19802083333333331</v>
      </c>
      <c r="C15723">
        <v>3</v>
      </c>
      <c r="D15723" t="s">
        <v>641</v>
      </c>
      <c r="E15723">
        <v>62</v>
      </c>
      <c r="F15723" t="s">
        <v>641</v>
      </c>
    </row>
    <row r="15724" spans="1:6" x14ac:dyDescent="0.5">
      <c r="A15724" s="4">
        <v>43880</v>
      </c>
      <c r="B15724" s="14">
        <v>0.19956018518518517</v>
      </c>
      <c r="C15724">
        <v>3</v>
      </c>
      <c r="D15724" t="s">
        <v>641</v>
      </c>
      <c r="E15724">
        <v>55</v>
      </c>
      <c r="F15724" t="s">
        <v>641</v>
      </c>
    </row>
    <row r="15725" spans="1:6" x14ac:dyDescent="0.5">
      <c r="A15725" s="4">
        <v>43880</v>
      </c>
      <c r="B15725" s="14">
        <v>0.19961805555555556</v>
      </c>
      <c r="C15725">
        <v>3</v>
      </c>
      <c r="D15725" t="s">
        <v>641</v>
      </c>
      <c r="E15725">
        <v>80</v>
      </c>
      <c r="F15725" t="s">
        <v>641</v>
      </c>
    </row>
    <row r="15726" spans="1:6" x14ac:dyDescent="0.5">
      <c r="A15726" s="4">
        <v>43880</v>
      </c>
      <c r="B15726" s="14">
        <v>0.25916666666666666</v>
      </c>
      <c r="C15726">
        <v>2</v>
      </c>
      <c r="D15726" t="s">
        <v>641</v>
      </c>
      <c r="E15726">
        <v>40</v>
      </c>
      <c r="F15726" t="s">
        <v>641</v>
      </c>
    </row>
    <row r="15727" spans="1:6" x14ac:dyDescent="0.5">
      <c r="A15727" s="4">
        <v>43880</v>
      </c>
      <c r="B15727" s="14">
        <v>0.25917824074074075</v>
      </c>
      <c r="C15727">
        <v>2</v>
      </c>
      <c r="D15727" t="s">
        <v>641</v>
      </c>
      <c r="E15727">
        <v>42</v>
      </c>
      <c r="F15727" t="s">
        <v>641</v>
      </c>
    </row>
    <row r="15728" spans="1:6" x14ac:dyDescent="0.5">
      <c r="A15728" s="4">
        <v>43880</v>
      </c>
      <c r="B15728" s="14">
        <v>0.25920138888888888</v>
      </c>
      <c r="C15728">
        <v>2</v>
      </c>
      <c r="D15728" t="s">
        <v>641</v>
      </c>
      <c r="E15728">
        <v>40</v>
      </c>
      <c r="F15728" t="s">
        <v>641</v>
      </c>
    </row>
    <row r="15729" spans="1:6" x14ac:dyDescent="0.5">
      <c r="A15729" s="4">
        <v>43880</v>
      </c>
      <c r="B15729" s="14">
        <v>0.25928240740740743</v>
      </c>
      <c r="C15729">
        <v>2</v>
      </c>
      <c r="D15729" t="s">
        <v>641</v>
      </c>
      <c r="E15729">
        <v>44</v>
      </c>
      <c r="F15729" t="s">
        <v>641</v>
      </c>
    </row>
    <row r="15730" spans="1:6" x14ac:dyDescent="0.5">
      <c r="A15730" s="4">
        <v>43880</v>
      </c>
      <c r="B15730" s="14">
        <v>0.25929398148148147</v>
      </c>
      <c r="C15730">
        <v>2</v>
      </c>
      <c r="D15730" t="s">
        <v>641</v>
      </c>
      <c r="E15730">
        <v>42</v>
      </c>
      <c r="F15730" t="s">
        <v>641</v>
      </c>
    </row>
    <row r="15731" spans="1:6" x14ac:dyDescent="0.5">
      <c r="A15731" s="4">
        <v>43880</v>
      </c>
      <c r="B15731" s="14">
        <v>0.25931712962962966</v>
      </c>
      <c r="C15731">
        <v>2</v>
      </c>
      <c r="D15731" t="s">
        <v>641</v>
      </c>
      <c r="E15731">
        <v>40</v>
      </c>
      <c r="F15731" t="s">
        <v>641</v>
      </c>
    </row>
    <row r="15732" spans="1:6" x14ac:dyDescent="0.5">
      <c r="A15732" s="4">
        <v>43880</v>
      </c>
      <c r="B15732" s="14">
        <v>0.25934027777777779</v>
      </c>
      <c r="C15732">
        <v>2</v>
      </c>
      <c r="D15732" t="s">
        <v>641</v>
      </c>
      <c r="E15732">
        <v>41</v>
      </c>
      <c r="F15732" t="s">
        <v>641</v>
      </c>
    </row>
    <row r="15733" spans="1:6" x14ac:dyDescent="0.5">
      <c r="A15733" s="4">
        <v>43880</v>
      </c>
      <c r="B15733" s="14">
        <v>0.25936342592592593</v>
      </c>
      <c r="C15733">
        <v>2</v>
      </c>
      <c r="D15733" t="s">
        <v>641</v>
      </c>
      <c r="E15733">
        <v>41</v>
      </c>
      <c r="F15733" t="s">
        <v>641</v>
      </c>
    </row>
    <row r="15734" spans="1:6" x14ac:dyDescent="0.5">
      <c r="A15734" s="4">
        <v>43880</v>
      </c>
      <c r="B15734" s="14">
        <v>0.25939814814814816</v>
      </c>
      <c r="C15734">
        <v>2</v>
      </c>
      <c r="D15734" t="s">
        <v>641</v>
      </c>
      <c r="E15734">
        <v>40</v>
      </c>
      <c r="F15734" t="s">
        <v>641</v>
      </c>
    </row>
    <row r="15735" spans="1:6" x14ac:dyDescent="0.5">
      <c r="A15735" s="4">
        <v>43880</v>
      </c>
      <c r="B15735" s="14">
        <v>0.25943287037037038</v>
      </c>
      <c r="C15735">
        <v>2</v>
      </c>
      <c r="D15735" t="s">
        <v>641</v>
      </c>
      <c r="E15735">
        <v>40</v>
      </c>
      <c r="F15735" t="s">
        <v>641</v>
      </c>
    </row>
    <row r="15736" spans="1:6" x14ac:dyDescent="0.5">
      <c r="A15736" s="4">
        <v>43880</v>
      </c>
      <c r="B15736" s="14">
        <v>0.25944444444444442</v>
      </c>
      <c r="C15736">
        <v>2</v>
      </c>
      <c r="D15736" t="s">
        <v>641</v>
      </c>
      <c r="E15736">
        <v>41</v>
      </c>
      <c r="F15736" t="s">
        <v>641</v>
      </c>
    </row>
    <row r="15737" spans="1:6" x14ac:dyDescent="0.5">
      <c r="A15737" s="4">
        <v>43880</v>
      </c>
      <c r="B15737" s="14">
        <v>0.4460069444444445</v>
      </c>
      <c r="C15737">
        <v>2</v>
      </c>
      <c r="D15737" t="s">
        <v>641</v>
      </c>
      <c r="E15737">
        <v>41</v>
      </c>
      <c r="F15737" t="s">
        <v>641</v>
      </c>
    </row>
    <row r="15738" spans="1:6" x14ac:dyDescent="0.5">
      <c r="A15738" s="4">
        <v>43880</v>
      </c>
      <c r="B15738" s="14">
        <v>0.44604166666666667</v>
      </c>
      <c r="C15738">
        <v>2</v>
      </c>
      <c r="D15738" t="s">
        <v>641</v>
      </c>
      <c r="E15738">
        <v>39</v>
      </c>
      <c r="F15738" t="s">
        <v>641</v>
      </c>
    </row>
    <row r="15739" spans="1:6" x14ac:dyDescent="0.5">
      <c r="A15739" s="4">
        <v>43880</v>
      </c>
      <c r="B15739" s="14">
        <v>0.44607638888888884</v>
      </c>
      <c r="C15739">
        <v>2</v>
      </c>
      <c r="D15739" t="s">
        <v>641</v>
      </c>
      <c r="E15739">
        <v>39</v>
      </c>
      <c r="F15739" t="s">
        <v>641</v>
      </c>
    </row>
    <row r="15740" spans="1:6" x14ac:dyDescent="0.5">
      <c r="A15740" s="4">
        <v>43880</v>
      </c>
      <c r="B15740" s="14">
        <v>0.44609953703703703</v>
      </c>
      <c r="C15740">
        <v>2</v>
      </c>
      <c r="D15740" t="s">
        <v>641</v>
      </c>
      <c r="E15740">
        <v>39</v>
      </c>
      <c r="F15740" t="s">
        <v>641</v>
      </c>
    </row>
    <row r="15741" spans="1:6" x14ac:dyDescent="0.5">
      <c r="A15741" s="4">
        <v>43880</v>
      </c>
      <c r="B15741" s="14">
        <v>0.44612268518518516</v>
      </c>
      <c r="C15741">
        <v>2</v>
      </c>
      <c r="D15741" t="s">
        <v>641</v>
      </c>
      <c r="E15741">
        <v>38</v>
      </c>
      <c r="F15741" t="s">
        <v>641</v>
      </c>
    </row>
    <row r="15742" spans="1:6" x14ac:dyDescent="0.5">
      <c r="A15742" s="4">
        <v>43881</v>
      </c>
      <c r="B15742" s="14">
        <v>0.11003472222222221</v>
      </c>
      <c r="C15742">
        <v>2</v>
      </c>
      <c r="D15742" t="s">
        <v>641</v>
      </c>
      <c r="E15742">
        <v>39</v>
      </c>
      <c r="F15742" t="s">
        <v>641</v>
      </c>
    </row>
    <row r="15743" spans="1:6" x14ac:dyDescent="0.5">
      <c r="A15743" s="4">
        <v>43881</v>
      </c>
      <c r="B15743" s="14">
        <v>0.23993055555555554</v>
      </c>
      <c r="C15743">
        <v>2</v>
      </c>
      <c r="D15743" t="s">
        <v>641</v>
      </c>
      <c r="E15743">
        <v>46</v>
      </c>
      <c r="F15743" t="s">
        <v>641</v>
      </c>
    </row>
    <row r="15744" spans="1:6" x14ac:dyDescent="0.5">
      <c r="A15744" s="4">
        <v>43881</v>
      </c>
      <c r="B15744" s="14">
        <v>0.24112268518518518</v>
      </c>
      <c r="C15744">
        <v>2</v>
      </c>
      <c r="D15744" t="s">
        <v>641</v>
      </c>
      <c r="E15744">
        <v>5</v>
      </c>
      <c r="F15744" t="s">
        <v>641</v>
      </c>
    </row>
    <row r="15745" spans="1:6" x14ac:dyDescent="0.5">
      <c r="A15745" s="4">
        <v>43881</v>
      </c>
      <c r="B15745" s="14">
        <v>0.27986111111111112</v>
      </c>
      <c r="C15745">
        <v>2</v>
      </c>
      <c r="D15745" t="s">
        <v>641</v>
      </c>
      <c r="E15745">
        <v>43</v>
      </c>
      <c r="F15745" t="s">
        <v>641</v>
      </c>
    </row>
    <row r="15746" spans="1:6" x14ac:dyDescent="0.5">
      <c r="A15746" s="4">
        <v>43881</v>
      </c>
      <c r="B15746" s="14">
        <v>0.63894675925925926</v>
      </c>
      <c r="C15746">
        <v>4</v>
      </c>
      <c r="D15746" t="s">
        <v>641</v>
      </c>
      <c r="E15746">
        <v>65</v>
      </c>
      <c r="F15746" t="s">
        <v>641</v>
      </c>
    </row>
    <row r="15747" spans="1:6" x14ac:dyDescent="0.5">
      <c r="A15747" s="4">
        <v>43881</v>
      </c>
      <c r="B15747" s="14">
        <v>0.90524305555555562</v>
      </c>
      <c r="C15747">
        <v>1</v>
      </c>
      <c r="D15747" t="s">
        <v>641</v>
      </c>
      <c r="E15747">
        <v>39</v>
      </c>
      <c r="F15747" t="s">
        <v>641</v>
      </c>
    </row>
    <row r="15748" spans="1:6" x14ac:dyDescent="0.5">
      <c r="A15748" s="4">
        <v>43881</v>
      </c>
      <c r="B15748" s="14">
        <v>0.79826388888888899</v>
      </c>
      <c r="C15748">
        <v>4</v>
      </c>
      <c r="D15748" t="s">
        <v>646</v>
      </c>
      <c r="E15748">
        <v>53</v>
      </c>
      <c r="F15748" t="s">
        <v>646</v>
      </c>
    </row>
    <row r="15749" spans="1:6" x14ac:dyDescent="0.5">
      <c r="A15749" s="4">
        <v>43881</v>
      </c>
      <c r="B15749" s="14">
        <v>0.86229166666666668</v>
      </c>
      <c r="C15749">
        <v>2</v>
      </c>
      <c r="D15749" t="s">
        <v>646</v>
      </c>
      <c r="E15749">
        <v>127</v>
      </c>
      <c r="F15749" t="s">
        <v>646</v>
      </c>
    </row>
    <row r="15750" spans="1:6" x14ac:dyDescent="0.5">
      <c r="A15750" s="4">
        <v>43883</v>
      </c>
      <c r="B15750" s="14">
        <v>0.2530324074074074</v>
      </c>
      <c r="C15750">
        <v>3</v>
      </c>
      <c r="D15750" t="s">
        <v>641</v>
      </c>
      <c r="E15750">
        <v>57</v>
      </c>
      <c r="F15750" t="s">
        <v>641</v>
      </c>
    </row>
    <row r="15751" spans="1:6" x14ac:dyDescent="0.5">
      <c r="A15751" s="4">
        <v>43883</v>
      </c>
      <c r="B15751" s="14">
        <v>0.25731481481481483</v>
      </c>
      <c r="C15751">
        <v>3</v>
      </c>
      <c r="D15751" t="s">
        <v>641</v>
      </c>
      <c r="E15751">
        <v>54</v>
      </c>
      <c r="F15751" t="s">
        <v>641</v>
      </c>
    </row>
    <row r="15752" spans="1:6" x14ac:dyDescent="0.5">
      <c r="A15752" s="4">
        <v>43883</v>
      </c>
      <c r="B15752" s="14">
        <v>0.259849537037037</v>
      </c>
      <c r="C15752">
        <v>3</v>
      </c>
      <c r="D15752" t="s">
        <v>641</v>
      </c>
      <c r="E15752">
        <v>76</v>
      </c>
      <c r="F15752" t="s">
        <v>641</v>
      </c>
    </row>
    <row r="15753" spans="1:6" x14ac:dyDescent="0.5">
      <c r="A15753" s="4">
        <v>43883</v>
      </c>
      <c r="B15753" s="14">
        <v>0.26471064814814815</v>
      </c>
      <c r="C15753">
        <v>3</v>
      </c>
      <c r="D15753" t="s">
        <v>641</v>
      </c>
      <c r="E15753">
        <v>83</v>
      </c>
      <c r="F15753" t="s">
        <v>641</v>
      </c>
    </row>
    <row r="15754" spans="1:6" x14ac:dyDescent="0.5">
      <c r="A15754" s="4">
        <v>43883</v>
      </c>
      <c r="B15754" s="14">
        <v>0.2785069444444444</v>
      </c>
      <c r="C15754">
        <v>3</v>
      </c>
      <c r="D15754" t="s">
        <v>641</v>
      </c>
      <c r="E15754">
        <v>62</v>
      </c>
      <c r="F15754" t="s">
        <v>641</v>
      </c>
    </row>
    <row r="15755" spans="1:6" x14ac:dyDescent="0.5">
      <c r="A15755" s="4">
        <v>43883</v>
      </c>
      <c r="B15755" s="14">
        <v>0.27858796296296295</v>
      </c>
      <c r="C15755">
        <v>3</v>
      </c>
      <c r="D15755" t="s">
        <v>641</v>
      </c>
      <c r="E15755">
        <v>51</v>
      </c>
      <c r="F15755" t="s">
        <v>641</v>
      </c>
    </row>
    <row r="15756" spans="1:6" x14ac:dyDescent="0.5">
      <c r="A15756" s="4">
        <v>43883</v>
      </c>
      <c r="B15756" s="14">
        <v>0.49531249999999999</v>
      </c>
      <c r="C15756">
        <v>3</v>
      </c>
      <c r="D15756" t="s">
        <v>641</v>
      </c>
      <c r="E15756">
        <v>38</v>
      </c>
      <c r="F15756" t="s">
        <v>641</v>
      </c>
    </row>
    <row r="15757" spans="1:6" x14ac:dyDescent="0.5">
      <c r="A15757" s="4">
        <v>43883</v>
      </c>
      <c r="B15757" s="14">
        <v>0.49682870370370374</v>
      </c>
      <c r="C15757">
        <v>3</v>
      </c>
      <c r="D15757" t="s">
        <v>641</v>
      </c>
      <c r="E15757">
        <v>38</v>
      </c>
      <c r="F15757" t="s">
        <v>641</v>
      </c>
    </row>
    <row r="15758" spans="1:6" x14ac:dyDescent="0.5">
      <c r="A15758" s="4">
        <v>43883</v>
      </c>
      <c r="B15758" s="14">
        <v>0.50027777777777771</v>
      </c>
      <c r="C15758">
        <v>3</v>
      </c>
      <c r="D15758" t="s">
        <v>641</v>
      </c>
      <c r="E15758">
        <v>42</v>
      </c>
      <c r="F15758" t="s">
        <v>641</v>
      </c>
    </row>
    <row r="15759" spans="1:6" x14ac:dyDescent="0.5">
      <c r="A15759" s="4">
        <v>43883</v>
      </c>
      <c r="B15759" s="14">
        <v>0.50359953703703708</v>
      </c>
      <c r="C15759">
        <v>3</v>
      </c>
      <c r="D15759" t="s">
        <v>641</v>
      </c>
      <c r="E15759">
        <v>40</v>
      </c>
      <c r="F15759" t="s">
        <v>641</v>
      </c>
    </row>
    <row r="15760" spans="1:6" x14ac:dyDescent="0.5">
      <c r="A15760" s="4">
        <v>43883</v>
      </c>
      <c r="B15760" s="14">
        <v>0.50390046296296298</v>
      </c>
      <c r="C15760">
        <v>3</v>
      </c>
      <c r="D15760" t="s">
        <v>641</v>
      </c>
      <c r="E15760">
        <v>39</v>
      </c>
      <c r="F15760" t="s">
        <v>641</v>
      </c>
    </row>
    <row r="15761" spans="1:6" x14ac:dyDescent="0.5">
      <c r="A15761" s="4">
        <v>43883</v>
      </c>
      <c r="B15761" s="14">
        <v>0.50439814814814821</v>
      </c>
      <c r="C15761">
        <v>3</v>
      </c>
      <c r="D15761" t="s">
        <v>641</v>
      </c>
      <c r="E15761">
        <v>45</v>
      </c>
      <c r="F15761" t="s">
        <v>641</v>
      </c>
    </row>
    <row r="15762" spans="1:6" x14ac:dyDescent="0.5">
      <c r="A15762" s="4">
        <v>43883</v>
      </c>
      <c r="B15762" s="14">
        <v>0.50458333333333327</v>
      </c>
      <c r="C15762">
        <v>3</v>
      </c>
      <c r="D15762" t="s">
        <v>641</v>
      </c>
      <c r="E15762">
        <v>38</v>
      </c>
      <c r="F15762" t="s">
        <v>641</v>
      </c>
    </row>
    <row r="15763" spans="1:6" x14ac:dyDescent="0.5">
      <c r="A15763" s="4">
        <v>43883</v>
      </c>
      <c r="B15763" s="14">
        <v>0.50459490740740742</v>
      </c>
      <c r="C15763">
        <v>3</v>
      </c>
      <c r="D15763" t="s">
        <v>641</v>
      </c>
      <c r="E15763">
        <v>40</v>
      </c>
      <c r="F15763" t="s">
        <v>641</v>
      </c>
    </row>
    <row r="15764" spans="1:6" x14ac:dyDescent="0.5">
      <c r="A15764" s="4">
        <v>43883</v>
      </c>
      <c r="B15764" s="14">
        <v>0.50466435185185188</v>
      </c>
      <c r="C15764">
        <v>3</v>
      </c>
      <c r="D15764" t="s">
        <v>641</v>
      </c>
      <c r="E15764">
        <v>46</v>
      </c>
      <c r="F15764" t="s">
        <v>641</v>
      </c>
    </row>
    <row r="15765" spans="1:6" x14ac:dyDescent="0.5">
      <c r="A15765" s="4">
        <v>43883</v>
      </c>
      <c r="B15765" s="14">
        <v>0.50471064814814814</v>
      </c>
      <c r="C15765">
        <v>3</v>
      </c>
      <c r="D15765" t="s">
        <v>641</v>
      </c>
      <c r="E15765">
        <v>48</v>
      </c>
      <c r="F15765" t="s">
        <v>641</v>
      </c>
    </row>
    <row r="15766" spans="1:6" x14ac:dyDescent="0.5">
      <c r="A15766" s="4">
        <v>43883</v>
      </c>
      <c r="B15766" s="14">
        <v>0.50498842592592597</v>
      </c>
      <c r="C15766">
        <v>3</v>
      </c>
      <c r="D15766" t="s">
        <v>641</v>
      </c>
      <c r="E15766">
        <v>32</v>
      </c>
      <c r="F15766" t="s">
        <v>641</v>
      </c>
    </row>
    <row r="15767" spans="1:6" x14ac:dyDescent="0.5">
      <c r="A15767" s="4">
        <v>43883</v>
      </c>
      <c r="B15767" s="14">
        <v>0.50711805555555556</v>
      </c>
      <c r="C15767">
        <v>3</v>
      </c>
      <c r="D15767" t="s">
        <v>641</v>
      </c>
      <c r="E15767">
        <v>47</v>
      </c>
      <c r="F15767" t="s">
        <v>641</v>
      </c>
    </row>
    <row r="15768" spans="1:6" x14ac:dyDescent="0.5">
      <c r="A15768" s="4">
        <v>43883</v>
      </c>
      <c r="B15768" s="14">
        <v>0.50831018518518511</v>
      </c>
      <c r="C15768">
        <v>3</v>
      </c>
      <c r="D15768" t="s">
        <v>641</v>
      </c>
      <c r="E15768">
        <v>44</v>
      </c>
      <c r="F15768" t="s">
        <v>641</v>
      </c>
    </row>
    <row r="15769" spans="1:6" x14ac:dyDescent="0.5">
      <c r="A15769" s="4">
        <v>43883</v>
      </c>
      <c r="B15769" s="14">
        <v>0.58142361111111118</v>
      </c>
      <c r="C15769">
        <v>4</v>
      </c>
      <c r="D15769" t="s">
        <v>641</v>
      </c>
      <c r="E15769">
        <v>63</v>
      </c>
      <c r="F15769" t="s">
        <v>641</v>
      </c>
    </row>
    <row r="15770" spans="1:6" x14ac:dyDescent="0.5">
      <c r="A15770" s="4">
        <v>43884</v>
      </c>
      <c r="B15770" s="14">
        <v>0.9731481481481481</v>
      </c>
      <c r="C15770">
        <v>1</v>
      </c>
      <c r="D15770" t="s">
        <v>642</v>
      </c>
      <c r="E15770">
        <v>80</v>
      </c>
      <c r="F15770" t="s">
        <v>642</v>
      </c>
    </row>
    <row r="15771" spans="1:6" x14ac:dyDescent="0.5">
      <c r="A15771" s="4">
        <v>43886</v>
      </c>
      <c r="B15771" s="14">
        <v>0.27991898148148148</v>
      </c>
      <c r="C15771">
        <v>2</v>
      </c>
      <c r="D15771" t="s">
        <v>641</v>
      </c>
      <c r="E15771">
        <v>39</v>
      </c>
      <c r="F15771" t="s">
        <v>641</v>
      </c>
    </row>
    <row r="15772" spans="1:6" x14ac:dyDescent="0.5">
      <c r="A15772" s="4">
        <v>43886</v>
      </c>
      <c r="B15772" s="14">
        <v>0.28348379629629633</v>
      </c>
      <c r="C15772">
        <v>2</v>
      </c>
      <c r="D15772" t="s">
        <v>641</v>
      </c>
      <c r="E15772">
        <v>40</v>
      </c>
      <c r="F15772" t="s">
        <v>641</v>
      </c>
    </row>
    <row r="15773" spans="1:6" x14ac:dyDescent="0.5">
      <c r="A15773" s="4">
        <v>43886</v>
      </c>
      <c r="B15773" s="14">
        <v>0.28358796296296296</v>
      </c>
      <c r="C15773">
        <v>2</v>
      </c>
      <c r="D15773" t="s">
        <v>641</v>
      </c>
      <c r="E15773">
        <v>44</v>
      </c>
      <c r="F15773" t="s">
        <v>641</v>
      </c>
    </row>
    <row r="15774" spans="1:6" x14ac:dyDescent="0.5">
      <c r="A15774" s="4">
        <v>43887</v>
      </c>
      <c r="B15774" s="14">
        <v>0.50692129629629623</v>
      </c>
      <c r="C15774">
        <v>2</v>
      </c>
      <c r="D15774" t="s">
        <v>641</v>
      </c>
      <c r="E15774">
        <v>36</v>
      </c>
      <c r="F15774" t="s">
        <v>641</v>
      </c>
    </row>
    <row r="15775" spans="1:6" x14ac:dyDescent="0.5">
      <c r="A15775" s="4">
        <v>43887</v>
      </c>
      <c r="B15775" s="14">
        <v>0.88063657407407403</v>
      </c>
      <c r="C15775">
        <v>2</v>
      </c>
      <c r="D15775" t="s">
        <v>641</v>
      </c>
      <c r="E15775">
        <v>42</v>
      </c>
      <c r="F15775" t="s">
        <v>641</v>
      </c>
    </row>
    <row r="15776" spans="1:6" x14ac:dyDescent="0.5">
      <c r="A15776" s="4">
        <v>43887</v>
      </c>
      <c r="B15776" s="14">
        <v>0.88164351851851841</v>
      </c>
      <c r="C15776">
        <v>2</v>
      </c>
      <c r="D15776" t="s">
        <v>641</v>
      </c>
      <c r="E15776">
        <v>38</v>
      </c>
      <c r="F15776" t="s">
        <v>641</v>
      </c>
    </row>
    <row r="15777" spans="1:6" x14ac:dyDescent="0.5">
      <c r="A15777" s="4">
        <v>43887</v>
      </c>
      <c r="B15777" s="14">
        <v>0.88289351851851849</v>
      </c>
      <c r="C15777">
        <v>2</v>
      </c>
      <c r="D15777" t="s">
        <v>641</v>
      </c>
      <c r="E15777">
        <v>38</v>
      </c>
      <c r="F15777" t="s">
        <v>641</v>
      </c>
    </row>
    <row r="15778" spans="1:6" x14ac:dyDescent="0.5">
      <c r="A15778" s="4">
        <v>43887</v>
      </c>
      <c r="B15778" s="14">
        <v>0.88892361111111118</v>
      </c>
      <c r="C15778">
        <v>2</v>
      </c>
      <c r="D15778" t="s">
        <v>641</v>
      </c>
      <c r="E15778">
        <v>32</v>
      </c>
      <c r="F15778" t="s">
        <v>641</v>
      </c>
    </row>
    <row r="15779" spans="1:6" x14ac:dyDescent="0.5">
      <c r="A15779" s="4">
        <v>43887</v>
      </c>
      <c r="B15779" s="14">
        <v>0.88921296296296293</v>
      </c>
      <c r="C15779">
        <v>2</v>
      </c>
      <c r="D15779" t="s">
        <v>641</v>
      </c>
      <c r="E15779">
        <v>41</v>
      </c>
      <c r="F15779" t="s">
        <v>641</v>
      </c>
    </row>
    <row r="15780" spans="1:6" x14ac:dyDescent="0.5">
      <c r="A15780" s="4">
        <v>43887</v>
      </c>
      <c r="B15780" s="14">
        <v>0.95954861111111101</v>
      </c>
      <c r="C15780">
        <v>2</v>
      </c>
      <c r="D15780" t="s">
        <v>641</v>
      </c>
      <c r="E15780">
        <v>31</v>
      </c>
      <c r="F15780" t="s">
        <v>641</v>
      </c>
    </row>
    <row r="15781" spans="1:6" x14ac:dyDescent="0.5">
      <c r="A15781" s="4">
        <v>43887</v>
      </c>
      <c r="B15781" s="14">
        <v>0.97821759259259267</v>
      </c>
      <c r="C15781">
        <v>2</v>
      </c>
      <c r="D15781" t="s">
        <v>641</v>
      </c>
      <c r="E15781">
        <v>49</v>
      </c>
      <c r="F15781" t="s">
        <v>641</v>
      </c>
    </row>
    <row r="15782" spans="1:6" x14ac:dyDescent="0.5">
      <c r="A15782" s="4">
        <v>43887</v>
      </c>
      <c r="B15782" s="14">
        <v>0.98687499999999995</v>
      </c>
      <c r="C15782">
        <v>2</v>
      </c>
      <c r="D15782" t="s">
        <v>641</v>
      </c>
      <c r="E15782">
        <v>46</v>
      </c>
      <c r="F15782" t="s">
        <v>641</v>
      </c>
    </row>
    <row r="15783" spans="1:6" x14ac:dyDescent="0.5">
      <c r="A15783" s="4">
        <v>43891</v>
      </c>
      <c r="B15783" s="14">
        <v>0.27215277777777774</v>
      </c>
      <c r="C15783">
        <v>3</v>
      </c>
      <c r="D15783" t="s">
        <v>641</v>
      </c>
      <c r="E15783">
        <v>71</v>
      </c>
      <c r="F15783" t="s">
        <v>641</v>
      </c>
    </row>
    <row r="15784" spans="1:6" x14ac:dyDescent="0.5">
      <c r="A15784" s="4">
        <v>43891</v>
      </c>
      <c r="B15784" s="14">
        <v>0.27216435185185184</v>
      </c>
      <c r="C15784">
        <v>3</v>
      </c>
      <c r="D15784" t="s">
        <v>641</v>
      </c>
      <c r="E15784">
        <v>94</v>
      </c>
      <c r="F15784" t="s">
        <v>641</v>
      </c>
    </row>
    <row r="15785" spans="1:6" x14ac:dyDescent="0.5">
      <c r="A15785" s="4">
        <v>43891</v>
      </c>
      <c r="B15785" s="14">
        <v>0.2722222222222222</v>
      </c>
      <c r="C15785">
        <v>3</v>
      </c>
      <c r="D15785" t="s">
        <v>641</v>
      </c>
      <c r="E15785">
        <v>40</v>
      </c>
      <c r="F15785" t="s">
        <v>641</v>
      </c>
    </row>
    <row r="15786" spans="1:6" x14ac:dyDescent="0.5">
      <c r="A15786" s="4">
        <v>43891</v>
      </c>
      <c r="B15786" s="14">
        <v>0.27224537037037039</v>
      </c>
      <c r="C15786">
        <v>3</v>
      </c>
      <c r="D15786" t="s">
        <v>641</v>
      </c>
      <c r="E15786">
        <v>39</v>
      </c>
      <c r="F15786" t="s">
        <v>641</v>
      </c>
    </row>
    <row r="15787" spans="1:6" x14ac:dyDescent="0.5">
      <c r="A15787" s="4">
        <v>43891</v>
      </c>
      <c r="B15787" s="14">
        <v>0.27230324074074075</v>
      </c>
      <c r="C15787">
        <v>3</v>
      </c>
      <c r="D15787" t="s">
        <v>641</v>
      </c>
      <c r="E15787">
        <v>101</v>
      </c>
      <c r="F15787" t="s">
        <v>641</v>
      </c>
    </row>
    <row r="15788" spans="1:6" x14ac:dyDescent="0.5">
      <c r="A15788" s="4">
        <v>43891</v>
      </c>
      <c r="B15788" s="14">
        <v>0.27415509259259258</v>
      </c>
      <c r="C15788">
        <v>3</v>
      </c>
      <c r="D15788" t="s">
        <v>641</v>
      </c>
      <c r="E15788">
        <v>105</v>
      </c>
      <c r="F15788" t="s">
        <v>641</v>
      </c>
    </row>
    <row r="15789" spans="1:6" x14ac:dyDescent="0.5">
      <c r="A15789" s="4">
        <v>43891</v>
      </c>
      <c r="B15789" s="14">
        <v>0.27481481481481479</v>
      </c>
      <c r="C15789">
        <v>3</v>
      </c>
      <c r="D15789" t="s">
        <v>641</v>
      </c>
      <c r="E15789">
        <v>121</v>
      </c>
      <c r="F15789" t="s">
        <v>641</v>
      </c>
    </row>
    <row r="15790" spans="1:6" x14ac:dyDescent="0.5">
      <c r="A15790" s="4">
        <v>43891</v>
      </c>
      <c r="B15790" s="14">
        <v>0.27887731481481481</v>
      </c>
      <c r="C15790">
        <v>3</v>
      </c>
      <c r="D15790" t="s">
        <v>641</v>
      </c>
      <c r="E15790">
        <v>57</v>
      </c>
      <c r="F15790" t="s">
        <v>641</v>
      </c>
    </row>
    <row r="15791" spans="1:6" x14ac:dyDescent="0.5">
      <c r="A15791" s="4">
        <v>43891</v>
      </c>
      <c r="B15791" s="14">
        <v>0.2804861111111111</v>
      </c>
      <c r="C15791">
        <v>3</v>
      </c>
      <c r="D15791" t="s">
        <v>641</v>
      </c>
      <c r="E15791">
        <v>87</v>
      </c>
      <c r="F15791" t="s">
        <v>641</v>
      </c>
    </row>
    <row r="15792" spans="1:6" x14ac:dyDescent="0.5">
      <c r="A15792" s="4">
        <v>43891</v>
      </c>
      <c r="B15792" s="14">
        <v>0.28125</v>
      </c>
      <c r="C15792">
        <v>3</v>
      </c>
      <c r="D15792" t="s">
        <v>641</v>
      </c>
      <c r="E15792">
        <v>69</v>
      </c>
      <c r="F15792" t="s">
        <v>641</v>
      </c>
    </row>
    <row r="15793" spans="1:6" x14ac:dyDescent="0.5">
      <c r="A15793" s="4">
        <v>43891</v>
      </c>
      <c r="B15793" s="14">
        <v>0.36427083333333332</v>
      </c>
      <c r="C15793">
        <v>3</v>
      </c>
      <c r="D15793" t="s">
        <v>641</v>
      </c>
      <c r="E15793">
        <v>124</v>
      </c>
      <c r="F15793" t="s">
        <v>641</v>
      </c>
    </row>
    <row r="15794" spans="1:6" x14ac:dyDescent="0.5">
      <c r="A15794" s="4">
        <v>43891</v>
      </c>
      <c r="B15794" s="14">
        <v>0.38184027777777779</v>
      </c>
      <c r="C15794">
        <v>3</v>
      </c>
      <c r="D15794" t="s">
        <v>641</v>
      </c>
      <c r="E15794">
        <v>43</v>
      </c>
      <c r="F15794" t="s">
        <v>641</v>
      </c>
    </row>
    <row r="15795" spans="1:6" x14ac:dyDescent="0.5">
      <c r="A15795" s="4">
        <v>43891</v>
      </c>
      <c r="B15795" s="14">
        <v>0.38193287037037038</v>
      </c>
      <c r="C15795">
        <v>3</v>
      </c>
      <c r="D15795" t="s">
        <v>641</v>
      </c>
      <c r="E15795">
        <v>54</v>
      </c>
      <c r="F15795" t="s">
        <v>641</v>
      </c>
    </row>
    <row r="15796" spans="1:6" x14ac:dyDescent="0.5">
      <c r="A15796" s="4">
        <v>43891</v>
      </c>
      <c r="B15796" s="14">
        <v>0.41642361111111109</v>
      </c>
      <c r="C15796">
        <v>3</v>
      </c>
      <c r="D15796" t="s">
        <v>641</v>
      </c>
      <c r="E15796">
        <v>80</v>
      </c>
      <c r="F15796" t="s">
        <v>641</v>
      </c>
    </row>
    <row r="15797" spans="1:6" x14ac:dyDescent="0.5">
      <c r="A15797" s="4">
        <v>43891</v>
      </c>
      <c r="B15797" s="14">
        <v>0.41650462962962959</v>
      </c>
      <c r="C15797">
        <v>3</v>
      </c>
      <c r="D15797" t="s">
        <v>641</v>
      </c>
      <c r="E15797">
        <v>95</v>
      </c>
      <c r="F15797" t="s">
        <v>641</v>
      </c>
    </row>
    <row r="15798" spans="1:6" x14ac:dyDescent="0.5">
      <c r="A15798" s="4">
        <v>43891</v>
      </c>
      <c r="B15798" s="14">
        <v>0.41652777777777777</v>
      </c>
      <c r="C15798">
        <v>3</v>
      </c>
      <c r="D15798" t="s">
        <v>641</v>
      </c>
      <c r="E15798">
        <v>45</v>
      </c>
      <c r="F15798" t="s">
        <v>641</v>
      </c>
    </row>
    <row r="15799" spans="1:6" x14ac:dyDescent="0.5">
      <c r="A15799" s="4">
        <v>43891</v>
      </c>
      <c r="B15799" s="14">
        <v>0.41653935185185187</v>
      </c>
      <c r="C15799">
        <v>3</v>
      </c>
      <c r="D15799" t="s">
        <v>641</v>
      </c>
      <c r="E15799">
        <v>38</v>
      </c>
      <c r="F15799" t="s">
        <v>641</v>
      </c>
    </row>
    <row r="15800" spans="1:6" x14ac:dyDescent="0.5">
      <c r="A15800" s="4">
        <v>43891</v>
      </c>
      <c r="B15800" s="14">
        <v>0.41655092592592591</v>
      </c>
      <c r="C15800">
        <v>3</v>
      </c>
      <c r="D15800" t="s">
        <v>641</v>
      </c>
      <c r="E15800">
        <v>57</v>
      </c>
      <c r="F15800" t="s">
        <v>641</v>
      </c>
    </row>
    <row r="15801" spans="1:6" x14ac:dyDescent="0.5">
      <c r="A15801" s="4">
        <v>43891</v>
      </c>
      <c r="B15801" s="14">
        <v>0.4165625</v>
      </c>
      <c r="C15801">
        <v>3</v>
      </c>
      <c r="D15801" t="s">
        <v>641</v>
      </c>
      <c r="E15801">
        <v>75</v>
      </c>
      <c r="F15801" t="s">
        <v>641</v>
      </c>
    </row>
    <row r="15802" spans="1:6" x14ac:dyDescent="0.5">
      <c r="A15802" s="4">
        <v>43891</v>
      </c>
      <c r="B15802" s="14">
        <v>0.41657407407407404</v>
      </c>
      <c r="C15802">
        <v>3</v>
      </c>
      <c r="D15802" t="s">
        <v>641</v>
      </c>
      <c r="E15802">
        <v>75</v>
      </c>
      <c r="F15802" t="s">
        <v>641</v>
      </c>
    </row>
    <row r="15803" spans="1:6" x14ac:dyDescent="0.5">
      <c r="A15803" s="4">
        <v>43891</v>
      </c>
      <c r="B15803" s="14">
        <v>0.41659722222222223</v>
      </c>
      <c r="C15803">
        <v>3</v>
      </c>
      <c r="D15803" t="s">
        <v>641</v>
      </c>
      <c r="E15803">
        <v>74</v>
      </c>
      <c r="F15803" t="s">
        <v>641</v>
      </c>
    </row>
    <row r="15804" spans="1:6" x14ac:dyDescent="0.5">
      <c r="A15804" s="4">
        <v>43891</v>
      </c>
      <c r="B15804" s="14">
        <v>0.41660879629629632</v>
      </c>
      <c r="C15804">
        <v>3</v>
      </c>
      <c r="D15804" t="s">
        <v>641</v>
      </c>
      <c r="E15804">
        <v>86</v>
      </c>
      <c r="F15804" t="s">
        <v>641</v>
      </c>
    </row>
    <row r="15805" spans="1:6" x14ac:dyDescent="0.5">
      <c r="A15805" s="4">
        <v>43891</v>
      </c>
      <c r="B15805" s="14">
        <v>0.41662037037037036</v>
      </c>
      <c r="C15805">
        <v>3</v>
      </c>
      <c r="D15805" t="s">
        <v>641</v>
      </c>
      <c r="E15805">
        <v>86</v>
      </c>
      <c r="F15805" t="s">
        <v>641</v>
      </c>
    </row>
    <row r="15806" spans="1:6" x14ac:dyDescent="0.5">
      <c r="A15806" s="4">
        <v>43891</v>
      </c>
      <c r="B15806" s="14">
        <v>0.4166435185185185</v>
      </c>
      <c r="C15806">
        <v>3</v>
      </c>
      <c r="D15806" t="s">
        <v>641</v>
      </c>
      <c r="E15806">
        <v>55</v>
      </c>
      <c r="F15806" t="s">
        <v>641</v>
      </c>
    </row>
    <row r="15807" spans="1:6" x14ac:dyDescent="0.5">
      <c r="A15807" s="4">
        <v>43891</v>
      </c>
      <c r="B15807" s="14">
        <v>0.41667824074074072</v>
      </c>
      <c r="C15807">
        <v>3</v>
      </c>
      <c r="D15807" t="s">
        <v>641</v>
      </c>
      <c r="E15807">
        <v>46</v>
      </c>
      <c r="F15807" t="s">
        <v>641</v>
      </c>
    </row>
    <row r="15808" spans="1:6" x14ac:dyDescent="0.5">
      <c r="A15808" s="4">
        <v>43891</v>
      </c>
      <c r="B15808" s="14">
        <v>0.41670138888888886</v>
      </c>
      <c r="C15808">
        <v>3</v>
      </c>
      <c r="D15808" t="s">
        <v>641</v>
      </c>
      <c r="E15808">
        <v>77</v>
      </c>
      <c r="F15808" t="s">
        <v>641</v>
      </c>
    </row>
    <row r="15809" spans="1:6" x14ac:dyDescent="0.5">
      <c r="A15809" s="4">
        <v>43891</v>
      </c>
      <c r="B15809" s="14">
        <v>0.41704861111111113</v>
      </c>
      <c r="C15809">
        <v>3</v>
      </c>
      <c r="D15809" t="s">
        <v>641</v>
      </c>
      <c r="E15809">
        <v>40</v>
      </c>
      <c r="F15809" t="s">
        <v>641</v>
      </c>
    </row>
    <row r="15810" spans="1:6" x14ac:dyDescent="0.5">
      <c r="A15810" s="4">
        <v>43891</v>
      </c>
      <c r="B15810" s="14">
        <v>0.41706018518518517</v>
      </c>
      <c r="C15810">
        <v>3</v>
      </c>
      <c r="D15810" t="s">
        <v>641</v>
      </c>
      <c r="E15810">
        <v>47</v>
      </c>
      <c r="F15810" t="s">
        <v>641</v>
      </c>
    </row>
    <row r="15811" spans="1:6" x14ac:dyDescent="0.5">
      <c r="A15811" s="4">
        <v>43891</v>
      </c>
      <c r="B15811" s="14">
        <v>0.41917824074074073</v>
      </c>
      <c r="C15811">
        <v>3</v>
      </c>
      <c r="D15811" t="s">
        <v>641</v>
      </c>
      <c r="E15811">
        <v>41</v>
      </c>
      <c r="F15811" t="s">
        <v>641</v>
      </c>
    </row>
    <row r="15812" spans="1:6" x14ac:dyDescent="0.5">
      <c r="A15812" s="4">
        <v>43891</v>
      </c>
      <c r="B15812" s="14">
        <v>0.41921296296296301</v>
      </c>
      <c r="C15812">
        <v>3</v>
      </c>
      <c r="D15812" t="s">
        <v>641</v>
      </c>
      <c r="E15812">
        <v>52</v>
      </c>
      <c r="F15812" t="s">
        <v>641</v>
      </c>
    </row>
    <row r="15813" spans="1:6" x14ac:dyDescent="0.5">
      <c r="A15813" s="4">
        <v>43891</v>
      </c>
      <c r="B15813" s="14">
        <v>0.41944444444444445</v>
      </c>
      <c r="C15813">
        <v>3</v>
      </c>
      <c r="D15813" t="s">
        <v>641</v>
      </c>
      <c r="E15813">
        <v>113</v>
      </c>
      <c r="F15813" t="s">
        <v>641</v>
      </c>
    </row>
    <row r="15814" spans="1:6" x14ac:dyDescent="0.5">
      <c r="A15814" s="4">
        <v>43891</v>
      </c>
      <c r="B15814" s="14">
        <v>0.42005787037037035</v>
      </c>
      <c r="C15814">
        <v>3</v>
      </c>
      <c r="D15814" t="s">
        <v>641</v>
      </c>
      <c r="E15814">
        <v>80</v>
      </c>
      <c r="F15814" t="s">
        <v>641</v>
      </c>
    </row>
    <row r="15815" spans="1:6" x14ac:dyDescent="0.5">
      <c r="A15815" s="4">
        <v>43891</v>
      </c>
      <c r="B15815" s="14">
        <v>0.42017361111111112</v>
      </c>
      <c r="C15815">
        <v>3</v>
      </c>
      <c r="D15815" t="s">
        <v>641</v>
      </c>
      <c r="E15815">
        <v>39</v>
      </c>
      <c r="F15815" t="s">
        <v>641</v>
      </c>
    </row>
    <row r="15816" spans="1:6" x14ac:dyDescent="0.5">
      <c r="A15816" s="4">
        <v>43891</v>
      </c>
      <c r="B15816" s="14">
        <v>0.42021990740740739</v>
      </c>
      <c r="C15816">
        <v>3</v>
      </c>
      <c r="D15816" t="s">
        <v>641</v>
      </c>
      <c r="E15816">
        <v>51</v>
      </c>
      <c r="F15816" t="s">
        <v>641</v>
      </c>
    </row>
    <row r="15817" spans="1:6" x14ac:dyDescent="0.5">
      <c r="A15817" s="4">
        <v>43891</v>
      </c>
      <c r="B15817" s="14">
        <v>0.42032407407407407</v>
      </c>
      <c r="C15817">
        <v>3</v>
      </c>
      <c r="D15817" t="s">
        <v>641</v>
      </c>
      <c r="E15817">
        <v>92</v>
      </c>
      <c r="F15817" t="s">
        <v>641</v>
      </c>
    </row>
    <row r="15818" spans="1:6" x14ac:dyDescent="0.5">
      <c r="A15818" s="4">
        <v>43891</v>
      </c>
      <c r="B15818" s="14">
        <v>0.42037037037037034</v>
      </c>
      <c r="C15818">
        <v>3</v>
      </c>
      <c r="D15818" t="s">
        <v>641</v>
      </c>
      <c r="E15818">
        <v>68</v>
      </c>
      <c r="F15818" t="s">
        <v>641</v>
      </c>
    </row>
    <row r="15819" spans="1:6" x14ac:dyDescent="0.5">
      <c r="A15819" s="4">
        <v>43891</v>
      </c>
      <c r="B15819" s="14">
        <v>0.44571759259259264</v>
      </c>
      <c r="C15819">
        <v>3</v>
      </c>
      <c r="D15819" t="s">
        <v>641</v>
      </c>
      <c r="E15819">
        <v>44</v>
      </c>
      <c r="F15819" t="s">
        <v>641</v>
      </c>
    </row>
    <row r="15820" spans="1:6" x14ac:dyDescent="0.5">
      <c r="A15820" s="4">
        <v>43891</v>
      </c>
      <c r="B15820" s="14">
        <v>0.4460069444444445</v>
      </c>
      <c r="C15820">
        <v>3</v>
      </c>
      <c r="D15820" t="s">
        <v>641</v>
      </c>
      <c r="E15820">
        <v>70</v>
      </c>
      <c r="F15820" t="s">
        <v>641</v>
      </c>
    </row>
    <row r="15821" spans="1:6" x14ac:dyDescent="0.5">
      <c r="A15821" s="4">
        <v>43891</v>
      </c>
      <c r="B15821" s="14">
        <v>0.44604166666666667</v>
      </c>
      <c r="C15821">
        <v>3</v>
      </c>
      <c r="D15821" t="s">
        <v>641</v>
      </c>
      <c r="E15821">
        <v>38</v>
      </c>
      <c r="F15821" t="s">
        <v>641</v>
      </c>
    </row>
    <row r="15822" spans="1:6" x14ac:dyDescent="0.5">
      <c r="A15822" s="4">
        <v>43891</v>
      </c>
      <c r="B15822" s="14">
        <v>0.44612268518518516</v>
      </c>
      <c r="C15822">
        <v>3</v>
      </c>
      <c r="D15822" t="s">
        <v>641</v>
      </c>
      <c r="E15822">
        <v>53</v>
      </c>
      <c r="F15822" t="s">
        <v>641</v>
      </c>
    </row>
    <row r="15823" spans="1:6" x14ac:dyDescent="0.5">
      <c r="A15823" s="4">
        <v>43891</v>
      </c>
      <c r="B15823" s="14">
        <v>0.44613425925925926</v>
      </c>
      <c r="C15823">
        <v>3</v>
      </c>
      <c r="D15823" t="s">
        <v>641</v>
      </c>
      <c r="E15823">
        <v>97</v>
      </c>
      <c r="F15823" t="s">
        <v>641</v>
      </c>
    </row>
    <row r="15824" spans="1:6" x14ac:dyDescent="0.5">
      <c r="A15824" s="4">
        <v>43891</v>
      </c>
      <c r="B15824" s="14">
        <v>0.44618055555555558</v>
      </c>
      <c r="C15824">
        <v>3</v>
      </c>
      <c r="D15824" t="s">
        <v>641</v>
      </c>
      <c r="E15824">
        <v>88</v>
      </c>
      <c r="F15824" t="s">
        <v>641</v>
      </c>
    </row>
    <row r="15825" spans="1:6" x14ac:dyDescent="0.5">
      <c r="A15825" s="4">
        <v>43891</v>
      </c>
      <c r="B15825" s="14">
        <v>0.44680555555555551</v>
      </c>
      <c r="C15825">
        <v>3</v>
      </c>
      <c r="D15825" t="s">
        <v>641</v>
      </c>
      <c r="E15825">
        <v>77</v>
      </c>
      <c r="F15825" t="s">
        <v>641</v>
      </c>
    </row>
    <row r="15826" spans="1:6" x14ac:dyDescent="0.5">
      <c r="A15826" s="4">
        <v>43891</v>
      </c>
      <c r="B15826" s="14">
        <v>0.44684027777777779</v>
      </c>
      <c r="C15826">
        <v>3</v>
      </c>
      <c r="D15826" t="s">
        <v>641</v>
      </c>
      <c r="E15826">
        <v>56</v>
      </c>
      <c r="F15826" t="s">
        <v>641</v>
      </c>
    </row>
    <row r="15827" spans="1:6" x14ac:dyDescent="0.5">
      <c r="A15827" s="4">
        <v>43891</v>
      </c>
      <c r="B15827" s="14">
        <v>0.44692129629629629</v>
      </c>
      <c r="C15827">
        <v>3</v>
      </c>
      <c r="D15827" t="s">
        <v>641</v>
      </c>
      <c r="E15827">
        <v>41</v>
      </c>
      <c r="F15827" t="s">
        <v>641</v>
      </c>
    </row>
    <row r="15828" spans="1:6" x14ac:dyDescent="0.5">
      <c r="A15828" s="4">
        <v>43891</v>
      </c>
      <c r="B15828" s="14">
        <v>0.44693287037037038</v>
      </c>
      <c r="C15828">
        <v>3</v>
      </c>
      <c r="D15828" t="s">
        <v>641</v>
      </c>
      <c r="E15828">
        <v>63</v>
      </c>
      <c r="F15828" t="s">
        <v>641</v>
      </c>
    </row>
    <row r="15829" spans="1:6" x14ac:dyDescent="0.5">
      <c r="A15829" s="4">
        <v>43891</v>
      </c>
      <c r="B15829" s="14">
        <v>0.44731481481481478</v>
      </c>
      <c r="C15829">
        <v>3</v>
      </c>
      <c r="D15829" t="s">
        <v>641</v>
      </c>
      <c r="E15829">
        <v>84</v>
      </c>
      <c r="F15829" t="s">
        <v>641</v>
      </c>
    </row>
    <row r="15830" spans="1:6" x14ac:dyDescent="0.5">
      <c r="A15830" s="4">
        <v>43891</v>
      </c>
      <c r="B15830" s="14">
        <v>0.44743055555555555</v>
      </c>
      <c r="C15830">
        <v>3</v>
      </c>
      <c r="D15830" t="s">
        <v>641</v>
      </c>
      <c r="E15830">
        <v>41</v>
      </c>
      <c r="F15830" t="s">
        <v>641</v>
      </c>
    </row>
    <row r="15831" spans="1:6" x14ac:dyDescent="0.5">
      <c r="A15831" s="4">
        <v>43891</v>
      </c>
      <c r="B15831" s="14">
        <v>0.44995370370370374</v>
      </c>
      <c r="C15831">
        <v>3</v>
      </c>
      <c r="D15831" t="s">
        <v>641</v>
      </c>
      <c r="E15831">
        <v>62</v>
      </c>
      <c r="F15831" t="s">
        <v>641</v>
      </c>
    </row>
    <row r="15832" spans="1:6" x14ac:dyDescent="0.5">
      <c r="A15832" s="4">
        <v>43891</v>
      </c>
      <c r="B15832" s="14">
        <v>0.44997685185185188</v>
      </c>
      <c r="C15832">
        <v>3</v>
      </c>
      <c r="D15832" t="s">
        <v>641</v>
      </c>
      <c r="E15832">
        <v>86</v>
      </c>
      <c r="F15832" t="s">
        <v>641</v>
      </c>
    </row>
    <row r="15833" spans="1:6" x14ac:dyDescent="0.5">
      <c r="A15833" s="4">
        <v>43891</v>
      </c>
      <c r="B15833" s="14">
        <v>0.45003472222222224</v>
      </c>
      <c r="C15833">
        <v>3</v>
      </c>
      <c r="D15833" t="s">
        <v>641</v>
      </c>
      <c r="E15833">
        <v>76</v>
      </c>
      <c r="F15833" t="s">
        <v>641</v>
      </c>
    </row>
    <row r="15834" spans="1:6" x14ac:dyDescent="0.5">
      <c r="A15834" s="4">
        <v>43891</v>
      </c>
      <c r="B15834" s="14">
        <v>0.46552083333333333</v>
      </c>
      <c r="C15834">
        <v>3</v>
      </c>
      <c r="D15834" t="s">
        <v>641</v>
      </c>
      <c r="E15834">
        <v>62</v>
      </c>
      <c r="F15834" t="s">
        <v>641</v>
      </c>
    </row>
    <row r="15835" spans="1:6" x14ac:dyDescent="0.5">
      <c r="A15835" s="4">
        <v>43891</v>
      </c>
      <c r="B15835" s="14">
        <v>0.46553240740740742</v>
      </c>
      <c r="C15835">
        <v>3</v>
      </c>
      <c r="D15835" t="s">
        <v>641</v>
      </c>
      <c r="E15835">
        <v>48</v>
      </c>
      <c r="F15835" t="s">
        <v>641</v>
      </c>
    </row>
    <row r="15836" spans="1:6" x14ac:dyDescent="0.5">
      <c r="A15836" s="4">
        <v>43891</v>
      </c>
      <c r="B15836" s="14">
        <v>0.46554398148148146</v>
      </c>
      <c r="C15836">
        <v>3</v>
      </c>
      <c r="D15836" t="s">
        <v>641</v>
      </c>
      <c r="E15836">
        <v>43</v>
      </c>
      <c r="F15836" t="s">
        <v>641</v>
      </c>
    </row>
    <row r="15837" spans="1:6" x14ac:dyDescent="0.5">
      <c r="A15837" s="4">
        <v>43891</v>
      </c>
      <c r="B15837" s="14">
        <v>0.46556712962962959</v>
      </c>
      <c r="C15837">
        <v>3</v>
      </c>
      <c r="D15837" t="s">
        <v>641</v>
      </c>
      <c r="E15837">
        <v>53</v>
      </c>
      <c r="F15837" t="s">
        <v>641</v>
      </c>
    </row>
    <row r="15838" spans="1:6" x14ac:dyDescent="0.5">
      <c r="A15838" s="4">
        <v>43891</v>
      </c>
      <c r="B15838" s="14">
        <v>0.46559027777777778</v>
      </c>
      <c r="C15838">
        <v>3</v>
      </c>
      <c r="D15838" t="s">
        <v>641</v>
      </c>
      <c r="E15838">
        <v>47</v>
      </c>
      <c r="F15838" t="s">
        <v>641</v>
      </c>
    </row>
    <row r="15839" spans="1:6" x14ac:dyDescent="0.5">
      <c r="A15839" s="4">
        <v>43891</v>
      </c>
      <c r="B15839" s="14">
        <v>0.4656481481481482</v>
      </c>
      <c r="C15839">
        <v>3</v>
      </c>
      <c r="D15839" t="s">
        <v>641</v>
      </c>
      <c r="E15839">
        <v>58</v>
      </c>
      <c r="F15839" t="s">
        <v>641</v>
      </c>
    </row>
    <row r="15840" spans="1:6" x14ac:dyDescent="0.5">
      <c r="A15840" s="4">
        <v>43891</v>
      </c>
      <c r="B15840" s="14">
        <v>0.46875</v>
      </c>
      <c r="C15840">
        <v>3</v>
      </c>
      <c r="D15840" t="s">
        <v>641</v>
      </c>
      <c r="E15840">
        <v>38</v>
      </c>
      <c r="F15840" t="s">
        <v>641</v>
      </c>
    </row>
    <row r="15841" spans="1:6" x14ac:dyDescent="0.5">
      <c r="A15841" s="4">
        <v>43891</v>
      </c>
      <c r="B15841" s="14">
        <v>0.46879629629629632</v>
      </c>
      <c r="C15841">
        <v>3</v>
      </c>
      <c r="D15841" t="s">
        <v>641</v>
      </c>
      <c r="E15841">
        <v>80</v>
      </c>
      <c r="F15841" t="s">
        <v>641</v>
      </c>
    </row>
    <row r="15842" spans="1:6" x14ac:dyDescent="0.5">
      <c r="A15842" s="4">
        <v>43891</v>
      </c>
      <c r="B15842" s="14">
        <v>0.46883101851851849</v>
      </c>
      <c r="C15842">
        <v>3</v>
      </c>
      <c r="D15842" t="s">
        <v>641</v>
      </c>
      <c r="E15842">
        <v>52</v>
      </c>
      <c r="F15842" t="s">
        <v>641</v>
      </c>
    </row>
    <row r="15843" spans="1:6" x14ac:dyDescent="0.5">
      <c r="A15843" s="4">
        <v>43891</v>
      </c>
      <c r="B15843" s="14">
        <v>0.46885416666666663</v>
      </c>
      <c r="C15843">
        <v>3</v>
      </c>
      <c r="D15843" t="s">
        <v>641</v>
      </c>
      <c r="E15843">
        <v>61</v>
      </c>
      <c r="F15843" t="s">
        <v>641</v>
      </c>
    </row>
    <row r="15844" spans="1:6" x14ac:dyDescent="0.5">
      <c r="A15844" s="4">
        <v>43891</v>
      </c>
      <c r="B15844" s="14">
        <v>0.46893518518518523</v>
      </c>
      <c r="C15844">
        <v>3</v>
      </c>
      <c r="D15844" t="s">
        <v>641</v>
      </c>
      <c r="E15844">
        <v>21</v>
      </c>
      <c r="F15844" t="s">
        <v>641</v>
      </c>
    </row>
    <row r="15845" spans="1:6" x14ac:dyDescent="0.5">
      <c r="A15845" s="4">
        <v>43891</v>
      </c>
      <c r="B15845" s="14">
        <v>0.46906249999999999</v>
      </c>
      <c r="C15845">
        <v>3</v>
      </c>
      <c r="D15845" t="s">
        <v>641</v>
      </c>
      <c r="E15845">
        <v>41</v>
      </c>
      <c r="F15845" t="s">
        <v>641</v>
      </c>
    </row>
    <row r="15846" spans="1:6" x14ac:dyDescent="0.5">
      <c r="A15846" s="4">
        <v>43891</v>
      </c>
      <c r="B15846" s="14">
        <v>0.47035879629629629</v>
      </c>
      <c r="C15846">
        <v>3</v>
      </c>
      <c r="D15846" t="s">
        <v>641</v>
      </c>
      <c r="E15846">
        <v>53</v>
      </c>
      <c r="F15846" t="s">
        <v>641</v>
      </c>
    </row>
    <row r="15847" spans="1:6" x14ac:dyDescent="0.5">
      <c r="A15847" s="4">
        <v>43891</v>
      </c>
      <c r="B15847" s="14">
        <v>0.47200231481481486</v>
      </c>
      <c r="C15847">
        <v>3</v>
      </c>
      <c r="D15847" t="s">
        <v>641</v>
      </c>
      <c r="E15847">
        <v>53</v>
      </c>
      <c r="F15847" t="s">
        <v>641</v>
      </c>
    </row>
    <row r="15848" spans="1:6" x14ac:dyDescent="0.5">
      <c r="A15848" s="4">
        <v>43891</v>
      </c>
      <c r="B15848" s="14">
        <v>0.47202546296296299</v>
      </c>
      <c r="C15848">
        <v>3</v>
      </c>
      <c r="D15848" t="s">
        <v>641</v>
      </c>
      <c r="E15848">
        <v>46</v>
      </c>
      <c r="F15848" t="s">
        <v>641</v>
      </c>
    </row>
    <row r="15849" spans="1:6" x14ac:dyDescent="0.5">
      <c r="A15849" s="4">
        <v>43891</v>
      </c>
      <c r="B15849" s="14">
        <v>0.47206018518518517</v>
      </c>
      <c r="C15849">
        <v>3</v>
      </c>
      <c r="D15849" t="s">
        <v>641</v>
      </c>
      <c r="E15849">
        <v>57</v>
      </c>
      <c r="F15849" t="s">
        <v>641</v>
      </c>
    </row>
    <row r="15850" spans="1:6" x14ac:dyDescent="0.5">
      <c r="A15850" s="4">
        <v>43891</v>
      </c>
      <c r="B15850" s="14">
        <v>0.47225694444444444</v>
      </c>
      <c r="C15850">
        <v>3</v>
      </c>
      <c r="D15850" t="s">
        <v>641</v>
      </c>
      <c r="E15850">
        <v>69</v>
      </c>
      <c r="F15850" t="s">
        <v>641</v>
      </c>
    </row>
    <row r="15851" spans="1:6" x14ac:dyDescent="0.5">
      <c r="A15851" s="4">
        <v>43891</v>
      </c>
      <c r="B15851" s="14">
        <v>0.47226851851851853</v>
      </c>
      <c r="C15851">
        <v>3</v>
      </c>
      <c r="D15851" t="s">
        <v>641</v>
      </c>
      <c r="E15851">
        <v>66</v>
      </c>
      <c r="F15851" t="s">
        <v>641</v>
      </c>
    </row>
    <row r="15852" spans="1:6" x14ac:dyDescent="0.5">
      <c r="A15852" s="4">
        <v>43891</v>
      </c>
      <c r="B15852" s="14">
        <v>0.47229166666666672</v>
      </c>
      <c r="C15852">
        <v>3</v>
      </c>
      <c r="D15852" t="s">
        <v>641</v>
      </c>
      <c r="E15852">
        <v>51</v>
      </c>
      <c r="F15852" t="s">
        <v>641</v>
      </c>
    </row>
    <row r="15853" spans="1:6" x14ac:dyDescent="0.5">
      <c r="A15853" s="4">
        <v>43891</v>
      </c>
      <c r="B15853" s="14">
        <v>0.47748842592592594</v>
      </c>
      <c r="C15853">
        <v>3</v>
      </c>
      <c r="D15853" t="s">
        <v>641</v>
      </c>
      <c r="E15853">
        <v>89</v>
      </c>
      <c r="F15853" t="s">
        <v>641</v>
      </c>
    </row>
    <row r="15854" spans="1:6" x14ac:dyDescent="0.5">
      <c r="A15854" s="4">
        <v>43891</v>
      </c>
      <c r="B15854" s="14">
        <v>0.47792824074074075</v>
      </c>
      <c r="C15854">
        <v>3</v>
      </c>
      <c r="D15854" t="s">
        <v>641</v>
      </c>
      <c r="E15854">
        <v>67</v>
      </c>
      <c r="F15854" t="s">
        <v>641</v>
      </c>
    </row>
    <row r="15855" spans="1:6" x14ac:dyDescent="0.5">
      <c r="A15855" s="4">
        <v>43891</v>
      </c>
      <c r="B15855" s="14">
        <v>0.47795138888888888</v>
      </c>
      <c r="C15855">
        <v>3</v>
      </c>
      <c r="D15855" t="s">
        <v>641</v>
      </c>
      <c r="E15855">
        <v>88</v>
      </c>
      <c r="F15855" t="s">
        <v>641</v>
      </c>
    </row>
    <row r="15856" spans="1:6" x14ac:dyDescent="0.5">
      <c r="A15856" s="4">
        <v>43891</v>
      </c>
      <c r="B15856" s="14">
        <v>0.47796296296296298</v>
      </c>
      <c r="C15856">
        <v>3</v>
      </c>
      <c r="D15856" t="s">
        <v>641</v>
      </c>
      <c r="E15856">
        <v>38</v>
      </c>
      <c r="F15856" t="s">
        <v>641</v>
      </c>
    </row>
    <row r="15857" spans="1:6" x14ac:dyDescent="0.5">
      <c r="A15857" s="4">
        <v>43891</v>
      </c>
      <c r="B15857" s="14">
        <v>0.47828703703703707</v>
      </c>
      <c r="C15857">
        <v>3</v>
      </c>
      <c r="D15857" t="s">
        <v>641</v>
      </c>
      <c r="E15857">
        <v>92</v>
      </c>
      <c r="F15857" t="s">
        <v>641</v>
      </c>
    </row>
    <row r="15858" spans="1:6" x14ac:dyDescent="0.5">
      <c r="A15858" s="4">
        <v>43891</v>
      </c>
      <c r="B15858" s="14">
        <v>0.47837962962962965</v>
      </c>
      <c r="C15858">
        <v>3</v>
      </c>
      <c r="D15858" t="s">
        <v>641</v>
      </c>
      <c r="E15858">
        <v>56</v>
      </c>
      <c r="F15858" t="s">
        <v>641</v>
      </c>
    </row>
    <row r="15859" spans="1:6" x14ac:dyDescent="0.5">
      <c r="A15859" s="4">
        <v>43891</v>
      </c>
      <c r="B15859" s="14">
        <v>0.48517361111111112</v>
      </c>
      <c r="C15859">
        <v>3</v>
      </c>
      <c r="D15859" t="s">
        <v>641</v>
      </c>
      <c r="E15859">
        <v>38</v>
      </c>
      <c r="F15859" t="s">
        <v>641</v>
      </c>
    </row>
    <row r="15860" spans="1:6" x14ac:dyDescent="0.5">
      <c r="A15860" s="4">
        <v>43891</v>
      </c>
      <c r="B15860" s="14">
        <v>0.48579861111111106</v>
      </c>
      <c r="C15860">
        <v>3</v>
      </c>
      <c r="D15860" t="s">
        <v>641</v>
      </c>
      <c r="E15860">
        <v>55</v>
      </c>
      <c r="F15860" t="s">
        <v>641</v>
      </c>
    </row>
    <row r="15861" spans="1:6" x14ac:dyDescent="0.5">
      <c r="A15861" s="4">
        <v>43891</v>
      </c>
      <c r="B15861" s="14">
        <v>0.48581018518518521</v>
      </c>
      <c r="C15861">
        <v>3</v>
      </c>
      <c r="D15861" t="s">
        <v>641</v>
      </c>
      <c r="E15861">
        <v>71</v>
      </c>
      <c r="F15861" t="s">
        <v>641</v>
      </c>
    </row>
    <row r="15862" spans="1:6" x14ac:dyDescent="0.5">
      <c r="A15862" s="4">
        <v>43891</v>
      </c>
      <c r="B15862" s="14">
        <v>0.48586805555555551</v>
      </c>
      <c r="C15862">
        <v>3</v>
      </c>
      <c r="D15862" t="s">
        <v>641</v>
      </c>
      <c r="E15862">
        <v>41</v>
      </c>
      <c r="F15862" t="s">
        <v>641</v>
      </c>
    </row>
    <row r="15863" spans="1:6" x14ac:dyDescent="0.5">
      <c r="A15863" s="4">
        <v>43891</v>
      </c>
      <c r="B15863" s="14">
        <v>0.48618055555555556</v>
      </c>
      <c r="C15863">
        <v>3</v>
      </c>
      <c r="D15863" t="s">
        <v>641</v>
      </c>
      <c r="E15863">
        <v>56</v>
      </c>
      <c r="F15863" t="s">
        <v>641</v>
      </c>
    </row>
    <row r="15864" spans="1:6" x14ac:dyDescent="0.5">
      <c r="A15864" s="4">
        <v>43891</v>
      </c>
      <c r="B15864" s="14">
        <v>0.50692129629629623</v>
      </c>
      <c r="C15864">
        <v>3</v>
      </c>
      <c r="D15864" t="s">
        <v>641</v>
      </c>
      <c r="E15864">
        <v>99</v>
      </c>
      <c r="F15864" t="s">
        <v>641</v>
      </c>
    </row>
    <row r="15865" spans="1:6" x14ac:dyDescent="0.5">
      <c r="A15865" s="4">
        <v>43891</v>
      </c>
      <c r="B15865" s="14">
        <v>0.50706018518518514</v>
      </c>
      <c r="C15865">
        <v>3</v>
      </c>
      <c r="D15865" t="s">
        <v>641</v>
      </c>
      <c r="E15865">
        <v>108</v>
      </c>
      <c r="F15865" t="s">
        <v>641</v>
      </c>
    </row>
    <row r="15866" spans="1:6" x14ac:dyDescent="0.5">
      <c r="A15866" s="4">
        <v>43891</v>
      </c>
      <c r="B15866" s="14">
        <v>0.50707175925925929</v>
      </c>
      <c r="C15866">
        <v>3</v>
      </c>
      <c r="D15866" t="s">
        <v>641</v>
      </c>
      <c r="E15866">
        <v>39</v>
      </c>
      <c r="F15866" t="s">
        <v>641</v>
      </c>
    </row>
    <row r="15867" spans="1:6" x14ac:dyDescent="0.5">
      <c r="A15867" s="4">
        <v>43891</v>
      </c>
      <c r="B15867" s="14">
        <v>0.50709490740740748</v>
      </c>
      <c r="C15867">
        <v>3</v>
      </c>
      <c r="D15867" t="s">
        <v>641</v>
      </c>
      <c r="E15867">
        <v>81</v>
      </c>
      <c r="F15867" t="s">
        <v>641</v>
      </c>
    </row>
    <row r="15868" spans="1:6" x14ac:dyDescent="0.5">
      <c r="A15868" s="4">
        <v>43891</v>
      </c>
      <c r="B15868" s="14">
        <v>0.50711805555555556</v>
      </c>
      <c r="C15868">
        <v>3</v>
      </c>
      <c r="D15868" t="s">
        <v>641</v>
      </c>
      <c r="E15868">
        <v>65</v>
      </c>
      <c r="F15868" t="s">
        <v>641</v>
      </c>
    </row>
    <row r="15869" spans="1:6" x14ac:dyDescent="0.5">
      <c r="A15869" s="4">
        <v>43891</v>
      </c>
      <c r="B15869" s="14">
        <v>0.5255671296296297</v>
      </c>
      <c r="C15869">
        <v>3</v>
      </c>
      <c r="D15869" t="s">
        <v>641</v>
      </c>
      <c r="E15869">
        <v>124</v>
      </c>
      <c r="F15869" t="s">
        <v>641</v>
      </c>
    </row>
    <row r="15870" spans="1:6" x14ac:dyDescent="0.5">
      <c r="A15870" s="4">
        <v>43891</v>
      </c>
      <c r="B15870" s="14">
        <v>0.52560185185185182</v>
      </c>
      <c r="C15870">
        <v>3</v>
      </c>
      <c r="D15870" t="s">
        <v>641</v>
      </c>
      <c r="E15870">
        <v>58</v>
      </c>
      <c r="F15870" t="s">
        <v>641</v>
      </c>
    </row>
    <row r="15871" spans="1:6" x14ac:dyDescent="0.5">
      <c r="A15871" s="4">
        <v>43891</v>
      </c>
      <c r="B15871" s="14">
        <v>0.52561342592592586</v>
      </c>
      <c r="C15871">
        <v>3</v>
      </c>
      <c r="D15871" t="s">
        <v>641</v>
      </c>
      <c r="E15871">
        <v>93</v>
      </c>
      <c r="F15871" t="s">
        <v>641</v>
      </c>
    </row>
    <row r="15872" spans="1:6" x14ac:dyDescent="0.5">
      <c r="A15872" s="4">
        <v>43891</v>
      </c>
      <c r="B15872" s="14">
        <v>0.52563657407407405</v>
      </c>
      <c r="C15872">
        <v>3</v>
      </c>
      <c r="D15872" t="s">
        <v>641</v>
      </c>
      <c r="E15872">
        <v>42</v>
      </c>
      <c r="F15872" t="s">
        <v>641</v>
      </c>
    </row>
    <row r="15873" spans="1:6" x14ac:dyDescent="0.5">
      <c r="A15873" s="4">
        <v>43891</v>
      </c>
      <c r="B15873" s="14">
        <v>0.5256481481481482</v>
      </c>
      <c r="C15873">
        <v>3</v>
      </c>
      <c r="D15873" t="s">
        <v>641</v>
      </c>
      <c r="E15873">
        <v>52</v>
      </c>
      <c r="F15873" t="s">
        <v>641</v>
      </c>
    </row>
    <row r="15874" spans="1:6" x14ac:dyDescent="0.5">
      <c r="A15874" s="4">
        <v>43891</v>
      </c>
      <c r="B15874" s="14">
        <v>0.52577546296296296</v>
      </c>
      <c r="C15874">
        <v>3</v>
      </c>
      <c r="D15874" t="s">
        <v>641</v>
      </c>
      <c r="E15874">
        <v>72</v>
      </c>
      <c r="F15874" t="s">
        <v>641</v>
      </c>
    </row>
    <row r="15875" spans="1:6" x14ac:dyDescent="0.5">
      <c r="A15875" s="4">
        <v>43891</v>
      </c>
      <c r="B15875" s="14">
        <v>0.55667824074074079</v>
      </c>
      <c r="C15875">
        <v>3</v>
      </c>
      <c r="D15875" t="s">
        <v>641</v>
      </c>
      <c r="E15875">
        <v>72</v>
      </c>
      <c r="F15875" t="s">
        <v>641</v>
      </c>
    </row>
    <row r="15876" spans="1:6" x14ac:dyDescent="0.5">
      <c r="A15876" s="4">
        <v>43891</v>
      </c>
      <c r="B15876" s="14">
        <v>0.59240740740740738</v>
      </c>
      <c r="C15876">
        <v>3</v>
      </c>
      <c r="D15876" t="s">
        <v>641</v>
      </c>
      <c r="E15876">
        <v>124</v>
      </c>
      <c r="F15876" t="s">
        <v>641</v>
      </c>
    </row>
    <row r="15877" spans="1:6" x14ac:dyDescent="0.5">
      <c r="A15877" s="4">
        <v>43891</v>
      </c>
      <c r="B15877" s="14">
        <v>0.59256944444444448</v>
      </c>
      <c r="C15877">
        <v>3</v>
      </c>
      <c r="D15877" t="s">
        <v>641</v>
      </c>
      <c r="E15877">
        <v>119</v>
      </c>
      <c r="F15877" t="s">
        <v>641</v>
      </c>
    </row>
    <row r="15878" spans="1:6" x14ac:dyDescent="0.5">
      <c r="A15878" s="4">
        <v>43891</v>
      </c>
      <c r="B15878" s="14">
        <v>0.59258101851851852</v>
      </c>
      <c r="C15878">
        <v>3</v>
      </c>
      <c r="D15878" t="s">
        <v>641</v>
      </c>
      <c r="E15878">
        <v>51</v>
      </c>
      <c r="F15878" t="s">
        <v>641</v>
      </c>
    </row>
    <row r="15879" spans="1:6" x14ac:dyDescent="0.5">
      <c r="A15879" s="4">
        <v>43891</v>
      </c>
      <c r="B15879" s="14">
        <v>0.59265046296296298</v>
      </c>
      <c r="C15879">
        <v>3</v>
      </c>
      <c r="D15879" t="s">
        <v>641</v>
      </c>
      <c r="E15879">
        <v>49</v>
      </c>
      <c r="F15879" t="s">
        <v>641</v>
      </c>
    </row>
    <row r="15880" spans="1:6" x14ac:dyDescent="0.5">
      <c r="A15880" s="4">
        <v>43891</v>
      </c>
      <c r="B15880" s="14">
        <v>0.5926851851851852</v>
      </c>
      <c r="C15880">
        <v>3</v>
      </c>
      <c r="D15880" t="s">
        <v>641</v>
      </c>
      <c r="E15880">
        <v>59</v>
      </c>
      <c r="F15880" t="s">
        <v>641</v>
      </c>
    </row>
    <row r="15881" spans="1:6" x14ac:dyDescent="0.5">
      <c r="A15881" s="4">
        <v>43891</v>
      </c>
      <c r="B15881" s="14">
        <v>0.59290509259259261</v>
      </c>
      <c r="C15881">
        <v>3</v>
      </c>
      <c r="D15881" t="s">
        <v>641</v>
      </c>
      <c r="E15881">
        <v>43</v>
      </c>
      <c r="F15881" t="s">
        <v>641</v>
      </c>
    </row>
    <row r="15882" spans="1:6" x14ac:dyDescent="0.5">
      <c r="A15882" s="4">
        <v>43891</v>
      </c>
      <c r="B15882" s="14">
        <v>0.59292824074074069</v>
      </c>
      <c r="C15882">
        <v>3</v>
      </c>
      <c r="D15882" t="s">
        <v>641</v>
      </c>
      <c r="E15882">
        <v>63</v>
      </c>
      <c r="F15882" t="s">
        <v>641</v>
      </c>
    </row>
    <row r="15883" spans="1:6" x14ac:dyDescent="0.5">
      <c r="A15883" s="4">
        <v>43891</v>
      </c>
      <c r="B15883" s="14">
        <v>0.59300925925925929</v>
      </c>
      <c r="C15883">
        <v>3</v>
      </c>
      <c r="D15883" t="s">
        <v>641</v>
      </c>
      <c r="E15883">
        <v>64</v>
      </c>
      <c r="F15883" t="s">
        <v>641</v>
      </c>
    </row>
    <row r="15884" spans="1:6" x14ac:dyDescent="0.5">
      <c r="A15884" s="4">
        <v>43891</v>
      </c>
      <c r="B15884" s="14">
        <v>0.59342592592592591</v>
      </c>
      <c r="C15884">
        <v>3</v>
      </c>
      <c r="D15884" t="s">
        <v>641</v>
      </c>
      <c r="E15884">
        <v>88</v>
      </c>
      <c r="F15884" t="s">
        <v>641</v>
      </c>
    </row>
    <row r="15885" spans="1:6" x14ac:dyDescent="0.5">
      <c r="A15885" s="4">
        <v>43891</v>
      </c>
      <c r="B15885" s="14">
        <v>0.59346064814814814</v>
      </c>
      <c r="C15885">
        <v>3</v>
      </c>
      <c r="D15885" t="s">
        <v>641</v>
      </c>
      <c r="E15885">
        <v>106</v>
      </c>
      <c r="F15885" t="s">
        <v>641</v>
      </c>
    </row>
    <row r="15886" spans="1:6" x14ac:dyDescent="0.5">
      <c r="A15886" s="4">
        <v>43891</v>
      </c>
      <c r="B15886" s="14">
        <v>0.59400462962962963</v>
      </c>
      <c r="C15886">
        <v>3</v>
      </c>
      <c r="D15886" t="s">
        <v>641</v>
      </c>
      <c r="E15886">
        <v>125</v>
      </c>
      <c r="F15886" t="s">
        <v>641</v>
      </c>
    </row>
    <row r="15887" spans="1:6" x14ac:dyDescent="0.5">
      <c r="A15887" s="4">
        <v>43891</v>
      </c>
      <c r="B15887" s="14">
        <v>0.59402777777777771</v>
      </c>
      <c r="C15887">
        <v>3</v>
      </c>
      <c r="D15887" t="s">
        <v>641</v>
      </c>
      <c r="E15887">
        <v>72</v>
      </c>
      <c r="F15887" t="s">
        <v>641</v>
      </c>
    </row>
    <row r="15888" spans="1:6" x14ac:dyDescent="0.5">
      <c r="A15888" s="4">
        <v>43891</v>
      </c>
      <c r="B15888" s="14">
        <v>0.5940509259259259</v>
      </c>
      <c r="C15888">
        <v>3</v>
      </c>
      <c r="D15888" t="s">
        <v>641</v>
      </c>
      <c r="E15888">
        <v>56</v>
      </c>
      <c r="F15888" t="s">
        <v>641</v>
      </c>
    </row>
    <row r="15889" spans="1:6" x14ac:dyDescent="0.5">
      <c r="A15889" s="4">
        <v>43891</v>
      </c>
      <c r="B15889" s="14">
        <v>0.59407407407407409</v>
      </c>
      <c r="C15889">
        <v>3</v>
      </c>
      <c r="D15889" t="s">
        <v>641</v>
      </c>
      <c r="E15889">
        <v>60</v>
      </c>
      <c r="F15889" t="s">
        <v>641</v>
      </c>
    </row>
    <row r="15890" spans="1:6" x14ac:dyDescent="0.5">
      <c r="A15890" s="4">
        <v>43891</v>
      </c>
      <c r="B15890" s="14">
        <v>0.6303009259259259</v>
      </c>
      <c r="C15890">
        <v>3</v>
      </c>
      <c r="D15890" t="s">
        <v>641</v>
      </c>
      <c r="E15890">
        <v>88</v>
      </c>
      <c r="F15890" t="s">
        <v>641</v>
      </c>
    </row>
    <row r="15891" spans="1:6" x14ac:dyDescent="0.5">
      <c r="A15891" s="4">
        <v>43891</v>
      </c>
      <c r="B15891" s="14">
        <v>0.63045138888888885</v>
      </c>
      <c r="C15891">
        <v>3</v>
      </c>
      <c r="D15891" t="s">
        <v>641</v>
      </c>
      <c r="E15891">
        <v>76</v>
      </c>
      <c r="F15891" t="s">
        <v>641</v>
      </c>
    </row>
    <row r="15892" spans="1:6" x14ac:dyDescent="0.5">
      <c r="A15892" s="4">
        <v>43891</v>
      </c>
      <c r="B15892" s="14">
        <v>0.63193287037037038</v>
      </c>
      <c r="C15892">
        <v>3</v>
      </c>
      <c r="D15892" t="s">
        <v>641</v>
      </c>
      <c r="E15892">
        <v>11</v>
      </c>
      <c r="F15892" t="s">
        <v>641</v>
      </c>
    </row>
    <row r="15893" spans="1:6" x14ac:dyDescent="0.5">
      <c r="A15893" s="4">
        <v>43891</v>
      </c>
      <c r="B15893" s="14">
        <v>0.63199074074074069</v>
      </c>
      <c r="C15893">
        <v>3</v>
      </c>
      <c r="D15893" t="s">
        <v>641</v>
      </c>
      <c r="E15893">
        <v>90</v>
      </c>
      <c r="F15893" t="s">
        <v>641</v>
      </c>
    </row>
    <row r="15894" spans="1:6" x14ac:dyDescent="0.5">
      <c r="A15894" s="4">
        <v>43891</v>
      </c>
      <c r="B15894" s="14">
        <v>0.63201388888888888</v>
      </c>
      <c r="C15894">
        <v>3</v>
      </c>
      <c r="D15894" t="s">
        <v>641</v>
      </c>
      <c r="E15894">
        <v>69</v>
      </c>
      <c r="F15894" t="s">
        <v>641</v>
      </c>
    </row>
    <row r="15895" spans="1:6" x14ac:dyDescent="0.5">
      <c r="A15895" s="4">
        <v>43891</v>
      </c>
      <c r="B15895" s="14">
        <v>0.63244212962962965</v>
      </c>
      <c r="C15895">
        <v>3</v>
      </c>
      <c r="D15895" t="s">
        <v>641</v>
      </c>
      <c r="E15895">
        <v>53</v>
      </c>
      <c r="F15895" t="s">
        <v>641</v>
      </c>
    </row>
    <row r="15896" spans="1:6" x14ac:dyDescent="0.5">
      <c r="A15896" s="4">
        <v>43891</v>
      </c>
      <c r="B15896" s="14">
        <v>0.63395833333333329</v>
      </c>
      <c r="C15896">
        <v>3</v>
      </c>
      <c r="D15896" t="s">
        <v>641</v>
      </c>
      <c r="E15896">
        <v>80</v>
      </c>
      <c r="F15896" t="s">
        <v>641</v>
      </c>
    </row>
    <row r="15897" spans="1:6" x14ac:dyDescent="0.5">
      <c r="A15897" s="4">
        <v>43891</v>
      </c>
      <c r="B15897" s="14">
        <v>0.90614583333333332</v>
      </c>
      <c r="C15897">
        <v>3</v>
      </c>
      <c r="D15897" t="s">
        <v>641</v>
      </c>
      <c r="E15897">
        <v>91</v>
      </c>
      <c r="F15897" t="s">
        <v>641</v>
      </c>
    </row>
    <row r="15898" spans="1:6" x14ac:dyDescent="0.5">
      <c r="A15898" s="4">
        <v>43891</v>
      </c>
      <c r="B15898" s="14">
        <v>0.90623842592592585</v>
      </c>
      <c r="C15898">
        <v>3</v>
      </c>
      <c r="D15898" t="s">
        <v>641</v>
      </c>
      <c r="E15898">
        <v>38</v>
      </c>
      <c r="F15898" t="s">
        <v>641</v>
      </c>
    </row>
    <row r="15899" spans="1:6" x14ac:dyDescent="0.5">
      <c r="A15899" s="4">
        <v>43891</v>
      </c>
      <c r="B15899" s="14">
        <v>0.90626157407407415</v>
      </c>
      <c r="C15899">
        <v>3</v>
      </c>
      <c r="D15899" t="s">
        <v>641</v>
      </c>
      <c r="E15899">
        <v>47</v>
      </c>
      <c r="F15899" t="s">
        <v>641</v>
      </c>
    </row>
    <row r="15900" spans="1:6" x14ac:dyDescent="0.5">
      <c r="A15900" s="4">
        <v>43891</v>
      </c>
      <c r="B15900" s="14">
        <v>0.9065509259259259</v>
      </c>
      <c r="C15900">
        <v>3</v>
      </c>
      <c r="D15900" t="s">
        <v>641</v>
      </c>
      <c r="E15900">
        <v>48</v>
      </c>
      <c r="F15900" t="s">
        <v>641</v>
      </c>
    </row>
    <row r="15901" spans="1:6" x14ac:dyDescent="0.5">
      <c r="A15901" s="4">
        <v>43891</v>
      </c>
      <c r="B15901" s="14">
        <v>0.92465277777777777</v>
      </c>
      <c r="C15901">
        <v>3</v>
      </c>
      <c r="D15901" t="s">
        <v>641</v>
      </c>
      <c r="E15901">
        <v>85</v>
      </c>
      <c r="F15901" t="s">
        <v>641</v>
      </c>
    </row>
    <row r="15902" spans="1:6" x14ac:dyDescent="0.5">
      <c r="A15902" s="4">
        <v>43891</v>
      </c>
      <c r="B15902" s="14">
        <v>0.99302083333333335</v>
      </c>
      <c r="C15902">
        <v>3</v>
      </c>
      <c r="D15902" t="s">
        <v>641</v>
      </c>
      <c r="E15902">
        <v>95</v>
      </c>
      <c r="F15902" t="s">
        <v>641</v>
      </c>
    </row>
    <row r="15903" spans="1:6" x14ac:dyDescent="0.5">
      <c r="A15903" s="4">
        <v>43892</v>
      </c>
      <c r="B15903" s="14">
        <v>4.7164351851851853E-2</v>
      </c>
      <c r="C15903">
        <v>3</v>
      </c>
      <c r="D15903" t="s">
        <v>641</v>
      </c>
      <c r="E15903">
        <v>61</v>
      </c>
      <c r="F15903" t="s">
        <v>641</v>
      </c>
    </row>
    <row r="15904" spans="1:6" x14ac:dyDescent="0.5">
      <c r="A15904" s="4">
        <v>43892</v>
      </c>
      <c r="B15904" s="14">
        <v>4.7291666666666669E-2</v>
      </c>
      <c r="C15904">
        <v>3</v>
      </c>
      <c r="D15904" t="s">
        <v>641</v>
      </c>
      <c r="E15904">
        <v>88</v>
      </c>
      <c r="F15904" t="s">
        <v>641</v>
      </c>
    </row>
    <row r="15905" spans="1:6" x14ac:dyDescent="0.5">
      <c r="A15905" s="4">
        <v>43892</v>
      </c>
      <c r="B15905" s="14">
        <v>4.7500000000000007E-2</v>
      </c>
      <c r="C15905">
        <v>3</v>
      </c>
      <c r="D15905" t="s">
        <v>641</v>
      </c>
      <c r="E15905">
        <v>123</v>
      </c>
      <c r="F15905" t="s">
        <v>641</v>
      </c>
    </row>
    <row r="15906" spans="1:6" x14ac:dyDescent="0.5">
      <c r="A15906" s="4">
        <v>43892</v>
      </c>
      <c r="B15906" s="14">
        <v>4.7534722222222221E-2</v>
      </c>
      <c r="C15906">
        <v>3</v>
      </c>
      <c r="D15906" t="s">
        <v>641</v>
      </c>
      <c r="E15906">
        <v>47</v>
      </c>
      <c r="F15906" t="s">
        <v>641</v>
      </c>
    </row>
    <row r="15907" spans="1:6" x14ac:dyDescent="0.5">
      <c r="A15907" s="4">
        <v>43892</v>
      </c>
      <c r="B15907" s="14">
        <v>0.18489583333333334</v>
      </c>
      <c r="C15907">
        <v>3</v>
      </c>
      <c r="D15907" t="s">
        <v>641</v>
      </c>
      <c r="E15907">
        <v>87</v>
      </c>
      <c r="F15907" t="s">
        <v>641</v>
      </c>
    </row>
    <row r="15908" spans="1:6" x14ac:dyDescent="0.5">
      <c r="A15908" s="4">
        <v>43892</v>
      </c>
      <c r="B15908" s="14">
        <v>0.18510416666666665</v>
      </c>
      <c r="C15908">
        <v>3</v>
      </c>
      <c r="D15908" t="s">
        <v>641</v>
      </c>
      <c r="E15908">
        <v>104</v>
      </c>
      <c r="F15908" t="s">
        <v>641</v>
      </c>
    </row>
    <row r="15909" spans="1:6" x14ac:dyDescent="0.5">
      <c r="A15909" s="4">
        <v>43892</v>
      </c>
      <c r="B15909" s="14">
        <v>0.18598379629629627</v>
      </c>
      <c r="C15909">
        <v>3</v>
      </c>
      <c r="D15909" t="s">
        <v>641</v>
      </c>
      <c r="E15909">
        <v>104</v>
      </c>
      <c r="F15909" t="s">
        <v>641</v>
      </c>
    </row>
    <row r="15910" spans="1:6" x14ac:dyDescent="0.5">
      <c r="A15910" s="4">
        <v>43892</v>
      </c>
      <c r="B15910" s="14">
        <v>0.18641203703703704</v>
      </c>
      <c r="C15910">
        <v>3</v>
      </c>
      <c r="D15910" t="s">
        <v>641</v>
      </c>
      <c r="E15910">
        <v>81</v>
      </c>
      <c r="F15910" t="s">
        <v>641</v>
      </c>
    </row>
    <row r="15911" spans="1:6" x14ac:dyDescent="0.5">
      <c r="A15911" s="4">
        <v>43892</v>
      </c>
      <c r="B15911" s="14">
        <v>0.18725694444444443</v>
      </c>
      <c r="C15911">
        <v>3</v>
      </c>
      <c r="D15911" t="s">
        <v>641</v>
      </c>
      <c r="E15911">
        <v>61</v>
      </c>
      <c r="F15911" t="s">
        <v>641</v>
      </c>
    </row>
    <row r="15912" spans="1:6" x14ac:dyDescent="0.5">
      <c r="A15912" s="4">
        <v>43892</v>
      </c>
      <c r="B15912" s="14">
        <v>0.18752314814814816</v>
      </c>
      <c r="C15912">
        <v>3</v>
      </c>
      <c r="D15912" t="s">
        <v>641</v>
      </c>
      <c r="E15912">
        <v>126</v>
      </c>
      <c r="F15912" t="s">
        <v>641</v>
      </c>
    </row>
    <row r="15913" spans="1:6" x14ac:dyDescent="0.5">
      <c r="A15913" s="4">
        <v>43892</v>
      </c>
      <c r="B15913" s="14">
        <v>0.18949074074074077</v>
      </c>
      <c r="C15913">
        <v>3</v>
      </c>
      <c r="D15913" t="s">
        <v>641</v>
      </c>
      <c r="E15913">
        <v>126</v>
      </c>
      <c r="F15913" t="s">
        <v>641</v>
      </c>
    </row>
    <row r="15914" spans="1:6" x14ac:dyDescent="0.5">
      <c r="A15914" s="4">
        <v>43892</v>
      </c>
      <c r="B15914" s="14">
        <v>0.1895486111111111</v>
      </c>
      <c r="C15914">
        <v>3</v>
      </c>
      <c r="D15914" t="s">
        <v>641</v>
      </c>
      <c r="E15914">
        <v>126</v>
      </c>
      <c r="F15914" t="s">
        <v>641</v>
      </c>
    </row>
    <row r="15915" spans="1:6" x14ac:dyDescent="0.5">
      <c r="A15915" s="4">
        <v>43892</v>
      </c>
      <c r="B15915" s="14">
        <v>0.22288194444444445</v>
      </c>
      <c r="C15915">
        <v>3</v>
      </c>
      <c r="D15915" t="s">
        <v>641</v>
      </c>
      <c r="E15915">
        <v>65</v>
      </c>
      <c r="F15915" t="s">
        <v>641</v>
      </c>
    </row>
    <row r="15916" spans="1:6" x14ac:dyDescent="0.5">
      <c r="A15916" s="4">
        <v>43892</v>
      </c>
      <c r="B15916" s="14">
        <v>0.22295138888888888</v>
      </c>
      <c r="C15916">
        <v>3</v>
      </c>
      <c r="D15916" t="s">
        <v>641</v>
      </c>
      <c r="E15916">
        <v>116</v>
      </c>
      <c r="F15916" t="s">
        <v>641</v>
      </c>
    </row>
    <row r="15917" spans="1:6" x14ac:dyDescent="0.5">
      <c r="A15917" s="4">
        <v>43892</v>
      </c>
      <c r="B15917" s="14">
        <v>0.22446759259259261</v>
      </c>
      <c r="C15917">
        <v>3</v>
      </c>
      <c r="D15917" t="s">
        <v>641</v>
      </c>
      <c r="E15917">
        <v>41</v>
      </c>
      <c r="F15917" t="s">
        <v>641</v>
      </c>
    </row>
    <row r="15918" spans="1:6" x14ac:dyDescent="0.5">
      <c r="A15918" s="4">
        <v>43892</v>
      </c>
      <c r="B15918" s="14">
        <v>0.22447916666666667</v>
      </c>
      <c r="C15918">
        <v>3</v>
      </c>
      <c r="D15918" t="s">
        <v>641</v>
      </c>
      <c r="E15918">
        <v>68</v>
      </c>
      <c r="F15918" t="s">
        <v>641</v>
      </c>
    </row>
    <row r="15919" spans="1:6" x14ac:dyDescent="0.5">
      <c r="A15919" s="4">
        <v>43892</v>
      </c>
      <c r="B15919" s="14">
        <v>0.22453703703703706</v>
      </c>
      <c r="C15919">
        <v>3</v>
      </c>
      <c r="D15919" t="s">
        <v>641</v>
      </c>
      <c r="E15919">
        <v>77</v>
      </c>
      <c r="F15919" t="s">
        <v>641</v>
      </c>
    </row>
    <row r="15920" spans="1:6" x14ac:dyDescent="0.5">
      <c r="A15920" s="4">
        <v>43892</v>
      </c>
      <c r="B15920" s="14">
        <v>0.22454861111111113</v>
      </c>
      <c r="C15920">
        <v>3</v>
      </c>
      <c r="D15920" t="s">
        <v>641</v>
      </c>
      <c r="E15920">
        <v>49</v>
      </c>
      <c r="F15920" t="s">
        <v>641</v>
      </c>
    </row>
    <row r="15921" spans="1:6" x14ac:dyDescent="0.5">
      <c r="A15921" s="4">
        <v>43892</v>
      </c>
      <c r="B15921" s="14">
        <v>0.22466435185185185</v>
      </c>
      <c r="C15921">
        <v>3</v>
      </c>
      <c r="D15921" t="s">
        <v>641</v>
      </c>
      <c r="E15921">
        <v>49</v>
      </c>
      <c r="F15921" t="s">
        <v>641</v>
      </c>
    </row>
    <row r="15922" spans="1:6" x14ac:dyDescent="0.5">
      <c r="A15922" s="4">
        <v>43892</v>
      </c>
      <c r="B15922" s="14">
        <v>0.22479166666666664</v>
      </c>
      <c r="C15922">
        <v>3</v>
      </c>
      <c r="D15922" t="s">
        <v>641</v>
      </c>
      <c r="E15922">
        <v>55</v>
      </c>
      <c r="F15922" t="s">
        <v>641</v>
      </c>
    </row>
    <row r="15923" spans="1:6" x14ac:dyDescent="0.5">
      <c r="A15923" s="4">
        <v>43892</v>
      </c>
      <c r="B15923" s="14">
        <v>0.22486111111111109</v>
      </c>
      <c r="C15923">
        <v>3</v>
      </c>
      <c r="D15923" t="s">
        <v>641</v>
      </c>
      <c r="E15923">
        <v>43</v>
      </c>
      <c r="F15923" t="s">
        <v>641</v>
      </c>
    </row>
    <row r="15924" spans="1:6" x14ac:dyDescent="0.5">
      <c r="A15924" s="4">
        <v>43892</v>
      </c>
      <c r="B15924" s="14">
        <v>0.22578703703703704</v>
      </c>
      <c r="C15924">
        <v>3</v>
      </c>
      <c r="D15924" t="s">
        <v>641</v>
      </c>
      <c r="E15924">
        <v>63</v>
      </c>
      <c r="F15924" t="s">
        <v>641</v>
      </c>
    </row>
    <row r="15925" spans="1:6" x14ac:dyDescent="0.5">
      <c r="A15925" s="4">
        <v>43892</v>
      </c>
      <c r="B15925" s="14">
        <v>0.30707175925925928</v>
      </c>
      <c r="C15925">
        <v>3</v>
      </c>
      <c r="D15925" t="s">
        <v>641</v>
      </c>
      <c r="E15925">
        <v>14</v>
      </c>
      <c r="F15925" t="s">
        <v>641</v>
      </c>
    </row>
    <row r="15926" spans="1:6" x14ac:dyDescent="0.5">
      <c r="A15926" s="4">
        <v>43892</v>
      </c>
      <c r="B15926" s="14">
        <v>0.31186342592592592</v>
      </c>
      <c r="C15926">
        <v>3</v>
      </c>
      <c r="D15926" t="s">
        <v>641</v>
      </c>
      <c r="E15926">
        <v>11</v>
      </c>
      <c r="F15926" t="s">
        <v>641</v>
      </c>
    </row>
    <row r="15927" spans="1:6" x14ac:dyDescent="0.5">
      <c r="A15927" s="4">
        <v>43892</v>
      </c>
      <c r="B15927" s="14">
        <v>0.31189814814814815</v>
      </c>
      <c r="C15927">
        <v>3</v>
      </c>
      <c r="D15927" t="s">
        <v>641</v>
      </c>
      <c r="E15927">
        <v>42</v>
      </c>
      <c r="F15927" t="s">
        <v>641</v>
      </c>
    </row>
    <row r="15928" spans="1:6" x14ac:dyDescent="0.5">
      <c r="A15928" s="4">
        <v>43892</v>
      </c>
      <c r="B15928" s="14">
        <v>0.31206018518518519</v>
      </c>
      <c r="C15928">
        <v>3</v>
      </c>
      <c r="D15928" t="s">
        <v>641</v>
      </c>
      <c r="E15928">
        <v>36</v>
      </c>
      <c r="F15928" t="s">
        <v>641</v>
      </c>
    </row>
    <row r="15929" spans="1:6" x14ac:dyDescent="0.5">
      <c r="A15929" s="4">
        <v>43892</v>
      </c>
      <c r="B15929" s="14">
        <v>0.31212962962962965</v>
      </c>
      <c r="C15929">
        <v>3</v>
      </c>
      <c r="D15929" t="s">
        <v>641</v>
      </c>
      <c r="E15929">
        <v>51</v>
      </c>
      <c r="F15929" t="s">
        <v>641</v>
      </c>
    </row>
    <row r="15930" spans="1:6" x14ac:dyDescent="0.5">
      <c r="A15930" s="4">
        <v>43892</v>
      </c>
      <c r="B15930" s="14">
        <v>0.43618055555555557</v>
      </c>
      <c r="C15930">
        <v>3</v>
      </c>
      <c r="D15930" t="s">
        <v>641</v>
      </c>
      <c r="E15930">
        <v>46</v>
      </c>
      <c r="F15930" t="s">
        <v>641</v>
      </c>
    </row>
    <row r="15931" spans="1:6" x14ac:dyDescent="0.5">
      <c r="A15931" s="4">
        <v>43892</v>
      </c>
      <c r="B15931" s="14">
        <v>0.43619212962962961</v>
      </c>
      <c r="C15931">
        <v>3</v>
      </c>
      <c r="D15931" t="s">
        <v>641</v>
      </c>
      <c r="E15931">
        <v>38</v>
      </c>
      <c r="F15931" t="s">
        <v>641</v>
      </c>
    </row>
    <row r="15932" spans="1:6" x14ac:dyDescent="0.5">
      <c r="A15932" s="4">
        <v>43892</v>
      </c>
      <c r="B15932" s="14">
        <v>0.43637731481481484</v>
      </c>
      <c r="C15932">
        <v>3</v>
      </c>
      <c r="D15932" t="s">
        <v>641</v>
      </c>
      <c r="E15932">
        <v>87</v>
      </c>
      <c r="F15932" t="s">
        <v>641</v>
      </c>
    </row>
    <row r="15933" spans="1:6" x14ac:dyDescent="0.5">
      <c r="A15933" s="4">
        <v>43892</v>
      </c>
      <c r="B15933" s="14">
        <v>0.43656249999999996</v>
      </c>
      <c r="C15933">
        <v>3</v>
      </c>
      <c r="D15933" t="s">
        <v>641</v>
      </c>
      <c r="E15933">
        <v>39</v>
      </c>
      <c r="F15933" t="s">
        <v>641</v>
      </c>
    </row>
    <row r="15934" spans="1:6" x14ac:dyDescent="0.5">
      <c r="A15934" s="4">
        <v>43892</v>
      </c>
      <c r="B15934" s="14">
        <v>0.43662037037037038</v>
      </c>
      <c r="C15934">
        <v>3</v>
      </c>
      <c r="D15934" t="s">
        <v>641</v>
      </c>
      <c r="E15934">
        <v>42</v>
      </c>
      <c r="F15934" t="s">
        <v>641</v>
      </c>
    </row>
    <row r="15935" spans="1:6" x14ac:dyDescent="0.5">
      <c r="A15935" s="4">
        <v>43892</v>
      </c>
      <c r="B15935" s="14">
        <v>0.43675925925925929</v>
      </c>
      <c r="C15935">
        <v>3</v>
      </c>
      <c r="D15935" t="s">
        <v>641</v>
      </c>
      <c r="E15935">
        <v>77</v>
      </c>
      <c r="F15935" t="s">
        <v>641</v>
      </c>
    </row>
    <row r="15936" spans="1:6" x14ac:dyDescent="0.5">
      <c r="A15936" s="4">
        <v>43892</v>
      </c>
      <c r="B15936" s="14">
        <v>0.43677083333333333</v>
      </c>
      <c r="C15936">
        <v>3</v>
      </c>
      <c r="D15936" t="s">
        <v>641</v>
      </c>
      <c r="E15936">
        <v>62</v>
      </c>
      <c r="F15936" t="s">
        <v>641</v>
      </c>
    </row>
    <row r="15937" spans="1:6" x14ac:dyDescent="0.5">
      <c r="A15937" s="4">
        <v>43892</v>
      </c>
      <c r="B15937" s="14">
        <v>0.43678240740740737</v>
      </c>
      <c r="C15937">
        <v>3</v>
      </c>
      <c r="D15937" t="s">
        <v>641</v>
      </c>
      <c r="E15937">
        <v>45</v>
      </c>
      <c r="F15937" t="s">
        <v>641</v>
      </c>
    </row>
    <row r="15938" spans="1:6" x14ac:dyDescent="0.5">
      <c r="A15938" s="4">
        <v>43892</v>
      </c>
      <c r="B15938" s="14">
        <v>0.4368055555555555</v>
      </c>
      <c r="C15938">
        <v>3</v>
      </c>
      <c r="D15938" t="s">
        <v>641</v>
      </c>
      <c r="E15938">
        <v>64</v>
      </c>
      <c r="F15938" t="s">
        <v>641</v>
      </c>
    </row>
    <row r="15939" spans="1:6" x14ac:dyDescent="0.5">
      <c r="A15939" s="4">
        <v>43892</v>
      </c>
      <c r="B15939" s="14">
        <v>0.43684027777777779</v>
      </c>
      <c r="C15939">
        <v>3</v>
      </c>
      <c r="D15939" t="s">
        <v>641</v>
      </c>
      <c r="E15939">
        <v>87</v>
      </c>
      <c r="F15939" t="s">
        <v>641</v>
      </c>
    </row>
    <row r="15940" spans="1:6" x14ac:dyDescent="0.5">
      <c r="A15940" s="4">
        <v>43892</v>
      </c>
      <c r="B15940" s="14">
        <v>0.43687499999999996</v>
      </c>
      <c r="C15940">
        <v>3</v>
      </c>
      <c r="D15940" t="s">
        <v>641</v>
      </c>
      <c r="E15940">
        <v>117</v>
      </c>
      <c r="F15940" t="s">
        <v>641</v>
      </c>
    </row>
    <row r="15941" spans="1:6" x14ac:dyDescent="0.5">
      <c r="A15941" s="4">
        <v>43892</v>
      </c>
      <c r="B15941" s="14">
        <v>0.43692129629629628</v>
      </c>
      <c r="C15941">
        <v>3</v>
      </c>
      <c r="D15941" t="s">
        <v>641</v>
      </c>
      <c r="E15941">
        <v>48</v>
      </c>
      <c r="F15941" t="s">
        <v>641</v>
      </c>
    </row>
    <row r="15942" spans="1:6" x14ac:dyDescent="0.5">
      <c r="A15942" s="4">
        <v>43892</v>
      </c>
      <c r="B15942" s="14">
        <v>0.43693287037037037</v>
      </c>
      <c r="C15942">
        <v>3</v>
      </c>
      <c r="D15942" t="s">
        <v>641</v>
      </c>
      <c r="E15942">
        <v>67</v>
      </c>
      <c r="F15942" t="s">
        <v>641</v>
      </c>
    </row>
    <row r="15943" spans="1:6" x14ac:dyDescent="0.5">
      <c r="A15943" s="4">
        <v>43892</v>
      </c>
      <c r="B15943" s="14">
        <v>0.43703703703703706</v>
      </c>
      <c r="C15943">
        <v>3</v>
      </c>
      <c r="D15943" t="s">
        <v>641</v>
      </c>
      <c r="E15943">
        <v>38</v>
      </c>
      <c r="F15943" t="s">
        <v>641</v>
      </c>
    </row>
    <row r="15944" spans="1:6" x14ac:dyDescent="0.5">
      <c r="A15944" s="4">
        <v>43892</v>
      </c>
      <c r="B15944" s="14">
        <v>0.43731481481481477</v>
      </c>
      <c r="C15944">
        <v>3</v>
      </c>
      <c r="D15944" t="s">
        <v>641</v>
      </c>
      <c r="E15944">
        <v>58</v>
      </c>
      <c r="F15944" t="s">
        <v>641</v>
      </c>
    </row>
    <row r="15945" spans="1:6" x14ac:dyDescent="0.5">
      <c r="A15945" s="4">
        <v>43892</v>
      </c>
      <c r="B15945" s="14">
        <v>0.43736111111111109</v>
      </c>
      <c r="C15945">
        <v>3</v>
      </c>
      <c r="D15945" t="s">
        <v>641</v>
      </c>
      <c r="E15945">
        <v>47</v>
      </c>
      <c r="F15945" t="s">
        <v>641</v>
      </c>
    </row>
    <row r="15946" spans="1:6" x14ac:dyDescent="0.5">
      <c r="A15946" s="4">
        <v>43892</v>
      </c>
      <c r="B15946" s="14">
        <v>0.43737268518518518</v>
      </c>
      <c r="C15946">
        <v>3</v>
      </c>
      <c r="D15946" t="s">
        <v>641</v>
      </c>
      <c r="E15946">
        <v>63</v>
      </c>
      <c r="F15946" t="s">
        <v>641</v>
      </c>
    </row>
    <row r="15947" spans="1:6" x14ac:dyDescent="0.5">
      <c r="A15947" s="4">
        <v>43892</v>
      </c>
      <c r="B15947" s="14">
        <v>0.43739583333333337</v>
      </c>
      <c r="C15947">
        <v>3</v>
      </c>
      <c r="D15947" t="s">
        <v>641</v>
      </c>
      <c r="E15947">
        <v>71</v>
      </c>
      <c r="F15947" t="s">
        <v>641</v>
      </c>
    </row>
    <row r="15948" spans="1:6" x14ac:dyDescent="0.5">
      <c r="A15948" s="4">
        <v>43892</v>
      </c>
      <c r="B15948" s="14">
        <v>0.43741898148148151</v>
      </c>
      <c r="C15948">
        <v>3</v>
      </c>
      <c r="D15948" t="s">
        <v>641</v>
      </c>
      <c r="E15948">
        <v>78</v>
      </c>
      <c r="F15948" t="s">
        <v>641</v>
      </c>
    </row>
    <row r="15949" spans="1:6" x14ac:dyDescent="0.5">
      <c r="A15949" s="4">
        <v>43892</v>
      </c>
      <c r="B15949" s="14">
        <v>0.49836805555555558</v>
      </c>
      <c r="C15949">
        <v>3</v>
      </c>
      <c r="D15949" t="s">
        <v>641</v>
      </c>
      <c r="E15949">
        <v>72</v>
      </c>
      <c r="F15949" t="s">
        <v>641</v>
      </c>
    </row>
    <row r="15950" spans="1:6" x14ac:dyDescent="0.5">
      <c r="A15950" s="4">
        <v>43892</v>
      </c>
      <c r="B15950" s="14">
        <v>0.49844907407407407</v>
      </c>
      <c r="C15950">
        <v>3</v>
      </c>
      <c r="D15950" t="s">
        <v>641</v>
      </c>
      <c r="E15950">
        <v>43</v>
      </c>
      <c r="F15950" t="s">
        <v>641</v>
      </c>
    </row>
    <row r="15951" spans="1:6" x14ac:dyDescent="0.5">
      <c r="A15951" s="4">
        <v>43892</v>
      </c>
      <c r="B15951" s="14">
        <v>0.63287037037037031</v>
      </c>
      <c r="C15951">
        <v>3</v>
      </c>
      <c r="D15951" t="s">
        <v>641</v>
      </c>
      <c r="E15951">
        <v>39</v>
      </c>
      <c r="F15951" t="s">
        <v>641</v>
      </c>
    </row>
    <row r="15952" spans="1:6" x14ac:dyDescent="0.5">
      <c r="A15952" s="4">
        <v>43892</v>
      </c>
      <c r="B15952" s="14">
        <v>0.63295138888888891</v>
      </c>
      <c r="C15952">
        <v>3</v>
      </c>
      <c r="D15952" t="s">
        <v>641</v>
      </c>
      <c r="E15952">
        <v>43</v>
      </c>
      <c r="F15952" t="s">
        <v>641</v>
      </c>
    </row>
    <row r="15953" spans="1:6" x14ac:dyDescent="0.5">
      <c r="A15953" s="4">
        <v>43892</v>
      </c>
      <c r="B15953" s="14">
        <v>0.63299768518518518</v>
      </c>
      <c r="C15953">
        <v>3</v>
      </c>
      <c r="D15953" t="s">
        <v>641</v>
      </c>
      <c r="E15953">
        <v>45</v>
      </c>
      <c r="F15953" t="s">
        <v>641</v>
      </c>
    </row>
    <row r="15954" spans="1:6" x14ac:dyDescent="0.5">
      <c r="A15954" s="4">
        <v>43892</v>
      </c>
      <c r="B15954" s="14">
        <v>0.63305555555555559</v>
      </c>
      <c r="C15954">
        <v>3</v>
      </c>
      <c r="D15954" t="s">
        <v>641</v>
      </c>
      <c r="E15954">
        <v>70</v>
      </c>
      <c r="F15954" t="s">
        <v>641</v>
      </c>
    </row>
    <row r="15955" spans="1:6" x14ac:dyDescent="0.5">
      <c r="A15955" s="4">
        <v>43892</v>
      </c>
      <c r="B15955" s="14">
        <v>0.8340277777777777</v>
      </c>
      <c r="C15955">
        <v>3</v>
      </c>
      <c r="D15955" t="s">
        <v>641</v>
      </c>
      <c r="E15955">
        <v>50</v>
      </c>
      <c r="F15955" t="s">
        <v>641</v>
      </c>
    </row>
    <row r="15956" spans="1:6" x14ac:dyDescent="0.5">
      <c r="A15956" s="4">
        <v>43892</v>
      </c>
      <c r="B15956" s="14">
        <v>0.83403935185185185</v>
      </c>
      <c r="C15956">
        <v>3</v>
      </c>
      <c r="D15956" t="s">
        <v>641</v>
      </c>
      <c r="E15956">
        <v>57</v>
      </c>
      <c r="F15956" t="s">
        <v>641</v>
      </c>
    </row>
    <row r="15957" spans="1:6" x14ac:dyDescent="0.5">
      <c r="A15957" s="4">
        <v>43892</v>
      </c>
      <c r="B15957" s="14">
        <v>0.83473379629629629</v>
      </c>
      <c r="C15957">
        <v>3</v>
      </c>
      <c r="D15957" t="s">
        <v>641</v>
      </c>
      <c r="E15957">
        <v>40</v>
      </c>
      <c r="F15957" t="s">
        <v>641</v>
      </c>
    </row>
    <row r="15958" spans="1:6" x14ac:dyDescent="0.5">
      <c r="A15958" s="4">
        <v>43892</v>
      </c>
      <c r="B15958" s="14">
        <v>0.83475694444444448</v>
      </c>
      <c r="C15958">
        <v>3</v>
      </c>
      <c r="D15958" t="s">
        <v>641</v>
      </c>
      <c r="E15958">
        <v>38</v>
      </c>
      <c r="F15958" t="s">
        <v>641</v>
      </c>
    </row>
    <row r="15959" spans="1:6" x14ac:dyDescent="0.5">
      <c r="A15959" s="4">
        <v>43892</v>
      </c>
      <c r="B15959" s="14">
        <v>0.83478009259259256</v>
      </c>
      <c r="C15959">
        <v>3</v>
      </c>
      <c r="D15959" t="s">
        <v>641</v>
      </c>
      <c r="E15959">
        <v>50</v>
      </c>
      <c r="F15959" t="s">
        <v>641</v>
      </c>
    </row>
    <row r="15960" spans="1:6" x14ac:dyDescent="0.5">
      <c r="A15960" s="4">
        <v>43892</v>
      </c>
      <c r="B15960" s="14">
        <v>0.83480324074074075</v>
      </c>
      <c r="C15960">
        <v>3</v>
      </c>
      <c r="D15960" t="s">
        <v>641</v>
      </c>
      <c r="E15960">
        <v>51</v>
      </c>
      <c r="F15960" t="s">
        <v>641</v>
      </c>
    </row>
    <row r="15961" spans="1:6" x14ac:dyDescent="0.5">
      <c r="A15961" s="4">
        <v>43892</v>
      </c>
      <c r="B15961" s="14">
        <v>0.83503472222222219</v>
      </c>
      <c r="C15961">
        <v>3</v>
      </c>
      <c r="D15961" t="s">
        <v>641</v>
      </c>
      <c r="E15961">
        <v>44</v>
      </c>
      <c r="F15961" t="s">
        <v>641</v>
      </c>
    </row>
    <row r="15962" spans="1:6" x14ac:dyDescent="0.5">
      <c r="A15962" s="4">
        <v>43892</v>
      </c>
      <c r="B15962" s="14">
        <v>0.83510416666666665</v>
      </c>
      <c r="C15962">
        <v>3</v>
      </c>
      <c r="D15962" t="s">
        <v>641</v>
      </c>
      <c r="E15962">
        <v>47</v>
      </c>
      <c r="F15962" t="s">
        <v>641</v>
      </c>
    </row>
    <row r="15963" spans="1:6" x14ac:dyDescent="0.5">
      <c r="A15963" s="4">
        <v>43892</v>
      </c>
      <c r="B15963" s="14">
        <v>0.8351157407407408</v>
      </c>
      <c r="C15963">
        <v>3</v>
      </c>
      <c r="D15963" t="s">
        <v>641</v>
      </c>
      <c r="E15963">
        <v>45</v>
      </c>
      <c r="F15963" t="s">
        <v>641</v>
      </c>
    </row>
    <row r="15964" spans="1:6" x14ac:dyDescent="0.5">
      <c r="A15964" s="4">
        <v>43892</v>
      </c>
      <c r="B15964" s="14">
        <v>0.83513888888888888</v>
      </c>
      <c r="C15964">
        <v>3</v>
      </c>
      <c r="D15964" t="s">
        <v>641</v>
      </c>
      <c r="E15964">
        <v>37</v>
      </c>
      <c r="F15964" t="s">
        <v>641</v>
      </c>
    </row>
    <row r="15965" spans="1:6" x14ac:dyDescent="0.5">
      <c r="A15965" s="4">
        <v>43892</v>
      </c>
      <c r="B15965" s="14">
        <v>0.83521990740740737</v>
      </c>
      <c r="C15965">
        <v>3</v>
      </c>
      <c r="D15965" t="s">
        <v>641</v>
      </c>
      <c r="E15965">
        <v>45</v>
      </c>
      <c r="F15965" t="s">
        <v>641</v>
      </c>
    </row>
    <row r="15966" spans="1:6" x14ac:dyDescent="0.5">
      <c r="A15966" s="4">
        <v>43892</v>
      </c>
      <c r="B15966" s="14">
        <v>0.83530092592592586</v>
      </c>
      <c r="C15966">
        <v>3</v>
      </c>
      <c r="D15966" t="s">
        <v>641</v>
      </c>
      <c r="E15966">
        <v>41</v>
      </c>
      <c r="F15966" t="s">
        <v>641</v>
      </c>
    </row>
    <row r="15967" spans="1:6" x14ac:dyDescent="0.5">
      <c r="A15967" s="4">
        <v>43892</v>
      </c>
      <c r="B15967" s="14">
        <v>0.83540509259259255</v>
      </c>
      <c r="C15967">
        <v>3</v>
      </c>
      <c r="D15967" t="s">
        <v>641</v>
      </c>
      <c r="E15967">
        <v>40</v>
      </c>
      <c r="F15967" t="s">
        <v>641</v>
      </c>
    </row>
    <row r="15968" spans="1:6" x14ac:dyDescent="0.5">
      <c r="A15968" s="4">
        <v>43892</v>
      </c>
      <c r="B15968" s="14">
        <v>0.83543981481481477</v>
      </c>
      <c r="C15968">
        <v>3</v>
      </c>
      <c r="D15968" t="s">
        <v>641</v>
      </c>
      <c r="E15968">
        <v>41</v>
      </c>
      <c r="F15968" t="s">
        <v>641</v>
      </c>
    </row>
    <row r="15969" spans="1:6" x14ac:dyDescent="0.5">
      <c r="A15969" s="4">
        <v>43892</v>
      </c>
      <c r="B15969" s="14">
        <v>0.83553240740740742</v>
      </c>
      <c r="C15969">
        <v>3</v>
      </c>
      <c r="D15969" t="s">
        <v>641</v>
      </c>
      <c r="E15969">
        <v>63</v>
      </c>
      <c r="F15969" t="s">
        <v>641</v>
      </c>
    </row>
    <row r="15970" spans="1:6" x14ac:dyDescent="0.5">
      <c r="A15970" s="4">
        <v>43892</v>
      </c>
      <c r="B15970" s="14">
        <v>0.83758101851851852</v>
      </c>
      <c r="C15970">
        <v>3</v>
      </c>
      <c r="D15970" t="s">
        <v>641</v>
      </c>
      <c r="E15970">
        <v>22</v>
      </c>
      <c r="F15970" t="s">
        <v>641</v>
      </c>
    </row>
    <row r="15971" spans="1:6" x14ac:dyDescent="0.5">
      <c r="A15971" s="4">
        <v>43892</v>
      </c>
      <c r="B15971" s="14">
        <v>0.85223379629629636</v>
      </c>
      <c r="C15971">
        <v>3</v>
      </c>
      <c r="D15971" t="s">
        <v>641</v>
      </c>
      <c r="E15971">
        <v>52</v>
      </c>
      <c r="F15971" t="s">
        <v>641</v>
      </c>
    </row>
    <row r="15972" spans="1:6" x14ac:dyDescent="0.5">
      <c r="A15972" s="4">
        <v>43892</v>
      </c>
      <c r="B15972" s="14">
        <v>0.87495370370370373</v>
      </c>
      <c r="C15972">
        <v>3</v>
      </c>
      <c r="D15972" t="s">
        <v>641</v>
      </c>
      <c r="E15972">
        <v>86</v>
      </c>
      <c r="F15972" t="s">
        <v>641</v>
      </c>
    </row>
    <row r="15973" spans="1:6" x14ac:dyDescent="0.5">
      <c r="A15973" s="4">
        <v>43892</v>
      </c>
      <c r="B15973" s="14">
        <v>0.87571759259259263</v>
      </c>
      <c r="C15973">
        <v>3</v>
      </c>
      <c r="D15973" t="s">
        <v>641</v>
      </c>
      <c r="E15973">
        <v>41</v>
      </c>
      <c r="F15973" t="s">
        <v>641</v>
      </c>
    </row>
    <row r="15974" spans="1:6" x14ac:dyDescent="0.5">
      <c r="A15974" s="4">
        <v>43892</v>
      </c>
      <c r="B15974" s="14">
        <v>0.89413194444444455</v>
      </c>
      <c r="C15974">
        <v>3</v>
      </c>
      <c r="D15974" t="s">
        <v>641</v>
      </c>
      <c r="E15974">
        <v>54</v>
      </c>
      <c r="F15974" t="s">
        <v>641</v>
      </c>
    </row>
    <row r="15975" spans="1:6" x14ac:dyDescent="0.5">
      <c r="A15975" s="4">
        <v>43892</v>
      </c>
      <c r="B15975" s="14">
        <v>0.89487268518518526</v>
      </c>
      <c r="C15975">
        <v>3</v>
      </c>
      <c r="D15975" t="s">
        <v>641</v>
      </c>
      <c r="E15975">
        <v>82</v>
      </c>
      <c r="F15975" t="s">
        <v>641</v>
      </c>
    </row>
    <row r="15976" spans="1:6" x14ac:dyDescent="0.5">
      <c r="A15976" s="4">
        <v>43892</v>
      </c>
      <c r="B15976" s="14">
        <v>0.89511574074074074</v>
      </c>
      <c r="C15976">
        <v>3</v>
      </c>
      <c r="D15976" t="s">
        <v>641</v>
      </c>
      <c r="E15976">
        <v>60</v>
      </c>
      <c r="F15976" t="s">
        <v>641</v>
      </c>
    </row>
    <row r="15977" spans="1:6" x14ac:dyDescent="0.5">
      <c r="A15977" s="4">
        <v>43892</v>
      </c>
      <c r="B15977" s="14">
        <v>0.89706018518518515</v>
      </c>
      <c r="C15977">
        <v>3</v>
      </c>
      <c r="D15977" t="s">
        <v>641</v>
      </c>
      <c r="E15977">
        <v>50</v>
      </c>
      <c r="F15977" t="s">
        <v>641</v>
      </c>
    </row>
    <row r="15978" spans="1:6" x14ac:dyDescent="0.5">
      <c r="A15978" s="4">
        <v>43892</v>
      </c>
      <c r="B15978" s="14">
        <v>0.89782407407407405</v>
      </c>
      <c r="C15978">
        <v>3</v>
      </c>
      <c r="D15978" t="s">
        <v>641</v>
      </c>
      <c r="E15978">
        <v>41</v>
      </c>
      <c r="F15978" t="s">
        <v>641</v>
      </c>
    </row>
    <row r="15979" spans="1:6" x14ac:dyDescent="0.5">
      <c r="A15979" s="4">
        <v>43892</v>
      </c>
      <c r="B15979" s="14">
        <v>0.89789351851851851</v>
      </c>
      <c r="C15979">
        <v>3</v>
      </c>
      <c r="D15979" t="s">
        <v>641</v>
      </c>
      <c r="E15979">
        <v>38</v>
      </c>
      <c r="F15979" t="s">
        <v>641</v>
      </c>
    </row>
    <row r="15980" spans="1:6" x14ac:dyDescent="0.5">
      <c r="A15980" s="4">
        <v>43892</v>
      </c>
      <c r="B15980" s="14">
        <v>0.89995370370370376</v>
      </c>
      <c r="C15980">
        <v>3</v>
      </c>
      <c r="D15980" t="s">
        <v>641</v>
      </c>
      <c r="E15980">
        <v>71</v>
      </c>
      <c r="F15980" t="s">
        <v>641</v>
      </c>
    </row>
    <row r="15981" spans="1:6" x14ac:dyDescent="0.5">
      <c r="A15981" s="4">
        <v>43892</v>
      </c>
      <c r="B15981" s="14">
        <v>0.90214120370370365</v>
      </c>
      <c r="C15981">
        <v>3</v>
      </c>
      <c r="D15981" t="s">
        <v>641</v>
      </c>
      <c r="E15981">
        <v>81</v>
      </c>
      <c r="F15981" t="s">
        <v>641</v>
      </c>
    </row>
    <row r="15982" spans="1:6" x14ac:dyDescent="0.5">
      <c r="A15982" s="4">
        <v>43892</v>
      </c>
      <c r="B15982" s="14">
        <v>0.90218750000000003</v>
      </c>
      <c r="C15982">
        <v>3</v>
      </c>
      <c r="D15982" t="s">
        <v>641</v>
      </c>
      <c r="E15982">
        <v>106</v>
      </c>
      <c r="F15982" t="s">
        <v>641</v>
      </c>
    </row>
    <row r="15983" spans="1:6" x14ac:dyDescent="0.5">
      <c r="A15983" s="4">
        <v>43892</v>
      </c>
      <c r="B15983" s="14">
        <v>0.90226851851851853</v>
      </c>
      <c r="C15983">
        <v>3</v>
      </c>
      <c r="D15983" t="s">
        <v>641</v>
      </c>
      <c r="E15983">
        <v>102</v>
      </c>
      <c r="F15983" t="s">
        <v>641</v>
      </c>
    </row>
    <row r="15984" spans="1:6" x14ac:dyDescent="0.5">
      <c r="A15984" s="4">
        <v>43892</v>
      </c>
      <c r="B15984" s="14">
        <v>0.90260416666666676</v>
      </c>
      <c r="C15984">
        <v>3</v>
      </c>
      <c r="D15984" t="s">
        <v>641</v>
      </c>
      <c r="E15984">
        <v>39</v>
      </c>
      <c r="F15984" t="s">
        <v>641</v>
      </c>
    </row>
    <row r="15985" spans="1:6" x14ac:dyDescent="0.5">
      <c r="A15985" s="4">
        <v>43892</v>
      </c>
      <c r="B15985" s="14">
        <v>0.90265046296296303</v>
      </c>
      <c r="C15985">
        <v>3</v>
      </c>
      <c r="D15985" t="s">
        <v>641</v>
      </c>
      <c r="E15985">
        <v>64</v>
      </c>
      <c r="F15985" t="s">
        <v>641</v>
      </c>
    </row>
    <row r="15986" spans="1:6" x14ac:dyDescent="0.5">
      <c r="A15986" s="4">
        <v>43892</v>
      </c>
      <c r="B15986" s="14">
        <v>0.90277777777777779</v>
      </c>
      <c r="C15986">
        <v>3</v>
      </c>
      <c r="D15986" t="s">
        <v>641</v>
      </c>
      <c r="E15986">
        <v>42</v>
      </c>
      <c r="F15986" t="s">
        <v>641</v>
      </c>
    </row>
    <row r="15987" spans="1:6" x14ac:dyDescent="0.5">
      <c r="A15987" s="4">
        <v>43892</v>
      </c>
      <c r="B15987" s="14">
        <v>0.90278935185185183</v>
      </c>
      <c r="C15987">
        <v>3</v>
      </c>
      <c r="D15987" t="s">
        <v>641</v>
      </c>
      <c r="E15987">
        <v>60</v>
      </c>
      <c r="F15987" t="s">
        <v>641</v>
      </c>
    </row>
    <row r="15988" spans="1:6" x14ac:dyDescent="0.5">
      <c r="A15988" s="4">
        <v>43892</v>
      </c>
      <c r="B15988" s="14">
        <v>0.9028356481481481</v>
      </c>
      <c r="C15988">
        <v>3</v>
      </c>
      <c r="D15988" t="s">
        <v>641</v>
      </c>
      <c r="E15988">
        <v>56</v>
      </c>
      <c r="F15988" t="s">
        <v>641</v>
      </c>
    </row>
    <row r="15989" spans="1:6" x14ac:dyDescent="0.5">
      <c r="A15989" s="4">
        <v>43893</v>
      </c>
      <c r="B15989" s="14">
        <v>3.6469907407407402E-2</v>
      </c>
      <c r="C15989">
        <v>3</v>
      </c>
      <c r="D15989" t="s">
        <v>641</v>
      </c>
      <c r="E15989">
        <v>39</v>
      </c>
      <c r="F15989" t="s">
        <v>641</v>
      </c>
    </row>
    <row r="15990" spans="1:6" x14ac:dyDescent="0.5">
      <c r="A15990" s="4">
        <v>43893</v>
      </c>
      <c r="B15990" s="14">
        <v>3.7152777777777778E-2</v>
      </c>
      <c r="C15990">
        <v>3</v>
      </c>
      <c r="D15990" t="s">
        <v>641</v>
      </c>
      <c r="E15990">
        <v>57</v>
      </c>
      <c r="F15990" t="s">
        <v>641</v>
      </c>
    </row>
    <row r="15991" spans="1:6" x14ac:dyDescent="0.5">
      <c r="A15991" s="4">
        <v>43893</v>
      </c>
      <c r="B15991" s="14">
        <v>3.7187499999999998E-2</v>
      </c>
      <c r="C15991">
        <v>3</v>
      </c>
      <c r="D15991" t="s">
        <v>641</v>
      </c>
      <c r="E15991">
        <v>67</v>
      </c>
      <c r="F15991" t="s">
        <v>641</v>
      </c>
    </row>
    <row r="15992" spans="1:6" x14ac:dyDescent="0.5">
      <c r="A15992" s="4">
        <v>43893</v>
      </c>
      <c r="B15992" s="14">
        <v>3.72337962962963E-2</v>
      </c>
      <c r="C15992">
        <v>3</v>
      </c>
      <c r="D15992" t="s">
        <v>641</v>
      </c>
      <c r="E15992">
        <v>112</v>
      </c>
      <c r="F15992" t="s">
        <v>641</v>
      </c>
    </row>
    <row r="15993" spans="1:6" x14ac:dyDescent="0.5">
      <c r="A15993" s="4">
        <v>43893</v>
      </c>
      <c r="B15993" s="14">
        <v>3.9479166666666669E-2</v>
      </c>
      <c r="C15993">
        <v>3</v>
      </c>
      <c r="D15993" t="s">
        <v>641</v>
      </c>
      <c r="E15993">
        <v>5</v>
      </c>
      <c r="F15993" t="s">
        <v>641</v>
      </c>
    </row>
    <row r="15994" spans="1:6" x14ac:dyDescent="0.5">
      <c r="A15994" s="4">
        <v>43893</v>
      </c>
      <c r="B15994" s="14">
        <v>3.9699074074074074E-2</v>
      </c>
      <c r="C15994">
        <v>3</v>
      </c>
      <c r="D15994" t="s">
        <v>641</v>
      </c>
      <c r="E15994">
        <v>41</v>
      </c>
      <c r="F15994" t="s">
        <v>641</v>
      </c>
    </row>
    <row r="15995" spans="1:6" x14ac:dyDescent="0.5">
      <c r="A15995" s="4">
        <v>43893</v>
      </c>
      <c r="B15995" s="14">
        <v>3.9756944444444449E-2</v>
      </c>
      <c r="C15995">
        <v>3</v>
      </c>
      <c r="D15995" t="s">
        <v>641</v>
      </c>
      <c r="E15995">
        <v>98</v>
      </c>
      <c r="F15995" t="s">
        <v>641</v>
      </c>
    </row>
    <row r="15996" spans="1:6" x14ac:dyDescent="0.5">
      <c r="A15996" s="4">
        <v>43893</v>
      </c>
      <c r="B15996" s="14">
        <v>3.9976851851851854E-2</v>
      </c>
      <c r="C15996">
        <v>3</v>
      </c>
      <c r="D15996" t="s">
        <v>641</v>
      </c>
      <c r="E15996">
        <v>45</v>
      </c>
      <c r="F15996" t="s">
        <v>641</v>
      </c>
    </row>
    <row r="15997" spans="1:6" x14ac:dyDescent="0.5">
      <c r="A15997" s="4">
        <v>43893</v>
      </c>
      <c r="B15997" s="14">
        <v>7.6875000000000013E-2</v>
      </c>
      <c r="C15997">
        <v>3</v>
      </c>
      <c r="D15997" t="s">
        <v>641</v>
      </c>
      <c r="E15997">
        <v>82</v>
      </c>
      <c r="F15997" t="s">
        <v>641</v>
      </c>
    </row>
    <row r="15998" spans="1:6" x14ac:dyDescent="0.5">
      <c r="A15998" s="4">
        <v>43893</v>
      </c>
      <c r="B15998" s="14">
        <v>9.4861111111111118E-2</v>
      </c>
      <c r="C15998">
        <v>3</v>
      </c>
      <c r="D15998" t="s">
        <v>641</v>
      </c>
      <c r="E15998">
        <v>47</v>
      </c>
      <c r="F15998" t="s">
        <v>641</v>
      </c>
    </row>
    <row r="15999" spans="1:6" x14ac:dyDescent="0.5">
      <c r="A15999" s="4">
        <v>43893</v>
      </c>
      <c r="B15999" s="14">
        <v>9.7372685185185173E-2</v>
      </c>
      <c r="C15999">
        <v>3</v>
      </c>
      <c r="D15999" t="s">
        <v>641</v>
      </c>
      <c r="E15999">
        <v>42</v>
      </c>
      <c r="F15999" t="s">
        <v>641</v>
      </c>
    </row>
    <row r="16000" spans="1:6" x14ac:dyDescent="0.5">
      <c r="A16000" s="4">
        <v>43893</v>
      </c>
      <c r="B16000" s="14">
        <v>9.7662037037037033E-2</v>
      </c>
      <c r="C16000">
        <v>3</v>
      </c>
      <c r="D16000" t="s">
        <v>641</v>
      </c>
      <c r="E16000">
        <v>81</v>
      </c>
      <c r="F16000" t="s">
        <v>641</v>
      </c>
    </row>
    <row r="16001" spans="1:6" x14ac:dyDescent="0.5">
      <c r="A16001" s="4">
        <v>43893</v>
      </c>
      <c r="B16001" s="14">
        <v>0.42956018518518518</v>
      </c>
      <c r="C16001">
        <v>3</v>
      </c>
      <c r="D16001" t="s">
        <v>641</v>
      </c>
      <c r="E16001">
        <v>40</v>
      </c>
      <c r="F16001" t="s">
        <v>641</v>
      </c>
    </row>
    <row r="16002" spans="1:6" x14ac:dyDescent="0.5">
      <c r="A16002" s="4">
        <v>43893</v>
      </c>
      <c r="B16002" s="14">
        <v>0.42967592592592596</v>
      </c>
      <c r="C16002">
        <v>3</v>
      </c>
      <c r="D16002" t="s">
        <v>641</v>
      </c>
      <c r="E16002">
        <v>39</v>
      </c>
      <c r="F16002" t="s">
        <v>641</v>
      </c>
    </row>
    <row r="16003" spans="1:6" x14ac:dyDescent="0.5">
      <c r="A16003" s="4">
        <v>43893</v>
      </c>
      <c r="B16003" s="14">
        <v>0.42971064814814813</v>
      </c>
      <c r="C16003">
        <v>3</v>
      </c>
      <c r="D16003" t="s">
        <v>641</v>
      </c>
      <c r="E16003">
        <v>63</v>
      </c>
      <c r="F16003" t="s">
        <v>641</v>
      </c>
    </row>
    <row r="16004" spans="1:6" x14ac:dyDescent="0.5">
      <c r="A16004" s="4">
        <v>43893</v>
      </c>
      <c r="B16004" s="14">
        <v>0.4309027777777778</v>
      </c>
      <c r="C16004">
        <v>3</v>
      </c>
      <c r="D16004" t="s">
        <v>641</v>
      </c>
      <c r="E16004">
        <v>55</v>
      </c>
      <c r="F16004" t="s">
        <v>641</v>
      </c>
    </row>
    <row r="16005" spans="1:6" x14ac:dyDescent="0.5">
      <c r="A16005" s="4">
        <v>43893</v>
      </c>
      <c r="B16005" s="14">
        <v>0.72250000000000003</v>
      </c>
      <c r="C16005">
        <v>3</v>
      </c>
      <c r="D16005" t="s">
        <v>641</v>
      </c>
      <c r="E16005">
        <v>93</v>
      </c>
      <c r="F16005" t="s">
        <v>641</v>
      </c>
    </row>
    <row r="16006" spans="1:6" x14ac:dyDescent="0.5">
      <c r="A16006" s="4">
        <v>43893</v>
      </c>
      <c r="B16006" s="14">
        <v>0.72253472222222215</v>
      </c>
      <c r="C16006">
        <v>3</v>
      </c>
      <c r="D16006" t="s">
        <v>641</v>
      </c>
      <c r="E16006">
        <v>89</v>
      </c>
      <c r="F16006" t="s">
        <v>641</v>
      </c>
    </row>
    <row r="16007" spans="1:6" x14ac:dyDescent="0.5">
      <c r="A16007" s="4">
        <v>43893</v>
      </c>
      <c r="B16007" s="14">
        <v>0.72256944444444438</v>
      </c>
      <c r="C16007">
        <v>3</v>
      </c>
      <c r="D16007" t="s">
        <v>641</v>
      </c>
      <c r="E16007">
        <v>101</v>
      </c>
      <c r="F16007" t="s">
        <v>641</v>
      </c>
    </row>
    <row r="16008" spans="1:6" x14ac:dyDescent="0.5">
      <c r="A16008" s="4">
        <v>43893</v>
      </c>
      <c r="B16008" s="14">
        <v>0.86087962962962961</v>
      </c>
      <c r="C16008">
        <v>3</v>
      </c>
      <c r="D16008" t="s">
        <v>642</v>
      </c>
      <c r="E16008">
        <v>59</v>
      </c>
      <c r="F16008" t="s">
        <v>642</v>
      </c>
    </row>
    <row r="16009" spans="1:6" x14ac:dyDescent="0.5">
      <c r="A16009" s="4">
        <v>43893</v>
      </c>
      <c r="B16009" s="14">
        <v>0.98743055555555559</v>
      </c>
      <c r="C16009">
        <v>3</v>
      </c>
      <c r="D16009" t="s">
        <v>641</v>
      </c>
      <c r="E16009">
        <v>25</v>
      </c>
      <c r="F16009" t="s">
        <v>641</v>
      </c>
    </row>
    <row r="16010" spans="1:6" x14ac:dyDescent="0.5">
      <c r="A16010" s="4">
        <v>43893</v>
      </c>
      <c r="B16010" s="14">
        <v>0.98879629629629628</v>
      </c>
      <c r="C16010">
        <v>3</v>
      </c>
      <c r="D16010" t="s">
        <v>641</v>
      </c>
      <c r="E16010">
        <v>42</v>
      </c>
      <c r="F16010" t="s">
        <v>641</v>
      </c>
    </row>
    <row r="16011" spans="1:6" x14ac:dyDescent="0.5">
      <c r="A16011" s="4">
        <v>43893</v>
      </c>
      <c r="B16011" s="14">
        <v>0.99442129629629628</v>
      </c>
      <c r="C16011">
        <v>3</v>
      </c>
      <c r="D16011" t="s">
        <v>641</v>
      </c>
      <c r="E16011">
        <v>36</v>
      </c>
      <c r="F16011" t="s">
        <v>641</v>
      </c>
    </row>
    <row r="16012" spans="1:6" x14ac:dyDescent="0.5">
      <c r="A16012" s="4">
        <v>43893</v>
      </c>
      <c r="B16012" s="14">
        <v>0.99454861111111104</v>
      </c>
      <c r="C16012">
        <v>3</v>
      </c>
      <c r="D16012" t="s">
        <v>641</v>
      </c>
      <c r="E16012">
        <v>125</v>
      </c>
      <c r="F16012" t="s">
        <v>641</v>
      </c>
    </row>
    <row r="16013" spans="1:6" x14ac:dyDescent="0.5">
      <c r="A16013" s="4">
        <v>43894</v>
      </c>
      <c r="B16013" s="14">
        <v>1.5509259259259261E-3</v>
      </c>
      <c r="C16013">
        <v>3</v>
      </c>
      <c r="D16013" t="s">
        <v>641</v>
      </c>
      <c r="E16013">
        <v>62</v>
      </c>
      <c r="F16013" t="s">
        <v>641</v>
      </c>
    </row>
    <row r="16014" spans="1:6" x14ac:dyDescent="0.5">
      <c r="A16014" s="4">
        <v>43894</v>
      </c>
      <c r="B16014" s="14">
        <v>2.627314814814815E-3</v>
      </c>
      <c r="C16014">
        <v>3</v>
      </c>
      <c r="D16014" t="s">
        <v>641</v>
      </c>
      <c r="E16014">
        <v>98</v>
      </c>
      <c r="F16014" t="s">
        <v>641</v>
      </c>
    </row>
    <row r="16015" spans="1:6" x14ac:dyDescent="0.5">
      <c r="A16015" s="4">
        <v>43894</v>
      </c>
      <c r="B16015" s="14">
        <v>3.1828703703703702E-3</v>
      </c>
      <c r="C16015">
        <v>3</v>
      </c>
      <c r="D16015" t="s">
        <v>641</v>
      </c>
      <c r="E16015">
        <v>74</v>
      </c>
      <c r="F16015" t="s">
        <v>641</v>
      </c>
    </row>
    <row r="16016" spans="1:6" x14ac:dyDescent="0.5">
      <c r="A16016" s="4">
        <v>43894</v>
      </c>
      <c r="B16016" s="14">
        <v>3.2060185185185191E-3</v>
      </c>
      <c r="C16016">
        <v>3</v>
      </c>
      <c r="D16016" t="s">
        <v>641</v>
      </c>
      <c r="E16016">
        <v>88</v>
      </c>
      <c r="F16016" t="s">
        <v>641</v>
      </c>
    </row>
    <row r="16017" spans="1:6" x14ac:dyDescent="0.5">
      <c r="A16017" s="4">
        <v>43894</v>
      </c>
      <c r="B16017" s="14">
        <v>4.155092592592593E-3</v>
      </c>
      <c r="C16017">
        <v>3</v>
      </c>
      <c r="D16017" t="s">
        <v>641</v>
      </c>
      <c r="E16017">
        <v>43</v>
      </c>
      <c r="F16017" t="s">
        <v>641</v>
      </c>
    </row>
    <row r="16018" spans="1:6" x14ac:dyDescent="0.5">
      <c r="A16018" s="4">
        <v>43894</v>
      </c>
      <c r="B16018" s="14">
        <v>4.5023148148148149E-3</v>
      </c>
      <c r="C16018">
        <v>3</v>
      </c>
      <c r="D16018" t="s">
        <v>641</v>
      </c>
      <c r="E16018">
        <v>47</v>
      </c>
      <c r="F16018" t="s">
        <v>641</v>
      </c>
    </row>
    <row r="16019" spans="1:6" x14ac:dyDescent="0.5">
      <c r="A16019" s="4">
        <v>43894</v>
      </c>
      <c r="B16019" s="14">
        <v>4.5601851851851853E-3</v>
      </c>
      <c r="C16019">
        <v>3</v>
      </c>
      <c r="D16019" t="s">
        <v>641</v>
      </c>
      <c r="E16019">
        <v>45</v>
      </c>
      <c r="F16019" t="s">
        <v>641</v>
      </c>
    </row>
    <row r="16020" spans="1:6" x14ac:dyDescent="0.5">
      <c r="A16020" s="4">
        <v>43894</v>
      </c>
      <c r="B16020" s="14">
        <v>4.5833333333333334E-3</v>
      </c>
      <c r="C16020">
        <v>3</v>
      </c>
      <c r="D16020" t="s">
        <v>641</v>
      </c>
      <c r="E16020">
        <v>76</v>
      </c>
      <c r="F16020" t="s">
        <v>641</v>
      </c>
    </row>
    <row r="16021" spans="1:6" x14ac:dyDescent="0.5">
      <c r="A16021" s="4">
        <v>43894</v>
      </c>
      <c r="B16021" s="14">
        <v>4.8842592592592592E-3</v>
      </c>
      <c r="C16021">
        <v>3</v>
      </c>
      <c r="D16021" t="s">
        <v>641</v>
      </c>
      <c r="E16021">
        <v>52</v>
      </c>
      <c r="F16021" t="s">
        <v>641</v>
      </c>
    </row>
    <row r="16022" spans="1:6" x14ac:dyDescent="0.5">
      <c r="A16022" s="4">
        <v>43894</v>
      </c>
      <c r="B16022" s="14">
        <v>5.1967592592592595E-3</v>
      </c>
      <c r="C16022">
        <v>3</v>
      </c>
      <c r="D16022" t="s">
        <v>641</v>
      </c>
      <c r="E16022">
        <v>40</v>
      </c>
      <c r="F16022" t="s">
        <v>641</v>
      </c>
    </row>
    <row r="16023" spans="1:6" x14ac:dyDescent="0.5">
      <c r="A16023" s="4">
        <v>43894</v>
      </c>
      <c r="B16023" s="14">
        <v>5.2314814814814819E-3</v>
      </c>
      <c r="C16023">
        <v>3</v>
      </c>
      <c r="D16023" t="s">
        <v>641</v>
      </c>
      <c r="E16023">
        <v>44</v>
      </c>
      <c r="F16023" t="s">
        <v>641</v>
      </c>
    </row>
    <row r="16024" spans="1:6" x14ac:dyDescent="0.5">
      <c r="A16024" s="4">
        <v>43894</v>
      </c>
      <c r="B16024" s="14">
        <v>5.6018518518518518E-3</v>
      </c>
      <c r="C16024">
        <v>3</v>
      </c>
      <c r="D16024" t="s">
        <v>641</v>
      </c>
      <c r="E16024">
        <v>12</v>
      </c>
      <c r="F16024" t="s">
        <v>641</v>
      </c>
    </row>
    <row r="16025" spans="1:6" x14ac:dyDescent="0.5">
      <c r="A16025" s="4">
        <v>43894</v>
      </c>
      <c r="B16025" s="14">
        <v>2.0416666666666666E-2</v>
      </c>
      <c r="C16025">
        <v>3</v>
      </c>
      <c r="D16025" t="s">
        <v>642</v>
      </c>
      <c r="E16025">
        <v>67</v>
      </c>
      <c r="F16025" t="s">
        <v>642</v>
      </c>
    </row>
    <row r="16026" spans="1:6" x14ac:dyDescent="0.5">
      <c r="A16026" s="4">
        <v>43894</v>
      </c>
      <c r="B16026" s="14">
        <v>2.0844907407407406E-2</v>
      </c>
      <c r="C16026">
        <v>3</v>
      </c>
      <c r="D16026" t="s">
        <v>641</v>
      </c>
      <c r="E16026">
        <v>53</v>
      </c>
      <c r="F16026" t="s">
        <v>641</v>
      </c>
    </row>
    <row r="16027" spans="1:6" x14ac:dyDescent="0.5">
      <c r="A16027" s="4">
        <v>43894</v>
      </c>
      <c r="B16027" s="14">
        <v>2.0879629629629626E-2</v>
      </c>
      <c r="C16027">
        <v>3</v>
      </c>
      <c r="D16027" t="s">
        <v>641</v>
      </c>
      <c r="E16027">
        <v>56</v>
      </c>
      <c r="F16027" t="s">
        <v>641</v>
      </c>
    </row>
    <row r="16028" spans="1:6" x14ac:dyDescent="0.5">
      <c r="A16028" s="4">
        <v>43894</v>
      </c>
      <c r="B16028" s="14">
        <v>2.2881944444444444E-2</v>
      </c>
      <c r="C16028">
        <v>3</v>
      </c>
      <c r="D16028" t="s">
        <v>641</v>
      </c>
      <c r="E16028">
        <v>120</v>
      </c>
      <c r="F16028" t="s">
        <v>641</v>
      </c>
    </row>
    <row r="16029" spans="1:6" x14ac:dyDescent="0.5">
      <c r="A16029" s="4">
        <v>43894</v>
      </c>
      <c r="B16029" s="14">
        <v>2.3657407407407408E-2</v>
      </c>
      <c r="C16029">
        <v>3</v>
      </c>
      <c r="D16029" t="s">
        <v>641</v>
      </c>
      <c r="E16029">
        <v>86</v>
      </c>
      <c r="F16029" t="s">
        <v>641</v>
      </c>
    </row>
    <row r="16030" spans="1:6" x14ac:dyDescent="0.5">
      <c r="A16030" s="4">
        <v>43894</v>
      </c>
      <c r="B16030" s="14">
        <v>2.3692129629629629E-2</v>
      </c>
      <c r="C16030">
        <v>3</v>
      </c>
      <c r="D16030" t="s">
        <v>641</v>
      </c>
      <c r="E16030">
        <v>44</v>
      </c>
      <c r="F16030" t="s">
        <v>641</v>
      </c>
    </row>
    <row r="16031" spans="1:6" x14ac:dyDescent="0.5">
      <c r="A16031" s="4">
        <v>43894</v>
      </c>
      <c r="B16031" s="14">
        <v>2.390046296296296E-2</v>
      </c>
      <c r="C16031">
        <v>3</v>
      </c>
      <c r="D16031" t="s">
        <v>641</v>
      </c>
      <c r="E16031">
        <v>57</v>
      </c>
      <c r="F16031" t="s">
        <v>641</v>
      </c>
    </row>
    <row r="16032" spans="1:6" x14ac:dyDescent="0.5">
      <c r="A16032" s="4">
        <v>43894</v>
      </c>
      <c r="B16032" s="14">
        <v>2.4155092592592589E-2</v>
      </c>
      <c r="C16032">
        <v>3</v>
      </c>
      <c r="D16032" t="s">
        <v>641</v>
      </c>
      <c r="E16032">
        <v>127</v>
      </c>
      <c r="F16032" t="s">
        <v>641</v>
      </c>
    </row>
    <row r="16033" spans="1:6" x14ac:dyDescent="0.5">
      <c r="A16033" s="4">
        <v>43894</v>
      </c>
      <c r="B16033" s="14">
        <v>2.417824074074074E-2</v>
      </c>
      <c r="C16033">
        <v>3</v>
      </c>
      <c r="D16033" t="s">
        <v>641</v>
      </c>
      <c r="E16033">
        <v>86</v>
      </c>
      <c r="F16033" t="s">
        <v>641</v>
      </c>
    </row>
    <row r="16034" spans="1:6" x14ac:dyDescent="0.5">
      <c r="A16034" s="4">
        <v>43894</v>
      </c>
      <c r="B16034" s="14">
        <v>2.4386574074074074E-2</v>
      </c>
      <c r="C16034">
        <v>3</v>
      </c>
      <c r="D16034" t="s">
        <v>641</v>
      </c>
      <c r="E16034">
        <v>72</v>
      </c>
      <c r="F16034" t="s">
        <v>641</v>
      </c>
    </row>
    <row r="16035" spans="1:6" x14ac:dyDescent="0.5">
      <c r="A16035" s="4">
        <v>43894</v>
      </c>
      <c r="B16035" s="14">
        <v>2.4421296296296292E-2</v>
      </c>
      <c r="C16035">
        <v>3</v>
      </c>
      <c r="D16035" t="s">
        <v>641</v>
      </c>
      <c r="E16035">
        <v>52</v>
      </c>
      <c r="F16035" t="s">
        <v>641</v>
      </c>
    </row>
    <row r="16036" spans="1:6" x14ac:dyDescent="0.5">
      <c r="A16036" s="4">
        <v>43894</v>
      </c>
      <c r="B16036" s="14">
        <v>2.4583333333333332E-2</v>
      </c>
      <c r="C16036">
        <v>3</v>
      </c>
      <c r="D16036" t="s">
        <v>641</v>
      </c>
      <c r="E16036">
        <v>68</v>
      </c>
      <c r="F16036" t="s">
        <v>641</v>
      </c>
    </row>
    <row r="16037" spans="1:6" x14ac:dyDescent="0.5">
      <c r="A16037" s="4">
        <v>43894</v>
      </c>
      <c r="B16037" s="14">
        <v>2.631944444444444E-2</v>
      </c>
      <c r="C16037">
        <v>3</v>
      </c>
      <c r="D16037" t="s">
        <v>641</v>
      </c>
      <c r="E16037">
        <v>12</v>
      </c>
      <c r="F16037" t="s">
        <v>641</v>
      </c>
    </row>
    <row r="16038" spans="1:6" x14ac:dyDescent="0.5">
      <c r="A16038" s="4">
        <v>43894</v>
      </c>
      <c r="B16038" s="14">
        <v>0.11305555555555556</v>
      </c>
      <c r="C16038">
        <v>3</v>
      </c>
      <c r="D16038" t="s">
        <v>641</v>
      </c>
      <c r="E16038">
        <v>56</v>
      </c>
      <c r="F16038" t="s">
        <v>641</v>
      </c>
    </row>
    <row r="16039" spans="1:6" x14ac:dyDescent="0.5">
      <c r="A16039" s="4">
        <v>43894</v>
      </c>
      <c r="B16039" s="14">
        <v>0.11314814814814815</v>
      </c>
      <c r="C16039">
        <v>3</v>
      </c>
      <c r="D16039" t="s">
        <v>641</v>
      </c>
      <c r="E16039">
        <v>42</v>
      </c>
      <c r="F16039" t="s">
        <v>641</v>
      </c>
    </row>
    <row r="16040" spans="1:6" x14ac:dyDescent="0.5">
      <c r="A16040" s="4">
        <v>43894</v>
      </c>
      <c r="B16040" s="14">
        <v>0.11538194444444444</v>
      </c>
      <c r="C16040">
        <v>3</v>
      </c>
      <c r="D16040" t="s">
        <v>641</v>
      </c>
      <c r="E16040">
        <v>44</v>
      </c>
      <c r="F16040" t="s">
        <v>641</v>
      </c>
    </row>
    <row r="16041" spans="1:6" x14ac:dyDescent="0.5">
      <c r="A16041" s="4">
        <v>43894</v>
      </c>
      <c r="B16041" s="14">
        <v>0.11539351851851852</v>
      </c>
      <c r="C16041">
        <v>3</v>
      </c>
      <c r="D16041" t="s">
        <v>641</v>
      </c>
      <c r="E16041">
        <v>41</v>
      </c>
      <c r="F16041" t="s">
        <v>641</v>
      </c>
    </row>
    <row r="16042" spans="1:6" x14ac:dyDescent="0.5">
      <c r="A16042" s="4">
        <v>43894</v>
      </c>
      <c r="B16042" s="14">
        <v>0.11583333333333333</v>
      </c>
      <c r="C16042">
        <v>3</v>
      </c>
      <c r="D16042" t="s">
        <v>641</v>
      </c>
      <c r="E16042">
        <v>51</v>
      </c>
      <c r="F16042" t="s">
        <v>641</v>
      </c>
    </row>
    <row r="16043" spans="1:6" x14ac:dyDescent="0.5">
      <c r="A16043" s="4">
        <v>43894</v>
      </c>
      <c r="B16043" s="14">
        <v>0.18457175925925925</v>
      </c>
      <c r="C16043">
        <v>3</v>
      </c>
      <c r="D16043" t="s">
        <v>641</v>
      </c>
      <c r="E16043">
        <v>38</v>
      </c>
      <c r="F16043" t="s">
        <v>641</v>
      </c>
    </row>
    <row r="16044" spans="1:6" x14ac:dyDescent="0.5">
      <c r="A16044" s="4">
        <v>43894</v>
      </c>
      <c r="B16044" s="14">
        <v>0.18459490740740739</v>
      </c>
      <c r="C16044">
        <v>3</v>
      </c>
      <c r="D16044" t="s">
        <v>641</v>
      </c>
      <c r="E16044">
        <v>46</v>
      </c>
      <c r="F16044" t="s">
        <v>641</v>
      </c>
    </row>
    <row r="16045" spans="1:6" x14ac:dyDescent="0.5">
      <c r="A16045" s="4">
        <v>43894</v>
      </c>
      <c r="B16045" s="14">
        <v>0.18631944444444445</v>
      </c>
      <c r="C16045">
        <v>3</v>
      </c>
      <c r="D16045" t="s">
        <v>641</v>
      </c>
      <c r="E16045">
        <v>41</v>
      </c>
      <c r="F16045" t="s">
        <v>641</v>
      </c>
    </row>
    <row r="16046" spans="1:6" x14ac:dyDescent="0.5">
      <c r="A16046" s="4">
        <v>43894</v>
      </c>
      <c r="B16046" s="14">
        <v>0.18636574074074075</v>
      </c>
      <c r="C16046">
        <v>3</v>
      </c>
      <c r="D16046" t="s">
        <v>641</v>
      </c>
      <c r="E16046">
        <v>47</v>
      </c>
      <c r="F16046" t="s">
        <v>641</v>
      </c>
    </row>
    <row r="16047" spans="1:6" x14ac:dyDescent="0.5">
      <c r="A16047" s="4">
        <v>43894</v>
      </c>
      <c r="B16047" s="14">
        <v>0.18802083333333333</v>
      </c>
      <c r="C16047">
        <v>3</v>
      </c>
      <c r="D16047" t="s">
        <v>641</v>
      </c>
      <c r="E16047">
        <v>51</v>
      </c>
      <c r="F16047" t="s">
        <v>641</v>
      </c>
    </row>
    <row r="16048" spans="1:6" x14ac:dyDescent="0.5">
      <c r="A16048" s="4">
        <v>43894</v>
      </c>
      <c r="B16048" s="14">
        <v>0.18805555555555556</v>
      </c>
      <c r="C16048">
        <v>3</v>
      </c>
      <c r="D16048" t="s">
        <v>641</v>
      </c>
      <c r="E16048">
        <v>34</v>
      </c>
      <c r="F16048" t="s">
        <v>641</v>
      </c>
    </row>
    <row r="16049" spans="1:6" x14ac:dyDescent="0.5">
      <c r="A16049" s="4">
        <v>43894</v>
      </c>
      <c r="B16049" s="14">
        <v>0.18815972222222221</v>
      </c>
      <c r="C16049">
        <v>3</v>
      </c>
      <c r="D16049" t="s">
        <v>641</v>
      </c>
      <c r="E16049">
        <v>47</v>
      </c>
      <c r="F16049" t="s">
        <v>641</v>
      </c>
    </row>
    <row r="16050" spans="1:6" x14ac:dyDescent="0.5">
      <c r="A16050" s="4">
        <v>43894</v>
      </c>
      <c r="B16050" s="14">
        <v>0.18819444444444444</v>
      </c>
      <c r="C16050">
        <v>3</v>
      </c>
      <c r="D16050" t="s">
        <v>641</v>
      </c>
      <c r="E16050">
        <v>37</v>
      </c>
      <c r="F16050" t="s">
        <v>641</v>
      </c>
    </row>
    <row r="16051" spans="1:6" x14ac:dyDescent="0.5">
      <c r="A16051" s="4">
        <v>43894</v>
      </c>
      <c r="B16051" s="14">
        <v>0.18825231481481483</v>
      </c>
      <c r="C16051">
        <v>3</v>
      </c>
      <c r="D16051" t="s">
        <v>641</v>
      </c>
      <c r="E16051">
        <v>41</v>
      </c>
      <c r="F16051" t="s">
        <v>641</v>
      </c>
    </row>
    <row r="16052" spans="1:6" x14ac:dyDescent="0.5">
      <c r="A16052" s="4">
        <v>43894</v>
      </c>
      <c r="B16052" s="14">
        <v>0.18832175925925929</v>
      </c>
      <c r="C16052">
        <v>3</v>
      </c>
      <c r="D16052" t="s">
        <v>641</v>
      </c>
      <c r="E16052">
        <v>40</v>
      </c>
      <c r="F16052" t="s">
        <v>641</v>
      </c>
    </row>
    <row r="16053" spans="1:6" x14ac:dyDescent="0.5">
      <c r="A16053" s="4">
        <v>43894</v>
      </c>
      <c r="B16053" s="14">
        <v>0.18833333333333332</v>
      </c>
      <c r="C16053">
        <v>3</v>
      </c>
      <c r="D16053" t="s">
        <v>641</v>
      </c>
      <c r="E16053">
        <v>43</v>
      </c>
      <c r="F16053" t="s">
        <v>641</v>
      </c>
    </row>
    <row r="16054" spans="1:6" x14ac:dyDescent="0.5">
      <c r="A16054" s="4">
        <v>43894</v>
      </c>
      <c r="B16054" s="14">
        <v>0.18846064814814814</v>
      </c>
      <c r="C16054">
        <v>3</v>
      </c>
      <c r="D16054" t="s">
        <v>641</v>
      </c>
      <c r="E16054">
        <v>57</v>
      </c>
      <c r="F16054" t="s">
        <v>641</v>
      </c>
    </row>
    <row r="16055" spans="1:6" x14ac:dyDescent="0.5">
      <c r="A16055" s="4">
        <v>43894</v>
      </c>
      <c r="B16055" s="14">
        <v>0.18849537037037037</v>
      </c>
      <c r="C16055">
        <v>3</v>
      </c>
      <c r="D16055" t="s">
        <v>641</v>
      </c>
      <c r="E16055">
        <v>54</v>
      </c>
      <c r="F16055" t="s">
        <v>641</v>
      </c>
    </row>
    <row r="16056" spans="1:6" x14ac:dyDescent="0.5">
      <c r="A16056" s="4">
        <v>43894</v>
      </c>
      <c r="B16056" s="14">
        <v>0.18873842592592593</v>
      </c>
      <c r="C16056">
        <v>3</v>
      </c>
      <c r="D16056" t="s">
        <v>641</v>
      </c>
      <c r="E16056">
        <v>60</v>
      </c>
      <c r="F16056" t="s">
        <v>641</v>
      </c>
    </row>
    <row r="16057" spans="1:6" x14ac:dyDescent="0.5">
      <c r="A16057" s="4">
        <v>43894</v>
      </c>
      <c r="B16057" s="14">
        <v>0.18886574074074072</v>
      </c>
      <c r="C16057">
        <v>3</v>
      </c>
      <c r="D16057" t="s">
        <v>641</v>
      </c>
      <c r="E16057">
        <v>50</v>
      </c>
      <c r="F16057" t="s">
        <v>641</v>
      </c>
    </row>
    <row r="16058" spans="1:6" x14ac:dyDescent="0.5">
      <c r="A16058" s="4">
        <v>43894</v>
      </c>
      <c r="B16058" s="14">
        <v>0.18888888888888888</v>
      </c>
      <c r="C16058">
        <v>3</v>
      </c>
      <c r="D16058" t="s">
        <v>641</v>
      </c>
      <c r="E16058">
        <v>55</v>
      </c>
      <c r="F16058" t="s">
        <v>641</v>
      </c>
    </row>
    <row r="16059" spans="1:6" x14ac:dyDescent="0.5">
      <c r="A16059" s="4">
        <v>43894</v>
      </c>
      <c r="B16059" s="14">
        <v>0.18894675925925927</v>
      </c>
      <c r="C16059">
        <v>3</v>
      </c>
      <c r="D16059" t="s">
        <v>641</v>
      </c>
      <c r="E16059">
        <v>39</v>
      </c>
      <c r="F16059" t="s">
        <v>641</v>
      </c>
    </row>
    <row r="16060" spans="1:6" x14ac:dyDescent="0.5">
      <c r="A16060" s="4">
        <v>43894</v>
      </c>
      <c r="B16060" s="14">
        <v>0.18979166666666666</v>
      </c>
      <c r="C16060">
        <v>3</v>
      </c>
      <c r="D16060" t="s">
        <v>641</v>
      </c>
      <c r="E16060">
        <v>41</v>
      </c>
      <c r="F16060" t="s">
        <v>641</v>
      </c>
    </row>
    <row r="16061" spans="1:6" x14ac:dyDescent="0.5">
      <c r="A16061" s="4">
        <v>43894</v>
      </c>
      <c r="B16061" s="14">
        <v>0.18987268518518519</v>
      </c>
      <c r="C16061">
        <v>3</v>
      </c>
      <c r="D16061" t="s">
        <v>641</v>
      </c>
      <c r="E16061">
        <v>54</v>
      </c>
      <c r="F16061" t="s">
        <v>641</v>
      </c>
    </row>
    <row r="16062" spans="1:6" x14ac:dyDescent="0.5">
      <c r="A16062" s="4">
        <v>43894</v>
      </c>
      <c r="B16062" s="14">
        <v>0.18991898148148148</v>
      </c>
      <c r="C16062">
        <v>3</v>
      </c>
      <c r="D16062" t="s">
        <v>641</v>
      </c>
      <c r="E16062">
        <v>50</v>
      </c>
      <c r="F16062" t="s">
        <v>641</v>
      </c>
    </row>
    <row r="16063" spans="1:6" x14ac:dyDescent="0.5">
      <c r="A16063" s="4">
        <v>43894</v>
      </c>
      <c r="B16063" s="14">
        <v>0.18997685185185187</v>
      </c>
      <c r="C16063">
        <v>3</v>
      </c>
      <c r="D16063" t="s">
        <v>641</v>
      </c>
      <c r="E16063">
        <v>51</v>
      </c>
      <c r="F16063" t="s">
        <v>641</v>
      </c>
    </row>
    <row r="16064" spans="1:6" x14ac:dyDescent="0.5">
      <c r="A16064" s="4">
        <v>43894</v>
      </c>
      <c r="B16064" s="14">
        <v>0.19046296296296297</v>
      </c>
      <c r="C16064">
        <v>3</v>
      </c>
      <c r="D16064" t="s">
        <v>641</v>
      </c>
      <c r="E16064">
        <v>57</v>
      </c>
      <c r="F16064" t="s">
        <v>641</v>
      </c>
    </row>
    <row r="16065" spans="1:6" x14ac:dyDescent="0.5">
      <c r="A16065" s="4">
        <v>43894</v>
      </c>
      <c r="B16065" s="14">
        <v>0.19060185185185186</v>
      </c>
      <c r="C16065">
        <v>3</v>
      </c>
      <c r="D16065" t="s">
        <v>641</v>
      </c>
      <c r="E16065">
        <v>10</v>
      </c>
      <c r="F16065" t="s">
        <v>641</v>
      </c>
    </row>
    <row r="16066" spans="1:6" x14ac:dyDescent="0.5">
      <c r="A16066" s="4">
        <v>43894</v>
      </c>
      <c r="B16066" s="14">
        <v>0.19075231481481481</v>
      </c>
      <c r="C16066">
        <v>3</v>
      </c>
      <c r="D16066" t="s">
        <v>641</v>
      </c>
      <c r="E16066">
        <v>52</v>
      </c>
      <c r="F16066" t="s">
        <v>641</v>
      </c>
    </row>
    <row r="16067" spans="1:6" x14ac:dyDescent="0.5">
      <c r="A16067" s="4">
        <v>43894</v>
      </c>
      <c r="B16067" s="14">
        <v>0.19106481481481483</v>
      </c>
      <c r="C16067">
        <v>3</v>
      </c>
      <c r="D16067" t="s">
        <v>641</v>
      </c>
      <c r="E16067">
        <v>50</v>
      </c>
      <c r="F16067" t="s">
        <v>641</v>
      </c>
    </row>
    <row r="16068" spans="1:6" x14ac:dyDescent="0.5">
      <c r="A16068" s="4">
        <v>43894</v>
      </c>
      <c r="B16068" s="14">
        <v>0.19111111111111112</v>
      </c>
      <c r="C16068">
        <v>3</v>
      </c>
      <c r="D16068" t="s">
        <v>641</v>
      </c>
      <c r="E16068">
        <v>44</v>
      </c>
      <c r="F16068" t="s">
        <v>641</v>
      </c>
    </row>
    <row r="16069" spans="1:6" x14ac:dyDescent="0.5">
      <c r="A16069" s="4">
        <v>43894</v>
      </c>
      <c r="B16069" s="14">
        <v>0.19118055555555555</v>
      </c>
      <c r="C16069">
        <v>3</v>
      </c>
      <c r="D16069" t="s">
        <v>641</v>
      </c>
      <c r="E16069">
        <v>58</v>
      </c>
      <c r="F16069" t="s">
        <v>641</v>
      </c>
    </row>
    <row r="16070" spans="1:6" x14ac:dyDescent="0.5">
      <c r="A16070" s="4">
        <v>43894</v>
      </c>
      <c r="B16070" s="14">
        <v>0.19125</v>
      </c>
      <c r="C16070">
        <v>3</v>
      </c>
      <c r="D16070" t="s">
        <v>641</v>
      </c>
      <c r="E16070">
        <v>59</v>
      </c>
      <c r="F16070" t="s">
        <v>641</v>
      </c>
    </row>
    <row r="16071" spans="1:6" x14ac:dyDescent="0.5">
      <c r="A16071" s="4">
        <v>43894</v>
      </c>
      <c r="B16071" s="14">
        <v>0.19134259259259259</v>
      </c>
      <c r="C16071">
        <v>3</v>
      </c>
      <c r="D16071" t="s">
        <v>641</v>
      </c>
      <c r="E16071">
        <v>49</v>
      </c>
      <c r="F16071" t="s">
        <v>641</v>
      </c>
    </row>
    <row r="16072" spans="1:6" x14ac:dyDescent="0.5">
      <c r="A16072" s="4">
        <v>43894</v>
      </c>
      <c r="B16072" s="14">
        <v>0.19137731481481482</v>
      </c>
      <c r="C16072">
        <v>3</v>
      </c>
      <c r="D16072" t="s">
        <v>641</v>
      </c>
      <c r="E16072">
        <v>48</v>
      </c>
      <c r="F16072" t="s">
        <v>641</v>
      </c>
    </row>
    <row r="16073" spans="1:6" x14ac:dyDescent="0.5">
      <c r="A16073" s="4">
        <v>43894</v>
      </c>
      <c r="B16073" s="14">
        <v>0.19143518518518518</v>
      </c>
      <c r="C16073">
        <v>3</v>
      </c>
      <c r="D16073" t="s">
        <v>641</v>
      </c>
      <c r="E16073">
        <v>43</v>
      </c>
      <c r="F16073" t="s">
        <v>641</v>
      </c>
    </row>
    <row r="16074" spans="1:6" x14ac:dyDescent="0.5">
      <c r="A16074" s="4">
        <v>43894</v>
      </c>
      <c r="B16074" s="14">
        <v>0.19149305555555554</v>
      </c>
      <c r="C16074">
        <v>3</v>
      </c>
      <c r="D16074" t="s">
        <v>641</v>
      </c>
      <c r="E16074">
        <v>39</v>
      </c>
      <c r="F16074" t="s">
        <v>641</v>
      </c>
    </row>
    <row r="16075" spans="1:6" x14ac:dyDescent="0.5">
      <c r="A16075" s="4">
        <v>43894</v>
      </c>
      <c r="B16075" s="14">
        <v>0.19165509259259261</v>
      </c>
      <c r="C16075">
        <v>3</v>
      </c>
      <c r="D16075" t="s">
        <v>641</v>
      </c>
      <c r="E16075">
        <v>45</v>
      </c>
      <c r="F16075" t="s">
        <v>641</v>
      </c>
    </row>
    <row r="16076" spans="1:6" x14ac:dyDescent="0.5">
      <c r="A16076" s="4">
        <v>43894</v>
      </c>
      <c r="B16076" s="14">
        <v>0.19166666666666665</v>
      </c>
      <c r="C16076">
        <v>3</v>
      </c>
      <c r="D16076" t="s">
        <v>641</v>
      </c>
      <c r="E16076">
        <v>38</v>
      </c>
      <c r="F16076" t="s">
        <v>641</v>
      </c>
    </row>
    <row r="16077" spans="1:6" x14ac:dyDescent="0.5">
      <c r="A16077" s="4">
        <v>43894</v>
      </c>
      <c r="B16077" s="14">
        <v>0.19173611111111111</v>
      </c>
      <c r="C16077">
        <v>3</v>
      </c>
      <c r="D16077" t="s">
        <v>641</v>
      </c>
      <c r="E16077">
        <v>58</v>
      </c>
      <c r="F16077" t="s">
        <v>641</v>
      </c>
    </row>
    <row r="16078" spans="1:6" x14ac:dyDescent="0.5">
      <c r="A16078" s="4">
        <v>43894</v>
      </c>
      <c r="B16078" s="14">
        <v>0.19175925925925927</v>
      </c>
      <c r="C16078">
        <v>3</v>
      </c>
      <c r="D16078" t="s">
        <v>641</v>
      </c>
      <c r="E16078">
        <v>48</v>
      </c>
      <c r="F16078" t="s">
        <v>641</v>
      </c>
    </row>
    <row r="16079" spans="1:6" x14ac:dyDescent="0.5">
      <c r="A16079" s="4">
        <v>43894</v>
      </c>
      <c r="B16079" s="14">
        <v>0.19222222222222221</v>
      </c>
      <c r="C16079">
        <v>3</v>
      </c>
      <c r="D16079" t="s">
        <v>641</v>
      </c>
      <c r="E16079">
        <v>63</v>
      </c>
      <c r="F16079" t="s">
        <v>641</v>
      </c>
    </row>
    <row r="16080" spans="1:6" x14ac:dyDescent="0.5">
      <c r="A16080" s="4">
        <v>43894</v>
      </c>
      <c r="B16080" s="14">
        <v>0.19244212962962962</v>
      </c>
      <c r="C16080">
        <v>3</v>
      </c>
      <c r="D16080" t="s">
        <v>641</v>
      </c>
      <c r="E16080">
        <v>50</v>
      </c>
      <c r="F16080" t="s">
        <v>641</v>
      </c>
    </row>
    <row r="16081" spans="1:6" x14ac:dyDescent="0.5">
      <c r="A16081" s="4">
        <v>43894</v>
      </c>
      <c r="B16081" s="14">
        <v>0.19262731481481479</v>
      </c>
      <c r="C16081">
        <v>3</v>
      </c>
      <c r="D16081" t="s">
        <v>641</v>
      </c>
      <c r="E16081">
        <v>75</v>
      </c>
      <c r="F16081" t="s">
        <v>641</v>
      </c>
    </row>
    <row r="16082" spans="1:6" x14ac:dyDescent="0.5">
      <c r="A16082" s="4">
        <v>43894</v>
      </c>
      <c r="B16082" s="14">
        <v>0.19291666666666665</v>
      </c>
      <c r="C16082">
        <v>3</v>
      </c>
      <c r="D16082" t="s">
        <v>641</v>
      </c>
      <c r="E16082">
        <v>44</v>
      </c>
      <c r="F16082" t="s">
        <v>641</v>
      </c>
    </row>
    <row r="16083" spans="1:6" x14ac:dyDescent="0.5">
      <c r="A16083" s="4">
        <v>43894</v>
      </c>
      <c r="B16083" s="14">
        <v>0.19293981481481481</v>
      </c>
      <c r="C16083">
        <v>3</v>
      </c>
      <c r="D16083" t="s">
        <v>641</v>
      </c>
      <c r="E16083">
        <v>54</v>
      </c>
      <c r="F16083" t="s">
        <v>641</v>
      </c>
    </row>
    <row r="16084" spans="1:6" x14ac:dyDescent="0.5">
      <c r="A16084" s="4">
        <v>43894</v>
      </c>
      <c r="B16084" s="14">
        <v>0.19295138888888888</v>
      </c>
      <c r="C16084">
        <v>3</v>
      </c>
      <c r="D16084" t="s">
        <v>641</v>
      </c>
      <c r="E16084">
        <v>62</v>
      </c>
      <c r="F16084" t="s">
        <v>641</v>
      </c>
    </row>
    <row r="16085" spans="1:6" x14ac:dyDescent="0.5">
      <c r="A16085" s="4">
        <v>43894</v>
      </c>
      <c r="B16085" s="14">
        <v>0.19298611111111111</v>
      </c>
      <c r="C16085">
        <v>3</v>
      </c>
      <c r="D16085" t="s">
        <v>641</v>
      </c>
      <c r="E16085">
        <v>42</v>
      </c>
      <c r="F16085" t="s">
        <v>641</v>
      </c>
    </row>
    <row r="16086" spans="1:6" x14ac:dyDescent="0.5">
      <c r="A16086" s="4">
        <v>43894</v>
      </c>
      <c r="B16086" s="14">
        <v>0.19303240740740743</v>
      </c>
      <c r="C16086">
        <v>3</v>
      </c>
      <c r="D16086" t="s">
        <v>641</v>
      </c>
      <c r="E16086">
        <v>58</v>
      </c>
      <c r="F16086" t="s">
        <v>641</v>
      </c>
    </row>
    <row r="16087" spans="1:6" x14ac:dyDescent="0.5">
      <c r="A16087" s="4">
        <v>43894</v>
      </c>
      <c r="B16087" s="14">
        <v>0.19311342592592592</v>
      </c>
      <c r="C16087">
        <v>3</v>
      </c>
      <c r="D16087" t="s">
        <v>641</v>
      </c>
      <c r="E16087">
        <v>66</v>
      </c>
      <c r="F16087" t="s">
        <v>641</v>
      </c>
    </row>
    <row r="16088" spans="1:6" x14ac:dyDescent="0.5">
      <c r="A16088" s="4">
        <v>43894</v>
      </c>
      <c r="B16088" s="14">
        <v>0.43550925925925926</v>
      </c>
      <c r="C16088">
        <v>2</v>
      </c>
      <c r="D16088" t="s">
        <v>641</v>
      </c>
      <c r="E16088">
        <v>12</v>
      </c>
      <c r="F16088" t="s">
        <v>641</v>
      </c>
    </row>
    <row r="16089" spans="1:6" x14ac:dyDescent="0.5">
      <c r="A16089" s="4">
        <v>43894</v>
      </c>
      <c r="B16089" s="14">
        <v>0.43552083333333336</v>
      </c>
      <c r="C16089">
        <v>4</v>
      </c>
      <c r="D16089" t="s">
        <v>641</v>
      </c>
      <c r="E16089">
        <v>22</v>
      </c>
      <c r="F16089" t="s">
        <v>641</v>
      </c>
    </row>
    <row r="16090" spans="1:6" x14ac:dyDescent="0.5">
      <c r="A16090" s="4">
        <v>43894</v>
      </c>
      <c r="B16090" s="14">
        <v>0.43586805555555558</v>
      </c>
      <c r="C16090">
        <v>4</v>
      </c>
      <c r="D16090" t="s">
        <v>641</v>
      </c>
      <c r="E16090">
        <v>21</v>
      </c>
      <c r="F16090" t="s">
        <v>641</v>
      </c>
    </row>
    <row r="16091" spans="1:6" x14ac:dyDescent="0.5">
      <c r="A16091" s="4">
        <v>43894</v>
      </c>
      <c r="B16091" s="14">
        <v>0.43619212962962961</v>
      </c>
      <c r="C16091">
        <v>4</v>
      </c>
      <c r="D16091" t="s">
        <v>641</v>
      </c>
      <c r="E16091">
        <v>103</v>
      </c>
      <c r="F16091" t="s">
        <v>641</v>
      </c>
    </row>
    <row r="16092" spans="1:6" x14ac:dyDescent="0.5">
      <c r="A16092" s="4">
        <v>43894</v>
      </c>
      <c r="B16092" s="14">
        <v>0.43619212962962961</v>
      </c>
      <c r="C16092">
        <v>3</v>
      </c>
      <c r="D16092" t="s">
        <v>641</v>
      </c>
      <c r="E16092">
        <v>102</v>
      </c>
      <c r="F16092" t="s">
        <v>641</v>
      </c>
    </row>
    <row r="16093" spans="1:6" x14ac:dyDescent="0.5">
      <c r="A16093" s="4">
        <v>43894</v>
      </c>
      <c r="B16093" s="14">
        <v>0.43619212962962961</v>
      </c>
      <c r="C16093">
        <v>2</v>
      </c>
      <c r="D16093" t="s">
        <v>641</v>
      </c>
      <c r="E16093">
        <v>49</v>
      </c>
      <c r="F16093" t="s">
        <v>641</v>
      </c>
    </row>
    <row r="16094" spans="1:6" x14ac:dyDescent="0.5">
      <c r="A16094" s="4">
        <v>43894</v>
      </c>
      <c r="B16094" s="14">
        <v>0.86104166666666659</v>
      </c>
      <c r="C16094">
        <v>2</v>
      </c>
      <c r="D16094" t="s">
        <v>641</v>
      </c>
      <c r="E16094">
        <v>38</v>
      </c>
      <c r="F16094" t="s">
        <v>641</v>
      </c>
    </row>
    <row r="16095" spans="1:6" x14ac:dyDescent="0.5">
      <c r="A16095" s="4">
        <v>43894</v>
      </c>
      <c r="B16095" s="14">
        <v>0.88648148148148154</v>
      </c>
      <c r="C16095">
        <v>2</v>
      </c>
      <c r="D16095" t="s">
        <v>641</v>
      </c>
      <c r="E16095">
        <v>38</v>
      </c>
      <c r="F16095" t="s">
        <v>641</v>
      </c>
    </row>
    <row r="16096" spans="1:6" x14ac:dyDescent="0.5">
      <c r="A16096" s="4">
        <v>43894</v>
      </c>
      <c r="B16096" s="14">
        <v>0.90101851851851855</v>
      </c>
      <c r="C16096">
        <v>2</v>
      </c>
      <c r="D16096" t="s">
        <v>641</v>
      </c>
      <c r="E16096">
        <v>10</v>
      </c>
      <c r="F16096" t="s">
        <v>641</v>
      </c>
    </row>
    <row r="16097" spans="1:6" x14ac:dyDescent="0.5">
      <c r="A16097" s="4">
        <v>43896</v>
      </c>
      <c r="B16097" s="14">
        <v>0.25393518518518515</v>
      </c>
      <c r="C16097">
        <v>2</v>
      </c>
      <c r="D16097" t="s">
        <v>641</v>
      </c>
      <c r="E16097">
        <v>42</v>
      </c>
      <c r="F16097" t="s">
        <v>641</v>
      </c>
    </row>
    <row r="16098" spans="1:6" x14ac:dyDescent="0.5">
      <c r="A16098" s="4">
        <v>43896</v>
      </c>
      <c r="B16098" s="14">
        <v>0.27607638888888891</v>
      </c>
      <c r="C16098">
        <v>2</v>
      </c>
      <c r="D16098" t="s">
        <v>641</v>
      </c>
      <c r="E16098">
        <v>42</v>
      </c>
      <c r="F16098" t="s">
        <v>641</v>
      </c>
    </row>
    <row r="16099" spans="1:6" x14ac:dyDescent="0.5">
      <c r="A16099" s="4">
        <v>43896</v>
      </c>
      <c r="B16099" s="14">
        <v>0.34473379629629625</v>
      </c>
      <c r="C16099">
        <v>2</v>
      </c>
      <c r="D16099" t="s">
        <v>641</v>
      </c>
      <c r="E16099">
        <v>41</v>
      </c>
      <c r="F16099" t="s">
        <v>641</v>
      </c>
    </row>
    <row r="16100" spans="1:6" x14ac:dyDescent="0.5">
      <c r="A16100" s="4">
        <v>43896</v>
      </c>
      <c r="B16100" s="14">
        <v>0.34475694444444444</v>
      </c>
      <c r="C16100">
        <v>2</v>
      </c>
      <c r="D16100" t="s">
        <v>641</v>
      </c>
      <c r="E16100">
        <v>38</v>
      </c>
      <c r="F16100" t="s">
        <v>641</v>
      </c>
    </row>
    <row r="16101" spans="1:6" x14ac:dyDescent="0.5">
      <c r="A16101" s="4">
        <v>43896</v>
      </c>
      <c r="B16101" s="14">
        <v>0.34479166666666666</v>
      </c>
      <c r="C16101">
        <v>2</v>
      </c>
      <c r="D16101" t="s">
        <v>641</v>
      </c>
      <c r="E16101">
        <v>44</v>
      </c>
      <c r="F16101" t="s">
        <v>641</v>
      </c>
    </row>
    <row r="16102" spans="1:6" x14ac:dyDescent="0.5">
      <c r="A16102" s="4">
        <v>43896</v>
      </c>
      <c r="B16102" s="14">
        <v>0.34482638888888889</v>
      </c>
      <c r="C16102">
        <v>2</v>
      </c>
      <c r="D16102" t="s">
        <v>641</v>
      </c>
      <c r="E16102">
        <v>39</v>
      </c>
      <c r="F16102" t="s">
        <v>641</v>
      </c>
    </row>
    <row r="16103" spans="1:6" x14ac:dyDescent="0.5">
      <c r="A16103" s="4">
        <v>43896</v>
      </c>
      <c r="B16103" s="14">
        <v>0.34483796296296299</v>
      </c>
      <c r="C16103">
        <v>2</v>
      </c>
      <c r="D16103" t="s">
        <v>641</v>
      </c>
      <c r="E16103">
        <v>38</v>
      </c>
      <c r="F16103" t="s">
        <v>641</v>
      </c>
    </row>
    <row r="16104" spans="1:6" x14ac:dyDescent="0.5">
      <c r="A16104" s="4">
        <v>43896</v>
      </c>
      <c r="B16104" s="14">
        <v>0.34484953703703702</v>
      </c>
      <c r="C16104">
        <v>2</v>
      </c>
      <c r="D16104" t="s">
        <v>641</v>
      </c>
      <c r="E16104">
        <v>43</v>
      </c>
      <c r="F16104" t="s">
        <v>641</v>
      </c>
    </row>
    <row r="16105" spans="1:6" x14ac:dyDescent="0.5">
      <c r="A16105" s="4">
        <v>43896</v>
      </c>
      <c r="B16105" s="14">
        <v>0.34486111111111112</v>
      </c>
      <c r="C16105">
        <v>2</v>
      </c>
      <c r="D16105" t="s">
        <v>641</v>
      </c>
      <c r="E16105">
        <v>40</v>
      </c>
      <c r="F16105" t="s">
        <v>641</v>
      </c>
    </row>
    <row r="16106" spans="1:6" x14ac:dyDescent="0.5">
      <c r="A16106" s="4">
        <v>43896</v>
      </c>
      <c r="B16106" s="14">
        <v>0.34491898148148148</v>
      </c>
      <c r="C16106">
        <v>2</v>
      </c>
      <c r="D16106" t="s">
        <v>641</v>
      </c>
      <c r="E16106">
        <v>40</v>
      </c>
      <c r="F16106" t="s">
        <v>641</v>
      </c>
    </row>
    <row r="16107" spans="1:6" x14ac:dyDescent="0.5">
      <c r="A16107" s="4">
        <v>43896</v>
      </c>
      <c r="B16107" s="14">
        <v>0.34499999999999997</v>
      </c>
      <c r="C16107">
        <v>2</v>
      </c>
      <c r="D16107" t="s">
        <v>641</v>
      </c>
      <c r="E16107">
        <v>41</v>
      </c>
      <c r="F16107" t="s">
        <v>641</v>
      </c>
    </row>
    <row r="16108" spans="1:6" x14ac:dyDescent="0.5">
      <c r="A16108" s="4">
        <v>43896</v>
      </c>
      <c r="B16108" s="14">
        <v>0.34502314814814811</v>
      </c>
      <c r="C16108">
        <v>2</v>
      </c>
      <c r="D16108" t="s">
        <v>641</v>
      </c>
      <c r="E16108">
        <v>42</v>
      </c>
      <c r="F16108" t="s">
        <v>641</v>
      </c>
    </row>
    <row r="16109" spans="1:6" x14ac:dyDescent="0.5">
      <c r="A16109" s="4">
        <v>43896</v>
      </c>
      <c r="B16109" s="14">
        <v>0.34503472222222226</v>
      </c>
      <c r="C16109">
        <v>2</v>
      </c>
      <c r="D16109" t="s">
        <v>641</v>
      </c>
      <c r="E16109">
        <v>38</v>
      </c>
      <c r="F16109" t="s">
        <v>641</v>
      </c>
    </row>
    <row r="16110" spans="1:6" x14ac:dyDescent="0.5">
      <c r="A16110" s="4">
        <v>43896</v>
      </c>
      <c r="B16110" s="14">
        <v>0.34505787037037039</v>
      </c>
      <c r="C16110">
        <v>2</v>
      </c>
      <c r="D16110" t="s">
        <v>641</v>
      </c>
      <c r="E16110">
        <v>38</v>
      </c>
      <c r="F16110" t="s">
        <v>641</v>
      </c>
    </row>
    <row r="16111" spans="1:6" x14ac:dyDescent="0.5">
      <c r="A16111" s="4">
        <v>43896</v>
      </c>
      <c r="B16111" s="14">
        <v>0.34508101851851852</v>
      </c>
      <c r="C16111">
        <v>2</v>
      </c>
      <c r="D16111" t="s">
        <v>641</v>
      </c>
      <c r="E16111">
        <v>39</v>
      </c>
      <c r="F16111" t="s">
        <v>641</v>
      </c>
    </row>
    <row r="16112" spans="1:6" x14ac:dyDescent="0.5">
      <c r="A16112" s="4">
        <v>43896</v>
      </c>
      <c r="B16112" s="14">
        <v>0.34510416666666671</v>
      </c>
      <c r="C16112">
        <v>2</v>
      </c>
      <c r="D16112" t="s">
        <v>641</v>
      </c>
      <c r="E16112">
        <v>42</v>
      </c>
      <c r="F16112" t="s">
        <v>641</v>
      </c>
    </row>
    <row r="16113" spans="1:6" x14ac:dyDescent="0.5">
      <c r="A16113" s="4">
        <v>43896</v>
      </c>
      <c r="B16113" s="14">
        <v>0.34516203703703702</v>
      </c>
      <c r="C16113">
        <v>2</v>
      </c>
      <c r="D16113" t="s">
        <v>641</v>
      </c>
      <c r="E16113">
        <v>44</v>
      </c>
      <c r="F16113" t="s">
        <v>641</v>
      </c>
    </row>
    <row r="16114" spans="1:6" x14ac:dyDescent="0.5">
      <c r="A16114" s="4">
        <v>43896</v>
      </c>
      <c r="B16114" s="14">
        <v>0.34520833333333334</v>
      </c>
      <c r="C16114">
        <v>2</v>
      </c>
      <c r="D16114" t="s">
        <v>641</v>
      </c>
      <c r="E16114">
        <v>38</v>
      </c>
      <c r="F16114" t="s">
        <v>641</v>
      </c>
    </row>
    <row r="16115" spans="1:6" x14ac:dyDescent="0.5">
      <c r="A16115" s="4">
        <v>43896</v>
      </c>
      <c r="B16115" s="14">
        <v>0.34523148148148147</v>
      </c>
      <c r="C16115">
        <v>2</v>
      </c>
      <c r="D16115" t="s">
        <v>641</v>
      </c>
      <c r="E16115">
        <v>46</v>
      </c>
      <c r="F16115" t="s">
        <v>641</v>
      </c>
    </row>
    <row r="16116" spans="1:6" x14ac:dyDescent="0.5">
      <c r="A16116" s="4">
        <v>43896</v>
      </c>
      <c r="B16116" s="14">
        <v>0.3452662037037037</v>
      </c>
      <c r="C16116">
        <v>2</v>
      </c>
      <c r="D16116" t="s">
        <v>641</v>
      </c>
      <c r="E16116">
        <v>43</v>
      </c>
      <c r="F16116" t="s">
        <v>641</v>
      </c>
    </row>
    <row r="16117" spans="1:6" x14ac:dyDescent="0.5">
      <c r="A16117" s="4">
        <v>43896</v>
      </c>
      <c r="B16117" s="14">
        <v>0.34530092592592593</v>
      </c>
      <c r="C16117">
        <v>2</v>
      </c>
      <c r="D16117" t="s">
        <v>641</v>
      </c>
      <c r="E16117">
        <v>41</v>
      </c>
      <c r="F16117" t="s">
        <v>641</v>
      </c>
    </row>
    <row r="16118" spans="1:6" x14ac:dyDescent="0.5">
      <c r="A16118" s="4">
        <v>43896</v>
      </c>
      <c r="B16118" s="14">
        <v>0.34533564814814816</v>
      </c>
      <c r="C16118">
        <v>2</v>
      </c>
      <c r="D16118" t="s">
        <v>641</v>
      </c>
      <c r="E16118">
        <v>42</v>
      </c>
      <c r="F16118" t="s">
        <v>641</v>
      </c>
    </row>
    <row r="16119" spans="1:6" x14ac:dyDescent="0.5">
      <c r="A16119" s="4">
        <v>43896</v>
      </c>
      <c r="B16119" s="14">
        <v>0.34534722222222225</v>
      </c>
      <c r="C16119">
        <v>2</v>
      </c>
      <c r="D16119" t="s">
        <v>641</v>
      </c>
      <c r="E16119">
        <v>40</v>
      </c>
      <c r="F16119" t="s">
        <v>641</v>
      </c>
    </row>
    <row r="16120" spans="1:6" x14ac:dyDescent="0.5">
      <c r="A16120" s="4">
        <v>43896</v>
      </c>
      <c r="B16120" s="14">
        <v>0.34535879629629629</v>
      </c>
      <c r="C16120">
        <v>2</v>
      </c>
      <c r="D16120" t="s">
        <v>641</v>
      </c>
      <c r="E16120">
        <v>38</v>
      </c>
      <c r="F16120" t="s">
        <v>641</v>
      </c>
    </row>
    <row r="16121" spans="1:6" x14ac:dyDescent="0.5">
      <c r="A16121" s="4">
        <v>43896</v>
      </c>
      <c r="B16121" s="14">
        <v>0.34539351851851857</v>
      </c>
      <c r="C16121">
        <v>2</v>
      </c>
      <c r="D16121" t="s">
        <v>641</v>
      </c>
      <c r="E16121">
        <v>43</v>
      </c>
      <c r="F16121" t="s">
        <v>641</v>
      </c>
    </row>
    <row r="16122" spans="1:6" x14ac:dyDescent="0.5">
      <c r="A16122" s="4">
        <v>43896</v>
      </c>
      <c r="B16122" s="14">
        <v>0.34540509259259261</v>
      </c>
      <c r="C16122">
        <v>2</v>
      </c>
      <c r="D16122" t="s">
        <v>641</v>
      </c>
      <c r="E16122">
        <v>38</v>
      </c>
      <c r="F16122" t="s">
        <v>641</v>
      </c>
    </row>
    <row r="16123" spans="1:6" x14ac:dyDescent="0.5">
      <c r="A16123" s="4">
        <v>43896</v>
      </c>
      <c r="B16123" s="14">
        <v>0.34543981481481478</v>
      </c>
      <c r="C16123">
        <v>2</v>
      </c>
      <c r="D16123" t="s">
        <v>641</v>
      </c>
      <c r="E16123">
        <v>39</v>
      </c>
      <c r="F16123" t="s">
        <v>641</v>
      </c>
    </row>
    <row r="16124" spans="1:6" x14ac:dyDescent="0.5">
      <c r="A16124" s="4">
        <v>43896</v>
      </c>
      <c r="B16124" s="14">
        <v>0.34552083333333333</v>
      </c>
      <c r="C16124">
        <v>2</v>
      </c>
      <c r="D16124" t="s">
        <v>641</v>
      </c>
      <c r="E16124">
        <v>38</v>
      </c>
      <c r="F16124" t="s">
        <v>641</v>
      </c>
    </row>
    <row r="16125" spans="1:6" x14ac:dyDescent="0.5">
      <c r="A16125" s="4">
        <v>43896</v>
      </c>
      <c r="B16125" s="14">
        <v>0.34554398148148152</v>
      </c>
      <c r="C16125">
        <v>2</v>
      </c>
      <c r="D16125" t="s">
        <v>641</v>
      </c>
      <c r="E16125">
        <v>40</v>
      </c>
      <c r="F16125" t="s">
        <v>641</v>
      </c>
    </row>
    <row r="16126" spans="1:6" x14ac:dyDescent="0.5">
      <c r="A16126" s="4">
        <v>43896</v>
      </c>
      <c r="B16126" s="14">
        <v>0.34556712962962965</v>
      </c>
      <c r="C16126">
        <v>2</v>
      </c>
      <c r="D16126" t="s">
        <v>641</v>
      </c>
      <c r="E16126">
        <v>38</v>
      </c>
      <c r="F16126" t="s">
        <v>641</v>
      </c>
    </row>
    <row r="16127" spans="1:6" x14ac:dyDescent="0.5">
      <c r="A16127" s="4">
        <v>43896</v>
      </c>
      <c r="B16127" s="14">
        <v>0.34557870370370369</v>
      </c>
      <c r="C16127">
        <v>2</v>
      </c>
      <c r="D16127" t="s">
        <v>641</v>
      </c>
      <c r="E16127">
        <v>41</v>
      </c>
      <c r="F16127" t="s">
        <v>641</v>
      </c>
    </row>
    <row r="16128" spans="1:6" x14ac:dyDescent="0.5">
      <c r="A16128" s="4">
        <v>43896</v>
      </c>
      <c r="B16128" s="14">
        <v>0.34559027777777779</v>
      </c>
      <c r="C16128">
        <v>2</v>
      </c>
      <c r="D16128" t="s">
        <v>641</v>
      </c>
      <c r="E16128">
        <v>39</v>
      </c>
      <c r="F16128" t="s">
        <v>641</v>
      </c>
    </row>
    <row r="16129" spans="1:6" x14ac:dyDescent="0.5">
      <c r="A16129" s="4">
        <v>43896</v>
      </c>
      <c r="B16129" s="14">
        <v>0.34569444444444447</v>
      </c>
      <c r="C16129">
        <v>2</v>
      </c>
      <c r="D16129" t="s">
        <v>641</v>
      </c>
      <c r="E16129">
        <v>46</v>
      </c>
      <c r="F16129" t="s">
        <v>641</v>
      </c>
    </row>
    <row r="16130" spans="1:6" x14ac:dyDescent="0.5">
      <c r="A16130" s="4">
        <v>43896</v>
      </c>
      <c r="B16130" s="14">
        <v>0.34570601851851851</v>
      </c>
      <c r="C16130">
        <v>2</v>
      </c>
      <c r="D16130" t="s">
        <v>641</v>
      </c>
      <c r="E16130">
        <v>39</v>
      </c>
      <c r="F16130" t="s">
        <v>641</v>
      </c>
    </row>
    <row r="16131" spans="1:6" x14ac:dyDescent="0.5">
      <c r="A16131" s="4">
        <v>43896</v>
      </c>
      <c r="B16131" s="14">
        <v>0.34572916666666664</v>
      </c>
      <c r="C16131">
        <v>2</v>
      </c>
      <c r="D16131" t="s">
        <v>641</v>
      </c>
      <c r="E16131">
        <v>39</v>
      </c>
      <c r="F16131" t="s">
        <v>641</v>
      </c>
    </row>
    <row r="16132" spans="1:6" x14ac:dyDescent="0.5">
      <c r="A16132" s="4">
        <v>43896</v>
      </c>
      <c r="B16132" s="14">
        <v>0.34574074074074074</v>
      </c>
      <c r="C16132">
        <v>2</v>
      </c>
      <c r="D16132" t="s">
        <v>641</v>
      </c>
      <c r="E16132">
        <v>41</v>
      </c>
      <c r="F16132" t="s">
        <v>641</v>
      </c>
    </row>
    <row r="16133" spans="1:6" x14ac:dyDescent="0.5">
      <c r="A16133" s="4">
        <v>43896</v>
      </c>
      <c r="B16133" s="14">
        <v>0.3457986111111111</v>
      </c>
      <c r="C16133">
        <v>2</v>
      </c>
      <c r="D16133" t="s">
        <v>641</v>
      </c>
      <c r="E16133">
        <v>42</v>
      </c>
      <c r="F16133" t="s">
        <v>641</v>
      </c>
    </row>
    <row r="16134" spans="1:6" x14ac:dyDescent="0.5">
      <c r="A16134" s="4">
        <v>43896</v>
      </c>
      <c r="B16134" s="14">
        <v>0.34597222222222218</v>
      </c>
      <c r="C16134">
        <v>2</v>
      </c>
      <c r="D16134" t="s">
        <v>641</v>
      </c>
      <c r="E16134">
        <v>39</v>
      </c>
      <c r="F16134" t="s">
        <v>641</v>
      </c>
    </row>
    <row r="16135" spans="1:6" x14ac:dyDescent="0.5">
      <c r="A16135" s="4">
        <v>43896</v>
      </c>
      <c r="B16135" s="14">
        <v>0.34599537037037037</v>
      </c>
      <c r="C16135">
        <v>2</v>
      </c>
      <c r="D16135" t="s">
        <v>641</v>
      </c>
      <c r="E16135">
        <v>38</v>
      </c>
      <c r="F16135" t="s">
        <v>641</v>
      </c>
    </row>
    <row r="16136" spans="1:6" x14ac:dyDescent="0.5">
      <c r="A16136" s="4">
        <v>43896</v>
      </c>
      <c r="B16136" s="14">
        <v>0.34604166666666664</v>
      </c>
      <c r="C16136">
        <v>2</v>
      </c>
      <c r="D16136" t="s">
        <v>641</v>
      </c>
      <c r="E16136">
        <v>39</v>
      </c>
      <c r="F16136" t="s">
        <v>641</v>
      </c>
    </row>
    <row r="16137" spans="1:6" x14ac:dyDescent="0.5">
      <c r="A16137" s="4">
        <v>43896</v>
      </c>
      <c r="B16137" s="14">
        <v>0.34606481481481483</v>
      </c>
      <c r="C16137">
        <v>2</v>
      </c>
      <c r="D16137" t="s">
        <v>641</v>
      </c>
      <c r="E16137">
        <v>38</v>
      </c>
      <c r="F16137" t="s">
        <v>641</v>
      </c>
    </row>
    <row r="16138" spans="1:6" x14ac:dyDescent="0.5">
      <c r="A16138" s="4">
        <v>43896</v>
      </c>
      <c r="B16138" s="14">
        <v>0.34608796296296296</v>
      </c>
      <c r="C16138">
        <v>2</v>
      </c>
      <c r="D16138" t="s">
        <v>641</v>
      </c>
      <c r="E16138">
        <v>38</v>
      </c>
      <c r="F16138" t="s">
        <v>641</v>
      </c>
    </row>
    <row r="16139" spans="1:6" x14ac:dyDescent="0.5">
      <c r="A16139" s="4">
        <v>43896</v>
      </c>
      <c r="B16139" s="14">
        <v>0.34609953703703705</v>
      </c>
      <c r="C16139">
        <v>2</v>
      </c>
      <c r="D16139" t="s">
        <v>641</v>
      </c>
      <c r="E16139">
        <v>43</v>
      </c>
      <c r="F16139" t="s">
        <v>641</v>
      </c>
    </row>
    <row r="16140" spans="1:6" x14ac:dyDescent="0.5">
      <c r="A16140" s="4">
        <v>43896</v>
      </c>
      <c r="B16140" s="14">
        <v>0.34615740740740741</v>
      </c>
      <c r="C16140">
        <v>2</v>
      </c>
      <c r="D16140" t="s">
        <v>641</v>
      </c>
      <c r="E16140">
        <v>40</v>
      </c>
      <c r="F16140" t="s">
        <v>641</v>
      </c>
    </row>
    <row r="16141" spans="1:6" x14ac:dyDescent="0.5">
      <c r="A16141" s="4">
        <v>43896</v>
      </c>
      <c r="B16141" s="14">
        <v>0.34619212962962959</v>
      </c>
      <c r="C16141">
        <v>2</v>
      </c>
      <c r="D16141" t="s">
        <v>641</v>
      </c>
      <c r="E16141">
        <v>39</v>
      </c>
      <c r="F16141" t="s">
        <v>641</v>
      </c>
    </row>
    <row r="16142" spans="1:6" x14ac:dyDescent="0.5">
      <c r="A16142" s="4">
        <v>43896</v>
      </c>
      <c r="B16142" s="14">
        <v>0.34620370370370374</v>
      </c>
      <c r="C16142">
        <v>2</v>
      </c>
      <c r="D16142" t="s">
        <v>641</v>
      </c>
      <c r="E16142">
        <v>39</v>
      </c>
      <c r="F16142" t="s">
        <v>641</v>
      </c>
    </row>
    <row r="16143" spans="1:6" x14ac:dyDescent="0.5">
      <c r="A16143" s="4">
        <v>43896</v>
      </c>
      <c r="B16143" s="14">
        <v>0.34621527777777777</v>
      </c>
      <c r="C16143">
        <v>2</v>
      </c>
      <c r="D16143" t="s">
        <v>641</v>
      </c>
      <c r="E16143">
        <v>38</v>
      </c>
      <c r="F16143" t="s">
        <v>641</v>
      </c>
    </row>
    <row r="16144" spans="1:6" x14ac:dyDescent="0.5">
      <c r="A16144" s="4">
        <v>43896</v>
      </c>
      <c r="B16144" s="14">
        <v>0.34625</v>
      </c>
      <c r="C16144">
        <v>2</v>
      </c>
      <c r="D16144" t="s">
        <v>641</v>
      </c>
      <c r="E16144">
        <v>44</v>
      </c>
      <c r="F16144" t="s">
        <v>641</v>
      </c>
    </row>
    <row r="16145" spans="1:6" x14ac:dyDescent="0.5">
      <c r="A16145" s="4">
        <v>43896</v>
      </c>
      <c r="B16145" s="14">
        <v>0.34627314814814819</v>
      </c>
      <c r="C16145">
        <v>2</v>
      </c>
      <c r="D16145" t="s">
        <v>641</v>
      </c>
      <c r="E16145">
        <v>40</v>
      </c>
      <c r="F16145" t="s">
        <v>641</v>
      </c>
    </row>
    <row r="16146" spans="1:6" x14ac:dyDescent="0.5">
      <c r="A16146" s="4">
        <v>43896</v>
      </c>
      <c r="B16146" s="14">
        <v>0.34636574074074072</v>
      </c>
      <c r="C16146">
        <v>2</v>
      </c>
      <c r="D16146" t="s">
        <v>641</v>
      </c>
      <c r="E16146">
        <v>39</v>
      </c>
      <c r="F16146" t="s">
        <v>641</v>
      </c>
    </row>
    <row r="16147" spans="1:6" x14ac:dyDescent="0.5">
      <c r="A16147" s="4">
        <v>43896</v>
      </c>
      <c r="B16147" s="14">
        <v>0.34638888888888886</v>
      </c>
      <c r="C16147">
        <v>2</v>
      </c>
      <c r="D16147" t="s">
        <v>641</v>
      </c>
      <c r="E16147">
        <v>39</v>
      </c>
      <c r="F16147" t="s">
        <v>641</v>
      </c>
    </row>
    <row r="16148" spans="1:6" x14ac:dyDescent="0.5">
      <c r="A16148" s="4">
        <v>43896</v>
      </c>
      <c r="B16148" s="14">
        <v>0.34640046296296295</v>
      </c>
      <c r="C16148">
        <v>2</v>
      </c>
      <c r="D16148" t="s">
        <v>641</v>
      </c>
      <c r="E16148">
        <v>42</v>
      </c>
      <c r="F16148" t="s">
        <v>641</v>
      </c>
    </row>
    <row r="16149" spans="1:6" x14ac:dyDescent="0.5">
      <c r="A16149" s="4">
        <v>43896</v>
      </c>
      <c r="B16149" s="14">
        <v>0.34642361111111114</v>
      </c>
      <c r="C16149">
        <v>2</v>
      </c>
      <c r="D16149" t="s">
        <v>641</v>
      </c>
      <c r="E16149">
        <v>41</v>
      </c>
      <c r="F16149" t="s">
        <v>641</v>
      </c>
    </row>
    <row r="16150" spans="1:6" x14ac:dyDescent="0.5">
      <c r="A16150" s="4">
        <v>43896</v>
      </c>
      <c r="B16150" s="14">
        <v>0.34645833333333331</v>
      </c>
      <c r="C16150">
        <v>2</v>
      </c>
      <c r="D16150" t="s">
        <v>641</v>
      </c>
      <c r="E16150">
        <v>39</v>
      </c>
      <c r="F16150" t="s">
        <v>641</v>
      </c>
    </row>
    <row r="16151" spans="1:6" x14ac:dyDescent="0.5">
      <c r="A16151" s="4">
        <v>43896</v>
      </c>
      <c r="B16151" s="14">
        <v>0.34679398148148149</v>
      </c>
      <c r="C16151">
        <v>2</v>
      </c>
      <c r="D16151" t="s">
        <v>641</v>
      </c>
      <c r="E16151">
        <v>41</v>
      </c>
      <c r="F16151" t="s">
        <v>641</v>
      </c>
    </row>
    <row r="16152" spans="1:6" x14ac:dyDescent="0.5">
      <c r="A16152" s="4">
        <v>43896</v>
      </c>
      <c r="B16152" s="14">
        <v>0.41782407407407413</v>
      </c>
      <c r="C16152">
        <v>2</v>
      </c>
      <c r="D16152" t="s">
        <v>641</v>
      </c>
      <c r="E16152">
        <v>38</v>
      </c>
      <c r="F16152" t="s">
        <v>641</v>
      </c>
    </row>
    <row r="16153" spans="1:6" x14ac:dyDescent="0.5">
      <c r="A16153" s="4">
        <v>43896</v>
      </c>
      <c r="B16153" s="14">
        <v>0.41804398148148153</v>
      </c>
      <c r="C16153">
        <v>2</v>
      </c>
      <c r="D16153" t="s">
        <v>641</v>
      </c>
      <c r="E16153">
        <v>40</v>
      </c>
      <c r="F16153" t="s">
        <v>641</v>
      </c>
    </row>
    <row r="16154" spans="1:6" x14ac:dyDescent="0.5">
      <c r="A16154" s="4">
        <v>43896</v>
      </c>
      <c r="B16154" s="14">
        <v>0.4183912037037037</v>
      </c>
      <c r="C16154">
        <v>2</v>
      </c>
      <c r="D16154" t="s">
        <v>641</v>
      </c>
      <c r="E16154">
        <v>39</v>
      </c>
      <c r="F16154" t="s">
        <v>641</v>
      </c>
    </row>
    <row r="16155" spans="1:6" x14ac:dyDescent="0.5">
      <c r="A16155" s="4">
        <v>43896</v>
      </c>
      <c r="B16155" s="14">
        <v>0.41850694444444447</v>
      </c>
      <c r="C16155">
        <v>2</v>
      </c>
      <c r="D16155" t="s">
        <v>641</v>
      </c>
      <c r="E16155">
        <v>38</v>
      </c>
      <c r="F16155" t="s">
        <v>641</v>
      </c>
    </row>
    <row r="16156" spans="1:6" x14ac:dyDescent="0.5">
      <c r="A16156" s="4">
        <v>43896</v>
      </c>
      <c r="B16156" s="14">
        <v>0.41854166666666665</v>
      </c>
      <c r="C16156">
        <v>2</v>
      </c>
      <c r="D16156" t="s">
        <v>641</v>
      </c>
      <c r="E16156">
        <v>38</v>
      </c>
      <c r="F16156" t="s">
        <v>641</v>
      </c>
    </row>
    <row r="16157" spans="1:6" x14ac:dyDescent="0.5">
      <c r="A16157" s="4">
        <v>43896</v>
      </c>
      <c r="B16157" s="14">
        <v>0.4185532407407408</v>
      </c>
      <c r="C16157">
        <v>2</v>
      </c>
      <c r="D16157" t="s">
        <v>641</v>
      </c>
      <c r="E16157">
        <v>41</v>
      </c>
      <c r="F16157" t="s">
        <v>641</v>
      </c>
    </row>
    <row r="16158" spans="1:6" x14ac:dyDescent="0.5">
      <c r="A16158" s="4">
        <v>43896</v>
      </c>
      <c r="B16158" s="14">
        <v>0.41856481481481483</v>
      </c>
      <c r="C16158">
        <v>2</v>
      </c>
      <c r="D16158" t="s">
        <v>641</v>
      </c>
      <c r="E16158">
        <v>41</v>
      </c>
      <c r="F16158" t="s">
        <v>641</v>
      </c>
    </row>
    <row r="16159" spans="1:6" x14ac:dyDescent="0.5">
      <c r="A16159" s="4">
        <v>43896</v>
      </c>
      <c r="B16159" s="14">
        <v>0.4186111111111111</v>
      </c>
      <c r="C16159">
        <v>2</v>
      </c>
      <c r="D16159" t="s">
        <v>641</v>
      </c>
      <c r="E16159">
        <v>39</v>
      </c>
      <c r="F16159" t="s">
        <v>641</v>
      </c>
    </row>
    <row r="16160" spans="1:6" x14ac:dyDescent="0.5">
      <c r="A16160" s="4">
        <v>43896</v>
      </c>
      <c r="B16160" s="14">
        <v>0.41862268518518514</v>
      </c>
      <c r="C16160">
        <v>2</v>
      </c>
      <c r="D16160" t="s">
        <v>641</v>
      </c>
      <c r="E16160">
        <v>39</v>
      </c>
      <c r="F16160" t="s">
        <v>641</v>
      </c>
    </row>
    <row r="16161" spans="1:6" x14ac:dyDescent="0.5">
      <c r="A16161" s="4">
        <v>43896</v>
      </c>
      <c r="B16161" s="14">
        <v>0.41864583333333333</v>
      </c>
      <c r="C16161">
        <v>2</v>
      </c>
      <c r="D16161" t="s">
        <v>641</v>
      </c>
      <c r="E16161">
        <v>38</v>
      </c>
      <c r="F16161" t="s">
        <v>641</v>
      </c>
    </row>
    <row r="16162" spans="1:6" x14ac:dyDescent="0.5">
      <c r="A16162" s="4">
        <v>43896</v>
      </c>
      <c r="B16162" s="14">
        <v>0.41866898148148146</v>
      </c>
      <c r="C16162">
        <v>2</v>
      </c>
      <c r="D16162" t="s">
        <v>641</v>
      </c>
      <c r="E16162">
        <v>38</v>
      </c>
      <c r="F16162" t="s">
        <v>641</v>
      </c>
    </row>
    <row r="16163" spans="1:6" x14ac:dyDescent="0.5">
      <c r="A16163" s="4">
        <v>43896</v>
      </c>
      <c r="B16163" s="14">
        <v>0.41869212962962959</v>
      </c>
      <c r="C16163">
        <v>2</v>
      </c>
      <c r="D16163" t="s">
        <v>641</v>
      </c>
      <c r="E16163">
        <v>41</v>
      </c>
      <c r="F16163" t="s">
        <v>641</v>
      </c>
    </row>
    <row r="16164" spans="1:6" x14ac:dyDescent="0.5">
      <c r="A16164" s="4">
        <v>43896</v>
      </c>
      <c r="B16164" s="14">
        <v>0.41873842592592592</v>
      </c>
      <c r="C16164">
        <v>2</v>
      </c>
      <c r="D16164" t="s">
        <v>641</v>
      </c>
      <c r="E16164">
        <v>42</v>
      </c>
      <c r="F16164" t="s">
        <v>641</v>
      </c>
    </row>
    <row r="16165" spans="1:6" x14ac:dyDescent="0.5">
      <c r="A16165" s="4">
        <v>43896</v>
      </c>
      <c r="B16165" s="14">
        <v>0.41875000000000001</v>
      </c>
      <c r="C16165">
        <v>2</v>
      </c>
      <c r="D16165" t="s">
        <v>641</v>
      </c>
      <c r="E16165">
        <v>39</v>
      </c>
      <c r="F16165" t="s">
        <v>641</v>
      </c>
    </row>
    <row r="16166" spans="1:6" x14ac:dyDescent="0.5">
      <c r="A16166" s="4">
        <v>43896</v>
      </c>
      <c r="B16166" s="14">
        <v>0.4187731481481482</v>
      </c>
      <c r="C16166">
        <v>2</v>
      </c>
      <c r="D16166" t="s">
        <v>641</v>
      </c>
      <c r="E16166">
        <v>43</v>
      </c>
      <c r="F16166" t="s">
        <v>641</v>
      </c>
    </row>
    <row r="16167" spans="1:6" x14ac:dyDescent="0.5">
      <c r="A16167" s="4">
        <v>43897</v>
      </c>
      <c r="B16167" s="14">
        <v>0.30864583333333334</v>
      </c>
      <c r="C16167">
        <v>2</v>
      </c>
      <c r="D16167" t="s">
        <v>641</v>
      </c>
      <c r="E16167">
        <v>39</v>
      </c>
      <c r="F16167" t="s">
        <v>641</v>
      </c>
    </row>
    <row r="16168" spans="1:6" x14ac:dyDescent="0.5">
      <c r="A16168" s="4">
        <v>43897</v>
      </c>
      <c r="B16168" s="14">
        <v>0.30869212962962961</v>
      </c>
      <c r="C16168">
        <v>2</v>
      </c>
      <c r="D16168" t="s">
        <v>641</v>
      </c>
      <c r="E16168">
        <v>45</v>
      </c>
      <c r="F16168" t="s">
        <v>641</v>
      </c>
    </row>
    <row r="16169" spans="1:6" x14ac:dyDescent="0.5">
      <c r="A16169" s="4">
        <v>43897</v>
      </c>
      <c r="B16169" s="14">
        <v>0.3087037037037037</v>
      </c>
      <c r="C16169">
        <v>2</v>
      </c>
      <c r="D16169" t="s">
        <v>641</v>
      </c>
      <c r="E16169">
        <v>41</v>
      </c>
      <c r="F16169" t="s">
        <v>641</v>
      </c>
    </row>
    <row r="16170" spans="1:6" x14ac:dyDescent="0.5">
      <c r="A16170" s="4">
        <v>43897</v>
      </c>
      <c r="B16170" s="14">
        <v>0.30876157407407406</v>
      </c>
      <c r="C16170">
        <v>2</v>
      </c>
      <c r="D16170" t="s">
        <v>641</v>
      </c>
      <c r="E16170">
        <v>38</v>
      </c>
      <c r="F16170" t="s">
        <v>641</v>
      </c>
    </row>
    <row r="16171" spans="1:6" x14ac:dyDescent="0.5">
      <c r="A16171" s="4">
        <v>43897</v>
      </c>
      <c r="B16171" s="14">
        <v>0.30877314814814816</v>
      </c>
      <c r="C16171">
        <v>2</v>
      </c>
      <c r="D16171" t="s">
        <v>641</v>
      </c>
      <c r="E16171">
        <v>39</v>
      </c>
      <c r="F16171" t="s">
        <v>641</v>
      </c>
    </row>
    <row r="16172" spans="1:6" x14ac:dyDescent="0.5">
      <c r="A16172" s="4">
        <v>43897</v>
      </c>
      <c r="B16172" s="14">
        <v>0.30878472222222225</v>
      </c>
      <c r="C16172">
        <v>2</v>
      </c>
      <c r="D16172" t="s">
        <v>641</v>
      </c>
      <c r="E16172">
        <v>39</v>
      </c>
      <c r="F16172" t="s">
        <v>641</v>
      </c>
    </row>
    <row r="16173" spans="1:6" x14ac:dyDescent="0.5">
      <c r="A16173" s="4">
        <v>43897</v>
      </c>
      <c r="B16173" s="14">
        <v>0.30884259259259256</v>
      </c>
      <c r="C16173">
        <v>2</v>
      </c>
      <c r="D16173" t="s">
        <v>641</v>
      </c>
      <c r="E16173">
        <v>38</v>
      </c>
      <c r="F16173" t="s">
        <v>641</v>
      </c>
    </row>
    <row r="16174" spans="1:6" x14ac:dyDescent="0.5">
      <c r="A16174" s="4">
        <v>43897</v>
      </c>
      <c r="B16174" s="14">
        <v>0.30886574074074075</v>
      </c>
      <c r="C16174">
        <v>2</v>
      </c>
      <c r="D16174" t="s">
        <v>641</v>
      </c>
      <c r="E16174">
        <v>39</v>
      </c>
      <c r="F16174" t="s">
        <v>641</v>
      </c>
    </row>
    <row r="16175" spans="1:6" x14ac:dyDescent="0.5">
      <c r="A16175" s="4">
        <v>43897</v>
      </c>
      <c r="B16175" s="14">
        <v>0.30894675925925924</v>
      </c>
      <c r="C16175">
        <v>2</v>
      </c>
      <c r="D16175" t="s">
        <v>641</v>
      </c>
      <c r="E16175">
        <v>40</v>
      </c>
      <c r="F16175" t="s">
        <v>641</v>
      </c>
    </row>
    <row r="16176" spans="1:6" x14ac:dyDescent="0.5">
      <c r="A16176" s="4">
        <v>43897</v>
      </c>
      <c r="B16176" s="14">
        <v>0.30899305555555556</v>
      </c>
      <c r="C16176">
        <v>2</v>
      </c>
      <c r="D16176" t="s">
        <v>641</v>
      </c>
      <c r="E16176">
        <v>40</v>
      </c>
      <c r="F16176" t="s">
        <v>641</v>
      </c>
    </row>
    <row r="16177" spans="1:6" x14ac:dyDescent="0.5">
      <c r="A16177" s="4">
        <v>43897</v>
      </c>
      <c r="B16177" s="14">
        <v>0.40096064814814819</v>
      </c>
      <c r="C16177">
        <v>2</v>
      </c>
      <c r="D16177" t="s">
        <v>641</v>
      </c>
      <c r="E16177">
        <v>43</v>
      </c>
      <c r="F16177" t="s">
        <v>641</v>
      </c>
    </row>
    <row r="16178" spans="1:6" x14ac:dyDescent="0.5">
      <c r="A16178" s="4">
        <v>43897</v>
      </c>
      <c r="B16178" s="14">
        <v>0.40581018518518519</v>
      </c>
      <c r="C16178">
        <v>2</v>
      </c>
      <c r="D16178" t="s">
        <v>641</v>
      </c>
      <c r="E16178">
        <v>38</v>
      </c>
      <c r="F16178" t="s">
        <v>641</v>
      </c>
    </row>
    <row r="16179" spans="1:6" x14ac:dyDescent="0.5">
      <c r="A16179" s="4">
        <v>43897</v>
      </c>
      <c r="B16179" s="14">
        <v>0.42138888888888887</v>
      </c>
      <c r="C16179">
        <v>2</v>
      </c>
      <c r="D16179" t="s">
        <v>641</v>
      </c>
      <c r="E16179">
        <v>38</v>
      </c>
      <c r="F16179" t="s">
        <v>641</v>
      </c>
    </row>
    <row r="16180" spans="1:6" x14ac:dyDescent="0.5">
      <c r="A16180" s="4">
        <v>43897</v>
      </c>
      <c r="B16180" s="14">
        <v>0.42140046296296302</v>
      </c>
      <c r="C16180">
        <v>2</v>
      </c>
      <c r="D16180" t="s">
        <v>641</v>
      </c>
      <c r="E16180">
        <v>38</v>
      </c>
      <c r="F16180" t="s">
        <v>641</v>
      </c>
    </row>
    <row r="16181" spans="1:6" x14ac:dyDescent="0.5">
      <c r="A16181" s="4">
        <v>43897</v>
      </c>
      <c r="B16181" s="14">
        <v>0.42156250000000001</v>
      </c>
      <c r="C16181">
        <v>2</v>
      </c>
      <c r="D16181" t="s">
        <v>641</v>
      </c>
      <c r="E16181">
        <v>38</v>
      </c>
      <c r="F16181" t="s">
        <v>641</v>
      </c>
    </row>
    <row r="16182" spans="1:6" x14ac:dyDescent="0.5">
      <c r="A16182" s="4">
        <v>43897</v>
      </c>
      <c r="B16182" s="14">
        <v>0.4215740740740741</v>
      </c>
      <c r="C16182">
        <v>2</v>
      </c>
      <c r="D16182" t="s">
        <v>641</v>
      </c>
      <c r="E16182">
        <v>40</v>
      </c>
      <c r="F16182" t="s">
        <v>641</v>
      </c>
    </row>
    <row r="16183" spans="1:6" x14ac:dyDescent="0.5">
      <c r="A16183" s="4">
        <v>43897</v>
      </c>
      <c r="B16183" s="14">
        <v>0.42159722222222223</v>
      </c>
      <c r="C16183">
        <v>2</v>
      </c>
      <c r="D16183" t="s">
        <v>641</v>
      </c>
      <c r="E16183">
        <v>38</v>
      </c>
      <c r="F16183" t="s">
        <v>641</v>
      </c>
    </row>
    <row r="16184" spans="1:6" x14ac:dyDescent="0.5">
      <c r="A16184" s="4">
        <v>43897</v>
      </c>
      <c r="B16184" s="14">
        <v>0.42160879629629627</v>
      </c>
      <c r="C16184">
        <v>2</v>
      </c>
      <c r="D16184" t="s">
        <v>641</v>
      </c>
      <c r="E16184">
        <v>39</v>
      </c>
      <c r="F16184" t="s">
        <v>641</v>
      </c>
    </row>
    <row r="16185" spans="1:6" x14ac:dyDescent="0.5">
      <c r="A16185" s="4">
        <v>43897</v>
      </c>
      <c r="B16185" s="14">
        <v>0.42163194444444446</v>
      </c>
      <c r="C16185">
        <v>2</v>
      </c>
      <c r="D16185" t="s">
        <v>641</v>
      </c>
      <c r="E16185">
        <v>38</v>
      </c>
      <c r="F16185" t="s">
        <v>641</v>
      </c>
    </row>
    <row r="16186" spans="1:6" x14ac:dyDescent="0.5">
      <c r="A16186" s="4">
        <v>43897</v>
      </c>
      <c r="B16186" s="14">
        <v>0.51780092592592586</v>
      </c>
      <c r="C16186">
        <v>2</v>
      </c>
      <c r="D16186" t="s">
        <v>641</v>
      </c>
      <c r="E16186">
        <v>41</v>
      </c>
      <c r="F16186" t="s">
        <v>641</v>
      </c>
    </row>
    <row r="16187" spans="1:6" x14ac:dyDescent="0.5">
      <c r="A16187" s="4">
        <v>43897</v>
      </c>
      <c r="B16187" s="14">
        <v>0.51797453703703711</v>
      </c>
      <c r="C16187">
        <v>2</v>
      </c>
      <c r="D16187" t="s">
        <v>641</v>
      </c>
      <c r="E16187">
        <v>50</v>
      </c>
      <c r="F16187" t="s">
        <v>641</v>
      </c>
    </row>
    <row r="16188" spans="1:6" x14ac:dyDescent="0.5">
      <c r="A16188" s="4">
        <v>43897</v>
      </c>
      <c r="B16188" s="14">
        <v>0.51802083333333326</v>
      </c>
      <c r="C16188">
        <v>2</v>
      </c>
      <c r="D16188" t="s">
        <v>641</v>
      </c>
      <c r="E16188">
        <v>47</v>
      </c>
      <c r="F16188" t="s">
        <v>641</v>
      </c>
    </row>
    <row r="16189" spans="1:6" x14ac:dyDescent="0.5">
      <c r="A16189" s="4">
        <v>43897</v>
      </c>
      <c r="B16189" s="14">
        <v>0.6522337962962963</v>
      </c>
      <c r="C16189">
        <v>3</v>
      </c>
      <c r="D16189" t="s">
        <v>641</v>
      </c>
      <c r="E16189">
        <v>70</v>
      </c>
      <c r="F16189" t="s">
        <v>641</v>
      </c>
    </row>
    <row r="16190" spans="1:6" x14ac:dyDescent="0.5">
      <c r="A16190" s="4">
        <v>43897</v>
      </c>
      <c r="B16190" s="14">
        <v>0.65337962962962959</v>
      </c>
      <c r="C16190">
        <v>3</v>
      </c>
      <c r="D16190" t="s">
        <v>641</v>
      </c>
      <c r="E16190">
        <v>68</v>
      </c>
      <c r="F16190" t="s">
        <v>641</v>
      </c>
    </row>
    <row r="16191" spans="1:6" x14ac:dyDescent="0.5">
      <c r="A16191" s="4">
        <v>43897</v>
      </c>
      <c r="B16191" s="14">
        <v>0.65391203703703704</v>
      </c>
      <c r="C16191">
        <v>3</v>
      </c>
      <c r="D16191" t="s">
        <v>641</v>
      </c>
      <c r="E16191">
        <v>79</v>
      </c>
      <c r="F16191" t="s">
        <v>641</v>
      </c>
    </row>
    <row r="16192" spans="1:6" x14ac:dyDescent="0.5">
      <c r="A16192" s="4">
        <v>43897</v>
      </c>
      <c r="B16192" s="14">
        <v>0.65407407407407414</v>
      </c>
      <c r="C16192">
        <v>3</v>
      </c>
      <c r="D16192" t="s">
        <v>641</v>
      </c>
      <c r="E16192">
        <v>38</v>
      </c>
      <c r="F16192" t="s">
        <v>641</v>
      </c>
    </row>
    <row r="16193" spans="1:6" x14ac:dyDescent="0.5">
      <c r="A16193" s="4">
        <v>43897</v>
      </c>
      <c r="B16193" s="14">
        <v>0.65409722222222222</v>
      </c>
      <c r="C16193">
        <v>3</v>
      </c>
      <c r="D16193" t="s">
        <v>641</v>
      </c>
      <c r="E16193">
        <v>45</v>
      </c>
      <c r="F16193" t="s">
        <v>641</v>
      </c>
    </row>
    <row r="16194" spans="1:6" x14ac:dyDescent="0.5">
      <c r="A16194" s="4">
        <v>43897</v>
      </c>
      <c r="B16194" s="14">
        <v>0.6552662037037037</v>
      </c>
      <c r="C16194">
        <v>3</v>
      </c>
      <c r="D16194" t="s">
        <v>641</v>
      </c>
      <c r="E16194">
        <v>100</v>
      </c>
      <c r="F16194" t="s">
        <v>641</v>
      </c>
    </row>
    <row r="16195" spans="1:6" x14ac:dyDescent="0.5">
      <c r="A16195" s="4">
        <v>43897</v>
      </c>
      <c r="B16195" s="14">
        <v>0.65538194444444442</v>
      </c>
      <c r="C16195">
        <v>3</v>
      </c>
      <c r="D16195" t="s">
        <v>641</v>
      </c>
      <c r="E16195">
        <v>96</v>
      </c>
      <c r="F16195" t="s">
        <v>641</v>
      </c>
    </row>
    <row r="16196" spans="1:6" x14ac:dyDescent="0.5">
      <c r="A16196" s="4">
        <v>43897</v>
      </c>
      <c r="B16196" s="14">
        <v>0.66340277777777779</v>
      </c>
      <c r="C16196">
        <v>3</v>
      </c>
      <c r="D16196" t="s">
        <v>641</v>
      </c>
      <c r="E16196">
        <v>44</v>
      </c>
      <c r="F16196" t="s">
        <v>641</v>
      </c>
    </row>
    <row r="16197" spans="1:6" x14ac:dyDescent="0.5">
      <c r="A16197" s="4">
        <v>43897</v>
      </c>
      <c r="B16197" s="14">
        <v>0.67805555555555552</v>
      </c>
      <c r="C16197">
        <v>3</v>
      </c>
      <c r="D16197" t="s">
        <v>641</v>
      </c>
      <c r="E16197">
        <v>48</v>
      </c>
      <c r="F16197" t="s">
        <v>641</v>
      </c>
    </row>
    <row r="16198" spans="1:6" x14ac:dyDescent="0.5">
      <c r="A16198" s="4">
        <v>43897</v>
      </c>
      <c r="B16198" s="14">
        <v>0.67821759259259251</v>
      </c>
      <c r="C16198">
        <v>3</v>
      </c>
      <c r="D16198" t="s">
        <v>641</v>
      </c>
      <c r="E16198">
        <v>51</v>
      </c>
      <c r="F16198" t="s">
        <v>641</v>
      </c>
    </row>
    <row r="16199" spans="1:6" x14ac:dyDescent="0.5">
      <c r="A16199" s="4">
        <v>43897</v>
      </c>
      <c r="B16199" s="14">
        <v>0.6784027777777778</v>
      </c>
      <c r="C16199">
        <v>3</v>
      </c>
      <c r="D16199" t="s">
        <v>641</v>
      </c>
      <c r="E16199">
        <v>53</v>
      </c>
      <c r="F16199" t="s">
        <v>641</v>
      </c>
    </row>
    <row r="16200" spans="1:6" x14ac:dyDescent="0.5">
      <c r="A16200" s="4">
        <v>43897</v>
      </c>
      <c r="B16200" s="14">
        <v>0.68660879629629623</v>
      </c>
      <c r="C16200">
        <v>3</v>
      </c>
      <c r="D16200" t="s">
        <v>641</v>
      </c>
      <c r="E16200">
        <v>40</v>
      </c>
      <c r="F16200" t="s">
        <v>641</v>
      </c>
    </row>
    <row r="16201" spans="1:6" x14ac:dyDescent="0.5">
      <c r="A16201" s="4">
        <v>43897</v>
      </c>
      <c r="B16201" s="14">
        <v>0.68666666666666665</v>
      </c>
      <c r="C16201">
        <v>3</v>
      </c>
      <c r="D16201" t="s">
        <v>641</v>
      </c>
      <c r="E16201">
        <v>47</v>
      </c>
      <c r="F16201" t="s">
        <v>641</v>
      </c>
    </row>
    <row r="16202" spans="1:6" x14ac:dyDescent="0.5">
      <c r="A16202" s="4">
        <v>43897</v>
      </c>
      <c r="B16202" s="14">
        <v>0.6887847222222222</v>
      </c>
      <c r="C16202">
        <v>3</v>
      </c>
      <c r="D16202" t="s">
        <v>641</v>
      </c>
      <c r="E16202">
        <v>43</v>
      </c>
      <c r="F16202" t="s">
        <v>641</v>
      </c>
    </row>
    <row r="16203" spans="1:6" x14ac:dyDescent="0.5">
      <c r="A16203" s="4">
        <v>43897</v>
      </c>
      <c r="B16203" s="14">
        <v>0.68949074074074079</v>
      </c>
      <c r="C16203">
        <v>3</v>
      </c>
      <c r="D16203" t="s">
        <v>641</v>
      </c>
      <c r="E16203">
        <v>41</v>
      </c>
      <c r="F16203" t="s">
        <v>641</v>
      </c>
    </row>
    <row r="16204" spans="1:6" x14ac:dyDescent="0.5">
      <c r="A16204" s="4">
        <v>43897</v>
      </c>
      <c r="B16204" s="14">
        <v>0.68973379629629628</v>
      </c>
      <c r="C16204">
        <v>3</v>
      </c>
      <c r="D16204" t="s">
        <v>641</v>
      </c>
      <c r="E16204">
        <v>71</v>
      </c>
      <c r="F16204" t="s">
        <v>641</v>
      </c>
    </row>
    <row r="16205" spans="1:6" x14ac:dyDescent="0.5">
      <c r="A16205" s="4">
        <v>43897</v>
      </c>
      <c r="B16205" s="14">
        <v>0.6937037037037036</v>
      </c>
      <c r="C16205">
        <v>3</v>
      </c>
      <c r="D16205" t="s">
        <v>641</v>
      </c>
      <c r="E16205">
        <v>40</v>
      </c>
      <c r="F16205" t="s">
        <v>641</v>
      </c>
    </row>
    <row r="16206" spans="1:6" x14ac:dyDescent="0.5">
      <c r="A16206" s="4">
        <v>43897</v>
      </c>
      <c r="B16206" s="14">
        <v>0.6962962962962963</v>
      </c>
      <c r="C16206">
        <v>3</v>
      </c>
      <c r="D16206" t="s">
        <v>641</v>
      </c>
      <c r="E16206">
        <v>54</v>
      </c>
      <c r="F16206" t="s">
        <v>641</v>
      </c>
    </row>
    <row r="16207" spans="1:6" x14ac:dyDescent="0.5">
      <c r="A16207" s="4">
        <v>43897</v>
      </c>
      <c r="B16207" s="14">
        <v>0.6966782407407407</v>
      </c>
      <c r="C16207">
        <v>3</v>
      </c>
      <c r="D16207" t="s">
        <v>641</v>
      </c>
      <c r="E16207">
        <v>127</v>
      </c>
      <c r="F16207" t="s">
        <v>641</v>
      </c>
    </row>
    <row r="16208" spans="1:6" x14ac:dyDescent="0.5">
      <c r="A16208" s="4">
        <v>43897</v>
      </c>
      <c r="B16208" s="14">
        <v>0.77990740740740738</v>
      </c>
      <c r="C16208">
        <v>3</v>
      </c>
      <c r="D16208" t="s">
        <v>641</v>
      </c>
      <c r="E16208">
        <v>38</v>
      </c>
      <c r="F16208" t="s">
        <v>641</v>
      </c>
    </row>
    <row r="16209" spans="1:6" x14ac:dyDescent="0.5">
      <c r="A16209" s="4">
        <v>43897</v>
      </c>
      <c r="B16209" s="14">
        <v>0.78046296296296302</v>
      </c>
      <c r="C16209">
        <v>3</v>
      </c>
      <c r="D16209" t="s">
        <v>641</v>
      </c>
      <c r="E16209">
        <v>48</v>
      </c>
      <c r="F16209" t="s">
        <v>641</v>
      </c>
    </row>
    <row r="16210" spans="1:6" x14ac:dyDescent="0.5">
      <c r="A16210" s="4">
        <v>43897</v>
      </c>
      <c r="B16210" s="14">
        <v>0.78052083333333344</v>
      </c>
      <c r="C16210">
        <v>3</v>
      </c>
      <c r="D16210" t="s">
        <v>641</v>
      </c>
      <c r="E16210">
        <v>11</v>
      </c>
      <c r="F16210" t="s">
        <v>641</v>
      </c>
    </row>
    <row r="16211" spans="1:6" x14ac:dyDescent="0.5">
      <c r="A16211" s="4">
        <v>43897</v>
      </c>
      <c r="B16211" s="14">
        <v>0.78093749999999995</v>
      </c>
      <c r="C16211">
        <v>3</v>
      </c>
      <c r="D16211" t="s">
        <v>641</v>
      </c>
      <c r="E16211">
        <v>127</v>
      </c>
      <c r="F16211" t="s">
        <v>641</v>
      </c>
    </row>
    <row r="16212" spans="1:6" x14ac:dyDescent="0.5">
      <c r="A16212" s="4">
        <v>43897</v>
      </c>
      <c r="B16212" s="14">
        <v>0.78099537037037037</v>
      </c>
      <c r="C16212">
        <v>3</v>
      </c>
      <c r="D16212" t="s">
        <v>641</v>
      </c>
      <c r="E16212">
        <v>127</v>
      </c>
      <c r="F16212" t="s">
        <v>641</v>
      </c>
    </row>
    <row r="16213" spans="1:6" x14ac:dyDescent="0.5">
      <c r="A16213" s="4">
        <v>43897</v>
      </c>
      <c r="B16213" s="14">
        <v>0.78101851851851845</v>
      </c>
      <c r="C16213">
        <v>3</v>
      </c>
      <c r="D16213" t="s">
        <v>641</v>
      </c>
      <c r="E16213">
        <v>57</v>
      </c>
      <c r="F16213" t="s">
        <v>641</v>
      </c>
    </row>
    <row r="16214" spans="1:6" x14ac:dyDescent="0.5">
      <c r="A16214" s="4">
        <v>43897</v>
      </c>
      <c r="B16214" s="14">
        <v>0.7810300925925926</v>
      </c>
      <c r="C16214">
        <v>3</v>
      </c>
      <c r="D16214" t="s">
        <v>641</v>
      </c>
      <c r="E16214">
        <v>118</v>
      </c>
      <c r="F16214" t="s">
        <v>641</v>
      </c>
    </row>
    <row r="16215" spans="1:6" x14ac:dyDescent="0.5">
      <c r="A16215" s="4">
        <v>43897</v>
      </c>
      <c r="B16215" s="14">
        <v>0.78104166666666675</v>
      </c>
      <c r="C16215">
        <v>3</v>
      </c>
      <c r="D16215" t="s">
        <v>641</v>
      </c>
      <c r="E16215">
        <v>50</v>
      </c>
      <c r="F16215" t="s">
        <v>641</v>
      </c>
    </row>
    <row r="16216" spans="1:6" x14ac:dyDescent="0.5">
      <c r="A16216" s="4">
        <v>43897</v>
      </c>
      <c r="B16216" s="14">
        <v>0.78140046296296306</v>
      </c>
      <c r="C16216">
        <v>3</v>
      </c>
      <c r="D16216" t="s">
        <v>641</v>
      </c>
      <c r="E16216">
        <v>13</v>
      </c>
      <c r="F16216" t="s">
        <v>641</v>
      </c>
    </row>
    <row r="16217" spans="1:6" x14ac:dyDescent="0.5">
      <c r="A16217" s="4">
        <v>43897</v>
      </c>
      <c r="B16217" s="14">
        <v>0.79473379629629637</v>
      </c>
      <c r="C16217">
        <v>3</v>
      </c>
      <c r="D16217" t="s">
        <v>641</v>
      </c>
      <c r="E16217">
        <v>52</v>
      </c>
      <c r="F16217" t="s">
        <v>641</v>
      </c>
    </row>
    <row r="16218" spans="1:6" x14ac:dyDescent="0.5">
      <c r="A16218" s="4">
        <v>43897</v>
      </c>
      <c r="B16218" s="14">
        <v>0.79512731481481491</v>
      </c>
      <c r="C16218">
        <v>3</v>
      </c>
      <c r="D16218" t="s">
        <v>641</v>
      </c>
      <c r="E16218">
        <v>105</v>
      </c>
      <c r="F16218" t="s">
        <v>641</v>
      </c>
    </row>
    <row r="16219" spans="1:6" x14ac:dyDescent="0.5">
      <c r="A16219" s="4">
        <v>43897</v>
      </c>
      <c r="B16219" s="14">
        <v>0.79515046296296299</v>
      </c>
      <c r="C16219">
        <v>3</v>
      </c>
      <c r="D16219" t="s">
        <v>641</v>
      </c>
      <c r="E16219">
        <v>79</v>
      </c>
      <c r="F16219" t="s">
        <v>641</v>
      </c>
    </row>
    <row r="16220" spans="1:6" x14ac:dyDescent="0.5">
      <c r="A16220" s="4">
        <v>43897</v>
      </c>
      <c r="B16220" s="14">
        <v>0.79543981481481485</v>
      </c>
      <c r="C16220">
        <v>3</v>
      </c>
      <c r="D16220" t="s">
        <v>641</v>
      </c>
      <c r="E16220">
        <v>8</v>
      </c>
      <c r="F16220" t="s">
        <v>641</v>
      </c>
    </row>
    <row r="16221" spans="1:6" x14ac:dyDescent="0.5">
      <c r="A16221" s="4">
        <v>43897</v>
      </c>
      <c r="B16221" s="14">
        <v>0.79553240740740738</v>
      </c>
      <c r="C16221">
        <v>3</v>
      </c>
      <c r="D16221" t="s">
        <v>641</v>
      </c>
      <c r="E16221">
        <v>127</v>
      </c>
      <c r="F16221" t="s">
        <v>641</v>
      </c>
    </row>
    <row r="16222" spans="1:6" x14ac:dyDescent="0.5">
      <c r="A16222" s="4">
        <v>43897</v>
      </c>
      <c r="B16222" s="14">
        <v>0.7955902777777778</v>
      </c>
      <c r="C16222">
        <v>3</v>
      </c>
      <c r="D16222" t="s">
        <v>641</v>
      </c>
      <c r="E16222">
        <v>63</v>
      </c>
      <c r="F16222" t="s">
        <v>641</v>
      </c>
    </row>
    <row r="16223" spans="1:6" x14ac:dyDescent="0.5">
      <c r="A16223" s="4">
        <v>43897</v>
      </c>
      <c r="B16223" s="14">
        <v>0.79563657407407407</v>
      </c>
      <c r="C16223">
        <v>3</v>
      </c>
      <c r="D16223" t="s">
        <v>641</v>
      </c>
      <c r="E16223">
        <v>58</v>
      </c>
      <c r="F16223" t="s">
        <v>641</v>
      </c>
    </row>
    <row r="16224" spans="1:6" x14ac:dyDescent="0.5">
      <c r="A16224" s="4">
        <v>43897</v>
      </c>
      <c r="B16224" s="14">
        <v>0.79570601851851841</v>
      </c>
      <c r="C16224">
        <v>3</v>
      </c>
      <c r="D16224" t="s">
        <v>641</v>
      </c>
      <c r="E16224">
        <v>56</v>
      </c>
      <c r="F16224" t="s">
        <v>641</v>
      </c>
    </row>
    <row r="16225" spans="1:6" x14ac:dyDescent="0.5">
      <c r="A16225" s="4">
        <v>43897</v>
      </c>
      <c r="B16225" s="14">
        <v>0.79574074074074075</v>
      </c>
      <c r="C16225">
        <v>3</v>
      </c>
      <c r="D16225" t="s">
        <v>641</v>
      </c>
      <c r="E16225">
        <v>81</v>
      </c>
      <c r="F16225" t="s">
        <v>641</v>
      </c>
    </row>
    <row r="16226" spans="1:6" x14ac:dyDescent="0.5">
      <c r="A16226" s="4">
        <v>43897</v>
      </c>
      <c r="B16226" s="14">
        <v>0.79578703703703713</v>
      </c>
      <c r="C16226">
        <v>3</v>
      </c>
      <c r="D16226" t="s">
        <v>641</v>
      </c>
      <c r="E16226">
        <v>47</v>
      </c>
      <c r="F16226" t="s">
        <v>641</v>
      </c>
    </row>
    <row r="16227" spans="1:6" x14ac:dyDescent="0.5">
      <c r="A16227" s="4">
        <v>43897</v>
      </c>
      <c r="B16227" s="14">
        <v>0.7958101851851852</v>
      </c>
      <c r="C16227">
        <v>3</v>
      </c>
      <c r="D16227" t="s">
        <v>641</v>
      </c>
      <c r="E16227">
        <v>7</v>
      </c>
      <c r="F16227" t="s">
        <v>641</v>
      </c>
    </row>
    <row r="16228" spans="1:6" x14ac:dyDescent="0.5">
      <c r="A16228" s="4">
        <v>43897</v>
      </c>
      <c r="B16228" s="14">
        <v>0.7958912037037037</v>
      </c>
      <c r="C16228">
        <v>3</v>
      </c>
      <c r="D16228" t="s">
        <v>641</v>
      </c>
      <c r="E16228">
        <v>58</v>
      </c>
      <c r="F16228" t="s">
        <v>641</v>
      </c>
    </row>
    <row r="16229" spans="1:6" x14ac:dyDescent="0.5">
      <c r="A16229" s="4">
        <v>43897</v>
      </c>
      <c r="B16229" s="14">
        <v>0.79593749999999996</v>
      </c>
      <c r="C16229">
        <v>3</v>
      </c>
      <c r="D16229" t="s">
        <v>641</v>
      </c>
      <c r="E16229">
        <v>97</v>
      </c>
      <c r="F16229" t="s">
        <v>641</v>
      </c>
    </row>
    <row r="16230" spans="1:6" x14ac:dyDescent="0.5">
      <c r="A16230" s="4">
        <v>43897</v>
      </c>
      <c r="B16230" s="14">
        <v>0.79630787037037043</v>
      </c>
      <c r="C16230">
        <v>3</v>
      </c>
      <c r="D16230" t="s">
        <v>641</v>
      </c>
      <c r="E16230">
        <v>80</v>
      </c>
      <c r="F16230" t="s">
        <v>641</v>
      </c>
    </row>
    <row r="16231" spans="1:6" x14ac:dyDescent="0.5">
      <c r="A16231" s="4">
        <v>43897</v>
      </c>
      <c r="B16231" s="14">
        <v>0.79719907407407409</v>
      </c>
      <c r="C16231">
        <v>3</v>
      </c>
      <c r="D16231" t="s">
        <v>641</v>
      </c>
      <c r="E16231">
        <v>58</v>
      </c>
      <c r="F16231" t="s">
        <v>641</v>
      </c>
    </row>
    <row r="16232" spans="1:6" x14ac:dyDescent="0.5">
      <c r="A16232" s="4">
        <v>43897</v>
      </c>
      <c r="B16232" s="14">
        <v>0.79731481481481481</v>
      </c>
      <c r="C16232">
        <v>3</v>
      </c>
      <c r="D16232" t="s">
        <v>641</v>
      </c>
      <c r="E16232">
        <v>127</v>
      </c>
      <c r="F16232" t="s">
        <v>641</v>
      </c>
    </row>
    <row r="16233" spans="1:6" x14ac:dyDescent="0.5">
      <c r="A16233" s="4">
        <v>43897</v>
      </c>
      <c r="B16233" s="14">
        <v>0.79929398148148145</v>
      </c>
      <c r="C16233">
        <v>3</v>
      </c>
      <c r="D16233" t="s">
        <v>641</v>
      </c>
      <c r="E16233">
        <v>122</v>
      </c>
      <c r="F16233" t="s">
        <v>641</v>
      </c>
    </row>
    <row r="16234" spans="1:6" x14ac:dyDescent="0.5">
      <c r="A16234" s="4">
        <v>43897</v>
      </c>
      <c r="B16234" s="14">
        <v>0.91545138888888899</v>
      </c>
      <c r="C16234">
        <v>3</v>
      </c>
      <c r="D16234" t="s">
        <v>641</v>
      </c>
      <c r="E16234">
        <v>19</v>
      </c>
      <c r="F16234" t="s">
        <v>641</v>
      </c>
    </row>
    <row r="16235" spans="1:6" x14ac:dyDescent="0.5">
      <c r="A16235" s="4">
        <v>43897</v>
      </c>
      <c r="B16235" s="14">
        <v>0.91812499999999997</v>
      </c>
      <c r="C16235">
        <v>3</v>
      </c>
      <c r="D16235" t="s">
        <v>641</v>
      </c>
      <c r="E16235">
        <v>32</v>
      </c>
      <c r="F16235" t="s">
        <v>641</v>
      </c>
    </row>
    <row r="16236" spans="1:6" x14ac:dyDescent="0.5">
      <c r="A16236" s="4">
        <v>43897</v>
      </c>
      <c r="B16236" s="14">
        <v>0.92011574074074076</v>
      </c>
      <c r="C16236">
        <v>3</v>
      </c>
      <c r="D16236" t="s">
        <v>641</v>
      </c>
      <c r="E16236">
        <v>46</v>
      </c>
      <c r="F16236" t="s">
        <v>641</v>
      </c>
    </row>
    <row r="16237" spans="1:6" x14ac:dyDescent="0.5">
      <c r="A16237" s="4">
        <v>43897</v>
      </c>
      <c r="B16237" s="14">
        <v>0.92034722222222232</v>
      </c>
      <c r="C16237">
        <v>3</v>
      </c>
      <c r="D16237" t="s">
        <v>641</v>
      </c>
      <c r="E16237">
        <v>127</v>
      </c>
      <c r="F16237" t="s">
        <v>641</v>
      </c>
    </row>
    <row r="16238" spans="1:6" x14ac:dyDescent="0.5">
      <c r="A16238" s="4">
        <v>43897</v>
      </c>
      <c r="B16238" s="14">
        <v>0.92047453703703708</v>
      </c>
      <c r="C16238">
        <v>3</v>
      </c>
      <c r="D16238" t="s">
        <v>641</v>
      </c>
      <c r="E16238">
        <v>127</v>
      </c>
      <c r="F16238" t="s">
        <v>641</v>
      </c>
    </row>
    <row r="16239" spans="1:6" x14ac:dyDescent="0.5">
      <c r="A16239" s="4">
        <v>43897</v>
      </c>
      <c r="B16239" s="14">
        <v>0.92063657407407407</v>
      </c>
      <c r="C16239">
        <v>3</v>
      </c>
      <c r="D16239" t="s">
        <v>641</v>
      </c>
      <c r="E16239">
        <v>79</v>
      </c>
      <c r="F16239" t="s">
        <v>641</v>
      </c>
    </row>
    <row r="16240" spans="1:6" x14ac:dyDescent="0.5">
      <c r="A16240" s="4">
        <v>43897</v>
      </c>
      <c r="B16240" s="14">
        <v>0.92065972222222225</v>
      </c>
      <c r="C16240">
        <v>3</v>
      </c>
      <c r="D16240" t="s">
        <v>641</v>
      </c>
      <c r="E16240">
        <v>109</v>
      </c>
      <c r="F16240" t="s">
        <v>641</v>
      </c>
    </row>
    <row r="16241" spans="1:6" x14ac:dyDescent="0.5">
      <c r="A16241" s="4">
        <v>43897</v>
      </c>
      <c r="B16241" s="14">
        <v>0.92067129629629629</v>
      </c>
      <c r="C16241">
        <v>3</v>
      </c>
      <c r="D16241" t="s">
        <v>641</v>
      </c>
      <c r="E16241">
        <v>113</v>
      </c>
      <c r="F16241" t="s">
        <v>641</v>
      </c>
    </row>
    <row r="16242" spans="1:6" x14ac:dyDescent="0.5">
      <c r="A16242" s="4">
        <v>43897</v>
      </c>
      <c r="B16242" s="14">
        <v>0.92071759259259256</v>
      </c>
      <c r="C16242">
        <v>3</v>
      </c>
      <c r="D16242" t="s">
        <v>641</v>
      </c>
      <c r="E16242">
        <v>63</v>
      </c>
      <c r="F16242" t="s">
        <v>641</v>
      </c>
    </row>
    <row r="16243" spans="1:6" x14ac:dyDescent="0.5">
      <c r="A16243" s="4">
        <v>43897</v>
      </c>
      <c r="B16243" s="14">
        <v>0.9210532407407408</v>
      </c>
      <c r="C16243">
        <v>3</v>
      </c>
      <c r="D16243" t="s">
        <v>641</v>
      </c>
      <c r="E16243">
        <v>55</v>
      </c>
      <c r="F16243" t="s">
        <v>641</v>
      </c>
    </row>
    <row r="16244" spans="1:6" x14ac:dyDescent="0.5">
      <c r="A16244" s="4">
        <v>43897</v>
      </c>
      <c r="B16244" s="14">
        <v>0.92129629629629628</v>
      </c>
      <c r="C16244">
        <v>3</v>
      </c>
      <c r="D16244" t="s">
        <v>641</v>
      </c>
      <c r="E16244">
        <v>24</v>
      </c>
      <c r="F16244" t="s">
        <v>641</v>
      </c>
    </row>
    <row r="16245" spans="1:6" x14ac:dyDescent="0.5">
      <c r="A16245" s="4">
        <v>43897</v>
      </c>
      <c r="B16245" s="14">
        <v>0.92179398148148151</v>
      </c>
      <c r="C16245">
        <v>3</v>
      </c>
      <c r="D16245" t="s">
        <v>641</v>
      </c>
      <c r="E16245">
        <v>127</v>
      </c>
      <c r="F16245" t="s">
        <v>641</v>
      </c>
    </row>
    <row r="16246" spans="1:6" x14ac:dyDescent="0.5">
      <c r="A16246" s="4">
        <v>43897</v>
      </c>
      <c r="B16246" s="14">
        <v>0.92184027777777777</v>
      </c>
      <c r="C16246">
        <v>3</v>
      </c>
      <c r="D16246" t="s">
        <v>641</v>
      </c>
      <c r="E16246">
        <v>127</v>
      </c>
      <c r="F16246" t="s">
        <v>641</v>
      </c>
    </row>
    <row r="16247" spans="1:6" x14ac:dyDescent="0.5">
      <c r="A16247" s="4">
        <v>43897</v>
      </c>
      <c r="B16247" s="14">
        <v>0.9630671296296297</v>
      </c>
      <c r="C16247">
        <v>3</v>
      </c>
      <c r="D16247" t="s">
        <v>642</v>
      </c>
      <c r="E16247">
        <v>94</v>
      </c>
      <c r="F16247" t="s">
        <v>642</v>
      </c>
    </row>
    <row r="16248" spans="1:6" x14ac:dyDescent="0.5">
      <c r="A16248" s="4">
        <v>43897</v>
      </c>
      <c r="B16248" s="14">
        <v>0.99004629629629637</v>
      </c>
      <c r="C16248">
        <v>3</v>
      </c>
      <c r="D16248" t="s">
        <v>641</v>
      </c>
      <c r="E16248">
        <v>67</v>
      </c>
      <c r="F16248" t="s">
        <v>641</v>
      </c>
    </row>
    <row r="16249" spans="1:6" x14ac:dyDescent="0.5">
      <c r="A16249" s="4">
        <v>43897</v>
      </c>
      <c r="B16249" s="14">
        <v>0.99056712962962967</v>
      </c>
      <c r="C16249">
        <v>3</v>
      </c>
      <c r="D16249" t="s">
        <v>641</v>
      </c>
      <c r="E16249">
        <v>94</v>
      </c>
      <c r="F16249" t="s">
        <v>641</v>
      </c>
    </row>
    <row r="16250" spans="1:6" x14ac:dyDescent="0.5">
      <c r="A16250" s="4">
        <v>43897</v>
      </c>
      <c r="B16250" s="14">
        <v>0.99061342592592594</v>
      </c>
      <c r="C16250">
        <v>3</v>
      </c>
      <c r="D16250" t="s">
        <v>641</v>
      </c>
      <c r="E16250">
        <v>127</v>
      </c>
      <c r="F16250" t="s">
        <v>641</v>
      </c>
    </row>
    <row r="16251" spans="1:6" x14ac:dyDescent="0.5">
      <c r="A16251" s="4">
        <v>43897</v>
      </c>
      <c r="B16251" s="14">
        <v>0.99232638888888891</v>
      </c>
      <c r="C16251">
        <v>3</v>
      </c>
      <c r="D16251" t="s">
        <v>641</v>
      </c>
      <c r="E16251">
        <v>117</v>
      </c>
      <c r="F16251" t="s">
        <v>641</v>
      </c>
    </row>
    <row r="16252" spans="1:6" x14ac:dyDescent="0.5">
      <c r="A16252" s="4">
        <v>43898</v>
      </c>
      <c r="B16252" s="14">
        <v>2.298611111111111E-2</v>
      </c>
      <c r="C16252">
        <v>3</v>
      </c>
      <c r="D16252" t="s">
        <v>641</v>
      </c>
      <c r="E16252">
        <v>55</v>
      </c>
      <c r="F16252" t="s">
        <v>641</v>
      </c>
    </row>
    <row r="16253" spans="1:6" x14ac:dyDescent="0.5">
      <c r="A16253" s="4">
        <v>43898</v>
      </c>
      <c r="B16253" s="14">
        <v>7.2638888888888892E-2</v>
      </c>
      <c r="C16253">
        <v>3</v>
      </c>
      <c r="D16253" t="s">
        <v>641</v>
      </c>
      <c r="E16253">
        <v>38</v>
      </c>
      <c r="F16253" t="s">
        <v>641</v>
      </c>
    </row>
    <row r="16254" spans="1:6" x14ac:dyDescent="0.5">
      <c r="A16254" s="4">
        <v>43898</v>
      </c>
      <c r="B16254" s="14">
        <v>0.12608796296296296</v>
      </c>
      <c r="C16254">
        <v>3</v>
      </c>
      <c r="D16254" t="s">
        <v>641</v>
      </c>
      <c r="E16254">
        <v>11</v>
      </c>
      <c r="F16254" t="s">
        <v>641</v>
      </c>
    </row>
    <row r="16255" spans="1:6" x14ac:dyDescent="0.5">
      <c r="A16255" s="4">
        <v>43898</v>
      </c>
      <c r="B16255" s="14">
        <v>0.15532407407407409</v>
      </c>
      <c r="C16255">
        <v>3</v>
      </c>
      <c r="D16255" t="s">
        <v>641</v>
      </c>
      <c r="E16255">
        <v>123</v>
      </c>
      <c r="F16255" t="s">
        <v>641</v>
      </c>
    </row>
    <row r="16256" spans="1:6" x14ac:dyDescent="0.5">
      <c r="A16256" s="4">
        <v>43898</v>
      </c>
      <c r="B16256" s="14">
        <v>0.18204861111111112</v>
      </c>
      <c r="C16256">
        <v>3</v>
      </c>
      <c r="D16256" t="s">
        <v>641</v>
      </c>
      <c r="E16256">
        <v>67</v>
      </c>
      <c r="F16256" t="s">
        <v>641</v>
      </c>
    </row>
    <row r="16257" spans="1:6" x14ac:dyDescent="0.5">
      <c r="A16257" s="4">
        <v>43898</v>
      </c>
      <c r="B16257" s="14">
        <v>0.18206018518518519</v>
      </c>
      <c r="C16257">
        <v>3</v>
      </c>
      <c r="D16257" t="s">
        <v>641</v>
      </c>
      <c r="E16257">
        <v>49</v>
      </c>
      <c r="F16257" t="s">
        <v>641</v>
      </c>
    </row>
    <row r="16258" spans="1:6" x14ac:dyDescent="0.5">
      <c r="A16258" s="4">
        <v>43898</v>
      </c>
      <c r="B16258" s="14">
        <v>0.18230324074074075</v>
      </c>
      <c r="C16258">
        <v>3</v>
      </c>
      <c r="D16258" t="s">
        <v>641</v>
      </c>
      <c r="E16258">
        <v>61</v>
      </c>
      <c r="F16258" t="s">
        <v>641</v>
      </c>
    </row>
    <row r="16259" spans="1:6" x14ac:dyDescent="0.5">
      <c r="A16259" s="4">
        <v>43898</v>
      </c>
      <c r="B16259" s="14">
        <v>0.21025462962962962</v>
      </c>
      <c r="C16259">
        <v>3</v>
      </c>
      <c r="D16259" t="s">
        <v>641</v>
      </c>
      <c r="E16259">
        <v>124</v>
      </c>
      <c r="F16259" t="s">
        <v>641</v>
      </c>
    </row>
    <row r="16260" spans="1:6" x14ac:dyDescent="0.5">
      <c r="A16260" s="4">
        <v>43898</v>
      </c>
      <c r="B16260" s="14">
        <v>0.21032407407407408</v>
      </c>
      <c r="C16260">
        <v>3</v>
      </c>
      <c r="D16260" t="s">
        <v>641</v>
      </c>
      <c r="E16260">
        <v>100</v>
      </c>
      <c r="F16260" t="s">
        <v>641</v>
      </c>
    </row>
    <row r="16261" spans="1:6" x14ac:dyDescent="0.5">
      <c r="A16261" s="4">
        <v>43898</v>
      </c>
      <c r="B16261" s="14">
        <v>0.2112037037037037</v>
      </c>
      <c r="C16261">
        <v>3</v>
      </c>
      <c r="D16261" t="s">
        <v>641</v>
      </c>
      <c r="E16261">
        <v>45</v>
      </c>
      <c r="F16261" t="s">
        <v>641</v>
      </c>
    </row>
    <row r="16262" spans="1:6" x14ac:dyDescent="0.5">
      <c r="A16262" s="4">
        <v>43898</v>
      </c>
      <c r="B16262" s="14">
        <v>0.58155092592592594</v>
      </c>
      <c r="C16262">
        <v>3</v>
      </c>
      <c r="D16262" t="s">
        <v>641</v>
      </c>
      <c r="E16262">
        <v>40</v>
      </c>
      <c r="F16262" t="s">
        <v>641</v>
      </c>
    </row>
    <row r="16263" spans="1:6" x14ac:dyDescent="0.5">
      <c r="A16263" s="4">
        <v>43898</v>
      </c>
      <c r="B16263" s="14">
        <v>0.84715277777777775</v>
      </c>
      <c r="C16263">
        <v>2</v>
      </c>
      <c r="D16263" t="s">
        <v>641</v>
      </c>
      <c r="E16263">
        <v>38</v>
      </c>
      <c r="F16263" t="s">
        <v>641</v>
      </c>
    </row>
    <row r="16264" spans="1:6" x14ac:dyDescent="0.5">
      <c r="A16264" s="4">
        <v>43898</v>
      </c>
      <c r="B16264" s="14">
        <v>0.97418981481481481</v>
      </c>
      <c r="C16264">
        <v>3</v>
      </c>
      <c r="D16264" t="s">
        <v>641</v>
      </c>
      <c r="E16264">
        <v>49</v>
      </c>
      <c r="F16264" t="s">
        <v>641</v>
      </c>
    </row>
    <row r="16265" spans="1:6" x14ac:dyDescent="0.5">
      <c r="A16265" s="4">
        <v>43898</v>
      </c>
      <c r="B16265" s="14">
        <v>0.97429398148148139</v>
      </c>
      <c r="C16265">
        <v>3</v>
      </c>
      <c r="D16265" t="s">
        <v>641</v>
      </c>
      <c r="E16265">
        <v>42</v>
      </c>
      <c r="F16265" t="s">
        <v>641</v>
      </c>
    </row>
    <row r="16266" spans="1:6" x14ac:dyDescent="0.5">
      <c r="A16266" s="4">
        <v>43898</v>
      </c>
      <c r="B16266" s="14">
        <v>0.97439814814814818</v>
      </c>
      <c r="C16266">
        <v>3</v>
      </c>
      <c r="D16266" t="s">
        <v>641</v>
      </c>
      <c r="E16266">
        <v>127</v>
      </c>
      <c r="F16266" t="s">
        <v>641</v>
      </c>
    </row>
    <row r="16267" spans="1:6" x14ac:dyDescent="0.5">
      <c r="A16267" s="4">
        <v>43898</v>
      </c>
      <c r="B16267" s="14">
        <v>0.97442129629629637</v>
      </c>
      <c r="C16267">
        <v>3</v>
      </c>
      <c r="D16267" t="s">
        <v>641</v>
      </c>
      <c r="E16267">
        <v>39</v>
      </c>
      <c r="F16267" t="s">
        <v>641</v>
      </c>
    </row>
    <row r="16268" spans="1:6" x14ac:dyDescent="0.5">
      <c r="A16268" s="4">
        <v>43898</v>
      </c>
      <c r="B16268" s="14">
        <v>0.9744328703703703</v>
      </c>
      <c r="C16268">
        <v>3</v>
      </c>
      <c r="D16268" t="s">
        <v>641</v>
      </c>
      <c r="E16268">
        <v>83</v>
      </c>
      <c r="F16268" t="s">
        <v>641</v>
      </c>
    </row>
    <row r="16269" spans="1:6" x14ac:dyDescent="0.5">
      <c r="A16269" s="4">
        <v>43898</v>
      </c>
      <c r="B16269" s="14">
        <v>0.97450231481481486</v>
      </c>
      <c r="C16269">
        <v>3</v>
      </c>
      <c r="D16269" t="s">
        <v>641</v>
      </c>
      <c r="E16269">
        <v>45</v>
      </c>
      <c r="F16269" t="s">
        <v>641</v>
      </c>
    </row>
    <row r="16270" spans="1:6" x14ac:dyDescent="0.5">
      <c r="A16270" s="4">
        <v>43898</v>
      </c>
      <c r="B16270" s="14">
        <v>0.97452546296296294</v>
      </c>
      <c r="C16270">
        <v>3</v>
      </c>
      <c r="D16270" t="s">
        <v>641</v>
      </c>
      <c r="E16270">
        <v>104</v>
      </c>
      <c r="F16270" t="s">
        <v>641</v>
      </c>
    </row>
    <row r="16271" spans="1:6" x14ac:dyDescent="0.5">
      <c r="A16271" s="4">
        <v>43898</v>
      </c>
      <c r="B16271" s="14">
        <v>0.97454861111111113</v>
      </c>
      <c r="C16271">
        <v>3</v>
      </c>
      <c r="D16271" t="s">
        <v>641</v>
      </c>
      <c r="E16271">
        <v>127</v>
      </c>
      <c r="F16271" t="s">
        <v>641</v>
      </c>
    </row>
    <row r="16272" spans="1:6" x14ac:dyDescent="0.5">
      <c r="A16272" s="4">
        <v>43898</v>
      </c>
      <c r="B16272" s="14">
        <v>0.97454861111111113</v>
      </c>
      <c r="C16272">
        <v>4</v>
      </c>
      <c r="D16272" t="s">
        <v>641</v>
      </c>
      <c r="E16272">
        <v>47</v>
      </c>
      <c r="F16272" t="s">
        <v>641</v>
      </c>
    </row>
    <row r="16273" spans="1:6" x14ac:dyDescent="0.5">
      <c r="A16273" s="4">
        <v>43898</v>
      </c>
      <c r="B16273" s="14">
        <v>0.97459490740740751</v>
      </c>
      <c r="C16273">
        <v>3</v>
      </c>
      <c r="D16273" t="s">
        <v>641</v>
      </c>
      <c r="E16273">
        <v>106</v>
      </c>
      <c r="F16273" t="s">
        <v>641</v>
      </c>
    </row>
    <row r="16274" spans="1:6" x14ac:dyDescent="0.5">
      <c r="A16274" s="4">
        <v>43898</v>
      </c>
      <c r="B16274" s="14">
        <v>0.97460648148148143</v>
      </c>
      <c r="C16274">
        <v>3</v>
      </c>
      <c r="D16274" t="s">
        <v>641</v>
      </c>
      <c r="E16274">
        <v>77</v>
      </c>
      <c r="F16274" t="s">
        <v>641</v>
      </c>
    </row>
    <row r="16275" spans="1:6" x14ac:dyDescent="0.5">
      <c r="A16275" s="4">
        <v>43898</v>
      </c>
      <c r="B16275" s="14">
        <v>0.97499999999999998</v>
      </c>
      <c r="C16275">
        <v>3</v>
      </c>
      <c r="D16275" t="s">
        <v>641</v>
      </c>
      <c r="E16275">
        <v>102</v>
      </c>
      <c r="F16275" t="s">
        <v>641</v>
      </c>
    </row>
    <row r="16276" spans="1:6" x14ac:dyDescent="0.5">
      <c r="A16276" s="4">
        <v>43898</v>
      </c>
      <c r="B16276" s="14">
        <v>0.97523148148148142</v>
      </c>
      <c r="C16276">
        <v>3</v>
      </c>
      <c r="D16276" t="s">
        <v>641</v>
      </c>
      <c r="E16276">
        <v>124</v>
      </c>
      <c r="F16276" t="s">
        <v>641</v>
      </c>
    </row>
    <row r="16277" spans="1:6" x14ac:dyDescent="0.5">
      <c r="A16277" s="4">
        <v>43898</v>
      </c>
      <c r="B16277" s="14">
        <v>0.97526620370370365</v>
      </c>
      <c r="C16277">
        <v>3</v>
      </c>
      <c r="D16277" t="s">
        <v>641</v>
      </c>
      <c r="E16277">
        <v>124</v>
      </c>
      <c r="F16277" t="s">
        <v>641</v>
      </c>
    </row>
    <row r="16278" spans="1:6" x14ac:dyDescent="0.5">
      <c r="A16278" s="4">
        <v>43898</v>
      </c>
      <c r="B16278" s="14">
        <v>0.9752777777777778</v>
      </c>
      <c r="C16278">
        <v>3</v>
      </c>
      <c r="D16278" t="s">
        <v>641</v>
      </c>
      <c r="E16278">
        <v>124</v>
      </c>
      <c r="F16278" t="s">
        <v>641</v>
      </c>
    </row>
    <row r="16279" spans="1:6" x14ac:dyDescent="0.5">
      <c r="A16279" s="4">
        <v>43899</v>
      </c>
      <c r="B16279" s="14">
        <v>0.17451388888888889</v>
      </c>
      <c r="C16279">
        <v>3</v>
      </c>
      <c r="D16279" t="s">
        <v>641</v>
      </c>
      <c r="E16279">
        <v>43</v>
      </c>
      <c r="F16279" t="s">
        <v>641</v>
      </c>
    </row>
    <row r="16280" spans="1:6" x14ac:dyDescent="0.5">
      <c r="A16280" s="4">
        <v>43899</v>
      </c>
      <c r="B16280" s="14">
        <v>0.25710648148148146</v>
      </c>
      <c r="C16280">
        <v>3</v>
      </c>
      <c r="D16280" t="s">
        <v>641</v>
      </c>
      <c r="E16280">
        <v>23</v>
      </c>
      <c r="F16280" t="s">
        <v>641</v>
      </c>
    </row>
    <row r="16281" spans="1:6" x14ac:dyDescent="0.5">
      <c r="A16281" s="4">
        <v>43899</v>
      </c>
      <c r="B16281" s="14">
        <v>0.2597916666666667</v>
      </c>
      <c r="C16281">
        <v>3</v>
      </c>
      <c r="D16281" t="s">
        <v>641</v>
      </c>
      <c r="E16281">
        <v>38</v>
      </c>
      <c r="F16281" t="s">
        <v>641</v>
      </c>
    </row>
    <row r="16282" spans="1:6" x14ac:dyDescent="0.5">
      <c r="A16282" s="4">
        <v>43899</v>
      </c>
      <c r="B16282" s="14">
        <v>0.25982638888888893</v>
      </c>
      <c r="C16282">
        <v>3</v>
      </c>
      <c r="D16282" t="s">
        <v>641</v>
      </c>
      <c r="E16282">
        <v>44</v>
      </c>
      <c r="F16282" t="s">
        <v>641</v>
      </c>
    </row>
    <row r="16283" spans="1:6" x14ac:dyDescent="0.5">
      <c r="A16283" s="4">
        <v>43899</v>
      </c>
      <c r="B16283" s="14">
        <v>0.25991898148148146</v>
      </c>
      <c r="C16283">
        <v>3</v>
      </c>
      <c r="D16283" t="s">
        <v>641</v>
      </c>
      <c r="E16283">
        <v>44</v>
      </c>
      <c r="F16283" t="s">
        <v>641</v>
      </c>
    </row>
    <row r="16284" spans="1:6" x14ac:dyDescent="0.5">
      <c r="A16284" s="4">
        <v>43899</v>
      </c>
      <c r="B16284" s="14">
        <v>0.26086805555555553</v>
      </c>
      <c r="C16284">
        <v>3</v>
      </c>
      <c r="D16284" t="s">
        <v>641</v>
      </c>
      <c r="E16284">
        <v>29</v>
      </c>
      <c r="F16284" t="s">
        <v>641</v>
      </c>
    </row>
    <row r="16285" spans="1:6" x14ac:dyDescent="0.5">
      <c r="A16285" s="4">
        <v>43899</v>
      </c>
      <c r="B16285" s="14">
        <v>0.26339120370370367</v>
      </c>
      <c r="C16285">
        <v>3</v>
      </c>
      <c r="D16285" t="s">
        <v>641</v>
      </c>
      <c r="E16285">
        <v>50</v>
      </c>
      <c r="F16285" t="s">
        <v>641</v>
      </c>
    </row>
    <row r="16286" spans="1:6" x14ac:dyDescent="0.5">
      <c r="A16286" s="4">
        <v>43899</v>
      </c>
      <c r="B16286" s="14">
        <v>0.2726736111111111</v>
      </c>
      <c r="C16286">
        <v>3</v>
      </c>
      <c r="D16286" t="s">
        <v>641</v>
      </c>
      <c r="E16286">
        <v>44</v>
      </c>
      <c r="F16286" t="s">
        <v>641</v>
      </c>
    </row>
    <row r="16287" spans="1:6" x14ac:dyDescent="0.5">
      <c r="A16287" s="4">
        <v>43899</v>
      </c>
      <c r="B16287" s="14">
        <v>0.2729861111111111</v>
      </c>
      <c r="C16287">
        <v>3</v>
      </c>
      <c r="D16287" t="s">
        <v>641</v>
      </c>
      <c r="E16287">
        <v>110</v>
      </c>
      <c r="F16287" t="s">
        <v>641</v>
      </c>
    </row>
    <row r="16288" spans="1:6" x14ac:dyDescent="0.5">
      <c r="A16288" s="4">
        <v>43899</v>
      </c>
      <c r="B16288" s="14">
        <v>0.30687500000000001</v>
      </c>
      <c r="C16288">
        <v>2</v>
      </c>
      <c r="D16288" t="s">
        <v>641</v>
      </c>
      <c r="E16288">
        <v>38</v>
      </c>
      <c r="F16288" t="s">
        <v>641</v>
      </c>
    </row>
    <row r="16289" spans="1:6" x14ac:dyDescent="0.5">
      <c r="A16289" s="4">
        <v>43899</v>
      </c>
      <c r="B16289" s="14">
        <v>0.30690972222222224</v>
      </c>
      <c r="C16289">
        <v>2</v>
      </c>
      <c r="D16289" t="s">
        <v>641</v>
      </c>
      <c r="E16289">
        <v>40</v>
      </c>
      <c r="F16289" t="s">
        <v>641</v>
      </c>
    </row>
    <row r="16290" spans="1:6" x14ac:dyDescent="0.5">
      <c r="A16290" s="4">
        <v>43899</v>
      </c>
      <c r="B16290" s="14">
        <v>0.30692129629629633</v>
      </c>
      <c r="C16290">
        <v>2</v>
      </c>
      <c r="D16290" t="s">
        <v>641</v>
      </c>
      <c r="E16290">
        <v>38</v>
      </c>
      <c r="F16290" t="s">
        <v>641</v>
      </c>
    </row>
    <row r="16291" spans="1:6" x14ac:dyDescent="0.5">
      <c r="A16291" s="4">
        <v>43899</v>
      </c>
      <c r="B16291" s="14">
        <v>0.30693287037037037</v>
      </c>
      <c r="C16291">
        <v>2</v>
      </c>
      <c r="D16291" t="s">
        <v>641</v>
      </c>
      <c r="E16291">
        <v>41</v>
      </c>
      <c r="F16291" t="s">
        <v>641</v>
      </c>
    </row>
    <row r="16292" spans="1:6" x14ac:dyDescent="0.5">
      <c r="A16292" s="4">
        <v>43899</v>
      </c>
      <c r="B16292" s="14">
        <v>0.30694444444444441</v>
      </c>
      <c r="C16292">
        <v>2</v>
      </c>
      <c r="D16292" t="s">
        <v>641</v>
      </c>
      <c r="E16292">
        <v>38</v>
      </c>
      <c r="F16292" t="s">
        <v>641</v>
      </c>
    </row>
    <row r="16293" spans="1:6" x14ac:dyDescent="0.5">
      <c r="A16293" s="4">
        <v>43899</v>
      </c>
      <c r="B16293" s="14">
        <v>0.30707175925925928</v>
      </c>
      <c r="C16293">
        <v>2</v>
      </c>
      <c r="D16293" t="s">
        <v>641</v>
      </c>
      <c r="E16293">
        <v>39</v>
      </c>
      <c r="F16293" t="s">
        <v>641</v>
      </c>
    </row>
    <row r="16294" spans="1:6" x14ac:dyDescent="0.5">
      <c r="A16294" s="4">
        <v>43899</v>
      </c>
      <c r="B16294" s="14">
        <v>0.30709490740740741</v>
      </c>
      <c r="C16294">
        <v>2</v>
      </c>
      <c r="D16294" t="s">
        <v>641</v>
      </c>
      <c r="E16294">
        <v>39</v>
      </c>
      <c r="F16294" t="s">
        <v>641</v>
      </c>
    </row>
    <row r="16295" spans="1:6" x14ac:dyDescent="0.5">
      <c r="A16295" s="4">
        <v>43899</v>
      </c>
      <c r="B16295" s="14">
        <v>0.30711805555555555</v>
      </c>
      <c r="C16295">
        <v>2</v>
      </c>
      <c r="D16295" t="s">
        <v>641</v>
      </c>
      <c r="E16295">
        <v>40</v>
      </c>
      <c r="F16295" t="s">
        <v>641</v>
      </c>
    </row>
    <row r="16296" spans="1:6" x14ac:dyDescent="0.5">
      <c r="A16296" s="4">
        <v>43899</v>
      </c>
      <c r="B16296" s="14">
        <v>0.30712962962962964</v>
      </c>
      <c r="C16296">
        <v>2</v>
      </c>
      <c r="D16296" t="s">
        <v>641</v>
      </c>
      <c r="E16296">
        <v>40</v>
      </c>
      <c r="F16296" t="s">
        <v>641</v>
      </c>
    </row>
    <row r="16297" spans="1:6" x14ac:dyDescent="0.5">
      <c r="A16297" s="4">
        <v>43899</v>
      </c>
      <c r="B16297" s="14">
        <v>0.38586805555555559</v>
      </c>
      <c r="C16297">
        <v>3</v>
      </c>
      <c r="D16297" t="s">
        <v>641</v>
      </c>
      <c r="E16297">
        <v>97</v>
      </c>
      <c r="F16297" t="s">
        <v>641</v>
      </c>
    </row>
    <row r="16298" spans="1:6" x14ac:dyDescent="0.5">
      <c r="A16298" s="4">
        <v>43899</v>
      </c>
      <c r="B16298" s="14">
        <v>0.3860763888888889</v>
      </c>
      <c r="C16298">
        <v>3</v>
      </c>
      <c r="D16298" t="s">
        <v>641</v>
      </c>
      <c r="E16298">
        <v>127</v>
      </c>
      <c r="F16298" t="s">
        <v>641</v>
      </c>
    </row>
    <row r="16299" spans="1:6" x14ac:dyDescent="0.5">
      <c r="A16299" s="4">
        <v>43899</v>
      </c>
      <c r="B16299" s="14">
        <v>0.38778935185185182</v>
      </c>
      <c r="C16299">
        <v>3</v>
      </c>
      <c r="D16299" t="s">
        <v>641</v>
      </c>
      <c r="E16299">
        <v>124</v>
      </c>
      <c r="F16299" t="s">
        <v>641</v>
      </c>
    </row>
    <row r="16300" spans="1:6" x14ac:dyDescent="0.5">
      <c r="A16300" s="4">
        <v>43899</v>
      </c>
      <c r="B16300" s="14">
        <v>0.38840277777777782</v>
      </c>
      <c r="C16300">
        <v>3</v>
      </c>
      <c r="D16300" t="s">
        <v>641</v>
      </c>
      <c r="E16300">
        <v>62</v>
      </c>
      <c r="F16300" t="s">
        <v>641</v>
      </c>
    </row>
    <row r="16301" spans="1:6" x14ac:dyDescent="0.5">
      <c r="A16301" s="4">
        <v>43899</v>
      </c>
      <c r="B16301" s="14">
        <v>0.39089120370370373</v>
      </c>
      <c r="C16301">
        <v>3</v>
      </c>
      <c r="D16301" t="s">
        <v>641</v>
      </c>
      <c r="E16301">
        <v>59</v>
      </c>
      <c r="F16301" t="s">
        <v>641</v>
      </c>
    </row>
    <row r="16302" spans="1:6" x14ac:dyDescent="0.5">
      <c r="A16302" s="4">
        <v>43899</v>
      </c>
      <c r="B16302" s="14">
        <v>0.39090277777777777</v>
      </c>
      <c r="C16302">
        <v>3</v>
      </c>
      <c r="D16302" t="s">
        <v>641</v>
      </c>
      <c r="E16302">
        <v>52</v>
      </c>
      <c r="F16302" t="s">
        <v>641</v>
      </c>
    </row>
    <row r="16303" spans="1:6" x14ac:dyDescent="0.5">
      <c r="A16303" s="4">
        <v>43899</v>
      </c>
      <c r="B16303" s="14">
        <v>0.3974421296296296</v>
      </c>
      <c r="C16303">
        <v>2</v>
      </c>
      <c r="D16303" t="s">
        <v>641</v>
      </c>
      <c r="E16303">
        <v>38</v>
      </c>
      <c r="F16303" t="s">
        <v>641</v>
      </c>
    </row>
    <row r="16304" spans="1:6" x14ac:dyDescent="0.5">
      <c r="A16304" s="4">
        <v>43899</v>
      </c>
      <c r="B16304" s="14">
        <v>0.39771990740740742</v>
      </c>
      <c r="C16304">
        <v>2</v>
      </c>
      <c r="D16304" t="s">
        <v>641</v>
      </c>
      <c r="E16304">
        <v>38</v>
      </c>
      <c r="F16304" t="s">
        <v>641</v>
      </c>
    </row>
    <row r="16305" spans="1:6" x14ac:dyDescent="0.5">
      <c r="A16305" s="4">
        <v>43899</v>
      </c>
      <c r="B16305" s="14">
        <v>0.39776620370370369</v>
      </c>
      <c r="C16305">
        <v>2</v>
      </c>
      <c r="D16305" t="s">
        <v>641</v>
      </c>
      <c r="E16305">
        <v>45</v>
      </c>
      <c r="F16305" t="s">
        <v>641</v>
      </c>
    </row>
    <row r="16306" spans="1:6" x14ac:dyDescent="0.5">
      <c r="A16306" s="4">
        <v>43899</v>
      </c>
      <c r="B16306" s="14">
        <v>0.39784722222222224</v>
      </c>
      <c r="C16306">
        <v>2</v>
      </c>
      <c r="D16306" t="s">
        <v>641</v>
      </c>
      <c r="E16306">
        <v>38</v>
      </c>
      <c r="F16306" t="s">
        <v>641</v>
      </c>
    </row>
    <row r="16307" spans="1:6" x14ac:dyDescent="0.5">
      <c r="A16307" s="4">
        <v>43899</v>
      </c>
      <c r="B16307" s="14">
        <v>0.39795138888888887</v>
      </c>
      <c r="C16307">
        <v>2</v>
      </c>
      <c r="D16307" t="s">
        <v>641</v>
      </c>
      <c r="E16307">
        <v>38</v>
      </c>
      <c r="F16307" t="s">
        <v>641</v>
      </c>
    </row>
    <row r="16308" spans="1:6" x14ac:dyDescent="0.5">
      <c r="A16308" s="4">
        <v>43899</v>
      </c>
      <c r="B16308" s="14">
        <v>0.39796296296296302</v>
      </c>
      <c r="C16308">
        <v>2</v>
      </c>
      <c r="D16308" t="s">
        <v>641</v>
      </c>
      <c r="E16308">
        <v>41</v>
      </c>
      <c r="F16308" t="s">
        <v>641</v>
      </c>
    </row>
    <row r="16309" spans="1:6" x14ac:dyDescent="0.5">
      <c r="A16309" s="4">
        <v>43899</v>
      </c>
      <c r="B16309" s="14">
        <v>0.40938657407407408</v>
      </c>
      <c r="C16309">
        <v>3</v>
      </c>
      <c r="D16309" t="s">
        <v>642</v>
      </c>
      <c r="E16309">
        <v>55</v>
      </c>
      <c r="F16309" t="s">
        <v>642</v>
      </c>
    </row>
    <row r="16310" spans="1:6" x14ac:dyDescent="0.5">
      <c r="A16310" s="4">
        <v>43899</v>
      </c>
      <c r="B16310" s="14">
        <v>0.46817129629629628</v>
      </c>
      <c r="C16310">
        <v>3</v>
      </c>
      <c r="D16310" t="s">
        <v>641</v>
      </c>
      <c r="E16310">
        <v>101</v>
      </c>
      <c r="F16310" t="s">
        <v>641</v>
      </c>
    </row>
    <row r="16311" spans="1:6" x14ac:dyDescent="0.5">
      <c r="A16311" s="4">
        <v>43899</v>
      </c>
      <c r="B16311" s="14">
        <v>0.47625000000000001</v>
      </c>
      <c r="C16311">
        <v>3</v>
      </c>
      <c r="D16311" t="s">
        <v>641</v>
      </c>
      <c r="E16311">
        <v>55</v>
      </c>
      <c r="F16311" t="s">
        <v>641</v>
      </c>
    </row>
    <row r="16312" spans="1:6" x14ac:dyDescent="0.5">
      <c r="A16312" s="4">
        <v>43899</v>
      </c>
      <c r="B16312" s="14">
        <v>0.47670138888888891</v>
      </c>
      <c r="C16312">
        <v>3</v>
      </c>
      <c r="D16312" t="s">
        <v>641</v>
      </c>
      <c r="E16312">
        <v>39</v>
      </c>
      <c r="F16312" t="s">
        <v>641</v>
      </c>
    </row>
    <row r="16313" spans="1:6" x14ac:dyDescent="0.5">
      <c r="A16313" s="4">
        <v>43899</v>
      </c>
      <c r="B16313" s="14">
        <v>0.48740740740740746</v>
      </c>
      <c r="C16313">
        <v>3</v>
      </c>
      <c r="D16313" t="s">
        <v>641</v>
      </c>
      <c r="E16313">
        <v>53</v>
      </c>
      <c r="F16313" t="s">
        <v>641</v>
      </c>
    </row>
    <row r="16314" spans="1:6" x14ac:dyDescent="0.5">
      <c r="A16314" s="4">
        <v>43899</v>
      </c>
      <c r="B16314" s="14">
        <v>0.4878703703703704</v>
      </c>
      <c r="C16314">
        <v>3</v>
      </c>
      <c r="D16314" t="s">
        <v>641</v>
      </c>
      <c r="E16314">
        <v>52</v>
      </c>
      <c r="F16314" t="s">
        <v>641</v>
      </c>
    </row>
    <row r="16315" spans="1:6" x14ac:dyDescent="0.5">
      <c r="A16315" s="4">
        <v>43899</v>
      </c>
      <c r="B16315" s="14">
        <v>0.48841435185185184</v>
      </c>
      <c r="C16315">
        <v>3</v>
      </c>
      <c r="D16315" t="s">
        <v>641</v>
      </c>
      <c r="E16315">
        <v>58</v>
      </c>
      <c r="F16315" t="s">
        <v>641</v>
      </c>
    </row>
    <row r="16316" spans="1:6" x14ac:dyDescent="0.5">
      <c r="A16316" s="4">
        <v>43899</v>
      </c>
      <c r="B16316" s="14">
        <v>0.48855324074074075</v>
      </c>
      <c r="C16316">
        <v>3</v>
      </c>
      <c r="D16316" t="s">
        <v>641</v>
      </c>
      <c r="E16316">
        <v>45</v>
      </c>
      <c r="F16316" t="s">
        <v>641</v>
      </c>
    </row>
    <row r="16317" spans="1:6" x14ac:dyDescent="0.5">
      <c r="A16317" s="4">
        <v>43899</v>
      </c>
      <c r="B16317" s="14">
        <v>0.49202546296296296</v>
      </c>
      <c r="C16317">
        <v>3</v>
      </c>
      <c r="D16317" t="s">
        <v>641</v>
      </c>
      <c r="E16317">
        <v>44</v>
      </c>
      <c r="F16317" t="s">
        <v>641</v>
      </c>
    </row>
    <row r="16318" spans="1:6" x14ac:dyDescent="0.5">
      <c r="A16318" s="4">
        <v>43899</v>
      </c>
      <c r="B16318" s="14">
        <v>0.49275462962962963</v>
      </c>
      <c r="C16318">
        <v>3</v>
      </c>
      <c r="D16318" t="s">
        <v>641</v>
      </c>
      <c r="E16318">
        <v>45</v>
      </c>
      <c r="F16318" t="s">
        <v>641</v>
      </c>
    </row>
    <row r="16319" spans="1:6" x14ac:dyDescent="0.5">
      <c r="A16319" s="4">
        <v>43899</v>
      </c>
      <c r="B16319" s="14">
        <v>0.49333333333333335</v>
      </c>
      <c r="C16319">
        <v>3</v>
      </c>
      <c r="D16319" t="s">
        <v>641</v>
      </c>
      <c r="E16319">
        <v>61</v>
      </c>
      <c r="F16319" t="s">
        <v>641</v>
      </c>
    </row>
    <row r="16320" spans="1:6" x14ac:dyDescent="0.5">
      <c r="A16320" s="4">
        <v>43899</v>
      </c>
      <c r="B16320" s="14">
        <v>0.49450231481481483</v>
      </c>
      <c r="C16320">
        <v>3</v>
      </c>
      <c r="D16320" t="s">
        <v>641</v>
      </c>
      <c r="E16320">
        <v>40</v>
      </c>
      <c r="F16320" t="s">
        <v>641</v>
      </c>
    </row>
    <row r="16321" spans="1:6" x14ac:dyDescent="0.5">
      <c r="A16321" s="4">
        <v>43899</v>
      </c>
      <c r="B16321" s="14">
        <v>0.51587962962962963</v>
      </c>
      <c r="C16321">
        <v>3</v>
      </c>
      <c r="D16321" t="s">
        <v>641</v>
      </c>
      <c r="E16321">
        <v>40</v>
      </c>
      <c r="F16321" t="s">
        <v>641</v>
      </c>
    </row>
    <row r="16322" spans="1:6" x14ac:dyDescent="0.5">
      <c r="A16322" s="4">
        <v>43899</v>
      </c>
      <c r="B16322" s="14">
        <v>0.54628472222222224</v>
      </c>
      <c r="C16322">
        <v>3</v>
      </c>
      <c r="D16322" t="s">
        <v>641</v>
      </c>
      <c r="E16322">
        <v>39</v>
      </c>
      <c r="F16322" t="s">
        <v>641</v>
      </c>
    </row>
    <row r="16323" spans="1:6" x14ac:dyDescent="0.5">
      <c r="A16323" s="4">
        <v>43899</v>
      </c>
      <c r="B16323" s="14">
        <v>0.55601851851851858</v>
      </c>
      <c r="C16323">
        <v>3</v>
      </c>
      <c r="D16323" t="s">
        <v>641</v>
      </c>
      <c r="E16323">
        <v>40</v>
      </c>
      <c r="F16323" t="s">
        <v>641</v>
      </c>
    </row>
    <row r="16324" spans="1:6" x14ac:dyDescent="0.5">
      <c r="A16324" s="4">
        <v>43899</v>
      </c>
      <c r="B16324" s="14">
        <v>0.55780092592592589</v>
      </c>
      <c r="C16324">
        <v>3</v>
      </c>
      <c r="D16324" t="s">
        <v>641</v>
      </c>
      <c r="E16324">
        <v>45</v>
      </c>
      <c r="F16324" t="s">
        <v>641</v>
      </c>
    </row>
    <row r="16325" spans="1:6" x14ac:dyDescent="0.5">
      <c r="A16325" s="4">
        <v>43899</v>
      </c>
      <c r="B16325" s="14">
        <v>0.5581828703703704</v>
      </c>
      <c r="C16325">
        <v>3</v>
      </c>
      <c r="D16325" t="s">
        <v>641</v>
      </c>
      <c r="E16325">
        <v>39</v>
      </c>
      <c r="F16325" t="s">
        <v>641</v>
      </c>
    </row>
    <row r="16326" spans="1:6" x14ac:dyDescent="0.5">
      <c r="A16326" s="4">
        <v>43899</v>
      </c>
      <c r="B16326" s="14">
        <v>0.55834490740740739</v>
      </c>
      <c r="C16326">
        <v>3</v>
      </c>
      <c r="D16326" t="s">
        <v>641</v>
      </c>
      <c r="E16326">
        <v>100</v>
      </c>
      <c r="F16326" t="s">
        <v>641</v>
      </c>
    </row>
    <row r="16327" spans="1:6" x14ac:dyDescent="0.5">
      <c r="A16327" s="4">
        <v>43899</v>
      </c>
      <c r="B16327" s="14">
        <v>0.5588657407407408</v>
      </c>
      <c r="C16327">
        <v>3</v>
      </c>
      <c r="D16327" t="s">
        <v>641</v>
      </c>
      <c r="E16327">
        <v>47</v>
      </c>
      <c r="F16327" t="s">
        <v>641</v>
      </c>
    </row>
    <row r="16328" spans="1:6" x14ac:dyDescent="0.5">
      <c r="A16328" s="4">
        <v>43899</v>
      </c>
      <c r="B16328" s="14">
        <v>0.5600694444444444</v>
      </c>
      <c r="C16328">
        <v>3</v>
      </c>
      <c r="D16328" t="s">
        <v>641</v>
      </c>
      <c r="E16328">
        <v>113</v>
      </c>
      <c r="F16328" t="s">
        <v>641</v>
      </c>
    </row>
    <row r="16329" spans="1:6" x14ac:dyDescent="0.5">
      <c r="A16329" s="4">
        <v>43899</v>
      </c>
      <c r="B16329" s="14">
        <v>0.56008101851851855</v>
      </c>
      <c r="C16329">
        <v>3</v>
      </c>
      <c r="D16329" t="s">
        <v>641</v>
      </c>
      <c r="E16329">
        <v>103</v>
      </c>
      <c r="F16329" t="s">
        <v>641</v>
      </c>
    </row>
    <row r="16330" spans="1:6" x14ac:dyDescent="0.5">
      <c r="A16330" s="4">
        <v>43899</v>
      </c>
      <c r="B16330" s="14">
        <v>0.56010416666666674</v>
      </c>
      <c r="C16330">
        <v>3</v>
      </c>
      <c r="D16330" t="s">
        <v>641</v>
      </c>
      <c r="E16330">
        <v>77</v>
      </c>
      <c r="F16330" t="s">
        <v>641</v>
      </c>
    </row>
    <row r="16331" spans="1:6" x14ac:dyDescent="0.5">
      <c r="A16331" s="4">
        <v>43899</v>
      </c>
      <c r="B16331" s="14">
        <v>0.56528935185185192</v>
      </c>
      <c r="C16331">
        <v>3</v>
      </c>
      <c r="D16331" t="s">
        <v>641</v>
      </c>
      <c r="E16331">
        <v>42</v>
      </c>
      <c r="F16331" t="s">
        <v>641</v>
      </c>
    </row>
    <row r="16332" spans="1:6" x14ac:dyDescent="0.5">
      <c r="A16332" s="4">
        <v>43899</v>
      </c>
      <c r="B16332" s="14">
        <v>0.56565972222222227</v>
      </c>
      <c r="C16332">
        <v>3</v>
      </c>
      <c r="D16332" t="s">
        <v>641</v>
      </c>
      <c r="E16332">
        <v>126</v>
      </c>
      <c r="F16332" t="s">
        <v>641</v>
      </c>
    </row>
    <row r="16333" spans="1:6" x14ac:dyDescent="0.5">
      <c r="A16333" s="4">
        <v>43899</v>
      </c>
      <c r="B16333" s="14">
        <v>0.56689814814814821</v>
      </c>
      <c r="C16333">
        <v>3</v>
      </c>
      <c r="D16333" t="s">
        <v>641</v>
      </c>
      <c r="E16333">
        <v>38</v>
      </c>
      <c r="F16333" t="s">
        <v>641</v>
      </c>
    </row>
    <row r="16334" spans="1:6" x14ac:dyDescent="0.5">
      <c r="A16334" s="4">
        <v>43899</v>
      </c>
      <c r="B16334" s="14">
        <v>0.62624999999999997</v>
      </c>
      <c r="C16334">
        <v>3</v>
      </c>
      <c r="D16334" t="s">
        <v>641</v>
      </c>
      <c r="E16334">
        <v>40</v>
      </c>
      <c r="F16334" t="s">
        <v>641</v>
      </c>
    </row>
    <row r="16335" spans="1:6" x14ac:dyDescent="0.5">
      <c r="A16335" s="4">
        <v>43899</v>
      </c>
      <c r="B16335" s="14">
        <v>0.62640046296296303</v>
      </c>
      <c r="C16335">
        <v>3</v>
      </c>
      <c r="D16335" t="s">
        <v>641</v>
      </c>
      <c r="E16335">
        <v>49</v>
      </c>
      <c r="F16335" t="s">
        <v>641</v>
      </c>
    </row>
    <row r="16336" spans="1:6" x14ac:dyDescent="0.5">
      <c r="A16336" s="4">
        <v>43899</v>
      </c>
      <c r="B16336" s="14">
        <v>0.62646990740740738</v>
      </c>
      <c r="C16336">
        <v>3</v>
      </c>
      <c r="D16336" t="s">
        <v>641</v>
      </c>
      <c r="E16336">
        <v>61</v>
      </c>
      <c r="F16336" t="s">
        <v>641</v>
      </c>
    </row>
    <row r="16337" spans="1:6" x14ac:dyDescent="0.5">
      <c r="A16337" s="4">
        <v>43899</v>
      </c>
      <c r="B16337" s="14">
        <v>0.62653935185185183</v>
      </c>
      <c r="C16337">
        <v>3</v>
      </c>
      <c r="D16337" t="s">
        <v>641</v>
      </c>
      <c r="E16337">
        <v>38</v>
      </c>
      <c r="F16337" t="s">
        <v>641</v>
      </c>
    </row>
    <row r="16338" spans="1:6" x14ac:dyDescent="0.5">
      <c r="A16338" s="4">
        <v>43899</v>
      </c>
      <c r="B16338" s="14">
        <v>0.62663194444444448</v>
      </c>
      <c r="C16338">
        <v>3</v>
      </c>
      <c r="D16338" t="s">
        <v>641</v>
      </c>
      <c r="E16338">
        <v>51</v>
      </c>
      <c r="F16338" t="s">
        <v>641</v>
      </c>
    </row>
    <row r="16339" spans="1:6" x14ac:dyDescent="0.5">
      <c r="A16339" s="4">
        <v>43899</v>
      </c>
      <c r="B16339" s="14">
        <v>0.62670138888888893</v>
      </c>
      <c r="C16339">
        <v>3</v>
      </c>
      <c r="D16339" t="s">
        <v>641</v>
      </c>
      <c r="E16339">
        <v>67</v>
      </c>
      <c r="F16339" t="s">
        <v>641</v>
      </c>
    </row>
    <row r="16340" spans="1:6" x14ac:dyDescent="0.5">
      <c r="A16340" s="4">
        <v>43899</v>
      </c>
      <c r="B16340" s="14">
        <v>0.62689814814814815</v>
      </c>
      <c r="C16340">
        <v>3</v>
      </c>
      <c r="D16340" t="s">
        <v>641</v>
      </c>
      <c r="E16340">
        <v>72</v>
      </c>
      <c r="F16340" t="s">
        <v>641</v>
      </c>
    </row>
    <row r="16341" spans="1:6" x14ac:dyDescent="0.5">
      <c r="A16341" s="4">
        <v>43899</v>
      </c>
      <c r="B16341" s="14">
        <v>0.62810185185185186</v>
      </c>
      <c r="C16341">
        <v>3</v>
      </c>
      <c r="D16341" t="s">
        <v>641</v>
      </c>
      <c r="E16341">
        <v>35</v>
      </c>
      <c r="F16341" t="s">
        <v>641</v>
      </c>
    </row>
    <row r="16342" spans="1:6" x14ac:dyDescent="0.5">
      <c r="A16342" s="4">
        <v>43899</v>
      </c>
      <c r="B16342" s="14">
        <v>0.62820601851851854</v>
      </c>
      <c r="C16342">
        <v>3</v>
      </c>
      <c r="D16342" t="s">
        <v>641</v>
      </c>
      <c r="E16342">
        <v>43</v>
      </c>
      <c r="F16342" t="s">
        <v>641</v>
      </c>
    </row>
    <row r="16343" spans="1:6" x14ac:dyDescent="0.5">
      <c r="A16343" s="4">
        <v>43899</v>
      </c>
      <c r="B16343" s="14">
        <v>0.62822916666666673</v>
      </c>
      <c r="C16343">
        <v>3</v>
      </c>
      <c r="D16343" t="s">
        <v>641</v>
      </c>
      <c r="E16343">
        <v>41</v>
      </c>
      <c r="F16343" t="s">
        <v>641</v>
      </c>
    </row>
    <row r="16344" spans="1:6" x14ac:dyDescent="0.5">
      <c r="A16344" s="4">
        <v>43899</v>
      </c>
      <c r="B16344" s="14">
        <v>0.62846064814814817</v>
      </c>
      <c r="C16344">
        <v>3</v>
      </c>
      <c r="D16344" t="s">
        <v>641</v>
      </c>
      <c r="E16344">
        <v>67</v>
      </c>
      <c r="F16344" t="s">
        <v>641</v>
      </c>
    </row>
    <row r="16345" spans="1:6" x14ac:dyDescent="0.5">
      <c r="A16345" s="4">
        <v>43899</v>
      </c>
      <c r="B16345" s="14">
        <v>0.62851851851851859</v>
      </c>
      <c r="C16345">
        <v>3</v>
      </c>
      <c r="D16345" t="s">
        <v>641</v>
      </c>
      <c r="E16345">
        <v>48</v>
      </c>
      <c r="F16345" t="s">
        <v>641</v>
      </c>
    </row>
    <row r="16346" spans="1:6" x14ac:dyDescent="0.5">
      <c r="A16346" s="4">
        <v>43900</v>
      </c>
      <c r="B16346" s="14">
        <v>0.32914351851851853</v>
      </c>
      <c r="C16346">
        <v>3</v>
      </c>
      <c r="D16346" t="s">
        <v>641</v>
      </c>
      <c r="E16346">
        <v>33</v>
      </c>
      <c r="F16346" t="s">
        <v>641</v>
      </c>
    </row>
    <row r="16347" spans="1:6" x14ac:dyDescent="0.5">
      <c r="A16347" s="4">
        <v>43901</v>
      </c>
      <c r="B16347" s="14">
        <v>7.6064814814814807E-2</v>
      </c>
      <c r="C16347">
        <v>3</v>
      </c>
      <c r="D16347" t="s">
        <v>641</v>
      </c>
      <c r="E16347">
        <v>72</v>
      </c>
      <c r="F16347" t="s">
        <v>641</v>
      </c>
    </row>
    <row r="16348" spans="1:6" x14ac:dyDescent="0.5">
      <c r="A16348" s="4">
        <v>43901</v>
      </c>
      <c r="B16348" s="14">
        <v>9.6134259259259267E-2</v>
      </c>
      <c r="C16348">
        <v>3</v>
      </c>
      <c r="D16348" t="s">
        <v>641</v>
      </c>
      <c r="E16348">
        <v>38</v>
      </c>
      <c r="F16348" t="s">
        <v>641</v>
      </c>
    </row>
    <row r="16349" spans="1:6" x14ac:dyDescent="0.5">
      <c r="A16349" s="4">
        <v>43901</v>
      </c>
      <c r="B16349" s="14">
        <v>9.6388888888888899E-2</v>
      </c>
      <c r="C16349">
        <v>3</v>
      </c>
      <c r="D16349" t="s">
        <v>641</v>
      </c>
      <c r="E16349">
        <v>48</v>
      </c>
      <c r="F16349" t="s">
        <v>641</v>
      </c>
    </row>
    <row r="16350" spans="1:6" x14ac:dyDescent="0.5">
      <c r="A16350" s="4">
        <v>43901</v>
      </c>
      <c r="B16350" s="14">
        <v>9.6423611111111127E-2</v>
      </c>
      <c r="C16350">
        <v>3</v>
      </c>
      <c r="D16350" t="s">
        <v>641</v>
      </c>
      <c r="E16350">
        <v>40</v>
      </c>
      <c r="F16350" t="s">
        <v>641</v>
      </c>
    </row>
    <row r="16351" spans="1:6" x14ac:dyDescent="0.5">
      <c r="A16351" s="4">
        <v>43901</v>
      </c>
      <c r="B16351" s="14">
        <v>9.6909722222222217E-2</v>
      </c>
      <c r="C16351">
        <v>3</v>
      </c>
      <c r="D16351" t="s">
        <v>641</v>
      </c>
      <c r="E16351">
        <v>55</v>
      </c>
      <c r="F16351" t="s">
        <v>641</v>
      </c>
    </row>
    <row r="16352" spans="1:6" x14ac:dyDescent="0.5">
      <c r="A16352" s="4">
        <v>43901</v>
      </c>
      <c r="B16352" s="14">
        <v>9.723379629629629E-2</v>
      </c>
      <c r="C16352">
        <v>3</v>
      </c>
      <c r="D16352" t="s">
        <v>641</v>
      </c>
      <c r="E16352">
        <v>69</v>
      </c>
      <c r="F16352" t="s">
        <v>641</v>
      </c>
    </row>
    <row r="16353" spans="1:6" x14ac:dyDescent="0.5">
      <c r="A16353" s="4">
        <v>43901</v>
      </c>
      <c r="B16353" s="14">
        <v>0.26651620370370371</v>
      </c>
      <c r="C16353">
        <v>3</v>
      </c>
      <c r="D16353" t="s">
        <v>641</v>
      </c>
      <c r="E16353">
        <v>77</v>
      </c>
      <c r="F16353" t="s">
        <v>641</v>
      </c>
    </row>
    <row r="16354" spans="1:6" x14ac:dyDescent="0.5">
      <c r="A16354" s="4">
        <v>43901</v>
      </c>
      <c r="B16354" s="14">
        <v>0.27361111111111108</v>
      </c>
      <c r="C16354">
        <v>3</v>
      </c>
      <c r="D16354" t="s">
        <v>641</v>
      </c>
      <c r="E16354">
        <v>60</v>
      </c>
      <c r="F16354" t="s">
        <v>641</v>
      </c>
    </row>
    <row r="16355" spans="1:6" x14ac:dyDescent="0.5">
      <c r="A16355" s="4">
        <v>43901</v>
      </c>
      <c r="B16355" s="14">
        <v>0.29237268518518517</v>
      </c>
      <c r="C16355">
        <v>3</v>
      </c>
      <c r="D16355" t="s">
        <v>641</v>
      </c>
      <c r="E16355">
        <v>51</v>
      </c>
      <c r="F16355" t="s">
        <v>641</v>
      </c>
    </row>
    <row r="16356" spans="1:6" x14ac:dyDescent="0.5">
      <c r="A16356" s="4">
        <v>43901</v>
      </c>
      <c r="B16356" s="14">
        <v>0.32961805555555557</v>
      </c>
      <c r="C16356">
        <v>3</v>
      </c>
      <c r="D16356" t="s">
        <v>641</v>
      </c>
      <c r="E16356">
        <v>57</v>
      </c>
      <c r="F16356" t="s">
        <v>641</v>
      </c>
    </row>
    <row r="16357" spans="1:6" x14ac:dyDescent="0.5">
      <c r="A16357" s="4">
        <v>43901</v>
      </c>
      <c r="B16357" s="14">
        <v>0.32973379629629629</v>
      </c>
      <c r="C16357">
        <v>3</v>
      </c>
      <c r="D16357" t="s">
        <v>641</v>
      </c>
      <c r="E16357">
        <v>44</v>
      </c>
      <c r="F16357" t="s">
        <v>641</v>
      </c>
    </row>
    <row r="16358" spans="1:6" x14ac:dyDescent="0.5">
      <c r="A16358" s="4">
        <v>43901</v>
      </c>
      <c r="B16358" s="14">
        <v>0.3361689814814815</v>
      </c>
      <c r="C16358">
        <v>3</v>
      </c>
      <c r="D16358" t="s">
        <v>641</v>
      </c>
      <c r="E16358">
        <v>48</v>
      </c>
      <c r="F16358" t="s">
        <v>641</v>
      </c>
    </row>
    <row r="16359" spans="1:6" x14ac:dyDescent="0.5">
      <c r="A16359" s="4">
        <v>43901</v>
      </c>
      <c r="B16359" s="14">
        <v>0.33974537037037034</v>
      </c>
      <c r="C16359">
        <v>3</v>
      </c>
      <c r="D16359" t="s">
        <v>641</v>
      </c>
      <c r="E16359">
        <v>43</v>
      </c>
      <c r="F16359" t="s">
        <v>641</v>
      </c>
    </row>
    <row r="16360" spans="1:6" x14ac:dyDescent="0.5">
      <c r="A16360" s="4">
        <v>43902</v>
      </c>
      <c r="B16360" s="14">
        <v>0.22153935185185183</v>
      </c>
      <c r="C16360">
        <v>2</v>
      </c>
      <c r="D16360" t="s">
        <v>641</v>
      </c>
      <c r="E16360">
        <v>37</v>
      </c>
      <c r="F16360" t="s">
        <v>641</v>
      </c>
    </row>
    <row r="16361" spans="1:6" x14ac:dyDescent="0.5">
      <c r="A16361" s="4">
        <v>43902</v>
      </c>
      <c r="B16361" s="14">
        <v>0.22180555555555556</v>
      </c>
      <c r="C16361">
        <v>2</v>
      </c>
      <c r="D16361" t="s">
        <v>641</v>
      </c>
      <c r="E16361">
        <v>40</v>
      </c>
      <c r="F16361" t="s">
        <v>641</v>
      </c>
    </row>
    <row r="16362" spans="1:6" x14ac:dyDescent="0.5">
      <c r="A16362" s="4">
        <v>43902</v>
      </c>
      <c r="B16362" s="14">
        <v>0.57062500000000005</v>
      </c>
      <c r="C16362">
        <v>2</v>
      </c>
      <c r="D16362" t="s">
        <v>641</v>
      </c>
      <c r="E16362">
        <v>50</v>
      </c>
      <c r="F16362" t="s">
        <v>641</v>
      </c>
    </row>
    <row r="16363" spans="1:6" x14ac:dyDescent="0.5">
      <c r="A16363" s="4">
        <v>43903</v>
      </c>
      <c r="B16363" s="14">
        <v>0.30302083333333335</v>
      </c>
      <c r="C16363">
        <v>3</v>
      </c>
      <c r="D16363" t="s">
        <v>641</v>
      </c>
      <c r="E16363">
        <v>26</v>
      </c>
      <c r="F16363" t="s">
        <v>641</v>
      </c>
    </row>
    <row r="16364" spans="1:6" x14ac:dyDescent="0.5">
      <c r="A16364" s="4">
        <v>43903</v>
      </c>
      <c r="B16364" s="14">
        <v>0.32501157407407405</v>
      </c>
      <c r="C16364">
        <v>3</v>
      </c>
      <c r="D16364" t="s">
        <v>641</v>
      </c>
      <c r="E16364">
        <v>38</v>
      </c>
      <c r="F16364" t="s">
        <v>641</v>
      </c>
    </row>
    <row r="16365" spans="1:6" x14ac:dyDescent="0.5">
      <c r="A16365" s="4">
        <v>43903</v>
      </c>
      <c r="B16365" s="14">
        <v>0.33141203703703703</v>
      </c>
      <c r="C16365">
        <v>3</v>
      </c>
      <c r="D16365" t="s">
        <v>641</v>
      </c>
      <c r="E16365">
        <v>18</v>
      </c>
      <c r="F16365" t="s">
        <v>641</v>
      </c>
    </row>
    <row r="16366" spans="1:6" x14ac:dyDescent="0.5">
      <c r="A16366" s="4">
        <v>43903</v>
      </c>
      <c r="B16366" s="14">
        <v>0.66934027777777771</v>
      </c>
      <c r="C16366">
        <v>3</v>
      </c>
      <c r="D16366" t="s">
        <v>641</v>
      </c>
      <c r="E16366">
        <v>68</v>
      </c>
      <c r="F16366" t="s">
        <v>641</v>
      </c>
    </row>
    <row r="16367" spans="1:6" x14ac:dyDescent="0.5">
      <c r="A16367" s="4">
        <v>43903</v>
      </c>
      <c r="B16367" s="14">
        <v>0.94953703703703696</v>
      </c>
      <c r="C16367">
        <v>3</v>
      </c>
      <c r="D16367" t="s">
        <v>641</v>
      </c>
      <c r="E16367">
        <v>62</v>
      </c>
      <c r="F16367" t="s">
        <v>641</v>
      </c>
    </row>
    <row r="16368" spans="1:6" x14ac:dyDescent="0.5">
      <c r="A16368" s="4">
        <v>43903</v>
      </c>
      <c r="B16368" s="14">
        <v>0.94958333333333333</v>
      </c>
      <c r="C16368">
        <v>3</v>
      </c>
      <c r="D16368" t="s">
        <v>641</v>
      </c>
      <c r="E16368">
        <v>86</v>
      </c>
      <c r="F16368" t="s">
        <v>641</v>
      </c>
    </row>
    <row r="16369" spans="1:6" x14ac:dyDescent="0.5">
      <c r="A16369" s="4">
        <v>43903</v>
      </c>
      <c r="B16369" s="14">
        <v>0.95064814814814813</v>
      </c>
      <c r="C16369">
        <v>3</v>
      </c>
      <c r="D16369" t="s">
        <v>641</v>
      </c>
      <c r="E16369">
        <v>41</v>
      </c>
      <c r="F16369" t="s">
        <v>641</v>
      </c>
    </row>
    <row r="16370" spans="1:6" x14ac:dyDescent="0.5">
      <c r="A16370" s="4">
        <v>43903</v>
      </c>
      <c r="B16370" s="14">
        <v>0.95068287037037036</v>
      </c>
      <c r="C16370">
        <v>3</v>
      </c>
      <c r="D16370" t="s">
        <v>641</v>
      </c>
      <c r="E16370">
        <v>79</v>
      </c>
      <c r="F16370" t="s">
        <v>641</v>
      </c>
    </row>
    <row r="16371" spans="1:6" x14ac:dyDescent="0.5">
      <c r="A16371" s="4">
        <v>43903</v>
      </c>
      <c r="B16371" s="14">
        <v>0.95328703703703699</v>
      </c>
      <c r="C16371">
        <v>3</v>
      </c>
      <c r="D16371" t="s">
        <v>641</v>
      </c>
      <c r="E16371">
        <v>45</v>
      </c>
      <c r="F16371" t="s">
        <v>641</v>
      </c>
    </row>
    <row r="16372" spans="1:6" x14ac:dyDescent="0.5">
      <c r="A16372" s="4">
        <v>43903</v>
      </c>
      <c r="B16372" s="14">
        <v>0.9533449074074074</v>
      </c>
      <c r="C16372">
        <v>3</v>
      </c>
      <c r="D16372" t="s">
        <v>641</v>
      </c>
      <c r="E16372">
        <v>88</v>
      </c>
      <c r="F16372" t="s">
        <v>641</v>
      </c>
    </row>
    <row r="16373" spans="1:6" x14ac:dyDescent="0.5">
      <c r="A16373" s="4">
        <v>43904</v>
      </c>
      <c r="B16373" s="14">
        <v>0.28252314814814816</v>
      </c>
      <c r="C16373">
        <v>2</v>
      </c>
      <c r="D16373" t="s">
        <v>641</v>
      </c>
      <c r="E16373">
        <v>39</v>
      </c>
      <c r="F16373" t="s">
        <v>641</v>
      </c>
    </row>
    <row r="16374" spans="1:6" x14ac:dyDescent="0.5">
      <c r="A16374" s="4">
        <v>43904</v>
      </c>
      <c r="B16374" s="14">
        <v>0.2825462962962963</v>
      </c>
      <c r="C16374">
        <v>2</v>
      </c>
      <c r="D16374" t="s">
        <v>641</v>
      </c>
      <c r="E16374">
        <v>39</v>
      </c>
      <c r="F16374" t="s">
        <v>641</v>
      </c>
    </row>
    <row r="16375" spans="1:6" x14ac:dyDescent="0.5">
      <c r="A16375" s="4">
        <v>43904</v>
      </c>
      <c r="B16375" s="14">
        <v>0.28256944444444443</v>
      </c>
      <c r="C16375">
        <v>2</v>
      </c>
      <c r="D16375" t="s">
        <v>641</v>
      </c>
      <c r="E16375">
        <v>38</v>
      </c>
      <c r="F16375" t="s">
        <v>641</v>
      </c>
    </row>
    <row r="16376" spans="1:6" x14ac:dyDescent="0.5">
      <c r="A16376" s="4">
        <v>43904</v>
      </c>
      <c r="B16376" s="14">
        <v>0.28259259259259256</v>
      </c>
      <c r="C16376">
        <v>2</v>
      </c>
      <c r="D16376" t="s">
        <v>641</v>
      </c>
      <c r="E16376">
        <v>38</v>
      </c>
      <c r="F16376" t="s">
        <v>641</v>
      </c>
    </row>
    <row r="16377" spans="1:6" x14ac:dyDescent="0.5">
      <c r="A16377" s="4">
        <v>43904</v>
      </c>
      <c r="B16377" s="14">
        <v>0.28575231481481483</v>
      </c>
      <c r="C16377">
        <v>2</v>
      </c>
      <c r="D16377" t="s">
        <v>641</v>
      </c>
      <c r="E16377">
        <v>53</v>
      </c>
      <c r="F16377" t="s">
        <v>641</v>
      </c>
    </row>
    <row r="16378" spans="1:6" x14ac:dyDescent="0.5">
      <c r="A16378" s="4">
        <v>43904</v>
      </c>
      <c r="B16378" s="14">
        <v>0.4613888888888889</v>
      </c>
      <c r="C16378">
        <v>2</v>
      </c>
      <c r="D16378" t="s">
        <v>641</v>
      </c>
      <c r="E16378">
        <v>38</v>
      </c>
      <c r="F16378" t="s">
        <v>641</v>
      </c>
    </row>
    <row r="16379" spans="1:6" x14ac:dyDescent="0.5">
      <c r="A16379" s="4">
        <v>43904</v>
      </c>
      <c r="B16379" s="14">
        <v>0.4614699074074074</v>
      </c>
      <c r="C16379">
        <v>2</v>
      </c>
      <c r="D16379" t="s">
        <v>641</v>
      </c>
      <c r="E16379">
        <v>39</v>
      </c>
      <c r="F16379" t="s">
        <v>641</v>
      </c>
    </row>
    <row r="16380" spans="1:6" x14ac:dyDescent="0.5">
      <c r="A16380" s="4">
        <v>43904</v>
      </c>
      <c r="B16380" s="14">
        <v>0.46151620370370372</v>
      </c>
      <c r="C16380">
        <v>2</v>
      </c>
      <c r="D16380" t="s">
        <v>641</v>
      </c>
      <c r="E16380">
        <v>39</v>
      </c>
      <c r="F16380" t="s">
        <v>641</v>
      </c>
    </row>
    <row r="16381" spans="1:6" x14ac:dyDescent="0.5">
      <c r="A16381" s="4">
        <v>43904</v>
      </c>
      <c r="B16381" s="14">
        <v>0.46152777777777776</v>
      </c>
      <c r="C16381">
        <v>2</v>
      </c>
      <c r="D16381" t="s">
        <v>641</v>
      </c>
      <c r="E16381">
        <v>44</v>
      </c>
      <c r="F16381" t="s">
        <v>641</v>
      </c>
    </row>
    <row r="16382" spans="1:6" x14ac:dyDescent="0.5">
      <c r="A16382" s="4">
        <v>43904</v>
      </c>
      <c r="B16382" s="14">
        <v>0.46153935185185185</v>
      </c>
      <c r="C16382">
        <v>2</v>
      </c>
      <c r="D16382" t="s">
        <v>641</v>
      </c>
      <c r="E16382">
        <v>45</v>
      </c>
      <c r="F16382" t="s">
        <v>641</v>
      </c>
    </row>
    <row r="16383" spans="1:6" x14ac:dyDescent="0.5">
      <c r="A16383" s="4">
        <v>43904</v>
      </c>
      <c r="B16383" s="14">
        <v>0.46155092592592589</v>
      </c>
      <c r="C16383">
        <v>2</v>
      </c>
      <c r="D16383" t="s">
        <v>641</v>
      </c>
      <c r="E16383">
        <v>41</v>
      </c>
      <c r="F16383" t="s">
        <v>641</v>
      </c>
    </row>
    <row r="16384" spans="1:6" x14ac:dyDescent="0.5">
      <c r="A16384" s="4">
        <v>43904</v>
      </c>
      <c r="B16384" s="14">
        <v>0.46157407407407408</v>
      </c>
      <c r="C16384">
        <v>2</v>
      </c>
      <c r="D16384" t="s">
        <v>641</v>
      </c>
      <c r="E16384">
        <v>39</v>
      </c>
      <c r="F16384" t="s">
        <v>641</v>
      </c>
    </row>
    <row r="16385" spans="1:6" x14ac:dyDescent="0.5">
      <c r="A16385" s="4">
        <v>43904</v>
      </c>
      <c r="B16385" s="14">
        <v>0.63292824074074072</v>
      </c>
      <c r="C16385">
        <v>3</v>
      </c>
      <c r="D16385" t="s">
        <v>641</v>
      </c>
      <c r="E16385">
        <v>41</v>
      </c>
      <c r="F16385" t="s">
        <v>641</v>
      </c>
    </row>
    <row r="16386" spans="1:6" x14ac:dyDescent="0.5">
      <c r="A16386" s="4">
        <v>43904</v>
      </c>
      <c r="B16386" s="14">
        <v>0.64405092592592594</v>
      </c>
      <c r="C16386">
        <v>3</v>
      </c>
      <c r="D16386" t="s">
        <v>641</v>
      </c>
      <c r="E16386">
        <v>59</v>
      </c>
      <c r="F16386" t="s">
        <v>641</v>
      </c>
    </row>
    <row r="16387" spans="1:6" x14ac:dyDescent="0.5">
      <c r="A16387" s="4">
        <v>43904</v>
      </c>
      <c r="B16387" s="14">
        <v>0.64509259259259266</v>
      </c>
      <c r="C16387">
        <v>3</v>
      </c>
      <c r="D16387" t="s">
        <v>641</v>
      </c>
      <c r="E16387">
        <v>21</v>
      </c>
      <c r="F16387" t="s">
        <v>641</v>
      </c>
    </row>
    <row r="16388" spans="1:6" x14ac:dyDescent="0.5">
      <c r="A16388" s="4">
        <v>43904</v>
      </c>
      <c r="B16388" s="14">
        <v>0.98295138888888889</v>
      </c>
      <c r="C16388">
        <v>3</v>
      </c>
      <c r="D16388" t="s">
        <v>641</v>
      </c>
      <c r="E16388">
        <v>71</v>
      </c>
      <c r="F16388" t="s">
        <v>641</v>
      </c>
    </row>
    <row r="16389" spans="1:6" x14ac:dyDescent="0.5">
      <c r="A16389" s="4">
        <v>43904</v>
      </c>
      <c r="B16389" s="14">
        <v>0.9833101851851852</v>
      </c>
      <c r="C16389">
        <v>3</v>
      </c>
      <c r="D16389" t="s">
        <v>641</v>
      </c>
      <c r="E16389">
        <v>38</v>
      </c>
      <c r="F16389" t="s">
        <v>641</v>
      </c>
    </row>
    <row r="16390" spans="1:6" x14ac:dyDescent="0.5">
      <c r="A16390" s="4">
        <v>43904</v>
      </c>
      <c r="B16390" s="14">
        <v>0.98363425925925929</v>
      </c>
      <c r="C16390">
        <v>3</v>
      </c>
      <c r="D16390" t="s">
        <v>641</v>
      </c>
      <c r="E16390">
        <v>72</v>
      </c>
      <c r="F16390" t="s">
        <v>641</v>
      </c>
    </row>
    <row r="16391" spans="1:6" x14ac:dyDescent="0.5">
      <c r="A16391" s="4">
        <v>43904</v>
      </c>
      <c r="B16391" s="14">
        <v>0.98376157407407405</v>
      </c>
      <c r="C16391">
        <v>3</v>
      </c>
      <c r="D16391" t="s">
        <v>641</v>
      </c>
      <c r="E16391">
        <v>73</v>
      </c>
      <c r="F16391" t="s">
        <v>641</v>
      </c>
    </row>
    <row r="16392" spans="1:6" x14ac:dyDescent="0.5">
      <c r="A16392" s="4">
        <v>43904</v>
      </c>
      <c r="B16392" s="14">
        <v>0.98390046296296296</v>
      </c>
      <c r="C16392">
        <v>3</v>
      </c>
      <c r="D16392" t="s">
        <v>641</v>
      </c>
      <c r="E16392">
        <v>67</v>
      </c>
      <c r="F16392" t="s">
        <v>641</v>
      </c>
    </row>
    <row r="16393" spans="1:6" x14ac:dyDescent="0.5">
      <c r="A16393" s="4">
        <v>43904</v>
      </c>
      <c r="B16393" s="14">
        <v>0.99019675925925921</v>
      </c>
      <c r="C16393">
        <v>3</v>
      </c>
      <c r="D16393" t="s">
        <v>641</v>
      </c>
      <c r="E16393">
        <v>41</v>
      </c>
      <c r="F16393" t="s">
        <v>641</v>
      </c>
    </row>
    <row r="16394" spans="1:6" x14ac:dyDescent="0.5">
      <c r="A16394" s="4">
        <v>43905</v>
      </c>
      <c r="B16394" s="14">
        <v>5.4513888888888884E-3</v>
      </c>
      <c r="C16394">
        <v>3</v>
      </c>
      <c r="D16394" t="s">
        <v>641</v>
      </c>
      <c r="E16394">
        <v>52</v>
      </c>
      <c r="F16394" t="s">
        <v>641</v>
      </c>
    </row>
    <row r="16395" spans="1:6" x14ac:dyDescent="0.5">
      <c r="A16395" s="4">
        <v>43905</v>
      </c>
      <c r="B16395" s="14">
        <v>0.29622685185185188</v>
      </c>
      <c r="C16395">
        <v>2</v>
      </c>
      <c r="D16395" t="s">
        <v>641</v>
      </c>
      <c r="E16395">
        <v>38</v>
      </c>
      <c r="F16395" t="s">
        <v>641</v>
      </c>
    </row>
    <row r="16396" spans="1:6" x14ac:dyDescent="0.5">
      <c r="A16396" s="4">
        <v>43905</v>
      </c>
      <c r="B16396" s="14">
        <v>0.29625000000000001</v>
      </c>
      <c r="C16396">
        <v>2</v>
      </c>
      <c r="D16396" t="s">
        <v>641</v>
      </c>
      <c r="E16396">
        <v>38</v>
      </c>
      <c r="F16396" t="s">
        <v>641</v>
      </c>
    </row>
    <row r="16397" spans="1:6" x14ac:dyDescent="0.5">
      <c r="A16397" s="4">
        <v>43905</v>
      </c>
      <c r="B16397" s="14">
        <v>0.29628472222222224</v>
      </c>
      <c r="C16397">
        <v>2</v>
      </c>
      <c r="D16397" t="s">
        <v>641</v>
      </c>
      <c r="E16397">
        <v>41</v>
      </c>
      <c r="F16397" t="s">
        <v>641</v>
      </c>
    </row>
    <row r="16398" spans="1:6" x14ac:dyDescent="0.5">
      <c r="A16398" s="4">
        <v>43905</v>
      </c>
      <c r="B16398" s="14">
        <v>0.29631944444444441</v>
      </c>
      <c r="C16398">
        <v>2</v>
      </c>
      <c r="D16398" t="s">
        <v>641</v>
      </c>
      <c r="E16398">
        <v>40</v>
      </c>
      <c r="F16398" t="s">
        <v>641</v>
      </c>
    </row>
    <row r="16399" spans="1:6" x14ac:dyDescent="0.5">
      <c r="A16399" s="4">
        <v>43905</v>
      </c>
      <c r="B16399" s="14">
        <v>0.29641203703703706</v>
      </c>
      <c r="C16399">
        <v>2</v>
      </c>
      <c r="D16399" t="s">
        <v>641</v>
      </c>
      <c r="E16399">
        <v>41</v>
      </c>
      <c r="F16399" t="s">
        <v>641</v>
      </c>
    </row>
    <row r="16400" spans="1:6" x14ac:dyDescent="0.5">
      <c r="A16400" s="4">
        <v>43905</v>
      </c>
      <c r="B16400" s="14">
        <v>0.29643518518518519</v>
      </c>
      <c r="C16400">
        <v>2</v>
      </c>
      <c r="D16400" t="s">
        <v>641</v>
      </c>
      <c r="E16400">
        <v>42</v>
      </c>
      <c r="F16400" t="s">
        <v>641</v>
      </c>
    </row>
    <row r="16401" spans="1:6" x14ac:dyDescent="0.5">
      <c r="A16401" s="4">
        <v>43905</v>
      </c>
      <c r="B16401" s="14">
        <v>0.29645833333333332</v>
      </c>
      <c r="C16401">
        <v>2</v>
      </c>
      <c r="D16401" t="s">
        <v>641</v>
      </c>
      <c r="E16401">
        <v>42</v>
      </c>
      <c r="F16401" t="s">
        <v>641</v>
      </c>
    </row>
    <row r="16402" spans="1:6" x14ac:dyDescent="0.5">
      <c r="A16402" s="4">
        <v>43905</v>
      </c>
      <c r="B16402" s="14">
        <v>0.29650462962962965</v>
      </c>
      <c r="C16402">
        <v>2</v>
      </c>
      <c r="D16402" t="s">
        <v>641</v>
      </c>
      <c r="E16402">
        <v>40</v>
      </c>
      <c r="F16402" t="s">
        <v>641</v>
      </c>
    </row>
    <row r="16403" spans="1:6" x14ac:dyDescent="0.5">
      <c r="A16403" s="4">
        <v>43905</v>
      </c>
      <c r="B16403" s="14">
        <v>0.29652777777777778</v>
      </c>
      <c r="C16403">
        <v>2</v>
      </c>
      <c r="D16403" t="s">
        <v>641</v>
      </c>
      <c r="E16403">
        <v>38</v>
      </c>
      <c r="F16403" t="s">
        <v>641</v>
      </c>
    </row>
    <row r="16404" spans="1:6" x14ac:dyDescent="0.5">
      <c r="A16404" s="4">
        <v>43905</v>
      </c>
      <c r="B16404" s="14">
        <v>0.29656250000000001</v>
      </c>
      <c r="C16404">
        <v>2</v>
      </c>
      <c r="D16404" t="s">
        <v>641</v>
      </c>
      <c r="E16404">
        <v>38</v>
      </c>
      <c r="F16404" t="s">
        <v>641</v>
      </c>
    </row>
    <row r="16405" spans="1:6" x14ac:dyDescent="0.5">
      <c r="A16405" s="4">
        <v>43905</v>
      </c>
      <c r="B16405" s="14">
        <v>0.29658564814814814</v>
      </c>
      <c r="C16405">
        <v>2</v>
      </c>
      <c r="D16405" t="s">
        <v>641</v>
      </c>
      <c r="E16405">
        <v>40</v>
      </c>
      <c r="F16405" t="s">
        <v>641</v>
      </c>
    </row>
    <row r="16406" spans="1:6" x14ac:dyDescent="0.5">
      <c r="A16406" s="4">
        <v>43905</v>
      </c>
      <c r="B16406" s="14">
        <v>0.29660879629629627</v>
      </c>
      <c r="C16406">
        <v>2</v>
      </c>
      <c r="D16406" t="s">
        <v>641</v>
      </c>
      <c r="E16406">
        <v>39</v>
      </c>
      <c r="F16406" t="s">
        <v>641</v>
      </c>
    </row>
    <row r="16407" spans="1:6" x14ac:dyDescent="0.5">
      <c r="A16407" s="4">
        <v>43905</v>
      </c>
      <c r="B16407" s="14">
        <v>0.2966550925925926</v>
      </c>
      <c r="C16407">
        <v>2</v>
      </c>
      <c r="D16407" t="s">
        <v>641</v>
      </c>
      <c r="E16407">
        <v>39</v>
      </c>
      <c r="F16407" t="s">
        <v>641</v>
      </c>
    </row>
    <row r="16408" spans="1:6" x14ac:dyDescent="0.5">
      <c r="A16408" s="4">
        <v>43905</v>
      </c>
      <c r="B16408" s="14">
        <v>0.29666666666666669</v>
      </c>
      <c r="C16408">
        <v>2</v>
      </c>
      <c r="D16408" t="s">
        <v>641</v>
      </c>
      <c r="E16408">
        <v>39</v>
      </c>
      <c r="F16408" t="s">
        <v>641</v>
      </c>
    </row>
    <row r="16409" spans="1:6" x14ac:dyDescent="0.5">
      <c r="A16409" s="4">
        <v>43905</v>
      </c>
      <c r="B16409" s="14">
        <v>0.29668981481481482</v>
      </c>
      <c r="C16409">
        <v>2</v>
      </c>
      <c r="D16409" t="s">
        <v>641</v>
      </c>
      <c r="E16409">
        <v>39</v>
      </c>
      <c r="F16409" t="s">
        <v>641</v>
      </c>
    </row>
    <row r="16410" spans="1:6" x14ac:dyDescent="0.5">
      <c r="A16410" s="4">
        <v>43905</v>
      </c>
      <c r="B16410" s="14">
        <v>0.29672453703703705</v>
      </c>
      <c r="C16410">
        <v>2</v>
      </c>
      <c r="D16410" t="s">
        <v>641</v>
      </c>
      <c r="E16410">
        <v>38</v>
      </c>
      <c r="F16410" t="s">
        <v>641</v>
      </c>
    </row>
    <row r="16411" spans="1:6" x14ac:dyDescent="0.5">
      <c r="A16411" s="4">
        <v>43905</v>
      </c>
      <c r="B16411" s="14">
        <v>0.29674768518518518</v>
      </c>
      <c r="C16411">
        <v>2</v>
      </c>
      <c r="D16411" t="s">
        <v>641</v>
      </c>
      <c r="E16411">
        <v>38</v>
      </c>
      <c r="F16411" t="s">
        <v>641</v>
      </c>
    </row>
    <row r="16412" spans="1:6" x14ac:dyDescent="0.5">
      <c r="A16412" s="4">
        <v>43905</v>
      </c>
      <c r="B16412" s="14">
        <v>0.29675925925925922</v>
      </c>
      <c r="C16412">
        <v>2</v>
      </c>
      <c r="D16412" t="s">
        <v>641</v>
      </c>
      <c r="E16412">
        <v>39</v>
      </c>
      <c r="F16412" t="s">
        <v>641</v>
      </c>
    </row>
    <row r="16413" spans="1:6" x14ac:dyDescent="0.5">
      <c r="A16413" s="4">
        <v>43905</v>
      </c>
      <c r="B16413" s="14">
        <v>0.29682870370370368</v>
      </c>
      <c r="C16413">
        <v>2</v>
      </c>
      <c r="D16413" t="s">
        <v>641</v>
      </c>
      <c r="E16413">
        <v>40</v>
      </c>
      <c r="F16413" t="s">
        <v>641</v>
      </c>
    </row>
    <row r="16414" spans="1:6" x14ac:dyDescent="0.5">
      <c r="A16414" s="4">
        <v>43905</v>
      </c>
      <c r="B16414" s="14">
        <v>0.29699074074074078</v>
      </c>
      <c r="C16414">
        <v>2</v>
      </c>
      <c r="D16414" t="s">
        <v>641</v>
      </c>
      <c r="E16414">
        <v>38</v>
      </c>
      <c r="F16414" t="s">
        <v>641</v>
      </c>
    </row>
    <row r="16415" spans="1:6" x14ac:dyDescent="0.5">
      <c r="A16415" s="4">
        <v>43905</v>
      </c>
      <c r="B16415" s="14">
        <v>0.29701388888888886</v>
      </c>
      <c r="C16415">
        <v>2</v>
      </c>
      <c r="D16415" t="s">
        <v>641</v>
      </c>
      <c r="E16415">
        <v>39</v>
      </c>
      <c r="F16415" t="s">
        <v>641</v>
      </c>
    </row>
    <row r="16416" spans="1:6" x14ac:dyDescent="0.5">
      <c r="A16416" s="4">
        <v>43905</v>
      </c>
      <c r="B16416" s="14">
        <v>0.29795138888888889</v>
      </c>
      <c r="C16416">
        <v>2</v>
      </c>
      <c r="D16416" t="s">
        <v>641</v>
      </c>
      <c r="E16416">
        <v>41</v>
      </c>
      <c r="F16416" t="s">
        <v>641</v>
      </c>
    </row>
    <row r="16417" spans="1:6" x14ac:dyDescent="0.5">
      <c r="A16417" s="4">
        <v>43905</v>
      </c>
      <c r="B16417" s="14">
        <v>0.42901620370370369</v>
      </c>
      <c r="C16417">
        <v>2</v>
      </c>
      <c r="D16417" t="s">
        <v>641</v>
      </c>
      <c r="E16417">
        <v>38</v>
      </c>
      <c r="F16417" t="s">
        <v>641</v>
      </c>
    </row>
    <row r="16418" spans="1:6" x14ac:dyDescent="0.5">
      <c r="A16418" s="4">
        <v>43905</v>
      </c>
      <c r="B16418" s="14">
        <v>0.42917824074074074</v>
      </c>
      <c r="C16418">
        <v>2</v>
      </c>
      <c r="D16418" t="s">
        <v>641</v>
      </c>
      <c r="E16418">
        <v>41</v>
      </c>
      <c r="F16418" t="s">
        <v>641</v>
      </c>
    </row>
    <row r="16419" spans="1:6" x14ac:dyDescent="0.5">
      <c r="A16419" s="4">
        <v>43905</v>
      </c>
      <c r="B16419" s="14">
        <v>0.4292361111111111</v>
      </c>
      <c r="C16419">
        <v>2</v>
      </c>
      <c r="D16419" t="s">
        <v>641</v>
      </c>
      <c r="E16419">
        <v>40</v>
      </c>
      <c r="F16419" t="s">
        <v>641</v>
      </c>
    </row>
    <row r="16420" spans="1:6" x14ac:dyDescent="0.5">
      <c r="A16420" s="4">
        <v>43905</v>
      </c>
      <c r="B16420" s="14">
        <v>0.55306712962962956</v>
      </c>
      <c r="C16420">
        <v>3</v>
      </c>
      <c r="D16420" t="s">
        <v>641</v>
      </c>
      <c r="E16420">
        <v>98</v>
      </c>
      <c r="F16420" t="s">
        <v>641</v>
      </c>
    </row>
    <row r="16421" spans="1:6" x14ac:dyDescent="0.5">
      <c r="A16421" s="4">
        <v>43905</v>
      </c>
      <c r="B16421" s="14">
        <v>0.55309027777777775</v>
      </c>
      <c r="C16421">
        <v>3</v>
      </c>
      <c r="D16421" t="s">
        <v>641</v>
      </c>
      <c r="E16421">
        <v>63</v>
      </c>
      <c r="F16421" t="s">
        <v>641</v>
      </c>
    </row>
    <row r="16422" spans="1:6" x14ac:dyDescent="0.5">
      <c r="A16422" s="4">
        <v>43905</v>
      </c>
      <c r="B16422" s="14">
        <v>0.5817592592592592</v>
      </c>
      <c r="C16422">
        <v>3</v>
      </c>
      <c r="D16422" t="s">
        <v>641</v>
      </c>
      <c r="E16422">
        <v>115</v>
      </c>
      <c r="F16422" t="s">
        <v>641</v>
      </c>
    </row>
    <row r="16423" spans="1:6" x14ac:dyDescent="0.5">
      <c r="A16423" s="4">
        <v>43905</v>
      </c>
      <c r="B16423" s="14">
        <v>0.64593749999999994</v>
      </c>
      <c r="C16423">
        <v>3</v>
      </c>
      <c r="D16423" t="s">
        <v>641</v>
      </c>
      <c r="E16423">
        <v>51</v>
      </c>
      <c r="F16423" t="s">
        <v>641</v>
      </c>
    </row>
    <row r="16424" spans="1:6" x14ac:dyDescent="0.5">
      <c r="A16424" s="4">
        <v>43905</v>
      </c>
      <c r="B16424" s="14">
        <v>0.64962962962962967</v>
      </c>
      <c r="C16424">
        <v>3</v>
      </c>
      <c r="D16424" t="s">
        <v>641</v>
      </c>
      <c r="E16424">
        <v>53</v>
      </c>
      <c r="F16424" t="s">
        <v>641</v>
      </c>
    </row>
    <row r="16425" spans="1:6" x14ac:dyDescent="0.5">
      <c r="A16425" s="4">
        <v>43905</v>
      </c>
      <c r="B16425" s="14">
        <v>0.79708333333333325</v>
      </c>
      <c r="C16425">
        <v>2</v>
      </c>
      <c r="D16425" t="s">
        <v>641</v>
      </c>
      <c r="E16425">
        <v>49</v>
      </c>
      <c r="F16425" t="s">
        <v>641</v>
      </c>
    </row>
    <row r="16426" spans="1:6" x14ac:dyDescent="0.5">
      <c r="A16426" s="4">
        <v>43905</v>
      </c>
      <c r="B16426" s="14">
        <v>0.82819444444444434</v>
      </c>
      <c r="C16426">
        <v>2</v>
      </c>
      <c r="D16426" t="s">
        <v>641</v>
      </c>
      <c r="E16426">
        <v>46</v>
      </c>
      <c r="F16426" t="s">
        <v>641</v>
      </c>
    </row>
    <row r="16427" spans="1:6" x14ac:dyDescent="0.5">
      <c r="A16427" s="4">
        <v>43905</v>
      </c>
      <c r="B16427" s="14">
        <v>0.8560416666666667</v>
      </c>
      <c r="C16427">
        <v>2</v>
      </c>
      <c r="D16427" t="s">
        <v>641</v>
      </c>
      <c r="E16427">
        <v>39</v>
      </c>
      <c r="F16427" t="s">
        <v>641</v>
      </c>
    </row>
    <row r="16428" spans="1:6" x14ac:dyDescent="0.5">
      <c r="A16428" s="4">
        <v>43905</v>
      </c>
      <c r="B16428" s="14">
        <v>0.98605324074074074</v>
      </c>
      <c r="C16428">
        <v>1</v>
      </c>
      <c r="D16428" t="s">
        <v>642</v>
      </c>
      <c r="E16428">
        <v>63</v>
      </c>
      <c r="F16428" t="s">
        <v>642</v>
      </c>
    </row>
    <row r="16429" spans="1:6" x14ac:dyDescent="0.5">
      <c r="A16429" s="4">
        <v>43906</v>
      </c>
      <c r="B16429" s="14">
        <v>5.7407407407407416E-3</v>
      </c>
      <c r="C16429">
        <v>3</v>
      </c>
      <c r="D16429" t="s">
        <v>641</v>
      </c>
      <c r="E16429">
        <v>43</v>
      </c>
      <c r="F16429" t="s">
        <v>641</v>
      </c>
    </row>
    <row r="16430" spans="1:6" x14ac:dyDescent="0.5">
      <c r="A16430" s="4">
        <v>43906</v>
      </c>
      <c r="B16430" s="14">
        <v>8.0069444444444443E-2</v>
      </c>
      <c r="C16430">
        <v>3</v>
      </c>
      <c r="D16430" t="s">
        <v>641</v>
      </c>
      <c r="E16430">
        <v>83</v>
      </c>
      <c r="F16430" t="s">
        <v>641</v>
      </c>
    </row>
    <row r="16431" spans="1:6" x14ac:dyDescent="0.5">
      <c r="A16431" s="4">
        <v>43906</v>
      </c>
      <c r="B16431" s="14">
        <v>8.0081018518518524E-2</v>
      </c>
      <c r="C16431">
        <v>3</v>
      </c>
      <c r="D16431" t="s">
        <v>641</v>
      </c>
      <c r="E16431">
        <v>70</v>
      </c>
      <c r="F16431" t="s">
        <v>641</v>
      </c>
    </row>
    <row r="16432" spans="1:6" x14ac:dyDescent="0.5">
      <c r="A16432" s="4">
        <v>43906</v>
      </c>
      <c r="B16432" s="14">
        <v>8.0416666666666664E-2</v>
      </c>
      <c r="C16432">
        <v>3</v>
      </c>
      <c r="D16432" t="s">
        <v>641</v>
      </c>
      <c r="E16432">
        <v>62</v>
      </c>
      <c r="F16432" t="s">
        <v>641</v>
      </c>
    </row>
    <row r="16433" spans="1:6" x14ac:dyDescent="0.5">
      <c r="A16433" s="4">
        <v>43906</v>
      </c>
      <c r="B16433" s="14">
        <v>8.1192129629629628E-2</v>
      </c>
      <c r="C16433">
        <v>3</v>
      </c>
      <c r="D16433" t="s">
        <v>641</v>
      </c>
      <c r="E16433">
        <v>87</v>
      </c>
      <c r="F16433" t="s">
        <v>641</v>
      </c>
    </row>
    <row r="16434" spans="1:6" x14ac:dyDescent="0.5">
      <c r="A16434" s="4">
        <v>43906</v>
      </c>
      <c r="B16434" s="14">
        <v>8.1851851851851856E-2</v>
      </c>
      <c r="C16434">
        <v>3</v>
      </c>
      <c r="D16434" t="s">
        <v>641</v>
      </c>
      <c r="E16434">
        <v>16</v>
      </c>
      <c r="F16434" t="s">
        <v>641</v>
      </c>
    </row>
    <row r="16435" spans="1:6" x14ac:dyDescent="0.5">
      <c r="A16435" s="4">
        <v>43906</v>
      </c>
      <c r="B16435" s="14">
        <v>8.2233796296296291E-2</v>
      </c>
      <c r="C16435">
        <v>3</v>
      </c>
      <c r="D16435" t="s">
        <v>641</v>
      </c>
      <c r="E16435">
        <v>41</v>
      </c>
      <c r="F16435" t="s">
        <v>641</v>
      </c>
    </row>
    <row r="16436" spans="1:6" x14ac:dyDescent="0.5">
      <c r="A16436" s="4">
        <v>43906</v>
      </c>
      <c r="B16436" s="14">
        <v>0.30626157407407406</v>
      </c>
      <c r="C16436">
        <v>2</v>
      </c>
      <c r="D16436" t="s">
        <v>641</v>
      </c>
      <c r="E16436">
        <v>38</v>
      </c>
      <c r="F16436" t="s">
        <v>641</v>
      </c>
    </row>
    <row r="16437" spans="1:6" x14ac:dyDescent="0.5">
      <c r="A16437" s="4">
        <v>43906</v>
      </c>
      <c r="B16437" s="14">
        <v>0.30628472222222219</v>
      </c>
      <c r="C16437">
        <v>2</v>
      </c>
      <c r="D16437" t="s">
        <v>641</v>
      </c>
      <c r="E16437">
        <v>38</v>
      </c>
      <c r="F16437" t="s">
        <v>641</v>
      </c>
    </row>
    <row r="16438" spans="1:6" x14ac:dyDescent="0.5">
      <c r="A16438" s="4">
        <v>43906</v>
      </c>
      <c r="B16438" s="14">
        <v>0.30631944444444442</v>
      </c>
      <c r="C16438">
        <v>2</v>
      </c>
      <c r="D16438" t="s">
        <v>641</v>
      </c>
      <c r="E16438">
        <v>41</v>
      </c>
      <c r="F16438" t="s">
        <v>641</v>
      </c>
    </row>
    <row r="16439" spans="1:6" x14ac:dyDescent="0.5">
      <c r="A16439" s="4">
        <v>43906</v>
      </c>
      <c r="B16439" s="14">
        <v>0.30636574074074074</v>
      </c>
      <c r="C16439">
        <v>2</v>
      </c>
      <c r="D16439" t="s">
        <v>641</v>
      </c>
      <c r="E16439">
        <v>41</v>
      </c>
      <c r="F16439" t="s">
        <v>641</v>
      </c>
    </row>
    <row r="16440" spans="1:6" x14ac:dyDescent="0.5">
      <c r="A16440" s="4">
        <v>43906</v>
      </c>
      <c r="B16440" s="14">
        <v>0.30638888888888888</v>
      </c>
      <c r="C16440">
        <v>2</v>
      </c>
      <c r="D16440" t="s">
        <v>641</v>
      </c>
      <c r="E16440">
        <v>40</v>
      </c>
      <c r="F16440" t="s">
        <v>641</v>
      </c>
    </row>
    <row r="16441" spans="1:6" x14ac:dyDescent="0.5">
      <c r="A16441" s="4">
        <v>43906</v>
      </c>
      <c r="B16441" s="14">
        <v>0.30640046296296297</v>
      </c>
      <c r="C16441">
        <v>2</v>
      </c>
      <c r="D16441" t="s">
        <v>641</v>
      </c>
      <c r="E16441">
        <v>40</v>
      </c>
      <c r="F16441" t="s">
        <v>641</v>
      </c>
    </row>
    <row r="16442" spans="1:6" x14ac:dyDescent="0.5">
      <c r="A16442" s="4">
        <v>43906</v>
      </c>
      <c r="B16442" s="14">
        <v>0.3064351851851852</v>
      </c>
      <c r="C16442">
        <v>2</v>
      </c>
      <c r="D16442" t="s">
        <v>641</v>
      </c>
      <c r="E16442">
        <v>40</v>
      </c>
      <c r="F16442" t="s">
        <v>641</v>
      </c>
    </row>
    <row r="16443" spans="1:6" x14ac:dyDescent="0.5">
      <c r="A16443" s="4">
        <v>43906</v>
      </c>
      <c r="B16443" s="14">
        <v>0.30648148148148147</v>
      </c>
      <c r="C16443">
        <v>2</v>
      </c>
      <c r="D16443" t="s">
        <v>641</v>
      </c>
      <c r="E16443">
        <v>40</v>
      </c>
      <c r="F16443" t="s">
        <v>641</v>
      </c>
    </row>
    <row r="16444" spans="1:6" x14ac:dyDescent="0.5">
      <c r="A16444" s="4">
        <v>43906</v>
      </c>
      <c r="B16444" s="14">
        <v>0.30649305555555556</v>
      </c>
      <c r="C16444">
        <v>2</v>
      </c>
      <c r="D16444" t="s">
        <v>641</v>
      </c>
      <c r="E16444">
        <v>39</v>
      </c>
      <c r="F16444" t="s">
        <v>641</v>
      </c>
    </row>
    <row r="16445" spans="1:6" x14ac:dyDescent="0.5">
      <c r="A16445" s="4">
        <v>43906</v>
      </c>
      <c r="B16445" s="14">
        <v>0.3065046296296296</v>
      </c>
      <c r="C16445">
        <v>2</v>
      </c>
      <c r="D16445" t="s">
        <v>641</v>
      </c>
      <c r="E16445">
        <v>38</v>
      </c>
      <c r="F16445" t="s">
        <v>641</v>
      </c>
    </row>
    <row r="16446" spans="1:6" x14ac:dyDescent="0.5">
      <c r="A16446" s="4">
        <v>43906</v>
      </c>
      <c r="B16446" s="14">
        <v>0.30652777777777779</v>
      </c>
      <c r="C16446">
        <v>2</v>
      </c>
      <c r="D16446" t="s">
        <v>641</v>
      </c>
      <c r="E16446">
        <v>40</v>
      </c>
      <c r="F16446" t="s">
        <v>641</v>
      </c>
    </row>
    <row r="16447" spans="1:6" x14ac:dyDescent="0.5">
      <c r="A16447" s="4">
        <v>43906</v>
      </c>
      <c r="B16447" s="14">
        <v>0.30659722222222224</v>
      </c>
      <c r="C16447">
        <v>2</v>
      </c>
      <c r="D16447" t="s">
        <v>641</v>
      </c>
      <c r="E16447">
        <v>42</v>
      </c>
      <c r="F16447" t="s">
        <v>641</v>
      </c>
    </row>
    <row r="16448" spans="1:6" x14ac:dyDescent="0.5">
      <c r="A16448" s="4">
        <v>43906</v>
      </c>
      <c r="B16448" s="14">
        <v>0.30663194444444447</v>
      </c>
      <c r="C16448">
        <v>2</v>
      </c>
      <c r="D16448" t="s">
        <v>641</v>
      </c>
      <c r="E16448">
        <v>38</v>
      </c>
      <c r="F16448" t="s">
        <v>641</v>
      </c>
    </row>
    <row r="16449" spans="1:6" x14ac:dyDescent="0.5">
      <c r="A16449" s="4">
        <v>43906</v>
      </c>
      <c r="B16449" s="14">
        <v>0.3066666666666667</v>
      </c>
      <c r="C16449">
        <v>2</v>
      </c>
      <c r="D16449" t="s">
        <v>641</v>
      </c>
      <c r="E16449">
        <v>39</v>
      </c>
      <c r="F16449" t="s">
        <v>641</v>
      </c>
    </row>
    <row r="16450" spans="1:6" x14ac:dyDescent="0.5">
      <c r="A16450" s="4">
        <v>43906</v>
      </c>
      <c r="B16450" s="14">
        <v>0.30670138888888887</v>
      </c>
      <c r="C16450">
        <v>2</v>
      </c>
      <c r="D16450" t="s">
        <v>641</v>
      </c>
      <c r="E16450">
        <v>38</v>
      </c>
      <c r="F16450" t="s">
        <v>641</v>
      </c>
    </row>
    <row r="16451" spans="1:6" x14ac:dyDescent="0.5">
      <c r="A16451" s="4">
        <v>43906</v>
      </c>
      <c r="B16451" s="14">
        <v>0.306724537037037</v>
      </c>
      <c r="C16451">
        <v>2</v>
      </c>
      <c r="D16451" t="s">
        <v>641</v>
      </c>
      <c r="E16451">
        <v>40</v>
      </c>
      <c r="F16451" t="s">
        <v>641</v>
      </c>
    </row>
    <row r="16452" spans="1:6" x14ac:dyDescent="0.5">
      <c r="A16452" s="4">
        <v>43906</v>
      </c>
      <c r="B16452" s="14">
        <v>0.30675925925925923</v>
      </c>
      <c r="C16452">
        <v>2</v>
      </c>
      <c r="D16452" t="s">
        <v>641</v>
      </c>
      <c r="E16452">
        <v>38</v>
      </c>
      <c r="F16452" t="s">
        <v>641</v>
      </c>
    </row>
    <row r="16453" spans="1:6" x14ac:dyDescent="0.5">
      <c r="A16453" s="4">
        <v>43906</v>
      </c>
      <c r="B16453" s="14">
        <v>0.30680555555555555</v>
      </c>
      <c r="C16453">
        <v>2</v>
      </c>
      <c r="D16453" t="s">
        <v>641</v>
      </c>
      <c r="E16453">
        <v>38</v>
      </c>
      <c r="F16453" t="s">
        <v>641</v>
      </c>
    </row>
    <row r="16454" spans="1:6" x14ac:dyDescent="0.5">
      <c r="A16454" s="4">
        <v>43906</v>
      </c>
      <c r="B16454" s="14">
        <v>0.30686342592592591</v>
      </c>
      <c r="C16454">
        <v>2</v>
      </c>
      <c r="D16454" t="s">
        <v>641</v>
      </c>
      <c r="E16454">
        <v>38</v>
      </c>
      <c r="F16454" t="s">
        <v>641</v>
      </c>
    </row>
    <row r="16455" spans="1:6" x14ac:dyDescent="0.5">
      <c r="A16455" s="4">
        <v>43906</v>
      </c>
      <c r="B16455" s="14">
        <v>0.3069675925925926</v>
      </c>
      <c r="C16455">
        <v>2</v>
      </c>
      <c r="D16455" t="s">
        <v>641</v>
      </c>
      <c r="E16455">
        <v>38</v>
      </c>
      <c r="F16455" t="s">
        <v>641</v>
      </c>
    </row>
    <row r="16456" spans="1:6" x14ac:dyDescent="0.5">
      <c r="A16456" s="4">
        <v>43906</v>
      </c>
      <c r="B16456" s="14">
        <v>0.34770833333333334</v>
      </c>
      <c r="C16456">
        <v>3</v>
      </c>
      <c r="D16456" t="s">
        <v>641</v>
      </c>
      <c r="E16456">
        <v>35</v>
      </c>
      <c r="F16456" t="s">
        <v>641</v>
      </c>
    </row>
    <row r="16457" spans="1:6" x14ac:dyDescent="0.5">
      <c r="A16457" s="4">
        <v>43906</v>
      </c>
      <c r="B16457" s="14">
        <v>0.3520949074074074</v>
      </c>
      <c r="C16457">
        <v>3</v>
      </c>
      <c r="D16457" t="s">
        <v>641</v>
      </c>
      <c r="E16457">
        <v>44</v>
      </c>
      <c r="F16457" t="s">
        <v>641</v>
      </c>
    </row>
    <row r="16458" spans="1:6" x14ac:dyDescent="0.5">
      <c r="A16458" s="4">
        <v>43906</v>
      </c>
      <c r="B16458" s="14">
        <v>0.44527777777777783</v>
      </c>
      <c r="C16458">
        <v>2</v>
      </c>
      <c r="D16458" t="s">
        <v>641</v>
      </c>
      <c r="E16458">
        <v>38</v>
      </c>
      <c r="F16458" t="s">
        <v>641</v>
      </c>
    </row>
    <row r="16459" spans="1:6" x14ac:dyDescent="0.5">
      <c r="A16459" s="4">
        <v>43906</v>
      </c>
      <c r="B16459" s="14">
        <v>0.44528935185185187</v>
      </c>
      <c r="C16459">
        <v>2</v>
      </c>
      <c r="D16459" t="s">
        <v>641</v>
      </c>
      <c r="E16459">
        <v>39</v>
      </c>
      <c r="F16459" t="s">
        <v>641</v>
      </c>
    </row>
    <row r="16460" spans="1:6" x14ac:dyDescent="0.5">
      <c r="A16460" s="4">
        <v>43906</v>
      </c>
      <c r="B16460" s="14">
        <v>0.4453125</v>
      </c>
      <c r="C16460">
        <v>2</v>
      </c>
      <c r="D16460" t="s">
        <v>641</v>
      </c>
      <c r="E16460">
        <v>39</v>
      </c>
      <c r="F16460" t="s">
        <v>641</v>
      </c>
    </row>
    <row r="16461" spans="1:6" x14ac:dyDescent="0.5">
      <c r="A16461" s="4">
        <v>43906</v>
      </c>
      <c r="B16461" s="14">
        <v>0.44537037037037036</v>
      </c>
      <c r="C16461">
        <v>2</v>
      </c>
      <c r="D16461" t="s">
        <v>641</v>
      </c>
      <c r="E16461">
        <v>38</v>
      </c>
      <c r="F16461" t="s">
        <v>641</v>
      </c>
    </row>
    <row r="16462" spans="1:6" x14ac:dyDescent="0.5">
      <c r="A16462" s="4">
        <v>43906</v>
      </c>
      <c r="B16462" s="14">
        <v>0.44541666666666663</v>
      </c>
      <c r="C16462">
        <v>2</v>
      </c>
      <c r="D16462" t="s">
        <v>641</v>
      </c>
      <c r="E16462">
        <v>39</v>
      </c>
      <c r="F16462" t="s">
        <v>641</v>
      </c>
    </row>
    <row r="16463" spans="1:6" x14ac:dyDescent="0.5">
      <c r="A16463" s="4">
        <v>43906</v>
      </c>
      <c r="B16463" s="14">
        <v>0.73399305555555561</v>
      </c>
      <c r="C16463">
        <v>4</v>
      </c>
      <c r="D16463" t="s">
        <v>646</v>
      </c>
      <c r="E16463">
        <v>56</v>
      </c>
      <c r="F16463" t="s">
        <v>646</v>
      </c>
    </row>
    <row r="16464" spans="1:6" x14ac:dyDescent="0.5">
      <c r="A16464" s="4">
        <v>43906</v>
      </c>
      <c r="B16464" s="14">
        <v>0.7996064814814815</v>
      </c>
      <c r="C16464">
        <v>4</v>
      </c>
      <c r="D16464" t="s">
        <v>642</v>
      </c>
      <c r="E16464">
        <v>60</v>
      </c>
      <c r="F16464" t="s">
        <v>642</v>
      </c>
    </row>
    <row r="16465" spans="1:6" x14ac:dyDescent="0.5">
      <c r="A16465" s="4">
        <v>43906</v>
      </c>
      <c r="B16465" s="14">
        <v>0.96229166666666666</v>
      </c>
      <c r="C16465">
        <v>1</v>
      </c>
      <c r="D16465" t="s">
        <v>642</v>
      </c>
      <c r="E16465">
        <v>69</v>
      </c>
      <c r="F16465" t="s">
        <v>642</v>
      </c>
    </row>
    <row r="16466" spans="1:6" x14ac:dyDescent="0.5">
      <c r="A16466" s="4">
        <v>43907</v>
      </c>
      <c r="B16466" s="14">
        <v>0.21130787037037035</v>
      </c>
      <c r="C16466">
        <v>3</v>
      </c>
      <c r="D16466" t="s">
        <v>641</v>
      </c>
      <c r="E16466">
        <v>46</v>
      </c>
      <c r="F16466" t="s">
        <v>641</v>
      </c>
    </row>
    <row r="16467" spans="1:6" x14ac:dyDescent="0.5">
      <c r="A16467" s="4">
        <v>43907</v>
      </c>
      <c r="B16467" s="14">
        <v>0.30488425925925927</v>
      </c>
      <c r="C16467">
        <v>3</v>
      </c>
      <c r="D16467" t="s">
        <v>641</v>
      </c>
      <c r="E16467">
        <v>50</v>
      </c>
      <c r="F16467" t="s">
        <v>641</v>
      </c>
    </row>
    <row r="16468" spans="1:6" x14ac:dyDescent="0.5">
      <c r="A16468" s="4">
        <v>43907</v>
      </c>
      <c r="B16468" s="14">
        <v>0.70127314814814812</v>
      </c>
      <c r="C16468">
        <v>3</v>
      </c>
      <c r="D16468" t="s">
        <v>641</v>
      </c>
      <c r="E16468">
        <v>40</v>
      </c>
      <c r="F16468" t="s">
        <v>641</v>
      </c>
    </row>
    <row r="16469" spans="1:6" x14ac:dyDescent="0.5">
      <c r="A16469" s="4">
        <v>43907</v>
      </c>
      <c r="B16469" s="14">
        <v>0.7012962962962962</v>
      </c>
      <c r="C16469">
        <v>3</v>
      </c>
      <c r="D16469" t="s">
        <v>641</v>
      </c>
      <c r="E16469">
        <v>42</v>
      </c>
      <c r="F16469" t="s">
        <v>641</v>
      </c>
    </row>
    <row r="16470" spans="1:6" x14ac:dyDescent="0.5">
      <c r="A16470" s="4">
        <v>43907</v>
      </c>
      <c r="B16470" s="14">
        <v>0.70130787037037035</v>
      </c>
      <c r="C16470">
        <v>3</v>
      </c>
      <c r="D16470" t="s">
        <v>641</v>
      </c>
      <c r="E16470">
        <v>39</v>
      </c>
      <c r="F16470" t="s">
        <v>641</v>
      </c>
    </row>
    <row r="16471" spans="1:6" x14ac:dyDescent="0.5">
      <c r="A16471" s="4">
        <v>43907</v>
      </c>
      <c r="B16471" s="14">
        <v>0.70134259259259257</v>
      </c>
      <c r="C16471">
        <v>3</v>
      </c>
      <c r="D16471" t="s">
        <v>641</v>
      </c>
      <c r="E16471">
        <v>38</v>
      </c>
      <c r="F16471" t="s">
        <v>641</v>
      </c>
    </row>
    <row r="16472" spans="1:6" x14ac:dyDescent="0.5">
      <c r="A16472" s="4">
        <v>43907</v>
      </c>
      <c r="B16472" s="14">
        <v>0.70135416666666661</v>
      </c>
      <c r="C16472">
        <v>3</v>
      </c>
      <c r="D16472" t="s">
        <v>641</v>
      </c>
      <c r="E16472">
        <v>38</v>
      </c>
      <c r="F16472" t="s">
        <v>641</v>
      </c>
    </row>
    <row r="16473" spans="1:6" x14ac:dyDescent="0.5">
      <c r="A16473" s="4">
        <v>43907</v>
      </c>
      <c r="B16473" s="14">
        <v>0.70137731481481491</v>
      </c>
      <c r="C16473">
        <v>3</v>
      </c>
      <c r="D16473" t="s">
        <v>641</v>
      </c>
      <c r="E16473">
        <v>38</v>
      </c>
      <c r="F16473" t="s">
        <v>641</v>
      </c>
    </row>
    <row r="16474" spans="1:6" x14ac:dyDescent="0.5">
      <c r="A16474" s="4">
        <v>43907</v>
      </c>
      <c r="B16474" s="14">
        <v>0.70138888888888884</v>
      </c>
      <c r="C16474">
        <v>3</v>
      </c>
      <c r="D16474" t="s">
        <v>641</v>
      </c>
      <c r="E16474">
        <v>39</v>
      </c>
      <c r="F16474" t="s">
        <v>641</v>
      </c>
    </row>
    <row r="16475" spans="1:6" x14ac:dyDescent="0.5">
      <c r="A16475" s="4">
        <v>43907</v>
      </c>
      <c r="B16475" s="14">
        <v>0.70140046296296299</v>
      </c>
      <c r="C16475">
        <v>3</v>
      </c>
      <c r="D16475" t="s">
        <v>641</v>
      </c>
      <c r="E16475">
        <v>40</v>
      </c>
      <c r="F16475" t="s">
        <v>641</v>
      </c>
    </row>
    <row r="16476" spans="1:6" x14ac:dyDescent="0.5">
      <c r="A16476" s="4">
        <v>43907</v>
      </c>
      <c r="B16476" s="14">
        <v>0.70141203703703703</v>
      </c>
      <c r="C16476">
        <v>3</v>
      </c>
      <c r="D16476" t="s">
        <v>641</v>
      </c>
      <c r="E16476">
        <v>39</v>
      </c>
      <c r="F16476" t="s">
        <v>641</v>
      </c>
    </row>
    <row r="16477" spans="1:6" x14ac:dyDescent="0.5">
      <c r="A16477" s="4">
        <v>43907</v>
      </c>
      <c r="B16477" s="14">
        <v>0.70143518518518511</v>
      </c>
      <c r="C16477">
        <v>3</v>
      </c>
      <c r="D16477" t="s">
        <v>641</v>
      </c>
      <c r="E16477">
        <v>44</v>
      </c>
      <c r="F16477" t="s">
        <v>641</v>
      </c>
    </row>
    <row r="16478" spans="1:6" x14ac:dyDescent="0.5">
      <c r="A16478" s="4">
        <v>43907</v>
      </c>
      <c r="B16478" s="14">
        <v>0.70144675925925926</v>
      </c>
      <c r="C16478">
        <v>3</v>
      </c>
      <c r="D16478" t="s">
        <v>641</v>
      </c>
      <c r="E16478">
        <v>38</v>
      </c>
      <c r="F16478" t="s">
        <v>641</v>
      </c>
    </row>
    <row r="16479" spans="1:6" x14ac:dyDescent="0.5">
      <c r="A16479" s="4">
        <v>43907</v>
      </c>
      <c r="B16479" s="14">
        <v>0.70145833333333341</v>
      </c>
      <c r="C16479">
        <v>3</v>
      </c>
      <c r="D16479" t="s">
        <v>641</v>
      </c>
      <c r="E16479">
        <v>40</v>
      </c>
      <c r="F16479" t="s">
        <v>641</v>
      </c>
    </row>
    <row r="16480" spans="1:6" x14ac:dyDescent="0.5">
      <c r="A16480" s="4">
        <v>43907</v>
      </c>
      <c r="B16480" s="14">
        <v>0.83499999999999996</v>
      </c>
      <c r="C16480">
        <v>3</v>
      </c>
      <c r="D16480" t="s">
        <v>641</v>
      </c>
      <c r="E16480">
        <v>38</v>
      </c>
      <c r="F16480" t="s">
        <v>641</v>
      </c>
    </row>
    <row r="16481" spans="1:6" x14ac:dyDescent="0.5">
      <c r="A16481" s="4">
        <v>43907</v>
      </c>
      <c r="B16481" s="14">
        <v>0.83504629629629623</v>
      </c>
      <c r="C16481">
        <v>3</v>
      </c>
      <c r="D16481" t="s">
        <v>641</v>
      </c>
      <c r="E16481">
        <v>38</v>
      </c>
      <c r="F16481" t="s">
        <v>641</v>
      </c>
    </row>
    <row r="16482" spans="1:6" x14ac:dyDescent="0.5">
      <c r="A16482" s="4">
        <v>43907</v>
      </c>
      <c r="B16482" s="14">
        <v>0.83505787037037038</v>
      </c>
      <c r="C16482">
        <v>3</v>
      </c>
      <c r="D16482" t="s">
        <v>641</v>
      </c>
      <c r="E16482">
        <v>43</v>
      </c>
      <c r="F16482" t="s">
        <v>641</v>
      </c>
    </row>
    <row r="16483" spans="1:6" x14ac:dyDescent="0.5">
      <c r="A16483" s="4">
        <v>43907</v>
      </c>
      <c r="B16483" s="14">
        <v>0.83506944444444453</v>
      </c>
      <c r="C16483">
        <v>3</v>
      </c>
      <c r="D16483" t="s">
        <v>641</v>
      </c>
      <c r="E16483">
        <v>43</v>
      </c>
      <c r="F16483" t="s">
        <v>641</v>
      </c>
    </row>
    <row r="16484" spans="1:6" x14ac:dyDescent="0.5">
      <c r="A16484" s="4">
        <v>43907</v>
      </c>
      <c r="B16484" s="14">
        <v>0.83508101851851846</v>
      </c>
      <c r="C16484">
        <v>3</v>
      </c>
      <c r="D16484" t="s">
        <v>641</v>
      </c>
      <c r="E16484">
        <v>39</v>
      </c>
      <c r="F16484" t="s">
        <v>641</v>
      </c>
    </row>
    <row r="16485" spans="1:6" x14ac:dyDescent="0.5">
      <c r="A16485" s="4">
        <v>43907</v>
      </c>
      <c r="B16485" s="14">
        <v>0.83510416666666665</v>
      </c>
      <c r="C16485">
        <v>3</v>
      </c>
      <c r="D16485" t="s">
        <v>641</v>
      </c>
      <c r="E16485">
        <v>41</v>
      </c>
      <c r="F16485" t="s">
        <v>641</v>
      </c>
    </row>
    <row r="16486" spans="1:6" x14ac:dyDescent="0.5">
      <c r="A16486" s="4">
        <v>43907</v>
      </c>
      <c r="B16486" s="14">
        <v>0.83512731481481473</v>
      </c>
      <c r="C16486">
        <v>3</v>
      </c>
      <c r="D16486" t="s">
        <v>641</v>
      </c>
      <c r="E16486">
        <v>41</v>
      </c>
      <c r="F16486" t="s">
        <v>641</v>
      </c>
    </row>
    <row r="16487" spans="1:6" x14ac:dyDescent="0.5">
      <c r="A16487" s="4">
        <v>43907</v>
      </c>
      <c r="B16487" s="14">
        <v>0.83513888888888888</v>
      </c>
      <c r="C16487">
        <v>3</v>
      </c>
      <c r="D16487" t="s">
        <v>641</v>
      </c>
      <c r="E16487">
        <v>38</v>
      </c>
      <c r="F16487" t="s">
        <v>641</v>
      </c>
    </row>
    <row r="16488" spans="1:6" x14ac:dyDescent="0.5">
      <c r="A16488" s="4">
        <v>43907</v>
      </c>
      <c r="B16488" s="14">
        <v>0.83516203703703706</v>
      </c>
      <c r="C16488">
        <v>3</v>
      </c>
      <c r="D16488" t="s">
        <v>641</v>
      </c>
      <c r="E16488">
        <v>40</v>
      </c>
      <c r="F16488" t="s">
        <v>641</v>
      </c>
    </row>
    <row r="16489" spans="1:6" x14ac:dyDescent="0.5">
      <c r="A16489" s="4">
        <v>43907</v>
      </c>
      <c r="B16489" s="14">
        <v>0.8351736111111111</v>
      </c>
      <c r="C16489">
        <v>3</v>
      </c>
      <c r="D16489" t="s">
        <v>641</v>
      </c>
      <c r="E16489">
        <v>44</v>
      </c>
      <c r="F16489" t="s">
        <v>641</v>
      </c>
    </row>
    <row r="16490" spans="1:6" x14ac:dyDescent="0.5">
      <c r="A16490" s="4">
        <v>43907</v>
      </c>
      <c r="B16490" s="14">
        <v>0.83519675925925929</v>
      </c>
      <c r="C16490">
        <v>3</v>
      </c>
      <c r="D16490" t="s">
        <v>641</v>
      </c>
      <c r="E16490">
        <v>42</v>
      </c>
      <c r="F16490" t="s">
        <v>641</v>
      </c>
    </row>
    <row r="16491" spans="1:6" x14ac:dyDescent="0.5">
      <c r="A16491" s="4">
        <v>43907</v>
      </c>
      <c r="B16491" s="14">
        <v>0.83520833333333344</v>
      </c>
      <c r="C16491">
        <v>3</v>
      </c>
      <c r="D16491" t="s">
        <v>641</v>
      </c>
      <c r="E16491">
        <v>42</v>
      </c>
      <c r="F16491" t="s">
        <v>641</v>
      </c>
    </row>
    <row r="16492" spans="1:6" x14ac:dyDescent="0.5">
      <c r="A16492" s="4">
        <v>43907</v>
      </c>
      <c r="B16492" s="14">
        <v>0.83521990740740737</v>
      </c>
      <c r="C16492">
        <v>3</v>
      </c>
      <c r="D16492" t="s">
        <v>641</v>
      </c>
      <c r="E16492">
        <v>47</v>
      </c>
      <c r="F16492" t="s">
        <v>641</v>
      </c>
    </row>
    <row r="16493" spans="1:6" x14ac:dyDescent="0.5">
      <c r="A16493" s="4">
        <v>43907</v>
      </c>
      <c r="B16493" s="14">
        <v>0.83527777777777779</v>
      </c>
      <c r="C16493">
        <v>3</v>
      </c>
      <c r="D16493" t="s">
        <v>641</v>
      </c>
      <c r="E16493">
        <v>41</v>
      </c>
      <c r="F16493" t="s">
        <v>641</v>
      </c>
    </row>
    <row r="16494" spans="1:6" x14ac:dyDescent="0.5">
      <c r="A16494" s="4">
        <v>43907</v>
      </c>
      <c r="B16494" s="14">
        <v>0.83531250000000001</v>
      </c>
      <c r="C16494">
        <v>3</v>
      </c>
      <c r="D16494" t="s">
        <v>641</v>
      </c>
      <c r="E16494">
        <v>42</v>
      </c>
      <c r="F16494" t="s">
        <v>641</v>
      </c>
    </row>
    <row r="16495" spans="1:6" x14ac:dyDescent="0.5">
      <c r="A16495" s="4">
        <v>43907</v>
      </c>
      <c r="B16495" s="14">
        <v>0.95944444444444443</v>
      </c>
      <c r="C16495">
        <v>3</v>
      </c>
      <c r="D16495" t="s">
        <v>641</v>
      </c>
      <c r="E16495">
        <v>86</v>
      </c>
      <c r="F16495" t="s">
        <v>641</v>
      </c>
    </row>
    <row r="16496" spans="1:6" x14ac:dyDescent="0.5">
      <c r="A16496" s="4">
        <v>43908</v>
      </c>
      <c r="B16496" s="14">
        <v>0.69219907407407411</v>
      </c>
      <c r="C16496">
        <v>3</v>
      </c>
      <c r="D16496" t="s">
        <v>641</v>
      </c>
      <c r="E16496">
        <v>38</v>
      </c>
      <c r="F16496" t="s">
        <v>641</v>
      </c>
    </row>
    <row r="16497" spans="1:6" x14ac:dyDescent="0.5">
      <c r="A16497" s="4">
        <v>43908</v>
      </c>
      <c r="B16497" s="14">
        <v>0.69225694444444441</v>
      </c>
      <c r="C16497">
        <v>3</v>
      </c>
      <c r="D16497" t="s">
        <v>641</v>
      </c>
      <c r="E16497">
        <v>39</v>
      </c>
      <c r="F16497" t="s">
        <v>641</v>
      </c>
    </row>
    <row r="16498" spans="1:6" x14ac:dyDescent="0.5">
      <c r="A16498" s="4">
        <v>43908</v>
      </c>
      <c r="B16498" s="14">
        <v>0.69226851851851856</v>
      </c>
      <c r="C16498">
        <v>3</v>
      </c>
      <c r="D16498" t="s">
        <v>641</v>
      </c>
      <c r="E16498">
        <v>38</v>
      </c>
      <c r="F16498" t="s">
        <v>641</v>
      </c>
    </row>
    <row r="16499" spans="1:6" x14ac:dyDescent="0.5">
      <c r="A16499" s="4">
        <v>43908</v>
      </c>
      <c r="B16499" s="14">
        <v>0.69229166666666664</v>
      </c>
      <c r="C16499">
        <v>3</v>
      </c>
      <c r="D16499" t="s">
        <v>641</v>
      </c>
      <c r="E16499">
        <v>39</v>
      </c>
      <c r="F16499" t="s">
        <v>641</v>
      </c>
    </row>
    <row r="16500" spans="1:6" x14ac:dyDescent="0.5">
      <c r="A16500" s="4">
        <v>43908</v>
      </c>
      <c r="B16500" s="14">
        <v>0.69231481481481483</v>
      </c>
      <c r="C16500">
        <v>3</v>
      </c>
      <c r="D16500" t="s">
        <v>641</v>
      </c>
      <c r="E16500">
        <v>39</v>
      </c>
      <c r="F16500" t="s">
        <v>641</v>
      </c>
    </row>
    <row r="16501" spans="1:6" x14ac:dyDescent="0.5">
      <c r="A16501" s="4">
        <v>43908</v>
      </c>
      <c r="B16501" s="14">
        <v>0.69232638888888898</v>
      </c>
      <c r="C16501">
        <v>3</v>
      </c>
      <c r="D16501" t="s">
        <v>641</v>
      </c>
      <c r="E16501">
        <v>41</v>
      </c>
      <c r="F16501" t="s">
        <v>641</v>
      </c>
    </row>
    <row r="16502" spans="1:6" x14ac:dyDescent="0.5">
      <c r="A16502" s="4">
        <v>43908</v>
      </c>
      <c r="B16502" s="14">
        <v>0.69245370370370374</v>
      </c>
      <c r="C16502">
        <v>3</v>
      </c>
      <c r="D16502" t="s">
        <v>641</v>
      </c>
      <c r="E16502">
        <v>39</v>
      </c>
      <c r="F16502" t="s">
        <v>641</v>
      </c>
    </row>
    <row r="16503" spans="1:6" x14ac:dyDescent="0.5">
      <c r="A16503" s="4">
        <v>43908</v>
      </c>
      <c r="B16503" s="14">
        <v>0.69247685185185182</v>
      </c>
      <c r="C16503">
        <v>3</v>
      </c>
      <c r="D16503" t="s">
        <v>641</v>
      </c>
      <c r="E16503">
        <v>40</v>
      </c>
      <c r="F16503" t="s">
        <v>641</v>
      </c>
    </row>
    <row r="16504" spans="1:6" x14ac:dyDescent="0.5">
      <c r="A16504" s="4">
        <v>43908</v>
      </c>
      <c r="B16504" s="14">
        <v>0.6925</v>
      </c>
      <c r="C16504">
        <v>3</v>
      </c>
      <c r="D16504" t="s">
        <v>641</v>
      </c>
      <c r="E16504">
        <v>39</v>
      </c>
      <c r="F16504" t="s">
        <v>641</v>
      </c>
    </row>
    <row r="16505" spans="1:6" x14ac:dyDescent="0.5">
      <c r="A16505" s="4">
        <v>43908</v>
      </c>
      <c r="B16505" s="14">
        <v>0.71565972222222218</v>
      </c>
      <c r="C16505">
        <v>3</v>
      </c>
      <c r="D16505" t="s">
        <v>641</v>
      </c>
      <c r="E16505">
        <v>127</v>
      </c>
      <c r="F16505" t="s">
        <v>641</v>
      </c>
    </row>
    <row r="16506" spans="1:6" x14ac:dyDescent="0.5">
      <c r="A16506" s="4">
        <v>43908</v>
      </c>
      <c r="B16506" s="14">
        <v>0.85018518518518515</v>
      </c>
      <c r="C16506">
        <v>3</v>
      </c>
      <c r="D16506" t="s">
        <v>641</v>
      </c>
      <c r="E16506">
        <v>39</v>
      </c>
      <c r="F16506" t="s">
        <v>641</v>
      </c>
    </row>
    <row r="16507" spans="1:6" x14ac:dyDescent="0.5">
      <c r="A16507" s="4">
        <v>43908</v>
      </c>
      <c r="B16507" s="14">
        <v>0.85028935185185184</v>
      </c>
      <c r="C16507">
        <v>3</v>
      </c>
      <c r="D16507" t="s">
        <v>641</v>
      </c>
      <c r="E16507">
        <v>39</v>
      </c>
      <c r="F16507" t="s">
        <v>641</v>
      </c>
    </row>
    <row r="16508" spans="1:6" x14ac:dyDescent="0.5">
      <c r="A16508" s="4">
        <v>43908</v>
      </c>
      <c r="B16508" s="14">
        <v>0.85030092592592599</v>
      </c>
      <c r="C16508">
        <v>3</v>
      </c>
      <c r="D16508" t="s">
        <v>641</v>
      </c>
      <c r="E16508">
        <v>38</v>
      </c>
      <c r="F16508" t="s">
        <v>641</v>
      </c>
    </row>
    <row r="16509" spans="1:6" x14ac:dyDescent="0.5">
      <c r="A16509" s="4">
        <v>43908</v>
      </c>
      <c r="B16509" s="14">
        <v>0.85033564814814822</v>
      </c>
      <c r="C16509">
        <v>3</v>
      </c>
      <c r="D16509" t="s">
        <v>641</v>
      </c>
      <c r="E16509">
        <v>38</v>
      </c>
      <c r="F16509" t="s">
        <v>641</v>
      </c>
    </row>
    <row r="16510" spans="1:6" x14ac:dyDescent="0.5">
      <c r="A16510" s="4">
        <v>43908</v>
      </c>
      <c r="B16510" s="14">
        <v>0.85034722222222225</v>
      </c>
      <c r="C16510">
        <v>3</v>
      </c>
      <c r="D16510" t="s">
        <v>641</v>
      </c>
      <c r="E16510">
        <v>40</v>
      </c>
      <c r="F16510" t="s">
        <v>641</v>
      </c>
    </row>
    <row r="16511" spans="1:6" x14ac:dyDescent="0.5">
      <c r="A16511" s="4">
        <v>43908</v>
      </c>
      <c r="B16511" s="14">
        <v>0.85037037037037033</v>
      </c>
      <c r="C16511">
        <v>3</v>
      </c>
      <c r="D16511" t="s">
        <v>641</v>
      </c>
      <c r="E16511">
        <v>41</v>
      </c>
      <c r="F16511" t="s">
        <v>641</v>
      </c>
    </row>
    <row r="16512" spans="1:6" x14ac:dyDescent="0.5">
      <c r="A16512" s="4">
        <v>43908</v>
      </c>
      <c r="B16512" s="14">
        <v>0.85048611111111105</v>
      </c>
      <c r="C16512">
        <v>3</v>
      </c>
      <c r="D16512" t="s">
        <v>641</v>
      </c>
      <c r="E16512">
        <v>40</v>
      </c>
      <c r="F16512" t="s">
        <v>641</v>
      </c>
    </row>
    <row r="16513" spans="1:6" x14ac:dyDescent="0.5">
      <c r="A16513" s="4">
        <v>43908</v>
      </c>
      <c r="B16513" s="14">
        <v>0.91784722222222215</v>
      </c>
      <c r="C16513">
        <v>1</v>
      </c>
      <c r="D16513" t="s">
        <v>646</v>
      </c>
      <c r="E16513">
        <v>49</v>
      </c>
      <c r="F16513" t="s">
        <v>646</v>
      </c>
    </row>
    <row r="16514" spans="1:6" x14ac:dyDescent="0.5">
      <c r="A16514" s="4">
        <v>43909</v>
      </c>
      <c r="B16514" s="14">
        <v>0.67171296296296301</v>
      </c>
      <c r="C16514">
        <v>3</v>
      </c>
      <c r="D16514" t="s">
        <v>641</v>
      </c>
      <c r="E16514">
        <v>39</v>
      </c>
      <c r="F16514" t="s">
        <v>641</v>
      </c>
    </row>
    <row r="16515" spans="1:6" x14ac:dyDescent="0.5">
      <c r="A16515" s="4">
        <v>43909</v>
      </c>
      <c r="B16515" s="14">
        <v>0.67185185185185192</v>
      </c>
      <c r="C16515">
        <v>3</v>
      </c>
      <c r="D16515" t="s">
        <v>641</v>
      </c>
      <c r="E16515">
        <v>38</v>
      </c>
      <c r="F16515" t="s">
        <v>641</v>
      </c>
    </row>
    <row r="16516" spans="1:6" x14ac:dyDescent="0.5">
      <c r="A16516" s="4">
        <v>43909</v>
      </c>
      <c r="B16516" s="14">
        <v>0.87888888888888894</v>
      </c>
      <c r="C16516">
        <v>3</v>
      </c>
      <c r="D16516" t="s">
        <v>641</v>
      </c>
      <c r="E16516">
        <v>39</v>
      </c>
      <c r="F16516" t="s">
        <v>641</v>
      </c>
    </row>
    <row r="16517" spans="1:6" x14ac:dyDescent="0.5">
      <c r="A16517" s="4">
        <v>43909</v>
      </c>
      <c r="B16517" s="14">
        <v>0.87891203703703702</v>
      </c>
      <c r="C16517">
        <v>3</v>
      </c>
      <c r="D16517" t="s">
        <v>641</v>
      </c>
      <c r="E16517">
        <v>38</v>
      </c>
      <c r="F16517" t="s">
        <v>641</v>
      </c>
    </row>
    <row r="16518" spans="1:6" x14ac:dyDescent="0.5">
      <c r="A16518" s="4">
        <v>43909</v>
      </c>
      <c r="B16518" s="14">
        <v>0.87898148148148147</v>
      </c>
      <c r="C16518">
        <v>3</v>
      </c>
      <c r="D16518" t="s">
        <v>641</v>
      </c>
      <c r="E16518">
        <v>38</v>
      </c>
      <c r="F16518" t="s">
        <v>641</v>
      </c>
    </row>
    <row r="16519" spans="1:6" x14ac:dyDescent="0.5">
      <c r="A16519" s="4">
        <v>43909</v>
      </c>
      <c r="B16519" s="14">
        <v>0.87902777777777785</v>
      </c>
      <c r="C16519">
        <v>3</v>
      </c>
      <c r="D16519" t="s">
        <v>641</v>
      </c>
      <c r="E16519">
        <v>38</v>
      </c>
      <c r="F16519" t="s">
        <v>641</v>
      </c>
    </row>
    <row r="16520" spans="1:6" x14ac:dyDescent="0.5">
      <c r="A16520" s="4">
        <v>43910</v>
      </c>
      <c r="B16520" s="14">
        <v>0.14796296296296296</v>
      </c>
      <c r="C16520">
        <v>4</v>
      </c>
      <c r="D16520" t="s">
        <v>641</v>
      </c>
      <c r="E16520">
        <v>68</v>
      </c>
      <c r="F16520" t="s">
        <v>641</v>
      </c>
    </row>
    <row r="16521" spans="1:6" x14ac:dyDescent="0.5">
      <c r="A16521" s="4">
        <v>43910</v>
      </c>
      <c r="B16521" s="14">
        <v>0.66640046296296296</v>
      </c>
      <c r="C16521">
        <v>3</v>
      </c>
      <c r="D16521" t="s">
        <v>641</v>
      </c>
      <c r="E16521">
        <v>38</v>
      </c>
      <c r="F16521" t="s">
        <v>641</v>
      </c>
    </row>
    <row r="16522" spans="1:6" x14ac:dyDescent="0.5">
      <c r="A16522" s="4">
        <v>43910</v>
      </c>
      <c r="B16522" s="14">
        <v>0.66643518518518519</v>
      </c>
      <c r="C16522">
        <v>3</v>
      </c>
      <c r="D16522" t="s">
        <v>641</v>
      </c>
      <c r="E16522">
        <v>38</v>
      </c>
      <c r="F16522" t="s">
        <v>641</v>
      </c>
    </row>
    <row r="16523" spans="1:6" x14ac:dyDescent="0.5">
      <c r="A16523" s="4">
        <v>43910</v>
      </c>
      <c r="B16523" s="14">
        <v>0.66650462962962964</v>
      </c>
      <c r="C16523">
        <v>3</v>
      </c>
      <c r="D16523" t="s">
        <v>641</v>
      </c>
      <c r="E16523">
        <v>39</v>
      </c>
      <c r="F16523" t="s">
        <v>641</v>
      </c>
    </row>
    <row r="16524" spans="1:6" x14ac:dyDescent="0.5">
      <c r="A16524" s="4">
        <v>43910</v>
      </c>
      <c r="B16524" s="14">
        <v>0.74348379629629635</v>
      </c>
      <c r="C16524">
        <v>3</v>
      </c>
      <c r="D16524" t="s">
        <v>641</v>
      </c>
      <c r="E16524">
        <v>39</v>
      </c>
      <c r="F16524" t="s">
        <v>641</v>
      </c>
    </row>
    <row r="16525" spans="1:6" x14ac:dyDescent="0.5">
      <c r="A16525" s="4">
        <v>43910</v>
      </c>
      <c r="B16525" s="14">
        <v>0.74350694444444443</v>
      </c>
      <c r="C16525">
        <v>3</v>
      </c>
      <c r="D16525" t="s">
        <v>641</v>
      </c>
      <c r="E16525">
        <v>40</v>
      </c>
      <c r="F16525" t="s">
        <v>641</v>
      </c>
    </row>
    <row r="16526" spans="1:6" x14ac:dyDescent="0.5">
      <c r="A16526" s="4">
        <v>43910</v>
      </c>
      <c r="B16526" s="14">
        <v>0.74351851851851858</v>
      </c>
      <c r="C16526">
        <v>3</v>
      </c>
      <c r="D16526" t="s">
        <v>641</v>
      </c>
      <c r="E16526">
        <v>39</v>
      </c>
      <c r="F16526" t="s">
        <v>641</v>
      </c>
    </row>
    <row r="16527" spans="1:6" x14ac:dyDescent="0.5">
      <c r="A16527" s="4">
        <v>43910</v>
      </c>
      <c r="B16527" s="14">
        <v>0.74354166666666666</v>
      </c>
      <c r="C16527">
        <v>3</v>
      </c>
      <c r="D16527" t="s">
        <v>641</v>
      </c>
      <c r="E16527">
        <v>41</v>
      </c>
      <c r="F16527" t="s">
        <v>641</v>
      </c>
    </row>
    <row r="16528" spans="1:6" x14ac:dyDescent="0.5">
      <c r="A16528" s="4">
        <v>43910</v>
      </c>
      <c r="B16528" s="14">
        <v>0.7435532407407407</v>
      </c>
      <c r="C16528">
        <v>3</v>
      </c>
      <c r="D16528" t="s">
        <v>641</v>
      </c>
      <c r="E16528">
        <v>39</v>
      </c>
      <c r="F16528" t="s">
        <v>641</v>
      </c>
    </row>
    <row r="16529" spans="1:6" x14ac:dyDescent="0.5">
      <c r="A16529" s="4">
        <v>43910</v>
      </c>
      <c r="B16529" s="14">
        <v>0.74356481481481485</v>
      </c>
      <c r="C16529">
        <v>3</v>
      </c>
      <c r="D16529" t="s">
        <v>641</v>
      </c>
      <c r="E16529">
        <v>38</v>
      </c>
      <c r="F16529" t="s">
        <v>641</v>
      </c>
    </row>
    <row r="16530" spans="1:6" x14ac:dyDescent="0.5">
      <c r="A16530" s="4">
        <v>43910</v>
      </c>
      <c r="B16530" s="14">
        <v>0.74358796296296292</v>
      </c>
      <c r="C16530">
        <v>3</v>
      </c>
      <c r="D16530" t="s">
        <v>641</v>
      </c>
      <c r="E16530">
        <v>38</v>
      </c>
      <c r="F16530" t="s">
        <v>641</v>
      </c>
    </row>
    <row r="16531" spans="1:6" x14ac:dyDescent="0.5">
      <c r="A16531" s="4">
        <v>43910</v>
      </c>
      <c r="B16531" s="14">
        <v>0.74361111111111111</v>
      </c>
      <c r="C16531">
        <v>3</v>
      </c>
      <c r="D16531" t="s">
        <v>641</v>
      </c>
      <c r="E16531">
        <v>40</v>
      </c>
      <c r="F16531" t="s">
        <v>641</v>
      </c>
    </row>
    <row r="16532" spans="1:6" x14ac:dyDescent="0.5">
      <c r="A16532" s="4">
        <v>43910</v>
      </c>
      <c r="B16532" s="14">
        <v>0.74362268518518526</v>
      </c>
      <c r="C16532">
        <v>3</v>
      </c>
      <c r="D16532" t="s">
        <v>641</v>
      </c>
      <c r="E16532">
        <v>42</v>
      </c>
      <c r="F16532" t="s">
        <v>641</v>
      </c>
    </row>
    <row r="16533" spans="1:6" x14ac:dyDescent="0.5">
      <c r="A16533" s="4">
        <v>43910</v>
      </c>
      <c r="B16533" s="14">
        <v>0.74364583333333334</v>
      </c>
      <c r="C16533">
        <v>3</v>
      </c>
      <c r="D16533" t="s">
        <v>641</v>
      </c>
      <c r="E16533">
        <v>41</v>
      </c>
      <c r="F16533" t="s">
        <v>641</v>
      </c>
    </row>
    <row r="16534" spans="1:6" x14ac:dyDescent="0.5">
      <c r="A16534" s="4">
        <v>43910</v>
      </c>
      <c r="B16534" s="14">
        <v>0.74369212962962961</v>
      </c>
      <c r="C16534">
        <v>3</v>
      </c>
      <c r="D16534" t="s">
        <v>641</v>
      </c>
      <c r="E16534">
        <v>38</v>
      </c>
      <c r="F16534" t="s">
        <v>641</v>
      </c>
    </row>
    <row r="16535" spans="1:6" x14ac:dyDescent="0.5">
      <c r="A16535" s="4">
        <v>43910</v>
      </c>
      <c r="B16535" s="14">
        <v>0.74370370370370376</v>
      </c>
      <c r="C16535">
        <v>3</v>
      </c>
      <c r="D16535" t="s">
        <v>641</v>
      </c>
      <c r="E16535">
        <v>38</v>
      </c>
      <c r="F16535" t="s">
        <v>641</v>
      </c>
    </row>
    <row r="16536" spans="1:6" x14ac:dyDescent="0.5">
      <c r="A16536" s="4">
        <v>43910</v>
      </c>
      <c r="B16536" s="14">
        <v>0.74371527777777768</v>
      </c>
      <c r="C16536">
        <v>3</v>
      </c>
      <c r="D16536" t="s">
        <v>641</v>
      </c>
      <c r="E16536">
        <v>43</v>
      </c>
      <c r="F16536" t="s">
        <v>641</v>
      </c>
    </row>
    <row r="16537" spans="1:6" x14ac:dyDescent="0.5">
      <c r="A16537" s="4">
        <v>43910</v>
      </c>
      <c r="B16537" s="14">
        <v>0.74380787037037033</v>
      </c>
      <c r="C16537">
        <v>3</v>
      </c>
      <c r="D16537" t="s">
        <v>641</v>
      </c>
      <c r="E16537">
        <v>38</v>
      </c>
      <c r="F16537" t="s">
        <v>641</v>
      </c>
    </row>
    <row r="16538" spans="1:6" x14ac:dyDescent="0.5">
      <c r="A16538" s="4">
        <v>43910</v>
      </c>
      <c r="B16538" s="14">
        <v>0.74383101851851852</v>
      </c>
      <c r="C16538">
        <v>3</v>
      </c>
      <c r="D16538" t="s">
        <v>641</v>
      </c>
      <c r="E16538">
        <v>38</v>
      </c>
      <c r="F16538" t="s">
        <v>641</v>
      </c>
    </row>
    <row r="16539" spans="1:6" x14ac:dyDescent="0.5">
      <c r="A16539" s="4">
        <v>43910</v>
      </c>
      <c r="B16539" s="14">
        <v>0.74385416666666659</v>
      </c>
      <c r="C16539">
        <v>3</v>
      </c>
      <c r="D16539" t="s">
        <v>641</v>
      </c>
      <c r="E16539">
        <v>39</v>
      </c>
      <c r="F16539" t="s">
        <v>641</v>
      </c>
    </row>
    <row r="16540" spans="1:6" x14ac:dyDescent="0.5">
      <c r="A16540" s="4">
        <v>43910</v>
      </c>
      <c r="B16540" s="14">
        <v>0.74394675925925924</v>
      </c>
      <c r="C16540">
        <v>3</v>
      </c>
      <c r="D16540" t="s">
        <v>641</v>
      </c>
      <c r="E16540">
        <v>39</v>
      </c>
      <c r="F16540" t="s">
        <v>641</v>
      </c>
    </row>
    <row r="16541" spans="1:6" x14ac:dyDescent="0.5">
      <c r="A16541" s="4">
        <v>43910</v>
      </c>
      <c r="B16541" s="14">
        <v>0.74396990740740743</v>
      </c>
      <c r="C16541">
        <v>3</v>
      </c>
      <c r="D16541" t="s">
        <v>641</v>
      </c>
      <c r="E16541">
        <v>43</v>
      </c>
      <c r="F16541" t="s">
        <v>641</v>
      </c>
    </row>
    <row r="16542" spans="1:6" x14ac:dyDescent="0.5">
      <c r="A16542" s="4">
        <v>43910</v>
      </c>
      <c r="B16542" s="14">
        <v>0.74422453703703706</v>
      </c>
      <c r="C16542">
        <v>3</v>
      </c>
      <c r="D16542" t="s">
        <v>641</v>
      </c>
      <c r="E16542">
        <v>39</v>
      </c>
      <c r="F16542" t="s">
        <v>641</v>
      </c>
    </row>
    <row r="16543" spans="1:6" x14ac:dyDescent="0.5">
      <c r="A16543" s="4">
        <v>43910</v>
      </c>
      <c r="B16543" s="14">
        <v>0.80200231481481488</v>
      </c>
      <c r="C16543">
        <v>3</v>
      </c>
      <c r="D16543" t="s">
        <v>641</v>
      </c>
      <c r="E16543">
        <v>38</v>
      </c>
      <c r="F16543" t="s">
        <v>641</v>
      </c>
    </row>
    <row r="16544" spans="1:6" x14ac:dyDescent="0.5">
      <c r="A16544" s="4">
        <v>43910</v>
      </c>
      <c r="B16544" s="14">
        <v>0.80204861111111114</v>
      </c>
      <c r="C16544">
        <v>3</v>
      </c>
      <c r="D16544" t="s">
        <v>641</v>
      </c>
      <c r="E16544">
        <v>42</v>
      </c>
      <c r="F16544" t="s">
        <v>641</v>
      </c>
    </row>
    <row r="16545" spans="1:6" x14ac:dyDescent="0.5">
      <c r="A16545" s="4">
        <v>43910</v>
      </c>
      <c r="B16545" s="14">
        <v>0.80206018518518529</v>
      </c>
      <c r="C16545">
        <v>3</v>
      </c>
      <c r="D16545" t="s">
        <v>641</v>
      </c>
      <c r="E16545">
        <v>39</v>
      </c>
      <c r="F16545" t="s">
        <v>641</v>
      </c>
    </row>
    <row r="16546" spans="1:6" x14ac:dyDescent="0.5">
      <c r="A16546" s="4">
        <v>43910</v>
      </c>
      <c r="B16546" s="14">
        <v>0.80207175925925922</v>
      </c>
      <c r="C16546">
        <v>3</v>
      </c>
      <c r="D16546" t="s">
        <v>641</v>
      </c>
      <c r="E16546">
        <v>39</v>
      </c>
      <c r="F16546" t="s">
        <v>641</v>
      </c>
    </row>
    <row r="16547" spans="1:6" x14ac:dyDescent="0.5">
      <c r="A16547" s="4">
        <v>43910</v>
      </c>
      <c r="B16547" s="14">
        <v>0.80209490740740741</v>
      </c>
      <c r="C16547">
        <v>3</v>
      </c>
      <c r="D16547" t="s">
        <v>641</v>
      </c>
      <c r="E16547">
        <v>39</v>
      </c>
      <c r="F16547" t="s">
        <v>641</v>
      </c>
    </row>
    <row r="16548" spans="1:6" x14ac:dyDescent="0.5">
      <c r="A16548" s="4">
        <v>43910</v>
      </c>
      <c r="B16548" s="14">
        <v>0.80210648148148145</v>
      </c>
      <c r="C16548">
        <v>3</v>
      </c>
      <c r="D16548" t="s">
        <v>641</v>
      </c>
      <c r="E16548">
        <v>40</v>
      </c>
      <c r="F16548" t="s">
        <v>641</v>
      </c>
    </row>
    <row r="16549" spans="1:6" x14ac:dyDescent="0.5">
      <c r="A16549" s="4">
        <v>43910</v>
      </c>
      <c r="B16549" s="14">
        <v>0.80211805555555549</v>
      </c>
      <c r="C16549">
        <v>3</v>
      </c>
      <c r="D16549" t="s">
        <v>641</v>
      </c>
      <c r="E16549">
        <v>42</v>
      </c>
      <c r="F16549" t="s">
        <v>641</v>
      </c>
    </row>
    <row r="16550" spans="1:6" x14ac:dyDescent="0.5">
      <c r="A16550" s="4">
        <v>43910</v>
      </c>
      <c r="B16550" s="14">
        <v>0.80212962962962964</v>
      </c>
      <c r="C16550">
        <v>3</v>
      </c>
      <c r="D16550" t="s">
        <v>641</v>
      </c>
      <c r="E16550">
        <v>38</v>
      </c>
      <c r="F16550" t="s">
        <v>641</v>
      </c>
    </row>
    <row r="16551" spans="1:6" x14ac:dyDescent="0.5">
      <c r="A16551" s="4">
        <v>43910</v>
      </c>
      <c r="B16551" s="14">
        <v>0.80215277777777771</v>
      </c>
      <c r="C16551">
        <v>3</v>
      </c>
      <c r="D16551" t="s">
        <v>641</v>
      </c>
      <c r="E16551">
        <v>41</v>
      </c>
      <c r="F16551" t="s">
        <v>641</v>
      </c>
    </row>
    <row r="16552" spans="1:6" x14ac:dyDescent="0.5">
      <c r="A16552" s="4">
        <v>43910</v>
      </c>
      <c r="B16552" s="14">
        <v>0.80216435185185186</v>
      </c>
      <c r="C16552">
        <v>3</v>
      </c>
      <c r="D16552" t="s">
        <v>641</v>
      </c>
      <c r="E16552">
        <v>42</v>
      </c>
      <c r="F16552" t="s">
        <v>641</v>
      </c>
    </row>
    <row r="16553" spans="1:6" x14ac:dyDescent="0.5">
      <c r="A16553" s="4">
        <v>43910</v>
      </c>
      <c r="B16553" s="14">
        <v>0.8021759259259259</v>
      </c>
      <c r="C16553">
        <v>3</v>
      </c>
      <c r="D16553" t="s">
        <v>641</v>
      </c>
      <c r="E16553">
        <v>42</v>
      </c>
      <c r="F16553" t="s">
        <v>641</v>
      </c>
    </row>
    <row r="16554" spans="1:6" x14ac:dyDescent="0.5">
      <c r="A16554" s="4">
        <v>43910</v>
      </c>
      <c r="B16554" s="14">
        <v>0.80218750000000005</v>
      </c>
      <c r="C16554">
        <v>3</v>
      </c>
      <c r="D16554" t="s">
        <v>641</v>
      </c>
      <c r="E16554">
        <v>38</v>
      </c>
      <c r="F16554" t="s">
        <v>641</v>
      </c>
    </row>
    <row r="16555" spans="1:6" x14ac:dyDescent="0.5">
      <c r="A16555" s="4">
        <v>43910</v>
      </c>
      <c r="B16555" s="14">
        <v>0.80222222222222228</v>
      </c>
      <c r="C16555">
        <v>3</v>
      </c>
      <c r="D16555" t="s">
        <v>641</v>
      </c>
      <c r="E16555">
        <v>43</v>
      </c>
      <c r="F16555" t="s">
        <v>641</v>
      </c>
    </row>
    <row r="16556" spans="1:6" x14ac:dyDescent="0.5">
      <c r="A16556" s="4">
        <v>43910</v>
      </c>
      <c r="B16556" s="14">
        <v>0.8022569444444444</v>
      </c>
      <c r="C16556">
        <v>3</v>
      </c>
      <c r="D16556" t="s">
        <v>641</v>
      </c>
      <c r="E16556">
        <v>42</v>
      </c>
      <c r="F16556" t="s">
        <v>641</v>
      </c>
    </row>
    <row r="16557" spans="1:6" x14ac:dyDescent="0.5">
      <c r="A16557" s="4">
        <v>43910</v>
      </c>
      <c r="B16557" s="14">
        <v>0.80226851851851855</v>
      </c>
      <c r="C16557">
        <v>3</v>
      </c>
      <c r="D16557" t="s">
        <v>641</v>
      </c>
      <c r="E16557">
        <v>41</v>
      </c>
      <c r="F16557" t="s">
        <v>641</v>
      </c>
    </row>
    <row r="16558" spans="1:6" x14ac:dyDescent="0.5">
      <c r="A16558" s="4">
        <v>43910</v>
      </c>
      <c r="B16558" s="14">
        <v>0.80231481481481481</v>
      </c>
      <c r="C16558">
        <v>3</v>
      </c>
      <c r="D16558" t="s">
        <v>641</v>
      </c>
      <c r="E16558">
        <v>39</v>
      </c>
      <c r="F16558" t="s">
        <v>641</v>
      </c>
    </row>
    <row r="16559" spans="1:6" x14ac:dyDescent="0.5">
      <c r="A16559" s="4">
        <v>43910</v>
      </c>
      <c r="B16559" s="14">
        <v>0.80241898148148139</v>
      </c>
      <c r="C16559">
        <v>3</v>
      </c>
      <c r="D16559" t="s">
        <v>641</v>
      </c>
      <c r="E16559">
        <v>39</v>
      </c>
      <c r="F16559" t="s">
        <v>641</v>
      </c>
    </row>
    <row r="16560" spans="1:6" x14ac:dyDescent="0.5">
      <c r="A16560" s="4">
        <v>43910</v>
      </c>
      <c r="B16560" s="14">
        <v>0.80251157407407403</v>
      </c>
      <c r="C16560">
        <v>3</v>
      </c>
      <c r="D16560" t="s">
        <v>641</v>
      </c>
      <c r="E16560">
        <v>42</v>
      </c>
      <c r="F16560" t="s">
        <v>641</v>
      </c>
    </row>
    <row r="16561" spans="1:6" x14ac:dyDescent="0.5">
      <c r="A16561" s="4">
        <v>43910</v>
      </c>
      <c r="B16561" s="14">
        <v>0.80253472222222222</v>
      </c>
      <c r="C16561">
        <v>3</v>
      </c>
      <c r="D16561" t="s">
        <v>641</v>
      </c>
      <c r="E16561">
        <v>38</v>
      </c>
      <c r="F16561" t="s">
        <v>641</v>
      </c>
    </row>
    <row r="16562" spans="1:6" x14ac:dyDescent="0.5">
      <c r="A16562" s="4">
        <v>43910</v>
      </c>
      <c r="B16562" s="14">
        <v>0.8025578703703703</v>
      </c>
      <c r="C16562">
        <v>3</v>
      </c>
      <c r="D16562" t="s">
        <v>641</v>
      </c>
      <c r="E16562">
        <v>40</v>
      </c>
      <c r="F16562" t="s">
        <v>641</v>
      </c>
    </row>
    <row r="16563" spans="1:6" x14ac:dyDescent="0.5">
      <c r="A16563" s="4">
        <v>43910</v>
      </c>
      <c r="B16563" s="14">
        <v>0.80256944444444445</v>
      </c>
      <c r="C16563">
        <v>3</v>
      </c>
      <c r="D16563" t="s">
        <v>641</v>
      </c>
      <c r="E16563">
        <v>39</v>
      </c>
      <c r="F16563" t="s">
        <v>641</v>
      </c>
    </row>
    <row r="16564" spans="1:6" x14ac:dyDescent="0.5">
      <c r="A16564" s="4">
        <v>43910</v>
      </c>
      <c r="B16564" s="14">
        <v>0.8025810185185186</v>
      </c>
      <c r="C16564">
        <v>3</v>
      </c>
      <c r="D16564" t="s">
        <v>641</v>
      </c>
      <c r="E16564">
        <v>38</v>
      </c>
      <c r="F16564" t="s">
        <v>641</v>
      </c>
    </row>
    <row r="16565" spans="1:6" x14ac:dyDescent="0.5">
      <c r="A16565" s="4">
        <v>43910</v>
      </c>
      <c r="B16565" s="14">
        <v>0.80261574074074071</v>
      </c>
      <c r="C16565">
        <v>3</v>
      </c>
      <c r="D16565" t="s">
        <v>641</v>
      </c>
      <c r="E16565">
        <v>41</v>
      </c>
      <c r="F16565" t="s">
        <v>641</v>
      </c>
    </row>
    <row r="16566" spans="1:6" x14ac:dyDescent="0.5">
      <c r="A16566" s="4">
        <v>43910</v>
      </c>
      <c r="B16566" s="14">
        <v>0.80262731481481486</v>
      </c>
      <c r="C16566">
        <v>3</v>
      </c>
      <c r="D16566" t="s">
        <v>641</v>
      </c>
      <c r="E16566">
        <v>44</v>
      </c>
      <c r="F16566" t="s">
        <v>641</v>
      </c>
    </row>
    <row r="16567" spans="1:6" x14ac:dyDescent="0.5">
      <c r="A16567" s="4">
        <v>43910</v>
      </c>
      <c r="B16567" s="14">
        <v>0.80267361111111113</v>
      </c>
      <c r="C16567">
        <v>3</v>
      </c>
      <c r="D16567" t="s">
        <v>641</v>
      </c>
      <c r="E16567">
        <v>46</v>
      </c>
      <c r="F16567" t="s">
        <v>641</v>
      </c>
    </row>
    <row r="16568" spans="1:6" x14ac:dyDescent="0.5">
      <c r="A16568" s="4">
        <v>43910</v>
      </c>
      <c r="B16568" s="14">
        <v>0.80269675925925921</v>
      </c>
      <c r="C16568">
        <v>3</v>
      </c>
      <c r="D16568" t="s">
        <v>641</v>
      </c>
      <c r="E16568">
        <v>38</v>
      </c>
      <c r="F16568" t="s">
        <v>641</v>
      </c>
    </row>
    <row r="16569" spans="1:6" x14ac:dyDescent="0.5">
      <c r="A16569" s="4">
        <v>43910</v>
      </c>
      <c r="B16569" s="14">
        <v>0.80270833333333336</v>
      </c>
      <c r="C16569">
        <v>3</v>
      </c>
      <c r="D16569" t="s">
        <v>641</v>
      </c>
      <c r="E16569">
        <v>45</v>
      </c>
      <c r="F16569" t="s">
        <v>641</v>
      </c>
    </row>
    <row r="16570" spans="1:6" x14ac:dyDescent="0.5">
      <c r="A16570" s="4">
        <v>43910</v>
      </c>
      <c r="B16570" s="14">
        <v>0.80271990740740751</v>
      </c>
      <c r="C16570">
        <v>3</v>
      </c>
      <c r="D16570" t="s">
        <v>641</v>
      </c>
      <c r="E16570">
        <v>45</v>
      </c>
      <c r="F16570" t="s">
        <v>641</v>
      </c>
    </row>
    <row r="16571" spans="1:6" x14ac:dyDescent="0.5">
      <c r="A16571" s="4">
        <v>43910</v>
      </c>
      <c r="B16571" s="14">
        <v>0.80273148148148143</v>
      </c>
      <c r="C16571">
        <v>3</v>
      </c>
      <c r="D16571" t="s">
        <v>641</v>
      </c>
      <c r="E16571">
        <v>41</v>
      </c>
      <c r="F16571" t="s">
        <v>641</v>
      </c>
    </row>
    <row r="16572" spans="1:6" x14ac:dyDescent="0.5">
      <c r="A16572" s="4">
        <v>43910</v>
      </c>
      <c r="B16572" s="14">
        <v>0.80274305555555558</v>
      </c>
      <c r="C16572">
        <v>3</v>
      </c>
      <c r="D16572" t="s">
        <v>641</v>
      </c>
      <c r="E16572">
        <v>44</v>
      </c>
      <c r="F16572" t="s">
        <v>641</v>
      </c>
    </row>
    <row r="16573" spans="1:6" x14ac:dyDescent="0.5">
      <c r="A16573" s="4">
        <v>43910</v>
      </c>
      <c r="B16573" s="14">
        <v>0.80275462962962962</v>
      </c>
      <c r="C16573">
        <v>3</v>
      </c>
      <c r="D16573" t="s">
        <v>641</v>
      </c>
      <c r="E16573">
        <v>44</v>
      </c>
      <c r="F16573" t="s">
        <v>641</v>
      </c>
    </row>
    <row r="16574" spans="1:6" x14ac:dyDescent="0.5">
      <c r="A16574" s="4">
        <v>43910</v>
      </c>
      <c r="B16574" s="14">
        <v>0.80276620370370377</v>
      </c>
      <c r="C16574">
        <v>3</v>
      </c>
      <c r="D16574" t="s">
        <v>641</v>
      </c>
      <c r="E16574">
        <v>43</v>
      </c>
      <c r="F16574" t="s">
        <v>641</v>
      </c>
    </row>
    <row r="16575" spans="1:6" x14ac:dyDescent="0.5">
      <c r="A16575" s="4">
        <v>43910</v>
      </c>
      <c r="B16575" s="14">
        <v>0.8027777777777777</v>
      </c>
      <c r="C16575">
        <v>3</v>
      </c>
      <c r="D16575" t="s">
        <v>641</v>
      </c>
      <c r="E16575">
        <v>44</v>
      </c>
      <c r="F16575" t="s">
        <v>641</v>
      </c>
    </row>
    <row r="16576" spans="1:6" x14ac:dyDescent="0.5">
      <c r="A16576" s="4">
        <v>43910</v>
      </c>
      <c r="B16576" s="14">
        <v>0.80278935185185185</v>
      </c>
      <c r="C16576">
        <v>3</v>
      </c>
      <c r="D16576" t="s">
        <v>641</v>
      </c>
      <c r="E16576">
        <v>40</v>
      </c>
      <c r="F16576" t="s">
        <v>641</v>
      </c>
    </row>
    <row r="16577" spans="1:6" x14ac:dyDescent="0.5">
      <c r="A16577" s="4">
        <v>43910</v>
      </c>
      <c r="B16577" s="14">
        <v>0.80282407407407408</v>
      </c>
      <c r="C16577">
        <v>3</v>
      </c>
      <c r="D16577" t="s">
        <v>641</v>
      </c>
      <c r="E16577">
        <v>43</v>
      </c>
      <c r="F16577" t="s">
        <v>641</v>
      </c>
    </row>
    <row r="16578" spans="1:6" x14ac:dyDescent="0.5">
      <c r="A16578" s="4">
        <v>43910</v>
      </c>
      <c r="B16578" s="14">
        <v>0.80283564814814812</v>
      </c>
      <c r="C16578">
        <v>3</v>
      </c>
      <c r="D16578" t="s">
        <v>641</v>
      </c>
      <c r="E16578">
        <v>43</v>
      </c>
      <c r="F16578" t="s">
        <v>641</v>
      </c>
    </row>
    <row r="16579" spans="1:6" x14ac:dyDescent="0.5">
      <c r="A16579" s="4">
        <v>43910</v>
      </c>
      <c r="B16579" s="14">
        <v>0.80284722222222227</v>
      </c>
      <c r="C16579">
        <v>3</v>
      </c>
      <c r="D16579" t="s">
        <v>641</v>
      </c>
      <c r="E16579">
        <v>39</v>
      </c>
      <c r="F16579" t="s">
        <v>641</v>
      </c>
    </row>
    <row r="16580" spans="1:6" x14ac:dyDescent="0.5">
      <c r="A16580" s="4">
        <v>43910</v>
      </c>
      <c r="B16580" s="14">
        <v>0.80292824074074076</v>
      </c>
      <c r="C16580">
        <v>3</v>
      </c>
      <c r="D16580" t="s">
        <v>641</v>
      </c>
      <c r="E16580">
        <v>43</v>
      </c>
      <c r="F16580" t="s">
        <v>641</v>
      </c>
    </row>
    <row r="16581" spans="1:6" x14ac:dyDescent="0.5">
      <c r="A16581" s="4">
        <v>43910</v>
      </c>
      <c r="B16581" s="14">
        <v>0.80314814814814817</v>
      </c>
      <c r="C16581">
        <v>3</v>
      </c>
      <c r="D16581" t="s">
        <v>641</v>
      </c>
      <c r="E16581">
        <v>38</v>
      </c>
      <c r="F16581" t="s">
        <v>641</v>
      </c>
    </row>
    <row r="16582" spans="1:6" x14ac:dyDescent="0.5">
      <c r="A16582" s="4">
        <v>43910</v>
      </c>
      <c r="B16582" s="14">
        <v>0.90100694444444451</v>
      </c>
      <c r="C16582">
        <v>3</v>
      </c>
      <c r="D16582" t="s">
        <v>641</v>
      </c>
      <c r="E16582">
        <v>39</v>
      </c>
      <c r="F16582" t="s">
        <v>641</v>
      </c>
    </row>
    <row r="16583" spans="1:6" x14ac:dyDescent="0.5">
      <c r="A16583" s="4">
        <v>43910</v>
      </c>
      <c r="B16583" s="14">
        <v>0.90108796296296301</v>
      </c>
      <c r="C16583">
        <v>3</v>
      </c>
      <c r="D16583" t="s">
        <v>641</v>
      </c>
      <c r="E16583">
        <v>43</v>
      </c>
      <c r="F16583" t="s">
        <v>641</v>
      </c>
    </row>
    <row r="16584" spans="1:6" x14ac:dyDescent="0.5">
      <c r="A16584" s="4">
        <v>43910</v>
      </c>
      <c r="B16584" s="14">
        <v>0.90113425925925927</v>
      </c>
      <c r="C16584">
        <v>3</v>
      </c>
      <c r="D16584" t="s">
        <v>641</v>
      </c>
      <c r="E16584">
        <v>43</v>
      </c>
      <c r="F16584" t="s">
        <v>641</v>
      </c>
    </row>
    <row r="16585" spans="1:6" x14ac:dyDescent="0.5">
      <c r="A16585" s="4">
        <v>43911</v>
      </c>
      <c r="B16585" s="14">
        <v>0.73791666666666667</v>
      </c>
      <c r="C16585">
        <v>3</v>
      </c>
      <c r="D16585" t="s">
        <v>641</v>
      </c>
      <c r="E16585">
        <v>39</v>
      </c>
      <c r="F16585" t="s">
        <v>641</v>
      </c>
    </row>
    <row r="16586" spans="1:6" x14ac:dyDescent="0.5">
      <c r="A16586" s="4">
        <v>43911</v>
      </c>
      <c r="B16586" s="14">
        <v>0.73802083333333324</v>
      </c>
      <c r="C16586">
        <v>3</v>
      </c>
      <c r="D16586" t="s">
        <v>641</v>
      </c>
      <c r="E16586">
        <v>38</v>
      </c>
      <c r="F16586" t="s">
        <v>641</v>
      </c>
    </row>
    <row r="16587" spans="1:6" x14ac:dyDescent="0.5">
      <c r="A16587" s="4">
        <v>43911</v>
      </c>
      <c r="B16587" s="14">
        <v>0.73803240740740739</v>
      </c>
      <c r="C16587">
        <v>3</v>
      </c>
      <c r="D16587" t="s">
        <v>641</v>
      </c>
      <c r="E16587">
        <v>39</v>
      </c>
      <c r="F16587" t="s">
        <v>641</v>
      </c>
    </row>
    <row r="16588" spans="1:6" x14ac:dyDescent="0.5">
      <c r="A16588" s="4">
        <v>43911</v>
      </c>
      <c r="B16588" s="14">
        <v>0.73805555555555558</v>
      </c>
      <c r="C16588">
        <v>3</v>
      </c>
      <c r="D16588" t="s">
        <v>641</v>
      </c>
      <c r="E16588">
        <v>38</v>
      </c>
      <c r="F16588" t="s">
        <v>641</v>
      </c>
    </row>
    <row r="16589" spans="1:6" x14ac:dyDescent="0.5">
      <c r="A16589" s="4">
        <v>43911</v>
      </c>
      <c r="B16589" s="14">
        <v>0.73832175925925936</v>
      </c>
      <c r="C16589">
        <v>3</v>
      </c>
      <c r="D16589" t="s">
        <v>641</v>
      </c>
      <c r="E16589">
        <v>40</v>
      </c>
      <c r="F16589" t="s">
        <v>641</v>
      </c>
    </row>
    <row r="16590" spans="1:6" x14ac:dyDescent="0.5">
      <c r="A16590" s="4">
        <v>43911</v>
      </c>
      <c r="B16590" s="14">
        <v>0.73833333333333329</v>
      </c>
      <c r="C16590">
        <v>3</v>
      </c>
      <c r="D16590" t="s">
        <v>641</v>
      </c>
      <c r="E16590">
        <v>39</v>
      </c>
      <c r="F16590" t="s">
        <v>641</v>
      </c>
    </row>
    <row r="16591" spans="1:6" x14ac:dyDescent="0.5">
      <c r="A16591" s="4">
        <v>43911</v>
      </c>
      <c r="B16591" s="14">
        <v>0.80958333333333332</v>
      </c>
      <c r="C16591">
        <v>3</v>
      </c>
      <c r="D16591" t="s">
        <v>641</v>
      </c>
      <c r="E16591">
        <v>39</v>
      </c>
      <c r="F16591" t="s">
        <v>641</v>
      </c>
    </row>
    <row r="16592" spans="1:6" x14ac:dyDescent="0.5">
      <c r="A16592" s="4">
        <v>43911</v>
      </c>
      <c r="B16592" s="14">
        <v>0.80974537037037031</v>
      </c>
      <c r="C16592">
        <v>3</v>
      </c>
      <c r="D16592" t="s">
        <v>641</v>
      </c>
      <c r="E16592">
        <v>39</v>
      </c>
      <c r="F16592" t="s">
        <v>641</v>
      </c>
    </row>
    <row r="16593" spans="1:6" x14ac:dyDescent="0.5">
      <c r="A16593" s="4">
        <v>43911</v>
      </c>
      <c r="B16593" s="14">
        <v>0.8097685185185185</v>
      </c>
      <c r="C16593">
        <v>3</v>
      </c>
      <c r="D16593" t="s">
        <v>641</v>
      </c>
      <c r="E16593">
        <v>38</v>
      </c>
      <c r="F16593" t="s">
        <v>641</v>
      </c>
    </row>
    <row r="16594" spans="1:6" x14ac:dyDescent="0.5">
      <c r="A16594" s="4">
        <v>43911</v>
      </c>
      <c r="B16594" s="14">
        <v>0.80978009259259265</v>
      </c>
      <c r="C16594">
        <v>3</v>
      </c>
      <c r="D16594" t="s">
        <v>641</v>
      </c>
      <c r="E16594">
        <v>38</v>
      </c>
      <c r="F16594" t="s">
        <v>641</v>
      </c>
    </row>
    <row r="16595" spans="1:6" x14ac:dyDescent="0.5">
      <c r="A16595" s="4">
        <v>43911</v>
      </c>
      <c r="B16595" s="14">
        <v>0.80979166666666658</v>
      </c>
      <c r="C16595">
        <v>3</v>
      </c>
      <c r="D16595" t="s">
        <v>641</v>
      </c>
      <c r="E16595">
        <v>39</v>
      </c>
      <c r="F16595" t="s">
        <v>641</v>
      </c>
    </row>
    <row r="16596" spans="1:6" x14ac:dyDescent="0.5">
      <c r="A16596" s="4">
        <v>43911</v>
      </c>
      <c r="B16596" s="14">
        <v>0.80987268518518529</v>
      </c>
      <c r="C16596">
        <v>3</v>
      </c>
      <c r="D16596" t="s">
        <v>641</v>
      </c>
      <c r="E16596">
        <v>39</v>
      </c>
      <c r="F16596" t="s">
        <v>641</v>
      </c>
    </row>
    <row r="16597" spans="1:6" x14ac:dyDescent="0.5">
      <c r="A16597" s="4">
        <v>43911</v>
      </c>
      <c r="B16597" s="14">
        <v>0.80990740740740741</v>
      </c>
      <c r="C16597">
        <v>3</v>
      </c>
      <c r="D16597" t="s">
        <v>641</v>
      </c>
      <c r="E16597">
        <v>41</v>
      </c>
      <c r="F16597" t="s">
        <v>641</v>
      </c>
    </row>
    <row r="16598" spans="1:6" x14ac:dyDescent="0.5">
      <c r="A16598" s="4">
        <v>43911</v>
      </c>
      <c r="B16598" s="14">
        <v>0.80995370370370379</v>
      </c>
      <c r="C16598">
        <v>3</v>
      </c>
      <c r="D16598" t="s">
        <v>641</v>
      </c>
      <c r="E16598">
        <v>38</v>
      </c>
      <c r="F16598" t="s">
        <v>641</v>
      </c>
    </row>
    <row r="16599" spans="1:6" x14ac:dyDescent="0.5">
      <c r="A16599" s="4">
        <v>43911</v>
      </c>
      <c r="B16599" s="14">
        <v>0.80996527777777771</v>
      </c>
      <c r="C16599">
        <v>3</v>
      </c>
      <c r="D16599" t="s">
        <v>641</v>
      </c>
      <c r="E16599">
        <v>41</v>
      </c>
      <c r="F16599" t="s">
        <v>641</v>
      </c>
    </row>
    <row r="16600" spans="1:6" x14ac:dyDescent="0.5">
      <c r="A16600" s="4">
        <v>43911</v>
      </c>
      <c r="B16600" s="14">
        <v>0.8099884259259259</v>
      </c>
      <c r="C16600">
        <v>3</v>
      </c>
      <c r="D16600" t="s">
        <v>641</v>
      </c>
      <c r="E16600">
        <v>39</v>
      </c>
      <c r="F16600" t="s">
        <v>641</v>
      </c>
    </row>
    <row r="16601" spans="1:6" x14ac:dyDescent="0.5">
      <c r="A16601" s="4">
        <v>43911</v>
      </c>
      <c r="B16601" s="14">
        <v>0.81</v>
      </c>
      <c r="C16601">
        <v>3</v>
      </c>
      <c r="D16601" t="s">
        <v>641</v>
      </c>
      <c r="E16601">
        <v>38</v>
      </c>
      <c r="F16601" t="s">
        <v>641</v>
      </c>
    </row>
    <row r="16602" spans="1:6" x14ac:dyDescent="0.5">
      <c r="A16602" s="4">
        <v>43911</v>
      </c>
      <c r="B16602" s="14">
        <v>0.81004629629629632</v>
      </c>
      <c r="C16602">
        <v>3</v>
      </c>
      <c r="D16602" t="s">
        <v>641</v>
      </c>
      <c r="E16602">
        <v>39</v>
      </c>
      <c r="F16602" t="s">
        <v>641</v>
      </c>
    </row>
    <row r="16603" spans="1:6" x14ac:dyDescent="0.5">
      <c r="A16603" s="4">
        <v>43911</v>
      </c>
      <c r="B16603" s="14">
        <v>0.81010416666666663</v>
      </c>
      <c r="C16603">
        <v>3</v>
      </c>
      <c r="D16603" t="s">
        <v>641</v>
      </c>
      <c r="E16603">
        <v>41</v>
      </c>
      <c r="F16603" t="s">
        <v>641</v>
      </c>
    </row>
    <row r="16604" spans="1:6" x14ac:dyDescent="0.5">
      <c r="A16604" s="4">
        <v>43911</v>
      </c>
      <c r="B16604" s="14">
        <v>0.81015046296296289</v>
      </c>
      <c r="C16604">
        <v>3</v>
      </c>
      <c r="D16604" t="s">
        <v>641</v>
      </c>
      <c r="E16604">
        <v>39</v>
      </c>
      <c r="F16604" t="s">
        <v>641</v>
      </c>
    </row>
    <row r="16605" spans="1:6" x14ac:dyDescent="0.5">
      <c r="A16605" s="4">
        <v>43911</v>
      </c>
      <c r="B16605" s="14">
        <v>0.8206134259259259</v>
      </c>
      <c r="C16605">
        <v>2</v>
      </c>
      <c r="D16605" t="s">
        <v>641</v>
      </c>
      <c r="E16605">
        <v>65</v>
      </c>
      <c r="F16605" t="s">
        <v>641</v>
      </c>
    </row>
    <row r="16606" spans="1:6" x14ac:dyDescent="0.5">
      <c r="A16606" s="4">
        <v>43911</v>
      </c>
      <c r="B16606" s="14">
        <v>0.96511574074074069</v>
      </c>
      <c r="C16606">
        <v>2</v>
      </c>
      <c r="D16606" t="s">
        <v>641</v>
      </c>
      <c r="E16606">
        <v>45</v>
      </c>
      <c r="F16606" t="s">
        <v>641</v>
      </c>
    </row>
    <row r="16607" spans="1:6" x14ac:dyDescent="0.5">
      <c r="A16607" s="4">
        <v>43911</v>
      </c>
      <c r="B16607" s="14">
        <v>0.96403935185185186</v>
      </c>
      <c r="C16607">
        <v>1</v>
      </c>
      <c r="D16607" t="s">
        <v>642</v>
      </c>
      <c r="E16607">
        <v>70</v>
      </c>
      <c r="F16607" t="s">
        <v>642</v>
      </c>
    </row>
    <row r="16608" spans="1:6" x14ac:dyDescent="0.5">
      <c r="A16608" s="4">
        <v>43912</v>
      </c>
      <c r="B16608" s="14">
        <v>0.36511574074074077</v>
      </c>
      <c r="C16608">
        <v>2</v>
      </c>
      <c r="D16608" t="s">
        <v>641</v>
      </c>
      <c r="E16608">
        <v>65</v>
      </c>
      <c r="F16608" t="s">
        <v>641</v>
      </c>
    </row>
    <row r="16609" spans="1:6" x14ac:dyDescent="0.5">
      <c r="A16609" s="4">
        <v>43912</v>
      </c>
      <c r="B16609" s="14">
        <v>0.45059027777777777</v>
      </c>
      <c r="C16609">
        <v>2</v>
      </c>
      <c r="D16609" t="s">
        <v>641</v>
      </c>
      <c r="E16609">
        <v>65</v>
      </c>
      <c r="F16609" t="s">
        <v>641</v>
      </c>
    </row>
    <row r="16610" spans="1:6" x14ac:dyDescent="0.5">
      <c r="A16610" s="4">
        <v>43912</v>
      </c>
      <c r="B16610" s="14">
        <v>0.95693287037037045</v>
      </c>
      <c r="C16610">
        <v>2</v>
      </c>
      <c r="D16610" t="s">
        <v>646</v>
      </c>
      <c r="E16610">
        <v>48</v>
      </c>
      <c r="F16610" t="s">
        <v>646</v>
      </c>
    </row>
    <row r="16611" spans="1:6" x14ac:dyDescent="0.5">
      <c r="A16611" s="4">
        <v>43914</v>
      </c>
      <c r="B16611" s="14">
        <v>0.69</v>
      </c>
      <c r="C16611">
        <v>3</v>
      </c>
      <c r="D16611" t="s">
        <v>641</v>
      </c>
      <c r="E16611">
        <v>41</v>
      </c>
      <c r="F16611" t="s">
        <v>641</v>
      </c>
    </row>
    <row r="16612" spans="1:6" x14ac:dyDescent="0.5">
      <c r="A16612" s="4">
        <v>43914</v>
      </c>
      <c r="B16612" s="14">
        <v>0.69004629629629621</v>
      </c>
      <c r="C16612">
        <v>3</v>
      </c>
      <c r="D16612" t="s">
        <v>641</v>
      </c>
      <c r="E16612">
        <v>41</v>
      </c>
      <c r="F16612" t="s">
        <v>641</v>
      </c>
    </row>
    <row r="16613" spans="1:6" x14ac:dyDescent="0.5">
      <c r="A16613" s="4">
        <v>43914</v>
      </c>
      <c r="B16613" s="14">
        <v>0.69008101851851855</v>
      </c>
      <c r="C16613">
        <v>3</v>
      </c>
      <c r="D16613" t="s">
        <v>641</v>
      </c>
      <c r="E16613">
        <v>41</v>
      </c>
      <c r="F16613" t="s">
        <v>641</v>
      </c>
    </row>
    <row r="16614" spans="1:6" x14ac:dyDescent="0.5">
      <c r="A16614" s="4">
        <v>43914</v>
      </c>
      <c r="B16614" s="14">
        <v>0.69021990740740735</v>
      </c>
      <c r="C16614">
        <v>3</v>
      </c>
      <c r="D16614" t="s">
        <v>641</v>
      </c>
      <c r="E16614">
        <v>38</v>
      </c>
      <c r="F16614" t="s">
        <v>641</v>
      </c>
    </row>
    <row r="16615" spans="1:6" x14ac:dyDescent="0.5">
      <c r="A16615" s="4">
        <v>43914</v>
      </c>
      <c r="B16615" s="14">
        <v>0.84472222222222226</v>
      </c>
      <c r="C16615">
        <v>3</v>
      </c>
      <c r="D16615" t="s">
        <v>641</v>
      </c>
      <c r="E16615">
        <v>38</v>
      </c>
      <c r="F16615" t="s">
        <v>641</v>
      </c>
    </row>
    <row r="16616" spans="1:6" x14ac:dyDescent="0.5">
      <c r="A16616" s="4">
        <v>43914</v>
      </c>
      <c r="B16616" s="14">
        <v>0.84512731481481485</v>
      </c>
      <c r="C16616">
        <v>3</v>
      </c>
      <c r="D16616" t="s">
        <v>641</v>
      </c>
      <c r="E16616">
        <v>38</v>
      </c>
      <c r="F16616" t="s">
        <v>641</v>
      </c>
    </row>
    <row r="16617" spans="1:6" x14ac:dyDescent="0.5">
      <c r="A16617" s="4">
        <v>43915</v>
      </c>
      <c r="B16617" s="14">
        <v>0.45726851851851852</v>
      </c>
      <c r="C16617">
        <v>2</v>
      </c>
      <c r="D16617" t="s">
        <v>641</v>
      </c>
      <c r="E16617">
        <v>64</v>
      </c>
      <c r="F16617" t="s">
        <v>641</v>
      </c>
    </row>
    <row r="16618" spans="1:6" x14ac:dyDescent="0.5">
      <c r="A16618" s="4">
        <v>43915</v>
      </c>
      <c r="B16618" s="14">
        <v>0.46122685185185186</v>
      </c>
      <c r="C16618">
        <v>2</v>
      </c>
      <c r="D16618" t="s">
        <v>641</v>
      </c>
      <c r="E16618">
        <v>57</v>
      </c>
      <c r="F16618" t="s">
        <v>641</v>
      </c>
    </row>
    <row r="16619" spans="1:6" x14ac:dyDescent="0.5">
      <c r="A16619" s="4">
        <v>43915</v>
      </c>
      <c r="B16619" s="14">
        <v>0.51493055555555556</v>
      </c>
      <c r="C16619">
        <v>2</v>
      </c>
      <c r="D16619" t="s">
        <v>641</v>
      </c>
      <c r="E16619">
        <v>66</v>
      </c>
      <c r="F16619" t="s">
        <v>641</v>
      </c>
    </row>
    <row r="16620" spans="1:6" x14ac:dyDescent="0.5">
      <c r="A16620" s="4">
        <v>43915</v>
      </c>
      <c r="B16620" s="14">
        <v>0.5229166666666667</v>
      </c>
      <c r="C16620">
        <v>2</v>
      </c>
      <c r="D16620" t="s">
        <v>641</v>
      </c>
      <c r="E16620">
        <v>68</v>
      </c>
      <c r="F16620" t="s">
        <v>641</v>
      </c>
    </row>
    <row r="16621" spans="1:6" x14ac:dyDescent="0.5">
      <c r="A16621" s="4">
        <v>43915</v>
      </c>
      <c r="B16621" s="14">
        <v>0.53945601851851854</v>
      </c>
      <c r="C16621">
        <v>2</v>
      </c>
      <c r="D16621" t="s">
        <v>641</v>
      </c>
      <c r="E16621">
        <v>21</v>
      </c>
      <c r="F16621" t="s">
        <v>641</v>
      </c>
    </row>
    <row r="16622" spans="1:6" x14ac:dyDescent="0.5">
      <c r="A16622" s="4">
        <v>43915</v>
      </c>
      <c r="B16622" s="14">
        <v>0.53949074074074077</v>
      </c>
      <c r="C16622">
        <v>2</v>
      </c>
      <c r="D16622" t="s">
        <v>641</v>
      </c>
      <c r="E16622">
        <v>10</v>
      </c>
      <c r="F16622" t="s">
        <v>641</v>
      </c>
    </row>
    <row r="16623" spans="1:6" x14ac:dyDescent="0.5">
      <c r="A16623" s="4">
        <v>43915</v>
      </c>
      <c r="B16623" s="14">
        <v>0.539525462962963</v>
      </c>
      <c r="C16623">
        <v>2</v>
      </c>
      <c r="D16623" t="s">
        <v>641</v>
      </c>
      <c r="E16623">
        <v>65</v>
      </c>
      <c r="F16623" t="s">
        <v>641</v>
      </c>
    </row>
    <row r="16624" spans="1:6" x14ac:dyDescent="0.5">
      <c r="A16624" s="4">
        <v>43915</v>
      </c>
      <c r="B16624" s="14">
        <v>0.55118055555555556</v>
      </c>
      <c r="C16624">
        <v>2</v>
      </c>
      <c r="D16624" t="s">
        <v>641</v>
      </c>
      <c r="E16624">
        <v>71</v>
      </c>
      <c r="F16624" t="s">
        <v>641</v>
      </c>
    </row>
    <row r="16625" spans="1:6" x14ac:dyDescent="0.5">
      <c r="A16625" s="4">
        <v>43915</v>
      </c>
      <c r="B16625" s="14">
        <v>0.56072916666666661</v>
      </c>
      <c r="C16625">
        <v>2</v>
      </c>
      <c r="D16625" t="s">
        <v>641</v>
      </c>
      <c r="E16625">
        <v>45</v>
      </c>
      <c r="F16625" t="s">
        <v>641</v>
      </c>
    </row>
    <row r="16626" spans="1:6" x14ac:dyDescent="0.5">
      <c r="A16626" s="4">
        <v>43915</v>
      </c>
      <c r="B16626" s="14">
        <v>0.58879629629629626</v>
      </c>
      <c r="C16626">
        <v>2</v>
      </c>
      <c r="D16626" t="s">
        <v>641</v>
      </c>
      <c r="E16626">
        <v>68</v>
      </c>
      <c r="F16626" t="s">
        <v>641</v>
      </c>
    </row>
    <row r="16627" spans="1:6" x14ac:dyDescent="0.5">
      <c r="A16627" s="4">
        <v>43915</v>
      </c>
      <c r="B16627" s="14">
        <v>0.5973842592592592</v>
      </c>
      <c r="C16627">
        <v>2</v>
      </c>
      <c r="D16627" t="s">
        <v>641</v>
      </c>
      <c r="E16627">
        <v>71</v>
      </c>
      <c r="F16627" t="s">
        <v>641</v>
      </c>
    </row>
    <row r="16628" spans="1:6" x14ac:dyDescent="0.5">
      <c r="A16628" s="4">
        <v>43915</v>
      </c>
      <c r="B16628" s="14">
        <v>0.70927083333333341</v>
      </c>
      <c r="C16628">
        <v>2</v>
      </c>
      <c r="D16628" t="s">
        <v>641</v>
      </c>
      <c r="E16628">
        <v>49</v>
      </c>
      <c r="F16628" t="s">
        <v>641</v>
      </c>
    </row>
    <row r="16629" spans="1:6" x14ac:dyDescent="0.5">
      <c r="A16629" s="4">
        <v>43915</v>
      </c>
      <c r="B16629" s="14">
        <v>0.70936342592592594</v>
      </c>
      <c r="C16629">
        <v>2</v>
      </c>
      <c r="D16629" t="s">
        <v>641</v>
      </c>
      <c r="E16629">
        <v>46</v>
      </c>
      <c r="F16629" t="s">
        <v>641</v>
      </c>
    </row>
    <row r="16630" spans="1:6" x14ac:dyDescent="0.5">
      <c r="A16630" s="4">
        <v>43915</v>
      </c>
      <c r="B16630" s="14">
        <v>0.70944444444444443</v>
      </c>
      <c r="C16630">
        <v>2</v>
      </c>
      <c r="D16630" t="s">
        <v>641</v>
      </c>
      <c r="E16630">
        <v>64</v>
      </c>
      <c r="F16630" t="s">
        <v>641</v>
      </c>
    </row>
    <row r="16631" spans="1:6" x14ac:dyDescent="0.5">
      <c r="A16631" s="4">
        <v>43915</v>
      </c>
      <c r="B16631" s="14">
        <v>0.70950231481481485</v>
      </c>
      <c r="C16631">
        <v>2</v>
      </c>
      <c r="D16631" t="s">
        <v>641</v>
      </c>
      <c r="E16631">
        <v>59</v>
      </c>
      <c r="F16631" t="s">
        <v>641</v>
      </c>
    </row>
    <row r="16632" spans="1:6" x14ac:dyDescent="0.5">
      <c r="A16632" s="4">
        <v>43915</v>
      </c>
      <c r="B16632" s="14">
        <v>0.70952546296296293</v>
      </c>
      <c r="C16632">
        <v>2</v>
      </c>
      <c r="D16632" t="s">
        <v>641</v>
      </c>
      <c r="E16632">
        <v>48</v>
      </c>
      <c r="F16632" t="s">
        <v>641</v>
      </c>
    </row>
    <row r="16633" spans="1:6" x14ac:dyDescent="0.5">
      <c r="A16633" s="4">
        <v>43915</v>
      </c>
      <c r="B16633" s="14">
        <v>0.70981481481481479</v>
      </c>
      <c r="C16633">
        <v>2</v>
      </c>
      <c r="D16633" t="s">
        <v>641</v>
      </c>
      <c r="E16633">
        <v>65</v>
      </c>
      <c r="F16633" t="s">
        <v>641</v>
      </c>
    </row>
    <row r="16634" spans="1:6" x14ac:dyDescent="0.5">
      <c r="A16634" s="4">
        <v>43915</v>
      </c>
      <c r="B16634" s="14">
        <v>0.7098726851851852</v>
      </c>
      <c r="C16634">
        <v>2</v>
      </c>
      <c r="D16634" t="s">
        <v>641</v>
      </c>
      <c r="E16634">
        <v>48</v>
      </c>
      <c r="F16634" t="s">
        <v>641</v>
      </c>
    </row>
    <row r="16635" spans="1:6" x14ac:dyDescent="0.5">
      <c r="A16635" s="4">
        <v>43916</v>
      </c>
      <c r="B16635" s="14">
        <v>5.4259259259259257E-2</v>
      </c>
      <c r="C16635">
        <v>2</v>
      </c>
      <c r="D16635" t="s">
        <v>641</v>
      </c>
      <c r="E16635">
        <v>41</v>
      </c>
      <c r="F16635" t="s">
        <v>641</v>
      </c>
    </row>
    <row r="16636" spans="1:6" x14ac:dyDescent="0.5">
      <c r="A16636" s="4">
        <v>43916</v>
      </c>
      <c r="B16636" s="14">
        <v>5.62037037037037E-2</v>
      </c>
      <c r="C16636">
        <v>2</v>
      </c>
      <c r="D16636" t="s">
        <v>641</v>
      </c>
      <c r="E16636">
        <v>59</v>
      </c>
      <c r="F16636" t="s">
        <v>641</v>
      </c>
    </row>
    <row r="16637" spans="1:6" x14ac:dyDescent="0.5">
      <c r="A16637" s="4">
        <v>43916</v>
      </c>
      <c r="B16637" s="14">
        <v>5.7673611111111113E-2</v>
      </c>
      <c r="C16637">
        <v>2</v>
      </c>
      <c r="D16637" t="s">
        <v>641</v>
      </c>
      <c r="E16637">
        <v>55</v>
      </c>
      <c r="F16637" t="s">
        <v>641</v>
      </c>
    </row>
    <row r="16638" spans="1:6" x14ac:dyDescent="0.5">
      <c r="A16638" s="4">
        <v>43916</v>
      </c>
      <c r="B16638" s="14">
        <v>5.7928240740740738E-2</v>
      </c>
      <c r="C16638">
        <v>2</v>
      </c>
      <c r="D16638" t="s">
        <v>641</v>
      </c>
      <c r="E16638">
        <v>7</v>
      </c>
      <c r="F16638" t="s">
        <v>641</v>
      </c>
    </row>
    <row r="16639" spans="1:6" x14ac:dyDescent="0.5">
      <c r="A16639" s="4">
        <v>43916</v>
      </c>
      <c r="B16639" s="14">
        <v>5.8020833333333334E-2</v>
      </c>
      <c r="C16639">
        <v>2</v>
      </c>
      <c r="D16639" t="s">
        <v>641</v>
      </c>
      <c r="E16639">
        <v>39</v>
      </c>
      <c r="F16639" t="s">
        <v>641</v>
      </c>
    </row>
    <row r="16640" spans="1:6" x14ac:dyDescent="0.5">
      <c r="A16640" s="4">
        <v>43916</v>
      </c>
      <c r="B16640" s="14">
        <v>5.8101851851851849E-2</v>
      </c>
      <c r="C16640">
        <v>2</v>
      </c>
      <c r="D16640" t="s">
        <v>641</v>
      </c>
      <c r="E16640">
        <v>50</v>
      </c>
      <c r="F16640" t="s">
        <v>641</v>
      </c>
    </row>
    <row r="16641" spans="1:6" x14ac:dyDescent="0.5">
      <c r="A16641" s="4">
        <v>43916</v>
      </c>
      <c r="B16641" s="14">
        <v>8.9201388888888886E-2</v>
      </c>
      <c r="C16641">
        <v>2</v>
      </c>
      <c r="D16641" t="s">
        <v>641</v>
      </c>
      <c r="E16641">
        <v>43</v>
      </c>
      <c r="F16641" t="s">
        <v>641</v>
      </c>
    </row>
    <row r="16642" spans="1:6" x14ac:dyDescent="0.5">
      <c r="A16642" s="4">
        <v>43916</v>
      </c>
      <c r="B16642" s="14">
        <v>8.9756944444444445E-2</v>
      </c>
      <c r="C16642">
        <v>2</v>
      </c>
      <c r="D16642" t="s">
        <v>641</v>
      </c>
      <c r="E16642">
        <v>39</v>
      </c>
      <c r="F16642" t="s">
        <v>641</v>
      </c>
    </row>
    <row r="16643" spans="1:6" x14ac:dyDescent="0.5">
      <c r="A16643" s="4">
        <v>43916</v>
      </c>
      <c r="B16643" s="14">
        <v>8.9768518518518525E-2</v>
      </c>
      <c r="C16643">
        <v>2</v>
      </c>
      <c r="D16643" t="s">
        <v>641</v>
      </c>
      <c r="E16643">
        <v>38</v>
      </c>
      <c r="F16643" t="s">
        <v>641</v>
      </c>
    </row>
    <row r="16644" spans="1:6" x14ac:dyDescent="0.5">
      <c r="A16644" s="4">
        <v>43916</v>
      </c>
      <c r="B16644" s="14">
        <v>9.0000000000000011E-2</v>
      </c>
      <c r="C16644">
        <v>2</v>
      </c>
      <c r="D16644" t="s">
        <v>641</v>
      </c>
      <c r="E16644">
        <v>38</v>
      </c>
      <c r="F16644" t="s">
        <v>641</v>
      </c>
    </row>
    <row r="16645" spans="1:6" x14ac:dyDescent="0.5">
      <c r="A16645" s="4">
        <v>43916</v>
      </c>
      <c r="B16645" s="14">
        <v>9.1539351851851858E-2</v>
      </c>
      <c r="C16645">
        <v>2</v>
      </c>
      <c r="D16645" t="s">
        <v>641</v>
      </c>
      <c r="E16645">
        <v>40</v>
      </c>
      <c r="F16645" t="s">
        <v>641</v>
      </c>
    </row>
    <row r="16646" spans="1:6" x14ac:dyDescent="0.5">
      <c r="A16646" s="4">
        <v>43916</v>
      </c>
      <c r="B16646" s="14">
        <v>0.41163194444444445</v>
      </c>
      <c r="C16646">
        <v>4</v>
      </c>
      <c r="D16646" t="s">
        <v>641</v>
      </c>
      <c r="E16646">
        <v>51</v>
      </c>
      <c r="F16646" t="s">
        <v>641</v>
      </c>
    </row>
    <row r="16647" spans="1:6" x14ac:dyDescent="0.5">
      <c r="A16647" s="4">
        <v>43916</v>
      </c>
      <c r="B16647" s="14">
        <v>0.41163194444444445</v>
      </c>
      <c r="C16647">
        <v>1</v>
      </c>
      <c r="D16647" t="s">
        <v>641</v>
      </c>
      <c r="E16647">
        <v>46</v>
      </c>
      <c r="F16647" t="s">
        <v>641</v>
      </c>
    </row>
    <row r="16648" spans="1:6" x14ac:dyDescent="0.5">
      <c r="A16648" s="4">
        <v>43916</v>
      </c>
      <c r="B16648" s="14">
        <v>0.41163194444444445</v>
      </c>
      <c r="C16648">
        <v>2</v>
      </c>
      <c r="D16648" t="s">
        <v>641</v>
      </c>
      <c r="E16648">
        <v>95</v>
      </c>
      <c r="F16648" t="s">
        <v>641</v>
      </c>
    </row>
    <row r="16649" spans="1:6" x14ac:dyDescent="0.5">
      <c r="A16649" s="4">
        <v>43916</v>
      </c>
      <c r="B16649" s="14">
        <v>0.41164351851851855</v>
      </c>
      <c r="C16649">
        <v>4</v>
      </c>
      <c r="D16649" t="s">
        <v>641</v>
      </c>
      <c r="E16649">
        <v>42</v>
      </c>
      <c r="F16649" t="s">
        <v>641</v>
      </c>
    </row>
    <row r="16650" spans="1:6" x14ac:dyDescent="0.5">
      <c r="A16650" s="4">
        <v>43916</v>
      </c>
      <c r="B16650" s="14">
        <v>0.41168981481481487</v>
      </c>
      <c r="C16650">
        <v>2</v>
      </c>
      <c r="D16650" t="s">
        <v>641</v>
      </c>
      <c r="E16650">
        <v>38</v>
      </c>
      <c r="F16650" t="s">
        <v>641</v>
      </c>
    </row>
    <row r="16651" spans="1:6" x14ac:dyDescent="0.5">
      <c r="A16651" s="4">
        <v>43916</v>
      </c>
      <c r="B16651" s="14">
        <v>0.41175925925925921</v>
      </c>
      <c r="C16651">
        <v>2</v>
      </c>
      <c r="D16651" t="s">
        <v>641</v>
      </c>
      <c r="E16651">
        <v>39</v>
      </c>
      <c r="F16651" t="s">
        <v>641</v>
      </c>
    </row>
    <row r="16652" spans="1:6" x14ac:dyDescent="0.5">
      <c r="A16652" s="4">
        <v>43916</v>
      </c>
      <c r="B16652" s="14">
        <v>0.41188657407407409</v>
      </c>
      <c r="C16652">
        <v>2</v>
      </c>
      <c r="D16652" t="s">
        <v>641</v>
      </c>
      <c r="E16652">
        <v>46</v>
      </c>
      <c r="F16652" t="s">
        <v>641</v>
      </c>
    </row>
    <row r="16653" spans="1:6" x14ac:dyDescent="0.5">
      <c r="A16653" s="4">
        <v>43916</v>
      </c>
      <c r="B16653" s="14">
        <v>0.4130092592592593</v>
      </c>
      <c r="C16653">
        <v>1</v>
      </c>
      <c r="D16653" t="s">
        <v>641</v>
      </c>
      <c r="E16653">
        <v>126</v>
      </c>
      <c r="F16653" t="s">
        <v>641</v>
      </c>
    </row>
    <row r="16654" spans="1:6" x14ac:dyDescent="0.5">
      <c r="A16654" s="4">
        <v>43916</v>
      </c>
      <c r="B16654" s="14">
        <v>0.4130671296296296</v>
      </c>
      <c r="C16654">
        <v>1</v>
      </c>
      <c r="D16654" t="s">
        <v>641</v>
      </c>
      <c r="E16654">
        <v>127</v>
      </c>
      <c r="F16654" t="s">
        <v>641</v>
      </c>
    </row>
    <row r="16655" spans="1:6" x14ac:dyDescent="0.5">
      <c r="A16655" s="4">
        <v>43916</v>
      </c>
      <c r="B16655" s="14">
        <v>0.41311342592592593</v>
      </c>
      <c r="C16655">
        <v>1</v>
      </c>
      <c r="D16655" t="s">
        <v>641</v>
      </c>
      <c r="E16655">
        <v>126</v>
      </c>
      <c r="F16655" t="s">
        <v>641</v>
      </c>
    </row>
    <row r="16656" spans="1:6" x14ac:dyDescent="0.5">
      <c r="A16656" s="4">
        <v>43916</v>
      </c>
      <c r="B16656" s="14">
        <v>0.41313657407407406</v>
      </c>
      <c r="C16656">
        <v>1</v>
      </c>
      <c r="D16656" t="s">
        <v>641</v>
      </c>
      <c r="E16656">
        <v>127</v>
      </c>
      <c r="F16656" t="s">
        <v>641</v>
      </c>
    </row>
    <row r="16657" spans="1:6" x14ac:dyDescent="0.5">
      <c r="A16657" s="4">
        <v>43916</v>
      </c>
      <c r="B16657" s="14">
        <v>0.41324074074074074</v>
      </c>
      <c r="C16657">
        <v>1</v>
      </c>
      <c r="D16657" t="s">
        <v>641</v>
      </c>
      <c r="E16657">
        <v>41</v>
      </c>
      <c r="F16657" t="s">
        <v>641</v>
      </c>
    </row>
    <row r="16658" spans="1:6" x14ac:dyDescent="0.5">
      <c r="A16658" s="4">
        <v>43916</v>
      </c>
      <c r="B16658" s="14">
        <v>0.41335648148148146</v>
      </c>
      <c r="C16658">
        <v>1</v>
      </c>
      <c r="D16658" t="s">
        <v>641</v>
      </c>
      <c r="E16658">
        <v>126</v>
      </c>
      <c r="F16658" t="s">
        <v>641</v>
      </c>
    </row>
    <row r="16659" spans="1:6" x14ac:dyDescent="0.5">
      <c r="A16659" s="4">
        <v>43916</v>
      </c>
      <c r="B16659" s="14">
        <v>0.99767361111111119</v>
      </c>
      <c r="C16659">
        <v>1</v>
      </c>
      <c r="D16659" t="s">
        <v>642</v>
      </c>
      <c r="E16659">
        <v>61</v>
      </c>
      <c r="F16659" t="s">
        <v>642</v>
      </c>
    </row>
    <row r="16660" spans="1:6" x14ac:dyDescent="0.5">
      <c r="A16660" s="4">
        <v>43917</v>
      </c>
      <c r="B16660" s="14">
        <v>0.27521990740740737</v>
      </c>
      <c r="C16660">
        <v>4</v>
      </c>
      <c r="D16660" t="s">
        <v>641</v>
      </c>
      <c r="E16660">
        <v>67</v>
      </c>
      <c r="F16660" t="s">
        <v>641</v>
      </c>
    </row>
    <row r="16661" spans="1:6" x14ac:dyDescent="0.5">
      <c r="A16661" s="4">
        <v>43917</v>
      </c>
      <c r="B16661" s="14">
        <v>0.98217592592592595</v>
      </c>
      <c r="C16661">
        <v>2</v>
      </c>
      <c r="D16661" t="s">
        <v>641</v>
      </c>
      <c r="E16661">
        <v>54</v>
      </c>
      <c r="F16661" t="s">
        <v>641</v>
      </c>
    </row>
    <row r="16662" spans="1:6" x14ac:dyDescent="0.5">
      <c r="A16662" s="4">
        <v>43917</v>
      </c>
      <c r="B16662" s="14">
        <v>0.12883101851851853</v>
      </c>
      <c r="C16662">
        <v>1</v>
      </c>
      <c r="D16662" t="s">
        <v>646</v>
      </c>
      <c r="E16662">
        <v>43</v>
      </c>
      <c r="F16662" t="s">
        <v>646</v>
      </c>
    </row>
    <row r="16663" spans="1:6" x14ac:dyDescent="0.5">
      <c r="A16663" s="4">
        <v>43917</v>
      </c>
      <c r="B16663" s="14">
        <v>0.17633101851851851</v>
      </c>
      <c r="C16663">
        <v>4</v>
      </c>
      <c r="D16663" t="s">
        <v>646</v>
      </c>
      <c r="E16663">
        <v>47</v>
      </c>
      <c r="F16663" t="s">
        <v>646</v>
      </c>
    </row>
    <row r="16664" spans="1:6" x14ac:dyDescent="0.5">
      <c r="A16664" s="4">
        <v>43917</v>
      </c>
      <c r="B16664" s="14">
        <v>0.26563657407407409</v>
      </c>
      <c r="C16664">
        <v>4</v>
      </c>
      <c r="D16664" t="s">
        <v>646</v>
      </c>
      <c r="E16664">
        <v>54</v>
      </c>
      <c r="F16664" t="s">
        <v>646</v>
      </c>
    </row>
    <row r="16665" spans="1:6" x14ac:dyDescent="0.5">
      <c r="A16665" s="4">
        <v>43917</v>
      </c>
      <c r="B16665" s="14">
        <v>0.27519675925925924</v>
      </c>
      <c r="C16665">
        <v>4</v>
      </c>
      <c r="D16665" t="s">
        <v>642</v>
      </c>
      <c r="E16665">
        <v>68</v>
      </c>
      <c r="F16665" t="s">
        <v>642</v>
      </c>
    </row>
    <row r="16666" spans="1:6" x14ac:dyDescent="0.5">
      <c r="A16666" s="4">
        <v>43917</v>
      </c>
      <c r="B16666" s="14">
        <v>0.94204861111111116</v>
      </c>
      <c r="C16666">
        <v>1</v>
      </c>
      <c r="D16666" t="s">
        <v>646</v>
      </c>
      <c r="E16666">
        <v>52</v>
      </c>
      <c r="F16666" t="s">
        <v>646</v>
      </c>
    </row>
    <row r="16667" spans="1:6" x14ac:dyDescent="0.5">
      <c r="A16667" s="4">
        <v>43921</v>
      </c>
      <c r="B16667" s="14">
        <v>1.5682870370370371E-2</v>
      </c>
      <c r="C16667">
        <v>1</v>
      </c>
      <c r="D16667" t="s">
        <v>642</v>
      </c>
      <c r="E16667">
        <v>80</v>
      </c>
      <c r="F16667" t="s">
        <v>642</v>
      </c>
    </row>
    <row r="16668" spans="1:6" x14ac:dyDescent="0.5">
      <c r="A16668" s="4">
        <v>43921</v>
      </c>
      <c r="B16668" s="14">
        <v>0.15748842592592593</v>
      </c>
      <c r="C16668">
        <v>3</v>
      </c>
      <c r="D16668" t="s">
        <v>641</v>
      </c>
      <c r="E16668">
        <v>76</v>
      </c>
      <c r="F16668" t="s">
        <v>641</v>
      </c>
    </row>
    <row r="16669" spans="1:6" x14ac:dyDescent="0.5">
      <c r="A16669" s="4">
        <v>43921</v>
      </c>
      <c r="B16669" s="14">
        <v>0.15920138888888888</v>
      </c>
      <c r="C16669">
        <v>3</v>
      </c>
      <c r="D16669" t="s">
        <v>641</v>
      </c>
      <c r="E16669">
        <v>68</v>
      </c>
      <c r="F16669" t="s">
        <v>641</v>
      </c>
    </row>
    <row r="16670" spans="1:6" x14ac:dyDescent="0.5">
      <c r="A16670" s="4">
        <v>43921</v>
      </c>
      <c r="B16670" s="14">
        <v>0.15922453703703704</v>
      </c>
      <c r="C16670">
        <v>3</v>
      </c>
      <c r="D16670" t="s">
        <v>641</v>
      </c>
      <c r="E16670">
        <v>83</v>
      </c>
      <c r="F16670" t="s">
        <v>641</v>
      </c>
    </row>
    <row r="16671" spans="1:6" x14ac:dyDescent="0.5">
      <c r="A16671" s="4">
        <v>43921</v>
      </c>
      <c r="B16671" s="14">
        <v>0.16034722222222222</v>
      </c>
      <c r="C16671">
        <v>3</v>
      </c>
      <c r="D16671" t="s">
        <v>641</v>
      </c>
      <c r="E16671">
        <v>44</v>
      </c>
      <c r="F16671" t="s">
        <v>641</v>
      </c>
    </row>
    <row r="16672" spans="1:6" x14ac:dyDescent="0.5">
      <c r="A16672" s="4">
        <v>43921</v>
      </c>
      <c r="B16672" s="14">
        <v>0.16057870370370372</v>
      </c>
      <c r="C16672">
        <v>3</v>
      </c>
      <c r="D16672" t="s">
        <v>641</v>
      </c>
      <c r="E16672">
        <v>63</v>
      </c>
      <c r="F16672" t="s">
        <v>641</v>
      </c>
    </row>
    <row r="16673" spans="1:6" x14ac:dyDescent="0.5">
      <c r="A16673" s="4">
        <v>43921</v>
      </c>
      <c r="B16673" s="14">
        <v>0.16059027777777776</v>
      </c>
      <c r="C16673">
        <v>3</v>
      </c>
      <c r="D16673" t="s">
        <v>641</v>
      </c>
      <c r="E16673">
        <v>59</v>
      </c>
      <c r="F16673" t="s">
        <v>641</v>
      </c>
    </row>
    <row r="16674" spans="1:6" x14ac:dyDescent="0.5">
      <c r="A16674" s="4">
        <v>43921</v>
      </c>
      <c r="B16674" s="14">
        <v>0.16060185185185186</v>
      </c>
      <c r="C16674">
        <v>3</v>
      </c>
      <c r="D16674" t="s">
        <v>641</v>
      </c>
      <c r="E16674">
        <v>45</v>
      </c>
      <c r="F16674" t="s">
        <v>641</v>
      </c>
    </row>
    <row r="16675" spans="1:6" x14ac:dyDescent="0.5">
      <c r="A16675" s="4">
        <v>43921</v>
      </c>
      <c r="B16675" s="14">
        <v>0.16085648148148149</v>
      </c>
      <c r="C16675">
        <v>3</v>
      </c>
      <c r="D16675" t="s">
        <v>641</v>
      </c>
      <c r="E16675">
        <v>40</v>
      </c>
      <c r="F16675" t="s">
        <v>641</v>
      </c>
    </row>
    <row r="16676" spans="1:6" x14ac:dyDescent="0.5">
      <c r="A16676" s="4">
        <v>43921</v>
      </c>
      <c r="B16676" s="14">
        <v>0.16123842592592594</v>
      </c>
      <c r="C16676">
        <v>3</v>
      </c>
      <c r="D16676" t="s">
        <v>641</v>
      </c>
      <c r="E16676">
        <v>42</v>
      </c>
      <c r="F16676" t="s">
        <v>641</v>
      </c>
    </row>
    <row r="16677" spans="1:6" x14ac:dyDescent="0.5">
      <c r="A16677" s="4">
        <v>43921</v>
      </c>
      <c r="B16677" s="14">
        <v>0.16262731481481482</v>
      </c>
      <c r="C16677">
        <v>3</v>
      </c>
      <c r="D16677" t="s">
        <v>641</v>
      </c>
      <c r="E16677">
        <v>42</v>
      </c>
      <c r="F16677" t="s">
        <v>641</v>
      </c>
    </row>
    <row r="16678" spans="1:6" x14ac:dyDescent="0.5">
      <c r="A16678" s="4">
        <v>43921</v>
      </c>
      <c r="B16678" s="14">
        <v>0.16275462962962964</v>
      </c>
      <c r="C16678">
        <v>3</v>
      </c>
      <c r="D16678" t="s">
        <v>641</v>
      </c>
      <c r="E16678">
        <v>56</v>
      </c>
      <c r="F16678" t="s">
        <v>641</v>
      </c>
    </row>
    <row r="16679" spans="1:6" x14ac:dyDescent="0.5">
      <c r="A16679" s="4">
        <v>43921</v>
      </c>
      <c r="B16679" s="14">
        <v>0.16277777777777777</v>
      </c>
      <c r="C16679">
        <v>3</v>
      </c>
      <c r="D16679" t="s">
        <v>641</v>
      </c>
      <c r="E16679">
        <v>49</v>
      </c>
      <c r="F16679" t="s">
        <v>641</v>
      </c>
    </row>
    <row r="16680" spans="1:6" x14ac:dyDescent="0.5">
      <c r="A16680" s="4">
        <v>43921</v>
      </c>
      <c r="B16680" s="14">
        <v>0.16285879629629629</v>
      </c>
      <c r="C16680">
        <v>3</v>
      </c>
      <c r="D16680" t="s">
        <v>641</v>
      </c>
      <c r="E16680">
        <v>71</v>
      </c>
      <c r="F16680" t="s">
        <v>641</v>
      </c>
    </row>
    <row r="16681" spans="1:6" x14ac:dyDescent="0.5">
      <c r="A16681" s="4">
        <v>43921</v>
      </c>
      <c r="B16681" s="14">
        <v>0.16290509259259259</v>
      </c>
      <c r="C16681">
        <v>3</v>
      </c>
      <c r="D16681" t="s">
        <v>641</v>
      </c>
      <c r="E16681">
        <v>33</v>
      </c>
      <c r="F16681" t="s">
        <v>641</v>
      </c>
    </row>
    <row r="16682" spans="1:6" x14ac:dyDescent="0.5">
      <c r="A16682" s="4">
        <v>43921</v>
      </c>
      <c r="B16682" s="14">
        <v>0.16320601851851851</v>
      </c>
      <c r="C16682">
        <v>1</v>
      </c>
      <c r="D16682" t="s">
        <v>642</v>
      </c>
      <c r="E16682">
        <v>52</v>
      </c>
      <c r="F16682" t="s">
        <v>642</v>
      </c>
    </row>
    <row r="16683" spans="1:6" x14ac:dyDescent="0.5">
      <c r="A16683" s="4">
        <v>43921</v>
      </c>
      <c r="B16683" s="14">
        <v>0.16421296296296298</v>
      </c>
      <c r="C16683">
        <v>3</v>
      </c>
      <c r="D16683" t="s">
        <v>641</v>
      </c>
      <c r="E16683">
        <v>42</v>
      </c>
      <c r="F16683" t="s">
        <v>641</v>
      </c>
    </row>
    <row r="16684" spans="1:6" x14ac:dyDescent="0.5">
      <c r="A16684" s="4">
        <v>43921</v>
      </c>
      <c r="B16684" s="14">
        <v>0.16471064814814815</v>
      </c>
      <c r="C16684">
        <v>3</v>
      </c>
      <c r="D16684" t="s">
        <v>641</v>
      </c>
      <c r="E16684">
        <v>65</v>
      </c>
      <c r="F16684" t="s">
        <v>641</v>
      </c>
    </row>
    <row r="16685" spans="1:6" x14ac:dyDescent="0.5">
      <c r="A16685" s="4">
        <v>43921</v>
      </c>
      <c r="B16685" s="14">
        <v>0.17190972222222223</v>
      </c>
      <c r="C16685">
        <v>3</v>
      </c>
      <c r="D16685" t="s">
        <v>641</v>
      </c>
      <c r="E16685">
        <v>16</v>
      </c>
      <c r="F16685" t="s">
        <v>641</v>
      </c>
    </row>
    <row r="16686" spans="1:6" x14ac:dyDescent="0.5">
      <c r="A16686" s="4">
        <v>43921</v>
      </c>
      <c r="B16686" s="14">
        <v>0.17266203703703706</v>
      </c>
      <c r="C16686">
        <v>3</v>
      </c>
      <c r="D16686" t="s">
        <v>641</v>
      </c>
      <c r="E16686">
        <v>35</v>
      </c>
      <c r="F16686" t="s">
        <v>641</v>
      </c>
    </row>
    <row r="16687" spans="1:6" x14ac:dyDescent="0.5">
      <c r="A16687" s="4">
        <v>43921</v>
      </c>
      <c r="B16687" s="14">
        <v>0.17273148148148146</v>
      </c>
      <c r="C16687">
        <v>3</v>
      </c>
      <c r="D16687" t="s">
        <v>641</v>
      </c>
      <c r="E16687">
        <v>47</v>
      </c>
      <c r="F16687" t="s">
        <v>641</v>
      </c>
    </row>
    <row r="16688" spans="1:6" x14ac:dyDescent="0.5">
      <c r="A16688" s="4">
        <v>43921</v>
      </c>
      <c r="B16688" s="14">
        <v>0.17281250000000001</v>
      </c>
      <c r="C16688">
        <v>3</v>
      </c>
      <c r="D16688" t="s">
        <v>641</v>
      </c>
      <c r="E16688">
        <v>80</v>
      </c>
      <c r="F16688" t="s">
        <v>641</v>
      </c>
    </row>
    <row r="16689" spans="1:6" x14ac:dyDescent="0.5">
      <c r="A16689" s="4">
        <v>43921</v>
      </c>
      <c r="B16689" s="14">
        <v>0.17383101851851854</v>
      </c>
      <c r="C16689">
        <v>3</v>
      </c>
      <c r="D16689" t="s">
        <v>641</v>
      </c>
      <c r="E16689">
        <v>50</v>
      </c>
      <c r="F16689" t="s">
        <v>641</v>
      </c>
    </row>
    <row r="16690" spans="1:6" x14ac:dyDescent="0.5">
      <c r="A16690" s="4">
        <v>43921</v>
      </c>
      <c r="B16690" s="14">
        <v>0.17386574074074077</v>
      </c>
      <c r="C16690">
        <v>3</v>
      </c>
      <c r="D16690" t="s">
        <v>641</v>
      </c>
      <c r="E16690">
        <v>36</v>
      </c>
      <c r="F16690" t="s">
        <v>641</v>
      </c>
    </row>
    <row r="16691" spans="1:6" x14ac:dyDescent="0.5">
      <c r="A16691" s="4">
        <v>43921</v>
      </c>
      <c r="B16691" s="14">
        <v>0.17403935185185185</v>
      </c>
      <c r="C16691">
        <v>3</v>
      </c>
      <c r="D16691" t="s">
        <v>641</v>
      </c>
      <c r="E16691">
        <v>38</v>
      </c>
      <c r="F16691" t="s">
        <v>641</v>
      </c>
    </row>
    <row r="16692" spans="1:6" x14ac:dyDescent="0.5">
      <c r="A16692" s="4">
        <v>43921</v>
      </c>
      <c r="B16692" s="14">
        <v>0.17407407407407408</v>
      </c>
      <c r="C16692">
        <v>3</v>
      </c>
      <c r="D16692" t="s">
        <v>641</v>
      </c>
      <c r="E16692">
        <v>44</v>
      </c>
      <c r="F16692" t="s">
        <v>641</v>
      </c>
    </row>
    <row r="16693" spans="1:6" x14ac:dyDescent="0.5">
      <c r="A16693" s="4">
        <v>43921</v>
      </c>
      <c r="B16693" s="14">
        <v>0.17469907407407406</v>
      </c>
      <c r="C16693">
        <v>3</v>
      </c>
      <c r="D16693" t="s">
        <v>641</v>
      </c>
      <c r="E16693">
        <v>39</v>
      </c>
      <c r="F16693" t="s">
        <v>641</v>
      </c>
    </row>
    <row r="16694" spans="1:6" x14ac:dyDescent="0.5">
      <c r="A16694" s="4">
        <v>43921</v>
      </c>
      <c r="B16694" s="14">
        <v>0.17475694444444445</v>
      </c>
      <c r="C16694">
        <v>3</v>
      </c>
      <c r="D16694" t="s">
        <v>641</v>
      </c>
      <c r="E16694">
        <v>28</v>
      </c>
      <c r="F16694" t="s">
        <v>641</v>
      </c>
    </row>
    <row r="16695" spans="1:6" x14ac:dyDescent="0.5">
      <c r="A16695" s="4">
        <v>43921</v>
      </c>
      <c r="B16695" s="14">
        <v>0.17480324074074075</v>
      </c>
      <c r="C16695">
        <v>3</v>
      </c>
      <c r="D16695" t="s">
        <v>641</v>
      </c>
      <c r="E16695">
        <v>68</v>
      </c>
      <c r="F16695" t="s">
        <v>641</v>
      </c>
    </row>
    <row r="16696" spans="1:6" x14ac:dyDescent="0.5">
      <c r="A16696" s="4">
        <v>43921</v>
      </c>
      <c r="B16696" s="14">
        <v>0.17487268518518517</v>
      </c>
      <c r="C16696">
        <v>3</v>
      </c>
      <c r="D16696" t="s">
        <v>641</v>
      </c>
      <c r="E16696">
        <v>100</v>
      </c>
      <c r="F16696" t="s">
        <v>641</v>
      </c>
    </row>
    <row r="16697" spans="1:6" x14ac:dyDescent="0.5">
      <c r="A16697" s="4">
        <v>43921</v>
      </c>
      <c r="B16697" s="14">
        <v>0.17495370370370369</v>
      </c>
      <c r="C16697">
        <v>3</v>
      </c>
      <c r="D16697" t="s">
        <v>641</v>
      </c>
      <c r="E16697">
        <v>44</v>
      </c>
      <c r="F16697" t="s">
        <v>641</v>
      </c>
    </row>
    <row r="16698" spans="1:6" x14ac:dyDescent="0.5">
      <c r="A16698" s="4">
        <v>43921</v>
      </c>
      <c r="B16698" s="14">
        <v>0.17570601851851853</v>
      </c>
      <c r="C16698">
        <v>3</v>
      </c>
      <c r="D16698" t="s">
        <v>641</v>
      </c>
      <c r="E16698">
        <v>80</v>
      </c>
      <c r="F16698" t="s">
        <v>641</v>
      </c>
    </row>
    <row r="16699" spans="1:6" x14ac:dyDescent="0.5">
      <c r="A16699" s="4">
        <v>43921</v>
      </c>
      <c r="B16699" s="14">
        <v>0.17591435185185186</v>
      </c>
      <c r="C16699">
        <v>3</v>
      </c>
      <c r="D16699" t="s">
        <v>641</v>
      </c>
      <c r="E16699">
        <v>58</v>
      </c>
      <c r="F16699" t="s">
        <v>641</v>
      </c>
    </row>
    <row r="16700" spans="1:6" x14ac:dyDescent="0.5">
      <c r="A16700" s="4">
        <v>43921</v>
      </c>
      <c r="B16700" s="14">
        <v>0.17592592592592593</v>
      </c>
      <c r="C16700">
        <v>3</v>
      </c>
      <c r="D16700" t="s">
        <v>641</v>
      </c>
      <c r="E16700">
        <v>38</v>
      </c>
      <c r="F16700" t="s">
        <v>641</v>
      </c>
    </row>
    <row r="16701" spans="1:6" x14ac:dyDescent="0.5">
      <c r="A16701" s="4">
        <v>43921</v>
      </c>
      <c r="B16701" s="14">
        <v>0.17597222222222222</v>
      </c>
      <c r="C16701">
        <v>3</v>
      </c>
      <c r="D16701" t="s">
        <v>641</v>
      </c>
      <c r="E16701">
        <v>41</v>
      </c>
      <c r="F16701" t="s">
        <v>641</v>
      </c>
    </row>
    <row r="16702" spans="1:6" x14ac:dyDescent="0.5">
      <c r="A16702" s="4">
        <v>43921</v>
      </c>
      <c r="B16702" s="14">
        <v>0.17623842592592595</v>
      </c>
      <c r="C16702">
        <v>3</v>
      </c>
      <c r="D16702" t="s">
        <v>641</v>
      </c>
      <c r="E16702">
        <v>70</v>
      </c>
      <c r="F16702" t="s">
        <v>641</v>
      </c>
    </row>
    <row r="16703" spans="1:6" x14ac:dyDescent="0.5">
      <c r="A16703" s="4">
        <v>43921</v>
      </c>
      <c r="B16703" s="14">
        <v>0.17635416666666667</v>
      </c>
      <c r="C16703">
        <v>3</v>
      </c>
      <c r="D16703" t="s">
        <v>641</v>
      </c>
      <c r="E16703">
        <v>43</v>
      </c>
      <c r="F16703" t="s">
        <v>641</v>
      </c>
    </row>
    <row r="16704" spans="1:6" x14ac:dyDescent="0.5">
      <c r="A16704" s="4">
        <v>43921</v>
      </c>
      <c r="B16704" s="14">
        <v>0.17649305555555558</v>
      </c>
      <c r="C16704">
        <v>3</v>
      </c>
      <c r="D16704" t="s">
        <v>641</v>
      </c>
      <c r="E16704">
        <v>42</v>
      </c>
      <c r="F16704" t="s">
        <v>641</v>
      </c>
    </row>
    <row r="16705" spans="1:6" x14ac:dyDescent="0.5">
      <c r="A16705" s="4">
        <v>43921</v>
      </c>
      <c r="B16705" s="14">
        <v>0.17657407407407408</v>
      </c>
      <c r="C16705">
        <v>3</v>
      </c>
      <c r="D16705" t="s">
        <v>641</v>
      </c>
      <c r="E16705">
        <v>95</v>
      </c>
      <c r="F16705" t="s">
        <v>641</v>
      </c>
    </row>
    <row r="16706" spans="1:6" x14ac:dyDescent="0.5">
      <c r="A16706" s="4">
        <v>43921</v>
      </c>
      <c r="B16706" s="14">
        <v>0.1786574074074074</v>
      </c>
      <c r="C16706">
        <v>3</v>
      </c>
      <c r="D16706" t="s">
        <v>641</v>
      </c>
      <c r="E16706">
        <v>50</v>
      </c>
      <c r="F16706" t="s">
        <v>641</v>
      </c>
    </row>
    <row r="16707" spans="1:6" x14ac:dyDescent="0.5">
      <c r="A16707" s="4">
        <v>43921</v>
      </c>
      <c r="B16707" s="14">
        <v>0.17871527777777776</v>
      </c>
      <c r="C16707">
        <v>3</v>
      </c>
      <c r="D16707" t="s">
        <v>641</v>
      </c>
      <c r="E16707">
        <v>83</v>
      </c>
      <c r="F16707" t="s">
        <v>641</v>
      </c>
    </row>
    <row r="16708" spans="1:6" x14ac:dyDescent="0.5">
      <c r="A16708" s="4">
        <v>43921</v>
      </c>
      <c r="B16708" s="14">
        <v>0.17873842592592593</v>
      </c>
      <c r="C16708">
        <v>3</v>
      </c>
      <c r="D16708" t="s">
        <v>641</v>
      </c>
      <c r="E16708">
        <v>55</v>
      </c>
      <c r="F16708" t="s">
        <v>641</v>
      </c>
    </row>
    <row r="16709" spans="1:6" x14ac:dyDescent="0.5">
      <c r="A16709" s="4">
        <v>43921</v>
      </c>
      <c r="B16709" s="14">
        <v>0.17876157407407409</v>
      </c>
      <c r="C16709">
        <v>3</v>
      </c>
      <c r="D16709" t="s">
        <v>641</v>
      </c>
      <c r="E16709">
        <v>39</v>
      </c>
      <c r="F16709" t="s">
        <v>641</v>
      </c>
    </row>
    <row r="16710" spans="1:6" x14ac:dyDescent="0.5">
      <c r="A16710" s="4">
        <v>43921</v>
      </c>
      <c r="B16710" s="14">
        <v>0.26682870370370371</v>
      </c>
      <c r="C16710">
        <v>3</v>
      </c>
      <c r="D16710" t="s">
        <v>641</v>
      </c>
      <c r="E16710">
        <v>19</v>
      </c>
      <c r="F16710" t="s">
        <v>641</v>
      </c>
    </row>
    <row r="16711" spans="1:6" x14ac:dyDescent="0.5">
      <c r="A16711" s="4">
        <v>43921</v>
      </c>
      <c r="B16711" s="14">
        <v>0.26690972222222226</v>
      </c>
      <c r="C16711">
        <v>3</v>
      </c>
      <c r="D16711" t="s">
        <v>641</v>
      </c>
      <c r="E16711">
        <v>43</v>
      </c>
      <c r="F16711" t="s">
        <v>641</v>
      </c>
    </row>
    <row r="16712" spans="1:6" x14ac:dyDescent="0.5">
      <c r="A16712" s="4">
        <v>43921</v>
      </c>
      <c r="B16712" s="14">
        <v>0.28581018518518519</v>
      </c>
      <c r="C16712">
        <v>3</v>
      </c>
      <c r="D16712" t="s">
        <v>641</v>
      </c>
      <c r="E16712">
        <v>70</v>
      </c>
      <c r="F16712" t="s">
        <v>641</v>
      </c>
    </row>
    <row r="16713" spans="1:6" x14ac:dyDescent="0.5">
      <c r="A16713" s="4">
        <v>43921</v>
      </c>
      <c r="B16713" s="14">
        <v>0.79656249999999995</v>
      </c>
      <c r="C16713">
        <v>3</v>
      </c>
      <c r="D16713" t="s">
        <v>641</v>
      </c>
      <c r="E16713">
        <v>85</v>
      </c>
      <c r="F16713" t="s">
        <v>641</v>
      </c>
    </row>
    <row r="16714" spans="1:6" x14ac:dyDescent="0.5">
      <c r="A16714" s="4">
        <v>43922</v>
      </c>
      <c r="B16714" s="14">
        <v>8.8113425925925928E-2</v>
      </c>
      <c r="C16714">
        <v>3</v>
      </c>
      <c r="D16714" t="s">
        <v>641</v>
      </c>
      <c r="E16714">
        <v>51</v>
      </c>
      <c r="F16714" t="s">
        <v>641</v>
      </c>
    </row>
    <row r="16715" spans="1:6" x14ac:dyDescent="0.5">
      <c r="A16715" s="4">
        <v>43922</v>
      </c>
      <c r="B16715" s="14">
        <v>8.9178240740740752E-2</v>
      </c>
      <c r="C16715">
        <v>3</v>
      </c>
      <c r="D16715" t="s">
        <v>641</v>
      </c>
      <c r="E16715">
        <v>48</v>
      </c>
      <c r="F16715" t="s">
        <v>641</v>
      </c>
    </row>
    <row r="16716" spans="1:6" x14ac:dyDescent="0.5">
      <c r="A16716" s="4">
        <v>43922</v>
      </c>
      <c r="B16716" s="14">
        <v>9.9456018518518527E-2</v>
      </c>
      <c r="C16716">
        <v>3</v>
      </c>
      <c r="D16716" t="s">
        <v>641</v>
      </c>
      <c r="E16716">
        <v>39</v>
      </c>
      <c r="F16716" t="s">
        <v>641</v>
      </c>
    </row>
    <row r="16717" spans="1:6" x14ac:dyDescent="0.5">
      <c r="A16717" s="4">
        <v>43922</v>
      </c>
      <c r="B16717" s="14">
        <v>0.15670138888888888</v>
      </c>
      <c r="C16717">
        <v>3</v>
      </c>
      <c r="D16717" t="s">
        <v>641</v>
      </c>
      <c r="E16717">
        <v>62</v>
      </c>
      <c r="F16717" t="s">
        <v>641</v>
      </c>
    </row>
    <row r="16718" spans="1:6" x14ac:dyDescent="0.5">
      <c r="A16718" s="4">
        <v>43922</v>
      </c>
      <c r="B16718" s="14">
        <v>0.15677083333333333</v>
      </c>
      <c r="C16718">
        <v>3</v>
      </c>
      <c r="D16718" t="s">
        <v>641</v>
      </c>
      <c r="E16718">
        <v>40</v>
      </c>
      <c r="F16718" t="s">
        <v>641</v>
      </c>
    </row>
    <row r="16719" spans="1:6" x14ac:dyDescent="0.5">
      <c r="A16719" s="4">
        <v>43922</v>
      </c>
      <c r="B16719" s="14">
        <v>0.15678240740740743</v>
      </c>
      <c r="C16719">
        <v>3</v>
      </c>
      <c r="D16719" t="s">
        <v>641</v>
      </c>
      <c r="E16719">
        <v>38</v>
      </c>
      <c r="F16719" t="s">
        <v>641</v>
      </c>
    </row>
    <row r="16720" spans="1:6" x14ac:dyDescent="0.5">
      <c r="A16720" s="4">
        <v>43922</v>
      </c>
      <c r="B16720" s="14">
        <v>0.15680555555555556</v>
      </c>
      <c r="C16720">
        <v>3</v>
      </c>
      <c r="D16720" t="s">
        <v>641</v>
      </c>
      <c r="E16720">
        <v>39</v>
      </c>
      <c r="F16720" t="s">
        <v>641</v>
      </c>
    </row>
    <row r="16721" spans="1:6" x14ac:dyDescent="0.5">
      <c r="A16721" s="4">
        <v>43922</v>
      </c>
      <c r="B16721" s="14">
        <v>0.1569675925925926</v>
      </c>
      <c r="C16721">
        <v>3</v>
      </c>
      <c r="D16721" t="s">
        <v>641</v>
      </c>
      <c r="E16721">
        <v>43</v>
      </c>
      <c r="F16721" t="s">
        <v>641</v>
      </c>
    </row>
    <row r="16722" spans="1:6" x14ac:dyDescent="0.5">
      <c r="A16722" s="4">
        <v>43922</v>
      </c>
      <c r="B16722" s="14">
        <v>0.15699074074074074</v>
      </c>
      <c r="C16722">
        <v>3</v>
      </c>
      <c r="D16722" t="s">
        <v>641</v>
      </c>
      <c r="E16722">
        <v>41</v>
      </c>
      <c r="F16722" t="s">
        <v>641</v>
      </c>
    </row>
    <row r="16723" spans="1:6" x14ac:dyDescent="0.5">
      <c r="A16723" s="4">
        <v>43922</v>
      </c>
      <c r="B16723" s="14">
        <v>0.1570138888888889</v>
      </c>
      <c r="C16723">
        <v>3</v>
      </c>
      <c r="D16723" t="s">
        <v>641</v>
      </c>
      <c r="E16723">
        <v>45</v>
      </c>
      <c r="F16723" t="s">
        <v>641</v>
      </c>
    </row>
    <row r="16724" spans="1:6" x14ac:dyDescent="0.5">
      <c r="A16724" s="4">
        <v>43922</v>
      </c>
      <c r="B16724" s="14">
        <v>0.15702546296296296</v>
      </c>
      <c r="C16724">
        <v>3</v>
      </c>
      <c r="D16724" t="s">
        <v>641</v>
      </c>
      <c r="E16724">
        <v>46</v>
      </c>
      <c r="F16724" t="s">
        <v>641</v>
      </c>
    </row>
    <row r="16725" spans="1:6" x14ac:dyDescent="0.5">
      <c r="A16725" s="4">
        <v>43922</v>
      </c>
      <c r="B16725" s="14">
        <v>0.15706018518518519</v>
      </c>
      <c r="C16725">
        <v>3</v>
      </c>
      <c r="D16725" t="s">
        <v>641</v>
      </c>
      <c r="E16725">
        <v>42</v>
      </c>
      <c r="F16725" t="s">
        <v>641</v>
      </c>
    </row>
    <row r="16726" spans="1:6" x14ac:dyDescent="0.5">
      <c r="A16726" s="4">
        <v>43922</v>
      </c>
      <c r="B16726" s="14">
        <v>0.15709490740740742</v>
      </c>
      <c r="C16726">
        <v>3</v>
      </c>
      <c r="D16726" t="s">
        <v>641</v>
      </c>
      <c r="E16726">
        <v>43</v>
      </c>
      <c r="F16726" t="s">
        <v>641</v>
      </c>
    </row>
    <row r="16727" spans="1:6" x14ac:dyDescent="0.5">
      <c r="A16727" s="4">
        <v>43922</v>
      </c>
      <c r="B16727" s="14">
        <v>0.15716435185185185</v>
      </c>
      <c r="C16727">
        <v>3</v>
      </c>
      <c r="D16727" t="s">
        <v>641</v>
      </c>
      <c r="E16727">
        <v>53</v>
      </c>
      <c r="F16727" t="s">
        <v>641</v>
      </c>
    </row>
    <row r="16728" spans="1:6" x14ac:dyDescent="0.5">
      <c r="A16728" s="4">
        <v>43922</v>
      </c>
      <c r="B16728" s="14">
        <v>0.15717592592592591</v>
      </c>
      <c r="C16728">
        <v>3</v>
      </c>
      <c r="D16728" t="s">
        <v>641</v>
      </c>
      <c r="E16728">
        <v>44</v>
      </c>
      <c r="F16728" t="s">
        <v>641</v>
      </c>
    </row>
    <row r="16729" spans="1:6" x14ac:dyDescent="0.5">
      <c r="A16729" s="4">
        <v>43922</v>
      </c>
      <c r="B16729" s="14">
        <v>0.15719907407407407</v>
      </c>
      <c r="C16729">
        <v>3</v>
      </c>
      <c r="D16729" t="s">
        <v>641</v>
      </c>
      <c r="E16729">
        <v>39</v>
      </c>
      <c r="F16729" t="s">
        <v>641</v>
      </c>
    </row>
    <row r="16730" spans="1:6" x14ac:dyDescent="0.5">
      <c r="A16730" s="4">
        <v>43922</v>
      </c>
      <c r="B16730" s="14">
        <v>0.15732638888888889</v>
      </c>
      <c r="C16730">
        <v>3</v>
      </c>
      <c r="D16730" t="s">
        <v>641</v>
      </c>
      <c r="E16730">
        <v>45</v>
      </c>
      <c r="F16730" t="s">
        <v>641</v>
      </c>
    </row>
    <row r="16731" spans="1:6" x14ac:dyDescent="0.5">
      <c r="A16731" s="4">
        <v>43922</v>
      </c>
      <c r="B16731" s="14">
        <v>0.15734953703703705</v>
      </c>
      <c r="C16731">
        <v>3</v>
      </c>
      <c r="D16731" t="s">
        <v>641</v>
      </c>
      <c r="E16731">
        <v>39</v>
      </c>
      <c r="F16731" t="s">
        <v>641</v>
      </c>
    </row>
    <row r="16732" spans="1:6" x14ac:dyDescent="0.5">
      <c r="A16732" s="4">
        <v>43922</v>
      </c>
      <c r="B16732" s="14">
        <v>0.15740740740740741</v>
      </c>
      <c r="C16732">
        <v>3</v>
      </c>
      <c r="D16732" t="s">
        <v>641</v>
      </c>
      <c r="E16732">
        <v>50</v>
      </c>
      <c r="F16732" t="s">
        <v>641</v>
      </c>
    </row>
    <row r="16733" spans="1:6" x14ac:dyDescent="0.5">
      <c r="A16733" s="4">
        <v>43922</v>
      </c>
      <c r="B16733" s="14">
        <v>0.15746527777777777</v>
      </c>
      <c r="C16733">
        <v>3</v>
      </c>
      <c r="D16733" t="s">
        <v>641</v>
      </c>
      <c r="E16733">
        <v>37</v>
      </c>
      <c r="F16733" t="s">
        <v>641</v>
      </c>
    </row>
    <row r="16734" spans="1:6" x14ac:dyDescent="0.5">
      <c r="A16734" s="4">
        <v>43922</v>
      </c>
      <c r="B16734" s="14">
        <v>0.15747685185185187</v>
      </c>
      <c r="C16734">
        <v>3</v>
      </c>
      <c r="D16734" t="s">
        <v>641</v>
      </c>
      <c r="E16734">
        <v>42</v>
      </c>
      <c r="F16734" t="s">
        <v>641</v>
      </c>
    </row>
    <row r="16735" spans="1:6" x14ac:dyDescent="0.5">
      <c r="A16735" s="4">
        <v>43922</v>
      </c>
      <c r="B16735" s="14">
        <v>0.15766203703703704</v>
      </c>
      <c r="C16735">
        <v>3</v>
      </c>
      <c r="D16735" t="s">
        <v>641</v>
      </c>
      <c r="E16735">
        <v>41</v>
      </c>
      <c r="F16735" t="s">
        <v>641</v>
      </c>
    </row>
    <row r="16736" spans="1:6" x14ac:dyDescent="0.5">
      <c r="A16736" s="4">
        <v>43922</v>
      </c>
      <c r="B16736" s="14">
        <v>0.15805555555555556</v>
      </c>
      <c r="C16736">
        <v>3</v>
      </c>
      <c r="D16736" t="s">
        <v>641</v>
      </c>
      <c r="E16736">
        <v>52</v>
      </c>
      <c r="F16736" t="s">
        <v>641</v>
      </c>
    </row>
    <row r="16737" spans="1:6" x14ac:dyDescent="0.5">
      <c r="A16737" s="4">
        <v>43922</v>
      </c>
      <c r="B16737" s="14">
        <v>0.15810185185185185</v>
      </c>
      <c r="C16737">
        <v>3</v>
      </c>
      <c r="D16737" t="s">
        <v>641</v>
      </c>
      <c r="E16737">
        <v>59</v>
      </c>
      <c r="F16737" t="s">
        <v>641</v>
      </c>
    </row>
    <row r="16738" spans="1:6" x14ac:dyDescent="0.5">
      <c r="A16738" s="4">
        <v>43922</v>
      </c>
      <c r="B16738" s="14">
        <v>0.15828703703703703</v>
      </c>
      <c r="C16738">
        <v>3</v>
      </c>
      <c r="D16738" t="s">
        <v>641</v>
      </c>
      <c r="E16738">
        <v>56</v>
      </c>
      <c r="F16738" t="s">
        <v>641</v>
      </c>
    </row>
    <row r="16739" spans="1:6" x14ac:dyDescent="0.5">
      <c r="A16739" s="4">
        <v>43922</v>
      </c>
      <c r="B16739" s="14">
        <v>0.15873842592592594</v>
      </c>
      <c r="C16739">
        <v>3</v>
      </c>
      <c r="D16739" t="s">
        <v>641</v>
      </c>
      <c r="E16739">
        <v>54</v>
      </c>
      <c r="F16739" t="s">
        <v>641</v>
      </c>
    </row>
    <row r="16740" spans="1:6" x14ac:dyDescent="0.5">
      <c r="A16740" s="4">
        <v>43922</v>
      </c>
      <c r="B16740" s="14">
        <v>0.1587962962962963</v>
      </c>
      <c r="C16740">
        <v>3</v>
      </c>
      <c r="D16740" t="s">
        <v>641</v>
      </c>
      <c r="E16740">
        <v>39</v>
      </c>
      <c r="F16740" t="s">
        <v>641</v>
      </c>
    </row>
    <row r="16741" spans="1:6" x14ac:dyDescent="0.5">
      <c r="A16741" s="4">
        <v>43922</v>
      </c>
      <c r="B16741" s="14">
        <v>0.15887731481481482</v>
      </c>
      <c r="C16741">
        <v>3</v>
      </c>
      <c r="D16741" t="s">
        <v>641</v>
      </c>
      <c r="E16741">
        <v>38</v>
      </c>
      <c r="F16741" t="s">
        <v>641</v>
      </c>
    </row>
    <row r="16742" spans="1:6" x14ac:dyDescent="0.5">
      <c r="A16742" s="4">
        <v>43922</v>
      </c>
      <c r="B16742" s="14">
        <v>0.15920138888888888</v>
      </c>
      <c r="C16742">
        <v>3</v>
      </c>
      <c r="D16742" t="s">
        <v>641</v>
      </c>
      <c r="E16742">
        <v>59</v>
      </c>
      <c r="F16742" t="s">
        <v>641</v>
      </c>
    </row>
    <row r="16743" spans="1:6" x14ac:dyDescent="0.5">
      <c r="A16743" s="4">
        <v>43922</v>
      </c>
      <c r="B16743" s="14">
        <v>0.16011574074074075</v>
      </c>
      <c r="C16743">
        <v>3</v>
      </c>
      <c r="D16743" t="s">
        <v>641</v>
      </c>
      <c r="E16743">
        <v>41</v>
      </c>
      <c r="F16743" t="s">
        <v>641</v>
      </c>
    </row>
    <row r="16744" spans="1:6" x14ac:dyDescent="0.5">
      <c r="A16744" s="4">
        <v>43922</v>
      </c>
      <c r="B16744" s="14">
        <v>0.16078703703703703</v>
      </c>
      <c r="C16744">
        <v>3</v>
      </c>
      <c r="D16744" t="s">
        <v>641</v>
      </c>
      <c r="E16744">
        <v>58</v>
      </c>
      <c r="F16744" t="s">
        <v>641</v>
      </c>
    </row>
    <row r="16745" spans="1:6" x14ac:dyDescent="0.5">
      <c r="A16745" s="4">
        <v>43922</v>
      </c>
      <c r="B16745" s="14">
        <v>0.16087962962962962</v>
      </c>
      <c r="C16745">
        <v>3</v>
      </c>
      <c r="D16745" t="s">
        <v>641</v>
      </c>
      <c r="E16745">
        <v>46</v>
      </c>
      <c r="F16745" t="s">
        <v>641</v>
      </c>
    </row>
    <row r="16746" spans="1:6" x14ac:dyDescent="0.5">
      <c r="A16746" s="4">
        <v>43922</v>
      </c>
      <c r="B16746" s="14">
        <v>0.16092592592592592</v>
      </c>
      <c r="C16746">
        <v>3</v>
      </c>
      <c r="D16746" t="s">
        <v>641</v>
      </c>
      <c r="E16746">
        <v>38</v>
      </c>
      <c r="F16746" t="s">
        <v>641</v>
      </c>
    </row>
    <row r="16747" spans="1:6" x14ac:dyDescent="0.5">
      <c r="A16747" s="4">
        <v>43922</v>
      </c>
      <c r="B16747" s="14">
        <v>0.1610300925925926</v>
      </c>
      <c r="C16747">
        <v>3</v>
      </c>
      <c r="D16747" t="s">
        <v>641</v>
      </c>
      <c r="E16747">
        <v>40</v>
      </c>
      <c r="F16747" t="s">
        <v>641</v>
      </c>
    </row>
    <row r="16748" spans="1:6" x14ac:dyDescent="0.5">
      <c r="A16748" s="4">
        <v>43922</v>
      </c>
      <c r="B16748" s="14">
        <v>0.16130787037037037</v>
      </c>
      <c r="C16748">
        <v>3</v>
      </c>
      <c r="D16748" t="s">
        <v>641</v>
      </c>
      <c r="E16748">
        <v>43</v>
      </c>
      <c r="F16748" t="s">
        <v>641</v>
      </c>
    </row>
    <row r="16749" spans="1:6" x14ac:dyDescent="0.5">
      <c r="A16749" s="4">
        <v>43922</v>
      </c>
      <c r="B16749" s="14">
        <v>0.16173611111111111</v>
      </c>
      <c r="C16749">
        <v>3</v>
      </c>
      <c r="D16749" t="s">
        <v>641</v>
      </c>
      <c r="E16749">
        <v>26</v>
      </c>
      <c r="F16749" t="s">
        <v>641</v>
      </c>
    </row>
    <row r="16750" spans="1:6" x14ac:dyDescent="0.5">
      <c r="A16750" s="4">
        <v>43922</v>
      </c>
      <c r="B16750" s="14">
        <v>0.18085648148148148</v>
      </c>
      <c r="C16750">
        <v>3</v>
      </c>
      <c r="D16750" t="s">
        <v>641</v>
      </c>
      <c r="E16750">
        <v>43</v>
      </c>
      <c r="F16750" t="s">
        <v>641</v>
      </c>
    </row>
    <row r="16751" spans="1:6" x14ac:dyDescent="0.5">
      <c r="A16751" s="4">
        <v>43922</v>
      </c>
      <c r="B16751" s="14">
        <v>0.18156249999999999</v>
      </c>
      <c r="C16751">
        <v>3</v>
      </c>
      <c r="D16751" t="s">
        <v>641</v>
      </c>
      <c r="E16751">
        <v>56</v>
      </c>
      <c r="F16751" t="s">
        <v>641</v>
      </c>
    </row>
    <row r="16752" spans="1:6" x14ac:dyDescent="0.5">
      <c r="A16752" s="4">
        <v>43922</v>
      </c>
      <c r="B16752" s="14">
        <v>0.18341435185185184</v>
      </c>
      <c r="C16752">
        <v>3</v>
      </c>
      <c r="D16752" t="s">
        <v>641</v>
      </c>
      <c r="E16752">
        <v>39</v>
      </c>
      <c r="F16752" t="s">
        <v>641</v>
      </c>
    </row>
    <row r="16753" spans="1:6" x14ac:dyDescent="0.5">
      <c r="A16753" s="4">
        <v>43922</v>
      </c>
      <c r="B16753" s="14">
        <v>0.18636574074074075</v>
      </c>
      <c r="C16753">
        <v>3</v>
      </c>
      <c r="D16753" t="s">
        <v>641</v>
      </c>
      <c r="E16753">
        <v>39</v>
      </c>
      <c r="F16753" t="s">
        <v>641</v>
      </c>
    </row>
    <row r="16754" spans="1:6" x14ac:dyDescent="0.5">
      <c r="A16754" s="4">
        <v>43922</v>
      </c>
      <c r="B16754" s="14">
        <v>0.18641203703703704</v>
      </c>
      <c r="C16754">
        <v>3</v>
      </c>
      <c r="D16754" t="s">
        <v>641</v>
      </c>
      <c r="E16754">
        <v>70</v>
      </c>
      <c r="F16754" t="s">
        <v>641</v>
      </c>
    </row>
    <row r="16755" spans="1:6" x14ac:dyDescent="0.5">
      <c r="A16755" s="4">
        <v>43922</v>
      </c>
      <c r="B16755" s="14">
        <v>0.25662037037037039</v>
      </c>
      <c r="C16755">
        <v>3</v>
      </c>
      <c r="D16755" t="s">
        <v>641</v>
      </c>
      <c r="E16755">
        <v>47</v>
      </c>
      <c r="F16755" t="s">
        <v>641</v>
      </c>
    </row>
    <row r="16756" spans="1:6" x14ac:dyDescent="0.5">
      <c r="A16756" s="4">
        <v>43922</v>
      </c>
      <c r="B16756" s="14">
        <v>0.25858796296296299</v>
      </c>
      <c r="C16756">
        <v>3</v>
      </c>
      <c r="D16756" t="s">
        <v>641</v>
      </c>
      <c r="E16756">
        <v>58</v>
      </c>
      <c r="F16756" t="s">
        <v>641</v>
      </c>
    </row>
    <row r="16757" spans="1:6" x14ac:dyDescent="0.5">
      <c r="A16757" s="4">
        <v>43922</v>
      </c>
      <c r="B16757" s="14">
        <v>0.25861111111111112</v>
      </c>
      <c r="C16757">
        <v>3</v>
      </c>
      <c r="D16757" t="s">
        <v>641</v>
      </c>
      <c r="E16757">
        <v>67</v>
      </c>
      <c r="F16757" t="s">
        <v>641</v>
      </c>
    </row>
    <row r="16758" spans="1:6" x14ac:dyDescent="0.5">
      <c r="A16758" s="4">
        <v>43922</v>
      </c>
      <c r="B16758" s="14">
        <v>0.25865740740740739</v>
      </c>
      <c r="C16758">
        <v>3</v>
      </c>
      <c r="D16758" t="s">
        <v>641</v>
      </c>
      <c r="E16758">
        <v>19</v>
      </c>
      <c r="F16758" t="s">
        <v>641</v>
      </c>
    </row>
    <row r="16759" spans="1:6" x14ac:dyDescent="0.5">
      <c r="A16759" s="4">
        <v>43922</v>
      </c>
      <c r="B16759" s="14">
        <v>0.25935185185185183</v>
      </c>
      <c r="C16759">
        <v>3</v>
      </c>
      <c r="D16759" t="s">
        <v>641</v>
      </c>
      <c r="E16759">
        <v>69</v>
      </c>
      <c r="F16759" t="s">
        <v>641</v>
      </c>
    </row>
    <row r="16760" spans="1:6" x14ac:dyDescent="0.5">
      <c r="A16760" s="4">
        <v>43922</v>
      </c>
      <c r="B16760" s="14">
        <v>0.26070601851851855</v>
      </c>
      <c r="C16760">
        <v>3</v>
      </c>
      <c r="D16760" t="s">
        <v>641</v>
      </c>
      <c r="E16760">
        <v>42</v>
      </c>
      <c r="F16760" t="s">
        <v>641</v>
      </c>
    </row>
    <row r="16761" spans="1:6" x14ac:dyDescent="0.5">
      <c r="A16761" s="4">
        <v>43922</v>
      </c>
      <c r="B16761" s="14">
        <v>0.26151620370370371</v>
      </c>
      <c r="C16761">
        <v>3</v>
      </c>
      <c r="D16761" t="s">
        <v>641</v>
      </c>
      <c r="E16761">
        <v>42</v>
      </c>
      <c r="F16761" t="s">
        <v>641</v>
      </c>
    </row>
    <row r="16762" spans="1:6" x14ac:dyDescent="0.5">
      <c r="A16762" s="4">
        <v>43922</v>
      </c>
      <c r="B16762" s="14">
        <v>0.26155092592592594</v>
      </c>
      <c r="C16762">
        <v>3</v>
      </c>
      <c r="D16762" t="s">
        <v>641</v>
      </c>
      <c r="E16762">
        <v>34</v>
      </c>
      <c r="F16762" t="s">
        <v>641</v>
      </c>
    </row>
    <row r="16763" spans="1:6" x14ac:dyDescent="0.5">
      <c r="A16763" s="4">
        <v>43922</v>
      </c>
      <c r="B16763" s="14">
        <v>0.26178240740740738</v>
      </c>
      <c r="C16763">
        <v>3</v>
      </c>
      <c r="D16763" t="s">
        <v>641</v>
      </c>
      <c r="E16763">
        <v>58</v>
      </c>
      <c r="F16763" t="s">
        <v>641</v>
      </c>
    </row>
    <row r="16764" spans="1:6" x14ac:dyDescent="0.5">
      <c r="A16764" s="4">
        <v>43922</v>
      </c>
      <c r="B16764" s="14">
        <v>0.26215277777777779</v>
      </c>
      <c r="C16764">
        <v>3</v>
      </c>
      <c r="D16764" t="s">
        <v>641</v>
      </c>
      <c r="E16764">
        <v>60</v>
      </c>
      <c r="F16764" t="s">
        <v>641</v>
      </c>
    </row>
    <row r="16765" spans="1:6" x14ac:dyDescent="0.5">
      <c r="A16765" s="4">
        <v>43922</v>
      </c>
      <c r="B16765" s="14">
        <v>0.70034722222222223</v>
      </c>
      <c r="C16765">
        <v>3</v>
      </c>
      <c r="D16765" t="s">
        <v>641</v>
      </c>
      <c r="E16765">
        <v>64</v>
      </c>
      <c r="F16765" t="s">
        <v>641</v>
      </c>
    </row>
    <row r="16766" spans="1:6" x14ac:dyDescent="0.5">
      <c r="A16766" s="4">
        <v>43922</v>
      </c>
      <c r="B16766" s="14">
        <v>0.97008101851851858</v>
      </c>
      <c r="C16766">
        <v>3</v>
      </c>
      <c r="D16766" t="s">
        <v>641</v>
      </c>
      <c r="E16766">
        <v>64</v>
      </c>
      <c r="F16766" t="s">
        <v>641</v>
      </c>
    </row>
    <row r="16767" spans="1:6" x14ac:dyDescent="0.5">
      <c r="A16767" s="4">
        <v>43924</v>
      </c>
      <c r="B16767" s="14">
        <v>0.95231481481481473</v>
      </c>
      <c r="C16767">
        <v>1</v>
      </c>
      <c r="D16767" t="s">
        <v>641</v>
      </c>
      <c r="E16767">
        <v>81</v>
      </c>
      <c r="F16767" t="s">
        <v>641</v>
      </c>
    </row>
    <row r="16768" spans="1:6" x14ac:dyDescent="0.5">
      <c r="A16768" s="4">
        <v>43925</v>
      </c>
      <c r="B16768" s="14">
        <v>3.4027777777777775E-2</v>
      </c>
      <c r="C16768">
        <v>3</v>
      </c>
      <c r="D16768" t="s">
        <v>641</v>
      </c>
      <c r="E16768">
        <v>19</v>
      </c>
      <c r="F16768" t="s">
        <v>641</v>
      </c>
    </row>
    <row r="16769" spans="1:6" x14ac:dyDescent="0.5">
      <c r="A16769" s="4">
        <v>43925</v>
      </c>
      <c r="B16769" s="14">
        <v>3.408564814814815E-2</v>
      </c>
      <c r="C16769">
        <v>3</v>
      </c>
      <c r="D16769" t="s">
        <v>641</v>
      </c>
      <c r="E16769">
        <v>37</v>
      </c>
      <c r="F16769" t="s">
        <v>641</v>
      </c>
    </row>
    <row r="16770" spans="1:6" x14ac:dyDescent="0.5">
      <c r="A16770" s="4">
        <v>43925</v>
      </c>
      <c r="B16770" s="14">
        <v>0.95207175925925924</v>
      </c>
      <c r="C16770">
        <v>2</v>
      </c>
      <c r="D16770" t="s">
        <v>646</v>
      </c>
      <c r="E16770">
        <v>95</v>
      </c>
      <c r="F16770" t="s">
        <v>646</v>
      </c>
    </row>
    <row r="16771" spans="1:6" x14ac:dyDescent="0.5">
      <c r="A16771" s="4">
        <v>43926</v>
      </c>
      <c r="B16771" s="14">
        <v>0.64984953703703707</v>
      </c>
      <c r="C16771">
        <v>3</v>
      </c>
      <c r="D16771" t="s">
        <v>641</v>
      </c>
      <c r="E16771">
        <v>39</v>
      </c>
      <c r="F16771" t="s">
        <v>641</v>
      </c>
    </row>
    <row r="16772" spans="1:6" x14ac:dyDescent="0.5">
      <c r="A16772" s="4">
        <v>43926</v>
      </c>
      <c r="B16772" s="14">
        <v>0.64990740740740738</v>
      </c>
      <c r="C16772">
        <v>3</v>
      </c>
      <c r="D16772" t="s">
        <v>641</v>
      </c>
      <c r="E16772">
        <v>38</v>
      </c>
      <c r="F16772" t="s">
        <v>641</v>
      </c>
    </row>
    <row r="16773" spans="1:6" x14ac:dyDescent="0.5">
      <c r="A16773" s="4">
        <v>43926</v>
      </c>
      <c r="B16773" s="14">
        <v>0.64993055555555557</v>
      </c>
      <c r="C16773">
        <v>3</v>
      </c>
      <c r="D16773" t="s">
        <v>641</v>
      </c>
      <c r="E16773">
        <v>39</v>
      </c>
      <c r="F16773" t="s">
        <v>641</v>
      </c>
    </row>
    <row r="16774" spans="1:6" x14ac:dyDescent="0.5">
      <c r="A16774" s="4">
        <v>43926</v>
      </c>
      <c r="B16774" s="14">
        <v>0.64995370370370364</v>
      </c>
      <c r="C16774">
        <v>3</v>
      </c>
      <c r="D16774" t="s">
        <v>641</v>
      </c>
      <c r="E16774">
        <v>38</v>
      </c>
      <c r="F16774" t="s">
        <v>641</v>
      </c>
    </row>
    <row r="16775" spans="1:6" x14ac:dyDescent="0.5">
      <c r="A16775" s="4">
        <v>43926</v>
      </c>
      <c r="B16775" s="14">
        <v>0.64996527777777779</v>
      </c>
      <c r="C16775">
        <v>3</v>
      </c>
      <c r="D16775" t="s">
        <v>641</v>
      </c>
      <c r="E16775">
        <v>38</v>
      </c>
      <c r="F16775" t="s">
        <v>641</v>
      </c>
    </row>
    <row r="16776" spans="1:6" x14ac:dyDescent="0.5">
      <c r="A16776" s="4">
        <v>43926</v>
      </c>
      <c r="B16776" s="14">
        <v>0.64998842592592598</v>
      </c>
      <c r="C16776">
        <v>3</v>
      </c>
      <c r="D16776" t="s">
        <v>641</v>
      </c>
      <c r="E16776">
        <v>39</v>
      </c>
      <c r="F16776" t="s">
        <v>641</v>
      </c>
    </row>
    <row r="16777" spans="1:6" x14ac:dyDescent="0.5">
      <c r="A16777" s="4">
        <v>43926</v>
      </c>
      <c r="B16777" s="14">
        <v>0.65001157407407406</v>
      </c>
      <c r="C16777">
        <v>3</v>
      </c>
      <c r="D16777" t="s">
        <v>641</v>
      </c>
      <c r="E16777">
        <v>39</v>
      </c>
      <c r="F16777" t="s">
        <v>641</v>
      </c>
    </row>
    <row r="16778" spans="1:6" x14ac:dyDescent="0.5">
      <c r="A16778" s="4">
        <v>43926</v>
      </c>
      <c r="B16778" s="14">
        <v>0.88083333333333336</v>
      </c>
      <c r="C16778">
        <v>3</v>
      </c>
      <c r="D16778" t="s">
        <v>641</v>
      </c>
      <c r="E16778">
        <v>39</v>
      </c>
      <c r="F16778" t="s">
        <v>641</v>
      </c>
    </row>
    <row r="16779" spans="1:6" x14ac:dyDescent="0.5">
      <c r="A16779" s="4">
        <v>43926</v>
      </c>
      <c r="B16779" s="14">
        <v>0.91125</v>
      </c>
      <c r="C16779">
        <v>2</v>
      </c>
      <c r="D16779" t="s">
        <v>646</v>
      </c>
      <c r="E16779">
        <v>95</v>
      </c>
      <c r="F16779" t="s">
        <v>646</v>
      </c>
    </row>
    <row r="16780" spans="1:6" x14ac:dyDescent="0.5">
      <c r="A16780" s="4">
        <v>43926</v>
      </c>
      <c r="B16780" s="14">
        <v>8.7361111111111112E-2</v>
      </c>
      <c r="C16780">
        <v>2</v>
      </c>
      <c r="D16780" t="s">
        <v>642</v>
      </c>
      <c r="E16780">
        <v>39</v>
      </c>
      <c r="F16780" t="s">
        <v>642</v>
      </c>
    </row>
    <row r="16781" spans="1:6" x14ac:dyDescent="0.5">
      <c r="A16781" s="4">
        <v>43928</v>
      </c>
      <c r="B16781" s="14">
        <v>0.14300925925925925</v>
      </c>
      <c r="C16781">
        <v>2</v>
      </c>
      <c r="D16781" t="s">
        <v>642</v>
      </c>
      <c r="E16781">
        <v>56</v>
      </c>
      <c r="F16781" t="s">
        <v>642</v>
      </c>
    </row>
    <row r="16782" spans="1:6" x14ac:dyDescent="0.5">
      <c r="A16782" s="4">
        <v>43928</v>
      </c>
      <c r="B16782" s="14">
        <v>0.62412037037037038</v>
      </c>
      <c r="C16782">
        <v>3</v>
      </c>
      <c r="D16782" t="s">
        <v>641</v>
      </c>
      <c r="E16782">
        <v>38</v>
      </c>
      <c r="F16782" t="s">
        <v>641</v>
      </c>
    </row>
    <row r="16783" spans="1:6" x14ac:dyDescent="0.5">
      <c r="A16783" s="4">
        <v>43928</v>
      </c>
      <c r="B16783" s="14">
        <v>0.62413194444444442</v>
      </c>
      <c r="C16783">
        <v>3</v>
      </c>
      <c r="D16783" t="s">
        <v>641</v>
      </c>
      <c r="E16783">
        <v>41</v>
      </c>
      <c r="F16783" t="s">
        <v>641</v>
      </c>
    </row>
    <row r="16784" spans="1:6" x14ac:dyDescent="0.5">
      <c r="A16784" s="4">
        <v>43928</v>
      </c>
      <c r="B16784" s="14">
        <v>0.62416666666666665</v>
      </c>
      <c r="C16784">
        <v>3</v>
      </c>
      <c r="D16784" t="s">
        <v>641</v>
      </c>
      <c r="E16784">
        <v>39</v>
      </c>
      <c r="F16784" t="s">
        <v>641</v>
      </c>
    </row>
    <row r="16785" spans="1:6" x14ac:dyDescent="0.5">
      <c r="A16785" s="4">
        <v>43928</v>
      </c>
      <c r="B16785" s="14">
        <v>0.62418981481481484</v>
      </c>
      <c r="C16785">
        <v>3</v>
      </c>
      <c r="D16785" t="s">
        <v>641</v>
      </c>
      <c r="E16785">
        <v>43</v>
      </c>
      <c r="F16785" t="s">
        <v>641</v>
      </c>
    </row>
    <row r="16786" spans="1:6" x14ac:dyDescent="0.5">
      <c r="A16786" s="4">
        <v>43928</v>
      </c>
      <c r="B16786" s="14">
        <v>0.6242361111111111</v>
      </c>
      <c r="C16786">
        <v>3</v>
      </c>
      <c r="D16786" t="s">
        <v>641</v>
      </c>
      <c r="E16786">
        <v>39</v>
      </c>
      <c r="F16786" t="s">
        <v>641</v>
      </c>
    </row>
    <row r="16787" spans="1:6" x14ac:dyDescent="0.5">
      <c r="A16787" s="4">
        <v>43928</v>
      </c>
      <c r="B16787" s="14">
        <v>0.87013888888888891</v>
      </c>
      <c r="C16787">
        <v>3</v>
      </c>
      <c r="D16787" t="s">
        <v>641</v>
      </c>
      <c r="E16787">
        <v>39</v>
      </c>
      <c r="F16787" t="s">
        <v>641</v>
      </c>
    </row>
    <row r="16788" spans="1:6" x14ac:dyDescent="0.5">
      <c r="A16788" s="4">
        <v>43928</v>
      </c>
      <c r="B16788" s="14">
        <v>0.97240740740740739</v>
      </c>
      <c r="C16788">
        <v>2</v>
      </c>
      <c r="D16788" t="s">
        <v>641</v>
      </c>
      <c r="E16788">
        <v>61</v>
      </c>
      <c r="F16788" t="s">
        <v>641</v>
      </c>
    </row>
    <row r="16789" spans="1:6" x14ac:dyDescent="0.5">
      <c r="A16789" s="4">
        <v>43929</v>
      </c>
      <c r="B16789" s="14">
        <v>3.318287037037037E-2</v>
      </c>
      <c r="C16789">
        <v>2</v>
      </c>
      <c r="D16789" t="s">
        <v>642</v>
      </c>
      <c r="E16789">
        <v>68</v>
      </c>
      <c r="F16789" t="s">
        <v>642</v>
      </c>
    </row>
    <row r="16790" spans="1:6" x14ac:dyDescent="0.5">
      <c r="A16790" s="4">
        <v>43929</v>
      </c>
      <c r="B16790" s="14">
        <v>0.22017361111111111</v>
      </c>
      <c r="C16790">
        <v>2</v>
      </c>
      <c r="D16790" t="s">
        <v>646</v>
      </c>
      <c r="E16790">
        <v>39</v>
      </c>
      <c r="F16790" t="s">
        <v>646</v>
      </c>
    </row>
    <row r="16791" spans="1:6" x14ac:dyDescent="0.5">
      <c r="A16791" s="4">
        <v>43930</v>
      </c>
      <c r="B16791" s="14">
        <v>0.85421296296296301</v>
      </c>
      <c r="C16791">
        <v>1</v>
      </c>
      <c r="D16791" t="s">
        <v>642</v>
      </c>
      <c r="E16791">
        <v>56</v>
      </c>
      <c r="F16791" t="s">
        <v>642</v>
      </c>
    </row>
    <row r="16792" spans="1:6" x14ac:dyDescent="0.5">
      <c r="A16792" s="4">
        <v>43930</v>
      </c>
      <c r="B16792" s="14">
        <v>0.96884259259259264</v>
      </c>
      <c r="C16792">
        <v>2</v>
      </c>
      <c r="D16792" t="s">
        <v>646</v>
      </c>
      <c r="E16792">
        <v>46</v>
      </c>
      <c r="F16792" t="s">
        <v>646</v>
      </c>
    </row>
    <row r="16793" spans="1:6" x14ac:dyDescent="0.5">
      <c r="A16793" s="4">
        <v>43931</v>
      </c>
      <c r="B16793" s="14">
        <v>2.991898148148148E-2</v>
      </c>
      <c r="C16793">
        <v>1</v>
      </c>
      <c r="D16793" t="s">
        <v>642</v>
      </c>
      <c r="E16793">
        <v>127</v>
      </c>
      <c r="F16793" t="s">
        <v>642</v>
      </c>
    </row>
    <row r="16794" spans="1:6" x14ac:dyDescent="0.5">
      <c r="A16794" s="4">
        <v>43931</v>
      </c>
      <c r="B16794" s="14">
        <v>3.4548611111111113E-2</v>
      </c>
      <c r="C16794">
        <v>1</v>
      </c>
      <c r="D16794" t="s">
        <v>646</v>
      </c>
      <c r="E16794">
        <v>109</v>
      </c>
      <c r="F16794" t="s">
        <v>646</v>
      </c>
    </row>
    <row r="16795" spans="1:6" x14ac:dyDescent="0.5">
      <c r="A16795" s="4">
        <v>43931</v>
      </c>
      <c r="B16795" s="14">
        <v>0.55303240740740744</v>
      </c>
      <c r="C16795">
        <v>2</v>
      </c>
      <c r="D16795" t="s">
        <v>641</v>
      </c>
      <c r="E16795">
        <v>47</v>
      </c>
      <c r="F16795" t="s">
        <v>641</v>
      </c>
    </row>
    <row r="16796" spans="1:6" x14ac:dyDescent="0.5">
      <c r="A16796" s="4">
        <v>43931</v>
      </c>
      <c r="B16796" s="14">
        <v>0.85811342592592599</v>
      </c>
      <c r="C16796">
        <v>1</v>
      </c>
      <c r="D16796" t="s">
        <v>642</v>
      </c>
      <c r="E16796">
        <v>46</v>
      </c>
      <c r="F16796" t="s">
        <v>642</v>
      </c>
    </row>
    <row r="16797" spans="1:6" x14ac:dyDescent="0.5">
      <c r="A16797" s="4">
        <v>43931</v>
      </c>
      <c r="B16797" s="14">
        <v>0.92153935185185187</v>
      </c>
      <c r="C16797">
        <v>2</v>
      </c>
      <c r="D16797" t="s">
        <v>642</v>
      </c>
      <c r="E16797">
        <v>53</v>
      </c>
      <c r="F16797" t="s">
        <v>642</v>
      </c>
    </row>
    <row r="16798" spans="1:6" x14ac:dyDescent="0.5">
      <c r="A16798" s="4">
        <v>43932</v>
      </c>
      <c r="B16798" s="14">
        <v>0.81163194444444453</v>
      </c>
      <c r="C16798">
        <v>1</v>
      </c>
      <c r="D16798" t="s">
        <v>642</v>
      </c>
      <c r="E16798">
        <v>65</v>
      </c>
      <c r="F16798" t="s">
        <v>642</v>
      </c>
    </row>
    <row r="16799" spans="1:6" x14ac:dyDescent="0.5">
      <c r="A16799" s="4">
        <v>43932</v>
      </c>
      <c r="B16799" s="14">
        <v>0.85968750000000005</v>
      </c>
      <c r="C16799">
        <v>2</v>
      </c>
      <c r="D16799" t="s">
        <v>642</v>
      </c>
      <c r="E16799">
        <v>43</v>
      </c>
      <c r="F16799" t="s">
        <v>642</v>
      </c>
    </row>
    <row r="16800" spans="1:6" x14ac:dyDescent="0.5">
      <c r="A16800" s="4">
        <v>43933</v>
      </c>
      <c r="B16800" s="14">
        <v>0.12535879629629629</v>
      </c>
      <c r="C16800">
        <v>2</v>
      </c>
      <c r="D16800" t="s">
        <v>646</v>
      </c>
      <c r="E16800">
        <v>39</v>
      </c>
      <c r="F16800" t="s">
        <v>646</v>
      </c>
    </row>
    <row r="16801" spans="1:6" x14ac:dyDescent="0.5">
      <c r="A16801" s="4">
        <v>43933</v>
      </c>
      <c r="B16801" s="14">
        <v>0.17212962962962963</v>
      </c>
      <c r="C16801">
        <v>1</v>
      </c>
      <c r="D16801" t="s">
        <v>646</v>
      </c>
      <c r="E16801">
        <v>52</v>
      </c>
      <c r="F16801" t="s">
        <v>646</v>
      </c>
    </row>
    <row r="16802" spans="1:6" x14ac:dyDescent="0.5">
      <c r="A16802" s="4">
        <v>43933</v>
      </c>
      <c r="B16802" s="14">
        <v>0.85421296296296301</v>
      </c>
      <c r="C16802">
        <v>1</v>
      </c>
      <c r="D16802" t="s">
        <v>642</v>
      </c>
      <c r="E16802">
        <v>53</v>
      </c>
      <c r="F16802" t="s">
        <v>642</v>
      </c>
    </row>
    <row r="16803" spans="1:6" x14ac:dyDescent="0.5">
      <c r="A16803" s="4">
        <v>43933</v>
      </c>
      <c r="B16803" s="14">
        <v>0.94672453703703707</v>
      </c>
      <c r="C16803">
        <v>2</v>
      </c>
      <c r="D16803" t="s">
        <v>646</v>
      </c>
      <c r="E16803">
        <v>48</v>
      </c>
      <c r="F16803" t="s">
        <v>646</v>
      </c>
    </row>
    <row r="16804" spans="1:6" x14ac:dyDescent="0.5">
      <c r="A16804" s="4">
        <v>43933</v>
      </c>
      <c r="B16804" s="14">
        <v>0.95377314814814806</v>
      </c>
      <c r="C16804">
        <v>2</v>
      </c>
      <c r="D16804" t="s">
        <v>642</v>
      </c>
      <c r="E16804">
        <v>45</v>
      </c>
      <c r="F16804" t="s">
        <v>642</v>
      </c>
    </row>
    <row r="16805" spans="1:6" x14ac:dyDescent="0.5">
      <c r="A16805" s="4">
        <v>43934</v>
      </c>
      <c r="B16805" s="14">
        <v>0.86542824074074076</v>
      </c>
      <c r="C16805">
        <v>2</v>
      </c>
      <c r="D16805" t="s">
        <v>642</v>
      </c>
      <c r="E16805">
        <v>48</v>
      </c>
      <c r="F16805" t="s">
        <v>642</v>
      </c>
    </row>
    <row r="16806" spans="1:6" x14ac:dyDescent="0.5">
      <c r="A16806" s="4">
        <v>43935</v>
      </c>
      <c r="B16806" s="14">
        <v>8.516203703703705E-2</v>
      </c>
      <c r="C16806">
        <v>1</v>
      </c>
      <c r="D16806" t="s">
        <v>642</v>
      </c>
      <c r="E16806">
        <v>89</v>
      </c>
      <c r="F16806" t="s">
        <v>642</v>
      </c>
    </row>
    <row r="16807" spans="1:6" x14ac:dyDescent="0.5">
      <c r="A16807" s="4">
        <v>43935</v>
      </c>
      <c r="B16807" s="14">
        <v>0.25846064814814812</v>
      </c>
      <c r="C16807">
        <v>1</v>
      </c>
      <c r="D16807" t="s">
        <v>646</v>
      </c>
      <c r="E16807">
        <v>47</v>
      </c>
      <c r="F16807" t="s">
        <v>646</v>
      </c>
    </row>
    <row r="16808" spans="1:6" x14ac:dyDescent="0.5">
      <c r="A16808" s="4">
        <v>43935</v>
      </c>
      <c r="B16808" s="14">
        <v>0.38170138888888888</v>
      </c>
      <c r="C16808">
        <v>2</v>
      </c>
      <c r="D16808" t="s">
        <v>641</v>
      </c>
      <c r="E16808">
        <v>45</v>
      </c>
      <c r="F16808" t="s">
        <v>641</v>
      </c>
    </row>
    <row r="16809" spans="1:6" x14ac:dyDescent="0.5">
      <c r="A16809" s="4">
        <v>43935</v>
      </c>
      <c r="B16809" s="14">
        <v>0.86348379629629635</v>
      </c>
      <c r="C16809">
        <v>1</v>
      </c>
      <c r="D16809" t="s">
        <v>642</v>
      </c>
      <c r="E16809">
        <v>66</v>
      </c>
      <c r="F16809" t="s">
        <v>642</v>
      </c>
    </row>
    <row r="16810" spans="1:6" x14ac:dyDescent="0.5">
      <c r="A16810" s="4">
        <v>43935</v>
      </c>
      <c r="B16810" s="14">
        <v>0.86626157407407411</v>
      </c>
      <c r="C16810">
        <v>2</v>
      </c>
      <c r="D16810" t="s">
        <v>642</v>
      </c>
      <c r="E16810">
        <v>56</v>
      </c>
      <c r="F16810" t="s">
        <v>642</v>
      </c>
    </row>
    <row r="16811" spans="1:6" x14ac:dyDescent="0.5">
      <c r="A16811" s="4">
        <v>43936</v>
      </c>
      <c r="B16811" s="14">
        <v>0.26164351851851853</v>
      </c>
      <c r="C16811">
        <v>1</v>
      </c>
      <c r="D16811" t="s">
        <v>646</v>
      </c>
      <c r="E16811">
        <v>47</v>
      </c>
      <c r="F16811" t="s">
        <v>646</v>
      </c>
    </row>
    <row r="16812" spans="1:6" x14ac:dyDescent="0.5">
      <c r="A16812" s="4">
        <v>43936</v>
      </c>
      <c r="B16812" s="14">
        <v>0.86434027777777767</v>
      </c>
      <c r="C16812">
        <v>1</v>
      </c>
      <c r="D16812" t="s">
        <v>642</v>
      </c>
      <c r="E16812">
        <v>51</v>
      </c>
      <c r="F16812" t="s">
        <v>642</v>
      </c>
    </row>
    <row r="16813" spans="1:6" x14ac:dyDescent="0.5">
      <c r="A16813" s="4">
        <v>43936</v>
      </c>
      <c r="B16813" s="14">
        <v>0.93445601851851856</v>
      </c>
      <c r="C16813">
        <v>2</v>
      </c>
      <c r="D16813" t="s">
        <v>646</v>
      </c>
      <c r="E16813">
        <v>65</v>
      </c>
      <c r="F16813" t="s">
        <v>646</v>
      </c>
    </row>
    <row r="16814" spans="1:6" x14ac:dyDescent="0.5">
      <c r="A16814" s="4">
        <v>43936</v>
      </c>
      <c r="B16814" s="14">
        <v>0.97381944444444446</v>
      </c>
      <c r="C16814">
        <v>1</v>
      </c>
      <c r="D16814" t="s">
        <v>641</v>
      </c>
      <c r="E16814">
        <v>127</v>
      </c>
      <c r="F16814" t="s">
        <v>641</v>
      </c>
    </row>
    <row r="16815" spans="1:6" x14ac:dyDescent="0.5">
      <c r="A16815" s="4">
        <v>43936</v>
      </c>
      <c r="B16815" s="14">
        <v>0.97398148148148145</v>
      </c>
      <c r="C16815">
        <v>1</v>
      </c>
      <c r="D16815" t="s">
        <v>641</v>
      </c>
      <c r="E16815">
        <v>127</v>
      </c>
      <c r="F16815" t="s">
        <v>641</v>
      </c>
    </row>
    <row r="16816" spans="1:6" x14ac:dyDescent="0.5">
      <c r="A16816" s="4">
        <v>43936</v>
      </c>
      <c r="B16816" s="14">
        <v>0.97840277777777773</v>
      </c>
      <c r="C16816">
        <v>1</v>
      </c>
      <c r="D16816" t="s">
        <v>641</v>
      </c>
      <c r="E16816">
        <v>127</v>
      </c>
      <c r="F16816" t="s">
        <v>641</v>
      </c>
    </row>
    <row r="16817" spans="1:6" x14ac:dyDescent="0.5">
      <c r="A16817" s="4">
        <v>43937</v>
      </c>
      <c r="B16817" s="14">
        <v>0.26013888888888886</v>
      </c>
      <c r="C16817">
        <v>1</v>
      </c>
      <c r="D16817" t="s">
        <v>646</v>
      </c>
      <c r="E16817">
        <v>56</v>
      </c>
      <c r="F16817" t="s">
        <v>646</v>
      </c>
    </row>
    <row r="16818" spans="1:6" x14ac:dyDescent="0.5">
      <c r="A16818" s="4">
        <v>43937</v>
      </c>
      <c r="B16818" s="14">
        <v>0.87053240740740734</v>
      </c>
      <c r="C16818">
        <v>1</v>
      </c>
      <c r="D16818" t="s">
        <v>642</v>
      </c>
      <c r="E16818">
        <v>82</v>
      </c>
      <c r="F16818" t="s">
        <v>642</v>
      </c>
    </row>
    <row r="16819" spans="1:6" x14ac:dyDescent="0.5">
      <c r="A16819" s="4">
        <v>43937</v>
      </c>
      <c r="B16819" s="14">
        <v>0.87201388888888898</v>
      </c>
      <c r="C16819">
        <v>1</v>
      </c>
      <c r="D16819" t="s">
        <v>642</v>
      </c>
      <c r="E16819">
        <v>49</v>
      </c>
      <c r="F16819" t="s">
        <v>642</v>
      </c>
    </row>
    <row r="16820" spans="1:6" x14ac:dyDescent="0.5">
      <c r="A16820" s="4">
        <v>43937</v>
      </c>
      <c r="B16820" s="14">
        <v>0.90483796296296293</v>
      </c>
      <c r="C16820">
        <v>2</v>
      </c>
      <c r="D16820" t="s">
        <v>642</v>
      </c>
      <c r="E16820">
        <v>96</v>
      </c>
      <c r="F16820" t="s">
        <v>642</v>
      </c>
    </row>
    <row r="16821" spans="1:6" x14ac:dyDescent="0.5">
      <c r="A16821" s="4">
        <v>43937</v>
      </c>
      <c r="B16821" s="14">
        <v>0.92222222222222217</v>
      </c>
      <c r="C16821">
        <v>2</v>
      </c>
      <c r="D16821" t="s">
        <v>641</v>
      </c>
      <c r="E16821">
        <v>66</v>
      </c>
      <c r="F16821" t="s">
        <v>641</v>
      </c>
    </row>
    <row r="16822" spans="1:6" x14ac:dyDescent="0.5">
      <c r="A16822" s="4">
        <v>43937</v>
      </c>
      <c r="B16822" s="14">
        <v>0.97214120370370372</v>
      </c>
      <c r="C16822">
        <v>1</v>
      </c>
      <c r="D16822" t="s">
        <v>642</v>
      </c>
      <c r="E16822">
        <v>127</v>
      </c>
      <c r="F16822" t="s">
        <v>642</v>
      </c>
    </row>
    <row r="16823" spans="1:6" x14ac:dyDescent="0.5">
      <c r="A16823" s="4">
        <v>43937</v>
      </c>
      <c r="B16823" s="14">
        <v>0.97511574074074081</v>
      </c>
      <c r="C16823">
        <v>2</v>
      </c>
      <c r="D16823" t="s">
        <v>646</v>
      </c>
      <c r="E16823">
        <v>41</v>
      </c>
      <c r="F16823" t="s">
        <v>646</v>
      </c>
    </row>
    <row r="16824" spans="1:6" x14ac:dyDescent="0.5">
      <c r="A16824" s="4">
        <v>43938</v>
      </c>
      <c r="B16824" s="14">
        <v>0.86829861111111117</v>
      </c>
      <c r="C16824">
        <v>2</v>
      </c>
      <c r="D16824" t="s">
        <v>642</v>
      </c>
      <c r="E16824">
        <v>46</v>
      </c>
      <c r="F16824" t="s">
        <v>642</v>
      </c>
    </row>
    <row r="16825" spans="1:6" x14ac:dyDescent="0.5">
      <c r="A16825" s="4">
        <v>43939</v>
      </c>
      <c r="B16825" s="14">
        <v>0.22976851851851854</v>
      </c>
      <c r="C16825">
        <v>2</v>
      </c>
      <c r="D16825" t="s">
        <v>646</v>
      </c>
      <c r="E16825">
        <v>43</v>
      </c>
      <c r="F16825" t="s">
        <v>646</v>
      </c>
    </row>
    <row r="16826" spans="1:6" x14ac:dyDescent="0.5">
      <c r="A16826" s="4">
        <v>43939</v>
      </c>
      <c r="B16826" s="14">
        <v>0.87179398148148157</v>
      </c>
      <c r="C16826">
        <v>2</v>
      </c>
      <c r="D16826" t="s">
        <v>642</v>
      </c>
      <c r="E16826">
        <v>42</v>
      </c>
      <c r="F16826" t="s">
        <v>642</v>
      </c>
    </row>
    <row r="16827" spans="1:6" x14ac:dyDescent="0.5">
      <c r="A16827" s="4">
        <v>43941</v>
      </c>
      <c r="B16827" s="14">
        <v>0.86924768518518514</v>
      </c>
      <c r="C16827">
        <v>2</v>
      </c>
      <c r="D16827" t="s">
        <v>642</v>
      </c>
      <c r="E16827">
        <v>38</v>
      </c>
      <c r="F16827" t="s">
        <v>642</v>
      </c>
    </row>
    <row r="16828" spans="1:6" x14ac:dyDescent="0.5">
      <c r="A16828" s="4">
        <v>43941</v>
      </c>
      <c r="B16828" s="14">
        <v>0.87246527777777771</v>
      </c>
      <c r="C16828">
        <v>2</v>
      </c>
      <c r="D16828" t="s">
        <v>642</v>
      </c>
      <c r="E16828">
        <v>44</v>
      </c>
      <c r="F16828" t="s">
        <v>642</v>
      </c>
    </row>
    <row r="16829" spans="1:6" x14ac:dyDescent="0.5">
      <c r="A16829" s="4">
        <v>43942</v>
      </c>
      <c r="B16829" s="14">
        <v>0.16192129629629629</v>
      </c>
      <c r="C16829">
        <v>1</v>
      </c>
      <c r="D16829" t="s">
        <v>642</v>
      </c>
      <c r="E16829">
        <v>44</v>
      </c>
      <c r="F16829" t="s">
        <v>642</v>
      </c>
    </row>
    <row r="16830" spans="1:6" x14ac:dyDescent="0.5">
      <c r="A16830" s="4">
        <v>43942</v>
      </c>
      <c r="B16830" s="14">
        <v>0.24813657407407408</v>
      </c>
      <c r="C16830">
        <v>1</v>
      </c>
      <c r="D16830" t="s">
        <v>646</v>
      </c>
      <c r="E16830">
        <v>59</v>
      </c>
      <c r="F16830" t="s">
        <v>646</v>
      </c>
    </row>
    <row r="16831" spans="1:6" x14ac:dyDescent="0.5">
      <c r="A16831" s="4">
        <v>43942</v>
      </c>
      <c r="B16831" s="14">
        <v>0.87211805555555555</v>
      </c>
      <c r="C16831">
        <v>2</v>
      </c>
      <c r="D16831" t="s">
        <v>641</v>
      </c>
      <c r="E16831">
        <v>41</v>
      </c>
      <c r="F16831" t="s">
        <v>641</v>
      </c>
    </row>
    <row r="16832" spans="1:6" x14ac:dyDescent="0.5">
      <c r="A16832" s="4">
        <v>43942</v>
      </c>
      <c r="B16832" s="14">
        <v>0.88064814814814818</v>
      </c>
      <c r="C16832">
        <v>1</v>
      </c>
      <c r="D16832" t="s">
        <v>642</v>
      </c>
      <c r="E16832">
        <v>67</v>
      </c>
      <c r="F16832" t="s">
        <v>642</v>
      </c>
    </row>
    <row r="16833" spans="1:6" x14ac:dyDescent="0.5">
      <c r="A16833" s="4">
        <v>43942</v>
      </c>
      <c r="B16833" s="14">
        <v>0.9561574074074074</v>
      </c>
      <c r="C16833">
        <v>1</v>
      </c>
      <c r="D16833" t="s">
        <v>646</v>
      </c>
      <c r="E16833">
        <v>43</v>
      </c>
      <c r="F16833" t="s">
        <v>646</v>
      </c>
    </row>
    <row r="16834" spans="1:6" x14ac:dyDescent="0.5">
      <c r="A16834" s="4">
        <v>43943</v>
      </c>
      <c r="B16834" s="14">
        <v>0.1426273148148148</v>
      </c>
      <c r="C16834">
        <v>2</v>
      </c>
      <c r="D16834" t="s">
        <v>646</v>
      </c>
      <c r="E16834">
        <v>88</v>
      </c>
      <c r="F16834" t="s">
        <v>646</v>
      </c>
    </row>
    <row r="16835" spans="1:6" x14ac:dyDescent="0.5">
      <c r="A16835" s="4">
        <v>43943</v>
      </c>
      <c r="B16835" s="14">
        <v>0.24133101851851854</v>
      </c>
      <c r="C16835">
        <v>1</v>
      </c>
      <c r="D16835" t="s">
        <v>646</v>
      </c>
      <c r="E16835">
        <v>81</v>
      </c>
      <c r="F16835" t="s">
        <v>646</v>
      </c>
    </row>
    <row r="16836" spans="1:6" x14ac:dyDescent="0.5">
      <c r="A16836" s="4">
        <v>43943</v>
      </c>
      <c r="B16836" s="14">
        <v>0.88312500000000005</v>
      </c>
      <c r="C16836">
        <v>2</v>
      </c>
      <c r="D16836" t="s">
        <v>642</v>
      </c>
      <c r="E16836">
        <v>53</v>
      </c>
      <c r="F16836" t="s">
        <v>642</v>
      </c>
    </row>
    <row r="16837" spans="1:6" x14ac:dyDescent="0.5">
      <c r="A16837" s="4">
        <v>43944</v>
      </c>
      <c r="B16837" s="14">
        <v>0.19059027777777779</v>
      </c>
      <c r="C16837">
        <v>1</v>
      </c>
      <c r="D16837" t="s">
        <v>646</v>
      </c>
      <c r="E16837">
        <v>63</v>
      </c>
      <c r="F16837" t="s">
        <v>646</v>
      </c>
    </row>
    <row r="16838" spans="1:6" x14ac:dyDescent="0.5">
      <c r="A16838" s="4">
        <v>43944</v>
      </c>
      <c r="B16838" s="14">
        <v>0.23026620370370368</v>
      </c>
      <c r="C16838">
        <v>1</v>
      </c>
      <c r="D16838" t="s">
        <v>641</v>
      </c>
      <c r="E16838">
        <v>87</v>
      </c>
      <c r="F16838" t="s">
        <v>641</v>
      </c>
    </row>
    <row r="16839" spans="1:6" x14ac:dyDescent="0.5">
      <c r="A16839" s="4">
        <v>43944</v>
      </c>
      <c r="B16839" s="14">
        <v>0.23098379629629628</v>
      </c>
      <c r="C16839">
        <v>2</v>
      </c>
      <c r="D16839" t="s">
        <v>646</v>
      </c>
      <c r="E16839">
        <v>46</v>
      </c>
      <c r="F16839" t="s">
        <v>646</v>
      </c>
    </row>
    <row r="16840" spans="1:6" x14ac:dyDescent="0.5">
      <c r="A16840" s="4">
        <v>43944</v>
      </c>
      <c r="B16840" s="14">
        <v>0.23305555555555557</v>
      </c>
      <c r="C16840">
        <v>2</v>
      </c>
      <c r="D16840" t="s">
        <v>642</v>
      </c>
      <c r="E16840">
        <v>53</v>
      </c>
      <c r="F16840" t="s">
        <v>642</v>
      </c>
    </row>
    <row r="16841" spans="1:6" x14ac:dyDescent="0.5">
      <c r="A16841" s="4">
        <v>43944</v>
      </c>
      <c r="B16841" s="14">
        <v>0.25745370370370368</v>
      </c>
      <c r="C16841">
        <v>1</v>
      </c>
      <c r="D16841" t="s">
        <v>646</v>
      </c>
      <c r="E16841">
        <v>60</v>
      </c>
      <c r="F16841" t="s">
        <v>646</v>
      </c>
    </row>
    <row r="16842" spans="1:6" x14ac:dyDescent="0.5">
      <c r="A16842" s="4">
        <v>43944</v>
      </c>
      <c r="B16842" s="14">
        <v>0.40966435185185185</v>
      </c>
      <c r="C16842">
        <v>2</v>
      </c>
      <c r="D16842" t="s">
        <v>642</v>
      </c>
      <c r="E16842">
        <v>38</v>
      </c>
      <c r="F16842" t="s">
        <v>642</v>
      </c>
    </row>
    <row r="16843" spans="1:6" x14ac:dyDescent="0.5">
      <c r="A16843" s="4">
        <v>43944</v>
      </c>
      <c r="B16843" s="14">
        <v>0.8878125</v>
      </c>
      <c r="C16843">
        <v>2</v>
      </c>
      <c r="D16843" t="s">
        <v>642</v>
      </c>
      <c r="E16843">
        <v>44</v>
      </c>
      <c r="F16843" t="s">
        <v>642</v>
      </c>
    </row>
    <row r="16844" spans="1:6" x14ac:dyDescent="0.5">
      <c r="A16844" s="4">
        <v>43944</v>
      </c>
      <c r="B16844" s="14">
        <v>0.93857638888888895</v>
      </c>
      <c r="C16844">
        <v>1</v>
      </c>
      <c r="D16844" t="s">
        <v>646</v>
      </c>
      <c r="E16844">
        <v>83</v>
      </c>
      <c r="F16844" t="s">
        <v>646</v>
      </c>
    </row>
    <row r="16845" spans="1:6" x14ac:dyDescent="0.5">
      <c r="A16845" s="4">
        <v>43944</v>
      </c>
      <c r="B16845" s="14">
        <v>0.94027777777777777</v>
      </c>
      <c r="C16845">
        <v>1</v>
      </c>
      <c r="D16845" t="s">
        <v>646</v>
      </c>
      <c r="E16845">
        <v>93</v>
      </c>
      <c r="F16845" t="s">
        <v>646</v>
      </c>
    </row>
    <row r="16846" spans="1:6" x14ac:dyDescent="0.5">
      <c r="A16846" s="4">
        <v>43944</v>
      </c>
      <c r="B16846" s="14">
        <v>0.94075231481481481</v>
      </c>
      <c r="C16846">
        <v>1</v>
      </c>
      <c r="D16846" t="s">
        <v>646</v>
      </c>
      <c r="E16846">
        <v>62</v>
      </c>
      <c r="F16846" t="s">
        <v>646</v>
      </c>
    </row>
    <row r="16847" spans="1:6" x14ac:dyDescent="0.5">
      <c r="A16847" s="4">
        <v>43944</v>
      </c>
      <c r="B16847" s="14">
        <v>0.94153935185185189</v>
      </c>
      <c r="C16847">
        <v>1</v>
      </c>
      <c r="D16847" t="s">
        <v>646</v>
      </c>
      <c r="E16847">
        <v>60</v>
      </c>
      <c r="F16847" t="s">
        <v>646</v>
      </c>
    </row>
    <row r="16848" spans="1:6" x14ac:dyDescent="0.5">
      <c r="A16848" s="4">
        <v>43945</v>
      </c>
      <c r="B16848" s="14">
        <v>2.8935185185185185E-2</v>
      </c>
      <c r="C16848">
        <v>2</v>
      </c>
      <c r="D16848" t="s">
        <v>646</v>
      </c>
      <c r="E16848">
        <v>44</v>
      </c>
      <c r="F16848" t="s">
        <v>646</v>
      </c>
    </row>
    <row r="16849" spans="1:6" x14ac:dyDescent="0.5">
      <c r="A16849" s="4">
        <v>43945</v>
      </c>
      <c r="B16849" s="14">
        <v>0.22675925925925924</v>
      </c>
      <c r="C16849">
        <v>2</v>
      </c>
      <c r="D16849" t="s">
        <v>646</v>
      </c>
      <c r="E16849">
        <v>44</v>
      </c>
      <c r="F16849" t="s">
        <v>646</v>
      </c>
    </row>
    <row r="16850" spans="1:6" x14ac:dyDescent="0.5">
      <c r="A16850" s="4">
        <v>43945</v>
      </c>
      <c r="B16850" s="14">
        <v>0.25103009259259262</v>
      </c>
      <c r="C16850">
        <v>1</v>
      </c>
      <c r="D16850" t="s">
        <v>646</v>
      </c>
      <c r="E16850">
        <v>77</v>
      </c>
      <c r="F16850" t="s">
        <v>646</v>
      </c>
    </row>
    <row r="16851" spans="1:6" x14ac:dyDescent="0.5">
      <c r="A16851" s="4">
        <v>43945</v>
      </c>
      <c r="B16851" s="14">
        <v>0.26050925925925927</v>
      </c>
      <c r="C16851">
        <v>1</v>
      </c>
      <c r="D16851" t="s">
        <v>646</v>
      </c>
      <c r="E16851">
        <v>41</v>
      </c>
      <c r="F16851" t="s">
        <v>646</v>
      </c>
    </row>
    <row r="16852" spans="1:6" x14ac:dyDescent="0.5">
      <c r="A16852" s="4">
        <v>43945</v>
      </c>
      <c r="B16852" s="14">
        <v>0.37024305555555559</v>
      </c>
      <c r="C16852">
        <v>2</v>
      </c>
      <c r="D16852" t="s">
        <v>641</v>
      </c>
      <c r="E16852">
        <v>15</v>
      </c>
      <c r="F16852" t="s">
        <v>641</v>
      </c>
    </row>
    <row r="16853" spans="1:6" x14ac:dyDescent="0.5">
      <c r="A16853" s="4">
        <v>43945</v>
      </c>
      <c r="B16853" s="14">
        <v>0.86975694444444451</v>
      </c>
      <c r="C16853">
        <v>2</v>
      </c>
      <c r="D16853" t="s">
        <v>642</v>
      </c>
      <c r="E16853">
        <v>67</v>
      </c>
      <c r="F16853" t="s">
        <v>642</v>
      </c>
    </row>
    <row r="16854" spans="1:6" x14ac:dyDescent="0.5">
      <c r="A16854" s="4">
        <v>43945</v>
      </c>
      <c r="B16854" s="14">
        <v>0.87111111111111106</v>
      </c>
      <c r="C16854">
        <v>1</v>
      </c>
      <c r="D16854" t="s">
        <v>642</v>
      </c>
      <c r="E16854">
        <v>65</v>
      </c>
      <c r="F16854" t="s">
        <v>642</v>
      </c>
    </row>
    <row r="16855" spans="1:6" x14ac:dyDescent="0.5">
      <c r="A16855" s="4">
        <v>43946</v>
      </c>
      <c r="B16855" s="14">
        <v>0.91621527777777778</v>
      </c>
      <c r="C16855">
        <v>1</v>
      </c>
      <c r="D16855" t="s">
        <v>642</v>
      </c>
      <c r="E16855">
        <v>60</v>
      </c>
      <c r="F16855" t="s">
        <v>642</v>
      </c>
    </row>
    <row r="16856" spans="1:6" x14ac:dyDescent="0.5">
      <c r="A16856" s="4">
        <v>43946</v>
      </c>
      <c r="B16856" s="14">
        <v>0.93082175925925925</v>
      </c>
      <c r="C16856">
        <v>1</v>
      </c>
      <c r="D16856" t="s">
        <v>646</v>
      </c>
      <c r="E16856">
        <v>51</v>
      </c>
      <c r="F16856" t="s">
        <v>646</v>
      </c>
    </row>
    <row r="16857" spans="1:6" x14ac:dyDescent="0.5">
      <c r="A16857" s="4">
        <v>43946</v>
      </c>
      <c r="B16857" s="14">
        <v>0.93283564814814823</v>
      </c>
      <c r="C16857">
        <v>1</v>
      </c>
      <c r="D16857" t="s">
        <v>646</v>
      </c>
      <c r="E16857">
        <v>53</v>
      </c>
      <c r="F16857" t="s">
        <v>646</v>
      </c>
    </row>
    <row r="16858" spans="1:6" x14ac:dyDescent="0.5">
      <c r="A16858" s="4">
        <v>43946</v>
      </c>
      <c r="B16858" s="14">
        <v>0.93642361111111105</v>
      </c>
      <c r="C16858">
        <v>1</v>
      </c>
      <c r="D16858" t="s">
        <v>646</v>
      </c>
      <c r="E16858">
        <v>126</v>
      </c>
      <c r="F16858" t="s">
        <v>646</v>
      </c>
    </row>
    <row r="16859" spans="1:6" x14ac:dyDescent="0.5">
      <c r="A16859" s="4">
        <v>43946</v>
      </c>
      <c r="B16859" s="14">
        <v>0.94150462962962955</v>
      </c>
      <c r="C16859">
        <v>1</v>
      </c>
      <c r="D16859" t="s">
        <v>642</v>
      </c>
      <c r="E16859">
        <v>58</v>
      </c>
      <c r="F16859" t="s">
        <v>642</v>
      </c>
    </row>
    <row r="16860" spans="1:6" x14ac:dyDescent="0.5">
      <c r="A16860" s="4">
        <v>43946</v>
      </c>
      <c r="B16860" s="14">
        <v>0.95040509259259265</v>
      </c>
      <c r="C16860">
        <v>1</v>
      </c>
      <c r="D16860" t="s">
        <v>646</v>
      </c>
      <c r="E16860">
        <v>86</v>
      </c>
      <c r="F16860" t="s">
        <v>646</v>
      </c>
    </row>
    <row r="16861" spans="1:6" x14ac:dyDescent="0.5">
      <c r="A16861" s="4">
        <v>43946</v>
      </c>
      <c r="B16861" s="14">
        <v>0.95746527777777779</v>
      </c>
      <c r="C16861">
        <v>1</v>
      </c>
      <c r="D16861" t="s">
        <v>642</v>
      </c>
      <c r="E16861">
        <v>44</v>
      </c>
      <c r="F16861" t="s">
        <v>642</v>
      </c>
    </row>
    <row r="16862" spans="1:6" x14ac:dyDescent="0.5">
      <c r="A16862" s="4">
        <v>43946</v>
      </c>
      <c r="B16862" s="14">
        <v>0.96346064814814814</v>
      </c>
      <c r="C16862">
        <v>1</v>
      </c>
      <c r="D16862" t="s">
        <v>642</v>
      </c>
      <c r="E16862">
        <v>44</v>
      </c>
      <c r="F16862" t="s">
        <v>642</v>
      </c>
    </row>
    <row r="16863" spans="1:6" x14ac:dyDescent="0.5">
      <c r="A16863" s="4">
        <v>43947</v>
      </c>
      <c r="B16863" s="14">
        <v>7.7546296296296287E-3</v>
      </c>
      <c r="C16863">
        <v>1</v>
      </c>
      <c r="D16863" t="s">
        <v>646</v>
      </c>
      <c r="E16863">
        <v>80</v>
      </c>
      <c r="F16863" t="s">
        <v>646</v>
      </c>
    </row>
    <row r="16864" spans="1:6" x14ac:dyDescent="0.5">
      <c r="A16864" s="4">
        <v>43947</v>
      </c>
      <c r="B16864" s="14">
        <v>9.0740740740740729E-3</v>
      </c>
      <c r="C16864">
        <v>1</v>
      </c>
      <c r="D16864" t="s">
        <v>646</v>
      </c>
      <c r="E16864">
        <v>64</v>
      </c>
      <c r="F16864" t="s">
        <v>646</v>
      </c>
    </row>
    <row r="16865" spans="1:6" x14ac:dyDescent="0.5">
      <c r="A16865" s="4">
        <v>43947</v>
      </c>
      <c r="B16865" s="14">
        <v>9.9652777777777778E-3</v>
      </c>
      <c r="C16865">
        <v>2</v>
      </c>
      <c r="D16865" t="s">
        <v>646</v>
      </c>
      <c r="E16865">
        <v>83</v>
      </c>
      <c r="F16865" t="s">
        <v>646</v>
      </c>
    </row>
    <row r="16866" spans="1:6" x14ac:dyDescent="0.5">
      <c r="A16866" s="4">
        <v>43947</v>
      </c>
      <c r="B16866" s="14">
        <v>2.5706018518518517E-2</v>
      </c>
      <c r="C16866">
        <v>2</v>
      </c>
      <c r="D16866" t="s">
        <v>642</v>
      </c>
      <c r="E16866">
        <v>95</v>
      </c>
      <c r="F16866" t="s">
        <v>642</v>
      </c>
    </row>
    <row r="16867" spans="1:6" x14ac:dyDescent="0.5">
      <c r="A16867" s="4">
        <v>43947</v>
      </c>
      <c r="B16867" s="14">
        <v>8.0196759259259259E-2</v>
      </c>
      <c r="C16867">
        <v>2</v>
      </c>
      <c r="D16867" t="s">
        <v>646</v>
      </c>
      <c r="E16867">
        <v>82</v>
      </c>
      <c r="F16867" t="s">
        <v>646</v>
      </c>
    </row>
    <row r="16868" spans="1:6" x14ac:dyDescent="0.5">
      <c r="A16868" s="4">
        <v>43947</v>
      </c>
      <c r="B16868" s="14">
        <v>0.21829861111111112</v>
      </c>
      <c r="C16868">
        <v>2</v>
      </c>
      <c r="D16868" t="s">
        <v>646</v>
      </c>
      <c r="E16868">
        <v>91</v>
      </c>
      <c r="F16868" t="s">
        <v>646</v>
      </c>
    </row>
    <row r="16869" spans="1:6" x14ac:dyDescent="0.5">
      <c r="A16869" s="4">
        <v>43947</v>
      </c>
      <c r="B16869" s="14">
        <v>0.42120370370370369</v>
      </c>
      <c r="C16869">
        <v>2</v>
      </c>
      <c r="D16869" t="s">
        <v>641</v>
      </c>
      <c r="E16869">
        <v>50</v>
      </c>
      <c r="F16869" t="s">
        <v>641</v>
      </c>
    </row>
    <row r="16870" spans="1:6" x14ac:dyDescent="0.5">
      <c r="A16870" s="4">
        <v>43947</v>
      </c>
      <c r="B16870" s="14">
        <v>0.87767361111111108</v>
      </c>
      <c r="C16870">
        <v>1</v>
      </c>
      <c r="D16870" t="s">
        <v>642</v>
      </c>
      <c r="E16870">
        <v>78</v>
      </c>
      <c r="F16870" t="s">
        <v>642</v>
      </c>
    </row>
    <row r="16871" spans="1:6" x14ac:dyDescent="0.5">
      <c r="A16871" s="4">
        <v>43947</v>
      </c>
      <c r="B16871" s="14">
        <v>0.89577546296296295</v>
      </c>
      <c r="C16871">
        <v>2</v>
      </c>
      <c r="D16871" t="s">
        <v>642</v>
      </c>
      <c r="E16871">
        <v>105</v>
      </c>
      <c r="F16871" t="s">
        <v>642</v>
      </c>
    </row>
    <row r="16872" spans="1:6" x14ac:dyDescent="0.5">
      <c r="A16872" s="4">
        <v>43948</v>
      </c>
      <c r="B16872" s="14">
        <v>0.23693287037037036</v>
      </c>
      <c r="C16872">
        <v>1</v>
      </c>
      <c r="D16872" t="s">
        <v>642</v>
      </c>
      <c r="E16872">
        <v>47</v>
      </c>
      <c r="F16872" t="s">
        <v>642</v>
      </c>
    </row>
    <row r="16873" spans="1:6" x14ac:dyDescent="0.5">
      <c r="A16873" s="4">
        <v>43949</v>
      </c>
      <c r="B16873" s="14">
        <v>3.4583333333333334E-2</v>
      </c>
      <c r="C16873">
        <v>2</v>
      </c>
      <c r="D16873" t="s">
        <v>641</v>
      </c>
      <c r="E16873">
        <v>38</v>
      </c>
      <c r="F16873" t="s">
        <v>641</v>
      </c>
    </row>
    <row r="16874" spans="1:6" x14ac:dyDescent="0.5">
      <c r="A16874" s="4">
        <v>43949</v>
      </c>
      <c r="B16874" s="14">
        <v>0.12557870370370369</v>
      </c>
      <c r="C16874">
        <v>1</v>
      </c>
      <c r="D16874" t="s">
        <v>641</v>
      </c>
      <c r="E16874">
        <v>108</v>
      </c>
      <c r="F16874" t="s">
        <v>641</v>
      </c>
    </row>
    <row r="16875" spans="1:6" x14ac:dyDescent="0.5">
      <c r="A16875" s="4">
        <v>43949</v>
      </c>
      <c r="B16875" s="14">
        <v>0.12559027777777779</v>
      </c>
      <c r="C16875">
        <v>1</v>
      </c>
      <c r="D16875" t="s">
        <v>641</v>
      </c>
      <c r="E16875">
        <v>81</v>
      </c>
      <c r="F16875" t="s">
        <v>641</v>
      </c>
    </row>
    <row r="16876" spans="1:6" x14ac:dyDescent="0.5">
      <c r="A16876" s="4">
        <v>43949</v>
      </c>
      <c r="B16876" s="14">
        <v>0.13251157407407407</v>
      </c>
      <c r="C16876">
        <v>1</v>
      </c>
      <c r="D16876" t="s">
        <v>646</v>
      </c>
      <c r="E16876">
        <v>44</v>
      </c>
      <c r="F16876" t="s">
        <v>646</v>
      </c>
    </row>
    <row r="16877" spans="1:6" x14ac:dyDescent="0.5">
      <c r="A16877" s="4">
        <v>43949</v>
      </c>
      <c r="B16877" s="14">
        <v>0.23215277777777776</v>
      </c>
      <c r="C16877">
        <v>1</v>
      </c>
      <c r="D16877" t="s">
        <v>642</v>
      </c>
      <c r="E16877">
        <v>71</v>
      </c>
      <c r="F16877" t="s">
        <v>642</v>
      </c>
    </row>
    <row r="16878" spans="1:6" x14ac:dyDescent="0.5">
      <c r="A16878" s="4">
        <v>43950</v>
      </c>
      <c r="B16878" s="14">
        <v>0.94085648148148149</v>
      </c>
      <c r="C16878">
        <v>1</v>
      </c>
      <c r="D16878" t="s">
        <v>642</v>
      </c>
      <c r="E16878">
        <v>113</v>
      </c>
      <c r="F16878" t="s">
        <v>642</v>
      </c>
    </row>
    <row r="16879" spans="1:6" x14ac:dyDescent="0.5">
      <c r="A16879" s="4">
        <v>43950</v>
      </c>
      <c r="B16879" s="14">
        <v>0.94472222222222213</v>
      </c>
      <c r="C16879">
        <v>2</v>
      </c>
      <c r="D16879" t="s">
        <v>646</v>
      </c>
      <c r="E16879">
        <v>59</v>
      </c>
      <c r="F16879" t="s">
        <v>646</v>
      </c>
    </row>
    <row r="16880" spans="1:6" x14ac:dyDescent="0.5">
      <c r="A16880" s="4">
        <v>43951</v>
      </c>
      <c r="B16880" s="14">
        <v>6.8252314814814807E-2</v>
      </c>
      <c r="C16880">
        <v>2</v>
      </c>
      <c r="D16880" t="s">
        <v>646</v>
      </c>
      <c r="E16880">
        <v>52</v>
      </c>
      <c r="F16880" t="s">
        <v>646</v>
      </c>
    </row>
    <row r="16881" spans="1:6" x14ac:dyDescent="0.5">
      <c r="A16881" s="4">
        <v>43951</v>
      </c>
      <c r="B16881" s="14">
        <v>0.22387731481481479</v>
      </c>
      <c r="C16881">
        <v>2</v>
      </c>
      <c r="D16881" t="s">
        <v>641</v>
      </c>
      <c r="E16881">
        <v>59</v>
      </c>
      <c r="F16881" t="s">
        <v>641</v>
      </c>
    </row>
    <row r="16882" spans="1:6" x14ac:dyDescent="0.5">
      <c r="A16882" s="4">
        <v>43951</v>
      </c>
      <c r="B16882" s="14">
        <v>0.89528935185185177</v>
      </c>
      <c r="C16882">
        <v>2</v>
      </c>
      <c r="D16882" t="s">
        <v>641</v>
      </c>
      <c r="E16882">
        <v>38</v>
      </c>
      <c r="F16882" t="s">
        <v>641</v>
      </c>
    </row>
    <row r="16883" spans="1:6" x14ac:dyDescent="0.5">
      <c r="A16883" s="4">
        <v>43953</v>
      </c>
      <c r="B16883" s="14">
        <v>0.1662962962962963</v>
      </c>
      <c r="C16883">
        <v>1</v>
      </c>
      <c r="D16883" t="s">
        <v>646</v>
      </c>
      <c r="E16883">
        <v>41</v>
      </c>
      <c r="F16883" t="s">
        <v>646</v>
      </c>
    </row>
    <row r="16884" spans="1:6" x14ac:dyDescent="0.5">
      <c r="A16884" s="4">
        <v>43953</v>
      </c>
      <c r="B16884" s="14">
        <v>0.76107638888888884</v>
      </c>
      <c r="C16884">
        <v>1</v>
      </c>
      <c r="D16884" t="s">
        <v>642</v>
      </c>
      <c r="E16884">
        <v>49</v>
      </c>
      <c r="F16884" t="s">
        <v>642</v>
      </c>
    </row>
    <row r="16885" spans="1:6" x14ac:dyDescent="0.5">
      <c r="A16885" s="4">
        <v>43953</v>
      </c>
      <c r="B16885" s="14">
        <v>0.98125000000000007</v>
      </c>
      <c r="C16885">
        <v>2</v>
      </c>
      <c r="D16885" t="s">
        <v>641</v>
      </c>
      <c r="E16885">
        <v>40</v>
      </c>
      <c r="F16885" t="s">
        <v>641</v>
      </c>
    </row>
    <row r="16886" spans="1:6" x14ac:dyDescent="0.5">
      <c r="A16886" s="4">
        <v>43954</v>
      </c>
      <c r="B16886" s="14">
        <v>0.16658564814814816</v>
      </c>
      <c r="C16886">
        <v>1</v>
      </c>
      <c r="D16886" t="s">
        <v>646</v>
      </c>
      <c r="E16886">
        <v>47</v>
      </c>
      <c r="F16886" t="s">
        <v>646</v>
      </c>
    </row>
    <row r="16887" spans="1:6" x14ac:dyDescent="0.5">
      <c r="A16887" s="4">
        <v>43954</v>
      </c>
      <c r="B16887" s="14">
        <v>0.93160879629629623</v>
      </c>
      <c r="C16887">
        <v>1</v>
      </c>
      <c r="D16887" t="s">
        <v>646</v>
      </c>
      <c r="E16887">
        <v>61</v>
      </c>
      <c r="F16887" t="s">
        <v>646</v>
      </c>
    </row>
    <row r="16888" spans="1:6" x14ac:dyDescent="0.5">
      <c r="A16888" s="4">
        <v>43955</v>
      </c>
      <c r="B16888" s="14">
        <v>0.45163194444444449</v>
      </c>
      <c r="C16888">
        <v>1</v>
      </c>
      <c r="D16888" t="s">
        <v>641</v>
      </c>
      <c r="E16888">
        <v>42</v>
      </c>
      <c r="F16888" t="s">
        <v>641</v>
      </c>
    </row>
    <row r="16889" spans="1:6" x14ac:dyDescent="0.5">
      <c r="A16889" s="4">
        <v>43955</v>
      </c>
      <c r="B16889" s="14">
        <v>0.87527777777777782</v>
      </c>
      <c r="C16889">
        <v>2</v>
      </c>
      <c r="D16889" t="s">
        <v>641</v>
      </c>
      <c r="E16889">
        <v>41</v>
      </c>
      <c r="F16889" t="s">
        <v>641</v>
      </c>
    </row>
    <row r="16890" spans="1:6" x14ac:dyDescent="0.5">
      <c r="A16890" s="4">
        <v>43955</v>
      </c>
      <c r="B16890" s="14">
        <v>0.88104166666666661</v>
      </c>
      <c r="C16890">
        <v>1</v>
      </c>
      <c r="D16890" t="s">
        <v>641</v>
      </c>
      <c r="E16890">
        <v>55</v>
      </c>
      <c r="F16890" t="s">
        <v>641</v>
      </c>
    </row>
    <row r="16891" spans="1:6" x14ac:dyDescent="0.5">
      <c r="A16891" s="4">
        <v>43955</v>
      </c>
      <c r="B16891" s="14">
        <v>0.89564814814814808</v>
      </c>
      <c r="C16891">
        <v>1</v>
      </c>
      <c r="D16891" t="s">
        <v>641</v>
      </c>
      <c r="E16891">
        <v>46</v>
      </c>
      <c r="F16891" t="s">
        <v>641</v>
      </c>
    </row>
    <row r="16892" spans="1:6" x14ac:dyDescent="0.5">
      <c r="A16892" s="4">
        <v>43955</v>
      </c>
      <c r="B16892" s="14">
        <v>0.94275462962962964</v>
      </c>
      <c r="C16892">
        <v>1</v>
      </c>
      <c r="D16892" t="s">
        <v>641</v>
      </c>
      <c r="E16892">
        <v>68</v>
      </c>
      <c r="F16892" t="s">
        <v>641</v>
      </c>
    </row>
    <row r="16893" spans="1:6" x14ac:dyDescent="0.5">
      <c r="A16893" s="4">
        <v>43955</v>
      </c>
      <c r="B16893" s="14">
        <v>0.95258101851851851</v>
      </c>
      <c r="C16893">
        <v>1</v>
      </c>
      <c r="D16893" t="s">
        <v>641</v>
      </c>
      <c r="E16893">
        <v>38</v>
      </c>
      <c r="F16893" t="s">
        <v>641</v>
      </c>
    </row>
    <row r="16894" spans="1:6" x14ac:dyDescent="0.5">
      <c r="A16894" s="4">
        <v>43956</v>
      </c>
      <c r="B16894" s="14">
        <v>0.23781249999999998</v>
      </c>
      <c r="C16894">
        <v>1</v>
      </c>
      <c r="D16894" t="s">
        <v>641</v>
      </c>
      <c r="E16894">
        <v>55</v>
      </c>
      <c r="F16894" t="s">
        <v>641</v>
      </c>
    </row>
    <row r="16895" spans="1:6" x14ac:dyDescent="0.5">
      <c r="A16895" s="4">
        <v>43956</v>
      </c>
      <c r="B16895" s="14">
        <v>0.33679398148148149</v>
      </c>
      <c r="C16895">
        <v>1</v>
      </c>
      <c r="D16895" t="s">
        <v>646</v>
      </c>
      <c r="E16895">
        <v>61</v>
      </c>
      <c r="F16895" t="s">
        <v>646</v>
      </c>
    </row>
    <row r="16896" spans="1:6" x14ac:dyDescent="0.5">
      <c r="A16896" s="4">
        <v>43956</v>
      </c>
      <c r="B16896" s="14">
        <v>0.96711805555555552</v>
      </c>
      <c r="C16896">
        <v>1</v>
      </c>
      <c r="D16896" t="s">
        <v>646</v>
      </c>
      <c r="E16896">
        <v>88</v>
      </c>
      <c r="F16896" t="s">
        <v>646</v>
      </c>
    </row>
    <row r="16897" spans="1:6" x14ac:dyDescent="0.5">
      <c r="A16897" s="4">
        <v>43957</v>
      </c>
      <c r="B16897" s="14">
        <v>3.1249999999999997E-3</v>
      </c>
      <c r="C16897">
        <v>1</v>
      </c>
      <c r="D16897" t="s">
        <v>641</v>
      </c>
      <c r="E16897">
        <v>38</v>
      </c>
      <c r="F16897" t="s">
        <v>641</v>
      </c>
    </row>
    <row r="16898" spans="1:6" x14ac:dyDescent="0.5">
      <c r="A16898" s="4">
        <v>43957</v>
      </c>
      <c r="B16898" s="14">
        <v>0.37148148148148147</v>
      </c>
      <c r="C16898">
        <v>2</v>
      </c>
      <c r="D16898" t="s">
        <v>641</v>
      </c>
      <c r="E16898">
        <v>43</v>
      </c>
      <c r="F16898" t="s">
        <v>641</v>
      </c>
    </row>
    <row r="16899" spans="1:6" x14ac:dyDescent="0.5">
      <c r="A16899" s="4">
        <v>43957</v>
      </c>
      <c r="B16899" s="14">
        <v>0.43609953703703702</v>
      </c>
      <c r="C16899">
        <v>2</v>
      </c>
      <c r="D16899" t="s">
        <v>641</v>
      </c>
      <c r="E16899">
        <v>43</v>
      </c>
      <c r="F16899" t="s">
        <v>641</v>
      </c>
    </row>
    <row r="16900" spans="1:6" x14ac:dyDescent="0.5">
      <c r="A16900" s="4">
        <v>43957</v>
      </c>
      <c r="B16900" s="14">
        <v>0.44277777777777777</v>
      </c>
      <c r="C16900">
        <v>2</v>
      </c>
      <c r="D16900" t="s">
        <v>641</v>
      </c>
      <c r="E16900">
        <v>40</v>
      </c>
      <c r="F16900" t="s">
        <v>641</v>
      </c>
    </row>
    <row r="16901" spans="1:6" x14ac:dyDescent="0.5">
      <c r="A16901" s="4">
        <v>43957</v>
      </c>
      <c r="B16901" s="14">
        <v>0.52978009259259262</v>
      </c>
      <c r="C16901">
        <v>1</v>
      </c>
      <c r="D16901" t="s">
        <v>641</v>
      </c>
      <c r="E16901">
        <v>65</v>
      </c>
      <c r="F16901" t="s">
        <v>641</v>
      </c>
    </row>
    <row r="16902" spans="1:6" x14ac:dyDescent="0.5">
      <c r="A16902" s="4">
        <v>43957</v>
      </c>
      <c r="B16902" s="14">
        <v>0.9507175925925927</v>
      </c>
      <c r="C16902">
        <v>2</v>
      </c>
      <c r="D16902" t="s">
        <v>641</v>
      </c>
      <c r="E16902">
        <v>52</v>
      </c>
      <c r="F16902" t="s">
        <v>641</v>
      </c>
    </row>
    <row r="16903" spans="1:6" x14ac:dyDescent="0.5">
      <c r="A16903" s="4">
        <v>43959</v>
      </c>
      <c r="B16903" s="14">
        <v>5.2476851851851851E-2</v>
      </c>
      <c r="C16903">
        <v>2</v>
      </c>
      <c r="D16903" t="s">
        <v>641</v>
      </c>
      <c r="E16903">
        <v>49</v>
      </c>
      <c r="F16903" t="s">
        <v>641</v>
      </c>
    </row>
    <row r="16904" spans="1:6" x14ac:dyDescent="0.5">
      <c r="A16904" s="4">
        <v>43959</v>
      </c>
      <c r="B16904" s="14">
        <v>0.62420138888888888</v>
      </c>
      <c r="C16904">
        <v>1</v>
      </c>
      <c r="D16904" t="s">
        <v>641</v>
      </c>
      <c r="E16904">
        <v>41</v>
      </c>
      <c r="F16904" t="s">
        <v>641</v>
      </c>
    </row>
    <row r="16905" spans="1:6" x14ac:dyDescent="0.5">
      <c r="A16905" s="4">
        <v>43959</v>
      </c>
      <c r="B16905" s="14">
        <v>0.67390046296296291</v>
      </c>
      <c r="C16905">
        <v>1</v>
      </c>
      <c r="D16905" t="s">
        <v>641</v>
      </c>
      <c r="E16905">
        <v>39</v>
      </c>
      <c r="F16905" t="s">
        <v>641</v>
      </c>
    </row>
    <row r="16906" spans="1:6" x14ac:dyDescent="0.5">
      <c r="A16906" s="4">
        <v>43959</v>
      </c>
      <c r="B16906" s="14">
        <v>0.67391203703703706</v>
      </c>
      <c r="C16906">
        <v>1</v>
      </c>
      <c r="D16906" t="s">
        <v>641</v>
      </c>
      <c r="E16906">
        <v>45</v>
      </c>
      <c r="F16906" t="s">
        <v>641</v>
      </c>
    </row>
    <row r="16907" spans="1:6" x14ac:dyDescent="0.5">
      <c r="A16907" s="4">
        <v>43959</v>
      </c>
      <c r="B16907" s="14">
        <v>0.67392361111111121</v>
      </c>
      <c r="C16907">
        <v>1</v>
      </c>
      <c r="D16907" t="s">
        <v>641</v>
      </c>
      <c r="E16907">
        <v>45</v>
      </c>
      <c r="F16907" t="s">
        <v>641</v>
      </c>
    </row>
    <row r="16908" spans="1:6" x14ac:dyDescent="0.5">
      <c r="A16908" s="4">
        <v>43959</v>
      </c>
      <c r="B16908" s="14">
        <v>0.67393518518518514</v>
      </c>
      <c r="C16908">
        <v>1</v>
      </c>
      <c r="D16908" t="s">
        <v>641</v>
      </c>
      <c r="E16908">
        <v>44</v>
      </c>
      <c r="F16908" t="s">
        <v>641</v>
      </c>
    </row>
    <row r="16909" spans="1:6" x14ac:dyDescent="0.5">
      <c r="A16909" s="4">
        <v>43959</v>
      </c>
      <c r="B16909" s="14">
        <v>0.67394675925925929</v>
      </c>
      <c r="C16909">
        <v>1</v>
      </c>
      <c r="D16909" t="s">
        <v>641</v>
      </c>
      <c r="E16909">
        <v>42</v>
      </c>
      <c r="F16909" t="s">
        <v>641</v>
      </c>
    </row>
    <row r="16910" spans="1:6" x14ac:dyDescent="0.5">
      <c r="A16910" s="4">
        <v>43959</v>
      </c>
      <c r="B16910" s="14">
        <v>0.67395833333333333</v>
      </c>
      <c r="C16910">
        <v>1</v>
      </c>
      <c r="D16910" t="s">
        <v>641</v>
      </c>
      <c r="E16910">
        <v>46</v>
      </c>
      <c r="F16910" t="s">
        <v>641</v>
      </c>
    </row>
    <row r="16911" spans="1:6" x14ac:dyDescent="0.5">
      <c r="A16911" s="4">
        <v>43959</v>
      </c>
      <c r="B16911" s="14">
        <v>0.67396990740740748</v>
      </c>
      <c r="C16911">
        <v>1</v>
      </c>
      <c r="D16911" t="s">
        <v>641</v>
      </c>
      <c r="E16911">
        <v>42</v>
      </c>
      <c r="F16911" t="s">
        <v>641</v>
      </c>
    </row>
    <row r="16912" spans="1:6" x14ac:dyDescent="0.5">
      <c r="A16912" s="4">
        <v>43959</v>
      </c>
      <c r="B16912" s="14">
        <v>0.67399305555555555</v>
      </c>
      <c r="C16912">
        <v>1</v>
      </c>
      <c r="D16912" t="s">
        <v>641</v>
      </c>
      <c r="E16912">
        <v>44</v>
      </c>
      <c r="F16912" t="s">
        <v>641</v>
      </c>
    </row>
    <row r="16913" spans="1:6" x14ac:dyDescent="0.5">
      <c r="A16913" s="4">
        <v>43959</v>
      </c>
      <c r="B16913" s="14">
        <v>0.6740046296296297</v>
      </c>
      <c r="C16913">
        <v>1</v>
      </c>
      <c r="D16913" t="s">
        <v>641</v>
      </c>
      <c r="E16913">
        <v>44</v>
      </c>
      <c r="F16913" t="s">
        <v>641</v>
      </c>
    </row>
    <row r="16914" spans="1:6" x14ac:dyDescent="0.5">
      <c r="A16914" s="4">
        <v>43959</v>
      </c>
      <c r="B16914" s="14">
        <v>0.67401620370370363</v>
      </c>
      <c r="C16914">
        <v>1</v>
      </c>
      <c r="D16914" t="s">
        <v>641</v>
      </c>
      <c r="E16914">
        <v>44</v>
      </c>
      <c r="F16914" t="s">
        <v>641</v>
      </c>
    </row>
    <row r="16915" spans="1:6" x14ac:dyDescent="0.5">
      <c r="A16915" s="4">
        <v>43959</v>
      </c>
      <c r="B16915" s="14">
        <v>0.67402777777777778</v>
      </c>
      <c r="C16915">
        <v>1</v>
      </c>
      <c r="D16915" t="s">
        <v>641</v>
      </c>
      <c r="E16915">
        <v>39</v>
      </c>
      <c r="F16915" t="s">
        <v>641</v>
      </c>
    </row>
    <row r="16916" spans="1:6" x14ac:dyDescent="0.5">
      <c r="A16916" s="4">
        <v>43959</v>
      </c>
      <c r="B16916" s="14">
        <v>0.67403935185185182</v>
      </c>
      <c r="C16916">
        <v>1</v>
      </c>
      <c r="D16916" t="s">
        <v>641</v>
      </c>
      <c r="E16916">
        <v>49</v>
      </c>
      <c r="F16916" t="s">
        <v>641</v>
      </c>
    </row>
    <row r="16917" spans="1:6" x14ac:dyDescent="0.5">
      <c r="A16917" s="4">
        <v>43959</v>
      </c>
      <c r="B16917" s="14">
        <v>0.67405092592592597</v>
      </c>
      <c r="C16917">
        <v>1</v>
      </c>
      <c r="D16917" t="s">
        <v>641</v>
      </c>
      <c r="E16917">
        <v>51</v>
      </c>
      <c r="F16917" t="s">
        <v>641</v>
      </c>
    </row>
    <row r="16918" spans="1:6" x14ac:dyDescent="0.5">
      <c r="A16918" s="4">
        <v>43959</v>
      </c>
      <c r="B16918" s="14">
        <v>0.67417824074074073</v>
      </c>
      <c r="C16918">
        <v>1</v>
      </c>
      <c r="D16918" t="s">
        <v>641</v>
      </c>
      <c r="E16918">
        <v>38</v>
      </c>
      <c r="F16918" t="s">
        <v>641</v>
      </c>
    </row>
    <row r="16919" spans="1:6" x14ac:dyDescent="0.5">
      <c r="A16919" s="4">
        <v>43959</v>
      </c>
      <c r="B16919" s="14">
        <v>0.6743055555555556</v>
      </c>
      <c r="C16919">
        <v>1</v>
      </c>
      <c r="D16919" t="s">
        <v>641</v>
      </c>
      <c r="E16919">
        <v>39</v>
      </c>
      <c r="F16919" t="s">
        <v>641</v>
      </c>
    </row>
    <row r="16920" spans="1:6" x14ac:dyDescent="0.5">
      <c r="A16920" s="4">
        <v>43959</v>
      </c>
      <c r="B16920" s="14">
        <v>0.89756944444444453</v>
      </c>
      <c r="C16920">
        <v>1</v>
      </c>
      <c r="D16920" t="s">
        <v>641</v>
      </c>
      <c r="E16920">
        <v>48</v>
      </c>
      <c r="F16920" t="s">
        <v>641</v>
      </c>
    </row>
    <row r="16921" spans="1:6" x14ac:dyDescent="0.5">
      <c r="A16921" s="4">
        <v>43959</v>
      </c>
      <c r="B16921" s="14">
        <v>0.89759259259259261</v>
      </c>
      <c r="C16921">
        <v>1</v>
      </c>
      <c r="D16921" t="s">
        <v>641</v>
      </c>
      <c r="E16921">
        <v>46</v>
      </c>
      <c r="F16921" t="s">
        <v>641</v>
      </c>
    </row>
    <row r="16922" spans="1:6" x14ac:dyDescent="0.5">
      <c r="A16922" s="4">
        <v>43959</v>
      </c>
      <c r="B16922" s="14">
        <v>0.89762731481481473</v>
      </c>
      <c r="C16922">
        <v>1</v>
      </c>
      <c r="D16922" t="s">
        <v>641</v>
      </c>
      <c r="E16922">
        <v>41</v>
      </c>
      <c r="F16922" t="s">
        <v>641</v>
      </c>
    </row>
    <row r="16923" spans="1:6" x14ac:dyDescent="0.5">
      <c r="A16923" s="4">
        <v>43959</v>
      </c>
      <c r="B16923" s="14">
        <v>0.89763888888888888</v>
      </c>
      <c r="C16923">
        <v>1</v>
      </c>
      <c r="D16923" t="s">
        <v>641</v>
      </c>
      <c r="E16923">
        <v>38</v>
      </c>
      <c r="F16923" t="s">
        <v>641</v>
      </c>
    </row>
    <row r="16924" spans="1:6" x14ac:dyDescent="0.5">
      <c r="A16924" s="4">
        <v>43959</v>
      </c>
      <c r="B16924" s="14">
        <v>0.89765046296296302</v>
      </c>
      <c r="C16924">
        <v>1</v>
      </c>
      <c r="D16924" t="s">
        <v>641</v>
      </c>
      <c r="E16924">
        <v>42</v>
      </c>
      <c r="F16924" t="s">
        <v>641</v>
      </c>
    </row>
    <row r="16925" spans="1:6" x14ac:dyDescent="0.5">
      <c r="A16925" s="4">
        <v>43959</v>
      </c>
      <c r="B16925" s="14">
        <v>0.89766203703703706</v>
      </c>
      <c r="C16925">
        <v>1</v>
      </c>
      <c r="D16925" t="s">
        <v>641</v>
      </c>
      <c r="E16925">
        <v>48</v>
      </c>
      <c r="F16925" t="s">
        <v>641</v>
      </c>
    </row>
    <row r="16926" spans="1:6" x14ac:dyDescent="0.5">
      <c r="A16926" s="4">
        <v>43959</v>
      </c>
      <c r="B16926" s="14">
        <v>0.8976736111111111</v>
      </c>
      <c r="C16926">
        <v>1</v>
      </c>
      <c r="D16926" t="s">
        <v>641</v>
      </c>
      <c r="E16926">
        <v>50</v>
      </c>
      <c r="F16926" t="s">
        <v>641</v>
      </c>
    </row>
    <row r="16927" spans="1:6" x14ac:dyDescent="0.5">
      <c r="A16927" s="4">
        <v>43959</v>
      </c>
      <c r="B16927" s="14">
        <v>0.89768518518518514</v>
      </c>
      <c r="C16927">
        <v>1</v>
      </c>
      <c r="D16927" t="s">
        <v>641</v>
      </c>
      <c r="E16927">
        <v>50</v>
      </c>
      <c r="F16927" t="s">
        <v>641</v>
      </c>
    </row>
    <row r="16928" spans="1:6" x14ac:dyDescent="0.5">
      <c r="A16928" s="4">
        <v>43959</v>
      </c>
      <c r="B16928" s="14">
        <v>0.89769675925925929</v>
      </c>
      <c r="C16928">
        <v>1</v>
      </c>
      <c r="D16928" t="s">
        <v>641</v>
      </c>
      <c r="E16928">
        <v>44</v>
      </c>
      <c r="F16928" t="s">
        <v>641</v>
      </c>
    </row>
    <row r="16929" spans="1:6" x14ac:dyDescent="0.5">
      <c r="A16929" s="4">
        <v>43959</v>
      </c>
      <c r="B16929" s="14">
        <v>0.89770833333333344</v>
      </c>
      <c r="C16929">
        <v>1</v>
      </c>
      <c r="D16929" t="s">
        <v>641</v>
      </c>
      <c r="E16929">
        <v>46</v>
      </c>
      <c r="F16929" t="s">
        <v>641</v>
      </c>
    </row>
    <row r="16930" spans="1:6" x14ac:dyDescent="0.5">
      <c r="A16930" s="4">
        <v>43959</v>
      </c>
      <c r="B16930" s="14">
        <v>0.89771990740740737</v>
      </c>
      <c r="C16930">
        <v>1</v>
      </c>
      <c r="D16930" t="s">
        <v>641</v>
      </c>
      <c r="E16930">
        <v>44</v>
      </c>
      <c r="F16930" t="s">
        <v>641</v>
      </c>
    </row>
    <row r="16931" spans="1:6" x14ac:dyDescent="0.5">
      <c r="A16931" s="4">
        <v>43959</v>
      </c>
      <c r="B16931" s="14">
        <v>0.89774305555555556</v>
      </c>
      <c r="C16931">
        <v>1</v>
      </c>
      <c r="D16931" t="s">
        <v>641</v>
      </c>
      <c r="E16931">
        <v>46</v>
      </c>
      <c r="F16931" t="s">
        <v>641</v>
      </c>
    </row>
    <row r="16932" spans="1:6" x14ac:dyDescent="0.5">
      <c r="A16932" s="4">
        <v>43959</v>
      </c>
      <c r="B16932" s="14">
        <v>0.89776620370370364</v>
      </c>
      <c r="C16932">
        <v>1</v>
      </c>
      <c r="D16932" t="s">
        <v>641</v>
      </c>
      <c r="E16932">
        <v>44</v>
      </c>
      <c r="F16932" t="s">
        <v>641</v>
      </c>
    </row>
    <row r="16933" spans="1:6" x14ac:dyDescent="0.5">
      <c r="A16933" s="4">
        <v>43959</v>
      </c>
      <c r="B16933" s="14">
        <v>0.89777777777777779</v>
      </c>
      <c r="C16933">
        <v>1</v>
      </c>
      <c r="D16933" t="s">
        <v>641</v>
      </c>
      <c r="E16933">
        <v>44</v>
      </c>
      <c r="F16933" t="s">
        <v>641</v>
      </c>
    </row>
    <row r="16934" spans="1:6" x14ac:dyDescent="0.5">
      <c r="A16934" s="4">
        <v>43959</v>
      </c>
      <c r="B16934" s="14">
        <v>0.89777777777777779</v>
      </c>
      <c r="C16934">
        <v>1</v>
      </c>
      <c r="D16934" t="s">
        <v>641</v>
      </c>
      <c r="E16934">
        <v>42</v>
      </c>
      <c r="F16934" t="s">
        <v>641</v>
      </c>
    </row>
    <row r="16935" spans="1:6" x14ac:dyDescent="0.5">
      <c r="A16935" s="4">
        <v>43959</v>
      </c>
      <c r="B16935" s="14">
        <v>0.89778935185185194</v>
      </c>
      <c r="C16935">
        <v>1</v>
      </c>
      <c r="D16935" t="s">
        <v>641</v>
      </c>
      <c r="E16935">
        <v>48</v>
      </c>
      <c r="F16935" t="s">
        <v>641</v>
      </c>
    </row>
    <row r="16936" spans="1:6" x14ac:dyDescent="0.5">
      <c r="A16936" s="4">
        <v>43959</v>
      </c>
      <c r="B16936" s="14">
        <v>0.89781250000000001</v>
      </c>
      <c r="C16936">
        <v>1</v>
      </c>
      <c r="D16936" t="s">
        <v>641</v>
      </c>
      <c r="E16936">
        <v>41</v>
      </c>
      <c r="F16936" t="s">
        <v>641</v>
      </c>
    </row>
    <row r="16937" spans="1:6" x14ac:dyDescent="0.5">
      <c r="A16937" s="4">
        <v>43959</v>
      </c>
      <c r="B16937" s="14">
        <v>0.89782407407407405</v>
      </c>
      <c r="C16937">
        <v>1</v>
      </c>
      <c r="D16937" t="s">
        <v>641</v>
      </c>
      <c r="E16937">
        <v>41</v>
      </c>
      <c r="F16937" t="s">
        <v>641</v>
      </c>
    </row>
    <row r="16938" spans="1:6" x14ac:dyDescent="0.5">
      <c r="A16938" s="4">
        <v>43959</v>
      </c>
      <c r="B16938" s="14">
        <v>0.8978356481481482</v>
      </c>
      <c r="C16938">
        <v>1</v>
      </c>
      <c r="D16938" t="s">
        <v>641</v>
      </c>
      <c r="E16938">
        <v>39</v>
      </c>
      <c r="F16938" t="s">
        <v>641</v>
      </c>
    </row>
    <row r="16939" spans="1:6" x14ac:dyDescent="0.5">
      <c r="A16939" s="4">
        <v>43959</v>
      </c>
      <c r="B16939" s="14">
        <v>0.89787037037037043</v>
      </c>
      <c r="C16939">
        <v>1</v>
      </c>
      <c r="D16939" t="s">
        <v>641</v>
      </c>
      <c r="E16939">
        <v>47</v>
      </c>
      <c r="F16939" t="s">
        <v>641</v>
      </c>
    </row>
    <row r="16940" spans="1:6" x14ac:dyDescent="0.5">
      <c r="A16940" s="4">
        <v>43959</v>
      </c>
      <c r="B16940" s="14">
        <v>0.89788194444444447</v>
      </c>
      <c r="C16940">
        <v>1</v>
      </c>
      <c r="D16940" t="s">
        <v>641</v>
      </c>
      <c r="E16940">
        <v>43</v>
      </c>
      <c r="F16940" t="s">
        <v>641</v>
      </c>
    </row>
    <row r="16941" spans="1:6" x14ac:dyDescent="0.5">
      <c r="A16941" s="4">
        <v>43959</v>
      </c>
      <c r="B16941" s="14">
        <v>0.89789351851851851</v>
      </c>
      <c r="C16941">
        <v>1</v>
      </c>
      <c r="D16941" t="s">
        <v>641</v>
      </c>
      <c r="E16941">
        <v>40</v>
      </c>
      <c r="F16941" t="s">
        <v>641</v>
      </c>
    </row>
    <row r="16942" spans="1:6" x14ac:dyDescent="0.5">
      <c r="A16942" s="4">
        <v>43959</v>
      </c>
      <c r="B16942" s="14">
        <v>0.89790509259259255</v>
      </c>
      <c r="C16942">
        <v>1</v>
      </c>
      <c r="D16942" t="s">
        <v>641</v>
      </c>
      <c r="E16942">
        <v>42</v>
      </c>
      <c r="F16942" t="s">
        <v>641</v>
      </c>
    </row>
    <row r="16943" spans="1:6" x14ac:dyDescent="0.5">
      <c r="A16943" s="4">
        <v>43959</v>
      </c>
      <c r="B16943" s="14">
        <v>0.89790509259259255</v>
      </c>
      <c r="C16943">
        <v>1</v>
      </c>
      <c r="D16943" t="s">
        <v>641</v>
      </c>
      <c r="E16943">
        <v>44</v>
      </c>
      <c r="F16943" t="s">
        <v>641</v>
      </c>
    </row>
    <row r="16944" spans="1:6" x14ac:dyDescent="0.5">
      <c r="A16944" s="4">
        <v>43959</v>
      </c>
      <c r="B16944" s="14">
        <v>0.89792824074074085</v>
      </c>
      <c r="C16944">
        <v>1</v>
      </c>
      <c r="D16944" t="s">
        <v>641</v>
      </c>
      <c r="E16944">
        <v>38</v>
      </c>
      <c r="F16944" t="s">
        <v>641</v>
      </c>
    </row>
    <row r="16945" spans="1:6" x14ac:dyDescent="0.5">
      <c r="A16945" s="4">
        <v>43959</v>
      </c>
      <c r="B16945" s="14">
        <v>0.91443287037037047</v>
      </c>
      <c r="C16945">
        <v>1</v>
      </c>
      <c r="D16945" t="s">
        <v>642</v>
      </c>
      <c r="E16945">
        <v>46</v>
      </c>
      <c r="F16945" t="s">
        <v>642</v>
      </c>
    </row>
    <row r="16946" spans="1:6" x14ac:dyDescent="0.5">
      <c r="A16946" s="4">
        <v>43959</v>
      </c>
      <c r="B16946" s="14">
        <v>0.96372685185185192</v>
      </c>
      <c r="C16946">
        <v>1</v>
      </c>
      <c r="D16946" t="s">
        <v>641</v>
      </c>
      <c r="E16946">
        <v>38</v>
      </c>
      <c r="F16946" t="s">
        <v>641</v>
      </c>
    </row>
    <row r="16947" spans="1:6" x14ac:dyDescent="0.5">
      <c r="A16947" s="4">
        <v>43959</v>
      </c>
      <c r="B16947" s="14">
        <v>0.96373842592592596</v>
      </c>
      <c r="C16947">
        <v>1</v>
      </c>
      <c r="D16947" t="s">
        <v>641</v>
      </c>
      <c r="E16947">
        <v>44</v>
      </c>
      <c r="F16947" t="s">
        <v>641</v>
      </c>
    </row>
    <row r="16948" spans="1:6" x14ac:dyDescent="0.5">
      <c r="A16948" s="4">
        <v>43959</v>
      </c>
      <c r="B16948" s="14">
        <v>0.96376157407407403</v>
      </c>
      <c r="C16948">
        <v>1</v>
      </c>
      <c r="D16948" t="s">
        <v>641</v>
      </c>
      <c r="E16948">
        <v>46</v>
      </c>
      <c r="F16948" t="s">
        <v>641</v>
      </c>
    </row>
    <row r="16949" spans="1:6" x14ac:dyDescent="0.5">
      <c r="A16949" s="4">
        <v>43959</v>
      </c>
      <c r="B16949" s="14">
        <v>0.96378472222222211</v>
      </c>
      <c r="C16949">
        <v>1</v>
      </c>
      <c r="D16949" t="s">
        <v>641</v>
      </c>
      <c r="E16949">
        <v>42</v>
      </c>
      <c r="F16949" t="s">
        <v>641</v>
      </c>
    </row>
    <row r="16950" spans="1:6" x14ac:dyDescent="0.5">
      <c r="A16950" s="4">
        <v>43959</v>
      </c>
      <c r="B16950" s="14">
        <v>0.96379629629629626</v>
      </c>
      <c r="C16950">
        <v>1</v>
      </c>
      <c r="D16950" t="s">
        <v>641</v>
      </c>
      <c r="E16950">
        <v>38</v>
      </c>
      <c r="F16950" t="s">
        <v>641</v>
      </c>
    </row>
    <row r="16951" spans="1:6" x14ac:dyDescent="0.5">
      <c r="A16951" s="4">
        <v>43959</v>
      </c>
      <c r="B16951" s="14">
        <v>0.96380787037037041</v>
      </c>
      <c r="C16951">
        <v>1</v>
      </c>
      <c r="D16951" t="s">
        <v>641</v>
      </c>
      <c r="E16951">
        <v>38</v>
      </c>
      <c r="F16951" t="s">
        <v>641</v>
      </c>
    </row>
    <row r="16952" spans="1:6" x14ac:dyDescent="0.5">
      <c r="A16952" s="4">
        <v>43959</v>
      </c>
      <c r="B16952" s="14">
        <v>0.96385416666666668</v>
      </c>
      <c r="C16952">
        <v>1</v>
      </c>
      <c r="D16952" t="s">
        <v>641</v>
      </c>
      <c r="E16952">
        <v>41</v>
      </c>
      <c r="F16952" t="s">
        <v>641</v>
      </c>
    </row>
    <row r="16953" spans="1:6" x14ac:dyDescent="0.5">
      <c r="A16953" s="4">
        <v>43959</v>
      </c>
      <c r="B16953" s="14">
        <v>0.96386574074074083</v>
      </c>
      <c r="C16953">
        <v>1</v>
      </c>
      <c r="D16953" t="s">
        <v>641</v>
      </c>
      <c r="E16953">
        <v>41</v>
      </c>
      <c r="F16953" t="s">
        <v>641</v>
      </c>
    </row>
    <row r="16954" spans="1:6" x14ac:dyDescent="0.5">
      <c r="A16954" s="4">
        <v>43959</v>
      </c>
      <c r="B16954" s="14">
        <v>0.96400462962962974</v>
      </c>
      <c r="C16954">
        <v>1</v>
      </c>
      <c r="D16954" t="s">
        <v>641</v>
      </c>
      <c r="E16954">
        <v>39</v>
      </c>
      <c r="F16954" t="s">
        <v>641</v>
      </c>
    </row>
    <row r="16955" spans="1:6" x14ac:dyDescent="0.5">
      <c r="A16955" s="4">
        <v>43959</v>
      </c>
      <c r="B16955" s="14">
        <v>0.96401620370370367</v>
      </c>
      <c r="C16955">
        <v>1</v>
      </c>
      <c r="D16955" t="s">
        <v>641</v>
      </c>
      <c r="E16955">
        <v>46</v>
      </c>
      <c r="F16955" t="s">
        <v>641</v>
      </c>
    </row>
    <row r="16956" spans="1:6" x14ac:dyDescent="0.5">
      <c r="A16956" s="4">
        <v>43959</v>
      </c>
      <c r="B16956" s="14">
        <v>0.96854166666666675</v>
      </c>
      <c r="C16956">
        <v>1</v>
      </c>
      <c r="D16956" t="s">
        <v>642</v>
      </c>
      <c r="E16956">
        <v>45</v>
      </c>
      <c r="F16956" t="s">
        <v>642</v>
      </c>
    </row>
    <row r="16957" spans="1:6" x14ac:dyDescent="0.5">
      <c r="A16957" s="4">
        <v>43960</v>
      </c>
      <c r="B16957" s="14">
        <v>4.5601851851851853E-3</v>
      </c>
      <c r="C16957">
        <v>1</v>
      </c>
      <c r="D16957" t="s">
        <v>642</v>
      </c>
      <c r="E16957">
        <v>41</v>
      </c>
      <c r="F16957" t="s">
        <v>642</v>
      </c>
    </row>
    <row r="16958" spans="1:6" x14ac:dyDescent="0.5">
      <c r="A16958" s="4">
        <v>43960</v>
      </c>
      <c r="B16958" s="14">
        <v>0.68734953703703694</v>
      </c>
      <c r="C16958">
        <v>1</v>
      </c>
      <c r="D16958" t="s">
        <v>641</v>
      </c>
      <c r="E16958">
        <v>42</v>
      </c>
      <c r="F16958" t="s">
        <v>641</v>
      </c>
    </row>
    <row r="16959" spans="1:6" x14ac:dyDescent="0.5">
      <c r="A16959" s="4">
        <v>43960</v>
      </c>
      <c r="B16959" s="14">
        <v>0.68737268518518524</v>
      </c>
      <c r="C16959">
        <v>1</v>
      </c>
      <c r="D16959" t="s">
        <v>641</v>
      </c>
      <c r="E16959">
        <v>43</v>
      </c>
      <c r="F16959" t="s">
        <v>641</v>
      </c>
    </row>
    <row r="16960" spans="1:6" x14ac:dyDescent="0.5">
      <c r="A16960" s="4">
        <v>43960</v>
      </c>
      <c r="B16960" s="14">
        <v>0.68740740740740736</v>
      </c>
      <c r="C16960">
        <v>1</v>
      </c>
      <c r="D16960" t="s">
        <v>641</v>
      </c>
      <c r="E16960">
        <v>39</v>
      </c>
      <c r="F16960" t="s">
        <v>641</v>
      </c>
    </row>
    <row r="16961" spans="1:6" x14ac:dyDescent="0.5">
      <c r="A16961" s="4">
        <v>43960</v>
      </c>
      <c r="B16961" s="14">
        <v>0.68741898148148151</v>
      </c>
      <c r="C16961">
        <v>1</v>
      </c>
      <c r="D16961" t="s">
        <v>641</v>
      </c>
      <c r="E16961">
        <v>41</v>
      </c>
      <c r="F16961" t="s">
        <v>641</v>
      </c>
    </row>
    <row r="16962" spans="1:6" x14ac:dyDescent="0.5">
      <c r="A16962" s="4">
        <v>43960</v>
      </c>
      <c r="B16962" s="14">
        <v>0.68741898148148151</v>
      </c>
      <c r="C16962">
        <v>1</v>
      </c>
      <c r="D16962" t="s">
        <v>641</v>
      </c>
      <c r="E16962">
        <v>41</v>
      </c>
      <c r="F16962" t="s">
        <v>641</v>
      </c>
    </row>
    <row r="16963" spans="1:6" x14ac:dyDescent="0.5">
      <c r="A16963" s="4">
        <v>43960</v>
      </c>
      <c r="B16963" s="14">
        <v>0.68744212962962958</v>
      </c>
      <c r="C16963">
        <v>1</v>
      </c>
      <c r="D16963" t="s">
        <v>641</v>
      </c>
      <c r="E16963">
        <v>38</v>
      </c>
      <c r="F16963" t="s">
        <v>641</v>
      </c>
    </row>
    <row r="16964" spans="1:6" x14ac:dyDescent="0.5">
      <c r="A16964" s="4">
        <v>43960</v>
      </c>
      <c r="B16964" s="14">
        <v>0.68745370370370373</v>
      </c>
      <c r="C16964">
        <v>1</v>
      </c>
      <c r="D16964" t="s">
        <v>641</v>
      </c>
      <c r="E16964">
        <v>38</v>
      </c>
      <c r="F16964" t="s">
        <v>641</v>
      </c>
    </row>
    <row r="16965" spans="1:6" x14ac:dyDescent="0.5">
      <c r="A16965" s="4">
        <v>43960</v>
      </c>
      <c r="B16965" s="14">
        <v>0.68746527777777777</v>
      </c>
      <c r="C16965">
        <v>1</v>
      </c>
      <c r="D16965" t="s">
        <v>641</v>
      </c>
      <c r="E16965">
        <v>45</v>
      </c>
      <c r="F16965" t="s">
        <v>641</v>
      </c>
    </row>
    <row r="16966" spans="1:6" x14ac:dyDescent="0.5">
      <c r="A16966" s="4">
        <v>43960</v>
      </c>
      <c r="B16966" s="14">
        <v>0.68747685185185192</v>
      </c>
      <c r="C16966">
        <v>1</v>
      </c>
      <c r="D16966" t="s">
        <v>641</v>
      </c>
      <c r="E16966">
        <v>43</v>
      </c>
      <c r="F16966" t="s">
        <v>641</v>
      </c>
    </row>
    <row r="16967" spans="1:6" x14ac:dyDescent="0.5">
      <c r="A16967" s="4">
        <v>43960</v>
      </c>
      <c r="B16967" s="14">
        <v>0.68748842592592585</v>
      </c>
      <c r="C16967">
        <v>1</v>
      </c>
      <c r="D16967" t="s">
        <v>641</v>
      </c>
      <c r="E16967">
        <v>41</v>
      </c>
      <c r="F16967" t="s">
        <v>641</v>
      </c>
    </row>
    <row r="16968" spans="1:6" x14ac:dyDescent="0.5">
      <c r="A16968" s="4">
        <v>43960</v>
      </c>
      <c r="B16968" s="14">
        <v>0.6875</v>
      </c>
      <c r="C16968">
        <v>1</v>
      </c>
      <c r="D16968" t="s">
        <v>641</v>
      </c>
      <c r="E16968">
        <v>42</v>
      </c>
      <c r="F16968" t="s">
        <v>641</v>
      </c>
    </row>
    <row r="16969" spans="1:6" x14ac:dyDescent="0.5">
      <c r="A16969" s="4">
        <v>43960</v>
      </c>
      <c r="B16969" s="14">
        <v>0.68751157407407415</v>
      </c>
      <c r="C16969">
        <v>1</v>
      </c>
      <c r="D16969" t="s">
        <v>641</v>
      </c>
      <c r="E16969">
        <v>47</v>
      </c>
      <c r="F16969" t="s">
        <v>641</v>
      </c>
    </row>
    <row r="16970" spans="1:6" x14ac:dyDescent="0.5">
      <c r="A16970" s="4">
        <v>43960</v>
      </c>
      <c r="B16970" s="14">
        <v>0.68752314814814808</v>
      </c>
      <c r="C16970">
        <v>1</v>
      </c>
      <c r="D16970" t="s">
        <v>641</v>
      </c>
      <c r="E16970">
        <v>39</v>
      </c>
      <c r="F16970" t="s">
        <v>641</v>
      </c>
    </row>
    <row r="16971" spans="1:6" x14ac:dyDescent="0.5">
      <c r="A16971" s="4">
        <v>43960</v>
      </c>
      <c r="B16971" s="14">
        <v>0.68753472222222223</v>
      </c>
      <c r="C16971">
        <v>1</v>
      </c>
      <c r="D16971" t="s">
        <v>641</v>
      </c>
      <c r="E16971">
        <v>42</v>
      </c>
      <c r="F16971" t="s">
        <v>641</v>
      </c>
    </row>
    <row r="16972" spans="1:6" x14ac:dyDescent="0.5">
      <c r="A16972" s="4">
        <v>43960</v>
      </c>
      <c r="B16972" s="14">
        <v>0.68754629629629627</v>
      </c>
      <c r="C16972">
        <v>1</v>
      </c>
      <c r="D16972" t="s">
        <v>641</v>
      </c>
      <c r="E16972">
        <v>43</v>
      </c>
      <c r="F16972" t="s">
        <v>641</v>
      </c>
    </row>
    <row r="16973" spans="1:6" x14ac:dyDescent="0.5">
      <c r="A16973" s="4">
        <v>43960</v>
      </c>
      <c r="B16973" s="14">
        <v>0.68755787037037042</v>
      </c>
      <c r="C16973">
        <v>1</v>
      </c>
      <c r="D16973" t="s">
        <v>641</v>
      </c>
      <c r="E16973">
        <v>43</v>
      </c>
      <c r="F16973" t="s">
        <v>641</v>
      </c>
    </row>
    <row r="16974" spans="1:6" x14ac:dyDescent="0.5">
      <c r="A16974" s="4">
        <v>43960</v>
      </c>
      <c r="B16974" s="14">
        <v>0.68756944444444434</v>
      </c>
      <c r="C16974">
        <v>1</v>
      </c>
      <c r="D16974" t="s">
        <v>641</v>
      </c>
      <c r="E16974">
        <v>44</v>
      </c>
      <c r="F16974" t="s">
        <v>641</v>
      </c>
    </row>
    <row r="16975" spans="1:6" x14ac:dyDescent="0.5">
      <c r="A16975" s="4">
        <v>43960</v>
      </c>
      <c r="B16975" s="14">
        <v>0.68759259259259264</v>
      </c>
      <c r="C16975">
        <v>1</v>
      </c>
      <c r="D16975" t="s">
        <v>641</v>
      </c>
      <c r="E16975">
        <v>43</v>
      </c>
      <c r="F16975" t="s">
        <v>641</v>
      </c>
    </row>
    <row r="16976" spans="1:6" x14ac:dyDescent="0.5">
      <c r="A16976" s="4">
        <v>43960</v>
      </c>
      <c r="B16976" s="14">
        <v>0.68763888888888891</v>
      </c>
      <c r="C16976">
        <v>1</v>
      </c>
      <c r="D16976" t="s">
        <v>641</v>
      </c>
      <c r="E16976">
        <v>38</v>
      </c>
      <c r="F16976" t="s">
        <v>641</v>
      </c>
    </row>
    <row r="16977" spans="1:6" x14ac:dyDescent="0.5">
      <c r="A16977" s="4">
        <v>43960</v>
      </c>
      <c r="B16977" s="14">
        <v>0.68765046296296306</v>
      </c>
      <c r="C16977">
        <v>1</v>
      </c>
      <c r="D16977" t="s">
        <v>641</v>
      </c>
      <c r="E16977">
        <v>46</v>
      </c>
      <c r="F16977" t="s">
        <v>641</v>
      </c>
    </row>
    <row r="16978" spans="1:6" x14ac:dyDescent="0.5">
      <c r="A16978" s="4">
        <v>43960</v>
      </c>
      <c r="B16978" s="14">
        <v>0.78517361111111106</v>
      </c>
      <c r="C16978">
        <v>1</v>
      </c>
      <c r="D16978" t="s">
        <v>641</v>
      </c>
      <c r="E16978">
        <v>43</v>
      </c>
      <c r="F16978" t="s">
        <v>641</v>
      </c>
    </row>
    <row r="16979" spans="1:6" x14ac:dyDescent="0.5">
      <c r="A16979" s="4">
        <v>43960</v>
      </c>
      <c r="B16979" s="14">
        <v>0.78523148148148147</v>
      </c>
      <c r="C16979">
        <v>1</v>
      </c>
      <c r="D16979" t="s">
        <v>641</v>
      </c>
      <c r="E16979">
        <v>43</v>
      </c>
      <c r="F16979" t="s">
        <v>641</v>
      </c>
    </row>
    <row r="16980" spans="1:6" x14ac:dyDescent="0.5">
      <c r="A16980" s="4">
        <v>43960</v>
      </c>
      <c r="B16980" s="14">
        <v>0.78524305555555562</v>
      </c>
      <c r="C16980">
        <v>1</v>
      </c>
      <c r="D16980" t="s">
        <v>641</v>
      </c>
      <c r="E16980">
        <v>39</v>
      </c>
      <c r="F16980" t="s">
        <v>641</v>
      </c>
    </row>
    <row r="16981" spans="1:6" x14ac:dyDescent="0.5">
      <c r="A16981" s="4">
        <v>43960</v>
      </c>
      <c r="B16981" s="14">
        <v>0.78525462962962955</v>
      </c>
      <c r="C16981">
        <v>1</v>
      </c>
      <c r="D16981" t="s">
        <v>641</v>
      </c>
      <c r="E16981">
        <v>45</v>
      </c>
      <c r="F16981" t="s">
        <v>641</v>
      </c>
    </row>
    <row r="16982" spans="1:6" x14ac:dyDescent="0.5">
      <c r="A16982" s="4">
        <v>43960</v>
      </c>
      <c r="B16982" s="14">
        <v>0.7852662037037037</v>
      </c>
      <c r="C16982">
        <v>1</v>
      </c>
      <c r="D16982" t="s">
        <v>641</v>
      </c>
      <c r="E16982">
        <v>40</v>
      </c>
      <c r="F16982" t="s">
        <v>641</v>
      </c>
    </row>
    <row r="16983" spans="1:6" x14ac:dyDescent="0.5">
      <c r="A16983" s="4">
        <v>43960</v>
      </c>
      <c r="B16983" s="14">
        <v>0.78530092592592593</v>
      </c>
      <c r="C16983">
        <v>1</v>
      </c>
      <c r="D16983" t="s">
        <v>641</v>
      </c>
      <c r="E16983">
        <v>42</v>
      </c>
      <c r="F16983" t="s">
        <v>641</v>
      </c>
    </row>
    <row r="16984" spans="1:6" x14ac:dyDescent="0.5">
      <c r="A16984" s="4">
        <v>43960</v>
      </c>
      <c r="B16984" s="14">
        <v>0.78532407407407412</v>
      </c>
      <c r="C16984">
        <v>1</v>
      </c>
      <c r="D16984" t="s">
        <v>641</v>
      </c>
      <c r="E16984">
        <v>47</v>
      </c>
      <c r="F16984" t="s">
        <v>641</v>
      </c>
    </row>
    <row r="16985" spans="1:6" x14ac:dyDescent="0.5">
      <c r="A16985" s="4">
        <v>43960</v>
      </c>
      <c r="B16985" s="14">
        <v>0.7853472222222222</v>
      </c>
      <c r="C16985">
        <v>1</v>
      </c>
      <c r="D16985" t="s">
        <v>641</v>
      </c>
      <c r="E16985">
        <v>44</v>
      </c>
      <c r="F16985" t="s">
        <v>641</v>
      </c>
    </row>
    <row r="16986" spans="1:6" x14ac:dyDescent="0.5">
      <c r="A16986" s="4">
        <v>43960</v>
      </c>
      <c r="B16986" s="14">
        <v>0.78537037037037039</v>
      </c>
      <c r="C16986">
        <v>1</v>
      </c>
      <c r="D16986" t="s">
        <v>641</v>
      </c>
      <c r="E16986">
        <v>47</v>
      </c>
      <c r="F16986" t="s">
        <v>641</v>
      </c>
    </row>
    <row r="16987" spans="1:6" x14ac:dyDescent="0.5">
      <c r="A16987" s="4">
        <v>43960</v>
      </c>
      <c r="B16987" s="14">
        <v>0.78538194444444442</v>
      </c>
      <c r="C16987">
        <v>1</v>
      </c>
      <c r="D16987" t="s">
        <v>641</v>
      </c>
      <c r="E16987">
        <v>47</v>
      </c>
      <c r="F16987" t="s">
        <v>641</v>
      </c>
    </row>
    <row r="16988" spans="1:6" x14ac:dyDescent="0.5">
      <c r="A16988" s="4">
        <v>43960</v>
      </c>
      <c r="B16988" s="14">
        <v>0.78540509259259261</v>
      </c>
      <c r="C16988">
        <v>1</v>
      </c>
      <c r="D16988" t="s">
        <v>641</v>
      </c>
      <c r="E16988">
        <v>41</v>
      </c>
      <c r="F16988" t="s">
        <v>641</v>
      </c>
    </row>
    <row r="16989" spans="1:6" x14ac:dyDescent="0.5">
      <c r="A16989" s="4">
        <v>43960</v>
      </c>
      <c r="B16989" s="14">
        <v>0.78540509259259261</v>
      </c>
      <c r="C16989">
        <v>1</v>
      </c>
      <c r="D16989" t="s">
        <v>641</v>
      </c>
      <c r="E16989">
        <v>38</v>
      </c>
      <c r="F16989" t="s">
        <v>641</v>
      </c>
    </row>
    <row r="16990" spans="1:6" x14ac:dyDescent="0.5">
      <c r="A16990" s="4">
        <v>43960</v>
      </c>
      <c r="B16990" s="14">
        <v>0.78541666666666676</v>
      </c>
      <c r="C16990">
        <v>1</v>
      </c>
      <c r="D16990" t="s">
        <v>641</v>
      </c>
      <c r="E16990">
        <v>49</v>
      </c>
      <c r="F16990" t="s">
        <v>641</v>
      </c>
    </row>
    <row r="16991" spans="1:6" x14ac:dyDescent="0.5">
      <c r="A16991" s="4">
        <v>43960</v>
      </c>
      <c r="B16991" s="14">
        <v>0.78543981481481484</v>
      </c>
      <c r="C16991">
        <v>1</v>
      </c>
      <c r="D16991" t="s">
        <v>641</v>
      </c>
      <c r="E16991">
        <v>48</v>
      </c>
      <c r="F16991" t="s">
        <v>641</v>
      </c>
    </row>
    <row r="16992" spans="1:6" x14ac:dyDescent="0.5">
      <c r="A16992" s="4">
        <v>43960</v>
      </c>
      <c r="B16992" s="14">
        <v>0.78545138888888888</v>
      </c>
      <c r="C16992">
        <v>1</v>
      </c>
      <c r="D16992" t="s">
        <v>641</v>
      </c>
      <c r="E16992">
        <v>51</v>
      </c>
      <c r="F16992" t="s">
        <v>641</v>
      </c>
    </row>
    <row r="16993" spans="1:6" x14ac:dyDescent="0.5">
      <c r="A16993" s="4">
        <v>43960</v>
      </c>
      <c r="B16993" s="14">
        <v>0.78545138888888888</v>
      </c>
      <c r="C16993">
        <v>1</v>
      </c>
      <c r="D16993" t="s">
        <v>641</v>
      </c>
      <c r="E16993">
        <v>51</v>
      </c>
      <c r="F16993" t="s">
        <v>641</v>
      </c>
    </row>
    <row r="16994" spans="1:6" x14ac:dyDescent="0.5">
      <c r="A16994" s="4">
        <v>43960</v>
      </c>
      <c r="B16994" s="14">
        <v>0.78546296296296303</v>
      </c>
      <c r="C16994">
        <v>1</v>
      </c>
      <c r="D16994" t="s">
        <v>641</v>
      </c>
      <c r="E16994">
        <v>48</v>
      </c>
      <c r="F16994" t="s">
        <v>641</v>
      </c>
    </row>
    <row r="16995" spans="1:6" x14ac:dyDescent="0.5">
      <c r="A16995" s="4">
        <v>43960</v>
      </c>
      <c r="B16995" s="14">
        <v>0.78547453703703696</v>
      </c>
      <c r="C16995">
        <v>1</v>
      </c>
      <c r="D16995" t="s">
        <v>641</v>
      </c>
      <c r="E16995">
        <v>47</v>
      </c>
      <c r="F16995" t="s">
        <v>641</v>
      </c>
    </row>
    <row r="16996" spans="1:6" x14ac:dyDescent="0.5">
      <c r="A16996" s="4">
        <v>43960</v>
      </c>
      <c r="B16996" s="14">
        <v>0.78548611111111111</v>
      </c>
      <c r="C16996">
        <v>1</v>
      </c>
      <c r="D16996" t="s">
        <v>641</v>
      </c>
      <c r="E16996">
        <v>45</v>
      </c>
      <c r="F16996" t="s">
        <v>641</v>
      </c>
    </row>
    <row r="16997" spans="1:6" x14ac:dyDescent="0.5">
      <c r="A16997" s="4">
        <v>43960</v>
      </c>
      <c r="B16997" s="14">
        <v>0.78549768518518526</v>
      </c>
      <c r="C16997">
        <v>1</v>
      </c>
      <c r="D16997" t="s">
        <v>641</v>
      </c>
      <c r="E16997">
        <v>40</v>
      </c>
      <c r="F16997" t="s">
        <v>641</v>
      </c>
    </row>
    <row r="16998" spans="1:6" x14ac:dyDescent="0.5">
      <c r="A16998" s="4">
        <v>43960</v>
      </c>
      <c r="B16998" s="14">
        <v>0.7855092592592593</v>
      </c>
      <c r="C16998">
        <v>1</v>
      </c>
      <c r="D16998" t="s">
        <v>641</v>
      </c>
      <c r="E16998">
        <v>43</v>
      </c>
      <c r="F16998" t="s">
        <v>641</v>
      </c>
    </row>
    <row r="16999" spans="1:6" x14ac:dyDescent="0.5">
      <c r="A16999" s="4">
        <v>43960</v>
      </c>
      <c r="B16999" s="14">
        <v>0.7855092592592593</v>
      </c>
      <c r="C16999">
        <v>1</v>
      </c>
      <c r="D16999" t="s">
        <v>641</v>
      </c>
      <c r="E16999">
        <v>43</v>
      </c>
      <c r="F16999" t="s">
        <v>641</v>
      </c>
    </row>
    <row r="17000" spans="1:6" x14ac:dyDescent="0.5">
      <c r="A17000" s="4">
        <v>43960</v>
      </c>
      <c r="B17000" s="14">
        <v>0.78552083333333333</v>
      </c>
      <c r="C17000">
        <v>1</v>
      </c>
      <c r="D17000" t="s">
        <v>641</v>
      </c>
      <c r="E17000">
        <v>46</v>
      </c>
      <c r="F17000" t="s">
        <v>641</v>
      </c>
    </row>
    <row r="17001" spans="1:6" x14ac:dyDescent="0.5">
      <c r="A17001" s="4">
        <v>43960</v>
      </c>
      <c r="B17001" s="14">
        <v>0.78553240740740737</v>
      </c>
      <c r="C17001">
        <v>1</v>
      </c>
      <c r="D17001" t="s">
        <v>641</v>
      </c>
      <c r="E17001">
        <v>40</v>
      </c>
      <c r="F17001" t="s">
        <v>641</v>
      </c>
    </row>
    <row r="17002" spans="1:6" x14ac:dyDescent="0.5">
      <c r="A17002" s="4">
        <v>43960</v>
      </c>
      <c r="B17002" s="14">
        <v>0.78554398148148152</v>
      </c>
      <c r="C17002">
        <v>1</v>
      </c>
      <c r="D17002" t="s">
        <v>641</v>
      </c>
      <c r="E17002">
        <v>44</v>
      </c>
      <c r="F17002" t="s">
        <v>641</v>
      </c>
    </row>
    <row r="17003" spans="1:6" x14ac:dyDescent="0.5">
      <c r="A17003" s="4">
        <v>43960</v>
      </c>
      <c r="B17003" s="14">
        <v>0.78555555555555545</v>
      </c>
      <c r="C17003">
        <v>1</v>
      </c>
      <c r="D17003" t="s">
        <v>641</v>
      </c>
      <c r="E17003">
        <v>46</v>
      </c>
      <c r="F17003" t="s">
        <v>641</v>
      </c>
    </row>
    <row r="17004" spans="1:6" x14ac:dyDescent="0.5">
      <c r="A17004" s="4">
        <v>43960</v>
      </c>
      <c r="B17004" s="14">
        <v>0.78557870370370375</v>
      </c>
      <c r="C17004">
        <v>1</v>
      </c>
      <c r="D17004" t="s">
        <v>641</v>
      </c>
      <c r="E17004">
        <v>51</v>
      </c>
      <c r="F17004" t="s">
        <v>641</v>
      </c>
    </row>
    <row r="17005" spans="1:6" x14ac:dyDescent="0.5">
      <c r="A17005" s="4">
        <v>43960</v>
      </c>
      <c r="B17005" s="14">
        <v>0.78559027777777779</v>
      </c>
      <c r="C17005">
        <v>1</v>
      </c>
      <c r="D17005" t="s">
        <v>641</v>
      </c>
      <c r="E17005">
        <v>41</v>
      </c>
      <c r="F17005" t="s">
        <v>641</v>
      </c>
    </row>
    <row r="17006" spans="1:6" x14ac:dyDescent="0.5">
      <c r="A17006" s="4">
        <v>43960</v>
      </c>
      <c r="B17006" s="14">
        <v>0.78563657407407417</v>
      </c>
      <c r="C17006">
        <v>1</v>
      </c>
      <c r="D17006" t="s">
        <v>641</v>
      </c>
      <c r="E17006">
        <v>47</v>
      </c>
      <c r="F17006" t="s">
        <v>641</v>
      </c>
    </row>
    <row r="17007" spans="1:6" x14ac:dyDescent="0.5">
      <c r="A17007" s="4">
        <v>43960</v>
      </c>
      <c r="B17007" s="14">
        <v>0.7856481481481481</v>
      </c>
      <c r="C17007">
        <v>1</v>
      </c>
      <c r="D17007" t="s">
        <v>641</v>
      </c>
      <c r="E17007">
        <v>44</v>
      </c>
      <c r="F17007" t="s">
        <v>641</v>
      </c>
    </row>
    <row r="17008" spans="1:6" x14ac:dyDescent="0.5">
      <c r="A17008" s="4">
        <v>43960</v>
      </c>
      <c r="B17008" s="14">
        <v>0.7856481481481481</v>
      </c>
      <c r="C17008">
        <v>1</v>
      </c>
      <c r="D17008" t="s">
        <v>641</v>
      </c>
      <c r="E17008">
        <v>45</v>
      </c>
      <c r="F17008" t="s">
        <v>641</v>
      </c>
    </row>
    <row r="17009" spans="1:6" x14ac:dyDescent="0.5">
      <c r="A17009" s="4">
        <v>43960</v>
      </c>
      <c r="B17009" s="14">
        <v>0.78567129629629628</v>
      </c>
      <c r="C17009">
        <v>1</v>
      </c>
      <c r="D17009" t="s">
        <v>641</v>
      </c>
      <c r="E17009">
        <v>38</v>
      </c>
      <c r="F17009" t="s">
        <v>641</v>
      </c>
    </row>
    <row r="17010" spans="1:6" x14ac:dyDescent="0.5">
      <c r="A17010" s="4">
        <v>43960</v>
      </c>
      <c r="B17010" s="14">
        <v>0.78567129629629628</v>
      </c>
      <c r="C17010">
        <v>1</v>
      </c>
      <c r="D17010" t="s">
        <v>641</v>
      </c>
      <c r="E17010">
        <v>41</v>
      </c>
      <c r="F17010" t="s">
        <v>641</v>
      </c>
    </row>
    <row r="17011" spans="1:6" x14ac:dyDescent="0.5">
      <c r="A17011" s="4">
        <v>43960</v>
      </c>
      <c r="B17011" s="14">
        <v>0.78568287037037043</v>
      </c>
      <c r="C17011">
        <v>1</v>
      </c>
      <c r="D17011" t="s">
        <v>641</v>
      </c>
      <c r="E17011">
        <v>45</v>
      </c>
      <c r="F17011" t="s">
        <v>641</v>
      </c>
    </row>
    <row r="17012" spans="1:6" x14ac:dyDescent="0.5">
      <c r="A17012" s="4">
        <v>43960</v>
      </c>
      <c r="B17012" s="14">
        <v>0.78569444444444436</v>
      </c>
      <c r="C17012">
        <v>1</v>
      </c>
      <c r="D17012" t="s">
        <v>641</v>
      </c>
      <c r="E17012">
        <v>43</v>
      </c>
      <c r="F17012" t="s">
        <v>641</v>
      </c>
    </row>
    <row r="17013" spans="1:6" x14ac:dyDescent="0.5">
      <c r="A17013" s="4">
        <v>43960</v>
      </c>
      <c r="B17013" s="14">
        <v>0.78579861111111116</v>
      </c>
      <c r="C17013">
        <v>1</v>
      </c>
      <c r="D17013" t="s">
        <v>641</v>
      </c>
      <c r="E17013">
        <v>43</v>
      </c>
      <c r="F17013" t="s">
        <v>641</v>
      </c>
    </row>
    <row r="17014" spans="1:6" x14ac:dyDescent="0.5">
      <c r="A17014" s="4">
        <v>43960</v>
      </c>
      <c r="B17014" s="14">
        <v>0.78581018518518519</v>
      </c>
      <c r="C17014">
        <v>1</v>
      </c>
      <c r="D17014" t="s">
        <v>641</v>
      </c>
      <c r="E17014">
        <v>44</v>
      </c>
      <c r="F17014" t="s">
        <v>641</v>
      </c>
    </row>
    <row r="17015" spans="1:6" x14ac:dyDescent="0.5">
      <c r="A17015" s="4">
        <v>43960</v>
      </c>
      <c r="B17015" s="14">
        <v>0.78587962962962965</v>
      </c>
      <c r="C17015">
        <v>1</v>
      </c>
      <c r="D17015" t="s">
        <v>641</v>
      </c>
      <c r="E17015">
        <v>42</v>
      </c>
      <c r="F17015" t="s">
        <v>641</v>
      </c>
    </row>
    <row r="17016" spans="1:6" x14ac:dyDescent="0.5">
      <c r="A17016" s="4">
        <v>43960</v>
      </c>
      <c r="B17016" s="14">
        <v>0.78597222222222218</v>
      </c>
      <c r="C17016">
        <v>1</v>
      </c>
      <c r="D17016" t="s">
        <v>641</v>
      </c>
      <c r="E17016">
        <v>47</v>
      </c>
      <c r="F17016" t="s">
        <v>641</v>
      </c>
    </row>
    <row r="17017" spans="1:6" x14ac:dyDescent="0.5">
      <c r="A17017" s="4">
        <v>43960</v>
      </c>
      <c r="B17017" s="14">
        <v>0.78605324074074068</v>
      </c>
      <c r="C17017">
        <v>1</v>
      </c>
      <c r="D17017" t="s">
        <v>641</v>
      </c>
      <c r="E17017">
        <v>42</v>
      </c>
      <c r="F17017" t="s">
        <v>641</v>
      </c>
    </row>
    <row r="17018" spans="1:6" x14ac:dyDescent="0.5">
      <c r="A17018" s="4">
        <v>43960</v>
      </c>
      <c r="B17018" s="14">
        <v>0.78605324074074068</v>
      </c>
      <c r="C17018">
        <v>1</v>
      </c>
      <c r="D17018" t="s">
        <v>641</v>
      </c>
      <c r="E17018">
        <v>42</v>
      </c>
      <c r="F17018" t="s">
        <v>641</v>
      </c>
    </row>
    <row r="17019" spans="1:6" x14ac:dyDescent="0.5">
      <c r="A17019" s="4">
        <v>43960</v>
      </c>
      <c r="B17019" s="14">
        <v>0.86893518518518509</v>
      </c>
      <c r="C17019">
        <v>1</v>
      </c>
      <c r="D17019" t="s">
        <v>641</v>
      </c>
      <c r="E17019">
        <v>39</v>
      </c>
      <c r="F17019" t="s">
        <v>641</v>
      </c>
    </row>
    <row r="17020" spans="1:6" x14ac:dyDescent="0.5">
      <c r="A17020" s="4">
        <v>43960</v>
      </c>
      <c r="B17020" s="14">
        <v>0.86893518518518509</v>
      </c>
      <c r="C17020">
        <v>1</v>
      </c>
      <c r="D17020" t="s">
        <v>641</v>
      </c>
      <c r="E17020">
        <v>40</v>
      </c>
      <c r="F17020" t="s">
        <v>641</v>
      </c>
    </row>
    <row r="17021" spans="1:6" x14ac:dyDescent="0.5">
      <c r="A17021" s="4">
        <v>43960</v>
      </c>
      <c r="B17021" s="14">
        <v>0.86894675925925924</v>
      </c>
      <c r="C17021">
        <v>1</v>
      </c>
      <c r="D17021" t="s">
        <v>641</v>
      </c>
      <c r="E17021">
        <v>40</v>
      </c>
      <c r="F17021" t="s">
        <v>641</v>
      </c>
    </row>
    <row r="17022" spans="1:6" x14ac:dyDescent="0.5">
      <c r="A17022" s="4">
        <v>43960</v>
      </c>
      <c r="B17022" s="14">
        <v>0.86896990740740743</v>
      </c>
      <c r="C17022">
        <v>1</v>
      </c>
      <c r="D17022" t="s">
        <v>641</v>
      </c>
      <c r="E17022">
        <v>44</v>
      </c>
      <c r="F17022" t="s">
        <v>641</v>
      </c>
    </row>
    <row r="17023" spans="1:6" x14ac:dyDescent="0.5">
      <c r="A17023" s="4">
        <v>43960</v>
      </c>
      <c r="B17023" s="14">
        <v>0.86912037037037038</v>
      </c>
      <c r="C17023">
        <v>1</v>
      </c>
      <c r="D17023" t="s">
        <v>641</v>
      </c>
      <c r="E17023">
        <v>47</v>
      </c>
      <c r="F17023" t="s">
        <v>641</v>
      </c>
    </row>
    <row r="17024" spans="1:6" x14ac:dyDescent="0.5">
      <c r="A17024" s="4">
        <v>43960</v>
      </c>
      <c r="B17024" s="14">
        <v>0.86914351851851857</v>
      </c>
      <c r="C17024">
        <v>1</v>
      </c>
      <c r="D17024" t="s">
        <v>641</v>
      </c>
      <c r="E17024">
        <v>44</v>
      </c>
      <c r="F17024" t="s">
        <v>641</v>
      </c>
    </row>
    <row r="17025" spans="1:6" x14ac:dyDescent="0.5">
      <c r="A17025" s="4">
        <v>43960</v>
      </c>
      <c r="B17025" s="14">
        <v>0.86915509259259249</v>
      </c>
      <c r="C17025">
        <v>1</v>
      </c>
      <c r="D17025" t="s">
        <v>641</v>
      </c>
      <c r="E17025">
        <v>41</v>
      </c>
      <c r="F17025" t="s">
        <v>641</v>
      </c>
    </row>
    <row r="17026" spans="1:6" x14ac:dyDescent="0.5">
      <c r="A17026" s="4">
        <v>43960</v>
      </c>
      <c r="B17026" s="14">
        <v>0.86917824074074079</v>
      </c>
      <c r="C17026">
        <v>1</v>
      </c>
      <c r="D17026" t="s">
        <v>641</v>
      </c>
      <c r="E17026">
        <v>48</v>
      </c>
      <c r="F17026" t="s">
        <v>641</v>
      </c>
    </row>
    <row r="17027" spans="1:6" x14ac:dyDescent="0.5">
      <c r="A17027" s="4">
        <v>43960</v>
      </c>
      <c r="B17027" s="14">
        <v>0.86918981481481483</v>
      </c>
      <c r="C17027">
        <v>1</v>
      </c>
      <c r="D17027" t="s">
        <v>641</v>
      </c>
      <c r="E17027">
        <v>48</v>
      </c>
      <c r="F17027" t="s">
        <v>641</v>
      </c>
    </row>
    <row r="17028" spans="1:6" x14ac:dyDescent="0.5">
      <c r="A17028" s="4">
        <v>43960</v>
      </c>
      <c r="B17028" s="14">
        <v>0.86920138888888887</v>
      </c>
      <c r="C17028">
        <v>1</v>
      </c>
      <c r="D17028" t="s">
        <v>641</v>
      </c>
      <c r="E17028">
        <v>38</v>
      </c>
      <c r="F17028" t="s">
        <v>641</v>
      </c>
    </row>
    <row r="17029" spans="1:6" x14ac:dyDescent="0.5">
      <c r="A17029" s="4">
        <v>43960</v>
      </c>
      <c r="B17029" s="14">
        <v>0.86921296296296291</v>
      </c>
      <c r="C17029">
        <v>1</v>
      </c>
      <c r="D17029" t="s">
        <v>641</v>
      </c>
      <c r="E17029">
        <v>45</v>
      </c>
      <c r="F17029" t="s">
        <v>641</v>
      </c>
    </row>
    <row r="17030" spans="1:6" x14ac:dyDescent="0.5">
      <c r="A17030" s="4">
        <v>43960</v>
      </c>
      <c r="B17030" s="14">
        <v>0.86921296296296291</v>
      </c>
      <c r="C17030">
        <v>1</v>
      </c>
      <c r="D17030" t="s">
        <v>641</v>
      </c>
      <c r="E17030">
        <v>44</v>
      </c>
      <c r="F17030" t="s">
        <v>641</v>
      </c>
    </row>
    <row r="17031" spans="1:6" x14ac:dyDescent="0.5">
      <c r="A17031" s="4">
        <v>43960</v>
      </c>
      <c r="B17031" s="14">
        <v>0.86922453703703706</v>
      </c>
      <c r="C17031">
        <v>1</v>
      </c>
      <c r="D17031" t="s">
        <v>641</v>
      </c>
      <c r="E17031">
        <v>44</v>
      </c>
      <c r="F17031" t="s">
        <v>641</v>
      </c>
    </row>
    <row r="17032" spans="1:6" x14ac:dyDescent="0.5">
      <c r="A17032" s="4">
        <v>43960</v>
      </c>
      <c r="B17032" s="14">
        <v>0.86924768518518514</v>
      </c>
      <c r="C17032">
        <v>1</v>
      </c>
      <c r="D17032" t="s">
        <v>641</v>
      </c>
      <c r="E17032">
        <v>48</v>
      </c>
      <c r="F17032" t="s">
        <v>641</v>
      </c>
    </row>
    <row r="17033" spans="1:6" x14ac:dyDescent="0.5">
      <c r="A17033" s="4">
        <v>43960</v>
      </c>
      <c r="B17033" s="14">
        <v>0.86925925925925929</v>
      </c>
      <c r="C17033">
        <v>1</v>
      </c>
      <c r="D17033" t="s">
        <v>641</v>
      </c>
      <c r="E17033">
        <v>40</v>
      </c>
      <c r="F17033" t="s">
        <v>641</v>
      </c>
    </row>
    <row r="17034" spans="1:6" x14ac:dyDescent="0.5">
      <c r="A17034" s="4">
        <v>43960</v>
      </c>
      <c r="B17034" s="14">
        <v>0.86925925925925929</v>
      </c>
      <c r="C17034">
        <v>1</v>
      </c>
      <c r="D17034" t="s">
        <v>641</v>
      </c>
      <c r="E17034">
        <v>49</v>
      </c>
      <c r="F17034" t="s">
        <v>641</v>
      </c>
    </row>
    <row r="17035" spans="1:6" x14ac:dyDescent="0.5">
      <c r="A17035" s="4">
        <v>43960</v>
      </c>
      <c r="B17035" s="14">
        <v>0.86927083333333333</v>
      </c>
      <c r="C17035">
        <v>1</v>
      </c>
      <c r="D17035" t="s">
        <v>641</v>
      </c>
      <c r="E17035">
        <v>51</v>
      </c>
      <c r="F17035" t="s">
        <v>641</v>
      </c>
    </row>
    <row r="17036" spans="1:6" x14ac:dyDescent="0.5">
      <c r="A17036" s="4">
        <v>43960</v>
      </c>
      <c r="B17036" s="14">
        <v>0.8692939814814814</v>
      </c>
      <c r="C17036">
        <v>1</v>
      </c>
      <c r="D17036" t="s">
        <v>641</v>
      </c>
      <c r="E17036">
        <v>45</v>
      </c>
      <c r="F17036" t="s">
        <v>641</v>
      </c>
    </row>
    <row r="17037" spans="1:6" x14ac:dyDescent="0.5">
      <c r="A17037" s="4">
        <v>43960</v>
      </c>
      <c r="B17037" s="14">
        <v>0.8693171296296297</v>
      </c>
      <c r="C17037">
        <v>1</v>
      </c>
      <c r="D17037" t="s">
        <v>641</v>
      </c>
      <c r="E17037">
        <v>38</v>
      </c>
      <c r="F17037" t="s">
        <v>641</v>
      </c>
    </row>
    <row r="17038" spans="1:6" x14ac:dyDescent="0.5">
      <c r="A17038" s="4">
        <v>43960</v>
      </c>
      <c r="B17038" s="14">
        <v>0.86934027777777778</v>
      </c>
      <c r="C17038">
        <v>1</v>
      </c>
      <c r="D17038" t="s">
        <v>641</v>
      </c>
      <c r="E17038">
        <v>49</v>
      </c>
      <c r="F17038" t="s">
        <v>641</v>
      </c>
    </row>
    <row r="17039" spans="1:6" x14ac:dyDescent="0.5">
      <c r="A17039" s="4">
        <v>43960</v>
      </c>
      <c r="B17039" s="14">
        <v>0.86934027777777778</v>
      </c>
      <c r="C17039">
        <v>1</v>
      </c>
      <c r="D17039" t="s">
        <v>641</v>
      </c>
      <c r="E17039">
        <v>49</v>
      </c>
      <c r="F17039" t="s">
        <v>641</v>
      </c>
    </row>
    <row r="17040" spans="1:6" x14ac:dyDescent="0.5">
      <c r="A17040" s="4">
        <v>43960</v>
      </c>
      <c r="B17040" s="14">
        <v>0.86936342592592597</v>
      </c>
      <c r="C17040">
        <v>1</v>
      </c>
      <c r="D17040" t="s">
        <v>641</v>
      </c>
      <c r="E17040">
        <v>38</v>
      </c>
      <c r="F17040" t="s">
        <v>641</v>
      </c>
    </row>
    <row r="17041" spans="1:6" x14ac:dyDescent="0.5">
      <c r="A17041" s="4">
        <v>43960</v>
      </c>
      <c r="B17041" s="14">
        <v>0.86938657407407405</v>
      </c>
      <c r="C17041">
        <v>1</v>
      </c>
      <c r="D17041" t="s">
        <v>641</v>
      </c>
      <c r="E17041">
        <v>43</v>
      </c>
      <c r="F17041" t="s">
        <v>641</v>
      </c>
    </row>
    <row r="17042" spans="1:6" x14ac:dyDescent="0.5">
      <c r="A17042" s="4">
        <v>43960</v>
      </c>
      <c r="B17042" s="14">
        <v>0.8693981481481482</v>
      </c>
      <c r="C17042">
        <v>1</v>
      </c>
      <c r="D17042" t="s">
        <v>641</v>
      </c>
      <c r="E17042">
        <v>43</v>
      </c>
      <c r="F17042" t="s">
        <v>641</v>
      </c>
    </row>
    <row r="17043" spans="1:6" x14ac:dyDescent="0.5">
      <c r="A17043" s="4">
        <v>43960</v>
      </c>
      <c r="B17043" s="14">
        <v>0.86942129629629628</v>
      </c>
      <c r="C17043">
        <v>1</v>
      </c>
      <c r="D17043" t="s">
        <v>641</v>
      </c>
      <c r="E17043">
        <v>45</v>
      </c>
      <c r="F17043" t="s">
        <v>641</v>
      </c>
    </row>
    <row r="17044" spans="1:6" x14ac:dyDescent="0.5">
      <c r="A17044" s="4">
        <v>43960</v>
      </c>
      <c r="B17044" s="14">
        <v>0.86944444444444446</v>
      </c>
      <c r="C17044">
        <v>1</v>
      </c>
      <c r="D17044" t="s">
        <v>641</v>
      </c>
      <c r="E17044">
        <v>43</v>
      </c>
      <c r="F17044" t="s">
        <v>641</v>
      </c>
    </row>
    <row r="17045" spans="1:6" x14ac:dyDescent="0.5">
      <c r="A17045" s="4">
        <v>43960</v>
      </c>
      <c r="B17045" s="14">
        <v>0.86945601851851861</v>
      </c>
      <c r="C17045">
        <v>1</v>
      </c>
      <c r="D17045" t="s">
        <v>641</v>
      </c>
      <c r="E17045">
        <v>51</v>
      </c>
      <c r="F17045" t="s">
        <v>641</v>
      </c>
    </row>
    <row r="17046" spans="1:6" x14ac:dyDescent="0.5">
      <c r="A17046" s="4">
        <v>43960</v>
      </c>
      <c r="B17046" s="14">
        <v>0.86946759259259254</v>
      </c>
      <c r="C17046">
        <v>1</v>
      </c>
      <c r="D17046" t="s">
        <v>641</v>
      </c>
      <c r="E17046">
        <v>42</v>
      </c>
      <c r="F17046" t="s">
        <v>641</v>
      </c>
    </row>
    <row r="17047" spans="1:6" x14ac:dyDescent="0.5">
      <c r="A17047" s="4">
        <v>43960</v>
      </c>
      <c r="B17047" s="14">
        <v>0.86946759259259254</v>
      </c>
      <c r="C17047">
        <v>1</v>
      </c>
      <c r="D17047" t="s">
        <v>641</v>
      </c>
      <c r="E17047">
        <v>39</v>
      </c>
      <c r="F17047" t="s">
        <v>641</v>
      </c>
    </row>
    <row r="17048" spans="1:6" x14ac:dyDescent="0.5">
      <c r="A17048" s="4">
        <v>43960</v>
      </c>
      <c r="B17048" s="14">
        <v>0.86949074074074073</v>
      </c>
      <c r="C17048">
        <v>1</v>
      </c>
      <c r="D17048" t="s">
        <v>641</v>
      </c>
      <c r="E17048">
        <v>42</v>
      </c>
      <c r="F17048" t="s">
        <v>641</v>
      </c>
    </row>
    <row r="17049" spans="1:6" x14ac:dyDescent="0.5">
      <c r="A17049" s="4">
        <v>43960</v>
      </c>
      <c r="B17049" s="14">
        <v>0.86950231481481488</v>
      </c>
      <c r="C17049">
        <v>1</v>
      </c>
      <c r="D17049" t="s">
        <v>641</v>
      </c>
      <c r="E17049">
        <v>46</v>
      </c>
      <c r="F17049" t="s">
        <v>641</v>
      </c>
    </row>
    <row r="17050" spans="1:6" x14ac:dyDescent="0.5">
      <c r="A17050" s="4">
        <v>43960</v>
      </c>
      <c r="B17050" s="14">
        <v>0.86952546296296296</v>
      </c>
      <c r="C17050">
        <v>1</v>
      </c>
      <c r="D17050" t="s">
        <v>641</v>
      </c>
      <c r="E17050">
        <v>46</v>
      </c>
      <c r="F17050" t="s">
        <v>641</v>
      </c>
    </row>
    <row r="17051" spans="1:6" x14ac:dyDescent="0.5">
      <c r="A17051" s="4">
        <v>43960</v>
      </c>
      <c r="B17051" s="14">
        <v>0.86954861111111104</v>
      </c>
      <c r="C17051">
        <v>1</v>
      </c>
      <c r="D17051" t="s">
        <v>641</v>
      </c>
      <c r="E17051">
        <v>39</v>
      </c>
      <c r="F17051" t="s">
        <v>641</v>
      </c>
    </row>
    <row r="17052" spans="1:6" x14ac:dyDescent="0.5">
      <c r="A17052" s="4">
        <v>43960</v>
      </c>
      <c r="B17052" s="14">
        <v>0.86954861111111104</v>
      </c>
      <c r="C17052">
        <v>1</v>
      </c>
      <c r="D17052" t="s">
        <v>641</v>
      </c>
      <c r="E17052">
        <v>42</v>
      </c>
      <c r="F17052" t="s">
        <v>641</v>
      </c>
    </row>
    <row r="17053" spans="1:6" x14ac:dyDescent="0.5">
      <c r="A17053" s="4">
        <v>43960</v>
      </c>
      <c r="B17053" s="14">
        <v>0.86962962962962964</v>
      </c>
      <c r="C17053">
        <v>1</v>
      </c>
      <c r="D17053" t="s">
        <v>641</v>
      </c>
      <c r="E17053">
        <v>40</v>
      </c>
      <c r="F17053" t="s">
        <v>641</v>
      </c>
    </row>
    <row r="17054" spans="1:6" x14ac:dyDescent="0.5">
      <c r="A17054" s="4">
        <v>43960</v>
      </c>
      <c r="B17054" s="14">
        <v>0.86964120370370368</v>
      </c>
      <c r="C17054">
        <v>1</v>
      </c>
      <c r="D17054" t="s">
        <v>641</v>
      </c>
      <c r="E17054">
        <v>43</v>
      </c>
      <c r="F17054" t="s">
        <v>641</v>
      </c>
    </row>
    <row r="17055" spans="1:6" x14ac:dyDescent="0.5">
      <c r="A17055" s="4">
        <v>43960</v>
      </c>
      <c r="B17055" s="14">
        <v>0.86965277777777772</v>
      </c>
      <c r="C17055">
        <v>1</v>
      </c>
      <c r="D17055" t="s">
        <v>641</v>
      </c>
      <c r="E17055">
        <v>43</v>
      </c>
      <c r="F17055" t="s">
        <v>641</v>
      </c>
    </row>
    <row r="17056" spans="1:6" x14ac:dyDescent="0.5">
      <c r="A17056" s="4">
        <v>43960</v>
      </c>
      <c r="B17056" s="14">
        <v>0.89195601851851858</v>
      </c>
      <c r="C17056">
        <v>1</v>
      </c>
      <c r="D17056" t="s">
        <v>642</v>
      </c>
      <c r="E17056">
        <v>42</v>
      </c>
      <c r="F17056" t="s">
        <v>642</v>
      </c>
    </row>
    <row r="17057" spans="1:6" x14ac:dyDescent="0.5">
      <c r="A17057" s="4">
        <v>43960</v>
      </c>
      <c r="B17057" s="14">
        <v>0.93494212962962964</v>
      </c>
      <c r="C17057">
        <v>1</v>
      </c>
      <c r="D17057" t="s">
        <v>642</v>
      </c>
      <c r="E17057">
        <v>39</v>
      </c>
      <c r="F17057" t="s">
        <v>642</v>
      </c>
    </row>
    <row r="17058" spans="1:6" x14ac:dyDescent="0.5">
      <c r="A17058" s="4">
        <v>43960</v>
      </c>
      <c r="B17058" s="14">
        <v>0.94241898148148151</v>
      </c>
      <c r="C17058">
        <v>1</v>
      </c>
      <c r="D17058" t="s">
        <v>642</v>
      </c>
      <c r="E17058">
        <v>40</v>
      </c>
      <c r="F17058" t="s">
        <v>642</v>
      </c>
    </row>
    <row r="17059" spans="1:6" x14ac:dyDescent="0.5">
      <c r="A17059" s="4">
        <v>43960</v>
      </c>
      <c r="B17059" s="14">
        <v>0.94459490740740737</v>
      </c>
      <c r="C17059">
        <v>1</v>
      </c>
      <c r="D17059" t="s">
        <v>642</v>
      </c>
      <c r="E17059">
        <v>51</v>
      </c>
      <c r="F17059" t="s">
        <v>642</v>
      </c>
    </row>
    <row r="17060" spans="1:6" x14ac:dyDescent="0.5">
      <c r="A17060" s="4">
        <v>43960</v>
      </c>
      <c r="B17060" s="14">
        <v>0.95759259259259266</v>
      </c>
      <c r="C17060">
        <v>1</v>
      </c>
      <c r="D17060" t="s">
        <v>641</v>
      </c>
      <c r="E17060">
        <v>45</v>
      </c>
      <c r="F17060" t="s">
        <v>641</v>
      </c>
    </row>
    <row r="17061" spans="1:6" x14ac:dyDescent="0.5">
      <c r="A17061" s="4">
        <v>43960</v>
      </c>
      <c r="B17061" s="14">
        <v>0.95763888888888893</v>
      </c>
      <c r="C17061">
        <v>1</v>
      </c>
      <c r="D17061" t="s">
        <v>641</v>
      </c>
      <c r="E17061">
        <v>39</v>
      </c>
      <c r="F17061" t="s">
        <v>641</v>
      </c>
    </row>
    <row r="17062" spans="1:6" x14ac:dyDescent="0.5">
      <c r="A17062" s="4">
        <v>43960</v>
      </c>
      <c r="B17062" s="14">
        <v>0.95767361111111116</v>
      </c>
      <c r="C17062">
        <v>1</v>
      </c>
      <c r="D17062" t="s">
        <v>641</v>
      </c>
      <c r="E17062">
        <v>40</v>
      </c>
      <c r="F17062" t="s">
        <v>641</v>
      </c>
    </row>
    <row r="17063" spans="1:6" x14ac:dyDescent="0.5">
      <c r="A17063" s="4">
        <v>43960</v>
      </c>
      <c r="B17063" s="14">
        <v>0.95769675925925923</v>
      </c>
      <c r="C17063">
        <v>1</v>
      </c>
      <c r="D17063" t="s">
        <v>641</v>
      </c>
      <c r="E17063">
        <v>43</v>
      </c>
      <c r="F17063" t="s">
        <v>641</v>
      </c>
    </row>
    <row r="17064" spans="1:6" x14ac:dyDescent="0.5">
      <c r="A17064" s="4">
        <v>43960</v>
      </c>
      <c r="B17064" s="14">
        <v>0.95771990740740742</v>
      </c>
      <c r="C17064">
        <v>1</v>
      </c>
      <c r="D17064" t="s">
        <v>641</v>
      </c>
      <c r="E17064">
        <v>44</v>
      </c>
      <c r="F17064" t="s">
        <v>641</v>
      </c>
    </row>
    <row r="17065" spans="1:6" x14ac:dyDescent="0.5">
      <c r="A17065" s="4">
        <v>43960</v>
      </c>
      <c r="B17065" s="14">
        <v>0.9577430555555555</v>
      </c>
      <c r="C17065">
        <v>1</v>
      </c>
      <c r="D17065" t="s">
        <v>641</v>
      </c>
      <c r="E17065">
        <v>44</v>
      </c>
      <c r="F17065" t="s">
        <v>641</v>
      </c>
    </row>
    <row r="17066" spans="1:6" x14ac:dyDescent="0.5">
      <c r="A17066" s="4">
        <v>43960</v>
      </c>
      <c r="B17066" s="14">
        <v>0.9577430555555555</v>
      </c>
      <c r="C17066">
        <v>1</v>
      </c>
      <c r="D17066" t="s">
        <v>641</v>
      </c>
      <c r="E17066">
        <v>47</v>
      </c>
      <c r="F17066" t="s">
        <v>641</v>
      </c>
    </row>
    <row r="17067" spans="1:6" x14ac:dyDescent="0.5">
      <c r="A17067" s="4">
        <v>43960</v>
      </c>
      <c r="B17067" s="14">
        <v>0.95776620370370369</v>
      </c>
      <c r="C17067">
        <v>1</v>
      </c>
      <c r="D17067" t="s">
        <v>641</v>
      </c>
      <c r="E17067">
        <v>41</v>
      </c>
      <c r="F17067" t="s">
        <v>641</v>
      </c>
    </row>
    <row r="17068" spans="1:6" x14ac:dyDescent="0.5">
      <c r="A17068" s="4">
        <v>43960</v>
      </c>
      <c r="B17068" s="14">
        <v>0.95778935185185177</v>
      </c>
      <c r="C17068">
        <v>1</v>
      </c>
      <c r="D17068" t="s">
        <v>641</v>
      </c>
      <c r="E17068">
        <v>39</v>
      </c>
      <c r="F17068" t="s">
        <v>641</v>
      </c>
    </row>
    <row r="17069" spans="1:6" x14ac:dyDescent="0.5">
      <c r="A17069" s="4">
        <v>43960</v>
      </c>
      <c r="B17069" s="14">
        <v>0.95787037037037026</v>
      </c>
      <c r="C17069">
        <v>1</v>
      </c>
      <c r="D17069" t="s">
        <v>641</v>
      </c>
      <c r="E17069">
        <v>39</v>
      </c>
      <c r="F17069" t="s">
        <v>641</v>
      </c>
    </row>
    <row r="17070" spans="1:6" x14ac:dyDescent="0.5">
      <c r="A17070" s="4">
        <v>43961</v>
      </c>
      <c r="B17070" s="14">
        <v>2.2199074074074076E-2</v>
      </c>
      <c r="C17070">
        <v>1</v>
      </c>
      <c r="D17070" t="s">
        <v>641</v>
      </c>
      <c r="E17070">
        <v>117</v>
      </c>
      <c r="F17070" t="s">
        <v>641</v>
      </c>
    </row>
    <row r="17071" spans="1:6" x14ac:dyDescent="0.5">
      <c r="A17071" s="4">
        <v>43961</v>
      </c>
      <c r="B17071" s="14">
        <v>2.2210648148148149E-2</v>
      </c>
      <c r="C17071">
        <v>1</v>
      </c>
      <c r="D17071" t="s">
        <v>641</v>
      </c>
      <c r="E17071">
        <v>114</v>
      </c>
      <c r="F17071" t="s">
        <v>641</v>
      </c>
    </row>
    <row r="17072" spans="1:6" x14ac:dyDescent="0.5">
      <c r="A17072" s="4">
        <v>43961</v>
      </c>
      <c r="B17072" s="14">
        <v>0.20630787037037038</v>
      </c>
      <c r="C17072">
        <v>1</v>
      </c>
      <c r="D17072" t="s">
        <v>641</v>
      </c>
      <c r="E17072">
        <v>92</v>
      </c>
      <c r="F17072" t="s">
        <v>641</v>
      </c>
    </row>
    <row r="17073" spans="1:6" x14ac:dyDescent="0.5">
      <c r="A17073" s="4">
        <v>43961</v>
      </c>
      <c r="B17073" s="14">
        <v>0.53857638888888892</v>
      </c>
      <c r="C17073">
        <v>1</v>
      </c>
      <c r="D17073" t="s">
        <v>641</v>
      </c>
      <c r="E17073">
        <v>43</v>
      </c>
      <c r="F17073" t="s">
        <v>641</v>
      </c>
    </row>
    <row r="17074" spans="1:6" x14ac:dyDescent="0.5">
      <c r="A17074" s="4">
        <v>43961</v>
      </c>
      <c r="B17074" s="14">
        <v>0.53861111111111104</v>
      </c>
      <c r="C17074">
        <v>1</v>
      </c>
      <c r="D17074" t="s">
        <v>641</v>
      </c>
      <c r="E17074">
        <v>44</v>
      </c>
      <c r="F17074" t="s">
        <v>641</v>
      </c>
    </row>
    <row r="17075" spans="1:6" x14ac:dyDescent="0.5">
      <c r="A17075" s="4">
        <v>43961</v>
      </c>
      <c r="B17075" s="14">
        <v>0.53863425925925923</v>
      </c>
      <c r="C17075">
        <v>1</v>
      </c>
      <c r="D17075" t="s">
        <v>641</v>
      </c>
      <c r="E17075">
        <v>41</v>
      </c>
      <c r="F17075" t="s">
        <v>641</v>
      </c>
    </row>
    <row r="17076" spans="1:6" x14ac:dyDescent="0.5">
      <c r="A17076" s="4">
        <v>43961</v>
      </c>
      <c r="B17076" s="14">
        <v>0.53864583333333338</v>
      </c>
      <c r="C17076">
        <v>1</v>
      </c>
      <c r="D17076" t="s">
        <v>641</v>
      </c>
      <c r="E17076">
        <v>41</v>
      </c>
      <c r="F17076" t="s">
        <v>641</v>
      </c>
    </row>
    <row r="17077" spans="1:6" x14ac:dyDescent="0.5">
      <c r="A17077" s="4">
        <v>43961</v>
      </c>
      <c r="B17077" s="14">
        <v>0.53865740740740742</v>
      </c>
      <c r="C17077">
        <v>1</v>
      </c>
      <c r="D17077" t="s">
        <v>641</v>
      </c>
      <c r="E17077">
        <v>40</v>
      </c>
      <c r="F17077" t="s">
        <v>641</v>
      </c>
    </row>
    <row r="17078" spans="1:6" x14ac:dyDescent="0.5">
      <c r="A17078" s="4">
        <v>43961</v>
      </c>
      <c r="B17078" s="14">
        <v>0.53866898148148146</v>
      </c>
      <c r="C17078">
        <v>1</v>
      </c>
      <c r="D17078" t="s">
        <v>641</v>
      </c>
      <c r="E17078">
        <v>41</v>
      </c>
      <c r="F17078" t="s">
        <v>641</v>
      </c>
    </row>
    <row r="17079" spans="1:6" x14ac:dyDescent="0.5">
      <c r="A17079" s="4">
        <v>43961</v>
      </c>
      <c r="B17079" s="14">
        <v>0.5386805555555555</v>
      </c>
      <c r="C17079">
        <v>1</v>
      </c>
      <c r="D17079" t="s">
        <v>641</v>
      </c>
      <c r="E17079">
        <v>41</v>
      </c>
      <c r="F17079" t="s">
        <v>641</v>
      </c>
    </row>
    <row r="17080" spans="1:6" x14ac:dyDescent="0.5">
      <c r="A17080" s="4">
        <v>43961</v>
      </c>
      <c r="B17080" s="14">
        <v>0.5386805555555555</v>
      </c>
      <c r="C17080">
        <v>1</v>
      </c>
      <c r="D17080" t="s">
        <v>641</v>
      </c>
      <c r="E17080">
        <v>38</v>
      </c>
      <c r="F17080" t="s">
        <v>641</v>
      </c>
    </row>
    <row r="17081" spans="1:6" x14ac:dyDescent="0.5">
      <c r="A17081" s="4">
        <v>43961</v>
      </c>
      <c r="B17081" s="14">
        <v>0.5786458333333333</v>
      </c>
      <c r="C17081">
        <v>1</v>
      </c>
      <c r="D17081" t="s">
        <v>641</v>
      </c>
      <c r="E17081">
        <v>43</v>
      </c>
      <c r="F17081" t="s">
        <v>641</v>
      </c>
    </row>
    <row r="17082" spans="1:6" x14ac:dyDescent="0.5">
      <c r="A17082" s="4">
        <v>43961</v>
      </c>
      <c r="B17082" s="14">
        <v>0.57868055555555553</v>
      </c>
      <c r="C17082">
        <v>1</v>
      </c>
      <c r="D17082" t="s">
        <v>641</v>
      </c>
      <c r="E17082">
        <v>40</v>
      </c>
      <c r="F17082" t="s">
        <v>641</v>
      </c>
    </row>
    <row r="17083" spans="1:6" x14ac:dyDescent="0.5">
      <c r="A17083" s="4">
        <v>43961</v>
      </c>
      <c r="B17083" s="14">
        <v>0.57870370370370372</v>
      </c>
      <c r="C17083">
        <v>1</v>
      </c>
      <c r="D17083" t="s">
        <v>641</v>
      </c>
      <c r="E17083">
        <v>38</v>
      </c>
      <c r="F17083" t="s">
        <v>641</v>
      </c>
    </row>
    <row r="17084" spans="1:6" x14ac:dyDescent="0.5">
      <c r="A17084" s="4">
        <v>43961</v>
      </c>
      <c r="B17084" s="14">
        <v>0.57873842592592595</v>
      </c>
      <c r="C17084">
        <v>1</v>
      </c>
      <c r="D17084" t="s">
        <v>641</v>
      </c>
      <c r="E17084">
        <v>41</v>
      </c>
      <c r="F17084" t="s">
        <v>641</v>
      </c>
    </row>
    <row r="17085" spans="1:6" x14ac:dyDescent="0.5">
      <c r="A17085" s="4">
        <v>43961</v>
      </c>
      <c r="B17085" s="14">
        <v>0.57874999999999999</v>
      </c>
      <c r="C17085">
        <v>1</v>
      </c>
      <c r="D17085" t="s">
        <v>641</v>
      </c>
      <c r="E17085">
        <v>40</v>
      </c>
      <c r="F17085" t="s">
        <v>641</v>
      </c>
    </row>
    <row r="17086" spans="1:6" x14ac:dyDescent="0.5">
      <c r="A17086" s="4">
        <v>43961</v>
      </c>
      <c r="B17086" s="14">
        <v>0.57876157407407403</v>
      </c>
      <c r="C17086">
        <v>1</v>
      </c>
      <c r="D17086" t="s">
        <v>641</v>
      </c>
      <c r="E17086">
        <v>43</v>
      </c>
      <c r="F17086" t="s">
        <v>641</v>
      </c>
    </row>
    <row r="17087" spans="1:6" x14ac:dyDescent="0.5">
      <c r="A17087" s="4">
        <v>43961</v>
      </c>
      <c r="B17087" s="14">
        <v>0.57877314814814818</v>
      </c>
      <c r="C17087">
        <v>1</v>
      </c>
      <c r="D17087" t="s">
        <v>641</v>
      </c>
      <c r="E17087">
        <v>43</v>
      </c>
      <c r="F17087" t="s">
        <v>641</v>
      </c>
    </row>
    <row r="17088" spans="1:6" x14ac:dyDescent="0.5">
      <c r="A17088" s="4">
        <v>43961</v>
      </c>
      <c r="B17088" s="14">
        <v>0.57879629629629636</v>
      </c>
      <c r="C17088">
        <v>1</v>
      </c>
      <c r="D17088" t="s">
        <v>641</v>
      </c>
      <c r="E17088">
        <v>44</v>
      </c>
      <c r="F17088" t="s">
        <v>641</v>
      </c>
    </row>
    <row r="17089" spans="1:6" x14ac:dyDescent="0.5">
      <c r="A17089" s="4">
        <v>43961</v>
      </c>
      <c r="B17089" s="14">
        <v>0.5788078703703704</v>
      </c>
      <c r="C17089">
        <v>1</v>
      </c>
      <c r="D17089" t="s">
        <v>641</v>
      </c>
      <c r="E17089">
        <v>40</v>
      </c>
      <c r="F17089" t="s">
        <v>641</v>
      </c>
    </row>
    <row r="17090" spans="1:6" x14ac:dyDescent="0.5">
      <c r="A17090" s="4">
        <v>43961</v>
      </c>
      <c r="B17090" s="14">
        <v>0.57881944444444444</v>
      </c>
      <c r="C17090">
        <v>1</v>
      </c>
      <c r="D17090" t="s">
        <v>641</v>
      </c>
      <c r="E17090">
        <v>38</v>
      </c>
      <c r="F17090" t="s">
        <v>641</v>
      </c>
    </row>
    <row r="17091" spans="1:6" x14ac:dyDescent="0.5">
      <c r="A17091" s="4">
        <v>43961</v>
      </c>
      <c r="B17091" s="14">
        <v>0.69930555555555562</v>
      </c>
      <c r="C17091">
        <v>4</v>
      </c>
      <c r="D17091" t="s">
        <v>641</v>
      </c>
      <c r="E17091">
        <v>38</v>
      </c>
      <c r="F17091" t="s">
        <v>641</v>
      </c>
    </row>
    <row r="17092" spans="1:6" x14ac:dyDescent="0.5">
      <c r="A17092" s="4">
        <v>43961</v>
      </c>
      <c r="B17092" s="14">
        <v>0.69937499999999997</v>
      </c>
      <c r="C17092">
        <v>4</v>
      </c>
      <c r="D17092" t="s">
        <v>641</v>
      </c>
      <c r="E17092">
        <v>39</v>
      </c>
      <c r="F17092" t="s">
        <v>641</v>
      </c>
    </row>
    <row r="17093" spans="1:6" x14ac:dyDescent="0.5">
      <c r="A17093" s="4">
        <v>43961</v>
      </c>
      <c r="B17093" s="14">
        <v>0.6994097222222222</v>
      </c>
      <c r="C17093">
        <v>4</v>
      </c>
      <c r="D17093" t="s">
        <v>641</v>
      </c>
      <c r="E17093">
        <v>39</v>
      </c>
      <c r="F17093" t="s">
        <v>641</v>
      </c>
    </row>
    <row r="17094" spans="1:6" x14ac:dyDescent="0.5">
      <c r="A17094" s="4">
        <v>43961</v>
      </c>
      <c r="B17094" s="14">
        <v>0.69943287037037039</v>
      </c>
      <c r="C17094">
        <v>4</v>
      </c>
      <c r="D17094" t="s">
        <v>641</v>
      </c>
      <c r="E17094">
        <v>38</v>
      </c>
      <c r="F17094" t="s">
        <v>641</v>
      </c>
    </row>
    <row r="17095" spans="1:6" x14ac:dyDescent="0.5">
      <c r="A17095" s="4">
        <v>43961</v>
      </c>
      <c r="B17095" s="14">
        <v>0.69944444444444442</v>
      </c>
      <c r="C17095">
        <v>4</v>
      </c>
      <c r="D17095" t="s">
        <v>641</v>
      </c>
      <c r="E17095">
        <v>43</v>
      </c>
      <c r="F17095" t="s">
        <v>641</v>
      </c>
    </row>
    <row r="17096" spans="1:6" x14ac:dyDescent="0.5">
      <c r="A17096" s="4">
        <v>43961</v>
      </c>
      <c r="B17096" s="14">
        <v>0.69945601851851846</v>
      </c>
      <c r="C17096">
        <v>4</v>
      </c>
      <c r="D17096" t="s">
        <v>641</v>
      </c>
      <c r="E17096">
        <v>45</v>
      </c>
      <c r="F17096" t="s">
        <v>641</v>
      </c>
    </row>
    <row r="17097" spans="1:6" x14ac:dyDescent="0.5">
      <c r="A17097" s="4">
        <v>43961</v>
      </c>
      <c r="B17097" s="14">
        <v>0.69946759259259261</v>
      </c>
      <c r="C17097">
        <v>4</v>
      </c>
      <c r="D17097" t="s">
        <v>641</v>
      </c>
      <c r="E17097">
        <v>42</v>
      </c>
      <c r="F17097" t="s">
        <v>641</v>
      </c>
    </row>
    <row r="17098" spans="1:6" x14ac:dyDescent="0.5">
      <c r="A17098" s="4">
        <v>43961</v>
      </c>
      <c r="B17098" s="14">
        <v>0.69949074074074069</v>
      </c>
      <c r="C17098">
        <v>4</v>
      </c>
      <c r="D17098" t="s">
        <v>641</v>
      </c>
      <c r="E17098">
        <v>44</v>
      </c>
      <c r="F17098" t="s">
        <v>641</v>
      </c>
    </row>
    <row r="17099" spans="1:6" x14ac:dyDescent="0.5">
      <c r="A17099" s="4">
        <v>43961</v>
      </c>
      <c r="B17099" s="14">
        <v>0.69950231481481484</v>
      </c>
      <c r="C17099">
        <v>4</v>
      </c>
      <c r="D17099" t="s">
        <v>641</v>
      </c>
      <c r="E17099">
        <v>42</v>
      </c>
      <c r="F17099" t="s">
        <v>641</v>
      </c>
    </row>
    <row r="17100" spans="1:6" x14ac:dyDescent="0.5">
      <c r="A17100" s="4">
        <v>43961</v>
      </c>
      <c r="B17100" s="14">
        <v>0.69951388888888888</v>
      </c>
      <c r="C17100">
        <v>4</v>
      </c>
      <c r="D17100" t="s">
        <v>641</v>
      </c>
      <c r="E17100">
        <v>42</v>
      </c>
      <c r="F17100" t="s">
        <v>641</v>
      </c>
    </row>
    <row r="17101" spans="1:6" x14ac:dyDescent="0.5">
      <c r="A17101" s="4">
        <v>43961</v>
      </c>
      <c r="B17101" s="14">
        <v>0.69954861111111111</v>
      </c>
      <c r="C17101">
        <v>4</v>
      </c>
      <c r="D17101" t="s">
        <v>641</v>
      </c>
      <c r="E17101">
        <v>41</v>
      </c>
      <c r="F17101" t="s">
        <v>641</v>
      </c>
    </row>
    <row r="17102" spans="1:6" x14ac:dyDescent="0.5">
      <c r="A17102" s="4">
        <v>43961</v>
      </c>
      <c r="B17102" s="14">
        <v>0.69956018518518526</v>
      </c>
      <c r="C17102">
        <v>4</v>
      </c>
      <c r="D17102" t="s">
        <v>641</v>
      </c>
      <c r="E17102">
        <v>41</v>
      </c>
      <c r="F17102" t="s">
        <v>641</v>
      </c>
    </row>
    <row r="17103" spans="1:6" x14ac:dyDescent="0.5">
      <c r="A17103" s="4">
        <v>43961</v>
      </c>
      <c r="B17103" s="14">
        <v>0.6995717592592593</v>
      </c>
      <c r="C17103">
        <v>4</v>
      </c>
      <c r="D17103" t="s">
        <v>641</v>
      </c>
      <c r="E17103">
        <v>43</v>
      </c>
      <c r="F17103" t="s">
        <v>641</v>
      </c>
    </row>
    <row r="17104" spans="1:6" x14ac:dyDescent="0.5">
      <c r="A17104" s="4">
        <v>43961</v>
      </c>
      <c r="B17104" s="14">
        <v>0.69959490740740737</v>
      </c>
      <c r="C17104">
        <v>4</v>
      </c>
      <c r="D17104" t="s">
        <v>641</v>
      </c>
      <c r="E17104">
        <v>39</v>
      </c>
      <c r="F17104" t="s">
        <v>641</v>
      </c>
    </row>
    <row r="17105" spans="1:6" x14ac:dyDescent="0.5">
      <c r="A17105" s="4">
        <v>43961</v>
      </c>
      <c r="B17105" s="14">
        <v>0.6996296296296296</v>
      </c>
      <c r="C17105">
        <v>4</v>
      </c>
      <c r="D17105" t="s">
        <v>641</v>
      </c>
      <c r="E17105">
        <v>40</v>
      </c>
      <c r="F17105" t="s">
        <v>641</v>
      </c>
    </row>
    <row r="17106" spans="1:6" x14ac:dyDescent="0.5">
      <c r="A17106" s="4">
        <v>43961</v>
      </c>
      <c r="B17106" s="14">
        <v>0.69964120370370375</v>
      </c>
      <c r="C17106">
        <v>4</v>
      </c>
      <c r="D17106" t="s">
        <v>641</v>
      </c>
      <c r="E17106">
        <v>40</v>
      </c>
      <c r="F17106" t="s">
        <v>641</v>
      </c>
    </row>
    <row r="17107" spans="1:6" x14ac:dyDescent="0.5">
      <c r="A17107" s="4">
        <v>43961</v>
      </c>
      <c r="B17107" s="14">
        <v>0.69965277777777779</v>
      </c>
      <c r="C17107">
        <v>4</v>
      </c>
      <c r="D17107" t="s">
        <v>641</v>
      </c>
      <c r="E17107">
        <v>38</v>
      </c>
      <c r="F17107" t="s">
        <v>641</v>
      </c>
    </row>
    <row r="17108" spans="1:6" x14ac:dyDescent="0.5">
      <c r="A17108" s="4">
        <v>43961</v>
      </c>
      <c r="B17108" s="14">
        <v>0.69966435185185183</v>
      </c>
      <c r="C17108">
        <v>4</v>
      </c>
      <c r="D17108" t="s">
        <v>641</v>
      </c>
      <c r="E17108">
        <v>40</v>
      </c>
      <c r="F17108" t="s">
        <v>641</v>
      </c>
    </row>
    <row r="17109" spans="1:6" x14ac:dyDescent="0.5">
      <c r="A17109" s="4">
        <v>43961</v>
      </c>
      <c r="B17109" s="14">
        <v>0.69967592592592587</v>
      </c>
      <c r="C17109">
        <v>4</v>
      </c>
      <c r="D17109" t="s">
        <v>641</v>
      </c>
      <c r="E17109">
        <v>39</v>
      </c>
      <c r="F17109" t="s">
        <v>641</v>
      </c>
    </row>
    <row r="17110" spans="1:6" x14ac:dyDescent="0.5">
      <c r="A17110" s="4">
        <v>43961</v>
      </c>
      <c r="B17110" s="14">
        <v>0.87869212962962961</v>
      </c>
      <c r="C17110">
        <v>4</v>
      </c>
      <c r="D17110" t="s">
        <v>641</v>
      </c>
      <c r="E17110">
        <v>42</v>
      </c>
      <c r="F17110" t="s">
        <v>641</v>
      </c>
    </row>
    <row r="17111" spans="1:6" x14ac:dyDescent="0.5">
      <c r="A17111" s="4">
        <v>43961</v>
      </c>
      <c r="B17111" s="14">
        <v>0.87875000000000003</v>
      </c>
      <c r="C17111">
        <v>4</v>
      </c>
      <c r="D17111" t="s">
        <v>641</v>
      </c>
      <c r="E17111">
        <v>40</v>
      </c>
      <c r="F17111" t="s">
        <v>641</v>
      </c>
    </row>
    <row r="17112" spans="1:6" x14ac:dyDescent="0.5">
      <c r="A17112" s="4">
        <v>43961</v>
      </c>
      <c r="B17112" s="14">
        <v>0.87876157407407407</v>
      </c>
      <c r="C17112">
        <v>4</v>
      </c>
      <c r="D17112" t="s">
        <v>641</v>
      </c>
      <c r="E17112">
        <v>40</v>
      </c>
      <c r="F17112" t="s">
        <v>641</v>
      </c>
    </row>
    <row r="17113" spans="1:6" x14ac:dyDescent="0.5">
      <c r="A17113" s="4">
        <v>43961</v>
      </c>
      <c r="B17113" s="14">
        <v>0.87877314814814822</v>
      </c>
      <c r="C17113">
        <v>4</v>
      </c>
      <c r="D17113" t="s">
        <v>641</v>
      </c>
      <c r="E17113">
        <v>44</v>
      </c>
      <c r="F17113" t="s">
        <v>641</v>
      </c>
    </row>
    <row r="17114" spans="1:6" x14ac:dyDescent="0.5">
      <c r="A17114" s="4">
        <v>43961</v>
      </c>
      <c r="B17114" s="14">
        <v>0.87878472222222215</v>
      </c>
      <c r="C17114">
        <v>4</v>
      </c>
      <c r="D17114" t="s">
        <v>641</v>
      </c>
      <c r="E17114">
        <v>40</v>
      </c>
      <c r="F17114" t="s">
        <v>641</v>
      </c>
    </row>
    <row r="17115" spans="1:6" x14ac:dyDescent="0.5">
      <c r="A17115" s="4">
        <v>43961</v>
      </c>
      <c r="B17115" s="14">
        <v>0.87880787037037045</v>
      </c>
      <c r="C17115">
        <v>4</v>
      </c>
      <c r="D17115" t="s">
        <v>641</v>
      </c>
      <c r="E17115">
        <v>38</v>
      </c>
      <c r="F17115" t="s">
        <v>641</v>
      </c>
    </row>
    <row r="17116" spans="1:6" x14ac:dyDescent="0.5">
      <c r="A17116" s="4">
        <v>43961</v>
      </c>
      <c r="B17116" s="14">
        <v>0.87881944444444438</v>
      </c>
      <c r="C17116">
        <v>4</v>
      </c>
      <c r="D17116" t="s">
        <v>641</v>
      </c>
      <c r="E17116">
        <v>42</v>
      </c>
      <c r="F17116" t="s">
        <v>641</v>
      </c>
    </row>
    <row r="17117" spans="1:6" x14ac:dyDescent="0.5">
      <c r="A17117" s="4">
        <v>43961</v>
      </c>
      <c r="B17117" s="14">
        <v>0.87888888888888894</v>
      </c>
      <c r="C17117">
        <v>4</v>
      </c>
      <c r="D17117" t="s">
        <v>641</v>
      </c>
      <c r="E17117">
        <v>39</v>
      </c>
      <c r="F17117" t="s">
        <v>641</v>
      </c>
    </row>
    <row r="17118" spans="1:6" x14ac:dyDescent="0.5">
      <c r="A17118" s="4">
        <v>43961</v>
      </c>
      <c r="B17118" s="14">
        <v>0.87890046296296298</v>
      </c>
      <c r="C17118">
        <v>4</v>
      </c>
      <c r="D17118" t="s">
        <v>641</v>
      </c>
      <c r="E17118">
        <v>39</v>
      </c>
      <c r="F17118" t="s">
        <v>641</v>
      </c>
    </row>
    <row r="17119" spans="1:6" x14ac:dyDescent="0.5">
      <c r="A17119" s="4">
        <v>43961</v>
      </c>
      <c r="B17119" s="14">
        <v>0.87892361111111106</v>
      </c>
      <c r="C17119">
        <v>4</v>
      </c>
      <c r="D17119" t="s">
        <v>641</v>
      </c>
      <c r="E17119">
        <v>38</v>
      </c>
      <c r="F17119" t="s">
        <v>641</v>
      </c>
    </row>
    <row r="17120" spans="1:6" x14ac:dyDescent="0.5">
      <c r="A17120" s="4">
        <v>43961</v>
      </c>
      <c r="B17120" s="14">
        <v>0.87894675925925936</v>
      </c>
      <c r="C17120">
        <v>4</v>
      </c>
      <c r="D17120" t="s">
        <v>641</v>
      </c>
      <c r="E17120">
        <v>42</v>
      </c>
      <c r="F17120" t="s">
        <v>641</v>
      </c>
    </row>
    <row r="17121" spans="1:6" x14ac:dyDescent="0.5">
      <c r="A17121" s="4">
        <v>43961</v>
      </c>
      <c r="B17121" s="14">
        <v>0.87895833333333329</v>
      </c>
      <c r="C17121">
        <v>4</v>
      </c>
      <c r="D17121" t="s">
        <v>641</v>
      </c>
      <c r="E17121">
        <v>38</v>
      </c>
      <c r="F17121" t="s">
        <v>641</v>
      </c>
    </row>
    <row r="17122" spans="1:6" x14ac:dyDescent="0.5">
      <c r="A17122" s="4">
        <v>43961</v>
      </c>
      <c r="B17122" s="14">
        <v>0.87896990740740744</v>
      </c>
      <c r="C17122">
        <v>4</v>
      </c>
      <c r="D17122" t="s">
        <v>641</v>
      </c>
      <c r="E17122">
        <v>40</v>
      </c>
      <c r="F17122" t="s">
        <v>641</v>
      </c>
    </row>
    <row r="17123" spans="1:6" x14ac:dyDescent="0.5">
      <c r="A17123" s="4">
        <v>43961</v>
      </c>
      <c r="B17123" s="14">
        <v>0.87900462962962955</v>
      </c>
      <c r="C17123">
        <v>4</v>
      </c>
      <c r="D17123" t="s">
        <v>641</v>
      </c>
      <c r="E17123">
        <v>39</v>
      </c>
      <c r="F17123" t="s">
        <v>641</v>
      </c>
    </row>
    <row r="17124" spans="1:6" x14ac:dyDescent="0.5">
      <c r="A17124" s="4">
        <v>43961</v>
      </c>
      <c r="B17124" s="14">
        <v>0.89491898148148152</v>
      </c>
      <c r="C17124">
        <v>1</v>
      </c>
      <c r="D17124" t="s">
        <v>642</v>
      </c>
      <c r="E17124">
        <v>51</v>
      </c>
      <c r="F17124" t="s">
        <v>642</v>
      </c>
    </row>
    <row r="17125" spans="1:6" x14ac:dyDescent="0.5">
      <c r="A17125" s="4">
        <v>43961</v>
      </c>
      <c r="B17125" s="14">
        <v>0.89857638888888891</v>
      </c>
      <c r="C17125">
        <v>2</v>
      </c>
      <c r="D17125" t="s">
        <v>642</v>
      </c>
      <c r="E17125">
        <v>48</v>
      </c>
      <c r="F17125" t="s">
        <v>642</v>
      </c>
    </row>
    <row r="17126" spans="1:6" x14ac:dyDescent="0.5">
      <c r="A17126" s="4">
        <v>43961</v>
      </c>
      <c r="B17126" s="14">
        <v>0.93156250000000007</v>
      </c>
      <c r="C17126">
        <v>1</v>
      </c>
      <c r="D17126" t="s">
        <v>646</v>
      </c>
      <c r="E17126">
        <v>100</v>
      </c>
      <c r="F17126" t="s">
        <v>646</v>
      </c>
    </row>
    <row r="17127" spans="1:6" x14ac:dyDescent="0.5">
      <c r="A17127" s="4">
        <v>43961</v>
      </c>
      <c r="B17127" s="14">
        <v>0.94695601851851852</v>
      </c>
      <c r="C17127">
        <v>1</v>
      </c>
      <c r="D17127" t="s">
        <v>646</v>
      </c>
      <c r="E17127">
        <v>49</v>
      </c>
      <c r="F17127" t="s">
        <v>646</v>
      </c>
    </row>
    <row r="17128" spans="1:6" x14ac:dyDescent="0.5">
      <c r="A17128" s="4">
        <v>43961</v>
      </c>
      <c r="B17128" s="14">
        <v>0.98182870370370379</v>
      </c>
      <c r="C17128">
        <v>1</v>
      </c>
      <c r="D17128" t="s">
        <v>646</v>
      </c>
      <c r="E17128">
        <v>97</v>
      </c>
      <c r="F17128" t="s">
        <v>646</v>
      </c>
    </row>
    <row r="17129" spans="1:6" x14ac:dyDescent="0.5">
      <c r="A17129" s="4">
        <v>43961</v>
      </c>
      <c r="B17129" s="14">
        <v>0.98363425925925929</v>
      </c>
      <c r="C17129">
        <v>1</v>
      </c>
      <c r="D17129" t="s">
        <v>646</v>
      </c>
      <c r="E17129">
        <v>63</v>
      </c>
      <c r="F17129" t="s">
        <v>646</v>
      </c>
    </row>
    <row r="17130" spans="1:6" x14ac:dyDescent="0.5">
      <c r="A17130" s="4">
        <v>43962</v>
      </c>
      <c r="B17130" s="14">
        <v>1.3923611111111111E-2</v>
      </c>
      <c r="C17130">
        <v>1</v>
      </c>
      <c r="D17130" t="s">
        <v>641</v>
      </c>
      <c r="E17130">
        <v>44</v>
      </c>
      <c r="F17130" t="s">
        <v>641</v>
      </c>
    </row>
    <row r="17131" spans="1:6" x14ac:dyDescent="0.5">
      <c r="A17131" s="4">
        <v>43962</v>
      </c>
      <c r="B17131" s="14">
        <v>1.3946759259259258E-2</v>
      </c>
      <c r="C17131">
        <v>1</v>
      </c>
      <c r="D17131" t="s">
        <v>641</v>
      </c>
      <c r="E17131">
        <v>49</v>
      </c>
      <c r="F17131" t="s">
        <v>641</v>
      </c>
    </row>
    <row r="17132" spans="1:6" x14ac:dyDescent="0.5">
      <c r="A17132" s="4">
        <v>43962</v>
      </c>
      <c r="B17132" s="14">
        <v>1.3958333333333335E-2</v>
      </c>
      <c r="C17132">
        <v>1</v>
      </c>
      <c r="D17132" t="s">
        <v>641</v>
      </c>
      <c r="E17132">
        <v>39</v>
      </c>
      <c r="F17132" t="s">
        <v>641</v>
      </c>
    </row>
    <row r="17133" spans="1:6" x14ac:dyDescent="0.5">
      <c r="A17133" s="4">
        <v>43962</v>
      </c>
      <c r="B17133" s="14">
        <v>1.3969907407407408E-2</v>
      </c>
      <c r="C17133">
        <v>1</v>
      </c>
      <c r="D17133" t="s">
        <v>641</v>
      </c>
      <c r="E17133">
        <v>46</v>
      </c>
      <c r="F17133" t="s">
        <v>641</v>
      </c>
    </row>
    <row r="17134" spans="1:6" x14ac:dyDescent="0.5">
      <c r="A17134" s="4">
        <v>43962</v>
      </c>
      <c r="B17134" s="14">
        <v>1.3981481481481482E-2</v>
      </c>
      <c r="C17134">
        <v>1</v>
      </c>
      <c r="D17134" t="s">
        <v>641</v>
      </c>
      <c r="E17134">
        <v>40</v>
      </c>
      <c r="F17134" t="s">
        <v>641</v>
      </c>
    </row>
    <row r="17135" spans="1:6" x14ac:dyDescent="0.5">
      <c r="A17135" s="4">
        <v>43962</v>
      </c>
      <c r="B17135" s="14">
        <v>1.3993055555555555E-2</v>
      </c>
      <c r="C17135">
        <v>1</v>
      </c>
      <c r="D17135" t="s">
        <v>641</v>
      </c>
      <c r="E17135">
        <v>47</v>
      </c>
      <c r="F17135" t="s">
        <v>641</v>
      </c>
    </row>
    <row r="17136" spans="1:6" x14ac:dyDescent="0.5">
      <c r="A17136" s="4">
        <v>43962</v>
      </c>
      <c r="B17136" s="14">
        <v>1.4004629629629631E-2</v>
      </c>
      <c r="C17136">
        <v>1</v>
      </c>
      <c r="D17136" t="s">
        <v>641</v>
      </c>
      <c r="E17136">
        <v>40</v>
      </c>
      <c r="F17136" t="s">
        <v>641</v>
      </c>
    </row>
    <row r="17137" spans="1:6" x14ac:dyDescent="0.5">
      <c r="A17137" s="4">
        <v>43962</v>
      </c>
      <c r="B17137" s="14">
        <v>1.4016203703703704E-2</v>
      </c>
      <c r="C17137">
        <v>1</v>
      </c>
      <c r="D17137" t="s">
        <v>641</v>
      </c>
      <c r="E17137">
        <v>43</v>
      </c>
      <c r="F17137" t="s">
        <v>641</v>
      </c>
    </row>
    <row r="17138" spans="1:6" x14ac:dyDescent="0.5">
      <c r="A17138" s="4">
        <v>43962</v>
      </c>
      <c r="B17138" s="14">
        <v>1.4027777777777778E-2</v>
      </c>
      <c r="C17138">
        <v>1</v>
      </c>
      <c r="D17138" t="s">
        <v>641</v>
      </c>
      <c r="E17138">
        <v>45</v>
      </c>
      <c r="F17138" t="s">
        <v>641</v>
      </c>
    </row>
    <row r="17139" spans="1:6" x14ac:dyDescent="0.5">
      <c r="A17139" s="4">
        <v>43962</v>
      </c>
      <c r="B17139" s="14">
        <v>1.4039351851851851E-2</v>
      </c>
      <c r="C17139">
        <v>1</v>
      </c>
      <c r="D17139" t="s">
        <v>641</v>
      </c>
      <c r="E17139">
        <v>49</v>
      </c>
      <c r="F17139" t="s">
        <v>641</v>
      </c>
    </row>
    <row r="17140" spans="1:6" x14ac:dyDescent="0.5">
      <c r="A17140" s="4">
        <v>43962</v>
      </c>
      <c r="B17140" s="14">
        <v>1.4050925925925927E-2</v>
      </c>
      <c r="C17140">
        <v>1</v>
      </c>
      <c r="D17140" t="s">
        <v>641</v>
      </c>
      <c r="E17140">
        <v>44</v>
      </c>
      <c r="F17140" t="s">
        <v>641</v>
      </c>
    </row>
    <row r="17141" spans="1:6" x14ac:dyDescent="0.5">
      <c r="A17141" s="4">
        <v>43962</v>
      </c>
      <c r="B17141" s="14">
        <v>1.40625E-2</v>
      </c>
      <c r="C17141">
        <v>1</v>
      </c>
      <c r="D17141" t="s">
        <v>641</v>
      </c>
      <c r="E17141">
        <v>50</v>
      </c>
      <c r="F17141" t="s">
        <v>641</v>
      </c>
    </row>
    <row r="17142" spans="1:6" x14ac:dyDescent="0.5">
      <c r="A17142" s="4">
        <v>43962</v>
      </c>
      <c r="B17142" s="14">
        <v>1.4097222222222221E-2</v>
      </c>
      <c r="C17142">
        <v>1</v>
      </c>
      <c r="D17142" t="s">
        <v>641</v>
      </c>
      <c r="E17142">
        <v>41</v>
      </c>
      <c r="F17142" t="s">
        <v>641</v>
      </c>
    </row>
    <row r="17143" spans="1:6" x14ac:dyDescent="0.5">
      <c r="A17143" s="4">
        <v>43962</v>
      </c>
      <c r="B17143" s="14">
        <v>7.2349537037037046E-2</v>
      </c>
      <c r="C17143">
        <v>1</v>
      </c>
      <c r="D17143" t="s">
        <v>641</v>
      </c>
      <c r="E17143">
        <v>42</v>
      </c>
      <c r="F17143" t="s">
        <v>641</v>
      </c>
    </row>
    <row r="17144" spans="1:6" x14ac:dyDescent="0.5">
      <c r="A17144" s="4">
        <v>43962</v>
      </c>
      <c r="B17144" s="14">
        <v>7.2407407407407406E-2</v>
      </c>
      <c r="C17144">
        <v>1</v>
      </c>
      <c r="D17144" t="s">
        <v>641</v>
      </c>
      <c r="E17144">
        <v>43</v>
      </c>
      <c r="F17144" t="s">
        <v>641</v>
      </c>
    </row>
    <row r="17145" spans="1:6" x14ac:dyDescent="0.5">
      <c r="A17145" s="4">
        <v>43962</v>
      </c>
      <c r="B17145" s="14">
        <v>7.2418981481481473E-2</v>
      </c>
      <c r="C17145">
        <v>1</v>
      </c>
      <c r="D17145" t="s">
        <v>641</v>
      </c>
      <c r="E17145">
        <v>43</v>
      </c>
      <c r="F17145" t="s">
        <v>641</v>
      </c>
    </row>
    <row r="17146" spans="1:6" x14ac:dyDescent="0.5">
      <c r="A17146" s="4">
        <v>43962</v>
      </c>
      <c r="B17146" s="14">
        <v>7.2442129629629634E-2</v>
      </c>
      <c r="C17146">
        <v>1</v>
      </c>
      <c r="D17146" t="s">
        <v>641</v>
      </c>
      <c r="E17146">
        <v>43</v>
      </c>
      <c r="F17146" t="s">
        <v>641</v>
      </c>
    </row>
    <row r="17147" spans="1:6" x14ac:dyDescent="0.5">
      <c r="A17147" s="4">
        <v>43962</v>
      </c>
      <c r="B17147" s="14">
        <v>7.2453703703703701E-2</v>
      </c>
      <c r="C17147">
        <v>1</v>
      </c>
      <c r="D17147" t="s">
        <v>641</v>
      </c>
      <c r="E17147">
        <v>41</v>
      </c>
      <c r="F17147" t="s">
        <v>641</v>
      </c>
    </row>
    <row r="17148" spans="1:6" x14ac:dyDescent="0.5">
      <c r="A17148" s="4">
        <v>43962</v>
      </c>
      <c r="B17148" s="14">
        <v>7.2465277777777781E-2</v>
      </c>
      <c r="C17148">
        <v>1</v>
      </c>
      <c r="D17148" t="s">
        <v>641</v>
      </c>
      <c r="E17148">
        <v>38</v>
      </c>
      <c r="F17148" t="s">
        <v>641</v>
      </c>
    </row>
    <row r="17149" spans="1:6" x14ac:dyDescent="0.5">
      <c r="A17149" s="4">
        <v>43962</v>
      </c>
      <c r="B17149" s="14">
        <v>7.2476851851851862E-2</v>
      </c>
      <c r="C17149">
        <v>1</v>
      </c>
      <c r="D17149" t="s">
        <v>641</v>
      </c>
      <c r="E17149">
        <v>39</v>
      </c>
      <c r="F17149" t="s">
        <v>641</v>
      </c>
    </row>
    <row r="17150" spans="1:6" x14ac:dyDescent="0.5">
      <c r="A17150" s="4">
        <v>43962</v>
      </c>
      <c r="B17150" s="14">
        <v>7.2488425925925928E-2</v>
      </c>
      <c r="C17150">
        <v>1</v>
      </c>
      <c r="D17150" t="s">
        <v>641</v>
      </c>
      <c r="E17150">
        <v>42</v>
      </c>
      <c r="F17150" t="s">
        <v>641</v>
      </c>
    </row>
    <row r="17151" spans="1:6" x14ac:dyDescent="0.5">
      <c r="A17151" s="4">
        <v>43962</v>
      </c>
      <c r="B17151" s="14">
        <v>7.2499999999999995E-2</v>
      </c>
      <c r="C17151">
        <v>1</v>
      </c>
      <c r="D17151" t="s">
        <v>641</v>
      </c>
      <c r="E17151">
        <v>40</v>
      </c>
      <c r="F17151" t="s">
        <v>641</v>
      </c>
    </row>
    <row r="17152" spans="1:6" x14ac:dyDescent="0.5">
      <c r="A17152" s="4">
        <v>43962</v>
      </c>
      <c r="B17152" s="14">
        <v>0.10766203703703703</v>
      </c>
      <c r="C17152">
        <v>1</v>
      </c>
      <c r="D17152" t="s">
        <v>646</v>
      </c>
      <c r="E17152">
        <v>127</v>
      </c>
      <c r="F17152" t="s">
        <v>646</v>
      </c>
    </row>
    <row r="17153" spans="1:6" x14ac:dyDescent="0.5">
      <c r="A17153" s="4">
        <v>43962</v>
      </c>
      <c r="B17153" s="14">
        <v>0.13767361111111112</v>
      </c>
      <c r="C17153">
        <v>1</v>
      </c>
      <c r="D17153" t="s">
        <v>646</v>
      </c>
      <c r="E17153">
        <v>44</v>
      </c>
      <c r="F17153" t="s">
        <v>646</v>
      </c>
    </row>
    <row r="17154" spans="1:6" x14ac:dyDescent="0.5">
      <c r="A17154" s="4">
        <v>43962</v>
      </c>
      <c r="B17154" s="14">
        <v>0.46582175925925928</v>
      </c>
      <c r="C17154">
        <v>2</v>
      </c>
      <c r="D17154" t="s">
        <v>641</v>
      </c>
      <c r="E17154">
        <v>68</v>
      </c>
      <c r="F17154" t="s">
        <v>641</v>
      </c>
    </row>
    <row r="17155" spans="1:6" x14ac:dyDescent="0.5">
      <c r="A17155" s="4">
        <v>43962</v>
      </c>
      <c r="B17155" s="14">
        <v>0.52023148148148146</v>
      </c>
      <c r="C17155">
        <v>1</v>
      </c>
      <c r="D17155" t="s">
        <v>641</v>
      </c>
      <c r="E17155">
        <v>44</v>
      </c>
      <c r="F17155" t="s">
        <v>641</v>
      </c>
    </row>
    <row r="17156" spans="1:6" x14ac:dyDescent="0.5">
      <c r="A17156" s="4">
        <v>43962</v>
      </c>
      <c r="B17156" s="14">
        <v>0.52027777777777773</v>
      </c>
      <c r="C17156">
        <v>1</v>
      </c>
      <c r="D17156" t="s">
        <v>641</v>
      </c>
      <c r="E17156">
        <v>41</v>
      </c>
      <c r="F17156" t="s">
        <v>641</v>
      </c>
    </row>
    <row r="17157" spans="1:6" x14ac:dyDescent="0.5">
      <c r="A17157" s="4">
        <v>43962</v>
      </c>
      <c r="B17157" s="14">
        <v>0.52027777777777773</v>
      </c>
      <c r="C17157">
        <v>1</v>
      </c>
      <c r="D17157" t="s">
        <v>641</v>
      </c>
      <c r="E17157">
        <v>39</v>
      </c>
      <c r="F17157" t="s">
        <v>641</v>
      </c>
    </row>
    <row r="17158" spans="1:6" x14ac:dyDescent="0.5">
      <c r="A17158" s="4">
        <v>43962</v>
      </c>
      <c r="B17158" s="14">
        <v>0.52028935185185188</v>
      </c>
      <c r="C17158">
        <v>1</v>
      </c>
      <c r="D17158" t="s">
        <v>641</v>
      </c>
      <c r="E17158">
        <v>41</v>
      </c>
      <c r="F17158" t="s">
        <v>641</v>
      </c>
    </row>
    <row r="17159" spans="1:6" x14ac:dyDescent="0.5">
      <c r="A17159" s="4">
        <v>43962</v>
      </c>
      <c r="B17159" s="14">
        <v>0.52033564814814814</v>
      </c>
      <c r="C17159">
        <v>1</v>
      </c>
      <c r="D17159" t="s">
        <v>641</v>
      </c>
      <c r="E17159">
        <v>42</v>
      </c>
      <c r="F17159" t="s">
        <v>641</v>
      </c>
    </row>
    <row r="17160" spans="1:6" x14ac:dyDescent="0.5">
      <c r="A17160" s="4">
        <v>43962</v>
      </c>
      <c r="B17160" s="14">
        <v>0.52037037037037037</v>
      </c>
      <c r="C17160">
        <v>1</v>
      </c>
      <c r="D17160" t="s">
        <v>641</v>
      </c>
      <c r="E17160">
        <v>40</v>
      </c>
      <c r="F17160" t="s">
        <v>641</v>
      </c>
    </row>
    <row r="17161" spans="1:6" x14ac:dyDescent="0.5">
      <c r="A17161" s="4">
        <v>43962</v>
      </c>
      <c r="B17161" s="14">
        <v>0.52037037037037037</v>
      </c>
      <c r="C17161">
        <v>1</v>
      </c>
      <c r="D17161" t="s">
        <v>641</v>
      </c>
      <c r="E17161">
        <v>43</v>
      </c>
      <c r="F17161" t="s">
        <v>641</v>
      </c>
    </row>
    <row r="17162" spans="1:6" x14ac:dyDescent="0.5">
      <c r="A17162" s="4">
        <v>43962</v>
      </c>
      <c r="B17162" s="14">
        <v>0.52039351851851856</v>
      </c>
      <c r="C17162">
        <v>1</v>
      </c>
      <c r="D17162" t="s">
        <v>641</v>
      </c>
      <c r="E17162">
        <v>40</v>
      </c>
      <c r="F17162" t="s">
        <v>641</v>
      </c>
    </row>
    <row r="17163" spans="1:6" x14ac:dyDescent="0.5">
      <c r="A17163" s="4">
        <v>43962</v>
      </c>
      <c r="B17163" s="14">
        <v>0.5204050925925926</v>
      </c>
      <c r="C17163">
        <v>1</v>
      </c>
      <c r="D17163" t="s">
        <v>641</v>
      </c>
      <c r="E17163">
        <v>43</v>
      </c>
      <c r="F17163" t="s">
        <v>641</v>
      </c>
    </row>
    <row r="17164" spans="1:6" x14ac:dyDescent="0.5">
      <c r="A17164" s="4">
        <v>43962</v>
      </c>
      <c r="B17164" s="14">
        <v>0.53296296296296297</v>
      </c>
      <c r="C17164">
        <v>2</v>
      </c>
      <c r="D17164" t="s">
        <v>641</v>
      </c>
      <c r="E17164">
        <v>71</v>
      </c>
      <c r="F17164" t="s">
        <v>641</v>
      </c>
    </row>
    <row r="17165" spans="1:6" x14ac:dyDescent="0.5">
      <c r="A17165" s="4">
        <v>43962</v>
      </c>
      <c r="B17165" s="14">
        <v>0.58156249999999998</v>
      </c>
      <c r="C17165">
        <v>1</v>
      </c>
      <c r="D17165" t="s">
        <v>641</v>
      </c>
      <c r="E17165">
        <v>38</v>
      </c>
      <c r="F17165" t="s">
        <v>641</v>
      </c>
    </row>
    <row r="17166" spans="1:6" x14ac:dyDescent="0.5">
      <c r="A17166" s="4">
        <v>43962</v>
      </c>
      <c r="B17166" s="14">
        <v>0.58157407407407413</v>
      </c>
      <c r="C17166">
        <v>1</v>
      </c>
      <c r="D17166" t="s">
        <v>641</v>
      </c>
      <c r="E17166">
        <v>38</v>
      </c>
      <c r="F17166" t="s">
        <v>641</v>
      </c>
    </row>
    <row r="17167" spans="1:6" x14ac:dyDescent="0.5">
      <c r="A17167" s="4">
        <v>43962</v>
      </c>
      <c r="B17167" s="14">
        <v>0.58158564814814817</v>
      </c>
      <c r="C17167">
        <v>1</v>
      </c>
      <c r="D17167" t="s">
        <v>641</v>
      </c>
      <c r="E17167">
        <v>44</v>
      </c>
      <c r="F17167" t="s">
        <v>641</v>
      </c>
    </row>
    <row r="17168" spans="1:6" x14ac:dyDescent="0.5">
      <c r="A17168" s="4">
        <v>43962</v>
      </c>
      <c r="B17168" s="14">
        <v>0.58159722222222221</v>
      </c>
      <c r="C17168">
        <v>1</v>
      </c>
      <c r="D17168" t="s">
        <v>641</v>
      </c>
      <c r="E17168">
        <v>39</v>
      </c>
      <c r="F17168" t="s">
        <v>641</v>
      </c>
    </row>
    <row r="17169" spans="1:6" x14ac:dyDescent="0.5">
      <c r="A17169" s="4">
        <v>43962</v>
      </c>
      <c r="B17169" s="14">
        <v>0.58160879629629625</v>
      </c>
      <c r="C17169">
        <v>1</v>
      </c>
      <c r="D17169" t="s">
        <v>641</v>
      </c>
      <c r="E17169">
        <v>46</v>
      </c>
      <c r="F17169" t="s">
        <v>641</v>
      </c>
    </row>
    <row r="17170" spans="1:6" x14ac:dyDescent="0.5">
      <c r="A17170" s="4">
        <v>43962</v>
      </c>
      <c r="B17170" s="14">
        <v>0.58164351851851859</v>
      </c>
      <c r="C17170">
        <v>1</v>
      </c>
      <c r="D17170" t="s">
        <v>641</v>
      </c>
      <c r="E17170">
        <v>42</v>
      </c>
      <c r="F17170" t="s">
        <v>641</v>
      </c>
    </row>
    <row r="17171" spans="1:6" x14ac:dyDescent="0.5">
      <c r="A17171" s="4">
        <v>43962</v>
      </c>
      <c r="B17171" s="14">
        <v>0.58165509259259263</v>
      </c>
      <c r="C17171">
        <v>1</v>
      </c>
      <c r="D17171" t="s">
        <v>641</v>
      </c>
      <c r="E17171">
        <v>38</v>
      </c>
      <c r="F17171" t="s">
        <v>641</v>
      </c>
    </row>
    <row r="17172" spans="1:6" x14ac:dyDescent="0.5">
      <c r="A17172" s="4">
        <v>43962</v>
      </c>
      <c r="B17172" s="14">
        <v>0.58166666666666667</v>
      </c>
      <c r="C17172">
        <v>1</v>
      </c>
      <c r="D17172" t="s">
        <v>641</v>
      </c>
      <c r="E17172">
        <v>41</v>
      </c>
      <c r="F17172" t="s">
        <v>641</v>
      </c>
    </row>
    <row r="17173" spans="1:6" x14ac:dyDescent="0.5">
      <c r="A17173" s="4">
        <v>43962</v>
      </c>
      <c r="B17173" s="14">
        <v>0.58170138888888889</v>
      </c>
      <c r="C17173">
        <v>1</v>
      </c>
      <c r="D17173" t="s">
        <v>641</v>
      </c>
      <c r="E17173">
        <v>39</v>
      </c>
      <c r="F17173" t="s">
        <v>641</v>
      </c>
    </row>
    <row r="17174" spans="1:6" x14ac:dyDescent="0.5">
      <c r="A17174" s="4">
        <v>43962</v>
      </c>
      <c r="B17174" s="14">
        <v>0.58173611111111112</v>
      </c>
      <c r="C17174">
        <v>1</v>
      </c>
      <c r="D17174" t="s">
        <v>641</v>
      </c>
      <c r="E17174">
        <v>39</v>
      </c>
      <c r="F17174" t="s">
        <v>641</v>
      </c>
    </row>
    <row r="17175" spans="1:6" x14ac:dyDescent="0.5">
      <c r="A17175" s="4">
        <v>43962</v>
      </c>
      <c r="B17175" s="14">
        <v>0.58174768518518516</v>
      </c>
      <c r="C17175">
        <v>1</v>
      </c>
      <c r="D17175" t="s">
        <v>641</v>
      </c>
      <c r="E17175">
        <v>38</v>
      </c>
      <c r="F17175" t="s">
        <v>641</v>
      </c>
    </row>
    <row r="17176" spans="1:6" x14ac:dyDescent="0.5">
      <c r="A17176" s="4">
        <v>43962</v>
      </c>
      <c r="B17176" s="14">
        <v>0.58177083333333335</v>
      </c>
      <c r="C17176">
        <v>1</v>
      </c>
      <c r="D17176" t="s">
        <v>641</v>
      </c>
      <c r="E17176">
        <v>43</v>
      </c>
      <c r="F17176" t="s">
        <v>641</v>
      </c>
    </row>
    <row r="17177" spans="1:6" x14ac:dyDescent="0.5">
      <c r="A17177" s="4">
        <v>43962</v>
      </c>
      <c r="B17177" s="14">
        <v>0.58178240740740739</v>
      </c>
      <c r="C17177">
        <v>1</v>
      </c>
      <c r="D17177" t="s">
        <v>641</v>
      </c>
      <c r="E17177">
        <v>39</v>
      </c>
      <c r="F17177" t="s">
        <v>641</v>
      </c>
    </row>
    <row r="17178" spans="1:6" x14ac:dyDescent="0.5">
      <c r="A17178" s="4">
        <v>43962</v>
      </c>
      <c r="B17178" s="14">
        <v>0.58179398148148154</v>
      </c>
      <c r="C17178">
        <v>1</v>
      </c>
      <c r="D17178" t="s">
        <v>641</v>
      </c>
      <c r="E17178">
        <v>40</v>
      </c>
      <c r="F17178" t="s">
        <v>641</v>
      </c>
    </row>
    <row r="17179" spans="1:6" x14ac:dyDescent="0.5">
      <c r="A17179" s="4">
        <v>43962</v>
      </c>
      <c r="B17179" s="14">
        <v>0.58180555555555558</v>
      </c>
      <c r="C17179">
        <v>1</v>
      </c>
      <c r="D17179" t="s">
        <v>641</v>
      </c>
      <c r="E17179">
        <v>39</v>
      </c>
      <c r="F17179" t="s">
        <v>641</v>
      </c>
    </row>
    <row r="17180" spans="1:6" x14ac:dyDescent="0.5">
      <c r="A17180" s="4">
        <v>43962</v>
      </c>
      <c r="B17180" s="14">
        <v>0.58190972222222226</v>
      </c>
      <c r="C17180">
        <v>1</v>
      </c>
      <c r="D17180" t="s">
        <v>641</v>
      </c>
      <c r="E17180">
        <v>40</v>
      </c>
      <c r="F17180" t="s">
        <v>641</v>
      </c>
    </row>
    <row r="17181" spans="1:6" x14ac:dyDescent="0.5">
      <c r="A17181" s="4">
        <v>43962</v>
      </c>
      <c r="B17181" s="14">
        <v>0.89208333333333334</v>
      </c>
      <c r="C17181">
        <v>2</v>
      </c>
      <c r="D17181" t="s">
        <v>642</v>
      </c>
      <c r="E17181">
        <v>52</v>
      </c>
      <c r="F17181" t="s">
        <v>642</v>
      </c>
    </row>
    <row r="17182" spans="1:6" x14ac:dyDescent="0.5">
      <c r="A17182" s="4">
        <v>43962</v>
      </c>
      <c r="B17182" s="14">
        <v>0.89539351851851856</v>
      </c>
      <c r="C17182">
        <v>4</v>
      </c>
      <c r="D17182" t="s">
        <v>642</v>
      </c>
      <c r="E17182">
        <v>47</v>
      </c>
      <c r="F17182" t="s">
        <v>642</v>
      </c>
    </row>
    <row r="17183" spans="1:6" x14ac:dyDescent="0.5">
      <c r="A17183" s="4">
        <v>43962</v>
      </c>
      <c r="B17183" s="14">
        <v>0.90538194444444453</v>
      </c>
      <c r="C17183">
        <v>2</v>
      </c>
      <c r="D17183" t="s">
        <v>642</v>
      </c>
      <c r="E17183">
        <v>44</v>
      </c>
      <c r="F17183" t="s">
        <v>642</v>
      </c>
    </row>
    <row r="17184" spans="1:6" x14ac:dyDescent="0.5">
      <c r="A17184" s="4">
        <v>43962</v>
      </c>
      <c r="B17184" s="14">
        <v>0.9627430555555555</v>
      </c>
      <c r="C17184">
        <v>1</v>
      </c>
      <c r="D17184" t="s">
        <v>641</v>
      </c>
      <c r="E17184">
        <v>40</v>
      </c>
      <c r="F17184" t="s">
        <v>641</v>
      </c>
    </row>
    <row r="17185" spans="1:6" x14ac:dyDescent="0.5">
      <c r="A17185" s="4">
        <v>43962</v>
      </c>
      <c r="B17185" s="14">
        <v>0.96277777777777773</v>
      </c>
      <c r="C17185">
        <v>1</v>
      </c>
      <c r="D17185" t="s">
        <v>641</v>
      </c>
      <c r="E17185">
        <v>47</v>
      </c>
      <c r="F17185" t="s">
        <v>641</v>
      </c>
    </row>
    <row r="17186" spans="1:6" x14ac:dyDescent="0.5">
      <c r="A17186" s="4">
        <v>43962</v>
      </c>
      <c r="B17186" s="14">
        <v>0.96278935185185188</v>
      </c>
      <c r="C17186">
        <v>1</v>
      </c>
      <c r="D17186" t="s">
        <v>641</v>
      </c>
      <c r="E17186">
        <v>43</v>
      </c>
      <c r="F17186" t="s">
        <v>641</v>
      </c>
    </row>
    <row r="17187" spans="1:6" x14ac:dyDescent="0.5">
      <c r="A17187" s="4">
        <v>43962</v>
      </c>
      <c r="B17187" s="14">
        <v>0.96280092592592592</v>
      </c>
      <c r="C17187">
        <v>1</v>
      </c>
      <c r="D17187" t="s">
        <v>641</v>
      </c>
      <c r="E17187">
        <v>40</v>
      </c>
      <c r="F17187" t="s">
        <v>641</v>
      </c>
    </row>
    <row r="17188" spans="1:6" x14ac:dyDescent="0.5">
      <c r="A17188" s="4">
        <v>43962</v>
      </c>
      <c r="B17188" s="14">
        <v>0.962824074074074</v>
      </c>
      <c r="C17188">
        <v>1</v>
      </c>
      <c r="D17188" t="s">
        <v>641</v>
      </c>
      <c r="E17188">
        <v>41</v>
      </c>
      <c r="F17188" t="s">
        <v>641</v>
      </c>
    </row>
    <row r="17189" spans="1:6" x14ac:dyDescent="0.5">
      <c r="A17189" s="4">
        <v>43962</v>
      </c>
      <c r="B17189" s="14">
        <v>0.96283564814814815</v>
      </c>
      <c r="C17189">
        <v>1</v>
      </c>
      <c r="D17189" t="s">
        <v>641</v>
      </c>
      <c r="E17189">
        <v>46</v>
      </c>
      <c r="F17189" t="s">
        <v>641</v>
      </c>
    </row>
    <row r="17190" spans="1:6" x14ac:dyDescent="0.5">
      <c r="A17190" s="4">
        <v>43962</v>
      </c>
      <c r="B17190" s="14">
        <v>0.9628472222222223</v>
      </c>
      <c r="C17190">
        <v>1</v>
      </c>
      <c r="D17190" t="s">
        <v>641</v>
      </c>
      <c r="E17190">
        <v>50</v>
      </c>
      <c r="F17190" t="s">
        <v>641</v>
      </c>
    </row>
    <row r="17191" spans="1:6" x14ac:dyDescent="0.5">
      <c r="A17191" s="4">
        <v>43962</v>
      </c>
      <c r="B17191" s="14">
        <v>0.96285879629629623</v>
      </c>
      <c r="C17191">
        <v>1</v>
      </c>
      <c r="D17191" t="s">
        <v>641</v>
      </c>
      <c r="E17191">
        <v>50</v>
      </c>
      <c r="F17191" t="s">
        <v>641</v>
      </c>
    </row>
    <row r="17192" spans="1:6" x14ac:dyDescent="0.5">
      <c r="A17192" s="4">
        <v>43962</v>
      </c>
      <c r="B17192" s="14">
        <v>0.96287037037037038</v>
      </c>
      <c r="C17192">
        <v>1</v>
      </c>
      <c r="D17192" t="s">
        <v>641</v>
      </c>
      <c r="E17192">
        <v>44</v>
      </c>
      <c r="F17192" t="s">
        <v>641</v>
      </c>
    </row>
    <row r="17193" spans="1:6" x14ac:dyDescent="0.5">
      <c r="A17193" s="4">
        <v>43962</v>
      </c>
      <c r="B17193" s="14">
        <v>0.96288194444444442</v>
      </c>
      <c r="C17193">
        <v>1</v>
      </c>
      <c r="D17193" t="s">
        <v>641</v>
      </c>
      <c r="E17193">
        <v>40</v>
      </c>
      <c r="F17193" t="s">
        <v>641</v>
      </c>
    </row>
    <row r="17194" spans="1:6" x14ac:dyDescent="0.5">
      <c r="A17194" s="4">
        <v>43962</v>
      </c>
      <c r="B17194" s="14">
        <v>0.96289351851851857</v>
      </c>
      <c r="C17194">
        <v>1</v>
      </c>
      <c r="D17194" t="s">
        <v>641</v>
      </c>
      <c r="E17194">
        <v>38</v>
      </c>
      <c r="F17194" t="s">
        <v>641</v>
      </c>
    </row>
    <row r="17195" spans="1:6" x14ac:dyDescent="0.5">
      <c r="A17195" s="4">
        <v>43962</v>
      </c>
      <c r="B17195" s="14">
        <v>0.96290509259259249</v>
      </c>
      <c r="C17195">
        <v>1</v>
      </c>
      <c r="D17195" t="s">
        <v>641</v>
      </c>
      <c r="E17195">
        <v>48</v>
      </c>
      <c r="F17195" t="s">
        <v>641</v>
      </c>
    </row>
    <row r="17196" spans="1:6" x14ac:dyDescent="0.5">
      <c r="A17196" s="4">
        <v>43962</v>
      </c>
      <c r="B17196" s="14">
        <v>0.96290509259259249</v>
      </c>
      <c r="C17196">
        <v>1</v>
      </c>
      <c r="D17196" t="s">
        <v>641</v>
      </c>
      <c r="E17196">
        <v>48</v>
      </c>
      <c r="F17196" t="s">
        <v>641</v>
      </c>
    </row>
    <row r="17197" spans="1:6" x14ac:dyDescent="0.5">
      <c r="A17197" s="4">
        <v>43962</v>
      </c>
      <c r="B17197" s="14">
        <v>0.96292824074074079</v>
      </c>
      <c r="C17197">
        <v>1</v>
      </c>
      <c r="D17197" t="s">
        <v>641</v>
      </c>
      <c r="E17197">
        <v>44</v>
      </c>
      <c r="F17197" t="s">
        <v>641</v>
      </c>
    </row>
    <row r="17198" spans="1:6" x14ac:dyDescent="0.5">
      <c r="A17198" s="4">
        <v>43962</v>
      </c>
      <c r="B17198" s="14">
        <v>0.96293981481481483</v>
      </c>
      <c r="C17198">
        <v>1</v>
      </c>
      <c r="D17198" t="s">
        <v>641</v>
      </c>
      <c r="E17198">
        <v>39</v>
      </c>
      <c r="F17198" t="s">
        <v>641</v>
      </c>
    </row>
    <row r="17199" spans="1:6" x14ac:dyDescent="0.5">
      <c r="A17199" s="4">
        <v>43962</v>
      </c>
      <c r="B17199" s="14">
        <v>0.96296296296296291</v>
      </c>
      <c r="C17199">
        <v>1</v>
      </c>
      <c r="D17199" t="s">
        <v>641</v>
      </c>
      <c r="E17199">
        <v>44</v>
      </c>
      <c r="F17199" t="s">
        <v>641</v>
      </c>
    </row>
    <row r="17200" spans="1:6" x14ac:dyDescent="0.5">
      <c r="A17200" s="4">
        <v>43962</v>
      </c>
      <c r="B17200" s="14">
        <v>0.96298611111111121</v>
      </c>
      <c r="C17200">
        <v>1</v>
      </c>
      <c r="D17200" t="s">
        <v>641</v>
      </c>
      <c r="E17200">
        <v>40</v>
      </c>
      <c r="F17200" t="s">
        <v>641</v>
      </c>
    </row>
    <row r="17201" spans="1:6" x14ac:dyDescent="0.5">
      <c r="A17201" s="4">
        <v>43962</v>
      </c>
      <c r="B17201" s="14">
        <v>0.96298611111111121</v>
      </c>
      <c r="C17201">
        <v>1</v>
      </c>
      <c r="D17201" t="s">
        <v>641</v>
      </c>
      <c r="E17201">
        <v>41</v>
      </c>
      <c r="F17201" t="s">
        <v>641</v>
      </c>
    </row>
    <row r="17202" spans="1:6" x14ac:dyDescent="0.5">
      <c r="A17202" s="4">
        <v>43962</v>
      </c>
      <c r="B17202" s="14">
        <v>0.96302083333333333</v>
      </c>
      <c r="C17202">
        <v>1</v>
      </c>
      <c r="D17202" t="s">
        <v>641</v>
      </c>
      <c r="E17202">
        <v>46</v>
      </c>
      <c r="F17202" t="s">
        <v>641</v>
      </c>
    </row>
    <row r="17203" spans="1:6" x14ac:dyDescent="0.5">
      <c r="A17203" s="4">
        <v>43962</v>
      </c>
      <c r="B17203" s="14">
        <v>0.96307870370370363</v>
      </c>
      <c r="C17203">
        <v>1</v>
      </c>
      <c r="D17203" t="s">
        <v>641</v>
      </c>
      <c r="E17203">
        <v>42</v>
      </c>
      <c r="F17203" t="s">
        <v>641</v>
      </c>
    </row>
    <row r="17204" spans="1:6" x14ac:dyDescent="0.5">
      <c r="A17204" s="4">
        <v>43962</v>
      </c>
      <c r="B17204" s="14">
        <v>0.9631481481481482</v>
      </c>
      <c r="C17204">
        <v>1</v>
      </c>
      <c r="D17204" t="s">
        <v>641</v>
      </c>
      <c r="E17204">
        <v>39</v>
      </c>
      <c r="F17204" t="s">
        <v>641</v>
      </c>
    </row>
    <row r="17205" spans="1:6" x14ac:dyDescent="0.5">
      <c r="A17205" s="4">
        <v>43962</v>
      </c>
      <c r="B17205" s="14">
        <v>0.98581018518518526</v>
      </c>
      <c r="C17205">
        <v>1</v>
      </c>
      <c r="D17205" t="s">
        <v>646</v>
      </c>
      <c r="E17205">
        <v>46</v>
      </c>
      <c r="F17205" t="s">
        <v>646</v>
      </c>
    </row>
    <row r="17206" spans="1:6" x14ac:dyDescent="0.5">
      <c r="A17206" s="4">
        <v>43963</v>
      </c>
      <c r="B17206" s="14">
        <v>4.0150462962962964E-2</v>
      </c>
      <c r="C17206">
        <v>1</v>
      </c>
      <c r="D17206" t="s">
        <v>641</v>
      </c>
      <c r="E17206">
        <v>38</v>
      </c>
      <c r="F17206" t="s">
        <v>641</v>
      </c>
    </row>
    <row r="17207" spans="1:6" x14ac:dyDescent="0.5">
      <c r="A17207" s="4">
        <v>43963</v>
      </c>
      <c r="B17207" s="14">
        <v>4.0219907407407406E-2</v>
      </c>
      <c r="C17207">
        <v>1</v>
      </c>
      <c r="D17207" t="s">
        <v>641</v>
      </c>
      <c r="E17207">
        <v>43</v>
      </c>
      <c r="F17207" t="s">
        <v>641</v>
      </c>
    </row>
    <row r="17208" spans="1:6" x14ac:dyDescent="0.5">
      <c r="A17208" s="4">
        <v>43963</v>
      </c>
      <c r="B17208" s="14">
        <v>4.0231481481481479E-2</v>
      </c>
      <c r="C17208">
        <v>1</v>
      </c>
      <c r="D17208" t="s">
        <v>641</v>
      </c>
      <c r="E17208">
        <v>40</v>
      </c>
      <c r="F17208" t="s">
        <v>641</v>
      </c>
    </row>
    <row r="17209" spans="1:6" x14ac:dyDescent="0.5">
      <c r="A17209" s="4">
        <v>43963</v>
      </c>
      <c r="B17209" s="14">
        <v>4.024305555555556E-2</v>
      </c>
      <c r="C17209">
        <v>1</v>
      </c>
      <c r="D17209" t="s">
        <v>641</v>
      </c>
      <c r="E17209">
        <v>45</v>
      </c>
      <c r="F17209" t="s">
        <v>641</v>
      </c>
    </row>
    <row r="17210" spans="1:6" x14ac:dyDescent="0.5">
      <c r="A17210" s="4">
        <v>43963</v>
      </c>
      <c r="B17210" s="14">
        <v>4.02662037037037E-2</v>
      </c>
      <c r="C17210">
        <v>1</v>
      </c>
      <c r="D17210" t="s">
        <v>641</v>
      </c>
      <c r="E17210">
        <v>41</v>
      </c>
      <c r="F17210" t="s">
        <v>641</v>
      </c>
    </row>
    <row r="17211" spans="1:6" x14ac:dyDescent="0.5">
      <c r="A17211" s="4">
        <v>43963</v>
      </c>
      <c r="B17211" s="14">
        <v>4.027777777777778E-2</v>
      </c>
      <c r="C17211">
        <v>1</v>
      </c>
      <c r="D17211" t="s">
        <v>641</v>
      </c>
      <c r="E17211">
        <v>39</v>
      </c>
      <c r="F17211" t="s">
        <v>641</v>
      </c>
    </row>
    <row r="17212" spans="1:6" x14ac:dyDescent="0.5">
      <c r="A17212" s="4">
        <v>43963</v>
      </c>
      <c r="B17212" s="14">
        <v>4.0312499999999994E-2</v>
      </c>
      <c r="C17212">
        <v>1</v>
      </c>
      <c r="D17212" t="s">
        <v>641</v>
      </c>
      <c r="E17212">
        <v>42</v>
      </c>
      <c r="F17212" t="s">
        <v>641</v>
      </c>
    </row>
    <row r="17213" spans="1:6" x14ac:dyDescent="0.5">
      <c r="A17213" s="4">
        <v>43963</v>
      </c>
      <c r="B17213" s="14">
        <v>4.0358796296296295E-2</v>
      </c>
      <c r="C17213">
        <v>1</v>
      </c>
      <c r="D17213" t="s">
        <v>641</v>
      </c>
      <c r="E17213">
        <v>45</v>
      </c>
      <c r="F17213" t="s">
        <v>641</v>
      </c>
    </row>
    <row r="17214" spans="1:6" x14ac:dyDescent="0.5">
      <c r="A17214" s="4">
        <v>43963</v>
      </c>
      <c r="B17214" s="14">
        <v>4.040509259259259E-2</v>
      </c>
      <c r="C17214">
        <v>1</v>
      </c>
      <c r="D17214" t="s">
        <v>641</v>
      </c>
      <c r="E17214">
        <v>44</v>
      </c>
      <c r="F17214" t="s">
        <v>641</v>
      </c>
    </row>
    <row r="17215" spans="1:6" x14ac:dyDescent="0.5">
      <c r="A17215" s="4">
        <v>43963</v>
      </c>
      <c r="B17215" s="14">
        <v>4.4652777777777784E-2</v>
      </c>
      <c r="C17215">
        <v>2</v>
      </c>
      <c r="D17215" t="s">
        <v>641</v>
      </c>
      <c r="E17215">
        <v>59</v>
      </c>
      <c r="F17215" t="s">
        <v>641</v>
      </c>
    </row>
    <row r="17216" spans="1:6" x14ac:dyDescent="0.5">
      <c r="A17216" s="4">
        <v>43963</v>
      </c>
      <c r="B17216" s="14">
        <v>0.12692129629629631</v>
      </c>
      <c r="C17216">
        <v>2</v>
      </c>
      <c r="D17216" t="s">
        <v>641</v>
      </c>
      <c r="E17216">
        <v>56</v>
      </c>
      <c r="F17216" t="s">
        <v>641</v>
      </c>
    </row>
    <row r="17217" spans="1:6" x14ac:dyDescent="0.5">
      <c r="A17217" s="4">
        <v>43963</v>
      </c>
      <c r="B17217" s="14">
        <v>0.17513888888888887</v>
      </c>
      <c r="C17217">
        <v>4</v>
      </c>
      <c r="D17217" t="s">
        <v>646</v>
      </c>
      <c r="E17217">
        <v>127</v>
      </c>
      <c r="F17217" t="s">
        <v>646</v>
      </c>
    </row>
    <row r="17218" spans="1:6" x14ac:dyDescent="0.5">
      <c r="A17218" s="4">
        <v>43963</v>
      </c>
      <c r="B17218" s="14">
        <v>0.22571759259259261</v>
      </c>
      <c r="C17218">
        <v>2</v>
      </c>
      <c r="D17218" t="s">
        <v>641</v>
      </c>
      <c r="E17218">
        <v>74</v>
      </c>
      <c r="F17218" t="s">
        <v>641</v>
      </c>
    </row>
    <row r="17219" spans="1:6" x14ac:dyDescent="0.5">
      <c r="A17219" s="4">
        <v>43963</v>
      </c>
      <c r="B17219" s="14">
        <v>0.48001157407407408</v>
      </c>
      <c r="C17219">
        <v>1</v>
      </c>
      <c r="D17219" t="s">
        <v>642</v>
      </c>
      <c r="E17219">
        <v>40</v>
      </c>
      <c r="F17219" t="s">
        <v>642</v>
      </c>
    </row>
    <row r="17220" spans="1:6" x14ac:dyDescent="0.5">
      <c r="A17220" s="4">
        <v>43963</v>
      </c>
      <c r="B17220" s="14">
        <v>0.48010416666666672</v>
      </c>
      <c r="C17220">
        <v>1</v>
      </c>
      <c r="D17220" t="s">
        <v>642</v>
      </c>
      <c r="E17220">
        <v>45</v>
      </c>
      <c r="F17220" t="s">
        <v>642</v>
      </c>
    </row>
    <row r="17221" spans="1:6" x14ac:dyDescent="0.5">
      <c r="A17221" s="4">
        <v>43963</v>
      </c>
      <c r="B17221" s="14">
        <v>0.63092592592592589</v>
      </c>
      <c r="C17221">
        <v>1</v>
      </c>
      <c r="D17221" t="s">
        <v>641</v>
      </c>
      <c r="E17221">
        <v>43</v>
      </c>
      <c r="F17221" t="s">
        <v>641</v>
      </c>
    </row>
    <row r="17222" spans="1:6" x14ac:dyDescent="0.5">
      <c r="A17222" s="4">
        <v>43963</v>
      </c>
      <c r="B17222" s="14">
        <v>0.6310069444444445</v>
      </c>
      <c r="C17222">
        <v>1</v>
      </c>
      <c r="D17222" t="s">
        <v>641</v>
      </c>
      <c r="E17222">
        <v>39</v>
      </c>
      <c r="F17222" t="s">
        <v>641</v>
      </c>
    </row>
    <row r="17223" spans="1:6" x14ac:dyDescent="0.5">
      <c r="A17223" s="4">
        <v>43963</v>
      </c>
      <c r="B17223" s="14">
        <v>0.63101851851851853</v>
      </c>
      <c r="C17223">
        <v>1</v>
      </c>
      <c r="D17223" t="s">
        <v>641</v>
      </c>
      <c r="E17223">
        <v>45</v>
      </c>
      <c r="F17223" t="s">
        <v>641</v>
      </c>
    </row>
    <row r="17224" spans="1:6" x14ac:dyDescent="0.5">
      <c r="A17224" s="4">
        <v>43963</v>
      </c>
      <c r="B17224" s="14">
        <v>0.63103009259259257</v>
      </c>
      <c r="C17224">
        <v>1</v>
      </c>
      <c r="D17224" t="s">
        <v>641</v>
      </c>
      <c r="E17224">
        <v>45</v>
      </c>
      <c r="F17224" t="s">
        <v>641</v>
      </c>
    </row>
    <row r="17225" spans="1:6" x14ac:dyDescent="0.5">
      <c r="A17225" s="4">
        <v>43963</v>
      </c>
      <c r="B17225" s="14">
        <v>0.63104166666666661</v>
      </c>
      <c r="C17225">
        <v>1</v>
      </c>
      <c r="D17225" t="s">
        <v>641</v>
      </c>
      <c r="E17225">
        <v>45</v>
      </c>
      <c r="F17225" t="s">
        <v>641</v>
      </c>
    </row>
    <row r="17226" spans="1:6" x14ac:dyDescent="0.5">
      <c r="A17226" s="4">
        <v>43963</v>
      </c>
      <c r="B17226" s="14">
        <v>0.63105324074074076</v>
      </c>
      <c r="C17226">
        <v>1</v>
      </c>
      <c r="D17226" t="s">
        <v>641</v>
      </c>
      <c r="E17226">
        <v>45</v>
      </c>
      <c r="F17226" t="s">
        <v>641</v>
      </c>
    </row>
    <row r="17227" spans="1:6" x14ac:dyDescent="0.5">
      <c r="A17227" s="4">
        <v>43963</v>
      </c>
      <c r="B17227" s="14">
        <v>0.6310648148148148</v>
      </c>
      <c r="C17227">
        <v>1</v>
      </c>
      <c r="D17227" t="s">
        <v>641</v>
      </c>
      <c r="E17227">
        <v>38</v>
      </c>
      <c r="F17227" t="s">
        <v>641</v>
      </c>
    </row>
    <row r="17228" spans="1:6" x14ac:dyDescent="0.5">
      <c r="A17228" s="4">
        <v>43963</v>
      </c>
      <c r="B17228" s="14">
        <v>0.63107638888888895</v>
      </c>
      <c r="C17228">
        <v>1</v>
      </c>
      <c r="D17228" t="s">
        <v>641</v>
      </c>
      <c r="E17228">
        <v>44</v>
      </c>
      <c r="F17228" t="s">
        <v>641</v>
      </c>
    </row>
    <row r="17229" spans="1:6" x14ac:dyDescent="0.5">
      <c r="A17229" s="4">
        <v>43963</v>
      </c>
      <c r="B17229" s="14">
        <v>0.63108796296296299</v>
      </c>
      <c r="C17229">
        <v>1</v>
      </c>
      <c r="D17229" t="s">
        <v>641</v>
      </c>
      <c r="E17229">
        <v>42</v>
      </c>
      <c r="F17229" t="s">
        <v>641</v>
      </c>
    </row>
    <row r="17230" spans="1:6" x14ac:dyDescent="0.5">
      <c r="A17230" s="4">
        <v>43963</v>
      </c>
      <c r="B17230" s="14">
        <v>0.63109953703703703</v>
      </c>
      <c r="C17230">
        <v>1</v>
      </c>
      <c r="D17230" t="s">
        <v>641</v>
      </c>
      <c r="E17230">
        <v>42</v>
      </c>
      <c r="F17230" t="s">
        <v>641</v>
      </c>
    </row>
    <row r="17231" spans="1:6" x14ac:dyDescent="0.5">
      <c r="A17231" s="4">
        <v>43963</v>
      </c>
      <c r="B17231" s="14">
        <v>0.63111111111111107</v>
      </c>
      <c r="C17231">
        <v>1</v>
      </c>
      <c r="D17231" t="s">
        <v>641</v>
      </c>
      <c r="E17231">
        <v>42</v>
      </c>
      <c r="F17231" t="s">
        <v>641</v>
      </c>
    </row>
    <row r="17232" spans="1:6" x14ac:dyDescent="0.5">
      <c r="A17232" s="4">
        <v>43963</v>
      </c>
      <c r="B17232" s="14">
        <v>0.63112268518518522</v>
      </c>
      <c r="C17232">
        <v>1</v>
      </c>
      <c r="D17232" t="s">
        <v>641</v>
      </c>
      <c r="E17232">
        <v>43</v>
      </c>
      <c r="F17232" t="s">
        <v>641</v>
      </c>
    </row>
    <row r="17233" spans="1:6" x14ac:dyDescent="0.5">
      <c r="A17233" s="4">
        <v>43963</v>
      </c>
      <c r="B17233" s="14">
        <v>0.63113425925925926</v>
      </c>
      <c r="C17233">
        <v>1</v>
      </c>
      <c r="D17233" t="s">
        <v>641</v>
      </c>
      <c r="E17233">
        <v>39</v>
      </c>
      <c r="F17233" t="s">
        <v>641</v>
      </c>
    </row>
    <row r="17234" spans="1:6" x14ac:dyDescent="0.5">
      <c r="A17234" s="4">
        <v>43963</v>
      </c>
      <c r="B17234" s="14">
        <v>0.63114583333333341</v>
      </c>
      <c r="C17234">
        <v>1</v>
      </c>
      <c r="D17234" t="s">
        <v>641</v>
      </c>
      <c r="E17234">
        <v>47</v>
      </c>
      <c r="F17234" t="s">
        <v>641</v>
      </c>
    </row>
    <row r="17235" spans="1:6" x14ac:dyDescent="0.5">
      <c r="A17235" s="4">
        <v>43963</v>
      </c>
      <c r="B17235" s="14">
        <v>0.90261574074074069</v>
      </c>
      <c r="C17235">
        <v>1</v>
      </c>
      <c r="D17235" t="s">
        <v>642</v>
      </c>
      <c r="E17235">
        <v>72</v>
      </c>
      <c r="F17235" t="s">
        <v>642</v>
      </c>
    </row>
    <row r="17236" spans="1:6" x14ac:dyDescent="0.5">
      <c r="A17236" s="4">
        <v>43963</v>
      </c>
      <c r="B17236" s="14">
        <v>0.90901620370370362</v>
      </c>
      <c r="C17236">
        <v>2</v>
      </c>
      <c r="D17236" t="s">
        <v>642</v>
      </c>
      <c r="E17236">
        <v>61</v>
      </c>
      <c r="F17236" t="s">
        <v>642</v>
      </c>
    </row>
    <row r="17237" spans="1:6" x14ac:dyDescent="0.5">
      <c r="A17237" s="4">
        <v>43963</v>
      </c>
      <c r="B17237" s="14">
        <v>0.91917824074074073</v>
      </c>
      <c r="C17237">
        <v>1</v>
      </c>
      <c r="D17237" t="s">
        <v>641</v>
      </c>
      <c r="E17237">
        <v>40</v>
      </c>
      <c r="F17237" t="s">
        <v>641</v>
      </c>
    </row>
    <row r="17238" spans="1:6" x14ac:dyDescent="0.5">
      <c r="A17238" s="4">
        <v>43963</v>
      </c>
      <c r="B17238" s="14">
        <v>0.91934027777777771</v>
      </c>
      <c r="C17238">
        <v>1</v>
      </c>
      <c r="D17238" t="s">
        <v>641</v>
      </c>
      <c r="E17238">
        <v>38</v>
      </c>
      <c r="F17238" t="s">
        <v>641</v>
      </c>
    </row>
    <row r="17239" spans="1:6" x14ac:dyDescent="0.5">
      <c r="A17239" s="4">
        <v>43963</v>
      </c>
      <c r="B17239" s="14">
        <v>0.91938657407407398</v>
      </c>
      <c r="C17239">
        <v>1</v>
      </c>
      <c r="D17239" t="s">
        <v>641</v>
      </c>
      <c r="E17239">
        <v>39</v>
      </c>
      <c r="F17239" t="s">
        <v>641</v>
      </c>
    </row>
    <row r="17240" spans="1:6" x14ac:dyDescent="0.5">
      <c r="A17240" s="4">
        <v>43963</v>
      </c>
      <c r="B17240" s="14">
        <v>0.91940972222222228</v>
      </c>
      <c r="C17240">
        <v>1</v>
      </c>
      <c r="D17240" t="s">
        <v>641</v>
      </c>
      <c r="E17240">
        <v>39</v>
      </c>
      <c r="F17240" t="s">
        <v>641</v>
      </c>
    </row>
    <row r="17241" spans="1:6" x14ac:dyDescent="0.5">
      <c r="A17241" s="4">
        <v>43963</v>
      </c>
      <c r="B17241" s="14">
        <v>0.91943287037037036</v>
      </c>
      <c r="C17241">
        <v>1</v>
      </c>
      <c r="D17241" t="s">
        <v>641</v>
      </c>
      <c r="E17241">
        <v>40</v>
      </c>
      <c r="F17241" t="s">
        <v>641</v>
      </c>
    </row>
    <row r="17242" spans="1:6" x14ac:dyDescent="0.5">
      <c r="A17242" s="4">
        <v>43963</v>
      </c>
      <c r="B17242" s="14">
        <v>0.91947916666666663</v>
      </c>
      <c r="C17242">
        <v>1</v>
      </c>
      <c r="D17242" t="s">
        <v>641</v>
      </c>
      <c r="E17242">
        <v>41</v>
      </c>
      <c r="F17242" t="s">
        <v>641</v>
      </c>
    </row>
    <row r="17243" spans="1:6" x14ac:dyDescent="0.5">
      <c r="A17243" s="4">
        <v>43963</v>
      </c>
      <c r="B17243" s="14">
        <v>0.91950231481481481</v>
      </c>
      <c r="C17243">
        <v>1</v>
      </c>
      <c r="D17243" t="s">
        <v>641</v>
      </c>
      <c r="E17243">
        <v>38</v>
      </c>
      <c r="F17243" t="s">
        <v>641</v>
      </c>
    </row>
    <row r="17244" spans="1:6" x14ac:dyDescent="0.5">
      <c r="A17244" s="4">
        <v>43963</v>
      </c>
      <c r="B17244" s="14">
        <v>0.91952546296296289</v>
      </c>
      <c r="C17244">
        <v>1</v>
      </c>
      <c r="D17244" t="s">
        <v>641</v>
      </c>
      <c r="E17244">
        <v>41</v>
      </c>
      <c r="F17244" t="s">
        <v>641</v>
      </c>
    </row>
    <row r="17245" spans="1:6" x14ac:dyDescent="0.5">
      <c r="A17245" s="4">
        <v>43963</v>
      </c>
      <c r="B17245" s="14">
        <v>0.94315972222222222</v>
      </c>
      <c r="C17245">
        <v>1</v>
      </c>
      <c r="D17245" t="s">
        <v>642</v>
      </c>
      <c r="E17245">
        <v>41</v>
      </c>
      <c r="F17245" t="s">
        <v>642</v>
      </c>
    </row>
    <row r="17246" spans="1:6" x14ac:dyDescent="0.5">
      <c r="A17246" s="4">
        <v>43963</v>
      </c>
      <c r="B17246" s="14">
        <v>0.94600694444444444</v>
      </c>
      <c r="C17246">
        <v>1</v>
      </c>
      <c r="D17246" t="s">
        <v>642</v>
      </c>
      <c r="E17246">
        <v>54</v>
      </c>
      <c r="F17246" t="s">
        <v>642</v>
      </c>
    </row>
    <row r="17247" spans="1:6" x14ac:dyDescent="0.5">
      <c r="A17247" s="4">
        <v>43963</v>
      </c>
      <c r="B17247" s="14">
        <v>0.94829861111111102</v>
      </c>
      <c r="C17247">
        <v>1</v>
      </c>
      <c r="D17247" t="s">
        <v>642</v>
      </c>
      <c r="E17247">
        <v>48</v>
      </c>
      <c r="F17247" t="s">
        <v>642</v>
      </c>
    </row>
    <row r="17248" spans="1:6" x14ac:dyDescent="0.5">
      <c r="A17248" s="4">
        <v>43963</v>
      </c>
      <c r="B17248" s="14">
        <v>0.95196759259259256</v>
      </c>
      <c r="C17248">
        <v>2</v>
      </c>
      <c r="D17248" t="s">
        <v>646</v>
      </c>
      <c r="E17248">
        <v>91</v>
      </c>
      <c r="F17248" t="s">
        <v>646</v>
      </c>
    </row>
    <row r="17249" spans="1:6" x14ac:dyDescent="0.5">
      <c r="A17249" s="4">
        <v>43963</v>
      </c>
      <c r="B17249" s="14">
        <v>0.97841435185185188</v>
      </c>
      <c r="C17249">
        <v>1</v>
      </c>
      <c r="D17249" t="s">
        <v>642</v>
      </c>
      <c r="E17249">
        <v>42</v>
      </c>
      <c r="F17249" t="s">
        <v>642</v>
      </c>
    </row>
    <row r="17250" spans="1:6" x14ac:dyDescent="0.5">
      <c r="A17250" s="4">
        <v>43963</v>
      </c>
      <c r="B17250" s="14">
        <v>0.99608796296296298</v>
      </c>
      <c r="C17250">
        <v>1</v>
      </c>
      <c r="D17250" t="s">
        <v>646</v>
      </c>
      <c r="E17250">
        <v>74</v>
      </c>
      <c r="F17250" t="s">
        <v>646</v>
      </c>
    </row>
    <row r="17251" spans="1:6" x14ac:dyDescent="0.5">
      <c r="A17251" s="4">
        <v>43963</v>
      </c>
      <c r="B17251" s="14">
        <v>0.99973379629629633</v>
      </c>
      <c r="C17251">
        <v>4</v>
      </c>
      <c r="D17251" t="s">
        <v>646</v>
      </c>
      <c r="E17251">
        <v>59</v>
      </c>
      <c r="F17251" t="s">
        <v>646</v>
      </c>
    </row>
    <row r="17252" spans="1:6" x14ac:dyDescent="0.5">
      <c r="A17252" s="4">
        <v>43964</v>
      </c>
      <c r="B17252" s="14">
        <v>3.6527777777777777E-2</v>
      </c>
      <c r="C17252">
        <v>2</v>
      </c>
      <c r="D17252" t="s">
        <v>646</v>
      </c>
      <c r="E17252">
        <v>90</v>
      </c>
      <c r="F17252" t="s">
        <v>646</v>
      </c>
    </row>
    <row r="17253" spans="1:6" x14ac:dyDescent="0.5">
      <c r="A17253" s="4">
        <v>43964</v>
      </c>
      <c r="B17253" s="14">
        <v>0.2203009259259259</v>
      </c>
      <c r="C17253">
        <v>1</v>
      </c>
      <c r="D17253" t="s">
        <v>646</v>
      </c>
      <c r="E17253">
        <v>52</v>
      </c>
      <c r="F17253" t="s">
        <v>646</v>
      </c>
    </row>
    <row r="17254" spans="1:6" x14ac:dyDescent="0.5">
      <c r="A17254" s="4">
        <v>43964</v>
      </c>
      <c r="B17254" s="14">
        <v>0.23943287037037039</v>
      </c>
      <c r="C17254">
        <v>2</v>
      </c>
      <c r="D17254" t="s">
        <v>646</v>
      </c>
      <c r="E17254">
        <v>39</v>
      </c>
      <c r="F17254" t="s">
        <v>646</v>
      </c>
    </row>
    <row r="17255" spans="1:6" x14ac:dyDescent="0.5">
      <c r="A17255" s="4">
        <v>43964</v>
      </c>
      <c r="B17255" s="14">
        <v>0.62033564814814812</v>
      </c>
      <c r="C17255">
        <v>1</v>
      </c>
      <c r="D17255" t="s">
        <v>641</v>
      </c>
      <c r="E17255">
        <v>40</v>
      </c>
      <c r="F17255" t="s">
        <v>641</v>
      </c>
    </row>
    <row r="17256" spans="1:6" x14ac:dyDescent="0.5">
      <c r="A17256" s="4">
        <v>43964</v>
      </c>
      <c r="B17256" s="14">
        <v>0.62037037037037035</v>
      </c>
      <c r="C17256">
        <v>1</v>
      </c>
      <c r="D17256" t="s">
        <v>641</v>
      </c>
      <c r="E17256">
        <v>40</v>
      </c>
      <c r="F17256" t="s">
        <v>641</v>
      </c>
    </row>
    <row r="17257" spans="1:6" x14ac:dyDescent="0.5">
      <c r="A17257" s="4">
        <v>43964</v>
      </c>
      <c r="B17257" s="14">
        <v>0.62039351851851854</v>
      </c>
      <c r="C17257">
        <v>1</v>
      </c>
      <c r="D17257" t="s">
        <v>641</v>
      </c>
      <c r="E17257">
        <v>40</v>
      </c>
      <c r="F17257" t="s">
        <v>641</v>
      </c>
    </row>
    <row r="17258" spans="1:6" x14ac:dyDescent="0.5">
      <c r="A17258" s="4">
        <v>43964</v>
      </c>
      <c r="B17258" s="14">
        <v>0.62043981481481481</v>
      </c>
      <c r="C17258">
        <v>1</v>
      </c>
      <c r="D17258" t="s">
        <v>641</v>
      </c>
      <c r="E17258">
        <v>39</v>
      </c>
      <c r="F17258" t="s">
        <v>641</v>
      </c>
    </row>
    <row r="17259" spans="1:6" x14ac:dyDescent="0.5">
      <c r="A17259" s="4">
        <v>43964</v>
      </c>
      <c r="B17259" s="14">
        <v>0.62045138888888884</v>
      </c>
      <c r="C17259">
        <v>1</v>
      </c>
      <c r="D17259" t="s">
        <v>641</v>
      </c>
      <c r="E17259">
        <v>43</v>
      </c>
      <c r="F17259" t="s">
        <v>641</v>
      </c>
    </row>
    <row r="17260" spans="1:6" x14ac:dyDescent="0.5">
      <c r="A17260" s="4">
        <v>43964</v>
      </c>
      <c r="B17260" s="14">
        <v>0.62046296296296299</v>
      </c>
      <c r="C17260">
        <v>1</v>
      </c>
      <c r="D17260" t="s">
        <v>641</v>
      </c>
      <c r="E17260">
        <v>43</v>
      </c>
      <c r="F17260" t="s">
        <v>641</v>
      </c>
    </row>
    <row r="17261" spans="1:6" x14ac:dyDescent="0.5">
      <c r="A17261" s="4">
        <v>43964</v>
      </c>
      <c r="B17261" s="14">
        <v>0.62047453703703703</v>
      </c>
      <c r="C17261">
        <v>1</v>
      </c>
      <c r="D17261" t="s">
        <v>641</v>
      </c>
      <c r="E17261">
        <v>38</v>
      </c>
      <c r="F17261" t="s">
        <v>641</v>
      </c>
    </row>
    <row r="17262" spans="1:6" x14ac:dyDescent="0.5">
      <c r="A17262" s="4">
        <v>43964</v>
      </c>
      <c r="B17262" s="14">
        <v>0.62048611111111118</v>
      </c>
      <c r="C17262">
        <v>1</v>
      </c>
      <c r="D17262" t="s">
        <v>641</v>
      </c>
      <c r="E17262">
        <v>38</v>
      </c>
      <c r="F17262" t="s">
        <v>641</v>
      </c>
    </row>
    <row r="17263" spans="1:6" x14ac:dyDescent="0.5">
      <c r="A17263" s="4">
        <v>43964</v>
      </c>
      <c r="B17263" s="14">
        <v>0.62049768518518522</v>
      </c>
      <c r="C17263">
        <v>1</v>
      </c>
      <c r="D17263" t="s">
        <v>641</v>
      </c>
      <c r="E17263">
        <v>39</v>
      </c>
      <c r="F17263" t="s">
        <v>641</v>
      </c>
    </row>
    <row r="17264" spans="1:6" x14ac:dyDescent="0.5">
      <c r="A17264" s="4">
        <v>43964</v>
      </c>
      <c r="B17264" s="14">
        <v>0.62050925925925926</v>
      </c>
      <c r="C17264">
        <v>1</v>
      </c>
      <c r="D17264" t="s">
        <v>641</v>
      </c>
      <c r="E17264">
        <v>44</v>
      </c>
      <c r="F17264" t="s">
        <v>641</v>
      </c>
    </row>
    <row r="17265" spans="1:6" x14ac:dyDescent="0.5">
      <c r="A17265" s="4">
        <v>43964</v>
      </c>
      <c r="B17265" s="14">
        <v>0.6205208333333333</v>
      </c>
      <c r="C17265">
        <v>1</v>
      </c>
      <c r="D17265" t="s">
        <v>641</v>
      </c>
      <c r="E17265">
        <v>53</v>
      </c>
      <c r="F17265" t="s">
        <v>641</v>
      </c>
    </row>
    <row r="17266" spans="1:6" x14ac:dyDescent="0.5">
      <c r="A17266" s="4">
        <v>43964</v>
      </c>
      <c r="B17266" s="14">
        <v>0.62054398148148149</v>
      </c>
      <c r="C17266">
        <v>1</v>
      </c>
      <c r="D17266" t="s">
        <v>641</v>
      </c>
      <c r="E17266">
        <v>48</v>
      </c>
      <c r="F17266" t="s">
        <v>641</v>
      </c>
    </row>
    <row r="17267" spans="1:6" x14ac:dyDescent="0.5">
      <c r="A17267" s="4">
        <v>43964</v>
      </c>
      <c r="B17267" s="14">
        <v>0.62055555555555553</v>
      </c>
      <c r="C17267">
        <v>1</v>
      </c>
      <c r="D17267" t="s">
        <v>641</v>
      </c>
      <c r="E17267">
        <v>38</v>
      </c>
      <c r="F17267" t="s">
        <v>641</v>
      </c>
    </row>
    <row r="17268" spans="1:6" x14ac:dyDescent="0.5">
      <c r="A17268" s="4">
        <v>43964</v>
      </c>
      <c r="B17268" s="14">
        <v>0.62057870370370372</v>
      </c>
      <c r="C17268">
        <v>1</v>
      </c>
      <c r="D17268" t="s">
        <v>641</v>
      </c>
      <c r="E17268">
        <v>43</v>
      </c>
      <c r="F17268" t="s">
        <v>641</v>
      </c>
    </row>
    <row r="17269" spans="1:6" x14ac:dyDescent="0.5">
      <c r="A17269" s="4">
        <v>43964</v>
      </c>
      <c r="B17269" s="14">
        <v>0.62059027777777775</v>
      </c>
      <c r="C17269">
        <v>1</v>
      </c>
      <c r="D17269" t="s">
        <v>641</v>
      </c>
      <c r="E17269">
        <v>44</v>
      </c>
      <c r="F17269" t="s">
        <v>641</v>
      </c>
    </row>
    <row r="17270" spans="1:6" x14ac:dyDescent="0.5">
      <c r="A17270" s="4">
        <v>43964</v>
      </c>
      <c r="B17270" s="14">
        <v>0.62062499999999998</v>
      </c>
      <c r="C17270">
        <v>1</v>
      </c>
      <c r="D17270" t="s">
        <v>641</v>
      </c>
      <c r="E17270">
        <v>44</v>
      </c>
      <c r="F17270" t="s">
        <v>641</v>
      </c>
    </row>
    <row r="17271" spans="1:6" x14ac:dyDescent="0.5">
      <c r="A17271" s="4">
        <v>43964</v>
      </c>
      <c r="B17271" s="14">
        <v>0.62064814814814817</v>
      </c>
      <c r="C17271">
        <v>1</v>
      </c>
      <c r="D17271" t="s">
        <v>641</v>
      </c>
      <c r="E17271">
        <v>41</v>
      </c>
      <c r="F17271" t="s">
        <v>641</v>
      </c>
    </row>
    <row r="17272" spans="1:6" x14ac:dyDescent="0.5">
      <c r="A17272" s="4">
        <v>43964</v>
      </c>
      <c r="B17272" s="14">
        <v>0.62072916666666667</v>
      </c>
      <c r="C17272">
        <v>1</v>
      </c>
      <c r="D17272" t="s">
        <v>641</v>
      </c>
      <c r="E17272">
        <v>38</v>
      </c>
      <c r="F17272" t="s">
        <v>641</v>
      </c>
    </row>
    <row r="17273" spans="1:6" x14ac:dyDescent="0.5">
      <c r="A17273" s="4">
        <v>43964</v>
      </c>
      <c r="B17273" s="14">
        <v>0.62076388888888889</v>
      </c>
      <c r="C17273">
        <v>1</v>
      </c>
      <c r="D17273" t="s">
        <v>641</v>
      </c>
      <c r="E17273">
        <v>43</v>
      </c>
      <c r="F17273" t="s">
        <v>641</v>
      </c>
    </row>
    <row r="17274" spans="1:6" x14ac:dyDescent="0.5">
      <c r="A17274" s="4">
        <v>43964</v>
      </c>
      <c r="B17274" s="14">
        <v>0.62078703703703708</v>
      </c>
      <c r="C17274">
        <v>1</v>
      </c>
      <c r="D17274" t="s">
        <v>641</v>
      </c>
      <c r="E17274">
        <v>38</v>
      </c>
      <c r="F17274" t="s">
        <v>641</v>
      </c>
    </row>
    <row r="17275" spans="1:6" x14ac:dyDescent="0.5">
      <c r="A17275" s="4">
        <v>43964</v>
      </c>
      <c r="B17275" s="14">
        <v>0.62086805555555558</v>
      </c>
      <c r="C17275">
        <v>1</v>
      </c>
      <c r="D17275" t="s">
        <v>641</v>
      </c>
      <c r="E17275">
        <v>45</v>
      </c>
      <c r="F17275" t="s">
        <v>641</v>
      </c>
    </row>
    <row r="17276" spans="1:6" x14ac:dyDescent="0.5">
      <c r="A17276" s="4">
        <v>43964</v>
      </c>
      <c r="B17276" s="14">
        <v>0.63997685185185182</v>
      </c>
      <c r="C17276">
        <v>4</v>
      </c>
      <c r="D17276" t="s">
        <v>641</v>
      </c>
      <c r="E17276">
        <v>45</v>
      </c>
      <c r="F17276" t="s">
        <v>641</v>
      </c>
    </row>
    <row r="17277" spans="1:6" x14ac:dyDescent="0.5">
      <c r="A17277" s="4">
        <v>43964</v>
      </c>
      <c r="B17277" s="14">
        <v>0.80817129629629625</v>
      </c>
      <c r="C17277">
        <v>1</v>
      </c>
      <c r="D17277" t="s">
        <v>641</v>
      </c>
      <c r="E17277">
        <v>41</v>
      </c>
      <c r="F17277" t="s">
        <v>641</v>
      </c>
    </row>
    <row r="17278" spans="1:6" x14ac:dyDescent="0.5">
      <c r="A17278" s="4">
        <v>43964</v>
      </c>
      <c r="B17278" s="14">
        <v>0.8081828703703704</v>
      </c>
      <c r="C17278">
        <v>1</v>
      </c>
      <c r="D17278" t="s">
        <v>641</v>
      </c>
      <c r="E17278">
        <v>41</v>
      </c>
      <c r="F17278" t="s">
        <v>641</v>
      </c>
    </row>
    <row r="17279" spans="1:6" x14ac:dyDescent="0.5">
      <c r="A17279" s="4">
        <v>43964</v>
      </c>
      <c r="B17279" s="14">
        <v>0.80821759259259263</v>
      </c>
      <c r="C17279">
        <v>1</v>
      </c>
      <c r="D17279" t="s">
        <v>641</v>
      </c>
      <c r="E17279">
        <v>40</v>
      </c>
      <c r="F17279" t="s">
        <v>641</v>
      </c>
    </row>
    <row r="17280" spans="1:6" x14ac:dyDescent="0.5">
      <c r="A17280" s="4">
        <v>43964</v>
      </c>
      <c r="B17280" s="14">
        <v>0.80837962962962961</v>
      </c>
      <c r="C17280">
        <v>1</v>
      </c>
      <c r="D17280" t="s">
        <v>641</v>
      </c>
      <c r="E17280">
        <v>41</v>
      </c>
      <c r="F17280" t="s">
        <v>641</v>
      </c>
    </row>
    <row r="17281" spans="1:6" x14ac:dyDescent="0.5">
      <c r="A17281" s="4">
        <v>43964</v>
      </c>
      <c r="B17281" s="14">
        <v>0.80839120370370365</v>
      </c>
      <c r="C17281">
        <v>1</v>
      </c>
      <c r="D17281" t="s">
        <v>641</v>
      </c>
      <c r="E17281">
        <v>41</v>
      </c>
      <c r="F17281" t="s">
        <v>641</v>
      </c>
    </row>
    <row r="17282" spans="1:6" x14ac:dyDescent="0.5">
      <c r="A17282" s="4">
        <v>43964</v>
      </c>
      <c r="B17282" s="14">
        <v>0.80841435185185195</v>
      </c>
      <c r="C17282">
        <v>1</v>
      </c>
      <c r="D17282" t="s">
        <v>641</v>
      </c>
      <c r="E17282">
        <v>38</v>
      </c>
      <c r="F17282" t="s">
        <v>641</v>
      </c>
    </row>
    <row r="17283" spans="1:6" x14ac:dyDescent="0.5">
      <c r="A17283" s="4">
        <v>43964</v>
      </c>
      <c r="B17283" s="14">
        <v>0.80855324074074064</v>
      </c>
      <c r="C17283">
        <v>1</v>
      </c>
      <c r="D17283" t="s">
        <v>641</v>
      </c>
      <c r="E17283">
        <v>43</v>
      </c>
      <c r="F17283" t="s">
        <v>641</v>
      </c>
    </row>
    <row r="17284" spans="1:6" x14ac:dyDescent="0.5">
      <c r="A17284" s="4">
        <v>43964</v>
      </c>
      <c r="B17284" s="14">
        <v>0.80856481481481479</v>
      </c>
      <c r="C17284">
        <v>1</v>
      </c>
      <c r="D17284" t="s">
        <v>641</v>
      </c>
      <c r="E17284">
        <v>41</v>
      </c>
      <c r="F17284" t="s">
        <v>641</v>
      </c>
    </row>
    <row r="17285" spans="1:6" x14ac:dyDescent="0.5">
      <c r="A17285" s="4">
        <v>43964</v>
      </c>
      <c r="B17285" s="14">
        <v>0.80857638888888894</v>
      </c>
      <c r="C17285">
        <v>1</v>
      </c>
      <c r="D17285" t="s">
        <v>641</v>
      </c>
      <c r="E17285">
        <v>41</v>
      </c>
      <c r="F17285" t="s">
        <v>641</v>
      </c>
    </row>
    <row r="17286" spans="1:6" x14ac:dyDescent="0.5">
      <c r="A17286" s="4">
        <v>43964</v>
      </c>
      <c r="B17286" s="14">
        <v>0.80858796296296298</v>
      </c>
      <c r="C17286">
        <v>1</v>
      </c>
      <c r="D17286" t="s">
        <v>641</v>
      </c>
      <c r="E17286">
        <v>45</v>
      </c>
      <c r="F17286" t="s">
        <v>641</v>
      </c>
    </row>
    <row r="17287" spans="1:6" x14ac:dyDescent="0.5">
      <c r="A17287" s="4">
        <v>43964</v>
      </c>
      <c r="B17287" s="14">
        <v>0.80859953703703702</v>
      </c>
      <c r="C17287">
        <v>1</v>
      </c>
      <c r="D17287" t="s">
        <v>641</v>
      </c>
      <c r="E17287">
        <v>39</v>
      </c>
      <c r="F17287" t="s">
        <v>641</v>
      </c>
    </row>
    <row r="17288" spans="1:6" x14ac:dyDescent="0.5">
      <c r="A17288" s="4">
        <v>43964</v>
      </c>
      <c r="B17288" s="14">
        <v>0.80864583333333329</v>
      </c>
      <c r="C17288">
        <v>1</v>
      </c>
      <c r="D17288" t="s">
        <v>641</v>
      </c>
      <c r="E17288">
        <v>40</v>
      </c>
      <c r="F17288" t="s">
        <v>641</v>
      </c>
    </row>
    <row r="17289" spans="1:6" x14ac:dyDescent="0.5">
      <c r="A17289" s="4">
        <v>43964</v>
      </c>
      <c r="B17289" s="14">
        <v>0.80865740740740744</v>
      </c>
      <c r="C17289">
        <v>1</v>
      </c>
      <c r="D17289" t="s">
        <v>641</v>
      </c>
      <c r="E17289">
        <v>42</v>
      </c>
      <c r="F17289" t="s">
        <v>641</v>
      </c>
    </row>
    <row r="17290" spans="1:6" x14ac:dyDescent="0.5">
      <c r="A17290" s="4">
        <v>43964</v>
      </c>
      <c r="B17290" s="14">
        <v>0.80868055555555562</v>
      </c>
      <c r="C17290">
        <v>1</v>
      </c>
      <c r="D17290" t="s">
        <v>641</v>
      </c>
      <c r="E17290">
        <v>41</v>
      </c>
      <c r="F17290" t="s">
        <v>641</v>
      </c>
    </row>
    <row r="17291" spans="1:6" x14ac:dyDescent="0.5">
      <c r="A17291" s="4">
        <v>43964</v>
      </c>
      <c r="B17291" s="14">
        <v>0.80869212962962955</v>
      </c>
      <c r="C17291">
        <v>1</v>
      </c>
      <c r="D17291" t="s">
        <v>641</v>
      </c>
      <c r="E17291">
        <v>41</v>
      </c>
      <c r="F17291" t="s">
        <v>641</v>
      </c>
    </row>
    <row r="17292" spans="1:6" x14ac:dyDescent="0.5">
      <c r="A17292" s="4">
        <v>43964</v>
      </c>
      <c r="B17292" s="14">
        <v>0.8087037037037037</v>
      </c>
      <c r="C17292">
        <v>1</v>
      </c>
      <c r="D17292" t="s">
        <v>641</v>
      </c>
      <c r="E17292">
        <v>39</v>
      </c>
      <c r="F17292" t="s">
        <v>641</v>
      </c>
    </row>
    <row r="17293" spans="1:6" x14ac:dyDescent="0.5">
      <c r="A17293" s="4">
        <v>43964</v>
      </c>
      <c r="B17293" s="14">
        <v>0.80872685185185178</v>
      </c>
      <c r="C17293">
        <v>1</v>
      </c>
      <c r="D17293" t="s">
        <v>641</v>
      </c>
      <c r="E17293">
        <v>40</v>
      </c>
      <c r="F17293" t="s">
        <v>641</v>
      </c>
    </row>
    <row r="17294" spans="1:6" x14ac:dyDescent="0.5">
      <c r="A17294" s="4">
        <v>43964</v>
      </c>
      <c r="B17294" s="14">
        <v>0.80873842592592593</v>
      </c>
      <c r="C17294">
        <v>1</v>
      </c>
      <c r="D17294" t="s">
        <v>641</v>
      </c>
      <c r="E17294">
        <v>45</v>
      </c>
      <c r="F17294" t="s">
        <v>641</v>
      </c>
    </row>
    <row r="17295" spans="1:6" x14ac:dyDescent="0.5">
      <c r="A17295" s="4">
        <v>43964</v>
      </c>
      <c r="B17295" s="14">
        <v>0.80876157407407412</v>
      </c>
      <c r="C17295">
        <v>1</v>
      </c>
      <c r="D17295" t="s">
        <v>641</v>
      </c>
      <c r="E17295">
        <v>42</v>
      </c>
      <c r="F17295" t="s">
        <v>641</v>
      </c>
    </row>
    <row r="17296" spans="1:6" x14ac:dyDescent="0.5">
      <c r="A17296" s="4">
        <v>43964</v>
      </c>
      <c r="B17296" s="14">
        <v>0.8087847222222222</v>
      </c>
      <c r="C17296">
        <v>1</v>
      </c>
      <c r="D17296" t="s">
        <v>641</v>
      </c>
      <c r="E17296">
        <v>42</v>
      </c>
      <c r="F17296" t="s">
        <v>641</v>
      </c>
    </row>
    <row r="17297" spans="1:6" x14ac:dyDescent="0.5">
      <c r="A17297" s="4">
        <v>43964</v>
      </c>
      <c r="B17297" s="14">
        <v>0.80881944444444442</v>
      </c>
      <c r="C17297">
        <v>1</v>
      </c>
      <c r="D17297" t="s">
        <v>641</v>
      </c>
      <c r="E17297">
        <v>42</v>
      </c>
      <c r="F17297" t="s">
        <v>641</v>
      </c>
    </row>
    <row r="17298" spans="1:6" x14ac:dyDescent="0.5">
      <c r="A17298" s="4">
        <v>43964</v>
      </c>
      <c r="B17298" s="14">
        <v>0.80884259259259261</v>
      </c>
      <c r="C17298">
        <v>1</v>
      </c>
      <c r="D17298" t="s">
        <v>641</v>
      </c>
      <c r="E17298">
        <v>40</v>
      </c>
      <c r="F17298" t="s">
        <v>641</v>
      </c>
    </row>
    <row r="17299" spans="1:6" x14ac:dyDescent="0.5">
      <c r="A17299" s="4">
        <v>43964</v>
      </c>
      <c r="B17299" s="14">
        <v>0.80885416666666676</v>
      </c>
      <c r="C17299">
        <v>1</v>
      </c>
      <c r="D17299" t="s">
        <v>641</v>
      </c>
      <c r="E17299">
        <v>40</v>
      </c>
      <c r="F17299" t="s">
        <v>641</v>
      </c>
    </row>
    <row r="17300" spans="1:6" x14ac:dyDescent="0.5">
      <c r="A17300" s="4">
        <v>43964</v>
      </c>
      <c r="B17300" s="14">
        <v>0.80886574074074069</v>
      </c>
      <c r="C17300">
        <v>1</v>
      </c>
      <c r="D17300" t="s">
        <v>641</v>
      </c>
      <c r="E17300">
        <v>45</v>
      </c>
      <c r="F17300" t="s">
        <v>641</v>
      </c>
    </row>
    <row r="17301" spans="1:6" x14ac:dyDescent="0.5">
      <c r="A17301" s="4">
        <v>43964</v>
      </c>
      <c r="B17301" s="14">
        <v>0.80892361111111111</v>
      </c>
      <c r="C17301">
        <v>1</v>
      </c>
      <c r="D17301" t="s">
        <v>641</v>
      </c>
      <c r="E17301">
        <v>38</v>
      </c>
      <c r="F17301" t="s">
        <v>641</v>
      </c>
    </row>
    <row r="17302" spans="1:6" x14ac:dyDescent="0.5">
      <c r="A17302" s="4">
        <v>43964</v>
      </c>
      <c r="B17302" s="14">
        <v>0.80893518518518526</v>
      </c>
      <c r="C17302">
        <v>1</v>
      </c>
      <c r="D17302" t="s">
        <v>641</v>
      </c>
      <c r="E17302">
        <v>42</v>
      </c>
      <c r="F17302" t="s">
        <v>641</v>
      </c>
    </row>
    <row r="17303" spans="1:6" x14ac:dyDescent="0.5">
      <c r="A17303" s="4">
        <v>43964</v>
      </c>
      <c r="B17303" s="14">
        <v>0.80906250000000002</v>
      </c>
      <c r="C17303">
        <v>1</v>
      </c>
      <c r="D17303" t="s">
        <v>641</v>
      </c>
      <c r="E17303">
        <v>41</v>
      </c>
      <c r="F17303" t="s">
        <v>641</v>
      </c>
    </row>
    <row r="17304" spans="1:6" x14ac:dyDescent="0.5">
      <c r="A17304" s="4">
        <v>43964</v>
      </c>
      <c r="B17304" s="14">
        <v>0.90319444444444441</v>
      </c>
      <c r="C17304">
        <v>2</v>
      </c>
      <c r="D17304" t="s">
        <v>642</v>
      </c>
      <c r="E17304">
        <v>42</v>
      </c>
      <c r="F17304" t="s">
        <v>642</v>
      </c>
    </row>
    <row r="17305" spans="1:6" x14ac:dyDescent="0.5">
      <c r="A17305" s="4">
        <v>43964</v>
      </c>
      <c r="B17305" s="14">
        <v>0.97741898148148154</v>
      </c>
      <c r="C17305">
        <v>4</v>
      </c>
      <c r="D17305" t="s">
        <v>646</v>
      </c>
      <c r="E17305">
        <v>61</v>
      </c>
      <c r="F17305" t="s">
        <v>646</v>
      </c>
    </row>
    <row r="17306" spans="1:6" x14ac:dyDescent="0.5">
      <c r="A17306" s="4">
        <v>43964</v>
      </c>
      <c r="B17306" s="14">
        <v>0.98474537037037047</v>
      </c>
      <c r="C17306">
        <v>1</v>
      </c>
      <c r="D17306" t="s">
        <v>642</v>
      </c>
      <c r="E17306">
        <v>46</v>
      </c>
      <c r="F17306" t="s">
        <v>642</v>
      </c>
    </row>
    <row r="17307" spans="1:6" x14ac:dyDescent="0.5">
      <c r="A17307" s="4">
        <v>43965</v>
      </c>
      <c r="B17307" s="14">
        <v>2.9270833333333333E-2</v>
      </c>
      <c r="C17307">
        <v>2</v>
      </c>
      <c r="D17307" t="s">
        <v>646</v>
      </c>
      <c r="E17307">
        <v>127</v>
      </c>
      <c r="F17307" t="s">
        <v>646</v>
      </c>
    </row>
    <row r="17308" spans="1:6" x14ac:dyDescent="0.5">
      <c r="A17308" s="4">
        <v>43965</v>
      </c>
      <c r="B17308" s="14">
        <v>0.15890046296296298</v>
      </c>
      <c r="C17308">
        <v>1</v>
      </c>
      <c r="D17308" t="s">
        <v>646</v>
      </c>
      <c r="E17308">
        <v>39</v>
      </c>
      <c r="F17308" t="s">
        <v>646</v>
      </c>
    </row>
    <row r="17309" spans="1:6" x14ac:dyDescent="0.5">
      <c r="A17309" s="4">
        <v>43965</v>
      </c>
      <c r="B17309" s="14">
        <v>0.60663194444444446</v>
      </c>
      <c r="C17309">
        <v>1</v>
      </c>
      <c r="D17309" t="s">
        <v>641</v>
      </c>
      <c r="E17309">
        <v>41</v>
      </c>
      <c r="F17309" t="s">
        <v>641</v>
      </c>
    </row>
    <row r="17310" spans="1:6" x14ac:dyDescent="0.5">
      <c r="A17310" s="4">
        <v>43965</v>
      </c>
      <c r="B17310" s="14">
        <v>0.60668981481481488</v>
      </c>
      <c r="C17310">
        <v>1</v>
      </c>
      <c r="D17310" t="s">
        <v>641</v>
      </c>
      <c r="E17310">
        <v>38</v>
      </c>
      <c r="F17310" t="s">
        <v>641</v>
      </c>
    </row>
    <row r="17311" spans="1:6" x14ac:dyDescent="0.5">
      <c r="A17311" s="4">
        <v>43965</v>
      </c>
      <c r="B17311" s="14">
        <v>0.69065972222222216</v>
      </c>
      <c r="C17311">
        <v>1</v>
      </c>
      <c r="D17311" t="s">
        <v>641</v>
      </c>
      <c r="E17311">
        <v>45</v>
      </c>
      <c r="F17311" t="s">
        <v>641</v>
      </c>
    </row>
    <row r="17312" spans="1:6" x14ac:dyDescent="0.5">
      <c r="A17312" s="4">
        <v>43965</v>
      </c>
      <c r="B17312" s="14">
        <v>0.69067129629629631</v>
      </c>
      <c r="C17312">
        <v>1</v>
      </c>
      <c r="D17312" t="s">
        <v>641</v>
      </c>
      <c r="E17312">
        <v>42</v>
      </c>
      <c r="F17312" t="s">
        <v>641</v>
      </c>
    </row>
    <row r="17313" spans="1:6" x14ac:dyDescent="0.5">
      <c r="A17313" s="4">
        <v>43965</v>
      </c>
      <c r="B17313" s="14">
        <v>0.69082175925925926</v>
      </c>
      <c r="C17313">
        <v>1</v>
      </c>
      <c r="D17313" t="s">
        <v>641</v>
      </c>
      <c r="E17313">
        <v>41</v>
      </c>
      <c r="F17313" t="s">
        <v>641</v>
      </c>
    </row>
    <row r="17314" spans="1:6" x14ac:dyDescent="0.5">
      <c r="A17314" s="4">
        <v>43965</v>
      </c>
      <c r="B17314" s="14">
        <v>0.6908333333333333</v>
      </c>
      <c r="C17314">
        <v>1</v>
      </c>
      <c r="D17314" t="s">
        <v>641</v>
      </c>
      <c r="E17314">
        <v>47</v>
      </c>
      <c r="F17314" t="s">
        <v>641</v>
      </c>
    </row>
    <row r="17315" spans="1:6" x14ac:dyDescent="0.5">
      <c r="A17315" s="4">
        <v>43965</v>
      </c>
      <c r="B17315" s="14">
        <v>0.69085648148148149</v>
      </c>
      <c r="C17315">
        <v>1</v>
      </c>
      <c r="D17315" t="s">
        <v>641</v>
      </c>
      <c r="E17315">
        <v>44</v>
      </c>
      <c r="F17315" t="s">
        <v>641</v>
      </c>
    </row>
    <row r="17316" spans="1:6" x14ac:dyDescent="0.5">
      <c r="A17316" s="4">
        <v>43965</v>
      </c>
      <c r="B17316" s="14">
        <v>0.69086805555555564</v>
      </c>
      <c r="C17316">
        <v>1</v>
      </c>
      <c r="D17316" t="s">
        <v>641</v>
      </c>
      <c r="E17316">
        <v>39</v>
      </c>
      <c r="F17316" t="s">
        <v>641</v>
      </c>
    </row>
    <row r="17317" spans="1:6" x14ac:dyDescent="0.5">
      <c r="A17317" s="4">
        <v>43965</v>
      </c>
      <c r="B17317" s="14">
        <v>0.69087962962962957</v>
      </c>
      <c r="C17317">
        <v>1</v>
      </c>
      <c r="D17317" t="s">
        <v>641</v>
      </c>
      <c r="E17317">
        <v>48</v>
      </c>
      <c r="F17317" t="s">
        <v>641</v>
      </c>
    </row>
    <row r="17318" spans="1:6" x14ac:dyDescent="0.5">
      <c r="A17318" s="4">
        <v>43965</v>
      </c>
      <c r="B17318" s="14">
        <v>0.69089120370370372</v>
      </c>
      <c r="C17318">
        <v>1</v>
      </c>
      <c r="D17318" t="s">
        <v>641</v>
      </c>
      <c r="E17318">
        <v>48</v>
      </c>
      <c r="F17318" t="s">
        <v>641</v>
      </c>
    </row>
    <row r="17319" spans="1:6" x14ac:dyDescent="0.5">
      <c r="A17319" s="4">
        <v>43965</v>
      </c>
      <c r="B17319" s="14">
        <v>0.69090277777777775</v>
      </c>
      <c r="C17319">
        <v>1</v>
      </c>
      <c r="D17319" t="s">
        <v>641</v>
      </c>
      <c r="E17319">
        <v>46</v>
      </c>
      <c r="F17319" t="s">
        <v>641</v>
      </c>
    </row>
    <row r="17320" spans="1:6" x14ac:dyDescent="0.5">
      <c r="A17320" s="4">
        <v>43965</v>
      </c>
      <c r="B17320" s="14">
        <v>0.6909143518518519</v>
      </c>
      <c r="C17320">
        <v>1</v>
      </c>
      <c r="D17320" t="s">
        <v>641</v>
      </c>
      <c r="E17320">
        <v>48</v>
      </c>
      <c r="F17320" t="s">
        <v>641</v>
      </c>
    </row>
    <row r="17321" spans="1:6" x14ac:dyDescent="0.5">
      <c r="A17321" s="4">
        <v>43965</v>
      </c>
      <c r="B17321" s="14">
        <v>0.69093749999999998</v>
      </c>
      <c r="C17321">
        <v>1</v>
      </c>
      <c r="D17321" t="s">
        <v>641</v>
      </c>
      <c r="E17321">
        <v>45</v>
      </c>
      <c r="F17321" t="s">
        <v>641</v>
      </c>
    </row>
    <row r="17322" spans="1:6" x14ac:dyDescent="0.5">
      <c r="A17322" s="4">
        <v>43965</v>
      </c>
      <c r="B17322" s="14">
        <v>0.69094907407407413</v>
      </c>
      <c r="C17322">
        <v>1</v>
      </c>
      <c r="D17322" t="s">
        <v>641</v>
      </c>
      <c r="E17322">
        <v>46</v>
      </c>
      <c r="F17322" t="s">
        <v>641</v>
      </c>
    </row>
    <row r="17323" spans="1:6" x14ac:dyDescent="0.5">
      <c r="A17323" s="4">
        <v>43965</v>
      </c>
      <c r="B17323" s="14">
        <v>0.69096064814814817</v>
      </c>
      <c r="C17323">
        <v>1</v>
      </c>
      <c r="D17323" t="s">
        <v>641</v>
      </c>
      <c r="E17323">
        <v>44</v>
      </c>
      <c r="F17323" t="s">
        <v>641</v>
      </c>
    </row>
    <row r="17324" spans="1:6" x14ac:dyDescent="0.5">
      <c r="A17324" s="4">
        <v>43965</v>
      </c>
      <c r="B17324" s="14">
        <v>0.69097222222222221</v>
      </c>
      <c r="C17324">
        <v>1</v>
      </c>
      <c r="D17324" t="s">
        <v>641</v>
      </c>
      <c r="E17324">
        <v>48</v>
      </c>
      <c r="F17324" t="s">
        <v>641</v>
      </c>
    </row>
    <row r="17325" spans="1:6" x14ac:dyDescent="0.5">
      <c r="A17325" s="4">
        <v>43965</v>
      </c>
      <c r="B17325" s="14">
        <v>0.69098379629629625</v>
      </c>
      <c r="C17325">
        <v>1</v>
      </c>
      <c r="D17325" t="s">
        <v>641</v>
      </c>
      <c r="E17325">
        <v>52</v>
      </c>
      <c r="F17325" t="s">
        <v>641</v>
      </c>
    </row>
    <row r="17326" spans="1:6" x14ac:dyDescent="0.5">
      <c r="A17326" s="4">
        <v>43965</v>
      </c>
      <c r="B17326" s="14">
        <v>0.69100694444444455</v>
      </c>
      <c r="C17326">
        <v>1</v>
      </c>
      <c r="D17326" t="s">
        <v>641</v>
      </c>
      <c r="E17326">
        <v>43</v>
      </c>
      <c r="F17326" t="s">
        <v>641</v>
      </c>
    </row>
    <row r="17327" spans="1:6" x14ac:dyDescent="0.5">
      <c r="A17327" s="4">
        <v>43965</v>
      </c>
      <c r="B17327" s="14">
        <v>0.69101851851851848</v>
      </c>
      <c r="C17327">
        <v>1</v>
      </c>
      <c r="D17327" t="s">
        <v>641</v>
      </c>
      <c r="E17327">
        <v>49</v>
      </c>
      <c r="F17327" t="s">
        <v>641</v>
      </c>
    </row>
    <row r="17328" spans="1:6" x14ac:dyDescent="0.5">
      <c r="A17328" s="4">
        <v>43965</v>
      </c>
      <c r="B17328" s="14">
        <v>0.69103009259259263</v>
      </c>
      <c r="C17328">
        <v>1</v>
      </c>
      <c r="D17328" t="s">
        <v>641</v>
      </c>
      <c r="E17328">
        <v>42</v>
      </c>
      <c r="F17328" t="s">
        <v>641</v>
      </c>
    </row>
    <row r="17329" spans="1:6" x14ac:dyDescent="0.5">
      <c r="A17329" s="4">
        <v>43965</v>
      </c>
      <c r="B17329" s="14">
        <v>0.6910532407407407</v>
      </c>
      <c r="C17329">
        <v>1</v>
      </c>
      <c r="D17329" t="s">
        <v>641</v>
      </c>
      <c r="E17329">
        <v>38</v>
      </c>
      <c r="F17329" t="s">
        <v>641</v>
      </c>
    </row>
    <row r="17330" spans="1:6" x14ac:dyDescent="0.5">
      <c r="A17330" s="4">
        <v>43965</v>
      </c>
      <c r="B17330" s="14">
        <v>0.69107638888888889</v>
      </c>
      <c r="C17330">
        <v>1</v>
      </c>
      <c r="D17330" t="s">
        <v>641</v>
      </c>
      <c r="E17330">
        <v>40</v>
      </c>
      <c r="F17330" t="s">
        <v>641</v>
      </c>
    </row>
    <row r="17331" spans="1:6" x14ac:dyDescent="0.5">
      <c r="A17331" s="4">
        <v>43965</v>
      </c>
      <c r="B17331" s="14">
        <v>0.69108796296296304</v>
      </c>
      <c r="C17331">
        <v>1</v>
      </c>
      <c r="D17331" t="s">
        <v>641</v>
      </c>
      <c r="E17331">
        <v>40</v>
      </c>
      <c r="F17331" t="s">
        <v>641</v>
      </c>
    </row>
    <row r="17332" spans="1:6" x14ac:dyDescent="0.5">
      <c r="A17332" s="4">
        <v>43965</v>
      </c>
      <c r="B17332" s="14">
        <v>0.69109953703703697</v>
      </c>
      <c r="C17332">
        <v>1</v>
      </c>
      <c r="D17332" t="s">
        <v>641</v>
      </c>
      <c r="E17332">
        <v>41</v>
      </c>
      <c r="F17332" t="s">
        <v>641</v>
      </c>
    </row>
    <row r="17333" spans="1:6" x14ac:dyDescent="0.5">
      <c r="A17333" s="4">
        <v>43965</v>
      </c>
      <c r="B17333" s="14">
        <v>0.69112268518518516</v>
      </c>
      <c r="C17333">
        <v>1</v>
      </c>
      <c r="D17333" t="s">
        <v>641</v>
      </c>
      <c r="E17333">
        <v>44</v>
      </c>
      <c r="F17333" t="s">
        <v>641</v>
      </c>
    </row>
    <row r="17334" spans="1:6" x14ac:dyDescent="0.5">
      <c r="A17334" s="4">
        <v>43965</v>
      </c>
      <c r="B17334" s="14">
        <v>0.69114583333333324</v>
      </c>
      <c r="C17334">
        <v>1</v>
      </c>
      <c r="D17334" t="s">
        <v>641</v>
      </c>
      <c r="E17334">
        <v>46</v>
      </c>
      <c r="F17334" t="s">
        <v>641</v>
      </c>
    </row>
    <row r="17335" spans="1:6" x14ac:dyDescent="0.5">
      <c r="A17335" s="4">
        <v>43965</v>
      </c>
      <c r="B17335" s="14">
        <v>0.69119212962962961</v>
      </c>
      <c r="C17335">
        <v>1</v>
      </c>
      <c r="D17335" t="s">
        <v>641</v>
      </c>
      <c r="E17335">
        <v>48</v>
      </c>
      <c r="F17335" t="s">
        <v>641</v>
      </c>
    </row>
    <row r="17336" spans="1:6" x14ac:dyDescent="0.5">
      <c r="A17336" s="4">
        <v>43965</v>
      </c>
      <c r="B17336" s="14">
        <v>0.69134259259259256</v>
      </c>
      <c r="C17336">
        <v>1</v>
      </c>
      <c r="D17336" t="s">
        <v>641</v>
      </c>
      <c r="E17336">
        <v>39</v>
      </c>
      <c r="F17336" t="s">
        <v>641</v>
      </c>
    </row>
    <row r="17337" spans="1:6" x14ac:dyDescent="0.5">
      <c r="A17337" s="4">
        <v>43965</v>
      </c>
      <c r="B17337" s="14">
        <v>0.69135416666666671</v>
      </c>
      <c r="C17337">
        <v>1</v>
      </c>
      <c r="D17337" t="s">
        <v>641</v>
      </c>
      <c r="E17337">
        <v>43</v>
      </c>
      <c r="F17337" t="s">
        <v>641</v>
      </c>
    </row>
    <row r="17338" spans="1:6" x14ac:dyDescent="0.5">
      <c r="A17338" s="4">
        <v>43965</v>
      </c>
      <c r="B17338" s="14">
        <v>0.69155092592592593</v>
      </c>
      <c r="C17338">
        <v>1</v>
      </c>
      <c r="D17338" t="s">
        <v>641</v>
      </c>
      <c r="E17338">
        <v>39</v>
      </c>
      <c r="F17338" t="s">
        <v>641</v>
      </c>
    </row>
    <row r="17339" spans="1:6" x14ac:dyDescent="0.5">
      <c r="A17339" s="4">
        <v>43965</v>
      </c>
      <c r="B17339" s="14">
        <v>0.77999999999999992</v>
      </c>
      <c r="C17339">
        <v>1</v>
      </c>
      <c r="D17339" t="s">
        <v>641</v>
      </c>
      <c r="E17339">
        <v>45</v>
      </c>
      <c r="F17339" t="s">
        <v>641</v>
      </c>
    </row>
    <row r="17340" spans="1:6" x14ac:dyDescent="0.5">
      <c r="A17340" s="4">
        <v>43965</v>
      </c>
      <c r="B17340" s="14">
        <v>0.78002314814814822</v>
      </c>
      <c r="C17340">
        <v>1</v>
      </c>
      <c r="D17340" t="s">
        <v>641</v>
      </c>
      <c r="E17340">
        <v>43</v>
      </c>
      <c r="F17340" t="s">
        <v>641</v>
      </c>
    </row>
    <row r="17341" spans="1:6" x14ac:dyDescent="0.5">
      <c r="A17341" s="4">
        <v>43965</v>
      </c>
      <c r="B17341" s="14">
        <v>0.78004629629629629</v>
      </c>
      <c r="C17341">
        <v>1</v>
      </c>
      <c r="D17341" t="s">
        <v>641</v>
      </c>
      <c r="E17341">
        <v>39</v>
      </c>
      <c r="F17341" t="s">
        <v>641</v>
      </c>
    </row>
    <row r="17342" spans="1:6" x14ac:dyDescent="0.5">
      <c r="A17342" s="4">
        <v>43965</v>
      </c>
      <c r="B17342" s="14">
        <v>0.78004629629629629</v>
      </c>
      <c r="C17342">
        <v>1</v>
      </c>
      <c r="D17342" t="s">
        <v>641</v>
      </c>
      <c r="E17342">
        <v>41</v>
      </c>
      <c r="F17342" t="s">
        <v>641</v>
      </c>
    </row>
    <row r="17343" spans="1:6" x14ac:dyDescent="0.5">
      <c r="A17343" s="4">
        <v>43965</v>
      </c>
      <c r="B17343" s="14">
        <v>0.78005787037037033</v>
      </c>
      <c r="C17343">
        <v>1</v>
      </c>
      <c r="D17343" t="s">
        <v>641</v>
      </c>
      <c r="E17343">
        <v>38</v>
      </c>
      <c r="F17343" t="s">
        <v>641</v>
      </c>
    </row>
    <row r="17344" spans="1:6" x14ac:dyDescent="0.5">
      <c r="A17344" s="4">
        <v>43965</v>
      </c>
      <c r="B17344" s="14">
        <v>0.78010416666666671</v>
      </c>
      <c r="C17344">
        <v>1</v>
      </c>
      <c r="D17344" t="s">
        <v>641</v>
      </c>
      <c r="E17344">
        <v>38</v>
      </c>
      <c r="F17344" t="s">
        <v>641</v>
      </c>
    </row>
    <row r="17345" spans="1:6" x14ac:dyDescent="0.5">
      <c r="A17345" s="4">
        <v>43965</v>
      </c>
      <c r="B17345" s="14">
        <v>0.78011574074074075</v>
      </c>
      <c r="C17345">
        <v>1</v>
      </c>
      <c r="D17345" t="s">
        <v>641</v>
      </c>
      <c r="E17345">
        <v>45</v>
      </c>
      <c r="F17345" t="s">
        <v>641</v>
      </c>
    </row>
    <row r="17346" spans="1:6" x14ac:dyDescent="0.5">
      <c r="A17346" s="4">
        <v>43965</v>
      </c>
      <c r="B17346" s="14">
        <v>0.78012731481481479</v>
      </c>
      <c r="C17346">
        <v>1</v>
      </c>
      <c r="D17346" t="s">
        <v>641</v>
      </c>
      <c r="E17346">
        <v>45</v>
      </c>
      <c r="F17346" t="s">
        <v>641</v>
      </c>
    </row>
    <row r="17347" spans="1:6" x14ac:dyDescent="0.5">
      <c r="A17347" s="4">
        <v>43965</v>
      </c>
      <c r="B17347" s="14">
        <v>0.78015046296296298</v>
      </c>
      <c r="C17347">
        <v>1</v>
      </c>
      <c r="D17347" t="s">
        <v>641</v>
      </c>
      <c r="E17347">
        <v>38</v>
      </c>
      <c r="F17347" t="s">
        <v>641</v>
      </c>
    </row>
    <row r="17348" spans="1:6" x14ac:dyDescent="0.5">
      <c r="A17348" s="4">
        <v>43965</v>
      </c>
      <c r="B17348" s="14">
        <v>0.78016203703703713</v>
      </c>
      <c r="C17348">
        <v>1</v>
      </c>
      <c r="D17348" t="s">
        <v>641</v>
      </c>
      <c r="E17348">
        <v>46</v>
      </c>
      <c r="F17348" t="s">
        <v>641</v>
      </c>
    </row>
    <row r="17349" spans="1:6" x14ac:dyDescent="0.5">
      <c r="A17349" s="4">
        <v>43965</v>
      </c>
      <c r="B17349" s="14">
        <v>0.78017361111111105</v>
      </c>
      <c r="C17349">
        <v>1</v>
      </c>
      <c r="D17349" t="s">
        <v>641</v>
      </c>
      <c r="E17349">
        <v>38</v>
      </c>
      <c r="F17349" t="s">
        <v>641</v>
      </c>
    </row>
    <row r="17350" spans="1:6" x14ac:dyDescent="0.5">
      <c r="A17350" s="4">
        <v>43965</v>
      </c>
      <c r="B17350" s="14">
        <v>0.7801851851851852</v>
      </c>
      <c r="C17350">
        <v>1</v>
      </c>
      <c r="D17350" t="s">
        <v>641</v>
      </c>
      <c r="E17350">
        <v>43</v>
      </c>
      <c r="F17350" t="s">
        <v>641</v>
      </c>
    </row>
    <row r="17351" spans="1:6" x14ac:dyDescent="0.5">
      <c r="A17351" s="4">
        <v>43965</v>
      </c>
      <c r="B17351" s="14">
        <v>0.78019675925925924</v>
      </c>
      <c r="C17351">
        <v>1</v>
      </c>
      <c r="D17351" t="s">
        <v>641</v>
      </c>
      <c r="E17351">
        <v>45</v>
      </c>
      <c r="F17351" t="s">
        <v>641</v>
      </c>
    </row>
    <row r="17352" spans="1:6" x14ac:dyDescent="0.5">
      <c r="A17352" s="4">
        <v>43965</v>
      </c>
      <c r="B17352" s="14">
        <v>0.78021990740740732</v>
      </c>
      <c r="C17352">
        <v>1</v>
      </c>
      <c r="D17352" t="s">
        <v>641</v>
      </c>
      <c r="E17352">
        <v>44</v>
      </c>
      <c r="F17352" t="s">
        <v>641</v>
      </c>
    </row>
    <row r="17353" spans="1:6" x14ac:dyDescent="0.5">
      <c r="A17353" s="4">
        <v>43965</v>
      </c>
      <c r="B17353" s="14">
        <v>0.78023148148148147</v>
      </c>
      <c r="C17353">
        <v>1</v>
      </c>
      <c r="D17353" t="s">
        <v>641</v>
      </c>
      <c r="E17353">
        <v>47</v>
      </c>
      <c r="F17353" t="s">
        <v>641</v>
      </c>
    </row>
    <row r="17354" spans="1:6" x14ac:dyDescent="0.5">
      <c r="A17354" s="4">
        <v>43965</v>
      </c>
      <c r="B17354" s="14">
        <v>0.78024305555555562</v>
      </c>
      <c r="C17354">
        <v>1</v>
      </c>
      <c r="D17354" t="s">
        <v>641</v>
      </c>
      <c r="E17354">
        <v>47</v>
      </c>
      <c r="F17354" t="s">
        <v>641</v>
      </c>
    </row>
    <row r="17355" spans="1:6" x14ac:dyDescent="0.5">
      <c r="A17355" s="4">
        <v>43965</v>
      </c>
      <c r="B17355" s="14">
        <v>0.78025462962962966</v>
      </c>
      <c r="C17355">
        <v>1</v>
      </c>
      <c r="D17355" t="s">
        <v>641</v>
      </c>
      <c r="E17355">
        <v>47</v>
      </c>
      <c r="F17355" t="s">
        <v>641</v>
      </c>
    </row>
    <row r="17356" spans="1:6" x14ac:dyDescent="0.5">
      <c r="A17356" s="4">
        <v>43965</v>
      </c>
      <c r="B17356" s="14">
        <v>0.78025462962962966</v>
      </c>
      <c r="C17356">
        <v>1</v>
      </c>
      <c r="D17356" t="s">
        <v>641</v>
      </c>
      <c r="E17356">
        <v>45</v>
      </c>
      <c r="F17356" t="s">
        <v>641</v>
      </c>
    </row>
    <row r="17357" spans="1:6" x14ac:dyDescent="0.5">
      <c r="A17357" s="4">
        <v>43965</v>
      </c>
      <c r="B17357" s="14">
        <v>0.78027777777777774</v>
      </c>
      <c r="C17357">
        <v>1</v>
      </c>
      <c r="D17357" t="s">
        <v>641</v>
      </c>
      <c r="E17357">
        <v>50</v>
      </c>
      <c r="F17357" t="s">
        <v>641</v>
      </c>
    </row>
    <row r="17358" spans="1:6" x14ac:dyDescent="0.5">
      <c r="A17358" s="4">
        <v>43965</v>
      </c>
      <c r="B17358" s="14">
        <v>0.78027777777777774</v>
      </c>
      <c r="C17358">
        <v>1</v>
      </c>
      <c r="D17358" t="s">
        <v>641</v>
      </c>
      <c r="E17358">
        <v>50</v>
      </c>
      <c r="F17358" t="s">
        <v>641</v>
      </c>
    </row>
    <row r="17359" spans="1:6" x14ac:dyDescent="0.5">
      <c r="A17359" s="4">
        <v>43965</v>
      </c>
      <c r="B17359" s="14">
        <v>0.78030092592592604</v>
      </c>
      <c r="C17359">
        <v>1</v>
      </c>
      <c r="D17359" t="s">
        <v>641</v>
      </c>
      <c r="E17359">
        <v>39</v>
      </c>
      <c r="F17359" t="s">
        <v>641</v>
      </c>
    </row>
    <row r="17360" spans="1:6" x14ac:dyDescent="0.5">
      <c r="A17360" s="4">
        <v>43965</v>
      </c>
      <c r="B17360" s="14">
        <v>0.78037037037037038</v>
      </c>
      <c r="C17360">
        <v>1</v>
      </c>
      <c r="D17360" t="s">
        <v>641</v>
      </c>
      <c r="E17360">
        <v>40</v>
      </c>
      <c r="F17360" t="s">
        <v>641</v>
      </c>
    </row>
    <row r="17361" spans="1:6" x14ac:dyDescent="0.5">
      <c r="A17361" s="4">
        <v>43965</v>
      </c>
      <c r="B17361" s="14">
        <v>0.78038194444444453</v>
      </c>
      <c r="C17361">
        <v>1</v>
      </c>
      <c r="D17361" t="s">
        <v>641</v>
      </c>
      <c r="E17361">
        <v>49</v>
      </c>
      <c r="F17361" t="s">
        <v>641</v>
      </c>
    </row>
    <row r="17362" spans="1:6" x14ac:dyDescent="0.5">
      <c r="A17362" s="4">
        <v>43965</v>
      </c>
      <c r="B17362" s="14">
        <v>0.78039351851851846</v>
      </c>
      <c r="C17362">
        <v>1</v>
      </c>
      <c r="D17362" t="s">
        <v>641</v>
      </c>
      <c r="E17362">
        <v>49</v>
      </c>
      <c r="F17362" t="s">
        <v>641</v>
      </c>
    </row>
    <row r="17363" spans="1:6" x14ac:dyDescent="0.5">
      <c r="A17363" s="4">
        <v>43965</v>
      </c>
      <c r="B17363" s="14">
        <v>0.78040509259259261</v>
      </c>
      <c r="C17363">
        <v>1</v>
      </c>
      <c r="D17363" t="s">
        <v>641</v>
      </c>
      <c r="E17363">
        <v>46</v>
      </c>
      <c r="F17363" t="s">
        <v>641</v>
      </c>
    </row>
    <row r="17364" spans="1:6" x14ac:dyDescent="0.5">
      <c r="A17364" s="4">
        <v>43965</v>
      </c>
      <c r="B17364" s="14">
        <v>0.78041666666666665</v>
      </c>
      <c r="C17364">
        <v>1</v>
      </c>
      <c r="D17364" t="s">
        <v>641</v>
      </c>
      <c r="E17364">
        <v>46</v>
      </c>
      <c r="F17364" t="s">
        <v>641</v>
      </c>
    </row>
    <row r="17365" spans="1:6" x14ac:dyDescent="0.5">
      <c r="A17365" s="4">
        <v>43965</v>
      </c>
      <c r="B17365" s="14">
        <v>0.7804282407407408</v>
      </c>
      <c r="C17365">
        <v>1</v>
      </c>
      <c r="D17365" t="s">
        <v>641</v>
      </c>
      <c r="E17365">
        <v>43</v>
      </c>
      <c r="F17365" t="s">
        <v>641</v>
      </c>
    </row>
    <row r="17366" spans="1:6" x14ac:dyDescent="0.5">
      <c r="A17366" s="4">
        <v>43965</v>
      </c>
      <c r="B17366" s="14">
        <v>0.78045138888888888</v>
      </c>
      <c r="C17366">
        <v>1</v>
      </c>
      <c r="D17366" t="s">
        <v>641</v>
      </c>
      <c r="E17366">
        <v>41</v>
      </c>
      <c r="F17366" t="s">
        <v>641</v>
      </c>
    </row>
    <row r="17367" spans="1:6" x14ac:dyDescent="0.5">
      <c r="A17367" s="4">
        <v>43965</v>
      </c>
      <c r="B17367" s="14">
        <v>0.78046296296296302</v>
      </c>
      <c r="C17367">
        <v>1</v>
      </c>
      <c r="D17367" t="s">
        <v>641</v>
      </c>
      <c r="E17367">
        <v>41</v>
      </c>
      <c r="F17367" t="s">
        <v>641</v>
      </c>
    </row>
    <row r="17368" spans="1:6" x14ac:dyDescent="0.5">
      <c r="A17368" s="4">
        <v>43965</v>
      </c>
      <c r="B17368" s="14">
        <v>0.78047453703703706</v>
      </c>
      <c r="C17368">
        <v>1</v>
      </c>
      <c r="D17368" t="s">
        <v>641</v>
      </c>
      <c r="E17368">
        <v>39</v>
      </c>
      <c r="F17368" t="s">
        <v>641</v>
      </c>
    </row>
    <row r="17369" spans="1:6" x14ac:dyDescent="0.5">
      <c r="A17369" s="4">
        <v>43965</v>
      </c>
      <c r="B17369" s="14">
        <v>0.7804861111111111</v>
      </c>
      <c r="C17369">
        <v>1</v>
      </c>
      <c r="D17369" t="s">
        <v>641</v>
      </c>
      <c r="E17369">
        <v>43</v>
      </c>
      <c r="F17369" t="s">
        <v>641</v>
      </c>
    </row>
    <row r="17370" spans="1:6" x14ac:dyDescent="0.5">
      <c r="A17370" s="4">
        <v>43965</v>
      </c>
      <c r="B17370" s="14">
        <v>0.78049768518518514</v>
      </c>
      <c r="C17370">
        <v>1</v>
      </c>
      <c r="D17370" t="s">
        <v>641</v>
      </c>
      <c r="E17370">
        <v>44</v>
      </c>
      <c r="F17370" t="s">
        <v>641</v>
      </c>
    </row>
    <row r="17371" spans="1:6" x14ac:dyDescent="0.5">
      <c r="A17371" s="4">
        <v>43965</v>
      </c>
      <c r="B17371" s="14">
        <v>0.78050925925925929</v>
      </c>
      <c r="C17371">
        <v>1</v>
      </c>
      <c r="D17371" t="s">
        <v>641</v>
      </c>
      <c r="E17371">
        <v>42</v>
      </c>
      <c r="F17371" t="s">
        <v>641</v>
      </c>
    </row>
    <row r="17372" spans="1:6" x14ac:dyDescent="0.5">
      <c r="A17372" s="4">
        <v>43965</v>
      </c>
      <c r="B17372" s="14">
        <v>0.78053240740740737</v>
      </c>
      <c r="C17372">
        <v>1</v>
      </c>
      <c r="D17372" t="s">
        <v>641</v>
      </c>
      <c r="E17372">
        <v>45</v>
      </c>
      <c r="F17372" t="s">
        <v>641</v>
      </c>
    </row>
    <row r="17373" spans="1:6" x14ac:dyDescent="0.5">
      <c r="A17373" s="4">
        <v>43965</v>
      </c>
      <c r="B17373" s="14">
        <v>0.78053240740740737</v>
      </c>
      <c r="C17373">
        <v>1</v>
      </c>
      <c r="D17373" t="s">
        <v>641</v>
      </c>
      <c r="E17373">
        <v>42</v>
      </c>
      <c r="F17373" t="s">
        <v>641</v>
      </c>
    </row>
    <row r="17374" spans="1:6" x14ac:dyDescent="0.5">
      <c r="A17374" s="4">
        <v>43965</v>
      </c>
      <c r="B17374" s="14">
        <v>0.78055555555555556</v>
      </c>
      <c r="C17374">
        <v>1</v>
      </c>
      <c r="D17374" t="s">
        <v>641</v>
      </c>
      <c r="E17374">
        <v>47</v>
      </c>
      <c r="F17374" t="s">
        <v>641</v>
      </c>
    </row>
    <row r="17375" spans="1:6" x14ac:dyDescent="0.5">
      <c r="A17375" s="4">
        <v>43965</v>
      </c>
      <c r="B17375" s="14">
        <v>0.7805671296296296</v>
      </c>
      <c r="C17375">
        <v>1</v>
      </c>
      <c r="D17375" t="s">
        <v>641</v>
      </c>
      <c r="E17375">
        <v>46</v>
      </c>
      <c r="F17375" t="s">
        <v>641</v>
      </c>
    </row>
    <row r="17376" spans="1:6" x14ac:dyDescent="0.5">
      <c r="A17376" s="4">
        <v>43965</v>
      </c>
      <c r="B17376" s="14">
        <v>0.78059027777777779</v>
      </c>
      <c r="C17376">
        <v>1</v>
      </c>
      <c r="D17376" t="s">
        <v>641</v>
      </c>
      <c r="E17376">
        <v>48</v>
      </c>
      <c r="F17376" t="s">
        <v>641</v>
      </c>
    </row>
    <row r="17377" spans="1:6" x14ac:dyDescent="0.5">
      <c r="A17377" s="4">
        <v>43965</v>
      </c>
      <c r="B17377" s="14">
        <v>0.78060185185185194</v>
      </c>
      <c r="C17377">
        <v>1</v>
      </c>
      <c r="D17377" t="s">
        <v>641</v>
      </c>
      <c r="E17377">
        <v>47</v>
      </c>
      <c r="F17377" t="s">
        <v>641</v>
      </c>
    </row>
    <row r="17378" spans="1:6" x14ac:dyDescent="0.5">
      <c r="A17378" s="4">
        <v>43965</v>
      </c>
      <c r="B17378" s="14">
        <v>0.78061342592592586</v>
      </c>
      <c r="C17378">
        <v>1</v>
      </c>
      <c r="D17378" t="s">
        <v>641</v>
      </c>
      <c r="E17378">
        <v>42</v>
      </c>
      <c r="F17378" t="s">
        <v>641</v>
      </c>
    </row>
    <row r="17379" spans="1:6" x14ac:dyDescent="0.5">
      <c r="A17379" s="4">
        <v>43965</v>
      </c>
      <c r="B17379" s="14">
        <v>0.78062500000000001</v>
      </c>
      <c r="C17379">
        <v>1</v>
      </c>
      <c r="D17379" t="s">
        <v>641</v>
      </c>
      <c r="E17379">
        <v>43</v>
      </c>
      <c r="F17379" t="s">
        <v>641</v>
      </c>
    </row>
    <row r="17380" spans="1:6" x14ac:dyDescent="0.5">
      <c r="A17380" s="4">
        <v>43965</v>
      </c>
      <c r="B17380" s="14">
        <v>0.78063657407407405</v>
      </c>
      <c r="C17380">
        <v>1</v>
      </c>
      <c r="D17380" t="s">
        <v>641</v>
      </c>
      <c r="E17380">
        <v>42</v>
      </c>
      <c r="F17380" t="s">
        <v>641</v>
      </c>
    </row>
    <row r="17381" spans="1:6" x14ac:dyDescent="0.5">
      <c r="A17381" s="4">
        <v>43965</v>
      </c>
      <c r="B17381" s="14">
        <v>0.7806481481481482</v>
      </c>
      <c r="C17381">
        <v>1</v>
      </c>
      <c r="D17381" t="s">
        <v>641</v>
      </c>
      <c r="E17381">
        <v>48</v>
      </c>
      <c r="F17381" t="s">
        <v>641</v>
      </c>
    </row>
    <row r="17382" spans="1:6" x14ac:dyDescent="0.5">
      <c r="A17382" s="4">
        <v>43965</v>
      </c>
      <c r="B17382" s="14">
        <v>0.78067129629629628</v>
      </c>
      <c r="C17382">
        <v>1</v>
      </c>
      <c r="D17382" t="s">
        <v>641</v>
      </c>
      <c r="E17382">
        <v>48</v>
      </c>
      <c r="F17382" t="s">
        <v>641</v>
      </c>
    </row>
    <row r="17383" spans="1:6" x14ac:dyDescent="0.5">
      <c r="A17383" s="4">
        <v>43965</v>
      </c>
      <c r="B17383" s="14">
        <v>0.78069444444444447</v>
      </c>
      <c r="C17383">
        <v>1</v>
      </c>
      <c r="D17383" t="s">
        <v>641</v>
      </c>
      <c r="E17383">
        <v>44</v>
      </c>
      <c r="F17383" t="s">
        <v>641</v>
      </c>
    </row>
    <row r="17384" spans="1:6" x14ac:dyDescent="0.5">
      <c r="A17384" s="4">
        <v>43965</v>
      </c>
      <c r="B17384" s="14">
        <v>0.78069444444444447</v>
      </c>
      <c r="C17384">
        <v>1</v>
      </c>
      <c r="D17384" t="s">
        <v>641</v>
      </c>
      <c r="E17384">
        <v>47</v>
      </c>
      <c r="F17384" t="s">
        <v>641</v>
      </c>
    </row>
    <row r="17385" spans="1:6" x14ac:dyDescent="0.5">
      <c r="A17385" s="4">
        <v>43965</v>
      </c>
      <c r="B17385" s="14">
        <v>0.78070601851851851</v>
      </c>
      <c r="C17385">
        <v>1</v>
      </c>
      <c r="D17385" t="s">
        <v>641</v>
      </c>
      <c r="E17385">
        <v>45</v>
      </c>
      <c r="F17385" t="s">
        <v>641</v>
      </c>
    </row>
    <row r="17386" spans="1:6" x14ac:dyDescent="0.5">
      <c r="A17386" s="4">
        <v>43965</v>
      </c>
      <c r="B17386" s="14">
        <v>0.78071759259259255</v>
      </c>
      <c r="C17386">
        <v>1</v>
      </c>
      <c r="D17386" t="s">
        <v>641</v>
      </c>
      <c r="E17386">
        <v>46</v>
      </c>
      <c r="F17386" t="s">
        <v>641</v>
      </c>
    </row>
    <row r="17387" spans="1:6" x14ac:dyDescent="0.5">
      <c r="A17387" s="4">
        <v>43965</v>
      </c>
      <c r="B17387" s="14">
        <v>0.7807291666666667</v>
      </c>
      <c r="C17387">
        <v>1</v>
      </c>
      <c r="D17387" t="s">
        <v>641</v>
      </c>
      <c r="E17387">
        <v>45</v>
      </c>
      <c r="F17387" t="s">
        <v>641</v>
      </c>
    </row>
    <row r="17388" spans="1:6" x14ac:dyDescent="0.5">
      <c r="A17388" s="4">
        <v>43965</v>
      </c>
      <c r="B17388" s="14">
        <v>0.78074074074074085</v>
      </c>
      <c r="C17388">
        <v>1</v>
      </c>
      <c r="D17388" t="s">
        <v>641</v>
      </c>
      <c r="E17388">
        <v>50</v>
      </c>
      <c r="F17388" t="s">
        <v>641</v>
      </c>
    </row>
    <row r="17389" spans="1:6" x14ac:dyDescent="0.5">
      <c r="A17389" s="4">
        <v>43965</v>
      </c>
      <c r="B17389" s="14">
        <v>0.78076388888888892</v>
      </c>
      <c r="C17389">
        <v>1</v>
      </c>
      <c r="D17389" t="s">
        <v>641</v>
      </c>
      <c r="E17389">
        <v>46</v>
      </c>
      <c r="F17389" t="s">
        <v>641</v>
      </c>
    </row>
    <row r="17390" spans="1:6" x14ac:dyDescent="0.5">
      <c r="A17390" s="4">
        <v>43965</v>
      </c>
      <c r="B17390" s="14">
        <v>0.78077546296296296</v>
      </c>
      <c r="C17390">
        <v>1</v>
      </c>
      <c r="D17390" t="s">
        <v>641</v>
      </c>
      <c r="E17390">
        <v>46</v>
      </c>
      <c r="F17390" t="s">
        <v>641</v>
      </c>
    </row>
    <row r="17391" spans="1:6" x14ac:dyDescent="0.5">
      <c r="A17391" s="4">
        <v>43965</v>
      </c>
      <c r="B17391" s="14">
        <v>0.78092592592592591</v>
      </c>
      <c r="C17391">
        <v>1</v>
      </c>
      <c r="D17391" t="s">
        <v>641</v>
      </c>
      <c r="E17391">
        <v>40</v>
      </c>
      <c r="F17391" t="s">
        <v>641</v>
      </c>
    </row>
    <row r="17392" spans="1:6" x14ac:dyDescent="0.5">
      <c r="A17392" s="4">
        <v>43965</v>
      </c>
      <c r="B17392" s="14">
        <v>0.78093749999999995</v>
      </c>
      <c r="C17392">
        <v>1</v>
      </c>
      <c r="D17392" t="s">
        <v>641</v>
      </c>
      <c r="E17392">
        <v>42</v>
      </c>
      <c r="F17392" t="s">
        <v>641</v>
      </c>
    </row>
    <row r="17393" spans="1:6" x14ac:dyDescent="0.5">
      <c r="A17393" s="4">
        <v>43965</v>
      </c>
      <c r="B17393" s="14">
        <v>0.78098379629629633</v>
      </c>
      <c r="C17393">
        <v>1</v>
      </c>
      <c r="D17393" t="s">
        <v>641</v>
      </c>
      <c r="E17393">
        <v>40</v>
      </c>
      <c r="F17393" t="s">
        <v>641</v>
      </c>
    </row>
    <row r="17394" spans="1:6" x14ac:dyDescent="0.5">
      <c r="A17394" s="4">
        <v>43965</v>
      </c>
      <c r="B17394" s="14">
        <v>0.90181712962962957</v>
      </c>
      <c r="C17394">
        <v>1</v>
      </c>
      <c r="D17394" t="s">
        <v>641</v>
      </c>
      <c r="E17394">
        <v>40</v>
      </c>
      <c r="F17394" t="s">
        <v>641</v>
      </c>
    </row>
    <row r="17395" spans="1:6" x14ac:dyDescent="0.5">
      <c r="A17395" s="4">
        <v>43965</v>
      </c>
      <c r="B17395" s="14">
        <v>0.90182870370370372</v>
      </c>
      <c r="C17395">
        <v>1</v>
      </c>
      <c r="D17395" t="s">
        <v>641</v>
      </c>
      <c r="E17395">
        <v>40</v>
      </c>
      <c r="F17395" t="s">
        <v>641</v>
      </c>
    </row>
    <row r="17396" spans="1:6" x14ac:dyDescent="0.5">
      <c r="A17396" s="4">
        <v>43965</v>
      </c>
      <c r="B17396" s="14">
        <v>0.90184027777777775</v>
      </c>
      <c r="C17396">
        <v>1</v>
      </c>
      <c r="D17396" t="s">
        <v>641</v>
      </c>
      <c r="E17396">
        <v>45</v>
      </c>
      <c r="F17396" t="s">
        <v>641</v>
      </c>
    </row>
    <row r="17397" spans="1:6" x14ac:dyDescent="0.5">
      <c r="A17397" s="4">
        <v>43965</v>
      </c>
      <c r="B17397" s="14">
        <v>0.9018518518518519</v>
      </c>
      <c r="C17397">
        <v>1</v>
      </c>
      <c r="D17397" t="s">
        <v>641</v>
      </c>
      <c r="E17397">
        <v>45</v>
      </c>
      <c r="F17397" t="s">
        <v>641</v>
      </c>
    </row>
    <row r="17398" spans="1:6" x14ac:dyDescent="0.5">
      <c r="A17398" s="4">
        <v>43965</v>
      </c>
      <c r="B17398" s="14">
        <v>0.90194444444444455</v>
      </c>
      <c r="C17398">
        <v>1</v>
      </c>
      <c r="D17398" t="s">
        <v>641</v>
      </c>
      <c r="E17398">
        <v>41</v>
      </c>
      <c r="F17398" t="s">
        <v>641</v>
      </c>
    </row>
    <row r="17399" spans="1:6" x14ac:dyDescent="0.5">
      <c r="A17399" s="4">
        <v>43965</v>
      </c>
      <c r="B17399" s="14">
        <v>0.90195601851851848</v>
      </c>
      <c r="C17399">
        <v>1</v>
      </c>
      <c r="D17399" t="s">
        <v>641</v>
      </c>
      <c r="E17399">
        <v>44</v>
      </c>
      <c r="F17399" t="s">
        <v>641</v>
      </c>
    </row>
    <row r="17400" spans="1:6" x14ac:dyDescent="0.5">
      <c r="A17400" s="4">
        <v>43965</v>
      </c>
      <c r="B17400" s="14">
        <v>0.90196759259259263</v>
      </c>
      <c r="C17400">
        <v>1</v>
      </c>
      <c r="D17400" t="s">
        <v>641</v>
      </c>
      <c r="E17400">
        <v>44</v>
      </c>
      <c r="F17400" t="s">
        <v>641</v>
      </c>
    </row>
    <row r="17401" spans="1:6" x14ac:dyDescent="0.5">
      <c r="A17401" s="4">
        <v>43965</v>
      </c>
      <c r="B17401" s="14">
        <v>0.90197916666666667</v>
      </c>
      <c r="C17401">
        <v>1</v>
      </c>
      <c r="D17401" t="s">
        <v>641</v>
      </c>
      <c r="E17401">
        <v>47</v>
      </c>
      <c r="F17401" t="s">
        <v>641</v>
      </c>
    </row>
    <row r="17402" spans="1:6" x14ac:dyDescent="0.5">
      <c r="A17402" s="4">
        <v>43965</v>
      </c>
      <c r="B17402" s="14">
        <v>0.9019907407407407</v>
      </c>
      <c r="C17402">
        <v>1</v>
      </c>
      <c r="D17402" t="s">
        <v>641</v>
      </c>
      <c r="E17402">
        <v>45</v>
      </c>
      <c r="F17402" t="s">
        <v>641</v>
      </c>
    </row>
    <row r="17403" spans="1:6" x14ac:dyDescent="0.5">
      <c r="A17403" s="4">
        <v>43965</v>
      </c>
      <c r="B17403" s="14">
        <v>0.90201388888888889</v>
      </c>
      <c r="C17403">
        <v>1</v>
      </c>
      <c r="D17403" t="s">
        <v>641</v>
      </c>
      <c r="E17403">
        <v>45</v>
      </c>
      <c r="F17403" t="s">
        <v>641</v>
      </c>
    </row>
    <row r="17404" spans="1:6" x14ac:dyDescent="0.5">
      <c r="A17404" s="4">
        <v>43965</v>
      </c>
      <c r="B17404" s="14">
        <v>0.90202546296296304</v>
      </c>
      <c r="C17404">
        <v>1</v>
      </c>
      <c r="D17404" t="s">
        <v>641</v>
      </c>
      <c r="E17404">
        <v>41</v>
      </c>
      <c r="F17404" t="s">
        <v>641</v>
      </c>
    </row>
    <row r="17405" spans="1:6" x14ac:dyDescent="0.5">
      <c r="A17405" s="4">
        <v>43965</v>
      </c>
      <c r="B17405" s="14">
        <v>0.90203703703703697</v>
      </c>
      <c r="C17405">
        <v>1</v>
      </c>
      <c r="D17405" t="s">
        <v>641</v>
      </c>
      <c r="E17405">
        <v>41</v>
      </c>
      <c r="F17405" t="s">
        <v>641</v>
      </c>
    </row>
    <row r="17406" spans="1:6" x14ac:dyDescent="0.5">
      <c r="A17406" s="4">
        <v>43965</v>
      </c>
      <c r="B17406" s="14">
        <v>0.90204861111111112</v>
      </c>
      <c r="C17406">
        <v>1</v>
      </c>
      <c r="D17406" t="s">
        <v>641</v>
      </c>
      <c r="E17406">
        <v>43</v>
      </c>
      <c r="F17406" t="s">
        <v>641</v>
      </c>
    </row>
    <row r="17407" spans="1:6" x14ac:dyDescent="0.5">
      <c r="A17407" s="4">
        <v>43965</v>
      </c>
      <c r="B17407" s="14">
        <v>0.90206018518518516</v>
      </c>
      <c r="C17407">
        <v>1</v>
      </c>
      <c r="D17407" t="s">
        <v>641</v>
      </c>
      <c r="E17407">
        <v>43</v>
      </c>
      <c r="F17407" t="s">
        <v>641</v>
      </c>
    </row>
    <row r="17408" spans="1:6" x14ac:dyDescent="0.5">
      <c r="A17408" s="4">
        <v>43965</v>
      </c>
      <c r="B17408" s="14">
        <v>0.90207175925925931</v>
      </c>
      <c r="C17408">
        <v>1</v>
      </c>
      <c r="D17408" t="s">
        <v>641</v>
      </c>
      <c r="E17408">
        <v>43</v>
      </c>
      <c r="F17408" t="s">
        <v>641</v>
      </c>
    </row>
    <row r="17409" spans="1:6" x14ac:dyDescent="0.5">
      <c r="A17409" s="4">
        <v>43965</v>
      </c>
      <c r="B17409" s="14">
        <v>0.90208333333333324</v>
      </c>
      <c r="C17409">
        <v>1</v>
      </c>
      <c r="D17409" t="s">
        <v>641</v>
      </c>
      <c r="E17409">
        <v>39</v>
      </c>
      <c r="F17409" t="s">
        <v>641</v>
      </c>
    </row>
    <row r="17410" spans="1:6" x14ac:dyDescent="0.5">
      <c r="A17410" s="4">
        <v>43965</v>
      </c>
      <c r="B17410" s="14">
        <v>0.90209490740740739</v>
      </c>
      <c r="C17410">
        <v>1</v>
      </c>
      <c r="D17410" t="s">
        <v>641</v>
      </c>
      <c r="E17410">
        <v>43</v>
      </c>
      <c r="F17410" t="s">
        <v>641</v>
      </c>
    </row>
    <row r="17411" spans="1:6" x14ac:dyDescent="0.5">
      <c r="A17411" s="4">
        <v>43965</v>
      </c>
      <c r="B17411" s="14">
        <v>0.90210648148148154</v>
      </c>
      <c r="C17411">
        <v>1</v>
      </c>
      <c r="D17411" t="s">
        <v>641</v>
      </c>
      <c r="E17411">
        <v>42</v>
      </c>
      <c r="F17411" t="s">
        <v>641</v>
      </c>
    </row>
    <row r="17412" spans="1:6" x14ac:dyDescent="0.5">
      <c r="A17412" s="4">
        <v>43965</v>
      </c>
      <c r="B17412" s="14">
        <v>0.90211805555555558</v>
      </c>
      <c r="C17412">
        <v>1</v>
      </c>
      <c r="D17412" t="s">
        <v>641</v>
      </c>
      <c r="E17412">
        <v>40</v>
      </c>
      <c r="F17412" t="s">
        <v>641</v>
      </c>
    </row>
    <row r="17413" spans="1:6" x14ac:dyDescent="0.5">
      <c r="A17413" s="4">
        <v>43965</v>
      </c>
      <c r="B17413" s="14">
        <v>0.90212962962962961</v>
      </c>
      <c r="C17413">
        <v>1</v>
      </c>
      <c r="D17413" t="s">
        <v>641</v>
      </c>
      <c r="E17413">
        <v>41</v>
      </c>
      <c r="F17413" t="s">
        <v>641</v>
      </c>
    </row>
    <row r="17414" spans="1:6" x14ac:dyDescent="0.5">
      <c r="A17414" s="4">
        <v>43965</v>
      </c>
      <c r="B17414" s="14">
        <v>0.90214120370370365</v>
      </c>
      <c r="C17414">
        <v>1</v>
      </c>
      <c r="D17414" t="s">
        <v>641</v>
      </c>
      <c r="E17414">
        <v>48</v>
      </c>
      <c r="F17414" t="s">
        <v>641</v>
      </c>
    </row>
    <row r="17415" spans="1:6" x14ac:dyDescent="0.5">
      <c r="A17415" s="4">
        <v>43965</v>
      </c>
      <c r="B17415" s="14">
        <v>0.90216435185185195</v>
      </c>
      <c r="C17415">
        <v>1</v>
      </c>
      <c r="D17415" t="s">
        <v>641</v>
      </c>
      <c r="E17415">
        <v>44</v>
      </c>
      <c r="F17415" t="s">
        <v>641</v>
      </c>
    </row>
    <row r="17416" spans="1:6" x14ac:dyDescent="0.5">
      <c r="A17416" s="4">
        <v>43965</v>
      </c>
      <c r="B17416" s="14">
        <v>0.90221064814814811</v>
      </c>
      <c r="C17416">
        <v>1</v>
      </c>
      <c r="D17416" t="s">
        <v>641</v>
      </c>
      <c r="E17416">
        <v>39</v>
      </c>
      <c r="F17416" t="s">
        <v>641</v>
      </c>
    </row>
    <row r="17417" spans="1:6" x14ac:dyDescent="0.5">
      <c r="A17417" s="4">
        <v>43965</v>
      </c>
      <c r="B17417" s="14">
        <v>0.90230324074074064</v>
      </c>
      <c r="C17417">
        <v>1</v>
      </c>
      <c r="D17417" t="s">
        <v>641</v>
      </c>
      <c r="E17417">
        <v>42</v>
      </c>
      <c r="F17417" t="s">
        <v>641</v>
      </c>
    </row>
    <row r="17418" spans="1:6" x14ac:dyDescent="0.5">
      <c r="A17418" s="4">
        <v>43966</v>
      </c>
      <c r="B17418" s="14">
        <v>8.7592592592592597E-2</v>
      </c>
      <c r="C17418">
        <v>1</v>
      </c>
      <c r="D17418" t="s">
        <v>641</v>
      </c>
      <c r="E17418">
        <v>126</v>
      </c>
      <c r="F17418" t="s">
        <v>641</v>
      </c>
    </row>
    <row r="17419" spans="1:6" x14ac:dyDescent="0.5">
      <c r="A17419" s="4">
        <v>43966</v>
      </c>
      <c r="B17419" s="14">
        <v>0.20996527777777776</v>
      </c>
      <c r="C17419">
        <v>1</v>
      </c>
      <c r="D17419" t="s">
        <v>646</v>
      </c>
      <c r="E17419">
        <v>39</v>
      </c>
      <c r="F17419" t="s">
        <v>646</v>
      </c>
    </row>
    <row r="17420" spans="1:6" x14ac:dyDescent="0.5">
      <c r="A17420" s="4">
        <v>43966</v>
      </c>
      <c r="B17420" s="14">
        <v>0.21103009259259262</v>
      </c>
      <c r="C17420">
        <v>2</v>
      </c>
      <c r="D17420" t="s">
        <v>646</v>
      </c>
      <c r="E17420">
        <v>43</v>
      </c>
      <c r="F17420" t="s">
        <v>646</v>
      </c>
    </row>
    <row r="17421" spans="1:6" x14ac:dyDescent="0.5">
      <c r="A17421" s="4">
        <v>43966</v>
      </c>
      <c r="B17421" s="14">
        <v>0.61168981481481477</v>
      </c>
      <c r="C17421">
        <v>1</v>
      </c>
      <c r="D17421" t="s">
        <v>642</v>
      </c>
      <c r="E17421">
        <v>39</v>
      </c>
      <c r="F17421" t="s">
        <v>642</v>
      </c>
    </row>
    <row r="17422" spans="1:6" x14ac:dyDescent="0.5">
      <c r="A17422" s="4">
        <v>43966</v>
      </c>
      <c r="B17422" s="14">
        <v>0.61831018518518521</v>
      </c>
      <c r="C17422">
        <v>1</v>
      </c>
      <c r="D17422" t="s">
        <v>641</v>
      </c>
      <c r="E17422">
        <v>42</v>
      </c>
      <c r="F17422" t="s">
        <v>641</v>
      </c>
    </row>
    <row r="17423" spans="1:6" x14ac:dyDescent="0.5">
      <c r="A17423" s="4">
        <v>43966</v>
      </c>
      <c r="B17423" s="14">
        <v>0.61832175925925925</v>
      </c>
      <c r="C17423">
        <v>1</v>
      </c>
      <c r="D17423" t="s">
        <v>641</v>
      </c>
      <c r="E17423">
        <v>42</v>
      </c>
      <c r="F17423" t="s">
        <v>641</v>
      </c>
    </row>
    <row r="17424" spans="1:6" x14ac:dyDescent="0.5">
      <c r="A17424" s="4">
        <v>43966</v>
      </c>
      <c r="B17424" s="14">
        <v>0.61836805555555563</v>
      </c>
      <c r="C17424">
        <v>1</v>
      </c>
      <c r="D17424" t="s">
        <v>641</v>
      </c>
      <c r="E17424">
        <v>38</v>
      </c>
      <c r="F17424" t="s">
        <v>641</v>
      </c>
    </row>
    <row r="17425" spans="1:6" x14ac:dyDescent="0.5">
      <c r="A17425" s="4">
        <v>43966</v>
      </c>
      <c r="B17425" s="14">
        <v>0.61841435185185178</v>
      </c>
      <c r="C17425">
        <v>1</v>
      </c>
      <c r="D17425" t="s">
        <v>641</v>
      </c>
      <c r="E17425">
        <v>38</v>
      </c>
      <c r="F17425" t="s">
        <v>641</v>
      </c>
    </row>
    <row r="17426" spans="1:6" x14ac:dyDescent="0.5">
      <c r="A17426" s="4">
        <v>43966</v>
      </c>
      <c r="B17426" s="14">
        <v>0.61842592592592593</v>
      </c>
      <c r="C17426">
        <v>1</v>
      </c>
      <c r="D17426" t="s">
        <v>641</v>
      </c>
      <c r="E17426">
        <v>40</v>
      </c>
      <c r="F17426" t="s">
        <v>641</v>
      </c>
    </row>
    <row r="17427" spans="1:6" x14ac:dyDescent="0.5">
      <c r="A17427" s="4">
        <v>43966</v>
      </c>
      <c r="B17427" s="14">
        <v>0.6184722222222222</v>
      </c>
      <c r="C17427">
        <v>1</v>
      </c>
      <c r="D17427" t="s">
        <v>641</v>
      </c>
      <c r="E17427">
        <v>42</v>
      </c>
      <c r="F17427" t="s">
        <v>641</v>
      </c>
    </row>
    <row r="17428" spans="1:6" x14ac:dyDescent="0.5">
      <c r="A17428" s="4">
        <v>43966</v>
      </c>
      <c r="B17428" s="14">
        <v>0.61849537037037039</v>
      </c>
      <c r="C17428">
        <v>1</v>
      </c>
      <c r="D17428" t="s">
        <v>641</v>
      </c>
      <c r="E17428">
        <v>46</v>
      </c>
      <c r="F17428" t="s">
        <v>641</v>
      </c>
    </row>
    <row r="17429" spans="1:6" x14ac:dyDescent="0.5">
      <c r="A17429" s="4">
        <v>43966</v>
      </c>
      <c r="B17429" s="14">
        <v>0.61850694444444443</v>
      </c>
      <c r="C17429">
        <v>1</v>
      </c>
      <c r="D17429" t="s">
        <v>641</v>
      </c>
      <c r="E17429">
        <v>46</v>
      </c>
      <c r="F17429" t="s">
        <v>641</v>
      </c>
    </row>
    <row r="17430" spans="1:6" x14ac:dyDescent="0.5">
      <c r="A17430" s="4">
        <v>43966</v>
      </c>
      <c r="B17430" s="14">
        <v>0.61851851851851858</v>
      </c>
      <c r="C17430">
        <v>1</v>
      </c>
      <c r="D17430" t="s">
        <v>641</v>
      </c>
      <c r="E17430">
        <v>38</v>
      </c>
      <c r="F17430" t="s">
        <v>641</v>
      </c>
    </row>
    <row r="17431" spans="1:6" x14ac:dyDescent="0.5">
      <c r="A17431" s="4">
        <v>43966</v>
      </c>
      <c r="B17431" s="14">
        <v>0.61854166666666666</v>
      </c>
      <c r="C17431">
        <v>1</v>
      </c>
      <c r="D17431" t="s">
        <v>641</v>
      </c>
      <c r="E17431">
        <v>39</v>
      </c>
      <c r="F17431" t="s">
        <v>641</v>
      </c>
    </row>
    <row r="17432" spans="1:6" x14ac:dyDescent="0.5">
      <c r="A17432" s="4">
        <v>43966</v>
      </c>
      <c r="B17432" s="14">
        <v>0.6185532407407407</v>
      </c>
      <c r="C17432">
        <v>1</v>
      </c>
      <c r="D17432" t="s">
        <v>641</v>
      </c>
      <c r="E17432">
        <v>41</v>
      </c>
      <c r="F17432" t="s">
        <v>641</v>
      </c>
    </row>
    <row r="17433" spans="1:6" x14ac:dyDescent="0.5">
      <c r="A17433" s="4">
        <v>43966</v>
      </c>
      <c r="B17433" s="14">
        <v>0.6185532407407407</v>
      </c>
      <c r="C17433">
        <v>1</v>
      </c>
      <c r="D17433" t="s">
        <v>641</v>
      </c>
      <c r="E17433">
        <v>39</v>
      </c>
      <c r="F17433" t="s">
        <v>641</v>
      </c>
    </row>
    <row r="17434" spans="1:6" x14ac:dyDescent="0.5">
      <c r="A17434" s="4">
        <v>43966</v>
      </c>
      <c r="B17434" s="14">
        <v>0.745</v>
      </c>
      <c r="C17434">
        <v>1</v>
      </c>
      <c r="D17434" t="s">
        <v>641</v>
      </c>
      <c r="E17434">
        <v>38</v>
      </c>
      <c r="F17434" t="s">
        <v>641</v>
      </c>
    </row>
    <row r="17435" spans="1:6" x14ac:dyDescent="0.5">
      <c r="A17435" s="4">
        <v>43966</v>
      </c>
      <c r="B17435" s="14">
        <v>0.74501157407407403</v>
      </c>
      <c r="C17435">
        <v>1</v>
      </c>
      <c r="D17435" t="s">
        <v>641</v>
      </c>
      <c r="E17435">
        <v>45</v>
      </c>
      <c r="F17435" t="s">
        <v>641</v>
      </c>
    </row>
    <row r="17436" spans="1:6" x14ac:dyDescent="0.5">
      <c r="A17436" s="4">
        <v>43966</v>
      </c>
      <c r="B17436" s="14">
        <v>0.7456828703703704</v>
      </c>
      <c r="C17436">
        <v>1</v>
      </c>
      <c r="D17436" t="s">
        <v>641</v>
      </c>
      <c r="E17436">
        <v>48</v>
      </c>
      <c r="F17436" t="s">
        <v>641</v>
      </c>
    </row>
    <row r="17437" spans="1:6" x14ac:dyDescent="0.5">
      <c r="A17437" s="4">
        <v>43966</v>
      </c>
      <c r="B17437" s="14">
        <v>0.74569444444444455</v>
      </c>
      <c r="C17437">
        <v>1</v>
      </c>
      <c r="D17437" t="s">
        <v>641</v>
      </c>
      <c r="E17437">
        <v>42</v>
      </c>
      <c r="F17437" t="s">
        <v>641</v>
      </c>
    </row>
    <row r="17438" spans="1:6" x14ac:dyDescent="0.5">
      <c r="A17438" s="4">
        <v>43966</v>
      </c>
      <c r="B17438" s="14">
        <v>0.74571759259259263</v>
      </c>
      <c r="C17438">
        <v>1</v>
      </c>
      <c r="D17438" t="s">
        <v>641</v>
      </c>
      <c r="E17438">
        <v>41</v>
      </c>
      <c r="F17438" t="s">
        <v>641</v>
      </c>
    </row>
    <row r="17439" spans="1:6" x14ac:dyDescent="0.5">
      <c r="A17439" s="4">
        <v>43966</v>
      </c>
      <c r="B17439" s="14">
        <v>0.74572916666666667</v>
      </c>
      <c r="C17439">
        <v>1</v>
      </c>
      <c r="D17439" t="s">
        <v>641</v>
      </c>
      <c r="E17439">
        <v>46</v>
      </c>
      <c r="F17439" t="s">
        <v>641</v>
      </c>
    </row>
    <row r="17440" spans="1:6" x14ac:dyDescent="0.5">
      <c r="A17440" s="4">
        <v>43966</v>
      </c>
      <c r="B17440" s="14">
        <v>0.74577546296296304</v>
      </c>
      <c r="C17440">
        <v>1</v>
      </c>
      <c r="D17440" t="s">
        <v>641</v>
      </c>
      <c r="E17440">
        <v>49</v>
      </c>
      <c r="F17440" t="s">
        <v>641</v>
      </c>
    </row>
    <row r="17441" spans="1:6" x14ac:dyDescent="0.5">
      <c r="A17441" s="4">
        <v>43966</v>
      </c>
      <c r="B17441" s="14">
        <v>0.74579861111111112</v>
      </c>
      <c r="C17441">
        <v>1</v>
      </c>
      <c r="D17441" t="s">
        <v>641</v>
      </c>
      <c r="E17441">
        <v>42</v>
      </c>
      <c r="F17441" t="s">
        <v>641</v>
      </c>
    </row>
    <row r="17442" spans="1:6" x14ac:dyDescent="0.5">
      <c r="A17442" s="4">
        <v>43966</v>
      </c>
      <c r="B17442" s="14">
        <v>0.74581018518518516</v>
      </c>
      <c r="C17442">
        <v>1</v>
      </c>
      <c r="D17442" t="s">
        <v>641</v>
      </c>
      <c r="E17442">
        <v>42</v>
      </c>
      <c r="F17442" t="s">
        <v>641</v>
      </c>
    </row>
    <row r="17443" spans="1:6" x14ac:dyDescent="0.5">
      <c r="A17443" s="4">
        <v>43966</v>
      </c>
      <c r="B17443" s="14">
        <v>0.74582175925925931</v>
      </c>
      <c r="C17443">
        <v>1</v>
      </c>
      <c r="D17443" t="s">
        <v>641</v>
      </c>
      <c r="E17443">
        <v>39</v>
      </c>
      <c r="F17443" t="s">
        <v>641</v>
      </c>
    </row>
    <row r="17444" spans="1:6" x14ac:dyDescent="0.5">
      <c r="A17444" s="4">
        <v>43966</v>
      </c>
      <c r="B17444" s="14">
        <v>0.74583333333333324</v>
      </c>
      <c r="C17444">
        <v>1</v>
      </c>
      <c r="D17444" t="s">
        <v>641</v>
      </c>
      <c r="E17444">
        <v>39</v>
      </c>
      <c r="F17444" t="s">
        <v>641</v>
      </c>
    </row>
    <row r="17445" spans="1:6" x14ac:dyDescent="0.5">
      <c r="A17445" s="4">
        <v>43966</v>
      </c>
      <c r="B17445" s="14">
        <v>0.74584490740740739</v>
      </c>
      <c r="C17445">
        <v>1</v>
      </c>
      <c r="D17445" t="s">
        <v>641</v>
      </c>
      <c r="E17445">
        <v>50</v>
      </c>
      <c r="F17445" t="s">
        <v>641</v>
      </c>
    </row>
    <row r="17446" spans="1:6" x14ac:dyDescent="0.5">
      <c r="A17446" s="4">
        <v>43966</v>
      </c>
      <c r="B17446" s="14">
        <v>0.74585648148148154</v>
      </c>
      <c r="C17446">
        <v>1</v>
      </c>
      <c r="D17446" t="s">
        <v>641</v>
      </c>
      <c r="E17446">
        <v>50</v>
      </c>
      <c r="F17446" t="s">
        <v>641</v>
      </c>
    </row>
    <row r="17447" spans="1:6" x14ac:dyDescent="0.5">
      <c r="A17447" s="4">
        <v>43966</v>
      </c>
      <c r="B17447" s="14">
        <v>0.74586805555555558</v>
      </c>
      <c r="C17447">
        <v>1</v>
      </c>
      <c r="D17447" t="s">
        <v>641</v>
      </c>
      <c r="E17447">
        <v>51</v>
      </c>
      <c r="F17447" t="s">
        <v>641</v>
      </c>
    </row>
    <row r="17448" spans="1:6" x14ac:dyDescent="0.5">
      <c r="A17448" s="4">
        <v>43966</v>
      </c>
      <c r="B17448" s="14">
        <v>0.74587962962962961</v>
      </c>
      <c r="C17448">
        <v>1</v>
      </c>
      <c r="D17448" t="s">
        <v>641</v>
      </c>
      <c r="E17448">
        <v>41</v>
      </c>
      <c r="F17448" t="s">
        <v>641</v>
      </c>
    </row>
    <row r="17449" spans="1:6" x14ac:dyDescent="0.5">
      <c r="A17449" s="4">
        <v>43966</v>
      </c>
      <c r="B17449" s="14">
        <v>0.74589120370370365</v>
      </c>
      <c r="C17449">
        <v>1</v>
      </c>
      <c r="D17449" t="s">
        <v>641</v>
      </c>
      <c r="E17449">
        <v>41</v>
      </c>
      <c r="F17449" t="s">
        <v>641</v>
      </c>
    </row>
    <row r="17450" spans="1:6" x14ac:dyDescent="0.5">
      <c r="A17450" s="4">
        <v>43966</v>
      </c>
      <c r="B17450" s="14">
        <v>0.74594907407407407</v>
      </c>
      <c r="C17450">
        <v>1</v>
      </c>
      <c r="D17450" t="s">
        <v>641</v>
      </c>
      <c r="E17450">
        <v>49</v>
      </c>
      <c r="F17450" t="s">
        <v>641</v>
      </c>
    </row>
    <row r="17451" spans="1:6" x14ac:dyDescent="0.5">
      <c r="A17451" s="4">
        <v>43966</v>
      </c>
      <c r="B17451" s="14">
        <v>0.74597222222222215</v>
      </c>
      <c r="C17451">
        <v>1</v>
      </c>
      <c r="D17451" t="s">
        <v>641</v>
      </c>
      <c r="E17451">
        <v>45</v>
      </c>
      <c r="F17451" t="s">
        <v>641</v>
      </c>
    </row>
    <row r="17452" spans="1:6" x14ac:dyDescent="0.5">
      <c r="A17452" s="4">
        <v>43966</v>
      </c>
      <c r="B17452" s="14">
        <v>0.7459837962962963</v>
      </c>
      <c r="C17452">
        <v>1</v>
      </c>
      <c r="D17452" t="s">
        <v>641</v>
      </c>
      <c r="E17452">
        <v>45</v>
      </c>
      <c r="F17452" t="s">
        <v>641</v>
      </c>
    </row>
    <row r="17453" spans="1:6" x14ac:dyDescent="0.5">
      <c r="A17453" s="4">
        <v>43966</v>
      </c>
      <c r="B17453" s="14">
        <v>0.74600694444444438</v>
      </c>
      <c r="C17453">
        <v>1</v>
      </c>
      <c r="D17453" t="s">
        <v>641</v>
      </c>
      <c r="E17453">
        <v>48</v>
      </c>
      <c r="F17453" t="s">
        <v>641</v>
      </c>
    </row>
    <row r="17454" spans="1:6" x14ac:dyDescent="0.5">
      <c r="A17454" s="4">
        <v>43966</v>
      </c>
      <c r="B17454" s="14">
        <v>0.74601851851851853</v>
      </c>
      <c r="C17454">
        <v>1</v>
      </c>
      <c r="D17454" t="s">
        <v>641</v>
      </c>
      <c r="E17454">
        <v>40</v>
      </c>
      <c r="F17454" t="s">
        <v>641</v>
      </c>
    </row>
    <row r="17455" spans="1:6" x14ac:dyDescent="0.5">
      <c r="A17455" s="4">
        <v>43966</v>
      </c>
      <c r="B17455" s="14">
        <v>0.74604166666666671</v>
      </c>
      <c r="C17455">
        <v>1</v>
      </c>
      <c r="D17455" t="s">
        <v>641</v>
      </c>
      <c r="E17455">
        <v>46</v>
      </c>
      <c r="F17455" t="s">
        <v>641</v>
      </c>
    </row>
    <row r="17456" spans="1:6" x14ac:dyDescent="0.5">
      <c r="A17456" s="4">
        <v>43966</v>
      </c>
      <c r="B17456" s="14">
        <v>0.74605324074074064</v>
      </c>
      <c r="C17456">
        <v>1</v>
      </c>
      <c r="D17456" t="s">
        <v>641</v>
      </c>
      <c r="E17456">
        <v>49</v>
      </c>
      <c r="F17456" t="s">
        <v>641</v>
      </c>
    </row>
    <row r="17457" spans="1:6" x14ac:dyDescent="0.5">
      <c r="A17457" s="4">
        <v>43966</v>
      </c>
      <c r="B17457" s="14">
        <v>0.74606481481481479</v>
      </c>
      <c r="C17457">
        <v>1</v>
      </c>
      <c r="D17457" t="s">
        <v>641</v>
      </c>
      <c r="E17457">
        <v>43</v>
      </c>
      <c r="F17457" t="s">
        <v>641</v>
      </c>
    </row>
    <row r="17458" spans="1:6" x14ac:dyDescent="0.5">
      <c r="A17458" s="4">
        <v>43966</v>
      </c>
      <c r="B17458" s="14">
        <v>0.74607638888888894</v>
      </c>
      <c r="C17458">
        <v>1</v>
      </c>
      <c r="D17458" t="s">
        <v>641</v>
      </c>
      <c r="E17458">
        <v>43</v>
      </c>
      <c r="F17458" t="s">
        <v>641</v>
      </c>
    </row>
    <row r="17459" spans="1:6" x14ac:dyDescent="0.5">
      <c r="A17459" s="4">
        <v>43966</v>
      </c>
      <c r="B17459" s="14">
        <v>0.74608796296296298</v>
      </c>
      <c r="C17459">
        <v>1</v>
      </c>
      <c r="D17459" t="s">
        <v>641</v>
      </c>
      <c r="E17459">
        <v>46</v>
      </c>
      <c r="F17459" t="s">
        <v>641</v>
      </c>
    </row>
    <row r="17460" spans="1:6" x14ac:dyDescent="0.5">
      <c r="A17460" s="4">
        <v>43966</v>
      </c>
      <c r="B17460" s="14">
        <v>0.74612268518518521</v>
      </c>
      <c r="C17460">
        <v>1</v>
      </c>
      <c r="D17460" t="s">
        <v>641</v>
      </c>
      <c r="E17460">
        <v>49</v>
      </c>
      <c r="F17460" t="s">
        <v>641</v>
      </c>
    </row>
    <row r="17461" spans="1:6" x14ac:dyDescent="0.5">
      <c r="A17461" s="4">
        <v>43966</v>
      </c>
      <c r="B17461" s="14">
        <v>0.74613425925925936</v>
      </c>
      <c r="C17461">
        <v>1</v>
      </c>
      <c r="D17461" t="s">
        <v>641</v>
      </c>
      <c r="E17461">
        <v>47</v>
      </c>
      <c r="F17461" t="s">
        <v>641</v>
      </c>
    </row>
    <row r="17462" spans="1:6" x14ac:dyDescent="0.5">
      <c r="A17462" s="4">
        <v>43966</v>
      </c>
      <c r="B17462" s="14">
        <v>0.74614583333333329</v>
      </c>
      <c r="C17462">
        <v>1</v>
      </c>
      <c r="D17462" t="s">
        <v>641</v>
      </c>
      <c r="E17462">
        <v>48</v>
      </c>
      <c r="F17462" t="s">
        <v>641</v>
      </c>
    </row>
    <row r="17463" spans="1:6" x14ac:dyDescent="0.5">
      <c r="A17463" s="4">
        <v>43966</v>
      </c>
      <c r="B17463" s="14">
        <v>0.74615740740740744</v>
      </c>
      <c r="C17463">
        <v>1</v>
      </c>
      <c r="D17463" t="s">
        <v>641</v>
      </c>
      <c r="E17463">
        <v>43</v>
      </c>
      <c r="F17463" t="s">
        <v>641</v>
      </c>
    </row>
    <row r="17464" spans="1:6" x14ac:dyDescent="0.5">
      <c r="A17464" s="4">
        <v>43966</v>
      </c>
      <c r="B17464" s="14">
        <v>0.74616898148148147</v>
      </c>
      <c r="C17464">
        <v>1</v>
      </c>
      <c r="D17464" t="s">
        <v>641</v>
      </c>
      <c r="E17464">
        <v>41</v>
      </c>
      <c r="F17464" t="s">
        <v>641</v>
      </c>
    </row>
    <row r="17465" spans="1:6" x14ac:dyDescent="0.5">
      <c r="A17465" s="4">
        <v>43966</v>
      </c>
      <c r="B17465" s="14">
        <v>0.74618055555555562</v>
      </c>
      <c r="C17465">
        <v>1</v>
      </c>
      <c r="D17465" t="s">
        <v>641</v>
      </c>
      <c r="E17465">
        <v>48</v>
      </c>
      <c r="F17465" t="s">
        <v>641</v>
      </c>
    </row>
    <row r="17466" spans="1:6" x14ac:dyDescent="0.5">
      <c r="A17466" s="4">
        <v>43966</v>
      </c>
      <c r="B17466" s="14">
        <v>0.74619212962962955</v>
      </c>
      <c r="C17466">
        <v>1</v>
      </c>
      <c r="D17466" t="s">
        <v>641</v>
      </c>
      <c r="E17466">
        <v>46</v>
      </c>
      <c r="F17466" t="s">
        <v>641</v>
      </c>
    </row>
    <row r="17467" spans="1:6" x14ac:dyDescent="0.5">
      <c r="A17467" s="4">
        <v>43966</v>
      </c>
      <c r="B17467" s="14">
        <v>0.7462037037037037</v>
      </c>
      <c r="C17467">
        <v>1</v>
      </c>
      <c r="D17467" t="s">
        <v>641</v>
      </c>
      <c r="E17467">
        <v>39</v>
      </c>
      <c r="F17467" t="s">
        <v>641</v>
      </c>
    </row>
    <row r="17468" spans="1:6" x14ac:dyDescent="0.5">
      <c r="A17468" s="4">
        <v>43966</v>
      </c>
      <c r="B17468" s="14">
        <v>0.74621527777777785</v>
      </c>
      <c r="C17468">
        <v>1</v>
      </c>
      <c r="D17468" t="s">
        <v>641</v>
      </c>
      <c r="E17468">
        <v>46</v>
      </c>
      <c r="F17468" t="s">
        <v>641</v>
      </c>
    </row>
    <row r="17469" spans="1:6" x14ac:dyDescent="0.5">
      <c r="A17469" s="4">
        <v>43966</v>
      </c>
      <c r="B17469" s="14">
        <v>0.74621527777777785</v>
      </c>
      <c r="C17469">
        <v>1</v>
      </c>
      <c r="D17469" t="s">
        <v>641</v>
      </c>
      <c r="E17469">
        <v>41</v>
      </c>
      <c r="F17469" t="s">
        <v>641</v>
      </c>
    </row>
    <row r="17470" spans="1:6" x14ac:dyDescent="0.5">
      <c r="A17470" s="4">
        <v>43966</v>
      </c>
      <c r="B17470" s="14">
        <v>0.74622685185185189</v>
      </c>
      <c r="C17470">
        <v>1</v>
      </c>
      <c r="D17470" t="s">
        <v>641</v>
      </c>
      <c r="E17470">
        <v>47</v>
      </c>
      <c r="F17470" t="s">
        <v>641</v>
      </c>
    </row>
    <row r="17471" spans="1:6" x14ac:dyDescent="0.5">
      <c r="A17471" s="4">
        <v>43966</v>
      </c>
      <c r="B17471" s="14">
        <v>0.74624999999999997</v>
      </c>
      <c r="C17471">
        <v>1</v>
      </c>
      <c r="D17471" t="s">
        <v>641</v>
      </c>
      <c r="E17471">
        <v>45</v>
      </c>
      <c r="F17471" t="s">
        <v>641</v>
      </c>
    </row>
    <row r="17472" spans="1:6" x14ac:dyDescent="0.5">
      <c r="A17472" s="4">
        <v>43966</v>
      </c>
      <c r="B17472" s="14">
        <v>0.74626157407407412</v>
      </c>
      <c r="C17472">
        <v>1</v>
      </c>
      <c r="D17472" t="s">
        <v>641</v>
      </c>
      <c r="E17472">
        <v>44</v>
      </c>
      <c r="F17472" t="s">
        <v>641</v>
      </c>
    </row>
    <row r="17473" spans="1:6" x14ac:dyDescent="0.5">
      <c r="A17473" s="4">
        <v>43966</v>
      </c>
      <c r="B17473" s="14">
        <v>0.74627314814814805</v>
      </c>
      <c r="C17473">
        <v>1</v>
      </c>
      <c r="D17473" t="s">
        <v>641</v>
      </c>
      <c r="E17473">
        <v>46</v>
      </c>
      <c r="F17473" t="s">
        <v>641</v>
      </c>
    </row>
    <row r="17474" spans="1:6" x14ac:dyDescent="0.5">
      <c r="A17474" s="4">
        <v>43966</v>
      </c>
      <c r="B17474" s="14">
        <v>0.7462847222222222</v>
      </c>
      <c r="C17474">
        <v>1</v>
      </c>
      <c r="D17474" t="s">
        <v>641</v>
      </c>
      <c r="E17474">
        <v>44</v>
      </c>
      <c r="F17474" t="s">
        <v>641</v>
      </c>
    </row>
    <row r="17475" spans="1:6" x14ac:dyDescent="0.5">
      <c r="A17475" s="4">
        <v>43966</v>
      </c>
      <c r="B17475" s="14">
        <v>0.74630787037037039</v>
      </c>
      <c r="C17475">
        <v>1</v>
      </c>
      <c r="D17475" t="s">
        <v>641</v>
      </c>
      <c r="E17475">
        <v>50</v>
      </c>
      <c r="F17475" t="s">
        <v>641</v>
      </c>
    </row>
    <row r="17476" spans="1:6" x14ac:dyDescent="0.5">
      <c r="A17476" s="4">
        <v>43966</v>
      </c>
      <c r="B17476" s="14">
        <v>0.74630787037037039</v>
      </c>
      <c r="C17476">
        <v>1</v>
      </c>
      <c r="D17476" t="s">
        <v>641</v>
      </c>
      <c r="E17476">
        <v>51</v>
      </c>
      <c r="F17476" t="s">
        <v>641</v>
      </c>
    </row>
    <row r="17477" spans="1:6" x14ac:dyDescent="0.5">
      <c r="A17477" s="4">
        <v>43966</v>
      </c>
      <c r="B17477" s="14">
        <v>0.74631944444444442</v>
      </c>
      <c r="C17477">
        <v>1</v>
      </c>
      <c r="D17477" t="s">
        <v>641</v>
      </c>
      <c r="E17477">
        <v>40</v>
      </c>
      <c r="F17477" t="s">
        <v>641</v>
      </c>
    </row>
    <row r="17478" spans="1:6" x14ac:dyDescent="0.5">
      <c r="A17478" s="4">
        <v>43966</v>
      </c>
      <c r="B17478" s="14">
        <v>0.74633101851851846</v>
      </c>
      <c r="C17478">
        <v>1</v>
      </c>
      <c r="D17478" t="s">
        <v>641</v>
      </c>
      <c r="E17478">
        <v>41</v>
      </c>
      <c r="F17478" t="s">
        <v>641</v>
      </c>
    </row>
    <row r="17479" spans="1:6" x14ac:dyDescent="0.5">
      <c r="A17479" s="4">
        <v>43966</v>
      </c>
      <c r="B17479" s="14">
        <v>0.74635416666666676</v>
      </c>
      <c r="C17479">
        <v>1</v>
      </c>
      <c r="D17479" t="s">
        <v>641</v>
      </c>
      <c r="E17479">
        <v>47</v>
      </c>
      <c r="F17479" t="s">
        <v>641</v>
      </c>
    </row>
    <row r="17480" spans="1:6" x14ac:dyDescent="0.5">
      <c r="A17480" s="4">
        <v>43966</v>
      </c>
      <c r="B17480" s="14">
        <v>0.74637731481481484</v>
      </c>
      <c r="C17480">
        <v>1</v>
      </c>
      <c r="D17480" t="s">
        <v>641</v>
      </c>
      <c r="E17480">
        <v>42</v>
      </c>
      <c r="F17480" t="s">
        <v>641</v>
      </c>
    </row>
    <row r="17481" spans="1:6" x14ac:dyDescent="0.5">
      <c r="A17481" s="4">
        <v>43966</v>
      </c>
      <c r="B17481" s="14">
        <v>0.74638888888888888</v>
      </c>
      <c r="C17481">
        <v>1</v>
      </c>
      <c r="D17481" t="s">
        <v>641</v>
      </c>
      <c r="E17481">
        <v>50</v>
      </c>
      <c r="F17481" t="s">
        <v>641</v>
      </c>
    </row>
    <row r="17482" spans="1:6" x14ac:dyDescent="0.5">
      <c r="A17482" s="4">
        <v>43966</v>
      </c>
      <c r="B17482" s="14">
        <v>0.74640046296296303</v>
      </c>
      <c r="C17482">
        <v>1</v>
      </c>
      <c r="D17482" t="s">
        <v>641</v>
      </c>
      <c r="E17482">
        <v>40</v>
      </c>
      <c r="F17482" t="s">
        <v>641</v>
      </c>
    </row>
    <row r="17483" spans="1:6" x14ac:dyDescent="0.5">
      <c r="A17483" s="4">
        <v>43966</v>
      </c>
      <c r="B17483" s="14">
        <v>0.74640046296296303</v>
      </c>
      <c r="C17483">
        <v>1</v>
      </c>
      <c r="D17483" t="s">
        <v>641</v>
      </c>
      <c r="E17483">
        <v>38</v>
      </c>
      <c r="F17483" t="s">
        <v>641</v>
      </c>
    </row>
    <row r="17484" spans="1:6" x14ac:dyDescent="0.5">
      <c r="A17484" s="4">
        <v>43966</v>
      </c>
      <c r="B17484" s="14">
        <v>0.74642361111111111</v>
      </c>
      <c r="C17484">
        <v>1</v>
      </c>
      <c r="D17484" t="s">
        <v>641</v>
      </c>
      <c r="E17484">
        <v>49</v>
      </c>
      <c r="F17484" t="s">
        <v>641</v>
      </c>
    </row>
    <row r="17485" spans="1:6" x14ac:dyDescent="0.5">
      <c r="A17485" s="4">
        <v>43966</v>
      </c>
      <c r="B17485" s="14">
        <v>0.74643518518518526</v>
      </c>
      <c r="C17485">
        <v>1</v>
      </c>
      <c r="D17485" t="s">
        <v>641</v>
      </c>
      <c r="E17485">
        <v>46</v>
      </c>
      <c r="F17485" t="s">
        <v>641</v>
      </c>
    </row>
    <row r="17486" spans="1:6" x14ac:dyDescent="0.5">
      <c r="A17486" s="4">
        <v>43966</v>
      </c>
      <c r="B17486" s="14">
        <v>0.74643518518518526</v>
      </c>
      <c r="C17486">
        <v>1</v>
      </c>
      <c r="D17486" t="s">
        <v>641</v>
      </c>
      <c r="E17486">
        <v>45</v>
      </c>
      <c r="F17486" t="s">
        <v>641</v>
      </c>
    </row>
    <row r="17487" spans="1:6" x14ac:dyDescent="0.5">
      <c r="A17487" s="4">
        <v>43966</v>
      </c>
      <c r="B17487" s="14">
        <v>0.74645833333333333</v>
      </c>
      <c r="C17487">
        <v>1</v>
      </c>
      <c r="D17487" t="s">
        <v>641</v>
      </c>
      <c r="E17487">
        <v>39</v>
      </c>
      <c r="F17487" t="s">
        <v>641</v>
      </c>
    </row>
    <row r="17488" spans="1:6" x14ac:dyDescent="0.5">
      <c r="A17488" s="4">
        <v>43966</v>
      </c>
      <c r="B17488" s="14">
        <v>0.74646990740740737</v>
      </c>
      <c r="C17488">
        <v>1</v>
      </c>
      <c r="D17488" t="s">
        <v>641</v>
      </c>
      <c r="E17488">
        <v>46</v>
      </c>
      <c r="F17488" t="s">
        <v>641</v>
      </c>
    </row>
    <row r="17489" spans="1:6" x14ac:dyDescent="0.5">
      <c r="A17489" s="4">
        <v>43966</v>
      </c>
      <c r="B17489" s="14">
        <v>0.74648148148148152</v>
      </c>
      <c r="C17489">
        <v>1</v>
      </c>
      <c r="D17489" t="s">
        <v>641</v>
      </c>
      <c r="E17489">
        <v>47</v>
      </c>
      <c r="F17489" t="s">
        <v>641</v>
      </c>
    </row>
    <row r="17490" spans="1:6" x14ac:dyDescent="0.5">
      <c r="A17490" s="4">
        <v>43966</v>
      </c>
      <c r="B17490" s="14">
        <v>0.74649305555555545</v>
      </c>
      <c r="C17490">
        <v>1</v>
      </c>
      <c r="D17490" t="s">
        <v>641</v>
      </c>
      <c r="E17490">
        <v>39</v>
      </c>
      <c r="F17490" t="s">
        <v>641</v>
      </c>
    </row>
    <row r="17491" spans="1:6" x14ac:dyDescent="0.5">
      <c r="A17491" s="4">
        <v>43966</v>
      </c>
      <c r="B17491" s="14">
        <v>0.7465046296296296</v>
      </c>
      <c r="C17491">
        <v>1</v>
      </c>
      <c r="D17491" t="s">
        <v>641</v>
      </c>
      <c r="E17491">
        <v>45</v>
      </c>
      <c r="F17491" t="s">
        <v>641</v>
      </c>
    </row>
    <row r="17492" spans="1:6" x14ac:dyDescent="0.5">
      <c r="A17492" s="4">
        <v>43966</v>
      </c>
      <c r="B17492" s="14">
        <v>0.7465046296296296</v>
      </c>
      <c r="C17492">
        <v>1</v>
      </c>
      <c r="D17492" t="s">
        <v>641</v>
      </c>
      <c r="E17492">
        <v>45</v>
      </c>
      <c r="F17492" t="s">
        <v>641</v>
      </c>
    </row>
    <row r="17493" spans="1:6" x14ac:dyDescent="0.5">
      <c r="A17493" s="4">
        <v>43966</v>
      </c>
      <c r="B17493" s="14">
        <v>0.74651620370370375</v>
      </c>
      <c r="C17493">
        <v>1</v>
      </c>
      <c r="D17493" t="s">
        <v>641</v>
      </c>
      <c r="E17493">
        <v>43</v>
      </c>
      <c r="F17493" t="s">
        <v>641</v>
      </c>
    </row>
    <row r="17494" spans="1:6" x14ac:dyDescent="0.5">
      <c r="A17494" s="4">
        <v>43966</v>
      </c>
      <c r="B17494" s="14">
        <v>0.74652777777777779</v>
      </c>
      <c r="C17494">
        <v>1</v>
      </c>
      <c r="D17494" t="s">
        <v>641</v>
      </c>
      <c r="E17494">
        <v>44</v>
      </c>
      <c r="F17494" t="s">
        <v>641</v>
      </c>
    </row>
    <row r="17495" spans="1:6" x14ac:dyDescent="0.5">
      <c r="A17495" s="4">
        <v>43966</v>
      </c>
      <c r="B17495" s="14">
        <v>0.74659722222222225</v>
      </c>
      <c r="C17495">
        <v>1</v>
      </c>
      <c r="D17495" t="s">
        <v>641</v>
      </c>
      <c r="E17495">
        <v>40</v>
      </c>
      <c r="F17495" t="s">
        <v>641</v>
      </c>
    </row>
    <row r="17496" spans="1:6" x14ac:dyDescent="0.5">
      <c r="A17496" s="4">
        <v>43966</v>
      </c>
      <c r="B17496" s="14">
        <v>0.74664351851851851</v>
      </c>
      <c r="C17496">
        <v>1</v>
      </c>
      <c r="D17496" t="s">
        <v>641</v>
      </c>
      <c r="E17496">
        <v>47</v>
      </c>
      <c r="F17496" t="s">
        <v>641</v>
      </c>
    </row>
    <row r="17497" spans="1:6" x14ac:dyDescent="0.5">
      <c r="A17497" s="4">
        <v>43966</v>
      </c>
      <c r="B17497" s="14">
        <v>0.74665509259259266</v>
      </c>
      <c r="C17497">
        <v>1</v>
      </c>
      <c r="D17497" t="s">
        <v>641</v>
      </c>
      <c r="E17497">
        <v>47</v>
      </c>
      <c r="F17497" t="s">
        <v>641</v>
      </c>
    </row>
    <row r="17498" spans="1:6" x14ac:dyDescent="0.5">
      <c r="A17498" s="4">
        <v>43966</v>
      </c>
      <c r="B17498" s="14">
        <v>0.74671296296296286</v>
      </c>
      <c r="C17498">
        <v>1</v>
      </c>
      <c r="D17498" t="s">
        <v>641</v>
      </c>
      <c r="E17498">
        <v>42</v>
      </c>
      <c r="F17498" t="s">
        <v>641</v>
      </c>
    </row>
    <row r="17499" spans="1:6" x14ac:dyDescent="0.5">
      <c r="A17499" s="4">
        <v>43966</v>
      </c>
      <c r="B17499" s="14">
        <v>0.74674768518518519</v>
      </c>
      <c r="C17499">
        <v>1</v>
      </c>
      <c r="D17499" t="s">
        <v>641</v>
      </c>
      <c r="E17499">
        <v>44</v>
      </c>
      <c r="F17499" t="s">
        <v>641</v>
      </c>
    </row>
    <row r="17500" spans="1:6" x14ac:dyDescent="0.5">
      <c r="A17500" s="4">
        <v>43966</v>
      </c>
      <c r="B17500" s="14">
        <v>0.74675925925925923</v>
      </c>
      <c r="C17500">
        <v>1</v>
      </c>
      <c r="D17500" t="s">
        <v>641</v>
      </c>
      <c r="E17500">
        <v>50</v>
      </c>
      <c r="F17500" t="s">
        <v>641</v>
      </c>
    </row>
    <row r="17501" spans="1:6" x14ac:dyDescent="0.5">
      <c r="A17501" s="4">
        <v>43966</v>
      </c>
      <c r="B17501" s="14">
        <v>0.74678240740740742</v>
      </c>
      <c r="C17501">
        <v>1</v>
      </c>
      <c r="D17501" t="s">
        <v>641</v>
      </c>
      <c r="E17501">
        <v>40</v>
      </c>
      <c r="F17501" t="s">
        <v>641</v>
      </c>
    </row>
    <row r="17502" spans="1:6" x14ac:dyDescent="0.5">
      <c r="A17502" s="4">
        <v>43966</v>
      </c>
      <c r="B17502" s="14">
        <v>0.74687500000000007</v>
      </c>
      <c r="C17502">
        <v>1</v>
      </c>
      <c r="D17502" t="s">
        <v>641</v>
      </c>
      <c r="E17502">
        <v>44</v>
      </c>
      <c r="F17502" t="s">
        <v>641</v>
      </c>
    </row>
    <row r="17503" spans="1:6" x14ac:dyDescent="0.5">
      <c r="A17503" s="4">
        <v>43966</v>
      </c>
      <c r="B17503" s="14">
        <v>0.74690972222222218</v>
      </c>
      <c r="C17503">
        <v>1</v>
      </c>
      <c r="D17503" t="s">
        <v>641</v>
      </c>
      <c r="E17503">
        <v>44</v>
      </c>
      <c r="F17503" t="s">
        <v>641</v>
      </c>
    </row>
    <row r="17504" spans="1:6" x14ac:dyDescent="0.5">
      <c r="A17504" s="4">
        <v>43966</v>
      </c>
      <c r="B17504" s="14">
        <v>0.80457175925925928</v>
      </c>
      <c r="C17504">
        <v>1</v>
      </c>
      <c r="D17504" t="s">
        <v>641</v>
      </c>
      <c r="E17504">
        <v>43</v>
      </c>
      <c r="F17504" t="s">
        <v>641</v>
      </c>
    </row>
    <row r="17505" spans="1:6" x14ac:dyDescent="0.5">
      <c r="A17505" s="4">
        <v>43966</v>
      </c>
      <c r="B17505" s="14">
        <v>0.80461805555555566</v>
      </c>
      <c r="C17505">
        <v>1</v>
      </c>
      <c r="D17505" t="s">
        <v>641</v>
      </c>
      <c r="E17505">
        <v>42</v>
      </c>
      <c r="F17505" t="s">
        <v>641</v>
      </c>
    </row>
    <row r="17506" spans="1:6" x14ac:dyDescent="0.5">
      <c r="A17506" s="4">
        <v>43966</v>
      </c>
      <c r="B17506" s="14">
        <v>0.80465277777777777</v>
      </c>
      <c r="C17506">
        <v>1</v>
      </c>
      <c r="D17506" t="s">
        <v>641</v>
      </c>
      <c r="E17506">
        <v>39</v>
      </c>
      <c r="F17506" t="s">
        <v>641</v>
      </c>
    </row>
    <row r="17507" spans="1:6" x14ac:dyDescent="0.5">
      <c r="A17507" s="4">
        <v>43966</v>
      </c>
      <c r="B17507" s="14">
        <v>0.80466435185185192</v>
      </c>
      <c r="C17507">
        <v>1</v>
      </c>
      <c r="D17507" t="s">
        <v>641</v>
      </c>
      <c r="E17507">
        <v>39</v>
      </c>
      <c r="F17507" t="s">
        <v>641</v>
      </c>
    </row>
    <row r="17508" spans="1:6" x14ac:dyDescent="0.5">
      <c r="A17508" s="4">
        <v>43966</v>
      </c>
      <c r="B17508" s="14">
        <v>0.80467592592592585</v>
      </c>
      <c r="C17508">
        <v>1</v>
      </c>
      <c r="D17508" t="s">
        <v>641</v>
      </c>
      <c r="E17508">
        <v>39</v>
      </c>
      <c r="F17508" t="s">
        <v>641</v>
      </c>
    </row>
    <row r="17509" spans="1:6" x14ac:dyDescent="0.5">
      <c r="A17509" s="4">
        <v>43966</v>
      </c>
      <c r="B17509" s="14">
        <v>0.8046875</v>
      </c>
      <c r="C17509">
        <v>1</v>
      </c>
      <c r="D17509" t="s">
        <v>641</v>
      </c>
      <c r="E17509">
        <v>46</v>
      </c>
      <c r="F17509" t="s">
        <v>641</v>
      </c>
    </row>
    <row r="17510" spans="1:6" x14ac:dyDescent="0.5">
      <c r="A17510" s="4">
        <v>43966</v>
      </c>
      <c r="B17510" s="14">
        <v>0.80469907407407415</v>
      </c>
      <c r="C17510">
        <v>1</v>
      </c>
      <c r="D17510" t="s">
        <v>641</v>
      </c>
      <c r="E17510">
        <v>46</v>
      </c>
      <c r="F17510" t="s">
        <v>641</v>
      </c>
    </row>
    <row r="17511" spans="1:6" x14ac:dyDescent="0.5">
      <c r="A17511" s="4">
        <v>43966</v>
      </c>
      <c r="B17511" s="14">
        <v>0.80472222222222223</v>
      </c>
      <c r="C17511">
        <v>1</v>
      </c>
      <c r="D17511" t="s">
        <v>641</v>
      </c>
      <c r="E17511">
        <v>45</v>
      </c>
      <c r="F17511" t="s">
        <v>641</v>
      </c>
    </row>
    <row r="17512" spans="1:6" x14ac:dyDescent="0.5">
      <c r="A17512" s="4">
        <v>43966</v>
      </c>
      <c r="B17512" s="14">
        <v>0.80473379629629627</v>
      </c>
      <c r="C17512">
        <v>1</v>
      </c>
      <c r="D17512" t="s">
        <v>641</v>
      </c>
      <c r="E17512">
        <v>41</v>
      </c>
      <c r="F17512" t="s">
        <v>641</v>
      </c>
    </row>
    <row r="17513" spans="1:6" x14ac:dyDescent="0.5">
      <c r="A17513" s="4">
        <v>43966</v>
      </c>
      <c r="B17513" s="14">
        <v>0.80491898148148155</v>
      </c>
      <c r="C17513">
        <v>1</v>
      </c>
      <c r="D17513" t="s">
        <v>641</v>
      </c>
      <c r="E17513">
        <v>41</v>
      </c>
      <c r="F17513" t="s">
        <v>641</v>
      </c>
    </row>
    <row r="17514" spans="1:6" x14ac:dyDescent="0.5">
      <c r="A17514" s="4">
        <v>43966</v>
      </c>
      <c r="B17514" s="14">
        <v>0.80494212962962963</v>
      </c>
      <c r="C17514">
        <v>1</v>
      </c>
      <c r="D17514" t="s">
        <v>641</v>
      </c>
      <c r="E17514">
        <v>41</v>
      </c>
      <c r="F17514" t="s">
        <v>641</v>
      </c>
    </row>
    <row r="17515" spans="1:6" x14ac:dyDescent="0.5">
      <c r="A17515" s="4">
        <v>43966</v>
      </c>
      <c r="B17515" s="14">
        <v>0.80495370370370367</v>
      </c>
      <c r="C17515">
        <v>1</v>
      </c>
      <c r="D17515" t="s">
        <v>641</v>
      </c>
      <c r="E17515">
        <v>38</v>
      </c>
      <c r="F17515" t="s">
        <v>641</v>
      </c>
    </row>
    <row r="17516" spans="1:6" x14ac:dyDescent="0.5">
      <c r="A17516" s="4">
        <v>43966</v>
      </c>
      <c r="B17516" s="14">
        <v>0.80503472222222217</v>
      </c>
      <c r="C17516">
        <v>1</v>
      </c>
      <c r="D17516" t="s">
        <v>641</v>
      </c>
      <c r="E17516">
        <v>44</v>
      </c>
      <c r="F17516" t="s">
        <v>641</v>
      </c>
    </row>
    <row r="17517" spans="1:6" x14ac:dyDescent="0.5">
      <c r="A17517" s="4">
        <v>43966</v>
      </c>
      <c r="B17517" s="14">
        <v>0.80504629629629632</v>
      </c>
      <c r="C17517">
        <v>1</v>
      </c>
      <c r="D17517" t="s">
        <v>641</v>
      </c>
      <c r="E17517">
        <v>43</v>
      </c>
      <c r="F17517" t="s">
        <v>641</v>
      </c>
    </row>
    <row r="17518" spans="1:6" x14ac:dyDescent="0.5">
      <c r="A17518" s="4">
        <v>43966</v>
      </c>
      <c r="B17518" s="14">
        <v>0.80505787037037047</v>
      </c>
      <c r="C17518">
        <v>1</v>
      </c>
      <c r="D17518" t="s">
        <v>641</v>
      </c>
      <c r="E17518">
        <v>41</v>
      </c>
      <c r="F17518" t="s">
        <v>641</v>
      </c>
    </row>
    <row r="17519" spans="1:6" x14ac:dyDescent="0.5">
      <c r="A17519" s="4">
        <v>43966</v>
      </c>
      <c r="B17519" s="14">
        <v>0.80508101851851854</v>
      </c>
      <c r="C17519">
        <v>1</v>
      </c>
      <c r="D17519" t="s">
        <v>641</v>
      </c>
      <c r="E17519">
        <v>42</v>
      </c>
      <c r="F17519" t="s">
        <v>641</v>
      </c>
    </row>
    <row r="17520" spans="1:6" x14ac:dyDescent="0.5">
      <c r="A17520" s="4">
        <v>43966</v>
      </c>
      <c r="B17520" s="14">
        <v>0.80509259259259258</v>
      </c>
      <c r="C17520">
        <v>1</v>
      </c>
      <c r="D17520" t="s">
        <v>641</v>
      </c>
      <c r="E17520">
        <v>39</v>
      </c>
      <c r="F17520" t="s">
        <v>641</v>
      </c>
    </row>
    <row r="17521" spans="1:6" x14ac:dyDescent="0.5">
      <c r="A17521" s="4">
        <v>43966</v>
      </c>
      <c r="B17521" s="14">
        <v>0.80510416666666673</v>
      </c>
      <c r="C17521">
        <v>1</v>
      </c>
      <c r="D17521" t="s">
        <v>641</v>
      </c>
      <c r="E17521">
        <v>48</v>
      </c>
      <c r="F17521" t="s">
        <v>641</v>
      </c>
    </row>
    <row r="17522" spans="1:6" x14ac:dyDescent="0.5">
      <c r="A17522" s="4">
        <v>43966</v>
      </c>
      <c r="B17522" s="14">
        <v>0.80511574074074066</v>
      </c>
      <c r="C17522">
        <v>1</v>
      </c>
      <c r="D17522" t="s">
        <v>641</v>
      </c>
      <c r="E17522">
        <v>43</v>
      </c>
      <c r="F17522" t="s">
        <v>641</v>
      </c>
    </row>
    <row r="17523" spans="1:6" x14ac:dyDescent="0.5">
      <c r="A17523" s="4">
        <v>43966</v>
      </c>
      <c r="B17523" s="14">
        <v>0.80512731481481481</v>
      </c>
      <c r="C17523">
        <v>1</v>
      </c>
      <c r="D17523" t="s">
        <v>641</v>
      </c>
      <c r="E17523">
        <v>38</v>
      </c>
      <c r="F17523" t="s">
        <v>641</v>
      </c>
    </row>
    <row r="17524" spans="1:6" x14ac:dyDescent="0.5">
      <c r="A17524" s="4">
        <v>43966</v>
      </c>
      <c r="B17524" s="14">
        <v>0.80513888888888896</v>
      </c>
      <c r="C17524">
        <v>1</v>
      </c>
      <c r="D17524" t="s">
        <v>641</v>
      </c>
      <c r="E17524">
        <v>43</v>
      </c>
      <c r="F17524" t="s">
        <v>641</v>
      </c>
    </row>
    <row r="17525" spans="1:6" x14ac:dyDescent="0.5">
      <c r="A17525" s="4">
        <v>43966</v>
      </c>
      <c r="B17525" s="14">
        <v>0.80516203703703704</v>
      </c>
      <c r="C17525">
        <v>1</v>
      </c>
      <c r="D17525" t="s">
        <v>641</v>
      </c>
      <c r="E17525">
        <v>40</v>
      </c>
      <c r="F17525" t="s">
        <v>641</v>
      </c>
    </row>
    <row r="17526" spans="1:6" x14ac:dyDescent="0.5">
      <c r="A17526" s="4">
        <v>43966</v>
      </c>
      <c r="B17526" s="14">
        <v>0.80517361111111108</v>
      </c>
      <c r="C17526">
        <v>1</v>
      </c>
      <c r="D17526" t="s">
        <v>641</v>
      </c>
      <c r="E17526">
        <v>42</v>
      </c>
      <c r="F17526" t="s">
        <v>641</v>
      </c>
    </row>
    <row r="17527" spans="1:6" x14ac:dyDescent="0.5">
      <c r="A17527" s="4">
        <v>43966</v>
      </c>
      <c r="B17527" s="14">
        <v>0.80517361111111108</v>
      </c>
      <c r="C17527">
        <v>1</v>
      </c>
      <c r="D17527" t="s">
        <v>641</v>
      </c>
      <c r="E17527">
        <v>42</v>
      </c>
      <c r="F17527" t="s">
        <v>641</v>
      </c>
    </row>
    <row r="17528" spans="1:6" x14ac:dyDescent="0.5">
      <c r="A17528" s="4">
        <v>43966</v>
      </c>
      <c r="B17528" s="14">
        <v>0.80519675925925915</v>
      </c>
      <c r="C17528">
        <v>1</v>
      </c>
      <c r="D17528" t="s">
        <v>641</v>
      </c>
      <c r="E17528">
        <v>50</v>
      </c>
      <c r="F17528" t="s">
        <v>641</v>
      </c>
    </row>
    <row r="17529" spans="1:6" x14ac:dyDescent="0.5">
      <c r="A17529" s="4">
        <v>43966</v>
      </c>
      <c r="B17529" s="14">
        <v>0.8052083333333333</v>
      </c>
      <c r="C17529">
        <v>1</v>
      </c>
      <c r="D17529" t="s">
        <v>641</v>
      </c>
      <c r="E17529">
        <v>47</v>
      </c>
      <c r="F17529" t="s">
        <v>641</v>
      </c>
    </row>
    <row r="17530" spans="1:6" x14ac:dyDescent="0.5">
      <c r="A17530" s="4">
        <v>43966</v>
      </c>
      <c r="B17530" s="14">
        <v>0.80521990740740745</v>
      </c>
      <c r="C17530">
        <v>1</v>
      </c>
      <c r="D17530" t="s">
        <v>641</v>
      </c>
      <c r="E17530">
        <v>44</v>
      </c>
      <c r="F17530" t="s">
        <v>641</v>
      </c>
    </row>
    <row r="17531" spans="1:6" x14ac:dyDescent="0.5">
      <c r="A17531" s="4">
        <v>43966</v>
      </c>
      <c r="B17531" s="14">
        <v>0.80523148148148149</v>
      </c>
      <c r="C17531">
        <v>1</v>
      </c>
      <c r="D17531" t="s">
        <v>641</v>
      </c>
      <c r="E17531">
        <v>47</v>
      </c>
      <c r="F17531" t="s">
        <v>641</v>
      </c>
    </row>
    <row r="17532" spans="1:6" x14ac:dyDescent="0.5">
      <c r="A17532" s="4">
        <v>43966</v>
      </c>
      <c r="B17532" s="14">
        <v>0.80524305555555553</v>
      </c>
      <c r="C17532">
        <v>1</v>
      </c>
      <c r="D17532" t="s">
        <v>641</v>
      </c>
      <c r="E17532">
        <v>42</v>
      </c>
      <c r="F17532" t="s">
        <v>641</v>
      </c>
    </row>
    <row r="17533" spans="1:6" x14ac:dyDescent="0.5">
      <c r="A17533" s="4">
        <v>43966</v>
      </c>
      <c r="B17533" s="14">
        <v>0.80526620370370372</v>
      </c>
      <c r="C17533">
        <v>1</v>
      </c>
      <c r="D17533" t="s">
        <v>641</v>
      </c>
      <c r="E17533">
        <v>40</v>
      </c>
      <c r="F17533" t="s">
        <v>641</v>
      </c>
    </row>
    <row r="17534" spans="1:6" x14ac:dyDescent="0.5">
      <c r="A17534" s="4">
        <v>43966</v>
      </c>
      <c r="B17534" s="14">
        <v>0.80527777777777787</v>
      </c>
      <c r="C17534">
        <v>1</v>
      </c>
      <c r="D17534" t="s">
        <v>641</v>
      </c>
      <c r="E17534">
        <v>46</v>
      </c>
      <c r="F17534" t="s">
        <v>641</v>
      </c>
    </row>
    <row r="17535" spans="1:6" x14ac:dyDescent="0.5">
      <c r="A17535" s="4">
        <v>43966</v>
      </c>
      <c r="B17535" s="14">
        <v>0.8052893518518518</v>
      </c>
      <c r="C17535">
        <v>1</v>
      </c>
      <c r="D17535" t="s">
        <v>641</v>
      </c>
      <c r="E17535">
        <v>42</v>
      </c>
      <c r="F17535" t="s">
        <v>641</v>
      </c>
    </row>
    <row r="17536" spans="1:6" x14ac:dyDescent="0.5">
      <c r="A17536" s="4">
        <v>43966</v>
      </c>
      <c r="B17536" s="14">
        <v>0.80530092592592595</v>
      </c>
      <c r="C17536">
        <v>1</v>
      </c>
      <c r="D17536" t="s">
        <v>641</v>
      </c>
      <c r="E17536">
        <v>47</v>
      </c>
      <c r="F17536" t="s">
        <v>641</v>
      </c>
    </row>
    <row r="17537" spans="1:6" x14ac:dyDescent="0.5">
      <c r="A17537" s="4">
        <v>43966</v>
      </c>
      <c r="B17537" s="14">
        <v>0.80531249999999999</v>
      </c>
      <c r="C17537">
        <v>1</v>
      </c>
      <c r="D17537" t="s">
        <v>641</v>
      </c>
      <c r="E17537">
        <v>42</v>
      </c>
      <c r="F17537" t="s">
        <v>641</v>
      </c>
    </row>
    <row r="17538" spans="1:6" x14ac:dyDescent="0.5">
      <c r="A17538" s="4">
        <v>43966</v>
      </c>
      <c r="B17538" s="14">
        <v>0.80532407407407414</v>
      </c>
      <c r="C17538">
        <v>1</v>
      </c>
      <c r="D17538" t="s">
        <v>641</v>
      </c>
      <c r="E17538">
        <v>39</v>
      </c>
      <c r="F17538" t="s">
        <v>641</v>
      </c>
    </row>
    <row r="17539" spans="1:6" x14ac:dyDescent="0.5">
      <c r="A17539" s="4">
        <v>43966</v>
      </c>
      <c r="B17539" s="14">
        <v>0.80533564814814806</v>
      </c>
      <c r="C17539">
        <v>1</v>
      </c>
      <c r="D17539" t="s">
        <v>641</v>
      </c>
      <c r="E17539">
        <v>40</v>
      </c>
      <c r="F17539" t="s">
        <v>641</v>
      </c>
    </row>
    <row r="17540" spans="1:6" x14ac:dyDescent="0.5">
      <c r="A17540" s="4">
        <v>43966</v>
      </c>
      <c r="B17540" s="14">
        <v>0.80534722222222221</v>
      </c>
      <c r="C17540">
        <v>1</v>
      </c>
      <c r="D17540" t="s">
        <v>641</v>
      </c>
      <c r="E17540">
        <v>38</v>
      </c>
      <c r="F17540" t="s">
        <v>641</v>
      </c>
    </row>
    <row r="17541" spans="1:6" x14ac:dyDescent="0.5">
      <c r="A17541" s="4">
        <v>43966</v>
      </c>
      <c r="B17541" s="14">
        <v>0.80538194444444444</v>
      </c>
      <c r="C17541">
        <v>1</v>
      </c>
      <c r="D17541" t="s">
        <v>641</v>
      </c>
      <c r="E17541">
        <v>44</v>
      </c>
      <c r="F17541" t="s">
        <v>641</v>
      </c>
    </row>
    <row r="17542" spans="1:6" x14ac:dyDescent="0.5">
      <c r="A17542" s="4">
        <v>43966</v>
      </c>
      <c r="B17542" s="14">
        <v>0.80539351851851848</v>
      </c>
      <c r="C17542">
        <v>1</v>
      </c>
      <c r="D17542" t="s">
        <v>641</v>
      </c>
      <c r="E17542">
        <v>50</v>
      </c>
      <c r="F17542" t="s">
        <v>641</v>
      </c>
    </row>
    <row r="17543" spans="1:6" x14ac:dyDescent="0.5">
      <c r="A17543" s="4">
        <v>43966</v>
      </c>
      <c r="B17543" s="14">
        <v>0.80540509259259263</v>
      </c>
      <c r="C17543">
        <v>1</v>
      </c>
      <c r="D17543" t="s">
        <v>641</v>
      </c>
      <c r="E17543">
        <v>50</v>
      </c>
      <c r="F17543" t="s">
        <v>641</v>
      </c>
    </row>
    <row r="17544" spans="1:6" x14ac:dyDescent="0.5">
      <c r="A17544" s="4">
        <v>43966</v>
      </c>
      <c r="B17544" s="14">
        <v>0.80541666666666656</v>
      </c>
      <c r="C17544">
        <v>1</v>
      </c>
      <c r="D17544" t="s">
        <v>641</v>
      </c>
      <c r="E17544">
        <v>49</v>
      </c>
      <c r="F17544" t="s">
        <v>641</v>
      </c>
    </row>
    <row r="17545" spans="1:6" x14ac:dyDescent="0.5">
      <c r="A17545" s="4">
        <v>43966</v>
      </c>
      <c r="B17545" s="14">
        <v>0.80542824074074071</v>
      </c>
      <c r="C17545">
        <v>1</v>
      </c>
      <c r="D17545" t="s">
        <v>641</v>
      </c>
      <c r="E17545">
        <v>49</v>
      </c>
      <c r="F17545" t="s">
        <v>641</v>
      </c>
    </row>
    <row r="17546" spans="1:6" x14ac:dyDescent="0.5">
      <c r="A17546" s="4">
        <v>43966</v>
      </c>
      <c r="B17546" s="14">
        <v>0.80543981481481486</v>
      </c>
      <c r="C17546">
        <v>1</v>
      </c>
      <c r="D17546" t="s">
        <v>641</v>
      </c>
      <c r="E17546">
        <v>49</v>
      </c>
      <c r="F17546" t="s">
        <v>641</v>
      </c>
    </row>
    <row r="17547" spans="1:6" x14ac:dyDescent="0.5">
      <c r="A17547" s="4">
        <v>43966</v>
      </c>
      <c r="B17547" s="14">
        <v>0.8054513888888889</v>
      </c>
      <c r="C17547">
        <v>1</v>
      </c>
      <c r="D17547" t="s">
        <v>641</v>
      </c>
      <c r="E17547">
        <v>45</v>
      </c>
      <c r="F17547" t="s">
        <v>641</v>
      </c>
    </row>
    <row r="17548" spans="1:6" x14ac:dyDescent="0.5">
      <c r="A17548" s="4">
        <v>43966</v>
      </c>
      <c r="B17548" s="14">
        <v>0.80546296296296294</v>
      </c>
      <c r="C17548">
        <v>1</v>
      </c>
      <c r="D17548" t="s">
        <v>641</v>
      </c>
      <c r="E17548">
        <v>39</v>
      </c>
      <c r="F17548" t="s">
        <v>641</v>
      </c>
    </row>
    <row r="17549" spans="1:6" x14ac:dyDescent="0.5">
      <c r="A17549" s="4">
        <v>43966</v>
      </c>
      <c r="B17549" s="14">
        <v>0.80547453703703698</v>
      </c>
      <c r="C17549">
        <v>1</v>
      </c>
      <c r="D17549" t="s">
        <v>641</v>
      </c>
      <c r="E17549">
        <v>40</v>
      </c>
      <c r="F17549" t="s">
        <v>641</v>
      </c>
    </row>
    <row r="17550" spans="1:6" x14ac:dyDescent="0.5">
      <c r="A17550" s="4">
        <v>43966</v>
      </c>
      <c r="B17550" s="14">
        <v>0.80548611111111112</v>
      </c>
      <c r="C17550">
        <v>1</v>
      </c>
      <c r="D17550" t="s">
        <v>641</v>
      </c>
      <c r="E17550">
        <v>40</v>
      </c>
      <c r="F17550" t="s">
        <v>641</v>
      </c>
    </row>
    <row r="17551" spans="1:6" x14ac:dyDescent="0.5">
      <c r="A17551" s="4">
        <v>43966</v>
      </c>
      <c r="B17551" s="14">
        <v>0.80549768518518527</v>
      </c>
      <c r="C17551">
        <v>1</v>
      </c>
      <c r="D17551" t="s">
        <v>641</v>
      </c>
      <c r="E17551">
        <v>44</v>
      </c>
      <c r="F17551" t="s">
        <v>641</v>
      </c>
    </row>
    <row r="17552" spans="1:6" x14ac:dyDescent="0.5">
      <c r="A17552" s="4">
        <v>43966</v>
      </c>
      <c r="B17552" s="14">
        <v>0.8055092592592592</v>
      </c>
      <c r="C17552">
        <v>1</v>
      </c>
      <c r="D17552" t="s">
        <v>641</v>
      </c>
      <c r="E17552">
        <v>43</v>
      </c>
      <c r="F17552" t="s">
        <v>641</v>
      </c>
    </row>
    <row r="17553" spans="1:6" x14ac:dyDescent="0.5">
      <c r="A17553" s="4">
        <v>43966</v>
      </c>
      <c r="B17553" s="14">
        <v>0.80553240740740739</v>
      </c>
      <c r="C17553">
        <v>1</v>
      </c>
      <c r="D17553" t="s">
        <v>641</v>
      </c>
      <c r="E17553">
        <v>39</v>
      </c>
      <c r="F17553" t="s">
        <v>641</v>
      </c>
    </row>
    <row r="17554" spans="1:6" x14ac:dyDescent="0.5">
      <c r="A17554" s="4">
        <v>43966</v>
      </c>
      <c r="B17554" s="14">
        <v>0.80554398148148154</v>
      </c>
      <c r="C17554">
        <v>1</v>
      </c>
      <c r="D17554" t="s">
        <v>641</v>
      </c>
      <c r="E17554">
        <v>40</v>
      </c>
      <c r="F17554" t="s">
        <v>641</v>
      </c>
    </row>
    <row r="17555" spans="1:6" x14ac:dyDescent="0.5">
      <c r="A17555" s="4">
        <v>43966</v>
      </c>
      <c r="B17555" s="14">
        <v>0.80556712962962962</v>
      </c>
      <c r="C17555">
        <v>1</v>
      </c>
      <c r="D17555" t="s">
        <v>641</v>
      </c>
      <c r="E17555">
        <v>46</v>
      </c>
      <c r="F17555" t="s">
        <v>641</v>
      </c>
    </row>
    <row r="17556" spans="1:6" x14ac:dyDescent="0.5">
      <c r="A17556" s="4">
        <v>43966</v>
      </c>
      <c r="B17556" s="14">
        <v>0.80557870370370377</v>
      </c>
      <c r="C17556">
        <v>1</v>
      </c>
      <c r="D17556" t="s">
        <v>641</v>
      </c>
      <c r="E17556">
        <v>46</v>
      </c>
      <c r="F17556" t="s">
        <v>641</v>
      </c>
    </row>
    <row r="17557" spans="1:6" x14ac:dyDescent="0.5">
      <c r="A17557" s="4">
        <v>43966</v>
      </c>
      <c r="B17557" s="14">
        <v>0.80559027777777781</v>
      </c>
      <c r="C17557">
        <v>1</v>
      </c>
      <c r="D17557" t="s">
        <v>641</v>
      </c>
      <c r="E17557">
        <v>49</v>
      </c>
      <c r="F17557" t="s">
        <v>641</v>
      </c>
    </row>
    <row r="17558" spans="1:6" x14ac:dyDescent="0.5">
      <c r="A17558" s="4">
        <v>43966</v>
      </c>
      <c r="B17558" s="14">
        <v>0.80560185185185185</v>
      </c>
      <c r="C17558">
        <v>1</v>
      </c>
      <c r="D17558" t="s">
        <v>641</v>
      </c>
      <c r="E17558">
        <v>46</v>
      </c>
      <c r="F17558" t="s">
        <v>641</v>
      </c>
    </row>
    <row r="17559" spans="1:6" x14ac:dyDescent="0.5">
      <c r="A17559" s="4">
        <v>43966</v>
      </c>
      <c r="B17559" s="14">
        <v>0.80561342592592589</v>
      </c>
      <c r="C17559">
        <v>1</v>
      </c>
      <c r="D17559" t="s">
        <v>641</v>
      </c>
      <c r="E17559">
        <v>45</v>
      </c>
      <c r="F17559" t="s">
        <v>641</v>
      </c>
    </row>
    <row r="17560" spans="1:6" x14ac:dyDescent="0.5">
      <c r="A17560" s="4">
        <v>43966</v>
      </c>
      <c r="B17560" s="14">
        <v>0.80562500000000004</v>
      </c>
      <c r="C17560">
        <v>1</v>
      </c>
      <c r="D17560" t="s">
        <v>641</v>
      </c>
      <c r="E17560">
        <v>43</v>
      </c>
      <c r="F17560" t="s">
        <v>641</v>
      </c>
    </row>
    <row r="17561" spans="1:6" x14ac:dyDescent="0.5">
      <c r="A17561" s="4">
        <v>43966</v>
      </c>
      <c r="B17561" s="14">
        <v>0.80563657407407396</v>
      </c>
      <c r="C17561">
        <v>1</v>
      </c>
      <c r="D17561" t="s">
        <v>641</v>
      </c>
      <c r="E17561">
        <v>45</v>
      </c>
      <c r="F17561" t="s">
        <v>641</v>
      </c>
    </row>
    <row r="17562" spans="1:6" x14ac:dyDescent="0.5">
      <c r="A17562" s="4">
        <v>43966</v>
      </c>
      <c r="B17562" s="14">
        <v>0.80564814814814811</v>
      </c>
      <c r="C17562">
        <v>1</v>
      </c>
      <c r="D17562" t="s">
        <v>641</v>
      </c>
      <c r="E17562">
        <v>48</v>
      </c>
      <c r="F17562" t="s">
        <v>641</v>
      </c>
    </row>
    <row r="17563" spans="1:6" x14ac:dyDescent="0.5">
      <c r="A17563" s="4">
        <v>43966</v>
      </c>
      <c r="B17563" s="14">
        <v>0.80565972222222226</v>
      </c>
      <c r="C17563">
        <v>1</v>
      </c>
      <c r="D17563" t="s">
        <v>641</v>
      </c>
      <c r="E17563">
        <v>47</v>
      </c>
      <c r="F17563" t="s">
        <v>641</v>
      </c>
    </row>
    <row r="17564" spans="1:6" x14ac:dyDescent="0.5">
      <c r="A17564" s="4">
        <v>43966</v>
      </c>
      <c r="B17564" s="14">
        <v>0.80568287037037034</v>
      </c>
      <c r="C17564">
        <v>1</v>
      </c>
      <c r="D17564" t="s">
        <v>641</v>
      </c>
      <c r="E17564">
        <v>44</v>
      </c>
      <c r="F17564" t="s">
        <v>641</v>
      </c>
    </row>
    <row r="17565" spans="1:6" x14ac:dyDescent="0.5">
      <c r="A17565" s="4">
        <v>43966</v>
      </c>
      <c r="B17565" s="14">
        <v>0.80570601851851853</v>
      </c>
      <c r="C17565">
        <v>1</v>
      </c>
      <c r="D17565" t="s">
        <v>641</v>
      </c>
      <c r="E17565">
        <v>43</v>
      </c>
      <c r="F17565" t="s">
        <v>641</v>
      </c>
    </row>
    <row r="17566" spans="1:6" x14ac:dyDescent="0.5">
      <c r="A17566" s="4">
        <v>43966</v>
      </c>
      <c r="B17566" s="14">
        <v>0.80607638888888899</v>
      </c>
      <c r="C17566">
        <v>1</v>
      </c>
      <c r="D17566" t="s">
        <v>641</v>
      </c>
      <c r="E17566">
        <v>46</v>
      </c>
      <c r="F17566" t="s">
        <v>641</v>
      </c>
    </row>
    <row r="17567" spans="1:6" x14ac:dyDescent="0.5">
      <c r="A17567" s="4">
        <v>43966</v>
      </c>
      <c r="B17567" s="14">
        <v>0.88501157407407405</v>
      </c>
      <c r="C17567">
        <v>2</v>
      </c>
      <c r="D17567" t="s">
        <v>642</v>
      </c>
      <c r="E17567">
        <v>50</v>
      </c>
      <c r="F17567" t="s">
        <v>642</v>
      </c>
    </row>
    <row r="17568" spans="1:6" x14ac:dyDescent="0.5">
      <c r="A17568" s="4">
        <v>43966</v>
      </c>
      <c r="B17568" s="14">
        <v>0.90317129629629633</v>
      </c>
      <c r="C17568">
        <v>1</v>
      </c>
      <c r="D17568" t="s">
        <v>642</v>
      </c>
      <c r="E17568">
        <v>70</v>
      </c>
      <c r="F17568" t="s">
        <v>642</v>
      </c>
    </row>
    <row r="17569" spans="1:6" x14ac:dyDescent="0.5">
      <c r="A17569" s="4">
        <v>43966</v>
      </c>
      <c r="B17569" s="14">
        <v>0.90915509259259253</v>
      </c>
      <c r="C17569">
        <v>1</v>
      </c>
      <c r="D17569" t="s">
        <v>642</v>
      </c>
      <c r="E17569">
        <v>47</v>
      </c>
      <c r="F17569" t="s">
        <v>642</v>
      </c>
    </row>
    <row r="17570" spans="1:6" x14ac:dyDescent="0.5">
      <c r="A17570" s="4">
        <v>43966</v>
      </c>
      <c r="B17570" s="14">
        <v>0.93354166666666671</v>
      </c>
      <c r="C17570">
        <v>1</v>
      </c>
      <c r="D17570" t="s">
        <v>641</v>
      </c>
      <c r="E17570">
        <v>42</v>
      </c>
      <c r="F17570" t="s">
        <v>641</v>
      </c>
    </row>
    <row r="17571" spans="1:6" x14ac:dyDescent="0.5">
      <c r="A17571" s="4">
        <v>43966</v>
      </c>
      <c r="B17571" s="14">
        <v>0.93356481481481479</v>
      </c>
      <c r="C17571">
        <v>1</v>
      </c>
      <c r="D17571" t="s">
        <v>641</v>
      </c>
      <c r="E17571">
        <v>39</v>
      </c>
      <c r="F17571" t="s">
        <v>641</v>
      </c>
    </row>
    <row r="17572" spans="1:6" x14ac:dyDescent="0.5">
      <c r="A17572" s="4">
        <v>43966</v>
      </c>
      <c r="B17572" s="14">
        <v>0.93369212962962955</v>
      </c>
      <c r="C17572">
        <v>1</v>
      </c>
      <c r="D17572" t="s">
        <v>641</v>
      </c>
      <c r="E17572">
        <v>40</v>
      </c>
      <c r="F17572" t="s">
        <v>641</v>
      </c>
    </row>
    <row r="17573" spans="1:6" x14ac:dyDescent="0.5">
      <c r="A17573" s="4">
        <v>43966</v>
      </c>
      <c r="B17573" s="14">
        <v>0.9337037037037037</v>
      </c>
      <c r="C17573">
        <v>1</v>
      </c>
      <c r="D17573" t="s">
        <v>641</v>
      </c>
      <c r="E17573">
        <v>42</v>
      </c>
      <c r="F17573" t="s">
        <v>641</v>
      </c>
    </row>
    <row r="17574" spans="1:6" x14ac:dyDescent="0.5">
      <c r="A17574" s="4">
        <v>43966</v>
      </c>
      <c r="B17574" s="14">
        <v>0.93371527777777785</v>
      </c>
      <c r="C17574">
        <v>1</v>
      </c>
      <c r="D17574" t="s">
        <v>641</v>
      </c>
      <c r="E17574">
        <v>39</v>
      </c>
      <c r="F17574" t="s">
        <v>641</v>
      </c>
    </row>
    <row r="17575" spans="1:6" x14ac:dyDescent="0.5">
      <c r="A17575" s="4">
        <v>43966</v>
      </c>
      <c r="B17575" s="14">
        <v>0.93374999999999997</v>
      </c>
      <c r="C17575">
        <v>1</v>
      </c>
      <c r="D17575" t="s">
        <v>641</v>
      </c>
      <c r="E17575">
        <v>40</v>
      </c>
      <c r="F17575" t="s">
        <v>641</v>
      </c>
    </row>
    <row r="17576" spans="1:6" x14ac:dyDescent="0.5">
      <c r="A17576" s="4">
        <v>43966</v>
      </c>
      <c r="B17576" s="14">
        <v>0.93376157407407412</v>
      </c>
      <c r="C17576">
        <v>1</v>
      </c>
      <c r="D17576" t="s">
        <v>641</v>
      </c>
      <c r="E17576">
        <v>43</v>
      </c>
      <c r="F17576" t="s">
        <v>641</v>
      </c>
    </row>
    <row r="17577" spans="1:6" x14ac:dyDescent="0.5">
      <c r="A17577" s="4">
        <v>43966</v>
      </c>
      <c r="B17577" s="14">
        <v>0.93380787037037039</v>
      </c>
      <c r="C17577">
        <v>1</v>
      </c>
      <c r="D17577" t="s">
        <v>641</v>
      </c>
      <c r="E17577">
        <v>38</v>
      </c>
      <c r="F17577" t="s">
        <v>641</v>
      </c>
    </row>
    <row r="17578" spans="1:6" x14ac:dyDescent="0.5">
      <c r="A17578" s="4">
        <v>43966</v>
      </c>
      <c r="B17578" s="14">
        <v>0.93383101851851846</v>
      </c>
      <c r="C17578">
        <v>1</v>
      </c>
      <c r="D17578" t="s">
        <v>641</v>
      </c>
      <c r="E17578">
        <v>50</v>
      </c>
      <c r="F17578" t="s">
        <v>641</v>
      </c>
    </row>
    <row r="17579" spans="1:6" x14ac:dyDescent="0.5">
      <c r="A17579" s="4">
        <v>43966</v>
      </c>
      <c r="B17579" s="14">
        <v>0.93384259259259261</v>
      </c>
      <c r="C17579">
        <v>1</v>
      </c>
      <c r="D17579" t="s">
        <v>641</v>
      </c>
      <c r="E17579">
        <v>44</v>
      </c>
      <c r="F17579" t="s">
        <v>641</v>
      </c>
    </row>
    <row r="17580" spans="1:6" x14ac:dyDescent="0.5">
      <c r="A17580" s="4">
        <v>43966</v>
      </c>
      <c r="B17580" s="14">
        <v>0.93386574074074069</v>
      </c>
      <c r="C17580">
        <v>1</v>
      </c>
      <c r="D17580" t="s">
        <v>641</v>
      </c>
      <c r="E17580">
        <v>43</v>
      </c>
      <c r="F17580" t="s">
        <v>641</v>
      </c>
    </row>
    <row r="17581" spans="1:6" x14ac:dyDescent="0.5">
      <c r="A17581" s="4">
        <v>43966</v>
      </c>
      <c r="B17581" s="14">
        <v>0.93390046296296303</v>
      </c>
      <c r="C17581">
        <v>1</v>
      </c>
      <c r="D17581" t="s">
        <v>641</v>
      </c>
      <c r="E17581">
        <v>44</v>
      </c>
      <c r="F17581" t="s">
        <v>641</v>
      </c>
    </row>
    <row r="17582" spans="1:6" x14ac:dyDescent="0.5">
      <c r="A17582" s="4">
        <v>43966</v>
      </c>
      <c r="B17582" s="14">
        <v>0.93393518518518526</v>
      </c>
      <c r="C17582">
        <v>1</v>
      </c>
      <c r="D17582" t="s">
        <v>641</v>
      </c>
      <c r="E17582">
        <v>49</v>
      </c>
      <c r="F17582" t="s">
        <v>641</v>
      </c>
    </row>
    <row r="17583" spans="1:6" x14ac:dyDescent="0.5">
      <c r="A17583" s="4">
        <v>43966</v>
      </c>
      <c r="B17583" s="14">
        <v>0.93393518518518526</v>
      </c>
      <c r="C17583">
        <v>1</v>
      </c>
      <c r="D17583" t="s">
        <v>641</v>
      </c>
      <c r="E17583">
        <v>47</v>
      </c>
      <c r="F17583" t="s">
        <v>641</v>
      </c>
    </row>
    <row r="17584" spans="1:6" x14ac:dyDescent="0.5">
      <c r="A17584" s="4">
        <v>43966</v>
      </c>
      <c r="B17584" s="14">
        <v>0.93395833333333333</v>
      </c>
      <c r="C17584">
        <v>1</v>
      </c>
      <c r="D17584" t="s">
        <v>641</v>
      </c>
      <c r="E17584">
        <v>42</v>
      </c>
      <c r="F17584" t="s">
        <v>641</v>
      </c>
    </row>
    <row r="17585" spans="1:6" x14ac:dyDescent="0.5">
      <c r="A17585" s="4">
        <v>43966</v>
      </c>
      <c r="B17585" s="14">
        <v>0.94068287037037035</v>
      </c>
      <c r="C17585">
        <v>2</v>
      </c>
      <c r="D17585" t="s">
        <v>646</v>
      </c>
      <c r="E17585">
        <v>44</v>
      </c>
      <c r="F17585" t="s">
        <v>646</v>
      </c>
    </row>
    <row r="17586" spans="1:6" x14ac:dyDescent="0.5">
      <c r="A17586" s="4">
        <v>43966</v>
      </c>
      <c r="B17586" s="14">
        <v>0.95993055555555562</v>
      </c>
      <c r="C17586">
        <v>1</v>
      </c>
      <c r="D17586" t="s">
        <v>642</v>
      </c>
      <c r="E17586">
        <v>42</v>
      </c>
      <c r="F17586" t="s">
        <v>642</v>
      </c>
    </row>
    <row r="17587" spans="1:6" x14ac:dyDescent="0.5">
      <c r="A17587" s="4">
        <v>43966</v>
      </c>
      <c r="B17587" s="14">
        <v>0.99303240740740739</v>
      </c>
      <c r="C17587">
        <v>1</v>
      </c>
      <c r="D17587" t="s">
        <v>641</v>
      </c>
      <c r="E17587">
        <v>76</v>
      </c>
      <c r="F17587" t="s">
        <v>641</v>
      </c>
    </row>
    <row r="17588" spans="1:6" x14ac:dyDescent="0.5">
      <c r="A17588" s="4">
        <v>43967</v>
      </c>
      <c r="B17588" s="14">
        <v>3.4247685185185187E-2</v>
      </c>
      <c r="C17588">
        <v>2</v>
      </c>
      <c r="D17588" t="s">
        <v>641</v>
      </c>
      <c r="E17588">
        <v>39</v>
      </c>
      <c r="F17588" t="s">
        <v>641</v>
      </c>
    </row>
    <row r="17589" spans="1:6" x14ac:dyDescent="0.5">
      <c r="A17589" s="4">
        <v>43967</v>
      </c>
      <c r="B17589" s="14">
        <v>0.19938657407407409</v>
      </c>
      <c r="C17589">
        <v>1</v>
      </c>
      <c r="D17589" t="s">
        <v>641</v>
      </c>
      <c r="E17589">
        <v>127</v>
      </c>
      <c r="F17589" t="s">
        <v>641</v>
      </c>
    </row>
    <row r="17590" spans="1:6" x14ac:dyDescent="0.5">
      <c r="A17590" s="4">
        <v>43967</v>
      </c>
      <c r="B17590" s="14">
        <v>0.20165509259259259</v>
      </c>
      <c r="C17590">
        <v>2</v>
      </c>
      <c r="D17590" t="s">
        <v>641</v>
      </c>
      <c r="E17590">
        <v>77</v>
      </c>
      <c r="F17590" t="s">
        <v>641</v>
      </c>
    </row>
    <row r="17591" spans="1:6" x14ac:dyDescent="0.5">
      <c r="A17591" s="4">
        <v>43967</v>
      </c>
      <c r="B17591" s="14">
        <v>0.20526620370370371</v>
      </c>
      <c r="C17591">
        <v>2</v>
      </c>
      <c r="D17591" t="s">
        <v>646</v>
      </c>
      <c r="E17591">
        <v>42</v>
      </c>
      <c r="F17591" t="s">
        <v>646</v>
      </c>
    </row>
    <row r="17592" spans="1:6" x14ac:dyDescent="0.5">
      <c r="A17592" s="4">
        <v>43967</v>
      </c>
      <c r="B17592" s="14">
        <v>0.22398148148148148</v>
      </c>
      <c r="C17592">
        <v>1</v>
      </c>
      <c r="D17592" t="s">
        <v>646</v>
      </c>
      <c r="E17592">
        <v>38</v>
      </c>
      <c r="F17592" t="s">
        <v>646</v>
      </c>
    </row>
    <row r="17593" spans="1:6" x14ac:dyDescent="0.5">
      <c r="A17593" s="4">
        <v>43967</v>
      </c>
      <c r="B17593" s="14">
        <v>0.2275925925925926</v>
      </c>
      <c r="C17593">
        <v>2</v>
      </c>
      <c r="D17593" t="s">
        <v>646</v>
      </c>
      <c r="E17593">
        <v>113</v>
      </c>
      <c r="F17593" t="s">
        <v>646</v>
      </c>
    </row>
    <row r="17594" spans="1:6" x14ac:dyDescent="0.5">
      <c r="A17594" s="4">
        <v>43967</v>
      </c>
      <c r="B17594" s="14">
        <v>0.89700231481481485</v>
      </c>
      <c r="C17594">
        <v>2</v>
      </c>
      <c r="D17594" t="s">
        <v>642</v>
      </c>
      <c r="E17594">
        <v>41</v>
      </c>
      <c r="F17594" t="s">
        <v>642</v>
      </c>
    </row>
    <row r="17595" spans="1:6" x14ac:dyDescent="0.5">
      <c r="A17595" s="4">
        <v>43967</v>
      </c>
      <c r="B17595" s="14">
        <v>0.90615740740740736</v>
      </c>
      <c r="C17595">
        <v>1</v>
      </c>
      <c r="D17595" t="s">
        <v>642</v>
      </c>
      <c r="E17595">
        <v>39</v>
      </c>
      <c r="F17595" t="s">
        <v>642</v>
      </c>
    </row>
    <row r="17596" spans="1:6" x14ac:dyDescent="0.5">
      <c r="A17596" s="4">
        <v>43967</v>
      </c>
      <c r="B17596" s="14">
        <v>0.90945601851851843</v>
      </c>
      <c r="C17596">
        <v>1</v>
      </c>
      <c r="D17596" t="s">
        <v>642</v>
      </c>
      <c r="E17596">
        <v>62</v>
      </c>
      <c r="F17596" t="s">
        <v>642</v>
      </c>
    </row>
    <row r="17597" spans="1:6" x14ac:dyDescent="0.5">
      <c r="A17597" s="4">
        <v>43967</v>
      </c>
      <c r="B17597" s="14">
        <v>0.9118750000000001</v>
      </c>
      <c r="C17597">
        <v>2</v>
      </c>
      <c r="D17597" t="s">
        <v>642</v>
      </c>
      <c r="E17597">
        <v>51</v>
      </c>
      <c r="F17597" t="s">
        <v>642</v>
      </c>
    </row>
    <row r="17598" spans="1:6" x14ac:dyDescent="0.5">
      <c r="A17598" s="4">
        <v>43967</v>
      </c>
      <c r="B17598" s="14">
        <v>0.9685300925925926</v>
      </c>
      <c r="C17598">
        <v>1</v>
      </c>
      <c r="D17598" t="s">
        <v>642</v>
      </c>
      <c r="E17598">
        <v>108</v>
      </c>
      <c r="F17598" t="s">
        <v>642</v>
      </c>
    </row>
    <row r="17599" spans="1:6" x14ac:dyDescent="0.5">
      <c r="A17599" s="4">
        <v>43967</v>
      </c>
      <c r="B17599" s="14">
        <v>0.99369212962962961</v>
      </c>
      <c r="C17599">
        <v>2</v>
      </c>
      <c r="D17599" t="s">
        <v>646</v>
      </c>
      <c r="E17599">
        <v>54</v>
      </c>
      <c r="F17599" t="s">
        <v>646</v>
      </c>
    </row>
    <row r="17600" spans="1:6" x14ac:dyDescent="0.5">
      <c r="A17600" s="4">
        <v>43968</v>
      </c>
      <c r="B17600" s="14">
        <v>2.7511574074074074E-2</v>
      </c>
      <c r="C17600">
        <v>1</v>
      </c>
      <c r="D17600" t="s">
        <v>642</v>
      </c>
      <c r="E17600">
        <v>127</v>
      </c>
      <c r="F17600" t="s">
        <v>642</v>
      </c>
    </row>
    <row r="17601" spans="1:6" x14ac:dyDescent="0.5">
      <c r="A17601" s="4">
        <v>43968</v>
      </c>
      <c r="B17601" s="14">
        <v>2.7523148148148147E-2</v>
      </c>
      <c r="C17601">
        <v>2</v>
      </c>
      <c r="D17601" t="s">
        <v>641</v>
      </c>
      <c r="E17601">
        <v>39</v>
      </c>
      <c r="F17601" t="s">
        <v>641</v>
      </c>
    </row>
    <row r="17602" spans="1:6" x14ac:dyDescent="0.5">
      <c r="A17602" s="4">
        <v>43968</v>
      </c>
      <c r="B17602" s="14">
        <v>5.0937499999999997E-2</v>
      </c>
      <c r="C17602">
        <v>2</v>
      </c>
      <c r="D17602" t="s">
        <v>646</v>
      </c>
      <c r="E17602">
        <v>94</v>
      </c>
      <c r="F17602" t="s">
        <v>646</v>
      </c>
    </row>
    <row r="17603" spans="1:6" x14ac:dyDescent="0.5">
      <c r="A17603" s="4">
        <v>43968</v>
      </c>
      <c r="B17603" s="14">
        <v>0.12395833333333334</v>
      </c>
      <c r="C17603">
        <v>2</v>
      </c>
      <c r="D17603" t="s">
        <v>642</v>
      </c>
      <c r="E17603">
        <v>91</v>
      </c>
      <c r="F17603" t="s">
        <v>642</v>
      </c>
    </row>
    <row r="17604" spans="1:6" x14ac:dyDescent="0.5">
      <c r="A17604" s="4">
        <v>43968</v>
      </c>
      <c r="B17604" s="14">
        <v>0.22347222222222221</v>
      </c>
      <c r="C17604">
        <v>2</v>
      </c>
      <c r="D17604" t="s">
        <v>646</v>
      </c>
      <c r="E17604">
        <v>45</v>
      </c>
      <c r="F17604" t="s">
        <v>646</v>
      </c>
    </row>
    <row r="17605" spans="1:6" x14ac:dyDescent="0.5">
      <c r="A17605" s="4">
        <v>43968</v>
      </c>
      <c r="B17605" s="14">
        <v>0.23648148148148149</v>
      </c>
      <c r="C17605">
        <v>2</v>
      </c>
      <c r="D17605" t="s">
        <v>646</v>
      </c>
      <c r="E17605">
        <v>46</v>
      </c>
      <c r="F17605" t="s">
        <v>646</v>
      </c>
    </row>
    <row r="17606" spans="1:6" x14ac:dyDescent="0.5">
      <c r="A17606" s="4">
        <v>43968</v>
      </c>
      <c r="B17606" s="14">
        <v>0.46451388888888889</v>
      </c>
      <c r="C17606">
        <v>1</v>
      </c>
      <c r="D17606" t="s">
        <v>642</v>
      </c>
      <c r="E17606">
        <v>44</v>
      </c>
      <c r="F17606" t="s">
        <v>642</v>
      </c>
    </row>
    <row r="17607" spans="1:6" x14ac:dyDescent="0.5">
      <c r="A17607" s="4">
        <v>43968</v>
      </c>
      <c r="B17607" s="14">
        <v>0.89836805555555566</v>
      </c>
      <c r="C17607">
        <v>2</v>
      </c>
      <c r="D17607" t="s">
        <v>642</v>
      </c>
      <c r="E17607">
        <v>53</v>
      </c>
      <c r="F17607" t="s">
        <v>642</v>
      </c>
    </row>
    <row r="17608" spans="1:6" x14ac:dyDescent="0.5">
      <c r="A17608" s="4">
        <v>43968</v>
      </c>
      <c r="B17608" s="14">
        <v>0.90997685185185195</v>
      </c>
      <c r="C17608">
        <v>1</v>
      </c>
      <c r="D17608" t="s">
        <v>642</v>
      </c>
      <c r="E17608">
        <v>46</v>
      </c>
      <c r="F17608" t="s">
        <v>642</v>
      </c>
    </row>
    <row r="17609" spans="1:6" x14ac:dyDescent="0.5">
      <c r="A17609" s="4">
        <v>43968</v>
      </c>
      <c r="B17609" s="14">
        <v>0.95109953703703709</v>
      </c>
      <c r="C17609">
        <v>2</v>
      </c>
      <c r="D17609" t="s">
        <v>646</v>
      </c>
      <c r="E17609">
        <v>70</v>
      </c>
      <c r="F17609" t="s">
        <v>646</v>
      </c>
    </row>
    <row r="17610" spans="1:6" x14ac:dyDescent="0.5">
      <c r="A17610" s="4">
        <v>43968</v>
      </c>
      <c r="B17610" s="14">
        <v>0.95447916666666666</v>
      </c>
      <c r="C17610">
        <v>1</v>
      </c>
      <c r="D17610" t="s">
        <v>642</v>
      </c>
      <c r="E17610">
        <v>51</v>
      </c>
      <c r="F17610" t="s">
        <v>642</v>
      </c>
    </row>
    <row r="17611" spans="1:6" x14ac:dyDescent="0.5">
      <c r="A17611" s="4">
        <v>43968</v>
      </c>
      <c r="B17611" s="14">
        <v>0.9561574074074074</v>
      </c>
      <c r="C17611">
        <v>1</v>
      </c>
      <c r="D17611" t="s">
        <v>642</v>
      </c>
      <c r="E17611">
        <v>50</v>
      </c>
      <c r="F17611" t="s">
        <v>642</v>
      </c>
    </row>
    <row r="17612" spans="1:6" x14ac:dyDescent="0.5">
      <c r="A17612" s="4">
        <v>43969</v>
      </c>
      <c r="B17612" s="14">
        <v>1.7835648148148149E-2</v>
      </c>
      <c r="C17612">
        <v>2</v>
      </c>
      <c r="D17612" t="s">
        <v>646</v>
      </c>
      <c r="E17612">
        <v>40</v>
      </c>
      <c r="F17612" t="s">
        <v>646</v>
      </c>
    </row>
    <row r="17613" spans="1:6" x14ac:dyDescent="0.5">
      <c r="A17613" s="4">
        <v>43969</v>
      </c>
      <c r="B17613" s="14">
        <v>0.12950231481481481</v>
      </c>
      <c r="C17613">
        <v>2</v>
      </c>
      <c r="D17613" t="s">
        <v>641</v>
      </c>
      <c r="E17613">
        <v>39</v>
      </c>
      <c r="F17613" t="s">
        <v>641</v>
      </c>
    </row>
    <row r="17614" spans="1:6" x14ac:dyDescent="0.5">
      <c r="A17614" s="4">
        <v>43969</v>
      </c>
      <c r="B17614" s="14">
        <v>0.89780092592592586</v>
      </c>
      <c r="C17614">
        <v>2</v>
      </c>
      <c r="D17614" t="s">
        <v>642</v>
      </c>
      <c r="E17614">
        <v>39</v>
      </c>
      <c r="F17614" t="s">
        <v>642</v>
      </c>
    </row>
    <row r="17615" spans="1:6" x14ac:dyDescent="0.5">
      <c r="A17615" s="4">
        <v>43969</v>
      </c>
      <c r="B17615" s="14">
        <v>0.90232638888888894</v>
      </c>
      <c r="C17615">
        <v>1</v>
      </c>
      <c r="D17615" t="s">
        <v>642</v>
      </c>
      <c r="E17615">
        <v>64</v>
      </c>
      <c r="F17615" t="s">
        <v>642</v>
      </c>
    </row>
    <row r="17616" spans="1:6" x14ac:dyDescent="0.5">
      <c r="A17616" s="4">
        <v>43969</v>
      </c>
      <c r="B17616" s="14">
        <v>0.90261574074074069</v>
      </c>
      <c r="C17616">
        <v>2</v>
      </c>
      <c r="D17616" t="s">
        <v>642</v>
      </c>
      <c r="E17616">
        <v>40</v>
      </c>
      <c r="F17616" t="s">
        <v>642</v>
      </c>
    </row>
    <row r="17617" spans="1:6" x14ac:dyDescent="0.5">
      <c r="A17617" s="4">
        <v>43969</v>
      </c>
      <c r="B17617" s="14">
        <v>0.94550925925925933</v>
      </c>
      <c r="C17617">
        <v>2</v>
      </c>
      <c r="D17617" t="s">
        <v>641</v>
      </c>
      <c r="E17617">
        <v>55</v>
      </c>
      <c r="F17617" t="s">
        <v>641</v>
      </c>
    </row>
    <row r="17618" spans="1:6" x14ac:dyDescent="0.5">
      <c r="A17618" s="4">
        <v>43969</v>
      </c>
      <c r="B17618" s="14">
        <v>0.97471064814814812</v>
      </c>
      <c r="C17618">
        <v>2</v>
      </c>
      <c r="D17618" t="s">
        <v>641</v>
      </c>
      <c r="E17618">
        <v>102</v>
      </c>
      <c r="F17618" t="s">
        <v>641</v>
      </c>
    </row>
    <row r="17619" spans="1:6" x14ac:dyDescent="0.5">
      <c r="A17619" s="4">
        <v>43970</v>
      </c>
      <c r="B17619" s="14">
        <v>0.89435185185185195</v>
      </c>
      <c r="C17619">
        <v>1</v>
      </c>
      <c r="D17619" t="s">
        <v>642</v>
      </c>
      <c r="E17619">
        <v>64</v>
      </c>
      <c r="F17619" t="s">
        <v>642</v>
      </c>
    </row>
    <row r="17620" spans="1:6" x14ac:dyDescent="0.5">
      <c r="A17620" s="4">
        <v>43970</v>
      </c>
      <c r="B17620" s="14">
        <v>0.90327546296296291</v>
      </c>
      <c r="C17620">
        <v>2</v>
      </c>
      <c r="D17620" t="s">
        <v>642</v>
      </c>
      <c r="E17620">
        <v>41</v>
      </c>
      <c r="F17620" t="s">
        <v>642</v>
      </c>
    </row>
    <row r="17621" spans="1:6" x14ac:dyDescent="0.5">
      <c r="A17621" s="4">
        <v>43970</v>
      </c>
      <c r="B17621" s="14">
        <v>0.90480324074074081</v>
      </c>
      <c r="C17621">
        <v>2</v>
      </c>
      <c r="D17621" t="s">
        <v>642</v>
      </c>
      <c r="E17621">
        <v>67</v>
      </c>
      <c r="F17621" t="s">
        <v>642</v>
      </c>
    </row>
    <row r="17622" spans="1:6" x14ac:dyDescent="0.5">
      <c r="A17622" s="4">
        <v>43970</v>
      </c>
      <c r="B17622" s="14">
        <v>0.91127314814814808</v>
      </c>
      <c r="C17622">
        <v>2</v>
      </c>
      <c r="D17622" t="s">
        <v>642</v>
      </c>
      <c r="E17622">
        <v>38</v>
      </c>
      <c r="F17622" t="s">
        <v>642</v>
      </c>
    </row>
    <row r="17623" spans="1:6" x14ac:dyDescent="0.5">
      <c r="A17623" s="4">
        <v>43970</v>
      </c>
      <c r="B17623" s="14">
        <v>0.96545138888888893</v>
      </c>
      <c r="C17623">
        <v>1</v>
      </c>
      <c r="D17623" t="s">
        <v>642</v>
      </c>
      <c r="E17623">
        <v>45</v>
      </c>
      <c r="F17623" t="s">
        <v>642</v>
      </c>
    </row>
    <row r="17624" spans="1:6" x14ac:dyDescent="0.5">
      <c r="A17624" s="4">
        <v>43970</v>
      </c>
      <c r="B17624" s="14">
        <v>0.97790509259259262</v>
      </c>
      <c r="C17624">
        <v>2</v>
      </c>
      <c r="D17624" t="s">
        <v>646</v>
      </c>
      <c r="E17624">
        <v>41</v>
      </c>
      <c r="F17624" t="s">
        <v>646</v>
      </c>
    </row>
    <row r="17625" spans="1:6" x14ac:dyDescent="0.5">
      <c r="A17625" s="4">
        <v>43970</v>
      </c>
      <c r="B17625" s="14">
        <v>0.99175925925925934</v>
      </c>
      <c r="C17625">
        <v>1</v>
      </c>
      <c r="D17625" t="s">
        <v>642</v>
      </c>
      <c r="E17625">
        <v>46</v>
      </c>
      <c r="F17625" t="s">
        <v>642</v>
      </c>
    </row>
    <row r="17626" spans="1:6" x14ac:dyDescent="0.5">
      <c r="A17626" s="4">
        <v>43971</v>
      </c>
      <c r="B17626" s="14">
        <v>1.7534722222222222E-2</v>
      </c>
      <c r="C17626">
        <v>2</v>
      </c>
      <c r="D17626" t="s">
        <v>641</v>
      </c>
      <c r="E17626">
        <v>38</v>
      </c>
      <c r="F17626" t="s">
        <v>641</v>
      </c>
    </row>
    <row r="17627" spans="1:6" x14ac:dyDescent="0.5">
      <c r="A17627" s="4">
        <v>43971</v>
      </c>
      <c r="B17627" s="14">
        <v>0.15355324074074075</v>
      </c>
      <c r="C17627">
        <v>2</v>
      </c>
      <c r="D17627" t="s">
        <v>641</v>
      </c>
      <c r="E17627">
        <v>110</v>
      </c>
      <c r="F17627" t="s">
        <v>641</v>
      </c>
    </row>
    <row r="17628" spans="1:6" x14ac:dyDescent="0.5">
      <c r="A17628" s="4">
        <v>43971</v>
      </c>
      <c r="B17628" s="14">
        <v>0.90597222222222218</v>
      </c>
      <c r="C17628">
        <v>2</v>
      </c>
      <c r="D17628" t="s">
        <v>642</v>
      </c>
      <c r="E17628">
        <v>65</v>
      </c>
      <c r="F17628" t="s">
        <v>642</v>
      </c>
    </row>
    <row r="17629" spans="1:6" x14ac:dyDescent="0.5">
      <c r="A17629" s="4">
        <v>43972</v>
      </c>
      <c r="B17629" s="14">
        <v>7.4583333333333335E-2</v>
      </c>
      <c r="C17629">
        <v>1</v>
      </c>
      <c r="D17629" t="s">
        <v>641</v>
      </c>
      <c r="E17629">
        <v>47</v>
      </c>
      <c r="F17629" t="s">
        <v>641</v>
      </c>
    </row>
    <row r="17630" spans="1:6" x14ac:dyDescent="0.5">
      <c r="A17630" s="4">
        <v>43972</v>
      </c>
      <c r="B17630" s="14">
        <v>0.21936342592592592</v>
      </c>
      <c r="C17630">
        <v>2</v>
      </c>
      <c r="D17630" t="s">
        <v>646</v>
      </c>
      <c r="E17630">
        <v>47</v>
      </c>
      <c r="F17630" t="s">
        <v>646</v>
      </c>
    </row>
    <row r="17631" spans="1:6" x14ac:dyDescent="0.5">
      <c r="A17631" s="4">
        <v>43972</v>
      </c>
      <c r="B17631" s="14">
        <v>0.57459490740740737</v>
      </c>
      <c r="C17631">
        <v>1</v>
      </c>
      <c r="D17631" t="s">
        <v>641</v>
      </c>
      <c r="E17631">
        <v>39</v>
      </c>
      <c r="F17631" t="s">
        <v>641</v>
      </c>
    </row>
    <row r="17632" spans="1:6" x14ac:dyDescent="0.5">
      <c r="A17632" s="4">
        <v>43972</v>
      </c>
      <c r="B17632" s="14">
        <v>0.57460648148148141</v>
      </c>
      <c r="C17632">
        <v>1</v>
      </c>
      <c r="D17632" t="s">
        <v>641</v>
      </c>
      <c r="E17632">
        <v>40</v>
      </c>
      <c r="F17632" t="s">
        <v>641</v>
      </c>
    </row>
    <row r="17633" spans="1:6" x14ac:dyDescent="0.5">
      <c r="A17633" s="4">
        <v>43972</v>
      </c>
      <c r="B17633" s="14">
        <v>0.5746296296296296</v>
      </c>
      <c r="C17633">
        <v>1</v>
      </c>
      <c r="D17633" t="s">
        <v>641</v>
      </c>
      <c r="E17633">
        <v>43</v>
      </c>
      <c r="F17633" t="s">
        <v>641</v>
      </c>
    </row>
    <row r="17634" spans="1:6" x14ac:dyDescent="0.5">
      <c r="A17634" s="4">
        <v>43972</v>
      </c>
      <c r="B17634" s="14">
        <v>0.57464120370370375</v>
      </c>
      <c r="C17634">
        <v>1</v>
      </c>
      <c r="D17634" t="s">
        <v>641</v>
      </c>
      <c r="E17634">
        <v>41</v>
      </c>
      <c r="F17634" t="s">
        <v>641</v>
      </c>
    </row>
    <row r="17635" spans="1:6" x14ac:dyDescent="0.5">
      <c r="A17635" s="4">
        <v>43972</v>
      </c>
      <c r="B17635" s="14">
        <v>0.57465277777777779</v>
      </c>
      <c r="C17635">
        <v>1</v>
      </c>
      <c r="D17635" t="s">
        <v>641</v>
      </c>
      <c r="E17635">
        <v>41</v>
      </c>
      <c r="F17635" t="s">
        <v>641</v>
      </c>
    </row>
    <row r="17636" spans="1:6" x14ac:dyDescent="0.5">
      <c r="A17636" s="4">
        <v>43972</v>
      </c>
      <c r="B17636" s="14">
        <v>0.57467592592592587</v>
      </c>
      <c r="C17636">
        <v>1</v>
      </c>
      <c r="D17636" t="s">
        <v>641</v>
      </c>
      <c r="E17636">
        <v>42</v>
      </c>
      <c r="F17636" t="s">
        <v>641</v>
      </c>
    </row>
    <row r="17637" spans="1:6" x14ac:dyDescent="0.5">
      <c r="A17637" s="4">
        <v>43972</v>
      </c>
      <c r="B17637" s="14">
        <v>0.57468750000000002</v>
      </c>
      <c r="C17637">
        <v>1</v>
      </c>
      <c r="D17637" t="s">
        <v>641</v>
      </c>
      <c r="E17637">
        <v>44</v>
      </c>
      <c r="F17637" t="s">
        <v>641</v>
      </c>
    </row>
    <row r="17638" spans="1:6" x14ac:dyDescent="0.5">
      <c r="A17638" s="4">
        <v>43972</v>
      </c>
      <c r="B17638" s="14">
        <v>0.57469907407407406</v>
      </c>
      <c r="C17638">
        <v>1</v>
      </c>
      <c r="D17638" t="s">
        <v>641</v>
      </c>
      <c r="E17638">
        <v>43</v>
      </c>
      <c r="F17638" t="s">
        <v>641</v>
      </c>
    </row>
    <row r="17639" spans="1:6" x14ac:dyDescent="0.5">
      <c r="A17639" s="4">
        <v>43972</v>
      </c>
      <c r="B17639" s="14">
        <v>0.57469907407407406</v>
      </c>
      <c r="C17639">
        <v>1</v>
      </c>
      <c r="D17639" t="s">
        <v>641</v>
      </c>
      <c r="E17639">
        <v>46</v>
      </c>
      <c r="F17639" t="s">
        <v>641</v>
      </c>
    </row>
    <row r="17640" spans="1:6" x14ac:dyDescent="0.5">
      <c r="A17640" s="4">
        <v>43972</v>
      </c>
      <c r="B17640" s="14">
        <v>0.57471064814814821</v>
      </c>
      <c r="C17640">
        <v>1</v>
      </c>
      <c r="D17640" t="s">
        <v>641</v>
      </c>
      <c r="E17640">
        <v>38</v>
      </c>
      <c r="F17640" t="s">
        <v>641</v>
      </c>
    </row>
    <row r="17641" spans="1:6" x14ac:dyDescent="0.5">
      <c r="A17641" s="4">
        <v>43972</v>
      </c>
      <c r="B17641" s="14">
        <v>0.57472222222222225</v>
      </c>
      <c r="C17641">
        <v>1</v>
      </c>
      <c r="D17641" t="s">
        <v>641</v>
      </c>
      <c r="E17641">
        <v>42</v>
      </c>
      <c r="F17641" t="s">
        <v>641</v>
      </c>
    </row>
    <row r="17642" spans="1:6" x14ac:dyDescent="0.5">
      <c r="A17642" s="4">
        <v>43972</v>
      </c>
      <c r="B17642" s="14">
        <v>0.57474537037037032</v>
      </c>
      <c r="C17642">
        <v>1</v>
      </c>
      <c r="D17642" t="s">
        <v>641</v>
      </c>
      <c r="E17642">
        <v>44</v>
      </c>
      <c r="F17642" t="s">
        <v>641</v>
      </c>
    </row>
    <row r="17643" spans="1:6" x14ac:dyDescent="0.5">
      <c r="A17643" s="4">
        <v>43972</v>
      </c>
      <c r="B17643" s="14">
        <v>0.57475694444444447</v>
      </c>
      <c r="C17643">
        <v>1</v>
      </c>
      <c r="D17643" t="s">
        <v>641</v>
      </c>
      <c r="E17643">
        <v>45</v>
      </c>
      <c r="F17643" t="s">
        <v>641</v>
      </c>
    </row>
    <row r="17644" spans="1:6" x14ac:dyDescent="0.5">
      <c r="A17644" s="4">
        <v>43972</v>
      </c>
      <c r="B17644" s="14">
        <v>0.57476851851851851</v>
      </c>
      <c r="C17644">
        <v>1</v>
      </c>
      <c r="D17644" t="s">
        <v>641</v>
      </c>
      <c r="E17644">
        <v>48</v>
      </c>
      <c r="F17644" t="s">
        <v>641</v>
      </c>
    </row>
    <row r="17645" spans="1:6" x14ac:dyDescent="0.5">
      <c r="A17645" s="4">
        <v>43972</v>
      </c>
      <c r="B17645" s="14">
        <v>0.5747916666666667</v>
      </c>
      <c r="C17645">
        <v>1</v>
      </c>
      <c r="D17645" t="s">
        <v>641</v>
      </c>
      <c r="E17645">
        <v>41</v>
      </c>
      <c r="F17645" t="s">
        <v>641</v>
      </c>
    </row>
    <row r="17646" spans="1:6" x14ac:dyDescent="0.5">
      <c r="A17646" s="4">
        <v>43972</v>
      </c>
      <c r="B17646" s="14">
        <v>0.57480324074074074</v>
      </c>
      <c r="C17646">
        <v>1</v>
      </c>
      <c r="D17646" t="s">
        <v>641</v>
      </c>
      <c r="E17646">
        <v>40</v>
      </c>
      <c r="F17646" t="s">
        <v>641</v>
      </c>
    </row>
    <row r="17647" spans="1:6" x14ac:dyDescent="0.5">
      <c r="A17647" s="4">
        <v>43972</v>
      </c>
      <c r="B17647" s="14">
        <v>0.57482638888888882</v>
      </c>
      <c r="C17647">
        <v>1</v>
      </c>
      <c r="D17647" t="s">
        <v>641</v>
      </c>
      <c r="E17647">
        <v>44</v>
      </c>
      <c r="F17647" t="s">
        <v>641</v>
      </c>
    </row>
    <row r="17648" spans="1:6" x14ac:dyDescent="0.5">
      <c r="A17648" s="4">
        <v>43972</v>
      </c>
      <c r="B17648" s="14">
        <v>0.57483796296296297</v>
      </c>
      <c r="C17648">
        <v>1</v>
      </c>
      <c r="D17648" t="s">
        <v>641</v>
      </c>
      <c r="E17648">
        <v>44</v>
      </c>
      <c r="F17648" t="s">
        <v>641</v>
      </c>
    </row>
    <row r="17649" spans="1:6" x14ac:dyDescent="0.5">
      <c r="A17649" s="4">
        <v>43972</v>
      </c>
      <c r="B17649" s="14">
        <v>0.57484953703703701</v>
      </c>
      <c r="C17649">
        <v>1</v>
      </c>
      <c r="D17649" t="s">
        <v>641</v>
      </c>
      <c r="E17649">
        <v>41</v>
      </c>
      <c r="F17649" t="s">
        <v>641</v>
      </c>
    </row>
    <row r="17650" spans="1:6" x14ac:dyDescent="0.5">
      <c r="A17650" s="4">
        <v>43972</v>
      </c>
      <c r="B17650" s="14">
        <v>0.68314814814814817</v>
      </c>
      <c r="C17650">
        <v>1</v>
      </c>
      <c r="D17650" t="s">
        <v>641</v>
      </c>
      <c r="E17650">
        <v>38</v>
      </c>
      <c r="F17650" t="s">
        <v>641</v>
      </c>
    </row>
    <row r="17651" spans="1:6" x14ac:dyDescent="0.5">
      <c r="A17651" s="4">
        <v>43972</v>
      </c>
      <c r="B17651" s="14">
        <v>0.68351851851851853</v>
      </c>
      <c r="C17651">
        <v>1</v>
      </c>
      <c r="D17651" t="s">
        <v>641</v>
      </c>
      <c r="E17651">
        <v>41</v>
      </c>
      <c r="F17651" t="s">
        <v>641</v>
      </c>
    </row>
    <row r="17652" spans="1:6" x14ac:dyDescent="0.5">
      <c r="A17652" s="4">
        <v>43972</v>
      </c>
      <c r="B17652" s="14">
        <v>0.68353009259259256</v>
      </c>
      <c r="C17652">
        <v>1</v>
      </c>
      <c r="D17652" t="s">
        <v>641</v>
      </c>
      <c r="E17652">
        <v>40</v>
      </c>
      <c r="F17652" t="s">
        <v>641</v>
      </c>
    </row>
    <row r="17653" spans="1:6" x14ac:dyDescent="0.5">
      <c r="A17653" s="4">
        <v>43972</v>
      </c>
      <c r="B17653" s="14">
        <v>0.68354166666666671</v>
      </c>
      <c r="C17653">
        <v>1</v>
      </c>
      <c r="D17653" t="s">
        <v>641</v>
      </c>
      <c r="E17653">
        <v>43</v>
      </c>
      <c r="F17653" t="s">
        <v>641</v>
      </c>
    </row>
    <row r="17654" spans="1:6" x14ac:dyDescent="0.5">
      <c r="A17654" s="4">
        <v>43972</v>
      </c>
      <c r="B17654" s="14">
        <v>0.68355324074074064</v>
      </c>
      <c r="C17654">
        <v>1</v>
      </c>
      <c r="D17654" t="s">
        <v>641</v>
      </c>
      <c r="E17654">
        <v>42</v>
      </c>
      <c r="F17654" t="s">
        <v>641</v>
      </c>
    </row>
    <row r="17655" spans="1:6" x14ac:dyDescent="0.5">
      <c r="A17655" s="4">
        <v>43972</v>
      </c>
      <c r="B17655" s="14">
        <v>0.68356481481481479</v>
      </c>
      <c r="C17655">
        <v>1</v>
      </c>
      <c r="D17655" t="s">
        <v>641</v>
      </c>
      <c r="E17655">
        <v>39</v>
      </c>
      <c r="F17655" t="s">
        <v>641</v>
      </c>
    </row>
    <row r="17656" spans="1:6" x14ac:dyDescent="0.5">
      <c r="A17656" s="4">
        <v>43972</v>
      </c>
      <c r="B17656" s="14">
        <v>0.68357638888888894</v>
      </c>
      <c r="C17656">
        <v>1</v>
      </c>
      <c r="D17656" t="s">
        <v>641</v>
      </c>
      <c r="E17656">
        <v>43</v>
      </c>
      <c r="F17656" t="s">
        <v>641</v>
      </c>
    </row>
    <row r="17657" spans="1:6" x14ac:dyDescent="0.5">
      <c r="A17657" s="4">
        <v>43972</v>
      </c>
      <c r="B17657" s="14">
        <v>0.68358796296296298</v>
      </c>
      <c r="C17657">
        <v>1</v>
      </c>
      <c r="D17657" t="s">
        <v>641</v>
      </c>
      <c r="E17657">
        <v>38</v>
      </c>
      <c r="F17657" t="s">
        <v>641</v>
      </c>
    </row>
    <row r="17658" spans="1:6" x14ac:dyDescent="0.5">
      <c r="A17658" s="4">
        <v>43972</v>
      </c>
      <c r="B17658" s="14">
        <v>0.68363425925925936</v>
      </c>
      <c r="C17658">
        <v>1</v>
      </c>
      <c r="D17658" t="s">
        <v>641</v>
      </c>
      <c r="E17658">
        <v>45</v>
      </c>
      <c r="F17658" t="s">
        <v>641</v>
      </c>
    </row>
    <row r="17659" spans="1:6" x14ac:dyDescent="0.5">
      <c r="A17659" s="4">
        <v>43972</v>
      </c>
      <c r="B17659" s="14">
        <v>0.68363425925925936</v>
      </c>
      <c r="C17659">
        <v>1</v>
      </c>
      <c r="D17659" t="s">
        <v>641</v>
      </c>
      <c r="E17659">
        <v>45</v>
      </c>
      <c r="F17659" t="s">
        <v>641</v>
      </c>
    </row>
    <row r="17660" spans="1:6" x14ac:dyDescent="0.5">
      <c r="A17660" s="4">
        <v>43972</v>
      </c>
      <c r="B17660" s="14">
        <v>0.68365740740740744</v>
      </c>
      <c r="C17660">
        <v>1</v>
      </c>
      <c r="D17660" t="s">
        <v>641</v>
      </c>
      <c r="E17660">
        <v>46</v>
      </c>
      <c r="F17660" t="s">
        <v>641</v>
      </c>
    </row>
    <row r="17661" spans="1:6" x14ac:dyDescent="0.5">
      <c r="A17661" s="4">
        <v>43972</v>
      </c>
      <c r="B17661" s="14">
        <v>0.68366898148148147</v>
      </c>
      <c r="C17661">
        <v>1</v>
      </c>
      <c r="D17661" t="s">
        <v>641</v>
      </c>
      <c r="E17661">
        <v>42</v>
      </c>
      <c r="F17661" t="s">
        <v>641</v>
      </c>
    </row>
    <row r="17662" spans="1:6" x14ac:dyDescent="0.5">
      <c r="A17662" s="4">
        <v>43972</v>
      </c>
      <c r="B17662" s="14">
        <v>0.68369212962962955</v>
      </c>
      <c r="C17662">
        <v>1</v>
      </c>
      <c r="D17662" t="s">
        <v>641</v>
      </c>
      <c r="E17662">
        <v>38</v>
      </c>
      <c r="F17662" t="s">
        <v>641</v>
      </c>
    </row>
    <row r="17663" spans="1:6" x14ac:dyDescent="0.5">
      <c r="A17663" s="4">
        <v>43972</v>
      </c>
      <c r="B17663" s="14">
        <v>0.6837037037037037</v>
      </c>
      <c r="C17663">
        <v>1</v>
      </c>
      <c r="D17663" t="s">
        <v>641</v>
      </c>
      <c r="E17663">
        <v>39</v>
      </c>
      <c r="F17663" t="s">
        <v>641</v>
      </c>
    </row>
    <row r="17664" spans="1:6" x14ac:dyDescent="0.5">
      <c r="A17664" s="4">
        <v>43972</v>
      </c>
      <c r="B17664" s="14">
        <v>0.68372685185185178</v>
      </c>
      <c r="C17664">
        <v>1</v>
      </c>
      <c r="D17664" t="s">
        <v>641</v>
      </c>
      <c r="E17664">
        <v>42</v>
      </c>
      <c r="F17664" t="s">
        <v>641</v>
      </c>
    </row>
    <row r="17665" spans="1:6" x14ac:dyDescent="0.5">
      <c r="A17665" s="4">
        <v>43972</v>
      </c>
      <c r="B17665" s="14">
        <v>0.68376157407407412</v>
      </c>
      <c r="C17665">
        <v>1</v>
      </c>
      <c r="D17665" t="s">
        <v>641</v>
      </c>
      <c r="E17665">
        <v>45</v>
      </c>
      <c r="F17665" t="s">
        <v>641</v>
      </c>
    </row>
    <row r="17666" spans="1:6" x14ac:dyDescent="0.5">
      <c r="A17666" s="4">
        <v>43972</v>
      </c>
      <c r="B17666" s="14">
        <v>0.68377314814814805</v>
      </c>
      <c r="C17666">
        <v>1</v>
      </c>
      <c r="D17666" t="s">
        <v>641</v>
      </c>
      <c r="E17666">
        <v>44</v>
      </c>
      <c r="F17666" t="s">
        <v>641</v>
      </c>
    </row>
    <row r="17667" spans="1:6" x14ac:dyDescent="0.5">
      <c r="A17667" s="4">
        <v>43972</v>
      </c>
      <c r="B17667" s="14">
        <v>0.68379629629629635</v>
      </c>
      <c r="C17667">
        <v>1</v>
      </c>
      <c r="D17667" t="s">
        <v>641</v>
      </c>
      <c r="E17667">
        <v>46</v>
      </c>
      <c r="F17667" t="s">
        <v>641</v>
      </c>
    </row>
    <row r="17668" spans="1:6" x14ac:dyDescent="0.5">
      <c r="A17668" s="4">
        <v>43972</v>
      </c>
      <c r="B17668" s="14">
        <v>0.68381944444444442</v>
      </c>
      <c r="C17668">
        <v>1</v>
      </c>
      <c r="D17668" t="s">
        <v>641</v>
      </c>
      <c r="E17668">
        <v>41</v>
      </c>
      <c r="F17668" t="s">
        <v>641</v>
      </c>
    </row>
    <row r="17669" spans="1:6" x14ac:dyDescent="0.5">
      <c r="A17669" s="4">
        <v>43972</v>
      </c>
      <c r="B17669" s="14">
        <v>0.68384259259259261</v>
      </c>
      <c r="C17669">
        <v>1</v>
      </c>
      <c r="D17669" t="s">
        <v>641</v>
      </c>
      <c r="E17669">
        <v>42</v>
      </c>
      <c r="F17669" t="s">
        <v>641</v>
      </c>
    </row>
    <row r="17670" spans="1:6" x14ac:dyDescent="0.5">
      <c r="A17670" s="4">
        <v>43972</v>
      </c>
      <c r="B17670" s="14">
        <v>0.68385416666666676</v>
      </c>
      <c r="C17670">
        <v>1</v>
      </c>
      <c r="D17670" t="s">
        <v>641</v>
      </c>
      <c r="E17670">
        <v>38</v>
      </c>
      <c r="F17670" t="s">
        <v>641</v>
      </c>
    </row>
    <row r="17671" spans="1:6" x14ac:dyDescent="0.5">
      <c r="A17671" s="4">
        <v>43972</v>
      </c>
      <c r="B17671" s="14">
        <v>0.68387731481481484</v>
      </c>
      <c r="C17671">
        <v>1</v>
      </c>
      <c r="D17671" t="s">
        <v>641</v>
      </c>
      <c r="E17671">
        <v>39</v>
      </c>
      <c r="F17671" t="s">
        <v>641</v>
      </c>
    </row>
    <row r="17672" spans="1:6" x14ac:dyDescent="0.5">
      <c r="A17672" s="4">
        <v>43972</v>
      </c>
      <c r="B17672" s="14">
        <v>0.68388888888888888</v>
      </c>
      <c r="C17672">
        <v>1</v>
      </c>
      <c r="D17672" t="s">
        <v>641</v>
      </c>
      <c r="E17672">
        <v>41</v>
      </c>
      <c r="F17672" t="s">
        <v>641</v>
      </c>
    </row>
    <row r="17673" spans="1:6" x14ac:dyDescent="0.5">
      <c r="A17673" s="4">
        <v>43972</v>
      </c>
      <c r="B17673" s="14">
        <v>0.68391203703703696</v>
      </c>
      <c r="C17673">
        <v>1</v>
      </c>
      <c r="D17673" t="s">
        <v>641</v>
      </c>
      <c r="E17673">
        <v>41</v>
      </c>
      <c r="F17673" t="s">
        <v>641</v>
      </c>
    </row>
    <row r="17674" spans="1:6" x14ac:dyDescent="0.5">
      <c r="A17674" s="4">
        <v>43972</v>
      </c>
      <c r="B17674" s="14">
        <v>0.68392361111111111</v>
      </c>
      <c r="C17674">
        <v>1</v>
      </c>
      <c r="D17674" t="s">
        <v>641</v>
      </c>
      <c r="E17674">
        <v>40</v>
      </c>
      <c r="F17674" t="s">
        <v>641</v>
      </c>
    </row>
    <row r="17675" spans="1:6" x14ac:dyDescent="0.5">
      <c r="A17675" s="4">
        <v>43972</v>
      </c>
      <c r="B17675" s="14">
        <v>0.6839467592592593</v>
      </c>
      <c r="C17675">
        <v>1</v>
      </c>
      <c r="D17675" t="s">
        <v>641</v>
      </c>
      <c r="E17675">
        <v>42</v>
      </c>
      <c r="F17675" t="s">
        <v>641</v>
      </c>
    </row>
    <row r="17676" spans="1:6" x14ac:dyDescent="0.5">
      <c r="A17676" s="4">
        <v>43972</v>
      </c>
      <c r="B17676" s="14">
        <v>0.68395833333333333</v>
      </c>
      <c r="C17676">
        <v>1</v>
      </c>
      <c r="D17676" t="s">
        <v>641</v>
      </c>
      <c r="E17676">
        <v>42</v>
      </c>
      <c r="F17676" t="s">
        <v>641</v>
      </c>
    </row>
    <row r="17677" spans="1:6" x14ac:dyDescent="0.5">
      <c r="A17677" s="4">
        <v>43972</v>
      </c>
      <c r="B17677" s="14">
        <v>0.68396990740740737</v>
      </c>
      <c r="C17677">
        <v>1</v>
      </c>
      <c r="D17677" t="s">
        <v>641</v>
      </c>
      <c r="E17677">
        <v>44</v>
      </c>
      <c r="F17677" t="s">
        <v>641</v>
      </c>
    </row>
    <row r="17678" spans="1:6" x14ac:dyDescent="0.5">
      <c r="A17678" s="4">
        <v>43972</v>
      </c>
      <c r="B17678" s="14">
        <v>0.68398148148148152</v>
      </c>
      <c r="C17678">
        <v>1</v>
      </c>
      <c r="D17678" t="s">
        <v>641</v>
      </c>
      <c r="E17678">
        <v>44</v>
      </c>
      <c r="F17678" t="s">
        <v>641</v>
      </c>
    </row>
    <row r="17679" spans="1:6" x14ac:dyDescent="0.5">
      <c r="A17679" s="4">
        <v>43972</v>
      </c>
      <c r="B17679" s="14">
        <v>0.68399305555555545</v>
      </c>
      <c r="C17679">
        <v>1</v>
      </c>
      <c r="D17679" t="s">
        <v>641</v>
      </c>
      <c r="E17679">
        <v>44</v>
      </c>
      <c r="F17679" t="s">
        <v>641</v>
      </c>
    </row>
    <row r="17680" spans="1:6" x14ac:dyDescent="0.5">
      <c r="A17680" s="4">
        <v>43972</v>
      </c>
      <c r="B17680" s="14">
        <v>0.6840046296296296</v>
      </c>
      <c r="C17680">
        <v>1</v>
      </c>
      <c r="D17680" t="s">
        <v>641</v>
      </c>
      <c r="E17680">
        <v>52</v>
      </c>
      <c r="F17680" t="s">
        <v>641</v>
      </c>
    </row>
    <row r="17681" spans="1:6" x14ac:dyDescent="0.5">
      <c r="A17681" s="4">
        <v>43972</v>
      </c>
      <c r="B17681" s="14">
        <v>0.68401620370370375</v>
      </c>
      <c r="C17681">
        <v>1</v>
      </c>
      <c r="D17681" t="s">
        <v>641</v>
      </c>
      <c r="E17681">
        <v>44</v>
      </c>
      <c r="F17681" t="s">
        <v>641</v>
      </c>
    </row>
    <row r="17682" spans="1:6" x14ac:dyDescent="0.5">
      <c r="A17682" s="4">
        <v>43972</v>
      </c>
      <c r="B17682" s="14">
        <v>0.68403935185185183</v>
      </c>
      <c r="C17682">
        <v>1</v>
      </c>
      <c r="D17682" t="s">
        <v>641</v>
      </c>
      <c r="E17682">
        <v>46</v>
      </c>
      <c r="F17682" t="s">
        <v>641</v>
      </c>
    </row>
    <row r="17683" spans="1:6" x14ac:dyDescent="0.5">
      <c r="A17683" s="4">
        <v>43972</v>
      </c>
      <c r="B17683" s="14">
        <v>0.68403935185185183</v>
      </c>
      <c r="C17683">
        <v>1</v>
      </c>
      <c r="D17683" t="s">
        <v>641</v>
      </c>
      <c r="E17683">
        <v>50</v>
      </c>
      <c r="F17683" t="s">
        <v>641</v>
      </c>
    </row>
    <row r="17684" spans="1:6" x14ac:dyDescent="0.5">
      <c r="A17684" s="4">
        <v>43972</v>
      </c>
      <c r="B17684" s="14">
        <v>0.68405092592592587</v>
      </c>
      <c r="C17684">
        <v>1</v>
      </c>
      <c r="D17684" t="s">
        <v>641</v>
      </c>
      <c r="E17684">
        <v>50</v>
      </c>
      <c r="F17684" t="s">
        <v>641</v>
      </c>
    </row>
    <row r="17685" spans="1:6" x14ac:dyDescent="0.5">
      <c r="A17685" s="4">
        <v>43972</v>
      </c>
      <c r="B17685" s="14">
        <v>0.68406250000000002</v>
      </c>
      <c r="C17685">
        <v>1</v>
      </c>
      <c r="D17685" t="s">
        <v>641</v>
      </c>
      <c r="E17685">
        <v>44</v>
      </c>
      <c r="F17685" t="s">
        <v>641</v>
      </c>
    </row>
    <row r="17686" spans="1:6" x14ac:dyDescent="0.5">
      <c r="A17686" s="4">
        <v>43972</v>
      </c>
      <c r="B17686" s="14">
        <v>0.68407407407407417</v>
      </c>
      <c r="C17686">
        <v>1</v>
      </c>
      <c r="D17686" t="s">
        <v>641</v>
      </c>
      <c r="E17686">
        <v>44</v>
      </c>
      <c r="F17686" t="s">
        <v>641</v>
      </c>
    </row>
    <row r="17687" spans="1:6" x14ac:dyDescent="0.5">
      <c r="A17687" s="4">
        <v>43972</v>
      </c>
      <c r="B17687" s="14">
        <v>0.6840856481481481</v>
      </c>
      <c r="C17687">
        <v>1</v>
      </c>
      <c r="D17687" t="s">
        <v>641</v>
      </c>
      <c r="E17687">
        <v>42</v>
      </c>
      <c r="F17687" t="s">
        <v>641</v>
      </c>
    </row>
    <row r="17688" spans="1:6" x14ac:dyDescent="0.5">
      <c r="A17688" s="4">
        <v>43972</v>
      </c>
      <c r="B17688" s="14">
        <v>0.68409722222222225</v>
      </c>
      <c r="C17688">
        <v>1</v>
      </c>
      <c r="D17688" t="s">
        <v>641</v>
      </c>
      <c r="E17688">
        <v>49</v>
      </c>
      <c r="F17688" t="s">
        <v>641</v>
      </c>
    </row>
    <row r="17689" spans="1:6" x14ac:dyDescent="0.5">
      <c r="A17689" s="4">
        <v>43972</v>
      </c>
      <c r="B17689" s="14">
        <v>0.68410879629629628</v>
      </c>
      <c r="C17689">
        <v>1</v>
      </c>
      <c r="D17689" t="s">
        <v>641</v>
      </c>
      <c r="E17689">
        <v>49</v>
      </c>
      <c r="F17689" t="s">
        <v>641</v>
      </c>
    </row>
    <row r="17690" spans="1:6" x14ac:dyDescent="0.5">
      <c r="A17690" s="4">
        <v>43972</v>
      </c>
      <c r="B17690" s="14">
        <v>0.68412037037037043</v>
      </c>
      <c r="C17690">
        <v>1</v>
      </c>
      <c r="D17690" t="s">
        <v>641</v>
      </c>
      <c r="E17690">
        <v>48</v>
      </c>
      <c r="F17690" t="s">
        <v>641</v>
      </c>
    </row>
    <row r="17691" spans="1:6" x14ac:dyDescent="0.5">
      <c r="A17691" s="4">
        <v>43972</v>
      </c>
      <c r="B17691" s="14">
        <v>0.68413194444444436</v>
      </c>
      <c r="C17691">
        <v>1</v>
      </c>
      <c r="D17691" t="s">
        <v>641</v>
      </c>
      <c r="E17691">
        <v>50</v>
      </c>
      <c r="F17691" t="s">
        <v>641</v>
      </c>
    </row>
    <row r="17692" spans="1:6" x14ac:dyDescent="0.5">
      <c r="A17692" s="4">
        <v>43972</v>
      </c>
      <c r="B17692" s="14">
        <v>0.68414351851851851</v>
      </c>
      <c r="C17692">
        <v>1</v>
      </c>
      <c r="D17692" t="s">
        <v>641</v>
      </c>
      <c r="E17692">
        <v>43</v>
      </c>
      <c r="F17692" t="s">
        <v>641</v>
      </c>
    </row>
    <row r="17693" spans="1:6" x14ac:dyDescent="0.5">
      <c r="A17693" s="4">
        <v>43972</v>
      </c>
      <c r="B17693" s="14">
        <v>0.68417824074074074</v>
      </c>
      <c r="C17693">
        <v>1</v>
      </c>
      <c r="D17693" t="s">
        <v>641</v>
      </c>
      <c r="E17693">
        <v>42</v>
      </c>
      <c r="F17693" t="s">
        <v>641</v>
      </c>
    </row>
    <row r="17694" spans="1:6" x14ac:dyDescent="0.5">
      <c r="A17694" s="4">
        <v>43972</v>
      </c>
      <c r="B17694" s="14">
        <v>0.68418981481481478</v>
      </c>
      <c r="C17694">
        <v>1</v>
      </c>
      <c r="D17694" t="s">
        <v>641</v>
      </c>
      <c r="E17694">
        <v>45</v>
      </c>
      <c r="F17694" t="s">
        <v>641</v>
      </c>
    </row>
    <row r="17695" spans="1:6" x14ac:dyDescent="0.5">
      <c r="A17695" s="4">
        <v>43972</v>
      </c>
      <c r="B17695" s="14">
        <v>0.68420138888888893</v>
      </c>
      <c r="C17695">
        <v>1</v>
      </c>
      <c r="D17695" t="s">
        <v>641</v>
      </c>
      <c r="E17695">
        <v>45</v>
      </c>
      <c r="F17695" t="s">
        <v>641</v>
      </c>
    </row>
    <row r="17696" spans="1:6" x14ac:dyDescent="0.5">
      <c r="A17696" s="4">
        <v>43972</v>
      </c>
      <c r="B17696" s="14">
        <v>0.68421296296296286</v>
      </c>
      <c r="C17696">
        <v>1</v>
      </c>
      <c r="D17696" t="s">
        <v>641</v>
      </c>
      <c r="E17696">
        <v>51</v>
      </c>
      <c r="F17696" t="s">
        <v>641</v>
      </c>
    </row>
    <row r="17697" spans="1:6" x14ac:dyDescent="0.5">
      <c r="A17697" s="4">
        <v>43972</v>
      </c>
      <c r="B17697" s="14">
        <v>0.68422453703703701</v>
      </c>
      <c r="C17697">
        <v>1</v>
      </c>
      <c r="D17697" t="s">
        <v>641</v>
      </c>
      <c r="E17697">
        <v>43</v>
      </c>
      <c r="F17697" t="s">
        <v>641</v>
      </c>
    </row>
    <row r="17698" spans="1:6" x14ac:dyDescent="0.5">
      <c r="A17698" s="4">
        <v>43972</v>
      </c>
      <c r="B17698" s="14">
        <v>0.68423611111111116</v>
      </c>
      <c r="C17698">
        <v>1</v>
      </c>
      <c r="D17698" t="s">
        <v>641</v>
      </c>
      <c r="E17698">
        <v>47</v>
      </c>
      <c r="F17698" t="s">
        <v>641</v>
      </c>
    </row>
    <row r="17699" spans="1:6" x14ac:dyDescent="0.5">
      <c r="A17699" s="4">
        <v>43972</v>
      </c>
      <c r="B17699" s="14">
        <v>0.68424768518518519</v>
      </c>
      <c r="C17699">
        <v>1</v>
      </c>
      <c r="D17699" t="s">
        <v>641</v>
      </c>
      <c r="E17699">
        <v>41</v>
      </c>
      <c r="F17699" t="s">
        <v>641</v>
      </c>
    </row>
    <row r="17700" spans="1:6" x14ac:dyDescent="0.5">
      <c r="A17700" s="4">
        <v>43972</v>
      </c>
      <c r="B17700" s="14">
        <v>0.68425925925925923</v>
      </c>
      <c r="C17700">
        <v>1</v>
      </c>
      <c r="D17700" t="s">
        <v>641</v>
      </c>
      <c r="E17700">
        <v>46</v>
      </c>
      <c r="F17700" t="s">
        <v>641</v>
      </c>
    </row>
    <row r="17701" spans="1:6" x14ac:dyDescent="0.5">
      <c r="A17701" s="4">
        <v>43972</v>
      </c>
      <c r="B17701" s="14">
        <v>0.68429398148148157</v>
      </c>
      <c r="C17701">
        <v>1</v>
      </c>
      <c r="D17701" t="s">
        <v>641</v>
      </c>
      <c r="E17701">
        <v>38</v>
      </c>
      <c r="F17701" t="s">
        <v>641</v>
      </c>
    </row>
    <row r="17702" spans="1:6" x14ac:dyDescent="0.5">
      <c r="A17702" s="4">
        <v>43972</v>
      </c>
      <c r="B17702" s="14">
        <v>0.68437500000000007</v>
      </c>
      <c r="C17702">
        <v>1</v>
      </c>
      <c r="D17702" t="s">
        <v>641</v>
      </c>
      <c r="E17702">
        <v>43</v>
      </c>
      <c r="F17702" t="s">
        <v>641</v>
      </c>
    </row>
    <row r="17703" spans="1:6" x14ac:dyDescent="0.5">
      <c r="A17703" s="4">
        <v>43972</v>
      </c>
      <c r="B17703" s="14">
        <v>0.68438657407407411</v>
      </c>
      <c r="C17703">
        <v>1</v>
      </c>
      <c r="D17703" t="s">
        <v>641</v>
      </c>
      <c r="E17703">
        <v>39</v>
      </c>
      <c r="F17703" t="s">
        <v>641</v>
      </c>
    </row>
    <row r="17704" spans="1:6" x14ac:dyDescent="0.5">
      <c r="A17704" s="4">
        <v>43972</v>
      </c>
      <c r="B17704" s="14">
        <v>0.68440972222222218</v>
      </c>
      <c r="C17704">
        <v>1</v>
      </c>
      <c r="D17704" t="s">
        <v>641</v>
      </c>
      <c r="E17704">
        <v>45</v>
      </c>
      <c r="F17704" t="s">
        <v>641</v>
      </c>
    </row>
    <row r="17705" spans="1:6" x14ac:dyDescent="0.5">
      <c r="A17705" s="4">
        <v>43972</v>
      </c>
      <c r="B17705" s="14">
        <v>0.68442129629629633</v>
      </c>
      <c r="C17705">
        <v>1</v>
      </c>
      <c r="D17705" t="s">
        <v>641</v>
      </c>
      <c r="E17705">
        <v>42</v>
      </c>
      <c r="F17705" t="s">
        <v>641</v>
      </c>
    </row>
    <row r="17706" spans="1:6" x14ac:dyDescent="0.5">
      <c r="A17706" s="4">
        <v>43972</v>
      </c>
      <c r="B17706" s="14">
        <v>0.68443287037037026</v>
      </c>
      <c r="C17706">
        <v>1</v>
      </c>
      <c r="D17706" t="s">
        <v>641</v>
      </c>
      <c r="E17706">
        <v>41</v>
      </c>
      <c r="F17706" t="s">
        <v>641</v>
      </c>
    </row>
    <row r="17707" spans="1:6" x14ac:dyDescent="0.5">
      <c r="A17707" s="4">
        <v>43972</v>
      </c>
      <c r="B17707" s="14">
        <v>0.68445601851851856</v>
      </c>
      <c r="C17707">
        <v>1</v>
      </c>
      <c r="D17707" t="s">
        <v>641</v>
      </c>
      <c r="E17707">
        <v>45</v>
      </c>
      <c r="F17707" t="s">
        <v>641</v>
      </c>
    </row>
    <row r="17708" spans="1:6" x14ac:dyDescent="0.5">
      <c r="A17708" s="4">
        <v>43972</v>
      </c>
      <c r="B17708" s="14">
        <v>0.6844675925925926</v>
      </c>
      <c r="C17708">
        <v>1</v>
      </c>
      <c r="D17708" t="s">
        <v>641</v>
      </c>
      <c r="E17708">
        <v>45</v>
      </c>
      <c r="F17708" t="s">
        <v>641</v>
      </c>
    </row>
    <row r="17709" spans="1:6" x14ac:dyDescent="0.5">
      <c r="A17709" s="4">
        <v>43972</v>
      </c>
      <c r="B17709" s="14">
        <v>0.68449074074074068</v>
      </c>
      <c r="C17709">
        <v>1</v>
      </c>
      <c r="D17709" t="s">
        <v>641</v>
      </c>
      <c r="E17709">
        <v>48</v>
      </c>
      <c r="F17709" t="s">
        <v>641</v>
      </c>
    </row>
    <row r="17710" spans="1:6" x14ac:dyDescent="0.5">
      <c r="A17710" s="4">
        <v>43972</v>
      </c>
      <c r="B17710" s="14">
        <v>0.68450231481481483</v>
      </c>
      <c r="C17710">
        <v>1</v>
      </c>
      <c r="D17710" t="s">
        <v>641</v>
      </c>
      <c r="E17710">
        <v>44</v>
      </c>
      <c r="F17710" t="s">
        <v>641</v>
      </c>
    </row>
    <row r="17711" spans="1:6" x14ac:dyDescent="0.5">
      <c r="A17711" s="4">
        <v>43972</v>
      </c>
      <c r="B17711" s="14">
        <v>0.68451388888888898</v>
      </c>
      <c r="C17711">
        <v>1</v>
      </c>
      <c r="D17711" t="s">
        <v>641</v>
      </c>
      <c r="E17711">
        <v>45</v>
      </c>
      <c r="F17711" t="s">
        <v>641</v>
      </c>
    </row>
    <row r="17712" spans="1:6" x14ac:dyDescent="0.5">
      <c r="A17712" s="4">
        <v>43972</v>
      </c>
      <c r="B17712" s="14">
        <v>0.68457175925925917</v>
      </c>
      <c r="C17712">
        <v>1</v>
      </c>
      <c r="D17712" t="s">
        <v>641</v>
      </c>
      <c r="E17712">
        <v>39</v>
      </c>
      <c r="F17712" t="s">
        <v>641</v>
      </c>
    </row>
    <row r="17713" spans="1:6" x14ac:dyDescent="0.5">
      <c r="A17713" s="4">
        <v>43972</v>
      </c>
      <c r="B17713" s="14">
        <v>0.68458333333333332</v>
      </c>
      <c r="C17713">
        <v>1</v>
      </c>
      <c r="D17713" t="s">
        <v>641</v>
      </c>
      <c r="E17713">
        <v>41</v>
      </c>
      <c r="F17713" t="s">
        <v>641</v>
      </c>
    </row>
    <row r="17714" spans="1:6" x14ac:dyDescent="0.5">
      <c r="A17714" s="4">
        <v>43972</v>
      </c>
      <c r="B17714" s="14">
        <v>0.68459490740740747</v>
      </c>
      <c r="C17714">
        <v>1</v>
      </c>
      <c r="D17714" t="s">
        <v>641</v>
      </c>
      <c r="E17714">
        <v>43</v>
      </c>
      <c r="F17714" t="s">
        <v>641</v>
      </c>
    </row>
    <row r="17715" spans="1:6" x14ac:dyDescent="0.5">
      <c r="A17715" s="4">
        <v>43972</v>
      </c>
      <c r="B17715" s="14">
        <v>0.68464120370370374</v>
      </c>
      <c r="C17715">
        <v>1</v>
      </c>
      <c r="D17715" t="s">
        <v>641</v>
      </c>
      <c r="E17715">
        <v>38</v>
      </c>
      <c r="F17715" t="s">
        <v>641</v>
      </c>
    </row>
    <row r="17716" spans="1:6" x14ac:dyDescent="0.5">
      <c r="A17716" s="4">
        <v>43972</v>
      </c>
      <c r="B17716" s="14">
        <v>0.68473379629629638</v>
      </c>
      <c r="C17716">
        <v>1</v>
      </c>
      <c r="D17716" t="s">
        <v>641</v>
      </c>
      <c r="E17716">
        <v>46</v>
      </c>
      <c r="F17716" t="s">
        <v>641</v>
      </c>
    </row>
    <row r="17717" spans="1:6" x14ac:dyDescent="0.5">
      <c r="A17717" s="4">
        <v>43972</v>
      </c>
      <c r="B17717" s="14">
        <v>0.68474537037037031</v>
      </c>
      <c r="C17717">
        <v>1</v>
      </c>
      <c r="D17717" t="s">
        <v>641</v>
      </c>
      <c r="E17717">
        <v>45</v>
      </c>
      <c r="F17717" t="s">
        <v>641</v>
      </c>
    </row>
    <row r="17718" spans="1:6" x14ac:dyDescent="0.5">
      <c r="A17718" s="4">
        <v>43972</v>
      </c>
      <c r="B17718" s="14">
        <v>0.68475694444444446</v>
      </c>
      <c r="C17718">
        <v>1</v>
      </c>
      <c r="D17718" t="s">
        <v>641</v>
      </c>
      <c r="E17718">
        <v>42</v>
      </c>
      <c r="F17718" t="s">
        <v>641</v>
      </c>
    </row>
    <row r="17719" spans="1:6" x14ac:dyDescent="0.5">
      <c r="A17719" s="4">
        <v>43972</v>
      </c>
      <c r="B17719" s="14">
        <v>0.68480324074074073</v>
      </c>
      <c r="C17719">
        <v>1</v>
      </c>
      <c r="D17719" t="s">
        <v>641</v>
      </c>
      <c r="E17719">
        <v>39</v>
      </c>
      <c r="F17719" t="s">
        <v>641</v>
      </c>
    </row>
    <row r="17720" spans="1:6" x14ac:dyDescent="0.5">
      <c r="A17720" s="4">
        <v>43972</v>
      </c>
      <c r="B17720" s="14">
        <v>0.68488425925925922</v>
      </c>
      <c r="C17720">
        <v>1</v>
      </c>
      <c r="D17720" t="s">
        <v>641</v>
      </c>
      <c r="E17720">
        <v>39</v>
      </c>
      <c r="F17720" t="s">
        <v>641</v>
      </c>
    </row>
    <row r="17721" spans="1:6" x14ac:dyDescent="0.5">
      <c r="A17721" s="4">
        <v>43972</v>
      </c>
      <c r="B17721" s="14">
        <v>0.68488425925925922</v>
      </c>
      <c r="C17721">
        <v>1</v>
      </c>
      <c r="D17721" t="s">
        <v>641</v>
      </c>
      <c r="E17721">
        <v>40</v>
      </c>
      <c r="F17721" t="s">
        <v>641</v>
      </c>
    </row>
    <row r="17722" spans="1:6" x14ac:dyDescent="0.5">
      <c r="A17722" s="4">
        <v>43972</v>
      </c>
      <c r="B17722" s="14">
        <v>0.68489583333333337</v>
      </c>
      <c r="C17722">
        <v>1</v>
      </c>
      <c r="D17722" t="s">
        <v>641</v>
      </c>
      <c r="E17722">
        <v>47</v>
      </c>
      <c r="F17722" t="s">
        <v>641</v>
      </c>
    </row>
    <row r="17723" spans="1:6" x14ac:dyDescent="0.5">
      <c r="A17723" s="4">
        <v>43972</v>
      </c>
      <c r="B17723" s="14">
        <v>0.68494212962962964</v>
      </c>
      <c r="C17723">
        <v>1</v>
      </c>
      <c r="D17723" t="s">
        <v>641</v>
      </c>
      <c r="E17723">
        <v>42</v>
      </c>
      <c r="F17723" t="s">
        <v>641</v>
      </c>
    </row>
    <row r="17724" spans="1:6" x14ac:dyDescent="0.5">
      <c r="A17724" s="4">
        <v>43972</v>
      </c>
      <c r="B17724" s="14">
        <v>0.68495370370370379</v>
      </c>
      <c r="C17724">
        <v>1</v>
      </c>
      <c r="D17724" t="s">
        <v>641</v>
      </c>
      <c r="E17724">
        <v>42</v>
      </c>
      <c r="F17724" t="s">
        <v>641</v>
      </c>
    </row>
    <row r="17725" spans="1:6" x14ac:dyDescent="0.5">
      <c r="A17725" s="4">
        <v>43972</v>
      </c>
      <c r="B17725" s="14">
        <v>0.6850694444444444</v>
      </c>
      <c r="C17725">
        <v>1</v>
      </c>
      <c r="D17725" t="s">
        <v>641</v>
      </c>
      <c r="E17725">
        <v>42</v>
      </c>
      <c r="F17725" t="s">
        <v>641</v>
      </c>
    </row>
    <row r="17726" spans="1:6" x14ac:dyDescent="0.5">
      <c r="A17726" s="4">
        <v>43972</v>
      </c>
      <c r="B17726" s="14">
        <v>0.68508101851851855</v>
      </c>
      <c r="C17726">
        <v>1</v>
      </c>
      <c r="D17726" t="s">
        <v>641</v>
      </c>
      <c r="E17726">
        <v>42</v>
      </c>
      <c r="F17726" t="s">
        <v>641</v>
      </c>
    </row>
    <row r="17727" spans="1:6" x14ac:dyDescent="0.5">
      <c r="A17727" s="4">
        <v>43972</v>
      </c>
      <c r="B17727" s="14">
        <v>0.6850925925925927</v>
      </c>
      <c r="C17727">
        <v>1</v>
      </c>
      <c r="D17727" t="s">
        <v>641</v>
      </c>
      <c r="E17727">
        <v>45</v>
      </c>
      <c r="F17727" t="s">
        <v>641</v>
      </c>
    </row>
    <row r="17728" spans="1:6" x14ac:dyDescent="0.5">
      <c r="A17728" s="4">
        <v>43972</v>
      </c>
      <c r="B17728" s="14">
        <v>0.68515046296296289</v>
      </c>
      <c r="C17728">
        <v>1</v>
      </c>
      <c r="D17728" t="s">
        <v>641</v>
      </c>
      <c r="E17728">
        <v>40</v>
      </c>
      <c r="F17728" t="s">
        <v>641</v>
      </c>
    </row>
    <row r="17729" spans="1:6" x14ac:dyDescent="0.5">
      <c r="A17729" s="4">
        <v>43972</v>
      </c>
      <c r="B17729" s="14">
        <v>0.68516203703703704</v>
      </c>
      <c r="C17729">
        <v>1</v>
      </c>
      <c r="D17729" t="s">
        <v>641</v>
      </c>
      <c r="E17729">
        <v>43</v>
      </c>
      <c r="F17729" t="s">
        <v>641</v>
      </c>
    </row>
    <row r="17730" spans="1:6" x14ac:dyDescent="0.5">
      <c r="A17730" s="4">
        <v>43972</v>
      </c>
      <c r="B17730" s="14">
        <v>0.68517361111111119</v>
      </c>
      <c r="C17730">
        <v>1</v>
      </c>
      <c r="D17730" t="s">
        <v>641</v>
      </c>
      <c r="E17730">
        <v>38</v>
      </c>
      <c r="F17730" t="s">
        <v>641</v>
      </c>
    </row>
    <row r="17731" spans="1:6" x14ac:dyDescent="0.5">
      <c r="A17731" s="4">
        <v>43972</v>
      </c>
      <c r="B17731" s="14">
        <v>0.68523148148148139</v>
      </c>
      <c r="C17731">
        <v>1</v>
      </c>
      <c r="D17731" t="s">
        <v>641</v>
      </c>
      <c r="E17731">
        <v>40</v>
      </c>
      <c r="F17731" t="s">
        <v>641</v>
      </c>
    </row>
    <row r="17732" spans="1:6" x14ac:dyDescent="0.5">
      <c r="A17732" s="4">
        <v>43972</v>
      </c>
      <c r="B17732" s="14">
        <v>0.68533564814814818</v>
      </c>
      <c r="C17732">
        <v>1</v>
      </c>
      <c r="D17732" t="s">
        <v>641</v>
      </c>
      <c r="E17732">
        <v>40</v>
      </c>
      <c r="F17732" t="s">
        <v>641</v>
      </c>
    </row>
    <row r="17733" spans="1:6" x14ac:dyDescent="0.5">
      <c r="A17733" s="4">
        <v>43972</v>
      </c>
      <c r="B17733" s="14">
        <v>0.68540509259259252</v>
      </c>
      <c r="C17733">
        <v>1</v>
      </c>
      <c r="D17733" t="s">
        <v>641</v>
      </c>
      <c r="E17733">
        <v>39</v>
      </c>
      <c r="F17733" t="s">
        <v>641</v>
      </c>
    </row>
    <row r="17734" spans="1:6" x14ac:dyDescent="0.5">
      <c r="A17734" s="4">
        <v>43972</v>
      </c>
      <c r="B17734" s="14">
        <v>0.71650462962962969</v>
      </c>
      <c r="C17734">
        <v>1</v>
      </c>
      <c r="D17734" t="s">
        <v>641</v>
      </c>
      <c r="E17734">
        <v>39</v>
      </c>
      <c r="F17734" t="s">
        <v>641</v>
      </c>
    </row>
    <row r="17735" spans="1:6" x14ac:dyDescent="0.5">
      <c r="A17735" s="4">
        <v>43972</v>
      </c>
      <c r="B17735" s="14">
        <v>0.7165393518518518</v>
      </c>
      <c r="C17735">
        <v>1</v>
      </c>
      <c r="D17735" t="s">
        <v>641</v>
      </c>
      <c r="E17735">
        <v>38</v>
      </c>
      <c r="F17735" t="s">
        <v>641</v>
      </c>
    </row>
    <row r="17736" spans="1:6" x14ac:dyDescent="0.5">
      <c r="A17736" s="4">
        <v>43972</v>
      </c>
      <c r="B17736" s="14">
        <v>0.71689814814814812</v>
      </c>
      <c r="C17736">
        <v>1</v>
      </c>
      <c r="D17736" t="s">
        <v>641</v>
      </c>
      <c r="E17736">
        <v>39</v>
      </c>
      <c r="F17736" t="s">
        <v>641</v>
      </c>
    </row>
    <row r="17737" spans="1:6" x14ac:dyDescent="0.5">
      <c r="A17737" s="4">
        <v>43972</v>
      </c>
      <c r="B17737" s="14">
        <v>0.71695601851851853</v>
      </c>
      <c r="C17737">
        <v>1</v>
      </c>
      <c r="D17737" t="s">
        <v>641</v>
      </c>
      <c r="E17737">
        <v>39</v>
      </c>
      <c r="F17737" t="s">
        <v>641</v>
      </c>
    </row>
    <row r="17738" spans="1:6" x14ac:dyDescent="0.5">
      <c r="A17738" s="4">
        <v>43972</v>
      </c>
      <c r="B17738" s="14">
        <v>0.71699074074074076</v>
      </c>
      <c r="C17738">
        <v>1</v>
      </c>
      <c r="D17738" t="s">
        <v>641</v>
      </c>
      <c r="E17738">
        <v>40</v>
      </c>
      <c r="F17738" t="s">
        <v>641</v>
      </c>
    </row>
    <row r="17739" spans="1:6" x14ac:dyDescent="0.5">
      <c r="A17739" s="4">
        <v>43972</v>
      </c>
      <c r="B17739" s="14">
        <v>0.71701388888888884</v>
      </c>
      <c r="C17739">
        <v>1</v>
      </c>
      <c r="D17739" t="s">
        <v>641</v>
      </c>
      <c r="E17739">
        <v>49</v>
      </c>
      <c r="F17739" t="s">
        <v>641</v>
      </c>
    </row>
    <row r="17740" spans="1:6" x14ac:dyDescent="0.5">
      <c r="A17740" s="4">
        <v>43972</v>
      </c>
      <c r="B17740" s="14">
        <v>0.71703703703703703</v>
      </c>
      <c r="C17740">
        <v>1</v>
      </c>
      <c r="D17740" t="s">
        <v>641</v>
      </c>
      <c r="E17740">
        <v>44</v>
      </c>
      <c r="F17740" t="s">
        <v>641</v>
      </c>
    </row>
    <row r="17741" spans="1:6" x14ac:dyDescent="0.5">
      <c r="A17741" s="4">
        <v>43972</v>
      </c>
      <c r="B17741" s="14">
        <v>0.71704861111111118</v>
      </c>
      <c r="C17741">
        <v>1</v>
      </c>
      <c r="D17741" t="s">
        <v>641</v>
      </c>
      <c r="E17741">
        <v>41</v>
      </c>
      <c r="F17741" t="s">
        <v>641</v>
      </c>
    </row>
    <row r="17742" spans="1:6" x14ac:dyDescent="0.5">
      <c r="A17742" s="4">
        <v>43972</v>
      </c>
      <c r="B17742" s="14">
        <v>0.71704861111111118</v>
      </c>
      <c r="C17742">
        <v>1</v>
      </c>
      <c r="D17742" t="s">
        <v>641</v>
      </c>
      <c r="E17742">
        <v>44</v>
      </c>
      <c r="F17742" t="s">
        <v>641</v>
      </c>
    </row>
    <row r="17743" spans="1:6" x14ac:dyDescent="0.5">
      <c r="A17743" s="4">
        <v>43972</v>
      </c>
      <c r="B17743" s="14">
        <v>0.71709490740740733</v>
      </c>
      <c r="C17743">
        <v>1</v>
      </c>
      <c r="D17743" t="s">
        <v>641</v>
      </c>
      <c r="E17743">
        <v>42</v>
      </c>
      <c r="F17743" t="s">
        <v>641</v>
      </c>
    </row>
    <row r="17744" spans="1:6" x14ac:dyDescent="0.5">
      <c r="A17744" s="4">
        <v>43972</v>
      </c>
      <c r="B17744" s="14">
        <v>0.71710648148148148</v>
      </c>
      <c r="C17744">
        <v>1</v>
      </c>
      <c r="D17744" t="s">
        <v>641</v>
      </c>
      <c r="E17744">
        <v>43</v>
      </c>
      <c r="F17744" t="s">
        <v>641</v>
      </c>
    </row>
    <row r="17745" spans="1:6" x14ac:dyDescent="0.5">
      <c r="A17745" s="4">
        <v>43972</v>
      </c>
      <c r="B17745" s="14">
        <v>0.71711805555555552</v>
      </c>
      <c r="C17745">
        <v>1</v>
      </c>
      <c r="D17745" t="s">
        <v>641</v>
      </c>
      <c r="E17745">
        <v>44</v>
      </c>
      <c r="F17745" t="s">
        <v>641</v>
      </c>
    </row>
    <row r="17746" spans="1:6" x14ac:dyDescent="0.5">
      <c r="A17746" s="4">
        <v>43972</v>
      </c>
      <c r="B17746" s="14">
        <v>0.71715277777777775</v>
      </c>
      <c r="C17746">
        <v>1</v>
      </c>
      <c r="D17746" t="s">
        <v>641</v>
      </c>
      <c r="E17746">
        <v>41</v>
      </c>
      <c r="F17746" t="s">
        <v>641</v>
      </c>
    </row>
    <row r="17747" spans="1:6" x14ac:dyDescent="0.5">
      <c r="A17747" s="4">
        <v>43972</v>
      </c>
      <c r="B17747" s="14">
        <v>0.7171643518518519</v>
      </c>
      <c r="C17747">
        <v>1</v>
      </c>
      <c r="D17747" t="s">
        <v>641</v>
      </c>
      <c r="E17747">
        <v>41</v>
      </c>
      <c r="F17747" t="s">
        <v>641</v>
      </c>
    </row>
    <row r="17748" spans="1:6" x14ac:dyDescent="0.5">
      <c r="A17748" s="4">
        <v>43972</v>
      </c>
      <c r="B17748" s="14">
        <v>0.71717592592592594</v>
      </c>
      <c r="C17748">
        <v>1</v>
      </c>
      <c r="D17748" t="s">
        <v>641</v>
      </c>
      <c r="E17748">
        <v>40</v>
      </c>
      <c r="F17748" t="s">
        <v>641</v>
      </c>
    </row>
    <row r="17749" spans="1:6" x14ac:dyDescent="0.5">
      <c r="A17749" s="4">
        <v>43972</v>
      </c>
      <c r="B17749" s="14">
        <v>0.71721064814814817</v>
      </c>
      <c r="C17749">
        <v>1</v>
      </c>
      <c r="D17749" t="s">
        <v>641</v>
      </c>
      <c r="E17749">
        <v>42</v>
      </c>
      <c r="F17749" t="s">
        <v>641</v>
      </c>
    </row>
    <row r="17750" spans="1:6" x14ac:dyDescent="0.5">
      <c r="A17750" s="4">
        <v>43972</v>
      </c>
      <c r="B17750" s="14">
        <v>0.71723379629629624</v>
      </c>
      <c r="C17750">
        <v>1</v>
      </c>
      <c r="D17750" t="s">
        <v>641</v>
      </c>
      <c r="E17750">
        <v>51</v>
      </c>
      <c r="F17750" t="s">
        <v>641</v>
      </c>
    </row>
    <row r="17751" spans="1:6" x14ac:dyDescent="0.5">
      <c r="A17751" s="4">
        <v>43972</v>
      </c>
      <c r="B17751" s="14">
        <v>0.71724537037037039</v>
      </c>
      <c r="C17751">
        <v>1</v>
      </c>
      <c r="D17751" t="s">
        <v>641</v>
      </c>
      <c r="E17751">
        <v>46</v>
      </c>
      <c r="F17751" t="s">
        <v>641</v>
      </c>
    </row>
    <row r="17752" spans="1:6" x14ac:dyDescent="0.5">
      <c r="A17752" s="4">
        <v>43972</v>
      </c>
      <c r="B17752" s="14">
        <v>0.71726851851851858</v>
      </c>
      <c r="C17752">
        <v>1</v>
      </c>
      <c r="D17752" t="s">
        <v>641</v>
      </c>
      <c r="E17752">
        <v>46</v>
      </c>
      <c r="F17752" t="s">
        <v>641</v>
      </c>
    </row>
    <row r="17753" spans="1:6" x14ac:dyDescent="0.5">
      <c r="A17753" s="4">
        <v>43972</v>
      </c>
      <c r="B17753" s="14">
        <v>0.71728009259259251</v>
      </c>
      <c r="C17753">
        <v>1</v>
      </c>
      <c r="D17753" t="s">
        <v>641</v>
      </c>
      <c r="E17753">
        <v>46</v>
      </c>
      <c r="F17753" t="s">
        <v>641</v>
      </c>
    </row>
    <row r="17754" spans="1:6" x14ac:dyDescent="0.5">
      <c r="A17754" s="4">
        <v>43972</v>
      </c>
      <c r="B17754" s="14">
        <v>0.71729166666666666</v>
      </c>
      <c r="C17754">
        <v>1</v>
      </c>
      <c r="D17754" t="s">
        <v>641</v>
      </c>
      <c r="E17754">
        <v>47</v>
      </c>
      <c r="F17754" t="s">
        <v>641</v>
      </c>
    </row>
    <row r="17755" spans="1:6" x14ac:dyDescent="0.5">
      <c r="A17755" s="4">
        <v>43972</v>
      </c>
      <c r="B17755" s="14">
        <v>0.71730324074074081</v>
      </c>
      <c r="C17755">
        <v>1</v>
      </c>
      <c r="D17755" t="s">
        <v>641</v>
      </c>
      <c r="E17755">
        <v>47</v>
      </c>
      <c r="F17755" t="s">
        <v>641</v>
      </c>
    </row>
    <row r="17756" spans="1:6" x14ac:dyDescent="0.5">
      <c r="A17756" s="4">
        <v>43972</v>
      </c>
      <c r="B17756" s="14">
        <v>0.71731481481481485</v>
      </c>
      <c r="C17756">
        <v>1</v>
      </c>
      <c r="D17756" t="s">
        <v>641</v>
      </c>
      <c r="E17756">
        <v>46</v>
      </c>
      <c r="F17756" t="s">
        <v>641</v>
      </c>
    </row>
    <row r="17757" spans="1:6" x14ac:dyDescent="0.5">
      <c r="A17757" s="4">
        <v>43972</v>
      </c>
      <c r="B17757" s="14">
        <v>0.71732638888888889</v>
      </c>
      <c r="C17757">
        <v>1</v>
      </c>
      <c r="D17757" t="s">
        <v>641</v>
      </c>
      <c r="E17757">
        <v>42</v>
      </c>
      <c r="F17757" t="s">
        <v>641</v>
      </c>
    </row>
    <row r="17758" spans="1:6" x14ac:dyDescent="0.5">
      <c r="A17758" s="4">
        <v>43972</v>
      </c>
      <c r="B17758" s="14">
        <v>0.71733796296296293</v>
      </c>
      <c r="C17758">
        <v>1</v>
      </c>
      <c r="D17758" t="s">
        <v>641</v>
      </c>
      <c r="E17758">
        <v>38</v>
      </c>
      <c r="F17758" t="s">
        <v>641</v>
      </c>
    </row>
    <row r="17759" spans="1:6" x14ac:dyDescent="0.5">
      <c r="A17759" s="4">
        <v>43972</v>
      </c>
      <c r="B17759" s="14">
        <v>0.71734953703703708</v>
      </c>
      <c r="C17759">
        <v>1</v>
      </c>
      <c r="D17759" t="s">
        <v>641</v>
      </c>
      <c r="E17759">
        <v>45</v>
      </c>
      <c r="F17759" t="s">
        <v>641</v>
      </c>
    </row>
    <row r="17760" spans="1:6" x14ac:dyDescent="0.5">
      <c r="A17760" s="4">
        <v>43972</v>
      </c>
      <c r="B17760" s="14">
        <v>0.71736111111111101</v>
      </c>
      <c r="C17760">
        <v>1</v>
      </c>
      <c r="D17760" t="s">
        <v>641</v>
      </c>
      <c r="E17760">
        <v>41</v>
      </c>
      <c r="F17760" t="s">
        <v>641</v>
      </c>
    </row>
    <row r="17761" spans="1:6" x14ac:dyDescent="0.5">
      <c r="A17761" s="4">
        <v>43972</v>
      </c>
      <c r="B17761" s="14">
        <v>0.71737268518518515</v>
      </c>
      <c r="C17761">
        <v>1</v>
      </c>
      <c r="D17761" t="s">
        <v>641</v>
      </c>
      <c r="E17761">
        <v>42</v>
      </c>
      <c r="F17761" t="s">
        <v>641</v>
      </c>
    </row>
    <row r="17762" spans="1:6" x14ac:dyDescent="0.5">
      <c r="A17762" s="4">
        <v>43972</v>
      </c>
      <c r="B17762" s="14">
        <v>0.7173842592592593</v>
      </c>
      <c r="C17762">
        <v>1</v>
      </c>
      <c r="D17762" t="s">
        <v>641</v>
      </c>
      <c r="E17762">
        <v>47</v>
      </c>
      <c r="F17762" t="s">
        <v>641</v>
      </c>
    </row>
    <row r="17763" spans="1:6" x14ac:dyDescent="0.5">
      <c r="A17763" s="4">
        <v>43972</v>
      </c>
      <c r="B17763" s="14">
        <v>0.71739583333333334</v>
      </c>
      <c r="C17763">
        <v>1</v>
      </c>
      <c r="D17763" t="s">
        <v>641</v>
      </c>
      <c r="E17763">
        <v>42</v>
      </c>
      <c r="F17763" t="s">
        <v>641</v>
      </c>
    </row>
    <row r="17764" spans="1:6" x14ac:dyDescent="0.5">
      <c r="A17764" s="4">
        <v>43972</v>
      </c>
      <c r="B17764" s="14">
        <v>0.71740740740740738</v>
      </c>
      <c r="C17764">
        <v>1</v>
      </c>
      <c r="D17764" t="s">
        <v>641</v>
      </c>
      <c r="E17764">
        <v>43</v>
      </c>
      <c r="F17764" t="s">
        <v>641</v>
      </c>
    </row>
    <row r="17765" spans="1:6" x14ac:dyDescent="0.5">
      <c r="A17765" s="4">
        <v>43972</v>
      </c>
      <c r="B17765" s="14">
        <v>0.71741898148148142</v>
      </c>
      <c r="C17765">
        <v>1</v>
      </c>
      <c r="D17765" t="s">
        <v>641</v>
      </c>
      <c r="E17765">
        <v>45</v>
      </c>
      <c r="F17765" t="s">
        <v>641</v>
      </c>
    </row>
    <row r="17766" spans="1:6" x14ac:dyDescent="0.5">
      <c r="A17766" s="4">
        <v>43972</v>
      </c>
      <c r="B17766" s="14">
        <v>0.71743055555555557</v>
      </c>
      <c r="C17766">
        <v>1</v>
      </c>
      <c r="D17766" t="s">
        <v>641</v>
      </c>
      <c r="E17766">
        <v>45</v>
      </c>
      <c r="F17766" t="s">
        <v>641</v>
      </c>
    </row>
    <row r="17767" spans="1:6" x14ac:dyDescent="0.5">
      <c r="A17767" s="4">
        <v>43972</v>
      </c>
      <c r="B17767" s="14">
        <v>0.71744212962962972</v>
      </c>
      <c r="C17767">
        <v>1</v>
      </c>
      <c r="D17767" t="s">
        <v>641</v>
      </c>
      <c r="E17767">
        <v>43</v>
      </c>
      <c r="F17767" t="s">
        <v>641</v>
      </c>
    </row>
    <row r="17768" spans="1:6" x14ac:dyDescent="0.5">
      <c r="A17768" s="4">
        <v>43972</v>
      </c>
      <c r="B17768" s="14">
        <v>0.71745370370370365</v>
      </c>
      <c r="C17768">
        <v>1</v>
      </c>
      <c r="D17768" t="s">
        <v>641</v>
      </c>
      <c r="E17768">
        <v>44</v>
      </c>
      <c r="F17768" t="s">
        <v>641</v>
      </c>
    </row>
    <row r="17769" spans="1:6" x14ac:dyDescent="0.5">
      <c r="A17769" s="4">
        <v>43972</v>
      </c>
      <c r="B17769" s="14">
        <v>0.71747685185185184</v>
      </c>
      <c r="C17769">
        <v>1</v>
      </c>
      <c r="D17769" t="s">
        <v>641</v>
      </c>
      <c r="E17769">
        <v>46</v>
      </c>
      <c r="F17769" t="s">
        <v>641</v>
      </c>
    </row>
    <row r="17770" spans="1:6" x14ac:dyDescent="0.5">
      <c r="A17770" s="4">
        <v>43972</v>
      </c>
      <c r="B17770" s="14">
        <v>0.71747685185185184</v>
      </c>
      <c r="C17770">
        <v>1</v>
      </c>
      <c r="D17770" t="s">
        <v>641</v>
      </c>
      <c r="E17770">
        <v>49</v>
      </c>
      <c r="F17770" t="s">
        <v>641</v>
      </c>
    </row>
    <row r="17771" spans="1:6" x14ac:dyDescent="0.5">
      <c r="A17771" s="4">
        <v>43972</v>
      </c>
      <c r="B17771" s="14">
        <v>0.71749999999999992</v>
      </c>
      <c r="C17771">
        <v>1</v>
      </c>
      <c r="D17771" t="s">
        <v>641</v>
      </c>
      <c r="E17771">
        <v>42</v>
      </c>
      <c r="F17771" t="s">
        <v>641</v>
      </c>
    </row>
    <row r="17772" spans="1:6" x14ac:dyDescent="0.5">
      <c r="A17772" s="4">
        <v>43972</v>
      </c>
      <c r="B17772" s="14">
        <v>0.71751157407407407</v>
      </c>
      <c r="C17772">
        <v>1</v>
      </c>
      <c r="D17772" t="s">
        <v>641</v>
      </c>
      <c r="E17772">
        <v>49</v>
      </c>
      <c r="F17772" t="s">
        <v>641</v>
      </c>
    </row>
    <row r="17773" spans="1:6" x14ac:dyDescent="0.5">
      <c r="A17773" s="4">
        <v>43972</v>
      </c>
      <c r="B17773" s="14">
        <v>0.71752314814814822</v>
      </c>
      <c r="C17773">
        <v>1</v>
      </c>
      <c r="D17773" t="s">
        <v>641</v>
      </c>
      <c r="E17773">
        <v>47</v>
      </c>
      <c r="F17773" t="s">
        <v>641</v>
      </c>
    </row>
    <row r="17774" spans="1:6" x14ac:dyDescent="0.5">
      <c r="A17774" s="4">
        <v>43972</v>
      </c>
      <c r="B17774" s="14">
        <v>0.71753472222222225</v>
      </c>
      <c r="C17774">
        <v>1</v>
      </c>
      <c r="D17774" t="s">
        <v>641</v>
      </c>
      <c r="E17774">
        <v>44</v>
      </c>
      <c r="F17774" t="s">
        <v>641</v>
      </c>
    </row>
    <row r="17775" spans="1:6" x14ac:dyDescent="0.5">
      <c r="A17775" s="4">
        <v>43972</v>
      </c>
      <c r="B17775" s="14">
        <v>0.71754629629629629</v>
      </c>
      <c r="C17775">
        <v>1</v>
      </c>
      <c r="D17775" t="s">
        <v>641</v>
      </c>
      <c r="E17775">
        <v>47</v>
      </c>
      <c r="F17775" t="s">
        <v>641</v>
      </c>
    </row>
    <row r="17776" spans="1:6" x14ac:dyDescent="0.5">
      <c r="A17776" s="4">
        <v>43972</v>
      </c>
      <c r="B17776" s="14">
        <v>0.71755787037037033</v>
      </c>
      <c r="C17776">
        <v>1</v>
      </c>
      <c r="D17776" t="s">
        <v>641</v>
      </c>
      <c r="E17776">
        <v>42</v>
      </c>
      <c r="F17776" t="s">
        <v>641</v>
      </c>
    </row>
    <row r="17777" spans="1:6" x14ac:dyDescent="0.5">
      <c r="A17777" s="4">
        <v>43972</v>
      </c>
      <c r="B17777" s="14">
        <v>0.71756944444444448</v>
      </c>
      <c r="C17777">
        <v>1</v>
      </c>
      <c r="D17777" t="s">
        <v>641</v>
      </c>
      <c r="E17777">
        <v>48</v>
      </c>
      <c r="F17777" t="s">
        <v>641</v>
      </c>
    </row>
    <row r="17778" spans="1:6" x14ac:dyDescent="0.5">
      <c r="A17778" s="4">
        <v>43972</v>
      </c>
      <c r="B17778" s="14">
        <v>0.71758101851851841</v>
      </c>
      <c r="C17778">
        <v>1</v>
      </c>
      <c r="D17778" t="s">
        <v>641</v>
      </c>
      <c r="E17778">
        <v>45</v>
      </c>
      <c r="F17778" t="s">
        <v>641</v>
      </c>
    </row>
    <row r="17779" spans="1:6" x14ac:dyDescent="0.5">
      <c r="A17779" s="4">
        <v>43972</v>
      </c>
      <c r="B17779" s="14">
        <v>0.71759259259259256</v>
      </c>
      <c r="C17779">
        <v>1</v>
      </c>
      <c r="D17779" t="s">
        <v>641</v>
      </c>
      <c r="E17779">
        <v>49</v>
      </c>
      <c r="F17779" t="s">
        <v>641</v>
      </c>
    </row>
    <row r="17780" spans="1:6" x14ac:dyDescent="0.5">
      <c r="A17780" s="4">
        <v>43972</v>
      </c>
      <c r="B17780" s="14">
        <v>0.71760416666666671</v>
      </c>
      <c r="C17780">
        <v>1</v>
      </c>
      <c r="D17780" t="s">
        <v>641</v>
      </c>
      <c r="E17780">
        <v>38</v>
      </c>
      <c r="F17780" t="s">
        <v>641</v>
      </c>
    </row>
    <row r="17781" spans="1:6" x14ac:dyDescent="0.5">
      <c r="A17781" s="4">
        <v>43972</v>
      </c>
      <c r="B17781" s="14">
        <v>0.71762731481481479</v>
      </c>
      <c r="C17781">
        <v>1</v>
      </c>
      <c r="D17781" t="s">
        <v>641</v>
      </c>
      <c r="E17781">
        <v>45</v>
      </c>
      <c r="F17781" t="s">
        <v>641</v>
      </c>
    </row>
    <row r="17782" spans="1:6" x14ac:dyDescent="0.5">
      <c r="A17782" s="4">
        <v>43972</v>
      </c>
      <c r="B17782" s="14">
        <v>0.71763888888888883</v>
      </c>
      <c r="C17782">
        <v>1</v>
      </c>
      <c r="D17782" t="s">
        <v>641</v>
      </c>
      <c r="E17782">
        <v>45</v>
      </c>
      <c r="F17782" t="s">
        <v>641</v>
      </c>
    </row>
    <row r="17783" spans="1:6" x14ac:dyDescent="0.5">
      <c r="A17783" s="4">
        <v>43972</v>
      </c>
      <c r="B17783" s="14">
        <v>0.71765046296296298</v>
      </c>
      <c r="C17783">
        <v>1</v>
      </c>
      <c r="D17783" t="s">
        <v>641</v>
      </c>
      <c r="E17783">
        <v>41</v>
      </c>
      <c r="F17783" t="s">
        <v>641</v>
      </c>
    </row>
    <row r="17784" spans="1:6" x14ac:dyDescent="0.5">
      <c r="A17784" s="4">
        <v>43972</v>
      </c>
      <c r="B17784" s="14">
        <v>0.71766203703703713</v>
      </c>
      <c r="C17784">
        <v>1</v>
      </c>
      <c r="D17784" t="s">
        <v>641</v>
      </c>
      <c r="E17784">
        <v>43</v>
      </c>
      <c r="F17784" t="s">
        <v>641</v>
      </c>
    </row>
    <row r="17785" spans="1:6" x14ac:dyDescent="0.5">
      <c r="A17785" s="4">
        <v>43972</v>
      </c>
      <c r="B17785" s="14">
        <v>0.7176851851851852</v>
      </c>
      <c r="C17785">
        <v>1</v>
      </c>
      <c r="D17785" t="s">
        <v>641</v>
      </c>
      <c r="E17785">
        <v>47</v>
      </c>
      <c r="F17785" t="s">
        <v>641</v>
      </c>
    </row>
    <row r="17786" spans="1:6" x14ac:dyDescent="0.5">
      <c r="A17786" s="4">
        <v>43972</v>
      </c>
      <c r="B17786" s="14">
        <v>0.71793981481481473</v>
      </c>
      <c r="C17786">
        <v>1</v>
      </c>
      <c r="D17786" t="s">
        <v>641</v>
      </c>
      <c r="E17786">
        <v>47</v>
      </c>
      <c r="F17786" t="s">
        <v>641</v>
      </c>
    </row>
    <row r="17787" spans="1:6" x14ac:dyDescent="0.5">
      <c r="A17787" s="4">
        <v>43972</v>
      </c>
      <c r="B17787" s="14">
        <v>0.7182291666666667</v>
      </c>
      <c r="C17787">
        <v>1</v>
      </c>
      <c r="D17787" t="s">
        <v>641</v>
      </c>
      <c r="E17787">
        <v>38</v>
      </c>
      <c r="F17787" t="s">
        <v>641</v>
      </c>
    </row>
    <row r="17788" spans="1:6" x14ac:dyDescent="0.5">
      <c r="A17788" s="4">
        <v>43972</v>
      </c>
      <c r="B17788" s="14">
        <v>0.8365393518518518</v>
      </c>
      <c r="C17788">
        <v>1</v>
      </c>
      <c r="D17788" t="s">
        <v>641</v>
      </c>
      <c r="E17788">
        <v>40</v>
      </c>
      <c r="F17788" t="s">
        <v>641</v>
      </c>
    </row>
    <row r="17789" spans="1:6" x14ac:dyDescent="0.5">
      <c r="A17789" s="4">
        <v>43972</v>
      </c>
      <c r="B17789" s="14">
        <v>0.83656249999999999</v>
      </c>
      <c r="C17789">
        <v>1</v>
      </c>
      <c r="D17789" t="s">
        <v>641</v>
      </c>
      <c r="E17789">
        <v>44</v>
      </c>
      <c r="F17789" t="s">
        <v>641</v>
      </c>
    </row>
    <row r="17790" spans="1:6" x14ac:dyDescent="0.5">
      <c r="A17790" s="4">
        <v>43972</v>
      </c>
      <c r="B17790" s="14">
        <v>0.83657407407407414</v>
      </c>
      <c r="C17790">
        <v>1</v>
      </c>
      <c r="D17790" t="s">
        <v>641</v>
      </c>
      <c r="E17790">
        <v>38</v>
      </c>
      <c r="F17790" t="s">
        <v>641</v>
      </c>
    </row>
    <row r="17791" spans="1:6" x14ac:dyDescent="0.5">
      <c r="A17791" s="4">
        <v>43972</v>
      </c>
      <c r="B17791" s="14">
        <v>0.83658564814814806</v>
      </c>
      <c r="C17791">
        <v>1</v>
      </c>
      <c r="D17791" t="s">
        <v>641</v>
      </c>
      <c r="E17791">
        <v>38</v>
      </c>
      <c r="F17791" t="s">
        <v>641</v>
      </c>
    </row>
    <row r="17792" spans="1:6" x14ac:dyDescent="0.5">
      <c r="A17792" s="4">
        <v>43972</v>
      </c>
      <c r="B17792" s="14">
        <v>0.83659722222222221</v>
      </c>
      <c r="C17792">
        <v>1</v>
      </c>
      <c r="D17792" t="s">
        <v>641</v>
      </c>
      <c r="E17792">
        <v>39</v>
      </c>
      <c r="F17792" t="s">
        <v>641</v>
      </c>
    </row>
    <row r="17793" spans="1:6" x14ac:dyDescent="0.5">
      <c r="A17793" s="4">
        <v>43972</v>
      </c>
      <c r="B17793" s="14">
        <v>0.83660879629629636</v>
      </c>
      <c r="C17793">
        <v>1</v>
      </c>
      <c r="D17793" t="s">
        <v>641</v>
      </c>
      <c r="E17793">
        <v>48</v>
      </c>
      <c r="F17793" t="s">
        <v>641</v>
      </c>
    </row>
    <row r="17794" spans="1:6" x14ac:dyDescent="0.5">
      <c r="A17794" s="4">
        <v>43972</v>
      </c>
      <c r="B17794" s="14">
        <v>0.83664351851851848</v>
      </c>
      <c r="C17794">
        <v>1</v>
      </c>
      <c r="D17794" t="s">
        <v>641</v>
      </c>
      <c r="E17794">
        <v>39</v>
      </c>
      <c r="F17794" t="s">
        <v>641</v>
      </c>
    </row>
    <row r="17795" spans="1:6" x14ac:dyDescent="0.5">
      <c r="A17795" s="4">
        <v>43972</v>
      </c>
      <c r="B17795" s="14">
        <v>0.83665509259259263</v>
      </c>
      <c r="C17795">
        <v>1</v>
      </c>
      <c r="D17795" t="s">
        <v>641</v>
      </c>
      <c r="E17795">
        <v>45</v>
      </c>
      <c r="F17795" t="s">
        <v>641</v>
      </c>
    </row>
    <row r="17796" spans="1:6" x14ac:dyDescent="0.5">
      <c r="A17796" s="4">
        <v>43972</v>
      </c>
      <c r="B17796" s="14">
        <v>0.83666666666666656</v>
      </c>
      <c r="C17796">
        <v>1</v>
      </c>
      <c r="D17796" t="s">
        <v>641</v>
      </c>
      <c r="E17796">
        <v>45</v>
      </c>
      <c r="F17796" t="s">
        <v>641</v>
      </c>
    </row>
    <row r="17797" spans="1:6" x14ac:dyDescent="0.5">
      <c r="A17797" s="4">
        <v>43972</v>
      </c>
      <c r="B17797" s="14">
        <v>0.83667824074074071</v>
      </c>
      <c r="C17797">
        <v>1</v>
      </c>
      <c r="D17797" t="s">
        <v>641</v>
      </c>
      <c r="E17797">
        <v>44</v>
      </c>
      <c r="F17797" t="s">
        <v>641</v>
      </c>
    </row>
    <row r="17798" spans="1:6" x14ac:dyDescent="0.5">
      <c r="A17798" s="4">
        <v>43972</v>
      </c>
      <c r="B17798" s="14">
        <v>0.83668981481481486</v>
      </c>
      <c r="C17798">
        <v>1</v>
      </c>
      <c r="D17798" t="s">
        <v>641</v>
      </c>
      <c r="E17798">
        <v>40</v>
      </c>
      <c r="F17798" t="s">
        <v>641</v>
      </c>
    </row>
    <row r="17799" spans="1:6" x14ac:dyDescent="0.5">
      <c r="A17799" s="4">
        <v>43972</v>
      </c>
      <c r="B17799" s="14">
        <v>0.83671296296296294</v>
      </c>
      <c r="C17799">
        <v>1</v>
      </c>
      <c r="D17799" t="s">
        <v>641</v>
      </c>
      <c r="E17799">
        <v>38</v>
      </c>
      <c r="F17799" t="s">
        <v>641</v>
      </c>
    </row>
    <row r="17800" spans="1:6" x14ac:dyDescent="0.5">
      <c r="A17800" s="4">
        <v>43972</v>
      </c>
      <c r="B17800" s="14">
        <v>0.83673611111111112</v>
      </c>
      <c r="C17800">
        <v>1</v>
      </c>
      <c r="D17800" t="s">
        <v>641</v>
      </c>
      <c r="E17800">
        <v>38</v>
      </c>
      <c r="F17800" t="s">
        <v>641</v>
      </c>
    </row>
    <row r="17801" spans="1:6" x14ac:dyDescent="0.5">
      <c r="A17801" s="4">
        <v>43972</v>
      </c>
      <c r="B17801" s="14">
        <v>0.83674768518518527</v>
      </c>
      <c r="C17801">
        <v>1</v>
      </c>
      <c r="D17801" t="s">
        <v>641</v>
      </c>
      <c r="E17801">
        <v>39</v>
      </c>
      <c r="F17801" t="s">
        <v>641</v>
      </c>
    </row>
    <row r="17802" spans="1:6" x14ac:dyDescent="0.5">
      <c r="A17802" s="4">
        <v>43972</v>
      </c>
      <c r="B17802" s="14">
        <v>0.83677083333333335</v>
      </c>
      <c r="C17802">
        <v>1</v>
      </c>
      <c r="D17802" t="s">
        <v>641</v>
      </c>
      <c r="E17802">
        <v>38</v>
      </c>
      <c r="F17802" t="s">
        <v>641</v>
      </c>
    </row>
    <row r="17803" spans="1:6" x14ac:dyDescent="0.5">
      <c r="A17803" s="4">
        <v>43972</v>
      </c>
      <c r="B17803" s="14">
        <v>0.83678240740740739</v>
      </c>
      <c r="C17803">
        <v>1</v>
      </c>
      <c r="D17803" t="s">
        <v>641</v>
      </c>
      <c r="E17803">
        <v>40</v>
      </c>
      <c r="F17803" t="s">
        <v>641</v>
      </c>
    </row>
    <row r="17804" spans="1:6" x14ac:dyDescent="0.5">
      <c r="A17804" s="4">
        <v>43972</v>
      </c>
      <c r="B17804" s="14">
        <v>0.83679398148148154</v>
      </c>
      <c r="C17804">
        <v>1</v>
      </c>
      <c r="D17804" t="s">
        <v>641</v>
      </c>
      <c r="E17804">
        <v>39</v>
      </c>
      <c r="F17804" t="s">
        <v>641</v>
      </c>
    </row>
    <row r="17805" spans="1:6" x14ac:dyDescent="0.5">
      <c r="A17805" s="4">
        <v>43972</v>
      </c>
      <c r="B17805" s="14">
        <v>0.83679398148148154</v>
      </c>
      <c r="C17805">
        <v>1</v>
      </c>
      <c r="D17805" t="s">
        <v>641</v>
      </c>
      <c r="E17805">
        <v>40</v>
      </c>
      <c r="F17805" t="s">
        <v>641</v>
      </c>
    </row>
    <row r="17806" spans="1:6" x14ac:dyDescent="0.5">
      <c r="A17806" s="4">
        <v>43972</v>
      </c>
      <c r="B17806" s="14">
        <v>0.83697916666666661</v>
      </c>
      <c r="C17806">
        <v>1</v>
      </c>
      <c r="D17806" t="s">
        <v>641</v>
      </c>
      <c r="E17806">
        <v>40</v>
      </c>
      <c r="F17806" t="s">
        <v>641</v>
      </c>
    </row>
    <row r="17807" spans="1:6" x14ac:dyDescent="0.5">
      <c r="A17807" s="4">
        <v>43972</v>
      </c>
      <c r="B17807" s="14">
        <v>0.89586805555555549</v>
      </c>
      <c r="C17807">
        <v>2</v>
      </c>
      <c r="D17807" t="s">
        <v>641</v>
      </c>
      <c r="E17807">
        <v>42</v>
      </c>
      <c r="F17807" t="s">
        <v>641</v>
      </c>
    </row>
    <row r="17808" spans="1:6" x14ac:dyDescent="0.5">
      <c r="A17808" s="4">
        <v>43972</v>
      </c>
      <c r="B17808" s="14">
        <v>0.90114583333333342</v>
      </c>
      <c r="C17808">
        <v>2</v>
      </c>
      <c r="D17808" t="s">
        <v>642</v>
      </c>
      <c r="E17808">
        <v>53</v>
      </c>
      <c r="F17808" t="s">
        <v>642</v>
      </c>
    </row>
    <row r="17809" spans="1:6" x14ac:dyDescent="0.5">
      <c r="A17809" s="4">
        <v>43972</v>
      </c>
      <c r="B17809" s="14">
        <v>0.90826388888888887</v>
      </c>
      <c r="C17809">
        <v>2</v>
      </c>
      <c r="D17809" t="s">
        <v>642</v>
      </c>
      <c r="E17809">
        <v>48</v>
      </c>
      <c r="F17809" t="s">
        <v>642</v>
      </c>
    </row>
    <row r="17810" spans="1:6" x14ac:dyDescent="0.5">
      <c r="A17810" s="4">
        <v>43972</v>
      </c>
      <c r="B17810" s="14">
        <v>0.90973379629629625</v>
      </c>
      <c r="C17810">
        <v>2</v>
      </c>
      <c r="D17810" t="s">
        <v>642</v>
      </c>
      <c r="E17810">
        <v>76</v>
      </c>
      <c r="F17810" t="s">
        <v>642</v>
      </c>
    </row>
    <row r="17811" spans="1:6" x14ac:dyDescent="0.5">
      <c r="A17811" s="4">
        <v>43972</v>
      </c>
      <c r="B17811" s="14">
        <v>0.94810185185185192</v>
      </c>
      <c r="C17811">
        <v>1</v>
      </c>
      <c r="D17811" t="s">
        <v>642</v>
      </c>
      <c r="E17811">
        <v>45</v>
      </c>
      <c r="F17811" t="s">
        <v>642</v>
      </c>
    </row>
    <row r="17812" spans="1:6" x14ac:dyDescent="0.5">
      <c r="A17812" s="4">
        <v>43972</v>
      </c>
      <c r="B17812" s="14">
        <v>0.95269675925925934</v>
      </c>
      <c r="C17812">
        <v>2</v>
      </c>
      <c r="D17812" t="s">
        <v>646</v>
      </c>
      <c r="E17812">
        <v>62</v>
      </c>
      <c r="F17812" t="s">
        <v>646</v>
      </c>
    </row>
    <row r="17813" spans="1:6" x14ac:dyDescent="0.5">
      <c r="A17813" s="4">
        <v>43972</v>
      </c>
      <c r="B17813" s="14">
        <v>0.96548611111111116</v>
      </c>
      <c r="C17813">
        <v>1</v>
      </c>
      <c r="D17813" t="s">
        <v>641</v>
      </c>
      <c r="E17813">
        <v>39</v>
      </c>
      <c r="F17813" t="s">
        <v>641</v>
      </c>
    </row>
    <row r="17814" spans="1:6" x14ac:dyDescent="0.5">
      <c r="A17814" s="4">
        <v>43973</v>
      </c>
      <c r="B17814" s="14">
        <v>1.8275462962962962E-2</v>
      </c>
      <c r="C17814">
        <v>1</v>
      </c>
      <c r="D17814" t="s">
        <v>642</v>
      </c>
      <c r="E17814">
        <v>51</v>
      </c>
      <c r="F17814" t="s">
        <v>642</v>
      </c>
    </row>
    <row r="17815" spans="1:6" x14ac:dyDescent="0.5">
      <c r="A17815" s="4">
        <v>43973</v>
      </c>
      <c r="B17815" s="14">
        <v>0.21177083333333332</v>
      </c>
      <c r="C17815">
        <v>1</v>
      </c>
      <c r="D17815" t="s">
        <v>646</v>
      </c>
      <c r="E17815">
        <v>73</v>
      </c>
      <c r="F17815" t="s">
        <v>646</v>
      </c>
    </row>
    <row r="17816" spans="1:6" x14ac:dyDescent="0.5">
      <c r="A17816" s="4">
        <v>43973</v>
      </c>
      <c r="B17816" s="14">
        <v>0.88711805555555545</v>
      </c>
      <c r="C17816">
        <v>1</v>
      </c>
      <c r="D17816" t="s">
        <v>642</v>
      </c>
      <c r="E17816">
        <v>68</v>
      </c>
      <c r="F17816" t="s">
        <v>642</v>
      </c>
    </row>
    <row r="17817" spans="1:6" x14ac:dyDescent="0.5">
      <c r="A17817" s="4">
        <v>43973</v>
      </c>
      <c r="B17817" s="14">
        <v>0.90745370370370371</v>
      </c>
      <c r="C17817">
        <v>2</v>
      </c>
      <c r="D17817" t="s">
        <v>642</v>
      </c>
      <c r="E17817">
        <v>48</v>
      </c>
      <c r="F17817" t="s">
        <v>642</v>
      </c>
    </row>
    <row r="17818" spans="1:6" x14ac:dyDescent="0.5">
      <c r="A17818" s="4">
        <v>43973</v>
      </c>
      <c r="B17818" s="14">
        <v>0.90861111111111104</v>
      </c>
      <c r="C17818">
        <v>2</v>
      </c>
      <c r="D17818" t="s">
        <v>642</v>
      </c>
      <c r="E17818">
        <v>57</v>
      </c>
      <c r="F17818" t="s">
        <v>642</v>
      </c>
    </row>
    <row r="17819" spans="1:6" x14ac:dyDescent="0.5">
      <c r="A17819" s="4">
        <v>43973</v>
      </c>
      <c r="B17819" s="14">
        <v>0.9253703703703704</v>
      </c>
      <c r="C17819">
        <v>1</v>
      </c>
      <c r="D17819" t="s">
        <v>642</v>
      </c>
      <c r="E17819">
        <v>42</v>
      </c>
      <c r="F17819" t="s">
        <v>642</v>
      </c>
    </row>
    <row r="17820" spans="1:6" x14ac:dyDescent="0.5">
      <c r="A17820" s="4">
        <v>43973</v>
      </c>
      <c r="B17820" s="14">
        <v>0.9347685185185185</v>
      </c>
      <c r="C17820">
        <v>1</v>
      </c>
      <c r="D17820" t="s">
        <v>642</v>
      </c>
      <c r="E17820">
        <v>40</v>
      </c>
      <c r="F17820" t="s">
        <v>642</v>
      </c>
    </row>
    <row r="17821" spans="1:6" x14ac:dyDescent="0.5">
      <c r="A17821" s="4">
        <v>43974</v>
      </c>
      <c r="B17821" s="14">
        <v>5.46875E-2</v>
      </c>
      <c r="C17821">
        <v>2</v>
      </c>
      <c r="D17821" t="s">
        <v>646</v>
      </c>
      <c r="E17821">
        <v>54</v>
      </c>
      <c r="F17821" t="s">
        <v>646</v>
      </c>
    </row>
    <row r="17822" spans="1:6" x14ac:dyDescent="0.5">
      <c r="A17822" s="4">
        <v>43974</v>
      </c>
      <c r="B17822" s="14">
        <v>0.20732638888888888</v>
      </c>
      <c r="C17822">
        <v>2</v>
      </c>
      <c r="D17822" t="s">
        <v>646</v>
      </c>
      <c r="E17822">
        <v>46</v>
      </c>
      <c r="F17822" t="s">
        <v>646</v>
      </c>
    </row>
    <row r="17823" spans="1:6" x14ac:dyDescent="0.5">
      <c r="A17823" s="4">
        <v>43974</v>
      </c>
      <c r="B17823" s="14">
        <v>0.89991898148148142</v>
      </c>
      <c r="C17823">
        <v>2</v>
      </c>
      <c r="D17823" t="s">
        <v>642</v>
      </c>
      <c r="E17823">
        <v>57</v>
      </c>
      <c r="F17823" t="s">
        <v>642</v>
      </c>
    </row>
    <row r="17824" spans="1:6" x14ac:dyDescent="0.5">
      <c r="A17824" s="4">
        <v>43974</v>
      </c>
      <c r="B17824" s="14">
        <v>0.90589120370370368</v>
      </c>
      <c r="C17824">
        <v>2</v>
      </c>
      <c r="D17824" t="s">
        <v>642</v>
      </c>
      <c r="E17824">
        <v>62</v>
      </c>
      <c r="F17824" t="s">
        <v>642</v>
      </c>
    </row>
    <row r="17825" spans="1:6" x14ac:dyDescent="0.5">
      <c r="A17825" s="4">
        <v>43974</v>
      </c>
      <c r="B17825" s="14">
        <v>0.99118055555555562</v>
      </c>
      <c r="C17825">
        <v>2</v>
      </c>
      <c r="D17825" t="s">
        <v>646</v>
      </c>
      <c r="E17825">
        <v>64</v>
      </c>
      <c r="F17825" t="s">
        <v>646</v>
      </c>
    </row>
    <row r="17826" spans="1:6" x14ac:dyDescent="0.5">
      <c r="A17826" s="4">
        <v>43975</v>
      </c>
      <c r="B17826" s="14">
        <v>0.18634259259259259</v>
      </c>
      <c r="C17826">
        <v>1</v>
      </c>
      <c r="D17826" t="s">
        <v>641</v>
      </c>
      <c r="E17826">
        <v>74</v>
      </c>
      <c r="F17826" t="s">
        <v>641</v>
      </c>
    </row>
    <row r="17827" spans="1:6" x14ac:dyDescent="0.5">
      <c r="A17827" s="4">
        <v>43975</v>
      </c>
      <c r="B17827" s="14">
        <v>0.88285879629629627</v>
      </c>
      <c r="C17827">
        <v>2</v>
      </c>
      <c r="D17827" t="s">
        <v>642</v>
      </c>
      <c r="E17827">
        <v>38</v>
      </c>
      <c r="F17827" t="s">
        <v>642</v>
      </c>
    </row>
    <row r="17828" spans="1:6" x14ac:dyDescent="0.5">
      <c r="A17828" s="4">
        <v>43975</v>
      </c>
      <c r="B17828" s="14">
        <v>0.90136574074074083</v>
      </c>
      <c r="C17828">
        <v>2</v>
      </c>
      <c r="D17828" t="s">
        <v>642</v>
      </c>
      <c r="E17828">
        <v>54</v>
      </c>
      <c r="F17828" t="s">
        <v>642</v>
      </c>
    </row>
    <row r="17829" spans="1:6" x14ac:dyDescent="0.5">
      <c r="A17829" s="4">
        <v>43976</v>
      </c>
      <c r="B17829" s="14">
        <v>0.20222222222222222</v>
      </c>
      <c r="C17829">
        <v>1</v>
      </c>
      <c r="D17829" t="s">
        <v>646</v>
      </c>
      <c r="E17829">
        <v>64</v>
      </c>
      <c r="F17829" t="s">
        <v>646</v>
      </c>
    </row>
    <row r="17830" spans="1:6" x14ac:dyDescent="0.5">
      <c r="A17830" s="4">
        <v>43976</v>
      </c>
      <c r="B17830" s="14">
        <v>0.9153472222222222</v>
      </c>
      <c r="C17830">
        <v>2</v>
      </c>
      <c r="D17830" t="s">
        <v>642</v>
      </c>
      <c r="E17830">
        <v>44</v>
      </c>
      <c r="F17830" t="s">
        <v>642</v>
      </c>
    </row>
    <row r="17831" spans="1:6" x14ac:dyDescent="0.5">
      <c r="A17831" s="4">
        <v>43977</v>
      </c>
      <c r="B17831" s="14">
        <v>0.21282407407407408</v>
      </c>
      <c r="C17831">
        <v>1</v>
      </c>
      <c r="D17831" t="s">
        <v>646</v>
      </c>
      <c r="E17831">
        <v>71</v>
      </c>
      <c r="F17831" t="s">
        <v>646</v>
      </c>
    </row>
    <row r="17832" spans="1:6" x14ac:dyDescent="0.5">
      <c r="A17832" s="4">
        <v>43977</v>
      </c>
      <c r="B17832" s="14">
        <v>0.59627314814814814</v>
      </c>
      <c r="C17832">
        <v>1</v>
      </c>
      <c r="D17832" t="s">
        <v>641</v>
      </c>
      <c r="E17832">
        <v>38</v>
      </c>
      <c r="F17832" t="s">
        <v>641</v>
      </c>
    </row>
    <row r="17833" spans="1:6" x14ac:dyDescent="0.5">
      <c r="A17833" s="4">
        <v>43977</v>
      </c>
      <c r="B17833" s="14">
        <v>0.59628472222222217</v>
      </c>
      <c r="C17833">
        <v>1</v>
      </c>
      <c r="D17833" t="s">
        <v>641</v>
      </c>
      <c r="E17833">
        <v>39</v>
      </c>
      <c r="F17833" t="s">
        <v>641</v>
      </c>
    </row>
    <row r="17834" spans="1:6" x14ac:dyDescent="0.5">
      <c r="A17834" s="4">
        <v>43977</v>
      </c>
      <c r="B17834" s="14">
        <v>0.59634259259259259</v>
      </c>
      <c r="C17834">
        <v>1</v>
      </c>
      <c r="D17834" t="s">
        <v>641</v>
      </c>
      <c r="E17834">
        <v>41</v>
      </c>
      <c r="F17834" t="s">
        <v>641</v>
      </c>
    </row>
    <row r="17835" spans="1:6" x14ac:dyDescent="0.5">
      <c r="A17835" s="4">
        <v>43977</v>
      </c>
      <c r="B17835" s="14">
        <v>0.59635416666666663</v>
      </c>
      <c r="C17835">
        <v>1</v>
      </c>
      <c r="D17835" t="s">
        <v>641</v>
      </c>
      <c r="E17835">
        <v>43</v>
      </c>
      <c r="F17835" t="s">
        <v>641</v>
      </c>
    </row>
    <row r="17836" spans="1:6" x14ac:dyDescent="0.5">
      <c r="A17836" s="4">
        <v>43977</v>
      </c>
      <c r="B17836" s="14">
        <v>0.59636574074074067</v>
      </c>
      <c r="C17836">
        <v>1</v>
      </c>
      <c r="D17836" t="s">
        <v>641</v>
      </c>
      <c r="E17836">
        <v>44</v>
      </c>
      <c r="F17836" t="s">
        <v>641</v>
      </c>
    </row>
    <row r="17837" spans="1:6" x14ac:dyDescent="0.5">
      <c r="A17837" s="4">
        <v>43977</v>
      </c>
      <c r="B17837" s="14">
        <v>0.59637731481481482</v>
      </c>
      <c r="C17837">
        <v>1</v>
      </c>
      <c r="D17837" t="s">
        <v>641</v>
      </c>
      <c r="E17837">
        <v>44</v>
      </c>
      <c r="F17837" t="s">
        <v>641</v>
      </c>
    </row>
    <row r="17838" spans="1:6" x14ac:dyDescent="0.5">
      <c r="A17838" s="4">
        <v>43977</v>
      </c>
      <c r="B17838" s="14">
        <v>0.59638888888888886</v>
      </c>
      <c r="C17838">
        <v>1</v>
      </c>
      <c r="D17838" t="s">
        <v>641</v>
      </c>
      <c r="E17838">
        <v>44</v>
      </c>
      <c r="F17838" t="s">
        <v>641</v>
      </c>
    </row>
    <row r="17839" spans="1:6" x14ac:dyDescent="0.5">
      <c r="A17839" s="4">
        <v>43977</v>
      </c>
      <c r="B17839" s="14">
        <v>0.59640046296296301</v>
      </c>
      <c r="C17839">
        <v>1</v>
      </c>
      <c r="D17839" t="s">
        <v>641</v>
      </c>
      <c r="E17839">
        <v>40</v>
      </c>
      <c r="F17839" t="s">
        <v>641</v>
      </c>
    </row>
    <row r="17840" spans="1:6" x14ac:dyDescent="0.5">
      <c r="A17840" s="4">
        <v>43977</v>
      </c>
      <c r="B17840" s="14">
        <v>0.59642361111111108</v>
      </c>
      <c r="C17840">
        <v>1</v>
      </c>
      <c r="D17840" t="s">
        <v>641</v>
      </c>
      <c r="E17840">
        <v>38</v>
      </c>
      <c r="F17840" t="s">
        <v>641</v>
      </c>
    </row>
    <row r="17841" spans="1:6" x14ac:dyDescent="0.5">
      <c r="A17841" s="4">
        <v>43977</v>
      </c>
      <c r="B17841" s="14">
        <v>0.59649305555555554</v>
      </c>
      <c r="C17841">
        <v>1</v>
      </c>
      <c r="D17841" t="s">
        <v>641</v>
      </c>
      <c r="E17841">
        <v>38</v>
      </c>
      <c r="F17841" t="s">
        <v>641</v>
      </c>
    </row>
    <row r="17842" spans="1:6" x14ac:dyDescent="0.5">
      <c r="A17842" s="4">
        <v>43977</v>
      </c>
      <c r="B17842" s="14">
        <v>0.67554398148148154</v>
      </c>
      <c r="C17842">
        <v>1</v>
      </c>
      <c r="D17842" t="s">
        <v>641</v>
      </c>
      <c r="E17842">
        <v>38</v>
      </c>
      <c r="F17842" t="s">
        <v>641</v>
      </c>
    </row>
    <row r="17843" spans="1:6" x14ac:dyDescent="0.5">
      <c r="A17843" s="4">
        <v>43977</v>
      </c>
      <c r="B17843" s="14">
        <v>0.67555555555555558</v>
      </c>
      <c r="C17843">
        <v>1</v>
      </c>
      <c r="D17843" t="s">
        <v>641</v>
      </c>
      <c r="E17843">
        <v>48</v>
      </c>
      <c r="F17843" t="s">
        <v>641</v>
      </c>
    </row>
    <row r="17844" spans="1:6" x14ac:dyDescent="0.5">
      <c r="A17844" s="4">
        <v>43977</v>
      </c>
      <c r="B17844" s="14">
        <v>0.67556712962962961</v>
      </c>
      <c r="C17844">
        <v>1</v>
      </c>
      <c r="D17844" t="s">
        <v>641</v>
      </c>
      <c r="E17844">
        <v>48</v>
      </c>
      <c r="F17844" t="s">
        <v>641</v>
      </c>
    </row>
    <row r="17845" spans="1:6" x14ac:dyDescent="0.5">
      <c r="A17845" s="4">
        <v>43977</v>
      </c>
      <c r="B17845" s="14">
        <v>0.67557870370370365</v>
      </c>
      <c r="C17845">
        <v>1</v>
      </c>
      <c r="D17845" t="s">
        <v>641</v>
      </c>
      <c r="E17845">
        <v>46</v>
      </c>
      <c r="F17845" t="s">
        <v>641</v>
      </c>
    </row>
    <row r="17846" spans="1:6" x14ac:dyDescent="0.5">
      <c r="A17846" s="4">
        <v>43977</v>
      </c>
      <c r="B17846" s="14">
        <v>0.6755902777777778</v>
      </c>
      <c r="C17846">
        <v>1</v>
      </c>
      <c r="D17846" t="s">
        <v>641</v>
      </c>
      <c r="E17846">
        <v>44</v>
      </c>
      <c r="F17846" t="s">
        <v>641</v>
      </c>
    </row>
    <row r="17847" spans="1:6" x14ac:dyDescent="0.5">
      <c r="A17847" s="4">
        <v>43977</v>
      </c>
      <c r="B17847" s="14">
        <v>0.67560185185185195</v>
      </c>
      <c r="C17847">
        <v>1</v>
      </c>
      <c r="D17847" t="s">
        <v>641</v>
      </c>
      <c r="E17847">
        <v>42</v>
      </c>
      <c r="F17847" t="s">
        <v>641</v>
      </c>
    </row>
    <row r="17848" spans="1:6" x14ac:dyDescent="0.5">
      <c r="A17848" s="4">
        <v>43977</v>
      </c>
      <c r="B17848" s="14">
        <v>0.67561342592592588</v>
      </c>
      <c r="C17848">
        <v>1</v>
      </c>
      <c r="D17848" t="s">
        <v>641</v>
      </c>
      <c r="E17848">
        <v>45</v>
      </c>
      <c r="F17848" t="s">
        <v>641</v>
      </c>
    </row>
    <row r="17849" spans="1:6" x14ac:dyDescent="0.5">
      <c r="A17849" s="4">
        <v>43977</v>
      </c>
      <c r="B17849" s="14">
        <v>0.67562500000000003</v>
      </c>
      <c r="C17849">
        <v>1</v>
      </c>
      <c r="D17849" t="s">
        <v>641</v>
      </c>
      <c r="E17849">
        <v>40</v>
      </c>
      <c r="F17849" t="s">
        <v>641</v>
      </c>
    </row>
    <row r="17850" spans="1:6" x14ac:dyDescent="0.5">
      <c r="A17850" s="4">
        <v>43977</v>
      </c>
      <c r="B17850" s="14">
        <v>0.67564814814814822</v>
      </c>
      <c r="C17850">
        <v>1</v>
      </c>
      <c r="D17850" t="s">
        <v>641</v>
      </c>
      <c r="E17850">
        <v>42</v>
      </c>
      <c r="F17850" t="s">
        <v>641</v>
      </c>
    </row>
    <row r="17851" spans="1:6" x14ac:dyDescent="0.5">
      <c r="A17851" s="4">
        <v>43977</v>
      </c>
      <c r="B17851" s="14">
        <v>0.67565972222222215</v>
      </c>
      <c r="C17851">
        <v>1</v>
      </c>
      <c r="D17851" t="s">
        <v>641</v>
      </c>
      <c r="E17851">
        <v>47</v>
      </c>
      <c r="F17851" t="s">
        <v>641</v>
      </c>
    </row>
    <row r="17852" spans="1:6" x14ac:dyDescent="0.5">
      <c r="A17852" s="4">
        <v>43977</v>
      </c>
      <c r="B17852" s="14">
        <v>0.6756712962962963</v>
      </c>
      <c r="C17852">
        <v>1</v>
      </c>
      <c r="D17852" t="s">
        <v>641</v>
      </c>
      <c r="E17852">
        <v>48</v>
      </c>
      <c r="F17852" t="s">
        <v>641</v>
      </c>
    </row>
    <row r="17853" spans="1:6" x14ac:dyDescent="0.5">
      <c r="A17853" s="4">
        <v>43977</v>
      </c>
      <c r="B17853" s="14">
        <v>0.67568287037037045</v>
      </c>
      <c r="C17853">
        <v>1</v>
      </c>
      <c r="D17853" t="s">
        <v>641</v>
      </c>
      <c r="E17853">
        <v>44</v>
      </c>
      <c r="F17853" t="s">
        <v>641</v>
      </c>
    </row>
    <row r="17854" spans="1:6" x14ac:dyDescent="0.5">
      <c r="A17854" s="4">
        <v>43977</v>
      </c>
      <c r="B17854" s="14">
        <v>0.67569444444444438</v>
      </c>
      <c r="C17854">
        <v>1</v>
      </c>
      <c r="D17854" t="s">
        <v>641</v>
      </c>
      <c r="E17854">
        <v>52</v>
      </c>
      <c r="F17854" t="s">
        <v>641</v>
      </c>
    </row>
    <row r="17855" spans="1:6" x14ac:dyDescent="0.5">
      <c r="A17855" s="4">
        <v>43977</v>
      </c>
      <c r="B17855" s="14">
        <v>0.67571759259259256</v>
      </c>
      <c r="C17855">
        <v>1</v>
      </c>
      <c r="D17855" t="s">
        <v>641</v>
      </c>
      <c r="E17855">
        <v>47</v>
      </c>
      <c r="F17855" t="s">
        <v>641</v>
      </c>
    </row>
    <row r="17856" spans="1:6" x14ac:dyDescent="0.5">
      <c r="A17856" s="4">
        <v>43977</v>
      </c>
      <c r="B17856" s="14">
        <v>0.67572916666666671</v>
      </c>
      <c r="C17856">
        <v>1</v>
      </c>
      <c r="D17856" t="s">
        <v>641</v>
      </c>
      <c r="E17856">
        <v>47</v>
      </c>
      <c r="F17856" t="s">
        <v>641</v>
      </c>
    </row>
    <row r="17857" spans="1:6" x14ac:dyDescent="0.5">
      <c r="A17857" s="4">
        <v>43977</v>
      </c>
      <c r="B17857" s="14">
        <v>0.67574074074074064</v>
      </c>
      <c r="C17857">
        <v>1</v>
      </c>
      <c r="D17857" t="s">
        <v>641</v>
      </c>
      <c r="E17857">
        <v>43</v>
      </c>
      <c r="F17857" t="s">
        <v>641</v>
      </c>
    </row>
    <row r="17858" spans="1:6" x14ac:dyDescent="0.5">
      <c r="A17858" s="4">
        <v>43977</v>
      </c>
      <c r="B17858" s="14">
        <v>0.67575231481481479</v>
      </c>
      <c r="C17858">
        <v>1</v>
      </c>
      <c r="D17858" t="s">
        <v>641</v>
      </c>
      <c r="E17858">
        <v>44</v>
      </c>
      <c r="F17858" t="s">
        <v>641</v>
      </c>
    </row>
    <row r="17859" spans="1:6" x14ac:dyDescent="0.5">
      <c r="A17859" s="4">
        <v>43977</v>
      </c>
      <c r="B17859" s="14">
        <v>0.67576388888888894</v>
      </c>
      <c r="C17859">
        <v>1</v>
      </c>
      <c r="D17859" t="s">
        <v>641</v>
      </c>
      <c r="E17859">
        <v>38</v>
      </c>
      <c r="F17859" t="s">
        <v>641</v>
      </c>
    </row>
    <row r="17860" spans="1:6" x14ac:dyDescent="0.5">
      <c r="A17860" s="4">
        <v>43977</v>
      </c>
      <c r="B17860" s="14">
        <v>0.67576388888888894</v>
      </c>
      <c r="C17860">
        <v>1</v>
      </c>
      <c r="D17860" t="s">
        <v>641</v>
      </c>
      <c r="E17860">
        <v>45</v>
      </c>
      <c r="F17860" t="s">
        <v>641</v>
      </c>
    </row>
    <row r="17861" spans="1:6" x14ac:dyDescent="0.5">
      <c r="A17861" s="4">
        <v>43977</v>
      </c>
      <c r="B17861" s="14">
        <v>0.67578703703703702</v>
      </c>
      <c r="C17861">
        <v>1</v>
      </c>
      <c r="D17861" t="s">
        <v>641</v>
      </c>
      <c r="E17861">
        <v>38</v>
      </c>
      <c r="F17861" t="s">
        <v>641</v>
      </c>
    </row>
    <row r="17862" spans="1:6" x14ac:dyDescent="0.5">
      <c r="A17862" s="4">
        <v>43977</v>
      </c>
      <c r="B17862" s="14">
        <v>0.67579861111111106</v>
      </c>
      <c r="C17862">
        <v>1</v>
      </c>
      <c r="D17862" t="s">
        <v>641</v>
      </c>
      <c r="E17862">
        <v>42</v>
      </c>
      <c r="F17862" t="s">
        <v>641</v>
      </c>
    </row>
    <row r="17863" spans="1:6" x14ac:dyDescent="0.5">
      <c r="A17863" s="4">
        <v>43977</v>
      </c>
      <c r="B17863" s="14">
        <v>0.67582175925925936</v>
      </c>
      <c r="C17863">
        <v>1</v>
      </c>
      <c r="D17863" t="s">
        <v>641</v>
      </c>
      <c r="E17863">
        <v>45</v>
      </c>
      <c r="F17863" t="s">
        <v>641</v>
      </c>
    </row>
    <row r="17864" spans="1:6" x14ac:dyDescent="0.5">
      <c r="A17864" s="4">
        <v>43977</v>
      </c>
      <c r="B17864" s="14">
        <v>0.67583333333333329</v>
      </c>
      <c r="C17864">
        <v>1</v>
      </c>
      <c r="D17864" t="s">
        <v>641</v>
      </c>
      <c r="E17864">
        <v>43</v>
      </c>
      <c r="F17864" t="s">
        <v>641</v>
      </c>
    </row>
    <row r="17865" spans="1:6" x14ac:dyDescent="0.5">
      <c r="A17865" s="4">
        <v>43977</v>
      </c>
      <c r="B17865" s="14">
        <v>0.67584490740740744</v>
      </c>
      <c r="C17865">
        <v>1</v>
      </c>
      <c r="D17865" t="s">
        <v>641</v>
      </c>
      <c r="E17865">
        <v>47</v>
      </c>
      <c r="F17865" t="s">
        <v>641</v>
      </c>
    </row>
    <row r="17866" spans="1:6" x14ac:dyDescent="0.5">
      <c r="A17866" s="4">
        <v>43977</v>
      </c>
      <c r="B17866" s="14">
        <v>0.67584490740740744</v>
      </c>
      <c r="C17866">
        <v>1</v>
      </c>
      <c r="D17866" t="s">
        <v>641</v>
      </c>
      <c r="E17866">
        <v>38</v>
      </c>
      <c r="F17866" t="s">
        <v>641</v>
      </c>
    </row>
    <row r="17867" spans="1:6" x14ac:dyDescent="0.5">
      <c r="A17867" s="4">
        <v>43977</v>
      </c>
      <c r="B17867" s="14">
        <v>0.67585648148148147</v>
      </c>
      <c r="C17867">
        <v>1</v>
      </c>
      <c r="D17867" t="s">
        <v>641</v>
      </c>
      <c r="E17867">
        <v>46</v>
      </c>
      <c r="F17867" t="s">
        <v>641</v>
      </c>
    </row>
    <row r="17868" spans="1:6" x14ac:dyDescent="0.5">
      <c r="A17868" s="4">
        <v>43977</v>
      </c>
      <c r="B17868" s="14">
        <v>0.67587962962962955</v>
      </c>
      <c r="C17868">
        <v>1</v>
      </c>
      <c r="D17868" t="s">
        <v>641</v>
      </c>
      <c r="E17868">
        <v>49</v>
      </c>
      <c r="F17868" t="s">
        <v>641</v>
      </c>
    </row>
    <row r="17869" spans="1:6" x14ac:dyDescent="0.5">
      <c r="A17869" s="4">
        <v>43977</v>
      </c>
      <c r="B17869" s="14">
        <v>0.6761342592592593</v>
      </c>
      <c r="C17869">
        <v>1</v>
      </c>
      <c r="D17869" t="s">
        <v>641</v>
      </c>
      <c r="E17869">
        <v>48</v>
      </c>
      <c r="F17869" t="s">
        <v>641</v>
      </c>
    </row>
    <row r="17870" spans="1:6" x14ac:dyDescent="0.5">
      <c r="A17870" s="4">
        <v>43977</v>
      </c>
      <c r="B17870" s="14">
        <v>0.67622685185185183</v>
      </c>
      <c r="C17870">
        <v>1</v>
      </c>
      <c r="D17870" t="s">
        <v>641</v>
      </c>
      <c r="E17870">
        <v>38</v>
      </c>
      <c r="F17870" t="s">
        <v>641</v>
      </c>
    </row>
    <row r="17871" spans="1:6" x14ac:dyDescent="0.5">
      <c r="A17871" s="4">
        <v>43977</v>
      </c>
      <c r="B17871" s="14">
        <v>0.76120370370370372</v>
      </c>
      <c r="C17871">
        <v>1</v>
      </c>
      <c r="D17871" t="s">
        <v>641</v>
      </c>
      <c r="E17871">
        <v>39</v>
      </c>
      <c r="F17871" t="s">
        <v>641</v>
      </c>
    </row>
    <row r="17872" spans="1:6" x14ac:dyDescent="0.5">
      <c r="A17872" s="4">
        <v>43977</v>
      </c>
      <c r="B17872" s="14">
        <v>0.76123842592592583</v>
      </c>
      <c r="C17872">
        <v>1</v>
      </c>
      <c r="D17872" t="s">
        <v>641</v>
      </c>
      <c r="E17872">
        <v>47</v>
      </c>
      <c r="F17872" t="s">
        <v>641</v>
      </c>
    </row>
    <row r="17873" spans="1:6" x14ac:dyDescent="0.5">
      <c r="A17873" s="4">
        <v>43977</v>
      </c>
      <c r="B17873" s="14">
        <v>0.76124999999999998</v>
      </c>
      <c r="C17873">
        <v>1</v>
      </c>
      <c r="D17873" t="s">
        <v>641</v>
      </c>
      <c r="E17873">
        <v>43</v>
      </c>
      <c r="F17873" t="s">
        <v>641</v>
      </c>
    </row>
    <row r="17874" spans="1:6" x14ac:dyDescent="0.5">
      <c r="A17874" s="4">
        <v>43977</v>
      </c>
      <c r="B17874" s="14">
        <v>0.76126157407407413</v>
      </c>
      <c r="C17874">
        <v>1</v>
      </c>
      <c r="D17874" t="s">
        <v>641</v>
      </c>
      <c r="E17874">
        <v>40</v>
      </c>
      <c r="F17874" t="s">
        <v>641</v>
      </c>
    </row>
    <row r="17875" spans="1:6" x14ac:dyDescent="0.5">
      <c r="A17875" s="4">
        <v>43977</v>
      </c>
      <c r="B17875" s="14">
        <v>0.76127314814814817</v>
      </c>
      <c r="C17875">
        <v>1</v>
      </c>
      <c r="D17875" t="s">
        <v>641</v>
      </c>
      <c r="E17875">
        <v>47</v>
      </c>
      <c r="F17875" t="s">
        <v>641</v>
      </c>
    </row>
    <row r="17876" spans="1:6" x14ac:dyDescent="0.5">
      <c r="A17876" s="4">
        <v>43977</v>
      </c>
      <c r="B17876" s="14">
        <v>0.76128472222222221</v>
      </c>
      <c r="C17876">
        <v>1</v>
      </c>
      <c r="D17876" t="s">
        <v>641</v>
      </c>
      <c r="E17876">
        <v>42</v>
      </c>
      <c r="F17876" t="s">
        <v>641</v>
      </c>
    </row>
    <row r="17877" spans="1:6" x14ac:dyDescent="0.5">
      <c r="A17877" s="4">
        <v>43977</v>
      </c>
      <c r="B17877" s="14">
        <v>0.76131944444444455</v>
      </c>
      <c r="C17877">
        <v>1</v>
      </c>
      <c r="D17877" t="s">
        <v>641</v>
      </c>
      <c r="E17877">
        <v>39</v>
      </c>
      <c r="F17877" t="s">
        <v>641</v>
      </c>
    </row>
    <row r="17878" spans="1:6" x14ac:dyDescent="0.5">
      <c r="A17878" s="4">
        <v>43977</v>
      </c>
      <c r="B17878" s="14">
        <v>0.76133101851851848</v>
      </c>
      <c r="C17878">
        <v>1</v>
      </c>
      <c r="D17878" t="s">
        <v>641</v>
      </c>
      <c r="E17878">
        <v>46</v>
      </c>
      <c r="F17878" t="s">
        <v>641</v>
      </c>
    </row>
    <row r="17879" spans="1:6" x14ac:dyDescent="0.5">
      <c r="A17879" s="4">
        <v>43977</v>
      </c>
      <c r="B17879" s="14">
        <v>0.76135416666666667</v>
      </c>
      <c r="C17879">
        <v>1</v>
      </c>
      <c r="D17879" t="s">
        <v>641</v>
      </c>
      <c r="E17879">
        <v>46</v>
      </c>
      <c r="F17879" t="s">
        <v>641</v>
      </c>
    </row>
    <row r="17880" spans="1:6" x14ac:dyDescent="0.5">
      <c r="A17880" s="4">
        <v>43977</v>
      </c>
      <c r="B17880" s="14">
        <v>0.76138888888888889</v>
      </c>
      <c r="C17880">
        <v>1</v>
      </c>
      <c r="D17880" t="s">
        <v>641</v>
      </c>
      <c r="E17880">
        <v>46</v>
      </c>
      <c r="F17880" t="s">
        <v>641</v>
      </c>
    </row>
    <row r="17881" spans="1:6" x14ac:dyDescent="0.5">
      <c r="A17881" s="4">
        <v>43977</v>
      </c>
      <c r="B17881" s="14">
        <v>0.76140046296296304</v>
      </c>
      <c r="C17881">
        <v>1</v>
      </c>
      <c r="D17881" t="s">
        <v>641</v>
      </c>
      <c r="E17881">
        <v>48</v>
      </c>
      <c r="F17881" t="s">
        <v>641</v>
      </c>
    </row>
    <row r="17882" spans="1:6" x14ac:dyDescent="0.5">
      <c r="A17882" s="4">
        <v>43977</v>
      </c>
      <c r="B17882" s="14">
        <v>0.76142361111111112</v>
      </c>
      <c r="C17882">
        <v>1</v>
      </c>
      <c r="D17882" t="s">
        <v>641</v>
      </c>
      <c r="E17882">
        <v>38</v>
      </c>
      <c r="F17882" t="s">
        <v>641</v>
      </c>
    </row>
    <row r="17883" spans="1:6" x14ac:dyDescent="0.5">
      <c r="A17883" s="4">
        <v>43977</v>
      </c>
      <c r="B17883" s="14">
        <v>0.76144675925925931</v>
      </c>
      <c r="C17883">
        <v>1</v>
      </c>
      <c r="D17883" t="s">
        <v>641</v>
      </c>
      <c r="E17883">
        <v>41</v>
      </c>
      <c r="F17883" t="s">
        <v>641</v>
      </c>
    </row>
    <row r="17884" spans="1:6" x14ac:dyDescent="0.5">
      <c r="A17884" s="4">
        <v>43977</v>
      </c>
      <c r="B17884" s="14">
        <v>0.76146990740740739</v>
      </c>
      <c r="C17884">
        <v>1</v>
      </c>
      <c r="D17884" t="s">
        <v>641</v>
      </c>
      <c r="E17884">
        <v>45</v>
      </c>
      <c r="F17884" t="s">
        <v>641</v>
      </c>
    </row>
    <row r="17885" spans="1:6" x14ac:dyDescent="0.5">
      <c r="A17885" s="4">
        <v>43977</v>
      </c>
      <c r="B17885" s="14">
        <v>0.76148148148148154</v>
      </c>
      <c r="C17885">
        <v>1</v>
      </c>
      <c r="D17885" t="s">
        <v>641</v>
      </c>
      <c r="E17885">
        <v>45</v>
      </c>
      <c r="F17885" t="s">
        <v>641</v>
      </c>
    </row>
    <row r="17886" spans="1:6" x14ac:dyDescent="0.5">
      <c r="A17886" s="4">
        <v>43977</v>
      </c>
      <c r="B17886" s="14">
        <v>0.76149305555555558</v>
      </c>
      <c r="C17886">
        <v>1</v>
      </c>
      <c r="D17886" t="s">
        <v>641</v>
      </c>
      <c r="E17886">
        <v>44</v>
      </c>
      <c r="F17886" t="s">
        <v>641</v>
      </c>
    </row>
    <row r="17887" spans="1:6" x14ac:dyDescent="0.5">
      <c r="A17887" s="4">
        <v>43977</v>
      </c>
      <c r="B17887" s="14">
        <v>0.76150462962962961</v>
      </c>
      <c r="C17887">
        <v>1</v>
      </c>
      <c r="D17887" t="s">
        <v>641</v>
      </c>
      <c r="E17887">
        <v>44</v>
      </c>
      <c r="F17887" t="s">
        <v>641</v>
      </c>
    </row>
    <row r="17888" spans="1:6" x14ac:dyDescent="0.5">
      <c r="A17888" s="4">
        <v>43977</v>
      </c>
      <c r="B17888" s="14">
        <v>0.76151620370370365</v>
      </c>
      <c r="C17888">
        <v>1</v>
      </c>
      <c r="D17888" t="s">
        <v>641</v>
      </c>
      <c r="E17888">
        <v>40</v>
      </c>
      <c r="F17888" t="s">
        <v>641</v>
      </c>
    </row>
    <row r="17889" spans="1:6" x14ac:dyDescent="0.5">
      <c r="A17889" s="4">
        <v>43977</v>
      </c>
      <c r="B17889" s="14">
        <v>0.7615277777777778</v>
      </c>
      <c r="C17889">
        <v>1</v>
      </c>
      <c r="D17889" t="s">
        <v>641</v>
      </c>
      <c r="E17889">
        <v>49</v>
      </c>
      <c r="F17889" t="s">
        <v>641</v>
      </c>
    </row>
    <row r="17890" spans="1:6" x14ac:dyDescent="0.5">
      <c r="A17890" s="4">
        <v>43977</v>
      </c>
      <c r="B17890" s="14">
        <v>0.76153935185185195</v>
      </c>
      <c r="C17890">
        <v>1</v>
      </c>
      <c r="D17890" t="s">
        <v>641</v>
      </c>
      <c r="E17890">
        <v>46</v>
      </c>
      <c r="F17890" t="s">
        <v>641</v>
      </c>
    </row>
    <row r="17891" spans="1:6" x14ac:dyDescent="0.5">
      <c r="A17891" s="4">
        <v>43977</v>
      </c>
      <c r="B17891" s="14">
        <v>0.76155092592592588</v>
      </c>
      <c r="C17891">
        <v>1</v>
      </c>
      <c r="D17891" t="s">
        <v>641</v>
      </c>
      <c r="E17891">
        <v>47</v>
      </c>
      <c r="F17891" t="s">
        <v>641</v>
      </c>
    </row>
    <row r="17892" spans="1:6" x14ac:dyDescent="0.5">
      <c r="A17892" s="4">
        <v>43977</v>
      </c>
      <c r="B17892" s="14">
        <v>0.76157407407407407</v>
      </c>
      <c r="C17892">
        <v>1</v>
      </c>
      <c r="D17892" t="s">
        <v>641</v>
      </c>
      <c r="E17892">
        <v>49</v>
      </c>
      <c r="F17892" t="s">
        <v>641</v>
      </c>
    </row>
    <row r="17893" spans="1:6" x14ac:dyDescent="0.5">
      <c r="A17893" s="4">
        <v>43977</v>
      </c>
      <c r="B17893" s="14">
        <v>0.76157407407407407</v>
      </c>
      <c r="C17893">
        <v>1</v>
      </c>
      <c r="D17893" t="s">
        <v>641</v>
      </c>
      <c r="E17893">
        <v>49</v>
      </c>
      <c r="F17893" t="s">
        <v>641</v>
      </c>
    </row>
    <row r="17894" spans="1:6" x14ac:dyDescent="0.5">
      <c r="A17894" s="4">
        <v>43977</v>
      </c>
      <c r="B17894" s="14">
        <v>0.76159722222222215</v>
      </c>
      <c r="C17894">
        <v>1</v>
      </c>
      <c r="D17894" t="s">
        <v>641</v>
      </c>
      <c r="E17894">
        <v>42</v>
      </c>
      <c r="F17894" t="s">
        <v>641</v>
      </c>
    </row>
    <row r="17895" spans="1:6" x14ac:dyDescent="0.5">
      <c r="A17895" s="4">
        <v>43977</v>
      </c>
      <c r="B17895" s="14">
        <v>0.7616087962962963</v>
      </c>
      <c r="C17895">
        <v>1</v>
      </c>
      <c r="D17895" t="s">
        <v>641</v>
      </c>
      <c r="E17895">
        <v>38</v>
      </c>
      <c r="F17895" t="s">
        <v>641</v>
      </c>
    </row>
    <row r="17896" spans="1:6" x14ac:dyDescent="0.5">
      <c r="A17896" s="4">
        <v>43977</v>
      </c>
      <c r="B17896" s="14">
        <v>0.76162037037037045</v>
      </c>
      <c r="C17896">
        <v>1</v>
      </c>
      <c r="D17896" t="s">
        <v>641</v>
      </c>
      <c r="E17896">
        <v>39</v>
      </c>
      <c r="F17896" t="s">
        <v>641</v>
      </c>
    </row>
    <row r="17897" spans="1:6" x14ac:dyDescent="0.5">
      <c r="A17897" s="4">
        <v>43977</v>
      </c>
      <c r="B17897" s="14">
        <v>0.76163194444444438</v>
      </c>
      <c r="C17897">
        <v>1</v>
      </c>
      <c r="D17897" t="s">
        <v>641</v>
      </c>
      <c r="E17897">
        <v>39</v>
      </c>
      <c r="F17897" t="s">
        <v>641</v>
      </c>
    </row>
    <row r="17898" spans="1:6" x14ac:dyDescent="0.5">
      <c r="A17898" s="4">
        <v>43977</v>
      </c>
      <c r="B17898" s="14">
        <v>0.76164351851851853</v>
      </c>
      <c r="C17898">
        <v>1</v>
      </c>
      <c r="D17898" t="s">
        <v>641</v>
      </c>
      <c r="E17898">
        <v>46</v>
      </c>
      <c r="F17898" t="s">
        <v>641</v>
      </c>
    </row>
    <row r="17899" spans="1:6" x14ac:dyDescent="0.5">
      <c r="A17899" s="4">
        <v>43977</v>
      </c>
      <c r="B17899" s="14">
        <v>0.76165509259259256</v>
      </c>
      <c r="C17899">
        <v>1</v>
      </c>
      <c r="D17899" t="s">
        <v>641</v>
      </c>
      <c r="E17899">
        <v>47</v>
      </c>
      <c r="F17899" t="s">
        <v>641</v>
      </c>
    </row>
    <row r="17900" spans="1:6" x14ac:dyDescent="0.5">
      <c r="A17900" s="4">
        <v>43977</v>
      </c>
      <c r="B17900" s="14">
        <v>0.76166666666666671</v>
      </c>
      <c r="C17900">
        <v>1</v>
      </c>
      <c r="D17900" t="s">
        <v>641</v>
      </c>
      <c r="E17900">
        <v>47</v>
      </c>
      <c r="F17900" t="s">
        <v>641</v>
      </c>
    </row>
    <row r="17901" spans="1:6" x14ac:dyDescent="0.5">
      <c r="A17901" s="4">
        <v>43977</v>
      </c>
      <c r="B17901" s="14">
        <v>0.76167824074074064</v>
      </c>
      <c r="C17901">
        <v>1</v>
      </c>
      <c r="D17901" t="s">
        <v>641</v>
      </c>
      <c r="E17901">
        <v>45</v>
      </c>
      <c r="F17901" t="s">
        <v>641</v>
      </c>
    </row>
    <row r="17902" spans="1:6" x14ac:dyDescent="0.5">
      <c r="A17902" s="4">
        <v>43977</v>
      </c>
      <c r="B17902" s="14">
        <v>0.76168981481481479</v>
      </c>
      <c r="C17902">
        <v>1</v>
      </c>
      <c r="D17902" t="s">
        <v>641</v>
      </c>
      <c r="E17902">
        <v>48</v>
      </c>
      <c r="F17902" t="s">
        <v>641</v>
      </c>
    </row>
    <row r="17903" spans="1:6" x14ac:dyDescent="0.5">
      <c r="A17903" s="4">
        <v>43977</v>
      </c>
      <c r="B17903" s="14">
        <v>0.76170138888888894</v>
      </c>
      <c r="C17903">
        <v>1</v>
      </c>
      <c r="D17903" t="s">
        <v>641</v>
      </c>
      <c r="E17903">
        <v>48</v>
      </c>
      <c r="F17903" t="s">
        <v>641</v>
      </c>
    </row>
    <row r="17904" spans="1:6" x14ac:dyDescent="0.5">
      <c r="A17904" s="4">
        <v>43977</v>
      </c>
      <c r="B17904" s="14">
        <v>0.76171296296296298</v>
      </c>
      <c r="C17904">
        <v>1</v>
      </c>
      <c r="D17904" t="s">
        <v>641</v>
      </c>
      <c r="E17904">
        <v>42</v>
      </c>
      <c r="F17904" t="s">
        <v>641</v>
      </c>
    </row>
    <row r="17905" spans="1:6" x14ac:dyDescent="0.5">
      <c r="A17905" s="4">
        <v>43977</v>
      </c>
      <c r="B17905" s="14">
        <v>0.76172453703703702</v>
      </c>
      <c r="C17905">
        <v>1</v>
      </c>
      <c r="D17905" t="s">
        <v>641</v>
      </c>
      <c r="E17905">
        <v>42</v>
      </c>
      <c r="F17905" t="s">
        <v>641</v>
      </c>
    </row>
    <row r="17906" spans="1:6" x14ac:dyDescent="0.5">
      <c r="A17906" s="4">
        <v>43977</v>
      </c>
      <c r="B17906" s="14">
        <v>0.76173611111111106</v>
      </c>
      <c r="C17906">
        <v>1</v>
      </c>
      <c r="D17906" t="s">
        <v>641</v>
      </c>
      <c r="E17906">
        <v>43</v>
      </c>
      <c r="F17906" t="s">
        <v>641</v>
      </c>
    </row>
    <row r="17907" spans="1:6" x14ac:dyDescent="0.5">
      <c r="A17907" s="4">
        <v>43977</v>
      </c>
      <c r="B17907" s="14">
        <v>0.76174768518518521</v>
      </c>
      <c r="C17907">
        <v>1</v>
      </c>
      <c r="D17907" t="s">
        <v>641</v>
      </c>
      <c r="E17907">
        <v>52</v>
      </c>
      <c r="F17907" t="s">
        <v>641</v>
      </c>
    </row>
    <row r="17908" spans="1:6" x14ac:dyDescent="0.5">
      <c r="A17908" s="4">
        <v>43977</v>
      </c>
      <c r="B17908" s="14">
        <v>0.76174768518518521</v>
      </c>
      <c r="C17908">
        <v>1</v>
      </c>
      <c r="D17908" t="s">
        <v>641</v>
      </c>
      <c r="E17908">
        <v>52</v>
      </c>
      <c r="F17908" t="s">
        <v>641</v>
      </c>
    </row>
    <row r="17909" spans="1:6" x14ac:dyDescent="0.5">
      <c r="A17909" s="4">
        <v>43977</v>
      </c>
      <c r="B17909" s="14">
        <v>0.76177083333333329</v>
      </c>
      <c r="C17909">
        <v>1</v>
      </c>
      <c r="D17909" t="s">
        <v>641</v>
      </c>
      <c r="E17909">
        <v>39</v>
      </c>
      <c r="F17909" t="s">
        <v>641</v>
      </c>
    </row>
    <row r="17910" spans="1:6" x14ac:dyDescent="0.5">
      <c r="A17910" s="4">
        <v>43977</v>
      </c>
      <c r="B17910" s="14">
        <v>0.76177083333333329</v>
      </c>
      <c r="C17910">
        <v>1</v>
      </c>
      <c r="D17910" t="s">
        <v>641</v>
      </c>
      <c r="E17910">
        <v>40</v>
      </c>
      <c r="F17910" t="s">
        <v>641</v>
      </c>
    </row>
    <row r="17911" spans="1:6" x14ac:dyDescent="0.5">
      <c r="A17911" s="4">
        <v>43977</v>
      </c>
      <c r="B17911" s="14">
        <v>0.76180555555555562</v>
      </c>
      <c r="C17911">
        <v>1</v>
      </c>
      <c r="D17911" t="s">
        <v>641</v>
      </c>
      <c r="E17911">
        <v>46</v>
      </c>
      <c r="F17911" t="s">
        <v>641</v>
      </c>
    </row>
    <row r="17912" spans="1:6" x14ac:dyDescent="0.5">
      <c r="A17912" s="4">
        <v>43977</v>
      </c>
      <c r="B17912" s="14">
        <v>0.76181712962962955</v>
      </c>
      <c r="C17912">
        <v>1</v>
      </c>
      <c r="D17912" t="s">
        <v>641</v>
      </c>
      <c r="E17912">
        <v>39</v>
      </c>
      <c r="F17912" t="s">
        <v>641</v>
      </c>
    </row>
    <row r="17913" spans="1:6" x14ac:dyDescent="0.5">
      <c r="A17913" s="4">
        <v>43977</v>
      </c>
      <c r="B17913" s="14">
        <v>0.7618287037037037</v>
      </c>
      <c r="C17913">
        <v>1</v>
      </c>
      <c r="D17913" t="s">
        <v>641</v>
      </c>
      <c r="E17913">
        <v>46</v>
      </c>
      <c r="F17913" t="s">
        <v>641</v>
      </c>
    </row>
    <row r="17914" spans="1:6" x14ac:dyDescent="0.5">
      <c r="A17914" s="4">
        <v>43977</v>
      </c>
      <c r="B17914" s="14">
        <v>0.76186342592592593</v>
      </c>
      <c r="C17914">
        <v>1</v>
      </c>
      <c r="D17914" t="s">
        <v>641</v>
      </c>
      <c r="E17914">
        <v>42</v>
      </c>
      <c r="F17914" t="s">
        <v>641</v>
      </c>
    </row>
    <row r="17915" spans="1:6" x14ac:dyDescent="0.5">
      <c r="A17915" s="4">
        <v>43977</v>
      </c>
      <c r="B17915" s="14">
        <v>0.76187499999999997</v>
      </c>
      <c r="C17915">
        <v>1</v>
      </c>
      <c r="D17915" t="s">
        <v>641</v>
      </c>
      <c r="E17915">
        <v>42</v>
      </c>
      <c r="F17915" t="s">
        <v>641</v>
      </c>
    </row>
    <row r="17916" spans="1:6" x14ac:dyDescent="0.5">
      <c r="A17916" s="4">
        <v>43977</v>
      </c>
      <c r="B17916" s="14">
        <v>0.87274305555555554</v>
      </c>
      <c r="C17916">
        <v>1</v>
      </c>
      <c r="D17916" t="s">
        <v>641</v>
      </c>
      <c r="E17916">
        <v>45</v>
      </c>
      <c r="F17916" t="s">
        <v>641</v>
      </c>
    </row>
    <row r="17917" spans="1:6" x14ac:dyDescent="0.5">
      <c r="A17917" s="4">
        <v>43977</v>
      </c>
      <c r="B17917" s="14">
        <v>0.87275462962962969</v>
      </c>
      <c r="C17917">
        <v>1</v>
      </c>
      <c r="D17917" t="s">
        <v>641</v>
      </c>
      <c r="E17917">
        <v>40</v>
      </c>
      <c r="F17917" t="s">
        <v>641</v>
      </c>
    </row>
    <row r="17918" spans="1:6" x14ac:dyDescent="0.5">
      <c r="A17918" s="4">
        <v>43977</v>
      </c>
      <c r="B17918" s="14">
        <v>0.87276620370370372</v>
      </c>
      <c r="C17918">
        <v>1</v>
      </c>
      <c r="D17918" t="s">
        <v>641</v>
      </c>
      <c r="E17918">
        <v>43</v>
      </c>
      <c r="F17918" t="s">
        <v>641</v>
      </c>
    </row>
    <row r="17919" spans="1:6" x14ac:dyDescent="0.5">
      <c r="A17919" s="4">
        <v>43977</v>
      </c>
      <c r="B17919" s="14">
        <v>0.87277777777777776</v>
      </c>
      <c r="C17919">
        <v>1</v>
      </c>
      <c r="D17919" t="s">
        <v>641</v>
      </c>
      <c r="E17919">
        <v>41</v>
      </c>
      <c r="F17919" t="s">
        <v>641</v>
      </c>
    </row>
    <row r="17920" spans="1:6" x14ac:dyDescent="0.5">
      <c r="A17920" s="4">
        <v>43977</v>
      </c>
      <c r="B17920" s="14">
        <v>0.87280092592592595</v>
      </c>
      <c r="C17920">
        <v>1</v>
      </c>
      <c r="D17920" t="s">
        <v>641</v>
      </c>
      <c r="E17920">
        <v>42</v>
      </c>
      <c r="F17920" t="s">
        <v>641</v>
      </c>
    </row>
    <row r="17921" spans="1:6" x14ac:dyDescent="0.5">
      <c r="A17921" s="4">
        <v>43977</v>
      </c>
      <c r="B17921" s="14">
        <v>0.8728125000000001</v>
      </c>
      <c r="C17921">
        <v>1</v>
      </c>
      <c r="D17921" t="s">
        <v>641</v>
      </c>
      <c r="E17921">
        <v>42</v>
      </c>
      <c r="F17921" t="s">
        <v>641</v>
      </c>
    </row>
    <row r="17922" spans="1:6" x14ac:dyDescent="0.5">
      <c r="A17922" s="4">
        <v>43977</v>
      </c>
      <c r="B17922" s="14">
        <v>0.87282407407407403</v>
      </c>
      <c r="C17922">
        <v>1</v>
      </c>
      <c r="D17922" t="s">
        <v>641</v>
      </c>
      <c r="E17922">
        <v>43</v>
      </c>
      <c r="F17922" t="s">
        <v>641</v>
      </c>
    </row>
    <row r="17923" spans="1:6" x14ac:dyDescent="0.5">
      <c r="A17923" s="4">
        <v>43977</v>
      </c>
      <c r="B17923" s="14">
        <v>0.87283564814814818</v>
      </c>
      <c r="C17923">
        <v>1</v>
      </c>
      <c r="D17923" t="s">
        <v>641</v>
      </c>
      <c r="E17923">
        <v>43</v>
      </c>
      <c r="F17923" t="s">
        <v>641</v>
      </c>
    </row>
    <row r="17924" spans="1:6" x14ac:dyDescent="0.5">
      <c r="A17924" s="4">
        <v>43977</v>
      </c>
      <c r="B17924" s="14">
        <v>0.87285879629629637</v>
      </c>
      <c r="C17924">
        <v>1</v>
      </c>
      <c r="D17924" t="s">
        <v>641</v>
      </c>
      <c r="E17924">
        <v>43</v>
      </c>
      <c r="F17924" t="s">
        <v>641</v>
      </c>
    </row>
    <row r="17925" spans="1:6" x14ac:dyDescent="0.5">
      <c r="A17925" s="4">
        <v>43977</v>
      </c>
      <c r="B17925" s="14">
        <v>0.8728703703703703</v>
      </c>
      <c r="C17925">
        <v>1</v>
      </c>
      <c r="D17925" t="s">
        <v>641</v>
      </c>
      <c r="E17925">
        <v>39</v>
      </c>
      <c r="F17925" t="s">
        <v>641</v>
      </c>
    </row>
    <row r="17926" spans="1:6" x14ac:dyDescent="0.5">
      <c r="A17926" s="4">
        <v>43977</v>
      </c>
      <c r="B17926" s="14">
        <v>0.8728935185185186</v>
      </c>
      <c r="C17926">
        <v>1</v>
      </c>
      <c r="D17926" t="s">
        <v>641</v>
      </c>
      <c r="E17926">
        <v>39</v>
      </c>
      <c r="F17926" t="s">
        <v>641</v>
      </c>
    </row>
    <row r="17927" spans="1:6" x14ac:dyDescent="0.5">
      <c r="A17927" s="4">
        <v>43977</v>
      </c>
      <c r="B17927" s="14">
        <v>0.87296296296296294</v>
      </c>
      <c r="C17927">
        <v>1</v>
      </c>
      <c r="D17927" t="s">
        <v>641</v>
      </c>
      <c r="E17927">
        <v>38</v>
      </c>
      <c r="F17927" t="s">
        <v>641</v>
      </c>
    </row>
    <row r="17928" spans="1:6" x14ac:dyDescent="0.5">
      <c r="A17928" s="4">
        <v>43977</v>
      </c>
      <c r="B17928" s="14">
        <v>0.90267361111111111</v>
      </c>
      <c r="C17928">
        <v>1</v>
      </c>
      <c r="D17928" t="s">
        <v>642</v>
      </c>
      <c r="E17928">
        <v>73</v>
      </c>
      <c r="F17928" t="s">
        <v>642</v>
      </c>
    </row>
    <row r="17929" spans="1:6" x14ac:dyDescent="0.5">
      <c r="A17929" s="4">
        <v>43977</v>
      </c>
      <c r="B17929" s="14">
        <v>0.91131944444444446</v>
      </c>
      <c r="C17929">
        <v>2</v>
      </c>
      <c r="D17929" t="s">
        <v>641</v>
      </c>
      <c r="E17929">
        <v>40</v>
      </c>
      <c r="F17929" t="s">
        <v>641</v>
      </c>
    </row>
    <row r="17930" spans="1:6" x14ac:dyDescent="0.5">
      <c r="A17930" s="4">
        <v>43978</v>
      </c>
      <c r="B17930" s="14">
        <v>0.59666666666666668</v>
      </c>
      <c r="C17930">
        <v>1</v>
      </c>
      <c r="D17930" t="s">
        <v>641</v>
      </c>
      <c r="E17930">
        <v>43</v>
      </c>
      <c r="F17930" t="s">
        <v>641</v>
      </c>
    </row>
    <row r="17931" spans="1:6" x14ac:dyDescent="0.5">
      <c r="A17931" s="4">
        <v>43978</v>
      </c>
      <c r="B17931" s="14">
        <v>0.59668981481481487</v>
      </c>
      <c r="C17931">
        <v>1</v>
      </c>
      <c r="D17931" t="s">
        <v>641</v>
      </c>
      <c r="E17931">
        <v>39</v>
      </c>
      <c r="F17931" t="s">
        <v>641</v>
      </c>
    </row>
    <row r="17932" spans="1:6" x14ac:dyDescent="0.5">
      <c r="A17932" s="4">
        <v>43978</v>
      </c>
      <c r="B17932" s="14">
        <v>0.59672453703703698</v>
      </c>
      <c r="C17932">
        <v>1</v>
      </c>
      <c r="D17932" t="s">
        <v>641</v>
      </c>
      <c r="E17932">
        <v>39</v>
      </c>
      <c r="F17932" t="s">
        <v>641</v>
      </c>
    </row>
    <row r="17933" spans="1:6" x14ac:dyDescent="0.5">
      <c r="A17933" s="4">
        <v>43978</v>
      </c>
      <c r="B17933" s="14">
        <v>0.59674768518518517</v>
      </c>
      <c r="C17933">
        <v>1</v>
      </c>
      <c r="D17933" t="s">
        <v>641</v>
      </c>
      <c r="E17933">
        <v>40</v>
      </c>
      <c r="F17933" t="s">
        <v>641</v>
      </c>
    </row>
    <row r="17934" spans="1:6" x14ac:dyDescent="0.5">
      <c r="A17934" s="4">
        <v>43978</v>
      </c>
      <c r="B17934" s="14">
        <v>0.59679398148148144</v>
      </c>
      <c r="C17934">
        <v>1</v>
      </c>
      <c r="D17934" t="s">
        <v>641</v>
      </c>
      <c r="E17934">
        <v>42</v>
      </c>
      <c r="F17934" t="s">
        <v>641</v>
      </c>
    </row>
    <row r="17935" spans="1:6" x14ac:dyDescent="0.5">
      <c r="A17935" s="4">
        <v>43978</v>
      </c>
      <c r="B17935" s="14">
        <v>0.59680555555555559</v>
      </c>
      <c r="C17935">
        <v>1</v>
      </c>
      <c r="D17935" t="s">
        <v>641</v>
      </c>
      <c r="E17935">
        <v>41</v>
      </c>
      <c r="F17935" t="s">
        <v>641</v>
      </c>
    </row>
    <row r="17936" spans="1:6" x14ac:dyDescent="0.5">
      <c r="A17936" s="4">
        <v>43978</v>
      </c>
      <c r="B17936" s="14">
        <v>0.6912152777777778</v>
      </c>
      <c r="C17936">
        <v>1</v>
      </c>
      <c r="D17936" t="s">
        <v>641</v>
      </c>
      <c r="E17936">
        <v>39</v>
      </c>
      <c r="F17936" t="s">
        <v>641</v>
      </c>
    </row>
    <row r="17937" spans="1:6" x14ac:dyDescent="0.5">
      <c r="A17937" s="4">
        <v>43978</v>
      </c>
      <c r="B17937" s="14">
        <v>0.69122685185185195</v>
      </c>
      <c r="C17937">
        <v>1</v>
      </c>
      <c r="D17937" t="s">
        <v>641</v>
      </c>
      <c r="E17937">
        <v>49</v>
      </c>
      <c r="F17937" t="s">
        <v>641</v>
      </c>
    </row>
    <row r="17938" spans="1:6" x14ac:dyDescent="0.5">
      <c r="A17938" s="4">
        <v>43978</v>
      </c>
      <c r="B17938" s="14">
        <v>0.69125000000000003</v>
      </c>
      <c r="C17938">
        <v>1</v>
      </c>
      <c r="D17938" t="s">
        <v>641</v>
      </c>
      <c r="E17938">
        <v>38</v>
      </c>
      <c r="F17938" t="s">
        <v>641</v>
      </c>
    </row>
    <row r="17939" spans="1:6" x14ac:dyDescent="0.5">
      <c r="A17939" s="4">
        <v>43978</v>
      </c>
      <c r="B17939" s="14">
        <v>0.69144675925925936</v>
      </c>
      <c r="C17939">
        <v>1</v>
      </c>
      <c r="D17939" t="s">
        <v>641</v>
      </c>
      <c r="E17939">
        <v>44</v>
      </c>
      <c r="F17939" t="s">
        <v>641</v>
      </c>
    </row>
    <row r="17940" spans="1:6" x14ac:dyDescent="0.5">
      <c r="A17940" s="4">
        <v>43978</v>
      </c>
      <c r="B17940" s="14">
        <v>0.69146990740740744</v>
      </c>
      <c r="C17940">
        <v>1</v>
      </c>
      <c r="D17940" t="s">
        <v>641</v>
      </c>
      <c r="E17940">
        <v>44</v>
      </c>
      <c r="F17940" t="s">
        <v>641</v>
      </c>
    </row>
    <row r="17941" spans="1:6" x14ac:dyDescent="0.5">
      <c r="A17941" s="4">
        <v>43978</v>
      </c>
      <c r="B17941" s="14">
        <v>0.69150462962962955</v>
      </c>
      <c r="C17941">
        <v>1</v>
      </c>
      <c r="D17941" t="s">
        <v>641</v>
      </c>
      <c r="E17941">
        <v>46</v>
      </c>
      <c r="F17941" t="s">
        <v>641</v>
      </c>
    </row>
    <row r="17942" spans="1:6" x14ac:dyDescent="0.5">
      <c r="A17942" s="4">
        <v>43978</v>
      </c>
      <c r="B17942" s="14">
        <v>0.6915162037037037</v>
      </c>
      <c r="C17942">
        <v>1</v>
      </c>
      <c r="D17942" t="s">
        <v>641</v>
      </c>
      <c r="E17942">
        <v>41</v>
      </c>
      <c r="F17942" t="s">
        <v>641</v>
      </c>
    </row>
    <row r="17943" spans="1:6" x14ac:dyDescent="0.5">
      <c r="A17943" s="4">
        <v>43978</v>
      </c>
      <c r="B17943" s="14">
        <v>0.69152777777777785</v>
      </c>
      <c r="C17943">
        <v>1</v>
      </c>
      <c r="D17943" t="s">
        <v>641</v>
      </c>
      <c r="E17943">
        <v>41</v>
      </c>
      <c r="F17943" t="s">
        <v>641</v>
      </c>
    </row>
    <row r="17944" spans="1:6" x14ac:dyDescent="0.5">
      <c r="A17944" s="4">
        <v>43978</v>
      </c>
      <c r="B17944" s="14">
        <v>0.69153935185185189</v>
      </c>
      <c r="C17944">
        <v>1</v>
      </c>
      <c r="D17944" t="s">
        <v>641</v>
      </c>
      <c r="E17944">
        <v>45</v>
      </c>
      <c r="F17944" t="s">
        <v>641</v>
      </c>
    </row>
    <row r="17945" spans="1:6" x14ac:dyDescent="0.5">
      <c r="A17945" s="4">
        <v>43978</v>
      </c>
      <c r="B17945" s="14">
        <v>0.69156249999999997</v>
      </c>
      <c r="C17945">
        <v>1</v>
      </c>
      <c r="D17945" t="s">
        <v>641</v>
      </c>
      <c r="E17945">
        <v>44</v>
      </c>
      <c r="F17945" t="s">
        <v>641</v>
      </c>
    </row>
    <row r="17946" spans="1:6" x14ac:dyDescent="0.5">
      <c r="A17946" s="4">
        <v>43978</v>
      </c>
      <c r="B17946" s="14">
        <v>0.69157407407407412</v>
      </c>
      <c r="C17946">
        <v>1</v>
      </c>
      <c r="D17946" t="s">
        <v>641</v>
      </c>
      <c r="E17946">
        <v>46</v>
      </c>
      <c r="F17946" t="s">
        <v>641</v>
      </c>
    </row>
    <row r="17947" spans="1:6" x14ac:dyDescent="0.5">
      <c r="A17947" s="4">
        <v>43978</v>
      </c>
      <c r="B17947" s="14">
        <v>0.69158564814814805</v>
      </c>
      <c r="C17947">
        <v>1</v>
      </c>
      <c r="D17947" t="s">
        <v>641</v>
      </c>
      <c r="E17947">
        <v>44</v>
      </c>
      <c r="F17947" t="s">
        <v>641</v>
      </c>
    </row>
    <row r="17948" spans="1:6" x14ac:dyDescent="0.5">
      <c r="A17948" s="4">
        <v>43978</v>
      </c>
      <c r="B17948" s="14">
        <v>0.6915972222222222</v>
      </c>
      <c r="C17948">
        <v>1</v>
      </c>
      <c r="D17948" t="s">
        <v>641</v>
      </c>
      <c r="E17948">
        <v>44</v>
      </c>
      <c r="F17948" t="s">
        <v>641</v>
      </c>
    </row>
    <row r="17949" spans="1:6" x14ac:dyDescent="0.5">
      <c r="A17949" s="4">
        <v>43978</v>
      </c>
      <c r="B17949" s="14">
        <v>0.69160879629629635</v>
      </c>
      <c r="C17949">
        <v>1</v>
      </c>
      <c r="D17949" t="s">
        <v>641</v>
      </c>
      <c r="E17949">
        <v>39</v>
      </c>
      <c r="F17949" t="s">
        <v>641</v>
      </c>
    </row>
    <row r="17950" spans="1:6" x14ac:dyDescent="0.5">
      <c r="A17950" s="4">
        <v>43978</v>
      </c>
      <c r="B17950" s="14">
        <v>0.69162037037037039</v>
      </c>
      <c r="C17950">
        <v>1</v>
      </c>
      <c r="D17950" t="s">
        <v>641</v>
      </c>
      <c r="E17950">
        <v>48</v>
      </c>
      <c r="F17950" t="s">
        <v>641</v>
      </c>
    </row>
    <row r="17951" spans="1:6" x14ac:dyDescent="0.5">
      <c r="A17951" s="4">
        <v>43978</v>
      </c>
      <c r="B17951" s="14">
        <v>0.69163194444444442</v>
      </c>
      <c r="C17951">
        <v>1</v>
      </c>
      <c r="D17951" t="s">
        <v>641</v>
      </c>
      <c r="E17951">
        <v>41</v>
      </c>
      <c r="F17951" t="s">
        <v>641</v>
      </c>
    </row>
    <row r="17952" spans="1:6" x14ac:dyDescent="0.5">
      <c r="A17952" s="4">
        <v>43978</v>
      </c>
      <c r="B17952" s="14">
        <v>0.69164351851851846</v>
      </c>
      <c r="C17952">
        <v>1</v>
      </c>
      <c r="D17952" t="s">
        <v>641</v>
      </c>
      <c r="E17952">
        <v>47</v>
      </c>
      <c r="F17952" t="s">
        <v>641</v>
      </c>
    </row>
    <row r="17953" spans="1:6" x14ac:dyDescent="0.5">
      <c r="A17953" s="4">
        <v>43978</v>
      </c>
      <c r="B17953" s="14">
        <v>0.69166666666666676</v>
      </c>
      <c r="C17953">
        <v>1</v>
      </c>
      <c r="D17953" t="s">
        <v>641</v>
      </c>
      <c r="E17953">
        <v>46</v>
      </c>
      <c r="F17953" t="s">
        <v>641</v>
      </c>
    </row>
    <row r="17954" spans="1:6" x14ac:dyDescent="0.5">
      <c r="A17954" s="4">
        <v>43978</v>
      </c>
      <c r="B17954" s="14">
        <v>0.69167824074074069</v>
      </c>
      <c r="C17954">
        <v>1</v>
      </c>
      <c r="D17954" t="s">
        <v>641</v>
      </c>
      <c r="E17954">
        <v>45</v>
      </c>
      <c r="F17954" t="s">
        <v>641</v>
      </c>
    </row>
    <row r="17955" spans="1:6" x14ac:dyDescent="0.5">
      <c r="A17955" s="4">
        <v>43978</v>
      </c>
      <c r="B17955" s="14">
        <v>0.69168981481481484</v>
      </c>
      <c r="C17955">
        <v>1</v>
      </c>
      <c r="D17955" t="s">
        <v>641</v>
      </c>
      <c r="E17955">
        <v>48</v>
      </c>
      <c r="F17955" t="s">
        <v>641</v>
      </c>
    </row>
    <row r="17956" spans="1:6" x14ac:dyDescent="0.5">
      <c r="A17956" s="4">
        <v>43978</v>
      </c>
      <c r="B17956" s="14">
        <v>0.69170138888888888</v>
      </c>
      <c r="C17956">
        <v>1</v>
      </c>
      <c r="D17956" t="s">
        <v>641</v>
      </c>
      <c r="E17956">
        <v>47</v>
      </c>
      <c r="F17956" t="s">
        <v>641</v>
      </c>
    </row>
    <row r="17957" spans="1:6" x14ac:dyDescent="0.5">
      <c r="A17957" s="4">
        <v>43978</v>
      </c>
      <c r="B17957" s="14">
        <v>0.69172453703703696</v>
      </c>
      <c r="C17957">
        <v>1</v>
      </c>
      <c r="D17957" t="s">
        <v>641</v>
      </c>
      <c r="E17957">
        <v>43</v>
      </c>
      <c r="F17957" t="s">
        <v>641</v>
      </c>
    </row>
    <row r="17958" spans="1:6" x14ac:dyDescent="0.5">
      <c r="A17958" s="4">
        <v>43978</v>
      </c>
      <c r="B17958" s="14">
        <v>0.69172453703703696</v>
      </c>
      <c r="C17958">
        <v>1</v>
      </c>
      <c r="D17958" t="s">
        <v>641</v>
      </c>
      <c r="E17958">
        <v>42</v>
      </c>
      <c r="F17958" t="s">
        <v>641</v>
      </c>
    </row>
    <row r="17959" spans="1:6" x14ac:dyDescent="0.5">
      <c r="A17959" s="4">
        <v>43978</v>
      </c>
      <c r="B17959" s="14">
        <v>0.69174768518518526</v>
      </c>
      <c r="C17959">
        <v>1</v>
      </c>
      <c r="D17959" t="s">
        <v>641</v>
      </c>
      <c r="E17959">
        <v>44</v>
      </c>
      <c r="F17959" t="s">
        <v>641</v>
      </c>
    </row>
    <row r="17960" spans="1:6" x14ac:dyDescent="0.5">
      <c r="A17960" s="4">
        <v>43978</v>
      </c>
      <c r="B17960" s="14">
        <v>0.69174768518518526</v>
      </c>
      <c r="C17960">
        <v>1</v>
      </c>
      <c r="D17960" t="s">
        <v>641</v>
      </c>
      <c r="E17960">
        <v>44</v>
      </c>
      <c r="F17960" t="s">
        <v>641</v>
      </c>
    </row>
    <row r="17961" spans="1:6" x14ac:dyDescent="0.5">
      <c r="A17961" s="4">
        <v>43978</v>
      </c>
      <c r="B17961" s="14">
        <v>0.69177083333333333</v>
      </c>
      <c r="C17961">
        <v>1</v>
      </c>
      <c r="D17961" t="s">
        <v>641</v>
      </c>
      <c r="E17961">
        <v>43</v>
      </c>
      <c r="F17961" t="s">
        <v>641</v>
      </c>
    </row>
    <row r="17962" spans="1:6" x14ac:dyDescent="0.5">
      <c r="A17962" s="4">
        <v>43978</v>
      </c>
      <c r="B17962" s="14">
        <v>0.69178240740740737</v>
      </c>
      <c r="C17962">
        <v>1</v>
      </c>
      <c r="D17962" t="s">
        <v>641</v>
      </c>
      <c r="E17962">
        <v>50</v>
      </c>
      <c r="F17962" t="s">
        <v>641</v>
      </c>
    </row>
    <row r="17963" spans="1:6" x14ac:dyDescent="0.5">
      <c r="A17963" s="4">
        <v>43978</v>
      </c>
      <c r="B17963" s="14">
        <v>0.69179398148148152</v>
      </c>
      <c r="C17963">
        <v>1</v>
      </c>
      <c r="D17963" t="s">
        <v>641</v>
      </c>
      <c r="E17963">
        <v>45</v>
      </c>
      <c r="F17963" t="s">
        <v>641</v>
      </c>
    </row>
    <row r="17964" spans="1:6" x14ac:dyDescent="0.5">
      <c r="A17964" s="4">
        <v>43978</v>
      </c>
      <c r="B17964" s="14">
        <v>0.69180555555555545</v>
      </c>
      <c r="C17964">
        <v>1</v>
      </c>
      <c r="D17964" t="s">
        <v>641</v>
      </c>
      <c r="E17964">
        <v>43</v>
      </c>
      <c r="F17964" t="s">
        <v>641</v>
      </c>
    </row>
    <row r="17965" spans="1:6" x14ac:dyDescent="0.5">
      <c r="A17965" s="4">
        <v>43978</v>
      </c>
      <c r="B17965" s="14">
        <v>0.6918171296296296</v>
      </c>
      <c r="C17965">
        <v>1</v>
      </c>
      <c r="D17965" t="s">
        <v>641</v>
      </c>
      <c r="E17965">
        <v>43</v>
      </c>
      <c r="F17965" t="s">
        <v>641</v>
      </c>
    </row>
    <row r="17966" spans="1:6" x14ac:dyDescent="0.5">
      <c r="A17966" s="4">
        <v>43978</v>
      </c>
      <c r="B17966" s="14">
        <v>0.69182870370370375</v>
      </c>
      <c r="C17966">
        <v>1</v>
      </c>
      <c r="D17966" t="s">
        <v>641</v>
      </c>
      <c r="E17966">
        <v>45</v>
      </c>
      <c r="F17966" t="s">
        <v>641</v>
      </c>
    </row>
    <row r="17967" spans="1:6" x14ac:dyDescent="0.5">
      <c r="A17967" s="4">
        <v>43978</v>
      </c>
      <c r="B17967" s="14">
        <v>0.69184027777777779</v>
      </c>
      <c r="C17967">
        <v>1</v>
      </c>
      <c r="D17967" t="s">
        <v>641</v>
      </c>
      <c r="E17967">
        <v>51</v>
      </c>
      <c r="F17967" t="s">
        <v>641</v>
      </c>
    </row>
    <row r="17968" spans="1:6" x14ac:dyDescent="0.5">
      <c r="A17968" s="4">
        <v>43978</v>
      </c>
      <c r="B17968" s="14">
        <v>0.69185185185185183</v>
      </c>
      <c r="C17968">
        <v>1</v>
      </c>
      <c r="D17968" t="s">
        <v>641</v>
      </c>
      <c r="E17968">
        <v>38</v>
      </c>
      <c r="F17968" t="s">
        <v>641</v>
      </c>
    </row>
    <row r="17969" spans="1:6" x14ac:dyDescent="0.5">
      <c r="A17969" s="4">
        <v>43978</v>
      </c>
      <c r="B17969" s="14">
        <v>0.69186342592592587</v>
      </c>
      <c r="C17969">
        <v>1</v>
      </c>
      <c r="D17969" t="s">
        <v>641</v>
      </c>
      <c r="E17969">
        <v>41</v>
      </c>
      <c r="F17969" t="s">
        <v>641</v>
      </c>
    </row>
    <row r="17970" spans="1:6" x14ac:dyDescent="0.5">
      <c r="A17970" s="4">
        <v>43978</v>
      </c>
      <c r="B17970" s="14">
        <v>0.69188657407407417</v>
      </c>
      <c r="C17970">
        <v>1</v>
      </c>
      <c r="D17970" t="s">
        <v>641</v>
      </c>
      <c r="E17970">
        <v>38</v>
      </c>
      <c r="F17970" t="s">
        <v>641</v>
      </c>
    </row>
    <row r="17971" spans="1:6" x14ac:dyDescent="0.5">
      <c r="A17971" s="4">
        <v>43978</v>
      </c>
      <c r="B17971" s="14">
        <v>0.69190972222222225</v>
      </c>
      <c r="C17971">
        <v>1</v>
      </c>
      <c r="D17971" t="s">
        <v>641</v>
      </c>
      <c r="E17971">
        <v>43</v>
      </c>
      <c r="F17971" t="s">
        <v>641</v>
      </c>
    </row>
    <row r="17972" spans="1:6" x14ac:dyDescent="0.5">
      <c r="A17972" s="4">
        <v>43978</v>
      </c>
      <c r="B17972" s="14">
        <v>0.69192129629629628</v>
      </c>
      <c r="C17972">
        <v>1</v>
      </c>
      <c r="D17972" t="s">
        <v>641</v>
      </c>
      <c r="E17972">
        <v>47</v>
      </c>
      <c r="F17972" t="s">
        <v>641</v>
      </c>
    </row>
    <row r="17973" spans="1:6" x14ac:dyDescent="0.5">
      <c r="A17973" s="4">
        <v>43978</v>
      </c>
      <c r="B17973" s="14">
        <v>0.69202546296296286</v>
      </c>
      <c r="C17973">
        <v>1</v>
      </c>
      <c r="D17973" t="s">
        <v>641</v>
      </c>
      <c r="E17973">
        <v>46</v>
      </c>
      <c r="F17973" t="s">
        <v>641</v>
      </c>
    </row>
    <row r="17974" spans="1:6" x14ac:dyDescent="0.5">
      <c r="A17974" s="4">
        <v>43978</v>
      </c>
      <c r="B17974" s="14">
        <v>0.79532407407407402</v>
      </c>
      <c r="C17974">
        <v>1</v>
      </c>
      <c r="D17974" t="s">
        <v>641</v>
      </c>
      <c r="E17974">
        <v>41</v>
      </c>
      <c r="F17974" t="s">
        <v>641</v>
      </c>
    </row>
    <row r="17975" spans="1:6" x14ac:dyDescent="0.5">
      <c r="A17975" s="4">
        <v>43978</v>
      </c>
      <c r="B17975" s="14">
        <v>0.79539351851851858</v>
      </c>
      <c r="C17975">
        <v>1</v>
      </c>
      <c r="D17975" t="s">
        <v>641</v>
      </c>
      <c r="E17975">
        <v>42</v>
      </c>
      <c r="F17975" t="s">
        <v>641</v>
      </c>
    </row>
    <row r="17976" spans="1:6" x14ac:dyDescent="0.5">
      <c r="A17976" s="4">
        <v>43978</v>
      </c>
      <c r="B17976" s="14">
        <v>0.79554398148148142</v>
      </c>
      <c r="C17976">
        <v>1</v>
      </c>
      <c r="D17976" t="s">
        <v>641</v>
      </c>
      <c r="E17976">
        <v>38</v>
      </c>
      <c r="F17976" t="s">
        <v>641</v>
      </c>
    </row>
    <row r="17977" spans="1:6" x14ac:dyDescent="0.5">
      <c r="A17977" s="4">
        <v>43978</v>
      </c>
      <c r="B17977" s="14">
        <v>0.79560185185185184</v>
      </c>
      <c r="C17977">
        <v>1</v>
      </c>
      <c r="D17977" t="s">
        <v>641</v>
      </c>
      <c r="E17977">
        <v>40</v>
      </c>
      <c r="F17977" t="s">
        <v>641</v>
      </c>
    </row>
    <row r="17978" spans="1:6" x14ac:dyDescent="0.5">
      <c r="A17978" s="4">
        <v>43978</v>
      </c>
      <c r="B17978" s="14">
        <v>0.79560185185185184</v>
      </c>
      <c r="C17978">
        <v>1</v>
      </c>
      <c r="D17978" t="s">
        <v>641</v>
      </c>
      <c r="E17978">
        <v>40</v>
      </c>
      <c r="F17978" t="s">
        <v>641</v>
      </c>
    </row>
    <row r="17979" spans="1:6" x14ac:dyDescent="0.5">
      <c r="A17979" s="4">
        <v>43978</v>
      </c>
      <c r="B17979" s="14">
        <v>0.79561342592592599</v>
      </c>
      <c r="C17979">
        <v>1</v>
      </c>
      <c r="D17979" t="s">
        <v>641</v>
      </c>
      <c r="E17979">
        <v>38</v>
      </c>
      <c r="F17979" t="s">
        <v>641</v>
      </c>
    </row>
    <row r="17980" spans="1:6" x14ac:dyDescent="0.5">
      <c r="A17980" s="4">
        <v>43978</v>
      </c>
      <c r="B17980" s="14">
        <v>0.79567129629629629</v>
      </c>
      <c r="C17980">
        <v>1</v>
      </c>
      <c r="D17980" t="s">
        <v>641</v>
      </c>
      <c r="E17980">
        <v>38</v>
      </c>
      <c r="F17980" t="s">
        <v>641</v>
      </c>
    </row>
    <row r="17981" spans="1:6" x14ac:dyDescent="0.5">
      <c r="A17981" s="4">
        <v>43978</v>
      </c>
      <c r="B17981" s="14">
        <v>0.79578703703703713</v>
      </c>
      <c r="C17981">
        <v>1</v>
      </c>
      <c r="D17981" t="s">
        <v>641</v>
      </c>
      <c r="E17981">
        <v>38</v>
      </c>
      <c r="F17981" t="s">
        <v>641</v>
      </c>
    </row>
    <row r="17982" spans="1:6" x14ac:dyDescent="0.5">
      <c r="A17982" s="4">
        <v>43978</v>
      </c>
      <c r="B17982" s="14">
        <v>0.79582175925925924</v>
      </c>
      <c r="C17982">
        <v>1</v>
      </c>
      <c r="D17982" t="s">
        <v>641</v>
      </c>
      <c r="E17982">
        <v>41</v>
      </c>
      <c r="F17982" t="s">
        <v>641</v>
      </c>
    </row>
    <row r="17983" spans="1:6" x14ac:dyDescent="0.5">
      <c r="A17983" s="4">
        <v>43978</v>
      </c>
      <c r="B17983" s="14">
        <v>0.79584490740740732</v>
      </c>
      <c r="C17983">
        <v>1</v>
      </c>
      <c r="D17983" t="s">
        <v>641</v>
      </c>
      <c r="E17983">
        <v>44</v>
      </c>
      <c r="F17983" t="s">
        <v>641</v>
      </c>
    </row>
    <row r="17984" spans="1:6" x14ac:dyDescent="0.5">
      <c r="A17984" s="4">
        <v>43978</v>
      </c>
      <c r="B17984" s="14">
        <v>0.79585648148148147</v>
      </c>
      <c r="C17984">
        <v>1</v>
      </c>
      <c r="D17984" t="s">
        <v>641</v>
      </c>
      <c r="E17984">
        <v>39</v>
      </c>
      <c r="F17984" t="s">
        <v>641</v>
      </c>
    </row>
    <row r="17985" spans="1:6" x14ac:dyDescent="0.5">
      <c r="A17985" s="4">
        <v>43978</v>
      </c>
      <c r="B17985" s="14">
        <v>0.7958912037037037</v>
      </c>
      <c r="C17985">
        <v>1</v>
      </c>
      <c r="D17985" t="s">
        <v>641</v>
      </c>
      <c r="E17985">
        <v>45</v>
      </c>
      <c r="F17985" t="s">
        <v>641</v>
      </c>
    </row>
    <row r="17986" spans="1:6" x14ac:dyDescent="0.5">
      <c r="A17986" s="4">
        <v>43978</v>
      </c>
      <c r="B17986" s="14">
        <v>0.79593749999999996</v>
      </c>
      <c r="C17986">
        <v>1</v>
      </c>
      <c r="D17986" t="s">
        <v>641</v>
      </c>
      <c r="E17986">
        <v>44</v>
      </c>
      <c r="F17986" t="s">
        <v>641</v>
      </c>
    </row>
    <row r="17987" spans="1:6" x14ac:dyDescent="0.5">
      <c r="A17987" s="4">
        <v>43978</v>
      </c>
      <c r="B17987" s="14">
        <v>0.79594907407407411</v>
      </c>
      <c r="C17987">
        <v>1</v>
      </c>
      <c r="D17987" t="s">
        <v>641</v>
      </c>
      <c r="E17987">
        <v>43</v>
      </c>
      <c r="F17987" t="s">
        <v>641</v>
      </c>
    </row>
    <row r="17988" spans="1:6" x14ac:dyDescent="0.5">
      <c r="A17988" s="4">
        <v>43978</v>
      </c>
      <c r="B17988" s="14">
        <v>0.79599537037037038</v>
      </c>
      <c r="C17988">
        <v>1</v>
      </c>
      <c r="D17988" t="s">
        <v>641</v>
      </c>
      <c r="E17988">
        <v>42</v>
      </c>
      <c r="F17988" t="s">
        <v>641</v>
      </c>
    </row>
    <row r="17989" spans="1:6" x14ac:dyDescent="0.5">
      <c r="A17989" s="4">
        <v>43978</v>
      </c>
      <c r="B17989" s="14">
        <v>0.79600694444444453</v>
      </c>
      <c r="C17989">
        <v>1</v>
      </c>
      <c r="D17989" t="s">
        <v>641</v>
      </c>
      <c r="E17989">
        <v>46</v>
      </c>
      <c r="F17989" t="s">
        <v>641</v>
      </c>
    </row>
    <row r="17990" spans="1:6" x14ac:dyDescent="0.5">
      <c r="A17990" s="4">
        <v>43978</v>
      </c>
      <c r="B17990" s="14">
        <v>0.79601851851851846</v>
      </c>
      <c r="C17990">
        <v>1</v>
      </c>
      <c r="D17990" t="s">
        <v>641</v>
      </c>
      <c r="E17990">
        <v>40</v>
      </c>
      <c r="F17990" t="s">
        <v>641</v>
      </c>
    </row>
    <row r="17991" spans="1:6" x14ac:dyDescent="0.5">
      <c r="A17991" s="4">
        <v>43978</v>
      </c>
      <c r="B17991" s="14">
        <v>0.7961111111111111</v>
      </c>
      <c r="C17991">
        <v>1</v>
      </c>
      <c r="D17991" t="s">
        <v>641</v>
      </c>
      <c r="E17991">
        <v>39</v>
      </c>
      <c r="F17991" t="s">
        <v>641</v>
      </c>
    </row>
    <row r="17992" spans="1:6" x14ac:dyDescent="0.5">
      <c r="A17992" s="4">
        <v>43978</v>
      </c>
      <c r="B17992" s="14">
        <v>0.79613425925925929</v>
      </c>
      <c r="C17992">
        <v>1</v>
      </c>
      <c r="D17992" t="s">
        <v>641</v>
      </c>
      <c r="E17992">
        <v>48</v>
      </c>
      <c r="F17992" t="s">
        <v>641</v>
      </c>
    </row>
    <row r="17993" spans="1:6" x14ac:dyDescent="0.5">
      <c r="A17993" s="4">
        <v>43978</v>
      </c>
      <c r="B17993" s="14">
        <v>0.79614583333333344</v>
      </c>
      <c r="C17993">
        <v>1</v>
      </c>
      <c r="D17993" t="s">
        <v>641</v>
      </c>
      <c r="E17993">
        <v>45</v>
      </c>
      <c r="F17993" t="s">
        <v>641</v>
      </c>
    </row>
    <row r="17994" spans="1:6" x14ac:dyDescent="0.5">
      <c r="A17994" s="4">
        <v>43978</v>
      </c>
      <c r="B17994" s="14">
        <v>0.79618055555555556</v>
      </c>
      <c r="C17994">
        <v>1</v>
      </c>
      <c r="D17994" t="s">
        <v>641</v>
      </c>
      <c r="E17994">
        <v>43</v>
      </c>
      <c r="F17994" t="s">
        <v>641</v>
      </c>
    </row>
    <row r="17995" spans="1:6" x14ac:dyDescent="0.5">
      <c r="A17995" s="4">
        <v>43978</v>
      </c>
      <c r="B17995" s="14">
        <v>0.79620370370370364</v>
      </c>
      <c r="C17995">
        <v>1</v>
      </c>
      <c r="D17995" t="s">
        <v>641</v>
      </c>
      <c r="E17995">
        <v>46</v>
      </c>
      <c r="F17995" t="s">
        <v>641</v>
      </c>
    </row>
    <row r="17996" spans="1:6" x14ac:dyDescent="0.5">
      <c r="A17996" s="4">
        <v>43978</v>
      </c>
      <c r="B17996" s="14">
        <v>0.79622685185185194</v>
      </c>
      <c r="C17996">
        <v>1</v>
      </c>
      <c r="D17996" t="s">
        <v>641</v>
      </c>
      <c r="E17996">
        <v>40</v>
      </c>
      <c r="F17996" t="s">
        <v>641</v>
      </c>
    </row>
    <row r="17997" spans="1:6" x14ac:dyDescent="0.5">
      <c r="A17997" s="4">
        <v>43978</v>
      </c>
      <c r="B17997" s="14">
        <v>0.79625000000000001</v>
      </c>
      <c r="C17997">
        <v>1</v>
      </c>
      <c r="D17997" t="s">
        <v>641</v>
      </c>
      <c r="E17997">
        <v>42</v>
      </c>
      <c r="F17997" t="s">
        <v>641</v>
      </c>
    </row>
    <row r="17998" spans="1:6" x14ac:dyDescent="0.5">
      <c r="A17998" s="4">
        <v>43978</v>
      </c>
      <c r="B17998" s="14">
        <v>0.79625000000000001</v>
      </c>
      <c r="C17998">
        <v>1</v>
      </c>
      <c r="D17998" t="s">
        <v>641</v>
      </c>
      <c r="E17998">
        <v>43</v>
      </c>
      <c r="F17998" t="s">
        <v>641</v>
      </c>
    </row>
    <row r="17999" spans="1:6" x14ac:dyDescent="0.5">
      <c r="A17999" s="4">
        <v>43978</v>
      </c>
      <c r="B17999" s="14">
        <v>0.7962731481481482</v>
      </c>
      <c r="C17999">
        <v>1</v>
      </c>
      <c r="D17999" t="s">
        <v>641</v>
      </c>
      <c r="E17999">
        <v>48</v>
      </c>
      <c r="F17999" t="s">
        <v>641</v>
      </c>
    </row>
    <row r="18000" spans="1:6" x14ac:dyDescent="0.5">
      <c r="A18000" s="4">
        <v>43978</v>
      </c>
      <c r="B18000" s="14">
        <v>0.7962731481481482</v>
      </c>
      <c r="C18000">
        <v>1</v>
      </c>
      <c r="D18000" t="s">
        <v>641</v>
      </c>
      <c r="E18000">
        <v>41</v>
      </c>
      <c r="F18000" t="s">
        <v>641</v>
      </c>
    </row>
    <row r="18001" spans="1:6" x14ac:dyDescent="0.5">
      <c r="A18001" s="4">
        <v>43978</v>
      </c>
      <c r="B18001" s="14">
        <v>0.79628472222222213</v>
      </c>
      <c r="C18001">
        <v>1</v>
      </c>
      <c r="D18001" t="s">
        <v>641</v>
      </c>
      <c r="E18001">
        <v>51</v>
      </c>
      <c r="F18001" t="s">
        <v>641</v>
      </c>
    </row>
    <row r="18002" spans="1:6" x14ac:dyDescent="0.5">
      <c r="A18002" s="4">
        <v>43978</v>
      </c>
      <c r="B18002" s="14">
        <v>0.79630787037037043</v>
      </c>
      <c r="C18002">
        <v>1</v>
      </c>
      <c r="D18002" t="s">
        <v>641</v>
      </c>
      <c r="E18002">
        <v>39</v>
      </c>
      <c r="F18002" t="s">
        <v>641</v>
      </c>
    </row>
    <row r="18003" spans="1:6" x14ac:dyDescent="0.5">
      <c r="A18003" s="4">
        <v>43978</v>
      </c>
      <c r="B18003" s="14">
        <v>0.79631944444444447</v>
      </c>
      <c r="C18003">
        <v>1</v>
      </c>
      <c r="D18003" t="s">
        <v>641</v>
      </c>
      <c r="E18003">
        <v>42</v>
      </c>
      <c r="F18003" t="s">
        <v>641</v>
      </c>
    </row>
    <row r="18004" spans="1:6" x14ac:dyDescent="0.5">
      <c r="A18004" s="4">
        <v>43978</v>
      </c>
      <c r="B18004" s="14">
        <v>0.79633101851851851</v>
      </c>
      <c r="C18004">
        <v>1</v>
      </c>
      <c r="D18004" t="s">
        <v>641</v>
      </c>
      <c r="E18004">
        <v>39</v>
      </c>
      <c r="F18004" t="s">
        <v>641</v>
      </c>
    </row>
    <row r="18005" spans="1:6" x14ac:dyDescent="0.5">
      <c r="A18005" s="4">
        <v>43978</v>
      </c>
      <c r="B18005" s="14">
        <v>0.7963541666666667</v>
      </c>
      <c r="C18005">
        <v>1</v>
      </c>
      <c r="D18005" t="s">
        <v>641</v>
      </c>
      <c r="E18005">
        <v>45</v>
      </c>
      <c r="F18005" t="s">
        <v>641</v>
      </c>
    </row>
    <row r="18006" spans="1:6" x14ac:dyDescent="0.5">
      <c r="A18006" s="4">
        <v>43978</v>
      </c>
      <c r="B18006" s="14">
        <v>0.79636574074074085</v>
      </c>
      <c r="C18006">
        <v>1</v>
      </c>
      <c r="D18006" t="s">
        <v>641</v>
      </c>
      <c r="E18006">
        <v>51</v>
      </c>
      <c r="F18006" t="s">
        <v>641</v>
      </c>
    </row>
    <row r="18007" spans="1:6" x14ac:dyDescent="0.5">
      <c r="A18007" s="4">
        <v>43978</v>
      </c>
      <c r="B18007" s="14">
        <v>0.79640046296296296</v>
      </c>
      <c r="C18007">
        <v>1</v>
      </c>
      <c r="D18007" t="s">
        <v>641</v>
      </c>
      <c r="E18007">
        <v>42</v>
      </c>
      <c r="F18007" t="s">
        <v>641</v>
      </c>
    </row>
    <row r="18008" spans="1:6" x14ac:dyDescent="0.5">
      <c r="A18008" s="4">
        <v>43978</v>
      </c>
      <c r="B18008" s="14">
        <v>0.796412037037037</v>
      </c>
      <c r="C18008">
        <v>1</v>
      </c>
      <c r="D18008" t="s">
        <v>641</v>
      </c>
      <c r="E18008">
        <v>42</v>
      </c>
      <c r="F18008" t="s">
        <v>641</v>
      </c>
    </row>
    <row r="18009" spans="1:6" x14ac:dyDescent="0.5">
      <c r="A18009" s="4">
        <v>43978</v>
      </c>
      <c r="B18009" s="14">
        <v>0.79642361111111104</v>
      </c>
      <c r="C18009">
        <v>1</v>
      </c>
      <c r="D18009" t="s">
        <v>641</v>
      </c>
      <c r="E18009">
        <v>48</v>
      </c>
      <c r="F18009" t="s">
        <v>641</v>
      </c>
    </row>
    <row r="18010" spans="1:6" x14ac:dyDescent="0.5">
      <c r="A18010" s="4">
        <v>43978</v>
      </c>
      <c r="B18010" s="14">
        <v>0.79643518518518519</v>
      </c>
      <c r="C18010">
        <v>1</v>
      </c>
      <c r="D18010" t="s">
        <v>641</v>
      </c>
      <c r="E18010">
        <v>40</v>
      </c>
      <c r="F18010" t="s">
        <v>641</v>
      </c>
    </row>
    <row r="18011" spans="1:6" x14ac:dyDescent="0.5">
      <c r="A18011" s="4">
        <v>43978</v>
      </c>
      <c r="B18011" s="14">
        <v>0.79644675925925934</v>
      </c>
      <c r="C18011">
        <v>1</v>
      </c>
      <c r="D18011" t="s">
        <v>641</v>
      </c>
      <c r="E18011">
        <v>40</v>
      </c>
      <c r="F18011" t="s">
        <v>641</v>
      </c>
    </row>
    <row r="18012" spans="1:6" x14ac:dyDescent="0.5">
      <c r="A18012" s="4">
        <v>43978</v>
      </c>
      <c r="B18012" s="14">
        <v>0.79646990740740742</v>
      </c>
      <c r="C18012">
        <v>1</v>
      </c>
      <c r="D18012" t="s">
        <v>641</v>
      </c>
      <c r="E18012">
        <v>47</v>
      </c>
      <c r="F18012" t="s">
        <v>641</v>
      </c>
    </row>
    <row r="18013" spans="1:6" x14ac:dyDescent="0.5">
      <c r="A18013" s="4">
        <v>43978</v>
      </c>
      <c r="B18013" s="14">
        <v>0.79646990740740742</v>
      </c>
      <c r="C18013">
        <v>1</v>
      </c>
      <c r="D18013" t="s">
        <v>641</v>
      </c>
      <c r="E18013">
        <v>41</v>
      </c>
      <c r="F18013" t="s">
        <v>641</v>
      </c>
    </row>
    <row r="18014" spans="1:6" x14ac:dyDescent="0.5">
      <c r="A18014" s="4">
        <v>43978</v>
      </c>
      <c r="B18014" s="14">
        <v>0.79648148148148146</v>
      </c>
      <c r="C18014">
        <v>1</v>
      </c>
      <c r="D18014" t="s">
        <v>641</v>
      </c>
      <c r="E18014">
        <v>45</v>
      </c>
      <c r="F18014" t="s">
        <v>641</v>
      </c>
    </row>
    <row r="18015" spans="1:6" x14ac:dyDescent="0.5">
      <c r="A18015" s="4">
        <v>43978</v>
      </c>
      <c r="B18015" s="14">
        <v>0.79649305555555561</v>
      </c>
      <c r="C18015">
        <v>1</v>
      </c>
      <c r="D18015" t="s">
        <v>641</v>
      </c>
      <c r="E18015">
        <v>44</v>
      </c>
      <c r="F18015" t="s">
        <v>641</v>
      </c>
    </row>
    <row r="18016" spans="1:6" x14ac:dyDescent="0.5">
      <c r="A18016" s="4">
        <v>43978</v>
      </c>
      <c r="B18016" s="14">
        <v>0.79650462962962953</v>
      </c>
      <c r="C18016">
        <v>1</v>
      </c>
      <c r="D18016" t="s">
        <v>641</v>
      </c>
      <c r="E18016">
        <v>42</v>
      </c>
      <c r="F18016" t="s">
        <v>641</v>
      </c>
    </row>
    <row r="18017" spans="1:6" x14ac:dyDescent="0.5">
      <c r="A18017" s="4">
        <v>43978</v>
      </c>
      <c r="B18017" s="14">
        <v>0.79652777777777783</v>
      </c>
      <c r="C18017">
        <v>1</v>
      </c>
      <c r="D18017" t="s">
        <v>641</v>
      </c>
      <c r="E18017">
        <v>38</v>
      </c>
      <c r="F18017" t="s">
        <v>641</v>
      </c>
    </row>
    <row r="18018" spans="1:6" x14ac:dyDescent="0.5">
      <c r="A18018" s="4">
        <v>43978</v>
      </c>
      <c r="B18018" s="14">
        <v>0.79658564814814825</v>
      </c>
      <c r="C18018">
        <v>1</v>
      </c>
      <c r="D18018" t="s">
        <v>641</v>
      </c>
      <c r="E18018">
        <v>42</v>
      </c>
      <c r="F18018" t="s">
        <v>641</v>
      </c>
    </row>
    <row r="18019" spans="1:6" x14ac:dyDescent="0.5">
      <c r="A18019" s="4">
        <v>43978</v>
      </c>
      <c r="B18019" s="14">
        <v>0.79677083333333332</v>
      </c>
      <c r="C18019">
        <v>1</v>
      </c>
      <c r="D18019" t="s">
        <v>641</v>
      </c>
      <c r="E18019">
        <v>43</v>
      </c>
      <c r="F18019" t="s">
        <v>641</v>
      </c>
    </row>
    <row r="18020" spans="1:6" x14ac:dyDescent="0.5">
      <c r="A18020" s="4">
        <v>43978</v>
      </c>
      <c r="B18020" s="14">
        <v>0.90019675925925924</v>
      </c>
      <c r="C18020">
        <v>2</v>
      </c>
      <c r="D18020" t="s">
        <v>642</v>
      </c>
      <c r="E18020">
        <v>57</v>
      </c>
      <c r="F18020" t="s">
        <v>642</v>
      </c>
    </row>
    <row r="18021" spans="1:6" x14ac:dyDescent="0.5">
      <c r="A18021" s="4">
        <v>43978</v>
      </c>
      <c r="B18021" s="14">
        <v>0.9280787037037036</v>
      </c>
      <c r="C18021">
        <v>1</v>
      </c>
      <c r="D18021" t="s">
        <v>641</v>
      </c>
      <c r="E18021">
        <v>40</v>
      </c>
      <c r="F18021" t="s">
        <v>641</v>
      </c>
    </row>
    <row r="18022" spans="1:6" x14ac:dyDescent="0.5">
      <c r="A18022" s="4">
        <v>43978</v>
      </c>
      <c r="B18022" s="14">
        <v>0.92813657407407402</v>
      </c>
      <c r="C18022">
        <v>1</v>
      </c>
      <c r="D18022" t="s">
        <v>641</v>
      </c>
      <c r="E18022">
        <v>42</v>
      </c>
      <c r="F18022" t="s">
        <v>641</v>
      </c>
    </row>
    <row r="18023" spans="1:6" x14ac:dyDescent="0.5">
      <c r="A18023" s="4">
        <v>43978</v>
      </c>
      <c r="B18023" s="14">
        <v>0.92815972222222232</v>
      </c>
      <c r="C18023">
        <v>1</v>
      </c>
      <c r="D18023" t="s">
        <v>641</v>
      </c>
      <c r="E18023">
        <v>39</v>
      </c>
      <c r="F18023" t="s">
        <v>641</v>
      </c>
    </row>
    <row r="18024" spans="1:6" x14ac:dyDescent="0.5">
      <c r="A18024" s="4">
        <v>43978</v>
      </c>
      <c r="B18024" s="14">
        <v>0.92819444444444443</v>
      </c>
      <c r="C18024">
        <v>1</v>
      </c>
      <c r="D18024" t="s">
        <v>641</v>
      </c>
      <c r="E18024">
        <v>40</v>
      </c>
      <c r="F18024" t="s">
        <v>641</v>
      </c>
    </row>
    <row r="18025" spans="1:6" x14ac:dyDescent="0.5">
      <c r="A18025" s="4">
        <v>43978</v>
      </c>
      <c r="B18025" s="14">
        <v>0.92821759259259251</v>
      </c>
      <c r="C18025">
        <v>1</v>
      </c>
      <c r="D18025" t="s">
        <v>641</v>
      </c>
      <c r="E18025">
        <v>44</v>
      </c>
      <c r="F18025" t="s">
        <v>641</v>
      </c>
    </row>
    <row r="18026" spans="1:6" x14ac:dyDescent="0.5">
      <c r="A18026" s="4">
        <v>43978</v>
      </c>
      <c r="B18026" s="14">
        <v>0.92822916666666666</v>
      </c>
      <c r="C18026">
        <v>1</v>
      </c>
      <c r="D18026" t="s">
        <v>641</v>
      </c>
      <c r="E18026">
        <v>40</v>
      </c>
      <c r="F18026" t="s">
        <v>641</v>
      </c>
    </row>
    <row r="18027" spans="1:6" x14ac:dyDescent="0.5">
      <c r="A18027" s="4">
        <v>43978</v>
      </c>
      <c r="B18027" s="14">
        <v>0.92824074074074081</v>
      </c>
      <c r="C18027">
        <v>1</v>
      </c>
      <c r="D18027" t="s">
        <v>641</v>
      </c>
      <c r="E18027">
        <v>38</v>
      </c>
      <c r="F18027" t="s">
        <v>641</v>
      </c>
    </row>
    <row r="18028" spans="1:6" x14ac:dyDescent="0.5">
      <c r="A18028" s="4">
        <v>43978</v>
      </c>
      <c r="B18028" s="14">
        <v>0.92826388888888889</v>
      </c>
      <c r="C18028">
        <v>1</v>
      </c>
      <c r="D18028" t="s">
        <v>641</v>
      </c>
      <c r="E18028">
        <v>39</v>
      </c>
      <c r="F18028" t="s">
        <v>641</v>
      </c>
    </row>
    <row r="18029" spans="1:6" x14ac:dyDescent="0.5">
      <c r="A18029" s="4">
        <v>43978</v>
      </c>
      <c r="B18029" s="14">
        <v>0.92827546296296293</v>
      </c>
      <c r="C18029">
        <v>1</v>
      </c>
      <c r="D18029" t="s">
        <v>641</v>
      </c>
      <c r="E18029">
        <v>43</v>
      </c>
      <c r="F18029" t="s">
        <v>641</v>
      </c>
    </row>
    <row r="18030" spans="1:6" x14ac:dyDescent="0.5">
      <c r="A18030" s="4">
        <v>43978</v>
      </c>
      <c r="B18030" s="14">
        <v>0.92828703703703708</v>
      </c>
      <c r="C18030">
        <v>1</v>
      </c>
      <c r="D18030" t="s">
        <v>641</v>
      </c>
      <c r="E18030">
        <v>43</v>
      </c>
      <c r="F18030" t="s">
        <v>641</v>
      </c>
    </row>
    <row r="18031" spans="1:6" x14ac:dyDescent="0.5">
      <c r="A18031" s="4">
        <v>43978</v>
      </c>
      <c r="B18031" s="14">
        <v>0.92831018518518515</v>
      </c>
      <c r="C18031">
        <v>1</v>
      </c>
      <c r="D18031" t="s">
        <v>641</v>
      </c>
      <c r="E18031">
        <v>45</v>
      </c>
      <c r="F18031" t="s">
        <v>641</v>
      </c>
    </row>
    <row r="18032" spans="1:6" x14ac:dyDescent="0.5">
      <c r="A18032" s="4">
        <v>43978</v>
      </c>
      <c r="B18032" s="14">
        <v>0.9283217592592593</v>
      </c>
      <c r="C18032">
        <v>1</v>
      </c>
      <c r="D18032" t="s">
        <v>641</v>
      </c>
      <c r="E18032">
        <v>45</v>
      </c>
      <c r="F18032" t="s">
        <v>641</v>
      </c>
    </row>
    <row r="18033" spans="1:6" x14ac:dyDescent="0.5">
      <c r="A18033" s="4">
        <v>43978</v>
      </c>
      <c r="B18033" s="14">
        <v>0.9283217592592593</v>
      </c>
      <c r="C18033">
        <v>1</v>
      </c>
      <c r="D18033" t="s">
        <v>641</v>
      </c>
      <c r="E18033">
        <v>44</v>
      </c>
      <c r="F18033" t="s">
        <v>641</v>
      </c>
    </row>
    <row r="18034" spans="1:6" x14ac:dyDescent="0.5">
      <c r="A18034" s="4">
        <v>43978</v>
      </c>
      <c r="B18034" s="14">
        <v>0.92833333333333334</v>
      </c>
      <c r="C18034">
        <v>1</v>
      </c>
      <c r="D18034" t="s">
        <v>641</v>
      </c>
      <c r="E18034">
        <v>44</v>
      </c>
      <c r="F18034" t="s">
        <v>641</v>
      </c>
    </row>
    <row r="18035" spans="1:6" x14ac:dyDescent="0.5">
      <c r="A18035" s="4">
        <v>43978</v>
      </c>
      <c r="B18035" s="14">
        <v>0.92834490740740738</v>
      </c>
      <c r="C18035">
        <v>1</v>
      </c>
      <c r="D18035" t="s">
        <v>641</v>
      </c>
      <c r="E18035">
        <v>43</v>
      </c>
      <c r="F18035" t="s">
        <v>641</v>
      </c>
    </row>
    <row r="18036" spans="1:6" x14ac:dyDescent="0.5">
      <c r="A18036" s="4">
        <v>43978</v>
      </c>
      <c r="B18036" s="14">
        <v>0.92836805555555557</v>
      </c>
      <c r="C18036">
        <v>1</v>
      </c>
      <c r="D18036" t="s">
        <v>641</v>
      </c>
      <c r="E18036">
        <v>42</v>
      </c>
      <c r="F18036" t="s">
        <v>641</v>
      </c>
    </row>
    <row r="18037" spans="1:6" x14ac:dyDescent="0.5">
      <c r="A18037" s="4">
        <v>43978</v>
      </c>
      <c r="B18037" s="14">
        <v>0.92837962962962972</v>
      </c>
      <c r="C18037">
        <v>1</v>
      </c>
      <c r="D18037" t="s">
        <v>641</v>
      </c>
      <c r="E18037">
        <v>43</v>
      </c>
      <c r="F18037" t="s">
        <v>641</v>
      </c>
    </row>
    <row r="18038" spans="1:6" x14ac:dyDescent="0.5">
      <c r="A18038" s="4">
        <v>43978</v>
      </c>
      <c r="B18038" s="14">
        <v>0.9284027777777778</v>
      </c>
      <c r="C18038">
        <v>1</v>
      </c>
      <c r="D18038" t="s">
        <v>641</v>
      </c>
      <c r="E18038">
        <v>44</v>
      </c>
      <c r="F18038" t="s">
        <v>641</v>
      </c>
    </row>
    <row r="18039" spans="1:6" x14ac:dyDescent="0.5">
      <c r="A18039" s="4">
        <v>43978</v>
      </c>
      <c r="B18039" s="14">
        <v>0.92841435185185184</v>
      </c>
      <c r="C18039">
        <v>1</v>
      </c>
      <c r="D18039" t="s">
        <v>641</v>
      </c>
      <c r="E18039">
        <v>44</v>
      </c>
      <c r="F18039" t="s">
        <v>641</v>
      </c>
    </row>
    <row r="18040" spans="1:6" x14ac:dyDescent="0.5">
      <c r="A18040" s="4">
        <v>43978</v>
      </c>
      <c r="B18040" s="14">
        <v>0.92842592592592599</v>
      </c>
      <c r="C18040">
        <v>1</v>
      </c>
      <c r="D18040" t="s">
        <v>641</v>
      </c>
      <c r="E18040">
        <v>40</v>
      </c>
      <c r="F18040" t="s">
        <v>641</v>
      </c>
    </row>
    <row r="18041" spans="1:6" x14ac:dyDescent="0.5">
      <c r="A18041" s="4">
        <v>43978</v>
      </c>
      <c r="B18041" s="14">
        <v>0.92843749999999992</v>
      </c>
      <c r="C18041">
        <v>1</v>
      </c>
      <c r="D18041" t="s">
        <v>641</v>
      </c>
      <c r="E18041">
        <v>39</v>
      </c>
      <c r="F18041" t="s">
        <v>641</v>
      </c>
    </row>
    <row r="18042" spans="1:6" x14ac:dyDescent="0.5">
      <c r="A18042" s="4">
        <v>43978</v>
      </c>
      <c r="B18042" s="14">
        <v>0.92846064814814822</v>
      </c>
      <c r="C18042">
        <v>1</v>
      </c>
      <c r="D18042" t="s">
        <v>641</v>
      </c>
      <c r="E18042">
        <v>45</v>
      </c>
      <c r="F18042" t="s">
        <v>641</v>
      </c>
    </row>
    <row r="18043" spans="1:6" x14ac:dyDescent="0.5">
      <c r="A18043" s="4">
        <v>43979</v>
      </c>
      <c r="B18043" s="14">
        <v>0.16965277777777776</v>
      </c>
      <c r="C18043">
        <v>1</v>
      </c>
      <c r="D18043" t="s">
        <v>642</v>
      </c>
      <c r="E18043">
        <v>41</v>
      </c>
      <c r="F18043" t="s">
        <v>642</v>
      </c>
    </row>
    <row r="18044" spans="1:6" x14ac:dyDescent="0.5">
      <c r="A18044" s="4">
        <v>43979</v>
      </c>
      <c r="B18044" s="14">
        <v>0.20685185185185184</v>
      </c>
      <c r="C18044">
        <v>1</v>
      </c>
      <c r="D18044" t="s">
        <v>646</v>
      </c>
      <c r="E18044">
        <v>81</v>
      </c>
      <c r="F18044" t="s">
        <v>646</v>
      </c>
    </row>
    <row r="18045" spans="1:6" x14ac:dyDescent="0.5">
      <c r="A18045" s="4">
        <v>43979</v>
      </c>
      <c r="B18045" s="14">
        <v>0.65697916666666667</v>
      </c>
      <c r="C18045">
        <v>1</v>
      </c>
      <c r="D18045" t="s">
        <v>641</v>
      </c>
      <c r="E18045">
        <v>40</v>
      </c>
      <c r="F18045" t="s">
        <v>641</v>
      </c>
    </row>
    <row r="18046" spans="1:6" x14ac:dyDescent="0.5">
      <c r="A18046" s="4">
        <v>43979</v>
      </c>
      <c r="B18046" s="14">
        <v>0.65699074074074071</v>
      </c>
      <c r="C18046">
        <v>1</v>
      </c>
      <c r="D18046" t="s">
        <v>641</v>
      </c>
      <c r="E18046">
        <v>39</v>
      </c>
      <c r="F18046" t="s">
        <v>641</v>
      </c>
    </row>
    <row r="18047" spans="1:6" x14ac:dyDescent="0.5">
      <c r="A18047" s="4">
        <v>43979</v>
      </c>
      <c r="B18047" s="14">
        <v>0.65702546296296294</v>
      </c>
      <c r="C18047">
        <v>1</v>
      </c>
      <c r="D18047" t="s">
        <v>641</v>
      </c>
      <c r="E18047">
        <v>39</v>
      </c>
      <c r="F18047" t="s">
        <v>641</v>
      </c>
    </row>
    <row r="18048" spans="1:6" x14ac:dyDescent="0.5">
      <c r="A18048" s="4">
        <v>43979</v>
      </c>
      <c r="B18048" s="14">
        <v>0.65704861111111112</v>
      </c>
      <c r="C18048">
        <v>1</v>
      </c>
      <c r="D18048" t="s">
        <v>641</v>
      </c>
      <c r="E18048">
        <v>38</v>
      </c>
      <c r="F18048" t="s">
        <v>641</v>
      </c>
    </row>
    <row r="18049" spans="1:6" x14ac:dyDescent="0.5">
      <c r="A18049" s="4">
        <v>43979</v>
      </c>
      <c r="B18049" s="14">
        <v>0.65706018518518516</v>
      </c>
      <c r="C18049">
        <v>1</v>
      </c>
      <c r="D18049" t="s">
        <v>641</v>
      </c>
      <c r="E18049">
        <v>40</v>
      </c>
      <c r="F18049" t="s">
        <v>641</v>
      </c>
    </row>
    <row r="18050" spans="1:6" x14ac:dyDescent="0.5">
      <c r="A18050" s="4">
        <v>43979</v>
      </c>
      <c r="B18050" s="14">
        <v>0.65707175925925931</v>
      </c>
      <c r="C18050">
        <v>1</v>
      </c>
      <c r="D18050" t="s">
        <v>641</v>
      </c>
      <c r="E18050">
        <v>43</v>
      </c>
      <c r="F18050" t="s">
        <v>641</v>
      </c>
    </row>
    <row r="18051" spans="1:6" x14ac:dyDescent="0.5">
      <c r="A18051" s="4">
        <v>43979</v>
      </c>
      <c r="B18051" s="14">
        <v>0.65708333333333335</v>
      </c>
      <c r="C18051">
        <v>1</v>
      </c>
      <c r="D18051" t="s">
        <v>641</v>
      </c>
      <c r="E18051">
        <v>43</v>
      </c>
      <c r="F18051" t="s">
        <v>641</v>
      </c>
    </row>
    <row r="18052" spans="1:6" x14ac:dyDescent="0.5">
      <c r="A18052" s="4">
        <v>43979</v>
      </c>
      <c r="B18052" s="14">
        <v>0.65710648148148143</v>
      </c>
      <c r="C18052">
        <v>1</v>
      </c>
      <c r="D18052" t="s">
        <v>641</v>
      </c>
      <c r="E18052">
        <v>38</v>
      </c>
      <c r="F18052" t="s">
        <v>641</v>
      </c>
    </row>
    <row r="18053" spans="1:6" x14ac:dyDescent="0.5">
      <c r="A18053" s="4">
        <v>43979</v>
      </c>
      <c r="B18053" s="14">
        <v>0.65711805555555558</v>
      </c>
      <c r="C18053">
        <v>1</v>
      </c>
      <c r="D18053" t="s">
        <v>641</v>
      </c>
      <c r="E18053">
        <v>38</v>
      </c>
      <c r="F18053" t="s">
        <v>641</v>
      </c>
    </row>
    <row r="18054" spans="1:6" x14ac:dyDescent="0.5">
      <c r="A18054" s="4">
        <v>43979</v>
      </c>
      <c r="B18054" s="14">
        <v>0.65712962962962962</v>
      </c>
      <c r="C18054">
        <v>1</v>
      </c>
      <c r="D18054" t="s">
        <v>641</v>
      </c>
      <c r="E18054">
        <v>38</v>
      </c>
      <c r="F18054" t="s">
        <v>641</v>
      </c>
    </row>
    <row r="18055" spans="1:6" x14ac:dyDescent="0.5">
      <c r="A18055" s="4">
        <v>43979</v>
      </c>
      <c r="B18055" s="14">
        <v>0.65714120370370377</v>
      </c>
      <c r="C18055">
        <v>1</v>
      </c>
      <c r="D18055" t="s">
        <v>641</v>
      </c>
      <c r="E18055">
        <v>43</v>
      </c>
      <c r="F18055" t="s">
        <v>641</v>
      </c>
    </row>
    <row r="18056" spans="1:6" x14ac:dyDescent="0.5">
      <c r="A18056" s="4">
        <v>43979</v>
      </c>
      <c r="B18056" s="14">
        <v>0.65715277777777781</v>
      </c>
      <c r="C18056">
        <v>1</v>
      </c>
      <c r="D18056" t="s">
        <v>641</v>
      </c>
      <c r="E18056">
        <v>40</v>
      </c>
      <c r="F18056" t="s">
        <v>641</v>
      </c>
    </row>
    <row r="18057" spans="1:6" x14ac:dyDescent="0.5">
      <c r="A18057" s="4">
        <v>43979</v>
      </c>
      <c r="B18057" s="14">
        <v>0.65717592592592589</v>
      </c>
      <c r="C18057">
        <v>1</v>
      </c>
      <c r="D18057" t="s">
        <v>641</v>
      </c>
      <c r="E18057">
        <v>43</v>
      </c>
      <c r="F18057" t="s">
        <v>641</v>
      </c>
    </row>
    <row r="18058" spans="1:6" x14ac:dyDescent="0.5">
      <c r="A18058" s="4">
        <v>43979</v>
      </c>
      <c r="B18058" s="14">
        <v>0.65718750000000004</v>
      </c>
      <c r="C18058">
        <v>1</v>
      </c>
      <c r="D18058" t="s">
        <v>641</v>
      </c>
      <c r="E18058">
        <v>40</v>
      </c>
      <c r="F18058" t="s">
        <v>641</v>
      </c>
    </row>
    <row r="18059" spans="1:6" x14ac:dyDescent="0.5">
      <c r="A18059" s="4">
        <v>43979</v>
      </c>
      <c r="B18059" s="14">
        <v>0.65721064814814811</v>
      </c>
      <c r="C18059">
        <v>1</v>
      </c>
      <c r="D18059" t="s">
        <v>641</v>
      </c>
      <c r="E18059">
        <v>42</v>
      </c>
      <c r="F18059" t="s">
        <v>641</v>
      </c>
    </row>
    <row r="18060" spans="1:6" x14ac:dyDescent="0.5">
      <c r="A18060" s="4">
        <v>43979</v>
      </c>
      <c r="B18060" s="14">
        <v>0.65722222222222226</v>
      </c>
      <c r="C18060">
        <v>1</v>
      </c>
      <c r="D18060" t="s">
        <v>641</v>
      </c>
      <c r="E18060">
        <v>39</v>
      </c>
      <c r="F18060" t="s">
        <v>641</v>
      </c>
    </row>
    <row r="18061" spans="1:6" x14ac:dyDescent="0.5">
      <c r="A18061" s="4">
        <v>43979</v>
      </c>
      <c r="B18061" s="14">
        <v>0.6572337962962963</v>
      </c>
      <c r="C18061">
        <v>1</v>
      </c>
      <c r="D18061" t="s">
        <v>641</v>
      </c>
      <c r="E18061">
        <v>48</v>
      </c>
      <c r="F18061" t="s">
        <v>641</v>
      </c>
    </row>
    <row r="18062" spans="1:6" x14ac:dyDescent="0.5">
      <c r="A18062" s="4">
        <v>43979</v>
      </c>
      <c r="B18062" s="14">
        <v>0.65724537037037034</v>
      </c>
      <c r="C18062">
        <v>1</v>
      </c>
      <c r="D18062" t="s">
        <v>641</v>
      </c>
      <c r="E18062">
        <v>43</v>
      </c>
      <c r="F18062" t="s">
        <v>641</v>
      </c>
    </row>
    <row r="18063" spans="1:6" x14ac:dyDescent="0.5">
      <c r="A18063" s="4">
        <v>43979</v>
      </c>
      <c r="B18063" s="14">
        <v>0.65725694444444438</v>
      </c>
      <c r="C18063">
        <v>1</v>
      </c>
      <c r="D18063" t="s">
        <v>641</v>
      </c>
      <c r="E18063">
        <v>38</v>
      </c>
      <c r="F18063" t="s">
        <v>641</v>
      </c>
    </row>
    <row r="18064" spans="1:6" x14ac:dyDescent="0.5">
      <c r="A18064" s="4">
        <v>43979</v>
      </c>
      <c r="B18064" s="14">
        <v>0.65736111111111117</v>
      </c>
      <c r="C18064">
        <v>1</v>
      </c>
      <c r="D18064" t="s">
        <v>641</v>
      </c>
      <c r="E18064">
        <v>38</v>
      </c>
      <c r="F18064" t="s">
        <v>641</v>
      </c>
    </row>
    <row r="18065" spans="1:6" x14ac:dyDescent="0.5">
      <c r="A18065" s="4">
        <v>43979</v>
      </c>
      <c r="B18065" s="14">
        <v>0.65739583333333329</v>
      </c>
      <c r="C18065">
        <v>1</v>
      </c>
      <c r="D18065" t="s">
        <v>641</v>
      </c>
      <c r="E18065">
        <v>38</v>
      </c>
      <c r="F18065" t="s">
        <v>641</v>
      </c>
    </row>
    <row r="18066" spans="1:6" x14ac:dyDescent="0.5">
      <c r="A18066" s="4">
        <v>43979</v>
      </c>
      <c r="B18066" s="14">
        <v>0.87160879629629628</v>
      </c>
      <c r="C18066">
        <v>1</v>
      </c>
      <c r="D18066" t="s">
        <v>641</v>
      </c>
      <c r="E18066">
        <v>38</v>
      </c>
      <c r="F18066" t="s">
        <v>641</v>
      </c>
    </row>
    <row r="18067" spans="1:6" x14ac:dyDescent="0.5">
      <c r="A18067" s="4">
        <v>43979</v>
      </c>
      <c r="B18067" s="14">
        <v>0.87162037037037043</v>
      </c>
      <c r="C18067">
        <v>1</v>
      </c>
      <c r="D18067" t="s">
        <v>641</v>
      </c>
      <c r="E18067">
        <v>40</v>
      </c>
      <c r="F18067" t="s">
        <v>641</v>
      </c>
    </row>
    <row r="18068" spans="1:6" x14ac:dyDescent="0.5">
      <c r="A18068" s="4">
        <v>43979</v>
      </c>
      <c r="B18068" s="14">
        <v>0.87165509259259266</v>
      </c>
      <c r="C18068">
        <v>1</v>
      </c>
      <c r="D18068" t="s">
        <v>641</v>
      </c>
      <c r="E18068">
        <v>41</v>
      </c>
      <c r="F18068" t="s">
        <v>641</v>
      </c>
    </row>
    <row r="18069" spans="1:6" x14ac:dyDescent="0.5">
      <c r="A18069" s="4">
        <v>43979</v>
      </c>
      <c r="B18069" s="14">
        <v>0.87171296296296286</v>
      </c>
      <c r="C18069">
        <v>1</v>
      </c>
      <c r="D18069" t="s">
        <v>641</v>
      </c>
      <c r="E18069">
        <v>46</v>
      </c>
      <c r="F18069" t="s">
        <v>641</v>
      </c>
    </row>
    <row r="18070" spans="1:6" x14ac:dyDescent="0.5">
      <c r="A18070" s="4">
        <v>43979</v>
      </c>
      <c r="B18070" s="14">
        <v>0.87173611111111116</v>
      </c>
      <c r="C18070">
        <v>1</v>
      </c>
      <c r="D18070" t="s">
        <v>641</v>
      </c>
      <c r="E18070">
        <v>38</v>
      </c>
      <c r="F18070" t="s">
        <v>641</v>
      </c>
    </row>
    <row r="18071" spans="1:6" x14ac:dyDescent="0.5">
      <c r="A18071" s="4">
        <v>43979</v>
      </c>
      <c r="B18071" s="14">
        <v>0.87181712962962965</v>
      </c>
      <c r="C18071">
        <v>1</v>
      </c>
      <c r="D18071" t="s">
        <v>641</v>
      </c>
      <c r="E18071">
        <v>39</v>
      </c>
      <c r="F18071" t="s">
        <v>641</v>
      </c>
    </row>
    <row r="18072" spans="1:6" x14ac:dyDescent="0.5">
      <c r="A18072" s="4">
        <v>43979</v>
      </c>
      <c r="B18072" s="14">
        <v>0.87184027777777784</v>
      </c>
      <c r="C18072">
        <v>1</v>
      </c>
      <c r="D18072" t="s">
        <v>641</v>
      </c>
      <c r="E18072">
        <v>46</v>
      </c>
      <c r="F18072" t="s">
        <v>641</v>
      </c>
    </row>
    <row r="18073" spans="1:6" x14ac:dyDescent="0.5">
      <c r="A18073" s="4">
        <v>43979</v>
      </c>
      <c r="B18073" s="14">
        <v>0.87185185185185177</v>
      </c>
      <c r="C18073">
        <v>1</v>
      </c>
      <c r="D18073" t="s">
        <v>641</v>
      </c>
      <c r="E18073">
        <v>46</v>
      </c>
      <c r="F18073" t="s">
        <v>641</v>
      </c>
    </row>
    <row r="18074" spans="1:6" x14ac:dyDescent="0.5">
      <c r="A18074" s="4">
        <v>43979</v>
      </c>
      <c r="B18074" s="14">
        <v>0.87186342592592592</v>
      </c>
      <c r="C18074">
        <v>1</v>
      </c>
      <c r="D18074" t="s">
        <v>641</v>
      </c>
      <c r="E18074">
        <v>47</v>
      </c>
      <c r="F18074" t="s">
        <v>641</v>
      </c>
    </row>
    <row r="18075" spans="1:6" x14ac:dyDescent="0.5">
      <c r="A18075" s="4">
        <v>43979</v>
      </c>
      <c r="B18075" s="14">
        <v>0.87187500000000007</v>
      </c>
      <c r="C18075">
        <v>1</v>
      </c>
      <c r="D18075" t="s">
        <v>641</v>
      </c>
      <c r="E18075">
        <v>47</v>
      </c>
      <c r="F18075" t="s">
        <v>641</v>
      </c>
    </row>
    <row r="18076" spans="1:6" x14ac:dyDescent="0.5">
      <c r="A18076" s="4">
        <v>43979</v>
      </c>
      <c r="B18076" s="14">
        <v>0.87188657407407411</v>
      </c>
      <c r="C18076">
        <v>1</v>
      </c>
      <c r="D18076" t="s">
        <v>641</v>
      </c>
      <c r="E18076">
        <v>40</v>
      </c>
      <c r="F18076" t="s">
        <v>641</v>
      </c>
    </row>
    <row r="18077" spans="1:6" x14ac:dyDescent="0.5">
      <c r="A18077" s="4">
        <v>43979</v>
      </c>
      <c r="B18077" s="14">
        <v>0.87194444444444441</v>
      </c>
      <c r="C18077">
        <v>1</v>
      </c>
      <c r="D18077" t="s">
        <v>641</v>
      </c>
      <c r="E18077">
        <v>39</v>
      </c>
      <c r="F18077" t="s">
        <v>641</v>
      </c>
    </row>
    <row r="18078" spans="1:6" x14ac:dyDescent="0.5">
      <c r="A18078" s="4">
        <v>43979</v>
      </c>
      <c r="B18078" s="14">
        <v>0.87195601851851856</v>
      </c>
      <c r="C18078">
        <v>1</v>
      </c>
      <c r="D18078" t="s">
        <v>641</v>
      </c>
      <c r="E18078">
        <v>38</v>
      </c>
      <c r="F18078" t="s">
        <v>641</v>
      </c>
    </row>
    <row r="18079" spans="1:6" x14ac:dyDescent="0.5">
      <c r="A18079" s="4">
        <v>43979</v>
      </c>
      <c r="B18079" s="14">
        <v>0.87201388888888898</v>
      </c>
      <c r="C18079">
        <v>1</v>
      </c>
      <c r="D18079" t="s">
        <v>641</v>
      </c>
      <c r="E18079">
        <v>39</v>
      </c>
      <c r="F18079" t="s">
        <v>641</v>
      </c>
    </row>
    <row r="18080" spans="1:6" x14ac:dyDescent="0.5">
      <c r="A18080" s="4">
        <v>43979</v>
      </c>
      <c r="B18080" s="14">
        <v>0.87204861111111109</v>
      </c>
      <c r="C18080">
        <v>1</v>
      </c>
      <c r="D18080" t="s">
        <v>641</v>
      </c>
      <c r="E18080">
        <v>45</v>
      </c>
      <c r="F18080" t="s">
        <v>641</v>
      </c>
    </row>
    <row r="18081" spans="1:6" x14ac:dyDescent="0.5">
      <c r="A18081" s="4">
        <v>43979</v>
      </c>
      <c r="B18081" s="14">
        <v>0.87206018518518524</v>
      </c>
      <c r="C18081">
        <v>1</v>
      </c>
      <c r="D18081" t="s">
        <v>641</v>
      </c>
      <c r="E18081">
        <v>42</v>
      </c>
      <c r="F18081" t="s">
        <v>641</v>
      </c>
    </row>
    <row r="18082" spans="1:6" x14ac:dyDescent="0.5">
      <c r="A18082" s="4">
        <v>43979</v>
      </c>
      <c r="B18082" s="14">
        <v>0.89057870370370373</v>
      </c>
      <c r="C18082">
        <v>1</v>
      </c>
      <c r="D18082" t="s">
        <v>642</v>
      </c>
      <c r="E18082">
        <v>71</v>
      </c>
      <c r="F18082" t="s">
        <v>642</v>
      </c>
    </row>
    <row r="18083" spans="1:6" x14ac:dyDescent="0.5">
      <c r="A18083" s="4">
        <v>43979</v>
      </c>
      <c r="B18083" s="14">
        <v>0.89699074074074081</v>
      </c>
      <c r="C18083">
        <v>2</v>
      </c>
      <c r="D18083" t="s">
        <v>642</v>
      </c>
      <c r="E18083">
        <v>40</v>
      </c>
      <c r="F18083" t="s">
        <v>642</v>
      </c>
    </row>
    <row r="18084" spans="1:6" x14ac:dyDescent="0.5">
      <c r="A18084" s="4">
        <v>43979</v>
      </c>
      <c r="B18084" s="14">
        <v>0.91630787037037031</v>
      </c>
      <c r="C18084">
        <v>1</v>
      </c>
      <c r="D18084" t="s">
        <v>642</v>
      </c>
      <c r="E18084">
        <v>80</v>
      </c>
      <c r="F18084" t="s">
        <v>642</v>
      </c>
    </row>
    <row r="18085" spans="1:6" x14ac:dyDescent="0.5">
      <c r="A18085" s="4">
        <v>43980</v>
      </c>
      <c r="B18085" s="14">
        <v>0.18978009259259257</v>
      </c>
      <c r="C18085">
        <v>1</v>
      </c>
      <c r="D18085" t="s">
        <v>646</v>
      </c>
      <c r="E18085">
        <v>56</v>
      </c>
      <c r="F18085" t="s">
        <v>646</v>
      </c>
    </row>
    <row r="18086" spans="1:6" x14ac:dyDescent="0.5">
      <c r="A18086" s="4">
        <v>43980</v>
      </c>
      <c r="B18086" s="14">
        <v>0.63939814814814822</v>
      </c>
      <c r="C18086">
        <v>1</v>
      </c>
      <c r="D18086" t="s">
        <v>641</v>
      </c>
      <c r="E18086">
        <v>41</v>
      </c>
      <c r="F18086" t="s">
        <v>641</v>
      </c>
    </row>
    <row r="18087" spans="1:6" x14ac:dyDescent="0.5">
      <c r="A18087" s="4">
        <v>43980</v>
      </c>
      <c r="B18087" s="14">
        <v>0.63942129629629629</v>
      </c>
      <c r="C18087">
        <v>1</v>
      </c>
      <c r="D18087" t="s">
        <v>641</v>
      </c>
      <c r="E18087">
        <v>40</v>
      </c>
      <c r="F18087" t="s">
        <v>641</v>
      </c>
    </row>
    <row r="18088" spans="1:6" x14ac:dyDescent="0.5">
      <c r="A18088" s="4">
        <v>43980</v>
      </c>
      <c r="B18088" s="14">
        <v>0.63944444444444448</v>
      </c>
      <c r="C18088">
        <v>1</v>
      </c>
      <c r="D18088" t="s">
        <v>641</v>
      </c>
      <c r="E18088">
        <v>42</v>
      </c>
      <c r="F18088" t="s">
        <v>641</v>
      </c>
    </row>
    <row r="18089" spans="1:6" x14ac:dyDescent="0.5">
      <c r="A18089" s="4">
        <v>43980</v>
      </c>
      <c r="B18089" s="14">
        <v>0.63949074074074075</v>
      </c>
      <c r="C18089">
        <v>1</v>
      </c>
      <c r="D18089" t="s">
        <v>641</v>
      </c>
      <c r="E18089">
        <v>38</v>
      </c>
      <c r="F18089" t="s">
        <v>641</v>
      </c>
    </row>
    <row r="18090" spans="1:6" x14ac:dyDescent="0.5">
      <c r="A18090" s="4">
        <v>43980</v>
      </c>
      <c r="B18090" s="14">
        <v>0.63951388888888883</v>
      </c>
      <c r="C18090">
        <v>1</v>
      </c>
      <c r="D18090" t="s">
        <v>641</v>
      </c>
      <c r="E18090">
        <v>41</v>
      </c>
      <c r="F18090" t="s">
        <v>641</v>
      </c>
    </row>
    <row r="18091" spans="1:6" x14ac:dyDescent="0.5">
      <c r="A18091" s="4">
        <v>43980</v>
      </c>
      <c r="B18091" s="14">
        <v>0.63952546296296298</v>
      </c>
      <c r="C18091">
        <v>1</v>
      </c>
      <c r="D18091" t="s">
        <v>641</v>
      </c>
      <c r="E18091">
        <v>43</v>
      </c>
      <c r="F18091" t="s">
        <v>641</v>
      </c>
    </row>
    <row r="18092" spans="1:6" x14ac:dyDescent="0.5">
      <c r="A18092" s="4">
        <v>43980</v>
      </c>
      <c r="B18092" s="14">
        <v>0.63954861111111116</v>
      </c>
      <c r="C18092">
        <v>1</v>
      </c>
      <c r="D18092" t="s">
        <v>641</v>
      </c>
      <c r="E18092">
        <v>40</v>
      </c>
      <c r="F18092" t="s">
        <v>641</v>
      </c>
    </row>
    <row r="18093" spans="1:6" x14ac:dyDescent="0.5">
      <c r="A18093" s="4">
        <v>43980</v>
      </c>
      <c r="B18093" s="14">
        <v>0.6395601851851852</v>
      </c>
      <c r="C18093">
        <v>1</v>
      </c>
      <c r="D18093" t="s">
        <v>641</v>
      </c>
      <c r="E18093">
        <v>40</v>
      </c>
      <c r="F18093" t="s">
        <v>641</v>
      </c>
    </row>
    <row r="18094" spans="1:6" x14ac:dyDescent="0.5">
      <c r="A18094" s="4">
        <v>43980</v>
      </c>
      <c r="B18094" s="14">
        <v>0.63960648148148147</v>
      </c>
      <c r="C18094">
        <v>1</v>
      </c>
      <c r="D18094" t="s">
        <v>641</v>
      </c>
      <c r="E18094">
        <v>39</v>
      </c>
      <c r="F18094" t="s">
        <v>641</v>
      </c>
    </row>
    <row r="18095" spans="1:6" x14ac:dyDescent="0.5">
      <c r="A18095" s="4">
        <v>43980</v>
      </c>
      <c r="B18095" s="14">
        <v>0.63962962962962966</v>
      </c>
      <c r="C18095">
        <v>1</v>
      </c>
      <c r="D18095" t="s">
        <v>641</v>
      </c>
      <c r="E18095">
        <v>42</v>
      </c>
      <c r="F18095" t="s">
        <v>641</v>
      </c>
    </row>
    <row r="18096" spans="1:6" x14ac:dyDescent="0.5">
      <c r="A18096" s="4">
        <v>43980</v>
      </c>
      <c r="B18096" s="14">
        <v>0.6396412037037037</v>
      </c>
      <c r="C18096">
        <v>1</v>
      </c>
      <c r="D18096" t="s">
        <v>641</v>
      </c>
      <c r="E18096">
        <v>40</v>
      </c>
      <c r="F18096" t="s">
        <v>641</v>
      </c>
    </row>
    <row r="18097" spans="1:6" x14ac:dyDescent="0.5">
      <c r="A18097" s="4">
        <v>43980</v>
      </c>
      <c r="B18097" s="14">
        <v>0.88767361111111109</v>
      </c>
      <c r="C18097">
        <v>1</v>
      </c>
      <c r="D18097" t="s">
        <v>641</v>
      </c>
      <c r="E18097">
        <v>39</v>
      </c>
      <c r="F18097" t="s">
        <v>641</v>
      </c>
    </row>
    <row r="18098" spans="1:6" x14ac:dyDescent="0.5">
      <c r="A18098" s="4">
        <v>43980</v>
      </c>
      <c r="B18098" s="14">
        <v>0.88777777777777767</v>
      </c>
      <c r="C18098">
        <v>1</v>
      </c>
      <c r="D18098" t="s">
        <v>641</v>
      </c>
      <c r="E18098">
        <v>42</v>
      </c>
      <c r="F18098" t="s">
        <v>641</v>
      </c>
    </row>
    <row r="18099" spans="1:6" x14ac:dyDescent="0.5">
      <c r="A18099" s="4">
        <v>43980</v>
      </c>
      <c r="B18099" s="14">
        <v>0.88778935185185182</v>
      </c>
      <c r="C18099">
        <v>1</v>
      </c>
      <c r="D18099" t="s">
        <v>641</v>
      </c>
      <c r="E18099">
        <v>39</v>
      </c>
      <c r="F18099" t="s">
        <v>641</v>
      </c>
    </row>
    <row r="18100" spans="1:6" x14ac:dyDescent="0.5">
      <c r="A18100" s="4">
        <v>43980</v>
      </c>
      <c r="B18100" s="14">
        <v>0.8878125</v>
      </c>
      <c r="C18100">
        <v>1</v>
      </c>
      <c r="D18100" t="s">
        <v>641</v>
      </c>
      <c r="E18100">
        <v>41</v>
      </c>
      <c r="F18100" t="s">
        <v>641</v>
      </c>
    </row>
    <row r="18101" spans="1:6" x14ac:dyDescent="0.5">
      <c r="A18101" s="4">
        <v>43980</v>
      </c>
      <c r="B18101" s="14">
        <v>0.88783564814814808</v>
      </c>
      <c r="C18101">
        <v>1</v>
      </c>
      <c r="D18101" t="s">
        <v>641</v>
      </c>
      <c r="E18101">
        <v>44</v>
      </c>
      <c r="F18101" t="s">
        <v>641</v>
      </c>
    </row>
    <row r="18102" spans="1:6" x14ac:dyDescent="0.5">
      <c r="A18102" s="4">
        <v>43980</v>
      </c>
      <c r="B18102" s="14">
        <v>0.88784722222222223</v>
      </c>
      <c r="C18102">
        <v>1</v>
      </c>
      <c r="D18102" t="s">
        <v>641</v>
      </c>
      <c r="E18102">
        <v>45</v>
      </c>
      <c r="F18102" t="s">
        <v>641</v>
      </c>
    </row>
    <row r="18103" spans="1:6" x14ac:dyDescent="0.5">
      <c r="A18103" s="4">
        <v>43980</v>
      </c>
      <c r="B18103" s="14">
        <v>0.88785879629629638</v>
      </c>
      <c r="C18103">
        <v>1</v>
      </c>
      <c r="D18103" t="s">
        <v>641</v>
      </c>
      <c r="E18103">
        <v>40</v>
      </c>
      <c r="F18103" t="s">
        <v>641</v>
      </c>
    </row>
    <row r="18104" spans="1:6" x14ac:dyDescent="0.5">
      <c r="A18104" s="4">
        <v>43980</v>
      </c>
      <c r="B18104" s="14">
        <v>0.88788194444444446</v>
      </c>
      <c r="C18104">
        <v>1</v>
      </c>
      <c r="D18104" t="s">
        <v>641</v>
      </c>
      <c r="E18104">
        <v>47</v>
      </c>
      <c r="F18104" t="s">
        <v>641</v>
      </c>
    </row>
    <row r="18105" spans="1:6" x14ac:dyDescent="0.5">
      <c r="A18105" s="4">
        <v>43980</v>
      </c>
      <c r="B18105" s="14">
        <v>0.88790509259259265</v>
      </c>
      <c r="C18105">
        <v>1</v>
      </c>
      <c r="D18105" t="s">
        <v>641</v>
      </c>
      <c r="E18105">
        <v>41</v>
      </c>
      <c r="F18105" t="s">
        <v>641</v>
      </c>
    </row>
    <row r="18106" spans="1:6" x14ac:dyDescent="0.5">
      <c r="A18106" s="4">
        <v>43980</v>
      </c>
      <c r="B18106" s="14">
        <v>0.88800925925925922</v>
      </c>
      <c r="C18106">
        <v>1</v>
      </c>
      <c r="D18106" t="s">
        <v>641</v>
      </c>
      <c r="E18106">
        <v>39</v>
      </c>
      <c r="F18106" t="s">
        <v>641</v>
      </c>
    </row>
    <row r="18107" spans="1:6" x14ac:dyDescent="0.5">
      <c r="A18107" s="4">
        <v>43980</v>
      </c>
      <c r="B18107" s="14">
        <v>0.8978356481481482</v>
      </c>
      <c r="C18107">
        <v>2</v>
      </c>
      <c r="D18107" t="s">
        <v>642</v>
      </c>
      <c r="E18107">
        <v>44</v>
      </c>
      <c r="F18107" t="s">
        <v>642</v>
      </c>
    </row>
    <row r="18108" spans="1:6" x14ac:dyDescent="0.5">
      <c r="A18108" s="4">
        <v>43980</v>
      </c>
      <c r="B18108" s="14">
        <v>0.91076388888888893</v>
      </c>
      <c r="C18108">
        <v>2</v>
      </c>
      <c r="D18108" t="s">
        <v>642</v>
      </c>
      <c r="E18108">
        <v>46</v>
      </c>
      <c r="F18108" t="s">
        <v>642</v>
      </c>
    </row>
    <row r="18109" spans="1:6" x14ac:dyDescent="0.5">
      <c r="A18109" s="4">
        <v>43980</v>
      </c>
      <c r="B18109" s="14">
        <v>0.92483796296296295</v>
      </c>
      <c r="C18109">
        <v>2</v>
      </c>
      <c r="D18109" t="s">
        <v>642</v>
      </c>
      <c r="E18109">
        <v>78</v>
      </c>
      <c r="F18109" t="s">
        <v>642</v>
      </c>
    </row>
    <row r="18110" spans="1:6" x14ac:dyDescent="0.5">
      <c r="A18110" s="4">
        <v>43980</v>
      </c>
      <c r="B18110" s="14">
        <v>0.97119212962962964</v>
      </c>
      <c r="C18110">
        <v>2</v>
      </c>
      <c r="D18110" t="s">
        <v>646</v>
      </c>
      <c r="E18110">
        <v>57</v>
      </c>
      <c r="F18110" t="s">
        <v>646</v>
      </c>
    </row>
    <row r="18111" spans="1:6" x14ac:dyDescent="0.5">
      <c r="A18111" s="4">
        <v>43980</v>
      </c>
      <c r="B18111" s="14">
        <v>0.97481481481481491</v>
      </c>
      <c r="C18111">
        <v>4</v>
      </c>
      <c r="D18111" t="s">
        <v>641</v>
      </c>
      <c r="E18111">
        <v>58</v>
      </c>
      <c r="F18111" t="s">
        <v>641</v>
      </c>
    </row>
    <row r="18112" spans="1:6" x14ac:dyDescent="0.5">
      <c r="A18112" s="4">
        <v>43981</v>
      </c>
      <c r="B18112" s="14">
        <v>0.18918981481481481</v>
      </c>
      <c r="C18112">
        <v>1</v>
      </c>
      <c r="D18112" t="s">
        <v>646</v>
      </c>
      <c r="E18112">
        <v>81</v>
      </c>
      <c r="F18112" t="s">
        <v>646</v>
      </c>
    </row>
    <row r="18113" spans="1:6" x14ac:dyDescent="0.5">
      <c r="A18113" s="4">
        <v>43981</v>
      </c>
      <c r="B18113" s="14">
        <v>0.89853009259259264</v>
      </c>
      <c r="C18113">
        <v>2</v>
      </c>
      <c r="D18113" t="s">
        <v>642</v>
      </c>
      <c r="E18113">
        <v>51</v>
      </c>
      <c r="F18113" t="s">
        <v>642</v>
      </c>
    </row>
    <row r="18114" spans="1:6" x14ac:dyDescent="0.5">
      <c r="A18114" s="4">
        <v>43981</v>
      </c>
      <c r="B18114" s="14">
        <v>0.93693287037037043</v>
      </c>
      <c r="C18114">
        <v>2</v>
      </c>
      <c r="D18114" t="s">
        <v>642</v>
      </c>
      <c r="E18114">
        <v>45</v>
      </c>
      <c r="F18114" t="s">
        <v>642</v>
      </c>
    </row>
    <row r="18115" spans="1:6" x14ac:dyDescent="0.5">
      <c r="A18115" s="4">
        <v>43982</v>
      </c>
      <c r="B18115" s="14">
        <v>0.17663194444444444</v>
      </c>
      <c r="C18115">
        <v>1</v>
      </c>
      <c r="D18115" t="s">
        <v>646</v>
      </c>
      <c r="E18115">
        <v>66</v>
      </c>
      <c r="F18115" t="s">
        <v>646</v>
      </c>
    </row>
    <row r="18116" spans="1:6" x14ac:dyDescent="0.5">
      <c r="A18116" s="4">
        <v>43982</v>
      </c>
      <c r="B18116" s="14">
        <v>0.1859490740740741</v>
      </c>
      <c r="C18116">
        <v>2</v>
      </c>
      <c r="D18116" t="s">
        <v>646</v>
      </c>
      <c r="E18116">
        <v>43</v>
      </c>
      <c r="F18116" t="s">
        <v>646</v>
      </c>
    </row>
    <row r="18117" spans="1:6" x14ac:dyDescent="0.5">
      <c r="A18117" s="4">
        <v>43982</v>
      </c>
      <c r="B18117" s="14">
        <v>0.59940972222222222</v>
      </c>
      <c r="C18117">
        <v>1</v>
      </c>
      <c r="D18117" t="s">
        <v>641</v>
      </c>
      <c r="E18117">
        <v>45</v>
      </c>
      <c r="F18117" t="s">
        <v>641</v>
      </c>
    </row>
    <row r="18118" spans="1:6" x14ac:dyDescent="0.5">
      <c r="A18118" s="4">
        <v>43982</v>
      </c>
      <c r="B18118" s="14">
        <v>0.59942129629629626</v>
      </c>
      <c r="C18118">
        <v>1</v>
      </c>
      <c r="D18118" t="s">
        <v>641</v>
      </c>
      <c r="E18118">
        <v>41</v>
      </c>
      <c r="F18118" t="s">
        <v>641</v>
      </c>
    </row>
    <row r="18119" spans="1:6" x14ac:dyDescent="0.5">
      <c r="A18119" s="4">
        <v>43982</v>
      </c>
      <c r="B18119" s="14">
        <v>0.59944444444444445</v>
      </c>
      <c r="C18119">
        <v>1</v>
      </c>
      <c r="D18119" t="s">
        <v>641</v>
      </c>
      <c r="E18119">
        <v>43</v>
      </c>
      <c r="F18119" t="s">
        <v>641</v>
      </c>
    </row>
    <row r="18120" spans="1:6" x14ac:dyDescent="0.5">
      <c r="A18120" s="4">
        <v>43982</v>
      </c>
      <c r="B18120" s="14">
        <v>0.59945601851851849</v>
      </c>
      <c r="C18120">
        <v>1</v>
      </c>
      <c r="D18120" t="s">
        <v>641</v>
      </c>
      <c r="E18120">
        <v>43</v>
      </c>
      <c r="F18120" t="s">
        <v>641</v>
      </c>
    </row>
    <row r="18121" spans="1:6" x14ac:dyDescent="0.5">
      <c r="A18121" s="4">
        <v>43982</v>
      </c>
      <c r="B18121" s="14">
        <v>0.59946759259259264</v>
      </c>
      <c r="C18121">
        <v>1</v>
      </c>
      <c r="D18121" t="s">
        <v>641</v>
      </c>
      <c r="E18121">
        <v>41</v>
      </c>
      <c r="F18121" t="s">
        <v>641</v>
      </c>
    </row>
    <row r="18122" spans="1:6" x14ac:dyDescent="0.5">
      <c r="A18122" s="4">
        <v>43982</v>
      </c>
      <c r="B18122" s="14">
        <v>0.59947916666666667</v>
      </c>
      <c r="C18122">
        <v>1</v>
      </c>
      <c r="D18122" t="s">
        <v>641</v>
      </c>
      <c r="E18122">
        <v>39</v>
      </c>
      <c r="F18122" t="s">
        <v>641</v>
      </c>
    </row>
    <row r="18123" spans="1:6" x14ac:dyDescent="0.5">
      <c r="A18123" s="4">
        <v>43982</v>
      </c>
      <c r="B18123" s="14">
        <v>0.59949074074074071</v>
      </c>
      <c r="C18123">
        <v>1</v>
      </c>
      <c r="D18123" t="s">
        <v>641</v>
      </c>
      <c r="E18123">
        <v>44</v>
      </c>
      <c r="F18123" t="s">
        <v>641</v>
      </c>
    </row>
    <row r="18124" spans="1:6" x14ac:dyDescent="0.5">
      <c r="A18124" s="4">
        <v>43982</v>
      </c>
      <c r="B18124" s="14">
        <v>0.5995138888888889</v>
      </c>
      <c r="C18124">
        <v>1</v>
      </c>
      <c r="D18124" t="s">
        <v>641</v>
      </c>
      <c r="E18124">
        <v>41</v>
      </c>
      <c r="F18124" t="s">
        <v>641</v>
      </c>
    </row>
    <row r="18125" spans="1:6" x14ac:dyDescent="0.5">
      <c r="A18125" s="4">
        <v>43982</v>
      </c>
      <c r="B18125" s="14">
        <v>0.84150462962962969</v>
      </c>
      <c r="C18125">
        <v>1</v>
      </c>
      <c r="D18125" t="s">
        <v>641</v>
      </c>
      <c r="E18125">
        <v>39</v>
      </c>
      <c r="F18125" t="s">
        <v>641</v>
      </c>
    </row>
    <row r="18126" spans="1:6" x14ac:dyDescent="0.5">
      <c r="A18126" s="4">
        <v>43982</v>
      </c>
      <c r="B18126" s="14">
        <v>0.84157407407407403</v>
      </c>
      <c r="C18126">
        <v>1</v>
      </c>
      <c r="D18126" t="s">
        <v>641</v>
      </c>
      <c r="E18126">
        <v>39</v>
      </c>
      <c r="F18126" t="s">
        <v>641</v>
      </c>
    </row>
    <row r="18127" spans="1:6" x14ac:dyDescent="0.5">
      <c r="A18127" s="4">
        <v>43982</v>
      </c>
      <c r="B18127" s="14">
        <v>0.84160879629629637</v>
      </c>
      <c r="C18127">
        <v>1</v>
      </c>
      <c r="D18127" t="s">
        <v>641</v>
      </c>
      <c r="E18127">
        <v>44</v>
      </c>
      <c r="F18127" t="s">
        <v>641</v>
      </c>
    </row>
    <row r="18128" spans="1:6" x14ac:dyDescent="0.5">
      <c r="A18128" s="4">
        <v>43982</v>
      </c>
      <c r="B18128" s="14">
        <v>0.8416203703703703</v>
      </c>
      <c r="C18128">
        <v>1</v>
      </c>
      <c r="D18128" t="s">
        <v>641</v>
      </c>
      <c r="E18128">
        <v>38</v>
      </c>
      <c r="F18128" t="s">
        <v>641</v>
      </c>
    </row>
    <row r="18129" spans="1:6" x14ac:dyDescent="0.5">
      <c r="A18129" s="4">
        <v>43982</v>
      </c>
      <c r="B18129" s="14">
        <v>0.8416435185185186</v>
      </c>
      <c r="C18129">
        <v>1</v>
      </c>
      <c r="D18129" t="s">
        <v>641</v>
      </c>
      <c r="E18129">
        <v>43</v>
      </c>
      <c r="F18129" t="s">
        <v>641</v>
      </c>
    </row>
    <row r="18130" spans="1:6" x14ac:dyDescent="0.5">
      <c r="A18130" s="4">
        <v>43982</v>
      </c>
      <c r="B18130" s="14">
        <v>0.84165509259259252</v>
      </c>
      <c r="C18130">
        <v>1</v>
      </c>
      <c r="D18130" t="s">
        <v>641</v>
      </c>
      <c r="E18130">
        <v>43</v>
      </c>
      <c r="F18130" t="s">
        <v>641</v>
      </c>
    </row>
    <row r="18131" spans="1:6" x14ac:dyDescent="0.5">
      <c r="A18131" s="4">
        <v>43982</v>
      </c>
      <c r="B18131" s="14">
        <v>0.84167824074074071</v>
      </c>
      <c r="C18131">
        <v>1</v>
      </c>
      <c r="D18131" t="s">
        <v>641</v>
      </c>
      <c r="E18131">
        <v>41</v>
      </c>
      <c r="F18131" t="s">
        <v>641</v>
      </c>
    </row>
    <row r="18132" spans="1:6" x14ac:dyDescent="0.5">
      <c r="A18132" s="4">
        <v>43982</v>
      </c>
      <c r="B18132" s="14">
        <v>0.84168981481481486</v>
      </c>
      <c r="C18132">
        <v>1</v>
      </c>
      <c r="D18132" t="s">
        <v>641</v>
      </c>
      <c r="E18132">
        <v>44</v>
      </c>
      <c r="F18132" t="s">
        <v>641</v>
      </c>
    </row>
    <row r="18133" spans="1:6" x14ac:dyDescent="0.5">
      <c r="A18133" s="4">
        <v>43982</v>
      </c>
      <c r="B18133" s="14">
        <v>0.84170138888888879</v>
      </c>
      <c r="C18133">
        <v>1</v>
      </c>
      <c r="D18133" t="s">
        <v>641</v>
      </c>
      <c r="E18133">
        <v>39</v>
      </c>
      <c r="F18133" t="s">
        <v>641</v>
      </c>
    </row>
    <row r="18134" spans="1:6" x14ac:dyDescent="0.5">
      <c r="A18134" s="4">
        <v>43982</v>
      </c>
      <c r="B18134" s="14">
        <v>0.84173611111111113</v>
      </c>
      <c r="C18134">
        <v>1</v>
      </c>
      <c r="D18134" t="s">
        <v>641</v>
      </c>
      <c r="E18134">
        <v>39</v>
      </c>
      <c r="F18134" t="s">
        <v>641</v>
      </c>
    </row>
    <row r="18135" spans="1:6" x14ac:dyDescent="0.5">
      <c r="A18135" s="4">
        <v>43982</v>
      </c>
      <c r="B18135" s="14">
        <v>0.84174768518518517</v>
      </c>
      <c r="C18135">
        <v>1</v>
      </c>
      <c r="D18135" t="s">
        <v>641</v>
      </c>
      <c r="E18135">
        <v>39</v>
      </c>
      <c r="F18135" t="s">
        <v>641</v>
      </c>
    </row>
    <row r="18136" spans="1:6" x14ac:dyDescent="0.5">
      <c r="A18136" s="4">
        <v>43982</v>
      </c>
      <c r="B18136" s="14">
        <v>0.84175925925925921</v>
      </c>
      <c r="C18136">
        <v>1</v>
      </c>
      <c r="D18136" t="s">
        <v>641</v>
      </c>
      <c r="E18136">
        <v>45</v>
      </c>
      <c r="F18136" t="s">
        <v>641</v>
      </c>
    </row>
    <row r="18137" spans="1:6" x14ac:dyDescent="0.5">
      <c r="A18137" s="4">
        <v>43982</v>
      </c>
      <c r="B18137" s="14">
        <v>0.84178240740740751</v>
      </c>
      <c r="C18137">
        <v>1</v>
      </c>
      <c r="D18137" t="s">
        <v>641</v>
      </c>
      <c r="E18137">
        <v>43</v>
      </c>
      <c r="F18137" t="s">
        <v>641</v>
      </c>
    </row>
    <row r="18138" spans="1:6" x14ac:dyDescent="0.5">
      <c r="A18138" s="4">
        <v>43982</v>
      </c>
      <c r="B18138" s="14">
        <v>0.84180555555555558</v>
      </c>
      <c r="C18138">
        <v>1</v>
      </c>
      <c r="D18138" t="s">
        <v>641</v>
      </c>
      <c r="E18138">
        <v>39</v>
      </c>
      <c r="F18138" t="s">
        <v>641</v>
      </c>
    </row>
    <row r="18139" spans="1:6" x14ac:dyDescent="0.5">
      <c r="A18139" s="4">
        <v>43982</v>
      </c>
      <c r="B18139" s="14">
        <v>0.84181712962962962</v>
      </c>
      <c r="C18139">
        <v>1</v>
      </c>
      <c r="D18139" t="s">
        <v>641</v>
      </c>
      <c r="E18139">
        <v>40</v>
      </c>
      <c r="F18139" t="s">
        <v>641</v>
      </c>
    </row>
    <row r="18140" spans="1:6" x14ac:dyDescent="0.5">
      <c r="A18140" s="4">
        <v>43982</v>
      </c>
      <c r="B18140" s="14">
        <v>0.84181712962962962</v>
      </c>
      <c r="C18140">
        <v>1</v>
      </c>
      <c r="D18140" t="s">
        <v>641</v>
      </c>
      <c r="E18140">
        <v>40</v>
      </c>
      <c r="F18140" t="s">
        <v>641</v>
      </c>
    </row>
    <row r="18141" spans="1:6" x14ac:dyDescent="0.5">
      <c r="A18141" s="4">
        <v>43982</v>
      </c>
      <c r="B18141" s="14">
        <v>0.84185185185185185</v>
      </c>
      <c r="C18141">
        <v>1</v>
      </c>
      <c r="D18141" t="s">
        <v>641</v>
      </c>
      <c r="E18141">
        <v>41</v>
      </c>
      <c r="F18141" t="s">
        <v>641</v>
      </c>
    </row>
    <row r="18142" spans="1:6" x14ac:dyDescent="0.5">
      <c r="A18142" s="4">
        <v>43982</v>
      </c>
      <c r="B18142" s="14">
        <v>0.84188657407407408</v>
      </c>
      <c r="C18142">
        <v>1</v>
      </c>
      <c r="D18142" t="s">
        <v>641</v>
      </c>
      <c r="E18142">
        <v>43</v>
      </c>
      <c r="F18142" t="s">
        <v>641</v>
      </c>
    </row>
    <row r="18143" spans="1:6" x14ac:dyDescent="0.5">
      <c r="A18143" s="4">
        <v>43982</v>
      </c>
      <c r="B18143" s="14">
        <v>0.84204861111111118</v>
      </c>
      <c r="C18143">
        <v>1</v>
      </c>
      <c r="D18143" t="s">
        <v>641</v>
      </c>
      <c r="E18143">
        <v>38</v>
      </c>
      <c r="F18143" t="s">
        <v>641</v>
      </c>
    </row>
    <row r="18144" spans="1:6" x14ac:dyDescent="0.5">
      <c r="A18144" s="4">
        <v>43982</v>
      </c>
      <c r="B18144" s="14">
        <v>0.90877314814814814</v>
      </c>
      <c r="C18144">
        <v>2</v>
      </c>
      <c r="D18144" t="s">
        <v>642</v>
      </c>
      <c r="E18144">
        <v>44</v>
      </c>
      <c r="F18144" t="s">
        <v>642</v>
      </c>
    </row>
    <row r="18145" spans="1:6" x14ac:dyDescent="0.5">
      <c r="A18145" s="4">
        <v>43982</v>
      </c>
      <c r="B18145" s="14">
        <v>0.91002314814814811</v>
      </c>
      <c r="C18145">
        <v>2</v>
      </c>
      <c r="D18145" t="s">
        <v>642</v>
      </c>
      <c r="E18145">
        <v>58</v>
      </c>
      <c r="F18145" t="s">
        <v>642</v>
      </c>
    </row>
    <row r="18146" spans="1:6" x14ac:dyDescent="0.5">
      <c r="A18146" s="4">
        <v>43982</v>
      </c>
      <c r="B18146" s="14">
        <v>0.96508101851851846</v>
      </c>
      <c r="C18146">
        <v>1</v>
      </c>
      <c r="D18146" t="s">
        <v>642</v>
      </c>
      <c r="E18146">
        <v>46</v>
      </c>
      <c r="F18146" t="s">
        <v>642</v>
      </c>
    </row>
    <row r="18147" spans="1:6" x14ac:dyDescent="0.5">
      <c r="A18147" s="4">
        <v>43983</v>
      </c>
      <c r="B18147" s="14">
        <v>0.17372685185185185</v>
      </c>
      <c r="C18147">
        <v>2</v>
      </c>
      <c r="D18147" t="s">
        <v>646</v>
      </c>
      <c r="E18147">
        <v>65</v>
      </c>
      <c r="F18147" t="s">
        <v>646</v>
      </c>
    </row>
    <row r="18148" spans="1:6" x14ac:dyDescent="0.5">
      <c r="A18148" s="4">
        <v>43983</v>
      </c>
      <c r="B18148" s="14">
        <v>0.57869212962962957</v>
      </c>
      <c r="C18148">
        <v>1</v>
      </c>
      <c r="D18148" t="s">
        <v>641</v>
      </c>
      <c r="E18148">
        <v>38</v>
      </c>
      <c r="F18148" t="s">
        <v>641</v>
      </c>
    </row>
    <row r="18149" spans="1:6" x14ac:dyDescent="0.5">
      <c r="A18149" s="4">
        <v>43983</v>
      </c>
      <c r="B18149" s="14">
        <v>0.57873842592592595</v>
      </c>
      <c r="C18149">
        <v>1</v>
      </c>
      <c r="D18149" t="s">
        <v>641</v>
      </c>
      <c r="E18149">
        <v>40</v>
      </c>
      <c r="F18149" t="s">
        <v>641</v>
      </c>
    </row>
    <row r="18150" spans="1:6" x14ac:dyDescent="0.5">
      <c r="A18150" s="4">
        <v>43983</v>
      </c>
      <c r="B18150" s="14">
        <v>0.57874999999999999</v>
      </c>
      <c r="C18150">
        <v>1</v>
      </c>
      <c r="D18150" t="s">
        <v>641</v>
      </c>
      <c r="E18150">
        <v>41</v>
      </c>
      <c r="F18150" t="s">
        <v>641</v>
      </c>
    </row>
    <row r="18151" spans="1:6" x14ac:dyDescent="0.5">
      <c r="A18151" s="4">
        <v>43983</v>
      </c>
      <c r="B18151" s="14">
        <v>0.57878472222222221</v>
      </c>
      <c r="C18151">
        <v>1</v>
      </c>
      <c r="D18151" t="s">
        <v>641</v>
      </c>
      <c r="E18151">
        <v>45</v>
      </c>
      <c r="F18151" t="s">
        <v>641</v>
      </c>
    </row>
    <row r="18152" spans="1:6" x14ac:dyDescent="0.5">
      <c r="A18152" s="4">
        <v>43983</v>
      </c>
      <c r="B18152" s="14">
        <v>0.57879629629629636</v>
      </c>
      <c r="C18152">
        <v>1</v>
      </c>
      <c r="D18152" t="s">
        <v>641</v>
      </c>
      <c r="E18152">
        <v>44</v>
      </c>
      <c r="F18152" t="s">
        <v>641</v>
      </c>
    </row>
    <row r="18153" spans="1:6" x14ac:dyDescent="0.5">
      <c r="A18153" s="4">
        <v>43983</v>
      </c>
      <c r="B18153" s="14">
        <v>0.57885416666666667</v>
      </c>
      <c r="C18153">
        <v>1</v>
      </c>
      <c r="D18153" t="s">
        <v>641</v>
      </c>
      <c r="E18153">
        <v>38</v>
      </c>
      <c r="F18153" t="s">
        <v>641</v>
      </c>
    </row>
    <row r="18154" spans="1:6" x14ac:dyDescent="0.5">
      <c r="A18154" s="4">
        <v>43983</v>
      </c>
      <c r="B18154" s="14">
        <v>0.57890046296296294</v>
      </c>
      <c r="C18154">
        <v>1</v>
      </c>
      <c r="D18154" t="s">
        <v>641</v>
      </c>
      <c r="E18154">
        <v>41</v>
      </c>
      <c r="F18154" t="s">
        <v>641</v>
      </c>
    </row>
    <row r="18155" spans="1:6" x14ac:dyDescent="0.5">
      <c r="A18155" s="4">
        <v>43983</v>
      </c>
      <c r="B18155" s="14">
        <v>0.57891203703703698</v>
      </c>
      <c r="C18155">
        <v>1</v>
      </c>
      <c r="D18155" t="s">
        <v>641</v>
      </c>
      <c r="E18155">
        <v>39</v>
      </c>
      <c r="F18155" t="s">
        <v>641</v>
      </c>
    </row>
    <row r="18156" spans="1:6" x14ac:dyDescent="0.5">
      <c r="A18156" s="4">
        <v>43983</v>
      </c>
      <c r="B18156" s="14">
        <v>0.57892361111111112</v>
      </c>
      <c r="C18156">
        <v>1</v>
      </c>
      <c r="D18156" t="s">
        <v>641</v>
      </c>
      <c r="E18156">
        <v>39</v>
      </c>
      <c r="F18156" t="s">
        <v>641</v>
      </c>
    </row>
    <row r="18157" spans="1:6" x14ac:dyDescent="0.5">
      <c r="A18157" s="4">
        <v>43983</v>
      </c>
      <c r="B18157" s="14">
        <v>0.57893518518518516</v>
      </c>
      <c r="C18157">
        <v>1</v>
      </c>
      <c r="D18157" t="s">
        <v>641</v>
      </c>
      <c r="E18157">
        <v>39</v>
      </c>
      <c r="F18157" t="s">
        <v>641</v>
      </c>
    </row>
    <row r="18158" spans="1:6" x14ac:dyDescent="0.5">
      <c r="A18158" s="4">
        <v>43983</v>
      </c>
      <c r="B18158" s="14">
        <v>0.57894675925925931</v>
      </c>
      <c r="C18158">
        <v>1</v>
      </c>
      <c r="D18158" t="s">
        <v>641</v>
      </c>
      <c r="E18158">
        <v>43</v>
      </c>
      <c r="F18158" t="s">
        <v>641</v>
      </c>
    </row>
    <row r="18159" spans="1:6" x14ac:dyDescent="0.5">
      <c r="A18159" s="4">
        <v>43983</v>
      </c>
      <c r="B18159" s="14">
        <v>0.57895833333333335</v>
      </c>
      <c r="C18159">
        <v>1</v>
      </c>
      <c r="D18159" t="s">
        <v>641</v>
      </c>
      <c r="E18159">
        <v>41</v>
      </c>
      <c r="F18159" t="s">
        <v>641</v>
      </c>
    </row>
    <row r="18160" spans="1:6" x14ac:dyDescent="0.5">
      <c r="A18160" s="4">
        <v>43983</v>
      </c>
      <c r="B18160" s="14">
        <v>0.57896990740740739</v>
      </c>
      <c r="C18160">
        <v>1</v>
      </c>
      <c r="D18160" t="s">
        <v>641</v>
      </c>
      <c r="E18160">
        <v>45</v>
      </c>
      <c r="F18160" t="s">
        <v>641</v>
      </c>
    </row>
    <row r="18161" spans="1:6" x14ac:dyDescent="0.5">
      <c r="A18161" s="4">
        <v>43983</v>
      </c>
      <c r="B18161" s="14">
        <v>0.57899305555555558</v>
      </c>
      <c r="C18161">
        <v>1</v>
      </c>
      <c r="D18161" t="s">
        <v>641</v>
      </c>
      <c r="E18161">
        <v>41</v>
      </c>
      <c r="F18161" t="s">
        <v>641</v>
      </c>
    </row>
    <row r="18162" spans="1:6" x14ac:dyDescent="0.5">
      <c r="A18162" s="4">
        <v>43983</v>
      </c>
      <c r="B18162" s="14">
        <v>0.57901620370370377</v>
      </c>
      <c r="C18162">
        <v>1</v>
      </c>
      <c r="D18162" t="s">
        <v>641</v>
      </c>
      <c r="E18162">
        <v>41</v>
      </c>
      <c r="F18162" t="s">
        <v>641</v>
      </c>
    </row>
    <row r="18163" spans="1:6" x14ac:dyDescent="0.5">
      <c r="A18163" s="4">
        <v>43983</v>
      </c>
      <c r="B18163" s="14">
        <v>0.57903935185185185</v>
      </c>
      <c r="C18163">
        <v>1</v>
      </c>
      <c r="D18163" t="s">
        <v>641</v>
      </c>
      <c r="E18163">
        <v>42</v>
      </c>
      <c r="F18163" t="s">
        <v>641</v>
      </c>
    </row>
    <row r="18164" spans="1:6" x14ac:dyDescent="0.5">
      <c r="A18164" s="4">
        <v>43983</v>
      </c>
      <c r="B18164" s="14">
        <v>0.57905092592592589</v>
      </c>
      <c r="C18164">
        <v>1</v>
      </c>
      <c r="D18164" t="s">
        <v>641</v>
      </c>
      <c r="E18164">
        <v>40</v>
      </c>
      <c r="F18164" t="s">
        <v>641</v>
      </c>
    </row>
    <row r="18165" spans="1:6" x14ac:dyDescent="0.5">
      <c r="A18165" s="4">
        <v>43983</v>
      </c>
      <c r="B18165" s="14">
        <v>0.57906250000000004</v>
      </c>
      <c r="C18165">
        <v>1</v>
      </c>
      <c r="D18165" t="s">
        <v>641</v>
      </c>
      <c r="E18165">
        <v>45</v>
      </c>
      <c r="F18165" t="s">
        <v>641</v>
      </c>
    </row>
    <row r="18166" spans="1:6" x14ac:dyDescent="0.5">
      <c r="A18166" s="4">
        <v>43983</v>
      </c>
      <c r="B18166" s="14">
        <v>0.57908564814814811</v>
      </c>
      <c r="C18166">
        <v>1</v>
      </c>
      <c r="D18166" t="s">
        <v>641</v>
      </c>
      <c r="E18166">
        <v>39</v>
      </c>
      <c r="F18166" t="s">
        <v>641</v>
      </c>
    </row>
    <row r="18167" spans="1:6" x14ac:dyDescent="0.5">
      <c r="A18167" s="4">
        <v>43983</v>
      </c>
      <c r="B18167" s="14">
        <v>0.57909722222222226</v>
      </c>
      <c r="C18167">
        <v>1</v>
      </c>
      <c r="D18167" t="s">
        <v>641</v>
      </c>
      <c r="E18167">
        <v>43</v>
      </c>
      <c r="F18167" t="s">
        <v>641</v>
      </c>
    </row>
    <row r="18168" spans="1:6" x14ac:dyDescent="0.5">
      <c r="A18168" s="4">
        <v>43983</v>
      </c>
      <c r="B18168" s="14">
        <v>0.5791087962962963</v>
      </c>
      <c r="C18168">
        <v>1</v>
      </c>
      <c r="D18168" t="s">
        <v>641</v>
      </c>
      <c r="E18168">
        <v>43</v>
      </c>
      <c r="F18168" t="s">
        <v>641</v>
      </c>
    </row>
    <row r="18169" spans="1:6" x14ac:dyDescent="0.5">
      <c r="A18169" s="4">
        <v>43983</v>
      </c>
      <c r="B18169" s="14">
        <v>0.57912037037037034</v>
      </c>
      <c r="C18169">
        <v>1</v>
      </c>
      <c r="D18169" t="s">
        <v>641</v>
      </c>
      <c r="E18169">
        <v>41</v>
      </c>
      <c r="F18169" t="s">
        <v>641</v>
      </c>
    </row>
    <row r="18170" spans="1:6" x14ac:dyDescent="0.5">
      <c r="A18170" s="4">
        <v>43983</v>
      </c>
      <c r="B18170" s="14">
        <v>0.57917824074074076</v>
      </c>
      <c r="C18170">
        <v>1</v>
      </c>
      <c r="D18170" t="s">
        <v>641</v>
      </c>
      <c r="E18170">
        <v>44</v>
      </c>
      <c r="F18170" t="s">
        <v>641</v>
      </c>
    </row>
    <row r="18171" spans="1:6" x14ac:dyDescent="0.5">
      <c r="A18171" s="4">
        <v>43983</v>
      </c>
      <c r="B18171" s="14">
        <v>0.5791898148148148</v>
      </c>
      <c r="C18171">
        <v>1</v>
      </c>
      <c r="D18171" t="s">
        <v>641</v>
      </c>
      <c r="E18171">
        <v>40</v>
      </c>
      <c r="F18171" t="s">
        <v>641</v>
      </c>
    </row>
    <row r="18172" spans="1:6" x14ac:dyDescent="0.5">
      <c r="A18172" s="4">
        <v>43983</v>
      </c>
      <c r="B18172" s="14">
        <v>0.57920138888888884</v>
      </c>
      <c r="C18172">
        <v>1</v>
      </c>
      <c r="D18172" t="s">
        <v>641</v>
      </c>
      <c r="E18172">
        <v>40</v>
      </c>
      <c r="F18172" t="s">
        <v>641</v>
      </c>
    </row>
    <row r="18173" spans="1:6" x14ac:dyDescent="0.5">
      <c r="A18173" s="4">
        <v>43983</v>
      </c>
      <c r="B18173" s="14">
        <v>0.57922453703703702</v>
      </c>
      <c r="C18173">
        <v>1</v>
      </c>
      <c r="D18173" t="s">
        <v>641</v>
      </c>
      <c r="E18173">
        <v>38</v>
      </c>
      <c r="F18173" t="s">
        <v>641</v>
      </c>
    </row>
    <row r="18174" spans="1:6" x14ac:dyDescent="0.5">
      <c r="A18174" s="4">
        <v>43983</v>
      </c>
      <c r="B18174" s="14">
        <v>0.57932870370370371</v>
      </c>
      <c r="C18174">
        <v>1</v>
      </c>
      <c r="D18174" t="s">
        <v>641</v>
      </c>
      <c r="E18174">
        <v>38</v>
      </c>
      <c r="F18174" t="s">
        <v>641</v>
      </c>
    </row>
    <row r="18175" spans="1:6" x14ac:dyDescent="0.5">
      <c r="A18175" s="4">
        <v>43983</v>
      </c>
      <c r="B18175" s="14">
        <v>0.57935185185185178</v>
      </c>
      <c r="C18175">
        <v>1</v>
      </c>
      <c r="D18175" t="s">
        <v>641</v>
      </c>
      <c r="E18175">
        <v>39</v>
      </c>
      <c r="F18175" t="s">
        <v>641</v>
      </c>
    </row>
    <row r="18176" spans="1:6" x14ac:dyDescent="0.5">
      <c r="A18176" s="4">
        <v>43983</v>
      </c>
      <c r="B18176" s="14">
        <v>0.81589120370370372</v>
      </c>
      <c r="C18176">
        <v>1</v>
      </c>
      <c r="D18176" t="s">
        <v>641</v>
      </c>
      <c r="E18176">
        <v>38</v>
      </c>
      <c r="F18176" t="s">
        <v>641</v>
      </c>
    </row>
    <row r="18177" spans="1:6" x14ac:dyDescent="0.5">
      <c r="A18177" s="4">
        <v>43983</v>
      </c>
      <c r="B18177" s="14">
        <v>0.81608796296296304</v>
      </c>
      <c r="C18177">
        <v>1</v>
      </c>
      <c r="D18177" t="s">
        <v>641</v>
      </c>
      <c r="E18177">
        <v>45</v>
      </c>
      <c r="F18177" t="s">
        <v>641</v>
      </c>
    </row>
    <row r="18178" spans="1:6" x14ac:dyDescent="0.5">
      <c r="A18178" s="4">
        <v>43983</v>
      </c>
      <c r="B18178" s="14">
        <v>0.81609953703703697</v>
      </c>
      <c r="C18178">
        <v>1</v>
      </c>
      <c r="D18178" t="s">
        <v>641</v>
      </c>
      <c r="E18178">
        <v>45</v>
      </c>
      <c r="F18178" t="s">
        <v>641</v>
      </c>
    </row>
    <row r="18179" spans="1:6" x14ac:dyDescent="0.5">
      <c r="A18179" s="4">
        <v>43983</v>
      </c>
      <c r="B18179" s="14">
        <v>0.81614583333333324</v>
      </c>
      <c r="C18179">
        <v>1</v>
      </c>
      <c r="D18179" t="s">
        <v>641</v>
      </c>
      <c r="E18179">
        <v>40</v>
      </c>
      <c r="F18179" t="s">
        <v>641</v>
      </c>
    </row>
    <row r="18180" spans="1:6" x14ac:dyDescent="0.5">
      <c r="A18180" s="4">
        <v>43983</v>
      </c>
      <c r="B18180" s="14">
        <v>0.81616898148148154</v>
      </c>
      <c r="C18180">
        <v>1</v>
      </c>
      <c r="D18180" t="s">
        <v>641</v>
      </c>
      <c r="E18180">
        <v>38</v>
      </c>
      <c r="F18180" t="s">
        <v>641</v>
      </c>
    </row>
    <row r="18181" spans="1:6" x14ac:dyDescent="0.5">
      <c r="A18181" s="4">
        <v>43983</v>
      </c>
      <c r="B18181" s="14">
        <v>0.81619212962962961</v>
      </c>
      <c r="C18181">
        <v>1</v>
      </c>
      <c r="D18181" t="s">
        <v>641</v>
      </c>
      <c r="E18181">
        <v>41</v>
      </c>
      <c r="F18181" t="s">
        <v>641</v>
      </c>
    </row>
    <row r="18182" spans="1:6" x14ac:dyDescent="0.5">
      <c r="A18182" s="4">
        <v>43983</v>
      </c>
      <c r="B18182" s="14">
        <v>0.81622685185185195</v>
      </c>
      <c r="C18182">
        <v>1</v>
      </c>
      <c r="D18182" t="s">
        <v>641</v>
      </c>
      <c r="E18182">
        <v>44</v>
      </c>
      <c r="F18182" t="s">
        <v>641</v>
      </c>
    </row>
    <row r="18183" spans="1:6" x14ac:dyDescent="0.5">
      <c r="A18183" s="4">
        <v>43983</v>
      </c>
      <c r="B18183" s="14">
        <v>0.81623842592592588</v>
      </c>
      <c r="C18183">
        <v>1</v>
      </c>
      <c r="D18183" t="s">
        <v>641</v>
      </c>
      <c r="E18183">
        <v>44</v>
      </c>
      <c r="F18183" t="s">
        <v>641</v>
      </c>
    </row>
    <row r="18184" spans="1:6" x14ac:dyDescent="0.5">
      <c r="A18184" s="4">
        <v>43983</v>
      </c>
      <c r="B18184" s="14">
        <v>0.81625000000000003</v>
      </c>
      <c r="C18184">
        <v>1</v>
      </c>
      <c r="D18184" t="s">
        <v>641</v>
      </c>
      <c r="E18184">
        <v>39</v>
      </c>
      <c r="F18184" t="s">
        <v>641</v>
      </c>
    </row>
    <row r="18185" spans="1:6" x14ac:dyDescent="0.5">
      <c r="A18185" s="4">
        <v>43983</v>
      </c>
      <c r="B18185" s="14">
        <v>0.81626157407407407</v>
      </c>
      <c r="C18185">
        <v>1</v>
      </c>
      <c r="D18185" t="s">
        <v>641</v>
      </c>
      <c r="E18185">
        <v>39</v>
      </c>
      <c r="F18185" t="s">
        <v>641</v>
      </c>
    </row>
    <row r="18186" spans="1:6" x14ac:dyDescent="0.5">
      <c r="A18186" s="4">
        <v>43983</v>
      </c>
      <c r="B18186" s="14">
        <v>0.81630787037037045</v>
      </c>
      <c r="C18186">
        <v>1</v>
      </c>
      <c r="D18186" t="s">
        <v>641</v>
      </c>
      <c r="E18186">
        <v>48</v>
      </c>
      <c r="F18186" t="s">
        <v>641</v>
      </c>
    </row>
    <row r="18187" spans="1:6" x14ac:dyDescent="0.5">
      <c r="A18187" s="4">
        <v>43983</v>
      </c>
      <c r="B18187" s="14">
        <v>0.81633101851851853</v>
      </c>
      <c r="C18187">
        <v>1</v>
      </c>
      <c r="D18187" t="s">
        <v>641</v>
      </c>
      <c r="E18187">
        <v>44</v>
      </c>
      <c r="F18187" t="s">
        <v>641</v>
      </c>
    </row>
    <row r="18188" spans="1:6" x14ac:dyDescent="0.5">
      <c r="A18188" s="4">
        <v>43983</v>
      </c>
      <c r="B18188" s="14">
        <v>0.81636574074074064</v>
      </c>
      <c r="C18188">
        <v>1</v>
      </c>
      <c r="D18188" t="s">
        <v>641</v>
      </c>
      <c r="E18188">
        <v>39</v>
      </c>
      <c r="F18188" t="s">
        <v>641</v>
      </c>
    </row>
    <row r="18189" spans="1:6" x14ac:dyDescent="0.5">
      <c r="A18189" s="4">
        <v>43983</v>
      </c>
      <c r="B18189" s="14">
        <v>0.81637731481481479</v>
      </c>
      <c r="C18189">
        <v>1</v>
      </c>
      <c r="D18189" t="s">
        <v>641</v>
      </c>
      <c r="E18189">
        <v>39</v>
      </c>
      <c r="F18189" t="s">
        <v>641</v>
      </c>
    </row>
    <row r="18190" spans="1:6" x14ac:dyDescent="0.5">
      <c r="A18190" s="4">
        <v>43983</v>
      </c>
      <c r="B18190" s="14">
        <v>0.81641203703703702</v>
      </c>
      <c r="C18190">
        <v>1</v>
      </c>
      <c r="D18190" t="s">
        <v>641</v>
      </c>
      <c r="E18190">
        <v>44</v>
      </c>
      <c r="F18190" t="s">
        <v>641</v>
      </c>
    </row>
    <row r="18191" spans="1:6" x14ac:dyDescent="0.5">
      <c r="A18191" s="4">
        <v>43983</v>
      </c>
      <c r="B18191" s="14">
        <v>0.81642361111111106</v>
      </c>
      <c r="C18191">
        <v>1</v>
      </c>
      <c r="D18191" t="s">
        <v>641</v>
      </c>
      <c r="E18191">
        <v>44</v>
      </c>
      <c r="F18191" t="s">
        <v>641</v>
      </c>
    </row>
    <row r="18192" spans="1:6" x14ac:dyDescent="0.5">
      <c r="A18192" s="4">
        <v>43983</v>
      </c>
      <c r="B18192" s="14">
        <v>0.81645833333333329</v>
      </c>
      <c r="C18192">
        <v>1</v>
      </c>
      <c r="D18192" t="s">
        <v>641</v>
      </c>
      <c r="E18192">
        <v>40</v>
      </c>
      <c r="F18192" t="s">
        <v>641</v>
      </c>
    </row>
    <row r="18193" spans="1:6" x14ac:dyDescent="0.5">
      <c r="A18193" s="4">
        <v>43983</v>
      </c>
      <c r="B18193" s="14">
        <v>0.81648148148148147</v>
      </c>
      <c r="C18193">
        <v>1</v>
      </c>
      <c r="D18193" t="s">
        <v>641</v>
      </c>
      <c r="E18193">
        <v>39</v>
      </c>
      <c r="F18193" t="s">
        <v>641</v>
      </c>
    </row>
    <row r="18194" spans="1:6" x14ac:dyDescent="0.5">
      <c r="A18194" s="4">
        <v>43983</v>
      </c>
      <c r="B18194" s="14">
        <v>0.81649305555555562</v>
      </c>
      <c r="C18194">
        <v>1</v>
      </c>
      <c r="D18194" t="s">
        <v>641</v>
      </c>
      <c r="E18194">
        <v>39</v>
      </c>
      <c r="F18194" t="s">
        <v>641</v>
      </c>
    </row>
    <row r="18195" spans="1:6" x14ac:dyDescent="0.5">
      <c r="A18195" s="4">
        <v>43983</v>
      </c>
      <c r="B18195" s="14">
        <v>0.81650462962962955</v>
      </c>
      <c r="C18195">
        <v>1</v>
      </c>
      <c r="D18195" t="s">
        <v>641</v>
      </c>
      <c r="E18195">
        <v>40</v>
      </c>
      <c r="F18195" t="s">
        <v>641</v>
      </c>
    </row>
    <row r="18196" spans="1:6" x14ac:dyDescent="0.5">
      <c r="A18196" s="4">
        <v>43983</v>
      </c>
      <c r="B18196" s="14">
        <v>0.8998032407407407</v>
      </c>
      <c r="C18196">
        <v>2</v>
      </c>
      <c r="D18196" t="s">
        <v>642</v>
      </c>
      <c r="E18196">
        <v>45</v>
      </c>
      <c r="F18196" t="s">
        <v>642</v>
      </c>
    </row>
    <row r="18197" spans="1:6" x14ac:dyDescent="0.5">
      <c r="A18197" s="4">
        <v>43983</v>
      </c>
      <c r="B18197" s="14">
        <v>0.90957175925925926</v>
      </c>
      <c r="C18197">
        <v>1</v>
      </c>
      <c r="D18197" t="s">
        <v>642</v>
      </c>
      <c r="E18197">
        <v>39</v>
      </c>
      <c r="F18197" t="s">
        <v>642</v>
      </c>
    </row>
    <row r="18198" spans="1:6" x14ac:dyDescent="0.5">
      <c r="A18198" s="4">
        <v>43983</v>
      </c>
      <c r="B18198" s="14">
        <v>0.91364583333333327</v>
      </c>
      <c r="C18198">
        <v>2</v>
      </c>
      <c r="D18198" t="s">
        <v>642</v>
      </c>
      <c r="E18198">
        <v>57</v>
      </c>
      <c r="F18198" t="s">
        <v>642</v>
      </c>
    </row>
    <row r="18199" spans="1:6" x14ac:dyDescent="0.5">
      <c r="A18199" s="4">
        <v>43983</v>
      </c>
      <c r="B18199" s="14">
        <v>0.94281250000000005</v>
      </c>
      <c r="C18199">
        <v>1</v>
      </c>
      <c r="D18199" t="s">
        <v>646</v>
      </c>
      <c r="E18199">
        <v>74</v>
      </c>
      <c r="F18199" t="s">
        <v>646</v>
      </c>
    </row>
    <row r="18200" spans="1:6" x14ac:dyDescent="0.5">
      <c r="A18200" s="4">
        <v>43983</v>
      </c>
      <c r="B18200" s="14">
        <v>0.95716435185185189</v>
      </c>
      <c r="C18200">
        <v>1</v>
      </c>
      <c r="D18200" t="s">
        <v>642</v>
      </c>
      <c r="E18200">
        <v>119</v>
      </c>
      <c r="F18200" t="s">
        <v>642</v>
      </c>
    </row>
    <row r="18201" spans="1:6" x14ac:dyDescent="0.5">
      <c r="A18201" s="4">
        <v>43984</v>
      </c>
      <c r="B18201" s="14">
        <v>0.18042824074074074</v>
      </c>
      <c r="C18201">
        <v>2</v>
      </c>
      <c r="D18201" t="s">
        <v>646</v>
      </c>
      <c r="E18201">
        <v>42</v>
      </c>
      <c r="F18201" t="s">
        <v>646</v>
      </c>
    </row>
    <row r="18202" spans="1:6" x14ac:dyDescent="0.5">
      <c r="A18202" s="4">
        <v>43984</v>
      </c>
      <c r="B18202" s="14">
        <v>0.20424768518518518</v>
      </c>
      <c r="C18202">
        <v>2</v>
      </c>
      <c r="D18202" t="s">
        <v>642</v>
      </c>
      <c r="E18202">
        <v>49</v>
      </c>
      <c r="F18202" t="s">
        <v>642</v>
      </c>
    </row>
    <row r="18203" spans="1:6" x14ac:dyDescent="0.5">
      <c r="A18203" s="4">
        <v>43984</v>
      </c>
      <c r="B18203" s="14">
        <v>0.21394675925925924</v>
      </c>
      <c r="C18203">
        <v>2</v>
      </c>
      <c r="D18203" t="s">
        <v>646</v>
      </c>
      <c r="E18203">
        <v>38</v>
      </c>
      <c r="F18203" t="s">
        <v>646</v>
      </c>
    </row>
    <row r="18204" spans="1:6" x14ac:dyDescent="0.5">
      <c r="A18204" s="4">
        <v>43984</v>
      </c>
      <c r="B18204" s="14">
        <v>0.49379629629629629</v>
      </c>
      <c r="C18204">
        <v>1</v>
      </c>
      <c r="D18204" t="s">
        <v>642</v>
      </c>
      <c r="E18204">
        <v>38</v>
      </c>
      <c r="F18204" t="s">
        <v>642</v>
      </c>
    </row>
    <row r="18205" spans="1:6" x14ac:dyDescent="0.5">
      <c r="A18205" s="4">
        <v>43984</v>
      </c>
      <c r="B18205" s="14">
        <v>0.90172453703703714</v>
      </c>
      <c r="C18205">
        <v>2</v>
      </c>
      <c r="D18205" t="s">
        <v>642</v>
      </c>
      <c r="E18205">
        <v>38</v>
      </c>
      <c r="F18205" t="s">
        <v>642</v>
      </c>
    </row>
    <row r="18206" spans="1:6" x14ac:dyDescent="0.5">
      <c r="A18206" s="4">
        <v>43984</v>
      </c>
      <c r="B18206" s="14">
        <v>0.96842592592592591</v>
      </c>
      <c r="C18206">
        <v>1</v>
      </c>
      <c r="D18206" t="s">
        <v>646</v>
      </c>
      <c r="E18206">
        <v>126</v>
      </c>
      <c r="F18206" t="s">
        <v>646</v>
      </c>
    </row>
    <row r="18207" spans="1:6" x14ac:dyDescent="0.5">
      <c r="A18207" s="4">
        <v>43985</v>
      </c>
      <c r="B18207" s="14">
        <v>2.9525462962962962E-2</v>
      </c>
      <c r="C18207">
        <v>1</v>
      </c>
      <c r="D18207" t="s">
        <v>641</v>
      </c>
      <c r="E18207">
        <v>82</v>
      </c>
      <c r="F18207" t="s">
        <v>641</v>
      </c>
    </row>
    <row r="18208" spans="1:6" x14ac:dyDescent="0.5">
      <c r="A18208" s="4">
        <v>43985</v>
      </c>
      <c r="B18208" s="14">
        <v>0.97704861111111108</v>
      </c>
      <c r="C18208">
        <v>1</v>
      </c>
      <c r="D18208" t="s">
        <v>642</v>
      </c>
      <c r="E18208">
        <v>39</v>
      </c>
      <c r="F18208" t="s">
        <v>642</v>
      </c>
    </row>
    <row r="18209" spans="1:6" x14ac:dyDescent="0.5">
      <c r="A18209" s="4">
        <v>43986</v>
      </c>
      <c r="B18209" s="14">
        <v>8.9768518518518525E-2</v>
      </c>
      <c r="C18209">
        <v>2</v>
      </c>
      <c r="D18209" t="s">
        <v>641</v>
      </c>
      <c r="E18209">
        <v>77</v>
      </c>
      <c r="F18209" t="s">
        <v>641</v>
      </c>
    </row>
    <row r="18210" spans="1:6" x14ac:dyDescent="0.5">
      <c r="A18210" s="4">
        <v>43986</v>
      </c>
      <c r="B18210" s="14">
        <v>9.0891203703703696E-2</v>
      </c>
      <c r="C18210">
        <v>1</v>
      </c>
      <c r="D18210" t="s">
        <v>646</v>
      </c>
      <c r="E18210">
        <v>127</v>
      </c>
      <c r="F18210" t="s">
        <v>646</v>
      </c>
    </row>
    <row r="18211" spans="1:6" x14ac:dyDescent="0.5">
      <c r="A18211" s="4">
        <v>43986</v>
      </c>
      <c r="B18211" s="14">
        <v>0.20557870370370371</v>
      </c>
      <c r="C18211">
        <v>1</v>
      </c>
      <c r="D18211" t="s">
        <v>646</v>
      </c>
      <c r="E18211">
        <v>56</v>
      </c>
      <c r="F18211" t="s">
        <v>646</v>
      </c>
    </row>
    <row r="18212" spans="1:6" x14ac:dyDescent="0.5">
      <c r="A18212" s="4">
        <v>43988</v>
      </c>
      <c r="B18212" s="14">
        <v>0.21645833333333334</v>
      </c>
      <c r="C18212">
        <v>1</v>
      </c>
      <c r="D18212" t="s">
        <v>646</v>
      </c>
      <c r="E18212">
        <v>48</v>
      </c>
      <c r="F18212" t="s">
        <v>646</v>
      </c>
    </row>
    <row r="18213" spans="1:6" x14ac:dyDescent="0.5">
      <c r="A18213" s="4">
        <v>43989</v>
      </c>
      <c r="B18213" s="14">
        <v>3.6782407407407409E-2</v>
      </c>
      <c r="C18213">
        <v>1</v>
      </c>
      <c r="D18213" t="s">
        <v>641</v>
      </c>
      <c r="E18213">
        <v>48</v>
      </c>
      <c r="F18213" t="s">
        <v>641</v>
      </c>
    </row>
    <row r="18214" spans="1:6" x14ac:dyDescent="0.5">
      <c r="A18214" s="4">
        <v>43989</v>
      </c>
      <c r="B18214" s="14">
        <v>0.19324074074074074</v>
      </c>
      <c r="C18214">
        <v>2</v>
      </c>
      <c r="D18214" t="s">
        <v>646</v>
      </c>
      <c r="E18214">
        <v>41</v>
      </c>
      <c r="F18214" t="s">
        <v>646</v>
      </c>
    </row>
    <row r="18215" spans="1:6" x14ac:dyDescent="0.5">
      <c r="A18215" s="4">
        <v>43989</v>
      </c>
      <c r="B18215" s="14">
        <v>0.51635416666666667</v>
      </c>
      <c r="C18215">
        <v>1</v>
      </c>
      <c r="D18215" t="s">
        <v>641</v>
      </c>
      <c r="E18215">
        <v>38</v>
      </c>
      <c r="F18215" t="s">
        <v>641</v>
      </c>
    </row>
    <row r="18216" spans="1:6" x14ac:dyDescent="0.5">
      <c r="A18216" s="4">
        <v>43989</v>
      </c>
      <c r="B18216" s="14">
        <v>0.51636574074074071</v>
      </c>
      <c r="C18216">
        <v>1</v>
      </c>
      <c r="D18216" t="s">
        <v>641</v>
      </c>
      <c r="E18216">
        <v>41</v>
      </c>
      <c r="F18216" t="s">
        <v>641</v>
      </c>
    </row>
    <row r="18217" spans="1:6" x14ac:dyDescent="0.5">
      <c r="A18217" s="4">
        <v>43989</v>
      </c>
      <c r="B18217" s="14">
        <v>0.5163888888888889</v>
      </c>
      <c r="C18217">
        <v>1</v>
      </c>
      <c r="D18217" t="s">
        <v>641</v>
      </c>
      <c r="E18217">
        <v>39</v>
      </c>
      <c r="F18217" t="s">
        <v>641</v>
      </c>
    </row>
    <row r="18218" spans="1:6" x14ac:dyDescent="0.5">
      <c r="A18218" s="4">
        <v>43989</v>
      </c>
      <c r="B18218" s="14">
        <v>0.51640046296296294</v>
      </c>
      <c r="C18218">
        <v>1</v>
      </c>
      <c r="D18218" t="s">
        <v>641</v>
      </c>
      <c r="E18218">
        <v>45</v>
      </c>
      <c r="F18218" t="s">
        <v>641</v>
      </c>
    </row>
    <row r="18219" spans="1:6" x14ac:dyDescent="0.5">
      <c r="A18219" s="4">
        <v>43989</v>
      </c>
      <c r="B18219" s="14">
        <v>0.51642361111111112</v>
      </c>
      <c r="C18219">
        <v>1</v>
      </c>
      <c r="D18219" t="s">
        <v>641</v>
      </c>
      <c r="E18219">
        <v>41</v>
      </c>
      <c r="F18219" t="s">
        <v>641</v>
      </c>
    </row>
    <row r="18220" spans="1:6" x14ac:dyDescent="0.5">
      <c r="A18220" s="4">
        <v>43989</v>
      </c>
      <c r="B18220" s="14">
        <v>0.51643518518518516</v>
      </c>
      <c r="C18220">
        <v>1</v>
      </c>
      <c r="D18220" t="s">
        <v>641</v>
      </c>
      <c r="E18220">
        <v>44</v>
      </c>
      <c r="F18220" t="s">
        <v>641</v>
      </c>
    </row>
    <row r="18221" spans="1:6" x14ac:dyDescent="0.5">
      <c r="A18221" s="4">
        <v>43989</v>
      </c>
      <c r="B18221" s="14">
        <v>0.51644675925925931</v>
      </c>
      <c r="C18221">
        <v>1</v>
      </c>
      <c r="D18221" t="s">
        <v>641</v>
      </c>
      <c r="E18221">
        <v>43</v>
      </c>
      <c r="F18221" t="s">
        <v>641</v>
      </c>
    </row>
    <row r="18222" spans="1:6" x14ac:dyDescent="0.5">
      <c r="A18222" s="4">
        <v>43989</v>
      </c>
      <c r="B18222" s="14">
        <v>0.51645833333333335</v>
      </c>
      <c r="C18222">
        <v>1</v>
      </c>
      <c r="D18222" t="s">
        <v>641</v>
      </c>
      <c r="E18222">
        <v>43</v>
      </c>
      <c r="F18222" t="s">
        <v>641</v>
      </c>
    </row>
    <row r="18223" spans="1:6" x14ac:dyDescent="0.5">
      <c r="A18223" s="4">
        <v>43989</v>
      </c>
      <c r="B18223" s="14">
        <v>0.51646990740740739</v>
      </c>
      <c r="C18223">
        <v>1</v>
      </c>
      <c r="D18223" t="s">
        <v>641</v>
      </c>
      <c r="E18223">
        <v>41</v>
      </c>
      <c r="F18223" t="s">
        <v>641</v>
      </c>
    </row>
    <row r="18224" spans="1:6" x14ac:dyDescent="0.5">
      <c r="A18224" s="4">
        <v>43989</v>
      </c>
      <c r="B18224" s="14">
        <v>0.51650462962962962</v>
      </c>
      <c r="C18224">
        <v>1</v>
      </c>
      <c r="D18224" t="s">
        <v>641</v>
      </c>
      <c r="E18224">
        <v>39</v>
      </c>
      <c r="F18224" t="s">
        <v>641</v>
      </c>
    </row>
    <row r="18225" spans="1:6" x14ac:dyDescent="0.5">
      <c r="A18225" s="4">
        <v>43989</v>
      </c>
      <c r="B18225" s="14">
        <v>0.51651620370370377</v>
      </c>
      <c r="C18225">
        <v>1</v>
      </c>
      <c r="D18225" t="s">
        <v>641</v>
      </c>
      <c r="E18225">
        <v>41</v>
      </c>
      <c r="F18225" t="s">
        <v>641</v>
      </c>
    </row>
    <row r="18226" spans="1:6" x14ac:dyDescent="0.5">
      <c r="A18226" s="4">
        <v>43989</v>
      </c>
      <c r="B18226" s="14">
        <v>0.57096064814814818</v>
      </c>
      <c r="C18226">
        <v>1</v>
      </c>
      <c r="D18226" t="s">
        <v>641</v>
      </c>
      <c r="E18226">
        <v>41</v>
      </c>
      <c r="F18226" t="s">
        <v>641</v>
      </c>
    </row>
    <row r="18227" spans="1:6" x14ac:dyDescent="0.5">
      <c r="A18227" s="4">
        <v>43989</v>
      </c>
      <c r="B18227" s="14">
        <v>0.57101851851851848</v>
      </c>
      <c r="C18227">
        <v>1</v>
      </c>
      <c r="D18227" t="s">
        <v>641</v>
      </c>
      <c r="E18227">
        <v>42</v>
      </c>
      <c r="F18227" t="s">
        <v>641</v>
      </c>
    </row>
    <row r="18228" spans="1:6" x14ac:dyDescent="0.5">
      <c r="A18228" s="4">
        <v>43989</v>
      </c>
      <c r="B18228" s="14">
        <v>0.57103009259259252</v>
      </c>
      <c r="C18228">
        <v>1</v>
      </c>
      <c r="D18228" t="s">
        <v>641</v>
      </c>
      <c r="E18228">
        <v>41</v>
      </c>
      <c r="F18228" t="s">
        <v>641</v>
      </c>
    </row>
    <row r="18229" spans="1:6" x14ac:dyDescent="0.5">
      <c r="A18229" s="4">
        <v>43989</v>
      </c>
      <c r="B18229" s="14">
        <v>0.57104166666666667</v>
      </c>
      <c r="C18229">
        <v>1</v>
      </c>
      <c r="D18229" t="s">
        <v>641</v>
      </c>
      <c r="E18229">
        <v>39</v>
      </c>
      <c r="F18229" t="s">
        <v>641</v>
      </c>
    </row>
    <row r="18230" spans="1:6" x14ac:dyDescent="0.5">
      <c r="A18230" s="4">
        <v>43989</v>
      </c>
      <c r="B18230" s="14">
        <v>0.57105324074074071</v>
      </c>
      <c r="C18230">
        <v>1</v>
      </c>
      <c r="D18230" t="s">
        <v>641</v>
      </c>
      <c r="E18230">
        <v>38</v>
      </c>
      <c r="F18230" t="s">
        <v>641</v>
      </c>
    </row>
    <row r="18231" spans="1:6" x14ac:dyDescent="0.5">
      <c r="A18231" s="4">
        <v>43989</v>
      </c>
      <c r="B18231" s="14">
        <v>0.57106481481481486</v>
      </c>
      <c r="C18231">
        <v>1</v>
      </c>
      <c r="D18231" t="s">
        <v>641</v>
      </c>
      <c r="E18231">
        <v>45</v>
      </c>
      <c r="F18231" t="s">
        <v>641</v>
      </c>
    </row>
    <row r="18232" spans="1:6" x14ac:dyDescent="0.5">
      <c r="A18232" s="4">
        <v>43989</v>
      </c>
      <c r="B18232" s="14">
        <v>0.5710763888888889</v>
      </c>
      <c r="C18232">
        <v>1</v>
      </c>
      <c r="D18232" t="s">
        <v>641</v>
      </c>
      <c r="E18232">
        <v>42</v>
      </c>
      <c r="F18232" t="s">
        <v>641</v>
      </c>
    </row>
    <row r="18233" spans="1:6" x14ac:dyDescent="0.5">
      <c r="A18233" s="4">
        <v>43989</v>
      </c>
      <c r="B18233" s="14">
        <v>0.57108796296296294</v>
      </c>
      <c r="C18233">
        <v>1</v>
      </c>
      <c r="D18233" t="s">
        <v>641</v>
      </c>
      <c r="E18233">
        <v>43</v>
      </c>
      <c r="F18233" t="s">
        <v>641</v>
      </c>
    </row>
    <row r="18234" spans="1:6" x14ac:dyDescent="0.5">
      <c r="A18234" s="4">
        <v>43989</v>
      </c>
      <c r="B18234" s="14">
        <v>0.57109953703703698</v>
      </c>
      <c r="C18234">
        <v>1</v>
      </c>
      <c r="D18234" t="s">
        <v>641</v>
      </c>
      <c r="E18234">
        <v>47</v>
      </c>
      <c r="F18234" t="s">
        <v>641</v>
      </c>
    </row>
    <row r="18235" spans="1:6" x14ac:dyDescent="0.5">
      <c r="A18235" s="4">
        <v>43989</v>
      </c>
      <c r="B18235" s="14">
        <v>0.57111111111111112</v>
      </c>
      <c r="C18235">
        <v>1</v>
      </c>
      <c r="D18235" t="s">
        <v>641</v>
      </c>
      <c r="E18235">
        <v>46</v>
      </c>
      <c r="F18235" t="s">
        <v>641</v>
      </c>
    </row>
    <row r="18236" spans="1:6" x14ac:dyDescent="0.5">
      <c r="A18236" s="4">
        <v>43989</v>
      </c>
      <c r="B18236" s="14">
        <v>0.57112268518518516</v>
      </c>
      <c r="C18236">
        <v>1</v>
      </c>
      <c r="D18236" t="s">
        <v>641</v>
      </c>
      <c r="E18236">
        <v>47</v>
      </c>
      <c r="F18236" t="s">
        <v>641</v>
      </c>
    </row>
    <row r="18237" spans="1:6" x14ac:dyDescent="0.5">
      <c r="A18237" s="4">
        <v>43989</v>
      </c>
      <c r="B18237" s="14">
        <v>0.57112268518518516</v>
      </c>
      <c r="C18237">
        <v>1</v>
      </c>
      <c r="D18237" t="s">
        <v>641</v>
      </c>
      <c r="E18237">
        <v>47</v>
      </c>
      <c r="F18237" t="s">
        <v>641</v>
      </c>
    </row>
    <row r="18238" spans="1:6" x14ac:dyDescent="0.5">
      <c r="A18238" s="4">
        <v>43989</v>
      </c>
      <c r="B18238" s="14">
        <v>0.57113425925925931</v>
      </c>
      <c r="C18238">
        <v>1</v>
      </c>
      <c r="D18238" t="s">
        <v>641</v>
      </c>
      <c r="E18238">
        <v>49</v>
      </c>
      <c r="F18238" t="s">
        <v>641</v>
      </c>
    </row>
    <row r="18239" spans="1:6" x14ac:dyDescent="0.5">
      <c r="A18239" s="4">
        <v>43989</v>
      </c>
      <c r="B18239" s="14">
        <v>0.57114583333333335</v>
      </c>
      <c r="C18239">
        <v>1</v>
      </c>
      <c r="D18239" t="s">
        <v>641</v>
      </c>
      <c r="E18239">
        <v>48</v>
      </c>
      <c r="F18239" t="s">
        <v>641</v>
      </c>
    </row>
    <row r="18240" spans="1:6" x14ac:dyDescent="0.5">
      <c r="A18240" s="4">
        <v>43989</v>
      </c>
      <c r="B18240" s="14">
        <v>0.57115740740740739</v>
      </c>
      <c r="C18240">
        <v>1</v>
      </c>
      <c r="D18240" t="s">
        <v>641</v>
      </c>
      <c r="E18240">
        <v>49</v>
      </c>
      <c r="F18240" t="s">
        <v>641</v>
      </c>
    </row>
    <row r="18241" spans="1:6" x14ac:dyDescent="0.5">
      <c r="A18241" s="4">
        <v>43989</v>
      </c>
      <c r="B18241" s="14">
        <v>0.57115740740740739</v>
      </c>
      <c r="C18241">
        <v>1</v>
      </c>
      <c r="D18241" t="s">
        <v>641</v>
      </c>
      <c r="E18241">
        <v>49</v>
      </c>
      <c r="F18241" t="s">
        <v>641</v>
      </c>
    </row>
    <row r="18242" spans="1:6" x14ac:dyDescent="0.5">
      <c r="A18242" s="4">
        <v>43989</v>
      </c>
      <c r="B18242" s="14">
        <v>0.57118055555555558</v>
      </c>
      <c r="C18242">
        <v>1</v>
      </c>
      <c r="D18242" t="s">
        <v>641</v>
      </c>
      <c r="E18242">
        <v>50</v>
      </c>
      <c r="F18242" t="s">
        <v>641</v>
      </c>
    </row>
    <row r="18243" spans="1:6" x14ac:dyDescent="0.5">
      <c r="A18243" s="4">
        <v>43989</v>
      </c>
      <c r="B18243" s="14">
        <v>0.57118055555555558</v>
      </c>
      <c r="C18243">
        <v>1</v>
      </c>
      <c r="D18243" t="s">
        <v>641</v>
      </c>
      <c r="E18243">
        <v>46</v>
      </c>
      <c r="F18243" t="s">
        <v>641</v>
      </c>
    </row>
    <row r="18244" spans="1:6" x14ac:dyDescent="0.5">
      <c r="A18244" s="4">
        <v>43989</v>
      </c>
      <c r="B18244" s="14">
        <v>0.57120370370370377</v>
      </c>
      <c r="C18244">
        <v>1</v>
      </c>
      <c r="D18244" t="s">
        <v>641</v>
      </c>
      <c r="E18244">
        <v>48</v>
      </c>
      <c r="F18244" t="s">
        <v>641</v>
      </c>
    </row>
    <row r="18245" spans="1:6" x14ac:dyDescent="0.5">
      <c r="A18245" s="4">
        <v>43989</v>
      </c>
      <c r="B18245" s="14">
        <v>0.57120370370370377</v>
      </c>
      <c r="C18245">
        <v>1</v>
      </c>
      <c r="D18245" t="s">
        <v>641</v>
      </c>
      <c r="E18245">
        <v>48</v>
      </c>
      <c r="F18245" t="s">
        <v>641</v>
      </c>
    </row>
    <row r="18246" spans="1:6" x14ac:dyDescent="0.5">
      <c r="A18246" s="4">
        <v>43989</v>
      </c>
      <c r="B18246" s="14">
        <v>0.57123842592592589</v>
      </c>
      <c r="C18246">
        <v>1</v>
      </c>
      <c r="D18246" t="s">
        <v>641</v>
      </c>
      <c r="E18246">
        <v>40</v>
      </c>
      <c r="F18246" t="s">
        <v>641</v>
      </c>
    </row>
    <row r="18247" spans="1:6" x14ac:dyDescent="0.5">
      <c r="A18247" s="4">
        <v>43989</v>
      </c>
      <c r="B18247" s="14">
        <v>0.57123842592592589</v>
      </c>
      <c r="C18247">
        <v>1</v>
      </c>
      <c r="D18247" t="s">
        <v>641</v>
      </c>
      <c r="E18247">
        <v>41</v>
      </c>
      <c r="F18247" t="s">
        <v>641</v>
      </c>
    </row>
    <row r="18248" spans="1:6" x14ac:dyDescent="0.5">
      <c r="A18248" s="4">
        <v>43989</v>
      </c>
      <c r="B18248" s="14">
        <v>0.57126157407407407</v>
      </c>
      <c r="C18248">
        <v>1</v>
      </c>
      <c r="D18248" t="s">
        <v>641</v>
      </c>
      <c r="E18248">
        <v>45</v>
      </c>
      <c r="F18248" t="s">
        <v>641</v>
      </c>
    </row>
    <row r="18249" spans="1:6" x14ac:dyDescent="0.5">
      <c r="A18249" s="4">
        <v>43989</v>
      </c>
      <c r="B18249" s="14">
        <v>0.5712962962962963</v>
      </c>
      <c r="C18249">
        <v>1</v>
      </c>
      <c r="D18249" t="s">
        <v>641</v>
      </c>
      <c r="E18249">
        <v>40</v>
      </c>
      <c r="F18249" t="s">
        <v>641</v>
      </c>
    </row>
    <row r="18250" spans="1:6" x14ac:dyDescent="0.5">
      <c r="A18250" s="4">
        <v>43989</v>
      </c>
      <c r="B18250" s="14">
        <v>0.83745370370370376</v>
      </c>
      <c r="C18250">
        <v>1</v>
      </c>
      <c r="D18250" t="s">
        <v>641</v>
      </c>
      <c r="E18250">
        <v>42</v>
      </c>
      <c r="F18250" t="s">
        <v>641</v>
      </c>
    </row>
    <row r="18251" spans="1:6" x14ac:dyDescent="0.5">
      <c r="A18251" s="4">
        <v>43989</v>
      </c>
      <c r="B18251" s="14">
        <v>0.83746527777777768</v>
      </c>
      <c r="C18251">
        <v>1</v>
      </c>
      <c r="D18251" t="s">
        <v>641</v>
      </c>
      <c r="E18251">
        <v>40</v>
      </c>
      <c r="F18251" t="s">
        <v>641</v>
      </c>
    </row>
    <row r="18252" spans="1:6" x14ac:dyDescent="0.5">
      <c r="A18252" s="4">
        <v>43989</v>
      </c>
      <c r="B18252" s="14">
        <v>0.83747685185185183</v>
      </c>
      <c r="C18252">
        <v>1</v>
      </c>
      <c r="D18252" t="s">
        <v>641</v>
      </c>
      <c r="E18252">
        <v>40</v>
      </c>
      <c r="F18252" t="s">
        <v>641</v>
      </c>
    </row>
    <row r="18253" spans="1:6" x14ac:dyDescent="0.5">
      <c r="A18253" s="4">
        <v>43989</v>
      </c>
      <c r="B18253" s="14">
        <v>0.83750000000000002</v>
      </c>
      <c r="C18253">
        <v>1</v>
      </c>
      <c r="D18253" t="s">
        <v>641</v>
      </c>
      <c r="E18253">
        <v>38</v>
      </c>
      <c r="F18253" t="s">
        <v>641</v>
      </c>
    </row>
    <row r="18254" spans="1:6" x14ac:dyDescent="0.5">
      <c r="A18254" s="4">
        <v>43989</v>
      </c>
      <c r="B18254" s="14">
        <v>0.8375231481481481</v>
      </c>
      <c r="C18254">
        <v>1</v>
      </c>
      <c r="D18254" t="s">
        <v>641</v>
      </c>
      <c r="E18254">
        <v>44</v>
      </c>
      <c r="F18254" t="s">
        <v>641</v>
      </c>
    </row>
    <row r="18255" spans="1:6" x14ac:dyDescent="0.5">
      <c r="A18255" s="4">
        <v>43989</v>
      </c>
      <c r="B18255" s="14">
        <v>0.83753472222222225</v>
      </c>
      <c r="C18255">
        <v>1</v>
      </c>
      <c r="D18255" t="s">
        <v>641</v>
      </c>
      <c r="E18255">
        <v>46</v>
      </c>
      <c r="F18255" t="s">
        <v>641</v>
      </c>
    </row>
    <row r="18256" spans="1:6" x14ac:dyDescent="0.5">
      <c r="A18256" s="4">
        <v>43989</v>
      </c>
      <c r="B18256" s="14">
        <v>0.83755787037037033</v>
      </c>
      <c r="C18256">
        <v>1</v>
      </c>
      <c r="D18256" t="s">
        <v>641</v>
      </c>
      <c r="E18256">
        <v>43</v>
      </c>
      <c r="F18256" t="s">
        <v>641</v>
      </c>
    </row>
    <row r="18257" spans="1:6" x14ac:dyDescent="0.5">
      <c r="A18257" s="4">
        <v>43989</v>
      </c>
      <c r="B18257" s="14">
        <v>0.83755787037037033</v>
      </c>
      <c r="C18257">
        <v>1</v>
      </c>
      <c r="D18257" t="s">
        <v>641</v>
      </c>
      <c r="E18257">
        <v>42</v>
      </c>
      <c r="F18257" t="s">
        <v>641</v>
      </c>
    </row>
    <row r="18258" spans="1:6" x14ac:dyDescent="0.5">
      <c r="A18258" s="4">
        <v>43989</v>
      </c>
      <c r="B18258" s="14">
        <v>0.83756944444444448</v>
      </c>
      <c r="C18258">
        <v>1</v>
      </c>
      <c r="D18258" t="s">
        <v>641</v>
      </c>
      <c r="E18258">
        <v>41</v>
      </c>
      <c r="F18258" t="s">
        <v>641</v>
      </c>
    </row>
    <row r="18259" spans="1:6" x14ac:dyDescent="0.5">
      <c r="A18259" s="4">
        <v>43989</v>
      </c>
      <c r="B18259" s="14">
        <v>0.83759259259259267</v>
      </c>
      <c r="C18259">
        <v>1</v>
      </c>
      <c r="D18259" t="s">
        <v>641</v>
      </c>
      <c r="E18259">
        <v>46</v>
      </c>
      <c r="F18259" t="s">
        <v>641</v>
      </c>
    </row>
    <row r="18260" spans="1:6" x14ac:dyDescent="0.5">
      <c r="A18260" s="4">
        <v>43989</v>
      </c>
      <c r="B18260" s="14">
        <v>0.83760416666666659</v>
      </c>
      <c r="C18260">
        <v>1</v>
      </c>
      <c r="D18260" t="s">
        <v>641</v>
      </c>
      <c r="E18260">
        <v>42</v>
      </c>
      <c r="F18260" t="s">
        <v>641</v>
      </c>
    </row>
    <row r="18261" spans="1:6" x14ac:dyDescent="0.5">
      <c r="A18261" s="4">
        <v>43989</v>
      </c>
      <c r="B18261" s="14">
        <v>0.83761574074074074</v>
      </c>
      <c r="C18261">
        <v>1</v>
      </c>
      <c r="D18261" t="s">
        <v>641</v>
      </c>
      <c r="E18261">
        <v>44</v>
      </c>
      <c r="F18261" t="s">
        <v>641</v>
      </c>
    </row>
    <row r="18262" spans="1:6" x14ac:dyDescent="0.5">
      <c r="A18262" s="4">
        <v>43989</v>
      </c>
      <c r="B18262" s="14">
        <v>0.83762731481481489</v>
      </c>
      <c r="C18262">
        <v>1</v>
      </c>
      <c r="D18262" t="s">
        <v>641</v>
      </c>
      <c r="E18262">
        <v>39</v>
      </c>
      <c r="F18262" t="s">
        <v>641</v>
      </c>
    </row>
    <row r="18263" spans="1:6" x14ac:dyDescent="0.5">
      <c r="A18263" s="4">
        <v>43989</v>
      </c>
      <c r="B18263" s="14">
        <v>0.83763888888888882</v>
      </c>
      <c r="C18263">
        <v>1</v>
      </c>
      <c r="D18263" t="s">
        <v>641</v>
      </c>
      <c r="E18263">
        <v>48</v>
      </c>
      <c r="F18263" t="s">
        <v>641</v>
      </c>
    </row>
    <row r="18264" spans="1:6" x14ac:dyDescent="0.5">
      <c r="A18264" s="4">
        <v>43989</v>
      </c>
      <c r="B18264" s="14">
        <v>0.83765046296296297</v>
      </c>
      <c r="C18264">
        <v>1</v>
      </c>
      <c r="D18264" t="s">
        <v>641</v>
      </c>
      <c r="E18264">
        <v>48</v>
      </c>
      <c r="F18264" t="s">
        <v>641</v>
      </c>
    </row>
    <row r="18265" spans="1:6" x14ac:dyDescent="0.5">
      <c r="A18265" s="4">
        <v>43989</v>
      </c>
      <c r="B18265" s="14">
        <v>0.83766203703703701</v>
      </c>
      <c r="C18265">
        <v>1</v>
      </c>
      <c r="D18265" t="s">
        <v>641</v>
      </c>
      <c r="E18265">
        <v>47</v>
      </c>
      <c r="F18265" t="s">
        <v>641</v>
      </c>
    </row>
    <row r="18266" spans="1:6" x14ac:dyDescent="0.5">
      <c r="A18266" s="4">
        <v>43989</v>
      </c>
      <c r="B18266" s="14">
        <v>0.83767361111111116</v>
      </c>
      <c r="C18266">
        <v>1</v>
      </c>
      <c r="D18266" t="s">
        <v>641</v>
      </c>
      <c r="E18266">
        <v>42</v>
      </c>
      <c r="F18266" t="s">
        <v>641</v>
      </c>
    </row>
    <row r="18267" spans="1:6" x14ac:dyDescent="0.5">
      <c r="A18267" s="4">
        <v>43989</v>
      </c>
      <c r="B18267" s="14">
        <v>0.83768518518518509</v>
      </c>
      <c r="C18267">
        <v>1</v>
      </c>
      <c r="D18267" t="s">
        <v>641</v>
      </c>
      <c r="E18267">
        <v>45</v>
      </c>
      <c r="F18267" t="s">
        <v>641</v>
      </c>
    </row>
    <row r="18268" spans="1:6" x14ac:dyDescent="0.5">
      <c r="A18268" s="4">
        <v>43989</v>
      </c>
      <c r="B18268" s="14">
        <v>0.83769675925925924</v>
      </c>
      <c r="C18268">
        <v>1</v>
      </c>
      <c r="D18268" t="s">
        <v>641</v>
      </c>
      <c r="E18268">
        <v>46</v>
      </c>
      <c r="F18268" t="s">
        <v>641</v>
      </c>
    </row>
    <row r="18269" spans="1:6" x14ac:dyDescent="0.5">
      <c r="A18269" s="4">
        <v>43989</v>
      </c>
      <c r="B18269" s="14">
        <v>0.83770833333333339</v>
      </c>
      <c r="C18269">
        <v>1</v>
      </c>
      <c r="D18269" t="s">
        <v>641</v>
      </c>
      <c r="E18269">
        <v>42</v>
      </c>
      <c r="F18269" t="s">
        <v>641</v>
      </c>
    </row>
    <row r="18270" spans="1:6" x14ac:dyDescent="0.5">
      <c r="A18270" s="4">
        <v>43989</v>
      </c>
      <c r="B18270" s="14">
        <v>0.83771990740740743</v>
      </c>
      <c r="C18270">
        <v>1</v>
      </c>
      <c r="D18270" t="s">
        <v>641</v>
      </c>
      <c r="E18270">
        <v>50</v>
      </c>
      <c r="F18270" t="s">
        <v>641</v>
      </c>
    </row>
    <row r="18271" spans="1:6" x14ac:dyDescent="0.5">
      <c r="A18271" s="4">
        <v>43989</v>
      </c>
      <c r="B18271" s="14">
        <v>0.83775462962962965</v>
      </c>
      <c r="C18271">
        <v>1</v>
      </c>
      <c r="D18271" t="s">
        <v>641</v>
      </c>
      <c r="E18271">
        <v>40</v>
      </c>
      <c r="F18271" t="s">
        <v>641</v>
      </c>
    </row>
    <row r="18272" spans="1:6" x14ac:dyDescent="0.5">
      <c r="A18272" s="4">
        <v>43989</v>
      </c>
      <c r="B18272" s="14">
        <v>0.8377662037037038</v>
      </c>
      <c r="C18272">
        <v>1</v>
      </c>
      <c r="D18272" t="s">
        <v>641</v>
      </c>
      <c r="E18272">
        <v>42</v>
      </c>
      <c r="F18272" t="s">
        <v>641</v>
      </c>
    </row>
    <row r="18273" spans="1:6" x14ac:dyDescent="0.5">
      <c r="A18273" s="4">
        <v>43989</v>
      </c>
      <c r="B18273" s="14">
        <v>0.83777777777777773</v>
      </c>
      <c r="C18273">
        <v>1</v>
      </c>
      <c r="D18273" t="s">
        <v>641</v>
      </c>
      <c r="E18273">
        <v>43</v>
      </c>
      <c r="F18273" t="s">
        <v>641</v>
      </c>
    </row>
    <row r="18274" spans="1:6" x14ac:dyDescent="0.5">
      <c r="A18274" s="4">
        <v>43989</v>
      </c>
      <c r="B18274" s="14">
        <v>0.83778935185185188</v>
      </c>
      <c r="C18274">
        <v>1</v>
      </c>
      <c r="D18274" t="s">
        <v>641</v>
      </c>
      <c r="E18274">
        <v>48</v>
      </c>
      <c r="F18274" t="s">
        <v>641</v>
      </c>
    </row>
    <row r="18275" spans="1:6" x14ac:dyDescent="0.5">
      <c r="A18275" s="4">
        <v>43989</v>
      </c>
      <c r="B18275" s="14">
        <v>0.83781250000000007</v>
      </c>
      <c r="C18275">
        <v>1</v>
      </c>
      <c r="D18275" t="s">
        <v>641</v>
      </c>
      <c r="E18275">
        <v>40</v>
      </c>
      <c r="F18275" t="s">
        <v>641</v>
      </c>
    </row>
    <row r="18276" spans="1:6" x14ac:dyDescent="0.5">
      <c r="A18276" s="4">
        <v>43989</v>
      </c>
      <c r="B18276" s="14">
        <v>0.837824074074074</v>
      </c>
      <c r="C18276">
        <v>1</v>
      </c>
      <c r="D18276" t="s">
        <v>641</v>
      </c>
      <c r="E18276">
        <v>44</v>
      </c>
      <c r="F18276" t="s">
        <v>641</v>
      </c>
    </row>
    <row r="18277" spans="1:6" x14ac:dyDescent="0.5">
      <c r="A18277" s="4">
        <v>43989</v>
      </c>
      <c r="B18277" s="14">
        <v>0.83783564814814815</v>
      </c>
      <c r="C18277">
        <v>1</v>
      </c>
      <c r="D18277" t="s">
        <v>641</v>
      </c>
      <c r="E18277">
        <v>39</v>
      </c>
      <c r="F18277" t="s">
        <v>641</v>
      </c>
    </row>
    <row r="18278" spans="1:6" x14ac:dyDescent="0.5">
      <c r="A18278" s="4">
        <v>43989</v>
      </c>
      <c r="B18278" s="14">
        <v>0.8378472222222223</v>
      </c>
      <c r="C18278">
        <v>1</v>
      </c>
      <c r="D18278" t="s">
        <v>641</v>
      </c>
      <c r="E18278">
        <v>45</v>
      </c>
      <c r="F18278" t="s">
        <v>641</v>
      </c>
    </row>
    <row r="18279" spans="1:6" x14ac:dyDescent="0.5">
      <c r="A18279" s="4">
        <v>43989</v>
      </c>
      <c r="B18279" s="14">
        <v>0.83788194444444442</v>
      </c>
      <c r="C18279">
        <v>1</v>
      </c>
      <c r="D18279" t="s">
        <v>641</v>
      </c>
      <c r="E18279">
        <v>42</v>
      </c>
      <c r="F18279" t="s">
        <v>641</v>
      </c>
    </row>
    <row r="18280" spans="1:6" x14ac:dyDescent="0.5">
      <c r="A18280" s="4">
        <v>43989</v>
      </c>
      <c r="B18280" s="14">
        <v>0.83788194444444442</v>
      </c>
      <c r="C18280">
        <v>1</v>
      </c>
      <c r="D18280" t="s">
        <v>641</v>
      </c>
      <c r="E18280">
        <v>45</v>
      </c>
      <c r="F18280" t="s">
        <v>641</v>
      </c>
    </row>
    <row r="18281" spans="1:6" x14ac:dyDescent="0.5">
      <c r="A18281" s="4">
        <v>43989</v>
      </c>
      <c r="B18281" s="14">
        <v>0.83789351851851857</v>
      </c>
      <c r="C18281">
        <v>1</v>
      </c>
      <c r="D18281" t="s">
        <v>641</v>
      </c>
      <c r="E18281">
        <v>46</v>
      </c>
      <c r="F18281" t="s">
        <v>641</v>
      </c>
    </row>
    <row r="18282" spans="1:6" x14ac:dyDescent="0.5">
      <c r="A18282" s="4">
        <v>43989</v>
      </c>
      <c r="B18282" s="14">
        <v>0.83795138888888887</v>
      </c>
      <c r="C18282">
        <v>1</v>
      </c>
      <c r="D18282" t="s">
        <v>641</v>
      </c>
      <c r="E18282">
        <v>39</v>
      </c>
      <c r="F18282" t="s">
        <v>641</v>
      </c>
    </row>
    <row r="18283" spans="1:6" x14ac:dyDescent="0.5">
      <c r="A18283" s="4">
        <v>43989</v>
      </c>
      <c r="B18283" s="14">
        <v>0.83796296296296291</v>
      </c>
      <c r="C18283">
        <v>1</v>
      </c>
      <c r="D18283" t="s">
        <v>641</v>
      </c>
      <c r="E18283">
        <v>46</v>
      </c>
      <c r="F18283" t="s">
        <v>641</v>
      </c>
    </row>
    <row r="18284" spans="1:6" x14ac:dyDescent="0.5">
      <c r="A18284" s="4">
        <v>43989</v>
      </c>
      <c r="B18284" s="14">
        <v>0.83797453703703706</v>
      </c>
      <c r="C18284">
        <v>1</v>
      </c>
      <c r="D18284" t="s">
        <v>641</v>
      </c>
      <c r="E18284">
        <v>46</v>
      </c>
      <c r="F18284" t="s">
        <v>641</v>
      </c>
    </row>
    <row r="18285" spans="1:6" x14ac:dyDescent="0.5">
      <c r="A18285" s="4">
        <v>43989</v>
      </c>
      <c r="B18285" s="14">
        <v>0.83800925925925929</v>
      </c>
      <c r="C18285">
        <v>1</v>
      </c>
      <c r="D18285" t="s">
        <v>641</v>
      </c>
      <c r="E18285">
        <v>44</v>
      </c>
      <c r="F18285" t="s">
        <v>641</v>
      </c>
    </row>
    <row r="18286" spans="1:6" x14ac:dyDescent="0.5">
      <c r="A18286" s="4">
        <v>43989</v>
      </c>
      <c r="B18286" s="14">
        <v>0.91583333333333339</v>
      </c>
      <c r="C18286">
        <v>1</v>
      </c>
      <c r="D18286" t="s">
        <v>641</v>
      </c>
      <c r="E18286">
        <v>48</v>
      </c>
      <c r="F18286" t="s">
        <v>641</v>
      </c>
    </row>
    <row r="18287" spans="1:6" x14ac:dyDescent="0.5">
      <c r="A18287" s="4">
        <v>43989</v>
      </c>
      <c r="B18287" s="14">
        <v>0.91585648148148147</v>
      </c>
      <c r="C18287">
        <v>1</v>
      </c>
      <c r="D18287" t="s">
        <v>641</v>
      </c>
      <c r="E18287">
        <v>41</v>
      </c>
      <c r="F18287" t="s">
        <v>641</v>
      </c>
    </row>
    <row r="18288" spans="1:6" x14ac:dyDescent="0.5">
      <c r="A18288" s="4">
        <v>43989</v>
      </c>
      <c r="B18288" s="14">
        <v>0.9158680555555555</v>
      </c>
      <c r="C18288">
        <v>1</v>
      </c>
      <c r="D18288" t="s">
        <v>641</v>
      </c>
      <c r="E18288">
        <v>41</v>
      </c>
      <c r="F18288" t="s">
        <v>641</v>
      </c>
    </row>
    <row r="18289" spans="1:6" x14ac:dyDescent="0.5">
      <c r="A18289" s="4">
        <v>43989</v>
      </c>
      <c r="B18289" s="14">
        <v>0.91587962962962965</v>
      </c>
      <c r="C18289">
        <v>1</v>
      </c>
      <c r="D18289" t="s">
        <v>641</v>
      </c>
      <c r="E18289">
        <v>40</v>
      </c>
      <c r="F18289" t="s">
        <v>641</v>
      </c>
    </row>
    <row r="18290" spans="1:6" x14ac:dyDescent="0.5">
      <c r="A18290" s="4">
        <v>43989</v>
      </c>
      <c r="B18290" s="14">
        <v>0.91591435185185188</v>
      </c>
      <c r="C18290">
        <v>1</v>
      </c>
      <c r="D18290" t="s">
        <v>641</v>
      </c>
      <c r="E18290">
        <v>41</v>
      </c>
      <c r="F18290" t="s">
        <v>641</v>
      </c>
    </row>
    <row r="18291" spans="1:6" x14ac:dyDescent="0.5">
      <c r="A18291" s="4">
        <v>43989</v>
      </c>
      <c r="B18291" s="14">
        <v>0.91592592592592592</v>
      </c>
      <c r="C18291">
        <v>1</v>
      </c>
      <c r="D18291" t="s">
        <v>641</v>
      </c>
      <c r="E18291">
        <v>38</v>
      </c>
      <c r="F18291" t="s">
        <v>641</v>
      </c>
    </row>
    <row r="18292" spans="1:6" x14ac:dyDescent="0.5">
      <c r="A18292" s="4">
        <v>43989</v>
      </c>
      <c r="B18292" s="14">
        <v>0.91593750000000007</v>
      </c>
      <c r="C18292">
        <v>1</v>
      </c>
      <c r="D18292" t="s">
        <v>641</v>
      </c>
      <c r="E18292">
        <v>46</v>
      </c>
      <c r="F18292" t="s">
        <v>641</v>
      </c>
    </row>
    <row r="18293" spans="1:6" x14ac:dyDescent="0.5">
      <c r="A18293" s="4">
        <v>43989</v>
      </c>
      <c r="B18293" s="14">
        <v>0.915949074074074</v>
      </c>
      <c r="C18293">
        <v>1</v>
      </c>
      <c r="D18293" t="s">
        <v>641</v>
      </c>
      <c r="E18293">
        <v>45</v>
      </c>
      <c r="F18293" t="s">
        <v>641</v>
      </c>
    </row>
    <row r="18294" spans="1:6" x14ac:dyDescent="0.5">
      <c r="A18294" s="4">
        <v>43989</v>
      </c>
      <c r="B18294" s="14">
        <v>0.91596064814814815</v>
      </c>
      <c r="C18294">
        <v>1</v>
      </c>
      <c r="D18294" t="s">
        <v>641</v>
      </c>
      <c r="E18294">
        <v>43</v>
      </c>
      <c r="F18294" t="s">
        <v>641</v>
      </c>
    </row>
    <row r="18295" spans="1:6" x14ac:dyDescent="0.5">
      <c r="A18295" s="4">
        <v>43989</v>
      </c>
      <c r="B18295" s="14">
        <v>0.9159722222222223</v>
      </c>
      <c r="C18295">
        <v>1</v>
      </c>
      <c r="D18295" t="s">
        <v>641</v>
      </c>
      <c r="E18295">
        <v>45</v>
      </c>
      <c r="F18295" t="s">
        <v>641</v>
      </c>
    </row>
    <row r="18296" spans="1:6" x14ac:dyDescent="0.5">
      <c r="A18296" s="4">
        <v>43989</v>
      </c>
      <c r="B18296" s="14">
        <v>0.91598379629629623</v>
      </c>
      <c r="C18296">
        <v>1</v>
      </c>
      <c r="D18296" t="s">
        <v>641</v>
      </c>
      <c r="E18296">
        <v>40</v>
      </c>
      <c r="F18296" t="s">
        <v>641</v>
      </c>
    </row>
    <row r="18297" spans="1:6" x14ac:dyDescent="0.5">
      <c r="A18297" s="4">
        <v>43989</v>
      </c>
      <c r="B18297" s="14">
        <v>0.91599537037037038</v>
      </c>
      <c r="C18297">
        <v>1</v>
      </c>
      <c r="D18297" t="s">
        <v>641</v>
      </c>
      <c r="E18297">
        <v>40</v>
      </c>
      <c r="F18297" t="s">
        <v>641</v>
      </c>
    </row>
    <row r="18298" spans="1:6" x14ac:dyDescent="0.5">
      <c r="A18298" s="4">
        <v>43989</v>
      </c>
      <c r="B18298" s="14">
        <v>0.91600694444444442</v>
      </c>
      <c r="C18298">
        <v>1</v>
      </c>
      <c r="D18298" t="s">
        <v>641</v>
      </c>
      <c r="E18298">
        <v>51</v>
      </c>
      <c r="F18298" t="s">
        <v>641</v>
      </c>
    </row>
    <row r="18299" spans="1:6" x14ac:dyDescent="0.5">
      <c r="A18299" s="4">
        <v>43989</v>
      </c>
      <c r="B18299" s="14">
        <v>0.91603009259259249</v>
      </c>
      <c r="C18299">
        <v>1</v>
      </c>
      <c r="D18299" t="s">
        <v>641</v>
      </c>
      <c r="E18299">
        <v>43</v>
      </c>
      <c r="F18299" t="s">
        <v>641</v>
      </c>
    </row>
    <row r="18300" spans="1:6" x14ac:dyDescent="0.5">
      <c r="A18300" s="4">
        <v>43989</v>
      </c>
      <c r="B18300" s="14">
        <v>0.91604166666666664</v>
      </c>
      <c r="C18300">
        <v>1</v>
      </c>
      <c r="D18300" t="s">
        <v>641</v>
      </c>
      <c r="E18300">
        <v>48</v>
      </c>
      <c r="F18300" t="s">
        <v>641</v>
      </c>
    </row>
    <row r="18301" spans="1:6" x14ac:dyDescent="0.5">
      <c r="A18301" s="4">
        <v>43989</v>
      </c>
      <c r="B18301" s="14">
        <v>0.91604166666666664</v>
      </c>
      <c r="C18301">
        <v>1</v>
      </c>
      <c r="D18301" t="s">
        <v>641</v>
      </c>
      <c r="E18301">
        <v>48</v>
      </c>
      <c r="F18301" t="s">
        <v>641</v>
      </c>
    </row>
    <row r="18302" spans="1:6" x14ac:dyDescent="0.5">
      <c r="A18302" s="4">
        <v>43989</v>
      </c>
      <c r="B18302" s="14">
        <v>0.91605324074074079</v>
      </c>
      <c r="C18302">
        <v>1</v>
      </c>
      <c r="D18302" t="s">
        <v>641</v>
      </c>
      <c r="E18302">
        <v>40</v>
      </c>
      <c r="F18302" t="s">
        <v>641</v>
      </c>
    </row>
    <row r="18303" spans="1:6" x14ac:dyDescent="0.5">
      <c r="A18303" s="4">
        <v>43989</v>
      </c>
      <c r="B18303" s="14">
        <v>0.91606481481481483</v>
      </c>
      <c r="C18303">
        <v>1</v>
      </c>
      <c r="D18303" t="s">
        <v>641</v>
      </c>
      <c r="E18303">
        <v>46</v>
      </c>
      <c r="F18303" t="s">
        <v>641</v>
      </c>
    </row>
    <row r="18304" spans="1:6" x14ac:dyDescent="0.5">
      <c r="A18304" s="4">
        <v>43989</v>
      </c>
      <c r="B18304" s="14">
        <v>0.91608796296296291</v>
      </c>
      <c r="C18304">
        <v>1</v>
      </c>
      <c r="D18304" t="s">
        <v>641</v>
      </c>
      <c r="E18304">
        <v>42</v>
      </c>
      <c r="F18304" t="s">
        <v>641</v>
      </c>
    </row>
    <row r="18305" spans="1:6" x14ac:dyDescent="0.5">
      <c r="A18305" s="4">
        <v>43989</v>
      </c>
      <c r="B18305" s="14">
        <v>0.91609953703703706</v>
      </c>
      <c r="C18305">
        <v>1</v>
      </c>
      <c r="D18305" t="s">
        <v>641</v>
      </c>
      <c r="E18305">
        <v>39</v>
      </c>
      <c r="F18305" t="s">
        <v>641</v>
      </c>
    </row>
    <row r="18306" spans="1:6" x14ac:dyDescent="0.5">
      <c r="A18306" s="4">
        <v>43989</v>
      </c>
      <c r="B18306" s="14">
        <v>0.91618055555555555</v>
      </c>
      <c r="C18306">
        <v>1</v>
      </c>
      <c r="D18306" t="s">
        <v>641</v>
      </c>
      <c r="E18306">
        <v>51</v>
      </c>
      <c r="F18306" t="s">
        <v>641</v>
      </c>
    </row>
    <row r="18307" spans="1:6" x14ac:dyDescent="0.5">
      <c r="A18307" s="4">
        <v>43989</v>
      </c>
      <c r="B18307" s="14">
        <v>0.91620370370370363</v>
      </c>
      <c r="C18307">
        <v>1</v>
      </c>
      <c r="D18307" t="s">
        <v>641</v>
      </c>
      <c r="E18307">
        <v>47</v>
      </c>
      <c r="F18307" t="s">
        <v>641</v>
      </c>
    </row>
    <row r="18308" spans="1:6" x14ac:dyDescent="0.5">
      <c r="A18308" s="4">
        <v>43990</v>
      </c>
      <c r="B18308" s="14">
        <v>0.94347222222222227</v>
      </c>
      <c r="C18308">
        <v>1</v>
      </c>
      <c r="D18308" t="s">
        <v>642</v>
      </c>
      <c r="E18308">
        <v>82</v>
      </c>
      <c r="F18308" t="s">
        <v>642</v>
      </c>
    </row>
    <row r="18309" spans="1:6" x14ac:dyDescent="0.5">
      <c r="A18309" s="4">
        <v>43991</v>
      </c>
      <c r="B18309" s="14">
        <v>0.20033564814814817</v>
      </c>
      <c r="C18309">
        <v>1</v>
      </c>
      <c r="D18309" t="s">
        <v>646</v>
      </c>
      <c r="E18309">
        <v>49</v>
      </c>
      <c r="F18309" t="s">
        <v>646</v>
      </c>
    </row>
    <row r="18310" spans="1:6" x14ac:dyDescent="0.5">
      <c r="A18310" s="4">
        <v>43991</v>
      </c>
      <c r="B18310" s="14">
        <v>0.26023148148148151</v>
      </c>
      <c r="C18310">
        <v>1</v>
      </c>
      <c r="D18310" t="s">
        <v>642</v>
      </c>
      <c r="E18310">
        <v>44</v>
      </c>
      <c r="F18310" t="s">
        <v>642</v>
      </c>
    </row>
    <row r="18311" spans="1:6" x14ac:dyDescent="0.5">
      <c r="A18311" s="4">
        <v>43991</v>
      </c>
      <c r="B18311" s="14">
        <v>0.51217592592592587</v>
      </c>
      <c r="C18311">
        <v>1</v>
      </c>
      <c r="D18311" t="s">
        <v>641</v>
      </c>
      <c r="E18311">
        <v>113</v>
      </c>
      <c r="F18311" t="s">
        <v>641</v>
      </c>
    </row>
    <row r="18312" spans="1:6" x14ac:dyDescent="0.5">
      <c r="A18312" s="4">
        <v>43992</v>
      </c>
      <c r="B18312" s="14">
        <v>0.8914467592592592</v>
      </c>
      <c r="C18312">
        <v>2</v>
      </c>
      <c r="D18312" t="s">
        <v>642</v>
      </c>
      <c r="E18312">
        <v>41</v>
      </c>
      <c r="F18312" t="s">
        <v>642</v>
      </c>
    </row>
    <row r="18313" spans="1:6" x14ac:dyDescent="0.5">
      <c r="A18313" s="4">
        <v>43992</v>
      </c>
      <c r="B18313" s="14">
        <v>0.92488425925925932</v>
      </c>
      <c r="C18313">
        <v>2</v>
      </c>
      <c r="D18313" t="s">
        <v>642</v>
      </c>
      <c r="E18313">
        <v>41</v>
      </c>
      <c r="F18313" t="s">
        <v>642</v>
      </c>
    </row>
    <row r="18314" spans="1:6" x14ac:dyDescent="0.5">
      <c r="A18314" s="4">
        <v>43993</v>
      </c>
      <c r="B18314" s="14">
        <v>0.18590277777777778</v>
      </c>
      <c r="C18314">
        <v>2</v>
      </c>
      <c r="D18314" t="s">
        <v>646</v>
      </c>
      <c r="E18314">
        <v>45</v>
      </c>
      <c r="F18314" t="s">
        <v>646</v>
      </c>
    </row>
    <row r="18315" spans="1:6" x14ac:dyDescent="0.5">
      <c r="A18315" s="4">
        <v>43994</v>
      </c>
      <c r="B18315" s="14">
        <v>0.94628472222222226</v>
      </c>
      <c r="C18315">
        <v>1</v>
      </c>
      <c r="D18315" t="s">
        <v>642</v>
      </c>
      <c r="E18315">
        <v>81</v>
      </c>
      <c r="F18315" t="s">
        <v>642</v>
      </c>
    </row>
    <row r="18316" spans="1:6" x14ac:dyDescent="0.5">
      <c r="A18316" s="4">
        <v>43994</v>
      </c>
      <c r="B18316" s="14">
        <v>0.98640046296296291</v>
      </c>
      <c r="C18316">
        <v>1</v>
      </c>
      <c r="D18316" t="s">
        <v>641</v>
      </c>
      <c r="E18316">
        <v>108</v>
      </c>
      <c r="F18316" t="s">
        <v>641</v>
      </c>
    </row>
    <row r="18317" spans="1:6" x14ac:dyDescent="0.5">
      <c r="A18317" s="4">
        <v>43994</v>
      </c>
      <c r="B18317" s="14">
        <v>0.99447916666666669</v>
      </c>
      <c r="C18317">
        <v>2</v>
      </c>
      <c r="D18317" t="s">
        <v>641</v>
      </c>
      <c r="E18317">
        <v>100</v>
      </c>
      <c r="F18317" t="s">
        <v>641</v>
      </c>
    </row>
    <row r="18318" spans="1:6" x14ac:dyDescent="0.5">
      <c r="A18318" s="4">
        <v>43995</v>
      </c>
      <c r="B18318" s="14">
        <v>2.7777777777777778E-4</v>
      </c>
      <c r="C18318">
        <v>1</v>
      </c>
      <c r="D18318" t="s">
        <v>642</v>
      </c>
      <c r="E18318">
        <v>43</v>
      </c>
      <c r="F18318" t="s">
        <v>642</v>
      </c>
    </row>
    <row r="18319" spans="1:6" x14ac:dyDescent="0.5">
      <c r="A18319" s="4">
        <v>43995</v>
      </c>
      <c r="B18319" s="14">
        <v>1.042824074074074E-2</v>
      </c>
      <c r="C18319">
        <v>1</v>
      </c>
      <c r="D18319" t="s">
        <v>641</v>
      </c>
      <c r="E18319">
        <v>87</v>
      </c>
      <c r="F18319" t="s">
        <v>641</v>
      </c>
    </row>
    <row r="18320" spans="1:6" x14ac:dyDescent="0.5">
      <c r="A18320" s="4">
        <v>43995</v>
      </c>
      <c r="B18320" s="14">
        <v>5.4282407407407411E-2</v>
      </c>
      <c r="C18320">
        <v>2</v>
      </c>
      <c r="D18320" t="s">
        <v>642</v>
      </c>
      <c r="E18320">
        <v>62</v>
      </c>
      <c r="F18320" t="s">
        <v>642</v>
      </c>
    </row>
    <row r="18321" spans="1:6" x14ac:dyDescent="0.5">
      <c r="A18321" s="4">
        <v>43995</v>
      </c>
      <c r="B18321" s="14">
        <v>7.1284722222222222E-2</v>
      </c>
      <c r="C18321">
        <v>1</v>
      </c>
      <c r="D18321" t="s">
        <v>642</v>
      </c>
      <c r="E18321">
        <v>46</v>
      </c>
      <c r="F18321" t="s">
        <v>642</v>
      </c>
    </row>
    <row r="18322" spans="1:6" x14ac:dyDescent="0.5">
      <c r="A18322" s="4">
        <v>43995</v>
      </c>
      <c r="B18322" s="14">
        <v>0.10633101851851852</v>
      </c>
      <c r="C18322">
        <v>2</v>
      </c>
      <c r="D18322" t="s">
        <v>641</v>
      </c>
      <c r="E18322">
        <v>37</v>
      </c>
      <c r="F18322" t="s">
        <v>641</v>
      </c>
    </row>
    <row r="18323" spans="1:6" x14ac:dyDescent="0.5">
      <c r="A18323" s="4">
        <v>43995</v>
      </c>
      <c r="B18323" s="14">
        <v>0.10783564814814815</v>
      </c>
      <c r="C18323">
        <v>2</v>
      </c>
      <c r="D18323" t="s">
        <v>641</v>
      </c>
      <c r="E18323">
        <v>56</v>
      </c>
      <c r="F18323" t="s">
        <v>641</v>
      </c>
    </row>
    <row r="18324" spans="1:6" x14ac:dyDescent="0.5">
      <c r="A18324" s="4">
        <v>43995</v>
      </c>
      <c r="B18324" s="14">
        <v>0.10910879629629629</v>
      </c>
      <c r="C18324">
        <v>2</v>
      </c>
      <c r="D18324" t="s">
        <v>641</v>
      </c>
      <c r="E18324">
        <v>41</v>
      </c>
      <c r="F18324" t="s">
        <v>641</v>
      </c>
    </row>
    <row r="18325" spans="1:6" x14ac:dyDescent="0.5">
      <c r="A18325" s="4">
        <v>43995</v>
      </c>
      <c r="B18325" s="14">
        <v>0.11200231481481482</v>
      </c>
      <c r="C18325">
        <v>2</v>
      </c>
      <c r="D18325" t="s">
        <v>641</v>
      </c>
      <c r="E18325">
        <v>55</v>
      </c>
      <c r="F18325" t="s">
        <v>641</v>
      </c>
    </row>
    <row r="18326" spans="1:6" x14ac:dyDescent="0.5">
      <c r="A18326" s="4">
        <v>43995</v>
      </c>
      <c r="B18326" s="14">
        <v>0.11202546296296297</v>
      </c>
      <c r="C18326">
        <v>2</v>
      </c>
      <c r="D18326" t="s">
        <v>641</v>
      </c>
      <c r="E18326">
        <v>39</v>
      </c>
      <c r="F18326" t="s">
        <v>641</v>
      </c>
    </row>
    <row r="18327" spans="1:6" x14ac:dyDescent="0.5">
      <c r="A18327" s="4">
        <v>43995</v>
      </c>
      <c r="B18327" s="14">
        <v>0.1130324074074074</v>
      </c>
      <c r="C18327">
        <v>2</v>
      </c>
      <c r="D18327" t="s">
        <v>641</v>
      </c>
      <c r="E18327">
        <v>48</v>
      </c>
      <c r="F18327" t="s">
        <v>641</v>
      </c>
    </row>
    <row r="18328" spans="1:6" x14ac:dyDescent="0.5">
      <c r="A18328" s="4">
        <v>43995</v>
      </c>
      <c r="B18328" s="14">
        <v>0.11309027777777779</v>
      </c>
      <c r="C18328">
        <v>2</v>
      </c>
      <c r="D18328" t="s">
        <v>641</v>
      </c>
      <c r="E18328">
        <v>38</v>
      </c>
      <c r="F18328" t="s">
        <v>641</v>
      </c>
    </row>
    <row r="18329" spans="1:6" x14ac:dyDescent="0.5">
      <c r="A18329" s="4">
        <v>43995</v>
      </c>
      <c r="B18329" s="14">
        <v>0.11310185185185184</v>
      </c>
      <c r="C18329">
        <v>2</v>
      </c>
      <c r="D18329" t="s">
        <v>641</v>
      </c>
      <c r="E18329">
        <v>40</v>
      </c>
      <c r="F18329" t="s">
        <v>641</v>
      </c>
    </row>
    <row r="18330" spans="1:6" x14ac:dyDescent="0.5">
      <c r="A18330" s="4">
        <v>43995</v>
      </c>
      <c r="B18330" s="14">
        <v>0.11312499999999999</v>
      </c>
      <c r="C18330">
        <v>2</v>
      </c>
      <c r="D18330" t="s">
        <v>641</v>
      </c>
      <c r="E18330">
        <v>110</v>
      </c>
      <c r="F18330" t="s">
        <v>641</v>
      </c>
    </row>
    <row r="18331" spans="1:6" x14ac:dyDescent="0.5">
      <c r="A18331" s="4">
        <v>43995</v>
      </c>
      <c r="B18331" s="14">
        <v>0.11319444444444444</v>
      </c>
      <c r="C18331">
        <v>2</v>
      </c>
      <c r="D18331" t="s">
        <v>641</v>
      </c>
      <c r="E18331">
        <v>44</v>
      </c>
      <c r="F18331" t="s">
        <v>641</v>
      </c>
    </row>
    <row r="18332" spans="1:6" x14ac:dyDescent="0.5">
      <c r="A18332" s="4">
        <v>43995</v>
      </c>
      <c r="B18332" s="14">
        <v>0.11380787037037036</v>
      </c>
      <c r="C18332">
        <v>2</v>
      </c>
      <c r="D18332" t="s">
        <v>641</v>
      </c>
      <c r="E18332">
        <v>49</v>
      </c>
      <c r="F18332" t="s">
        <v>641</v>
      </c>
    </row>
    <row r="18333" spans="1:6" x14ac:dyDescent="0.5">
      <c r="A18333" s="4">
        <v>43995</v>
      </c>
      <c r="B18333" s="14">
        <v>0.11383101851851851</v>
      </c>
      <c r="C18333">
        <v>2</v>
      </c>
      <c r="D18333" t="s">
        <v>641</v>
      </c>
      <c r="E18333">
        <v>42</v>
      </c>
      <c r="F18333" t="s">
        <v>641</v>
      </c>
    </row>
    <row r="18334" spans="1:6" x14ac:dyDescent="0.5">
      <c r="A18334" s="4">
        <v>43995</v>
      </c>
      <c r="B18334" s="14">
        <v>0.20340277777777779</v>
      </c>
      <c r="C18334">
        <v>1</v>
      </c>
      <c r="D18334" t="s">
        <v>641</v>
      </c>
      <c r="E18334">
        <v>90</v>
      </c>
      <c r="F18334" t="s">
        <v>641</v>
      </c>
    </row>
    <row r="18335" spans="1:6" x14ac:dyDescent="0.5">
      <c r="A18335" s="4">
        <v>43995</v>
      </c>
      <c r="B18335" s="14">
        <v>0.60971064814814813</v>
      </c>
      <c r="C18335">
        <v>1</v>
      </c>
      <c r="D18335" t="s">
        <v>641</v>
      </c>
      <c r="E18335">
        <v>42</v>
      </c>
      <c r="F18335" t="s">
        <v>641</v>
      </c>
    </row>
    <row r="18336" spans="1:6" x14ac:dyDescent="0.5">
      <c r="A18336" s="4">
        <v>43995</v>
      </c>
      <c r="B18336" s="14">
        <v>0.60978009259259258</v>
      </c>
      <c r="C18336">
        <v>1</v>
      </c>
      <c r="D18336" t="s">
        <v>641</v>
      </c>
      <c r="E18336">
        <v>38</v>
      </c>
      <c r="F18336" t="s">
        <v>641</v>
      </c>
    </row>
    <row r="18337" spans="1:6" x14ac:dyDescent="0.5">
      <c r="A18337" s="4">
        <v>43995</v>
      </c>
      <c r="B18337" s="14">
        <v>0.60980324074074077</v>
      </c>
      <c r="C18337">
        <v>1</v>
      </c>
      <c r="D18337" t="s">
        <v>641</v>
      </c>
      <c r="E18337">
        <v>41</v>
      </c>
      <c r="F18337" t="s">
        <v>641</v>
      </c>
    </row>
    <row r="18338" spans="1:6" x14ac:dyDescent="0.5">
      <c r="A18338" s="4">
        <v>43995</v>
      </c>
      <c r="B18338" s="14">
        <v>0.60982638888888896</v>
      </c>
      <c r="C18338">
        <v>1</v>
      </c>
      <c r="D18338" t="s">
        <v>641</v>
      </c>
      <c r="E18338">
        <v>45</v>
      </c>
      <c r="F18338" t="s">
        <v>641</v>
      </c>
    </row>
    <row r="18339" spans="1:6" x14ac:dyDescent="0.5">
      <c r="A18339" s="4">
        <v>43995</v>
      </c>
      <c r="B18339" s="14">
        <v>0.609837962962963</v>
      </c>
      <c r="C18339">
        <v>1</v>
      </c>
      <c r="D18339" t="s">
        <v>641</v>
      </c>
      <c r="E18339">
        <v>45</v>
      </c>
      <c r="F18339" t="s">
        <v>641</v>
      </c>
    </row>
    <row r="18340" spans="1:6" x14ac:dyDescent="0.5">
      <c r="A18340" s="4">
        <v>43995</v>
      </c>
      <c r="B18340" s="14">
        <v>0.60984953703703704</v>
      </c>
      <c r="C18340">
        <v>1</v>
      </c>
      <c r="D18340" t="s">
        <v>641</v>
      </c>
      <c r="E18340">
        <v>45</v>
      </c>
      <c r="F18340" t="s">
        <v>641</v>
      </c>
    </row>
    <row r="18341" spans="1:6" x14ac:dyDescent="0.5">
      <c r="A18341" s="4">
        <v>43995</v>
      </c>
      <c r="B18341" s="14">
        <v>0.60987268518518511</v>
      </c>
      <c r="C18341">
        <v>1</v>
      </c>
      <c r="D18341" t="s">
        <v>641</v>
      </c>
      <c r="E18341">
        <v>39</v>
      </c>
      <c r="F18341" t="s">
        <v>641</v>
      </c>
    </row>
    <row r="18342" spans="1:6" x14ac:dyDescent="0.5">
      <c r="A18342" s="4">
        <v>43995</v>
      </c>
      <c r="B18342" s="14">
        <v>0.70687500000000003</v>
      </c>
      <c r="C18342">
        <v>1</v>
      </c>
      <c r="D18342" t="s">
        <v>641</v>
      </c>
      <c r="E18342">
        <v>42</v>
      </c>
      <c r="F18342" t="s">
        <v>641</v>
      </c>
    </row>
    <row r="18343" spans="1:6" x14ac:dyDescent="0.5">
      <c r="A18343" s="4">
        <v>43995</v>
      </c>
      <c r="B18343" s="14">
        <v>0.70706018518518521</v>
      </c>
      <c r="C18343">
        <v>1</v>
      </c>
      <c r="D18343" t="s">
        <v>641</v>
      </c>
      <c r="E18343">
        <v>44</v>
      </c>
      <c r="F18343" t="s">
        <v>641</v>
      </c>
    </row>
    <row r="18344" spans="1:6" x14ac:dyDescent="0.5">
      <c r="A18344" s="4">
        <v>43995</v>
      </c>
      <c r="B18344" s="14">
        <v>0.70707175925925936</v>
      </c>
      <c r="C18344">
        <v>1</v>
      </c>
      <c r="D18344" t="s">
        <v>641</v>
      </c>
      <c r="E18344">
        <v>38</v>
      </c>
      <c r="F18344" t="s">
        <v>641</v>
      </c>
    </row>
    <row r="18345" spans="1:6" x14ac:dyDescent="0.5">
      <c r="A18345" s="4">
        <v>43995</v>
      </c>
      <c r="B18345" s="14">
        <v>0.70708333333333329</v>
      </c>
      <c r="C18345">
        <v>1</v>
      </c>
      <c r="D18345" t="s">
        <v>641</v>
      </c>
      <c r="E18345">
        <v>48</v>
      </c>
      <c r="F18345" t="s">
        <v>641</v>
      </c>
    </row>
    <row r="18346" spans="1:6" x14ac:dyDescent="0.5">
      <c r="A18346" s="4">
        <v>43995</v>
      </c>
      <c r="B18346" s="14">
        <v>0.70710648148148147</v>
      </c>
      <c r="C18346">
        <v>1</v>
      </c>
      <c r="D18346" t="s">
        <v>641</v>
      </c>
      <c r="E18346">
        <v>44</v>
      </c>
      <c r="F18346" t="s">
        <v>641</v>
      </c>
    </row>
    <row r="18347" spans="1:6" x14ac:dyDescent="0.5">
      <c r="A18347" s="4">
        <v>43995</v>
      </c>
      <c r="B18347" s="14">
        <v>0.70711805555555562</v>
      </c>
      <c r="C18347">
        <v>1</v>
      </c>
      <c r="D18347" t="s">
        <v>641</v>
      </c>
      <c r="E18347">
        <v>45</v>
      </c>
      <c r="F18347" t="s">
        <v>641</v>
      </c>
    </row>
    <row r="18348" spans="1:6" x14ac:dyDescent="0.5">
      <c r="A18348" s="4">
        <v>43995</v>
      </c>
      <c r="B18348" s="14">
        <v>0.70712962962962955</v>
      </c>
      <c r="C18348">
        <v>1</v>
      </c>
      <c r="D18348" t="s">
        <v>641</v>
      </c>
      <c r="E18348">
        <v>38</v>
      </c>
      <c r="F18348" t="s">
        <v>641</v>
      </c>
    </row>
    <row r="18349" spans="1:6" x14ac:dyDescent="0.5">
      <c r="A18349" s="4">
        <v>43995</v>
      </c>
      <c r="B18349" s="14">
        <v>0.70719907407407412</v>
      </c>
      <c r="C18349">
        <v>1</v>
      </c>
      <c r="D18349" t="s">
        <v>641</v>
      </c>
      <c r="E18349">
        <v>48</v>
      </c>
      <c r="F18349" t="s">
        <v>641</v>
      </c>
    </row>
    <row r="18350" spans="1:6" x14ac:dyDescent="0.5">
      <c r="A18350" s="4">
        <v>43995</v>
      </c>
      <c r="B18350" s="14">
        <v>0.70721064814814805</v>
      </c>
      <c r="C18350">
        <v>1</v>
      </c>
      <c r="D18350" t="s">
        <v>641</v>
      </c>
      <c r="E18350">
        <v>48</v>
      </c>
      <c r="F18350" t="s">
        <v>641</v>
      </c>
    </row>
    <row r="18351" spans="1:6" x14ac:dyDescent="0.5">
      <c r="A18351" s="4">
        <v>43995</v>
      </c>
      <c r="B18351" s="14">
        <v>0.7072222222222222</v>
      </c>
      <c r="C18351">
        <v>1</v>
      </c>
      <c r="D18351" t="s">
        <v>641</v>
      </c>
      <c r="E18351">
        <v>43</v>
      </c>
      <c r="F18351" t="s">
        <v>641</v>
      </c>
    </row>
    <row r="18352" spans="1:6" x14ac:dyDescent="0.5">
      <c r="A18352" s="4">
        <v>43995</v>
      </c>
      <c r="B18352" s="14">
        <v>0.70723379629629635</v>
      </c>
      <c r="C18352">
        <v>1</v>
      </c>
      <c r="D18352" t="s">
        <v>641</v>
      </c>
      <c r="E18352">
        <v>47</v>
      </c>
      <c r="F18352" t="s">
        <v>641</v>
      </c>
    </row>
    <row r="18353" spans="1:6" x14ac:dyDescent="0.5">
      <c r="A18353" s="4">
        <v>43995</v>
      </c>
      <c r="B18353" s="14">
        <v>0.70724537037037039</v>
      </c>
      <c r="C18353">
        <v>1</v>
      </c>
      <c r="D18353" t="s">
        <v>641</v>
      </c>
      <c r="E18353">
        <v>44</v>
      </c>
      <c r="F18353" t="s">
        <v>641</v>
      </c>
    </row>
    <row r="18354" spans="1:6" x14ac:dyDescent="0.5">
      <c r="A18354" s="4">
        <v>43995</v>
      </c>
      <c r="B18354" s="14">
        <v>0.70726851851851846</v>
      </c>
      <c r="C18354">
        <v>1</v>
      </c>
      <c r="D18354" t="s">
        <v>641</v>
      </c>
      <c r="E18354">
        <v>38</v>
      </c>
      <c r="F18354" t="s">
        <v>641</v>
      </c>
    </row>
    <row r="18355" spans="1:6" x14ac:dyDescent="0.5">
      <c r="A18355" s="4">
        <v>43995</v>
      </c>
      <c r="B18355" s="14">
        <v>0.70728009259259261</v>
      </c>
      <c r="C18355">
        <v>1</v>
      </c>
      <c r="D18355" t="s">
        <v>641</v>
      </c>
      <c r="E18355">
        <v>46</v>
      </c>
      <c r="F18355" t="s">
        <v>641</v>
      </c>
    </row>
    <row r="18356" spans="1:6" x14ac:dyDescent="0.5">
      <c r="A18356" s="4">
        <v>43995</v>
      </c>
      <c r="B18356" s="14">
        <v>0.70731481481481484</v>
      </c>
      <c r="C18356">
        <v>1</v>
      </c>
      <c r="D18356" t="s">
        <v>641</v>
      </c>
      <c r="E18356">
        <v>43</v>
      </c>
      <c r="F18356" t="s">
        <v>641</v>
      </c>
    </row>
    <row r="18357" spans="1:6" x14ac:dyDescent="0.5">
      <c r="A18357" s="4">
        <v>43995</v>
      </c>
      <c r="B18357" s="14">
        <v>0.70733796296296303</v>
      </c>
      <c r="C18357">
        <v>1</v>
      </c>
      <c r="D18357" t="s">
        <v>641</v>
      </c>
      <c r="E18357">
        <v>47</v>
      </c>
      <c r="F18357" t="s">
        <v>641</v>
      </c>
    </row>
    <row r="18358" spans="1:6" x14ac:dyDescent="0.5">
      <c r="A18358" s="4">
        <v>43995</v>
      </c>
      <c r="B18358" s="14">
        <v>0.70737268518518526</v>
      </c>
      <c r="C18358">
        <v>1</v>
      </c>
      <c r="D18358" t="s">
        <v>641</v>
      </c>
      <c r="E18358">
        <v>38</v>
      </c>
      <c r="F18358" t="s">
        <v>641</v>
      </c>
    </row>
    <row r="18359" spans="1:6" x14ac:dyDescent="0.5">
      <c r="A18359" s="4">
        <v>43995</v>
      </c>
      <c r="B18359" s="14">
        <v>0.70743055555555545</v>
      </c>
      <c r="C18359">
        <v>1</v>
      </c>
      <c r="D18359" t="s">
        <v>641</v>
      </c>
      <c r="E18359">
        <v>43</v>
      </c>
      <c r="F18359" t="s">
        <v>641</v>
      </c>
    </row>
    <row r="18360" spans="1:6" x14ac:dyDescent="0.5">
      <c r="A18360" s="4">
        <v>43995</v>
      </c>
      <c r="B18360" s="14">
        <v>0.7074421296296296</v>
      </c>
      <c r="C18360">
        <v>1</v>
      </c>
      <c r="D18360" t="s">
        <v>641</v>
      </c>
      <c r="E18360">
        <v>47</v>
      </c>
      <c r="F18360" t="s">
        <v>641</v>
      </c>
    </row>
    <row r="18361" spans="1:6" x14ac:dyDescent="0.5">
      <c r="A18361" s="4">
        <v>43995</v>
      </c>
      <c r="B18361" s="14">
        <v>0.70745370370370375</v>
      </c>
      <c r="C18361">
        <v>1</v>
      </c>
      <c r="D18361" t="s">
        <v>641</v>
      </c>
      <c r="E18361">
        <v>48</v>
      </c>
      <c r="F18361" t="s">
        <v>641</v>
      </c>
    </row>
    <row r="18362" spans="1:6" x14ac:dyDescent="0.5">
      <c r="A18362" s="4">
        <v>43995</v>
      </c>
      <c r="B18362" s="14">
        <v>0.70746527777777779</v>
      </c>
      <c r="C18362">
        <v>1</v>
      </c>
      <c r="D18362" t="s">
        <v>641</v>
      </c>
      <c r="E18362">
        <v>48</v>
      </c>
      <c r="F18362" t="s">
        <v>641</v>
      </c>
    </row>
    <row r="18363" spans="1:6" x14ac:dyDescent="0.5">
      <c r="A18363" s="4">
        <v>43995</v>
      </c>
      <c r="B18363" s="14">
        <v>0.70747685185185183</v>
      </c>
      <c r="C18363">
        <v>1</v>
      </c>
      <c r="D18363" t="s">
        <v>641</v>
      </c>
      <c r="E18363">
        <v>46</v>
      </c>
      <c r="F18363" t="s">
        <v>641</v>
      </c>
    </row>
    <row r="18364" spans="1:6" x14ac:dyDescent="0.5">
      <c r="A18364" s="4">
        <v>43995</v>
      </c>
      <c r="B18364" s="14">
        <v>0.70747685185185183</v>
      </c>
      <c r="C18364">
        <v>1</v>
      </c>
      <c r="D18364" t="s">
        <v>641</v>
      </c>
      <c r="E18364">
        <v>49</v>
      </c>
      <c r="F18364" t="s">
        <v>641</v>
      </c>
    </row>
    <row r="18365" spans="1:6" x14ac:dyDescent="0.5">
      <c r="A18365" s="4">
        <v>43995</v>
      </c>
      <c r="B18365" s="14">
        <v>0.70748842592592587</v>
      </c>
      <c r="C18365">
        <v>1</v>
      </c>
      <c r="D18365" t="s">
        <v>641</v>
      </c>
      <c r="E18365">
        <v>41</v>
      </c>
      <c r="F18365" t="s">
        <v>641</v>
      </c>
    </row>
    <row r="18366" spans="1:6" x14ac:dyDescent="0.5">
      <c r="A18366" s="4">
        <v>43995</v>
      </c>
      <c r="B18366" s="14">
        <v>0.70751157407407417</v>
      </c>
      <c r="C18366">
        <v>1</v>
      </c>
      <c r="D18366" t="s">
        <v>641</v>
      </c>
      <c r="E18366">
        <v>45</v>
      </c>
      <c r="F18366" t="s">
        <v>641</v>
      </c>
    </row>
    <row r="18367" spans="1:6" x14ac:dyDescent="0.5">
      <c r="A18367" s="4">
        <v>43995</v>
      </c>
      <c r="B18367" s="14">
        <v>0.70756944444444436</v>
      </c>
      <c r="C18367">
        <v>1</v>
      </c>
      <c r="D18367" t="s">
        <v>641</v>
      </c>
      <c r="E18367">
        <v>43</v>
      </c>
      <c r="F18367" t="s">
        <v>641</v>
      </c>
    </row>
    <row r="18368" spans="1:6" x14ac:dyDescent="0.5">
      <c r="A18368" s="4">
        <v>43995</v>
      </c>
      <c r="B18368" s="14">
        <v>0.70758101851851851</v>
      </c>
      <c r="C18368">
        <v>1</v>
      </c>
      <c r="D18368" t="s">
        <v>641</v>
      </c>
      <c r="E18368">
        <v>43</v>
      </c>
      <c r="F18368" t="s">
        <v>641</v>
      </c>
    </row>
    <row r="18369" spans="1:6" x14ac:dyDescent="0.5">
      <c r="A18369" s="4">
        <v>43995</v>
      </c>
      <c r="B18369" s="14">
        <v>0.70759259259259266</v>
      </c>
      <c r="C18369">
        <v>1</v>
      </c>
      <c r="D18369" t="s">
        <v>641</v>
      </c>
      <c r="E18369">
        <v>43</v>
      </c>
      <c r="F18369" t="s">
        <v>641</v>
      </c>
    </row>
    <row r="18370" spans="1:6" x14ac:dyDescent="0.5">
      <c r="A18370" s="4">
        <v>43995</v>
      </c>
      <c r="B18370" s="14">
        <v>0.70761574074074074</v>
      </c>
      <c r="C18370">
        <v>1</v>
      </c>
      <c r="D18370" t="s">
        <v>641</v>
      </c>
      <c r="E18370">
        <v>44</v>
      </c>
      <c r="F18370" t="s">
        <v>641</v>
      </c>
    </row>
    <row r="18371" spans="1:6" x14ac:dyDescent="0.5">
      <c r="A18371" s="4">
        <v>43995</v>
      </c>
      <c r="B18371" s="14">
        <v>0.70761574074074074</v>
      </c>
      <c r="C18371">
        <v>1</v>
      </c>
      <c r="D18371" t="s">
        <v>641</v>
      </c>
      <c r="E18371">
        <v>42</v>
      </c>
      <c r="F18371" t="s">
        <v>641</v>
      </c>
    </row>
    <row r="18372" spans="1:6" x14ac:dyDescent="0.5">
      <c r="A18372" s="4">
        <v>43995</v>
      </c>
      <c r="B18372" s="14">
        <v>0.70765046296296286</v>
      </c>
      <c r="C18372">
        <v>1</v>
      </c>
      <c r="D18372" t="s">
        <v>641</v>
      </c>
      <c r="E18372">
        <v>38</v>
      </c>
      <c r="F18372" t="s">
        <v>641</v>
      </c>
    </row>
    <row r="18373" spans="1:6" x14ac:dyDescent="0.5">
      <c r="A18373" s="4">
        <v>43995</v>
      </c>
      <c r="B18373" s="14">
        <v>0.70766203703703701</v>
      </c>
      <c r="C18373">
        <v>1</v>
      </c>
      <c r="D18373" t="s">
        <v>641</v>
      </c>
      <c r="E18373">
        <v>39</v>
      </c>
      <c r="F18373" t="s">
        <v>641</v>
      </c>
    </row>
    <row r="18374" spans="1:6" x14ac:dyDescent="0.5">
      <c r="A18374" s="4">
        <v>43995</v>
      </c>
      <c r="B18374" s="14">
        <v>0.70767361111111116</v>
      </c>
      <c r="C18374">
        <v>1</v>
      </c>
      <c r="D18374" t="s">
        <v>641</v>
      </c>
      <c r="E18374">
        <v>42</v>
      </c>
      <c r="F18374" t="s">
        <v>641</v>
      </c>
    </row>
    <row r="18375" spans="1:6" x14ac:dyDescent="0.5">
      <c r="A18375" s="4">
        <v>43995</v>
      </c>
      <c r="B18375" s="14">
        <v>0.70768518518518519</v>
      </c>
      <c r="C18375">
        <v>1</v>
      </c>
      <c r="D18375" t="s">
        <v>641</v>
      </c>
      <c r="E18375">
        <v>46</v>
      </c>
      <c r="F18375" t="s">
        <v>641</v>
      </c>
    </row>
    <row r="18376" spans="1:6" x14ac:dyDescent="0.5">
      <c r="A18376" s="4">
        <v>43995</v>
      </c>
      <c r="B18376" s="14">
        <v>0.70770833333333327</v>
      </c>
      <c r="C18376">
        <v>1</v>
      </c>
      <c r="D18376" t="s">
        <v>641</v>
      </c>
      <c r="E18376">
        <v>42</v>
      </c>
      <c r="F18376" t="s">
        <v>641</v>
      </c>
    </row>
    <row r="18377" spans="1:6" x14ac:dyDescent="0.5">
      <c r="A18377" s="4">
        <v>43995</v>
      </c>
      <c r="B18377" s="14">
        <v>0.70771990740740742</v>
      </c>
      <c r="C18377">
        <v>1</v>
      </c>
      <c r="D18377" t="s">
        <v>641</v>
      </c>
      <c r="E18377">
        <v>52</v>
      </c>
      <c r="F18377" t="s">
        <v>641</v>
      </c>
    </row>
    <row r="18378" spans="1:6" x14ac:dyDescent="0.5">
      <c r="A18378" s="4">
        <v>43995</v>
      </c>
      <c r="B18378" s="14">
        <v>0.7077430555555555</v>
      </c>
      <c r="C18378">
        <v>1</v>
      </c>
      <c r="D18378" t="s">
        <v>641</v>
      </c>
      <c r="E18378">
        <v>40</v>
      </c>
      <c r="F18378" t="s">
        <v>641</v>
      </c>
    </row>
    <row r="18379" spans="1:6" x14ac:dyDescent="0.5">
      <c r="A18379" s="4">
        <v>43995</v>
      </c>
      <c r="B18379" s="14">
        <v>0.70775462962962965</v>
      </c>
      <c r="C18379">
        <v>1</v>
      </c>
      <c r="D18379" t="s">
        <v>641</v>
      </c>
      <c r="E18379">
        <v>44</v>
      </c>
      <c r="F18379" t="s">
        <v>641</v>
      </c>
    </row>
    <row r="18380" spans="1:6" x14ac:dyDescent="0.5">
      <c r="A18380" s="4">
        <v>43995</v>
      </c>
      <c r="B18380" s="14">
        <v>0.70777777777777784</v>
      </c>
      <c r="C18380">
        <v>1</v>
      </c>
      <c r="D18380" t="s">
        <v>641</v>
      </c>
      <c r="E18380">
        <v>41</v>
      </c>
      <c r="F18380" t="s">
        <v>641</v>
      </c>
    </row>
    <row r="18381" spans="1:6" x14ac:dyDescent="0.5">
      <c r="A18381" s="4">
        <v>43995</v>
      </c>
      <c r="B18381" s="14">
        <v>0.70778935185185177</v>
      </c>
      <c r="C18381">
        <v>1</v>
      </c>
      <c r="D18381" t="s">
        <v>641</v>
      </c>
      <c r="E18381">
        <v>49</v>
      </c>
      <c r="F18381" t="s">
        <v>641</v>
      </c>
    </row>
    <row r="18382" spans="1:6" x14ac:dyDescent="0.5">
      <c r="A18382" s="4">
        <v>43995</v>
      </c>
      <c r="B18382" s="14">
        <v>0.70778935185185177</v>
      </c>
      <c r="C18382">
        <v>1</v>
      </c>
      <c r="D18382" t="s">
        <v>641</v>
      </c>
      <c r="E18382">
        <v>49</v>
      </c>
      <c r="F18382" t="s">
        <v>641</v>
      </c>
    </row>
    <row r="18383" spans="1:6" x14ac:dyDescent="0.5">
      <c r="A18383" s="4">
        <v>43995</v>
      </c>
      <c r="B18383" s="14">
        <v>0.70780092592592592</v>
      </c>
      <c r="C18383">
        <v>1</v>
      </c>
      <c r="D18383" t="s">
        <v>641</v>
      </c>
      <c r="E18383">
        <v>45</v>
      </c>
      <c r="F18383" t="s">
        <v>641</v>
      </c>
    </row>
    <row r="18384" spans="1:6" x14ac:dyDescent="0.5">
      <c r="A18384" s="4">
        <v>43995</v>
      </c>
      <c r="B18384" s="14">
        <v>0.70782407407407411</v>
      </c>
      <c r="C18384">
        <v>1</v>
      </c>
      <c r="D18384" t="s">
        <v>641</v>
      </c>
      <c r="E18384">
        <v>47</v>
      </c>
      <c r="F18384" t="s">
        <v>641</v>
      </c>
    </row>
    <row r="18385" spans="1:6" x14ac:dyDescent="0.5">
      <c r="A18385" s="4">
        <v>43995</v>
      </c>
      <c r="B18385" s="14">
        <v>0.70782407407407411</v>
      </c>
      <c r="C18385">
        <v>1</v>
      </c>
      <c r="D18385" t="s">
        <v>641</v>
      </c>
      <c r="E18385">
        <v>47</v>
      </c>
      <c r="F18385" t="s">
        <v>641</v>
      </c>
    </row>
    <row r="18386" spans="1:6" x14ac:dyDescent="0.5">
      <c r="A18386" s="4">
        <v>43995</v>
      </c>
      <c r="B18386" s="14">
        <v>0.70784722222222218</v>
      </c>
      <c r="C18386">
        <v>1</v>
      </c>
      <c r="D18386" t="s">
        <v>641</v>
      </c>
      <c r="E18386">
        <v>39</v>
      </c>
      <c r="F18386" t="s">
        <v>641</v>
      </c>
    </row>
    <row r="18387" spans="1:6" x14ac:dyDescent="0.5">
      <c r="A18387" s="4">
        <v>43995</v>
      </c>
      <c r="B18387" s="14">
        <v>0.70787037037037026</v>
      </c>
      <c r="C18387">
        <v>1</v>
      </c>
      <c r="D18387" t="s">
        <v>641</v>
      </c>
      <c r="E18387">
        <v>38</v>
      </c>
      <c r="F18387" t="s">
        <v>641</v>
      </c>
    </row>
    <row r="18388" spans="1:6" x14ac:dyDescent="0.5">
      <c r="A18388" s="4">
        <v>43995</v>
      </c>
      <c r="B18388" s="14">
        <v>0.70787037037037026</v>
      </c>
      <c r="C18388">
        <v>1</v>
      </c>
      <c r="D18388" t="s">
        <v>641</v>
      </c>
      <c r="E18388">
        <v>43</v>
      </c>
      <c r="F18388" t="s">
        <v>641</v>
      </c>
    </row>
    <row r="18389" spans="1:6" x14ac:dyDescent="0.5">
      <c r="A18389" s="4">
        <v>43995</v>
      </c>
      <c r="B18389" s="14">
        <v>0.70789351851851856</v>
      </c>
      <c r="C18389">
        <v>1</v>
      </c>
      <c r="D18389" t="s">
        <v>641</v>
      </c>
      <c r="E18389">
        <v>49</v>
      </c>
      <c r="F18389" t="s">
        <v>641</v>
      </c>
    </row>
    <row r="18390" spans="1:6" x14ac:dyDescent="0.5">
      <c r="A18390" s="4">
        <v>43995</v>
      </c>
      <c r="B18390" s="14">
        <v>0.7079050925925926</v>
      </c>
      <c r="C18390">
        <v>1</v>
      </c>
      <c r="D18390" t="s">
        <v>641</v>
      </c>
      <c r="E18390">
        <v>42</v>
      </c>
      <c r="F18390" t="s">
        <v>641</v>
      </c>
    </row>
    <row r="18391" spans="1:6" x14ac:dyDescent="0.5">
      <c r="A18391" s="4">
        <v>43995</v>
      </c>
      <c r="B18391" s="14">
        <v>0.70791666666666664</v>
      </c>
      <c r="C18391">
        <v>1</v>
      </c>
      <c r="D18391" t="s">
        <v>641</v>
      </c>
      <c r="E18391">
        <v>40</v>
      </c>
      <c r="F18391" t="s">
        <v>641</v>
      </c>
    </row>
    <row r="18392" spans="1:6" x14ac:dyDescent="0.5">
      <c r="A18392" s="4">
        <v>43995</v>
      </c>
      <c r="B18392" s="14">
        <v>0.70792824074074068</v>
      </c>
      <c r="C18392">
        <v>1</v>
      </c>
      <c r="D18392" t="s">
        <v>641</v>
      </c>
      <c r="E18392">
        <v>43</v>
      </c>
      <c r="F18392" t="s">
        <v>641</v>
      </c>
    </row>
    <row r="18393" spans="1:6" x14ac:dyDescent="0.5">
      <c r="A18393" s="4">
        <v>43995</v>
      </c>
      <c r="B18393" s="14">
        <v>0.70793981481481483</v>
      </c>
      <c r="C18393">
        <v>1</v>
      </c>
      <c r="D18393" t="s">
        <v>641</v>
      </c>
      <c r="E18393">
        <v>46</v>
      </c>
      <c r="F18393" t="s">
        <v>641</v>
      </c>
    </row>
    <row r="18394" spans="1:6" x14ac:dyDescent="0.5">
      <c r="A18394" s="4">
        <v>43995</v>
      </c>
      <c r="B18394" s="14">
        <v>0.70795138888888898</v>
      </c>
      <c r="C18394">
        <v>1</v>
      </c>
      <c r="D18394" t="s">
        <v>641</v>
      </c>
      <c r="E18394">
        <v>45</v>
      </c>
      <c r="F18394" t="s">
        <v>641</v>
      </c>
    </row>
    <row r="18395" spans="1:6" x14ac:dyDescent="0.5">
      <c r="A18395" s="4">
        <v>43995</v>
      </c>
      <c r="B18395" s="14">
        <v>0.70796296296296291</v>
      </c>
      <c r="C18395">
        <v>1</v>
      </c>
      <c r="D18395" t="s">
        <v>641</v>
      </c>
      <c r="E18395">
        <v>45</v>
      </c>
      <c r="F18395" t="s">
        <v>641</v>
      </c>
    </row>
    <row r="18396" spans="1:6" x14ac:dyDescent="0.5">
      <c r="A18396" s="4">
        <v>43995</v>
      </c>
      <c r="B18396" s="14">
        <v>0.70797453703703705</v>
      </c>
      <c r="C18396">
        <v>1</v>
      </c>
      <c r="D18396" t="s">
        <v>641</v>
      </c>
      <c r="E18396">
        <v>45</v>
      </c>
      <c r="F18396" t="s">
        <v>641</v>
      </c>
    </row>
    <row r="18397" spans="1:6" x14ac:dyDescent="0.5">
      <c r="A18397" s="4">
        <v>43995</v>
      </c>
      <c r="B18397" s="14">
        <v>0.70797453703703705</v>
      </c>
      <c r="C18397">
        <v>1</v>
      </c>
      <c r="D18397" t="s">
        <v>641</v>
      </c>
      <c r="E18397">
        <v>45</v>
      </c>
      <c r="F18397" t="s">
        <v>641</v>
      </c>
    </row>
    <row r="18398" spans="1:6" x14ac:dyDescent="0.5">
      <c r="A18398" s="4">
        <v>43995</v>
      </c>
      <c r="B18398" s="14">
        <v>0.70798611111111109</v>
      </c>
      <c r="C18398">
        <v>1</v>
      </c>
      <c r="D18398" t="s">
        <v>641</v>
      </c>
      <c r="E18398">
        <v>50</v>
      </c>
      <c r="F18398" t="s">
        <v>641</v>
      </c>
    </row>
    <row r="18399" spans="1:6" x14ac:dyDescent="0.5">
      <c r="A18399" s="4">
        <v>43995</v>
      </c>
      <c r="B18399" s="14">
        <v>0.70800925925925917</v>
      </c>
      <c r="C18399">
        <v>1</v>
      </c>
      <c r="D18399" t="s">
        <v>641</v>
      </c>
      <c r="E18399">
        <v>45</v>
      </c>
      <c r="F18399" t="s">
        <v>641</v>
      </c>
    </row>
    <row r="18400" spans="1:6" x14ac:dyDescent="0.5">
      <c r="A18400" s="4">
        <v>43995</v>
      </c>
      <c r="B18400" s="14">
        <v>0.70802083333333332</v>
      </c>
      <c r="C18400">
        <v>1</v>
      </c>
      <c r="D18400" t="s">
        <v>641</v>
      </c>
      <c r="E18400">
        <v>49</v>
      </c>
      <c r="F18400" t="s">
        <v>641</v>
      </c>
    </row>
    <row r="18401" spans="1:6" x14ac:dyDescent="0.5">
      <c r="A18401" s="4">
        <v>43995</v>
      </c>
      <c r="B18401" s="14">
        <v>0.70803240740740747</v>
      </c>
      <c r="C18401">
        <v>1</v>
      </c>
      <c r="D18401" t="s">
        <v>641</v>
      </c>
      <c r="E18401">
        <v>42</v>
      </c>
      <c r="F18401" t="s">
        <v>641</v>
      </c>
    </row>
    <row r="18402" spans="1:6" x14ac:dyDescent="0.5">
      <c r="A18402" s="4">
        <v>43995</v>
      </c>
      <c r="B18402" s="14">
        <v>0.70804398148148151</v>
      </c>
      <c r="C18402">
        <v>1</v>
      </c>
      <c r="D18402" t="s">
        <v>641</v>
      </c>
      <c r="E18402">
        <v>49</v>
      </c>
      <c r="F18402" t="s">
        <v>641</v>
      </c>
    </row>
    <row r="18403" spans="1:6" x14ac:dyDescent="0.5">
      <c r="A18403" s="4">
        <v>43995</v>
      </c>
      <c r="B18403" s="14">
        <v>0.70804398148148151</v>
      </c>
      <c r="C18403">
        <v>1</v>
      </c>
      <c r="D18403" t="s">
        <v>641</v>
      </c>
      <c r="E18403">
        <v>51</v>
      </c>
      <c r="F18403" t="s">
        <v>641</v>
      </c>
    </row>
    <row r="18404" spans="1:6" x14ac:dyDescent="0.5">
      <c r="A18404" s="4">
        <v>43995</v>
      </c>
      <c r="B18404" s="14">
        <v>0.70806712962962959</v>
      </c>
      <c r="C18404">
        <v>1</v>
      </c>
      <c r="D18404" t="s">
        <v>641</v>
      </c>
      <c r="E18404">
        <v>43</v>
      </c>
      <c r="F18404" t="s">
        <v>641</v>
      </c>
    </row>
    <row r="18405" spans="1:6" x14ac:dyDescent="0.5">
      <c r="A18405" s="4">
        <v>43995</v>
      </c>
      <c r="B18405" s="14">
        <v>0.70807870370370374</v>
      </c>
      <c r="C18405">
        <v>1</v>
      </c>
      <c r="D18405" t="s">
        <v>641</v>
      </c>
      <c r="E18405">
        <v>51</v>
      </c>
      <c r="F18405" t="s">
        <v>641</v>
      </c>
    </row>
    <row r="18406" spans="1:6" x14ac:dyDescent="0.5">
      <c r="A18406" s="4">
        <v>43995</v>
      </c>
      <c r="B18406" s="14">
        <v>0.70809027777777767</v>
      </c>
      <c r="C18406">
        <v>1</v>
      </c>
      <c r="D18406" t="s">
        <v>641</v>
      </c>
      <c r="E18406">
        <v>38</v>
      </c>
      <c r="F18406" t="s">
        <v>641</v>
      </c>
    </row>
    <row r="18407" spans="1:6" x14ac:dyDescent="0.5">
      <c r="A18407" s="4">
        <v>43995</v>
      </c>
      <c r="B18407" s="14">
        <v>0.70810185185185182</v>
      </c>
      <c r="C18407">
        <v>1</v>
      </c>
      <c r="D18407" t="s">
        <v>641</v>
      </c>
      <c r="E18407">
        <v>47</v>
      </c>
      <c r="F18407" t="s">
        <v>641</v>
      </c>
    </row>
    <row r="18408" spans="1:6" x14ac:dyDescent="0.5">
      <c r="A18408" s="4">
        <v>43995</v>
      </c>
      <c r="B18408" s="14">
        <v>0.70811342592592597</v>
      </c>
      <c r="C18408">
        <v>1</v>
      </c>
      <c r="D18408" t="s">
        <v>641</v>
      </c>
      <c r="E18408">
        <v>48</v>
      </c>
      <c r="F18408" t="s">
        <v>641</v>
      </c>
    </row>
    <row r="18409" spans="1:6" x14ac:dyDescent="0.5">
      <c r="A18409" s="4">
        <v>43995</v>
      </c>
      <c r="B18409" s="14">
        <v>0.708125</v>
      </c>
      <c r="C18409">
        <v>1</v>
      </c>
      <c r="D18409" t="s">
        <v>641</v>
      </c>
      <c r="E18409">
        <v>54</v>
      </c>
      <c r="F18409" t="s">
        <v>641</v>
      </c>
    </row>
    <row r="18410" spans="1:6" x14ac:dyDescent="0.5">
      <c r="A18410" s="4">
        <v>43995</v>
      </c>
      <c r="B18410" s="14">
        <v>0.70814814814814808</v>
      </c>
      <c r="C18410">
        <v>1</v>
      </c>
      <c r="D18410" t="s">
        <v>641</v>
      </c>
      <c r="E18410">
        <v>49</v>
      </c>
      <c r="F18410" t="s">
        <v>641</v>
      </c>
    </row>
    <row r="18411" spans="1:6" x14ac:dyDescent="0.5">
      <c r="A18411" s="4">
        <v>43995</v>
      </c>
      <c r="B18411" s="14">
        <v>0.70815972222222223</v>
      </c>
      <c r="C18411">
        <v>1</v>
      </c>
      <c r="D18411" t="s">
        <v>641</v>
      </c>
      <c r="E18411">
        <v>38</v>
      </c>
      <c r="F18411" t="s">
        <v>641</v>
      </c>
    </row>
    <row r="18412" spans="1:6" x14ac:dyDescent="0.5">
      <c r="A18412" s="4">
        <v>43995</v>
      </c>
      <c r="B18412" s="14">
        <v>0.70817129629629638</v>
      </c>
      <c r="C18412">
        <v>1</v>
      </c>
      <c r="D18412" t="s">
        <v>641</v>
      </c>
      <c r="E18412">
        <v>40</v>
      </c>
      <c r="F18412" t="s">
        <v>641</v>
      </c>
    </row>
    <row r="18413" spans="1:6" x14ac:dyDescent="0.5">
      <c r="A18413" s="4">
        <v>43995</v>
      </c>
      <c r="B18413" s="14">
        <v>0.70819444444444446</v>
      </c>
      <c r="C18413">
        <v>1</v>
      </c>
      <c r="D18413" t="s">
        <v>641</v>
      </c>
      <c r="E18413">
        <v>46</v>
      </c>
      <c r="F18413" t="s">
        <v>641</v>
      </c>
    </row>
    <row r="18414" spans="1:6" x14ac:dyDescent="0.5">
      <c r="A18414" s="4">
        <v>43995</v>
      </c>
      <c r="B18414" s="14">
        <v>0.7082060185185185</v>
      </c>
      <c r="C18414">
        <v>1</v>
      </c>
      <c r="D18414" t="s">
        <v>641</v>
      </c>
      <c r="E18414">
        <v>48</v>
      </c>
      <c r="F18414" t="s">
        <v>641</v>
      </c>
    </row>
    <row r="18415" spans="1:6" x14ac:dyDescent="0.5">
      <c r="A18415" s="4">
        <v>43995</v>
      </c>
      <c r="B18415" s="14">
        <v>0.70821759259259265</v>
      </c>
      <c r="C18415">
        <v>1</v>
      </c>
      <c r="D18415" t="s">
        <v>641</v>
      </c>
      <c r="E18415">
        <v>50</v>
      </c>
      <c r="F18415" t="s">
        <v>641</v>
      </c>
    </row>
    <row r="18416" spans="1:6" x14ac:dyDescent="0.5">
      <c r="A18416" s="4">
        <v>43995</v>
      </c>
      <c r="B18416" s="14">
        <v>0.70822916666666658</v>
      </c>
      <c r="C18416">
        <v>1</v>
      </c>
      <c r="D18416" t="s">
        <v>641</v>
      </c>
      <c r="E18416">
        <v>56</v>
      </c>
      <c r="F18416" t="s">
        <v>641</v>
      </c>
    </row>
    <row r="18417" spans="1:6" x14ac:dyDescent="0.5">
      <c r="A18417" s="4">
        <v>43995</v>
      </c>
      <c r="B18417" s="14">
        <v>0.70824074074074073</v>
      </c>
      <c r="C18417">
        <v>1</v>
      </c>
      <c r="D18417" t="s">
        <v>641</v>
      </c>
      <c r="E18417">
        <v>50</v>
      </c>
      <c r="F18417" t="s">
        <v>641</v>
      </c>
    </row>
    <row r="18418" spans="1:6" x14ac:dyDescent="0.5">
      <c r="A18418" s="4">
        <v>43995</v>
      </c>
      <c r="B18418" s="14">
        <v>0.70825231481481488</v>
      </c>
      <c r="C18418">
        <v>1</v>
      </c>
      <c r="D18418" t="s">
        <v>641</v>
      </c>
      <c r="E18418">
        <v>50</v>
      </c>
      <c r="F18418" t="s">
        <v>641</v>
      </c>
    </row>
    <row r="18419" spans="1:6" x14ac:dyDescent="0.5">
      <c r="A18419" s="4">
        <v>43995</v>
      </c>
      <c r="B18419" s="14">
        <v>0.70826388888888892</v>
      </c>
      <c r="C18419">
        <v>1</v>
      </c>
      <c r="D18419" t="s">
        <v>641</v>
      </c>
      <c r="E18419">
        <v>53</v>
      </c>
      <c r="F18419" t="s">
        <v>641</v>
      </c>
    </row>
    <row r="18420" spans="1:6" x14ac:dyDescent="0.5">
      <c r="A18420" s="4">
        <v>43995</v>
      </c>
      <c r="B18420" s="14">
        <v>0.70827546296296295</v>
      </c>
      <c r="C18420">
        <v>1</v>
      </c>
      <c r="D18420" t="s">
        <v>641</v>
      </c>
      <c r="E18420">
        <v>53</v>
      </c>
      <c r="F18420" t="s">
        <v>641</v>
      </c>
    </row>
    <row r="18421" spans="1:6" x14ac:dyDescent="0.5">
      <c r="A18421" s="4">
        <v>43995</v>
      </c>
      <c r="B18421" s="14">
        <v>0.70828703703703699</v>
      </c>
      <c r="C18421">
        <v>1</v>
      </c>
      <c r="D18421" t="s">
        <v>641</v>
      </c>
      <c r="E18421">
        <v>49</v>
      </c>
      <c r="F18421" t="s">
        <v>641</v>
      </c>
    </row>
    <row r="18422" spans="1:6" x14ac:dyDescent="0.5">
      <c r="A18422" s="4">
        <v>43995</v>
      </c>
      <c r="B18422" s="14">
        <v>0.70831018518518529</v>
      </c>
      <c r="C18422">
        <v>1</v>
      </c>
      <c r="D18422" t="s">
        <v>641</v>
      </c>
      <c r="E18422">
        <v>45</v>
      </c>
      <c r="F18422" t="s">
        <v>641</v>
      </c>
    </row>
    <row r="18423" spans="1:6" x14ac:dyDescent="0.5">
      <c r="A18423" s="4">
        <v>43995</v>
      </c>
      <c r="B18423" s="14">
        <v>0.70832175925925922</v>
      </c>
      <c r="C18423">
        <v>1</v>
      </c>
      <c r="D18423" t="s">
        <v>641</v>
      </c>
      <c r="E18423">
        <v>47</v>
      </c>
      <c r="F18423" t="s">
        <v>641</v>
      </c>
    </row>
    <row r="18424" spans="1:6" x14ac:dyDescent="0.5">
      <c r="A18424" s="4">
        <v>43995</v>
      </c>
      <c r="B18424" s="14">
        <v>0.70833333333333337</v>
      </c>
      <c r="C18424">
        <v>1</v>
      </c>
      <c r="D18424" t="s">
        <v>641</v>
      </c>
      <c r="E18424">
        <v>42</v>
      </c>
      <c r="F18424" t="s">
        <v>641</v>
      </c>
    </row>
    <row r="18425" spans="1:6" x14ac:dyDescent="0.5">
      <c r="A18425" s="4">
        <v>43995</v>
      </c>
      <c r="B18425" s="14">
        <v>0.70834490740740741</v>
      </c>
      <c r="C18425">
        <v>1</v>
      </c>
      <c r="D18425" t="s">
        <v>641</v>
      </c>
      <c r="E18425">
        <v>47</v>
      </c>
      <c r="F18425" t="s">
        <v>641</v>
      </c>
    </row>
    <row r="18426" spans="1:6" x14ac:dyDescent="0.5">
      <c r="A18426" s="4">
        <v>43995</v>
      </c>
      <c r="B18426" s="14">
        <v>0.70835648148148145</v>
      </c>
      <c r="C18426">
        <v>1</v>
      </c>
      <c r="D18426" t="s">
        <v>641</v>
      </c>
      <c r="E18426">
        <v>47</v>
      </c>
      <c r="F18426" t="s">
        <v>641</v>
      </c>
    </row>
    <row r="18427" spans="1:6" x14ac:dyDescent="0.5">
      <c r="A18427" s="4">
        <v>43995</v>
      </c>
      <c r="B18427" s="14">
        <v>0.70837962962962964</v>
      </c>
      <c r="C18427">
        <v>1</v>
      </c>
      <c r="D18427" t="s">
        <v>641</v>
      </c>
      <c r="E18427">
        <v>45</v>
      </c>
      <c r="F18427" t="s">
        <v>641</v>
      </c>
    </row>
    <row r="18428" spans="1:6" x14ac:dyDescent="0.5">
      <c r="A18428" s="4">
        <v>43995</v>
      </c>
      <c r="B18428" s="14">
        <v>0.70839120370370379</v>
      </c>
      <c r="C18428">
        <v>1</v>
      </c>
      <c r="D18428" t="s">
        <v>641</v>
      </c>
      <c r="E18428">
        <v>51</v>
      </c>
      <c r="F18428" t="s">
        <v>641</v>
      </c>
    </row>
    <row r="18429" spans="1:6" x14ac:dyDescent="0.5">
      <c r="A18429" s="4">
        <v>43995</v>
      </c>
      <c r="B18429" s="14">
        <v>0.70840277777777771</v>
      </c>
      <c r="C18429">
        <v>1</v>
      </c>
      <c r="D18429" t="s">
        <v>641</v>
      </c>
      <c r="E18429">
        <v>51</v>
      </c>
      <c r="F18429" t="s">
        <v>641</v>
      </c>
    </row>
    <row r="18430" spans="1:6" x14ac:dyDescent="0.5">
      <c r="A18430" s="4">
        <v>43995</v>
      </c>
      <c r="B18430" s="14">
        <v>0.70841435185185186</v>
      </c>
      <c r="C18430">
        <v>1</v>
      </c>
      <c r="D18430" t="s">
        <v>641</v>
      </c>
      <c r="E18430">
        <v>43</v>
      </c>
      <c r="F18430" t="s">
        <v>641</v>
      </c>
    </row>
    <row r="18431" spans="1:6" x14ac:dyDescent="0.5">
      <c r="A18431" s="4">
        <v>43995</v>
      </c>
      <c r="B18431" s="14">
        <v>0.7084259259259259</v>
      </c>
      <c r="C18431">
        <v>1</v>
      </c>
      <c r="D18431" t="s">
        <v>641</v>
      </c>
      <c r="E18431">
        <v>43</v>
      </c>
      <c r="F18431" t="s">
        <v>641</v>
      </c>
    </row>
    <row r="18432" spans="1:6" x14ac:dyDescent="0.5">
      <c r="A18432" s="4">
        <v>43995</v>
      </c>
      <c r="B18432" s="14">
        <v>0.70844907407407398</v>
      </c>
      <c r="C18432">
        <v>1</v>
      </c>
      <c r="D18432" t="s">
        <v>641</v>
      </c>
      <c r="E18432">
        <v>50</v>
      </c>
      <c r="F18432" t="s">
        <v>641</v>
      </c>
    </row>
    <row r="18433" spans="1:6" x14ac:dyDescent="0.5">
      <c r="A18433" s="4">
        <v>43995</v>
      </c>
      <c r="B18433" s="14">
        <v>0.70846064814814813</v>
      </c>
      <c r="C18433">
        <v>1</v>
      </c>
      <c r="D18433" t="s">
        <v>641</v>
      </c>
      <c r="E18433">
        <v>50</v>
      </c>
      <c r="F18433" t="s">
        <v>641</v>
      </c>
    </row>
    <row r="18434" spans="1:6" x14ac:dyDescent="0.5">
      <c r="A18434" s="4">
        <v>43995</v>
      </c>
      <c r="B18434" s="14">
        <v>0.70847222222222228</v>
      </c>
      <c r="C18434">
        <v>1</v>
      </c>
      <c r="D18434" t="s">
        <v>641</v>
      </c>
      <c r="E18434">
        <v>42</v>
      </c>
      <c r="F18434" t="s">
        <v>641</v>
      </c>
    </row>
    <row r="18435" spans="1:6" x14ac:dyDescent="0.5">
      <c r="A18435" s="4">
        <v>43995</v>
      </c>
      <c r="B18435" s="14">
        <v>0.70848379629629632</v>
      </c>
      <c r="C18435">
        <v>1</v>
      </c>
      <c r="D18435" t="s">
        <v>641</v>
      </c>
      <c r="E18435">
        <v>49</v>
      </c>
      <c r="F18435" t="s">
        <v>641</v>
      </c>
    </row>
    <row r="18436" spans="1:6" x14ac:dyDescent="0.5">
      <c r="A18436" s="4">
        <v>43995</v>
      </c>
      <c r="B18436" s="14">
        <v>0.70849537037037036</v>
      </c>
      <c r="C18436">
        <v>1</v>
      </c>
      <c r="D18436" t="s">
        <v>641</v>
      </c>
      <c r="E18436">
        <v>44</v>
      </c>
      <c r="F18436" t="s">
        <v>641</v>
      </c>
    </row>
    <row r="18437" spans="1:6" x14ac:dyDescent="0.5">
      <c r="A18437" s="4">
        <v>43995</v>
      </c>
      <c r="B18437" s="14">
        <v>0.7085069444444444</v>
      </c>
      <c r="C18437">
        <v>1</v>
      </c>
      <c r="D18437" t="s">
        <v>641</v>
      </c>
      <c r="E18437">
        <v>50</v>
      </c>
      <c r="F18437" t="s">
        <v>641</v>
      </c>
    </row>
    <row r="18438" spans="1:6" x14ac:dyDescent="0.5">
      <c r="A18438" s="4">
        <v>43995</v>
      </c>
      <c r="B18438" s="14">
        <v>0.70851851851851855</v>
      </c>
      <c r="C18438">
        <v>1</v>
      </c>
      <c r="D18438" t="s">
        <v>641</v>
      </c>
      <c r="E18438">
        <v>46</v>
      </c>
      <c r="F18438" t="s">
        <v>641</v>
      </c>
    </row>
    <row r="18439" spans="1:6" x14ac:dyDescent="0.5">
      <c r="A18439" s="4">
        <v>43995</v>
      </c>
      <c r="B18439" s="14">
        <v>0.7085300925925927</v>
      </c>
      <c r="C18439">
        <v>1</v>
      </c>
      <c r="D18439" t="s">
        <v>641</v>
      </c>
      <c r="E18439">
        <v>46</v>
      </c>
      <c r="F18439" t="s">
        <v>641</v>
      </c>
    </row>
    <row r="18440" spans="1:6" x14ac:dyDescent="0.5">
      <c r="A18440" s="4">
        <v>43995</v>
      </c>
      <c r="B18440" s="14">
        <v>0.70856481481481481</v>
      </c>
      <c r="C18440">
        <v>1</v>
      </c>
      <c r="D18440" t="s">
        <v>641</v>
      </c>
      <c r="E18440">
        <v>46</v>
      </c>
      <c r="F18440" t="s">
        <v>641</v>
      </c>
    </row>
    <row r="18441" spans="1:6" x14ac:dyDescent="0.5">
      <c r="A18441" s="4">
        <v>43995</v>
      </c>
      <c r="B18441" s="14">
        <v>0.70857638888888885</v>
      </c>
      <c r="C18441">
        <v>1</v>
      </c>
      <c r="D18441" t="s">
        <v>641</v>
      </c>
      <c r="E18441">
        <v>41</v>
      </c>
      <c r="F18441" t="s">
        <v>641</v>
      </c>
    </row>
    <row r="18442" spans="1:6" x14ac:dyDescent="0.5">
      <c r="A18442" s="4">
        <v>43995</v>
      </c>
      <c r="B18442" s="14">
        <v>0.70858796296296289</v>
      </c>
      <c r="C18442">
        <v>1</v>
      </c>
      <c r="D18442" t="s">
        <v>641</v>
      </c>
      <c r="E18442">
        <v>54</v>
      </c>
      <c r="F18442" t="s">
        <v>641</v>
      </c>
    </row>
    <row r="18443" spans="1:6" x14ac:dyDescent="0.5">
      <c r="A18443" s="4">
        <v>43995</v>
      </c>
      <c r="B18443" s="14">
        <v>0.70859953703703704</v>
      </c>
      <c r="C18443">
        <v>1</v>
      </c>
      <c r="D18443" t="s">
        <v>641</v>
      </c>
      <c r="E18443">
        <v>43</v>
      </c>
      <c r="F18443" t="s">
        <v>641</v>
      </c>
    </row>
    <row r="18444" spans="1:6" x14ac:dyDescent="0.5">
      <c r="A18444" s="4">
        <v>43995</v>
      </c>
      <c r="B18444" s="14">
        <v>0.70861111111111119</v>
      </c>
      <c r="C18444">
        <v>1</v>
      </c>
      <c r="D18444" t="s">
        <v>641</v>
      </c>
      <c r="E18444">
        <v>49</v>
      </c>
      <c r="F18444" t="s">
        <v>641</v>
      </c>
    </row>
    <row r="18445" spans="1:6" x14ac:dyDescent="0.5">
      <c r="A18445" s="4">
        <v>43995</v>
      </c>
      <c r="B18445" s="14">
        <v>0.70863425925925927</v>
      </c>
      <c r="C18445">
        <v>1</v>
      </c>
      <c r="D18445" t="s">
        <v>641</v>
      </c>
      <c r="E18445">
        <v>42</v>
      </c>
      <c r="F18445" t="s">
        <v>641</v>
      </c>
    </row>
    <row r="18446" spans="1:6" x14ac:dyDescent="0.5">
      <c r="A18446" s="4">
        <v>43995</v>
      </c>
      <c r="B18446" s="14">
        <v>0.70865740740740746</v>
      </c>
      <c r="C18446">
        <v>1</v>
      </c>
      <c r="D18446" t="s">
        <v>641</v>
      </c>
      <c r="E18446">
        <v>40</v>
      </c>
      <c r="F18446" t="s">
        <v>641</v>
      </c>
    </row>
    <row r="18447" spans="1:6" x14ac:dyDescent="0.5">
      <c r="A18447" s="4">
        <v>43995</v>
      </c>
      <c r="B18447" s="14">
        <v>0.70866898148148139</v>
      </c>
      <c r="C18447">
        <v>1</v>
      </c>
      <c r="D18447" t="s">
        <v>641</v>
      </c>
      <c r="E18447">
        <v>45</v>
      </c>
      <c r="F18447" t="s">
        <v>641</v>
      </c>
    </row>
    <row r="18448" spans="1:6" x14ac:dyDescent="0.5">
      <c r="A18448" s="4">
        <v>43995</v>
      </c>
      <c r="B18448" s="14">
        <v>0.70869212962962969</v>
      </c>
      <c r="C18448">
        <v>1</v>
      </c>
      <c r="D18448" t="s">
        <v>641</v>
      </c>
      <c r="E18448">
        <v>45</v>
      </c>
      <c r="F18448" t="s">
        <v>641</v>
      </c>
    </row>
    <row r="18449" spans="1:6" x14ac:dyDescent="0.5">
      <c r="A18449" s="4">
        <v>43995</v>
      </c>
      <c r="B18449" s="14">
        <v>0.70871527777777776</v>
      </c>
      <c r="C18449">
        <v>1</v>
      </c>
      <c r="D18449" t="s">
        <v>641</v>
      </c>
      <c r="E18449">
        <v>42</v>
      </c>
      <c r="F18449" t="s">
        <v>641</v>
      </c>
    </row>
    <row r="18450" spans="1:6" x14ac:dyDescent="0.5">
      <c r="A18450" s="4">
        <v>43995</v>
      </c>
      <c r="B18450" s="14">
        <v>0.70873842592592595</v>
      </c>
      <c r="C18450">
        <v>1</v>
      </c>
      <c r="D18450" t="s">
        <v>641</v>
      </c>
      <c r="E18450">
        <v>43</v>
      </c>
      <c r="F18450" t="s">
        <v>641</v>
      </c>
    </row>
    <row r="18451" spans="1:6" x14ac:dyDescent="0.5">
      <c r="A18451" s="4">
        <v>43995</v>
      </c>
      <c r="B18451" s="14">
        <v>0.7088078703703703</v>
      </c>
      <c r="C18451">
        <v>1</v>
      </c>
      <c r="D18451" t="s">
        <v>641</v>
      </c>
      <c r="E18451">
        <v>43</v>
      </c>
      <c r="F18451" t="s">
        <v>641</v>
      </c>
    </row>
    <row r="18452" spans="1:6" x14ac:dyDescent="0.5">
      <c r="A18452" s="4">
        <v>43995</v>
      </c>
      <c r="B18452" s="14">
        <v>0.70881944444444445</v>
      </c>
      <c r="C18452">
        <v>1</v>
      </c>
      <c r="D18452" t="s">
        <v>641</v>
      </c>
      <c r="E18452">
        <v>49</v>
      </c>
      <c r="F18452" t="s">
        <v>641</v>
      </c>
    </row>
    <row r="18453" spans="1:6" x14ac:dyDescent="0.5">
      <c r="A18453" s="4">
        <v>43995</v>
      </c>
      <c r="B18453" s="14">
        <v>0.7088310185185186</v>
      </c>
      <c r="C18453">
        <v>1</v>
      </c>
      <c r="D18453" t="s">
        <v>641</v>
      </c>
      <c r="E18453">
        <v>44</v>
      </c>
      <c r="F18453" t="s">
        <v>641</v>
      </c>
    </row>
    <row r="18454" spans="1:6" x14ac:dyDescent="0.5">
      <c r="A18454" s="4">
        <v>43995</v>
      </c>
      <c r="B18454" s="14">
        <v>0.70885416666666667</v>
      </c>
      <c r="C18454">
        <v>1</v>
      </c>
      <c r="D18454" t="s">
        <v>641</v>
      </c>
      <c r="E18454">
        <v>45</v>
      </c>
      <c r="F18454" t="s">
        <v>641</v>
      </c>
    </row>
    <row r="18455" spans="1:6" x14ac:dyDescent="0.5">
      <c r="A18455" s="4">
        <v>43995</v>
      </c>
      <c r="B18455" s="14">
        <v>0.70886574074074071</v>
      </c>
      <c r="C18455">
        <v>1</v>
      </c>
      <c r="D18455" t="s">
        <v>641</v>
      </c>
      <c r="E18455">
        <v>47</v>
      </c>
      <c r="F18455" t="s">
        <v>641</v>
      </c>
    </row>
    <row r="18456" spans="1:6" x14ac:dyDescent="0.5">
      <c r="A18456" s="4">
        <v>43995</v>
      </c>
      <c r="B18456" s="14">
        <v>0.70887731481481486</v>
      </c>
      <c r="C18456">
        <v>1</v>
      </c>
      <c r="D18456" t="s">
        <v>641</v>
      </c>
      <c r="E18456">
        <v>44</v>
      </c>
      <c r="F18456" t="s">
        <v>641</v>
      </c>
    </row>
    <row r="18457" spans="1:6" x14ac:dyDescent="0.5">
      <c r="A18457" s="4">
        <v>43995</v>
      </c>
      <c r="B18457" s="14">
        <v>0.70888888888888879</v>
      </c>
      <c r="C18457">
        <v>1</v>
      </c>
      <c r="D18457" t="s">
        <v>641</v>
      </c>
      <c r="E18457">
        <v>40</v>
      </c>
      <c r="F18457" t="s">
        <v>641</v>
      </c>
    </row>
    <row r="18458" spans="1:6" x14ac:dyDescent="0.5">
      <c r="A18458" s="4">
        <v>43995</v>
      </c>
      <c r="B18458" s="14">
        <v>0.70892361111111113</v>
      </c>
      <c r="C18458">
        <v>1</v>
      </c>
      <c r="D18458" t="s">
        <v>641</v>
      </c>
      <c r="E18458">
        <v>41</v>
      </c>
      <c r="F18458" t="s">
        <v>641</v>
      </c>
    </row>
    <row r="18459" spans="1:6" x14ac:dyDescent="0.5">
      <c r="A18459" s="4">
        <v>43995</v>
      </c>
      <c r="B18459" s="14">
        <v>0.70894675925925921</v>
      </c>
      <c r="C18459">
        <v>1</v>
      </c>
      <c r="D18459" t="s">
        <v>641</v>
      </c>
      <c r="E18459">
        <v>39</v>
      </c>
      <c r="F18459" t="s">
        <v>641</v>
      </c>
    </row>
    <row r="18460" spans="1:6" x14ac:dyDescent="0.5">
      <c r="A18460" s="4">
        <v>43995</v>
      </c>
      <c r="B18460" s="14">
        <v>0.70896990740740751</v>
      </c>
      <c r="C18460">
        <v>1</v>
      </c>
      <c r="D18460" t="s">
        <v>641</v>
      </c>
      <c r="E18460">
        <v>40</v>
      </c>
      <c r="F18460" t="s">
        <v>641</v>
      </c>
    </row>
    <row r="18461" spans="1:6" x14ac:dyDescent="0.5">
      <c r="A18461" s="4">
        <v>43995</v>
      </c>
      <c r="B18461" s="14">
        <v>0.70899305555555558</v>
      </c>
      <c r="C18461">
        <v>1</v>
      </c>
      <c r="D18461" t="s">
        <v>641</v>
      </c>
      <c r="E18461">
        <v>46</v>
      </c>
      <c r="F18461" t="s">
        <v>641</v>
      </c>
    </row>
    <row r="18462" spans="1:6" x14ac:dyDescent="0.5">
      <c r="A18462" s="4">
        <v>43995</v>
      </c>
      <c r="B18462" s="14">
        <v>0.70901620370370377</v>
      </c>
      <c r="C18462">
        <v>1</v>
      </c>
      <c r="D18462" t="s">
        <v>641</v>
      </c>
      <c r="E18462">
        <v>38</v>
      </c>
      <c r="F18462" t="s">
        <v>641</v>
      </c>
    </row>
    <row r="18463" spans="1:6" x14ac:dyDescent="0.5">
      <c r="A18463" s="4">
        <v>43995</v>
      </c>
      <c r="B18463" s="14">
        <v>0.70903935185185185</v>
      </c>
      <c r="C18463">
        <v>1</v>
      </c>
      <c r="D18463" t="s">
        <v>641</v>
      </c>
      <c r="E18463">
        <v>45</v>
      </c>
      <c r="F18463" t="s">
        <v>641</v>
      </c>
    </row>
    <row r="18464" spans="1:6" x14ac:dyDescent="0.5">
      <c r="A18464" s="4">
        <v>43995</v>
      </c>
      <c r="B18464" s="14">
        <v>0.709050925925926</v>
      </c>
      <c r="C18464">
        <v>1</v>
      </c>
      <c r="D18464" t="s">
        <v>641</v>
      </c>
      <c r="E18464">
        <v>40</v>
      </c>
      <c r="F18464" t="s">
        <v>641</v>
      </c>
    </row>
    <row r="18465" spans="1:6" x14ac:dyDescent="0.5">
      <c r="A18465" s="4">
        <v>43995</v>
      </c>
      <c r="B18465" s="14">
        <v>0.70907407407407408</v>
      </c>
      <c r="C18465">
        <v>1</v>
      </c>
      <c r="D18465" t="s">
        <v>641</v>
      </c>
      <c r="E18465">
        <v>46</v>
      </c>
      <c r="F18465" t="s">
        <v>641</v>
      </c>
    </row>
    <row r="18466" spans="1:6" x14ac:dyDescent="0.5">
      <c r="A18466" s="4">
        <v>43995</v>
      </c>
      <c r="B18466" s="14">
        <v>0.70908564814814812</v>
      </c>
      <c r="C18466">
        <v>1</v>
      </c>
      <c r="D18466" t="s">
        <v>641</v>
      </c>
      <c r="E18466">
        <v>45</v>
      </c>
      <c r="F18466" t="s">
        <v>641</v>
      </c>
    </row>
    <row r="18467" spans="1:6" x14ac:dyDescent="0.5">
      <c r="A18467" s="4">
        <v>43995</v>
      </c>
      <c r="B18467" s="14">
        <v>0.70908564814814812</v>
      </c>
      <c r="C18467">
        <v>1</v>
      </c>
      <c r="D18467" t="s">
        <v>641</v>
      </c>
      <c r="E18467">
        <v>46</v>
      </c>
      <c r="F18467" t="s">
        <v>641</v>
      </c>
    </row>
    <row r="18468" spans="1:6" x14ac:dyDescent="0.5">
      <c r="A18468" s="4">
        <v>43995</v>
      </c>
      <c r="B18468" s="14">
        <v>0.70909722222222227</v>
      </c>
      <c r="C18468">
        <v>1</v>
      </c>
      <c r="D18468" t="s">
        <v>641</v>
      </c>
      <c r="E18468">
        <v>50</v>
      </c>
      <c r="F18468" t="s">
        <v>641</v>
      </c>
    </row>
    <row r="18469" spans="1:6" x14ac:dyDescent="0.5">
      <c r="A18469" s="4">
        <v>43995</v>
      </c>
      <c r="B18469" s="14">
        <v>0.70912037037037035</v>
      </c>
      <c r="C18469">
        <v>1</v>
      </c>
      <c r="D18469" t="s">
        <v>641</v>
      </c>
      <c r="E18469">
        <v>44</v>
      </c>
      <c r="F18469" t="s">
        <v>641</v>
      </c>
    </row>
    <row r="18470" spans="1:6" x14ac:dyDescent="0.5">
      <c r="A18470" s="4">
        <v>43995</v>
      </c>
      <c r="B18470" s="14">
        <v>0.70914351851851853</v>
      </c>
      <c r="C18470">
        <v>1</v>
      </c>
      <c r="D18470" t="s">
        <v>641</v>
      </c>
      <c r="E18470">
        <v>42</v>
      </c>
      <c r="F18470" t="s">
        <v>641</v>
      </c>
    </row>
    <row r="18471" spans="1:6" x14ac:dyDescent="0.5">
      <c r="A18471" s="4">
        <v>43995</v>
      </c>
      <c r="B18471" s="14">
        <v>0.70916666666666661</v>
      </c>
      <c r="C18471">
        <v>1</v>
      </c>
      <c r="D18471" t="s">
        <v>641</v>
      </c>
      <c r="E18471">
        <v>41</v>
      </c>
      <c r="F18471" t="s">
        <v>641</v>
      </c>
    </row>
    <row r="18472" spans="1:6" x14ac:dyDescent="0.5">
      <c r="A18472" s="4">
        <v>43995</v>
      </c>
      <c r="B18472" s="14">
        <v>0.70918981481481491</v>
      </c>
      <c r="C18472">
        <v>1</v>
      </c>
      <c r="D18472" t="s">
        <v>641</v>
      </c>
      <c r="E18472">
        <v>42</v>
      </c>
      <c r="F18472" t="s">
        <v>641</v>
      </c>
    </row>
    <row r="18473" spans="1:6" x14ac:dyDescent="0.5">
      <c r="A18473" s="4">
        <v>43995</v>
      </c>
      <c r="B18473" s="14">
        <v>0.70920138888888884</v>
      </c>
      <c r="C18473">
        <v>1</v>
      </c>
      <c r="D18473" t="s">
        <v>641</v>
      </c>
      <c r="E18473">
        <v>46</v>
      </c>
      <c r="F18473" t="s">
        <v>641</v>
      </c>
    </row>
    <row r="18474" spans="1:6" x14ac:dyDescent="0.5">
      <c r="A18474" s="4">
        <v>43995</v>
      </c>
      <c r="B18474" s="14">
        <v>0.70921296296296299</v>
      </c>
      <c r="C18474">
        <v>1</v>
      </c>
      <c r="D18474" t="s">
        <v>641</v>
      </c>
      <c r="E18474">
        <v>46</v>
      </c>
      <c r="F18474" t="s">
        <v>641</v>
      </c>
    </row>
    <row r="18475" spans="1:6" x14ac:dyDescent="0.5">
      <c r="A18475" s="4">
        <v>43995</v>
      </c>
      <c r="B18475" s="14">
        <v>0.70923611111111118</v>
      </c>
      <c r="C18475">
        <v>1</v>
      </c>
      <c r="D18475" t="s">
        <v>641</v>
      </c>
      <c r="E18475">
        <v>43</v>
      </c>
      <c r="F18475" t="s">
        <v>641</v>
      </c>
    </row>
    <row r="18476" spans="1:6" x14ac:dyDescent="0.5">
      <c r="A18476" s="4">
        <v>43995</v>
      </c>
      <c r="B18476" s="14">
        <v>0.70924768518518511</v>
      </c>
      <c r="C18476">
        <v>1</v>
      </c>
      <c r="D18476" t="s">
        <v>641</v>
      </c>
      <c r="E18476">
        <v>48</v>
      </c>
      <c r="F18476" t="s">
        <v>641</v>
      </c>
    </row>
    <row r="18477" spans="1:6" x14ac:dyDescent="0.5">
      <c r="A18477" s="4">
        <v>43995</v>
      </c>
      <c r="B18477" s="14">
        <v>0.70927083333333341</v>
      </c>
      <c r="C18477">
        <v>1</v>
      </c>
      <c r="D18477" t="s">
        <v>641</v>
      </c>
      <c r="E18477">
        <v>38</v>
      </c>
      <c r="F18477" t="s">
        <v>641</v>
      </c>
    </row>
    <row r="18478" spans="1:6" x14ac:dyDescent="0.5">
      <c r="A18478" s="4">
        <v>43995</v>
      </c>
      <c r="B18478" s="14">
        <v>0.70929398148148148</v>
      </c>
      <c r="C18478">
        <v>1</v>
      </c>
      <c r="D18478" t="s">
        <v>641</v>
      </c>
      <c r="E18478">
        <v>49</v>
      </c>
      <c r="F18478" t="s">
        <v>641</v>
      </c>
    </row>
    <row r="18479" spans="1:6" x14ac:dyDescent="0.5">
      <c r="A18479" s="4">
        <v>43995</v>
      </c>
      <c r="B18479" s="14">
        <v>0.70930555555555552</v>
      </c>
      <c r="C18479">
        <v>1</v>
      </c>
      <c r="D18479" t="s">
        <v>641</v>
      </c>
      <c r="E18479">
        <v>47</v>
      </c>
      <c r="F18479" t="s">
        <v>641</v>
      </c>
    </row>
    <row r="18480" spans="1:6" x14ac:dyDescent="0.5">
      <c r="A18480" s="4">
        <v>43995</v>
      </c>
      <c r="B18480" s="14">
        <v>0.70931712962962967</v>
      </c>
      <c r="C18480">
        <v>1</v>
      </c>
      <c r="D18480" t="s">
        <v>641</v>
      </c>
      <c r="E18480">
        <v>48</v>
      </c>
      <c r="F18480" t="s">
        <v>641</v>
      </c>
    </row>
    <row r="18481" spans="1:6" x14ac:dyDescent="0.5">
      <c r="A18481" s="4">
        <v>43995</v>
      </c>
      <c r="B18481" s="14">
        <v>0.7093287037037036</v>
      </c>
      <c r="C18481">
        <v>1</v>
      </c>
      <c r="D18481" t="s">
        <v>641</v>
      </c>
      <c r="E18481">
        <v>49</v>
      </c>
      <c r="F18481" t="s">
        <v>641</v>
      </c>
    </row>
    <row r="18482" spans="1:6" x14ac:dyDescent="0.5">
      <c r="A18482" s="4">
        <v>43995</v>
      </c>
      <c r="B18482" s="14">
        <v>0.7093518518518519</v>
      </c>
      <c r="C18482">
        <v>1</v>
      </c>
      <c r="D18482" t="s">
        <v>641</v>
      </c>
      <c r="E18482">
        <v>40</v>
      </c>
      <c r="F18482" t="s">
        <v>641</v>
      </c>
    </row>
    <row r="18483" spans="1:6" x14ac:dyDescent="0.5">
      <c r="A18483" s="4">
        <v>43995</v>
      </c>
      <c r="B18483" s="14">
        <v>0.70936342592592594</v>
      </c>
      <c r="C18483">
        <v>1</v>
      </c>
      <c r="D18483" t="s">
        <v>641</v>
      </c>
      <c r="E18483">
        <v>46</v>
      </c>
      <c r="F18483" t="s">
        <v>641</v>
      </c>
    </row>
    <row r="18484" spans="1:6" x14ac:dyDescent="0.5">
      <c r="A18484" s="4">
        <v>43995</v>
      </c>
      <c r="B18484" s="14">
        <v>0.70936342592592594</v>
      </c>
      <c r="C18484">
        <v>1</v>
      </c>
      <c r="D18484" t="s">
        <v>641</v>
      </c>
      <c r="E18484">
        <v>46</v>
      </c>
      <c r="F18484" t="s">
        <v>641</v>
      </c>
    </row>
    <row r="18485" spans="1:6" x14ac:dyDescent="0.5">
      <c r="A18485" s="4">
        <v>43995</v>
      </c>
      <c r="B18485" s="14">
        <v>0.70937499999999998</v>
      </c>
      <c r="C18485">
        <v>1</v>
      </c>
      <c r="D18485" t="s">
        <v>641</v>
      </c>
      <c r="E18485">
        <v>46</v>
      </c>
      <c r="F18485" t="s">
        <v>641</v>
      </c>
    </row>
    <row r="18486" spans="1:6" x14ac:dyDescent="0.5">
      <c r="A18486" s="4">
        <v>43995</v>
      </c>
      <c r="B18486" s="14">
        <v>0.70938657407407402</v>
      </c>
      <c r="C18486">
        <v>1</v>
      </c>
      <c r="D18486" t="s">
        <v>641</v>
      </c>
      <c r="E18486">
        <v>48</v>
      </c>
      <c r="F18486" t="s">
        <v>641</v>
      </c>
    </row>
    <row r="18487" spans="1:6" x14ac:dyDescent="0.5">
      <c r="A18487" s="4">
        <v>43995</v>
      </c>
      <c r="B18487" s="14">
        <v>0.70939814814814817</v>
      </c>
      <c r="C18487">
        <v>1</v>
      </c>
      <c r="D18487" t="s">
        <v>641</v>
      </c>
      <c r="E18487">
        <v>45</v>
      </c>
      <c r="F18487" t="s">
        <v>641</v>
      </c>
    </row>
    <row r="18488" spans="1:6" x14ac:dyDescent="0.5">
      <c r="A18488" s="4">
        <v>43995</v>
      </c>
      <c r="B18488" s="14">
        <v>0.70940972222222232</v>
      </c>
      <c r="C18488">
        <v>1</v>
      </c>
      <c r="D18488" t="s">
        <v>641</v>
      </c>
      <c r="E18488">
        <v>48</v>
      </c>
      <c r="F18488" t="s">
        <v>641</v>
      </c>
    </row>
    <row r="18489" spans="1:6" x14ac:dyDescent="0.5">
      <c r="A18489" s="4">
        <v>43995</v>
      </c>
      <c r="B18489" s="14">
        <v>0.70942129629629624</v>
      </c>
      <c r="C18489">
        <v>1</v>
      </c>
      <c r="D18489" t="s">
        <v>641</v>
      </c>
      <c r="E18489">
        <v>48</v>
      </c>
      <c r="F18489" t="s">
        <v>641</v>
      </c>
    </row>
    <row r="18490" spans="1:6" x14ac:dyDescent="0.5">
      <c r="A18490" s="4">
        <v>43995</v>
      </c>
      <c r="B18490" s="14">
        <v>0.70943287037037039</v>
      </c>
      <c r="C18490">
        <v>1</v>
      </c>
      <c r="D18490" t="s">
        <v>641</v>
      </c>
      <c r="E18490">
        <v>40</v>
      </c>
      <c r="F18490" t="s">
        <v>641</v>
      </c>
    </row>
    <row r="18491" spans="1:6" x14ac:dyDescent="0.5">
      <c r="A18491" s="4">
        <v>43995</v>
      </c>
      <c r="B18491" s="14">
        <v>0.70944444444444443</v>
      </c>
      <c r="C18491">
        <v>1</v>
      </c>
      <c r="D18491" t="s">
        <v>641</v>
      </c>
      <c r="E18491">
        <v>47</v>
      </c>
      <c r="F18491" t="s">
        <v>641</v>
      </c>
    </row>
    <row r="18492" spans="1:6" x14ac:dyDescent="0.5">
      <c r="A18492" s="4">
        <v>43995</v>
      </c>
      <c r="B18492" s="14">
        <v>0.70945601851851858</v>
      </c>
      <c r="C18492">
        <v>1</v>
      </c>
      <c r="D18492" t="s">
        <v>641</v>
      </c>
      <c r="E18492">
        <v>47</v>
      </c>
      <c r="F18492" t="s">
        <v>641</v>
      </c>
    </row>
    <row r="18493" spans="1:6" x14ac:dyDescent="0.5">
      <c r="A18493" s="4">
        <v>43995</v>
      </c>
      <c r="B18493" s="14">
        <v>0.70946759259259251</v>
      </c>
      <c r="C18493">
        <v>1</v>
      </c>
      <c r="D18493" t="s">
        <v>641</v>
      </c>
      <c r="E18493">
        <v>40</v>
      </c>
      <c r="F18493" t="s">
        <v>641</v>
      </c>
    </row>
    <row r="18494" spans="1:6" x14ac:dyDescent="0.5">
      <c r="A18494" s="4">
        <v>43995</v>
      </c>
      <c r="B18494" s="14">
        <v>0.70947916666666666</v>
      </c>
      <c r="C18494">
        <v>1</v>
      </c>
      <c r="D18494" t="s">
        <v>641</v>
      </c>
      <c r="E18494">
        <v>41</v>
      </c>
      <c r="F18494" t="s">
        <v>641</v>
      </c>
    </row>
    <row r="18495" spans="1:6" x14ac:dyDescent="0.5">
      <c r="A18495" s="4">
        <v>43995</v>
      </c>
      <c r="B18495" s="14">
        <v>0.70949074074074081</v>
      </c>
      <c r="C18495">
        <v>1</v>
      </c>
      <c r="D18495" t="s">
        <v>641</v>
      </c>
      <c r="E18495">
        <v>40</v>
      </c>
      <c r="F18495" t="s">
        <v>641</v>
      </c>
    </row>
    <row r="18496" spans="1:6" x14ac:dyDescent="0.5">
      <c r="A18496" s="4">
        <v>43995</v>
      </c>
      <c r="B18496" s="14">
        <v>0.70950231481481485</v>
      </c>
      <c r="C18496">
        <v>1</v>
      </c>
      <c r="D18496" t="s">
        <v>641</v>
      </c>
      <c r="E18496">
        <v>43</v>
      </c>
      <c r="F18496" t="s">
        <v>641</v>
      </c>
    </row>
    <row r="18497" spans="1:6" x14ac:dyDescent="0.5">
      <c r="A18497" s="4">
        <v>43995</v>
      </c>
      <c r="B18497" s="14">
        <v>0.70951388888888889</v>
      </c>
      <c r="C18497">
        <v>1</v>
      </c>
      <c r="D18497" t="s">
        <v>641</v>
      </c>
      <c r="E18497">
        <v>44</v>
      </c>
      <c r="F18497" t="s">
        <v>641</v>
      </c>
    </row>
    <row r="18498" spans="1:6" x14ac:dyDescent="0.5">
      <c r="A18498" s="4">
        <v>43995</v>
      </c>
      <c r="B18498" s="14">
        <v>0.70952546296296293</v>
      </c>
      <c r="C18498">
        <v>1</v>
      </c>
      <c r="D18498" t="s">
        <v>641</v>
      </c>
      <c r="E18498">
        <v>46</v>
      </c>
      <c r="F18498" t="s">
        <v>641</v>
      </c>
    </row>
    <row r="18499" spans="1:6" x14ac:dyDescent="0.5">
      <c r="A18499" s="4">
        <v>43995</v>
      </c>
      <c r="B18499" s="14">
        <v>0.70954861111111101</v>
      </c>
      <c r="C18499">
        <v>1</v>
      </c>
      <c r="D18499" t="s">
        <v>641</v>
      </c>
      <c r="E18499">
        <v>39</v>
      </c>
      <c r="F18499" t="s">
        <v>641</v>
      </c>
    </row>
    <row r="18500" spans="1:6" x14ac:dyDescent="0.5">
      <c r="A18500" s="4">
        <v>43995</v>
      </c>
      <c r="B18500" s="14">
        <v>0.7095717592592593</v>
      </c>
      <c r="C18500">
        <v>1</v>
      </c>
      <c r="D18500" t="s">
        <v>641</v>
      </c>
      <c r="E18500">
        <v>40</v>
      </c>
      <c r="F18500" t="s">
        <v>641</v>
      </c>
    </row>
    <row r="18501" spans="1:6" x14ac:dyDescent="0.5">
      <c r="A18501" s="4">
        <v>43995</v>
      </c>
      <c r="B18501" s="14">
        <v>0.70961805555555557</v>
      </c>
      <c r="C18501">
        <v>1</v>
      </c>
      <c r="D18501" t="s">
        <v>641</v>
      </c>
      <c r="E18501">
        <v>43</v>
      </c>
      <c r="F18501" t="s">
        <v>641</v>
      </c>
    </row>
    <row r="18502" spans="1:6" x14ac:dyDescent="0.5">
      <c r="A18502" s="4">
        <v>43995</v>
      </c>
      <c r="B18502" s="14">
        <v>0.70962962962962972</v>
      </c>
      <c r="C18502">
        <v>1</v>
      </c>
      <c r="D18502" t="s">
        <v>641</v>
      </c>
      <c r="E18502">
        <v>43</v>
      </c>
      <c r="F18502" t="s">
        <v>641</v>
      </c>
    </row>
    <row r="18503" spans="1:6" x14ac:dyDescent="0.5">
      <c r="A18503" s="4">
        <v>43995</v>
      </c>
      <c r="B18503" s="14">
        <v>0.7096527777777778</v>
      </c>
      <c r="C18503">
        <v>1</v>
      </c>
      <c r="D18503" t="s">
        <v>641</v>
      </c>
      <c r="E18503">
        <v>39</v>
      </c>
      <c r="F18503" t="s">
        <v>641</v>
      </c>
    </row>
    <row r="18504" spans="1:6" x14ac:dyDescent="0.5">
      <c r="A18504" s="4">
        <v>43995</v>
      </c>
      <c r="B18504" s="14">
        <v>0.70966435185185184</v>
      </c>
      <c r="C18504">
        <v>1</v>
      </c>
      <c r="D18504" t="s">
        <v>641</v>
      </c>
      <c r="E18504">
        <v>46</v>
      </c>
      <c r="F18504" t="s">
        <v>641</v>
      </c>
    </row>
    <row r="18505" spans="1:6" x14ac:dyDescent="0.5">
      <c r="A18505" s="4">
        <v>43995</v>
      </c>
      <c r="B18505" s="14">
        <v>0.70967592592592599</v>
      </c>
      <c r="C18505">
        <v>1</v>
      </c>
      <c r="D18505" t="s">
        <v>641</v>
      </c>
      <c r="E18505">
        <v>48</v>
      </c>
      <c r="F18505" t="s">
        <v>641</v>
      </c>
    </row>
    <row r="18506" spans="1:6" x14ac:dyDescent="0.5">
      <c r="A18506" s="4">
        <v>43995</v>
      </c>
      <c r="B18506" s="14">
        <v>0.70968749999999992</v>
      </c>
      <c r="C18506">
        <v>1</v>
      </c>
      <c r="D18506" t="s">
        <v>641</v>
      </c>
      <c r="E18506">
        <v>46</v>
      </c>
      <c r="F18506" t="s">
        <v>641</v>
      </c>
    </row>
    <row r="18507" spans="1:6" x14ac:dyDescent="0.5">
      <c r="A18507" s="4">
        <v>43995</v>
      </c>
      <c r="B18507" s="14">
        <v>0.70969907407407407</v>
      </c>
      <c r="C18507">
        <v>1</v>
      </c>
      <c r="D18507" t="s">
        <v>641</v>
      </c>
      <c r="E18507">
        <v>46</v>
      </c>
      <c r="F18507" t="s">
        <v>641</v>
      </c>
    </row>
    <row r="18508" spans="1:6" x14ac:dyDescent="0.5">
      <c r="A18508" s="4">
        <v>43995</v>
      </c>
      <c r="B18508" s="14">
        <v>0.70981481481481479</v>
      </c>
      <c r="C18508">
        <v>1</v>
      </c>
      <c r="D18508" t="s">
        <v>641</v>
      </c>
      <c r="E18508">
        <v>45</v>
      </c>
      <c r="F18508" t="s">
        <v>641</v>
      </c>
    </row>
    <row r="18509" spans="1:6" x14ac:dyDescent="0.5">
      <c r="A18509" s="4">
        <v>43995</v>
      </c>
      <c r="B18509" s="14">
        <v>0.70982638888888883</v>
      </c>
      <c r="C18509">
        <v>1</v>
      </c>
      <c r="D18509" t="s">
        <v>641</v>
      </c>
      <c r="E18509">
        <v>40</v>
      </c>
      <c r="F18509" t="s">
        <v>641</v>
      </c>
    </row>
    <row r="18510" spans="1:6" x14ac:dyDescent="0.5">
      <c r="A18510" s="4">
        <v>43995</v>
      </c>
      <c r="B18510" s="14">
        <v>0.70982638888888883</v>
      </c>
      <c r="C18510">
        <v>1</v>
      </c>
      <c r="D18510" t="s">
        <v>641</v>
      </c>
      <c r="E18510">
        <v>44</v>
      </c>
      <c r="F18510" t="s">
        <v>641</v>
      </c>
    </row>
    <row r="18511" spans="1:6" x14ac:dyDescent="0.5">
      <c r="A18511" s="4">
        <v>43995</v>
      </c>
      <c r="B18511" s="14">
        <v>0.70984953703703713</v>
      </c>
      <c r="C18511">
        <v>1</v>
      </c>
      <c r="D18511" t="s">
        <v>641</v>
      </c>
      <c r="E18511">
        <v>46</v>
      </c>
      <c r="F18511" t="s">
        <v>641</v>
      </c>
    </row>
    <row r="18512" spans="1:6" x14ac:dyDescent="0.5">
      <c r="A18512" s="4">
        <v>43995</v>
      </c>
      <c r="B18512" s="14">
        <v>0.70986111111111105</v>
      </c>
      <c r="C18512">
        <v>1</v>
      </c>
      <c r="D18512" t="s">
        <v>641</v>
      </c>
      <c r="E18512">
        <v>39</v>
      </c>
      <c r="F18512" t="s">
        <v>641</v>
      </c>
    </row>
    <row r="18513" spans="1:6" x14ac:dyDescent="0.5">
      <c r="A18513" s="4">
        <v>43995</v>
      </c>
      <c r="B18513" s="14">
        <v>0.7098726851851852</v>
      </c>
      <c r="C18513">
        <v>1</v>
      </c>
      <c r="D18513" t="s">
        <v>641</v>
      </c>
      <c r="E18513">
        <v>43</v>
      </c>
      <c r="F18513" t="s">
        <v>641</v>
      </c>
    </row>
    <row r="18514" spans="1:6" x14ac:dyDescent="0.5">
      <c r="A18514" s="4">
        <v>43995</v>
      </c>
      <c r="B18514" s="14">
        <v>0.71010416666666665</v>
      </c>
      <c r="C18514">
        <v>1</v>
      </c>
      <c r="D18514" t="s">
        <v>641</v>
      </c>
      <c r="E18514">
        <v>38</v>
      </c>
      <c r="F18514" t="s">
        <v>641</v>
      </c>
    </row>
    <row r="18515" spans="1:6" x14ac:dyDescent="0.5">
      <c r="A18515" s="4">
        <v>43995</v>
      </c>
      <c r="B18515" s="14">
        <v>0.7102546296296296</v>
      </c>
      <c r="C18515">
        <v>1</v>
      </c>
      <c r="D18515" t="s">
        <v>641</v>
      </c>
      <c r="E18515">
        <v>38</v>
      </c>
      <c r="F18515" t="s">
        <v>641</v>
      </c>
    </row>
    <row r="18516" spans="1:6" x14ac:dyDescent="0.5">
      <c r="A18516" s="4">
        <v>43995</v>
      </c>
      <c r="B18516" s="14">
        <v>0.71028935185185194</v>
      </c>
      <c r="C18516">
        <v>1</v>
      </c>
      <c r="D18516" t="s">
        <v>641</v>
      </c>
      <c r="E18516">
        <v>40</v>
      </c>
      <c r="F18516" t="s">
        <v>641</v>
      </c>
    </row>
    <row r="18517" spans="1:6" x14ac:dyDescent="0.5">
      <c r="A18517" s="4">
        <v>43995</v>
      </c>
      <c r="B18517" s="14">
        <v>0.72984953703703714</v>
      </c>
      <c r="C18517">
        <v>1</v>
      </c>
      <c r="D18517" t="s">
        <v>641</v>
      </c>
      <c r="E18517">
        <v>40</v>
      </c>
      <c r="F18517" t="s">
        <v>641</v>
      </c>
    </row>
    <row r="18518" spans="1:6" x14ac:dyDescent="0.5">
      <c r="A18518" s="4">
        <v>43995</v>
      </c>
      <c r="B18518" s="14">
        <v>0.73001157407407413</v>
      </c>
      <c r="C18518">
        <v>1</v>
      </c>
      <c r="D18518" t="s">
        <v>641</v>
      </c>
      <c r="E18518">
        <v>39</v>
      </c>
      <c r="F18518" t="s">
        <v>641</v>
      </c>
    </row>
    <row r="18519" spans="1:6" x14ac:dyDescent="0.5">
      <c r="A18519" s="4">
        <v>43995</v>
      </c>
      <c r="B18519" s="14">
        <v>0.73002314814814817</v>
      </c>
      <c r="C18519">
        <v>1</v>
      </c>
      <c r="D18519" t="s">
        <v>641</v>
      </c>
      <c r="E18519">
        <v>39</v>
      </c>
      <c r="F18519" t="s">
        <v>641</v>
      </c>
    </row>
    <row r="18520" spans="1:6" x14ac:dyDescent="0.5">
      <c r="A18520" s="4">
        <v>43995</v>
      </c>
      <c r="B18520" s="14">
        <v>0.73003472222222221</v>
      </c>
      <c r="C18520">
        <v>1</v>
      </c>
      <c r="D18520" t="s">
        <v>641</v>
      </c>
      <c r="E18520">
        <v>43</v>
      </c>
      <c r="F18520" t="s">
        <v>641</v>
      </c>
    </row>
    <row r="18521" spans="1:6" x14ac:dyDescent="0.5">
      <c r="A18521" s="4">
        <v>43995</v>
      </c>
      <c r="B18521" s="14">
        <v>0.73006944444444455</v>
      </c>
      <c r="C18521">
        <v>1</v>
      </c>
      <c r="D18521" t="s">
        <v>641</v>
      </c>
      <c r="E18521">
        <v>45</v>
      </c>
      <c r="F18521" t="s">
        <v>641</v>
      </c>
    </row>
    <row r="18522" spans="1:6" x14ac:dyDescent="0.5">
      <c r="A18522" s="4">
        <v>43995</v>
      </c>
      <c r="B18522" s="14">
        <v>0.73008101851851848</v>
      </c>
      <c r="C18522">
        <v>1</v>
      </c>
      <c r="D18522" t="s">
        <v>641</v>
      </c>
      <c r="E18522">
        <v>42</v>
      </c>
      <c r="F18522" t="s">
        <v>641</v>
      </c>
    </row>
    <row r="18523" spans="1:6" x14ac:dyDescent="0.5">
      <c r="A18523" s="4">
        <v>43995</v>
      </c>
      <c r="B18523" s="14">
        <v>0.73016203703703697</v>
      </c>
      <c r="C18523">
        <v>1</v>
      </c>
      <c r="D18523" t="s">
        <v>641</v>
      </c>
      <c r="E18523">
        <v>38</v>
      </c>
      <c r="F18523" t="s">
        <v>641</v>
      </c>
    </row>
    <row r="18524" spans="1:6" x14ac:dyDescent="0.5">
      <c r="A18524" s="4">
        <v>43995</v>
      </c>
      <c r="B18524" s="14">
        <v>0.73018518518518516</v>
      </c>
      <c r="C18524">
        <v>1</v>
      </c>
      <c r="D18524" t="s">
        <v>641</v>
      </c>
      <c r="E18524">
        <v>42</v>
      </c>
      <c r="F18524" t="s">
        <v>641</v>
      </c>
    </row>
    <row r="18525" spans="1:6" x14ac:dyDescent="0.5">
      <c r="A18525" s="4">
        <v>43995</v>
      </c>
      <c r="B18525" s="14">
        <v>0.73019675925925931</v>
      </c>
      <c r="C18525">
        <v>1</v>
      </c>
      <c r="D18525" t="s">
        <v>641</v>
      </c>
      <c r="E18525">
        <v>39</v>
      </c>
      <c r="F18525" t="s">
        <v>641</v>
      </c>
    </row>
    <row r="18526" spans="1:6" x14ac:dyDescent="0.5">
      <c r="A18526" s="4">
        <v>43995</v>
      </c>
      <c r="B18526" s="14">
        <v>0.73020833333333324</v>
      </c>
      <c r="C18526">
        <v>1</v>
      </c>
      <c r="D18526" t="s">
        <v>641</v>
      </c>
      <c r="E18526">
        <v>38</v>
      </c>
      <c r="F18526" t="s">
        <v>641</v>
      </c>
    </row>
    <row r="18527" spans="1:6" x14ac:dyDescent="0.5">
      <c r="A18527" s="4">
        <v>43995</v>
      </c>
      <c r="B18527" s="14">
        <v>0.73021990740740739</v>
      </c>
      <c r="C18527">
        <v>1</v>
      </c>
      <c r="D18527" t="s">
        <v>641</v>
      </c>
      <c r="E18527">
        <v>45</v>
      </c>
      <c r="F18527" t="s">
        <v>641</v>
      </c>
    </row>
    <row r="18528" spans="1:6" x14ac:dyDescent="0.5">
      <c r="A18528" s="4">
        <v>43995</v>
      </c>
      <c r="B18528" s="14">
        <v>0.73025462962962961</v>
      </c>
      <c r="C18528">
        <v>1</v>
      </c>
      <c r="D18528" t="s">
        <v>641</v>
      </c>
      <c r="E18528">
        <v>38</v>
      </c>
      <c r="F18528" t="s">
        <v>641</v>
      </c>
    </row>
    <row r="18529" spans="1:6" x14ac:dyDescent="0.5">
      <c r="A18529" s="4">
        <v>43995</v>
      </c>
      <c r="B18529" s="14">
        <v>0.7302777777777778</v>
      </c>
      <c r="C18529">
        <v>1</v>
      </c>
      <c r="D18529" t="s">
        <v>641</v>
      </c>
      <c r="E18529">
        <v>38</v>
      </c>
      <c r="F18529" t="s">
        <v>641</v>
      </c>
    </row>
    <row r="18530" spans="1:6" x14ac:dyDescent="0.5">
      <c r="A18530" s="4">
        <v>43995</v>
      </c>
      <c r="B18530" s="14">
        <v>0.73034722222222215</v>
      </c>
      <c r="C18530">
        <v>1</v>
      </c>
      <c r="D18530" t="s">
        <v>641</v>
      </c>
      <c r="E18530">
        <v>44</v>
      </c>
      <c r="F18530" t="s">
        <v>641</v>
      </c>
    </row>
    <row r="18531" spans="1:6" x14ac:dyDescent="0.5">
      <c r="A18531" s="4">
        <v>43995</v>
      </c>
      <c r="B18531" s="14">
        <v>0.7303587962962963</v>
      </c>
      <c r="C18531">
        <v>1</v>
      </c>
      <c r="D18531" t="s">
        <v>641</v>
      </c>
      <c r="E18531">
        <v>47</v>
      </c>
      <c r="F18531" t="s">
        <v>641</v>
      </c>
    </row>
    <row r="18532" spans="1:6" x14ac:dyDescent="0.5">
      <c r="A18532" s="4">
        <v>43995</v>
      </c>
      <c r="B18532" s="14">
        <v>0.73037037037037045</v>
      </c>
      <c r="C18532">
        <v>1</v>
      </c>
      <c r="D18532" t="s">
        <v>641</v>
      </c>
      <c r="E18532">
        <v>47</v>
      </c>
      <c r="F18532" t="s">
        <v>641</v>
      </c>
    </row>
    <row r="18533" spans="1:6" x14ac:dyDescent="0.5">
      <c r="A18533" s="4">
        <v>43995</v>
      </c>
      <c r="B18533" s="14">
        <v>0.73039351851851853</v>
      </c>
      <c r="C18533">
        <v>1</v>
      </c>
      <c r="D18533" t="s">
        <v>641</v>
      </c>
      <c r="E18533">
        <v>41</v>
      </c>
      <c r="F18533" t="s">
        <v>641</v>
      </c>
    </row>
    <row r="18534" spans="1:6" x14ac:dyDescent="0.5">
      <c r="A18534" s="4">
        <v>43995</v>
      </c>
      <c r="B18534" s="14">
        <v>0.73041666666666671</v>
      </c>
      <c r="C18534">
        <v>1</v>
      </c>
      <c r="D18534" t="s">
        <v>641</v>
      </c>
      <c r="E18534">
        <v>40</v>
      </c>
      <c r="F18534" t="s">
        <v>641</v>
      </c>
    </row>
    <row r="18535" spans="1:6" x14ac:dyDescent="0.5">
      <c r="A18535" s="4">
        <v>43995</v>
      </c>
      <c r="B18535" s="14">
        <v>0.73042824074074064</v>
      </c>
      <c r="C18535">
        <v>1</v>
      </c>
      <c r="D18535" t="s">
        <v>641</v>
      </c>
      <c r="E18535">
        <v>41</v>
      </c>
      <c r="F18535" t="s">
        <v>641</v>
      </c>
    </row>
    <row r="18536" spans="1:6" x14ac:dyDescent="0.5">
      <c r="A18536" s="4">
        <v>43995</v>
      </c>
      <c r="B18536" s="14">
        <v>0.73043981481481479</v>
      </c>
      <c r="C18536">
        <v>1</v>
      </c>
      <c r="D18536" t="s">
        <v>641</v>
      </c>
      <c r="E18536">
        <v>47</v>
      </c>
      <c r="F18536" t="s">
        <v>641</v>
      </c>
    </row>
    <row r="18537" spans="1:6" x14ac:dyDescent="0.5">
      <c r="A18537" s="4">
        <v>43995</v>
      </c>
      <c r="B18537" s="14">
        <v>0.73045138888888894</v>
      </c>
      <c r="C18537">
        <v>1</v>
      </c>
      <c r="D18537" t="s">
        <v>641</v>
      </c>
      <c r="E18537">
        <v>45</v>
      </c>
      <c r="F18537" t="s">
        <v>641</v>
      </c>
    </row>
    <row r="18538" spans="1:6" x14ac:dyDescent="0.5">
      <c r="A18538" s="4">
        <v>43995</v>
      </c>
      <c r="B18538" s="14">
        <v>0.73047453703703702</v>
      </c>
      <c r="C18538">
        <v>1</v>
      </c>
      <c r="D18538" t="s">
        <v>641</v>
      </c>
      <c r="E18538">
        <v>48</v>
      </c>
      <c r="F18538" t="s">
        <v>641</v>
      </c>
    </row>
    <row r="18539" spans="1:6" x14ac:dyDescent="0.5">
      <c r="A18539" s="4">
        <v>43995</v>
      </c>
      <c r="B18539" s="14">
        <v>0.73048611111111106</v>
      </c>
      <c r="C18539">
        <v>1</v>
      </c>
      <c r="D18539" t="s">
        <v>641</v>
      </c>
      <c r="E18539">
        <v>41</v>
      </c>
      <c r="F18539" t="s">
        <v>641</v>
      </c>
    </row>
    <row r="18540" spans="1:6" x14ac:dyDescent="0.5">
      <c r="A18540" s="4">
        <v>43995</v>
      </c>
      <c r="B18540" s="14">
        <v>0.73049768518518521</v>
      </c>
      <c r="C18540">
        <v>1</v>
      </c>
      <c r="D18540" t="s">
        <v>641</v>
      </c>
      <c r="E18540">
        <v>46</v>
      </c>
      <c r="F18540" t="s">
        <v>641</v>
      </c>
    </row>
    <row r="18541" spans="1:6" x14ac:dyDescent="0.5">
      <c r="A18541" s="4">
        <v>43995</v>
      </c>
      <c r="B18541" s="14">
        <v>0.73050925925925936</v>
      </c>
      <c r="C18541">
        <v>1</v>
      </c>
      <c r="D18541" t="s">
        <v>641</v>
      </c>
      <c r="E18541">
        <v>45</v>
      </c>
      <c r="F18541" t="s">
        <v>641</v>
      </c>
    </row>
    <row r="18542" spans="1:6" x14ac:dyDescent="0.5">
      <c r="A18542" s="4">
        <v>43995</v>
      </c>
      <c r="B18542" s="14">
        <v>0.73052083333333329</v>
      </c>
      <c r="C18542">
        <v>1</v>
      </c>
      <c r="D18542" t="s">
        <v>641</v>
      </c>
      <c r="E18542">
        <v>42</v>
      </c>
      <c r="F18542" t="s">
        <v>641</v>
      </c>
    </row>
    <row r="18543" spans="1:6" x14ac:dyDescent="0.5">
      <c r="A18543" s="4">
        <v>43995</v>
      </c>
      <c r="B18543" s="14">
        <v>0.73053240740740744</v>
      </c>
      <c r="C18543">
        <v>1</v>
      </c>
      <c r="D18543" t="s">
        <v>641</v>
      </c>
      <c r="E18543">
        <v>46</v>
      </c>
      <c r="F18543" t="s">
        <v>641</v>
      </c>
    </row>
    <row r="18544" spans="1:6" x14ac:dyDescent="0.5">
      <c r="A18544" s="4">
        <v>43995</v>
      </c>
      <c r="B18544" s="14">
        <v>0.73054398148148147</v>
      </c>
      <c r="C18544">
        <v>1</v>
      </c>
      <c r="D18544" t="s">
        <v>641</v>
      </c>
      <c r="E18544">
        <v>46</v>
      </c>
      <c r="F18544" t="s">
        <v>641</v>
      </c>
    </row>
    <row r="18545" spans="1:6" x14ac:dyDescent="0.5">
      <c r="A18545" s="4">
        <v>43995</v>
      </c>
      <c r="B18545" s="14">
        <v>0.73054398148148147</v>
      </c>
      <c r="C18545">
        <v>1</v>
      </c>
      <c r="D18545" t="s">
        <v>641</v>
      </c>
      <c r="E18545">
        <v>43</v>
      </c>
      <c r="F18545" t="s">
        <v>641</v>
      </c>
    </row>
    <row r="18546" spans="1:6" x14ac:dyDescent="0.5">
      <c r="A18546" s="4">
        <v>43995</v>
      </c>
      <c r="B18546" s="14">
        <v>0.73055555555555562</v>
      </c>
      <c r="C18546">
        <v>1</v>
      </c>
      <c r="D18546" t="s">
        <v>641</v>
      </c>
      <c r="E18546">
        <v>42</v>
      </c>
      <c r="F18546" t="s">
        <v>641</v>
      </c>
    </row>
    <row r="18547" spans="1:6" x14ac:dyDescent="0.5">
      <c r="A18547" s="4">
        <v>43995</v>
      </c>
      <c r="B18547" s="14">
        <v>0.73056712962962955</v>
      </c>
      <c r="C18547">
        <v>1</v>
      </c>
      <c r="D18547" t="s">
        <v>641</v>
      </c>
      <c r="E18547">
        <v>42</v>
      </c>
      <c r="F18547" t="s">
        <v>641</v>
      </c>
    </row>
    <row r="18548" spans="1:6" x14ac:dyDescent="0.5">
      <c r="A18548" s="4">
        <v>43995</v>
      </c>
      <c r="B18548" s="14">
        <v>0.7305787037037037</v>
      </c>
      <c r="C18548">
        <v>1</v>
      </c>
      <c r="D18548" t="s">
        <v>641</v>
      </c>
      <c r="E18548">
        <v>42</v>
      </c>
      <c r="F18548" t="s">
        <v>641</v>
      </c>
    </row>
    <row r="18549" spans="1:6" x14ac:dyDescent="0.5">
      <c r="A18549" s="4">
        <v>43995</v>
      </c>
      <c r="B18549" s="14">
        <v>0.73060185185185189</v>
      </c>
      <c r="C18549">
        <v>1</v>
      </c>
      <c r="D18549" t="s">
        <v>641</v>
      </c>
      <c r="E18549">
        <v>45</v>
      </c>
      <c r="F18549" t="s">
        <v>641</v>
      </c>
    </row>
    <row r="18550" spans="1:6" x14ac:dyDescent="0.5">
      <c r="A18550" s="4">
        <v>43995</v>
      </c>
      <c r="B18550" s="14">
        <v>0.73064814814814805</v>
      </c>
      <c r="C18550">
        <v>1</v>
      </c>
      <c r="D18550" t="s">
        <v>641</v>
      </c>
      <c r="E18550">
        <v>40</v>
      </c>
      <c r="F18550" t="s">
        <v>641</v>
      </c>
    </row>
    <row r="18551" spans="1:6" x14ac:dyDescent="0.5">
      <c r="A18551" s="4">
        <v>43995</v>
      </c>
      <c r="B18551" s="14">
        <v>0.73067129629629635</v>
      </c>
      <c r="C18551">
        <v>1</v>
      </c>
      <c r="D18551" t="s">
        <v>641</v>
      </c>
      <c r="E18551">
        <v>40</v>
      </c>
      <c r="F18551" t="s">
        <v>641</v>
      </c>
    </row>
    <row r="18552" spans="1:6" x14ac:dyDescent="0.5">
      <c r="A18552" s="4">
        <v>43995</v>
      </c>
      <c r="B18552" s="14">
        <v>0.73068287037037039</v>
      </c>
      <c r="C18552">
        <v>1</v>
      </c>
      <c r="D18552" t="s">
        <v>641</v>
      </c>
      <c r="E18552">
        <v>43</v>
      </c>
      <c r="F18552" t="s">
        <v>641</v>
      </c>
    </row>
    <row r="18553" spans="1:6" x14ac:dyDescent="0.5">
      <c r="A18553" s="4">
        <v>43995</v>
      </c>
      <c r="B18553" s="14">
        <v>0.73070601851851846</v>
      </c>
      <c r="C18553">
        <v>1</v>
      </c>
      <c r="D18553" t="s">
        <v>641</v>
      </c>
      <c r="E18553">
        <v>45</v>
      </c>
      <c r="F18553" t="s">
        <v>641</v>
      </c>
    </row>
    <row r="18554" spans="1:6" x14ac:dyDescent="0.5">
      <c r="A18554" s="4">
        <v>43995</v>
      </c>
      <c r="B18554" s="14">
        <v>0.73071759259259261</v>
      </c>
      <c r="C18554">
        <v>1</v>
      </c>
      <c r="D18554" t="s">
        <v>641</v>
      </c>
      <c r="E18554">
        <v>44</v>
      </c>
      <c r="F18554" t="s">
        <v>641</v>
      </c>
    </row>
    <row r="18555" spans="1:6" x14ac:dyDescent="0.5">
      <c r="A18555" s="4">
        <v>43995</v>
      </c>
      <c r="B18555" s="14">
        <v>0.73072916666666676</v>
      </c>
      <c r="C18555">
        <v>1</v>
      </c>
      <c r="D18555" t="s">
        <v>641</v>
      </c>
      <c r="E18555">
        <v>48</v>
      </c>
      <c r="F18555" t="s">
        <v>641</v>
      </c>
    </row>
    <row r="18556" spans="1:6" x14ac:dyDescent="0.5">
      <c r="A18556" s="4">
        <v>43995</v>
      </c>
      <c r="B18556" s="14">
        <v>0.73074074074074069</v>
      </c>
      <c r="C18556">
        <v>1</v>
      </c>
      <c r="D18556" t="s">
        <v>641</v>
      </c>
      <c r="E18556">
        <v>43</v>
      </c>
      <c r="F18556" t="s">
        <v>641</v>
      </c>
    </row>
    <row r="18557" spans="1:6" x14ac:dyDescent="0.5">
      <c r="A18557" s="4">
        <v>43995</v>
      </c>
      <c r="B18557" s="14">
        <v>0.73075231481481484</v>
      </c>
      <c r="C18557">
        <v>1</v>
      </c>
      <c r="D18557" t="s">
        <v>641</v>
      </c>
      <c r="E18557">
        <v>41</v>
      </c>
      <c r="F18557" t="s">
        <v>641</v>
      </c>
    </row>
    <row r="18558" spans="1:6" x14ac:dyDescent="0.5">
      <c r="A18558" s="4">
        <v>43995</v>
      </c>
      <c r="B18558" s="14">
        <v>0.73077546296296303</v>
      </c>
      <c r="C18558">
        <v>1</v>
      </c>
      <c r="D18558" t="s">
        <v>641</v>
      </c>
      <c r="E18558">
        <v>48</v>
      </c>
      <c r="F18558" t="s">
        <v>641</v>
      </c>
    </row>
    <row r="18559" spans="1:6" x14ac:dyDescent="0.5">
      <c r="A18559" s="4">
        <v>43995</v>
      </c>
      <c r="B18559" s="14">
        <v>0.73077546296296303</v>
      </c>
      <c r="C18559">
        <v>1</v>
      </c>
      <c r="D18559" t="s">
        <v>641</v>
      </c>
      <c r="E18559">
        <v>48</v>
      </c>
      <c r="F18559" t="s">
        <v>641</v>
      </c>
    </row>
    <row r="18560" spans="1:6" x14ac:dyDescent="0.5">
      <c r="A18560" s="4">
        <v>43995</v>
      </c>
      <c r="B18560" s="14">
        <v>0.73078703703703696</v>
      </c>
      <c r="C18560">
        <v>1</v>
      </c>
      <c r="D18560" t="s">
        <v>641</v>
      </c>
      <c r="E18560">
        <v>45</v>
      </c>
      <c r="F18560" t="s">
        <v>641</v>
      </c>
    </row>
    <row r="18561" spans="1:6" x14ac:dyDescent="0.5">
      <c r="A18561" s="4">
        <v>43995</v>
      </c>
      <c r="B18561" s="14">
        <v>0.73079861111111111</v>
      </c>
      <c r="C18561">
        <v>1</v>
      </c>
      <c r="D18561" t="s">
        <v>641</v>
      </c>
      <c r="E18561">
        <v>45</v>
      </c>
      <c r="F18561" t="s">
        <v>641</v>
      </c>
    </row>
    <row r="18562" spans="1:6" x14ac:dyDescent="0.5">
      <c r="A18562" s="4">
        <v>43995</v>
      </c>
      <c r="B18562" s="14">
        <v>0.73081018518518526</v>
      </c>
      <c r="C18562">
        <v>1</v>
      </c>
      <c r="D18562" t="s">
        <v>641</v>
      </c>
      <c r="E18562">
        <v>45</v>
      </c>
      <c r="F18562" t="s">
        <v>641</v>
      </c>
    </row>
    <row r="18563" spans="1:6" x14ac:dyDescent="0.5">
      <c r="A18563" s="4">
        <v>43995</v>
      </c>
      <c r="B18563" s="14">
        <v>0.7308217592592593</v>
      </c>
      <c r="C18563">
        <v>1</v>
      </c>
      <c r="D18563" t="s">
        <v>641</v>
      </c>
      <c r="E18563">
        <v>46</v>
      </c>
      <c r="F18563" t="s">
        <v>641</v>
      </c>
    </row>
    <row r="18564" spans="1:6" x14ac:dyDescent="0.5">
      <c r="A18564" s="4">
        <v>43995</v>
      </c>
      <c r="B18564" s="14">
        <v>0.73084490740740737</v>
      </c>
      <c r="C18564">
        <v>1</v>
      </c>
      <c r="D18564" t="s">
        <v>641</v>
      </c>
      <c r="E18564">
        <v>40</v>
      </c>
      <c r="F18564" t="s">
        <v>641</v>
      </c>
    </row>
    <row r="18565" spans="1:6" x14ac:dyDescent="0.5">
      <c r="A18565" s="4">
        <v>43995</v>
      </c>
      <c r="B18565" s="14">
        <v>0.73085648148148152</v>
      </c>
      <c r="C18565">
        <v>1</v>
      </c>
      <c r="D18565" t="s">
        <v>641</v>
      </c>
      <c r="E18565">
        <v>44</v>
      </c>
      <c r="F18565" t="s">
        <v>641</v>
      </c>
    </row>
    <row r="18566" spans="1:6" x14ac:dyDescent="0.5">
      <c r="A18566" s="4">
        <v>43995</v>
      </c>
      <c r="B18566" s="14">
        <v>0.7308796296296296</v>
      </c>
      <c r="C18566">
        <v>1</v>
      </c>
      <c r="D18566" t="s">
        <v>641</v>
      </c>
      <c r="E18566">
        <v>46</v>
      </c>
      <c r="F18566" t="s">
        <v>641</v>
      </c>
    </row>
    <row r="18567" spans="1:6" x14ac:dyDescent="0.5">
      <c r="A18567" s="4">
        <v>43995</v>
      </c>
      <c r="B18567" s="14">
        <v>0.73089120370370375</v>
      </c>
      <c r="C18567">
        <v>1</v>
      </c>
      <c r="D18567" t="s">
        <v>641</v>
      </c>
      <c r="E18567">
        <v>48</v>
      </c>
      <c r="F18567" t="s">
        <v>641</v>
      </c>
    </row>
    <row r="18568" spans="1:6" x14ac:dyDescent="0.5">
      <c r="A18568" s="4">
        <v>43995</v>
      </c>
      <c r="B18568" s="14">
        <v>0.73089120370370375</v>
      </c>
      <c r="C18568">
        <v>1</v>
      </c>
      <c r="D18568" t="s">
        <v>641</v>
      </c>
      <c r="E18568">
        <v>48</v>
      </c>
      <c r="F18568" t="s">
        <v>641</v>
      </c>
    </row>
    <row r="18569" spans="1:6" x14ac:dyDescent="0.5">
      <c r="A18569" s="4">
        <v>43995</v>
      </c>
      <c r="B18569" s="14">
        <v>0.73090277777777779</v>
      </c>
      <c r="C18569">
        <v>1</v>
      </c>
      <c r="D18569" t="s">
        <v>641</v>
      </c>
      <c r="E18569">
        <v>44</v>
      </c>
      <c r="F18569" t="s">
        <v>641</v>
      </c>
    </row>
    <row r="18570" spans="1:6" x14ac:dyDescent="0.5">
      <c r="A18570" s="4">
        <v>43995</v>
      </c>
      <c r="B18570" s="14">
        <v>0.73092592592592587</v>
      </c>
      <c r="C18570">
        <v>1</v>
      </c>
      <c r="D18570" t="s">
        <v>641</v>
      </c>
      <c r="E18570">
        <v>45</v>
      </c>
      <c r="F18570" t="s">
        <v>641</v>
      </c>
    </row>
    <row r="18571" spans="1:6" x14ac:dyDescent="0.5">
      <c r="A18571" s="4">
        <v>43995</v>
      </c>
      <c r="B18571" s="14">
        <v>0.73093750000000002</v>
      </c>
      <c r="C18571">
        <v>1</v>
      </c>
      <c r="D18571" t="s">
        <v>641</v>
      </c>
      <c r="E18571">
        <v>48</v>
      </c>
      <c r="F18571" t="s">
        <v>641</v>
      </c>
    </row>
    <row r="18572" spans="1:6" x14ac:dyDescent="0.5">
      <c r="A18572" s="4">
        <v>43995</v>
      </c>
      <c r="B18572" s="14">
        <v>0.73093750000000002</v>
      </c>
      <c r="C18572">
        <v>1</v>
      </c>
      <c r="D18572" t="s">
        <v>641</v>
      </c>
      <c r="E18572">
        <v>45</v>
      </c>
      <c r="F18572" t="s">
        <v>641</v>
      </c>
    </row>
    <row r="18573" spans="1:6" x14ac:dyDescent="0.5">
      <c r="A18573" s="4">
        <v>43995</v>
      </c>
      <c r="B18573" s="14">
        <v>0.73094907407407417</v>
      </c>
      <c r="C18573">
        <v>1</v>
      </c>
      <c r="D18573" t="s">
        <v>641</v>
      </c>
      <c r="E18573">
        <v>42</v>
      </c>
      <c r="F18573" t="s">
        <v>641</v>
      </c>
    </row>
    <row r="18574" spans="1:6" x14ac:dyDescent="0.5">
      <c r="A18574" s="4">
        <v>43995</v>
      </c>
      <c r="B18574" s="14">
        <v>0.7309606481481481</v>
      </c>
      <c r="C18574">
        <v>1</v>
      </c>
      <c r="D18574" t="s">
        <v>641</v>
      </c>
      <c r="E18574">
        <v>50</v>
      </c>
      <c r="F18574" t="s">
        <v>641</v>
      </c>
    </row>
    <row r="18575" spans="1:6" x14ac:dyDescent="0.5">
      <c r="A18575" s="4">
        <v>43995</v>
      </c>
      <c r="B18575" s="14">
        <v>0.73098379629629628</v>
      </c>
      <c r="C18575">
        <v>1</v>
      </c>
      <c r="D18575" t="s">
        <v>641</v>
      </c>
      <c r="E18575">
        <v>45</v>
      </c>
      <c r="F18575" t="s">
        <v>641</v>
      </c>
    </row>
    <row r="18576" spans="1:6" x14ac:dyDescent="0.5">
      <c r="A18576" s="4">
        <v>43995</v>
      </c>
      <c r="B18576" s="14">
        <v>0.73099537037037043</v>
      </c>
      <c r="C18576">
        <v>1</v>
      </c>
      <c r="D18576" t="s">
        <v>641</v>
      </c>
      <c r="E18576">
        <v>45</v>
      </c>
      <c r="F18576" t="s">
        <v>641</v>
      </c>
    </row>
    <row r="18577" spans="1:6" x14ac:dyDescent="0.5">
      <c r="A18577" s="4">
        <v>43995</v>
      </c>
      <c r="B18577" s="14">
        <v>0.73100694444444436</v>
      </c>
      <c r="C18577">
        <v>1</v>
      </c>
      <c r="D18577" t="s">
        <v>641</v>
      </c>
      <c r="E18577">
        <v>50</v>
      </c>
      <c r="F18577" t="s">
        <v>641</v>
      </c>
    </row>
    <row r="18578" spans="1:6" x14ac:dyDescent="0.5">
      <c r="A18578" s="4">
        <v>43995</v>
      </c>
      <c r="B18578" s="14">
        <v>0.73101851851851851</v>
      </c>
      <c r="C18578">
        <v>1</v>
      </c>
      <c r="D18578" t="s">
        <v>641</v>
      </c>
      <c r="E18578">
        <v>48</v>
      </c>
      <c r="F18578" t="s">
        <v>641</v>
      </c>
    </row>
    <row r="18579" spans="1:6" x14ac:dyDescent="0.5">
      <c r="A18579" s="4">
        <v>43995</v>
      </c>
      <c r="B18579" s="14">
        <v>0.73103009259259266</v>
      </c>
      <c r="C18579">
        <v>1</v>
      </c>
      <c r="D18579" t="s">
        <v>641</v>
      </c>
      <c r="E18579">
        <v>42</v>
      </c>
      <c r="F18579" t="s">
        <v>641</v>
      </c>
    </row>
    <row r="18580" spans="1:6" x14ac:dyDescent="0.5">
      <c r="A18580" s="4">
        <v>43995</v>
      </c>
      <c r="B18580" s="14">
        <v>0.7310416666666667</v>
      </c>
      <c r="C18580">
        <v>1</v>
      </c>
      <c r="D18580" t="s">
        <v>641</v>
      </c>
      <c r="E18580">
        <v>44</v>
      </c>
      <c r="F18580" t="s">
        <v>641</v>
      </c>
    </row>
    <row r="18581" spans="1:6" x14ac:dyDescent="0.5">
      <c r="A18581" s="4">
        <v>43995</v>
      </c>
      <c r="B18581" s="14">
        <v>0.73105324074074074</v>
      </c>
      <c r="C18581">
        <v>1</v>
      </c>
      <c r="D18581" t="s">
        <v>641</v>
      </c>
      <c r="E18581">
        <v>47</v>
      </c>
      <c r="F18581" t="s">
        <v>641</v>
      </c>
    </row>
    <row r="18582" spans="1:6" x14ac:dyDescent="0.5">
      <c r="A18582" s="4">
        <v>43995</v>
      </c>
      <c r="B18582" s="14">
        <v>0.73107638888888893</v>
      </c>
      <c r="C18582">
        <v>1</v>
      </c>
      <c r="D18582" t="s">
        <v>641</v>
      </c>
      <c r="E18582">
        <v>52</v>
      </c>
      <c r="F18582" t="s">
        <v>641</v>
      </c>
    </row>
    <row r="18583" spans="1:6" x14ac:dyDescent="0.5">
      <c r="A18583" s="4">
        <v>43995</v>
      </c>
      <c r="B18583" s="14">
        <v>0.73108796296296286</v>
      </c>
      <c r="C18583">
        <v>1</v>
      </c>
      <c r="D18583" t="s">
        <v>641</v>
      </c>
      <c r="E18583">
        <v>50</v>
      </c>
      <c r="F18583" t="s">
        <v>641</v>
      </c>
    </row>
    <row r="18584" spans="1:6" x14ac:dyDescent="0.5">
      <c r="A18584" s="4">
        <v>43995</v>
      </c>
      <c r="B18584" s="14">
        <v>0.73109953703703701</v>
      </c>
      <c r="C18584">
        <v>1</v>
      </c>
      <c r="D18584" t="s">
        <v>641</v>
      </c>
      <c r="E18584">
        <v>48</v>
      </c>
      <c r="F18584" t="s">
        <v>641</v>
      </c>
    </row>
    <row r="18585" spans="1:6" x14ac:dyDescent="0.5">
      <c r="A18585" s="4">
        <v>43995</v>
      </c>
      <c r="B18585" s="14">
        <v>0.73111111111111116</v>
      </c>
      <c r="C18585">
        <v>1</v>
      </c>
      <c r="D18585" t="s">
        <v>641</v>
      </c>
      <c r="E18585">
        <v>49</v>
      </c>
      <c r="F18585" t="s">
        <v>641</v>
      </c>
    </row>
    <row r="18586" spans="1:6" x14ac:dyDescent="0.5">
      <c r="A18586" s="4">
        <v>43995</v>
      </c>
      <c r="B18586" s="14">
        <v>0.73112268518518519</v>
      </c>
      <c r="C18586">
        <v>1</v>
      </c>
      <c r="D18586" t="s">
        <v>641</v>
      </c>
      <c r="E18586">
        <v>49</v>
      </c>
      <c r="F18586" t="s">
        <v>641</v>
      </c>
    </row>
    <row r="18587" spans="1:6" x14ac:dyDescent="0.5">
      <c r="A18587" s="4">
        <v>43995</v>
      </c>
      <c r="B18587" s="14">
        <v>0.73113425925925923</v>
      </c>
      <c r="C18587">
        <v>1</v>
      </c>
      <c r="D18587" t="s">
        <v>641</v>
      </c>
      <c r="E18587">
        <v>42</v>
      </c>
      <c r="F18587" t="s">
        <v>641</v>
      </c>
    </row>
    <row r="18588" spans="1:6" x14ac:dyDescent="0.5">
      <c r="A18588" s="4">
        <v>43995</v>
      </c>
      <c r="B18588" s="14">
        <v>0.73114583333333327</v>
      </c>
      <c r="C18588">
        <v>1</v>
      </c>
      <c r="D18588" t="s">
        <v>641</v>
      </c>
      <c r="E18588">
        <v>50</v>
      </c>
      <c r="F18588" t="s">
        <v>641</v>
      </c>
    </row>
    <row r="18589" spans="1:6" x14ac:dyDescent="0.5">
      <c r="A18589" s="4">
        <v>43995</v>
      </c>
      <c r="B18589" s="14">
        <v>0.73115740740740742</v>
      </c>
      <c r="C18589">
        <v>1</v>
      </c>
      <c r="D18589" t="s">
        <v>641</v>
      </c>
      <c r="E18589">
        <v>43</v>
      </c>
      <c r="F18589" t="s">
        <v>641</v>
      </c>
    </row>
    <row r="18590" spans="1:6" x14ac:dyDescent="0.5">
      <c r="A18590" s="4">
        <v>43995</v>
      </c>
      <c r="B18590" s="14">
        <v>0.73119212962962965</v>
      </c>
      <c r="C18590">
        <v>1</v>
      </c>
      <c r="D18590" t="s">
        <v>641</v>
      </c>
      <c r="E18590">
        <v>44</v>
      </c>
      <c r="F18590" t="s">
        <v>641</v>
      </c>
    </row>
    <row r="18591" spans="1:6" x14ac:dyDescent="0.5">
      <c r="A18591" s="4">
        <v>43995</v>
      </c>
      <c r="B18591" s="14">
        <v>0.73121527777777784</v>
      </c>
      <c r="C18591">
        <v>1</v>
      </c>
      <c r="D18591" t="s">
        <v>641</v>
      </c>
      <c r="E18591">
        <v>39</v>
      </c>
      <c r="F18591" t="s">
        <v>641</v>
      </c>
    </row>
    <row r="18592" spans="1:6" x14ac:dyDescent="0.5">
      <c r="A18592" s="4">
        <v>43995</v>
      </c>
      <c r="B18592" s="14">
        <v>0.73127314814814814</v>
      </c>
      <c r="C18592">
        <v>1</v>
      </c>
      <c r="D18592" t="s">
        <v>641</v>
      </c>
      <c r="E18592">
        <v>42</v>
      </c>
      <c r="F18592" t="s">
        <v>641</v>
      </c>
    </row>
    <row r="18593" spans="1:6" x14ac:dyDescent="0.5">
      <c r="A18593" s="4">
        <v>43995</v>
      </c>
      <c r="B18593" s="14">
        <v>0.73129629629629633</v>
      </c>
      <c r="C18593">
        <v>1</v>
      </c>
      <c r="D18593" t="s">
        <v>641</v>
      </c>
      <c r="E18593">
        <v>44</v>
      </c>
      <c r="F18593" t="s">
        <v>641</v>
      </c>
    </row>
    <row r="18594" spans="1:6" x14ac:dyDescent="0.5">
      <c r="A18594" s="4">
        <v>43995</v>
      </c>
      <c r="B18594" s="14">
        <v>0.73130787037037026</v>
      </c>
      <c r="C18594">
        <v>1</v>
      </c>
      <c r="D18594" t="s">
        <v>641</v>
      </c>
      <c r="E18594">
        <v>39</v>
      </c>
      <c r="F18594" t="s">
        <v>641</v>
      </c>
    </row>
    <row r="18595" spans="1:6" x14ac:dyDescent="0.5">
      <c r="A18595" s="4">
        <v>43995</v>
      </c>
      <c r="B18595" s="14">
        <v>0.73131944444444441</v>
      </c>
      <c r="C18595">
        <v>1</v>
      </c>
      <c r="D18595" t="s">
        <v>641</v>
      </c>
      <c r="E18595">
        <v>49</v>
      </c>
      <c r="F18595" t="s">
        <v>641</v>
      </c>
    </row>
    <row r="18596" spans="1:6" x14ac:dyDescent="0.5">
      <c r="A18596" s="4">
        <v>43995</v>
      </c>
      <c r="B18596" s="14">
        <v>0.7313425925925926</v>
      </c>
      <c r="C18596">
        <v>1</v>
      </c>
      <c r="D18596" t="s">
        <v>641</v>
      </c>
      <c r="E18596">
        <v>41</v>
      </c>
      <c r="F18596" t="s">
        <v>641</v>
      </c>
    </row>
    <row r="18597" spans="1:6" x14ac:dyDescent="0.5">
      <c r="A18597" s="4">
        <v>43995</v>
      </c>
      <c r="B18597" s="14">
        <v>0.73135416666666664</v>
      </c>
      <c r="C18597">
        <v>1</v>
      </c>
      <c r="D18597" t="s">
        <v>641</v>
      </c>
      <c r="E18597">
        <v>48</v>
      </c>
      <c r="F18597" t="s">
        <v>641</v>
      </c>
    </row>
    <row r="18598" spans="1:6" x14ac:dyDescent="0.5">
      <c r="A18598" s="4">
        <v>43995</v>
      </c>
      <c r="B18598" s="14">
        <v>0.73136574074074068</v>
      </c>
      <c r="C18598">
        <v>1</v>
      </c>
      <c r="D18598" t="s">
        <v>641</v>
      </c>
      <c r="E18598">
        <v>42</v>
      </c>
      <c r="F18598" t="s">
        <v>641</v>
      </c>
    </row>
    <row r="18599" spans="1:6" x14ac:dyDescent="0.5">
      <c r="A18599" s="4">
        <v>43995</v>
      </c>
      <c r="B18599" s="14">
        <v>0.73137731481481483</v>
      </c>
      <c r="C18599">
        <v>1</v>
      </c>
      <c r="D18599" t="s">
        <v>641</v>
      </c>
      <c r="E18599">
        <v>38</v>
      </c>
      <c r="F18599" t="s">
        <v>641</v>
      </c>
    </row>
    <row r="18600" spans="1:6" x14ac:dyDescent="0.5">
      <c r="A18600" s="4">
        <v>43995</v>
      </c>
      <c r="B18600" s="14">
        <v>0.73140046296296291</v>
      </c>
      <c r="C18600">
        <v>1</v>
      </c>
      <c r="D18600" t="s">
        <v>641</v>
      </c>
      <c r="E18600">
        <v>46</v>
      </c>
      <c r="F18600" t="s">
        <v>641</v>
      </c>
    </row>
    <row r="18601" spans="1:6" x14ac:dyDescent="0.5">
      <c r="A18601" s="4">
        <v>43995</v>
      </c>
      <c r="B18601" s="14">
        <v>0.73141203703703705</v>
      </c>
      <c r="C18601">
        <v>1</v>
      </c>
      <c r="D18601" t="s">
        <v>641</v>
      </c>
      <c r="E18601">
        <v>49</v>
      </c>
      <c r="F18601" t="s">
        <v>641</v>
      </c>
    </row>
    <row r="18602" spans="1:6" x14ac:dyDescent="0.5">
      <c r="A18602" s="4">
        <v>43995</v>
      </c>
      <c r="B18602" s="14">
        <v>0.73143518518518524</v>
      </c>
      <c r="C18602">
        <v>1</v>
      </c>
      <c r="D18602" t="s">
        <v>641</v>
      </c>
      <c r="E18602">
        <v>45</v>
      </c>
      <c r="F18602" t="s">
        <v>641</v>
      </c>
    </row>
    <row r="18603" spans="1:6" x14ac:dyDescent="0.5">
      <c r="A18603" s="4">
        <v>43995</v>
      </c>
      <c r="B18603" s="14">
        <v>0.73144675925925917</v>
      </c>
      <c r="C18603">
        <v>1</v>
      </c>
      <c r="D18603" t="s">
        <v>641</v>
      </c>
      <c r="E18603">
        <v>46</v>
      </c>
      <c r="F18603" t="s">
        <v>641</v>
      </c>
    </row>
    <row r="18604" spans="1:6" x14ac:dyDescent="0.5">
      <c r="A18604" s="4">
        <v>43995</v>
      </c>
      <c r="B18604" s="14">
        <v>0.73146990740740747</v>
      </c>
      <c r="C18604">
        <v>1</v>
      </c>
      <c r="D18604" t="s">
        <v>641</v>
      </c>
      <c r="E18604">
        <v>54</v>
      </c>
      <c r="F18604" t="s">
        <v>641</v>
      </c>
    </row>
    <row r="18605" spans="1:6" x14ac:dyDescent="0.5">
      <c r="A18605" s="4">
        <v>43995</v>
      </c>
      <c r="B18605" s="14">
        <v>0.73148148148148151</v>
      </c>
      <c r="C18605">
        <v>1</v>
      </c>
      <c r="D18605" t="s">
        <v>641</v>
      </c>
      <c r="E18605">
        <v>54</v>
      </c>
      <c r="F18605" t="s">
        <v>641</v>
      </c>
    </row>
    <row r="18606" spans="1:6" x14ac:dyDescent="0.5">
      <c r="A18606" s="4">
        <v>43995</v>
      </c>
      <c r="B18606" s="14">
        <v>0.73150462962962959</v>
      </c>
      <c r="C18606">
        <v>1</v>
      </c>
      <c r="D18606" t="s">
        <v>641</v>
      </c>
      <c r="E18606">
        <v>39</v>
      </c>
      <c r="F18606" t="s">
        <v>641</v>
      </c>
    </row>
    <row r="18607" spans="1:6" x14ac:dyDescent="0.5">
      <c r="A18607" s="4">
        <v>43995</v>
      </c>
      <c r="B18607" s="14">
        <v>0.73151620370370374</v>
      </c>
      <c r="C18607">
        <v>1</v>
      </c>
      <c r="D18607" t="s">
        <v>641</v>
      </c>
      <c r="E18607">
        <v>41</v>
      </c>
      <c r="F18607" t="s">
        <v>641</v>
      </c>
    </row>
    <row r="18608" spans="1:6" x14ac:dyDescent="0.5">
      <c r="A18608" s="4">
        <v>43995</v>
      </c>
      <c r="B18608" s="14">
        <v>0.73153935185185182</v>
      </c>
      <c r="C18608">
        <v>1</v>
      </c>
      <c r="D18608" t="s">
        <v>641</v>
      </c>
      <c r="E18608">
        <v>45</v>
      </c>
      <c r="F18608" t="s">
        <v>641</v>
      </c>
    </row>
    <row r="18609" spans="1:6" x14ac:dyDescent="0.5">
      <c r="A18609" s="4">
        <v>43995</v>
      </c>
      <c r="B18609" s="14">
        <v>0.73155092592592597</v>
      </c>
      <c r="C18609">
        <v>1</v>
      </c>
      <c r="D18609" t="s">
        <v>641</v>
      </c>
      <c r="E18609">
        <v>41</v>
      </c>
      <c r="F18609" t="s">
        <v>641</v>
      </c>
    </row>
    <row r="18610" spans="1:6" x14ac:dyDescent="0.5">
      <c r="A18610" s="4">
        <v>43995</v>
      </c>
      <c r="B18610" s="14">
        <v>0.7315625</v>
      </c>
      <c r="C18610">
        <v>1</v>
      </c>
      <c r="D18610" t="s">
        <v>641</v>
      </c>
      <c r="E18610">
        <v>53</v>
      </c>
      <c r="F18610" t="s">
        <v>641</v>
      </c>
    </row>
    <row r="18611" spans="1:6" x14ac:dyDescent="0.5">
      <c r="A18611" s="4">
        <v>43995</v>
      </c>
      <c r="B18611" s="14">
        <v>0.73158564814814808</v>
      </c>
      <c r="C18611">
        <v>1</v>
      </c>
      <c r="D18611" t="s">
        <v>641</v>
      </c>
      <c r="E18611">
        <v>52</v>
      </c>
      <c r="F18611" t="s">
        <v>641</v>
      </c>
    </row>
    <row r="18612" spans="1:6" x14ac:dyDescent="0.5">
      <c r="A18612" s="4">
        <v>43995</v>
      </c>
      <c r="B18612" s="14">
        <v>0.73158564814814808</v>
      </c>
      <c r="C18612">
        <v>1</v>
      </c>
      <c r="D18612" t="s">
        <v>641</v>
      </c>
      <c r="E18612">
        <v>52</v>
      </c>
      <c r="F18612" t="s">
        <v>641</v>
      </c>
    </row>
    <row r="18613" spans="1:6" x14ac:dyDescent="0.5">
      <c r="A18613" s="4">
        <v>43995</v>
      </c>
      <c r="B18613" s="14">
        <v>0.73159722222222223</v>
      </c>
      <c r="C18613">
        <v>1</v>
      </c>
      <c r="D18613" t="s">
        <v>641</v>
      </c>
      <c r="E18613">
        <v>42</v>
      </c>
      <c r="F18613" t="s">
        <v>641</v>
      </c>
    </row>
    <row r="18614" spans="1:6" x14ac:dyDescent="0.5">
      <c r="A18614" s="4">
        <v>43995</v>
      </c>
      <c r="B18614" s="14">
        <v>0.73160879629629638</v>
      </c>
      <c r="C18614">
        <v>1</v>
      </c>
      <c r="D18614" t="s">
        <v>641</v>
      </c>
      <c r="E18614">
        <v>52</v>
      </c>
      <c r="F18614" t="s">
        <v>641</v>
      </c>
    </row>
    <row r="18615" spans="1:6" x14ac:dyDescent="0.5">
      <c r="A18615" s="4">
        <v>43995</v>
      </c>
      <c r="B18615" s="14">
        <v>0.73162037037037031</v>
      </c>
      <c r="C18615">
        <v>1</v>
      </c>
      <c r="D18615" t="s">
        <v>641</v>
      </c>
      <c r="E18615">
        <v>50</v>
      </c>
      <c r="F18615" t="s">
        <v>641</v>
      </c>
    </row>
    <row r="18616" spans="1:6" x14ac:dyDescent="0.5">
      <c r="A18616" s="4">
        <v>43995</v>
      </c>
      <c r="B18616" s="14">
        <v>0.7316435185185185</v>
      </c>
      <c r="C18616">
        <v>1</v>
      </c>
      <c r="D18616" t="s">
        <v>641</v>
      </c>
      <c r="E18616">
        <v>46</v>
      </c>
      <c r="F18616" t="s">
        <v>641</v>
      </c>
    </row>
    <row r="18617" spans="1:6" x14ac:dyDescent="0.5">
      <c r="A18617" s="4">
        <v>43995</v>
      </c>
      <c r="B18617" s="14">
        <v>0.73165509259259265</v>
      </c>
      <c r="C18617">
        <v>1</v>
      </c>
      <c r="D18617" t="s">
        <v>641</v>
      </c>
      <c r="E18617">
        <v>38</v>
      </c>
      <c r="F18617" t="s">
        <v>641</v>
      </c>
    </row>
    <row r="18618" spans="1:6" x14ac:dyDescent="0.5">
      <c r="A18618" s="4">
        <v>43995</v>
      </c>
      <c r="B18618" s="14">
        <v>0.73166666666666658</v>
      </c>
      <c r="C18618">
        <v>1</v>
      </c>
      <c r="D18618" t="s">
        <v>641</v>
      </c>
      <c r="E18618">
        <v>44</v>
      </c>
      <c r="F18618" t="s">
        <v>641</v>
      </c>
    </row>
    <row r="18619" spans="1:6" x14ac:dyDescent="0.5">
      <c r="A18619" s="4">
        <v>43995</v>
      </c>
      <c r="B18619" s="14">
        <v>0.73167824074074073</v>
      </c>
      <c r="C18619">
        <v>1</v>
      </c>
      <c r="D18619" t="s">
        <v>641</v>
      </c>
      <c r="E18619">
        <v>45</v>
      </c>
      <c r="F18619" t="s">
        <v>641</v>
      </c>
    </row>
    <row r="18620" spans="1:6" x14ac:dyDescent="0.5">
      <c r="A18620" s="4">
        <v>43995</v>
      </c>
      <c r="B18620" s="14">
        <v>0.73168981481481488</v>
      </c>
      <c r="C18620">
        <v>1</v>
      </c>
      <c r="D18620" t="s">
        <v>641</v>
      </c>
      <c r="E18620">
        <v>45</v>
      </c>
      <c r="F18620" t="s">
        <v>641</v>
      </c>
    </row>
    <row r="18621" spans="1:6" x14ac:dyDescent="0.5">
      <c r="A18621" s="4">
        <v>43995</v>
      </c>
      <c r="B18621" s="14">
        <v>0.73170138888888892</v>
      </c>
      <c r="C18621">
        <v>1</v>
      </c>
      <c r="D18621" t="s">
        <v>641</v>
      </c>
      <c r="E18621">
        <v>43</v>
      </c>
      <c r="F18621" t="s">
        <v>641</v>
      </c>
    </row>
    <row r="18622" spans="1:6" x14ac:dyDescent="0.5">
      <c r="A18622" s="4">
        <v>43995</v>
      </c>
      <c r="B18622" s="14">
        <v>0.73171296296296295</v>
      </c>
      <c r="C18622">
        <v>1</v>
      </c>
      <c r="D18622" t="s">
        <v>641</v>
      </c>
      <c r="E18622">
        <v>48</v>
      </c>
      <c r="F18622" t="s">
        <v>641</v>
      </c>
    </row>
    <row r="18623" spans="1:6" x14ac:dyDescent="0.5">
      <c r="A18623" s="4">
        <v>43995</v>
      </c>
      <c r="B18623" s="14">
        <v>0.73172453703703699</v>
      </c>
      <c r="C18623">
        <v>1</v>
      </c>
      <c r="D18623" t="s">
        <v>641</v>
      </c>
      <c r="E18623">
        <v>48</v>
      </c>
      <c r="F18623" t="s">
        <v>641</v>
      </c>
    </row>
    <row r="18624" spans="1:6" x14ac:dyDescent="0.5">
      <c r="A18624" s="4">
        <v>43995</v>
      </c>
      <c r="B18624" s="14">
        <v>0.73174768518518529</v>
      </c>
      <c r="C18624">
        <v>1</v>
      </c>
      <c r="D18624" t="s">
        <v>641</v>
      </c>
      <c r="E18624">
        <v>44</v>
      </c>
      <c r="F18624" t="s">
        <v>641</v>
      </c>
    </row>
    <row r="18625" spans="1:6" x14ac:dyDescent="0.5">
      <c r="A18625" s="4">
        <v>43995</v>
      </c>
      <c r="B18625" s="14">
        <v>0.73175925925925922</v>
      </c>
      <c r="C18625">
        <v>1</v>
      </c>
      <c r="D18625" t="s">
        <v>641</v>
      </c>
      <c r="E18625">
        <v>44</v>
      </c>
      <c r="F18625" t="s">
        <v>641</v>
      </c>
    </row>
    <row r="18626" spans="1:6" x14ac:dyDescent="0.5">
      <c r="A18626" s="4">
        <v>43995</v>
      </c>
      <c r="B18626" s="14">
        <v>0.73177083333333337</v>
      </c>
      <c r="C18626">
        <v>1</v>
      </c>
      <c r="D18626" t="s">
        <v>641</v>
      </c>
      <c r="E18626">
        <v>45</v>
      </c>
      <c r="F18626" t="s">
        <v>641</v>
      </c>
    </row>
    <row r="18627" spans="1:6" x14ac:dyDescent="0.5">
      <c r="A18627" s="4">
        <v>43995</v>
      </c>
      <c r="B18627" s="14">
        <v>0.73178240740740741</v>
      </c>
      <c r="C18627">
        <v>1</v>
      </c>
      <c r="D18627" t="s">
        <v>641</v>
      </c>
      <c r="E18627">
        <v>46</v>
      </c>
      <c r="F18627" t="s">
        <v>641</v>
      </c>
    </row>
    <row r="18628" spans="1:6" x14ac:dyDescent="0.5">
      <c r="A18628" s="4">
        <v>43995</v>
      </c>
      <c r="B18628" s="14">
        <v>0.73180555555555549</v>
      </c>
      <c r="C18628">
        <v>1</v>
      </c>
      <c r="D18628" t="s">
        <v>641</v>
      </c>
      <c r="E18628">
        <v>48</v>
      </c>
      <c r="F18628" t="s">
        <v>641</v>
      </c>
    </row>
    <row r="18629" spans="1:6" x14ac:dyDescent="0.5">
      <c r="A18629" s="4">
        <v>43995</v>
      </c>
      <c r="B18629" s="14">
        <v>0.73181712962962964</v>
      </c>
      <c r="C18629">
        <v>1</v>
      </c>
      <c r="D18629" t="s">
        <v>641</v>
      </c>
      <c r="E18629">
        <v>48</v>
      </c>
      <c r="F18629" t="s">
        <v>641</v>
      </c>
    </row>
    <row r="18630" spans="1:6" x14ac:dyDescent="0.5">
      <c r="A18630" s="4">
        <v>43995</v>
      </c>
      <c r="B18630" s="14">
        <v>0.73182870370370379</v>
      </c>
      <c r="C18630">
        <v>1</v>
      </c>
      <c r="D18630" t="s">
        <v>641</v>
      </c>
      <c r="E18630">
        <v>51</v>
      </c>
      <c r="F18630" t="s">
        <v>641</v>
      </c>
    </row>
    <row r="18631" spans="1:6" x14ac:dyDescent="0.5">
      <c r="A18631" s="4">
        <v>43995</v>
      </c>
      <c r="B18631" s="14">
        <v>0.73184027777777771</v>
      </c>
      <c r="C18631">
        <v>1</v>
      </c>
      <c r="D18631" t="s">
        <v>641</v>
      </c>
      <c r="E18631">
        <v>52</v>
      </c>
      <c r="F18631" t="s">
        <v>641</v>
      </c>
    </row>
    <row r="18632" spans="1:6" x14ac:dyDescent="0.5">
      <c r="A18632" s="4">
        <v>43995</v>
      </c>
      <c r="B18632" s="14">
        <v>0.73185185185185186</v>
      </c>
      <c r="C18632">
        <v>1</v>
      </c>
      <c r="D18632" t="s">
        <v>641</v>
      </c>
      <c r="E18632">
        <v>51</v>
      </c>
      <c r="F18632" t="s">
        <v>641</v>
      </c>
    </row>
    <row r="18633" spans="1:6" x14ac:dyDescent="0.5">
      <c r="A18633" s="4">
        <v>43995</v>
      </c>
      <c r="B18633" s="14">
        <v>0.7318634259259259</v>
      </c>
      <c r="C18633">
        <v>1</v>
      </c>
      <c r="D18633" t="s">
        <v>641</v>
      </c>
      <c r="E18633">
        <v>41</v>
      </c>
      <c r="F18633" t="s">
        <v>641</v>
      </c>
    </row>
    <row r="18634" spans="1:6" x14ac:dyDescent="0.5">
      <c r="A18634" s="4">
        <v>43995</v>
      </c>
      <c r="B18634" s="14">
        <v>0.73187500000000005</v>
      </c>
      <c r="C18634">
        <v>1</v>
      </c>
      <c r="D18634" t="s">
        <v>641</v>
      </c>
      <c r="E18634">
        <v>51</v>
      </c>
      <c r="F18634" t="s">
        <v>641</v>
      </c>
    </row>
    <row r="18635" spans="1:6" x14ac:dyDescent="0.5">
      <c r="A18635" s="4">
        <v>43995</v>
      </c>
      <c r="B18635" s="14">
        <v>0.73188657407407398</v>
      </c>
      <c r="C18635">
        <v>1</v>
      </c>
      <c r="D18635" t="s">
        <v>641</v>
      </c>
      <c r="E18635">
        <v>48</v>
      </c>
      <c r="F18635" t="s">
        <v>641</v>
      </c>
    </row>
    <row r="18636" spans="1:6" x14ac:dyDescent="0.5">
      <c r="A18636" s="4">
        <v>43995</v>
      </c>
      <c r="B18636" s="14">
        <v>0.73189814814814813</v>
      </c>
      <c r="C18636">
        <v>1</v>
      </c>
      <c r="D18636" t="s">
        <v>641</v>
      </c>
      <c r="E18636">
        <v>48</v>
      </c>
      <c r="F18636" t="s">
        <v>641</v>
      </c>
    </row>
    <row r="18637" spans="1:6" x14ac:dyDescent="0.5">
      <c r="A18637" s="4">
        <v>43995</v>
      </c>
      <c r="B18637" s="14">
        <v>0.73192129629629632</v>
      </c>
      <c r="C18637">
        <v>1</v>
      </c>
      <c r="D18637" t="s">
        <v>641</v>
      </c>
      <c r="E18637">
        <v>43</v>
      </c>
      <c r="F18637" t="s">
        <v>641</v>
      </c>
    </row>
    <row r="18638" spans="1:6" x14ac:dyDescent="0.5">
      <c r="A18638" s="4">
        <v>43995</v>
      </c>
      <c r="B18638" s="14">
        <v>0.73193287037037036</v>
      </c>
      <c r="C18638">
        <v>1</v>
      </c>
      <c r="D18638" t="s">
        <v>641</v>
      </c>
      <c r="E18638">
        <v>45</v>
      </c>
      <c r="F18638" t="s">
        <v>641</v>
      </c>
    </row>
    <row r="18639" spans="1:6" x14ac:dyDescent="0.5">
      <c r="A18639" s="4">
        <v>43995</v>
      </c>
      <c r="B18639" s="14">
        <v>0.7319444444444444</v>
      </c>
      <c r="C18639">
        <v>1</v>
      </c>
      <c r="D18639" t="s">
        <v>641</v>
      </c>
      <c r="E18639">
        <v>44</v>
      </c>
      <c r="F18639" t="s">
        <v>641</v>
      </c>
    </row>
    <row r="18640" spans="1:6" x14ac:dyDescent="0.5">
      <c r="A18640" s="4">
        <v>43995</v>
      </c>
      <c r="B18640" s="14">
        <v>0.73195601851851855</v>
      </c>
      <c r="C18640">
        <v>1</v>
      </c>
      <c r="D18640" t="s">
        <v>641</v>
      </c>
      <c r="E18640">
        <v>52</v>
      </c>
      <c r="F18640" t="s">
        <v>641</v>
      </c>
    </row>
    <row r="18641" spans="1:6" x14ac:dyDescent="0.5">
      <c r="A18641" s="4">
        <v>43995</v>
      </c>
      <c r="B18641" s="14">
        <v>0.7319675925925927</v>
      </c>
      <c r="C18641">
        <v>1</v>
      </c>
      <c r="D18641" t="s">
        <v>641</v>
      </c>
      <c r="E18641">
        <v>46</v>
      </c>
      <c r="F18641" t="s">
        <v>641</v>
      </c>
    </row>
    <row r="18642" spans="1:6" x14ac:dyDescent="0.5">
      <c r="A18642" s="4">
        <v>43995</v>
      </c>
      <c r="B18642" s="14">
        <v>0.73199074074074078</v>
      </c>
      <c r="C18642">
        <v>1</v>
      </c>
      <c r="D18642" t="s">
        <v>641</v>
      </c>
      <c r="E18642">
        <v>45</v>
      </c>
      <c r="F18642" t="s">
        <v>641</v>
      </c>
    </row>
    <row r="18643" spans="1:6" x14ac:dyDescent="0.5">
      <c r="A18643" s="4">
        <v>43995</v>
      </c>
      <c r="B18643" s="14">
        <v>0.73201388888888896</v>
      </c>
      <c r="C18643">
        <v>1</v>
      </c>
      <c r="D18643" t="s">
        <v>641</v>
      </c>
      <c r="E18643">
        <v>46</v>
      </c>
      <c r="F18643" t="s">
        <v>641</v>
      </c>
    </row>
    <row r="18644" spans="1:6" x14ac:dyDescent="0.5">
      <c r="A18644" s="4">
        <v>43995</v>
      </c>
      <c r="B18644" s="14">
        <v>0.73202546296296289</v>
      </c>
      <c r="C18644">
        <v>1</v>
      </c>
      <c r="D18644" t="s">
        <v>641</v>
      </c>
      <c r="E18644">
        <v>42</v>
      </c>
      <c r="F18644" t="s">
        <v>641</v>
      </c>
    </row>
    <row r="18645" spans="1:6" x14ac:dyDescent="0.5">
      <c r="A18645" s="4">
        <v>43995</v>
      </c>
      <c r="B18645" s="14">
        <v>0.73207175925925927</v>
      </c>
      <c r="C18645">
        <v>1</v>
      </c>
      <c r="D18645" t="s">
        <v>641</v>
      </c>
      <c r="E18645">
        <v>42</v>
      </c>
      <c r="F18645" t="s">
        <v>641</v>
      </c>
    </row>
    <row r="18646" spans="1:6" x14ac:dyDescent="0.5">
      <c r="A18646" s="4">
        <v>43995</v>
      </c>
      <c r="B18646" s="14">
        <v>0.73209490740740746</v>
      </c>
      <c r="C18646">
        <v>1</v>
      </c>
      <c r="D18646" t="s">
        <v>641</v>
      </c>
      <c r="E18646">
        <v>43</v>
      </c>
      <c r="F18646" t="s">
        <v>641</v>
      </c>
    </row>
    <row r="18647" spans="1:6" x14ac:dyDescent="0.5">
      <c r="A18647" s="4">
        <v>43995</v>
      </c>
      <c r="B18647" s="14">
        <v>0.73210648148148139</v>
      </c>
      <c r="C18647">
        <v>1</v>
      </c>
      <c r="D18647" t="s">
        <v>641</v>
      </c>
      <c r="E18647">
        <v>41</v>
      </c>
      <c r="F18647" t="s">
        <v>641</v>
      </c>
    </row>
    <row r="18648" spans="1:6" x14ac:dyDescent="0.5">
      <c r="A18648" s="4">
        <v>43995</v>
      </c>
      <c r="B18648" s="14">
        <v>0.73214120370370372</v>
      </c>
      <c r="C18648">
        <v>1</v>
      </c>
      <c r="D18648" t="s">
        <v>641</v>
      </c>
      <c r="E18648">
        <v>45</v>
      </c>
      <c r="F18648" t="s">
        <v>641</v>
      </c>
    </row>
    <row r="18649" spans="1:6" x14ac:dyDescent="0.5">
      <c r="A18649" s="4">
        <v>43995</v>
      </c>
      <c r="B18649" s="14">
        <v>0.7321643518518518</v>
      </c>
      <c r="C18649">
        <v>1</v>
      </c>
      <c r="D18649" t="s">
        <v>641</v>
      </c>
      <c r="E18649">
        <v>44</v>
      </c>
      <c r="F18649" t="s">
        <v>641</v>
      </c>
    </row>
    <row r="18650" spans="1:6" x14ac:dyDescent="0.5">
      <c r="A18650" s="4">
        <v>43995</v>
      </c>
      <c r="B18650" s="14">
        <v>0.73217592592592595</v>
      </c>
      <c r="C18650">
        <v>1</v>
      </c>
      <c r="D18650" t="s">
        <v>641</v>
      </c>
      <c r="E18650">
        <v>52</v>
      </c>
      <c r="F18650" t="s">
        <v>641</v>
      </c>
    </row>
    <row r="18651" spans="1:6" x14ac:dyDescent="0.5">
      <c r="A18651" s="4">
        <v>43995</v>
      </c>
      <c r="B18651" s="14">
        <v>0.73219907407407403</v>
      </c>
      <c r="C18651">
        <v>1</v>
      </c>
      <c r="D18651" t="s">
        <v>641</v>
      </c>
      <c r="E18651">
        <v>48</v>
      </c>
      <c r="F18651" t="s">
        <v>641</v>
      </c>
    </row>
    <row r="18652" spans="1:6" x14ac:dyDescent="0.5">
      <c r="A18652" s="4">
        <v>43995</v>
      </c>
      <c r="B18652" s="14">
        <v>0.73219907407407403</v>
      </c>
      <c r="C18652">
        <v>1</v>
      </c>
      <c r="D18652" t="s">
        <v>641</v>
      </c>
      <c r="E18652">
        <v>43</v>
      </c>
      <c r="F18652" t="s">
        <v>641</v>
      </c>
    </row>
    <row r="18653" spans="1:6" x14ac:dyDescent="0.5">
      <c r="A18653" s="4">
        <v>43995</v>
      </c>
      <c r="B18653" s="14">
        <v>0.73223379629629637</v>
      </c>
      <c r="C18653">
        <v>1</v>
      </c>
      <c r="D18653" t="s">
        <v>641</v>
      </c>
      <c r="E18653">
        <v>48</v>
      </c>
      <c r="F18653" t="s">
        <v>641</v>
      </c>
    </row>
    <row r="18654" spans="1:6" x14ac:dyDescent="0.5">
      <c r="A18654" s="4">
        <v>43995</v>
      </c>
      <c r="B18654" s="14">
        <v>0.7322453703703703</v>
      </c>
      <c r="C18654">
        <v>1</v>
      </c>
      <c r="D18654" t="s">
        <v>641</v>
      </c>
      <c r="E18654">
        <v>48</v>
      </c>
      <c r="F18654" t="s">
        <v>641</v>
      </c>
    </row>
    <row r="18655" spans="1:6" x14ac:dyDescent="0.5">
      <c r="A18655" s="4">
        <v>43995</v>
      </c>
      <c r="B18655" s="14">
        <v>0.73225694444444445</v>
      </c>
      <c r="C18655">
        <v>1</v>
      </c>
      <c r="D18655" t="s">
        <v>641</v>
      </c>
      <c r="E18655">
        <v>49</v>
      </c>
      <c r="F18655" t="s">
        <v>641</v>
      </c>
    </row>
    <row r="18656" spans="1:6" x14ac:dyDescent="0.5">
      <c r="A18656" s="4">
        <v>43995</v>
      </c>
      <c r="B18656" s="14">
        <v>0.73237268518518517</v>
      </c>
      <c r="C18656">
        <v>1</v>
      </c>
      <c r="D18656" t="s">
        <v>641</v>
      </c>
      <c r="E18656">
        <v>41</v>
      </c>
      <c r="F18656" t="s">
        <v>641</v>
      </c>
    </row>
    <row r="18657" spans="1:6" x14ac:dyDescent="0.5">
      <c r="A18657" s="4">
        <v>43995</v>
      </c>
      <c r="B18657" s="14">
        <v>0.73244212962962962</v>
      </c>
      <c r="C18657">
        <v>1</v>
      </c>
      <c r="D18657" t="s">
        <v>641</v>
      </c>
      <c r="E18657">
        <v>41</v>
      </c>
      <c r="F18657" t="s">
        <v>641</v>
      </c>
    </row>
    <row r="18658" spans="1:6" x14ac:dyDescent="0.5">
      <c r="A18658" s="4">
        <v>43995</v>
      </c>
      <c r="B18658" s="14">
        <v>0.73244212962962962</v>
      </c>
      <c r="C18658">
        <v>1</v>
      </c>
      <c r="D18658" t="s">
        <v>641</v>
      </c>
      <c r="E18658">
        <v>41</v>
      </c>
      <c r="F18658" t="s">
        <v>641</v>
      </c>
    </row>
    <row r="18659" spans="1:6" x14ac:dyDescent="0.5">
      <c r="A18659" s="4">
        <v>43995</v>
      </c>
      <c r="B18659" s="14">
        <v>0.87225694444444446</v>
      </c>
      <c r="C18659">
        <v>1</v>
      </c>
      <c r="D18659" t="s">
        <v>641</v>
      </c>
      <c r="E18659">
        <v>38</v>
      </c>
      <c r="F18659" t="s">
        <v>641</v>
      </c>
    </row>
    <row r="18660" spans="1:6" x14ac:dyDescent="0.5">
      <c r="A18660" s="4">
        <v>43995</v>
      </c>
      <c r="B18660" s="14">
        <v>0.87229166666666658</v>
      </c>
      <c r="C18660">
        <v>1</v>
      </c>
      <c r="D18660" t="s">
        <v>641</v>
      </c>
      <c r="E18660">
        <v>44</v>
      </c>
      <c r="F18660" t="s">
        <v>641</v>
      </c>
    </row>
    <row r="18661" spans="1:6" x14ac:dyDescent="0.5">
      <c r="A18661" s="4">
        <v>43995</v>
      </c>
      <c r="B18661" s="14">
        <v>0.87230324074074073</v>
      </c>
      <c r="C18661">
        <v>1</v>
      </c>
      <c r="D18661" t="s">
        <v>641</v>
      </c>
      <c r="E18661">
        <v>43</v>
      </c>
      <c r="F18661" t="s">
        <v>641</v>
      </c>
    </row>
    <row r="18662" spans="1:6" x14ac:dyDescent="0.5">
      <c r="A18662" s="4">
        <v>43995</v>
      </c>
      <c r="B18662" s="14">
        <v>0.87232638888888892</v>
      </c>
      <c r="C18662">
        <v>1</v>
      </c>
      <c r="D18662" t="s">
        <v>641</v>
      </c>
      <c r="E18662">
        <v>44</v>
      </c>
      <c r="F18662" t="s">
        <v>641</v>
      </c>
    </row>
    <row r="18663" spans="1:6" x14ac:dyDescent="0.5">
      <c r="A18663" s="4">
        <v>43995</v>
      </c>
      <c r="B18663" s="14">
        <v>0.87233796296296295</v>
      </c>
      <c r="C18663">
        <v>1</v>
      </c>
      <c r="D18663" t="s">
        <v>641</v>
      </c>
      <c r="E18663">
        <v>44</v>
      </c>
      <c r="F18663" t="s">
        <v>641</v>
      </c>
    </row>
    <row r="18664" spans="1:6" x14ac:dyDescent="0.5">
      <c r="A18664" s="4">
        <v>43995</v>
      </c>
      <c r="B18664" s="14">
        <v>0.87236111111111114</v>
      </c>
      <c r="C18664">
        <v>1</v>
      </c>
      <c r="D18664" t="s">
        <v>641</v>
      </c>
      <c r="E18664">
        <v>39</v>
      </c>
      <c r="F18664" t="s">
        <v>641</v>
      </c>
    </row>
    <row r="18665" spans="1:6" x14ac:dyDescent="0.5">
      <c r="A18665" s="4">
        <v>43995</v>
      </c>
      <c r="B18665" s="14">
        <v>0.87236111111111114</v>
      </c>
      <c r="C18665">
        <v>1</v>
      </c>
      <c r="D18665" t="s">
        <v>641</v>
      </c>
      <c r="E18665">
        <v>39</v>
      </c>
      <c r="F18665" t="s">
        <v>641</v>
      </c>
    </row>
    <row r="18666" spans="1:6" x14ac:dyDescent="0.5">
      <c r="A18666" s="4">
        <v>43995</v>
      </c>
      <c r="B18666" s="14">
        <v>0.87237268518518529</v>
      </c>
      <c r="C18666">
        <v>1</v>
      </c>
      <c r="D18666" t="s">
        <v>641</v>
      </c>
      <c r="E18666">
        <v>39</v>
      </c>
      <c r="F18666" t="s">
        <v>641</v>
      </c>
    </row>
    <row r="18667" spans="1:6" x14ac:dyDescent="0.5">
      <c r="A18667" s="4">
        <v>43995</v>
      </c>
      <c r="B18667" s="14">
        <v>0.87240740740740741</v>
      </c>
      <c r="C18667">
        <v>1</v>
      </c>
      <c r="D18667" t="s">
        <v>641</v>
      </c>
      <c r="E18667">
        <v>39</v>
      </c>
      <c r="F18667" t="s">
        <v>641</v>
      </c>
    </row>
    <row r="18668" spans="1:6" x14ac:dyDescent="0.5">
      <c r="A18668" s="4">
        <v>43995</v>
      </c>
      <c r="B18668" s="14">
        <v>0.87241898148148145</v>
      </c>
      <c r="C18668">
        <v>1</v>
      </c>
      <c r="D18668" t="s">
        <v>641</v>
      </c>
      <c r="E18668">
        <v>45</v>
      </c>
      <c r="F18668" t="s">
        <v>641</v>
      </c>
    </row>
    <row r="18669" spans="1:6" x14ac:dyDescent="0.5">
      <c r="A18669" s="4">
        <v>43995</v>
      </c>
      <c r="B18669" s="14">
        <v>0.87243055555555549</v>
      </c>
      <c r="C18669">
        <v>1</v>
      </c>
      <c r="D18669" t="s">
        <v>641</v>
      </c>
      <c r="E18669">
        <v>42</v>
      </c>
      <c r="F18669" t="s">
        <v>641</v>
      </c>
    </row>
    <row r="18670" spans="1:6" x14ac:dyDescent="0.5">
      <c r="A18670" s="4">
        <v>43995</v>
      </c>
      <c r="B18670" s="14">
        <v>0.87244212962962964</v>
      </c>
      <c r="C18670">
        <v>1</v>
      </c>
      <c r="D18670" t="s">
        <v>641</v>
      </c>
      <c r="E18670">
        <v>44</v>
      </c>
      <c r="F18670" t="s">
        <v>641</v>
      </c>
    </row>
    <row r="18671" spans="1:6" x14ac:dyDescent="0.5">
      <c r="A18671" s="4">
        <v>43995</v>
      </c>
      <c r="B18671" s="14">
        <v>0.87245370370370379</v>
      </c>
      <c r="C18671">
        <v>1</v>
      </c>
      <c r="D18671" t="s">
        <v>641</v>
      </c>
      <c r="E18671">
        <v>41</v>
      </c>
      <c r="F18671" t="s">
        <v>641</v>
      </c>
    </row>
    <row r="18672" spans="1:6" x14ac:dyDescent="0.5">
      <c r="A18672" s="4">
        <v>43995</v>
      </c>
      <c r="B18672" s="14">
        <v>0.87246527777777771</v>
      </c>
      <c r="C18672">
        <v>1</v>
      </c>
      <c r="D18672" t="s">
        <v>641</v>
      </c>
      <c r="E18672">
        <v>40</v>
      </c>
      <c r="F18672" t="s">
        <v>641</v>
      </c>
    </row>
    <row r="18673" spans="1:6" x14ac:dyDescent="0.5">
      <c r="A18673" s="4">
        <v>43995</v>
      </c>
      <c r="B18673" s="14">
        <v>0.8724884259259259</v>
      </c>
      <c r="C18673">
        <v>1</v>
      </c>
      <c r="D18673" t="s">
        <v>641</v>
      </c>
      <c r="E18673">
        <v>39</v>
      </c>
      <c r="F18673" t="s">
        <v>641</v>
      </c>
    </row>
    <row r="18674" spans="1:6" x14ac:dyDescent="0.5">
      <c r="A18674" s="4">
        <v>43995</v>
      </c>
      <c r="B18674" s="14">
        <v>0.87251157407407398</v>
      </c>
      <c r="C18674">
        <v>1</v>
      </c>
      <c r="D18674" t="s">
        <v>641</v>
      </c>
      <c r="E18674">
        <v>44</v>
      </c>
      <c r="F18674" t="s">
        <v>641</v>
      </c>
    </row>
    <row r="18675" spans="1:6" x14ac:dyDescent="0.5">
      <c r="A18675" s="4">
        <v>43995</v>
      </c>
      <c r="B18675" s="14">
        <v>0.87261574074074078</v>
      </c>
      <c r="C18675">
        <v>1</v>
      </c>
      <c r="D18675" t="s">
        <v>641</v>
      </c>
      <c r="E18675">
        <v>40</v>
      </c>
      <c r="F18675" t="s">
        <v>641</v>
      </c>
    </row>
    <row r="18676" spans="1:6" x14ac:dyDescent="0.5">
      <c r="A18676" s="4">
        <v>43995</v>
      </c>
      <c r="B18676" s="14">
        <v>0.92498842592592589</v>
      </c>
      <c r="C18676">
        <v>2</v>
      </c>
      <c r="D18676" t="s">
        <v>642</v>
      </c>
      <c r="E18676">
        <v>51</v>
      </c>
      <c r="F18676" t="s">
        <v>642</v>
      </c>
    </row>
    <row r="18677" spans="1:6" x14ac:dyDescent="0.5">
      <c r="A18677" s="4">
        <v>43996</v>
      </c>
      <c r="B18677" s="14">
        <v>1.1331018518518518E-2</v>
      </c>
      <c r="C18677">
        <v>1</v>
      </c>
      <c r="D18677" t="s">
        <v>641</v>
      </c>
      <c r="E18677">
        <v>66</v>
      </c>
      <c r="F18677" t="s">
        <v>641</v>
      </c>
    </row>
    <row r="18678" spans="1:6" x14ac:dyDescent="0.5">
      <c r="A18678" s="4">
        <v>43996</v>
      </c>
      <c r="B18678" s="14">
        <v>1.1377314814814814E-2</v>
      </c>
      <c r="C18678">
        <v>1</v>
      </c>
      <c r="D18678" t="s">
        <v>641</v>
      </c>
      <c r="E18678">
        <v>47</v>
      </c>
      <c r="F18678" t="s">
        <v>641</v>
      </c>
    </row>
    <row r="18679" spans="1:6" x14ac:dyDescent="0.5">
      <c r="A18679" s="4">
        <v>43996</v>
      </c>
      <c r="B18679" s="14">
        <v>2.7905092592592592E-2</v>
      </c>
      <c r="C18679">
        <v>2</v>
      </c>
      <c r="D18679" t="s">
        <v>641</v>
      </c>
      <c r="E18679">
        <v>43</v>
      </c>
      <c r="F18679" t="s">
        <v>641</v>
      </c>
    </row>
    <row r="18680" spans="1:6" x14ac:dyDescent="0.5">
      <c r="A18680" s="4">
        <v>43996</v>
      </c>
      <c r="B18680" s="14">
        <v>2.7916666666666669E-2</v>
      </c>
      <c r="C18680">
        <v>2</v>
      </c>
      <c r="D18680" t="s">
        <v>641</v>
      </c>
      <c r="E18680">
        <v>43</v>
      </c>
      <c r="F18680" t="s">
        <v>641</v>
      </c>
    </row>
    <row r="18681" spans="1:6" x14ac:dyDescent="0.5">
      <c r="A18681" s="4">
        <v>43996</v>
      </c>
      <c r="B18681" s="14">
        <v>2.8506944444444442E-2</v>
      </c>
      <c r="C18681">
        <v>2</v>
      </c>
      <c r="D18681" t="s">
        <v>641</v>
      </c>
      <c r="E18681">
        <v>48</v>
      </c>
      <c r="F18681" t="s">
        <v>641</v>
      </c>
    </row>
    <row r="18682" spans="1:6" x14ac:dyDescent="0.5">
      <c r="A18682" s="4">
        <v>43996</v>
      </c>
      <c r="B18682" s="14">
        <v>2.9155092592592594E-2</v>
      </c>
      <c r="C18682">
        <v>2</v>
      </c>
      <c r="D18682" t="s">
        <v>641</v>
      </c>
      <c r="E18682">
        <v>56</v>
      </c>
      <c r="F18682" t="s">
        <v>641</v>
      </c>
    </row>
    <row r="18683" spans="1:6" x14ac:dyDescent="0.5">
      <c r="A18683" s="4">
        <v>43996</v>
      </c>
      <c r="B18683" s="14">
        <v>2.9166666666666664E-2</v>
      </c>
      <c r="C18683">
        <v>2</v>
      </c>
      <c r="D18683" t="s">
        <v>641</v>
      </c>
      <c r="E18683">
        <v>92</v>
      </c>
      <c r="F18683" t="s">
        <v>641</v>
      </c>
    </row>
    <row r="18684" spans="1:6" x14ac:dyDescent="0.5">
      <c r="A18684" s="4">
        <v>43996</v>
      </c>
      <c r="B18684" s="14">
        <v>2.9201388888888888E-2</v>
      </c>
      <c r="C18684">
        <v>2</v>
      </c>
      <c r="D18684" t="s">
        <v>641</v>
      </c>
      <c r="E18684">
        <v>49</v>
      </c>
      <c r="F18684" t="s">
        <v>641</v>
      </c>
    </row>
    <row r="18685" spans="1:6" x14ac:dyDescent="0.5">
      <c r="A18685" s="4">
        <v>43996</v>
      </c>
      <c r="B18685" s="14">
        <v>0.20348379629629632</v>
      </c>
      <c r="C18685">
        <v>1</v>
      </c>
      <c r="D18685" t="s">
        <v>642</v>
      </c>
      <c r="E18685">
        <v>89</v>
      </c>
      <c r="F18685" t="s">
        <v>642</v>
      </c>
    </row>
    <row r="18686" spans="1:6" x14ac:dyDescent="0.5">
      <c r="A18686" s="4">
        <v>43996</v>
      </c>
      <c r="B18686" s="14">
        <v>0.51300925925925933</v>
      </c>
      <c r="C18686">
        <v>1</v>
      </c>
      <c r="D18686" t="s">
        <v>646</v>
      </c>
      <c r="E18686">
        <v>46</v>
      </c>
      <c r="F18686" t="s">
        <v>646</v>
      </c>
    </row>
    <row r="18687" spans="1:6" x14ac:dyDescent="0.5">
      <c r="A18687" s="4">
        <v>43996</v>
      </c>
      <c r="B18687" s="14">
        <v>0.91908564814814808</v>
      </c>
      <c r="C18687">
        <v>2</v>
      </c>
      <c r="D18687" t="s">
        <v>642</v>
      </c>
      <c r="E18687">
        <v>39</v>
      </c>
      <c r="F18687" t="s">
        <v>642</v>
      </c>
    </row>
    <row r="18688" spans="1:6" x14ac:dyDescent="0.5">
      <c r="A18688" s="4">
        <v>43997</v>
      </c>
      <c r="B18688" s="14">
        <v>4.4710648148148152E-2</v>
      </c>
      <c r="C18688">
        <v>1</v>
      </c>
      <c r="D18688" t="s">
        <v>641</v>
      </c>
      <c r="E18688">
        <v>126</v>
      </c>
      <c r="F18688" t="s">
        <v>641</v>
      </c>
    </row>
    <row r="18689" spans="1:20" x14ac:dyDescent="0.5">
      <c r="A18689" s="4">
        <v>43997</v>
      </c>
      <c r="B18689" s="14">
        <v>4.4988425925925925E-2</v>
      </c>
      <c r="C18689">
        <v>1</v>
      </c>
      <c r="D18689" t="s">
        <v>641</v>
      </c>
      <c r="E18689">
        <v>39</v>
      </c>
      <c r="F18689" t="s">
        <v>641</v>
      </c>
    </row>
    <row r="18690" spans="1:20" x14ac:dyDescent="0.5">
      <c r="A18690" s="4">
        <v>43997</v>
      </c>
      <c r="B18690" s="14">
        <v>4.8692129629629627E-2</v>
      </c>
      <c r="C18690">
        <v>1</v>
      </c>
      <c r="D18690" t="s">
        <v>641</v>
      </c>
      <c r="E18690">
        <v>66</v>
      </c>
      <c r="F18690" t="s">
        <v>641</v>
      </c>
    </row>
    <row r="18691" spans="1:20" x14ac:dyDescent="0.5">
      <c r="A18691" s="4">
        <v>43997</v>
      </c>
      <c r="B18691" s="14">
        <v>4.8715277777777781E-2</v>
      </c>
      <c r="C18691">
        <v>1</v>
      </c>
      <c r="D18691" t="s">
        <v>641</v>
      </c>
      <c r="E18691">
        <v>126</v>
      </c>
      <c r="F18691" t="s">
        <v>641</v>
      </c>
    </row>
    <row r="18692" spans="1:20" x14ac:dyDescent="0.5">
      <c r="A18692" s="4">
        <v>43997</v>
      </c>
      <c r="B18692" s="14">
        <v>0.14635416666666667</v>
      </c>
      <c r="C18692">
        <v>2</v>
      </c>
      <c r="D18692" t="s">
        <v>641</v>
      </c>
      <c r="E18692">
        <v>78</v>
      </c>
      <c r="F18692" t="s">
        <v>641</v>
      </c>
    </row>
    <row r="18693" spans="1:20" x14ac:dyDescent="0.5">
      <c r="A18693" s="4">
        <v>43997</v>
      </c>
      <c r="B18693" s="14">
        <v>0.91961805555555554</v>
      </c>
      <c r="C18693">
        <v>2</v>
      </c>
      <c r="D18693" t="s">
        <v>642</v>
      </c>
      <c r="E18693">
        <v>56</v>
      </c>
      <c r="F18693" t="s">
        <v>642</v>
      </c>
    </row>
    <row r="18694" spans="1:20" x14ac:dyDescent="0.5">
      <c r="A18694" s="4">
        <v>43997</v>
      </c>
      <c r="B18694" s="14">
        <v>0.92849537037037033</v>
      </c>
      <c r="C18694">
        <v>2</v>
      </c>
      <c r="D18694" t="s">
        <v>642</v>
      </c>
      <c r="E18694">
        <v>40</v>
      </c>
      <c r="F18694" t="s">
        <v>642</v>
      </c>
    </row>
    <row r="18695" spans="1:20" x14ac:dyDescent="0.5">
      <c r="A18695" s="4">
        <v>44166</v>
      </c>
      <c r="B18695" s="14">
        <v>0.34542824074074074</v>
      </c>
      <c r="C18695">
        <v>2</v>
      </c>
      <c r="D18695" t="s">
        <v>641</v>
      </c>
      <c r="E18695">
        <v>46</v>
      </c>
      <c r="F18695" t="s">
        <v>641</v>
      </c>
      <c r="G18695" s="14">
        <f>(B18695-"00:46:18")</f>
        <v>0.31327546296296299</v>
      </c>
      <c r="H18695" s="14"/>
      <c r="I18695" s="14"/>
      <c r="J18695">
        <v>1</v>
      </c>
      <c r="R18695" s="46"/>
      <c r="S18695" t="str">
        <f t="shared" ref="S18695:S18758" si="0">IFERROR(IF(OR(C18695=3,C18695=4),(Q18695/R18695*35.5),(Q18695/R18695*30)),"")</f>
        <v/>
      </c>
      <c r="T18695" t="s">
        <v>910</v>
      </c>
    </row>
    <row r="18696" spans="1:20" x14ac:dyDescent="0.5">
      <c r="A18696" s="4">
        <v>44166</v>
      </c>
      <c r="B18696" s="14">
        <v>3.2534722222222222E-2</v>
      </c>
      <c r="C18696">
        <v>3</v>
      </c>
      <c r="D18696" t="s">
        <v>641</v>
      </c>
      <c r="E18696">
        <v>51</v>
      </c>
      <c r="F18696" t="s">
        <v>641</v>
      </c>
      <c r="G18696" s="47">
        <f>B18696-"00:46:18"</f>
        <v>3.8194444444444864E-4</v>
      </c>
      <c r="H18696" s="47"/>
      <c r="I18696" s="47"/>
      <c r="J18696">
        <v>1</v>
      </c>
      <c r="S18696" t="str">
        <f t="shared" si="0"/>
        <v/>
      </c>
      <c r="T18696" t="s">
        <v>910</v>
      </c>
    </row>
    <row r="18697" spans="1:20" x14ac:dyDescent="0.5">
      <c r="A18697" s="4">
        <v>44166</v>
      </c>
      <c r="B18697" s="14">
        <v>3.2662037037037038E-2</v>
      </c>
      <c r="C18697">
        <v>3</v>
      </c>
      <c r="D18697" t="s">
        <v>641</v>
      </c>
      <c r="E18697">
        <v>50</v>
      </c>
      <c r="F18697" t="s">
        <v>641</v>
      </c>
      <c r="R18697" s="46"/>
      <c r="S18697" t="str">
        <f t="shared" si="0"/>
        <v/>
      </c>
      <c r="T18697" s="46"/>
    </row>
    <row r="18698" spans="1:20" x14ac:dyDescent="0.5">
      <c r="A18698" s="4">
        <v>44166</v>
      </c>
      <c r="B18698" s="14">
        <v>3.27662037037037E-2</v>
      </c>
      <c r="C18698">
        <v>3</v>
      </c>
      <c r="D18698" t="s">
        <v>641</v>
      </c>
      <c r="E18698">
        <v>58</v>
      </c>
      <c r="F18698" t="s">
        <v>641</v>
      </c>
      <c r="R18698" s="46"/>
      <c r="S18698" t="str">
        <f t="shared" si="0"/>
        <v/>
      </c>
      <c r="T18698" s="46"/>
    </row>
    <row r="18699" spans="1:20" x14ac:dyDescent="0.5">
      <c r="A18699" s="4">
        <v>44166</v>
      </c>
      <c r="B18699" s="14">
        <v>3.2789351851851854E-2</v>
      </c>
      <c r="C18699">
        <v>3</v>
      </c>
      <c r="D18699" t="s">
        <v>641</v>
      </c>
      <c r="E18699">
        <v>49</v>
      </c>
      <c r="F18699" t="s">
        <v>641</v>
      </c>
      <c r="R18699" s="46"/>
      <c r="S18699" t="str">
        <f t="shared" si="0"/>
        <v/>
      </c>
      <c r="T18699" s="46"/>
    </row>
    <row r="18700" spans="1:20" x14ac:dyDescent="0.5">
      <c r="A18700" s="4">
        <v>44166</v>
      </c>
      <c r="B18700" s="14">
        <v>4.040509259259259E-2</v>
      </c>
      <c r="C18700">
        <v>3</v>
      </c>
      <c r="D18700" t="s">
        <v>641</v>
      </c>
      <c r="E18700">
        <v>68</v>
      </c>
      <c r="F18700" t="s">
        <v>641</v>
      </c>
      <c r="R18700" s="46"/>
      <c r="S18700" t="str">
        <f t="shared" si="0"/>
        <v/>
      </c>
      <c r="T18700" s="46"/>
    </row>
    <row r="18701" spans="1:20" x14ac:dyDescent="0.5">
      <c r="A18701" s="4">
        <v>44166</v>
      </c>
      <c r="B18701" s="14">
        <v>4.1145833333333333E-2</v>
      </c>
      <c r="C18701">
        <v>3</v>
      </c>
      <c r="D18701" t="s">
        <v>641</v>
      </c>
      <c r="E18701">
        <v>44</v>
      </c>
      <c r="F18701" t="s">
        <v>641</v>
      </c>
      <c r="G18701" s="47">
        <f>B18701-"00:46:18"</f>
        <v>8.9930555555555597E-3</v>
      </c>
      <c r="H18701" s="47"/>
      <c r="I18701" s="47"/>
      <c r="J18701">
        <v>1</v>
      </c>
      <c r="S18701" t="str">
        <f t="shared" si="0"/>
        <v/>
      </c>
      <c r="T18701" t="s">
        <v>910</v>
      </c>
    </row>
    <row r="18702" spans="1:20" x14ac:dyDescent="0.5">
      <c r="A18702" s="4">
        <v>44166</v>
      </c>
      <c r="B18702" s="14">
        <v>4.2407407407407401E-2</v>
      </c>
      <c r="C18702">
        <v>3</v>
      </c>
      <c r="D18702" t="s">
        <v>641</v>
      </c>
      <c r="E18702">
        <v>47</v>
      </c>
      <c r="F18702" t="s">
        <v>641</v>
      </c>
      <c r="R18702" s="46"/>
      <c r="S18702" t="str">
        <f t="shared" si="0"/>
        <v/>
      </c>
      <c r="T18702" s="46"/>
    </row>
    <row r="18703" spans="1:20" x14ac:dyDescent="0.5">
      <c r="A18703" s="4">
        <v>44166</v>
      </c>
      <c r="B18703" s="14">
        <v>4.2500000000000003E-2</v>
      </c>
      <c r="C18703">
        <v>3</v>
      </c>
      <c r="D18703" t="s">
        <v>641</v>
      </c>
      <c r="E18703">
        <v>25</v>
      </c>
      <c r="F18703" t="s">
        <v>641</v>
      </c>
      <c r="R18703" s="46"/>
      <c r="S18703" t="str">
        <f t="shared" si="0"/>
        <v/>
      </c>
      <c r="T18703" s="46"/>
    </row>
    <row r="18704" spans="1:20" x14ac:dyDescent="0.5">
      <c r="A18704" s="4">
        <v>44166</v>
      </c>
      <c r="B18704" s="14">
        <v>0.16599537037037038</v>
      </c>
      <c r="C18704">
        <v>3</v>
      </c>
      <c r="D18704" t="s">
        <v>641</v>
      </c>
      <c r="E18704">
        <v>11</v>
      </c>
      <c r="F18704" t="s">
        <v>641</v>
      </c>
      <c r="R18704" s="46"/>
      <c r="S18704" t="str">
        <f t="shared" si="0"/>
        <v/>
      </c>
      <c r="T18704" s="46"/>
    </row>
    <row r="18705" spans="1:20" x14ac:dyDescent="0.5">
      <c r="A18705" s="4">
        <v>44166</v>
      </c>
      <c r="B18705" s="14">
        <v>0.24857638888888889</v>
      </c>
      <c r="C18705">
        <v>3</v>
      </c>
      <c r="D18705" t="s">
        <v>641</v>
      </c>
      <c r="E18705">
        <v>119</v>
      </c>
      <c r="F18705" t="s">
        <v>641</v>
      </c>
      <c r="G18705" s="47">
        <f>B18705-"00:46:18"</f>
        <v>0.21642361111111111</v>
      </c>
      <c r="H18705" s="47"/>
      <c r="I18705" s="47"/>
      <c r="J18705">
        <v>1</v>
      </c>
      <c r="S18705" t="str">
        <f t="shared" si="0"/>
        <v/>
      </c>
      <c r="T18705" t="s">
        <v>910</v>
      </c>
    </row>
    <row r="18706" spans="1:20" x14ac:dyDescent="0.5">
      <c r="A18706" s="4">
        <v>44166</v>
      </c>
      <c r="B18706" s="14">
        <v>0.24868055555555557</v>
      </c>
      <c r="C18706">
        <v>3</v>
      </c>
      <c r="D18706" t="s">
        <v>641</v>
      </c>
      <c r="E18706">
        <v>102</v>
      </c>
      <c r="F18706" t="s">
        <v>641</v>
      </c>
      <c r="G18706" s="47">
        <f>B18706-"00:46:18"</f>
        <v>0.21652777777777779</v>
      </c>
      <c r="H18706" s="47"/>
      <c r="I18706" s="47"/>
      <c r="S18706" t="str">
        <f t="shared" si="0"/>
        <v/>
      </c>
      <c r="T18706" t="s">
        <v>910</v>
      </c>
    </row>
    <row r="18707" spans="1:20" x14ac:dyDescent="0.5">
      <c r="A18707" s="4">
        <v>44166</v>
      </c>
      <c r="B18707" s="14">
        <v>0.24964120370370368</v>
      </c>
      <c r="C18707">
        <v>3</v>
      </c>
      <c r="D18707" t="s">
        <v>641</v>
      </c>
      <c r="E18707">
        <v>38</v>
      </c>
      <c r="F18707" t="s">
        <v>641</v>
      </c>
      <c r="G18707" s="47">
        <f>B18707-"00:46:18"</f>
        <v>0.2174884259259259</v>
      </c>
      <c r="H18707" s="47"/>
      <c r="I18707" s="47"/>
      <c r="J18707">
        <v>1</v>
      </c>
      <c r="S18707" t="str">
        <f t="shared" si="0"/>
        <v/>
      </c>
      <c r="T18707" t="s">
        <v>910</v>
      </c>
    </row>
    <row r="18708" spans="1:20" x14ac:dyDescent="0.5">
      <c r="A18708" s="4">
        <v>44166</v>
      </c>
      <c r="B18708" s="14">
        <v>0.26354166666666667</v>
      </c>
      <c r="C18708">
        <v>3</v>
      </c>
      <c r="D18708" t="s">
        <v>641</v>
      </c>
      <c r="E18708">
        <v>62</v>
      </c>
      <c r="F18708" t="s">
        <v>641</v>
      </c>
      <c r="R18708" s="46"/>
      <c r="S18708" t="str">
        <f t="shared" si="0"/>
        <v/>
      </c>
      <c r="T18708" s="46"/>
    </row>
    <row r="18709" spans="1:20" x14ac:dyDescent="0.5">
      <c r="A18709" s="4">
        <v>44166</v>
      </c>
      <c r="B18709" s="14">
        <v>0.26355324074074077</v>
      </c>
      <c r="C18709">
        <v>3</v>
      </c>
      <c r="D18709" t="s">
        <v>641</v>
      </c>
      <c r="E18709">
        <v>63</v>
      </c>
      <c r="F18709" t="s">
        <v>641</v>
      </c>
      <c r="R18709" s="46"/>
      <c r="S18709" t="str">
        <f t="shared" si="0"/>
        <v/>
      </c>
      <c r="T18709" s="46"/>
    </row>
    <row r="18710" spans="1:20" x14ac:dyDescent="0.5">
      <c r="A18710" s="4">
        <v>44166</v>
      </c>
      <c r="B18710" s="14">
        <v>0.263587962962963</v>
      </c>
      <c r="C18710">
        <v>3</v>
      </c>
      <c r="D18710" t="s">
        <v>641</v>
      </c>
      <c r="E18710">
        <v>50</v>
      </c>
      <c r="F18710" t="s">
        <v>641</v>
      </c>
      <c r="R18710" s="46"/>
      <c r="S18710" t="str">
        <f t="shared" si="0"/>
        <v/>
      </c>
      <c r="T18710" s="46"/>
    </row>
    <row r="18711" spans="1:20" x14ac:dyDescent="0.5">
      <c r="A18711" s="4">
        <v>44166</v>
      </c>
      <c r="B18711" s="14">
        <v>0.27959490740740739</v>
      </c>
      <c r="C18711">
        <v>3</v>
      </c>
      <c r="D18711" t="s">
        <v>641</v>
      </c>
      <c r="E18711">
        <v>44</v>
      </c>
      <c r="F18711" t="s">
        <v>641</v>
      </c>
      <c r="G18711" s="47">
        <f>B18711-"00:46:18"</f>
        <v>0.24744212962962961</v>
      </c>
      <c r="H18711" s="47"/>
      <c r="I18711" s="47"/>
      <c r="J18711">
        <v>1</v>
      </c>
      <c r="S18711" t="str">
        <f t="shared" si="0"/>
        <v/>
      </c>
      <c r="T18711" t="s">
        <v>910</v>
      </c>
    </row>
    <row r="18712" spans="1:20" x14ac:dyDescent="0.5">
      <c r="A18712" s="4">
        <v>44166</v>
      </c>
      <c r="B18712" s="14">
        <v>0.28094907407407405</v>
      </c>
      <c r="C18712">
        <v>3</v>
      </c>
      <c r="D18712" t="s">
        <v>641</v>
      </c>
      <c r="E18712">
        <v>52</v>
      </c>
      <c r="F18712" t="s">
        <v>641</v>
      </c>
      <c r="G18712" s="47">
        <f>B18712-"00:46:18"</f>
        <v>0.24879629629629627</v>
      </c>
      <c r="H18712" s="47"/>
      <c r="I18712" s="47"/>
      <c r="J18712">
        <v>1</v>
      </c>
      <c r="S18712" t="str">
        <f t="shared" si="0"/>
        <v/>
      </c>
      <c r="T18712" t="s">
        <v>910</v>
      </c>
    </row>
    <row r="18713" spans="1:20" x14ac:dyDescent="0.5">
      <c r="A18713" s="4">
        <v>44166</v>
      </c>
      <c r="B18713" s="14">
        <v>0.34424768518518517</v>
      </c>
      <c r="C18713">
        <v>2</v>
      </c>
      <c r="D18713" t="s">
        <v>641</v>
      </c>
      <c r="E18713">
        <v>38</v>
      </c>
      <c r="F18713" t="s">
        <v>641</v>
      </c>
      <c r="R18713" s="46"/>
      <c r="S18713" t="str">
        <f t="shared" si="0"/>
        <v/>
      </c>
      <c r="T18713" s="46"/>
    </row>
    <row r="18714" spans="1:20" x14ac:dyDescent="0.5">
      <c r="A18714" s="4">
        <v>44166</v>
      </c>
      <c r="B18714" s="14">
        <v>0.34442129629629631</v>
      </c>
      <c r="C18714">
        <v>2</v>
      </c>
      <c r="D18714" t="s">
        <v>641</v>
      </c>
      <c r="E18714">
        <v>38</v>
      </c>
      <c r="F18714" t="s">
        <v>641</v>
      </c>
      <c r="R18714" s="46"/>
      <c r="S18714" t="str">
        <f t="shared" si="0"/>
        <v/>
      </c>
      <c r="T18714" s="46"/>
    </row>
    <row r="18715" spans="1:20" x14ac:dyDescent="0.5">
      <c r="A18715" s="4">
        <v>44166</v>
      </c>
      <c r="B18715" s="14">
        <v>0.3444444444444445</v>
      </c>
      <c r="C18715">
        <v>2</v>
      </c>
      <c r="D18715" t="s">
        <v>641</v>
      </c>
      <c r="E18715">
        <v>39</v>
      </c>
      <c r="F18715" t="s">
        <v>641</v>
      </c>
      <c r="R18715" s="46"/>
      <c r="S18715" t="str">
        <f t="shared" si="0"/>
        <v/>
      </c>
      <c r="T18715" s="46"/>
    </row>
    <row r="18716" spans="1:20" x14ac:dyDescent="0.5">
      <c r="A18716" s="4">
        <v>44166</v>
      </c>
      <c r="B18716" s="14">
        <v>0.3446643518518519</v>
      </c>
      <c r="C18716">
        <v>2</v>
      </c>
      <c r="D18716" t="s">
        <v>641</v>
      </c>
      <c r="E18716">
        <v>39</v>
      </c>
      <c r="F18716" t="s">
        <v>641</v>
      </c>
      <c r="R18716" s="46"/>
      <c r="S18716" t="str">
        <f t="shared" si="0"/>
        <v/>
      </c>
      <c r="T18716" s="46"/>
    </row>
    <row r="18717" spans="1:20" x14ac:dyDescent="0.5">
      <c r="A18717" s="4">
        <v>44166</v>
      </c>
      <c r="B18717" s="14">
        <v>0.34489583333333335</v>
      </c>
      <c r="C18717">
        <v>2</v>
      </c>
      <c r="D18717" t="s">
        <v>641</v>
      </c>
      <c r="E18717">
        <v>38</v>
      </c>
      <c r="F18717" t="s">
        <v>641</v>
      </c>
      <c r="R18717" s="46"/>
      <c r="S18717" t="str">
        <f t="shared" si="0"/>
        <v/>
      </c>
      <c r="T18717" s="46"/>
    </row>
    <row r="18718" spans="1:20" x14ac:dyDescent="0.5">
      <c r="A18718" s="4">
        <v>44166</v>
      </c>
      <c r="B18718" s="14">
        <v>0.34502314814814811</v>
      </c>
      <c r="C18718">
        <v>2</v>
      </c>
      <c r="D18718" t="s">
        <v>641</v>
      </c>
      <c r="E18718">
        <v>38</v>
      </c>
      <c r="F18718" t="s">
        <v>641</v>
      </c>
      <c r="R18718" s="46"/>
      <c r="S18718" t="str">
        <f t="shared" si="0"/>
        <v/>
      </c>
      <c r="T18718" s="46"/>
    </row>
    <row r="18719" spans="1:20" x14ac:dyDescent="0.5">
      <c r="A18719" s="4">
        <v>44166</v>
      </c>
      <c r="B18719" s="14">
        <v>0.34503472222222226</v>
      </c>
      <c r="C18719">
        <v>2</v>
      </c>
      <c r="D18719" t="s">
        <v>641</v>
      </c>
      <c r="E18719">
        <v>39</v>
      </c>
      <c r="F18719" t="s">
        <v>641</v>
      </c>
      <c r="R18719" s="46"/>
      <c r="S18719" t="str">
        <f t="shared" si="0"/>
        <v/>
      </c>
      <c r="T18719" s="46"/>
    </row>
    <row r="18720" spans="1:20" x14ac:dyDescent="0.5">
      <c r="A18720" s="4">
        <v>44166</v>
      </c>
      <c r="B18720" s="14">
        <v>0.34505787037037039</v>
      </c>
      <c r="C18720">
        <v>2</v>
      </c>
      <c r="D18720" t="s">
        <v>641</v>
      </c>
      <c r="E18720">
        <v>41</v>
      </c>
      <c r="F18720" t="s">
        <v>641</v>
      </c>
      <c r="R18720" s="46"/>
      <c r="S18720" t="str">
        <f t="shared" si="0"/>
        <v/>
      </c>
      <c r="T18720" s="46"/>
    </row>
    <row r="18721" spans="1:20" x14ac:dyDescent="0.5">
      <c r="A18721" s="4">
        <v>44166</v>
      </c>
      <c r="B18721" s="14">
        <v>0.34517361111111117</v>
      </c>
      <c r="C18721">
        <v>2</v>
      </c>
      <c r="D18721" t="s">
        <v>641</v>
      </c>
      <c r="E18721">
        <v>41</v>
      </c>
      <c r="F18721" t="s">
        <v>641</v>
      </c>
      <c r="R18721" s="46"/>
      <c r="S18721" t="str">
        <f t="shared" si="0"/>
        <v/>
      </c>
      <c r="T18721" s="46"/>
    </row>
    <row r="18722" spans="1:20" x14ac:dyDescent="0.5">
      <c r="A18722" s="4">
        <v>44166</v>
      </c>
      <c r="B18722" s="14">
        <v>0.34518518518518521</v>
      </c>
      <c r="C18722">
        <v>2</v>
      </c>
      <c r="D18722" t="s">
        <v>641</v>
      </c>
      <c r="E18722">
        <v>39</v>
      </c>
      <c r="F18722" t="s">
        <v>641</v>
      </c>
      <c r="R18722" s="46"/>
      <c r="S18722" t="str">
        <f t="shared" si="0"/>
        <v/>
      </c>
      <c r="T18722" s="46"/>
    </row>
    <row r="18723" spans="1:20" x14ac:dyDescent="0.5">
      <c r="A18723" s="4">
        <v>44166</v>
      </c>
      <c r="B18723" s="14">
        <v>0.34530092592592593</v>
      </c>
      <c r="C18723">
        <v>2</v>
      </c>
      <c r="D18723" t="s">
        <v>641</v>
      </c>
      <c r="E18723">
        <v>38</v>
      </c>
      <c r="F18723" t="s">
        <v>641</v>
      </c>
      <c r="R18723" s="46"/>
      <c r="S18723" t="str">
        <f t="shared" si="0"/>
        <v/>
      </c>
      <c r="T18723" s="46"/>
    </row>
    <row r="18724" spans="1:20" x14ac:dyDescent="0.5">
      <c r="A18724" s="4">
        <v>44166</v>
      </c>
      <c r="B18724" s="14">
        <v>0.34535879629629629</v>
      </c>
      <c r="C18724">
        <v>2</v>
      </c>
      <c r="D18724" t="s">
        <v>641</v>
      </c>
      <c r="E18724">
        <v>43</v>
      </c>
      <c r="F18724" t="s">
        <v>641</v>
      </c>
      <c r="R18724" s="46"/>
      <c r="S18724" t="str">
        <f t="shared" si="0"/>
        <v/>
      </c>
      <c r="T18724" s="46"/>
    </row>
    <row r="18725" spans="1:20" x14ac:dyDescent="0.5">
      <c r="A18725" s="4">
        <v>44166</v>
      </c>
      <c r="B18725" s="14">
        <v>0.34538194444444442</v>
      </c>
      <c r="C18725">
        <v>2</v>
      </c>
      <c r="D18725" t="s">
        <v>641</v>
      </c>
      <c r="E18725">
        <v>43</v>
      </c>
      <c r="F18725" t="s">
        <v>641</v>
      </c>
      <c r="R18725" s="46"/>
      <c r="S18725" t="str">
        <f t="shared" si="0"/>
        <v/>
      </c>
      <c r="T18725" s="46"/>
    </row>
    <row r="18726" spans="1:20" x14ac:dyDescent="0.5">
      <c r="A18726" s="4">
        <v>44166</v>
      </c>
      <c r="B18726" s="14">
        <v>0.34540509259259261</v>
      </c>
      <c r="C18726">
        <v>2</v>
      </c>
      <c r="D18726" t="s">
        <v>641</v>
      </c>
      <c r="E18726">
        <v>42</v>
      </c>
      <c r="F18726" t="s">
        <v>641</v>
      </c>
      <c r="R18726" s="46"/>
      <c r="S18726" t="str">
        <f t="shared" si="0"/>
        <v/>
      </c>
      <c r="T18726" s="46"/>
    </row>
    <row r="18727" spans="1:20" x14ac:dyDescent="0.5">
      <c r="A18727" s="4">
        <v>44166</v>
      </c>
      <c r="B18727" s="14">
        <v>0.34545138888888888</v>
      </c>
      <c r="C18727">
        <v>2</v>
      </c>
      <c r="D18727" t="s">
        <v>641</v>
      </c>
      <c r="E18727">
        <v>43</v>
      </c>
      <c r="F18727" t="s">
        <v>641</v>
      </c>
      <c r="R18727" s="46"/>
      <c r="S18727" t="str">
        <f t="shared" si="0"/>
        <v/>
      </c>
      <c r="T18727" s="46"/>
    </row>
    <row r="18728" spans="1:20" x14ac:dyDescent="0.5">
      <c r="A18728" s="4">
        <v>44166</v>
      </c>
      <c r="B18728" s="14">
        <v>0.34546296296296292</v>
      </c>
      <c r="C18728">
        <v>2</v>
      </c>
      <c r="D18728" t="s">
        <v>641</v>
      </c>
      <c r="E18728">
        <v>40</v>
      </c>
      <c r="F18728" t="s">
        <v>641</v>
      </c>
      <c r="R18728" s="46"/>
      <c r="S18728" t="str">
        <f t="shared" si="0"/>
        <v/>
      </c>
      <c r="T18728" s="46"/>
    </row>
    <row r="18729" spans="1:20" x14ac:dyDescent="0.5">
      <c r="A18729" s="4">
        <v>44166</v>
      </c>
      <c r="B18729" s="14">
        <v>0.38337962962962963</v>
      </c>
      <c r="C18729">
        <v>3</v>
      </c>
      <c r="D18729" t="s">
        <v>641</v>
      </c>
      <c r="E18729">
        <v>45</v>
      </c>
      <c r="F18729" t="s">
        <v>641</v>
      </c>
      <c r="R18729" s="46"/>
      <c r="S18729" t="str">
        <f t="shared" si="0"/>
        <v/>
      </c>
      <c r="T18729" s="46"/>
    </row>
    <row r="18730" spans="1:20" x14ac:dyDescent="0.5">
      <c r="A18730" s="4">
        <v>44166</v>
      </c>
      <c r="B18730" s="14">
        <v>0.38685185185185184</v>
      </c>
      <c r="C18730">
        <v>3</v>
      </c>
      <c r="D18730" t="s">
        <v>641</v>
      </c>
      <c r="E18730">
        <v>46</v>
      </c>
      <c r="F18730" t="s">
        <v>641</v>
      </c>
      <c r="G18730" s="47">
        <f>B18730-"00:46:18"</f>
        <v>0.35469907407407408</v>
      </c>
      <c r="H18730" s="47"/>
      <c r="I18730" s="47"/>
      <c r="J18730">
        <v>5</v>
      </c>
      <c r="S18730" t="str">
        <f t="shared" si="0"/>
        <v/>
      </c>
      <c r="T18730" t="s">
        <v>851</v>
      </c>
    </row>
    <row r="18731" spans="1:20" x14ac:dyDescent="0.5">
      <c r="A18731" s="4">
        <v>44166</v>
      </c>
      <c r="B18731" s="14">
        <v>0.38686342592592587</v>
      </c>
      <c r="C18731">
        <v>3</v>
      </c>
      <c r="D18731" t="s">
        <v>641</v>
      </c>
      <c r="E18731">
        <v>86</v>
      </c>
      <c r="F18731" t="s">
        <v>641</v>
      </c>
      <c r="G18731" s="47">
        <f>B18731-"00:46:18"</f>
        <v>0.35471064814814812</v>
      </c>
      <c r="H18731" s="47"/>
      <c r="I18731" s="47"/>
      <c r="S18731" t="str">
        <f t="shared" si="0"/>
        <v/>
      </c>
      <c r="T18731" t="s">
        <v>851</v>
      </c>
    </row>
    <row r="18732" spans="1:20" x14ac:dyDescent="0.5">
      <c r="A18732" s="4">
        <v>44166</v>
      </c>
      <c r="B18732" s="14">
        <v>0.38798611111111114</v>
      </c>
      <c r="C18732">
        <v>3</v>
      </c>
      <c r="D18732" t="s">
        <v>641</v>
      </c>
      <c r="E18732">
        <v>65</v>
      </c>
      <c r="F18732" t="s">
        <v>641</v>
      </c>
      <c r="G18732" s="47">
        <f>B18732-"00:46:18"</f>
        <v>0.35583333333333339</v>
      </c>
      <c r="H18732" s="47"/>
      <c r="I18732" s="47"/>
      <c r="S18732" t="str">
        <f t="shared" si="0"/>
        <v/>
      </c>
      <c r="T18732" t="s">
        <v>851</v>
      </c>
    </row>
    <row r="18733" spans="1:20" x14ac:dyDescent="0.5">
      <c r="A18733" s="4">
        <v>44166</v>
      </c>
      <c r="B18733" s="14">
        <v>0.42958333333333337</v>
      </c>
      <c r="C18733">
        <v>3</v>
      </c>
      <c r="D18733" t="s">
        <v>641</v>
      </c>
      <c r="E18733">
        <v>44</v>
      </c>
      <c r="F18733" t="s">
        <v>641</v>
      </c>
      <c r="G18733" s="47">
        <f>B18733-"00:46:18"</f>
        <v>0.39743055555555562</v>
      </c>
      <c r="H18733" s="47"/>
      <c r="I18733" s="47"/>
      <c r="S18733" t="str">
        <f t="shared" si="0"/>
        <v/>
      </c>
      <c r="T18733" t="s">
        <v>851</v>
      </c>
    </row>
    <row r="18734" spans="1:20" x14ac:dyDescent="0.5">
      <c r="A18734" s="4">
        <v>44166</v>
      </c>
      <c r="B18734" s="14">
        <v>0.44777777777777777</v>
      </c>
      <c r="C18734">
        <v>3</v>
      </c>
      <c r="D18734" t="s">
        <v>641</v>
      </c>
      <c r="E18734">
        <v>48</v>
      </c>
      <c r="F18734" t="s">
        <v>641</v>
      </c>
      <c r="G18734" s="47">
        <f>B18734-"00:46:18"</f>
        <v>0.41562500000000002</v>
      </c>
      <c r="H18734" s="47"/>
      <c r="I18734" s="47"/>
      <c r="J18734">
        <v>2</v>
      </c>
      <c r="S18734" t="str">
        <f t="shared" si="0"/>
        <v/>
      </c>
      <c r="T18734" t="s">
        <v>851</v>
      </c>
    </row>
    <row r="18735" spans="1:20" x14ac:dyDescent="0.5">
      <c r="A18735" s="4">
        <v>44166</v>
      </c>
      <c r="B18735" s="14">
        <v>0.44908564814814816</v>
      </c>
      <c r="C18735">
        <v>3</v>
      </c>
      <c r="D18735" t="s">
        <v>641</v>
      </c>
      <c r="E18735">
        <v>53</v>
      </c>
      <c r="F18735" t="s">
        <v>641</v>
      </c>
      <c r="R18735" s="46"/>
      <c r="S18735" t="str">
        <f t="shared" si="0"/>
        <v/>
      </c>
      <c r="T18735" s="46"/>
    </row>
    <row r="18736" spans="1:20" x14ac:dyDescent="0.5">
      <c r="A18736" s="4">
        <v>44166</v>
      </c>
      <c r="B18736" s="14">
        <v>0.44917824074074075</v>
      </c>
      <c r="C18736">
        <v>3</v>
      </c>
      <c r="D18736" t="s">
        <v>642</v>
      </c>
      <c r="E18736">
        <v>42</v>
      </c>
      <c r="F18736" t="s">
        <v>641</v>
      </c>
      <c r="G18736" s="47">
        <f>B18736-"00:46:18"</f>
        <v>0.417025462962963</v>
      </c>
      <c r="H18736" s="47"/>
      <c r="I18736" s="47"/>
      <c r="J18736">
        <v>5</v>
      </c>
      <c r="S18736" t="str">
        <f t="shared" si="0"/>
        <v/>
      </c>
      <c r="T18736" t="s">
        <v>851</v>
      </c>
    </row>
    <row r="18737" spans="1:20" x14ac:dyDescent="0.5">
      <c r="A18737" s="4">
        <v>44166</v>
      </c>
      <c r="B18737" s="14">
        <v>0.45131944444444444</v>
      </c>
      <c r="C18737">
        <v>3</v>
      </c>
      <c r="D18737" t="s">
        <v>641</v>
      </c>
      <c r="E18737">
        <v>51</v>
      </c>
      <c r="F18737" t="s">
        <v>641</v>
      </c>
      <c r="R18737" s="46"/>
      <c r="S18737" t="str">
        <f t="shared" si="0"/>
        <v/>
      </c>
      <c r="T18737" s="46"/>
    </row>
    <row r="18738" spans="1:20" x14ac:dyDescent="0.5">
      <c r="A18738" s="4">
        <v>44166</v>
      </c>
      <c r="B18738" s="14">
        <v>0.45136574074074076</v>
      </c>
      <c r="C18738">
        <v>3</v>
      </c>
      <c r="D18738" t="s">
        <v>641</v>
      </c>
      <c r="E18738">
        <v>53</v>
      </c>
      <c r="F18738" t="s">
        <v>641</v>
      </c>
      <c r="G18738" s="47">
        <f>B18738-"00:46:18"</f>
        <v>0.41921296296296301</v>
      </c>
      <c r="H18738" s="47"/>
      <c r="I18738" s="47"/>
      <c r="S18738" t="str">
        <f t="shared" si="0"/>
        <v/>
      </c>
      <c r="T18738" t="s">
        <v>851</v>
      </c>
    </row>
    <row r="18739" spans="1:20" x14ac:dyDescent="0.5">
      <c r="A18739" s="4">
        <v>44166</v>
      </c>
      <c r="B18739" s="14">
        <v>0.45657407407407408</v>
      </c>
      <c r="C18739">
        <v>3</v>
      </c>
      <c r="D18739" t="s">
        <v>641</v>
      </c>
      <c r="E18739">
        <v>36</v>
      </c>
      <c r="F18739" t="s">
        <v>641</v>
      </c>
      <c r="G18739" s="47">
        <f>B18739-"00:46:18"</f>
        <v>0.42442129629629632</v>
      </c>
      <c r="H18739" s="47"/>
      <c r="I18739" s="47"/>
      <c r="J18739">
        <v>5</v>
      </c>
      <c r="S18739" t="str">
        <f t="shared" si="0"/>
        <v/>
      </c>
      <c r="T18739" t="s">
        <v>851</v>
      </c>
    </row>
    <row r="18740" spans="1:20" x14ac:dyDescent="0.5">
      <c r="A18740" s="4">
        <v>44166</v>
      </c>
      <c r="B18740" s="14">
        <v>0.45704861111111111</v>
      </c>
      <c r="C18740">
        <v>3</v>
      </c>
      <c r="D18740" t="s">
        <v>641</v>
      </c>
      <c r="E18740">
        <v>78</v>
      </c>
      <c r="F18740" t="s">
        <v>641</v>
      </c>
      <c r="G18740" s="47">
        <f>B18740-"00:46:18"</f>
        <v>0.42489583333333336</v>
      </c>
      <c r="H18740" s="47"/>
      <c r="I18740" s="47"/>
      <c r="J18740">
        <v>3</v>
      </c>
      <c r="R18740" s="46"/>
      <c r="S18740" t="str">
        <f t="shared" si="0"/>
        <v/>
      </c>
      <c r="T18740" t="s">
        <v>851</v>
      </c>
    </row>
    <row r="18741" spans="1:20" x14ac:dyDescent="0.5">
      <c r="A18741" s="4">
        <v>44166</v>
      </c>
      <c r="B18741" s="14">
        <v>0.45707175925925925</v>
      </c>
      <c r="C18741">
        <v>3</v>
      </c>
      <c r="D18741" t="s">
        <v>642</v>
      </c>
      <c r="E18741">
        <v>93</v>
      </c>
      <c r="F18741" t="s">
        <v>641</v>
      </c>
      <c r="G18741" s="47">
        <f>B18741-"00:46:18"</f>
        <v>0.42491898148148149</v>
      </c>
      <c r="H18741" s="47"/>
      <c r="I18741" s="47"/>
      <c r="S18741" t="str">
        <f t="shared" si="0"/>
        <v/>
      </c>
      <c r="T18741" t="s">
        <v>851</v>
      </c>
    </row>
    <row r="18742" spans="1:20" x14ac:dyDescent="0.5">
      <c r="A18742" s="4">
        <v>44166</v>
      </c>
      <c r="B18742" s="14">
        <v>0.45756944444444447</v>
      </c>
      <c r="C18742">
        <v>3</v>
      </c>
      <c r="D18742" t="s">
        <v>641</v>
      </c>
      <c r="E18742">
        <v>96</v>
      </c>
      <c r="F18742" t="s">
        <v>641</v>
      </c>
      <c r="G18742" s="47">
        <f>B18742-"00:46:18"</f>
        <v>0.42541666666666672</v>
      </c>
      <c r="H18742" s="47"/>
      <c r="I18742" s="47"/>
      <c r="R18742" s="46"/>
      <c r="S18742" t="str">
        <f t="shared" si="0"/>
        <v/>
      </c>
      <c r="T18742" t="s">
        <v>851</v>
      </c>
    </row>
    <row r="18743" spans="1:20" x14ac:dyDescent="0.5">
      <c r="A18743" s="4">
        <v>44166</v>
      </c>
      <c r="B18743" s="14">
        <v>0.45868055555555554</v>
      </c>
      <c r="C18743">
        <v>3</v>
      </c>
      <c r="D18743" t="s">
        <v>641</v>
      </c>
      <c r="E18743">
        <v>47</v>
      </c>
      <c r="F18743" t="s">
        <v>641</v>
      </c>
      <c r="R18743" s="46"/>
      <c r="S18743" t="str">
        <f t="shared" si="0"/>
        <v/>
      </c>
      <c r="T18743" s="46"/>
    </row>
    <row r="18744" spans="1:20" x14ac:dyDescent="0.5">
      <c r="A18744" s="4">
        <v>44166</v>
      </c>
      <c r="B18744" s="14">
        <v>0.45869212962962963</v>
      </c>
      <c r="C18744">
        <v>3</v>
      </c>
      <c r="D18744" t="s">
        <v>641</v>
      </c>
      <c r="E18744">
        <v>58</v>
      </c>
      <c r="F18744" t="s">
        <v>641</v>
      </c>
      <c r="G18744" s="47">
        <f>B18744-"00:46:18"</f>
        <v>0.42653935185185188</v>
      </c>
      <c r="H18744" s="47"/>
      <c r="I18744" s="47"/>
      <c r="S18744" t="str">
        <f t="shared" si="0"/>
        <v/>
      </c>
      <c r="T18744" t="s">
        <v>851</v>
      </c>
    </row>
    <row r="18745" spans="1:20" x14ac:dyDescent="0.5">
      <c r="A18745" s="4">
        <v>44166</v>
      </c>
      <c r="B18745" s="14">
        <v>0.46171296296296299</v>
      </c>
      <c r="C18745">
        <v>3</v>
      </c>
      <c r="D18745" t="s">
        <v>641</v>
      </c>
      <c r="E18745">
        <v>70</v>
      </c>
      <c r="F18745" t="s">
        <v>641</v>
      </c>
      <c r="G18745" s="47">
        <f>B18745-"00:46:18"</f>
        <v>0.42956018518518524</v>
      </c>
      <c r="H18745" s="47"/>
      <c r="I18745" s="47"/>
      <c r="J18745">
        <v>2</v>
      </c>
      <c r="R18745" s="46"/>
      <c r="S18745" t="str">
        <f t="shared" si="0"/>
        <v/>
      </c>
      <c r="T18745" t="s">
        <v>851</v>
      </c>
    </row>
    <row r="18746" spans="1:20" x14ac:dyDescent="0.5">
      <c r="A18746" s="4">
        <v>44166</v>
      </c>
      <c r="B18746" s="14">
        <v>0.4642013888888889</v>
      </c>
      <c r="C18746">
        <v>3</v>
      </c>
      <c r="D18746" t="s">
        <v>642</v>
      </c>
      <c r="E18746">
        <v>55</v>
      </c>
      <c r="F18746" t="s">
        <v>641</v>
      </c>
      <c r="G18746" s="47">
        <f>B18746-"00:46:18"</f>
        <v>0.43204861111111115</v>
      </c>
      <c r="H18746" s="47"/>
      <c r="I18746" s="47"/>
      <c r="S18746" t="str">
        <f t="shared" si="0"/>
        <v/>
      </c>
      <c r="T18746" t="s">
        <v>851</v>
      </c>
    </row>
    <row r="18747" spans="1:20" x14ac:dyDescent="0.5">
      <c r="A18747" s="4">
        <v>44166</v>
      </c>
      <c r="B18747" s="14">
        <v>0.46424768518518517</v>
      </c>
      <c r="C18747">
        <v>3</v>
      </c>
      <c r="D18747" t="s">
        <v>641</v>
      </c>
      <c r="E18747">
        <v>48</v>
      </c>
      <c r="F18747" t="s">
        <v>641</v>
      </c>
      <c r="R18747" s="46"/>
      <c r="S18747" t="str">
        <f t="shared" si="0"/>
        <v/>
      </c>
      <c r="T18747" s="46"/>
    </row>
    <row r="18748" spans="1:20" x14ac:dyDescent="0.5">
      <c r="A18748" s="4">
        <v>44166</v>
      </c>
      <c r="B18748" s="14">
        <v>0.46524305555555556</v>
      </c>
      <c r="C18748">
        <v>3</v>
      </c>
      <c r="D18748" t="s">
        <v>642</v>
      </c>
      <c r="E18748">
        <v>42</v>
      </c>
      <c r="F18748" t="s">
        <v>641</v>
      </c>
      <c r="G18748" s="47">
        <f>B18748-"00:46:18"</f>
        <v>0.43309027777777781</v>
      </c>
      <c r="H18748" s="47"/>
      <c r="I18748" s="47"/>
      <c r="S18748" t="str">
        <f t="shared" si="0"/>
        <v/>
      </c>
      <c r="T18748" t="s">
        <v>851</v>
      </c>
    </row>
    <row r="18749" spans="1:20" x14ac:dyDescent="0.5">
      <c r="A18749" s="4">
        <v>44166</v>
      </c>
      <c r="B18749" s="14">
        <v>0.465787037037037</v>
      </c>
      <c r="C18749">
        <v>3</v>
      </c>
      <c r="D18749" t="s">
        <v>641</v>
      </c>
      <c r="E18749">
        <v>39</v>
      </c>
      <c r="F18749" t="s">
        <v>641</v>
      </c>
      <c r="G18749" s="47">
        <f>B18749-"00:46:18"</f>
        <v>0.43363425925925925</v>
      </c>
      <c r="H18749" s="47"/>
      <c r="I18749" s="47"/>
      <c r="S18749" t="str">
        <f t="shared" si="0"/>
        <v/>
      </c>
      <c r="T18749" t="s">
        <v>851</v>
      </c>
    </row>
    <row r="18750" spans="1:20" x14ac:dyDescent="0.5">
      <c r="A18750" s="4">
        <v>44166</v>
      </c>
      <c r="B18750" s="14">
        <v>0.46613425925925928</v>
      </c>
      <c r="C18750">
        <v>2</v>
      </c>
      <c r="D18750" t="s">
        <v>641</v>
      </c>
      <c r="E18750">
        <v>39</v>
      </c>
      <c r="F18750" t="s">
        <v>641</v>
      </c>
      <c r="R18750" s="46"/>
      <c r="S18750" t="str">
        <f t="shared" si="0"/>
        <v/>
      </c>
      <c r="T18750" s="46"/>
    </row>
    <row r="18751" spans="1:20" x14ac:dyDescent="0.5">
      <c r="A18751" s="4">
        <v>44166</v>
      </c>
      <c r="B18751" s="14">
        <v>0.46614583333333331</v>
      </c>
      <c r="C18751">
        <v>2</v>
      </c>
      <c r="D18751" t="s">
        <v>641</v>
      </c>
      <c r="E18751">
        <v>40</v>
      </c>
      <c r="F18751" t="s">
        <v>641</v>
      </c>
      <c r="R18751" s="46"/>
      <c r="S18751" t="str">
        <f t="shared" si="0"/>
        <v/>
      </c>
      <c r="T18751" s="46"/>
    </row>
    <row r="18752" spans="1:20" x14ac:dyDescent="0.5">
      <c r="A18752" s="4">
        <v>44166</v>
      </c>
      <c r="B18752" s="14">
        <v>0.46615740740740735</v>
      </c>
      <c r="C18752">
        <v>2</v>
      </c>
      <c r="D18752" t="s">
        <v>641</v>
      </c>
      <c r="E18752">
        <v>42</v>
      </c>
      <c r="F18752" t="s">
        <v>641</v>
      </c>
      <c r="R18752" s="46"/>
      <c r="S18752" t="str">
        <f t="shared" si="0"/>
        <v/>
      </c>
      <c r="T18752" s="46"/>
    </row>
    <row r="18753" spans="1:20" x14ac:dyDescent="0.5">
      <c r="A18753" s="4">
        <v>44166</v>
      </c>
      <c r="B18753" s="14">
        <v>0.46618055555555554</v>
      </c>
      <c r="C18753">
        <v>2</v>
      </c>
      <c r="D18753" t="s">
        <v>641</v>
      </c>
      <c r="E18753">
        <v>40</v>
      </c>
      <c r="F18753" t="s">
        <v>641</v>
      </c>
      <c r="R18753" s="46"/>
      <c r="S18753" t="str">
        <f t="shared" si="0"/>
        <v/>
      </c>
      <c r="T18753" s="46"/>
    </row>
    <row r="18754" spans="1:20" x14ac:dyDescent="0.5">
      <c r="A18754" s="4">
        <v>44166</v>
      </c>
      <c r="B18754" s="14">
        <v>0.46619212962962964</v>
      </c>
      <c r="C18754">
        <v>2</v>
      </c>
      <c r="D18754" t="s">
        <v>641</v>
      </c>
      <c r="E18754">
        <v>40</v>
      </c>
      <c r="F18754" t="s">
        <v>641</v>
      </c>
      <c r="R18754" s="46"/>
      <c r="S18754" t="str">
        <f t="shared" si="0"/>
        <v/>
      </c>
      <c r="T18754" s="46"/>
    </row>
    <row r="18755" spans="1:20" x14ac:dyDescent="0.5">
      <c r="A18755" s="4">
        <v>44166</v>
      </c>
      <c r="B18755" s="14">
        <v>0.46620370370370368</v>
      </c>
      <c r="C18755">
        <v>2</v>
      </c>
      <c r="D18755" t="s">
        <v>641</v>
      </c>
      <c r="E18755">
        <v>40</v>
      </c>
      <c r="F18755" t="s">
        <v>641</v>
      </c>
      <c r="R18755" s="46"/>
      <c r="S18755" t="str">
        <f t="shared" si="0"/>
        <v/>
      </c>
      <c r="T18755" s="46"/>
    </row>
    <row r="18756" spans="1:20" x14ac:dyDescent="0.5">
      <c r="A18756" s="4">
        <v>44166</v>
      </c>
      <c r="B18756" s="14">
        <v>0.46629629629629626</v>
      </c>
      <c r="C18756">
        <v>2</v>
      </c>
      <c r="D18756" t="s">
        <v>641</v>
      </c>
      <c r="E18756">
        <v>39</v>
      </c>
      <c r="F18756" t="s">
        <v>641</v>
      </c>
      <c r="R18756" s="46"/>
      <c r="S18756" t="str">
        <f t="shared" si="0"/>
        <v/>
      </c>
      <c r="T18756" s="46"/>
    </row>
    <row r="18757" spans="1:20" x14ac:dyDescent="0.5">
      <c r="A18757" s="4">
        <v>44166</v>
      </c>
      <c r="B18757" s="14">
        <v>0.46634259259259259</v>
      </c>
      <c r="C18757">
        <v>2</v>
      </c>
      <c r="D18757" t="s">
        <v>641</v>
      </c>
      <c r="E18757">
        <v>39</v>
      </c>
      <c r="F18757" t="s">
        <v>641</v>
      </c>
      <c r="R18757" s="46"/>
      <c r="S18757" t="str">
        <f t="shared" si="0"/>
        <v/>
      </c>
      <c r="T18757" s="46"/>
    </row>
    <row r="18758" spans="1:20" x14ac:dyDescent="0.5">
      <c r="A18758" s="4">
        <v>44166</v>
      </c>
      <c r="B18758" s="14">
        <v>0.46835648148148151</v>
      </c>
      <c r="C18758">
        <v>3</v>
      </c>
      <c r="D18758" t="s">
        <v>641</v>
      </c>
      <c r="E18758">
        <v>39</v>
      </c>
      <c r="F18758" t="s">
        <v>641</v>
      </c>
      <c r="R18758" s="46"/>
      <c r="S18758" t="str">
        <f t="shared" si="0"/>
        <v/>
      </c>
      <c r="T18758" s="46"/>
    </row>
    <row r="18759" spans="1:20" x14ac:dyDescent="0.5">
      <c r="A18759" s="4">
        <v>44166</v>
      </c>
      <c r="B18759" s="14">
        <v>0.46858796296296296</v>
      </c>
      <c r="C18759">
        <v>3</v>
      </c>
      <c r="D18759" t="s">
        <v>641</v>
      </c>
      <c r="E18759">
        <v>22</v>
      </c>
      <c r="F18759" t="s">
        <v>641</v>
      </c>
      <c r="G18759" s="47">
        <f>B18759-"00:46:18"</f>
        <v>0.4364351851851852</v>
      </c>
      <c r="H18759" s="47"/>
      <c r="I18759" s="47"/>
      <c r="S18759" t="str">
        <f t="shared" ref="S18759:S18822" si="1">IFERROR(IF(OR(C18759=3,C18759=4),(Q18759/R18759*35.5),(Q18759/R18759*30)),"")</f>
        <v/>
      </c>
      <c r="T18759" t="s">
        <v>851</v>
      </c>
    </row>
    <row r="18760" spans="1:20" x14ac:dyDescent="0.5">
      <c r="A18760" s="4">
        <v>44166</v>
      </c>
      <c r="B18760" s="14">
        <v>0.46878472222222217</v>
      </c>
      <c r="C18760">
        <v>3</v>
      </c>
      <c r="D18760" t="s">
        <v>641</v>
      </c>
      <c r="E18760">
        <v>79</v>
      </c>
      <c r="F18760" t="s">
        <v>641</v>
      </c>
      <c r="G18760" s="47">
        <f>B18760-"00:46:18"</f>
        <v>0.43663194444444442</v>
      </c>
      <c r="H18760" s="47"/>
      <c r="I18760" s="47"/>
      <c r="S18760" t="str">
        <f t="shared" si="1"/>
        <v/>
      </c>
      <c r="T18760" t="s">
        <v>851</v>
      </c>
    </row>
    <row r="18761" spans="1:20" x14ac:dyDescent="0.5">
      <c r="A18761" s="4">
        <v>44166</v>
      </c>
      <c r="B18761" s="14">
        <v>0.46883101851851849</v>
      </c>
      <c r="C18761">
        <v>3</v>
      </c>
      <c r="D18761" t="s">
        <v>646</v>
      </c>
      <c r="E18761">
        <v>49</v>
      </c>
      <c r="F18761" t="s">
        <v>641</v>
      </c>
      <c r="R18761" s="46"/>
      <c r="S18761" t="str">
        <f t="shared" si="1"/>
        <v/>
      </c>
      <c r="T18761" s="46"/>
    </row>
    <row r="18762" spans="1:20" x14ac:dyDescent="0.5">
      <c r="A18762" s="4">
        <v>44166</v>
      </c>
      <c r="B18762" s="14">
        <v>0.46895833333333337</v>
      </c>
      <c r="C18762">
        <v>3</v>
      </c>
      <c r="D18762" t="s">
        <v>641</v>
      </c>
      <c r="E18762">
        <v>70</v>
      </c>
      <c r="F18762" t="s">
        <v>641</v>
      </c>
      <c r="G18762" s="47">
        <f>B18762-"00:46:18"</f>
        <v>0.43680555555555561</v>
      </c>
      <c r="H18762" s="47"/>
      <c r="I18762" s="47"/>
      <c r="S18762" t="str">
        <f t="shared" si="1"/>
        <v/>
      </c>
      <c r="T18762" t="s">
        <v>851</v>
      </c>
    </row>
    <row r="18763" spans="1:20" x14ac:dyDescent="0.5">
      <c r="A18763" s="4">
        <v>44166</v>
      </c>
      <c r="B18763" s="14">
        <v>0.47057870370370369</v>
      </c>
      <c r="C18763">
        <v>3</v>
      </c>
      <c r="D18763" t="s">
        <v>641</v>
      </c>
      <c r="E18763">
        <v>41</v>
      </c>
      <c r="F18763" t="s">
        <v>641</v>
      </c>
      <c r="R18763" s="46"/>
      <c r="S18763" t="str">
        <f t="shared" si="1"/>
        <v/>
      </c>
      <c r="T18763" s="46"/>
    </row>
    <row r="18764" spans="1:20" x14ac:dyDescent="0.5">
      <c r="A18764" s="4">
        <v>44166</v>
      </c>
      <c r="B18764" s="14">
        <v>0.47064814814814815</v>
      </c>
      <c r="C18764">
        <v>3</v>
      </c>
      <c r="D18764" t="s">
        <v>641</v>
      </c>
      <c r="E18764">
        <v>44</v>
      </c>
      <c r="F18764" t="s">
        <v>641</v>
      </c>
      <c r="R18764" s="46"/>
      <c r="S18764" t="str">
        <f t="shared" si="1"/>
        <v/>
      </c>
      <c r="T18764" s="46"/>
    </row>
    <row r="18765" spans="1:20" x14ac:dyDescent="0.5">
      <c r="A18765" s="4">
        <v>44166</v>
      </c>
      <c r="B18765" s="14">
        <v>0.47118055555555555</v>
      </c>
      <c r="C18765">
        <v>3</v>
      </c>
      <c r="D18765" t="s">
        <v>641</v>
      </c>
      <c r="E18765">
        <v>62</v>
      </c>
      <c r="F18765" t="s">
        <v>641</v>
      </c>
      <c r="G18765" s="47">
        <f>B18765-"00:46:18"</f>
        <v>0.43902777777777779</v>
      </c>
      <c r="H18765" s="47"/>
      <c r="I18765" s="47"/>
      <c r="J18765">
        <v>4</v>
      </c>
      <c r="S18765" t="str">
        <f t="shared" si="1"/>
        <v/>
      </c>
      <c r="T18765" t="s">
        <v>851</v>
      </c>
    </row>
    <row r="18766" spans="1:20" x14ac:dyDescent="0.5">
      <c r="A18766" s="4">
        <v>44166</v>
      </c>
      <c r="B18766" s="14">
        <v>0.47703703703703698</v>
      </c>
      <c r="C18766">
        <v>3</v>
      </c>
      <c r="D18766" t="s">
        <v>641</v>
      </c>
      <c r="E18766">
        <v>40</v>
      </c>
      <c r="F18766" t="s">
        <v>641</v>
      </c>
      <c r="R18766" s="46"/>
      <c r="S18766" t="str">
        <f t="shared" si="1"/>
        <v/>
      </c>
      <c r="T18766" s="46"/>
    </row>
    <row r="18767" spans="1:20" x14ac:dyDescent="0.5">
      <c r="A18767" s="4">
        <v>44166</v>
      </c>
      <c r="B18767" s="14">
        <v>0.48094907407407406</v>
      </c>
      <c r="C18767">
        <v>3</v>
      </c>
      <c r="D18767" t="s">
        <v>641</v>
      </c>
      <c r="E18767">
        <v>40</v>
      </c>
      <c r="F18767" t="s">
        <v>641</v>
      </c>
      <c r="R18767" s="46"/>
      <c r="S18767" t="str">
        <f t="shared" si="1"/>
        <v/>
      </c>
      <c r="T18767" s="46"/>
    </row>
    <row r="18768" spans="1:20" x14ac:dyDescent="0.5">
      <c r="A18768" s="4">
        <v>44166</v>
      </c>
      <c r="B18768" s="14">
        <v>0.48376157407407411</v>
      </c>
      <c r="C18768">
        <v>3</v>
      </c>
      <c r="D18768" t="s">
        <v>641</v>
      </c>
      <c r="E18768">
        <v>74</v>
      </c>
      <c r="F18768" t="s">
        <v>641</v>
      </c>
      <c r="G18768" s="47">
        <f>B18768-"00:46:18"</f>
        <v>0.45160879629629636</v>
      </c>
      <c r="H18768" s="47"/>
      <c r="I18768" s="47"/>
      <c r="J18768">
        <v>5</v>
      </c>
      <c r="S18768" t="str">
        <f t="shared" si="1"/>
        <v/>
      </c>
      <c r="T18768" t="s">
        <v>851</v>
      </c>
    </row>
    <row r="18769" spans="1:20" x14ac:dyDescent="0.5">
      <c r="A18769" s="4">
        <v>44166</v>
      </c>
      <c r="B18769" s="14">
        <v>0.48418981481481477</v>
      </c>
      <c r="C18769">
        <v>3</v>
      </c>
      <c r="D18769" t="s">
        <v>641</v>
      </c>
      <c r="E18769">
        <v>73</v>
      </c>
      <c r="F18769" t="s">
        <v>641</v>
      </c>
      <c r="G18769" s="47">
        <f>B18769-"00:46:18"</f>
        <v>0.45203703703703701</v>
      </c>
      <c r="H18769" s="47"/>
      <c r="I18769" s="47"/>
      <c r="J18769">
        <v>2</v>
      </c>
      <c r="R18769" s="46"/>
      <c r="S18769" t="str">
        <f t="shared" si="1"/>
        <v/>
      </c>
      <c r="T18769" t="s">
        <v>851</v>
      </c>
    </row>
    <row r="18770" spans="1:20" x14ac:dyDescent="0.5">
      <c r="A18770" s="4">
        <v>44166</v>
      </c>
      <c r="B18770" s="14">
        <v>0.48444444444444446</v>
      </c>
      <c r="C18770">
        <v>3</v>
      </c>
      <c r="D18770" t="s">
        <v>641</v>
      </c>
      <c r="E18770">
        <v>39</v>
      </c>
      <c r="F18770" t="s">
        <v>641</v>
      </c>
      <c r="R18770" s="46"/>
      <c r="S18770" t="str">
        <f t="shared" si="1"/>
        <v/>
      </c>
      <c r="T18770" s="46"/>
    </row>
    <row r="18771" spans="1:20" x14ac:dyDescent="0.5">
      <c r="A18771" s="4">
        <v>44166</v>
      </c>
      <c r="B18771" s="14">
        <v>0.48584490740740738</v>
      </c>
      <c r="C18771">
        <v>3</v>
      </c>
      <c r="D18771" t="s">
        <v>641</v>
      </c>
      <c r="E18771">
        <v>90</v>
      </c>
      <c r="F18771" t="s">
        <v>641</v>
      </c>
      <c r="G18771" s="47">
        <f>B18771-"00:46:18"</f>
        <v>0.45369212962962963</v>
      </c>
      <c r="H18771" s="47"/>
      <c r="I18771" s="47"/>
      <c r="S18771" t="str">
        <f t="shared" si="1"/>
        <v/>
      </c>
      <c r="T18771" t="s">
        <v>851</v>
      </c>
    </row>
    <row r="18772" spans="1:20" x14ac:dyDescent="0.5">
      <c r="A18772" s="4">
        <v>44166</v>
      </c>
      <c r="B18772" s="14">
        <v>0.49780092592592595</v>
      </c>
      <c r="C18772">
        <v>3</v>
      </c>
      <c r="D18772" t="s">
        <v>641</v>
      </c>
      <c r="E18772">
        <v>32</v>
      </c>
      <c r="F18772" t="s">
        <v>641</v>
      </c>
      <c r="R18772" s="46"/>
      <c r="S18772" t="str">
        <f t="shared" si="1"/>
        <v/>
      </c>
      <c r="T18772" s="46"/>
    </row>
    <row r="18773" spans="1:20" x14ac:dyDescent="0.5">
      <c r="A18773" s="4">
        <v>44166</v>
      </c>
      <c r="B18773" s="14">
        <v>0.50468750000000007</v>
      </c>
      <c r="C18773">
        <v>3</v>
      </c>
      <c r="D18773" t="s">
        <v>641</v>
      </c>
      <c r="E18773">
        <v>46</v>
      </c>
      <c r="F18773" t="s">
        <v>641</v>
      </c>
      <c r="R18773" s="46"/>
      <c r="S18773" t="str">
        <f t="shared" si="1"/>
        <v/>
      </c>
      <c r="T18773" s="46"/>
    </row>
    <row r="18774" spans="1:20" x14ac:dyDescent="0.5">
      <c r="A18774" s="4">
        <v>44166</v>
      </c>
      <c r="B18774" s="14">
        <v>0.50604166666666661</v>
      </c>
      <c r="C18774">
        <v>2</v>
      </c>
      <c r="D18774" t="s">
        <v>641</v>
      </c>
      <c r="E18774">
        <v>49</v>
      </c>
      <c r="F18774" t="s">
        <v>641</v>
      </c>
      <c r="G18774" s="47">
        <f>B18774-"00:46:18"</f>
        <v>0.47388888888888886</v>
      </c>
      <c r="H18774" s="47"/>
      <c r="I18774" s="47"/>
      <c r="J18774">
        <v>1</v>
      </c>
      <c r="S18774" t="str">
        <f t="shared" si="1"/>
        <v/>
      </c>
      <c r="T18774" t="s">
        <v>910</v>
      </c>
    </row>
    <row r="18775" spans="1:20" x14ac:dyDescent="0.5">
      <c r="A18775" s="4">
        <v>44166</v>
      </c>
      <c r="B18775" s="14">
        <v>0.50708333333333333</v>
      </c>
      <c r="C18775">
        <v>3</v>
      </c>
      <c r="D18775" t="s">
        <v>641</v>
      </c>
      <c r="E18775">
        <v>39</v>
      </c>
      <c r="F18775" t="s">
        <v>641</v>
      </c>
      <c r="R18775" s="46"/>
      <c r="S18775" t="str">
        <f t="shared" si="1"/>
        <v/>
      </c>
      <c r="T18775" s="46"/>
    </row>
    <row r="18776" spans="1:20" x14ac:dyDescent="0.5">
      <c r="A18776" s="4">
        <v>44166</v>
      </c>
      <c r="B18776" s="14">
        <v>0.51028935185185187</v>
      </c>
      <c r="C18776">
        <v>3</v>
      </c>
      <c r="D18776" t="s">
        <v>641</v>
      </c>
      <c r="E18776">
        <v>33</v>
      </c>
      <c r="F18776" t="s">
        <v>641</v>
      </c>
      <c r="R18776" s="46"/>
      <c r="S18776" t="str">
        <f t="shared" si="1"/>
        <v/>
      </c>
      <c r="T18776" s="46"/>
    </row>
    <row r="18777" spans="1:20" x14ac:dyDescent="0.5">
      <c r="A18777" s="4">
        <v>44166</v>
      </c>
      <c r="B18777" s="14">
        <v>0.51303240740740741</v>
      </c>
      <c r="C18777">
        <v>3</v>
      </c>
      <c r="D18777" t="s">
        <v>641</v>
      </c>
      <c r="E18777">
        <v>34</v>
      </c>
      <c r="F18777" t="s">
        <v>641</v>
      </c>
      <c r="R18777" s="46"/>
      <c r="S18777" t="str">
        <f t="shared" si="1"/>
        <v/>
      </c>
      <c r="T18777" s="46"/>
    </row>
    <row r="18778" spans="1:20" x14ac:dyDescent="0.5">
      <c r="A18778" s="4">
        <v>44166</v>
      </c>
      <c r="B18778" s="14">
        <v>0.51327546296296289</v>
      </c>
      <c r="C18778">
        <v>3</v>
      </c>
      <c r="D18778" t="s">
        <v>641</v>
      </c>
      <c r="E18778">
        <v>41</v>
      </c>
      <c r="F18778" t="s">
        <v>641</v>
      </c>
      <c r="G18778" s="47">
        <f>B18778-"00:46:18"</f>
        <v>0.48112268518518514</v>
      </c>
      <c r="H18778" s="47"/>
      <c r="I18778" s="47"/>
      <c r="J18778">
        <v>3</v>
      </c>
      <c r="S18778" t="str">
        <f t="shared" si="1"/>
        <v/>
      </c>
      <c r="T18778" t="s">
        <v>851</v>
      </c>
    </row>
    <row r="18779" spans="1:20" x14ac:dyDescent="0.5">
      <c r="A18779" s="4">
        <v>44166</v>
      </c>
      <c r="B18779" s="14">
        <v>0.51439814814814822</v>
      </c>
      <c r="C18779">
        <v>3</v>
      </c>
      <c r="D18779" t="s">
        <v>641</v>
      </c>
      <c r="E18779">
        <v>39</v>
      </c>
      <c r="F18779" t="s">
        <v>641</v>
      </c>
      <c r="R18779" s="46"/>
      <c r="S18779" t="str">
        <f t="shared" si="1"/>
        <v/>
      </c>
      <c r="T18779" s="46"/>
    </row>
    <row r="18780" spans="1:20" x14ac:dyDescent="0.5">
      <c r="A18780" s="4">
        <v>44166</v>
      </c>
      <c r="B18780" s="14">
        <v>0.51442129629629629</v>
      </c>
      <c r="C18780">
        <v>3</v>
      </c>
      <c r="D18780" t="s">
        <v>641</v>
      </c>
      <c r="E18780">
        <v>44</v>
      </c>
      <c r="F18780" t="s">
        <v>641</v>
      </c>
      <c r="R18780" s="46"/>
      <c r="S18780" t="str">
        <f t="shared" si="1"/>
        <v/>
      </c>
      <c r="T18780" s="46"/>
    </row>
    <row r="18781" spans="1:20" x14ac:dyDescent="0.5">
      <c r="A18781" s="4">
        <v>44166</v>
      </c>
      <c r="B18781" s="14">
        <v>0.51715277777777779</v>
      </c>
      <c r="C18781">
        <v>3</v>
      </c>
      <c r="D18781" t="s">
        <v>641</v>
      </c>
      <c r="E18781">
        <v>47</v>
      </c>
      <c r="F18781" t="s">
        <v>641</v>
      </c>
      <c r="R18781" s="46"/>
      <c r="S18781" t="str">
        <f t="shared" si="1"/>
        <v/>
      </c>
      <c r="T18781" s="46"/>
    </row>
    <row r="18782" spans="1:20" x14ac:dyDescent="0.5">
      <c r="A18782" s="4">
        <v>44166</v>
      </c>
      <c r="B18782" s="14">
        <v>0.51804398148148145</v>
      </c>
      <c r="C18782">
        <v>3</v>
      </c>
      <c r="D18782" t="s">
        <v>641</v>
      </c>
      <c r="E18782">
        <v>42</v>
      </c>
      <c r="F18782" t="s">
        <v>641</v>
      </c>
      <c r="G18782" s="47">
        <f>B18782-"00:46:18"</f>
        <v>0.4858912037037037</v>
      </c>
      <c r="H18782" s="47"/>
      <c r="I18782" s="47"/>
      <c r="J18782">
        <v>4</v>
      </c>
      <c r="S18782" t="str">
        <f t="shared" si="1"/>
        <v/>
      </c>
      <c r="T18782" t="s">
        <v>851</v>
      </c>
    </row>
    <row r="18783" spans="1:20" x14ac:dyDescent="0.5">
      <c r="A18783" s="4">
        <v>44166</v>
      </c>
      <c r="B18783" s="14">
        <v>0.5289814814814815</v>
      </c>
      <c r="C18783">
        <v>3</v>
      </c>
      <c r="D18783" t="s">
        <v>641</v>
      </c>
      <c r="E18783">
        <v>42</v>
      </c>
      <c r="F18783" t="s">
        <v>641</v>
      </c>
      <c r="R18783" s="46"/>
      <c r="S18783" t="str">
        <f t="shared" si="1"/>
        <v/>
      </c>
      <c r="T18783" s="46"/>
    </row>
    <row r="18784" spans="1:20" x14ac:dyDescent="0.5">
      <c r="A18784" s="4">
        <v>44166</v>
      </c>
      <c r="B18784" s="14">
        <v>0.53517361111111106</v>
      </c>
      <c r="C18784">
        <v>3</v>
      </c>
      <c r="D18784" t="s">
        <v>641</v>
      </c>
      <c r="E18784">
        <v>41</v>
      </c>
      <c r="F18784" t="s">
        <v>641</v>
      </c>
      <c r="R18784" s="46"/>
      <c r="S18784" t="str">
        <f t="shared" si="1"/>
        <v/>
      </c>
      <c r="T18784" s="46"/>
    </row>
    <row r="18785" spans="1:20" x14ac:dyDescent="0.5">
      <c r="A18785" s="4">
        <v>44166</v>
      </c>
      <c r="B18785" s="14">
        <v>0.54408564814814808</v>
      </c>
      <c r="C18785">
        <v>3</v>
      </c>
      <c r="D18785" t="s">
        <v>641</v>
      </c>
      <c r="E18785">
        <v>43</v>
      </c>
      <c r="F18785" t="s">
        <v>641</v>
      </c>
      <c r="R18785" s="46"/>
      <c r="S18785" t="str">
        <f t="shared" si="1"/>
        <v/>
      </c>
      <c r="T18785" s="46"/>
    </row>
    <row r="18786" spans="1:20" x14ac:dyDescent="0.5">
      <c r="A18786" s="4">
        <v>44166</v>
      </c>
      <c r="B18786" s="14">
        <v>0.58137731481481481</v>
      </c>
      <c r="C18786">
        <v>3</v>
      </c>
      <c r="D18786" t="s">
        <v>641</v>
      </c>
      <c r="E18786">
        <v>42</v>
      </c>
      <c r="F18786" t="s">
        <v>641</v>
      </c>
      <c r="R18786" s="46"/>
      <c r="S18786" t="str">
        <f t="shared" si="1"/>
        <v/>
      </c>
      <c r="T18786" s="46"/>
    </row>
    <row r="18787" spans="1:20" x14ac:dyDescent="0.5">
      <c r="A18787" s="4">
        <v>44166</v>
      </c>
      <c r="B18787" s="14">
        <v>0.58180555555555558</v>
      </c>
      <c r="C18787">
        <v>3</v>
      </c>
      <c r="D18787" t="s">
        <v>641</v>
      </c>
      <c r="E18787">
        <v>38</v>
      </c>
      <c r="F18787" t="s">
        <v>641</v>
      </c>
      <c r="R18787" s="46"/>
      <c r="S18787" t="str">
        <f t="shared" si="1"/>
        <v/>
      </c>
      <c r="T18787" s="46"/>
    </row>
    <row r="18788" spans="1:20" x14ac:dyDescent="0.5">
      <c r="A18788" s="4">
        <v>44166</v>
      </c>
      <c r="B18788" s="14">
        <v>0.5822222222222222</v>
      </c>
      <c r="C18788">
        <v>3</v>
      </c>
      <c r="D18788" t="s">
        <v>641</v>
      </c>
      <c r="E18788">
        <v>82</v>
      </c>
      <c r="F18788" t="s">
        <v>641</v>
      </c>
      <c r="G18788" s="47">
        <f>B18788-"00:46:18"</f>
        <v>0.55006944444444439</v>
      </c>
      <c r="H18788" s="47"/>
      <c r="I18788" s="47"/>
      <c r="J18788">
        <v>2</v>
      </c>
      <c r="R18788" s="46"/>
      <c r="S18788" t="str">
        <f t="shared" si="1"/>
        <v/>
      </c>
      <c r="T18788" t="s">
        <v>851</v>
      </c>
    </row>
    <row r="18789" spans="1:20" x14ac:dyDescent="0.5">
      <c r="A18789" s="4">
        <v>44166</v>
      </c>
      <c r="B18789" s="14">
        <v>0.58229166666666665</v>
      </c>
      <c r="C18789">
        <v>3</v>
      </c>
      <c r="D18789" t="s">
        <v>641</v>
      </c>
      <c r="E18789">
        <v>70</v>
      </c>
      <c r="F18789" t="s">
        <v>641</v>
      </c>
      <c r="G18789" s="47">
        <f>B18789-"00:46:18"</f>
        <v>0.55013888888888884</v>
      </c>
      <c r="H18789" s="47"/>
      <c r="I18789" s="47"/>
      <c r="R18789" s="46"/>
      <c r="S18789" t="str">
        <f t="shared" si="1"/>
        <v/>
      </c>
      <c r="T18789" t="s">
        <v>851</v>
      </c>
    </row>
    <row r="18790" spans="1:20" x14ac:dyDescent="0.5">
      <c r="A18790" s="4">
        <v>44166</v>
      </c>
      <c r="B18790" s="14">
        <v>0.58237268518518526</v>
      </c>
      <c r="C18790">
        <v>3</v>
      </c>
      <c r="D18790" t="s">
        <v>641</v>
      </c>
      <c r="E18790">
        <v>123</v>
      </c>
      <c r="F18790" t="s">
        <v>641</v>
      </c>
      <c r="G18790" s="47">
        <f>B18790-"00:46:18"</f>
        <v>0.55021990740740745</v>
      </c>
      <c r="H18790" s="47"/>
      <c r="I18790" s="47"/>
      <c r="R18790" s="46"/>
      <c r="S18790" t="str">
        <f t="shared" si="1"/>
        <v/>
      </c>
      <c r="T18790" t="s">
        <v>851</v>
      </c>
    </row>
    <row r="18791" spans="1:20" x14ac:dyDescent="0.5">
      <c r="A18791" s="4">
        <v>44166</v>
      </c>
      <c r="B18791" s="14">
        <v>0.58282407407407411</v>
      </c>
      <c r="C18791">
        <v>3</v>
      </c>
      <c r="D18791" t="s">
        <v>641</v>
      </c>
      <c r="E18791">
        <v>42</v>
      </c>
      <c r="F18791" t="s">
        <v>641</v>
      </c>
      <c r="R18791" s="46"/>
      <c r="S18791" t="str">
        <f t="shared" si="1"/>
        <v/>
      </c>
      <c r="T18791" s="46"/>
    </row>
    <row r="18792" spans="1:20" x14ac:dyDescent="0.5">
      <c r="A18792" s="4">
        <v>44166</v>
      </c>
      <c r="B18792" s="14">
        <v>0.58340277777777783</v>
      </c>
      <c r="C18792">
        <v>3</v>
      </c>
      <c r="D18792" t="s">
        <v>641</v>
      </c>
      <c r="E18792">
        <v>62</v>
      </c>
      <c r="F18792" t="s">
        <v>641</v>
      </c>
      <c r="R18792" s="46"/>
      <c r="S18792" t="str">
        <f t="shared" si="1"/>
        <v/>
      </c>
      <c r="T18792" s="46"/>
    </row>
    <row r="18793" spans="1:20" x14ac:dyDescent="0.5">
      <c r="A18793" s="4">
        <v>44166</v>
      </c>
      <c r="B18793" s="14">
        <v>0.58390046296296294</v>
      </c>
      <c r="C18793">
        <v>3</v>
      </c>
      <c r="D18793" t="s">
        <v>641</v>
      </c>
      <c r="E18793">
        <v>127</v>
      </c>
      <c r="F18793" t="s">
        <v>641</v>
      </c>
      <c r="G18793" s="47">
        <f>B18793-"00:46:18"</f>
        <v>0.55174768518518513</v>
      </c>
      <c r="H18793" s="47"/>
      <c r="I18793" s="47"/>
      <c r="J18793">
        <v>6</v>
      </c>
      <c r="S18793" t="str">
        <f t="shared" si="1"/>
        <v/>
      </c>
      <c r="T18793" t="s">
        <v>851</v>
      </c>
    </row>
    <row r="18794" spans="1:20" x14ac:dyDescent="0.5">
      <c r="A18794" s="4">
        <v>44166</v>
      </c>
      <c r="B18794" s="14">
        <v>0.58405092592592589</v>
      </c>
      <c r="C18794">
        <v>3</v>
      </c>
      <c r="D18794" t="s">
        <v>641</v>
      </c>
      <c r="E18794">
        <v>126</v>
      </c>
      <c r="F18794" t="s">
        <v>641</v>
      </c>
      <c r="G18794" s="47">
        <f>B18794-"00:46:18"</f>
        <v>0.55189814814814808</v>
      </c>
      <c r="H18794" s="47"/>
      <c r="I18794" s="47"/>
      <c r="S18794" t="str">
        <f t="shared" si="1"/>
        <v/>
      </c>
      <c r="T18794" t="s">
        <v>851</v>
      </c>
    </row>
    <row r="18795" spans="1:20" x14ac:dyDescent="0.5">
      <c r="A18795" s="4">
        <v>44166</v>
      </c>
      <c r="B18795" s="14">
        <v>0.58456018518518515</v>
      </c>
      <c r="C18795">
        <v>3</v>
      </c>
      <c r="D18795" t="s">
        <v>641</v>
      </c>
      <c r="E18795">
        <v>49</v>
      </c>
      <c r="F18795" t="s">
        <v>641</v>
      </c>
      <c r="R18795" s="46"/>
      <c r="S18795" t="str">
        <f t="shared" si="1"/>
        <v/>
      </c>
      <c r="T18795" s="46"/>
    </row>
    <row r="18796" spans="1:20" x14ac:dyDescent="0.5">
      <c r="A18796" s="4">
        <v>44166</v>
      </c>
      <c r="B18796" s="14">
        <v>0.5845717592592593</v>
      </c>
      <c r="C18796">
        <v>3</v>
      </c>
      <c r="D18796" t="s">
        <v>641</v>
      </c>
      <c r="E18796">
        <v>62</v>
      </c>
      <c r="F18796" t="s">
        <v>641</v>
      </c>
      <c r="G18796" s="47">
        <f>B18796-"00:46:18"</f>
        <v>0.5524189814814815</v>
      </c>
      <c r="H18796" s="47"/>
      <c r="I18796" s="47"/>
      <c r="S18796" t="str">
        <f t="shared" si="1"/>
        <v/>
      </c>
      <c r="T18796" t="s">
        <v>851</v>
      </c>
    </row>
    <row r="18797" spans="1:20" x14ac:dyDescent="0.5">
      <c r="A18797" s="4">
        <v>44166</v>
      </c>
      <c r="B18797" s="14">
        <v>0.58461805555555557</v>
      </c>
      <c r="C18797">
        <v>3</v>
      </c>
      <c r="D18797" t="s">
        <v>641</v>
      </c>
      <c r="E18797">
        <v>83</v>
      </c>
      <c r="F18797" t="s">
        <v>641</v>
      </c>
      <c r="G18797" s="47">
        <f>B18797-"00:46:18"</f>
        <v>0.55246527777777776</v>
      </c>
      <c r="H18797" s="47"/>
      <c r="I18797" s="47"/>
      <c r="S18797" t="str">
        <f t="shared" si="1"/>
        <v/>
      </c>
      <c r="T18797" t="s">
        <v>851</v>
      </c>
    </row>
    <row r="18798" spans="1:20" x14ac:dyDescent="0.5">
      <c r="A18798" s="4">
        <v>44166</v>
      </c>
      <c r="B18798" s="14">
        <v>0.58481481481481479</v>
      </c>
      <c r="C18798">
        <v>3</v>
      </c>
      <c r="D18798" t="s">
        <v>641</v>
      </c>
      <c r="E18798">
        <v>68</v>
      </c>
      <c r="F18798" t="s">
        <v>641</v>
      </c>
      <c r="R18798" s="46"/>
      <c r="S18798" t="str">
        <f t="shared" si="1"/>
        <v/>
      </c>
      <c r="T18798" s="46"/>
    </row>
    <row r="18799" spans="1:20" x14ac:dyDescent="0.5">
      <c r="A18799" s="4">
        <v>44166</v>
      </c>
      <c r="B18799" s="14">
        <v>0.58491898148148147</v>
      </c>
      <c r="C18799">
        <v>3</v>
      </c>
      <c r="D18799" t="s">
        <v>642</v>
      </c>
      <c r="E18799">
        <v>53</v>
      </c>
      <c r="F18799" t="s">
        <v>641</v>
      </c>
      <c r="R18799" s="46"/>
      <c r="S18799" t="str">
        <f t="shared" si="1"/>
        <v/>
      </c>
      <c r="T18799" s="46"/>
    </row>
    <row r="18800" spans="1:20" x14ac:dyDescent="0.5">
      <c r="A18800" s="4">
        <v>44166</v>
      </c>
      <c r="B18800" s="14">
        <v>0.58508101851851857</v>
      </c>
      <c r="C18800">
        <v>3</v>
      </c>
      <c r="D18800" t="s">
        <v>641</v>
      </c>
      <c r="E18800">
        <v>74</v>
      </c>
      <c r="F18800" t="s">
        <v>641</v>
      </c>
      <c r="G18800" s="47">
        <f>B18800-"00:46:18"</f>
        <v>0.55292824074074076</v>
      </c>
      <c r="H18800" s="47"/>
      <c r="I18800" s="47"/>
      <c r="J18800">
        <v>4</v>
      </c>
      <c r="R18800" s="46"/>
      <c r="S18800" t="str">
        <f t="shared" si="1"/>
        <v/>
      </c>
      <c r="T18800" t="s">
        <v>851</v>
      </c>
    </row>
    <row r="18801" spans="1:20" x14ac:dyDescent="0.5">
      <c r="A18801" s="4">
        <v>44166</v>
      </c>
      <c r="B18801" s="14">
        <v>0.58524305555555556</v>
      </c>
      <c r="C18801">
        <v>3</v>
      </c>
      <c r="D18801" t="s">
        <v>641</v>
      </c>
      <c r="E18801">
        <v>74</v>
      </c>
      <c r="F18801" t="s">
        <v>641</v>
      </c>
      <c r="G18801" s="47">
        <f>B18801-"00:46:18"</f>
        <v>0.55309027777777775</v>
      </c>
      <c r="H18801" s="47"/>
      <c r="I18801" s="47"/>
      <c r="S18801" t="str">
        <f t="shared" si="1"/>
        <v/>
      </c>
      <c r="T18801" t="s">
        <v>851</v>
      </c>
    </row>
    <row r="18802" spans="1:20" x14ac:dyDescent="0.5">
      <c r="A18802" s="4">
        <v>44166</v>
      </c>
      <c r="B18802" s="14">
        <v>0.58531250000000001</v>
      </c>
      <c r="C18802">
        <v>3</v>
      </c>
      <c r="D18802" t="s">
        <v>641</v>
      </c>
      <c r="E18802">
        <v>54</v>
      </c>
      <c r="F18802" t="s">
        <v>641</v>
      </c>
      <c r="R18802" s="46"/>
      <c r="S18802" t="str">
        <f t="shared" si="1"/>
        <v/>
      </c>
      <c r="T18802" s="46"/>
    </row>
    <row r="18803" spans="1:20" x14ac:dyDescent="0.5">
      <c r="A18803" s="4">
        <v>44166</v>
      </c>
      <c r="B18803" s="14">
        <v>0.58592592592592596</v>
      </c>
      <c r="C18803">
        <v>3</v>
      </c>
      <c r="D18803" t="s">
        <v>641</v>
      </c>
      <c r="E18803">
        <v>44</v>
      </c>
      <c r="F18803" t="s">
        <v>641</v>
      </c>
      <c r="R18803" s="46"/>
      <c r="S18803" t="str">
        <f t="shared" si="1"/>
        <v/>
      </c>
      <c r="T18803" s="46"/>
    </row>
    <row r="18804" spans="1:20" x14ac:dyDescent="0.5">
      <c r="A18804" s="4">
        <v>44166</v>
      </c>
      <c r="B18804" s="14">
        <v>0.5859375</v>
      </c>
      <c r="C18804">
        <v>3</v>
      </c>
      <c r="D18804" t="s">
        <v>641</v>
      </c>
      <c r="E18804">
        <v>50</v>
      </c>
      <c r="F18804" t="s">
        <v>641</v>
      </c>
      <c r="R18804" s="46"/>
      <c r="S18804" t="str">
        <f t="shared" si="1"/>
        <v/>
      </c>
      <c r="T18804" s="46"/>
    </row>
    <row r="18805" spans="1:20" x14ac:dyDescent="0.5">
      <c r="A18805" s="4">
        <v>44166</v>
      </c>
      <c r="B18805" s="14">
        <v>0.586400462962963</v>
      </c>
      <c r="C18805">
        <v>3</v>
      </c>
      <c r="D18805" t="s">
        <v>641</v>
      </c>
      <c r="E18805">
        <v>78</v>
      </c>
      <c r="F18805" t="s">
        <v>641</v>
      </c>
      <c r="G18805" s="47">
        <f t="shared" ref="G18805:G18810" si="2">B18805-"00:46:18"</f>
        <v>0.55424768518518519</v>
      </c>
      <c r="H18805" s="47"/>
      <c r="I18805" s="47"/>
      <c r="R18805" s="46"/>
      <c r="S18805" t="str">
        <f t="shared" si="1"/>
        <v/>
      </c>
      <c r="T18805" t="s">
        <v>851</v>
      </c>
    </row>
    <row r="18806" spans="1:20" x14ac:dyDescent="0.5">
      <c r="A18806" s="4">
        <v>44166</v>
      </c>
      <c r="B18806" s="14">
        <v>0.58642361111111108</v>
      </c>
      <c r="C18806">
        <v>3</v>
      </c>
      <c r="D18806" t="s">
        <v>642</v>
      </c>
      <c r="E18806">
        <v>67</v>
      </c>
      <c r="F18806" t="s">
        <v>641</v>
      </c>
      <c r="G18806" s="47">
        <f t="shared" si="2"/>
        <v>0.55427083333333327</v>
      </c>
      <c r="H18806" s="47"/>
      <c r="I18806" s="47"/>
      <c r="J18806">
        <v>4</v>
      </c>
      <c r="S18806" t="str">
        <f t="shared" si="1"/>
        <v/>
      </c>
      <c r="T18806" t="s">
        <v>851</v>
      </c>
    </row>
    <row r="18807" spans="1:20" x14ac:dyDescent="0.5">
      <c r="A18807" s="4">
        <v>44166</v>
      </c>
      <c r="B18807" s="14">
        <v>0.58704861111111117</v>
      </c>
      <c r="C18807">
        <v>3</v>
      </c>
      <c r="D18807" t="s">
        <v>641</v>
      </c>
      <c r="E18807">
        <v>53</v>
      </c>
      <c r="F18807" t="s">
        <v>641</v>
      </c>
      <c r="G18807" s="47">
        <f t="shared" si="2"/>
        <v>0.55489583333333337</v>
      </c>
      <c r="H18807" s="47"/>
      <c r="I18807" s="47"/>
      <c r="S18807" t="str">
        <f t="shared" si="1"/>
        <v/>
      </c>
      <c r="T18807" t="s">
        <v>851</v>
      </c>
    </row>
    <row r="18808" spans="1:20" x14ac:dyDescent="0.5">
      <c r="A18808" s="4">
        <v>44166</v>
      </c>
      <c r="B18808" s="14">
        <v>0.58707175925925925</v>
      </c>
      <c r="C18808">
        <v>3</v>
      </c>
      <c r="D18808" t="s">
        <v>641</v>
      </c>
      <c r="E18808">
        <v>38</v>
      </c>
      <c r="F18808" t="s">
        <v>641</v>
      </c>
      <c r="G18808" s="47">
        <f t="shared" si="2"/>
        <v>0.55491898148148144</v>
      </c>
      <c r="H18808" s="47"/>
      <c r="I18808" s="47"/>
      <c r="S18808" t="str">
        <f t="shared" si="1"/>
        <v/>
      </c>
      <c r="T18808" t="s">
        <v>851</v>
      </c>
    </row>
    <row r="18809" spans="1:20" x14ac:dyDescent="0.5">
      <c r="A18809" s="4">
        <v>44166</v>
      </c>
      <c r="B18809" s="14">
        <v>0.58708333333333329</v>
      </c>
      <c r="C18809">
        <v>3</v>
      </c>
      <c r="D18809" t="s">
        <v>641</v>
      </c>
      <c r="E18809">
        <v>39</v>
      </c>
      <c r="F18809" t="s">
        <v>641</v>
      </c>
      <c r="G18809" s="47">
        <f t="shared" si="2"/>
        <v>0.55493055555555548</v>
      </c>
      <c r="H18809" s="47"/>
      <c r="I18809" s="47"/>
      <c r="S18809" t="str">
        <f t="shared" si="1"/>
        <v/>
      </c>
      <c r="T18809" t="s">
        <v>851</v>
      </c>
    </row>
    <row r="18810" spans="1:20" x14ac:dyDescent="0.5">
      <c r="A18810" s="4">
        <v>44166</v>
      </c>
      <c r="B18810" s="14">
        <v>0.58912037037037035</v>
      </c>
      <c r="C18810">
        <v>3</v>
      </c>
      <c r="D18810" t="s">
        <v>641</v>
      </c>
      <c r="E18810">
        <v>72</v>
      </c>
      <c r="F18810" t="s">
        <v>641</v>
      </c>
      <c r="G18810" s="47">
        <f t="shared" si="2"/>
        <v>0.55696759259259254</v>
      </c>
      <c r="H18810" s="47"/>
      <c r="I18810" s="47"/>
      <c r="J18810">
        <v>2</v>
      </c>
      <c r="R18810" s="46"/>
      <c r="S18810" t="str">
        <f t="shared" si="1"/>
        <v/>
      </c>
      <c r="T18810" t="s">
        <v>851</v>
      </c>
    </row>
    <row r="18811" spans="1:20" x14ac:dyDescent="0.5">
      <c r="A18811" s="4">
        <v>44166</v>
      </c>
      <c r="B18811" s="14">
        <v>0.58942129629629625</v>
      </c>
      <c r="C18811">
        <v>3</v>
      </c>
      <c r="D18811" t="s">
        <v>641</v>
      </c>
      <c r="E18811">
        <v>41</v>
      </c>
      <c r="F18811" t="s">
        <v>641</v>
      </c>
      <c r="R18811" s="46"/>
      <c r="S18811" t="str">
        <f t="shared" si="1"/>
        <v/>
      </c>
      <c r="T18811" s="46"/>
    </row>
    <row r="18812" spans="1:20" x14ac:dyDescent="0.5">
      <c r="A18812" s="4">
        <v>44166</v>
      </c>
      <c r="B18812" s="14">
        <v>0.58980324074074075</v>
      </c>
      <c r="C18812">
        <v>3</v>
      </c>
      <c r="D18812" t="s">
        <v>641</v>
      </c>
      <c r="E18812">
        <v>56</v>
      </c>
      <c r="F18812" t="s">
        <v>641</v>
      </c>
      <c r="R18812" s="46"/>
      <c r="S18812" t="str">
        <f t="shared" si="1"/>
        <v/>
      </c>
      <c r="T18812" s="46"/>
    </row>
    <row r="18813" spans="1:20" x14ac:dyDescent="0.5">
      <c r="A18813" s="4">
        <v>44166</v>
      </c>
      <c r="B18813" s="14">
        <v>0.59050925925925923</v>
      </c>
      <c r="C18813">
        <v>3</v>
      </c>
      <c r="D18813" t="s">
        <v>641</v>
      </c>
      <c r="E18813">
        <v>39</v>
      </c>
      <c r="F18813" t="s">
        <v>641</v>
      </c>
      <c r="G18813" s="47">
        <f>B18813-"00:46:18"</f>
        <v>0.55835648148148143</v>
      </c>
      <c r="H18813" s="47"/>
      <c r="I18813" s="47"/>
      <c r="J18813">
        <v>3</v>
      </c>
      <c r="S18813" t="str">
        <f t="shared" si="1"/>
        <v/>
      </c>
      <c r="T18813" t="s">
        <v>851</v>
      </c>
    </row>
    <row r="18814" spans="1:20" x14ac:dyDescent="0.5">
      <c r="A18814" s="4">
        <v>44166</v>
      </c>
      <c r="B18814" s="14">
        <v>0.59221064814814817</v>
      </c>
      <c r="C18814">
        <v>3</v>
      </c>
      <c r="D18814" t="s">
        <v>641</v>
      </c>
      <c r="E18814">
        <v>40</v>
      </c>
      <c r="F18814" t="s">
        <v>641</v>
      </c>
      <c r="R18814" s="46"/>
      <c r="S18814" t="str">
        <f t="shared" si="1"/>
        <v/>
      </c>
      <c r="T18814" s="46"/>
    </row>
    <row r="18815" spans="1:20" x14ac:dyDescent="0.5">
      <c r="A18815" s="4">
        <v>44166</v>
      </c>
      <c r="B18815" s="14">
        <v>0.59243055555555557</v>
      </c>
      <c r="C18815">
        <v>3</v>
      </c>
      <c r="D18815" t="s">
        <v>641</v>
      </c>
      <c r="E18815">
        <v>54</v>
      </c>
      <c r="F18815" t="s">
        <v>641</v>
      </c>
      <c r="R18815" s="46"/>
      <c r="S18815" t="str">
        <f t="shared" si="1"/>
        <v/>
      </c>
      <c r="T18815" s="46"/>
    </row>
    <row r="18816" spans="1:20" x14ac:dyDescent="0.5">
      <c r="A18816" s="4">
        <v>44166</v>
      </c>
      <c r="B18816" s="14">
        <v>0.5924652777777778</v>
      </c>
      <c r="C18816">
        <v>3</v>
      </c>
      <c r="D18816" t="s">
        <v>641</v>
      </c>
      <c r="E18816">
        <v>94</v>
      </c>
      <c r="F18816" t="s">
        <v>641</v>
      </c>
      <c r="G18816" s="47">
        <f>B18816-"00:46:18"</f>
        <v>0.56031249999999999</v>
      </c>
      <c r="H18816" s="47"/>
      <c r="I18816" s="47"/>
      <c r="J18816">
        <v>3</v>
      </c>
      <c r="R18816" s="46"/>
      <c r="S18816" t="str">
        <f t="shared" si="1"/>
        <v/>
      </c>
      <c r="T18816" t="s">
        <v>851</v>
      </c>
    </row>
    <row r="18817" spans="1:20" x14ac:dyDescent="0.5">
      <c r="A18817" s="4">
        <v>44166</v>
      </c>
      <c r="B18817" s="14">
        <v>0.59280092592592593</v>
      </c>
      <c r="C18817">
        <v>3</v>
      </c>
      <c r="D18817" t="s">
        <v>641</v>
      </c>
      <c r="E18817">
        <v>82</v>
      </c>
      <c r="F18817" t="s">
        <v>641</v>
      </c>
      <c r="G18817" s="47">
        <f>B18817-"00:46:18"</f>
        <v>0.56064814814814812</v>
      </c>
      <c r="H18817" s="47"/>
      <c r="I18817" s="47"/>
      <c r="R18817" s="46"/>
      <c r="S18817" t="str">
        <f t="shared" si="1"/>
        <v/>
      </c>
      <c r="T18817" t="s">
        <v>851</v>
      </c>
    </row>
    <row r="18818" spans="1:20" x14ac:dyDescent="0.5">
      <c r="A18818" s="4">
        <v>44166</v>
      </c>
      <c r="B18818" s="14">
        <v>0.59305555555555556</v>
      </c>
      <c r="C18818">
        <v>3</v>
      </c>
      <c r="D18818" t="s">
        <v>641</v>
      </c>
      <c r="E18818">
        <v>76</v>
      </c>
      <c r="F18818" t="s">
        <v>641</v>
      </c>
      <c r="G18818" s="47">
        <f>B18818-"00:46:18"</f>
        <v>0.56090277777777775</v>
      </c>
      <c r="H18818" s="47"/>
      <c r="I18818" s="47"/>
      <c r="R18818" s="46"/>
      <c r="S18818" t="str">
        <f t="shared" si="1"/>
        <v/>
      </c>
      <c r="T18818" t="s">
        <v>851</v>
      </c>
    </row>
    <row r="18819" spans="1:20" x14ac:dyDescent="0.5">
      <c r="A18819" s="4">
        <v>44166</v>
      </c>
      <c r="B18819" s="14">
        <v>0.59337962962962965</v>
      </c>
      <c r="C18819">
        <v>3</v>
      </c>
      <c r="D18819" t="s">
        <v>641</v>
      </c>
      <c r="E18819">
        <v>67</v>
      </c>
      <c r="F18819" t="s">
        <v>641</v>
      </c>
      <c r="R18819" s="46"/>
      <c r="S18819" t="str">
        <f t="shared" si="1"/>
        <v/>
      </c>
      <c r="T18819" s="46"/>
    </row>
    <row r="18820" spans="1:20" x14ac:dyDescent="0.5">
      <c r="A18820" s="4">
        <v>44166</v>
      </c>
      <c r="B18820" s="14">
        <v>0.63732638888888882</v>
      </c>
      <c r="C18820">
        <v>3</v>
      </c>
      <c r="D18820" t="s">
        <v>641</v>
      </c>
      <c r="E18820">
        <v>95</v>
      </c>
      <c r="F18820" t="s">
        <v>641</v>
      </c>
      <c r="G18820" s="47">
        <f>B18820-"00:46:18"</f>
        <v>0.60517361111111101</v>
      </c>
      <c r="H18820" s="47"/>
      <c r="I18820" s="47"/>
      <c r="J18820">
        <v>3</v>
      </c>
      <c r="R18820" s="46"/>
      <c r="S18820" t="str">
        <f t="shared" si="1"/>
        <v/>
      </c>
      <c r="T18820" t="s">
        <v>851</v>
      </c>
    </row>
    <row r="18821" spans="1:20" x14ac:dyDescent="0.5">
      <c r="A18821" s="4">
        <v>44166</v>
      </c>
      <c r="B18821" s="14">
        <v>0.63747685185185188</v>
      </c>
      <c r="C18821">
        <v>3</v>
      </c>
      <c r="D18821" t="s">
        <v>641</v>
      </c>
      <c r="E18821">
        <v>98</v>
      </c>
      <c r="F18821" t="s">
        <v>641</v>
      </c>
      <c r="G18821" s="47">
        <f>B18821-"00:46:18"</f>
        <v>0.60532407407407407</v>
      </c>
      <c r="H18821" s="47"/>
      <c r="I18821" s="47"/>
      <c r="R18821" s="46"/>
      <c r="S18821" t="str">
        <f t="shared" si="1"/>
        <v/>
      </c>
      <c r="T18821" t="s">
        <v>851</v>
      </c>
    </row>
    <row r="18822" spans="1:20" x14ac:dyDescent="0.5">
      <c r="A18822" s="4">
        <v>44166</v>
      </c>
      <c r="B18822" s="14">
        <v>0.63751157407407411</v>
      </c>
      <c r="C18822">
        <v>3</v>
      </c>
      <c r="D18822" t="s">
        <v>641</v>
      </c>
      <c r="E18822">
        <v>11</v>
      </c>
      <c r="F18822" t="s">
        <v>641</v>
      </c>
      <c r="R18822" s="46"/>
      <c r="S18822" t="str">
        <f t="shared" si="1"/>
        <v/>
      </c>
      <c r="T18822" s="46"/>
    </row>
    <row r="18823" spans="1:20" x14ac:dyDescent="0.5">
      <c r="A18823" s="4">
        <v>44166</v>
      </c>
      <c r="B18823" s="14">
        <v>0.63758101851851856</v>
      </c>
      <c r="C18823">
        <v>3</v>
      </c>
      <c r="D18823" t="s">
        <v>642</v>
      </c>
      <c r="E18823">
        <v>62</v>
      </c>
      <c r="F18823" t="s">
        <v>641</v>
      </c>
      <c r="G18823" s="47">
        <f t="shared" ref="G18823:G18837" si="3">B18823-"00:46:18"</f>
        <v>0.60542824074074075</v>
      </c>
      <c r="H18823" s="47"/>
      <c r="I18823" s="47"/>
      <c r="J18823">
        <v>4</v>
      </c>
      <c r="S18823" t="str">
        <f t="shared" ref="S18823:S18886" si="4">IFERROR(IF(OR(C18823=3,C18823=4),(Q18823/R18823*35.5),(Q18823/R18823*30)),"")</f>
        <v/>
      </c>
      <c r="T18823" t="s">
        <v>851</v>
      </c>
    </row>
    <row r="18824" spans="1:20" x14ac:dyDescent="0.5">
      <c r="A18824" s="4">
        <v>44166</v>
      </c>
      <c r="B18824" s="14">
        <v>0.63770833333333332</v>
      </c>
      <c r="C18824">
        <v>3</v>
      </c>
      <c r="D18824" t="s">
        <v>642</v>
      </c>
      <c r="E18824">
        <v>58</v>
      </c>
      <c r="F18824" t="s">
        <v>641</v>
      </c>
      <c r="G18824" s="47">
        <f t="shared" si="3"/>
        <v>0.60555555555555551</v>
      </c>
      <c r="H18824" s="47"/>
      <c r="I18824" s="47"/>
      <c r="S18824" t="str">
        <f t="shared" si="4"/>
        <v/>
      </c>
      <c r="T18824" t="s">
        <v>851</v>
      </c>
    </row>
    <row r="18825" spans="1:20" x14ac:dyDescent="0.5">
      <c r="A18825" s="4">
        <v>44166</v>
      </c>
      <c r="B18825" s="14">
        <v>0.63812499999999994</v>
      </c>
      <c r="C18825">
        <v>3</v>
      </c>
      <c r="D18825" t="s">
        <v>641</v>
      </c>
      <c r="E18825">
        <v>82</v>
      </c>
      <c r="F18825" t="s">
        <v>641</v>
      </c>
      <c r="G18825" s="47">
        <f t="shared" si="3"/>
        <v>0.60597222222222213</v>
      </c>
      <c r="H18825" s="47"/>
      <c r="I18825" s="47"/>
      <c r="R18825" s="46"/>
      <c r="S18825" t="str">
        <f t="shared" si="4"/>
        <v/>
      </c>
      <c r="T18825" t="s">
        <v>851</v>
      </c>
    </row>
    <row r="18826" spans="1:20" x14ac:dyDescent="0.5">
      <c r="A18826" s="4">
        <v>44166</v>
      </c>
      <c r="B18826" s="14">
        <v>0.63815972222222228</v>
      </c>
      <c r="C18826">
        <v>3</v>
      </c>
      <c r="D18826" t="s">
        <v>641</v>
      </c>
      <c r="E18826">
        <v>65</v>
      </c>
      <c r="F18826" t="s">
        <v>641</v>
      </c>
      <c r="G18826" s="47">
        <f t="shared" si="3"/>
        <v>0.60600694444444447</v>
      </c>
      <c r="H18826" s="47"/>
      <c r="I18826" s="47"/>
      <c r="S18826" t="str">
        <f t="shared" si="4"/>
        <v/>
      </c>
      <c r="T18826" t="s">
        <v>851</v>
      </c>
    </row>
    <row r="18827" spans="1:20" x14ac:dyDescent="0.5">
      <c r="A18827" s="4">
        <v>44166</v>
      </c>
      <c r="B18827" s="14">
        <v>0.64451388888888894</v>
      </c>
      <c r="C18827">
        <v>3</v>
      </c>
      <c r="D18827" t="s">
        <v>642</v>
      </c>
      <c r="E18827">
        <v>47</v>
      </c>
      <c r="F18827" t="s">
        <v>641</v>
      </c>
      <c r="G18827" s="47">
        <f t="shared" si="3"/>
        <v>0.61236111111111113</v>
      </c>
      <c r="H18827" s="47"/>
      <c r="I18827" s="47"/>
      <c r="J18827">
        <v>5</v>
      </c>
      <c r="S18827" t="str">
        <f t="shared" si="4"/>
        <v/>
      </c>
      <c r="T18827" t="s">
        <v>851</v>
      </c>
    </row>
    <row r="18828" spans="1:20" x14ac:dyDescent="0.5">
      <c r="A18828" s="4">
        <v>44166</v>
      </c>
      <c r="B18828" s="14">
        <v>0.64453703703703702</v>
      </c>
      <c r="C18828">
        <v>3</v>
      </c>
      <c r="D18828" t="s">
        <v>641</v>
      </c>
      <c r="E18828">
        <v>74</v>
      </c>
      <c r="F18828" t="s">
        <v>641</v>
      </c>
      <c r="G18828" s="47">
        <f t="shared" si="3"/>
        <v>0.61238425925925921</v>
      </c>
      <c r="H18828" s="47"/>
      <c r="I18828" s="47"/>
      <c r="J18828">
        <v>2</v>
      </c>
      <c r="R18828" s="46"/>
      <c r="S18828" t="str">
        <f t="shared" si="4"/>
        <v/>
      </c>
      <c r="T18828" t="s">
        <v>851</v>
      </c>
    </row>
    <row r="18829" spans="1:20" x14ac:dyDescent="0.5">
      <c r="A18829" s="4">
        <v>44166</v>
      </c>
      <c r="B18829" s="14">
        <v>0.64457175925925925</v>
      </c>
      <c r="C18829">
        <v>3</v>
      </c>
      <c r="D18829" t="s">
        <v>641</v>
      </c>
      <c r="E18829">
        <v>117</v>
      </c>
      <c r="F18829" t="s">
        <v>641</v>
      </c>
      <c r="G18829" s="47">
        <f t="shared" si="3"/>
        <v>0.61241898148148144</v>
      </c>
      <c r="H18829" s="47"/>
      <c r="I18829" s="47"/>
      <c r="R18829" s="46"/>
      <c r="S18829" t="str">
        <f t="shared" si="4"/>
        <v/>
      </c>
      <c r="T18829" t="s">
        <v>851</v>
      </c>
    </row>
    <row r="18830" spans="1:20" x14ac:dyDescent="0.5">
      <c r="A18830" s="4">
        <v>44166</v>
      </c>
      <c r="B18830" s="14">
        <v>0.64462962962962966</v>
      </c>
      <c r="C18830">
        <v>3</v>
      </c>
      <c r="D18830" t="s">
        <v>641</v>
      </c>
      <c r="E18830">
        <v>105</v>
      </c>
      <c r="F18830" t="s">
        <v>641</v>
      </c>
      <c r="G18830" s="47">
        <f t="shared" si="3"/>
        <v>0.61247685185185186</v>
      </c>
      <c r="H18830" s="47"/>
      <c r="I18830" s="47"/>
      <c r="S18830" t="str">
        <f t="shared" si="4"/>
        <v/>
      </c>
      <c r="T18830" t="s">
        <v>851</v>
      </c>
    </row>
    <row r="18831" spans="1:20" x14ac:dyDescent="0.5">
      <c r="A18831" s="4">
        <v>44166</v>
      </c>
      <c r="B18831" s="14">
        <v>0.65231481481481479</v>
      </c>
      <c r="C18831">
        <v>3</v>
      </c>
      <c r="D18831" t="s">
        <v>641</v>
      </c>
      <c r="E18831">
        <v>119</v>
      </c>
      <c r="F18831" t="s">
        <v>641</v>
      </c>
      <c r="G18831" s="47">
        <f t="shared" si="3"/>
        <v>0.62016203703703698</v>
      </c>
      <c r="H18831" s="47"/>
      <c r="I18831" s="47"/>
      <c r="J18831">
        <v>2</v>
      </c>
      <c r="R18831" s="46"/>
      <c r="S18831" t="str">
        <f t="shared" si="4"/>
        <v/>
      </c>
      <c r="T18831" t="s">
        <v>851</v>
      </c>
    </row>
    <row r="18832" spans="1:20" x14ac:dyDescent="0.5">
      <c r="A18832" s="4">
        <v>44166</v>
      </c>
      <c r="B18832" s="14">
        <v>0.65721064814814811</v>
      </c>
      <c r="C18832">
        <v>3</v>
      </c>
      <c r="D18832" t="s">
        <v>641</v>
      </c>
      <c r="E18832">
        <v>60</v>
      </c>
      <c r="F18832" t="s">
        <v>641</v>
      </c>
      <c r="G18832" s="47">
        <f t="shared" si="3"/>
        <v>0.62505787037037031</v>
      </c>
      <c r="H18832" s="47"/>
      <c r="I18832" s="47"/>
      <c r="J18832">
        <v>5</v>
      </c>
      <c r="S18832" t="str">
        <f t="shared" si="4"/>
        <v/>
      </c>
      <c r="T18832" t="s">
        <v>851</v>
      </c>
    </row>
    <row r="18833" spans="1:20" x14ac:dyDescent="0.5">
      <c r="A18833" s="4">
        <v>44166</v>
      </c>
      <c r="B18833" s="14">
        <v>0.65725694444444438</v>
      </c>
      <c r="C18833">
        <v>3</v>
      </c>
      <c r="D18833" t="s">
        <v>641</v>
      </c>
      <c r="E18833">
        <v>46</v>
      </c>
      <c r="F18833" t="s">
        <v>641</v>
      </c>
      <c r="G18833" s="47">
        <f t="shared" si="3"/>
        <v>0.62510416666666657</v>
      </c>
      <c r="H18833" s="47"/>
      <c r="I18833" s="47"/>
      <c r="S18833" t="str">
        <f t="shared" si="4"/>
        <v/>
      </c>
      <c r="T18833" t="s">
        <v>851</v>
      </c>
    </row>
    <row r="18834" spans="1:20" x14ac:dyDescent="0.5">
      <c r="A18834" s="4">
        <v>44166</v>
      </c>
      <c r="B18834" s="14">
        <v>0.65728009259259257</v>
      </c>
      <c r="C18834">
        <v>3</v>
      </c>
      <c r="D18834" t="s">
        <v>641</v>
      </c>
      <c r="E18834">
        <v>84</v>
      </c>
      <c r="F18834" t="s">
        <v>641</v>
      </c>
      <c r="G18834" s="47">
        <f t="shared" si="3"/>
        <v>0.62512731481481476</v>
      </c>
      <c r="H18834" s="47"/>
      <c r="I18834" s="47"/>
      <c r="J18834">
        <v>2</v>
      </c>
      <c r="R18834" s="46"/>
      <c r="S18834" t="str">
        <f t="shared" si="4"/>
        <v/>
      </c>
      <c r="T18834" t="s">
        <v>851</v>
      </c>
    </row>
    <row r="18835" spans="1:20" x14ac:dyDescent="0.5">
      <c r="A18835" s="4">
        <v>44166</v>
      </c>
      <c r="B18835" s="14">
        <v>0.66023148148148147</v>
      </c>
      <c r="C18835">
        <v>3</v>
      </c>
      <c r="D18835" t="s">
        <v>641</v>
      </c>
      <c r="E18835">
        <v>117</v>
      </c>
      <c r="F18835" t="s">
        <v>641</v>
      </c>
      <c r="G18835" s="47">
        <f t="shared" si="3"/>
        <v>0.62807870370370367</v>
      </c>
      <c r="H18835" s="47"/>
      <c r="I18835" s="47"/>
      <c r="J18835">
        <v>3</v>
      </c>
      <c r="R18835" s="46"/>
      <c r="S18835" t="str">
        <f t="shared" si="4"/>
        <v/>
      </c>
      <c r="T18835" t="s">
        <v>851</v>
      </c>
    </row>
    <row r="18836" spans="1:20" x14ac:dyDescent="0.5">
      <c r="A18836" s="4">
        <v>44166</v>
      </c>
      <c r="B18836" s="14">
        <v>0.66049768518518526</v>
      </c>
      <c r="C18836">
        <v>3</v>
      </c>
      <c r="D18836" t="s">
        <v>641</v>
      </c>
      <c r="E18836">
        <v>71</v>
      </c>
      <c r="F18836" t="s">
        <v>641</v>
      </c>
      <c r="G18836" s="47">
        <f t="shared" si="3"/>
        <v>0.62834490740740745</v>
      </c>
      <c r="H18836" s="47"/>
      <c r="I18836" s="47"/>
      <c r="R18836" s="46"/>
      <c r="S18836" t="str">
        <f t="shared" si="4"/>
        <v/>
      </c>
      <c r="T18836" t="s">
        <v>851</v>
      </c>
    </row>
    <row r="18837" spans="1:20" x14ac:dyDescent="0.5">
      <c r="A18837" s="4">
        <v>44166</v>
      </c>
      <c r="B18837" s="14">
        <v>0.66054398148148141</v>
      </c>
      <c r="C18837">
        <v>3</v>
      </c>
      <c r="D18837" t="s">
        <v>641</v>
      </c>
      <c r="E18837">
        <v>110</v>
      </c>
      <c r="F18837" t="s">
        <v>641</v>
      </c>
      <c r="G18837" s="47">
        <f t="shared" si="3"/>
        <v>0.6283912037037036</v>
      </c>
      <c r="H18837" s="47"/>
      <c r="I18837" s="47"/>
      <c r="R18837" s="46"/>
      <c r="S18837" t="str">
        <f t="shared" si="4"/>
        <v/>
      </c>
      <c r="T18837" t="s">
        <v>851</v>
      </c>
    </row>
    <row r="18838" spans="1:20" x14ac:dyDescent="0.5">
      <c r="A18838" s="4">
        <v>44166</v>
      </c>
      <c r="B18838" s="14">
        <v>0.66107638888888887</v>
      </c>
      <c r="C18838">
        <v>3</v>
      </c>
      <c r="D18838" t="s">
        <v>641</v>
      </c>
      <c r="E18838">
        <v>65</v>
      </c>
      <c r="F18838" t="s">
        <v>641</v>
      </c>
      <c r="R18838" s="46"/>
      <c r="S18838" t="str">
        <f t="shared" si="4"/>
        <v/>
      </c>
      <c r="T18838" s="46"/>
    </row>
    <row r="18839" spans="1:20" x14ac:dyDescent="0.5">
      <c r="A18839" s="4">
        <v>44166</v>
      </c>
      <c r="B18839" s="14">
        <v>0.66111111111111109</v>
      </c>
      <c r="C18839">
        <v>3</v>
      </c>
      <c r="D18839" t="s">
        <v>642</v>
      </c>
      <c r="E18839">
        <v>93</v>
      </c>
      <c r="F18839" t="s">
        <v>641</v>
      </c>
      <c r="G18839" s="47">
        <f>B18839-"00:46:18"</f>
        <v>0.62895833333333329</v>
      </c>
      <c r="H18839" s="47"/>
      <c r="I18839" s="47"/>
      <c r="J18839">
        <v>5</v>
      </c>
      <c r="S18839" t="str">
        <f t="shared" si="4"/>
        <v/>
      </c>
      <c r="T18839" t="s">
        <v>851</v>
      </c>
    </row>
    <row r="18840" spans="1:20" x14ac:dyDescent="0.5">
      <c r="A18840" s="4">
        <v>44166</v>
      </c>
      <c r="B18840" s="14">
        <v>0.66125</v>
      </c>
      <c r="C18840">
        <v>3</v>
      </c>
      <c r="D18840" t="s">
        <v>641</v>
      </c>
      <c r="E18840">
        <v>127</v>
      </c>
      <c r="F18840" t="s">
        <v>641</v>
      </c>
      <c r="G18840" s="47">
        <f>B18840-"00:46:18"</f>
        <v>0.6290972222222222</v>
      </c>
      <c r="H18840" s="47"/>
      <c r="I18840" s="47"/>
      <c r="S18840" t="str">
        <f t="shared" si="4"/>
        <v/>
      </c>
      <c r="T18840" t="s">
        <v>851</v>
      </c>
    </row>
    <row r="18841" spans="1:20" x14ac:dyDescent="0.5">
      <c r="A18841" s="4">
        <v>44166</v>
      </c>
      <c r="B18841" s="14">
        <v>0.66128472222222223</v>
      </c>
      <c r="C18841">
        <v>3</v>
      </c>
      <c r="D18841" t="s">
        <v>641</v>
      </c>
      <c r="E18841">
        <v>117</v>
      </c>
      <c r="F18841" t="s">
        <v>641</v>
      </c>
      <c r="G18841" s="47">
        <f>B18841-"00:46:18"</f>
        <v>0.62913194444444442</v>
      </c>
      <c r="H18841" s="47"/>
      <c r="I18841" s="47"/>
      <c r="R18841" s="46"/>
      <c r="S18841" t="str">
        <f t="shared" si="4"/>
        <v/>
      </c>
      <c r="T18841" t="s">
        <v>851</v>
      </c>
    </row>
    <row r="18842" spans="1:20" x14ac:dyDescent="0.5">
      <c r="A18842" s="4">
        <v>44166</v>
      </c>
      <c r="B18842" s="14">
        <v>0.66251157407407402</v>
      </c>
      <c r="C18842">
        <v>3</v>
      </c>
      <c r="D18842" t="s">
        <v>641</v>
      </c>
      <c r="E18842">
        <v>124</v>
      </c>
      <c r="F18842" t="s">
        <v>641</v>
      </c>
      <c r="G18842" s="47">
        <f>B18842-"00:46:18"</f>
        <v>0.63035879629629621</v>
      </c>
      <c r="H18842" s="47"/>
      <c r="I18842" s="47"/>
      <c r="J18842">
        <v>2</v>
      </c>
      <c r="R18842" s="46"/>
      <c r="S18842" t="str">
        <f t="shared" si="4"/>
        <v/>
      </c>
      <c r="T18842" t="s">
        <v>851</v>
      </c>
    </row>
    <row r="18843" spans="1:20" x14ac:dyDescent="0.5">
      <c r="A18843" s="4">
        <v>44167</v>
      </c>
      <c r="B18843" s="14">
        <v>0.24689814814814814</v>
      </c>
      <c r="C18843">
        <v>2</v>
      </c>
      <c r="D18843" t="s">
        <v>641</v>
      </c>
      <c r="E18843">
        <v>39</v>
      </c>
      <c r="F18843" t="s">
        <v>641</v>
      </c>
      <c r="R18843" s="46"/>
      <c r="S18843" t="str">
        <f t="shared" si="4"/>
        <v/>
      </c>
      <c r="T18843" s="46"/>
    </row>
    <row r="18844" spans="1:20" x14ac:dyDescent="0.5">
      <c r="A18844" s="4">
        <v>44167</v>
      </c>
      <c r="B18844" s="14">
        <v>0.24715277777777778</v>
      </c>
      <c r="C18844">
        <v>2</v>
      </c>
      <c r="D18844" t="s">
        <v>641</v>
      </c>
      <c r="E18844">
        <v>43</v>
      </c>
      <c r="F18844" t="s">
        <v>641</v>
      </c>
      <c r="R18844" s="46"/>
      <c r="S18844" t="str">
        <f t="shared" si="4"/>
        <v/>
      </c>
      <c r="T18844" s="46"/>
    </row>
    <row r="18845" spans="1:20" x14ac:dyDescent="0.5">
      <c r="A18845" s="4">
        <v>44167</v>
      </c>
      <c r="B18845" s="14">
        <v>0.24716435185185184</v>
      </c>
      <c r="C18845">
        <v>2</v>
      </c>
      <c r="D18845" t="s">
        <v>641</v>
      </c>
      <c r="E18845">
        <v>38</v>
      </c>
      <c r="F18845" t="s">
        <v>641</v>
      </c>
      <c r="R18845" s="46"/>
      <c r="S18845" t="str">
        <f t="shared" si="4"/>
        <v/>
      </c>
      <c r="T18845" s="46"/>
    </row>
    <row r="18846" spans="1:20" x14ac:dyDescent="0.5">
      <c r="A18846" s="4">
        <v>44167</v>
      </c>
      <c r="B18846" s="14">
        <v>0.2471875</v>
      </c>
      <c r="C18846">
        <v>2</v>
      </c>
      <c r="D18846" t="s">
        <v>641</v>
      </c>
      <c r="E18846">
        <v>40</v>
      </c>
      <c r="F18846" t="s">
        <v>641</v>
      </c>
      <c r="R18846" s="46"/>
      <c r="S18846" t="str">
        <f t="shared" si="4"/>
        <v/>
      </c>
      <c r="T18846" s="46"/>
    </row>
    <row r="18847" spans="1:20" x14ac:dyDescent="0.5">
      <c r="A18847" s="4">
        <v>44167</v>
      </c>
      <c r="B18847" s="14">
        <v>0.24724537037037039</v>
      </c>
      <c r="C18847">
        <v>2</v>
      </c>
      <c r="D18847" t="s">
        <v>641</v>
      </c>
      <c r="E18847">
        <v>45</v>
      </c>
      <c r="F18847" t="s">
        <v>641</v>
      </c>
      <c r="R18847" s="46"/>
      <c r="S18847" t="str">
        <f t="shared" si="4"/>
        <v/>
      </c>
      <c r="T18847" s="46"/>
    </row>
    <row r="18848" spans="1:20" x14ac:dyDescent="0.5">
      <c r="A18848" s="4">
        <v>44167</v>
      </c>
      <c r="B18848" s="14">
        <v>0.24725694444444443</v>
      </c>
      <c r="C18848">
        <v>2</v>
      </c>
      <c r="D18848" t="s">
        <v>641</v>
      </c>
      <c r="E18848">
        <v>43</v>
      </c>
      <c r="F18848" t="s">
        <v>641</v>
      </c>
      <c r="R18848" s="46"/>
      <c r="S18848" t="str">
        <f t="shared" si="4"/>
        <v/>
      </c>
      <c r="T18848" s="46"/>
    </row>
    <row r="18849" spans="1:20" x14ac:dyDescent="0.5">
      <c r="A18849" s="4">
        <v>44167</v>
      </c>
      <c r="B18849" s="14">
        <v>0.24726851851851853</v>
      </c>
      <c r="C18849">
        <v>2</v>
      </c>
      <c r="D18849" t="s">
        <v>641</v>
      </c>
      <c r="E18849">
        <v>41</v>
      </c>
      <c r="F18849" t="s">
        <v>641</v>
      </c>
      <c r="R18849" s="46"/>
      <c r="S18849" t="str">
        <f t="shared" si="4"/>
        <v/>
      </c>
      <c r="T18849" s="46"/>
    </row>
    <row r="18850" spans="1:20" x14ac:dyDescent="0.5">
      <c r="A18850" s="4">
        <v>44167</v>
      </c>
      <c r="B18850" s="14">
        <v>0.24728009259259257</v>
      </c>
      <c r="C18850">
        <v>2</v>
      </c>
      <c r="D18850" t="s">
        <v>641</v>
      </c>
      <c r="E18850">
        <v>38</v>
      </c>
      <c r="F18850" t="s">
        <v>641</v>
      </c>
      <c r="R18850" s="46"/>
      <c r="S18850" t="str">
        <f t="shared" si="4"/>
        <v/>
      </c>
      <c r="T18850" s="46"/>
    </row>
    <row r="18851" spans="1:20" x14ac:dyDescent="0.5">
      <c r="A18851" s="4">
        <v>44167</v>
      </c>
      <c r="B18851" s="14">
        <v>0.24731481481481479</v>
      </c>
      <c r="C18851">
        <v>2</v>
      </c>
      <c r="D18851" t="s">
        <v>641</v>
      </c>
      <c r="E18851">
        <v>39</v>
      </c>
      <c r="F18851" t="s">
        <v>641</v>
      </c>
      <c r="R18851" s="46"/>
      <c r="S18851" t="str">
        <f t="shared" si="4"/>
        <v/>
      </c>
      <c r="T18851" s="46"/>
    </row>
    <row r="18852" spans="1:20" x14ac:dyDescent="0.5">
      <c r="A18852" s="4">
        <v>44167</v>
      </c>
      <c r="B18852" s="14">
        <v>0.36637731481481484</v>
      </c>
      <c r="C18852">
        <v>3</v>
      </c>
      <c r="D18852" t="s">
        <v>641</v>
      </c>
      <c r="E18852">
        <v>18</v>
      </c>
      <c r="F18852" t="s">
        <v>641</v>
      </c>
      <c r="R18852" s="46"/>
      <c r="S18852" t="str">
        <f t="shared" si="4"/>
        <v/>
      </c>
      <c r="T18852" s="46"/>
    </row>
    <row r="18853" spans="1:20" x14ac:dyDescent="0.5">
      <c r="A18853" s="4">
        <v>44167</v>
      </c>
      <c r="B18853" s="14">
        <v>0.36751157407407403</v>
      </c>
      <c r="C18853">
        <v>3</v>
      </c>
      <c r="D18853" t="s">
        <v>641</v>
      </c>
      <c r="E18853">
        <v>123</v>
      </c>
      <c r="F18853" t="s">
        <v>641</v>
      </c>
      <c r="G18853" s="47">
        <f>B18853-"00:46:18"</f>
        <v>0.33535879629629628</v>
      </c>
      <c r="H18853" s="47"/>
      <c r="I18853" s="47"/>
      <c r="J18853">
        <v>2</v>
      </c>
      <c r="S18853" t="str">
        <f t="shared" si="4"/>
        <v/>
      </c>
      <c r="T18853" t="s">
        <v>851</v>
      </c>
    </row>
    <row r="18854" spans="1:20" x14ac:dyDescent="0.5">
      <c r="A18854" s="4">
        <v>44167</v>
      </c>
      <c r="B18854" s="14">
        <v>0.36950231481481483</v>
      </c>
      <c r="C18854">
        <v>3</v>
      </c>
      <c r="D18854" t="s">
        <v>641</v>
      </c>
      <c r="E18854">
        <v>56</v>
      </c>
      <c r="F18854" t="s">
        <v>641</v>
      </c>
      <c r="R18854" s="46"/>
      <c r="S18854" t="str">
        <f t="shared" si="4"/>
        <v/>
      </c>
      <c r="T18854" s="46"/>
    </row>
    <row r="18855" spans="1:20" x14ac:dyDescent="0.5">
      <c r="A18855" s="4">
        <v>44167</v>
      </c>
      <c r="B18855" s="14">
        <v>0.36952546296296296</v>
      </c>
      <c r="C18855">
        <v>3</v>
      </c>
      <c r="D18855" t="s">
        <v>641</v>
      </c>
      <c r="E18855">
        <v>59</v>
      </c>
      <c r="F18855" t="s">
        <v>641</v>
      </c>
      <c r="R18855" s="46"/>
      <c r="S18855" t="str">
        <f t="shared" si="4"/>
        <v/>
      </c>
      <c r="T18855" s="46"/>
    </row>
    <row r="18856" spans="1:20" x14ac:dyDescent="0.5">
      <c r="A18856" s="4">
        <v>44167</v>
      </c>
      <c r="B18856" s="14">
        <v>0.36956018518518513</v>
      </c>
      <c r="C18856">
        <v>3</v>
      </c>
      <c r="D18856" t="s">
        <v>642</v>
      </c>
      <c r="E18856">
        <v>68</v>
      </c>
      <c r="F18856" t="s">
        <v>641</v>
      </c>
      <c r="G18856" s="47">
        <f>B18856-"00:46:18"</f>
        <v>0.33740740740740738</v>
      </c>
      <c r="H18856" s="47"/>
      <c r="I18856" s="47"/>
      <c r="J18856">
        <v>2</v>
      </c>
      <c r="S18856" t="str">
        <f t="shared" si="4"/>
        <v/>
      </c>
      <c r="T18856" t="s">
        <v>851</v>
      </c>
    </row>
    <row r="18857" spans="1:20" x14ac:dyDescent="0.5">
      <c r="A18857" s="4">
        <v>44167</v>
      </c>
      <c r="B18857" s="14">
        <v>0.38653935185185184</v>
      </c>
      <c r="C18857">
        <v>3</v>
      </c>
      <c r="D18857" t="s">
        <v>641</v>
      </c>
      <c r="E18857">
        <v>51</v>
      </c>
      <c r="F18857" t="s">
        <v>641</v>
      </c>
      <c r="R18857" s="46"/>
      <c r="S18857" t="str">
        <f t="shared" si="4"/>
        <v/>
      </c>
      <c r="T18857" s="46"/>
    </row>
    <row r="18858" spans="1:20" x14ac:dyDescent="0.5">
      <c r="A18858" s="4">
        <v>44167</v>
      </c>
      <c r="B18858" s="14">
        <v>0.38667824074074075</v>
      </c>
      <c r="C18858">
        <v>3</v>
      </c>
      <c r="D18858" t="s">
        <v>641</v>
      </c>
      <c r="E18858">
        <v>40</v>
      </c>
      <c r="F18858" t="s">
        <v>641</v>
      </c>
      <c r="G18858" s="47">
        <f>B18858-"00:46:18"</f>
        <v>0.354525462962963</v>
      </c>
      <c r="H18858" s="47"/>
      <c r="I18858" s="47"/>
      <c r="J18858">
        <v>4</v>
      </c>
      <c r="S18858" t="str">
        <f t="shared" si="4"/>
        <v/>
      </c>
      <c r="T18858" t="s">
        <v>851</v>
      </c>
    </row>
    <row r="18859" spans="1:20" x14ac:dyDescent="0.5">
      <c r="A18859" s="4">
        <v>44167</v>
      </c>
      <c r="B18859" s="14">
        <v>0.38719907407407406</v>
      </c>
      <c r="C18859">
        <v>3</v>
      </c>
      <c r="D18859" t="s">
        <v>641</v>
      </c>
      <c r="E18859">
        <v>102</v>
      </c>
      <c r="F18859" t="s">
        <v>641</v>
      </c>
      <c r="G18859" s="47">
        <f>B18859-"00:46:18"</f>
        <v>0.3550462962962963</v>
      </c>
      <c r="H18859" s="47"/>
      <c r="I18859" s="47"/>
      <c r="S18859" t="str">
        <f t="shared" si="4"/>
        <v/>
      </c>
      <c r="T18859" t="s">
        <v>851</v>
      </c>
    </row>
    <row r="18860" spans="1:20" x14ac:dyDescent="0.5">
      <c r="A18860" s="4">
        <v>44167</v>
      </c>
      <c r="B18860" s="14">
        <v>0.40615740740740741</v>
      </c>
      <c r="C18860">
        <v>3</v>
      </c>
      <c r="D18860" t="s">
        <v>641</v>
      </c>
      <c r="E18860">
        <v>62</v>
      </c>
      <c r="F18860" t="s">
        <v>641</v>
      </c>
      <c r="R18860" s="46"/>
      <c r="S18860" t="str">
        <f t="shared" si="4"/>
        <v/>
      </c>
      <c r="T18860" s="46"/>
    </row>
    <row r="18861" spans="1:20" x14ac:dyDescent="0.5">
      <c r="A18861" s="4">
        <v>44167</v>
      </c>
      <c r="B18861" s="14">
        <v>0.42925925925925923</v>
      </c>
      <c r="C18861">
        <v>3</v>
      </c>
      <c r="D18861" t="s">
        <v>641</v>
      </c>
      <c r="E18861">
        <v>82</v>
      </c>
      <c r="F18861" t="s">
        <v>641</v>
      </c>
      <c r="G18861" s="47">
        <f>B18861-"00:46:18"</f>
        <v>0.39710648148148148</v>
      </c>
      <c r="H18861" s="47"/>
      <c r="I18861" s="47"/>
      <c r="J18861">
        <v>4</v>
      </c>
      <c r="S18861" t="str">
        <f t="shared" si="4"/>
        <v/>
      </c>
      <c r="T18861" t="s">
        <v>851</v>
      </c>
    </row>
    <row r="18862" spans="1:20" x14ac:dyDescent="0.5">
      <c r="A18862" s="4">
        <v>44167</v>
      </c>
      <c r="B18862" s="14">
        <v>0.42936342592592597</v>
      </c>
      <c r="C18862">
        <v>3</v>
      </c>
      <c r="D18862" t="s">
        <v>641</v>
      </c>
      <c r="E18862">
        <v>91</v>
      </c>
      <c r="F18862" t="s">
        <v>641</v>
      </c>
      <c r="G18862" s="47">
        <f>B18862-"00:46:18"</f>
        <v>0.39721064814814822</v>
      </c>
      <c r="H18862" s="47"/>
      <c r="I18862" s="47"/>
      <c r="S18862" t="str">
        <f t="shared" si="4"/>
        <v/>
      </c>
      <c r="T18862" t="s">
        <v>851</v>
      </c>
    </row>
    <row r="18863" spans="1:20" x14ac:dyDescent="0.5">
      <c r="A18863" s="4">
        <v>44167</v>
      </c>
      <c r="B18863" s="14">
        <v>0.42939814814814814</v>
      </c>
      <c r="C18863">
        <v>3</v>
      </c>
      <c r="D18863" t="s">
        <v>642</v>
      </c>
      <c r="E18863">
        <v>91</v>
      </c>
      <c r="F18863" t="s">
        <v>641</v>
      </c>
      <c r="G18863" s="47">
        <f>B18863-"00:46:18"</f>
        <v>0.39724537037037039</v>
      </c>
      <c r="H18863" s="47"/>
      <c r="I18863" s="47"/>
      <c r="S18863" t="str">
        <f t="shared" si="4"/>
        <v/>
      </c>
      <c r="T18863" t="s">
        <v>851</v>
      </c>
    </row>
    <row r="18864" spans="1:20" x14ac:dyDescent="0.5">
      <c r="A18864" s="4">
        <v>44167</v>
      </c>
      <c r="B18864" s="14">
        <v>0.42940972222222223</v>
      </c>
      <c r="C18864">
        <v>3</v>
      </c>
      <c r="D18864" t="s">
        <v>641</v>
      </c>
      <c r="E18864">
        <v>86</v>
      </c>
      <c r="F18864" t="s">
        <v>641</v>
      </c>
      <c r="G18864" s="47">
        <f>B18864-"00:46:18"</f>
        <v>0.39725694444444448</v>
      </c>
      <c r="H18864" s="47"/>
      <c r="I18864" s="47"/>
      <c r="S18864" t="str">
        <f t="shared" si="4"/>
        <v/>
      </c>
      <c r="T18864" t="s">
        <v>851</v>
      </c>
    </row>
    <row r="18865" spans="1:20" x14ac:dyDescent="0.5">
      <c r="A18865" s="4">
        <v>44167</v>
      </c>
      <c r="B18865" s="14">
        <v>0.48851851851851852</v>
      </c>
      <c r="C18865">
        <v>2</v>
      </c>
      <c r="D18865" t="s">
        <v>641</v>
      </c>
      <c r="E18865">
        <v>39</v>
      </c>
      <c r="F18865" t="s">
        <v>641</v>
      </c>
      <c r="R18865" s="46"/>
      <c r="S18865" t="str">
        <f t="shared" si="4"/>
        <v/>
      </c>
      <c r="T18865" s="46"/>
    </row>
    <row r="18866" spans="1:20" x14ac:dyDescent="0.5">
      <c r="A18866" s="4">
        <v>44167</v>
      </c>
      <c r="B18866" s="14">
        <v>0.48856481481481479</v>
      </c>
      <c r="C18866">
        <v>2</v>
      </c>
      <c r="D18866" t="s">
        <v>641</v>
      </c>
      <c r="E18866">
        <v>39</v>
      </c>
      <c r="F18866" t="s">
        <v>641</v>
      </c>
      <c r="R18866" s="46"/>
      <c r="S18866" t="str">
        <f t="shared" si="4"/>
        <v/>
      </c>
      <c r="T18866" s="46"/>
    </row>
    <row r="18867" spans="1:20" x14ac:dyDescent="0.5">
      <c r="A18867" s="4">
        <v>44167</v>
      </c>
      <c r="B18867" s="14">
        <v>0.48858796296296297</v>
      </c>
      <c r="C18867">
        <v>2</v>
      </c>
      <c r="D18867" t="s">
        <v>641</v>
      </c>
      <c r="E18867">
        <v>38</v>
      </c>
      <c r="F18867" t="s">
        <v>641</v>
      </c>
      <c r="R18867" s="46"/>
      <c r="S18867" t="str">
        <f t="shared" si="4"/>
        <v/>
      </c>
      <c r="T18867" s="46"/>
    </row>
    <row r="18868" spans="1:20" x14ac:dyDescent="0.5">
      <c r="A18868" s="4">
        <v>44167</v>
      </c>
      <c r="B18868" s="14">
        <v>0.4886226851851852</v>
      </c>
      <c r="C18868">
        <v>2</v>
      </c>
      <c r="D18868" t="s">
        <v>641</v>
      </c>
      <c r="E18868">
        <v>38</v>
      </c>
      <c r="F18868" t="s">
        <v>641</v>
      </c>
      <c r="R18868" s="46"/>
      <c r="S18868" t="str">
        <f t="shared" si="4"/>
        <v/>
      </c>
      <c r="T18868" s="46"/>
    </row>
    <row r="18869" spans="1:20" x14ac:dyDescent="0.5">
      <c r="A18869" s="4">
        <v>44167</v>
      </c>
      <c r="B18869" s="14">
        <v>0.52986111111111112</v>
      </c>
      <c r="C18869">
        <v>3</v>
      </c>
      <c r="D18869" t="s">
        <v>641</v>
      </c>
      <c r="E18869">
        <v>54</v>
      </c>
      <c r="F18869" t="s">
        <v>641</v>
      </c>
      <c r="R18869" s="46"/>
      <c r="S18869" t="str">
        <f t="shared" si="4"/>
        <v/>
      </c>
      <c r="T18869" s="46"/>
    </row>
    <row r="18870" spans="1:20" x14ac:dyDescent="0.5">
      <c r="A18870" s="4">
        <v>44167</v>
      </c>
      <c r="B18870" s="14">
        <v>0.5304861111111111</v>
      </c>
      <c r="C18870">
        <v>3</v>
      </c>
      <c r="D18870" t="s">
        <v>641</v>
      </c>
      <c r="E18870">
        <v>27</v>
      </c>
      <c r="F18870" t="s">
        <v>641</v>
      </c>
      <c r="R18870" s="46"/>
      <c r="S18870" t="str">
        <f t="shared" si="4"/>
        <v/>
      </c>
      <c r="T18870" s="46"/>
    </row>
    <row r="18871" spans="1:20" x14ac:dyDescent="0.5">
      <c r="A18871" s="4">
        <v>44167</v>
      </c>
      <c r="B18871" s="14">
        <v>0.53128472222222223</v>
      </c>
      <c r="C18871">
        <v>3</v>
      </c>
      <c r="D18871" t="s">
        <v>641</v>
      </c>
      <c r="E18871">
        <v>51</v>
      </c>
      <c r="F18871" t="s">
        <v>641</v>
      </c>
      <c r="G18871" s="47">
        <f>B18871-"00:46:18"</f>
        <v>0.49913194444444448</v>
      </c>
      <c r="H18871" s="47"/>
      <c r="I18871" s="47"/>
      <c r="J18871">
        <v>3</v>
      </c>
      <c r="S18871" t="str">
        <f t="shared" si="4"/>
        <v/>
      </c>
      <c r="T18871" t="s">
        <v>851</v>
      </c>
    </row>
    <row r="18872" spans="1:20" x14ac:dyDescent="0.5">
      <c r="A18872" s="4">
        <v>44167</v>
      </c>
      <c r="B18872" s="14">
        <v>0.53195601851851848</v>
      </c>
      <c r="C18872">
        <v>3</v>
      </c>
      <c r="D18872" t="s">
        <v>641</v>
      </c>
      <c r="E18872">
        <v>19</v>
      </c>
      <c r="F18872" t="s">
        <v>641</v>
      </c>
      <c r="R18872" s="46"/>
      <c r="S18872" t="str">
        <f t="shared" si="4"/>
        <v/>
      </c>
      <c r="T18872" s="46"/>
    </row>
    <row r="18873" spans="1:20" x14ac:dyDescent="0.5">
      <c r="A18873" s="4">
        <v>44167</v>
      </c>
      <c r="B18873" s="14">
        <v>0.56436342592592592</v>
      </c>
      <c r="C18873">
        <v>3</v>
      </c>
      <c r="D18873" t="s">
        <v>641</v>
      </c>
      <c r="E18873">
        <v>78</v>
      </c>
      <c r="F18873" t="s">
        <v>641</v>
      </c>
      <c r="G18873" s="47">
        <f t="shared" ref="G18873:G18878" si="5">B18873-"00:46:18"</f>
        <v>0.53221064814814811</v>
      </c>
      <c r="H18873" s="47"/>
      <c r="I18873" s="47"/>
      <c r="J18873">
        <v>3</v>
      </c>
      <c r="S18873" t="str">
        <f t="shared" si="4"/>
        <v/>
      </c>
      <c r="T18873" t="s">
        <v>851</v>
      </c>
    </row>
    <row r="18874" spans="1:20" x14ac:dyDescent="0.5">
      <c r="A18874" s="4">
        <v>44167</v>
      </c>
      <c r="B18874" s="14">
        <v>0.57086805555555553</v>
      </c>
      <c r="C18874">
        <v>3</v>
      </c>
      <c r="D18874" t="s">
        <v>641</v>
      </c>
      <c r="E18874">
        <v>42</v>
      </c>
      <c r="F18874" t="s">
        <v>641</v>
      </c>
      <c r="G18874" s="47">
        <f t="shared" si="5"/>
        <v>0.53871527777777772</v>
      </c>
      <c r="H18874" s="47"/>
      <c r="I18874" s="47"/>
      <c r="J18874">
        <v>3</v>
      </c>
      <c r="S18874" t="str">
        <f t="shared" si="4"/>
        <v/>
      </c>
      <c r="T18874" t="s">
        <v>851</v>
      </c>
    </row>
    <row r="18875" spans="1:20" x14ac:dyDescent="0.5">
      <c r="A18875" s="4">
        <v>44167</v>
      </c>
      <c r="B18875" s="14">
        <v>0.57089120370370372</v>
      </c>
      <c r="C18875">
        <v>3</v>
      </c>
      <c r="D18875" t="s">
        <v>641</v>
      </c>
      <c r="E18875">
        <v>52</v>
      </c>
      <c r="F18875" t="s">
        <v>641</v>
      </c>
      <c r="G18875" s="47">
        <f t="shared" si="5"/>
        <v>0.53873842592592591</v>
      </c>
      <c r="H18875" s="47"/>
      <c r="I18875" s="47"/>
      <c r="S18875" t="str">
        <f t="shared" si="4"/>
        <v/>
      </c>
      <c r="T18875" t="s">
        <v>851</v>
      </c>
    </row>
    <row r="18876" spans="1:20" x14ac:dyDescent="0.5">
      <c r="A18876" s="4">
        <v>44167</v>
      </c>
      <c r="B18876" s="14">
        <v>0.58245370370370375</v>
      </c>
      <c r="C18876">
        <v>3</v>
      </c>
      <c r="D18876" t="s">
        <v>641</v>
      </c>
      <c r="E18876">
        <v>80</v>
      </c>
      <c r="F18876" t="s">
        <v>641</v>
      </c>
      <c r="G18876" s="47">
        <f t="shared" si="5"/>
        <v>0.55030092592592594</v>
      </c>
      <c r="H18876" s="47"/>
      <c r="I18876" s="47"/>
      <c r="J18876">
        <v>4</v>
      </c>
      <c r="S18876" t="str">
        <f t="shared" si="4"/>
        <v/>
      </c>
      <c r="T18876" t="s">
        <v>851</v>
      </c>
    </row>
    <row r="18877" spans="1:20" x14ac:dyDescent="0.5">
      <c r="A18877" s="4">
        <v>44167</v>
      </c>
      <c r="B18877" s="14">
        <v>0.58262731481481478</v>
      </c>
      <c r="C18877">
        <v>3</v>
      </c>
      <c r="D18877" t="s">
        <v>641</v>
      </c>
      <c r="E18877">
        <v>72</v>
      </c>
      <c r="F18877" t="s">
        <v>641</v>
      </c>
      <c r="G18877" s="47">
        <f t="shared" si="5"/>
        <v>0.55047453703703697</v>
      </c>
      <c r="H18877" s="47"/>
      <c r="I18877" s="47"/>
      <c r="S18877" t="str">
        <f t="shared" si="4"/>
        <v/>
      </c>
      <c r="T18877" t="s">
        <v>851</v>
      </c>
    </row>
    <row r="18878" spans="1:20" x14ac:dyDescent="0.5">
      <c r="A18878" s="4">
        <v>44167</v>
      </c>
      <c r="B18878" s="14">
        <v>0.58265046296296297</v>
      </c>
      <c r="C18878">
        <v>3</v>
      </c>
      <c r="D18878" t="s">
        <v>641</v>
      </c>
      <c r="E18878">
        <v>51</v>
      </c>
      <c r="F18878" t="s">
        <v>641</v>
      </c>
      <c r="G18878" s="47">
        <f t="shared" si="5"/>
        <v>0.55049768518518516</v>
      </c>
      <c r="H18878" s="47"/>
      <c r="I18878" s="47"/>
      <c r="S18878" t="str">
        <f t="shared" si="4"/>
        <v/>
      </c>
      <c r="T18878" t="s">
        <v>851</v>
      </c>
    </row>
    <row r="18879" spans="1:20" x14ac:dyDescent="0.5">
      <c r="A18879" s="4">
        <v>44167</v>
      </c>
      <c r="B18879" s="14">
        <v>0.61737268518518518</v>
      </c>
      <c r="C18879">
        <v>3</v>
      </c>
      <c r="D18879" t="s">
        <v>641</v>
      </c>
      <c r="E18879">
        <v>44</v>
      </c>
      <c r="F18879" t="s">
        <v>641</v>
      </c>
      <c r="R18879" s="46"/>
      <c r="S18879" t="str">
        <f t="shared" si="4"/>
        <v/>
      </c>
      <c r="T18879" s="46"/>
    </row>
    <row r="18880" spans="1:20" x14ac:dyDescent="0.5">
      <c r="A18880" s="4">
        <v>44167</v>
      </c>
      <c r="B18880" s="14">
        <v>0.63559027777777777</v>
      </c>
      <c r="C18880">
        <v>3</v>
      </c>
      <c r="D18880" t="s">
        <v>641</v>
      </c>
      <c r="E18880">
        <v>40</v>
      </c>
      <c r="F18880" t="s">
        <v>641</v>
      </c>
      <c r="R18880" s="46"/>
      <c r="S18880" t="str">
        <f t="shared" si="4"/>
        <v/>
      </c>
      <c r="T18880" s="46"/>
    </row>
    <row r="18881" spans="1:20" x14ac:dyDescent="0.5">
      <c r="A18881" s="4">
        <v>44168</v>
      </c>
      <c r="B18881" s="14">
        <v>5.3310185185185183E-2</v>
      </c>
      <c r="C18881">
        <v>3</v>
      </c>
      <c r="D18881" t="s">
        <v>641</v>
      </c>
      <c r="E18881">
        <v>7</v>
      </c>
      <c r="F18881" t="s">
        <v>641</v>
      </c>
      <c r="R18881" s="46"/>
      <c r="S18881" t="str">
        <f t="shared" si="4"/>
        <v/>
      </c>
      <c r="T18881" s="46"/>
    </row>
    <row r="18882" spans="1:20" x14ac:dyDescent="0.5">
      <c r="A18882" s="4">
        <v>44168</v>
      </c>
      <c r="B18882" s="14">
        <v>5.5023148148148147E-2</v>
      </c>
      <c r="C18882">
        <v>3</v>
      </c>
      <c r="D18882" t="s">
        <v>641</v>
      </c>
      <c r="E18882">
        <v>71</v>
      </c>
      <c r="F18882" t="s">
        <v>641</v>
      </c>
      <c r="G18882" s="47">
        <f>B18882-"00:46:18"</f>
        <v>2.2870370370370374E-2</v>
      </c>
      <c r="H18882" s="47"/>
      <c r="I18882" s="47"/>
      <c r="J18882">
        <v>3</v>
      </c>
      <c r="S18882" t="str">
        <f t="shared" si="4"/>
        <v/>
      </c>
      <c r="T18882" t="s">
        <v>911</v>
      </c>
    </row>
    <row r="18883" spans="1:20" x14ac:dyDescent="0.5">
      <c r="A18883" s="4">
        <v>44168</v>
      </c>
      <c r="B18883" s="14">
        <v>5.5069444444444449E-2</v>
      </c>
      <c r="C18883">
        <v>3</v>
      </c>
      <c r="D18883" t="s">
        <v>641</v>
      </c>
      <c r="E18883">
        <v>52</v>
      </c>
      <c r="F18883" t="s">
        <v>641</v>
      </c>
      <c r="R18883" s="46"/>
      <c r="S18883" t="str">
        <f t="shared" si="4"/>
        <v/>
      </c>
      <c r="T18883" s="46"/>
    </row>
    <row r="18884" spans="1:20" x14ac:dyDescent="0.5">
      <c r="A18884" s="4">
        <v>44168</v>
      </c>
      <c r="B18884" s="14">
        <v>0.14840277777777777</v>
      </c>
      <c r="C18884">
        <v>3</v>
      </c>
      <c r="D18884" t="s">
        <v>641</v>
      </c>
      <c r="E18884">
        <v>46</v>
      </c>
      <c r="F18884" t="s">
        <v>641</v>
      </c>
      <c r="G18884" s="47">
        <f>B18884-"00:46:18"</f>
        <v>0.11624999999999999</v>
      </c>
      <c r="H18884" s="47"/>
      <c r="I18884" s="47"/>
      <c r="J18884">
        <v>3</v>
      </c>
      <c r="S18884" t="str">
        <f t="shared" si="4"/>
        <v/>
      </c>
      <c r="T18884" t="s">
        <v>911</v>
      </c>
    </row>
    <row r="18885" spans="1:20" x14ac:dyDescent="0.5">
      <c r="A18885" s="4">
        <v>44168</v>
      </c>
      <c r="B18885" s="14">
        <v>0.14853009259259259</v>
      </c>
      <c r="C18885">
        <v>3</v>
      </c>
      <c r="D18885" t="s">
        <v>641</v>
      </c>
      <c r="E18885">
        <v>43</v>
      </c>
      <c r="F18885" t="s">
        <v>641</v>
      </c>
      <c r="R18885" s="46"/>
      <c r="S18885" t="str">
        <f t="shared" si="4"/>
        <v/>
      </c>
      <c r="T18885" s="46"/>
    </row>
    <row r="18886" spans="1:20" x14ac:dyDescent="0.5">
      <c r="A18886" s="4">
        <v>44168</v>
      </c>
      <c r="B18886" s="14">
        <v>0.14956018518518518</v>
      </c>
      <c r="C18886">
        <v>3</v>
      </c>
      <c r="D18886" t="s">
        <v>641</v>
      </c>
      <c r="E18886">
        <v>52</v>
      </c>
      <c r="F18886" t="s">
        <v>641</v>
      </c>
      <c r="R18886" s="46"/>
      <c r="S18886" t="str">
        <f t="shared" si="4"/>
        <v/>
      </c>
      <c r="T18886" s="46"/>
    </row>
    <row r="18887" spans="1:20" x14ac:dyDescent="0.5">
      <c r="A18887" s="4">
        <v>44168</v>
      </c>
      <c r="B18887" s="14">
        <v>0.15855324074074076</v>
      </c>
      <c r="C18887">
        <v>3</v>
      </c>
      <c r="D18887" t="s">
        <v>641</v>
      </c>
      <c r="E18887">
        <v>50</v>
      </c>
      <c r="F18887" t="s">
        <v>641</v>
      </c>
      <c r="G18887" s="47">
        <f t="shared" ref="G18887:G18894" si="6">B18887-"00:46:18"</f>
        <v>0.12640046296296298</v>
      </c>
      <c r="H18887" s="47"/>
      <c r="I18887" s="47"/>
      <c r="J18887">
        <v>3</v>
      </c>
      <c r="S18887" t="str">
        <f t="shared" ref="S18887:S18950" si="7">IFERROR(IF(OR(C18887=3,C18887=4),(Q18887/R18887*35.5),(Q18887/R18887*30)),"")</f>
        <v/>
      </c>
      <c r="T18887" t="s">
        <v>911</v>
      </c>
    </row>
    <row r="18888" spans="1:20" x14ac:dyDescent="0.5">
      <c r="A18888" s="4">
        <v>44168</v>
      </c>
      <c r="B18888" s="14">
        <v>0.16662037037037036</v>
      </c>
      <c r="C18888">
        <v>3</v>
      </c>
      <c r="D18888" t="s">
        <v>641</v>
      </c>
      <c r="E18888">
        <v>47</v>
      </c>
      <c r="F18888" t="s">
        <v>641</v>
      </c>
      <c r="G18888" s="47">
        <f t="shared" si="6"/>
        <v>0.13446759259259258</v>
      </c>
      <c r="H18888" s="47"/>
      <c r="I18888" s="47"/>
      <c r="J18888">
        <v>4</v>
      </c>
      <c r="S18888" t="str">
        <f t="shared" si="7"/>
        <v/>
      </c>
      <c r="T18888" t="s">
        <v>911</v>
      </c>
    </row>
    <row r="18889" spans="1:20" x14ac:dyDescent="0.5">
      <c r="A18889" s="4">
        <v>44168</v>
      </c>
      <c r="B18889" s="14">
        <v>0.16697916666666668</v>
      </c>
      <c r="C18889">
        <v>3</v>
      </c>
      <c r="D18889" t="s">
        <v>641</v>
      </c>
      <c r="E18889">
        <v>53</v>
      </c>
      <c r="F18889" t="s">
        <v>641</v>
      </c>
      <c r="G18889" s="47">
        <f t="shared" si="6"/>
        <v>0.1348263888888889</v>
      </c>
      <c r="H18889" s="47"/>
      <c r="I18889" s="47"/>
      <c r="S18889" t="str">
        <f t="shared" si="7"/>
        <v/>
      </c>
      <c r="T18889" t="s">
        <v>911</v>
      </c>
    </row>
    <row r="18890" spans="1:20" x14ac:dyDescent="0.5">
      <c r="A18890" s="4">
        <v>44168</v>
      </c>
      <c r="B18890" s="14">
        <v>0.17403935185185185</v>
      </c>
      <c r="C18890">
        <v>3</v>
      </c>
      <c r="D18890" t="s">
        <v>641</v>
      </c>
      <c r="E18890">
        <v>43</v>
      </c>
      <c r="F18890" t="s">
        <v>641</v>
      </c>
      <c r="G18890" s="47">
        <f t="shared" si="6"/>
        <v>0.14188657407407407</v>
      </c>
      <c r="H18890" s="47"/>
      <c r="I18890" s="47"/>
      <c r="J18890">
        <v>3</v>
      </c>
      <c r="S18890" t="str">
        <f t="shared" si="7"/>
        <v/>
      </c>
      <c r="T18890" t="s">
        <v>911</v>
      </c>
    </row>
    <row r="18891" spans="1:20" x14ac:dyDescent="0.5">
      <c r="A18891" s="4">
        <v>44168</v>
      </c>
      <c r="B18891" s="14">
        <v>0.17554398148148151</v>
      </c>
      <c r="C18891">
        <v>3</v>
      </c>
      <c r="D18891" t="s">
        <v>641</v>
      </c>
      <c r="E18891">
        <v>108</v>
      </c>
      <c r="F18891" t="s">
        <v>641</v>
      </c>
      <c r="G18891" s="47">
        <f t="shared" si="6"/>
        <v>0.14339120370370373</v>
      </c>
      <c r="H18891" s="47"/>
      <c r="I18891" s="47"/>
      <c r="J18891">
        <v>2</v>
      </c>
      <c r="R18891" s="46"/>
      <c r="S18891" t="str">
        <f t="shared" si="7"/>
        <v/>
      </c>
      <c r="T18891" t="s">
        <v>851</v>
      </c>
    </row>
    <row r="18892" spans="1:20" x14ac:dyDescent="0.5">
      <c r="A18892" s="4">
        <v>44168</v>
      </c>
      <c r="B18892" s="14">
        <v>0.17557870370370368</v>
      </c>
      <c r="C18892">
        <v>3</v>
      </c>
      <c r="D18892" t="s">
        <v>641</v>
      </c>
      <c r="E18892">
        <v>108</v>
      </c>
      <c r="F18892" t="s">
        <v>641</v>
      </c>
      <c r="G18892" s="47">
        <f t="shared" si="6"/>
        <v>0.1434259259259259</v>
      </c>
      <c r="H18892" s="47"/>
      <c r="I18892" s="47"/>
      <c r="R18892" s="46"/>
      <c r="S18892" t="str">
        <f t="shared" si="7"/>
        <v/>
      </c>
      <c r="T18892" t="s">
        <v>851</v>
      </c>
    </row>
    <row r="18893" spans="1:20" x14ac:dyDescent="0.5">
      <c r="A18893" s="4">
        <v>44168</v>
      </c>
      <c r="B18893" s="14">
        <v>0.1895023148148148</v>
      </c>
      <c r="C18893">
        <v>3</v>
      </c>
      <c r="D18893" t="s">
        <v>641</v>
      </c>
      <c r="E18893">
        <v>101</v>
      </c>
      <c r="F18893" t="s">
        <v>641</v>
      </c>
      <c r="G18893" s="47">
        <f t="shared" si="6"/>
        <v>0.15734953703703702</v>
      </c>
      <c r="H18893" s="47"/>
      <c r="I18893" s="47"/>
      <c r="J18893">
        <v>3</v>
      </c>
      <c r="R18893" s="46"/>
      <c r="S18893" t="str">
        <f t="shared" si="7"/>
        <v/>
      </c>
      <c r="T18893" t="s">
        <v>851</v>
      </c>
    </row>
    <row r="18894" spans="1:20" x14ac:dyDescent="0.5">
      <c r="A18894" s="4">
        <v>44168</v>
      </c>
      <c r="B18894" s="14">
        <v>0.1895138888888889</v>
      </c>
      <c r="C18894">
        <v>3</v>
      </c>
      <c r="D18894" t="s">
        <v>641</v>
      </c>
      <c r="E18894">
        <v>120</v>
      </c>
      <c r="F18894" t="s">
        <v>641</v>
      </c>
      <c r="G18894" s="47">
        <f t="shared" si="6"/>
        <v>0.15736111111111112</v>
      </c>
      <c r="H18894" s="47"/>
      <c r="I18894" s="47"/>
      <c r="R18894" s="46"/>
      <c r="S18894" t="str">
        <f t="shared" si="7"/>
        <v/>
      </c>
      <c r="T18894" t="s">
        <v>851</v>
      </c>
    </row>
    <row r="18895" spans="1:20" x14ac:dyDescent="0.5">
      <c r="A18895" s="4">
        <v>44168</v>
      </c>
      <c r="B18895" s="14">
        <v>0.18959490740740739</v>
      </c>
      <c r="C18895">
        <v>3</v>
      </c>
      <c r="D18895" t="s">
        <v>641</v>
      </c>
      <c r="E18895">
        <v>45</v>
      </c>
      <c r="F18895" t="s">
        <v>641</v>
      </c>
      <c r="R18895" s="46"/>
      <c r="S18895" t="str">
        <f t="shared" si="7"/>
        <v/>
      </c>
      <c r="T18895" s="46"/>
    </row>
    <row r="18896" spans="1:20" x14ac:dyDescent="0.5">
      <c r="A18896" s="4">
        <v>44168</v>
      </c>
      <c r="B18896" s="14">
        <v>0.19019675925925927</v>
      </c>
      <c r="C18896">
        <v>3</v>
      </c>
      <c r="D18896" t="s">
        <v>641</v>
      </c>
      <c r="E18896">
        <v>49</v>
      </c>
      <c r="F18896" t="s">
        <v>641</v>
      </c>
      <c r="R18896" s="46"/>
      <c r="S18896" t="str">
        <f t="shared" si="7"/>
        <v/>
      </c>
      <c r="T18896" s="46"/>
    </row>
    <row r="18897" spans="1:20" x14ac:dyDescent="0.5">
      <c r="A18897" s="4">
        <v>44168</v>
      </c>
      <c r="B18897" s="14">
        <v>0.1902662037037037</v>
      </c>
      <c r="C18897">
        <v>3</v>
      </c>
      <c r="D18897" t="s">
        <v>641</v>
      </c>
      <c r="E18897">
        <v>78</v>
      </c>
      <c r="F18897" t="s">
        <v>641</v>
      </c>
      <c r="G18897" s="47">
        <f>B18897-"00:46:18"</f>
        <v>0.15811342592592592</v>
      </c>
      <c r="H18897" s="47"/>
      <c r="I18897" s="47"/>
      <c r="R18897" s="46"/>
      <c r="S18897" t="str">
        <f t="shared" si="7"/>
        <v/>
      </c>
      <c r="T18897" t="s">
        <v>851</v>
      </c>
    </row>
    <row r="18898" spans="1:20" x14ac:dyDescent="0.5">
      <c r="A18898" s="4">
        <v>44168</v>
      </c>
      <c r="B18898" s="14">
        <v>0.19034722222222222</v>
      </c>
      <c r="C18898">
        <v>3</v>
      </c>
      <c r="D18898" t="s">
        <v>641</v>
      </c>
      <c r="E18898">
        <v>64</v>
      </c>
      <c r="F18898" t="s">
        <v>641</v>
      </c>
      <c r="R18898" s="46"/>
      <c r="S18898" t="str">
        <f t="shared" si="7"/>
        <v/>
      </c>
      <c r="T18898" s="46"/>
    </row>
    <row r="18899" spans="1:20" x14ac:dyDescent="0.5">
      <c r="A18899" s="4">
        <v>44168</v>
      </c>
      <c r="B18899" s="14">
        <v>0.19122685185185184</v>
      </c>
      <c r="C18899">
        <v>3</v>
      </c>
      <c r="D18899" t="s">
        <v>641</v>
      </c>
      <c r="E18899">
        <v>42</v>
      </c>
      <c r="F18899" t="s">
        <v>641</v>
      </c>
      <c r="R18899" s="46"/>
      <c r="S18899" t="str">
        <f t="shared" si="7"/>
        <v/>
      </c>
      <c r="T18899" s="46"/>
    </row>
    <row r="18900" spans="1:20" x14ac:dyDescent="0.5">
      <c r="A18900" s="4">
        <v>44168</v>
      </c>
      <c r="B18900" s="14">
        <v>0.19928240740740741</v>
      </c>
      <c r="C18900">
        <v>3</v>
      </c>
      <c r="D18900" t="s">
        <v>641</v>
      </c>
      <c r="E18900">
        <v>44</v>
      </c>
      <c r="F18900" t="s">
        <v>641</v>
      </c>
      <c r="R18900" s="46"/>
      <c r="S18900" t="str">
        <f t="shared" si="7"/>
        <v/>
      </c>
      <c r="T18900" s="46"/>
    </row>
    <row r="18901" spans="1:20" x14ac:dyDescent="0.5">
      <c r="A18901" s="4">
        <v>44168</v>
      </c>
      <c r="B18901" s="14">
        <v>0.19987268518518519</v>
      </c>
      <c r="C18901">
        <v>3</v>
      </c>
      <c r="D18901" t="s">
        <v>641</v>
      </c>
      <c r="E18901">
        <v>7</v>
      </c>
      <c r="F18901" t="s">
        <v>641</v>
      </c>
      <c r="R18901" s="46"/>
      <c r="S18901" t="str">
        <f t="shared" si="7"/>
        <v/>
      </c>
      <c r="T18901" s="46"/>
    </row>
    <row r="18902" spans="1:20" x14ac:dyDescent="0.5">
      <c r="A18902" s="4">
        <v>44168</v>
      </c>
      <c r="B18902" s="14">
        <v>0.2011226851851852</v>
      </c>
      <c r="C18902">
        <v>3</v>
      </c>
      <c r="D18902" t="s">
        <v>641</v>
      </c>
      <c r="E18902">
        <v>50</v>
      </c>
      <c r="F18902" t="s">
        <v>641</v>
      </c>
      <c r="R18902" s="46"/>
      <c r="S18902" t="str">
        <f t="shared" si="7"/>
        <v/>
      </c>
      <c r="T18902" s="46"/>
    </row>
    <row r="18903" spans="1:20" x14ac:dyDescent="0.5">
      <c r="A18903" s="4">
        <v>44168</v>
      </c>
      <c r="B18903" s="14">
        <v>0.20114583333333333</v>
      </c>
      <c r="C18903">
        <v>3</v>
      </c>
      <c r="D18903" t="s">
        <v>641</v>
      </c>
      <c r="E18903">
        <v>37</v>
      </c>
      <c r="F18903" t="s">
        <v>641</v>
      </c>
      <c r="R18903" s="46"/>
      <c r="S18903" t="str">
        <f t="shared" si="7"/>
        <v/>
      </c>
      <c r="T18903" s="46"/>
    </row>
    <row r="18904" spans="1:20" x14ac:dyDescent="0.5">
      <c r="A18904" s="4">
        <v>44168</v>
      </c>
      <c r="B18904" s="14">
        <v>0.20125000000000001</v>
      </c>
      <c r="C18904">
        <v>3</v>
      </c>
      <c r="D18904" t="s">
        <v>641</v>
      </c>
      <c r="E18904">
        <v>42</v>
      </c>
      <c r="F18904" t="s">
        <v>641</v>
      </c>
      <c r="R18904" s="46"/>
      <c r="S18904" t="str">
        <f t="shared" si="7"/>
        <v/>
      </c>
      <c r="T18904" s="46"/>
    </row>
    <row r="18905" spans="1:20" x14ac:dyDescent="0.5">
      <c r="A18905" s="4">
        <v>44168</v>
      </c>
      <c r="B18905" s="14">
        <v>0.2033912037037037</v>
      </c>
      <c r="C18905">
        <v>3</v>
      </c>
      <c r="D18905" t="s">
        <v>641</v>
      </c>
      <c r="E18905">
        <v>45</v>
      </c>
      <c r="F18905" t="s">
        <v>641</v>
      </c>
      <c r="R18905" s="46"/>
      <c r="S18905" t="str">
        <f t="shared" si="7"/>
        <v/>
      </c>
      <c r="T18905" s="46"/>
    </row>
    <row r="18906" spans="1:20" x14ac:dyDescent="0.5">
      <c r="A18906" s="4">
        <v>44168</v>
      </c>
      <c r="B18906" s="14">
        <v>0.21836805555555558</v>
      </c>
      <c r="C18906">
        <v>3</v>
      </c>
      <c r="D18906" t="s">
        <v>641</v>
      </c>
      <c r="E18906">
        <v>38</v>
      </c>
      <c r="F18906" t="s">
        <v>641</v>
      </c>
      <c r="R18906" s="46"/>
      <c r="S18906" t="str">
        <f t="shared" si="7"/>
        <v/>
      </c>
      <c r="T18906" s="46"/>
    </row>
    <row r="18907" spans="1:20" x14ac:dyDescent="0.5">
      <c r="A18907" s="4">
        <v>44168</v>
      </c>
      <c r="B18907" s="14">
        <v>0.22758101851851853</v>
      </c>
      <c r="C18907">
        <v>3</v>
      </c>
      <c r="D18907" t="s">
        <v>641</v>
      </c>
      <c r="E18907">
        <v>48</v>
      </c>
      <c r="F18907" t="s">
        <v>641</v>
      </c>
      <c r="R18907" s="46"/>
      <c r="S18907" t="str">
        <f t="shared" si="7"/>
        <v/>
      </c>
      <c r="T18907" s="46"/>
    </row>
    <row r="18908" spans="1:20" x14ac:dyDescent="0.5">
      <c r="A18908" s="4">
        <v>44168</v>
      </c>
      <c r="B18908" s="14">
        <v>0.22795138888888888</v>
      </c>
      <c r="C18908">
        <v>3</v>
      </c>
      <c r="D18908" t="s">
        <v>641</v>
      </c>
      <c r="E18908">
        <v>86</v>
      </c>
      <c r="F18908" t="s">
        <v>641</v>
      </c>
      <c r="G18908" s="47">
        <f>B18908-"00:46:18"</f>
        <v>0.1957986111111111</v>
      </c>
      <c r="H18908" s="47"/>
      <c r="I18908" s="47"/>
      <c r="R18908" s="46"/>
      <c r="S18908" t="str">
        <f t="shared" si="7"/>
        <v/>
      </c>
      <c r="T18908" t="s">
        <v>851</v>
      </c>
    </row>
    <row r="18909" spans="1:20" x14ac:dyDescent="0.5">
      <c r="A18909" s="4">
        <v>44168</v>
      </c>
      <c r="B18909" s="14">
        <v>0.22803240740740741</v>
      </c>
      <c r="C18909">
        <v>3</v>
      </c>
      <c r="D18909" t="s">
        <v>641</v>
      </c>
      <c r="E18909">
        <v>122</v>
      </c>
      <c r="F18909" t="s">
        <v>641</v>
      </c>
      <c r="G18909" s="47">
        <f>B18909-"00:46:18"</f>
        <v>0.19587962962962963</v>
      </c>
      <c r="H18909" s="47"/>
      <c r="I18909" s="47"/>
      <c r="J18909">
        <v>2</v>
      </c>
      <c r="R18909" s="46"/>
      <c r="S18909" t="str">
        <f t="shared" si="7"/>
        <v/>
      </c>
      <c r="T18909" s="46" t="s">
        <v>912</v>
      </c>
    </row>
    <row r="18910" spans="1:20" x14ac:dyDescent="0.5">
      <c r="A18910" s="4">
        <v>44168</v>
      </c>
      <c r="B18910" s="14">
        <v>0.22903935185185187</v>
      </c>
      <c r="C18910">
        <v>3</v>
      </c>
      <c r="D18910" t="s">
        <v>641</v>
      </c>
      <c r="E18910">
        <v>83</v>
      </c>
      <c r="F18910" t="s">
        <v>641</v>
      </c>
      <c r="G18910" s="47">
        <f>B18910-"00:46:18"</f>
        <v>0.19688657407407409</v>
      </c>
      <c r="H18910" s="47"/>
      <c r="I18910" s="47"/>
      <c r="R18910" s="46"/>
      <c r="S18910" t="str">
        <f t="shared" si="7"/>
        <v/>
      </c>
      <c r="T18910" s="46" t="s">
        <v>912</v>
      </c>
    </row>
    <row r="18911" spans="1:20" x14ac:dyDescent="0.5">
      <c r="A18911" s="4">
        <v>44168</v>
      </c>
      <c r="B18911" s="14">
        <v>0.22906249999999997</v>
      </c>
      <c r="C18911">
        <v>3</v>
      </c>
      <c r="D18911" t="s">
        <v>641</v>
      </c>
      <c r="E18911">
        <v>107</v>
      </c>
      <c r="F18911" t="s">
        <v>641</v>
      </c>
      <c r="G18911" s="47">
        <f>B18911-"00:46:18"</f>
        <v>0.19690972222222219</v>
      </c>
      <c r="H18911" s="47"/>
      <c r="I18911" s="47"/>
      <c r="R18911" s="46"/>
      <c r="S18911" t="str">
        <f t="shared" si="7"/>
        <v/>
      </c>
      <c r="T18911" s="46" t="s">
        <v>912</v>
      </c>
    </row>
    <row r="18912" spans="1:20" x14ac:dyDescent="0.5">
      <c r="A18912" s="4">
        <v>44168</v>
      </c>
      <c r="B18912" s="14">
        <v>0.23531250000000001</v>
      </c>
      <c r="C18912">
        <v>3</v>
      </c>
      <c r="D18912" t="s">
        <v>641</v>
      </c>
      <c r="E18912">
        <v>48</v>
      </c>
      <c r="F18912" t="s">
        <v>641</v>
      </c>
      <c r="R18912" s="46"/>
      <c r="S18912" t="str">
        <f t="shared" si="7"/>
        <v/>
      </c>
      <c r="T18912" s="46"/>
    </row>
    <row r="18913" spans="1:20" x14ac:dyDescent="0.5">
      <c r="A18913" s="4">
        <v>44168</v>
      </c>
      <c r="B18913" s="14">
        <v>0.23564814814814816</v>
      </c>
      <c r="C18913">
        <v>3</v>
      </c>
      <c r="D18913" t="s">
        <v>641</v>
      </c>
      <c r="E18913">
        <v>56</v>
      </c>
      <c r="F18913" t="s">
        <v>641</v>
      </c>
      <c r="R18913" s="46"/>
      <c r="S18913" t="str">
        <f t="shared" si="7"/>
        <v/>
      </c>
      <c r="T18913" s="46"/>
    </row>
    <row r="18914" spans="1:20" x14ac:dyDescent="0.5">
      <c r="A18914" s="4">
        <v>44168</v>
      </c>
      <c r="B18914" s="14">
        <v>0.26119212962962962</v>
      </c>
      <c r="C18914">
        <v>3</v>
      </c>
      <c r="D18914" t="s">
        <v>641</v>
      </c>
      <c r="E18914">
        <v>90</v>
      </c>
      <c r="F18914" t="s">
        <v>641</v>
      </c>
      <c r="G18914" s="47">
        <f>B18914-"00:46:18"</f>
        <v>0.22903935185185184</v>
      </c>
      <c r="H18914" s="47"/>
      <c r="I18914" s="47"/>
      <c r="J18914">
        <v>5</v>
      </c>
      <c r="R18914" s="46"/>
      <c r="S18914" t="str">
        <f t="shared" si="7"/>
        <v/>
      </c>
      <c r="T18914" s="46" t="s">
        <v>912</v>
      </c>
    </row>
    <row r="18915" spans="1:20" x14ac:dyDescent="0.5">
      <c r="A18915" s="4">
        <v>44168</v>
      </c>
      <c r="B18915" s="14">
        <v>0.26120370370370372</v>
      </c>
      <c r="C18915">
        <v>3</v>
      </c>
      <c r="D18915" t="s">
        <v>641</v>
      </c>
      <c r="E18915">
        <v>43</v>
      </c>
      <c r="F18915" t="s">
        <v>641</v>
      </c>
      <c r="R18915" s="46"/>
      <c r="S18915" t="str">
        <f t="shared" si="7"/>
        <v/>
      </c>
      <c r="T18915" s="46"/>
    </row>
    <row r="18916" spans="1:20" x14ac:dyDescent="0.5">
      <c r="A18916" s="4">
        <v>44168</v>
      </c>
      <c r="B18916" s="14">
        <v>0.2615972222222222</v>
      </c>
      <c r="C18916">
        <v>3</v>
      </c>
      <c r="D18916" t="s">
        <v>641</v>
      </c>
      <c r="E18916">
        <v>113</v>
      </c>
      <c r="F18916" t="s">
        <v>641</v>
      </c>
      <c r="G18916" s="47">
        <f>B18916-"00:46:18"</f>
        <v>0.22944444444444442</v>
      </c>
      <c r="H18916" s="47"/>
      <c r="I18916" s="47"/>
      <c r="R18916" s="46"/>
      <c r="S18916" t="str">
        <f t="shared" si="7"/>
        <v/>
      </c>
      <c r="T18916" s="46" t="s">
        <v>912</v>
      </c>
    </row>
    <row r="18917" spans="1:20" x14ac:dyDescent="0.5">
      <c r="A18917" s="4">
        <v>44168</v>
      </c>
      <c r="B18917" s="14">
        <v>0.26204861111111111</v>
      </c>
      <c r="C18917">
        <v>3</v>
      </c>
      <c r="D18917" t="s">
        <v>641</v>
      </c>
      <c r="E18917">
        <v>66</v>
      </c>
      <c r="F18917" t="s">
        <v>641</v>
      </c>
      <c r="R18917" s="46"/>
      <c r="S18917" t="str">
        <f t="shared" si="7"/>
        <v/>
      </c>
      <c r="T18917" s="46"/>
    </row>
    <row r="18918" spans="1:20" x14ac:dyDescent="0.5">
      <c r="A18918" s="4">
        <v>44168</v>
      </c>
      <c r="B18918" s="14">
        <v>0.26215277777777779</v>
      </c>
      <c r="C18918">
        <v>3</v>
      </c>
      <c r="D18918" t="s">
        <v>641</v>
      </c>
      <c r="E18918">
        <v>41</v>
      </c>
      <c r="F18918" t="s">
        <v>641</v>
      </c>
      <c r="R18918" s="46"/>
      <c r="S18918" t="str">
        <f t="shared" si="7"/>
        <v/>
      </c>
      <c r="T18918" s="46"/>
    </row>
    <row r="18919" spans="1:20" x14ac:dyDescent="0.5">
      <c r="A18919" s="4">
        <v>44168</v>
      </c>
      <c r="B18919" s="14">
        <v>0.26326388888888891</v>
      </c>
      <c r="C18919">
        <v>3</v>
      </c>
      <c r="D18919" t="s">
        <v>641</v>
      </c>
      <c r="E18919">
        <v>107</v>
      </c>
      <c r="F18919" t="s">
        <v>641</v>
      </c>
      <c r="G18919" s="47">
        <f>B18919-"00:46:18"</f>
        <v>0.23111111111111113</v>
      </c>
      <c r="H18919" s="47"/>
      <c r="I18919" s="47"/>
      <c r="R18919" s="46"/>
      <c r="S18919" t="str">
        <f t="shared" si="7"/>
        <v/>
      </c>
      <c r="T18919" s="46" t="s">
        <v>912</v>
      </c>
    </row>
    <row r="18920" spans="1:20" x14ac:dyDescent="0.5">
      <c r="A18920" s="4">
        <v>44168</v>
      </c>
      <c r="B18920" s="14">
        <v>0.26385416666666667</v>
      </c>
      <c r="C18920">
        <v>3</v>
      </c>
      <c r="D18920" t="s">
        <v>641</v>
      </c>
      <c r="E18920">
        <v>127</v>
      </c>
      <c r="F18920" t="s">
        <v>641</v>
      </c>
      <c r="G18920" s="47">
        <f>B18920-"00:46:18"</f>
        <v>0.23170138888888889</v>
      </c>
      <c r="H18920" s="47"/>
      <c r="I18920" s="47"/>
      <c r="R18920" s="46"/>
      <c r="S18920" t="str">
        <f t="shared" si="7"/>
        <v/>
      </c>
      <c r="T18920" s="46" t="s">
        <v>912</v>
      </c>
    </row>
    <row r="18921" spans="1:20" x14ac:dyDescent="0.5">
      <c r="A18921" s="4">
        <v>44168</v>
      </c>
      <c r="B18921" s="14">
        <v>0.26386574074074071</v>
      </c>
      <c r="C18921">
        <v>3</v>
      </c>
      <c r="D18921" t="s">
        <v>641</v>
      </c>
      <c r="E18921">
        <v>54</v>
      </c>
      <c r="F18921" t="s">
        <v>641</v>
      </c>
      <c r="R18921" s="46"/>
      <c r="S18921" t="str">
        <f t="shared" si="7"/>
        <v/>
      </c>
      <c r="T18921" s="46"/>
    </row>
    <row r="18922" spans="1:20" x14ac:dyDescent="0.5">
      <c r="A18922" s="4">
        <v>44168</v>
      </c>
      <c r="B18922" s="14">
        <v>0.26406250000000003</v>
      </c>
      <c r="C18922">
        <v>3</v>
      </c>
      <c r="D18922" t="s">
        <v>641</v>
      </c>
      <c r="E18922">
        <v>124</v>
      </c>
      <c r="F18922" t="s">
        <v>641</v>
      </c>
      <c r="G18922" s="47">
        <f>B18922-"00:46:18"</f>
        <v>0.23190972222222225</v>
      </c>
      <c r="H18922" s="47"/>
      <c r="I18922" s="47"/>
      <c r="R18922" s="46"/>
      <c r="S18922" t="str">
        <f t="shared" si="7"/>
        <v/>
      </c>
      <c r="T18922" s="46" t="s">
        <v>912</v>
      </c>
    </row>
    <row r="18923" spans="1:20" x14ac:dyDescent="0.5">
      <c r="A18923" s="4">
        <v>44168</v>
      </c>
      <c r="B18923" s="14">
        <v>0.26407407407407407</v>
      </c>
      <c r="C18923">
        <v>3</v>
      </c>
      <c r="D18923" t="s">
        <v>641</v>
      </c>
      <c r="E18923">
        <v>40</v>
      </c>
      <c r="F18923" t="s">
        <v>641</v>
      </c>
      <c r="R18923" s="46"/>
      <c r="S18923" t="str">
        <f t="shared" si="7"/>
        <v/>
      </c>
      <c r="T18923" s="46"/>
    </row>
    <row r="18924" spans="1:20" x14ac:dyDescent="0.5">
      <c r="A18924" s="4">
        <v>44168</v>
      </c>
      <c r="B18924" s="14">
        <v>0.26408564814814817</v>
      </c>
      <c r="C18924">
        <v>3</v>
      </c>
      <c r="D18924" t="s">
        <v>641</v>
      </c>
      <c r="E18924">
        <v>116</v>
      </c>
      <c r="F18924" t="s">
        <v>641</v>
      </c>
      <c r="G18924" s="47">
        <f>B18924-"00:46:18"</f>
        <v>0.23193287037037039</v>
      </c>
      <c r="H18924" s="47"/>
      <c r="I18924" s="47"/>
      <c r="R18924" s="46"/>
      <c r="S18924" t="str">
        <f t="shared" si="7"/>
        <v/>
      </c>
      <c r="T18924" s="46" t="s">
        <v>912</v>
      </c>
    </row>
    <row r="18925" spans="1:20" x14ac:dyDescent="0.5">
      <c r="A18925" s="4">
        <v>44168</v>
      </c>
      <c r="B18925" s="14">
        <v>0.26643518518518522</v>
      </c>
      <c r="C18925">
        <v>3</v>
      </c>
      <c r="D18925" t="s">
        <v>641</v>
      </c>
      <c r="E18925">
        <v>28</v>
      </c>
      <c r="F18925" t="s">
        <v>641</v>
      </c>
      <c r="R18925" s="46"/>
      <c r="S18925" t="str">
        <f t="shared" si="7"/>
        <v/>
      </c>
      <c r="T18925" s="46"/>
    </row>
    <row r="18926" spans="1:20" x14ac:dyDescent="0.5">
      <c r="A18926" s="4">
        <v>44168</v>
      </c>
      <c r="B18926" s="14">
        <v>0.26685185185185184</v>
      </c>
      <c r="C18926">
        <v>3</v>
      </c>
      <c r="D18926" t="s">
        <v>641</v>
      </c>
      <c r="E18926">
        <v>41</v>
      </c>
      <c r="F18926" t="s">
        <v>641</v>
      </c>
      <c r="R18926" s="46"/>
      <c r="S18926" t="str">
        <f t="shared" si="7"/>
        <v/>
      </c>
      <c r="T18926" s="46"/>
    </row>
    <row r="18927" spans="1:20" x14ac:dyDescent="0.5">
      <c r="A18927" s="4">
        <v>44168</v>
      </c>
      <c r="B18927" s="14">
        <v>0.26912037037037034</v>
      </c>
      <c r="C18927">
        <v>3</v>
      </c>
      <c r="D18927" t="s">
        <v>641</v>
      </c>
      <c r="E18927">
        <v>40</v>
      </c>
      <c r="F18927" t="s">
        <v>641</v>
      </c>
      <c r="R18927" s="46"/>
      <c r="S18927" t="str">
        <f t="shared" si="7"/>
        <v/>
      </c>
      <c r="T18927" s="46"/>
    </row>
    <row r="18928" spans="1:20" x14ac:dyDescent="0.5">
      <c r="A18928" s="4">
        <v>44168</v>
      </c>
      <c r="B18928" s="14">
        <v>0.26936342592592594</v>
      </c>
      <c r="C18928">
        <v>3</v>
      </c>
      <c r="D18928" t="s">
        <v>641</v>
      </c>
      <c r="E18928">
        <v>29</v>
      </c>
      <c r="F18928" t="s">
        <v>641</v>
      </c>
      <c r="R18928" s="46"/>
      <c r="S18928" t="str">
        <f t="shared" si="7"/>
        <v/>
      </c>
      <c r="T18928" s="46"/>
    </row>
    <row r="18929" spans="1:20" x14ac:dyDescent="0.5">
      <c r="A18929" s="4">
        <v>44168</v>
      </c>
      <c r="B18929" s="14">
        <v>0.28195601851851854</v>
      </c>
      <c r="C18929">
        <v>3</v>
      </c>
      <c r="D18929" t="s">
        <v>641</v>
      </c>
      <c r="E18929">
        <v>67</v>
      </c>
      <c r="F18929" t="s">
        <v>641</v>
      </c>
      <c r="R18929" s="46"/>
      <c r="S18929" t="str">
        <f t="shared" si="7"/>
        <v/>
      </c>
      <c r="T18929" s="46"/>
    </row>
    <row r="18930" spans="1:20" x14ac:dyDescent="0.5">
      <c r="A18930" s="4">
        <v>44168</v>
      </c>
      <c r="B18930" s="14">
        <v>0.29903935185185188</v>
      </c>
      <c r="C18930">
        <v>3</v>
      </c>
      <c r="D18930" t="s">
        <v>641</v>
      </c>
      <c r="E18930">
        <v>11</v>
      </c>
      <c r="F18930" t="s">
        <v>641</v>
      </c>
      <c r="R18930" s="46"/>
      <c r="S18930" t="str">
        <f t="shared" si="7"/>
        <v/>
      </c>
      <c r="T18930" s="46"/>
    </row>
    <row r="18931" spans="1:20" x14ac:dyDescent="0.5">
      <c r="A18931" s="4">
        <v>44168</v>
      </c>
      <c r="B18931" s="14">
        <v>0.29961805555555554</v>
      </c>
      <c r="C18931">
        <v>3</v>
      </c>
      <c r="D18931" t="s">
        <v>641</v>
      </c>
      <c r="E18931">
        <v>7</v>
      </c>
      <c r="F18931" t="s">
        <v>641</v>
      </c>
      <c r="R18931" s="46"/>
      <c r="S18931" t="str">
        <f t="shared" si="7"/>
        <v/>
      </c>
      <c r="T18931" s="46"/>
    </row>
    <row r="18932" spans="1:20" x14ac:dyDescent="0.5">
      <c r="A18932" s="4">
        <v>44168</v>
      </c>
      <c r="B18932" s="14">
        <v>0.30611111111111111</v>
      </c>
      <c r="C18932">
        <v>3</v>
      </c>
      <c r="D18932" t="s">
        <v>641</v>
      </c>
      <c r="E18932">
        <v>11</v>
      </c>
      <c r="F18932" t="s">
        <v>641</v>
      </c>
      <c r="R18932" s="46"/>
      <c r="S18932" t="str">
        <f t="shared" si="7"/>
        <v/>
      </c>
      <c r="T18932" s="46"/>
    </row>
    <row r="18933" spans="1:20" x14ac:dyDescent="0.5">
      <c r="A18933" s="4">
        <v>44168</v>
      </c>
      <c r="B18933" s="14">
        <v>0.30644675925925929</v>
      </c>
      <c r="C18933">
        <v>3</v>
      </c>
      <c r="D18933" t="s">
        <v>641</v>
      </c>
      <c r="E18933">
        <v>67</v>
      </c>
      <c r="F18933" t="s">
        <v>641</v>
      </c>
      <c r="R18933" s="46"/>
      <c r="S18933" t="str">
        <f t="shared" si="7"/>
        <v/>
      </c>
      <c r="T18933" s="46"/>
    </row>
    <row r="18934" spans="1:20" x14ac:dyDescent="0.5">
      <c r="A18934" s="4">
        <v>44168</v>
      </c>
      <c r="B18934" s="14">
        <v>0.30679398148148146</v>
      </c>
      <c r="C18934">
        <v>3</v>
      </c>
      <c r="D18934" t="s">
        <v>641</v>
      </c>
      <c r="E18934">
        <v>54</v>
      </c>
      <c r="F18934" t="s">
        <v>641</v>
      </c>
      <c r="R18934" s="46"/>
      <c r="S18934" t="str">
        <f t="shared" si="7"/>
        <v/>
      </c>
      <c r="T18934" s="46"/>
    </row>
    <row r="18935" spans="1:20" x14ac:dyDescent="0.5">
      <c r="A18935" s="4">
        <v>44168</v>
      </c>
      <c r="B18935" s="14">
        <v>0.30702546296296296</v>
      </c>
      <c r="C18935">
        <v>3</v>
      </c>
      <c r="D18935" t="s">
        <v>641</v>
      </c>
      <c r="E18935">
        <v>40</v>
      </c>
      <c r="F18935" t="s">
        <v>641</v>
      </c>
      <c r="R18935" s="46"/>
      <c r="S18935" t="str">
        <f t="shared" si="7"/>
        <v/>
      </c>
      <c r="T18935" s="46"/>
    </row>
    <row r="18936" spans="1:20" x14ac:dyDescent="0.5">
      <c r="A18936" s="4">
        <v>44168</v>
      </c>
      <c r="B18936" s="14">
        <v>0.31168981481481478</v>
      </c>
      <c r="C18936">
        <v>3</v>
      </c>
      <c r="D18936" t="s">
        <v>641</v>
      </c>
      <c r="E18936">
        <v>43</v>
      </c>
      <c r="F18936" t="s">
        <v>641</v>
      </c>
      <c r="R18936" s="46"/>
      <c r="S18936" t="str">
        <f t="shared" si="7"/>
        <v/>
      </c>
      <c r="T18936" s="46"/>
    </row>
    <row r="18937" spans="1:20" x14ac:dyDescent="0.5">
      <c r="A18937" s="4">
        <v>44168</v>
      </c>
      <c r="B18937" s="14">
        <v>0.31741898148148145</v>
      </c>
      <c r="C18937">
        <v>3</v>
      </c>
      <c r="D18937" t="s">
        <v>641</v>
      </c>
      <c r="E18937">
        <v>113</v>
      </c>
      <c r="F18937" t="s">
        <v>641</v>
      </c>
      <c r="G18937" s="47">
        <f>B18937-"00:46:18"</f>
        <v>0.2852662037037037</v>
      </c>
      <c r="H18937" s="47"/>
      <c r="I18937" s="47"/>
      <c r="J18937">
        <v>3</v>
      </c>
      <c r="S18937" t="str">
        <f t="shared" si="7"/>
        <v/>
      </c>
      <c r="T18937" t="s">
        <v>911</v>
      </c>
    </row>
    <row r="18938" spans="1:20" x14ac:dyDescent="0.5">
      <c r="A18938" s="4">
        <v>44168</v>
      </c>
      <c r="B18938" s="14">
        <v>0.32751157407407411</v>
      </c>
      <c r="C18938">
        <v>3</v>
      </c>
      <c r="D18938" t="s">
        <v>641</v>
      </c>
      <c r="E18938">
        <v>52</v>
      </c>
      <c r="F18938" t="s">
        <v>641</v>
      </c>
      <c r="R18938" s="46"/>
      <c r="S18938" t="str">
        <f t="shared" si="7"/>
        <v/>
      </c>
      <c r="T18938" s="46"/>
    </row>
    <row r="18939" spans="1:20" x14ac:dyDescent="0.5">
      <c r="A18939" s="4">
        <v>44168</v>
      </c>
      <c r="B18939" s="14">
        <v>0.37822916666666667</v>
      </c>
      <c r="C18939">
        <v>3</v>
      </c>
      <c r="D18939" t="s">
        <v>641</v>
      </c>
      <c r="E18939">
        <v>124</v>
      </c>
      <c r="F18939" t="s">
        <v>641</v>
      </c>
      <c r="G18939" s="47">
        <f>B18939-"00:46:18"</f>
        <v>0.34607638888888892</v>
      </c>
      <c r="H18939" s="47"/>
      <c r="I18939" s="47"/>
      <c r="J18939">
        <v>2</v>
      </c>
      <c r="R18939" s="46"/>
      <c r="S18939" t="str">
        <f t="shared" si="7"/>
        <v/>
      </c>
      <c r="T18939" t="s">
        <v>851</v>
      </c>
    </row>
    <row r="18940" spans="1:20" x14ac:dyDescent="0.5">
      <c r="A18940" s="4">
        <v>44168</v>
      </c>
      <c r="B18940" s="14">
        <v>0.3790972222222222</v>
      </c>
      <c r="C18940">
        <v>3</v>
      </c>
      <c r="D18940" t="s">
        <v>641</v>
      </c>
      <c r="E18940">
        <v>41</v>
      </c>
      <c r="F18940" t="s">
        <v>641</v>
      </c>
      <c r="R18940" s="46"/>
      <c r="S18940" t="str">
        <f t="shared" si="7"/>
        <v/>
      </c>
      <c r="T18940" s="46"/>
    </row>
    <row r="18941" spans="1:20" x14ac:dyDescent="0.5">
      <c r="A18941" s="4">
        <v>44168</v>
      </c>
      <c r="B18941" s="14">
        <v>0.37914351851851852</v>
      </c>
      <c r="C18941">
        <v>3</v>
      </c>
      <c r="D18941" t="s">
        <v>641</v>
      </c>
      <c r="E18941">
        <v>15</v>
      </c>
      <c r="F18941" t="s">
        <v>641</v>
      </c>
      <c r="R18941" s="46"/>
      <c r="S18941" t="str">
        <f t="shared" si="7"/>
        <v/>
      </c>
      <c r="T18941" s="46"/>
    </row>
    <row r="18942" spans="1:20" x14ac:dyDescent="0.5">
      <c r="A18942" s="4">
        <v>44168</v>
      </c>
      <c r="B18942" s="14">
        <v>0.37922453703703707</v>
      </c>
      <c r="C18942">
        <v>3</v>
      </c>
      <c r="D18942" t="s">
        <v>641</v>
      </c>
      <c r="E18942">
        <v>76</v>
      </c>
      <c r="F18942" t="s">
        <v>641</v>
      </c>
      <c r="G18942" s="47">
        <f>B18942-"00:46:18"</f>
        <v>0.34707175925925932</v>
      </c>
      <c r="H18942" s="47"/>
      <c r="I18942" s="47"/>
      <c r="R18942" s="46"/>
      <c r="S18942" t="str">
        <f t="shared" si="7"/>
        <v/>
      </c>
      <c r="T18942" t="s">
        <v>851</v>
      </c>
    </row>
    <row r="18943" spans="1:20" x14ac:dyDescent="0.5">
      <c r="A18943" s="4">
        <v>44168</v>
      </c>
      <c r="B18943" s="14">
        <v>0.38290509259259259</v>
      </c>
      <c r="C18943">
        <v>3</v>
      </c>
      <c r="D18943" t="s">
        <v>641</v>
      </c>
      <c r="E18943">
        <v>116</v>
      </c>
      <c r="F18943" t="s">
        <v>641</v>
      </c>
      <c r="G18943" s="47">
        <f>B18943-"00:46:18"</f>
        <v>0.35075231481481484</v>
      </c>
      <c r="H18943" s="47"/>
      <c r="I18943" s="47"/>
      <c r="J18943">
        <v>2</v>
      </c>
      <c r="R18943" s="46"/>
      <c r="S18943" t="str">
        <f t="shared" si="7"/>
        <v/>
      </c>
      <c r="T18943" t="s">
        <v>851</v>
      </c>
    </row>
    <row r="18944" spans="1:20" x14ac:dyDescent="0.5">
      <c r="A18944" s="4">
        <v>44168</v>
      </c>
      <c r="B18944" s="14">
        <v>0.38291666666666663</v>
      </c>
      <c r="C18944">
        <v>3</v>
      </c>
      <c r="D18944" t="s">
        <v>641</v>
      </c>
      <c r="E18944">
        <v>116</v>
      </c>
      <c r="F18944" t="s">
        <v>641</v>
      </c>
      <c r="G18944" s="47">
        <f>B18944-"00:46:18"</f>
        <v>0.35076388888888888</v>
      </c>
      <c r="H18944" s="47"/>
      <c r="I18944" s="47"/>
      <c r="R18944" s="46"/>
      <c r="S18944" t="str">
        <f t="shared" si="7"/>
        <v/>
      </c>
      <c r="T18944" t="s">
        <v>851</v>
      </c>
    </row>
    <row r="18945" spans="1:20" x14ac:dyDescent="0.5">
      <c r="A18945" s="4">
        <v>44168</v>
      </c>
      <c r="B18945" s="14">
        <v>0.38295138888888891</v>
      </c>
      <c r="C18945">
        <v>3</v>
      </c>
      <c r="D18945" t="s">
        <v>641</v>
      </c>
      <c r="E18945">
        <v>116</v>
      </c>
      <c r="F18945" t="s">
        <v>641</v>
      </c>
      <c r="G18945" s="47">
        <f>B18945-"00:46:18"</f>
        <v>0.35079861111111116</v>
      </c>
      <c r="H18945" s="47"/>
      <c r="I18945" s="47"/>
      <c r="R18945" s="46"/>
      <c r="S18945" t="str">
        <f t="shared" si="7"/>
        <v/>
      </c>
      <c r="T18945" t="s">
        <v>851</v>
      </c>
    </row>
    <row r="18946" spans="1:20" x14ac:dyDescent="0.5">
      <c r="A18946" s="4">
        <v>44168</v>
      </c>
      <c r="B18946" s="14">
        <v>0.39909722222222221</v>
      </c>
      <c r="C18946">
        <v>3</v>
      </c>
      <c r="D18946" t="s">
        <v>641</v>
      </c>
      <c r="E18946">
        <v>90</v>
      </c>
      <c r="F18946" t="s">
        <v>641</v>
      </c>
      <c r="G18946" s="47">
        <f>B18946-"00:46:18"</f>
        <v>0.36694444444444446</v>
      </c>
      <c r="H18946" s="47"/>
      <c r="I18946" s="47"/>
      <c r="R18946" s="46"/>
      <c r="S18946" t="str">
        <f t="shared" si="7"/>
        <v/>
      </c>
      <c r="T18946" t="s">
        <v>851</v>
      </c>
    </row>
    <row r="18947" spans="1:20" x14ac:dyDescent="0.5">
      <c r="A18947" s="4">
        <v>44168</v>
      </c>
      <c r="B18947" s="14">
        <v>0.40089120370370374</v>
      </c>
      <c r="C18947">
        <v>3</v>
      </c>
      <c r="D18947" t="s">
        <v>641</v>
      </c>
      <c r="E18947">
        <v>55</v>
      </c>
      <c r="F18947" t="s">
        <v>641</v>
      </c>
      <c r="R18947" s="46"/>
      <c r="S18947" t="str">
        <f t="shared" si="7"/>
        <v/>
      </c>
      <c r="T18947" s="46"/>
    </row>
    <row r="18948" spans="1:20" x14ac:dyDescent="0.5">
      <c r="A18948" s="4">
        <v>44168</v>
      </c>
      <c r="B18948" s="14">
        <v>0.40099537037037036</v>
      </c>
      <c r="C18948">
        <v>3</v>
      </c>
      <c r="D18948" t="s">
        <v>641</v>
      </c>
      <c r="E18948">
        <v>53</v>
      </c>
      <c r="F18948" t="s">
        <v>641</v>
      </c>
      <c r="G18948" s="47">
        <f>B18948-"00:46:18"</f>
        <v>0.36884259259259261</v>
      </c>
      <c r="H18948" s="47"/>
      <c r="I18948" s="47"/>
      <c r="J18948">
        <v>4</v>
      </c>
      <c r="S18948" t="str">
        <f t="shared" si="7"/>
        <v/>
      </c>
      <c r="T18948" t="s">
        <v>851</v>
      </c>
    </row>
    <row r="18949" spans="1:20" x14ac:dyDescent="0.5">
      <c r="A18949" s="4">
        <v>44168</v>
      </c>
      <c r="B18949" s="14">
        <v>0.40111111111111114</v>
      </c>
      <c r="C18949">
        <v>3</v>
      </c>
      <c r="D18949" t="s">
        <v>641</v>
      </c>
      <c r="E18949">
        <v>86</v>
      </c>
      <c r="F18949" t="s">
        <v>641</v>
      </c>
      <c r="G18949" s="47">
        <f>B18949-"00:46:18"</f>
        <v>0.36895833333333339</v>
      </c>
      <c r="H18949" s="47"/>
      <c r="I18949" s="47"/>
      <c r="R18949" s="46"/>
      <c r="S18949" t="str">
        <f t="shared" si="7"/>
        <v/>
      </c>
      <c r="T18949" t="s">
        <v>851</v>
      </c>
    </row>
    <row r="18950" spans="1:20" x14ac:dyDescent="0.5">
      <c r="A18950" s="4">
        <v>44168</v>
      </c>
      <c r="B18950" s="14">
        <v>0.40773148148148147</v>
      </c>
      <c r="C18950">
        <v>3</v>
      </c>
      <c r="D18950" t="s">
        <v>641</v>
      </c>
      <c r="E18950">
        <v>48</v>
      </c>
      <c r="F18950" t="s">
        <v>641</v>
      </c>
      <c r="R18950" s="46"/>
      <c r="S18950" t="str">
        <f t="shared" si="7"/>
        <v/>
      </c>
      <c r="T18950" s="46"/>
    </row>
    <row r="18951" spans="1:20" x14ac:dyDescent="0.5">
      <c r="A18951" s="4">
        <v>44168</v>
      </c>
      <c r="B18951" s="14">
        <v>0.40847222222222218</v>
      </c>
      <c r="C18951">
        <v>3</v>
      </c>
      <c r="D18951" t="s">
        <v>641</v>
      </c>
      <c r="E18951">
        <v>123</v>
      </c>
      <c r="F18951" t="s">
        <v>641</v>
      </c>
      <c r="G18951" s="47">
        <f>B18951-"00:46:18"</f>
        <v>0.37631944444444443</v>
      </c>
      <c r="H18951" s="47"/>
      <c r="I18951" s="47"/>
      <c r="J18951">
        <v>1</v>
      </c>
      <c r="R18951" s="46"/>
      <c r="S18951" t="str">
        <f t="shared" ref="S18951:S19014" si="8">IFERROR(IF(OR(C18951=3,C18951=4),(Q18951/R18951*35.5),(Q18951/R18951*30)),"")</f>
        <v/>
      </c>
      <c r="T18951" t="s">
        <v>851</v>
      </c>
    </row>
    <row r="18952" spans="1:20" x14ac:dyDescent="0.5">
      <c r="A18952" s="4">
        <v>44168</v>
      </c>
      <c r="B18952" s="14">
        <v>0.4085185185185185</v>
      </c>
      <c r="C18952">
        <v>3</v>
      </c>
      <c r="D18952" t="s">
        <v>641</v>
      </c>
      <c r="E18952">
        <v>78</v>
      </c>
      <c r="F18952" t="s">
        <v>641</v>
      </c>
      <c r="G18952" s="47">
        <f>B18952-"00:46:18"</f>
        <v>0.37636574074074075</v>
      </c>
      <c r="H18952" s="47"/>
      <c r="I18952" s="47"/>
      <c r="J18952">
        <v>4</v>
      </c>
      <c r="S18952" t="str">
        <f t="shared" si="8"/>
        <v/>
      </c>
      <c r="T18952" t="s">
        <v>851</v>
      </c>
    </row>
    <row r="18953" spans="1:20" x14ac:dyDescent="0.5">
      <c r="A18953" s="4">
        <v>44168</v>
      </c>
      <c r="B18953" s="14">
        <v>0.42666666666666669</v>
      </c>
      <c r="C18953">
        <v>3</v>
      </c>
      <c r="D18953" t="s">
        <v>641</v>
      </c>
      <c r="E18953">
        <v>39</v>
      </c>
      <c r="F18953" t="s">
        <v>641</v>
      </c>
      <c r="R18953" s="46"/>
      <c r="S18953" t="str">
        <f t="shared" si="8"/>
        <v/>
      </c>
      <c r="T18953" s="46"/>
    </row>
    <row r="18954" spans="1:20" x14ac:dyDescent="0.5">
      <c r="A18954" s="4">
        <v>44168</v>
      </c>
      <c r="B18954" s="14">
        <v>0.42678240740740742</v>
      </c>
      <c r="C18954">
        <v>3</v>
      </c>
      <c r="D18954" t="s">
        <v>641</v>
      </c>
      <c r="E18954">
        <v>36</v>
      </c>
      <c r="F18954" t="s">
        <v>641</v>
      </c>
      <c r="R18954" s="46"/>
      <c r="S18954" t="str">
        <f t="shared" si="8"/>
        <v/>
      </c>
      <c r="T18954" s="46"/>
    </row>
    <row r="18955" spans="1:20" x14ac:dyDescent="0.5">
      <c r="A18955" s="4">
        <v>44168</v>
      </c>
      <c r="B18955" s="14">
        <v>0.60888888888888892</v>
      </c>
      <c r="C18955">
        <v>3</v>
      </c>
      <c r="D18955" t="s">
        <v>641</v>
      </c>
      <c r="E18955">
        <v>15</v>
      </c>
      <c r="F18955" t="s">
        <v>641</v>
      </c>
      <c r="R18955" s="46"/>
      <c r="S18955" t="str">
        <f t="shared" si="8"/>
        <v/>
      </c>
      <c r="T18955" s="46"/>
    </row>
    <row r="18956" spans="1:20" x14ac:dyDescent="0.5">
      <c r="A18956" s="4">
        <v>44168</v>
      </c>
      <c r="B18956" s="14">
        <v>0.61204861111111108</v>
      </c>
      <c r="C18956">
        <v>3</v>
      </c>
      <c r="D18956" t="s">
        <v>641</v>
      </c>
      <c r="E18956">
        <v>60</v>
      </c>
      <c r="F18956" t="s">
        <v>641</v>
      </c>
      <c r="R18956" s="46"/>
      <c r="S18956" t="str">
        <f t="shared" si="8"/>
        <v/>
      </c>
      <c r="T18956" s="46"/>
    </row>
    <row r="18957" spans="1:20" x14ac:dyDescent="0.5">
      <c r="A18957" s="4">
        <v>44168</v>
      </c>
      <c r="B18957" s="14">
        <v>0.61215277777777777</v>
      </c>
      <c r="C18957">
        <v>3</v>
      </c>
      <c r="D18957" t="s">
        <v>642</v>
      </c>
      <c r="E18957">
        <v>67</v>
      </c>
      <c r="F18957" t="s">
        <v>641</v>
      </c>
      <c r="G18957" s="47">
        <f>B18957-"00:46:18"</f>
        <v>0.57999999999999996</v>
      </c>
      <c r="H18957" s="47"/>
      <c r="I18957" s="47"/>
      <c r="J18957">
        <v>4</v>
      </c>
      <c r="S18957" t="str">
        <f t="shared" si="8"/>
        <v/>
      </c>
      <c r="T18957" t="s">
        <v>851</v>
      </c>
    </row>
    <row r="18958" spans="1:20" x14ac:dyDescent="0.5">
      <c r="A18958" s="4">
        <v>44168</v>
      </c>
      <c r="B18958" s="14">
        <v>0.61596064814814822</v>
      </c>
      <c r="C18958">
        <v>3</v>
      </c>
      <c r="D18958" t="s">
        <v>641</v>
      </c>
      <c r="E18958">
        <v>69</v>
      </c>
      <c r="F18958" t="s">
        <v>641</v>
      </c>
      <c r="R18958" s="46"/>
      <c r="S18958" t="str">
        <f t="shared" si="8"/>
        <v/>
      </c>
      <c r="T18958" s="46"/>
    </row>
    <row r="18959" spans="1:20" x14ac:dyDescent="0.5">
      <c r="A18959" s="4">
        <v>44168</v>
      </c>
      <c r="B18959" s="14">
        <v>0.61621527777777774</v>
      </c>
      <c r="C18959">
        <v>3</v>
      </c>
      <c r="D18959" t="s">
        <v>641</v>
      </c>
      <c r="E18959">
        <v>123</v>
      </c>
      <c r="F18959" t="s">
        <v>641</v>
      </c>
      <c r="G18959" s="47">
        <f>B18959-"00:46:18"</f>
        <v>0.58406249999999993</v>
      </c>
      <c r="H18959" s="47"/>
      <c r="I18959" s="47"/>
      <c r="J18959">
        <v>1</v>
      </c>
      <c r="R18959" s="46"/>
      <c r="S18959" t="str">
        <f t="shared" si="8"/>
        <v/>
      </c>
      <c r="T18959" t="s">
        <v>851</v>
      </c>
    </row>
    <row r="18960" spans="1:20" x14ac:dyDescent="0.5">
      <c r="A18960" s="4">
        <v>44168</v>
      </c>
      <c r="B18960" s="14">
        <v>0.61626157407407411</v>
      </c>
      <c r="C18960">
        <v>3</v>
      </c>
      <c r="D18960" t="s">
        <v>642</v>
      </c>
      <c r="E18960">
        <v>123</v>
      </c>
      <c r="F18960" t="s">
        <v>641</v>
      </c>
      <c r="G18960" s="47">
        <f>B18960-"00:46:18"</f>
        <v>0.58410879629629631</v>
      </c>
      <c r="H18960" s="47"/>
      <c r="I18960" s="47"/>
      <c r="J18960">
        <v>6</v>
      </c>
      <c r="S18960" t="str">
        <f t="shared" si="8"/>
        <v/>
      </c>
      <c r="T18960" t="s">
        <v>851</v>
      </c>
    </row>
    <row r="18961" spans="1:20" x14ac:dyDescent="0.5">
      <c r="A18961" s="4">
        <v>44168</v>
      </c>
      <c r="B18961" s="14">
        <v>0.68084490740740744</v>
      </c>
      <c r="C18961">
        <v>3</v>
      </c>
      <c r="D18961" t="s">
        <v>641</v>
      </c>
      <c r="E18961">
        <v>120</v>
      </c>
      <c r="F18961" t="s">
        <v>641</v>
      </c>
      <c r="G18961" s="47">
        <f>B18961-"00:46:18"</f>
        <v>0.64869212962962963</v>
      </c>
      <c r="H18961" s="47"/>
      <c r="I18961" s="47"/>
      <c r="J18961">
        <v>7</v>
      </c>
      <c r="S18961" t="str">
        <f t="shared" si="8"/>
        <v/>
      </c>
      <c r="T18961" t="s">
        <v>851</v>
      </c>
    </row>
    <row r="18962" spans="1:20" x14ac:dyDescent="0.5">
      <c r="A18962" s="4">
        <v>44168</v>
      </c>
      <c r="B18962" s="14">
        <v>0.69130787037037045</v>
      </c>
      <c r="C18962">
        <v>3</v>
      </c>
      <c r="D18962" t="s">
        <v>641</v>
      </c>
      <c r="E18962">
        <v>47</v>
      </c>
      <c r="F18962" t="s">
        <v>641</v>
      </c>
      <c r="R18962" s="46"/>
      <c r="S18962" t="str">
        <f t="shared" si="8"/>
        <v/>
      </c>
      <c r="T18962" s="46"/>
    </row>
    <row r="18963" spans="1:20" x14ac:dyDescent="0.5">
      <c r="A18963" s="4">
        <v>44168</v>
      </c>
      <c r="B18963" s="14">
        <v>0.6915972222222222</v>
      </c>
      <c r="C18963">
        <v>3</v>
      </c>
      <c r="D18963" t="s">
        <v>641</v>
      </c>
      <c r="E18963">
        <v>125</v>
      </c>
      <c r="F18963" t="s">
        <v>641</v>
      </c>
      <c r="G18963" s="47">
        <f>B18963-"00:46:18"</f>
        <v>0.65944444444444439</v>
      </c>
      <c r="H18963" s="47"/>
      <c r="I18963" s="47"/>
      <c r="J18963">
        <v>4</v>
      </c>
      <c r="R18963" s="46"/>
      <c r="S18963" t="str">
        <f t="shared" si="8"/>
        <v/>
      </c>
      <c r="T18963" t="s">
        <v>851</v>
      </c>
    </row>
    <row r="18964" spans="1:20" x14ac:dyDescent="0.5">
      <c r="A18964" s="4">
        <v>44168</v>
      </c>
      <c r="B18964" s="14">
        <v>0.69387731481481474</v>
      </c>
      <c r="C18964">
        <v>3</v>
      </c>
      <c r="D18964" t="s">
        <v>641</v>
      </c>
      <c r="E18964">
        <v>127</v>
      </c>
      <c r="F18964" t="s">
        <v>641</v>
      </c>
      <c r="G18964" s="47">
        <f>B18964-"00:46:18"</f>
        <v>0.66172453703703693</v>
      </c>
      <c r="H18964" s="47"/>
      <c r="I18964" s="47"/>
      <c r="R18964" s="46"/>
      <c r="S18964" t="str">
        <f t="shared" si="8"/>
        <v/>
      </c>
      <c r="T18964" t="s">
        <v>851</v>
      </c>
    </row>
    <row r="18965" spans="1:20" x14ac:dyDescent="0.5">
      <c r="A18965" s="4">
        <v>44168</v>
      </c>
      <c r="B18965" s="14">
        <v>0.71120370370370367</v>
      </c>
      <c r="C18965">
        <v>3</v>
      </c>
      <c r="D18965" t="s">
        <v>641</v>
      </c>
      <c r="E18965">
        <v>72</v>
      </c>
      <c r="F18965" t="s">
        <v>641</v>
      </c>
      <c r="G18965" s="47">
        <f>B18965-"00:46:18"</f>
        <v>0.67905092592592586</v>
      </c>
      <c r="H18965" s="47"/>
      <c r="I18965" s="47"/>
      <c r="J18965">
        <v>1</v>
      </c>
      <c r="R18965" s="46"/>
      <c r="S18965" t="str">
        <f t="shared" si="8"/>
        <v/>
      </c>
      <c r="T18965" t="s">
        <v>851</v>
      </c>
    </row>
    <row r="18966" spans="1:20" x14ac:dyDescent="0.5">
      <c r="A18966" s="4">
        <v>44168</v>
      </c>
      <c r="B18966" s="14">
        <v>0.71130787037037047</v>
      </c>
      <c r="C18966">
        <v>3</v>
      </c>
      <c r="D18966" t="s">
        <v>641</v>
      </c>
      <c r="E18966">
        <v>65</v>
      </c>
      <c r="F18966" t="s">
        <v>641</v>
      </c>
      <c r="R18966" s="46"/>
      <c r="S18966" t="str">
        <f t="shared" si="8"/>
        <v/>
      </c>
      <c r="T18966" s="46"/>
    </row>
    <row r="18967" spans="1:20" x14ac:dyDescent="0.5">
      <c r="A18967" s="4">
        <v>44168</v>
      </c>
      <c r="B18967" s="14">
        <v>0.71156249999999999</v>
      </c>
      <c r="C18967">
        <v>3</v>
      </c>
      <c r="D18967" t="s">
        <v>641</v>
      </c>
      <c r="E18967">
        <v>44</v>
      </c>
      <c r="F18967" t="s">
        <v>641</v>
      </c>
      <c r="R18967" s="46"/>
      <c r="S18967" t="str">
        <f t="shared" si="8"/>
        <v/>
      </c>
      <c r="T18967" s="46"/>
    </row>
    <row r="18968" spans="1:20" x14ac:dyDescent="0.5">
      <c r="A18968" s="4">
        <v>44168</v>
      </c>
      <c r="B18968" s="14">
        <v>0.71158564814814806</v>
      </c>
      <c r="C18968">
        <v>3</v>
      </c>
      <c r="D18968" t="s">
        <v>641</v>
      </c>
      <c r="E18968">
        <v>42</v>
      </c>
      <c r="F18968" t="s">
        <v>641</v>
      </c>
      <c r="R18968" s="46"/>
      <c r="S18968" t="str">
        <f t="shared" si="8"/>
        <v/>
      </c>
      <c r="T18968" s="46"/>
    </row>
    <row r="18969" spans="1:20" x14ac:dyDescent="0.5">
      <c r="A18969" s="4">
        <v>44168</v>
      </c>
      <c r="B18969" s="14">
        <v>0.71164351851851848</v>
      </c>
      <c r="C18969">
        <v>3</v>
      </c>
      <c r="D18969" t="s">
        <v>641</v>
      </c>
      <c r="E18969">
        <v>29</v>
      </c>
      <c r="F18969" t="s">
        <v>641</v>
      </c>
      <c r="R18969" s="46"/>
      <c r="S18969" t="str">
        <f t="shared" si="8"/>
        <v/>
      </c>
      <c r="T18969" s="46"/>
    </row>
    <row r="18970" spans="1:20" x14ac:dyDescent="0.5">
      <c r="A18970" s="4">
        <v>44168</v>
      </c>
      <c r="B18970" s="14">
        <v>0.71199074074074076</v>
      </c>
      <c r="C18970">
        <v>3</v>
      </c>
      <c r="D18970" t="s">
        <v>641</v>
      </c>
      <c r="E18970">
        <v>47</v>
      </c>
      <c r="F18970" t="s">
        <v>641</v>
      </c>
      <c r="R18970" s="46"/>
      <c r="S18970" t="str">
        <f t="shared" si="8"/>
        <v/>
      </c>
      <c r="T18970" s="46"/>
    </row>
    <row r="18971" spans="1:20" x14ac:dyDescent="0.5">
      <c r="A18971" s="4">
        <v>44168</v>
      </c>
      <c r="B18971" s="14">
        <v>0.71208333333333329</v>
      </c>
      <c r="C18971">
        <v>3</v>
      </c>
      <c r="D18971" t="s">
        <v>641</v>
      </c>
      <c r="E18971">
        <v>47</v>
      </c>
      <c r="F18971" t="s">
        <v>641</v>
      </c>
      <c r="R18971" s="46"/>
      <c r="S18971" t="str">
        <f t="shared" si="8"/>
        <v/>
      </c>
      <c r="T18971" s="46"/>
    </row>
    <row r="18972" spans="1:20" x14ac:dyDescent="0.5">
      <c r="A18972" s="4">
        <v>44168</v>
      </c>
      <c r="B18972" s="14">
        <v>0.71216435185185178</v>
      </c>
      <c r="C18972">
        <v>3</v>
      </c>
      <c r="D18972" t="s">
        <v>641</v>
      </c>
      <c r="E18972">
        <v>52</v>
      </c>
      <c r="F18972" t="s">
        <v>641</v>
      </c>
      <c r="R18972" s="46"/>
      <c r="S18972" t="str">
        <f t="shared" si="8"/>
        <v/>
      </c>
      <c r="T18972" s="46"/>
    </row>
    <row r="18973" spans="1:20" x14ac:dyDescent="0.5">
      <c r="A18973" s="4">
        <v>44168</v>
      </c>
      <c r="B18973" s="14">
        <v>0.71287037037037038</v>
      </c>
      <c r="C18973">
        <v>3</v>
      </c>
      <c r="D18973" t="s">
        <v>641</v>
      </c>
      <c r="E18973">
        <v>39</v>
      </c>
      <c r="F18973" t="s">
        <v>641</v>
      </c>
      <c r="R18973" s="46"/>
      <c r="S18973" t="str">
        <f t="shared" si="8"/>
        <v/>
      </c>
      <c r="T18973" s="46"/>
    </row>
    <row r="18974" spans="1:20" x14ac:dyDescent="0.5">
      <c r="A18974" s="4">
        <v>44168</v>
      </c>
      <c r="B18974" s="14">
        <v>0.71340277777777772</v>
      </c>
      <c r="C18974">
        <v>3</v>
      </c>
      <c r="D18974" t="s">
        <v>641</v>
      </c>
      <c r="E18974">
        <v>43</v>
      </c>
      <c r="F18974" t="s">
        <v>641</v>
      </c>
      <c r="R18974" s="46"/>
      <c r="S18974" t="str">
        <f t="shared" si="8"/>
        <v/>
      </c>
      <c r="T18974" s="46"/>
    </row>
    <row r="18975" spans="1:20" x14ac:dyDescent="0.5">
      <c r="A18975" s="4">
        <v>44168</v>
      </c>
      <c r="B18975" s="14">
        <v>0.7139699074074074</v>
      </c>
      <c r="C18975">
        <v>3</v>
      </c>
      <c r="D18975" t="s">
        <v>641</v>
      </c>
      <c r="E18975">
        <v>42</v>
      </c>
      <c r="F18975" t="s">
        <v>641</v>
      </c>
      <c r="R18975" s="46"/>
      <c r="S18975" t="str">
        <f t="shared" si="8"/>
        <v/>
      </c>
      <c r="T18975" s="46"/>
    </row>
    <row r="18976" spans="1:20" x14ac:dyDescent="0.5">
      <c r="A18976" s="4">
        <v>44168</v>
      </c>
      <c r="B18976" s="14">
        <v>0.71446759259259263</v>
      </c>
      <c r="C18976">
        <v>3</v>
      </c>
      <c r="D18976" t="s">
        <v>641</v>
      </c>
      <c r="E18976">
        <v>38</v>
      </c>
      <c r="F18976" t="s">
        <v>641</v>
      </c>
      <c r="R18976" s="46"/>
      <c r="S18976" t="str">
        <f t="shared" si="8"/>
        <v/>
      </c>
      <c r="T18976" s="46"/>
    </row>
    <row r="18977" spans="1:20" x14ac:dyDescent="0.5">
      <c r="A18977" s="4">
        <v>44168</v>
      </c>
      <c r="B18977" s="14">
        <v>0.716863425925926</v>
      </c>
      <c r="C18977">
        <v>3</v>
      </c>
      <c r="D18977" t="s">
        <v>641</v>
      </c>
      <c r="E18977">
        <v>39</v>
      </c>
      <c r="F18977" t="s">
        <v>641</v>
      </c>
      <c r="R18977" s="46"/>
      <c r="S18977" t="str">
        <f t="shared" si="8"/>
        <v/>
      </c>
      <c r="T18977" s="46"/>
    </row>
    <row r="18978" spans="1:20" x14ac:dyDescent="0.5">
      <c r="A18978" s="4">
        <v>44168</v>
      </c>
      <c r="B18978" s="14">
        <v>0.71785879629629623</v>
      </c>
      <c r="C18978">
        <v>3</v>
      </c>
      <c r="D18978" t="s">
        <v>641</v>
      </c>
      <c r="E18978">
        <v>38</v>
      </c>
      <c r="F18978" t="s">
        <v>641</v>
      </c>
      <c r="R18978" s="46"/>
      <c r="S18978" t="str">
        <f t="shared" si="8"/>
        <v/>
      </c>
      <c r="T18978" s="46"/>
    </row>
    <row r="18979" spans="1:20" x14ac:dyDescent="0.5">
      <c r="A18979" s="4">
        <v>44168</v>
      </c>
      <c r="B18979" s="14">
        <v>0.72195601851851843</v>
      </c>
      <c r="C18979">
        <v>3</v>
      </c>
      <c r="D18979" t="s">
        <v>641</v>
      </c>
      <c r="E18979">
        <v>44</v>
      </c>
      <c r="F18979" t="s">
        <v>641</v>
      </c>
      <c r="R18979" s="46"/>
      <c r="S18979" t="str">
        <f t="shared" si="8"/>
        <v/>
      </c>
      <c r="T18979" s="46"/>
    </row>
    <row r="18980" spans="1:20" x14ac:dyDescent="0.5">
      <c r="A18980" s="4">
        <v>44168</v>
      </c>
      <c r="B18980" s="14">
        <v>0.73133101851851856</v>
      </c>
      <c r="C18980">
        <v>3</v>
      </c>
      <c r="D18980" t="s">
        <v>641</v>
      </c>
      <c r="E18980">
        <v>41</v>
      </c>
      <c r="F18980" t="s">
        <v>641</v>
      </c>
      <c r="R18980" s="46"/>
      <c r="S18980" t="str">
        <f t="shared" si="8"/>
        <v/>
      </c>
      <c r="T18980" s="46"/>
    </row>
    <row r="18981" spans="1:20" x14ac:dyDescent="0.5">
      <c r="A18981" s="4">
        <v>44168</v>
      </c>
      <c r="B18981" s="14">
        <v>0.75166666666666659</v>
      </c>
      <c r="C18981">
        <v>3</v>
      </c>
      <c r="D18981" t="s">
        <v>641</v>
      </c>
      <c r="E18981">
        <v>40</v>
      </c>
      <c r="F18981" t="s">
        <v>641</v>
      </c>
      <c r="R18981" s="46"/>
      <c r="S18981" t="str">
        <f t="shared" si="8"/>
        <v/>
      </c>
      <c r="T18981" s="46"/>
    </row>
    <row r="18982" spans="1:20" x14ac:dyDescent="0.5">
      <c r="A18982" s="4">
        <v>44168</v>
      </c>
      <c r="B18982" s="14">
        <v>0.75175925925925924</v>
      </c>
      <c r="C18982">
        <v>3</v>
      </c>
      <c r="D18982" t="s">
        <v>642</v>
      </c>
      <c r="E18982">
        <v>41</v>
      </c>
      <c r="F18982" t="s">
        <v>641</v>
      </c>
      <c r="G18982" s="47">
        <f>B18982-"00:46:18"</f>
        <v>0.71960648148148143</v>
      </c>
      <c r="H18982" s="47"/>
      <c r="I18982" s="47"/>
      <c r="J18982">
        <v>2</v>
      </c>
      <c r="S18982" t="str">
        <f t="shared" si="8"/>
        <v/>
      </c>
      <c r="T18982" t="s">
        <v>911</v>
      </c>
    </row>
    <row r="18983" spans="1:20" x14ac:dyDescent="0.5">
      <c r="A18983" s="4">
        <v>44168</v>
      </c>
      <c r="B18983" s="14">
        <v>0.81663194444444442</v>
      </c>
      <c r="C18983">
        <v>3</v>
      </c>
      <c r="D18983" t="s">
        <v>641</v>
      </c>
      <c r="E18983">
        <v>15</v>
      </c>
      <c r="F18983" t="s">
        <v>641</v>
      </c>
      <c r="R18983" s="46"/>
      <c r="S18983" t="str">
        <f t="shared" si="8"/>
        <v/>
      </c>
      <c r="T18983" s="46"/>
    </row>
    <row r="18984" spans="1:20" x14ac:dyDescent="0.5">
      <c r="A18984" s="4">
        <v>44168</v>
      </c>
      <c r="B18984" s="14">
        <v>0.84269675925925924</v>
      </c>
      <c r="C18984">
        <v>2</v>
      </c>
      <c r="D18984" t="s">
        <v>642</v>
      </c>
      <c r="E18984">
        <v>105</v>
      </c>
      <c r="F18984" s="48" t="s">
        <v>642</v>
      </c>
      <c r="G18984" s="47">
        <f>B18984-"00:46:18"</f>
        <v>0.81054398148148143</v>
      </c>
      <c r="H18984" s="47"/>
      <c r="I18984" s="47"/>
      <c r="J18984">
        <v>1</v>
      </c>
      <c r="S18984" t="str">
        <f t="shared" si="8"/>
        <v/>
      </c>
      <c r="T18984" t="s">
        <v>910</v>
      </c>
    </row>
    <row r="18985" spans="1:20" x14ac:dyDescent="0.5">
      <c r="A18985" s="4">
        <v>44168</v>
      </c>
      <c r="B18985" s="14">
        <v>0.85769675925925926</v>
      </c>
      <c r="C18985">
        <v>3</v>
      </c>
      <c r="D18985" t="s">
        <v>641</v>
      </c>
      <c r="E18985">
        <v>49</v>
      </c>
      <c r="F18985" t="s">
        <v>641</v>
      </c>
      <c r="R18985" s="46"/>
      <c r="S18985" t="str">
        <f t="shared" si="8"/>
        <v/>
      </c>
      <c r="T18985" s="46"/>
    </row>
    <row r="18986" spans="1:20" x14ac:dyDescent="0.5">
      <c r="A18986" s="4">
        <v>44168</v>
      </c>
      <c r="B18986" s="14">
        <v>0.85771990740740733</v>
      </c>
      <c r="C18986">
        <v>3</v>
      </c>
      <c r="D18986" t="s">
        <v>641</v>
      </c>
      <c r="E18986">
        <v>39</v>
      </c>
      <c r="F18986" t="s">
        <v>641</v>
      </c>
      <c r="R18986" s="46"/>
      <c r="S18986" t="str">
        <f t="shared" si="8"/>
        <v/>
      </c>
      <c r="T18986" s="46"/>
    </row>
    <row r="18987" spans="1:20" x14ac:dyDescent="0.5">
      <c r="A18987" s="4">
        <v>44168</v>
      </c>
      <c r="B18987" s="14">
        <v>0.86221064814814818</v>
      </c>
      <c r="C18987">
        <v>3</v>
      </c>
      <c r="D18987" t="s">
        <v>641</v>
      </c>
      <c r="E18987">
        <v>59</v>
      </c>
      <c r="F18987" t="s">
        <v>641</v>
      </c>
      <c r="R18987" s="46"/>
      <c r="S18987" t="str">
        <f t="shared" si="8"/>
        <v/>
      </c>
      <c r="T18987" s="46"/>
    </row>
    <row r="18988" spans="1:20" x14ac:dyDescent="0.5">
      <c r="A18988" s="4">
        <v>44168</v>
      </c>
      <c r="B18988" s="14">
        <v>0.89304398148148145</v>
      </c>
      <c r="C18988">
        <v>3</v>
      </c>
      <c r="D18988" t="s">
        <v>641</v>
      </c>
      <c r="E18988">
        <v>40</v>
      </c>
      <c r="F18988" t="s">
        <v>641</v>
      </c>
      <c r="R18988" s="46"/>
      <c r="S18988" t="str">
        <f t="shared" si="8"/>
        <v/>
      </c>
      <c r="T18988" s="46"/>
    </row>
    <row r="18989" spans="1:20" x14ac:dyDescent="0.5">
      <c r="A18989" s="4">
        <v>44168</v>
      </c>
      <c r="B18989" s="14">
        <v>0.91519675925925925</v>
      </c>
      <c r="C18989">
        <v>3</v>
      </c>
      <c r="D18989" t="s">
        <v>641</v>
      </c>
      <c r="E18989">
        <v>44</v>
      </c>
      <c r="F18989" t="s">
        <v>641</v>
      </c>
      <c r="R18989" s="46"/>
      <c r="S18989" t="str">
        <f t="shared" si="8"/>
        <v/>
      </c>
      <c r="T18989" s="46"/>
    </row>
    <row r="18990" spans="1:20" x14ac:dyDescent="0.5">
      <c r="A18990" s="4">
        <v>44168</v>
      </c>
      <c r="B18990" s="14">
        <v>0.91531250000000008</v>
      </c>
      <c r="C18990">
        <v>3</v>
      </c>
      <c r="D18990" t="s">
        <v>641</v>
      </c>
      <c r="E18990">
        <v>4</v>
      </c>
      <c r="F18990" t="s">
        <v>641</v>
      </c>
      <c r="R18990" s="46"/>
      <c r="S18990" t="str">
        <f t="shared" si="8"/>
        <v/>
      </c>
      <c r="T18990" s="46"/>
    </row>
    <row r="18991" spans="1:20" x14ac:dyDescent="0.5">
      <c r="A18991" s="4">
        <v>44168</v>
      </c>
      <c r="B18991" s="14">
        <v>0.92103009259259261</v>
      </c>
      <c r="C18991">
        <v>3</v>
      </c>
      <c r="D18991" t="s">
        <v>641</v>
      </c>
      <c r="E18991">
        <v>35</v>
      </c>
      <c r="F18991" t="s">
        <v>641</v>
      </c>
      <c r="R18991" s="46"/>
      <c r="S18991" t="str">
        <f t="shared" si="8"/>
        <v/>
      </c>
      <c r="T18991" s="46"/>
    </row>
    <row r="18992" spans="1:20" x14ac:dyDescent="0.5">
      <c r="A18992" s="4">
        <v>44168</v>
      </c>
      <c r="B18992" s="14">
        <v>0.92549768518518516</v>
      </c>
      <c r="C18992">
        <v>3</v>
      </c>
      <c r="D18992" t="s">
        <v>641</v>
      </c>
      <c r="E18992">
        <v>38</v>
      </c>
      <c r="F18992" t="s">
        <v>641</v>
      </c>
      <c r="R18992" s="46"/>
      <c r="S18992" t="str">
        <f t="shared" si="8"/>
        <v/>
      </c>
      <c r="T18992" s="46"/>
    </row>
    <row r="18993" spans="1:20" x14ac:dyDescent="0.5">
      <c r="A18993" s="4">
        <v>44169</v>
      </c>
      <c r="B18993" s="14">
        <v>2.4421296296296292E-2</v>
      </c>
      <c r="C18993">
        <v>3</v>
      </c>
      <c r="D18993" t="s">
        <v>641</v>
      </c>
      <c r="E18993">
        <v>50</v>
      </c>
      <c r="F18993" t="s">
        <v>641</v>
      </c>
      <c r="R18993" s="46"/>
      <c r="S18993" t="str">
        <f t="shared" si="8"/>
        <v/>
      </c>
      <c r="T18993" s="46"/>
    </row>
    <row r="18994" spans="1:20" x14ac:dyDescent="0.5">
      <c r="A18994" s="4">
        <v>44169</v>
      </c>
      <c r="B18994" s="14">
        <v>2.4606481481481479E-2</v>
      </c>
      <c r="C18994">
        <v>3</v>
      </c>
      <c r="D18994" t="s">
        <v>641</v>
      </c>
      <c r="E18994">
        <v>41</v>
      </c>
      <c r="F18994" t="s">
        <v>641</v>
      </c>
      <c r="R18994" s="46"/>
      <c r="S18994" t="str">
        <f t="shared" si="8"/>
        <v/>
      </c>
      <c r="T18994" s="46"/>
    </row>
    <row r="18995" spans="1:20" x14ac:dyDescent="0.5">
      <c r="A18995" s="4">
        <v>44169</v>
      </c>
      <c r="B18995" s="14">
        <v>2.6701388888888889E-2</v>
      </c>
      <c r="C18995">
        <v>3</v>
      </c>
      <c r="D18995" t="s">
        <v>641</v>
      </c>
      <c r="E18995">
        <v>48</v>
      </c>
      <c r="F18995" t="s">
        <v>641</v>
      </c>
      <c r="R18995" s="46"/>
      <c r="S18995" t="str">
        <f t="shared" si="8"/>
        <v/>
      </c>
      <c r="T18995" s="46"/>
    </row>
    <row r="18996" spans="1:20" x14ac:dyDescent="0.5">
      <c r="A18996" s="4">
        <v>44169</v>
      </c>
      <c r="B18996" s="14">
        <v>2.7210648148148147E-2</v>
      </c>
      <c r="C18996">
        <v>3</v>
      </c>
      <c r="D18996" t="s">
        <v>641</v>
      </c>
      <c r="E18996">
        <v>46</v>
      </c>
      <c r="F18996" t="s">
        <v>641</v>
      </c>
      <c r="R18996" s="46"/>
      <c r="S18996" t="str">
        <f t="shared" si="8"/>
        <v/>
      </c>
      <c r="T18996" s="46"/>
    </row>
    <row r="18997" spans="1:20" x14ac:dyDescent="0.5">
      <c r="A18997" s="4">
        <v>44169</v>
      </c>
      <c r="B18997" s="14">
        <v>2.9837962962962965E-2</v>
      </c>
      <c r="C18997">
        <v>3</v>
      </c>
      <c r="D18997" t="s">
        <v>641</v>
      </c>
      <c r="E18997">
        <v>42</v>
      </c>
      <c r="F18997" t="s">
        <v>641</v>
      </c>
      <c r="R18997" s="46"/>
      <c r="S18997" t="str">
        <f t="shared" si="8"/>
        <v/>
      </c>
      <c r="T18997" s="46"/>
    </row>
    <row r="18998" spans="1:20" x14ac:dyDescent="0.5">
      <c r="A18998" s="4">
        <v>44169</v>
      </c>
      <c r="B18998" s="14">
        <v>2.991898148148148E-2</v>
      </c>
      <c r="C18998">
        <v>3</v>
      </c>
      <c r="D18998" t="s">
        <v>641</v>
      </c>
      <c r="E18998">
        <v>45</v>
      </c>
      <c r="F18998" t="s">
        <v>641</v>
      </c>
      <c r="R18998" s="46"/>
      <c r="S18998" t="str">
        <f t="shared" si="8"/>
        <v/>
      </c>
      <c r="T18998" s="46"/>
    </row>
    <row r="18999" spans="1:20" x14ac:dyDescent="0.5">
      <c r="A18999" s="4">
        <v>44169</v>
      </c>
      <c r="B18999" s="14">
        <v>3.0486111111111113E-2</v>
      </c>
      <c r="C18999">
        <v>3</v>
      </c>
      <c r="D18999" t="s">
        <v>641</v>
      </c>
      <c r="E18999">
        <v>38</v>
      </c>
      <c r="F18999" t="s">
        <v>641</v>
      </c>
      <c r="R18999" s="46"/>
      <c r="S18999" t="str">
        <f t="shared" si="8"/>
        <v/>
      </c>
      <c r="T18999" s="46"/>
    </row>
    <row r="19000" spans="1:20" x14ac:dyDescent="0.5">
      <c r="A19000" s="4">
        <v>44169</v>
      </c>
      <c r="B19000" s="14">
        <v>3.0671296296296294E-2</v>
      </c>
      <c r="C19000">
        <v>3</v>
      </c>
      <c r="D19000" t="s">
        <v>641</v>
      </c>
      <c r="E19000">
        <v>44</v>
      </c>
      <c r="F19000" t="s">
        <v>641</v>
      </c>
      <c r="R19000" s="46"/>
      <c r="S19000" t="str">
        <f t="shared" si="8"/>
        <v/>
      </c>
      <c r="T19000" s="46"/>
    </row>
    <row r="19001" spans="1:20" x14ac:dyDescent="0.5">
      <c r="A19001" s="4">
        <v>44169</v>
      </c>
      <c r="B19001" s="14">
        <v>3.0821759259259257E-2</v>
      </c>
      <c r="C19001">
        <v>3</v>
      </c>
      <c r="D19001" t="s">
        <v>641</v>
      </c>
      <c r="E19001">
        <v>46</v>
      </c>
      <c r="F19001" t="s">
        <v>641</v>
      </c>
      <c r="R19001" s="46"/>
      <c r="S19001" t="str">
        <f t="shared" si="8"/>
        <v/>
      </c>
      <c r="T19001" s="46"/>
    </row>
    <row r="19002" spans="1:20" x14ac:dyDescent="0.5">
      <c r="A19002" s="4">
        <v>44169</v>
      </c>
      <c r="B19002" s="14">
        <v>3.0983796296296297E-2</v>
      </c>
      <c r="C19002">
        <v>3</v>
      </c>
      <c r="D19002" t="s">
        <v>641</v>
      </c>
      <c r="E19002">
        <v>55</v>
      </c>
      <c r="F19002" t="s">
        <v>641</v>
      </c>
      <c r="R19002" s="46"/>
      <c r="S19002" t="str">
        <f t="shared" si="8"/>
        <v/>
      </c>
      <c r="T19002" s="46"/>
    </row>
    <row r="19003" spans="1:20" x14ac:dyDescent="0.5">
      <c r="A19003" s="4">
        <v>44169</v>
      </c>
      <c r="B19003" s="14">
        <v>3.107638888888889E-2</v>
      </c>
      <c r="C19003">
        <v>3</v>
      </c>
      <c r="D19003" t="s">
        <v>641</v>
      </c>
      <c r="E19003">
        <v>31</v>
      </c>
      <c r="F19003" t="s">
        <v>641</v>
      </c>
      <c r="R19003" s="46"/>
      <c r="S19003" t="str">
        <f t="shared" si="8"/>
        <v/>
      </c>
      <c r="T19003" s="46"/>
    </row>
    <row r="19004" spans="1:20" x14ac:dyDescent="0.5">
      <c r="A19004" s="4">
        <v>44169</v>
      </c>
      <c r="B19004" s="14">
        <v>3.1307870370370368E-2</v>
      </c>
      <c r="C19004">
        <v>3</v>
      </c>
      <c r="D19004" t="s">
        <v>641</v>
      </c>
      <c r="E19004">
        <v>10</v>
      </c>
      <c r="F19004" t="s">
        <v>641</v>
      </c>
      <c r="R19004" s="46"/>
      <c r="S19004" t="str">
        <f t="shared" si="8"/>
        <v/>
      </c>
      <c r="T19004" s="46"/>
    </row>
    <row r="19005" spans="1:20" x14ac:dyDescent="0.5">
      <c r="A19005" s="4">
        <v>44169</v>
      </c>
      <c r="B19005" s="14">
        <v>3.4409722222222223E-2</v>
      </c>
      <c r="C19005">
        <v>3</v>
      </c>
      <c r="D19005" t="s">
        <v>641</v>
      </c>
      <c r="E19005">
        <v>47</v>
      </c>
      <c r="F19005" t="s">
        <v>641</v>
      </c>
      <c r="R19005" s="46"/>
      <c r="S19005" t="str">
        <f t="shared" si="8"/>
        <v/>
      </c>
      <c r="T19005" s="46"/>
    </row>
    <row r="19006" spans="1:20" x14ac:dyDescent="0.5">
      <c r="A19006" s="4">
        <v>44169</v>
      </c>
      <c r="B19006" s="14">
        <v>4.3969907407407409E-2</v>
      </c>
      <c r="C19006">
        <v>3</v>
      </c>
      <c r="D19006" t="s">
        <v>641</v>
      </c>
      <c r="E19006">
        <v>40</v>
      </c>
      <c r="F19006" t="s">
        <v>641</v>
      </c>
      <c r="R19006" s="46"/>
      <c r="S19006" t="str">
        <f t="shared" si="8"/>
        <v/>
      </c>
      <c r="T19006" s="46"/>
    </row>
    <row r="19007" spans="1:20" x14ac:dyDescent="0.5">
      <c r="A19007" s="4">
        <v>44169</v>
      </c>
      <c r="B19007" s="14">
        <v>5.2175925925925924E-2</v>
      </c>
      <c r="C19007">
        <v>3</v>
      </c>
      <c r="D19007" t="s">
        <v>641</v>
      </c>
      <c r="E19007">
        <v>44</v>
      </c>
      <c r="F19007" t="s">
        <v>641</v>
      </c>
      <c r="R19007" s="46"/>
      <c r="S19007" t="str">
        <f t="shared" si="8"/>
        <v/>
      </c>
      <c r="T19007" s="46"/>
    </row>
    <row r="19008" spans="1:20" x14ac:dyDescent="0.5">
      <c r="A19008" s="4">
        <v>44169</v>
      </c>
      <c r="B19008" s="14">
        <v>6.4571759259259259E-2</v>
      </c>
      <c r="C19008">
        <v>3</v>
      </c>
      <c r="D19008" t="s">
        <v>641</v>
      </c>
      <c r="E19008">
        <v>46</v>
      </c>
      <c r="F19008" t="s">
        <v>641</v>
      </c>
      <c r="R19008" s="46"/>
      <c r="S19008" t="str">
        <f t="shared" si="8"/>
        <v/>
      </c>
      <c r="T19008" s="46"/>
    </row>
    <row r="19009" spans="1:20" x14ac:dyDescent="0.5">
      <c r="A19009" s="4">
        <v>44169</v>
      </c>
      <c r="B19009" s="14">
        <v>6.7928240740740733E-2</v>
      </c>
      <c r="C19009">
        <v>3</v>
      </c>
      <c r="D19009" t="s">
        <v>641</v>
      </c>
      <c r="E19009">
        <v>51</v>
      </c>
      <c r="F19009" t="s">
        <v>641</v>
      </c>
      <c r="R19009" s="46"/>
      <c r="S19009" t="str">
        <f t="shared" si="8"/>
        <v/>
      </c>
      <c r="T19009" s="46"/>
    </row>
    <row r="19010" spans="1:20" x14ac:dyDescent="0.5">
      <c r="A19010" s="4">
        <v>44169</v>
      </c>
      <c r="B19010" s="14">
        <v>6.9606481481481478E-2</v>
      </c>
      <c r="C19010">
        <v>3</v>
      </c>
      <c r="D19010" t="s">
        <v>641</v>
      </c>
      <c r="E19010">
        <v>45</v>
      </c>
      <c r="F19010" t="s">
        <v>641</v>
      </c>
      <c r="R19010" s="46"/>
      <c r="S19010" t="str">
        <f t="shared" si="8"/>
        <v/>
      </c>
      <c r="T19010" s="46"/>
    </row>
    <row r="19011" spans="1:20" x14ac:dyDescent="0.5">
      <c r="A19011" s="4">
        <v>44169</v>
      </c>
      <c r="B19011" s="14">
        <v>9.4120370370370368E-2</v>
      </c>
      <c r="C19011">
        <v>3</v>
      </c>
      <c r="D19011" t="s">
        <v>641</v>
      </c>
      <c r="E19011">
        <v>50</v>
      </c>
      <c r="F19011" t="s">
        <v>641</v>
      </c>
      <c r="R19011" s="46"/>
      <c r="S19011" t="str">
        <f t="shared" si="8"/>
        <v/>
      </c>
      <c r="T19011" s="46"/>
    </row>
    <row r="19012" spans="1:20" x14ac:dyDescent="0.5">
      <c r="A19012" s="4">
        <v>44169</v>
      </c>
      <c r="B19012" s="14">
        <v>9.420138888888889E-2</v>
      </c>
      <c r="C19012">
        <v>3</v>
      </c>
      <c r="D19012" t="s">
        <v>641</v>
      </c>
      <c r="E19012">
        <v>54</v>
      </c>
      <c r="F19012" t="s">
        <v>641</v>
      </c>
      <c r="R19012" s="46"/>
      <c r="S19012" t="str">
        <f t="shared" si="8"/>
        <v/>
      </c>
      <c r="T19012" s="46"/>
    </row>
    <row r="19013" spans="1:20" x14ac:dyDescent="0.5">
      <c r="A19013" s="4">
        <v>44169</v>
      </c>
      <c r="B19013" s="14">
        <v>0.42434027777777777</v>
      </c>
      <c r="C19013">
        <v>3</v>
      </c>
      <c r="D19013" t="s">
        <v>641</v>
      </c>
      <c r="E19013">
        <v>26</v>
      </c>
      <c r="F19013" t="s">
        <v>641</v>
      </c>
      <c r="R19013" s="46"/>
      <c r="S19013" t="str">
        <f t="shared" si="8"/>
        <v/>
      </c>
      <c r="T19013" s="46"/>
    </row>
    <row r="19014" spans="1:20" x14ac:dyDescent="0.5">
      <c r="A19014" s="4">
        <v>44169</v>
      </c>
      <c r="B19014" s="14">
        <v>0.42822916666666666</v>
      </c>
      <c r="C19014">
        <v>3</v>
      </c>
      <c r="D19014" t="s">
        <v>641</v>
      </c>
      <c r="E19014">
        <v>42</v>
      </c>
      <c r="F19014" t="s">
        <v>641</v>
      </c>
      <c r="R19014" s="46"/>
      <c r="S19014" t="str">
        <f t="shared" si="8"/>
        <v/>
      </c>
      <c r="T19014" s="46"/>
    </row>
    <row r="19015" spans="1:20" x14ac:dyDescent="0.5">
      <c r="A19015" s="4">
        <v>44169</v>
      </c>
      <c r="B19015" s="14">
        <v>0.46118055555555554</v>
      </c>
      <c r="C19015">
        <v>3</v>
      </c>
      <c r="D19015" t="s">
        <v>641</v>
      </c>
      <c r="E19015">
        <v>50</v>
      </c>
      <c r="F19015" t="s">
        <v>641</v>
      </c>
      <c r="R19015" s="46"/>
      <c r="S19015" t="str">
        <f t="shared" ref="S19015:S19078" si="9">IFERROR(IF(OR(C19015=3,C19015=4),(Q19015/R19015*35.5),(Q19015/R19015*30)),"")</f>
        <v/>
      </c>
      <c r="T19015" s="46"/>
    </row>
    <row r="19016" spans="1:20" x14ac:dyDescent="0.5">
      <c r="A19016" s="4">
        <v>44169</v>
      </c>
      <c r="B19016" s="14">
        <v>0.46160879629629631</v>
      </c>
      <c r="C19016">
        <v>3</v>
      </c>
      <c r="D19016" t="s">
        <v>641</v>
      </c>
      <c r="E19016">
        <v>126</v>
      </c>
      <c r="F19016" t="s">
        <v>641</v>
      </c>
      <c r="G19016" s="47">
        <f>B19016-"00:46:18"</f>
        <v>0.42945601851851856</v>
      </c>
      <c r="H19016" s="47"/>
      <c r="I19016" s="47"/>
      <c r="J19016">
        <v>1</v>
      </c>
      <c r="R19016" s="46"/>
      <c r="S19016" t="str">
        <f t="shared" si="9"/>
        <v/>
      </c>
      <c r="T19016" t="s">
        <v>851</v>
      </c>
    </row>
    <row r="19017" spans="1:20" x14ac:dyDescent="0.5">
      <c r="A19017" s="4">
        <v>44169</v>
      </c>
      <c r="B19017" s="14">
        <v>0.46170138888888884</v>
      </c>
      <c r="C19017">
        <v>3</v>
      </c>
      <c r="D19017" t="s">
        <v>641</v>
      </c>
      <c r="E19017">
        <v>95</v>
      </c>
      <c r="F19017" t="s">
        <v>641</v>
      </c>
      <c r="G19017" s="47">
        <f>B19017-"00:46:18"</f>
        <v>0.42954861111111109</v>
      </c>
      <c r="H19017" s="47"/>
      <c r="I19017" s="47"/>
      <c r="R19017" s="46"/>
      <c r="S19017" t="str">
        <f t="shared" si="9"/>
        <v/>
      </c>
      <c r="T19017" t="s">
        <v>851</v>
      </c>
    </row>
    <row r="19018" spans="1:20" x14ac:dyDescent="0.5">
      <c r="A19018" s="4">
        <v>44169</v>
      </c>
      <c r="B19018" s="14">
        <v>0.5571990740740741</v>
      </c>
      <c r="C19018">
        <v>3</v>
      </c>
      <c r="D19018" t="s">
        <v>641</v>
      </c>
      <c r="E19018">
        <v>47</v>
      </c>
      <c r="F19018" t="s">
        <v>641</v>
      </c>
      <c r="R19018" s="46"/>
      <c r="S19018" t="str">
        <f t="shared" si="9"/>
        <v/>
      </c>
      <c r="T19018" s="46"/>
    </row>
    <row r="19019" spans="1:20" x14ac:dyDescent="0.5">
      <c r="A19019" s="4">
        <v>44169</v>
      </c>
      <c r="B19019" s="14">
        <v>0.55721064814814814</v>
      </c>
      <c r="C19019">
        <v>3</v>
      </c>
      <c r="D19019" t="s">
        <v>641</v>
      </c>
      <c r="E19019">
        <v>97</v>
      </c>
      <c r="F19019" t="s">
        <v>641</v>
      </c>
      <c r="G19019" s="47">
        <f>B19019-"00:46:18"</f>
        <v>0.52505787037037033</v>
      </c>
      <c r="H19019" s="47"/>
      <c r="I19019" s="47"/>
      <c r="J19019">
        <v>1</v>
      </c>
      <c r="R19019" s="46"/>
      <c r="S19019" t="str">
        <f t="shared" si="9"/>
        <v/>
      </c>
      <c r="T19019" t="s">
        <v>851</v>
      </c>
    </row>
    <row r="19020" spans="1:20" x14ac:dyDescent="0.5">
      <c r="A19020" s="4">
        <v>44169</v>
      </c>
      <c r="B19020" s="14">
        <v>0.55751157407407403</v>
      </c>
      <c r="C19020">
        <v>3</v>
      </c>
      <c r="D19020" t="s">
        <v>641</v>
      </c>
      <c r="E19020">
        <v>96</v>
      </c>
      <c r="F19020" t="s">
        <v>641</v>
      </c>
      <c r="G19020" s="47">
        <f>B19020-"00:46:18"</f>
        <v>0.52535879629629623</v>
      </c>
      <c r="H19020" s="47"/>
      <c r="I19020" s="47"/>
      <c r="R19020" s="46"/>
      <c r="S19020" t="str">
        <f t="shared" si="9"/>
        <v/>
      </c>
      <c r="T19020" t="s">
        <v>851</v>
      </c>
    </row>
    <row r="19021" spans="1:20" x14ac:dyDescent="0.5">
      <c r="A19021" s="4">
        <v>44169</v>
      </c>
      <c r="B19021" s="14">
        <v>0.55793981481481481</v>
      </c>
      <c r="C19021">
        <v>3</v>
      </c>
      <c r="D19021" t="s">
        <v>641</v>
      </c>
      <c r="E19021">
        <v>119</v>
      </c>
      <c r="F19021" t="s">
        <v>641</v>
      </c>
      <c r="G19021" s="47">
        <f>B19021-"00:46:18"</f>
        <v>0.525787037037037</v>
      </c>
      <c r="H19021" s="47"/>
      <c r="I19021" s="47"/>
      <c r="J19021">
        <v>5</v>
      </c>
      <c r="S19021" t="str">
        <f t="shared" si="9"/>
        <v/>
      </c>
      <c r="T19021" t="s">
        <v>851</v>
      </c>
    </row>
    <row r="19022" spans="1:20" x14ac:dyDescent="0.5">
      <c r="A19022" s="4">
        <v>44169</v>
      </c>
      <c r="B19022" s="14">
        <v>0.55796296296296299</v>
      </c>
      <c r="C19022">
        <v>3</v>
      </c>
      <c r="D19022" t="s">
        <v>641</v>
      </c>
      <c r="E19022">
        <v>50</v>
      </c>
      <c r="F19022" t="s">
        <v>641</v>
      </c>
      <c r="R19022" s="46"/>
      <c r="S19022" t="str">
        <f t="shared" si="9"/>
        <v/>
      </c>
      <c r="T19022" s="46"/>
    </row>
    <row r="19023" spans="1:20" x14ac:dyDescent="0.5">
      <c r="A19023" s="4">
        <v>44169</v>
      </c>
      <c r="B19023" s="14">
        <v>0.55876157407407401</v>
      </c>
      <c r="C19023">
        <v>3</v>
      </c>
      <c r="D19023" t="s">
        <v>641</v>
      </c>
      <c r="E19023">
        <v>42</v>
      </c>
      <c r="F19023" t="s">
        <v>641</v>
      </c>
      <c r="R19023" s="46"/>
      <c r="S19023" t="str">
        <f t="shared" si="9"/>
        <v/>
      </c>
      <c r="T19023" s="46"/>
    </row>
    <row r="19024" spans="1:20" x14ac:dyDescent="0.5">
      <c r="A19024" s="4">
        <v>44169</v>
      </c>
      <c r="B19024" s="14">
        <v>0.5587847222222222</v>
      </c>
      <c r="C19024">
        <v>3</v>
      </c>
      <c r="D19024" t="s">
        <v>641</v>
      </c>
      <c r="E19024">
        <v>57</v>
      </c>
      <c r="F19024" t="s">
        <v>641</v>
      </c>
      <c r="R19024" s="46"/>
      <c r="S19024" t="str">
        <f t="shared" si="9"/>
        <v/>
      </c>
      <c r="T19024" s="46"/>
    </row>
    <row r="19025" spans="1:20" x14ac:dyDescent="0.5">
      <c r="A19025" s="4">
        <v>44169</v>
      </c>
      <c r="B19025" s="14">
        <v>0.55880787037037039</v>
      </c>
      <c r="C19025">
        <v>3</v>
      </c>
      <c r="D19025" t="s">
        <v>641</v>
      </c>
      <c r="E19025">
        <v>57</v>
      </c>
      <c r="F19025" t="s">
        <v>641</v>
      </c>
      <c r="R19025" s="46"/>
      <c r="S19025" t="str">
        <f t="shared" si="9"/>
        <v/>
      </c>
      <c r="T19025" s="46"/>
    </row>
    <row r="19026" spans="1:20" x14ac:dyDescent="0.5">
      <c r="A19026" s="4">
        <v>44169</v>
      </c>
      <c r="B19026" s="14">
        <v>0.55888888888888888</v>
      </c>
      <c r="C19026">
        <v>3</v>
      </c>
      <c r="D19026" t="s">
        <v>641</v>
      </c>
      <c r="E19026">
        <v>112</v>
      </c>
      <c r="F19026" t="s">
        <v>641</v>
      </c>
      <c r="G19026" s="47">
        <f>B19026-"00:46:18"</f>
        <v>0.52673611111111107</v>
      </c>
      <c r="H19026" s="47"/>
      <c r="I19026" s="47"/>
      <c r="S19026" t="str">
        <f t="shared" si="9"/>
        <v/>
      </c>
      <c r="T19026" t="s">
        <v>851</v>
      </c>
    </row>
    <row r="19027" spans="1:20" x14ac:dyDescent="0.5">
      <c r="A19027" s="4">
        <v>44169</v>
      </c>
      <c r="B19027" s="14">
        <v>0.56059027777777781</v>
      </c>
      <c r="C19027">
        <v>3</v>
      </c>
      <c r="D19027" t="s">
        <v>641</v>
      </c>
      <c r="E19027">
        <v>73</v>
      </c>
      <c r="F19027" t="s">
        <v>641</v>
      </c>
      <c r="G19027" s="47">
        <f>B19027-"00:46:18"</f>
        <v>0.5284375</v>
      </c>
      <c r="H19027" s="47"/>
      <c r="I19027" s="47"/>
      <c r="J19027">
        <v>1</v>
      </c>
      <c r="R19027" s="46"/>
      <c r="S19027" t="str">
        <f t="shared" si="9"/>
        <v/>
      </c>
      <c r="T19027" t="s">
        <v>851</v>
      </c>
    </row>
    <row r="19028" spans="1:20" x14ac:dyDescent="0.5">
      <c r="A19028" s="4">
        <v>44169</v>
      </c>
      <c r="B19028" s="14">
        <v>0.56062500000000004</v>
      </c>
      <c r="C19028">
        <v>3</v>
      </c>
      <c r="D19028" t="s">
        <v>641</v>
      </c>
      <c r="E19028">
        <v>61</v>
      </c>
      <c r="F19028" t="s">
        <v>641</v>
      </c>
      <c r="R19028" s="46"/>
      <c r="S19028" t="str">
        <f t="shared" si="9"/>
        <v/>
      </c>
      <c r="T19028" s="46"/>
    </row>
    <row r="19029" spans="1:20" x14ac:dyDescent="0.5">
      <c r="A19029" s="4">
        <v>44169</v>
      </c>
      <c r="B19029" s="14">
        <v>0.56868055555555552</v>
      </c>
      <c r="C19029">
        <v>3</v>
      </c>
      <c r="D19029" t="s">
        <v>641</v>
      </c>
      <c r="E19029">
        <v>66</v>
      </c>
      <c r="F19029" t="s">
        <v>641</v>
      </c>
      <c r="R19029" s="46"/>
      <c r="S19029" t="str">
        <f t="shared" si="9"/>
        <v/>
      </c>
      <c r="T19029" s="46"/>
    </row>
    <row r="19030" spans="1:20" x14ac:dyDescent="0.5">
      <c r="A19030" s="4">
        <v>44169</v>
      </c>
      <c r="B19030" s="14">
        <v>0.59839120370370369</v>
      </c>
      <c r="C19030">
        <v>3</v>
      </c>
      <c r="D19030" t="s">
        <v>641</v>
      </c>
      <c r="E19030">
        <v>38</v>
      </c>
      <c r="F19030" t="s">
        <v>641</v>
      </c>
      <c r="R19030" s="46"/>
      <c r="S19030" t="str">
        <f t="shared" si="9"/>
        <v/>
      </c>
      <c r="T19030" s="46"/>
    </row>
    <row r="19031" spans="1:20" x14ac:dyDescent="0.5">
      <c r="A19031" s="4">
        <v>44172</v>
      </c>
      <c r="B19031" s="14">
        <v>0.42481481481481481</v>
      </c>
      <c r="C19031">
        <v>3</v>
      </c>
      <c r="D19031" t="s">
        <v>641</v>
      </c>
      <c r="E19031">
        <v>42</v>
      </c>
      <c r="F19031" t="s">
        <v>641</v>
      </c>
      <c r="R19031" s="46"/>
      <c r="S19031" t="str">
        <f t="shared" si="9"/>
        <v/>
      </c>
      <c r="T19031" s="46"/>
    </row>
    <row r="19032" spans="1:20" x14ac:dyDescent="0.5">
      <c r="A19032" s="4">
        <v>44172</v>
      </c>
      <c r="B19032" s="14">
        <v>0.42498842592592595</v>
      </c>
      <c r="C19032">
        <v>3</v>
      </c>
      <c r="D19032" t="s">
        <v>641</v>
      </c>
      <c r="E19032">
        <v>53</v>
      </c>
      <c r="F19032" t="s">
        <v>641</v>
      </c>
      <c r="R19032" s="46"/>
      <c r="S19032" t="str">
        <f t="shared" si="9"/>
        <v/>
      </c>
      <c r="T19032" s="46"/>
    </row>
    <row r="19033" spans="1:20" x14ac:dyDescent="0.5">
      <c r="A19033" s="4">
        <v>44172</v>
      </c>
      <c r="B19033" s="14">
        <v>0.42542824074074076</v>
      </c>
      <c r="C19033">
        <v>3</v>
      </c>
      <c r="D19033" t="s">
        <v>641</v>
      </c>
      <c r="E19033">
        <v>88</v>
      </c>
      <c r="F19033" t="s">
        <v>641</v>
      </c>
      <c r="G19033" s="47">
        <f>B19033-"00:46:18"</f>
        <v>0.39327546296296301</v>
      </c>
      <c r="H19033" s="47"/>
      <c r="I19033" s="47"/>
      <c r="J19033">
        <v>3</v>
      </c>
      <c r="R19033" s="46"/>
      <c r="S19033" t="str">
        <f t="shared" si="9"/>
        <v/>
      </c>
      <c r="T19033" t="s">
        <v>851</v>
      </c>
    </row>
    <row r="19034" spans="1:20" x14ac:dyDescent="0.5">
      <c r="A19034" s="4">
        <v>44172</v>
      </c>
      <c r="B19034" s="14">
        <v>0.42556712962962967</v>
      </c>
      <c r="C19034">
        <v>3</v>
      </c>
      <c r="D19034" t="s">
        <v>641</v>
      </c>
      <c r="E19034">
        <v>51</v>
      </c>
      <c r="F19034" t="s">
        <v>641</v>
      </c>
      <c r="R19034" s="46"/>
      <c r="S19034" t="str">
        <f t="shared" si="9"/>
        <v/>
      </c>
      <c r="T19034" s="46"/>
    </row>
    <row r="19035" spans="1:20" x14ac:dyDescent="0.5">
      <c r="A19035" s="4">
        <v>44172</v>
      </c>
      <c r="B19035" s="14">
        <v>0.4258912037037037</v>
      </c>
      <c r="C19035">
        <v>3</v>
      </c>
      <c r="D19035" t="s">
        <v>642</v>
      </c>
      <c r="E19035">
        <v>46</v>
      </c>
      <c r="F19035" t="s">
        <v>641</v>
      </c>
      <c r="G19035" s="47">
        <f>B19035-"00:46:18"</f>
        <v>0.39373842592592595</v>
      </c>
      <c r="H19035" s="47"/>
      <c r="I19035" s="47"/>
      <c r="J19035">
        <v>2</v>
      </c>
      <c r="S19035" t="str">
        <f t="shared" si="9"/>
        <v/>
      </c>
      <c r="T19035" t="s">
        <v>851</v>
      </c>
    </row>
    <row r="19036" spans="1:20" x14ac:dyDescent="0.5">
      <c r="A19036" s="4">
        <v>44172</v>
      </c>
      <c r="B19036" s="14">
        <v>0.42634259259259261</v>
      </c>
      <c r="C19036">
        <v>3</v>
      </c>
      <c r="D19036" t="s">
        <v>641</v>
      </c>
      <c r="E19036">
        <v>60</v>
      </c>
      <c r="F19036" t="s">
        <v>641</v>
      </c>
      <c r="R19036" s="46"/>
      <c r="S19036" t="str">
        <f t="shared" si="9"/>
        <v/>
      </c>
      <c r="T19036" s="46"/>
    </row>
    <row r="19037" spans="1:20" x14ac:dyDescent="0.5">
      <c r="A19037" s="4">
        <v>44172</v>
      </c>
      <c r="B19037" s="14">
        <v>0.42657407407407405</v>
      </c>
      <c r="C19037">
        <v>3</v>
      </c>
      <c r="D19037" t="s">
        <v>641</v>
      </c>
      <c r="E19037">
        <v>89</v>
      </c>
      <c r="F19037" t="s">
        <v>641</v>
      </c>
      <c r="G19037" s="47">
        <f>B19037-"00:46:18"</f>
        <v>0.3944212962962963</v>
      </c>
      <c r="H19037" s="47"/>
      <c r="I19037" s="47"/>
      <c r="R19037" s="46"/>
      <c r="S19037" t="str">
        <f t="shared" si="9"/>
        <v/>
      </c>
      <c r="T19037" t="s">
        <v>851</v>
      </c>
    </row>
    <row r="19038" spans="1:20" x14ac:dyDescent="0.5">
      <c r="A19038" s="4">
        <v>44172</v>
      </c>
      <c r="B19038" s="14">
        <v>0.49615740740740738</v>
      </c>
      <c r="C19038">
        <v>3</v>
      </c>
      <c r="D19038" t="s">
        <v>641</v>
      </c>
      <c r="E19038">
        <v>53</v>
      </c>
      <c r="F19038" s="48" t="s">
        <v>646</v>
      </c>
      <c r="G19038" s="47">
        <f>B19038-"00:46:18"</f>
        <v>0.46400462962962963</v>
      </c>
      <c r="H19038" s="47"/>
      <c r="I19038" s="47"/>
      <c r="J19038">
        <v>2</v>
      </c>
      <c r="K19038" t="s">
        <v>913</v>
      </c>
      <c r="M19038" s="14">
        <v>0.46400462962962963</v>
      </c>
      <c r="N19038" t="s">
        <v>914</v>
      </c>
      <c r="O19038">
        <v>3</v>
      </c>
      <c r="P19038" t="s">
        <v>915</v>
      </c>
      <c r="S19038" t="str">
        <f t="shared" si="9"/>
        <v/>
      </c>
      <c r="T19038" t="s">
        <v>851</v>
      </c>
    </row>
    <row r="19039" spans="1:20" x14ac:dyDescent="0.5">
      <c r="A19039" s="4">
        <v>44173</v>
      </c>
      <c r="B19039" s="14">
        <v>0.89453703703703702</v>
      </c>
      <c r="C19039">
        <v>3</v>
      </c>
      <c r="D19039" t="s">
        <v>641</v>
      </c>
      <c r="E19039">
        <v>39</v>
      </c>
      <c r="F19039" t="s">
        <v>641</v>
      </c>
      <c r="R19039" s="46"/>
      <c r="S19039" t="str">
        <f t="shared" si="9"/>
        <v/>
      </c>
      <c r="T19039" s="46"/>
    </row>
    <row r="19040" spans="1:20" x14ac:dyDescent="0.5">
      <c r="A19040" s="4">
        <v>44174</v>
      </c>
      <c r="B19040" s="14">
        <v>0.24131944444444445</v>
      </c>
      <c r="C19040">
        <v>1</v>
      </c>
      <c r="D19040" t="s">
        <v>642</v>
      </c>
      <c r="E19040">
        <v>126</v>
      </c>
      <c r="F19040" s="48" t="s">
        <v>642</v>
      </c>
      <c r="G19040" s="47">
        <f>B19040-"00:45:38"</f>
        <v>0.20962962962962964</v>
      </c>
      <c r="H19040" s="47"/>
      <c r="I19040" s="47"/>
      <c r="S19040" t="str">
        <f t="shared" si="9"/>
        <v/>
      </c>
      <c r="T19040" t="s">
        <v>910</v>
      </c>
    </row>
    <row r="19041" spans="1:20" x14ac:dyDescent="0.5">
      <c r="A19041" s="4">
        <v>44174</v>
      </c>
      <c r="B19041" s="14">
        <v>0.28327546296296297</v>
      </c>
      <c r="C19041">
        <v>2</v>
      </c>
      <c r="D19041" t="s">
        <v>641</v>
      </c>
      <c r="E19041">
        <v>59</v>
      </c>
      <c r="F19041" t="s">
        <v>641</v>
      </c>
      <c r="G19041" s="47">
        <f>B19041-"00:45:38"</f>
        <v>0.25158564814814816</v>
      </c>
      <c r="H19041" s="47"/>
      <c r="I19041" s="47"/>
      <c r="S19041" t="str">
        <f t="shared" si="9"/>
        <v/>
      </c>
      <c r="T19041" t="s">
        <v>910</v>
      </c>
    </row>
    <row r="19042" spans="1:20" x14ac:dyDescent="0.5">
      <c r="A19042" s="4">
        <v>44174</v>
      </c>
      <c r="B19042" s="14">
        <v>0.94155092592592593</v>
      </c>
      <c r="C19042">
        <v>3</v>
      </c>
      <c r="D19042" t="s">
        <v>641</v>
      </c>
      <c r="E19042">
        <v>55</v>
      </c>
      <c r="F19042" t="s">
        <v>641</v>
      </c>
      <c r="R19042" s="46"/>
      <c r="S19042" t="str">
        <f t="shared" si="9"/>
        <v/>
      </c>
      <c r="T19042" s="46"/>
    </row>
    <row r="19043" spans="1:20" x14ac:dyDescent="0.5">
      <c r="A19043" s="4">
        <v>44174</v>
      </c>
      <c r="B19043" s="14">
        <v>0.94256944444444446</v>
      </c>
      <c r="C19043">
        <v>3</v>
      </c>
      <c r="D19043" t="s">
        <v>641</v>
      </c>
      <c r="E19043">
        <v>47</v>
      </c>
      <c r="F19043" t="s">
        <v>641</v>
      </c>
      <c r="R19043" s="46"/>
      <c r="S19043" t="str">
        <f t="shared" si="9"/>
        <v/>
      </c>
      <c r="T19043" s="46"/>
    </row>
    <row r="19044" spans="1:20" x14ac:dyDescent="0.5">
      <c r="A19044" s="4">
        <v>44174</v>
      </c>
      <c r="B19044" s="14">
        <v>0.95026620370370374</v>
      </c>
      <c r="C19044">
        <v>3</v>
      </c>
      <c r="D19044" t="s">
        <v>641</v>
      </c>
      <c r="E19044">
        <v>45</v>
      </c>
      <c r="F19044" t="s">
        <v>641</v>
      </c>
      <c r="R19044" s="46"/>
      <c r="S19044" t="str">
        <f t="shared" si="9"/>
        <v/>
      </c>
      <c r="T19044" s="46"/>
    </row>
    <row r="19045" spans="1:20" x14ac:dyDescent="0.5">
      <c r="A19045" s="4">
        <v>44174</v>
      </c>
      <c r="B19045" s="14">
        <v>0.95115740740740751</v>
      </c>
      <c r="C19045">
        <v>3</v>
      </c>
      <c r="D19045" t="s">
        <v>641</v>
      </c>
      <c r="E19045">
        <v>48</v>
      </c>
      <c r="F19045" t="s">
        <v>641</v>
      </c>
      <c r="R19045" s="46"/>
      <c r="S19045" t="str">
        <f t="shared" si="9"/>
        <v/>
      </c>
      <c r="T19045" s="46"/>
    </row>
    <row r="19046" spans="1:20" x14ac:dyDescent="0.5">
      <c r="A19046" s="4">
        <v>44174</v>
      </c>
      <c r="B19046" s="14">
        <v>0.95124999999999993</v>
      </c>
      <c r="C19046">
        <v>3</v>
      </c>
      <c r="D19046" t="s">
        <v>641</v>
      </c>
      <c r="E19046">
        <v>36</v>
      </c>
      <c r="F19046" t="s">
        <v>641</v>
      </c>
      <c r="R19046" s="46"/>
      <c r="S19046" t="str">
        <f t="shared" si="9"/>
        <v/>
      </c>
      <c r="T19046" s="46"/>
    </row>
    <row r="19047" spans="1:20" x14ac:dyDescent="0.5">
      <c r="A19047" s="4">
        <v>44174</v>
      </c>
      <c r="B19047" s="14">
        <v>0.95564814814814814</v>
      </c>
      <c r="C19047">
        <v>3</v>
      </c>
      <c r="D19047" t="s">
        <v>641</v>
      </c>
      <c r="E19047">
        <v>46</v>
      </c>
      <c r="F19047" t="s">
        <v>641</v>
      </c>
      <c r="R19047" s="46"/>
      <c r="S19047" t="str">
        <f t="shared" si="9"/>
        <v/>
      </c>
      <c r="T19047" s="46"/>
    </row>
    <row r="19048" spans="1:20" x14ac:dyDescent="0.5">
      <c r="A19048" s="4">
        <v>44174</v>
      </c>
      <c r="B19048" s="14">
        <v>0.95614583333333336</v>
      </c>
      <c r="C19048">
        <v>3</v>
      </c>
      <c r="D19048" t="s">
        <v>641</v>
      </c>
      <c r="E19048">
        <v>66</v>
      </c>
      <c r="F19048" t="s">
        <v>641</v>
      </c>
      <c r="R19048" s="46"/>
      <c r="S19048" t="str">
        <f t="shared" si="9"/>
        <v/>
      </c>
      <c r="T19048" s="46"/>
    </row>
    <row r="19049" spans="1:20" x14ac:dyDescent="0.5">
      <c r="A19049" s="4">
        <v>44175</v>
      </c>
      <c r="B19049" s="14">
        <v>0.82847222222222217</v>
      </c>
      <c r="C19049">
        <v>2</v>
      </c>
      <c r="D19049" t="s">
        <v>641</v>
      </c>
      <c r="E19049">
        <v>41</v>
      </c>
      <c r="F19049" t="s">
        <v>641</v>
      </c>
      <c r="G19049" s="47">
        <f>B19049-"00:45:38"</f>
        <v>0.79678240740740736</v>
      </c>
      <c r="H19049" s="47"/>
      <c r="I19049" s="47"/>
      <c r="S19049" t="str">
        <f t="shared" si="9"/>
        <v/>
      </c>
      <c r="T19049" t="s">
        <v>910</v>
      </c>
    </row>
    <row r="19050" spans="1:20" x14ac:dyDescent="0.5">
      <c r="A19050" s="4">
        <v>44175</v>
      </c>
      <c r="B19050" s="14">
        <v>0.85638888888888898</v>
      </c>
      <c r="C19050">
        <v>2</v>
      </c>
      <c r="D19050" t="s">
        <v>642</v>
      </c>
      <c r="E19050">
        <v>99</v>
      </c>
      <c r="F19050" s="48" t="s">
        <v>642</v>
      </c>
      <c r="G19050" s="47">
        <f>B19050-"00:45:38"</f>
        <v>0.82469907407407417</v>
      </c>
      <c r="H19050" s="47"/>
      <c r="I19050" s="47"/>
      <c r="S19050" t="str">
        <f t="shared" si="9"/>
        <v/>
      </c>
      <c r="T19050" t="s">
        <v>910</v>
      </c>
    </row>
    <row r="19051" spans="1:20" x14ac:dyDescent="0.5">
      <c r="A19051" s="4">
        <v>44176</v>
      </c>
      <c r="B19051" s="14">
        <v>0.52461805555555563</v>
      </c>
      <c r="C19051">
        <v>3</v>
      </c>
      <c r="D19051" t="s">
        <v>641</v>
      </c>
      <c r="E19051">
        <v>49</v>
      </c>
      <c r="F19051" t="s">
        <v>641</v>
      </c>
      <c r="R19051" s="46"/>
      <c r="S19051" t="str">
        <f t="shared" si="9"/>
        <v/>
      </c>
      <c r="T19051" s="46"/>
    </row>
    <row r="19052" spans="1:20" x14ac:dyDescent="0.5">
      <c r="A19052" s="4">
        <v>44176</v>
      </c>
      <c r="B19052" s="14">
        <v>0.6118865740740741</v>
      </c>
      <c r="C19052">
        <v>3</v>
      </c>
      <c r="D19052" t="s">
        <v>646</v>
      </c>
      <c r="E19052">
        <v>127</v>
      </c>
      <c r="F19052" s="48" t="s">
        <v>646</v>
      </c>
      <c r="G19052" s="47">
        <f>B19052-"00:45:50"</f>
        <v>0.58005787037037038</v>
      </c>
      <c r="H19052" s="47"/>
      <c r="I19052" s="47"/>
      <c r="J19052">
        <v>2</v>
      </c>
      <c r="K19052" t="s">
        <v>913</v>
      </c>
      <c r="M19052" s="14">
        <v>0.58019675925925929</v>
      </c>
      <c r="N19052">
        <v>2</v>
      </c>
      <c r="O19052">
        <v>3</v>
      </c>
      <c r="P19052" t="s">
        <v>916</v>
      </c>
      <c r="S19052" t="str">
        <f t="shared" si="9"/>
        <v/>
      </c>
      <c r="T19052" t="s">
        <v>851</v>
      </c>
    </row>
    <row r="19053" spans="1:20" x14ac:dyDescent="0.5">
      <c r="A19053" s="4">
        <v>44176</v>
      </c>
      <c r="B19053" s="14">
        <v>0.85474537037037035</v>
      </c>
      <c r="C19053">
        <v>3</v>
      </c>
      <c r="D19053" t="s">
        <v>641</v>
      </c>
      <c r="E19053">
        <v>41</v>
      </c>
      <c r="F19053" t="s">
        <v>641</v>
      </c>
      <c r="R19053" s="46"/>
      <c r="S19053" t="str">
        <f t="shared" si="9"/>
        <v/>
      </c>
      <c r="T19053" s="46"/>
    </row>
    <row r="19054" spans="1:20" x14ac:dyDescent="0.5">
      <c r="A19054" s="4">
        <v>44176</v>
      </c>
      <c r="B19054" s="14">
        <v>0.86515046296296294</v>
      </c>
      <c r="C19054">
        <v>3</v>
      </c>
      <c r="D19054" t="s">
        <v>641</v>
      </c>
      <c r="E19054">
        <v>41</v>
      </c>
      <c r="F19054" t="s">
        <v>641</v>
      </c>
      <c r="R19054" s="46"/>
      <c r="S19054" t="str">
        <f t="shared" si="9"/>
        <v/>
      </c>
      <c r="T19054" s="46"/>
    </row>
    <row r="19055" spans="1:20" x14ac:dyDescent="0.5">
      <c r="A19055" s="4">
        <v>44176</v>
      </c>
      <c r="B19055" s="14">
        <v>0.87575231481481486</v>
      </c>
      <c r="C19055">
        <v>3</v>
      </c>
      <c r="D19055" t="s">
        <v>641</v>
      </c>
      <c r="E19055">
        <v>40</v>
      </c>
      <c r="F19055" t="s">
        <v>641</v>
      </c>
      <c r="R19055" s="46"/>
      <c r="S19055" t="str">
        <f t="shared" si="9"/>
        <v/>
      </c>
      <c r="T19055" s="46"/>
    </row>
    <row r="19056" spans="1:20" x14ac:dyDescent="0.5">
      <c r="A19056" s="4">
        <v>44176</v>
      </c>
      <c r="B19056" s="14">
        <v>0.87589120370370377</v>
      </c>
      <c r="C19056">
        <v>3</v>
      </c>
      <c r="D19056" t="s">
        <v>641</v>
      </c>
      <c r="E19056">
        <v>19</v>
      </c>
      <c r="F19056" t="s">
        <v>641</v>
      </c>
      <c r="R19056" s="46"/>
      <c r="S19056" t="str">
        <f t="shared" si="9"/>
        <v/>
      </c>
      <c r="T19056" s="46"/>
    </row>
    <row r="19057" spans="1:20" x14ac:dyDescent="0.5">
      <c r="A19057" s="4">
        <v>44176</v>
      </c>
      <c r="B19057" s="14">
        <v>0.87844907407407413</v>
      </c>
      <c r="C19057">
        <v>3</v>
      </c>
      <c r="D19057" t="s">
        <v>641</v>
      </c>
      <c r="E19057">
        <v>49</v>
      </c>
      <c r="F19057" t="s">
        <v>641</v>
      </c>
      <c r="R19057" s="46"/>
      <c r="S19057" t="str">
        <f t="shared" si="9"/>
        <v/>
      </c>
      <c r="T19057" s="46"/>
    </row>
    <row r="19058" spans="1:20" x14ac:dyDescent="0.5">
      <c r="A19058" s="4">
        <v>44176</v>
      </c>
      <c r="B19058" s="14">
        <v>0.89096064814814813</v>
      </c>
      <c r="C19058">
        <v>3</v>
      </c>
      <c r="D19058" t="s">
        <v>641</v>
      </c>
      <c r="E19058">
        <v>6</v>
      </c>
      <c r="F19058" t="s">
        <v>641</v>
      </c>
      <c r="R19058" s="46"/>
      <c r="S19058" t="str">
        <f t="shared" si="9"/>
        <v/>
      </c>
      <c r="T19058" s="46"/>
    </row>
    <row r="19059" spans="1:20" x14ac:dyDescent="0.5">
      <c r="A19059" s="4">
        <v>44176</v>
      </c>
      <c r="B19059" s="14">
        <v>0.89188657407407401</v>
      </c>
      <c r="C19059">
        <v>3</v>
      </c>
      <c r="D19059" t="s">
        <v>641</v>
      </c>
      <c r="E19059">
        <v>55</v>
      </c>
      <c r="F19059" t="s">
        <v>641</v>
      </c>
      <c r="R19059" s="46"/>
      <c r="S19059" t="str">
        <f t="shared" si="9"/>
        <v/>
      </c>
      <c r="T19059" s="46"/>
    </row>
    <row r="19060" spans="1:20" x14ac:dyDescent="0.5">
      <c r="A19060" s="4">
        <v>44176</v>
      </c>
      <c r="B19060" s="14">
        <v>0.89204861111111111</v>
      </c>
      <c r="C19060">
        <v>3</v>
      </c>
      <c r="D19060" t="s">
        <v>641</v>
      </c>
      <c r="E19060">
        <v>44</v>
      </c>
      <c r="F19060" t="s">
        <v>641</v>
      </c>
      <c r="R19060" s="46"/>
      <c r="S19060" t="str">
        <f t="shared" si="9"/>
        <v/>
      </c>
      <c r="T19060" s="46"/>
    </row>
    <row r="19061" spans="1:20" x14ac:dyDescent="0.5">
      <c r="A19061" s="4">
        <v>44176</v>
      </c>
      <c r="B19061" s="14">
        <v>0.89554398148148151</v>
      </c>
      <c r="C19061">
        <v>3</v>
      </c>
      <c r="D19061" t="s">
        <v>641</v>
      </c>
      <c r="E19061">
        <v>53</v>
      </c>
      <c r="F19061" t="s">
        <v>641</v>
      </c>
      <c r="R19061" s="46"/>
      <c r="S19061" t="str">
        <f t="shared" si="9"/>
        <v/>
      </c>
      <c r="T19061" s="46"/>
    </row>
    <row r="19062" spans="1:20" x14ac:dyDescent="0.5">
      <c r="A19062" s="4">
        <v>44176</v>
      </c>
      <c r="B19062" s="14">
        <v>0.89557870370370374</v>
      </c>
      <c r="C19062">
        <v>3</v>
      </c>
      <c r="D19062" t="s">
        <v>641</v>
      </c>
      <c r="E19062">
        <v>53</v>
      </c>
      <c r="F19062" t="s">
        <v>641</v>
      </c>
      <c r="R19062" s="46"/>
      <c r="S19062" t="str">
        <f t="shared" si="9"/>
        <v/>
      </c>
      <c r="T19062" s="46"/>
    </row>
    <row r="19063" spans="1:20" x14ac:dyDescent="0.5">
      <c r="A19063" s="4">
        <v>44176</v>
      </c>
      <c r="B19063" s="14">
        <v>0.97607638888888892</v>
      </c>
      <c r="C19063">
        <v>3</v>
      </c>
      <c r="D19063" t="s">
        <v>641</v>
      </c>
      <c r="E19063">
        <v>13</v>
      </c>
      <c r="F19063" t="s">
        <v>641</v>
      </c>
      <c r="R19063" s="46"/>
      <c r="S19063" t="str">
        <f t="shared" si="9"/>
        <v/>
      </c>
      <c r="T19063" s="46"/>
    </row>
    <row r="19064" spans="1:20" x14ac:dyDescent="0.5">
      <c r="A19064" s="4">
        <v>44177</v>
      </c>
      <c r="B19064" s="14">
        <v>4.8923611111111105E-2</v>
      </c>
      <c r="C19064">
        <v>3</v>
      </c>
      <c r="D19064" t="s">
        <v>641</v>
      </c>
      <c r="E19064">
        <v>38</v>
      </c>
      <c r="F19064" t="s">
        <v>641</v>
      </c>
      <c r="R19064" s="46"/>
      <c r="S19064" t="str">
        <f t="shared" si="9"/>
        <v/>
      </c>
      <c r="T19064" s="46"/>
    </row>
    <row r="19065" spans="1:20" x14ac:dyDescent="0.5">
      <c r="A19065" s="4">
        <v>44177</v>
      </c>
      <c r="B19065" s="14">
        <v>6.7627314814814821E-2</v>
      </c>
      <c r="C19065">
        <v>3</v>
      </c>
      <c r="D19065" t="s">
        <v>641</v>
      </c>
      <c r="E19065">
        <v>6</v>
      </c>
      <c r="F19065" t="s">
        <v>641</v>
      </c>
      <c r="R19065" s="46"/>
      <c r="S19065" t="str">
        <f t="shared" si="9"/>
        <v/>
      </c>
      <c r="T19065" s="46"/>
    </row>
    <row r="19066" spans="1:20" x14ac:dyDescent="0.5">
      <c r="A19066" s="4">
        <v>44177</v>
      </c>
      <c r="B19066" s="14">
        <v>0.36565972222222221</v>
      </c>
      <c r="C19066">
        <v>3</v>
      </c>
      <c r="D19066" t="s">
        <v>641</v>
      </c>
      <c r="E19066">
        <v>62</v>
      </c>
      <c r="F19066" t="s">
        <v>641</v>
      </c>
      <c r="R19066" s="46"/>
      <c r="S19066" t="str">
        <f t="shared" si="9"/>
        <v/>
      </c>
      <c r="T19066" s="46"/>
    </row>
    <row r="19067" spans="1:20" x14ac:dyDescent="0.5">
      <c r="A19067" s="4">
        <v>44177</v>
      </c>
      <c r="B19067" s="14">
        <v>0.3661921296296296</v>
      </c>
      <c r="C19067">
        <v>3</v>
      </c>
      <c r="D19067" t="s">
        <v>641</v>
      </c>
      <c r="E19067">
        <v>44</v>
      </c>
      <c r="F19067" t="s">
        <v>641</v>
      </c>
      <c r="R19067" s="46"/>
      <c r="S19067" t="str">
        <f t="shared" si="9"/>
        <v/>
      </c>
      <c r="T19067" s="46"/>
    </row>
    <row r="19068" spans="1:20" x14ac:dyDescent="0.5">
      <c r="A19068" s="4">
        <v>44177</v>
      </c>
      <c r="B19068" s="14">
        <v>0.36684027777777778</v>
      </c>
      <c r="C19068">
        <v>3</v>
      </c>
      <c r="D19068" t="s">
        <v>641</v>
      </c>
      <c r="E19068">
        <v>50</v>
      </c>
      <c r="F19068" t="s">
        <v>641</v>
      </c>
      <c r="G19068" s="47">
        <f>B19068-"00:45:20"</f>
        <v>0.33535879629629628</v>
      </c>
      <c r="H19068" s="47"/>
      <c r="I19068" s="47"/>
      <c r="J19068">
        <v>5</v>
      </c>
      <c r="S19068" t="str">
        <f t="shared" si="9"/>
        <v/>
      </c>
      <c r="T19068" t="s">
        <v>851</v>
      </c>
    </row>
    <row r="19069" spans="1:20" x14ac:dyDescent="0.5">
      <c r="A19069" s="4">
        <v>44177</v>
      </c>
      <c r="B19069" s="14">
        <v>0.38612268518518517</v>
      </c>
      <c r="C19069">
        <v>3</v>
      </c>
      <c r="D19069" t="s">
        <v>641</v>
      </c>
      <c r="E19069">
        <v>43</v>
      </c>
      <c r="F19069" t="s">
        <v>641</v>
      </c>
      <c r="G19069" s="47">
        <f>B19069-"00:45:20"</f>
        <v>0.35464120370370367</v>
      </c>
      <c r="H19069" s="47"/>
      <c r="I19069" s="47"/>
      <c r="J19069">
        <v>5</v>
      </c>
      <c r="S19069" t="str">
        <f t="shared" si="9"/>
        <v/>
      </c>
      <c r="T19069" t="s">
        <v>851</v>
      </c>
    </row>
    <row r="19070" spans="1:20" x14ac:dyDescent="0.5">
      <c r="A19070" s="4">
        <v>44177</v>
      </c>
      <c r="B19070" s="14">
        <v>0.68281249999999993</v>
      </c>
      <c r="C19070">
        <v>3</v>
      </c>
      <c r="D19070" t="s">
        <v>642</v>
      </c>
      <c r="E19070">
        <v>40</v>
      </c>
      <c r="F19070" t="s">
        <v>641</v>
      </c>
      <c r="G19070" s="47">
        <f>B19070-"00:45:20"</f>
        <v>0.65133101851851849</v>
      </c>
      <c r="H19070" s="47"/>
      <c r="I19070" s="47"/>
      <c r="J19070">
        <v>4</v>
      </c>
      <c r="S19070" t="str">
        <f t="shared" si="9"/>
        <v/>
      </c>
      <c r="T19070" t="s">
        <v>911</v>
      </c>
    </row>
    <row r="19071" spans="1:20" x14ac:dyDescent="0.5">
      <c r="A19071" s="4">
        <v>44177</v>
      </c>
      <c r="B19071" s="14">
        <v>0.70072916666666663</v>
      </c>
      <c r="C19071">
        <v>3</v>
      </c>
      <c r="D19071" t="s">
        <v>641</v>
      </c>
      <c r="E19071">
        <v>41</v>
      </c>
      <c r="F19071" t="s">
        <v>641</v>
      </c>
      <c r="R19071" s="46"/>
      <c r="S19071" t="str">
        <f t="shared" si="9"/>
        <v/>
      </c>
      <c r="T19071" s="46"/>
    </row>
    <row r="19072" spans="1:20" x14ac:dyDescent="0.5">
      <c r="A19072" s="4">
        <v>44177</v>
      </c>
      <c r="B19072" s="14">
        <v>0.70199074074074075</v>
      </c>
      <c r="C19072">
        <v>3</v>
      </c>
      <c r="D19072" t="s">
        <v>641</v>
      </c>
      <c r="E19072">
        <v>50</v>
      </c>
      <c r="F19072" t="s">
        <v>641</v>
      </c>
      <c r="R19072" s="46"/>
      <c r="S19072" t="str">
        <f t="shared" si="9"/>
        <v/>
      </c>
      <c r="T19072" s="46"/>
    </row>
    <row r="19073" spans="1:20" x14ac:dyDescent="0.5">
      <c r="A19073" s="4">
        <v>44177</v>
      </c>
      <c r="B19073" s="14">
        <v>0.73674768518518519</v>
      </c>
      <c r="C19073">
        <v>3</v>
      </c>
      <c r="D19073" t="s">
        <v>641</v>
      </c>
      <c r="E19073">
        <v>39</v>
      </c>
      <c r="F19073" t="s">
        <v>641</v>
      </c>
      <c r="R19073" s="46"/>
      <c r="S19073" t="str">
        <f t="shared" si="9"/>
        <v/>
      </c>
      <c r="T19073" s="46"/>
    </row>
    <row r="19074" spans="1:20" x14ac:dyDescent="0.5">
      <c r="A19074" s="4">
        <v>44177</v>
      </c>
      <c r="B19074" s="14">
        <v>0.9344675925925926</v>
      </c>
      <c r="C19074">
        <v>2</v>
      </c>
      <c r="D19074" t="s">
        <v>641</v>
      </c>
      <c r="E19074">
        <v>38</v>
      </c>
      <c r="F19074" s="48" t="s">
        <v>646</v>
      </c>
      <c r="G19074" s="47">
        <f>B19074-"00:45:20"</f>
        <v>0.90298611111111116</v>
      </c>
      <c r="H19074" s="47"/>
      <c r="I19074" s="47"/>
      <c r="J19074">
        <v>3</v>
      </c>
      <c r="S19074" t="str">
        <f t="shared" si="9"/>
        <v/>
      </c>
      <c r="T19074" s="46" t="s">
        <v>912</v>
      </c>
    </row>
    <row r="19075" spans="1:20" x14ac:dyDescent="0.5">
      <c r="A19075" s="4">
        <v>44180</v>
      </c>
      <c r="B19075" s="14">
        <v>0.6331944444444445</v>
      </c>
      <c r="C19075">
        <v>3</v>
      </c>
      <c r="D19075" t="s">
        <v>641</v>
      </c>
      <c r="E19075">
        <v>74</v>
      </c>
      <c r="F19075" s="48" t="s">
        <v>646</v>
      </c>
      <c r="G19075" s="14">
        <f t="shared" ref="G19075:G19077" si="10">B19075-"00:45:20"</f>
        <v>0.60171296296296306</v>
      </c>
      <c r="H19075" s="14"/>
      <c r="I19075" s="14"/>
      <c r="J19075">
        <v>5</v>
      </c>
      <c r="K19075" t="s">
        <v>913</v>
      </c>
      <c r="M19075" s="14">
        <v>0.60185185185185186</v>
      </c>
      <c r="N19075">
        <v>3</v>
      </c>
      <c r="O19075">
        <v>3</v>
      </c>
      <c r="P19075" t="s">
        <v>916</v>
      </c>
      <c r="S19075" t="str">
        <f t="shared" si="9"/>
        <v/>
      </c>
      <c r="T19075" t="s">
        <v>851</v>
      </c>
    </row>
    <row r="19076" spans="1:20" x14ac:dyDescent="0.5">
      <c r="A19076" s="4">
        <v>44180</v>
      </c>
      <c r="B19076" s="14">
        <v>0.99722222222222223</v>
      </c>
      <c r="C19076">
        <v>4</v>
      </c>
      <c r="D19076" t="s">
        <v>641</v>
      </c>
      <c r="E19076">
        <v>39</v>
      </c>
      <c r="F19076" s="48" t="s">
        <v>641</v>
      </c>
      <c r="G19076" s="14">
        <f t="shared" si="10"/>
        <v>0.96574074074074079</v>
      </c>
      <c r="H19076" s="14"/>
      <c r="I19076" s="14"/>
      <c r="J19076">
        <v>5</v>
      </c>
      <c r="M19076" s="14"/>
      <c r="S19076" t="str">
        <f t="shared" si="9"/>
        <v/>
      </c>
      <c r="T19076" s="46" t="s">
        <v>912</v>
      </c>
    </row>
    <row r="19077" spans="1:20" x14ac:dyDescent="0.5">
      <c r="A19077" s="4">
        <v>44180</v>
      </c>
      <c r="B19077" s="14">
        <v>0.99722222222222223</v>
      </c>
      <c r="C19077">
        <v>3</v>
      </c>
      <c r="D19077" t="s">
        <v>641</v>
      </c>
      <c r="E19077">
        <v>43</v>
      </c>
      <c r="F19077" t="s">
        <v>641</v>
      </c>
      <c r="G19077" s="14">
        <f t="shared" si="10"/>
        <v>0.96574074074074079</v>
      </c>
      <c r="H19077" s="14"/>
      <c r="I19077" s="14"/>
      <c r="S19077" t="str">
        <f t="shared" si="9"/>
        <v/>
      </c>
    </row>
    <row r="19078" spans="1:20" x14ac:dyDescent="0.5">
      <c r="A19078" s="4">
        <v>44181</v>
      </c>
      <c r="B19078" s="14">
        <v>9.9421296296296289E-3</v>
      </c>
      <c r="C19078">
        <v>3</v>
      </c>
      <c r="D19078" t="s">
        <v>641</v>
      </c>
      <c r="E19078">
        <v>81</v>
      </c>
      <c r="F19078" t="s">
        <v>641</v>
      </c>
      <c r="G19078" s="14">
        <v>0.9784722222222223</v>
      </c>
      <c r="H19078" s="14"/>
      <c r="I19078" s="14"/>
      <c r="S19078" t="str">
        <f t="shared" si="9"/>
        <v/>
      </c>
      <c r="T19078" t="s">
        <v>910</v>
      </c>
    </row>
    <row r="19079" spans="1:20" x14ac:dyDescent="0.5">
      <c r="A19079" s="4">
        <v>44183</v>
      </c>
      <c r="B19079" s="14">
        <v>0.63288194444444446</v>
      </c>
      <c r="C19079">
        <v>1</v>
      </c>
      <c r="D19079" t="s">
        <v>641</v>
      </c>
      <c r="E19079">
        <v>45</v>
      </c>
      <c r="F19079" s="48" t="s">
        <v>642</v>
      </c>
      <c r="G19079" s="14">
        <f t="shared" ref="G19079:G19142" si="11">B19079-"00:45:20"</f>
        <v>0.60140046296296301</v>
      </c>
      <c r="H19079" s="14"/>
      <c r="I19079" s="14"/>
      <c r="J19079">
        <v>5</v>
      </c>
      <c r="M19079" s="14"/>
      <c r="S19079" t="str">
        <f t="shared" ref="S19079:S19142" si="12">IFERROR(IF(OR(C19079=3,C19079=4),(Q19079/R19079*35.5),(Q19079/R19079*30)),"")</f>
        <v/>
      </c>
      <c r="T19079" s="46" t="s">
        <v>912</v>
      </c>
    </row>
    <row r="19080" spans="1:20" x14ac:dyDescent="0.5">
      <c r="A19080" s="4">
        <v>44186</v>
      </c>
      <c r="B19080" s="14">
        <v>0.81570601851851843</v>
      </c>
      <c r="C19080">
        <v>2</v>
      </c>
      <c r="D19080" t="s">
        <v>641</v>
      </c>
      <c r="E19080">
        <v>39</v>
      </c>
      <c r="F19080" s="48" t="s">
        <v>642</v>
      </c>
      <c r="G19080" s="14">
        <f t="shared" si="11"/>
        <v>0.78422453703703698</v>
      </c>
      <c r="H19080" s="14"/>
      <c r="I19080" s="14"/>
      <c r="J19080">
        <v>5</v>
      </c>
      <c r="M19080" s="14"/>
      <c r="S19080" t="str">
        <f t="shared" si="12"/>
        <v/>
      </c>
      <c r="T19080" s="46" t="s">
        <v>912</v>
      </c>
    </row>
    <row r="19081" spans="1:20" x14ac:dyDescent="0.5">
      <c r="A19081" s="4">
        <v>44188</v>
      </c>
      <c r="B19081" s="14">
        <v>0.20950231481481482</v>
      </c>
      <c r="C19081">
        <v>3</v>
      </c>
      <c r="D19081" t="s">
        <v>641</v>
      </c>
      <c r="E19081">
        <v>54</v>
      </c>
      <c r="F19081" s="48" t="s">
        <v>641</v>
      </c>
      <c r="G19081" s="14">
        <f t="shared" si="11"/>
        <v>0.17802083333333335</v>
      </c>
      <c r="H19081" s="14"/>
      <c r="I19081" s="14"/>
      <c r="J19081">
        <v>10</v>
      </c>
      <c r="M19081" s="14"/>
      <c r="S19081" t="str">
        <f t="shared" si="12"/>
        <v/>
      </c>
      <c r="T19081" s="46" t="s">
        <v>912</v>
      </c>
    </row>
    <row r="19082" spans="1:20" x14ac:dyDescent="0.5">
      <c r="A19082" s="4">
        <v>44188</v>
      </c>
      <c r="B19082" s="14">
        <v>0.21002314814814815</v>
      </c>
      <c r="C19082">
        <v>3</v>
      </c>
      <c r="D19082" t="s">
        <v>641</v>
      </c>
      <c r="E19082">
        <v>63</v>
      </c>
      <c r="F19082" t="s">
        <v>641</v>
      </c>
      <c r="G19082" s="14">
        <f t="shared" si="11"/>
        <v>0.17854166666666665</v>
      </c>
      <c r="H19082" s="14"/>
      <c r="I19082" s="14"/>
      <c r="S19082" t="str">
        <f t="shared" si="12"/>
        <v/>
      </c>
    </row>
    <row r="19083" spans="1:20" x14ac:dyDescent="0.5">
      <c r="A19083" s="4">
        <v>44188</v>
      </c>
      <c r="B19083" s="14">
        <v>0.21012731481481481</v>
      </c>
      <c r="C19083">
        <v>3</v>
      </c>
      <c r="D19083" t="s">
        <v>641</v>
      </c>
      <c r="E19083">
        <v>52</v>
      </c>
      <c r="F19083" t="s">
        <v>641</v>
      </c>
      <c r="G19083" s="14">
        <f t="shared" si="11"/>
        <v>0.17864583333333334</v>
      </c>
      <c r="H19083" s="14"/>
      <c r="I19083" s="14"/>
      <c r="S19083" t="str">
        <f t="shared" si="12"/>
        <v/>
      </c>
    </row>
    <row r="19084" spans="1:20" x14ac:dyDescent="0.5">
      <c r="A19084" s="4">
        <v>44188</v>
      </c>
      <c r="B19084" s="14">
        <v>0.21023148148148149</v>
      </c>
      <c r="C19084">
        <v>3</v>
      </c>
      <c r="D19084" t="s">
        <v>641</v>
      </c>
      <c r="E19084">
        <v>52</v>
      </c>
      <c r="F19084" t="s">
        <v>641</v>
      </c>
      <c r="G19084" s="14">
        <f t="shared" si="11"/>
        <v>0.17875000000000002</v>
      </c>
      <c r="H19084" s="14"/>
      <c r="I19084" s="14"/>
      <c r="S19084" t="str">
        <f t="shared" si="12"/>
        <v/>
      </c>
    </row>
    <row r="19085" spans="1:20" x14ac:dyDescent="0.5">
      <c r="A19085" s="4">
        <v>44188</v>
      </c>
      <c r="B19085" s="14">
        <v>0.21114583333333334</v>
      </c>
      <c r="C19085">
        <v>3</v>
      </c>
      <c r="D19085" t="s">
        <v>641</v>
      </c>
      <c r="E19085">
        <v>41</v>
      </c>
      <c r="F19085" t="s">
        <v>641</v>
      </c>
      <c r="G19085" s="14">
        <f t="shared" si="11"/>
        <v>0.17966435185185187</v>
      </c>
      <c r="H19085" s="14"/>
      <c r="I19085" s="14"/>
      <c r="S19085" t="str">
        <f t="shared" si="12"/>
        <v/>
      </c>
    </row>
    <row r="19086" spans="1:20" x14ac:dyDescent="0.5">
      <c r="A19086" s="4">
        <v>44188</v>
      </c>
      <c r="B19086" s="14">
        <v>0.21123842592592593</v>
      </c>
      <c r="C19086">
        <v>3</v>
      </c>
      <c r="D19086" t="s">
        <v>641</v>
      </c>
      <c r="E19086">
        <v>42</v>
      </c>
      <c r="F19086" s="48" t="s">
        <v>641</v>
      </c>
      <c r="G19086" s="14">
        <f t="shared" si="11"/>
        <v>0.17975694444444446</v>
      </c>
      <c r="H19086" s="14"/>
      <c r="I19086" s="14"/>
      <c r="M19086" s="14"/>
      <c r="S19086" t="str">
        <f t="shared" si="12"/>
        <v/>
      </c>
      <c r="T19086" s="46" t="s">
        <v>912</v>
      </c>
    </row>
    <row r="19087" spans="1:20" x14ac:dyDescent="0.5">
      <c r="A19087" s="4">
        <v>44188</v>
      </c>
      <c r="B19087" s="14">
        <v>0.21163194444444444</v>
      </c>
      <c r="C19087">
        <v>3</v>
      </c>
      <c r="D19087" t="s">
        <v>641</v>
      </c>
      <c r="E19087">
        <v>45</v>
      </c>
      <c r="F19087" t="s">
        <v>641</v>
      </c>
      <c r="G19087" s="14">
        <f t="shared" si="11"/>
        <v>0.18015046296296294</v>
      </c>
      <c r="H19087" s="14"/>
      <c r="I19087" s="14"/>
      <c r="S19087" t="str">
        <f t="shared" si="12"/>
        <v/>
      </c>
    </row>
    <row r="19088" spans="1:20" x14ac:dyDescent="0.5">
      <c r="A19088" s="4">
        <v>44188</v>
      </c>
      <c r="B19088" s="14">
        <v>0.2129513888888889</v>
      </c>
      <c r="C19088">
        <v>3</v>
      </c>
      <c r="D19088" t="s">
        <v>641</v>
      </c>
      <c r="E19088">
        <v>24</v>
      </c>
      <c r="F19088" t="s">
        <v>641</v>
      </c>
      <c r="G19088" s="14">
        <f t="shared" si="11"/>
        <v>0.18146990740740743</v>
      </c>
      <c r="H19088" s="14"/>
      <c r="I19088" s="14"/>
      <c r="S19088" t="str">
        <f t="shared" si="12"/>
        <v/>
      </c>
    </row>
    <row r="19089" spans="1:20" x14ac:dyDescent="0.5">
      <c r="A19089" s="4">
        <v>44188</v>
      </c>
      <c r="B19089" s="14">
        <v>0.21297453703703703</v>
      </c>
      <c r="C19089">
        <v>3</v>
      </c>
      <c r="D19089" t="s">
        <v>641</v>
      </c>
      <c r="E19089">
        <v>75</v>
      </c>
      <c r="F19089" t="s">
        <v>641</v>
      </c>
      <c r="G19089" s="14">
        <f t="shared" si="11"/>
        <v>0.18149305555555556</v>
      </c>
      <c r="H19089" s="14"/>
      <c r="I19089" s="14"/>
      <c r="J19089">
        <v>3</v>
      </c>
      <c r="S19089" t="str">
        <f t="shared" si="12"/>
        <v/>
      </c>
      <c r="T19089" t="s">
        <v>911</v>
      </c>
    </row>
    <row r="19090" spans="1:20" x14ac:dyDescent="0.5">
      <c r="A19090" s="4">
        <v>44188</v>
      </c>
      <c r="B19090" s="14">
        <v>0.21299768518518516</v>
      </c>
      <c r="C19090">
        <v>3</v>
      </c>
      <c r="D19090" t="s">
        <v>642</v>
      </c>
      <c r="E19090">
        <v>38</v>
      </c>
      <c r="F19090" s="48" t="s">
        <v>641</v>
      </c>
      <c r="G19090" s="14">
        <f t="shared" si="11"/>
        <v>0.18151620370370369</v>
      </c>
      <c r="H19090" s="14"/>
      <c r="I19090" s="14"/>
      <c r="M19090" s="14"/>
      <c r="S19090" t="str">
        <f t="shared" si="12"/>
        <v/>
      </c>
      <c r="T19090" s="46" t="s">
        <v>912</v>
      </c>
    </row>
    <row r="19091" spans="1:20" x14ac:dyDescent="0.5">
      <c r="A19091" s="4">
        <v>44188</v>
      </c>
      <c r="B19091" s="14">
        <v>0.2132523148148148</v>
      </c>
      <c r="C19091">
        <v>3</v>
      </c>
      <c r="D19091" t="s">
        <v>641</v>
      </c>
      <c r="E19091">
        <v>32</v>
      </c>
      <c r="F19091" t="s">
        <v>641</v>
      </c>
      <c r="G19091" s="14">
        <f t="shared" si="11"/>
        <v>0.18177083333333333</v>
      </c>
      <c r="H19091" s="14"/>
      <c r="I19091" s="14"/>
      <c r="S19091" t="str">
        <f t="shared" si="12"/>
        <v/>
      </c>
    </row>
    <row r="19092" spans="1:20" x14ac:dyDescent="0.5">
      <c r="A19092" s="4">
        <v>44188</v>
      </c>
      <c r="B19092" s="14">
        <v>0.2134837962962963</v>
      </c>
      <c r="C19092">
        <v>3</v>
      </c>
      <c r="D19092" t="s">
        <v>641</v>
      </c>
      <c r="E19092">
        <v>58</v>
      </c>
      <c r="F19092" t="s">
        <v>641</v>
      </c>
      <c r="G19092" s="14">
        <f t="shared" si="11"/>
        <v>0.18200231481481483</v>
      </c>
      <c r="H19092" s="14"/>
      <c r="I19092" s="14"/>
      <c r="S19092" t="str">
        <f t="shared" si="12"/>
        <v/>
      </c>
    </row>
    <row r="19093" spans="1:20" x14ac:dyDescent="0.5">
      <c r="A19093" s="4">
        <v>44188</v>
      </c>
      <c r="B19093" s="14">
        <v>0.21371527777777777</v>
      </c>
      <c r="C19093">
        <v>3</v>
      </c>
      <c r="D19093" t="s">
        <v>641</v>
      </c>
      <c r="E19093">
        <v>72</v>
      </c>
      <c r="F19093" t="s">
        <v>641</v>
      </c>
      <c r="G19093" s="14">
        <f t="shared" si="11"/>
        <v>0.18223379629629627</v>
      </c>
      <c r="H19093" s="14"/>
      <c r="I19093" s="14"/>
      <c r="S19093" t="str">
        <f t="shared" si="12"/>
        <v/>
      </c>
      <c r="T19093" t="s">
        <v>911</v>
      </c>
    </row>
    <row r="19094" spans="1:20" x14ac:dyDescent="0.5">
      <c r="A19094" s="4">
        <v>44188</v>
      </c>
      <c r="B19094" s="14">
        <v>0.21378472222222222</v>
      </c>
      <c r="C19094">
        <v>3</v>
      </c>
      <c r="D19094" t="s">
        <v>641</v>
      </c>
      <c r="E19094">
        <v>41</v>
      </c>
      <c r="F19094" t="s">
        <v>641</v>
      </c>
      <c r="G19094" s="14">
        <f t="shared" si="11"/>
        <v>0.18230324074074072</v>
      </c>
      <c r="H19094" s="14"/>
      <c r="I19094" s="14"/>
      <c r="S19094" t="str">
        <f t="shared" si="12"/>
        <v/>
      </c>
    </row>
    <row r="19095" spans="1:20" x14ac:dyDescent="0.5">
      <c r="A19095" s="4">
        <v>44188</v>
      </c>
      <c r="B19095" s="14">
        <v>0.21385416666666668</v>
      </c>
      <c r="C19095">
        <v>3</v>
      </c>
      <c r="D19095" t="s">
        <v>641</v>
      </c>
      <c r="E19095">
        <v>39</v>
      </c>
      <c r="F19095" t="s">
        <v>641</v>
      </c>
      <c r="G19095" s="14">
        <f t="shared" si="11"/>
        <v>0.18237268518518518</v>
      </c>
      <c r="H19095" s="14"/>
      <c r="I19095" s="14"/>
      <c r="S19095" t="str">
        <f t="shared" si="12"/>
        <v/>
      </c>
    </row>
    <row r="19096" spans="1:20" x14ac:dyDescent="0.5">
      <c r="A19096" s="4">
        <v>44188</v>
      </c>
      <c r="B19096" s="14">
        <v>0.21388888888888891</v>
      </c>
      <c r="C19096">
        <v>3</v>
      </c>
      <c r="D19096" t="s">
        <v>641</v>
      </c>
      <c r="E19096">
        <v>70</v>
      </c>
      <c r="F19096" t="s">
        <v>641</v>
      </c>
      <c r="G19096" s="14">
        <f t="shared" si="11"/>
        <v>0.18240740740740741</v>
      </c>
      <c r="H19096" s="14"/>
      <c r="I19096" s="14"/>
      <c r="S19096" t="str">
        <f t="shared" si="12"/>
        <v/>
      </c>
      <c r="T19096" t="s">
        <v>911</v>
      </c>
    </row>
    <row r="19097" spans="1:20" x14ac:dyDescent="0.5">
      <c r="A19097" s="4">
        <v>44188</v>
      </c>
      <c r="B19097" s="14">
        <v>0.21393518518518517</v>
      </c>
      <c r="C19097">
        <v>3</v>
      </c>
      <c r="D19097" t="s">
        <v>642</v>
      </c>
      <c r="E19097">
        <v>64</v>
      </c>
      <c r="F19097" s="48" t="s">
        <v>641</v>
      </c>
      <c r="G19097" s="14">
        <f t="shared" si="11"/>
        <v>0.18245370370370367</v>
      </c>
      <c r="H19097" s="14"/>
      <c r="I19097" s="14"/>
      <c r="M19097" s="14"/>
      <c r="S19097" t="str">
        <f t="shared" si="12"/>
        <v/>
      </c>
      <c r="T19097" s="46" t="s">
        <v>912</v>
      </c>
    </row>
    <row r="19098" spans="1:20" x14ac:dyDescent="0.5">
      <c r="A19098" s="4">
        <v>44188</v>
      </c>
      <c r="B19098" s="14">
        <v>0.21435185185185188</v>
      </c>
      <c r="C19098">
        <v>3</v>
      </c>
      <c r="D19098" t="s">
        <v>641</v>
      </c>
      <c r="E19098">
        <v>42</v>
      </c>
      <c r="F19098" t="s">
        <v>641</v>
      </c>
      <c r="G19098" s="14">
        <f t="shared" si="11"/>
        <v>0.18287037037037041</v>
      </c>
      <c r="H19098" s="14"/>
      <c r="I19098" s="14"/>
      <c r="S19098" t="str">
        <f t="shared" si="12"/>
        <v/>
      </c>
    </row>
    <row r="19099" spans="1:20" x14ac:dyDescent="0.5">
      <c r="A19099" s="4">
        <v>44188</v>
      </c>
      <c r="B19099" s="14">
        <v>0.21824074074074074</v>
      </c>
      <c r="C19099">
        <v>3</v>
      </c>
      <c r="D19099" t="s">
        <v>642</v>
      </c>
      <c r="E19099">
        <v>46</v>
      </c>
      <c r="F19099" s="48" t="s">
        <v>641</v>
      </c>
      <c r="G19099" s="14">
        <f t="shared" si="11"/>
        <v>0.18675925925925924</v>
      </c>
      <c r="H19099" s="14"/>
      <c r="I19099" s="14"/>
      <c r="J19099">
        <v>15</v>
      </c>
      <c r="M19099" s="14"/>
      <c r="S19099" t="str">
        <f t="shared" si="12"/>
        <v/>
      </c>
      <c r="T19099" s="46" t="s">
        <v>912</v>
      </c>
    </row>
    <row r="19100" spans="1:20" x14ac:dyDescent="0.5">
      <c r="A19100" s="4">
        <v>44188</v>
      </c>
      <c r="B19100" s="14">
        <v>0.21831018518518519</v>
      </c>
      <c r="C19100">
        <v>3</v>
      </c>
      <c r="D19100" t="s">
        <v>641</v>
      </c>
      <c r="E19100">
        <v>53</v>
      </c>
      <c r="F19100" t="s">
        <v>641</v>
      </c>
      <c r="G19100" s="14">
        <f t="shared" si="11"/>
        <v>0.18682870370370369</v>
      </c>
      <c r="H19100" s="14"/>
      <c r="I19100" s="14"/>
      <c r="S19100" t="str">
        <f t="shared" si="12"/>
        <v/>
      </c>
    </row>
    <row r="19101" spans="1:20" x14ac:dyDescent="0.5">
      <c r="A19101" s="4">
        <v>44188</v>
      </c>
      <c r="B19101" s="14">
        <v>0.21832175925925926</v>
      </c>
      <c r="C19101">
        <v>3</v>
      </c>
      <c r="D19101" t="s">
        <v>641</v>
      </c>
      <c r="E19101">
        <v>38</v>
      </c>
      <c r="F19101" t="s">
        <v>641</v>
      </c>
      <c r="G19101" s="14">
        <f t="shared" si="11"/>
        <v>0.18684027777777779</v>
      </c>
      <c r="H19101" s="14"/>
      <c r="I19101" s="14"/>
      <c r="S19101" t="str">
        <f t="shared" si="12"/>
        <v/>
      </c>
    </row>
    <row r="19102" spans="1:20" x14ac:dyDescent="0.5">
      <c r="A19102" s="4">
        <v>44188</v>
      </c>
      <c r="B19102" s="14">
        <v>0.21833333333333335</v>
      </c>
      <c r="C19102">
        <v>3</v>
      </c>
      <c r="D19102" t="s">
        <v>642</v>
      </c>
      <c r="E19102">
        <v>39</v>
      </c>
      <c r="F19102" s="48" t="s">
        <v>641</v>
      </c>
      <c r="G19102" s="14">
        <f t="shared" si="11"/>
        <v>0.18685185185185188</v>
      </c>
      <c r="H19102" s="14"/>
      <c r="I19102" s="14"/>
      <c r="M19102" s="14"/>
      <c r="S19102" t="str">
        <f t="shared" si="12"/>
        <v/>
      </c>
      <c r="T19102" s="46" t="s">
        <v>912</v>
      </c>
    </row>
    <row r="19103" spans="1:20" x14ac:dyDescent="0.5">
      <c r="A19103" s="4">
        <v>44188</v>
      </c>
      <c r="B19103" s="14">
        <v>0.21837962962962965</v>
      </c>
      <c r="C19103">
        <v>3</v>
      </c>
      <c r="D19103" t="s">
        <v>641</v>
      </c>
      <c r="E19103">
        <v>49</v>
      </c>
      <c r="F19103" t="s">
        <v>641</v>
      </c>
      <c r="G19103" s="14">
        <f t="shared" si="11"/>
        <v>0.18689814814814815</v>
      </c>
      <c r="H19103" s="14"/>
      <c r="I19103" s="14"/>
      <c r="S19103" t="str">
        <f t="shared" si="12"/>
        <v/>
      </c>
    </row>
    <row r="19104" spans="1:20" x14ac:dyDescent="0.5">
      <c r="A19104" s="4">
        <v>44188</v>
      </c>
      <c r="B19104" s="14">
        <v>0.21861111111111112</v>
      </c>
      <c r="C19104">
        <v>3</v>
      </c>
      <c r="D19104" t="s">
        <v>642</v>
      </c>
      <c r="E19104">
        <v>59</v>
      </c>
      <c r="F19104" t="s">
        <v>641</v>
      </c>
      <c r="G19104" s="14">
        <f t="shared" si="11"/>
        <v>0.18712962962962965</v>
      </c>
      <c r="H19104" s="14"/>
      <c r="I19104" s="14"/>
      <c r="S19104" t="str">
        <f t="shared" si="12"/>
        <v/>
      </c>
    </row>
    <row r="19105" spans="1:20" x14ac:dyDescent="0.5">
      <c r="A19105" s="4">
        <v>44188</v>
      </c>
      <c r="B19105" s="14">
        <v>0.21866898148148148</v>
      </c>
      <c r="C19105">
        <v>3</v>
      </c>
      <c r="D19105" t="s">
        <v>641</v>
      </c>
      <c r="E19105">
        <v>72</v>
      </c>
      <c r="F19105" t="s">
        <v>641</v>
      </c>
      <c r="G19105" s="14">
        <f t="shared" si="11"/>
        <v>0.18718750000000001</v>
      </c>
      <c r="H19105" s="14"/>
      <c r="I19105" s="14"/>
      <c r="J19105">
        <v>3</v>
      </c>
      <c r="S19105" t="str">
        <f t="shared" si="12"/>
        <v/>
      </c>
      <c r="T19105" t="s">
        <v>911</v>
      </c>
    </row>
    <row r="19106" spans="1:20" x14ac:dyDescent="0.5">
      <c r="A19106" s="4">
        <v>44188</v>
      </c>
      <c r="B19106" s="14">
        <v>0.21968750000000001</v>
      </c>
      <c r="C19106">
        <v>3</v>
      </c>
      <c r="D19106" t="s">
        <v>642</v>
      </c>
      <c r="E19106">
        <v>44</v>
      </c>
      <c r="F19106" s="48" t="s">
        <v>641</v>
      </c>
      <c r="G19106" s="14">
        <f t="shared" si="11"/>
        <v>0.18820601851851854</v>
      </c>
      <c r="H19106" s="14"/>
      <c r="I19106" s="14"/>
      <c r="M19106" s="14"/>
      <c r="S19106" t="str">
        <f t="shared" si="12"/>
        <v/>
      </c>
      <c r="T19106" s="46" t="s">
        <v>912</v>
      </c>
    </row>
    <row r="19107" spans="1:20" x14ac:dyDescent="0.5">
      <c r="A19107" s="4">
        <v>44188</v>
      </c>
      <c r="B19107" s="14">
        <v>0.22011574074074072</v>
      </c>
      <c r="C19107">
        <v>3</v>
      </c>
      <c r="D19107" t="s">
        <v>641</v>
      </c>
      <c r="E19107">
        <v>49</v>
      </c>
      <c r="F19107" t="s">
        <v>641</v>
      </c>
      <c r="G19107" s="14">
        <f t="shared" si="11"/>
        <v>0.18863425925925925</v>
      </c>
      <c r="H19107" s="14"/>
      <c r="I19107" s="14"/>
      <c r="S19107" t="str">
        <f t="shared" si="12"/>
        <v/>
      </c>
    </row>
    <row r="19108" spans="1:20" x14ac:dyDescent="0.5">
      <c r="A19108" s="4">
        <v>44188</v>
      </c>
      <c r="B19108" s="14">
        <v>0.22017361111111111</v>
      </c>
      <c r="C19108">
        <v>3</v>
      </c>
      <c r="D19108" t="s">
        <v>641</v>
      </c>
      <c r="E19108">
        <v>110</v>
      </c>
      <c r="F19108" t="s">
        <v>641</v>
      </c>
      <c r="G19108" s="14">
        <f t="shared" si="11"/>
        <v>0.18869212962962961</v>
      </c>
      <c r="H19108" s="14"/>
      <c r="I19108" s="14"/>
      <c r="S19108" t="str">
        <f t="shared" si="12"/>
        <v/>
      </c>
      <c r="T19108" t="s">
        <v>911</v>
      </c>
    </row>
    <row r="19109" spans="1:20" x14ac:dyDescent="0.5">
      <c r="A19109" s="4">
        <v>44188</v>
      </c>
      <c r="B19109" s="14">
        <v>0.22027777777777779</v>
      </c>
      <c r="C19109">
        <v>3</v>
      </c>
      <c r="D19109" t="s">
        <v>641</v>
      </c>
      <c r="E19109">
        <v>45</v>
      </c>
      <c r="F19109" t="s">
        <v>641</v>
      </c>
      <c r="G19109" s="14">
        <f t="shared" si="11"/>
        <v>0.1887962962962963</v>
      </c>
      <c r="H19109" s="14"/>
      <c r="I19109" s="14"/>
      <c r="S19109" t="str">
        <f t="shared" si="12"/>
        <v/>
      </c>
    </row>
    <row r="19110" spans="1:20" x14ac:dyDescent="0.5">
      <c r="A19110" s="4">
        <v>44188</v>
      </c>
      <c r="B19110" s="14">
        <v>0.22202546296296297</v>
      </c>
      <c r="C19110">
        <v>3</v>
      </c>
      <c r="D19110" t="s">
        <v>641</v>
      </c>
      <c r="E19110">
        <v>57</v>
      </c>
      <c r="F19110" t="s">
        <v>641</v>
      </c>
      <c r="G19110" s="14">
        <f t="shared" si="11"/>
        <v>0.19054398148148149</v>
      </c>
      <c r="H19110" s="14"/>
      <c r="I19110" s="14"/>
      <c r="S19110" t="str">
        <f t="shared" si="12"/>
        <v/>
      </c>
    </row>
    <row r="19111" spans="1:20" x14ac:dyDescent="0.5">
      <c r="A19111" s="4">
        <v>44188</v>
      </c>
      <c r="B19111" s="14">
        <v>0.22203703703703703</v>
      </c>
      <c r="C19111">
        <v>3</v>
      </c>
      <c r="D19111" t="s">
        <v>641</v>
      </c>
      <c r="E19111">
        <v>47</v>
      </c>
      <c r="F19111" t="s">
        <v>641</v>
      </c>
      <c r="G19111" s="14">
        <f t="shared" si="11"/>
        <v>0.19055555555555553</v>
      </c>
      <c r="H19111" s="14"/>
      <c r="I19111" s="14"/>
      <c r="S19111" t="str">
        <f t="shared" si="12"/>
        <v/>
      </c>
    </row>
    <row r="19112" spans="1:20" x14ac:dyDescent="0.5">
      <c r="A19112" s="4">
        <v>44188</v>
      </c>
      <c r="B19112" s="14">
        <v>0.22211805555555555</v>
      </c>
      <c r="C19112">
        <v>3</v>
      </c>
      <c r="D19112" t="s">
        <v>641</v>
      </c>
      <c r="E19112">
        <v>42</v>
      </c>
      <c r="F19112" t="s">
        <v>641</v>
      </c>
      <c r="G19112" s="14">
        <f t="shared" si="11"/>
        <v>0.19063657407407408</v>
      </c>
      <c r="H19112" s="14"/>
      <c r="I19112" s="14"/>
      <c r="S19112" t="str">
        <f t="shared" si="12"/>
        <v/>
      </c>
    </row>
    <row r="19113" spans="1:20" x14ac:dyDescent="0.5">
      <c r="A19113" s="4">
        <v>44188</v>
      </c>
      <c r="B19113" s="14">
        <v>0.22214120370370372</v>
      </c>
      <c r="C19113">
        <v>3</v>
      </c>
      <c r="D19113" t="s">
        <v>642</v>
      </c>
      <c r="E19113">
        <v>77</v>
      </c>
      <c r="F19113" s="48" t="s">
        <v>641</v>
      </c>
      <c r="G19113" s="14">
        <f t="shared" si="11"/>
        <v>0.19065972222222222</v>
      </c>
      <c r="H19113" s="14"/>
      <c r="I19113" s="14"/>
      <c r="J19113">
        <v>2</v>
      </c>
      <c r="M19113" s="14"/>
      <c r="S19113" t="str">
        <f t="shared" si="12"/>
        <v/>
      </c>
      <c r="T19113" s="46" t="s">
        <v>912</v>
      </c>
    </row>
    <row r="19114" spans="1:20" x14ac:dyDescent="0.5">
      <c r="A19114" s="4">
        <v>44188</v>
      </c>
      <c r="B19114" s="14">
        <v>0.22221064814814814</v>
      </c>
      <c r="C19114">
        <v>3</v>
      </c>
      <c r="D19114" t="s">
        <v>641</v>
      </c>
      <c r="E19114">
        <v>93</v>
      </c>
      <c r="F19114" t="s">
        <v>641</v>
      </c>
      <c r="G19114" s="14">
        <f t="shared" si="11"/>
        <v>0.19072916666666667</v>
      </c>
      <c r="H19114" s="14"/>
      <c r="I19114" s="14"/>
      <c r="S19114" t="str">
        <f t="shared" si="12"/>
        <v/>
      </c>
      <c r="T19114" t="s">
        <v>911</v>
      </c>
    </row>
    <row r="19115" spans="1:20" x14ac:dyDescent="0.5">
      <c r="A19115" s="4">
        <v>44188</v>
      </c>
      <c r="B19115" s="14">
        <v>0.22222222222222221</v>
      </c>
      <c r="C19115">
        <v>3</v>
      </c>
      <c r="D19115" t="s">
        <v>641</v>
      </c>
      <c r="E19115">
        <v>93</v>
      </c>
      <c r="F19115" t="s">
        <v>641</v>
      </c>
      <c r="G19115" s="14">
        <f t="shared" si="11"/>
        <v>0.19074074074074071</v>
      </c>
      <c r="H19115" s="14"/>
      <c r="I19115" s="14"/>
      <c r="S19115" t="str">
        <f t="shared" si="12"/>
        <v/>
      </c>
      <c r="T19115" t="s">
        <v>911</v>
      </c>
    </row>
    <row r="19116" spans="1:20" x14ac:dyDescent="0.5">
      <c r="A19116" s="4">
        <v>44188</v>
      </c>
      <c r="B19116" s="14">
        <v>0.22223379629629628</v>
      </c>
      <c r="C19116">
        <v>3</v>
      </c>
      <c r="D19116" t="s">
        <v>641</v>
      </c>
      <c r="E19116">
        <v>50</v>
      </c>
      <c r="F19116" t="s">
        <v>641</v>
      </c>
      <c r="G19116" s="14">
        <f t="shared" si="11"/>
        <v>0.19075231481481481</v>
      </c>
      <c r="H19116" s="14"/>
      <c r="I19116" s="14"/>
      <c r="S19116" t="str">
        <f t="shared" si="12"/>
        <v/>
      </c>
    </row>
    <row r="19117" spans="1:20" x14ac:dyDescent="0.5">
      <c r="A19117" s="4">
        <v>44188</v>
      </c>
      <c r="B19117" s="14">
        <v>0.2222685185185185</v>
      </c>
      <c r="C19117">
        <v>3</v>
      </c>
      <c r="D19117" t="s">
        <v>641</v>
      </c>
      <c r="E19117">
        <v>42</v>
      </c>
      <c r="F19117" t="s">
        <v>641</v>
      </c>
      <c r="G19117" s="14">
        <f t="shared" si="11"/>
        <v>0.19078703703703703</v>
      </c>
      <c r="H19117" s="14"/>
      <c r="I19117" s="14"/>
      <c r="S19117" t="str">
        <f t="shared" si="12"/>
        <v/>
      </c>
    </row>
    <row r="19118" spans="1:20" x14ac:dyDescent="0.5">
      <c r="A19118" s="4">
        <v>44188</v>
      </c>
      <c r="B19118" s="14">
        <v>0.22246527777777778</v>
      </c>
      <c r="C19118">
        <v>3</v>
      </c>
      <c r="D19118" t="s">
        <v>641</v>
      </c>
      <c r="E19118">
        <v>85</v>
      </c>
      <c r="F19118" t="s">
        <v>641</v>
      </c>
      <c r="G19118" s="14">
        <f t="shared" si="11"/>
        <v>0.1909837962962963</v>
      </c>
      <c r="H19118" s="14"/>
      <c r="I19118" s="14"/>
      <c r="S19118" t="str">
        <f t="shared" si="12"/>
        <v/>
      </c>
      <c r="T19118" t="s">
        <v>911</v>
      </c>
    </row>
    <row r="19119" spans="1:20" x14ac:dyDescent="0.5">
      <c r="A19119" s="4">
        <v>44188</v>
      </c>
      <c r="B19119" s="14">
        <v>0.22273148148148147</v>
      </c>
      <c r="C19119">
        <v>3</v>
      </c>
      <c r="D19119" t="s">
        <v>641</v>
      </c>
      <c r="E19119">
        <v>68</v>
      </c>
      <c r="F19119" s="48" t="s">
        <v>641</v>
      </c>
      <c r="G19119" s="14">
        <f t="shared" si="11"/>
        <v>0.19124999999999998</v>
      </c>
      <c r="H19119" s="14"/>
      <c r="I19119" s="14"/>
      <c r="M19119" s="14"/>
      <c r="S19119" t="str">
        <f t="shared" si="12"/>
        <v/>
      </c>
      <c r="T19119" s="46" t="s">
        <v>912</v>
      </c>
    </row>
    <row r="19120" spans="1:20" x14ac:dyDescent="0.5">
      <c r="A19120" s="4">
        <v>44188</v>
      </c>
      <c r="B19120" s="14">
        <v>0.22274305555555554</v>
      </c>
      <c r="C19120">
        <v>3</v>
      </c>
      <c r="D19120" t="s">
        <v>641</v>
      </c>
      <c r="E19120">
        <v>44</v>
      </c>
      <c r="F19120" t="s">
        <v>641</v>
      </c>
      <c r="G19120" s="14">
        <f t="shared" si="11"/>
        <v>0.19126157407407407</v>
      </c>
      <c r="H19120" s="14"/>
      <c r="I19120" s="14"/>
      <c r="S19120" t="str">
        <f t="shared" si="12"/>
        <v/>
      </c>
    </row>
    <row r="19121" spans="1:20" x14ac:dyDescent="0.5">
      <c r="A19121" s="4">
        <v>44188</v>
      </c>
      <c r="B19121" s="14">
        <v>0.22284722222222222</v>
      </c>
      <c r="C19121">
        <v>3</v>
      </c>
      <c r="D19121" t="s">
        <v>642</v>
      </c>
      <c r="E19121">
        <v>69</v>
      </c>
      <c r="F19121" s="48" t="s">
        <v>641</v>
      </c>
      <c r="G19121" s="14">
        <f t="shared" si="11"/>
        <v>0.19136574074074075</v>
      </c>
      <c r="H19121" s="14"/>
      <c r="I19121" s="14"/>
      <c r="M19121" s="14"/>
      <c r="S19121" t="str">
        <f t="shared" si="12"/>
        <v/>
      </c>
      <c r="T19121" s="46" t="s">
        <v>912</v>
      </c>
    </row>
    <row r="19122" spans="1:20" x14ac:dyDescent="0.5">
      <c r="A19122" s="4">
        <v>44188</v>
      </c>
      <c r="B19122" s="14">
        <v>0.22690972222222225</v>
      </c>
      <c r="C19122">
        <v>3</v>
      </c>
      <c r="D19122" t="s">
        <v>641</v>
      </c>
      <c r="E19122">
        <v>69</v>
      </c>
      <c r="F19122" t="s">
        <v>641</v>
      </c>
      <c r="G19122" s="14">
        <f t="shared" si="11"/>
        <v>0.19542824074074078</v>
      </c>
      <c r="H19122" s="14"/>
      <c r="I19122" s="14"/>
      <c r="S19122" t="str">
        <f t="shared" si="12"/>
        <v/>
      </c>
    </row>
    <row r="19123" spans="1:20" x14ac:dyDescent="0.5">
      <c r="A19123" s="4">
        <v>44188</v>
      </c>
      <c r="B19123" s="14">
        <v>0.22693287037037035</v>
      </c>
      <c r="C19123">
        <v>3</v>
      </c>
      <c r="D19123" t="s">
        <v>642</v>
      </c>
      <c r="E19123">
        <v>50</v>
      </c>
      <c r="F19123" t="s">
        <v>641</v>
      </c>
      <c r="G19123" s="14">
        <f t="shared" si="11"/>
        <v>0.19545138888888886</v>
      </c>
      <c r="H19123" s="14"/>
      <c r="I19123" s="14"/>
      <c r="S19123" t="str">
        <f t="shared" si="12"/>
        <v/>
      </c>
    </row>
    <row r="19124" spans="1:20" x14ac:dyDescent="0.5">
      <c r="A19124" s="4">
        <v>44188</v>
      </c>
      <c r="B19124" s="14">
        <v>0.22695601851851852</v>
      </c>
      <c r="C19124">
        <v>3</v>
      </c>
      <c r="D19124" t="s">
        <v>641</v>
      </c>
      <c r="E19124">
        <v>87</v>
      </c>
      <c r="F19124" t="s">
        <v>641</v>
      </c>
      <c r="G19124" s="14">
        <f t="shared" si="11"/>
        <v>0.19547453703703704</v>
      </c>
      <c r="H19124" s="14"/>
      <c r="I19124" s="14"/>
      <c r="J19124">
        <v>3</v>
      </c>
      <c r="S19124" t="str">
        <f t="shared" si="12"/>
        <v/>
      </c>
      <c r="T19124" t="s">
        <v>911</v>
      </c>
    </row>
    <row r="19125" spans="1:20" x14ac:dyDescent="0.5">
      <c r="A19125" s="4">
        <v>44188</v>
      </c>
      <c r="B19125" s="14">
        <v>0.22696759259259258</v>
      </c>
      <c r="C19125">
        <v>3</v>
      </c>
      <c r="D19125" t="s">
        <v>641</v>
      </c>
      <c r="E19125">
        <v>47</v>
      </c>
      <c r="F19125" s="48" t="s">
        <v>641</v>
      </c>
      <c r="G19125" s="14">
        <f t="shared" si="11"/>
        <v>0.19548611111111108</v>
      </c>
      <c r="H19125" s="14"/>
      <c r="I19125" s="14"/>
      <c r="M19125" s="14"/>
      <c r="S19125" t="str">
        <f t="shared" si="12"/>
        <v/>
      </c>
      <c r="T19125" s="46" t="s">
        <v>912</v>
      </c>
    </row>
    <row r="19126" spans="1:20" x14ac:dyDescent="0.5">
      <c r="A19126" s="4">
        <v>44188</v>
      </c>
      <c r="B19126" s="14">
        <v>0.2278935185185185</v>
      </c>
      <c r="C19126">
        <v>3</v>
      </c>
      <c r="D19126" t="s">
        <v>642</v>
      </c>
      <c r="E19126">
        <v>58</v>
      </c>
      <c r="F19126" s="48" t="s">
        <v>641</v>
      </c>
      <c r="G19126" s="14">
        <f t="shared" si="11"/>
        <v>0.19641203703703702</v>
      </c>
      <c r="H19126" s="14"/>
      <c r="I19126" s="14"/>
      <c r="M19126" s="14"/>
      <c r="S19126" t="str">
        <f t="shared" si="12"/>
        <v/>
      </c>
      <c r="T19126" s="46" t="s">
        <v>912</v>
      </c>
    </row>
    <row r="19127" spans="1:20" x14ac:dyDescent="0.5">
      <c r="A19127" s="4">
        <v>44188</v>
      </c>
      <c r="B19127" s="14">
        <v>0.22862268518518516</v>
      </c>
      <c r="C19127">
        <v>3</v>
      </c>
      <c r="D19127" t="s">
        <v>641</v>
      </c>
      <c r="E19127">
        <v>93</v>
      </c>
      <c r="F19127" t="s">
        <v>641</v>
      </c>
      <c r="G19127" s="14">
        <f t="shared" si="11"/>
        <v>0.19714120370370369</v>
      </c>
      <c r="H19127" s="14"/>
      <c r="I19127" s="14"/>
      <c r="S19127" t="str">
        <f t="shared" si="12"/>
        <v/>
      </c>
      <c r="T19127" t="s">
        <v>911</v>
      </c>
    </row>
    <row r="19128" spans="1:20" x14ac:dyDescent="0.5">
      <c r="A19128" s="4">
        <v>44188</v>
      </c>
      <c r="B19128" s="14">
        <v>0.25517361111111109</v>
      </c>
      <c r="C19128">
        <v>2</v>
      </c>
      <c r="D19128" t="s">
        <v>641</v>
      </c>
      <c r="E19128">
        <v>39</v>
      </c>
      <c r="F19128" t="s">
        <v>641</v>
      </c>
      <c r="G19128" s="14">
        <f t="shared" si="11"/>
        <v>0.22369212962962959</v>
      </c>
      <c r="H19128" s="14"/>
      <c r="I19128" s="14"/>
      <c r="S19128" t="str">
        <f t="shared" si="12"/>
        <v/>
      </c>
    </row>
    <row r="19129" spans="1:20" x14ac:dyDescent="0.5">
      <c r="A19129" s="4">
        <v>44188</v>
      </c>
      <c r="B19129" s="14">
        <v>0.25521990740740741</v>
      </c>
      <c r="C19129">
        <v>2</v>
      </c>
      <c r="D19129" t="s">
        <v>641</v>
      </c>
      <c r="E19129">
        <v>39</v>
      </c>
      <c r="F19129" t="s">
        <v>641</v>
      </c>
      <c r="G19129" s="14">
        <f t="shared" si="11"/>
        <v>0.22373842592592591</v>
      </c>
      <c r="H19129" s="14"/>
      <c r="I19129" s="14"/>
      <c r="S19129" t="str">
        <f t="shared" si="12"/>
        <v/>
      </c>
    </row>
    <row r="19130" spans="1:20" x14ac:dyDescent="0.5">
      <c r="A19130" s="4">
        <v>44188</v>
      </c>
      <c r="B19130" s="14">
        <v>0.25527777777777777</v>
      </c>
      <c r="C19130">
        <v>2</v>
      </c>
      <c r="D19130" t="s">
        <v>641</v>
      </c>
      <c r="E19130">
        <v>42</v>
      </c>
      <c r="F19130" t="s">
        <v>641</v>
      </c>
      <c r="G19130" s="14">
        <f t="shared" si="11"/>
        <v>0.22379629629629627</v>
      </c>
      <c r="H19130" s="14"/>
      <c r="I19130" s="14"/>
      <c r="S19130" t="str">
        <f t="shared" si="12"/>
        <v/>
      </c>
    </row>
    <row r="19131" spans="1:20" x14ac:dyDescent="0.5">
      <c r="A19131" s="4">
        <v>44188</v>
      </c>
      <c r="B19131" s="14">
        <v>0.25528935185185186</v>
      </c>
      <c r="C19131">
        <v>2</v>
      </c>
      <c r="D19131" t="s">
        <v>641</v>
      </c>
      <c r="E19131">
        <v>42</v>
      </c>
      <c r="F19131" t="s">
        <v>641</v>
      </c>
      <c r="G19131" s="14">
        <f t="shared" si="11"/>
        <v>0.22380787037037037</v>
      </c>
      <c r="H19131" s="14"/>
      <c r="I19131" s="14"/>
      <c r="S19131" t="str">
        <f t="shared" si="12"/>
        <v/>
      </c>
    </row>
    <row r="19132" spans="1:20" x14ac:dyDescent="0.5">
      <c r="A19132" s="4">
        <v>44188</v>
      </c>
      <c r="B19132" s="14">
        <v>0.2553125</v>
      </c>
      <c r="C19132">
        <v>2</v>
      </c>
      <c r="D19132" t="s">
        <v>641</v>
      </c>
      <c r="E19132">
        <v>39</v>
      </c>
      <c r="F19132" t="s">
        <v>641</v>
      </c>
      <c r="G19132" s="14">
        <f t="shared" si="11"/>
        <v>0.2238310185185185</v>
      </c>
      <c r="H19132" s="14"/>
      <c r="I19132" s="14"/>
      <c r="S19132" t="str">
        <f t="shared" si="12"/>
        <v/>
      </c>
    </row>
    <row r="19133" spans="1:20" x14ac:dyDescent="0.5">
      <c r="A19133" s="4">
        <v>44188</v>
      </c>
      <c r="B19133" s="14">
        <v>0.25540509259259259</v>
      </c>
      <c r="C19133">
        <v>2</v>
      </c>
      <c r="D19133" t="s">
        <v>641</v>
      </c>
      <c r="E19133">
        <v>38</v>
      </c>
      <c r="F19133" t="s">
        <v>641</v>
      </c>
      <c r="G19133" s="14">
        <f t="shared" si="11"/>
        <v>0.22392361111111109</v>
      </c>
      <c r="H19133" s="14"/>
      <c r="I19133" s="14"/>
      <c r="S19133" t="str">
        <f t="shared" si="12"/>
        <v/>
      </c>
    </row>
    <row r="19134" spans="1:20" x14ac:dyDescent="0.5">
      <c r="A19134" s="4">
        <v>44188</v>
      </c>
      <c r="B19134" s="14">
        <v>0.25542824074074072</v>
      </c>
      <c r="C19134">
        <v>2</v>
      </c>
      <c r="D19134" t="s">
        <v>641</v>
      </c>
      <c r="E19134">
        <v>38</v>
      </c>
      <c r="F19134" t="s">
        <v>641</v>
      </c>
      <c r="G19134" s="14">
        <f t="shared" si="11"/>
        <v>0.22394675925925922</v>
      </c>
      <c r="H19134" s="14"/>
      <c r="I19134" s="14"/>
      <c r="S19134" t="str">
        <f t="shared" si="12"/>
        <v/>
      </c>
    </row>
    <row r="19135" spans="1:20" x14ac:dyDescent="0.5">
      <c r="A19135" s="4">
        <v>44188</v>
      </c>
      <c r="B19135" s="14">
        <v>0.25546296296296295</v>
      </c>
      <c r="C19135">
        <v>2</v>
      </c>
      <c r="D19135" t="s">
        <v>641</v>
      </c>
      <c r="E19135">
        <v>43</v>
      </c>
      <c r="F19135" t="s">
        <v>641</v>
      </c>
      <c r="G19135" s="14">
        <f t="shared" si="11"/>
        <v>0.22398148148148145</v>
      </c>
      <c r="H19135" s="14"/>
      <c r="I19135" s="14"/>
      <c r="S19135" t="str">
        <f t="shared" si="12"/>
        <v/>
      </c>
    </row>
    <row r="19136" spans="1:20" x14ac:dyDescent="0.5">
      <c r="A19136" s="4">
        <v>44188</v>
      </c>
      <c r="B19136" s="14">
        <v>0.25547453703703704</v>
      </c>
      <c r="C19136">
        <v>2</v>
      </c>
      <c r="D19136" t="s">
        <v>641</v>
      </c>
      <c r="E19136">
        <v>40</v>
      </c>
      <c r="F19136" t="s">
        <v>641</v>
      </c>
      <c r="G19136" s="14">
        <f t="shared" si="11"/>
        <v>0.22399305555555554</v>
      </c>
      <c r="H19136" s="14"/>
      <c r="I19136" s="14"/>
      <c r="S19136" t="str">
        <f t="shared" si="12"/>
        <v/>
      </c>
    </row>
    <row r="19137" spans="1:19" x14ac:dyDescent="0.5">
      <c r="A19137" s="4">
        <v>44188</v>
      </c>
      <c r="B19137" s="14">
        <v>0.2557638888888889</v>
      </c>
      <c r="C19137">
        <v>2</v>
      </c>
      <c r="D19137" t="s">
        <v>641</v>
      </c>
      <c r="E19137">
        <v>38</v>
      </c>
      <c r="F19137" t="s">
        <v>641</v>
      </c>
      <c r="G19137" s="14">
        <f t="shared" si="11"/>
        <v>0.2242824074074074</v>
      </c>
      <c r="H19137" s="14"/>
      <c r="I19137" s="14"/>
      <c r="S19137" t="str">
        <f t="shared" si="12"/>
        <v/>
      </c>
    </row>
    <row r="19138" spans="1:19" x14ac:dyDescent="0.5">
      <c r="A19138" s="4">
        <v>44188</v>
      </c>
      <c r="B19138" s="14">
        <v>0.25589120370370372</v>
      </c>
      <c r="C19138">
        <v>2</v>
      </c>
      <c r="D19138" t="s">
        <v>641</v>
      </c>
      <c r="E19138">
        <v>41</v>
      </c>
      <c r="F19138" t="s">
        <v>641</v>
      </c>
      <c r="G19138" s="14">
        <f t="shared" si="11"/>
        <v>0.22440972222222222</v>
      </c>
      <c r="H19138" s="14"/>
      <c r="I19138" s="14"/>
      <c r="S19138" t="str">
        <f t="shared" si="12"/>
        <v/>
      </c>
    </row>
    <row r="19139" spans="1:19" x14ac:dyDescent="0.5">
      <c r="A19139" s="4">
        <v>44188</v>
      </c>
      <c r="B19139" s="14">
        <v>0.25591435185185185</v>
      </c>
      <c r="C19139">
        <v>2</v>
      </c>
      <c r="D19139" t="s">
        <v>641</v>
      </c>
      <c r="E19139">
        <v>43</v>
      </c>
      <c r="F19139" t="s">
        <v>641</v>
      </c>
      <c r="G19139" s="14">
        <f t="shared" si="11"/>
        <v>0.22443287037037035</v>
      </c>
      <c r="H19139" s="14"/>
      <c r="I19139" s="14"/>
      <c r="S19139" t="str">
        <f t="shared" si="12"/>
        <v/>
      </c>
    </row>
    <row r="19140" spans="1:19" x14ac:dyDescent="0.5">
      <c r="A19140" s="4">
        <v>44188</v>
      </c>
      <c r="B19140" s="14">
        <v>0.2560648148148148</v>
      </c>
      <c r="C19140">
        <v>2</v>
      </c>
      <c r="D19140" t="s">
        <v>641</v>
      </c>
      <c r="E19140">
        <v>38</v>
      </c>
      <c r="F19140" t="s">
        <v>641</v>
      </c>
      <c r="G19140" s="14">
        <f t="shared" si="11"/>
        <v>0.2245833333333333</v>
      </c>
      <c r="H19140" s="14"/>
      <c r="I19140" s="14"/>
      <c r="S19140" t="str">
        <f t="shared" si="12"/>
        <v/>
      </c>
    </row>
    <row r="19141" spans="1:19" x14ac:dyDescent="0.5">
      <c r="A19141" s="4">
        <v>44188</v>
      </c>
      <c r="B19141" s="14">
        <v>0.25615740740740739</v>
      </c>
      <c r="C19141">
        <v>2</v>
      </c>
      <c r="D19141" t="s">
        <v>641</v>
      </c>
      <c r="E19141">
        <v>39</v>
      </c>
      <c r="F19141" t="s">
        <v>641</v>
      </c>
      <c r="G19141" s="14">
        <f t="shared" si="11"/>
        <v>0.22467592592592589</v>
      </c>
      <c r="H19141" s="14"/>
      <c r="I19141" s="14"/>
      <c r="S19141" t="str">
        <f t="shared" si="12"/>
        <v/>
      </c>
    </row>
    <row r="19142" spans="1:19" x14ac:dyDescent="0.5">
      <c r="A19142" s="4">
        <v>44188</v>
      </c>
      <c r="B19142" s="14">
        <v>0.25616898148148148</v>
      </c>
      <c r="C19142">
        <v>2</v>
      </c>
      <c r="D19142" t="s">
        <v>641</v>
      </c>
      <c r="E19142">
        <v>41</v>
      </c>
      <c r="F19142" t="s">
        <v>641</v>
      </c>
      <c r="G19142" s="14">
        <f t="shared" si="11"/>
        <v>0.22468749999999998</v>
      </c>
      <c r="H19142" s="14"/>
      <c r="I19142" s="14"/>
      <c r="S19142" t="str">
        <f t="shared" si="12"/>
        <v/>
      </c>
    </row>
    <row r="19143" spans="1:19" x14ac:dyDescent="0.5">
      <c r="A19143" s="4">
        <v>44188</v>
      </c>
      <c r="B19143" s="14">
        <v>0.25618055555555558</v>
      </c>
      <c r="C19143">
        <v>2</v>
      </c>
      <c r="D19143" t="s">
        <v>641</v>
      </c>
      <c r="E19143">
        <v>41</v>
      </c>
      <c r="F19143" t="s">
        <v>641</v>
      </c>
      <c r="G19143" s="14">
        <f t="shared" ref="G19143:G19206" si="13">B19143-"00:45:20"</f>
        <v>0.22469907407407408</v>
      </c>
      <c r="H19143" s="14"/>
      <c r="I19143" s="14"/>
      <c r="S19143" t="str">
        <f t="shared" ref="S19143:S19206" si="14">IFERROR(IF(OR(C19143=3,C19143=4),(Q19143/R19143*35.5),(Q19143/R19143*30)),"")</f>
        <v/>
      </c>
    </row>
    <row r="19144" spans="1:19" x14ac:dyDescent="0.5">
      <c r="A19144" s="4">
        <v>44188</v>
      </c>
      <c r="B19144" s="14">
        <v>0.25620370370370371</v>
      </c>
      <c r="C19144">
        <v>2</v>
      </c>
      <c r="D19144" t="s">
        <v>641</v>
      </c>
      <c r="E19144">
        <v>40</v>
      </c>
      <c r="F19144" t="s">
        <v>641</v>
      </c>
      <c r="G19144" s="14">
        <f t="shared" si="13"/>
        <v>0.22472222222222221</v>
      </c>
      <c r="H19144" s="14"/>
      <c r="I19144" s="14"/>
      <c r="S19144" t="str">
        <f t="shared" si="14"/>
        <v/>
      </c>
    </row>
    <row r="19145" spans="1:19" x14ac:dyDescent="0.5">
      <c r="A19145" s="4">
        <v>44188</v>
      </c>
      <c r="B19145" s="14">
        <v>0.25621527777777781</v>
      </c>
      <c r="C19145">
        <v>2</v>
      </c>
      <c r="D19145" t="s">
        <v>641</v>
      </c>
      <c r="E19145">
        <v>40</v>
      </c>
      <c r="F19145" t="s">
        <v>641</v>
      </c>
      <c r="G19145" s="14">
        <f t="shared" si="13"/>
        <v>0.22473379629629631</v>
      </c>
      <c r="H19145" s="14"/>
      <c r="I19145" s="14"/>
      <c r="S19145" t="str">
        <f t="shared" si="14"/>
        <v/>
      </c>
    </row>
    <row r="19146" spans="1:19" x14ac:dyDescent="0.5">
      <c r="A19146" s="4">
        <v>44188</v>
      </c>
      <c r="B19146" s="14">
        <v>0.25622685185185184</v>
      </c>
      <c r="C19146">
        <v>2</v>
      </c>
      <c r="D19146" t="s">
        <v>641</v>
      </c>
      <c r="E19146">
        <v>40</v>
      </c>
      <c r="F19146" t="s">
        <v>641</v>
      </c>
      <c r="G19146" s="14">
        <f t="shared" si="13"/>
        <v>0.22474537037037035</v>
      </c>
      <c r="H19146" s="14"/>
      <c r="I19146" s="14"/>
      <c r="S19146" t="str">
        <f t="shared" si="14"/>
        <v/>
      </c>
    </row>
    <row r="19147" spans="1:19" x14ac:dyDescent="0.5">
      <c r="A19147" s="4">
        <v>44188</v>
      </c>
      <c r="B19147" s="14">
        <v>0.25640046296296298</v>
      </c>
      <c r="C19147">
        <v>2</v>
      </c>
      <c r="D19147" t="s">
        <v>641</v>
      </c>
      <c r="E19147">
        <v>38</v>
      </c>
      <c r="F19147" t="s">
        <v>641</v>
      </c>
      <c r="G19147" s="14">
        <f t="shared" si="13"/>
        <v>0.22491898148148148</v>
      </c>
      <c r="H19147" s="14"/>
      <c r="I19147" s="14"/>
      <c r="S19147" t="str">
        <f t="shared" si="14"/>
        <v/>
      </c>
    </row>
    <row r="19148" spans="1:19" x14ac:dyDescent="0.5">
      <c r="A19148" s="4">
        <v>44188</v>
      </c>
      <c r="B19148" s="14">
        <v>0.25641203703703702</v>
      </c>
      <c r="C19148">
        <v>2</v>
      </c>
      <c r="D19148" t="s">
        <v>641</v>
      </c>
      <c r="E19148">
        <v>39</v>
      </c>
      <c r="F19148" t="s">
        <v>641</v>
      </c>
      <c r="G19148" s="14">
        <f t="shared" si="13"/>
        <v>0.22493055555555552</v>
      </c>
      <c r="H19148" s="14"/>
      <c r="I19148" s="14"/>
      <c r="S19148" t="str">
        <f t="shared" si="14"/>
        <v/>
      </c>
    </row>
    <row r="19149" spans="1:19" x14ac:dyDescent="0.5">
      <c r="A19149" s="4">
        <v>44188</v>
      </c>
      <c r="B19149" s="14">
        <v>0.25642361111111112</v>
      </c>
      <c r="C19149">
        <v>2</v>
      </c>
      <c r="D19149" t="s">
        <v>641</v>
      </c>
      <c r="E19149">
        <v>39</v>
      </c>
      <c r="F19149" t="s">
        <v>641</v>
      </c>
      <c r="G19149" s="14">
        <f t="shared" si="13"/>
        <v>0.22494212962962962</v>
      </c>
      <c r="H19149" s="14"/>
      <c r="I19149" s="14"/>
      <c r="S19149" t="str">
        <f t="shared" si="14"/>
        <v/>
      </c>
    </row>
    <row r="19150" spans="1:19" x14ac:dyDescent="0.5">
      <c r="A19150" s="4">
        <v>44188</v>
      </c>
      <c r="B19150" s="14">
        <v>0.25658564814814816</v>
      </c>
      <c r="C19150">
        <v>2</v>
      </c>
      <c r="D19150" t="s">
        <v>641</v>
      </c>
      <c r="E19150">
        <v>38</v>
      </c>
      <c r="F19150" t="s">
        <v>641</v>
      </c>
      <c r="G19150" s="14">
        <f t="shared" si="13"/>
        <v>0.22510416666666666</v>
      </c>
      <c r="H19150" s="14"/>
      <c r="I19150" s="14"/>
      <c r="S19150" t="str">
        <f t="shared" si="14"/>
        <v/>
      </c>
    </row>
    <row r="19151" spans="1:19" x14ac:dyDescent="0.5">
      <c r="A19151" s="4">
        <v>44188</v>
      </c>
      <c r="B19151" s="14">
        <v>0.2565972222222222</v>
      </c>
      <c r="C19151">
        <v>2</v>
      </c>
      <c r="D19151" t="s">
        <v>641</v>
      </c>
      <c r="E19151">
        <v>40</v>
      </c>
      <c r="F19151" t="s">
        <v>641</v>
      </c>
      <c r="G19151" s="14">
        <f t="shared" si="13"/>
        <v>0.2251157407407407</v>
      </c>
      <c r="H19151" s="14"/>
      <c r="I19151" s="14"/>
      <c r="S19151" t="str">
        <f t="shared" si="14"/>
        <v/>
      </c>
    </row>
    <row r="19152" spans="1:19" x14ac:dyDescent="0.5">
      <c r="A19152" s="4">
        <v>44188</v>
      </c>
      <c r="B19152" s="14">
        <v>0.25663194444444443</v>
      </c>
      <c r="C19152">
        <v>2</v>
      </c>
      <c r="D19152" t="s">
        <v>641</v>
      </c>
      <c r="E19152">
        <v>39</v>
      </c>
      <c r="F19152" t="s">
        <v>641</v>
      </c>
      <c r="G19152" s="14">
        <f t="shared" si="13"/>
        <v>0.22515046296296293</v>
      </c>
      <c r="H19152" s="14"/>
      <c r="I19152" s="14"/>
      <c r="S19152" t="str">
        <f t="shared" si="14"/>
        <v/>
      </c>
    </row>
    <row r="19153" spans="1:19" x14ac:dyDescent="0.5">
      <c r="A19153" s="4">
        <v>44188</v>
      </c>
      <c r="B19153" s="14">
        <v>0.25664351851851852</v>
      </c>
      <c r="C19153">
        <v>2</v>
      </c>
      <c r="D19153" t="s">
        <v>641</v>
      </c>
      <c r="E19153">
        <v>39</v>
      </c>
      <c r="F19153" t="s">
        <v>641</v>
      </c>
      <c r="G19153" s="14">
        <f t="shared" si="13"/>
        <v>0.22516203703703702</v>
      </c>
      <c r="H19153" s="14"/>
      <c r="I19153" s="14"/>
      <c r="S19153" t="str">
        <f t="shared" si="14"/>
        <v/>
      </c>
    </row>
    <row r="19154" spans="1:19" x14ac:dyDescent="0.5">
      <c r="A19154" s="4">
        <v>44188</v>
      </c>
      <c r="B19154" s="14">
        <v>0.25674768518518515</v>
      </c>
      <c r="C19154">
        <v>2</v>
      </c>
      <c r="D19154" t="s">
        <v>641</v>
      </c>
      <c r="E19154">
        <v>38</v>
      </c>
      <c r="F19154" t="s">
        <v>641</v>
      </c>
      <c r="G19154" s="14">
        <f t="shared" si="13"/>
        <v>0.22526620370370365</v>
      </c>
      <c r="H19154" s="14"/>
      <c r="I19154" s="14"/>
      <c r="S19154" t="str">
        <f t="shared" si="14"/>
        <v/>
      </c>
    </row>
    <row r="19155" spans="1:19" x14ac:dyDescent="0.5">
      <c r="A19155" s="4">
        <v>44188</v>
      </c>
      <c r="B19155" s="14">
        <v>0.25677083333333334</v>
      </c>
      <c r="C19155">
        <v>2</v>
      </c>
      <c r="D19155" t="s">
        <v>641</v>
      </c>
      <c r="E19155">
        <v>38</v>
      </c>
      <c r="F19155" t="s">
        <v>641</v>
      </c>
      <c r="G19155" s="14">
        <f t="shared" si="13"/>
        <v>0.22528935185185184</v>
      </c>
      <c r="H19155" s="14"/>
      <c r="I19155" s="14"/>
      <c r="S19155" t="str">
        <f t="shared" si="14"/>
        <v/>
      </c>
    </row>
    <row r="19156" spans="1:19" x14ac:dyDescent="0.5">
      <c r="A19156" s="4">
        <v>44188</v>
      </c>
      <c r="B19156" s="14">
        <v>0.25680555555555556</v>
      </c>
      <c r="C19156">
        <v>2</v>
      </c>
      <c r="D19156" t="s">
        <v>641</v>
      </c>
      <c r="E19156">
        <v>41</v>
      </c>
      <c r="F19156" t="s">
        <v>641</v>
      </c>
      <c r="G19156" s="14">
        <f t="shared" si="13"/>
        <v>0.22532407407407407</v>
      </c>
      <c r="H19156" s="14"/>
      <c r="I19156" s="14"/>
      <c r="S19156" t="str">
        <f t="shared" si="14"/>
        <v/>
      </c>
    </row>
    <row r="19157" spans="1:19" x14ac:dyDescent="0.5">
      <c r="A19157" s="4">
        <v>44188</v>
      </c>
      <c r="B19157" s="14">
        <v>0.25687500000000002</v>
      </c>
      <c r="C19157">
        <v>2</v>
      </c>
      <c r="D19157" t="s">
        <v>641</v>
      </c>
      <c r="E19157">
        <v>43</v>
      </c>
      <c r="F19157" t="s">
        <v>641</v>
      </c>
      <c r="G19157" s="14">
        <f t="shared" si="13"/>
        <v>0.22539351851851852</v>
      </c>
      <c r="H19157" s="14"/>
      <c r="I19157" s="14"/>
      <c r="S19157" t="str">
        <f t="shared" si="14"/>
        <v/>
      </c>
    </row>
    <row r="19158" spans="1:19" x14ac:dyDescent="0.5">
      <c r="A19158" s="4">
        <v>44188</v>
      </c>
      <c r="B19158" s="14">
        <v>0.2569791666666667</v>
      </c>
      <c r="C19158">
        <v>2</v>
      </c>
      <c r="D19158" t="s">
        <v>641</v>
      </c>
      <c r="E19158">
        <v>40</v>
      </c>
      <c r="F19158" t="s">
        <v>641</v>
      </c>
      <c r="G19158" s="14">
        <f t="shared" si="13"/>
        <v>0.2254976851851852</v>
      </c>
      <c r="H19158" s="14"/>
      <c r="I19158" s="14"/>
      <c r="S19158" t="str">
        <f t="shared" si="14"/>
        <v/>
      </c>
    </row>
    <row r="19159" spans="1:19" x14ac:dyDescent="0.5">
      <c r="A19159" s="4">
        <v>44188</v>
      </c>
      <c r="B19159" s="14">
        <v>0.25700231481481478</v>
      </c>
      <c r="C19159">
        <v>2</v>
      </c>
      <c r="D19159" t="s">
        <v>641</v>
      </c>
      <c r="E19159">
        <v>39</v>
      </c>
      <c r="F19159" t="s">
        <v>641</v>
      </c>
      <c r="G19159" s="14">
        <f t="shared" si="13"/>
        <v>0.22552083333333328</v>
      </c>
      <c r="H19159" s="14"/>
      <c r="I19159" s="14"/>
      <c r="S19159" t="str">
        <f t="shared" si="14"/>
        <v/>
      </c>
    </row>
    <row r="19160" spans="1:19" x14ac:dyDescent="0.5">
      <c r="A19160" s="4">
        <v>44188</v>
      </c>
      <c r="B19160" s="14">
        <v>0.25702546296296297</v>
      </c>
      <c r="C19160">
        <v>2</v>
      </c>
      <c r="D19160" t="s">
        <v>641</v>
      </c>
      <c r="E19160">
        <v>43</v>
      </c>
      <c r="F19160" t="s">
        <v>641</v>
      </c>
      <c r="G19160" s="14">
        <f t="shared" si="13"/>
        <v>0.22554398148148147</v>
      </c>
      <c r="H19160" s="14"/>
      <c r="I19160" s="14"/>
      <c r="S19160" t="str">
        <f t="shared" si="14"/>
        <v/>
      </c>
    </row>
    <row r="19161" spans="1:19" x14ac:dyDescent="0.5">
      <c r="A19161" s="4">
        <v>44188</v>
      </c>
      <c r="B19161" s="14">
        <v>0.2570601851851852</v>
      </c>
      <c r="C19161">
        <v>2</v>
      </c>
      <c r="D19161" t="s">
        <v>641</v>
      </c>
      <c r="E19161">
        <v>41</v>
      </c>
      <c r="F19161" t="s">
        <v>641</v>
      </c>
      <c r="G19161" s="14">
        <f t="shared" si="13"/>
        <v>0.2255787037037037</v>
      </c>
      <c r="H19161" s="14"/>
      <c r="I19161" s="14"/>
      <c r="S19161" t="str">
        <f t="shared" si="14"/>
        <v/>
      </c>
    </row>
    <row r="19162" spans="1:19" x14ac:dyDescent="0.5">
      <c r="A19162" s="4">
        <v>44188</v>
      </c>
      <c r="B19162" s="14">
        <v>0.25710648148148146</v>
      </c>
      <c r="C19162">
        <v>2</v>
      </c>
      <c r="D19162" t="s">
        <v>641</v>
      </c>
      <c r="E19162">
        <v>43</v>
      </c>
      <c r="F19162" t="s">
        <v>641</v>
      </c>
      <c r="G19162" s="14">
        <f t="shared" si="13"/>
        <v>0.22562499999999996</v>
      </c>
      <c r="H19162" s="14"/>
      <c r="I19162" s="14"/>
      <c r="S19162" t="str">
        <f t="shared" si="14"/>
        <v/>
      </c>
    </row>
    <row r="19163" spans="1:19" x14ac:dyDescent="0.5">
      <c r="A19163" s="4">
        <v>44188</v>
      </c>
      <c r="B19163" s="14">
        <v>0.25712962962962965</v>
      </c>
      <c r="C19163">
        <v>2</v>
      </c>
      <c r="D19163" t="s">
        <v>641</v>
      </c>
      <c r="E19163">
        <v>41</v>
      </c>
      <c r="F19163" t="s">
        <v>641</v>
      </c>
      <c r="G19163" s="14">
        <f t="shared" si="13"/>
        <v>0.22564814814814815</v>
      </c>
      <c r="H19163" s="14"/>
      <c r="I19163" s="14"/>
      <c r="S19163" t="str">
        <f t="shared" si="14"/>
        <v/>
      </c>
    </row>
    <row r="19164" spans="1:19" x14ac:dyDescent="0.5">
      <c r="A19164" s="4">
        <v>44188</v>
      </c>
      <c r="B19164" s="14">
        <v>0.25714120370370369</v>
      </c>
      <c r="C19164">
        <v>2</v>
      </c>
      <c r="D19164" t="s">
        <v>641</v>
      </c>
      <c r="E19164">
        <v>45</v>
      </c>
      <c r="F19164" t="s">
        <v>641</v>
      </c>
      <c r="G19164" s="14">
        <f t="shared" si="13"/>
        <v>0.22565972222222219</v>
      </c>
      <c r="H19164" s="14"/>
      <c r="I19164" s="14"/>
      <c r="S19164" t="str">
        <f t="shared" si="14"/>
        <v/>
      </c>
    </row>
    <row r="19165" spans="1:19" x14ac:dyDescent="0.5">
      <c r="A19165" s="4">
        <v>44188</v>
      </c>
      <c r="B19165" s="14">
        <v>0.25719907407407411</v>
      </c>
      <c r="C19165">
        <v>2</v>
      </c>
      <c r="D19165" t="s">
        <v>641</v>
      </c>
      <c r="E19165">
        <v>38</v>
      </c>
      <c r="F19165" t="s">
        <v>641</v>
      </c>
      <c r="G19165" s="14">
        <f t="shared" si="13"/>
        <v>0.22571759259259261</v>
      </c>
      <c r="H19165" s="14"/>
      <c r="I19165" s="14"/>
      <c r="S19165" t="str">
        <f t="shared" si="14"/>
        <v/>
      </c>
    </row>
    <row r="19166" spans="1:19" x14ac:dyDescent="0.5">
      <c r="A19166" s="4">
        <v>44188</v>
      </c>
      <c r="B19166" s="14">
        <v>0.25725694444444441</v>
      </c>
      <c r="C19166">
        <v>2</v>
      </c>
      <c r="D19166" t="s">
        <v>641</v>
      </c>
      <c r="E19166">
        <v>38</v>
      </c>
      <c r="F19166" t="s">
        <v>641</v>
      </c>
      <c r="G19166" s="14">
        <f t="shared" si="13"/>
        <v>0.22577546296296291</v>
      </c>
      <c r="H19166" s="14"/>
      <c r="I19166" s="14"/>
      <c r="S19166" t="str">
        <f t="shared" si="14"/>
        <v/>
      </c>
    </row>
    <row r="19167" spans="1:19" x14ac:dyDescent="0.5">
      <c r="A19167" s="4">
        <v>44188</v>
      </c>
      <c r="B19167" s="14">
        <v>0.25729166666666664</v>
      </c>
      <c r="C19167">
        <v>2</v>
      </c>
      <c r="D19167" t="s">
        <v>641</v>
      </c>
      <c r="E19167">
        <v>39</v>
      </c>
      <c r="F19167" t="s">
        <v>641</v>
      </c>
      <c r="G19167" s="14">
        <f t="shared" si="13"/>
        <v>0.22581018518518514</v>
      </c>
      <c r="H19167" s="14"/>
      <c r="I19167" s="14"/>
      <c r="S19167" t="str">
        <f t="shared" si="14"/>
        <v/>
      </c>
    </row>
    <row r="19168" spans="1:19" x14ac:dyDescent="0.5">
      <c r="A19168" s="4">
        <v>44188</v>
      </c>
      <c r="B19168" s="14">
        <v>0.25732638888888887</v>
      </c>
      <c r="C19168">
        <v>2</v>
      </c>
      <c r="D19168" t="s">
        <v>641</v>
      </c>
      <c r="E19168">
        <v>41</v>
      </c>
      <c r="F19168" t="s">
        <v>641</v>
      </c>
      <c r="G19168" s="14">
        <f t="shared" si="13"/>
        <v>0.22584490740740737</v>
      </c>
      <c r="H19168" s="14"/>
      <c r="I19168" s="14"/>
      <c r="S19168" t="str">
        <f t="shared" si="14"/>
        <v/>
      </c>
    </row>
    <row r="19169" spans="1:19" x14ac:dyDescent="0.5">
      <c r="A19169" s="4">
        <v>44188</v>
      </c>
      <c r="B19169" s="14">
        <v>0.2573611111111111</v>
      </c>
      <c r="C19169">
        <v>2</v>
      </c>
      <c r="D19169" t="s">
        <v>641</v>
      </c>
      <c r="E19169">
        <v>38</v>
      </c>
      <c r="F19169" t="s">
        <v>641</v>
      </c>
      <c r="G19169" s="14">
        <f t="shared" si="13"/>
        <v>0.2258796296296296</v>
      </c>
      <c r="H19169" s="14"/>
      <c r="I19169" s="14"/>
      <c r="S19169" t="str">
        <f t="shared" si="14"/>
        <v/>
      </c>
    </row>
    <row r="19170" spans="1:19" x14ac:dyDescent="0.5">
      <c r="A19170" s="4">
        <v>44188</v>
      </c>
      <c r="B19170" s="14">
        <v>0.25753472222222223</v>
      </c>
      <c r="C19170">
        <v>2</v>
      </c>
      <c r="D19170" t="s">
        <v>641</v>
      </c>
      <c r="E19170">
        <v>38</v>
      </c>
      <c r="F19170" t="s">
        <v>641</v>
      </c>
      <c r="G19170" s="14">
        <f t="shared" si="13"/>
        <v>0.22605324074074074</v>
      </c>
      <c r="H19170" s="14"/>
      <c r="I19170" s="14"/>
      <c r="S19170" t="str">
        <f t="shared" si="14"/>
        <v/>
      </c>
    </row>
    <row r="19171" spans="1:19" x14ac:dyDescent="0.5">
      <c r="A19171" s="4">
        <v>44188</v>
      </c>
      <c r="B19171" s="14">
        <v>0.25753472222222223</v>
      </c>
      <c r="C19171">
        <v>2</v>
      </c>
      <c r="D19171" t="s">
        <v>641</v>
      </c>
      <c r="E19171">
        <v>38</v>
      </c>
      <c r="F19171" t="s">
        <v>641</v>
      </c>
      <c r="G19171" s="14">
        <f t="shared" si="13"/>
        <v>0.22605324074074074</v>
      </c>
      <c r="H19171" s="14"/>
      <c r="I19171" s="14"/>
      <c r="S19171" t="str">
        <f t="shared" si="14"/>
        <v/>
      </c>
    </row>
    <row r="19172" spans="1:19" x14ac:dyDescent="0.5">
      <c r="A19172" s="4">
        <v>44188</v>
      </c>
      <c r="B19172" s="14">
        <v>0.25761574074074073</v>
      </c>
      <c r="C19172">
        <v>2</v>
      </c>
      <c r="D19172" t="s">
        <v>641</v>
      </c>
      <c r="E19172">
        <v>39</v>
      </c>
      <c r="F19172" t="s">
        <v>641</v>
      </c>
      <c r="G19172" s="14">
        <f t="shared" si="13"/>
        <v>0.22613425925925923</v>
      </c>
      <c r="H19172" s="14"/>
      <c r="I19172" s="14"/>
      <c r="S19172" t="str">
        <f t="shared" si="14"/>
        <v/>
      </c>
    </row>
    <row r="19173" spans="1:19" x14ac:dyDescent="0.5">
      <c r="A19173" s="4">
        <v>44188</v>
      </c>
      <c r="B19173" s="14">
        <v>0.25767361111111114</v>
      </c>
      <c r="C19173">
        <v>2</v>
      </c>
      <c r="D19173" t="s">
        <v>641</v>
      </c>
      <c r="E19173">
        <v>41</v>
      </c>
      <c r="F19173" t="s">
        <v>641</v>
      </c>
      <c r="G19173" s="14">
        <f t="shared" si="13"/>
        <v>0.22619212962962965</v>
      </c>
      <c r="H19173" s="14"/>
      <c r="I19173" s="14"/>
      <c r="S19173" t="str">
        <f t="shared" si="14"/>
        <v/>
      </c>
    </row>
    <row r="19174" spans="1:19" x14ac:dyDescent="0.5">
      <c r="A19174" s="4">
        <v>44188</v>
      </c>
      <c r="B19174" s="14">
        <v>0.25769675925925922</v>
      </c>
      <c r="C19174">
        <v>2</v>
      </c>
      <c r="D19174" t="s">
        <v>641</v>
      </c>
      <c r="E19174">
        <v>39</v>
      </c>
      <c r="F19174" t="s">
        <v>641</v>
      </c>
      <c r="G19174" s="14">
        <f t="shared" si="13"/>
        <v>0.22621527777777772</v>
      </c>
      <c r="H19174" s="14"/>
      <c r="I19174" s="14"/>
      <c r="S19174" t="str">
        <f t="shared" si="14"/>
        <v/>
      </c>
    </row>
    <row r="19175" spans="1:19" x14ac:dyDescent="0.5">
      <c r="A19175" s="4">
        <v>44188</v>
      </c>
      <c r="B19175" s="14">
        <v>0.25774305555555554</v>
      </c>
      <c r="C19175">
        <v>2</v>
      </c>
      <c r="D19175" t="s">
        <v>641</v>
      </c>
      <c r="E19175">
        <v>39</v>
      </c>
      <c r="F19175" t="s">
        <v>641</v>
      </c>
      <c r="G19175" s="14">
        <f t="shared" si="13"/>
        <v>0.22626157407407405</v>
      </c>
      <c r="H19175" s="14"/>
      <c r="I19175" s="14"/>
      <c r="S19175" t="str">
        <f t="shared" si="14"/>
        <v/>
      </c>
    </row>
    <row r="19176" spans="1:19" x14ac:dyDescent="0.5">
      <c r="A19176" s="4">
        <v>44188</v>
      </c>
      <c r="B19176" s="14">
        <v>0.25776620370370368</v>
      </c>
      <c r="C19176">
        <v>2</v>
      </c>
      <c r="D19176" t="s">
        <v>641</v>
      </c>
      <c r="E19176">
        <v>39</v>
      </c>
      <c r="F19176" t="s">
        <v>641</v>
      </c>
      <c r="G19176" s="14">
        <f t="shared" si="13"/>
        <v>0.22628472222222218</v>
      </c>
      <c r="H19176" s="14"/>
      <c r="I19176" s="14"/>
      <c r="S19176" t="str">
        <f t="shared" si="14"/>
        <v/>
      </c>
    </row>
    <row r="19177" spans="1:19" x14ac:dyDescent="0.5">
      <c r="A19177" s="4">
        <v>44188</v>
      </c>
      <c r="B19177" s="14">
        <v>0.25796296296296295</v>
      </c>
      <c r="C19177">
        <v>2</v>
      </c>
      <c r="D19177" t="s">
        <v>641</v>
      </c>
      <c r="E19177">
        <v>38</v>
      </c>
      <c r="F19177" t="s">
        <v>641</v>
      </c>
      <c r="G19177" s="14">
        <f t="shared" si="13"/>
        <v>0.22648148148148145</v>
      </c>
      <c r="H19177" s="14"/>
      <c r="I19177" s="14"/>
      <c r="S19177" t="str">
        <f t="shared" si="14"/>
        <v/>
      </c>
    </row>
    <row r="19178" spans="1:19" x14ac:dyDescent="0.5">
      <c r="A19178" s="4">
        <v>44188</v>
      </c>
      <c r="B19178" s="14">
        <v>0.25797453703703704</v>
      </c>
      <c r="C19178">
        <v>2</v>
      </c>
      <c r="D19178" t="s">
        <v>641</v>
      </c>
      <c r="E19178">
        <v>38</v>
      </c>
      <c r="F19178" t="s">
        <v>641</v>
      </c>
      <c r="G19178" s="14">
        <f t="shared" si="13"/>
        <v>0.22649305555555554</v>
      </c>
      <c r="H19178" s="14"/>
      <c r="I19178" s="14"/>
      <c r="S19178" t="str">
        <f t="shared" si="14"/>
        <v/>
      </c>
    </row>
    <row r="19179" spans="1:19" x14ac:dyDescent="0.5">
      <c r="A19179" s="4">
        <v>44188</v>
      </c>
      <c r="B19179" s="14">
        <v>0.25800925925925927</v>
      </c>
      <c r="C19179">
        <v>2</v>
      </c>
      <c r="D19179" t="s">
        <v>641</v>
      </c>
      <c r="E19179">
        <v>38</v>
      </c>
      <c r="F19179" t="s">
        <v>641</v>
      </c>
      <c r="G19179" s="14">
        <f t="shared" si="13"/>
        <v>0.22652777777777777</v>
      </c>
      <c r="H19179" s="14"/>
      <c r="I19179" s="14"/>
      <c r="S19179" t="str">
        <f t="shared" si="14"/>
        <v/>
      </c>
    </row>
    <row r="19180" spans="1:19" x14ac:dyDescent="0.5">
      <c r="A19180" s="4">
        <v>44188</v>
      </c>
      <c r="B19180" s="14">
        <v>0.25802083333333331</v>
      </c>
      <c r="C19180">
        <v>2</v>
      </c>
      <c r="D19180" t="s">
        <v>641</v>
      </c>
      <c r="E19180">
        <v>39</v>
      </c>
      <c r="F19180" t="s">
        <v>641</v>
      </c>
      <c r="G19180" s="14">
        <f t="shared" si="13"/>
        <v>0.22653935185185181</v>
      </c>
      <c r="H19180" s="14"/>
      <c r="I19180" s="14"/>
      <c r="S19180" t="str">
        <f t="shared" si="14"/>
        <v/>
      </c>
    </row>
    <row r="19181" spans="1:19" x14ac:dyDescent="0.5">
      <c r="A19181" s="4">
        <v>44188</v>
      </c>
      <c r="B19181" s="14">
        <v>0.25805555555555554</v>
      </c>
      <c r="C19181">
        <v>2</v>
      </c>
      <c r="D19181" t="s">
        <v>641</v>
      </c>
      <c r="E19181">
        <v>38</v>
      </c>
      <c r="F19181" t="s">
        <v>641</v>
      </c>
      <c r="G19181" s="14">
        <f t="shared" si="13"/>
        <v>0.22657407407407404</v>
      </c>
      <c r="H19181" s="14"/>
      <c r="I19181" s="14"/>
      <c r="S19181" t="str">
        <f t="shared" si="14"/>
        <v/>
      </c>
    </row>
    <row r="19182" spans="1:19" x14ac:dyDescent="0.5">
      <c r="A19182" s="4">
        <v>44188</v>
      </c>
      <c r="B19182" s="14">
        <v>0.25807870370370373</v>
      </c>
      <c r="C19182">
        <v>2</v>
      </c>
      <c r="D19182" t="s">
        <v>641</v>
      </c>
      <c r="E19182">
        <v>42</v>
      </c>
      <c r="F19182" t="s">
        <v>641</v>
      </c>
      <c r="G19182" s="14">
        <f t="shared" si="13"/>
        <v>0.22659722222222223</v>
      </c>
      <c r="H19182" s="14"/>
      <c r="I19182" s="14"/>
      <c r="S19182" t="str">
        <f t="shared" si="14"/>
        <v/>
      </c>
    </row>
    <row r="19183" spans="1:19" x14ac:dyDescent="0.5">
      <c r="A19183" s="4">
        <v>44188</v>
      </c>
      <c r="B19183" s="14">
        <v>0.25811342592592595</v>
      </c>
      <c r="C19183">
        <v>2</v>
      </c>
      <c r="D19183" t="s">
        <v>641</v>
      </c>
      <c r="E19183">
        <v>38</v>
      </c>
      <c r="F19183" t="s">
        <v>641</v>
      </c>
      <c r="G19183" s="14">
        <f t="shared" si="13"/>
        <v>0.22663194444444446</v>
      </c>
      <c r="H19183" s="14"/>
      <c r="I19183" s="14"/>
      <c r="S19183" t="str">
        <f t="shared" si="14"/>
        <v/>
      </c>
    </row>
    <row r="19184" spans="1:19" x14ac:dyDescent="0.5">
      <c r="A19184" s="4">
        <v>44188</v>
      </c>
      <c r="B19184" s="14">
        <v>0.3622569444444444</v>
      </c>
      <c r="C19184">
        <v>2</v>
      </c>
      <c r="D19184" t="s">
        <v>641</v>
      </c>
      <c r="E19184">
        <v>40</v>
      </c>
      <c r="F19184" t="s">
        <v>641</v>
      </c>
      <c r="G19184" s="14">
        <f t="shared" si="13"/>
        <v>0.3307754629629629</v>
      </c>
      <c r="H19184" s="14"/>
      <c r="I19184" s="14"/>
      <c r="S19184" t="str">
        <f t="shared" si="14"/>
        <v/>
      </c>
    </row>
    <row r="19185" spans="1:19" x14ac:dyDescent="0.5">
      <c r="A19185" s="4">
        <v>44188</v>
      </c>
      <c r="B19185" s="14">
        <v>0.36226851851851855</v>
      </c>
      <c r="C19185">
        <v>2</v>
      </c>
      <c r="D19185" t="s">
        <v>641</v>
      </c>
      <c r="E19185">
        <v>47</v>
      </c>
      <c r="F19185" t="s">
        <v>641</v>
      </c>
      <c r="G19185" s="14">
        <f t="shared" si="13"/>
        <v>0.33078703703703705</v>
      </c>
      <c r="H19185" s="14"/>
      <c r="I19185" s="14"/>
      <c r="S19185" t="str">
        <f t="shared" si="14"/>
        <v/>
      </c>
    </row>
    <row r="19186" spans="1:19" x14ac:dyDescent="0.5">
      <c r="A19186" s="4">
        <v>44188</v>
      </c>
      <c r="B19186" s="14">
        <v>0.36228009259259258</v>
      </c>
      <c r="C19186">
        <v>2</v>
      </c>
      <c r="D19186" t="s">
        <v>641</v>
      </c>
      <c r="E19186">
        <v>46</v>
      </c>
      <c r="F19186" t="s">
        <v>641</v>
      </c>
      <c r="G19186" s="14">
        <f t="shared" si="13"/>
        <v>0.33079861111111108</v>
      </c>
      <c r="H19186" s="14"/>
      <c r="I19186" s="14"/>
      <c r="S19186" t="str">
        <f t="shared" si="14"/>
        <v/>
      </c>
    </row>
    <row r="19187" spans="1:19" x14ac:dyDescent="0.5">
      <c r="A19187" s="4">
        <v>44188</v>
      </c>
      <c r="B19187" s="14">
        <v>0.36229166666666668</v>
      </c>
      <c r="C19187">
        <v>2</v>
      </c>
      <c r="D19187" t="s">
        <v>641</v>
      </c>
      <c r="E19187">
        <v>44</v>
      </c>
      <c r="F19187" t="s">
        <v>641</v>
      </c>
      <c r="G19187" s="14">
        <f t="shared" si="13"/>
        <v>0.33081018518518518</v>
      </c>
      <c r="H19187" s="14"/>
      <c r="I19187" s="14"/>
      <c r="S19187" t="str">
        <f t="shared" si="14"/>
        <v/>
      </c>
    </row>
    <row r="19188" spans="1:19" x14ac:dyDescent="0.5">
      <c r="A19188" s="4">
        <v>44188</v>
      </c>
      <c r="B19188" s="14">
        <v>0.36322916666666666</v>
      </c>
      <c r="C19188">
        <v>2</v>
      </c>
      <c r="D19188" t="s">
        <v>641</v>
      </c>
      <c r="E19188">
        <v>39</v>
      </c>
      <c r="F19188" t="s">
        <v>641</v>
      </c>
      <c r="G19188" s="14">
        <f t="shared" si="13"/>
        <v>0.33174768518518516</v>
      </c>
      <c r="H19188" s="14"/>
      <c r="I19188" s="14"/>
      <c r="S19188" t="str">
        <f t="shared" si="14"/>
        <v/>
      </c>
    </row>
    <row r="19189" spans="1:19" x14ac:dyDescent="0.5">
      <c r="A19189" s="4">
        <v>44188</v>
      </c>
      <c r="B19189" s="14">
        <v>0.36343750000000002</v>
      </c>
      <c r="C19189">
        <v>2</v>
      </c>
      <c r="D19189" t="s">
        <v>641</v>
      </c>
      <c r="E19189">
        <v>39</v>
      </c>
      <c r="F19189" t="s">
        <v>641</v>
      </c>
      <c r="G19189" s="14">
        <f t="shared" si="13"/>
        <v>0.33195601851851853</v>
      </c>
      <c r="H19189" s="14"/>
      <c r="I19189" s="14"/>
      <c r="S19189" t="str">
        <f t="shared" si="14"/>
        <v/>
      </c>
    </row>
    <row r="19190" spans="1:19" x14ac:dyDescent="0.5">
      <c r="A19190" s="4">
        <v>44188</v>
      </c>
      <c r="B19190" s="14">
        <v>0.36372685185185188</v>
      </c>
      <c r="C19190">
        <v>2</v>
      </c>
      <c r="D19190" t="s">
        <v>641</v>
      </c>
      <c r="E19190">
        <v>38</v>
      </c>
      <c r="F19190" t="s">
        <v>641</v>
      </c>
      <c r="G19190" s="14">
        <f t="shared" si="13"/>
        <v>0.33224537037037039</v>
      </c>
      <c r="H19190" s="14"/>
      <c r="I19190" s="14"/>
      <c r="S19190" t="str">
        <f t="shared" si="14"/>
        <v/>
      </c>
    </row>
    <row r="19191" spans="1:19" x14ac:dyDescent="0.5">
      <c r="A19191" s="4">
        <v>44188</v>
      </c>
      <c r="B19191" s="14">
        <v>0.36375000000000002</v>
      </c>
      <c r="C19191">
        <v>2</v>
      </c>
      <c r="D19191" t="s">
        <v>641</v>
      </c>
      <c r="E19191">
        <v>38</v>
      </c>
      <c r="F19191" t="s">
        <v>641</v>
      </c>
      <c r="G19191" s="14">
        <f t="shared" si="13"/>
        <v>0.33226851851851852</v>
      </c>
      <c r="H19191" s="14"/>
      <c r="I19191" s="14"/>
      <c r="S19191" t="str">
        <f t="shared" si="14"/>
        <v/>
      </c>
    </row>
    <row r="19192" spans="1:19" x14ac:dyDescent="0.5">
      <c r="A19192" s="4">
        <v>44188</v>
      </c>
      <c r="B19192" s="14">
        <v>0.36378472222222219</v>
      </c>
      <c r="C19192">
        <v>2</v>
      </c>
      <c r="D19192" t="s">
        <v>641</v>
      </c>
      <c r="E19192">
        <v>38</v>
      </c>
      <c r="F19192" t="s">
        <v>641</v>
      </c>
      <c r="G19192" s="14">
        <f t="shared" si="13"/>
        <v>0.33230324074074069</v>
      </c>
      <c r="H19192" s="14"/>
      <c r="I19192" s="14"/>
      <c r="S19192" t="str">
        <f t="shared" si="14"/>
        <v/>
      </c>
    </row>
    <row r="19193" spans="1:19" x14ac:dyDescent="0.5">
      <c r="A19193" s="4">
        <v>44188</v>
      </c>
      <c r="B19193" s="14">
        <v>0.36379629629629634</v>
      </c>
      <c r="C19193">
        <v>2</v>
      </c>
      <c r="D19193" t="s">
        <v>641</v>
      </c>
      <c r="E19193">
        <v>38</v>
      </c>
      <c r="F19193" t="s">
        <v>641</v>
      </c>
      <c r="G19193" s="14">
        <f t="shared" si="13"/>
        <v>0.33231481481481484</v>
      </c>
      <c r="H19193" s="14"/>
      <c r="I19193" s="14"/>
      <c r="S19193" t="str">
        <f t="shared" si="14"/>
        <v/>
      </c>
    </row>
    <row r="19194" spans="1:19" x14ac:dyDescent="0.5">
      <c r="A19194" s="4">
        <v>44188</v>
      </c>
      <c r="B19194" s="14">
        <v>0.36383101851851851</v>
      </c>
      <c r="C19194">
        <v>2</v>
      </c>
      <c r="D19194" t="s">
        <v>641</v>
      </c>
      <c r="E19194">
        <v>39</v>
      </c>
      <c r="F19194" t="s">
        <v>641</v>
      </c>
      <c r="G19194" s="14">
        <f t="shared" si="13"/>
        <v>0.33234953703703701</v>
      </c>
      <c r="H19194" s="14"/>
      <c r="I19194" s="14"/>
      <c r="S19194" t="str">
        <f t="shared" si="14"/>
        <v/>
      </c>
    </row>
    <row r="19195" spans="1:19" x14ac:dyDescent="0.5">
      <c r="A19195" s="4">
        <v>44188</v>
      </c>
      <c r="B19195" s="14">
        <v>0.36396990740740742</v>
      </c>
      <c r="C19195">
        <v>2</v>
      </c>
      <c r="D19195" t="s">
        <v>641</v>
      </c>
      <c r="E19195">
        <v>39</v>
      </c>
      <c r="F19195" t="s">
        <v>641</v>
      </c>
      <c r="G19195" s="14">
        <f t="shared" si="13"/>
        <v>0.33248842592592592</v>
      </c>
      <c r="H19195" s="14"/>
      <c r="I19195" s="14"/>
      <c r="S19195" t="str">
        <f t="shared" si="14"/>
        <v/>
      </c>
    </row>
    <row r="19196" spans="1:19" x14ac:dyDescent="0.5">
      <c r="A19196" s="4">
        <v>44188</v>
      </c>
      <c r="B19196" s="14">
        <v>0.36400462962962959</v>
      </c>
      <c r="C19196">
        <v>2</v>
      </c>
      <c r="D19196" t="s">
        <v>641</v>
      </c>
      <c r="E19196">
        <v>40</v>
      </c>
      <c r="F19196" t="s">
        <v>641</v>
      </c>
      <c r="G19196" s="14">
        <f t="shared" si="13"/>
        <v>0.3325231481481481</v>
      </c>
      <c r="H19196" s="14"/>
      <c r="I19196" s="14"/>
      <c r="S19196" t="str">
        <f t="shared" si="14"/>
        <v/>
      </c>
    </row>
    <row r="19197" spans="1:19" x14ac:dyDescent="0.5">
      <c r="A19197" s="4">
        <v>44188</v>
      </c>
      <c r="B19197" s="14">
        <v>0.36402777777777778</v>
      </c>
      <c r="C19197">
        <v>2</v>
      </c>
      <c r="D19197" t="s">
        <v>641</v>
      </c>
      <c r="E19197">
        <v>39</v>
      </c>
      <c r="F19197" t="s">
        <v>641</v>
      </c>
      <c r="G19197" s="14">
        <f t="shared" si="13"/>
        <v>0.33254629629629628</v>
      </c>
      <c r="H19197" s="14"/>
      <c r="I19197" s="14"/>
      <c r="S19197" t="str">
        <f t="shared" si="14"/>
        <v/>
      </c>
    </row>
    <row r="19198" spans="1:19" x14ac:dyDescent="0.5">
      <c r="A19198" s="4">
        <v>44188</v>
      </c>
      <c r="B19198" s="14">
        <v>0.36403935185185188</v>
      </c>
      <c r="C19198">
        <v>2</v>
      </c>
      <c r="D19198" t="s">
        <v>641</v>
      </c>
      <c r="E19198">
        <v>42</v>
      </c>
      <c r="F19198" t="s">
        <v>641</v>
      </c>
      <c r="G19198" s="14">
        <f t="shared" si="13"/>
        <v>0.33255787037037038</v>
      </c>
      <c r="H19198" s="14"/>
      <c r="I19198" s="14"/>
      <c r="S19198" t="str">
        <f t="shared" si="14"/>
        <v/>
      </c>
    </row>
    <row r="19199" spans="1:19" x14ac:dyDescent="0.5">
      <c r="A19199" s="4">
        <v>44188</v>
      </c>
      <c r="B19199" s="14">
        <v>0.36405092592592592</v>
      </c>
      <c r="C19199">
        <v>2</v>
      </c>
      <c r="D19199" t="s">
        <v>641</v>
      </c>
      <c r="E19199">
        <v>43</v>
      </c>
      <c r="F19199" t="s">
        <v>641</v>
      </c>
      <c r="G19199" s="14">
        <f t="shared" si="13"/>
        <v>0.33256944444444442</v>
      </c>
      <c r="H19199" s="14"/>
      <c r="I19199" s="14"/>
      <c r="S19199" t="str">
        <f t="shared" si="14"/>
        <v/>
      </c>
    </row>
    <row r="19200" spans="1:19" x14ac:dyDescent="0.5">
      <c r="A19200" s="4">
        <v>44188</v>
      </c>
      <c r="B19200" s="14">
        <v>0.3640856481481482</v>
      </c>
      <c r="C19200">
        <v>2</v>
      </c>
      <c r="D19200" t="s">
        <v>641</v>
      </c>
      <c r="E19200">
        <v>45</v>
      </c>
      <c r="F19200" t="s">
        <v>641</v>
      </c>
      <c r="G19200" s="14">
        <f t="shared" si="13"/>
        <v>0.3326041666666667</v>
      </c>
      <c r="H19200" s="14"/>
      <c r="I19200" s="14"/>
      <c r="S19200" t="str">
        <f t="shared" si="14"/>
        <v/>
      </c>
    </row>
    <row r="19201" spans="1:19" x14ac:dyDescent="0.5">
      <c r="A19201" s="4">
        <v>44188</v>
      </c>
      <c r="B19201" s="14">
        <v>0.36410879629629633</v>
      </c>
      <c r="C19201">
        <v>2</v>
      </c>
      <c r="D19201" t="s">
        <v>641</v>
      </c>
      <c r="E19201">
        <v>38</v>
      </c>
      <c r="F19201" t="s">
        <v>641</v>
      </c>
      <c r="G19201" s="14">
        <f t="shared" si="13"/>
        <v>0.33262731481481483</v>
      </c>
      <c r="H19201" s="14"/>
      <c r="I19201" s="14"/>
      <c r="S19201" t="str">
        <f t="shared" si="14"/>
        <v/>
      </c>
    </row>
    <row r="19202" spans="1:19" x14ac:dyDescent="0.5">
      <c r="A19202" s="4">
        <v>44188</v>
      </c>
      <c r="B19202" s="14">
        <v>0.36412037037037037</v>
      </c>
      <c r="C19202">
        <v>2</v>
      </c>
      <c r="D19202" t="s">
        <v>641</v>
      </c>
      <c r="E19202">
        <v>41</v>
      </c>
      <c r="F19202" t="s">
        <v>641</v>
      </c>
      <c r="G19202" s="14">
        <f t="shared" si="13"/>
        <v>0.33263888888888887</v>
      </c>
      <c r="H19202" s="14"/>
      <c r="I19202" s="14"/>
      <c r="S19202" t="str">
        <f t="shared" si="14"/>
        <v/>
      </c>
    </row>
    <row r="19203" spans="1:19" x14ac:dyDescent="0.5">
      <c r="A19203" s="4">
        <v>44188</v>
      </c>
      <c r="B19203" s="14">
        <v>0.36424768518518519</v>
      </c>
      <c r="C19203">
        <v>2</v>
      </c>
      <c r="D19203" t="s">
        <v>641</v>
      </c>
      <c r="E19203">
        <v>38</v>
      </c>
      <c r="F19203" t="s">
        <v>641</v>
      </c>
      <c r="G19203" s="14">
        <f t="shared" si="13"/>
        <v>0.33276620370370369</v>
      </c>
      <c r="H19203" s="14"/>
      <c r="I19203" s="14"/>
      <c r="S19203" t="str">
        <f t="shared" si="14"/>
        <v/>
      </c>
    </row>
    <row r="19204" spans="1:19" x14ac:dyDescent="0.5">
      <c r="A19204" s="4">
        <v>44188</v>
      </c>
      <c r="B19204" s="14">
        <v>0.36427083333333332</v>
      </c>
      <c r="C19204">
        <v>2</v>
      </c>
      <c r="D19204" t="s">
        <v>641</v>
      </c>
      <c r="E19204">
        <v>38</v>
      </c>
      <c r="F19204" t="s">
        <v>641</v>
      </c>
      <c r="G19204" s="14">
        <f t="shared" si="13"/>
        <v>0.33278935185185182</v>
      </c>
      <c r="H19204" s="14"/>
      <c r="I19204" s="14"/>
      <c r="S19204" t="str">
        <f t="shared" si="14"/>
        <v/>
      </c>
    </row>
    <row r="19205" spans="1:19" x14ac:dyDescent="0.5">
      <c r="A19205" s="4">
        <v>44188</v>
      </c>
      <c r="B19205" s="14">
        <v>0.36427083333333332</v>
      </c>
      <c r="C19205">
        <v>2</v>
      </c>
      <c r="D19205" t="s">
        <v>641</v>
      </c>
      <c r="E19205">
        <v>38</v>
      </c>
      <c r="F19205" t="s">
        <v>641</v>
      </c>
      <c r="G19205" s="14">
        <f t="shared" si="13"/>
        <v>0.33278935185185182</v>
      </c>
      <c r="H19205" s="14"/>
      <c r="I19205" s="14"/>
      <c r="S19205" t="str">
        <f t="shared" si="14"/>
        <v/>
      </c>
    </row>
    <row r="19206" spans="1:19" x14ac:dyDescent="0.5">
      <c r="A19206" s="4">
        <v>44188</v>
      </c>
      <c r="B19206" s="14">
        <v>0.36452546296296301</v>
      </c>
      <c r="C19206">
        <v>2</v>
      </c>
      <c r="D19206" t="s">
        <v>641</v>
      </c>
      <c r="E19206">
        <v>43</v>
      </c>
      <c r="F19206" t="s">
        <v>641</v>
      </c>
      <c r="G19206" s="14">
        <f t="shared" si="13"/>
        <v>0.33304398148148151</v>
      </c>
      <c r="H19206" s="14"/>
      <c r="I19206" s="14"/>
      <c r="S19206" t="str">
        <f t="shared" si="14"/>
        <v/>
      </c>
    </row>
    <row r="19207" spans="1:19" x14ac:dyDescent="0.5">
      <c r="A19207" s="4">
        <v>44188</v>
      </c>
      <c r="B19207" s="14">
        <v>0.36457175925925928</v>
      </c>
      <c r="C19207">
        <v>2</v>
      </c>
      <c r="D19207" t="s">
        <v>641</v>
      </c>
      <c r="E19207">
        <v>41</v>
      </c>
      <c r="F19207" t="s">
        <v>641</v>
      </c>
      <c r="G19207" s="14">
        <f t="shared" ref="G19207:G19246" si="15">B19207-"00:45:20"</f>
        <v>0.33309027777777778</v>
      </c>
      <c r="H19207" s="14"/>
      <c r="I19207" s="14"/>
      <c r="S19207" t="str">
        <f t="shared" ref="S19207:S19255" si="16">IFERROR(IF(OR(C19207=3,C19207=4),(Q19207/R19207*35.5),(Q19207/R19207*30)),"")</f>
        <v/>
      </c>
    </row>
    <row r="19208" spans="1:19" x14ac:dyDescent="0.5">
      <c r="A19208" s="4">
        <v>44188</v>
      </c>
      <c r="B19208" s="14">
        <v>0.36459490740740735</v>
      </c>
      <c r="C19208">
        <v>2</v>
      </c>
      <c r="D19208" t="s">
        <v>641</v>
      </c>
      <c r="E19208">
        <v>38</v>
      </c>
      <c r="F19208" t="s">
        <v>641</v>
      </c>
      <c r="G19208" s="14">
        <f t="shared" si="15"/>
        <v>0.33311342592592585</v>
      </c>
      <c r="H19208" s="14"/>
      <c r="I19208" s="14"/>
      <c r="S19208" t="str">
        <f t="shared" si="16"/>
        <v/>
      </c>
    </row>
    <row r="19209" spans="1:19" x14ac:dyDescent="0.5">
      <c r="A19209" s="4">
        <v>44188</v>
      </c>
      <c r="B19209" s="14">
        <v>0.36462962962962964</v>
      </c>
      <c r="C19209">
        <v>2</v>
      </c>
      <c r="D19209" t="s">
        <v>641</v>
      </c>
      <c r="E19209">
        <v>42</v>
      </c>
      <c r="F19209" t="s">
        <v>641</v>
      </c>
      <c r="G19209" s="14">
        <f t="shared" si="15"/>
        <v>0.33314814814814814</v>
      </c>
      <c r="H19209" s="14"/>
      <c r="I19209" s="14"/>
      <c r="S19209" t="str">
        <f t="shared" si="16"/>
        <v/>
      </c>
    </row>
    <row r="19210" spans="1:19" x14ac:dyDescent="0.5">
      <c r="A19210" s="4">
        <v>44188</v>
      </c>
      <c r="B19210" s="14">
        <v>0.36465277777777777</v>
      </c>
      <c r="C19210">
        <v>2</v>
      </c>
      <c r="D19210" t="s">
        <v>641</v>
      </c>
      <c r="E19210">
        <v>42</v>
      </c>
      <c r="F19210" t="s">
        <v>641</v>
      </c>
      <c r="G19210" s="14">
        <f t="shared" si="15"/>
        <v>0.33317129629629627</v>
      </c>
      <c r="H19210" s="14"/>
      <c r="I19210" s="14"/>
      <c r="S19210" t="str">
        <f t="shared" si="16"/>
        <v/>
      </c>
    </row>
    <row r="19211" spans="1:19" x14ac:dyDescent="0.5">
      <c r="A19211" s="4">
        <v>44188</v>
      </c>
      <c r="B19211" s="14">
        <v>0.36469907407407409</v>
      </c>
      <c r="C19211">
        <v>2</v>
      </c>
      <c r="D19211" t="s">
        <v>641</v>
      </c>
      <c r="E19211">
        <v>39</v>
      </c>
      <c r="F19211" t="s">
        <v>641</v>
      </c>
      <c r="G19211" s="14">
        <f t="shared" si="15"/>
        <v>0.33321759259259259</v>
      </c>
      <c r="H19211" s="14"/>
      <c r="I19211" s="14"/>
      <c r="S19211" t="str">
        <f t="shared" si="16"/>
        <v/>
      </c>
    </row>
    <row r="19212" spans="1:19" x14ac:dyDescent="0.5">
      <c r="A19212" s="4">
        <v>44188</v>
      </c>
      <c r="B19212" s="14">
        <v>0.36473379629629626</v>
      </c>
      <c r="C19212">
        <v>2</v>
      </c>
      <c r="D19212" t="s">
        <v>641</v>
      </c>
      <c r="E19212">
        <v>41</v>
      </c>
      <c r="F19212" t="s">
        <v>641</v>
      </c>
      <c r="G19212" s="14">
        <f t="shared" si="15"/>
        <v>0.33325231481481477</v>
      </c>
      <c r="H19212" s="14"/>
      <c r="I19212" s="14"/>
      <c r="S19212" t="str">
        <f t="shared" si="16"/>
        <v/>
      </c>
    </row>
    <row r="19213" spans="1:19" x14ac:dyDescent="0.5">
      <c r="A19213" s="4">
        <v>44188</v>
      </c>
      <c r="B19213" s="14">
        <v>0.36474537037037041</v>
      </c>
      <c r="C19213">
        <v>2</v>
      </c>
      <c r="D19213" t="s">
        <v>641</v>
      </c>
      <c r="E19213">
        <v>43</v>
      </c>
      <c r="F19213" t="s">
        <v>641</v>
      </c>
      <c r="G19213" s="14">
        <f t="shared" si="15"/>
        <v>0.33326388888888892</v>
      </c>
      <c r="H19213" s="14"/>
      <c r="I19213" s="14"/>
      <c r="S19213" t="str">
        <f t="shared" si="16"/>
        <v/>
      </c>
    </row>
    <row r="19214" spans="1:19" x14ac:dyDescent="0.5">
      <c r="A19214" s="4">
        <v>44188</v>
      </c>
      <c r="B19214" s="14">
        <v>0.36475694444444445</v>
      </c>
      <c r="C19214">
        <v>2</v>
      </c>
      <c r="D19214" t="s">
        <v>641</v>
      </c>
      <c r="E19214">
        <v>38</v>
      </c>
      <c r="F19214" t="s">
        <v>641</v>
      </c>
      <c r="G19214" s="14">
        <f t="shared" si="15"/>
        <v>0.33327546296296295</v>
      </c>
      <c r="H19214" s="14"/>
      <c r="I19214" s="14"/>
      <c r="S19214" t="str">
        <f t="shared" si="16"/>
        <v/>
      </c>
    </row>
    <row r="19215" spans="1:19" x14ac:dyDescent="0.5">
      <c r="A19215" s="4">
        <v>44188</v>
      </c>
      <c r="B19215" s="14">
        <v>0.36478009259259259</v>
      </c>
      <c r="C19215">
        <v>2</v>
      </c>
      <c r="D19215" t="s">
        <v>641</v>
      </c>
      <c r="E19215">
        <v>43</v>
      </c>
      <c r="F19215" t="s">
        <v>641</v>
      </c>
      <c r="G19215" s="14">
        <f t="shared" si="15"/>
        <v>0.33329861111111109</v>
      </c>
      <c r="H19215" s="14"/>
      <c r="I19215" s="14"/>
      <c r="S19215" t="str">
        <f t="shared" si="16"/>
        <v/>
      </c>
    </row>
    <row r="19216" spans="1:19" x14ac:dyDescent="0.5">
      <c r="A19216" s="4">
        <v>44188</v>
      </c>
      <c r="B19216" s="14">
        <v>0.36480324074074072</v>
      </c>
      <c r="C19216">
        <v>2</v>
      </c>
      <c r="D19216" t="s">
        <v>641</v>
      </c>
      <c r="E19216">
        <v>39</v>
      </c>
      <c r="F19216" t="s">
        <v>641</v>
      </c>
      <c r="G19216" s="14">
        <f t="shared" si="15"/>
        <v>0.33332175925925922</v>
      </c>
      <c r="H19216" s="14"/>
      <c r="I19216" s="14"/>
      <c r="S19216" t="str">
        <f t="shared" si="16"/>
        <v/>
      </c>
    </row>
    <row r="19217" spans="1:19" x14ac:dyDescent="0.5">
      <c r="A19217" s="4">
        <v>44188</v>
      </c>
      <c r="B19217" s="14">
        <v>0.36482638888888891</v>
      </c>
      <c r="C19217">
        <v>2</v>
      </c>
      <c r="D19217" t="s">
        <v>641</v>
      </c>
      <c r="E19217">
        <v>41</v>
      </c>
      <c r="F19217" t="s">
        <v>641</v>
      </c>
      <c r="G19217" s="14">
        <f t="shared" si="15"/>
        <v>0.33334490740740741</v>
      </c>
      <c r="H19217" s="14"/>
      <c r="I19217" s="14"/>
      <c r="S19217" t="str">
        <f t="shared" si="16"/>
        <v/>
      </c>
    </row>
    <row r="19218" spans="1:19" x14ac:dyDescent="0.5">
      <c r="A19218" s="4">
        <v>44188</v>
      </c>
      <c r="B19218" s="14">
        <v>0.36486111111111108</v>
      </c>
      <c r="C19218">
        <v>2</v>
      </c>
      <c r="D19218" t="s">
        <v>641</v>
      </c>
      <c r="E19218">
        <v>42</v>
      </c>
      <c r="F19218" t="s">
        <v>641</v>
      </c>
      <c r="G19218" s="14">
        <f t="shared" si="15"/>
        <v>0.33337962962962958</v>
      </c>
      <c r="H19218" s="14"/>
      <c r="I19218" s="14"/>
      <c r="S19218" t="str">
        <f t="shared" si="16"/>
        <v/>
      </c>
    </row>
    <row r="19219" spans="1:19" x14ac:dyDescent="0.5">
      <c r="A19219" s="4">
        <v>44188</v>
      </c>
      <c r="B19219" s="14">
        <v>0.36493055555555554</v>
      </c>
      <c r="C19219">
        <v>2</v>
      </c>
      <c r="D19219" t="s">
        <v>641</v>
      </c>
      <c r="E19219">
        <v>38</v>
      </c>
      <c r="F19219" t="s">
        <v>641</v>
      </c>
      <c r="G19219" s="14">
        <f t="shared" si="15"/>
        <v>0.33344907407407404</v>
      </c>
      <c r="H19219" s="14"/>
      <c r="I19219" s="14"/>
      <c r="S19219" t="str">
        <f t="shared" si="16"/>
        <v/>
      </c>
    </row>
    <row r="19220" spans="1:19" x14ac:dyDescent="0.5">
      <c r="A19220" s="4">
        <v>44188</v>
      </c>
      <c r="B19220" s="14">
        <v>0.36495370370370367</v>
      </c>
      <c r="C19220">
        <v>2</v>
      </c>
      <c r="D19220" t="s">
        <v>641</v>
      </c>
      <c r="E19220">
        <v>38</v>
      </c>
      <c r="F19220" t="s">
        <v>641</v>
      </c>
      <c r="G19220" s="14">
        <f t="shared" si="15"/>
        <v>0.33347222222222217</v>
      </c>
      <c r="H19220" s="14"/>
      <c r="I19220" s="14"/>
      <c r="S19220" t="str">
        <f t="shared" si="16"/>
        <v/>
      </c>
    </row>
    <row r="19221" spans="1:19" x14ac:dyDescent="0.5">
      <c r="A19221" s="4">
        <v>44188</v>
      </c>
      <c r="B19221" s="14">
        <v>0.36499999999999999</v>
      </c>
      <c r="C19221">
        <v>2</v>
      </c>
      <c r="D19221" t="s">
        <v>641</v>
      </c>
      <c r="E19221">
        <v>38</v>
      </c>
      <c r="F19221" t="s">
        <v>641</v>
      </c>
      <c r="G19221" s="14">
        <f t="shared" si="15"/>
        <v>0.33351851851851849</v>
      </c>
      <c r="H19221" s="14"/>
      <c r="I19221" s="14"/>
      <c r="S19221" t="str">
        <f t="shared" si="16"/>
        <v/>
      </c>
    </row>
    <row r="19222" spans="1:19" x14ac:dyDescent="0.5">
      <c r="A19222" s="4">
        <v>44188</v>
      </c>
      <c r="B19222" s="14">
        <v>0.36506944444444445</v>
      </c>
      <c r="C19222">
        <v>2</v>
      </c>
      <c r="D19222" t="s">
        <v>641</v>
      </c>
      <c r="E19222">
        <v>38</v>
      </c>
      <c r="F19222" t="s">
        <v>641</v>
      </c>
      <c r="G19222" s="14">
        <f t="shared" si="15"/>
        <v>0.33358796296296295</v>
      </c>
      <c r="H19222" s="14"/>
      <c r="I19222" s="14"/>
      <c r="S19222" t="str">
        <f t="shared" si="16"/>
        <v/>
      </c>
    </row>
    <row r="19223" spans="1:19" x14ac:dyDescent="0.5">
      <c r="A19223" s="4">
        <v>44188</v>
      </c>
      <c r="B19223" s="14">
        <v>0.36512731481481481</v>
      </c>
      <c r="C19223">
        <v>2</v>
      </c>
      <c r="D19223" t="s">
        <v>641</v>
      </c>
      <c r="E19223">
        <v>38</v>
      </c>
      <c r="F19223" t="s">
        <v>641</v>
      </c>
      <c r="G19223" s="14">
        <f t="shared" si="15"/>
        <v>0.33364583333333331</v>
      </c>
      <c r="H19223" s="14"/>
      <c r="I19223" s="14"/>
      <c r="S19223" t="str">
        <f t="shared" si="16"/>
        <v/>
      </c>
    </row>
    <row r="19224" spans="1:19" x14ac:dyDescent="0.5">
      <c r="A19224" s="4">
        <v>44188</v>
      </c>
      <c r="B19224" s="14">
        <v>0.36519675925925926</v>
      </c>
      <c r="C19224">
        <v>2</v>
      </c>
      <c r="D19224" t="s">
        <v>641</v>
      </c>
      <c r="E19224">
        <v>40</v>
      </c>
      <c r="F19224" t="s">
        <v>641</v>
      </c>
      <c r="G19224" s="14">
        <f t="shared" si="15"/>
        <v>0.33371527777777776</v>
      </c>
      <c r="H19224" s="14"/>
      <c r="I19224" s="14"/>
      <c r="S19224" t="str">
        <f t="shared" si="16"/>
        <v/>
      </c>
    </row>
    <row r="19225" spans="1:19" x14ac:dyDescent="0.5">
      <c r="A19225" s="4">
        <v>44188</v>
      </c>
      <c r="B19225" s="14">
        <v>0.36532407407407402</v>
      </c>
      <c r="C19225">
        <v>2</v>
      </c>
      <c r="D19225" t="s">
        <v>641</v>
      </c>
      <c r="E19225">
        <v>39</v>
      </c>
      <c r="F19225" t="s">
        <v>641</v>
      </c>
      <c r="G19225" s="14">
        <f t="shared" si="15"/>
        <v>0.33384259259259252</v>
      </c>
      <c r="H19225" s="14"/>
      <c r="I19225" s="14"/>
      <c r="S19225" t="str">
        <f t="shared" si="16"/>
        <v/>
      </c>
    </row>
    <row r="19226" spans="1:19" x14ac:dyDescent="0.5">
      <c r="A19226" s="4">
        <v>44188</v>
      </c>
      <c r="B19226" s="14">
        <v>0.36538194444444444</v>
      </c>
      <c r="C19226">
        <v>2</v>
      </c>
      <c r="D19226" t="s">
        <v>641</v>
      </c>
      <c r="E19226">
        <v>38</v>
      </c>
      <c r="F19226" t="s">
        <v>641</v>
      </c>
      <c r="G19226" s="14">
        <f t="shared" si="15"/>
        <v>0.33390046296296294</v>
      </c>
      <c r="H19226" s="14"/>
      <c r="I19226" s="14"/>
      <c r="S19226" t="str">
        <f t="shared" si="16"/>
        <v/>
      </c>
    </row>
    <row r="19227" spans="1:19" x14ac:dyDescent="0.5">
      <c r="A19227" s="4">
        <v>44188</v>
      </c>
      <c r="B19227" s="14">
        <v>0.36556712962962962</v>
      </c>
      <c r="C19227">
        <v>2</v>
      </c>
      <c r="D19227" t="s">
        <v>641</v>
      </c>
      <c r="E19227">
        <v>40</v>
      </c>
      <c r="F19227" t="s">
        <v>641</v>
      </c>
      <c r="G19227" s="14">
        <f t="shared" si="15"/>
        <v>0.33408564814814812</v>
      </c>
      <c r="H19227" s="14"/>
      <c r="I19227" s="14"/>
      <c r="S19227" t="str">
        <f t="shared" si="16"/>
        <v/>
      </c>
    </row>
    <row r="19228" spans="1:19" x14ac:dyDescent="0.5">
      <c r="A19228" s="4">
        <v>44188</v>
      </c>
      <c r="B19228" s="14">
        <v>0.36559027777777775</v>
      </c>
      <c r="C19228">
        <v>2</v>
      </c>
      <c r="D19228" t="s">
        <v>641</v>
      </c>
      <c r="E19228">
        <v>38</v>
      </c>
      <c r="F19228" t="s">
        <v>641</v>
      </c>
      <c r="G19228" s="14">
        <f t="shared" si="15"/>
        <v>0.33410879629629625</v>
      </c>
      <c r="H19228" s="14"/>
      <c r="I19228" s="14"/>
      <c r="S19228" t="str">
        <f t="shared" si="16"/>
        <v/>
      </c>
    </row>
    <row r="19229" spans="1:19" x14ac:dyDescent="0.5">
      <c r="A19229" s="4">
        <v>44188</v>
      </c>
      <c r="B19229" s="14">
        <v>0.36561342592592588</v>
      </c>
      <c r="C19229">
        <v>2</v>
      </c>
      <c r="D19229" t="s">
        <v>641</v>
      </c>
      <c r="E19229">
        <v>38</v>
      </c>
      <c r="F19229" t="s">
        <v>641</v>
      </c>
      <c r="G19229" s="14">
        <f t="shared" si="15"/>
        <v>0.33413194444444438</v>
      </c>
      <c r="H19229" s="14"/>
      <c r="I19229" s="14"/>
      <c r="S19229" t="str">
        <f t="shared" si="16"/>
        <v/>
      </c>
    </row>
    <row r="19230" spans="1:19" x14ac:dyDescent="0.5">
      <c r="A19230" s="4">
        <v>44188</v>
      </c>
      <c r="B19230" s="14">
        <v>0.36564814814814817</v>
      </c>
      <c r="C19230">
        <v>2</v>
      </c>
      <c r="D19230" t="s">
        <v>641</v>
      </c>
      <c r="E19230">
        <v>40</v>
      </c>
      <c r="F19230" t="s">
        <v>641</v>
      </c>
      <c r="G19230" s="14">
        <f t="shared" si="15"/>
        <v>0.33416666666666667</v>
      </c>
      <c r="H19230" s="14"/>
      <c r="I19230" s="14"/>
      <c r="S19230" t="str">
        <f t="shared" si="16"/>
        <v/>
      </c>
    </row>
    <row r="19231" spans="1:19" x14ac:dyDescent="0.5">
      <c r="A19231" s="4">
        <v>44188</v>
      </c>
      <c r="B19231" s="14">
        <v>0.36568287037037034</v>
      </c>
      <c r="C19231">
        <v>2</v>
      </c>
      <c r="D19231" t="s">
        <v>641</v>
      </c>
      <c r="E19231">
        <v>38</v>
      </c>
      <c r="F19231" t="s">
        <v>641</v>
      </c>
      <c r="G19231" s="14">
        <f t="shared" si="15"/>
        <v>0.33420138888888884</v>
      </c>
      <c r="H19231" s="14"/>
      <c r="I19231" s="14"/>
      <c r="S19231" t="str">
        <f t="shared" si="16"/>
        <v/>
      </c>
    </row>
    <row r="19232" spans="1:19" x14ac:dyDescent="0.5">
      <c r="A19232" s="4">
        <v>44188</v>
      </c>
      <c r="B19232" s="14">
        <v>0.36569444444444449</v>
      </c>
      <c r="C19232">
        <v>2</v>
      </c>
      <c r="D19232" t="s">
        <v>641</v>
      </c>
      <c r="E19232">
        <v>38</v>
      </c>
      <c r="F19232" t="s">
        <v>641</v>
      </c>
      <c r="G19232" s="14">
        <f t="shared" si="15"/>
        <v>0.33421296296296299</v>
      </c>
      <c r="H19232" s="14"/>
      <c r="I19232" s="14"/>
      <c r="S19232" t="str">
        <f t="shared" si="16"/>
        <v/>
      </c>
    </row>
    <row r="19233" spans="1:20" x14ac:dyDescent="0.5">
      <c r="A19233" s="4">
        <v>44188</v>
      </c>
      <c r="B19233" s="14">
        <v>0.36578703703703702</v>
      </c>
      <c r="C19233">
        <v>2</v>
      </c>
      <c r="D19233" t="s">
        <v>641</v>
      </c>
      <c r="E19233">
        <v>38</v>
      </c>
      <c r="F19233" t="s">
        <v>641</v>
      </c>
      <c r="G19233" s="14">
        <f t="shared" si="15"/>
        <v>0.33430555555555552</v>
      </c>
      <c r="H19233" s="14"/>
      <c r="I19233" s="14"/>
      <c r="S19233" t="str">
        <f t="shared" si="16"/>
        <v/>
      </c>
    </row>
    <row r="19234" spans="1:20" x14ac:dyDescent="0.5">
      <c r="A19234" s="4">
        <v>44188</v>
      </c>
      <c r="B19234" s="14">
        <v>0.36601851851851852</v>
      </c>
      <c r="C19234">
        <v>2</v>
      </c>
      <c r="D19234" t="s">
        <v>641</v>
      </c>
      <c r="E19234">
        <v>39</v>
      </c>
      <c r="F19234" t="s">
        <v>641</v>
      </c>
      <c r="G19234" s="14">
        <f t="shared" si="15"/>
        <v>0.33453703703703702</v>
      </c>
      <c r="H19234" s="14"/>
      <c r="I19234" s="14"/>
      <c r="S19234" t="str">
        <f t="shared" si="16"/>
        <v/>
      </c>
    </row>
    <row r="19235" spans="1:20" x14ac:dyDescent="0.5">
      <c r="A19235" s="4">
        <v>44188</v>
      </c>
      <c r="B19235" s="14">
        <v>0.36604166666666665</v>
      </c>
      <c r="C19235">
        <v>2</v>
      </c>
      <c r="D19235" t="s">
        <v>641</v>
      </c>
      <c r="E19235">
        <v>39</v>
      </c>
      <c r="F19235" t="s">
        <v>641</v>
      </c>
      <c r="G19235" s="14">
        <f t="shared" si="15"/>
        <v>0.33456018518518515</v>
      </c>
      <c r="H19235" s="14"/>
      <c r="I19235" s="14"/>
      <c r="S19235" t="str">
        <f t="shared" si="16"/>
        <v/>
      </c>
    </row>
    <row r="19236" spans="1:20" x14ac:dyDescent="0.5">
      <c r="A19236" s="4">
        <v>44188</v>
      </c>
      <c r="B19236" s="14">
        <v>0.36605324074074069</v>
      </c>
      <c r="C19236">
        <v>2</v>
      </c>
      <c r="D19236" t="s">
        <v>641</v>
      </c>
      <c r="E19236">
        <v>38</v>
      </c>
      <c r="F19236" t="s">
        <v>641</v>
      </c>
      <c r="G19236" s="14">
        <f t="shared" si="15"/>
        <v>0.33457175925925919</v>
      </c>
      <c r="H19236" s="14"/>
      <c r="I19236" s="14"/>
      <c r="S19236" t="str">
        <f t="shared" si="16"/>
        <v/>
      </c>
    </row>
    <row r="19237" spans="1:20" x14ac:dyDescent="0.5">
      <c r="A19237" s="4">
        <v>44188</v>
      </c>
      <c r="B19237" s="14">
        <v>0.36612268518518515</v>
      </c>
      <c r="C19237">
        <v>2</v>
      </c>
      <c r="D19237" t="s">
        <v>641</v>
      </c>
      <c r="E19237">
        <v>42</v>
      </c>
      <c r="F19237" t="s">
        <v>641</v>
      </c>
      <c r="G19237" s="14">
        <f t="shared" si="15"/>
        <v>0.33464120370370365</v>
      </c>
      <c r="H19237" s="14"/>
      <c r="I19237" s="14"/>
      <c r="S19237" t="str">
        <f t="shared" si="16"/>
        <v/>
      </c>
    </row>
    <row r="19238" spans="1:20" x14ac:dyDescent="0.5">
      <c r="A19238" s="4">
        <v>44188</v>
      </c>
      <c r="B19238" s="14">
        <v>0.36618055555555556</v>
      </c>
      <c r="C19238">
        <v>2</v>
      </c>
      <c r="D19238" t="s">
        <v>641</v>
      </c>
      <c r="E19238">
        <v>41</v>
      </c>
      <c r="F19238" t="s">
        <v>641</v>
      </c>
      <c r="G19238" s="14">
        <f t="shared" si="15"/>
        <v>0.33469907407407407</v>
      </c>
      <c r="H19238" s="14"/>
      <c r="I19238" s="14"/>
      <c r="S19238" t="str">
        <f t="shared" si="16"/>
        <v/>
      </c>
    </row>
    <row r="19239" spans="1:20" x14ac:dyDescent="0.5">
      <c r="A19239" s="4">
        <v>44188</v>
      </c>
      <c r="B19239" s="14">
        <v>0.36766203703703698</v>
      </c>
      <c r="C19239">
        <v>2</v>
      </c>
      <c r="D19239" t="s">
        <v>641</v>
      </c>
      <c r="E19239">
        <v>38</v>
      </c>
      <c r="F19239" t="s">
        <v>641</v>
      </c>
      <c r="G19239" s="14">
        <f t="shared" si="15"/>
        <v>0.33618055555555548</v>
      </c>
      <c r="H19239" s="14"/>
      <c r="I19239" s="14"/>
      <c r="S19239" t="str">
        <f t="shared" si="16"/>
        <v/>
      </c>
    </row>
    <row r="19240" spans="1:20" x14ac:dyDescent="0.5">
      <c r="A19240" s="4">
        <v>44188</v>
      </c>
      <c r="B19240" s="14">
        <v>0.36773148148148144</v>
      </c>
      <c r="C19240">
        <v>2</v>
      </c>
      <c r="D19240" t="s">
        <v>641</v>
      </c>
      <c r="E19240">
        <v>42</v>
      </c>
      <c r="F19240" t="s">
        <v>641</v>
      </c>
      <c r="G19240" s="14">
        <f t="shared" si="15"/>
        <v>0.33624999999999994</v>
      </c>
      <c r="H19240" s="14"/>
      <c r="I19240" s="14"/>
      <c r="S19240" t="str">
        <f t="shared" si="16"/>
        <v/>
      </c>
    </row>
    <row r="19241" spans="1:20" x14ac:dyDescent="0.5">
      <c r="A19241" s="4">
        <v>44190</v>
      </c>
      <c r="B19241" s="14">
        <v>0.55650462962962965</v>
      </c>
      <c r="C19241">
        <v>3</v>
      </c>
      <c r="D19241" t="s">
        <v>642</v>
      </c>
      <c r="E19241">
        <v>50</v>
      </c>
      <c r="F19241" t="s">
        <v>641</v>
      </c>
      <c r="G19241" s="14">
        <f t="shared" si="15"/>
        <v>0.52502314814814821</v>
      </c>
      <c r="H19241" s="14"/>
      <c r="I19241" s="14"/>
      <c r="J19241">
        <v>4</v>
      </c>
      <c r="M19241" s="14"/>
      <c r="S19241" t="str">
        <f t="shared" si="16"/>
        <v/>
      </c>
      <c r="T19241" t="s">
        <v>851</v>
      </c>
    </row>
    <row r="19242" spans="1:20" x14ac:dyDescent="0.5">
      <c r="A19242" s="4">
        <v>44190</v>
      </c>
      <c r="B19242" s="14">
        <v>0.56129629629629629</v>
      </c>
      <c r="C19242">
        <v>3</v>
      </c>
      <c r="D19242" t="s">
        <v>641</v>
      </c>
      <c r="E19242">
        <v>34</v>
      </c>
      <c r="F19242" t="s">
        <v>641</v>
      </c>
      <c r="G19242" s="14">
        <f t="shared" si="15"/>
        <v>0.52981481481481485</v>
      </c>
      <c r="H19242" s="14"/>
      <c r="I19242" s="14"/>
      <c r="S19242" t="str">
        <f t="shared" si="16"/>
        <v/>
      </c>
    </row>
    <row r="19243" spans="1:20" x14ac:dyDescent="0.5">
      <c r="A19243" s="4">
        <v>44190</v>
      </c>
      <c r="B19243" s="14">
        <v>0.56159722222222219</v>
      </c>
      <c r="C19243">
        <v>3</v>
      </c>
      <c r="D19243" t="s">
        <v>641</v>
      </c>
      <c r="E19243">
        <v>38</v>
      </c>
      <c r="F19243" t="s">
        <v>641</v>
      </c>
      <c r="G19243" s="14">
        <f t="shared" si="15"/>
        <v>0.53011574074074075</v>
      </c>
      <c r="H19243" s="14"/>
      <c r="I19243" s="14"/>
      <c r="S19243" t="str">
        <f t="shared" si="16"/>
        <v/>
      </c>
    </row>
    <row r="19244" spans="1:20" x14ac:dyDescent="0.5">
      <c r="A19244" s="4">
        <v>44190</v>
      </c>
      <c r="B19244" s="14">
        <v>0.59082175925925928</v>
      </c>
      <c r="C19244">
        <v>3</v>
      </c>
      <c r="D19244" t="s">
        <v>642</v>
      </c>
      <c r="E19244">
        <v>39</v>
      </c>
      <c r="F19244" t="s">
        <v>641</v>
      </c>
      <c r="G19244" s="14">
        <f t="shared" si="15"/>
        <v>0.55934027777777784</v>
      </c>
      <c r="H19244" s="14"/>
      <c r="I19244" s="14"/>
      <c r="J19244">
        <v>4</v>
      </c>
      <c r="M19244" s="14"/>
      <c r="S19244" t="str">
        <f t="shared" si="16"/>
        <v/>
      </c>
      <c r="T19244" t="s">
        <v>851</v>
      </c>
    </row>
    <row r="19245" spans="1:20" x14ac:dyDescent="0.5">
      <c r="A19245" s="4">
        <v>44190</v>
      </c>
      <c r="B19245" s="14">
        <v>0.59186342592592589</v>
      </c>
      <c r="C19245">
        <v>3</v>
      </c>
      <c r="D19245" t="s">
        <v>641</v>
      </c>
      <c r="E19245">
        <v>43</v>
      </c>
      <c r="F19245" t="s">
        <v>641</v>
      </c>
      <c r="G19245" s="14">
        <f t="shared" si="15"/>
        <v>0.56038194444444445</v>
      </c>
      <c r="H19245" s="14"/>
      <c r="I19245" s="14"/>
      <c r="S19245" t="str">
        <f t="shared" si="16"/>
        <v/>
      </c>
    </row>
    <row r="19246" spans="1:20" x14ac:dyDescent="0.5">
      <c r="A19246" s="4">
        <v>44192</v>
      </c>
      <c r="B19246" s="14">
        <v>0.67071759259259256</v>
      </c>
      <c r="C19246">
        <v>2</v>
      </c>
      <c r="D19246" t="s">
        <v>641</v>
      </c>
      <c r="E19246">
        <v>8</v>
      </c>
      <c r="F19246" t="s">
        <v>641</v>
      </c>
      <c r="G19246" s="14">
        <f t="shared" si="15"/>
        <v>0.63923611111111112</v>
      </c>
      <c r="H19246" s="14"/>
      <c r="I19246" s="14"/>
      <c r="S19246" t="str">
        <f t="shared" si="16"/>
        <v/>
      </c>
    </row>
    <row r="19247" spans="1:20" x14ac:dyDescent="0.5">
      <c r="A19247" s="4">
        <v>44192</v>
      </c>
      <c r="B19247" s="14">
        <v>0.69630787037037034</v>
      </c>
      <c r="C19247">
        <v>3</v>
      </c>
      <c r="D19247" t="s">
        <v>646</v>
      </c>
      <c r="E19247">
        <v>127</v>
      </c>
      <c r="F19247" t="s">
        <v>646</v>
      </c>
      <c r="G19247" s="14">
        <f>B19247-"00:43:23"</f>
        <v>0.66618055555555555</v>
      </c>
      <c r="H19247" s="14"/>
      <c r="I19247" s="14"/>
      <c r="J19247">
        <v>4</v>
      </c>
      <c r="K19247" t="s">
        <v>646</v>
      </c>
      <c r="M19247" s="14">
        <v>0.66618055555555555</v>
      </c>
      <c r="N19247">
        <v>2</v>
      </c>
      <c r="O19247">
        <v>3</v>
      </c>
      <c r="P19247" t="s">
        <v>916</v>
      </c>
      <c r="S19247" t="str">
        <f t="shared" si="16"/>
        <v/>
      </c>
      <c r="T19247" t="s">
        <v>851</v>
      </c>
    </row>
    <row r="19248" spans="1:20" x14ac:dyDescent="0.5">
      <c r="A19248" s="4">
        <v>44194</v>
      </c>
      <c r="B19248" s="14">
        <v>0.13552083333333334</v>
      </c>
      <c r="C19248">
        <v>3</v>
      </c>
      <c r="D19248" t="s">
        <v>641</v>
      </c>
      <c r="E19248">
        <v>39</v>
      </c>
      <c r="F19248" t="s">
        <v>641</v>
      </c>
      <c r="G19248" s="14">
        <f>B19248-"00:45:20"</f>
        <v>0.10403935185185186</v>
      </c>
      <c r="H19248" s="14"/>
      <c r="I19248" s="14"/>
      <c r="S19248" t="str">
        <f t="shared" si="16"/>
        <v/>
      </c>
    </row>
    <row r="19249" spans="1:20" x14ac:dyDescent="0.5">
      <c r="A19249" s="4">
        <v>44194</v>
      </c>
      <c r="B19249" s="14">
        <v>0.26028935185185187</v>
      </c>
      <c r="C19249">
        <v>2</v>
      </c>
      <c r="D19249" t="s">
        <v>641</v>
      </c>
      <c r="E19249">
        <v>39</v>
      </c>
      <c r="F19249" t="s">
        <v>641</v>
      </c>
      <c r="G19249" s="14">
        <f>B19249-"00:45:20"</f>
        <v>0.22880787037037037</v>
      </c>
      <c r="H19249" s="14"/>
      <c r="I19249" s="14"/>
      <c r="S19249" t="str">
        <f t="shared" si="16"/>
        <v/>
      </c>
    </row>
    <row r="19250" spans="1:20" x14ac:dyDescent="0.5">
      <c r="A19250" s="4">
        <v>44194</v>
      </c>
      <c r="B19250" s="14">
        <v>0.26033564814814814</v>
      </c>
      <c r="C19250">
        <v>2</v>
      </c>
      <c r="D19250" t="s">
        <v>641</v>
      </c>
      <c r="E19250">
        <v>39</v>
      </c>
      <c r="F19250" t="s">
        <v>641</v>
      </c>
      <c r="G19250" s="14">
        <f>B19250-"00:45:20"</f>
        <v>0.22885416666666664</v>
      </c>
      <c r="H19250" s="14"/>
      <c r="I19250" s="14"/>
      <c r="S19250" t="str">
        <f t="shared" si="16"/>
        <v/>
      </c>
    </row>
    <row r="19251" spans="1:20" x14ac:dyDescent="0.5">
      <c r="A19251" s="4">
        <v>44194</v>
      </c>
      <c r="B19251" s="14">
        <v>0.26040509259259259</v>
      </c>
      <c r="C19251">
        <v>2</v>
      </c>
      <c r="D19251" t="s">
        <v>641</v>
      </c>
      <c r="E19251">
        <v>32</v>
      </c>
      <c r="F19251" t="s">
        <v>641</v>
      </c>
      <c r="G19251" s="14">
        <f>B19251-"00:45:20"</f>
        <v>0.22892361111111109</v>
      </c>
      <c r="H19251" s="14"/>
      <c r="I19251" s="14"/>
      <c r="S19251" t="str">
        <f t="shared" si="16"/>
        <v/>
      </c>
    </row>
    <row r="19252" spans="1:20" x14ac:dyDescent="0.5">
      <c r="A19252" s="4">
        <v>44194</v>
      </c>
      <c r="B19252" s="14">
        <v>0.72392361111111114</v>
      </c>
      <c r="C19252">
        <v>4</v>
      </c>
      <c r="D19252" t="s">
        <v>641</v>
      </c>
      <c r="E19252">
        <v>127</v>
      </c>
      <c r="F19252" t="s">
        <v>646</v>
      </c>
      <c r="G19252" s="14">
        <f>B19252-"00:43:07"</f>
        <v>0.69398148148148153</v>
      </c>
      <c r="H19252" s="14"/>
      <c r="I19252" s="14"/>
      <c r="J19252">
        <v>4</v>
      </c>
      <c r="K19252" t="s">
        <v>646</v>
      </c>
      <c r="M19252" s="14">
        <v>0.69398148148148142</v>
      </c>
      <c r="N19252">
        <v>4</v>
      </c>
      <c r="O19252">
        <v>4</v>
      </c>
      <c r="P19252" t="s">
        <v>916</v>
      </c>
      <c r="S19252" t="str">
        <f t="shared" si="16"/>
        <v/>
      </c>
      <c r="T19252" s="46" t="s">
        <v>912</v>
      </c>
    </row>
    <row r="19253" spans="1:20" x14ac:dyDescent="0.5">
      <c r="A19253" s="4">
        <v>44194</v>
      </c>
      <c r="B19253" s="14">
        <v>0.81953703703703706</v>
      </c>
      <c r="C19253">
        <v>3</v>
      </c>
      <c r="D19253" t="s">
        <v>641</v>
      </c>
      <c r="E19253">
        <v>54</v>
      </c>
      <c r="F19253" t="s">
        <v>641</v>
      </c>
      <c r="G19253" s="14">
        <f>B19253-"00:45:20"</f>
        <v>0.78805555555555562</v>
      </c>
      <c r="H19253" s="14"/>
      <c r="I19253" s="14"/>
      <c r="J19253">
        <v>4</v>
      </c>
      <c r="M19253" s="14"/>
      <c r="S19253" t="str">
        <f t="shared" si="16"/>
        <v/>
      </c>
      <c r="T19253" t="s">
        <v>911</v>
      </c>
    </row>
    <row r="19254" spans="1:20" x14ac:dyDescent="0.5">
      <c r="A19254" s="4">
        <v>44194</v>
      </c>
      <c r="B19254" s="14">
        <v>0.88290509259259264</v>
      </c>
      <c r="C19254">
        <v>4</v>
      </c>
      <c r="D19254" t="s">
        <v>642</v>
      </c>
      <c r="E19254">
        <v>63</v>
      </c>
      <c r="F19254" s="48" t="s">
        <v>642</v>
      </c>
      <c r="G19254" s="14">
        <f>B19254-"00:45:20"</f>
        <v>0.8514236111111112</v>
      </c>
      <c r="H19254" s="14"/>
      <c r="I19254" s="14"/>
      <c r="J19254">
        <v>10</v>
      </c>
      <c r="M19254" s="14"/>
      <c r="S19254" t="str">
        <f t="shared" si="16"/>
        <v/>
      </c>
      <c r="T19254" s="46" t="s">
        <v>912</v>
      </c>
    </row>
    <row r="19255" spans="1:20" x14ac:dyDescent="0.5">
      <c r="A19255" s="4">
        <v>44194</v>
      </c>
      <c r="B19255" s="14">
        <v>0.91202546296296294</v>
      </c>
      <c r="C19255">
        <v>4</v>
      </c>
      <c r="D19255" t="s">
        <v>641</v>
      </c>
      <c r="E19255">
        <v>66</v>
      </c>
      <c r="F19255" t="s">
        <v>641</v>
      </c>
      <c r="G19255" s="14">
        <f>B19255-"00:45:20"</f>
        <v>0.8805439814814815</v>
      </c>
      <c r="H19255" s="14"/>
      <c r="I19255" s="14"/>
      <c r="J19255">
        <v>5</v>
      </c>
      <c r="M19255" s="14"/>
      <c r="S19255" t="str">
        <f t="shared" si="16"/>
        <v/>
      </c>
      <c r="T19255" t="s">
        <v>911</v>
      </c>
    </row>
    <row r="19256" spans="1:20" x14ac:dyDescent="0.5">
      <c r="A19256" s="4">
        <v>44195</v>
      </c>
      <c r="B19256" s="14">
        <v>7.4305555555555548E-3</v>
      </c>
      <c r="C19256">
        <v>4</v>
      </c>
      <c r="D19256" t="s">
        <v>646</v>
      </c>
      <c r="E19256">
        <v>81</v>
      </c>
      <c r="F19256" t="s">
        <v>646</v>
      </c>
      <c r="G19256" s="14">
        <v>0.97730324074074071</v>
      </c>
      <c r="H19256" s="14"/>
      <c r="I19256" s="14"/>
      <c r="J19256">
        <v>5</v>
      </c>
      <c r="K19256" t="s">
        <v>913</v>
      </c>
      <c r="M19256" s="14">
        <v>0.97753472222222226</v>
      </c>
      <c r="N19256">
        <v>4</v>
      </c>
      <c r="O19256">
        <v>4</v>
      </c>
      <c r="P19256" t="s">
        <v>32</v>
      </c>
      <c r="Q19256">
        <v>39</v>
      </c>
      <c r="R19256">
        <v>20</v>
      </c>
      <c r="S19256">
        <f>IFERROR(IF(OR(C19256=3,C19256=4),(Q19256/R19256*35.5),(Q19256/R19256*35)),"")</f>
        <v>69.224999999999994</v>
      </c>
      <c r="T19256" s="46" t="s">
        <v>911</v>
      </c>
    </row>
    <row r="19257" spans="1:20" x14ac:dyDescent="0.5">
      <c r="A19257" s="4">
        <v>44195</v>
      </c>
      <c r="B19257" s="14">
        <v>1.6423611111111111E-2</v>
      </c>
      <c r="C19257">
        <v>4</v>
      </c>
      <c r="D19257" t="s">
        <v>646</v>
      </c>
      <c r="E19257">
        <v>67</v>
      </c>
      <c r="F19257" s="48" t="s">
        <v>646</v>
      </c>
      <c r="G19257" s="14">
        <v>0.98629629629629623</v>
      </c>
      <c r="H19257" s="14"/>
      <c r="I19257" s="14"/>
      <c r="J19257">
        <v>5</v>
      </c>
      <c r="M19257" s="14"/>
      <c r="S19257" t="str">
        <f>IFERROR(IF(OR(C19257=3,C19257=4),(Q19257/R19257*35.5),(Q19257/R19257*30)),"")</f>
        <v/>
      </c>
      <c r="T19257" s="46" t="s">
        <v>912</v>
      </c>
    </row>
    <row r="19258" spans="1:20" x14ac:dyDescent="0.5">
      <c r="A19258" s="4">
        <v>44195</v>
      </c>
      <c r="B19258" s="14">
        <v>1.6446759259259262E-2</v>
      </c>
      <c r="C19258">
        <v>4</v>
      </c>
      <c r="D19258" t="s">
        <v>642</v>
      </c>
      <c r="E19258">
        <v>64</v>
      </c>
      <c r="F19258" s="48" t="s">
        <v>642</v>
      </c>
      <c r="G19258" s="14">
        <v>0.98631944444444442</v>
      </c>
      <c r="H19258" s="14"/>
      <c r="I19258" s="14"/>
      <c r="J19258">
        <v>5</v>
      </c>
      <c r="M19258" s="14"/>
      <c r="S19258" t="str">
        <f>IFERROR(IF(OR(C19258=3,C19258=4),(Q19258/R19258*35.5),(Q19258/R19258*30)),"")</f>
        <v/>
      </c>
      <c r="T19258" s="46" t="s">
        <v>912</v>
      </c>
    </row>
    <row r="19259" spans="1:20" x14ac:dyDescent="0.5">
      <c r="A19259" s="4">
        <v>44195</v>
      </c>
      <c r="B19259" s="14">
        <v>0.12050925925925926</v>
      </c>
      <c r="C19259">
        <v>4</v>
      </c>
      <c r="D19259" t="s">
        <v>641</v>
      </c>
      <c r="E19259">
        <v>77</v>
      </c>
      <c r="F19259" t="s">
        <v>642</v>
      </c>
      <c r="G19259" s="14">
        <f>B19259-"00:43:07"</f>
        <v>9.0567129629629636E-2</v>
      </c>
      <c r="H19259" s="14"/>
      <c r="I19259" s="14"/>
      <c r="J19259">
        <v>5</v>
      </c>
      <c r="K19259" t="s">
        <v>642</v>
      </c>
      <c r="M19259" s="14">
        <v>9.0613425925925917E-2</v>
      </c>
      <c r="N19259">
        <v>4</v>
      </c>
      <c r="O19259">
        <v>4</v>
      </c>
      <c r="P19259" t="s">
        <v>32</v>
      </c>
      <c r="Q19259">
        <v>44</v>
      </c>
      <c r="R19259">
        <v>21</v>
      </c>
      <c r="S19259">
        <f>IFERROR(IF(OR(C19259=3,C19259=4),(Q19259/R19259*35.5),(Q19259/R19259*35)),"")</f>
        <v>74.38095238095238</v>
      </c>
      <c r="T19259" t="s">
        <v>911</v>
      </c>
    </row>
    <row r="19260" spans="1:20" x14ac:dyDescent="0.5">
      <c r="A19260" s="4">
        <v>44195</v>
      </c>
      <c r="B19260" s="14">
        <v>0.21091435185185184</v>
      </c>
      <c r="C19260">
        <v>4</v>
      </c>
      <c r="D19260" t="s">
        <v>642</v>
      </c>
      <c r="E19260">
        <v>0</v>
      </c>
      <c r="F19260" s="48" t="s">
        <v>642</v>
      </c>
      <c r="G19260" s="14">
        <f>B19260-"00:45:20"</f>
        <v>0.17943287037037037</v>
      </c>
      <c r="H19260" s="14"/>
      <c r="I19260" s="14"/>
      <c r="J19260">
        <v>5</v>
      </c>
      <c r="M19260" s="14"/>
      <c r="S19260" t="str">
        <f t="shared" ref="S19260:S19291" si="17">IFERROR(IF(OR(C19260=3,C19260=4),(Q19260/R19260*35.5),(Q19260/R19260*30)),"")</f>
        <v/>
      </c>
      <c r="T19260" s="46" t="s">
        <v>912</v>
      </c>
    </row>
    <row r="19261" spans="1:20" x14ac:dyDescent="0.5">
      <c r="A19261" s="4">
        <v>44195</v>
      </c>
      <c r="B19261" s="14">
        <v>0.3638657407407408</v>
      </c>
      <c r="C19261">
        <v>3</v>
      </c>
      <c r="D19261" t="s">
        <v>646</v>
      </c>
      <c r="E19261">
        <v>127</v>
      </c>
      <c r="F19261" t="s">
        <v>646</v>
      </c>
      <c r="G19261" s="14">
        <f>B19261-"00:43:07"</f>
        <v>0.33392361111111118</v>
      </c>
      <c r="H19261" s="14"/>
      <c r="I19261" s="14"/>
      <c r="J19261">
        <v>5</v>
      </c>
      <c r="K19261" t="s">
        <v>646</v>
      </c>
      <c r="M19261" s="14">
        <v>0.33398148148148149</v>
      </c>
      <c r="N19261">
        <v>3</v>
      </c>
      <c r="O19261">
        <v>3</v>
      </c>
      <c r="P19261" t="s">
        <v>916</v>
      </c>
      <c r="S19261" t="str">
        <f t="shared" si="17"/>
        <v/>
      </c>
      <c r="T19261" t="s">
        <v>851</v>
      </c>
    </row>
    <row r="19262" spans="1:20" x14ac:dyDescent="0.5">
      <c r="A19262" s="4">
        <v>44195</v>
      </c>
      <c r="B19262" s="14">
        <v>0.53252314814814816</v>
      </c>
      <c r="C19262">
        <v>2</v>
      </c>
      <c r="D19262" t="s">
        <v>641</v>
      </c>
      <c r="E19262">
        <v>40</v>
      </c>
      <c r="F19262" t="s">
        <v>641</v>
      </c>
      <c r="G19262" s="14">
        <f>B19262-"00:45:20"</f>
        <v>0.50104166666666672</v>
      </c>
      <c r="H19262" s="14"/>
      <c r="I19262" s="14"/>
      <c r="S19262" t="str">
        <f t="shared" si="17"/>
        <v/>
      </c>
    </row>
    <row r="19263" spans="1:20" x14ac:dyDescent="0.5">
      <c r="A19263" s="4">
        <v>44195</v>
      </c>
      <c r="B19263" s="14">
        <v>0.53259259259259262</v>
      </c>
      <c r="C19263">
        <v>2</v>
      </c>
      <c r="D19263" t="s">
        <v>641</v>
      </c>
      <c r="E19263">
        <v>44</v>
      </c>
      <c r="F19263" t="s">
        <v>641</v>
      </c>
      <c r="G19263" s="14">
        <f>B19263-"00:45:20"</f>
        <v>0.50111111111111117</v>
      </c>
      <c r="H19263" s="14"/>
      <c r="I19263" s="14"/>
      <c r="S19263" t="str">
        <f t="shared" si="17"/>
        <v/>
      </c>
    </row>
    <row r="19264" spans="1:20" x14ac:dyDescent="0.5">
      <c r="A19264" s="4">
        <v>44195</v>
      </c>
      <c r="B19264" s="14">
        <v>0.75062499999999999</v>
      </c>
      <c r="C19264">
        <v>3</v>
      </c>
      <c r="D19264" t="s">
        <v>641</v>
      </c>
      <c r="E19264">
        <v>39</v>
      </c>
      <c r="F19264" t="s">
        <v>641</v>
      </c>
      <c r="G19264" s="14">
        <f>B19264-"00:45:20"</f>
        <v>0.71914351851851854</v>
      </c>
      <c r="H19264" s="14"/>
      <c r="I19264" s="14"/>
      <c r="S19264" t="str">
        <f t="shared" si="17"/>
        <v/>
      </c>
    </row>
    <row r="19265" spans="1:20" x14ac:dyDescent="0.5">
      <c r="A19265" s="4">
        <v>44195</v>
      </c>
      <c r="B19265" s="14">
        <v>0.75328703703703714</v>
      </c>
      <c r="C19265">
        <v>3</v>
      </c>
      <c r="D19265" t="s">
        <v>641</v>
      </c>
      <c r="E19265">
        <v>41</v>
      </c>
      <c r="F19265" t="s">
        <v>641</v>
      </c>
      <c r="G19265" s="14">
        <f>B19265-"00:45:20"</f>
        <v>0.7218055555555557</v>
      </c>
      <c r="H19265" s="14"/>
      <c r="I19265" s="14"/>
      <c r="S19265" t="str">
        <f t="shared" si="17"/>
        <v/>
      </c>
    </row>
    <row r="19266" spans="1:20" x14ac:dyDescent="0.5">
      <c r="A19266" s="4">
        <v>44195</v>
      </c>
      <c r="B19266" s="14">
        <v>0.75567129629629637</v>
      </c>
      <c r="C19266">
        <v>3</v>
      </c>
      <c r="D19266" t="s">
        <v>641</v>
      </c>
      <c r="E19266">
        <v>72</v>
      </c>
      <c r="F19266" t="s">
        <v>641</v>
      </c>
      <c r="G19266" s="14">
        <f>B19266-"00:43:07"</f>
        <v>0.72572916666666676</v>
      </c>
      <c r="H19266" s="14"/>
      <c r="I19266" s="14"/>
      <c r="J19266">
        <v>2</v>
      </c>
      <c r="S19266" t="str">
        <f t="shared" si="17"/>
        <v/>
      </c>
      <c r="T19266" s="46" t="s">
        <v>912</v>
      </c>
    </row>
    <row r="19267" spans="1:20" x14ac:dyDescent="0.5">
      <c r="A19267" s="4">
        <v>44195</v>
      </c>
      <c r="B19267" s="14">
        <v>0.7557060185185186</v>
      </c>
      <c r="C19267">
        <v>3</v>
      </c>
      <c r="D19267" t="s">
        <v>641</v>
      </c>
      <c r="E19267">
        <v>40</v>
      </c>
      <c r="F19267" s="48" t="s">
        <v>641</v>
      </c>
      <c r="G19267" s="14">
        <f t="shared" ref="G19267:G19272" si="18">B19267-"00:45:20"</f>
        <v>0.72422453703703715</v>
      </c>
      <c r="H19267" s="14"/>
      <c r="I19267" s="14"/>
      <c r="J19267">
        <v>5</v>
      </c>
      <c r="M19267" s="14"/>
      <c r="S19267" t="str">
        <f t="shared" si="17"/>
        <v/>
      </c>
      <c r="T19267" s="46" t="s">
        <v>912</v>
      </c>
    </row>
    <row r="19268" spans="1:20" x14ac:dyDescent="0.5">
      <c r="A19268" s="4">
        <v>44195</v>
      </c>
      <c r="B19268" s="14">
        <v>0.75583333333333336</v>
      </c>
      <c r="C19268">
        <v>3</v>
      </c>
      <c r="D19268" t="s">
        <v>642</v>
      </c>
      <c r="E19268">
        <v>42</v>
      </c>
      <c r="F19268" s="48" t="s">
        <v>641</v>
      </c>
      <c r="G19268" s="14">
        <f t="shared" si="18"/>
        <v>0.72435185185185191</v>
      </c>
      <c r="H19268" s="14"/>
      <c r="I19268" s="14"/>
      <c r="M19268" s="14"/>
      <c r="S19268" t="str">
        <f t="shared" si="17"/>
        <v/>
      </c>
      <c r="T19268" s="46" t="s">
        <v>912</v>
      </c>
    </row>
    <row r="19269" spans="1:20" x14ac:dyDescent="0.5">
      <c r="A19269" s="4">
        <v>44195</v>
      </c>
      <c r="B19269" s="14">
        <v>0.75826388888888896</v>
      </c>
      <c r="C19269">
        <v>3</v>
      </c>
      <c r="D19269" t="s">
        <v>641</v>
      </c>
      <c r="E19269">
        <v>47</v>
      </c>
      <c r="F19269" t="s">
        <v>641</v>
      </c>
      <c r="G19269" s="14">
        <f t="shared" si="18"/>
        <v>0.72678240740740752</v>
      </c>
      <c r="H19269" s="14"/>
      <c r="I19269" s="14"/>
      <c r="S19269" t="str">
        <f t="shared" si="17"/>
        <v/>
      </c>
    </row>
    <row r="19270" spans="1:20" x14ac:dyDescent="0.5">
      <c r="A19270" s="4">
        <v>44195</v>
      </c>
      <c r="B19270" s="14">
        <v>0.76962962962962955</v>
      </c>
      <c r="C19270">
        <v>3</v>
      </c>
      <c r="D19270" t="s">
        <v>642</v>
      </c>
      <c r="E19270">
        <v>44</v>
      </c>
      <c r="F19270" s="48" t="s">
        <v>641</v>
      </c>
      <c r="G19270" s="14">
        <f t="shared" si="18"/>
        <v>0.73814814814814811</v>
      </c>
      <c r="H19270" s="14"/>
      <c r="I19270" s="14"/>
      <c r="J19270">
        <v>5</v>
      </c>
      <c r="M19270" s="14"/>
      <c r="S19270" t="str">
        <f t="shared" si="17"/>
        <v/>
      </c>
      <c r="T19270" s="46" t="s">
        <v>912</v>
      </c>
    </row>
    <row r="19271" spans="1:20" x14ac:dyDescent="0.5">
      <c r="A19271" s="4">
        <v>44195</v>
      </c>
      <c r="B19271" s="14">
        <v>0.78027777777777774</v>
      </c>
      <c r="C19271">
        <v>3</v>
      </c>
      <c r="D19271" t="s">
        <v>641</v>
      </c>
      <c r="E19271">
        <v>68</v>
      </c>
      <c r="F19271" t="s">
        <v>641</v>
      </c>
      <c r="G19271" s="14">
        <f t="shared" si="18"/>
        <v>0.74879629629629629</v>
      </c>
      <c r="H19271" s="14"/>
      <c r="I19271" s="14"/>
      <c r="S19271" t="str">
        <f t="shared" si="17"/>
        <v/>
      </c>
    </row>
    <row r="19272" spans="1:20" x14ac:dyDescent="0.5">
      <c r="A19272" s="4">
        <v>44195</v>
      </c>
      <c r="B19272" s="14">
        <v>0.78578703703703701</v>
      </c>
      <c r="C19272">
        <v>3</v>
      </c>
      <c r="D19272" t="s">
        <v>641</v>
      </c>
      <c r="E19272">
        <v>54</v>
      </c>
      <c r="F19272" t="s">
        <v>641</v>
      </c>
      <c r="G19272" s="14">
        <f t="shared" si="18"/>
        <v>0.75430555555555556</v>
      </c>
      <c r="H19272" s="14"/>
      <c r="I19272" s="14"/>
      <c r="S19272" t="str">
        <f t="shared" si="17"/>
        <v/>
      </c>
    </row>
    <row r="19273" spans="1:20" x14ac:dyDescent="0.5">
      <c r="A19273" s="4">
        <v>44195</v>
      </c>
      <c r="B19273" s="14">
        <v>0.78778935185185184</v>
      </c>
      <c r="C19273">
        <v>3</v>
      </c>
      <c r="D19273" t="s">
        <v>641</v>
      </c>
      <c r="E19273">
        <v>99</v>
      </c>
      <c r="F19273" s="48" t="s">
        <v>641</v>
      </c>
      <c r="G19273" s="14">
        <f>B19273-"00:43:07"</f>
        <v>0.75784722222222223</v>
      </c>
      <c r="H19273" s="14"/>
      <c r="I19273" s="14"/>
      <c r="J19273">
        <v>5</v>
      </c>
      <c r="M19273" s="14"/>
      <c r="S19273" t="str">
        <f t="shared" si="17"/>
        <v/>
      </c>
      <c r="T19273" s="46" t="s">
        <v>912</v>
      </c>
    </row>
    <row r="19274" spans="1:20" x14ac:dyDescent="0.5">
      <c r="A19274" s="4">
        <v>44195</v>
      </c>
      <c r="B19274" s="14">
        <v>0.79101851851851857</v>
      </c>
      <c r="C19274">
        <v>3</v>
      </c>
      <c r="D19274" t="s">
        <v>641</v>
      </c>
      <c r="E19274">
        <v>79</v>
      </c>
      <c r="F19274" t="s">
        <v>641</v>
      </c>
      <c r="G19274" s="14">
        <f>B19274-"00:43:07"</f>
        <v>0.76107638888888896</v>
      </c>
      <c r="H19274" s="14"/>
      <c r="I19274" s="14"/>
      <c r="J19274">
        <v>2</v>
      </c>
      <c r="S19274" t="str">
        <f t="shared" si="17"/>
        <v/>
      </c>
      <c r="T19274" s="46" t="s">
        <v>912</v>
      </c>
    </row>
    <row r="19275" spans="1:20" x14ac:dyDescent="0.5">
      <c r="A19275" s="4">
        <v>44195</v>
      </c>
      <c r="B19275" s="14">
        <v>0.83195601851851853</v>
      </c>
      <c r="C19275">
        <v>3</v>
      </c>
      <c r="D19275" t="s">
        <v>641</v>
      </c>
      <c r="E19275">
        <v>54</v>
      </c>
      <c r="F19275" t="s">
        <v>641</v>
      </c>
      <c r="G19275" s="14">
        <f t="shared" ref="G19275:G19289" si="19">B19275-"00:45:20"</f>
        <v>0.80047453703703708</v>
      </c>
      <c r="H19275" s="14"/>
      <c r="I19275" s="14"/>
      <c r="S19275" t="str">
        <f t="shared" si="17"/>
        <v/>
      </c>
    </row>
    <row r="19276" spans="1:20" x14ac:dyDescent="0.5">
      <c r="A19276" s="4">
        <v>44195</v>
      </c>
      <c r="B19276" s="14">
        <v>0.83197916666666671</v>
      </c>
      <c r="C19276">
        <v>3</v>
      </c>
      <c r="D19276" t="s">
        <v>641</v>
      </c>
      <c r="E19276">
        <v>38</v>
      </c>
      <c r="F19276" t="s">
        <v>641</v>
      </c>
      <c r="G19276" s="14">
        <f t="shared" si="19"/>
        <v>0.80049768518518527</v>
      </c>
      <c r="H19276" s="14"/>
      <c r="I19276" s="14"/>
      <c r="S19276" t="str">
        <f t="shared" si="17"/>
        <v/>
      </c>
    </row>
    <row r="19277" spans="1:20" x14ac:dyDescent="0.5">
      <c r="A19277" s="4">
        <v>44195</v>
      </c>
      <c r="B19277" s="14">
        <v>0.83234953703703696</v>
      </c>
      <c r="C19277">
        <v>3</v>
      </c>
      <c r="D19277" t="s">
        <v>641</v>
      </c>
      <c r="E19277">
        <v>51</v>
      </c>
      <c r="F19277" t="s">
        <v>641</v>
      </c>
      <c r="G19277" s="14">
        <f t="shared" si="19"/>
        <v>0.80086805555555551</v>
      </c>
      <c r="H19277" s="14"/>
      <c r="I19277" s="14"/>
      <c r="S19277" t="str">
        <f t="shared" si="17"/>
        <v/>
      </c>
    </row>
    <row r="19278" spans="1:20" x14ac:dyDescent="0.5">
      <c r="A19278" s="4">
        <v>44195</v>
      </c>
      <c r="B19278" s="14">
        <v>0.84045138888888893</v>
      </c>
      <c r="C19278">
        <v>3</v>
      </c>
      <c r="D19278" t="s">
        <v>641</v>
      </c>
      <c r="E19278">
        <v>56</v>
      </c>
      <c r="F19278" t="s">
        <v>641</v>
      </c>
      <c r="G19278" s="14">
        <f t="shared" si="19"/>
        <v>0.80896990740740748</v>
      </c>
      <c r="H19278" s="14"/>
      <c r="I19278" s="14"/>
      <c r="S19278" t="str">
        <f t="shared" si="17"/>
        <v/>
      </c>
    </row>
    <row r="19279" spans="1:20" x14ac:dyDescent="0.5">
      <c r="A19279" s="4">
        <v>44195</v>
      </c>
      <c r="B19279" s="14">
        <v>0.84549768518518509</v>
      </c>
      <c r="C19279">
        <v>3</v>
      </c>
      <c r="D19279" t="s">
        <v>641</v>
      </c>
      <c r="E19279">
        <v>53</v>
      </c>
      <c r="F19279" t="s">
        <v>641</v>
      </c>
      <c r="G19279" s="14">
        <f t="shared" si="19"/>
        <v>0.81401620370370364</v>
      </c>
      <c r="H19279" s="14"/>
      <c r="I19279" s="14"/>
      <c r="S19279" t="str">
        <f t="shared" si="17"/>
        <v/>
      </c>
    </row>
    <row r="19280" spans="1:20" x14ac:dyDescent="0.5">
      <c r="A19280" s="4">
        <v>44195</v>
      </c>
      <c r="B19280" s="14">
        <v>0.84553240740740743</v>
      </c>
      <c r="C19280">
        <v>3</v>
      </c>
      <c r="D19280" t="s">
        <v>642</v>
      </c>
      <c r="E19280">
        <v>53</v>
      </c>
      <c r="F19280" s="48" t="s">
        <v>641</v>
      </c>
      <c r="G19280" s="14">
        <f t="shared" si="19"/>
        <v>0.81405092592592598</v>
      </c>
      <c r="H19280" s="14"/>
      <c r="I19280" s="14"/>
      <c r="J19280">
        <v>5</v>
      </c>
      <c r="M19280" s="14"/>
      <c r="S19280" t="str">
        <f t="shared" si="17"/>
        <v/>
      </c>
      <c r="T19280" s="46" t="s">
        <v>912</v>
      </c>
    </row>
    <row r="19281" spans="1:20" x14ac:dyDescent="0.5">
      <c r="A19281" s="4">
        <v>44195</v>
      </c>
      <c r="B19281" s="14">
        <v>0.845636574074074</v>
      </c>
      <c r="C19281">
        <v>3</v>
      </c>
      <c r="D19281" t="s">
        <v>641</v>
      </c>
      <c r="E19281">
        <v>43</v>
      </c>
      <c r="F19281" t="s">
        <v>641</v>
      </c>
      <c r="G19281" s="14">
        <f t="shared" si="19"/>
        <v>0.81415509259259256</v>
      </c>
      <c r="H19281" s="14"/>
      <c r="I19281" s="14"/>
      <c r="S19281" t="str">
        <f t="shared" si="17"/>
        <v/>
      </c>
    </row>
    <row r="19282" spans="1:20" x14ac:dyDescent="0.5">
      <c r="A19282" s="4">
        <v>44195</v>
      </c>
      <c r="B19282" s="14">
        <v>0.85409722222222229</v>
      </c>
      <c r="C19282">
        <v>4</v>
      </c>
      <c r="D19282" t="s">
        <v>641</v>
      </c>
      <c r="E19282">
        <v>45</v>
      </c>
      <c r="F19282" s="48" t="s">
        <v>642</v>
      </c>
      <c r="G19282" s="14">
        <f t="shared" si="19"/>
        <v>0.82261574074074084</v>
      </c>
      <c r="H19282" s="14"/>
      <c r="I19282" s="14"/>
      <c r="J19282">
        <v>5</v>
      </c>
      <c r="M19282" s="14"/>
      <c r="S19282" t="str">
        <f t="shared" si="17"/>
        <v/>
      </c>
      <c r="T19282" s="46" t="s">
        <v>912</v>
      </c>
    </row>
    <row r="19283" spans="1:20" x14ac:dyDescent="0.5">
      <c r="A19283" s="4">
        <v>44195</v>
      </c>
      <c r="B19283" s="14">
        <v>0.86094907407407406</v>
      </c>
      <c r="C19283">
        <v>3</v>
      </c>
      <c r="D19283" t="s">
        <v>641</v>
      </c>
      <c r="E19283">
        <v>48</v>
      </c>
      <c r="F19283" t="s">
        <v>641</v>
      </c>
      <c r="G19283" s="14">
        <f t="shared" si="19"/>
        <v>0.82946759259259262</v>
      </c>
      <c r="H19283" s="14"/>
      <c r="I19283" s="14"/>
      <c r="S19283" t="str">
        <f t="shared" si="17"/>
        <v/>
      </c>
    </row>
    <row r="19284" spans="1:20" x14ac:dyDescent="0.5">
      <c r="A19284" s="4">
        <v>44195</v>
      </c>
      <c r="B19284" s="14">
        <v>0.86714120370370373</v>
      </c>
      <c r="C19284">
        <v>3</v>
      </c>
      <c r="D19284" t="s">
        <v>642</v>
      </c>
      <c r="E19284">
        <v>60</v>
      </c>
      <c r="F19284" s="48" t="s">
        <v>641</v>
      </c>
      <c r="G19284" s="14">
        <f t="shared" si="19"/>
        <v>0.83565972222222229</v>
      </c>
      <c r="H19284" s="14"/>
      <c r="I19284" s="14"/>
      <c r="J19284">
        <v>5</v>
      </c>
      <c r="M19284" s="14"/>
      <c r="S19284" t="str">
        <f t="shared" si="17"/>
        <v/>
      </c>
      <c r="T19284" s="46" t="s">
        <v>912</v>
      </c>
    </row>
    <row r="19285" spans="1:20" x14ac:dyDescent="0.5">
      <c r="A19285" s="4">
        <v>44195</v>
      </c>
      <c r="B19285" s="14">
        <v>0.86886574074074074</v>
      </c>
      <c r="C19285">
        <v>3</v>
      </c>
      <c r="D19285" t="s">
        <v>641</v>
      </c>
      <c r="E19285">
        <v>42</v>
      </c>
      <c r="F19285" s="48" t="s">
        <v>641</v>
      </c>
      <c r="G19285" s="14">
        <f t="shared" si="19"/>
        <v>0.8373842592592593</v>
      </c>
      <c r="H19285" s="14"/>
      <c r="I19285" s="14"/>
      <c r="M19285" s="14"/>
      <c r="S19285" t="str">
        <f t="shared" si="17"/>
        <v/>
      </c>
      <c r="T19285" s="46" t="s">
        <v>912</v>
      </c>
    </row>
    <row r="19286" spans="1:20" x14ac:dyDescent="0.5">
      <c r="A19286" s="4">
        <v>44195</v>
      </c>
      <c r="B19286" s="14">
        <v>0.869074074074074</v>
      </c>
      <c r="C19286">
        <v>3</v>
      </c>
      <c r="D19286" t="s">
        <v>641</v>
      </c>
      <c r="E19286">
        <v>65</v>
      </c>
      <c r="F19286" t="s">
        <v>641</v>
      </c>
      <c r="G19286" s="14">
        <f t="shared" si="19"/>
        <v>0.83759259259259256</v>
      </c>
      <c r="H19286" s="14"/>
      <c r="I19286" s="14"/>
      <c r="S19286" t="str">
        <f t="shared" si="17"/>
        <v/>
      </c>
    </row>
    <row r="19287" spans="1:20" x14ac:dyDescent="0.5">
      <c r="A19287" s="4">
        <v>44195</v>
      </c>
      <c r="B19287" s="14">
        <v>0.88133101851851858</v>
      </c>
      <c r="C19287">
        <v>3</v>
      </c>
      <c r="D19287" t="s">
        <v>642</v>
      </c>
      <c r="E19287">
        <v>56</v>
      </c>
      <c r="F19287" s="48" t="s">
        <v>641</v>
      </c>
      <c r="G19287" s="14">
        <f t="shared" si="19"/>
        <v>0.84984953703703714</v>
      </c>
      <c r="H19287" s="14"/>
      <c r="I19287" s="14"/>
      <c r="J19287">
        <v>5</v>
      </c>
      <c r="M19287" s="14"/>
      <c r="S19287" t="str">
        <f t="shared" si="17"/>
        <v/>
      </c>
      <c r="T19287" s="46" t="s">
        <v>912</v>
      </c>
    </row>
    <row r="19288" spans="1:20" x14ac:dyDescent="0.5">
      <c r="A19288" s="4">
        <v>44195</v>
      </c>
      <c r="B19288" s="14">
        <v>0.88193287037037038</v>
      </c>
      <c r="C19288">
        <v>3</v>
      </c>
      <c r="D19288" t="s">
        <v>641</v>
      </c>
      <c r="E19288">
        <v>66</v>
      </c>
      <c r="F19288" t="s">
        <v>641</v>
      </c>
      <c r="G19288" s="14">
        <f t="shared" si="19"/>
        <v>0.85045138888888894</v>
      </c>
      <c r="H19288" s="14"/>
      <c r="I19288" s="14"/>
      <c r="S19288" t="str">
        <f t="shared" si="17"/>
        <v/>
      </c>
    </row>
    <row r="19289" spans="1:20" x14ac:dyDescent="0.5">
      <c r="A19289" s="4">
        <v>44195</v>
      </c>
      <c r="B19289" s="14">
        <v>0.8819907407407408</v>
      </c>
      <c r="C19289">
        <v>3</v>
      </c>
      <c r="D19289" t="s">
        <v>641</v>
      </c>
      <c r="E19289">
        <v>62</v>
      </c>
      <c r="F19289" t="s">
        <v>641</v>
      </c>
      <c r="G19289" s="14">
        <f t="shared" si="19"/>
        <v>0.85050925925925935</v>
      </c>
      <c r="H19289" s="14"/>
      <c r="I19289" s="14"/>
      <c r="S19289" t="str">
        <f t="shared" si="17"/>
        <v/>
      </c>
    </row>
    <row r="19290" spans="1:20" x14ac:dyDescent="0.5">
      <c r="A19290" s="4">
        <v>44195</v>
      </c>
      <c r="B19290" s="14">
        <v>0.88975694444444453</v>
      </c>
      <c r="C19290">
        <v>3</v>
      </c>
      <c r="D19290" t="s">
        <v>641</v>
      </c>
      <c r="E19290">
        <v>80</v>
      </c>
      <c r="F19290" s="48" t="s">
        <v>641</v>
      </c>
      <c r="G19290" s="14">
        <f>B19290-"00:43:07"</f>
        <v>0.85981481481481492</v>
      </c>
      <c r="H19290" s="14"/>
      <c r="I19290" s="14"/>
      <c r="J19290">
        <v>5</v>
      </c>
      <c r="M19290" s="14"/>
      <c r="S19290" t="str">
        <f t="shared" si="17"/>
        <v/>
      </c>
      <c r="T19290" s="46" t="s">
        <v>912</v>
      </c>
    </row>
    <row r="19291" spans="1:20" x14ac:dyDescent="0.5">
      <c r="A19291" s="4">
        <v>44195</v>
      </c>
      <c r="B19291" s="14">
        <v>0.88978009259259261</v>
      </c>
      <c r="C19291">
        <v>3</v>
      </c>
      <c r="D19291" t="s">
        <v>641</v>
      </c>
      <c r="E19291">
        <v>41</v>
      </c>
      <c r="F19291" t="s">
        <v>641</v>
      </c>
      <c r="G19291" s="14">
        <f>B19291-"00:45:20"</f>
        <v>0.85829861111111116</v>
      </c>
      <c r="H19291" s="14"/>
      <c r="I19291" s="14"/>
      <c r="S19291" t="str">
        <f t="shared" si="17"/>
        <v/>
      </c>
    </row>
    <row r="19292" spans="1:20" x14ac:dyDescent="0.5">
      <c r="A19292" s="4">
        <v>44195</v>
      </c>
      <c r="B19292" s="14">
        <v>0.96407407407407408</v>
      </c>
      <c r="C19292">
        <v>3</v>
      </c>
      <c r="D19292" t="s">
        <v>641</v>
      </c>
      <c r="E19292">
        <v>43</v>
      </c>
      <c r="F19292" t="s">
        <v>641</v>
      </c>
      <c r="G19292" s="14">
        <f>B19292-"00:45:20"</f>
        <v>0.93259259259259264</v>
      </c>
      <c r="H19292" s="14"/>
      <c r="I19292" s="14"/>
      <c r="S19292" t="str">
        <f t="shared" ref="S19292:S19317" si="20">IFERROR(IF(OR(C19292=3,C19292=4),(Q19292/R19292*35.5),(Q19292/R19292*30)),"")</f>
        <v/>
      </c>
    </row>
    <row r="19293" spans="1:20" x14ac:dyDescent="0.5">
      <c r="A19293" s="4">
        <v>44195</v>
      </c>
      <c r="B19293" s="14">
        <v>0.9918865740740741</v>
      </c>
      <c r="C19293">
        <v>3</v>
      </c>
      <c r="D19293" t="s">
        <v>641</v>
      </c>
      <c r="E19293">
        <v>60</v>
      </c>
      <c r="F19293" t="s">
        <v>641</v>
      </c>
      <c r="G19293" s="14">
        <f>B19293-"00:45:20"</f>
        <v>0.96040509259259266</v>
      </c>
      <c r="H19293" s="14"/>
      <c r="I19293" s="14"/>
      <c r="S19293" t="str">
        <f t="shared" si="20"/>
        <v/>
      </c>
    </row>
    <row r="19294" spans="1:20" x14ac:dyDescent="0.5">
      <c r="A19294" s="4">
        <v>44196</v>
      </c>
      <c r="B19294" s="14">
        <v>6.4606481481481473E-2</v>
      </c>
      <c r="C19294">
        <v>3</v>
      </c>
      <c r="D19294" t="s">
        <v>641</v>
      </c>
      <c r="E19294">
        <v>38</v>
      </c>
      <c r="F19294" t="s">
        <v>641</v>
      </c>
      <c r="G19294" s="14">
        <f>B19294-"00:45:20"</f>
        <v>3.3124999999999988E-2</v>
      </c>
      <c r="H19294" s="14"/>
      <c r="I19294" s="14"/>
      <c r="S19294" t="str">
        <f t="shared" si="20"/>
        <v/>
      </c>
    </row>
    <row r="19295" spans="1:20" x14ac:dyDescent="0.5">
      <c r="A19295" s="4">
        <v>44196</v>
      </c>
      <c r="B19295" s="14">
        <v>0.15144675925925927</v>
      </c>
      <c r="C19295">
        <v>4</v>
      </c>
      <c r="D19295" t="s">
        <v>641</v>
      </c>
      <c r="E19295">
        <v>89</v>
      </c>
      <c r="F19295" s="48" t="s">
        <v>642</v>
      </c>
      <c r="G19295" s="14">
        <f>B19295-"00:43:07"</f>
        <v>0.12150462962962964</v>
      </c>
      <c r="H19295" s="14"/>
      <c r="I19295" s="14"/>
      <c r="J19295">
        <v>5</v>
      </c>
      <c r="M19295" s="14"/>
      <c r="S19295" t="str">
        <f t="shared" si="20"/>
        <v/>
      </c>
      <c r="T19295" t="s">
        <v>910</v>
      </c>
    </row>
    <row r="19296" spans="1:20" x14ac:dyDescent="0.5">
      <c r="A19296" s="4">
        <v>44196</v>
      </c>
      <c r="B19296" s="14">
        <v>0.57028935185185181</v>
      </c>
      <c r="C19296">
        <v>4</v>
      </c>
      <c r="D19296" t="s">
        <v>641</v>
      </c>
      <c r="E19296">
        <v>47</v>
      </c>
      <c r="F19296" t="s">
        <v>641</v>
      </c>
      <c r="G19296" s="14">
        <f t="shared" ref="G19296:G19317" si="21">B19296-"00:45:20"</f>
        <v>0.53880787037037037</v>
      </c>
      <c r="H19296" s="14"/>
      <c r="I19296" s="14"/>
      <c r="S19296" t="str">
        <f t="shared" si="20"/>
        <v/>
      </c>
    </row>
    <row r="19297" spans="1:20" x14ac:dyDescent="0.5">
      <c r="A19297" s="4">
        <v>44196</v>
      </c>
      <c r="B19297" s="14">
        <v>0.57079861111111108</v>
      </c>
      <c r="C19297">
        <v>4</v>
      </c>
      <c r="D19297" t="s">
        <v>641</v>
      </c>
      <c r="E19297">
        <v>56</v>
      </c>
      <c r="F19297" t="s">
        <v>641</v>
      </c>
      <c r="G19297" s="14">
        <f t="shared" si="21"/>
        <v>0.53931712962962963</v>
      </c>
      <c r="H19297" s="14"/>
      <c r="I19297" s="14"/>
      <c r="S19297" t="str">
        <f t="shared" si="20"/>
        <v/>
      </c>
    </row>
    <row r="19298" spans="1:20" x14ac:dyDescent="0.5">
      <c r="A19298" s="4">
        <v>44196</v>
      </c>
      <c r="B19298" s="14">
        <v>0.94579861111111108</v>
      </c>
      <c r="C19298">
        <v>2</v>
      </c>
      <c r="D19298" t="s">
        <v>641</v>
      </c>
      <c r="E19298">
        <v>12</v>
      </c>
      <c r="F19298" t="s">
        <v>641</v>
      </c>
      <c r="G19298" s="14">
        <f t="shared" si="21"/>
        <v>0.91431712962962963</v>
      </c>
      <c r="H19298" s="14"/>
      <c r="I19298" s="14"/>
      <c r="S19298" t="str">
        <f t="shared" si="20"/>
        <v/>
      </c>
    </row>
    <row r="19299" spans="1:20" x14ac:dyDescent="0.5">
      <c r="A19299" s="4">
        <v>44197</v>
      </c>
      <c r="B19299" s="14">
        <v>0.36494212962962963</v>
      </c>
      <c r="C19299">
        <v>2</v>
      </c>
      <c r="D19299" t="s">
        <v>641</v>
      </c>
      <c r="E19299">
        <v>34</v>
      </c>
      <c r="F19299" t="s">
        <v>641</v>
      </c>
      <c r="G19299" s="14">
        <f t="shared" si="21"/>
        <v>0.33346064814814813</v>
      </c>
      <c r="H19299" s="14"/>
      <c r="I19299" s="14"/>
      <c r="S19299" t="str">
        <f t="shared" si="20"/>
        <v/>
      </c>
    </row>
    <row r="19300" spans="1:20" x14ac:dyDescent="0.5">
      <c r="A19300" s="4">
        <v>44197</v>
      </c>
      <c r="B19300" s="14">
        <v>0.38127314814814817</v>
      </c>
      <c r="C19300">
        <v>2</v>
      </c>
      <c r="D19300" t="s">
        <v>642</v>
      </c>
      <c r="E19300">
        <v>40</v>
      </c>
      <c r="F19300" s="48" t="s">
        <v>641</v>
      </c>
      <c r="G19300" s="14">
        <f t="shared" si="21"/>
        <v>0.34979166666666667</v>
      </c>
      <c r="H19300" s="14"/>
      <c r="I19300" s="14"/>
      <c r="J19300">
        <v>5</v>
      </c>
      <c r="M19300" s="14"/>
      <c r="S19300" t="str">
        <f t="shared" si="20"/>
        <v/>
      </c>
      <c r="T19300" s="46" t="s">
        <v>912</v>
      </c>
    </row>
    <row r="19301" spans="1:20" x14ac:dyDescent="0.5">
      <c r="A19301" s="4">
        <v>44197</v>
      </c>
      <c r="B19301" s="14">
        <v>0.38329861111111113</v>
      </c>
      <c r="C19301">
        <v>2</v>
      </c>
      <c r="D19301" t="s">
        <v>641</v>
      </c>
      <c r="E19301">
        <v>40</v>
      </c>
      <c r="F19301" t="s">
        <v>641</v>
      </c>
      <c r="G19301" s="14">
        <f t="shared" si="21"/>
        <v>0.35181712962962963</v>
      </c>
      <c r="H19301" s="14"/>
      <c r="I19301" s="14"/>
      <c r="S19301" t="str">
        <f t="shared" si="20"/>
        <v/>
      </c>
    </row>
    <row r="19302" spans="1:20" x14ac:dyDescent="0.5">
      <c r="A19302" s="4">
        <v>44197</v>
      </c>
      <c r="B19302" s="14">
        <v>0.38461805555555556</v>
      </c>
      <c r="C19302">
        <v>2</v>
      </c>
      <c r="D19302" t="s">
        <v>641</v>
      </c>
      <c r="E19302">
        <v>39</v>
      </c>
      <c r="F19302" t="s">
        <v>641</v>
      </c>
      <c r="G19302" s="14">
        <f t="shared" si="21"/>
        <v>0.35313657407407406</v>
      </c>
      <c r="H19302" s="14"/>
      <c r="I19302" s="14"/>
      <c r="S19302" t="str">
        <f t="shared" si="20"/>
        <v/>
      </c>
    </row>
    <row r="19303" spans="1:20" x14ac:dyDescent="0.5">
      <c r="A19303" s="4">
        <v>44199</v>
      </c>
      <c r="B19303" s="14">
        <v>0.24719907407407407</v>
      </c>
      <c r="C19303">
        <v>2</v>
      </c>
      <c r="D19303" t="s">
        <v>641</v>
      </c>
      <c r="E19303">
        <v>38</v>
      </c>
      <c r="F19303" t="s">
        <v>641</v>
      </c>
      <c r="G19303" s="14">
        <f t="shared" si="21"/>
        <v>0.2157175925925926</v>
      </c>
      <c r="H19303" s="14"/>
      <c r="I19303" s="14"/>
      <c r="S19303" t="str">
        <f t="shared" si="20"/>
        <v/>
      </c>
    </row>
    <row r="19304" spans="1:20" x14ac:dyDescent="0.5">
      <c r="A19304" s="4">
        <v>44199</v>
      </c>
      <c r="B19304" s="14">
        <v>0.24722222222222223</v>
      </c>
      <c r="C19304">
        <v>2</v>
      </c>
      <c r="D19304" t="s">
        <v>641</v>
      </c>
      <c r="E19304">
        <v>38</v>
      </c>
      <c r="F19304" t="s">
        <v>641</v>
      </c>
      <c r="G19304" s="14">
        <f t="shared" si="21"/>
        <v>0.21574074074074073</v>
      </c>
      <c r="H19304" s="14"/>
      <c r="I19304" s="14"/>
      <c r="S19304" t="str">
        <f t="shared" si="20"/>
        <v/>
      </c>
    </row>
    <row r="19305" spans="1:20" x14ac:dyDescent="0.5">
      <c r="A19305" s="4">
        <v>44199</v>
      </c>
      <c r="B19305" s="14">
        <v>0.25305555555555553</v>
      </c>
      <c r="C19305">
        <v>2</v>
      </c>
      <c r="D19305" t="s">
        <v>641</v>
      </c>
      <c r="E19305">
        <v>40</v>
      </c>
      <c r="F19305" t="s">
        <v>641</v>
      </c>
      <c r="G19305" s="14">
        <f t="shared" si="21"/>
        <v>0.22157407407407403</v>
      </c>
      <c r="H19305" s="14"/>
      <c r="I19305" s="14"/>
      <c r="S19305" t="str">
        <f t="shared" si="20"/>
        <v/>
      </c>
    </row>
    <row r="19306" spans="1:20" x14ac:dyDescent="0.5">
      <c r="A19306" s="4">
        <v>44199</v>
      </c>
      <c r="B19306" s="14">
        <v>0.25309027777777776</v>
      </c>
      <c r="C19306">
        <v>2</v>
      </c>
      <c r="D19306" t="s">
        <v>641</v>
      </c>
      <c r="E19306">
        <v>39</v>
      </c>
      <c r="F19306" t="s">
        <v>641</v>
      </c>
      <c r="G19306" s="14">
        <f t="shared" si="21"/>
        <v>0.22160879629629626</v>
      </c>
      <c r="H19306" s="14"/>
      <c r="I19306" s="14"/>
      <c r="S19306" t="str">
        <f t="shared" si="20"/>
        <v/>
      </c>
    </row>
    <row r="19307" spans="1:20" x14ac:dyDescent="0.5">
      <c r="A19307" s="4">
        <v>44199</v>
      </c>
      <c r="B19307" s="14">
        <v>0.25891203703703702</v>
      </c>
      <c r="C19307">
        <v>2</v>
      </c>
      <c r="D19307" t="s">
        <v>641</v>
      </c>
      <c r="E19307">
        <v>38</v>
      </c>
      <c r="F19307" t="s">
        <v>641</v>
      </c>
      <c r="G19307" s="14">
        <f t="shared" si="21"/>
        <v>0.22743055555555552</v>
      </c>
      <c r="H19307" s="14"/>
      <c r="I19307" s="14"/>
      <c r="S19307" t="str">
        <f t="shared" si="20"/>
        <v/>
      </c>
    </row>
    <row r="19308" spans="1:20" x14ac:dyDescent="0.5">
      <c r="A19308" s="4">
        <v>44199</v>
      </c>
      <c r="B19308" s="14">
        <v>0.25895833333333335</v>
      </c>
      <c r="C19308">
        <v>2</v>
      </c>
      <c r="D19308" t="s">
        <v>641</v>
      </c>
      <c r="E19308">
        <v>38</v>
      </c>
      <c r="F19308" t="s">
        <v>641</v>
      </c>
      <c r="G19308" s="14">
        <f t="shared" si="21"/>
        <v>0.22747685185185185</v>
      </c>
      <c r="H19308" s="14"/>
      <c r="I19308" s="14"/>
      <c r="S19308" t="str">
        <f t="shared" si="20"/>
        <v/>
      </c>
    </row>
    <row r="19309" spans="1:20" x14ac:dyDescent="0.5">
      <c r="A19309" s="4">
        <v>44199</v>
      </c>
      <c r="B19309" s="14">
        <v>0.25900462962962961</v>
      </c>
      <c r="C19309">
        <v>2</v>
      </c>
      <c r="D19309" t="s">
        <v>641</v>
      </c>
      <c r="E19309">
        <v>39</v>
      </c>
      <c r="F19309" t="s">
        <v>641</v>
      </c>
      <c r="G19309" s="14">
        <f t="shared" si="21"/>
        <v>0.22752314814814811</v>
      </c>
      <c r="H19309" s="14"/>
      <c r="I19309" s="14"/>
      <c r="S19309" t="str">
        <f t="shared" si="20"/>
        <v/>
      </c>
    </row>
    <row r="19310" spans="1:20" x14ac:dyDescent="0.5">
      <c r="A19310" s="4">
        <v>44199</v>
      </c>
      <c r="B19310" s="14">
        <v>0.25929398148148147</v>
      </c>
      <c r="C19310">
        <v>2</v>
      </c>
      <c r="D19310" t="s">
        <v>641</v>
      </c>
      <c r="E19310">
        <v>39</v>
      </c>
      <c r="F19310" t="s">
        <v>641</v>
      </c>
      <c r="G19310" s="14">
        <f t="shared" si="21"/>
        <v>0.22781249999999997</v>
      </c>
      <c r="H19310" s="14"/>
      <c r="I19310" s="14"/>
      <c r="S19310" t="str">
        <f t="shared" si="20"/>
        <v/>
      </c>
    </row>
    <row r="19311" spans="1:20" x14ac:dyDescent="0.5">
      <c r="A19311" s="4">
        <v>44199</v>
      </c>
      <c r="B19311" s="14">
        <v>0.25943287037037038</v>
      </c>
      <c r="C19311">
        <v>2</v>
      </c>
      <c r="D19311" t="s">
        <v>641</v>
      </c>
      <c r="E19311">
        <v>42</v>
      </c>
      <c r="F19311" t="s">
        <v>641</v>
      </c>
      <c r="G19311" s="14">
        <f t="shared" si="21"/>
        <v>0.22795138888888888</v>
      </c>
      <c r="H19311" s="14"/>
      <c r="I19311" s="14"/>
      <c r="S19311" t="str">
        <f t="shared" si="20"/>
        <v/>
      </c>
    </row>
    <row r="19312" spans="1:20" x14ac:dyDescent="0.5">
      <c r="A19312" s="4">
        <v>44199</v>
      </c>
      <c r="B19312" s="14">
        <v>0.26128472222222221</v>
      </c>
      <c r="C19312">
        <v>2</v>
      </c>
      <c r="D19312" t="s">
        <v>641</v>
      </c>
      <c r="E19312">
        <v>39</v>
      </c>
      <c r="F19312" t="s">
        <v>641</v>
      </c>
      <c r="G19312" s="14">
        <f t="shared" si="21"/>
        <v>0.22980324074074071</v>
      </c>
      <c r="H19312" s="14"/>
      <c r="I19312" s="14"/>
      <c r="S19312" t="str">
        <f t="shared" si="20"/>
        <v/>
      </c>
    </row>
    <row r="19313" spans="1:20" x14ac:dyDescent="0.5">
      <c r="A19313" s="4">
        <v>44199</v>
      </c>
      <c r="B19313" s="14">
        <v>0.26231481481481483</v>
      </c>
      <c r="C19313">
        <v>2</v>
      </c>
      <c r="D19313" t="s">
        <v>641</v>
      </c>
      <c r="E19313">
        <v>38</v>
      </c>
      <c r="F19313" t="s">
        <v>641</v>
      </c>
      <c r="G19313" s="14">
        <f t="shared" si="21"/>
        <v>0.23083333333333333</v>
      </c>
      <c r="H19313" s="14"/>
      <c r="I19313" s="14"/>
      <c r="S19313" t="str">
        <f t="shared" si="20"/>
        <v/>
      </c>
    </row>
    <row r="19314" spans="1:20" x14ac:dyDescent="0.5">
      <c r="A19314" s="4">
        <v>44199</v>
      </c>
      <c r="B19314" s="14">
        <v>0.2643287037037037</v>
      </c>
      <c r="C19314">
        <v>2</v>
      </c>
      <c r="D19314" t="s">
        <v>641</v>
      </c>
      <c r="E19314">
        <v>38</v>
      </c>
      <c r="F19314" t="s">
        <v>641</v>
      </c>
      <c r="G19314" s="14">
        <f t="shared" si="21"/>
        <v>0.23284722222222221</v>
      </c>
      <c r="H19314" s="14"/>
      <c r="I19314" s="14"/>
      <c r="S19314" t="str">
        <f t="shared" si="20"/>
        <v/>
      </c>
    </row>
    <row r="19315" spans="1:20" x14ac:dyDescent="0.5">
      <c r="A19315" s="4">
        <v>44199</v>
      </c>
      <c r="B19315" s="14">
        <v>0.26729166666666665</v>
      </c>
      <c r="C19315">
        <v>2</v>
      </c>
      <c r="D19315" t="s">
        <v>641</v>
      </c>
      <c r="E19315">
        <v>38</v>
      </c>
      <c r="F19315" t="s">
        <v>641</v>
      </c>
      <c r="G19315" s="14">
        <f t="shared" si="21"/>
        <v>0.23581018518518515</v>
      </c>
      <c r="H19315" s="14"/>
      <c r="I19315" s="14"/>
      <c r="S19315" t="str">
        <f t="shared" si="20"/>
        <v/>
      </c>
    </row>
    <row r="19316" spans="1:20" x14ac:dyDescent="0.5">
      <c r="A19316" s="4">
        <v>44199</v>
      </c>
      <c r="B19316" s="14">
        <v>0.26732638888888888</v>
      </c>
      <c r="C19316">
        <v>2</v>
      </c>
      <c r="D19316" t="s">
        <v>641</v>
      </c>
      <c r="E19316">
        <v>38</v>
      </c>
      <c r="F19316" t="s">
        <v>641</v>
      </c>
      <c r="G19316" s="14">
        <f t="shared" si="21"/>
        <v>0.23584490740740738</v>
      </c>
      <c r="H19316" s="14"/>
      <c r="I19316" s="14"/>
      <c r="S19316" t="str">
        <f t="shared" si="20"/>
        <v/>
      </c>
    </row>
    <row r="19317" spans="1:20" x14ac:dyDescent="0.5">
      <c r="A19317" s="4">
        <v>44199</v>
      </c>
      <c r="B19317" s="14">
        <v>0.27114583333333336</v>
      </c>
      <c r="C19317">
        <v>2</v>
      </c>
      <c r="D19317" t="s">
        <v>641</v>
      </c>
      <c r="E19317">
        <v>38</v>
      </c>
      <c r="F19317" t="s">
        <v>641</v>
      </c>
      <c r="G19317" s="14">
        <f t="shared" si="21"/>
        <v>0.23966435185185186</v>
      </c>
      <c r="H19317" s="14"/>
      <c r="I19317" s="14"/>
      <c r="S19317" t="str">
        <f t="shared" si="20"/>
        <v/>
      </c>
    </row>
    <row r="19318" spans="1:20" x14ac:dyDescent="0.5">
      <c r="A19318" s="4">
        <v>44199</v>
      </c>
      <c r="B19318" s="14">
        <v>0.60534722222222215</v>
      </c>
      <c r="C19318">
        <v>4</v>
      </c>
      <c r="D19318" t="s">
        <v>641</v>
      </c>
      <c r="E19318">
        <v>79</v>
      </c>
      <c r="F19318" t="s">
        <v>642</v>
      </c>
      <c r="G19318" s="14">
        <f>B19318-"00:43:07"</f>
        <v>0.57540509259259254</v>
      </c>
      <c r="H19318" s="14"/>
      <c r="I19318" s="14"/>
      <c r="J19318">
        <v>4</v>
      </c>
      <c r="K19318" t="s">
        <v>642</v>
      </c>
      <c r="M19318" s="14">
        <v>0.5759143518518518</v>
      </c>
      <c r="N19318">
        <v>4</v>
      </c>
      <c r="O19318">
        <v>4</v>
      </c>
      <c r="P19318" t="s">
        <v>32</v>
      </c>
      <c r="Q19318">
        <v>47</v>
      </c>
      <c r="R19318">
        <v>21</v>
      </c>
      <c r="S19318">
        <f>IFERROR(IF(OR(C19318=3,C19318=4),(Q19318/R19318*35.5),(Q19318/R19318*35)),"")</f>
        <v>79.452380952380949</v>
      </c>
      <c r="T19318" s="46" t="s">
        <v>911</v>
      </c>
    </row>
    <row r="19319" spans="1:20" x14ac:dyDescent="0.5">
      <c r="A19319" s="4">
        <v>44204</v>
      </c>
      <c r="B19319" s="14">
        <v>0.41853009259259261</v>
      </c>
      <c r="C19319">
        <v>3</v>
      </c>
      <c r="D19319" t="s">
        <v>641</v>
      </c>
      <c r="E19319">
        <v>59</v>
      </c>
      <c r="F19319" t="s">
        <v>641</v>
      </c>
      <c r="G19319" s="14">
        <f>B19319-"00:45:20"</f>
        <v>0.38704861111111111</v>
      </c>
      <c r="H19319" s="14"/>
      <c r="I19319" s="14"/>
      <c r="J19319">
        <v>5</v>
      </c>
      <c r="M19319" s="14"/>
      <c r="S19319" t="str">
        <f t="shared" ref="S19319:S19350" si="22">IFERROR(IF(OR(C19319=3,C19319=4),(Q19319/R19319*35.5),(Q19319/R19319*30)),"")</f>
        <v/>
      </c>
      <c r="T19319" t="s">
        <v>851</v>
      </c>
    </row>
    <row r="19320" spans="1:20" x14ac:dyDescent="0.5">
      <c r="A19320" s="4">
        <v>44204</v>
      </c>
      <c r="B19320" s="14">
        <v>0.77188657407407402</v>
      </c>
      <c r="C19320">
        <v>1</v>
      </c>
      <c r="D19320" t="s">
        <v>641</v>
      </c>
      <c r="E19320">
        <v>95</v>
      </c>
      <c r="F19320" t="s">
        <v>641</v>
      </c>
      <c r="G19320" s="14">
        <f>B19320-"00:43:07"</f>
        <v>0.74194444444444441</v>
      </c>
      <c r="H19320" s="14"/>
      <c r="I19320" s="14"/>
      <c r="J19320">
        <v>1</v>
      </c>
      <c r="S19320" t="str">
        <f t="shared" si="22"/>
        <v/>
      </c>
      <c r="T19320" t="s">
        <v>910</v>
      </c>
    </row>
    <row r="19321" spans="1:20" x14ac:dyDescent="0.5">
      <c r="A19321" s="4">
        <v>44207</v>
      </c>
      <c r="B19321" s="14">
        <v>0.67981481481481476</v>
      </c>
      <c r="C19321">
        <v>2</v>
      </c>
      <c r="D19321" t="s">
        <v>641</v>
      </c>
      <c r="E19321">
        <v>36</v>
      </c>
      <c r="F19321" t="s">
        <v>641</v>
      </c>
      <c r="G19321" s="14">
        <f t="shared" ref="G19321:G19328" si="23">B19321-"00:45:20"</f>
        <v>0.64833333333333332</v>
      </c>
      <c r="H19321" s="14"/>
      <c r="I19321" s="14"/>
      <c r="S19321" t="str">
        <f t="shared" si="22"/>
        <v/>
      </c>
    </row>
    <row r="19322" spans="1:20" x14ac:dyDescent="0.5">
      <c r="A19322" s="4">
        <v>44208</v>
      </c>
      <c r="B19322" s="14">
        <v>0.39797453703703706</v>
      </c>
      <c r="C19322">
        <v>3</v>
      </c>
      <c r="D19322" t="s">
        <v>641</v>
      </c>
      <c r="E19322">
        <v>52</v>
      </c>
      <c r="F19322" t="s">
        <v>641</v>
      </c>
      <c r="G19322" s="14">
        <f t="shared" si="23"/>
        <v>0.36649305555555556</v>
      </c>
      <c r="H19322" s="14"/>
      <c r="I19322" s="14"/>
      <c r="J19322">
        <v>5</v>
      </c>
      <c r="M19322" s="14"/>
      <c r="S19322" t="str">
        <f t="shared" si="22"/>
        <v/>
      </c>
      <c r="T19322" t="s">
        <v>911</v>
      </c>
    </row>
    <row r="19323" spans="1:20" x14ac:dyDescent="0.5">
      <c r="A19323" s="4">
        <v>44208</v>
      </c>
      <c r="B19323" s="14">
        <v>0.60760416666666661</v>
      </c>
      <c r="C19323">
        <v>4</v>
      </c>
      <c r="D19323" t="s">
        <v>641</v>
      </c>
      <c r="E19323">
        <v>44</v>
      </c>
      <c r="F19323" t="s">
        <v>641</v>
      </c>
      <c r="G19323" s="14">
        <f t="shared" si="23"/>
        <v>0.57612268518518517</v>
      </c>
      <c r="H19323" s="14"/>
      <c r="I19323" s="14"/>
      <c r="J19323">
        <v>5</v>
      </c>
      <c r="M19323" s="14"/>
      <c r="S19323" t="str">
        <f t="shared" si="22"/>
        <v/>
      </c>
      <c r="T19323" t="s">
        <v>851</v>
      </c>
    </row>
    <row r="19324" spans="1:20" x14ac:dyDescent="0.5">
      <c r="A19324" s="4">
        <v>44210</v>
      </c>
      <c r="B19324" s="14">
        <v>6.9143518518518521E-2</v>
      </c>
      <c r="C19324">
        <v>4</v>
      </c>
      <c r="D19324" t="s">
        <v>641</v>
      </c>
      <c r="E19324">
        <v>68</v>
      </c>
      <c r="F19324" s="48" t="s">
        <v>641</v>
      </c>
      <c r="G19324" s="14">
        <f t="shared" si="23"/>
        <v>3.7662037037037036E-2</v>
      </c>
      <c r="H19324" s="14"/>
      <c r="I19324" s="14"/>
      <c r="J19324">
        <v>5</v>
      </c>
      <c r="M19324" s="14"/>
      <c r="S19324" t="str">
        <f t="shared" si="22"/>
        <v/>
      </c>
      <c r="T19324" t="s">
        <v>910</v>
      </c>
    </row>
    <row r="19325" spans="1:20" x14ac:dyDescent="0.5">
      <c r="A19325" s="4">
        <v>44211</v>
      </c>
      <c r="B19325" s="14">
        <v>0.94569444444444439</v>
      </c>
      <c r="C19325">
        <v>3</v>
      </c>
      <c r="D19325" t="s">
        <v>641</v>
      </c>
      <c r="E19325">
        <v>39</v>
      </c>
      <c r="F19325" s="48" t="s">
        <v>641</v>
      </c>
      <c r="G19325" s="14">
        <f t="shared" si="23"/>
        <v>0.91421296296296295</v>
      </c>
      <c r="H19325" s="14"/>
      <c r="I19325" s="14"/>
      <c r="J19325">
        <v>5</v>
      </c>
      <c r="M19325" s="14"/>
      <c r="S19325" t="str">
        <f t="shared" si="22"/>
        <v/>
      </c>
      <c r="T19325" s="46" t="s">
        <v>912</v>
      </c>
    </row>
    <row r="19326" spans="1:20" x14ac:dyDescent="0.5">
      <c r="A19326" s="4">
        <v>44214</v>
      </c>
      <c r="B19326" s="14">
        <v>0.96841435185185187</v>
      </c>
      <c r="C19326">
        <v>2</v>
      </c>
      <c r="D19326" t="s">
        <v>641</v>
      </c>
      <c r="E19326">
        <v>35</v>
      </c>
      <c r="F19326" t="s">
        <v>641</v>
      </c>
      <c r="G19326" s="14">
        <f t="shared" si="23"/>
        <v>0.93693287037037043</v>
      </c>
      <c r="H19326" s="14"/>
      <c r="I19326" s="14"/>
      <c r="S19326" t="str">
        <f t="shared" si="22"/>
        <v/>
      </c>
    </row>
    <row r="19327" spans="1:20" x14ac:dyDescent="0.5">
      <c r="A19327" s="4">
        <v>44215</v>
      </c>
      <c r="B19327" s="14">
        <v>0.23307870370370373</v>
      </c>
      <c r="C19327">
        <v>2</v>
      </c>
      <c r="D19327" t="s">
        <v>641</v>
      </c>
      <c r="E19327">
        <v>36</v>
      </c>
      <c r="F19327" t="s">
        <v>641</v>
      </c>
      <c r="G19327" s="14">
        <f t="shared" si="23"/>
        <v>0.20159722222222226</v>
      </c>
      <c r="H19327" s="14"/>
      <c r="I19327" s="14"/>
      <c r="S19327" t="str">
        <f t="shared" si="22"/>
        <v/>
      </c>
    </row>
    <row r="19328" spans="1:20" x14ac:dyDescent="0.5">
      <c r="A19328" s="4">
        <v>44215</v>
      </c>
      <c r="B19328" s="14">
        <v>0.23623842592592592</v>
      </c>
      <c r="C19328">
        <v>2</v>
      </c>
      <c r="D19328" t="s">
        <v>641</v>
      </c>
      <c r="E19328">
        <v>39</v>
      </c>
      <c r="F19328" t="s">
        <v>641</v>
      </c>
      <c r="G19328" s="14">
        <f t="shared" si="23"/>
        <v>0.20475694444444442</v>
      </c>
      <c r="H19328" s="14"/>
      <c r="I19328" s="14"/>
      <c r="S19328" t="str">
        <f t="shared" si="22"/>
        <v/>
      </c>
    </row>
    <row r="19329" spans="1:20" x14ac:dyDescent="0.5">
      <c r="A19329" s="4">
        <v>44215</v>
      </c>
      <c r="B19329" s="14">
        <v>0.78306712962962965</v>
      </c>
      <c r="C19329">
        <v>2</v>
      </c>
      <c r="D19329" t="s">
        <v>641</v>
      </c>
      <c r="E19329">
        <v>44</v>
      </c>
      <c r="F19329" s="48" t="s">
        <v>641</v>
      </c>
      <c r="G19329" s="14">
        <f>B19329-"00:39:49"</f>
        <v>0.75541666666666674</v>
      </c>
      <c r="H19329" s="14"/>
      <c r="I19329" s="14"/>
      <c r="J19329">
        <v>5</v>
      </c>
      <c r="M19329" s="14"/>
      <c r="S19329" t="str">
        <f t="shared" si="22"/>
        <v/>
      </c>
      <c r="T19329" s="46" t="s">
        <v>912</v>
      </c>
    </row>
    <row r="19330" spans="1:20" x14ac:dyDescent="0.5">
      <c r="A19330" s="4">
        <v>44216</v>
      </c>
      <c r="B19330" s="14">
        <v>0.71464120370370365</v>
      </c>
      <c r="C19330">
        <v>2</v>
      </c>
      <c r="D19330" t="s">
        <v>641</v>
      </c>
      <c r="E19330">
        <v>40</v>
      </c>
      <c r="F19330" t="s">
        <v>641</v>
      </c>
      <c r="G19330" s="14">
        <f>B19330-"00:39:49"</f>
        <v>0.68699074074074074</v>
      </c>
      <c r="H19330" s="14"/>
      <c r="I19330" s="14"/>
      <c r="J19330">
        <v>5</v>
      </c>
      <c r="M19330" s="14"/>
      <c r="S19330" t="str">
        <f t="shared" si="22"/>
        <v/>
      </c>
      <c r="T19330" s="46" t="s">
        <v>912</v>
      </c>
    </row>
    <row r="19331" spans="1:20" x14ac:dyDescent="0.5">
      <c r="A19331" s="4">
        <v>44216</v>
      </c>
      <c r="B19331" s="14">
        <v>0.72349537037037026</v>
      </c>
      <c r="C19331">
        <v>2</v>
      </c>
      <c r="D19331" t="s">
        <v>641</v>
      </c>
      <c r="E19331">
        <v>38</v>
      </c>
      <c r="F19331" t="s">
        <v>641</v>
      </c>
      <c r="G19331" s="14">
        <f>B19331-"00:45:20"</f>
        <v>0.69201388888888882</v>
      </c>
      <c r="H19331" s="14"/>
      <c r="I19331" s="14"/>
      <c r="S19331" t="str">
        <f t="shared" si="22"/>
        <v/>
      </c>
    </row>
    <row r="19332" spans="1:20" x14ac:dyDescent="0.5">
      <c r="A19332" s="4">
        <v>44216</v>
      </c>
      <c r="B19332" s="14">
        <v>0.72420138888888896</v>
      </c>
      <c r="C19332">
        <v>2</v>
      </c>
      <c r="D19332" t="s">
        <v>641</v>
      </c>
      <c r="E19332">
        <v>38</v>
      </c>
      <c r="F19332" t="s">
        <v>641</v>
      </c>
      <c r="G19332" s="14">
        <f>B19332-"00:45:20"</f>
        <v>0.69271990740740752</v>
      </c>
      <c r="H19332" s="14"/>
      <c r="I19332" s="14"/>
      <c r="S19332" t="str">
        <f t="shared" si="22"/>
        <v/>
      </c>
    </row>
    <row r="19333" spans="1:20" x14ac:dyDescent="0.5">
      <c r="A19333" s="4">
        <v>44216</v>
      </c>
      <c r="B19333" s="14">
        <v>0.88541666666666663</v>
      </c>
      <c r="C19333">
        <v>2</v>
      </c>
      <c r="D19333" t="s">
        <v>641</v>
      </c>
      <c r="E19333">
        <v>38</v>
      </c>
      <c r="F19333" t="s">
        <v>641</v>
      </c>
      <c r="G19333" s="14">
        <f>B19333-"00:45:20"</f>
        <v>0.85393518518518519</v>
      </c>
      <c r="H19333" s="14"/>
      <c r="I19333" s="14"/>
      <c r="S19333" t="str">
        <f t="shared" si="22"/>
        <v/>
      </c>
    </row>
    <row r="19334" spans="1:20" x14ac:dyDescent="0.5">
      <c r="A19334" s="4">
        <v>44217</v>
      </c>
      <c r="B19334" s="14">
        <v>3.1828703703703702E-3</v>
      </c>
      <c r="C19334">
        <v>1</v>
      </c>
      <c r="D19334" t="s">
        <v>641</v>
      </c>
      <c r="E19334">
        <v>76</v>
      </c>
      <c r="F19334" s="48" t="s">
        <v>642</v>
      </c>
      <c r="G19334" s="14">
        <v>0.97553240740740732</v>
      </c>
      <c r="H19334" s="14"/>
      <c r="I19334" s="14"/>
      <c r="J19334">
        <v>5</v>
      </c>
      <c r="M19334" s="14"/>
      <c r="S19334" t="str">
        <f t="shared" si="22"/>
        <v/>
      </c>
      <c r="T19334" s="46" t="s">
        <v>912</v>
      </c>
    </row>
    <row r="19335" spans="1:20" x14ac:dyDescent="0.5">
      <c r="A19335" s="4">
        <v>44217</v>
      </c>
      <c r="B19335" s="14">
        <v>0.46370370370370373</v>
      </c>
      <c r="C19335">
        <v>3</v>
      </c>
      <c r="D19335" t="s">
        <v>646</v>
      </c>
      <c r="E19335">
        <v>62</v>
      </c>
      <c r="F19335" t="s">
        <v>646</v>
      </c>
      <c r="G19335" s="14">
        <f>B19335-"00:39:49"</f>
        <v>0.43605324074074076</v>
      </c>
      <c r="H19335" s="14"/>
      <c r="I19335" s="14"/>
      <c r="J19335">
        <v>2</v>
      </c>
      <c r="K19335" t="s">
        <v>646</v>
      </c>
      <c r="M19335" s="14">
        <v>0.43605324074074076</v>
      </c>
      <c r="N19335">
        <v>2</v>
      </c>
      <c r="O19335">
        <v>3</v>
      </c>
      <c r="P19335" t="s">
        <v>916</v>
      </c>
      <c r="S19335" t="str">
        <f t="shared" si="22"/>
        <v/>
      </c>
      <c r="T19335" t="s">
        <v>851</v>
      </c>
    </row>
    <row r="19336" spans="1:20" x14ac:dyDescent="0.5">
      <c r="A19336" s="4">
        <v>44218</v>
      </c>
      <c r="B19336" s="14">
        <v>0.75387731481481479</v>
      </c>
      <c r="C19336">
        <v>2</v>
      </c>
      <c r="D19336" t="s">
        <v>641</v>
      </c>
      <c r="E19336">
        <v>40</v>
      </c>
      <c r="F19336" t="s">
        <v>641</v>
      </c>
      <c r="G19336" s="14">
        <f t="shared" ref="G19336:G19367" si="24">(B19336-"0:45:20")</f>
        <v>0.72239583333333335</v>
      </c>
      <c r="H19336" s="14"/>
      <c r="I19336" s="14"/>
      <c r="S19336" t="str">
        <f t="shared" si="22"/>
        <v/>
      </c>
    </row>
    <row r="19337" spans="1:20" x14ac:dyDescent="0.5">
      <c r="A19337" s="4">
        <v>44218</v>
      </c>
      <c r="B19337" s="14">
        <v>0.77581018518518519</v>
      </c>
      <c r="C19337">
        <v>2</v>
      </c>
      <c r="D19337" t="s">
        <v>641</v>
      </c>
      <c r="E19337">
        <v>38</v>
      </c>
      <c r="F19337" t="s">
        <v>641</v>
      </c>
      <c r="G19337" s="14">
        <f t="shared" si="24"/>
        <v>0.74432870370370374</v>
      </c>
      <c r="H19337" s="14"/>
      <c r="I19337" s="14"/>
      <c r="S19337" t="str">
        <f t="shared" si="22"/>
        <v/>
      </c>
    </row>
    <row r="19338" spans="1:20" x14ac:dyDescent="0.5">
      <c r="A19338" s="4">
        <v>44218</v>
      </c>
      <c r="B19338" s="14">
        <v>0.80048611111111112</v>
      </c>
      <c r="C19338">
        <v>2</v>
      </c>
      <c r="D19338" t="s">
        <v>641</v>
      </c>
      <c r="E19338">
        <v>36</v>
      </c>
      <c r="F19338" t="s">
        <v>641</v>
      </c>
      <c r="G19338" s="14">
        <f t="shared" si="24"/>
        <v>0.76900462962962968</v>
      </c>
      <c r="H19338" s="14"/>
      <c r="I19338" s="14"/>
      <c r="S19338" t="str">
        <f t="shared" si="22"/>
        <v/>
      </c>
    </row>
    <row r="19339" spans="1:20" x14ac:dyDescent="0.5">
      <c r="A19339" s="4">
        <v>44218</v>
      </c>
      <c r="B19339" s="14">
        <v>0.80356481481481479</v>
      </c>
      <c r="C19339">
        <v>2</v>
      </c>
      <c r="D19339" t="s">
        <v>641</v>
      </c>
      <c r="E19339">
        <v>38</v>
      </c>
      <c r="F19339" t="s">
        <v>641</v>
      </c>
      <c r="G19339" s="14">
        <f t="shared" si="24"/>
        <v>0.77208333333333334</v>
      </c>
      <c r="H19339" s="14"/>
      <c r="I19339" s="14"/>
      <c r="S19339" t="str">
        <f t="shared" si="22"/>
        <v/>
      </c>
    </row>
    <row r="19340" spans="1:20" x14ac:dyDescent="0.5">
      <c r="A19340" s="4">
        <v>44218</v>
      </c>
      <c r="B19340" s="14">
        <v>0.81063657407407408</v>
      </c>
      <c r="C19340">
        <v>2</v>
      </c>
      <c r="D19340" t="s">
        <v>641</v>
      </c>
      <c r="E19340">
        <v>34</v>
      </c>
      <c r="F19340" t="s">
        <v>641</v>
      </c>
      <c r="G19340" s="14">
        <f t="shared" si="24"/>
        <v>0.77915509259259264</v>
      </c>
      <c r="H19340" s="14"/>
      <c r="I19340" s="14"/>
      <c r="S19340" t="str">
        <f t="shared" si="22"/>
        <v/>
      </c>
    </row>
    <row r="19341" spans="1:20" x14ac:dyDescent="0.5">
      <c r="A19341" s="4">
        <v>44218</v>
      </c>
      <c r="B19341" s="14">
        <v>0.83443287037037039</v>
      </c>
      <c r="C19341">
        <v>2</v>
      </c>
      <c r="D19341" t="s">
        <v>641</v>
      </c>
      <c r="E19341">
        <v>38</v>
      </c>
      <c r="F19341" t="s">
        <v>641</v>
      </c>
      <c r="G19341" s="14">
        <f t="shared" si="24"/>
        <v>0.80295138888888895</v>
      </c>
      <c r="H19341" s="14"/>
      <c r="I19341" s="14"/>
      <c r="S19341" t="str">
        <f t="shared" si="22"/>
        <v/>
      </c>
    </row>
    <row r="19342" spans="1:20" x14ac:dyDescent="0.5">
      <c r="A19342" s="4">
        <v>44219</v>
      </c>
      <c r="B19342" s="14">
        <v>0.22215277777777778</v>
      </c>
      <c r="C19342">
        <v>2</v>
      </c>
      <c r="D19342" t="s">
        <v>641</v>
      </c>
      <c r="E19342">
        <v>41</v>
      </c>
      <c r="F19342" t="s">
        <v>641</v>
      </c>
      <c r="G19342" s="14">
        <f t="shared" si="24"/>
        <v>0.19067129629629631</v>
      </c>
      <c r="H19342" s="14"/>
      <c r="I19342" s="14"/>
      <c r="S19342" t="str">
        <f t="shared" si="22"/>
        <v/>
      </c>
    </row>
    <row r="19343" spans="1:20" x14ac:dyDescent="0.5">
      <c r="A19343" s="4">
        <v>44219</v>
      </c>
      <c r="B19343" s="14">
        <v>3.1828703703703702E-3</v>
      </c>
      <c r="C19343">
        <v>2</v>
      </c>
      <c r="D19343" t="s">
        <v>641</v>
      </c>
      <c r="E19343">
        <v>40</v>
      </c>
      <c r="F19343" t="s">
        <v>641</v>
      </c>
      <c r="G19343" s="14">
        <f t="shared" si="24"/>
        <v>-2.8298611111111115E-2</v>
      </c>
      <c r="H19343" s="14"/>
      <c r="I19343" s="14"/>
      <c r="S19343" t="str">
        <f t="shared" si="22"/>
        <v/>
      </c>
    </row>
    <row r="19344" spans="1:20" x14ac:dyDescent="0.5">
      <c r="A19344" s="4">
        <v>44219</v>
      </c>
      <c r="B19344" s="14">
        <v>0.16091435185185185</v>
      </c>
      <c r="C19344">
        <v>2</v>
      </c>
      <c r="D19344" t="s">
        <v>641</v>
      </c>
      <c r="E19344">
        <v>47</v>
      </c>
      <c r="F19344" t="s">
        <v>641</v>
      </c>
      <c r="G19344" s="14">
        <f t="shared" si="24"/>
        <v>0.12943287037037038</v>
      </c>
      <c r="H19344" s="14"/>
      <c r="I19344" s="14"/>
      <c r="S19344" t="str">
        <f t="shared" si="22"/>
        <v/>
      </c>
    </row>
    <row r="19345" spans="1:19" x14ac:dyDescent="0.5">
      <c r="A19345" s="4">
        <v>44219</v>
      </c>
      <c r="B19345" s="14">
        <v>0.1610300925925926</v>
      </c>
      <c r="C19345">
        <v>2</v>
      </c>
      <c r="D19345" t="s">
        <v>641</v>
      </c>
      <c r="E19345">
        <v>41</v>
      </c>
      <c r="F19345" t="s">
        <v>641</v>
      </c>
      <c r="G19345" s="14">
        <f t="shared" si="24"/>
        <v>0.1295486111111111</v>
      </c>
      <c r="H19345" s="14"/>
      <c r="I19345" s="14"/>
      <c r="S19345" t="str">
        <f t="shared" si="22"/>
        <v/>
      </c>
    </row>
    <row r="19346" spans="1:19" x14ac:dyDescent="0.5">
      <c r="A19346" s="4">
        <v>44219</v>
      </c>
      <c r="B19346" s="14">
        <v>0.18658564814814815</v>
      </c>
      <c r="C19346">
        <v>2</v>
      </c>
      <c r="D19346" t="s">
        <v>641</v>
      </c>
      <c r="E19346">
        <v>38</v>
      </c>
      <c r="F19346" t="s">
        <v>641</v>
      </c>
      <c r="G19346" s="14">
        <f t="shared" si="24"/>
        <v>0.15510416666666665</v>
      </c>
      <c r="H19346" s="14"/>
      <c r="I19346" s="14"/>
      <c r="S19346" t="str">
        <f t="shared" si="22"/>
        <v/>
      </c>
    </row>
    <row r="19347" spans="1:19" x14ac:dyDescent="0.5">
      <c r="A19347" s="4">
        <v>44219</v>
      </c>
      <c r="B19347" s="14">
        <v>0.18662037037037038</v>
      </c>
      <c r="C19347">
        <v>2</v>
      </c>
      <c r="D19347" t="s">
        <v>641</v>
      </c>
      <c r="E19347">
        <v>39</v>
      </c>
      <c r="F19347" t="s">
        <v>641</v>
      </c>
      <c r="G19347" s="14">
        <f t="shared" si="24"/>
        <v>0.15513888888888888</v>
      </c>
      <c r="H19347" s="14"/>
      <c r="I19347" s="14"/>
      <c r="S19347" t="str">
        <f t="shared" si="22"/>
        <v/>
      </c>
    </row>
    <row r="19348" spans="1:19" x14ac:dyDescent="0.5">
      <c r="A19348" s="4">
        <v>44219</v>
      </c>
      <c r="B19348" s="14">
        <v>0.18667824074074071</v>
      </c>
      <c r="C19348">
        <v>2</v>
      </c>
      <c r="D19348" t="s">
        <v>641</v>
      </c>
      <c r="E19348">
        <v>42</v>
      </c>
      <c r="F19348" t="s">
        <v>641</v>
      </c>
      <c r="G19348" s="14">
        <f t="shared" si="24"/>
        <v>0.15519675925925924</v>
      </c>
      <c r="H19348" s="14"/>
      <c r="I19348" s="14"/>
      <c r="S19348" t="str">
        <f t="shared" si="22"/>
        <v/>
      </c>
    </row>
    <row r="19349" spans="1:19" x14ac:dyDescent="0.5">
      <c r="A19349" s="4">
        <v>44219</v>
      </c>
      <c r="B19349" s="14">
        <v>0.18690972222222221</v>
      </c>
      <c r="C19349">
        <v>2</v>
      </c>
      <c r="D19349" t="s">
        <v>641</v>
      </c>
      <c r="E19349">
        <v>41</v>
      </c>
      <c r="F19349" t="s">
        <v>641</v>
      </c>
      <c r="G19349" s="14">
        <f t="shared" si="24"/>
        <v>0.15542824074074074</v>
      </c>
      <c r="H19349" s="14"/>
      <c r="I19349" s="14"/>
      <c r="S19349" t="str">
        <f t="shared" si="22"/>
        <v/>
      </c>
    </row>
    <row r="19350" spans="1:19" x14ac:dyDescent="0.5">
      <c r="A19350" s="4">
        <v>44219</v>
      </c>
      <c r="B19350" s="14">
        <v>0.18693287037037035</v>
      </c>
      <c r="C19350">
        <v>2</v>
      </c>
      <c r="D19350" t="s">
        <v>641</v>
      </c>
      <c r="E19350">
        <v>38</v>
      </c>
      <c r="F19350" t="s">
        <v>641</v>
      </c>
      <c r="G19350" s="14">
        <f t="shared" si="24"/>
        <v>0.15545138888888888</v>
      </c>
      <c r="H19350" s="14"/>
      <c r="I19350" s="14"/>
      <c r="S19350" t="str">
        <f t="shared" si="22"/>
        <v/>
      </c>
    </row>
    <row r="19351" spans="1:19" x14ac:dyDescent="0.5">
      <c r="A19351" s="4">
        <v>44219</v>
      </c>
      <c r="B19351" s="14">
        <v>0.1870138888888889</v>
      </c>
      <c r="C19351">
        <v>2</v>
      </c>
      <c r="D19351" t="s">
        <v>641</v>
      </c>
      <c r="E19351">
        <v>40</v>
      </c>
      <c r="F19351" t="s">
        <v>641</v>
      </c>
      <c r="G19351" s="14">
        <f t="shared" si="24"/>
        <v>0.15553240740740742</v>
      </c>
      <c r="H19351" s="14"/>
      <c r="I19351" s="14"/>
      <c r="S19351" t="str">
        <f t="shared" ref="S19351:S19382" si="25">IFERROR(IF(OR(C19351=3,C19351=4),(Q19351/R19351*35.5),(Q19351/R19351*30)),"")</f>
        <v/>
      </c>
    </row>
    <row r="19352" spans="1:19" x14ac:dyDescent="0.5">
      <c r="A19352" s="4">
        <v>44219</v>
      </c>
      <c r="B19352" s="14">
        <v>0.18703703703703703</v>
      </c>
      <c r="C19352">
        <v>2</v>
      </c>
      <c r="D19352" t="s">
        <v>641</v>
      </c>
      <c r="E19352">
        <v>40</v>
      </c>
      <c r="F19352" t="s">
        <v>641</v>
      </c>
      <c r="G19352" s="14">
        <f t="shared" si="24"/>
        <v>0.15555555555555556</v>
      </c>
      <c r="H19352" s="14"/>
      <c r="I19352" s="14"/>
      <c r="S19352" t="str">
        <f t="shared" si="25"/>
        <v/>
      </c>
    </row>
    <row r="19353" spans="1:19" x14ac:dyDescent="0.5">
      <c r="A19353" s="4">
        <v>44219</v>
      </c>
      <c r="B19353" s="14">
        <v>0.18709490740740742</v>
      </c>
      <c r="C19353">
        <v>2</v>
      </c>
      <c r="D19353" t="s">
        <v>641</v>
      </c>
      <c r="E19353">
        <v>40</v>
      </c>
      <c r="F19353" t="s">
        <v>641</v>
      </c>
      <c r="G19353" s="14">
        <f t="shared" si="24"/>
        <v>0.15561342592592592</v>
      </c>
      <c r="H19353" s="14"/>
      <c r="I19353" s="14"/>
      <c r="S19353" t="str">
        <f t="shared" si="25"/>
        <v/>
      </c>
    </row>
    <row r="19354" spans="1:19" x14ac:dyDescent="0.5">
      <c r="A19354" s="4">
        <v>44219</v>
      </c>
      <c r="B19354" s="14">
        <v>0.18777777777777779</v>
      </c>
      <c r="C19354">
        <v>2</v>
      </c>
      <c r="D19354" t="s">
        <v>641</v>
      </c>
      <c r="E19354">
        <v>38</v>
      </c>
      <c r="F19354" t="s">
        <v>641</v>
      </c>
      <c r="G19354" s="14">
        <f t="shared" si="24"/>
        <v>0.15629629629629632</v>
      </c>
      <c r="H19354" s="14"/>
      <c r="I19354" s="14"/>
      <c r="S19354" t="str">
        <f t="shared" si="25"/>
        <v/>
      </c>
    </row>
    <row r="19355" spans="1:19" x14ac:dyDescent="0.5">
      <c r="A19355" s="4">
        <v>44219</v>
      </c>
      <c r="B19355" s="14">
        <v>0.22230324074074073</v>
      </c>
      <c r="C19355">
        <v>2</v>
      </c>
      <c r="D19355" t="s">
        <v>641</v>
      </c>
      <c r="E19355">
        <v>41</v>
      </c>
      <c r="F19355" t="s">
        <v>641</v>
      </c>
      <c r="G19355" s="14">
        <f t="shared" si="24"/>
        <v>0.19082175925925926</v>
      </c>
      <c r="H19355" s="14"/>
      <c r="I19355" s="14"/>
      <c r="S19355" t="str">
        <f t="shared" si="25"/>
        <v/>
      </c>
    </row>
    <row r="19356" spans="1:19" x14ac:dyDescent="0.5">
      <c r="A19356" s="4">
        <v>44219</v>
      </c>
      <c r="B19356" s="14">
        <v>0.31328703703703703</v>
      </c>
      <c r="C19356">
        <v>2</v>
      </c>
      <c r="D19356" t="s">
        <v>641</v>
      </c>
      <c r="E19356">
        <v>42</v>
      </c>
      <c r="F19356" t="s">
        <v>641</v>
      </c>
      <c r="G19356" s="14">
        <f t="shared" si="24"/>
        <v>0.28180555555555553</v>
      </c>
      <c r="H19356" s="14"/>
      <c r="I19356" s="14"/>
      <c r="S19356" t="str">
        <f t="shared" si="25"/>
        <v/>
      </c>
    </row>
    <row r="19357" spans="1:19" x14ac:dyDescent="0.5">
      <c r="A19357" s="4">
        <v>44219</v>
      </c>
      <c r="B19357" s="14">
        <v>0.31635416666666666</v>
      </c>
      <c r="C19357">
        <v>3</v>
      </c>
      <c r="D19357" t="s">
        <v>641</v>
      </c>
      <c r="E19357">
        <v>57</v>
      </c>
      <c r="F19357" t="s">
        <v>641</v>
      </c>
      <c r="G19357" s="14">
        <f t="shared" si="24"/>
        <v>0.28487268518518516</v>
      </c>
      <c r="H19357" s="14"/>
      <c r="I19357" s="14"/>
      <c r="S19357" t="str">
        <f t="shared" si="25"/>
        <v/>
      </c>
    </row>
    <row r="19358" spans="1:19" x14ac:dyDescent="0.5">
      <c r="A19358" s="4">
        <v>44219</v>
      </c>
      <c r="B19358" s="14">
        <v>0.31939814814814815</v>
      </c>
      <c r="C19358">
        <v>3</v>
      </c>
      <c r="D19358" t="s">
        <v>641</v>
      </c>
      <c r="E19358">
        <v>46</v>
      </c>
      <c r="F19358" t="s">
        <v>641</v>
      </c>
      <c r="G19358" s="14">
        <f t="shared" si="24"/>
        <v>0.28791666666666665</v>
      </c>
      <c r="H19358" s="14"/>
      <c r="I19358" s="14"/>
      <c r="S19358" t="str">
        <f t="shared" si="25"/>
        <v/>
      </c>
    </row>
    <row r="19359" spans="1:19" x14ac:dyDescent="0.5">
      <c r="A19359" s="4">
        <v>44219</v>
      </c>
      <c r="B19359" s="14">
        <v>0.31950231481481484</v>
      </c>
      <c r="C19359">
        <v>3</v>
      </c>
      <c r="D19359" t="s">
        <v>641</v>
      </c>
      <c r="E19359">
        <v>8</v>
      </c>
      <c r="F19359" t="s">
        <v>641</v>
      </c>
      <c r="G19359" s="14">
        <f t="shared" si="24"/>
        <v>0.28802083333333334</v>
      </c>
      <c r="H19359" s="14"/>
      <c r="I19359" s="14"/>
      <c r="S19359" t="str">
        <f t="shared" si="25"/>
        <v/>
      </c>
    </row>
    <row r="19360" spans="1:19" x14ac:dyDescent="0.5">
      <c r="A19360" s="4">
        <v>44219</v>
      </c>
      <c r="B19360" s="14">
        <v>0.31966435185185188</v>
      </c>
      <c r="C19360">
        <v>3</v>
      </c>
      <c r="D19360" t="s">
        <v>641</v>
      </c>
      <c r="E19360">
        <v>8</v>
      </c>
      <c r="F19360" t="s">
        <v>641</v>
      </c>
      <c r="G19360" s="14">
        <f t="shared" si="24"/>
        <v>0.28818287037037038</v>
      </c>
      <c r="H19360" s="14"/>
      <c r="I19360" s="14"/>
      <c r="S19360" t="str">
        <f t="shared" si="25"/>
        <v/>
      </c>
    </row>
    <row r="19361" spans="1:20" x14ac:dyDescent="0.5">
      <c r="A19361" s="4">
        <v>44219</v>
      </c>
      <c r="B19361" s="14">
        <v>0.31989583333333332</v>
      </c>
      <c r="C19361">
        <v>3</v>
      </c>
      <c r="D19361" t="s">
        <v>641</v>
      </c>
      <c r="E19361">
        <v>49</v>
      </c>
      <c r="F19361" t="s">
        <v>641</v>
      </c>
      <c r="G19361" s="14">
        <f t="shared" si="24"/>
        <v>0.28841435185185182</v>
      </c>
      <c r="H19361" s="14"/>
      <c r="I19361" s="14"/>
      <c r="S19361" t="str">
        <f t="shared" si="25"/>
        <v/>
      </c>
    </row>
    <row r="19362" spans="1:20" x14ac:dyDescent="0.5">
      <c r="A19362" s="4">
        <v>44219</v>
      </c>
      <c r="B19362" s="14">
        <v>0.32846064814814818</v>
      </c>
      <c r="C19362">
        <v>2</v>
      </c>
      <c r="D19362" t="s">
        <v>641</v>
      </c>
      <c r="E19362">
        <v>46</v>
      </c>
      <c r="F19362" t="s">
        <v>641</v>
      </c>
      <c r="G19362" s="14">
        <f t="shared" si="24"/>
        <v>0.29697916666666668</v>
      </c>
      <c r="H19362" s="14"/>
      <c r="I19362" s="14"/>
      <c r="S19362" t="str">
        <f t="shared" si="25"/>
        <v/>
      </c>
    </row>
    <row r="19363" spans="1:20" x14ac:dyDescent="0.5">
      <c r="A19363" s="4">
        <v>44219</v>
      </c>
      <c r="B19363" s="14">
        <v>0.5725231481481482</v>
      </c>
      <c r="C19363">
        <v>2</v>
      </c>
      <c r="D19363" t="s">
        <v>641</v>
      </c>
      <c r="E19363">
        <v>38</v>
      </c>
      <c r="F19363" t="s">
        <v>641</v>
      </c>
      <c r="G19363" s="14">
        <f t="shared" si="24"/>
        <v>0.54104166666666675</v>
      </c>
      <c r="H19363" s="14"/>
      <c r="I19363" s="14"/>
      <c r="S19363" t="str">
        <f t="shared" si="25"/>
        <v/>
      </c>
    </row>
    <row r="19364" spans="1:20" x14ac:dyDescent="0.5">
      <c r="A19364" s="4">
        <v>44219</v>
      </c>
      <c r="B19364" s="14">
        <v>0.57254629629629628</v>
      </c>
      <c r="C19364">
        <v>2</v>
      </c>
      <c r="D19364" t="s">
        <v>641</v>
      </c>
      <c r="E19364">
        <v>44</v>
      </c>
      <c r="F19364" t="s">
        <v>641</v>
      </c>
      <c r="G19364" s="14">
        <f t="shared" si="24"/>
        <v>0.54106481481481483</v>
      </c>
      <c r="H19364" s="14"/>
      <c r="I19364" s="14"/>
      <c r="S19364" t="str">
        <f t="shared" si="25"/>
        <v/>
      </c>
    </row>
    <row r="19365" spans="1:20" x14ac:dyDescent="0.5">
      <c r="A19365" s="4">
        <v>44219</v>
      </c>
      <c r="B19365" s="14">
        <v>0.57261574074074073</v>
      </c>
      <c r="C19365">
        <v>2</v>
      </c>
      <c r="D19365" t="s">
        <v>641</v>
      </c>
      <c r="E19365">
        <v>41</v>
      </c>
      <c r="F19365" t="s">
        <v>641</v>
      </c>
      <c r="G19365" s="14">
        <f t="shared" si="24"/>
        <v>0.54113425925925929</v>
      </c>
      <c r="H19365" s="14"/>
      <c r="I19365" s="14"/>
      <c r="S19365" t="str">
        <f t="shared" si="25"/>
        <v/>
      </c>
    </row>
    <row r="19366" spans="1:20" x14ac:dyDescent="0.5">
      <c r="A19366" s="4">
        <v>44219</v>
      </c>
      <c r="B19366" s="14">
        <v>0.57265046296296296</v>
      </c>
      <c r="C19366">
        <v>2</v>
      </c>
      <c r="D19366" t="s">
        <v>641</v>
      </c>
      <c r="E19366">
        <v>38</v>
      </c>
      <c r="F19366" t="s">
        <v>641</v>
      </c>
      <c r="G19366" s="14">
        <f t="shared" si="24"/>
        <v>0.54116898148148151</v>
      </c>
      <c r="H19366" s="14"/>
      <c r="I19366" s="14"/>
      <c r="S19366" t="str">
        <f t="shared" si="25"/>
        <v/>
      </c>
    </row>
    <row r="19367" spans="1:20" x14ac:dyDescent="0.5">
      <c r="A19367" s="4">
        <v>44219</v>
      </c>
      <c r="B19367" s="14">
        <v>0.57271990740740741</v>
      </c>
      <c r="C19367">
        <v>2</v>
      </c>
      <c r="D19367" t="s">
        <v>641</v>
      </c>
      <c r="E19367">
        <v>38</v>
      </c>
      <c r="F19367" t="s">
        <v>641</v>
      </c>
      <c r="G19367" s="14">
        <f t="shared" si="24"/>
        <v>0.54123842592592597</v>
      </c>
      <c r="H19367" s="14"/>
      <c r="I19367" s="14"/>
      <c r="S19367" t="str">
        <f t="shared" si="25"/>
        <v/>
      </c>
    </row>
    <row r="19368" spans="1:20" x14ac:dyDescent="0.5">
      <c r="A19368" s="4">
        <v>44219</v>
      </c>
      <c r="B19368" s="14">
        <v>0.85240740740740739</v>
      </c>
      <c r="C19368">
        <v>1</v>
      </c>
      <c r="D19368" t="s">
        <v>641</v>
      </c>
      <c r="E19368">
        <v>48</v>
      </c>
      <c r="F19368" s="48" t="s">
        <v>642</v>
      </c>
      <c r="G19368" s="14">
        <f>B19368-"00:39:49"</f>
        <v>0.82475694444444447</v>
      </c>
      <c r="H19368" s="14"/>
      <c r="I19368" s="14"/>
      <c r="J19368">
        <v>5</v>
      </c>
      <c r="S19368" t="str">
        <f t="shared" si="25"/>
        <v/>
      </c>
      <c r="T19368" s="46" t="s">
        <v>912</v>
      </c>
    </row>
    <row r="19369" spans="1:20" x14ac:dyDescent="0.5">
      <c r="A19369" s="4">
        <v>44220</v>
      </c>
      <c r="B19369" s="14">
        <v>0.60894675925925923</v>
      </c>
      <c r="C19369">
        <v>2</v>
      </c>
      <c r="D19369" t="s">
        <v>641</v>
      </c>
      <c r="E19369">
        <v>38</v>
      </c>
      <c r="F19369" t="s">
        <v>641</v>
      </c>
      <c r="G19369" s="14">
        <f>(B19369-"0:45:20")</f>
        <v>0.57746527777777779</v>
      </c>
      <c r="H19369" s="14"/>
      <c r="I19369" s="14"/>
      <c r="S19369" t="str">
        <f t="shared" si="25"/>
        <v/>
      </c>
    </row>
    <row r="19370" spans="1:20" x14ac:dyDescent="0.5">
      <c r="A19370" s="4">
        <v>44220</v>
      </c>
      <c r="B19370" s="14">
        <v>0.60982638888888896</v>
      </c>
      <c r="C19370">
        <v>3</v>
      </c>
      <c r="D19370" t="s">
        <v>641</v>
      </c>
      <c r="E19370">
        <v>79</v>
      </c>
      <c r="F19370" t="s">
        <v>646</v>
      </c>
      <c r="G19370" s="14">
        <f>B19370-"00:39:49"</f>
        <v>0.58217592592592604</v>
      </c>
      <c r="H19370" s="14"/>
      <c r="I19370" s="14"/>
      <c r="J19370">
        <v>2</v>
      </c>
      <c r="K19370" t="s">
        <v>646</v>
      </c>
      <c r="M19370" s="14">
        <v>0.58250000000000002</v>
      </c>
      <c r="N19370">
        <v>2</v>
      </c>
      <c r="O19370">
        <v>3</v>
      </c>
      <c r="P19370" t="s">
        <v>916</v>
      </c>
      <c r="S19370" t="str">
        <f t="shared" si="25"/>
        <v/>
      </c>
      <c r="T19370" t="s">
        <v>851</v>
      </c>
    </row>
    <row r="19371" spans="1:20" x14ac:dyDescent="0.5">
      <c r="A19371" s="4">
        <v>44221</v>
      </c>
      <c r="B19371" s="14">
        <v>0.1416087962962963</v>
      </c>
      <c r="C19371">
        <v>2</v>
      </c>
      <c r="D19371" t="s">
        <v>641</v>
      </c>
      <c r="E19371">
        <v>39</v>
      </c>
      <c r="F19371" t="s">
        <v>641</v>
      </c>
      <c r="G19371" s="14">
        <f t="shared" ref="G19371:G19389" si="26">(B19371-"0:45:20")</f>
        <v>0.11012731481481482</v>
      </c>
      <c r="H19371" s="14"/>
      <c r="I19371" s="14"/>
      <c r="S19371" t="str">
        <f t="shared" si="25"/>
        <v/>
      </c>
    </row>
    <row r="19372" spans="1:20" x14ac:dyDescent="0.5">
      <c r="A19372" s="4">
        <v>44221</v>
      </c>
      <c r="B19372" s="14">
        <v>0.14162037037037037</v>
      </c>
      <c r="C19372">
        <v>2</v>
      </c>
      <c r="D19372" t="s">
        <v>641</v>
      </c>
      <c r="E19372">
        <v>39</v>
      </c>
      <c r="F19372" t="s">
        <v>641</v>
      </c>
      <c r="G19372" s="14">
        <f t="shared" si="26"/>
        <v>0.11013888888888888</v>
      </c>
      <c r="H19372" s="14"/>
      <c r="I19372" s="14"/>
      <c r="S19372" t="str">
        <f t="shared" si="25"/>
        <v/>
      </c>
    </row>
    <row r="19373" spans="1:20" x14ac:dyDescent="0.5">
      <c r="A19373" s="4">
        <v>44221</v>
      </c>
      <c r="B19373" s="14">
        <v>0.14168981481481482</v>
      </c>
      <c r="C19373">
        <v>2</v>
      </c>
      <c r="D19373" t="s">
        <v>641</v>
      </c>
      <c r="E19373">
        <v>43</v>
      </c>
      <c r="F19373" t="s">
        <v>641</v>
      </c>
      <c r="G19373" s="14">
        <f t="shared" si="26"/>
        <v>0.11020833333333334</v>
      </c>
      <c r="H19373" s="14"/>
      <c r="I19373" s="14"/>
      <c r="S19373" t="str">
        <f t="shared" si="25"/>
        <v/>
      </c>
    </row>
    <row r="19374" spans="1:20" x14ac:dyDescent="0.5">
      <c r="A19374" s="4">
        <v>44221</v>
      </c>
      <c r="B19374" s="14">
        <v>0.14173611111111112</v>
      </c>
      <c r="C19374">
        <v>2</v>
      </c>
      <c r="D19374" t="s">
        <v>641</v>
      </c>
      <c r="E19374">
        <v>39</v>
      </c>
      <c r="F19374" t="s">
        <v>641</v>
      </c>
      <c r="G19374" s="14">
        <f t="shared" si="26"/>
        <v>0.11025462962962963</v>
      </c>
      <c r="H19374" s="14"/>
      <c r="I19374" s="14"/>
      <c r="S19374" t="str">
        <f t="shared" si="25"/>
        <v/>
      </c>
    </row>
    <row r="19375" spans="1:20" x14ac:dyDescent="0.5">
      <c r="A19375" s="4">
        <v>44221</v>
      </c>
      <c r="B19375" s="14">
        <v>0.14175925925925925</v>
      </c>
      <c r="C19375">
        <v>2</v>
      </c>
      <c r="D19375" t="s">
        <v>641</v>
      </c>
      <c r="E19375">
        <v>38</v>
      </c>
      <c r="F19375" t="s">
        <v>641</v>
      </c>
      <c r="G19375" s="14">
        <f t="shared" si="26"/>
        <v>0.11027777777777777</v>
      </c>
      <c r="H19375" s="14"/>
      <c r="I19375" s="14"/>
      <c r="S19375" t="str">
        <f t="shared" si="25"/>
        <v/>
      </c>
    </row>
    <row r="19376" spans="1:20" x14ac:dyDescent="0.5">
      <c r="A19376" s="4">
        <v>44221</v>
      </c>
      <c r="B19376" s="14">
        <v>0.14178240740740741</v>
      </c>
      <c r="C19376">
        <v>2</v>
      </c>
      <c r="D19376" t="s">
        <v>641</v>
      </c>
      <c r="E19376">
        <v>38</v>
      </c>
      <c r="F19376" t="s">
        <v>641</v>
      </c>
      <c r="G19376" s="14">
        <f t="shared" si="26"/>
        <v>0.11030092592592593</v>
      </c>
      <c r="H19376" s="14"/>
      <c r="I19376" s="14"/>
      <c r="S19376" t="str">
        <f t="shared" si="25"/>
        <v/>
      </c>
    </row>
    <row r="19377" spans="1:20" x14ac:dyDescent="0.5">
      <c r="A19377" s="4">
        <v>44221</v>
      </c>
      <c r="B19377" s="14">
        <v>0.14186342592592593</v>
      </c>
      <c r="C19377">
        <v>2</v>
      </c>
      <c r="D19377" t="s">
        <v>641</v>
      </c>
      <c r="E19377">
        <v>42</v>
      </c>
      <c r="F19377" t="s">
        <v>641</v>
      </c>
      <c r="G19377" s="14">
        <f t="shared" si="26"/>
        <v>0.11038194444444445</v>
      </c>
      <c r="H19377" s="14"/>
      <c r="I19377" s="14"/>
      <c r="S19377" t="str">
        <f t="shared" si="25"/>
        <v/>
      </c>
    </row>
    <row r="19378" spans="1:20" x14ac:dyDescent="0.5">
      <c r="A19378" s="4">
        <v>44221</v>
      </c>
      <c r="B19378" s="14">
        <v>0.1419212962962963</v>
      </c>
      <c r="C19378">
        <v>2</v>
      </c>
      <c r="D19378" t="s">
        <v>641</v>
      </c>
      <c r="E19378">
        <v>38</v>
      </c>
      <c r="F19378" t="s">
        <v>641</v>
      </c>
      <c r="G19378" s="14">
        <f t="shared" si="26"/>
        <v>0.11043981481481481</v>
      </c>
      <c r="H19378" s="14"/>
      <c r="I19378" s="14"/>
      <c r="S19378" t="str">
        <f t="shared" si="25"/>
        <v/>
      </c>
    </row>
    <row r="19379" spans="1:20" x14ac:dyDescent="0.5">
      <c r="A19379" s="4">
        <v>44221</v>
      </c>
      <c r="B19379" s="14">
        <v>0.14193287037037036</v>
      </c>
      <c r="C19379">
        <v>2</v>
      </c>
      <c r="D19379" t="s">
        <v>641</v>
      </c>
      <c r="E19379">
        <v>38</v>
      </c>
      <c r="F19379" t="s">
        <v>641</v>
      </c>
      <c r="G19379" s="14">
        <f t="shared" si="26"/>
        <v>0.11045138888888888</v>
      </c>
      <c r="H19379" s="14"/>
      <c r="I19379" s="14"/>
      <c r="S19379" t="str">
        <f t="shared" si="25"/>
        <v/>
      </c>
    </row>
    <row r="19380" spans="1:20" x14ac:dyDescent="0.5">
      <c r="A19380" s="4">
        <v>44221</v>
      </c>
      <c r="B19380" s="14">
        <v>0.14196759259259259</v>
      </c>
      <c r="C19380">
        <v>2</v>
      </c>
      <c r="D19380" t="s">
        <v>641</v>
      </c>
      <c r="E19380">
        <v>39</v>
      </c>
      <c r="F19380" t="s">
        <v>641</v>
      </c>
      <c r="G19380" s="14">
        <f t="shared" si="26"/>
        <v>0.1104861111111111</v>
      </c>
      <c r="H19380" s="14"/>
      <c r="I19380" s="14"/>
      <c r="S19380" t="str">
        <f t="shared" si="25"/>
        <v/>
      </c>
    </row>
    <row r="19381" spans="1:20" x14ac:dyDescent="0.5">
      <c r="A19381" s="4">
        <v>44221</v>
      </c>
      <c r="B19381" s="14">
        <v>0.14197916666666666</v>
      </c>
      <c r="C19381">
        <v>2</v>
      </c>
      <c r="D19381" t="s">
        <v>641</v>
      </c>
      <c r="E19381">
        <v>40</v>
      </c>
      <c r="F19381" t="s">
        <v>641</v>
      </c>
      <c r="G19381" s="14">
        <f t="shared" si="26"/>
        <v>0.11049768518518517</v>
      </c>
      <c r="H19381" s="14"/>
      <c r="I19381" s="14"/>
      <c r="S19381" t="str">
        <f t="shared" si="25"/>
        <v/>
      </c>
    </row>
    <row r="19382" spans="1:20" x14ac:dyDescent="0.5">
      <c r="A19382" s="4">
        <v>44221</v>
      </c>
      <c r="B19382" s="14">
        <v>0.14203703703703704</v>
      </c>
      <c r="C19382">
        <v>2</v>
      </c>
      <c r="D19382" t="s">
        <v>641</v>
      </c>
      <c r="E19382">
        <v>39</v>
      </c>
      <c r="F19382" t="s">
        <v>641</v>
      </c>
      <c r="G19382" s="14">
        <f t="shared" si="26"/>
        <v>0.11055555555555556</v>
      </c>
      <c r="H19382" s="14"/>
      <c r="I19382" s="14"/>
      <c r="S19382" t="str">
        <f t="shared" si="25"/>
        <v/>
      </c>
    </row>
    <row r="19383" spans="1:20" x14ac:dyDescent="0.5">
      <c r="A19383" s="4">
        <v>44221</v>
      </c>
      <c r="B19383" s="14">
        <v>0.1421064814814815</v>
      </c>
      <c r="C19383">
        <v>2</v>
      </c>
      <c r="D19383" t="s">
        <v>641</v>
      </c>
      <c r="E19383">
        <v>43</v>
      </c>
      <c r="F19383" t="s">
        <v>641</v>
      </c>
      <c r="G19383" s="14">
        <f t="shared" si="26"/>
        <v>0.11062500000000001</v>
      </c>
      <c r="H19383" s="14"/>
      <c r="I19383" s="14"/>
      <c r="S19383" t="str">
        <f t="shared" ref="S19383:S19389" si="27">IFERROR(IF(OR(C19383=3,C19383=4),(Q19383/R19383*35.5),(Q19383/R19383*30)),"")</f>
        <v/>
      </c>
    </row>
    <row r="19384" spans="1:20" x14ac:dyDescent="0.5">
      <c r="A19384" s="4">
        <v>44221</v>
      </c>
      <c r="B19384" s="14">
        <v>0.14212962962962963</v>
      </c>
      <c r="C19384">
        <v>2</v>
      </c>
      <c r="D19384" t="s">
        <v>641</v>
      </c>
      <c r="E19384">
        <v>44</v>
      </c>
      <c r="F19384" t="s">
        <v>641</v>
      </c>
      <c r="G19384" s="14">
        <f t="shared" si="26"/>
        <v>0.11064814814814815</v>
      </c>
      <c r="H19384" s="14"/>
      <c r="I19384" s="14"/>
      <c r="S19384" t="str">
        <f t="shared" si="27"/>
        <v/>
      </c>
    </row>
    <row r="19385" spans="1:20" x14ac:dyDescent="0.5">
      <c r="A19385" s="4">
        <v>44221</v>
      </c>
      <c r="B19385" s="14">
        <v>0.14216435185185186</v>
      </c>
      <c r="C19385">
        <v>2</v>
      </c>
      <c r="D19385" t="s">
        <v>641</v>
      </c>
      <c r="E19385">
        <v>46</v>
      </c>
      <c r="F19385" t="s">
        <v>641</v>
      </c>
      <c r="G19385" s="14">
        <f t="shared" si="26"/>
        <v>0.11068287037037038</v>
      </c>
      <c r="H19385" s="14"/>
      <c r="I19385" s="14"/>
      <c r="S19385" t="str">
        <f t="shared" si="27"/>
        <v/>
      </c>
    </row>
    <row r="19386" spans="1:20" x14ac:dyDescent="0.5">
      <c r="A19386" s="4">
        <v>44222</v>
      </c>
      <c r="B19386" s="14">
        <v>3.8159722222222227E-2</v>
      </c>
      <c r="C19386">
        <v>2</v>
      </c>
      <c r="D19386" t="s">
        <v>641</v>
      </c>
      <c r="E19386">
        <v>39</v>
      </c>
      <c r="F19386" t="s">
        <v>641</v>
      </c>
      <c r="G19386" s="14">
        <f t="shared" si="26"/>
        <v>6.6782407407407415E-3</v>
      </c>
      <c r="H19386" s="14"/>
      <c r="I19386" s="14"/>
      <c r="S19386" t="str">
        <f t="shared" si="27"/>
        <v/>
      </c>
    </row>
    <row r="19387" spans="1:20" x14ac:dyDescent="0.5">
      <c r="A19387" s="4">
        <v>44222</v>
      </c>
      <c r="B19387" s="14">
        <v>3.8182870370370374E-2</v>
      </c>
      <c r="C19387">
        <v>2</v>
      </c>
      <c r="D19387" t="s">
        <v>641</v>
      </c>
      <c r="E19387">
        <v>43</v>
      </c>
      <c r="F19387" t="s">
        <v>641</v>
      </c>
      <c r="G19387" s="14">
        <f t="shared" si="26"/>
        <v>6.7013888888888887E-3</v>
      </c>
      <c r="H19387" s="14"/>
      <c r="I19387" s="14"/>
      <c r="S19387" t="str">
        <f t="shared" si="27"/>
        <v/>
      </c>
    </row>
    <row r="19388" spans="1:20" x14ac:dyDescent="0.5">
      <c r="A19388" s="4">
        <v>44222</v>
      </c>
      <c r="B19388" s="14">
        <v>3.8240740740740742E-2</v>
      </c>
      <c r="C19388">
        <v>2</v>
      </c>
      <c r="D19388" t="s">
        <v>641</v>
      </c>
      <c r="E19388">
        <v>42</v>
      </c>
      <c r="F19388" t="s">
        <v>641</v>
      </c>
      <c r="G19388" s="14">
        <f t="shared" si="26"/>
        <v>6.7592592592592565E-3</v>
      </c>
      <c r="H19388" s="14"/>
      <c r="I19388" s="14"/>
      <c r="S19388" t="str">
        <f t="shared" si="27"/>
        <v/>
      </c>
    </row>
    <row r="19389" spans="1:20" x14ac:dyDescent="0.5">
      <c r="A19389" s="4">
        <v>44222</v>
      </c>
      <c r="B19389" s="14">
        <v>3.8287037037037036E-2</v>
      </c>
      <c r="C19389">
        <v>2</v>
      </c>
      <c r="D19389" t="s">
        <v>641</v>
      </c>
      <c r="E19389">
        <v>41</v>
      </c>
      <c r="F19389" t="s">
        <v>641</v>
      </c>
      <c r="G19389" s="14">
        <f t="shared" si="26"/>
        <v>6.8055555555555508E-3</v>
      </c>
      <c r="H19389" s="14"/>
      <c r="I19389" s="14"/>
      <c r="S19389" t="str">
        <f t="shared" si="27"/>
        <v/>
      </c>
    </row>
    <row r="19390" spans="1:20" x14ac:dyDescent="0.5">
      <c r="A19390" s="4">
        <v>44222</v>
      </c>
      <c r="B19390" s="14">
        <v>0.35774305555555558</v>
      </c>
      <c r="C19390">
        <v>4</v>
      </c>
      <c r="D19390" t="s">
        <v>642</v>
      </c>
      <c r="E19390">
        <v>49</v>
      </c>
      <c r="F19390" t="s">
        <v>642</v>
      </c>
      <c r="G19390" s="14" t="e">
        <f>(B19390-#REF!)</f>
        <v>#REF!</v>
      </c>
      <c r="H19390" s="14"/>
      <c r="I19390" s="14"/>
      <c r="J19390">
        <v>2</v>
      </c>
      <c r="K19390" t="s">
        <v>642</v>
      </c>
      <c r="M19390" s="14">
        <v>0.33059027777777777</v>
      </c>
      <c r="N19390">
        <v>4</v>
      </c>
      <c r="O19390">
        <v>4</v>
      </c>
      <c r="P19390" t="s">
        <v>32</v>
      </c>
      <c r="Q19390">
        <v>29</v>
      </c>
      <c r="R19390">
        <v>20</v>
      </c>
      <c r="S19390">
        <f>IFERROR(IF(OR(C19390=3,C19390=4),(Q19390/R19390*35.5),(Q19390/R19390*35)),"")</f>
        <v>51.475000000000001</v>
      </c>
      <c r="T19390" t="s">
        <v>851</v>
      </c>
    </row>
    <row r="19391" spans="1:20" x14ac:dyDescent="0.5">
      <c r="A19391" s="4">
        <v>44222</v>
      </c>
      <c r="B19391" s="14">
        <v>0.49418981481481478</v>
      </c>
      <c r="C19391">
        <v>2</v>
      </c>
      <c r="D19391" t="s">
        <v>641</v>
      </c>
      <c r="E19391">
        <v>41</v>
      </c>
      <c r="F19391" t="s">
        <v>641</v>
      </c>
      <c r="G19391" s="14">
        <f t="shared" ref="G19391:G19402" si="28">(B19391-"0:45:20")</f>
        <v>0.46270833333333328</v>
      </c>
      <c r="H19391" s="14"/>
      <c r="I19391" s="14"/>
      <c r="S19391" t="str">
        <f t="shared" ref="S19391:S19422" si="29">IFERROR(IF(OR(C19391=3,C19391=4),(Q19391/R19391*35.5),(Q19391/R19391*30)),"")</f>
        <v/>
      </c>
    </row>
    <row r="19392" spans="1:20" x14ac:dyDescent="0.5">
      <c r="A19392" s="4">
        <v>44222</v>
      </c>
      <c r="B19392" s="14">
        <v>0.4942361111111111</v>
      </c>
      <c r="C19392">
        <v>2</v>
      </c>
      <c r="D19392" t="s">
        <v>641</v>
      </c>
      <c r="E19392">
        <v>39</v>
      </c>
      <c r="F19392" t="s">
        <v>641</v>
      </c>
      <c r="G19392" s="14">
        <f t="shared" si="28"/>
        <v>0.4627546296296296</v>
      </c>
      <c r="H19392" s="14"/>
      <c r="I19392" s="14"/>
      <c r="S19392" t="str">
        <f t="shared" si="29"/>
        <v/>
      </c>
    </row>
    <row r="19393" spans="1:20" x14ac:dyDescent="0.5">
      <c r="A19393" s="4">
        <v>44222</v>
      </c>
      <c r="B19393" s="14">
        <v>0.49429398148148151</v>
      </c>
      <c r="C19393">
        <v>2</v>
      </c>
      <c r="D19393" t="s">
        <v>641</v>
      </c>
      <c r="E19393">
        <v>38</v>
      </c>
      <c r="F19393" t="s">
        <v>641</v>
      </c>
      <c r="G19393" s="14">
        <f t="shared" si="28"/>
        <v>0.46281250000000002</v>
      </c>
      <c r="H19393" s="14"/>
      <c r="I19393" s="14"/>
      <c r="S19393" t="str">
        <f t="shared" si="29"/>
        <v/>
      </c>
    </row>
    <row r="19394" spans="1:20" x14ac:dyDescent="0.5">
      <c r="A19394" s="4">
        <v>44222</v>
      </c>
      <c r="B19394" s="14">
        <v>0.49430555555555555</v>
      </c>
      <c r="C19394">
        <v>2</v>
      </c>
      <c r="D19394" t="s">
        <v>641</v>
      </c>
      <c r="E19394">
        <v>43</v>
      </c>
      <c r="F19394" t="s">
        <v>641</v>
      </c>
      <c r="G19394" s="14">
        <f t="shared" si="28"/>
        <v>0.46282407407407405</v>
      </c>
      <c r="H19394" s="14"/>
      <c r="I19394" s="14"/>
      <c r="S19394" t="str">
        <f t="shared" si="29"/>
        <v/>
      </c>
    </row>
    <row r="19395" spans="1:20" x14ac:dyDescent="0.5">
      <c r="A19395" s="4">
        <v>44222</v>
      </c>
      <c r="B19395" s="14">
        <v>0.49454861111111109</v>
      </c>
      <c r="C19395">
        <v>2</v>
      </c>
      <c r="D19395" t="s">
        <v>641</v>
      </c>
      <c r="E19395">
        <v>40</v>
      </c>
      <c r="F19395" t="s">
        <v>641</v>
      </c>
      <c r="G19395" s="14">
        <f t="shared" si="28"/>
        <v>0.46306712962962959</v>
      </c>
      <c r="H19395" s="14"/>
      <c r="I19395" s="14"/>
      <c r="S19395" t="str">
        <f t="shared" si="29"/>
        <v/>
      </c>
    </row>
    <row r="19396" spans="1:20" x14ac:dyDescent="0.5">
      <c r="A19396" s="4">
        <v>44222</v>
      </c>
      <c r="B19396" s="14">
        <v>0.49461805555555555</v>
      </c>
      <c r="C19396">
        <v>2</v>
      </c>
      <c r="D19396" t="s">
        <v>641</v>
      </c>
      <c r="E19396">
        <v>38</v>
      </c>
      <c r="F19396" t="s">
        <v>641</v>
      </c>
      <c r="G19396" s="14">
        <f t="shared" si="28"/>
        <v>0.46313657407407405</v>
      </c>
      <c r="H19396" s="14"/>
      <c r="I19396" s="14"/>
      <c r="S19396" t="str">
        <f t="shared" si="29"/>
        <v/>
      </c>
    </row>
    <row r="19397" spans="1:20" x14ac:dyDescent="0.5">
      <c r="A19397" s="4">
        <v>44222</v>
      </c>
      <c r="B19397" s="14">
        <v>0.49464120370370374</v>
      </c>
      <c r="C19397">
        <v>2</v>
      </c>
      <c r="D19397" t="s">
        <v>641</v>
      </c>
      <c r="E19397">
        <v>45</v>
      </c>
      <c r="F19397" t="s">
        <v>641</v>
      </c>
      <c r="G19397" s="14">
        <f t="shared" si="28"/>
        <v>0.46315972222222224</v>
      </c>
      <c r="H19397" s="14"/>
      <c r="I19397" s="14"/>
      <c r="S19397" t="str">
        <f t="shared" si="29"/>
        <v/>
      </c>
    </row>
    <row r="19398" spans="1:20" x14ac:dyDescent="0.5">
      <c r="A19398" s="4">
        <v>44222</v>
      </c>
      <c r="B19398" s="14">
        <v>0.49465277777777777</v>
      </c>
      <c r="C19398">
        <v>2</v>
      </c>
      <c r="D19398" t="s">
        <v>641</v>
      </c>
      <c r="E19398">
        <v>41</v>
      </c>
      <c r="F19398" t="s">
        <v>641</v>
      </c>
      <c r="G19398" s="14">
        <f t="shared" si="28"/>
        <v>0.46317129629629628</v>
      </c>
      <c r="H19398" s="14"/>
      <c r="I19398" s="14"/>
      <c r="S19398" t="str">
        <f t="shared" si="29"/>
        <v/>
      </c>
    </row>
    <row r="19399" spans="1:20" x14ac:dyDescent="0.5">
      <c r="A19399" s="4">
        <v>44222</v>
      </c>
      <c r="B19399" s="14">
        <v>0.49467592592592591</v>
      </c>
      <c r="C19399">
        <v>2</v>
      </c>
      <c r="D19399" t="s">
        <v>641</v>
      </c>
      <c r="E19399">
        <v>42</v>
      </c>
      <c r="F19399" t="s">
        <v>641</v>
      </c>
      <c r="G19399" s="14">
        <f t="shared" si="28"/>
        <v>0.46319444444444441</v>
      </c>
      <c r="H19399" s="14"/>
      <c r="I19399" s="14"/>
      <c r="S19399" t="str">
        <f t="shared" si="29"/>
        <v/>
      </c>
    </row>
    <row r="19400" spans="1:20" x14ac:dyDescent="0.5">
      <c r="A19400" s="4">
        <v>44222</v>
      </c>
      <c r="B19400" s="14">
        <v>0.4946875</v>
      </c>
      <c r="C19400">
        <v>2</v>
      </c>
      <c r="D19400" t="s">
        <v>641</v>
      </c>
      <c r="E19400">
        <v>39</v>
      </c>
      <c r="F19400" t="s">
        <v>641</v>
      </c>
      <c r="G19400" s="14">
        <f t="shared" si="28"/>
        <v>0.4632060185185185</v>
      </c>
      <c r="H19400" s="14"/>
      <c r="I19400" s="14"/>
      <c r="S19400" t="str">
        <f t="shared" si="29"/>
        <v/>
      </c>
    </row>
    <row r="19401" spans="1:20" x14ac:dyDescent="0.5">
      <c r="A19401" s="4">
        <v>44222</v>
      </c>
      <c r="B19401" s="14">
        <v>0.49490740740740741</v>
      </c>
      <c r="C19401">
        <v>2</v>
      </c>
      <c r="D19401" t="s">
        <v>641</v>
      </c>
      <c r="E19401">
        <v>39</v>
      </c>
      <c r="F19401" t="s">
        <v>641</v>
      </c>
      <c r="G19401" s="14">
        <f t="shared" si="28"/>
        <v>0.46342592592592591</v>
      </c>
      <c r="H19401" s="14"/>
      <c r="I19401" s="14"/>
      <c r="S19401" t="str">
        <f t="shared" si="29"/>
        <v/>
      </c>
    </row>
    <row r="19402" spans="1:20" x14ac:dyDescent="0.5">
      <c r="A19402" s="4">
        <v>44222</v>
      </c>
      <c r="B19402" s="14">
        <v>0.4949305555555556</v>
      </c>
      <c r="C19402">
        <v>2</v>
      </c>
      <c r="D19402" t="s">
        <v>641</v>
      </c>
      <c r="E19402">
        <v>39</v>
      </c>
      <c r="F19402" t="s">
        <v>641</v>
      </c>
      <c r="G19402" s="14">
        <f t="shared" si="28"/>
        <v>0.4634490740740741</v>
      </c>
      <c r="H19402" s="14"/>
      <c r="I19402" s="14"/>
      <c r="S19402" t="str">
        <f t="shared" si="29"/>
        <v/>
      </c>
    </row>
    <row r="19403" spans="1:20" x14ac:dyDescent="0.5">
      <c r="A19403" s="4">
        <v>44222</v>
      </c>
      <c r="B19403" s="14">
        <v>0.57575231481481481</v>
      </c>
      <c r="C19403">
        <v>3</v>
      </c>
      <c r="D19403" t="s">
        <v>641</v>
      </c>
      <c r="E19403">
        <v>40</v>
      </c>
      <c r="F19403" t="s">
        <v>641</v>
      </c>
      <c r="G19403" s="14" t="e">
        <f>(B19403-#REF!)</f>
        <v>#REF!</v>
      </c>
      <c r="H19403" s="14"/>
      <c r="I19403" s="14"/>
      <c r="J19403">
        <v>5</v>
      </c>
      <c r="S19403" t="str">
        <f t="shared" si="29"/>
        <v/>
      </c>
    </row>
    <row r="19404" spans="1:20" x14ac:dyDescent="0.5">
      <c r="A19404" s="4">
        <v>44222</v>
      </c>
      <c r="B19404" s="14">
        <v>0.57589120370370372</v>
      </c>
      <c r="C19404">
        <v>3</v>
      </c>
      <c r="D19404" t="s">
        <v>641</v>
      </c>
      <c r="E19404">
        <v>58</v>
      </c>
      <c r="F19404" t="s">
        <v>641</v>
      </c>
      <c r="G19404" s="14">
        <f>(B19404-"0:45:20")</f>
        <v>0.54440972222222228</v>
      </c>
      <c r="H19404" s="14"/>
      <c r="I19404" s="14"/>
      <c r="S19404" t="str">
        <f t="shared" si="29"/>
        <v/>
      </c>
    </row>
    <row r="19405" spans="1:20" x14ac:dyDescent="0.5">
      <c r="A19405" s="4">
        <v>44222</v>
      </c>
      <c r="B19405" s="14">
        <v>0.57716435185185189</v>
      </c>
      <c r="C19405">
        <v>3</v>
      </c>
      <c r="D19405" t="s">
        <v>646</v>
      </c>
      <c r="E19405">
        <v>77</v>
      </c>
      <c r="F19405" s="48" t="s">
        <v>641</v>
      </c>
      <c r="G19405" s="14" t="e">
        <f>(B19405-#REF!)</f>
        <v>#REF!</v>
      </c>
      <c r="H19405" s="14"/>
      <c r="I19405" s="14"/>
      <c r="S19405" t="str">
        <f t="shared" si="29"/>
        <v/>
      </c>
      <c r="T19405" t="s">
        <v>910</v>
      </c>
    </row>
    <row r="19406" spans="1:20" x14ac:dyDescent="0.5">
      <c r="A19406" s="4">
        <v>44222</v>
      </c>
      <c r="B19406" s="14">
        <v>0.57722222222222219</v>
      </c>
      <c r="C19406">
        <v>3</v>
      </c>
      <c r="D19406" t="s">
        <v>641</v>
      </c>
      <c r="E19406">
        <v>52</v>
      </c>
      <c r="F19406" t="s">
        <v>641</v>
      </c>
      <c r="G19406" s="14">
        <f>(B19406-"0:45:20")</f>
        <v>0.54574074074074075</v>
      </c>
      <c r="H19406" s="14"/>
      <c r="I19406" s="14"/>
      <c r="S19406" t="str">
        <f t="shared" si="29"/>
        <v/>
      </c>
    </row>
    <row r="19407" spans="1:20" x14ac:dyDescent="0.5">
      <c r="A19407" s="4">
        <v>44222</v>
      </c>
      <c r="B19407" s="14">
        <v>0.57725694444444442</v>
      </c>
      <c r="C19407">
        <v>3</v>
      </c>
      <c r="D19407" t="s">
        <v>641</v>
      </c>
      <c r="E19407">
        <v>64</v>
      </c>
      <c r="F19407" t="s">
        <v>641</v>
      </c>
      <c r="G19407" s="14">
        <f>(B19407-"0:45:20")</f>
        <v>0.54577546296296298</v>
      </c>
      <c r="H19407" s="14"/>
      <c r="I19407" s="14"/>
      <c r="S19407" t="str">
        <f t="shared" si="29"/>
        <v/>
      </c>
    </row>
    <row r="19408" spans="1:20" x14ac:dyDescent="0.5">
      <c r="A19408" s="4">
        <v>44222</v>
      </c>
      <c r="B19408" s="14">
        <v>0.57945601851851858</v>
      </c>
      <c r="C19408">
        <v>3</v>
      </c>
      <c r="D19408" t="s">
        <v>641</v>
      </c>
      <c r="E19408">
        <v>40</v>
      </c>
      <c r="F19408" t="s">
        <v>641</v>
      </c>
      <c r="G19408" s="14" t="e">
        <f>(B19408-#REF!)</f>
        <v>#REF!</v>
      </c>
      <c r="H19408" s="14"/>
      <c r="I19408" s="14"/>
      <c r="S19408" t="str">
        <f t="shared" si="29"/>
        <v/>
      </c>
    </row>
    <row r="19409" spans="1:19" x14ac:dyDescent="0.5">
      <c r="A19409" s="4">
        <v>44222</v>
      </c>
      <c r="B19409" s="14">
        <v>0.57954861111111111</v>
      </c>
      <c r="C19409">
        <v>3</v>
      </c>
      <c r="D19409" t="s">
        <v>641</v>
      </c>
      <c r="E19409">
        <v>43</v>
      </c>
      <c r="F19409" t="s">
        <v>641</v>
      </c>
      <c r="G19409" s="14">
        <f>(B19409-"0:45:20")</f>
        <v>0.54806712962962967</v>
      </c>
      <c r="H19409" s="14"/>
      <c r="I19409" s="14"/>
      <c r="S19409" t="str">
        <f t="shared" si="29"/>
        <v/>
      </c>
    </row>
    <row r="19410" spans="1:19" x14ac:dyDescent="0.5">
      <c r="A19410" s="4">
        <v>44222</v>
      </c>
      <c r="B19410" s="14">
        <v>0.57957175925925919</v>
      </c>
      <c r="C19410">
        <v>3</v>
      </c>
      <c r="D19410" t="s">
        <v>641</v>
      </c>
      <c r="E19410">
        <v>40</v>
      </c>
      <c r="F19410" t="s">
        <v>641</v>
      </c>
      <c r="G19410" s="14">
        <f>(B19410-"0:45:20")</f>
        <v>0.54809027777777775</v>
      </c>
      <c r="H19410" s="14"/>
      <c r="I19410" s="14"/>
      <c r="S19410" t="str">
        <f t="shared" si="29"/>
        <v/>
      </c>
    </row>
    <row r="19411" spans="1:19" x14ac:dyDescent="0.5">
      <c r="A19411" s="4">
        <v>44222</v>
      </c>
      <c r="B19411" s="14">
        <v>0.58298611111111109</v>
      </c>
      <c r="C19411">
        <v>1</v>
      </c>
      <c r="D19411" t="s">
        <v>641</v>
      </c>
      <c r="E19411">
        <v>41</v>
      </c>
      <c r="F19411" t="s">
        <v>641</v>
      </c>
      <c r="G19411" s="14">
        <f>(B19411-"0:45:20")</f>
        <v>0.55150462962962965</v>
      </c>
      <c r="H19411" s="14"/>
      <c r="I19411" s="14"/>
      <c r="S19411" t="str">
        <f t="shared" si="29"/>
        <v/>
      </c>
    </row>
    <row r="19412" spans="1:19" x14ac:dyDescent="0.5">
      <c r="A19412" s="4">
        <v>44222</v>
      </c>
      <c r="B19412" s="14">
        <v>0.58333333333333337</v>
      </c>
      <c r="C19412">
        <v>1</v>
      </c>
      <c r="D19412" t="s">
        <v>641</v>
      </c>
      <c r="E19412">
        <v>127</v>
      </c>
      <c r="F19412" t="s">
        <v>641</v>
      </c>
      <c r="G19412" s="14" t="e">
        <f>(B19412-#REF!)</f>
        <v>#REF!</v>
      </c>
      <c r="H19412" s="14"/>
      <c r="I19412" s="14"/>
      <c r="J19412">
        <v>5</v>
      </c>
      <c r="S19412" t="str">
        <f t="shared" si="29"/>
        <v/>
      </c>
    </row>
    <row r="19413" spans="1:19" x14ac:dyDescent="0.5">
      <c r="A19413" s="4">
        <v>44222</v>
      </c>
      <c r="B19413" s="14">
        <v>0.58334490740740741</v>
      </c>
      <c r="C19413">
        <v>1</v>
      </c>
      <c r="D19413" t="s">
        <v>641</v>
      </c>
      <c r="E19413">
        <v>127</v>
      </c>
      <c r="F19413" t="s">
        <v>641</v>
      </c>
      <c r="G19413" s="14" t="e">
        <f>(B19413-#REF!)</f>
        <v>#REF!</v>
      </c>
      <c r="H19413" s="14"/>
      <c r="I19413" s="14"/>
      <c r="S19413" t="str">
        <f t="shared" si="29"/>
        <v/>
      </c>
    </row>
    <row r="19414" spans="1:19" x14ac:dyDescent="0.5">
      <c r="A19414" s="4">
        <v>44222</v>
      </c>
      <c r="B19414" s="14">
        <v>0.5838888888888889</v>
      </c>
      <c r="C19414">
        <v>3</v>
      </c>
      <c r="D19414" t="s">
        <v>641</v>
      </c>
      <c r="E19414">
        <v>90</v>
      </c>
      <c r="F19414" t="s">
        <v>641</v>
      </c>
      <c r="G19414" s="14" t="e">
        <f>(B19414-#REF!)</f>
        <v>#REF!</v>
      </c>
      <c r="H19414" s="14"/>
      <c r="I19414" s="14"/>
      <c r="S19414" t="str">
        <f t="shared" si="29"/>
        <v/>
      </c>
    </row>
    <row r="19415" spans="1:19" x14ac:dyDescent="0.5">
      <c r="A19415" s="4">
        <v>44222</v>
      </c>
      <c r="B19415" s="14">
        <v>0.5839699074074074</v>
      </c>
      <c r="C19415">
        <v>3</v>
      </c>
      <c r="D19415" t="s">
        <v>641</v>
      </c>
      <c r="E19415">
        <v>82</v>
      </c>
      <c r="F19415" t="s">
        <v>641</v>
      </c>
      <c r="G19415" s="14">
        <f>(B19415-"0:45:20")</f>
        <v>0.55248842592592595</v>
      </c>
      <c r="H19415" s="14"/>
      <c r="I19415" s="14"/>
      <c r="S19415" t="str">
        <f t="shared" si="29"/>
        <v/>
      </c>
    </row>
    <row r="19416" spans="1:19" x14ac:dyDescent="0.5">
      <c r="A19416" s="4">
        <v>44222</v>
      </c>
      <c r="B19416" s="14">
        <v>0.58412037037037035</v>
      </c>
      <c r="C19416">
        <v>3</v>
      </c>
      <c r="D19416" t="s">
        <v>641</v>
      </c>
      <c r="E19416">
        <v>91</v>
      </c>
      <c r="F19416" t="s">
        <v>641</v>
      </c>
      <c r="G19416" s="14" t="e">
        <f>(B19416-#REF!)</f>
        <v>#REF!</v>
      </c>
      <c r="H19416" s="14"/>
      <c r="I19416" s="14"/>
      <c r="S19416" t="str">
        <f t="shared" si="29"/>
        <v/>
      </c>
    </row>
    <row r="19417" spans="1:19" x14ac:dyDescent="0.5">
      <c r="A19417" s="4">
        <v>44222</v>
      </c>
      <c r="B19417" s="14">
        <v>0.58432870370370371</v>
      </c>
      <c r="C19417">
        <v>3</v>
      </c>
      <c r="D19417" t="s">
        <v>641</v>
      </c>
      <c r="E19417">
        <v>54</v>
      </c>
      <c r="F19417" t="s">
        <v>641</v>
      </c>
      <c r="G19417" s="14">
        <f>(B19417-"0:45:20")</f>
        <v>0.55284722222222227</v>
      </c>
      <c r="H19417" s="14"/>
      <c r="I19417" s="14"/>
      <c r="S19417" t="str">
        <f t="shared" si="29"/>
        <v/>
      </c>
    </row>
    <row r="19418" spans="1:19" x14ac:dyDescent="0.5">
      <c r="A19418" s="4">
        <v>44222</v>
      </c>
      <c r="B19418" s="14">
        <v>0.58460648148148142</v>
      </c>
      <c r="C19418">
        <v>3</v>
      </c>
      <c r="D19418" t="s">
        <v>641</v>
      </c>
      <c r="E19418">
        <v>24</v>
      </c>
      <c r="F19418" t="s">
        <v>641</v>
      </c>
      <c r="G19418" s="14">
        <f>(B19418-"0:45:20")</f>
        <v>0.55312499999999998</v>
      </c>
      <c r="H19418" s="14"/>
      <c r="I19418" s="14"/>
      <c r="S19418" t="str">
        <f t="shared" si="29"/>
        <v/>
      </c>
    </row>
    <row r="19419" spans="1:19" x14ac:dyDescent="0.5">
      <c r="A19419" s="4">
        <v>44222</v>
      </c>
      <c r="B19419" s="14">
        <v>0.58585648148148151</v>
      </c>
      <c r="C19419">
        <v>3</v>
      </c>
      <c r="D19419" t="s">
        <v>641</v>
      </c>
      <c r="E19419">
        <v>42</v>
      </c>
      <c r="F19419" t="s">
        <v>641</v>
      </c>
      <c r="G19419" s="14" t="e">
        <f>(B19419-#REF!)</f>
        <v>#REF!</v>
      </c>
      <c r="H19419" s="14"/>
      <c r="I19419" s="14"/>
      <c r="S19419" t="str">
        <f t="shared" si="29"/>
        <v/>
      </c>
    </row>
    <row r="19420" spans="1:19" x14ac:dyDescent="0.5">
      <c r="A19420" s="4">
        <v>44222</v>
      </c>
      <c r="B19420" s="14">
        <v>0.5861574074074074</v>
      </c>
      <c r="C19420">
        <v>3</v>
      </c>
      <c r="D19420" t="s">
        <v>641</v>
      </c>
      <c r="E19420">
        <v>38</v>
      </c>
      <c r="F19420" t="s">
        <v>641</v>
      </c>
      <c r="G19420" s="14">
        <f t="shared" ref="G19420:G19431" si="30">(B19420-"0:45:20")</f>
        <v>0.55467592592592596</v>
      </c>
      <c r="H19420" s="14"/>
      <c r="I19420" s="14"/>
      <c r="S19420" t="str">
        <f t="shared" si="29"/>
        <v/>
      </c>
    </row>
    <row r="19421" spans="1:19" x14ac:dyDescent="0.5">
      <c r="A19421" s="4">
        <v>44222</v>
      </c>
      <c r="B19421" s="14">
        <v>0.58627314814814813</v>
      </c>
      <c r="C19421">
        <v>3</v>
      </c>
      <c r="D19421" t="s">
        <v>641</v>
      </c>
      <c r="E19421">
        <v>39</v>
      </c>
      <c r="F19421" t="s">
        <v>641</v>
      </c>
      <c r="G19421" s="14">
        <f t="shared" si="30"/>
        <v>0.55479166666666668</v>
      </c>
      <c r="H19421" s="14"/>
      <c r="I19421" s="14"/>
      <c r="S19421" t="str">
        <f t="shared" si="29"/>
        <v/>
      </c>
    </row>
    <row r="19422" spans="1:19" x14ac:dyDescent="0.5">
      <c r="A19422" s="4">
        <v>44222</v>
      </c>
      <c r="B19422" s="14">
        <v>0.5886689814814815</v>
      </c>
      <c r="C19422">
        <v>3</v>
      </c>
      <c r="D19422" t="s">
        <v>641</v>
      </c>
      <c r="E19422">
        <v>38</v>
      </c>
      <c r="F19422" t="s">
        <v>641</v>
      </c>
      <c r="G19422" s="14">
        <f t="shared" si="30"/>
        <v>0.55718750000000006</v>
      </c>
      <c r="H19422" s="14"/>
      <c r="I19422" s="14"/>
      <c r="S19422" t="str">
        <f t="shared" si="29"/>
        <v/>
      </c>
    </row>
    <row r="19423" spans="1:19" x14ac:dyDescent="0.5">
      <c r="A19423" s="4">
        <v>44222</v>
      </c>
      <c r="B19423" s="14">
        <v>0.58885416666666668</v>
      </c>
      <c r="C19423">
        <v>2</v>
      </c>
      <c r="D19423" t="s">
        <v>641</v>
      </c>
      <c r="E19423">
        <v>6</v>
      </c>
      <c r="F19423" t="s">
        <v>641</v>
      </c>
      <c r="G19423" s="14">
        <f t="shared" si="30"/>
        <v>0.55737268518518523</v>
      </c>
      <c r="H19423" s="14"/>
      <c r="I19423" s="14"/>
      <c r="S19423" t="str">
        <f t="shared" ref="S19423:S19454" si="31">IFERROR(IF(OR(C19423=3,C19423=4),(Q19423/R19423*35.5),(Q19423/R19423*30)),"")</f>
        <v/>
      </c>
    </row>
    <row r="19424" spans="1:19" x14ac:dyDescent="0.5">
      <c r="A19424" s="4">
        <v>44222</v>
      </c>
      <c r="B19424" s="14">
        <v>0.58936342592592594</v>
      </c>
      <c r="C19424">
        <v>3</v>
      </c>
      <c r="D19424" t="s">
        <v>641</v>
      </c>
      <c r="E19424">
        <v>40</v>
      </c>
      <c r="F19424" t="s">
        <v>641</v>
      </c>
      <c r="G19424" s="14">
        <f t="shared" si="30"/>
        <v>0.5578819444444445</v>
      </c>
      <c r="H19424" s="14"/>
      <c r="I19424" s="14"/>
      <c r="S19424" t="str">
        <f t="shared" si="31"/>
        <v/>
      </c>
    </row>
    <row r="19425" spans="1:20" x14ac:dyDescent="0.5">
      <c r="A19425" s="4">
        <v>44222</v>
      </c>
      <c r="B19425" s="14">
        <v>0.59027777777777779</v>
      </c>
      <c r="C19425">
        <v>1</v>
      </c>
      <c r="D19425" t="s">
        <v>641</v>
      </c>
      <c r="E19425">
        <v>38</v>
      </c>
      <c r="F19425" t="s">
        <v>641</v>
      </c>
      <c r="G19425" s="14">
        <f t="shared" si="30"/>
        <v>0.55879629629629635</v>
      </c>
      <c r="H19425" s="14"/>
      <c r="I19425" s="14"/>
      <c r="S19425" t="str">
        <f t="shared" si="31"/>
        <v/>
      </c>
    </row>
    <row r="19426" spans="1:20" x14ac:dyDescent="0.5">
      <c r="A19426" s="4">
        <v>44222</v>
      </c>
      <c r="B19426" s="14">
        <v>0.59027777777777779</v>
      </c>
      <c r="C19426">
        <v>2</v>
      </c>
      <c r="D19426" t="s">
        <v>641</v>
      </c>
      <c r="E19426">
        <v>55</v>
      </c>
      <c r="F19426" t="s">
        <v>641</v>
      </c>
      <c r="G19426" s="14">
        <f t="shared" si="30"/>
        <v>0.55879629629629635</v>
      </c>
      <c r="H19426" s="14"/>
      <c r="I19426" s="14"/>
      <c r="S19426" t="str">
        <f t="shared" si="31"/>
        <v/>
      </c>
    </row>
    <row r="19427" spans="1:20" x14ac:dyDescent="0.5">
      <c r="A19427" s="4">
        <v>44222</v>
      </c>
      <c r="B19427" s="14">
        <v>0.59028935185185183</v>
      </c>
      <c r="C19427">
        <v>1</v>
      </c>
      <c r="D19427" t="s">
        <v>641</v>
      </c>
      <c r="E19427">
        <v>62</v>
      </c>
      <c r="F19427" t="s">
        <v>641</v>
      </c>
      <c r="G19427" s="14">
        <f t="shared" si="30"/>
        <v>0.55880787037037039</v>
      </c>
      <c r="H19427" s="14"/>
      <c r="I19427" s="14"/>
      <c r="S19427" t="str">
        <f t="shared" si="31"/>
        <v/>
      </c>
    </row>
    <row r="19428" spans="1:20" x14ac:dyDescent="0.5">
      <c r="A19428" s="4">
        <v>44222</v>
      </c>
      <c r="B19428" s="14">
        <v>0.59028935185185183</v>
      </c>
      <c r="C19428">
        <v>2</v>
      </c>
      <c r="D19428" t="s">
        <v>641</v>
      </c>
      <c r="E19428">
        <v>93</v>
      </c>
      <c r="F19428" t="s">
        <v>641</v>
      </c>
      <c r="G19428" s="14">
        <f t="shared" si="30"/>
        <v>0.55880787037037039</v>
      </c>
      <c r="H19428" s="14"/>
      <c r="I19428" s="14"/>
      <c r="S19428" t="str">
        <f t="shared" si="31"/>
        <v/>
      </c>
    </row>
    <row r="19429" spans="1:20" x14ac:dyDescent="0.5">
      <c r="A19429" s="4">
        <v>44222</v>
      </c>
      <c r="B19429" s="14">
        <v>0.59028935185185183</v>
      </c>
      <c r="C19429">
        <v>3</v>
      </c>
      <c r="D19429" t="s">
        <v>641</v>
      </c>
      <c r="E19429">
        <v>55</v>
      </c>
      <c r="F19429" t="s">
        <v>641</v>
      </c>
      <c r="G19429" s="14">
        <f t="shared" si="30"/>
        <v>0.55880787037037039</v>
      </c>
      <c r="H19429" s="14"/>
      <c r="I19429" s="14"/>
      <c r="S19429" t="str">
        <f t="shared" si="31"/>
        <v/>
      </c>
    </row>
    <row r="19430" spans="1:20" x14ac:dyDescent="0.5">
      <c r="A19430" s="4">
        <v>44222</v>
      </c>
      <c r="B19430" s="14">
        <v>0.59046296296296297</v>
      </c>
      <c r="C19430">
        <v>3</v>
      </c>
      <c r="D19430" t="s">
        <v>641</v>
      </c>
      <c r="E19430">
        <v>40</v>
      </c>
      <c r="F19430" t="s">
        <v>641</v>
      </c>
      <c r="G19430" s="14">
        <f t="shared" si="30"/>
        <v>0.55898148148148152</v>
      </c>
      <c r="H19430" s="14"/>
      <c r="I19430" s="14"/>
      <c r="S19430" t="str">
        <f t="shared" si="31"/>
        <v/>
      </c>
    </row>
    <row r="19431" spans="1:20" x14ac:dyDescent="0.5">
      <c r="A19431" s="4">
        <v>44222</v>
      </c>
      <c r="B19431" s="14">
        <v>0.61839120370370371</v>
      </c>
      <c r="C19431">
        <v>3</v>
      </c>
      <c r="D19431" t="s">
        <v>641</v>
      </c>
      <c r="E19431">
        <v>42</v>
      </c>
      <c r="F19431" t="s">
        <v>641</v>
      </c>
      <c r="G19431" s="14">
        <f t="shared" si="30"/>
        <v>0.58690972222222226</v>
      </c>
      <c r="H19431" s="14"/>
      <c r="I19431" s="14"/>
      <c r="S19431" t="str">
        <f t="shared" si="31"/>
        <v/>
      </c>
    </row>
    <row r="19432" spans="1:20" x14ac:dyDescent="0.5">
      <c r="A19432" s="4">
        <v>44222</v>
      </c>
      <c r="B19432" s="14">
        <v>0.99771990740740746</v>
      </c>
      <c r="C19432">
        <v>2</v>
      </c>
      <c r="D19432" t="s">
        <v>641</v>
      </c>
      <c r="E19432">
        <v>40</v>
      </c>
      <c r="F19432" t="s">
        <v>641</v>
      </c>
      <c r="G19432" s="14" t="e">
        <f>(B19432-#REF!)</f>
        <v>#REF!</v>
      </c>
      <c r="H19432" s="14"/>
      <c r="I19432" s="14"/>
      <c r="J19432">
        <v>5</v>
      </c>
      <c r="S19432" t="str">
        <f t="shared" si="31"/>
        <v/>
      </c>
      <c r="T19432" s="46" t="s">
        <v>912</v>
      </c>
    </row>
    <row r="19433" spans="1:20" x14ac:dyDescent="0.5">
      <c r="A19433" s="4">
        <v>44223</v>
      </c>
      <c r="B19433" s="14">
        <v>0.75819444444444439</v>
      </c>
      <c r="C19433">
        <v>4</v>
      </c>
      <c r="D19433" t="s">
        <v>646</v>
      </c>
      <c r="E19433">
        <v>120</v>
      </c>
      <c r="F19433" s="48" t="s">
        <v>646</v>
      </c>
      <c r="G19433" s="14" t="e">
        <f>(B19433-#REF!)</f>
        <v>#REF!</v>
      </c>
      <c r="H19433" s="14"/>
      <c r="I19433" s="14"/>
      <c r="J19433">
        <v>5</v>
      </c>
      <c r="S19433" t="str">
        <f t="shared" si="31"/>
        <v/>
      </c>
      <c r="T19433" t="s">
        <v>910</v>
      </c>
    </row>
    <row r="19434" spans="1:20" x14ac:dyDescent="0.5">
      <c r="A19434" s="4">
        <v>44223</v>
      </c>
      <c r="B19434" s="14">
        <v>0.83251157407407417</v>
      </c>
      <c r="C19434">
        <v>4</v>
      </c>
      <c r="D19434" t="s">
        <v>642</v>
      </c>
      <c r="E19434">
        <v>78</v>
      </c>
      <c r="F19434" s="48" t="s">
        <v>642</v>
      </c>
      <c r="G19434" s="14" t="e">
        <f>(B19434-#REF!)</f>
        <v>#REF!</v>
      </c>
      <c r="H19434" s="14"/>
      <c r="I19434" s="14"/>
      <c r="J19434">
        <v>5</v>
      </c>
      <c r="S19434" t="str">
        <f t="shared" si="31"/>
        <v/>
      </c>
      <c r="T19434" t="s">
        <v>910</v>
      </c>
    </row>
    <row r="19435" spans="1:20" x14ac:dyDescent="0.5">
      <c r="A19435" s="4">
        <v>44224</v>
      </c>
      <c r="B19435" s="14">
        <v>0.80965277777777767</v>
      </c>
      <c r="C19435">
        <v>2</v>
      </c>
      <c r="D19435" t="s">
        <v>641</v>
      </c>
      <c r="E19435">
        <v>40</v>
      </c>
      <c r="F19435" t="s">
        <v>641</v>
      </c>
      <c r="G19435" s="14">
        <f t="shared" ref="G19435:G19456" si="32">(B19435-"0:45:20")</f>
        <v>0.77817129629629622</v>
      </c>
      <c r="H19435" s="14"/>
      <c r="I19435" s="14"/>
      <c r="S19435" t="str">
        <f t="shared" si="31"/>
        <v/>
      </c>
    </row>
    <row r="19436" spans="1:20" x14ac:dyDescent="0.5">
      <c r="A19436" s="4">
        <v>44224</v>
      </c>
      <c r="B19436" s="14">
        <v>0.34736111111111106</v>
      </c>
      <c r="C19436">
        <v>2</v>
      </c>
      <c r="D19436" t="s">
        <v>641</v>
      </c>
      <c r="E19436">
        <v>39</v>
      </c>
      <c r="F19436" t="s">
        <v>641</v>
      </c>
      <c r="G19436" s="14">
        <f t="shared" si="32"/>
        <v>0.31587962962962957</v>
      </c>
      <c r="H19436" s="14"/>
      <c r="I19436" s="14"/>
      <c r="S19436" t="str">
        <f t="shared" si="31"/>
        <v/>
      </c>
    </row>
    <row r="19437" spans="1:20" x14ac:dyDescent="0.5">
      <c r="A19437" s="4">
        <v>44224</v>
      </c>
      <c r="B19437" s="14">
        <v>0.34739583333333335</v>
      </c>
      <c r="C19437">
        <v>2</v>
      </c>
      <c r="D19437" t="s">
        <v>641</v>
      </c>
      <c r="E19437">
        <v>40</v>
      </c>
      <c r="F19437" t="s">
        <v>641</v>
      </c>
      <c r="G19437" s="14">
        <f t="shared" si="32"/>
        <v>0.31591435185185185</v>
      </c>
      <c r="H19437" s="14"/>
      <c r="I19437" s="14"/>
      <c r="S19437" t="str">
        <f t="shared" si="31"/>
        <v/>
      </c>
    </row>
    <row r="19438" spans="1:20" x14ac:dyDescent="0.5">
      <c r="A19438" s="4">
        <v>44224</v>
      </c>
      <c r="B19438" s="14">
        <v>0.34740740740740739</v>
      </c>
      <c r="C19438">
        <v>2</v>
      </c>
      <c r="D19438" t="s">
        <v>641</v>
      </c>
      <c r="E19438">
        <v>38</v>
      </c>
      <c r="F19438" t="s">
        <v>641</v>
      </c>
      <c r="G19438" s="14">
        <f t="shared" si="32"/>
        <v>0.31592592592592589</v>
      </c>
      <c r="H19438" s="14"/>
      <c r="I19438" s="14"/>
      <c r="S19438" t="str">
        <f t="shared" si="31"/>
        <v/>
      </c>
    </row>
    <row r="19439" spans="1:20" x14ac:dyDescent="0.5">
      <c r="A19439" s="4">
        <v>44224</v>
      </c>
      <c r="B19439" s="14">
        <v>0.34743055555555552</v>
      </c>
      <c r="C19439">
        <v>2</v>
      </c>
      <c r="D19439" t="s">
        <v>641</v>
      </c>
      <c r="E19439">
        <v>40</v>
      </c>
      <c r="F19439" t="s">
        <v>641</v>
      </c>
      <c r="G19439" s="14">
        <f t="shared" si="32"/>
        <v>0.31594907407407402</v>
      </c>
      <c r="H19439" s="14"/>
      <c r="I19439" s="14"/>
      <c r="S19439" t="str">
        <f t="shared" si="31"/>
        <v/>
      </c>
    </row>
    <row r="19440" spans="1:20" x14ac:dyDescent="0.5">
      <c r="A19440" s="4">
        <v>44224</v>
      </c>
      <c r="B19440" s="14">
        <v>0.34761574074074075</v>
      </c>
      <c r="C19440">
        <v>2</v>
      </c>
      <c r="D19440" t="s">
        <v>641</v>
      </c>
      <c r="E19440">
        <v>39</v>
      </c>
      <c r="F19440" t="s">
        <v>641</v>
      </c>
      <c r="G19440" s="14">
        <f t="shared" si="32"/>
        <v>0.31613425925925925</v>
      </c>
      <c r="H19440" s="14"/>
      <c r="I19440" s="14"/>
      <c r="S19440" t="str">
        <f t="shared" si="31"/>
        <v/>
      </c>
    </row>
    <row r="19441" spans="1:19" x14ac:dyDescent="0.5">
      <c r="A19441" s="4">
        <v>44224</v>
      </c>
      <c r="B19441" s="14">
        <v>0.34763888888888889</v>
      </c>
      <c r="C19441">
        <v>2</v>
      </c>
      <c r="D19441" t="s">
        <v>641</v>
      </c>
      <c r="E19441">
        <v>43</v>
      </c>
      <c r="F19441" t="s">
        <v>641</v>
      </c>
      <c r="G19441" s="14">
        <f t="shared" si="32"/>
        <v>0.31615740740740739</v>
      </c>
      <c r="H19441" s="14"/>
      <c r="I19441" s="14"/>
      <c r="S19441" t="str">
        <f t="shared" si="31"/>
        <v/>
      </c>
    </row>
    <row r="19442" spans="1:19" x14ac:dyDescent="0.5">
      <c r="A19442" s="4">
        <v>44224</v>
      </c>
      <c r="B19442" s="14">
        <v>0.34766203703703707</v>
      </c>
      <c r="C19442">
        <v>2</v>
      </c>
      <c r="D19442" t="s">
        <v>641</v>
      </c>
      <c r="E19442">
        <v>39</v>
      </c>
      <c r="F19442" t="s">
        <v>641</v>
      </c>
      <c r="G19442" s="14">
        <f t="shared" si="32"/>
        <v>0.31618055555555558</v>
      </c>
      <c r="H19442" s="14"/>
      <c r="I19442" s="14"/>
      <c r="S19442" t="str">
        <f t="shared" si="31"/>
        <v/>
      </c>
    </row>
    <row r="19443" spans="1:19" x14ac:dyDescent="0.5">
      <c r="A19443" s="4">
        <v>44224</v>
      </c>
      <c r="B19443" s="14">
        <v>0.34767361111111111</v>
      </c>
      <c r="C19443">
        <v>2</v>
      </c>
      <c r="D19443" t="s">
        <v>641</v>
      </c>
      <c r="E19443">
        <v>40</v>
      </c>
      <c r="F19443" t="s">
        <v>641</v>
      </c>
      <c r="G19443" s="14">
        <f t="shared" si="32"/>
        <v>0.31619212962962961</v>
      </c>
      <c r="H19443" s="14"/>
      <c r="I19443" s="14"/>
      <c r="S19443" t="str">
        <f t="shared" si="31"/>
        <v/>
      </c>
    </row>
    <row r="19444" spans="1:19" x14ac:dyDescent="0.5">
      <c r="A19444" s="4">
        <v>44224</v>
      </c>
      <c r="B19444" s="14">
        <v>0.3477662037037037</v>
      </c>
      <c r="C19444">
        <v>2</v>
      </c>
      <c r="D19444" t="s">
        <v>641</v>
      </c>
      <c r="E19444">
        <v>40</v>
      </c>
      <c r="F19444" t="s">
        <v>641</v>
      </c>
      <c r="G19444" s="14">
        <f t="shared" si="32"/>
        <v>0.3162847222222222</v>
      </c>
      <c r="H19444" s="14"/>
      <c r="I19444" s="14"/>
      <c r="S19444" t="str">
        <f t="shared" si="31"/>
        <v/>
      </c>
    </row>
    <row r="19445" spans="1:19" x14ac:dyDescent="0.5">
      <c r="A19445" s="4">
        <v>44224</v>
      </c>
      <c r="B19445" s="14">
        <v>0.3477777777777778</v>
      </c>
      <c r="C19445">
        <v>2</v>
      </c>
      <c r="D19445" t="s">
        <v>641</v>
      </c>
      <c r="E19445">
        <v>41</v>
      </c>
      <c r="F19445" t="s">
        <v>641</v>
      </c>
      <c r="G19445" s="14">
        <f t="shared" si="32"/>
        <v>0.3162962962962963</v>
      </c>
      <c r="H19445" s="14"/>
      <c r="I19445" s="14"/>
      <c r="S19445" t="str">
        <f t="shared" si="31"/>
        <v/>
      </c>
    </row>
    <row r="19446" spans="1:19" x14ac:dyDescent="0.5">
      <c r="A19446" s="4">
        <v>44224</v>
      </c>
      <c r="B19446" s="14">
        <v>0.41986111111111107</v>
      </c>
      <c r="C19446">
        <v>2</v>
      </c>
      <c r="D19446" t="s">
        <v>641</v>
      </c>
      <c r="E19446">
        <v>29</v>
      </c>
      <c r="F19446" t="s">
        <v>641</v>
      </c>
      <c r="G19446" s="14">
        <f t="shared" si="32"/>
        <v>0.38837962962962957</v>
      </c>
      <c r="H19446" s="14"/>
      <c r="I19446" s="14"/>
      <c r="S19446" t="str">
        <f t="shared" si="31"/>
        <v/>
      </c>
    </row>
    <row r="19447" spans="1:19" x14ac:dyDescent="0.5">
      <c r="A19447" s="4">
        <v>44224</v>
      </c>
      <c r="B19447" s="14">
        <v>0.4246180555555556</v>
      </c>
      <c r="C19447">
        <v>2</v>
      </c>
      <c r="D19447" t="s">
        <v>641</v>
      </c>
      <c r="E19447">
        <v>42</v>
      </c>
      <c r="F19447" t="s">
        <v>641</v>
      </c>
      <c r="G19447" s="14">
        <f t="shared" si="32"/>
        <v>0.3931365740740741</v>
      </c>
      <c r="H19447" s="14"/>
      <c r="I19447" s="14"/>
      <c r="S19447" t="str">
        <f t="shared" si="31"/>
        <v/>
      </c>
    </row>
    <row r="19448" spans="1:19" x14ac:dyDescent="0.5">
      <c r="A19448" s="4">
        <v>44224</v>
      </c>
      <c r="B19448" s="14">
        <v>0.47528935185185189</v>
      </c>
      <c r="C19448">
        <v>2</v>
      </c>
      <c r="D19448" t="s">
        <v>641</v>
      </c>
      <c r="E19448">
        <v>38</v>
      </c>
      <c r="F19448" t="s">
        <v>641</v>
      </c>
      <c r="G19448" s="14">
        <f t="shared" si="32"/>
        <v>0.44380787037037039</v>
      </c>
      <c r="H19448" s="14"/>
      <c r="I19448" s="14"/>
      <c r="S19448" t="str">
        <f t="shared" si="31"/>
        <v/>
      </c>
    </row>
    <row r="19449" spans="1:19" x14ac:dyDescent="0.5">
      <c r="A19449" s="4">
        <v>44224</v>
      </c>
      <c r="B19449" s="14">
        <v>0.49814814814814817</v>
      </c>
      <c r="C19449">
        <v>2</v>
      </c>
      <c r="D19449" t="s">
        <v>641</v>
      </c>
      <c r="E19449">
        <v>51</v>
      </c>
      <c r="F19449" t="s">
        <v>641</v>
      </c>
      <c r="G19449" s="14">
        <f t="shared" si="32"/>
        <v>0.46666666666666667</v>
      </c>
      <c r="H19449" s="14"/>
      <c r="I19449" s="14"/>
      <c r="S19449" t="str">
        <f t="shared" si="31"/>
        <v/>
      </c>
    </row>
    <row r="19450" spans="1:19" x14ac:dyDescent="0.5">
      <c r="A19450" s="4">
        <v>44224</v>
      </c>
      <c r="B19450" s="14">
        <v>0.49868055555555557</v>
      </c>
      <c r="C19450">
        <v>2</v>
      </c>
      <c r="D19450" t="s">
        <v>641</v>
      </c>
      <c r="E19450">
        <v>29</v>
      </c>
      <c r="F19450" t="s">
        <v>641</v>
      </c>
      <c r="G19450" s="14">
        <f t="shared" si="32"/>
        <v>0.46719907407407407</v>
      </c>
      <c r="H19450" s="14"/>
      <c r="I19450" s="14"/>
      <c r="S19450" t="str">
        <f t="shared" si="31"/>
        <v/>
      </c>
    </row>
    <row r="19451" spans="1:19" x14ac:dyDescent="0.5">
      <c r="A19451" s="4">
        <v>44224</v>
      </c>
      <c r="B19451" s="14">
        <v>0.50862268518518516</v>
      </c>
      <c r="C19451">
        <v>2</v>
      </c>
      <c r="D19451" t="s">
        <v>641</v>
      </c>
      <c r="E19451">
        <v>50</v>
      </c>
      <c r="F19451" t="s">
        <v>641</v>
      </c>
      <c r="G19451" s="14">
        <f t="shared" si="32"/>
        <v>0.47714120370370366</v>
      </c>
      <c r="H19451" s="14"/>
      <c r="I19451" s="14"/>
      <c r="S19451" t="str">
        <f t="shared" si="31"/>
        <v/>
      </c>
    </row>
    <row r="19452" spans="1:19" x14ac:dyDescent="0.5">
      <c r="A19452" s="4">
        <v>44224</v>
      </c>
      <c r="B19452" s="14">
        <v>0.50870370370370377</v>
      </c>
      <c r="C19452">
        <v>2</v>
      </c>
      <c r="D19452" t="s">
        <v>641</v>
      </c>
      <c r="E19452">
        <v>47</v>
      </c>
      <c r="F19452" t="s">
        <v>641</v>
      </c>
      <c r="G19452" s="14">
        <f t="shared" si="32"/>
        <v>0.47722222222222227</v>
      </c>
      <c r="H19452" s="14"/>
      <c r="I19452" s="14"/>
      <c r="S19452" t="str">
        <f t="shared" si="31"/>
        <v/>
      </c>
    </row>
    <row r="19453" spans="1:19" x14ac:dyDescent="0.5">
      <c r="A19453" s="4">
        <v>44224</v>
      </c>
      <c r="B19453" s="14">
        <v>0.50906249999999997</v>
      </c>
      <c r="C19453">
        <v>2</v>
      </c>
      <c r="D19453" t="s">
        <v>641</v>
      </c>
      <c r="E19453">
        <v>52</v>
      </c>
      <c r="F19453" t="s">
        <v>641</v>
      </c>
      <c r="G19453" s="14">
        <f t="shared" si="32"/>
        <v>0.47758101851851847</v>
      </c>
      <c r="H19453" s="14"/>
      <c r="I19453" s="14"/>
      <c r="S19453" t="str">
        <f t="shared" si="31"/>
        <v/>
      </c>
    </row>
    <row r="19454" spans="1:19" x14ac:dyDescent="0.5">
      <c r="A19454" s="4">
        <v>44224</v>
      </c>
      <c r="B19454" s="14">
        <v>0.55822916666666667</v>
      </c>
      <c r="C19454">
        <v>2</v>
      </c>
      <c r="D19454" t="s">
        <v>641</v>
      </c>
      <c r="E19454">
        <v>19</v>
      </c>
      <c r="F19454" t="s">
        <v>641</v>
      </c>
      <c r="G19454" s="14">
        <f t="shared" si="32"/>
        <v>0.52674768518518522</v>
      </c>
      <c r="H19454" s="14"/>
      <c r="I19454" s="14"/>
      <c r="S19454" t="str">
        <f t="shared" si="31"/>
        <v/>
      </c>
    </row>
    <row r="19455" spans="1:19" x14ac:dyDescent="0.5">
      <c r="A19455" s="4">
        <v>44224</v>
      </c>
      <c r="B19455" s="14">
        <v>0.57857638888888896</v>
      </c>
      <c r="C19455">
        <v>2</v>
      </c>
      <c r="D19455" t="s">
        <v>641</v>
      </c>
      <c r="E19455">
        <v>42</v>
      </c>
      <c r="F19455" t="s">
        <v>641</v>
      </c>
      <c r="G19455" s="14">
        <f t="shared" si="32"/>
        <v>0.54709490740740752</v>
      </c>
      <c r="H19455" s="14"/>
      <c r="I19455" s="14"/>
      <c r="S19455" t="str">
        <f t="shared" ref="S19455:S19486" si="33">IFERROR(IF(OR(C19455=3,C19455=4),(Q19455/R19455*35.5),(Q19455/R19455*30)),"")</f>
        <v/>
      </c>
    </row>
    <row r="19456" spans="1:19" x14ac:dyDescent="0.5">
      <c r="A19456" s="4">
        <v>44224</v>
      </c>
      <c r="B19456" s="14">
        <v>0.63885416666666661</v>
      </c>
      <c r="C19456">
        <v>2</v>
      </c>
      <c r="D19456" t="s">
        <v>641</v>
      </c>
      <c r="E19456">
        <v>38</v>
      </c>
      <c r="F19456" t="s">
        <v>641</v>
      </c>
      <c r="G19456" s="14">
        <f t="shared" si="32"/>
        <v>0.60737268518518517</v>
      </c>
      <c r="H19456" s="14"/>
      <c r="I19456" s="14"/>
      <c r="S19456" t="str">
        <f t="shared" si="33"/>
        <v/>
      </c>
    </row>
    <row r="19457" spans="1:20" x14ac:dyDescent="0.5">
      <c r="A19457" s="4">
        <v>44224</v>
      </c>
      <c r="B19457" s="14">
        <v>0.87321759259259257</v>
      </c>
      <c r="C19457">
        <v>2</v>
      </c>
      <c r="D19457" t="s">
        <v>641</v>
      </c>
      <c r="E19457">
        <v>42</v>
      </c>
      <c r="F19457" t="s">
        <v>641</v>
      </c>
      <c r="G19457" s="14" t="e">
        <f>(B19457-#REF!)</f>
        <v>#REF!</v>
      </c>
      <c r="H19457" s="14"/>
      <c r="I19457" s="14"/>
      <c r="J19457">
        <v>5</v>
      </c>
      <c r="S19457" t="str">
        <f t="shared" si="33"/>
        <v/>
      </c>
      <c r="T19457" t="s">
        <v>911</v>
      </c>
    </row>
    <row r="19458" spans="1:20" x14ac:dyDescent="0.5">
      <c r="A19458" s="4">
        <v>44224</v>
      </c>
      <c r="B19458" s="14">
        <v>0.99424768518518514</v>
      </c>
      <c r="C19458">
        <v>2</v>
      </c>
      <c r="D19458" t="s">
        <v>641</v>
      </c>
      <c r="E19458">
        <v>43</v>
      </c>
      <c r="F19458" t="s">
        <v>641</v>
      </c>
      <c r="G19458" s="14">
        <f t="shared" ref="G19458:G19495" si="34">(B19458-"0:45:20")</f>
        <v>0.96276620370370369</v>
      </c>
      <c r="H19458" s="14"/>
      <c r="I19458" s="14"/>
      <c r="S19458" t="str">
        <f t="shared" si="33"/>
        <v/>
      </c>
    </row>
    <row r="19459" spans="1:20" x14ac:dyDescent="0.5">
      <c r="A19459" s="4">
        <v>44225</v>
      </c>
      <c r="B19459" s="14">
        <v>0.1141550925925926</v>
      </c>
      <c r="C19459">
        <v>2</v>
      </c>
      <c r="D19459" t="s">
        <v>641</v>
      </c>
      <c r="E19459">
        <v>42</v>
      </c>
      <c r="F19459" t="s">
        <v>641</v>
      </c>
      <c r="G19459" s="14">
        <f t="shared" si="34"/>
        <v>8.2673611111111114E-2</v>
      </c>
      <c r="H19459" s="14"/>
      <c r="I19459" s="14"/>
      <c r="S19459" t="str">
        <f t="shared" si="33"/>
        <v/>
      </c>
    </row>
    <row r="19460" spans="1:20" x14ac:dyDescent="0.5">
      <c r="A19460" s="4">
        <v>44225</v>
      </c>
      <c r="B19460" s="14">
        <v>0.11416666666666668</v>
      </c>
      <c r="C19460">
        <v>2</v>
      </c>
      <c r="D19460" t="s">
        <v>641</v>
      </c>
      <c r="E19460">
        <v>38</v>
      </c>
      <c r="F19460" t="s">
        <v>641</v>
      </c>
      <c r="G19460" s="14">
        <f t="shared" si="34"/>
        <v>8.2685185185185195E-2</v>
      </c>
      <c r="H19460" s="14"/>
      <c r="I19460" s="14"/>
      <c r="S19460" t="str">
        <f t="shared" si="33"/>
        <v/>
      </c>
    </row>
    <row r="19461" spans="1:20" x14ac:dyDescent="0.5">
      <c r="A19461" s="4">
        <v>44225</v>
      </c>
      <c r="B19461" s="14">
        <v>0.11424768518518519</v>
      </c>
      <c r="C19461">
        <v>2</v>
      </c>
      <c r="D19461" t="s">
        <v>641</v>
      </c>
      <c r="E19461">
        <v>38</v>
      </c>
      <c r="F19461" t="s">
        <v>641</v>
      </c>
      <c r="G19461" s="14">
        <f t="shared" si="34"/>
        <v>8.2766203703703703E-2</v>
      </c>
      <c r="H19461" s="14"/>
      <c r="I19461" s="14"/>
      <c r="S19461" t="str">
        <f t="shared" si="33"/>
        <v/>
      </c>
    </row>
    <row r="19462" spans="1:20" x14ac:dyDescent="0.5">
      <c r="A19462" s="4">
        <v>44225</v>
      </c>
      <c r="B19462" s="14">
        <v>0.5342824074074074</v>
      </c>
      <c r="C19462">
        <v>2</v>
      </c>
      <c r="D19462" t="s">
        <v>641</v>
      </c>
      <c r="E19462">
        <v>38</v>
      </c>
      <c r="F19462" t="s">
        <v>641</v>
      </c>
      <c r="G19462" s="14">
        <f t="shared" si="34"/>
        <v>0.50280092592592596</v>
      </c>
      <c r="H19462" s="14"/>
      <c r="I19462" s="14"/>
      <c r="S19462" t="str">
        <f t="shared" si="33"/>
        <v/>
      </c>
    </row>
    <row r="19463" spans="1:20" x14ac:dyDescent="0.5">
      <c r="A19463" s="4">
        <v>44225</v>
      </c>
      <c r="B19463" s="14">
        <v>0.53430555555555559</v>
      </c>
      <c r="C19463">
        <v>2</v>
      </c>
      <c r="D19463" t="s">
        <v>641</v>
      </c>
      <c r="E19463">
        <v>39</v>
      </c>
      <c r="F19463" t="s">
        <v>641</v>
      </c>
      <c r="G19463" s="14">
        <f t="shared" si="34"/>
        <v>0.50282407407407415</v>
      </c>
      <c r="H19463" s="14"/>
      <c r="I19463" s="14"/>
      <c r="S19463" t="str">
        <f t="shared" si="33"/>
        <v/>
      </c>
    </row>
    <row r="19464" spans="1:20" x14ac:dyDescent="0.5">
      <c r="A19464" s="4">
        <v>44225</v>
      </c>
      <c r="B19464" s="14">
        <v>0.53434027777777782</v>
      </c>
      <c r="C19464">
        <v>2</v>
      </c>
      <c r="D19464" t="s">
        <v>641</v>
      </c>
      <c r="E19464">
        <v>39</v>
      </c>
      <c r="F19464" t="s">
        <v>641</v>
      </c>
      <c r="G19464" s="14">
        <f t="shared" si="34"/>
        <v>0.50285879629629637</v>
      </c>
      <c r="H19464" s="14"/>
      <c r="I19464" s="14"/>
      <c r="S19464" t="str">
        <f t="shared" si="33"/>
        <v/>
      </c>
    </row>
    <row r="19465" spans="1:20" x14ac:dyDescent="0.5">
      <c r="A19465" s="4">
        <v>44225</v>
      </c>
      <c r="B19465" s="14">
        <v>0.53439814814814812</v>
      </c>
      <c r="C19465">
        <v>2</v>
      </c>
      <c r="D19465" t="s">
        <v>641</v>
      </c>
      <c r="E19465">
        <v>39</v>
      </c>
      <c r="F19465" t="s">
        <v>641</v>
      </c>
      <c r="G19465" s="14">
        <f t="shared" si="34"/>
        <v>0.50291666666666668</v>
      </c>
      <c r="H19465" s="14"/>
      <c r="I19465" s="14"/>
      <c r="S19465" t="str">
        <f t="shared" si="33"/>
        <v/>
      </c>
    </row>
    <row r="19466" spans="1:20" x14ac:dyDescent="0.5">
      <c r="A19466" s="4">
        <v>44225</v>
      </c>
      <c r="B19466" s="14">
        <v>0.53445601851851854</v>
      </c>
      <c r="C19466">
        <v>2</v>
      </c>
      <c r="D19466" t="s">
        <v>641</v>
      </c>
      <c r="E19466">
        <v>39</v>
      </c>
      <c r="F19466" t="s">
        <v>641</v>
      </c>
      <c r="G19466" s="14">
        <f t="shared" si="34"/>
        <v>0.50297453703703709</v>
      </c>
      <c r="H19466" s="14"/>
      <c r="I19466" s="14"/>
      <c r="S19466" t="str">
        <f t="shared" si="33"/>
        <v/>
      </c>
    </row>
    <row r="19467" spans="1:20" x14ac:dyDescent="0.5">
      <c r="A19467" s="4">
        <v>44225</v>
      </c>
      <c r="B19467" s="14">
        <v>0.53446759259259258</v>
      </c>
      <c r="C19467">
        <v>2</v>
      </c>
      <c r="D19467" t="s">
        <v>641</v>
      </c>
      <c r="E19467">
        <v>38</v>
      </c>
      <c r="F19467" t="s">
        <v>641</v>
      </c>
      <c r="G19467" s="14">
        <f t="shared" si="34"/>
        <v>0.50298611111111113</v>
      </c>
      <c r="H19467" s="14"/>
      <c r="I19467" s="14"/>
      <c r="S19467" t="str">
        <f t="shared" si="33"/>
        <v/>
      </c>
    </row>
    <row r="19468" spans="1:20" x14ac:dyDescent="0.5">
      <c r="A19468" s="4">
        <v>44225</v>
      </c>
      <c r="B19468" s="14">
        <v>0.53449074074074077</v>
      </c>
      <c r="C19468">
        <v>2</v>
      </c>
      <c r="D19468" t="s">
        <v>641</v>
      </c>
      <c r="E19468">
        <v>40</v>
      </c>
      <c r="F19468" t="s">
        <v>641</v>
      </c>
      <c r="G19468" s="14">
        <f t="shared" si="34"/>
        <v>0.50300925925925932</v>
      </c>
      <c r="H19468" s="14"/>
      <c r="I19468" s="14"/>
      <c r="S19468" t="str">
        <f t="shared" si="33"/>
        <v/>
      </c>
    </row>
    <row r="19469" spans="1:20" x14ac:dyDescent="0.5">
      <c r="A19469" s="4">
        <v>44225</v>
      </c>
      <c r="B19469" s="14">
        <v>0.53461805555555553</v>
      </c>
      <c r="C19469">
        <v>2</v>
      </c>
      <c r="D19469" t="s">
        <v>641</v>
      </c>
      <c r="E19469">
        <v>39</v>
      </c>
      <c r="F19469" t="s">
        <v>641</v>
      </c>
      <c r="G19469" s="14">
        <f t="shared" si="34"/>
        <v>0.50313657407407408</v>
      </c>
      <c r="H19469" s="14"/>
      <c r="I19469" s="14"/>
      <c r="S19469" t="str">
        <f t="shared" si="33"/>
        <v/>
      </c>
    </row>
    <row r="19470" spans="1:20" x14ac:dyDescent="0.5">
      <c r="A19470" s="4">
        <v>44225</v>
      </c>
      <c r="B19470" s="14">
        <v>0.53462962962962968</v>
      </c>
      <c r="C19470">
        <v>2</v>
      </c>
      <c r="D19470" t="s">
        <v>641</v>
      </c>
      <c r="E19470">
        <v>41</v>
      </c>
      <c r="F19470" t="s">
        <v>641</v>
      </c>
      <c r="G19470" s="14">
        <f t="shared" si="34"/>
        <v>0.50314814814814823</v>
      </c>
      <c r="H19470" s="14"/>
      <c r="I19470" s="14"/>
      <c r="S19470" t="str">
        <f t="shared" si="33"/>
        <v/>
      </c>
    </row>
    <row r="19471" spans="1:20" x14ac:dyDescent="0.5">
      <c r="A19471" s="4">
        <v>44225</v>
      </c>
      <c r="B19471" s="14">
        <v>0.53466435185185179</v>
      </c>
      <c r="C19471">
        <v>2</v>
      </c>
      <c r="D19471" t="s">
        <v>641</v>
      </c>
      <c r="E19471">
        <v>39</v>
      </c>
      <c r="F19471" t="s">
        <v>641</v>
      </c>
      <c r="G19471" s="14">
        <f t="shared" si="34"/>
        <v>0.50318287037037035</v>
      </c>
      <c r="H19471" s="14"/>
      <c r="I19471" s="14"/>
      <c r="S19471" t="str">
        <f t="shared" si="33"/>
        <v/>
      </c>
    </row>
    <row r="19472" spans="1:20" x14ac:dyDescent="0.5">
      <c r="A19472" s="4">
        <v>44225</v>
      </c>
      <c r="B19472" s="14">
        <v>0.53468749999999998</v>
      </c>
      <c r="C19472">
        <v>2</v>
      </c>
      <c r="D19472" t="s">
        <v>641</v>
      </c>
      <c r="E19472">
        <v>40</v>
      </c>
      <c r="F19472" t="s">
        <v>641</v>
      </c>
      <c r="G19472" s="14">
        <f t="shared" si="34"/>
        <v>0.50320601851851854</v>
      </c>
      <c r="H19472" s="14"/>
      <c r="I19472" s="14"/>
      <c r="S19472" t="str">
        <f t="shared" si="33"/>
        <v/>
      </c>
    </row>
    <row r="19473" spans="1:19" x14ac:dyDescent="0.5">
      <c r="A19473" s="4">
        <v>44225</v>
      </c>
      <c r="B19473" s="14">
        <v>0.53471064814814817</v>
      </c>
      <c r="C19473">
        <v>2</v>
      </c>
      <c r="D19473" t="s">
        <v>641</v>
      </c>
      <c r="E19473">
        <v>41</v>
      </c>
      <c r="F19473" t="s">
        <v>641</v>
      </c>
      <c r="G19473" s="14">
        <f t="shared" si="34"/>
        <v>0.50322916666666673</v>
      </c>
      <c r="H19473" s="14"/>
      <c r="I19473" s="14"/>
      <c r="S19473" t="str">
        <f t="shared" si="33"/>
        <v/>
      </c>
    </row>
    <row r="19474" spans="1:19" x14ac:dyDescent="0.5">
      <c r="A19474" s="4">
        <v>44225</v>
      </c>
      <c r="B19474" s="14">
        <v>0.53471064814814817</v>
      </c>
      <c r="C19474">
        <v>2</v>
      </c>
      <c r="D19474" t="s">
        <v>641</v>
      </c>
      <c r="E19474">
        <v>42</v>
      </c>
      <c r="F19474" t="s">
        <v>641</v>
      </c>
      <c r="G19474" s="14">
        <f t="shared" si="34"/>
        <v>0.50322916666666673</v>
      </c>
      <c r="H19474" s="14"/>
      <c r="I19474" s="14"/>
      <c r="S19474" t="str">
        <f t="shared" si="33"/>
        <v/>
      </c>
    </row>
    <row r="19475" spans="1:19" x14ac:dyDescent="0.5">
      <c r="A19475" s="4">
        <v>44225</v>
      </c>
      <c r="B19475" s="14">
        <v>0.53472222222222221</v>
      </c>
      <c r="C19475">
        <v>2</v>
      </c>
      <c r="D19475" t="s">
        <v>641</v>
      </c>
      <c r="E19475">
        <v>42</v>
      </c>
      <c r="F19475" t="s">
        <v>641</v>
      </c>
      <c r="G19475" s="14">
        <f t="shared" si="34"/>
        <v>0.50324074074074077</v>
      </c>
      <c r="H19475" s="14"/>
      <c r="I19475" s="14"/>
      <c r="S19475" t="str">
        <f t="shared" si="33"/>
        <v/>
      </c>
    </row>
    <row r="19476" spans="1:19" x14ac:dyDescent="0.5">
      <c r="A19476" s="4">
        <v>44225</v>
      </c>
      <c r="B19476" s="14">
        <v>0.5347453703703704</v>
      </c>
      <c r="C19476">
        <v>2</v>
      </c>
      <c r="D19476" t="s">
        <v>641</v>
      </c>
      <c r="E19476">
        <v>43</v>
      </c>
      <c r="F19476" t="s">
        <v>641</v>
      </c>
      <c r="G19476" s="14">
        <f t="shared" si="34"/>
        <v>0.50326388888888896</v>
      </c>
      <c r="H19476" s="14"/>
      <c r="I19476" s="14"/>
      <c r="S19476" t="str">
        <f t="shared" si="33"/>
        <v/>
      </c>
    </row>
    <row r="19477" spans="1:19" x14ac:dyDescent="0.5">
      <c r="A19477" s="4">
        <v>44225</v>
      </c>
      <c r="B19477" s="14">
        <v>0.53475694444444444</v>
      </c>
      <c r="C19477">
        <v>2</v>
      </c>
      <c r="D19477" t="s">
        <v>641</v>
      </c>
      <c r="E19477">
        <v>44</v>
      </c>
      <c r="F19477" t="s">
        <v>641</v>
      </c>
      <c r="G19477" s="14">
        <f t="shared" si="34"/>
        <v>0.50327546296296299</v>
      </c>
      <c r="H19477" s="14"/>
      <c r="I19477" s="14"/>
      <c r="S19477" t="str">
        <f t="shared" si="33"/>
        <v/>
      </c>
    </row>
    <row r="19478" spans="1:19" x14ac:dyDescent="0.5">
      <c r="A19478" s="4">
        <v>44225</v>
      </c>
      <c r="B19478" s="14">
        <v>0.69539351851851849</v>
      </c>
      <c r="C19478">
        <v>2</v>
      </c>
      <c r="D19478" t="s">
        <v>641</v>
      </c>
      <c r="E19478">
        <v>42</v>
      </c>
      <c r="F19478" t="s">
        <v>641</v>
      </c>
      <c r="G19478" s="14">
        <f t="shared" si="34"/>
        <v>0.66391203703703705</v>
      </c>
      <c r="H19478" s="14"/>
      <c r="I19478" s="14"/>
      <c r="S19478" t="str">
        <f t="shared" si="33"/>
        <v/>
      </c>
    </row>
    <row r="19479" spans="1:19" x14ac:dyDescent="0.5">
      <c r="A19479" s="4">
        <v>44226</v>
      </c>
      <c r="B19479" s="14">
        <v>4.6458333333333331E-2</v>
      </c>
      <c r="C19479">
        <v>2</v>
      </c>
      <c r="D19479" t="s">
        <v>641</v>
      </c>
      <c r="E19479">
        <v>29</v>
      </c>
      <c r="F19479" t="s">
        <v>641</v>
      </c>
      <c r="G19479" s="14">
        <f t="shared" si="34"/>
        <v>1.4976851851851845E-2</v>
      </c>
      <c r="H19479" s="14"/>
      <c r="I19479" s="14"/>
      <c r="S19479" t="str">
        <f t="shared" si="33"/>
        <v/>
      </c>
    </row>
    <row r="19480" spans="1:19" x14ac:dyDescent="0.5">
      <c r="A19480" s="4">
        <v>44226</v>
      </c>
      <c r="B19480" s="14">
        <v>4.6458333333333331E-2</v>
      </c>
      <c r="C19480">
        <v>2</v>
      </c>
      <c r="D19480" t="s">
        <v>641</v>
      </c>
      <c r="E19480">
        <v>40</v>
      </c>
      <c r="F19480" t="s">
        <v>641</v>
      </c>
      <c r="G19480" s="14">
        <f t="shared" si="34"/>
        <v>1.4976851851851845E-2</v>
      </c>
      <c r="H19480" s="14"/>
      <c r="I19480" s="14"/>
      <c r="S19480" t="str">
        <f t="shared" si="33"/>
        <v/>
      </c>
    </row>
    <row r="19481" spans="1:19" x14ac:dyDescent="0.5">
      <c r="A19481" s="4">
        <v>44226</v>
      </c>
      <c r="B19481" s="14">
        <v>0.41586805555555556</v>
      </c>
      <c r="C19481">
        <v>2</v>
      </c>
      <c r="D19481" t="s">
        <v>641</v>
      </c>
      <c r="E19481">
        <v>50</v>
      </c>
      <c r="F19481" t="s">
        <v>641</v>
      </c>
      <c r="G19481" s="14">
        <f t="shared" si="34"/>
        <v>0.38438657407407406</v>
      </c>
      <c r="H19481" s="14"/>
      <c r="I19481" s="14"/>
      <c r="S19481" t="str">
        <f t="shared" si="33"/>
        <v/>
      </c>
    </row>
    <row r="19482" spans="1:19" x14ac:dyDescent="0.5">
      <c r="A19482" s="4">
        <v>44226</v>
      </c>
      <c r="B19482" s="14">
        <v>0.47403935185185181</v>
      </c>
      <c r="C19482">
        <v>2</v>
      </c>
      <c r="D19482" t="s">
        <v>641</v>
      </c>
      <c r="E19482">
        <v>41</v>
      </c>
      <c r="F19482" t="s">
        <v>641</v>
      </c>
      <c r="G19482" s="14">
        <f t="shared" si="34"/>
        <v>0.44255787037037031</v>
      </c>
      <c r="H19482" s="14"/>
      <c r="I19482" s="14"/>
      <c r="S19482" t="str">
        <f t="shared" si="33"/>
        <v/>
      </c>
    </row>
    <row r="19483" spans="1:19" x14ac:dyDescent="0.5">
      <c r="A19483" s="4">
        <v>44226</v>
      </c>
      <c r="B19483" s="14">
        <v>4.6493055555555551E-2</v>
      </c>
      <c r="C19483">
        <v>2</v>
      </c>
      <c r="D19483" t="s">
        <v>641</v>
      </c>
      <c r="E19483">
        <v>43</v>
      </c>
      <c r="F19483" t="s">
        <v>641</v>
      </c>
      <c r="G19483" s="14">
        <f t="shared" si="34"/>
        <v>1.5011574074074066E-2</v>
      </c>
      <c r="H19483" s="14"/>
      <c r="I19483" s="14"/>
      <c r="S19483" t="str">
        <f t="shared" si="33"/>
        <v/>
      </c>
    </row>
    <row r="19484" spans="1:19" x14ac:dyDescent="0.5">
      <c r="A19484" s="4">
        <v>44226</v>
      </c>
      <c r="B19484" s="14">
        <v>4.6539351851851853E-2</v>
      </c>
      <c r="C19484">
        <v>2</v>
      </c>
      <c r="D19484" t="s">
        <v>641</v>
      </c>
      <c r="E19484">
        <v>39</v>
      </c>
      <c r="F19484" t="s">
        <v>641</v>
      </c>
      <c r="G19484" s="14">
        <f t="shared" si="34"/>
        <v>1.5057870370370367E-2</v>
      </c>
      <c r="H19484" s="14"/>
      <c r="I19484" s="14"/>
      <c r="S19484" t="str">
        <f t="shared" si="33"/>
        <v/>
      </c>
    </row>
    <row r="19485" spans="1:19" x14ac:dyDescent="0.5">
      <c r="A19485" s="4">
        <v>44226</v>
      </c>
      <c r="B19485" s="14">
        <v>0.40687500000000004</v>
      </c>
      <c r="C19485">
        <v>2</v>
      </c>
      <c r="D19485" t="s">
        <v>641</v>
      </c>
      <c r="E19485">
        <v>61</v>
      </c>
      <c r="F19485" t="s">
        <v>641</v>
      </c>
      <c r="G19485" s="14">
        <f t="shared" si="34"/>
        <v>0.37539351851851854</v>
      </c>
      <c r="H19485" s="14"/>
      <c r="I19485" s="14"/>
      <c r="S19485" t="str">
        <f t="shared" si="33"/>
        <v/>
      </c>
    </row>
    <row r="19486" spans="1:19" x14ac:dyDescent="0.5">
      <c r="A19486" s="4">
        <v>44226</v>
      </c>
      <c r="B19486" s="14">
        <v>0.40692129629629631</v>
      </c>
      <c r="C19486">
        <v>2</v>
      </c>
      <c r="D19486" t="s">
        <v>641</v>
      </c>
      <c r="E19486">
        <v>49</v>
      </c>
      <c r="F19486" t="s">
        <v>641</v>
      </c>
      <c r="G19486" s="14">
        <f t="shared" si="34"/>
        <v>0.37543981481481481</v>
      </c>
      <c r="H19486" s="14"/>
      <c r="I19486" s="14"/>
      <c r="S19486" t="str">
        <f t="shared" si="33"/>
        <v/>
      </c>
    </row>
    <row r="19487" spans="1:19" x14ac:dyDescent="0.5">
      <c r="A19487" s="4">
        <v>44226</v>
      </c>
      <c r="B19487" s="14">
        <v>0.40731481481481485</v>
      </c>
      <c r="C19487">
        <v>2</v>
      </c>
      <c r="D19487" t="s">
        <v>641</v>
      </c>
      <c r="E19487">
        <v>59</v>
      </c>
      <c r="F19487" t="s">
        <v>641</v>
      </c>
      <c r="G19487" s="14">
        <f t="shared" si="34"/>
        <v>0.37583333333333335</v>
      </c>
      <c r="H19487" s="14"/>
      <c r="I19487" s="14"/>
      <c r="S19487" t="str">
        <f t="shared" ref="S19487:S19503" si="35">IFERROR(IF(OR(C19487=3,C19487=4),(Q19487/R19487*35.5),(Q19487/R19487*30)),"")</f>
        <v/>
      </c>
    </row>
    <row r="19488" spans="1:19" x14ac:dyDescent="0.5">
      <c r="A19488" s="4">
        <v>44226</v>
      </c>
      <c r="B19488" s="14">
        <v>0.40854166666666664</v>
      </c>
      <c r="C19488">
        <v>2</v>
      </c>
      <c r="D19488" t="s">
        <v>641</v>
      </c>
      <c r="E19488">
        <v>63</v>
      </c>
      <c r="F19488" t="s">
        <v>641</v>
      </c>
      <c r="G19488" s="14">
        <f t="shared" si="34"/>
        <v>0.37706018518518514</v>
      </c>
      <c r="H19488" s="14"/>
      <c r="I19488" s="14"/>
      <c r="S19488" t="str">
        <f t="shared" si="35"/>
        <v/>
      </c>
    </row>
    <row r="19489" spans="1:20" x14ac:dyDescent="0.5">
      <c r="A19489" s="4">
        <v>44226</v>
      </c>
      <c r="B19489" s="14">
        <v>0.41590277777777779</v>
      </c>
      <c r="C19489">
        <v>2</v>
      </c>
      <c r="D19489" t="s">
        <v>641</v>
      </c>
      <c r="E19489">
        <v>43</v>
      </c>
      <c r="F19489" t="s">
        <v>641</v>
      </c>
      <c r="G19489" s="14">
        <f t="shared" si="34"/>
        <v>0.38442129629629629</v>
      </c>
      <c r="H19489" s="14"/>
      <c r="I19489" s="14"/>
      <c r="S19489" t="str">
        <f t="shared" si="35"/>
        <v/>
      </c>
    </row>
    <row r="19490" spans="1:20" x14ac:dyDescent="0.5">
      <c r="A19490" s="4">
        <v>44226</v>
      </c>
      <c r="B19490" s="14">
        <v>0.41619212962962965</v>
      </c>
      <c r="C19490">
        <v>2</v>
      </c>
      <c r="D19490" t="s">
        <v>641</v>
      </c>
      <c r="E19490">
        <v>53</v>
      </c>
      <c r="F19490" t="s">
        <v>641</v>
      </c>
      <c r="G19490" s="14">
        <f t="shared" si="34"/>
        <v>0.38471064814814815</v>
      </c>
      <c r="H19490" s="14"/>
      <c r="I19490" s="14"/>
      <c r="S19490" t="str">
        <f t="shared" si="35"/>
        <v/>
      </c>
    </row>
    <row r="19491" spans="1:20" x14ac:dyDescent="0.5">
      <c r="A19491" s="4">
        <v>44226</v>
      </c>
      <c r="B19491" s="14">
        <v>0.41655092592592591</v>
      </c>
      <c r="C19491">
        <v>2</v>
      </c>
      <c r="D19491" t="s">
        <v>641</v>
      </c>
      <c r="E19491">
        <v>60</v>
      </c>
      <c r="F19491" t="s">
        <v>641</v>
      </c>
      <c r="G19491" s="14">
        <f t="shared" si="34"/>
        <v>0.38506944444444441</v>
      </c>
      <c r="H19491" s="14"/>
      <c r="I19491" s="14"/>
      <c r="S19491" t="str">
        <f t="shared" si="35"/>
        <v/>
      </c>
    </row>
    <row r="19492" spans="1:20" x14ac:dyDescent="0.5">
      <c r="A19492" s="4">
        <v>44226</v>
      </c>
      <c r="B19492" s="14">
        <v>0.41665509259259265</v>
      </c>
      <c r="C19492">
        <v>2</v>
      </c>
      <c r="D19492" t="s">
        <v>641</v>
      </c>
      <c r="E19492">
        <v>64</v>
      </c>
      <c r="F19492" t="s">
        <v>641</v>
      </c>
      <c r="G19492" s="14">
        <f t="shared" si="34"/>
        <v>0.38517361111111115</v>
      </c>
      <c r="H19492" s="14"/>
      <c r="I19492" s="14"/>
      <c r="S19492" t="str">
        <f t="shared" si="35"/>
        <v/>
      </c>
    </row>
    <row r="19493" spans="1:20" x14ac:dyDescent="0.5">
      <c r="A19493" s="4">
        <v>44226</v>
      </c>
      <c r="B19493" s="14">
        <v>0.41696759259259258</v>
      </c>
      <c r="C19493">
        <v>2</v>
      </c>
      <c r="D19493" t="s">
        <v>641</v>
      </c>
      <c r="E19493">
        <v>58</v>
      </c>
      <c r="F19493" t="s">
        <v>641</v>
      </c>
      <c r="G19493" s="14">
        <f t="shared" si="34"/>
        <v>0.38548611111111108</v>
      </c>
      <c r="H19493" s="14"/>
      <c r="I19493" s="14"/>
      <c r="S19493" t="str">
        <f t="shared" si="35"/>
        <v/>
      </c>
    </row>
    <row r="19494" spans="1:20" x14ac:dyDescent="0.5">
      <c r="A19494" s="4">
        <v>44226</v>
      </c>
      <c r="B19494" s="14">
        <v>0.41715277777777776</v>
      </c>
      <c r="C19494">
        <v>2</v>
      </c>
      <c r="D19494" t="s">
        <v>641</v>
      </c>
      <c r="E19494">
        <v>62</v>
      </c>
      <c r="F19494" t="s">
        <v>641</v>
      </c>
      <c r="G19494" s="14">
        <f t="shared" si="34"/>
        <v>0.38567129629629626</v>
      </c>
      <c r="H19494" s="14"/>
      <c r="I19494" s="14"/>
      <c r="S19494" t="str">
        <f t="shared" si="35"/>
        <v/>
      </c>
    </row>
    <row r="19495" spans="1:20" x14ac:dyDescent="0.5">
      <c r="A19495" s="4">
        <v>44226</v>
      </c>
      <c r="B19495" s="14">
        <v>0.43071759259259257</v>
      </c>
      <c r="C19495">
        <v>2</v>
      </c>
      <c r="D19495" t="s">
        <v>641</v>
      </c>
      <c r="E19495">
        <v>38</v>
      </c>
      <c r="F19495" t="s">
        <v>641</v>
      </c>
      <c r="G19495" s="14">
        <f t="shared" si="34"/>
        <v>0.39923611111111107</v>
      </c>
      <c r="H19495" s="14"/>
      <c r="I19495" s="14"/>
      <c r="S19495" t="str">
        <f t="shared" si="35"/>
        <v/>
      </c>
    </row>
    <row r="19496" spans="1:20" x14ac:dyDescent="0.5">
      <c r="A19496" s="4">
        <v>44226</v>
      </c>
      <c r="B19496" s="14">
        <v>0.43245370370370373</v>
      </c>
      <c r="C19496">
        <v>2</v>
      </c>
      <c r="D19496" t="s">
        <v>646</v>
      </c>
      <c r="E19496">
        <v>38</v>
      </c>
      <c r="F19496" t="s">
        <v>641</v>
      </c>
      <c r="G19496" s="14" t="e">
        <f>(B19496-#REF!)</f>
        <v>#REF!</v>
      </c>
      <c r="H19496" s="14"/>
      <c r="I19496" s="14"/>
      <c r="J19496">
        <v>5</v>
      </c>
      <c r="S19496" t="str">
        <f t="shared" si="35"/>
        <v/>
      </c>
      <c r="T19496" t="s">
        <v>851</v>
      </c>
    </row>
    <row r="19497" spans="1:20" x14ac:dyDescent="0.5">
      <c r="A19497" s="4">
        <v>44226</v>
      </c>
      <c r="B19497" s="14">
        <v>0.47089120370370369</v>
      </c>
      <c r="C19497">
        <v>2</v>
      </c>
      <c r="D19497" t="s">
        <v>641</v>
      </c>
      <c r="E19497">
        <v>40</v>
      </c>
      <c r="F19497" t="s">
        <v>641</v>
      </c>
      <c r="G19497" s="14">
        <f t="shared" ref="G19497:G19503" si="36">(B19497-"0:45:20")</f>
        <v>0.43940972222222219</v>
      </c>
      <c r="H19497" s="14"/>
      <c r="I19497" s="14"/>
      <c r="S19497" t="str">
        <f t="shared" si="35"/>
        <v/>
      </c>
    </row>
    <row r="19498" spans="1:20" x14ac:dyDescent="0.5">
      <c r="A19498" s="4">
        <v>44226</v>
      </c>
      <c r="B19498" s="14">
        <v>0.47197916666666667</v>
      </c>
      <c r="C19498">
        <v>2</v>
      </c>
      <c r="D19498" t="s">
        <v>641</v>
      </c>
      <c r="E19498">
        <v>50</v>
      </c>
      <c r="F19498" t="s">
        <v>641</v>
      </c>
      <c r="G19498" s="14">
        <f t="shared" si="36"/>
        <v>0.44049768518518517</v>
      </c>
      <c r="H19498" s="14"/>
      <c r="I19498" s="14"/>
      <c r="S19498" t="str">
        <f t="shared" si="35"/>
        <v/>
      </c>
    </row>
    <row r="19499" spans="1:20" x14ac:dyDescent="0.5">
      <c r="A19499" s="4">
        <v>44226</v>
      </c>
      <c r="B19499" s="14">
        <v>0.47745370370370371</v>
      </c>
      <c r="C19499">
        <v>2</v>
      </c>
      <c r="D19499" t="s">
        <v>641</v>
      </c>
      <c r="E19499">
        <v>47</v>
      </c>
      <c r="F19499" t="s">
        <v>641</v>
      </c>
      <c r="G19499" s="14">
        <f t="shared" si="36"/>
        <v>0.44597222222222221</v>
      </c>
      <c r="H19499" s="14"/>
      <c r="I19499" s="14"/>
      <c r="S19499" t="str">
        <f t="shared" si="35"/>
        <v/>
      </c>
    </row>
    <row r="19500" spans="1:20" x14ac:dyDescent="0.5">
      <c r="A19500" s="4">
        <v>44226</v>
      </c>
      <c r="B19500" s="14">
        <v>0.47980324074074071</v>
      </c>
      <c r="C19500">
        <v>2</v>
      </c>
      <c r="D19500" t="s">
        <v>641</v>
      </c>
      <c r="E19500">
        <v>10</v>
      </c>
      <c r="F19500" t="s">
        <v>641</v>
      </c>
      <c r="G19500" s="14">
        <f t="shared" si="36"/>
        <v>0.44832175925925921</v>
      </c>
      <c r="H19500" s="14"/>
      <c r="I19500" s="14"/>
      <c r="S19500" t="str">
        <f t="shared" si="35"/>
        <v/>
      </c>
    </row>
    <row r="19501" spans="1:20" x14ac:dyDescent="0.5">
      <c r="A19501" s="4">
        <v>44226</v>
      </c>
      <c r="B19501" s="14">
        <v>0.64288194444444446</v>
      </c>
      <c r="C19501">
        <v>2</v>
      </c>
      <c r="D19501" t="s">
        <v>641</v>
      </c>
      <c r="E19501">
        <v>39</v>
      </c>
      <c r="F19501" t="s">
        <v>641</v>
      </c>
      <c r="G19501" s="14">
        <f t="shared" si="36"/>
        <v>0.61140046296296302</v>
      </c>
      <c r="H19501" s="14"/>
      <c r="I19501" s="14"/>
      <c r="S19501" t="str">
        <f t="shared" si="35"/>
        <v/>
      </c>
    </row>
    <row r="19502" spans="1:20" x14ac:dyDescent="0.5">
      <c r="A19502" s="4">
        <v>44226</v>
      </c>
      <c r="B19502" s="14">
        <v>0.64739583333333328</v>
      </c>
      <c r="C19502">
        <v>2</v>
      </c>
      <c r="D19502" t="s">
        <v>641</v>
      </c>
      <c r="E19502">
        <v>38</v>
      </c>
      <c r="F19502" t="s">
        <v>641</v>
      </c>
      <c r="G19502" s="14">
        <f t="shared" si="36"/>
        <v>0.61591435185185184</v>
      </c>
      <c r="H19502" s="14"/>
      <c r="I19502" s="14"/>
      <c r="S19502" t="str">
        <f t="shared" si="35"/>
        <v/>
      </c>
    </row>
    <row r="19503" spans="1:20" x14ac:dyDescent="0.5">
      <c r="A19503" s="4">
        <v>44226</v>
      </c>
      <c r="B19503" s="14">
        <v>0.90423611111111113</v>
      </c>
      <c r="C19503">
        <v>2</v>
      </c>
      <c r="D19503" t="s">
        <v>641</v>
      </c>
      <c r="E19503">
        <v>45</v>
      </c>
      <c r="F19503" t="s">
        <v>641</v>
      </c>
      <c r="G19503" s="14">
        <f t="shared" si="36"/>
        <v>0.87275462962962969</v>
      </c>
      <c r="H19503" s="14"/>
      <c r="I19503" s="14"/>
      <c r="S19503" t="str">
        <f t="shared" si="35"/>
        <v/>
      </c>
    </row>
    <row r="19504" spans="1:20" x14ac:dyDescent="0.5">
      <c r="A19504" s="4">
        <v>44227</v>
      </c>
      <c r="B19504" s="14">
        <v>3.3344907407407406E-2</v>
      </c>
      <c r="C19504">
        <v>1</v>
      </c>
      <c r="D19504" t="s">
        <v>646</v>
      </c>
      <c r="E19504">
        <v>78</v>
      </c>
      <c r="F19504" t="s">
        <v>646</v>
      </c>
      <c r="G19504" s="14" t="e">
        <f>(B19504-#REF!)</f>
        <v>#REF!</v>
      </c>
      <c r="H19504" s="14"/>
      <c r="I19504" s="14"/>
      <c r="J19504">
        <v>5</v>
      </c>
      <c r="K19504" t="s">
        <v>913</v>
      </c>
      <c r="M19504" s="14">
        <v>6.6782407407407415E-3</v>
      </c>
      <c r="N19504">
        <v>1</v>
      </c>
      <c r="O19504">
        <v>1</v>
      </c>
      <c r="P19504" t="s">
        <v>32</v>
      </c>
      <c r="Q19504">
        <v>60</v>
      </c>
      <c r="R19504">
        <v>40</v>
      </c>
      <c r="S19504">
        <f>IFERROR(IF(OR(C19504=3,C19504=4),(Q19504/R19504*35.5),(Q19504/R19504*35)),"")</f>
        <v>52.5</v>
      </c>
      <c r="T19504" t="s">
        <v>911</v>
      </c>
    </row>
    <row r="19505" spans="1:20" x14ac:dyDescent="0.5">
      <c r="A19505" s="4">
        <v>44227</v>
      </c>
      <c r="B19505" s="14">
        <v>0.85310185185185183</v>
      </c>
      <c r="C19505">
        <v>3</v>
      </c>
      <c r="D19505" t="s">
        <v>641</v>
      </c>
      <c r="E19505">
        <v>37</v>
      </c>
      <c r="F19505" t="s">
        <v>641</v>
      </c>
      <c r="G19505" s="14">
        <f>(B19505-"0:45:20")</f>
        <v>0.82162037037037039</v>
      </c>
      <c r="H19505" s="14"/>
      <c r="I19505" s="14"/>
      <c r="S19505" t="str">
        <f t="shared" ref="S19505:S19536" si="37">IFERROR(IF(OR(C19505=3,C19505=4),(Q19505/R19505*35.5),(Q19505/R19505*30)),"")</f>
        <v/>
      </c>
    </row>
    <row r="19506" spans="1:20" x14ac:dyDescent="0.5">
      <c r="A19506" s="4">
        <v>44227</v>
      </c>
      <c r="B19506" s="14">
        <v>0.91373842592592591</v>
      </c>
      <c r="C19506">
        <v>3</v>
      </c>
      <c r="D19506" t="s">
        <v>642</v>
      </c>
      <c r="E19506">
        <v>38</v>
      </c>
      <c r="F19506" t="s">
        <v>641</v>
      </c>
      <c r="G19506" s="14" t="e">
        <f>(B19506-#REF!)</f>
        <v>#REF!</v>
      </c>
      <c r="H19506" s="14"/>
      <c r="I19506" s="14"/>
      <c r="J19506">
        <v>5</v>
      </c>
      <c r="S19506" t="str">
        <f t="shared" si="37"/>
        <v/>
      </c>
      <c r="T19506" t="s">
        <v>851</v>
      </c>
    </row>
    <row r="19507" spans="1:20" x14ac:dyDescent="0.5">
      <c r="A19507" s="4">
        <v>44227</v>
      </c>
      <c r="B19507" s="14">
        <v>0.97657407407407415</v>
      </c>
      <c r="C19507">
        <v>3</v>
      </c>
      <c r="D19507" t="s">
        <v>641</v>
      </c>
      <c r="E19507">
        <v>44</v>
      </c>
      <c r="F19507" t="s">
        <v>641</v>
      </c>
      <c r="G19507" s="14" t="e">
        <f>(B19507-#REF!)</f>
        <v>#REF!</v>
      </c>
      <c r="H19507" s="14"/>
      <c r="I19507" s="14"/>
      <c r="J19507">
        <v>15</v>
      </c>
      <c r="S19507" t="str">
        <f t="shared" si="37"/>
        <v/>
      </c>
      <c r="T19507" t="s">
        <v>851</v>
      </c>
    </row>
    <row r="19508" spans="1:20" x14ac:dyDescent="0.5">
      <c r="A19508" s="4">
        <v>44227</v>
      </c>
      <c r="B19508" s="14">
        <v>0.98093750000000002</v>
      </c>
      <c r="C19508">
        <v>3</v>
      </c>
      <c r="D19508" t="s">
        <v>641</v>
      </c>
      <c r="E19508">
        <v>49</v>
      </c>
      <c r="F19508" t="s">
        <v>641</v>
      </c>
      <c r="G19508" s="14">
        <f>(B19508-"0:45:20")</f>
        <v>0.94945601851851857</v>
      </c>
      <c r="H19508" s="14"/>
      <c r="I19508" s="14"/>
      <c r="S19508" t="str">
        <f t="shared" si="37"/>
        <v/>
      </c>
    </row>
    <row r="19509" spans="1:20" x14ac:dyDescent="0.5">
      <c r="A19509" s="4">
        <v>44227</v>
      </c>
      <c r="B19509" s="14">
        <v>0.98144675925925917</v>
      </c>
      <c r="C19509">
        <v>3</v>
      </c>
      <c r="D19509" t="s">
        <v>641</v>
      </c>
      <c r="E19509">
        <v>62</v>
      </c>
      <c r="F19509" t="s">
        <v>641</v>
      </c>
      <c r="G19509" s="14">
        <f>(B19509-"0:45:20")</f>
        <v>0.94996527777777773</v>
      </c>
      <c r="H19509" s="14"/>
      <c r="I19509" s="14"/>
      <c r="S19509" t="str">
        <f t="shared" si="37"/>
        <v/>
      </c>
    </row>
    <row r="19510" spans="1:20" x14ac:dyDescent="0.5">
      <c r="A19510" s="4">
        <v>44227</v>
      </c>
      <c r="B19510" s="14">
        <v>0.98158564814814808</v>
      </c>
      <c r="C19510">
        <v>3</v>
      </c>
      <c r="D19510" t="s">
        <v>641</v>
      </c>
      <c r="E19510">
        <v>61</v>
      </c>
      <c r="F19510" t="s">
        <v>641</v>
      </c>
      <c r="G19510" s="14" t="e">
        <f>(B19510-#REF!)</f>
        <v>#REF!</v>
      </c>
      <c r="H19510" s="14"/>
      <c r="I19510" s="14"/>
      <c r="S19510" t="str">
        <f t="shared" si="37"/>
        <v/>
      </c>
      <c r="T19510" t="s">
        <v>851</v>
      </c>
    </row>
    <row r="19511" spans="1:20" x14ac:dyDescent="0.5">
      <c r="A19511" s="4">
        <v>44227</v>
      </c>
      <c r="B19511" s="14">
        <v>0.9818634259259259</v>
      </c>
      <c r="C19511">
        <v>3</v>
      </c>
      <c r="D19511" t="s">
        <v>641</v>
      </c>
      <c r="E19511">
        <v>39</v>
      </c>
      <c r="F19511" t="s">
        <v>641</v>
      </c>
      <c r="G19511" s="14">
        <f>(B19511-"0:45:20")</f>
        <v>0.95038194444444446</v>
      </c>
      <c r="H19511" s="14"/>
      <c r="I19511" s="14"/>
      <c r="S19511" t="str">
        <f t="shared" si="37"/>
        <v/>
      </c>
    </row>
    <row r="19512" spans="1:20" x14ac:dyDescent="0.5">
      <c r="A19512" s="4">
        <v>44227</v>
      </c>
      <c r="B19512" s="14">
        <v>0.98189814814814813</v>
      </c>
      <c r="C19512">
        <v>3</v>
      </c>
      <c r="D19512" t="s">
        <v>641</v>
      </c>
      <c r="E19512">
        <v>52</v>
      </c>
      <c r="F19512" t="s">
        <v>641</v>
      </c>
      <c r="G19512" s="14">
        <f>(B19512-"0:45:20")</f>
        <v>0.95041666666666669</v>
      </c>
      <c r="H19512" s="14"/>
      <c r="I19512" s="14"/>
      <c r="S19512" t="str">
        <f t="shared" si="37"/>
        <v/>
      </c>
    </row>
    <row r="19513" spans="1:20" x14ac:dyDescent="0.5">
      <c r="A19513" s="4">
        <v>44227</v>
      </c>
      <c r="B19513" s="14">
        <v>0.98239583333333336</v>
      </c>
      <c r="C19513">
        <v>3</v>
      </c>
      <c r="D19513" t="s">
        <v>641</v>
      </c>
      <c r="E19513">
        <v>62</v>
      </c>
      <c r="F19513" t="s">
        <v>641</v>
      </c>
      <c r="G19513" s="14" t="e">
        <f>(B19513-#REF!)</f>
        <v>#REF!</v>
      </c>
      <c r="H19513" s="14"/>
      <c r="I19513" s="14"/>
      <c r="S19513" t="str">
        <f t="shared" si="37"/>
        <v/>
      </c>
      <c r="T19513" t="s">
        <v>851</v>
      </c>
    </row>
    <row r="19514" spans="1:20" x14ac:dyDescent="0.5">
      <c r="A19514" s="4">
        <v>44228</v>
      </c>
      <c r="B19514" s="14">
        <v>2.4131944444444445E-2</v>
      </c>
      <c r="C19514">
        <v>3</v>
      </c>
      <c r="D19514" t="s">
        <v>642</v>
      </c>
      <c r="E19514">
        <v>46</v>
      </c>
      <c r="F19514" t="s">
        <v>641</v>
      </c>
      <c r="G19514" s="14">
        <v>0.99746527777777771</v>
      </c>
      <c r="H19514" s="14"/>
      <c r="I19514" s="14"/>
      <c r="S19514" t="str">
        <f t="shared" si="37"/>
        <v/>
      </c>
      <c r="T19514" t="s">
        <v>851</v>
      </c>
    </row>
    <row r="19515" spans="1:20" x14ac:dyDescent="0.5">
      <c r="A19515" s="4">
        <v>44228</v>
      </c>
      <c r="B19515" s="14">
        <v>2.6041666666666668E-2</v>
      </c>
      <c r="C19515">
        <v>3</v>
      </c>
      <c r="D19515" t="s">
        <v>641</v>
      </c>
      <c r="E19515">
        <v>47</v>
      </c>
      <c r="F19515" t="s">
        <v>641</v>
      </c>
      <c r="G19515" s="14">
        <v>0.99954861111111104</v>
      </c>
      <c r="H19515" s="14"/>
      <c r="I19515" s="14"/>
      <c r="S19515" t="str">
        <f t="shared" si="37"/>
        <v/>
      </c>
      <c r="T19515" t="s">
        <v>851</v>
      </c>
    </row>
    <row r="19516" spans="1:20" x14ac:dyDescent="0.5">
      <c r="A19516" s="4">
        <v>44228</v>
      </c>
      <c r="B19516" s="14">
        <v>2.6111111111111113E-2</v>
      </c>
      <c r="C19516">
        <v>3</v>
      </c>
      <c r="D19516" t="s">
        <v>641</v>
      </c>
      <c r="E19516">
        <v>52</v>
      </c>
      <c r="F19516" t="s">
        <v>641</v>
      </c>
      <c r="G19516" s="14">
        <f>(B19516-"0:45:20")</f>
        <v>-5.3703703703703726E-3</v>
      </c>
      <c r="H19516" s="14"/>
      <c r="I19516" s="14"/>
      <c r="S19516" t="str">
        <f t="shared" si="37"/>
        <v/>
      </c>
    </row>
    <row r="19517" spans="1:20" x14ac:dyDescent="0.5">
      <c r="A19517" s="4">
        <v>44228</v>
      </c>
      <c r="B19517" s="14">
        <v>2.6967592592592595E-2</v>
      </c>
      <c r="C19517">
        <v>3</v>
      </c>
      <c r="D19517" t="s">
        <v>641</v>
      </c>
      <c r="E19517">
        <v>17</v>
      </c>
      <c r="F19517" t="s">
        <v>641</v>
      </c>
      <c r="G19517" s="14">
        <f>(B19517-"0:45:20")</f>
        <v>-4.5138888888888902E-3</v>
      </c>
      <c r="H19517" s="14"/>
      <c r="I19517" s="14"/>
      <c r="S19517" t="str">
        <f t="shared" si="37"/>
        <v/>
      </c>
    </row>
    <row r="19518" spans="1:20" x14ac:dyDescent="0.5">
      <c r="A19518" s="4">
        <v>44228</v>
      </c>
      <c r="B19518" s="14">
        <v>7.7141203703703712E-2</v>
      </c>
      <c r="C19518">
        <v>3</v>
      </c>
      <c r="D19518" t="s">
        <v>641</v>
      </c>
      <c r="E19518">
        <v>71</v>
      </c>
      <c r="F19518" t="s">
        <v>641</v>
      </c>
      <c r="G19518" s="14" t="e">
        <f>(B19518-#REF!)</f>
        <v>#REF!</v>
      </c>
      <c r="H19518" s="14"/>
      <c r="I19518" s="14"/>
      <c r="J19518">
        <v>5</v>
      </c>
      <c r="S19518" t="str">
        <f t="shared" si="37"/>
        <v/>
      </c>
      <c r="T19518" t="s">
        <v>851</v>
      </c>
    </row>
    <row r="19519" spans="1:20" x14ac:dyDescent="0.5">
      <c r="A19519" s="4">
        <v>44228</v>
      </c>
      <c r="B19519" s="14">
        <v>7.7754629629629632E-2</v>
      </c>
      <c r="C19519">
        <v>3</v>
      </c>
      <c r="D19519" t="s">
        <v>641</v>
      </c>
      <c r="E19519">
        <v>53</v>
      </c>
      <c r="F19519" t="s">
        <v>641</v>
      </c>
      <c r="G19519" s="14">
        <f>(B19519-"0:45:20")</f>
        <v>4.6273148148148147E-2</v>
      </c>
      <c r="H19519" s="14"/>
      <c r="I19519" s="14"/>
      <c r="S19519" t="str">
        <f t="shared" si="37"/>
        <v/>
      </c>
    </row>
    <row r="19520" spans="1:20" x14ac:dyDescent="0.5">
      <c r="A19520" s="4">
        <v>44228</v>
      </c>
      <c r="B19520" s="14">
        <v>7.9675925925925928E-2</v>
      </c>
      <c r="C19520">
        <v>3</v>
      </c>
      <c r="D19520" t="s">
        <v>641</v>
      </c>
      <c r="E19520">
        <v>37</v>
      </c>
      <c r="F19520" t="s">
        <v>641</v>
      </c>
      <c r="G19520" s="14">
        <f>(B19520-"0:45:20")</f>
        <v>4.8194444444444443E-2</v>
      </c>
      <c r="H19520" s="14"/>
      <c r="I19520" s="14"/>
      <c r="S19520" t="str">
        <f t="shared" si="37"/>
        <v/>
      </c>
    </row>
    <row r="19521" spans="1:20" x14ac:dyDescent="0.5">
      <c r="A19521" s="4">
        <v>44228</v>
      </c>
      <c r="B19521" s="14">
        <v>0.1190625</v>
      </c>
      <c r="C19521">
        <v>3</v>
      </c>
      <c r="D19521" t="s">
        <v>641</v>
      </c>
      <c r="E19521">
        <v>51</v>
      </c>
      <c r="F19521" t="s">
        <v>641</v>
      </c>
      <c r="G19521" s="14">
        <f>(B19521-"0:45:20")</f>
        <v>8.7581018518518516E-2</v>
      </c>
      <c r="H19521" s="14"/>
      <c r="I19521" s="14"/>
      <c r="S19521" t="str">
        <f t="shared" si="37"/>
        <v/>
      </c>
    </row>
    <row r="19522" spans="1:20" x14ac:dyDescent="0.5">
      <c r="A19522" s="4">
        <v>44228</v>
      </c>
      <c r="B19522" s="14">
        <v>0.11931712962962963</v>
      </c>
      <c r="C19522">
        <v>3</v>
      </c>
      <c r="D19522" t="s">
        <v>641</v>
      </c>
      <c r="E19522">
        <v>112</v>
      </c>
      <c r="F19522" t="s">
        <v>641</v>
      </c>
      <c r="G19522" s="14" t="e">
        <f>(B19522-#REF!)</f>
        <v>#REF!</v>
      </c>
      <c r="H19522" s="14"/>
      <c r="I19522" s="14"/>
      <c r="J19522">
        <v>5</v>
      </c>
      <c r="S19522" t="str">
        <f t="shared" si="37"/>
        <v/>
      </c>
      <c r="T19522" t="s">
        <v>851</v>
      </c>
    </row>
    <row r="19523" spans="1:20" x14ac:dyDescent="0.5">
      <c r="A19523" s="4">
        <v>44228</v>
      </c>
      <c r="B19523" s="14">
        <v>0.11957175925925927</v>
      </c>
      <c r="C19523">
        <v>3</v>
      </c>
      <c r="D19523" t="s">
        <v>642</v>
      </c>
      <c r="E19523">
        <v>48</v>
      </c>
      <c r="F19523" t="s">
        <v>641</v>
      </c>
      <c r="G19523" s="14" t="e">
        <f>(B19523-#REF!)</f>
        <v>#REF!</v>
      </c>
      <c r="H19523" s="14"/>
      <c r="I19523" s="14"/>
      <c r="S19523" t="str">
        <f t="shared" si="37"/>
        <v/>
      </c>
      <c r="T19523" t="s">
        <v>851</v>
      </c>
    </row>
    <row r="19524" spans="1:20" x14ac:dyDescent="0.5">
      <c r="A19524" s="4">
        <v>44228</v>
      </c>
      <c r="B19524" s="14">
        <v>0.11966435185185186</v>
      </c>
      <c r="C19524">
        <v>3</v>
      </c>
      <c r="D19524" t="s">
        <v>641</v>
      </c>
      <c r="E19524">
        <v>64</v>
      </c>
      <c r="F19524" t="s">
        <v>641</v>
      </c>
      <c r="G19524" s="14">
        <f t="shared" ref="G19524:G19530" si="38">(B19524-"0:45:20")</f>
        <v>8.818287037037037E-2</v>
      </c>
      <c r="H19524" s="14"/>
      <c r="I19524" s="14"/>
      <c r="S19524" t="str">
        <f t="shared" si="37"/>
        <v/>
      </c>
    </row>
    <row r="19525" spans="1:20" x14ac:dyDescent="0.5">
      <c r="A19525" s="4">
        <v>44228</v>
      </c>
      <c r="B19525" s="14">
        <v>0.11980324074074074</v>
      </c>
      <c r="C19525">
        <v>3</v>
      </c>
      <c r="D19525" t="s">
        <v>641</v>
      </c>
      <c r="E19525">
        <v>77</v>
      </c>
      <c r="F19525" t="s">
        <v>641</v>
      </c>
      <c r="G19525" s="14">
        <f t="shared" si="38"/>
        <v>8.8321759259259253E-2</v>
      </c>
      <c r="H19525" s="14"/>
      <c r="I19525" s="14"/>
      <c r="J19525">
        <v>5</v>
      </c>
      <c r="S19525" t="str">
        <f t="shared" si="37"/>
        <v/>
      </c>
      <c r="T19525" t="s">
        <v>851</v>
      </c>
    </row>
    <row r="19526" spans="1:20" x14ac:dyDescent="0.5">
      <c r="A19526" s="4">
        <v>44228</v>
      </c>
      <c r="B19526" s="14">
        <v>0.11986111111111113</v>
      </c>
      <c r="C19526">
        <v>3</v>
      </c>
      <c r="D19526" t="s">
        <v>641</v>
      </c>
      <c r="E19526">
        <v>45</v>
      </c>
      <c r="F19526" t="s">
        <v>641</v>
      </c>
      <c r="G19526" s="14">
        <f t="shared" si="38"/>
        <v>8.8379629629629641E-2</v>
      </c>
      <c r="H19526" s="14"/>
      <c r="I19526" s="14"/>
      <c r="S19526" t="str">
        <f t="shared" si="37"/>
        <v/>
      </c>
    </row>
    <row r="19527" spans="1:20" x14ac:dyDescent="0.5">
      <c r="A19527" s="4">
        <v>44228</v>
      </c>
      <c r="B19527" s="14">
        <v>0.11987268518518518</v>
      </c>
      <c r="C19527">
        <v>3</v>
      </c>
      <c r="D19527" t="s">
        <v>641</v>
      </c>
      <c r="E19527">
        <v>44</v>
      </c>
      <c r="F19527" t="s">
        <v>641</v>
      </c>
      <c r="G19527" s="14">
        <f t="shared" si="38"/>
        <v>8.8391203703703694E-2</v>
      </c>
      <c r="H19527" s="14"/>
      <c r="I19527" s="14"/>
      <c r="S19527" t="str">
        <f t="shared" si="37"/>
        <v/>
      </c>
    </row>
    <row r="19528" spans="1:20" x14ac:dyDescent="0.5">
      <c r="A19528" s="4">
        <v>44228</v>
      </c>
      <c r="B19528" s="14">
        <v>0.11993055555555555</v>
      </c>
      <c r="C19528">
        <v>3</v>
      </c>
      <c r="D19528" t="s">
        <v>641</v>
      </c>
      <c r="E19528">
        <v>52</v>
      </c>
      <c r="F19528" t="s">
        <v>641</v>
      </c>
      <c r="G19528" s="14">
        <f t="shared" si="38"/>
        <v>8.8449074074074069E-2</v>
      </c>
      <c r="H19528" s="14"/>
      <c r="I19528" s="14"/>
      <c r="S19528" t="str">
        <f t="shared" si="37"/>
        <v/>
      </c>
    </row>
    <row r="19529" spans="1:20" x14ac:dyDescent="0.5">
      <c r="A19529" s="4">
        <v>44228</v>
      </c>
      <c r="B19529" s="14">
        <v>0.11997685185185185</v>
      </c>
      <c r="C19529">
        <v>3</v>
      </c>
      <c r="D19529" t="s">
        <v>641</v>
      </c>
      <c r="E19529">
        <v>57</v>
      </c>
      <c r="F19529" t="s">
        <v>641</v>
      </c>
      <c r="G19529" s="14">
        <f t="shared" si="38"/>
        <v>8.8495370370370363E-2</v>
      </c>
      <c r="H19529" s="14"/>
      <c r="I19529" s="14"/>
      <c r="S19529" t="str">
        <f t="shared" si="37"/>
        <v/>
      </c>
    </row>
    <row r="19530" spans="1:20" x14ac:dyDescent="0.5">
      <c r="A19530" s="4">
        <v>44228</v>
      </c>
      <c r="B19530" s="14">
        <v>0.1200462962962963</v>
      </c>
      <c r="C19530">
        <v>3</v>
      </c>
      <c r="D19530" t="s">
        <v>641</v>
      </c>
      <c r="E19530">
        <v>34</v>
      </c>
      <c r="F19530" t="s">
        <v>641</v>
      </c>
      <c r="G19530" s="14">
        <f t="shared" si="38"/>
        <v>8.8564814814814818E-2</v>
      </c>
      <c r="H19530" s="14"/>
      <c r="I19530" s="14"/>
      <c r="S19530" t="str">
        <f t="shared" si="37"/>
        <v/>
      </c>
    </row>
    <row r="19531" spans="1:20" x14ac:dyDescent="0.5">
      <c r="A19531" s="4">
        <v>44228</v>
      </c>
      <c r="B19531" s="14">
        <v>0.12005787037037037</v>
      </c>
      <c r="C19531">
        <v>3</v>
      </c>
      <c r="D19531" t="s">
        <v>642</v>
      </c>
      <c r="E19531">
        <v>38</v>
      </c>
      <c r="F19531" t="s">
        <v>641</v>
      </c>
      <c r="S19531" t="str">
        <f t="shared" si="37"/>
        <v/>
      </c>
    </row>
    <row r="19532" spans="1:20" x14ac:dyDescent="0.5">
      <c r="A19532" s="4">
        <v>44228</v>
      </c>
      <c r="B19532" s="14">
        <v>0.12009259259259258</v>
      </c>
      <c r="C19532">
        <v>3</v>
      </c>
      <c r="D19532" t="s">
        <v>641</v>
      </c>
      <c r="E19532">
        <v>50</v>
      </c>
      <c r="F19532" t="s">
        <v>641</v>
      </c>
      <c r="G19532" s="14">
        <f>(B19532-"0:45:20")</f>
        <v>8.8611111111111099E-2</v>
      </c>
      <c r="H19532" s="14"/>
      <c r="I19532" s="14"/>
      <c r="S19532" t="str">
        <f t="shared" si="37"/>
        <v/>
      </c>
    </row>
    <row r="19533" spans="1:20" x14ac:dyDescent="0.5">
      <c r="A19533" s="4">
        <v>44228</v>
      </c>
      <c r="B19533" s="14">
        <v>0.12013888888888889</v>
      </c>
      <c r="C19533">
        <v>3</v>
      </c>
      <c r="D19533" t="s">
        <v>641</v>
      </c>
      <c r="E19533">
        <v>46</v>
      </c>
      <c r="F19533" t="s">
        <v>641</v>
      </c>
      <c r="G19533" s="14">
        <f>(B19533-"0:45:20")</f>
        <v>8.8657407407407407E-2</v>
      </c>
      <c r="H19533" s="14"/>
      <c r="I19533" s="14"/>
      <c r="S19533" t="str">
        <f t="shared" si="37"/>
        <v/>
      </c>
    </row>
    <row r="19534" spans="1:20" x14ac:dyDescent="0.5">
      <c r="A19534" s="4">
        <v>44228</v>
      </c>
      <c r="B19534" s="14">
        <v>0.12017361111111112</v>
      </c>
      <c r="C19534">
        <v>3</v>
      </c>
      <c r="D19534" t="s">
        <v>641</v>
      </c>
      <c r="E19534">
        <v>51</v>
      </c>
      <c r="F19534" t="s">
        <v>641</v>
      </c>
      <c r="G19534" s="14">
        <f>(B19534-"0:45:20")</f>
        <v>8.8692129629629635E-2</v>
      </c>
      <c r="H19534" s="14"/>
      <c r="I19534" s="14"/>
      <c r="S19534" t="str">
        <f t="shared" si="37"/>
        <v/>
      </c>
    </row>
    <row r="19535" spans="1:20" x14ac:dyDescent="0.5">
      <c r="A19535" s="4">
        <v>44228</v>
      </c>
      <c r="B19535" s="14">
        <v>0.12020833333333332</v>
      </c>
      <c r="C19535">
        <v>3</v>
      </c>
      <c r="D19535" t="s">
        <v>642</v>
      </c>
      <c r="E19535">
        <v>51</v>
      </c>
      <c r="F19535" t="s">
        <v>641</v>
      </c>
      <c r="G19535" s="14" t="e">
        <f>(B19535-#REF!)</f>
        <v>#REF!</v>
      </c>
      <c r="H19535" s="14"/>
      <c r="I19535" s="14"/>
      <c r="S19535" t="str">
        <f t="shared" si="37"/>
        <v/>
      </c>
      <c r="T19535" t="s">
        <v>851</v>
      </c>
    </row>
    <row r="19536" spans="1:20" x14ac:dyDescent="0.5">
      <c r="A19536" s="4">
        <v>44228</v>
      </c>
      <c r="B19536" s="14">
        <v>0.12079861111111112</v>
      </c>
      <c r="C19536">
        <v>3</v>
      </c>
      <c r="D19536" t="s">
        <v>641</v>
      </c>
      <c r="E19536">
        <v>38</v>
      </c>
      <c r="F19536" t="s">
        <v>641</v>
      </c>
      <c r="G19536" s="14" t="e">
        <f>(B19536-#REF!)</f>
        <v>#REF!</v>
      </c>
      <c r="H19536" s="14"/>
      <c r="I19536" s="14"/>
      <c r="S19536" t="str">
        <f t="shared" si="37"/>
        <v/>
      </c>
      <c r="T19536" t="s">
        <v>851</v>
      </c>
    </row>
    <row r="19537" spans="1:20" x14ac:dyDescent="0.5">
      <c r="A19537" s="4">
        <v>44228</v>
      </c>
      <c r="B19537" s="14">
        <v>0.12092592592592592</v>
      </c>
      <c r="C19537">
        <v>3</v>
      </c>
      <c r="D19537" t="s">
        <v>641</v>
      </c>
      <c r="E19537">
        <v>39</v>
      </c>
      <c r="F19537" t="s">
        <v>641</v>
      </c>
      <c r="G19537" s="14">
        <f>(B19537-"0:45:20")</f>
        <v>8.9444444444444438E-2</v>
      </c>
      <c r="H19537" s="14"/>
      <c r="I19537" s="14"/>
      <c r="S19537" t="str">
        <f t="shared" ref="S19537:S19568" si="39">IFERROR(IF(OR(C19537=3,C19537=4),(Q19537/R19537*35.5),(Q19537/R19537*30)),"")</f>
        <v/>
      </c>
    </row>
    <row r="19538" spans="1:20" x14ac:dyDescent="0.5">
      <c r="A19538" s="4">
        <v>44228</v>
      </c>
      <c r="B19538" s="14">
        <v>0.12809027777777779</v>
      </c>
      <c r="C19538">
        <v>3</v>
      </c>
      <c r="D19538" t="s">
        <v>641</v>
      </c>
      <c r="E19538">
        <v>69</v>
      </c>
      <c r="F19538" t="s">
        <v>641</v>
      </c>
      <c r="G19538" s="14">
        <f>(B19538-"0:45:20")</f>
        <v>9.6608796296296304E-2</v>
      </c>
      <c r="H19538" s="14"/>
      <c r="I19538" s="14"/>
      <c r="S19538" t="str">
        <f t="shared" si="39"/>
        <v/>
      </c>
    </row>
    <row r="19539" spans="1:20" x14ac:dyDescent="0.5">
      <c r="A19539" s="4">
        <v>44228</v>
      </c>
      <c r="B19539" s="14">
        <v>0.1285185185185185</v>
      </c>
      <c r="C19539">
        <v>3</v>
      </c>
      <c r="D19539" t="s">
        <v>641</v>
      </c>
      <c r="E19539">
        <v>98</v>
      </c>
      <c r="F19539" t="s">
        <v>641</v>
      </c>
      <c r="G19539" s="14" t="e">
        <f>(B19539-#REF!)</f>
        <v>#REF!</v>
      </c>
      <c r="H19539" s="14"/>
      <c r="I19539" s="14"/>
      <c r="J19539">
        <v>5</v>
      </c>
      <c r="S19539" t="str">
        <f t="shared" si="39"/>
        <v/>
      </c>
      <c r="T19539" t="s">
        <v>851</v>
      </c>
    </row>
    <row r="19540" spans="1:20" x14ac:dyDescent="0.5">
      <c r="A19540" s="4">
        <v>44228</v>
      </c>
      <c r="B19540" s="14">
        <v>0.12921296296296295</v>
      </c>
      <c r="C19540">
        <v>3</v>
      </c>
      <c r="D19540" t="s">
        <v>641</v>
      </c>
      <c r="E19540">
        <v>38</v>
      </c>
      <c r="F19540" t="s">
        <v>641</v>
      </c>
      <c r="G19540" s="14">
        <f t="shared" ref="G19540:G19558" si="40">(B19540-"0:45:20")</f>
        <v>9.7731481481481461E-2</v>
      </c>
      <c r="H19540" s="14"/>
      <c r="I19540" s="14"/>
      <c r="S19540" t="str">
        <f t="shared" si="39"/>
        <v/>
      </c>
    </row>
    <row r="19541" spans="1:20" x14ac:dyDescent="0.5">
      <c r="A19541" s="4">
        <v>44228</v>
      </c>
      <c r="B19541" s="14">
        <v>0.12927083333333333</v>
      </c>
      <c r="C19541">
        <v>3</v>
      </c>
      <c r="D19541" t="s">
        <v>641</v>
      </c>
      <c r="E19541">
        <v>66</v>
      </c>
      <c r="F19541" t="s">
        <v>641</v>
      </c>
      <c r="G19541" s="14">
        <f t="shared" si="40"/>
        <v>9.778935185185185E-2</v>
      </c>
      <c r="H19541" s="14"/>
      <c r="I19541" s="14"/>
      <c r="S19541" t="str">
        <f t="shared" si="39"/>
        <v/>
      </c>
    </row>
    <row r="19542" spans="1:20" x14ac:dyDescent="0.5">
      <c r="A19542" s="4">
        <v>44228</v>
      </c>
      <c r="B19542" s="14">
        <v>0.12938657407407408</v>
      </c>
      <c r="C19542">
        <v>3</v>
      </c>
      <c r="D19542" t="s">
        <v>641</v>
      </c>
      <c r="E19542">
        <v>45</v>
      </c>
      <c r="F19542" t="s">
        <v>641</v>
      </c>
      <c r="G19542" s="14">
        <f t="shared" si="40"/>
        <v>9.7905092592592599E-2</v>
      </c>
      <c r="H19542" s="14"/>
      <c r="I19542" s="14"/>
      <c r="S19542" t="str">
        <f t="shared" si="39"/>
        <v/>
      </c>
    </row>
    <row r="19543" spans="1:20" x14ac:dyDescent="0.5">
      <c r="A19543" s="4">
        <v>44228</v>
      </c>
      <c r="B19543" s="14">
        <v>0.13427083333333334</v>
      </c>
      <c r="C19543">
        <v>3</v>
      </c>
      <c r="D19543" t="s">
        <v>641</v>
      </c>
      <c r="E19543">
        <v>40</v>
      </c>
      <c r="F19543" t="s">
        <v>641</v>
      </c>
      <c r="G19543" s="14">
        <f t="shared" si="40"/>
        <v>0.10278935185185185</v>
      </c>
      <c r="H19543" s="14"/>
      <c r="I19543" s="14"/>
      <c r="S19543" t="str">
        <f t="shared" si="39"/>
        <v/>
      </c>
    </row>
    <row r="19544" spans="1:20" x14ac:dyDescent="0.5">
      <c r="A19544" s="4">
        <v>44228</v>
      </c>
      <c r="B19544" s="14">
        <v>0.13458333333333333</v>
      </c>
      <c r="C19544">
        <v>3</v>
      </c>
      <c r="D19544" t="s">
        <v>641</v>
      </c>
      <c r="E19544">
        <v>41</v>
      </c>
      <c r="F19544" t="s">
        <v>641</v>
      </c>
      <c r="G19544" s="14">
        <f t="shared" si="40"/>
        <v>0.10310185185185185</v>
      </c>
      <c r="H19544" s="14"/>
      <c r="I19544" s="14"/>
      <c r="S19544" t="str">
        <f t="shared" si="39"/>
        <v/>
      </c>
    </row>
    <row r="19545" spans="1:20" x14ac:dyDescent="0.5">
      <c r="A19545" s="4">
        <v>44228</v>
      </c>
      <c r="B19545" s="14">
        <v>0.13466435185185185</v>
      </c>
      <c r="C19545">
        <v>3</v>
      </c>
      <c r="D19545" t="s">
        <v>641</v>
      </c>
      <c r="E19545">
        <v>32</v>
      </c>
      <c r="F19545" t="s">
        <v>641</v>
      </c>
      <c r="G19545" s="14">
        <f t="shared" si="40"/>
        <v>0.10318287037037037</v>
      </c>
      <c r="H19545" s="14"/>
      <c r="I19545" s="14"/>
      <c r="S19545" t="str">
        <f t="shared" si="39"/>
        <v/>
      </c>
    </row>
    <row r="19546" spans="1:20" x14ac:dyDescent="0.5">
      <c r="A19546" s="4">
        <v>44228</v>
      </c>
      <c r="B19546" s="14">
        <v>0.13520833333333335</v>
      </c>
      <c r="C19546">
        <v>3</v>
      </c>
      <c r="D19546" t="s">
        <v>641</v>
      </c>
      <c r="E19546">
        <v>41</v>
      </c>
      <c r="F19546" t="s">
        <v>641</v>
      </c>
      <c r="G19546" s="14">
        <f t="shared" si="40"/>
        <v>0.10372685185185186</v>
      </c>
      <c r="H19546" s="14"/>
      <c r="I19546" s="14"/>
      <c r="S19546" t="str">
        <f t="shared" si="39"/>
        <v/>
      </c>
    </row>
    <row r="19547" spans="1:20" x14ac:dyDescent="0.5">
      <c r="A19547" s="4">
        <v>44228</v>
      </c>
      <c r="B19547" s="14">
        <v>0.13524305555555555</v>
      </c>
      <c r="C19547">
        <v>3</v>
      </c>
      <c r="D19547" t="s">
        <v>641</v>
      </c>
      <c r="E19547">
        <v>28</v>
      </c>
      <c r="F19547" t="s">
        <v>641</v>
      </c>
      <c r="G19547" s="14">
        <f t="shared" si="40"/>
        <v>0.10376157407407406</v>
      </c>
      <c r="H19547" s="14"/>
      <c r="I19547" s="14"/>
      <c r="S19547" t="str">
        <f t="shared" si="39"/>
        <v/>
      </c>
    </row>
    <row r="19548" spans="1:20" x14ac:dyDescent="0.5">
      <c r="A19548" s="4">
        <v>44228</v>
      </c>
      <c r="B19548" s="14">
        <v>0.13527777777777777</v>
      </c>
      <c r="C19548">
        <v>3</v>
      </c>
      <c r="D19548" t="s">
        <v>641</v>
      </c>
      <c r="E19548">
        <v>55</v>
      </c>
      <c r="F19548" t="s">
        <v>641</v>
      </c>
      <c r="G19548" s="14">
        <f t="shared" si="40"/>
        <v>0.10379629629629629</v>
      </c>
      <c r="H19548" s="14"/>
      <c r="I19548" s="14"/>
      <c r="S19548" t="str">
        <f t="shared" si="39"/>
        <v/>
      </c>
    </row>
    <row r="19549" spans="1:20" x14ac:dyDescent="0.5">
      <c r="A19549" s="4">
        <v>44228</v>
      </c>
      <c r="B19549" s="14">
        <v>0.13528935185185184</v>
      </c>
      <c r="C19549">
        <v>3</v>
      </c>
      <c r="D19549" t="s">
        <v>641</v>
      </c>
      <c r="E19549">
        <v>42</v>
      </c>
      <c r="F19549" t="s">
        <v>641</v>
      </c>
      <c r="G19549" s="14">
        <f t="shared" si="40"/>
        <v>0.10380787037037036</v>
      </c>
      <c r="H19549" s="14"/>
      <c r="I19549" s="14"/>
      <c r="S19549" t="str">
        <f t="shared" si="39"/>
        <v/>
      </c>
    </row>
    <row r="19550" spans="1:20" x14ac:dyDescent="0.5">
      <c r="A19550" s="4">
        <v>44228</v>
      </c>
      <c r="B19550" s="14">
        <v>0.13537037037037036</v>
      </c>
      <c r="C19550">
        <v>3</v>
      </c>
      <c r="D19550" t="s">
        <v>641</v>
      </c>
      <c r="E19550">
        <v>46</v>
      </c>
      <c r="F19550" t="s">
        <v>641</v>
      </c>
      <c r="G19550" s="14">
        <f t="shared" si="40"/>
        <v>0.10388888888888888</v>
      </c>
      <c r="H19550" s="14"/>
      <c r="I19550" s="14"/>
      <c r="S19550" t="str">
        <f t="shared" si="39"/>
        <v/>
      </c>
    </row>
    <row r="19551" spans="1:20" x14ac:dyDescent="0.5">
      <c r="A19551" s="4">
        <v>44228</v>
      </c>
      <c r="B19551" s="14">
        <v>0.13642361111111112</v>
      </c>
      <c r="C19551">
        <v>3</v>
      </c>
      <c r="D19551" t="s">
        <v>641</v>
      </c>
      <c r="E19551">
        <v>63</v>
      </c>
      <c r="F19551" t="s">
        <v>641</v>
      </c>
      <c r="G19551" s="14">
        <f t="shared" si="40"/>
        <v>0.10494212962962964</v>
      </c>
      <c r="H19551" s="14"/>
      <c r="I19551" s="14"/>
      <c r="S19551" t="str">
        <f t="shared" si="39"/>
        <v/>
      </c>
    </row>
    <row r="19552" spans="1:20" x14ac:dyDescent="0.5">
      <c r="A19552" s="4">
        <v>44228</v>
      </c>
      <c r="B19552" s="14">
        <v>0.13649305555555555</v>
      </c>
      <c r="C19552">
        <v>3</v>
      </c>
      <c r="D19552" t="s">
        <v>641</v>
      </c>
      <c r="E19552">
        <v>42</v>
      </c>
      <c r="F19552" t="s">
        <v>641</v>
      </c>
      <c r="G19552" s="14">
        <f t="shared" si="40"/>
        <v>0.10501157407407406</v>
      </c>
      <c r="H19552" s="14"/>
      <c r="I19552" s="14"/>
      <c r="S19552" t="str">
        <f t="shared" si="39"/>
        <v/>
      </c>
    </row>
    <row r="19553" spans="1:20" x14ac:dyDescent="0.5">
      <c r="A19553" s="4">
        <v>44228</v>
      </c>
      <c r="B19553" s="14">
        <v>0.13662037037037036</v>
      </c>
      <c r="C19553">
        <v>3</v>
      </c>
      <c r="D19553" t="s">
        <v>641</v>
      </c>
      <c r="E19553">
        <v>64</v>
      </c>
      <c r="F19553" t="s">
        <v>641</v>
      </c>
      <c r="G19553" s="14">
        <f t="shared" si="40"/>
        <v>0.10513888888888888</v>
      </c>
      <c r="H19553" s="14"/>
      <c r="I19553" s="14"/>
      <c r="S19553" t="str">
        <f t="shared" si="39"/>
        <v/>
      </c>
    </row>
    <row r="19554" spans="1:20" x14ac:dyDescent="0.5">
      <c r="A19554" s="4">
        <v>44228</v>
      </c>
      <c r="B19554" s="14">
        <v>0.13667824074074073</v>
      </c>
      <c r="C19554">
        <v>3</v>
      </c>
      <c r="D19554" t="s">
        <v>641</v>
      </c>
      <c r="E19554">
        <v>47</v>
      </c>
      <c r="F19554" t="s">
        <v>641</v>
      </c>
      <c r="G19554" s="14">
        <f t="shared" si="40"/>
        <v>0.10519675925925924</v>
      </c>
      <c r="H19554" s="14"/>
      <c r="I19554" s="14"/>
      <c r="S19554" t="str">
        <f t="shared" si="39"/>
        <v/>
      </c>
    </row>
    <row r="19555" spans="1:20" x14ac:dyDescent="0.5">
      <c r="A19555" s="4">
        <v>44228</v>
      </c>
      <c r="B19555" s="14">
        <v>0.13684027777777777</v>
      </c>
      <c r="C19555">
        <v>3</v>
      </c>
      <c r="D19555" t="s">
        <v>641</v>
      </c>
      <c r="E19555">
        <v>24</v>
      </c>
      <c r="F19555" t="s">
        <v>641</v>
      </c>
      <c r="G19555" s="14">
        <f t="shared" si="40"/>
        <v>0.10535879629629628</v>
      </c>
      <c r="H19555" s="14"/>
      <c r="I19555" s="14"/>
      <c r="S19555" t="str">
        <f t="shared" si="39"/>
        <v/>
      </c>
    </row>
    <row r="19556" spans="1:20" x14ac:dyDescent="0.5">
      <c r="A19556" s="4">
        <v>44228</v>
      </c>
      <c r="B19556" s="14">
        <v>0.13695601851851852</v>
      </c>
      <c r="C19556">
        <v>3</v>
      </c>
      <c r="D19556" t="s">
        <v>641</v>
      </c>
      <c r="E19556">
        <v>41</v>
      </c>
      <c r="F19556" t="s">
        <v>641</v>
      </c>
      <c r="G19556" s="14">
        <f t="shared" si="40"/>
        <v>0.10547453703703703</v>
      </c>
      <c r="H19556" s="14"/>
      <c r="I19556" s="14"/>
      <c r="S19556" t="str">
        <f t="shared" si="39"/>
        <v/>
      </c>
    </row>
    <row r="19557" spans="1:20" x14ac:dyDescent="0.5">
      <c r="A19557" s="4">
        <v>44228</v>
      </c>
      <c r="B19557" s="14">
        <v>0.13706018518518517</v>
      </c>
      <c r="C19557">
        <v>3</v>
      </c>
      <c r="D19557" t="s">
        <v>641</v>
      </c>
      <c r="E19557">
        <v>43</v>
      </c>
      <c r="F19557" t="s">
        <v>641</v>
      </c>
      <c r="G19557" s="14">
        <f t="shared" si="40"/>
        <v>0.10557870370370369</v>
      </c>
      <c r="H19557" s="14"/>
      <c r="I19557" s="14"/>
      <c r="S19557" t="str">
        <f t="shared" si="39"/>
        <v/>
      </c>
    </row>
    <row r="19558" spans="1:20" x14ac:dyDescent="0.5">
      <c r="A19558" s="4">
        <v>44228</v>
      </c>
      <c r="B19558" s="14">
        <v>0.1371064814814815</v>
      </c>
      <c r="C19558">
        <v>3</v>
      </c>
      <c r="D19558" t="s">
        <v>641</v>
      </c>
      <c r="E19558">
        <v>42</v>
      </c>
      <c r="F19558" t="s">
        <v>641</v>
      </c>
      <c r="G19558" s="14">
        <f t="shared" si="40"/>
        <v>0.10562500000000001</v>
      </c>
      <c r="H19558" s="14"/>
      <c r="I19558" s="14"/>
      <c r="S19558" t="str">
        <f t="shared" si="39"/>
        <v/>
      </c>
    </row>
    <row r="19559" spans="1:20" x14ac:dyDescent="0.5">
      <c r="A19559" s="4">
        <v>44228</v>
      </c>
      <c r="B19559" s="14">
        <v>0.13722222222222222</v>
      </c>
      <c r="C19559">
        <v>3</v>
      </c>
      <c r="D19559" t="s">
        <v>642</v>
      </c>
      <c r="E19559">
        <v>43</v>
      </c>
      <c r="F19559" t="s">
        <v>641</v>
      </c>
      <c r="G19559" s="14" t="e">
        <f>(B19559-#REF!)</f>
        <v>#REF!</v>
      </c>
      <c r="H19559" s="14"/>
      <c r="I19559" s="14"/>
      <c r="J19559">
        <v>10</v>
      </c>
      <c r="S19559" t="str">
        <f t="shared" si="39"/>
        <v/>
      </c>
      <c r="T19559" t="s">
        <v>851</v>
      </c>
    </row>
    <row r="19560" spans="1:20" x14ac:dyDescent="0.5">
      <c r="A19560" s="4">
        <v>44228</v>
      </c>
      <c r="B19560" s="14">
        <v>0.13741898148148149</v>
      </c>
      <c r="C19560">
        <v>3</v>
      </c>
      <c r="D19560" t="s">
        <v>641</v>
      </c>
      <c r="E19560">
        <v>38</v>
      </c>
      <c r="F19560" t="s">
        <v>641</v>
      </c>
      <c r="G19560" s="14">
        <f t="shared" ref="G19560:G19570" si="41">(B19560-"0:45:20")</f>
        <v>0.1059375</v>
      </c>
      <c r="H19560" s="14"/>
      <c r="I19560" s="14"/>
      <c r="S19560" t="str">
        <f t="shared" si="39"/>
        <v/>
      </c>
    </row>
    <row r="19561" spans="1:20" x14ac:dyDescent="0.5">
      <c r="A19561" s="4">
        <v>44228</v>
      </c>
      <c r="B19561" s="14">
        <v>0.13792824074074075</v>
      </c>
      <c r="C19561">
        <v>3</v>
      </c>
      <c r="D19561" t="s">
        <v>641</v>
      </c>
      <c r="E19561">
        <v>121</v>
      </c>
      <c r="F19561" t="s">
        <v>641</v>
      </c>
      <c r="G19561" s="14">
        <f t="shared" si="41"/>
        <v>0.10644675925925927</v>
      </c>
      <c r="H19561" s="14"/>
      <c r="I19561" s="14"/>
      <c r="J19561">
        <v>7</v>
      </c>
      <c r="S19561" t="str">
        <f t="shared" si="39"/>
        <v/>
      </c>
      <c r="T19561" t="s">
        <v>851</v>
      </c>
    </row>
    <row r="19562" spans="1:20" x14ac:dyDescent="0.5">
      <c r="A19562" s="4">
        <v>44228</v>
      </c>
      <c r="B19562" s="14">
        <v>0.13802083333333334</v>
      </c>
      <c r="C19562">
        <v>3</v>
      </c>
      <c r="D19562" t="s">
        <v>641</v>
      </c>
      <c r="E19562">
        <v>42</v>
      </c>
      <c r="F19562" t="s">
        <v>641</v>
      </c>
      <c r="G19562" s="14">
        <f t="shared" si="41"/>
        <v>0.10653935185185186</v>
      </c>
      <c r="H19562" s="14"/>
      <c r="I19562" s="14"/>
      <c r="S19562" t="str">
        <f t="shared" si="39"/>
        <v/>
      </c>
    </row>
    <row r="19563" spans="1:20" x14ac:dyDescent="0.5">
      <c r="A19563" s="4">
        <v>44228</v>
      </c>
      <c r="B19563" s="14">
        <v>0.13893518518518519</v>
      </c>
      <c r="C19563">
        <v>3</v>
      </c>
      <c r="D19563" t="s">
        <v>641</v>
      </c>
      <c r="E19563">
        <v>62</v>
      </c>
      <c r="F19563" t="s">
        <v>641</v>
      </c>
      <c r="G19563" s="14">
        <f t="shared" si="41"/>
        <v>0.1074537037037037</v>
      </c>
      <c r="H19563" s="14"/>
      <c r="I19563" s="14"/>
      <c r="S19563" t="str">
        <f t="shared" si="39"/>
        <v/>
      </c>
    </row>
    <row r="19564" spans="1:20" x14ac:dyDescent="0.5">
      <c r="A19564" s="4">
        <v>44228</v>
      </c>
      <c r="B19564" s="14">
        <v>0.13895833333333332</v>
      </c>
      <c r="C19564">
        <v>3</v>
      </c>
      <c r="D19564" t="s">
        <v>641</v>
      </c>
      <c r="E19564">
        <v>42</v>
      </c>
      <c r="F19564" t="s">
        <v>641</v>
      </c>
      <c r="G19564" s="14">
        <f t="shared" si="41"/>
        <v>0.10747685185185184</v>
      </c>
      <c r="H19564" s="14"/>
      <c r="I19564" s="14"/>
      <c r="S19564" t="str">
        <f t="shared" si="39"/>
        <v/>
      </c>
    </row>
    <row r="19565" spans="1:20" x14ac:dyDescent="0.5">
      <c r="A19565" s="4">
        <v>44228</v>
      </c>
      <c r="B19565" s="14">
        <v>0.13905092592592591</v>
      </c>
      <c r="C19565">
        <v>3</v>
      </c>
      <c r="D19565" t="s">
        <v>641</v>
      </c>
      <c r="E19565">
        <v>34</v>
      </c>
      <c r="F19565" t="s">
        <v>641</v>
      </c>
      <c r="G19565" s="14">
        <f t="shared" si="41"/>
        <v>0.10756944444444443</v>
      </c>
      <c r="H19565" s="14"/>
      <c r="I19565" s="14"/>
      <c r="S19565" t="str">
        <f t="shared" si="39"/>
        <v/>
      </c>
    </row>
    <row r="19566" spans="1:20" x14ac:dyDescent="0.5">
      <c r="A19566" s="4">
        <v>44228</v>
      </c>
      <c r="B19566" s="14">
        <v>0.1391087962962963</v>
      </c>
      <c r="C19566">
        <v>3</v>
      </c>
      <c r="D19566" t="s">
        <v>641</v>
      </c>
      <c r="E19566">
        <v>38</v>
      </c>
      <c r="F19566" t="s">
        <v>641</v>
      </c>
      <c r="G19566" s="14">
        <f t="shared" si="41"/>
        <v>0.10762731481481481</v>
      </c>
      <c r="H19566" s="14"/>
      <c r="I19566" s="14"/>
      <c r="S19566" t="str">
        <f t="shared" si="39"/>
        <v/>
      </c>
    </row>
    <row r="19567" spans="1:20" x14ac:dyDescent="0.5">
      <c r="A19567" s="4">
        <v>44228</v>
      </c>
      <c r="B19567" s="14">
        <v>0.14032407407407407</v>
      </c>
      <c r="C19567">
        <v>3</v>
      </c>
      <c r="D19567" t="s">
        <v>641</v>
      </c>
      <c r="E19567">
        <v>43</v>
      </c>
      <c r="F19567" t="s">
        <v>641</v>
      </c>
      <c r="G19567" s="14">
        <f t="shared" si="41"/>
        <v>0.10884259259259259</v>
      </c>
      <c r="H19567" s="14"/>
      <c r="I19567" s="14"/>
      <c r="S19567" t="str">
        <f t="shared" si="39"/>
        <v/>
      </c>
    </row>
    <row r="19568" spans="1:20" x14ac:dyDescent="0.5">
      <c r="A19568" s="4">
        <v>44228</v>
      </c>
      <c r="B19568" s="14">
        <v>0.14052083333333334</v>
      </c>
      <c r="C19568">
        <v>3</v>
      </c>
      <c r="D19568" t="s">
        <v>641</v>
      </c>
      <c r="E19568">
        <v>44</v>
      </c>
      <c r="F19568" t="s">
        <v>641</v>
      </c>
      <c r="G19568" s="14">
        <f t="shared" si="41"/>
        <v>0.10903935185185186</v>
      </c>
      <c r="H19568" s="14"/>
      <c r="I19568" s="14"/>
      <c r="S19568" t="str">
        <f t="shared" si="39"/>
        <v/>
      </c>
    </row>
    <row r="19569" spans="1:20" x14ac:dyDescent="0.5">
      <c r="A19569" s="4">
        <v>44228</v>
      </c>
      <c r="B19569" s="14">
        <v>0.14059027777777777</v>
      </c>
      <c r="C19569">
        <v>3</v>
      </c>
      <c r="D19569" t="s">
        <v>641</v>
      </c>
      <c r="E19569">
        <v>73</v>
      </c>
      <c r="F19569" t="s">
        <v>641</v>
      </c>
      <c r="G19569" s="14">
        <f t="shared" si="41"/>
        <v>0.10910879629629629</v>
      </c>
      <c r="H19569" s="14"/>
      <c r="I19569" s="14"/>
      <c r="S19569" t="str">
        <f t="shared" ref="S19569:S19600" si="42">IFERROR(IF(OR(C19569=3,C19569=4),(Q19569/R19569*35.5),(Q19569/R19569*30)),"")</f>
        <v/>
      </c>
      <c r="T19569" t="s">
        <v>851</v>
      </c>
    </row>
    <row r="19570" spans="1:20" x14ac:dyDescent="0.5">
      <c r="A19570" s="4">
        <v>44228</v>
      </c>
      <c r="B19570" s="14">
        <v>0.14092592592592593</v>
      </c>
      <c r="C19570">
        <v>3</v>
      </c>
      <c r="D19570" t="s">
        <v>641</v>
      </c>
      <c r="E19570">
        <v>38</v>
      </c>
      <c r="F19570" t="s">
        <v>641</v>
      </c>
      <c r="G19570" s="14">
        <f t="shared" si="41"/>
        <v>0.10944444444444444</v>
      </c>
      <c r="H19570" s="14"/>
      <c r="I19570" s="14"/>
      <c r="S19570" t="str">
        <f t="shared" si="42"/>
        <v/>
      </c>
    </row>
    <row r="19571" spans="1:20" x14ac:dyDescent="0.5">
      <c r="A19571" s="4">
        <v>44228</v>
      </c>
      <c r="B19571" s="14">
        <v>0.14096064814814815</v>
      </c>
      <c r="C19571">
        <v>3</v>
      </c>
      <c r="D19571" t="s">
        <v>646</v>
      </c>
      <c r="E19571">
        <v>64</v>
      </c>
      <c r="F19571" t="s">
        <v>641</v>
      </c>
      <c r="G19571" s="14" t="e">
        <f>(B19571-#REF!)</f>
        <v>#REF!</v>
      </c>
      <c r="H19571" s="14"/>
      <c r="I19571" s="14"/>
      <c r="S19571" t="str">
        <f t="shared" si="42"/>
        <v/>
      </c>
      <c r="T19571" t="s">
        <v>851</v>
      </c>
    </row>
    <row r="19572" spans="1:20" x14ac:dyDescent="0.5">
      <c r="A19572" s="4">
        <v>44228</v>
      </c>
      <c r="B19572" s="14">
        <v>0.14101851851851852</v>
      </c>
      <c r="C19572">
        <v>3</v>
      </c>
      <c r="D19572" t="s">
        <v>646</v>
      </c>
      <c r="E19572">
        <v>73</v>
      </c>
      <c r="F19572" t="s">
        <v>641</v>
      </c>
      <c r="G19572" s="14" t="e">
        <f>(B19572-#REF!)</f>
        <v>#REF!</v>
      </c>
      <c r="H19572" s="14"/>
      <c r="I19572" s="14"/>
      <c r="S19572" t="str">
        <f t="shared" si="42"/>
        <v/>
      </c>
      <c r="T19572" t="s">
        <v>851</v>
      </c>
    </row>
    <row r="19573" spans="1:20" x14ac:dyDescent="0.5">
      <c r="A19573" s="4">
        <v>44228</v>
      </c>
      <c r="B19573" s="14">
        <v>0.14103009259259258</v>
      </c>
      <c r="C19573">
        <v>3</v>
      </c>
      <c r="D19573" t="s">
        <v>641</v>
      </c>
      <c r="E19573">
        <v>51</v>
      </c>
      <c r="F19573" t="s">
        <v>641</v>
      </c>
      <c r="G19573" s="14">
        <f>(B19573-"0:45:20")</f>
        <v>0.1095486111111111</v>
      </c>
      <c r="H19573" s="14"/>
      <c r="I19573" s="14"/>
      <c r="S19573" t="str">
        <f t="shared" si="42"/>
        <v/>
      </c>
    </row>
    <row r="19574" spans="1:20" x14ac:dyDescent="0.5">
      <c r="A19574" s="4">
        <v>44228</v>
      </c>
      <c r="B19574" s="14">
        <v>0.14105324074074074</v>
      </c>
      <c r="C19574">
        <v>3</v>
      </c>
      <c r="D19574" t="s">
        <v>641</v>
      </c>
      <c r="E19574">
        <v>64</v>
      </c>
      <c r="F19574" t="s">
        <v>641</v>
      </c>
      <c r="G19574" s="14">
        <f>(B19574-"0:45:20")</f>
        <v>0.10957175925925926</v>
      </c>
      <c r="H19574" s="14"/>
      <c r="I19574" s="14"/>
      <c r="S19574" t="str">
        <f t="shared" si="42"/>
        <v/>
      </c>
    </row>
    <row r="19575" spans="1:20" x14ac:dyDescent="0.5">
      <c r="A19575" s="4">
        <v>44228</v>
      </c>
      <c r="B19575" s="14">
        <v>0.37737268518518513</v>
      </c>
      <c r="C19575">
        <v>3</v>
      </c>
      <c r="D19575" t="s">
        <v>641</v>
      </c>
      <c r="E19575">
        <v>68</v>
      </c>
      <c r="F19575" t="s">
        <v>641</v>
      </c>
      <c r="G19575" s="14">
        <f>(B19575-"0:45:20")</f>
        <v>0.34589120370370363</v>
      </c>
      <c r="H19575" s="14"/>
      <c r="I19575" s="14"/>
      <c r="S19575" t="str">
        <f t="shared" si="42"/>
        <v/>
      </c>
    </row>
    <row r="19576" spans="1:20" x14ac:dyDescent="0.5">
      <c r="A19576" s="4">
        <v>44228</v>
      </c>
      <c r="B19576" s="14">
        <v>0.37741898148148145</v>
      </c>
      <c r="C19576">
        <v>3</v>
      </c>
      <c r="D19576" t="s">
        <v>642</v>
      </c>
      <c r="E19576">
        <v>62</v>
      </c>
      <c r="F19576" t="s">
        <v>641</v>
      </c>
      <c r="G19576" s="14" t="e">
        <f>(B19576-#REF!)</f>
        <v>#REF!</v>
      </c>
      <c r="H19576" s="14"/>
      <c r="I19576" s="14"/>
      <c r="J19576">
        <v>10</v>
      </c>
      <c r="S19576" t="str">
        <f t="shared" si="42"/>
        <v/>
      </c>
      <c r="T19576" t="s">
        <v>851</v>
      </c>
    </row>
    <row r="19577" spans="1:20" x14ac:dyDescent="0.5">
      <c r="A19577" s="4">
        <v>44228</v>
      </c>
      <c r="B19577" s="14">
        <v>0.37844907407407408</v>
      </c>
      <c r="C19577">
        <v>3</v>
      </c>
      <c r="D19577" t="s">
        <v>641</v>
      </c>
      <c r="E19577">
        <v>63</v>
      </c>
      <c r="F19577" t="s">
        <v>641</v>
      </c>
      <c r="G19577" s="14">
        <f>(B19577-"0:45:20")</f>
        <v>0.34696759259259258</v>
      </c>
      <c r="H19577" s="14"/>
      <c r="I19577" s="14"/>
      <c r="S19577" t="str">
        <f t="shared" si="42"/>
        <v/>
      </c>
    </row>
    <row r="19578" spans="1:20" x14ac:dyDescent="0.5">
      <c r="A19578" s="4">
        <v>44228</v>
      </c>
      <c r="B19578" s="14">
        <v>0.37861111111111106</v>
      </c>
      <c r="C19578">
        <v>3</v>
      </c>
      <c r="D19578" t="s">
        <v>641</v>
      </c>
      <c r="E19578">
        <v>58</v>
      </c>
      <c r="F19578" t="s">
        <v>641</v>
      </c>
      <c r="G19578" s="14" t="e">
        <f>(B19578-#REF!)</f>
        <v>#REF!</v>
      </c>
      <c r="H19578" s="14"/>
      <c r="I19578" s="14"/>
      <c r="S19578" t="str">
        <f t="shared" si="42"/>
        <v/>
      </c>
      <c r="T19578" t="s">
        <v>851</v>
      </c>
    </row>
    <row r="19579" spans="1:20" x14ac:dyDescent="0.5">
      <c r="A19579" s="4">
        <v>44228</v>
      </c>
      <c r="B19579" s="14">
        <v>0.37869212962962967</v>
      </c>
      <c r="C19579">
        <v>3</v>
      </c>
      <c r="D19579" t="s">
        <v>641</v>
      </c>
      <c r="E19579">
        <v>55</v>
      </c>
      <c r="F19579" t="s">
        <v>641</v>
      </c>
      <c r="G19579" s="14">
        <f>(B19579-"0:45:20")</f>
        <v>0.34721064814814817</v>
      </c>
      <c r="H19579" s="14"/>
      <c r="I19579" s="14"/>
      <c r="S19579" t="str">
        <f t="shared" si="42"/>
        <v/>
      </c>
    </row>
    <row r="19580" spans="1:20" x14ac:dyDescent="0.5">
      <c r="A19580" s="4">
        <v>44228</v>
      </c>
      <c r="B19580" s="14">
        <v>0.3787152777777778</v>
      </c>
      <c r="C19580">
        <v>3</v>
      </c>
      <c r="D19580" t="s">
        <v>641</v>
      </c>
      <c r="E19580">
        <v>55</v>
      </c>
      <c r="F19580" t="s">
        <v>641</v>
      </c>
      <c r="G19580" s="14">
        <f>(B19580-"0:45:20")</f>
        <v>0.3472337962962963</v>
      </c>
      <c r="H19580" s="14"/>
      <c r="I19580" s="14"/>
      <c r="S19580" t="str">
        <f t="shared" si="42"/>
        <v/>
      </c>
    </row>
    <row r="19581" spans="1:20" x14ac:dyDescent="0.5">
      <c r="A19581" s="4">
        <v>44228</v>
      </c>
      <c r="B19581" s="14">
        <v>0.37966435185185188</v>
      </c>
      <c r="C19581">
        <v>3</v>
      </c>
      <c r="D19581" t="s">
        <v>641</v>
      </c>
      <c r="E19581">
        <v>78</v>
      </c>
      <c r="F19581" t="s">
        <v>641</v>
      </c>
      <c r="G19581" s="14" t="e">
        <f>(B19581-#REF!)</f>
        <v>#REF!</v>
      </c>
      <c r="H19581" s="14"/>
      <c r="I19581" s="14"/>
      <c r="S19581" t="str">
        <f t="shared" si="42"/>
        <v/>
      </c>
      <c r="T19581" t="s">
        <v>851</v>
      </c>
    </row>
    <row r="19582" spans="1:20" x14ac:dyDescent="0.5">
      <c r="A19582" s="4">
        <v>44228</v>
      </c>
      <c r="B19582" s="14">
        <v>0.39038194444444446</v>
      </c>
      <c r="C19582">
        <v>3</v>
      </c>
      <c r="D19582" t="s">
        <v>641</v>
      </c>
      <c r="E19582">
        <v>69</v>
      </c>
      <c r="F19582" t="s">
        <v>641</v>
      </c>
      <c r="G19582" s="14">
        <f>(B19582-"0:45:20")</f>
        <v>0.35890046296296296</v>
      </c>
      <c r="H19582" s="14"/>
      <c r="I19582" s="14"/>
      <c r="S19582" t="str">
        <f t="shared" si="42"/>
        <v/>
      </c>
    </row>
    <row r="19583" spans="1:20" x14ac:dyDescent="0.5">
      <c r="A19583" s="4">
        <v>44228</v>
      </c>
      <c r="B19583" s="14">
        <v>0.3919212962962963</v>
      </c>
      <c r="C19583">
        <v>3</v>
      </c>
      <c r="D19583" t="s">
        <v>641</v>
      </c>
      <c r="E19583">
        <v>47</v>
      </c>
      <c r="F19583" t="s">
        <v>641</v>
      </c>
      <c r="G19583" s="14" t="e">
        <f>(B19583-#REF!)</f>
        <v>#REF!</v>
      </c>
      <c r="H19583" s="14"/>
      <c r="I19583" s="14"/>
      <c r="J19583">
        <v>5</v>
      </c>
      <c r="S19583" t="str">
        <f t="shared" si="42"/>
        <v/>
      </c>
      <c r="T19583" t="s">
        <v>851</v>
      </c>
    </row>
    <row r="19584" spans="1:20" x14ac:dyDescent="0.5">
      <c r="A19584" s="4">
        <v>44228</v>
      </c>
      <c r="B19584" s="14">
        <v>0.40652777777777777</v>
      </c>
      <c r="C19584">
        <v>3</v>
      </c>
      <c r="D19584" t="s">
        <v>641</v>
      </c>
      <c r="E19584">
        <v>64</v>
      </c>
      <c r="F19584" t="s">
        <v>641</v>
      </c>
      <c r="G19584" s="14" t="e">
        <f>(B19584-#REF!)</f>
        <v>#REF!</v>
      </c>
      <c r="H19584" s="14"/>
      <c r="I19584" s="14"/>
      <c r="J19584">
        <v>10</v>
      </c>
      <c r="S19584" t="str">
        <f t="shared" si="42"/>
        <v/>
      </c>
      <c r="T19584" t="s">
        <v>851</v>
      </c>
    </row>
    <row r="19585" spans="1:20" x14ac:dyDescent="0.5">
      <c r="A19585" s="4">
        <v>44228</v>
      </c>
      <c r="B19585" s="14">
        <v>0.40658564814814818</v>
      </c>
      <c r="C19585">
        <v>3</v>
      </c>
      <c r="D19585" t="s">
        <v>641</v>
      </c>
      <c r="E19585">
        <v>67</v>
      </c>
      <c r="F19585" t="s">
        <v>641</v>
      </c>
      <c r="G19585" s="14">
        <f t="shared" ref="G19585:G19596" si="43">(B19585-"0:45:20")</f>
        <v>0.37510416666666668</v>
      </c>
      <c r="H19585" s="14"/>
      <c r="I19585" s="14"/>
      <c r="S19585" t="str">
        <f t="shared" si="42"/>
        <v/>
      </c>
    </row>
    <row r="19586" spans="1:20" x14ac:dyDescent="0.5">
      <c r="A19586" s="4">
        <v>44228</v>
      </c>
      <c r="B19586" s="14">
        <v>0.4067708333333333</v>
      </c>
      <c r="C19586">
        <v>3</v>
      </c>
      <c r="D19586" t="s">
        <v>641</v>
      </c>
      <c r="E19586">
        <v>86</v>
      </c>
      <c r="F19586" t="s">
        <v>641</v>
      </c>
      <c r="G19586" s="14">
        <f t="shared" si="43"/>
        <v>0.3752893518518518</v>
      </c>
      <c r="H19586" s="14"/>
      <c r="I19586" s="14"/>
      <c r="J19586">
        <v>3</v>
      </c>
      <c r="S19586" t="str">
        <f t="shared" si="42"/>
        <v/>
      </c>
      <c r="T19586" t="s">
        <v>851</v>
      </c>
    </row>
    <row r="19587" spans="1:20" x14ac:dyDescent="0.5">
      <c r="A19587" s="4">
        <v>44228</v>
      </c>
      <c r="B19587" s="14">
        <v>0.4073032407407407</v>
      </c>
      <c r="C19587">
        <v>3</v>
      </c>
      <c r="D19587" t="s">
        <v>641</v>
      </c>
      <c r="E19587">
        <v>81</v>
      </c>
      <c r="F19587" t="s">
        <v>641</v>
      </c>
      <c r="G19587" s="14">
        <f t="shared" si="43"/>
        <v>0.3758217592592592</v>
      </c>
      <c r="H19587" s="14"/>
      <c r="I19587" s="14"/>
      <c r="S19587" t="str">
        <f t="shared" si="42"/>
        <v/>
      </c>
      <c r="T19587" t="s">
        <v>851</v>
      </c>
    </row>
    <row r="19588" spans="1:20" x14ac:dyDescent="0.5">
      <c r="A19588" s="4">
        <v>44228</v>
      </c>
      <c r="B19588" s="14">
        <v>0.40737268518518516</v>
      </c>
      <c r="C19588">
        <v>3</v>
      </c>
      <c r="D19588" t="s">
        <v>641</v>
      </c>
      <c r="E19588">
        <v>30</v>
      </c>
      <c r="F19588" t="s">
        <v>641</v>
      </c>
      <c r="G19588" s="14">
        <f t="shared" si="43"/>
        <v>0.37589120370370366</v>
      </c>
      <c r="H19588" s="14"/>
      <c r="I19588" s="14"/>
      <c r="S19588" t="str">
        <f t="shared" si="42"/>
        <v/>
      </c>
    </row>
    <row r="19589" spans="1:20" x14ac:dyDescent="0.5">
      <c r="A19589" s="4">
        <v>44228</v>
      </c>
      <c r="B19589" s="14">
        <v>0.40743055555555557</v>
      </c>
      <c r="C19589">
        <v>3</v>
      </c>
      <c r="D19589" t="s">
        <v>641</v>
      </c>
      <c r="E19589">
        <v>64</v>
      </c>
      <c r="F19589" t="s">
        <v>641</v>
      </c>
      <c r="G19589" s="14">
        <f t="shared" si="43"/>
        <v>0.37594907407407407</v>
      </c>
      <c r="H19589" s="14"/>
      <c r="I19589" s="14"/>
      <c r="S19589" t="str">
        <f t="shared" si="42"/>
        <v/>
      </c>
    </row>
    <row r="19590" spans="1:20" x14ac:dyDescent="0.5">
      <c r="A19590" s="4">
        <v>44228</v>
      </c>
      <c r="B19590" s="14">
        <v>0.40768518518518521</v>
      </c>
      <c r="C19590">
        <v>3</v>
      </c>
      <c r="D19590" t="s">
        <v>641</v>
      </c>
      <c r="E19590">
        <v>87</v>
      </c>
      <c r="F19590" t="s">
        <v>641</v>
      </c>
      <c r="G19590" s="14">
        <f t="shared" si="43"/>
        <v>0.37620370370370371</v>
      </c>
      <c r="H19590" s="14"/>
      <c r="I19590" s="14"/>
      <c r="S19590" t="str">
        <f t="shared" si="42"/>
        <v/>
      </c>
      <c r="T19590" t="s">
        <v>851</v>
      </c>
    </row>
    <row r="19591" spans="1:20" x14ac:dyDescent="0.5">
      <c r="A19591" s="4">
        <v>44228</v>
      </c>
      <c r="B19591" s="14">
        <v>0.40773148148148147</v>
      </c>
      <c r="C19591">
        <v>3</v>
      </c>
      <c r="D19591" t="s">
        <v>641</v>
      </c>
      <c r="E19591">
        <v>35</v>
      </c>
      <c r="F19591" t="s">
        <v>641</v>
      </c>
      <c r="G19591" s="14">
        <f t="shared" si="43"/>
        <v>0.37624999999999997</v>
      </c>
      <c r="H19591" s="14"/>
      <c r="I19591" s="14"/>
      <c r="S19591" t="str">
        <f t="shared" si="42"/>
        <v/>
      </c>
    </row>
    <row r="19592" spans="1:20" x14ac:dyDescent="0.5">
      <c r="A19592" s="4">
        <v>44228</v>
      </c>
      <c r="B19592" s="14">
        <v>0.40774305555555551</v>
      </c>
      <c r="C19592">
        <v>3</v>
      </c>
      <c r="D19592" t="s">
        <v>641</v>
      </c>
      <c r="E19592">
        <v>41</v>
      </c>
      <c r="F19592" t="s">
        <v>641</v>
      </c>
      <c r="G19592" s="14">
        <f t="shared" si="43"/>
        <v>0.37626157407407401</v>
      </c>
      <c r="H19592" s="14"/>
      <c r="I19592" s="14"/>
      <c r="S19592" t="str">
        <f t="shared" si="42"/>
        <v/>
      </c>
    </row>
    <row r="19593" spans="1:20" x14ac:dyDescent="0.5">
      <c r="A19593" s="4">
        <v>44228</v>
      </c>
      <c r="B19593" s="14">
        <v>0.40777777777777779</v>
      </c>
      <c r="C19593">
        <v>3</v>
      </c>
      <c r="D19593" t="s">
        <v>641</v>
      </c>
      <c r="E19593">
        <v>25</v>
      </c>
      <c r="F19593" t="s">
        <v>641</v>
      </c>
      <c r="G19593" s="14">
        <f t="shared" si="43"/>
        <v>0.3762962962962963</v>
      </c>
      <c r="H19593" s="14"/>
      <c r="I19593" s="14"/>
      <c r="S19593" t="str">
        <f t="shared" si="42"/>
        <v/>
      </c>
    </row>
    <row r="19594" spans="1:20" x14ac:dyDescent="0.5">
      <c r="A19594" s="4">
        <v>44228</v>
      </c>
      <c r="B19594" s="14">
        <v>0.40828703703703706</v>
      </c>
      <c r="C19594">
        <v>3</v>
      </c>
      <c r="D19594" t="s">
        <v>641</v>
      </c>
      <c r="E19594">
        <v>39</v>
      </c>
      <c r="F19594" t="s">
        <v>641</v>
      </c>
      <c r="G19594" s="14">
        <f t="shared" si="43"/>
        <v>0.37680555555555556</v>
      </c>
      <c r="H19594" s="14"/>
      <c r="I19594" s="14"/>
      <c r="S19594" t="str">
        <f t="shared" si="42"/>
        <v/>
      </c>
    </row>
    <row r="19595" spans="1:20" x14ac:dyDescent="0.5">
      <c r="A19595" s="4">
        <v>44228</v>
      </c>
      <c r="B19595" s="14">
        <v>0.40831018518518519</v>
      </c>
      <c r="C19595">
        <v>3</v>
      </c>
      <c r="D19595" t="s">
        <v>641</v>
      </c>
      <c r="E19595">
        <v>50</v>
      </c>
      <c r="F19595" t="s">
        <v>641</v>
      </c>
      <c r="G19595" s="14">
        <f t="shared" si="43"/>
        <v>0.37682870370370369</v>
      </c>
      <c r="H19595" s="14"/>
      <c r="I19595" s="14"/>
      <c r="S19595" t="str">
        <f t="shared" si="42"/>
        <v/>
      </c>
    </row>
    <row r="19596" spans="1:20" x14ac:dyDescent="0.5">
      <c r="A19596" s="4">
        <v>44228</v>
      </c>
      <c r="B19596" s="14">
        <v>0.40833333333333338</v>
      </c>
      <c r="C19596">
        <v>3</v>
      </c>
      <c r="D19596" t="s">
        <v>641</v>
      </c>
      <c r="E19596">
        <v>61</v>
      </c>
      <c r="F19596" t="s">
        <v>641</v>
      </c>
      <c r="G19596" s="14">
        <f t="shared" si="43"/>
        <v>0.37685185185185188</v>
      </c>
      <c r="H19596" s="14"/>
      <c r="I19596" s="14"/>
      <c r="S19596" t="str">
        <f t="shared" si="42"/>
        <v/>
      </c>
    </row>
    <row r="19597" spans="1:20" x14ac:dyDescent="0.5">
      <c r="A19597" s="4">
        <v>44228</v>
      </c>
      <c r="B19597" s="14">
        <v>0.40837962962962965</v>
      </c>
      <c r="C19597">
        <v>3</v>
      </c>
      <c r="D19597" t="s">
        <v>641</v>
      </c>
      <c r="E19597">
        <v>67</v>
      </c>
      <c r="F19597" t="s">
        <v>641</v>
      </c>
      <c r="G19597" s="14" t="e">
        <f>(B19597-#REF!)</f>
        <v>#REF!</v>
      </c>
      <c r="H19597" s="14"/>
      <c r="I19597" s="14"/>
      <c r="S19597" t="str">
        <f t="shared" si="42"/>
        <v/>
      </c>
      <c r="T19597" t="s">
        <v>851</v>
      </c>
    </row>
    <row r="19598" spans="1:20" x14ac:dyDescent="0.5">
      <c r="A19598" s="4">
        <v>44228</v>
      </c>
      <c r="B19598" s="14">
        <v>0.40881944444444446</v>
      </c>
      <c r="C19598">
        <v>3</v>
      </c>
      <c r="D19598" t="s">
        <v>641</v>
      </c>
      <c r="E19598">
        <v>50</v>
      </c>
      <c r="F19598" t="s">
        <v>641</v>
      </c>
      <c r="G19598" s="14">
        <f t="shared" ref="G19598:G19609" si="44">(B19598-"0:45:20")</f>
        <v>0.37733796296296296</v>
      </c>
      <c r="H19598" s="14"/>
      <c r="I19598" s="14"/>
      <c r="S19598" t="str">
        <f t="shared" si="42"/>
        <v/>
      </c>
    </row>
    <row r="19599" spans="1:20" x14ac:dyDescent="0.5">
      <c r="A19599" s="4">
        <v>44228</v>
      </c>
      <c r="B19599" s="14">
        <v>0.41011574074074075</v>
      </c>
      <c r="C19599">
        <v>3</v>
      </c>
      <c r="D19599" t="s">
        <v>641</v>
      </c>
      <c r="E19599">
        <v>43</v>
      </c>
      <c r="F19599" t="s">
        <v>641</v>
      </c>
      <c r="G19599" s="14">
        <f t="shared" si="44"/>
        <v>0.37863425925925925</v>
      </c>
      <c r="H19599" s="14"/>
      <c r="I19599" s="14"/>
      <c r="S19599" t="str">
        <f t="shared" si="42"/>
        <v/>
      </c>
    </row>
    <row r="19600" spans="1:20" x14ac:dyDescent="0.5">
      <c r="A19600" s="4">
        <v>44228</v>
      </c>
      <c r="B19600" s="14">
        <v>0.41229166666666667</v>
      </c>
      <c r="C19600">
        <v>3</v>
      </c>
      <c r="D19600" t="s">
        <v>641</v>
      </c>
      <c r="E19600">
        <v>49</v>
      </c>
      <c r="F19600" t="s">
        <v>641</v>
      </c>
      <c r="G19600" s="14">
        <f t="shared" si="44"/>
        <v>0.38081018518518517</v>
      </c>
      <c r="H19600" s="14"/>
      <c r="I19600" s="14"/>
      <c r="S19600" t="str">
        <f t="shared" si="42"/>
        <v/>
      </c>
    </row>
    <row r="19601" spans="1:20" x14ac:dyDescent="0.5">
      <c r="A19601" s="4">
        <v>44228</v>
      </c>
      <c r="B19601" s="14">
        <v>0.41803240740740738</v>
      </c>
      <c r="C19601">
        <v>3</v>
      </c>
      <c r="D19601" t="s">
        <v>641</v>
      </c>
      <c r="E19601">
        <v>32</v>
      </c>
      <c r="F19601" t="s">
        <v>641</v>
      </c>
      <c r="G19601" s="14">
        <f t="shared" si="44"/>
        <v>0.38655092592592588</v>
      </c>
      <c r="H19601" s="14"/>
      <c r="I19601" s="14"/>
      <c r="S19601" t="str">
        <f t="shared" ref="S19601:S19632" si="45">IFERROR(IF(OR(C19601=3,C19601=4),(Q19601/R19601*35.5),(Q19601/R19601*30)),"")</f>
        <v/>
      </c>
    </row>
    <row r="19602" spans="1:20" x14ac:dyDescent="0.5">
      <c r="A19602" s="4">
        <v>44228</v>
      </c>
      <c r="B19602" s="14">
        <v>0.42237268518518517</v>
      </c>
      <c r="C19602">
        <v>3</v>
      </c>
      <c r="D19602" t="s">
        <v>641</v>
      </c>
      <c r="E19602">
        <v>38</v>
      </c>
      <c r="F19602" t="s">
        <v>641</v>
      </c>
      <c r="G19602" s="14">
        <f t="shared" si="44"/>
        <v>0.39089120370370367</v>
      </c>
      <c r="H19602" s="14"/>
      <c r="I19602" s="14"/>
      <c r="S19602" t="str">
        <f t="shared" si="45"/>
        <v/>
      </c>
    </row>
    <row r="19603" spans="1:20" x14ac:dyDescent="0.5">
      <c r="A19603" s="4">
        <v>44228</v>
      </c>
      <c r="B19603" s="14">
        <v>0.42247685185185185</v>
      </c>
      <c r="C19603">
        <v>3</v>
      </c>
      <c r="D19603" t="s">
        <v>641</v>
      </c>
      <c r="E19603">
        <v>30</v>
      </c>
      <c r="F19603" t="s">
        <v>641</v>
      </c>
      <c r="G19603" s="14">
        <f t="shared" si="44"/>
        <v>0.39099537037037035</v>
      </c>
      <c r="H19603" s="14"/>
      <c r="I19603" s="14"/>
      <c r="S19603" t="str">
        <f t="shared" si="45"/>
        <v/>
      </c>
    </row>
    <row r="19604" spans="1:20" x14ac:dyDescent="0.5">
      <c r="A19604" s="4">
        <v>44228</v>
      </c>
      <c r="B19604" s="14">
        <v>0.4226273148148148</v>
      </c>
      <c r="C19604">
        <v>3</v>
      </c>
      <c r="D19604" t="s">
        <v>641</v>
      </c>
      <c r="E19604">
        <v>38</v>
      </c>
      <c r="F19604" t="s">
        <v>641</v>
      </c>
      <c r="G19604" s="14">
        <f t="shared" si="44"/>
        <v>0.3911458333333333</v>
      </c>
      <c r="H19604" s="14"/>
      <c r="I19604" s="14"/>
      <c r="S19604" t="str">
        <f t="shared" si="45"/>
        <v/>
      </c>
    </row>
    <row r="19605" spans="1:20" x14ac:dyDescent="0.5">
      <c r="A19605" s="4">
        <v>44228</v>
      </c>
      <c r="B19605" s="14">
        <v>0.42306712962962961</v>
      </c>
      <c r="C19605">
        <v>3</v>
      </c>
      <c r="D19605" t="s">
        <v>641</v>
      </c>
      <c r="E19605">
        <v>21</v>
      </c>
      <c r="F19605" t="s">
        <v>641</v>
      </c>
      <c r="G19605" s="14">
        <f t="shared" si="44"/>
        <v>0.39158564814814811</v>
      </c>
      <c r="H19605" s="14"/>
      <c r="I19605" s="14"/>
      <c r="S19605" t="str">
        <f t="shared" si="45"/>
        <v/>
      </c>
    </row>
    <row r="19606" spans="1:20" x14ac:dyDescent="0.5">
      <c r="A19606" s="4">
        <v>44228</v>
      </c>
      <c r="B19606" s="14">
        <v>0.42550925925925925</v>
      </c>
      <c r="C19606">
        <v>3</v>
      </c>
      <c r="D19606" t="s">
        <v>641</v>
      </c>
      <c r="E19606">
        <v>38</v>
      </c>
      <c r="F19606" t="s">
        <v>641</v>
      </c>
      <c r="G19606" s="14">
        <f t="shared" si="44"/>
        <v>0.39402777777777775</v>
      </c>
      <c r="H19606" s="14"/>
      <c r="I19606" s="14"/>
      <c r="S19606" t="str">
        <f t="shared" si="45"/>
        <v/>
      </c>
    </row>
    <row r="19607" spans="1:20" x14ac:dyDescent="0.5">
      <c r="A19607" s="4">
        <v>44228</v>
      </c>
      <c r="B19607" s="14">
        <v>0.42560185185185184</v>
      </c>
      <c r="C19607">
        <v>3</v>
      </c>
      <c r="D19607" t="s">
        <v>641</v>
      </c>
      <c r="E19607">
        <v>19</v>
      </c>
      <c r="F19607" t="s">
        <v>641</v>
      </c>
      <c r="G19607" s="14">
        <f t="shared" si="44"/>
        <v>0.39412037037037034</v>
      </c>
      <c r="H19607" s="14"/>
      <c r="I19607" s="14"/>
      <c r="S19607" t="str">
        <f t="shared" si="45"/>
        <v/>
      </c>
    </row>
    <row r="19608" spans="1:20" x14ac:dyDescent="0.5">
      <c r="A19608" s="4">
        <v>44228</v>
      </c>
      <c r="B19608" s="14">
        <v>0.42656250000000001</v>
      </c>
      <c r="C19608">
        <v>3</v>
      </c>
      <c r="D19608" t="s">
        <v>641</v>
      </c>
      <c r="E19608">
        <v>38</v>
      </c>
      <c r="F19608" t="s">
        <v>641</v>
      </c>
      <c r="G19608" s="14">
        <f t="shared" si="44"/>
        <v>0.39508101851851851</v>
      </c>
      <c r="H19608" s="14"/>
      <c r="I19608" s="14"/>
      <c r="S19608" t="str">
        <f t="shared" si="45"/>
        <v/>
      </c>
    </row>
    <row r="19609" spans="1:20" x14ac:dyDescent="0.5">
      <c r="A19609" s="4">
        <v>44228</v>
      </c>
      <c r="B19609" s="14">
        <v>0.42711805555555554</v>
      </c>
      <c r="C19609">
        <v>3</v>
      </c>
      <c r="D19609" t="s">
        <v>641</v>
      </c>
      <c r="E19609">
        <v>46</v>
      </c>
      <c r="F19609" t="s">
        <v>641</v>
      </c>
      <c r="G19609" s="14">
        <f t="shared" si="44"/>
        <v>0.39563657407407404</v>
      </c>
      <c r="H19609" s="14"/>
      <c r="I19609" s="14"/>
      <c r="S19609" t="str">
        <f t="shared" si="45"/>
        <v/>
      </c>
    </row>
    <row r="19610" spans="1:20" x14ac:dyDescent="0.5">
      <c r="A19610" s="4">
        <v>44228</v>
      </c>
      <c r="B19610" s="14">
        <v>0.42715277777777777</v>
      </c>
      <c r="C19610">
        <v>3</v>
      </c>
      <c r="D19610" t="s">
        <v>641</v>
      </c>
      <c r="E19610">
        <v>64</v>
      </c>
      <c r="F19610" t="s">
        <v>641</v>
      </c>
      <c r="G19610" s="14" t="e">
        <f>(B19610-#REF!)</f>
        <v>#REF!</v>
      </c>
      <c r="H19610" s="14"/>
      <c r="I19610" s="14"/>
      <c r="J19610">
        <v>15</v>
      </c>
      <c r="S19610" t="str">
        <f t="shared" si="45"/>
        <v/>
      </c>
      <c r="T19610" t="s">
        <v>851</v>
      </c>
    </row>
    <row r="19611" spans="1:20" x14ac:dyDescent="0.5">
      <c r="A19611" s="4">
        <v>44228</v>
      </c>
      <c r="B19611" s="14">
        <v>0.42725694444444445</v>
      </c>
      <c r="C19611">
        <v>3</v>
      </c>
      <c r="D19611" t="s">
        <v>641</v>
      </c>
      <c r="E19611">
        <v>56</v>
      </c>
      <c r="F19611" t="s">
        <v>641</v>
      </c>
      <c r="G19611" s="14">
        <f t="shared" ref="G19611:G19616" si="46">(B19611-"0:45:20")</f>
        <v>0.39577546296296295</v>
      </c>
      <c r="H19611" s="14"/>
      <c r="I19611" s="14"/>
      <c r="S19611" t="str">
        <f t="shared" si="45"/>
        <v/>
      </c>
    </row>
    <row r="19612" spans="1:20" x14ac:dyDescent="0.5">
      <c r="A19612" s="4">
        <v>44228</v>
      </c>
      <c r="B19612" s="14">
        <v>0.4299189814814815</v>
      </c>
      <c r="C19612">
        <v>3</v>
      </c>
      <c r="D19612" t="s">
        <v>641</v>
      </c>
      <c r="E19612">
        <v>23</v>
      </c>
      <c r="F19612" t="s">
        <v>641</v>
      </c>
      <c r="G19612" s="14">
        <f t="shared" si="46"/>
        <v>0.3984375</v>
      </c>
      <c r="H19612" s="14"/>
      <c r="I19612" s="14"/>
      <c r="S19612" t="str">
        <f t="shared" si="45"/>
        <v/>
      </c>
    </row>
    <row r="19613" spans="1:20" x14ac:dyDescent="0.5">
      <c r="A19613" s="4">
        <v>44228</v>
      </c>
      <c r="B19613" s="14">
        <v>0.42994212962962958</v>
      </c>
      <c r="C19613">
        <v>3</v>
      </c>
      <c r="D19613" t="s">
        <v>641</v>
      </c>
      <c r="E19613">
        <v>44</v>
      </c>
      <c r="F19613" t="s">
        <v>641</v>
      </c>
      <c r="G19613" s="14">
        <f t="shared" si="46"/>
        <v>0.39846064814814808</v>
      </c>
      <c r="H19613" s="14"/>
      <c r="I19613" s="14"/>
      <c r="S19613" t="str">
        <f t="shared" si="45"/>
        <v/>
      </c>
    </row>
    <row r="19614" spans="1:20" x14ac:dyDescent="0.5">
      <c r="A19614" s="4">
        <v>44228</v>
      </c>
      <c r="B19614" s="14">
        <v>0.43</v>
      </c>
      <c r="C19614">
        <v>3</v>
      </c>
      <c r="D19614" t="s">
        <v>641</v>
      </c>
      <c r="E19614">
        <v>27</v>
      </c>
      <c r="F19614" t="s">
        <v>641</v>
      </c>
      <c r="G19614" s="14">
        <f t="shared" si="46"/>
        <v>0.39851851851851849</v>
      </c>
      <c r="H19614" s="14"/>
      <c r="I19614" s="14"/>
      <c r="S19614" t="str">
        <f t="shared" si="45"/>
        <v/>
      </c>
    </row>
    <row r="19615" spans="1:20" x14ac:dyDescent="0.5">
      <c r="A19615" s="4">
        <v>44228</v>
      </c>
      <c r="B19615" s="14">
        <v>0.43003472222222222</v>
      </c>
      <c r="C19615">
        <v>3</v>
      </c>
      <c r="D19615" t="s">
        <v>641</v>
      </c>
      <c r="E19615">
        <v>43</v>
      </c>
      <c r="F19615" t="s">
        <v>641</v>
      </c>
      <c r="G19615" s="14">
        <f t="shared" si="46"/>
        <v>0.39855324074074072</v>
      </c>
      <c r="H19615" s="14"/>
      <c r="I19615" s="14"/>
      <c r="S19615" t="str">
        <f t="shared" si="45"/>
        <v/>
      </c>
    </row>
    <row r="19616" spans="1:20" x14ac:dyDescent="0.5">
      <c r="A19616" s="4">
        <v>44228</v>
      </c>
      <c r="B19616" s="14">
        <v>0.43024305555555559</v>
      </c>
      <c r="C19616">
        <v>3</v>
      </c>
      <c r="D19616" t="s">
        <v>641</v>
      </c>
      <c r="E19616">
        <v>35</v>
      </c>
      <c r="F19616" t="s">
        <v>641</v>
      </c>
      <c r="G19616" s="14">
        <f t="shared" si="46"/>
        <v>0.39876157407407409</v>
      </c>
      <c r="H19616" s="14"/>
      <c r="I19616" s="14"/>
      <c r="S19616" t="str">
        <f t="shared" si="45"/>
        <v/>
      </c>
    </row>
    <row r="19617" spans="1:20" x14ac:dyDescent="0.5">
      <c r="A19617" s="4">
        <v>44228</v>
      </c>
      <c r="B19617" s="14">
        <v>0.43031250000000004</v>
      </c>
      <c r="C19617">
        <v>3</v>
      </c>
      <c r="D19617" t="s">
        <v>641</v>
      </c>
      <c r="E19617">
        <v>40</v>
      </c>
      <c r="F19617" t="s">
        <v>641</v>
      </c>
      <c r="G19617" s="14" t="e">
        <f>(B19617-#REF!)</f>
        <v>#REF!</v>
      </c>
      <c r="H19617" s="14"/>
      <c r="I19617" s="14"/>
      <c r="S19617" t="str">
        <f t="shared" si="45"/>
        <v/>
      </c>
      <c r="T19617" t="s">
        <v>851</v>
      </c>
    </row>
    <row r="19618" spans="1:20" x14ac:dyDescent="0.5">
      <c r="A19618" s="4">
        <v>44228</v>
      </c>
      <c r="B19618" s="14">
        <v>0.43130787037037038</v>
      </c>
      <c r="C19618">
        <v>3</v>
      </c>
      <c r="D19618" t="s">
        <v>641</v>
      </c>
      <c r="E19618">
        <v>42</v>
      </c>
      <c r="F19618" t="s">
        <v>641</v>
      </c>
      <c r="G19618" s="14">
        <f>(B19618-"0:45:20")</f>
        <v>0.39982638888888888</v>
      </c>
      <c r="H19618" s="14"/>
      <c r="I19618" s="14"/>
      <c r="S19618" t="str">
        <f t="shared" si="45"/>
        <v/>
      </c>
    </row>
    <row r="19619" spans="1:20" x14ac:dyDescent="0.5">
      <c r="A19619" s="4">
        <v>44228</v>
      </c>
      <c r="B19619" s="14">
        <v>0.43215277777777777</v>
      </c>
      <c r="C19619">
        <v>3</v>
      </c>
      <c r="D19619" t="s">
        <v>641</v>
      </c>
      <c r="E19619">
        <v>41</v>
      </c>
      <c r="F19619" t="s">
        <v>641</v>
      </c>
      <c r="G19619" s="14">
        <f>(B19619-"0:45:20")</f>
        <v>0.40067129629629628</v>
      </c>
      <c r="H19619" s="14"/>
      <c r="I19619" s="14"/>
      <c r="S19619" t="str">
        <f t="shared" si="45"/>
        <v/>
      </c>
    </row>
    <row r="19620" spans="1:20" x14ac:dyDescent="0.5">
      <c r="A19620" s="4">
        <v>44228</v>
      </c>
      <c r="B19620" s="14">
        <v>0.43241898148148145</v>
      </c>
      <c r="C19620">
        <v>3</v>
      </c>
      <c r="D19620" t="s">
        <v>641</v>
      </c>
      <c r="E19620">
        <v>39</v>
      </c>
      <c r="F19620" t="s">
        <v>641</v>
      </c>
      <c r="G19620" s="14">
        <f>(B19620-"0:45:20")</f>
        <v>0.40093749999999995</v>
      </c>
      <c r="H19620" s="14"/>
      <c r="I19620" s="14"/>
      <c r="S19620" t="str">
        <f t="shared" si="45"/>
        <v/>
      </c>
    </row>
    <row r="19621" spans="1:20" x14ac:dyDescent="0.5">
      <c r="A19621" s="4">
        <v>44228</v>
      </c>
      <c r="B19621" s="14">
        <v>0.43263888888888885</v>
      </c>
      <c r="C19621">
        <v>3</v>
      </c>
      <c r="D19621" t="s">
        <v>641</v>
      </c>
      <c r="E19621">
        <v>43</v>
      </c>
      <c r="F19621" t="s">
        <v>641</v>
      </c>
      <c r="G19621" s="14">
        <f>(B19621-"0:45:20")</f>
        <v>0.40115740740740735</v>
      </c>
      <c r="H19621" s="14"/>
      <c r="I19621" s="14"/>
      <c r="S19621" t="str">
        <f t="shared" si="45"/>
        <v/>
      </c>
    </row>
    <row r="19622" spans="1:20" x14ac:dyDescent="0.5">
      <c r="A19622" s="4">
        <v>44228</v>
      </c>
      <c r="B19622" s="14">
        <v>0.43273148148148149</v>
      </c>
      <c r="C19622">
        <v>3</v>
      </c>
      <c r="D19622" t="s">
        <v>641</v>
      </c>
      <c r="E19622">
        <v>51</v>
      </c>
      <c r="F19622" t="s">
        <v>641</v>
      </c>
      <c r="G19622" s="14">
        <f>(B19622-"0:45:20")</f>
        <v>0.40125</v>
      </c>
      <c r="H19622" s="14"/>
      <c r="I19622" s="14"/>
      <c r="S19622" t="str">
        <f t="shared" si="45"/>
        <v/>
      </c>
    </row>
    <row r="19623" spans="1:20" x14ac:dyDescent="0.5">
      <c r="A19623" s="4">
        <v>44228</v>
      </c>
      <c r="B19623" s="14">
        <v>0.43284722222222222</v>
      </c>
      <c r="C19623">
        <v>3</v>
      </c>
      <c r="D19623" t="s">
        <v>641</v>
      </c>
      <c r="E19623">
        <v>55</v>
      </c>
      <c r="F19623" t="s">
        <v>641</v>
      </c>
      <c r="G19623" s="14" t="e">
        <f>(B19623-#REF!)</f>
        <v>#REF!</v>
      </c>
      <c r="H19623" s="14"/>
      <c r="I19623" s="14"/>
      <c r="S19623" t="str">
        <f t="shared" si="45"/>
        <v/>
      </c>
      <c r="T19623" t="s">
        <v>851</v>
      </c>
    </row>
    <row r="19624" spans="1:20" x14ac:dyDescent="0.5">
      <c r="A19624" s="4">
        <v>44228</v>
      </c>
      <c r="B19624" s="14">
        <v>0.43356481481481479</v>
      </c>
      <c r="C19624">
        <v>3</v>
      </c>
      <c r="D19624" t="s">
        <v>641</v>
      </c>
      <c r="E19624">
        <v>42</v>
      </c>
      <c r="F19624" t="s">
        <v>641</v>
      </c>
      <c r="G19624" s="14">
        <f t="shared" ref="G19624:G19634" si="47">(B19624-"0:45:20")</f>
        <v>0.40208333333333329</v>
      </c>
      <c r="H19624" s="14"/>
      <c r="I19624" s="14"/>
      <c r="S19624" t="str">
        <f t="shared" si="45"/>
        <v/>
      </c>
    </row>
    <row r="19625" spans="1:20" x14ac:dyDescent="0.5">
      <c r="A19625" s="4">
        <v>44228</v>
      </c>
      <c r="B19625" s="14">
        <v>0.43358796296296293</v>
      </c>
      <c r="C19625">
        <v>3</v>
      </c>
      <c r="D19625" t="s">
        <v>641</v>
      </c>
      <c r="E19625">
        <v>51</v>
      </c>
      <c r="F19625" t="s">
        <v>641</v>
      </c>
      <c r="G19625" s="14">
        <f t="shared" si="47"/>
        <v>0.40210648148148143</v>
      </c>
      <c r="H19625" s="14"/>
      <c r="I19625" s="14"/>
      <c r="S19625" t="str">
        <f t="shared" si="45"/>
        <v/>
      </c>
    </row>
    <row r="19626" spans="1:20" x14ac:dyDescent="0.5">
      <c r="A19626" s="4">
        <v>44228</v>
      </c>
      <c r="B19626" s="14">
        <v>0.43368055555555557</v>
      </c>
      <c r="C19626">
        <v>3</v>
      </c>
      <c r="D19626" t="s">
        <v>641</v>
      </c>
      <c r="E19626">
        <v>48</v>
      </c>
      <c r="F19626" t="s">
        <v>641</v>
      </c>
      <c r="G19626" s="14">
        <f t="shared" si="47"/>
        <v>0.40219907407407407</v>
      </c>
      <c r="H19626" s="14"/>
      <c r="I19626" s="14"/>
      <c r="S19626" t="str">
        <f t="shared" si="45"/>
        <v/>
      </c>
    </row>
    <row r="19627" spans="1:20" x14ac:dyDescent="0.5">
      <c r="A19627" s="4">
        <v>44228</v>
      </c>
      <c r="B19627" s="14">
        <v>0.4340046296296296</v>
      </c>
      <c r="C19627">
        <v>3</v>
      </c>
      <c r="D19627" t="s">
        <v>641</v>
      </c>
      <c r="E19627">
        <v>95</v>
      </c>
      <c r="F19627" t="s">
        <v>641</v>
      </c>
      <c r="G19627" s="14">
        <f t="shared" si="47"/>
        <v>0.4025231481481481</v>
      </c>
      <c r="H19627" s="14"/>
      <c r="I19627" s="14"/>
      <c r="J19627">
        <v>3</v>
      </c>
      <c r="S19627" t="str">
        <f t="shared" si="45"/>
        <v/>
      </c>
      <c r="T19627" t="s">
        <v>851</v>
      </c>
    </row>
    <row r="19628" spans="1:20" x14ac:dyDescent="0.5">
      <c r="A19628" s="4">
        <v>44229</v>
      </c>
      <c r="B19628" s="14">
        <v>0.13392361111111112</v>
      </c>
      <c r="C19628">
        <v>2</v>
      </c>
      <c r="D19628" t="s">
        <v>641</v>
      </c>
      <c r="E19628">
        <v>42</v>
      </c>
      <c r="F19628" t="s">
        <v>641</v>
      </c>
      <c r="G19628" s="14">
        <f t="shared" si="47"/>
        <v>0.10244212962962963</v>
      </c>
      <c r="H19628" s="14"/>
      <c r="I19628" s="14"/>
      <c r="S19628" t="str">
        <f t="shared" si="45"/>
        <v/>
      </c>
    </row>
    <row r="19629" spans="1:20" x14ac:dyDescent="0.5">
      <c r="A19629" s="4">
        <v>44229</v>
      </c>
      <c r="B19629" s="14">
        <v>0.13405092592592593</v>
      </c>
      <c r="C19629">
        <v>2</v>
      </c>
      <c r="D19629" t="s">
        <v>641</v>
      </c>
      <c r="E19629">
        <v>39</v>
      </c>
      <c r="F19629" t="s">
        <v>641</v>
      </c>
      <c r="G19629" s="14">
        <f t="shared" si="47"/>
        <v>0.10256944444444445</v>
      </c>
      <c r="H19629" s="14"/>
      <c r="I19629" s="14"/>
      <c r="S19629" t="str">
        <f t="shared" si="45"/>
        <v/>
      </c>
    </row>
    <row r="19630" spans="1:20" x14ac:dyDescent="0.5">
      <c r="A19630" s="4">
        <v>44229</v>
      </c>
      <c r="B19630" s="14">
        <v>0.13998842592592592</v>
      </c>
      <c r="C19630">
        <v>2</v>
      </c>
      <c r="D19630" t="s">
        <v>641</v>
      </c>
      <c r="E19630">
        <v>38</v>
      </c>
      <c r="F19630" t="s">
        <v>641</v>
      </c>
      <c r="G19630" s="14">
        <f t="shared" si="47"/>
        <v>0.10850694444444443</v>
      </c>
      <c r="H19630" s="14"/>
      <c r="I19630" s="14"/>
      <c r="S19630" t="str">
        <f t="shared" si="45"/>
        <v/>
      </c>
    </row>
    <row r="19631" spans="1:20" x14ac:dyDescent="0.5">
      <c r="A19631" s="4">
        <v>44229</v>
      </c>
      <c r="B19631" s="14">
        <v>0.14003472222222221</v>
      </c>
      <c r="C19631">
        <v>2</v>
      </c>
      <c r="D19631" t="s">
        <v>641</v>
      </c>
      <c r="E19631">
        <v>38</v>
      </c>
      <c r="F19631" t="s">
        <v>641</v>
      </c>
      <c r="G19631" s="14">
        <f t="shared" si="47"/>
        <v>0.10855324074074073</v>
      </c>
      <c r="H19631" s="14"/>
      <c r="I19631" s="14"/>
      <c r="S19631" t="str">
        <f t="shared" si="45"/>
        <v/>
      </c>
    </row>
    <row r="19632" spans="1:20" x14ac:dyDescent="0.5">
      <c r="A19632" s="4">
        <v>44229</v>
      </c>
      <c r="B19632" s="14">
        <v>0.14004629629629631</v>
      </c>
      <c r="C19632">
        <v>2</v>
      </c>
      <c r="D19632" t="s">
        <v>641</v>
      </c>
      <c r="E19632">
        <v>38</v>
      </c>
      <c r="F19632" t="s">
        <v>641</v>
      </c>
      <c r="G19632" s="14">
        <f t="shared" si="47"/>
        <v>0.10856481481481482</v>
      </c>
      <c r="H19632" s="14"/>
      <c r="I19632" s="14"/>
      <c r="S19632" t="str">
        <f t="shared" si="45"/>
        <v/>
      </c>
    </row>
    <row r="19633" spans="1:20" x14ac:dyDescent="0.5">
      <c r="A19633" s="4">
        <v>44229</v>
      </c>
      <c r="B19633" s="14">
        <v>0.14009259259259257</v>
      </c>
      <c r="C19633">
        <v>2</v>
      </c>
      <c r="D19633" t="s">
        <v>641</v>
      </c>
      <c r="E19633">
        <v>41</v>
      </c>
      <c r="F19633" t="s">
        <v>641</v>
      </c>
      <c r="G19633" s="14">
        <f t="shared" si="47"/>
        <v>0.10861111111111109</v>
      </c>
      <c r="H19633" s="14"/>
      <c r="I19633" s="14"/>
      <c r="S19633" t="str">
        <f t="shared" ref="S19633:S19634" si="48">IFERROR(IF(OR(C19633=3,C19633=4),(Q19633/R19633*35.5),(Q19633/R19633*30)),"")</f>
        <v/>
      </c>
    </row>
    <row r="19634" spans="1:20" x14ac:dyDescent="0.5">
      <c r="A19634" s="4">
        <v>44229</v>
      </c>
      <c r="B19634" s="14">
        <v>0.1403587962962963</v>
      </c>
      <c r="C19634">
        <v>2</v>
      </c>
      <c r="D19634" t="s">
        <v>641</v>
      </c>
      <c r="E19634">
        <v>39</v>
      </c>
      <c r="F19634" t="s">
        <v>641</v>
      </c>
      <c r="G19634" s="14">
        <f t="shared" si="47"/>
        <v>0.10887731481481482</v>
      </c>
      <c r="H19634" s="14"/>
      <c r="I19634" s="14"/>
      <c r="S19634" t="str">
        <f t="shared" si="48"/>
        <v/>
      </c>
    </row>
    <row r="19635" spans="1:20" x14ac:dyDescent="0.5">
      <c r="A19635" s="4">
        <v>44231</v>
      </c>
      <c r="B19635" s="14">
        <v>0.83887731481481476</v>
      </c>
      <c r="C19635">
        <v>3</v>
      </c>
      <c r="D19635" t="s">
        <v>642</v>
      </c>
      <c r="E19635">
        <v>78</v>
      </c>
      <c r="F19635" t="s">
        <v>642</v>
      </c>
      <c r="G19635" s="14">
        <f>(B19635-"0:37:43")</f>
        <v>0.81268518518518518</v>
      </c>
      <c r="H19635" s="14"/>
      <c r="I19635" s="14"/>
      <c r="J19635">
        <v>5</v>
      </c>
      <c r="K19635" t="s">
        <v>642</v>
      </c>
      <c r="M19635" s="14">
        <v>0.81268518518518518</v>
      </c>
      <c r="N19635" t="s">
        <v>917</v>
      </c>
      <c r="O19635">
        <v>3</v>
      </c>
      <c r="P19635" t="s">
        <v>32</v>
      </c>
      <c r="Q19635">
        <v>66</v>
      </c>
      <c r="R19635">
        <v>36</v>
      </c>
      <c r="S19635">
        <f>IFERROR(IF(OR(C19635=3,C19635=4),(Q19635/R19635*35.5),(Q19635/R19635*35)),"")</f>
        <v>65.083333333333329</v>
      </c>
      <c r="T19635" t="s">
        <v>851</v>
      </c>
    </row>
    <row r="19636" spans="1:20" x14ac:dyDescent="0.5">
      <c r="A19636" s="4">
        <v>44231</v>
      </c>
      <c r="B19636" s="14">
        <v>0.86046296296296287</v>
      </c>
      <c r="C19636">
        <v>1</v>
      </c>
      <c r="D19636" t="s">
        <v>641</v>
      </c>
      <c r="E19636">
        <v>61</v>
      </c>
      <c r="F19636" t="s">
        <v>641</v>
      </c>
      <c r="G19636" s="14" t="e">
        <f>(B19636-#REF!)</f>
        <v>#REF!</v>
      </c>
      <c r="H19636" s="14"/>
      <c r="I19636" s="14"/>
      <c r="J19636">
        <v>5</v>
      </c>
      <c r="S19636" t="str">
        <f t="shared" ref="S19636:S19699" si="49">IFERROR(IF(OR(C19636=3,C19636=4),(Q19636/R19636*35.5),(Q19636/R19636*30)),"")</f>
        <v/>
      </c>
      <c r="T19636" t="s">
        <v>911</v>
      </c>
    </row>
    <row r="19637" spans="1:20" x14ac:dyDescent="0.5">
      <c r="A19637" s="4">
        <v>44231</v>
      </c>
      <c r="B19637" s="14">
        <v>0.8606597222222222</v>
      </c>
      <c r="C19637">
        <v>2</v>
      </c>
      <c r="D19637" t="s">
        <v>642</v>
      </c>
      <c r="E19637">
        <v>48</v>
      </c>
      <c r="F19637" s="48" t="s">
        <v>642</v>
      </c>
      <c r="G19637" s="14" t="e">
        <f>(B19637-#REF!)</f>
        <v>#REF!</v>
      </c>
      <c r="H19637" s="14"/>
      <c r="I19637" s="14"/>
      <c r="S19637" t="str">
        <f t="shared" si="49"/>
        <v/>
      </c>
      <c r="T19637" s="46" t="s">
        <v>912</v>
      </c>
    </row>
    <row r="19638" spans="1:20" x14ac:dyDescent="0.5">
      <c r="A19638" s="4">
        <v>44232</v>
      </c>
      <c r="B19638" s="14">
        <v>0.52611111111111108</v>
      </c>
      <c r="C19638">
        <v>3</v>
      </c>
      <c r="D19638" t="s">
        <v>641</v>
      </c>
      <c r="E19638">
        <v>122</v>
      </c>
      <c r="F19638" t="s">
        <v>641</v>
      </c>
      <c r="G19638" s="14">
        <f>(B19638-"0:37:43")</f>
        <v>0.49991898148148145</v>
      </c>
      <c r="H19638" s="14"/>
      <c r="I19638" s="14"/>
      <c r="J19638">
        <v>5</v>
      </c>
      <c r="S19638" t="str">
        <f t="shared" si="49"/>
        <v/>
      </c>
      <c r="T19638" t="s">
        <v>851</v>
      </c>
    </row>
    <row r="19639" spans="1:20" x14ac:dyDescent="0.5">
      <c r="A19639" s="4">
        <v>44232</v>
      </c>
      <c r="B19639" s="14">
        <v>0.52785879629629628</v>
      </c>
      <c r="C19639">
        <v>3</v>
      </c>
      <c r="D19639" t="s">
        <v>641</v>
      </c>
      <c r="E19639">
        <v>75</v>
      </c>
      <c r="F19639" t="s">
        <v>641</v>
      </c>
      <c r="G19639" s="14">
        <f>(B19639-"0:37:43")</f>
        <v>0.50166666666666671</v>
      </c>
      <c r="H19639" s="14"/>
      <c r="I19639" s="14"/>
      <c r="S19639" t="str">
        <f t="shared" si="49"/>
        <v/>
      </c>
      <c r="T19639" t="s">
        <v>851</v>
      </c>
    </row>
    <row r="19640" spans="1:20" x14ac:dyDescent="0.5">
      <c r="A19640" s="4">
        <v>44232</v>
      </c>
      <c r="B19640" s="14">
        <v>0.52789351851851851</v>
      </c>
      <c r="C19640">
        <v>3</v>
      </c>
      <c r="D19640" t="s">
        <v>641</v>
      </c>
      <c r="E19640">
        <v>51</v>
      </c>
      <c r="F19640" t="s">
        <v>641</v>
      </c>
      <c r="G19640" s="14">
        <f>(B19640-"0:45:20")</f>
        <v>0.49641203703703701</v>
      </c>
      <c r="H19640" s="14"/>
      <c r="I19640" s="14"/>
      <c r="S19640" t="str">
        <f t="shared" si="49"/>
        <v/>
      </c>
    </row>
    <row r="19641" spans="1:20" x14ac:dyDescent="0.5">
      <c r="A19641" s="4">
        <v>44232</v>
      </c>
      <c r="B19641" s="14">
        <v>0.52827546296296302</v>
      </c>
      <c r="C19641">
        <v>3</v>
      </c>
      <c r="D19641" t="s">
        <v>641</v>
      </c>
      <c r="E19641">
        <v>85</v>
      </c>
      <c r="F19641" t="s">
        <v>641</v>
      </c>
      <c r="G19641" s="14">
        <f>(B19641-"0:37:43")</f>
        <v>0.50208333333333344</v>
      </c>
      <c r="H19641" s="14"/>
      <c r="I19641" s="14"/>
      <c r="S19641" t="str">
        <f t="shared" si="49"/>
        <v/>
      </c>
      <c r="T19641" t="s">
        <v>851</v>
      </c>
    </row>
    <row r="19642" spans="1:20" x14ac:dyDescent="0.5">
      <c r="A19642" s="4">
        <v>44232</v>
      </c>
      <c r="B19642" s="14">
        <v>0.52833333333333332</v>
      </c>
      <c r="C19642">
        <v>3</v>
      </c>
      <c r="D19642" t="s">
        <v>642</v>
      </c>
      <c r="E19642">
        <v>40</v>
      </c>
      <c r="F19642" t="s">
        <v>641</v>
      </c>
      <c r="G19642" s="14" t="e">
        <f>(B19642-#REF!)</f>
        <v>#REF!</v>
      </c>
      <c r="H19642" s="14"/>
      <c r="I19642" s="14"/>
      <c r="J19642">
        <v>5</v>
      </c>
      <c r="S19642" t="str">
        <f t="shared" si="49"/>
        <v/>
      </c>
      <c r="T19642" t="s">
        <v>851</v>
      </c>
    </row>
    <row r="19643" spans="1:20" x14ac:dyDescent="0.5">
      <c r="A19643" s="4">
        <v>44232</v>
      </c>
      <c r="B19643" s="14">
        <v>0.52943287037037035</v>
      </c>
      <c r="C19643">
        <v>3</v>
      </c>
      <c r="D19643" t="s">
        <v>641</v>
      </c>
      <c r="E19643">
        <v>38</v>
      </c>
      <c r="F19643" t="s">
        <v>641</v>
      </c>
      <c r="G19643" s="14">
        <f>(B19643-"0:45:20")</f>
        <v>0.49795138888888885</v>
      </c>
      <c r="H19643" s="14"/>
      <c r="I19643" s="14"/>
      <c r="S19643" t="str">
        <f t="shared" si="49"/>
        <v/>
      </c>
    </row>
    <row r="19644" spans="1:20" x14ac:dyDescent="0.5">
      <c r="A19644" s="4">
        <v>44232</v>
      </c>
      <c r="B19644" s="14">
        <v>0.53049768518518514</v>
      </c>
      <c r="C19644">
        <v>3</v>
      </c>
      <c r="D19644" t="s">
        <v>641</v>
      </c>
      <c r="E19644">
        <v>24</v>
      </c>
      <c r="F19644" t="s">
        <v>641</v>
      </c>
      <c r="G19644" s="14">
        <f>(B19644-"0:45:20")</f>
        <v>0.49901620370370364</v>
      </c>
      <c r="H19644" s="14"/>
      <c r="I19644" s="14"/>
      <c r="S19644" t="str">
        <f t="shared" si="49"/>
        <v/>
      </c>
    </row>
    <row r="19645" spans="1:20" x14ac:dyDescent="0.5">
      <c r="A19645" s="4">
        <v>44232</v>
      </c>
      <c r="B19645" s="14">
        <v>0.53746527777777775</v>
      </c>
      <c r="C19645">
        <v>3</v>
      </c>
      <c r="D19645" t="s">
        <v>641</v>
      </c>
      <c r="E19645">
        <v>59</v>
      </c>
      <c r="F19645" t="s">
        <v>641</v>
      </c>
      <c r="G19645" s="14">
        <f>(B19645-"0:45:20")</f>
        <v>0.50598379629629631</v>
      </c>
      <c r="H19645" s="14"/>
      <c r="I19645" s="14"/>
      <c r="S19645" t="str">
        <f t="shared" si="49"/>
        <v/>
      </c>
    </row>
    <row r="19646" spans="1:20" x14ac:dyDescent="0.5">
      <c r="A19646" s="4">
        <v>44232</v>
      </c>
      <c r="B19646" s="14">
        <v>0.53754629629629636</v>
      </c>
      <c r="C19646">
        <v>3</v>
      </c>
      <c r="D19646" t="s">
        <v>641</v>
      </c>
      <c r="E19646">
        <v>59</v>
      </c>
      <c r="F19646" t="s">
        <v>641</v>
      </c>
      <c r="G19646" s="14">
        <f>(B19646-"0:45:20")</f>
        <v>0.50606481481481491</v>
      </c>
      <c r="H19646" s="14"/>
      <c r="I19646" s="14"/>
      <c r="S19646" t="str">
        <f t="shared" si="49"/>
        <v/>
      </c>
    </row>
    <row r="19647" spans="1:20" x14ac:dyDescent="0.5">
      <c r="A19647" s="4">
        <v>44232</v>
      </c>
      <c r="B19647" s="14">
        <v>0.53756944444444443</v>
      </c>
      <c r="C19647">
        <v>3</v>
      </c>
      <c r="D19647" t="s">
        <v>641</v>
      </c>
      <c r="E19647">
        <v>38</v>
      </c>
      <c r="F19647" t="s">
        <v>641</v>
      </c>
      <c r="G19647" s="14">
        <f>(B19647-"0:45:20")</f>
        <v>0.50608796296296299</v>
      </c>
      <c r="H19647" s="14"/>
      <c r="I19647" s="14"/>
      <c r="S19647" t="str">
        <f t="shared" si="49"/>
        <v/>
      </c>
    </row>
    <row r="19648" spans="1:20" x14ac:dyDescent="0.5">
      <c r="A19648" s="4">
        <v>44232</v>
      </c>
      <c r="B19648" s="14">
        <v>0.55361111111111116</v>
      </c>
      <c r="C19648">
        <v>3</v>
      </c>
      <c r="D19648" t="s">
        <v>641</v>
      </c>
      <c r="E19648">
        <v>70</v>
      </c>
      <c r="F19648" t="s">
        <v>641</v>
      </c>
      <c r="G19648" s="14">
        <f>(B19648-"0:37:43")</f>
        <v>0.52741898148148159</v>
      </c>
      <c r="H19648" s="14"/>
      <c r="I19648" s="14"/>
      <c r="J19648">
        <v>5</v>
      </c>
      <c r="S19648" t="str">
        <f t="shared" si="49"/>
        <v/>
      </c>
      <c r="T19648" t="s">
        <v>851</v>
      </c>
    </row>
    <row r="19649" spans="1:20" x14ac:dyDescent="0.5">
      <c r="A19649" s="4">
        <v>44232</v>
      </c>
      <c r="B19649" s="14">
        <v>0.55366898148148147</v>
      </c>
      <c r="C19649">
        <v>3</v>
      </c>
      <c r="D19649" t="s">
        <v>641</v>
      </c>
      <c r="E19649">
        <v>69</v>
      </c>
      <c r="F19649" t="s">
        <v>641</v>
      </c>
      <c r="G19649" s="14">
        <f>(B19649-"0:45:20")</f>
        <v>0.52218750000000003</v>
      </c>
      <c r="H19649" s="14"/>
      <c r="I19649" s="14"/>
      <c r="S19649" t="str">
        <f t="shared" si="49"/>
        <v/>
      </c>
    </row>
    <row r="19650" spans="1:20" x14ac:dyDescent="0.5">
      <c r="A19650" s="4">
        <v>44232</v>
      </c>
      <c r="B19650" s="14">
        <v>0.55469907407407404</v>
      </c>
      <c r="C19650">
        <v>3</v>
      </c>
      <c r="D19650" t="s">
        <v>641</v>
      </c>
      <c r="E19650">
        <v>75</v>
      </c>
      <c r="F19650" t="s">
        <v>641</v>
      </c>
      <c r="G19650" s="14">
        <f>(B19650-"0:37:43")</f>
        <v>0.52850694444444446</v>
      </c>
      <c r="H19650" s="14"/>
      <c r="I19650" s="14"/>
      <c r="J19650">
        <v>2</v>
      </c>
      <c r="S19650" t="str">
        <f t="shared" si="49"/>
        <v/>
      </c>
      <c r="T19650" t="s">
        <v>851</v>
      </c>
    </row>
    <row r="19651" spans="1:20" x14ac:dyDescent="0.5">
      <c r="A19651" s="4">
        <v>44232</v>
      </c>
      <c r="B19651" s="14">
        <v>0.55981481481481488</v>
      </c>
      <c r="C19651">
        <v>3</v>
      </c>
      <c r="D19651" t="s">
        <v>641</v>
      </c>
      <c r="E19651">
        <v>90</v>
      </c>
      <c r="F19651" t="s">
        <v>641</v>
      </c>
      <c r="G19651" s="14">
        <f>(B19651-"0:37:43")</f>
        <v>0.5336226851851853</v>
      </c>
      <c r="H19651" s="14"/>
      <c r="I19651" s="14"/>
      <c r="J19651">
        <v>2</v>
      </c>
      <c r="S19651" t="str">
        <f t="shared" si="49"/>
        <v/>
      </c>
      <c r="T19651" t="s">
        <v>851</v>
      </c>
    </row>
    <row r="19652" spans="1:20" x14ac:dyDescent="0.5">
      <c r="A19652" s="4">
        <v>44232</v>
      </c>
      <c r="B19652" s="14">
        <v>0.56359953703703702</v>
      </c>
      <c r="C19652">
        <v>3</v>
      </c>
      <c r="D19652" t="s">
        <v>641</v>
      </c>
      <c r="E19652">
        <v>41</v>
      </c>
      <c r="F19652" t="s">
        <v>641</v>
      </c>
      <c r="G19652" s="14">
        <f>(B19652-"0:45:20")</f>
        <v>0.53211805555555558</v>
      </c>
      <c r="H19652" s="14"/>
      <c r="I19652" s="14"/>
      <c r="S19652" t="str">
        <f t="shared" si="49"/>
        <v/>
      </c>
    </row>
    <row r="19653" spans="1:20" x14ac:dyDescent="0.5">
      <c r="A19653" s="4">
        <v>44232</v>
      </c>
      <c r="B19653" s="14">
        <v>0.56364583333333329</v>
      </c>
      <c r="C19653">
        <v>3</v>
      </c>
      <c r="D19653" t="s">
        <v>641</v>
      </c>
      <c r="E19653">
        <v>42</v>
      </c>
      <c r="F19653" t="s">
        <v>641</v>
      </c>
      <c r="G19653" s="14">
        <f>(B19653-"0:45:20")</f>
        <v>0.53216435185185185</v>
      </c>
      <c r="H19653" s="14"/>
      <c r="I19653" s="14"/>
      <c r="S19653" t="str">
        <f t="shared" si="49"/>
        <v/>
      </c>
    </row>
    <row r="19654" spans="1:20" x14ac:dyDescent="0.5">
      <c r="A19654" s="4">
        <v>44232</v>
      </c>
      <c r="B19654" s="14">
        <v>0.56372685185185178</v>
      </c>
      <c r="C19654">
        <v>3</v>
      </c>
      <c r="D19654" t="s">
        <v>641</v>
      </c>
      <c r="E19654">
        <v>44</v>
      </c>
      <c r="F19654" t="s">
        <v>641</v>
      </c>
      <c r="G19654" s="14">
        <f>(B19654-"0:45:20")</f>
        <v>0.53224537037037034</v>
      </c>
      <c r="H19654" s="14"/>
      <c r="I19654" s="14"/>
      <c r="S19654" t="str">
        <f t="shared" si="49"/>
        <v/>
      </c>
    </row>
    <row r="19655" spans="1:20" x14ac:dyDescent="0.5">
      <c r="A19655" s="4">
        <v>44232</v>
      </c>
      <c r="B19655" s="14">
        <v>0.57021990740740736</v>
      </c>
      <c r="C19655">
        <v>3</v>
      </c>
      <c r="D19655" t="s">
        <v>641</v>
      </c>
      <c r="E19655">
        <v>41</v>
      </c>
      <c r="F19655" t="s">
        <v>641</v>
      </c>
      <c r="G19655" s="14">
        <f>(B19655-"0:45:20")</f>
        <v>0.53873842592592591</v>
      </c>
      <c r="H19655" s="14"/>
      <c r="I19655" s="14"/>
      <c r="S19655" t="str">
        <f t="shared" si="49"/>
        <v/>
      </c>
    </row>
    <row r="19656" spans="1:20" x14ac:dyDescent="0.5">
      <c r="A19656" s="4">
        <v>44232</v>
      </c>
      <c r="B19656" s="14">
        <v>0.57040509259259264</v>
      </c>
      <c r="C19656">
        <v>3</v>
      </c>
      <c r="D19656" t="s">
        <v>641</v>
      </c>
      <c r="E19656">
        <v>49</v>
      </c>
      <c r="F19656" t="s">
        <v>641</v>
      </c>
      <c r="G19656" s="14">
        <f>(B19656-"0:45:20")</f>
        <v>0.5389236111111112</v>
      </c>
      <c r="H19656" s="14"/>
      <c r="I19656" s="14"/>
      <c r="S19656" t="str">
        <f t="shared" si="49"/>
        <v/>
      </c>
    </row>
    <row r="19657" spans="1:20" x14ac:dyDescent="0.5">
      <c r="A19657" s="4">
        <v>44232</v>
      </c>
      <c r="B19657" s="14">
        <v>0.57197916666666659</v>
      </c>
      <c r="C19657">
        <v>3</v>
      </c>
      <c r="D19657" t="s">
        <v>641</v>
      </c>
      <c r="E19657">
        <v>121</v>
      </c>
      <c r="F19657" t="s">
        <v>641</v>
      </c>
      <c r="G19657" s="14">
        <f>(B19657-"0:37:43")</f>
        <v>0.54578703703703701</v>
      </c>
      <c r="H19657" s="14"/>
      <c r="I19657" s="14"/>
      <c r="J19657">
        <v>8</v>
      </c>
      <c r="S19657" t="str">
        <f t="shared" si="49"/>
        <v/>
      </c>
      <c r="T19657" t="s">
        <v>851</v>
      </c>
    </row>
    <row r="19658" spans="1:20" x14ac:dyDescent="0.5">
      <c r="A19658" s="4">
        <v>44232</v>
      </c>
      <c r="B19658" s="14">
        <v>0.57202546296296297</v>
      </c>
      <c r="C19658">
        <v>3</v>
      </c>
      <c r="D19658" t="s">
        <v>641</v>
      </c>
      <c r="E19658">
        <v>17</v>
      </c>
      <c r="F19658" t="s">
        <v>641</v>
      </c>
      <c r="G19658" s="14">
        <f>(B19658-"0:45:20")</f>
        <v>0.54054398148148153</v>
      </c>
      <c r="H19658" s="14"/>
      <c r="I19658" s="14"/>
      <c r="S19658" t="str">
        <f t="shared" si="49"/>
        <v/>
      </c>
    </row>
    <row r="19659" spans="1:20" x14ac:dyDescent="0.5">
      <c r="A19659" s="4">
        <v>44232</v>
      </c>
      <c r="B19659" s="14">
        <v>0.57203703703703701</v>
      </c>
      <c r="C19659">
        <v>3</v>
      </c>
      <c r="D19659" t="s">
        <v>641</v>
      </c>
      <c r="E19659">
        <v>93</v>
      </c>
      <c r="F19659" t="s">
        <v>641</v>
      </c>
      <c r="G19659" s="14">
        <f t="shared" ref="G19659:G19664" si="50">(B19659-"0:37:43")</f>
        <v>0.54584490740740743</v>
      </c>
      <c r="H19659" s="14"/>
      <c r="I19659" s="14"/>
      <c r="S19659" t="str">
        <f t="shared" si="49"/>
        <v/>
      </c>
      <c r="T19659" t="s">
        <v>851</v>
      </c>
    </row>
    <row r="19660" spans="1:20" x14ac:dyDescent="0.5">
      <c r="A19660" s="4">
        <v>44232</v>
      </c>
      <c r="B19660" s="14">
        <v>0.5721180555555555</v>
      </c>
      <c r="C19660">
        <v>3</v>
      </c>
      <c r="D19660" t="s">
        <v>641</v>
      </c>
      <c r="E19660">
        <v>121</v>
      </c>
      <c r="F19660" t="s">
        <v>641</v>
      </c>
      <c r="G19660" s="14">
        <f t="shared" si="50"/>
        <v>0.54592592592592593</v>
      </c>
      <c r="H19660" s="14"/>
      <c r="I19660" s="14"/>
      <c r="S19660" t="str">
        <f t="shared" si="49"/>
        <v/>
      </c>
      <c r="T19660" t="s">
        <v>851</v>
      </c>
    </row>
    <row r="19661" spans="1:20" x14ac:dyDescent="0.5">
      <c r="A19661" s="4">
        <v>44232</v>
      </c>
      <c r="B19661" s="14">
        <v>0.57216435185185188</v>
      </c>
      <c r="C19661">
        <v>3</v>
      </c>
      <c r="D19661" t="s">
        <v>641</v>
      </c>
      <c r="E19661">
        <v>121</v>
      </c>
      <c r="F19661" t="s">
        <v>641</v>
      </c>
      <c r="G19661" s="14">
        <f t="shared" si="50"/>
        <v>0.5459722222222223</v>
      </c>
      <c r="H19661" s="14"/>
      <c r="I19661" s="14"/>
      <c r="S19661" t="str">
        <f t="shared" si="49"/>
        <v/>
      </c>
      <c r="T19661" t="s">
        <v>851</v>
      </c>
    </row>
    <row r="19662" spans="1:20" x14ac:dyDescent="0.5">
      <c r="A19662" s="4">
        <v>44232</v>
      </c>
      <c r="B19662" s="14">
        <v>0.57218749999999996</v>
      </c>
      <c r="C19662">
        <v>3</v>
      </c>
      <c r="D19662" t="s">
        <v>641</v>
      </c>
      <c r="E19662">
        <v>85</v>
      </c>
      <c r="F19662" t="s">
        <v>641</v>
      </c>
      <c r="G19662" s="14">
        <f t="shared" si="50"/>
        <v>0.54599537037037038</v>
      </c>
      <c r="H19662" s="14"/>
      <c r="I19662" s="14"/>
      <c r="S19662" t="str">
        <f t="shared" si="49"/>
        <v/>
      </c>
      <c r="T19662" t="s">
        <v>851</v>
      </c>
    </row>
    <row r="19663" spans="1:20" x14ac:dyDescent="0.5">
      <c r="A19663" s="4">
        <v>44232</v>
      </c>
      <c r="B19663" s="14">
        <v>0.57226851851851845</v>
      </c>
      <c r="C19663">
        <v>3</v>
      </c>
      <c r="D19663" t="s">
        <v>641</v>
      </c>
      <c r="E19663">
        <v>72</v>
      </c>
      <c r="F19663" t="s">
        <v>641</v>
      </c>
      <c r="G19663" s="14">
        <f t="shared" si="50"/>
        <v>0.54607638888888888</v>
      </c>
      <c r="H19663" s="14"/>
      <c r="I19663" s="14"/>
      <c r="S19663" t="str">
        <f t="shared" si="49"/>
        <v/>
      </c>
      <c r="T19663" t="s">
        <v>851</v>
      </c>
    </row>
    <row r="19664" spans="1:20" x14ac:dyDescent="0.5">
      <c r="A19664" s="4">
        <v>44232</v>
      </c>
      <c r="B19664" s="14">
        <v>0.57238425925925929</v>
      </c>
      <c r="C19664">
        <v>3</v>
      </c>
      <c r="D19664" t="s">
        <v>641</v>
      </c>
      <c r="E19664">
        <v>108</v>
      </c>
      <c r="F19664" t="s">
        <v>641</v>
      </c>
      <c r="G19664" s="14">
        <f t="shared" si="50"/>
        <v>0.54619212962962971</v>
      </c>
      <c r="H19664" s="14"/>
      <c r="I19664" s="14"/>
      <c r="S19664" t="str">
        <f t="shared" si="49"/>
        <v/>
      </c>
      <c r="T19664" t="s">
        <v>851</v>
      </c>
    </row>
    <row r="19665" spans="1:20" x14ac:dyDescent="0.5">
      <c r="A19665" s="4">
        <v>44232</v>
      </c>
      <c r="B19665" s="14">
        <v>0.57285879629629632</v>
      </c>
      <c r="C19665">
        <v>3</v>
      </c>
      <c r="D19665" t="s">
        <v>641</v>
      </c>
      <c r="E19665">
        <v>38</v>
      </c>
      <c r="F19665" t="s">
        <v>641</v>
      </c>
      <c r="G19665" s="14" t="e">
        <f>(B19665-#REF!)</f>
        <v>#REF!</v>
      </c>
      <c r="H19665" s="14"/>
      <c r="I19665" s="14"/>
      <c r="J19665">
        <v>20</v>
      </c>
      <c r="S19665" t="str">
        <f t="shared" si="49"/>
        <v/>
      </c>
      <c r="T19665" t="s">
        <v>851</v>
      </c>
    </row>
    <row r="19666" spans="1:20" x14ac:dyDescent="0.5">
      <c r="A19666" s="4">
        <v>44232</v>
      </c>
      <c r="B19666" s="14">
        <v>0.57295138888888886</v>
      </c>
      <c r="C19666">
        <v>3</v>
      </c>
      <c r="D19666" t="s">
        <v>641</v>
      </c>
      <c r="E19666">
        <v>127</v>
      </c>
      <c r="F19666" t="s">
        <v>641</v>
      </c>
      <c r="G19666" s="14">
        <f>(B19666-"0:37:43")</f>
        <v>0.54675925925925928</v>
      </c>
      <c r="H19666" s="14"/>
      <c r="I19666" s="14"/>
      <c r="S19666" t="str">
        <f t="shared" si="49"/>
        <v/>
      </c>
      <c r="T19666" t="s">
        <v>851</v>
      </c>
    </row>
    <row r="19667" spans="1:20" x14ac:dyDescent="0.5">
      <c r="A19667" s="4">
        <v>44232</v>
      </c>
      <c r="B19667" s="14">
        <v>0.57305555555555554</v>
      </c>
      <c r="C19667">
        <v>3</v>
      </c>
      <c r="D19667" t="s">
        <v>641</v>
      </c>
      <c r="E19667">
        <v>65</v>
      </c>
      <c r="F19667" t="s">
        <v>641</v>
      </c>
      <c r="G19667" s="14">
        <f>(B19667-"0:45:20")</f>
        <v>0.5415740740740741</v>
      </c>
      <c r="H19667" s="14"/>
      <c r="I19667" s="14"/>
      <c r="S19667" t="str">
        <f t="shared" si="49"/>
        <v/>
      </c>
    </row>
    <row r="19668" spans="1:20" x14ac:dyDescent="0.5">
      <c r="A19668" s="4">
        <v>44232</v>
      </c>
      <c r="B19668" s="14">
        <v>0.57314814814814818</v>
      </c>
      <c r="C19668">
        <v>3</v>
      </c>
      <c r="D19668" t="s">
        <v>641</v>
      </c>
      <c r="E19668">
        <v>101</v>
      </c>
      <c r="F19668" t="s">
        <v>641</v>
      </c>
      <c r="G19668" s="14">
        <f>(B19668-"0:37:43")</f>
        <v>0.54695601851851861</v>
      </c>
      <c r="H19668" s="14"/>
      <c r="I19668" s="14"/>
      <c r="S19668" t="str">
        <f t="shared" si="49"/>
        <v/>
      </c>
      <c r="T19668" t="s">
        <v>851</v>
      </c>
    </row>
    <row r="19669" spans="1:20" x14ac:dyDescent="0.5">
      <c r="A19669" s="4">
        <v>44232</v>
      </c>
      <c r="B19669" s="14">
        <v>0.57319444444444445</v>
      </c>
      <c r="C19669">
        <v>3</v>
      </c>
      <c r="D19669" t="s">
        <v>641</v>
      </c>
      <c r="E19669">
        <v>122</v>
      </c>
      <c r="F19669" t="s">
        <v>641</v>
      </c>
      <c r="G19669" s="14">
        <f>(B19669-"0:37:43")</f>
        <v>0.54700231481481487</v>
      </c>
      <c r="H19669" s="14"/>
      <c r="I19669" s="14"/>
      <c r="S19669" t="str">
        <f t="shared" si="49"/>
        <v/>
      </c>
      <c r="T19669" t="s">
        <v>851</v>
      </c>
    </row>
    <row r="19670" spans="1:20" x14ac:dyDescent="0.5">
      <c r="A19670" s="4">
        <v>44232</v>
      </c>
      <c r="B19670" s="14">
        <v>0.57319444444444445</v>
      </c>
      <c r="C19670">
        <v>3</v>
      </c>
      <c r="D19670" t="s">
        <v>641</v>
      </c>
      <c r="E19670">
        <v>84</v>
      </c>
      <c r="F19670" t="s">
        <v>641</v>
      </c>
      <c r="G19670" s="14">
        <f>(B19670-"0:37:43")</f>
        <v>0.54700231481481487</v>
      </c>
      <c r="H19670" s="14"/>
      <c r="I19670" s="14"/>
      <c r="S19670" t="str">
        <f t="shared" si="49"/>
        <v/>
      </c>
      <c r="T19670" t="s">
        <v>851</v>
      </c>
    </row>
    <row r="19671" spans="1:20" x14ac:dyDescent="0.5">
      <c r="A19671" s="4">
        <v>44232</v>
      </c>
      <c r="B19671" s="14">
        <v>0.57324074074074072</v>
      </c>
      <c r="C19671">
        <v>3</v>
      </c>
      <c r="D19671" t="s">
        <v>641</v>
      </c>
      <c r="E19671">
        <v>123</v>
      </c>
      <c r="F19671" t="s">
        <v>641</v>
      </c>
      <c r="G19671" s="14">
        <f>(B19671-"0:37:43")</f>
        <v>0.54704861111111114</v>
      </c>
      <c r="H19671" s="14"/>
      <c r="I19671" s="14"/>
      <c r="S19671" t="str">
        <f t="shared" si="49"/>
        <v/>
      </c>
      <c r="T19671" t="s">
        <v>851</v>
      </c>
    </row>
    <row r="19672" spans="1:20" x14ac:dyDescent="0.5">
      <c r="A19672" s="4">
        <v>44232</v>
      </c>
      <c r="B19672" s="14">
        <v>0.57327546296296295</v>
      </c>
      <c r="C19672">
        <v>3</v>
      </c>
      <c r="D19672" t="s">
        <v>641</v>
      </c>
      <c r="E19672">
        <v>76</v>
      </c>
      <c r="F19672" t="s">
        <v>641</v>
      </c>
      <c r="G19672" s="14">
        <f>(B19672-"0:37:43")</f>
        <v>0.54708333333333337</v>
      </c>
      <c r="H19672" s="14"/>
      <c r="I19672" s="14"/>
      <c r="S19672" t="str">
        <f t="shared" si="49"/>
        <v/>
      </c>
      <c r="T19672" t="s">
        <v>851</v>
      </c>
    </row>
    <row r="19673" spans="1:20" x14ac:dyDescent="0.5">
      <c r="A19673" s="4">
        <v>44232</v>
      </c>
      <c r="B19673" s="14">
        <v>0.57329861111111113</v>
      </c>
      <c r="C19673">
        <v>3</v>
      </c>
      <c r="D19673" t="s">
        <v>641</v>
      </c>
      <c r="E19673">
        <v>50</v>
      </c>
      <c r="F19673" t="s">
        <v>641</v>
      </c>
      <c r="G19673" s="14">
        <f>(B19673-"0:45:20")</f>
        <v>0.54181712962962969</v>
      </c>
      <c r="H19673" s="14"/>
      <c r="I19673" s="14"/>
      <c r="S19673" t="str">
        <f t="shared" si="49"/>
        <v/>
      </c>
    </row>
    <row r="19674" spans="1:20" x14ac:dyDescent="0.5">
      <c r="A19674" s="4">
        <v>44232</v>
      </c>
      <c r="B19674" s="14">
        <v>0.57333333333333336</v>
      </c>
      <c r="C19674">
        <v>3</v>
      </c>
      <c r="D19674" t="s">
        <v>641</v>
      </c>
      <c r="E19674">
        <v>89</v>
      </c>
      <c r="F19674" t="s">
        <v>641</v>
      </c>
      <c r="G19674" s="14">
        <f>(B19674-"0:37:43")</f>
        <v>0.54714120370370378</v>
      </c>
      <c r="H19674" s="14"/>
      <c r="I19674" s="14"/>
      <c r="S19674" t="str">
        <f t="shared" si="49"/>
        <v/>
      </c>
      <c r="T19674" t="s">
        <v>851</v>
      </c>
    </row>
    <row r="19675" spans="1:20" x14ac:dyDescent="0.5">
      <c r="A19675" s="4">
        <v>44232</v>
      </c>
      <c r="B19675" s="14">
        <v>0.57337962962962963</v>
      </c>
      <c r="C19675">
        <v>3</v>
      </c>
      <c r="D19675" t="s">
        <v>641</v>
      </c>
      <c r="E19675">
        <v>109</v>
      </c>
      <c r="F19675" t="s">
        <v>641</v>
      </c>
      <c r="G19675" s="14" t="e">
        <f>(B19675-#REF!)</f>
        <v>#REF!</v>
      </c>
      <c r="H19675" s="14"/>
      <c r="I19675" s="14"/>
      <c r="S19675" t="str">
        <f t="shared" si="49"/>
        <v/>
      </c>
      <c r="T19675" t="s">
        <v>851</v>
      </c>
    </row>
    <row r="19676" spans="1:20" x14ac:dyDescent="0.5">
      <c r="A19676" s="4">
        <v>44232</v>
      </c>
      <c r="B19676" s="14">
        <v>0.57346064814814812</v>
      </c>
      <c r="C19676">
        <v>3</v>
      </c>
      <c r="D19676" t="s">
        <v>641</v>
      </c>
      <c r="E19676">
        <v>82</v>
      </c>
      <c r="F19676" t="s">
        <v>641</v>
      </c>
      <c r="G19676" s="14">
        <f>(B19676-"0:37:43")</f>
        <v>0.54726851851851854</v>
      </c>
      <c r="H19676" s="14"/>
      <c r="I19676" s="14"/>
      <c r="S19676" t="str">
        <f t="shared" si="49"/>
        <v/>
      </c>
      <c r="T19676" t="s">
        <v>851</v>
      </c>
    </row>
    <row r="19677" spans="1:20" x14ac:dyDescent="0.5">
      <c r="A19677" s="4">
        <v>44232</v>
      </c>
      <c r="B19677" s="14">
        <v>0.57348379629629631</v>
      </c>
      <c r="C19677">
        <v>3</v>
      </c>
      <c r="D19677" t="s">
        <v>642</v>
      </c>
      <c r="E19677">
        <v>69</v>
      </c>
      <c r="F19677" t="s">
        <v>641</v>
      </c>
      <c r="G19677" s="14" t="e">
        <f>(B19677-#REF!)</f>
        <v>#REF!</v>
      </c>
      <c r="H19677" s="14"/>
      <c r="I19677" s="14"/>
      <c r="S19677" t="str">
        <f t="shared" si="49"/>
        <v/>
      </c>
      <c r="T19677" t="s">
        <v>851</v>
      </c>
    </row>
    <row r="19678" spans="1:20" x14ac:dyDescent="0.5">
      <c r="A19678" s="4">
        <v>44232</v>
      </c>
      <c r="B19678" s="14">
        <v>0.57349537037037035</v>
      </c>
      <c r="C19678">
        <v>3</v>
      </c>
      <c r="D19678" t="s">
        <v>641</v>
      </c>
      <c r="E19678">
        <v>48</v>
      </c>
      <c r="F19678" t="s">
        <v>641</v>
      </c>
      <c r="G19678" s="14" t="e">
        <f>(B19678-#REF!)</f>
        <v>#REF!</v>
      </c>
      <c r="H19678" s="14"/>
      <c r="I19678" s="14"/>
      <c r="S19678" t="str">
        <f t="shared" si="49"/>
        <v/>
      </c>
      <c r="T19678" t="s">
        <v>851</v>
      </c>
    </row>
    <row r="19679" spans="1:20" x14ac:dyDescent="0.5">
      <c r="A19679" s="4">
        <v>44232</v>
      </c>
      <c r="B19679" s="14">
        <v>0.57356481481481481</v>
      </c>
      <c r="C19679">
        <v>3</v>
      </c>
      <c r="D19679" t="s">
        <v>642</v>
      </c>
      <c r="E19679">
        <v>48</v>
      </c>
      <c r="F19679" t="s">
        <v>641</v>
      </c>
      <c r="G19679" s="14" t="e">
        <f>(B19679-#REF!)</f>
        <v>#REF!</v>
      </c>
      <c r="H19679" s="14"/>
      <c r="I19679" s="14"/>
      <c r="S19679" t="str">
        <f t="shared" si="49"/>
        <v/>
      </c>
      <c r="T19679" t="s">
        <v>851</v>
      </c>
    </row>
    <row r="19680" spans="1:20" x14ac:dyDescent="0.5">
      <c r="A19680" s="4">
        <v>44232</v>
      </c>
      <c r="B19680" s="14">
        <v>0.57357638888888884</v>
      </c>
      <c r="C19680">
        <v>3</v>
      </c>
      <c r="D19680" t="s">
        <v>641</v>
      </c>
      <c r="E19680">
        <v>94</v>
      </c>
      <c r="F19680" t="s">
        <v>641</v>
      </c>
      <c r="G19680" s="14">
        <f>(B19680-"0:37:43")</f>
        <v>0.54738425925925926</v>
      </c>
      <c r="H19680" s="14"/>
      <c r="I19680" s="14"/>
      <c r="S19680" t="str">
        <f t="shared" si="49"/>
        <v/>
      </c>
      <c r="T19680" t="s">
        <v>851</v>
      </c>
    </row>
    <row r="19681" spans="1:20" x14ac:dyDescent="0.5">
      <c r="A19681" s="4">
        <v>44232</v>
      </c>
      <c r="B19681" s="14">
        <v>0.57369212962962968</v>
      </c>
      <c r="C19681">
        <v>3</v>
      </c>
      <c r="D19681" t="s">
        <v>641</v>
      </c>
      <c r="E19681">
        <v>86</v>
      </c>
      <c r="F19681" t="s">
        <v>641</v>
      </c>
      <c r="G19681" s="14">
        <f>(B19681-"0:37:43")</f>
        <v>0.5475000000000001</v>
      </c>
      <c r="H19681" s="14"/>
      <c r="I19681" s="14"/>
      <c r="S19681" t="str">
        <f t="shared" si="49"/>
        <v/>
      </c>
      <c r="T19681" t="s">
        <v>851</v>
      </c>
    </row>
    <row r="19682" spans="1:20" x14ac:dyDescent="0.5">
      <c r="A19682" s="4">
        <v>44232</v>
      </c>
      <c r="B19682" s="14">
        <v>0.57405092592592599</v>
      </c>
      <c r="C19682">
        <v>3</v>
      </c>
      <c r="D19682" t="s">
        <v>641</v>
      </c>
      <c r="E19682">
        <v>88</v>
      </c>
      <c r="F19682" t="s">
        <v>641</v>
      </c>
      <c r="G19682" s="14" t="e">
        <f>(B19682-#REF!)</f>
        <v>#REF!</v>
      </c>
      <c r="H19682" s="14"/>
      <c r="I19682" s="14"/>
      <c r="S19682" t="str">
        <f t="shared" si="49"/>
        <v/>
      </c>
      <c r="T19682" t="s">
        <v>851</v>
      </c>
    </row>
    <row r="19683" spans="1:20" x14ac:dyDescent="0.5">
      <c r="A19683" s="4">
        <v>44232</v>
      </c>
      <c r="B19683" s="14">
        <v>0.57420138888888894</v>
      </c>
      <c r="C19683">
        <v>3</v>
      </c>
      <c r="D19683" t="s">
        <v>642</v>
      </c>
      <c r="E19683">
        <v>76</v>
      </c>
      <c r="F19683" t="s">
        <v>641</v>
      </c>
      <c r="G19683" s="14">
        <f>(B19683-"0:37:43")</f>
        <v>0.54800925925925936</v>
      </c>
      <c r="H19683" s="14"/>
      <c r="I19683" s="14"/>
      <c r="S19683" t="str">
        <f t="shared" si="49"/>
        <v/>
      </c>
      <c r="T19683" t="s">
        <v>851</v>
      </c>
    </row>
    <row r="19684" spans="1:20" x14ac:dyDescent="0.5">
      <c r="A19684" s="4">
        <v>44232</v>
      </c>
      <c r="B19684" s="14">
        <v>0.57422453703703702</v>
      </c>
      <c r="C19684">
        <v>3</v>
      </c>
      <c r="D19684" t="s">
        <v>641</v>
      </c>
      <c r="E19684">
        <v>96</v>
      </c>
      <c r="F19684" t="s">
        <v>641</v>
      </c>
      <c r="G19684" s="14" t="e">
        <f>(B19684-#REF!)</f>
        <v>#REF!</v>
      </c>
      <c r="H19684" s="14"/>
      <c r="I19684" s="14"/>
      <c r="S19684" t="str">
        <f t="shared" si="49"/>
        <v/>
      </c>
      <c r="T19684" t="s">
        <v>851</v>
      </c>
    </row>
    <row r="19685" spans="1:20" x14ac:dyDescent="0.5">
      <c r="A19685" s="4">
        <v>44232</v>
      </c>
      <c r="B19685" s="14">
        <v>0.57628472222222216</v>
      </c>
      <c r="C19685">
        <v>3</v>
      </c>
      <c r="D19685" t="s">
        <v>641</v>
      </c>
      <c r="E19685">
        <v>55</v>
      </c>
      <c r="F19685" t="s">
        <v>641</v>
      </c>
      <c r="G19685" s="14" t="e">
        <f>(B19685-#REF!)</f>
        <v>#REF!</v>
      </c>
      <c r="H19685" s="14"/>
      <c r="I19685" s="14"/>
      <c r="S19685" t="str">
        <f t="shared" si="49"/>
        <v/>
      </c>
      <c r="T19685" t="s">
        <v>851</v>
      </c>
    </row>
    <row r="19686" spans="1:20" x14ac:dyDescent="0.5">
      <c r="A19686" s="4">
        <v>44232</v>
      </c>
      <c r="B19686" s="14">
        <v>0.57630787037037035</v>
      </c>
      <c r="C19686">
        <v>3</v>
      </c>
      <c r="D19686" t="s">
        <v>641</v>
      </c>
      <c r="E19686">
        <v>38</v>
      </c>
      <c r="F19686" t="s">
        <v>641</v>
      </c>
      <c r="G19686" s="14">
        <f>(B19686-"0:45:20")</f>
        <v>0.5448263888888889</v>
      </c>
      <c r="H19686" s="14"/>
      <c r="I19686" s="14"/>
      <c r="S19686" t="str">
        <f t="shared" si="49"/>
        <v/>
      </c>
    </row>
    <row r="19687" spans="1:20" x14ac:dyDescent="0.5">
      <c r="A19687" s="4">
        <v>44232</v>
      </c>
      <c r="B19687" s="14">
        <v>0.57633101851851853</v>
      </c>
      <c r="C19687">
        <v>3</v>
      </c>
      <c r="D19687" t="s">
        <v>641</v>
      </c>
      <c r="E19687">
        <v>55</v>
      </c>
      <c r="F19687" t="s">
        <v>641</v>
      </c>
      <c r="G19687" s="14">
        <f>(B19687-"0:45:20")</f>
        <v>0.54484953703703709</v>
      </c>
      <c r="H19687" s="14"/>
      <c r="I19687" s="14"/>
      <c r="S19687" t="str">
        <f t="shared" si="49"/>
        <v/>
      </c>
    </row>
    <row r="19688" spans="1:20" x14ac:dyDescent="0.5">
      <c r="A19688" s="4">
        <v>44232</v>
      </c>
      <c r="B19688" s="14">
        <v>0.57641203703703703</v>
      </c>
      <c r="C19688">
        <v>3</v>
      </c>
      <c r="D19688" t="s">
        <v>641</v>
      </c>
      <c r="E19688">
        <v>73</v>
      </c>
      <c r="F19688" t="s">
        <v>641</v>
      </c>
      <c r="G19688" s="14">
        <f>(B19688-"0:37:43")</f>
        <v>0.55021990740740745</v>
      </c>
      <c r="H19688" s="14"/>
      <c r="I19688" s="14"/>
      <c r="S19688" t="str">
        <f t="shared" si="49"/>
        <v/>
      </c>
      <c r="T19688" t="s">
        <v>851</v>
      </c>
    </row>
    <row r="19689" spans="1:20" x14ac:dyDescent="0.5">
      <c r="A19689" s="4">
        <v>44232</v>
      </c>
      <c r="B19689" s="14">
        <v>0.57655092592592594</v>
      </c>
      <c r="C19689">
        <v>3</v>
      </c>
      <c r="D19689" t="s">
        <v>641</v>
      </c>
      <c r="E19689">
        <v>92</v>
      </c>
      <c r="F19689" t="s">
        <v>641</v>
      </c>
      <c r="G19689" s="14">
        <f>(B19689-"0:37:43")</f>
        <v>0.55035879629629636</v>
      </c>
      <c r="H19689" s="14"/>
      <c r="I19689" s="14"/>
      <c r="S19689" t="str">
        <f t="shared" si="49"/>
        <v/>
      </c>
      <c r="T19689" t="s">
        <v>851</v>
      </c>
    </row>
    <row r="19690" spans="1:20" x14ac:dyDescent="0.5">
      <c r="A19690" s="4">
        <v>44232</v>
      </c>
      <c r="B19690" s="14">
        <v>0.57657407407407402</v>
      </c>
      <c r="C19690">
        <v>3</v>
      </c>
      <c r="D19690" t="s">
        <v>641</v>
      </c>
      <c r="E19690">
        <v>91</v>
      </c>
      <c r="F19690" t="s">
        <v>641</v>
      </c>
      <c r="G19690" s="14">
        <f>(B19690-"0:37:43")</f>
        <v>0.55038194444444444</v>
      </c>
      <c r="H19690" s="14"/>
      <c r="I19690" s="14"/>
      <c r="S19690" t="str">
        <f t="shared" si="49"/>
        <v/>
      </c>
      <c r="T19690" t="s">
        <v>851</v>
      </c>
    </row>
    <row r="19691" spans="1:20" x14ac:dyDescent="0.5">
      <c r="A19691" s="4">
        <v>44232</v>
      </c>
      <c r="B19691" s="14">
        <v>0.57658564814814817</v>
      </c>
      <c r="C19691">
        <v>3</v>
      </c>
      <c r="D19691" t="s">
        <v>641</v>
      </c>
      <c r="E19691">
        <v>72</v>
      </c>
      <c r="F19691" t="s">
        <v>641</v>
      </c>
      <c r="G19691" s="14">
        <f>(B19691-"0:37:43")</f>
        <v>0.55039351851851859</v>
      </c>
      <c r="H19691" s="14"/>
      <c r="I19691" s="14"/>
      <c r="S19691" t="str">
        <f t="shared" si="49"/>
        <v/>
      </c>
      <c r="T19691" t="s">
        <v>851</v>
      </c>
    </row>
    <row r="19692" spans="1:20" x14ac:dyDescent="0.5">
      <c r="A19692" s="4">
        <v>44232</v>
      </c>
      <c r="B19692" s="14">
        <v>0.57672453703703697</v>
      </c>
      <c r="C19692">
        <v>3</v>
      </c>
      <c r="D19692" t="s">
        <v>641</v>
      </c>
      <c r="E19692">
        <v>70</v>
      </c>
      <c r="F19692" t="s">
        <v>641</v>
      </c>
      <c r="G19692" s="14">
        <f>(B19692-"0:37:43")</f>
        <v>0.55053240740740739</v>
      </c>
      <c r="H19692" s="14"/>
      <c r="I19692" s="14"/>
      <c r="S19692" t="str">
        <f t="shared" si="49"/>
        <v/>
      </c>
      <c r="T19692" t="s">
        <v>851</v>
      </c>
    </row>
    <row r="19693" spans="1:20" x14ac:dyDescent="0.5">
      <c r="A19693" s="4">
        <v>44234</v>
      </c>
      <c r="B19693" s="14">
        <v>0.17105324074074071</v>
      </c>
      <c r="C19693">
        <v>3</v>
      </c>
      <c r="D19693" t="s">
        <v>641</v>
      </c>
      <c r="E19693">
        <v>74</v>
      </c>
      <c r="F19693" t="s">
        <v>641</v>
      </c>
      <c r="G19693" s="14" t="e">
        <f>(B19693-#REF!)</f>
        <v>#REF!</v>
      </c>
      <c r="H19693" s="14"/>
      <c r="I19693" s="14"/>
      <c r="J19693">
        <v>20</v>
      </c>
      <c r="S19693" t="str">
        <f t="shared" si="49"/>
        <v/>
      </c>
      <c r="T19693" t="s">
        <v>911</v>
      </c>
    </row>
    <row r="19694" spans="1:20" x14ac:dyDescent="0.5">
      <c r="A19694" s="4">
        <v>44234</v>
      </c>
      <c r="B19694" s="14">
        <v>0.17475694444444445</v>
      </c>
      <c r="C19694">
        <v>3</v>
      </c>
      <c r="D19694" t="s">
        <v>641</v>
      </c>
      <c r="E19694">
        <v>71</v>
      </c>
      <c r="F19694" t="s">
        <v>641</v>
      </c>
      <c r="G19694" s="14" t="e">
        <f>(B19694-#REF!)</f>
        <v>#REF!</v>
      </c>
      <c r="H19694" s="14"/>
      <c r="I19694" s="14"/>
      <c r="S19694" t="str">
        <f t="shared" si="49"/>
        <v/>
      </c>
      <c r="T19694" t="s">
        <v>911</v>
      </c>
    </row>
    <row r="19695" spans="1:20" x14ac:dyDescent="0.5">
      <c r="A19695" s="4">
        <v>44234</v>
      </c>
      <c r="B19695" s="14">
        <v>0.1779050925925926</v>
      </c>
      <c r="C19695">
        <v>3</v>
      </c>
      <c r="D19695" t="s">
        <v>641</v>
      </c>
      <c r="E19695">
        <v>59</v>
      </c>
      <c r="F19695" t="s">
        <v>641</v>
      </c>
      <c r="G19695" s="14">
        <f>(B19695-"0:45:20")</f>
        <v>0.14642361111111113</v>
      </c>
      <c r="H19695" s="14"/>
      <c r="I19695" s="14"/>
      <c r="S19695" t="str">
        <f t="shared" si="49"/>
        <v/>
      </c>
    </row>
    <row r="19696" spans="1:20" x14ac:dyDescent="0.5">
      <c r="A19696" s="4">
        <v>44234</v>
      </c>
      <c r="B19696" s="14">
        <v>0.17799768518518519</v>
      </c>
      <c r="C19696">
        <v>3</v>
      </c>
      <c r="D19696" t="s">
        <v>641</v>
      </c>
      <c r="E19696">
        <v>56</v>
      </c>
      <c r="F19696" t="s">
        <v>641</v>
      </c>
      <c r="G19696" s="14" t="e">
        <f>(B19696-#REF!)</f>
        <v>#REF!</v>
      </c>
      <c r="H19696" s="14"/>
      <c r="I19696" s="14"/>
      <c r="S19696" t="str">
        <f t="shared" si="49"/>
        <v/>
      </c>
      <c r="T19696" t="s">
        <v>911</v>
      </c>
    </row>
    <row r="19697" spans="1:20" x14ac:dyDescent="0.5">
      <c r="A19697" s="4">
        <v>44234</v>
      </c>
      <c r="B19697" s="14">
        <v>0.17826388888888889</v>
      </c>
      <c r="C19697">
        <v>3</v>
      </c>
      <c r="D19697" t="s">
        <v>641</v>
      </c>
      <c r="E19697">
        <v>58</v>
      </c>
      <c r="F19697" t="s">
        <v>641</v>
      </c>
      <c r="G19697" s="14" t="e">
        <f>(B19697-#REF!)</f>
        <v>#REF!</v>
      </c>
      <c r="H19697" s="14"/>
      <c r="I19697" s="14"/>
      <c r="S19697" t="str">
        <f t="shared" si="49"/>
        <v/>
      </c>
      <c r="T19697" t="s">
        <v>911</v>
      </c>
    </row>
    <row r="19698" spans="1:20" x14ac:dyDescent="0.5">
      <c r="A19698" s="4">
        <v>44234</v>
      </c>
      <c r="B19698" s="14">
        <v>0.17853009259259259</v>
      </c>
      <c r="C19698">
        <v>3</v>
      </c>
      <c r="D19698" t="s">
        <v>641</v>
      </c>
      <c r="E19698">
        <v>54</v>
      </c>
      <c r="F19698" t="s">
        <v>641</v>
      </c>
      <c r="G19698" s="14" t="e">
        <f>(B19698-#REF!)</f>
        <v>#REF!</v>
      </c>
      <c r="H19698" s="14"/>
      <c r="I19698" s="14"/>
      <c r="S19698" t="str">
        <f t="shared" si="49"/>
        <v/>
      </c>
      <c r="T19698" t="s">
        <v>911</v>
      </c>
    </row>
    <row r="19699" spans="1:20" x14ac:dyDescent="0.5">
      <c r="A19699" s="4">
        <v>44234</v>
      </c>
      <c r="B19699" s="14">
        <v>0.18049768518518519</v>
      </c>
      <c r="C19699">
        <v>3</v>
      </c>
      <c r="D19699" t="s">
        <v>641</v>
      </c>
      <c r="E19699">
        <v>38</v>
      </c>
      <c r="F19699" t="s">
        <v>641</v>
      </c>
      <c r="G19699" s="14" t="e">
        <f>(B19699-#REF!)</f>
        <v>#REF!</v>
      </c>
      <c r="H19699" s="14"/>
      <c r="I19699" s="14"/>
      <c r="S19699" t="str">
        <f t="shared" si="49"/>
        <v/>
      </c>
      <c r="T19699" t="s">
        <v>911</v>
      </c>
    </row>
    <row r="19700" spans="1:20" x14ac:dyDescent="0.5">
      <c r="A19700" s="4">
        <v>44234</v>
      </c>
      <c r="B19700" s="14">
        <v>0.18151620370370369</v>
      </c>
      <c r="C19700">
        <v>3</v>
      </c>
      <c r="D19700" t="s">
        <v>641</v>
      </c>
      <c r="E19700">
        <v>65</v>
      </c>
      <c r="F19700" t="s">
        <v>641</v>
      </c>
      <c r="G19700" s="14" t="e">
        <f>(B19700-#REF!)</f>
        <v>#REF!</v>
      </c>
      <c r="H19700" s="14"/>
      <c r="I19700" s="14"/>
      <c r="S19700" t="str">
        <f t="shared" ref="S19700:S19763" si="51">IFERROR(IF(OR(C19700=3,C19700=4),(Q19700/R19700*35.5),(Q19700/R19700*30)),"")</f>
        <v/>
      </c>
      <c r="T19700" t="s">
        <v>911</v>
      </c>
    </row>
    <row r="19701" spans="1:20" x14ac:dyDescent="0.5">
      <c r="A19701" s="4">
        <v>44234</v>
      </c>
      <c r="B19701" s="14">
        <v>0.18196759259259257</v>
      </c>
      <c r="C19701">
        <v>3</v>
      </c>
      <c r="D19701" t="s">
        <v>641</v>
      </c>
      <c r="E19701">
        <v>39</v>
      </c>
      <c r="F19701" t="s">
        <v>641</v>
      </c>
      <c r="G19701" s="14">
        <f>(B19701-"0:45:20")</f>
        <v>0.1504861111111111</v>
      </c>
      <c r="H19701" s="14"/>
      <c r="I19701" s="14"/>
      <c r="S19701" t="str">
        <f t="shared" si="51"/>
        <v/>
      </c>
    </row>
    <row r="19702" spans="1:20" x14ac:dyDescent="0.5">
      <c r="A19702" s="4">
        <v>44234</v>
      </c>
      <c r="B19702" s="14">
        <v>0.18225694444444443</v>
      </c>
      <c r="C19702">
        <v>3</v>
      </c>
      <c r="D19702" t="s">
        <v>642</v>
      </c>
      <c r="E19702">
        <v>43</v>
      </c>
      <c r="F19702" t="s">
        <v>641</v>
      </c>
      <c r="G19702" s="14" t="e">
        <f>(B19702-#REF!)</f>
        <v>#REF!</v>
      </c>
      <c r="H19702" s="14"/>
      <c r="I19702" s="14"/>
      <c r="S19702" t="str">
        <f t="shared" si="51"/>
        <v/>
      </c>
      <c r="T19702" t="s">
        <v>911</v>
      </c>
    </row>
    <row r="19703" spans="1:20" x14ac:dyDescent="0.5">
      <c r="A19703" s="4">
        <v>44235</v>
      </c>
      <c r="B19703" s="14">
        <v>4.853009259259259E-2</v>
      </c>
      <c r="C19703">
        <v>3</v>
      </c>
      <c r="D19703" t="s">
        <v>641</v>
      </c>
      <c r="E19703">
        <v>34</v>
      </c>
      <c r="F19703" t="s">
        <v>641</v>
      </c>
      <c r="G19703" s="14">
        <f>(B19703-"0:45:20")</f>
        <v>1.7048611111111105E-2</v>
      </c>
      <c r="H19703" s="14"/>
      <c r="I19703" s="14"/>
      <c r="S19703" t="str">
        <f t="shared" si="51"/>
        <v/>
      </c>
    </row>
    <row r="19704" spans="1:20" x14ac:dyDescent="0.5">
      <c r="A19704" s="4">
        <v>44235</v>
      </c>
      <c r="B19704" s="14">
        <v>9.8553240740740747E-2</v>
      </c>
      <c r="C19704">
        <v>3</v>
      </c>
      <c r="D19704" t="s">
        <v>641</v>
      </c>
      <c r="E19704">
        <v>62</v>
      </c>
      <c r="F19704" t="s">
        <v>641</v>
      </c>
      <c r="G19704" s="14" t="e">
        <f>(B19704-#REF!)</f>
        <v>#REF!</v>
      </c>
      <c r="H19704" s="14"/>
      <c r="I19704" s="14"/>
      <c r="J19704">
        <v>10</v>
      </c>
      <c r="S19704" t="str">
        <f t="shared" si="51"/>
        <v/>
      </c>
      <c r="T19704" t="s">
        <v>911</v>
      </c>
    </row>
    <row r="19705" spans="1:20" x14ac:dyDescent="0.5">
      <c r="A19705" s="4">
        <v>44235</v>
      </c>
      <c r="B19705" s="14">
        <v>0.17965277777777777</v>
      </c>
      <c r="C19705">
        <v>2</v>
      </c>
      <c r="D19705" t="s">
        <v>641</v>
      </c>
      <c r="E19705">
        <v>41</v>
      </c>
      <c r="F19705" t="s">
        <v>641</v>
      </c>
      <c r="G19705" s="14">
        <f t="shared" ref="G19705:G19735" si="52">(B19705-"0:45:20")</f>
        <v>0.14817129629629627</v>
      </c>
      <c r="H19705" s="14"/>
      <c r="I19705" s="14"/>
      <c r="S19705" t="str">
        <f t="shared" si="51"/>
        <v/>
      </c>
    </row>
    <row r="19706" spans="1:20" x14ac:dyDescent="0.5">
      <c r="A19706" s="4">
        <v>44235</v>
      </c>
      <c r="B19706" s="14">
        <v>0.17965277777777777</v>
      </c>
      <c r="C19706">
        <v>2</v>
      </c>
      <c r="D19706" t="s">
        <v>641</v>
      </c>
      <c r="E19706">
        <v>42</v>
      </c>
      <c r="F19706" t="s">
        <v>641</v>
      </c>
      <c r="G19706" s="14">
        <f t="shared" si="52"/>
        <v>0.14817129629629627</v>
      </c>
      <c r="H19706" s="14"/>
      <c r="I19706" s="14"/>
      <c r="S19706" t="str">
        <f t="shared" si="51"/>
        <v/>
      </c>
    </row>
    <row r="19707" spans="1:20" x14ac:dyDescent="0.5">
      <c r="A19707" s="4">
        <v>44235</v>
      </c>
      <c r="B19707" s="14">
        <v>0.1796875</v>
      </c>
      <c r="C19707">
        <v>2</v>
      </c>
      <c r="D19707" t="s">
        <v>641</v>
      </c>
      <c r="E19707">
        <v>40</v>
      </c>
      <c r="F19707" t="s">
        <v>641</v>
      </c>
      <c r="G19707" s="14">
        <f t="shared" si="52"/>
        <v>0.1482060185185185</v>
      </c>
      <c r="H19707" s="14"/>
      <c r="I19707" s="14"/>
      <c r="S19707" t="str">
        <f t="shared" si="51"/>
        <v/>
      </c>
    </row>
    <row r="19708" spans="1:20" x14ac:dyDescent="0.5">
      <c r="A19708" s="4">
        <v>44235</v>
      </c>
      <c r="B19708" s="14">
        <v>0.17972222222222223</v>
      </c>
      <c r="C19708">
        <v>2</v>
      </c>
      <c r="D19708" t="s">
        <v>641</v>
      </c>
      <c r="E19708">
        <v>40</v>
      </c>
      <c r="F19708" t="s">
        <v>641</v>
      </c>
      <c r="G19708" s="14">
        <f t="shared" si="52"/>
        <v>0.14824074074074073</v>
      </c>
      <c r="H19708" s="14"/>
      <c r="I19708" s="14"/>
      <c r="S19708" t="str">
        <f t="shared" si="51"/>
        <v/>
      </c>
    </row>
    <row r="19709" spans="1:20" x14ac:dyDescent="0.5">
      <c r="A19709" s="4">
        <v>44235</v>
      </c>
      <c r="B19709" s="14">
        <v>0.17974537037037039</v>
      </c>
      <c r="C19709">
        <v>2</v>
      </c>
      <c r="D19709" t="s">
        <v>641</v>
      </c>
      <c r="E19709">
        <v>41</v>
      </c>
      <c r="F19709" t="s">
        <v>641</v>
      </c>
      <c r="G19709" s="14">
        <f t="shared" si="52"/>
        <v>0.14826388888888892</v>
      </c>
      <c r="H19709" s="14"/>
      <c r="I19709" s="14"/>
      <c r="S19709" t="str">
        <f t="shared" si="51"/>
        <v/>
      </c>
    </row>
    <row r="19710" spans="1:20" x14ac:dyDescent="0.5">
      <c r="A19710" s="4">
        <v>44235</v>
      </c>
      <c r="B19710" s="14">
        <v>0.17979166666666668</v>
      </c>
      <c r="C19710">
        <v>2</v>
      </c>
      <c r="D19710" t="s">
        <v>641</v>
      </c>
      <c r="E19710">
        <v>38</v>
      </c>
      <c r="F19710" t="s">
        <v>641</v>
      </c>
      <c r="G19710" s="14">
        <f t="shared" si="52"/>
        <v>0.14831018518518518</v>
      </c>
      <c r="H19710" s="14"/>
      <c r="I19710" s="14"/>
      <c r="S19710" t="str">
        <f t="shared" si="51"/>
        <v/>
      </c>
    </row>
    <row r="19711" spans="1:20" x14ac:dyDescent="0.5">
      <c r="A19711" s="4">
        <v>44235</v>
      </c>
      <c r="B19711" s="14">
        <v>0.17980324074074075</v>
      </c>
      <c r="C19711">
        <v>2</v>
      </c>
      <c r="D19711" t="s">
        <v>641</v>
      </c>
      <c r="E19711">
        <v>41</v>
      </c>
      <c r="F19711" t="s">
        <v>641</v>
      </c>
      <c r="G19711" s="14">
        <f t="shared" si="52"/>
        <v>0.14832175925925928</v>
      </c>
      <c r="H19711" s="14"/>
      <c r="I19711" s="14"/>
      <c r="S19711" t="str">
        <f t="shared" si="51"/>
        <v/>
      </c>
    </row>
    <row r="19712" spans="1:20" x14ac:dyDescent="0.5">
      <c r="A19712" s="4">
        <v>44235</v>
      </c>
      <c r="B19712" s="14">
        <v>0.17981481481481479</v>
      </c>
      <c r="C19712">
        <v>2</v>
      </c>
      <c r="D19712" t="s">
        <v>641</v>
      </c>
      <c r="E19712">
        <v>38</v>
      </c>
      <c r="F19712" t="s">
        <v>641</v>
      </c>
      <c r="G19712" s="14">
        <f t="shared" si="52"/>
        <v>0.14833333333333332</v>
      </c>
      <c r="H19712" s="14"/>
      <c r="I19712" s="14"/>
      <c r="S19712" t="str">
        <f t="shared" si="51"/>
        <v/>
      </c>
    </row>
    <row r="19713" spans="1:19" x14ac:dyDescent="0.5">
      <c r="A19713" s="4">
        <v>44235</v>
      </c>
      <c r="B19713" s="14">
        <v>0.17983796296296295</v>
      </c>
      <c r="C19713">
        <v>2</v>
      </c>
      <c r="D19713" t="s">
        <v>641</v>
      </c>
      <c r="E19713">
        <v>39</v>
      </c>
      <c r="F19713" t="s">
        <v>641</v>
      </c>
      <c r="G19713" s="14">
        <f t="shared" si="52"/>
        <v>0.14835648148148145</v>
      </c>
      <c r="H19713" s="14"/>
      <c r="I19713" s="14"/>
      <c r="S19713" t="str">
        <f t="shared" si="51"/>
        <v/>
      </c>
    </row>
    <row r="19714" spans="1:19" x14ac:dyDescent="0.5">
      <c r="A19714" s="4">
        <v>44235</v>
      </c>
      <c r="B19714" s="14">
        <v>0.17986111111111111</v>
      </c>
      <c r="C19714">
        <v>2</v>
      </c>
      <c r="D19714" t="s">
        <v>641</v>
      </c>
      <c r="E19714">
        <v>42</v>
      </c>
      <c r="F19714" t="s">
        <v>641</v>
      </c>
      <c r="G19714" s="14">
        <f t="shared" si="52"/>
        <v>0.14837962962962964</v>
      </c>
      <c r="H19714" s="14"/>
      <c r="I19714" s="14"/>
      <c r="S19714" t="str">
        <f t="shared" si="51"/>
        <v/>
      </c>
    </row>
    <row r="19715" spans="1:19" x14ac:dyDescent="0.5">
      <c r="A19715" s="4">
        <v>44235</v>
      </c>
      <c r="B19715" s="14">
        <v>0.17987268518518518</v>
      </c>
      <c r="C19715">
        <v>2</v>
      </c>
      <c r="D19715" t="s">
        <v>641</v>
      </c>
      <c r="E19715">
        <v>41</v>
      </c>
      <c r="F19715" t="s">
        <v>641</v>
      </c>
      <c r="G19715" s="14">
        <f t="shared" si="52"/>
        <v>0.14839120370370368</v>
      </c>
      <c r="H19715" s="14"/>
      <c r="I19715" s="14"/>
      <c r="S19715" t="str">
        <f t="shared" si="51"/>
        <v/>
      </c>
    </row>
    <row r="19716" spans="1:19" x14ac:dyDescent="0.5">
      <c r="A19716" s="4">
        <v>44235</v>
      </c>
      <c r="B19716" s="14">
        <v>0.17989583333333334</v>
      </c>
      <c r="C19716">
        <v>2</v>
      </c>
      <c r="D19716" t="s">
        <v>641</v>
      </c>
      <c r="E19716">
        <v>43</v>
      </c>
      <c r="F19716" t="s">
        <v>641</v>
      </c>
      <c r="G19716" s="14">
        <f t="shared" si="52"/>
        <v>0.14841435185185187</v>
      </c>
      <c r="H19716" s="14"/>
      <c r="I19716" s="14"/>
      <c r="S19716" t="str">
        <f t="shared" si="51"/>
        <v/>
      </c>
    </row>
    <row r="19717" spans="1:19" x14ac:dyDescent="0.5">
      <c r="A19717" s="4">
        <v>44235</v>
      </c>
      <c r="B19717" s="14">
        <v>0.17991898148148147</v>
      </c>
      <c r="C19717">
        <v>2</v>
      </c>
      <c r="D19717" t="s">
        <v>641</v>
      </c>
      <c r="E19717">
        <v>42</v>
      </c>
      <c r="F19717" t="s">
        <v>641</v>
      </c>
      <c r="G19717" s="14">
        <f t="shared" si="52"/>
        <v>0.1484375</v>
      </c>
      <c r="H19717" s="14"/>
      <c r="I19717" s="14"/>
      <c r="S19717" t="str">
        <f t="shared" si="51"/>
        <v/>
      </c>
    </row>
    <row r="19718" spans="1:19" x14ac:dyDescent="0.5">
      <c r="A19718" s="4">
        <v>44235</v>
      </c>
      <c r="B19718" s="14">
        <v>0.17993055555555557</v>
      </c>
      <c r="C19718">
        <v>2</v>
      </c>
      <c r="D19718" t="s">
        <v>641</v>
      </c>
      <c r="E19718">
        <v>41</v>
      </c>
      <c r="F19718" t="s">
        <v>641</v>
      </c>
      <c r="G19718" s="14">
        <f t="shared" si="52"/>
        <v>0.14844907407407409</v>
      </c>
      <c r="H19718" s="14"/>
      <c r="I19718" s="14"/>
      <c r="S19718" t="str">
        <f t="shared" si="51"/>
        <v/>
      </c>
    </row>
    <row r="19719" spans="1:19" x14ac:dyDescent="0.5">
      <c r="A19719" s="4">
        <v>44235</v>
      </c>
      <c r="B19719" s="14">
        <v>0.17994212962962963</v>
      </c>
      <c r="C19719">
        <v>2</v>
      </c>
      <c r="D19719" t="s">
        <v>641</v>
      </c>
      <c r="E19719">
        <v>40</v>
      </c>
      <c r="F19719" t="s">
        <v>641</v>
      </c>
      <c r="G19719" s="14">
        <f t="shared" si="52"/>
        <v>0.14846064814814813</v>
      </c>
      <c r="H19719" s="14"/>
      <c r="I19719" s="14"/>
      <c r="S19719" t="str">
        <f t="shared" si="51"/>
        <v/>
      </c>
    </row>
    <row r="19720" spans="1:19" x14ac:dyDescent="0.5">
      <c r="A19720" s="4">
        <v>44235</v>
      </c>
      <c r="B19720" s="14">
        <v>0.17997685185185186</v>
      </c>
      <c r="C19720">
        <v>2</v>
      </c>
      <c r="D19720" t="s">
        <v>641</v>
      </c>
      <c r="E19720">
        <v>43</v>
      </c>
      <c r="F19720" t="s">
        <v>641</v>
      </c>
      <c r="G19720" s="14">
        <f t="shared" si="52"/>
        <v>0.14849537037037036</v>
      </c>
      <c r="H19720" s="14"/>
      <c r="I19720" s="14"/>
      <c r="S19720" t="str">
        <f t="shared" si="51"/>
        <v/>
      </c>
    </row>
    <row r="19721" spans="1:19" x14ac:dyDescent="0.5">
      <c r="A19721" s="4">
        <v>44235</v>
      </c>
      <c r="B19721" s="14">
        <v>0.17998842592592593</v>
      </c>
      <c r="C19721">
        <v>2</v>
      </c>
      <c r="D19721" t="s">
        <v>641</v>
      </c>
      <c r="E19721">
        <v>44</v>
      </c>
      <c r="F19721" t="s">
        <v>641</v>
      </c>
      <c r="G19721" s="14">
        <f t="shared" si="52"/>
        <v>0.14850694444444446</v>
      </c>
      <c r="H19721" s="14"/>
      <c r="I19721" s="14"/>
      <c r="S19721" t="str">
        <f t="shared" si="51"/>
        <v/>
      </c>
    </row>
    <row r="19722" spans="1:19" x14ac:dyDescent="0.5">
      <c r="A19722" s="4">
        <v>44235</v>
      </c>
      <c r="B19722" s="14">
        <v>0.18001157407407409</v>
      </c>
      <c r="C19722">
        <v>2</v>
      </c>
      <c r="D19722" t="s">
        <v>641</v>
      </c>
      <c r="E19722">
        <v>44</v>
      </c>
      <c r="F19722" t="s">
        <v>641</v>
      </c>
      <c r="G19722" s="14">
        <f t="shared" si="52"/>
        <v>0.14853009259259259</v>
      </c>
      <c r="H19722" s="14"/>
      <c r="I19722" s="14"/>
      <c r="S19722" t="str">
        <f t="shared" si="51"/>
        <v/>
      </c>
    </row>
    <row r="19723" spans="1:19" x14ac:dyDescent="0.5">
      <c r="A19723" s="4">
        <v>44235</v>
      </c>
      <c r="B19723" s="14">
        <v>0.18002314814814815</v>
      </c>
      <c r="C19723">
        <v>2</v>
      </c>
      <c r="D19723" t="s">
        <v>641</v>
      </c>
      <c r="E19723">
        <v>43</v>
      </c>
      <c r="F19723" t="s">
        <v>641</v>
      </c>
      <c r="G19723" s="14">
        <f t="shared" si="52"/>
        <v>0.14854166666666668</v>
      </c>
      <c r="H19723" s="14"/>
      <c r="I19723" s="14"/>
      <c r="S19723" t="str">
        <f t="shared" si="51"/>
        <v/>
      </c>
    </row>
    <row r="19724" spans="1:19" x14ac:dyDescent="0.5">
      <c r="A19724" s="4">
        <v>44235</v>
      </c>
      <c r="B19724" s="14">
        <v>0.18008101851851852</v>
      </c>
      <c r="C19724">
        <v>2</v>
      </c>
      <c r="D19724" t="s">
        <v>641</v>
      </c>
      <c r="E19724">
        <v>38</v>
      </c>
      <c r="F19724" t="s">
        <v>641</v>
      </c>
      <c r="G19724" s="14">
        <f t="shared" si="52"/>
        <v>0.14859953703703704</v>
      </c>
      <c r="H19724" s="14"/>
      <c r="I19724" s="14"/>
      <c r="S19724" t="str">
        <f t="shared" si="51"/>
        <v/>
      </c>
    </row>
    <row r="19725" spans="1:19" x14ac:dyDescent="0.5">
      <c r="A19725" s="4">
        <v>44235</v>
      </c>
      <c r="B19725" s="14">
        <v>0.18011574074074074</v>
      </c>
      <c r="C19725">
        <v>2</v>
      </c>
      <c r="D19725" t="s">
        <v>641</v>
      </c>
      <c r="E19725">
        <v>39</v>
      </c>
      <c r="F19725" t="s">
        <v>641</v>
      </c>
      <c r="G19725" s="14">
        <f t="shared" si="52"/>
        <v>0.14863425925925927</v>
      </c>
      <c r="H19725" s="14"/>
      <c r="I19725" s="14"/>
      <c r="S19725" t="str">
        <f t="shared" si="51"/>
        <v/>
      </c>
    </row>
    <row r="19726" spans="1:19" x14ac:dyDescent="0.5">
      <c r="A19726" s="4">
        <v>44235</v>
      </c>
      <c r="B19726" s="14">
        <v>0.18012731481481481</v>
      </c>
      <c r="C19726">
        <v>2</v>
      </c>
      <c r="D19726" t="s">
        <v>641</v>
      </c>
      <c r="E19726">
        <v>40</v>
      </c>
      <c r="F19726" t="s">
        <v>641</v>
      </c>
      <c r="G19726" s="14">
        <f t="shared" si="52"/>
        <v>0.14864583333333331</v>
      </c>
      <c r="H19726" s="14"/>
      <c r="I19726" s="14"/>
      <c r="S19726" t="str">
        <f t="shared" si="51"/>
        <v/>
      </c>
    </row>
    <row r="19727" spans="1:19" x14ac:dyDescent="0.5">
      <c r="A19727" s="4">
        <v>44235</v>
      </c>
      <c r="B19727" s="14">
        <v>0.18012731481481481</v>
      </c>
      <c r="C19727">
        <v>2</v>
      </c>
      <c r="D19727" t="s">
        <v>641</v>
      </c>
      <c r="E19727">
        <v>39</v>
      </c>
      <c r="F19727" t="s">
        <v>641</v>
      </c>
      <c r="G19727" s="14">
        <f t="shared" si="52"/>
        <v>0.14864583333333331</v>
      </c>
      <c r="H19727" s="14"/>
      <c r="I19727" s="14"/>
      <c r="S19727" t="str">
        <f t="shared" si="51"/>
        <v/>
      </c>
    </row>
    <row r="19728" spans="1:19" x14ac:dyDescent="0.5">
      <c r="A19728" s="4">
        <v>44235</v>
      </c>
      <c r="B19728" s="14">
        <v>0.18016203703703704</v>
      </c>
      <c r="C19728">
        <v>2</v>
      </c>
      <c r="D19728" t="s">
        <v>641</v>
      </c>
      <c r="E19728">
        <v>38</v>
      </c>
      <c r="F19728" t="s">
        <v>641</v>
      </c>
      <c r="G19728" s="14">
        <f t="shared" si="52"/>
        <v>0.14868055555555554</v>
      </c>
      <c r="H19728" s="14"/>
      <c r="I19728" s="14"/>
      <c r="S19728" t="str">
        <f t="shared" si="51"/>
        <v/>
      </c>
    </row>
    <row r="19729" spans="1:19" x14ac:dyDescent="0.5">
      <c r="A19729" s="4">
        <v>44235</v>
      </c>
      <c r="B19729" s="14">
        <v>0.1801851851851852</v>
      </c>
      <c r="C19729">
        <v>2</v>
      </c>
      <c r="D19729" t="s">
        <v>641</v>
      </c>
      <c r="E19729">
        <v>38</v>
      </c>
      <c r="F19729" t="s">
        <v>641</v>
      </c>
      <c r="G19729" s="14">
        <f t="shared" si="52"/>
        <v>0.14870370370370373</v>
      </c>
      <c r="H19729" s="14"/>
      <c r="I19729" s="14"/>
      <c r="S19729" t="str">
        <f t="shared" si="51"/>
        <v/>
      </c>
    </row>
    <row r="19730" spans="1:19" x14ac:dyDescent="0.5">
      <c r="A19730" s="4">
        <v>44235</v>
      </c>
      <c r="B19730" s="14">
        <v>0.18020833333333333</v>
      </c>
      <c r="C19730">
        <v>2</v>
      </c>
      <c r="D19730" t="s">
        <v>641</v>
      </c>
      <c r="E19730">
        <v>39</v>
      </c>
      <c r="F19730" t="s">
        <v>641</v>
      </c>
      <c r="G19730" s="14">
        <f t="shared" si="52"/>
        <v>0.14872685185185186</v>
      </c>
      <c r="H19730" s="14"/>
      <c r="I19730" s="14"/>
      <c r="S19730" t="str">
        <f t="shared" si="51"/>
        <v/>
      </c>
    </row>
    <row r="19731" spans="1:19" x14ac:dyDescent="0.5">
      <c r="A19731" s="4">
        <v>44235</v>
      </c>
      <c r="B19731" s="14">
        <v>0.18021990740740743</v>
      </c>
      <c r="C19731">
        <v>2</v>
      </c>
      <c r="D19731" t="s">
        <v>641</v>
      </c>
      <c r="E19731">
        <v>41</v>
      </c>
      <c r="F19731" t="s">
        <v>641</v>
      </c>
      <c r="G19731" s="14">
        <f t="shared" si="52"/>
        <v>0.14873842592592595</v>
      </c>
      <c r="H19731" s="14"/>
      <c r="I19731" s="14"/>
      <c r="S19731" t="str">
        <f t="shared" si="51"/>
        <v/>
      </c>
    </row>
    <row r="19732" spans="1:19" x14ac:dyDescent="0.5">
      <c r="A19732" s="4">
        <v>44235</v>
      </c>
      <c r="B19732" s="14">
        <v>0.18025462962962965</v>
      </c>
      <c r="C19732">
        <v>2</v>
      </c>
      <c r="D19732" t="s">
        <v>641</v>
      </c>
      <c r="E19732">
        <v>38</v>
      </c>
      <c r="F19732" t="s">
        <v>641</v>
      </c>
      <c r="G19732" s="14">
        <f t="shared" si="52"/>
        <v>0.14877314814814818</v>
      </c>
      <c r="H19732" s="14"/>
      <c r="I19732" s="14"/>
      <c r="S19732" t="str">
        <f t="shared" si="51"/>
        <v/>
      </c>
    </row>
    <row r="19733" spans="1:19" x14ac:dyDescent="0.5">
      <c r="A19733" s="4">
        <v>44235</v>
      </c>
      <c r="B19733" s="14">
        <v>0.18030092592592592</v>
      </c>
      <c r="C19733">
        <v>2</v>
      </c>
      <c r="D19733" t="s">
        <v>641</v>
      </c>
      <c r="E19733">
        <v>41</v>
      </c>
      <c r="F19733" t="s">
        <v>641</v>
      </c>
      <c r="G19733" s="14">
        <f t="shared" si="52"/>
        <v>0.14881944444444445</v>
      </c>
      <c r="H19733" s="14"/>
      <c r="I19733" s="14"/>
      <c r="S19733" t="str">
        <f t="shared" si="51"/>
        <v/>
      </c>
    </row>
    <row r="19734" spans="1:19" x14ac:dyDescent="0.5">
      <c r="A19734" s="4">
        <v>44235</v>
      </c>
      <c r="B19734" s="14">
        <v>0.18032407407407405</v>
      </c>
      <c r="C19734">
        <v>2</v>
      </c>
      <c r="D19734" t="s">
        <v>641</v>
      </c>
      <c r="E19734">
        <v>42</v>
      </c>
      <c r="F19734" t="s">
        <v>641</v>
      </c>
      <c r="G19734" s="14">
        <f t="shared" si="52"/>
        <v>0.14884259259259258</v>
      </c>
      <c r="H19734" s="14"/>
      <c r="I19734" s="14"/>
      <c r="S19734" t="str">
        <f t="shared" si="51"/>
        <v/>
      </c>
    </row>
    <row r="19735" spans="1:19" x14ac:dyDescent="0.5">
      <c r="A19735" s="4">
        <v>44235</v>
      </c>
      <c r="B19735" s="14">
        <v>0.1804513888888889</v>
      </c>
      <c r="C19735">
        <v>2</v>
      </c>
      <c r="D19735" t="s">
        <v>641</v>
      </c>
      <c r="E19735">
        <v>44</v>
      </c>
      <c r="F19735" t="s">
        <v>641</v>
      </c>
      <c r="G19735" s="14">
        <f t="shared" si="52"/>
        <v>0.1489699074074074</v>
      </c>
      <c r="H19735" s="14"/>
      <c r="I19735" s="14"/>
      <c r="S19735" t="str">
        <f t="shared" si="51"/>
        <v/>
      </c>
    </row>
    <row r="19736" spans="1:19" x14ac:dyDescent="0.5">
      <c r="A19736" s="4">
        <v>44235</v>
      </c>
      <c r="B19736" s="14">
        <v>0.49542824074074071</v>
      </c>
      <c r="C19736">
        <v>2</v>
      </c>
      <c r="D19736" t="s">
        <v>641</v>
      </c>
      <c r="E19736">
        <v>40</v>
      </c>
      <c r="F19736" t="s">
        <v>641</v>
      </c>
      <c r="G19736" s="14">
        <f t="shared" ref="G19736:G19783" si="53">(B19736-"0:35:36")</f>
        <v>0.47070601851851851</v>
      </c>
      <c r="H19736" s="14"/>
      <c r="I19736" s="14"/>
      <c r="S19736" t="str">
        <f t="shared" si="51"/>
        <v/>
      </c>
    </row>
    <row r="19737" spans="1:19" x14ac:dyDescent="0.5">
      <c r="A19737" s="4">
        <v>44235</v>
      </c>
      <c r="B19737" s="14">
        <v>0.49543981481481486</v>
      </c>
      <c r="C19737">
        <v>2</v>
      </c>
      <c r="D19737" t="s">
        <v>641</v>
      </c>
      <c r="E19737">
        <v>42</v>
      </c>
      <c r="F19737" t="s">
        <v>641</v>
      </c>
      <c r="G19737" s="14">
        <f t="shared" si="53"/>
        <v>0.47071759259259266</v>
      </c>
      <c r="H19737" s="14"/>
      <c r="I19737" s="14"/>
      <c r="S19737" t="str">
        <f t="shared" si="51"/>
        <v/>
      </c>
    </row>
    <row r="19738" spans="1:19" x14ac:dyDescent="0.5">
      <c r="A19738" s="4">
        <v>44235</v>
      </c>
      <c r="B19738" s="14">
        <v>0.49546296296296299</v>
      </c>
      <c r="C19738">
        <v>2</v>
      </c>
      <c r="D19738" t="s">
        <v>641</v>
      </c>
      <c r="E19738">
        <v>40</v>
      </c>
      <c r="F19738" t="s">
        <v>641</v>
      </c>
      <c r="G19738" s="14">
        <f t="shared" si="53"/>
        <v>0.47074074074074079</v>
      </c>
      <c r="H19738" s="14"/>
      <c r="I19738" s="14"/>
      <c r="S19738" t="str">
        <f t="shared" si="51"/>
        <v/>
      </c>
    </row>
    <row r="19739" spans="1:19" x14ac:dyDescent="0.5">
      <c r="A19739" s="4">
        <v>44235</v>
      </c>
      <c r="B19739" s="14">
        <v>0.49548611111111113</v>
      </c>
      <c r="C19739">
        <v>2</v>
      </c>
      <c r="D19739" t="s">
        <v>641</v>
      </c>
      <c r="E19739">
        <v>39</v>
      </c>
      <c r="F19739" t="s">
        <v>641</v>
      </c>
      <c r="G19739" s="14">
        <f t="shared" si="53"/>
        <v>0.47076388888888893</v>
      </c>
      <c r="H19739" s="14"/>
      <c r="I19739" s="14"/>
      <c r="S19739" t="str">
        <f t="shared" si="51"/>
        <v/>
      </c>
    </row>
    <row r="19740" spans="1:19" x14ac:dyDescent="0.5">
      <c r="A19740" s="4">
        <v>44236</v>
      </c>
      <c r="B19740" s="14">
        <v>7.2442129629629634E-2</v>
      </c>
      <c r="C19740">
        <v>2</v>
      </c>
      <c r="D19740" t="s">
        <v>641</v>
      </c>
      <c r="E19740">
        <v>40</v>
      </c>
      <c r="F19740" t="s">
        <v>641</v>
      </c>
      <c r="G19740" s="14">
        <f t="shared" si="53"/>
        <v>4.7719907407407405E-2</v>
      </c>
      <c r="H19740" s="14"/>
      <c r="I19740" s="14"/>
      <c r="S19740" t="str">
        <f t="shared" si="51"/>
        <v/>
      </c>
    </row>
    <row r="19741" spans="1:19" x14ac:dyDescent="0.5">
      <c r="A19741" s="4">
        <v>44236</v>
      </c>
      <c r="B19741" s="14">
        <v>7.2488425925925928E-2</v>
      </c>
      <c r="C19741">
        <v>2</v>
      </c>
      <c r="D19741" t="s">
        <v>641</v>
      </c>
      <c r="E19741">
        <v>40</v>
      </c>
      <c r="F19741" t="s">
        <v>641</v>
      </c>
      <c r="G19741" s="14">
        <f t="shared" si="53"/>
        <v>4.77662037037037E-2</v>
      </c>
      <c r="H19741" s="14"/>
      <c r="I19741" s="14"/>
      <c r="S19741" t="str">
        <f t="shared" si="51"/>
        <v/>
      </c>
    </row>
    <row r="19742" spans="1:19" x14ac:dyDescent="0.5">
      <c r="A19742" s="4">
        <v>44236</v>
      </c>
      <c r="B19742" s="14">
        <v>7.2511574074074062E-2</v>
      </c>
      <c r="C19742">
        <v>2</v>
      </c>
      <c r="D19742" t="s">
        <v>641</v>
      </c>
      <c r="E19742">
        <v>39</v>
      </c>
      <c r="F19742" t="s">
        <v>641</v>
      </c>
      <c r="G19742" s="14">
        <f t="shared" si="53"/>
        <v>4.7789351851851833E-2</v>
      </c>
      <c r="H19742" s="14"/>
      <c r="I19742" s="14"/>
      <c r="S19742" t="str">
        <f t="shared" si="51"/>
        <v/>
      </c>
    </row>
    <row r="19743" spans="1:19" x14ac:dyDescent="0.5">
      <c r="A19743" s="4">
        <v>44236</v>
      </c>
      <c r="B19743" s="14">
        <v>7.2523148148148142E-2</v>
      </c>
      <c r="C19743">
        <v>2</v>
      </c>
      <c r="D19743" t="s">
        <v>641</v>
      </c>
      <c r="E19743">
        <v>39</v>
      </c>
      <c r="F19743" t="s">
        <v>641</v>
      </c>
      <c r="G19743" s="14">
        <f t="shared" si="53"/>
        <v>4.7800925925925913E-2</v>
      </c>
      <c r="H19743" s="14"/>
      <c r="I19743" s="14"/>
      <c r="S19743" t="str">
        <f t="shared" si="51"/>
        <v/>
      </c>
    </row>
    <row r="19744" spans="1:19" x14ac:dyDescent="0.5">
      <c r="A19744" s="4">
        <v>44236</v>
      </c>
      <c r="B19744" s="14">
        <v>7.2546296296296289E-2</v>
      </c>
      <c r="C19744">
        <v>2</v>
      </c>
      <c r="D19744" t="s">
        <v>641</v>
      </c>
      <c r="E19744">
        <v>39</v>
      </c>
      <c r="F19744" t="s">
        <v>641</v>
      </c>
      <c r="G19744" s="14">
        <f t="shared" si="53"/>
        <v>4.7824074074074061E-2</v>
      </c>
      <c r="H19744" s="14"/>
      <c r="I19744" s="14"/>
      <c r="S19744" t="str">
        <f t="shared" si="51"/>
        <v/>
      </c>
    </row>
    <row r="19745" spans="1:19" x14ac:dyDescent="0.5">
      <c r="A19745" s="4">
        <v>44236</v>
      </c>
      <c r="B19745" s="14">
        <v>0.58585648148148151</v>
      </c>
      <c r="C19745">
        <v>2</v>
      </c>
      <c r="D19745" t="s">
        <v>641</v>
      </c>
      <c r="E19745">
        <v>40</v>
      </c>
      <c r="F19745" t="s">
        <v>641</v>
      </c>
      <c r="G19745" s="14">
        <f t="shared" si="53"/>
        <v>0.5611342592592593</v>
      </c>
      <c r="H19745" s="14"/>
      <c r="I19745" s="14"/>
      <c r="S19745" t="str">
        <f t="shared" si="51"/>
        <v/>
      </c>
    </row>
    <row r="19746" spans="1:19" x14ac:dyDescent="0.5">
      <c r="A19746" s="4">
        <v>44237</v>
      </c>
      <c r="B19746" s="14">
        <v>7.7118055555555551E-2</v>
      </c>
      <c r="C19746">
        <v>2</v>
      </c>
      <c r="D19746" t="s">
        <v>641</v>
      </c>
      <c r="E19746">
        <v>38</v>
      </c>
      <c r="F19746" t="s">
        <v>641</v>
      </c>
      <c r="G19746" s="14">
        <f t="shared" si="53"/>
        <v>5.2395833333333322E-2</v>
      </c>
      <c r="H19746" s="14"/>
      <c r="I19746" s="14"/>
      <c r="S19746" t="str">
        <f t="shared" si="51"/>
        <v/>
      </c>
    </row>
    <row r="19747" spans="1:19" x14ac:dyDescent="0.5">
      <c r="A19747" s="4">
        <v>44237</v>
      </c>
      <c r="B19747" s="14">
        <v>7.8194444444444441E-2</v>
      </c>
      <c r="C19747">
        <v>2</v>
      </c>
      <c r="D19747" t="s">
        <v>641</v>
      </c>
      <c r="E19747">
        <v>40</v>
      </c>
      <c r="F19747" t="s">
        <v>641</v>
      </c>
      <c r="G19747" s="14">
        <f t="shared" si="53"/>
        <v>5.3472222222222213E-2</v>
      </c>
      <c r="H19747" s="14"/>
      <c r="I19747" s="14"/>
      <c r="S19747" t="str">
        <f t="shared" si="51"/>
        <v/>
      </c>
    </row>
    <row r="19748" spans="1:19" x14ac:dyDescent="0.5">
      <c r="A19748" s="4">
        <v>44237</v>
      </c>
      <c r="B19748" s="14">
        <v>7.8206018518518508E-2</v>
      </c>
      <c r="C19748">
        <v>2</v>
      </c>
      <c r="D19748" t="s">
        <v>641</v>
      </c>
      <c r="E19748">
        <v>40</v>
      </c>
      <c r="F19748" t="s">
        <v>641</v>
      </c>
      <c r="G19748" s="14">
        <f t="shared" si="53"/>
        <v>5.3483796296296279E-2</v>
      </c>
      <c r="H19748" s="14"/>
      <c r="I19748" s="14"/>
      <c r="S19748" t="str">
        <f t="shared" si="51"/>
        <v/>
      </c>
    </row>
    <row r="19749" spans="1:19" x14ac:dyDescent="0.5">
      <c r="A19749" s="4">
        <v>44237</v>
      </c>
      <c r="B19749" s="14">
        <v>7.8217592592592589E-2</v>
      </c>
      <c r="C19749">
        <v>2</v>
      </c>
      <c r="D19749" t="s">
        <v>641</v>
      </c>
      <c r="E19749">
        <v>41</v>
      </c>
      <c r="F19749" t="s">
        <v>641</v>
      </c>
      <c r="G19749" s="14">
        <f t="shared" si="53"/>
        <v>5.349537037037036E-2</v>
      </c>
      <c r="H19749" s="14"/>
      <c r="I19749" s="14"/>
      <c r="S19749" t="str">
        <f t="shared" si="51"/>
        <v/>
      </c>
    </row>
    <row r="19750" spans="1:19" x14ac:dyDescent="0.5">
      <c r="A19750" s="4">
        <v>44237</v>
      </c>
      <c r="B19750" s="14">
        <v>7.8240740740740736E-2</v>
      </c>
      <c r="C19750">
        <v>2</v>
      </c>
      <c r="D19750" t="s">
        <v>641</v>
      </c>
      <c r="E19750">
        <v>38</v>
      </c>
      <c r="F19750" t="s">
        <v>641</v>
      </c>
      <c r="G19750" s="14">
        <f t="shared" si="53"/>
        <v>5.3518518518518507E-2</v>
      </c>
      <c r="H19750" s="14"/>
      <c r="I19750" s="14"/>
      <c r="S19750" t="str">
        <f t="shared" si="51"/>
        <v/>
      </c>
    </row>
    <row r="19751" spans="1:19" x14ac:dyDescent="0.5">
      <c r="A19751" s="4">
        <v>44237</v>
      </c>
      <c r="B19751" s="14">
        <v>7.8263888888888897E-2</v>
      </c>
      <c r="C19751">
        <v>2</v>
      </c>
      <c r="D19751" t="s">
        <v>641</v>
      </c>
      <c r="E19751">
        <v>42</v>
      </c>
      <c r="F19751" t="s">
        <v>641</v>
      </c>
      <c r="G19751" s="14">
        <f t="shared" si="53"/>
        <v>5.3541666666666668E-2</v>
      </c>
      <c r="H19751" s="14"/>
      <c r="I19751" s="14"/>
      <c r="S19751" t="str">
        <f t="shared" si="51"/>
        <v/>
      </c>
    </row>
    <row r="19752" spans="1:19" x14ac:dyDescent="0.5">
      <c r="A19752" s="4">
        <v>44237</v>
      </c>
      <c r="B19752" s="14">
        <v>7.8287037037037044E-2</v>
      </c>
      <c r="C19752">
        <v>2</v>
      </c>
      <c r="D19752" t="s">
        <v>641</v>
      </c>
      <c r="E19752">
        <v>39</v>
      </c>
      <c r="F19752" t="s">
        <v>641</v>
      </c>
      <c r="G19752" s="14">
        <f t="shared" si="53"/>
        <v>5.3564814814814815E-2</v>
      </c>
      <c r="H19752" s="14"/>
      <c r="I19752" s="14"/>
      <c r="S19752" t="str">
        <f t="shared" si="51"/>
        <v/>
      </c>
    </row>
    <row r="19753" spans="1:19" x14ac:dyDescent="0.5">
      <c r="A19753" s="4">
        <v>44237</v>
      </c>
      <c r="B19753" s="14">
        <v>7.829861111111111E-2</v>
      </c>
      <c r="C19753">
        <v>2</v>
      </c>
      <c r="D19753" t="s">
        <v>641</v>
      </c>
      <c r="E19753">
        <v>44</v>
      </c>
      <c r="F19753" t="s">
        <v>641</v>
      </c>
      <c r="G19753" s="14">
        <f t="shared" si="53"/>
        <v>5.3576388888888882E-2</v>
      </c>
      <c r="H19753" s="14"/>
      <c r="I19753" s="14"/>
      <c r="S19753" t="str">
        <f t="shared" si="51"/>
        <v/>
      </c>
    </row>
    <row r="19754" spans="1:19" x14ac:dyDescent="0.5">
      <c r="A19754" s="4">
        <v>44237</v>
      </c>
      <c r="B19754" s="14">
        <v>7.8310185185185191E-2</v>
      </c>
      <c r="C19754">
        <v>2</v>
      </c>
      <c r="D19754" t="s">
        <v>641</v>
      </c>
      <c r="E19754">
        <v>43</v>
      </c>
      <c r="F19754" t="s">
        <v>641</v>
      </c>
      <c r="G19754" s="14">
        <f t="shared" si="53"/>
        <v>5.3587962962962962E-2</v>
      </c>
      <c r="H19754" s="14"/>
      <c r="I19754" s="14"/>
      <c r="S19754" t="str">
        <f t="shared" si="51"/>
        <v/>
      </c>
    </row>
    <row r="19755" spans="1:19" x14ac:dyDescent="0.5">
      <c r="A19755" s="4">
        <v>44237</v>
      </c>
      <c r="B19755" s="14">
        <v>7.8425925925925913E-2</v>
      </c>
      <c r="C19755">
        <v>2</v>
      </c>
      <c r="D19755" t="s">
        <v>641</v>
      </c>
      <c r="E19755">
        <v>38</v>
      </c>
      <c r="F19755" t="s">
        <v>641</v>
      </c>
      <c r="G19755" s="14">
        <f t="shared" si="53"/>
        <v>5.3703703703703684E-2</v>
      </c>
      <c r="H19755" s="14"/>
      <c r="I19755" s="14"/>
      <c r="S19755" t="str">
        <f t="shared" si="51"/>
        <v/>
      </c>
    </row>
    <row r="19756" spans="1:19" x14ac:dyDescent="0.5">
      <c r="A19756" s="4">
        <v>44237</v>
      </c>
      <c r="B19756" s="14">
        <v>7.8541666666666662E-2</v>
      </c>
      <c r="C19756">
        <v>2</v>
      </c>
      <c r="D19756" t="s">
        <v>641</v>
      </c>
      <c r="E19756">
        <v>39</v>
      </c>
      <c r="F19756" t="s">
        <v>641</v>
      </c>
      <c r="G19756" s="14">
        <f t="shared" si="53"/>
        <v>5.3819444444444434E-2</v>
      </c>
      <c r="H19756" s="14"/>
      <c r="I19756" s="14"/>
      <c r="S19756" t="str">
        <f t="shared" si="51"/>
        <v/>
      </c>
    </row>
    <row r="19757" spans="1:19" x14ac:dyDescent="0.5">
      <c r="A19757" s="4">
        <v>44237</v>
      </c>
      <c r="B19757" s="14">
        <v>7.8611111111111118E-2</v>
      </c>
      <c r="C19757">
        <v>2</v>
      </c>
      <c r="D19757" t="s">
        <v>641</v>
      </c>
      <c r="E19757">
        <v>40</v>
      </c>
      <c r="F19757" t="s">
        <v>641</v>
      </c>
      <c r="G19757" s="14">
        <f t="shared" si="53"/>
        <v>5.3888888888888889E-2</v>
      </c>
      <c r="H19757" s="14"/>
      <c r="I19757" s="14"/>
      <c r="S19757" t="str">
        <f t="shared" si="51"/>
        <v/>
      </c>
    </row>
    <row r="19758" spans="1:19" x14ac:dyDescent="0.5">
      <c r="A19758" s="4">
        <v>44237</v>
      </c>
      <c r="B19758" s="14">
        <v>7.8657407407407412E-2</v>
      </c>
      <c r="C19758">
        <v>2</v>
      </c>
      <c r="D19758" t="s">
        <v>641</v>
      </c>
      <c r="E19758">
        <v>39</v>
      </c>
      <c r="F19758" t="s">
        <v>641</v>
      </c>
      <c r="G19758" s="14">
        <f t="shared" si="53"/>
        <v>5.3935185185185183E-2</v>
      </c>
      <c r="H19758" s="14"/>
      <c r="I19758" s="14"/>
      <c r="S19758" t="str">
        <f t="shared" si="51"/>
        <v/>
      </c>
    </row>
    <row r="19759" spans="1:19" x14ac:dyDescent="0.5">
      <c r="A19759" s="4">
        <v>44237</v>
      </c>
      <c r="B19759" s="14">
        <v>7.8668981481481479E-2</v>
      </c>
      <c r="C19759">
        <v>2</v>
      </c>
      <c r="D19759" t="s">
        <v>641</v>
      </c>
      <c r="E19759">
        <v>39</v>
      </c>
      <c r="F19759" t="s">
        <v>641</v>
      </c>
      <c r="G19759" s="14">
        <f t="shared" si="53"/>
        <v>5.394675925925925E-2</v>
      </c>
      <c r="H19759" s="14"/>
      <c r="I19759" s="14"/>
      <c r="S19759" t="str">
        <f t="shared" si="51"/>
        <v/>
      </c>
    </row>
    <row r="19760" spans="1:19" x14ac:dyDescent="0.5">
      <c r="A19760" s="4">
        <v>44237</v>
      </c>
      <c r="B19760" s="14">
        <v>7.8715277777777773E-2</v>
      </c>
      <c r="C19760">
        <v>2</v>
      </c>
      <c r="D19760" t="s">
        <v>641</v>
      </c>
      <c r="E19760">
        <v>41</v>
      </c>
      <c r="F19760" t="s">
        <v>641</v>
      </c>
      <c r="G19760" s="14">
        <f t="shared" si="53"/>
        <v>5.3993055555555544E-2</v>
      </c>
      <c r="H19760" s="14"/>
      <c r="I19760" s="14"/>
      <c r="S19760" t="str">
        <f t="shared" si="51"/>
        <v/>
      </c>
    </row>
    <row r="19761" spans="1:19" x14ac:dyDescent="0.5">
      <c r="A19761" s="4">
        <v>44237</v>
      </c>
      <c r="B19761" s="14">
        <v>7.8738425925925934E-2</v>
      </c>
      <c r="C19761">
        <v>2</v>
      </c>
      <c r="D19761" t="s">
        <v>641</v>
      </c>
      <c r="E19761">
        <v>42</v>
      </c>
      <c r="F19761" t="s">
        <v>641</v>
      </c>
      <c r="G19761" s="14">
        <f t="shared" si="53"/>
        <v>5.4016203703703705E-2</v>
      </c>
      <c r="H19761" s="14"/>
      <c r="I19761" s="14"/>
      <c r="S19761" t="str">
        <f t="shared" si="51"/>
        <v/>
      </c>
    </row>
    <row r="19762" spans="1:19" x14ac:dyDescent="0.5">
      <c r="A19762" s="4">
        <v>44237</v>
      </c>
      <c r="B19762" s="14">
        <v>7.8750000000000001E-2</v>
      </c>
      <c r="C19762">
        <v>2</v>
      </c>
      <c r="D19762" t="s">
        <v>641</v>
      </c>
      <c r="E19762">
        <v>39</v>
      </c>
      <c r="F19762" t="s">
        <v>641</v>
      </c>
      <c r="G19762" s="14">
        <f t="shared" si="53"/>
        <v>5.4027777777777772E-2</v>
      </c>
      <c r="H19762" s="14"/>
      <c r="I19762" s="14"/>
      <c r="S19762" t="str">
        <f t="shared" si="51"/>
        <v/>
      </c>
    </row>
    <row r="19763" spans="1:19" x14ac:dyDescent="0.5">
      <c r="A19763" s="4">
        <v>44237</v>
      </c>
      <c r="B19763" s="14">
        <v>7.8784722222222228E-2</v>
      </c>
      <c r="C19763">
        <v>2</v>
      </c>
      <c r="D19763" t="s">
        <v>641</v>
      </c>
      <c r="E19763">
        <v>39</v>
      </c>
      <c r="F19763" t="s">
        <v>641</v>
      </c>
      <c r="G19763" s="14">
        <f t="shared" si="53"/>
        <v>5.4062499999999999E-2</v>
      </c>
      <c r="H19763" s="14"/>
      <c r="I19763" s="14"/>
      <c r="S19763" t="str">
        <f t="shared" si="51"/>
        <v/>
      </c>
    </row>
    <row r="19764" spans="1:19" x14ac:dyDescent="0.5">
      <c r="A19764" s="4">
        <v>44237</v>
      </c>
      <c r="B19764" s="14">
        <v>7.8807870370370361E-2</v>
      </c>
      <c r="C19764">
        <v>2</v>
      </c>
      <c r="D19764" t="s">
        <v>641</v>
      </c>
      <c r="E19764">
        <v>39</v>
      </c>
      <c r="F19764" t="s">
        <v>641</v>
      </c>
      <c r="G19764" s="14">
        <f t="shared" si="53"/>
        <v>5.4085648148148133E-2</v>
      </c>
      <c r="H19764" s="14"/>
      <c r="I19764" s="14"/>
      <c r="S19764" t="str">
        <f t="shared" ref="S19764:S19827" si="54">IFERROR(IF(OR(C19764=3,C19764=4),(Q19764/R19764*35.5),(Q19764/R19764*30)),"")</f>
        <v/>
      </c>
    </row>
    <row r="19765" spans="1:19" x14ac:dyDescent="0.5">
      <c r="A19765" s="4">
        <v>44237</v>
      </c>
      <c r="B19765" s="14">
        <v>7.8831018518518522E-2</v>
      </c>
      <c r="C19765">
        <v>2</v>
      </c>
      <c r="D19765" t="s">
        <v>641</v>
      </c>
      <c r="E19765">
        <v>41</v>
      </c>
      <c r="F19765" t="s">
        <v>641</v>
      </c>
      <c r="G19765" s="14">
        <f t="shared" si="53"/>
        <v>5.4108796296296294E-2</v>
      </c>
      <c r="H19765" s="14"/>
      <c r="I19765" s="14"/>
      <c r="S19765" t="str">
        <f t="shared" si="54"/>
        <v/>
      </c>
    </row>
    <row r="19766" spans="1:19" x14ac:dyDescent="0.5">
      <c r="A19766" s="4">
        <v>44237</v>
      </c>
      <c r="B19766" s="14">
        <v>7.8935185185185178E-2</v>
      </c>
      <c r="C19766">
        <v>2</v>
      </c>
      <c r="D19766" t="s">
        <v>641</v>
      </c>
      <c r="E19766">
        <v>38</v>
      </c>
      <c r="F19766" t="s">
        <v>641</v>
      </c>
      <c r="G19766" s="14">
        <f t="shared" si="53"/>
        <v>5.4212962962962949E-2</v>
      </c>
      <c r="H19766" s="14"/>
      <c r="I19766" s="14"/>
      <c r="S19766" t="str">
        <f t="shared" si="54"/>
        <v/>
      </c>
    </row>
    <row r="19767" spans="1:19" x14ac:dyDescent="0.5">
      <c r="A19767" s="4">
        <v>44237</v>
      </c>
      <c r="B19767" s="14">
        <v>7.8981481481481486E-2</v>
      </c>
      <c r="C19767">
        <v>2</v>
      </c>
      <c r="D19767" t="s">
        <v>641</v>
      </c>
      <c r="E19767">
        <v>38</v>
      </c>
      <c r="F19767" t="s">
        <v>641</v>
      </c>
      <c r="G19767" s="14">
        <f t="shared" si="53"/>
        <v>5.4259259259259257E-2</v>
      </c>
      <c r="H19767" s="14"/>
      <c r="I19767" s="14"/>
      <c r="S19767" t="str">
        <f t="shared" si="54"/>
        <v/>
      </c>
    </row>
    <row r="19768" spans="1:19" x14ac:dyDescent="0.5">
      <c r="A19768" s="4">
        <v>44237</v>
      </c>
      <c r="B19768" s="14">
        <v>7.8993055555555566E-2</v>
      </c>
      <c r="C19768">
        <v>2</v>
      </c>
      <c r="D19768" t="s">
        <v>641</v>
      </c>
      <c r="E19768">
        <v>41</v>
      </c>
      <c r="F19768" t="s">
        <v>641</v>
      </c>
      <c r="G19768" s="14">
        <f t="shared" si="53"/>
        <v>5.4270833333333338E-2</v>
      </c>
      <c r="H19768" s="14"/>
      <c r="I19768" s="14"/>
      <c r="S19768" t="str">
        <f t="shared" si="54"/>
        <v/>
      </c>
    </row>
    <row r="19769" spans="1:19" x14ac:dyDescent="0.5">
      <c r="A19769" s="4">
        <v>44237</v>
      </c>
      <c r="B19769" s="14">
        <v>7.9027777777777766E-2</v>
      </c>
      <c r="C19769">
        <v>2</v>
      </c>
      <c r="D19769" t="s">
        <v>641</v>
      </c>
      <c r="E19769">
        <v>39</v>
      </c>
      <c r="F19769" t="s">
        <v>641</v>
      </c>
      <c r="G19769" s="14">
        <f t="shared" si="53"/>
        <v>5.4305555555555537E-2</v>
      </c>
      <c r="H19769" s="14"/>
      <c r="I19769" s="14"/>
      <c r="S19769" t="str">
        <f t="shared" si="54"/>
        <v/>
      </c>
    </row>
    <row r="19770" spans="1:19" x14ac:dyDescent="0.5">
      <c r="A19770" s="4">
        <v>44237</v>
      </c>
      <c r="B19770" s="14">
        <v>7.9050925925925927E-2</v>
      </c>
      <c r="C19770">
        <v>2</v>
      </c>
      <c r="D19770" t="s">
        <v>641</v>
      </c>
      <c r="E19770">
        <v>39</v>
      </c>
      <c r="F19770" t="s">
        <v>641</v>
      </c>
      <c r="G19770" s="14">
        <f t="shared" si="53"/>
        <v>5.4328703703703699E-2</v>
      </c>
      <c r="H19770" s="14"/>
      <c r="I19770" s="14"/>
      <c r="S19770" t="str">
        <f t="shared" si="54"/>
        <v/>
      </c>
    </row>
    <row r="19771" spans="1:19" x14ac:dyDescent="0.5">
      <c r="A19771" s="4">
        <v>44237</v>
      </c>
      <c r="B19771" s="14">
        <v>7.9120370370370369E-2</v>
      </c>
      <c r="C19771">
        <v>2</v>
      </c>
      <c r="D19771" t="s">
        <v>641</v>
      </c>
      <c r="E19771">
        <v>39</v>
      </c>
      <c r="F19771" t="s">
        <v>641</v>
      </c>
      <c r="G19771" s="14">
        <f t="shared" si="53"/>
        <v>5.439814814814814E-2</v>
      </c>
      <c r="H19771" s="14"/>
      <c r="I19771" s="14"/>
      <c r="S19771" t="str">
        <f t="shared" si="54"/>
        <v/>
      </c>
    </row>
    <row r="19772" spans="1:19" x14ac:dyDescent="0.5">
      <c r="A19772" s="4">
        <v>44237</v>
      </c>
      <c r="B19772" s="14">
        <v>7.9236111111111118E-2</v>
      </c>
      <c r="C19772">
        <v>2</v>
      </c>
      <c r="D19772" t="s">
        <v>641</v>
      </c>
      <c r="E19772">
        <v>41</v>
      </c>
      <c r="F19772" t="s">
        <v>641</v>
      </c>
      <c r="G19772" s="14">
        <f t="shared" si="53"/>
        <v>5.451388888888889E-2</v>
      </c>
      <c r="H19772" s="14"/>
      <c r="I19772" s="14"/>
      <c r="S19772" t="str">
        <f t="shared" si="54"/>
        <v/>
      </c>
    </row>
    <row r="19773" spans="1:19" x14ac:dyDescent="0.5">
      <c r="A19773" s="4">
        <v>44237</v>
      </c>
      <c r="B19773" s="14">
        <v>0.2946759259259259</v>
      </c>
      <c r="C19773">
        <v>2</v>
      </c>
      <c r="D19773" t="s">
        <v>641</v>
      </c>
      <c r="E19773">
        <v>38</v>
      </c>
      <c r="F19773" t="s">
        <v>641</v>
      </c>
      <c r="G19773" s="14">
        <f t="shared" si="53"/>
        <v>0.2699537037037037</v>
      </c>
      <c r="H19773" s="14"/>
      <c r="I19773" s="14"/>
      <c r="S19773" t="str">
        <f t="shared" si="54"/>
        <v/>
      </c>
    </row>
    <row r="19774" spans="1:19" x14ac:dyDescent="0.5">
      <c r="A19774" s="4">
        <v>44237</v>
      </c>
      <c r="B19774" s="14">
        <v>0.53997685185185185</v>
      </c>
      <c r="C19774">
        <v>2</v>
      </c>
      <c r="D19774" t="s">
        <v>641</v>
      </c>
      <c r="E19774">
        <v>39</v>
      </c>
      <c r="F19774" t="s">
        <v>641</v>
      </c>
      <c r="G19774" s="14">
        <f t="shared" si="53"/>
        <v>0.51525462962962965</v>
      </c>
      <c r="H19774" s="14"/>
      <c r="I19774" s="14"/>
      <c r="S19774" t="str">
        <f t="shared" si="54"/>
        <v/>
      </c>
    </row>
    <row r="19775" spans="1:19" x14ac:dyDescent="0.5">
      <c r="A19775" s="4">
        <v>44237</v>
      </c>
      <c r="B19775" s="14">
        <v>0.54</v>
      </c>
      <c r="C19775">
        <v>2</v>
      </c>
      <c r="D19775" t="s">
        <v>641</v>
      </c>
      <c r="E19775">
        <v>39</v>
      </c>
      <c r="F19775" t="s">
        <v>641</v>
      </c>
      <c r="G19775" s="14">
        <f t="shared" si="53"/>
        <v>0.51527777777777783</v>
      </c>
      <c r="H19775" s="14"/>
      <c r="I19775" s="14"/>
      <c r="S19775" t="str">
        <f t="shared" si="54"/>
        <v/>
      </c>
    </row>
    <row r="19776" spans="1:19" x14ac:dyDescent="0.5">
      <c r="A19776" s="4">
        <v>44237</v>
      </c>
      <c r="B19776" s="14">
        <v>0.54001157407407407</v>
      </c>
      <c r="C19776">
        <v>2</v>
      </c>
      <c r="D19776" t="s">
        <v>641</v>
      </c>
      <c r="E19776">
        <v>39</v>
      </c>
      <c r="F19776" t="s">
        <v>641</v>
      </c>
      <c r="G19776" s="14">
        <f t="shared" si="53"/>
        <v>0.51528935185185187</v>
      </c>
      <c r="H19776" s="14"/>
      <c r="I19776" s="14"/>
      <c r="S19776" t="str">
        <f t="shared" si="54"/>
        <v/>
      </c>
    </row>
    <row r="19777" spans="1:20" x14ac:dyDescent="0.5">
      <c r="A19777" s="4">
        <v>44237</v>
      </c>
      <c r="B19777" s="14">
        <v>0.54002314814814811</v>
      </c>
      <c r="C19777">
        <v>2</v>
      </c>
      <c r="D19777" t="s">
        <v>641</v>
      </c>
      <c r="E19777">
        <v>39</v>
      </c>
      <c r="F19777" t="s">
        <v>641</v>
      </c>
      <c r="G19777" s="14">
        <f t="shared" si="53"/>
        <v>0.51530092592592591</v>
      </c>
      <c r="H19777" s="14"/>
      <c r="I19777" s="14"/>
      <c r="S19777" t="str">
        <f t="shared" si="54"/>
        <v/>
      </c>
    </row>
    <row r="19778" spans="1:20" x14ac:dyDescent="0.5">
      <c r="A19778" s="4">
        <v>44237</v>
      </c>
      <c r="B19778" s="14">
        <v>0.62292824074074071</v>
      </c>
      <c r="C19778">
        <v>2</v>
      </c>
      <c r="D19778" t="s">
        <v>641</v>
      </c>
      <c r="E19778">
        <v>41</v>
      </c>
      <c r="F19778" t="s">
        <v>641</v>
      </c>
      <c r="G19778" s="14">
        <f t="shared" si="53"/>
        <v>0.59820601851851851</v>
      </c>
      <c r="H19778" s="14"/>
      <c r="I19778" s="14"/>
      <c r="S19778" t="str">
        <f t="shared" si="54"/>
        <v/>
      </c>
    </row>
    <row r="19779" spans="1:20" x14ac:dyDescent="0.5">
      <c r="A19779" s="4">
        <v>44237</v>
      </c>
      <c r="B19779" s="14">
        <v>0.62297453703703709</v>
      </c>
      <c r="C19779">
        <v>2</v>
      </c>
      <c r="D19779" t="s">
        <v>641</v>
      </c>
      <c r="E19779">
        <v>42</v>
      </c>
      <c r="F19779" t="s">
        <v>641</v>
      </c>
      <c r="G19779" s="14">
        <f t="shared" si="53"/>
        <v>0.59825231481481489</v>
      </c>
      <c r="H19779" s="14"/>
      <c r="I19779" s="14"/>
      <c r="S19779" t="str">
        <f t="shared" si="54"/>
        <v/>
      </c>
    </row>
    <row r="19780" spans="1:20" x14ac:dyDescent="0.5">
      <c r="A19780" s="4">
        <v>44237</v>
      </c>
      <c r="B19780" s="14">
        <v>0.62299768518518517</v>
      </c>
      <c r="C19780">
        <v>2</v>
      </c>
      <c r="D19780" t="s">
        <v>641</v>
      </c>
      <c r="E19780">
        <v>44</v>
      </c>
      <c r="F19780" t="s">
        <v>641</v>
      </c>
      <c r="G19780" s="14">
        <f t="shared" si="53"/>
        <v>0.59827546296296297</v>
      </c>
      <c r="H19780" s="14"/>
      <c r="I19780" s="14"/>
      <c r="S19780" t="str">
        <f t="shared" si="54"/>
        <v/>
      </c>
    </row>
    <row r="19781" spans="1:20" x14ac:dyDescent="0.5">
      <c r="A19781" s="4">
        <v>44237</v>
      </c>
      <c r="B19781" s="14">
        <v>0.62300925925925921</v>
      </c>
      <c r="C19781">
        <v>2</v>
      </c>
      <c r="D19781" t="s">
        <v>641</v>
      </c>
      <c r="E19781">
        <v>39</v>
      </c>
      <c r="F19781" t="s">
        <v>641</v>
      </c>
      <c r="G19781" s="14">
        <f t="shared" si="53"/>
        <v>0.59828703703703701</v>
      </c>
      <c r="H19781" s="14"/>
      <c r="I19781" s="14"/>
      <c r="S19781" t="str">
        <f t="shared" si="54"/>
        <v/>
      </c>
    </row>
    <row r="19782" spans="1:20" x14ac:dyDescent="0.5">
      <c r="A19782" s="4">
        <v>44237</v>
      </c>
      <c r="B19782" s="14">
        <v>0.62991898148148151</v>
      </c>
      <c r="C19782">
        <v>3</v>
      </c>
      <c r="D19782" t="s">
        <v>641</v>
      </c>
      <c r="E19782">
        <v>56</v>
      </c>
      <c r="F19782" t="s">
        <v>641</v>
      </c>
      <c r="G19782" s="14">
        <f t="shared" si="53"/>
        <v>0.60519675925925931</v>
      </c>
      <c r="H19782" s="14"/>
      <c r="I19782" s="14"/>
      <c r="S19782" t="str">
        <f t="shared" si="54"/>
        <v/>
      </c>
    </row>
    <row r="19783" spans="1:20" x14ac:dyDescent="0.5">
      <c r="A19783" s="4">
        <v>44237</v>
      </c>
      <c r="B19783" s="14">
        <v>0.63254629629629633</v>
      </c>
      <c r="C19783">
        <v>3</v>
      </c>
      <c r="D19783" t="s">
        <v>641</v>
      </c>
      <c r="E19783">
        <v>46</v>
      </c>
      <c r="F19783" t="s">
        <v>641</v>
      </c>
      <c r="G19783" s="14">
        <f t="shared" si="53"/>
        <v>0.60782407407407413</v>
      </c>
      <c r="H19783" s="14"/>
      <c r="I19783" s="14"/>
      <c r="S19783" t="str">
        <f t="shared" si="54"/>
        <v/>
      </c>
    </row>
    <row r="19784" spans="1:20" x14ac:dyDescent="0.5">
      <c r="A19784" s="4">
        <v>44237</v>
      </c>
      <c r="B19784" s="14">
        <v>0.63261574074074078</v>
      </c>
      <c r="C19784">
        <v>3</v>
      </c>
      <c r="D19784" t="s">
        <v>641</v>
      </c>
      <c r="E19784">
        <v>43</v>
      </c>
      <c r="F19784" t="s">
        <v>641</v>
      </c>
      <c r="G19784" s="14" t="e">
        <f>(B19784-#REF!)</f>
        <v>#REF!</v>
      </c>
      <c r="H19784" s="14"/>
      <c r="I19784" s="14"/>
      <c r="J19784">
        <v>20</v>
      </c>
      <c r="S19784" t="str">
        <f t="shared" si="54"/>
        <v/>
      </c>
      <c r="T19784" t="s">
        <v>851</v>
      </c>
    </row>
    <row r="19785" spans="1:20" x14ac:dyDescent="0.5">
      <c r="A19785" s="4">
        <v>44237</v>
      </c>
      <c r="B19785" s="14">
        <v>0.63277777777777777</v>
      </c>
      <c r="C19785">
        <v>3</v>
      </c>
      <c r="D19785" t="s">
        <v>641</v>
      </c>
      <c r="E19785">
        <v>55</v>
      </c>
      <c r="F19785" t="s">
        <v>641</v>
      </c>
      <c r="G19785" s="14">
        <f>(B19785-"0:35:36")</f>
        <v>0.60805555555555557</v>
      </c>
      <c r="H19785" s="14"/>
      <c r="I19785" s="14"/>
      <c r="S19785" t="str">
        <f t="shared" si="54"/>
        <v/>
      </c>
    </row>
    <row r="19786" spans="1:20" x14ac:dyDescent="0.5">
      <c r="A19786" s="4">
        <v>44237</v>
      </c>
      <c r="B19786" s="14">
        <v>0.63467592592592592</v>
      </c>
      <c r="C19786">
        <v>3</v>
      </c>
      <c r="D19786" t="s">
        <v>641</v>
      </c>
      <c r="E19786">
        <v>45</v>
      </c>
      <c r="F19786" t="s">
        <v>641</v>
      </c>
      <c r="G19786" s="14">
        <f>(B19786-"0:35:36")</f>
        <v>0.60995370370370372</v>
      </c>
      <c r="H19786" s="14"/>
      <c r="I19786" s="14"/>
      <c r="S19786" t="str">
        <f t="shared" si="54"/>
        <v/>
      </c>
    </row>
    <row r="19787" spans="1:20" x14ac:dyDescent="0.5">
      <c r="A19787" s="4">
        <v>44237</v>
      </c>
      <c r="B19787" s="14">
        <v>0.63673611111111106</v>
      </c>
      <c r="C19787">
        <v>3</v>
      </c>
      <c r="D19787" t="s">
        <v>642</v>
      </c>
      <c r="E19787">
        <v>49</v>
      </c>
      <c r="F19787" t="s">
        <v>641</v>
      </c>
      <c r="G19787" s="14" t="e">
        <f>(B19787-#REF!)</f>
        <v>#REF!</v>
      </c>
      <c r="H19787" s="14"/>
      <c r="I19787" s="14"/>
      <c r="S19787" t="str">
        <f t="shared" si="54"/>
        <v/>
      </c>
      <c r="T19787" t="s">
        <v>851</v>
      </c>
    </row>
    <row r="19788" spans="1:20" x14ac:dyDescent="0.5">
      <c r="A19788" s="4">
        <v>44237</v>
      </c>
      <c r="B19788" s="14">
        <v>0.63723379629629628</v>
      </c>
      <c r="C19788">
        <v>3</v>
      </c>
      <c r="D19788" t="s">
        <v>641</v>
      </c>
      <c r="E19788">
        <v>56</v>
      </c>
      <c r="F19788" t="s">
        <v>641</v>
      </c>
      <c r="G19788" s="14">
        <f>(B19788-"0:35:36")</f>
        <v>0.61251157407407408</v>
      </c>
      <c r="H19788" s="14"/>
      <c r="I19788" s="14"/>
      <c r="S19788" t="str">
        <f t="shared" si="54"/>
        <v/>
      </c>
    </row>
    <row r="19789" spans="1:20" x14ac:dyDescent="0.5">
      <c r="A19789" s="4">
        <v>44237</v>
      </c>
      <c r="B19789" s="14">
        <v>0.63784722222222223</v>
      </c>
      <c r="C19789">
        <v>3</v>
      </c>
      <c r="D19789" t="s">
        <v>641</v>
      </c>
      <c r="E19789">
        <v>61</v>
      </c>
      <c r="F19789" t="s">
        <v>641</v>
      </c>
      <c r="G19789" s="14">
        <f>(B19789-"0:35:36")</f>
        <v>0.61312500000000003</v>
      </c>
      <c r="H19789" s="14"/>
      <c r="I19789" s="14"/>
      <c r="S19789" t="str">
        <f t="shared" si="54"/>
        <v/>
      </c>
    </row>
    <row r="19790" spans="1:20" x14ac:dyDescent="0.5">
      <c r="A19790" s="4">
        <v>44237</v>
      </c>
      <c r="B19790" s="14">
        <v>0.6419097222222222</v>
      </c>
      <c r="C19790">
        <v>3</v>
      </c>
      <c r="D19790" t="s">
        <v>641</v>
      </c>
      <c r="E19790">
        <v>47</v>
      </c>
      <c r="F19790" t="s">
        <v>641</v>
      </c>
      <c r="G19790" s="14">
        <f>(B19790-"0:35:36")</f>
        <v>0.6171875</v>
      </c>
      <c r="H19790" s="14"/>
      <c r="I19790" s="14"/>
      <c r="S19790" t="str">
        <f t="shared" si="54"/>
        <v/>
      </c>
    </row>
    <row r="19791" spans="1:20" x14ac:dyDescent="0.5">
      <c r="A19791" s="4">
        <v>44237</v>
      </c>
      <c r="B19791" s="14">
        <v>0.64225694444444448</v>
      </c>
      <c r="C19791">
        <v>3</v>
      </c>
      <c r="D19791" t="s">
        <v>642</v>
      </c>
      <c r="E19791">
        <v>62</v>
      </c>
      <c r="F19791" t="s">
        <v>641</v>
      </c>
      <c r="G19791" s="14" t="e">
        <f>(B19791-#REF!)</f>
        <v>#REF!</v>
      </c>
      <c r="H19791" s="14"/>
      <c r="I19791" s="14"/>
      <c r="S19791" t="str">
        <f t="shared" si="54"/>
        <v/>
      </c>
      <c r="T19791" t="s">
        <v>851</v>
      </c>
    </row>
    <row r="19792" spans="1:20" x14ac:dyDescent="0.5">
      <c r="A19792" s="4">
        <v>44237</v>
      </c>
      <c r="B19792" s="14">
        <v>0.64538194444444441</v>
      </c>
      <c r="C19792">
        <v>3</v>
      </c>
      <c r="D19792" t="s">
        <v>641</v>
      </c>
      <c r="E19792">
        <v>39</v>
      </c>
      <c r="F19792" t="s">
        <v>641</v>
      </c>
      <c r="G19792" s="14">
        <f t="shared" ref="G19792:G19812" si="55">(B19792-"0:35:36")</f>
        <v>0.62065972222222221</v>
      </c>
      <c r="H19792" s="14"/>
      <c r="I19792" s="14"/>
      <c r="S19792" t="str">
        <f t="shared" si="54"/>
        <v/>
      </c>
    </row>
    <row r="19793" spans="1:19" x14ac:dyDescent="0.5">
      <c r="A19793" s="4">
        <v>44237</v>
      </c>
      <c r="B19793" s="14">
        <v>0.90907407407407403</v>
      </c>
      <c r="C19793">
        <v>2</v>
      </c>
      <c r="D19793" t="s">
        <v>641</v>
      </c>
      <c r="E19793">
        <v>38</v>
      </c>
      <c r="F19793" t="s">
        <v>641</v>
      </c>
      <c r="G19793" s="14">
        <f t="shared" si="55"/>
        <v>0.88435185185185183</v>
      </c>
      <c r="H19793" s="14"/>
      <c r="I19793" s="14"/>
      <c r="S19793" t="str">
        <f t="shared" si="54"/>
        <v/>
      </c>
    </row>
    <row r="19794" spans="1:19" x14ac:dyDescent="0.5">
      <c r="A19794" s="4">
        <v>44237</v>
      </c>
      <c r="B19794" s="14">
        <v>0.90913194444444445</v>
      </c>
      <c r="C19794">
        <v>2</v>
      </c>
      <c r="D19794" t="s">
        <v>641</v>
      </c>
      <c r="E19794">
        <v>39</v>
      </c>
      <c r="F19794" t="s">
        <v>641</v>
      </c>
      <c r="G19794" s="14">
        <f t="shared" si="55"/>
        <v>0.88440972222222225</v>
      </c>
      <c r="H19794" s="14"/>
      <c r="I19794" s="14"/>
      <c r="S19794" t="str">
        <f t="shared" si="54"/>
        <v/>
      </c>
    </row>
    <row r="19795" spans="1:19" x14ac:dyDescent="0.5">
      <c r="A19795" s="4">
        <v>44237</v>
      </c>
      <c r="B19795" s="14">
        <v>0.90917824074074083</v>
      </c>
      <c r="C19795">
        <v>2</v>
      </c>
      <c r="D19795" t="s">
        <v>641</v>
      </c>
      <c r="E19795">
        <v>44</v>
      </c>
      <c r="F19795" t="s">
        <v>641</v>
      </c>
      <c r="G19795" s="14">
        <f t="shared" si="55"/>
        <v>0.88445601851851863</v>
      </c>
      <c r="H19795" s="14"/>
      <c r="I19795" s="14"/>
      <c r="S19795" t="str">
        <f t="shared" si="54"/>
        <v/>
      </c>
    </row>
    <row r="19796" spans="1:19" x14ac:dyDescent="0.5">
      <c r="A19796" s="4">
        <v>44237</v>
      </c>
      <c r="B19796" s="14">
        <v>0.90918981481481476</v>
      </c>
      <c r="C19796">
        <v>2</v>
      </c>
      <c r="D19796" t="s">
        <v>641</v>
      </c>
      <c r="E19796">
        <v>42</v>
      </c>
      <c r="F19796" t="s">
        <v>641</v>
      </c>
      <c r="G19796" s="14">
        <f t="shared" si="55"/>
        <v>0.88446759259259256</v>
      </c>
      <c r="H19796" s="14"/>
      <c r="I19796" s="14"/>
      <c r="S19796" t="str">
        <f t="shared" si="54"/>
        <v/>
      </c>
    </row>
    <row r="19797" spans="1:19" x14ac:dyDescent="0.5">
      <c r="A19797" s="4">
        <v>44237</v>
      </c>
      <c r="B19797" s="14">
        <v>0.90923611111111102</v>
      </c>
      <c r="C19797">
        <v>2</v>
      </c>
      <c r="D19797" t="s">
        <v>641</v>
      </c>
      <c r="E19797">
        <v>40</v>
      </c>
      <c r="F19797" t="s">
        <v>641</v>
      </c>
      <c r="G19797" s="14">
        <f t="shared" si="55"/>
        <v>0.88451388888888882</v>
      </c>
      <c r="H19797" s="14"/>
      <c r="I19797" s="14"/>
      <c r="S19797" t="str">
        <f t="shared" si="54"/>
        <v/>
      </c>
    </row>
    <row r="19798" spans="1:19" x14ac:dyDescent="0.5">
      <c r="A19798" s="4">
        <v>44237</v>
      </c>
      <c r="B19798" s="14">
        <v>0.90973379629629625</v>
      </c>
      <c r="C19798">
        <v>2</v>
      </c>
      <c r="D19798" t="s">
        <v>641</v>
      </c>
      <c r="E19798">
        <v>38</v>
      </c>
      <c r="F19798" t="s">
        <v>641</v>
      </c>
      <c r="G19798" s="14">
        <f t="shared" si="55"/>
        <v>0.88501157407407405</v>
      </c>
      <c r="H19798" s="14"/>
      <c r="I19798" s="14"/>
      <c r="S19798" t="str">
        <f t="shared" si="54"/>
        <v/>
      </c>
    </row>
    <row r="19799" spans="1:19" x14ac:dyDescent="0.5">
      <c r="A19799" s="4">
        <v>44237</v>
      </c>
      <c r="B19799" s="14">
        <v>0.90981481481481474</v>
      </c>
      <c r="C19799">
        <v>2</v>
      </c>
      <c r="D19799" t="s">
        <v>641</v>
      </c>
      <c r="E19799">
        <v>39</v>
      </c>
      <c r="F19799" t="s">
        <v>641</v>
      </c>
      <c r="G19799" s="14">
        <f t="shared" si="55"/>
        <v>0.88509259259259254</v>
      </c>
      <c r="H19799" s="14"/>
      <c r="I19799" s="14"/>
      <c r="S19799" t="str">
        <f t="shared" si="54"/>
        <v/>
      </c>
    </row>
    <row r="19800" spans="1:19" x14ac:dyDescent="0.5">
      <c r="A19800" s="4">
        <v>44237</v>
      </c>
      <c r="B19800" s="14">
        <v>0.90982638888888889</v>
      </c>
      <c r="C19800">
        <v>2</v>
      </c>
      <c r="D19800" t="s">
        <v>641</v>
      </c>
      <c r="E19800">
        <v>39</v>
      </c>
      <c r="F19800" t="s">
        <v>641</v>
      </c>
      <c r="G19800" s="14">
        <f t="shared" si="55"/>
        <v>0.88510416666666669</v>
      </c>
      <c r="H19800" s="14"/>
      <c r="I19800" s="14"/>
      <c r="S19800" t="str">
        <f t="shared" si="54"/>
        <v/>
      </c>
    </row>
    <row r="19801" spans="1:19" x14ac:dyDescent="0.5">
      <c r="A19801" s="4">
        <v>44238</v>
      </c>
      <c r="B19801" s="14">
        <v>8.3738425925925938E-2</v>
      </c>
      <c r="C19801">
        <v>2</v>
      </c>
      <c r="D19801" t="s">
        <v>641</v>
      </c>
      <c r="E19801">
        <v>38</v>
      </c>
      <c r="F19801" t="s">
        <v>641</v>
      </c>
      <c r="G19801" s="14">
        <f t="shared" si="55"/>
        <v>5.901620370370371E-2</v>
      </c>
      <c r="H19801" s="14"/>
      <c r="I19801" s="14"/>
      <c r="S19801" t="str">
        <f t="shared" si="54"/>
        <v/>
      </c>
    </row>
    <row r="19802" spans="1:19" x14ac:dyDescent="0.5">
      <c r="A19802" s="4">
        <v>44238</v>
      </c>
      <c r="B19802" s="14">
        <v>0.61017361111111112</v>
      </c>
      <c r="C19802">
        <v>2</v>
      </c>
      <c r="D19802" t="s">
        <v>641</v>
      </c>
      <c r="E19802">
        <v>40</v>
      </c>
      <c r="F19802" t="s">
        <v>641</v>
      </c>
      <c r="G19802" s="14">
        <f t="shared" si="55"/>
        <v>0.58545138888888892</v>
      </c>
      <c r="H19802" s="14"/>
      <c r="I19802" s="14"/>
      <c r="S19802" t="str">
        <f t="shared" si="54"/>
        <v/>
      </c>
    </row>
    <row r="19803" spans="1:19" x14ac:dyDescent="0.5">
      <c r="A19803" s="4">
        <v>44238</v>
      </c>
      <c r="B19803" s="14">
        <v>0.61021990740740739</v>
      </c>
      <c r="C19803">
        <v>2</v>
      </c>
      <c r="D19803" t="s">
        <v>641</v>
      </c>
      <c r="E19803">
        <v>39</v>
      </c>
      <c r="F19803" t="s">
        <v>641</v>
      </c>
      <c r="G19803" s="14">
        <f t="shared" si="55"/>
        <v>0.58549768518518519</v>
      </c>
      <c r="H19803" s="14"/>
      <c r="I19803" s="14"/>
      <c r="S19803" t="str">
        <f t="shared" si="54"/>
        <v/>
      </c>
    </row>
    <row r="19804" spans="1:19" x14ac:dyDescent="0.5">
      <c r="A19804" s="4">
        <v>44238</v>
      </c>
      <c r="B19804" s="14">
        <v>0.61023148148148143</v>
      </c>
      <c r="C19804">
        <v>2</v>
      </c>
      <c r="D19804" t="s">
        <v>641</v>
      </c>
      <c r="E19804">
        <v>40</v>
      </c>
      <c r="F19804" t="s">
        <v>641</v>
      </c>
      <c r="G19804" s="14">
        <f t="shared" si="55"/>
        <v>0.58550925925925923</v>
      </c>
      <c r="H19804" s="14"/>
      <c r="I19804" s="14"/>
      <c r="S19804" t="str">
        <f t="shared" si="54"/>
        <v/>
      </c>
    </row>
    <row r="19805" spans="1:19" x14ac:dyDescent="0.5">
      <c r="A19805" s="4">
        <v>44238</v>
      </c>
      <c r="B19805" s="14">
        <v>0.61026620370370377</v>
      </c>
      <c r="C19805">
        <v>2</v>
      </c>
      <c r="D19805" t="s">
        <v>641</v>
      </c>
      <c r="E19805">
        <v>42</v>
      </c>
      <c r="F19805" t="s">
        <v>641</v>
      </c>
      <c r="G19805" s="14">
        <f t="shared" si="55"/>
        <v>0.58554398148148157</v>
      </c>
      <c r="H19805" s="14"/>
      <c r="I19805" s="14"/>
      <c r="S19805" t="str">
        <f t="shared" si="54"/>
        <v/>
      </c>
    </row>
    <row r="19806" spans="1:19" x14ac:dyDescent="0.5">
      <c r="A19806" s="4">
        <v>44238</v>
      </c>
      <c r="B19806" s="14">
        <v>0.61031250000000004</v>
      </c>
      <c r="C19806">
        <v>2</v>
      </c>
      <c r="D19806" t="s">
        <v>641</v>
      </c>
      <c r="E19806">
        <v>38</v>
      </c>
      <c r="F19806" t="s">
        <v>641</v>
      </c>
      <c r="G19806" s="14">
        <f t="shared" si="55"/>
        <v>0.58559027777777783</v>
      </c>
      <c r="H19806" s="14"/>
      <c r="I19806" s="14"/>
      <c r="S19806" t="str">
        <f t="shared" si="54"/>
        <v/>
      </c>
    </row>
    <row r="19807" spans="1:19" x14ac:dyDescent="0.5">
      <c r="A19807" s="4">
        <v>44238</v>
      </c>
      <c r="B19807" s="14">
        <v>0.6103587962962963</v>
      </c>
      <c r="C19807">
        <v>2</v>
      </c>
      <c r="D19807" t="s">
        <v>641</v>
      </c>
      <c r="E19807">
        <v>39</v>
      </c>
      <c r="F19807" t="s">
        <v>641</v>
      </c>
      <c r="G19807" s="14">
        <f t="shared" si="55"/>
        <v>0.5856365740740741</v>
      </c>
      <c r="H19807" s="14"/>
      <c r="I19807" s="14"/>
      <c r="S19807" t="str">
        <f t="shared" si="54"/>
        <v/>
      </c>
    </row>
    <row r="19808" spans="1:19" x14ac:dyDescent="0.5">
      <c r="A19808" s="4">
        <v>44238</v>
      </c>
      <c r="B19808" s="14">
        <v>0.8800810185185185</v>
      </c>
      <c r="C19808">
        <v>2</v>
      </c>
      <c r="D19808" t="s">
        <v>641</v>
      </c>
      <c r="E19808">
        <v>53</v>
      </c>
      <c r="F19808" t="s">
        <v>641</v>
      </c>
      <c r="G19808" s="14">
        <f t="shared" si="55"/>
        <v>0.8553587962962963</v>
      </c>
      <c r="H19808" s="14"/>
      <c r="I19808" s="14"/>
      <c r="S19808" t="str">
        <f t="shared" si="54"/>
        <v/>
      </c>
    </row>
    <row r="19809" spans="1:20" x14ac:dyDescent="0.5">
      <c r="A19809" s="4">
        <v>44238</v>
      </c>
      <c r="B19809" s="14">
        <v>0.88112268518518511</v>
      </c>
      <c r="C19809">
        <v>2</v>
      </c>
      <c r="D19809" t="s">
        <v>641</v>
      </c>
      <c r="E19809">
        <v>40</v>
      </c>
      <c r="F19809" t="s">
        <v>641</v>
      </c>
      <c r="G19809" s="14">
        <f t="shared" si="55"/>
        <v>0.85640046296296291</v>
      </c>
      <c r="H19809" s="14"/>
      <c r="I19809" s="14"/>
      <c r="S19809" t="str">
        <f t="shared" si="54"/>
        <v/>
      </c>
    </row>
    <row r="19810" spans="1:20" x14ac:dyDescent="0.5">
      <c r="A19810" s="4">
        <v>44238</v>
      </c>
      <c r="B19810" s="14">
        <v>0.88113425925925926</v>
      </c>
      <c r="C19810">
        <v>2</v>
      </c>
      <c r="D19810" t="s">
        <v>641</v>
      </c>
      <c r="E19810">
        <v>40</v>
      </c>
      <c r="F19810" t="s">
        <v>641</v>
      </c>
      <c r="G19810" s="14">
        <f t="shared" si="55"/>
        <v>0.85641203703703705</v>
      </c>
      <c r="H19810" s="14"/>
      <c r="I19810" s="14"/>
      <c r="S19810" t="str">
        <f t="shared" si="54"/>
        <v/>
      </c>
    </row>
    <row r="19811" spans="1:20" x14ac:dyDescent="0.5">
      <c r="A19811" s="4">
        <v>44238</v>
      </c>
      <c r="B19811" s="14">
        <v>0.88119212962962967</v>
      </c>
      <c r="C19811">
        <v>2</v>
      </c>
      <c r="D19811" t="s">
        <v>641</v>
      </c>
      <c r="E19811">
        <v>38</v>
      </c>
      <c r="F19811" t="s">
        <v>641</v>
      </c>
      <c r="G19811" s="14">
        <f t="shared" si="55"/>
        <v>0.85646990740740747</v>
      </c>
      <c r="H19811" s="14"/>
      <c r="I19811" s="14"/>
      <c r="S19811" t="str">
        <f t="shared" si="54"/>
        <v/>
      </c>
    </row>
    <row r="19812" spans="1:20" x14ac:dyDescent="0.5">
      <c r="A19812" s="4">
        <v>44239</v>
      </c>
      <c r="B19812" s="14">
        <v>0.35010416666666666</v>
      </c>
      <c r="C19812">
        <v>2</v>
      </c>
      <c r="D19812" t="s">
        <v>641</v>
      </c>
      <c r="E19812">
        <v>38</v>
      </c>
      <c r="F19812" t="s">
        <v>641</v>
      </c>
      <c r="G19812" s="14">
        <f t="shared" si="55"/>
        <v>0.32538194444444446</v>
      </c>
      <c r="H19812" s="14"/>
      <c r="I19812" s="14"/>
      <c r="S19812" t="str">
        <f t="shared" si="54"/>
        <v/>
      </c>
    </row>
    <row r="19813" spans="1:20" x14ac:dyDescent="0.5">
      <c r="A19813" s="4">
        <v>44240</v>
      </c>
      <c r="B19813" s="14">
        <v>0.86194444444444451</v>
      </c>
      <c r="C19813">
        <v>2</v>
      </c>
      <c r="D19813" t="s">
        <v>641</v>
      </c>
      <c r="E19813">
        <v>52</v>
      </c>
      <c r="F19813" s="48" t="s">
        <v>642</v>
      </c>
      <c r="G19813" s="14">
        <f>(B19813-"0:29:40")</f>
        <v>0.8413425925925927</v>
      </c>
      <c r="H19813" s="14"/>
      <c r="I19813" s="14"/>
      <c r="J19813">
        <v>5</v>
      </c>
      <c r="S19813" t="str">
        <f t="shared" si="54"/>
        <v/>
      </c>
      <c r="T19813" t="s">
        <v>912</v>
      </c>
    </row>
    <row r="19814" spans="1:20" x14ac:dyDescent="0.5">
      <c r="A19814" s="4">
        <v>44241</v>
      </c>
      <c r="B19814" s="14">
        <v>0.61206018518518512</v>
      </c>
      <c r="C19814">
        <v>2</v>
      </c>
      <c r="D19814" t="s">
        <v>641</v>
      </c>
      <c r="E19814">
        <v>38</v>
      </c>
      <c r="F19814" t="s">
        <v>641</v>
      </c>
      <c r="G19814" s="14">
        <f>(B19814-"0:35:36")</f>
        <v>0.58733796296296292</v>
      </c>
      <c r="H19814" s="14"/>
      <c r="I19814" s="14"/>
      <c r="S19814" t="str">
        <f t="shared" si="54"/>
        <v/>
      </c>
    </row>
    <row r="19815" spans="1:20" x14ac:dyDescent="0.5">
      <c r="A19815" s="4">
        <v>44242</v>
      </c>
      <c r="B19815" s="14">
        <v>0.7950694444444445</v>
      </c>
      <c r="C19815">
        <v>2</v>
      </c>
      <c r="D19815" t="s">
        <v>641</v>
      </c>
      <c r="E19815">
        <v>41</v>
      </c>
      <c r="F19815" s="48" t="s">
        <v>642</v>
      </c>
      <c r="G19815" s="14">
        <f>(B19815-"0:29:40")</f>
        <v>0.77446759259259268</v>
      </c>
      <c r="H19815" s="14"/>
      <c r="I19815" s="14"/>
      <c r="J19815">
        <v>5</v>
      </c>
      <c r="S19815" t="str">
        <f t="shared" si="54"/>
        <v/>
      </c>
      <c r="T19815" t="s">
        <v>912</v>
      </c>
    </row>
    <row r="19816" spans="1:20" x14ac:dyDescent="0.5">
      <c r="A19816" s="4">
        <v>44243</v>
      </c>
      <c r="B19816" s="14">
        <v>0.18106481481481482</v>
      </c>
      <c r="C19816">
        <v>2</v>
      </c>
      <c r="D19816" t="s">
        <v>646</v>
      </c>
      <c r="E19816">
        <v>38</v>
      </c>
      <c r="F19816" s="48" t="s">
        <v>646</v>
      </c>
      <c r="G19816" s="14">
        <f>(B19816-"0:29:40")</f>
        <v>0.16046296296296297</v>
      </c>
      <c r="H19816" s="14"/>
      <c r="I19816" s="14"/>
      <c r="J19816">
        <v>5</v>
      </c>
      <c r="S19816" t="str">
        <f t="shared" si="54"/>
        <v/>
      </c>
      <c r="T19816" t="s">
        <v>912</v>
      </c>
    </row>
    <row r="19817" spans="1:20" x14ac:dyDescent="0.5">
      <c r="A19817" s="4">
        <v>44244</v>
      </c>
      <c r="B19817" s="14">
        <v>0.12711805555555555</v>
      </c>
      <c r="C19817">
        <v>3</v>
      </c>
      <c r="D19817" t="s">
        <v>641</v>
      </c>
      <c r="E19817">
        <v>40</v>
      </c>
      <c r="F19817" t="s">
        <v>641</v>
      </c>
      <c r="G19817" s="14">
        <f>(B19817-"0:29:40")</f>
        <v>0.1065162037037037</v>
      </c>
      <c r="H19817" s="14"/>
      <c r="I19817" s="14"/>
      <c r="J19817">
        <v>5</v>
      </c>
      <c r="S19817" t="str">
        <f t="shared" si="54"/>
        <v/>
      </c>
      <c r="T19817" t="s">
        <v>851</v>
      </c>
    </row>
    <row r="19818" spans="1:20" x14ac:dyDescent="0.5">
      <c r="A19818" s="4">
        <v>44244</v>
      </c>
      <c r="B19818" s="14">
        <v>0.1297800925925926</v>
      </c>
      <c r="C19818">
        <v>3</v>
      </c>
      <c r="D19818" t="s">
        <v>642</v>
      </c>
      <c r="E19818">
        <v>40</v>
      </c>
      <c r="F19818" t="s">
        <v>641</v>
      </c>
      <c r="G19818" s="14">
        <f>(B19818-"0:29:40")</f>
        <v>0.10917824074074074</v>
      </c>
      <c r="H19818" s="14"/>
      <c r="I19818" s="14"/>
      <c r="S19818" t="str">
        <f t="shared" si="54"/>
        <v/>
      </c>
      <c r="T19818" t="s">
        <v>851</v>
      </c>
    </row>
    <row r="19819" spans="1:20" x14ac:dyDescent="0.5">
      <c r="A19819" s="4">
        <v>44244</v>
      </c>
      <c r="B19819" s="14">
        <v>0.13054398148148147</v>
      </c>
      <c r="C19819">
        <v>3</v>
      </c>
      <c r="D19819" t="s">
        <v>641</v>
      </c>
      <c r="E19819">
        <v>25</v>
      </c>
      <c r="F19819" t="s">
        <v>641</v>
      </c>
      <c r="G19819" s="14">
        <f>(B19819-"0:35:36")</f>
        <v>0.10582175925925924</v>
      </c>
      <c r="H19819" s="14"/>
      <c r="I19819" s="14"/>
      <c r="S19819" t="str">
        <f t="shared" si="54"/>
        <v/>
      </c>
    </row>
    <row r="19820" spans="1:20" x14ac:dyDescent="0.5">
      <c r="A19820" s="4">
        <v>44244</v>
      </c>
      <c r="B19820" s="14">
        <v>0.13092592592592592</v>
      </c>
      <c r="C19820">
        <v>3</v>
      </c>
      <c r="D19820" t="s">
        <v>642</v>
      </c>
      <c r="E19820">
        <v>48</v>
      </c>
      <c r="F19820" t="s">
        <v>641</v>
      </c>
      <c r="G19820" s="14">
        <f>(B19820-"0:29:40")</f>
        <v>0.11032407407407406</v>
      </c>
      <c r="H19820" s="14"/>
      <c r="I19820" s="14"/>
      <c r="S19820" t="str">
        <f t="shared" si="54"/>
        <v/>
      </c>
      <c r="T19820" t="s">
        <v>851</v>
      </c>
    </row>
    <row r="19821" spans="1:20" x14ac:dyDescent="0.5">
      <c r="A19821" s="4">
        <v>44244</v>
      </c>
      <c r="B19821" s="14">
        <v>0.13143518518518518</v>
      </c>
      <c r="C19821">
        <v>3</v>
      </c>
      <c r="D19821" t="s">
        <v>641</v>
      </c>
      <c r="E19821">
        <v>71</v>
      </c>
      <c r="F19821" t="s">
        <v>641</v>
      </c>
      <c r="G19821" s="14">
        <f t="shared" ref="G19821:G19849" si="56">(B19821-"0:35:36")</f>
        <v>0.10671296296296295</v>
      </c>
      <c r="H19821" s="14"/>
      <c r="I19821" s="14"/>
      <c r="J19821">
        <v>2</v>
      </c>
      <c r="S19821" t="str">
        <f t="shared" si="54"/>
        <v/>
      </c>
      <c r="T19821" t="s">
        <v>851</v>
      </c>
    </row>
    <row r="19822" spans="1:20" x14ac:dyDescent="0.5">
      <c r="A19822" s="4">
        <v>44244</v>
      </c>
      <c r="B19822" s="14">
        <v>0.1320949074074074</v>
      </c>
      <c r="C19822">
        <v>3</v>
      </c>
      <c r="D19822" t="s">
        <v>641</v>
      </c>
      <c r="E19822">
        <v>41</v>
      </c>
      <c r="F19822" t="s">
        <v>641</v>
      </c>
      <c r="G19822" s="14">
        <f t="shared" si="56"/>
        <v>0.10737268518518517</v>
      </c>
      <c r="H19822" s="14"/>
      <c r="I19822" s="14"/>
      <c r="S19822" t="str">
        <f t="shared" si="54"/>
        <v/>
      </c>
    </row>
    <row r="19823" spans="1:20" x14ac:dyDescent="0.5">
      <c r="A19823" s="4">
        <v>44244</v>
      </c>
      <c r="B19823" s="14">
        <v>0.25142361111111111</v>
      </c>
      <c r="C19823">
        <v>2</v>
      </c>
      <c r="D19823" t="s">
        <v>641</v>
      </c>
      <c r="E19823">
        <v>38</v>
      </c>
      <c r="F19823" t="s">
        <v>641</v>
      </c>
      <c r="G19823" s="14">
        <f t="shared" si="56"/>
        <v>0.22670138888888888</v>
      </c>
      <c r="H19823" s="14"/>
      <c r="I19823" s="14"/>
      <c r="S19823" t="str">
        <f t="shared" si="54"/>
        <v/>
      </c>
    </row>
    <row r="19824" spans="1:20" x14ac:dyDescent="0.5">
      <c r="A19824" s="4">
        <v>44244</v>
      </c>
      <c r="B19824" s="14">
        <v>0.25143518518518521</v>
      </c>
      <c r="C19824">
        <v>2</v>
      </c>
      <c r="D19824" t="s">
        <v>641</v>
      </c>
      <c r="E19824">
        <v>39</v>
      </c>
      <c r="F19824" t="s">
        <v>641</v>
      </c>
      <c r="G19824" s="14">
        <f t="shared" si="56"/>
        <v>0.22671296296296298</v>
      </c>
      <c r="H19824" s="14"/>
      <c r="I19824" s="14"/>
      <c r="S19824" t="str">
        <f t="shared" si="54"/>
        <v/>
      </c>
    </row>
    <row r="19825" spans="1:19" x14ac:dyDescent="0.5">
      <c r="A19825" s="4">
        <v>44244</v>
      </c>
      <c r="B19825" s="14">
        <v>0.25145833333333334</v>
      </c>
      <c r="C19825">
        <v>2</v>
      </c>
      <c r="D19825" t="s">
        <v>641</v>
      </c>
      <c r="E19825">
        <v>40</v>
      </c>
      <c r="F19825" t="s">
        <v>641</v>
      </c>
      <c r="G19825" s="14">
        <f t="shared" si="56"/>
        <v>0.22673611111111111</v>
      </c>
      <c r="H19825" s="14"/>
      <c r="I19825" s="14"/>
      <c r="S19825" t="str">
        <f t="shared" si="54"/>
        <v/>
      </c>
    </row>
    <row r="19826" spans="1:19" x14ac:dyDescent="0.5">
      <c r="A19826" s="4">
        <v>44244</v>
      </c>
      <c r="B19826" s="14">
        <v>0.25146990740740743</v>
      </c>
      <c r="C19826">
        <v>2</v>
      </c>
      <c r="D19826" t="s">
        <v>641</v>
      </c>
      <c r="E19826">
        <v>39</v>
      </c>
      <c r="F19826" t="s">
        <v>641</v>
      </c>
      <c r="G19826" s="14">
        <f t="shared" si="56"/>
        <v>0.2267476851851852</v>
      </c>
      <c r="H19826" s="14"/>
      <c r="I19826" s="14"/>
      <c r="S19826" t="str">
        <f t="shared" si="54"/>
        <v/>
      </c>
    </row>
    <row r="19827" spans="1:19" x14ac:dyDescent="0.5">
      <c r="A19827" s="4">
        <v>44244</v>
      </c>
      <c r="B19827" s="14">
        <v>0.25149305555555557</v>
      </c>
      <c r="C19827">
        <v>2</v>
      </c>
      <c r="D19827" t="s">
        <v>641</v>
      </c>
      <c r="E19827">
        <v>38</v>
      </c>
      <c r="F19827" t="s">
        <v>641</v>
      </c>
      <c r="G19827" s="14">
        <f t="shared" si="56"/>
        <v>0.22677083333333334</v>
      </c>
      <c r="H19827" s="14"/>
      <c r="I19827" s="14"/>
      <c r="S19827" t="str">
        <f t="shared" si="54"/>
        <v/>
      </c>
    </row>
    <row r="19828" spans="1:19" x14ac:dyDescent="0.5">
      <c r="A19828" s="4">
        <v>44244</v>
      </c>
      <c r="B19828" s="14">
        <v>0.25156249999999997</v>
      </c>
      <c r="C19828">
        <v>2</v>
      </c>
      <c r="D19828" t="s">
        <v>641</v>
      </c>
      <c r="E19828">
        <v>39</v>
      </c>
      <c r="F19828" t="s">
        <v>641</v>
      </c>
      <c r="G19828" s="14">
        <f t="shared" si="56"/>
        <v>0.22684027777777774</v>
      </c>
      <c r="H19828" s="14"/>
      <c r="I19828" s="14"/>
      <c r="S19828" t="str">
        <f t="shared" ref="S19828:S19855" si="57">IFERROR(IF(OR(C19828=3,C19828=4),(Q19828/R19828*35.5),(Q19828/R19828*30)),"")</f>
        <v/>
      </c>
    </row>
    <row r="19829" spans="1:19" x14ac:dyDescent="0.5">
      <c r="A19829" s="4">
        <v>44244</v>
      </c>
      <c r="B19829" s="14">
        <v>0.25168981481481484</v>
      </c>
      <c r="C19829">
        <v>2</v>
      </c>
      <c r="D19829" t="s">
        <v>641</v>
      </c>
      <c r="E19829">
        <v>39</v>
      </c>
      <c r="F19829" t="s">
        <v>641</v>
      </c>
      <c r="G19829" s="14">
        <f t="shared" si="56"/>
        <v>0.22696759259259261</v>
      </c>
      <c r="H19829" s="14"/>
      <c r="I19829" s="14"/>
      <c r="S19829" t="str">
        <f t="shared" si="57"/>
        <v/>
      </c>
    </row>
    <row r="19830" spans="1:19" x14ac:dyDescent="0.5">
      <c r="A19830" s="4">
        <v>44244</v>
      </c>
      <c r="B19830" s="14">
        <v>0.25187500000000002</v>
      </c>
      <c r="C19830">
        <v>2</v>
      </c>
      <c r="D19830" t="s">
        <v>641</v>
      </c>
      <c r="E19830">
        <v>41</v>
      </c>
      <c r="F19830" t="s">
        <v>641</v>
      </c>
      <c r="G19830" s="14">
        <f t="shared" si="56"/>
        <v>0.22715277777777779</v>
      </c>
      <c r="H19830" s="14"/>
      <c r="I19830" s="14"/>
      <c r="S19830" t="str">
        <f t="shared" si="57"/>
        <v/>
      </c>
    </row>
    <row r="19831" spans="1:19" x14ac:dyDescent="0.5">
      <c r="A19831" s="4">
        <v>44244</v>
      </c>
      <c r="B19831" s="14">
        <v>0.25192129629629628</v>
      </c>
      <c r="C19831">
        <v>2</v>
      </c>
      <c r="D19831" t="s">
        <v>641</v>
      </c>
      <c r="E19831">
        <v>46</v>
      </c>
      <c r="F19831" t="s">
        <v>641</v>
      </c>
      <c r="G19831" s="14">
        <f t="shared" si="56"/>
        <v>0.22719907407407405</v>
      </c>
      <c r="H19831" s="14"/>
      <c r="I19831" s="14"/>
      <c r="S19831" t="str">
        <f t="shared" si="57"/>
        <v/>
      </c>
    </row>
    <row r="19832" spans="1:19" x14ac:dyDescent="0.5">
      <c r="A19832" s="4">
        <v>44244</v>
      </c>
      <c r="B19832" s="14">
        <v>0.25193287037037038</v>
      </c>
      <c r="C19832">
        <v>2</v>
      </c>
      <c r="D19832" t="s">
        <v>641</v>
      </c>
      <c r="E19832">
        <v>47</v>
      </c>
      <c r="F19832" t="s">
        <v>641</v>
      </c>
      <c r="G19832" s="14">
        <f t="shared" si="56"/>
        <v>0.22721064814814815</v>
      </c>
      <c r="H19832" s="14"/>
      <c r="I19832" s="14"/>
      <c r="S19832" t="str">
        <f t="shared" si="57"/>
        <v/>
      </c>
    </row>
    <row r="19833" spans="1:19" x14ac:dyDescent="0.5">
      <c r="A19833" s="4">
        <v>44244</v>
      </c>
      <c r="B19833" s="14">
        <v>0.25194444444444447</v>
      </c>
      <c r="C19833">
        <v>2</v>
      </c>
      <c r="D19833" t="s">
        <v>641</v>
      </c>
      <c r="E19833">
        <v>44</v>
      </c>
      <c r="F19833" t="s">
        <v>641</v>
      </c>
      <c r="G19833" s="14">
        <f t="shared" si="56"/>
        <v>0.22722222222222224</v>
      </c>
      <c r="H19833" s="14"/>
      <c r="I19833" s="14"/>
      <c r="S19833" t="str">
        <f t="shared" si="57"/>
        <v/>
      </c>
    </row>
    <row r="19834" spans="1:19" x14ac:dyDescent="0.5">
      <c r="A19834" s="4">
        <v>44244</v>
      </c>
      <c r="B19834" s="14">
        <v>0.25195601851851851</v>
      </c>
      <c r="C19834">
        <v>2</v>
      </c>
      <c r="D19834" t="s">
        <v>641</v>
      </c>
      <c r="E19834">
        <v>42</v>
      </c>
      <c r="F19834" t="s">
        <v>641</v>
      </c>
      <c r="G19834" s="14">
        <f t="shared" si="56"/>
        <v>0.22723379629629628</v>
      </c>
      <c r="H19834" s="14"/>
      <c r="I19834" s="14"/>
      <c r="S19834" t="str">
        <f t="shared" si="57"/>
        <v/>
      </c>
    </row>
    <row r="19835" spans="1:19" x14ac:dyDescent="0.5">
      <c r="A19835" s="4">
        <v>44244</v>
      </c>
      <c r="B19835" s="14">
        <v>0.25202546296296297</v>
      </c>
      <c r="C19835">
        <v>2</v>
      </c>
      <c r="D19835" t="s">
        <v>641</v>
      </c>
      <c r="E19835">
        <v>40</v>
      </c>
      <c r="F19835" t="s">
        <v>641</v>
      </c>
      <c r="G19835" s="14">
        <f t="shared" si="56"/>
        <v>0.22730324074074074</v>
      </c>
      <c r="H19835" s="14"/>
      <c r="I19835" s="14"/>
      <c r="S19835" t="str">
        <f t="shared" si="57"/>
        <v/>
      </c>
    </row>
    <row r="19836" spans="1:19" x14ac:dyDescent="0.5">
      <c r="A19836" s="4">
        <v>44244</v>
      </c>
      <c r="B19836" s="14">
        <v>0.252037037037037</v>
      </c>
      <c r="C19836">
        <v>2</v>
      </c>
      <c r="D19836" t="s">
        <v>641</v>
      </c>
      <c r="E19836">
        <v>43</v>
      </c>
      <c r="F19836" t="s">
        <v>641</v>
      </c>
      <c r="G19836" s="14">
        <f t="shared" si="56"/>
        <v>0.22731481481481478</v>
      </c>
      <c r="H19836" s="14"/>
      <c r="I19836" s="14"/>
      <c r="S19836" t="str">
        <f t="shared" si="57"/>
        <v/>
      </c>
    </row>
    <row r="19837" spans="1:19" x14ac:dyDescent="0.5">
      <c r="A19837" s="4">
        <v>44244</v>
      </c>
      <c r="B19837" s="14">
        <v>0.2520486111111111</v>
      </c>
      <c r="C19837">
        <v>2</v>
      </c>
      <c r="D19837" t="s">
        <v>641</v>
      </c>
      <c r="E19837">
        <v>39</v>
      </c>
      <c r="F19837" t="s">
        <v>641</v>
      </c>
      <c r="G19837" s="14">
        <f t="shared" si="56"/>
        <v>0.22732638888888887</v>
      </c>
      <c r="H19837" s="14"/>
      <c r="I19837" s="14"/>
      <c r="S19837" t="str">
        <f t="shared" si="57"/>
        <v/>
      </c>
    </row>
    <row r="19838" spans="1:19" x14ac:dyDescent="0.5">
      <c r="A19838" s="4">
        <v>44244</v>
      </c>
      <c r="B19838" s="14">
        <v>0.25206018518518519</v>
      </c>
      <c r="C19838">
        <v>2</v>
      </c>
      <c r="D19838" t="s">
        <v>641</v>
      </c>
      <c r="E19838">
        <v>42</v>
      </c>
      <c r="F19838" t="s">
        <v>641</v>
      </c>
      <c r="G19838" s="14">
        <f t="shared" si="56"/>
        <v>0.22733796296296296</v>
      </c>
      <c r="H19838" s="14"/>
      <c r="I19838" s="14"/>
      <c r="S19838" t="str">
        <f t="shared" si="57"/>
        <v/>
      </c>
    </row>
    <row r="19839" spans="1:19" x14ac:dyDescent="0.5">
      <c r="A19839" s="4">
        <v>44244</v>
      </c>
      <c r="B19839" s="14">
        <v>0.25207175925925923</v>
      </c>
      <c r="C19839">
        <v>2</v>
      </c>
      <c r="D19839" t="s">
        <v>641</v>
      </c>
      <c r="E19839">
        <v>42</v>
      </c>
      <c r="F19839" t="s">
        <v>641</v>
      </c>
      <c r="G19839" s="14">
        <f t="shared" si="56"/>
        <v>0.227349537037037</v>
      </c>
      <c r="H19839" s="14"/>
      <c r="I19839" s="14"/>
      <c r="S19839" t="str">
        <f t="shared" si="57"/>
        <v/>
      </c>
    </row>
    <row r="19840" spans="1:19" x14ac:dyDescent="0.5">
      <c r="A19840" s="4">
        <v>44244</v>
      </c>
      <c r="B19840" s="14">
        <v>0.34233796296296298</v>
      </c>
      <c r="C19840">
        <v>3</v>
      </c>
      <c r="D19840" t="s">
        <v>641</v>
      </c>
      <c r="E19840">
        <v>48</v>
      </c>
      <c r="F19840" t="s">
        <v>641</v>
      </c>
      <c r="G19840" s="14">
        <f t="shared" si="56"/>
        <v>0.31761574074074078</v>
      </c>
      <c r="H19840" s="14"/>
      <c r="I19840" s="14"/>
      <c r="S19840" t="str">
        <f t="shared" si="57"/>
        <v/>
      </c>
    </row>
    <row r="19841" spans="1:20" x14ac:dyDescent="0.5">
      <c r="A19841" s="4">
        <v>44244</v>
      </c>
      <c r="B19841" s="14">
        <v>0.34241898148148148</v>
      </c>
      <c r="C19841">
        <v>3</v>
      </c>
      <c r="D19841" t="s">
        <v>641</v>
      </c>
      <c r="E19841">
        <v>102</v>
      </c>
      <c r="F19841" t="s">
        <v>641</v>
      </c>
      <c r="G19841" s="14">
        <f t="shared" si="56"/>
        <v>0.31769675925925928</v>
      </c>
      <c r="H19841" s="14"/>
      <c r="I19841" s="14"/>
      <c r="J19841">
        <v>15</v>
      </c>
      <c r="S19841" t="str">
        <f t="shared" si="57"/>
        <v/>
      </c>
      <c r="T19841" t="s">
        <v>851</v>
      </c>
    </row>
    <row r="19842" spans="1:20" x14ac:dyDescent="0.5">
      <c r="A19842" s="4">
        <v>44244</v>
      </c>
      <c r="B19842" s="14">
        <v>0.34313657407407411</v>
      </c>
      <c r="C19842">
        <v>3</v>
      </c>
      <c r="D19842" t="s">
        <v>641</v>
      </c>
      <c r="E19842">
        <v>71</v>
      </c>
      <c r="F19842" t="s">
        <v>641</v>
      </c>
      <c r="G19842" s="14">
        <f t="shared" si="56"/>
        <v>0.31841435185185191</v>
      </c>
      <c r="H19842" s="14"/>
      <c r="I19842" s="14"/>
      <c r="S19842" t="str">
        <f t="shared" si="57"/>
        <v/>
      </c>
      <c r="T19842" t="s">
        <v>851</v>
      </c>
    </row>
    <row r="19843" spans="1:20" x14ac:dyDescent="0.5">
      <c r="A19843" s="4">
        <v>44244</v>
      </c>
      <c r="B19843" s="14">
        <v>0.34318287037037037</v>
      </c>
      <c r="C19843">
        <v>3</v>
      </c>
      <c r="D19843" t="s">
        <v>641</v>
      </c>
      <c r="E19843">
        <v>47</v>
      </c>
      <c r="F19843" t="s">
        <v>641</v>
      </c>
      <c r="G19843" s="14">
        <f t="shared" si="56"/>
        <v>0.31846064814814817</v>
      </c>
      <c r="H19843" s="14"/>
      <c r="I19843" s="14"/>
      <c r="S19843" t="str">
        <f t="shared" si="57"/>
        <v/>
      </c>
      <c r="T19843" t="s">
        <v>851</v>
      </c>
    </row>
    <row r="19844" spans="1:20" x14ac:dyDescent="0.5">
      <c r="A19844" s="4">
        <v>44244</v>
      </c>
      <c r="B19844" s="14">
        <v>0.34333333333333332</v>
      </c>
      <c r="C19844">
        <v>3</v>
      </c>
      <c r="D19844" t="s">
        <v>641</v>
      </c>
      <c r="E19844">
        <v>4</v>
      </c>
      <c r="F19844" t="s">
        <v>641</v>
      </c>
      <c r="G19844" s="14">
        <f t="shared" si="56"/>
        <v>0.31861111111111112</v>
      </c>
      <c r="H19844" s="14"/>
      <c r="I19844" s="14"/>
      <c r="S19844" t="str">
        <f t="shared" si="57"/>
        <v/>
      </c>
      <c r="T19844" t="s">
        <v>851</v>
      </c>
    </row>
    <row r="19845" spans="1:20" x14ac:dyDescent="0.5">
      <c r="A19845" s="4">
        <v>44244</v>
      </c>
      <c r="B19845" s="14">
        <v>0.34413194444444445</v>
      </c>
      <c r="C19845">
        <v>3</v>
      </c>
      <c r="D19845" t="s">
        <v>641</v>
      </c>
      <c r="E19845">
        <v>125</v>
      </c>
      <c r="F19845" t="s">
        <v>641</v>
      </c>
      <c r="G19845" s="14">
        <f t="shared" si="56"/>
        <v>0.31940972222222225</v>
      </c>
      <c r="H19845" s="14"/>
      <c r="I19845" s="14"/>
      <c r="S19845" t="str">
        <f t="shared" si="57"/>
        <v/>
      </c>
      <c r="T19845" t="s">
        <v>851</v>
      </c>
    </row>
    <row r="19846" spans="1:20" x14ac:dyDescent="0.5">
      <c r="A19846" s="4">
        <v>44244</v>
      </c>
      <c r="B19846" s="14">
        <v>0.34538194444444442</v>
      </c>
      <c r="C19846">
        <v>3</v>
      </c>
      <c r="D19846" t="s">
        <v>641</v>
      </c>
      <c r="E19846">
        <v>65</v>
      </c>
      <c r="F19846" t="s">
        <v>641</v>
      </c>
      <c r="G19846" s="14">
        <f t="shared" si="56"/>
        <v>0.32065972222222222</v>
      </c>
      <c r="H19846" s="14"/>
      <c r="I19846" s="14"/>
      <c r="S19846" t="str">
        <f t="shared" si="57"/>
        <v/>
      </c>
      <c r="T19846" t="s">
        <v>851</v>
      </c>
    </row>
    <row r="19847" spans="1:20" x14ac:dyDescent="0.5">
      <c r="A19847" s="4">
        <v>44244</v>
      </c>
      <c r="B19847" s="14">
        <v>0.34733796296296293</v>
      </c>
      <c r="C19847">
        <v>3</v>
      </c>
      <c r="D19847" t="s">
        <v>641</v>
      </c>
      <c r="E19847">
        <v>94</v>
      </c>
      <c r="F19847" t="s">
        <v>641</v>
      </c>
      <c r="G19847" s="14">
        <f t="shared" si="56"/>
        <v>0.32261574074074073</v>
      </c>
      <c r="H19847" s="14"/>
      <c r="I19847" s="14"/>
      <c r="S19847" t="str">
        <f t="shared" si="57"/>
        <v/>
      </c>
      <c r="T19847" t="s">
        <v>851</v>
      </c>
    </row>
    <row r="19848" spans="1:20" x14ac:dyDescent="0.5">
      <c r="A19848" s="4">
        <v>44244</v>
      </c>
      <c r="B19848" s="14">
        <v>0.34738425925925925</v>
      </c>
      <c r="C19848">
        <v>3</v>
      </c>
      <c r="D19848" t="s">
        <v>641</v>
      </c>
      <c r="E19848">
        <v>43</v>
      </c>
      <c r="F19848" t="s">
        <v>641</v>
      </c>
      <c r="G19848" s="14">
        <f t="shared" si="56"/>
        <v>0.32266203703703705</v>
      </c>
      <c r="H19848" s="14"/>
      <c r="I19848" s="14"/>
      <c r="S19848" t="str">
        <f t="shared" si="57"/>
        <v/>
      </c>
      <c r="T19848" t="s">
        <v>851</v>
      </c>
    </row>
    <row r="19849" spans="1:20" x14ac:dyDescent="0.5">
      <c r="A19849" s="4">
        <v>44244</v>
      </c>
      <c r="B19849" s="14">
        <v>0.34989583333333335</v>
      </c>
      <c r="C19849">
        <v>3</v>
      </c>
      <c r="D19849" t="s">
        <v>641</v>
      </c>
      <c r="E19849">
        <v>17</v>
      </c>
      <c r="F19849" t="s">
        <v>641</v>
      </c>
      <c r="G19849" s="14">
        <f t="shared" si="56"/>
        <v>0.32517361111111115</v>
      </c>
      <c r="H19849" s="14"/>
      <c r="I19849" s="14"/>
      <c r="S19849" t="str">
        <f t="shared" si="57"/>
        <v/>
      </c>
      <c r="T19849" t="s">
        <v>851</v>
      </c>
    </row>
    <row r="19850" spans="1:20" x14ac:dyDescent="0.5">
      <c r="A19850" s="4">
        <v>44244</v>
      </c>
      <c r="B19850" s="14">
        <v>0.35023148148148148</v>
      </c>
      <c r="C19850">
        <v>3</v>
      </c>
      <c r="D19850" t="s">
        <v>641</v>
      </c>
      <c r="E19850">
        <v>112</v>
      </c>
      <c r="F19850" t="s">
        <v>641</v>
      </c>
      <c r="G19850" s="14">
        <f>(B19850-"0:29:40")</f>
        <v>0.32962962962962961</v>
      </c>
      <c r="H19850" s="14"/>
      <c r="I19850" s="14"/>
      <c r="S19850" t="str">
        <f t="shared" si="57"/>
        <v/>
      </c>
      <c r="T19850" t="s">
        <v>851</v>
      </c>
    </row>
    <row r="19851" spans="1:20" x14ac:dyDescent="0.5">
      <c r="A19851" s="4">
        <v>44244</v>
      </c>
      <c r="B19851" s="14">
        <v>0.47337962962962959</v>
      </c>
      <c r="C19851">
        <v>2</v>
      </c>
      <c r="D19851" t="s">
        <v>641</v>
      </c>
      <c r="E19851">
        <v>38</v>
      </c>
      <c r="F19851" t="s">
        <v>641</v>
      </c>
      <c r="G19851" s="14">
        <f>(B19851-"0:35:36")</f>
        <v>0.44865740740740739</v>
      </c>
      <c r="H19851" s="14"/>
      <c r="I19851" s="14"/>
      <c r="S19851" t="str">
        <f t="shared" si="57"/>
        <v/>
      </c>
    </row>
    <row r="19852" spans="1:20" x14ac:dyDescent="0.5">
      <c r="A19852" s="4">
        <v>44244</v>
      </c>
      <c r="B19852" s="14">
        <v>0.70898148148148143</v>
      </c>
      <c r="C19852">
        <v>3</v>
      </c>
      <c r="D19852" t="s">
        <v>641</v>
      </c>
      <c r="E19852">
        <v>39</v>
      </c>
      <c r="F19852" t="s">
        <v>641</v>
      </c>
      <c r="G19852" s="14">
        <f>(B19852-"0:29:40")</f>
        <v>0.68837962962962962</v>
      </c>
      <c r="H19852" s="14"/>
      <c r="I19852" s="14"/>
      <c r="J19852">
        <v>10</v>
      </c>
      <c r="S19852" t="str">
        <f t="shared" si="57"/>
        <v/>
      </c>
      <c r="T19852" t="s">
        <v>851</v>
      </c>
    </row>
    <row r="19853" spans="1:20" x14ac:dyDescent="0.5">
      <c r="A19853" s="4">
        <v>44244</v>
      </c>
      <c r="B19853" s="14">
        <v>0.71348379629629621</v>
      </c>
      <c r="C19853">
        <v>3</v>
      </c>
      <c r="D19853" t="s">
        <v>641</v>
      </c>
      <c r="E19853">
        <v>43</v>
      </c>
      <c r="F19853" t="s">
        <v>641</v>
      </c>
      <c r="G19853" s="14">
        <f>(B19853-"0:29:40")</f>
        <v>0.6928819444444444</v>
      </c>
      <c r="H19853" s="14"/>
      <c r="I19853" s="14"/>
      <c r="S19853" t="str">
        <f t="shared" si="57"/>
        <v/>
      </c>
      <c r="T19853" t="s">
        <v>851</v>
      </c>
    </row>
    <row r="19854" spans="1:20" x14ac:dyDescent="0.5">
      <c r="A19854" s="49">
        <v>44244</v>
      </c>
      <c r="B19854" s="50">
        <v>0.94675925925925919</v>
      </c>
      <c r="C19854" s="51">
        <v>1</v>
      </c>
      <c r="D19854" s="51" t="s">
        <v>641</v>
      </c>
      <c r="E19854" s="51">
        <v>75</v>
      </c>
      <c r="F19854" s="48" t="s">
        <v>642</v>
      </c>
      <c r="G19854" s="50">
        <f>(B19854-"0:29:40")</f>
        <v>0.92615740740740737</v>
      </c>
      <c r="H19854" s="50"/>
      <c r="I19854" s="50"/>
      <c r="J19854" s="51">
        <v>5</v>
      </c>
      <c r="K19854" s="51"/>
      <c r="L19854" s="51"/>
      <c r="M19854" s="51"/>
      <c r="N19854" s="51"/>
      <c r="O19854" s="51"/>
      <c r="P19854" s="51"/>
      <c r="Q19854" s="51"/>
      <c r="R19854" s="51"/>
      <c r="S19854" t="str">
        <f t="shared" si="57"/>
        <v/>
      </c>
      <c r="T19854" t="s">
        <v>912</v>
      </c>
    </row>
    <row r="19855" spans="1:20" x14ac:dyDescent="0.5">
      <c r="A19855" s="4">
        <v>44245</v>
      </c>
      <c r="B19855" s="14">
        <v>0.36435185185185182</v>
      </c>
      <c r="C19855">
        <v>2</v>
      </c>
      <c r="D19855" t="s">
        <v>641</v>
      </c>
      <c r="E19855">
        <v>44</v>
      </c>
      <c r="F19855" t="s">
        <v>641</v>
      </c>
      <c r="G19855" s="14">
        <f t="shared" ref="G19855:G19861" si="58">(B19855-"0:35:36")</f>
        <v>0.33962962962962961</v>
      </c>
      <c r="H19855" s="14"/>
      <c r="I19855" s="14"/>
      <c r="S19855" t="str">
        <f t="shared" si="57"/>
        <v/>
      </c>
    </row>
    <row r="19856" spans="1:20" x14ac:dyDescent="0.5">
      <c r="A19856" s="4">
        <v>44245</v>
      </c>
      <c r="B19856" s="14">
        <v>0.83790509259259249</v>
      </c>
      <c r="C19856">
        <v>1</v>
      </c>
      <c r="D19856" t="s">
        <v>641</v>
      </c>
      <c r="E19856">
        <v>45</v>
      </c>
      <c r="F19856" t="s">
        <v>642</v>
      </c>
      <c r="G19856" s="14">
        <f t="shared" si="58"/>
        <v>0.81318287037037029</v>
      </c>
      <c r="H19856" s="14"/>
      <c r="I19856" s="14"/>
      <c r="J19856">
        <v>5</v>
      </c>
      <c r="K19856" t="s">
        <v>642</v>
      </c>
      <c r="M19856" s="14">
        <v>0.81313657407407414</v>
      </c>
      <c r="N19856">
        <v>1</v>
      </c>
      <c r="O19856">
        <v>1</v>
      </c>
      <c r="P19856" t="s">
        <v>32</v>
      </c>
      <c r="S19856">
        <v>60</v>
      </c>
      <c r="T19856" t="s">
        <v>911</v>
      </c>
    </row>
    <row r="19857" spans="1:20" x14ac:dyDescent="0.5">
      <c r="A19857" s="4">
        <v>44245</v>
      </c>
      <c r="B19857" s="14">
        <v>0.88061342592592595</v>
      </c>
      <c r="C19857">
        <v>2</v>
      </c>
      <c r="D19857" t="s">
        <v>641</v>
      </c>
      <c r="E19857">
        <v>41</v>
      </c>
      <c r="F19857" t="s">
        <v>641</v>
      </c>
      <c r="G19857" s="14">
        <f t="shared" si="58"/>
        <v>0.85589120370370375</v>
      </c>
      <c r="H19857" s="14"/>
      <c r="I19857" s="14"/>
      <c r="S19857" t="str">
        <f t="shared" ref="S19857:S19875" si="59">IFERROR(IF(OR(C19857=3,C19857=4),(Q19857/R19857*35.5),(Q19857/R19857*30)),"")</f>
        <v/>
      </c>
    </row>
    <row r="19858" spans="1:20" x14ac:dyDescent="0.5">
      <c r="A19858" s="4">
        <v>44245</v>
      </c>
      <c r="B19858" s="14">
        <v>0.88208333333333344</v>
      </c>
      <c r="C19858">
        <v>2</v>
      </c>
      <c r="D19858" t="s">
        <v>641</v>
      </c>
      <c r="E19858">
        <v>38</v>
      </c>
      <c r="F19858" t="s">
        <v>641</v>
      </c>
      <c r="G19858" s="14">
        <f t="shared" si="58"/>
        <v>0.85736111111111124</v>
      </c>
      <c r="H19858" s="14"/>
      <c r="I19858" s="14"/>
      <c r="S19858" t="str">
        <f t="shared" si="59"/>
        <v/>
      </c>
    </row>
    <row r="19859" spans="1:20" x14ac:dyDescent="0.5">
      <c r="A19859" s="4">
        <v>44245</v>
      </c>
      <c r="B19859" s="14">
        <v>0.88241898148148146</v>
      </c>
      <c r="C19859">
        <v>2</v>
      </c>
      <c r="D19859" t="s">
        <v>641</v>
      </c>
      <c r="E19859">
        <v>39</v>
      </c>
      <c r="F19859" t="s">
        <v>641</v>
      </c>
      <c r="G19859" s="14">
        <f t="shared" si="58"/>
        <v>0.85769675925925926</v>
      </c>
      <c r="H19859" s="14"/>
      <c r="I19859" s="14"/>
      <c r="S19859" t="str">
        <f t="shared" si="59"/>
        <v/>
      </c>
    </row>
    <row r="19860" spans="1:20" x14ac:dyDescent="0.5">
      <c r="A19860" s="4">
        <v>44245</v>
      </c>
      <c r="B19860" s="14">
        <v>0.88344907407407414</v>
      </c>
      <c r="C19860">
        <v>2</v>
      </c>
      <c r="D19860" t="s">
        <v>641</v>
      </c>
      <c r="E19860">
        <v>40</v>
      </c>
      <c r="F19860" t="s">
        <v>641</v>
      </c>
      <c r="G19860" s="14">
        <f t="shared" si="58"/>
        <v>0.85872685185185194</v>
      </c>
      <c r="H19860" s="14"/>
      <c r="I19860" s="14"/>
      <c r="S19860" t="str">
        <f t="shared" si="59"/>
        <v/>
      </c>
    </row>
    <row r="19861" spans="1:20" x14ac:dyDescent="0.5">
      <c r="A19861" s="4">
        <v>44246</v>
      </c>
      <c r="B19861" s="14">
        <v>0.18170138888888887</v>
      </c>
      <c r="C19861">
        <v>2</v>
      </c>
      <c r="D19861" t="s">
        <v>641</v>
      </c>
      <c r="E19861">
        <v>38</v>
      </c>
      <c r="F19861" t="s">
        <v>641</v>
      </c>
      <c r="G19861" s="14">
        <f t="shared" si="58"/>
        <v>0.15697916666666664</v>
      </c>
      <c r="H19861" s="14"/>
      <c r="I19861" s="14"/>
      <c r="S19861" t="str">
        <f t="shared" si="59"/>
        <v/>
      </c>
    </row>
    <row r="19862" spans="1:20" x14ac:dyDescent="0.5">
      <c r="A19862" s="4">
        <v>44246</v>
      </c>
      <c r="B19862" s="14">
        <v>0.63406249999999997</v>
      </c>
      <c r="C19862">
        <v>3</v>
      </c>
      <c r="D19862" t="s">
        <v>642</v>
      </c>
      <c r="E19862">
        <v>41</v>
      </c>
      <c r="F19862" t="s">
        <v>641</v>
      </c>
      <c r="G19862" s="14">
        <f>(B19862-"0:35:26")</f>
        <v>0.60945601851851849</v>
      </c>
      <c r="H19862" s="14"/>
      <c r="I19862" s="14"/>
      <c r="J19862">
        <v>5</v>
      </c>
      <c r="S19862" t="str">
        <f t="shared" si="59"/>
        <v/>
      </c>
      <c r="T19862" t="s">
        <v>851</v>
      </c>
    </row>
    <row r="19863" spans="1:20" x14ac:dyDescent="0.5">
      <c r="A19863" s="4">
        <v>44246</v>
      </c>
      <c r="B19863" s="14">
        <v>0.6678587962962963</v>
      </c>
      <c r="C19863">
        <v>3</v>
      </c>
      <c r="D19863" t="s">
        <v>641</v>
      </c>
      <c r="E19863">
        <v>46</v>
      </c>
      <c r="F19863" t="s">
        <v>641</v>
      </c>
      <c r="G19863" s="14">
        <f t="shared" ref="G19863:G19870" si="60">(B19863-"0:35:36")</f>
        <v>0.6431365740740741</v>
      </c>
      <c r="H19863" s="14"/>
      <c r="I19863" s="14"/>
      <c r="S19863" t="str">
        <f t="shared" si="59"/>
        <v/>
      </c>
    </row>
    <row r="19864" spans="1:20" x14ac:dyDescent="0.5">
      <c r="A19864" s="4">
        <v>44246</v>
      </c>
      <c r="B19864" s="14">
        <v>0.67541666666666667</v>
      </c>
      <c r="C19864">
        <v>3</v>
      </c>
      <c r="D19864" t="s">
        <v>641</v>
      </c>
      <c r="E19864">
        <v>48</v>
      </c>
      <c r="F19864" t="s">
        <v>641</v>
      </c>
      <c r="G19864" s="14">
        <f t="shared" si="60"/>
        <v>0.65069444444444446</v>
      </c>
      <c r="H19864" s="14"/>
      <c r="I19864" s="14"/>
      <c r="S19864" t="str">
        <f t="shared" si="59"/>
        <v/>
      </c>
    </row>
    <row r="19865" spans="1:20" x14ac:dyDescent="0.5">
      <c r="A19865" s="4">
        <v>44246</v>
      </c>
      <c r="B19865" s="14">
        <v>0.67549768518518516</v>
      </c>
      <c r="C19865">
        <v>3</v>
      </c>
      <c r="D19865" t="s">
        <v>641</v>
      </c>
      <c r="E19865">
        <v>83</v>
      </c>
      <c r="F19865" t="s">
        <v>641</v>
      </c>
      <c r="G19865" s="14">
        <f t="shared" si="60"/>
        <v>0.65077546296296296</v>
      </c>
      <c r="H19865" s="14"/>
      <c r="I19865" s="14"/>
      <c r="J19865">
        <v>15</v>
      </c>
      <c r="S19865" t="str">
        <f t="shared" si="59"/>
        <v/>
      </c>
      <c r="T19865" t="s">
        <v>851</v>
      </c>
    </row>
    <row r="19866" spans="1:20" x14ac:dyDescent="0.5">
      <c r="A19866" s="4">
        <v>44246</v>
      </c>
      <c r="B19866" s="14">
        <v>0.67666666666666664</v>
      </c>
      <c r="C19866">
        <v>3</v>
      </c>
      <c r="D19866" t="s">
        <v>641</v>
      </c>
      <c r="E19866">
        <v>49</v>
      </c>
      <c r="F19866" t="s">
        <v>641</v>
      </c>
      <c r="G19866" s="14">
        <f t="shared" si="60"/>
        <v>0.65194444444444444</v>
      </c>
      <c r="H19866" s="14"/>
      <c r="I19866" s="14"/>
      <c r="S19866" t="str">
        <f t="shared" si="59"/>
        <v/>
      </c>
    </row>
    <row r="19867" spans="1:20" x14ac:dyDescent="0.5">
      <c r="A19867" s="4">
        <v>44246</v>
      </c>
      <c r="B19867" s="14">
        <v>0.69547453703703699</v>
      </c>
      <c r="C19867">
        <v>3</v>
      </c>
      <c r="D19867" t="s">
        <v>641</v>
      </c>
      <c r="E19867">
        <v>49</v>
      </c>
      <c r="F19867" t="s">
        <v>641</v>
      </c>
      <c r="G19867" s="14">
        <f t="shared" si="60"/>
        <v>0.67075231481481479</v>
      </c>
      <c r="H19867" s="14"/>
      <c r="I19867" s="14"/>
      <c r="S19867" t="str">
        <f t="shared" si="59"/>
        <v/>
      </c>
    </row>
    <row r="19868" spans="1:20" x14ac:dyDescent="0.5">
      <c r="A19868" s="4">
        <v>44246</v>
      </c>
      <c r="B19868" s="14">
        <v>0.69695601851851852</v>
      </c>
      <c r="C19868">
        <v>3</v>
      </c>
      <c r="D19868" t="s">
        <v>641</v>
      </c>
      <c r="E19868">
        <v>40</v>
      </c>
      <c r="F19868" t="s">
        <v>641</v>
      </c>
      <c r="G19868" s="14">
        <f t="shared" si="60"/>
        <v>0.67223379629629632</v>
      </c>
      <c r="H19868" s="14"/>
      <c r="I19868" s="14"/>
      <c r="S19868" t="str">
        <f t="shared" si="59"/>
        <v/>
      </c>
    </row>
    <row r="19869" spans="1:20" x14ac:dyDescent="0.5">
      <c r="A19869" s="4">
        <v>44246</v>
      </c>
      <c r="B19869" s="14">
        <v>0.74460648148148145</v>
      </c>
      <c r="C19869">
        <v>3</v>
      </c>
      <c r="D19869" t="s">
        <v>641</v>
      </c>
      <c r="E19869">
        <v>9</v>
      </c>
      <c r="F19869" t="s">
        <v>641</v>
      </c>
      <c r="G19869" s="14">
        <f t="shared" si="60"/>
        <v>0.71988425925925925</v>
      </c>
      <c r="H19869" s="14"/>
      <c r="I19869" s="14"/>
      <c r="S19869" t="str">
        <f t="shared" si="59"/>
        <v/>
      </c>
    </row>
    <row r="19870" spans="1:20" x14ac:dyDescent="0.5">
      <c r="A19870" s="4">
        <v>44246</v>
      </c>
      <c r="B19870" s="14">
        <v>0.76129629629629625</v>
      </c>
      <c r="C19870">
        <v>3</v>
      </c>
      <c r="D19870" t="s">
        <v>641</v>
      </c>
      <c r="E19870">
        <v>48</v>
      </c>
      <c r="F19870" t="s">
        <v>641</v>
      </c>
      <c r="G19870" s="14">
        <f t="shared" si="60"/>
        <v>0.73657407407407405</v>
      </c>
      <c r="H19870" s="14"/>
      <c r="I19870" s="14"/>
      <c r="S19870" t="str">
        <f t="shared" si="59"/>
        <v/>
      </c>
    </row>
    <row r="19871" spans="1:20" x14ac:dyDescent="0.5">
      <c r="A19871" s="4">
        <v>44246</v>
      </c>
      <c r="B19871" s="14">
        <v>0.76313657407407398</v>
      </c>
      <c r="C19871">
        <v>3</v>
      </c>
      <c r="D19871" t="s">
        <v>642</v>
      </c>
      <c r="E19871">
        <v>62</v>
      </c>
      <c r="F19871" t="s">
        <v>641</v>
      </c>
      <c r="G19871" s="14">
        <f>(B19871-"0:35:26")</f>
        <v>0.7385300925925925</v>
      </c>
      <c r="H19871" s="14"/>
      <c r="I19871" s="14"/>
      <c r="J19871">
        <v>5</v>
      </c>
      <c r="S19871" t="str">
        <f t="shared" si="59"/>
        <v/>
      </c>
      <c r="T19871" t="s">
        <v>851</v>
      </c>
    </row>
    <row r="19872" spans="1:20" x14ac:dyDescent="0.5">
      <c r="A19872" s="4">
        <v>44248</v>
      </c>
      <c r="B19872" s="14">
        <v>1.5347222222222222E-2</v>
      </c>
      <c r="C19872">
        <v>4</v>
      </c>
      <c r="D19872" t="s">
        <v>646</v>
      </c>
      <c r="E19872">
        <v>57</v>
      </c>
      <c r="F19872" s="48" t="s">
        <v>646</v>
      </c>
      <c r="G19872" s="14">
        <v>0.99062499999999998</v>
      </c>
      <c r="H19872" s="14"/>
      <c r="I19872" s="14"/>
      <c r="J19872">
        <v>5</v>
      </c>
      <c r="S19872" t="str">
        <f t="shared" si="59"/>
        <v/>
      </c>
      <c r="T19872" s="46" t="s">
        <v>912</v>
      </c>
    </row>
    <row r="19873" spans="1:20" x14ac:dyDescent="0.5">
      <c r="A19873" s="4">
        <v>44248</v>
      </c>
      <c r="B19873" s="14">
        <v>0.19599537037037038</v>
      </c>
      <c r="C19873">
        <v>4</v>
      </c>
      <c r="D19873" t="s">
        <v>642</v>
      </c>
      <c r="E19873">
        <v>54</v>
      </c>
      <c r="F19873" s="48" t="s">
        <v>642</v>
      </c>
      <c r="G19873" s="14">
        <f>(B19873-"0:35:06")</f>
        <v>0.17162037037037037</v>
      </c>
      <c r="H19873" s="14"/>
      <c r="I19873" s="14"/>
      <c r="J19873">
        <v>5</v>
      </c>
      <c r="S19873" t="str">
        <f t="shared" si="59"/>
        <v/>
      </c>
      <c r="T19873" s="46" t="s">
        <v>912</v>
      </c>
    </row>
    <row r="19874" spans="1:20" x14ac:dyDescent="0.5">
      <c r="A19874" s="4">
        <v>44250</v>
      </c>
      <c r="B19874" s="14">
        <v>0.17952546296296298</v>
      </c>
      <c r="C19874">
        <v>3</v>
      </c>
      <c r="D19874" t="s">
        <v>641</v>
      </c>
      <c r="E19874">
        <v>40</v>
      </c>
      <c r="F19874" t="s">
        <v>641</v>
      </c>
      <c r="G19874" s="14">
        <f>(B19874-"0:35:36")</f>
        <v>0.15480324074074076</v>
      </c>
      <c r="H19874" s="14"/>
      <c r="I19874" s="14"/>
      <c r="S19874" t="str">
        <f t="shared" si="59"/>
        <v/>
      </c>
    </row>
    <row r="19875" spans="1:20" x14ac:dyDescent="0.5">
      <c r="A19875" s="4">
        <v>44250</v>
      </c>
      <c r="B19875" s="14">
        <v>0.17952546296296298</v>
      </c>
      <c r="C19875">
        <v>4</v>
      </c>
      <c r="D19875" t="s">
        <v>641</v>
      </c>
      <c r="E19875">
        <v>54</v>
      </c>
      <c r="F19875" s="48" t="s">
        <v>642</v>
      </c>
      <c r="G19875" s="14">
        <f>(B19875-"0:35:36")</f>
        <v>0.15480324074074076</v>
      </c>
      <c r="H19875" s="14"/>
      <c r="I19875" s="14"/>
      <c r="J19875">
        <v>1</v>
      </c>
      <c r="S19875" t="str">
        <f t="shared" si="59"/>
        <v/>
      </c>
      <c r="T19875" s="46" t="s">
        <v>912</v>
      </c>
    </row>
    <row r="19876" spans="1:20" x14ac:dyDescent="0.5">
      <c r="A19876" s="4">
        <v>44250</v>
      </c>
      <c r="B19876" s="14">
        <v>0.60283564814814816</v>
      </c>
      <c r="C19876">
        <v>3</v>
      </c>
      <c r="D19876" t="s">
        <v>642</v>
      </c>
      <c r="E19876">
        <v>44</v>
      </c>
      <c r="F19876" t="s">
        <v>642</v>
      </c>
      <c r="G19876" s="14">
        <f>(B19876-"0:35:06")</f>
        <v>0.57846064814814813</v>
      </c>
      <c r="H19876" s="14"/>
      <c r="I19876" s="14"/>
      <c r="J19876">
        <v>4</v>
      </c>
      <c r="K19876" t="s">
        <v>642</v>
      </c>
      <c r="M19876" s="14">
        <v>0.57846064814814813</v>
      </c>
      <c r="N19876">
        <v>3</v>
      </c>
      <c r="O19876">
        <v>3</v>
      </c>
      <c r="P19876" t="s">
        <v>32</v>
      </c>
      <c r="Q19876">
        <v>36</v>
      </c>
      <c r="R19876">
        <v>17</v>
      </c>
      <c r="S19876">
        <f>IFERROR(IF(OR(C19876=3,C19876=4),(Q19876/R19876*35.5),(Q19876/R19876*35)),"")</f>
        <v>75.17647058823529</v>
      </c>
      <c r="T19876" t="s">
        <v>851</v>
      </c>
    </row>
    <row r="19877" spans="1:20" x14ac:dyDescent="0.5">
      <c r="A19877" s="4">
        <v>44251</v>
      </c>
      <c r="B19877" s="14">
        <v>0.27210648148148148</v>
      </c>
      <c r="C19877">
        <v>2</v>
      </c>
      <c r="D19877" t="s">
        <v>641</v>
      </c>
      <c r="E19877">
        <v>39</v>
      </c>
      <c r="F19877" t="s">
        <v>641</v>
      </c>
      <c r="G19877" s="14">
        <f t="shared" ref="G19877:G19915" si="61">(B19877-"0:35:36")</f>
        <v>0.24738425925925925</v>
      </c>
      <c r="H19877" s="14"/>
      <c r="I19877" s="14"/>
      <c r="S19877" t="str">
        <f t="shared" ref="S19877:S19917" si="62">IFERROR(IF(OR(C19877=3,C19877=4),(Q19877/R19877*35.5),(Q19877/R19877*30)),"")</f>
        <v/>
      </c>
    </row>
    <row r="19878" spans="1:20" x14ac:dyDescent="0.5">
      <c r="A19878" s="4">
        <v>44251</v>
      </c>
      <c r="B19878" s="14">
        <v>0.27221064814814816</v>
      </c>
      <c r="C19878">
        <v>2</v>
      </c>
      <c r="D19878" t="s">
        <v>641</v>
      </c>
      <c r="E19878">
        <v>38</v>
      </c>
      <c r="F19878" t="s">
        <v>641</v>
      </c>
      <c r="G19878" s="14">
        <f t="shared" si="61"/>
        <v>0.24748842592592593</v>
      </c>
      <c r="H19878" s="14"/>
      <c r="I19878" s="14"/>
      <c r="S19878" t="str">
        <f t="shared" si="62"/>
        <v/>
      </c>
    </row>
    <row r="19879" spans="1:20" x14ac:dyDescent="0.5">
      <c r="A19879" s="4">
        <v>44251</v>
      </c>
      <c r="B19879" s="14">
        <v>0.2723842592592593</v>
      </c>
      <c r="C19879">
        <v>2</v>
      </c>
      <c r="D19879" t="s">
        <v>641</v>
      </c>
      <c r="E19879">
        <v>41</v>
      </c>
      <c r="F19879" t="s">
        <v>641</v>
      </c>
      <c r="G19879" s="14">
        <f t="shared" si="61"/>
        <v>0.24766203703703707</v>
      </c>
      <c r="H19879" s="14"/>
      <c r="I19879" s="14"/>
      <c r="S19879" t="str">
        <f t="shared" si="62"/>
        <v/>
      </c>
    </row>
    <row r="19880" spans="1:20" x14ac:dyDescent="0.5">
      <c r="A19880" s="4">
        <v>44251</v>
      </c>
      <c r="B19880" s="14">
        <v>0.54704861111111114</v>
      </c>
      <c r="C19880">
        <v>2</v>
      </c>
      <c r="D19880" t="s">
        <v>641</v>
      </c>
      <c r="E19880">
        <v>39</v>
      </c>
      <c r="F19880" t="s">
        <v>641</v>
      </c>
      <c r="G19880" s="14">
        <f t="shared" si="61"/>
        <v>0.52232638888888894</v>
      </c>
      <c r="H19880" s="14"/>
      <c r="I19880" s="14"/>
      <c r="S19880" t="str">
        <f t="shared" si="62"/>
        <v/>
      </c>
    </row>
    <row r="19881" spans="1:20" x14ac:dyDescent="0.5">
      <c r="A19881" s="4">
        <v>44251</v>
      </c>
      <c r="B19881" s="14">
        <v>0.54708333333333337</v>
      </c>
      <c r="C19881">
        <v>2</v>
      </c>
      <c r="D19881" t="s">
        <v>641</v>
      </c>
      <c r="E19881">
        <v>38</v>
      </c>
      <c r="F19881" t="s">
        <v>641</v>
      </c>
      <c r="G19881" s="14">
        <f t="shared" si="61"/>
        <v>0.52236111111111116</v>
      </c>
      <c r="H19881" s="14"/>
      <c r="I19881" s="14"/>
      <c r="S19881" t="str">
        <f t="shared" si="62"/>
        <v/>
      </c>
    </row>
    <row r="19882" spans="1:20" x14ac:dyDescent="0.5">
      <c r="A19882" s="4">
        <v>44251</v>
      </c>
      <c r="B19882" s="14">
        <v>0.54736111111111108</v>
      </c>
      <c r="C19882">
        <v>2</v>
      </c>
      <c r="D19882" t="s">
        <v>641</v>
      </c>
      <c r="E19882">
        <v>39</v>
      </c>
      <c r="F19882" t="s">
        <v>641</v>
      </c>
      <c r="G19882" s="14">
        <f t="shared" si="61"/>
        <v>0.52263888888888888</v>
      </c>
      <c r="H19882" s="14"/>
      <c r="I19882" s="14"/>
      <c r="S19882" t="str">
        <f t="shared" si="62"/>
        <v/>
      </c>
    </row>
    <row r="19883" spans="1:20" x14ac:dyDescent="0.5">
      <c r="A19883" s="4">
        <v>44251</v>
      </c>
      <c r="B19883" s="14">
        <v>0.54738425925925926</v>
      </c>
      <c r="C19883">
        <v>2</v>
      </c>
      <c r="D19883" t="s">
        <v>641</v>
      </c>
      <c r="E19883">
        <v>38</v>
      </c>
      <c r="F19883" t="s">
        <v>641</v>
      </c>
      <c r="G19883" s="14">
        <f t="shared" si="61"/>
        <v>0.52266203703703706</v>
      </c>
      <c r="H19883" s="14"/>
      <c r="I19883" s="14"/>
      <c r="S19883" t="str">
        <f t="shared" si="62"/>
        <v/>
      </c>
    </row>
    <row r="19884" spans="1:20" x14ac:dyDescent="0.5">
      <c r="A19884" s="4">
        <v>44251</v>
      </c>
      <c r="B19884" s="14">
        <v>0.54753472222222221</v>
      </c>
      <c r="C19884">
        <v>2</v>
      </c>
      <c r="D19884" t="s">
        <v>641</v>
      </c>
      <c r="E19884">
        <v>38</v>
      </c>
      <c r="F19884" t="s">
        <v>641</v>
      </c>
      <c r="G19884" s="14">
        <f t="shared" si="61"/>
        <v>0.52281250000000001</v>
      </c>
      <c r="H19884" s="14"/>
      <c r="I19884" s="14"/>
      <c r="S19884" t="str">
        <f t="shared" si="62"/>
        <v/>
      </c>
    </row>
    <row r="19885" spans="1:20" x14ac:dyDescent="0.5">
      <c r="A19885" s="4">
        <v>44251</v>
      </c>
      <c r="B19885" s="14">
        <v>0.54758101851851848</v>
      </c>
      <c r="C19885">
        <v>2</v>
      </c>
      <c r="D19885" t="s">
        <v>641</v>
      </c>
      <c r="E19885">
        <v>39</v>
      </c>
      <c r="F19885" t="s">
        <v>641</v>
      </c>
      <c r="G19885" s="14">
        <f t="shared" si="61"/>
        <v>0.52285879629629628</v>
      </c>
      <c r="H19885" s="14"/>
      <c r="I19885" s="14"/>
      <c r="S19885" t="str">
        <f t="shared" si="62"/>
        <v/>
      </c>
    </row>
    <row r="19886" spans="1:20" x14ac:dyDescent="0.5">
      <c r="A19886" s="4">
        <v>44251</v>
      </c>
      <c r="B19886" s="14">
        <v>0.5476388888888889</v>
      </c>
      <c r="C19886">
        <v>2</v>
      </c>
      <c r="D19886" t="s">
        <v>641</v>
      </c>
      <c r="E19886">
        <v>39</v>
      </c>
      <c r="F19886" t="s">
        <v>641</v>
      </c>
      <c r="G19886" s="14">
        <f t="shared" si="61"/>
        <v>0.5229166666666667</v>
      </c>
      <c r="H19886" s="14"/>
      <c r="I19886" s="14"/>
      <c r="S19886" t="str">
        <f t="shared" si="62"/>
        <v/>
      </c>
    </row>
    <row r="19887" spans="1:20" x14ac:dyDescent="0.5">
      <c r="A19887" s="4">
        <v>44251</v>
      </c>
      <c r="B19887" s="14">
        <v>0.54766203703703698</v>
      </c>
      <c r="C19887">
        <v>2</v>
      </c>
      <c r="D19887" t="s">
        <v>641</v>
      </c>
      <c r="E19887">
        <v>40</v>
      </c>
      <c r="F19887" t="s">
        <v>641</v>
      </c>
      <c r="G19887" s="14">
        <f t="shared" si="61"/>
        <v>0.52293981481481477</v>
      </c>
      <c r="H19887" s="14"/>
      <c r="I19887" s="14"/>
      <c r="S19887" t="str">
        <f t="shared" si="62"/>
        <v/>
      </c>
    </row>
    <row r="19888" spans="1:20" x14ac:dyDescent="0.5">
      <c r="A19888" s="4">
        <v>44251</v>
      </c>
      <c r="B19888" s="14">
        <v>0.54768518518518516</v>
      </c>
      <c r="C19888">
        <v>2</v>
      </c>
      <c r="D19888" t="s">
        <v>641</v>
      </c>
      <c r="E19888">
        <v>39</v>
      </c>
      <c r="F19888" t="s">
        <v>641</v>
      </c>
      <c r="G19888" s="14">
        <f t="shared" si="61"/>
        <v>0.52296296296296296</v>
      </c>
      <c r="H19888" s="14"/>
      <c r="I19888" s="14"/>
      <c r="S19888" t="str">
        <f t="shared" si="62"/>
        <v/>
      </c>
    </row>
    <row r="19889" spans="1:20" x14ac:dyDescent="0.5">
      <c r="A19889" s="4">
        <v>44251</v>
      </c>
      <c r="B19889" s="14">
        <v>0.54769675925925931</v>
      </c>
      <c r="C19889">
        <v>2</v>
      </c>
      <c r="D19889" t="s">
        <v>641</v>
      </c>
      <c r="E19889">
        <v>42</v>
      </c>
      <c r="F19889" t="s">
        <v>641</v>
      </c>
      <c r="G19889" s="14">
        <f t="shared" si="61"/>
        <v>0.52297453703703711</v>
      </c>
      <c r="H19889" s="14"/>
      <c r="I19889" s="14"/>
      <c r="S19889" t="str">
        <f t="shared" si="62"/>
        <v/>
      </c>
    </row>
    <row r="19890" spans="1:20" x14ac:dyDescent="0.5">
      <c r="A19890" s="4">
        <v>44251</v>
      </c>
      <c r="B19890" s="14">
        <v>0.54773148148148143</v>
      </c>
      <c r="C19890">
        <v>2</v>
      </c>
      <c r="D19890" t="s">
        <v>641</v>
      </c>
      <c r="E19890">
        <v>41</v>
      </c>
      <c r="F19890" t="s">
        <v>641</v>
      </c>
      <c r="G19890" s="14">
        <f t="shared" si="61"/>
        <v>0.52300925925925923</v>
      </c>
      <c r="H19890" s="14"/>
      <c r="I19890" s="14"/>
      <c r="S19890" t="str">
        <f t="shared" si="62"/>
        <v/>
      </c>
    </row>
    <row r="19891" spans="1:20" x14ac:dyDescent="0.5">
      <c r="A19891" s="4">
        <v>44251</v>
      </c>
      <c r="B19891" s="14">
        <v>0.54775462962962962</v>
      </c>
      <c r="C19891">
        <v>2</v>
      </c>
      <c r="D19891" t="s">
        <v>641</v>
      </c>
      <c r="E19891">
        <v>42</v>
      </c>
      <c r="F19891" t="s">
        <v>641</v>
      </c>
      <c r="G19891" s="14">
        <f t="shared" si="61"/>
        <v>0.52303240740740742</v>
      </c>
      <c r="H19891" s="14"/>
      <c r="I19891" s="14"/>
      <c r="S19891" t="str">
        <f t="shared" si="62"/>
        <v/>
      </c>
    </row>
    <row r="19892" spans="1:20" x14ac:dyDescent="0.5">
      <c r="A19892" s="4">
        <v>44251</v>
      </c>
      <c r="B19892" s="14">
        <v>0.54781250000000004</v>
      </c>
      <c r="C19892">
        <v>2</v>
      </c>
      <c r="D19892" t="s">
        <v>641</v>
      </c>
      <c r="E19892">
        <v>38</v>
      </c>
      <c r="F19892" t="s">
        <v>641</v>
      </c>
      <c r="G19892" s="14">
        <f t="shared" si="61"/>
        <v>0.52309027777777783</v>
      </c>
      <c r="H19892" s="14"/>
      <c r="I19892" s="14"/>
      <c r="S19892" t="str">
        <f t="shared" si="62"/>
        <v/>
      </c>
    </row>
    <row r="19893" spans="1:20" x14ac:dyDescent="0.5">
      <c r="A19893" s="4">
        <v>44251</v>
      </c>
      <c r="B19893" s="14">
        <v>0.54784722222222226</v>
      </c>
      <c r="C19893">
        <v>2</v>
      </c>
      <c r="D19893" t="s">
        <v>641</v>
      </c>
      <c r="E19893">
        <v>38</v>
      </c>
      <c r="F19893" t="s">
        <v>641</v>
      </c>
      <c r="G19893" s="14">
        <f t="shared" si="61"/>
        <v>0.52312500000000006</v>
      </c>
      <c r="H19893" s="14"/>
      <c r="I19893" s="14"/>
      <c r="S19893" t="str">
        <f t="shared" si="62"/>
        <v/>
      </c>
    </row>
    <row r="19894" spans="1:20" x14ac:dyDescent="0.5">
      <c r="A19894" s="4">
        <v>44251</v>
      </c>
      <c r="B19894" s="14">
        <v>0.54790509259259257</v>
      </c>
      <c r="C19894">
        <v>2</v>
      </c>
      <c r="D19894" t="s">
        <v>641</v>
      </c>
      <c r="E19894">
        <v>38</v>
      </c>
      <c r="F19894" t="s">
        <v>641</v>
      </c>
      <c r="G19894" s="14">
        <f t="shared" si="61"/>
        <v>0.52318287037037037</v>
      </c>
      <c r="H19894" s="14"/>
      <c r="I19894" s="14"/>
      <c r="S19894" t="str">
        <f t="shared" si="62"/>
        <v/>
      </c>
    </row>
    <row r="19895" spans="1:20" x14ac:dyDescent="0.5">
      <c r="A19895" s="4">
        <v>44251</v>
      </c>
      <c r="B19895" s="14">
        <v>0.54791666666666672</v>
      </c>
      <c r="C19895">
        <v>2</v>
      </c>
      <c r="D19895" t="s">
        <v>641</v>
      </c>
      <c r="E19895">
        <v>38</v>
      </c>
      <c r="F19895" t="s">
        <v>641</v>
      </c>
      <c r="G19895" s="14">
        <f t="shared" si="61"/>
        <v>0.52319444444444452</v>
      </c>
      <c r="H19895" s="14"/>
      <c r="I19895" s="14"/>
      <c r="S19895" t="str">
        <f t="shared" si="62"/>
        <v/>
      </c>
    </row>
    <row r="19896" spans="1:20" x14ac:dyDescent="0.5">
      <c r="A19896" s="52">
        <v>44251</v>
      </c>
      <c r="B19896" s="53">
        <v>0.86737268518518518</v>
      </c>
      <c r="C19896" s="54">
        <v>4</v>
      </c>
      <c r="D19896" s="54" t="s">
        <v>641</v>
      </c>
      <c r="E19896" s="54">
        <v>41</v>
      </c>
      <c r="F19896" s="48" t="s">
        <v>642</v>
      </c>
      <c r="G19896" s="53">
        <f t="shared" si="61"/>
        <v>0.84265046296296298</v>
      </c>
      <c r="H19896" s="53"/>
      <c r="I19896" s="53"/>
      <c r="J19896" s="54">
        <v>5</v>
      </c>
      <c r="K19896" s="54"/>
      <c r="L19896" s="54"/>
      <c r="M19896" s="54"/>
      <c r="N19896" s="54"/>
      <c r="O19896" s="54"/>
      <c r="P19896" s="54"/>
      <c r="Q19896" s="54"/>
      <c r="R19896" s="54"/>
      <c r="S19896" s="54" t="str">
        <f t="shared" si="62"/>
        <v/>
      </c>
      <c r="T19896" s="54" t="s">
        <v>911</v>
      </c>
    </row>
    <row r="19897" spans="1:20" x14ac:dyDescent="0.5">
      <c r="A19897" s="4">
        <v>44252</v>
      </c>
      <c r="B19897" s="14">
        <v>0.57131944444444438</v>
      </c>
      <c r="C19897">
        <v>2</v>
      </c>
      <c r="D19897" t="s">
        <v>641</v>
      </c>
      <c r="E19897">
        <v>40</v>
      </c>
      <c r="F19897" t="s">
        <v>641</v>
      </c>
      <c r="G19897" s="14">
        <f t="shared" si="61"/>
        <v>0.54659722222222218</v>
      </c>
      <c r="H19897" s="14"/>
      <c r="I19897" s="14"/>
      <c r="S19897" t="str">
        <f t="shared" si="62"/>
        <v/>
      </c>
    </row>
    <row r="19898" spans="1:20" x14ac:dyDescent="0.5">
      <c r="A19898" s="4">
        <v>44252</v>
      </c>
      <c r="B19898" s="14">
        <v>0.57145833333333329</v>
      </c>
      <c r="C19898">
        <v>2</v>
      </c>
      <c r="D19898" t="s">
        <v>641</v>
      </c>
      <c r="E19898">
        <v>40</v>
      </c>
      <c r="F19898" t="s">
        <v>641</v>
      </c>
      <c r="G19898" s="14">
        <f t="shared" si="61"/>
        <v>0.54673611111111109</v>
      </c>
      <c r="H19898" s="14"/>
      <c r="I19898" s="14"/>
      <c r="S19898" t="str">
        <f t="shared" si="62"/>
        <v/>
      </c>
    </row>
    <row r="19899" spans="1:20" x14ac:dyDescent="0.5">
      <c r="A19899" s="4">
        <v>44252</v>
      </c>
      <c r="B19899" s="14">
        <v>0.57148148148148148</v>
      </c>
      <c r="C19899">
        <v>2</v>
      </c>
      <c r="D19899" t="s">
        <v>641</v>
      </c>
      <c r="E19899">
        <v>38</v>
      </c>
      <c r="F19899" t="s">
        <v>641</v>
      </c>
      <c r="G19899" s="14">
        <f t="shared" si="61"/>
        <v>0.54675925925925928</v>
      </c>
      <c r="H19899" s="14"/>
      <c r="I19899" s="14"/>
      <c r="S19899" t="str">
        <f t="shared" si="62"/>
        <v/>
      </c>
    </row>
    <row r="19900" spans="1:20" x14ac:dyDescent="0.5">
      <c r="A19900" s="4">
        <v>44252</v>
      </c>
      <c r="B19900" s="14">
        <v>0.57276620370370368</v>
      </c>
      <c r="C19900">
        <v>2</v>
      </c>
      <c r="D19900" t="s">
        <v>641</v>
      </c>
      <c r="E19900">
        <v>38</v>
      </c>
      <c r="F19900" t="s">
        <v>641</v>
      </c>
      <c r="G19900" s="14">
        <f t="shared" si="61"/>
        <v>0.54804398148148148</v>
      </c>
      <c r="H19900" s="14"/>
      <c r="I19900" s="14"/>
      <c r="S19900" t="str">
        <f t="shared" si="62"/>
        <v/>
      </c>
    </row>
    <row r="19901" spans="1:20" x14ac:dyDescent="0.5">
      <c r="A19901" s="4">
        <v>44252</v>
      </c>
      <c r="B19901" s="14">
        <v>0.57299768518518512</v>
      </c>
      <c r="C19901">
        <v>2</v>
      </c>
      <c r="D19901" t="s">
        <v>641</v>
      </c>
      <c r="E19901">
        <v>40</v>
      </c>
      <c r="F19901" t="s">
        <v>641</v>
      </c>
      <c r="G19901" s="14">
        <f t="shared" si="61"/>
        <v>0.54827546296296292</v>
      </c>
      <c r="H19901" s="14"/>
      <c r="I19901" s="14"/>
      <c r="S19901" t="str">
        <f t="shared" si="62"/>
        <v/>
      </c>
    </row>
    <row r="19902" spans="1:20" x14ac:dyDescent="0.5">
      <c r="A19902" s="4">
        <v>44252</v>
      </c>
      <c r="B19902" s="14">
        <v>0.57307870370370373</v>
      </c>
      <c r="C19902">
        <v>2</v>
      </c>
      <c r="D19902" t="s">
        <v>641</v>
      </c>
      <c r="E19902">
        <v>38</v>
      </c>
      <c r="F19902" t="s">
        <v>641</v>
      </c>
      <c r="G19902" s="14">
        <f t="shared" si="61"/>
        <v>0.54835648148148153</v>
      </c>
      <c r="H19902" s="14"/>
      <c r="I19902" s="14"/>
      <c r="S19902" t="str">
        <f t="shared" si="62"/>
        <v/>
      </c>
    </row>
    <row r="19903" spans="1:20" x14ac:dyDescent="0.5">
      <c r="A19903" s="4">
        <v>44252</v>
      </c>
      <c r="B19903" s="14">
        <v>0.57444444444444442</v>
      </c>
      <c r="C19903">
        <v>2</v>
      </c>
      <c r="D19903" t="s">
        <v>641</v>
      </c>
      <c r="E19903">
        <v>38</v>
      </c>
      <c r="F19903" t="s">
        <v>641</v>
      </c>
      <c r="G19903" s="14">
        <f t="shared" si="61"/>
        <v>0.54972222222222222</v>
      </c>
      <c r="H19903" s="14"/>
      <c r="I19903" s="14"/>
      <c r="S19903" t="str">
        <f t="shared" si="62"/>
        <v/>
      </c>
    </row>
    <row r="19904" spans="1:20" x14ac:dyDescent="0.5">
      <c r="A19904" s="4">
        <v>44252</v>
      </c>
      <c r="B19904" s="14">
        <v>0.57445601851851846</v>
      </c>
      <c r="C19904">
        <v>2</v>
      </c>
      <c r="D19904" t="s">
        <v>641</v>
      </c>
      <c r="E19904">
        <v>39</v>
      </c>
      <c r="F19904" t="s">
        <v>641</v>
      </c>
      <c r="G19904" s="14">
        <f t="shared" si="61"/>
        <v>0.54973379629629626</v>
      </c>
      <c r="H19904" s="14"/>
      <c r="I19904" s="14"/>
      <c r="S19904" t="str">
        <f t="shared" si="62"/>
        <v/>
      </c>
    </row>
    <row r="19905" spans="1:20" x14ac:dyDescent="0.5">
      <c r="A19905" s="4">
        <v>44252</v>
      </c>
      <c r="B19905" s="14">
        <v>0.57556712962962964</v>
      </c>
      <c r="C19905">
        <v>2</v>
      </c>
      <c r="D19905" t="s">
        <v>641</v>
      </c>
      <c r="E19905">
        <v>38</v>
      </c>
      <c r="F19905" t="s">
        <v>641</v>
      </c>
      <c r="G19905" s="14">
        <f t="shared" si="61"/>
        <v>0.55084490740740744</v>
      </c>
      <c r="H19905" s="14"/>
      <c r="I19905" s="14"/>
      <c r="S19905" t="str">
        <f t="shared" si="62"/>
        <v/>
      </c>
    </row>
    <row r="19906" spans="1:20" x14ac:dyDescent="0.5">
      <c r="A19906" s="4">
        <v>44252</v>
      </c>
      <c r="B19906" s="14">
        <v>0.57562499999999994</v>
      </c>
      <c r="C19906">
        <v>2</v>
      </c>
      <c r="D19906" t="s">
        <v>641</v>
      </c>
      <c r="E19906">
        <v>39</v>
      </c>
      <c r="F19906" t="s">
        <v>641</v>
      </c>
      <c r="G19906" s="14">
        <f t="shared" si="61"/>
        <v>0.55090277777777774</v>
      </c>
      <c r="H19906" s="14"/>
      <c r="I19906" s="14"/>
      <c r="S19906" t="str">
        <f t="shared" si="62"/>
        <v/>
      </c>
    </row>
    <row r="19907" spans="1:20" x14ac:dyDescent="0.5">
      <c r="A19907" s="4">
        <v>44252</v>
      </c>
      <c r="B19907" s="14">
        <v>0.57565972222222228</v>
      </c>
      <c r="C19907">
        <v>2</v>
      </c>
      <c r="D19907" t="s">
        <v>641</v>
      </c>
      <c r="E19907">
        <v>40</v>
      </c>
      <c r="F19907" t="s">
        <v>641</v>
      </c>
      <c r="G19907" s="14">
        <f t="shared" si="61"/>
        <v>0.55093750000000008</v>
      </c>
      <c r="H19907" s="14"/>
      <c r="I19907" s="14"/>
      <c r="S19907" t="str">
        <f t="shared" si="62"/>
        <v/>
      </c>
    </row>
    <row r="19908" spans="1:20" x14ac:dyDescent="0.5">
      <c r="A19908" s="4">
        <v>44252</v>
      </c>
      <c r="B19908" s="14">
        <v>0.57681712962962961</v>
      </c>
      <c r="C19908">
        <v>2</v>
      </c>
      <c r="D19908" t="s">
        <v>641</v>
      </c>
      <c r="E19908">
        <v>39</v>
      </c>
      <c r="F19908" t="s">
        <v>641</v>
      </c>
      <c r="G19908" s="14">
        <f t="shared" si="61"/>
        <v>0.55209490740740741</v>
      </c>
      <c r="H19908" s="14"/>
      <c r="I19908" s="14"/>
      <c r="S19908" t="str">
        <f t="shared" si="62"/>
        <v/>
      </c>
    </row>
    <row r="19909" spans="1:20" x14ac:dyDescent="0.5">
      <c r="A19909" s="4">
        <v>44252</v>
      </c>
      <c r="B19909" s="14">
        <v>0.94122685185185195</v>
      </c>
      <c r="C19909">
        <v>2</v>
      </c>
      <c r="D19909" t="s">
        <v>641</v>
      </c>
      <c r="E19909">
        <v>38</v>
      </c>
      <c r="F19909" t="s">
        <v>641</v>
      </c>
      <c r="G19909" s="14">
        <f t="shared" si="61"/>
        <v>0.91650462962962975</v>
      </c>
      <c r="H19909" s="14"/>
      <c r="I19909" s="14"/>
      <c r="S19909" t="str">
        <f t="shared" si="62"/>
        <v/>
      </c>
    </row>
    <row r="19910" spans="1:20" x14ac:dyDescent="0.5">
      <c r="A19910" s="4">
        <v>44252</v>
      </c>
      <c r="B19910" s="14">
        <v>0.94136574074074064</v>
      </c>
      <c r="C19910">
        <v>2</v>
      </c>
      <c r="D19910" t="s">
        <v>641</v>
      </c>
      <c r="E19910">
        <v>40</v>
      </c>
      <c r="F19910" t="s">
        <v>641</v>
      </c>
      <c r="G19910" s="14">
        <f t="shared" si="61"/>
        <v>0.91664351851851844</v>
      </c>
      <c r="H19910" s="14"/>
      <c r="I19910" s="14"/>
      <c r="S19910" t="str">
        <f t="shared" si="62"/>
        <v/>
      </c>
    </row>
    <row r="19911" spans="1:20" x14ac:dyDescent="0.5">
      <c r="A19911" s="4">
        <v>44252</v>
      </c>
      <c r="B19911" s="14">
        <v>0.94236111111111109</v>
      </c>
      <c r="C19911">
        <v>2</v>
      </c>
      <c r="D19911" t="s">
        <v>641</v>
      </c>
      <c r="E19911">
        <v>38</v>
      </c>
      <c r="F19911" t="s">
        <v>641</v>
      </c>
      <c r="G19911" s="14">
        <f t="shared" si="61"/>
        <v>0.91763888888888889</v>
      </c>
      <c r="H19911" s="14"/>
      <c r="I19911" s="14"/>
      <c r="S19911" t="str">
        <f t="shared" si="62"/>
        <v/>
      </c>
    </row>
    <row r="19912" spans="1:20" x14ac:dyDescent="0.5">
      <c r="A19912" s="4">
        <v>44252</v>
      </c>
      <c r="B19912" s="14">
        <v>0.94457175925925929</v>
      </c>
      <c r="C19912">
        <v>2</v>
      </c>
      <c r="D19912" t="s">
        <v>641</v>
      </c>
      <c r="E19912">
        <v>39</v>
      </c>
      <c r="F19912" t="s">
        <v>641</v>
      </c>
      <c r="G19912" s="14">
        <f t="shared" si="61"/>
        <v>0.91984953703703709</v>
      </c>
      <c r="H19912" s="14"/>
      <c r="I19912" s="14"/>
      <c r="S19912" t="str">
        <f t="shared" si="62"/>
        <v/>
      </c>
    </row>
    <row r="19913" spans="1:20" x14ac:dyDescent="0.5">
      <c r="A19913" s="4">
        <v>44252</v>
      </c>
      <c r="B19913" s="14">
        <v>0.94473379629629628</v>
      </c>
      <c r="C19913">
        <v>2</v>
      </c>
      <c r="D19913" t="s">
        <v>641</v>
      </c>
      <c r="E19913">
        <v>39</v>
      </c>
      <c r="F19913" t="s">
        <v>641</v>
      </c>
      <c r="G19913" s="14">
        <f t="shared" si="61"/>
        <v>0.92001157407407408</v>
      </c>
      <c r="H19913" s="14"/>
      <c r="I19913" s="14"/>
      <c r="S19913" t="str">
        <f t="shared" si="62"/>
        <v/>
      </c>
    </row>
    <row r="19914" spans="1:20" x14ac:dyDescent="0.5">
      <c r="A19914" s="4">
        <v>44252</v>
      </c>
      <c r="B19914" s="14">
        <v>0.94921296296296298</v>
      </c>
      <c r="C19914">
        <v>2</v>
      </c>
      <c r="D19914" t="s">
        <v>641</v>
      </c>
      <c r="E19914">
        <v>40</v>
      </c>
      <c r="F19914" t="s">
        <v>641</v>
      </c>
      <c r="G19914" s="14">
        <f t="shared" si="61"/>
        <v>0.92449074074074078</v>
      </c>
      <c r="H19914" s="14"/>
      <c r="I19914" s="14"/>
      <c r="S19914" t="str">
        <f t="shared" si="62"/>
        <v/>
      </c>
    </row>
    <row r="19915" spans="1:20" x14ac:dyDescent="0.5">
      <c r="A19915" s="4">
        <v>44253</v>
      </c>
      <c r="B19915" s="14">
        <v>0.8647800925925927</v>
      </c>
      <c r="C19915">
        <v>4</v>
      </c>
      <c r="D19915" t="s">
        <v>641</v>
      </c>
      <c r="E19915">
        <v>43</v>
      </c>
      <c r="F19915" s="48" t="s">
        <v>642</v>
      </c>
      <c r="G19915" s="14">
        <f t="shared" si="61"/>
        <v>0.8400578703703705</v>
      </c>
      <c r="H19915" s="14"/>
      <c r="I19915" s="14"/>
      <c r="J19915">
        <v>5</v>
      </c>
      <c r="S19915" t="str">
        <f t="shared" si="62"/>
        <v/>
      </c>
      <c r="T19915" s="46" t="s">
        <v>912</v>
      </c>
    </row>
    <row r="19916" spans="1:20" x14ac:dyDescent="0.5">
      <c r="A19916" s="4">
        <v>44253</v>
      </c>
      <c r="B19916" s="14">
        <v>0.87251157407407398</v>
      </c>
      <c r="C19916">
        <v>3</v>
      </c>
      <c r="D19916" t="s">
        <v>642</v>
      </c>
      <c r="E19916">
        <v>54</v>
      </c>
      <c r="F19916" s="48" t="s">
        <v>642</v>
      </c>
      <c r="G19916" s="14">
        <f>(B19916-"0:35:06")</f>
        <v>0.84813657407407395</v>
      </c>
      <c r="H19916" s="14"/>
      <c r="I19916" s="14"/>
      <c r="J19916">
        <v>3</v>
      </c>
      <c r="S19916" t="str">
        <f t="shared" si="62"/>
        <v/>
      </c>
      <c r="T19916" s="46" t="s">
        <v>912</v>
      </c>
    </row>
    <row r="19917" spans="1:20" x14ac:dyDescent="0.5">
      <c r="A19917" s="52">
        <v>44255</v>
      </c>
      <c r="B19917" s="53">
        <v>1.9479166666666669E-2</v>
      </c>
      <c r="C19917" s="54">
        <v>3</v>
      </c>
      <c r="D19917" s="54" t="s">
        <v>641</v>
      </c>
      <c r="E19917" s="54">
        <v>46</v>
      </c>
      <c r="F19917" s="48" t="s">
        <v>646</v>
      </c>
      <c r="G19917" s="53">
        <v>0.99510416666666668</v>
      </c>
      <c r="H19917" s="53"/>
      <c r="I19917" s="53"/>
      <c r="J19917" s="54">
        <v>5</v>
      </c>
      <c r="K19917" s="54"/>
      <c r="L19917" s="54"/>
      <c r="M19917" s="54"/>
      <c r="N19917" s="54"/>
      <c r="O19917" s="54"/>
      <c r="P19917" s="54"/>
      <c r="Q19917" s="54"/>
      <c r="R19917" s="54"/>
      <c r="S19917" s="54" t="str">
        <f t="shared" si="62"/>
        <v/>
      </c>
      <c r="T19917" s="54" t="s">
        <v>911</v>
      </c>
    </row>
    <row r="19918" spans="1:20" x14ac:dyDescent="0.5">
      <c r="A19918" s="4">
        <v>44255</v>
      </c>
      <c r="B19918" s="14">
        <v>0.80221064814814813</v>
      </c>
      <c r="C19918">
        <v>4</v>
      </c>
      <c r="D19918" t="s">
        <v>642</v>
      </c>
      <c r="E19918">
        <v>51</v>
      </c>
      <c r="F19918" t="s">
        <v>642</v>
      </c>
      <c r="G19918" s="14">
        <f>(B19918-"0:35:06")</f>
        <v>0.7778356481481481</v>
      </c>
      <c r="H19918" s="14"/>
      <c r="I19918" s="14"/>
      <c r="J19918">
        <v>4</v>
      </c>
      <c r="K19918" t="s">
        <v>642</v>
      </c>
      <c r="M19918" s="14">
        <v>0.77846064814814808</v>
      </c>
      <c r="N19918">
        <v>4</v>
      </c>
      <c r="O19918">
        <v>4</v>
      </c>
      <c r="P19918" t="s">
        <v>32</v>
      </c>
      <c r="Q19918">
        <v>63</v>
      </c>
      <c r="R19918">
        <v>40</v>
      </c>
      <c r="S19918">
        <f>IFERROR(IF(OR(C19918=3,C19918=4),(Q19918/R19918*35.5),(Q19918/R19918*35)),"")</f>
        <v>55.912500000000001</v>
      </c>
      <c r="T19918" t="s">
        <v>911</v>
      </c>
    </row>
    <row r="19919" spans="1:20" x14ac:dyDescent="0.5">
      <c r="A19919" s="4">
        <v>44256</v>
      </c>
      <c r="B19919" s="14">
        <v>0.14715277777777777</v>
      </c>
      <c r="C19919">
        <v>4</v>
      </c>
      <c r="D19919" t="s">
        <v>641</v>
      </c>
      <c r="E19919">
        <v>50</v>
      </c>
      <c r="F19919" t="s">
        <v>642</v>
      </c>
      <c r="G19919" s="14">
        <f>(B19919-"0:35:36")</f>
        <v>0.12243055555555554</v>
      </c>
      <c r="H19919" s="14"/>
      <c r="I19919" s="14"/>
      <c r="J19919">
        <v>5</v>
      </c>
      <c r="K19919" t="s">
        <v>642</v>
      </c>
      <c r="M19919" s="14">
        <v>0.12343749999999999</v>
      </c>
      <c r="N19919">
        <v>4</v>
      </c>
      <c r="O19919">
        <v>4</v>
      </c>
      <c r="P19919" t="s">
        <v>32</v>
      </c>
      <c r="Q19919">
        <v>58</v>
      </c>
      <c r="R19919">
        <v>29</v>
      </c>
      <c r="S19919">
        <f>IFERROR(IF(OR(C19919=3,C19919=4),(Q19919/R19919*35.5),(Q19919/R19919*35)),"")</f>
        <v>71</v>
      </c>
      <c r="T19919" t="s">
        <v>851</v>
      </c>
    </row>
    <row r="19920" spans="1:20" x14ac:dyDescent="0.5">
      <c r="A19920" s="4">
        <v>44256</v>
      </c>
      <c r="B19920" s="14">
        <v>0.17311342592592593</v>
      </c>
      <c r="C19920">
        <v>4</v>
      </c>
      <c r="D19920" t="s">
        <v>641</v>
      </c>
      <c r="E19920">
        <v>45</v>
      </c>
      <c r="F19920" t="s">
        <v>646</v>
      </c>
      <c r="G19920" s="14">
        <f>(B19920-"0:34:00")</f>
        <v>0.14950231481481482</v>
      </c>
      <c r="H19920" s="14"/>
      <c r="I19920" s="14"/>
      <c r="J19920">
        <v>5</v>
      </c>
      <c r="K19920" t="s">
        <v>646</v>
      </c>
      <c r="M19920" s="14">
        <v>0.14940972222222224</v>
      </c>
      <c r="N19920">
        <v>4</v>
      </c>
      <c r="O19920">
        <v>4</v>
      </c>
      <c r="P19920" t="s">
        <v>916</v>
      </c>
      <c r="S19920" t="str">
        <f t="shared" ref="S19920:S19934" si="63">IFERROR(IF(OR(C19920=3,C19920=4),(Q19920/R19920*35.5),(Q19920/R19920*30)),"")</f>
        <v/>
      </c>
      <c r="T19920" t="s">
        <v>911</v>
      </c>
    </row>
    <row r="19921" spans="1:20" x14ac:dyDescent="0.5">
      <c r="A19921" s="4">
        <v>44257</v>
      </c>
      <c r="B19921" s="14">
        <v>1.1203703703703704E-2</v>
      </c>
      <c r="C19921">
        <v>2</v>
      </c>
      <c r="D19921" t="s">
        <v>641</v>
      </c>
      <c r="E19921">
        <v>38</v>
      </c>
      <c r="F19921" t="s">
        <v>641</v>
      </c>
      <c r="G19921" s="14">
        <f t="shared" ref="G19921:G19929" si="64">(B19921-"0:35:36")</f>
        <v>-1.3518518518518522E-2</v>
      </c>
      <c r="H19921" s="14"/>
      <c r="I19921" s="14"/>
      <c r="S19921" t="str">
        <f t="shared" si="63"/>
        <v/>
      </c>
    </row>
    <row r="19922" spans="1:20" x14ac:dyDescent="0.5">
      <c r="A19922" s="4">
        <v>44257</v>
      </c>
      <c r="B19922" s="14">
        <v>1.1261574074074071E-2</v>
      </c>
      <c r="C19922">
        <v>2</v>
      </c>
      <c r="D19922" t="s">
        <v>641</v>
      </c>
      <c r="E19922">
        <v>38</v>
      </c>
      <c r="F19922" t="s">
        <v>641</v>
      </c>
      <c r="G19922" s="14">
        <f t="shared" si="64"/>
        <v>-1.3460648148148154E-2</v>
      </c>
      <c r="H19922" s="14"/>
      <c r="I19922" s="14"/>
      <c r="S19922" t="str">
        <f t="shared" si="63"/>
        <v/>
      </c>
    </row>
    <row r="19923" spans="1:20" x14ac:dyDescent="0.5">
      <c r="A19923" s="4">
        <v>44257</v>
      </c>
      <c r="B19923" s="14">
        <v>1.2453703703703703E-2</v>
      </c>
      <c r="C19923">
        <v>2</v>
      </c>
      <c r="D19923" t="s">
        <v>641</v>
      </c>
      <c r="E19923">
        <v>38</v>
      </c>
      <c r="F19923" t="s">
        <v>641</v>
      </c>
      <c r="G19923" s="14">
        <f t="shared" si="64"/>
        <v>-1.2268518518518522E-2</v>
      </c>
      <c r="H19923" s="14"/>
      <c r="I19923" s="14"/>
      <c r="S19923" t="str">
        <f t="shared" si="63"/>
        <v/>
      </c>
    </row>
    <row r="19924" spans="1:20" x14ac:dyDescent="0.5">
      <c r="A19924" s="4">
        <v>44257</v>
      </c>
      <c r="B19924" s="14">
        <v>1.2499999999999999E-2</v>
      </c>
      <c r="C19924">
        <v>2</v>
      </c>
      <c r="D19924" t="s">
        <v>641</v>
      </c>
      <c r="E19924">
        <v>41</v>
      </c>
      <c r="F19924" t="s">
        <v>641</v>
      </c>
      <c r="G19924" s="14">
        <f t="shared" si="64"/>
        <v>-1.2222222222222226E-2</v>
      </c>
      <c r="H19924" s="14"/>
      <c r="I19924" s="14"/>
      <c r="S19924" t="str">
        <f t="shared" si="63"/>
        <v/>
      </c>
    </row>
    <row r="19925" spans="1:20" x14ac:dyDescent="0.5">
      <c r="A19925" s="4">
        <v>44257</v>
      </c>
      <c r="B19925" s="14">
        <v>1.2974537037037036E-2</v>
      </c>
      <c r="C19925">
        <v>2</v>
      </c>
      <c r="D19925" t="s">
        <v>641</v>
      </c>
      <c r="E19925">
        <v>40</v>
      </c>
      <c r="F19925" t="s">
        <v>641</v>
      </c>
      <c r="G19925" s="14">
        <f t="shared" si="64"/>
        <v>-1.1747685185185189E-2</v>
      </c>
      <c r="H19925" s="14"/>
      <c r="I19925" s="14"/>
      <c r="S19925" t="str">
        <f t="shared" si="63"/>
        <v/>
      </c>
    </row>
    <row r="19926" spans="1:20" x14ac:dyDescent="0.5">
      <c r="A19926" s="4">
        <v>44257</v>
      </c>
      <c r="B19926" s="14">
        <v>1.298611111111111E-2</v>
      </c>
      <c r="C19926">
        <v>2</v>
      </c>
      <c r="D19926" t="s">
        <v>641</v>
      </c>
      <c r="E19926">
        <v>40</v>
      </c>
      <c r="F19926" t="s">
        <v>641</v>
      </c>
      <c r="G19926" s="14">
        <f t="shared" si="64"/>
        <v>-1.1736111111111116E-2</v>
      </c>
      <c r="H19926" s="14"/>
      <c r="I19926" s="14"/>
      <c r="S19926" t="str">
        <f t="shared" si="63"/>
        <v/>
      </c>
    </row>
    <row r="19927" spans="1:20" x14ac:dyDescent="0.5">
      <c r="A19927" s="4">
        <v>44257</v>
      </c>
      <c r="B19927" s="14">
        <v>1.3020833333333334E-2</v>
      </c>
      <c r="C19927">
        <v>2</v>
      </c>
      <c r="D19927" t="s">
        <v>641</v>
      </c>
      <c r="E19927">
        <v>38</v>
      </c>
      <c r="F19927" t="s">
        <v>641</v>
      </c>
      <c r="G19927" s="14">
        <f t="shared" si="64"/>
        <v>-1.1701388888888891E-2</v>
      </c>
      <c r="H19927" s="14"/>
      <c r="I19927" s="14"/>
      <c r="S19927" t="str">
        <f t="shared" si="63"/>
        <v/>
      </c>
    </row>
    <row r="19928" spans="1:20" x14ac:dyDescent="0.5">
      <c r="A19928" s="4">
        <v>44257</v>
      </c>
      <c r="B19928" s="14">
        <v>1.3310185185185187E-2</v>
      </c>
      <c r="C19928">
        <v>2</v>
      </c>
      <c r="D19928" t="s">
        <v>641</v>
      </c>
      <c r="E19928">
        <v>38</v>
      </c>
      <c r="F19928" t="s">
        <v>641</v>
      </c>
      <c r="G19928" s="14">
        <f t="shared" si="64"/>
        <v>-1.1412037037037038E-2</v>
      </c>
      <c r="H19928" s="14"/>
      <c r="I19928" s="14"/>
      <c r="S19928" t="str">
        <f t="shared" si="63"/>
        <v/>
      </c>
    </row>
    <row r="19929" spans="1:20" x14ac:dyDescent="0.5">
      <c r="A19929" s="4">
        <v>44257</v>
      </c>
      <c r="B19929" s="14">
        <v>1.4166666666666666E-2</v>
      </c>
      <c r="C19929">
        <v>2</v>
      </c>
      <c r="D19929" t="s">
        <v>641</v>
      </c>
      <c r="E19929">
        <v>38</v>
      </c>
      <c r="F19929" t="s">
        <v>641</v>
      </c>
      <c r="G19929" s="14">
        <f t="shared" si="64"/>
        <v>-1.0555555555555559E-2</v>
      </c>
      <c r="H19929" s="14"/>
      <c r="I19929" s="14"/>
      <c r="S19929" t="str">
        <f t="shared" si="63"/>
        <v/>
      </c>
    </row>
    <row r="19930" spans="1:20" x14ac:dyDescent="0.5">
      <c r="A19930" s="4">
        <v>44257</v>
      </c>
      <c r="B19930" s="14">
        <v>0.24278935185185188</v>
      </c>
      <c r="C19930">
        <v>4</v>
      </c>
      <c r="D19930" t="s">
        <v>641</v>
      </c>
      <c r="E19930">
        <v>46</v>
      </c>
      <c r="F19930" t="s">
        <v>641</v>
      </c>
      <c r="G19930" s="14">
        <f>(B19930-"0:34:00")</f>
        <v>0.21917824074074077</v>
      </c>
      <c r="H19930" s="14"/>
      <c r="I19930" s="14"/>
      <c r="J19930">
        <v>5</v>
      </c>
      <c r="S19930" t="str">
        <f t="shared" si="63"/>
        <v/>
      </c>
      <c r="T19930" s="46" t="s">
        <v>912</v>
      </c>
    </row>
    <row r="19931" spans="1:20" x14ac:dyDescent="0.5">
      <c r="A19931" s="4">
        <v>44257</v>
      </c>
      <c r="B19931" s="14">
        <v>0.25333333333333335</v>
      </c>
      <c r="C19931">
        <v>4</v>
      </c>
      <c r="D19931" t="s">
        <v>641</v>
      </c>
      <c r="E19931">
        <v>88</v>
      </c>
      <c r="F19931" s="55" t="s">
        <v>641</v>
      </c>
      <c r="G19931" s="14">
        <f>(B19931-"0:34:00")</f>
        <v>0.22972222222222224</v>
      </c>
      <c r="H19931" s="14"/>
      <c r="I19931" s="14"/>
      <c r="J19931">
        <v>5</v>
      </c>
      <c r="S19931" t="str">
        <f t="shared" si="63"/>
        <v/>
      </c>
      <c r="T19931" s="46" t="s">
        <v>912</v>
      </c>
    </row>
    <row r="19932" spans="1:20" x14ac:dyDescent="0.5">
      <c r="A19932" s="4">
        <v>44257</v>
      </c>
      <c r="B19932" s="14">
        <v>0.90532407407407411</v>
      </c>
      <c r="C19932">
        <v>3</v>
      </c>
      <c r="D19932" t="s">
        <v>641</v>
      </c>
      <c r="E19932">
        <v>48</v>
      </c>
      <c r="F19932" t="s">
        <v>641</v>
      </c>
      <c r="G19932" s="14">
        <f>(B19932-"0:35:36")</f>
        <v>0.88060185185185191</v>
      </c>
      <c r="H19932" s="14"/>
      <c r="I19932" s="14"/>
      <c r="S19932" t="str">
        <f t="shared" si="63"/>
        <v/>
      </c>
    </row>
    <row r="19933" spans="1:20" x14ac:dyDescent="0.5">
      <c r="A19933" s="4">
        <v>44257</v>
      </c>
      <c r="B19933" s="14">
        <v>0.90547453703703706</v>
      </c>
      <c r="C19933">
        <v>3</v>
      </c>
      <c r="D19933" t="s">
        <v>641</v>
      </c>
      <c r="E19933">
        <v>46</v>
      </c>
      <c r="F19933" t="s">
        <v>641</v>
      </c>
      <c r="G19933" s="14">
        <f>(B19933-"0:35:36")</f>
        <v>0.88075231481481486</v>
      </c>
      <c r="H19933" s="14"/>
      <c r="I19933" s="14"/>
      <c r="S19933" t="str">
        <f t="shared" si="63"/>
        <v/>
      </c>
    </row>
    <row r="19934" spans="1:20" x14ac:dyDescent="0.5">
      <c r="A19934" s="4">
        <v>44257</v>
      </c>
      <c r="B19934" s="14">
        <v>0.9057291666666667</v>
      </c>
      <c r="C19934">
        <v>3</v>
      </c>
      <c r="D19934" t="s">
        <v>641</v>
      </c>
      <c r="E19934">
        <v>64</v>
      </c>
      <c r="F19934" s="55" t="s">
        <v>641</v>
      </c>
      <c r="G19934" s="14">
        <f>(B19934-"0:34:00")</f>
        <v>0.88211805555555556</v>
      </c>
      <c r="H19934" s="14"/>
      <c r="I19934" s="14"/>
      <c r="J19934">
        <v>5</v>
      </c>
      <c r="M19934" s="14"/>
      <c r="S19934" t="str">
        <f t="shared" si="63"/>
        <v/>
      </c>
      <c r="T19934" s="46" t="s">
        <v>912</v>
      </c>
    </row>
    <row r="19935" spans="1:20" x14ac:dyDescent="0.5">
      <c r="A19935" s="4">
        <v>44257</v>
      </c>
      <c r="B19935" s="14">
        <v>0.90576388888888892</v>
      </c>
      <c r="C19935">
        <v>3</v>
      </c>
      <c r="D19935" t="s">
        <v>642</v>
      </c>
      <c r="E19935">
        <v>55</v>
      </c>
      <c r="F19935" t="s">
        <v>642</v>
      </c>
      <c r="G19935" s="14">
        <f>(B19935-"0:34:00")</f>
        <v>0.88215277777777779</v>
      </c>
      <c r="H19935" s="14"/>
      <c r="I19935" s="14"/>
      <c r="K19935" t="s">
        <v>642</v>
      </c>
      <c r="M19935" s="14">
        <v>0.88218750000000001</v>
      </c>
      <c r="N19935">
        <v>3</v>
      </c>
      <c r="O19935">
        <v>3</v>
      </c>
      <c r="P19935" t="s">
        <v>32</v>
      </c>
      <c r="Q19935">
        <v>22</v>
      </c>
      <c r="R19935">
        <v>11</v>
      </c>
      <c r="S19935">
        <f>IFERROR(IF(OR(C19935=3,C19935=4),(Q19935/R19935*35.5),(Q19935/R19935*35)),"")</f>
        <v>71</v>
      </c>
      <c r="T19935" s="46" t="s">
        <v>911</v>
      </c>
    </row>
    <row r="19936" spans="1:20" x14ac:dyDescent="0.5">
      <c r="A19936" s="4">
        <v>44261</v>
      </c>
      <c r="B19936" s="14">
        <v>2.0428240740740743E-2</v>
      </c>
      <c r="C19936">
        <v>3</v>
      </c>
      <c r="D19936" t="s">
        <v>646</v>
      </c>
      <c r="E19936">
        <v>40</v>
      </c>
      <c r="F19936" s="48" t="s">
        <v>646</v>
      </c>
      <c r="G19936" s="14">
        <v>0.99652777777777779</v>
      </c>
      <c r="H19936" s="14"/>
      <c r="I19936" s="14"/>
      <c r="J19936">
        <v>5</v>
      </c>
      <c r="M19936" s="14"/>
      <c r="S19936" t="str">
        <f t="shared" ref="S19936:S19967" si="65">IFERROR(IF(OR(C19936=3,C19936=4),(Q19936/R19936*35.5),(Q19936/R19936*30)),"")</f>
        <v/>
      </c>
      <c r="T19936" t="s">
        <v>910</v>
      </c>
    </row>
    <row r="19937" spans="1:20" x14ac:dyDescent="0.5">
      <c r="A19937" s="4">
        <v>44261</v>
      </c>
      <c r="B19937" s="14">
        <v>0.88634259259259263</v>
      </c>
      <c r="C19937">
        <v>3</v>
      </c>
      <c r="D19937" t="s">
        <v>642</v>
      </c>
      <c r="E19937">
        <v>69</v>
      </c>
      <c r="F19937" s="48" t="s">
        <v>641</v>
      </c>
      <c r="G19937" s="14">
        <f>(B19937-"0:33:00")</f>
        <v>0.86342592592592593</v>
      </c>
      <c r="H19937" s="14"/>
      <c r="I19937" s="14"/>
      <c r="J19937">
        <v>5</v>
      </c>
      <c r="S19937" t="str">
        <f t="shared" si="65"/>
        <v/>
      </c>
      <c r="T19937" s="46" t="s">
        <v>912</v>
      </c>
    </row>
    <row r="19938" spans="1:20" x14ac:dyDescent="0.5">
      <c r="A19938" s="4">
        <v>44263</v>
      </c>
      <c r="B19938" s="14">
        <v>0.58447916666666666</v>
      </c>
      <c r="C19938">
        <v>4</v>
      </c>
      <c r="D19938" t="s">
        <v>641</v>
      </c>
      <c r="E19938">
        <v>39</v>
      </c>
      <c r="F19938" t="s">
        <v>642</v>
      </c>
      <c r="G19938" s="14">
        <f>(B19938-"0:33:00")</f>
        <v>0.56156249999999996</v>
      </c>
      <c r="H19938" s="14"/>
      <c r="I19938" s="14"/>
      <c r="J19938">
        <v>5</v>
      </c>
      <c r="K19938" t="s">
        <v>646</v>
      </c>
      <c r="M19938" s="14">
        <v>0.56150462962962966</v>
      </c>
      <c r="N19938">
        <v>4</v>
      </c>
      <c r="O19938">
        <v>4</v>
      </c>
      <c r="P19938" t="s">
        <v>915</v>
      </c>
      <c r="S19938" t="str">
        <f t="shared" si="65"/>
        <v/>
      </c>
      <c r="T19938" t="s">
        <v>851</v>
      </c>
    </row>
    <row r="19939" spans="1:20" x14ac:dyDescent="0.5">
      <c r="A19939" s="4">
        <v>44264</v>
      </c>
      <c r="B19939" s="14">
        <v>6.0370370370370373E-2</v>
      </c>
      <c r="C19939">
        <v>2</v>
      </c>
      <c r="D19939" t="s">
        <v>641</v>
      </c>
      <c r="E19939">
        <v>38</v>
      </c>
      <c r="F19939" t="s">
        <v>641</v>
      </c>
      <c r="S19939" t="str">
        <f t="shared" si="65"/>
        <v/>
      </c>
    </row>
    <row r="19940" spans="1:20" x14ac:dyDescent="0.5">
      <c r="A19940" s="4">
        <v>44264</v>
      </c>
      <c r="B19940" s="14">
        <v>6.1180555555555551E-2</v>
      </c>
      <c r="C19940">
        <v>2</v>
      </c>
      <c r="D19940" t="s">
        <v>641</v>
      </c>
      <c r="E19940">
        <v>38</v>
      </c>
      <c r="F19940" t="s">
        <v>641</v>
      </c>
      <c r="S19940" t="str">
        <f t="shared" si="65"/>
        <v/>
      </c>
    </row>
    <row r="19941" spans="1:20" x14ac:dyDescent="0.5">
      <c r="A19941" s="4">
        <v>44264</v>
      </c>
      <c r="B19941" s="14">
        <v>0.2908796296296296</v>
      </c>
      <c r="C19941">
        <v>2</v>
      </c>
      <c r="D19941" t="s">
        <v>641</v>
      </c>
      <c r="E19941">
        <v>38</v>
      </c>
      <c r="F19941" t="s">
        <v>641</v>
      </c>
      <c r="S19941" t="str">
        <f t="shared" si="65"/>
        <v/>
      </c>
    </row>
    <row r="19942" spans="1:20" x14ac:dyDescent="0.5">
      <c r="A19942" s="4">
        <v>44264</v>
      </c>
      <c r="B19942" s="14">
        <v>0.70018518518518524</v>
      </c>
      <c r="C19942">
        <v>3</v>
      </c>
      <c r="D19942" t="s">
        <v>641</v>
      </c>
      <c r="E19942">
        <v>42</v>
      </c>
      <c r="F19942" t="s">
        <v>641</v>
      </c>
      <c r="S19942" t="str">
        <f t="shared" si="65"/>
        <v/>
      </c>
    </row>
    <row r="19943" spans="1:20" x14ac:dyDescent="0.5">
      <c r="A19943" s="4">
        <v>44264</v>
      </c>
      <c r="B19943" s="14">
        <v>0.70019675925925917</v>
      </c>
      <c r="C19943">
        <v>3</v>
      </c>
      <c r="D19943" t="s">
        <v>641</v>
      </c>
      <c r="E19943">
        <v>45</v>
      </c>
      <c r="F19943" t="s">
        <v>641</v>
      </c>
      <c r="S19943" t="str">
        <f t="shared" si="65"/>
        <v/>
      </c>
    </row>
    <row r="19944" spans="1:20" x14ac:dyDescent="0.5">
      <c r="A19944" s="4">
        <v>44264</v>
      </c>
      <c r="B19944" s="14">
        <v>0.70020833333333332</v>
      </c>
      <c r="C19944">
        <v>3</v>
      </c>
      <c r="D19944" t="s">
        <v>641</v>
      </c>
      <c r="E19944">
        <v>45</v>
      </c>
      <c r="F19944" t="s">
        <v>641</v>
      </c>
      <c r="S19944" t="str">
        <f t="shared" si="65"/>
        <v/>
      </c>
    </row>
    <row r="19945" spans="1:20" x14ac:dyDescent="0.5">
      <c r="A19945" s="4">
        <v>44264</v>
      </c>
      <c r="B19945" s="14">
        <v>0.70021990740740747</v>
      </c>
      <c r="C19945">
        <v>3</v>
      </c>
      <c r="D19945" t="s">
        <v>641</v>
      </c>
      <c r="E19945">
        <v>46</v>
      </c>
      <c r="F19945" t="s">
        <v>641</v>
      </c>
      <c r="S19945" t="str">
        <f t="shared" si="65"/>
        <v/>
      </c>
    </row>
    <row r="19946" spans="1:20" x14ac:dyDescent="0.5">
      <c r="A19946" s="4">
        <v>44264</v>
      </c>
      <c r="B19946" s="14">
        <v>0.70024305555555555</v>
      </c>
      <c r="C19946">
        <v>3</v>
      </c>
      <c r="D19946" t="s">
        <v>641</v>
      </c>
      <c r="E19946">
        <v>47</v>
      </c>
      <c r="F19946" t="s">
        <v>641</v>
      </c>
      <c r="S19946" t="str">
        <f t="shared" si="65"/>
        <v/>
      </c>
    </row>
    <row r="19947" spans="1:20" x14ac:dyDescent="0.5">
      <c r="A19947" s="4">
        <v>44264</v>
      </c>
      <c r="B19947" s="14">
        <v>0.70025462962962959</v>
      </c>
      <c r="C19947">
        <v>3</v>
      </c>
      <c r="D19947" t="s">
        <v>641</v>
      </c>
      <c r="E19947">
        <v>47</v>
      </c>
      <c r="F19947" t="s">
        <v>641</v>
      </c>
      <c r="S19947" t="str">
        <f t="shared" si="65"/>
        <v/>
      </c>
    </row>
    <row r="19948" spans="1:20" x14ac:dyDescent="0.5">
      <c r="A19948" s="4">
        <v>44264</v>
      </c>
      <c r="B19948" s="14">
        <v>0.70026620370370374</v>
      </c>
      <c r="C19948">
        <v>3</v>
      </c>
      <c r="D19948" t="s">
        <v>641</v>
      </c>
      <c r="E19948">
        <v>45</v>
      </c>
      <c r="F19948" t="s">
        <v>641</v>
      </c>
      <c r="S19948" t="str">
        <f t="shared" si="65"/>
        <v/>
      </c>
    </row>
    <row r="19949" spans="1:20" x14ac:dyDescent="0.5">
      <c r="A19949" s="4">
        <v>44264</v>
      </c>
      <c r="B19949" s="14">
        <v>0.70027777777777767</v>
      </c>
      <c r="C19949">
        <v>3</v>
      </c>
      <c r="D19949" t="s">
        <v>641</v>
      </c>
      <c r="E19949">
        <v>50</v>
      </c>
      <c r="F19949" t="s">
        <v>641</v>
      </c>
      <c r="S19949" t="str">
        <f t="shared" si="65"/>
        <v/>
      </c>
    </row>
    <row r="19950" spans="1:20" x14ac:dyDescent="0.5">
      <c r="A19950" s="4">
        <v>44264</v>
      </c>
      <c r="B19950" s="14">
        <v>0.70028935185185182</v>
      </c>
      <c r="C19950">
        <v>3</v>
      </c>
      <c r="D19950" t="s">
        <v>641</v>
      </c>
      <c r="E19950">
        <v>51</v>
      </c>
      <c r="F19950" t="s">
        <v>641</v>
      </c>
      <c r="S19950" t="str">
        <f t="shared" si="65"/>
        <v/>
      </c>
    </row>
    <row r="19951" spans="1:20" x14ac:dyDescent="0.5">
      <c r="A19951" s="4">
        <v>44264</v>
      </c>
      <c r="B19951" s="14">
        <v>0.70032407407407404</v>
      </c>
      <c r="C19951">
        <v>3</v>
      </c>
      <c r="D19951" t="s">
        <v>641</v>
      </c>
      <c r="E19951">
        <v>46</v>
      </c>
      <c r="F19951" t="s">
        <v>641</v>
      </c>
      <c r="S19951" t="str">
        <f t="shared" si="65"/>
        <v/>
      </c>
    </row>
    <row r="19952" spans="1:20" x14ac:dyDescent="0.5">
      <c r="A19952" s="4">
        <v>44264</v>
      </c>
      <c r="B19952" s="14">
        <v>0.70035879629629638</v>
      </c>
      <c r="C19952">
        <v>3</v>
      </c>
      <c r="D19952" t="s">
        <v>641</v>
      </c>
      <c r="E19952">
        <v>40</v>
      </c>
      <c r="F19952" t="s">
        <v>641</v>
      </c>
      <c r="S19952" t="str">
        <f t="shared" si="65"/>
        <v/>
      </c>
    </row>
    <row r="19953" spans="1:19" x14ac:dyDescent="0.5">
      <c r="A19953" s="4">
        <v>44265</v>
      </c>
      <c r="B19953" s="14">
        <v>0.84121527777777771</v>
      </c>
      <c r="C19953">
        <v>3</v>
      </c>
      <c r="D19953" t="s">
        <v>641</v>
      </c>
      <c r="E19953">
        <v>69</v>
      </c>
      <c r="F19953" t="s">
        <v>641</v>
      </c>
      <c r="S19953" t="str">
        <f t="shared" si="65"/>
        <v/>
      </c>
    </row>
    <row r="19954" spans="1:19" x14ac:dyDescent="0.5">
      <c r="A19954" s="4">
        <v>44265</v>
      </c>
      <c r="B19954" s="14">
        <v>0.84444444444444444</v>
      </c>
      <c r="C19954">
        <v>3</v>
      </c>
      <c r="D19954" t="s">
        <v>641</v>
      </c>
      <c r="E19954">
        <v>32</v>
      </c>
      <c r="F19954" t="s">
        <v>641</v>
      </c>
      <c r="S19954" t="str">
        <f t="shared" si="65"/>
        <v/>
      </c>
    </row>
    <row r="19955" spans="1:19" x14ac:dyDescent="0.5">
      <c r="A19955" s="4">
        <v>44265</v>
      </c>
      <c r="B19955" s="14">
        <v>0.84542824074074074</v>
      </c>
      <c r="C19955">
        <v>3</v>
      </c>
      <c r="D19955" t="s">
        <v>641</v>
      </c>
      <c r="E19955">
        <v>40</v>
      </c>
      <c r="F19955" t="s">
        <v>641</v>
      </c>
      <c r="S19955" t="str">
        <f t="shared" si="65"/>
        <v/>
      </c>
    </row>
    <row r="19956" spans="1:19" x14ac:dyDescent="0.5">
      <c r="A19956" s="4">
        <v>44265</v>
      </c>
      <c r="B19956" s="14">
        <v>0.88168981481481479</v>
      </c>
      <c r="C19956">
        <v>3</v>
      </c>
      <c r="D19956" t="s">
        <v>641</v>
      </c>
      <c r="E19956">
        <v>29</v>
      </c>
      <c r="F19956" t="s">
        <v>641</v>
      </c>
      <c r="S19956" t="str">
        <f t="shared" si="65"/>
        <v/>
      </c>
    </row>
    <row r="19957" spans="1:19" x14ac:dyDescent="0.5">
      <c r="A19957" s="4">
        <v>44265</v>
      </c>
      <c r="B19957" s="14">
        <v>0.88325231481481481</v>
      </c>
      <c r="C19957">
        <v>3</v>
      </c>
      <c r="D19957" t="s">
        <v>641</v>
      </c>
      <c r="E19957">
        <v>41</v>
      </c>
      <c r="F19957" t="s">
        <v>641</v>
      </c>
      <c r="S19957" t="str">
        <f t="shared" si="65"/>
        <v/>
      </c>
    </row>
    <row r="19958" spans="1:19" x14ac:dyDescent="0.5">
      <c r="A19958" s="4">
        <v>44265</v>
      </c>
      <c r="B19958" s="14">
        <v>0.88328703703703704</v>
      </c>
      <c r="C19958">
        <v>3</v>
      </c>
      <c r="D19958" t="s">
        <v>641</v>
      </c>
      <c r="E19958">
        <v>48</v>
      </c>
      <c r="F19958" t="s">
        <v>641</v>
      </c>
      <c r="S19958" t="str">
        <f t="shared" si="65"/>
        <v/>
      </c>
    </row>
    <row r="19959" spans="1:19" x14ac:dyDescent="0.5">
      <c r="A19959" s="4">
        <v>44265</v>
      </c>
      <c r="B19959" s="14">
        <v>0.88335648148148149</v>
      </c>
      <c r="C19959">
        <v>3</v>
      </c>
      <c r="D19959" t="s">
        <v>641</v>
      </c>
      <c r="E19959">
        <v>48</v>
      </c>
      <c r="F19959" t="s">
        <v>641</v>
      </c>
      <c r="S19959" t="str">
        <f t="shared" si="65"/>
        <v/>
      </c>
    </row>
    <row r="19960" spans="1:19" x14ac:dyDescent="0.5">
      <c r="A19960" s="4">
        <v>44265</v>
      </c>
      <c r="B19960" s="14">
        <v>0.88337962962962957</v>
      </c>
      <c r="C19960">
        <v>3</v>
      </c>
      <c r="D19960" t="s">
        <v>641</v>
      </c>
      <c r="E19960">
        <v>39</v>
      </c>
      <c r="F19960" t="s">
        <v>641</v>
      </c>
      <c r="S19960" t="str">
        <f t="shared" si="65"/>
        <v/>
      </c>
    </row>
    <row r="19961" spans="1:19" x14ac:dyDescent="0.5">
      <c r="A19961" s="4">
        <v>44265</v>
      </c>
      <c r="B19961" s="14">
        <v>0.88462962962962965</v>
      </c>
      <c r="C19961">
        <v>3</v>
      </c>
      <c r="D19961" t="s">
        <v>641</v>
      </c>
      <c r="E19961">
        <v>41</v>
      </c>
      <c r="F19961" t="s">
        <v>641</v>
      </c>
      <c r="S19961" t="str">
        <f t="shared" si="65"/>
        <v/>
      </c>
    </row>
    <row r="19962" spans="1:19" x14ac:dyDescent="0.5">
      <c r="A19962" s="4">
        <v>44265</v>
      </c>
      <c r="B19962" s="14">
        <v>0.88471064814814815</v>
      </c>
      <c r="C19962">
        <v>3</v>
      </c>
      <c r="D19962" t="s">
        <v>641</v>
      </c>
      <c r="E19962">
        <v>42</v>
      </c>
      <c r="F19962" t="s">
        <v>641</v>
      </c>
      <c r="S19962" t="str">
        <f t="shared" si="65"/>
        <v/>
      </c>
    </row>
    <row r="19963" spans="1:19" x14ac:dyDescent="0.5">
      <c r="A19963" s="4">
        <v>44265</v>
      </c>
      <c r="B19963" s="14">
        <v>0.88482638888888887</v>
      </c>
      <c r="C19963">
        <v>3</v>
      </c>
      <c r="D19963" t="s">
        <v>641</v>
      </c>
      <c r="E19963">
        <v>49</v>
      </c>
      <c r="F19963" t="s">
        <v>641</v>
      </c>
      <c r="S19963" t="str">
        <f t="shared" si="65"/>
        <v/>
      </c>
    </row>
    <row r="19964" spans="1:19" x14ac:dyDescent="0.5">
      <c r="A19964" s="4">
        <v>44265</v>
      </c>
      <c r="B19964" s="14">
        <v>0.88497685185185182</v>
      </c>
      <c r="C19964">
        <v>3</v>
      </c>
      <c r="D19964" t="s">
        <v>641</v>
      </c>
      <c r="E19964">
        <v>50</v>
      </c>
      <c r="F19964" t="s">
        <v>641</v>
      </c>
      <c r="S19964" t="str">
        <f t="shared" si="65"/>
        <v/>
      </c>
    </row>
    <row r="19965" spans="1:19" x14ac:dyDescent="0.5">
      <c r="A19965" s="4">
        <v>44265</v>
      </c>
      <c r="B19965" s="14">
        <v>0.88568287037037041</v>
      </c>
      <c r="C19965">
        <v>3</v>
      </c>
      <c r="D19965" t="s">
        <v>641</v>
      </c>
      <c r="E19965">
        <v>43</v>
      </c>
      <c r="F19965" t="s">
        <v>641</v>
      </c>
      <c r="S19965" t="str">
        <f t="shared" si="65"/>
        <v/>
      </c>
    </row>
    <row r="19966" spans="1:19" x14ac:dyDescent="0.5">
      <c r="A19966" s="4">
        <v>44265</v>
      </c>
      <c r="B19966" s="14">
        <v>0.88576388888888891</v>
      </c>
      <c r="C19966">
        <v>3</v>
      </c>
      <c r="D19966" t="s">
        <v>641</v>
      </c>
      <c r="E19966">
        <v>42</v>
      </c>
      <c r="F19966" t="s">
        <v>641</v>
      </c>
      <c r="S19966" t="str">
        <f t="shared" si="65"/>
        <v/>
      </c>
    </row>
    <row r="19967" spans="1:19" x14ac:dyDescent="0.5">
      <c r="A19967" s="4">
        <v>44265</v>
      </c>
      <c r="B19967" s="14">
        <v>0.88578703703703709</v>
      </c>
      <c r="C19967">
        <v>3</v>
      </c>
      <c r="D19967" t="s">
        <v>641</v>
      </c>
      <c r="E19967">
        <v>42</v>
      </c>
      <c r="F19967" t="s">
        <v>641</v>
      </c>
      <c r="S19967" t="str">
        <f t="shared" si="65"/>
        <v/>
      </c>
    </row>
    <row r="19968" spans="1:19" x14ac:dyDescent="0.5">
      <c r="A19968" s="4">
        <v>44265</v>
      </c>
      <c r="B19968" s="14">
        <v>0.88635416666666667</v>
      </c>
      <c r="C19968">
        <v>3</v>
      </c>
      <c r="D19968" t="s">
        <v>641</v>
      </c>
      <c r="E19968">
        <v>49</v>
      </c>
      <c r="F19968" t="s">
        <v>641</v>
      </c>
      <c r="S19968" t="str">
        <f t="shared" ref="S19968:S19999" si="66">IFERROR(IF(OR(C19968=3,C19968=4),(Q19968/R19968*35.5),(Q19968/R19968*30)),"")</f>
        <v/>
      </c>
    </row>
    <row r="19969" spans="1:20" x14ac:dyDescent="0.5">
      <c r="A19969" s="4">
        <v>44265</v>
      </c>
      <c r="B19969" s="14">
        <v>0.8865277777777778</v>
      </c>
      <c r="C19969">
        <v>3</v>
      </c>
      <c r="D19969" t="s">
        <v>641</v>
      </c>
      <c r="E19969">
        <v>40</v>
      </c>
      <c r="F19969" t="s">
        <v>641</v>
      </c>
      <c r="S19969" t="str">
        <f t="shared" si="66"/>
        <v/>
      </c>
    </row>
    <row r="19970" spans="1:20" x14ac:dyDescent="0.5">
      <c r="A19970" s="4">
        <v>44265</v>
      </c>
      <c r="B19970" s="14">
        <v>0.88692129629629635</v>
      </c>
      <c r="C19970">
        <v>3</v>
      </c>
      <c r="D19970" t="s">
        <v>641</v>
      </c>
      <c r="E19970">
        <v>44</v>
      </c>
      <c r="F19970" t="s">
        <v>641</v>
      </c>
      <c r="S19970" t="str">
        <f t="shared" si="66"/>
        <v/>
      </c>
    </row>
    <row r="19971" spans="1:20" x14ac:dyDescent="0.5">
      <c r="A19971" s="4">
        <v>44265</v>
      </c>
      <c r="B19971" s="14">
        <v>0.88770833333333332</v>
      </c>
      <c r="C19971">
        <v>3</v>
      </c>
      <c r="D19971" t="s">
        <v>641</v>
      </c>
      <c r="E19971">
        <v>47</v>
      </c>
      <c r="F19971" t="s">
        <v>641</v>
      </c>
      <c r="S19971" t="str">
        <f t="shared" si="66"/>
        <v/>
      </c>
    </row>
    <row r="19972" spans="1:20" x14ac:dyDescent="0.5">
      <c r="A19972" s="4">
        <v>44265</v>
      </c>
      <c r="B19972" s="14">
        <v>0.88775462962962959</v>
      </c>
      <c r="C19972">
        <v>3</v>
      </c>
      <c r="D19972" t="s">
        <v>641</v>
      </c>
      <c r="E19972">
        <v>46</v>
      </c>
      <c r="F19972" t="s">
        <v>641</v>
      </c>
      <c r="S19972" t="str">
        <f t="shared" si="66"/>
        <v/>
      </c>
    </row>
    <row r="19973" spans="1:20" x14ac:dyDescent="0.5">
      <c r="A19973" s="4">
        <v>44265</v>
      </c>
      <c r="B19973" s="14">
        <v>0.88784722222222223</v>
      </c>
      <c r="C19973">
        <v>3</v>
      </c>
      <c r="D19973" t="s">
        <v>641</v>
      </c>
      <c r="E19973">
        <v>39</v>
      </c>
      <c r="F19973" t="s">
        <v>641</v>
      </c>
      <c r="S19973" t="str">
        <f t="shared" si="66"/>
        <v/>
      </c>
    </row>
    <row r="19974" spans="1:20" x14ac:dyDescent="0.5">
      <c r="A19974" s="4">
        <v>44265</v>
      </c>
      <c r="B19974" s="14">
        <v>0.88795138888888892</v>
      </c>
      <c r="C19974">
        <v>3</v>
      </c>
      <c r="D19974" t="s">
        <v>641</v>
      </c>
      <c r="E19974">
        <v>43</v>
      </c>
      <c r="F19974" t="s">
        <v>641</v>
      </c>
      <c r="S19974" t="str">
        <f t="shared" si="66"/>
        <v/>
      </c>
    </row>
    <row r="19975" spans="1:20" x14ac:dyDescent="0.5">
      <c r="A19975" s="4">
        <v>44265</v>
      </c>
      <c r="B19975" s="14">
        <v>0.88962962962962966</v>
      </c>
      <c r="C19975">
        <v>3</v>
      </c>
      <c r="D19975" t="s">
        <v>642</v>
      </c>
      <c r="E19975">
        <v>43</v>
      </c>
      <c r="F19975" t="s">
        <v>641</v>
      </c>
      <c r="G19975" s="14">
        <f>(B19975-"0:32:46")</f>
        <v>0.86687500000000006</v>
      </c>
      <c r="H19975" s="14"/>
      <c r="I19975" s="14"/>
      <c r="J19975">
        <v>5</v>
      </c>
      <c r="S19975" t="str">
        <f t="shared" si="66"/>
        <v/>
      </c>
      <c r="T19975" t="s">
        <v>911</v>
      </c>
    </row>
    <row r="19976" spans="1:20" x14ac:dyDescent="0.5">
      <c r="A19976" s="4">
        <v>44265</v>
      </c>
      <c r="B19976" s="14">
        <v>0.90951388888888884</v>
      </c>
      <c r="C19976">
        <v>3</v>
      </c>
      <c r="D19976" t="s">
        <v>641</v>
      </c>
      <c r="E19976">
        <v>63</v>
      </c>
      <c r="F19976" t="s">
        <v>641</v>
      </c>
      <c r="S19976" t="str">
        <f t="shared" si="66"/>
        <v/>
      </c>
    </row>
    <row r="19977" spans="1:20" x14ac:dyDescent="0.5">
      <c r="A19977" s="4">
        <v>44265</v>
      </c>
      <c r="B19977" s="14">
        <v>0.90953703703703714</v>
      </c>
      <c r="C19977">
        <v>3</v>
      </c>
      <c r="D19977" t="s">
        <v>641</v>
      </c>
      <c r="E19977">
        <v>45</v>
      </c>
      <c r="F19977" t="s">
        <v>641</v>
      </c>
      <c r="S19977" t="str">
        <f t="shared" si="66"/>
        <v/>
      </c>
    </row>
    <row r="19978" spans="1:20" x14ac:dyDescent="0.5">
      <c r="A19978" s="4">
        <v>44265</v>
      </c>
      <c r="B19978" s="14">
        <v>0.9095833333333333</v>
      </c>
      <c r="C19978">
        <v>3</v>
      </c>
      <c r="D19978" t="s">
        <v>641</v>
      </c>
      <c r="E19978">
        <v>95</v>
      </c>
      <c r="F19978" t="s">
        <v>641</v>
      </c>
      <c r="G19978" s="14">
        <f>(B19978-"0:32:46")</f>
        <v>0.8868287037037037</v>
      </c>
      <c r="H19978" s="14"/>
      <c r="I19978" s="14"/>
      <c r="J19978">
        <v>4</v>
      </c>
      <c r="S19978" t="str">
        <f t="shared" si="66"/>
        <v/>
      </c>
      <c r="T19978" t="s">
        <v>851</v>
      </c>
    </row>
    <row r="19979" spans="1:20" x14ac:dyDescent="0.5">
      <c r="A19979" s="4">
        <v>44265</v>
      </c>
      <c r="B19979" s="14">
        <v>0.91204861111111113</v>
      </c>
      <c r="C19979">
        <v>3</v>
      </c>
      <c r="D19979" t="s">
        <v>641</v>
      </c>
      <c r="E19979">
        <v>81</v>
      </c>
      <c r="F19979" t="s">
        <v>641</v>
      </c>
      <c r="G19979" s="14">
        <f>(B19979-"0:32:46")</f>
        <v>0.88929398148148153</v>
      </c>
      <c r="H19979" s="14"/>
      <c r="I19979" s="14"/>
      <c r="S19979" t="str">
        <f t="shared" si="66"/>
        <v/>
      </c>
      <c r="T19979" t="s">
        <v>851</v>
      </c>
    </row>
    <row r="19980" spans="1:20" x14ac:dyDescent="0.5">
      <c r="A19980" s="4">
        <v>44265</v>
      </c>
      <c r="B19980" s="14">
        <v>0.91236111111111118</v>
      </c>
      <c r="C19980">
        <v>3</v>
      </c>
      <c r="D19980" t="s">
        <v>641</v>
      </c>
      <c r="E19980">
        <v>40</v>
      </c>
      <c r="F19980" t="s">
        <v>641</v>
      </c>
      <c r="S19980" t="str">
        <f t="shared" si="66"/>
        <v/>
      </c>
    </row>
    <row r="19981" spans="1:20" x14ac:dyDescent="0.5">
      <c r="A19981" s="4">
        <v>44265</v>
      </c>
      <c r="B19981" s="14">
        <v>0.95127314814814812</v>
      </c>
      <c r="C19981">
        <v>3</v>
      </c>
      <c r="D19981" t="s">
        <v>646</v>
      </c>
      <c r="E19981">
        <v>127</v>
      </c>
      <c r="F19981" t="s">
        <v>646</v>
      </c>
      <c r="G19981" s="14">
        <f>(B19981-"0:32:46")</f>
        <v>0.92851851851851852</v>
      </c>
      <c r="H19981" s="14"/>
      <c r="I19981" s="14"/>
      <c r="J19981">
        <v>5</v>
      </c>
      <c r="K19981" t="s">
        <v>646</v>
      </c>
      <c r="M19981" s="14">
        <v>0.92855324074074075</v>
      </c>
      <c r="N19981">
        <v>2</v>
      </c>
      <c r="O19981">
        <v>3</v>
      </c>
      <c r="P19981" t="s">
        <v>916</v>
      </c>
      <c r="S19981" t="str">
        <f t="shared" si="66"/>
        <v/>
      </c>
      <c r="T19981" t="s">
        <v>911</v>
      </c>
    </row>
    <row r="19982" spans="1:20" x14ac:dyDescent="0.5">
      <c r="A19982" s="4">
        <v>44265</v>
      </c>
      <c r="B19982" s="14">
        <v>0.9512962962962962</v>
      </c>
      <c r="C19982">
        <v>3</v>
      </c>
      <c r="D19982" t="s">
        <v>641</v>
      </c>
      <c r="E19982">
        <v>69</v>
      </c>
      <c r="F19982" t="s">
        <v>641</v>
      </c>
      <c r="S19982" t="str">
        <f t="shared" si="66"/>
        <v/>
      </c>
    </row>
    <row r="19983" spans="1:20" x14ac:dyDescent="0.5">
      <c r="A19983" s="4">
        <v>44265</v>
      </c>
      <c r="B19983" s="14">
        <v>0.9730671296296296</v>
      </c>
      <c r="C19983">
        <v>3</v>
      </c>
      <c r="D19983" t="s">
        <v>642</v>
      </c>
      <c r="E19983">
        <v>38</v>
      </c>
      <c r="F19983" s="48" t="s">
        <v>641</v>
      </c>
      <c r="G19983" s="14">
        <f>(B19983-"0:32:43")</f>
        <v>0.95034722222222223</v>
      </c>
      <c r="H19983" s="14"/>
      <c r="I19983" s="14"/>
      <c r="J19983">
        <v>5</v>
      </c>
      <c r="S19983" t="str">
        <f t="shared" si="66"/>
        <v/>
      </c>
      <c r="T19983" s="46" t="s">
        <v>912</v>
      </c>
    </row>
    <row r="19984" spans="1:20" x14ac:dyDescent="0.5">
      <c r="A19984" s="4">
        <v>44265</v>
      </c>
      <c r="B19984" s="14">
        <v>0.97357638888888898</v>
      </c>
      <c r="C19984">
        <v>3</v>
      </c>
      <c r="D19984" t="s">
        <v>641</v>
      </c>
      <c r="E19984">
        <v>49</v>
      </c>
      <c r="F19984" t="s">
        <v>641</v>
      </c>
      <c r="S19984" t="str">
        <f t="shared" si="66"/>
        <v/>
      </c>
    </row>
    <row r="19985" spans="1:20" x14ac:dyDescent="0.5">
      <c r="A19985" s="4">
        <v>44265</v>
      </c>
      <c r="B19985" s="14">
        <v>0.97363425925925917</v>
      </c>
      <c r="C19985">
        <v>3</v>
      </c>
      <c r="D19985" t="s">
        <v>641</v>
      </c>
      <c r="E19985">
        <v>62</v>
      </c>
      <c r="F19985" t="s">
        <v>641</v>
      </c>
      <c r="S19985" t="str">
        <f t="shared" si="66"/>
        <v/>
      </c>
    </row>
    <row r="19986" spans="1:20" x14ac:dyDescent="0.5">
      <c r="A19986" s="4">
        <v>44265</v>
      </c>
      <c r="B19986" s="14">
        <v>0.97381944444444446</v>
      </c>
      <c r="C19986">
        <v>3</v>
      </c>
      <c r="D19986" t="s">
        <v>641</v>
      </c>
      <c r="E19986">
        <v>46</v>
      </c>
      <c r="F19986" t="s">
        <v>641</v>
      </c>
      <c r="S19986" t="str">
        <f t="shared" si="66"/>
        <v/>
      </c>
    </row>
    <row r="19987" spans="1:20" x14ac:dyDescent="0.5">
      <c r="A19987" s="4">
        <v>44265</v>
      </c>
      <c r="B19987" s="14">
        <v>0.97394675925925922</v>
      </c>
      <c r="C19987">
        <v>3</v>
      </c>
      <c r="D19987" t="s">
        <v>641</v>
      </c>
      <c r="E19987">
        <v>43</v>
      </c>
      <c r="F19987" t="s">
        <v>641</v>
      </c>
      <c r="S19987" t="str">
        <f t="shared" si="66"/>
        <v/>
      </c>
    </row>
    <row r="19988" spans="1:20" x14ac:dyDescent="0.5">
      <c r="A19988" s="4">
        <v>44265</v>
      </c>
      <c r="B19988" s="14">
        <v>0.97402777777777771</v>
      </c>
      <c r="C19988">
        <v>3</v>
      </c>
      <c r="D19988" t="s">
        <v>641</v>
      </c>
      <c r="E19988">
        <v>40</v>
      </c>
      <c r="F19988" t="s">
        <v>641</v>
      </c>
      <c r="S19988" t="str">
        <f t="shared" si="66"/>
        <v/>
      </c>
    </row>
    <row r="19989" spans="1:20" x14ac:dyDescent="0.5">
      <c r="A19989" s="4">
        <v>44265</v>
      </c>
      <c r="B19989" s="14">
        <v>0.97453703703703709</v>
      </c>
      <c r="C19989">
        <v>3</v>
      </c>
      <c r="D19989" t="s">
        <v>641</v>
      </c>
      <c r="E19989">
        <v>63</v>
      </c>
      <c r="F19989" t="s">
        <v>641</v>
      </c>
      <c r="S19989" t="str">
        <f t="shared" si="66"/>
        <v/>
      </c>
    </row>
    <row r="19990" spans="1:20" x14ac:dyDescent="0.5">
      <c r="A19990" s="4">
        <v>44265</v>
      </c>
      <c r="B19990" s="14">
        <v>0.97454861111111113</v>
      </c>
      <c r="C19990">
        <v>3</v>
      </c>
      <c r="D19990" t="s">
        <v>641</v>
      </c>
      <c r="E19990">
        <v>55</v>
      </c>
      <c r="F19990" t="s">
        <v>641</v>
      </c>
      <c r="S19990" t="str">
        <f t="shared" si="66"/>
        <v/>
      </c>
    </row>
    <row r="19991" spans="1:20" x14ac:dyDescent="0.5">
      <c r="A19991" s="4">
        <v>44265</v>
      </c>
      <c r="B19991" s="14">
        <v>0.97466435185185185</v>
      </c>
      <c r="C19991">
        <v>3</v>
      </c>
      <c r="D19991" t="s">
        <v>641</v>
      </c>
      <c r="E19991">
        <v>43</v>
      </c>
      <c r="F19991" t="s">
        <v>641</v>
      </c>
      <c r="S19991" t="str">
        <f t="shared" si="66"/>
        <v/>
      </c>
    </row>
    <row r="19992" spans="1:20" x14ac:dyDescent="0.5">
      <c r="A19992" s="4">
        <v>44265</v>
      </c>
      <c r="B19992" s="14">
        <v>0.97474537037037035</v>
      </c>
      <c r="C19992">
        <v>3</v>
      </c>
      <c r="D19992" t="s">
        <v>641</v>
      </c>
      <c r="E19992">
        <v>44</v>
      </c>
      <c r="F19992" s="55" t="s">
        <v>641</v>
      </c>
      <c r="G19992" s="14">
        <f>(B19992-"0:32:43")</f>
        <v>0.95202546296296298</v>
      </c>
      <c r="H19992" s="14"/>
      <c r="I19992" s="14"/>
      <c r="J19992">
        <v>5</v>
      </c>
      <c r="S19992" t="str">
        <f t="shared" si="66"/>
        <v/>
      </c>
      <c r="T19992" t="s">
        <v>911</v>
      </c>
    </row>
    <row r="19993" spans="1:20" x14ac:dyDescent="0.5">
      <c r="A19993" s="4">
        <v>44265</v>
      </c>
      <c r="B19993" s="14">
        <v>0.97480324074074076</v>
      </c>
      <c r="C19993">
        <v>3</v>
      </c>
      <c r="D19993" t="s">
        <v>641</v>
      </c>
      <c r="E19993">
        <v>39</v>
      </c>
      <c r="F19993" t="s">
        <v>641</v>
      </c>
      <c r="S19993" t="str">
        <f t="shared" si="66"/>
        <v/>
      </c>
    </row>
    <row r="19994" spans="1:20" x14ac:dyDescent="0.5">
      <c r="A19994" s="4">
        <v>44265</v>
      </c>
      <c r="B19994" s="14">
        <v>0.97488425925925926</v>
      </c>
      <c r="C19994">
        <v>3</v>
      </c>
      <c r="D19994" t="s">
        <v>641</v>
      </c>
      <c r="E19994">
        <v>59</v>
      </c>
      <c r="F19994" t="s">
        <v>641</v>
      </c>
      <c r="S19994" t="str">
        <f t="shared" si="66"/>
        <v/>
      </c>
    </row>
    <row r="19995" spans="1:20" x14ac:dyDescent="0.5">
      <c r="A19995" s="4">
        <v>44265</v>
      </c>
      <c r="B19995" s="14">
        <v>0.97490740740740733</v>
      </c>
      <c r="C19995">
        <v>3</v>
      </c>
      <c r="D19995" t="s">
        <v>641</v>
      </c>
      <c r="E19995">
        <v>49</v>
      </c>
      <c r="F19995" t="s">
        <v>641</v>
      </c>
      <c r="S19995" t="str">
        <f t="shared" si="66"/>
        <v/>
      </c>
    </row>
    <row r="19996" spans="1:20" x14ac:dyDescent="0.5">
      <c r="A19996" s="4">
        <v>44265</v>
      </c>
      <c r="B19996" s="14">
        <v>0.97496527777777775</v>
      </c>
      <c r="C19996">
        <v>3</v>
      </c>
      <c r="D19996" t="s">
        <v>641</v>
      </c>
      <c r="E19996">
        <v>36</v>
      </c>
      <c r="F19996" t="s">
        <v>641</v>
      </c>
      <c r="S19996" t="str">
        <f t="shared" si="66"/>
        <v/>
      </c>
    </row>
    <row r="19997" spans="1:20" x14ac:dyDescent="0.5">
      <c r="A19997" s="4">
        <v>44265</v>
      </c>
      <c r="B19997" s="14">
        <v>0.97538194444444448</v>
      </c>
      <c r="C19997">
        <v>3</v>
      </c>
      <c r="D19997" t="s">
        <v>641</v>
      </c>
      <c r="E19997">
        <v>41</v>
      </c>
      <c r="F19997" t="s">
        <v>641</v>
      </c>
      <c r="S19997" t="str">
        <f t="shared" si="66"/>
        <v/>
      </c>
    </row>
    <row r="19998" spans="1:20" x14ac:dyDescent="0.5">
      <c r="A19998" s="4">
        <v>44265</v>
      </c>
      <c r="B19998" s="14">
        <v>0.97542824074074075</v>
      </c>
      <c r="C19998">
        <v>3</v>
      </c>
      <c r="D19998" t="s">
        <v>641</v>
      </c>
      <c r="E19998">
        <v>37</v>
      </c>
      <c r="F19998" t="s">
        <v>641</v>
      </c>
      <c r="S19998" t="str">
        <f t="shared" si="66"/>
        <v/>
      </c>
    </row>
    <row r="19999" spans="1:20" x14ac:dyDescent="0.5">
      <c r="A19999" s="4">
        <v>44265</v>
      </c>
      <c r="B19999" s="14">
        <v>0.97571759259259261</v>
      </c>
      <c r="C19999">
        <v>3</v>
      </c>
      <c r="D19999" t="s">
        <v>641</v>
      </c>
      <c r="E19999">
        <v>49</v>
      </c>
      <c r="F19999" t="s">
        <v>641</v>
      </c>
      <c r="S19999" t="str">
        <f t="shared" si="66"/>
        <v/>
      </c>
    </row>
    <row r="20000" spans="1:20" x14ac:dyDescent="0.5">
      <c r="A20000" s="4">
        <v>44265</v>
      </c>
      <c r="B20000" s="14">
        <v>0.97591435185185194</v>
      </c>
      <c r="C20000">
        <v>3</v>
      </c>
      <c r="D20000" t="s">
        <v>646</v>
      </c>
      <c r="E20000">
        <v>46</v>
      </c>
      <c r="F20000" t="s">
        <v>641</v>
      </c>
      <c r="G20000" s="14">
        <f>(B20000-"0:32:46")</f>
        <v>0.95315972222222234</v>
      </c>
      <c r="H20000" s="14"/>
      <c r="I20000" s="14"/>
      <c r="J20000" s="14"/>
      <c r="K20000" t="s">
        <v>646</v>
      </c>
      <c r="N20000">
        <v>3</v>
      </c>
      <c r="O20000">
        <v>3</v>
      </c>
      <c r="P20000" t="s">
        <v>915</v>
      </c>
      <c r="S20000" t="str">
        <f t="shared" ref="S20000:S20031" si="67">IFERROR(IF(OR(C20000=3,C20000=4),(Q20000/R20000*35.5),(Q20000/R20000*30)),"")</f>
        <v/>
      </c>
      <c r="T20000" s="46" t="s">
        <v>912</v>
      </c>
    </row>
    <row r="20001" spans="1:20" x14ac:dyDescent="0.5">
      <c r="A20001" s="4">
        <v>44265</v>
      </c>
      <c r="B20001" s="14">
        <v>0.97597222222222213</v>
      </c>
      <c r="C20001">
        <v>3</v>
      </c>
      <c r="D20001" t="s">
        <v>641</v>
      </c>
      <c r="E20001">
        <v>50</v>
      </c>
      <c r="F20001" t="s">
        <v>641</v>
      </c>
      <c r="S20001" t="str">
        <f t="shared" si="67"/>
        <v/>
      </c>
    </row>
    <row r="20002" spans="1:20" x14ac:dyDescent="0.5">
      <c r="A20002" s="4">
        <v>44265</v>
      </c>
      <c r="B20002" s="14">
        <v>0.97603009259259255</v>
      </c>
      <c r="C20002">
        <v>3</v>
      </c>
      <c r="D20002" t="s">
        <v>641</v>
      </c>
      <c r="E20002">
        <v>39</v>
      </c>
      <c r="F20002" t="s">
        <v>641</v>
      </c>
      <c r="S20002" t="str">
        <f t="shared" si="67"/>
        <v/>
      </c>
    </row>
    <row r="20003" spans="1:20" x14ac:dyDescent="0.5">
      <c r="A20003" s="4">
        <v>44265</v>
      </c>
      <c r="B20003" s="14">
        <v>0.97605324074074085</v>
      </c>
      <c r="C20003">
        <v>3</v>
      </c>
      <c r="D20003" t="s">
        <v>641</v>
      </c>
      <c r="E20003">
        <v>40</v>
      </c>
      <c r="F20003" t="s">
        <v>641</v>
      </c>
      <c r="S20003" t="str">
        <f t="shared" si="67"/>
        <v/>
      </c>
    </row>
    <row r="20004" spans="1:20" x14ac:dyDescent="0.5">
      <c r="A20004" s="4">
        <v>44265</v>
      </c>
      <c r="B20004" s="14">
        <v>0.97636574074074067</v>
      </c>
      <c r="C20004">
        <v>3</v>
      </c>
      <c r="D20004" t="s">
        <v>642</v>
      </c>
      <c r="E20004">
        <v>42</v>
      </c>
      <c r="F20004" t="s">
        <v>641</v>
      </c>
      <c r="G20004" s="14">
        <f>(B20004-"0:32:46")</f>
        <v>0.95361111111111108</v>
      </c>
      <c r="H20004" s="14"/>
      <c r="I20004" s="14"/>
      <c r="J20004" s="14"/>
      <c r="S20004" t="str">
        <f t="shared" si="67"/>
        <v/>
      </c>
      <c r="T20004" s="46" t="s">
        <v>912</v>
      </c>
    </row>
    <row r="20005" spans="1:20" x14ac:dyDescent="0.5">
      <c r="A20005" s="4">
        <v>44265</v>
      </c>
      <c r="B20005" s="14">
        <v>0.97696759259259258</v>
      </c>
      <c r="C20005">
        <v>3</v>
      </c>
      <c r="D20005" t="s">
        <v>641</v>
      </c>
      <c r="E20005">
        <v>48</v>
      </c>
      <c r="F20005" t="s">
        <v>641</v>
      </c>
      <c r="S20005" t="str">
        <f t="shared" si="67"/>
        <v/>
      </c>
    </row>
    <row r="20006" spans="1:20" x14ac:dyDescent="0.5">
      <c r="A20006" s="4">
        <v>44265</v>
      </c>
      <c r="B20006" s="14">
        <v>0.97703703703703704</v>
      </c>
      <c r="C20006">
        <v>3</v>
      </c>
      <c r="D20006" t="s">
        <v>641</v>
      </c>
      <c r="E20006">
        <v>48</v>
      </c>
      <c r="F20006" t="s">
        <v>641</v>
      </c>
      <c r="S20006" t="str">
        <f t="shared" si="67"/>
        <v/>
      </c>
    </row>
    <row r="20007" spans="1:20" x14ac:dyDescent="0.5">
      <c r="A20007" s="4">
        <v>44266</v>
      </c>
      <c r="B20007" s="14">
        <v>0.2129050925925926</v>
      </c>
      <c r="C20007">
        <v>3</v>
      </c>
      <c r="D20007" t="s">
        <v>641</v>
      </c>
      <c r="E20007">
        <v>53</v>
      </c>
      <c r="F20007" t="s">
        <v>641</v>
      </c>
      <c r="S20007" t="str">
        <f t="shared" si="67"/>
        <v/>
      </c>
    </row>
    <row r="20008" spans="1:20" x14ac:dyDescent="0.5">
      <c r="A20008" s="4">
        <v>44266</v>
      </c>
      <c r="B20008" s="14">
        <v>0.21334490740740741</v>
      </c>
      <c r="C20008">
        <v>3</v>
      </c>
      <c r="D20008" t="s">
        <v>641</v>
      </c>
      <c r="E20008">
        <v>39</v>
      </c>
      <c r="F20008" t="s">
        <v>641</v>
      </c>
      <c r="S20008" t="str">
        <f t="shared" si="67"/>
        <v/>
      </c>
    </row>
    <row r="20009" spans="1:20" x14ac:dyDescent="0.5">
      <c r="A20009" s="4">
        <v>44266</v>
      </c>
      <c r="B20009" s="14">
        <v>0.21353009259259259</v>
      </c>
      <c r="C20009">
        <v>3</v>
      </c>
      <c r="D20009" t="s">
        <v>641</v>
      </c>
      <c r="E20009">
        <v>38</v>
      </c>
      <c r="F20009" t="s">
        <v>641</v>
      </c>
      <c r="S20009" t="str">
        <f t="shared" si="67"/>
        <v/>
      </c>
    </row>
    <row r="20010" spans="1:20" x14ac:dyDescent="0.5">
      <c r="A20010" s="4">
        <v>44266</v>
      </c>
      <c r="B20010" s="14">
        <v>0.21356481481481482</v>
      </c>
      <c r="C20010">
        <v>3</v>
      </c>
      <c r="D20010" t="s">
        <v>641</v>
      </c>
      <c r="E20010">
        <v>81</v>
      </c>
      <c r="F20010" t="s">
        <v>641</v>
      </c>
      <c r="G20010" s="14">
        <f>(B20010-"0:32:46")</f>
        <v>0.19081018518518519</v>
      </c>
      <c r="H20010" s="14"/>
      <c r="I20010" s="14"/>
      <c r="J20010">
        <v>4</v>
      </c>
      <c r="S20010" t="str">
        <f t="shared" si="67"/>
        <v/>
      </c>
      <c r="T20010" t="s">
        <v>851</v>
      </c>
    </row>
    <row r="20011" spans="1:20" x14ac:dyDescent="0.5">
      <c r="A20011" s="4">
        <v>44266</v>
      </c>
      <c r="B20011" s="14">
        <v>0.21372685185185183</v>
      </c>
      <c r="C20011">
        <v>3</v>
      </c>
      <c r="D20011" t="s">
        <v>641</v>
      </c>
      <c r="E20011">
        <v>46</v>
      </c>
      <c r="F20011" t="s">
        <v>641</v>
      </c>
      <c r="S20011" t="str">
        <f t="shared" si="67"/>
        <v/>
      </c>
    </row>
    <row r="20012" spans="1:20" x14ac:dyDescent="0.5">
      <c r="A20012" s="4">
        <v>44266</v>
      </c>
      <c r="B20012" s="14">
        <v>0.21392361111111111</v>
      </c>
      <c r="C20012">
        <v>3</v>
      </c>
      <c r="D20012" t="s">
        <v>641</v>
      </c>
      <c r="E20012">
        <v>69</v>
      </c>
      <c r="F20012" t="s">
        <v>641</v>
      </c>
      <c r="S20012" t="str">
        <f t="shared" si="67"/>
        <v/>
      </c>
    </row>
    <row r="20013" spans="1:20" x14ac:dyDescent="0.5">
      <c r="A20013" s="4">
        <v>44266</v>
      </c>
      <c r="B20013" s="14">
        <v>0.21394675925925924</v>
      </c>
      <c r="C20013">
        <v>3</v>
      </c>
      <c r="D20013" t="s">
        <v>641</v>
      </c>
      <c r="E20013">
        <v>73</v>
      </c>
      <c r="F20013" t="s">
        <v>641</v>
      </c>
      <c r="G20013" s="14">
        <f>(B20013-"0:32:46")</f>
        <v>0.19119212962962961</v>
      </c>
      <c r="H20013" s="14"/>
      <c r="I20013" s="14"/>
      <c r="S20013" t="str">
        <f t="shared" si="67"/>
        <v/>
      </c>
      <c r="T20013" t="s">
        <v>851</v>
      </c>
    </row>
    <row r="20014" spans="1:20" x14ac:dyDescent="0.5">
      <c r="A20014" s="4">
        <v>44266</v>
      </c>
      <c r="B20014" s="14">
        <v>0.21405092592592592</v>
      </c>
      <c r="C20014">
        <v>3</v>
      </c>
      <c r="D20014" t="s">
        <v>641</v>
      </c>
      <c r="E20014">
        <v>53</v>
      </c>
      <c r="F20014" t="s">
        <v>641</v>
      </c>
      <c r="S20014" t="str">
        <f t="shared" si="67"/>
        <v/>
      </c>
    </row>
    <row r="20015" spans="1:20" x14ac:dyDescent="0.5">
      <c r="A20015" s="4">
        <v>44266</v>
      </c>
      <c r="B20015" s="14">
        <v>0.21407407407407408</v>
      </c>
      <c r="C20015">
        <v>3</v>
      </c>
      <c r="D20015" t="s">
        <v>641</v>
      </c>
      <c r="E20015">
        <v>56</v>
      </c>
      <c r="F20015" t="s">
        <v>641</v>
      </c>
      <c r="S20015" t="str">
        <f t="shared" si="67"/>
        <v/>
      </c>
    </row>
    <row r="20016" spans="1:20" x14ac:dyDescent="0.5">
      <c r="A20016" s="4">
        <v>44266</v>
      </c>
      <c r="B20016" s="14">
        <v>0.21417824074074074</v>
      </c>
      <c r="C20016">
        <v>3</v>
      </c>
      <c r="D20016" t="s">
        <v>641</v>
      </c>
      <c r="E20016">
        <v>54</v>
      </c>
      <c r="F20016" t="s">
        <v>641</v>
      </c>
      <c r="S20016" t="str">
        <f t="shared" si="67"/>
        <v/>
      </c>
    </row>
    <row r="20017" spans="1:20" x14ac:dyDescent="0.5">
      <c r="A20017" s="4">
        <v>44266</v>
      </c>
      <c r="B20017" s="14">
        <v>0.21421296296296297</v>
      </c>
      <c r="C20017">
        <v>3</v>
      </c>
      <c r="D20017" t="s">
        <v>641</v>
      </c>
      <c r="E20017">
        <v>45</v>
      </c>
      <c r="F20017" t="s">
        <v>641</v>
      </c>
      <c r="S20017" t="str">
        <f t="shared" si="67"/>
        <v/>
      </c>
    </row>
    <row r="20018" spans="1:20" x14ac:dyDescent="0.5">
      <c r="A20018" s="4">
        <v>44266</v>
      </c>
      <c r="B20018" s="14">
        <v>0.21564814814814814</v>
      </c>
      <c r="C20018">
        <v>3</v>
      </c>
      <c r="D20018" t="s">
        <v>641</v>
      </c>
      <c r="E20018">
        <v>48</v>
      </c>
      <c r="F20018" t="s">
        <v>641</v>
      </c>
      <c r="S20018" t="str">
        <f t="shared" si="67"/>
        <v/>
      </c>
    </row>
    <row r="20019" spans="1:20" x14ac:dyDescent="0.5">
      <c r="A20019" s="4">
        <v>44266</v>
      </c>
      <c r="B20019" s="14">
        <v>0.21565972222222221</v>
      </c>
      <c r="C20019">
        <v>3</v>
      </c>
      <c r="D20019" t="s">
        <v>641</v>
      </c>
      <c r="E20019">
        <v>54</v>
      </c>
      <c r="F20019" t="s">
        <v>641</v>
      </c>
      <c r="S20019" t="str">
        <f t="shared" si="67"/>
        <v/>
      </c>
    </row>
    <row r="20020" spans="1:20" x14ac:dyDescent="0.5">
      <c r="A20020" s="4">
        <v>44266</v>
      </c>
      <c r="B20020" s="14">
        <v>0.21568287037037037</v>
      </c>
      <c r="C20020">
        <v>3</v>
      </c>
      <c r="D20020" t="s">
        <v>641</v>
      </c>
      <c r="E20020">
        <v>41</v>
      </c>
      <c r="F20020" t="s">
        <v>641</v>
      </c>
      <c r="S20020" t="str">
        <f t="shared" si="67"/>
        <v/>
      </c>
    </row>
    <row r="20021" spans="1:20" x14ac:dyDescent="0.5">
      <c r="A20021" s="4">
        <v>44266</v>
      </c>
      <c r="B20021" s="14">
        <v>0.47815972222222225</v>
      </c>
      <c r="C20021">
        <v>3</v>
      </c>
      <c r="D20021" t="s">
        <v>641</v>
      </c>
      <c r="E20021">
        <v>62</v>
      </c>
      <c r="F20021" t="s">
        <v>641</v>
      </c>
      <c r="S20021" t="str">
        <f t="shared" si="67"/>
        <v/>
      </c>
    </row>
    <row r="20022" spans="1:20" x14ac:dyDescent="0.5">
      <c r="A20022" s="4">
        <v>44266</v>
      </c>
      <c r="B20022" s="14">
        <v>0.49556712962962962</v>
      </c>
      <c r="C20022">
        <v>3</v>
      </c>
      <c r="D20022" t="s">
        <v>641</v>
      </c>
      <c r="E20022">
        <v>38</v>
      </c>
      <c r="F20022" t="s">
        <v>641</v>
      </c>
      <c r="S20022" t="str">
        <f t="shared" si="67"/>
        <v/>
      </c>
    </row>
    <row r="20023" spans="1:20" x14ac:dyDescent="0.5">
      <c r="A20023" s="4">
        <v>44266</v>
      </c>
      <c r="B20023" s="14">
        <v>0.49560185185185185</v>
      </c>
      <c r="C20023">
        <v>3</v>
      </c>
      <c r="D20023" t="s">
        <v>641</v>
      </c>
      <c r="E20023">
        <v>47</v>
      </c>
      <c r="F20023" s="55" t="s">
        <v>641</v>
      </c>
      <c r="G20023" s="14">
        <f>(B20023-"0:32:43")</f>
        <v>0.47288194444444442</v>
      </c>
      <c r="H20023" s="14"/>
      <c r="I20023" s="14"/>
      <c r="J20023">
        <v>5</v>
      </c>
      <c r="S20023" t="str">
        <f t="shared" si="67"/>
        <v/>
      </c>
      <c r="T20023" t="s">
        <v>911</v>
      </c>
    </row>
    <row r="20024" spans="1:20" x14ac:dyDescent="0.5">
      <c r="A20024" s="4">
        <v>44266</v>
      </c>
      <c r="B20024" s="14">
        <v>0.49585648148148148</v>
      </c>
      <c r="C20024">
        <v>3</v>
      </c>
      <c r="D20024" t="s">
        <v>641</v>
      </c>
      <c r="E20024">
        <v>52</v>
      </c>
      <c r="F20024" t="s">
        <v>641</v>
      </c>
      <c r="S20024" t="str">
        <f t="shared" si="67"/>
        <v/>
      </c>
    </row>
    <row r="20025" spans="1:20" x14ac:dyDescent="0.5">
      <c r="A20025" s="4">
        <v>44266</v>
      </c>
      <c r="B20025" s="14">
        <v>0.49616898148148153</v>
      </c>
      <c r="C20025">
        <v>3</v>
      </c>
      <c r="D20025" t="s">
        <v>641</v>
      </c>
      <c r="E20025">
        <v>12</v>
      </c>
      <c r="F20025" t="s">
        <v>641</v>
      </c>
      <c r="S20025" t="str">
        <f t="shared" si="67"/>
        <v/>
      </c>
    </row>
    <row r="20026" spans="1:20" x14ac:dyDescent="0.5">
      <c r="A20026" s="4">
        <v>44266</v>
      </c>
      <c r="B20026" s="14">
        <v>0.49696759259259254</v>
      </c>
      <c r="C20026">
        <v>3</v>
      </c>
      <c r="D20026" t="s">
        <v>641</v>
      </c>
      <c r="E20026">
        <v>32</v>
      </c>
      <c r="F20026" t="s">
        <v>641</v>
      </c>
      <c r="S20026" t="str">
        <f t="shared" si="67"/>
        <v/>
      </c>
    </row>
    <row r="20027" spans="1:20" x14ac:dyDescent="0.5">
      <c r="A20027" s="4">
        <v>44266</v>
      </c>
      <c r="B20027" s="14">
        <v>0.50645833333333334</v>
      </c>
      <c r="C20027">
        <v>3</v>
      </c>
      <c r="D20027" t="s">
        <v>641</v>
      </c>
      <c r="E20027">
        <v>50</v>
      </c>
      <c r="F20027" t="s">
        <v>641</v>
      </c>
      <c r="S20027" t="str">
        <f t="shared" si="67"/>
        <v/>
      </c>
    </row>
    <row r="20028" spans="1:20" x14ac:dyDescent="0.5">
      <c r="A20028" s="4">
        <v>44266</v>
      </c>
      <c r="B20028" s="14">
        <v>0.50658564814814822</v>
      </c>
      <c r="C20028">
        <v>3</v>
      </c>
      <c r="D20028" t="s">
        <v>641</v>
      </c>
      <c r="E20028">
        <v>55</v>
      </c>
      <c r="F20028" s="55" t="s">
        <v>641</v>
      </c>
      <c r="G20028" s="14">
        <f>(B20028-"0:32:43")</f>
        <v>0.48386574074074079</v>
      </c>
      <c r="H20028" s="14"/>
      <c r="I20028" s="14"/>
      <c r="J20028">
        <v>5</v>
      </c>
      <c r="S20028" t="str">
        <f t="shared" si="67"/>
        <v/>
      </c>
      <c r="T20028" t="s">
        <v>911</v>
      </c>
    </row>
    <row r="20029" spans="1:20" x14ac:dyDescent="0.5">
      <c r="A20029" s="4">
        <v>44266</v>
      </c>
      <c r="B20029" s="14">
        <v>0.50690972222222219</v>
      </c>
      <c r="C20029">
        <v>3</v>
      </c>
      <c r="D20029" t="s">
        <v>641</v>
      </c>
      <c r="E20029">
        <v>62</v>
      </c>
      <c r="F20029" s="55" t="s">
        <v>641</v>
      </c>
      <c r="G20029" s="14">
        <f>(B20029-"0:32:43")</f>
        <v>0.48418981481481477</v>
      </c>
      <c r="H20029" s="14"/>
      <c r="I20029" s="14"/>
      <c r="S20029" t="str">
        <f t="shared" si="67"/>
        <v/>
      </c>
      <c r="T20029" t="s">
        <v>911</v>
      </c>
    </row>
    <row r="20030" spans="1:20" x14ac:dyDescent="0.5">
      <c r="A20030" s="4">
        <v>44266</v>
      </c>
      <c r="B20030" s="14">
        <v>0.50703703703703706</v>
      </c>
      <c r="C20030">
        <v>3</v>
      </c>
      <c r="D20030" t="s">
        <v>641</v>
      </c>
      <c r="E20030">
        <v>63</v>
      </c>
      <c r="F20030" t="s">
        <v>641</v>
      </c>
      <c r="S20030" t="str">
        <f t="shared" si="67"/>
        <v/>
      </c>
    </row>
    <row r="20031" spans="1:20" x14ac:dyDescent="0.5">
      <c r="A20031" s="4">
        <v>44266</v>
      </c>
      <c r="B20031" s="14">
        <v>0.50844907407407403</v>
      </c>
      <c r="C20031">
        <v>3</v>
      </c>
      <c r="D20031" t="s">
        <v>641</v>
      </c>
      <c r="E20031">
        <v>56</v>
      </c>
      <c r="F20031" t="s">
        <v>641</v>
      </c>
      <c r="S20031" t="str">
        <f t="shared" si="67"/>
        <v/>
      </c>
    </row>
    <row r="20032" spans="1:20" x14ac:dyDescent="0.5">
      <c r="A20032" s="4">
        <v>44266</v>
      </c>
      <c r="B20032" s="14">
        <v>0.51618055555555553</v>
      </c>
      <c r="C20032">
        <v>3</v>
      </c>
      <c r="D20032" t="s">
        <v>641</v>
      </c>
      <c r="E20032">
        <v>50</v>
      </c>
      <c r="F20032" t="s">
        <v>641</v>
      </c>
      <c r="S20032" t="str">
        <f t="shared" ref="S20032:S20033" si="68">IFERROR(IF(OR(C20032=3,C20032=4),(Q20032/R20032*35.5),(Q20032/R20032*30)),"")</f>
        <v/>
      </c>
    </row>
    <row r="20033" spans="1:20" x14ac:dyDescent="0.5">
      <c r="A20033" s="4">
        <v>44266</v>
      </c>
      <c r="B20033" s="14">
        <v>0.51627314814814818</v>
      </c>
      <c r="C20033">
        <v>3</v>
      </c>
      <c r="D20033" t="s">
        <v>641</v>
      </c>
      <c r="E20033">
        <v>58</v>
      </c>
      <c r="F20033" s="55" t="s">
        <v>641</v>
      </c>
      <c r="G20033" s="14">
        <f>(B20033-"0:32:43")</f>
        <v>0.49355324074074075</v>
      </c>
      <c r="H20033" s="14"/>
      <c r="I20033" s="14"/>
      <c r="J20033">
        <v>4</v>
      </c>
      <c r="S20033" t="str">
        <f t="shared" si="68"/>
        <v/>
      </c>
      <c r="T20033" t="s">
        <v>911</v>
      </c>
    </row>
    <row r="20034" spans="1:20" x14ac:dyDescent="0.5">
      <c r="A20034" s="4">
        <v>44268</v>
      </c>
      <c r="B20034" s="14">
        <v>0.56717592592592592</v>
      </c>
      <c r="C20034">
        <v>1</v>
      </c>
      <c r="D20034" t="s">
        <v>641</v>
      </c>
      <c r="E20034">
        <v>80</v>
      </c>
      <c r="F20034" t="s">
        <v>642</v>
      </c>
      <c r="G20034" s="14">
        <f>(B20034-"0:32:20")</f>
        <v>0.54472222222222222</v>
      </c>
      <c r="H20034" s="14"/>
      <c r="I20034" s="14"/>
      <c r="J20034">
        <v>5</v>
      </c>
      <c r="K20034" t="s">
        <v>642</v>
      </c>
      <c r="M20034" s="14">
        <v>0.54471064814814818</v>
      </c>
      <c r="N20034">
        <v>1</v>
      </c>
      <c r="O20034">
        <v>1</v>
      </c>
      <c r="P20034" t="s">
        <v>32</v>
      </c>
      <c r="Q20034">
        <v>34</v>
      </c>
      <c r="R20034">
        <v>17</v>
      </c>
      <c r="S20034">
        <f>IFERROR(IF(OR(C20034=3,C20034=4),(Q20034/R20034*35.5),(Q20034/R20034*35)),"")</f>
        <v>70</v>
      </c>
      <c r="T20034" s="46" t="s">
        <v>911</v>
      </c>
    </row>
    <row r="20035" spans="1:20" x14ac:dyDescent="0.5">
      <c r="A20035" s="4">
        <v>44269</v>
      </c>
      <c r="B20035" s="14">
        <v>0.96156249999999999</v>
      </c>
      <c r="C20035">
        <v>3</v>
      </c>
      <c r="D20035" t="s">
        <v>641</v>
      </c>
      <c r="E20035">
        <v>42</v>
      </c>
      <c r="F20035" s="48" t="s">
        <v>646</v>
      </c>
      <c r="G20035" s="47">
        <f>(B20035+"0:28:07")</f>
        <v>0.98108796296296297</v>
      </c>
      <c r="H20035" s="47"/>
      <c r="I20035" s="47"/>
      <c r="J20035">
        <v>5</v>
      </c>
      <c r="S20035" t="str">
        <f t="shared" ref="S20035:S20066" si="69">IFERROR(IF(OR(C20035=3,C20035=4),(Q20035/R20035*35.5),(Q20035/R20035*30)),"")</f>
        <v/>
      </c>
      <c r="T20035" s="46" t="s">
        <v>912</v>
      </c>
    </row>
    <row r="20036" spans="1:20" x14ac:dyDescent="0.5">
      <c r="A20036" s="4">
        <v>44270</v>
      </c>
      <c r="B20036" s="14">
        <v>0.13439814814814816</v>
      </c>
      <c r="C20036">
        <v>3</v>
      </c>
      <c r="D20036" t="s">
        <v>641</v>
      </c>
      <c r="E20036">
        <v>39</v>
      </c>
      <c r="F20036" t="s">
        <v>641</v>
      </c>
      <c r="S20036" t="str">
        <f t="shared" si="69"/>
        <v/>
      </c>
    </row>
    <row r="20037" spans="1:20" x14ac:dyDescent="0.5">
      <c r="A20037" s="4">
        <v>44270</v>
      </c>
      <c r="B20037" s="14">
        <v>0.13540509259259259</v>
      </c>
      <c r="C20037">
        <v>3</v>
      </c>
      <c r="D20037" t="s">
        <v>641</v>
      </c>
      <c r="E20037">
        <v>34</v>
      </c>
      <c r="F20037" t="s">
        <v>641</v>
      </c>
      <c r="S20037" t="str">
        <f t="shared" si="69"/>
        <v/>
      </c>
    </row>
    <row r="20038" spans="1:20" x14ac:dyDescent="0.5">
      <c r="A20038" s="4">
        <v>44270</v>
      </c>
      <c r="B20038" s="14">
        <v>0.18607638888888889</v>
      </c>
      <c r="C20038">
        <v>3</v>
      </c>
      <c r="D20038" t="s">
        <v>641</v>
      </c>
      <c r="E20038">
        <v>55</v>
      </c>
      <c r="F20038" t="s">
        <v>641</v>
      </c>
      <c r="S20038" t="str">
        <f t="shared" si="69"/>
        <v/>
      </c>
    </row>
    <row r="20039" spans="1:20" x14ac:dyDescent="0.5">
      <c r="A20039" s="4">
        <v>44270</v>
      </c>
      <c r="B20039" s="14">
        <v>0.18609953703703705</v>
      </c>
      <c r="C20039">
        <v>3</v>
      </c>
      <c r="D20039" t="s">
        <v>641</v>
      </c>
      <c r="E20039">
        <v>59</v>
      </c>
      <c r="F20039" t="s">
        <v>641</v>
      </c>
      <c r="S20039" t="str">
        <f t="shared" si="69"/>
        <v/>
      </c>
    </row>
    <row r="20040" spans="1:20" x14ac:dyDescent="0.5">
      <c r="A20040" s="4">
        <v>44270</v>
      </c>
      <c r="B20040" s="14">
        <v>0.18613425925925928</v>
      </c>
      <c r="C20040">
        <v>3</v>
      </c>
      <c r="D20040" t="s">
        <v>641</v>
      </c>
      <c r="E20040">
        <v>59</v>
      </c>
      <c r="F20040" t="s">
        <v>641</v>
      </c>
      <c r="S20040" t="str">
        <f t="shared" si="69"/>
        <v/>
      </c>
    </row>
    <row r="20041" spans="1:20" x14ac:dyDescent="0.5">
      <c r="A20041" s="4">
        <v>44270</v>
      </c>
      <c r="B20041" s="14">
        <v>0.18625</v>
      </c>
      <c r="C20041">
        <v>3</v>
      </c>
      <c r="D20041" t="s">
        <v>641</v>
      </c>
      <c r="E20041">
        <v>69</v>
      </c>
      <c r="F20041" t="s">
        <v>641</v>
      </c>
      <c r="S20041" t="str">
        <f t="shared" si="69"/>
        <v/>
      </c>
    </row>
    <row r="20042" spans="1:20" x14ac:dyDescent="0.5">
      <c r="A20042" s="4">
        <v>44270</v>
      </c>
      <c r="B20042" s="14">
        <v>0.18627314814814813</v>
      </c>
      <c r="C20042">
        <v>3</v>
      </c>
      <c r="D20042" t="s">
        <v>641</v>
      </c>
      <c r="E20042">
        <v>89</v>
      </c>
      <c r="F20042" t="s">
        <v>641</v>
      </c>
      <c r="G20042" s="14">
        <f>(B20042-"0:32:46")</f>
        <v>0.16351851851851851</v>
      </c>
      <c r="H20042" s="14"/>
      <c r="I20042" s="14"/>
      <c r="J20042">
        <v>1</v>
      </c>
      <c r="S20042" t="str">
        <f t="shared" si="69"/>
        <v/>
      </c>
      <c r="T20042" t="s">
        <v>910</v>
      </c>
    </row>
    <row r="20043" spans="1:20" x14ac:dyDescent="0.5">
      <c r="A20043" s="4">
        <v>44270</v>
      </c>
      <c r="B20043" s="14">
        <v>0.18629629629629629</v>
      </c>
      <c r="C20043">
        <v>3</v>
      </c>
      <c r="D20043" t="s">
        <v>641</v>
      </c>
      <c r="E20043">
        <v>51</v>
      </c>
      <c r="F20043" t="s">
        <v>641</v>
      </c>
      <c r="S20043" t="str">
        <f t="shared" si="69"/>
        <v/>
      </c>
    </row>
    <row r="20044" spans="1:20" x14ac:dyDescent="0.5">
      <c r="A20044" s="4">
        <v>44270</v>
      </c>
      <c r="B20044" s="14">
        <v>0.18636574074074075</v>
      </c>
      <c r="C20044">
        <v>3</v>
      </c>
      <c r="D20044" t="s">
        <v>641</v>
      </c>
      <c r="E20044">
        <v>67</v>
      </c>
      <c r="F20044" t="s">
        <v>641</v>
      </c>
      <c r="S20044" t="str">
        <f t="shared" si="69"/>
        <v/>
      </c>
    </row>
    <row r="20045" spans="1:20" x14ac:dyDescent="0.5">
      <c r="A20045" s="4">
        <v>44270</v>
      </c>
      <c r="B20045" s="14">
        <v>0.1895138888888889</v>
      </c>
      <c r="C20045">
        <v>3</v>
      </c>
      <c r="D20045" t="s">
        <v>641</v>
      </c>
      <c r="E20045">
        <v>62</v>
      </c>
      <c r="F20045" t="s">
        <v>641</v>
      </c>
      <c r="S20045" t="str">
        <f t="shared" si="69"/>
        <v/>
      </c>
    </row>
    <row r="20046" spans="1:20" x14ac:dyDescent="0.5">
      <c r="A20046" s="4">
        <v>44270</v>
      </c>
      <c r="B20046" s="14">
        <v>0.18953703703703703</v>
      </c>
      <c r="C20046">
        <v>3</v>
      </c>
      <c r="D20046" t="s">
        <v>641</v>
      </c>
      <c r="E20046">
        <v>43</v>
      </c>
      <c r="F20046" t="s">
        <v>641</v>
      </c>
      <c r="S20046" t="str">
        <f t="shared" si="69"/>
        <v/>
      </c>
    </row>
    <row r="20047" spans="1:20" x14ac:dyDescent="0.5">
      <c r="A20047" s="4">
        <v>44270</v>
      </c>
      <c r="B20047" s="14">
        <v>0.18957175925925926</v>
      </c>
      <c r="C20047">
        <v>3</v>
      </c>
      <c r="D20047" t="s">
        <v>641</v>
      </c>
      <c r="E20047">
        <v>57</v>
      </c>
      <c r="F20047" t="s">
        <v>641</v>
      </c>
      <c r="S20047" t="str">
        <f t="shared" si="69"/>
        <v/>
      </c>
    </row>
    <row r="20048" spans="1:20" x14ac:dyDescent="0.5">
      <c r="A20048" s="4">
        <v>44270</v>
      </c>
      <c r="B20048" s="14">
        <v>0.18959490740740739</v>
      </c>
      <c r="C20048">
        <v>3</v>
      </c>
      <c r="D20048" t="s">
        <v>641</v>
      </c>
      <c r="E20048">
        <v>42</v>
      </c>
      <c r="F20048" t="s">
        <v>641</v>
      </c>
      <c r="S20048" t="str">
        <f t="shared" si="69"/>
        <v/>
      </c>
    </row>
    <row r="20049" spans="1:20" x14ac:dyDescent="0.5">
      <c r="A20049" s="4">
        <v>44270</v>
      </c>
      <c r="B20049" s="14">
        <v>0.26418981481481479</v>
      </c>
      <c r="C20049">
        <v>2</v>
      </c>
      <c r="D20049" t="s">
        <v>641</v>
      </c>
      <c r="E20049">
        <v>38</v>
      </c>
      <c r="F20049" t="s">
        <v>641</v>
      </c>
      <c r="S20049" t="str">
        <f t="shared" si="69"/>
        <v/>
      </c>
    </row>
    <row r="20050" spans="1:20" x14ac:dyDescent="0.5">
      <c r="A20050" s="4">
        <v>44270</v>
      </c>
      <c r="B20050" s="14">
        <v>0.26421296296296298</v>
      </c>
      <c r="C20050">
        <v>2</v>
      </c>
      <c r="D20050" t="s">
        <v>641</v>
      </c>
      <c r="E20050">
        <v>41</v>
      </c>
      <c r="F20050" t="s">
        <v>641</v>
      </c>
      <c r="S20050" t="str">
        <f t="shared" si="69"/>
        <v/>
      </c>
    </row>
    <row r="20051" spans="1:20" x14ac:dyDescent="0.5">
      <c r="A20051" s="4">
        <v>44270</v>
      </c>
      <c r="B20051" s="14">
        <v>0.26429398148148148</v>
      </c>
      <c r="C20051">
        <v>2</v>
      </c>
      <c r="D20051" t="s">
        <v>641</v>
      </c>
      <c r="E20051">
        <v>39</v>
      </c>
      <c r="F20051" t="s">
        <v>641</v>
      </c>
      <c r="S20051" t="str">
        <f t="shared" si="69"/>
        <v/>
      </c>
    </row>
    <row r="20052" spans="1:20" x14ac:dyDescent="0.5">
      <c r="A20052" s="4">
        <v>44270</v>
      </c>
      <c r="B20052" s="14">
        <v>0.26438657407407407</v>
      </c>
      <c r="C20052">
        <v>2</v>
      </c>
      <c r="D20052" t="s">
        <v>641</v>
      </c>
      <c r="E20052">
        <v>40</v>
      </c>
      <c r="F20052" t="s">
        <v>641</v>
      </c>
      <c r="S20052" t="str">
        <f t="shared" si="69"/>
        <v/>
      </c>
    </row>
    <row r="20053" spans="1:20" x14ac:dyDescent="0.5">
      <c r="A20053" s="4">
        <v>44270</v>
      </c>
      <c r="B20053" s="14">
        <v>0.26443287037037039</v>
      </c>
      <c r="C20053">
        <v>2</v>
      </c>
      <c r="D20053" t="s">
        <v>641</v>
      </c>
      <c r="E20053">
        <v>38</v>
      </c>
      <c r="F20053" t="s">
        <v>641</v>
      </c>
      <c r="S20053" t="str">
        <f t="shared" si="69"/>
        <v/>
      </c>
    </row>
    <row r="20054" spans="1:20" x14ac:dyDescent="0.5">
      <c r="A20054" s="4">
        <v>44270</v>
      </c>
      <c r="B20054" s="14">
        <v>0.26445601851851852</v>
      </c>
      <c r="C20054">
        <v>2</v>
      </c>
      <c r="D20054" t="s">
        <v>641</v>
      </c>
      <c r="E20054">
        <v>38</v>
      </c>
      <c r="F20054" t="s">
        <v>641</v>
      </c>
      <c r="S20054" t="str">
        <f t="shared" si="69"/>
        <v/>
      </c>
    </row>
    <row r="20055" spans="1:20" x14ac:dyDescent="0.5">
      <c r="A20055" s="4">
        <v>44270</v>
      </c>
      <c r="B20055" s="14">
        <v>0.42586805555555557</v>
      </c>
      <c r="C20055">
        <v>2</v>
      </c>
      <c r="D20055" t="s">
        <v>641</v>
      </c>
      <c r="E20055">
        <v>39</v>
      </c>
      <c r="F20055" t="s">
        <v>641</v>
      </c>
      <c r="S20055" t="str">
        <f t="shared" si="69"/>
        <v/>
      </c>
    </row>
    <row r="20056" spans="1:20" x14ac:dyDescent="0.5">
      <c r="A20056" s="4">
        <v>44270</v>
      </c>
      <c r="B20056" s="14">
        <v>0.42596064814814816</v>
      </c>
      <c r="C20056">
        <v>2</v>
      </c>
      <c r="D20056" t="s">
        <v>641</v>
      </c>
      <c r="E20056">
        <v>41</v>
      </c>
      <c r="F20056" t="s">
        <v>641</v>
      </c>
      <c r="S20056" t="str">
        <f t="shared" si="69"/>
        <v/>
      </c>
    </row>
    <row r="20057" spans="1:20" x14ac:dyDescent="0.5">
      <c r="A20057" s="4">
        <v>44270</v>
      </c>
      <c r="B20057" s="14">
        <v>0.4259722222222222</v>
      </c>
      <c r="C20057">
        <v>2</v>
      </c>
      <c r="D20057" t="s">
        <v>641</v>
      </c>
      <c r="E20057">
        <v>41</v>
      </c>
      <c r="F20057" t="s">
        <v>641</v>
      </c>
      <c r="S20057" t="str">
        <f t="shared" si="69"/>
        <v/>
      </c>
    </row>
    <row r="20058" spans="1:20" x14ac:dyDescent="0.5">
      <c r="A20058" s="4">
        <v>44270</v>
      </c>
      <c r="B20058" s="14">
        <v>0.47800925925925924</v>
      </c>
      <c r="C20058">
        <v>3</v>
      </c>
      <c r="D20058" t="s">
        <v>641</v>
      </c>
      <c r="E20058">
        <v>60</v>
      </c>
      <c r="F20058" t="s">
        <v>641</v>
      </c>
      <c r="S20058" t="str">
        <f t="shared" si="69"/>
        <v/>
      </c>
    </row>
    <row r="20059" spans="1:20" x14ac:dyDescent="0.5">
      <c r="A20059" s="4">
        <v>44270</v>
      </c>
      <c r="B20059" s="14">
        <v>0.47803240740740738</v>
      </c>
      <c r="C20059">
        <v>3</v>
      </c>
      <c r="D20059" t="s">
        <v>641</v>
      </c>
      <c r="E20059">
        <v>65</v>
      </c>
      <c r="F20059" t="s">
        <v>641</v>
      </c>
      <c r="S20059" t="str">
        <f t="shared" si="69"/>
        <v/>
      </c>
    </row>
    <row r="20060" spans="1:20" x14ac:dyDescent="0.5">
      <c r="A20060" s="4">
        <v>44270</v>
      </c>
      <c r="B20060" s="14">
        <v>0.47820601851851857</v>
      </c>
      <c r="C20060">
        <v>3</v>
      </c>
      <c r="D20060" t="s">
        <v>641</v>
      </c>
      <c r="E20060">
        <v>42</v>
      </c>
      <c r="F20060" t="s">
        <v>641</v>
      </c>
      <c r="S20060" t="str">
        <f t="shared" si="69"/>
        <v/>
      </c>
    </row>
    <row r="20061" spans="1:20" x14ac:dyDescent="0.5">
      <c r="A20061" s="4">
        <v>44270</v>
      </c>
      <c r="B20061" s="14">
        <v>0.47821759259259261</v>
      </c>
      <c r="C20061">
        <v>3</v>
      </c>
      <c r="D20061" t="s">
        <v>641</v>
      </c>
      <c r="E20061">
        <v>38</v>
      </c>
      <c r="F20061" t="s">
        <v>641</v>
      </c>
      <c r="S20061" t="str">
        <f t="shared" si="69"/>
        <v/>
      </c>
    </row>
    <row r="20062" spans="1:20" x14ac:dyDescent="0.5">
      <c r="A20062" s="4">
        <v>44270</v>
      </c>
      <c r="B20062" s="14">
        <v>0.48863425925925924</v>
      </c>
      <c r="C20062">
        <v>3</v>
      </c>
      <c r="D20062" t="s">
        <v>641</v>
      </c>
      <c r="E20062">
        <v>44</v>
      </c>
      <c r="F20062" t="s">
        <v>641</v>
      </c>
      <c r="S20062" t="str">
        <f t="shared" si="69"/>
        <v/>
      </c>
    </row>
    <row r="20063" spans="1:20" x14ac:dyDescent="0.5">
      <c r="A20063" s="4">
        <v>44270</v>
      </c>
      <c r="B20063" s="14">
        <v>0.48866898148148147</v>
      </c>
      <c r="C20063">
        <v>3</v>
      </c>
      <c r="D20063" t="s">
        <v>641</v>
      </c>
      <c r="E20063">
        <v>44</v>
      </c>
      <c r="F20063" t="s">
        <v>641</v>
      </c>
      <c r="S20063" t="str">
        <f t="shared" si="69"/>
        <v/>
      </c>
    </row>
    <row r="20064" spans="1:20" x14ac:dyDescent="0.5">
      <c r="A20064" s="4">
        <v>44270</v>
      </c>
      <c r="B20064" s="14">
        <v>0.49694444444444441</v>
      </c>
      <c r="C20064">
        <v>3</v>
      </c>
      <c r="D20064" t="s">
        <v>641</v>
      </c>
      <c r="E20064">
        <v>44</v>
      </c>
      <c r="F20064" t="s">
        <v>641</v>
      </c>
      <c r="G20064" s="47">
        <f>(B20064+"0:28:07")</f>
        <v>0.51646990740740739</v>
      </c>
      <c r="H20064" s="47"/>
      <c r="I20064" s="47"/>
      <c r="J20064">
        <v>5</v>
      </c>
      <c r="S20064" t="str">
        <f t="shared" si="69"/>
        <v/>
      </c>
      <c r="T20064" t="s">
        <v>851</v>
      </c>
    </row>
    <row r="20065" spans="1:20" x14ac:dyDescent="0.5">
      <c r="A20065" s="4">
        <v>44270</v>
      </c>
      <c r="B20065" s="14">
        <v>0.93868055555555552</v>
      </c>
      <c r="C20065">
        <v>1</v>
      </c>
      <c r="D20065" t="s">
        <v>642</v>
      </c>
      <c r="E20065">
        <v>70</v>
      </c>
      <c r="F20065" s="48" t="s">
        <v>642</v>
      </c>
      <c r="G20065" s="47">
        <f>(B20065+"0:28:07")</f>
        <v>0.9582060185185185</v>
      </c>
      <c r="H20065" s="47"/>
      <c r="I20065" s="47"/>
      <c r="J20065">
        <v>5</v>
      </c>
      <c r="S20065" t="str">
        <f t="shared" si="69"/>
        <v/>
      </c>
      <c r="T20065" s="46" t="s">
        <v>912</v>
      </c>
    </row>
    <row r="20066" spans="1:20" x14ac:dyDescent="0.5">
      <c r="A20066" s="4">
        <v>44271</v>
      </c>
      <c r="B20066" s="14">
        <v>2.462962962962963E-2</v>
      </c>
      <c r="C20066">
        <v>4</v>
      </c>
      <c r="D20066" t="s">
        <v>641</v>
      </c>
      <c r="E20066">
        <v>38</v>
      </c>
      <c r="F20066" s="48" t="s">
        <v>646</v>
      </c>
      <c r="G20066" s="47">
        <f>(B20066+"0:28:07")</f>
        <v>4.4155092592592593E-2</v>
      </c>
      <c r="H20066" s="47"/>
      <c r="I20066" s="47"/>
      <c r="J20066">
        <v>5</v>
      </c>
      <c r="S20066" t="str">
        <f t="shared" si="69"/>
        <v/>
      </c>
      <c r="T20066" s="46" t="s">
        <v>912</v>
      </c>
    </row>
    <row r="20067" spans="1:20" x14ac:dyDescent="0.5">
      <c r="A20067" s="4">
        <v>44271</v>
      </c>
      <c r="B20067" s="14">
        <v>0.18159722222222222</v>
      </c>
      <c r="C20067">
        <v>3</v>
      </c>
      <c r="D20067" t="s">
        <v>641</v>
      </c>
      <c r="E20067">
        <v>41</v>
      </c>
      <c r="F20067" t="s">
        <v>641</v>
      </c>
      <c r="S20067" t="str">
        <f t="shared" ref="S20067:S20098" si="70">IFERROR(IF(OR(C20067=3,C20067=4),(Q20067/R20067*35.5),(Q20067/R20067*30)),"")</f>
        <v/>
      </c>
    </row>
    <row r="20068" spans="1:20" x14ac:dyDescent="0.5">
      <c r="A20068" s="4">
        <v>44271</v>
      </c>
      <c r="B20068" s="14">
        <v>0.18163194444444444</v>
      </c>
      <c r="C20068">
        <v>3</v>
      </c>
      <c r="D20068" t="s">
        <v>641</v>
      </c>
      <c r="E20068">
        <v>39</v>
      </c>
      <c r="F20068" t="s">
        <v>641</v>
      </c>
      <c r="S20068" t="str">
        <f t="shared" si="70"/>
        <v/>
      </c>
    </row>
    <row r="20069" spans="1:20" x14ac:dyDescent="0.5">
      <c r="A20069" s="4">
        <v>44271</v>
      </c>
      <c r="B20069" s="14">
        <v>0.22805555555555557</v>
      </c>
      <c r="C20069">
        <v>3</v>
      </c>
      <c r="D20069" t="s">
        <v>641</v>
      </c>
      <c r="E20069">
        <v>46</v>
      </c>
      <c r="F20069" t="s">
        <v>641</v>
      </c>
      <c r="S20069" t="str">
        <f t="shared" si="70"/>
        <v/>
      </c>
    </row>
    <row r="20070" spans="1:20" x14ac:dyDescent="0.5">
      <c r="A20070" s="4">
        <v>44271</v>
      </c>
      <c r="B20070" s="14">
        <v>0.22890046296296296</v>
      </c>
      <c r="C20070">
        <v>3</v>
      </c>
      <c r="D20070" t="s">
        <v>641</v>
      </c>
      <c r="E20070">
        <v>45</v>
      </c>
      <c r="F20070" t="s">
        <v>641</v>
      </c>
      <c r="S20070" t="str">
        <f t="shared" si="70"/>
        <v/>
      </c>
    </row>
    <row r="20071" spans="1:20" x14ac:dyDescent="0.5">
      <c r="A20071" s="4">
        <v>44271</v>
      </c>
      <c r="B20071" s="14">
        <v>0.22892361111111112</v>
      </c>
      <c r="C20071">
        <v>3</v>
      </c>
      <c r="D20071" t="s">
        <v>641</v>
      </c>
      <c r="E20071">
        <v>40</v>
      </c>
      <c r="F20071" t="s">
        <v>641</v>
      </c>
      <c r="S20071" t="str">
        <f t="shared" si="70"/>
        <v/>
      </c>
    </row>
    <row r="20072" spans="1:20" x14ac:dyDescent="0.5">
      <c r="A20072" s="4">
        <v>44271</v>
      </c>
      <c r="B20072" s="14">
        <v>0.22898148148148148</v>
      </c>
      <c r="C20072">
        <v>3</v>
      </c>
      <c r="D20072" t="s">
        <v>641</v>
      </c>
      <c r="E20072">
        <v>38</v>
      </c>
      <c r="F20072" t="s">
        <v>641</v>
      </c>
      <c r="S20072" t="str">
        <f t="shared" si="70"/>
        <v/>
      </c>
    </row>
    <row r="20073" spans="1:20" x14ac:dyDescent="0.5">
      <c r="A20073" s="4">
        <v>44271</v>
      </c>
      <c r="B20073" s="14">
        <v>0.23069444444444445</v>
      </c>
      <c r="C20073">
        <v>3</v>
      </c>
      <c r="D20073" t="s">
        <v>641</v>
      </c>
      <c r="E20073">
        <v>28</v>
      </c>
      <c r="F20073" t="s">
        <v>641</v>
      </c>
      <c r="S20073" t="str">
        <f t="shared" si="70"/>
        <v/>
      </c>
    </row>
    <row r="20074" spans="1:20" x14ac:dyDescent="0.5">
      <c r="A20074" s="4">
        <v>44271</v>
      </c>
      <c r="B20074" s="14">
        <v>0.23416666666666666</v>
      </c>
      <c r="C20074">
        <v>3</v>
      </c>
      <c r="D20074" t="s">
        <v>642</v>
      </c>
      <c r="E20074">
        <v>39</v>
      </c>
      <c r="F20074" s="48" t="s">
        <v>641</v>
      </c>
      <c r="G20074" s="47">
        <f>(B20074+"0:28:07")</f>
        <v>0.25369212962962961</v>
      </c>
      <c r="H20074" s="47"/>
      <c r="I20074" s="47"/>
      <c r="J20074">
        <v>5</v>
      </c>
      <c r="S20074" t="str">
        <f t="shared" si="70"/>
        <v/>
      </c>
      <c r="T20074" s="46" t="s">
        <v>912</v>
      </c>
    </row>
    <row r="20075" spans="1:20" x14ac:dyDescent="0.5">
      <c r="A20075" s="4">
        <v>44271</v>
      </c>
      <c r="B20075" s="14">
        <v>0.23559027777777777</v>
      </c>
      <c r="C20075">
        <v>3</v>
      </c>
      <c r="D20075" t="s">
        <v>641</v>
      </c>
      <c r="E20075">
        <v>52</v>
      </c>
      <c r="F20075" t="s">
        <v>641</v>
      </c>
      <c r="S20075" t="str">
        <f t="shared" si="70"/>
        <v/>
      </c>
    </row>
    <row r="20076" spans="1:20" x14ac:dyDescent="0.5">
      <c r="A20076" s="4">
        <v>44271</v>
      </c>
      <c r="B20076" s="14">
        <v>0.2366435185185185</v>
      </c>
      <c r="C20076">
        <v>3</v>
      </c>
      <c r="D20076" t="s">
        <v>641</v>
      </c>
      <c r="E20076">
        <v>48</v>
      </c>
      <c r="F20076" t="s">
        <v>641</v>
      </c>
      <c r="S20076" t="str">
        <f t="shared" si="70"/>
        <v/>
      </c>
    </row>
    <row r="20077" spans="1:20" x14ac:dyDescent="0.5">
      <c r="A20077" s="4">
        <v>44271</v>
      </c>
      <c r="B20077" s="14">
        <v>0.23707175925925927</v>
      </c>
      <c r="C20077">
        <v>3</v>
      </c>
      <c r="D20077" t="s">
        <v>641</v>
      </c>
      <c r="E20077">
        <v>43</v>
      </c>
      <c r="F20077" t="s">
        <v>641</v>
      </c>
      <c r="G20077" s="47">
        <f>(B20077+"0:28:07")</f>
        <v>0.25659722222222225</v>
      </c>
      <c r="H20077" s="47"/>
      <c r="I20077" s="47"/>
      <c r="J20077">
        <v>5</v>
      </c>
      <c r="S20077" t="str">
        <f t="shared" si="70"/>
        <v/>
      </c>
      <c r="T20077" s="46" t="s">
        <v>912</v>
      </c>
    </row>
    <row r="20078" spans="1:20" x14ac:dyDescent="0.5">
      <c r="A20078" s="4">
        <v>44271</v>
      </c>
      <c r="B20078" s="14">
        <v>0.23711805555555557</v>
      </c>
      <c r="C20078">
        <v>3</v>
      </c>
      <c r="D20078" t="s">
        <v>642</v>
      </c>
      <c r="E20078">
        <v>44</v>
      </c>
      <c r="F20078" t="s">
        <v>642</v>
      </c>
      <c r="G20078" s="47">
        <f>(B20078+"0:28:07")</f>
        <v>0.25664351851851852</v>
      </c>
      <c r="H20078" s="47"/>
      <c r="I20078" s="47"/>
      <c r="J20078">
        <v>5</v>
      </c>
      <c r="K20078" t="s">
        <v>646</v>
      </c>
      <c r="M20078" s="14">
        <v>0.25587962962962962</v>
      </c>
      <c r="N20078">
        <v>2</v>
      </c>
      <c r="O20078">
        <v>3</v>
      </c>
      <c r="P20078" t="s">
        <v>915</v>
      </c>
      <c r="S20078" t="str">
        <f t="shared" si="70"/>
        <v/>
      </c>
      <c r="T20078" s="46" t="s">
        <v>912</v>
      </c>
    </row>
    <row r="20079" spans="1:20" x14ac:dyDescent="0.5">
      <c r="A20079" s="4">
        <v>44271</v>
      </c>
      <c r="B20079" s="14">
        <v>0.23751157407407408</v>
      </c>
      <c r="C20079">
        <v>3</v>
      </c>
      <c r="D20079" t="s">
        <v>642</v>
      </c>
      <c r="E20079">
        <v>42</v>
      </c>
      <c r="F20079" s="48" t="s">
        <v>641</v>
      </c>
      <c r="G20079" s="47">
        <f>(B20079+"0:28:07")</f>
        <v>0.25703703703703706</v>
      </c>
      <c r="H20079" s="47"/>
      <c r="I20079" s="47"/>
      <c r="J20079">
        <v>5</v>
      </c>
      <c r="S20079" t="str">
        <f t="shared" si="70"/>
        <v/>
      </c>
      <c r="T20079" s="46" t="s">
        <v>912</v>
      </c>
    </row>
    <row r="20080" spans="1:20" x14ac:dyDescent="0.5">
      <c r="A20080" s="4">
        <v>44271</v>
      </c>
      <c r="B20080" s="14">
        <v>0.23787037037037037</v>
      </c>
      <c r="C20080">
        <v>3</v>
      </c>
      <c r="D20080" t="s">
        <v>641</v>
      </c>
      <c r="E20080">
        <v>48</v>
      </c>
      <c r="F20080" t="s">
        <v>641</v>
      </c>
      <c r="G20080" s="14">
        <f>(B20080+"0:24:26")</f>
        <v>0.25483796296296296</v>
      </c>
      <c r="H20080" s="14"/>
      <c r="I20080" s="14"/>
      <c r="J20080">
        <v>5</v>
      </c>
      <c r="S20080" t="str">
        <f t="shared" si="70"/>
        <v/>
      </c>
      <c r="T20080" t="s">
        <v>911</v>
      </c>
    </row>
    <row r="20081" spans="1:20" x14ac:dyDescent="0.5">
      <c r="A20081" s="4">
        <v>44271</v>
      </c>
      <c r="B20081" s="14">
        <v>0.23953703703703702</v>
      </c>
      <c r="C20081">
        <v>3</v>
      </c>
      <c r="D20081" t="s">
        <v>641</v>
      </c>
      <c r="E20081">
        <v>41</v>
      </c>
      <c r="F20081" t="s">
        <v>641</v>
      </c>
      <c r="S20081" t="str">
        <f t="shared" si="70"/>
        <v/>
      </c>
    </row>
    <row r="20082" spans="1:20" x14ac:dyDescent="0.5">
      <c r="A20082" s="4">
        <v>44271</v>
      </c>
      <c r="B20082" s="14">
        <v>0.23975694444444443</v>
      </c>
      <c r="C20082">
        <v>3</v>
      </c>
      <c r="D20082" t="s">
        <v>641</v>
      </c>
      <c r="E20082">
        <v>47</v>
      </c>
      <c r="F20082" t="s">
        <v>641</v>
      </c>
      <c r="G20082" s="14">
        <f>(B20082+"0:24:26")</f>
        <v>0.25672453703703701</v>
      </c>
      <c r="H20082" s="14"/>
      <c r="I20082" s="14"/>
      <c r="J20082">
        <v>5</v>
      </c>
      <c r="S20082" t="str">
        <f t="shared" si="70"/>
        <v/>
      </c>
      <c r="T20082" t="s">
        <v>911</v>
      </c>
    </row>
    <row r="20083" spans="1:20" x14ac:dyDescent="0.5">
      <c r="A20083" s="4">
        <v>44271</v>
      </c>
      <c r="B20083" s="14">
        <v>0.24378472222222222</v>
      </c>
      <c r="C20083">
        <v>3</v>
      </c>
      <c r="D20083" t="s">
        <v>641</v>
      </c>
      <c r="E20083">
        <v>51</v>
      </c>
      <c r="F20083" t="s">
        <v>641</v>
      </c>
      <c r="S20083" t="str">
        <f t="shared" si="70"/>
        <v/>
      </c>
    </row>
    <row r="20084" spans="1:20" x14ac:dyDescent="0.5">
      <c r="A20084" s="4">
        <v>44271</v>
      </c>
      <c r="B20084" s="14">
        <v>0.24494212962962961</v>
      </c>
      <c r="C20084">
        <v>3</v>
      </c>
      <c r="D20084" t="s">
        <v>641</v>
      </c>
      <c r="E20084">
        <v>42</v>
      </c>
      <c r="F20084" t="s">
        <v>641</v>
      </c>
      <c r="S20084" t="str">
        <f t="shared" si="70"/>
        <v/>
      </c>
    </row>
    <row r="20085" spans="1:20" x14ac:dyDescent="0.5">
      <c r="A20085" s="4">
        <v>44271</v>
      </c>
      <c r="B20085" s="14">
        <v>0.24502314814814816</v>
      </c>
      <c r="C20085">
        <v>3</v>
      </c>
      <c r="D20085" t="s">
        <v>641</v>
      </c>
      <c r="E20085">
        <v>55</v>
      </c>
      <c r="F20085" t="s">
        <v>641</v>
      </c>
      <c r="S20085" t="str">
        <f t="shared" si="70"/>
        <v/>
      </c>
    </row>
    <row r="20086" spans="1:20" x14ac:dyDescent="0.5">
      <c r="A20086" s="4">
        <v>44271</v>
      </c>
      <c r="B20086" s="14">
        <v>0.24527777777777779</v>
      </c>
      <c r="C20086">
        <v>3</v>
      </c>
      <c r="D20086" t="s">
        <v>642</v>
      </c>
      <c r="E20086">
        <v>59</v>
      </c>
      <c r="F20086" s="48" t="s">
        <v>641</v>
      </c>
      <c r="G20086" s="14">
        <f>(B20086+"0:24:26")</f>
        <v>0.26224537037037038</v>
      </c>
      <c r="H20086" s="14"/>
      <c r="I20086" s="14"/>
      <c r="J20086">
        <v>5</v>
      </c>
      <c r="S20086" t="str">
        <f t="shared" si="70"/>
        <v/>
      </c>
      <c r="T20086" s="46" t="s">
        <v>912</v>
      </c>
    </row>
    <row r="20087" spans="1:20" x14ac:dyDescent="0.5">
      <c r="A20087" s="4">
        <v>44271</v>
      </c>
      <c r="B20087" s="14">
        <v>0.25644675925925925</v>
      </c>
      <c r="C20087">
        <v>3</v>
      </c>
      <c r="D20087" t="s">
        <v>642</v>
      </c>
      <c r="E20087">
        <v>48</v>
      </c>
      <c r="F20087" s="48" t="s">
        <v>641</v>
      </c>
      <c r="G20087" s="14">
        <f>(B20087+"0:24:26")</f>
        <v>0.27341435185185187</v>
      </c>
      <c r="H20087" s="14"/>
      <c r="I20087" s="14"/>
      <c r="J20087">
        <v>5</v>
      </c>
      <c r="S20087" t="str">
        <f t="shared" si="70"/>
        <v/>
      </c>
      <c r="T20087" s="46" t="s">
        <v>912</v>
      </c>
    </row>
    <row r="20088" spans="1:20" x14ac:dyDescent="0.5">
      <c r="A20088" s="4">
        <v>44271</v>
      </c>
      <c r="B20088" s="14">
        <v>0.25680555555555556</v>
      </c>
      <c r="C20088">
        <v>3</v>
      </c>
      <c r="D20088" t="s">
        <v>641</v>
      </c>
      <c r="E20088">
        <v>51</v>
      </c>
      <c r="F20088" t="s">
        <v>641</v>
      </c>
      <c r="S20088" t="str">
        <f t="shared" si="70"/>
        <v/>
      </c>
    </row>
    <row r="20089" spans="1:20" x14ac:dyDescent="0.5">
      <c r="A20089" s="4">
        <v>44271</v>
      </c>
      <c r="B20089" s="14">
        <v>0.25716435185185188</v>
      </c>
      <c r="C20089">
        <v>3</v>
      </c>
      <c r="D20089" t="s">
        <v>641</v>
      </c>
      <c r="E20089">
        <v>35</v>
      </c>
      <c r="F20089" t="s">
        <v>641</v>
      </c>
      <c r="S20089" t="str">
        <f t="shared" si="70"/>
        <v/>
      </c>
    </row>
    <row r="20090" spans="1:20" x14ac:dyDescent="0.5">
      <c r="A20090" s="4">
        <v>44271</v>
      </c>
      <c r="B20090" s="14">
        <v>0.25924768518518521</v>
      </c>
      <c r="C20090">
        <v>3</v>
      </c>
      <c r="D20090" t="s">
        <v>641</v>
      </c>
      <c r="E20090">
        <v>39</v>
      </c>
      <c r="F20090" t="s">
        <v>641</v>
      </c>
      <c r="S20090" t="str">
        <f t="shared" si="70"/>
        <v/>
      </c>
    </row>
    <row r="20091" spans="1:20" x14ac:dyDescent="0.5">
      <c r="A20091" s="4">
        <v>44271</v>
      </c>
      <c r="B20091" s="14">
        <v>0.25930555555555557</v>
      </c>
      <c r="C20091">
        <v>3</v>
      </c>
      <c r="D20091" t="s">
        <v>641</v>
      </c>
      <c r="E20091">
        <v>42</v>
      </c>
      <c r="F20091" t="s">
        <v>641</v>
      </c>
      <c r="S20091" t="str">
        <f t="shared" si="70"/>
        <v/>
      </c>
    </row>
    <row r="20092" spans="1:20" x14ac:dyDescent="0.5">
      <c r="A20092" s="4">
        <v>44271</v>
      </c>
      <c r="B20092" s="14">
        <v>0.25991898148148146</v>
      </c>
      <c r="C20092">
        <v>3</v>
      </c>
      <c r="D20092" t="s">
        <v>641</v>
      </c>
      <c r="E20092">
        <v>44</v>
      </c>
      <c r="F20092" t="s">
        <v>641</v>
      </c>
      <c r="S20092" t="str">
        <f t="shared" si="70"/>
        <v/>
      </c>
    </row>
    <row r="20093" spans="1:20" x14ac:dyDescent="0.5">
      <c r="A20093" s="4">
        <v>44271</v>
      </c>
      <c r="B20093" s="14">
        <v>0.25993055555555555</v>
      </c>
      <c r="C20093">
        <v>3</v>
      </c>
      <c r="D20093" t="s">
        <v>641</v>
      </c>
      <c r="E20093">
        <v>44</v>
      </c>
      <c r="F20093" t="s">
        <v>641</v>
      </c>
      <c r="S20093" t="str">
        <f t="shared" si="70"/>
        <v/>
      </c>
    </row>
    <row r="20094" spans="1:20" x14ac:dyDescent="0.5">
      <c r="A20094" s="4">
        <v>44271</v>
      </c>
      <c r="B20094" s="14">
        <v>0.39700231481481479</v>
      </c>
      <c r="C20094">
        <v>3</v>
      </c>
      <c r="D20094" t="s">
        <v>641</v>
      </c>
      <c r="E20094">
        <v>41</v>
      </c>
      <c r="F20094" t="s">
        <v>641</v>
      </c>
      <c r="S20094" t="str">
        <f t="shared" si="70"/>
        <v/>
      </c>
    </row>
    <row r="20095" spans="1:20" x14ac:dyDescent="0.5">
      <c r="A20095" s="4">
        <v>44271</v>
      </c>
      <c r="B20095" s="14">
        <v>0.39706018518518515</v>
      </c>
      <c r="C20095">
        <v>3</v>
      </c>
      <c r="D20095" t="s">
        <v>641</v>
      </c>
      <c r="E20095">
        <v>46</v>
      </c>
      <c r="F20095" t="s">
        <v>641</v>
      </c>
      <c r="S20095" t="str">
        <f t="shared" si="70"/>
        <v/>
      </c>
    </row>
    <row r="20096" spans="1:20" x14ac:dyDescent="0.5">
      <c r="A20096" s="4">
        <v>44271</v>
      </c>
      <c r="B20096" s="14">
        <v>0.39710648148148148</v>
      </c>
      <c r="C20096">
        <v>3</v>
      </c>
      <c r="D20096" t="s">
        <v>641</v>
      </c>
      <c r="E20096">
        <v>64</v>
      </c>
      <c r="F20096" t="s">
        <v>641</v>
      </c>
      <c r="S20096" t="str">
        <f t="shared" si="70"/>
        <v/>
      </c>
    </row>
    <row r="20097" spans="1:20" x14ac:dyDescent="0.5">
      <c r="A20097" s="4">
        <v>44271</v>
      </c>
      <c r="B20097" s="14">
        <v>0.39711805555555557</v>
      </c>
      <c r="C20097">
        <v>3</v>
      </c>
      <c r="D20097" t="s">
        <v>641</v>
      </c>
      <c r="E20097">
        <v>50</v>
      </c>
      <c r="F20097" t="s">
        <v>641</v>
      </c>
      <c r="S20097" t="str">
        <f t="shared" si="70"/>
        <v/>
      </c>
    </row>
    <row r="20098" spans="1:20" x14ac:dyDescent="0.5">
      <c r="A20098" s="4">
        <v>44271</v>
      </c>
      <c r="B20098" s="14">
        <v>0.39712962962962961</v>
      </c>
      <c r="C20098">
        <v>3</v>
      </c>
      <c r="D20098" t="s">
        <v>641</v>
      </c>
      <c r="E20098">
        <v>57</v>
      </c>
      <c r="F20098" t="s">
        <v>641</v>
      </c>
      <c r="S20098" t="str">
        <f t="shared" si="70"/>
        <v/>
      </c>
    </row>
    <row r="20099" spans="1:20" x14ac:dyDescent="0.5">
      <c r="A20099" s="4">
        <v>44271</v>
      </c>
      <c r="B20099" s="14">
        <v>0.3986689814814815</v>
      </c>
      <c r="C20099">
        <v>3</v>
      </c>
      <c r="D20099" t="s">
        <v>641</v>
      </c>
      <c r="E20099">
        <v>49</v>
      </c>
      <c r="F20099" t="s">
        <v>641</v>
      </c>
      <c r="S20099" t="str">
        <f t="shared" ref="S20099:S20114" si="71">IFERROR(IF(OR(C20099=3,C20099=4),(Q20099/R20099*35.5),(Q20099/R20099*30)),"")</f>
        <v/>
      </c>
    </row>
    <row r="20100" spans="1:20" x14ac:dyDescent="0.5">
      <c r="A20100" s="4">
        <v>44271</v>
      </c>
      <c r="B20100" s="14">
        <v>0.4007060185185185</v>
      </c>
      <c r="C20100">
        <v>3</v>
      </c>
      <c r="D20100" t="s">
        <v>641</v>
      </c>
      <c r="E20100">
        <v>44</v>
      </c>
      <c r="F20100" t="s">
        <v>641</v>
      </c>
      <c r="S20100" t="str">
        <f t="shared" si="71"/>
        <v/>
      </c>
    </row>
    <row r="20101" spans="1:20" x14ac:dyDescent="0.5">
      <c r="A20101" s="4">
        <v>44271</v>
      </c>
      <c r="B20101" s="14">
        <v>0.40081018518518513</v>
      </c>
      <c r="C20101">
        <v>3</v>
      </c>
      <c r="D20101" t="s">
        <v>641</v>
      </c>
      <c r="E20101">
        <v>45</v>
      </c>
      <c r="F20101" t="s">
        <v>641</v>
      </c>
      <c r="S20101" t="str">
        <f t="shared" si="71"/>
        <v/>
      </c>
    </row>
    <row r="20102" spans="1:20" x14ac:dyDescent="0.5">
      <c r="A20102" s="4">
        <v>44271</v>
      </c>
      <c r="B20102" s="14">
        <v>0.41084490740740742</v>
      </c>
      <c r="C20102">
        <v>3</v>
      </c>
      <c r="D20102" t="s">
        <v>641</v>
      </c>
      <c r="E20102">
        <v>40</v>
      </c>
      <c r="F20102" t="s">
        <v>641</v>
      </c>
      <c r="S20102" t="str">
        <f t="shared" si="71"/>
        <v/>
      </c>
    </row>
    <row r="20103" spans="1:20" x14ac:dyDescent="0.5">
      <c r="A20103" s="4">
        <v>44271</v>
      </c>
      <c r="B20103" s="14">
        <v>0.41277777777777774</v>
      </c>
      <c r="C20103">
        <v>3</v>
      </c>
      <c r="D20103" t="s">
        <v>641</v>
      </c>
      <c r="E20103">
        <v>42</v>
      </c>
      <c r="F20103" t="s">
        <v>641</v>
      </c>
      <c r="S20103" t="str">
        <f t="shared" si="71"/>
        <v/>
      </c>
    </row>
    <row r="20104" spans="1:20" x14ac:dyDescent="0.5">
      <c r="A20104" s="4">
        <v>44271</v>
      </c>
      <c r="B20104" s="14">
        <v>0.41476851851851854</v>
      </c>
      <c r="C20104">
        <v>3</v>
      </c>
      <c r="D20104" t="s">
        <v>641</v>
      </c>
      <c r="E20104">
        <v>40</v>
      </c>
      <c r="F20104" t="s">
        <v>641</v>
      </c>
      <c r="S20104" t="str">
        <f t="shared" si="71"/>
        <v/>
      </c>
    </row>
    <row r="20105" spans="1:20" x14ac:dyDescent="0.5">
      <c r="A20105" s="4">
        <v>44271</v>
      </c>
      <c r="B20105" s="14">
        <v>0.41630787037037037</v>
      </c>
      <c r="C20105">
        <v>3</v>
      </c>
      <c r="D20105" t="s">
        <v>641</v>
      </c>
      <c r="E20105">
        <v>38</v>
      </c>
      <c r="F20105" t="s">
        <v>641</v>
      </c>
      <c r="S20105" t="str">
        <f t="shared" si="71"/>
        <v/>
      </c>
    </row>
    <row r="20106" spans="1:20" x14ac:dyDescent="0.5">
      <c r="A20106" s="4">
        <v>44271</v>
      </c>
      <c r="B20106" s="14">
        <v>0.42459490740740741</v>
      </c>
      <c r="C20106">
        <v>3</v>
      </c>
      <c r="D20106" t="s">
        <v>641</v>
      </c>
      <c r="E20106">
        <v>41</v>
      </c>
      <c r="F20106" t="s">
        <v>641</v>
      </c>
      <c r="S20106" t="str">
        <f t="shared" si="71"/>
        <v/>
      </c>
    </row>
    <row r="20107" spans="1:20" x14ac:dyDescent="0.5">
      <c r="A20107" s="4">
        <v>44271</v>
      </c>
      <c r="B20107" s="14">
        <v>0.42664351851851851</v>
      </c>
      <c r="C20107">
        <v>3</v>
      </c>
      <c r="D20107" t="s">
        <v>641</v>
      </c>
      <c r="E20107">
        <v>40</v>
      </c>
      <c r="F20107" t="s">
        <v>641</v>
      </c>
      <c r="S20107" t="str">
        <f t="shared" si="71"/>
        <v/>
      </c>
    </row>
    <row r="20108" spans="1:20" x14ac:dyDescent="0.5">
      <c r="A20108" s="4">
        <v>44272</v>
      </c>
      <c r="B20108" s="14">
        <v>0.23475694444444442</v>
      </c>
      <c r="C20108">
        <v>4</v>
      </c>
      <c r="D20108" t="s">
        <v>641</v>
      </c>
      <c r="E20108">
        <v>40</v>
      </c>
      <c r="F20108" s="48" t="s">
        <v>642</v>
      </c>
      <c r="G20108" s="14">
        <f>(B20108+"0:24:26")</f>
        <v>0.25172453703703701</v>
      </c>
      <c r="H20108" s="14"/>
      <c r="I20108" s="14"/>
      <c r="J20108">
        <v>5</v>
      </c>
      <c r="S20108" t="str">
        <f t="shared" si="71"/>
        <v/>
      </c>
      <c r="T20108" s="46" t="s">
        <v>912</v>
      </c>
    </row>
    <row r="20109" spans="1:20" x14ac:dyDescent="0.5">
      <c r="A20109" s="4">
        <v>44272</v>
      </c>
      <c r="B20109" s="14">
        <v>0.30675925925925923</v>
      </c>
      <c r="C20109">
        <v>3</v>
      </c>
      <c r="D20109" t="s">
        <v>641</v>
      </c>
      <c r="E20109">
        <v>53</v>
      </c>
      <c r="F20109" t="s">
        <v>641</v>
      </c>
      <c r="G20109" s="14">
        <f>(B20109+"0:24:26")</f>
        <v>0.32372685185185185</v>
      </c>
      <c r="H20109" s="14"/>
      <c r="I20109" s="14"/>
      <c r="J20109">
        <v>5</v>
      </c>
      <c r="S20109" t="str">
        <f t="shared" si="71"/>
        <v/>
      </c>
      <c r="T20109" t="s">
        <v>851</v>
      </c>
    </row>
    <row r="20110" spans="1:20" x14ac:dyDescent="0.5">
      <c r="A20110" s="4">
        <v>44272</v>
      </c>
      <c r="B20110" s="14">
        <v>0.36103009259259261</v>
      </c>
      <c r="C20110">
        <v>3</v>
      </c>
      <c r="D20110" t="s">
        <v>641</v>
      </c>
      <c r="E20110">
        <v>58</v>
      </c>
      <c r="F20110" t="s">
        <v>641</v>
      </c>
      <c r="S20110" t="str">
        <f t="shared" si="71"/>
        <v/>
      </c>
    </row>
    <row r="20111" spans="1:20" x14ac:dyDescent="0.5">
      <c r="A20111" s="4">
        <v>44272</v>
      </c>
      <c r="B20111" s="14">
        <v>0.39726851851851852</v>
      </c>
      <c r="C20111">
        <v>3</v>
      </c>
      <c r="D20111" t="s">
        <v>642</v>
      </c>
      <c r="E20111">
        <v>39</v>
      </c>
      <c r="F20111" t="s">
        <v>641</v>
      </c>
      <c r="G20111" s="14">
        <f>(B20111+"0:24:26")</f>
        <v>0.41423611111111114</v>
      </c>
      <c r="H20111" s="14"/>
      <c r="I20111" s="14"/>
      <c r="J20111">
        <v>4</v>
      </c>
      <c r="S20111" t="str">
        <f t="shared" si="71"/>
        <v/>
      </c>
      <c r="T20111" t="s">
        <v>851</v>
      </c>
    </row>
    <row r="20112" spans="1:20" x14ac:dyDescent="0.5">
      <c r="A20112" s="4">
        <v>44272</v>
      </c>
      <c r="B20112" s="14">
        <v>0.46630787037037041</v>
      </c>
      <c r="C20112">
        <v>3</v>
      </c>
      <c r="D20112" t="s">
        <v>641</v>
      </c>
      <c r="E20112">
        <v>57</v>
      </c>
      <c r="F20112" t="s">
        <v>641</v>
      </c>
      <c r="S20112" t="str">
        <f t="shared" si="71"/>
        <v/>
      </c>
    </row>
    <row r="20113" spans="1:20" x14ac:dyDescent="0.5">
      <c r="A20113" s="4">
        <v>44272</v>
      </c>
      <c r="B20113" s="14">
        <v>0.46663194444444445</v>
      </c>
      <c r="C20113">
        <v>3</v>
      </c>
      <c r="D20113" t="s">
        <v>641</v>
      </c>
      <c r="E20113">
        <v>43</v>
      </c>
      <c r="F20113" t="s">
        <v>641</v>
      </c>
      <c r="S20113" t="str">
        <f t="shared" si="71"/>
        <v/>
      </c>
    </row>
    <row r="20114" spans="1:20" x14ac:dyDescent="0.5">
      <c r="A20114" s="4">
        <v>44272</v>
      </c>
      <c r="B20114" s="14">
        <v>0.8493518518518518</v>
      </c>
      <c r="C20114">
        <v>4</v>
      </c>
      <c r="D20114" t="s">
        <v>642</v>
      </c>
      <c r="E20114">
        <v>49</v>
      </c>
      <c r="F20114" s="48" t="s">
        <v>642</v>
      </c>
      <c r="G20114" s="14">
        <f>(B20114+"0:24:26")</f>
        <v>0.86631944444444442</v>
      </c>
      <c r="H20114" s="14"/>
      <c r="I20114" s="14"/>
      <c r="J20114">
        <v>7</v>
      </c>
      <c r="S20114" t="str">
        <f t="shared" si="71"/>
        <v/>
      </c>
      <c r="T20114" s="46" t="s">
        <v>912</v>
      </c>
    </row>
    <row r="20115" spans="1:20" x14ac:dyDescent="0.5">
      <c r="A20115" s="4">
        <v>44273</v>
      </c>
      <c r="B20115" s="14">
        <v>0.10071759259259259</v>
      </c>
      <c r="C20115">
        <v>3</v>
      </c>
      <c r="D20115" t="s">
        <v>642</v>
      </c>
      <c r="E20115">
        <v>106</v>
      </c>
      <c r="F20115" t="s">
        <v>642</v>
      </c>
      <c r="G20115" s="14">
        <f>(B20115+"0:24:26")</f>
        <v>0.11768518518518518</v>
      </c>
      <c r="H20115" s="14"/>
      <c r="I20115" s="14"/>
      <c r="J20115">
        <v>4</v>
      </c>
      <c r="K20115" t="s">
        <v>641</v>
      </c>
      <c r="M20115" s="14">
        <v>0.11768518518518518</v>
      </c>
      <c r="N20115">
        <v>3</v>
      </c>
      <c r="O20115">
        <v>3</v>
      </c>
      <c r="P20115" t="s">
        <v>32</v>
      </c>
      <c r="Q20115">
        <v>38</v>
      </c>
      <c r="R20115">
        <v>23</v>
      </c>
      <c r="S20115">
        <f>IFERROR(IF(OR(C20115=3,C20115=4),(Q20115/R20115*35.5),(Q20115/R20115*35)),"")</f>
        <v>58.652173913043477</v>
      </c>
      <c r="T20115" s="46" t="s">
        <v>911</v>
      </c>
    </row>
    <row r="20116" spans="1:20" x14ac:dyDescent="0.5">
      <c r="A20116" s="4">
        <v>44273</v>
      </c>
      <c r="B20116" s="14">
        <v>9.8356481481481475E-2</v>
      </c>
      <c r="C20116">
        <v>3</v>
      </c>
      <c r="D20116" t="s">
        <v>641</v>
      </c>
      <c r="E20116">
        <v>47</v>
      </c>
      <c r="F20116" t="s">
        <v>641</v>
      </c>
      <c r="S20116" t="str">
        <f>IFERROR(IF(OR(C20116=3,C20116=4),(Q20116/R20116*35.5),(Q20116/R20116*30)),"")</f>
        <v/>
      </c>
    </row>
    <row r="20117" spans="1:20" x14ac:dyDescent="0.5">
      <c r="A20117" s="4">
        <v>44273</v>
      </c>
      <c r="B20117" s="14">
        <v>9.8020833333333335E-2</v>
      </c>
      <c r="C20117">
        <v>3</v>
      </c>
      <c r="D20117" t="s">
        <v>641</v>
      </c>
      <c r="E20117">
        <v>99</v>
      </c>
      <c r="F20117" t="s">
        <v>641</v>
      </c>
      <c r="G20117" s="47">
        <f>(B20117+"0:28:39")</f>
        <v>0.11791666666666667</v>
      </c>
      <c r="H20117" s="47"/>
      <c r="I20117" s="47"/>
      <c r="K20117" t="s">
        <v>641</v>
      </c>
      <c r="M20117" s="14">
        <v>0.11791666666666667</v>
      </c>
      <c r="N20117">
        <v>2</v>
      </c>
      <c r="O20117">
        <v>3</v>
      </c>
      <c r="P20117" t="s">
        <v>32</v>
      </c>
      <c r="Q20117">
        <v>17</v>
      </c>
      <c r="R20117">
        <v>8</v>
      </c>
      <c r="S20117">
        <f>IFERROR(IF(OR(C20117=3,C20117=4),(Q20117/R20117*35.5),(Q20117/R20117*35)),"")</f>
        <v>75.4375</v>
      </c>
      <c r="T20117" t="s">
        <v>911</v>
      </c>
    </row>
    <row r="20118" spans="1:20" x14ac:dyDescent="0.5">
      <c r="A20118" s="4">
        <v>44273</v>
      </c>
      <c r="B20118" s="14">
        <v>0.86891203703703701</v>
      </c>
      <c r="C20118">
        <v>4</v>
      </c>
      <c r="D20118" t="s">
        <v>641</v>
      </c>
      <c r="E20118">
        <v>49</v>
      </c>
      <c r="F20118" t="s">
        <v>641</v>
      </c>
      <c r="G20118" s="14">
        <f>(B20118+"0:24:26")</f>
        <v>0.88587962962962963</v>
      </c>
      <c r="H20118" s="14"/>
      <c r="I20118" s="14"/>
      <c r="J20118">
        <v>5</v>
      </c>
      <c r="S20118" t="str">
        <f t="shared" ref="S20118:S20181" si="72">IFERROR(IF(OR(C20118=3,C20118=4),(Q20118/R20118*35.5),(Q20118/R20118*30)),"")</f>
        <v/>
      </c>
      <c r="T20118" s="46" t="s">
        <v>912</v>
      </c>
    </row>
    <row r="20119" spans="1:20" x14ac:dyDescent="0.5">
      <c r="A20119" s="4">
        <v>44273</v>
      </c>
      <c r="B20119" s="14">
        <v>0.87844907407407413</v>
      </c>
      <c r="C20119">
        <v>4</v>
      </c>
      <c r="D20119" t="s">
        <v>641</v>
      </c>
      <c r="E20119">
        <v>45</v>
      </c>
      <c r="F20119" t="s">
        <v>641</v>
      </c>
      <c r="G20119" s="14">
        <f>(B20119+"0:24:26")</f>
        <v>0.89541666666666675</v>
      </c>
      <c r="H20119" s="14"/>
      <c r="I20119" s="14"/>
      <c r="J20119">
        <v>5</v>
      </c>
      <c r="S20119" t="str">
        <f t="shared" si="72"/>
        <v/>
      </c>
      <c r="T20119" s="46" t="s">
        <v>912</v>
      </c>
    </row>
    <row r="20120" spans="1:20" x14ac:dyDescent="0.5">
      <c r="A20120" s="4">
        <v>44274</v>
      </c>
      <c r="B20120" s="14">
        <v>0.59902777777777783</v>
      </c>
      <c r="C20120">
        <v>3</v>
      </c>
      <c r="D20120" t="s">
        <v>641</v>
      </c>
      <c r="E20120">
        <v>113</v>
      </c>
      <c r="F20120" t="s">
        <v>641</v>
      </c>
      <c r="G20120" s="47">
        <f>(B20120+"0:28:39")</f>
        <v>0.61892361111111116</v>
      </c>
      <c r="H20120" s="47"/>
      <c r="I20120" s="47"/>
      <c r="J20120">
        <v>3</v>
      </c>
      <c r="S20120" t="str">
        <f t="shared" si="72"/>
        <v/>
      </c>
      <c r="T20120" t="s">
        <v>851</v>
      </c>
    </row>
    <row r="20121" spans="1:20" x14ac:dyDescent="0.5">
      <c r="A20121" s="4">
        <v>44274</v>
      </c>
      <c r="B20121" s="14">
        <v>0.59972222222222216</v>
      </c>
      <c r="C20121">
        <v>3</v>
      </c>
      <c r="D20121" t="s">
        <v>641</v>
      </c>
      <c r="E20121">
        <v>58</v>
      </c>
      <c r="F20121" t="s">
        <v>641</v>
      </c>
      <c r="S20121" t="str">
        <f t="shared" si="72"/>
        <v/>
      </c>
    </row>
    <row r="20122" spans="1:20" x14ac:dyDescent="0.5">
      <c r="A20122" s="4">
        <v>44274</v>
      </c>
      <c r="B20122" s="14">
        <v>0.5997569444444445</v>
      </c>
      <c r="C20122">
        <v>3</v>
      </c>
      <c r="D20122" t="s">
        <v>641</v>
      </c>
      <c r="E20122">
        <v>70</v>
      </c>
      <c r="F20122" t="s">
        <v>641</v>
      </c>
      <c r="G20122" s="47">
        <f>(B20122+"0:28:39")</f>
        <v>0.61965277777777783</v>
      </c>
      <c r="H20122" s="47"/>
      <c r="I20122" s="47"/>
      <c r="S20122" t="str">
        <f t="shared" si="72"/>
        <v/>
      </c>
      <c r="T20122" t="s">
        <v>851</v>
      </c>
    </row>
    <row r="20123" spans="1:20" x14ac:dyDescent="0.5">
      <c r="A20123" s="4">
        <v>44274</v>
      </c>
      <c r="B20123" s="14">
        <v>0.59984953703703703</v>
      </c>
      <c r="C20123">
        <v>3</v>
      </c>
      <c r="D20123" t="s">
        <v>641</v>
      </c>
      <c r="E20123">
        <v>69</v>
      </c>
      <c r="F20123" t="s">
        <v>641</v>
      </c>
      <c r="S20123" t="str">
        <f t="shared" si="72"/>
        <v/>
      </c>
    </row>
    <row r="20124" spans="1:20" x14ac:dyDescent="0.5">
      <c r="A20124" s="4">
        <v>44274</v>
      </c>
      <c r="B20124" s="14">
        <v>0.59986111111111107</v>
      </c>
      <c r="C20124">
        <v>3</v>
      </c>
      <c r="D20124" t="s">
        <v>641</v>
      </c>
      <c r="E20124">
        <v>63</v>
      </c>
      <c r="F20124" t="s">
        <v>641</v>
      </c>
      <c r="S20124" t="str">
        <f t="shared" si="72"/>
        <v/>
      </c>
    </row>
    <row r="20125" spans="1:20" x14ac:dyDescent="0.5">
      <c r="A20125" s="4">
        <v>44274</v>
      </c>
      <c r="B20125" s="14">
        <v>0.59988425925925926</v>
      </c>
      <c r="C20125">
        <v>3</v>
      </c>
      <c r="D20125" t="s">
        <v>641</v>
      </c>
      <c r="E20125">
        <v>49</v>
      </c>
      <c r="F20125" t="s">
        <v>641</v>
      </c>
      <c r="S20125" t="str">
        <f t="shared" si="72"/>
        <v/>
      </c>
    </row>
    <row r="20126" spans="1:20" x14ac:dyDescent="0.5">
      <c r="A20126" s="4">
        <v>44274</v>
      </c>
      <c r="B20126" s="14">
        <v>0.59990740740740744</v>
      </c>
      <c r="C20126">
        <v>3</v>
      </c>
      <c r="D20126" t="s">
        <v>641</v>
      </c>
      <c r="E20126">
        <v>46</v>
      </c>
      <c r="F20126" t="s">
        <v>641</v>
      </c>
      <c r="S20126" t="str">
        <f t="shared" si="72"/>
        <v/>
      </c>
    </row>
    <row r="20127" spans="1:20" x14ac:dyDescent="0.5">
      <c r="A20127" s="4">
        <v>44274</v>
      </c>
      <c r="B20127" s="14">
        <v>0.60001157407407402</v>
      </c>
      <c r="C20127">
        <v>3</v>
      </c>
      <c r="D20127" t="s">
        <v>641</v>
      </c>
      <c r="E20127">
        <v>39</v>
      </c>
      <c r="F20127" t="s">
        <v>641</v>
      </c>
      <c r="S20127" t="str">
        <f t="shared" si="72"/>
        <v/>
      </c>
    </row>
    <row r="20128" spans="1:20" x14ac:dyDescent="0.5">
      <c r="A20128" s="4">
        <v>44274</v>
      </c>
      <c r="B20128" s="14">
        <v>0.60003472222222221</v>
      </c>
      <c r="C20128">
        <v>3</v>
      </c>
      <c r="D20128" t="s">
        <v>641</v>
      </c>
      <c r="E20128">
        <v>45</v>
      </c>
      <c r="F20128" t="s">
        <v>641</v>
      </c>
      <c r="S20128" t="str">
        <f t="shared" si="72"/>
        <v/>
      </c>
    </row>
    <row r="20129" spans="1:20" x14ac:dyDescent="0.5">
      <c r="A20129" s="4">
        <v>44274</v>
      </c>
      <c r="B20129" s="14">
        <v>0.60059027777777774</v>
      </c>
      <c r="C20129">
        <v>3</v>
      </c>
      <c r="D20129" t="s">
        <v>642</v>
      </c>
      <c r="E20129">
        <v>42</v>
      </c>
      <c r="F20129" t="s">
        <v>641</v>
      </c>
      <c r="G20129" s="14">
        <f>(B20129+"0:24:26")</f>
        <v>0.61755787037037035</v>
      </c>
      <c r="H20129" s="14"/>
      <c r="I20129" s="14"/>
      <c r="J20129">
        <v>5</v>
      </c>
      <c r="S20129" t="str">
        <f t="shared" si="72"/>
        <v/>
      </c>
      <c r="T20129" t="s">
        <v>851</v>
      </c>
    </row>
    <row r="20130" spans="1:20" x14ac:dyDescent="0.5">
      <c r="A20130" s="4">
        <v>44274</v>
      </c>
      <c r="B20130" s="14">
        <v>0.60063657407407411</v>
      </c>
      <c r="C20130">
        <v>3</v>
      </c>
      <c r="D20130" t="s">
        <v>641</v>
      </c>
      <c r="E20130">
        <v>64</v>
      </c>
      <c r="F20130" t="s">
        <v>641</v>
      </c>
      <c r="S20130" t="str">
        <f t="shared" si="72"/>
        <v/>
      </c>
    </row>
    <row r="20131" spans="1:20" x14ac:dyDescent="0.5">
      <c r="A20131" s="4">
        <v>44274</v>
      </c>
      <c r="B20131" s="14">
        <v>0.92680555555555555</v>
      </c>
      <c r="C20131">
        <v>4</v>
      </c>
      <c r="D20131" t="s">
        <v>641</v>
      </c>
      <c r="E20131">
        <v>48</v>
      </c>
      <c r="F20131" s="48" t="s">
        <v>646</v>
      </c>
      <c r="G20131" s="14">
        <f t="shared" ref="G20131:G20132" si="73">(B20131+"0:24:26")</f>
        <v>0.94377314814814817</v>
      </c>
      <c r="H20131" s="14"/>
      <c r="I20131" s="14"/>
      <c r="J20131">
        <v>7</v>
      </c>
      <c r="S20131" t="str">
        <f t="shared" si="72"/>
        <v/>
      </c>
      <c r="T20131" s="46" t="s">
        <v>912</v>
      </c>
    </row>
    <row r="20132" spans="1:20" x14ac:dyDescent="0.5">
      <c r="A20132" s="4">
        <v>44274</v>
      </c>
      <c r="B20132" s="14">
        <v>0.92819444444444443</v>
      </c>
      <c r="C20132">
        <v>4</v>
      </c>
      <c r="D20132" t="s">
        <v>642</v>
      </c>
      <c r="E20132">
        <v>102</v>
      </c>
      <c r="F20132" s="48" t="s">
        <v>642</v>
      </c>
      <c r="G20132" s="14">
        <f t="shared" si="73"/>
        <v>0.94516203703703705</v>
      </c>
      <c r="H20132" s="14"/>
      <c r="I20132" s="14"/>
      <c r="S20132" t="str">
        <f t="shared" si="72"/>
        <v/>
      </c>
      <c r="T20132" s="46" t="s">
        <v>912</v>
      </c>
    </row>
    <row r="20133" spans="1:20" x14ac:dyDescent="0.5">
      <c r="A20133" s="4">
        <v>44274</v>
      </c>
      <c r="B20133" s="14">
        <v>0.94247685185185182</v>
      </c>
      <c r="C20133">
        <v>4</v>
      </c>
      <c r="D20133" t="s">
        <v>641</v>
      </c>
      <c r="E20133">
        <v>58</v>
      </c>
      <c r="F20133" s="48" t="s">
        <v>646</v>
      </c>
      <c r="G20133" s="14">
        <f>(B20133+"0:24:26")</f>
        <v>0.95944444444444443</v>
      </c>
      <c r="H20133" s="14"/>
      <c r="I20133" s="14"/>
      <c r="J20133">
        <v>3</v>
      </c>
      <c r="S20133" t="str">
        <f t="shared" si="72"/>
        <v/>
      </c>
      <c r="T20133" s="46" t="s">
        <v>912</v>
      </c>
    </row>
    <row r="20134" spans="1:20" x14ac:dyDescent="0.5">
      <c r="A20134" s="4">
        <v>44276</v>
      </c>
      <c r="B20134" s="14">
        <v>0.36776620370370372</v>
      </c>
      <c r="C20134">
        <v>3</v>
      </c>
      <c r="D20134" t="s">
        <v>641</v>
      </c>
      <c r="E20134">
        <v>53</v>
      </c>
      <c r="F20134" t="s">
        <v>641</v>
      </c>
      <c r="S20134" t="str">
        <f t="shared" si="72"/>
        <v/>
      </c>
    </row>
    <row r="20135" spans="1:20" x14ac:dyDescent="0.5">
      <c r="A20135" s="4">
        <v>44276</v>
      </c>
      <c r="B20135" s="14">
        <v>0.36785879629629631</v>
      </c>
      <c r="C20135">
        <v>3</v>
      </c>
      <c r="D20135" t="s">
        <v>641</v>
      </c>
      <c r="E20135">
        <v>45</v>
      </c>
      <c r="F20135" t="s">
        <v>641</v>
      </c>
      <c r="S20135" t="str">
        <f t="shared" si="72"/>
        <v/>
      </c>
    </row>
    <row r="20136" spans="1:20" x14ac:dyDescent="0.5">
      <c r="A20136" s="4">
        <v>44276</v>
      </c>
      <c r="B20136" s="14">
        <v>0.36791666666666667</v>
      </c>
      <c r="C20136">
        <v>3</v>
      </c>
      <c r="D20136" t="s">
        <v>641</v>
      </c>
      <c r="E20136">
        <v>28</v>
      </c>
      <c r="F20136" t="s">
        <v>641</v>
      </c>
      <c r="S20136" t="str">
        <f t="shared" si="72"/>
        <v/>
      </c>
    </row>
    <row r="20137" spans="1:20" x14ac:dyDescent="0.5">
      <c r="A20137" s="4">
        <v>44276</v>
      </c>
      <c r="B20137" s="14">
        <v>0.36800925925925926</v>
      </c>
      <c r="C20137">
        <v>3</v>
      </c>
      <c r="D20137" t="s">
        <v>641</v>
      </c>
      <c r="E20137">
        <v>47</v>
      </c>
      <c r="F20137" t="s">
        <v>641</v>
      </c>
      <c r="S20137" t="str">
        <f t="shared" si="72"/>
        <v/>
      </c>
    </row>
    <row r="20138" spans="1:20" x14ac:dyDescent="0.5">
      <c r="A20138" s="4">
        <v>44276</v>
      </c>
      <c r="B20138" s="14">
        <v>0.36809027777777775</v>
      </c>
      <c r="C20138">
        <v>3</v>
      </c>
      <c r="D20138" t="s">
        <v>641</v>
      </c>
      <c r="E20138">
        <v>41</v>
      </c>
      <c r="F20138" t="s">
        <v>641</v>
      </c>
      <c r="S20138" t="str">
        <f t="shared" si="72"/>
        <v/>
      </c>
    </row>
    <row r="20139" spans="1:20" x14ac:dyDescent="0.5">
      <c r="A20139" s="4">
        <v>44276</v>
      </c>
      <c r="B20139" s="14">
        <v>0.3681018518518519</v>
      </c>
      <c r="C20139">
        <v>3</v>
      </c>
      <c r="D20139" t="s">
        <v>641</v>
      </c>
      <c r="E20139">
        <v>40</v>
      </c>
      <c r="F20139" t="s">
        <v>641</v>
      </c>
      <c r="S20139" t="str">
        <f t="shared" si="72"/>
        <v/>
      </c>
    </row>
    <row r="20140" spans="1:20" x14ac:dyDescent="0.5">
      <c r="A20140" s="4">
        <v>44276</v>
      </c>
      <c r="B20140" s="14">
        <v>0.36812500000000004</v>
      </c>
      <c r="C20140">
        <v>3</v>
      </c>
      <c r="D20140" t="s">
        <v>641</v>
      </c>
      <c r="E20140">
        <v>54</v>
      </c>
      <c r="F20140" t="s">
        <v>641</v>
      </c>
      <c r="G20140" s="14">
        <f>(B20140+"0:28:26")</f>
        <v>0.38787037037037042</v>
      </c>
      <c r="H20140" s="14"/>
      <c r="I20140" s="14"/>
      <c r="J20140">
        <v>5</v>
      </c>
      <c r="S20140" t="str">
        <f t="shared" si="72"/>
        <v/>
      </c>
      <c r="T20140" t="s">
        <v>851</v>
      </c>
    </row>
    <row r="20141" spans="1:20" x14ac:dyDescent="0.5">
      <c r="A20141" s="4">
        <v>44276</v>
      </c>
      <c r="B20141" s="14">
        <v>0.3681828703703704</v>
      </c>
      <c r="C20141">
        <v>3</v>
      </c>
      <c r="D20141" t="s">
        <v>641</v>
      </c>
      <c r="E20141">
        <v>50</v>
      </c>
      <c r="F20141" t="s">
        <v>641</v>
      </c>
      <c r="S20141" t="str">
        <f t="shared" si="72"/>
        <v/>
      </c>
    </row>
    <row r="20142" spans="1:20" x14ac:dyDescent="0.5">
      <c r="A20142" s="4">
        <v>44276</v>
      </c>
      <c r="B20142" s="14">
        <v>0.36821759259259257</v>
      </c>
      <c r="C20142">
        <v>3</v>
      </c>
      <c r="D20142" t="s">
        <v>641</v>
      </c>
      <c r="E20142">
        <v>60</v>
      </c>
      <c r="F20142" t="s">
        <v>641</v>
      </c>
      <c r="S20142" t="str">
        <f t="shared" si="72"/>
        <v/>
      </c>
    </row>
    <row r="20143" spans="1:20" x14ac:dyDescent="0.5">
      <c r="A20143" s="4">
        <v>44276</v>
      </c>
      <c r="B20143" s="14">
        <v>0.36827546296296299</v>
      </c>
      <c r="C20143">
        <v>3</v>
      </c>
      <c r="D20143" t="s">
        <v>641</v>
      </c>
      <c r="E20143">
        <v>53</v>
      </c>
      <c r="F20143" t="s">
        <v>641</v>
      </c>
      <c r="S20143" t="str">
        <f t="shared" si="72"/>
        <v/>
      </c>
    </row>
    <row r="20144" spans="1:20" x14ac:dyDescent="0.5">
      <c r="A20144" s="4">
        <v>44276</v>
      </c>
      <c r="B20144" s="14">
        <v>0.36828703703703702</v>
      </c>
      <c r="C20144">
        <v>3</v>
      </c>
      <c r="D20144" t="s">
        <v>642</v>
      </c>
      <c r="E20144">
        <v>46</v>
      </c>
      <c r="F20144" t="s">
        <v>641</v>
      </c>
      <c r="G20144" s="14">
        <f>(B20144+"0:28:26")</f>
        <v>0.38803240740740741</v>
      </c>
      <c r="H20144" s="14"/>
      <c r="I20144" s="14"/>
      <c r="S20144" t="str">
        <f t="shared" si="72"/>
        <v/>
      </c>
      <c r="T20144" t="s">
        <v>851</v>
      </c>
    </row>
    <row r="20145" spans="1:20" x14ac:dyDescent="0.5">
      <c r="A20145" s="4">
        <v>44276</v>
      </c>
      <c r="B20145" s="14">
        <v>0.36898148148148152</v>
      </c>
      <c r="C20145">
        <v>3</v>
      </c>
      <c r="D20145" t="s">
        <v>641</v>
      </c>
      <c r="E20145">
        <v>79</v>
      </c>
      <c r="F20145" t="s">
        <v>641</v>
      </c>
      <c r="G20145" s="47">
        <f>(B20145+"0:28:39")</f>
        <v>0.38887731481481486</v>
      </c>
      <c r="H20145" s="47"/>
      <c r="I20145" s="47"/>
      <c r="S20145" t="str">
        <f t="shared" si="72"/>
        <v/>
      </c>
      <c r="T20145" t="s">
        <v>851</v>
      </c>
    </row>
    <row r="20146" spans="1:20" x14ac:dyDescent="0.5">
      <c r="A20146" s="4">
        <v>44276</v>
      </c>
      <c r="B20146" s="14">
        <v>0.36903935185185183</v>
      </c>
      <c r="C20146">
        <v>3</v>
      </c>
      <c r="D20146" t="s">
        <v>641</v>
      </c>
      <c r="E20146">
        <v>58</v>
      </c>
      <c r="F20146" t="s">
        <v>641</v>
      </c>
      <c r="S20146" t="str">
        <f t="shared" si="72"/>
        <v/>
      </c>
    </row>
    <row r="20147" spans="1:20" x14ac:dyDescent="0.5">
      <c r="A20147" s="4">
        <v>44276</v>
      </c>
      <c r="B20147" s="14">
        <v>0.36990740740740741</v>
      </c>
      <c r="C20147">
        <v>3</v>
      </c>
      <c r="D20147" t="s">
        <v>641</v>
      </c>
      <c r="E20147">
        <v>43</v>
      </c>
      <c r="F20147" t="s">
        <v>641</v>
      </c>
      <c r="S20147" t="str">
        <f t="shared" si="72"/>
        <v/>
      </c>
    </row>
    <row r="20148" spans="1:20" x14ac:dyDescent="0.5">
      <c r="A20148" s="4">
        <v>44276</v>
      </c>
      <c r="B20148" s="14">
        <v>0.3705092592592592</v>
      </c>
      <c r="C20148">
        <v>3</v>
      </c>
      <c r="D20148" t="s">
        <v>641</v>
      </c>
      <c r="E20148">
        <v>46</v>
      </c>
      <c r="F20148" t="s">
        <v>641</v>
      </c>
      <c r="G20148" s="14">
        <f>(B20148+"0:28:26")</f>
        <v>0.39025462962962959</v>
      </c>
      <c r="H20148" s="14"/>
      <c r="I20148" s="14"/>
      <c r="S20148" t="str">
        <f t="shared" si="72"/>
        <v/>
      </c>
      <c r="T20148" t="s">
        <v>851</v>
      </c>
    </row>
    <row r="20149" spans="1:20" x14ac:dyDescent="0.5">
      <c r="A20149" s="4">
        <v>44276</v>
      </c>
      <c r="B20149" s="14">
        <v>0.37064814814814812</v>
      </c>
      <c r="C20149">
        <v>3</v>
      </c>
      <c r="D20149" t="s">
        <v>641</v>
      </c>
      <c r="E20149">
        <v>39</v>
      </c>
      <c r="F20149" t="s">
        <v>641</v>
      </c>
      <c r="S20149" t="str">
        <f t="shared" si="72"/>
        <v/>
      </c>
    </row>
    <row r="20150" spans="1:20" x14ac:dyDescent="0.5">
      <c r="A20150" s="4">
        <v>44276</v>
      </c>
      <c r="B20150" s="14">
        <v>0.37084490740740739</v>
      </c>
      <c r="C20150">
        <v>3</v>
      </c>
      <c r="D20150" t="s">
        <v>641</v>
      </c>
      <c r="E20150">
        <v>41</v>
      </c>
      <c r="F20150" t="s">
        <v>641</v>
      </c>
      <c r="S20150" t="str">
        <f t="shared" si="72"/>
        <v/>
      </c>
    </row>
    <row r="20151" spans="1:20" x14ac:dyDescent="0.5">
      <c r="A20151" s="4">
        <v>44276</v>
      </c>
      <c r="B20151" s="14">
        <v>0.37086805555555552</v>
      </c>
      <c r="C20151">
        <v>3</v>
      </c>
      <c r="D20151" t="s">
        <v>641</v>
      </c>
      <c r="E20151">
        <v>39</v>
      </c>
      <c r="F20151" t="s">
        <v>641</v>
      </c>
      <c r="S20151" t="str">
        <f t="shared" si="72"/>
        <v/>
      </c>
    </row>
    <row r="20152" spans="1:20" x14ac:dyDescent="0.5">
      <c r="A20152" s="4">
        <v>44276</v>
      </c>
      <c r="B20152" s="14">
        <v>0.3712037037037037</v>
      </c>
      <c r="C20152">
        <v>3</v>
      </c>
      <c r="D20152" t="s">
        <v>641</v>
      </c>
      <c r="E20152">
        <v>53</v>
      </c>
      <c r="F20152" t="s">
        <v>641</v>
      </c>
      <c r="S20152" t="str">
        <f t="shared" si="72"/>
        <v/>
      </c>
    </row>
    <row r="20153" spans="1:20" x14ac:dyDescent="0.5">
      <c r="A20153" s="4">
        <v>44276</v>
      </c>
      <c r="B20153" s="14">
        <v>0.37129629629629629</v>
      </c>
      <c r="C20153">
        <v>3</v>
      </c>
      <c r="D20153" t="s">
        <v>641</v>
      </c>
      <c r="E20153">
        <v>57</v>
      </c>
      <c r="F20153" t="s">
        <v>641</v>
      </c>
      <c r="S20153" t="str">
        <f t="shared" si="72"/>
        <v/>
      </c>
    </row>
    <row r="20154" spans="1:20" x14ac:dyDescent="0.5">
      <c r="A20154" s="4">
        <v>44276</v>
      </c>
      <c r="B20154" s="14">
        <v>0.37135416666666665</v>
      </c>
      <c r="C20154">
        <v>3</v>
      </c>
      <c r="D20154" t="s">
        <v>641</v>
      </c>
      <c r="E20154">
        <v>37</v>
      </c>
      <c r="F20154" t="s">
        <v>641</v>
      </c>
      <c r="S20154" t="str">
        <f t="shared" si="72"/>
        <v/>
      </c>
    </row>
    <row r="20155" spans="1:20" x14ac:dyDescent="0.5">
      <c r="A20155" s="4">
        <v>44276</v>
      </c>
      <c r="B20155" s="14">
        <v>0.37136574074074075</v>
      </c>
      <c r="C20155">
        <v>3</v>
      </c>
      <c r="D20155" t="s">
        <v>641</v>
      </c>
      <c r="E20155">
        <v>41</v>
      </c>
      <c r="F20155" t="s">
        <v>641</v>
      </c>
      <c r="S20155" t="str">
        <f t="shared" si="72"/>
        <v/>
      </c>
    </row>
    <row r="20156" spans="1:20" x14ac:dyDescent="0.5">
      <c r="A20156" s="4">
        <v>44276</v>
      </c>
      <c r="B20156" s="14">
        <v>0.37138888888888894</v>
      </c>
      <c r="C20156">
        <v>3</v>
      </c>
      <c r="D20156" t="s">
        <v>642</v>
      </c>
      <c r="E20156">
        <v>40</v>
      </c>
      <c r="F20156" t="s">
        <v>641</v>
      </c>
      <c r="S20156" t="str">
        <f t="shared" si="72"/>
        <v/>
      </c>
    </row>
    <row r="20157" spans="1:20" x14ac:dyDescent="0.5">
      <c r="A20157" s="4">
        <v>44276</v>
      </c>
      <c r="B20157" s="14">
        <v>0.37153935185185188</v>
      </c>
      <c r="C20157">
        <v>3</v>
      </c>
      <c r="D20157" t="s">
        <v>641</v>
      </c>
      <c r="E20157">
        <v>65</v>
      </c>
      <c r="F20157" t="s">
        <v>641</v>
      </c>
      <c r="S20157" t="str">
        <f t="shared" si="72"/>
        <v/>
      </c>
    </row>
    <row r="20158" spans="1:20" x14ac:dyDescent="0.5">
      <c r="A20158" s="4">
        <v>44276</v>
      </c>
      <c r="B20158" s="14">
        <v>0.37192129629629633</v>
      </c>
      <c r="C20158">
        <v>3</v>
      </c>
      <c r="D20158" t="s">
        <v>641</v>
      </c>
      <c r="E20158">
        <v>43</v>
      </c>
      <c r="F20158" t="s">
        <v>641</v>
      </c>
      <c r="S20158" t="str">
        <f t="shared" si="72"/>
        <v/>
      </c>
    </row>
    <row r="20159" spans="1:20" x14ac:dyDescent="0.5">
      <c r="A20159" s="4">
        <v>44276</v>
      </c>
      <c r="B20159" s="14">
        <v>0.37207175925925928</v>
      </c>
      <c r="C20159">
        <v>3</v>
      </c>
      <c r="D20159" t="s">
        <v>641</v>
      </c>
      <c r="E20159">
        <v>57</v>
      </c>
      <c r="F20159" t="s">
        <v>641</v>
      </c>
      <c r="S20159" t="str">
        <f t="shared" si="72"/>
        <v/>
      </c>
    </row>
    <row r="20160" spans="1:20" x14ac:dyDescent="0.5">
      <c r="A20160" s="4">
        <v>44276</v>
      </c>
      <c r="B20160" s="14">
        <v>0.37212962962962964</v>
      </c>
      <c r="C20160">
        <v>3</v>
      </c>
      <c r="D20160" t="s">
        <v>641</v>
      </c>
      <c r="E20160">
        <v>55</v>
      </c>
      <c r="F20160" t="s">
        <v>641</v>
      </c>
      <c r="S20160" t="str">
        <f t="shared" si="72"/>
        <v/>
      </c>
    </row>
    <row r="20161" spans="1:20" x14ac:dyDescent="0.5">
      <c r="A20161" s="4">
        <v>44276</v>
      </c>
      <c r="B20161" s="14">
        <v>0.37221064814814814</v>
      </c>
      <c r="C20161">
        <v>3</v>
      </c>
      <c r="D20161" t="s">
        <v>641</v>
      </c>
      <c r="E20161">
        <v>63</v>
      </c>
      <c r="F20161" t="s">
        <v>641</v>
      </c>
      <c r="S20161" t="str">
        <f t="shared" si="72"/>
        <v/>
      </c>
    </row>
    <row r="20162" spans="1:20" x14ac:dyDescent="0.5">
      <c r="A20162" s="4">
        <v>44276</v>
      </c>
      <c r="B20162" s="14">
        <v>0.37306712962962968</v>
      </c>
      <c r="C20162">
        <v>3</v>
      </c>
      <c r="D20162" t="s">
        <v>641</v>
      </c>
      <c r="E20162">
        <v>53</v>
      </c>
      <c r="F20162" t="s">
        <v>641</v>
      </c>
      <c r="G20162" s="14">
        <f>(B20162+"0:28:26")</f>
        <v>0.39281250000000006</v>
      </c>
      <c r="H20162" s="14"/>
      <c r="I20162" s="14"/>
      <c r="J20162">
        <v>2</v>
      </c>
      <c r="S20162" t="str">
        <f t="shared" si="72"/>
        <v/>
      </c>
      <c r="T20162" t="s">
        <v>851</v>
      </c>
    </row>
    <row r="20163" spans="1:20" x14ac:dyDescent="0.5">
      <c r="A20163" s="4">
        <v>44276</v>
      </c>
      <c r="B20163" s="14">
        <v>0.37414351851851851</v>
      </c>
      <c r="C20163">
        <v>3</v>
      </c>
      <c r="D20163" t="s">
        <v>641</v>
      </c>
      <c r="E20163">
        <v>46</v>
      </c>
      <c r="F20163" t="s">
        <v>641</v>
      </c>
      <c r="S20163" t="str">
        <f t="shared" si="72"/>
        <v/>
      </c>
    </row>
    <row r="20164" spans="1:20" x14ac:dyDescent="0.5">
      <c r="A20164" s="4">
        <v>44276</v>
      </c>
      <c r="B20164" s="14">
        <v>0.37418981481481484</v>
      </c>
      <c r="C20164">
        <v>3</v>
      </c>
      <c r="D20164" t="s">
        <v>641</v>
      </c>
      <c r="E20164">
        <v>40</v>
      </c>
      <c r="F20164" t="s">
        <v>641</v>
      </c>
      <c r="S20164" t="str">
        <f t="shared" si="72"/>
        <v/>
      </c>
    </row>
    <row r="20165" spans="1:20" x14ac:dyDescent="0.5">
      <c r="A20165" s="4">
        <v>44276</v>
      </c>
      <c r="B20165" s="14">
        <v>0.3744675925925926</v>
      </c>
      <c r="C20165">
        <v>3</v>
      </c>
      <c r="D20165" t="s">
        <v>641</v>
      </c>
      <c r="E20165">
        <v>47</v>
      </c>
      <c r="F20165" t="s">
        <v>641</v>
      </c>
      <c r="S20165" t="str">
        <f t="shared" si="72"/>
        <v/>
      </c>
    </row>
    <row r="20166" spans="1:20" x14ac:dyDescent="0.5">
      <c r="A20166" s="4">
        <v>44276</v>
      </c>
      <c r="B20166" s="14">
        <v>0.37457175925925923</v>
      </c>
      <c r="C20166">
        <v>3</v>
      </c>
      <c r="D20166" t="s">
        <v>641</v>
      </c>
      <c r="E20166">
        <v>52</v>
      </c>
      <c r="F20166" t="s">
        <v>641</v>
      </c>
      <c r="S20166" t="str">
        <f t="shared" si="72"/>
        <v/>
      </c>
    </row>
    <row r="20167" spans="1:20" x14ac:dyDescent="0.5">
      <c r="A20167" s="4">
        <v>44276</v>
      </c>
      <c r="B20167" s="14">
        <v>0.37535879629629632</v>
      </c>
      <c r="C20167">
        <v>3</v>
      </c>
      <c r="D20167" t="s">
        <v>641</v>
      </c>
      <c r="E20167">
        <v>62</v>
      </c>
      <c r="F20167" t="s">
        <v>641</v>
      </c>
      <c r="S20167" t="str">
        <f t="shared" si="72"/>
        <v/>
      </c>
    </row>
    <row r="20168" spans="1:20" x14ac:dyDescent="0.5">
      <c r="A20168" s="4">
        <v>44276</v>
      </c>
      <c r="B20168" s="14">
        <v>0.37578703703703703</v>
      </c>
      <c r="C20168">
        <v>3</v>
      </c>
      <c r="D20168" t="s">
        <v>641</v>
      </c>
      <c r="E20168">
        <v>47</v>
      </c>
      <c r="F20168" t="s">
        <v>641</v>
      </c>
      <c r="S20168" t="str">
        <f t="shared" si="72"/>
        <v/>
      </c>
    </row>
    <row r="20169" spans="1:20" x14ac:dyDescent="0.5">
      <c r="A20169" s="4">
        <v>44276</v>
      </c>
      <c r="B20169" s="14">
        <v>0.37594907407407407</v>
      </c>
      <c r="C20169">
        <v>3</v>
      </c>
      <c r="D20169" t="s">
        <v>641</v>
      </c>
      <c r="E20169">
        <v>48</v>
      </c>
      <c r="F20169" t="s">
        <v>641</v>
      </c>
      <c r="S20169" t="str">
        <f t="shared" si="72"/>
        <v/>
      </c>
    </row>
    <row r="20170" spans="1:20" x14ac:dyDescent="0.5">
      <c r="A20170" s="4">
        <v>44276</v>
      </c>
      <c r="B20170" s="14">
        <v>0.37607638888888889</v>
      </c>
      <c r="C20170">
        <v>3</v>
      </c>
      <c r="D20170" t="s">
        <v>641</v>
      </c>
      <c r="E20170">
        <v>62</v>
      </c>
      <c r="F20170" t="s">
        <v>641</v>
      </c>
      <c r="S20170" t="str">
        <f t="shared" si="72"/>
        <v/>
      </c>
    </row>
    <row r="20171" spans="1:20" x14ac:dyDescent="0.5">
      <c r="A20171" s="4">
        <v>44276</v>
      </c>
      <c r="B20171" s="14">
        <v>0.37648148148148147</v>
      </c>
      <c r="C20171">
        <v>3</v>
      </c>
      <c r="D20171" t="s">
        <v>641</v>
      </c>
      <c r="E20171">
        <v>54</v>
      </c>
      <c r="F20171" t="s">
        <v>641</v>
      </c>
      <c r="S20171" t="str">
        <f t="shared" si="72"/>
        <v/>
      </c>
    </row>
    <row r="20172" spans="1:20" x14ac:dyDescent="0.5">
      <c r="A20172" s="4">
        <v>44276</v>
      </c>
      <c r="B20172" s="14">
        <v>0.37653935185185183</v>
      </c>
      <c r="C20172">
        <v>3</v>
      </c>
      <c r="D20172" t="s">
        <v>641</v>
      </c>
      <c r="E20172">
        <v>62</v>
      </c>
      <c r="F20172" t="s">
        <v>641</v>
      </c>
      <c r="S20172" t="str">
        <f t="shared" si="72"/>
        <v/>
      </c>
    </row>
    <row r="20173" spans="1:20" x14ac:dyDescent="0.5">
      <c r="A20173" s="4">
        <v>44276</v>
      </c>
      <c r="B20173" s="14">
        <v>0.37699074074074074</v>
      </c>
      <c r="C20173">
        <v>3</v>
      </c>
      <c r="D20173" t="s">
        <v>641</v>
      </c>
      <c r="E20173">
        <v>51</v>
      </c>
      <c r="F20173" t="s">
        <v>641</v>
      </c>
      <c r="S20173" t="str">
        <f t="shared" si="72"/>
        <v/>
      </c>
    </row>
    <row r="20174" spans="1:20" x14ac:dyDescent="0.5">
      <c r="A20174" s="4">
        <v>44276</v>
      </c>
      <c r="B20174" s="14">
        <v>0.37703703703703706</v>
      </c>
      <c r="C20174">
        <v>3</v>
      </c>
      <c r="D20174" t="s">
        <v>642</v>
      </c>
      <c r="E20174">
        <v>33</v>
      </c>
      <c r="F20174" t="s">
        <v>641</v>
      </c>
      <c r="G20174" s="14">
        <f>(B20174+"0:28:26")</f>
        <v>0.39678240740740744</v>
      </c>
      <c r="H20174" s="14"/>
      <c r="I20174" s="14"/>
      <c r="J20174">
        <v>4</v>
      </c>
      <c r="S20174" t="str">
        <f t="shared" si="72"/>
        <v/>
      </c>
      <c r="T20174" t="s">
        <v>851</v>
      </c>
    </row>
    <row r="20175" spans="1:20" x14ac:dyDescent="0.5">
      <c r="A20175" s="4">
        <v>44276</v>
      </c>
      <c r="B20175" s="14">
        <v>0.37710648148148151</v>
      </c>
      <c r="C20175">
        <v>3</v>
      </c>
      <c r="D20175" t="s">
        <v>641</v>
      </c>
      <c r="E20175">
        <v>44</v>
      </c>
      <c r="F20175" t="s">
        <v>641</v>
      </c>
      <c r="S20175" t="str">
        <f t="shared" si="72"/>
        <v/>
      </c>
    </row>
    <row r="20176" spans="1:20" x14ac:dyDescent="0.5">
      <c r="A20176" s="4">
        <v>44276</v>
      </c>
      <c r="B20176" s="14">
        <v>0.37717592592592591</v>
      </c>
      <c r="C20176">
        <v>3</v>
      </c>
      <c r="D20176" t="s">
        <v>642</v>
      </c>
      <c r="E20176">
        <v>42</v>
      </c>
      <c r="F20176" t="s">
        <v>641</v>
      </c>
      <c r="G20176" s="14">
        <f>(B20176+"0:28:26")</f>
        <v>0.3969212962962963</v>
      </c>
      <c r="H20176" s="14"/>
      <c r="I20176" s="14"/>
      <c r="S20176" t="str">
        <f t="shared" si="72"/>
        <v/>
      </c>
      <c r="T20176" t="s">
        <v>851</v>
      </c>
    </row>
    <row r="20177" spans="1:20" x14ac:dyDescent="0.5">
      <c r="A20177" s="4">
        <v>44276</v>
      </c>
      <c r="B20177" s="14">
        <v>0.37847222222222227</v>
      </c>
      <c r="C20177">
        <v>3</v>
      </c>
      <c r="D20177" t="s">
        <v>641</v>
      </c>
      <c r="E20177">
        <v>51</v>
      </c>
      <c r="F20177" t="s">
        <v>641</v>
      </c>
      <c r="S20177" t="str">
        <f t="shared" si="72"/>
        <v/>
      </c>
    </row>
    <row r="20178" spans="1:20" x14ac:dyDescent="0.5">
      <c r="A20178" s="4">
        <v>44276</v>
      </c>
      <c r="B20178" s="14">
        <v>0.37868055555555552</v>
      </c>
      <c r="C20178">
        <v>3</v>
      </c>
      <c r="D20178" t="s">
        <v>641</v>
      </c>
      <c r="E20178">
        <v>39</v>
      </c>
      <c r="F20178" t="s">
        <v>641</v>
      </c>
      <c r="S20178" t="str">
        <f t="shared" si="72"/>
        <v/>
      </c>
    </row>
    <row r="20179" spans="1:20" x14ac:dyDescent="0.5">
      <c r="A20179" s="4">
        <v>44276</v>
      </c>
      <c r="B20179" s="14">
        <v>0.37874999999999998</v>
      </c>
      <c r="C20179">
        <v>3</v>
      </c>
      <c r="D20179" t="s">
        <v>641</v>
      </c>
      <c r="E20179">
        <v>38</v>
      </c>
      <c r="F20179" t="s">
        <v>641</v>
      </c>
      <c r="S20179" t="str">
        <f t="shared" si="72"/>
        <v/>
      </c>
    </row>
    <row r="20180" spans="1:20" x14ac:dyDescent="0.5">
      <c r="A20180" s="4">
        <v>44276</v>
      </c>
      <c r="B20180" s="14">
        <v>0.37880787037037034</v>
      </c>
      <c r="C20180">
        <v>3</v>
      </c>
      <c r="D20180" t="s">
        <v>642</v>
      </c>
      <c r="E20180">
        <v>34</v>
      </c>
      <c r="F20180" t="s">
        <v>641</v>
      </c>
      <c r="G20180" s="14">
        <f>(B20180+"0:28:26")</f>
        <v>0.39855324074074072</v>
      </c>
      <c r="H20180" s="14"/>
      <c r="I20180" s="14"/>
      <c r="S20180" t="str">
        <f t="shared" si="72"/>
        <v/>
      </c>
      <c r="T20180" t="s">
        <v>851</v>
      </c>
    </row>
    <row r="20181" spans="1:20" x14ac:dyDescent="0.5">
      <c r="A20181" s="4">
        <v>44276</v>
      </c>
      <c r="B20181" s="14">
        <v>0.39296296296296296</v>
      </c>
      <c r="C20181">
        <v>3</v>
      </c>
      <c r="D20181" t="s">
        <v>641</v>
      </c>
      <c r="E20181">
        <v>55</v>
      </c>
      <c r="F20181" t="s">
        <v>641</v>
      </c>
      <c r="G20181" s="14">
        <f>(B20181+"0:28:26")</f>
        <v>0.41270833333333334</v>
      </c>
      <c r="H20181" s="14"/>
      <c r="I20181" s="14"/>
      <c r="J20181">
        <v>2</v>
      </c>
      <c r="S20181" t="str">
        <f t="shared" si="72"/>
        <v/>
      </c>
      <c r="T20181" t="s">
        <v>851</v>
      </c>
    </row>
    <row r="20182" spans="1:20" x14ac:dyDescent="0.5">
      <c r="A20182" s="4">
        <v>44276</v>
      </c>
      <c r="B20182" s="14">
        <v>0.3933680555555556</v>
      </c>
      <c r="C20182">
        <v>3</v>
      </c>
      <c r="D20182" t="s">
        <v>641</v>
      </c>
      <c r="E20182">
        <v>64</v>
      </c>
      <c r="F20182" t="s">
        <v>641</v>
      </c>
      <c r="S20182" t="str">
        <f t="shared" ref="S20182:S20245" si="74">IFERROR(IF(OR(C20182=3,C20182=4),(Q20182/R20182*35.5),(Q20182/R20182*30)),"")</f>
        <v/>
      </c>
    </row>
    <row r="20183" spans="1:20" x14ac:dyDescent="0.5">
      <c r="A20183" s="4">
        <v>44276</v>
      </c>
      <c r="B20183" s="14">
        <v>0.39359953703703704</v>
      </c>
      <c r="C20183">
        <v>3</v>
      </c>
      <c r="D20183" t="s">
        <v>641</v>
      </c>
      <c r="E20183">
        <v>11</v>
      </c>
      <c r="F20183" t="s">
        <v>641</v>
      </c>
      <c r="S20183" t="str">
        <f t="shared" si="74"/>
        <v/>
      </c>
    </row>
    <row r="20184" spans="1:20" x14ac:dyDescent="0.5">
      <c r="A20184" s="4">
        <v>44276</v>
      </c>
      <c r="B20184" s="14">
        <v>0.39511574074074068</v>
      </c>
      <c r="C20184">
        <v>3</v>
      </c>
      <c r="D20184" t="s">
        <v>641</v>
      </c>
      <c r="E20184">
        <v>46</v>
      </c>
      <c r="F20184" t="s">
        <v>641</v>
      </c>
      <c r="S20184" t="str">
        <f t="shared" si="74"/>
        <v/>
      </c>
    </row>
    <row r="20185" spans="1:20" x14ac:dyDescent="0.5">
      <c r="A20185" s="4">
        <v>44276</v>
      </c>
      <c r="B20185" s="14">
        <v>0.3956944444444444</v>
      </c>
      <c r="C20185">
        <v>3</v>
      </c>
      <c r="D20185" t="s">
        <v>641</v>
      </c>
      <c r="E20185">
        <v>46</v>
      </c>
      <c r="F20185" t="s">
        <v>641</v>
      </c>
      <c r="S20185" t="str">
        <f t="shared" si="74"/>
        <v/>
      </c>
    </row>
    <row r="20186" spans="1:20" x14ac:dyDescent="0.5">
      <c r="A20186" s="4">
        <v>44276</v>
      </c>
      <c r="B20186" s="14">
        <v>0.39578703703703705</v>
      </c>
      <c r="C20186">
        <v>3</v>
      </c>
      <c r="D20186" t="s">
        <v>641</v>
      </c>
      <c r="E20186">
        <v>39</v>
      </c>
      <c r="F20186" t="s">
        <v>641</v>
      </c>
      <c r="S20186" t="str">
        <f t="shared" si="74"/>
        <v/>
      </c>
    </row>
    <row r="20187" spans="1:20" x14ac:dyDescent="0.5">
      <c r="A20187" s="4">
        <v>44276</v>
      </c>
      <c r="B20187" s="14">
        <v>0.39598379629629626</v>
      </c>
      <c r="C20187">
        <v>3</v>
      </c>
      <c r="D20187" t="s">
        <v>641</v>
      </c>
      <c r="E20187">
        <v>40</v>
      </c>
      <c r="F20187" t="s">
        <v>641</v>
      </c>
      <c r="S20187" t="str">
        <f t="shared" si="74"/>
        <v/>
      </c>
    </row>
    <row r="20188" spans="1:20" x14ac:dyDescent="0.5">
      <c r="A20188" s="4">
        <v>44276</v>
      </c>
      <c r="B20188" s="14">
        <v>0.39678240740740739</v>
      </c>
      <c r="C20188">
        <v>3</v>
      </c>
      <c r="D20188" t="s">
        <v>641</v>
      </c>
      <c r="E20188">
        <v>44</v>
      </c>
      <c r="F20188" t="s">
        <v>641</v>
      </c>
      <c r="S20188" t="str">
        <f t="shared" si="74"/>
        <v/>
      </c>
    </row>
    <row r="20189" spans="1:20" x14ac:dyDescent="0.5">
      <c r="A20189" s="4">
        <v>44276</v>
      </c>
      <c r="B20189" s="14">
        <v>0.39697916666666666</v>
      </c>
      <c r="C20189">
        <v>3</v>
      </c>
      <c r="D20189" t="s">
        <v>641</v>
      </c>
      <c r="E20189">
        <v>55</v>
      </c>
      <c r="F20189" t="s">
        <v>641</v>
      </c>
      <c r="G20189" s="14">
        <f>(B20189+"0:28:26")</f>
        <v>0.41672453703703705</v>
      </c>
      <c r="H20189" s="14"/>
      <c r="I20189" s="14"/>
      <c r="J20189">
        <v>2</v>
      </c>
      <c r="S20189" t="str">
        <f t="shared" si="74"/>
        <v/>
      </c>
      <c r="T20189" t="s">
        <v>851</v>
      </c>
    </row>
    <row r="20190" spans="1:20" x14ac:dyDescent="0.5">
      <c r="A20190" s="4">
        <v>44276</v>
      </c>
      <c r="B20190" s="14">
        <v>0.39701388888888883</v>
      </c>
      <c r="C20190">
        <v>3</v>
      </c>
      <c r="D20190" t="s">
        <v>641</v>
      </c>
      <c r="E20190">
        <v>35</v>
      </c>
      <c r="F20190" t="s">
        <v>641</v>
      </c>
      <c r="S20190" t="str">
        <f t="shared" si="74"/>
        <v/>
      </c>
    </row>
    <row r="20191" spans="1:20" x14ac:dyDescent="0.5">
      <c r="A20191" s="4">
        <v>44276</v>
      </c>
      <c r="B20191" s="14">
        <v>0.39729166666666665</v>
      </c>
      <c r="C20191">
        <v>3</v>
      </c>
      <c r="D20191" t="s">
        <v>641</v>
      </c>
      <c r="E20191">
        <v>66</v>
      </c>
      <c r="F20191" t="s">
        <v>641</v>
      </c>
      <c r="S20191" t="str">
        <f t="shared" si="74"/>
        <v/>
      </c>
    </row>
    <row r="20192" spans="1:20" x14ac:dyDescent="0.5">
      <c r="A20192" s="4">
        <v>44276</v>
      </c>
      <c r="B20192" s="14">
        <v>0.39765046296296297</v>
      </c>
      <c r="C20192">
        <v>3</v>
      </c>
      <c r="D20192" t="s">
        <v>641</v>
      </c>
      <c r="E20192">
        <v>59</v>
      </c>
      <c r="F20192" t="s">
        <v>641</v>
      </c>
      <c r="S20192" t="str">
        <f t="shared" si="74"/>
        <v/>
      </c>
    </row>
    <row r="20193" spans="1:20" x14ac:dyDescent="0.5">
      <c r="A20193" s="4">
        <v>44276</v>
      </c>
      <c r="B20193" s="14">
        <v>0.39770833333333333</v>
      </c>
      <c r="C20193">
        <v>3</v>
      </c>
      <c r="D20193" t="s">
        <v>641</v>
      </c>
      <c r="E20193">
        <v>57</v>
      </c>
      <c r="F20193" t="s">
        <v>641</v>
      </c>
      <c r="S20193" t="str">
        <f t="shared" si="74"/>
        <v/>
      </c>
    </row>
    <row r="20194" spans="1:20" x14ac:dyDescent="0.5">
      <c r="A20194" s="4">
        <v>44276</v>
      </c>
      <c r="B20194" s="14">
        <v>0.94709490740740743</v>
      </c>
      <c r="C20194">
        <v>4</v>
      </c>
      <c r="D20194" t="s">
        <v>641</v>
      </c>
      <c r="E20194">
        <v>53</v>
      </c>
      <c r="F20194" s="48" t="s">
        <v>642</v>
      </c>
      <c r="G20194" s="14">
        <f>(B20194+"0:28:26")</f>
        <v>0.96684027777777781</v>
      </c>
      <c r="H20194" s="14"/>
      <c r="I20194" s="14"/>
      <c r="J20194">
        <v>5</v>
      </c>
      <c r="S20194" t="str">
        <f t="shared" si="74"/>
        <v/>
      </c>
      <c r="T20194" s="46" t="s">
        <v>912</v>
      </c>
    </row>
    <row r="20195" spans="1:20" x14ac:dyDescent="0.5">
      <c r="A20195" s="4">
        <v>44277</v>
      </c>
      <c r="B20195" s="14">
        <v>0.13163194444444445</v>
      </c>
      <c r="C20195">
        <v>2</v>
      </c>
      <c r="D20195" t="s">
        <v>641</v>
      </c>
      <c r="E20195">
        <v>38</v>
      </c>
      <c r="F20195" t="s">
        <v>641</v>
      </c>
      <c r="S20195" t="str">
        <f t="shared" si="74"/>
        <v/>
      </c>
    </row>
    <row r="20196" spans="1:20" x14ac:dyDescent="0.5">
      <c r="A20196" s="4">
        <v>44277</v>
      </c>
      <c r="B20196" s="14">
        <v>0.13199074074074074</v>
      </c>
      <c r="C20196">
        <v>2</v>
      </c>
      <c r="D20196" t="s">
        <v>641</v>
      </c>
      <c r="E20196">
        <v>38</v>
      </c>
      <c r="F20196" t="s">
        <v>641</v>
      </c>
      <c r="S20196" t="str">
        <f t="shared" si="74"/>
        <v/>
      </c>
    </row>
    <row r="20197" spans="1:20" x14ac:dyDescent="0.5">
      <c r="A20197" s="4">
        <v>44277</v>
      </c>
      <c r="B20197" s="14">
        <v>0.1336111111111111</v>
      </c>
      <c r="C20197">
        <v>2</v>
      </c>
      <c r="D20197" t="s">
        <v>641</v>
      </c>
      <c r="E20197">
        <v>40</v>
      </c>
      <c r="F20197" t="s">
        <v>641</v>
      </c>
      <c r="S20197" t="str">
        <f t="shared" si="74"/>
        <v/>
      </c>
    </row>
    <row r="20198" spans="1:20" x14ac:dyDescent="0.5">
      <c r="A20198" s="4">
        <v>44277</v>
      </c>
      <c r="B20198" s="14">
        <v>0.13369212962962965</v>
      </c>
      <c r="C20198">
        <v>2</v>
      </c>
      <c r="D20198" t="s">
        <v>641</v>
      </c>
      <c r="E20198">
        <v>38</v>
      </c>
      <c r="F20198" t="s">
        <v>641</v>
      </c>
      <c r="S20198" t="str">
        <f t="shared" si="74"/>
        <v/>
      </c>
    </row>
    <row r="20199" spans="1:20" x14ac:dyDescent="0.5">
      <c r="A20199" s="4">
        <v>44277</v>
      </c>
      <c r="B20199" s="14">
        <v>0.13392361111111112</v>
      </c>
      <c r="C20199">
        <v>2</v>
      </c>
      <c r="D20199" t="s">
        <v>641</v>
      </c>
      <c r="E20199">
        <v>39</v>
      </c>
      <c r="F20199" t="s">
        <v>641</v>
      </c>
      <c r="S20199" t="str">
        <f t="shared" si="74"/>
        <v/>
      </c>
    </row>
    <row r="20200" spans="1:20" x14ac:dyDescent="0.5">
      <c r="A20200" s="4">
        <v>44277</v>
      </c>
      <c r="B20200" s="14">
        <v>0.135625</v>
      </c>
      <c r="C20200">
        <v>2</v>
      </c>
      <c r="D20200" t="s">
        <v>641</v>
      </c>
      <c r="E20200">
        <v>40</v>
      </c>
      <c r="F20200" t="s">
        <v>641</v>
      </c>
      <c r="S20200" t="str">
        <f t="shared" si="74"/>
        <v/>
      </c>
    </row>
    <row r="20201" spans="1:20" x14ac:dyDescent="0.5">
      <c r="A20201" s="4">
        <v>44277</v>
      </c>
      <c r="B20201" s="14">
        <v>0.13571759259259261</v>
      </c>
      <c r="C20201">
        <v>2</v>
      </c>
      <c r="D20201" t="s">
        <v>641</v>
      </c>
      <c r="E20201">
        <v>39</v>
      </c>
      <c r="F20201" t="s">
        <v>641</v>
      </c>
      <c r="S20201" t="str">
        <f t="shared" si="74"/>
        <v/>
      </c>
    </row>
    <row r="20202" spans="1:20" x14ac:dyDescent="0.5">
      <c r="A20202" s="4">
        <v>44277</v>
      </c>
      <c r="B20202" s="14">
        <v>0.13592592592592592</v>
      </c>
      <c r="C20202">
        <v>2</v>
      </c>
      <c r="D20202" t="s">
        <v>641</v>
      </c>
      <c r="E20202">
        <v>38</v>
      </c>
      <c r="F20202" t="s">
        <v>641</v>
      </c>
      <c r="S20202" t="str">
        <f t="shared" si="74"/>
        <v/>
      </c>
    </row>
    <row r="20203" spans="1:20" x14ac:dyDescent="0.5">
      <c r="A20203" s="4">
        <v>44277</v>
      </c>
      <c r="B20203" s="14">
        <v>0.13652777777777778</v>
      </c>
      <c r="C20203">
        <v>2</v>
      </c>
      <c r="D20203" t="s">
        <v>641</v>
      </c>
      <c r="E20203">
        <v>38</v>
      </c>
      <c r="F20203" t="s">
        <v>641</v>
      </c>
      <c r="S20203" t="str">
        <f t="shared" si="74"/>
        <v/>
      </c>
    </row>
    <row r="20204" spans="1:20" x14ac:dyDescent="0.5">
      <c r="A20204" s="4">
        <v>44277</v>
      </c>
      <c r="B20204" s="14">
        <v>0.13724537037037035</v>
      </c>
      <c r="C20204">
        <v>2</v>
      </c>
      <c r="D20204" t="s">
        <v>641</v>
      </c>
      <c r="E20204">
        <v>38</v>
      </c>
      <c r="F20204" t="s">
        <v>641</v>
      </c>
      <c r="S20204" t="str">
        <f t="shared" si="74"/>
        <v/>
      </c>
    </row>
    <row r="20205" spans="1:20" x14ac:dyDescent="0.5">
      <c r="A20205" s="4">
        <v>44277</v>
      </c>
      <c r="B20205" s="14">
        <v>0.13744212962962962</v>
      </c>
      <c r="C20205">
        <v>2</v>
      </c>
      <c r="D20205" t="s">
        <v>641</v>
      </c>
      <c r="E20205">
        <v>38</v>
      </c>
      <c r="F20205" t="s">
        <v>641</v>
      </c>
      <c r="S20205" t="str">
        <f t="shared" si="74"/>
        <v/>
      </c>
    </row>
    <row r="20206" spans="1:20" x14ac:dyDescent="0.5">
      <c r="A20206" s="4">
        <v>44277</v>
      </c>
      <c r="B20206" s="14">
        <v>0.13747685185185185</v>
      </c>
      <c r="C20206">
        <v>2</v>
      </c>
      <c r="D20206" t="s">
        <v>641</v>
      </c>
      <c r="E20206">
        <v>40</v>
      </c>
      <c r="F20206" t="s">
        <v>641</v>
      </c>
      <c r="S20206" t="str">
        <f t="shared" si="74"/>
        <v/>
      </c>
    </row>
    <row r="20207" spans="1:20" x14ac:dyDescent="0.5">
      <c r="A20207" s="4">
        <v>44277</v>
      </c>
      <c r="B20207" s="14">
        <v>0.13952546296296295</v>
      </c>
      <c r="C20207">
        <v>2</v>
      </c>
      <c r="D20207" t="s">
        <v>641</v>
      </c>
      <c r="E20207">
        <v>41</v>
      </c>
      <c r="F20207" t="s">
        <v>641</v>
      </c>
      <c r="S20207" t="str">
        <f t="shared" si="74"/>
        <v/>
      </c>
    </row>
    <row r="20208" spans="1:20" x14ac:dyDescent="0.5">
      <c r="A20208" s="4">
        <v>44277</v>
      </c>
      <c r="B20208" s="14">
        <v>0.13953703703703704</v>
      </c>
      <c r="C20208">
        <v>2</v>
      </c>
      <c r="D20208" t="s">
        <v>641</v>
      </c>
      <c r="E20208">
        <v>40</v>
      </c>
      <c r="F20208" t="s">
        <v>641</v>
      </c>
      <c r="S20208" t="str">
        <f t="shared" si="74"/>
        <v/>
      </c>
    </row>
    <row r="20209" spans="1:20" x14ac:dyDescent="0.5">
      <c r="A20209" s="4">
        <v>44277</v>
      </c>
      <c r="B20209" s="14">
        <v>0.1396064814814815</v>
      </c>
      <c r="C20209">
        <v>2</v>
      </c>
      <c r="D20209" t="s">
        <v>641</v>
      </c>
      <c r="E20209">
        <v>39</v>
      </c>
      <c r="F20209" t="s">
        <v>641</v>
      </c>
      <c r="S20209" t="str">
        <f t="shared" si="74"/>
        <v/>
      </c>
    </row>
    <row r="20210" spans="1:20" x14ac:dyDescent="0.5">
      <c r="A20210" s="4">
        <v>44277</v>
      </c>
      <c r="B20210" s="14">
        <v>0.1396412037037037</v>
      </c>
      <c r="C20210">
        <v>2</v>
      </c>
      <c r="D20210" t="s">
        <v>641</v>
      </c>
      <c r="E20210">
        <v>40</v>
      </c>
      <c r="F20210" t="s">
        <v>641</v>
      </c>
      <c r="S20210" t="str">
        <f t="shared" si="74"/>
        <v/>
      </c>
    </row>
    <row r="20211" spans="1:20" x14ac:dyDescent="0.5">
      <c r="A20211" s="4">
        <v>44277</v>
      </c>
      <c r="B20211" s="14">
        <v>0.13989583333333333</v>
      </c>
      <c r="C20211">
        <v>2</v>
      </c>
      <c r="D20211" t="s">
        <v>641</v>
      </c>
      <c r="E20211">
        <v>38</v>
      </c>
      <c r="F20211" t="s">
        <v>641</v>
      </c>
      <c r="S20211" t="str">
        <f t="shared" si="74"/>
        <v/>
      </c>
    </row>
    <row r="20212" spans="1:20" x14ac:dyDescent="0.5">
      <c r="A20212" s="4">
        <v>44277</v>
      </c>
      <c r="B20212" s="14">
        <v>0.17717592592592593</v>
      </c>
      <c r="C20212">
        <v>3</v>
      </c>
      <c r="D20212" t="s">
        <v>641</v>
      </c>
      <c r="E20212">
        <v>85</v>
      </c>
      <c r="F20212" t="s">
        <v>641</v>
      </c>
      <c r="G20212" s="47">
        <f>(B20212+"0:28:39")</f>
        <v>0.19707175925925927</v>
      </c>
      <c r="H20212" s="47"/>
      <c r="I20212" s="47"/>
      <c r="J20212">
        <v>5</v>
      </c>
      <c r="S20212" t="str">
        <f t="shared" si="74"/>
        <v/>
      </c>
      <c r="T20212" t="s">
        <v>911</v>
      </c>
    </row>
    <row r="20213" spans="1:20" x14ac:dyDescent="0.5">
      <c r="A20213" s="4">
        <v>44277</v>
      </c>
      <c r="B20213" s="14">
        <v>0.17726851851851852</v>
      </c>
      <c r="C20213">
        <v>3</v>
      </c>
      <c r="D20213" t="s">
        <v>641</v>
      </c>
      <c r="E20213">
        <v>52</v>
      </c>
      <c r="F20213" t="s">
        <v>641</v>
      </c>
      <c r="S20213" t="str">
        <f t="shared" si="74"/>
        <v/>
      </c>
    </row>
    <row r="20214" spans="1:20" x14ac:dyDescent="0.5">
      <c r="A20214" s="4">
        <v>44277</v>
      </c>
      <c r="B20214" s="14">
        <v>0.1774189814814815</v>
      </c>
      <c r="C20214">
        <v>3</v>
      </c>
      <c r="D20214" t="s">
        <v>641</v>
      </c>
      <c r="E20214">
        <v>65</v>
      </c>
      <c r="F20214" t="s">
        <v>641</v>
      </c>
      <c r="S20214" t="str">
        <f t="shared" si="74"/>
        <v/>
      </c>
    </row>
    <row r="20215" spans="1:20" x14ac:dyDescent="0.5">
      <c r="A20215" s="4">
        <v>44277</v>
      </c>
      <c r="B20215" s="14">
        <v>0.1774537037037037</v>
      </c>
      <c r="C20215">
        <v>3</v>
      </c>
      <c r="D20215" t="s">
        <v>641</v>
      </c>
      <c r="E20215">
        <v>84</v>
      </c>
      <c r="F20215" t="s">
        <v>641</v>
      </c>
      <c r="G20215" s="47">
        <f>(B20215+"0:28:39")</f>
        <v>0.19734953703703703</v>
      </c>
      <c r="H20215" s="47"/>
      <c r="I20215" s="47"/>
      <c r="S20215" t="str">
        <f t="shared" si="74"/>
        <v/>
      </c>
      <c r="T20215" t="s">
        <v>911</v>
      </c>
    </row>
    <row r="20216" spans="1:20" x14ac:dyDescent="0.5">
      <c r="A20216" s="4">
        <v>44277</v>
      </c>
      <c r="B20216" s="14">
        <v>0.17749999999999999</v>
      </c>
      <c r="C20216">
        <v>3</v>
      </c>
      <c r="D20216" t="s">
        <v>641</v>
      </c>
      <c r="E20216">
        <v>111</v>
      </c>
      <c r="F20216" t="s">
        <v>641</v>
      </c>
      <c r="G20216" s="47">
        <f>(B20216+"0:28:39")</f>
        <v>0.19739583333333333</v>
      </c>
      <c r="H20216" s="47"/>
      <c r="I20216" s="47"/>
      <c r="S20216" t="str">
        <f t="shared" si="74"/>
        <v/>
      </c>
      <c r="T20216" t="s">
        <v>911</v>
      </c>
    </row>
    <row r="20217" spans="1:20" x14ac:dyDescent="0.5">
      <c r="A20217" s="4">
        <v>44277</v>
      </c>
      <c r="B20217" s="14">
        <v>0.17807870370370371</v>
      </c>
      <c r="C20217">
        <v>3</v>
      </c>
      <c r="D20217" t="s">
        <v>641</v>
      </c>
      <c r="E20217">
        <v>54</v>
      </c>
      <c r="F20217" t="s">
        <v>641</v>
      </c>
      <c r="S20217" t="str">
        <f t="shared" si="74"/>
        <v/>
      </c>
    </row>
    <row r="20218" spans="1:20" x14ac:dyDescent="0.5">
      <c r="A20218" s="4">
        <v>44277</v>
      </c>
      <c r="B20218" s="14">
        <v>0.17827546296296296</v>
      </c>
      <c r="C20218">
        <v>3</v>
      </c>
      <c r="D20218" t="s">
        <v>641</v>
      </c>
      <c r="E20218">
        <v>73</v>
      </c>
      <c r="F20218" t="s">
        <v>641</v>
      </c>
      <c r="G20218" s="47">
        <f>(B20218+"0:28:39")</f>
        <v>0.19817129629629629</v>
      </c>
      <c r="H20218" s="47"/>
      <c r="I20218" s="47"/>
      <c r="S20218" t="str">
        <f t="shared" si="74"/>
        <v/>
      </c>
      <c r="T20218" t="s">
        <v>911</v>
      </c>
    </row>
    <row r="20219" spans="1:20" x14ac:dyDescent="0.5">
      <c r="A20219" s="4">
        <v>44277</v>
      </c>
      <c r="B20219" s="14">
        <v>0.18548611111111113</v>
      </c>
      <c r="C20219">
        <v>3</v>
      </c>
      <c r="D20219" t="s">
        <v>641</v>
      </c>
      <c r="E20219">
        <v>70</v>
      </c>
      <c r="F20219" t="s">
        <v>641</v>
      </c>
      <c r="G20219" s="14">
        <f>(B20219+"0:28:26")</f>
        <v>0.20523148148148151</v>
      </c>
      <c r="H20219" s="14"/>
      <c r="I20219" s="14"/>
      <c r="J20219">
        <v>3</v>
      </c>
      <c r="S20219" t="str">
        <f t="shared" si="74"/>
        <v/>
      </c>
      <c r="T20219" t="s">
        <v>911</v>
      </c>
    </row>
    <row r="20220" spans="1:20" x14ac:dyDescent="0.5">
      <c r="A20220" s="4">
        <v>44277</v>
      </c>
      <c r="B20220" s="14">
        <v>0.18703703703703703</v>
      </c>
      <c r="C20220">
        <v>3</v>
      </c>
      <c r="D20220" t="s">
        <v>641</v>
      </c>
      <c r="E20220">
        <v>69</v>
      </c>
      <c r="F20220" t="s">
        <v>641</v>
      </c>
      <c r="S20220" t="str">
        <f t="shared" si="74"/>
        <v/>
      </c>
    </row>
    <row r="20221" spans="1:20" x14ac:dyDescent="0.5">
      <c r="A20221" s="4">
        <v>44277</v>
      </c>
      <c r="B20221" s="14">
        <v>0.1905324074074074</v>
      </c>
      <c r="C20221">
        <v>3</v>
      </c>
      <c r="D20221" t="s">
        <v>641</v>
      </c>
      <c r="E20221">
        <v>38</v>
      </c>
      <c r="F20221" t="s">
        <v>641</v>
      </c>
      <c r="S20221" t="str">
        <f t="shared" si="74"/>
        <v/>
      </c>
    </row>
    <row r="20222" spans="1:20" x14ac:dyDescent="0.5">
      <c r="A20222" s="4">
        <v>44277</v>
      </c>
      <c r="B20222" s="14">
        <v>0.1915625</v>
      </c>
      <c r="C20222">
        <v>3</v>
      </c>
      <c r="D20222" t="s">
        <v>641</v>
      </c>
      <c r="E20222">
        <v>67</v>
      </c>
      <c r="F20222" t="s">
        <v>641</v>
      </c>
      <c r="S20222" t="str">
        <f t="shared" si="74"/>
        <v/>
      </c>
    </row>
    <row r="20223" spans="1:20" x14ac:dyDescent="0.5">
      <c r="A20223" s="4">
        <v>44277</v>
      </c>
      <c r="B20223" s="14">
        <v>0.1972800925925926</v>
      </c>
      <c r="C20223">
        <v>3</v>
      </c>
      <c r="D20223" t="s">
        <v>641</v>
      </c>
      <c r="E20223">
        <v>72</v>
      </c>
      <c r="F20223" t="s">
        <v>641</v>
      </c>
      <c r="G20223" s="14">
        <f>(B20223+"0:28:26")</f>
        <v>0.21702546296296299</v>
      </c>
      <c r="H20223" s="14"/>
      <c r="I20223" s="14"/>
      <c r="J20223">
        <v>4</v>
      </c>
      <c r="S20223" t="str">
        <f t="shared" si="74"/>
        <v/>
      </c>
      <c r="T20223" t="s">
        <v>911</v>
      </c>
    </row>
    <row r="20224" spans="1:20" x14ac:dyDescent="0.5">
      <c r="A20224" s="4">
        <v>44277</v>
      </c>
      <c r="B20224" s="14">
        <v>0.19817129629629629</v>
      </c>
      <c r="C20224">
        <v>3</v>
      </c>
      <c r="D20224" t="s">
        <v>641</v>
      </c>
      <c r="E20224">
        <v>87</v>
      </c>
      <c r="F20224" t="s">
        <v>641</v>
      </c>
      <c r="G20224" s="14">
        <f>(B20224+"0:28:26")</f>
        <v>0.21791666666666665</v>
      </c>
      <c r="H20224" s="14"/>
      <c r="I20224" s="14"/>
      <c r="S20224" t="str">
        <f t="shared" si="74"/>
        <v/>
      </c>
      <c r="T20224" t="s">
        <v>911</v>
      </c>
    </row>
    <row r="20225" spans="1:20" x14ac:dyDescent="0.5">
      <c r="A20225" s="4">
        <v>44277</v>
      </c>
      <c r="B20225" s="14">
        <v>0.19821759259259261</v>
      </c>
      <c r="C20225">
        <v>3</v>
      </c>
      <c r="D20225" t="s">
        <v>641</v>
      </c>
      <c r="E20225">
        <v>115</v>
      </c>
      <c r="F20225" t="s">
        <v>641</v>
      </c>
      <c r="G20225" s="14">
        <f>(B20225+"0:28:26")</f>
        <v>0.21796296296296297</v>
      </c>
      <c r="H20225" s="14"/>
      <c r="I20225" s="14"/>
      <c r="S20225" t="str">
        <f t="shared" si="74"/>
        <v/>
      </c>
      <c r="T20225" t="s">
        <v>911</v>
      </c>
    </row>
    <row r="20226" spans="1:20" x14ac:dyDescent="0.5">
      <c r="A20226" s="4">
        <v>44277</v>
      </c>
      <c r="B20226" s="14">
        <v>0.21702546296296296</v>
      </c>
      <c r="C20226">
        <v>3</v>
      </c>
      <c r="D20226" t="s">
        <v>641</v>
      </c>
      <c r="E20226">
        <v>86</v>
      </c>
      <c r="F20226" t="s">
        <v>641</v>
      </c>
      <c r="G20226" s="14">
        <f>(B20226+"0:28:26")</f>
        <v>0.23677083333333332</v>
      </c>
      <c r="H20226" s="14"/>
      <c r="I20226" s="14"/>
      <c r="J20226">
        <v>2</v>
      </c>
      <c r="S20226" t="str">
        <f t="shared" si="74"/>
        <v/>
      </c>
      <c r="T20226" t="s">
        <v>911</v>
      </c>
    </row>
    <row r="20227" spans="1:20" x14ac:dyDescent="0.5">
      <c r="A20227" s="4">
        <v>44277</v>
      </c>
      <c r="B20227" s="14">
        <v>0.21721064814814817</v>
      </c>
      <c r="C20227">
        <v>3</v>
      </c>
      <c r="D20227" t="s">
        <v>641</v>
      </c>
      <c r="E20227">
        <v>46</v>
      </c>
      <c r="F20227" t="s">
        <v>641</v>
      </c>
      <c r="S20227" t="str">
        <f t="shared" si="74"/>
        <v/>
      </c>
    </row>
    <row r="20228" spans="1:20" x14ac:dyDescent="0.5">
      <c r="A20228" s="4">
        <v>44277</v>
      </c>
      <c r="B20228" s="14">
        <v>0.21725694444444443</v>
      </c>
      <c r="C20228">
        <v>3</v>
      </c>
      <c r="D20228" t="s">
        <v>641</v>
      </c>
      <c r="E20228">
        <v>43</v>
      </c>
      <c r="F20228" t="s">
        <v>641</v>
      </c>
      <c r="S20228" t="str">
        <f t="shared" si="74"/>
        <v/>
      </c>
    </row>
    <row r="20229" spans="1:20" x14ac:dyDescent="0.5">
      <c r="A20229" s="4">
        <v>44277</v>
      </c>
      <c r="B20229" s="14">
        <v>0.21730324074074073</v>
      </c>
      <c r="C20229">
        <v>3</v>
      </c>
      <c r="D20229" t="s">
        <v>641</v>
      </c>
      <c r="E20229">
        <v>46</v>
      </c>
      <c r="F20229" t="s">
        <v>641</v>
      </c>
      <c r="S20229" t="str">
        <f t="shared" si="74"/>
        <v/>
      </c>
    </row>
    <row r="20230" spans="1:20" x14ac:dyDescent="0.5">
      <c r="A20230" s="4">
        <v>44277</v>
      </c>
      <c r="B20230" s="14">
        <v>0.21891203703703702</v>
      </c>
      <c r="C20230">
        <v>3</v>
      </c>
      <c r="D20230" t="s">
        <v>641</v>
      </c>
      <c r="E20230">
        <v>92</v>
      </c>
      <c r="F20230" t="s">
        <v>641</v>
      </c>
      <c r="G20230" s="14">
        <f>(B20230+"0:28:26")</f>
        <v>0.23865740740740737</v>
      </c>
      <c r="H20230" s="14"/>
      <c r="I20230" s="14"/>
      <c r="J20230">
        <v>4</v>
      </c>
      <c r="S20230" t="str">
        <f t="shared" si="74"/>
        <v/>
      </c>
      <c r="T20230" t="s">
        <v>911</v>
      </c>
    </row>
    <row r="20231" spans="1:20" x14ac:dyDescent="0.5">
      <c r="A20231" s="4">
        <v>44277</v>
      </c>
      <c r="B20231" s="14">
        <v>0.21968750000000001</v>
      </c>
      <c r="C20231">
        <v>3</v>
      </c>
      <c r="D20231" t="s">
        <v>641</v>
      </c>
      <c r="E20231">
        <v>97</v>
      </c>
      <c r="F20231" t="s">
        <v>641</v>
      </c>
      <c r="G20231" s="14">
        <f>(B20231+"0:28:26")</f>
        <v>0.23943287037037037</v>
      </c>
      <c r="H20231" s="14"/>
      <c r="I20231" s="14"/>
      <c r="S20231" t="str">
        <f t="shared" si="74"/>
        <v/>
      </c>
      <c r="T20231" t="s">
        <v>911</v>
      </c>
    </row>
    <row r="20232" spans="1:20" x14ac:dyDescent="0.5">
      <c r="A20232" s="4">
        <v>44277</v>
      </c>
      <c r="B20232" s="14">
        <v>0.21971064814814814</v>
      </c>
      <c r="C20232">
        <v>3</v>
      </c>
      <c r="D20232" t="s">
        <v>641</v>
      </c>
      <c r="E20232">
        <v>65</v>
      </c>
      <c r="F20232" t="s">
        <v>641</v>
      </c>
      <c r="G20232" s="14">
        <f>(B20232+"0:28:26")</f>
        <v>0.2394560185185185</v>
      </c>
      <c r="H20232" s="14"/>
      <c r="I20232" s="14"/>
      <c r="J20232">
        <v>3</v>
      </c>
      <c r="S20232" t="str">
        <f t="shared" si="74"/>
        <v/>
      </c>
      <c r="T20232" t="s">
        <v>911</v>
      </c>
    </row>
    <row r="20233" spans="1:20" x14ac:dyDescent="0.5">
      <c r="A20233" s="4">
        <v>44277</v>
      </c>
      <c r="B20233" s="14">
        <v>0.22622685185185185</v>
      </c>
      <c r="C20233">
        <v>3</v>
      </c>
      <c r="D20233" t="s">
        <v>641</v>
      </c>
      <c r="E20233">
        <v>71</v>
      </c>
      <c r="F20233" t="s">
        <v>641</v>
      </c>
      <c r="G20233" s="14">
        <f>(B20233+"0:28:26")</f>
        <v>0.2459722222222222</v>
      </c>
      <c r="H20233" s="14"/>
      <c r="I20233" s="14"/>
      <c r="J20233">
        <v>3</v>
      </c>
      <c r="S20233" t="str">
        <f t="shared" si="74"/>
        <v/>
      </c>
      <c r="T20233" t="s">
        <v>911</v>
      </c>
    </row>
    <row r="20234" spans="1:20" x14ac:dyDescent="0.5">
      <c r="A20234" s="4">
        <v>44277</v>
      </c>
      <c r="B20234" s="14">
        <v>0.22624999999999998</v>
      </c>
      <c r="C20234">
        <v>3</v>
      </c>
      <c r="D20234" t="s">
        <v>641</v>
      </c>
      <c r="E20234">
        <v>67</v>
      </c>
      <c r="F20234" t="s">
        <v>641</v>
      </c>
      <c r="S20234" t="str">
        <f t="shared" si="74"/>
        <v/>
      </c>
    </row>
    <row r="20235" spans="1:20" x14ac:dyDescent="0.5">
      <c r="A20235" s="4">
        <v>44277</v>
      </c>
      <c r="B20235" s="14">
        <v>0.22783564814814816</v>
      </c>
      <c r="C20235">
        <v>3</v>
      </c>
      <c r="D20235" t="s">
        <v>641</v>
      </c>
      <c r="E20235">
        <v>42</v>
      </c>
      <c r="F20235" t="s">
        <v>641</v>
      </c>
      <c r="S20235" t="str">
        <f t="shared" si="74"/>
        <v/>
      </c>
    </row>
    <row r="20236" spans="1:20" x14ac:dyDescent="0.5">
      <c r="A20236" s="4">
        <v>44277</v>
      </c>
      <c r="B20236" s="14">
        <v>0.25495370370370368</v>
      </c>
      <c r="C20236">
        <v>3</v>
      </c>
      <c r="D20236" t="s">
        <v>642</v>
      </c>
      <c r="E20236">
        <v>40</v>
      </c>
      <c r="F20236" t="s">
        <v>641</v>
      </c>
      <c r="G20236" s="14">
        <f>(B20236+"0:28:26")</f>
        <v>0.27469907407407407</v>
      </c>
      <c r="H20236" s="14"/>
      <c r="I20236" s="14"/>
      <c r="J20236">
        <v>5</v>
      </c>
      <c r="S20236" t="str">
        <f t="shared" si="74"/>
        <v/>
      </c>
      <c r="T20236" t="s">
        <v>911</v>
      </c>
    </row>
    <row r="20237" spans="1:20" x14ac:dyDescent="0.5">
      <c r="A20237" s="4">
        <v>44277</v>
      </c>
      <c r="B20237" s="14">
        <v>0.25667824074074075</v>
      </c>
      <c r="C20237">
        <v>3</v>
      </c>
      <c r="D20237" t="s">
        <v>641</v>
      </c>
      <c r="E20237">
        <v>53</v>
      </c>
      <c r="F20237" t="s">
        <v>641</v>
      </c>
      <c r="G20237" s="14">
        <f>(B20237+"0:28:26")</f>
        <v>0.27642361111111113</v>
      </c>
      <c r="H20237" s="14"/>
      <c r="I20237" s="14"/>
      <c r="S20237" t="str">
        <f t="shared" si="74"/>
        <v/>
      </c>
      <c r="T20237" t="s">
        <v>911</v>
      </c>
    </row>
    <row r="20238" spans="1:20" x14ac:dyDescent="0.5">
      <c r="A20238" s="4">
        <v>44277</v>
      </c>
      <c r="B20238" s="14">
        <v>0.25726851851851851</v>
      </c>
      <c r="C20238">
        <v>3</v>
      </c>
      <c r="D20238" t="s">
        <v>641</v>
      </c>
      <c r="E20238">
        <v>49</v>
      </c>
      <c r="F20238" t="s">
        <v>641</v>
      </c>
      <c r="S20238" t="str">
        <f t="shared" si="74"/>
        <v/>
      </c>
    </row>
    <row r="20239" spans="1:20" x14ac:dyDescent="0.5">
      <c r="A20239" s="4">
        <v>44277</v>
      </c>
      <c r="B20239" s="14">
        <v>0.25729166666666664</v>
      </c>
      <c r="C20239">
        <v>3</v>
      </c>
      <c r="D20239" t="s">
        <v>641</v>
      </c>
      <c r="E20239">
        <v>54</v>
      </c>
      <c r="F20239" t="s">
        <v>641</v>
      </c>
      <c r="S20239" t="str">
        <f t="shared" si="74"/>
        <v/>
      </c>
    </row>
    <row r="20240" spans="1:20" x14ac:dyDescent="0.5">
      <c r="A20240" s="4">
        <v>44277</v>
      </c>
      <c r="B20240" s="14">
        <v>0.26005787037037037</v>
      </c>
      <c r="C20240">
        <v>3</v>
      </c>
      <c r="D20240" t="s">
        <v>641</v>
      </c>
      <c r="E20240">
        <v>39</v>
      </c>
      <c r="F20240" t="s">
        <v>641</v>
      </c>
      <c r="S20240" t="str">
        <f t="shared" si="74"/>
        <v/>
      </c>
    </row>
    <row r="20241" spans="1:20" x14ac:dyDescent="0.5">
      <c r="A20241" s="4">
        <v>44277</v>
      </c>
      <c r="B20241" s="14">
        <v>0.2603935185185185</v>
      </c>
      <c r="C20241">
        <v>3</v>
      </c>
      <c r="D20241" t="s">
        <v>641</v>
      </c>
      <c r="E20241">
        <v>70</v>
      </c>
      <c r="F20241" t="s">
        <v>641</v>
      </c>
      <c r="G20241" s="14">
        <f>(B20241+"0:28:26")</f>
        <v>0.28013888888888888</v>
      </c>
      <c r="H20241" s="14"/>
      <c r="I20241" s="14"/>
      <c r="J20241">
        <v>10</v>
      </c>
      <c r="S20241" t="str">
        <f t="shared" si="74"/>
        <v/>
      </c>
      <c r="T20241" t="s">
        <v>911</v>
      </c>
    </row>
    <row r="20242" spans="1:20" x14ac:dyDescent="0.5">
      <c r="A20242" s="4">
        <v>44277</v>
      </c>
      <c r="B20242" s="14">
        <v>0.26443287037037039</v>
      </c>
      <c r="C20242">
        <v>3</v>
      </c>
      <c r="D20242" t="s">
        <v>641</v>
      </c>
      <c r="E20242">
        <v>80</v>
      </c>
      <c r="F20242" t="s">
        <v>641</v>
      </c>
      <c r="G20242" s="14">
        <f>(B20242+"0:28:26")</f>
        <v>0.28417824074074077</v>
      </c>
      <c r="H20242" s="14"/>
      <c r="I20242" s="14"/>
      <c r="S20242" t="str">
        <f t="shared" si="74"/>
        <v/>
      </c>
      <c r="T20242" t="s">
        <v>911</v>
      </c>
    </row>
    <row r="20243" spans="1:20" x14ac:dyDescent="0.5">
      <c r="A20243" s="4">
        <v>44277</v>
      </c>
      <c r="B20243" s="14">
        <v>0.26469907407407406</v>
      </c>
      <c r="C20243">
        <v>3</v>
      </c>
      <c r="D20243" t="s">
        <v>641</v>
      </c>
      <c r="E20243">
        <v>56</v>
      </c>
      <c r="F20243" t="s">
        <v>641</v>
      </c>
      <c r="S20243" t="str">
        <f t="shared" si="74"/>
        <v/>
      </c>
    </row>
    <row r="20244" spans="1:20" x14ac:dyDescent="0.5">
      <c r="A20244" s="4">
        <v>44277</v>
      </c>
      <c r="B20244" s="14">
        <v>0.26483796296296297</v>
      </c>
      <c r="C20244">
        <v>3</v>
      </c>
      <c r="D20244" t="s">
        <v>641</v>
      </c>
      <c r="E20244">
        <v>55</v>
      </c>
      <c r="F20244" t="s">
        <v>641</v>
      </c>
      <c r="S20244" t="str">
        <f t="shared" si="74"/>
        <v/>
      </c>
    </row>
    <row r="20245" spans="1:20" x14ac:dyDescent="0.5">
      <c r="A20245" s="4">
        <v>44277</v>
      </c>
      <c r="B20245" s="14">
        <v>0.26498842592592592</v>
      </c>
      <c r="C20245">
        <v>3</v>
      </c>
      <c r="D20245" t="s">
        <v>641</v>
      </c>
      <c r="E20245">
        <v>71</v>
      </c>
      <c r="F20245" t="s">
        <v>641</v>
      </c>
      <c r="G20245" s="14">
        <f>(B20245+"0:28:26")</f>
        <v>0.2847337962962963</v>
      </c>
      <c r="H20245" s="14"/>
      <c r="I20245" s="14"/>
      <c r="S20245" t="str">
        <f t="shared" si="74"/>
        <v/>
      </c>
      <c r="T20245" t="s">
        <v>911</v>
      </c>
    </row>
    <row r="20246" spans="1:20" x14ac:dyDescent="0.5">
      <c r="A20246" s="4">
        <v>44277</v>
      </c>
      <c r="B20246" s="14">
        <v>0.2760185185185185</v>
      </c>
      <c r="C20246">
        <v>3</v>
      </c>
      <c r="D20246" t="s">
        <v>641</v>
      </c>
      <c r="E20246">
        <v>48</v>
      </c>
      <c r="F20246" t="s">
        <v>641</v>
      </c>
      <c r="S20246" t="str">
        <f t="shared" ref="S20246:S20309" si="75">IFERROR(IF(OR(C20246=3,C20246=4),(Q20246/R20246*35.5),(Q20246/R20246*30)),"")</f>
        <v/>
      </c>
    </row>
    <row r="20247" spans="1:20" x14ac:dyDescent="0.5">
      <c r="A20247" s="4">
        <v>44277</v>
      </c>
      <c r="B20247" s="14">
        <v>0.27753472222222225</v>
      </c>
      <c r="C20247">
        <v>3</v>
      </c>
      <c r="D20247" t="s">
        <v>641</v>
      </c>
      <c r="E20247">
        <v>42</v>
      </c>
      <c r="F20247" t="s">
        <v>641</v>
      </c>
      <c r="S20247" t="str">
        <f t="shared" si="75"/>
        <v/>
      </c>
    </row>
    <row r="20248" spans="1:20" x14ac:dyDescent="0.5">
      <c r="A20248" s="4">
        <v>44277</v>
      </c>
      <c r="B20248" s="14">
        <v>0.27754629629629629</v>
      </c>
      <c r="C20248">
        <v>3</v>
      </c>
      <c r="D20248" t="s">
        <v>641</v>
      </c>
      <c r="E20248">
        <v>44</v>
      </c>
      <c r="F20248" t="s">
        <v>641</v>
      </c>
      <c r="S20248" t="str">
        <f t="shared" si="75"/>
        <v/>
      </c>
    </row>
    <row r="20249" spans="1:20" x14ac:dyDescent="0.5">
      <c r="A20249" s="4">
        <v>44277</v>
      </c>
      <c r="B20249" s="14">
        <v>0.27760416666666665</v>
      </c>
      <c r="C20249">
        <v>3</v>
      </c>
      <c r="D20249" t="s">
        <v>641</v>
      </c>
      <c r="E20249">
        <v>41</v>
      </c>
      <c r="F20249" t="s">
        <v>641</v>
      </c>
      <c r="S20249" t="str">
        <f t="shared" si="75"/>
        <v/>
      </c>
    </row>
    <row r="20250" spans="1:20" x14ac:dyDescent="0.5">
      <c r="A20250" s="4">
        <v>44277</v>
      </c>
      <c r="B20250" s="14">
        <v>0.28013888888888888</v>
      </c>
      <c r="C20250">
        <v>3</v>
      </c>
      <c r="D20250" t="s">
        <v>641</v>
      </c>
      <c r="E20250">
        <v>48</v>
      </c>
      <c r="F20250" t="s">
        <v>641</v>
      </c>
      <c r="S20250" t="str">
        <f t="shared" si="75"/>
        <v/>
      </c>
    </row>
    <row r="20251" spans="1:20" x14ac:dyDescent="0.5">
      <c r="A20251" s="4">
        <v>44277</v>
      </c>
      <c r="B20251" s="14">
        <v>0.28077546296296296</v>
      </c>
      <c r="C20251">
        <v>3</v>
      </c>
      <c r="D20251" t="s">
        <v>641</v>
      </c>
      <c r="E20251">
        <v>45</v>
      </c>
      <c r="F20251" t="s">
        <v>641</v>
      </c>
      <c r="S20251" t="str">
        <f t="shared" si="75"/>
        <v/>
      </c>
    </row>
    <row r="20252" spans="1:20" x14ac:dyDescent="0.5">
      <c r="A20252" s="4">
        <v>44277</v>
      </c>
      <c r="B20252" s="14">
        <v>0.28512731481481485</v>
      </c>
      <c r="C20252">
        <v>3</v>
      </c>
      <c r="D20252" t="s">
        <v>641</v>
      </c>
      <c r="E20252">
        <v>4</v>
      </c>
      <c r="F20252" t="s">
        <v>641</v>
      </c>
      <c r="S20252" t="str">
        <f t="shared" si="75"/>
        <v/>
      </c>
    </row>
    <row r="20253" spans="1:20" x14ac:dyDescent="0.5">
      <c r="A20253" s="4">
        <v>44277</v>
      </c>
      <c r="B20253" s="14">
        <v>0.28734953703703703</v>
      </c>
      <c r="C20253">
        <v>3</v>
      </c>
      <c r="D20253" t="s">
        <v>641</v>
      </c>
      <c r="E20253">
        <v>44</v>
      </c>
      <c r="F20253" t="s">
        <v>641</v>
      </c>
      <c r="S20253" t="str">
        <f t="shared" si="75"/>
        <v/>
      </c>
    </row>
    <row r="20254" spans="1:20" x14ac:dyDescent="0.5">
      <c r="A20254" s="4">
        <v>44277</v>
      </c>
      <c r="B20254" s="14">
        <v>0.28790509259259262</v>
      </c>
      <c r="C20254">
        <v>3</v>
      </c>
      <c r="D20254" t="s">
        <v>641</v>
      </c>
      <c r="E20254">
        <v>47</v>
      </c>
      <c r="F20254" t="s">
        <v>641</v>
      </c>
      <c r="S20254" t="str">
        <f t="shared" si="75"/>
        <v/>
      </c>
    </row>
    <row r="20255" spans="1:20" x14ac:dyDescent="0.5">
      <c r="A20255" s="4">
        <v>44277</v>
      </c>
      <c r="B20255" s="14">
        <v>0.29287037037037039</v>
      </c>
      <c r="C20255">
        <v>3</v>
      </c>
      <c r="D20255" t="s">
        <v>641</v>
      </c>
      <c r="E20255">
        <v>57</v>
      </c>
      <c r="F20255" t="s">
        <v>641</v>
      </c>
      <c r="S20255" t="str">
        <f t="shared" si="75"/>
        <v/>
      </c>
    </row>
    <row r="20256" spans="1:20" x14ac:dyDescent="0.5">
      <c r="A20256" s="4">
        <v>44277</v>
      </c>
      <c r="B20256" s="14">
        <v>0.2930787037037037</v>
      </c>
      <c r="C20256">
        <v>3</v>
      </c>
      <c r="D20256" t="s">
        <v>641</v>
      </c>
      <c r="E20256">
        <v>44</v>
      </c>
      <c r="F20256" t="s">
        <v>641</v>
      </c>
      <c r="S20256" t="str">
        <f t="shared" si="75"/>
        <v/>
      </c>
    </row>
    <row r="20257" spans="1:20" x14ac:dyDescent="0.5">
      <c r="A20257" s="4">
        <v>44277</v>
      </c>
      <c r="B20257" s="14">
        <v>0.29415509259259259</v>
      </c>
      <c r="C20257">
        <v>3</v>
      </c>
      <c r="D20257" t="s">
        <v>641</v>
      </c>
      <c r="E20257">
        <v>40</v>
      </c>
      <c r="F20257" t="s">
        <v>641</v>
      </c>
      <c r="S20257" t="str">
        <f t="shared" si="75"/>
        <v/>
      </c>
    </row>
    <row r="20258" spans="1:20" x14ac:dyDescent="0.5">
      <c r="A20258" s="4">
        <v>44277</v>
      </c>
      <c r="B20258" s="14">
        <v>0.29859953703703707</v>
      </c>
      <c r="C20258">
        <v>3</v>
      </c>
      <c r="D20258" t="s">
        <v>641</v>
      </c>
      <c r="E20258">
        <v>45</v>
      </c>
      <c r="F20258" t="s">
        <v>641</v>
      </c>
      <c r="S20258" t="str">
        <f t="shared" si="75"/>
        <v/>
      </c>
    </row>
    <row r="20259" spans="1:20" x14ac:dyDescent="0.5">
      <c r="A20259" s="4">
        <v>44277</v>
      </c>
      <c r="B20259" s="14">
        <v>0.29893518518518519</v>
      </c>
      <c r="C20259">
        <v>3</v>
      </c>
      <c r="D20259" t="s">
        <v>641</v>
      </c>
      <c r="E20259">
        <v>50</v>
      </c>
      <c r="F20259" t="s">
        <v>641</v>
      </c>
      <c r="S20259" t="str">
        <f t="shared" si="75"/>
        <v/>
      </c>
    </row>
    <row r="20260" spans="1:20" x14ac:dyDescent="0.5">
      <c r="A20260" s="4">
        <v>44277</v>
      </c>
      <c r="B20260" s="14">
        <v>0.29899305555555555</v>
      </c>
      <c r="C20260">
        <v>3</v>
      </c>
      <c r="D20260" t="s">
        <v>641</v>
      </c>
      <c r="E20260">
        <v>42</v>
      </c>
      <c r="F20260" t="s">
        <v>641</v>
      </c>
      <c r="S20260" t="str">
        <f t="shared" si="75"/>
        <v/>
      </c>
    </row>
    <row r="20261" spans="1:20" x14ac:dyDescent="0.5">
      <c r="A20261" s="4">
        <v>44277</v>
      </c>
      <c r="B20261" s="14">
        <v>0.30121527777777779</v>
      </c>
      <c r="C20261">
        <v>3</v>
      </c>
      <c r="D20261" t="s">
        <v>641</v>
      </c>
      <c r="E20261">
        <v>53</v>
      </c>
      <c r="F20261" t="s">
        <v>641</v>
      </c>
      <c r="S20261" t="str">
        <f t="shared" si="75"/>
        <v/>
      </c>
    </row>
    <row r="20262" spans="1:20" x14ac:dyDescent="0.5">
      <c r="A20262" s="4">
        <v>44277</v>
      </c>
      <c r="B20262" s="14">
        <v>0.30280092592592595</v>
      </c>
      <c r="C20262">
        <v>3</v>
      </c>
      <c r="D20262" t="s">
        <v>641</v>
      </c>
      <c r="E20262">
        <v>65</v>
      </c>
      <c r="F20262" t="s">
        <v>641</v>
      </c>
      <c r="S20262" t="str">
        <f t="shared" si="75"/>
        <v/>
      </c>
    </row>
    <row r="20263" spans="1:20" x14ac:dyDescent="0.5">
      <c r="A20263" s="4">
        <v>44277</v>
      </c>
      <c r="B20263" s="14">
        <v>0.30313657407407407</v>
      </c>
      <c r="C20263">
        <v>3</v>
      </c>
      <c r="D20263" t="s">
        <v>641</v>
      </c>
      <c r="E20263">
        <v>63</v>
      </c>
      <c r="F20263" t="s">
        <v>641</v>
      </c>
      <c r="S20263" t="str">
        <f t="shared" si="75"/>
        <v/>
      </c>
    </row>
    <row r="20264" spans="1:20" x14ac:dyDescent="0.5">
      <c r="A20264" s="4">
        <v>44277</v>
      </c>
      <c r="B20264" s="14">
        <v>0.30340277777777774</v>
      </c>
      <c r="C20264">
        <v>3</v>
      </c>
      <c r="D20264" t="s">
        <v>641</v>
      </c>
      <c r="E20264">
        <v>85</v>
      </c>
      <c r="F20264" t="s">
        <v>641</v>
      </c>
      <c r="G20264" s="14">
        <f>(B20264+"0:28:26")</f>
        <v>0.32314814814814813</v>
      </c>
      <c r="H20264" s="14"/>
      <c r="I20264" s="14"/>
      <c r="J20264">
        <v>2</v>
      </c>
      <c r="S20264" t="str">
        <f t="shared" si="75"/>
        <v/>
      </c>
      <c r="T20264" t="s">
        <v>851</v>
      </c>
    </row>
    <row r="20265" spans="1:20" x14ac:dyDescent="0.5">
      <c r="A20265" s="4">
        <v>44277</v>
      </c>
      <c r="B20265" s="14">
        <v>0.30372685185185183</v>
      </c>
      <c r="C20265">
        <v>3</v>
      </c>
      <c r="D20265" t="s">
        <v>641</v>
      </c>
      <c r="E20265">
        <v>45</v>
      </c>
      <c r="F20265" t="s">
        <v>641</v>
      </c>
      <c r="S20265" t="str">
        <f t="shared" si="75"/>
        <v/>
      </c>
    </row>
    <row r="20266" spans="1:20" x14ac:dyDescent="0.5">
      <c r="A20266" s="4">
        <v>44277</v>
      </c>
      <c r="B20266" s="14">
        <v>0.30378472222222225</v>
      </c>
      <c r="C20266">
        <v>3</v>
      </c>
      <c r="D20266" t="s">
        <v>641</v>
      </c>
      <c r="E20266">
        <v>52</v>
      </c>
      <c r="F20266" t="s">
        <v>641</v>
      </c>
      <c r="S20266" t="str">
        <f t="shared" si="75"/>
        <v/>
      </c>
    </row>
    <row r="20267" spans="1:20" x14ac:dyDescent="0.5">
      <c r="A20267" s="4">
        <v>44277</v>
      </c>
      <c r="B20267" s="14">
        <v>0.3044675925925926</v>
      </c>
      <c r="C20267">
        <v>3</v>
      </c>
      <c r="D20267" t="s">
        <v>641</v>
      </c>
      <c r="E20267">
        <v>50</v>
      </c>
      <c r="F20267" t="s">
        <v>641</v>
      </c>
      <c r="S20267" t="str">
        <f t="shared" si="75"/>
        <v/>
      </c>
    </row>
    <row r="20268" spans="1:20" x14ac:dyDescent="0.5">
      <c r="A20268" s="4">
        <v>44277</v>
      </c>
      <c r="B20268" s="14">
        <v>0.30452546296296296</v>
      </c>
      <c r="C20268">
        <v>3</v>
      </c>
      <c r="D20268" t="s">
        <v>641</v>
      </c>
      <c r="E20268">
        <v>59</v>
      </c>
      <c r="F20268" t="s">
        <v>641</v>
      </c>
      <c r="S20268" t="str">
        <f t="shared" si="75"/>
        <v/>
      </c>
    </row>
    <row r="20269" spans="1:20" x14ac:dyDescent="0.5">
      <c r="A20269" s="4">
        <v>44277</v>
      </c>
      <c r="B20269" s="14">
        <v>0.30457175925925922</v>
      </c>
      <c r="C20269">
        <v>3</v>
      </c>
      <c r="D20269" t="s">
        <v>642</v>
      </c>
      <c r="E20269">
        <v>46</v>
      </c>
      <c r="F20269" t="s">
        <v>641</v>
      </c>
      <c r="S20269" t="str">
        <f t="shared" si="75"/>
        <v/>
      </c>
    </row>
    <row r="20270" spans="1:20" x14ac:dyDescent="0.5">
      <c r="A20270" s="4">
        <v>44277</v>
      </c>
      <c r="B20270" s="14">
        <v>0.31400462962962966</v>
      </c>
      <c r="C20270">
        <v>3</v>
      </c>
      <c r="D20270" t="s">
        <v>641</v>
      </c>
      <c r="E20270">
        <v>75</v>
      </c>
      <c r="F20270" t="s">
        <v>641</v>
      </c>
      <c r="G20270" s="14">
        <f>(B20270+"0:28:26")</f>
        <v>0.33375000000000005</v>
      </c>
      <c r="H20270" s="14"/>
      <c r="I20270" s="14"/>
      <c r="J20270">
        <v>3</v>
      </c>
      <c r="S20270" t="str">
        <f t="shared" si="75"/>
        <v/>
      </c>
      <c r="T20270" t="s">
        <v>851</v>
      </c>
    </row>
    <row r="20271" spans="1:20" x14ac:dyDescent="0.5">
      <c r="A20271" s="4">
        <v>44277</v>
      </c>
      <c r="B20271" s="14">
        <v>0.31644675925925925</v>
      </c>
      <c r="C20271">
        <v>3</v>
      </c>
      <c r="D20271" t="s">
        <v>641</v>
      </c>
      <c r="E20271">
        <v>51</v>
      </c>
      <c r="F20271" t="s">
        <v>641</v>
      </c>
      <c r="S20271" t="str">
        <f t="shared" si="75"/>
        <v/>
      </c>
    </row>
    <row r="20272" spans="1:20" x14ac:dyDescent="0.5">
      <c r="A20272" s="4">
        <v>44277</v>
      </c>
      <c r="B20272" s="14">
        <v>0.39144675925925926</v>
      </c>
      <c r="C20272">
        <v>3</v>
      </c>
      <c r="D20272" t="s">
        <v>642</v>
      </c>
      <c r="E20272">
        <v>50</v>
      </c>
      <c r="F20272" t="s">
        <v>641</v>
      </c>
      <c r="G20272" s="14">
        <f>(B20272+"0:28:26")</f>
        <v>0.41119212962962964</v>
      </c>
      <c r="H20272" s="14"/>
      <c r="I20272" s="14"/>
      <c r="J20272">
        <v>4</v>
      </c>
      <c r="S20272" t="str">
        <f t="shared" si="75"/>
        <v/>
      </c>
      <c r="T20272" t="s">
        <v>851</v>
      </c>
    </row>
    <row r="20273" spans="1:20" x14ac:dyDescent="0.5">
      <c r="A20273" s="4">
        <v>44277</v>
      </c>
      <c r="B20273" s="14">
        <v>0.3916782407407407</v>
      </c>
      <c r="C20273">
        <v>3</v>
      </c>
      <c r="D20273" t="s">
        <v>641</v>
      </c>
      <c r="E20273">
        <v>39</v>
      </c>
      <c r="F20273" t="s">
        <v>641</v>
      </c>
      <c r="G20273" s="14">
        <f>(B20273+"0:28:26")</f>
        <v>0.41142361111111109</v>
      </c>
      <c r="H20273" s="14"/>
      <c r="I20273" s="14"/>
      <c r="S20273" t="str">
        <f t="shared" si="75"/>
        <v/>
      </c>
      <c r="T20273" t="s">
        <v>851</v>
      </c>
    </row>
    <row r="20274" spans="1:20" x14ac:dyDescent="0.5">
      <c r="A20274" s="4">
        <v>44277</v>
      </c>
      <c r="B20274" s="14">
        <v>0.40060185185185188</v>
      </c>
      <c r="C20274">
        <v>3</v>
      </c>
      <c r="D20274" t="s">
        <v>641</v>
      </c>
      <c r="E20274">
        <v>40</v>
      </c>
      <c r="F20274" s="48" t="s">
        <v>641</v>
      </c>
      <c r="S20274" t="str">
        <f t="shared" si="75"/>
        <v/>
      </c>
    </row>
    <row r="20275" spans="1:20" x14ac:dyDescent="0.5">
      <c r="A20275" s="4">
        <v>44277</v>
      </c>
      <c r="B20275" s="14">
        <v>0.40604166666666663</v>
      </c>
      <c r="C20275">
        <v>3</v>
      </c>
      <c r="D20275" t="s">
        <v>641</v>
      </c>
      <c r="E20275">
        <v>49</v>
      </c>
      <c r="F20275" s="48" t="s">
        <v>641</v>
      </c>
      <c r="S20275" t="str">
        <f t="shared" si="75"/>
        <v/>
      </c>
    </row>
    <row r="20276" spans="1:20" x14ac:dyDescent="0.5">
      <c r="A20276" s="4">
        <v>44277</v>
      </c>
      <c r="B20276" s="14">
        <v>0.40718750000000004</v>
      </c>
      <c r="C20276">
        <v>3</v>
      </c>
      <c r="D20276" t="s">
        <v>641</v>
      </c>
      <c r="E20276">
        <v>42</v>
      </c>
      <c r="F20276" s="48" t="s">
        <v>641</v>
      </c>
      <c r="S20276" t="str">
        <f t="shared" si="75"/>
        <v/>
      </c>
    </row>
    <row r="20277" spans="1:20" x14ac:dyDescent="0.5">
      <c r="A20277" s="4">
        <v>44277</v>
      </c>
      <c r="B20277" s="14">
        <v>0.40748842592592593</v>
      </c>
      <c r="C20277">
        <v>3</v>
      </c>
      <c r="D20277" t="s">
        <v>641</v>
      </c>
      <c r="E20277">
        <v>46</v>
      </c>
      <c r="F20277" s="48" t="s">
        <v>641</v>
      </c>
      <c r="S20277" t="str">
        <f t="shared" si="75"/>
        <v/>
      </c>
    </row>
    <row r="20278" spans="1:20" x14ac:dyDescent="0.5">
      <c r="A20278" s="4">
        <v>44277</v>
      </c>
      <c r="B20278" s="14">
        <v>0.47697916666666668</v>
      </c>
      <c r="C20278">
        <v>3</v>
      </c>
      <c r="D20278" t="s">
        <v>642</v>
      </c>
      <c r="E20278">
        <v>46</v>
      </c>
      <c r="F20278" t="s">
        <v>641</v>
      </c>
      <c r="G20278" s="14">
        <f>(B20278+"0:28:26")</f>
        <v>0.49672453703703706</v>
      </c>
      <c r="H20278" s="14"/>
      <c r="I20278" s="14"/>
      <c r="J20278">
        <v>5</v>
      </c>
      <c r="S20278" t="str">
        <f t="shared" si="75"/>
        <v/>
      </c>
      <c r="T20278" t="s">
        <v>851</v>
      </c>
    </row>
    <row r="20279" spans="1:20" x14ac:dyDescent="0.5">
      <c r="A20279" s="4">
        <v>44277</v>
      </c>
      <c r="B20279" s="14">
        <v>0.47795138888888888</v>
      </c>
      <c r="C20279">
        <v>3</v>
      </c>
      <c r="D20279" t="s">
        <v>641</v>
      </c>
      <c r="E20279">
        <v>55</v>
      </c>
      <c r="F20279" t="s">
        <v>641</v>
      </c>
      <c r="G20279" s="14">
        <f>(B20279+"0:28:26")</f>
        <v>0.49769675925925927</v>
      </c>
      <c r="H20279" s="14"/>
      <c r="I20279" s="14"/>
      <c r="S20279" t="str">
        <f t="shared" si="75"/>
        <v/>
      </c>
      <c r="T20279" t="s">
        <v>851</v>
      </c>
    </row>
    <row r="20280" spans="1:20" x14ac:dyDescent="0.5">
      <c r="A20280" s="4">
        <v>44277</v>
      </c>
      <c r="B20280" s="14">
        <v>0.47837962962962965</v>
      </c>
      <c r="C20280">
        <v>3</v>
      </c>
      <c r="D20280" t="s">
        <v>641</v>
      </c>
      <c r="E20280">
        <v>90</v>
      </c>
      <c r="F20280" s="55" t="s">
        <v>641</v>
      </c>
      <c r="G20280" s="14">
        <f>(B20280+"0:28:26")</f>
        <v>0.49812500000000004</v>
      </c>
      <c r="H20280" s="14"/>
      <c r="I20280" s="14"/>
      <c r="J20280">
        <v>13</v>
      </c>
      <c r="S20280" t="str">
        <f t="shared" si="75"/>
        <v/>
      </c>
      <c r="T20280" t="s">
        <v>851</v>
      </c>
    </row>
    <row r="20281" spans="1:20" x14ac:dyDescent="0.5">
      <c r="A20281" s="4">
        <v>44278</v>
      </c>
      <c r="B20281" s="14">
        <v>0.32862268518518517</v>
      </c>
      <c r="C20281">
        <v>3</v>
      </c>
      <c r="D20281" t="s">
        <v>641</v>
      </c>
      <c r="E20281">
        <v>41</v>
      </c>
      <c r="F20281" t="s">
        <v>641</v>
      </c>
      <c r="S20281" t="str">
        <f t="shared" si="75"/>
        <v/>
      </c>
    </row>
    <row r="20282" spans="1:20" x14ac:dyDescent="0.5">
      <c r="A20282" s="4">
        <v>44278</v>
      </c>
      <c r="B20282" s="14">
        <v>0.32879629629629631</v>
      </c>
      <c r="C20282">
        <v>3</v>
      </c>
      <c r="D20282" t="s">
        <v>641</v>
      </c>
      <c r="E20282">
        <v>5</v>
      </c>
      <c r="F20282" t="s">
        <v>641</v>
      </c>
      <c r="S20282" t="str">
        <f t="shared" si="75"/>
        <v/>
      </c>
    </row>
    <row r="20283" spans="1:20" x14ac:dyDescent="0.5">
      <c r="A20283" s="4">
        <v>44278</v>
      </c>
      <c r="B20283" s="14">
        <v>0.33447916666666666</v>
      </c>
      <c r="C20283">
        <v>3</v>
      </c>
      <c r="D20283" t="s">
        <v>641</v>
      </c>
      <c r="E20283">
        <v>39</v>
      </c>
      <c r="F20283" t="s">
        <v>641</v>
      </c>
      <c r="S20283" t="str">
        <f t="shared" si="75"/>
        <v/>
      </c>
    </row>
    <row r="20284" spans="1:20" x14ac:dyDescent="0.5">
      <c r="A20284" s="4">
        <v>44278</v>
      </c>
      <c r="B20284" s="14">
        <v>0.38383101851851853</v>
      </c>
      <c r="C20284">
        <v>3</v>
      </c>
      <c r="D20284" t="s">
        <v>641</v>
      </c>
      <c r="E20284">
        <v>39</v>
      </c>
      <c r="F20284" t="s">
        <v>641</v>
      </c>
      <c r="S20284" t="str">
        <f t="shared" si="75"/>
        <v/>
      </c>
    </row>
    <row r="20285" spans="1:20" x14ac:dyDescent="0.5">
      <c r="A20285" s="4">
        <v>44278</v>
      </c>
      <c r="B20285" s="14">
        <v>0.38384259259259257</v>
      </c>
      <c r="C20285">
        <v>3</v>
      </c>
      <c r="D20285" t="s">
        <v>641</v>
      </c>
      <c r="E20285">
        <v>121</v>
      </c>
      <c r="F20285" t="s">
        <v>641</v>
      </c>
      <c r="G20285" s="14">
        <f>(B20285+"0:28:26")</f>
        <v>0.40358796296296295</v>
      </c>
      <c r="H20285" s="14"/>
      <c r="I20285" s="14"/>
      <c r="J20285">
        <v>3</v>
      </c>
      <c r="S20285" t="str">
        <f t="shared" si="75"/>
        <v/>
      </c>
      <c r="T20285" t="s">
        <v>851</v>
      </c>
    </row>
    <row r="20286" spans="1:20" x14ac:dyDescent="0.5">
      <c r="A20286" s="4">
        <v>44278</v>
      </c>
      <c r="B20286" s="14">
        <v>0.38546296296296295</v>
      </c>
      <c r="C20286">
        <v>3</v>
      </c>
      <c r="D20286" t="s">
        <v>641</v>
      </c>
      <c r="E20286">
        <v>63</v>
      </c>
      <c r="F20286" t="s">
        <v>641</v>
      </c>
      <c r="S20286" t="str">
        <f t="shared" si="75"/>
        <v/>
      </c>
    </row>
    <row r="20287" spans="1:20" x14ac:dyDescent="0.5">
      <c r="A20287" s="4">
        <v>44278</v>
      </c>
      <c r="B20287" s="14">
        <v>0.3913194444444445</v>
      </c>
      <c r="C20287">
        <v>3</v>
      </c>
      <c r="D20287" t="s">
        <v>641</v>
      </c>
      <c r="E20287">
        <v>57</v>
      </c>
      <c r="F20287" t="s">
        <v>641</v>
      </c>
      <c r="S20287" t="str">
        <f t="shared" si="75"/>
        <v/>
      </c>
    </row>
    <row r="20288" spans="1:20" x14ac:dyDescent="0.5">
      <c r="A20288" s="4">
        <v>44278</v>
      </c>
      <c r="B20288" s="14">
        <v>0.39322916666666669</v>
      </c>
      <c r="C20288">
        <v>3</v>
      </c>
      <c r="D20288" t="s">
        <v>641</v>
      </c>
      <c r="E20288">
        <v>38</v>
      </c>
      <c r="F20288" t="s">
        <v>641</v>
      </c>
      <c r="S20288" t="str">
        <f t="shared" si="75"/>
        <v/>
      </c>
    </row>
    <row r="20289" spans="1:20" x14ac:dyDescent="0.5">
      <c r="A20289" s="4">
        <v>44278</v>
      </c>
      <c r="B20289" s="14">
        <v>0.39609953703703704</v>
      </c>
      <c r="C20289">
        <v>3</v>
      </c>
      <c r="D20289" t="s">
        <v>641</v>
      </c>
      <c r="E20289">
        <v>39</v>
      </c>
      <c r="F20289" t="s">
        <v>641</v>
      </c>
      <c r="S20289" t="str">
        <f t="shared" si="75"/>
        <v/>
      </c>
    </row>
    <row r="20290" spans="1:20" x14ac:dyDescent="0.5">
      <c r="A20290" s="4">
        <v>44278</v>
      </c>
      <c r="B20290" s="14">
        <v>0.39635416666666662</v>
      </c>
      <c r="C20290">
        <v>3</v>
      </c>
      <c r="D20290" t="s">
        <v>641</v>
      </c>
      <c r="E20290">
        <v>81</v>
      </c>
      <c r="F20290" t="s">
        <v>641</v>
      </c>
      <c r="G20290" s="14">
        <f>(B20290+"0:28:26")</f>
        <v>0.416099537037037</v>
      </c>
      <c r="H20290" s="14"/>
      <c r="I20290" s="14"/>
      <c r="J20290">
        <v>3</v>
      </c>
      <c r="S20290" t="str">
        <f t="shared" si="75"/>
        <v/>
      </c>
      <c r="T20290" t="s">
        <v>851</v>
      </c>
    </row>
    <row r="20291" spans="1:20" x14ac:dyDescent="0.5">
      <c r="A20291" s="4">
        <v>44278</v>
      </c>
      <c r="B20291" s="14">
        <v>0.3999537037037037</v>
      </c>
      <c r="C20291">
        <v>3</v>
      </c>
      <c r="D20291" t="s">
        <v>641</v>
      </c>
      <c r="E20291">
        <v>47</v>
      </c>
      <c r="F20291" t="s">
        <v>641</v>
      </c>
      <c r="S20291" t="str">
        <f t="shared" si="75"/>
        <v/>
      </c>
    </row>
    <row r="20292" spans="1:20" x14ac:dyDescent="0.5">
      <c r="A20292" s="4">
        <v>44278</v>
      </c>
      <c r="B20292" s="14">
        <v>0.40027777777777779</v>
      </c>
      <c r="C20292">
        <v>3</v>
      </c>
      <c r="D20292" t="s">
        <v>641</v>
      </c>
      <c r="E20292">
        <v>57</v>
      </c>
      <c r="F20292" t="s">
        <v>641</v>
      </c>
      <c r="S20292" t="str">
        <f t="shared" si="75"/>
        <v/>
      </c>
    </row>
    <row r="20293" spans="1:20" x14ac:dyDescent="0.5">
      <c r="A20293" s="4">
        <v>44278</v>
      </c>
      <c r="B20293" s="14">
        <v>0.40188657407407408</v>
      </c>
      <c r="C20293">
        <v>3</v>
      </c>
      <c r="D20293" t="s">
        <v>641</v>
      </c>
      <c r="E20293">
        <v>46</v>
      </c>
      <c r="F20293" t="s">
        <v>641</v>
      </c>
      <c r="S20293" t="str">
        <f t="shared" si="75"/>
        <v/>
      </c>
    </row>
    <row r="20294" spans="1:20" x14ac:dyDescent="0.5">
      <c r="A20294" s="4">
        <v>44278</v>
      </c>
      <c r="B20294" s="14">
        <v>0.40203703703703703</v>
      </c>
      <c r="C20294">
        <v>3</v>
      </c>
      <c r="D20294" t="s">
        <v>641</v>
      </c>
      <c r="E20294">
        <v>41</v>
      </c>
      <c r="F20294" t="s">
        <v>641</v>
      </c>
      <c r="S20294" t="str">
        <f t="shared" si="75"/>
        <v/>
      </c>
    </row>
    <row r="20295" spans="1:20" x14ac:dyDescent="0.5">
      <c r="A20295" s="4">
        <v>44278</v>
      </c>
      <c r="B20295" s="14">
        <v>0.40652777777777777</v>
      </c>
      <c r="C20295">
        <v>3</v>
      </c>
      <c r="D20295" t="s">
        <v>641</v>
      </c>
      <c r="E20295">
        <v>51</v>
      </c>
      <c r="F20295" t="s">
        <v>641</v>
      </c>
      <c r="S20295" t="str">
        <f t="shared" si="75"/>
        <v/>
      </c>
    </row>
    <row r="20296" spans="1:20" x14ac:dyDescent="0.5">
      <c r="A20296" s="4">
        <v>44278</v>
      </c>
      <c r="B20296" s="14">
        <v>0.40995370370370371</v>
      </c>
      <c r="C20296">
        <v>3</v>
      </c>
      <c r="D20296" t="s">
        <v>641</v>
      </c>
      <c r="E20296">
        <v>43</v>
      </c>
      <c r="F20296" t="s">
        <v>641</v>
      </c>
      <c r="S20296" t="str">
        <f t="shared" si="75"/>
        <v/>
      </c>
    </row>
    <row r="20297" spans="1:20" x14ac:dyDescent="0.5">
      <c r="A20297" s="4">
        <v>44278</v>
      </c>
      <c r="B20297" s="14">
        <v>0.41140046296296301</v>
      </c>
      <c r="C20297">
        <v>3</v>
      </c>
      <c r="D20297" t="s">
        <v>641</v>
      </c>
      <c r="E20297">
        <v>63</v>
      </c>
      <c r="F20297" t="s">
        <v>641</v>
      </c>
      <c r="S20297" t="str">
        <f t="shared" si="75"/>
        <v/>
      </c>
    </row>
    <row r="20298" spans="1:20" x14ac:dyDescent="0.5">
      <c r="A20298" s="4">
        <v>44278</v>
      </c>
      <c r="B20298" s="14">
        <v>0.41163194444444445</v>
      </c>
      <c r="C20298">
        <v>3</v>
      </c>
      <c r="D20298" t="s">
        <v>641</v>
      </c>
      <c r="E20298">
        <v>39</v>
      </c>
      <c r="F20298" t="s">
        <v>641</v>
      </c>
      <c r="S20298" t="str">
        <f t="shared" si="75"/>
        <v/>
      </c>
    </row>
    <row r="20299" spans="1:20" x14ac:dyDescent="0.5">
      <c r="A20299" s="4">
        <v>44278</v>
      </c>
      <c r="B20299" s="14">
        <v>0.42584490740740738</v>
      </c>
      <c r="C20299">
        <v>3</v>
      </c>
      <c r="D20299" t="s">
        <v>641</v>
      </c>
      <c r="E20299">
        <v>35</v>
      </c>
      <c r="F20299" t="s">
        <v>641</v>
      </c>
      <c r="S20299" t="str">
        <f t="shared" si="75"/>
        <v/>
      </c>
    </row>
    <row r="20300" spans="1:20" x14ac:dyDescent="0.5">
      <c r="A20300" s="4">
        <v>44278</v>
      </c>
      <c r="B20300" s="14">
        <v>0.43346064814814816</v>
      </c>
      <c r="C20300">
        <v>3</v>
      </c>
      <c r="D20300" t="s">
        <v>641</v>
      </c>
      <c r="E20300">
        <v>60</v>
      </c>
      <c r="F20300" t="s">
        <v>641</v>
      </c>
      <c r="G20300" s="14">
        <f>(B20300+"0:28:26")</f>
        <v>0.45320601851851855</v>
      </c>
      <c r="H20300" s="14"/>
      <c r="I20300" s="14"/>
      <c r="J20300">
        <v>3</v>
      </c>
      <c r="S20300" t="str">
        <f t="shared" si="75"/>
        <v/>
      </c>
      <c r="T20300" t="s">
        <v>851</v>
      </c>
    </row>
    <row r="20301" spans="1:20" x14ac:dyDescent="0.5">
      <c r="A20301" s="4">
        <v>44278</v>
      </c>
      <c r="B20301" s="14">
        <v>0.52809027777777773</v>
      </c>
      <c r="C20301">
        <v>3</v>
      </c>
      <c r="D20301" t="s">
        <v>641</v>
      </c>
      <c r="E20301">
        <v>36</v>
      </c>
      <c r="F20301" t="s">
        <v>641</v>
      </c>
      <c r="S20301" t="str">
        <f t="shared" si="75"/>
        <v/>
      </c>
    </row>
    <row r="20302" spans="1:20" x14ac:dyDescent="0.5">
      <c r="A20302" s="4">
        <v>44278</v>
      </c>
      <c r="B20302" s="14">
        <v>0.52813657407407411</v>
      </c>
      <c r="C20302">
        <v>3</v>
      </c>
      <c r="D20302" t="s">
        <v>641</v>
      </c>
      <c r="E20302">
        <v>41</v>
      </c>
      <c r="F20302" t="s">
        <v>641</v>
      </c>
      <c r="S20302" t="str">
        <f t="shared" si="75"/>
        <v/>
      </c>
    </row>
    <row r="20303" spans="1:20" x14ac:dyDescent="0.5">
      <c r="A20303" s="4">
        <v>44278</v>
      </c>
      <c r="B20303" s="14">
        <v>0.52929398148148155</v>
      </c>
      <c r="C20303">
        <v>3</v>
      </c>
      <c r="D20303" t="s">
        <v>641</v>
      </c>
      <c r="E20303">
        <v>44</v>
      </c>
      <c r="F20303" t="s">
        <v>641</v>
      </c>
      <c r="S20303" t="str">
        <f t="shared" si="75"/>
        <v/>
      </c>
    </row>
    <row r="20304" spans="1:20" x14ac:dyDescent="0.5">
      <c r="A20304" s="4">
        <v>44278</v>
      </c>
      <c r="B20304" s="14">
        <v>0.52957175925925926</v>
      </c>
      <c r="C20304">
        <v>3</v>
      </c>
      <c r="D20304" t="s">
        <v>641</v>
      </c>
      <c r="E20304">
        <v>56</v>
      </c>
      <c r="F20304" t="s">
        <v>641</v>
      </c>
      <c r="S20304" t="str">
        <f t="shared" si="75"/>
        <v/>
      </c>
    </row>
    <row r="20305" spans="1:20" x14ac:dyDescent="0.5">
      <c r="A20305" s="4">
        <v>44278</v>
      </c>
      <c r="B20305" s="14">
        <v>0.53601851851851856</v>
      </c>
      <c r="C20305">
        <v>3</v>
      </c>
      <c r="D20305" t="s">
        <v>641</v>
      </c>
      <c r="E20305">
        <v>53</v>
      </c>
      <c r="F20305" t="s">
        <v>641</v>
      </c>
      <c r="S20305" t="str">
        <f t="shared" si="75"/>
        <v/>
      </c>
    </row>
    <row r="20306" spans="1:20" x14ac:dyDescent="0.5">
      <c r="A20306" s="4">
        <v>44278</v>
      </c>
      <c r="B20306" s="14">
        <v>0.5374768518518519</v>
      </c>
      <c r="C20306">
        <v>3</v>
      </c>
      <c r="D20306" t="s">
        <v>641</v>
      </c>
      <c r="E20306">
        <v>95</v>
      </c>
      <c r="F20306" t="s">
        <v>641</v>
      </c>
      <c r="G20306" s="14">
        <f>(B20306+"0:28:26")</f>
        <v>0.55722222222222229</v>
      </c>
      <c r="H20306" s="14"/>
      <c r="I20306" s="14"/>
      <c r="J20306">
        <v>2</v>
      </c>
      <c r="S20306" t="str">
        <f t="shared" si="75"/>
        <v/>
      </c>
      <c r="T20306" t="s">
        <v>851</v>
      </c>
    </row>
    <row r="20307" spans="1:20" x14ac:dyDescent="0.5">
      <c r="A20307" s="4">
        <v>44278</v>
      </c>
      <c r="B20307" s="14">
        <v>0.53903935185185181</v>
      </c>
      <c r="C20307">
        <v>3</v>
      </c>
      <c r="D20307" t="s">
        <v>641</v>
      </c>
      <c r="E20307">
        <v>10</v>
      </c>
      <c r="F20307" t="s">
        <v>641</v>
      </c>
      <c r="S20307" t="str">
        <f t="shared" si="75"/>
        <v/>
      </c>
    </row>
    <row r="20308" spans="1:20" x14ac:dyDescent="0.5">
      <c r="A20308" s="4">
        <v>44278</v>
      </c>
      <c r="B20308" s="14">
        <v>0.5423958333333333</v>
      </c>
      <c r="C20308">
        <v>3</v>
      </c>
      <c r="D20308" t="s">
        <v>641</v>
      </c>
      <c r="E20308">
        <v>83</v>
      </c>
      <c r="F20308" t="s">
        <v>641</v>
      </c>
      <c r="G20308" s="14">
        <f>(B20308+"0:28:26")</f>
        <v>0.56214120370370368</v>
      </c>
      <c r="H20308" s="14"/>
      <c r="I20308" s="14"/>
      <c r="J20308">
        <v>5</v>
      </c>
      <c r="S20308" t="str">
        <f t="shared" si="75"/>
        <v/>
      </c>
      <c r="T20308" t="s">
        <v>851</v>
      </c>
    </row>
    <row r="20309" spans="1:20" x14ac:dyDescent="0.5">
      <c r="A20309" s="4">
        <v>44278</v>
      </c>
      <c r="B20309" s="14">
        <v>0.54267361111111112</v>
      </c>
      <c r="C20309">
        <v>3</v>
      </c>
      <c r="D20309" t="s">
        <v>641</v>
      </c>
      <c r="E20309">
        <v>24</v>
      </c>
      <c r="F20309" t="s">
        <v>641</v>
      </c>
      <c r="S20309" t="str">
        <f t="shared" si="75"/>
        <v/>
      </c>
    </row>
    <row r="20310" spans="1:20" x14ac:dyDescent="0.5">
      <c r="A20310" s="4">
        <v>44278</v>
      </c>
      <c r="B20310" s="14">
        <v>0.54418981481481488</v>
      </c>
      <c r="C20310">
        <v>3</v>
      </c>
      <c r="D20310" t="s">
        <v>641</v>
      </c>
      <c r="E20310">
        <v>108</v>
      </c>
      <c r="F20310" t="s">
        <v>641</v>
      </c>
      <c r="G20310" s="14">
        <f>(B20310+"0:28:26")</f>
        <v>0.56393518518518526</v>
      </c>
      <c r="H20310" s="14"/>
      <c r="I20310" s="14"/>
      <c r="S20310" t="str">
        <f t="shared" ref="S20310:S20373" si="76">IFERROR(IF(OR(C20310=3,C20310=4),(Q20310/R20310*35.5),(Q20310/R20310*30)),"")</f>
        <v/>
      </c>
      <c r="T20310" t="s">
        <v>851</v>
      </c>
    </row>
    <row r="20311" spans="1:20" x14ac:dyDescent="0.5">
      <c r="A20311" s="4">
        <v>44278</v>
      </c>
      <c r="B20311" s="14">
        <v>0.54475694444444445</v>
      </c>
      <c r="C20311">
        <v>3</v>
      </c>
      <c r="D20311" t="s">
        <v>641</v>
      </c>
      <c r="E20311">
        <v>47</v>
      </c>
      <c r="F20311" t="s">
        <v>641</v>
      </c>
      <c r="S20311" t="str">
        <f t="shared" si="76"/>
        <v/>
      </c>
    </row>
    <row r="20312" spans="1:20" x14ac:dyDescent="0.5">
      <c r="A20312" s="4">
        <v>44278</v>
      </c>
      <c r="B20312" s="14">
        <v>0.55734953703703705</v>
      </c>
      <c r="C20312">
        <v>3</v>
      </c>
      <c r="D20312" t="s">
        <v>641</v>
      </c>
      <c r="E20312">
        <v>13</v>
      </c>
      <c r="F20312" t="s">
        <v>641</v>
      </c>
      <c r="S20312" t="str">
        <f t="shared" si="76"/>
        <v/>
      </c>
    </row>
    <row r="20313" spans="1:20" x14ac:dyDescent="0.5">
      <c r="A20313" s="4">
        <v>44278</v>
      </c>
      <c r="B20313" s="14">
        <v>0.56034722222222222</v>
      </c>
      <c r="C20313">
        <v>3</v>
      </c>
      <c r="D20313" t="s">
        <v>641</v>
      </c>
      <c r="E20313">
        <v>47</v>
      </c>
      <c r="F20313" t="s">
        <v>641</v>
      </c>
      <c r="S20313" t="str">
        <f t="shared" si="76"/>
        <v/>
      </c>
    </row>
    <row r="20314" spans="1:20" x14ac:dyDescent="0.5">
      <c r="A20314" s="4">
        <v>44278</v>
      </c>
      <c r="B20314" s="14">
        <v>0.66543981481481485</v>
      </c>
      <c r="C20314">
        <v>3</v>
      </c>
      <c r="D20314" t="s">
        <v>641</v>
      </c>
      <c r="E20314">
        <v>30</v>
      </c>
      <c r="F20314" t="s">
        <v>641</v>
      </c>
      <c r="S20314" t="str">
        <f t="shared" si="76"/>
        <v/>
      </c>
    </row>
    <row r="20315" spans="1:20" x14ac:dyDescent="0.5">
      <c r="A20315" s="4">
        <v>44278</v>
      </c>
      <c r="B20315" s="14">
        <v>0.66842592592592587</v>
      </c>
      <c r="C20315">
        <v>3</v>
      </c>
      <c r="D20315" t="s">
        <v>641</v>
      </c>
      <c r="E20315">
        <v>39</v>
      </c>
      <c r="F20315" t="s">
        <v>641</v>
      </c>
      <c r="S20315" t="str">
        <f t="shared" si="76"/>
        <v/>
      </c>
    </row>
    <row r="20316" spans="1:20" x14ac:dyDescent="0.5">
      <c r="A20316" s="4">
        <v>44278</v>
      </c>
      <c r="B20316" s="14">
        <v>0.69737268518518514</v>
      </c>
      <c r="C20316">
        <v>3</v>
      </c>
      <c r="D20316" t="s">
        <v>641</v>
      </c>
      <c r="E20316">
        <v>61</v>
      </c>
      <c r="F20316" t="s">
        <v>641</v>
      </c>
      <c r="S20316" t="str">
        <f t="shared" si="76"/>
        <v/>
      </c>
    </row>
    <row r="20317" spans="1:20" x14ac:dyDescent="0.5">
      <c r="A20317" s="4">
        <v>44278</v>
      </c>
      <c r="B20317" s="14">
        <v>0.70362268518518523</v>
      </c>
      <c r="C20317">
        <v>3</v>
      </c>
      <c r="D20317" t="s">
        <v>641</v>
      </c>
      <c r="E20317">
        <v>60</v>
      </c>
      <c r="F20317" t="s">
        <v>641</v>
      </c>
      <c r="S20317" t="str">
        <f t="shared" si="76"/>
        <v/>
      </c>
    </row>
    <row r="20318" spans="1:20" x14ac:dyDescent="0.5">
      <c r="A20318" s="4">
        <v>44278</v>
      </c>
      <c r="B20318" s="14">
        <v>0.70371527777777787</v>
      </c>
      <c r="C20318">
        <v>3</v>
      </c>
      <c r="D20318" t="s">
        <v>641</v>
      </c>
      <c r="E20318">
        <v>57</v>
      </c>
      <c r="F20318" t="s">
        <v>641</v>
      </c>
      <c r="G20318" s="14">
        <f>(B20318+"0:28:26")</f>
        <v>0.72346064814814826</v>
      </c>
      <c r="H20318" s="14"/>
      <c r="I20318" s="14"/>
      <c r="J20318">
        <v>2</v>
      </c>
      <c r="S20318" t="str">
        <f t="shared" si="76"/>
        <v/>
      </c>
      <c r="T20318" t="s">
        <v>851</v>
      </c>
    </row>
    <row r="20319" spans="1:20" x14ac:dyDescent="0.5">
      <c r="A20319" s="4">
        <v>44278</v>
      </c>
      <c r="B20319" s="14">
        <v>0.70373842592592595</v>
      </c>
      <c r="C20319">
        <v>3</v>
      </c>
      <c r="D20319" t="s">
        <v>641</v>
      </c>
      <c r="E20319">
        <v>49</v>
      </c>
      <c r="F20319" t="s">
        <v>641</v>
      </c>
      <c r="S20319" t="str">
        <f t="shared" si="76"/>
        <v/>
      </c>
    </row>
    <row r="20320" spans="1:20" x14ac:dyDescent="0.5">
      <c r="A20320" s="4">
        <v>44278</v>
      </c>
      <c r="B20320" s="14">
        <v>0.70521990740740748</v>
      </c>
      <c r="C20320">
        <v>3</v>
      </c>
      <c r="D20320" t="s">
        <v>641</v>
      </c>
      <c r="E20320">
        <v>40</v>
      </c>
      <c r="F20320" t="s">
        <v>641</v>
      </c>
      <c r="S20320" t="str">
        <f t="shared" si="76"/>
        <v/>
      </c>
    </row>
    <row r="20321" spans="1:20" x14ac:dyDescent="0.5">
      <c r="A20321" s="4">
        <v>44278</v>
      </c>
      <c r="B20321" s="14">
        <v>0.70608796296296295</v>
      </c>
      <c r="C20321">
        <v>3</v>
      </c>
      <c r="D20321" t="s">
        <v>641</v>
      </c>
      <c r="E20321">
        <v>19</v>
      </c>
      <c r="F20321" t="s">
        <v>641</v>
      </c>
      <c r="S20321" t="str">
        <f t="shared" si="76"/>
        <v/>
      </c>
    </row>
    <row r="20322" spans="1:20" x14ac:dyDescent="0.5">
      <c r="A20322" s="4">
        <v>44278</v>
      </c>
      <c r="B20322" s="14">
        <v>0.70613425925925932</v>
      </c>
      <c r="C20322">
        <v>3</v>
      </c>
      <c r="D20322" t="s">
        <v>641</v>
      </c>
      <c r="E20322">
        <v>39</v>
      </c>
      <c r="F20322" t="s">
        <v>641</v>
      </c>
      <c r="S20322" t="str">
        <f t="shared" si="76"/>
        <v/>
      </c>
    </row>
    <row r="20323" spans="1:20" x14ac:dyDescent="0.5">
      <c r="A20323" s="4">
        <v>44278</v>
      </c>
      <c r="B20323" s="14">
        <v>0.70725694444444442</v>
      </c>
      <c r="C20323">
        <v>3</v>
      </c>
      <c r="D20323" t="s">
        <v>641</v>
      </c>
      <c r="E20323">
        <v>39</v>
      </c>
      <c r="F20323" t="s">
        <v>641</v>
      </c>
      <c r="G20323" s="14">
        <f>(B20323+"0:28:26")</f>
        <v>0.72700231481481481</v>
      </c>
      <c r="H20323" s="14"/>
      <c r="I20323" s="14"/>
      <c r="J20323">
        <v>2</v>
      </c>
      <c r="S20323" t="str">
        <f t="shared" si="76"/>
        <v/>
      </c>
      <c r="T20323" t="s">
        <v>851</v>
      </c>
    </row>
    <row r="20324" spans="1:20" x14ac:dyDescent="0.5">
      <c r="A20324" s="4">
        <v>44278</v>
      </c>
      <c r="B20324" s="14">
        <v>0.71094907407407415</v>
      </c>
      <c r="C20324">
        <v>3</v>
      </c>
      <c r="D20324" t="s">
        <v>641</v>
      </c>
      <c r="E20324">
        <v>61</v>
      </c>
      <c r="F20324" t="s">
        <v>641</v>
      </c>
      <c r="S20324" t="str">
        <f t="shared" si="76"/>
        <v/>
      </c>
    </row>
    <row r="20325" spans="1:20" x14ac:dyDescent="0.5">
      <c r="A20325" s="4">
        <v>44278</v>
      </c>
      <c r="B20325" s="14">
        <v>0.72601851851851851</v>
      </c>
      <c r="C20325">
        <v>3</v>
      </c>
      <c r="D20325" t="s">
        <v>641</v>
      </c>
      <c r="E20325">
        <v>46</v>
      </c>
      <c r="F20325" t="s">
        <v>641</v>
      </c>
      <c r="S20325" t="str">
        <f t="shared" si="76"/>
        <v/>
      </c>
    </row>
    <row r="20326" spans="1:20" x14ac:dyDescent="0.5">
      <c r="A20326" s="4">
        <v>44278</v>
      </c>
      <c r="B20326" s="14">
        <v>0.72658564814814808</v>
      </c>
      <c r="C20326">
        <v>3</v>
      </c>
      <c r="D20326" t="s">
        <v>641</v>
      </c>
      <c r="E20326">
        <v>7</v>
      </c>
      <c r="F20326" t="s">
        <v>641</v>
      </c>
      <c r="S20326" t="str">
        <f t="shared" si="76"/>
        <v/>
      </c>
    </row>
    <row r="20327" spans="1:20" x14ac:dyDescent="0.5">
      <c r="A20327" s="4">
        <v>44278</v>
      </c>
      <c r="B20327" s="14">
        <v>0.77383101851851854</v>
      </c>
      <c r="C20327">
        <v>3</v>
      </c>
      <c r="D20327" t="s">
        <v>641</v>
      </c>
      <c r="E20327">
        <v>45</v>
      </c>
      <c r="F20327" t="s">
        <v>641</v>
      </c>
      <c r="S20327" t="str">
        <f t="shared" si="76"/>
        <v/>
      </c>
    </row>
    <row r="20328" spans="1:20" x14ac:dyDescent="0.5">
      <c r="A20328" s="4">
        <v>44278</v>
      </c>
      <c r="B20328" s="14">
        <v>0.77391203703703704</v>
      </c>
      <c r="C20328">
        <v>3</v>
      </c>
      <c r="D20328" t="s">
        <v>641</v>
      </c>
      <c r="E20328">
        <v>45</v>
      </c>
      <c r="F20328" t="s">
        <v>641</v>
      </c>
      <c r="S20328" t="str">
        <f t="shared" si="76"/>
        <v/>
      </c>
    </row>
    <row r="20329" spans="1:20" x14ac:dyDescent="0.5">
      <c r="A20329" s="4">
        <v>44278</v>
      </c>
      <c r="B20329" s="14">
        <v>0.96359953703703705</v>
      </c>
      <c r="C20329">
        <v>3</v>
      </c>
      <c r="D20329" t="s">
        <v>641</v>
      </c>
      <c r="E20329">
        <v>45</v>
      </c>
      <c r="F20329" t="s">
        <v>641</v>
      </c>
      <c r="S20329" t="str">
        <f t="shared" si="76"/>
        <v/>
      </c>
    </row>
    <row r="20330" spans="1:20" x14ac:dyDescent="0.5">
      <c r="A20330" s="4">
        <v>44278</v>
      </c>
      <c r="B20330" s="14">
        <v>0.97454861111111113</v>
      </c>
      <c r="C20330">
        <v>3</v>
      </c>
      <c r="D20330" t="s">
        <v>641</v>
      </c>
      <c r="E20330">
        <v>47</v>
      </c>
      <c r="F20330" t="s">
        <v>641</v>
      </c>
      <c r="S20330" t="str">
        <f t="shared" si="76"/>
        <v/>
      </c>
    </row>
    <row r="20331" spans="1:20" x14ac:dyDescent="0.5">
      <c r="A20331" s="4">
        <v>44279</v>
      </c>
      <c r="B20331" s="14">
        <v>0.30006944444444444</v>
      </c>
      <c r="C20331">
        <v>3</v>
      </c>
      <c r="D20331" t="s">
        <v>641</v>
      </c>
      <c r="E20331">
        <v>39</v>
      </c>
      <c r="F20331" t="s">
        <v>641</v>
      </c>
      <c r="S20331" t="str">
        <f t="shared" si="76"/>
        <v/>
      </c>
    </row>
    <row r="20332" spans="1:20" x14ac:dyDescent="0.5">
      <c r="A20332" s="4">
        <v>44279</v>
      </c>
      <c r="B20332" s="14">
        <v>0.37160879629629634</v>
      </c>
      <c r="C20332">
        <v>3</v>
      </c>
      <c r="D20332" t="s">
        <v>642</v>
      </c>
      <c r="E20332">
        <v>41</v>
      </c>
      <c r="F20332" t="s">
        <v>641</v>
      </c>
      <c r="S20332" t="str">
        <f t="shared" si="76"/>
        <v/>
      </c>
    </row>
    <row r="20333" spans="1:20" x14ac:dyDescent="0.5">
      <c r="A20333" s="4">
        <v>44279</v>
      </c>
      <c r="B20333" s="14">
        <v>0.42708333333333331</v>
      </c>
      <c r="C20333">
        <v>3</v>
      </c>
      <c r="D20333" t="s">
        <v>641</v>
      </c>
      <c r="E20333">
        <v>42</v>
      </c>
      <c r="F20333" t="s">
        <v>641</v>
      </c>
      <c r="S20333" t="str">
        <f t="shared" si="76"/>
        <v/>
      </c>
    </row>
    <row r="20334" spans="1:20" x14ac:dyDescent="0.5">
      <c r="A20334" s="4">
        <v>44279</v>
      </c>
      <c r="B20334" s="14">
        <v>0.42858796296296298</v>
      </c>
      <c r="C20334">
        <v>3</v>
      </c>
      <c r="D20334" t="s">
        <v>641</v>
      </c>
      <c r="E20334">
        <v>42</v>
      </c>
      <c r="F20334" t="s">
        <v>641</v>
      </c>
      <c r="S20334" t="str">
        <f t="shared" si="76"/>
        <v/>
      </c>
    </row>
    <row r="20335" spans="1:20" x14ac:dyDescent="0.5">
      <c r="A20335" s="4">
        <v>44279</v>
      </c>
      <c r="B20335" s="14">
        <v>0.42918981481481483</v>
      </c>
      <c r="C20335">
        <v>3</v>
      </c>
      <c r="D20335" t="s">
        <v>641</v>
      </c>
      <c r="E20335">
        <v>44</v>
      </c>
      <c r="F20335" t="s">
        <v>641</v>
      </c>
      <c r="S20335" t="str">
        <f t="shared" si="76"/>
        <v/>
      </c>
    </row>
    <row r="20336" spans="1:20" x14ac:dyDescent="0.5">
      <c r="A20336" s="4">
        <v>44280</v>
      </c>
      <c r="B20336" s="14">
        <v>0.25319444444444444</v>
      </c>
      <c r="C20336">
        <v>2</v>
      </c>
      <c r="D20336" t="s">
        <v>641</v>
      </c>
      <c r="E20336">
        <v>39</v>
      </c>
      <c r="F20336" t="s">
        <v>641</v>
      </c>
      <c r="S20336" t="str">
        <f t="shared" si="76"/>
        <v/>
      </c>
    </row>
    <row r="20337" spans="1:20" x14ac:dyDescent="0.5">
      <c r="A20337" s="4">
        <v>44280</v>
      </c>
      <c r="B20337" s="14">
        <v>0.25320601851851848</v>
      </c>
      <c r="C20337">
        <v>2</v>
      </c>
      <c r="D20337" t="s">
        <v>641</v>
      </c>
      <c r="E20337">
        <v>41</v>
      </c>
      <c r="F20337" t="s">
        <v>641</v>
      </c>
      <c r="S20337" t="str">
        <f t="shared" si="76"/>
        <v/>
      </c>
    </row>
    <row r="20338" spans="1:20" x14ac:dyDescent="0.5">
      <c r="A20338" s="4">
        <v>44280</v>
      </c>
      <c r="B20338" s="14">
        <v>0.25511574074074073</v>
      </c>
      <c r="C20338">
        <v>2</v>
      </c>
      <c r="D20338" t="s">
        <v>641</v>
      </c>
      <c r="E20338">
        <v>39</v>
      </c>
      <c r="F20338" t="s">
        <v>641</v>
      </c>
      <c r="S20338" t="str">
        <f t="shared" si="76"/>
        <v/>
      </c>
    </row>
    <row r="20339" spans="1:20" x14ac:dyDescent="0.5">
      <c r="A20339" s="4">
        <v>44280</v>
      </c>
      <c r="B20339" s="14">
        <v>0.3439699074074074</v>
      </c>
      <c r="C20339">
        <v>3</v>
      </c>
      <c r="D20339" t="s">
        <v>641</v>
      </c>
      <c r="E20339">
        <v>63</v>
      </c>
      <c r="F20339" t="s">
        <v>641</v>
      </c>
      <c r="G20339" s="14">
        <f>(B20339+"0:28:26")</f>
        <v>0.36371527777777779</v>
      </c>
      <c r="H20339" s="14"/>
      <c r="I20339" s="14"/>
      <c r="J20339">
        <v>3</v>
      </c>
      <c r="S20339" t="str">
        <f t="shared" si="76"/>
        <v/>
      </c>
      <c r="T20339" t="s">
        <v>851</v>
      </c>
    </row>
    <row r="20340" spans="1:20" x14ac:dyDescent="0.5">
      <c r="A20340" s="4">
        <v>44280</v>
      </c>
      <c r="B20340" s="14">
        <v>0.66995370370370377</v>
      </c>
      <c r="C20340">
        <v>3</v>
      </c>
      <c r="D20340" t="s">
        <v>641</v>
      </c>
      <c r="E20340">
        <v>40</v>
      </c>
      <c r="F20340" t="s">
        <v>641</v>
      </c>
      <c r="S20340" t="str">
        <f t="shared" si="76"/>
        <v/>
      </c>
    </row>
    <row r="20341" spans="1:20" x14ac:dyDescent="0.5">
      <c r="A20341" s="4">
        <v>44280</v>
      </c>
      <c r="B20341" s="14">
        <v>0.66997685185185185</v>
      </c>
      <c r="C20341">
        <v>3</v>
      </c>
      <c r="D20341" t="s">
        <v>641</v>
      </c>
      <c r="E20341">
        <v>40</v>
      </c>
      <c r="F20341" t="s">
        <v>641</v>
      </c>
      <c r="S20341" t="str">
        <f t="shared" si="76"/>
        <v/>
      </c>
    </row>
    <row r="20342" spans="1:20" x14ac:dyDescent="0.5">
      <c r="A20342" s="4">
        <v>44280</v>
      </c>
      <c r="B20342" s="14">
        <v>0.67002314814814812</v>
      </c>
      <c r="C20342">
        <v>3</v>
      </c>
      <c r="D20342" t="s">
        <v>641</v>
      </c>
      <c r="E20342">
        <v>42</v>
      </c>
      <c r="F20342" t="s">
        <v>641</v>
      </c>
      <c r="S20342" t="str">
        <f t="shared" si="76"/>
        <v/>
      </c>
    </row>
    <row r="20343" spans="1:20" x14ac:dyDescent="0.5">
      <c r="A20343" s="4">
        <v>44280</v>
      </c>
      <c r="B20343" s="14">
        <v>0.6700462962962962</v>
      </c>
      <c r="C20343">
        <v>3</v>
      </c>
      <c r="D20343" t="s">
        <v>641</v>
      </c>
      <c r="E20343">
        <v>41</v>
      </c>
      <c r="F20343" t="s">
        <v>641</v>
      </c>
      <c r="S20343" t="str">
        <f t="shared" si="76"/>
        <v/>
      </c>
    </row>
    <row r="20344" spans="1:20" x14ac:dyDescent="0.5">
      <c r="A20344" s="4">
        <v>44280</v>
      </c>
      <c r="B20344" s="14">
        <v>0.67005787037037035</v>
      </c>
      <c r="C20344">
        <v>3</v>
      </c>
      <c r="D20344" t="s">
        <v>641</v>
      </c>
      <c r="E20344">
        <v>41</v>
      </c>
      <c r="F20344" t="s">
        <v>641</v>
      </c>
      <c r="S20344" t="str">
        <f t="shared" si="76"/>
        <v/>
      </c>
    </row>
    <row r="20345" spans="1:20" x14ac:dyDescent="0.5">
      <c r="A20345" s="4">
        <v>44280</v>
      </c>
      <c r="B20345" s="14">
        <v>0.6700694444444445</v>
      </c>
      <c r="C20345">
        <v>3</v>
      </c>
      <c r="D20345" t="s">
        <v>641</v>
      </c>
      <c r="E20345">
        <v>45</v>
      </c>
      <c r="F20345" t="s">
        <v>641</v>
      </c>
      <c r="S20345" t="str">
        <f t="shared" si="76"/>
        <v/>
      </c>
    </row>
    <row r="20346" spans="1:20" x14ac:dyDescent="0.5">
      <c r="A20346" s="4">
        <v>44280</v>
      </c>
      <c r="B20346" s="14">
        <v>0.67008101851851853</v>
      </c>
      <c r="C20346">
        <v>3</v>
      </c>
      <c r="D20346" t="s">
        <v>641</v>
      </c>
      <c r="E20346">
        <v>50</v>
      </c>
      <c r="F20346" t="s">
        <v>641</v>
      </c>
      <c r="S20346" t="str">
        <f t="shared" si="76"/>
        <v/>
      </c>
    </row>
    <row r="20347" spans="1:20" x14ac:dyDescent="0.5">
      <c r="A20347" s="4">
        <v>44280</v>
      </c>
      <c r="B20347" s="14">
        <v>0.67009259259259257</v>
      </c>
      <c r="C20347">
        <v>3</v>
      </c>
      <c r="D20347" t="s">
        <v>641</v>
      </c>
      <c r="E20347">
        <v>50</v>
      </c>
      <c r="F20347" t="s">
        <v>641</v>
      </c>
      <c r="S20347" t="str">
        <f t="shared" si="76"/>
        <v/>
      </c>
    </row>
    <row r="20348" spans="1:20" x14ac:dyDescent="0.5">
      <c r="A20348" s="4">
        <v>44280</v>
      </c>
      <c r="B20348" s="14">
        <v>0.67010416666666661</v>
      </c>
      <c r="C20348">
        <v>3</v>
      </c>
      <c r="D20348" t="s">
        <v>641</v>
      </c>
      <c r="E20348">
        <v>49</v>
      </c>
      <c r="F20348" t="s">
        <v>641</v>
      </c>
      <c r="S20348" t="str">
        <f t="shared" si="76"/>
        <v/>
      </c>
    </row>
    <row r="20349" spans="1:20" x14ac:dyDescent="0.5">
      <c r="A20349" s="4">
        <v>44280</v>
      </c>
      <c r="B20349" s="14">
        <v>0.67011574074074076</v>
      </c>
      <c r="C20349">
        <v>3</v>
      </c>
      <c r="D20349" t="s">
        <v>641</v>
      </c>
      <c r="E20349">
        <v>40</v>
      </c>
      <c r="F20349" t="s">
        <v>641</v>
      </c>
      <c r="S20349" t="str">
        <f t="shared" si="76"/>
        <v/>
      </c>
    </row>
    <row r="20350" spans="1:20" x14ac:dyDescent="0.5">
      <c r="A20350" s="4">
        <v>44280</v>
      </c>
      <c r="B20350" s="14">
        <v>0.67013888888888884</v>
      </c>
      <c r="C20350">
        <v>3</v>
      </c>
      <c r="D20350" t="s">
        <v>641</v>
      </c>
      <c r="E20350">
        <v>49</v>
      </c>
      <c r="F20350" t="s">
        <v>641</v>
      </c>
      <c r="S20350" t="str">
        <f t="shared" si="76"/>
        <v/>
      </c>
    </row>
    <row r="20351" spans="1:20" x14ac:dyDescent="0.5">
      <c r="A20351" s="4">
        <v>44280</v>
      </c>
      <c r="B20351" s="14">
        <v>0.67015046296296299</v>
      </c>
      <c r="C20351">
        <v>3</v>
      </c>
      <c r="D20351" t="s">
        <v>641</v>
      </c>
      <c r="E20351">
        <v>40</v>
      </c>
      <c r="F20351" t="s">
        <v>641</v>
      </c>
      <c r="S20351" t="str">
        <f t="shared" si="76"/>
        <v/>
      </c>
    </row>
    <row r="20352" spans="1:20" x14ac:dyDescent="0.5">
      <c r="A20352" s="4">
        <v>44280</v>
      </c>
      <c r="B20352" s="14">
        <v>0.67016203703703703</v>
      </c>
      <c r="C20352">
        <v>3</v>
      </c>
      <c r="D20352" t="s">
        <v>641</v>
      </c>
      <c r="E20352">
        <v>41</v>
      </c>
      <c r="F20352" t="s">
        <v>641</v>
      </c>
      <c r="S20352" t="str">
        <f t="shared" si="76"/>
        <v/>
      </c>
    </row>
    <row r="20353" spans="1:20" x14ac:dyDescent="0.5">
      <c r="A20353" s="4">
        <v>44280</v>
      </c>
      <c r="B20353" s="14">
        <v>0.67017361111111118</v>
      </c>
      <c r="C20353">
        <v>3</v>
      </c>
      <c r="D20353" t="s">
        <v>641</v>
      </c>
      <c r="E20353">
        <v>45</v>
      </c>
      <c r="F20353" t="s">
        <v>641</v>
      </c>
      <c r="S20353" t="str">
        <f t="shared" si="76"/>
        <v/>
      </c>
    </row>
    <row r="20354" spans="1:20" x14ac:dyDescent="0.5">
      <c r="A20354" s="4">
        <v>44280</v>
      </c>
      <c r="B20354" s="14">
        <v>0.67018518518518511</v>
      </c>
      <c r="C20354">
        <v>3</v>
      </c>
      <c r="D20354" t="s">
        <v>641</v>
      </c>
      <c r="E20354">
        <v>52</v>
      </c>
      <c r="F20354" t="s">
        <v>641</v>
      </c>
      <c r="S20354" t="str">
        <f t="shared" si="76"/>
        <v/>
      </c>
    </row>
    <row r="20355" spans="1:20" x14ac:dyDescent="0.5">
      <c r="A20355" s="4">
        <v>44280</v>
      </c>
      <c r="B20355" s="14">
        <v>0.67019675925925926</v>
      </c>
      <c r="C20355">
        <v>3</v>
      </c>
      <c r="D20355" t="s">
        <v>641</v>
      </c>
      <c r="E20355">
        <v>52</v>
      </c>
      <c r="F20355" t="s">
        <v>641</v>
      </c>
      <c r="S20355" t="str">
        <f t="shared" si="76"/>
        <v/>
      </c>
    </row>
    <row r="20356" spans="1:20" x14ac:dyDescent="0.5">
      <c r="A20356" s="4">
        <v>44280</v>
      </c>
      <c r="B20356" s="14">
        <v>0.67020833333333341</v>
      </c>
      <c r="C20356">
        <v>3</v>
      </c>
      <c r="D20356" t="s">
        <v>641</v>
      </c>
      <c r="E20356">
        <v>53</v>
      </c>
      <c r="F20356" t="s">
        <v>641</v>
      </c>
      <c r="S20356" t="str">
        <f t="shared" si="76"/>
        <v/>
      </c>
    </row>
    <row r="20357" spans="1:20" x14ac:dyDescent="0.5">
      <c r="A20357" s="4">
        <v>44280</v>
      </c>
      <c r="B20357" s="14">
        <v>0.67021990740740733</v>
      </c>
      <c r="C20357">
        <v>3</v>
      </c>
      <c r="D20357" t="s">
        <v>641</v>
      </c>
      <c r="E20357">
        <v>53</v>
      </c>
      <c r="F20357" t="s">
        <v>641</v>
      </c>
      <c r="S20357" t="str">
        <f t="shared" si="76"/>
        <v/>
      </c>
    </row>
    <row r="20358" spans="1:20" x14ac:dyDescent="0.5">
      <c r="A20358" s="4">
        <v>44280</v>
      </c>
      <c r="B20358" s="14">
        <v>0.67023148148148148</v>
      </c>
      <c r="C20358">
        <v>3</v>
      </c>
      <c r="D20358" t="s">
        <v>641</v>
      </c>
      <c r="E20358">
        <v>41</v>
      </c>
      <c r="F20358" t="s">
        <v>641</v>
      </c>
      <c r="S20358" t="str">
        <f t="shared" si="76"/>
        <v/>
      </c>
    </row>
    <row r="20359" spans="1:20" x14ac:dyDescent="0.5">
      <c r="A20359" s="4">
        <v>44280</v>
      </c>
      <c r="B20359" s="14">
        <v>0.67024305555555552</v>
      </c>
      <c r="C20359">
        <v>3</v>
      </c>
      <c r="D20359" t="s">
        <v>641</v>
      </c>
      <c r="E20359">
        <v>43</v>
      </c>
      <c r="F20359" t="s">
        <v>641</v>
      </c>
      <c r="S20359" t="str">
        <f t="shared" si="76"/>
        <v/>
      </c>
    </row>
    <row r="20360" spans="1:20" x14ac:dyDescent="0.5">
      <c r="A20360" s="4">
        <v>44280</v>
      </c>
      <c r="B20360" s="14">
        <v>0.67025462962962967</v>
      </c>
      <c r="C20360">
        <v>3</v>
      </c>
      <c r="D20360" t="s">
        <v>641</v>
      </c>
      <c r="E20360">
        <v>49</v>
      </c>
      <c r="F20360" t="s">
        <v>641</v>
      </c>
      <c r="S20360" t="str">
        <f t="shared" si="76"/>
        <v/>
      </c>
    </row>
    <row r="20361" spans="1:20" x14ac:dyDescent="0.5">
      <c r="A20361" s="4">
        <v>44280</v>
      </c>
      <c r="B20361" s="14">
        <v>0.67027777777777775</v>
      </c>
      <c r="C20361">
        <v>3</v>
      </c>
      <c r="D20361" t="s">
        <v>641</v>
      </c>
      <c r="E20361">
        <v>44</v>
      </c>
      <c r="F20361" t="s">
        <v>641</v>
      </c>
      <c r="S20361" t="str">
        <f t="shared" si="76"/>
        <v/>
      </c>
    </row>
    <row r="20362" spans="1:20" x14ac:dyDescent="0.5">
      <c r="A20362" s="4">
        <v>44280</v>
      </c>
      <c r="B20362" s="14">
        <v>0.67033564814814817</v>
      </c>
      <c r="C20362">
        <v>3</v>
      </c>
      <c r="D20362" t="s">
        <v>641</v>
      </c>
      <c r="E20362">
        <v>45</v>
      </c>
      <c r="F20362" t="s">
        <v>641</v>
      </c>
      <c r="S20362" t="str">
        <f t="shared" si="76"/>
        <v/>
      </c>
    </row>
    <row r="20363" spans="1:20" x14ac:dyDescent="0.5">
      <c r="A20363" s="4">
        <v>44280</v>
      </c>
      <c r="B20363" s="14">
        <v>0.69436342592592604</v>
      </c>
      <c r="C20363">
        <v>3</v>
      </c>
      <c r="D20363" t="s">
        <v>641</v>
      </c>
      <c r="E20363">
        <v>51</v>
      </c>
      <c r="F20363" t="s">
        <v>641</v>
      </c>
      <c r="G20363" s="14">
        <f>(B20363+"0:28:26")</f>
        <v>0.71410879629629642</v>
      </c>
      <c r="H20363" s="14"/>
      <c r="I20363" s="14"/>
      <c r="J20363">
        <v>3</v>
      </c>
      <c r="S20363" t="str">
        <f t="shared" si="76"/>
        <v/>
      </c>
      <c r="T20363" t="s">
        <v>851</v>
      </c>
    </row>
    <row r="20364" spans="1:20" x14ac:dyDescent="0.5">
      <c r="A20364" s="4">
        <v>44280</v>
      </c>
      <c r="B20364" s="14">
        <v>0.69532407407407415</v>
      </c>
      <c r="C20364">
        <v>3</v>
      </c>
      <c r="D20364" t="s">
        <v>641</v>
      </c>
      <c r="E20364">
        <v>54</v>
      </c>
      <c r="F20364" t="s">
        <v>641</v>
      </c>
      <c r="S20364" t="str">
        <f t="shared" si="76"/>
        <v/>
      </c>
    </row>
    <row r="20365" spans="1:20" x14ac:dyDescent="0.5">
      <c r="A20365" s="4">
        <v>44280</v>
      </c>
      <c r="B20365" s="14">
        <v>0.69541666666666668</v>
      </c>
      <c r="C20365">
        <v>3</v>
      </c>
      <c r="D20365" t="s">
        <v>641</v>
      </c>
      <c r="E20365">
        <v>48</v>
      </c>
      <c r="F20365" t="s">
        <v>641</v>
      </c>
      <c r="S20365" t="str">
        <f t="shared" si="76"/>
        <v/>
      </c>
    </row>
    <row r="20366" spans="1:20" x14ac:dyDescent="0.5">
      <c r="A20366" s="4">
        <v>44280</v>
      </c>
      <c r="B20366" s="14">
        <v>0.69751157407407405</v>
      </c>
      <c r="C20366">
        <v>3</v>
      </c>
      <c r="D20366" t="s">
        <v>641</v>
      </c>
      <c r="E20366">
        <v>38</v>
      </c>
      <c r="F20366" t="s">
        <v>641</v>
      </c>
      <c r="S20366" t="str">
        <f t="shared" si="76"/>
        <v/>
      </c>
    </row>
    <row r="20367" spans="1:20" x14ac:dyDescent="0.5">
      <c r="A20367" s="4">
        <v>44280</v>
      </c>
      <c r="B20367" s="14">
        <v>0.6999305555555555</v>
      </c>
      <c r="C20367">
        <v>3</v>
      </c>
      <c r="D20367" t="s">
        <v>641</v>
      </c>
      <c r="E20367">
        <v>66</v>
      </c>
      <c r="F20367" t="s">
        <v>641</v>
      </c>
      <c r="S20367" t="str">
        <f t="shared" si="76"/>
        <v/>
      </c>
    </row>
    <row r="20368" spans="1:20" x14ac:dyDescent="0.5">
      <c r="A20368" s="4">
        <v>44280</v>
      </c>
      <c r="B20368" s="14">
        <v>0.70004629629629633</v>
      </c>
      <c r="C20368">
        <v>3</v>
      </c>
      <c r="D20368" t="s">
        <v>641</v>
      </c>
      <c r="E20368">
        <v>56</v>
      </c>
      <c r="F20368" t="s">
        <v>641</v>
      </c>
      <c r="S20368" t="str">
        <f t="shared" si="76"/>
        <v/>
      </c>
    </row>
    <row r="20369" spans="1:20" x14ac:dyDescent="0.5">
      <c r="A20369" s="4">
        <v>44280</v>
      </c>
      <c r="B20369" s="14">
        <v>0.70045138888888892</v>
      </c>
      <c r="C20369">
        <v>3</v>
      </c>
      <c r="D20369" t="s">
        <v>641</v>
      </c>
      <c r="E20369">
        <v>41</v>
      </c>
      <c r="F20369" t="s">
        <v>641</v>
      </c>
      <c r="S20369" t="str">
        <f t="shared" si="76"/>
        <v/>
      </c>
    </row>
    <row r="20370" spans="1:20" x14ac:dyDescent="0.5">
      <c r="A20370" s="4">
        <v>44280</v>
      </c>
      <c r="B20370" s="14">
        <v>0.70144675925925926</v>
      </c>
      <c r="C20370">
        <v>3</v>
      </c>
      <c r="D20370" t="s">
        <v>641</v>
      </c>
      <c r="E20370">
        <v>43</v>
      </c>
      <c r="F20370" t="s">
        <v>641</v>
      </c>
      <c r="S20370" t="str">
        <f t="shared" si="76"/>
        <v/>
      </c>
    </row>
    <row r="20371" spans="1:20" x14ac:dyDescent="0.5">
      <c r="A20371" s="4">
        <v>44280</v>
      </c>
      <c r="B20371" s="14">
        <v>0.70195601851851863</v>
      </c>
      <c r="C20371">
        <v>3</v>
      </c>
      <c r="D20371" t="s">
        <v>641</v>
      </c>
      <c r="E20371">
        <v>32</v>
      </c>
      <c r="F20371" t="s">
        <v>641</v>
      </c>
      <c r="S20371" t="str">
        <f t="shared" si="76"/>
        <v/>
      </c>
    </row>
    <row r="20372" spans="1:20" x14ac:dyDescent="0.5">
      <c r="A20372" s="4">
        <v>44280</v>
      </c>
      <c r="B20372" s="14">
        <v>0.70472222222222225</v>
      </c>
      <c r="C20372">
        <v>3</v>
      </c>
      <c r="D20372" t="s">
        <v>641</v>
      </c>
      <c r="E20372">
        <v>38</v>
      </c>
      <c r="F20372" t="s">
        <v>641</v>
      </c>
      <c r="S20372" t="str">
        <f t="shared" si="76"/>
        <v/>
      </c>
    </row>
    <row r="20373" spans="1:20" x14ac:dyDescent="0.5">
      <c r="A20373" s="4">
        <v>44280</v>
      </c>
      <c r="B20373" s="14">
        <v>0.70483796296296297</v>
      </c>
      <c r="C20373">
        <v>3</v>
      </c>
      <c r="D20373" t="s">
        <v>641</v>
      </c>
      <c r="E20373">
        <v>50</v>
      </c>
      <c r="F20373" t="s">
        <v>641</v>
      </c>
      <c r="G20373" s="14">
        <f>(B20373+"0:28:26")</f>
        <v>0.72458333333333336</v>
      </c>
      <c r="H20373" s="14"/>
      <c r="I20373" s="14"/>
      <c r="J20373">
        <v>3</v>
      </c>
      <c r="S20373" t="str">
        <f t="shared" si="76"/>
        <v/>
      </c>
      <c r="T20373" t="s">
        <v>851</v>
      </c>
    </row>
    <row r="20374" spans="1:20" x14ac:dyDescent="0.5">
      <c r="A20374" s="4">
        <v>44280</v>
      </c>
      <c r="B20374" s="14">
        <v>0.70487268518518509</v>
      </c>
      <c r="C20374">
        <v>3</v>
      </c>
      <c r="D20374" t="s">
        <v>641</v>
      </c>
      <c r="E20374">
        <v>63</v>
      </c>
      <c r="F20374" t="s">
        <v>641</v>
      </c>
      <c r="S20374" t="str">
        <f t="shared" ref="S20374:S20416" si="77">IFERROR(IF(OR(C20374=3,C20374=4),(Q20374/R20374*35.5),(Q20374/R20374*30)),"")</f>
        <v/>
      </c>
    </row>
    <row r="20375" spans="1:20" x14ac:dyDescent="0.5">
      <c r="A20375" s="4">
        <v>44280</v>
      </c>
      <c r="B20375" s="14">
        <v>0.80987268518518529</v>
      </c>
      <c r="C20375">
        <v>3</v>
      </c>
      <c r="D20375" t="s">
        <v>641</v>
      </c>
      <c r="E20375">
        <v>61</v>
      </c>
      <c r="F20375" t="s">
        <v>641</v>
      </c>
      <c r="S20375" t="str">
        <f t="shared" si="77"/>
        <v/>
      </c>
    </row>
    <row r="20376" spans="1:20" x14ac:dyDescent="0.5">
      <c r="A20376" s="4">
        <v>44280</v>
      </c>
      <c r="B20376" s="14">
        <v>0.81062499999999993</v>
      </c>
      <c r="C20376">
        <v>3</v>
      </c>
      <c r="D20376" t="s">
        <v>641</v>
      </c>
      <c r="E20376">
        <v>38</v>
      </c>
      <c r="F20376" t="s">
        <v>641</v>
      </c>
      <c r="S20376" t="str">
        <f t="shared" si="77"/>
        <v/>
      </c>
    </row>
    <row r="20377" spans="1:20" x14ac:dyDescent="0.5">
      <c r="A20377" s="4">
        <v>44280</v>
      </c>
      <c r="B20377" s="14">
        <v>0.81063657407407408</v>
      </c>
      <c r="C20377">
        <v>3</v>
      </c>
      <c r="D20377" t="s">
        <v>641</v>
      </c>
      <c r="E20377">
        <v>49</v>
      </c>
      <c r="F20377" t="s">
        <v>641</v>
      </c>
      <c r="S20377" t="str">
        <f t="shared" si="77"/>
        <v/>
      </c>
    </row>
    <row r="20378" spans="1:20" x14ac:dyDescent="0.5">
      <c r="A20378" s="4">
        <v>44280</v>
      </c>
      <c r="B20378" s="14">
        <v>0.81071759259259257</v>
      </c>
      <c r="C20378">
        <v>3</v>
      </c>
      <c r="D20378" t="s">
        <v>641</v>
      </c>
      <c r="E20378">
        <v>42</v>
      </c>
      <c r="F20378" t="s">
        <v>641</v>
      </c>
      <c r="S20378" t="str">
        <f t="shared" si="77"/>
        <v/>
      </c>
    </row>
    <row r="20379" spans="1:20" x14ac:dyDescent="0.5">
      <c r="A20379" s="4">
        <v>44280</v>
      </c>
      <c r="B20379" s="14">
        <v>0.81075231481481491</v>
      </c>
      <c r="C20379">
        <v>3</v>
      </c>
      <c r="D20379" t="s">
        <v>641</v>
      </c>
      <c r="E20379">
        <v>44</v>
      </c>
      <c r="F20379" t="s">
        <v>641</v>
      </c>
      <c r="S20379" t="str">
        <f t="shared" si="77"/>
        <v/>
      </c>
    </row>
    <row r="20380" spans="1:20" x14ac:dyDescent="0.5">
      <c r="A20380" s="4">
        <v>44280</v>
      </c>
      <c r="B20380" s="14">
        <v>0.81076388888888884</v>
      </c>
      <c r="C20380">
        <v>3</v>
      </c>
      <c r="D20380" t="s">
        <v>641</v>
      </c>
      <c r="E20380">
        <v>46</v>
      </c>
      <c r="F20380" t="s">
        <v>641</v>
      </c>
      <c r="S20380" t="str">
        <f t="shared" si="77"/>
        <v/>
      </c>
    </row>
    <row r="20381" spans="1:20" x14ac:dyDescent="0.5">
      <c r="A20381" s="4">
        <v>44280</v>
      </c>
      <c r="B20381" s="14">
        <v>0.81077546296296299</v>
      </c>
      <c r="C20381">
        <v>3</v>
      </c>
      <c r="D20381" t="s">
        <v>641</v>
      </c>
      <c r="E20381">
        <v>42</v>
      </c>
      <c r="F20381" t="s">
        <v>641</v>
      </c>
      <c r="S20381" t="str">
        <f t="shared" si="77"/>
        <v/>
      </c>
    </row>
    <row r="20382" spans="1:20" x14ac:dyDescent="0.5">
      <c r="A20382" s="4">
        <v>44280</v>
      </c>
      <c r="B20382" s="14">
        <v>0.81079861111111118</v>
      </c>
      <c r="C20382">
        <v>3</v>
      </c>
      <c r="D20382" t="s">
        <v>641</v>
      </c>
      <c r="E20382">
        <v>54</v>
      </c>
      <c r="F20382" t="s">
        <v>641</v>
      </c>
      <c r="S20382" t="str">
        <f t="shared" si="77"/>
        <v/>
      </c>
    </row>
    <row r="20383" spans="1:20" x14ac:dyDescent="0.5">
      <c r="A20383" s="4">
        <v>44280</v>
      </c>
      <c r="B20383" s="14">
        <v>0.81081018518518511</v>
      </c>
      <c r="C20383">
        <v>3</v>
      </c>
      <c r="D20383" t="s">
        <v>641</v>
      </c>
      <c r="E20383">
        <v>39</v>
      </c>
      <c r="F20383" t="s">
        <v>641</v>
      </c>
      <c r="S20383" t="str">
        <f t="shared" si="77"/>
        <v/>
      </c>
    </row>
    <row r="20384" spans="1:20" x14ac:dyDescent="0.5">
      <c r="A20384" s="4">
        <v>44280</v>
      </c>
      <c r="B20384" s="14">
        <v>0.81083333333333341</v>
      </c>
      <c r="C20384">
        <v>3</v>
      </c>
      <c r="D20384" t="s">
        <v>641</v>
      </c>
      <c r="E20384">
        <v>56</v>
      </c>
      <c r="F20384" t="s">
        <v>641</v>
      </c>
      <c r="S20384" t="str">
        <f t="shared" si="77"/>
        <v/>
      </c>
    </row>
    <row r="20385" spans="1:19" x14ac:dyDescent="0.5">
      <c r="A20385" s="4">
        <v>44280</v>
      </c>
      <c r="B20385" s="14">
        <v>0.81084490740740733</v>
      </c>
      <c r="C20385">
        <v>3</v>
      </c>
      <c r="D20385" t="s">
        <v>641</v>
      </c>
      <c r="E20385">
        <v>43</v>
      </c>
      <c r="F20385" t="s">
        <v>641</v>
      </c>
      <c r="S20385" t="str">
        <f t="shared" si="77"/>
        <v/>
      </c>
    </row>
    <row r="20386" spans="1:19" x14ac:dyDescent="0.5">
      <c r="A20386" s="4">
        <v>44280</v>
      </c>
      <c r="B20386" s="14">
        <v>0.81085648148148148</v>
      </c>
      <c r="C20386">
        <v>3</v>
      </c>
      <c r="D20386" t="s">
        <v>641</v>
      </c>
      <c r="E20386">
        <v>49</v>
      </c>
      <c r="F20386" t="s">
        <v>641</v>
      </c>
      <c r="S20386" t="str">
        <f t="shared" si="77"/>
        <v/>
      </c>
    </row>
    <row r="20387" spans="1:19" x14ac:dyDescent="0.5">
      <c r="A20387" s="4">
        <v>44280</v>
      </c>
      <c r="B20387" s="14">
        <v>0.81086805555555552</v>
      </c>
      <c r="C20387">
        <v>3</v>
      </c>
      <c r="D20387" t="s">
        <v>641</v>
      </c>
      <c r="E20387">
        <v>54</v>
      </c>
      <c r="F20387" t="s">
        <v>641</v>
      </c>
      <c r="S20387" t="str">
        <f t="shared" si="77"/>
        <v/>
      </c>
    </row>
    <row r="20388" spans="1:19" x14ac:dyDescent="0.5">
      <c r="A20388" s="4">
        <v>44280</v>
      </c>
      <c r="B20388" s="14">
        <v>0.81087962962962967</v>
      </c>
      <c r="C20388">
        <v>3</v>
      </c>
      <c r="D20388" t="s">
        <v>641</v>
      </c>
      <c r="E20388">
        <v>43</v>
      </c>
      <c r="F20388" t="s">
        <v>641</v>
      </c>
      <c r="S20388" t="str">
        <f t="shared" si="77"/>
        <v/>
      </c>
    </row>
    <row r="20389" spans="1:19" x14ac:dyDescent="0.5">
      <c r="A20389" s="4">
        <v>44280</v>
      </c>
      <c r="B20389" s="14">
        <v>0.8108912037037036</v>
      </c>
      <c r="C20389">
        <v>3</v>
      </c>
      <c r="D20389" t="s">
        <v>641</v>
      </c>
      <c r="E20389">
        <v>46</v>
      </c>
      <c r="F20389" t="s">
        <v>641</v>
      </c>
      <c r="S20389" t="str">
        <f t="shared" si="77"/>
        <v/>
      </c>
    </row>
    <row r="20390" spans="1:19" x14ac:dyDescent="0.5">
      <c r="A20390" s="4">
        <v>44280</v>
      </c>
      <c r="B20390" s="14">
        <v>0.81090277777777775</v>
      </c>
      <c r="C20390">
        <v>3</v>
      </c>
      <c r="D20390" t="s">
        <v>641</v>
      </c>
      <c r="E20390">
        <v>50</v>
      </c>
      <c r="F20390" t="s">
        <v>641</v>
      </c>
      <c r="S20390" t="str">
        <f t="shared" si="77"/>
        <v/>
      </c>
    </row>
    <row r="20391" spans="1:19" x14ac:dyDescent="0.5">
      <c r="A20391" s="4">
        <v>44280</v>
      </c>
      <c r="B20391" s="14">
        <v>0.81092592592592594</v>
      </c>
      <c r="C20391">
        <v>3</v>
      </c>
      <c r="D20391" t="s">
        <v>641</v>
      </c>
      <c r="E20391">
        <v>41</v>
      </c>
      <c r="F20391" t="s">
        <v>641</v>
      </c>
      <c r="S20391" t="str">
        <f t="shared" si="77"/>
        <v/>
      </c>
    </row>
    <row r="20392" spans="1:19" x14ac:dyDescent="0.5">
      <c r="A20392" s="4">
        <v>44280</v>
      </c>
      <c r="B20392" s="14">
        <v>0.81093749999999998</v>
      </c>
      <c r="C20392">
        <v>3</v>
      </c>
      <c r="D20392" t="s">
        <v>641</v>
      </c>
      <c r="E20392">
        <v>42</v>
      </c>
      <c r="F20392" t="s">
        <v>641</v>
      </c>
      <c r="S20392" t="str">
        <f t="shared" si="77"/>
        <v/>
      </c>
    </row>
    <row r="20393" spans="1:19" x14ac:dyDescent="0.5">
      <c r="A20393" s="4">
        <v>44280</v>
      </c>
      <c r="B20393" s="14">
        <v>0.81096064814814817</v>
      </c>
      <c r="C20393">
        <v>3</v>
      </c>
      <c r="D20393" t="s">
        <v>641</v>
      </c>
      <c r="E20393">
        <v>39</v>
      </c>
      <c r="F20393" t="s">
        <v>641</v>
      </c>
      <c r="S20393" t="str">
        <f t="shared" si="77"/>
        <v/>
      </c>
    </row>
    <row r="20394" spans="1:19" x14ac:dyDescent="0.5">
      <c r="A20394" s="4">
        <v>44280</v>
      </c>
      <c r="B20394" s="14">
        <v>0.81097222222222232</v>
      </c>
      <c r="C20394">
        <v>3</v>
      </c>
      <c r="D20394" t="s">
        <v>641</v>
      </c>
      <c r="E20394">
        <v>39</v>
      </c>
      <c r="F20394" t="s">
        <v>641</v>
      </c>
      <c r="S20394" t="str">
        <f t="shared" si="77"/>
        <v/>
      </c>
    </row>
    <row r="20395" spans="1:19" x14ac:dyDescent="0.5">
      <c r="A20395" s="4">
        <v>44280</v>
      </c>
      <c r="B20395" s="14">
        <v>0.81098379629629624</v>
      </c>
      <c r="C20395">
        <v>3</v>
      </c>
      <c r="D20395" t="s">
        <v>641</v>
      </c>
      <c r="E20395">
        <v>42</v>
      </c>
      <c r="F20395" t="s">
        <v>641</v>
      </c>
      <c r="S20395" t="str">
        <f t="shared" si="77"/>
        <v/>
      </c>
    </row>
    <row r="20396" spans="1:19" x14ac:dyDescent="0.5">
      <c r="A20396" s="4">
        <v>44280</v>
      </c>
      <c r="B20396" s="14">
        <v>0.81099537037037039</v>
      </c>
      <c r="C20396">
        <v>3</v>
      </c>
      <c r="D20396" t="s">
        <v>641</v>
      </c>
      <c r="E20396">
        <v>39</v>
      </c>
      <c r="F20396" t="s">
        <v>641</v>
      </c>
      <c r="S20396" t="str">
        <f t="shared" si="77"/>
        <v/>
      </c>
    </row>
    <row r="20397" spans="1:19" x14ac:dyDescent="0.5">
      <c r="A20397" s="4">
        <v>44280</v>
      </c>
      <c r="B20397" s="14">
        <v>0.81101851851851858</v>
      </c>
      <c r="C20397">
        <v>3</v>
      </c>
      <c r="D20397" t="s">
        <v>641</v>
      </c>
      <c r="E20397">
        <v>50</v>
      </c>
      <c r="F20397" t="s">
        <v>641</v>
      </c>
      <c r="S20397" t="str">
        <f t="shared" si="77"/>
        <v/>
      </c>
    </row>
    <row r="20398" spans="1:19" x14ac:dyDescent="0.5">
      <c r="A20398" s="4">
        <v>44280</v>
      </c>
      <c r="B20398" s="14">
        <v>0.81103009259259251</v>
      </c>
      <c r="C20398">
        <v>3</v>
      </c>
      <c r="D20398" t="s">
        <v>641</v>
      </c>
      <c r="E20398">
        <v>42</v>
      </c>
      <c r="F20398" t="s">
        <v>641</v>
      </c>
      <c r="S20398" t="str">
        <f t="shared" si="77"/>
        <v/>
      </c>
    </row>
    <row r="20399" spans="1:19" x14ac:dyDescent="0.5">
      <c r="A20399" s="4">
        <v>44280</v>
      </c>
      <c r="B20399" s="14">
        <v>0.81107638888888889</v>
      </c>
      <c r="C20399">
        <v>3</v>
      </c>
      <c r="D20399" t="s">
        <v>641</v>
      </c>
      <c r="E20399">
        <v>41</v>
      </c>
      <c r="F20399" t="s">
        <v>641</v>
      </c>
      <c r="S20399" t="str">
        <f t="shared" si="77"/>
        <v/>
      </c>
    </row>
    <row r="20400" spans="1:19" x14ac:dyDescent="0.5">
      <c r="A20400" s="4">
        <v>44280</v>
      </c>
      <c r="B20400" s="14">
        <v>0.81108796296296293</v>
      </c>
      <c r="C20400">
        <v>3</v>
      </c>
      <c r="D20400" t="s">
        <v>641</v>
      </c>
      <c r="E20400">
        <v>39</v>
      </c>
      <c r="F20400" t="s">
        <v>641</v>
      </c>
      <c r="S20400" t="str">
        <f t="shared" si="77"/>
        <v/>
      </c>
    </row>
    <row r="20401" spans="1:20" x14ac:dyDescent="0.5">
      <c r="A20401" s="4">
        <v>44280</v>
      </c>
      <c r="B20401" s="14">
        <v>0.83394675925925921</v>
      </c>
      <c r="C20401">
        <v>3</v>
      </c>
      <c r="D20401" t="s">
        <v>641</v>
      </c>
      <c r="E20401">
        <v>38</v>
      </c>
      <c r="F20401" t="s">
        <v>641</v>
      </c>
      <c r="S20401" t="str">
        <f t="shared" si="77"/>
        <v/>
      </c>
    </row>
    <row r="20402" spans="1:20" x14ac:dyDescent="0.5">
      <c r="A20402" s="4">
        <v>44280</v>
      </c>
      <c r="B20402" s="14">
        <v>0.83481481481481479</v>
      </c>
      <c r="C20402">
        <v>3</v>
      </c>
      <c r="D20402" t="s">
        <v>641</v>
      </c>
      <c r="E20402">
        <v>34</v>
      </c>
      <c r="F20402" t="s">
        <v>641</v>
      </c>
      <c r="S20402" t="str">
        <f t="shared" si="77"/>
        <v/>
      </c>
    </row>
    <row r="20403" spans="1:20" x14ac:dyDescent="0.5">
      <c r="A20403" s="4">
        <v>44280</v>
      </c>
      <c r="B20403" s="14">
        <v>0.83486111111111105</v>
      </c>
      <c r="C20403">
        <v>3</v>
      </c>
      <c r="D20403" t="s">
        <v>641</v>
      </c>
      <c r="E20403">
        <v>41</v>
      </c>
      <c r="F20403" t="s">
        <v>641</v>
      </c>
      <c r="S20403" t="str">
        <f t="shared" si="77"/>
        <v/>
      </c>
    </row>
    <row r="20404" spans="1:20" x14ac:dyDescent="0.5">
      <c r="A20404" s="4">
        <v>44280</v>
      </c>
      <c r="B20404" s="14">
        <v>0.835474537037037</v>
      </c>
      <c r="C20404">
        <v>3</v>
      </c>
      <c r="D20404" t="s">
        <v>641</v>
      </c>
      <c r="E20404">
        <v>55</v>
      </c>
      <c r="F20404" t="s">
        <v>641</v>
      </c>
      <c r="S20404" t="str">
        <f t="shared" si="77"/>
        <v/>
      </c>
    </row>
    <row r="20405" spans="1:20" x14ac:dyDescent="0.5">
      <c r="A20405" s="4">
        <v>44280</v>
      </c>
      <c r="B20405" s="14">
        <v>0.83549768518518519</v>
      </c>
      <c r="C20405">
        <v>3</v>
      </c>
      <c r="D20405" t="s">
        <v>641</v>
      </c>
      <c r="E20405">
        <v>47</v>
      </c>
      <c r="F20405" t="s">
        <v>641</v>
      </c>
      <c r="S20405" t="str">
        <f t="shared" si="77"/>
        <v/>
      </c>
    </row>
    <row r="20406" spans="1:20" x14ac:dyDescent="0.5">
      <c r="A20406" s="4">
        <v>44280</v>
      </c>
      <c r="B20406" s="14">
        <v>0.83887731481481476</v>
      </c>
      <c r="C20406">
        <v>3</v>
      </c>
      <c r="D20406" t="s">
        <v>641</v>
      </c>
      <c r="E20406">
        <v>52</v>
      </c>
      <c r="F20406" t="s">
        <v>641</v>
      </c>
      <c r="S20406" t="str">
        <f t="shared" si="77"/>
        <v/>
      </c>
    </row>
    <row r="20407" spans="1:20" x14ac:dyDescent="0.5">
      <c r="A20407" s="4">
        <v>44280</v>
      </c>
      <c r="B20407" s="14">
        <v>0.83898148148148144</v>
      </c>
      <c r="C20407">
        <v>3</v>
      </c>
      <c r="D20407" t="s">
        <v>641</v>
      </c>
      <c r="E20407">
        <v>59</v>
      </c>
      <c r="F20407" t="s">
        <v>641</v>
      </c>
      <c r="S20407" t="str">
        <f t="shared" si="77"/>
        <v/>
      </c>
    </row>
    <row r="20408" spans="1:20" x14ac:dyDescent="0.5">
      <c r="A20408" s="4">
        <v>44280</v>
      </c>
      <c r="B20408" s="14">
        <v>0.83972222222222215</v>
      </c>
      <c r="C20408">
        <v>3</v>
      </c>
      <c r="D20408" t="s">
        <v>641</v>
      </c>
      <c r="E20408">
        <v>45</v>
      </c>
      <c r="F20408" t="s">
        <v>641</v>
      </c>
      <c r="S20408" t="str">
        <f t="shared" si="77"/>
        <v/>
      </c>
    </row>
    <row r="20409" spans="1:20" x14ac:dyDescent="0.5">
      <c r="A20409" s="4">
        <v>44280</v>
      </c>
      <c r="B20409" s="14">
        <v>0.84002314814814805</v>
      </c>
      <c r="C20409">
        <v>3</v>
      </c>
      <c r="D20409" t="s">
        <v>641</v>
      </c>
      <c r="E20409">
        <v>51</v>
      </c>
      <c r="F20409" t="s">
        <v>641</v>
      </c>
      <c r="S20409" t="str">
        <f t="shared" si="77"/>
        <v/>
      </c>
    </row>
    <row r="20410" spans="1:20" x14ac:dyDescent="0.5">
      <c r="A20410" s="4">
        <v>44280</v>
      </c>
      <c r="B20410" s="14">
        <v>0.84009259259259261</v>
      </c>
      <c r="C20410">
        <v>3</v>
      </c>
      <c r="D20410" t="s">
        <v>641</v>
      </c>
      <c r="E20410">
        <v>42</v>
      </c>
      <c r="F20410" t="s">
        <v>641</v>
      </c>
      <c r="S20410" t="str">
        <f t="shared" si="77"/>
        <v/>
      </c>
    </row>
    <row r="20411" spans="1:20" x14ac:dyDescent="0.5">
      <c r="A20411" s="4">
        <v>44280</v>
      </c>
      <c r="B20411" s="14">
        <v>0.84680555555555559</v>
      </c>
      <c r="C20411">
        <v>3</v>
      </c>
      <c r="D20411" t="s">
        <v>641</v>
      </c>
      <c r="E20411">
        <v>45</v>
      </c>
      <c r="F20411" t="s">
        <v>641</v>
      </c>
      <c r="S20411" t="str">
        <f t="shared" si="77"/>
        <v/>
      </c>
    </row>
    <row r="20412" spans="1:20" x14ac:dyDescent="0.5">
      <c r="A20412" s="4">
        <v>44280</v>
      </c>
      <c r="B20412" s="14">
        <v>0.85934027777777777</v>
      </c>
      <c r="C20412">
        <v>3</v>
      </c>
      <c r="D20412" t="s">
        <v>641</v>
      </c>
      <c r="E20412">
        <v>48</v>
      </c>
      <c r="F20412" t="s">
        <v>641</v>
      </c>
      <c r="G20412" s="14">
        <f>(B20412+"0:28:26")</f>
        <v>0.87908564814814816</v>
      </c>
      <c r="H20412" s="14"/>
      <c r="I20412" s="14"/>
      <c r="J20412">
        <v>5</v>
      </c>
      <c r="S20412" t="str">
        <f t="shared" si="77"/>
        <v/>
      </c>
      <c r="T20412" s="46" t="s">
        <v>912</v>
      </c>
    </row>
    <row r="20413" spans="1:20" x14ac:dyDescent="0.5">
      <c r="A20413" s="4">
        <v>44280</v>
      </c>
      <c r="B20413" s="14">
        <v>0.86010416666666656</v>
      </c>
      <c r="C20413">
        <v>3</v>
      </c>
      <c r="D20413" t="s">
        <v>642</v>
      </c>
      <c r="E20413">
        <v>55</v>
      </c>
      <c r="F20413" s="48" t="s">
        <v>641</v>
      </c>
      <c r="G20413" s="14">
        <f>(B20413+"0:28:26")</f>
        <v>0.87984953703703694</v>
      </c>
      <c r="H20413" s="14"/>
      <c r="I20413" s="14"/>
      <c r="S20413" t="str">
        <f t="shared" si="77"/>
        <v/>
      </c>
      <c r="T20413" s="46" t="s">
        <v>912</v>
      </c>
    </row>
    <row r="20414" spans="1:20" x14ac:dyDescent="0.5">
      <c r="A20414" s="4">
        <v>44280</v>
      </c>
      <c r="B20414" s="14">
        <v>0.86026620370370377</v>
      </c>
      <c r="C20414">
        <v>3</v>
      </c>
      <c r="D20414" t="s">
        <v>641</v>
      </c>
      <c r="E20414">
        <v>77</v>
      </c>
      <c r="F20414" t="s">
        <v>641</v>
      </c>
      <c r="G20414" s="14">
        <f>(B20414+"0:28:26")</f>
        <v>0.88001157407407415</v>
      </c>
      <c r="H20414" s="14"/>
      <c r="I20414" s="14"/>
      <c r="J20414">
        <v>4</v>
      </c>
      <c r="S20414" t="str">
        <f t="shared" si="77"/>
        <v/>
      </c>
      <c r="T20414" s="46" t="s">
        <v>912</v>
      </c>
    </row>
    <row r="20415" spans="1:20" x14ac:dyDescent="0.5">
      <c r="A20415" s="4">
        <v>44280</v>
      </c>
      <c r="B20415" s="14">
        <v>0.86027777777777781</v>
      </c>
      <c r="C20415">
        <v>3</v>
      </c>
      <c r="D20415" t="s">
        <v>641</v>
      </c>
      <c r="E20415">
        <v>42</v>
      </c>
      <c r="F20415" t="s">
        <v>641</v>
      </c>
      <c r="G20415" s="14">
        <f>(B20415+"0:28:26")</f>
        <v>0.88002314814814819</v>
      </c>
      <c r="H20415" s="14"/>
      <c r="I20415" s="14"/>
      <c r="S20415" t="str">
        <f t="shared" si="77"/>
        <v/>
      </c>
      <c r="T20415" s="46" t="s">
        <v>912</v>
      </c>
    </row>
    <row r="20416" spans="1:20" x14ac:dyDescent="0.5">
      <c r="A20416" s="4">
        <v>44280</v>
      </c>
      <c r="B20416" s="14">
        <v>0.8611805555555555</v>
      </c>
      <c r="C20416">
        <v>3</v>
      </c>
      <c r="D20416" t="s">
        <v>641</v>
      </c>
      <c r="E20416">
        <v>115</v>
      </c>
      <c r="F20416" t="s">
        <v>641</v>
      </c>
      <c r="G20416" s="14">
        <f>(B20416+"0:28:26")</f>
        <v>0.88092592592592589</v>
      </c>
      <c r="H20416" s="14"/>
      <c r="I20416" s="14"/>
      <c r="S20416" t="str">
        <f t="shared" si="77"/>
        <v/>
      </c>
      <c r="T20416" s="46" t="s">
        <v>912</v>
      </c>
    </row>
    <row r="20417" spans="1:20" x14ac:dyDescent="0.5">
      <c r="A20417" s="4">
        <v>44282</v>
      </c>
      <c r="B20417" s="14">
        <v>0.87188657407407411</v>
      </c>
      <c r="C20417">
        <v>4</v>
      </c>
      <c r="D20417" t="s">
        <v>641</v>
      </c>
      <c r="E20417">
        <v>52</v>
      </c>
      <c r="F20417" t="s">
        <v>646</v>
      </c>
      <c r="G20417" s="14">
        <f>(B20417+"0:29:44")</f>
        <v>0.8925347222222223</v>
      </c>
      <c r="H20417" s="14"/>
      <c r="I20417" s="14"/>
      <c r="J20417">
        <v>1</v>
      </c>
      <c r="K20417" t="s">
        <v>913</v>
      </c>
      <c r="M20417" s="14">
        <v>0.89250000000000007</v>
      </c>
      <c r="N20417">
        <v>4</v>
      </c>
      <c r="O20417">
        <v>4</v>
      </c>
      <c r="P20417" t="s">
        <v>32</v>
      </c>
      <c r="Q20417">
        <v>89</v>
      </c>
      <c r="R20417">
        <v>40</v>
      </c>
      <c r="S20417">
        <f>IFERROR(IF(OR(C20417=3,C20417=4),(Q20417/R20417*35.5),(Q20417/R20417*35)),"")</f>
        <v>78.987499999999997</v>
      </c>
      <c r="T20417" t="s">
        <v>911</v>
      </c>
    </row>
    <row r="20418" spans="1:20" x14ac:dyDescent="0.5">
      <c r="A20418" s="4">
        <v>44283</v>
      </c>
      <c r="B20418" s="14">
        <v>0.13332175925925926</v>
      </c>
      <c r="C20418">
        <v>4</v>
      </c>
      <c r="D20418" t="s">
        <v>642</v>
      </c>
      <c r="E20418">
        <v>81</v>
      </c>
      <c r="F20418" t="s">
        <v>642</v>
      </c>
      <c r="G20418" s="14">
        <f>(B20418+"0:29:44")</f>
        <v>0.1539699074074074</v>
      </c>
      <c r="H20418" s="14"/>
      <c r="I20418" s="14"/>
      <c r="J20418">
        <v>5</v>
      </c>
      <c r="K20418" t="s">
        <v>642</v>
      </c>
      <c r="M20418" s="14">
        <v>0.15398148148148147</v>
      </c>
      <c r="N20418">
        <v>4</v>
      </c>
      <c r="O20418">
        <v>4</v>
      </c>
      <c r="P20418" t="s">
        <v>32</v>
      </c>
      <c r="Q20418">
        <v>77</v>
      </c>
      <c r="R20418">
        <v>40</v>
      </c>
      <c r="S20418">
        <f>IFERROR(IF(OR(C20418=3,C20418=4),(Q20418/R20418*35.5),(Q20418/R20418*35)),"")</f>
        <v>68.337500000000006</v>
      </c>
      <c r="T20418" t="s">
        <v>911</v>
      </c>
    </row>
    <row r="20419" spans="1:20" x14ac:dyDescent="0.5">
      <c r="A20419" s="4">
        <v>44283</v>
      </c>
      <c r="B20419" s="14">
        <v>0.29162037037037036</v>
      </c>
      <c r="C20419">
        <v>3</v>
      </c>
      <c r="D20419" t="s">
        <v>641</v>
      </c>
      <c r="E20419">
        <v>48</v>
      </c>
      <c r="F20419" t="s">
        <v>641</v>
      </c>
      <c r="G20419" s="14">
        <f>(B20419+"0:29:44")</f>
        <v>0.3122685185185185</v>
      </c>
      <c r="H20419" s="14"/>
      <c r="I20419" s="14"/>
      <c r="J20419">
        <v>5</v>
      </c>
      <c r="S20419" t="str">
        <f t="shared" ref="S20419:S20425" si="78">IFERROR(IF(OR(C20419=3,C20419=4),(Q20419/R20419*35.5),(Q20419/R20419*30)),"")</f>
        <v/>
      </c>
      <c r="T20419" t="s">
        <v>851</v>
      </c>
    </row>
    <row r="20420" spans="1:20" x14ac:dyDescent="0.5">
      <c r="A20420" s="4">
        <v>44283</v>
      </c>
      <c r="B20420" s="14">
        <v>0.29501157407407408</v>
      </c>
      <c r="C20420">
        <v>3</v>
      </c>
      <c r="D20420" t="s">
        <v>641</v>
      </c>
      <c r="E20420">
        <v>13</v>
      </c>
      <c r="F20420" t="s">
        <v>641</v>
      </c>
      <c r="S20420" t="str">
        <f t="shared" si="78"/>
        <v/>
      </c>
    </row>
    <row r="20421" spans="1:20" x14ac:dyDescent="0.5">
      <c r="A20421" s="4">
        <v>44283</v>
      </c>
      <c r="B20421" s="14">
        <v>0.29519675925925926</v>
      </c>
      <c r="C20421">
        <v>3</v>
      </c>
      <c r="D20421" t="s">
        <v>641</v>
      </c>
      <c r="E20421">
        <v>51</v>
      </c>
      <c r="F20421" t="s">
        <v>641</v>
      </c>
      <c r="S20421" t="str">
        <f t="shared" si="78"/>
        <v/>
      </c>
    </row>
    <row r="20422" spans="1:20" x14ac:dyDescent="0.5">
      <c r="A20422" s="4">
        <v>44283</v>
      </c>
      <c r="B20422" s="14">
        <v>0.29521990740740739</v>
      </c>
      <c r="C20422">
        <v>3</v>
      </c>
      <c r="D20422" t="s">
        <v>641</v>
      </c>
      <c r="E20422">
        <v>55</v>
      </c>
      <c r="F20422" t="s">
        <v>641</v>
      </c>
      <c r="S20422" t="str">
        <f t="shared" si="78"/>
        <v/>
      </c>
    </row>
    <row r="20423" spans="1:20" x14ac:dyDescent="0.5">
      <c r="A20423" s="4">
        <v>44283</v>
      </c>
      <c r="B20423" s="14">
        <v>0.29542824074074076</v>
      </c>
      <c r="C20423">
        <v>3</v>
      </c>
      <c r="D20423" t="s">
        <v>641</v>
      </c>
      <c r="E20423">
        <v>42</v>
      </c>
      <c r="F20423" t="s">
        <v>641</v>
      </c>
      <c r="S20423" t="str">
        <f t="shared" si="78"/>
        <v/>
      </c>
    </row>
    <row r="20424" spans="1:20" x14ac:dyDescent="0.5">
      <c r="A20424" s="4">
        <v>44283</v>
      </c>
      <c r="B20424" s="14">
        <v>0.29549768518518521</v>
      </c>
      <c r="C20424">
        <v>3</v>
      </c>
      <c r="D20424" t="s">
        <v>641</v>
      </c>
      <c r="E20424">
        <v>42</v>
      </c>
      <c r="F20424" t="s">
        <v>641</v>
      </c>
      <c r="S20424" t="str">
        <f t="shared" si="78"/>
        <v/>
      </c>
    </row>
    <row r="20425" spans="1:20" x14ac:dyDescent="0.5">
      <c r="A20425" s="4">
        <v>44283</v>
      </c>
      <c r="B20425" s="14">
        <v>0.88836805555555554</v>
      </c>
      <c r="C20425">
        <v>3</v>
      </c>
      <c r="D20425" t="s">
        <v>646</v>
      </c>
      <c r="E20425">
        <v>38</v>
      </c>
      <c r="F20425" s="48" t="s">
        <v>646</v>
      </c>
      <c r="G20425" s="14">
        <f>(B20425+"0:29:44")</f>
        <v>0.90901620370370373</v>
      </c>
      <c r="H20425" s="14"/>
      <c r="I20425" s="14"/>
      <c r="J20425">
        <v>5</v>
      </c>
      <c r="S20425" t="str">
        <f t="shared" si="78"/>
        <v/>
      </c>
      <c r="T20425" s="46" t="s">
        <v>912</v>
      </c>
    </row>
    <row r="20426" spans="1:20" x14ac:dyDescent="0.5">
      <c r="A20426" s="4">
        <v>44284</v>
      </c>
      <c r="B20426" s="14">
        <v>0.315</v>
      </c>
      <c r="C20426">
        <v>4</v>
      </c>
      <c r="D20426" t="s">
        <v>642</v>
      </c>
      <c r="E20426">
        <v>56</v>
      </c>
      <c r="F20426" t="s">
        <v>642</v>
      </c>
      <c r="G20426" s="14">
        <f>(B20426+"0:29:44")</f>
        <v>0.33564814814814814</v>
      </c>
      <c r="H20426" s="14"/>
      <c r="I20426" s="14"/>
      <c r="J20426">
        <v>2</v>
      </c>
      <c r="K20426" t="s">
        <v>642</v>
      </c>
      <c r="M20426" s="56">
        <v>0.33576388888888892</v>
      </c>
      <c r="N20426">
        <v>4</v>
      </c>
      <c r="O20426">
        <v>4</v>
      </c>
      <c r="P20426" t="s">
        <v>32</v>
      </c>
      <c r="Q20426">
        <v>69</v>
      </c>
      <c r="R20426">
        <v>35</v>
      </c>
      <c r="S20426">
        <f>IFERROR(IF(OR(C20426=3,C20426=4),(Q20426/R20426*35.5),(Q20426/R20426*35)),"")</f>
        <v>69.985714285714295</v>
      </c>
      <c r="T20426" t="s">
        <v>851</v>
      </c>
    </row>
    <row r="20427" spans="1:20" x14ac:dyDescent="0.5">
      <c r="A20427" s="4">
        <v>44284</v>
      </c>
      <c r="B20427" s="14">
        <v>0.57067129629629632</v>
      </c>
      <c r="C20427">
        <v>3</v>
      </c>
      <c r="D20427" t="s">
        <v>641</v>
      </c>
      <c r="E20427">
        <v>42</v>
      </c>
      <c r="F20427" t="s">
        <v>641</v>
      </c>
      <c r="S20427" t="str">
        <f t="shared" ref="S20427:S20490" si="79">IFERROR(IF(OR(C20427=3,C20427=4),(Q20427/R20427*35.5),(Q20427/R20427*30)),"")</f>
        <v/>
      </c>
    </row>
    <row r="20428" spans="1:20" x14ac:dyDescent="0.5">
      <c r="A20428" s="4">
        <v>44284</v>
      </c>
      <c r="B20428" s="14">
        <v>0.57075231481481481</v>
      </c>
      <c r="C20428">
        <v>3</v>
      </c>
      <c r="D20428" t="s">
        <v>641</v>
      </c>
      <c r="E20428">
        <v>44</v>
      </c>
      <c r="F20428" t="s">
        <v>641</v>
      </c>
      <c r="S20428" t="str">
        <f t="shared" si="79"/>
        <v/>
      </c>
    </row>
    <row r="20429" spans="1:20" x14ac:dyDescent="0.5">
      <c r="A20429" s="4">
        <v>44284</v>
      </c>
      <c r="B20429" s="14">
        <v>0.57078703703703704</v>
      </c>
      <c r="C20429">
        <v>3</v>
      </c>
      <c r="D20429" t="s">
        <v>641</v>
      </c>
      <c r="E20429">
        <v>42</v>
      </c>
      <c r="F20429" t="s">
        <v>641</v>
      </c>
      <c r="S20429" t="str">
        <f t="shared" si="79"/>
        <v/>
      </c>
    </row>
    <row r="20430" spans="1:20" x14ac:dyDescent="0.5">
      <c r="A20430" s="4">
        <v>44284</v>
      </c>
      <c r="B20430" s="14">
        <v>0.57094907407407403</v>
      </c>
      <c r="C20430">
        <v>3</v>
      </c>
      <c r="D20430" t="s">
        <v>641</v>
      </c>
      <c r="E20430">
        <v>76</v>
      </c>
      <c r="F20430" t="s">
        <v>641</v>
      </c>
      <c r="G20430" s="14">
        <f>(B20430+"0:29:44")</f>
        <v>0.59159722222222222</v>
      </c>
      <c r="H20430" s="14"/>
      <c r="I20430" s="14"/>
      <c r="J20430">
        <v>4</v>
      </c>
      <c r="S20430" t="str">
        <f t="shared" si="79"/>
        <v/>
      </c>
      <c r="T20430" t="s">
        <v>851</v>
      </c>
    </row>
    <row r="20431" spans="1:20" x14ac:dyDescent="0.5">
      <c r="A20431" s="4">
        <v>44284</v>
      </c>
      <c r="B20431" s="14">
        <v>0.57103009259259252</v>
      </c>
      <c r="C20431">
        <v>3</v>
      </c>
      <c r="D20431" t="s">
        <v>641</v>
      </c>
      <c r="E20431">
        <v>51</v>
      </c>
      <c r="F20431" t="s">
        <v>641</v>
      </c>
      <c r="S20431" t="str">
        <f t="shared" si="79"/>
        <v/>
      </c>
    </row>
    <row r="20432" spans="1:20" x14ac:dyDescent="0.5">
      <c r="A20432" s="4">
        <v>44284</v>
      </c>
      <c r="B20432" s="14">
        <v>0.57104166666666667</v>
      </c>
      <c r="C20432">
        <v>3</v>
      </c>
      <c r="D20432" t="s">
        <v>641</v>
      </c>
      <c r="E20432">
        <v>52</v>
      </c>
      <c r="F20432" t="s">
        <v>641</v>
      </c>
      <c r="S20432" t="str">
        <f t="shared" si="79"/>
        <v/>
      </c>
    </row>
    <row r="20433" spans="1:20" x14ac:dyDescent="0.5">
      <c r="A20433" s="4">
        <v>44284</v>
      </c>
      <c r="B20433" s="14">
        <v>0.57150462962962967</v>
      </c>
      <c r="C20433">
        <v>3</v>
      </c>
      <c r="D20433" t="s">
        <v>641</v>
      </c>
      <c r="E20433">
        <v>85</v>
      </c>
      <c r="F20433" t="s">
        <v>641</v>
      </c>
      <c r="G20433" s="14">
        <f>(B20433+"0:29:44")</f>
        <v>0.59215277777777786</v>
      </c>
      <c r="H20433" s="14"/>
      <c r="I20433" s="14"/>
      <c r="S20433" t="str">
        <f t="shared" si="79"/>
        <v/>
      </c>
      <c r="T20433" t="s">
        <v>851</v>
      </c>
    </row>
    <row r="20434" spans="1:20" x14ac:dyDescent="0.5">
      <c r="A20434" s="4">
        <v>44284</v>
      </c>
      <c r="B20434" s="14">
        <v>0.57152777777777775</v>
      </c>
      <c r="C20434">
        <v>3</v>
      </c>
      <c r="D20434" t="s">
        <v>641</v>
      </c>
      <c r="E20434">
        <v>72</v>
      </c>
      <c r="F20434" t="s">
        <v>641</v>
      </c>
      <c r="G20434" s="14">
        <f>(B20434+"0:29:44")</f>
        <v>0.59217592592592594</v>
      </c>
      <c r="H20434" s="14"/>
      <c r="I20434" s="14"/>
      <c r="S20434" t="str">
        <f t="shared" si="79"/>
        <v/>
      </c>
      <c r="T20434" t="s">
        <v>851</v>
      </c>
    </row>
    <row r="20435" spans="1:20" x14ac:dyDescent="0.5">
      <c r="A20435" s="4">
        <v>44284</v>
      </c>
      <c r="B20435" s="14">
        <v>0.61340277777777774</v>
      </c>
      <c r="C20435">
        <v>3</v>
      </c>
      <c r="D20435" t="s">
        <v>641</v>
      </c>
      <c r="E20435">
        <v>84</v>
      </c>
      <c r="F20435" t="s">
        <v>641</v>
      </c>
      <c r="G20435" s="14">
        <f>(B20435+"0:29:44")</f>
        <v>0.63405092592592593</v>
      </c>
      <c r="H20435" s="14"/>
      <c r="I20435" s="14"/>
      <c r="J20435">
        <v>2</v>
      </c>
      <c r="S20435" t="str">
        <f t="shared" si="79"/>
        <v/>
      </c>
      <c r="T20435" t="s">
        <v>851</v>
      </c>
    </row>
    <row r="20436" spans="1:20" x14ac:dyDescent="0.5">
      <c r="A20436" s="4">
        <v>44284</v>
      </c>
      <c r="B20436" s="14">
        <v>0.61512731481481475</v>
      </c>
      <c r="C20436">
        <v>3</v>
      </c>
      <c r="D20436" t="s">
        <v>641</v>
      </c>
      <c r="E20436">
        <v>67</v>
      </c>
      <c r="F20436" t="s">
        <v>641</v>
      </c>
      <c r="S20436" t="str">
        <f t="shared" si="79"/>
        <v/>
      </c>
    </row>
    <row r="20437" spans="1:20" x14ac:dyDescent="0.5">
      <c r="A20437" s="4">
        <v>44284</v>
      </c>
      <c r="B20437" s="14">
        <v>0.61552083333333341</v>
      </c>
      <c r="C20437">
        <v>3</v>
      </c>
      <c r="D20437" t="s">
        <v>641</v>
      </c>
      <c r="E20437">
        <v>63</v>
      </c>
      <c r="F20437" t="s">
        <v>641</v>
      </c>
      <c r="S20437" t="str">
        <f t="shared" si="79"/>
        <v/>
      </c>
    </row>
    <row r="20438" spans="1:20" x14ac:dyDescent="0.5">
      <c r="A20438" s="4">
        <v>44284</v>
      </c>
      <c r="B20438" s="14">
        <v>0.61831018518518521</v>
      </c>
      <c r="C20438">
        <v>3</v>
      </c>
      <c r="D20438" t="s">
        <v>641</v>
      </c>
      <c r="E20438">
        <v>59</v>
      </c>
      <c r="F20438" t="s">
        <v>641</v>
      </c>
      <c r="S20438" t="str">
        <f t="shared" si="79"/>
        <v/>
      </c>
    </row>
    <row r="20439" spans="1:20" x14ac:dyDescent="0.5">
      <c r="A20439" s="4">
        <v>44284</v>
      </c>
      <c r="B20439" s="14">
        <v>0.62011574074074072</v>
      </c>
      <c r="C20439">
        <v>3</v>
      </c>
      <c r="D20439" t="s">
        <v>641</v>
      </c>
      <c r="E20439">
        <v>46</v>
      </c>
      <c r="F20439" t="s">
        <v>641</v>
      </c>
      <c r="S20439" t="str">
        <f t="shared" si="79"/>
        <v/>
      </c>
    </row>
    <row r="20440" spans="1:20" x14ac:dyDescent="0.5">
      <c r="A20440" s="4">
        <v>44284</v>
      </c>
      <c r="B20440" s="14">
        <v>0.62049768518518522</v>
      </c>
      <c r="C20440">
        <v>3</v>
      </c>
      <c r="D20440" t="s">
        <v>641</v>
      </c>
      <c r="E20440">
        <v>52</v>
      </c>
      <c r="F20440" t="s">
        <v>641</v>
      </c>
      <c r="S20440" t="str">
        <f t="shared" si="79"/>
        <v/>
      </c>
    </row>
    <row r="20441" spans="1:20" x14ac:dyDescent="0.5">
      <c r="A20441" s="4">
        <v>44284</v>
      </c>
      <c r="B20441" s="14">
        <v>0.62056712962962968</v>
      </c>
      <c r="C20441">
        <v>3</v>
      </c>
      <c r="D20441" t="s">
        <v>641</v>
      </c>
      <c r="E20441">
        <v>53</v>
      </c>
      <c r="F20441" t="s">
        <v>641</v>
      </c>
      <c r="S20441" t="str">
        <f t="shared" si="79"/>
        <v/>
      </c>
    </row>
    <row r="20442" spans="1:20" x14ac:dyDescent="0.5">
      <c r="A20442" s="4">
        <v>44284</v>
      </c>
      <c r="B20442" s="14">
        <v>0.62108796296296298</v>
      </c>
      <c r="C20442">
        <v>3</v>
      </c>
      <c r="D20442" t="s">
        <v>641</v>
      </c>
      <c r="E20442">
        <v>47</v>
      </c>
      <c r="F20442" t="s">
        <v>641</v>
      </c>
      <c r="S20442" t="str">
        <f t="shared" si="79"/>
        <v/>
      </c>
    </row>
    <row r="20443" spans="1:20" x14ac:dyDescent="0.5">
      <c r="A20443" s="4">
        <v>44284</v>
      </c>
      <c r="B20443" s="14">
        <v>0.62141203703703707</v>
      </c>
      <c r="C20443">
        <v>3</v>
      </c>
      <c r="D20443" t="s">
        <v>641</v>
      </c>
      <c r="E20443">
        <v>58</v>
      </c>
      <c r="F20443" t="s">
        <v>641</v>
      </c>
      <c r="S20443" t="str">
        <f t="shared" si="79"/>
        <v/>
      </c>
    </row>
    <row r="20444" spans="1:20" x14ac:dyDescent="0.5">
      <c r="A20444" s="4">
        <v>44284</v>
      </c>
      <c r="B20444" s="14">
        <v>0.62223379629629627</v>
      </c>
      <c r="C20444">
        <v>3</v>
      </c>
      <c r="D20444" t="s">
        <v>641</v>
      </c>
      <c r="E20444">
        <v>43</v>
      </c>
      <c r="F20444" t="s">
        <v>641</v>
      </c>
      <c r="S20444" t="str">
        <f t="shared" si="79"/>
        <v/>
      </c>
    </row>
    <row r="20445" spans="1:20" x14ac:dyDescent="0.5">
      <c r="A20445" s="4">
        <v>44284</v>
      </c>
      <c r="B20445" s="14">
        <v>0.62370370370370376</v>
      </c>
      <c r="C20445">
        <v>3</v>
      </c>
      <c r="D20445" t="s">
        <v>641</v>
      </c>
      <c r="E20445">
        <v>41</v>
      </c>
      <c r="F20445" t="s">
        <v>641</v>
      </c>
      <c r="S20445" t="str">
        <f t="shared" si="79"/>
        <v/>
      </c>
    </row>
    <row r="20446" spans="1:20" x14ac:dyDescent="0.5">
      <c r="A20446" s="4">
        <v>44284</v>
      </c>
      <c r="B20446" s="14">
        <v>0.62451388888888892</v>
      </c>
      <c r="C20446">
        <v>3</v>
      </c>
      <c r="D20446" t="s">
        <v>641</v>
      </c>
      <c r="E20446">
        <v>41</v>
      </c>
      <c r="F20446" t="s">
        <v>641</v>
      </c>
      <c r="S20446" t="str">
        <f t="shared" si="79"/>
        <v/>
      </c>
    </row>
    <row r="20447" spans="1:20" x14ac:dyDescent="0.5">
      <c r="A20447" s="4">
        <v>44284</v>
      </c>
      <c r="B20447" s="14">
        <v>0.62547453703703704</v>
      </c>
      <c r="C20447">
        <v>3</v>
      </c>
      <c r="D20447" t="s">
        <v>641</v>
      </c>
      <c r="E20447">
        <v>38</v>
      </c>
      <c r="F20447" t="s">
        <v>641</v>
      </c>
      <c r="S20447" t="str">
        <f t="shared" si="79"/>
        <v/>
      </c>
    </row>
    <row r="20448" spans="1:20" x14ac:dyDescent="0.5">
      <c r="A20448" s="4">
        <v>44284</v>
      </c>
      <c r="B20448" s="14">
        <v>0.62549768518518511</v>
      </c>
      <c r="C20448">
        <v>3</v>
      </c>
      <c r="D20448" t="s">
        <v>641</v>
      </c>
      <c r="E20448">
        <v>42</v>
      </c>
      <c r="F20448" t="s">
        <v>641</v>
      </c>
      <c r="S20448" t="str">
        <f t="shared" si="79"/>
        <v/>
      </c>
    </row>
    <row r="20449" spans="1:19" x14ac:dyDescent="0.5">
      <c r="A20449" s="4">
        <v>44284</v>
      </c>
      <c r="B20449" s="14">
        <v>0.71756944444444448</v>
      </c>
      <c r="C20449">
        <v>3</v>
      </c>
      <c r="D20449" t="s">
        <v>641</v>
      </c>
      <c r="E20449">
        <v>42</v>
      </c>
      <c r="F20449" t="s">
        <v>641</v>
      </c>
      <c r="S20449" t="str">
        <f t="shared" si="79"/>
        <v/>
      </c>
    </row>
    <row r="20450" spans="1:19" x14ac:dyDescent="0.5">
      <c r="A20450" s="4">
        <v>44284</v>
      </c>
      <c r="B20450" s="14">
        <v>0.71758101851851841</v>
      </c>
      <c r="C20450">
        <v>3</v>
      </c>
      <c r="D20450" t="s">
        <v>641</v>
      </c>
      <c r="E20450">
        <v>46</v>
      </c>
      <c r="F20450" t="s">
        <v>641</v>
      </c>
      <c r="S20450" t="str">
        <f t="shared" si="79"/>
        <v/>
      </c>
    </row>
    <row r="20451" spans="1:19" x14ac:dyDescent="0.5">
      <c r="A20451" s="4">
        <v>44284</v>
      </c>
      <c r="B20451" s="14">
        <v>0.71759259259259256</v>
      </c>
      <c r="C20451">
        <v>3</v>
      </c>
      <c r="D20451" t="s">
        <v>641</v>
      </c>
      <c r="E20451">
        <v>44</v>
      </c>
      <c r="F20451" t="s">
        <v>641</v>
      </c>
      <c r="S20451" t="str">
        <f t="shared" si="79"/>
        <v/>
      </c>
    </row>
    <row r="20452" spans="1:19" x14ac:dyDescent="0.5">
      <c r="A20452" s="4">
        <v>44284</v>
      </c>
      <c r="B20452" s="14">
        <v>0.71766203703703713</v>
      </c>
      <c r="C20452">
        <v>3</v>
      </c>
      <c r="D20452" t="s">
        <v>641</v>
      </c>
      <c r="E20452">
        <v>41</v>
      </c>
      <c r="F20452" t="s">
        <v>641</v>
      </c>
      <c r="S20452" t="str">
        <f t="shared" si="79"/>
        <v/>
      </c>
    </row>
    <row r="20453" spans="1:19" x14ac:dyDescent="0.5">
      <c r="A20453" s="4">
        <v>44284</v>
      </c>
      <c r="B20453" s="14">
        <v>0.71793981481481473</v>
      </c>
      <c r="C20453">
        <v>3</v>
      </c>
      <c r="D20453" t="s">
        <v>641</v>
      </c>
      <c r="E20453">
        <v>42</v>
      </c>
      <c r="F20453" t="s">
        <v>641</v>
      </c>
      <c r="S20453" t="str">
        <f t="shared" si="79"/>
        <v/>
      </c>
    </row>
    <row r="20454" spans="1:19" x14ac:dyDescent="0.5">
      <c r="A20454" s="4">
        <v>44284</v>
      </c>
      <c r="B20454" s="14">
        <v>0.71805555555555556</v>
      </c>
      <c r="C20454">
        <v>3</v>
      </c>
      <c r="D20454" t="s">
        <v>641</v>
      </c>
      <c r="E20454">
        <v>39</v>
      </c>
      <c r="F20454" t="s">
        <v>641</v>
      </c>
      <c r="S20454" t="str">
        <f t="shared" si="79"/>
        <v/>
      </c>
    </row>
    <row r="20455" spans="1:19" x14ac:dyDescent="0.5">
      <c r="A20455" s="4">
        <v>44284</v>
      </c>
      <c r="B20455" s="14">
        <v>0.71805555555555556</v>
      </c>
      <c r="C20455">
        <v>3</v>
      </c>
      <c r="D20455" t="s">
        <v>641</v>
      </c>
      <c r="E20455">
        <v>39</v>
      </c>
      <c r="F20455" t="s">
        <v>641</v>
      </c>
      <c r="S20455" t="str">
        <f t="shared" si="79"/>
        <v/>
      </c>
    </row>
    <row r="20456" spans="1:19" x14ac:dyDescent="0.5">
      <c r="A20456" s="4">
        <v>44284</v>
      </c>
      <c r="B20456" s="14">
        <v>0.71819444444444447</v>
      </c>
      <c r="C20456">
        <v>3</v>
      </c>
      <c r="D20456" t="s">
        <v>641</v>
      </c>
      <c r="E20456">
        <v>45</v>
      </c>
      <c r="F20456" t="s">
        <v>641</v>
      </c>
      <c r="S20456" t="str">
        <f t="shared" si="79"/>
        <v/>
      </c>
    </row>
    <row r="20457" spans="1:19" x14ac:dyDescent="0.5">
      <c r="A20457" s="4">
        <v>44284</v>
      </c>
      <c r="B20457" s="14">
        <v>0.71820601851851851</v>
      </c>
      <c r="C20457">
        <v>3</v>
      </c>
      <c r="D20457" t="s">
        <v>641</v>
      </c>
      <c r="E20457">
        <v>42</v>
      </c>
      <c r="F20457" t="s">
        <v>641</v>
      </c>
      <c r="S20457" t="str">
        <f t="shared" si="79"/>
        <v/>
      </c>
    </row>
    <row r="20458" spans="1:19" x14ac:dyDescent="0.5">
      <c r="A20458" s="4">
        <v>44284</v>
      </c>
      <c r="B20458" s="14">
        <v>0.7182291666666667</v>
      </c>
      <c r="C20458">
        <v>3</v>
      </c>
      <c r="D20458" t="s">
        <v>641</v>
      </c>
      <c r="E20458">
        <v>38</v>
      </c>
      <c r="F20458" t="s">
        <v>641</v>
      </c>
      <c r="S20458" t="str">
        <f t="shared" si="79"/>
        <v/>
      </c>
    </row>
    <row r="20459" spans="1:19" x14ac:dyDescent="0.5">
      <c r="A20459" s="4">
        <v>44284</v>
      </c>
      <c r="B20459" s="14">
        <v>0.71825231481481477</v>
      </c>
      <c r="C20459">
        <v>3</v>
      </c>
      <c r="D20459" t="s">
        <v>641</v>
      </c>
      <c r="E20459">
        <v>41</v>
      </c>
      <c r="F20459" t="s">
        <v>641</v>
      </c>
      <c r="S20459" t="str">
        <f t="shared" si="79"/>
        <v/>
      </c>
    </row>
    <row r="20460" spans="1:19" x14ac:dyDescent="0.5">
      <c r="A20460" s="4">
        <v>44284</v>
      </c>
      <c r="B20460" s="14">
        <v>0.71826388888888892</v>
      </c>
      <c r="C20460">
        <v>3</v>
      </c>
      <c r="D20460" t="s">
        <v>641</v>
      </c>
      <c r="E20460">
        <v>44</v>
      </c>
      <c r="F20460" t="s">
        <v>641</v>
      </c>
      <c r="S20460" t="str">
        <f t="shared" si="79"/>
        <v/>
      </c>
    </row>
    <row r="20461" spans="1:19" x14ac:dyDescent="0.5">
      <c r="A20461" s="4">
        <v>44284</v>
      </c>
      <c r="B20461" s="14">
        <v>0.71827546296296296</v>
      </c>
      <c r="C20461">
        <v>3</v>
      </c>
      <c r="D20461" t="s">
        <v>641</v>
      </c>
      <c r="E20461">
        <v>38</v>
      </c>
      <c r="F20461" t="s">
        <v>641</v>
      </c>
      <c r="S20461" t="str">
        <f t="shared" si="79"/>
        <v/>
      </c>
    </row>
    <row r="20462" spans="1:19" x14ac:dyDescent="0.5">
      <c r="A20462" s="4">
        <v>44284</v>
      </c>
      <c r="B20462" s="14">
        <v>0.71829861111111104</v>
      </c>
      <c r="C20462">
        <v>3</v>
      </c>
      <c r="D20462" t="s">
        <v>641</v>
      </c>
      <c r="E20462">
        <v>40</v>
      </c>
      <c r="F20462" t="s">
        <v>641</v>
      </c>
      <c r="S20462" t="str">
        <f t="shared" si="79"/>
        <v/>
      </c>
    </row>
    <row r="20463" spans="1:19" x14ac:dyDescent="0.5">
      <c r="A20463" s="4">
        <v>44284</v>
      </c>
      <c r="B20463" s="14">
        <v>0.71832175925925934</v>
      </c>
      <c r="C20463">
        <v>3</v>
      </c>
      <c r="D20463" t="s">
        <v>641</v>
      </c>
      <c r="E20463">
        <v>42</v>
      </c>
      <c r="F20463" t="s">
        <v>641</v>
      </c>
      <c r="S20463" t="str">
        <f t="shared" si="79"/>
        <v/>
      </c>
    </row>
    <row r="20464" spans="1:19" x14ac:dyDescent="0.5">
      <c r="A20464" s="4">
        <v>44284</v>
      </c>
      <c r="B20464" s="14">
        <v>0.71837962962962953</v>
      </c>
      <c r="C20464">
        <v>3</v>
      </c>
      <c r="D20464" t="s">
        <v>641</v>
      </c>
      <c r="E20464">
        <v>40</v>
      </c>
      <c r="F20464" t="s">
        <v>641</v>
      </c>
      <c r="S20464" t="str">
        <f t="shared" si="79"/>
        <v/>
      </c>
    </row>
    <row r="20465" spans="1:19" x14ac:dyDescent="0.5">
      <c r="A20465" s="4">
        <v>44284</v>
      </c>
      <c r="B20465" s="14">
        <v>0.71839120370370368</v>
      </c>
      <c r="C20465">
        <v>3</v>
      </c>
      <c r="D20465" t="s">
        <v>641</v>
      </c>
      <c r="E20465">
        <v>47</v>
      </c>
      <c r="F20465" t="s">
        <v>641</v>
      </c>
      <c r="S20465" t="str">
        <f t="shared" si="79"/>
        <v/>
      </c>
    </row>
    <row r="20466" spans="1:19" x14ac:dyDescent="0.5">
      <c r="A20466" s="4">
        <v>44284</v>
      </c>
      <c r="B20466" s="14">
        <v>0.71841435185185187</v>
      </c>
      <c r="C20466">
        <v>3</v>
      </c>
      <c r="D20466" t="s">
        <v>641</v>
      </c>
      <c r="E20466">
        <v>43</v>
      </c>
      <c r="F20466" t="s">
        <v>641</v>
      </c>
      <c r="S20466" t="str">
        <f t="shared" si="79"/>
        <v/>
      </c>
    </row>
    <row r="20467" spans="1:19" x14ac:dyDescent="0.5">
      <c r="A20467" s="4">
        <v>44284</v>
      </c>
      <c r="B20467" s="14">
        <v>0.71843749999999995</v>
      </c>
      <c r="C20467">
        <v>3</v>
      </c>
      <c r="D20467" t="s">
        <v>641</v>
      </c>
      <c r="E20467">
        <v>48</v>
      </c>
      <c r="F20467" t="s">
        <v>641</v>
      </c>
      <c r="S20467" t="str">
        <f t="shared" si="79"/>
        <v/>
      </c>
    </row>
    <row r="20468" spans="1:19" x14ac:dyDescent="0.5">
      <c r="A20468" s="4">
        <v>44284</v>
      </c>
      <c r="B20468" s="14">
        <v>0.7184490740740741</v>
      </c>
      <c r="C20468">
        <v>3</v>
      </c>
      <c r="D20468" t="s">
        <v>641</v>
      </c>
      <c r="E20468">
        <v>48</v>
      </c>
      <c r="F20468" t="s">
        <v>641</v>
      </c>
      <c r="S20468" t="str">
        <f t="shared" si="79"/>
        <v/>
      </c>
    </row>
    <row r="20469" spans="1:19" x14ac:dyDescent="0.5">
      <c r="A20469" s="4">
        <v>44284</v>
      </c>
      <c r="B20469" s="14">
        <v>0.71847222222222218</v>
      </c>
      <c r="C20469">
        <v>3</v>
      </c>
      <c r="D20469" t="s">
        <v>641</v>
      </c>
      <c r="E20469">
        <v>52</v>
      </c>
      <c r="F20469" t="s">
        <v>641</v>
      </c>
      <c r="S20469" t="str">
        <f t="shared" si="79"/>
        <v/>
      </c>
    </row>
    <row r="20470" spans="1:19" x14ac:dyDescent="0.5">
      <c r="A20470" s="4">
        <v>44284</v>
      </c>
      <c r="B20470" s="14">
        <v>0.71850694444444452</v>
      </c>
      <c r="C20470">
        <v>3</v>
      </c>
      <c r="D20470" t="s">
        <v>641</v>
      </c>
      <c r="E20470">
        <v>43</v>
      </c>
      <c r="F20470" t="s">
        <v>641</v>
      </c>
      <c r="S20470" t="str">
        <f t="shared" si="79"/>
        <v/>
      </c>
    </row>
    <row r="20471" spans="1:19" x14ac:dyDescent="0.5">
      <c r="A20471" s="4">
        <v>44284</v>
      </c>
      <c r="B20471" s="14">
        <v>0.71851851851851845</v>
      </c>
      <c r="C20471">
        <v>3</v>
      </c>
      <c r="D20471" t="s">
        <v>641</v>
      </c>
      <c r="E20471">
        <v>49</v>
      </c>
      <c r="F20471" t="s">
        <v>641</v>
      </c>
      <c r="S20471" t="str">
        <f t="shared" si="79"/>
        <v/>
      </c>
    </row>
    <row r="20472" spans="1:19" x14ac:dyDescent="0.5">
      <c r="A20472" s="4">
        <v>44284</v>
      </c>
      <c r="B20472" s="14">
        <v>0.7185300925925926</v>
      </c>
      <c r="C20472">
        <v>3</v>
      </c>
      <c r="D20472" t="s">
        <v>641</v>
      </c>
      <c r="E20472">
        <v>49</v>
      </c>
      <c r="F20472" t="s">
        <v>641</v>
      </c>
      <c r="S20472" t="str">
        <f t="shared" si="79"/>
        <v/>
      </c>
    </row>
    <row r="20473" spans="1:19" x14ac:dyDescent="0.5">
      <c r="A20473" s="4">
        <v>44284</v>
      </c>
      <c r="B20473" s="14">
        <v>0.71856481481481482</v>
      </c>
      <c r="C20473">
        <v>3</v>
      </c>
      <c r="D20473" t="s">
        <v>641</v>
      </c>
      <c r="E20473">
        <v>45</v>
      </c>
      <c r="F20473" t="s">
        <v>641</v>
      </c>
      <c r="S20473" t="str">
        <f t="shared" si="79"/>
        <v/>
      </c>
    </row>
    <row r="20474" spans="1:19" x14ac:dyDescent="0.5">
      <c r="A20474" s="4">
        <v>44284</v>
      </c>
      <c r="B20474" s="14">
        <v>0.71859953703703694</v>
      </c>
      <c r="C20474">
        <v>3</v>
      </c>
      <c r="D20474" t="s">
        <v>641</v>
      </c>
      <c r="E20474">
        <v>39</v>
      </c>
      <c r="F20474" t="s">
        <v>641</v>
      </c>
      <c r="S20474" t="str">
        <f t="shared" si="79"/>
        <v/>
      </c>
    </row>
    <row r="20475" spans="1:19" x14ac:dyDescent="0.5">
      <c r="A20475" s="4">
        <v>44284</v>
      </c>
      <c r="B20475" s="14">
        <v>0.71868055555555566</v>
      </c>
      <c r="C20475">
        <v>3</v>
      </c>
      <c r="D20475" t="s">
        <v>641</v>
      </c>
      <c r="E20475">
        <v>41</v>
      </c>
      <c r="F20475" t="s">
        <v>641</v>
      </c>
      <c r="S20475" t="str">
        <f t="shared" si="79"/>
        <v/>
      </c>
    </row>
    <row r="20476" spans="1:19" x14ac:dyDescent="0.5">
      <c r="A20476" s="4">
        <v>44284</v>
      </c>
      <c r="B20476" s="14">
        <v>0.71869212962962958</v>
      </c>
      <c r="C20476">
        <v>3</v>
      </c>
      <c r="D20476" t="s">
        <v>641</v>
      </c>
      <c r="E20476">
        <v>48</v>
      </c>
      <c r="F20476" t="s">
        <v>641</v>
      </c>
      <c r="S20476" t="str">
        <f t="shared" si="79"/>
        <v/>
      </c>
    </row>
    <row r="20477" spans="1:19" x14ac:dyDescent="0.5">
      <c r="A20477" s="4">
        <v>44284</v>
      </c>
      <c r="B20477" s="14">
        <v>0.71870370370370373</v>
      </c>
      <c r="C20477">
        <v>3</v>
      </c>
      <c r="D20477" t="s">
        <v>641</v>
      </c>
      <c r="E20477">
        <v>41</v>
      </c>
      <c r="F20477" t="s">
        <v>641</v>
      </c>
      <c r="S20477" t="str">
        <f t="shared" si="79"/>
        <v/>
      </c>
    </row>
    <row r="20478" spans="1:19" x14ac:dyDescent="0.5">
      <c r="A20478" s="4">
        <v>44284</v>
      </c>
      <c r="B20478" s="14">
        <v>0.71872685185185192</v>
      </c>
      <c r="C20478">
        <v>3</v>
      </c>
      <c r="D20478" t="s">
        <v>641</v>
      </c>
      <c r="E20478">
        <v>38</v>
      </c>
      <c r="F20478" t="s">
        <v>641</v>
      </c>
      <c r="S20478" t="str">
        <f t="shared" si="79"/>
        <v/>
      </c>
    </row>
    <row r="20479" spans="1:19" x14ac:dyDescent="0.5">
      <c r="A20479" s="4">
        <v>44284</v>
      </c>
      <c r="B20479" s="14">
        <v>0.71875</v>
      </c>
      <c r="C20479">
        <v>3</v>
      </c>
      <c r="D20479" t="s">
        <v>641</v>
      </c>
      <c r="E20479">
        <v>46</v>
      </c>
      <c r="F20479" t="s">
        <v>641</v>
      </c>
      <c r="S20479" t="str">
        <f t="shared" si="79"/>
        <v/>
      </c>
    </row>
    <row r="20480" spans="1:19" x14ac:dyDescent="0.5">
      <c r="A20480" s="4">
        <v>44284</v>
      </c>
      <c r="B20480" s="14">
        <v>0.71875</v>
      </c>
      <c r="C20480">
        <v>3</v>
      </c>
      <c r="D20480" t="s">
        <v>641</v>
      </c>
      <c r="E20480">
        <v>45</v>
      </c>
      <c r="F20480" t="s">
        <v>641</v>
      </c>
      <c r="S20480" t="str">
        <f t="shared" si="79"/>
        <v/>
      </c>
    </row>
    <row r="20481" spans="1:19" x14ac:dyDescent="0.5">
      <c r="A20481" s="4">
        <v>44284</v>
      </c>
      <c r="B20481" s="14">
        <v>0.71876157407407415</v>
      </c>
      <c r="C20481">
        <v>3</v>
      </c>
      <c r="D20481" t="s">
        <v>641</v>
      </c>
      <c r="E20481">
        <v>45</v>
      </c>
      <c r="F20481" t="s">
        <v>641</v>
      </c>
      <c r="S20481" t="str">
        <f t="shared" si="79"/>
        <v/>
      </c>
    </row>
    <row r="20482" spans="1:19" x14ac:dyDescent="0.5">
      <c r="A20482" s="4">
        <v>44284</v>
      </c>
      <c r="B20482" s="14">
        <v>0.71878472222222223</v>
      </c>
      <c r="C20482">
        <v>3</v>
      </c>
      <c r="D20482" t="s">
        <v>641</v>
      </c>
      <c r="E20482">
        <v>51</v>
      </c>
      <c r="F20482" t="s">
        <v>641</v>
      </c>
      <c r="S20482" t="str">
        <f t="shared" si="79"/>
        <v/>
      </c>
    </row>
    <row r="20483" spans="1:19" x14ac:dyDescent="0.5">
      <c r="A20483" s="4">
        <v>44284</v>
      </c>
      <c r="B20483" s="14">
        <v>0.71879629629629627</v>
      </c>
      <c r="C20483">
        <v>3</v>
      </c>
      <c r="D20483" t="s">
        <v>641</v>
      </c>
      <c r="E20483">
        <v>41</v>
      </c>
      <c r="F20483" t="s">
        <v>641</v>
      </c>
      <c r="S20483" t="str">
        <f t="shared" si="79"/>
        <v/>
      </c>
    </row>
    <row r="20484" spans="1:19" x14ac:dyDescent="0.5">
      <c r="A20484" s="4">
        <v>44284</v>
      </c>
      <c r="B20484" s="14">
        <v>0.71880787037037042</v>
      </c>
      <c r="C20484">
        <v>3</v>
      </c>
      <c r="D20484" t="s">
        <v>641</v>
      </c>
      <c r="E20484">
        <v>49</v>
      </c>
      <c r="F20484" t="s">
        <v>641</v>
      </c>
      <c r="S20484" t="str">
        <f t="shared" si="79"/>
        <v/>
      </c>
    </row>
    <row r="20485" spans="1:19" x14ac:dyDescent="0.5">
      <c r="A20485" s="4">
        <v>44284</v>
      </c>
      <c r="B20485" s="14">
        <v>0.71881944444444434</v>
      </c>
      <c r="C20485">
        <v>3</v>
      </c>
      <c r="D20485" t="s">
        <v>641</v>
      </c>
      <c r="E20485">
        <v>49</v>
      </c>
      <c r="F20485" t="s">
        <v>641</v>
      </c>
      <c r="S20485" t="str">
        <f t="shared" si="79"/>
        <v/>
      </c>
    </row>
    <row r="20486" spans="1:19" x14ac:dyDescent="0.5">
      <c r="A20486" s="4">
        <v>44284</v>
      </c>
      <c r="B20486" s="14">
        <v>0.71883101851851849</v>
      </c>
      <c r="C20486">
        <v>3</v>
      </c>
      <c r="D20486" t="s">
        <v>641</v>
      </c>
      <c r="E20486">
        <v>40</v>
      </c>
      <c r="F20486" t="s">
        <v>641</v>
      </c>
      <c r="S20486" t="str">
        <f t="shared" si="79"/>
        <v/>
      </c>
    </row>
    <row r="20487" spans="1:19" x14ac:dyDescent="0.5">
      <c r="A20487" s="4">
        <v>44284</v>
      </c>
      <c r="B20487" s="14">
        <v>0.71884259259259264</v>
      </c>
      <c r="C20487">
        <v>3</v>
      </c>
      <c r="D20487" t="s">
        <v>641</v>
      </c>
      <c r="E20487">
        <v>40</v>
      </c>
      <c r="F20487" t="s">
        <v>641</v>
      </c>
      <c r="S20487" t="str">
        <f t="shared" si="79"/>
        <v/>
      </c>
    </row>
    <row r="20488" spans="1:19" x14ac:dyDescent="0.5">
      <c r="A20488" s="4">
        <v>44284</v>
      </c>
      <c r="B20488" s="14">
        <v>0.71885416666666668</v>
      </c>
      <c r="C20488">
        <v>3</v>
      </c>
      <c r="D20488" t="s">
        <v>641</v>
      </c>
      <c r="E20488">
        <v>45</v>
      </c>
      <c r="F20488" t="s">
        <v>641</v>
      </c>
      <c r="S20488" t="str">
        <f t="shared" si="79"/>
        <v/>
      </c>
    </row>
    <row r="20489" spans="1:19" x14ac:dyDescent="0.5">
      <c r="A20489" s="4">
        <v>44284</v>
      </c>
      <c r="B20489" s="14">
        <v>0.71887731481481476</v>
      </c>
      <c r="C20489">
        <v>3</v>
      </c>
      <c r="D20489" t="s">
        <v>641</v>
      </c>
      <c r="E20489">
        <v>49</v>
      </c>
      <c r="F20489" t="s">
        <v>641</v>
      </c>
      <c r="S20489" t="str">
        <f t="shared" si="79"/>
        <v/>
      </c>
    </row>
    <row r="20490" spans="1:19" x14ac:dyDescent="0.5">
      <c r="A20490" s="4">
        <v>44284</v>
      </c>
      <c r="B20490" s="14">
        <v>0.71888888888888891</v>
      </c>
      <c r="C20490">
        <v>3</v>
      </c>
      <c r="D20490" t="s">
        <v>641</v>
      </c>
      <c r="E20490">
        <v>47</v>
      </c>
      <c r="F20490" t="s">
        <v>641</v>
      </c>
      <c r="S20490" t="str">
        <f t="shared" si="79"/>
        <v/>
      </c>
    </row>
    <row r="20491" spans="1:19" x14ac:dyDescent="0.5">
      <c r="A20491" s="4">
        <v>44284</v>
      </c>
      <c r="B20491" s="14">
        <v>0.71891203703703699</v>
      </c>
      <c r="C20491">
        <v>3</v>
      </c>
      <c r="D20491" t="s">
        <v>641</v>
      </c>
      <c r="E20491">
        <v>49</v>
      </c>
      <c r="F20491" t="s">
        <v>641</v>
      </c>
      <c r="S20491" t="str">
        <f t="shared" ref="S20491:S20554" si="80">IFERROR(IF(OR(C20491=3,C20491=4),(Q20491/R20491*35.5),(Q20491/R20491*30)),"")</f>
        <v/>
      </c>
    </row>
    <row r="20492" spans="1:19" x14ac:dyDescent="0.5">
      <c r="A20492" s="4">
        <v>44284</v>
      </c>
      <c r="B20492" s="14">
        <v>0.71893518518518518</v>
      </c>
      <c r="C20492">
        <v>3</v>
      </c>
      <c r="D20492" t="s">
        <v>641</v>
      </c>
      <c r="E20492">
        <v>47</v>
      </c>
      <c r="F20492" t="s">
        <v>641</v>
      </c>
      <c r="S20492" t="str">
        <f t="shared" si="80"/>
        <v/>
      </c>
    </row>
    <row r="20493" spans="1:19" x14ac:dyDescent="0.5">
      <c r="A20493" s="4">
        <v>44284</v>
      </c>
      <c r="B20493" s="14">
        <v>0.71895833333333325</v>
      </c>
      <c r="C20493">
        <v>3</v>
      </c>
      <c r="D20493" t="s">
        <v>641</v>
      </c>
      <c r="E20493">
        <v>42</v>
      </c>
      <c r="F20493" t="s">
        <v>641</v>
      </c>
      <c r="S20493" t="str">
        <f t="shared" si="80"/>
        <v/>
      </c>
    </row>
    <row r="20494" spans="1:19" x14ac:dyDescent="0.5">
      <c r="A20494" s="4">
        <v>44284</v>
      </c>
      <c r="B20494" s="14">
        <v>0.71895833333333325</v>
      </c>
      <c r="C20494">
        <v>3</v>
      </c>
      <c r="D20494" t="s">
        <v>641</v>
      </c>
      <c r="E20494">
        <v>42</v>
      </c>
      <c r="F20494" t="s">
        <v>641</v>
      </c>
      <c r="S20494" t="str">
        <f t="shared" si="80"/>
        <v/>
      </c>
    </row>
    <row r="20495" spans="1:19" x14ac:dyDescent="0.5">
      <c r="A20495" s="4">
        <v>44284</v>
      </c>
      <c r="B20495" s="14">
        <v>0.7189699074074074</v>
      </c>
      <c r="C20495">
        <v>3</v>
      </c>
      <c r="D20495" t="s">
        <v>641</v>
      </c>
      <c r="E20495">
        <v>44</v>
      </c>
      <c r="F20495" t="s">
        <v>641</v>
      </c>
      <c r="S20495" t="str">
        <f t="shared" si="80"/>
        <v/>
      </c>
    </row>
    <row r="20496" spans="1:19" x14ac:dyDescent="0.5">
      <c r="A20496" s="4">
        <v>44284</v>
      </c>
      <c r="B20496" s="14">
        <v>0.71899305555555548</v>
      </c>
      <c r="C20496">
        <v>3</v>
      </c>
      <c r="D20496" t="s">
        <v>641</v>
      </c>
      <c r="E20496">
        <v>45</v>
      </c>
      <c r="F20496" t="s">
        <v>641</v>
      </c>
      <c r="S20496" t="str">
        <f t="shared" si="80"/>
        <v/>
      </c>
    </row>
    <row r="20497" spans="1:19" x14ac:dyDescent="0.5">
      <c r="A20497" s="4">
        <v>44284</v>
      </c>
      <c r="B20497" s="14">
        <v>0.71900462962962963</v>
      </c>
      <c r="C20497">
        <v>3</v>
      </c>
      <c r="D20497" t="s">
        <v>641</v>
      </c>
      <c r="E20497">
        <v>45</v>
      </c>
      <c r="F20497" t="s">
        <v>641</v>
      </c>
      <c r="S20497" t="str">
        <f t="shared" si="80"/>
        <v/>
      </c>
    </row>
    <row r="20498" spans="1:19" x14ac:dyDescent="0.5">
      <c r="A20498" s="4">
        <v>44284</v>
      </c>
      <c r="B20498" s="14">
        <v>0.71902777777777782</v>
      </c>
      <c r="C20498">
        <v>3</v>
      </c>
      <c r="D20498" t="s">
        <v>641</v>
      </c>
      <c r="E20498">
        <v>45</v>
      </c>
      <c r="F20498" t="s">
        <v>641</v>
      </c>
      <c r="S20498" t="str">
        <f t="shared" si="80"/>
        <v/>
      </c>
    </row>
    <row r="20499" spans="1:19" x14ac:dyDescent="0.5">
      <c r="A20499" s="4">
        <v>44284</v>
      </c>
      <c r="B20499" s="14">
        <v>0.71903935185185175</v>
      </c>
      <c r="C20499">
        <v>3</v>
      </c>
      <c r="D20499" t="s">
        <v>641</v>
      </c>
      <c r="E20499">
        <v>45</v>
      </c>
      <c r="F20499" t="s">
        <v>641</v>
      </c>
      <c r="S20499" t="str">
        <f t="shared" si="80"/>
        <v/>
      </c>
    </row>
    <row r="20500" spans="1:19" x14ac:dyDescent="0.5">
      <c r="A20500" s="4">
        <v>44284</v>
      </c>
      <c r="B20500" s="14">
        <v>0.71903935185185175</v>
      </c>
      <c r="C20500">
        <v>3</v>
      </c>
      <c r="D20500" t="s">
        <v>641</v>
      </c>
      <c r="E20500">
        <v>48</v>
      </c>
      <c r="F20500" t="s">
        <v>641</v>
      </c>
      <c r="S20500" t="str">
        <f t="shared" si="80"/>
        <v/>
      </c>
    </row>
    <row r="20501" spans="1:19" x14ac:dyDescent="0.5">
      <c r="A20501" s="4">
        <v>44284</v>
      </c>
      <c r="B20501" s="14">
        <v>0.71907407407407409</v>
      </c>
      <c r="C20501">
        <v>3</v>
      </c>
      <c r="D20501" t="s">
        <v>641</v>
      </c>
      <c r="E20501">
        <v>47</v>
      </c>
      <c r="F20501" t="s">
        <v>641</v>
      </c>
      <c r="S20501" t="str">
        <f t="shared" si="80"/>
        <v/>
      </c>
    </row>
    <row r="20502" spans="1:19" x14ac:dyDescent="0.5">
      <c r="A20502" s="4">
        <v>44284</v>
      </c>
      <c r="B20502" s="14">
        <v>0.71909722222222217</v>
      </c>
      <c r="C20502">
        <v>3</v>
      </c>
      <c r="D20502" t="s">
        <v>641</v>
      </c>
      <c r="E20502">
        <v>39</v>
      </c>
      <c r="F20502" t="s">
        <v>641</v>
      </c>
      <c r="S20502" t="str">
        <f t="shared" si="80"/>
        <v/>
      </c>
    </row>
    <row r="20503" spans="1:19" x14ac:dyDescent="0.5">
      <c r="A20503" s="4">
        <v>44284</v>
      </c>
      <c r="B20503" s="14">
        <v>0.71910879629629632</v>
      </c>
      <c r="C20503">
        <v>3</v>
      </c>
      <c r="D20503" t="s">
        <v>641</v>
      </c>
      <c r="E20503">
        <v>43</v>
      </c>
      <c r="F20503" t="s">
        <v>641</v>
      </c>
      <c r="S20503" t="str">
        <f t="shared" si="80"/>
        <v/>
      </c>
    </row>
    <row r="20504" spans="1:19" x14ac:dyDescent="0.5">
      <c r="A20504" s="4">
        <v>44284</v>
      </c>
      <c r="B20504" s="14">
        <v>0.71912037037037047</v>
      </c>
      <c r="C20504">
        <v>3</v>
      </c>
      <c r="D20504" t="s">
        <v>641</v>
      </c>
      <c r="E20504">
        <v>46</v>
      </c>
      <c r="F20504" t="s">
        <v>641</v>
      </c>
      <c r="S20504" t="str">
        <f t="shared" si="80"/>
        <v/>
      </c>
    </row>
    <row r="20505" spans="1:19" x14ac:dyDescent="0.5">
      <c r="A20505" s="4">
        <v>44284</v>
      </c>
      <c r="B20505" s="14">
        <v>0.71915509259259258</v>
      </c>
      <c r="C20505">
        <v>3</v>
      </c>
      <c r="D20505" t="s">
        <v>641</v>
      </c>
      <c r="E20505">
        <v>42</v>
      </c>
      <c r="F20505" t="s">
        <v>641</v>
      </c>
      <c r="S20505" t="str">
        <f t="shared" si="80"/>
        <v/>
      </c>
    </row>
    <row r="20506" spans="1:19" x14ac:dyDescent="0.5">
      <c r="A20506" s="4">
        <v>44284</v>
      </c>
      <c r="B20506" s="14">
        <v>0.71916666666666673</v>
      </c>
      <c r="C20506">
        <v>3</v>
      </c>
      <c r="D20506" t="s">
        <v>641</v>
      </c>
      <c r="E20506">
        <v>46</v>
      </c>
      <c r="F20506" t="s">
        <v>641</v>
      </c>
      <c r="S20506" t="str">
        <f t="shared" si="80"/>
        <v/>
      </c>
    </row>
    <row r="20507" spans="1:19" x14ac:dyDescent="0.5">
      <c r="A20507" s="4">
        <v>44284</v>
      </c>
      <c r="B20507" s="14">
        <v>0.71920138888888896</v>
      </c>
      <c r="C20507">
        <v>3</v>
      </c>
      <c r="D20507" t="s">
        <v>641</v>
      </c>
      <c r="E20507">
        <v>42</v>
      </c>
      <c r="F20507" t="s">
        <v>641</v>
      </c>
      <c r="S20507" t="str">
        <f t="shared" si="80"/>
        <v/>
      </c>
    </row>
    <row r="20508" spans="1:19" x14ac:dyDescent="0.5">
      <c r="A20508" s="4">
        <v>44284</v>
      </c>
      <c r="B20508" s="14">
        <v>0.719212962962963</v>
      </c>
      <c r="C20508">
        <v>3</v>
      </c>
      <c r="D20508" t="s">
        <v>641</v>
      </c>
      <c r="E20508">
        <v>46</v>
      </c>
      <c r="F20508" t="s">
        <v>641</v>
      </c>
      <c r="S20508" t="str">
        <f t="shared" si="80"/>
        <v/>
      </c>
    </row>
    <row r="20509" spans="1:19" x14ac:dyDescent="0.5">
      <c r="A20509" s="4">
        <v>44284</v>
      </c>
      <c r="B20509" s="14">
        <v>0.71928240740740745</v>
      </c>
      <c r="C20509">
        <v>3</v>
      </c>
      <c r="D20509" t="s">
        <v>641</v>
      </c>
      <c r="E20509">
        <v>41</v>
      </c>
      <c r="F20509" t="s">
        <v>641</v>
      </c>
      <c r="S20509" t="str">
        <f t="shared" si="80"/>
        <v/>
      </c>
    </row>
    <row r="20510" spans="1:19" x14ac:dyDescent="0.5">
      <c r="A20510" s="4">
        <v>44284</v>
      </c>
      <c r="B20510" s="14">
        <v>0.71929398148148149</v>
      </c>
      <c r="C20510">
        <v>3</v>
      </c>
      <c r="D20510" t="s">
        <v>641</v>
      </c>
      <c r="E20510">
        <v>49</v>
      </c>
      <c r="F20510" t="s">
        <v>641</v>
      </c>
      <c r="S20510" t="str">
        <f t="shared" si="80"/>
        <v/>
      </c>
    </row>
    <row r="20511" spans="1:19" x14ac:dyDescent="0.5">
      <c r="A20511" s="4">
        <v>44284</v>
      </c>
      <c r="B20511" s="14">
        <v>0.71931712962962957</v>
      </c>
      <c r="C20511">
        <v>3</v>
      </c>
      <c r="D20511" t="s">
        <v>641</v>
      </c>
      <c r="E20511">
        <v>45</v>
      </c>
      <c r="F20511" t="s">
        <v>641</v>
      </c>
      <c r="S20511" t="str">
        <f t="shared" si="80"/>
        <v/>
      </c>
    </row>
    <row r="20512" spans="1:19" x14ac:dyDescent="0.5">
      <c r="A20512" s="4">
        <v>44284</v>
      </c>
      <c r="B20512" s="14">
        <v>0.71932870370370372</v>
      </c>
      <c r="C20512">
        <v>3</v>
      </c>
      <c r="D20512" t="s">
        <v>641</v>
      </c>
      <c r="E20512">
        <v>52</v>
      </c>
      <c r="F20512" t="s">
        <v>641</v>
      </c>
      <c r="S20512" t="str">
        <f t="shared" si="80"/>
        <v/>
      </c>
    </row>
    <row r="20513" spans="1:19" x14ac:dyDescent="0.5">
      <c r="A20513" s="4">
        <v>44284</v>
      </c>
      <c r="B20513" s="14">
        <v>0.71934027777777787</v>
      </c>
      <c r="C20513">
        <v>3</v>
      </c>
      <c r="D20513" t="s">
        <v>641</v>
      </c>
      <c r="E20513">
        <v>52</v>
      </c>
      <c r="F20513" t="s">
        <v>641</v>
      </c>
      <c r="S20513" t="str">
        <f t="shared" si="80"/>
        <v/>
      </c>
    </row>
    <row r="20514" spans="1:19" x14ac:dyDescent="0.5">
      <c r="A20514" s="4">
        <v>44284</v>
      </c>
      <c r="B20514" s="14">
        <v>0.7193518518518518</v>
      </c>
      <c r="C20514">
        <v>3</v>
      </c>
      <c r="D20514" t="s">
        <v>641</v>
      </c>
      <c r="E20514">
        <v>47</v>
      </c>
      <c r="F20514" t="s">
        <v>641</v>
      </c>
      <c r="S20514" t="str">
        <f t="shared" si="80"/>
        <v/>
      </c>
    </row>
    <row r="20515" spans="1:19" x14ac:dyDescent="0.5">
      <c r="A20515" s="4">
        <v>44284</v>
      </c>
      <c r="B20515" s="14">
        <v>0.71937499999999999</v>
      </c>
      <c r="C20515">
        <v>3</v>
      </c>
      <c r="D20515" t="s">
        <v>641</v>
      </c>
      <c r="E20515">
        <v>50</v>
      </c>
      <c r="F20515" t="s">
        <v>641</v>
      </c>
      <c r="S20515" t="str">
        <f t="shared" si="80"/>
        <v/>
      </c>
    </row>
    <row r="20516" spans="1:19" x14ac:dyDescent="0.5">
      <c r="A20516" s="4">
        <v>44284</v>
      </c>
      <c r="B20516" s="14">
        <v>0.71938657407407414</v>
      </c>
      <c r="C20516">
        <v>3</v>
      </c>
      <c r="D20516" t="s">
        <v>641</v>
      </c>
      <c r="E20516">
        <v>50</v>
      </c>
      <c r="F20516" t="s">
        <v>641</v>
      </c>
      <c r="S20516" t="str">
        <f t="shared" si="80"/>
        <v/>
      </c>
    </row>
    <row r="20517" spans="1:19" x14ac:dyDescent="0.5">
      <c r="A20517" s="4">
        <v>44284</v>
      </c>
      <c r="B20517" s="14">
        <v>0.71939814814814806</v>
      </c>
      <c r="C20517">
        <v>3</v>
      </c>
      <c r="D20517" t="s">
        <v>641</v>
      </c>
      <c r="E20517">
        <v>49</v>
      </c>
      <c r="F20517" t="s">
        <v>641</v>
      </c>
      <c r="S20517" t="str">
        <f t="shared" si="80"/>
        <v/>
      </c>
    </row>
    <row r="20518" spans="1:19" x14ac:dyDescent="0.5">
      <c r="A20518" s="4">
        <v>44284</v>
      </c>
      <c r="B20518" s="14">
        <v>0.71940972222222221</v>
      </c>
      <c r="C20518">
        <v>3</v>
      </c>
      <c r="D20518" t="s">
        <v>641</v>
      </c>
      <c r="E20518">
        <v>51</v>
      </c>
      <c r="F20518" t="s">
        <v>641</v>
      </c>
      <c r="S20518" t="str">
        <f t="shared" si="80"/>
        <v/>
      </c>
    </row>
    <row r="20519" spans="1:19" x14ac:dyDescent="0.5">
      <c r="A20519" s="4">
        <v>44284</v>
      </c>
      <c r="B20519" s="14">
        <v>0.71942129629629636</v>
      </c>
      <c r="C20519">
        <v>3</v>
      </c>
      <c r="D20519" t="s">
        <v>641</v>
      </c>
      <c r="E20519">
        <v>49</v>
      </c>
      <c r="F20519" t="s">
        <v>641</v>
      </c>
      <c r="S20519" t="str">
        <f t="shared" si="80"/>
        <v/>
      </c>
    </row>
    <row r="20520" spans="1:19" x14ac:dyDescent="0.5">
      <c r="A20520" s="4">
        <v>44284</v>
      </c>
      <c r="B20520" s="14">
        <v>0.71944444444444444</v>
      </c>
      <c r="C20520">
        <v>3</v>
      </c>
      <c r="D20520" t="s">
        <v>641</v>
      </c>
      <c r="E20520">
        <v>42</v>
      </c>
      <c r="F20520" t="s">
        <v>641</v>
      </c>
      <c r="S20520" t="str">
        <f t="shared" si="80"/>
        <v/>
      </c>
    </row>
    <row r="20521" spans="1:19" x14ac:dyDescent="0.5">
      <c r="A20521" s="4">
        <v>44284</v>
      </c>
      <c r="B20521" s="14">
        <v>0.71944444444444444</v>
      </c>
      <c r="C20521">
        <v>3</v>
      </c>
      <c r="D20521" t="s">
        <v>641</v>
      </c>
      <c r="E20521">
        <v>49</v>
      </c>
      <c r="F20521" t="s">
        <v>641</v>
      </c>
      <c r="S20521" t="str">
        <f t="shared" si="80"/>
        <v/>
      </c>
    </row>
    <row r="20522" spans="1:19" x14ac:dyDescent="0.5">
      <c r="A20522" s="4">
        <v>44284</v>
      </c>
      <c r="B20522" s="14">
        <v>0.71945601851851848</v>
      </c>
      <c r="C20522">
        <v>3</v>
      </c>
      <c r="D20522" t="s">
        <v>641</v>
      </c>
      <c r="E20522">
        <v>45</v>
      </c>
      <c r="F20522" t="s">
        <v>641</v>
      </c>
      <c r="S20522" t="str">
        <f t="shared" si="80"/>
        <v/>
      </c>
    </row>
    <row r="20523" spans="1:19" x14ac:dyDescent="0.5">
      <c r="A20523" s="4">
        <v>44284</v>
      </c>
      <c r="B20523" s="14">
        <v>0.71946759259259263</v>
      </c>
      <c r="C20523">
        <v>3</v>
      </c>
      <c r="D20523" t="s">
        <v>641</v>
      </c>
      <c r="E20523">
        <v>45</v>
      </c>
      <c r="F20523" t="s">
        <v>641</v>
      </c>
      <c r="S20523" t="str">
        <f t="shared" si="80"/>
        <v/>
      </c>
    </row>
    <row r="20524" spans="1:19" x14ac:dyDescent="0.5">
      <c r="A20524" s="4">
        <v>44284</v>
      </c>
      <c r="B20524" s="14">
        <v>0.71947916666666656</v>
      </c>
      <c r="C20524">
        <v>3</v>
      </c>
      <c r="D20524" t="s">
        <v>641</v>
      </c>
      <c r="E20524">
        <v>45</v>
      </c>
      <c r="F20524" t="s">
        <v>641</v>
      </c>
      <c r="S20524" t="str">
        <f t="shared" si="80"/>
        <v/>
      </c>
    </row>
    <row r="20525" spans="1:19" x14ac:dyDescent="0.5">
      <c r="A20525" s="4">
        <v>44284</v>
      </c>
      <c r="B20525" s="14">
        <v>0.71949074074074071</v>
      </c>
      <c r="C20525">
        <v>3</v>
      </c>
      <c r="D20525" t="s">
        <v>641</v>
      </c>
      <c r="E20525">
        <v>44</v>
      </c>
      <c r="F20525" t="s">
        <v>641</v>
      </c>
      <c r="S20525" t="str">
        <f t="shared" si="80"/>
        <v/>
      </c>
    </row>
    <row r="20526" spans="1:19" x14ac:dyDescent="0.5">
      <c r="A20526" s="4">
        <v>44284</v>
      </c>
      <c r="B20526" s="14">
        <v>0.71950231481481486</v>
      </c>
      <c r="C20526">
        <v>3</v>
      </c>
      <c r="D20526" t="s">
        <v>641</v>
      </c>
      <c r="E20526">
        <v>44</v>
      </c>
      <c r="F20526" t="s">
        <v>641</v>
      </c>
      <c r="S20526" t="str">
        <f t="shared" si="80"/>
        <v/>
      </c>
    </row>
    <row r="20527" spans="1:19" x14ac:dyDescent="0.5">
      <c r="A20527" s="4">
        <v>44284</v>
      </c>
      <c r="B20527" s="14">
        <v>0.71952546296296294</v>
      </c>
      <c r="C20527">
        <v>3</v>
      </c>
      <c r="D20527" t="s">
        <v>641</v>
      </c>
      <c r="E20527">
        <v>42</v>
      </c>
      <c r="F20527" t="s">
        <v>641</v>
      </c>
      <c r="S20527" t="str">
        <f t="shared" si="80"/>
        <v/>
      </c>
    </row>
    <row r="20528" spans="1:19" x14ac:dyDescent="0.5">
      <c r="A20528" s="4">
        <v>44284</v>
      </c>
      <c r="B20528" s="14">
        <v>0.71954861111111112</v>
      </c>
      <c r="C20528">
        <v>3</v>
      </c>
      <c r="D20528" t="s">
        <v>641</v>
      </c>
      <c r="E20528">
        <v>38</v>
      </c>
      <c r="F20528" t="s">
        <v>641</v>
      </c>
      <c r="S20528" t="str">
        <f t="shared" si="80"/>
        <v/>
      </c>
    </row>
    <row r="20529" spans="1:19" x14ac:dyDescent="0.5">
      <c r="A20529" s="4">
        <v>44284</v>
      </c>
      <c r="B20529" s="14">
        <v>0.71956018518518527</v>
      </c>
      <c r="C20529">
        <v>3</v>
      </c>
      <c r="D20529" t="s">
        <v>641</v>
      </c>
      <c r="E20529">
        <v>39</v>
      </c>
      <c r="F20529" t="s">
        <v>641</v>
      </c>
      <c r="S20529" t="str">
        <f t="shared" si="80"/>
        <v/>
      </c>
    </row>
    <row r="20530" spans="1:19" x14ac:dyDescent="0.5">
      <c r="A20530" s="4">
        <v>44284</v>
      </c>
      <c r="B20530" s="14">
        <v>0.71958333333333335</v>
      </c>
      <c r="C20530">
        <v>3</v>
      </c>
      <c r="D20530" t="s">
        <v>641</v>
      </c>
      <c r="E20530">
        <v>44</v>
      </c>
      <c r="F20530" t="s">
        <v>641</v>
      </c>
      <c r="S20530" t="str">
        <f t="shared" si="80"/>
        <v/>
      </c>
    </row>
    <row r="20531" spans="1:19" x14ac:dyDescent="0.5">
      <c r="A20531" s="4">
        <v>44284</v>
      </c>
      <c r="B20531" s="14">
        <v>0.71961805555555547</v>
      </c>
      <c r="C20531">
        <v>3</v>
      </c>
      <c r="D20531" t="s">
        <v>641</v>
      </c>
      <c r="E20531">
        <v>39</v>
      </c>
      <c r="F20531" t="s">
        <v>641</v>
      </c>
      <c r="S20531" t="str">
        <f t="shared" si="80"/>
        <v/>
      </c>
    </row>
    <row r="20532" spans="1:19" x14ac:dyDescent="0.5">
      <c r="A20532" s="4">
        <v>44284</v>
      </c>
      <c r="B20532" s="14">
        <v>0.71964120370370377</v>
      </c>
      <c r="C20532">
        <v>3</v>
      </c>
      <c r="D20532" t="s">
        <v>641</v>
      </c>
      <c r="E20532">
        <v>42</v>
      </c>
      <c r="F20532" t="s">
        <v>641</v>
      </c>
      <c r="S20532" t="str">
        <f t="shared" si="80"/>
        <v/>
      </c>
    </row>
    <row r="20533" spans="1:19" x14ac:dyDescent="0.5">
      <c r="A20533" s="4">
        <v>44284</v>
      </c>
      <c r="B20533" s="14">
        <v>0.71965277777777781</v>
      </c>
      <c r="C20533">
        <v>3</v>
      </c>
      <c r="D20533" t="s">
        <v>641</v>
      </c>
      <c r="E20533">
        <v>47</v>
      </c>
      <c r="F20533" t="s">
        <v>641</v>
      </c>
      <c r="S20533" t="str">
        <f t="shared" si="80"/>
        <v/>
      </c>
    </row>
    <row r="20534" spans="1:19" x14ac:dyDescent="0.5">
      <c r="A20534" s="4">
        <v>44284</v>
      </c>
      <c r="B20534" s="14">
        <v>0.71967592592592589</v>
      </c>
      <c r="C20534">
        <v>3</v>
      </c>
      <c r="D20534" t="s">
        <v>641</v>
      </c>
      <c r="E20534">
        <v>48</v>
      </c>
      <c r="F20534" t="s">
        <v>641</v>
      </c>
      <c r="S20534" t="str">
        <f t="shared" si="80"/>
        <v/>
      </c>
    </row>
    <row r="20535" spans="1:19" x14ac:dyDescent="0.5">
      <c r="A20535" s="4">
        <v>44284</v>
      </c>
      <c r="B20535" s="14">
        <v>0.71968750000000004</v>
      </c>
      <c r="C20535">
        <v>3</v>
      </c>
      <c r="D20535" t="s">
        <v>641</v>
      </c>
      <c r="E20535">
        <v>51</v>
      </c>
      <c r="F20535" t="s">
        <v>641</v>
      </c>
      <c r="S20535" t="str">
        <f t="shared" si="80"/>
        <v/>
      </c>
    </row>
    <row r="20536" spans="1:19" x14ac:dyDescent="0.5">
      <c r="A20536" s="4">
        <v>44284</v>
      </c>
      <c r="B20536" s="14">
        <v>0.71969907407407396</v>
      </c>
      <c r="C20536">
        <v>3</v>
      </c>
      <c r="D20536" t="s">
        <v>641</v>
      </c>
      <c r="E20536">
        <v>42</v>
      </c>
      <c r="F20536" t="s">
        <v>641</v>
      </c>
      <c r="S20536" t="str">
        <f t="shared" si="80"/>
        <v/>
      </c>
    </row>
    <row r="20537" spans="1:19" x14ac:dyDescent="0.5">
      <c r="A20537" s="4">
        <v>44284</v>
      </c>
      <c r="B20537" s="14">
        <v>0.71971064814814811</v>
      </c>
      <c r="C20537">
        <v>3</v>
      </c>
      <c r="D20537" t="s">
        <v>641</v>
      </c>
      <c r="E20537">
        <v>44</v>
      </c>
      <c r="F20537" t="s">
        <v>641</v>
      </c>
      <c r="S20537" t="str">
        <f t="shared" si="80"/>
        <v/>
      </c>
    </row>
    <row r="20538" spans="1:19" x14ac:dyDescent="0.5">
      <c r="A20538" s="4">
        <v>44284</v>
      </c>
      <c r="B20538" s="14">
        <v>0.71972222222222226</v>
      </c>
      <c r="C20538">
        <v>3</v>
      </c>
      <c r="D20538" t="s">
        <v>641</v>
      </c>
      <c r="E20538">
        <v>45</v>
      </c>
      <c r="F20538" t="s">
        <v>641</v>
      </c>
      <c r="S20538" t="str">
        <f t="shared" si="80"/>
        <v/>
      </c>
    </row>
    <row r="20539" spans="1:19" x14ac:dyDescent="0.5">
      <c r="A20539" s="4">
        <v>44284</v>
      </c>
      <c r="B20539" s="14">
        <v>0.7197337962962963</v>
      </c>
      <c r="C20539">
        <v>3</v>
      </c>
      <c r="D20539" t="s">
        <v>641</v>
      </c>
      <c r="E20539">
        <v>40</v>
      </c>
      <c r="F20539" t="s">
        <v>641</v>
      </c>
      <c r="S20539" t="str">
        <f t="shared" si="80"/>
        <v/>
      </c>
    </row>
    <row r="20540" spans="1:19" x14ac:dyDescent="0.5">
      <c r="A20540" s="4">
        <v>44284</v>
      </c>
      <c r="B20540" s="14">
        <v>0.71975694444444438</v>
      </c>
      <c r="C20540">
        <v>3</v>
      </c>
      <c r="D20540" t="s">
        <v>641</v>
      </c>
      <c r="E20540">
        <v>45</v>
      </c>
      <c r="F20540" t="s">
        <v>641</v>
      </c>
      <c r="S20540" t="str">
        <f t="shared" si="80"/>
        <v/>
      </c>
    </row>
    <row r="20541" spans="1:19" x14ac:dyDescent="0.5">
      <c r="A20541" s="4">
        <v>44284</v>
      </c>
      <c r="B20541" s="14">
        <v>0.71976851851851853</v>
      </c>
      <c r="C20541">
        <v>3</v>
      </c>
      <c r="D20541" t="s">
        <v>641</v>
      </c>
      <c r="E20541">
        <v>45</v>
      </c>
      <c r="F20541" t="s">
        <v>641</v>
      </c>
      <c r="S20541" t="str">
        <f t="shared" si="80"/>
        <v/>
      </c>
    </row>
    <row r="20542" spans="1:19" x14ac:dyDescent="0.5">
      <c r="A20542" s="4">
        <v>44284</v>
      </c>
      <c r="B20542" s="14">
        <v>0.71978009259259268</v>
      </c>
      <c r="C20542">
        <v>3</v>
      </c>
      <c r="D20542" t="s">
        <v>641</v>
      </c>
      <c r="E20542">
        <v>41</v>
      </c>
      <c r="F20542" t="s">
        <v>641</v>
      </c>
      <c r="S20542" t="str">
        <f t="shared" si="80"/>
        <v/>
      </c>
    </row>
    <row r="20543" spans="1:19" x14ac:dyDescent="0.5">
      <c r="A20543" s="4">
        <v>44284</v>
      </c>
      <c r="B20543" s="14">
        <v>0.71980324074074076</v>
      </c>
      <c r="C20543">
        <v>3</v>
      </c>
      <c r="D20543" t="s">
        <v>641</v>
      </c>
      <c r="E20543">
        <v>50</v>
      </c>
      <c r="F20543" t="s">
        <v>641</v>
      </c>
      <c r="S20543" t="str">
        <f t="shared" si="80"/>
        <v/>
      </c>
    </row>
    <row r="20544" spans="1:19" x14ac:dyDescent="0.5">
      <c r="A20544" s="4">
        <v>44284</v>
      </c>
      <c r="B20544" s="14">
        <v>0.7198148148148148</v>
      </c>
      <c r="C20544">
        <v>3</v>
      </c>
      <c r="D20544" t="s">
        <v>641</v>
      </c>
      <c r="E20544">
        <v>43</v>
      </c>
      <c r="F20544" t="s">
        <v>641</v>
      </c>
      <c r="S20544" t="str">
        <f t="shared" si="80"/>
        <v/>
      </c>
    </row>
    <row r="20545" spans="1:19" x14ac:dyDescent="0.5">
      <c r="A20545" s="4">
        <v>44284</v>
      </c>
      <c r="B20545" s="14">
        <v>0.71984953703703702</v>
      </c>
      <c r="C20545">
        <v>3</v>
      </c>
      <c r="D20545" t="s">
        <v>641</v>
      </c>
      <c r="E20545">
        <v>46</v>
      </c>
      <c r="F20545" t="s">
        <v>641</v>
      </c>
      <c r="S20545" t="str">
        <f t="shared" si="80"/>
        <v/>
      </c>
    </row>
    <row r="20546" spans="1:19" x14ac:dyDescent="0.5">
      <c r="A20546" s="4">
        <v>44284</v>
      </c>
      <c r="B20546" s="14">
        <v>0.71987268518518521</v>
      </c>
      <c r="C20546">
        <v>3</v>
      </c>
      <c r="D20546" t="s">
        <v>641</v>
      </c>
      <c r="E20546">
        <v>43</v>
      </c>
      <c r="F20546" t="s">
        <v>641</v>
      </c>
      <c r="S20546" t="str">
        <f t="shared" si="80"/>
        <v/>
      </c>
    </row>
    <row r="20547" spans="1:19" x14ac:dyDescent="0.5">
      <c r="A20547" s="4">
        <v>44284</v>
      </c>
      <c r="B20547" s="14">
        <v>0.71987268518518521</v>
      </c>
      <c r="C20547">
        <v>3</v>
      </c>
      <c r="D20547" t="s">
        <v>641</v>
      </c>
      <c r="E20547">
        <v>45</v>
      </c>
      <c r="F20547" t="s">
        <v>641</v>
      </c>
      <c r="S20547" t="str">
        <f t="shared" si="80"/>
        <v/>
      </c>
    </row>
    <row r="20548" spans="1:19" x14ac:dyDescent="0.5">
      <c r="A20548" s="4">
        <v>44284</v>
      </c>
      <c r="B20548" s="14">
        <v>0.71989583333333329</v>
      </c>
      <c r="C20548">
        <v>3</v>
      </c>
      <c r="D20548" t="s">
        <v>641</v>
      </c>
      <c r="E20548">
        <v>49</v>
      </c>
      <c r="F20548" t="s">
        <v>641</v>
      </c>
      <c r="S20548" t="str">
        <f t="shared" si="80"/>
        <v/>
      </c>
    </row>
    <row r="20549" spans="1:19" x14ac:dyDescent="0.5">
      <c r="A20549" s="4">
        <v>44284</v>
      </c>
      <c r="B20549" s="14">
        <v>0.72002314814814816</v>
      </c>
      <c r="C20549">
        <v>3</v>
      </c>
      <c r="D20549" t="s">
        <v>641</v>
      </c>
      <c r="E20549">
        <v>39</v>
      </c>
      <c r="F20549" t="s">
        <v>641</v>
      </c>
      <c r="S20549" t="str">
        <f t="shared" si="80"/>
        <v/>
      </c>
    </row>
    <row r="20550" spans="1:19" x14ac:dyDescent="0.5">
      <c r="A20550" s="4">
        <v>44284</v>
      </c>
      <c r="B20550" s="14">
        <v>0.72004629629629635</v>
      </c>
      <c r="C20550">
        <v>3</v>
      </c>
      <c r="D20550" t="s">
        <v>641</v>
      </c>
      <c r="E20550">
        <v>41</v>
      </c>
      <c r="F20550" t="s">
        <v>641</v>
      </c>
      <c r="S20550" t="str">
        <f t="shared" si="80"/>
        <v/>
      </c>
    </row>
    <row r="20551" spans="1:19" x14ac:dyDescent="0.5">
      <c r="A20551" s="4">
        <v>44284</v>
      </c>
      <c r="B20551" s="14">
        <v>0.72031250000000002</v>
      </c>
      <c r="C20551">
        <v>3</v>
      </c>
      <c r="D20551" t="s">
        <v>641</v>
      </c>
      <c r="E20551">
        <v>46</v>
      </c>
      <c r="F20551" t="s">
        <v>641</v>
      </c>
      <c r="S20551" t="str">
        <f t="shared" si="80"/>
        <v/>
      </c>
    </row>
    <row r="20552" spans="1:19" x14ac:dyDescent="0.5">
      <c r="A20552" s="4">
        <v>44284</v>
      </c>
      <c r="B20552" s="14">
        <v>0.72034722222222225</v>
      </c>
      <c r="C20552">
        <v>3</v>
      </c>
      <c r="D20552" t="s">
        <v>641</v>
      </c>
      <c r="E20552">
        <v>41</v>
      </c>
      <c r="F20552" t="s">
        <v>641</v>
      </c>
      <c r="S20552" t="str">
        <f t="shared" si="80"/>
        <v/>
      </c>
    </row>
    <row r="20553" spans="1:19" x14ac:dyDescent="0.5">
      <c r="A20553" s="4">
        <v>44284</v>
      </c>
      <c r="B20553" s="14">
        <v>0.7203587962962964</v>
      </c>
      <c r="C20553">
        <v>3</v>
      </c>
      <c r="D20553" t="s">
        <v>641</v>
      </c>
      <c r="E20553">
        <v>42</v>
      </c>
      <c r="F20553" t="s">
        <v>641</v>
      </c>
      <c r="S20553" t="str">
        <f t="shared" si="80"/>
        <v/>
      </c>
    </row>
    <row r="20554" spans="1:19" x14ac:dyDescent="0.5">
      <c r="A20554" s="4">
        <v>44284</v>
      </c>
      <c r="B20554" s="14">
        <v>0.72037037037037033</v>
      </c>
      <c r="C20554">
        <v>3</v>
      </c>
      <c r="D20554" t="s">
        <v>641</v>
      </c>
      <c r="E20554">
        <v>44</v>
      </c>
      <c r="F20554" t="s">
        <v>641</v>
      </c>
      <c r="S20554" t="str">
        <f t="shared" si="80"/>
        <v/>
      </c>
    </row>
    <row r="20555" spans="1:19" x14ac:dyDescent="0.5">
      <c r="A20555" s="4">
        <v>44284</v>
      </c>
      <c r="B20555" s="14">
        <v>0.72038194444444448</v>
      </c>
      <c r="C20555">
        <v>3</v>
      </c>
      <c r="D20555" t="s">
        <v>641</v>
      </c>
      <c r="E20555">
        <v>52</v>
      </c>
      <c r="F20555" t="s">
        <v>641</v>
      </c>
      <c r="S20555" t="str">
        <f t="shared" ref="S20555:S20618" si="81">IFERROR(IF(OR(C20555=3,C20555=4),(Q20555/R20555*35.5),(Q20555/R20555*30)),"")</f>
        <v/>
      </c>
    </row>
    <row r="20556" spans="1:19" x14ac:dyDescent="0.5">
      <c r="A20556" s="4">
        <v>44284</v>
      </c>
      <c r="B20556" s="14">
        <v>0.72039351851851852</v>
      </c>
      <c r="C20556">
        <v>3</v>
      </c>
      <c r="D20556" t="s">
        <v>641</v>
      </c>
      <c r="E20556">
        <v>52</v>
      </c>
      <c r="F20556" t="s">
        <v>641</v>
      </c>
      <c r="S20556" t="str">
        <f t="shared" si="81"/>
        <v/>
      </c>
    </row>
    <row r="20557" spans="1:19" x14ac:dyDescent="0.5">
      <c r="A20557" s="4">
        <v>44284</v>
      </c>
      <c r="B20557" s="14">
        <v>0.72040509259259267</v>
      </c>
      <c r="C20557">
        <v>3</v>
      </c>
      <c r="D20557" t="s">
        <v>641</v>
      </c>
      <c r="E20557">
        <v>50</v>
      </c>
      <c r="F20557" t="s">
        <v>641</v>
      </c>
      <c r="S20557" t="str">
        <f t="shared" si="81"/>
        <v/>
      </c>
    </row>
    <row r="20558" spans="1:19" x14ac:dyDescent="0.5">
      <c r="A20558" s="4">
        <v>44284</v>
      </c>
      <c r="B20558" s="14">
        <v>0.72041666666666659</v>
      </c>
      <c r="C20558">
        <v>3</v>
      </c>
      <c r="D20558" t="s">
        <v>641</v>
      </c>
      <c r="E20558">
        <v>46</v>
      </c>
      <c r="F20558" t="s">
        <v>641</v>
      </c>
      <c r="S20558" t="str">
        <f t="shared" si="81"/>
        <v/>
      </c>
    </row>
    <row r="20559" spans="1:19" x14ac:dyDescent="0.5">
      <c r="A20559" s="4">
        <v>44284</v>
      </c>
      <c r="B20559" s="14">
        <v>0.72046296296296297</v>
      </c>
      <c r="C20559">
        <v>3</v>
      </c>
      <c r="D20559" t="s">
        <v>641</v>
      </c>
      <c r="E20559">
        <v>47</v>
      </c>
      <c r="F20559" t="s">
        <v>641</v>
      </c>
      <c r="S20559" t="str">
        <f t="shared" si="81"/>
        <v/>
      </c>
    </row>
    <row r="20560" spans="1:19" x14ac:dyDescent="0.5">
      <c r="A20560" s="4">
        <v>44284</v>
      </c>
      <c r="B20560" s="14">
        <v>0.72062500000000007</v>
      </c>
      <c r="C20560">
        <v>3</v>
      </c>
      <c r="D20560" t="s">
        <v>641</v>
      </c>
      <c r="E20560">
        <v>41</v>
      </c>
      <c r="F20560" t="s">
        <v>641</v>
      </c>
      <c r="S20560" t="str">
        <f t="shared" si="81"/>
        <v/>
      </c>
    </row>
    <row r="20561" spans="1:19" x14ac:dyDescent="0.5">
      <c r="A20561" s="4">
        <v>44284</v>
      </c>
      <c r="B20561" s="14">
        <v>0.72770833333333329</v>
      </c>
      <c r="C20561">
        <v>3</v>
      </c>
      <c r="D20561" t="s">
        <v>641</v>
      </c>
      <c r="E20561">
        <v>40</v>
      </c>
      <c r="F20561" t="s">
        <v>641</v>
      </c>
      <c r="S20561" t="str">
        <f t="shared" si="81"/>
        <v/>
      </c>
    </row>
    <row r="20562" spans="1:19" x14ac:dyDescent="0.5">
      <c r="A20562" s="4">
        <v>44284</v>
      </c>
      <c r="B20562" s="14">
        <v>0.73105324074074074</v>
      </c>
      <c r="C20562">
        <v>3</v>
      </c>
      <c r="D20562" t="s">
        <v>641</v>
      </c>
      <c r="E20562">
        <v>38</v>
      </c>
      <c r="F20562" t="s">
        <v>641</v>
      </c>
      <c r="S20562" t="str">
        <f t="shared" si="81"/>
        <v/>
      </c>
    </row>
    <row r="20563" spans="1:19" x14ac:dyDescent="0.5">
      <c r="A20563" s="4">
        <v>44284</v>
      </c>
      <c r="B20563" s="14">
        <v>0.74273148148148149</v>
      </c>
      <c r="C20563">
        <v>3</v>
      </c>
      <c r="D20563" t="s">
        <v>641</v>
      </c>
      <c r="E20563">
        <v>40</v>
      </c>
      <c r="F20563" t="s">
        <v>641</v>
      </c>
      <c r="S20563" t="str">
        <f t="shared" si="81"/>
        <v/>
      </c>
    </row>
    <row r="20564" spans="1:19" x14ac:dyDescent="0.5">
      <c r="A20564" s="4">
        <v>44284</v>
      </c>
      <c r="B20564" s="14">
        <v>0.74274305555555553</v>
      </c>
      <c r="C20564">
        <v>3</v>
      </c>
      <c r="D20564" t="s">
        <v>641</v>
      </c>
      <c r="E20564">
        <v>40</v>
      </c>
      <c r="F20564" t="s">
        <v>641</v>
      </c>
      <c r="S20564" t="str">
        <f t="shared" si="81"/>
        <v/>
      </c>
    </row>
    <row r="20565" spans="1:19" x14ac:dyDescent="0.5">
      <c r="A20565" s="4">
        <v>44284</v>
      </c>
      <c r="B20565" s="14">
        <v>0.74275462962962957</v>
      </c>
      <c r="C20565">
        <v>3</v>
      </c>
      <c r="D20565" t="s">
        <v>641</v>
      </c>
      <c r="E20565">
        <v>40</v>
      </c>
      <c r="F20565" t="s">
        <v>641</v>
      </c>
      <c r="S20565" t="str">
        <f t="shared" si="81"/>
        <v/>
      </c>
    </row>
    <row r="20566" spans="1:19" x14ac:dyDescent="0.5">
      <c r="A20566" s="4">
        <v>44284</v>
      </c>
      <c r="B20566" s="14">
        <v>0.74303240740740739</v>
      </c>
      <c r="C20566">
        <v>3</v>
      </c>
      <c r="D20566" t="s">
        <v>641</v>
      </c>
      <c r="E20566">
        <v>39</v>
      </c>
      <c r="F20566" t="s">
        <v>641</v>
      </c>
      <c r="S20566" t="str">
        <f t="shared" si="81"/>
        <v/>
      </c>
    </row>
    <row r="20567" spans="1:19" x14ac:dyDescent="0.5">
      <c r="A20567" s="4">
        <v>44284</v>
      </c>
      <c r="B20567" s="14">
        <v>0.74304398148148154</v>
      </c>
      <c r="C20567">
        <v>3</v>
      </c>
      <c r="D20567" t="s">
        <v>641</v>
      </c>
      <c r="E20567">
        <v>38</v>
      </c>
      <c r="F20567" t="s">
        <v>641</v>
      </c>
      <c r="S20567" t="str">
        <f t="shared" si="81"/>
        <v/>
      </c>
    </row>
    <row r="20568" spans="1:19" x14ac:dyDescent="0.5">
      <c r="A20568" s="4">
        <v>44284</v>
      </c>
      <c r="B20568" s="14">
        <v>0.74357638888888899</v>
      </c>
      <c r="C20568">
        <v>3</v>
      </c>
      <c r="D20568" t="s">
        <v>641</v>
      </c>
      <c r="E20568">
        <v>50</v>
      </c>
      <c r="F20568" t="s">
        <v>641</v>
      </c>
      <c r="S20568" t="str">
        <f t="shared" si="81"/>
        <v/>
      </c>
    </row>
    <row r="20569" spans="1:19" x14ac:dyDescent="0.5">
      <c r="A20569" s="4">
        <v>44284</v>
      </c>
      <c r="B20569" s="14">
        <v>0.74358796296296292</v>
      </c>
      <c r="C20569">
        <v>3</v>
      </c>
      <c r="D20569" t="s">
        <v>641</v>
      </c>
      <c r="E20569">
        <v>40</v>
      </c>
      <c r="F20569" t="s">
        <v>641</v>
      </c>
      <c r="S20569" t="str">
        <f t="shared" si="81"/>
        <v/>
      </c>
    </row>
    <row r="20570" spans="1:19" x14ac:dyDescent="0.5">
      <c r="A20570" s="4">
        <v>44284</v>
      </c>
      <c r="B20570" s="14">
        <v>0.74359953703703707</v>
      </c>
      <c r="C20570">
        <v>3</v>
      </c>
      <c r="D20570" t="s">
        <v>641</v>
      </c>
      <c r="E20570">
        <v>41</v>
      </c>
      <c r="F20570" t="s">
        <v>641</v>
      </c>
      <c r="S20570" t="str">
        <f t="shared" si="81"/>
        <v/>
      </c>
    </row>
    <row r="20571" spans="1:19" x14ac:dyDescent="0.5">
      <c r="A20571" s="4">
        <v>44284</v>
      </c>
      <c r="B20571" s="14">
        <v>0.74361111111111111</v>
      </c>
      <c r="C20571">
        <v>3</v>
      </c>
      <c r="D20571" t="s">
        <v>641</v>
      </c>
      <c r="E20571">
        <v>46</v>
      </c>
      <c r="F20571" t="s">
        <v>641</v>
      </c>
      <c r="S20571" t="str">
        <f t="shared" si="81"/>
        <v/>
      </c>
    </row>
    <row r="20572" spans="1:19" x14ac:dyDescent="0.5">
      <c r="A20572" s="4">
        <v>44284</v>
      </c>
      <c r="B20572" s="14">
        <v>0.74363425925925919</v>
      </c>
      <c r="C20572">
        <v>3</v>
      </c>
      <c r="D20572" t="s">
        <v>641</v>
      </c>
      <c r="E20572">
        <v>48</v>
      </c>
      <c r="F20572" t="s">
        <v>641</v>
      </c>
      <c r="S20572" t="str">
        <f t="shared" si="81"/>
        <v/>
      </c>
    </row>
    <row r="20573" spans="1:19" x14ac:dyDescent="0.5">
      <c r="A20573" s="4">
        <v>44284</v>
      </c>
      <c r="B20573" s="14">
        <v>0.74364583333333334</v>
      </c>
      <c r="C20573">
        <v>3</v>
      </c>
      <c r="D20573" t="s">
        <v>641</v>
      </c>
      <c r="E20573">
        <v>43</v>
      </c>
      <c r="F20573" t="s">
        <v>641</v>
      </c>
      <c r="S20573" t="str">
        <f t="shared" si="81"/>
        <v/>
      </c>
    </row>
    <row r="20574" spans="1:19" x14ac:dyDescent="0.5">
      <c r="A20574" s="4">
        <v>44284</v>
      </c>
      <c r="B20574" s="14">
        <v>0.74365740740740749</v>
      </c>
      <c r="C20574">
        <v>3</v>
      </c>
      <c r="D20574" t="s">
        <v>641</v>
      </c>
      <c r="E20574">
        <v>42</v>
      </c>
      <c r="F20574" t="s">
        <v>641</v>
      </c>
      <c r="S20574" t="str">
        <f t="shared" si="81"/>
        <v/>
      </c>
    </row>
    <row r="20575" spans="1:19" x14ac:dyDescent="0.5">
      <c r="A20575" s="4">
        <v>44284</v>
      </c>
      <c r="B20575" s="14">
        <v>0.74366898148148142</v>
      </c>
      <c r="C20575">
        <v>3</v>
      </c>
      <c r="D20575" t="s">
        <v>641</v>
      </c>
      <c r="E20575">
        <v>47</v>
      </c>
      <c r="F20575" t="s">
        <v>641</v>
      </c>
      <c r="S20575" t="str">
        <f t="shared" si="81"/>
        <v/>
      </c>
    </row>
    <row r="20576" spans="1:19" x14ac:dyDescent="0.5">
      <c r="A20576" s="4">
        <v>44284</v>
      </c>
      <c r="B20576" s="14">
        <v>0.74368055555555557</v>
      </c>
      <c r="C20576">
        <v>3</v>
      </c>
      <c r="D20576" t="s">
        <v>641</v>
      </c>
      <c r="E20576">
        <v>43</v>
      </c>
      <c r="F20576" t="s">
        <v>641</v>
      </c>
      <c r="S20576" t="str">
        <f t="shared" si="81"/>
        <v/>
      </c>
    </row>
    <row r="20577" spans="1:19" x14ac:dyDescent="0.5">
      <c r="A20577" s="4">
        <v>44284</v>
      </c>
      <c r="B20577" s="14">
        <v>0.74370370370370376</v>
      </c>
      <c r="C20577">
        <v>3</v>
      </c>
      <c r="D20577" t="s">
        <v>641</v>
      </c>
      <c r="E20577">
        <v>42</v>
      </c>
      <c r="F20577" t="s">
        <v>641</v>
      </c>
      <c r="S20577" t="str">
        <f t="shared" si="81"/>
        <v/>
      </c>
    </row>
    <row r="20578" spans="1:19" x14ac:dyDescent="0.5">
      <c r="A20578" s="4">
        <v>44284</v>
      </c>
      <c r="B20578" s="14">
        <v>0.74371527777777768</v>
      </c>
      <c r="C20578">
        <v>3</v>
      </c>
      <c r="D20578" t="s">
        <v>641</v>
      </c>
      <c r="E20578">
        <v>42</v>
      </c>
      <c r="F20578" t="s">
        <v>641</v>
      </c>
      <c r="S20578" t="str">
        <f t="shared" si="81"/>
        <v/>
      </c>
    </row>
    <row r="20579" spans="1:19" x14ac:dyDescent="0.5">
      <c r="A20579" s="4">
        <v>44284</v>
      </c>
      <c r="B20579" s="14">
        <v>0.74372685185185183</v>
      </c>
      <c r="C20579">
        <v>3</v>
      </c>
      <c r="D20579" t="s">
        <v>641</v>
      </c>
      <c r="E20579">
        <v>43</v>
      </c>
      <c r="F20579" t="s">
        <v>641</v>
      </c>
      <c r="S20579" t="str">
        <f t="shared" si="81"/>
        <v/>
      </c>
    </row>
    <row r="20580" spans="1:19" x14ac:dyDescent="0.5">
      <c r="A20580" s="4">
        <v>44284</v>
      </c>
      <c r="B20580" s="14">
        <v>0.74373842592592598</v>
      </c>
      <c r="C20580">
        <v>3</v>
      </c>
      <c r="D20580" t="s">
        <v>641</v>
      </c>
      <c r="E20580">
        <v>43</v>
      </c>
      <c r="F20580" t="s">
        <v>641</v>
      </c>
      <c r="S20580" t="str">
        <f t="shared" si="81"/>
        <v/>
      </c>
    </row>
    <row r="20581" spans="1:19" x14ac:dyDescent="0.5">
      <c r="A20581" s="4">
        <v>44284</v>
      </c>
      <c r="B20581" s="14">
        <v>0.74376157407407406</v>
      </c>
      <c r="C20581">
        <v>3</v>
      </c>
      <c r="D20581" t="s">
        <v>641</v>
      </c>
      <c r="E20581">
        <v>39</v>
      </c>
      <c r="F20581" t="s">
        <v>641</v>
      </c>
      <c r="S20581" t="str">
        <f t="shared" si="81"/>
        <v/>
      </c>
    </row>
    <row r="20582" spans="1:19" x14ac:dyDescent="0.5">
      <c r="A20582" s="4">
        <v>44284</v>
      </c>
      <c r="B20582" s="14">
        <v>0.74378472222222225</v>
      </c>
      <c r="C20582">
        <v>3</v>
      </c>
      <c r="D20582" t="s">
        <v>641</v>
      </c>
      <c r="E20582">
        <v>39</v>
      </c>
      <c r="F20582" t="s">
        <v>641</v>
      </c>
      <c r="S20582" t="str">
        <f t="shared" si="81"/>
        <v/>
      </c>
    </row>
    <row r="20583" spans="1:19" x14ac:dyDescent="0.5">
      <c r="A20583" s="4">
        <v>44284</v>
      </c>
      <c r="B20583" s="14">
        <v>0.74380787037037033</v>
      </c>
      <c r="C20583">
        <v>3</v>
      </c>
      <c r="D20583" t="s">
        <v>641</v>
      </c>
      <c r="E20583">
        <v>41</v>
      </c>
      <c r="F20583" t="s">
        <v>641</v>
      </c>
      <c r="S20583" t="str">
        <f t="shared" si="81"/>
        <v/>
      </c>
    </row>
    <row r="20584" spans="1:19" x14ac:dyDescent="0.5">
      <c r="A20584" s="4">
        <v>44284</v>
      </c>
      <c r="B20584" s="14">
        <v>0.74383101851851852</v>
      </c>
      <c r="C20584">
        <v>3</v>
      </c>
      <c r="D20584" t="s">
        <v>641</v>
      </c>
      <c r="E20584">
        <v>49</v>
      </c>
      <c r="F20584" t="s">
        <v>641</v>
      </c>
      <c r="S20584" t="str">
        <f t="shared" si="81"/>
        <v/>
      </c>
    </row>
    <row r="20585" spans="1:19" x14ac:dyDescent="0.5">
      <c r="A20585" s="4">
        <v>44284</v>
      </c>
      <c r="B20585" s="14">
        <v>0.74386574074074074</v>
      </c>
      <c r="C20585">
        <v>3</v>
      </c>
      <c r="D20585" t="s">
        <v>641</v>
      </c>
      <c r="E20585">
        <v>45</v>
      </c>
      <c r="F20585" t="s">
        <v>641</v>
      </c>
      <c r="S20585" t="str">
        <f t="shared" si="81"/>
        <v/>
      </c>
    </row>
    <row r="20586" spans="1:19" x14ac:dyDescent="0.5">
      <c r="A20586" s="4">
        <v>44284</v>
      </c>
      <c r="B20586" s="14">
        <v>0.74388888888888882</v>
      </c>
      <c r="C20586">
        <v>3</v>
      </c>
      <c r="D20586" t="s">
        <v>641</v>
      </c>
      <c r="E20586">
        <v>42</v>
      </c>
      <c r="F20586" t="s">
        <v>641</v>
      </c>
      <c r="S20586" t="str">
        <f t="shared" si="81"/>
        <v/>
      </c>
    </row>
    <row r="20587" spans="1:19" x14ac:dyDescent="0.5">
      <c r="A20587" s="4">
        <v>44284</v>
      </c>
      <c r="B20587" s="14">
        <v>0.74390046296296297</v>
      </c>
      <c r="C20587">
        <v>3</v>
      </c>
      <c r="D20587" t="s">
        <v>641</v>
      </c>
      <c r="E20587">
        <v>43</v>
      </c>
      <c r="F20587" t="s">
        <v>641</v>
      </c>
      <c r="S20587" t="str">
        <f t="shared" si="81"/>
        <v/>
      </c>
    </row>
    <row r="20588" spans="1:19" x14ac:dyDescent="0.5">
      <c r="A20588" s="4">
        <v>44284</v>
      </c>
      <c r="B20588" s="14">
        <v>0.74391203703703701</v>
      </c>
      <c r="C20588">
        <v>3</v>
      </c>
      <c r="D20588" t="s">
        <v>641</v>
      </c>
      <c r="E20588">
        <v>47</v>
      </c>
      <c r="F20588" t="s">
        <v>641</v>
      </c>
      <c r="S20588" t="str">
        <f t="shared" si="81"/>
        <v/>
      </c>
    </row>
    <row r="20589" spans="1:19" x14ac:dyDescent="0.5">
      <c r="A20589" s="4">
        <v>44284</v>
      </c>
      <c r="B20589" s="14">
        <v>0.74391203703703701</v>
      </c>
      <c r="C20589">
        <v>3</v>
      </c>
      <c r="D20589" t="s">
        <v>641</v>
      </c>
      <c r="E20589">
        <v>52</v>
      </c>
      <c r="F20589" t="s">
        <v>641</v>
      </c>
      <c r="S20589" t="str">
        <f t="shared" si="81"/>
        <v/>
      </c>
    </row>
    <row r="20590" spans="1:19" x14ac:dyDescent="0.5">
      <c r="A20590" s="4">
        <v>44284</v>
      </c>
      <c r="B20590" s="14">
        <v>0.74392361111111116</v>
      </c>
      <c r="C20590">
        <v>3</v>
      </c>
      <c r="D20590" t="s">
        <v>641</v>
      </c>
      <c r="E20590">
        <v>52</v>
      </c>
      <c r="F20590" t="s">
        <v>641</v>
      </c>
      <c r="S20590" t="str">
        <f t="shared" si="81"/>
        <v/>
      </c>
    </row>
    <row r="20591" spans="1:19" x14ac:dyDescent="0.5">
      <c r="A20591" s="4">
        <v>44284</v>
      </c>
      <c r="B20591" s="14">
        <v>0.74393518518518509</v>
      </c>
      <c r="C20591">
        <v>3</v>
      </c>
      <c r="D20591" t="s">
        <v>641</v>
      </c>
      <c r="E20591">
        <v>48</v>
      </c>
      <c r="F20591" t="s">
        <v>641</v>
      </c>
      <c r="S20591" t="str">
        <f t="shared" si="81"/>
        <v/>
      </c>
    </row>
    <row r="20592" spans="1:19" x14ac:dyDescent="0.5">
      <c r="A20592" s="4">
        <v>44284</v>
      </c>
      <c r="B20592" s="14">
        <v>0.74394675925925924</v>
      </c>
      <c r="C20592">
        <v>3</v>
      </c>
      <c r="D20592" t="s">
        <v>641</v>
      </c>
      <c r="E20592">
        <v>45</v>
      </c>
      <c r="F20592" t="s">
        <v>641</v>
      </c>
      <c r="S20592" t="str">
        <f t="shared" si="81"/>
        <v/>
      </c>
    </row>
    <row r="20593" spans="1:19" x14ac:dyDescent="0.5">
      <c r="A20593" s="4">
        <v>44284</v>
      </c>
      <c r="B20593" s="14">
        <v>0.74396990740740743</v>
      </c>
      <c r="C20593">
        <v>3</v>
      </c>
      <c r="D20593" t="s">
        <v>641</v>
      </c>
      <c r="E20593">
        <v>40</v>
      </c>
      <c r="F20593" t="s">
        <v>641</v>
      </c>
      <c r="S20593" t="str">
        <f t="shared" si="81"/>
        <v/>
      </c>
    </row>
    <row r="20594" spans="1:19" x14ac:dyDescent="0.5">
      <c r="A20594" s="4">
        <v>44284</v>
      </c>
      <c r="B20594" s="14">
        <v>0.7439930555555555</v>
      </c>
      <c r="C20594">
        <v>3</v>
      </c>
      <c r="D20594" t="s">
        <v>641</v>
      </c>
      <c r="E20594">
        <v>50</v>
      </c>
      <c r="F20594" t="s">
        <v>641</v>
      </c>
      <c r="S20594" t="str">
        <f t="shared" si="81"/>
        <v/>
      </c>
    </row>
    <row r="20595" spans="1:19" x14ac:dyDescent="0.5">
      <c r="A20595" s="4">
        <v>44284</v>
      </c>
      <c r="B20595" s="14">
        <v>0.7439930555555555</v>
      </c>
      <c r="C20595">
        <v>3</v>
      </c>
      <c r="D20595" t="s">
        <v>641</v>
      </c>
      <c r="E20595">
        <v>44</v>
      </c>
      <c r="F20595" t="s">
        <v>641</v>
      </c>
      <c r="S20595" t="str">
        <f t="shared" si="81"/>
        <v/>
      </c>
    </row>
    <row r="20596" spans="1:19" x14ac:dyDescent="0.5">
      <c r="A20596" s="4">
        <v>44284</v>
      </c>
      <c r="B20596" s="14">
        <v>0.74400462962962965</v>
      </c>
      <c r="C20596">
        <v>3</v>
      </c>
      <c r="D20596" t="s">
        <v>641</v>
      </c>
      <c r="E20596">
        <v>42</v>
      </c>
      <c r="F20596" t="s">
        <v>641</v>
      </c>
      <c r="S20596" t="str">
        <f t="shared" si="81"/>
        <v/>
      </c>
    </row>
    <row r="20597" spans="1:19" x14ac:dyDescent="0.5">
      <c r="A20597" s="4">
        <v>44284</v>
      </c>
      <c r="B20597" s="14">
        <v>0.74402777777777773</v>
      </c>
      <c r="C20597">
        <v>3</v>
      </c>
      <c r="D20597" t="s">
        <v>641</v>
      </c>
      <c r="E20597">
        <v>45</v>
      </c>
      <c r="F20597" t="s">
        <v>641</v>
      </c>
      <c r="S20597" t="str">
        <f t="shared" si="81"/>
        <v/>
      </c>
    </row>
    <row r="20598" spans="1:19" x14ac:dyDescent="0.5">
      <c r="A20598" s="4">
        <v>44284</v>
      </c>
      <c r="B20598" s="14">
        <v>0.74403935185185188</v>
      </c>
      <c r="C20598">
        <v>3</v>
      </c>
      <c r="D20598" t="s">
        <v>641</v>
      </c>
      <c r="E20598">
        <v>46</v>
      </c>
      <c r="F20598" t="s">
        <v>641</v>
      </c>
      <c r="S20598" t="str">
        <f t="shared" si="81"/>
        <v/>
      </c>
    </row>
    <row r="20599" spans="1:19" x14ac:dyDescent="0.5">
      <c r="A20599" s="4">
        <v>44284</v>
      </c>
      <c r="B20599" s="14">
        <v>0.74405092592592592</v>
      </c>
      <c r="C20599">
        <v>3</v>
      </c>
      <c r="D20599" t="s">
        <v>641</v>
      </c>
      <c r="E20599">
        <v>49</v>
      </c>
      <c r="F20599" t="s">
        <v>641</v>
      </c>
      <c r="S20599" t="str">
        <f t="shared" si="81"/>
        <v/>
      </c>
    </row>
    <row r="20600" spans="1:19" x14ac:dyDescent="0.5">
      <c r="A20600" s="4">
        <v>44284</v>
      </c>
      <c r="B20600" s="14">
        <v>0.744074074074074</v>
      </c>
      <c r="C20600">
        <v>3</v>
      </c>
      <c r="D20600" t="s">
        <v>641</v>
      </c>
      <c r="E20600">
        <v>40</v>
      </c>
      <c r="F20600" t="s">
        <v>641</v>
      </c>
      <c r="S20600" t="str">
        <f t="shared" si="81"/>
        <v/>
      </c>
    </row>
    <row r="20601" spans="1:19" x14ac:dyDescent="0.5">
      <c r="A20601" s="4">
        <v>44284</v>
      </c>
      <c r="B20601" s="14">
        <v>0.74408564814814815</v>
      </c>
      <c r="C20601">
        <v>3</v>
      </c>
      <c r="D20601" t="s">
        <v>641</v>
      </c>
      <c r="E20601">
        <v>41</v>
      </c>
      <c r="F20601" t="s">
        <v>641</v>
      </c>
      <c r="S20601" t="str">
        <f t="shared" si="81"/>
        <v/>
      </c>
    </row>
    <row r="20602" spans="1:19" x14ac:dyDescent="0.5">
      <c r="A20602" s="4">
        <v>44284</v>
      </c>
      <c r="B20602" s="14">
        <v>0.74410879629629623</v>
      </c>
      <c r="C20602">
        <v>3</v>
      </c>
      <c r="D20602" t="s">
        <v>641</v>
      </c>
      <c r="E20602">
        <v>48</v>
      </c>
      <c r="F20602" t="s">
        <v>641</v>
      </c>
      <c r="S20602" t="str">
        <f t="shared" si="81"/>
        <v/>
      </c>
    </row>
    <row r="20603" spans="1:19" x14ac:dyDescent="0.5">
      <c r="A20603" s="4">
        <v>44284</v>
      </c>
      <c r="B20603" s="14">
        <v>0.74413194444444442</v>
      </c>
      <c r="C20603">
        <v>3</v>
      </c>
      <c r="D20603" t="s">
        <v>641</v>
      </c>
      <c r="E20603">
        <v>41</v>
      </c>
      <c r="F20603" t="s">
        <v>641</v>
      </c>
      <c r="S20603" t="str">
        <f t="shared" si="81"/>
        <v/>
      </c>
    </row>
    <row r="20604" spans="1:19" x14ac:dyDescent="0.5">
      <c r="A20604" s="4">
        <v>44284</v>
      </c>
      <c r="B20604" s="14">
        <v>0.74415509259259249</v>
      </c>
      <c r="C20604">
        <v>3</v>
      </c>
      <c r="D20604" t="s">
        <v>641</v>
      </c>
      <c r="E20604">
        <v>50</v>
      </c>
      <c r="F20604" t="s">
        <v>641</v>
      </c>
      <c r="S20604" t="str">
        <f t="shared" si="81"/>
        <v/>
      </c>
    </row>
    <row r="20605" spans="1:19" x14ac:dyDescent="0.5">
      <c r="A20605" s="4">
        <v>44284</v>
      </c>
      <c r="B20605" s="14">
        <v>0.74417824074074079</v>
      </c>
      <c r="C20605">
        <v>3</v>
      </c>
      <c r="D20605" t="s">
        <v>641</v>
      </c>
      <c r="E20605">
        <v>46</v>
      </c>
      <c r="F20605" t="s">
        <v>641</v>
      </c>
      <c r="S20605" t="str">
        <f t="shared" si="81"/>
        <v/>
      </c>
    </row>
    <row r="20606" spans="1:19" x14ac:dyDescent="0.5">
      <c r="A20606" s="4">
        <v>44284</v>
      </c>
      <c r="B20606" s="14">
        <v>0.74418981481481483</v>
      </c>
      <c r="C20606">
        <v>3</v>
      </c>
      <c r="D20606" t="s">
        <v>641</v>
      </c>
      <c r="E20606">
        <v>49</v>
      </c>
      <c r="F20606" t="s">
        <v>641</v>
      </c>
      <c r="S20606" t="str">
        <f t="shared" si="81"/>
        <v/>
      </c>
    </row>
    <row r="20607" spans="1:19" x14ac:dyDescent="0.5">
      <c r="A20607" s="4">
        <v>44284</v>
      </c>
      <c r="B20607" s="14">
        <v>0.74420138888888887</v>
      </c>
      <c r="C20607">
        <v>3</v>
      </c>
      <c r="D20607" t="s">
        <v>641</v>
      </c>
      <c r="E20607">
        <v>50</v>
      </c>
      <c r="F20607" t="s">
        <v>641</v>
      </c>
      <c r="S20607" t="str">
        <f t="shared" si="81"/>
        <v/>
      </c>
    </row>
    <row r="20608" spans="1:19" x14ac:dyDescent="0.5">
      <c r="A20608" s="4">
        <v>44284</v>
      </c>
      <c r="B20608" s="14">
        <v>0.74421296296296291</v>
      </c>
      <c r="C20608">
        <v>3</v>
      </c>
      <c r="D20608" t="s">
        <v>641</v>
      </c>
      <c r="E20608">
        <v>47</v>
      </c>
      <c r="F20608" t="s">
        <v>641</v>
      </c>
      <c r="S20608" t="str">
        <f t="shared" si="81"/>
        <v/>
      </c>
    </row>
    <row r="20609" spans="1:19" x14ac:dyDescent="0.5">
      <c r="A20609" s="4">
        <v>44284</v>
      </c>
      <c r="B20609" s="14">
        <v>0.74421296296296291</v>
      </c>
      <c r="C20609">
        <v>3</v>
      </c>
      <c r="D20609" t="s">
        <v>641</v>
      </c>
      <c r="E20609">
        <v>52</v>
      </c>
      <c r="F20609" t="s">
        <v>641</v>
      </c>
      <c r="S20609" t="str">
        <f t="shared" si="81"/>
        <v/>
      </c>
    </row>
    <row r="20610" spans="1:19" x14ac:dyDescent="0.5">
      <c r="A20610" s="4">
        <v>44284</v>
      </c>
      <c r="B20610" s="14">
        <v>0.74422453703703706</v>
      </c>
      <c r="C20610">
        <v>3</v>
      </c>
      <c r="D20610" t="s">
        <v>641</v>
      </c>
      <c r="E20610">
        <v>52</v>
      </c>
      <c r="F20610" t="s">
        <v>641</v>
      </c>
      <c r="S20610" t="str">
        <f t="shared" si="81"/>
        <v/>
      </c>
    </row>
    <row r="20611" spans="1:19" x14ac:dyDescent="0.5">
      <c r="A20611" s="4">
        <v>44284</v>
      </c>
      <c r="B20611" s="14">
        <v>0.74424768518518514</v>
      </c>
      <c r="C20611">
        <v>3</v>
      </c>
      <c r="D20611" t="s">
        <v>641</v>
      </c>
      <c r="E20611">
        <v>54</v>
      </c>
      <c r="F20611" t="s">
        <v>641</v>
      </c>
      <c r="S20611" t="str">
        <f t="shared" si="81"/>
        <v/>
      </c>
    </row>
    <row r="20612" spans="1:19" x14ac:dyDescent="0.5">
      <c r="A20612" s="4">
        <v>44284</v>
      </c>
      <c r="B20612" s="14">
        <v>0.74424768518518514</v>
      </c>
      <c r="C20612">
        <v>3</v>
      </c>
      <c r="D20612" t="s">
        <v>641</v>
      </c>
      <c r="E20612">
        <v>42</v>
      </c>
      <c r="F20612" t="s">
        <v>641</v>
      </c>
      <c r="S20612" t="str">
        <f t="shared" si="81"/>
        <v/>
      </c>
    </row>
    <row r="20613" spans="1:19" x14ac:dyDescent="0.5">
      <c r="A20613" s="4">
        <v>44284</v>
      </c>
      <c r="B20613" s="14">
        <v>0.74428240740740748</v>
      </c>
      <c r="C20613">
        <v>3</v>
      </c>
      <c r="D20613" t="s">
        <v>641</v>
      </c>
      <c r="E20613">
        <v>50</v>
      </c>
      <c r="F20613" t="s">
        <v>641</v>
      </c>
      <c r="S20613" t="str">
        <f t="shared" si="81"/>
        <v/>
      </c>
    </row>
    <row r="20614" spans="1:19" x14ac:dyDescent="0.5">
      <c r="A20614" s="4">
        <v>44284</v>
      </c>
      <c r="B20614" s="14">
        <v>0.74428240740740748</v>
      </c>
      <c r="C20614">
        <v>3</v>
      </c>
      <c r="D20614" t="s">
        <v>641</v>
      </c>
      <c r="E20614">
        <v>52</v>
      </c>
      <c r="F20614" t="s">
        <v>641</v>
      </c>
      <c r="S20614" t="str">
        <f t="shared" si="81"/>
        <v/>
      </c>
    </row>
    <row r="20615" spans="1:19" x14ac:dyDescent="0.5">
      <c r="A20615" s="4">
        <v>44284</v>
      </c>
      <c r="B20615" s="14">
        <v>0.74430555555555555</v>
      </c>
      <c r="C20615">
        <v>3</v>
      </c>
      <c r="D20615" t="s">
        <v>641</v>
      </c>
      <c r="E20615">
        <v>41</v>
      </c>
      <c r="F20615" t="s">
        <v>641</v>
      </c>
      <c r="S20615" t="str">
        <f t="shared" si="81"/>
        <v/>
      </c>
    </row>
    <row r="20616" spans="1:19" x14ac:dyDescent="0.5">
      <c r="A20616" s="4">
        <v>44284</v>
      </c>
      <c r="B20616" s="14">
        <v>0.7443171296296297</v>
      </c>
      <c r="C20616">
        <v>3</v>
      </c>
      <c r="D20616" t="s">
        <v>641</v>
      </c>
      <c r="E20616">
        <v>42</v>
      </c>
      <c r="F20616" t="s">
        <v>641</v>
      </c>
      <c r="S20616" t="str">
        <f t="shared" si="81"/>
        <v/>
      </c>
    </row>
    <row r="20617" spans="1:19" x14ac:dyDescent="0.5">
      <c r="A20617" s="4">
        <v>44284</v>
      </c>
      <c r="B20617" s="14">
        <v>0.74434027777777778</v>
      </c>
      <c r="C20617">
        <v>3</v>
      </c>
      <c r="D20617" t="s">
        <v>641</v>
      </c>
      <c r="E20617">
        <v>40</v>
      </c>
      <c r="F20617" t="s">
        <v>641</v>
      </c>
      <c r="S20617" t="str">
        <f t="shared" si="81"/>
        <v/>
      </c>
    </row>
    <row r="20618" spans="1:19" x14ac:dyDescent="0.5">
      <c r="A20618" s="4">
        <v>44284</v>
      </c>
      <c r="B20618" s="14">
        <v>0.74436342592592597</v>
      </c>
      <c r="C20618">
        <v>3</v>
      </c>
      <c r="D20618" t="s">
        <v>641</v>
      </c>
      <c r="E20618">
        <v>40</v>
      </c>
      <c r="F20618" t="s">
        <v>641</v>
      </c>
      <c r="S20618" t="str">
        <f t="shared" si="81"/>
        <v/>
      </c>
    </row>
    <row r="20619" spans="1:19" x14ac:dyDescent="0.5">
      <c r="A20619" s="4">
        <v>44284</v>
      </c>
      <c r="B20619" s="14">
        <v>0.7443749999999999</v>
      </c>
      <c r="C20619">
        <v>3</v>
      </c>
      <c r="D20619" t="s">
        <v>641</v>
      </c>
      <c r="E20619">
        <v>45</v>
      </c>
      <c r="F20619" t="s">
        <v>641</v>
      </c>
      <c r="S20619" t="str">
        <f t="shared" ref="S20619:S20682" si="82">IFERROR(IF(OR(C20619=3,C20619=4),(Q20619/R20619*35.5),(Q20619/R20619*30)),"")</f>
        <v/>
      </c>
    </row>
    <row r="20620" spans="1:19" x14ac:dyDescent="0.5">
      <c r="A20620" s="4">
        <v>44284</v>
      </c>
      <c r="B20620" s="14">
        <v>0.74442129629629628</v>
      </c>
      <c r="C20620">
        <v>3</v>
      </c>
      <c r="D20620" t="s">
        <v>641</v>
      </c>
      <c r="E20620">
        <v>38</v>
      </c>
      <c r="F20620" t="s">
        <v>641</v>
      </c>
      <c r="S20620" t="str">
        <f t="shared" si="82"/>
        <v/>
      </c>
    </row>
    <row r="20621" spans="1:19" x14ac:dyDescent="0.5">
      <c r="A20621" s="4">
        <v>44284</v>
      </c>
      <c r="B20621" s="14">
        <v>0.74444444444444446</v>
      </c>
      <c r="C20621">
        <v>3</v>
      </c>
      <c r="D20621" t="s">
        <v>641</v>
      </c>
      <c r="E20621">
        <v>48</v>
      </c>
      <c r="F20621" t="s">
        <v>641</v>
      </c>
      <c r="S20621" t="str">
        <f t="shared" si="82"/>
        <v/>
      </c>
    </row>
    <row r="20622" spans="1:19" x14ac:dyDescent="0.5">
      <c r="A20622" s="4">
        <v>44284</v>
      </c>
      <c r="B20622" s="14">
        <v>0.74445601851851861</v>
      </c>
      <c r="C20622">
        <v>3</v>
      </c>
      <c r="D20622" t="s">
        <v>641</v>
      </c>
      <c r="E20622">
        <v>48</v>
      </c>
      <c r="F20622" t="s">
        <v>641</v>
      </c>
      <c r="S20622" t="str">
        <f t="shared" si="82"/>
        <v/>
      </c>
    </row>
    <row r="20623" spans="1:19" x14ac:dyDescent="0.5">
      <c r="A20623" s="4">
        <v>44284</v>
      </c>
      <c r="B20623" s="14">
        <v>0.74445601851851861</v>
      </c>
      <c r="C20623">
        <v>3</v>
      </c>
      <c r="D20623" t="s">
        <v>641</v>
      </c>
      <c r="E20623">
        <v>44</v>
      </c>
      <c r="F20623" t="s">
        <v>641</v>
      </c>
      <c r="S20623" t="str">
        <f t="shared" si="82"/>
        <v/>
      </c>
    </row>
    <row r="20624" spans="1:19" x14ac:dyDescent="0.5">
      <c r="A20624" s="4">
        <v>44284</v>
      </c>
      <c r="B20624" s="14">
        <v>0.74447916666666669</v>
      </c>
      <c r="C20624">
        <v>3</v>
      </c>
      <c r="D20624" t="s">
        <v>641</v>
      </c>
      <c r="E20624">
        <v>41</v>
      </c>
      <c r="F20624" t="s">
        <v>641</v>
      </c>
      <c r="S20624" t="str">
        <f t="shared" si="82"/>
        <v/>
      </c>
    </row>
    <row r="20625" spans="1:19" x14ac:dyDescent="0.5">
      <c r="A20625" s="4">
        <v>44284</v>
      </c>
      <c r="B20625" s="14">
        <v>0.74449074074074073</v>
      </c>
      <c r="C20625">
        <v>3</v>
      </c>
      <c r="D20625" t="s">
        <v>641</v>
      </c>
      <c r="E20625">
        <v>45</v>
      </c>
      <c r="F20625" t="s">
        <v>641</v>
      </c>
      <c r="S20625" t="str">
        <f t="shared" si="82"/>
        <v/>
      </c>
    </row>
    <row r="20626" spans="1:19" x14ac:dyDescent="0.5">
      <c r="A20626" s="4">
        <v>44284</v>
      </c>
      <c r="B20626" s="14">
        <v>0.74451388888888881</v>
      </c>
      <c r="C20626">
        <v>3</v>
      </c>
      <c r="D20626" t="s">
        <v>641</v>
      </c>
      <c r="E20626">
        <v>49</v>
      </c>
      <c r="F20626" t="s">
        <v>641</v>
      </c>
      <c r="S20626" t="str">
        <f t="shared" si="82"/>
        <v/>
      </c>
    </row>
    <row r="20627" spans="1:19" x14ac:dyDescent="0.5">
      <c r="A20627" s="4">
        <v>44284</v>
      </c>
      <c r="B20627" s="14">
        <v>0.74453703703703711</v>
      </c>
      <c r="C20627">
        <v>3</v>
      </c>
      <c r="D20627" t="s">
        <v>641</v>
      </c>
      <c r="E20627">
        <v>39</v>
      </c>
      <c r="F20627" t="s">
        <v>641</v>
      </c>
      <c r="S20627" t="str">
        <f t="shared" si="82"/>
        <v/>
      </c>
    </row>
    <row r="20628" spans="1:19" x14ac:dyDescent="0.5">
      <c r="A20628" s="4">
        <v>44284</v>
      </c>
      <c r="B20628" s="14">
        <v>0.74454861111111104</v>
      </c>
      <c r="C20628">
        <v>3</v>
      </c>
      <c r="D20628" t="s">
        <v>641</v>
      </c>
      <c r="E20628">
        <v>39</v>
      </c>
      <c r="F20628" t="s">
        <v>641</v>
      </c>
      <c r="S20628" t="str">
        <f t="shared" si="82"/>
        <v/>
      </c>
    </row>
    <row r="20629" spans="1:19" x14ac:dyDescent="0.5">
      <c r="A20629" s="4">
        <v>44284</v>
      </c>
      <c r="B20629" s="14">
        <v>0.74457175925925922</v>
      </c>
      <c r="C20629">
        <v>3</v>
      </c>
      <c r="D20629" t="s">
        <v>641</v>
      </c>
      <c r="E20629">
        <v>48</v>
      </c>
      <c r="F20629" t="s">
        <v>641</v>
      </c>
      <c r="S20629" t="str">
        <f t="shared" si="82"/>
        <v/>
      </c>
    </row>
    <row r="20630" spans="1:19" x14ac:dyDescent="0.5">
      <c r="A20630" s="4">
        <v>44284</v>
      </c>
      <c r="B20630" s="14">
        <v>0.74457175925925922</v>
      </c>
      <c r="C20630">
        <v>3</v>
      </c>
      <c r="D20630" t="s">
        <v>641</v>
      </c>
      <c r="E20630">
        <v>48</v>
      </c>
      <c r="F20630" t="s">
        <v>641</v>
      </c>
      <c r="S20630" t="str">
        <f t="shared" si="82"/>
        <v/>
      </c>
    </row>
    <row r="20631" spans="1:19" x14ac:dyDescent="0.5">
      <c r="A20631" s="4">
        <v>44284</v>
      </c>
      <c r="B20631" s="14">
        <v>0.74458333333333337</v>
      </c>
      <c r="C20631">
        <v>3</v>
      </c>
      <c r="D20631" t="s">
        <v>641</v>
      </c>
      <c r="E20631">
        <v>41</v>
      </c>
      <c r="F20631" t="s">
        <v>641</v>
      </c>
      <c r="S20631" t="str">
        <f t="shared" si="82"/>
        <v/>
      </c>
    </row>
    <row r="20632" spans="1:19" x14ac:dyDescent="0.5">
      <c r="A20632" s="4">
        <v>44284</v>
      </c>
      <c r="B20632" s="14">
        <v>0.7445949074074073</v>
      </c>
      <c r="C20632">
        <v>3</v>
      </c>
      <c r="D20632" t="s">
        <v>641</v>
      </c>
      <c r="E20632">
        <v>51</v>
      </c>
      <c r="F20632" t="s">
        <v>641</v>
      </c>
      <c r="S20632" t="str">
        <f t="shared" si="82"/>
        <v/>
      </c>
    </row>
    <row r="20633" spans="1:19" x14ac:dyDescent="0.5">
      <c r="A20633" s="4">
        <v>44284</v>
      </c>
      <c r="B20633" s="14">
        <v>0.74460648148148145</v>
      </c>
      <c r="C20633">
        <v>3</v>
      </c>
      <c r="D20633" t="s">
        <v>641</v>
      </c>
      <c r="E20633">
        <v>53</v>
      </c>
      <c r="F20633" t="s">
        <v>641</v>
      </c>
      <c r="S20633" t="str">
        <f t="shared" si="82"/>
        <v/>
      </c>
    </row>
    <row r="20634" spans="1:19" x14ac:dyDescent="0.5">
      <c r="A20634" s="4">
        <v>44284</v>
      </c>
      <c r="B20634" s="14">
        <v>0.74462962962962964</v>
      </c>
      <c r="C20634">
        <v>3</v>
      </c>
      <c r="D20634" t="s">
        <v>641</v>
      </c>
      <c r="E20634">
        <v>49</v>
      </c>
      <c r="F20634" t="s">
        <v>641</v>
      </c>
      <c r="S20634" t="str">
        <f t="shared" si="82"/>
        <v/>
      </c>
    </row>
    <row r="20635" spans="1:19" x14ac:dyDescent="0.5">
      <c r="A20635" s="4">
        <v>44284</v>
      </c>
      <c r="B20635" s="14">
        <v>0.74464120370370368</v>
      </c>
      <c r="C20635">
        <v>3</v>
      </c>
      <c r="D20635" t="s">
        <v>641</v>
      </c>
      <c r="E20635">
        <v>44</v>
      </c>
      <c r="F20635" t="s">
        <v>641</v>
      </c>
      <c r="S20635" t="str">
        <f t="shared" si="82"/>
        <v/>
      </c>
    </row>
    <row r="20636" spans="1:19" x14ac:dyDescent="0.5">
      <c r="A20636" s="4">
        <v>44284</v>
      </c>
      <c r="B20636" s="14">
        <v>0.74465277777777772</v>
      </c>
      <c r="C20636">
        <v>3</v>
      </c>
      <c r="D20636" t="s">
        <v>641</v>
      </c>
      <c r="E20636">
        <v>46</v>
      </c>
      <c r="F20636" t="s">
        <v>641</v>
      </c>
      <c r="S20636" t="str">
        <f t="shared" si="82"/>
        <v/>
      </c>
    </row>
    <row r="20637" spans="1:19" x14ac:dyDescent="0.5">
      <c r="A20637" s="4">
        <v>44284</v>
      </c>
      <c r="B20637" s="14">
        <v>0.74466435185185187</v>
      </c>
      <c r="C20637">
        <v>3</v>
      </c>
      <c r="D20637" t="s">
        <v>641</v>
      </c>
      <c r="E20637">
        <v>47</v>
      </c>
      <c r="F20637" t="s">
        <v>641</v>
      </c>
      <c r="S20637" t="str">
        <f t="shared" si="82"/>
        <v/>
      </c>
    </row>
    <row r="20638" spans="1:19" x14ac:dyDescent="0.5">
      <c r="A20638" s="4">
        <v>44284</v>
      </c>
      <c r="B20638" s="14">
        <v>0.74467592592592602</v>
      </c>
      <c r="C20638">
        <v>3</v>
      </c>
      <c r="D20638" t="s">
        <v>641</v>
      </c>
      <c r="E20638">
        <v>50</v>
      </c>
      <c r="F20638" t="s">
        <v>641</v>
      </c>
      <c r="S20638" t="str">
        <f t="shared" si="82"/>
        <v/>
      </c>
    </row>
    <row r="20639" spans="1:19" x14ac:dyDescent="0.5">
      <c r="A20639" s="4">
        <v>44284</v>
      </c>
      <c r="B20639" s="14">
        <v>0.74467592592592602</v>
      </c>
      <c r="C20639">
        <v>3</v>
      </c>
      <c r="D20639" t="s">
        <v>641</v>
      </c>
      <c r="E20639">
        <v>50</v>
      </c>
      <c r="F20639" t="s">
        <v>641</v>
      </c>
      <c r="S20639" t="str">
        <f t="shared" si="82"/>
        <v/>
      </c>
    </row>
    <row r="20640" spans="1:19" x14ac:dyDescent="0.5">
      <c r="A20640" s="4">
        <v>44284</v>
      </c>
      <c r="B20640" s="14">
        <v>0.74468749999999995</v>
      </c>
      <c r="C20640">
        <v>3</v>
      </c>
      <c r="D20640" t="s">
        <v>641</v>
      </c>
      <c r="E20640">
        <v>50</v>
      </c>
      <c r="F20640" t="s">
        <v>641</v>
      </c>
      <c r="S20640" t="str">
        <f t="shared" si="82"/>
        <v/>
      </c>
    </row>
    <row r="20641" spans="1:19" x14ac:dyDescent="0.5">
      <c r="A20641" s="4">
        <v>44284</v>
      </c>
      <c r="B20641" s="14">
        <v>0.74471064814814814</v>
      </c>
      <c r="C20641">
        <v>3</v>
      </c>
      <c r="D20641" t="s">
        <v>641</v>
      </c>
      <c r="E20641">
        <v>51</v>
      </c>
      <c r="F20641" t="s">
        <v>641</v>
      </c>
      <c r="S20641" t="str">
        <f t="shared" si="82"/>
        <v/>
      </c>
    </row>
    <row r="20642" spans="1:19" x14ac:dyDescent="0.5">
      <c r="A20642" s="4">
        <v>44284</v>
      </c>
      <c r="B20642" s="14">
        <v>0.74472222222222229</v>
      </c>
      <c r="C20642">
        <v>3</v>
      </c>
      <c r="D20642" t="s">
        <v>641</v>
      </c>
      <c r="E20642">
        <v>43</v>
      </c>
      <c r="F20642" t="s">
        <v>641</v>
      </c>
      <c r="S20642" t="str">
        <f t="shared" si="82"/>
        <v/>
      </c>
    </row>
    <row r="20643" spans="1:19" x14ac:dyDescent="0.5">
      <c r="A20643" s="4">
        <v>44284</v>
      </c>
      <c r="B20643" s="14">
        <v>0.74474537037037036</v>
      </c>
      <c r="C20643">
        <v>3</v>
      </c>
      <c r="D20643" t="s">
        <v>641</v>
      </c>
      <c r="E20643">
        <v>45</v>
      </c>
      <c r="F20643" t="s">
        <v>641</v>
      </c>
      <c r="S20643" t="str">
        <f t="shared" si="82"/>
        <v/>
      </c>
    </row>
    <row r="20644" spans="1:19" x14ac:dyDescent="0.5">
      <c r="A20644" s="4">
        <v>44284</v>
      </c>
      <c r="B20644" s="14">
        <v>0.74475694444444451</v>
      </c>
      <c r="C20644">
        <v>3</v>
      </c>
      <c r="D20644" t="s">
        <v>641</v>
      </c>
      <c r="E20644">
        <v>52</v>
      </c>
      <c r="F20644" t="s">
        <v>641</v>
      </c>
      <c r="S20644" t="str">
        <f t="shared" si="82"/>
        <v/>
      </c>
    </row>
    <row r="20645" spans="1:19" x14ac:dyDescent="0.5">
      <c r="A20645" s="4">
        <v>44284</v>
      </c>
      <c r="B20645" s="14">
        <v>0.74476851851851855</v>
      </c>
      <c r="C20645">
        <v>3</v>
      </c>
      <c r="D20645" t="s">
        <v>641</v>
      </c>
      <c r="E20645">
        <v>44</v>
      </c>
      <c r="F20645" t="s">
        <v>641</v>
      </c>
      <c r="S20645" t="str">
        <f t="shared" si="82"/>
        <v/>
      </c>
    </row>
    <row r="20646" spans="1:19" x14ac:dyDescent="0.5">
      <c r="A20646" s="4">
        <v>44284</v>
      </c>
      <c r="B20646" s="14">
        <v>0.74478009259259259</v>
      </c>
      <c r="C20646">
        <v>3</v>
      </c>
      <c r="D20646" t="s">
        <v>641</v>
      </c>
      <c r="E20646">
        <v>45</v>
      </c>
      <c r="F20646" t="s">
        <v>641</v>
      </c>
      <c r="S20646" t="str">
        <f t="shared" si="82"/>
        <v/>
      </c>
    </row>
    <row r="20647" spans="1:19" x14ac:dyDescent="0.5">
      <c r="A20647" s="4">
        <v>44284</v>
      </c>
      <c r="B20647" s="14">
        <v>0.74479166666666663</v>
      </c>
      <c r="C20647">
        <v>3</v>
      </c>
      <c r="D20647" t="s">
        <v>641</v>
      </c>
      <c r="E20647">
        <v>40</v>
      </c>
      <c r="F20647" t="s">
        <v>641</v>
      </c>
      <c r="S20647" t="str">
        <f t="shared" si="82"/>
        <v/>
      </c>
    </row>
    <row r="20648" spans="1:19" x14ac:dyDescent="0.5">
      <c r="A20648" s="4">
        <v>44284</v>
      </c>
      <c r="B20648" s="14">
        <v>0.74480324074074078</v>
      </c>
      <c r="C20648">
        <v>3</v>
      </c>
      <c r="D20648" t="s">
        <v>641</v>
      </c>
      <c r="E20648">
        <v>50</v>
      </c>
      <c r="F20648" t="s">
        <v>641</v>
      </c>
      <c r="S20648" t="str">
        <f t="shared" si="82"/>
        <v/>
      </c>
    </row>
    <row r="20649" spans="1:19" x14ac:dyDescent="0.5">
      <c r="A20649" s="4">
        <v>44284</v>
      </c>
      <c r="B20649" s="14">
        <v>0.74481481481481471</v>
      </c>
      <c r="C20649">
        <v>3</v>
      </c>
      <c r="D20649" t="s">
        <v>641</v>
      </c>
      <c r="E20649">
        <v>50</v>
      </c>
      <c r="F20649" t="s">
        <v>641</v>
      </c>
      <c r="S20649" t="str">
        <f t="shared" si="82"/>
        <v/>
      </c>
    </row>
    <row r="20650" spans="1:19" x14ac:dyDescent="0.5">
      <c r="A20650" s="4">
        <v>44284</v>
      </c>
      <c r="B20650" s="14">
        <v>0.74482638888888886</v>
      </c>
      <c r="C20650">
        <v>3</v>
      </c>
      <c r="D20650" t="s">
        <v>641</v>
      </c>
      <c r="E20650">
        <v>49</v>
      </c>
      <c r="F20650" t="s">
        <v>641</v>
      </c>
      <c r="S20650" t="str">
        <f t="shared" si="82"/>
        <v/>
      </c>
    </row>
    <row r="20651" spans="1:19" x14ac:dyDescent="0.5">
      <c r="A20651" s="4">
        <v>44284</v>
      </c>
      <c r="B20651" s="14">
        <v>0.74483796296296301</v>
      </c>
      <c r="C20651">
        <v>3</v>
      </c>
      <c r="D20651" t="s">
        <v>641</v>
      </c>
      <c r="E20651">
        <v>47</v>
      </c>
      <c r="F20651" t="s">
        <v>641</v>
      </c>
      <c r="S20651" t="str">
        <f t="shared" si="82"/>
        <v/>
      </c>
    </row>
    <row r="20652" spans="1:19" x14ac:dyDescent="0.5">
      <c r="A20652" s="4">
        <v>44284</v>
      </c>
      <c r="B20652" s="14">
        <v>0.74484953703703705</v>
      </c>
      <c r="C20652">
        <v>3</v>
      </c>
      <c r="D20652" t="s">
        <v>641</v>
      </c>
      <c r="E20652">
        <v>42</v>
      </c>
      <c r="F20652" t="s">
        <v>641</v>
      </c>
      <c r="S20652" t="str">
        <f t="shared" si="82"/>
        <v/>
      </c>
    </row>
    <row r="20653" spans="1:19" x14ac:dyDescent="0.5">
      <c r="A20653" s="4">
        <v>44284</v>
      </c>
      <c r="B20653" s="14">
        <v>0.74486111111111108</v>
      </c>
      <c r="C20653">
        <v>3</v>
      </c>
      <c r="D20653" t="s">
        <v>641</v>
      </c>
      <c r="E20653">
        <v>45</v>
      </c>
      <c r="F20653" t="s">
        <v>641</v>
      </c>
      <c r="S20653" t="str">
        <f t="shared" si="82"/>
        <v/>
      </c>
    </row>
    <row r="20654" spans="1:19" x14ac:dyDescent="0.5">
      <c r="A20654" s="4">
        <v>44284</v>
      </c>
      <c r="B20654" s="14">
        <v>0.74487268518518512</v>
      </c>
      <c r="C20654">
        <v>3</v>
      </c>
      <c r="D20654" t="s">
        <v>641</v>
      </c>
      <c r="E20654">
        <v>52</v>
      </c>
      <c r="F20654" t="s">
        <v>641</v>
      </c>
      <c r="S20654" t="str">
        <f t="shared" si="82"/>
        <v/>
      </c>
    </row>
    <row r="20655" spans="1:19" x14ac:dyDescent="0.5">
      <c r="A20655" s="4">
        <v>44284</v>
      </c>
      <c r="B20655" s="14">
        <v>0.74488425925925927</v>
      </c>
      <c r="C20655">
        <v>3</v>
      </c>
      <c r="D20655" t="s">
        <v>641</v>
      </c>
      <c r="E20655">
        <v>43</v>
      </c>
      <c r="F20655" t="s">
        <v>641</v>
      </c>
      <c r="S20655" t="str">
        <f t="shared" si="82"/>
        <v/>
      </c>
    </row>
    <row r="20656" spans="1:19" x14ac:dyDescent="0.5">
      <c r="A20656" s="4">
        <v>44284</v>
      </c>
      <c r="B20656" s="14">
        <v>0.74494212962962969</v>
      </c>
      <c r="C20656">
        <v>3</v>
      </c>
      <c r="D20656" t="s">
        <v>641</v>
      </c>
      <c r="E20656">
        <v>41</v>
      </c>
      <c r="F20656" t="s">
        <v>641</v>
      </c>
      <c r="S20656" t="str">
        <f t="shared" si="82"/>
        <v/>
      </c>
    </row>
    <row r="20657" spans="1:19" x14ac:dyDescent="0.5">
      <c r="A20657" s="4">
        <v>44284</v>
      </c>
      <c r="B20657" s="14">
        <v>0.74496527777777777</v>
      </c>
      <c r="C20657">
        <v>3</v>
      </c>
      <c r="D20657" t="s">
        <v>641</v>
      </c>
      <c r="E20657">
        <v>40</v>
      </c>
      <c r="F20657" t="s">
        <v>641</v>
      </c>
      <c r="S20657" t="str">
        <f t="shared" si="82"/>
        <v/>
      </c>
    </row>
    <row r="20658" spans="1:19" x14ac:dyDescent="0.5">
      <c r="A20658" s="4">
        <v>44284</v>
      </c>
      <c r="B20658" s="14">
        <v>0.74511574074074083</v>
      </c>
      <c r="C20658">
        <v>3</v>
      </c>
      <c r="D20658" t="s">
        <v>641</v>
      </c>
      <c r="E20658">
        <v>47</v>
      </c>
      <c r="F20658" t="s">
        <v>641</v>
      </c>
      <c r="S20658" t="str">
        <f t="shared" si="82"/>
        <v/>
      </c>
    </row>
    <row r="20659" spans="1:19" x14ac:dyDescent="0.5">
      <c r="A20659" s="4">
        <v>44284</v>
      </c>
      <c r="B20659" s="14">
        <v>0.74513888888888891</v>
      </c>
      <c r="C20659">
        <v>3</v>
      </c>
      <c r="D20659" t="s">
        <v>641</v>
      </c>
      <c r="E20659">
        <v>50</v>
      </c>
      <c r="F20659" t="s">
        <v>641</v>
      </c>
      <c r="S20659" t="str">
        <f t="shared" si="82"/>
        <v/>
      </c>
    </row>
    <row r="20660" spans="1:19" x14ac:dyDescent="0.5">
      <c r="A20660" s="4">
        <v>44284</v>
      </c>
      <c r="B20660" s="14">
        <v>0.74524305555555559</v>
      </c>
      <c r="C20660">
        <v>3</v>
      </c>
      <c r="D20660" t="s">
        <v>641</v>
      </c>
      <c r="E20660">
        <v>45</v>
      </c>
      <c r="F20660" t="s">
        <v>641</v>
      </c>
      <c r="S20660" t="str">
        <f t="shared" si="82"/>
        <v/>
      </c>
    </row>
    <row r="20661" spans="1:19" x14ac:dyDescent="0.5">
      <c r="A20661" s="4">
        <v>44284</v>
      </c>
      <c r="B20661" s="14">
        <v>0.74525462962962974</v>
      </c>
      <c r="C20661">
        <v>3</v>
      </c>
      <c r="D20661" t="s">
        <v>641</v>
      </c>
      <c r="E20661">
        <v>47</v>
      </c>
      <c r="F20661" t="s">
        <v>641</v>
      </c>
      <c r="S20661" t="str">
        <f t="shared" si="82"/>
        <v/>
      </c>
    </row>
    <row r="20662" spans="1:19" x14ac:dyDescent="0.5">
      <c r="A20662" s="4">
        <v>44284</v>
      </c>
      <c r="B20662" s="14">
        <v>0.74532407407407408</v>
      </c>
      <c r="C20662">
        <v>3</v>
      </c>
      <c r="D20662" t="s">
        <v>641</v>
      </c>
      <c r="E20662">
        <v>41</v>
      </c>
      <c r="F20662" t="s">
        <v>641</v>
      </c>
      <c r="S20662" t="str">
        <f t="shared" si="82"/>
        <v/>
      </c>
    </row>
    <row r="20663" spans="1:19" x14ac:dyDescent="0.5">
      <c r="A20663" s="4">
        <v>44284</v>
      </c>
      <c r="B20663" s="14">
        <v>0.74537037037037035</v>
      </c>
      <c r="C20663">
        <v>3</v>
      </c>
      <c r="D20663" t="s">
        <v>641</v>
      </c>
      <c r="E20663">
        <v>49</v>
      </c>
      <c r="F20663" t="s">
        <v>641</v>
      </c>
      <c r="S20663" t="str">
        <f t="shared" si="82"/>
        <v/>
      </c>
    </row>
    <row r="20664" spans="1:19" x14ac:dyDescent="0.5">
      <c r="A20664" s="4">
        <v>44284</v>
      </c>
      <c r="B20664" s="14">
        <v>0.7453819444444445</v>
      </c>
      <c r="C20664">
        <v>3</v>
      </c>
      <c r="D20664" t="s">
        <v>641</v>
      </c>
      <c r="E20664">
        <v>39</v>
      </c>
      <c r="F20664" t="s">
        <v>641</v>
      </c>
      <c r="S20664" t="str">
        <f t="shared" si="82"/>
        <v/>
      </c>
    </row>
    <row r="20665" spans="1:19" x14ac:dyDescent="0.5">
      <c r="A20665" s="4">
        <v>44284</v>
      </c>
      <c r="B20665" s="14">
        <v>0.74540509259259258</v>
      </c>
      <c r="C20665">
        <v>3</v>
      </c>
      <c r="D20665" t="s">
        <v>641</v>
      </c>
      <c r="E20665">
        <v>38</v>
      </c>
      <c r="F20665" t="s">
        <v>641</v>
      </c>
      <c r="S20665" t="str">
        <f t="shared" si="82"/>
        <v/>
      </c>
    </row>
    <row r="20666" spans="1:19" x14ac:dyDescent="0.5">
      <c r="A20666" s="4">
        <v>44284</v>
      </c>
      <c r="B20666" s="14">
        <v>0.74550925925925926</v>
      </c>
      <c r="C20666">
        <v>3</v>
      </c>
      <c r="D20666" t="s">
        <v>641</v>
      </c>
      <c r="E20666">
        <v>42</v>
      </c>
      <c r="F20666" t="s">
        <v>641</v>
      </c>
      <c r="S20666" t="str">
        <f t="shared" si="82"/>
        <v/>
      </c>
    </row>
    <row r="20667" spans="1:19" x14ac:dyDescent="0.5">
      <c r="A20667" s="4">
        <v>44284</v>
      </c>
      <c r="B20667" s="14">
        <v>0.74550925925925926</v>
      </c>
      <c r="C20667">
        <v>3</v>
      </c>
      <c r="D20667" t="s">
        <v>641</v>
      </c>
      <c r="E20667">
        <v>39</v>
      </c>
      <c r="F20667" t="s">
        <v>641</v>
      </c>
      <c r="S20667" t="str">
        <f t="shared" si="82"/>
        <v/>
      </c>
    </row>
    <row r="20668" spans="1:19" x14ac:dyDescent="0.5">
      <c r="A20668" s="4">
        <v>44284</v>
      </c>
      <c r="B20668" s="14">
        <v>0.7455208333333333</v>
      </c>
      <c r="C20668">
        <v>3</v>
      </c>
      <c r="D20668" t="s">
        <v>641</v>
      </c>
      <c r="E20668">
        <v>46</v>
      </c>
      <c r="F20668" t="s">
        <v>641</v>
      </c>
      <c r="S20668" t="str">
        <f t="shared" si="82"/>
        <v/>
      </c>
    </row>
    <row r="20669" spans="1:19" x14ac:dyDescent="0.5">
      <c r="A20669" s="4">
        <v>44284</v>
      </c>
      <c r="B20669" s="14">
        <v>0.74553240740740734</v>
      </c>
      <c r="C20669">
        <v>3</v>
      </c>
      <c r="D20669" t="s">
        <v>641</v>
      </c>
      <c r="E20669">
        <v>49</v>
      </c>
      <c r="F20669" t="s">
        <v>641</v>
      </c>
      <c r="S20669" t="str">
        <f t="shared" si="82"/>
        <v/>
      </c>
    </row>
    <row r="20670" spans="1:19" x14ac:dyDescent="0.5">
      <c r="A20670" s="4">
        <v>44284</v>
      </c>
      <c r="B20670" s="14">
        <v>0.74555555555555564</v>
      </c>
      <c r="C20670">
        <v>3</v>
      </c>
      <c r="D20670" t="s">
        <v>641</v>
      </c>
      <c r="E20670">
        <v>49</v>
      </c>
      <c r="F20670" t="s">
        <v>641</v>
      </c>
      <c r="S20670" t="str">
        <f t="shared" si="82"/>
        <v/>
      </c>
    </row>
    <row r="20671" spans="1:19" x14ac:dyDescent="0.5">
      <c r="A20671" s="4">
        <v>44284</v>
      </c>
      <c r="B20671" s="14">
        <v>0.74555555555555564</v>
      </c>
      <c r="C20671">
        <v>3</v>
      </c>
      <c r="D20671" t="s">
        <v>641</v>
      </c>
      <c r="E20671">
        <v>52</v>
      </c>
      <c r="F20671" t="s">
        <v>641</v>
      </c>
      <c r="S20671" t="str">
        <f t="shared" si="82"/>
        <v/>
      </c>
    </row>
    <row r="20672" spans="1:19" x14ac:dyDescent="0.5">
      <c r="A20672" s="4">
        <v>44284</v>
      </c>
      <c r="B20672" s="14">
        <v>0.74556712962962957</v>
      </c>
      <c r="C20672">
        <v>3</v>
      </c>
      <c r="D20672" t="s">
        <v>641</v>
      </c>
      <c r="E20672">
        <v>52</v>
      </c>
      <c r="F20672" t="s">
        <v>641</v>
      </c>
      <c r="S20672" t="str">
        <f t="shared" si="82"/>
        <v/>
      </c>
    </row>
    <row r="20673" spans="1:20" x14ac:dyDescent="0.5">
      <c r="A20673" s="4">
        <v>44284</v>
      </c>
      <c r="B20673" s="14">
        <v>0.74557870370370372</v>
      </c>
      <c r="C20673">
        <v>3</v>
      </c>
      <c r="D20673" t="s">
        <v>641</v>
      </c>
      <c r="E20673">
        <v>38</v>
      </c>
      <c r="F20673" t="s">
        <v>641</v>
      </c>
      <c r="S20673" t="str">
        <f t="shared" si="82"/>
        <v/>
      </c>
    </row>
    <row r="20674" spans="1:20" x14ac:dyDescent="0.5">
      <c r="A20674" s="4">
        <v>44284</v>
      </c>
      <c r="B20674" s="14">
        <v>0.7456018518518519</v>
      </c>
      <c r="C20674">
        <v>3</v>
      </c>
      <c r="D20674" t="s">
        <v>641</v>
      </c>
      <c r="E20674">
        <v>43</v>
      </c>
      <c r="F20674" t="s">
        <v>641</v>
      </c>
      <c r="S20674" t="str">
        <f t="shared" si="82"/>
        <v/>
      </c>
    </row>
    <row r="20675" spans="1:20" x14ac:dyDescent="0.5">
      <c r="A20675" s="4">
        <v>44284</v>
      </c>
      <c r="B20675" s="14">
        <v>0.7456828703703704</v>
      </c>
      <c r="C20675">
        <v>3</v>
      </c>
      <c r="D20675" t="s">
        <v>641</v>
      </c>
      <c r="E20675">
        <v>42</v>
      </c>
      <c r="F20675" t="s">
        <v>641</v>
      </c>
      <c r="S20675" t="str">
        <f t="shared" si="82"/>
        <v/>
      </c>
    </row>
    <row r="20676" spans="1:20" x14ac:dyDescent="0.5">
      <c r="A20676" s="4">
        <v>44284</v>
      </c>
      <c r="B20676" s="14">
        <v>0.7456828703703704</v>
      </c>
      <c r="C20676">
        <v>3</v>
      </c>
      <c r="D20676" t="s">
        <v>641</v>
      </c>
      <c r="E20676">
        <v>39</v>
      </c>
      <c r="F20676" t="s">
        <v>641</v>
      </c>
      <c r="S20676" t="str">
        <f t="shared" si="82"/>
        <v/>
      </c>
    </row>
    <row r="20677" spans="1:20" x14ac:dyDescent="0.5">
      <c r="A20677" s="4">
        <v>44284</v>
      </c>
      <c r="B20677" s="14">
        <v>0.74572916666666667</v>
      </c>
      <c r="C20677">
        <v>3</v>
      </c>
      <c r="D20677" t="s">
        <v>641</v>
      </c>
      <c r="E20677">
        <v>42</v>
      </c>
      <c r="F20677" t="s">
        <v>641</v>
      </c>
      <c r="S20677" t="str">
        <f t="shared" si="82"/>
        <v/>
      </c>
    </row>
    <row r="20678" spans="1:20" x14ac:dyDescent="0.5">
      <c r="A20678" s="4">
        <v>44284</v>
      </c>
      <c r="B20678" s="14">
        <v>0.74577546296296304</v>
      </c>
      <c r="C20678">
        <v>3</v>
      </c>
      <c r="D20678" t="s">
        <v>641</v>
      </c>
      <c r="E20678">
        <v>40</v>
      </c>
      <c r="F20678" t="s">
        <v>641</v>
      </c>
      <c r="S20678" t="str">
        <f t="shared" si="82"/>
        <v/>
      </c>
    </row>
    <row r="20679" spans="1:20" x14ac:dyDescent="0.5">
      <c r="A20679" s="4">
        <v>44284</v>
      </c>
      <c r="B20679" s="14">
        <v>0.74584490740740739</v>
      </c>
      <c r="C20679">
        <v>3</v>
      </c>
      <c r="D20679" t="s">
        <v>641</v>
      </c>
      <c r="E20679">
        <v>42</v>
      </c>
      <c r="F20679" t="s">
        <v>641</v>
      </c>
      <c r="S20679" t="str">
        <f t="shared" si="82"/>
        <v/>
      </c>
    </row>
    <row r="20680" spans="1:20" x14ac:dyDescent="0.5">
      <c r="A20680" s="4">
        <v>44284</v>
      </c>
      <c r="B20680" s="14">
        <v>0.74585648148148154</v>
      </c>
      <c r="C20680">
        <v>3</v>
      </c>
      <c r="D20680" t="s">
        <v>641</v>
      </c>
      <c r="E20680">
        <v>46</v>
      </c>
      <c r="F20680" t="s">
        <v>641</v>
      </c>
      <c r="S20680" t="str">
        <f t="shared" si="82"/>
        <v/>
      </c>
    </row>
    <row r="20681" spans="1:20" x14ac:dyDescent="0.5">
      <c r="A20681" s="4">
        <v>44284</v>
      </c>
      <c r="B20681" s="14">
        <v>0.74587962962962961</v>
      </c>
      <c r="C20681">
        <v>3</v>
      </c>
      <c r="D20681" t="s">
        <v>641</v>
      </c>
      <c r="E20681">
        <v>38</v>
      </c>
      <c r="F20681" t="s">
        <v>641</v>
      </c>
      <c r="S20681" t="str">
        <f t="shared" si="82"/>
        <v/>
      </c>
    </row>
    <row r="20682" spans="1:20" x14ac:dyDescent="0.5">
      <c r="A20682" s="4">
        <v>44284</v>
      </c>
      <c r="B20682" s="14">
        <v>0.7459027777777778</v>
      </c>
      <c r="C20682">
        <v>3</v>
      </c>
      <c r="D20682" t="s">
        <v>641</v>
      </c>
      <c r="E20682">
        <v>41</v>
      </c>
      <c r="F20682" t="s">
        <v>641</v>
      </c>
      <c r="S20682" t="str">
        <f t="shared" si="82"/>
        <v/>
      </c>
    </row>
    <row r="20683" spans="1:20" x14ac:dyDescent="0.5">
      <c r="A20683" s="4">
        <v>44284</v>
      </c>
      <c r="B20683" s="14">
        <v>0.74594907407407407</v>
      </c>
      <c r="C20683">
        <v>3</v>
      </c>
      <c r="D20683" t="s">
        <v>641</v>
      </c>
      <c r="E20683">
        <v>45</v>
      </c>
      <c r="F20683" t="s">
        <v>641</v>
      </c>
      <c r="S20683" t="str">
        <f t="shared" ref="S20683:S20746" si="83">IFERROR(IF(OR(C20683=3,C20683=4),(Q20683/R20683*35.5),(Q20683/R20683*30)),"")</f>
        <v/>
      </c>
    </row>
    <row r="20684" spans="1:20" x14ac:dyDescent="0.5">
      <c r="A20684" s="4">
        <v>44284</v>
      </c>
      <c r="B20684" s="14">
        <v>0.74629629629629635</v>
      </c>
      <c r="C20684">
        <v>3</v>
      </c>
      <c r="D20684" t="s">
        <v>641</v>
      </c>
      <c r="E20684">
        <v>45</v>
      </c>
      <c r="F20684" t="s">
        <v>641</v>
      </c>
      <c r="S20684" t="str">
        <f t="shared" si="83"/>
        <v/>
      </c>
    </row>
    <row r="20685" spans="1:20" x14ac:dyDescent="0.5">
      <c r="A20685" s="4">
        <v>44284</v>
      </c>
      <c r="B20685" s="14">
        <v>0.75574074074074071</v>
      </c>
      <c r="C20685">
        <v>3</v>
      </c>
      <c r="D20685" t="s">
        <v>641</v>
      </c>
      <c r="E20685">
        <v>39</v>
      </c>
      <c r="F20685" t="s">
        <v>641</v>
      </c>
      <c r="S20685" t="str">
        <f t="shared" si="83"/>
        <v/>
      </c>
    </row>
    <row r="20686" spans="1:20" x14ac:dyDescent="0.5">
      <c r="A20686" s="4">
        <v>44284</v>
      </c>
      <c r="B20686" s="14">
        <v>0.75576388888888879</v>
      </c>
      <c r="C20686">
        <v>3</v>
      </c>
      <c r="D20686" t="s">
        <v>641</v>
      </c>
      <c r="E20686">
        <v>38</v>
      </c>
      <c r="F20686" t="s">
        <v>641</v>
      </c>
      <c r="S20686" t="str">
        <f t="shared" si="83"/>
        <v/>
      </c>
    </row>
    <row r="20687" spans="1:20" x14ac:dyDescent="0.5">
      <c r="A20687" s="4">
        <v>44284</v>
      </c>
      <c r="B20687" s="14">
        <v>0.75581018518518517</v>
      </c>
      <c r="C20687">
        <v>3</v>
      </c>
      <c r="D20687" t="s">
        <v>642</v>
      </c>
      <c r="E20687">
        <v>54</v>
      </c>
      <c r="F20687" t="s">
        <v>641</v>
      </c>
      <c r="G20687" s="14">
        <f>(B20687+"0:29:44")</f>
        <v>0.77645833333333336</v>
      </c>
      <c r="H20687" s="14"/>
      <c r="I20687" s="14"/>
      <c r="J20687">
        <v>5</v>
      </c>
      <c r="S20687" t="str">
        <f t="shared" si="83"/>
        <v/>
      </c>
      <c r="T20687" t="s">
        <v>851</v>
      </c>
    </row>
    <row r="20688" spans="1:20" x14ac:dyDescent="0.5">
      <c r="A20688" s="4">
        <v>44284</v>
      </c>
      <c r="B20688" s="14">
        <v>0.75587962962962962</v>
      </c>
      <c r="C20688">
        <v>3</v>
      </c>
      <c r="D20688" t="s">
        <v>641</v>
      </c>
      <c r="E20688">
        <v>61</v>
      </c>
      <c r="F20688" t="s">
        <v>641</v>
      </c>
      <c r="S20688" t="str">
        <f t="shared" si="83"/>
        <v/>
      </c>
    </row>
    <row r="20689" spans="1:20" x14ac:dyDescent="0.5">
      <c r="A20689" s="4">
        <v>44284</v>
      </c>
      <c r="B20689" s="14">
        <v>0.75651620370370365</v>
      </c>
      <c r="C20689">
        <v>3</v>
      </c>
      <c r="D20689" t="s">
        <v>641</v>
      </c>
      <c r="E20689">
        <v>119</v>
      </c>
      <c r="F20689" t="s">
        <v>641</v>
      </c>
      <c r="G20689" s="14">
        <f>(B20689+"0:29:44")</f>
        <v>0.77716435185185184</v>
      </c>
      <c r="H20689" s="14"/>
      <c r="I20689" s="14"/>
      <c r="J20689">
        <v>2</v>
      </c>
      <c r="S20689" t="str">
        <f t="shared" si="83"/>
        <v/>
      </c>
      <c r="T20689" t="s">
        <v>851</v>
      </c>
    </row>
    <row r="20690" spans="1:20" x14ac:dyDescent="0.5">
      <c r="A20690" s="4">
        <v>44284</v>
      </c>
      <c r="B20690" s="14">
        <v>0.75655092592592599</v>
      </c>
      <c r="C20690">
        <v>3</v>
      </c>
      <c r="D20690" t="s">
        <v>642</v>
      </c>
      <c r="E20690">
        <v>52</v>
      </c>
      <c r="F20690" t="s">
        <v>641</v>
      </c>
      <c r="G20690" s="14">
        <f>(B20690+"0:29:44")</f>
        <v>0.77719907407407418</v>
      </c>
      <c r="H20690" s="14"/>
      <c r="I20690" s="14"/>
      <c r="S20690" t="str">
        <f t="shared" si="83"/>
        <v/>
      </c>
      <c r="T20690" t="s">
        <v>851</v>
      </c>
    </row>
    <row r="20691" spans="1:20" x14ac:dyDescent="0.5">
      <c r="A20691" s="4">
        <v>44284</v>
      </c>
      <c r="B20691" s="14">
        <v>0.75677083333333339</v>
      </c>
      <c r="C20691">
        <v>3</v>
      </c>
      <c r="D20691" t="s">
        <v>641</v>
      </c>
      <c r="E20691">
        <v>44</v>
      </c>
      <c r="F20691" t="s">
        <v>641</v>
      </c>
      <c r="S20691" t="str">
        <f t="shared" si="83"/>
        <v/>
      </c>
    </row>
    <row r="20692" spans="1:20" x14ac:dyDescent="0.5">
      <c r="A20692" s="4">
        <v>44284</v>
      </c>
      <c r="B20692" s="14">
        <v>0.76187499999999997</v>
      </c>
      <c r="C20692">
        <v>3</v>
      </c>
      <c r="D20692" t="s">
        <v>641</v>
      </c>
      <c r="E20692">
        <v>82</v>
      </c>
      <c r="F20692" t="s">
        <v>641</v>
      </c>
      <c r="G20692" s="14">
        <f>(B20692+"0:29:44")</f>
        <v>0.78252314814814816</v>
      </c>
      <c r="H20692" s="14"/>
      <c r="I20692" s="14"/>
      <c r="J20692">
        <v>6</v>
      </c>
      <c r="S20692" t="str">
        <f t="shared" si="83"/>
        <v/>
      </c>
      <c r="T20692" t="s">
        <v>851</v>
      </c>
    </row>
    <row r="20693" spans="1:20" x14ac:dyDescent="0.5">
      <c r="A20693" s="4">
        <v>44284</v>
      </c>
      <c r="B20693" s="14">
        <v>0.76193287037037039</v>
      </c>
      <c r="C20693">
        <v>3</v>
      </c>
      <c r="D20693" t="s">
        <v>642</v>
      </c>
      <c r="E20693">
        <v>47</v>
      </c>
      <c r="F20693" t="s">
        <v>641</v>
      </c>
      <c r="G20693" s="14">
        <f>(B20693+"0:29:44")</f>
        <v>0.78258101851851858</v>
      </c>
      <c r="H20693" s="14"/>
      <c r="I20693" s="14"/>
      <c r="J20693">
        <v>10</v>
      </c>
      <c r="S20693" t="str">
        <f t="shared" si="83"/>
        <v/>
      </c>
      <c r="T20693" t="s">
        <v>851</v>
      </c>
    </row>
    <row r="20694" spans="1:20" x14ac:dyDescent="0.5">
      <c r="A20694" s="4">
        <v>44284</v>
      </c>
      <c r="B20694" s="14">
        <v>0.76270833333333332</v>
      </c>
      <c r="C20694">
        <v>3</v>
      </c>
      <c r="D20694" t="s">
        <v>641</v>
      </c>
      <c r="E20694">
        <v>51</v>
      </c>
      <c r="F20694" t="s">
        <v>641</v>
      </c>
      <c r="G20694" s="14">
        <f>(B20694+"0:29:44")</f>
        <v>0.78335648148148151</v>
      </c>
      <c r="H20694" s="14"/>
      <c r="I20694" s="14"/>
      <c r="S20694" t="str">
        <f t="shared" si="83"/>
        <v/>
      </c>
      <c r="T20694" t="s">
        <v>851</v>
      </c>
    </row>
    <row r="20695" spans="1:20" x14ac:dyDescent="0.5">
      <c r="A20695" s="4">
        <v>44284</v>
      </c>
      <c r="B20695" s="14">
        <v>0.76303240740740741</v>
      </c>
      <c r="C20695">
        <v>3</v>
      </c>
      <c r="D20695" t="s">
        <v>641</v>
      </c>
      <c r="E20695">
        <v>72</v>
      </c>
      <c r="F20695" t="s">
        <v>641</v>
      </c>
      <c r="G20695" s="14">
        <f>(B20695+"0:29:44")</f>
        <v>0.7836805555555556</v>
      </c>
      <c r="H20695" s="14"/>
      <c r="I20695" s="14"/>
      <c r="S20695" t="str">
        <f t="shared" si="83"/>
        <v/>
      </c>
      <c r="T20695" t="s">
        <v>851</v>
      </c>
    </row>
    <row r="20696" spans="1:20" x14ac:dyDescent="0.5">
      <c r="A20696" s="4">
        <v>44284</v>
      </c>
      <c r="B20696" s="14">
        <v>0.7634143518518518</v>
      </c>
      <c r="C20696">
        <v>3</v>
      </c>
      <c r="D20696" t="s">
        <v>641</v>
      </c>
      <c r="E20696">
        <v>27</v>
      </c>
      <c r="F20696" t="s">
        <v>641</v>
      </c>
      <c r="S20696" t="str">
        <f t="shared" si="83"/>
        <v/>
      </c>
    </row>
    <row r="20697" spans="1:20" x14ac:dyDescent="0.5">
      <c r="A20697" s="4">
        <v>44284</v>
      </c>
      <c r="B20697" s="14">
        <v>0.76554398148148151</v>
      </c>
      <c r="C20697">
        <v>3</v>
      </c>
      <c r="D20697" t="s">
        <v>642</v>
      </c>
      <c r="E20697">
        <v>46</v>
      </c>
      <c r="F20697" t="s">
        <v>641</v>
      </c>
      <c r="G20697" s="14">
        <f>(B20697+"0:29:44")</f>
        <v>0.7861921296296297</v>
      </c>
      <c r="H20697" s="14"/>
      <c r="I20697" s="14"/>
      <c r="S20697" t="str">
        <f t="shared" si="83"/>
        <v/>
      </c>
      <c r="T20697" t="s">
        <v>851</v>
      </c>
    </row>
    <row r="20698" spans="1:20" x14ac:dyDescent="0.5">
      <c r="A20698" s="4">
        <v>44284</v>
      </c>
      <c r="B20698" s="14">
        <v>0.77017361111111116</v>
      </c>
      <c r="C20698">
        <v>3</v>
      </c>
      <c r="D20698" t="s">
        <v>642</v>
      </c>
      <c r="E20698">
        <v>56</v>
      </c>
      <c r="F20698" t="s">
        <v>641</v>
      </c>
      <c r="G20698" s="14">
        <f>(B20698+"0:29:44")</f>
        <v>0.79082175925925935</v>
      </c>
      <c r="H20698" s="14"/>
      <c r="I20698" s="14"/>
      <c r="J20698">
        <v>5</v>
      </c>
      <c r="S20698" t="str">
        <f t="shared" si="83"/>
        <v/>
      </c>
      <c r="T20698" t="s">
        <v>851</v>
      </c>
    </row>
    <row r="20699" spans="1:20" x14ac:dyDescent="0.5">
      <c r="A20699" s="4">
        <v>44284</v>
      </c>
      <c r="B20699" s="14">
        <v>0.770625</v>
      </c>
      <c r="C20699">
        <v>3</v>
      </c>
      <c r="D20699" t="s">
        <v>642</v>
      </c>
      <c r="E20699">
        <v>56</v>
      </c>
      <c r="F20699" t="s">
        <v>641</v>
      </c>
      <c r="G20699" s="14">
        <f>(B20699+"0:29:44")</f>
        <v>0.7912731481481482</v>
      </c>
      <c r="H20699" s="14"/>
      <c r="I20699" s="14"/>
      <c r="S20699" t="str">
        <f t="shared" si="83"/>
        <v/>
      </c>
      <c r="T20699" t="s">
        <v>851</v>
      </c>
    </row>
    <row r="20700" spans="1:20" x14ac:dyDescent="0.5">
      <c r="A20700" s="4">
        <v>44284</v>
      </c>
      <c r="B20700" s="14">
        <v>0.77063657407407404</v>
      </c>
      <c r="C20700">
        <v>3</v>
      </c>
      <c r="D20700" t="s">
        <v>641</v>
      </c>
      <c r="E20700">
        <v>53</v>
      </c>
      <c r="F20700" t="s">
        <v>641</v>
      </c>
      <c r="S20700" t="str">
        <f t="shared" si="83"/>
        <v/>
      </c>
    </row>
    <row r="20701" spans="1:20" x14ac:dyDescent="0.5">
      <c r="A20701" s="4">
        <v>44284</v>
      </c>
      <c r="B20701" s="14">
        <v>0.77065972222222223</v>
      </c>
      <c r="C20701">
        <v>3</v>
      </c>
      <c r="D20701" t="s">
        <v>641</v>
      </c>
      <c r="E20701">
        <v>60</v>
      </c>
      <c r="F20701" t="s">
        <v>641</v>
      </c>
      <c r="S20701" t="str">
        <f t="shared" si="83"/>
        <v/>
      </c>
    </row>
    <row r="20702" spans="1:20" x14ac:dyDescent="0.5">
      <c r="A20702" s="4">
        <v>44284</v>
      </c>
      <c r="B20702" s="14">
        <v>0.77068287037037031</v>
      </c>
      <c r="C20702">
        <v>3</v>
      </c>
      <c r="D20702" t="s">
        <v>642</v>
      </c>
      <c r="E20702">
        <v>52</v>
      </c>
      <c r="F20702" t="s">
        <v>641</v>
      </c>
      <c r="G20702" s="14">
        <f>(B20702+"0:29:44")</f>
        <v>0.7913310185185185</v>
      </c>
      <c r="H20702" s="14"/>
      <c r="I20702" s="14"/>
      <c r="S20702" t="str">
        <f t="shared" si="83"/>
        <v/>
      </c>
      <c r="T20702" t="s">
        <v>851</v>
      </c>
    </row>
    <row r="20703" spans="1:20" x14ac:dyDescent="0.5">
      <c r="A20703" s="4">
        <v>44284</v>
      </c>
      <c r="B20703" s="14">
        <v>0.77069444444444446</v>
      </c>
      <c r="C20703">
        <v>3</v>
      </c>
      <c r="D20703" t="s">
        <v>641</v>
      </c>
      <c r="E20703">
        <v>48</v>
      </c>
      <c r="F20703" t="s">
        <v>641</v>
      </c>
      <c r="G20703" s="14">
        <f>(B20703+"0:29:44")</f>
        <v>0.79134259259259265</v>
      </c>
      <c r="H20703" s="14"/>
      <c r="I20703" s="14"/>
      <c r="S20703" t="str">
        <f t="shared" si="83"/>
        <v/>
      </c>
      <c r="T20703" t="s">
        <v>851</v>
      </c>
    </row>
    <row r="20704" spans="1:20" x14ac:dyDescent="0.5">
      <c r="A20704" s="4">
        <v>44284</v>
      </c>
      <c r="B20704" s="14">
        <v>0.77072916666666658</v>
      </c>
      <c r="C20704">
        <v>3</v>
      </c>
      <c r="D20704" t="s">
        <v>641</v>
      </c>
      <c r="E20704">
        <v>37</v>
      </c>
      <c r="F20704" t="s">
        <v>641</v>
      </c>
      <c r="S20704" t="str">
        <f t="shared" si="83"/>
        <v/>
      </c>
    </row>
    <row r="20705" spans="1:20" x14ac:dyDescent="0.5">
      <c r="A20705" s="4">
        <v>44284</v>
      </c>
      <c r="B20705" s="14">
        <v>0.77076388888888892</v>
      </c>
      <c r="C20705">
        <v>3</v>
      </c>
      <c r="D20705" t="s">
        <v>641</v>
      </c>
      <c r="E20705">
        <v>46</v>
      </c>
      <c r="F20705" t="s">
        <v>641</v>
      </c>
      <c r="S20705" t="str">
        <f t="shared" si="83"/>
        <v/>
      </c>
    </row>
    <row r="20706" spans="1:20" x14ac:dyDescent="0.5">
      <c r="A20706" s="4">
        <v>44284</v>
      </c>
      <c r="B20706" s="14">
        <v>0.77081018518518529</v>
      </c>
      <c r="C20706">
        <v>3</v>
      </c>
      <c r="D20706" t="s">
        <v>641</v>
      </c>
      <c r="E20706">
        <v>88</v>
      </c>
      <c r="F20706" t="s">
        <v>641</v>
      </c>
      <c r="G20706" s="14">
        <f>(B20706+"0:29:44")</f>
        <v>0.79145833333333349</v>
      </c>
      <c r="H20706" s="14"/>
      <c r="I20706" s="14"/>
      <c r="S20706" t="str">
        <f t="shared" si="83"/>
        <v/>
      </c>
      <c r="T20706" t="s">
        <v>851</v>
      </c>
    </row>
    <row r="20707" spans="1:20" x14ac:dyDescent="0.5">
      <c r="A20707" s="4">
        <v>44284</v>
      </c>
      <c r="B20707" s="14">
        <v>0.77085648148148145</v>
      </c>
      <c r="C20707">
        <v>3</v>
      </c>
      <c r="D20707" t="s">
        <v>641</v>
      </c>
      <c r="E20707">
        <v>127</v>
      </c>
      <c r="F20707" t="s">
        <v>641</v>
      </c>
      <c r="G20707" s="14">
        <f>(B20707+"0:29:44")</f>
        <v>0.79150462962962964</v>
      </c>
      <c r="H20707" s="14"/>
      <c r="I20707" s="14"/>
      <c r="S20707" t="str">
        <f t="shared" si="83"/>
        <v/>
      </c>
      <c r="T20707" t="s">
        <v>851</v>
      </c>
    </row>
    <row r="20708" spans="1:20" x14ac:dyDescent="0.5">
      <c r="A20708" s="4">
        <v>44284</v>
      </c>
      <c r="B20708" s="14">
        <v>0.77104166666666663</v>
      </c>
      <c r="C20708">
        <v>3</v>
      </c>
      <c r="D20708" t="s">
        <v>641</v>
      </c>
      <c r="E20708">
        <v>121</v>
      </c>
      <c r="F20708" t="s">
        <v>641</v>
      </c>
      <c r="G20708" s="14">
        <f>(B20708+"0:29:44")</f>
        <v>0.79168981481481482</v>
      </c>
      <c r="H20708" s="14"/>
      <c r="I20708" s="14"/>
      <c r="S20708" t="str">
        <f t="shared" si="83"/>
        <v/>
      </c>
      <c r="T20708" t="s">
        <v>851</v>
      </c>
    </row>
    <row r="20709" spans="1:20" x14ac:dyDescent="0.5">
      <c r="A20709" s="4">
        <v>44284</v>
      </c>
      <c r="B20709" s="14">
        <v>0.77109953703703704</v>
      </c>
      <c r="C20709">
        <v>3</v>
      </c>
      <c r="D20709" t="s">
        <v>641</v>
      </c>
      <c r="E20709">
        <v>116</v>
      </c>
      <c r="F20709" t="s">
        <v>641</v>
      </c>
      <c r="G20709" s="14">
        <f>(B20709+"0:29:44")</f>
        <v>0.79174768518518523</v>
      </c>
      <c r="H20709" s="14"/>
      <c r="I20709" s="14"/>
      <c r="S20709" t="str">
        <f t="shared" si="83"/>
        <v/>
      </c>
      <c r="T20709" t="s">
        <v>851</v>
      </c>
    </row>
    <row r="20710" spans="1:20" x14ac:dyDescent="0.5">
      <c r="A20710" s="4">
        <v>44284</v>
      </c>
      <c r="B20710" s="14">
        <v>0.77113425925925927</v>
      </c>
      <c r="C20710">
        <v>3</v>
      </c>
      <c r="D20710" t="s">
        <v>641</v>
      </c>
      <c r="E20710">
        <v>55</v>
      </c>
      <c r="F20710" t="s">
        <v>641</v>
      </c>
      <c r="G20710" s="14">
        <f>(B20710+"0:29:44")</f>
        <v>0.79178240740740746</v>
      </c>
      <c r="H20710" s="14"/>
      <c r="I20710" s="14"/>
      <c r="S20710" t="str">
        <f t="shared" si="83"/>
        <v/>
      </c>
      <c r="T20710" t="s">
        <v>851</v>
      </c>
    </row>
    <row r="20711" spans="1:20" x14ac:dyDescent="0.5">
      <c r="A20711" s="4">
        <v>44284</v>
      </c>
      <c r="B20711" s="14">
        <v>0.77208333333333334</v>
      </c>
      <c r="C20711">
        <v>3</v>
      </c>
      <c r="D20711" t="s">
        <v>641</v>
      </c>
      <c r="E20711">
        <v>40</v>
      </c>
      <c r="F20711" t="s">
        <v>641</v>
      </c>
      <c r="S20711" t="str">
        <f t="shared" si="83"/>
        <v/>
      </c>
    </row>
    <row r="20712" spans="1:20" x14ac:dyDescent="0.5">
      <c r="A20712" s="4">
        <v>44284</v>
      </c>
      <c r="B20712" s="14">
        <v>0.77243055555555562</v>
      </c>
      <c r="C20712">
        <v>3</v>
      </c>
      <c r="D20712" t="s">
        <v>641</v>
      </c>
      <c r="E20712">
        <v>39</v>
      </c>
      <c r="F20712" t="s">
        <v>641</v>
      </c>
      <c r="S20712" t="str">
        <f t="shared" si="83"/>
        <v/>
      </c>
    </row>
    <row r="20713" spans="1:20" x14ac:dyDescent="0.5">
      <c r="A20713" s="4">
        <v>44284</v>
      </c>
      <c r="B20713" s="14">
        <v>0.77270833333333344</v>
      </c>
      <c r="C20713">
        <v>3</v>
      </c>
      <c r="D20713" t="s">
        <v>642</v>
      </c>
      <c r="E20713">
        <v>38</v>
      </c>
      <c r="F20713" t="s">
        <v>641</v>
      </c>
      <c r="G20713" s="14">
        <f>(B20713+"0:29:44")</f>
        <v>0.79335648148148163</v>
      </c>
      <c r="H20713" s="14"/>
      <c r="I20713" s="14"/>
      <c r="S20713" t="str">
        <f t="shared" si="83"/>
        <v/>
      </c>
      <c r="T20713" t="s">
        <v>851</v>
      </c>
    </row>
    <row r="20714" spans="1:20" x14ac:dyDescent="0.5">
      <c r="A20714" s="4">
        <v>44284</v>
      </c>
      <c r="B20714" s="14">
        <v>0.78256944444444443</v>
      </c>
      <c r="C20714">
        <v>3</v>
      </c>
      <c r="D20714" t="s">
        <v>641</v>
      </c>
      <c r="E20714">
        <v>53</v>
      </c>
      <c r="F20714" t="s">
        <v>641</v>
      </c>
      <c r="S20714" t="str">
        <f t="shared" si="83"/>
        <v/>
      </c>
    </row>
    <row r="20715" spans="1:20" x14ac:dyDescent="0.5">
      <c r="A20715" s="4">
        <v>44284</v>
      </c>
      <c r="B20715" s="14">
        <v>0.78328703703703706</v>
      </c>
      <c r="C20715">
        <v>3</v>
      </c>
      <c r="D20715" t="s">
        <v>641</v>
      </c>
      <c r="E20715">
        <v>36</v>
      </c>
      <c r="F20715" t="s">
        <v>641</v>
      </c>
      <c r="S20715" t="str">
        <f t="shared" si="83"/>
        <v/>
      </c>
    </row>
    <row r="20716" spans="1:20" x14ac:dyDescent="0.5">
      <c r="A20716" s="4">
        <v>44284</v>
      </c>
      <c r="B20716" s="14">
        <v>0.798761574074074</v>
      </c>
      <c r="C20716">
        <v>3</v>
      </c>
      <c r="D20716" t="s">
        <v>641</v>
      </c>
      <c r="E20716">
        <v>67</v>
      </c>
      <c r="F20716" t="s">
        <v>641</v>
      </c>
      <c r="S20716" t="str">
        <f t="shared" si="83"/>
        <v/>
      </c>
    </row>
    <row r="20717" spans="1:20" x14ac:dyDescent="0.5">
      <c r="A20717" s="4">
        <v>44284</v>
      </c>
      <c r="B20717" s="14">
        <v>0.79927083333333337</v>
      </c>
      <c r="C20717">
        <v>3</v>
      </c>
      <c r="D20717" t="s">
        <v>641</v>
      </c>
      <c r="E20717">
        <v>86</v>
      </c>
      <c r="F20717" t="s">
        <v>641</v>
      </c>
      <c r="G20717" s="14">
        <f>(B20717+"0:29:44")</f>
        <v>0.81991898148148157</v>
      </c>
      <c r="H20717" s="14"/>
      <c r="I20717" s="14"/>
      <c r="J20717">
        <v>4</v>
      </c>
      <c r="S20717" t="str">
        <f t="shared" si="83"/>
        <v/>
      </c>
      <c r="T20717" t="s">
        <v>851</v>
      </c>
    </row>
    <row r="20718" spans="1:20" x14ac:dyDescent="0.5">
      <c r="A20718" s="4">
        <v>44284</v>
      </c>
      <c r="B20718" s="14">
        <v>0.79974537037037041</v>
      </c>
      <c r="C20718">
        <v>3</v>
      </c>
      <c r="D20718" t="s">
        <v>641</v>
      </c>
      <c r="E20718">
        <v>38</v>
      </c>
      <c r="F20718" t="s">
        <v>641</v>
      </c>
      <c r="S20718" t="str">
        <f t="shared" si="83"/>
        <v/>
      </c>
    </row>
    <row r="20719" spans="1:20" x14ac:dyDescent="0.5">
      <c r="A20719" s="4">
        <v>44284</v>
      </c>
      <c r="B20719" s="14">
        <v>0.7999074074074074</v>
      </c>
      <c r="C20719">
        <v>3</v>
      </c>
      <c r="D20719" t="s">
        <v>642</v>
      </c>
      <c r="E20719">
        <v>55</v>
      </c>
      <c r="F20719" t="s">
        <v>641</v>
      </c>
      <c r="G20719" s="14">
        <f>(B20719+"0:29:44")</f>
        <v>0.82055555555555559</v>
      </c>
      <c r="H20719" s="14"/>
      <c r="I20719" s="14"/>
      <c r="J20719">
        <v>5</v>
      </c>
      <c r="S20719" t="str">
        <f t="shared" si="83"/>
        <v/>
      </c>
      <c r="T20719" t="s">
        <v>851</v>
      </c>
    </row>
    <row r="20720" spans="1:20" x14ac:dyDescent="0.5">
      <c r="A20720" s="4">
        <v>44284</v>
      </c>
      <c r="B20720" s="14">
        <v>0.79999999999999993</v>
      </c>
      <c r="C20720">
        <v>3</v>
      </c>
      <c r="D20720" t="s">
        <v>641</v>
      </c>
      <c r="E20720">
        <v>79</v>
      </c>
      <c r="F20720" t="s">
        <v>641</v>
      </c>
      <c r="G20720" s="14">
        <f>(B20720+"0:29:44")</f>
        <v>0.82064814814814813</v>
      </c>
      <c r="H20720" s="14"/>
      <c r="I20720" s="14"/>
      <c r="S20720" t="str">
        <f t="shared" si="83"/>
        <v/>
      </c>
      <c r="T20720" t="s">
        <v>851</v>
      </c>
    </row>
    <row r="20721" spans="1:20" x14ac:dyDescent="0.5">
      <c r="A20721" s="4">
        <v>44284</v>
      </c>
      <c r="B20721" s="14">
        <v>0.80085648148148147</v>
      </c>
      <c r="C20721">
        <v>3</v>
      </c>
      <c r="D20721" t="s">
        <v>641</v>
      </c>
      <c r="E20721">
        <v>41</v>
      </c>
      <c r="F20721" t="s">
        <v>641</v>
      </c>
      <c r="S20721" t="str">
        <f t="shared" si="83"/>
        <v/>
      </c>
    </row>
    <row r="20722" spans="1:20" x14ac:dyDescent="0.5">
      <c r="A20722" s="4">
        <v>44284</v>
      </c>
      <c r="B20722" s="14">
        <v>0.8055092592592592</v>
      </c>
      <c r="C20722">
        <v>3</v>
      </c>
      <c r="D20722" t="s">
        <v>641</v>
      </c>
      <c r="E20722">
        <v>53</v>
      </c>
      <c r="F20722" t="s">
        <v>641</v>
      </c>
      <c r="S20722" t="str">
        <f t="shared" si="83"/>
        <v/>
      </c>
    </row>
    <row r="20723" spans="1:20" x14ac:dyDescent="0.5">
      <c r="A20723" s="4">
        <v>44284</v>
      </c>
      <c r="B20723" s="14">
        <v>0.80614583333333334</v>
      </c>
      <c r="C20723">
        <v>3</v>
      </c>
      <c r="D20723" t="s">
        <v>642</v>
      </c>
      <c r="E20723">
        <v>39</v>
      </c>
      <c r="F20723" t="s">
        <v>641</v>
      </c>
      <c r="G20723" s="14">
        <f>(B20723+"0:29:44")</f>
        <v>0.82679398148148153</v>
      </c>
      <c r="H20723" s="14"/>
      <c r="I20723" s="14"/>
      <c r="J20723">
        <v>5</v>
      </c>
      <c r="S20723" t="str">
        <f t="shared" si="83"/>
        <v/>
      </c>
      <c r="T20723" t="s">
        <v>851</v>
      </c>
    </row>
    <row r="20724" spans="1:20" x14ac:dyDescent="0.5">
      <c r="A20724" s="4">
        <v>44284</v>
      </c>
      <c r="B20724" s="14">
        <v>0.80743055555555554</v>
      </c>
      <c r="C20724">
        <v>3</v>
      </c>
      <c r="D20724" t="s">
        <v>641</v>
      </c>
      <c r="E20724">
        <v>54</v>
      </c>
      <c r="F20724" t="s">
        <v>641</v>
      </c>
      <c r="S20724" t="str">
        <f t="shared" si="83"/>
        <v/>
      </c>
    </row>
    <row r="20725" spans="1:20" x14ac:dyDescent="0.5">
      <c r="A20725" s="4">
        <v>44284</v>
      </c>
      <c r="B20725" s="14">
        <v>0.80821759259259263</v>
      </c>
      <c r="C20725">
        <v>3</v>
      </c>
      <c r="D20725" t="s">
        <v>641</v>
      </c>
      <c r="E20725">
        <v>39</v>
      </c>
      <c r="F20725" t="s">
        <v>641</v>
      </c>
      <c r="S20725" t="str">
        <f t="shared" si="83"/>
        <v/>
      </c>
    </row>
    <row r="20726" spans="1:20" x14ac:dyDescent="0.5">
      <c r="A20726" s="4">
        <v>44284</v>
      </c>
      <c r="B20726" s="14">
        <v>0.81002314814814813</v>
      </c>
      <c r="C20726">
        <v>3</v>
      </c>
      <c r="D20726" t="s">
        <v>641</v>
      </c>
      <c r="E20726">
        <v>40</v>
      </c>
      <c r="F20726" t="s">
        <v>641</v>
      </c>
      <c r="S20726" t="str">
        <f t="shared" si="83"/>
        <v/>
      </c>
    </row>
    <row r="20727" spans="1:20" x14ac:dyDescent="0.5">
      <c r="A20727" s="4">
        <v>44284</v>
      </c>
      <c r="B20727" s="14">
        <v>0.81180555555555556</v>
      </c>
      <c r="C20727">
        <v>3</v>
      </c>
      <c r="D20727" t="s">
        <v>641</v>
      </c>
      <c r="E20727">
        <v>78</v>
      </c>
      <c r="F20727" t="s">
        <v>641</v>
      </c>
      <c r="G20727" s="14">
        <f>(B20727+"0:29:44")</f>
        <v>0.83245370370370375</v>
      </c>
      <c r="H20727" s="14"/>
      <c r="I20727" s="14"/>
      <c r="J20727">
        <v>5</v>
      </c>
      <c r="S20727" t="str">
        <f t="shared" si="83"/>
        <v/>
      </c>
      <c r="T20727" t="s">
        <v>851</v>
      </c>
    </row>
    <row r="20728" spans="1:20" x14ac:dyDescent="0.5">
      <c r="A20728" s="4">
        <v>44284</v>
      </c>
      <c r="B20728" s="14">
        <v>0.81466435185185182</v>
      </c>
      <c r="C20728">
        <v>3</v>
      </c>
      <c r="D20728" t="s">
        <v>641</v>
      </c>
      <c r="E20728">
        <v>76</v>
      </c>
      <c r="F20728" t="s">
        <v>641</v>
      </c>
      <c r="G20728" s="14">
        <f>(B20728+"0:29:44")</f>
        <v>0.83531250000000001</v>
      </c>
      <c r="H20728" s="14"/>
      <c r="I20728" s="14"/>
      <c r="S20728" t="str">
        <f t="shared" si="83"/>
        <v/>
      </c>
      <c r="T20728" t="s">
        <v>851</v>
      </c>
    </row>
    <row r="20729" spans="1:20" x14ac:dyDescent="0.5">
      <c r="A20729" s="4">
        <v>44284</v>
      </c>
      <c r="B20729" s="14">
        <v>0.81562499999999993</v>
      </c>
      <c r="C20729">
        <v>3</v>
      </c>
      <c r="D20729" t="s">
        <v>642</v>
      </c>
      <c r="E20729">
        <v>53</v>
      </c>
      <c r="F20729" t="s">
        <v>641</v>
      </c>
      <c r="G20729" s="14">
        <f>(B20729+"0:29:44")</f>
        <v>0.83627314814814813</v>
      </c>
      <c r="H20729" s="14"/>
      <c r="I20729" s="14"/>
      <c r="J20729">
        <v>5</v>
      </c>
      <c r="S20729" t="str">
        <f t="shared" si="83"/>
        <v/>
      </c>
      <c r="T20729" t="s">
        <v>851</v>
      </c>
    </row>
    <row r="20730" spans="1:20" x14ac:dyDescent="0.5">
      <c r="A20730" s="4">
        <v>44284</v>
      </c>
      <c r="B20730" s="14">
        <v>0.81616898148148154</v>
      </c>
      <c r="C20730">
        <v>3</v>
      </c>
      <c r="D20730" t="s">
        <v>641</v>
      </c>
      <c r="E20730">
        <v>41</v>
      </c>
      <c r="F20730" t="s">
        <v>641</v>
      </c>
      <c r="S20730" t="str">
        <f t="shared" si="83"/>
        <v/>
      </c>
    </row>
    <row r="20731" spans="1:20" x14ac:dyDescent="0.5">
      <c r="A20731" s="4">
        <v>44284</v>
      </c>
      <c r="B20731" s="14">
        <v>0.81885416666666666</v>
      </c>
      <c r="C20731">
        <v>3</v>
      </c>
      <c r="D20731" t="s">
        <v>641</v>
      </c>
      <c r="E20731">
        <v>52</v>
      </c>
      <c r="F20731" t="s">
        <v>641</v>
      </c>
      <c r="S20731" t="str">
        <f t="shared" si="83"/>
        <v/>
      </c>
    </row>
    <row r="20732" spans="1:20" x14ac:dyDescent="0.5">
      <c r="A20732" s="4">
        <v>44284</v>
      </c>
      <c r="B20732" s="14">
        <v>0.88555555555555554</v>
      </c>
      <c r="C20732">
        <v>3</v>
      </c>
      <c r="D20732" t="s">
        <v>641</v>
      </c>
      <c r="E20732">
        <v>45</v>
      </c>
      <c r="F20732" t="s">
        <v>641</v>
      </c>
      <c r="S20732" t="str">
        <f t="shared" si="83"/>
        <v/>
      </c>
    </row>
    <row r="20733" spans="1:20" x14ac:dyDescent="0.5">
      <c r="A20733" s="4">
        <v>44284</v>
      </c>
      <c r="B20733" s="14">
        <v>0.88565972222222211</v>
      </c>
      <c r="C20733">
        <v>3</v>
      </c>
      <c r="D20733" t="s">
        <v>641</v>
      </c>
      <c r="E20733">
        <v>40</v>
      </c>
      <c r="F20733" t="s">
        <v>641</v>
      </c>
      <c r="S20733" t="str">
        <f t="shared" si="83"/>
        <v/>
      </c>
    </row>
    <row r="20734" spans="1:20" x14ac:dyDescent="0.5">
      <c r="A20734" s="4">
        <v>44284</v>
      </c>
      <c r="B20734" s="14">
        <v>0.89885416666666673</v>
      </c>
      <c r="C20734">
        <v>3</v>
      </c>
      <c r="D20734" t="s">
        <v>641</v>
      </c>
      <c r="E20734">
        <v>50</v>
      </c>
      <c r="F20734" t="s">
        <v>641</v>
      </c>
      <c r="S20734" t="str">
        <f t="shared" si="83"/>
        <v/>
      </c>
    </row>
    <row r="20735" spans="1:20" x14ac:dyDescent="0.5">
      <c r="A20735" s="4">
        <v>44284</v>
      </c>
      <c r="B20735" s="14">
        <v>0.89900462962962957</v>
      </c>
      <c r="C20735">
        <v>3</v>
      </c>
      <c r="D20735" t="s">
        <v>641</v>
      </c>
      <c r="E20735">
        <v>61</v>
      </c>
      <c r="F20735" t="s">
        <v>641</v>
      </c>
      <c r="S20735" t="str">
        <f t="shared" si="83"/>
        <v/>
      </c>
    </row>
    <row r="20736" spans="1:20" x14ac:dyDescent="0.5">
      <c r="A20736" s="4">
        <v>44284</v>
      </c>
      <c r="B20736" s="14">
        <v>0.89905092592592595</v>
      </c>
      <c r="C20736">
        <v>3</v>
      </c>
      <c r="D20736" t="s">
        <v>641</v>
      </c>
      <c r="E20736">
        <v>75</v>
      </c>
      <c r="F20736" t="s">
        <v>641</v>
      </c>
      <c r="G20736" s="14">
        <f>(B20736+"0:29:44")</f>
        <v>0.91969907407407414</v>
      </c>
      <c r="H20736" s="14"/>
      <c r="I20736" s="14"/>
      <c r="J20736">
        <v>2</v>
      </c>
      <c r="S20736" t="str">
        <f t="shared" si="83"/>
        <v/>
      </c>
      <c r="T20736" t="s">
        <v>911</v>
      </c>
    </row>
    <row r="20737" spans="1:20" x14ac:dyDescent="0.5">
      <c r="A20737" s="4">
        <v>44284</v>
      </c>
      <c r="B20737" s="14">
        <v>0.89937500000000004</v>
      </c>
      <c r="C20737">
        <v>3</v>
      </c>
      <c r="D20737" t="s">
        <v>641</v>
      </c>
      <c r="E20737">
        <v>52</v>
      </c>
      <c r="F20737" t="s">
        <v>641</v>
      </c>
      <c r="S20737" t="str">
        <f t="shared" si="83"/>
        <v/>
      </c>
    </row>
    <row r="20738" spans="1:20" x14ac:dyDescent="0.5">
      <c r="A20738" s="4">
        <v>44284</v>
      </c>
      <c r="B20738" s="14">
        <v>0.9002662037037038</v>
      </c>
      <c r="C20738">
        <v>3</v>
      </c>
      <c r="D20738" t="s">
        <v>641</v>
      </c>
      <c r="E20738">
        <v>47</v>
      </c>
      <c r="F20738" t="s">
        <v>641</v>
      </c>
      <c r="S20738" t="str">
        <f t="shared" si="83"/>
        <v/>
      </c>
    </row>
    <row r="20739" spans="1:20" x14ac:dyDescent="0.5">
      <c r="A20739" s="4">
        <v>44284</v>
      </c>
      <c r="B20739" s="14">
        <v>0.90028935185185188</v>
      </c>
      <c r="C20739">
        <v>3</v>
      </c>
      <c r="D20739" t="s">
        <v>641</v>
      </c>
      <c r="E20739">
        <v>62</v>
      </c>
      <c r="F20739" t="s">
        <v>641</v>
      </c>
      <c r="S20739" t="str">
        <f t="shared" si="83"/>
        <v/>
      </c>
    </row>
    <row r="20740" spans="1:20" x14ac:dyDescent="0.5">
      <c r="A20740" s="4">
        <v>44284</v>
      </c>
      <c r="B20740" s="14">
        <v>0.900324074074074</v>
      </c>
      <c r="C20740">
        <v>3</v>
      </c>
      <c r="D20740" t="s">
        <v>641</v>
      </c>
      <c r="E20740">
        <v>42</v>
      </c>
      <c r="F20740" t="s">
        <v>641</v>
      </c>
      <c r="S20740" t="str">
        <f t="shared" si="83"/>
        <v/>
      </c>
    </row>
    <row r="20741" spans="1:20" x14ac:dyDescent="0.5">
      <c r="A20741" s="4">
        <v>44284</v>
      </c>
      <c r="B20741" s="14">
        <v>0.90074074074074073</v>
      </c>
      <c r="C20741">
        <v>3</v>
      </c>
      <c r="D20741" t="s">
        <v>641</v>
      </c>
      <c r="E20741">
        <v>42</v>
      </c>
      <c r="F20741" t="s">
        <v>641</v>
      </c>
      <c r="S20741" t="str">
        <f t="shared" si="83"/>
        <v/>
      </c>
    </row>
    <row r="20742" spans="1:20" x14ac:dyDescent="0.5">
      <c r="A20742" s="4">
        <v>44284</v>
      </c>
      <c r="B20742" s="14">
        <v>0.91127314814814808</v>
      </c>
      <c r="C20742">
        <v>3</v>
      </c>
      <c r="D20742" t="s">
        <v>641</v>
      </c>
      <c r="E20742">
        <v>67</v>
      </c>
      <c r="F20742" t="s">
        <v>641</v>
      </c>
      <c r="S20742" t="str">
        <f t="shared" si="83"/>
        <v/>
      </c>
    </row>
    <row r="20743" spans="1:20" x14ac:dyDescent="0.5">
      <c r="A20743" s="4">
        <v>44284</v>
      </c>
      <c r="B20743" s="14">
        <v>0.91129629629629638</v>
      </c>
      <c r="C20743">
        <v>3</v>
      </c>
      <c r="D20743" t="s">
        <v>641</v>
      </c>
      <c r="E20743">
        <v>65</v>
      </c>
      <c r="F20743" t="s">
        <v>641</v>
      </c>
      <c r="S20743" t="str">
        <f t="shared" si="83"/>
        <v/>
      </c>
    </row>
    <row r="20744" spans="1:20" x14ac:dyDescent="0.5">
      <c r="A20744" s="4">
        <v>44284</v>
      </c>
      <c r="B20744" s="14">
        <v>0.91135416666666658</v>
      </c>
      <c r="C20744">
        <v>3</v>
      </c>
      <c r="D20744" t="s">
        <v>641</v>
      </c>
      <c r="E20744">
        <v>43</v>
      </c>
      <c r="F20744" t="s">
        <v>641</v>
      </c>
      <c r="S20744" t="str">
        <f t="shared" si="83"/>
        <v/>
      </c>
    </row>
    <row r="20745" spans="1:20" x14ac:dyDescent="0.5">
      <c r="A20745" s="4">
        <v>44284</v>
      </c>
      <c r="B20745" s="14">
        <v>0.91151620370370379</v>
      </c>
      <c r="C20745">
        <v>3</v>
      </c>
      <c r="D20745" t="s">
        <v>641</v>
      </c>
      <c r="E20745">
        <v>74</v>
      </c>
      <c r="F20745" t="s">
        <v>641</v>
      </c>
      <c r="G20745" s="14">
        <f>(B20745+"0:29:44")</f>
        <v>0.93216435185185198</v>
      </c>
      <c r="H20745" s="14"/>
      <c r="I20745" s="14"/>
      <c r="J20745">
        <v>2</v>
      </c>
      <c r="S20745" t="str">
        <f t="shared" si="83"/>
        <v/>
      </c>
      <c r="T20745" t="s">
        <v>911</v>
      </c>
    </row>
    <row r="20746" spans="1:20" x14ac:dyDescent="0.5">
      <c r="A20746" s="4">
        <v>44284</v>
      </c>
      <c r="B20746" s="14">
        <v>0.91228009259259257</v>
      </c>
      <c r="C20746">
        <v>3</v>
      </c>
      <c r="D20746" t="s">
        <v>641</v>
      </c>
      <c r="E20746">
        <v>46</v>
      </c>
      <c r="F20746" t="s">
        <v>641</v>
      </c>
      <c r="S20746" t="str">
        <f t="shared" si="83"/>
        <v/>
      </c>
    </row>
    <row r="20747" spans="1:20" x14ac:dyDescent="0.5">
      <c r="A20747" s="4">
        <v>44284</v>
      </c>
      <c r="B20747" s="14">
        <v>0.91497685185185185</v>
      </c>
      <c r="C20747">
        <v>3</v>
      </c>
      <c r="D20747" t="s">
        <v>641</v>
      </c>
      <c r="E20747">
        <v>52</v>
      </c>
      <c r="F20747" t="s">
        <v>641</v>
      </c>
      <c r="S20747" t="str">
        <f t="shared" ref="S20747:S20810" si="84">IFERROR(IF(OR(C20747=3,C20747=4),(Q20747/R20747*35.5),(Q20747/R20747*30)),"")</f>
        <v/>
      </c>
    </row>
    <row r="20748" spans="1:20" x14ac:dyDescent="0.5">
      <c r="A20748" s="4">
        <v>44284</v>
      </c>
      <c r="B20748" s="14">
        <v>0.91523148148148137</v>
      </c>
      <c r="C20748">
        <v>3</v>
      </c>
      <c r="D20748" t="s">
        <v>641</v>
      </c>
      <c r="E20748">
        <v>38</v>
      </c>
      <c r="F20748" t="s">
        <v>641</v>
      </c>
      <c r="S20748" t="str">
        <f t="shared" si="84"/>
        <v/>
      </c>
    </row>
    <row r="20749" spans="1:20" x14ac:dyDescent="0.5">
      <c r="A20749" s="4">
        <v>44284</v>
      </c>
      <c r="B20749" s="14">
        <v>0.91763888888888889</v>
      </c>
      <c r="C20749">
        <v>3</v>
      </c>
      <c r="D20749" t="s">
        <v>641</v>
      </c>
      <c r="E20749">
        <v>84</v>
      </c>
      <c r="F20749" t="s">
        <v>641</v>
      </c>
      <c r="G20749" s="14">
        <f>(B20749+"0:29:44")</f>
        <v>0.93828703703703709</v>
      </c>
      <c r="H20749" s="14"/>
      <c r="I20749" s="14"/>
      <c r="J20749">
        <v>2</v>
      </c>
      <c r="S20749" t="str">
        <f t="shared" si="84"/>
        <v/>
      </c>
      <c r="T20749" t="s">
        <v>911</v>
      </c>
    </row>
    <row r="20750" spans="1:20" x14ac:dyDescent="0.5">
      <c r="A20750" s="4">
        <v>44284</v>
      </c>
      <c r="B20750" s="14">
        <v>0.91961805555555554</v>
      </c>
      <c r="C20750">
        <v>3</v>
      </c>
      <c r="D20750" t="s">
        <v>641</v>
      </c>
      <c r="E20750">
        <v>51</v>
      </c>
      <c r="F20750" t="s">
        <v>641</v>
      </c>
      <c r="S20750" t="str">
        <f t="shared" si="84"/>
        <v/>
      </c>
    </row>
    <row r="20751" spans="1:20" x14ac:dyDescent="0.5">
      <c r="A20751" s="4">
        <v>44284</v>
      </c>
      <c r="B20751" s="14">
        <v>0.92027777777777775</v>
      </c>
      <c r="C20751">
        <v>3</v>
      </c>
      <c r="D20751" t="s">
        <v>641</v>
      </c>
      <c r="E20751">
        <v>45</v>
      </c>
      <c r="F20751" t="s">
        <v>641</v>
      </c>
      <c r="S20751" t="str">
        <f t="shared" si="84"/>
        <v/>
      </c>
    </row>
    <row r="20752" spans="1:20" x14ac:dyDescent="0.5">
      <c r="A20752" s="4">
        <v>44284</v>
      </c>
      <c r="B20752" s="14">
        <v>0.9205902777777778</v>
      </c>
      <c r="C20752">
        <v>3</v>
      </c>
      <c r="D20752" t="s">
        <v>641</v>
      </c>
      <c r="E20752">
        <v>51</v>
      </c>
      <c r="F20752" t="s">
        <v>641</v>
      </c>
      <c r="S20752" t="str">
        <f t="shared" si="84"/>
        <v/>
      </c>
    </row>
    <row r="20753" spans="1:20" x14ac:dyDescent="0.5">
      <c r="A20753" s="4">
        <v>44284</v>
      </c>
      <c r="B20753" s="14">
        <v>0.92082175925925924</v>
      </c>
      <c r="C20753">
        <v>3</v>
      </c>
      <c r="D20753" t="s">
        <v>641</v>
      </c>
      <c r="E20753">
        <v>52</v>
      </c>
      <c r="F20753" t="s">
        <v>641</v>
      </c>
      <c r="S20753" t="str">
        <f t="shared" si="84"/>
        <v/>
      </c>
    </row>
    <row r="20754" spans="1:20" x14ac:dyDescent="0.5">
      <c r="A20754" s="4">
        <v>44284</v>
      </c>
      <c r="B20754" s="14">
        <v>0.92195601851851849</v>
      </c>
      <c r="C20754">
        <v>3</v>
      </c>
      <c r="D20754" t="s">
        <v>641</v>
      </c>
      <c r="E20754">
        <v>14</v>
      </c>
      <c r="F20754" t="s">
        <v>641</v>
      </c>
      <c r="S20754" t="str">
        <f t="shared" si="84"/>
        <v/>
      </c>
    </row>
    <row r="20755" spans="1:20" x14ac:dyDescent="0.5">
      <c r="A20755" s="4">
        <v>44284</v>
      </c>
      <c r="B20755" s="14">
        <v>0.92381944444444442</v>
      </c>
      <c r="C20755">
        <v>3</v>
      </c>
      <c r="D20755" t="s">
        <v>641</v>
      </c>
      <c r="E20755">
        <v>53</v>
      </c>
      <c r="F20755" t="s">
        <v>641</v>
      </c>
      <c r="S20755" t="str">
        <f t="shared" si="84"/>
        <v/>
      </c>
    </row>
    <row r="20756" spans="1:20" x14ac:dyDescent="0.5">
      <c r="A20756" s="4">
        <v>44284</v>
      </c>
      <c r="B20756" s="14">
        <v>0.92530092592592583</v>
      </c>
      <c r="C20756">
        <v>3</v>
      </c>
      <c r="D20756" t="s">
        <v>641</v>
      </c>
      <c r="E20756">
        <v>48</v>
      </c>
      <c r="F20756" t="s">
        <v>641</v>
      </c>
      <c r="S20756" t="str">
        <f t="shared" si="84"/>
        <v/>
      </c>
    </row>
    <row r="20757" spans="1:20" x14ac:dyDescent="0.5">
      <c r="A20757" s="4">
        <v>44284</v>
      </c>
      <c r="B20757" s="14">
        <v>0.92761574074074071</v>
      </c>
      <c r="C20757">
        <v>3</v>
      </c>
      <c r="D20757" t="s">
        <v>641</v>
      </c>
      <c r="E20757">
        <v>40</v>
      </c>
      <c r="F20757" t="s">
        <v>641</v>
      </c>
      <c r="S20757" t="str">
        <f t="shared" si="84"/>
        <v/>
      </c>
    </row>
    <row r="20758" spans="1:20" x14ac:dyDescent="0.5">
      <c r="A20758" s="4">
        <v>44284</v>
      </c>
      <c r="B20758" s="14">
        <v>0.9278587962962962</v>
      </c>
      <c r="C20758">
        <v>3</v>
      </c>
      <c r="D20758" t="s">
        <v>641</v>
      </c>
      <c r="E20758">
        <v>38</v>
      </c>
      <c r="F20758" t="s">
        <v>641</v>
      </c>
      <c r="S20758" t="str">
        <f t="shared" si="84"/>
        <v/>
      </c>
    </row>
    <row r="20759" spans="1:20" x14ac:dyDescent="0.5">
      <c r="A20759" s="4">
        <v>44284</v>
      </c>
      <c r="B20759" s="14">
        <v>0.92793981481481491</v>
      </c>
      <c r="C20759">
        <v>3</v>
      </c>
      <c r="D20759" t="s">
        <v>641</v>
      </c>
      <c r="E20759">
        <v>47</v>
      </c>
      <c r="F20759" t="s">
        <v>641</v>
      </c>
      <c r="S20759" t="str">
        <f t="shared" si="84"/>
        <v/>
      </c>
    </row>
    <row r="20760" spans="1:20" x14ac:dyDescent="0.5">
      <c r="A20760" s="4">
        <v>44284</v>
      </c>
      <c r="B20760" s="14">
        <v>0.92795138888888884</v>
      </c>
      <c r="C20760">
        <v>3</v>
      </c>
      <c r="D20760" t="s">
        <v>641</v>
      </c>
      <c r="E20760">
        <v>47</v>
      </c>
      <c r="F20760" t="s">
        <v>641</v>
      </c>
      <c r="S20760" t="str">
        <f t="shared" si="84"/>
        <v/>
      </c>
    </row>
    <row r="20761" spans="1:20" x14ac:dyDescent="0.5">
      <c r="A20761" s="4">
        <v>44284</v>
      </c>
      <c r="B20761" s="14">
        <v>0.92804398148148148</v>
      </c>
      <c r="C20761">
        <v>3</v>
      </c>
      <c r="D20761" t="s">
        <v>641</v>
      </c>
      <c r="E20761">
        <v>45</v>
      </c>
      <c r="F20761" t="s">
        <v>641</v>
      </c>
      <c r="S20761" t="str">
        <f t="shared" si="84"/>
        <v/>
      </c>
    </row>
    <row r="20762" spans="1:20" x14ac:dyDescent="0.5">
      <c r="A20762" s="4">
        <v>44284</v>
      </c>
      <c r="B20762" s="14">
        <v>0.93071759259259268</v>
      </c>
      <c r="C20762">
        <v>3</v>
      </c>
      <c r="D20762" t="s">
        <v>641</v>
      </c>
      <c r="E20762">
        <v>38</v>
      </c>
      <c r="F20762" t="s">
        <v>641</v>
      </c>
      <c r="S20762" t="str">
        <f t="shared" si="84"/>
        <v/>
      </c>
    </row>
    <row r="20763" spans="1:20" x14ac:dyDescent="0.5">
      <c r="A20763" s="4">
        <v>44284</v>
      </c>
      <c r="B20763" s="14">
        <v>0.93074074074074076</v>
      </c>
      <c r="C20763">
        <v>3</v>
      </c>
      <c r="D20763" t="s">
        <v>641</v>
      </c>
      <c r="E20763">
        <v>23</v>
      </c>
      <c r="F20763" t="s">
        <v>641</v>
      </c>
      <c r="S20763" t="str">
        <f t="shared" si="84"/>
        <v/>
      </c>
    </row>
    <row r="20764" spans="1:20" x14ac:dyDescent="0.5">
      <c r="A20764" s="4">
        <v>44284</v>
      </c>
      <c r="B20764" s="14">
        <v>0.93076388888888895</v>
      </c>
      <c r="C20764">
        <v>3</v>
      </c>
      <c r="D20764" t="s">
        <v>641</v>
      </c>
      <c r="E20764">
        <v>42</v>
      </c>
      <c r="F20764" t="s">
        <v>641</v>
      </c>
      <c r="S20764" t="str">
        <f t="shared" si="84"/>
        <v/>
      </c>
    </row>
    <row r="20765" spans="1:20" x14ac:dyDescent="0.5">
      <c r="A20765" s="4">
        <v>44284</v>
      </c>
      <c r="B20765" s="14">
        <v>0.93099537037037028</v>
      </c>
      <c r="C20765">
        <v>3</v>
      </c>
      <c r="D20765" t="s">
        <v>641</v>
      </c>
      <c r="E20765">
        <v>54</v>
      </c>
      <c r="F20765" t="s">
        <v>641</v>
      </c>
      <c r="S20765" t="str">
        <f t="shared" si="84"/>
        <v/>
      </c>
    </row>
    <row r="20766" spans="1:20" x14ac:dyDescent="0.5">
      <c r="A20766" s="4">
        <v>44284</v>
      </c>
      <c r="B20766" s="14">
        <v>0.93121527777777768</v>
      </c>
      <c r="C20766">
        <v>3</v>
      </c>
      <c r="D20766" t="s">
        <v>641</v>
      </c>
      <c r="E20766">
        <v>20</v>
      </c>
      <c r="F20766" t="s">
        <v>641</v>
      </c>
      <c r="S20766" t="str">
        <f t="shared" si="84"/>
        <v/>
      </c>
    </row>
    <row r="20767" spans="1:20" x14ac:dyDescent="0.5">
      <c r="A20767" s="4">
        <v>44284</v>
      </c>
      <c r="B20767" s="14">
        <v>0.93131944444444448</v>
      </c>
      <c r="C20767">
        <v>3</v>
      </c>
      <c r="D20767" t="s">
        <v>641</v>
      </c>
      <c r="E20767">
        <v>87</v>
      </c>
      <c r="F20767" t="s">
        <v>641</v>
      </c>
      <c r="G20767" s="14">
        <f>(B20767+"0:29:44")</f>
        <v>0.95196759259259267</v>
      </c>
      <c r="H20767" s="14"/>
      <c r="I20767" s="14"/>
      <c r="J20767">
        <v>4</v>
      </c>
      <c r="S20767" t="str">
        <f t="shared" si="84"/>
        <v/>
      </c>
      <c r="T20767" t="s">
        <v>911</v>
      </c>
    </row>
    <row r="20768" spans="1:20" x14ac:dyDescent="0.5">
      <c r="A20768" s="4">
        <v>44284</v>
      </c>
      <c r="B20768" s="14">
        <v>0.93283564814814823</v>
      </c>
      <c r="C20768">
        <v>3</v>
      </c>
      <c r="D20768" t="s">
        <v>641</v>
      </c>
      <c r="E20768">
        <v>70</v>
      </c>
      <c r="F20768" t="s">
        <v>641</v>
      </c>
      <c r="G20768" s="14">
        <f>(B20768+"0:29:44")</f>
        <v>0.95348379629629643</v>
      </c>
      <c r="H20768" s="14"/>
      <c r="I20768" s="14"/>
      <c r="S20768" t="str">
        <f t="shared" si="84"/>
        <v/>
      </c>
      <c r="T20768" t="s">
        <v>911</v>
      </c>
    </row>
    <row r="20769" spans="1:20" x14ac:dyDescent="0.5">
      <c r="A20769" s="4">
        <v>44284</v>
      </c>
      <c r="B20769" s="14">
        <v>0.93292824074074077</v>
      </c>
      <c r="C20769">
        <v>3</v>
      </c>
      <c r="D20769" t="s">
        <v>641</v>
      </c>
      <c r="E20769">
        <v>77</v>
      </c>
      <c r="F20769" t="s">
        <v>641</v>
      </c>
      <c r="G20769" s="14">
        <f>(B20769+"0:29:44")</f>
        <v>0.95357638888888896</v>
      </c>
      <c r="H20769" s="14"/>
      <c r="I20769" s="14"/>
      <c r="S20769" t="str">
        <f t="shared" si="84"/>
        <v/>
      </c>
      <c r="T20769" t="s">
        <v>911</v>
      </c>
    </row>
    <row r="20770" spans="1:20" x14ac:dyDescent="0.5">
      <c r="A20770" s="4">
        <v>44284</v>
      </c>
      <c r="B20770" s="14">
        <v>0.9334027777777778</v>
      </c>
      <c r="C20770">
        <v>3</v>
      </c>
      <c r="D20770" t="s">
        <v>641</v>
      </c>
      <c r="E20770">
        <v>69</v>
      </c>
      <c r="F20770" t="s">
        <v>641</v>
      </c>
      <c r="S20770" t="str">
        <f t="shared" si="84"/>
        <v/>
      </c>
    </row>
    <row r="20771" spans="1:20" x14ac:dyDescent="0.5">
      <c r="A20771" s="4">
        <v>44284</v>
      </c>
      <c r="B20771" s="14">
        <v>0.93341435185185195</v>
      </c>
      <c r="C20771">
        <v>3</v>
      </c>
      <c r="D20771" t="s">
        <v>641</v>
      </c>
      <c r="E20771">
        <v>51</v>
      </c>
      <c r="F20771" t="s">
        <v>641</v>
      </c>
      <c r="S20771" t="str">
        <f t="shared" si="84"/>
        <v/>
      </c>
    </row>
    <row r="20772" spans="1:20" x14ac:dyDescent="0.5">
      <c r="A20772" s="4">
        <v>44284</v>
      </c>
      <c r="B20772" s="14">
        <v>0.93342592592592588</v>
      </c>
      <c r="C20772">
        <v>3</v>
      </c>
      <c r="D20772" t="s">
        <v>641</v>
      </c>
      <c r="E20772">
        <v>54</v>
      </c>
      <c r="F20772" t="s">
        <v>641</v>
      </c>
      <c r="S20772" t="str">
        <f t="shared" si="84"/>
        <v/>
      </c>
    </row>
    <row r="20773" spans="1:20" x14ac:dyDescent="0.5">
      <c r="A20773" s="4">
        <v>44284</v>
      </c>
      <c r="B20773" s="14">
        <v>0.93343750000000003</v>
      </c>
      <c r="C20773">
        <v>3</v>
      </c>
      <c r="D20773" t="s">
        <v>641</v>
      </c>
      <c r="E20773">
        <v>61</v>
      </c>
      <c r="F20773" t="s">
        <v>641</v>
      </c>
      <c r="S20773" t="str">
        <f t="shared" si="84"/>
        <v/>
      </c>
    </row>
    <row r="20774" spans="1:20" x14ac:dyDescent="0.5">
      <c r="A20774" s="4">
        <v>44284</v>
      </c>
      <c r="B20774" s="14">
        <v>0.93346064814814822</v>
      </c>
      <c r="C20774">
        <v>3</v>
      </c>
      <c r="D20774" t="s">
        <v>641</v>
      </c>
      <c r="E20774">
        <v>40</v>
      </c>
      <c r="F20774" t="s">
        <v>641</v>
      </c>
      <c r="S20774" t="str">
        <f t="shared" si="84"/>
        <v/>
      </c>
    </row>
    <row r="20775" spans="1:20" x14ac:dyDescent="0.5">
      <c r="A20775" s="4">
        <v>44284</v>
      </c>
      <c r="B20775" s="14">
        <v>0.93350694444444438</v>
      </c>
      <c r="C20775">
        <v>3</v>
      </c>
      <c r="D20775" t="s">
        <v>641</v>
      </c>
      <c r="E20775">
        <v>54</v>
      </c>
      <c r="F20775" t="s">
        <v>641</v>
      </c>
      <c r="S20775" t="str">
        <f t="shared" si="84"/>
        <v/>
      </c>
    </row>
    <row r="20776" spans="1:20" x14ac:dyDescent="0.5">
      <c r="A20776" s="4">
        <v>44284</v>
      </c>
      <c r="B20776" s="14">
        <v>0.93353009259259256</v>
      </c>
      <c r="C20776">
        <v>3</v>
      </c>
      <c r="D20776" t="s">
        <v>641</v>
      </c>
      <c r="E20776">
        <v>45</v>
      </c>
      <c r="F20776" t="s">
        <v>641</v>
      </c>
      <c r="S20776" t="str">
        <f t="shared" si="84"/>
        <v/>
      </c>
    </row>
    <row r="20777" spans="1:20" x14ac:dyDescent="0.5">
      <c r="A20777" s="4">
        <v>44284</v>
      </c>
      <c r="B20777" s="14">
        <v>0.93355324074074064</v>
      </c>
      <c r="C20777">
        <v>3</v>
      </c>
      <c r="D20777" t="s">
        <v>641</v>
      </c>
      <c r="E20777">
        <v>53</v>
      </c>
      <c r="F20777" t="s">
        <v>641</v>
      </c>
      <c r="S20777" t="str">
        <f t="shared" si="84"/>
        <v/>
      </c>
    </row>
    <row r="20778" spans="1:20" x14ac:dyDescent="0.5">
      <c r="A20778" s="4">
        <v>44284</v>
      </c>
      <c r="B20778" s="14">
        <v>0.93357638888888894</v>
      </c>
      <c r="C20778">
        <v>3</v>
      </c>
      <c r="D20778" t="s">
        <v>641</v>
      </c>
      <c r="E20778">
        <v>56</v>
      </c>
      <c r="F20778" t="s">
        <v>641</v>
      </c>
      <c r="S20778" t="str">
        <f t="shared" si="84"/>
        <v/>
      </c>
    </row>
    <row r="20779" spans="1:20" x14ac:dyDescent="0.5">
      <c r="A20779" s="4">
        <v>44284</v>
      </c>
      <c r="B20779" s="14">
        <v>0.93359953703703702</v>
      </c>
      <c r="C20779">
        <v>3</v>
      </c>
      <c r="D20779" t="s">
        <v>641</v>
      </c>
      <c r="E20779">
        <v>48</v>
      </c>
      <c r="F20779" t="s">
        <v>641</v>
      </c>
      <c r="S20779" t="str">
        <f t="shared" si="84"/>
        <v/>
      </c>
    </row>
    <row r="20780" spans="1:20" x14ac:dyDescent="0.5">
      <c r="A20780" s="4">
        <v>44284</v>
      </c>
      <c r="B20780" s="14">
        <v>0.93361111111111106</v>
      </c>
      <c r="C20780">
        <v>3</v>
      </c>
      <c r="D20780" t="s">
        <v>641</v>
      </c>
      <c r="E20780">
        <v>51</v>
      </c>
      <c r="F20780" t="s">
        <v>641</v>
      </c>
      <c r="G20780" s="14">
        <f>(B20780+"0:29:44")</f>
        <v>0.95425925925925925</v>
      </c>
      <c r="H20780" s="14"/>
      <c r="I20780" s="14"/>
      <c r="J20780">
        <v>5</v>
      </c>
      <c r="S20780" t="str">
        <f t="shared" si="84"/>
        <v/>
      </c>
      <c r="T20780" t="s">
        <v>911</v>
      </c>
    </row>
    <row r="20781" spans="1:20" x14ac:dyDescent="0.5">
      <c r="A20781" s="4">
        <v>44284</v>
      </c>
      <c r="B20781" s="14">
        <v>0.93409722222222225</v>
      </c>
      <c r="C20781">
        <v>3</v>
      </c>
      <c r="D20781" t="s">
        <v>642</v>
      </c>
      <c r="E20781">
        <v>55</v>
      </c>
      <c r="F20781" t="s">
        <v>641</v>
      </c>
      <c r="S20781" t="str">
        <f t="shared" si="84"/>
        <v/>
      </c>
    </row>
    <row r="20782" spans="1:20" x14ac:dyDescent="0.5">
      <c r="A20782" s="4">
        <v>44284</v>
      </c>
      <c r="B20782" s="14">
        <v>0.9349884259259259</v>
      </c>
      <c r="C20782">
        <v>3</v>
      </c>
      <c r="D20782" t="s">
        <v>641</v>
      </c>
      <c r="E20782">
        <v>46</v>
      </c>
      <c r="F20782" t="s">
        <v>641</v>
      </c>
      <c r="S20782" t="str">
        <f t="shared" si="84"/>
        <v/>
      </c>
    </row>
    <row r="20783" spans="1:20" x14ac:dyDescent="0.5">
      <c r="A20783" s="4">
        <v>44284</v>
      </c>
      <c r="B20783" s="14">
        <v>0.93582175925925926</v>
      </c>
      <c r="C20783">
        <v>3</v>
      </c>
      <c r="D20783" t="s">
        <v>641</v>
      </c>
      <c r="E20783">
        <v>38</v>
      </c>
      <c r="F20783" t="s">
        <v>641</v>
      </c>
      <c r="S20783" t="str">
        <f t="shared" si="84"/>
        <v/>
      </c>
    </row>
    <row r="20784" spans="1:20" x14ac:dyDescent="0.5">
      <c r="A20784" s="4">
        <v>44284</v>
      </c>
      <c r="B20784" s="14">
        <v>0.93644675925925924</v>
      </c>
      <c r="C20784">
        <v>3</v>
      </c>
      <c r="D20784" t="s">
        <v>641</v>
      </c>
      <c r="E20784">
        <v>48</v>
      </c>
      <c r="F20784" t="s">
        <v>641</v>
      </c>
      <c r="S20784" t="str">
        <f t="shared" si="84"/>
        <v/>
      </c>
    </row>
    <row r="20785" spans="1:20" x14ac:dyDescent="0.5">
      <c r="A20785" s="4">
        <v>44284</v>
      </c>
      <c r="B20785" s="14">
        <v>0.93658564814814815</v>
      </c>
      <c r="C20785">
        <v>3</v>
      </c>
      <c r="D20785" t="s">
        <v>641</v>
      </c>
      <c r="E20785">
        <v>39</v>
      </c>
      <c r="F20785" t="s">
        <v>641</v>
      </c>
      <c r="G20785" s="14">
        <f>(B20785+"0:29:44")</f>
        <v>0.95723379629629635</v>
      </c>
      <c r="H20785" s="14"/>
      <c r="I20785" s="14"/>
      <c r="J20785">
        <v>5</v>
      </c>
      <c r="S20785" t="str">
        <f t="shared" si="84"/>
        <v/>
      </c>
      <c r="T20785" t="s">
        <v>911</v>
      </c>
    </row>
    <row r="20786" spans="1:20" x14ac:dyDescent="0.5">
      <c r="A20786" s="4">
        <v>44284</v>
      </c>
      <c r="B20786" s="14">
        <v>0.93715277777777783</v>
      </c>
      <c r="C20786">
        <v>3</v>
      </c>
      <c r="D20786" t="s">
        <v>642</v>
      </c>
      <c r="E20786">
        <v>42</v>
      </c>
      <c r="F20786" t="s">
        <v>641</v>
      </c>
      <c r="G20786" s="14">
        <f>(B20786+"0:29:44")</f>
        <v>0.95780092592592603</v>
      </c>
      <c r="H20786" s="14"/>
      <c r="I20786" s="14"/>
      <c r="S20786" t="str">
        <f t="shared" si="84"/>
        <v/>
      </c>
      <c r="T20786" t="s">
        <v>911</v>
      </c>
    </row>
    <row r="20787" spans="1:20" x14ac:dyDescent="0.5">
      <c r="A20787" s="4">
        <v>44284</v>
      </c>
      <c r="B20787" s="14">
        <v>0.93716435185185187</v>
      </c>
      <c r="C20787">
        <v>3</v>
      </c>
      <c r="D20787" t="s">
        <v>641</v>
      </c>
      <c r="E20787">
        <v>45</v>
      </c>
      <c r="F20787" t="s">
        <v>641</v>
      </c>
      <c r="S20787" t="str">
        <f t="shared" si="84"/>
        <v/>
      </c>
    </row>
    <row r="20788" spans="1:20" x14ac:dyDescent="0.5">
      <c r="A20788" s="4">
        <v>44284</v>
      </c>
      <c r="B20788" s="14">
        <v>0.93740740740740736</v>
      </c>
      <c r="C20788">
        <v>3</v>
      </c>
      <c r="D20788" t="s">
        <v>641</v>
      </c>
      <c r="E20788">
        <v>51</v>
      </c>
      <c r="F20788" t="s">
        <v>641</v>
      </c>
      <c r="S20788" t="str">
        <f t="shared" si="84"/>
        <v/>
      </c>
    </row>
    <row r="20789" spans="1:20" x14ac:dyDescent="0.5">
      <c r="A20789" s="4">
        <v>44284</v>
      </c>
      <c r="B20789" s="14">
        <v>0.93791666666666673</v>
      </c>
      <c r="C20789">
        <v>3</v>
      </c>
      <c r="D20789" t="s">
        <v>641</v>
      </c>
      <c r="E20789">
        <v>44</v>
      </c>
      <c r="F20789" t="s">
        <v>641</v>
      </c>
      <c r="G20789" s="14">
        <f>(B20789+"0:29:44")</f>
        <v>0.95856481481481493</v>
      </c>
      <c r="H20789" s="14"/>
      <c r="I20789" s="14"/>
      <c r="S20789" t="str">
        <f t="shared" si="84"/>
        <v/>
      </c>
      <c r="T20789" t="s">
        <v>911</v>
      </c>
    </row>
    <row r="20790" spans="1:20" x14ac:dyDescent="0.5">
      <c r="A20790" s="4">
        <v>44284</v>
      </c>
      <c r="B20790" s="14">
        <v>0.93824074074074071</v>
      </c>
      <c r="C20790">
        <v>3</v>
      </c>
      <c r="D20790" t="s">
        <v>641</v>
      </c>
      <c r="E20790">
        <v>53</v>
      </c>
      <c r="F20790" t="s">
        <v>641</v>
      </c>
      <c r="S20790" t="str">
        <f t="shared" si="84"/>
        <v/>
      </c>
    </row>
    <row r="20791" spans="1:20" x14ac:dyDescent="0.5">
      <c r="A20791" s="4">
        <v>44284</v>
      </c>
      <c r="B20791" s="14">
        <v>0.93831018518518527</v>
      </c>
      <c r="C20791">
        <v>3</v>
      </c>
      <c r="D20791" t="s">
        <v>641</v>
      </c>
      <c r="E20791">
        <v>41</v>
      </c>
      <c r="F20791" t="s">
        <v>641</v>
      </c>
      <c r="S20791" t="str">
        <f t="shared" si="84"/>
        <v/>
      </c>
    </row>
    <row r="20792" spans="1:20" x14ac:dyDescent="0.5">
      <c r="A20792" s="4">
        <v>44284</v>
      </c>
      <c r="B20792" s="14">
        <v>0.93859953703703702</v>
      </c>
      <c r="C20792">
        <v>3</v>
      </c>
      <c r="D20792" t="s">
        <v>641</v>
      </c>
      <c r="E20792">
        <v>44</v>
      </c>
      <c r="F20792" t="s">
        <v>641</v>
      </c>
      <c r="S20792" t="str">
        <f t="shared" si="84"/>
        <v/>
      </c>
    </row>
    <row r="20793" spans="1:20" x14ac:dyDescent="0.5">
      <c r="A20793" s="4">
        <v>44284</v>
      </c>
      <c r="B20793" s="14">
        <v>0.94078703703703714</v>
      </c>
      <c r="C20793">
        <v>3</v>
      </c>
      <c r="D20793" t="s">
        <v>641</v>
      </c>
      <c r="E20793">
        <v>54</v>
      </c>
      <c r="F20793" t="s">
        <v>641</v>
      </c>
      <c r="G20793" s="14">
        <f>(B20793+"0:29:44")</f>
        <v>0.96143518518518534</v>
      </c>
      <c r="H20793" s="14"/>
      <c r="I20793" s="14"/>
      <c r="S20793" t="str">
        <f t="shared" si="84"/>
        <v/>
      </c>
      <c r="T20793" t="s">
        <v>911</v>
      </c>
    </row>
    <row r="20794" spans="1:20" x14ac:dyDescent="0.5">
      <c r="A20794" s="4">
        <v>44284</v>
      </c>
      <c r="B20794" s="14">
        <v>0.94125000000000003</v>
      </c>
      <c r="C20794">
        <v>3</v>
      </c>
      <c r="D20794" t="s">
        <v>642</v>
      </c>
      <c r="E20794">
        <v>38</v>
      </c>
      <c r="F20794" t="s">
        <v>641</v>
      </c>
      <c r="G20794" s="14">
        <f>(B20794+"0:29:44")</f>
        <v>0.96189814814814822</v>
      </c>
      <c r="H20794" s="14"/>
      <c r="I20794" s="14"/>
      <c r="S20794" t="str">
        <f t="shared" si="84"/>
        <v/>
      </c>
      <c r="T20794" t="s">
        <v>911</v>
      </c>
    </row>
    <row r="20795" spans="1:20" x14ac:dyDescent="0.5">
      <c r="A20795" s="4">
        <v>44284</v>
      </c>
      <c r="B20795" s="14">
        <v>0.94153935185185189</v>
      </c>
      <c r="C20795">
        <v>3</v>
      </c>
      <c r="D20795" t="s">
        <v>641</v>
      </c>
      <c r="E20795">
        <v>66</v>
      </c>
      <c r="F20795" t="s">
        <v>641</v>
      </c>
      <c r="S20795" t="str">
        <f t="shared" si="84"/>
        <v/>
      </c>
    </row>
    <row r="20796" spans="1:20" x14ac:dyDescent="0.5">
      <c r="A20796" s="4">
        <v>44284</v>
      </c>
      <c r="B20796" s="14">
        <v>0.94156249999999997</v>
      </c>
      <c r="C20796">
        <v>3</v>
      </c>
      <c r="D20796" t="s">
        <v>641</v>
      </c>
      <c r="E20796">
        <v>33</v>
      </c>
      <c r="F20796" t="s">
        <v>641</v>
      </c>
      <c r="S20796" t="str">
        <f t="shared" si="84"/>
        <v/>
      </c>
    </row>
    <row r="20797" spans="1:20" x14ac:dyDescent="0.5">
      <c r="A20797" s="4">
        <v>44284</v>
      </c>
      <c r="B20797" s="14">
        <v>0.94214120370370369</v>
      </c>
      <c r="C20797">
        <v>3</v>
      </c>
      <c r="D20797" t="s">
        <v>641</v>
      </c>
      <c r="E20797">
        <v>38</v>
      </c>
      <c r="F20797" t="s">
        <v>641</v>
      </c>
      <c r="S20797" t="str">
        <f t="shared" si="84"/>
        <v/>
      </c>
    </row>
    <row r="20798" spans="1:20" x14ac:dyDescent="0.5">
      <c r="A20798" s="4">
        <v>44284</v>
      </c>
      <c r="B20798" s="14">
        <v>0.94230324074074068</v>
      </c>
      <c r="C20798">
        <v>3</v>
      </c>
      <c r="D20798" t="s">
        <v>641</v>
      </c>
      <c r="E20798">
        <v>66</v>
      </c>
      <c r="F20798" t="s">
        <v>641</v>
      </c>
      <c r="S20798" t="str">
        <f t="shared" si="84"/>
        <v/>
      </c>
    </row>
    <row r="20799" spans="1:20" x14ac:dyDescent="0.5">
      <c r="A20799" s="4">
        <v>44284</v>
      </c>
      <c r="B20799" s="14">
        <v>0.94231481481481483</v>
      </c>
      <c r="C20799">
        <v>3</v>
      </c>
      <c r="D20799" t="s">
        <v>641</v>
      </c>
      <c r="E20799">
        <v>73</v>
      </c>
      <c r="F20799" t="s">
        <v>641</v>
      </c>
      <c r="G20799" s="14">
        <f>(B20799+"0:29:44")</f>
        <v>0.96296296296296302</v>
      </c>
      <c r="H20799" s="14"/>
      <c r="I20799" s="14"/>
      <c r="J20799">
        <v>2</v>
      </c>
      <c r="S20799" t="str">
        <f t="shared" si="84"/>
        <v/>
      </c>
      <c r="T20799" t="s">
        <v>911</v>
      </c>
    </row>
    <row r="20800" spans="1:20" x14ac:dyDescent="0.5">
      <c r="A20800" s="4">
        <v>44284</v>
      </c>
      <c r="B20800" s="14">
        <v>0.94251157407407404</v>
      </c>
      <c r="C20800">
        <v>3</v>
      </c>
      <c r="D20800" t="s">
        <v>641</v>
      </c>
      <c r="E20800">
        <v>46</v>
      </c>
      <c r="F20800" t="s">
        <v>641</v>
      </c>
      <c r="S20800" t="str">
        <f t="shared" si="84"/>
        <v/>
      </c>
    </row>
    <row r="20801" spans="1:20" x14ac:dyDescent="0.5">
      <c r="A20801" s="4">
        <v>44284</v>
      </c>
      <c r="B20801" s="14">
        <v>0.94695601851851852</v>
      </c>
      <c r="C20801">
        <v>3</v>
      </c>
      <c r="D20801" t="s">
        <v>641</v>
      </c>
      <c r="E20801">
        <v>59</v>
      </c>
      <c r="F20801" t="s">
        <v>641</v>
      </c>
      <c r="S20801" t="str">
        <f t="shared" si="84"/>
        <v/>
      </c>
    </row>
    <row r="20802" spans="1:20" x14ac:dyDescent="0.5">
      <c r="A20802" s="4">
        <v>44284</v>
      </c>
      <c r="B20802" s="14">
        <v>0.94725694444444442</v>
      </c>
      <c r="C20802">
        <v>3</v>
      </c>
      <c r="D20802" t="s">
        <v>641</v>
      </c>
      <c r="E20802">
        <v>63</v>
      </c>
      <c r="F20802" t="s">
        <v>641</v>
      </c>
      <c r="S20802" t="str">
        <f t="shared" si="84"/>
        <v/>
      </c>
    </row>
    <row r="20803" spans="1:20" x14ac:dyDescent="0.5">
      <c r="A20803" s="4">
        <v>44284</v>
      </c>
      <c r="B20803" s="14">
        <v>0.94726851851851857</v>
      </c>
      <c r="C20803">
        <v>3</v>
      </c>
      <c r="D20803" t="s">
        <v>641</v>
      </c>
      <c r="E20803">
        <v>40</v>
      </c>
      <c r="F20803" t="s">
        <v>641</v>
      </c>
      <c r="S20803" t="str">
        <f t="shared" si="84"/>
        <v/>
      </c>
    </row>
    <row r="20804" spans="1:20" x14ac:dyDescent="0.5">
      <c r="A20804" s="4">
        <v>44284</v>
      </c>
      <c r="B20804" s="14">
        <v>0.94736111111111121</v>
      </c>
      <c r="C20804">
        <v>3</v>
      </c>
      <c r="D20804" t="s">
        <v>641</v>
      </c>
      <c r="E20804">
        <v>91</v>
      </c>
      <c r="F20804" t="s">
        <v>641</v>
      </c>
      <c r="G20804" s="14">
        <f>(B20804+"0:29:44")</f>
        <v>0.9680092592592594</v>
      </c>
      <c r="H20804" s="14"/>
      <c r="I20804" s="14"/>
      <c r="J20804">
        <v>2</v>
      </c>
      <c r="S20804" t="str">
        <f t="shared" si="84"/>
        <v/>
      </c>
      <c r="T20804" t="s">
        <v>911</v>
      </c>
    </row>
    <row r="20805" spans="1:20" x14ac:dyDescent="0.5">
      <c r="A20805" s="4">
        <v>44284</v>
      </c>
      <c r="B20805" s="14">
        <v>0.94737268518518514</v>
      </c>
      <c r="C20805">
        <v>3</v>
      </c>
      <c r="D20805" t="s">
        <v>641</v>
      </c>
      <c r="E20805">
        <v>87</v>
      </c>
      <c r="F20805" t="s">
        <v>641</v>
      </c>
      <c r="G20805" s="14">
        <f>(B20805+"0:29:44")</f>
        <v>0.96802083333333333</v>
      </c>
      <c r="H20805" s="14"/>
      <c r="I20805" s="14"/>
      <c r="S20805" t="str">
        <f t="shared" si="84"/>
        <v/>
      </c>
      <c r="T20805" t="s">
        <v>911</v>
      </c>
    </row>
    <row r="20806" spans="1:20" x14ac:dyDescent="0.5">
      <c r="A20806" s="4">
        <v>44284</v>
      </c>
      <c r="B20806" s="14">
        <v>0.94743055555555555</v>
      </c>
      <c r="C20806">
        <v>3</v>
      </c>
      <c r="D20806" t="s">
        <v>641</v>
      </c>
      <c r="E20806">
        <v>51</v>
      </c>
      <c r="F20806" t="s">
        <v>641</v>
      </c>
      <c r="S20806" t="str">
        <f t="shared" si="84"/>
        <v/>
      </c>
    </row>
    <row r="20807" spans="1:20" x14ac:dyDescent="0.5">
      <c r="A20807" s="4">
        <v>44284</v>
      </c>
      <c r="B20807" s="14">
        <v>0.94766203703703711</v>
      </c>
      <c r="C20807">
        <v>3</v>
      </c>
      <c r="D20807" t="s">
        <v>641</v>
      </c>
      <c r="E20807">
        <v>68</v>
      </c>
      <c r="F20807" t="s">
        <v>641</v>
      </c>
      <c r="S20807" t="str">
        <f t="shared" si="84"/>
        <v/>
      </c>
    </row>
    <row r="20808" spans="1:20" x14ac:dyDescent="0.5">
      <c r="A20808" s="4">
        <v>44284</v>
      </c>
      <c r="B20808" s="14">
        <v>0.94769675925925922</v>
      </c>
      <c r="C20808">
        <v>3</v>
      </c>
      <c r="D20808" t="s">
        <v>641</v>
      </c>
      <c r="E20808">
        <v>49</v>
      </c>
      <c r="F20808" t="s">
        <v>641</v>
      </c>
      <c r="S20808" t="str">
        <f t="shared" si="84"/>
        <v/>
      </c>
    </row>
    <row r="20809" spans="1:20" x14ac:dyDescent="0.5">
      <c r="A20809" s="4">
        <v>44284</v>
      </c>
      <c r="B20809" s="14">
        <v>0.9525231481481482</v>
      </c>
      <c r="C20809">
        <v>3</v>
      </c>
      <c r="D20809" t="s">
        <v>641</v>
      </c>
      <c r="E20809">
        <v>57</v>
      </c>
      <c r="F20809" t="s">
        <v>641</v>
      </c>
      <c r="S20809" t="str">
        <f t="shared" si="84"/>
        <v/>
      </c>
    </row>
    <row r="20810" spans="1:20" x14ac:dyDescent="0.5">
      <c r="A20810" s="4">
        <v>44284</v>
      </c>
      <c r="B20810" s="14">
        <v>0.95298611111111109</v>
      </c>
      <c r="C20810">
        <v>3</v>
      </c>
      <c r="D20810" t="s">
        <v>641</v>
      </c>
      <c r="E20810">
        <v>62</v>
      </c>
      <c r="F20810" t="s">
        <v>641</v>
      </c>
      <c r="S20810" t="str">
        <f t="shared" si="84"/>
        <v/>
      </c>
    </row>
    <row r="20811" spans="1:20" x14ac:dyDescent="0.5">
      <c r="A20811" s="4">
        <v>44284</v>
      </c>
      <c r="B20811" s="14">
        <v>0.95326388888888891</v>
      </c>
      <c r="C20811">
        <v>3</v>
      </c>
      <c r="D20811" t="s">
        <v>641</v>
      </c>
      <c r="E20811">
        <v>104</v>
      </c>
      <c r="F20811" t="s">
        <v>641</v>
      </c>
      <c r="G20811" s="14">
        <f>(B20811+"0:29:44")</f>
        <v>0.9739120370370371</v>
      </c>
      <c r="H20811" s="14"/>
      <c r="I20811" s="14"/>
      <c r="J20811">
        <v>4</v>
      </c>
      <c r="S20811" t="str">
        <f t="shared" ref="S20811:S20827" si="85">IFERROR(IF(OR(C20811=3,C20811=4),(Q20811/R20811*35.5),(Q20811/R20811*30)),"")</f>
        <v/>
      </c>
      <c r="T20811" t="s">
        <v>911</v>
      </c>
    </row>
    <row r="20812" spans="1:20" x14ac:dyDescent="0.5">
      <c r="A20812" s="4">
        <v>44284</v>
      </c>
      <c r="B20812" s="14">
        <v>0.95335648148148155</v>
      </c>
      <c r="C20812">
        <v>3</v>
      </c>
      <c r="D20812" t="s">
        <v>641</v>
      </c>
      <c r="E20812">
        <v>40</v>
      </c>
      <c r="F20812" t="s">
        <v>641</v>
      </c>
      <c r="S20812" t="str">
        <f t="shared" si="85"/>
        <v/>
      </c>
    </row>
    <row r="20813" spans="1:20" x14ac:dyDescent="0.5">
      <c r="A20813" s="4">
        <v>44284</v>
      </c>
      <c r="B20813" s="14">
        <v>0.95368055555555553</v>
      </c>
      <c r="C20813">
        <v>3</v>
      </c>
      <c r="D20813" t="s">
        <v>641</v>
      </c>
      <c r="E20813">
        <v>28</v>
      </c>
      <c r="F20813" t="s">
        <v>641</v>
      </c>
      <c r="S20813" t="str">
        <f t="shared" si="85"/>
        <v/>
      </c>
    </row>
    <row r="20814" spans="1:20" x14ac:dyDescent="0.5">
      <c r="A20814" s="4">
        <v>44284</v>
      </c>
      <c r="B20814" s="14">
        <v>0.95390046296296294</v>
      </c>
      <c r="C20814">
        <v>3</v>
      </c>
      <c r="D20814" t="s">
        <v>641</v>
      </c>
      <c r="E20814">
        <v>26</v>
      </c>
      <c r="F20814" t="s">
        <v>641</v>
      </c>
      <c r="S20814" t="str">
        <f t="shared" si="85"/>
        <v/>
      </c>
    </row>
    <row r="20815" spans="1:20" x14ac:dyDescent="0.5">
      <c r="A20815" s="4">
        <v>44284</v>
      </c>
      <c r="B20815" s="14">
        <v>0.95412037037037034</v>
      </c>
      <c r="C20815">
        <v>3</v>
      </c>
      <c r="D20815" t="s">
        <v>641</v>
      </c>
      <c r="E20815">
        <v>112</v>
      </c>
      <c r="F20815" t="s">
        <v>641</v>
      </c>
      <c r="G20815" s="14">
        <f>(B20815+"0:29:44")</f>
        <v>0.97476851851851853</v>
      </c>
      <c r="H20815" s="14"/>
      <c r="I20815" s="14"/>
      <c r="S20815" t="str">
        <f t="shared" si="85"/>
        <v/>
      </c>
      <c r="T20815" t="s">
        <v>911</v>
      </c>
    </row>
    <row r="20816" spans="1:20" x14ac:dyDescent="0.5">
      <c r="A20816" s="4">
        <v>44285</v>
      </c>
      <c r="B20816" s="14">
        <v>0.23868055555555556</v>
      </c>
      <c r="C20816">
        <v>3</v>
      </c>
      <c r="D20816" t="s">
        <v>641</v>
      </c>
      <c r="E20816">
        <v>39</v>
      </c>
      <c r="F20816" t="s">
        <v>641</v>
      </c>
      <c r="S20816" t="str">
        <f t="shared" si="85"/>
        <v/>
      </c>
    </row>
    <row r="20817" spans="1:20" x14ac:dyDescent="0.5">
      <c r="A20817" s="4">
        <v>44285</v>
      </c>
      <c r="B20817" s="14">
        <v>0.23870370370370372</v>
      </c>
      <c r="C20817">
        <v>3</v>
      </c>
      <c r="D20817" t="s">
        <v>641</v>
      </c>
      <c r="E20817">
        <v>45</v>
      </c>
      <c r="F20817" t="s">
        <v>641</v>
      </c>
      <c r="S20817" t="str">
        <f t="shared" si="85"/>
        <v/>
      </c>
    </row>
    <row r="20818" spans="1:20" x14ac:dyDescent="0.5">
      <c r="A20818" s="4">
        <v>44285</v>
      </c>
      <c r="B20818" s="14">
        <v>0.24195601851851853</v>
      </c>
      <c r="C20818">
        <v>3</v>
      </c>
      <c r="D20818" t="s">
        <v>641</v>
      </c>
      <c r="E20818">
        <v>40</v>
      </c>
      <c r="F20818" t="s">
        <v>641</v>
      </c>
      <c r="S20818" t="str">
        <f t="shared" si="85"/>
        <v/>
      </c>
    </row>
    <row r="20819" spans="1:20" x14ac:dyDescent="0.5">
      <c r="A20819" s="4">
        <v>44285</v>
      </c>
      <c r="B20819" s="14">
        <v>0.24281249999999999</v>
      </c>
      <c r="C20819">
        <v>3</v>
      </c>
      <c r="D20819" t="s">
        <v>641</v>
      </c>
      <c r="E20819">
        <v>41</v>
      </c>
      <c r="F20819" t="s">
        <v>641</v>
      </c>
      <c r="S20819" t="str">
        <f t="shared" si="85"/>
        <v/>
      </c>
    </row>
    <row r="20820" spans="1:20" x14ac:dyDescent="0.5">
      <c r="A20820" s="4">
        <v>44285</v>
      </c>
      <c r="B20820" s="14">
        <v>0.24284722222222221</v>
      </c>
      <c r="C20820">
        <v>3</v>
      </c>
      <c r="D20820" t="s">
        <v>641</v>
      </c>
      <c r="E20820">
        <v>47</v>
      </c>
      <c r="F20820" t="s">
        <v>641</v>
      </c>
      <c r="S20820" t="str">
        <f t="shared" si="85"/>
        <v/>
      </c>
    </row>
    <row r="20821" spans="1:20" x14ac:dyDescent="0.5">
      <c r="A20821" s="4">
        <v>44285</v>
      </c>
      <c r="B20821" s="14">
        <v>0.24293981481481483</v>
      </c>
      <c r="C20821">
        <v>3</v>
      </c>
      <c r="D20821" t="s">
        <v>641</v>
      </c>
      <c r="E20821">
        <v>38</v>
      </c>
      <c r="F20821" t="s">
        <v>641</v>
      </c>
      <c r="S20821" t="str">
        <f t="shared" si="85"/>
        <v/>
      </c>
    </row>
    <row r="20822" spans="1:20" x14ac:dyDescent="0.5">
      <c r="A20822" s="4">
        <v>44285</v>
      </c>
      <c r="B20822" s="14">
        <v>0.24319444444444446</v>
      </c>
      <c r="C20822">
        <v>3</v>
      </c>
      <c r="D20822" t="s">
        <v>641</v>
      </c>
      <c r="E20822">
        <v>52</v>
      </c>
      <c r="F20822" t="s">
        <v>641</v>
      </c>
      <c r="S20822" t="str">
        <f t="shared" si="85"/>
        <v/>
      </c>
    </row>
    <row r="20823" spans="1:20" x14ac:dyDescent="0.5">
      <c r="A20823" s="4">
        <v>44285</v>
      </c>
      <c r="B20823" s="14">
        <v>0.24339120370370371</v>
      </c>
      <c r="C20823">
        <v>3</v>
      </c>
      <c r="D20823" t="s">
        <v>641</v>
      </c>
      <c r="E20823">
        <v>47</v>
      </c>
      <c r="F20823" t="s">
        <v>641</v>
      </c>
      <c r="S20823" t="str">
        <f t="shared" si="85"/>
        <v/>
      </c>
    </row>
    <row r="20824" spans="1:20" x14ac:dyDescent="0.5">
      <c r="A20824" s="4">
        <v>44285</v>
      </c>
      <c r="B20824" s="14">
        <v>0.24410879629629631</v>
      </c>
      <c r="C20824">
        <v>3</v>
      </c>
      <c r="D20824" t="s">
        <v>641</v>
      </c>
      <c r="E20824">
        <v>42</v>
      </c>
      <c r="F20824" t="s">
        <v>641</v>
      </c>
      <c r="S20824" t="str">
        <f t="shared" si="85"/>
        <v/>
      </c>
    </row>
    <row r="20825" spans="1:20" x14ac:dyDescent="0.5">
      <c r="A20825" s="4">
        <v>44285</v>
      </c>
      <c r="B20825" s="14">
        <v>0.24432870370370371</v>
      </c>
      <c r="C20825">
        <v>3</v>
      </c>
      <c r="D20825" t="s">
        <v>641</v>
      </c>
      <c r="E20825">
        <v>49</v>
      </c>
      <c r="F20825" t="s">
        <v>641</v>
      </c>
      <c r="S20825" t="str">
        <f t="shared" si="85"/>
        <v/>
      </c>
    </row>
    <row r="20826" spans="1:20" x14ac:dyDescent="0.5">
      <c r="A20826" s="4">
        <v>44285</v>
      </c>
      <c r="B20826" s="14">
        <v>0.24449074074074073</v>
      </c>
      <c r="C20826">
        <v>3</v>
      </c>
      <c r="D20826" t="s">
        <v>641</v>
      </c>
      <c r="E20826">
        <v>48</v>
      </c>
      <c r="F20826" t="s">
        <v>641</v>
      </c>
      <c r="S20826" t="str">
        <f t="shared" si="85"/>
        <v/>
      </c>
    </row>
    <row r="20827" spans="1:20" x14ac:dyDescent="0.5">
      <c r="A20827" s="4">
        <v>44285</v>
      </c>
      <c r="B20827" s="14">
        <v>0.24491898148148147</v>
      </c>
      <c r="C20827">
        <v>3</v>
      </c>
      <c r="D20827" t="s">
        <v>641</v>
      </c>
      <c r="E20827">
        <v>63</v>
      </c>
      <c r="F20827" t="s">
        <v>641</v>
      </c>
      <c r="S20827" t="str">
        <f t="shared" si="85"/>
        <v/>
      </c>
    </row>
    <row r="20828" spans="1:20" x14ac:dyDescent="0.5">
      <c r="A20828" s="4">
        <v>44285</v>
      </c>
      <c r="B20828" s="14">
        <v>0.87684027777777773</v>
      </c>
      <c r="C20828">
        <v>4</v>
      </c>
      <c r="D20828" t="s">
        <v>646</v>
      </c>
      <c r="E20828">
        <v>62</v>
      </c>
      <c r="F20828" t="s">
        <v>646</v>
      </c>
      <c r="G20828" s="14">
        <f>(B20828+"0:29:44")</f>
        <v>0.89748842592592593</v>
      </c>
      <c r="H20828" s="14"/>
      <c r="I20828" s="14"/>
      <c r="J20828">
        <v>2</v>
      </c>
      <c r="K20828" t="s">
        <v>913</v>
      </c>
      <c r="M20828" s="14">
        <v>0.89777777777777779</v>
      </c>
      <c r="N20828">
        <v>4</v>
      </c>
      <c r="O20828">
        <v>4</v>
      </c>
      <c r="P20828" t="s">
        <v>32</v>
      </c>
      <c r="Q20828">
        <v>77</v>
      </c>
      <c r="R20828">
        <v>40</v>
      </c>
      <c r="S20828">
        <f>IFERROR(IF(OR(C20828=3,C20828=4),(Q20828/R20828*35.5),(Q20828/R20828*35)),"")</f>
        <v>68.337500000000006</v>
      </c>
      <c r="T20828" s="46" t="s">
        <v>911</v>
      </c>
    </row>
    <row r="20829" spans="1:20" x14ac:dyDescent="0.5">
      <c r="A20829" s="4">
        <v>44285</v>
      </c>
      <c r="B20829" s="14">
        <v>0.3222800925925926</v>
      </c>
      <c r="C20829">
        <v>3</v>
      </c>
      <c r="D20829" t="s">
        <v>641</v>
      </c>
      <c r="E20829">
        <v>42</v>
      </c>
      <c r="F20829" t="s">
        <v>641</v>
      </c>
      <c r="S20829" t="str">
        <f t="shared" ref="S20829:S20847" si="86">IFERROR(IF(OR(C20829=3,C20829=4),(Q20829/R20829*35.5),(Q20829/R20829*30)),"")</f>
        <v/>
      </c>
    </row>
    <row r="20830" spans="1:20" x14ac:dyDescent="0.5">
      <c r="A20830" s="4">
        <v>44285</v>
      </c>
      <c r="B20830" s="14">
        <v>0.42796296296296293</v>
      </c>
      <c r="C20830">
        <v>3</v>
      </c>
      <c r="D20830" t="s">
        <v>641</v>
      </c>
      <c r="E20830">
        <v>19</v>
      </c>
      <c r="F20830" t="s">
        <v>641</v>
      </c>
      <c r="S20830" t="str">
        <f t="shared" si="86"/>
        <v/>
      </c>
    </row>
    <row r="20831" spans="1:20" x14ac:dyDescent="0.5">
      <c r="A20831" s="4">
        <v>44285</v>
      </c>
      <c r="B20831" s="14">
        <v>0.60548611111111106</v>
      </c>
      <c r="C20831">
        <v>3</v>
      </c>
      <c r="D20831" t="s">
        <v>641</v>
      </c>
      <c r="E20831">
        <v>39</v>
      </c>
      <c r="F20831" t="s">
        <v>641</v>
      </c>
      <c r="S20831" t="str">
        <f t="shared" si="86"/>
        <v/>
      </c>
    </row>
    <row r="20832" spans="1:20" x14ac:dyDescent="0.5">
      <c r="A20832" s="4">
        <v>44285</v>
      </c>
      <c r="B20832" s="14">
        <v>0.60576388888888888</v>
      </c>
      <c r="C20832">
        <v>3</v>
      </c>
      <c r="D20832" t="s">
        <v>641</v>
      </c>
      <c r="E20832">
        <v>38</v>
      </c>
      <c r="F20832" t="s">
        <v>641</v>
      </c>
      <c r="S20832" t="str">
        <f t="shared" si="86"/>
        <v/>
      </c>
    </row>
    <row r="20833" spans="1:20" x14ac:dyDescent="0.5">
      <c r="A20833" s="4">
        <v>44285</v>
      </c>
      <c r="B20833" s="14">
        <v>0.62583333333333335</v>
      </c>
      <c r="C20833">
        <v>3</v>
      </c>
      <c r="D20833" t="s">
        <v>641</v>
      </c>
      <c r="E20833">
        <v>42</v>
      </c>
      <c r="F20833" t="s">
        <v>641</v>
      </c>
      <c r="S20833" t="str">
        <f t="shared" si="86"/>
        <v/>
      </c>
    </row>
    <row r="20834" spans="1:20" x14ac:dyDescent="0.5">
      <c r="A20834" s="4">
        <v>44285</v>
      </c>
      <c r="B20834" s="14">
        <v>0.62585648148148143</v>
      </c>
      <c r="C20834">
        <v>3</v>
      </c>
      <c r="D20834" t="s">
        <v>641</v>
      </c>
      <c r="E20834">
        <v>39</v>
      </c>
      <c r="F20834" t="s">
        <v>641</v>
      </c>
      <c r="S20834" t="str">
        <f t="shared" si="86"/>
        <v/>
      </c>
    </row>
    <row r="20835" spans="1:20" x14ac:dyDescent="0.5">
      <c r="A20835" s="4">
        <v>44285</v>
      </c>
      <c r="B20835" s="14">
        <v>0.62587962962962962</v>
      </c>
      <c r="C20835">
        <v>3</v>
      </c>
      <c r="D20835" t="s">
        <v>641</v>
      </c>
      <c r="E20835">
        <v>48</v>
      </c>
      <c r="F20835" t="s">
        <v>641</v>
      </c>
      <c r="S20835" t="str">
        <f t="shared" si="86"/>
        <v/>
      </c>
    </row>
    <row r="20836" spans="1:20" x14ac:dyDescent="0.5">
      <c r="A20836" s="4">
        <v>44285</v>
      </c>
      <c r="B20836" s="14">
        <v>0.62589120370370377</v>
      </c>
      <c r="C20836">
        <v>3</v>
      </c>
      <c r="D20836" t="s">
        <v>641</v>
      </c>
      <c r="E20836">
        <v>45</v>
      </c>
      <c r="F20836" t="s">
        <v>641</v>
      </c>
      <c r="S20836" t="str">
        <f t="shared" si="86"/>
        <v/>
      </c>
    </row>
    <row r="20837" spans="1:20" x14ac:dyDescent="0.5">
      <c r="A20837" s="4">
        <v>44285</v>
      </c>
      <c r="B20837" s="14">
        <v>0.62590277777777781</v>
      </c>
      <c r="C20837">
        <v>3</v>
      </c>
      <c r="D20837" t="s">
        <v>641</v>
      </c>
      <c r="E20837">
        <v>42</v>
      </c>
      <c r="F20837" t="s">
        <v>641</v>
      </c>
      <c r="S20837" t="str">
        <f t="shared" si="86"/>
        <v/>
      </c>
    </row>
    <row r="20838" spans="1:20" x14ac:dyDescent="0.5">
      <c r="A20838" s="4">
        <v>44285</v>
      </c>
      <c r="B20838" s="14">
        <v>0.62591435185185185</v>
      </c>
      <c r="C20838">
        <v>3</v>
      </c>
      <c r="D20838" t="s">
        <v>641</v>
      </c>
      <c r="E20838">
        <v>45</v>
      </c>
      <c r="F20838" t="s">
        <v>641</v>
      </c>
      <c r="S20838" t="str">
        <f t="shared" si="86"/>
        <v/>
      </c>
    </row>
    <row r="20839" spans="1:20" x14ac:dyDescent="0.5">
      <c r="A20839" s="4">
        <v>44285</v>
      </c>
      <c r="B20839" s="14">
        <v>0.62592592592592589</v>
      </c>
      <c r="C20839">
        <v>3</v>
      </c>
      <c r="D20839" t="s">
        <v>641</v>
      </c>
      <c r="E20839">
        <v>48</v>
      </c>
      <c r="F20839" t="s">
        <v>641</v>
      </c>
      <c r="S20839" t="str">
        <f t="shared" si="86"/>
        <v/>
      </c>
    </row>
    <row r="20840" spans="1:20" x14ac:dyDescent="0.5">
      <c r="A20840" s="4">
        <v>44285</v>
      </c>
      <c r="B20840" s="14">
        <v>0.62593750000000004</v>
      </c>
      <c r="C20840">
        <v>3</v>
      </c>
      <c r="D20840" t="s">
        <v>641</v>
      </c>
      <c r="E20840">
        <v>44</v>
      </c>
      <c r="F20840" t="s">
        <v>641</v>
      </c>
      <c r="S20840" t="str">
        <f t="shared" si="86"/>
        <v/>
      </c>
    </row>
    <row r="20841" spans="1:20" x14ac:dyDescent="0.5">
      <c r="A20841" s="4">
        <v>44285</v>
      </c>
      <c r="B20841" s="14">
        <v>0.62594907407407407</v>
      </c>
      <c r="C20841">
        <v>3</v>
      </c>
      <c r="D20841" t="s">
        <v>641</v>
      </c>
      <c r="E20841">
        <v>40</v>
      </c>
      <c r="F20841" t="s">
        <v>641</v>
      </c>
      <c r="S20841" t="str">
        <f t="shared" si="86"/>
        <v/>
      </c>
    </row>
    <row r="20842" spans="1:20" x14ac:dyDescent="0.5">
      <c r="A20842" s="4">
        <v>44285</v>
      </c>
      <c r="B20842" s="14">
        <v>0.62596064814814811</v>
      </c>
      <c r="C20842">
        <v>3</v>
      </c>
      <c r="D20842" t="s">
        <v>641</v>
      </c>
      <c r="E20842">
        <v>40</v>
      </c>
      <c r="F20842" t="s">
        <v>641</v>
      </c>
      <c r="S20842" t="str">
        <f t="shared" si="86"/>
        <v/>
      </c>
    </row>
    <row r="20843" spans="1:20" x14ac:dyDescent="0.5">
      <c r="A20843" s="4">
        <v>44285</v>
      </c>
      <c r="B20843" s="14">
        <v>0.62597222222222226</v>
      </c>
      <c r="C20843">
        <v>3</v>
      </c>
      <c r="D20843" t="s">
        <v>641</v>
      </c>
      <c r="E20843">
        <v>50</v>
      </c>
      <c r="F20843" t="s">
        <v>641</v>
      </c>
      <c r="S20843" t="str">
        <f t="shared" si="86"/>
        <v/>
      </c>
    </row>
    <row r="20844" spans="1:20" x14ac:dyDescent="0.5">
      <c r="A20844" s="4">
        <v>44285</v>
      </c>
      <c r="B20844" s="14">
        <v>0.62607638888888884</v>
      </c>
      <c r="C20844">
        <v>3</v>
      </c>
      <c r="D20844" t="s">
        <v>641</v>
      </c>
      <c r="E20844">
        <v>39</v>
      </c>
      <c r="F20844" t="s">
        <v>641</v>
      </c>
      <c r="S20844" t="str">
        <f t="shared" si="86"/>
        <v/>
      </c>
    </row>
    <row r="20845" spans="1:20" x14ac:dyDescent="0.5">
      <c r="A20845" s="4">
        <v>44285</v>
      </c>
      <c r="B20845" s="14">
        <v>0.62611111111111117</v>
      </c>
      <c r="C20845">
        <v>3</v>
      </c>
      <c r="D20845" t="s">
        <v>641</v>
      </c>
      <c r="E20845">
        <v>45</v>
      </c>
      <c r="F20845" t="s">
        <v>641</v>
      </c>
      <c r="S20845" t="str">
        <f t="shared" si="86"/>
        <v/>
      </c>
    </row>
    <row r="20846" spans="1:20" x14ac:dyDescent="0.5">
      <c r="A20846" s="4">
        <v>44285</v>
      </c>
      <c r="B20846" s="14">
        <v>0.6522916666666666</v>
      </c>
      <c r="C20846">
        <v>3</v>
      </c>
      <c r="D20846" t="s">
        <v>641</v>
      </c>
      <c r="E20846">
        <v>38</v>
      </c>
      <c r="F20846" t="s">
        <v>641</v>
      </c>
      <c r="S20846" t="str">
        <f t="shared" si="86"/>
        <v/>
      </c>
    </row>
    <row r="20847" spans="1:20" x14ac:dyDescent="0.5">
      <c r="A20847" s="4">
        <v>44285</v>
      </c>
      <c r="B20847" s="14">
        <v>0.65629629629629627</v>
      </c>
      <c r="C20847">
        <v>3</v>
      </c>
      <c r="D20847" t="s">
        <v>641</v>
      </c>
      <c r="E20847">
        <v>49</v>
      </c>
      <c r="F20847" t="s">
        <v>641</v>
      </c>
      <c r="S20847" t="str">
        <f t="shared" si="86"/>
        <v/>
      </c>
    </row>
    <row r="20848" spans="1:20" x14ac:dyDescent="0.5">
      <c r="A20848" s="4">
        <v>44285</v>
      </c>
      <c r="B20848" s="14">
        <v>0.65743055555555563</v>
      </c>
      <c r="C20848">
        <v>4</v>
      </c>
      <c r="D20848" t="s">
        <v>641</v>
      </c>
      <c r="E20848">
        <v>53</v>
      </c>
      <c r="F20848" t="s">
        <v>642</v>
      </c>
      <c r="G20848" s="14">
        <f>(B20848+"0:29:44")</f>
        <v>0.67807870370370382</v>
      </c>
      <c r="H20848" s="14"/>
      <c r="I20848" s="14"/>
      <c r="J20848">
        <v>2</v>
      </c>
      <c r="K20848" t="s">
        <v>642</v>
      </c>
      <c r="M20848" s="14">
        <v>0.67834490740740738</v>
      </c>
      <c r="N20848">
        <v>4</v>
      </c>
      <c r="O20848">
        <v>4</v>
      </c>
      <c r="P20848" t="s">
        <v>32</v>
      </c>
      <c r="Q20848">
        <v>79</v>
      </c>
      <c r="R20848">
        <v>38</v>
      </c>
      <c r="S20848">
        <f>IFERROR(IF(OR(C20848=3,C20848=4),(Q20848/R20848*35.5),(Q20848/R20848*35)),"")</f>
        <v>73.80263157894737</v>
      </c>
      <c r="T20848" t="s">
        <v>851</v>
      </c>
    </row>
    <row r="20849" spans="1:19" x14ac:dyDescent="0.5">
      <c r="A20849" s="4">
        <v>44285</v>
      </c>
      <c r="B20849" s="14">
        <v>0.65844907407407405</v>
      </c>
      <c r="C20849">
        <v>3</v>
      </c>
      <c r="D20849" t="s">
        <v>641</v>
      </c>
      <c r="E20849">
        <v>64</v>
      </c>
      <c r="F20849" t="s">
        <v>641</v>
      </c>
      <c r="S20849" t="str">
        <f t="shared" ref="S20849:S20877" si="87">IFERROR(IF(OR(C20849=3,C20849=4),(Q20849/R20849*35.5),(Q20849/R20849*30)),"")</f>
        <v/>
      </c>
    </row>
    <row r="20850" spans="1:19" x14ac:dyDescent="0.5">
      <c r="A20850" s="4">
        <v>44285</v>
      </c>
      <c r="B20850" s="14">
        <v>0.65848379629629628</v>
      </c>
      <c r="C20850">
        <v>3</v>
      </c>
      <c r="D20850" t="s">
        <v>641</v>
      </c>
      <c r="E20850">
        <v>39</v>
      </c>
      <c r="F20850" t="s">
        <v>641</v>
      </c>
      <c r="S20850" t="str">
        <f t="shared" si="87"/>
        <v/>
      </c>
    </row>
    <row r="20851" spans="1:19" x14ac:dyDescent="0.5">
      <c r="A20851" s="4">
        <v>44285</v>
      </c>
      <c r="B20851" s="14">
        <v>0.65856481481481477</v>
      </c>
      <c r="C20851">
        <v>3</v>
      </c>
      <c r="D20851" t="s">
        <v>641</v>
      </c>
      <c r="E20851">
        <v>47</v>
      </c>
      <c r="F20851" t="s">
        <v>641</v>
      </c>
      <c r="S20851" t="str">
        <f t="shared" si="87"/>
        <v/>
      </c>
    </row>
    <row r="20852" spans="1:19" x14ac:dyDescent="0.5">
      <c r="A20852" s="4">
        <v>44285</v>
      </c>
      <c r="B20852" s="14">
        <v>0.65910879629629626</v>
      </c>
      <c r="C20852">
        <v>3</v>
      </c>
      <c r="D20852" t="s">
        <v>641</v>
      </c>
      <c r="E20852">
        <v>54</v>
      </c>
      <c r="F20852" t="s">
        <v>641</v>
      </c>
      <c r="S20852" t="str">
        <f t="shared" si="87"/>
        <v/>
      </c>
    </row>
    <row r="20853" spans="1:19" x14ac:dyDescent="0.5">
      <c r="A20853" s="4">
        <v>44285</v>
      </c>
      <c r="B20853" s="14">
        <v>0.65913194444444445</v>
      </c>
      <c r="C20853">
        <v>3</v>
      </c>
      <c r="D20853" t="s">
        <v>641</v>
      </c>
      <c r="E20853">
        <v>52</v>
      </c>
      <c r="F20853" t="s">
        <v>641</v>
      </c>
      <c r="S20853" t="str">
        <f t="shared" si="87"/>
        <v/>
      </c>
    </row>
    <row r="20854" spans="1:19" x14ac:dyDescent="0.5">
      <c r="A20854" s="4">
        <v>44285</v>
      </c>
      <c r="B20854" s="14">
        <v>0.6636805555555555</v>
      </c>
      <c r="C20854">
        <v>3</v>
      </c>
      <c r="D20854" t="s">
        <v>641</v>
      </c>
      <c r="E20854">
        <v>38</v>
      </c>
      <c r="F20854" t="s">
        <v>641</v>
      </c>
      <c r="S20854" t="str">
        <f t="shared" si="87"/>
        <v/>
      </c>
    </row>
    <row r="20855" spans="1:19" x14ac:dyDescent="0.5">
      <c r="A20855" s="4">
        <v>44285</v>
      </c>
      <c r="B20855" s="14">
        <v>0.87008101851851849</v>
      </c>
      <c r="C20855">
        <v>3</v>
      </c>
      <c r="D20855" t="s">
        <v>641</v>
      </c>
      <c r="E20855">
        <v>42</v>
      </c>
      <c r="F20855" t="s">
        <v>641</v>
      </c>
      <c r="S20855" t="str">
        <f t="shared" si="87"/>
        <v/>
      </c>
    </row>
    <row r="20856" spans="1:19" x14ac:dyDescent="0.5">
      <c r="A20856" s="4">
        <v>44285</v>
      </c>
      <c r="B20856" s="14">
        <v>0.87009259259259253</v>
      </c>
      <c r="C20856">
        <v>3</v>
      </c>
      <c r="D20856" t="s">
        <v>641</v>
      </c>
      <c r="E20856">
        <v>41</v>
      </c>
      <c r="F20856" t="s">
        <v>641</v>
      </c>
      <c r="S20856" t="str">
        <f t="shared" si="87"/>
        <v/>
      </c>
    </row>
    <row r="20857" spans="1:19" x14ac:dyDescent="0.5">
      <c r="A20857" s="4">
        <v>44285</v>
      </c>
      <c r="B20857" s="14">
        <v>0.87016203703703709</v>
      </c>
      <c r="C20857">
        <v>3</v>
      </c>
      <c r="D20857" t="s">
        <v>641</v>
      </c>
      <c r="E20857">
        <v>48</v>
      </c>
      <c r="F20857" t="s">
        <v>641</v>
      </c>
      <c r="S20857" t="str">
        <f t="shared" si="87"/>
        <v/>
      </c>
    </row>
    <row r="20858" spans="1:19" x14ac:dyDescent="0.5">
      <c r="A20858" s="4">
        <v>44285</v>
      </c>
      <c r="B20858" s="14">
        <v>0.87017361111111102</v>
      </c>
      <c r="C20858">
        <v>3</v>
      </c>
      <c r="D20858" t="s">
        <v>641</v>
      </c>
      <c r="E20858">
        <v>49</v>
      </c>
      <c r="F20858" t="s">
        <v>641</v>
      </c>
      <c r="S20858" t="str">
        <f t="shared" si="87"/>
        <v/>
      </c>
    </row>
    <row r="20859" spans="1:19" x14ac:dyDescent="0.5">
      <c r="A20859" s="4">
        <v>44285</v>
      </c>
      <c r="B20859" s="14">
        <v>0.87018518518518517</v>
      </c>
      <c r="C20859">
        <v>3</v>
      </c>
      <c r="D20859" t="s">
        <v>641</v>
      </c>
      <c r="E20859">
        <v>46</v>
      </c>
      <c r="F20859" t="s">
        <v>641</v>
      </c>
      <c r="S20859" t="str">
        <f t="shared" si="87"/>
        <v/>
      </c>
    </row>
    <row r="20860" spans="1:19" x14ac:dyDescent="0.5">
      <c r="A20860" s="4">
        <v>44285</v>
      </c>
      <c r="B20860" s="14">
        <v>0.87023148148148144</v>
      </c>
      <c r="C20860">
        <v>3</v>
      </c>
      <c r="D20860" t="s">
        <v>641</v>
      </c>
      <c r="E20860">
        <v>39</v>
      </c>
      <c r="F20860" t="s">
        <v>641</v>
      </c>
      <c r="S20860" t="str">
        <f t="shared" si="87"/>
        <v/>
      </c>
    </row>
    <row r="20861" spans="1:19" x14ac:dyDescent="0.5">
      <c r="A20861" s="4">
        <v>44285</v>
      </c>
      <c r="B20861" s="14">
        <v>0.87024305555555559</v>
      </c>
      <c r="C20861">
        <v>3</v>
      </c>
      <c r="D20861" t="s">
        <v>641</v>
      </c>
      <c r="E20861">
        <v>44</v>
      </c>
      <c r="F20861" t="s">
        <v>641</v>
      </c>
      <c r="S20861" t="str">
        <f t="shared" si="87"/>
        <v/>
      </c>
    </row>
    <row r="20862" spans="1:19" x14ac:dyDescent="0.5">
      <c r="A20862" s="4">
        <v>44285</v>
      </c>
      <c r="B20862" s="14">
        <v>0.87025462962962974</v>
      </c>
      <c r="C20862">
        <v>3</v>
      </c>
      <c r="D20862" t="s">
        <v>641</v>
      </c>
      <c r="E20862">
        <v>42</v>
      </c>
      <c r="F20862" t="s">
        <v>641</v>
      </c>
      <c r="S20862" t="str">
        <f t="shared" si="87"/>
        <v/>
      </c>
    </row>
    <row r="20863" spans="1:19" x14ac:dyDescent="0.5">
      <c r="A20863" s="4">
        <v>44285</v>
      </c>
      <c r="B20863" s="14">
        <v>0.87026620370370367</v>
      </c>
      <c r="C20863">
        <v>3</v>
      </c>
      <c r="D20863" t="s">
        <v>641</v>
      </c>
      <c r="E20863">
        <v>41</v>
      </c>
      <c r="F20863" t="s">
        <v>641</v>
      </c>
      <c r="S20863" t="str">
        <f t="shared" si="87"/>
        <v/>
      </c>
    </row>
    <row r="20864" spans="1:19" x14ac:dyDescent="0.5">
      <c r="A20864" s="4">
        <v>44285</v>
      </c>
      <c r="B20864" s="14">
        <v>0.87028935185185186</v>
      </c>
      <c r="C20864">
        <v>3</v>
      </c>
      <c r="D20864" t="s">
        <v>641</v>
      </c>
      <c r="E20864">
        <v>50</v>
      </c>
      <c r="F20864" t="s">
        <v>641</v>
      </c>
      <c r="S20864" t="str">
        <f t="shared" si="87"/>
        <v/>
      </c>
    </row>
    <row r="20865" spans="1:20" x14ac:dyDescent="0.5">
      <c r="A20865" s="4">
        <v>44285</v>
      </c>
      <c r="B20865" s="14">
        <v>0.87031249999999993</v>
      </c>
      <c r="C20865">
        <v>3</v>
      </c>
      <c r="D20865" t="s">
        <v>641</v>
      </c>
      <c r="E20865">
        <v>44</v>
      </c>
      <c r="F20865" t="s">
        <v>641</v>
      </c>
      <c r="S20865" t="str">
        <f t="shared" si="87"/>
        <v/>
      </c>
    </row>
    <row r="20866" spans="1:20" x14ac:dyDescent="0.5">
      <c r="A20866" s="4">
        <v>44285</v>
      </c>
      <c r="B20866" s="14">
        <v>0.87032407407407408</v>
      </c>
      <c r="C20866">
        <v>3</v>
      </c>
      <c r="D20866" t="s">
        <v>641</v>
      </c>
      <c r="E20866">
        <v>48</v>
      </c>
      <c r="F20866" t="s">
        <v>641</v>
      </c>
      <c r="S20866" t="str">
        <f t="shared" si="87"/>
        <v/>
      </c>
    </row>
    <row r="20867" spans="1:20" x14ac:dyDescent="0.5">
      <c r="A20867" s="4">
        <v>44285</v>
      </c>
      <c r="B20867" s="14">
        <v>0.87033564814814823</v>
      </c>
      <c r="C20867">
        <v>3</v>
      </c>
      <c r="D20867" t="s">
        <v>641</v>
      </c>
      <c r="E20867">
        <v>43</v>
      </c>
      <c r="F20867" t="s">
        <v>641</v>
      </c>
      <c r="S20867" t="str">
        <f t="shared" si="87"/>
        <v/>
      </c>
    </row>
    <row r="20868" spans="1:20" x14ac:dyDescent="0.5">
      <c r="A20868" s="4">
        <v>44285</v>
      </c>
      <c r="B20868" s="14">
        <v>0.87035879629629631</v>
      </c>
      <c r="C20868">
        <v>3</v>
      </c>
      <c r="D20868" t="s">
        <v>641</v>
      </c>
      <c r="E20868">
        <v>50</v>
      </c>
      <c r="F20868" t="s">
        <v>641</v>
      </c>
      <c r="S20868" t="str">
        <f t="shared" si="87"/>
        <v/>
      </c>
    </row>
    <row r="20869" spans="1:20" x14ac:dyDescent="0.5">
      <c r="A20869" s="4">
        <v>44285</v>
      </c>
      <c r="B20869" s="14">
        <v>0.87037037037037035</v>
      </c>
      <c r="C20869">
        <v>3</v>
      </c>
      <c r="D20869" t="s">
        <v>641</v>
      </c>
      <c r="E20869">
        <v>47</v>
      </c>
      <c r="F20869" t="s">
        <v>641</v>
      </c>
      <c r="S20869" t="str">
        <f t="shared" si="87"/>
        <v/>
      </c>
    </row>
    <row r="20870" spans="1:20" x14ac:dyDescent="0.5">
      <c r="A20870" s="4">
        <v>44285</v>
      </c>
      <c r="B20870" s="14">
        <v>0.87039351851851843</v>
      </c>
      <c r="C20870">
        <v>3</v>
      </c>
      <c r="D20870" t="s">
        <v>641</v>
      </c>
      <c r="E20870">
        <v>48</v>
      </c>
      <c r="F20870" t="s">
        <v>641</v>
      </c>
      <c r="S20870" t="str">
        <f t="shared" si="87"/>
        <v/>
      </c>
    </row>
    <row r="20871" spans="1:20" x14ac:dyDescent="0.5">
      <c r="A20871" s="4">
        <v>44285</v>
      </c>
      <c r="B20871" s="14">
        <v>0.87040509259259258</v>
      </c>
      <c r="C20871">
        <v>3</v>
      </c>
      <c r="D20871" t="s">
        <v>641</v>
      </c>
      <c r="E20871">
        <v>48</v>
      </c>
      <c r="F20871" t="s">
        <v>641</v>
      </c>
      <c r="S20871" t="str">
        <f t="shared" si="87"/>
        <v/>
      </c>
    </row>
    <row r="20872" spans="1:20" x14ac:dyDescent="0.5">
      <c r="A20872" s="4">
        <v>44285</v>
      </c>
      <c r="B20872" s="14">
        <v>0.87041666666666673</v>
      </c>
      <c r="C20872">
        <v>3</v>
      </c>
      <c r="D20872" t="s">
        <v>641</v>
      </c>
      <c r="E20872">
        <v>47</v>
      </c>
      <c r="F20872" t="s">
        <v>641</v>
      </c>
      <c r="S20872" t="str">
        <f t="shared" si="87"/>
        <v/>
      </c>
    </row>
    <row r="20873" spans="1:20" x14ac:dyDescent="0.5">
      <c r="A20873" s="4">
        <v>44285</v>
      </c>
      <c r="B20873" s="14">
        <v>0.87042824074074077</v>
      </c>
      <c r="C20873">
        <v>3</v>
      </c>
      <c r="D20873" t="s">
        <v>641</v>
      </c>
      <c r="E20873">
        <v>47</v>
      </c>
      <c r="F20873" t="s">
        <v>641</v>
      </c>
      <c r="S20873" t="str">
        <f t="shared" si="87"/>
        <v/>
      </c>
    </row>
    <row r="20874" spans="1:20" x14ac:dyDescent="0.5">
      <c r="A20874" s="4">
        <v>44285</v>
      </c>
      <c r="B20874" s="14">
        <v>0.87043981481481481</v>
      </c>
      <c r="C20874">
        <v>3</v>
      </c>
      <c r="D20874" t="s">
        <v>641</v>
      </c>
      <c r="E20874">
        <v>46</v>
      </c>
      <c r="F20874" t="s">
        <v>641</v>
      </c>
      <c r="S20874" t="str">
        <f t="shared" si="87"/>
        <v/>
      </c>
    </row>
    <row r="20875" spans="1:20" x14ac:dyDescent="0.5">
      <c r="A20875" s="4">
        <v>44285</v>
      </c>
      <c r="B20875" s="14">
        <v>0.87046296296296299</v>
      </c>
      <c r="C20875">
        <v>3</v>
      </c>
      <c r="D20875" t="s">
        <v>641</v>
      </c>
      <c r="E20875">
        <v>42</v>
      </c>
      <c r="F20875" t="s">
        <v>641</v>
      </c>
      <c r="S20875" t="str">
        <f t="shared" si="87"/>
        <v/>
      </c>
    </row>
    <row r="20876" spans="1:20" x14ac:dyDescent="0.5">
      <c r="A20876" s="4">
        <v>44285</v>
      </c>
      <c r="B20876" s="14">
        <v>0.87048611111111107</v>
      </c>
      <c r="C20876">
        <v>3</v>
      </c>
      <c r="D20876" t="s">
        <v>641</v>
      </c>
      <c r="E20876">
        <v>46</v>
      </c>
      <c r="F20876" t="s">
        <v>641</v>
      </c>
      <c r="S20876" t="str">
        <f t="shared" si="87"/>
        <v/>
      </c>
    </row>
    <row r="20877" spans="1:20" x14ac:dyDescent="0.5">
      <c r="A20877" s="4">
        <v>44285</v>
      </c>
      <c r="B20877" s="14">
        <v>0.87057870370370372</v>
      </c>
      <c r="C20877">
        <v>3</v>
      </c>
      <c r="D20877" t="s">
        <v>641</v>
      </c>
      <c r="E20877">
        <v>45</v>
      </c>
      <c r="F20877" t="s">
        <v>641</v>
      </c>
      <c r="S20877" t="str">
        <f t="shared" si="87"/>
        <v/>
      </c>
    </row>
    <row r="20878" spans="1:20" x14ac:dyDescent="0.5">
      <c r="A20878" s="57">
        <v>44285</v>
      </c>
      <c r="B20878" s="58">
        <v>0.259849537037037</v>
      </c>
      <c r="C20878" s="55">
        <v>4</v>
      </c>
      <c r="D20878" s="55" t="s">
        <v>642</v>
      </c>
      <c r="E20878" s="55">
        <v>62</v>
      </c>
      <c r="F20878" s="55" t="s">
        <v>642</v>
      </c>
      <c r="G20878" s="58">
        <f>(B20878+"0:29:44")</f>
        <v>0.28049768518518514</v>
      </c>
      <c r="H20878" s="58"/>
      <c r="I20878" s="58"/>
      <c r="J20878" s="55">
        <v>3</v>
      </c>
      <c r="K20878" s="55" t="s">
        <v>642</v>
      </c>
      <c r="L20878" s="55"/>
      <c r="M20878" s="58">
        <v>0.28072916666666664</v>
      </c>
      <c r="N20878" s="55">
        <v>4</v>
      </c>
      <c r="O20878" s="55">
        <v>4</v>
      </c>
      <c r="P20878" t="s">
        <v>32</v>
      </c>
      <c r="Q20878" s="55">
        <v>87</v>
      </c>
      <c r="R20878" s="55">
        <v>40</v>
      </c>
      <c r="S20878">
        <f>IFERROR(IF(OR(C20878=3,C20878=4),(Q20878/R20878*35.5),(Q20878/R20878*35)),"")</f>
        <v>77.212499999999991</v>
      </c>
      <c r="T20878" t="s">
        <v>851</v>
      </c>
    </row>
    <row r="20879" spans="1:20" x14ac:dyDescent="0.5">
      <c r="A20879" s="4">
        <v>44285</v>
      </c>
      <c r="B20879" s="14">
        <v>0.95997685185185189</v>
      </c>
      <c r="C20879">
        <v>4</v>
      </c>
      <c r="D20879" t="s">
        <v>642</v>
      </c>
      <c r="E20879">
        <v>69</v>
      </c>
      <c r="F20879" s="48" t="s">
        <v>642</v>
      </c>
      <c r="G20879" s="14">
        <f>(B20879+"0:29:44")</f>
        <v>0.98062500000000008</v>
      </c>
      <c r="H20879" s="14"/>
      <c r="I20879" s="14"/>
      <c r="J20879">
        <v>5</v>
      </c>
      <c r="S20879" t="str">
        <f t="shared" ref="S20879:S20910" si="88">IFERROR(IF(OR(C20879=3,C20879=4),(Q20879/R20879*35.5),(Q20879/R20879*30)),"")</f>
        <v/>
      </c>
      <c r="T20879" s="46" t="s">
        <v>912</v>
      </c>
    </row>
    <row r="20880" spans="1:20" x14ac:dyDescent="0.5">
      <c r="A20880" s="4">
        <v>44286</v>
      </c>
      <c r="B20880" s="14">
        <v>0.69464120370370364</v>
      </c>
      <c r="C20880">
        <v>3</v>
      </c>
      <c r="D20880" t="s">
        <v>641</v>
      </c>
      <c r="E20880">
        <v>38</v>
      </c>
      <c r="F20880" t="s">
        <v>641</v>
      </c>
      <c r="S20880" t="str">
        <f t="shared" si="88"/>
        <v/>
      </c>
    </row>
    <row r="20881" spans="1:19" x14ac:dyDescent="0.5">
      <c r="A20881" s="4">
        <v>44286</v>
      </c>
      <c r="B20881" s="14">
        <v>0.69487268518518519</v>
      </c>
      <c r="C20881">
        <v>3</v>
      </c>
      <c r="D20881" t="s">
        <v>641</v>
      </c>
      <c r="E20881">
        <v>46</v>
      </c>
      <c r="F20881" t="s">
        <v>641</v>
      </c>
      <c r="S20881" t="str">
        <f t="shared" si="88"/>
        <v/>
      </c>
    </row>
    <row r="20882" spans="1:19" x14ac:dyDescent="0.5">
      <c r="A20882" s="4">
        <v>44286</v>
      </c>
      <c r="B20882" s="14">
        <v>0.69489583333333327</v>
      </c>
      <c r="C20882">
        <v>3</v>
      </c>
      <c r="D20882" t="s">
        <v>641</v>
      </c>
      <c r="E20882">
        <v>38</v>
      </c>
      <c r="F20882" t="s">
        <v>641</v>
      </c>
      <c r="S20882" t="str">
        <f t="shared" si="88"/>
        <v/>
      </c>
    </row>
    <row r="20883" spans="1:19" x14ac:dyDescent="0.5">
      <c r="A20883" s="4">
        <v>44286</v>
      </c>
      <c r="B20883" s="14">
        <v>0.69496527777777783</v>
      </c>
      <c r="C20883">
        <v>3</v>
      </c>
      <c r="D20883" t="s">
        <v>641</v>
      </c>
      <c r="E20883">
        <v>42</v>
      </c>
      <c r="F20883" t="s">
        <v>641</v>
      </c>
      <c r="S20883" t="str">
        <f t="shared" si="88"/>
        <v/>
      </c>
    </row>
    <row r="20884" spans="1:19" x14ac:dyDescent="0.5">
      <c r="A20884" s="4">
        <v>44286</v>
      </c>
      <c r="B20884" s="14">
        <v>0.69502314814814825</v>
      </c>
      <c r="C20884">
        <v>3</v>
      </c>
      <c r="D20884" t="s">
        <v>641</v>
      </c>
      <c r="E20884">
        <v>41</v>
      </c>
      <c r="F20884" t="s">
        <v>641</v>
      </c>
      <c r="S20884" t="str">
        <f t="shared" si="88"/>
        <v/>
      </c>
    </row>
    <row r="20885" spans="1:19" x14ac:dyDescent="0.5">
      <c r="A20885" s="4">
        <v>44286</v>
      </c>
      <c r="B20885" s="14">
        <v>0.69506944444444441</v>
      </c>
      <c r="C20885">
        <v>3</v>
      </c>
      <c r="D20885" t="s">
        <v>641</v>
      </c>
      <c r="E20885">
        <v>49</v>
      </c>
      <c r="F20885" t="s">
        <v>641</v>
      </c>
      <c r="S20885" t="str">
        <f t="shared" si="88"/>
        <v/>
      </c>
    </row>
    <row r="20886" spans="1:19" x14ac:dyDescent="0.5">
      <c r="A20886" s="4">
        <v>44286</v>
      </c>
      <c r="B20886" s="14">
        <v>0.6950925925925926</v>
      </c>
      <c r="C20886">
        <v>3</v>
      </c>
      <c r="D20886" t="s">
        <v>641</v>
      </c>
      <c r="E20886">
        <v>49</v>
      </c>
      <c r="F20886" t="s">
        <v>641</v>
      </c>
      <c r="S20886" t="str">
        <f t="shared" si="88"/>
        <v/>
      </c>
    </row>
    <row r="20887" spans="1:19" x14ac:dyDescent="0.5">
      <c r="A20887" s="4">
        <v>44286</v>
      </c>
      <c r="B20887" s="14">
        <v>0.6950925925925926</v>
      </c>
      <c r="C20887">
        <v>3</v>
      </c>
      <c r="D20887" t="s">
        <v>641</v>
      </c>
      <c r="E20887">
        <v>44</v>
      </c>
      <c r="F20887" t="s">
        <v>641</v>
      </c>
      <c r="S20887" t="str">
        <f t="shared" si="88"/>
        <v/>
      </c>
    </row>
    <row r="20888" spans="1:19" x14ac:dyDescent="0.5">
      <c r="A20888" s="4">
        <v>44286</v>
      </c>
      <c r="B20888" s="14">
        <v>0.69517361111111109</v>
      </c>
      <c r="C20888">
        <v>3</v>
      </c>
      <c r="D20888" t="s">
        <v>641</v>
      </c>
      <c r="E20888">
        <v>45</v>
      </c>
      <c r="F20888" t="s">
        <v>641</v>
      </c>
      <c r="S20888" t="str">
        <f t="shared" si="88"/>
        <v/>
      </c>
    </row>
    <row r="20889" spans="1:19" x14ac:dyDescent="0.5">
      <c r="A20889" s="4">
        <v>44286</v>
      </c>
      <c r="B20889" s="14">
        <v>0.69520833333333332</v>
      </c>
      <c r="C20889">
        <v>3</v>
      </c>
      <c r="D20889" t="s">
        <v>641</v>
      </c>
      <c r="E20889">
        <v>40</v>
      </c>
      <c r="F20889" t="s">
        <v>641</v>
      </c>
      <c r="S20889" t="str">
        <f t="shared" si="88"/>
        <v/>
      </c>
    </row>
    <row r="20890" spans="1:19" x14ac:dyDescent="0.5">
      <c r="A20890" s="4">
        <v>44286</v>
      </c>
      <c r="B20890" s="14">
        <v>0.69521990740740736</v>
      </c>
      <c r="C20890">
        <v>3</v>
      </c>
      <c r="D20890" t="s">
        <v>641</v>
      </c>
      <c r="E20890">
        <v>43</v>
      </c>
      <c r="F20890" t="s">
        <v>641</v>
      </c>
      <c r="S20890" t="str">
        <f t="shared" si="88"/>
        <v/>
      </c>
    </row>
    <row r="20891" spans="1:19" x14ac:dyDescent="0.5">
      <c r="A20891" s="4">
        <v>44286</v>
      </c>
      <c r="B20891" s="14">
        <v>0.69523148148148151</v>
      </c>
      <c r="C20891">
        <v>3</v>
      </c>
      <c r="D20891" t="s">
        <v>641</v>
      </c>
      <c r="E20891">
        <v>43</v>
      </c>
      <c r="F20891" t="s">
        <v>641</v>
      </c>
      <c r="S20891" t="str">
        <f t="shared" si="88"/>
        <v/>
      </c>
    </row>
    <row r="20892" spans="1:19" x14ac:dyDescent="0.5">
      <c r="A20892" s="4">
        <v>44286</v>
      </c>
      <c r="B20892" s="14">
        <v>0.69524305555555566</v>
      </c>
      <c r="C20892">
        <v>3</v>
      </c>
      <c r="D20892" t="s">
        <v>641</v>
      </c>
      <c r="E20892">
        <v>48</v>
      </c>
      <c r="F20892" t="s">
        <v>641</v>
      </c>
      <c r="S20892" t="str">
        <f t="shared" si="88"/>
        <v/>
      </c>
    </row>
    <row r="20893" spans="1:19" x14ac:dyDescent="0.5">
      <c r="A20893" s="4">
        <v>44286</v>
      </c>
      <c r="B20893" s="14">
        <v>0.69525462962962958</v>
      </c>
      <c r="C20893">
        <v>3</v>
      </c>
      <c r="D20893" t="s">
        <v>641</v>
      </c>
      <c r="E20893">
        <v>45</v>
      </c>
      <c r="F20893" t="s">
        <v>641</v>
      </c>
      <c r="S20893" t="str">
        <f t="shared" si="88"/>
        <v/>
      </c>
    </row>
    <row r="20894" spans="1:19" x14ac:dyDescent="0.5">
      <c r="A20894" s="4">
        <v>44286</v>
      </c>
      <c r="B20894" s="14">
        <v>0.69527777777777777</v>
      </c>
      <c r="C20894">
        <v>3</v>
      </c>
      <c r="D20894" t="s">
        <v>641</v>
      </c>
      <c r="E20894">
        <v>41</v>
      </c>
      <c r="F20894" t="s">
        <v>641</v>
      </c>
      <c r="S20894" t="str">
        <f t="shared" si="88"/>
        <v/>
      </c>
    </row>
    <row r="20895" spans="1:19" x14ac:dyDescent="0.5">
      <c r="A20895" s="4">
        <v>44286</v>
      </c>
      <c r="B20895" s="14">
        <v>0.6953125</v>
      </c>
      <c r="C20895">
        <v>3</v>
      </c>
      <c r="D20895" t="s">
        <v>641</v>
      </c>
      <c r="E20895">
        <v>44</v>
      </c>
      <c r="F20895" t="s">
        <v>641</v>
      </c>
      <c r="S20895" t="str">
        <f t="shared" si="88"/>
        <v/>
      </c>
    </row>
    <row r="20896" spans="1:19" x14ac:dyDescent="0.5">
      <c r="A20896" s="4">
        <v>44286</v>
      </c>
      <c r="B20896" s="14">
        <v>0.6953125</v>
      </c>
      <c r="C20896">
        <v>3</v>
      </c>
      <c r="D20896" t="s">
        <v>641</v>
      </c>
      <c r="E20896">
        <v>42</v>
      </c>
      <c r="F20896" t="s">
        <v>641</v>
      </c>
      <c r="S20896" t="str">
        <f t="shared" si="88"/>
        <v/>
      </c>
    </row>
    <row r="20897" spans="1:19" x14ac:dyDescent="0.5">
      <c r="A20897" s="4">
        <v>44286</v>
      </c>
      <c r="B20897" s="14">
        <v>0.69533564814814808</v>
      </c>
      <c r="C20897">
        <v>3</v>
      </c>
      <c r="D20897" t="s">
        <v>641</v>
      </c>
      <c r="E20897">
        <v>46</v>
      </c>
      <c r="F20897" t="s">
        <v>641</v>
      </c>
      <c r="S20897" t="str">
        <f t="shared" si="88"/>
        <v/>
      </c>
    </row>
    <row r="20898" spans="1:19" x14ac:dyDescent="0.5">
      <c r="A20898" s="4">
        <v>44286</v>
      </c>
      <c r="B20898" s="14">
        <v>0.69535879629629627</v>
      </c>
      <c r="C20898">
        <v>3</v>
      </c>
      <c r="D20898" t="s">
        <v>641</v>
      </c>
      <c r="E20898">
        <v>42</v>
      </c>
      <c r="F20898" t="s">
        <v>641</v>
      </c>
      <c r="S20898" t="str">
        <f t="shared" si="88"/>
        <v/>
      </c>
    </row>
    <row r="20899" spans="1:19" x14ac:dyDescent="0.5">
      <c r="A20899" s="4">
        <v>44286</v>
      </c>
      <c r="B20899" s="14">
        <v>0.69540509259259264</v>
      </c>
      <c r="C20899">
        <v>3</v>
      </c>
      <c r="D20899" t="s">
        <v>641</v>
      </c>
      <c r="E20899">
        <v>46</v>
      </c>
      <c r="F20899" t="s">
        <v>641</v>
      </c>
      <c r="S20899" t="str">
        <f t="shared" si="88"/>
        <v/>
      </c>
    </row>
    <row r="20900" spans="1:19" x14ac:dyDescent="0.5">
      <c r="A20900" s="4">
        <v>44286</v>
      </c>
      <c r="B20900" s="14">
        <v>0.69541666666666668</v>
      </c>
      <c r="C20900">
        <v>3</v>
      </c>
      <c r="D20900" t="s">
        <v>641</v>
      </c>
      <c r="E20900">
        <v>40</v>
      </c>
      <c r="F20900" t="s">
        <v>641</v>
      </c>
      <c r="S20900" t="str">
        <f t="shared" si="88"/>
        <v/>
      </c>
    </row>
    <row r="20901" spans="1:19" x14ac:dyDescent="0.5">
      <c r="A20901" s="4">
        <v>44286</v>
      </c>
      <c r="B20901" s="14">
        <v>0.69543981481481476</v>
      </c>
      <c r="C20901">
        <v>3</v>
      </c>
      <c r="D20901" t="s">
        <v>641</v>
      </c>
      <c r="E20901">
        <v>39</v>
      </c>
      <c r="F20901" t="s">
        <v>641</v>
      </c>
      <c r="S20901" t="str">
        <f t="shared" si="88"/>
        <v/>
      </c>
    </row>
    <row r="20902" spans="1:19" x14ac:dyDescent="0.5">
      <c r="A20902" s="4">
        <v>44286</v>
      </c>
      <c r="B20902" s="14">
        <v>0.69546296296296306</v>
      </c>
      <c r="C20902">
        <v>3</v>
      </c>
      <c r="D20902" t="s">
        <v>641</v>
      </c>
      <c r="E20902">
        <v>40</v>
      </c>
      <c r="F20902" t="s">
        <v>641</v>
      </c>
      <c r="S20902" t="str">
        <f t="shared" si="88"/>
        <v/>
      </c>
    </row>
    <row r="20903" spans="1:19" x14ac:dyDescent="0.5">
      <c r="A20903" s="4">
        <v>44286</v>
      </c>
      <c r="B20903" s="14">
        <v>0.85319444444444448</v>
      </c>
      <c r="C20903">
        <v>3</v>
      </c>
      <c r="D20903" t="s">
        <v>641</v>
      </c>
      <c r="E20903">
        <v>49</v>
      </c>
      <c r="F20903" t="s">
        <v>641</v>
      </c>
      <c r="S20903" t="str">
        <f t="shared" si="88"/>
        <v/>
      </c>
    </row>
    <row r="20904" spans="1:19" x14ac:dyDescent="0.5">
      <c r="A20904" s="4">
        <v>44286</v>
      </c>
      <c r="B20904" s="14">
        <v>0.85320601851851852</v>
      </c>
      <c r="C20904">
        <v>3</v>
      </c>
      <c r="D20904" t="s">
        <v>641</v>
      </c>
      <c r="E20904">
        <v>39</v>
      </c>
      <c r="F20904" t="s">
        <v>641</v>
      </c>
      <c r="S20904" t="str">
        <f t="shared" si="88"/>
        <v/>
      </c>
    </row>
    <row r="20905" spans="1:19" x14ac:dyDescent="0.5">
      <c r="A20905" s="4">
        <v>44286</v>
      </c>
      <c r="B20905" s="14">
        <v>0.85322916666666659</v>
      </c>
      <c r="C20905">
        <v>3</v>
      </c>
      <c r="D20905" t="s">
        <v>641</v>
      </c>
      <c r="E20905">
        <v>44</v>
      </c>
      <c r="F20905" t="s">
        <v>641</v>
      </c>
      <c r="S20905" t="str">
        <f t="shared" si="88"/>
        <v/>
      </c>
    </row>
    <row r="20906" spans="1:19" x14ac:dyDescent="0.5">
      <c r="A20906" s="4">
        <v>44286</v>
      </c>
      <c r="B20906" s="14">
        <v>0.85324074074074074</v>
      </c>
      <c r="C20906">
        <v>3</v>
      </c>
      <c r="D20906" t="s">
        <v>641</v>
      </c>
      <c r="E20906">
        <v>45</v>
      </c>
      <c r="F20906" t="s">
        <v>641</v>
      </c>
      <c r="S20906" t="str">
        <f t="shared" si="88"/>
        <v/>
      </c>
    </row>
    <row r="20907" spans="1:19" x14ac:dyDescent="0.5">
      <c r="A20907" s="4">
        <v>44286</v>
      </c>
      <c r="B20907" s="14">
        <v>0.85327546296296297</v>
      </c>
      <c r="C20907">
        <v>3</v>
      </c>
      <c r="D20907" t="s">
        <v>641</v>
      </c>
      <c r="E20907">
        <v>39</v>
      </c>
      <c r="F20907" t="s">
        <v>641</v>
      </c>
      <c r="S20907" t="str">
        <f t="shared" si="88"/>
        <v/>
      </c>
    </row>
    <row r="20908" spans="1:19" x14ac:dyDescent="0.5">
      <c r="A20908" s="4">
        <v>44286</v>
      </c>
      <c r="B20908" s="14">
        <v>0.85328703703703701</v>
      </c>
      <c r="C20908">
        <v>3</v>
      </c>
      <c r="D20908" t="s">
        <v>641</v>
      </c>
      <c r="E20908">
        <v>45</v>
      </c>
      <c r="F20908" t="s">
        <v>641</v>
      </c>
      <c r="S20908" t="str">
        <f t="shared" si="88"/>
        <v/>
      </c>
    </row>
    <row r="20909" spans="1:19" x14ac:dyDescent="0.5">
      <c r="A20909" s="4">
        <v>44286</v>
      </c>
      <c r="B20909" s="14">
        <v>0.85329861111111116</v>
      </c>
      <c r="C20909">
        <v>3</v>
      </c>
      <c r="D20909" t="s">
        <v>641</v>
      </c>
      <c r="E20909">
        <v>50</v>
      </c>
      <c r="F20909" t="s">
        <v>641</v>
      </c>
      <c r="S20909" t="str">
        <f t="shared" si="88"/>
        <v/>
      </c>
    </row>
    <row r="20910" spans="1:19" x14ac:dyDescent="0.5">
      <c r="A20910" s="4">
        <v>44286</v>
      </c>
      <c r="B20910" s="14">
        <v>0.85331018518518509</v>
      </c>
      <c r="C20910">
        <v>3</v>
      </c>
      <c r="D20910" t="s">
        <v>641</v>
      </c>
      <c r="E20910">
        <v>44</v>
      </c>
      <c r="F20910" t="s">
        <v>641</v>
      </c>
      <c r="S20910" t="str">
        <f t="shared" si="88"/>
        <v/>
      </c>
    </row>
    <row r="20911" spans="1:19" x14ac:dyDescent="0.5">
      <c r="A20911" s="4">
        <v>44286</v>
      </c>
      <c r="B20911" s="14">
        <v>0.85332175925925924</v>
      </c>
      <c r="C20911">
        <v>3</v>
      </c>
      <c r="D20911" t="s">
        <v>641</v>
      </c>
      <c r="E20911">
        <v>47</v>
      </c>
      <c r="F20911" t="s">
        <v>641</v>
      </c>
      <c r="S20911" t="str">
        <f t="shared" ref="S20911:S20935" si="89">IFERROR(IF(OR(C20911=3,C20911=4),(Q20911/R20911*35.5),(Q20911/R20911*30)),"")</f>
        <v/>
      </c>
    </row>
    <row r="20912" spans="1:19" x14ac:dyDescent="0.5">
      <c r="A20912" s="4">
        <v>44286</v>
      </c>
      <c r="B20912" s="14">
        <v>0.85333333333333339</v>
      </c>
      <c r="C20912">
        <v>3</v>
      </c>
      <c r="D20912" t="s">
        <v>641</v>
      </c>
      <c r="E20912">
        <v>43</v>
      </c>
      <c r="F20912" t="s">
        <v>641</v>
      </c>
      <c r="S20912" t="str">
        <f t="shared" si="89"/>
        <v/>
      </c>
    </row>
    <row r="20913" spans="1:19" x14ac:dyDescent="0.5">
      <c r="A20913" s="4">
        <v>44286</v>
      </c>
      <c r="B20913" s="14">
        <v>0.85334490740740743</v>
      </c>
      <c r="C20913">
        <v>3</v>
      </c>
      <c r="D20913" t="s">
        <v>641</v>
      </c>
      <c r="E20913">
        <v>44</v>
      </c>
      <c r="F20913" t="s">
        <v>641</v>
      </c>
      <c r="S20913" t="str">
        <f t="shared" si="89"/>
        <v/>
      </c>
    </row>
    <row r="20914" spans="1:19" x14ac:dyDescent="0.5">
      <c r="A20914" s="4">
        <v>44286</v>
      </c>
      <c r="B20914" s="14">
        <v>0.85335648148148147</v>
      </c>
      <c r="C20914">
        <v>3</v>
      </c>
      <c r="D20914" t="s">
        <v>641</v>
      </c>
      <c r="E20914">
        <v>45</v>
      </c>
      <c r="F20914" t="s">
        <v>641</v>
      </c>
      <c r="S20914" t="str">
        <f t="shared" si="89"/>
        <v/>
      </c>
    </row>
    <row r="20915" spans="1:19" x14ac:dyDescent="0.5">
      <c r="A20915" s="4">
        <v>44286</v>
      </c>
      <c r="B20915" s="14">
        <v>0.8533680555555555</v>
      </c>
      <c r="C20915">
        <v>3</v>
      </c>
      <c r="D20915" t="s">
        <v>641</v>
      </c>
      <c r="E20915">
        <v>45</v>
      </c>
      <c r="F20915" t="s">
        <v>641</v>
      </c>
      <c r="S20915" t="str">
        <f t="shared" si="89"/>
        <v/>
      </c>
    </row>
    <row r="20916" spans="1:19" x14ac:dyDescent="0.5">
      <c r="A20916" s="4">
        <v>44286</v>
      </c>
      <c r="B20916" s="14">
        <v>0.85340277777777773</v>
      </c>
      <c r="C20916">
        <v>3</v>
      </c>
      <c r="D20916" t="s">
        <v>641</v>
      </c>
      <c r="E20916">
        <v>43</v>
      </c>
      <c r="F20916" t="s">
        <v>641</v>
      </c>
      <c r="S20916" t="str">
        <f t="shared" si="89"/>
        <v/>
      </c>
    </row>
    <row r="20917" spans="1:19" x14ac:dyDescent="0.5">
      <c r="A20917" s="4">
        <v>44286</v>
      </c>
      <c r="B20917" s="14">
        <v>0.85341435185185188</v>
      </c>
      <c r="C20917">
        <v>3</v>
      </c>
      <c r="D20917" t="s">
        <v>641</v>
      </c>
      <c r="E20917">
        <v>44</v>
      </c>
      <c r="F20917" t="s">
        <v>641</v>
      </c>
      <c r="S20917" t="str">
        <f t="shared" si="89"/>
        <v/>
      </c>
    </row>
    <row r="20918" spans="1:19" x14ac:dyDescent="0.5">
      <c r="A20918" s="4">
        <v>44286</v>
      </c>
      <c r="B20918" s="14">
        <v>0.85343750000000007</v>
      </c>
      <c r="C20918">
        <v>3</v>
      </c>
      <c r="D20918" t="s">
        <v>641</v>
      </c>
      <c r="E20918">
        <v>40</v>
      </c>
      <c r="F20918" t="s">
        <v>641</v>
      </c>
      <c r="S20918" t="str">
        <f t="shared" si="89"/>
        <v/>
      </c>
    </row>
    <row r="20919" spans="1:19" x14ac:dyDescent="0.5">
      <c r="A20919" s="4">
        <v>44286</v>
      </c>
      <c r="B20919" s="14">
        <v>0.853449074074074</v>
      </c>
      <c r="C20919">
        <v>3</v>
      </c>
      <c r="D20919" t="s">
        <v>641</v>
      </c>
      <c r="E20919">
        <v>44</v>
      </c>
      <c r="F20919" t="s">
        <v>641</v>
      </c>
      <c r="S20919" t="str">
        <f t="shared" si="89"/>
        <v/>
      </c>
    </row>
    <row r="20920" spans="1:19" x14ac:dyDescent="0.5">
      <c r="A20920" s="4">
        <v>44286</v>
      </c>
      <c r="B20920" s="14">
        <v>0.85346064814814815</v>
      </c>
      <c r="C20920">
        <v>3</v>
      </c>
      <c r="D20920" t="s">
        <v>641</v>
      </c>
      <c r="E20920">
        <v>42</v>
      </c>
      <c r="F20920" t="s">
        <v>641</v>
      </c>
      <c r="S20920" t="str">
        <f t="shared" si="89"/>
        <v/>
      </c>
    </row>
    <row r="20921" spans="1:19" x14ac:dyDescent="0.5">
      <c r="A20921" s="4">
        <v>44286</v>
      </c>
      <c r="B20921" s="14">
        <v>0.8534722222222223</v>
      </c>
      <c r="C20921">
        <v>3</v>
      </c>
      <c r="D20921" t="s">
        <v>641</v>
      </c>
      <c r="E20921">
        <v>47</v>
      </c>
      <c r="F20921" t="s">
        <v>641</v>
      </c>
      <c r="S20921" t="str">
        <f t="shared" si="89"/>
        <v/>
      </c>
    </row>
    <row r="20922" spans="1:19" x14ac:dyDescent="0.5">
      <c r="A20922" s="4">
        <v>44286</v>
      </c>
      <c r="B20922" s="14">
        <v>0.85348379629629623</v>
      </c>
      <c r="C20922">
        <v>3</v>
      </c>
      <c r="D20922" t="s">
        <v>641</v>
      </c>
      <c r="E20922">
        <v>50</v>
      </c>
      <c r="F20922" t="s">
        <v>641</v>
      </c>
      <c r="S20922" t="str">
        <f t="shared" si="89"/>
        <v/>
      </c>
    </row>
    <row r="20923" spans="1:19" x14ac:dyDescent="0.5">
      <c r="A20923" s="4">
        <v>44286</v>
      </c>
      <c r="B20923" s="14">
        <v>0.85351851851851857</v>
      </c>
      <c r="C20923">
        <v>3</v>
      </c>
      <c r="D20923" t="s">
        <v>641</v>
      </c>
      <c r="E20923">
        <v>49</v>
      </c>
      <c r="F20923" t="s">
        <v>641</v>
      </c>
      <c r="S20923" t="str">
        <f t="shared" si="89"/>
        <v/>
      </c>
    </row>
    <row r="20924" spans="1:19" x14ac:dyDescent="0.5">
      <c r="A20924" s="4">
        <v>44286</v>
      </c>
      <c r="B20924" s="14">
        <v>0.85354166666666664</v>
      </c>
      <c r="C20924">
        <v>3</v>
      </c>
      <c r="D20924" t="s">
        <v>641</v>
      </c>
      <c r="E20924">
        <v>46</v>
      </c>
      <c r="F20924" t="s">
        <v>641</v>
      </c>
      <c r="S20924" t="str">
        <f t="shared" si="89"/>
        <v/>
      </c>
    </row>
    <row r="20925" spans="1:19" x14ac:dyDescent="0.5">
      <c r="A20925" s="4">
        <v>44286</v>
      </c>
      <c r="B20925" s="14">
        <v>0.85355324074074079</v>
      </c>
      <c r="C20925">
        <v>3</v>
      </c>
      <c r="D20925" t="s">
        <v>641</v>
      </c>
      <c r="E20925">
        <v>46</v>
      </c>
      <c r="F20925" t="s">
        <v>641</v>
      </c>
      <c r="S20925" t="str">
        <f t="shared" si="89"/>
        <v/>
      </c>
    </row>
    <row r="20926" spans="1:19" x14ac:dyDescent="0.5">
      <c r="A20926" s="4">
        <v>44286</v>
      </c>
      <c r="B20926" s="14">
        <v>0.85359953703703706</v>
      </c>
      <c r="C20926">
        <v>3</v>
      </c>
      <c r="D20926" t="s">
        <v>641</v>
      </c>
      <c r="E20926">
        <v>41</v>
      </c>
      <c r="F20926" t="s">
        <v>641</v>
      </c>
      <c r="S20926" t="str">
        <f t="shared" si="89"/>
        <v/>
      </c>
    </row>
    <row r="20927" spans="1:19" x14ac:dyDescent="0.5">
      <c r="A20927" s="4">
        <v>44286</v>
      </c>
      <c r="B20927" s="14">
        <v>0.85361111111111121</v>
      </c>
      <c r="C20927">
        <v>3</v>
      </c>
      <c r="D20927" t="s">
        <v>641</v>
      </c>
      <c r="E20927">
        <v>39</v>
      </c>
      <c r="F20927" t="s">
        <v>641</v>
      </c>
      <c r="S20927" t="str">
        <f t="shared" si="89"/>
        <v/>
      </c>
    </row>
    <row r="20928" spans="1:19" x14ac:dyDescent="0.5">
      <c r="A20928" s="4">
        <v>44286</v>
      </c>
      <c r="B20928" s="14">
        <v>0.85364583333333333</v>
      </c>
      <c r="C20928">
        <v>3</v>
      </c>
      <c r="D20928" t="s">
        <v>641</v>
      </c>
      <c r="E20928">
        <v>45</v>
      </c>
      <c r="F20928" t="s">
        <v>641</v>
      </c>
      <c r="S20928" t="str">
        <f t="shared" si="89"/>
        <v/>
      </c>
    </row>
    <row r="20929" spans="1:20" x14ac:dyDescent="0.5">
      <c r="A20929" s="4">
        <v>44286</v>
      </c>
      <c r="B20929" s="14">
        <v>0.85365740740740748</v>
      </c>
      <c r="C20929">
        <v>3</v>
      </c>
      <c r="D20929" t="s">
        <v>641</v>
      </c>
      <c r="E20929">
        <v>47</v>
      </c>
      <c r="F20929" t="s">
        <v>641</v>
      </c>
      <c r="S20929" t="str">
        <f t="shared" si="89"/>
        <v/>
      </c>
    </row>
    <row r="20930" spans="1:20" x14ac:dyDescent="0.5">
      <c r="A20930" s="4">
        <v>44286</v>
      </c>
      <c r="B20930" s="14">
        <v>0.85381944444444446</v>
      </c>
      <c r="C20930">
        <v>3</v>
      </c>
      <c r="D20930" t="s">
        <v>641</v>
      </c>
      <c r="E20930">
        <v>38</v>
      </c>
      <c r="F20930" t="s">
        <v>641</v>
      </c>
      <c r="S20930" t="str">
        <f t="shared" si="89"/>
        <v/>
      </c>
    </row>
    <row r="20931" spans="1:20" x14ac:dyDescent="0.5">
      <c r="A20931" s="4">
        <v>44286</v>
      </c>
      <c r="B20931" s="14">
        <v>0.85383101851851861</v>
      </c>
      <c r="C20931">
        <v>3</v>
      </c>
      <c r="D20931" t="s">
        <v>641</v>
      </c>
      <c r="E20931">
        <v>39</v>
      </c>
      <c r="F20931" t="s">
        <v>641</v>
      </c>
      <c r="S20931" t="str">
        <f t="shared" si="89"/>
        <v/>
      </c>
    </row>
    <row r="20932" spans="1:20" x14ac:dyDescent="0.5">
      <c r="A20932" s="4">
        <v>44286</v>
      </c>
      <c r="B20932" s="14">
        <v>0.85385416666666669</v>
      </c>
      <c r="C20932">
        <v>3</v>
      </c>
      <c r="D20932" t="s">
        <v>641</v>
      </c>
      <c r="E20932">
        <v>40</v>
      </c>
      <c r="F20932" t="s">
        <v>641</v>
      </c>
      <c r="S20932" t="str">
        <f t="shared" si="89"/>
        <v/>
      </c>
    </row>
    <row r="20933" spans="1:20" x14ac:dyDescent="0.5">
      <c r="A20933" s="4">
        <v>44286</v>
      </c>
      <c r="B20933" s="14">
        <v>0.85386574074074073</v>
      </c>
      <c r="C20933">
        <v>3</v>
      </c>
      <c r="D20933" t="s">
        <v>641</v>
      </c>
      <c r="E20933">
        <v>44</v>
      </c>
      <c r="F20933" t="s">
        <v>641</v>
      </c>
      <c r="S20933" t="str">
        <f t="shared" si="89"/>
        <v/>
      </c>
    </row>
    <row r="20934" spans="1:20" x14ac:dyDescent="0.5">
      <c r="A20934" s="4">
        <v>44286</v>
      </c>
      <c r="B20934" s="14">
        <v>0.90039351851851857</v>
      </c>
      <c r="C20934">
        <v>4</v>
      </c>
      <c r="D20934" t="s">
        <v>646</v>
      </c>
      <c r="E20934">
        <v>64</v>
      </c>
      <c r="F20934" s="48" t="s">
        <v>646</v>
      </c>
      <c r="G20934" s="14">
        <f>(B20934+"0:29:44")</f>
        <v>0.92104166666666676</v>
      </c>
      <c r="H20934" s="14"/>
      <c r="I20934" s="14"/>
      <c r="J20934">
        <v>5</v>
      </c>
      <c r="S20934" t="str">
        <f t="shared" si="89"/>
        <v/>
      </c>
      <c r="T20934" s="46" t="s">
        <v>912</v>
      </c>
    </row>
    <row r="20935" spans="1:20" x14ac:dyDescent="0.5">
      <c r="A20935" s="4">
        <v>44287</v>
      </c>
      <c r="B20935" s="14">
        <v>7.8923611111111111E-2</v>
      </c>
      <c r="C20935">
        <v>2</v>
      </c>
      <c r="D20935" t="s">
        <v>641</v>
      </c>
      <c r="E20935">
        <v>39</v>
      </c>
      <c r="F20935" t="s">
        <v>642</v>
      </c>
      <c r="G20935" s="14">
        <f>(B20935+"0:29:44")</f>
        <v>9.9571759259259263E-2</v>
      </c>
      <c r="H20935" s="14"/>
      <c r="I20935" s="14"/>
      <c r="J20935">
        <v>2</v>
      </c>
      <c r="K20935" t="s">
        <v>642</v>
      </c>
      <c r="M20935" s="14">
        <v>9.9965277777777792E-2</v>
      </c>
      <c r="N20935">
        <v>1</v>
      </c>
      <c r="O20935">
        <v>2</v>
      </c>
      <c r="P20935" t="s">
        <v>918</v>
      </c>
      <c r="Q20935">
        <v>42</v>
      </c>
      <c r="R20935">
        <v>35</v>
      </c>
      <c r="S20935">
        <f t="shared" si="89"/>
        <v>36</v>
      </c>
      <c r="T20935" t="s">
        <v>911</v>
      </c>
    </row>
    <row r="20936" spans="1:20" x14ac:dyDescent="0.5">
      <c r="A20936" s="4">
        <v>44287</v>
      </c>
      <c r="B20936" s="14">
        <v>0.98109953703703701</v>
      </c>
      <c r="C20936">
        <v>2</v>
      </c>
      <c r="D20936" t="s">
        <v>642</v>
      </c>
      <c r="E20936">
        <v>68</v>
      </c>
      <c r="F20936" t="s">
        <v>642</v>
      </c>
      <c r="G20936" s="14">
        <f>(B20936+"0:29:44")</f>
        <v>1.0017476851851852</v>
      </c>
      <c r="H20936" s="14"/>
      <c r="I20936" s="14"/>
      <c r="J20936">
        <v>2</v>
      </c>
      <c r="K20936" t="s">
        <v>642</v>
      </c>
      <c r="M20936" s="14">
        <v>2.2453703703703702E-3</v>
      </c>
      <c r="N20936">
        <v>1</v>
      </c>
      <c r="O20936">
        <v>2</v>
      </c>
      <c r="P20936" t="s">
        <v>32</v>
      </c>
      <c r="Q20936">
        <v>61</v>
      </c>
      <c r="R20936">
        <v>35</v>
      </c>
      <c r="S20936">
        <f>IFERROR(IF(OR(C20936=3,C20936=4),(Q20936/R20936*35.5),(Q20936/R20936*35)),"")</f>
        <v>61</v>
      </c>
      <c r="T20936" t="s">
        <v>911</v>
      </c>
    </row>
    <row r="20937" spans="1:20" x14ac:dyDescent="0.5">
      <c r="A20937" s="4">
        <v>44288</v>
      </c>
      <c r="B20937" s="14">
        <v>0.26945601851851853</v>
      </c>
      <c r="C20937">
        <v>3</v>
      </c>
      <c r="D20937" t="s">
        <v>641</v>
      </c>
      <c r="E20937">
        <v>67</v>
      </c>
      <c r="F20937" t="s">
        <v>641</v>
      </c>
      <c r="S20937" t="str">
        <f t="shared" ref="S20937:S20984" si="90">IFERROR(IF(OR(C20937=3,C20937=4),(Q20937/R20937*35.5),(Q20937/R20937*30)),"")</f>
        <v/>
      </c>
    </row>
    <row r="20938" spans="1:20" x14ac:dyDescent="0.5">
      <c r="A20938" s="4">
        <v>44288</v>
      </c>
      <c r="B20938" s="14">
        <v>0.27399305555555559</v>
      </c>
      <c r="C20938">
        <v>3</v>
      </c>
      <c r="D20938" t="s">
        <v>641</v>
      </c>
      <c r="E20938">
        <v>56</v>
      </c>
      <c r="F20938" t="s">
        <v>641</v>
      </c>
      <c r="S20938" t="str">
        <f t="shared" si="90"/>
        <v/>
      </c>
    </row>
    <row r="20939" spans="1:20" x14ac:dyDescent="0.5">
      <c r="A20939" s="4">
        <v>44288</v>
      </c>
      <c r="B20939" s="14">
        <v>0.27406249999999999</v>
      </c>
      <c r="C20939">
        <v>3</v>
      </c>
      <c r="D20939" t="s">
        <v>641</v>
      </c>
      <c r="E20939">
        <v>50</v>
      </c>
      <c r="F20939" t="s">
        <v>641</v>
      </c>
      <c r="S20939" t="str">
        <f t="shared" si="90"/>
        <v/>
      </c>
    </row>
    <row r="20940" spans="1:20" x14ac:dyDescent="0.5">
      <c r="A20940" s="4">
        <v>44288</v>
      </c>
      <c r="B20940" s="14">
        <v>0.2741898148148148</v>
      </c>
      <c r="C20940">
        <v>3</v>
      </c>
      <c r="D20940" t="s">
        <v>641</v>
      </c>
      <c r="E20940">
        <v>5</v>
      </c>
      <c r="F20940" t="s">
        <v>641</v>
      </c>
      <c r="S20940" t="str">
        <f t="shared" si="90"/>
        <v/>
      </c>
    </row>
    <row r="20941" spans="1:20" x14ac:dyDescent="0.5">
      <c r="A20941" s="4">
        <v>44288</v>
      </c>
      <c r="B20941" s="14">
        <v>0.2754166666666667</v>
      </c>
      <c r="C20941">
        <v>3</v>
      </c>
      <c r="D20941" t="s">
        <v>641</v>
      </c>
      <c r="E20941">
        <v>39</v>
      </c>
      <c r="F20941" t="s">
        <v>641</v>
      </c>
      <c r="S20941" t="str">
        <f t="shared" si="90"/>
        <v/>
      </c>
    </row>
    <row r="20942" spans="1:20" x14ac:dyDescent="0.5">
      <c r="A20942" s="4">
        <v>44288</v>
      </c>
      <c r="B20942" s="14">
        <v>0.27626157407407409</v>
      </c>
      <c r="C20942">
        <v>3</v>
      </c>
      <c r="D20942" t="s">
        <v>641</v>
      </c>
      <c r="E20942">
        <v>69</v>
      </c>
      <c r="F20942" t="s">
        <v>641</v>
      </c>
      <c r="S20942" t="str">
        <f t="shared" si="90"/>
        <v/>
      </c>
    </row>
    <row r="20943" spans="1:20" x14ac:dyDescent="0.5">
      <c r="A20943" s="4">
        <v>44288</v>
      </c>
      <c r="B20943" s="14">
        <v>0.27630787037037036</v>
      </c>
      <c r="C20943">
        <v>3</v>
      </c>
      <c r="D20943" t="s">
        <v>641</v>
      </c>
      <c r="E20943">
        <v>42</v>
      </c>
      <c r="F20943" t="s">
        <v>641</v>
      </c>
      <c r="S20943" t="str">
        <f t="shared" si="90"/>
        <v/>
      </c>
    </row>
    <row r="20944" spans="1:20" x14ac:dyDescent="0.5">
      <c r="A20944" s="4">
        <v>44288</v>
      </c>
      <c r="B20944" s="14">
        <v>0.28259259259259256</v>
      </c>
      <c r="C20944">
        <v>3</v>
      </c>
      <c r="D20944" t="s">
        <v>641</v>
      </c>
      <c r="E20944">
        <v>48</v>
      </c>
      <c r="F20944" t="s">
        <v>641</v>
      </c>
      <c r="S20944" t="str">
        <f t="shared" si="90"/>
        <v/>
      </c>
    </row>
    <row r="20945" spans="1:20" x14ac:dyDescent="0.5">
      <c r="A20945" s="4">
        <v>44288</v>
      </c>
      <c r="B20945" s="14">
        <v>0.28424768518518517</v>
      </c>
      <c r="C20945">
        <v>3</v>
      </c>
      <c r="D20945" t="s">
        <v>641</v>
      </c>
      <c r="E20945">
        <v>81</v>
      </c>
      <c r="F20945" t="s">
        <v>641</v>
      </c>
      <c r="G20945" s="14">
        <f>(B20945+"0:30:35")</f>
        <v>0.30548611111111112</v>
      </c>
      <c r="H20945" s="14"/>
      <c r="I20945" s="14"/>
      <c r="J20945">
        <v>4</v>
      </c>
      <c r="S20945" t="str">
        <f t="shared" si="90"/>
        <v/>
      </c>
      <c r="T20945" t="s">
        <v>851</v>
      </c>
    </row>
    <row r="20946" spans="1:20" x14ac:dyDescent="0.5">
      <c r="A20946" s="4">
        <v>44288</v>
      </c>
      <c r="B20946" s="14">
        <v>0.28468749999999998</v>
      </c>
      <c r="C20946">
        <v>3</v>
      </c>
      <c r="D20946" t="s">
        <v>641</v>
      </c>
      <c r="E20946">
        <v>38</v>
      </c>
      <c r="F20946" t="s">
        <v>641</v>
      </c>
      <c r="S20946" t="str">
        <f t="shared" si="90"/>
        <v/>
      </c>
    </row>
    <row r="20947" spans="1:20" x14ac:dyDescent="0.5">
      <c r="A20947" s="4">
        <v>44288</v>
      </c>
      <c r="B20947" s="14">
        <v>0.28491898148148148</v>
      </c>
      <c r="C20947">
        <v>3</v>
      </c>
      <c r="D20947" t="s">
        <v>641</v>
      </c>
      <c r="E20947">
        <v>30</v>
      </c>
      <c r="F20947" t="s">
        <v>641</v>
      </c>
      <c r="S20947" t="str">
        <f t="shared" si="90"/>
        <v/>
      </c>
    </row>
    <row r="20948" spans="1:20" x14ac:dyDescent="0.5">
      <c r="A20948" s="4">
        <v>44288</v>
      </c>
      <c r="B20948" s="14">
        <v>0.28512731481481485</v>
      </c>
      <c r="C20948">
        <v>3</v>
      </c>
      <c r="D20948" t="s">
        <v>641</v>
      </c>
      <c r="E20948">
        <v>43</v>
      </c>
      <c r="F20948" t="s">
        <v>641</v>
      </c>
      <c r="S20948" t="str">
        <f t="shared" si="90"/>
        <v/>
      </c>
    </row>
    <row r="20949" spans="1:20" x14ac:dyDescent="0.5">
      <c r="A20949" s="4">
        <v>44288</v>
      </c>
      <c r="B20949" s="14">
        <v>0.29837962962962966</v>
      </c>
      <c r="C20949">
        <v>3</v>
      </c>
      <c r="D20949" t="s">
        <v>641</v>
      </c>
      <c r="E20949">
        <v>47</v>
      </c>
      <c r="F20949" t="s">
        <v>641</v>
      </c>
      <c r="S20949" t="str">
        <f t="shared" si="90"/>
        <v/>
      </c>
    </row>
    <row r="20950" spans="1:20" x14ac:dyDescent="0.5">
      <c r="A20950" s="4">
        <v>44288</v>
      </c>
      <c r="B20950" s="14">
        <v>0.29840277777777779</v>
      </c>
      <c r="C20950">
        <v>3</v>
      </c>
      <c r="D20950" t="s">
        <v>641</v>
      </c>
      <c r="E20950">
        <v>46</v>
      </c>
      <c r="F20950" t="s">
        <v>641</v>
      </c>
      <c r="S20950" t="str">
        <f t="shared" si="90"/>
        <v/>
      </c>
    </row>
    <row r="20951" spans="1:20" x14ac:dyDescent="0.5">
      <c r="A20951" s="4">
        <v>44288</v>
      </c>
      <c r="B20951" s="14">
        <v>0.29886574074074074</v>
      </c>
      <c r="C20951">
        <v>3</v>
      </c>
      <c r="D20951" t="s">
        <v>641</v>
      </c>
      <c r="E20951">
        <v>83</v>
      </c>
      <c r="F20951" t="s">
        <v>641</v>
      </c>
      <c r="G20951" s="14">
        <f>(B20951+"0:30:35")</f>
        <v>0.32010416666666663</v>
      </c>
      <c r="H20951" s="14"/>
      <c r="I20951" s="14"/>
      <c r="J20951">
        <v>3</v>
      </c>
      <c r="S20951" t="str">
        <f t="shared" si="90"/>
        <v/>
      </c>
      <c r="T20951" t="s">
        <v>851</v>
      </c>
    </row>
    <row r="20952" spans="1:20" x14ac:dyDescent="0.5">
      <c r="A20952" s="4">
        <v>44288</v>
      </c>
      <c r="B20952" s="14">
        <v>0.29893518518518519</v>
      </c>
      <c r="C20952">
        <v>3</v>
      </c>
      <c r="D20952" t="s">
        <v>641</v>
      </c>
      <c r="E20952">
        <v>59</v>
      </c>
      <c r="F20952" t="s">
        <v>641</v>
      </c>
      <c r="S20952" t="str">
        <f t="shared" si="90"/>
        <v/>
      </c>
    </row>
    <row r="20953" spans="1:20" x14ac:dyDescent="0.5">
      <c r="A20953" s="4">
        <v>44288</v>
      </c>
      <c r="B20953" s="14">
        <v>0.31112268518518521</v>
      </c>
      <c r="C20953">
        <v>3</v>
      </c>
      <c r="D20953" t="s">
        <v>641</v>
      </c>
      <c r="E20953">
        <v>13</v>
      </c>
      <c r="F20953" t="s">
        <v>641</v>
      </c>
      <c r="S20953" t="str">
        <f t="shared" si="90"/>
        <v/>
      </c>
    </row>
    <row r="20954" spans="1:20" x14ac:dyDescent="0.5">
      <c r="A20954" s="4">
        <v>44288</v>
      </c>
      <c r="B20954" s="14">
        <v>0.3218287037037037</v>
      </c>
      <c r="C20954">
        <v>3</v>
      </c>
      <c r="D20954" t="s">
        <v>642</v>
      </c>
      <c r="E20954">
        <v>40</v>
      </c>
      <c r="F20954" t="s">
        <v>641</v>
      </c>
      <c r="G20954" s="14">
        <f>(B20954+"0:29:44")</f>
        <v>0.34247685185185184</v>
      </c>
      <c r="H20954" s="14"/>
      <c r="I20954" s="14"/>
      <c r="J20954">
        <v>4</v>
      </c>
      <c r="S20954" t="str">
        <f t="shared" si="90"/>
        <v/>
      </c>
      <c r="T20954" t="s">
        <v>851</v>
      </c>
    </row>
    <row r="20955" spans="1:20" x14ac:dyDescent="0.5">
      <c r="A20955" s="4">
        <v>44288</v>
      </c>
      <c r="B20955" s="14">
        <v>0.3225925925925926</v>
      </c>
      <c r="C20955">
        <v>3</v>
      </c>
      <c r="D20955" t="s">
        <v>641</v>
      </c>
      <c r="E20955">
        <v>59</v>
      </c>
      <c r="F20955" t="s">
        <v>641</v>
      </c>
      <c r="S20955" t="str">
        <f t="shared" si="90"/>
        <v/>
      </c>
    </row>
    <row r="20956" spans="1:20" x14ac:dyDescent="0.5">
      <c r="A20956" s="4">
        <v>44288</v>
      </c>
      <c r="B20956" s="14">
        <v>0.32265046296296296</v>
      </c>
      <c r="C20956">
        <v>3</v>
      </c>
      <c r="D20956" t="s">
        <v>641</v>
      </c>
      <c r="E20956">
        <v>59</v>
      </c>
      <c r="F20956" t="s">
        <v>641</v>
      </c>
      <c r="S20956" t="str">
        <f t="shared" si="90"/>
        <v/>
      </c>
    </row>
    <row r="20957" spans="1:20" x14ac:dyDescent="0.5">
      <c r="A20957" s="4">
        <v>44288</v>
      </c>
      <c r="B20957" s="14">
        <v>0.32405092592592594</v>
      </c>
      <c r="C20957">
        <v>3</v>
      </c>
      <c r="D20957" t="s">
        <v>641</v>
      </c>
      <c r="E20957">
        <v>54</v>
      </c>
      <c r="F20957" t="s">
        <v>641</v>
      </c>
      <c r="S20957" t="str">
        <f t="shared" si="90"/>
        <v/>
      </c>
    </row>
    <row r="20958" spans="1:20" x14ac:dyDescent="0.5">
      <c r="A20958" s="4">
        <v>44288</v>
      </c>
      <c r="B20958" s="14">
        <v>0.32414351851851853</v>
      </c>
      <c r="C20958">
        <v>3</v>
      </c>
      <c r="D20958" t="s">
        <v>641</v>
      </c>
      <c r="E20958">
        <v>59</v>
      </c>
      <c r="F20958" t="s">
        <v>641</v>
      </c>
      <c r="S20958" t="str">
        <f t="shared" si="90"/>
        <v/>
      </c>
    </row>
    <row r="20959" spans="1:20" x14ac:dyDescent="0.5">
      <c r="A20959" s="4">
        <v>44288</v>
      </c>
      <c r="B20959" s="14">
        <v>0.32825231481481482</v>
      </c>
      <c r="C20959">
        <v>3</v>
      </c>
      <c r="D20959" t="s">
        <v>641</v>
      </c>
      <c r="E20959">
        <v>48</v>
      </c>
      <c r="F20959" t="s">
        <v>641</v>
      </c>
      <c r="S20959" t="str">
        <f t="shared" si="90"/>
        <v/>
      </c>
    </row>
    <row r="20960" spans="1:20" x14ac:dyDescent="0.5">
      <c r="A20960" s="4">
        <v>44288</v>
      </c>
      <c r="B20960" s="14">
        <v>0.32826388888888891</v>
      </c>
      <c r="C20960">
        <v>3</v>
      </c>
      <c r="D20960" t="s">
        <v>641</v>
      </c>
      <c r="E20960">
        <v>57</v>
      </c>
      <c r="F20960" t="s">
        <v>641</v>
      </c>
      <c r="S20960" t="str">
        <f t="shared" si="90"/>
        <v/>
      </c>
    </row>
    <row r="20961" spans="1:20" x14ac:dyDescent="0.5">
      <c r="A20961" s="4">
        <v>44288</v>
      </c>
      <c r="B20961" s="14">
        <v>0.32828703703703704</v>
      </c>
      <c r="C20961">
        <v>3</v>
      </c>
      <c r="D20961" t="s">
        <v>641</v>
      </c>
      <c r="E20961">
        <v>50</v>
      </c>
      <c r="F20961" t="s">
        <v>641</v>
      </c>
      <c r="S20961" t="str">
        <f t="shared" si="90"/>
        <v/>
      </c>
    </row>
    <row r="20962" spans="1:20" x14ac:dyDescent="0.5">
      <c r="A20962" s="4">
        <v>44288</v>
      </c>
      <c r="B20962" s="14">
        <v>0.32840277777777777</v>
      </c>
      <c r="C20962">
        <v>3</v>
      </c>
      <c r="D20962" t="s">
        <v>641</v>
      </c>
      <c r="E20962">
        <v>65</v>
      </c>
      <c r="F20962" t="s">
        <v>641</v>
      </c>
      <c r="S20962" t="str">
        <f t="shared" si="90"/>
        <v/>
      </c>
    </row>
    <row r="20963" spans="1:20" x14ac:dyDescent="0.5">
      <c r="A20963" s="4">
        <v>44288</v>
      </c>
      <c r="B20963" s="14">
        <v>0.33072916666666669</v>
      </c>
      <c r="C20963">
        <v>3</v>
      </c>
      <c r="D20963" t="s">
        <v>641</v>
      </c>
      <c r="E20963">
        <v>61</v>
      </c>
      <c r="F20963" t="s">
        <v>641</v>
      </c>
      <c r="S20963" t="str">
        <f t="shared" si="90"/>
        <v/>
      </c>
    </row>
    <row r="20964" spans="1:20" x14ac:dyDescent="0.5">
      <c r="A20964" s="4">
        <v>44288</v>
      </c>
      <c r="B20964" s="14">
        <v>0.3308680555555556</v>
      </c>
      <c r="C20964">
        <v>3</v>
      </c>
      <c r="D20964" t="s">
        <v>641</v>
      </c>
      <c r="E20964">
        <v>45</v>
      </c>
      <c r="F20964" t="s">
        <v>641</v>
      </c>
      <c r="S20964" t="str">
        <f t="shared" si="90"/>
        <v/>
      </c>
    </row>
    <row r="20965" spans="1:20" x14ac:dyDescent="0.5">
      <c r="A20965" s="4">
        <v>44288</v>
      </c>
      <c r="B20965" s="14">
        <v>0.33090277777777777</v>
      </c>
      <c r="C20965">
        <v>3</v>
      </c>
      <c r="D20965" t="s">
        <v>641</v>
      </c>
      <c r="E20965">
        <v>57</v>
      </c>
      <c r="F20965" t="s">
        <v>641</v>
      </c>
      <c r="S20965" t="str">
        <f t="shared" si="90"/>
        <v/>
      </c>
    </row>
    <row r="20966" spans="1:20" x14ac:dyDescent="0.5">
      <c r="A20966" s="4">
        <v>44288</v>
      </c>
      <c r="B20966" s="14">
        <v>0.33094907407407409</v>
      </c>
      <c r="C20966">
        <v>3</v>
      </c>
      <c r="D20966" t="s">
        <v>641</v>
      </c>
      <c r="E20966">
        <v>63</v>
      </c>
      <c r="F20966" t="s">
        <v>641</v>
      </c>
      <c r="S20966" t="str">
        <f t="shared" si="90"/>
        <v/>
      </c>
    </row>
    <row r="20967" spans="1:20" x14ac:dyDescent="0.5">
      <c r="A20967" s="4">
        <v>44288</v>
      </c>
      <c r="B20967" s="14">
        <v>0.33098379629629632</v>
      </c>
      <c r="C20967">
        <v>3</v>
      </c>
      <c r="D20967" t="s">
        <v>641</v>
      </c>
      <c r="E20967">
        <v>55</v>
      </c>
      <c r="F20967" t="s">
        <v>641</v>
      </c>
      <c r="S20967" t="str">
        <f t="shared" si="90"/>
        <v/>
      </c>
    </row>
    <row r="20968" spans="1:20" x14ac:dyDescent="0.5">
      <c r="A20968" s="4">
        <v>44288</v>
      </c>
      <c r="B20968" s="14">
        <v>0.33224537037037033</v>
      </c>
      <c r="C20968">
        <v>3</v>
      </c>
      <c r="D20968" t="s">
        <v>641</v>
      </c>
      <c r="E20968">
        <v>65</v>
      </c>
      <c r="F20968" t="s">
        <v>641</v>
      </c>
      <c r="S20968" t="str">
        <f t="shared" si="90"/>
        <v/>
      </c>
    </row>
    <row r="20969" spans="1:20" x14ac:dyDescent="0.5">
      <c r="A20969" s="4">
        <v>44288</v>
      </c>
      <c r="B20969" s="14">
        <v>0.33317129629629633</v>
      </c>
      <c r="C20969">
        <v>3</v>
      </c>
      <c r="D20969" t="s">
        <v>641</v>
      </c>
      <c r="E20969">
        <v>21</v>
      </c>
      <c r="F20969" t="s">
        <v>641</v>
      </c>
      <c r="S20969" t="str">
        <f t="shared" si="90"/>
        <v/>
      </c>
    </row>
    <row r="20970" spans="1:20" x14ac:dyDescent="0.5">
      <c r="A20970" s="4">
        <v>44288</v>
      </c>
      <c r="B20970" s="14">
        <v>0.33332175925925928</v>
      </c>
      <c r="C20970">
        <v>3</v>
      </c>
      <c r="D20970" t="s">
        <v>641</v>
      </c>
      <c r="E20970">
        <v>36</v>
      </c>
      <c r="F20970" t="s">
        <v>641</v>
      </c>
      <c r="S20970" t="str">
        <f t="shared" si="90"/>
        <v/>
      </c>
    </row>
    <row r="20971" spans="1:20" x14ac:dyDescent="0.5">
      <c r="A20971" s="4">
        <v>44288</v>
      </c>
      <c r="B20971" s="14">
        <v>0.33336805555555554</v>
      </c>
      <c r="C20971">
        <v>3</v>
      </c>
      <c r="D20971" t="s">
        <v>641</v>
      </c>
      <c r="E20971">
        <v>43</v>
      </c>
      <c r="F20971" t="s">
        <v>641</v>
      </c>
      <c r="S20971" t="str">
        <f t="shared" si="90"/>
        <v/>
      </c>
    </row>
    <row r="20972" spans="1:20" x14ac:dyDescent="0.5">
      <c r="A20972" s="4">
        <v>44288</v>
      </c>
      <c r="B20972" s="14">
        <v>0.33543981481481483</v>
      </c>
      <c r="C20972">
        <v>4</v>
      </c>
      <c r="D20972" t="s">
        <v>641</v>
      </c>
      <c r="E20972">
        <v>38</v>
      </c>
      <c r="F20972" t="s">
        <v>646</v>
      </c>
      <c r="G20972" s="14">
        <f>(B20972+"0:29:44")</f>
        <v>0.35608796296296297</v>
      </c>
      <c r="H20972" s="14"/>
      <c r="I20972" s="14"/>
      <c r="J20972">
        <v>4</v>
      </c>
      <c r="K20972" t="s">
        <v>913</v>
      </c>
      <c r="M20972" s="14">
        <v>0.35660879629629627</v>
      </c>
      <c r="N20972">
        <v>4</v>
      </c>
      <c r="O20972">
        <v>4</v>
      </c>
      <c r="P20972" t="s">
        <v>918</v>
      </c>
      <c r="Q20972">
        <v>99</v>
      </c>
      <c r="R20972">
        <v>40</v>
      </c>
      <c r="S20972">
        <f t="shared" si="90"/>
        <v>87.862499999999997</v>
      </c>
      <c r="T20972" t="s">
        <v>851</v>
      </c>
    </row>
    <row r="20973" spans="1:20" x14ac:dyDescent="0.5">
      <c r="A20973" s="4">
        <v>44288</v>
      </c>
      <c r="B20973" s="14">
        <v>0.33716435185185184</v>
      </c>
      <c r="C20973">
        <v>3</v>
      </c>
      <c r="D20973" t="s">
        <v>641</v>
      </c>
      <c r="E20973">
        <v>45</v>
      </c>
      <c r="F20973" t="s">
        <v>641</v>
      </c>
      <c r="S20973" t="str">
        <f t="shared" si="90"/>
        <v/>
      </c>
    </row>
    <row r="20974" spans="1:20" x14ac:dyDescent="0.5">
      <c r="A20974" s="4">
        <v>44288</v>
      </c>
      <c r="B20974" s="14">
        <v>0.33718749999999997</v>
      </c>
      <c r="C20974">
        <v>3</v>
      </c>
      <c r="D20974" t="s">
        <v>641</v>
      </c>
      <c r="E20974">
        <v>39</v>
      </c>
      <c r="F20974" t="s">
        <v>641</v>
      </c>
      <c r="S20974" t="str">
        <f t="shared" si="90"/>
        <v/>
      </c>
    </row>
    <row r="20975" spans="1:20" x14ac:dyDescent="0.5">
      <c r="A20975" s="4">
        <v>44288</v>
      </c>
      <c r="B20975" s="14">
        <v>0.33737268518518521</v>
      </c>
      <c r="C20975">
        <v>3</v>
      </c>
      <c r="D20975" t="s">
        <v>641</v>
      </c>
      <c r="E20975">
        <v>33</v>
      </c>
      <c r="F20975" t="s">
        <v>641</v>
      </c>
      <c r="S20975" t="str">
        <f t="shared" si="90"/>
        <v/>
      </c>
    </row>
    <row r="20976" spans="1:20" x14ac:dyDescent="0.5">
      <c r="A20976" s="4">
        <v>44288</v>
      </c>
      <c r="B20976" s="14">
        <v>0.40809027777777779</v>
      </c>
      <c r="C20976">
        <v>3</v>
      </c>
      <c r="D20976" t="s">
        <v>641</v>
      </c>
      <c r="E20976">
        <v>71</v>
      </c>
      <c r="F20976" t="s">
        <v>641</v>
      </c>
      <c r="G20976" s="14">
        <f>(B20976+"0:30:35")</f>
        <v>0.42932870370370368</v>
      </c>
      <c r="H20976" s="14"/>
      <c r="I20976" s="14"/>
      <c r="J20976">
        <v>3</v>
      </c>
      <c r="S20976" t="str">
        <f t="shared" si="90"/>
        <v/>
      </c>
      <c r="T20976" t="s">
        <v>851</v>
      </c>
    </row>
    <row r="20977" spans="1:20" x14ac:dyDescent="0.5">
      <c r="A20977" s="4">
        <v>44288</v>
      </c>
      <c r="B20977" s="14">
        <v>0.40811342592592598</v>
      </c>
      <c r="C20977">
        <v>3</v>
      </c>
      <c r="D20977" t="s">
        <v>641</v>
      </c>
      <c r="E20977">
        <v>55</v>
      </c>
      <c r="F20977" t="s">
        <v>641</v>
      </c>
      <c r="S20977" t="str">
        <f t="shared" si="90"/>
        <v/>
      </c>
    </row>
    <row r="20978" spans="1:20" x14ac:dyDescent="0.5">
      <c r="A20978" s="4">
        <v>44288</v>
      </c>
      <c r="B20978" s="14">
        <v>0.40813657407407411</v>
      </c>
      <c r="C20978">
        <v>3</v>
      </c>
      <c r="D20978" t="s">
        <v>641</v>
      </c>
      <c r="E20978">
        <v>74</v>
      </c>
      <c r="F20978" t="s">
        <v>641</v>
      </c>
      <c r="G20978" s="14">
        <f>(B20978+"0:30:35")</f>
        <v>0.42937500000000006</v>
      </c>
      <c r="H20978" s="14"/>
      <c r="I20978" s="14"/>
      <c r="S20978" t="str">
        <f t="shared" si="90"/>
        <v/>
      </c>
      <c r="T20978" t="s">
        <v>851</v>
      </c>
    </row>
    <row r="20979" spans="1:20" x14ac:dyDescent="0.5">
      <c r="A20979" s="4">
        <v>44288</v>
      </c>
      <c r="B20979" s="14">
        <v>0.40819444444444447</v>
      </c>
      <c r="C20979">
        <v>3</v>
      </c>
      <c r="D20979" t="s">
        <v>641</v>
      </c>
      <c r="E20979">
        <v>51</v>
      </c>
      <c r="F20979" t="s">
        <v>641</v>
      </c>
      <c r="S20979" t="str">
        <f t="shared" si="90"/>
        <v/>
      </c>
    </row>
    <row r="20980" spans="1:20" x14ac:dyDescent="0.5">
      <c r="A20980" s="4">
        <v>44288</v>
      </c>
      <c r="B20980" s="14">
        <v>0.40826388888888893</v>
      </c>
      <c r="C20980">
        <v>3</v>
      </c>
      <c r="D20980" t="s">
        <v>642</v>
      </c>
      <c r="E20980">
        <v>39</v>
      </c>
      <c r="F20980" t="s">
        <v>641</v>
      </c>
      <c r="G20980" s="14">
        <f>(B20980+"0:29:44")</f>
        <v>0.42891203703703706</v>
      </c>
      <c r="H20980" s="14"/>
      <c r="I20980" s="14"/>
      <c r="J20980">
        <v>4</v>
      </c>
      <c r="S20980" t="str">
        <f t="shared" si="90"/>
        <v/>
      </c>
      <c r="T20980" t="s">
        <v>851</v>
      </c>
    </row>
    <row r="20981" spans="1:20" x14ac:dyDescent="0.5">
      <c r="A20981" s="4">
        <v>44288</v>
      </c>
      <c r="B20981" s="14">
        <v>0.40928240740740746</v>
      </c>
      <c r="C20981">
        <v>3</v>
      </c>
      <c r="D20981" t="s">
        <v>641</v>
      </c>
      <c r="E20981">
        <v>49</v>
      </c>
      <c r="F20981" t="s">
        <v>641</v>
      </c>
      <c r="S20981" t="str">
        <f t="shared" si="90"/>
        <v/>
      </c>
    </row>
    <row r="20982" spans="1:20" x14ac:dyDescent="0.5">
      <c r="A20982" s="4">
        <v>44288</v>
      </c>
      <c r="B20982" s="14">
        <v>0.40934027777777776</v>
      </c>
      <c r="C20982">
        <v>3</v>
      </c>
      <c r="D20982" t="s">
        <v>641</v>
      </c>
      <c r="E20982">
        <v>41</v>
      </c>
      <c r="F20982" t="s">
        <v>641</v>
      </c>
      <c r="S20982" t="str">
        <f t="shared" si="90"/>
        <v/>
      </c>
    </row>
    <row r="20983" spans="1:20" x14ac:dyDescent="0.5">
      <c r="A20983" s="4">
        <v>44288</v>
      </c>
      <c r="B20983" s="14">
        <v>0.41424768518518523</v>
      </c>
      <c r="C20983">
        <v>3</v>
      </c>
      <c r="D20983" t="s">
        <v>642</v>
      </c>
      <c r="E20983">
        <v>45</v>
      </c>
      <c r="F20983" t="s">
        <v>641</v>
      </c>
      <c r="G20983" s="14">
        <f>(B20983+"0:29:44")</f>
        <v>0.43489583333333337</v>
      </c>
      <c r="H20983" s="14"/>
      <c r="I20983" s="14"/>
      <c r="J20983">
        <v>4</v>
      </c>
      <c r="S20983" t="str">
        <f t="shared" si="90"/>
        <v/>
      </c>
      <c r="T20983" t="s">
        <v>851</v>
      </c>
    </row>
    <row r="20984" spans="1:20" x14ac:dyDescent="0.5">
      <c r="A20984" s="4">
        <v>44288</v>
      </c>
      <c r="B20984" s="14">
        <v>0.96880787037037042</v>
      </c>
      <c r="C20984">
        <v>2</v>
      </c>
      <c r="D20984" t="s">
        <v>641</v>
      </c>
      <c r="E20984">
        <v>42</v>
      </c>
      <c r="F20984" t="s">
        <v>646</v>
      </c>
      <c r="G20984" s="14">
        <f>(B20984+"0:29:44")</f>
        <v>0.98945601851851861</v>
      </c>
      <c r="H20984" s="14"/>
      <c r="I20984" s="14"/>
      <c r="J20984">
        <v>4</v>
      </c>
      <c r="K20984" t="s">
        <v>913</v>
      </c>
      <c r="M20984" s="14">
        <v>0.99004629629629637</v>
      </c>
      <c r="N20984">
        <v>1</v>
      </c>
      <c r="O20984">
        <v>2</v>
      </c>
      <c r="P20984" t="s">
        <v>918</v>
      </c>
      <c r="Q20984">
        <v>57</v>
      </c>
      <c r="R20984">
        <v>35</v>
      </c>
      <c r="S20984">
        <f t="shared" si="90"/>
        <v>48.857142857142854</v>
      </c>
      <c r="T20984" t="s">
        <v>911</v>
      </c>
    </row>
    <row r="20985" spans="1:20" x14ac:dyDescent="0.5">
      <c r="A20985" s="4">
        <v>44289</v>
      </c>
      <c r="B20985" s="14">
        <v>0.87336805555555552</v>
      </c>
      <c r="C20985">
        <v>2</v>
      </c>
      <c r="D20985" t="s">
        <v>641</v>
      </c>
      <c r="E20985">
        <v>52</v>
      </c>
      <c r="F20985" t="s">
        <v>646</v>
      </c>
      <c r="G20985" s="14">
        <f t="shared" ref="G20985:G20993" si="91">(B20985+"0:30:35")</f>
        <v>0.89460648148148147</v>
      </c>
      <c r="H20985" s="14"/>
      <c r="I20985" s="14"/>
      <c r="J20985">
        <v>3</v>
      </c>
      <c r="K20985" t="s">
        <v>913</v>
      </c>
      <c r="M20985" s="14">
        <v>0.89468749999999997</v>
      </c>
      <c r="N20985">
        <v>1</v>
      </c>
      <c r="O20985">
        <v>2</v>
      </c>
      <c r="P20985" t="s">
        <v>32</v>
      </c>
      <c r="Q20985">
        <v>68</v>
      </c>
      <c r="R20985">
        <v>35</v>
      </c>
      <c r="S20985">
        <f t="shared" ref="S20985:S20990" si="92">IFERROR(IF(OR(C20985=3,C20985=4),(Q20985/R20985*35.5),(Q20985/R20985*35)),"")</f>
        <v>68</v>
      </c>
      <c r="T20985" t="s">
        <v>911</v>
      </c>
    </row>
    <row r="20986" spans="1:20" x14ac:dyDescent="0.5">
      <c r="A20986" s="4">
        <v>44289</v>
      </c>
      <c r="B20986" s="14">
        <v>2.3692129629629629E-2</v>
      </c>
      <c r="C20986">
        <v>4</v>
      </c>
      <c r="D20986" t="s">
        <v>641</v>
      </c>
      <c r="E20986">
        <v>104</v>
      </c>
      <c r="F20986" t="s">
        <v>642</v>
      </c>
      <c r="G20986" s="14">
        <f t="shared" si="91"/>
        <v>4.4930555555555557E-2</v>
      </c>
      <c r="H20986" s="14"/>
      <c r="I20986" s="14"/>
      <c r="J20986">
        <v>1</v>
      </c>
      <c r="K20986" t="s">
        <v>642</v>
      </c>
      <c r="M20986" s="14">
        <v>4.494212962962963E-2</v>
      </c>
      <c r="N20986">
        <v>4</v>
      </c>
      <c r="O20986">
        <v>4</v>
      </c>
      <c r="P20986" t="s">
        <v>32</v>
      </c>
      <c r="Q20986">
        <v>71</v>
      </c>
      <c r="R20986">
        <v>40</v>
      </c>
      <c r="S20986">
        <f t="shared" si="92"/>
        <v>63.012499999999996</v>
      </c>
      <c r="T20986" t="s">
        <v>851</v>
      </c>
    </row>
    <row r="20987" spans="1:20" x14ac:dyDescent="0.5">
      <c r="A20987" s="4">
        <v>44289</v>
      </c>
      <c r="B20987" s="14">
        <v>2.3761574074074074E-2</v>
      </c>
      <c r="C20987">
        <v>4</v>
      </c>
      <c r="D20987" t="s">
        <v>642</v>
      </c>
      <c r="E20987">
        <v>95</v>
      </c>
      <c r="F20987" t="s">
        <v>642</v>
      </c>
      <c r="G20987" s="14">
        <f t="shared" si="91"/>
        <v>4.4999999999999998E-2</v>
      </c>
      <c r="H20987" s="14"/>
      <c r="I20987" s="14"/>
      <c r="J20987">
        <v>1</v>
      </c>
      <c r="K20987" t="s">
        <v>642</v>
      </c>
      <c r="M20987" s="14">
        <v>4.494212962962963E-2</v>
      </c>
      <c r="N20987">
        <v>4</v>
      </c>
      <c r="O20987">
        <v>4</v>
      </c>
      <c r="P20987" t="s">
        <v>32</v>
      </c>
      <c r="Q20987">
        <v>71</v>
      </c>
      <c r="R20987">
        <v>40</v>
      </c>
      <c r="S20987">
        <f t="shared" si="92"/>
        <v>63.012499999999996</v>
      </c>
      <c r="T20987" t="s">
        <v>911</v>
      </c>
    </row>
    <row r="20988" spans="1:20" x14ac:dyDescent="0.5">
      <c r="A20988" s="4">
        <v>44289</v>
      </c>
      <c r="B20988" s="14">
        <v>0.90517361111111105</v>
      </c>
      <c r="C20988">
        <v>4</v>
      </c>
      <c r="D20988" t="s">
        <v>642</v>
      </c>
      <c r="E20988">
        <v>99</v>
      </c>
      <c r="F20988" t="s">
        <v>642</v>
      </c>
      <c r="G20988" s="14">
        <f t="shared" si="91"/>
        <v>0.92641203703703701</v>
      </c>
      <c r="H20988" s="14"/>
      <c r="I20988" s="14"/>
      <c r="J20988">
        <v>1</v>
      </c>
      <c r="K20988" t="s">
        <v>642</v>
      </c>
      <c r="M20988" s="14">
        <v>0.92650462962962965</v>
      </c>
      <c r="N20988">
        <v>4</v>
      </c>
      <c r="O20988">
        <v>4</v>
      </c>
      <c r="P20988" t="s">
        <v>32</v>
      </c>
      <c r="Q20988">
        <v>75</v>
      </c>
      <c r="R20988">
        <v>40</v>
      </c>
      <c r="S20988">
        <f t="shared" si="92"/>
        <v>66.5625</v>
      </c>
      <c r="T20988" t="s">
        <v>911</v>
      </c>
    </row>
    <row r="20989" spans="1:20" x14ac:dyDescent="0.5">
      <c r="A20989" s="4">
        <v>44289</v>
      </c>
      <c r="B20989" s="14">
        <v>0.90520833333333339</v>
      </c>
      <c r="C20989">
        <v>4</v>
      </c>
      <c r="D20989" t="s">
        <v>646</v>
      </c>
      <c r="E20989">
        <v>126</v>
      </c>
      <c r="F20989" t="s">
        <v>646</v>
      </c>
      <c r="G20989" s="14">
        <f t="shared" si="91"/>
        <v>0.92644675925925934</v>
      </c>
      <c r="H20989" s="14"/>
      <c r="I20989" s="14"/>
      <c r="J20989">
        <v>1</v>
      </c>
      <c r="K20989" t="s">
        <v>913</v>
      </c>
      <c r="M20989" s="14">
        <v>0.92650462962962965</v>
      </c>
      <c r="N20989">
        <v>4</v>
      </c>
      <c r="O20989">
        <v>4</v>
      </c>
      <c r="P20989" t="s">
        <v>32</v>
      </c>
      <c r="Q20989">
        <v>75</v>
      </c>
      <c r="R20989">
        <v>40</v>
      </c>
      <c r="S20989">
        <f t="shared" si="92"/>
        <v>66.5625</v>
      </c>
    </row>
    <row r="20990" spans="1:20" x14ac:dyDescent="0.5">
      <c r="A20990" s="4">
        <v>44289</v>
      </c>
      <c r="B20990" s="14">
        <v>0.91434027777777782</v>
      </c>
      <c r="C20990">
        <v>1</v>
      </c>
      <c r="D20990" t="s">
        <v>641</v>
      </c>
      <c r="E20990">
        <v>52</v>
      </c>
      <c r="F20990" t="s">
        <v>642</v>
      </c>
      <c r="G20990" s="14">
        <f t="shared" si="91"/>
        <v>0.93557870370370377</v>
      </c>
      <c r="H20990" s="14"/>
      <c r="I20990" s="14"/>
      <c r="J20990">
        <v>1</v>
      </c>
      <c r="K20990" t="s">
        <v>642</v>
      </c>
      <c r="M20990" s="14">
        <v>0.93565972222222227</v>
      </c>
      <c r="N20990">
        <v>1</v>
      </c>
      <c r="O20990">
        <v>1</v>
      </c>
      <c r="P20990" t="s">
        <v>32</v>
      </c>
      <c r="Q20990">
        <v>90</v>
      </c>
      <c r="R20990">
        <v>35</v>
      </c>
      <c r="S20990">
        <f t="shared" si="92"/>
        <v>90</v>
      </c>
      <c r="T20990" t="s">
        <v>911</v>
      </c>
    </row>
    <row r="20991" spans="1:20" x14ac:dyDescent="0.5">
      <c r="A20991" s="4">
        <v>44289</v>
      </c>
      <c r="B20991" s="14">
        <v>0.92093749999999996</v>
      </c>
      <c r="C20991">
        <v>4</v>
      </c>
      <c r="D20991" t="s">
        <v>642</v>
      </c>
      <c r="E20991">
        <v>91</v>
      </c>
      <c r="F20991" s="48" t="s">
        <v>642</v>
      </c>
      <c r="G20991" s="14">
        <f t="shared" si="91"/>
        <v>0.94217592592592592</v>
      </c>
      <c r="H20991" s="14"/>
      <c r="I20991" s="14"/>
      <c r="S20991" t="str">
        <f>IFERROR(IF(OR(C20991=3,C20991=4),(Q20991/R20991*35.5),(Q20991/R20991*30)),"")</f>
        <v/>
      </c>
      <c r="T20991" s="46" t="s">
        <v>912</v>
      </c>
    </row>
    <row r="20992" spans="1:20" x14ac:dyDescent="0.5">
      <c r="A20992" s="4">
        <v>44290</v>
      </c>
      <c r="B20992" s="14">
        <v>0.94920138888888894</v>
      </c>
      <c r="C20992">
        <v>1</v>
      </c>
      <c r="D20992" t="s">
        <v>642</v>
      </c>
      <c r="E20992">
        <v>66</v>
      </c>
      <c r="F20992" t="s">
        <v>642</v>
      </c>
      <c r="G20992" s="14">
        <f t="shared" si="91"/>
        <v>0.97043981481481489</v>
      </c>
      <c r="H20992" s="14"/>
      <c r="I20992" s="14"/>
      <c r="J20992">
        <v>2</v>
      </c>
      <c r="K20992" t="s">
        <v>642</v>
      </c>
      <c r="M20992" s="14">
        <v>0.970636574074074</v>
      </c>
      <c r="N20992">
        <v>1</v>
      </c>
      <c r="O20992">
        <v>1</v>
      </c>
      <c r="P20992" t="s">
        <v>32</v>
      </c>
      <c r="Q20992">
        <v>55</v>
      </c>
      <c r="R20992">
        <v>35</v>
      </c>
      <c r="S20992">
        <f>IFERROR(IF(OR(C20992=3,C20992=4),(Q20992/R20992*35.5),(Q20992/R20992*35)),"")</f>
        <v>55</v>
      </c>
      <c r="T20992" t="s">
        <v>911</v>
      </c>
    </row>
    <row r="20993" spans="1:20" x14ac:dyDescent="0.5">
      <c r="A20993" s="4">
        <v>44290</v>
      </c>
      <c r="B20993" s="14">
        <v>0.13806712962962964</v>
      </c>
      <c r="C20993">
        <v>1</v>
      </c>
      <c r="D20993" t="s">
        <v>641</v>
      </c>
      <c r="E20993">
        <v>47</v>
      </c>
      <c r="F20993" t="s">
        <v>646</v>
      </c>
      <c r="G20993" s="14">
        <f t="shared" si="91"/>
        <v>0.15930555555555556</v>
      </c>
      <c r="H20993" s="14"/>
      <c r="I20993" s="14"/>
      <c r="J20993">
        <v>2</v>
      </c>
      <c r="K20993" t="s">
        <v>913</v>
      </c>
      <c r="M20993" s="14">
        <v>0.15942129629629628</v>
      </c>
      <c r="N20993">
        <v>1</v>
      </c>
      <c r="O20993">
        <v>1</v>
      </c>
      <c r="P20993" t="s">
        <v>32</v>
      </c>
      <c r="Q20993">
        <v>75</v>
      </c>
      <c r="R20993">
        <v>35</v>
      </c>
      <c r="S20993">
        <f>IFERROR(IF(OR(C20993=3,C20993=4),(Q20993/R20993*35.5),(Q20993/R20993*35)),"")</f>
        <v>75</v>
      </c>
      <c r="T20993" t="s">
        <v>911</v>
      </c>
    </row>
    <row r="20994" spans="1:20" x14ac:dyDescent="0.5">
      <c r="A20994" s="4">
        <v>44290</v>
      </c>
      <c r="B20994" s="14">
        <v>0.33829861111111109</v>
      </c>
      <c r="C20994">
        <v>3</v>
      </c>
      <c r="D20994" t="s">
        <v>641</v>
      </c>
      <c r="E20994">
        <v>40</v>
      </c>
      <c r="F20994" t="s">
        <v>641</v>
      </c>
      <c r="S20994" t="str">
        <f t="shared" ref="S20994:S21025" si="93">IFERROR(IF(OR(C20994=3,C20994=4),(Q20994/R20994*35.5),(Q20994/R20994*30)),"")</f>
        <v/>
      </c>
    </row>
    <row r="20995" spans="1:20" x14ac:dyDescent="0.5">
      <c r="A20995" s="4">
        <v>44290</v>
      </c>
      <c r="B20995" s="14">
        <v>0.34112268518518518</v>
      </c>
      <c r="C20995">
        <v>3</v>
      </c>
      <c r="D20995" t="s">
        <v>641</v>
      </c>
      <c r="E20995">
        <v>31</v>
      </c>
      <c r="F20995" t="s">
        <v>641</v>
      </c>
      <c r="S20995" t="str">
        <f t="shared" si="93"/>
        <v/>
      </c>
    </row>
    <row r="20996" spans="1:20" x14ac:dyDescent="0.5">
      <c r="A20996" s="4">
        <v>44290</v>
      </c>
      <c r="B20996" s="14">
        <v>0.34115740740740735</v>
      </c>
      <c r="C20996">
        <v>3</v>
      </c>
      <c r="D20996" t="s">
        <v>641</v>
      </c>
      <c r="E20996">
        <v>39</v>
      </c>
      <c r="F20996" t="s">
        <v>641</v>
      </c>
      <c r="S20996" t="str">
        <f t="shared" si="93"/>
        <v/>
      </c>
    </row>
    <row r="20997" spans="1:20" x14ac:dyDescent="0.5">
      <c r="A20997" s="4">
        <v>44290</v>
      </c>
      <c r="B20997" s="14">
        <v>0.37226851851851855</v>
      </c>
      <c r="C20997">
        <v>4</v>
      </c>
      <c r="D20997" t="s">
        <v>641</v>
      </c>
      <c r="E20997">
        <v>42</v>
      </c>
      <c r="F20997" t="s">
        <v>646</v>
      </c>
      <c r="G20997" s="14">
        <f>(B20997+"0:30:35")</f>
        <v>0.39350694444444445</v>
      </c>
      <c r="H20997" s="14"/>
      <c r="I20997" s="14"/>
      <c r="J20997">
        <v>2</v>
      </c>
      <c r="K20997" t="s">
        <v>913</v>
      </c>
      <c r="M20997" s="14">
        <v>0.39363425925925927</v>
      </c>
      <c r="N20997">
        <v>4</v>
      </c>
      <c r="O20997">
        <v>4</v>
      </c>
      <c r="P20997" t="s">
        <v>916</v>
      </c>
      <c r="S20997" t="str">
        <f t="shared" si="93"/>
        <v/>
      </c>
      <c r="T20997" t="s">
        <v>851</v>
      </c>
    </row>
    <row r="20998" spans="1:20" x14ac:dyDescent="0.5">
      <c r="A20998" s="4">
        <v>44290</v>
      </c>
      <c r="B20998" s="14">
        <v>0.37865740740740739</v>
      </c>
      <c r="C20998">
        <v>3</v>
      </c>
      <c r="D20998" t="s">
        <v>641</v>
      </c>
      <c r="E20998">
        <v>41</v>
      </c>
      <c r="F20998" t="s">
        <v>641</v>
      </c>
      <c r="S20998" t="str">
        <f t="shared" si="93"/>
        <v/>
      </c>
    </row>
    <row r="20999" spans="1:20" x14ac:dyDescent="0.5">
      <c r="A20999" s="4">
        <v>44290</v>
      </c>
      <c r="B20999" s="14">
        <v>0.38678240740740738</v>
      </c>
      <c r="C20999">
        <v>3</v>
      </c>
      <c r="D20999" t="s">
        <v>641</v>
      </c>
      <c r="E20999">
        <v>40</v>
      </c>
      <c r="F20999" t="s">
        <v>641</v>
      </c>
      <c r="S20999" t="str">
        <f t="shared" si="93"/>
        <v/>
      </c>
    </row>
    <row r="21000" spans="1:20" x14ac:dyDescent="0.5">
      <c r="A21000" s="4">
        <v>44290</v>
      </c>
      <c r="B21000" s="14">
        <v>0.39149305555555558</v>
      </c>
      <c r="C21000">
        <v>3</v>
      </c>
      <c r="D21000" t="s">
        <v>641</v>
      </c>
      <c r="E21000">
        <v>51</v>
      </c>
      <c r="F21000" t="s">
        <v>641</v>
      </c>
      <c r="S21000" t="str">
        <f t="shared" si="93"/>
        <v/>
      </c>
    </row>
    <row r="21001" spans="1:20" x14ac:dyDescent="0.5">
      <c r="A21001" s="4">
        <v>44290</v>
      </c>
      <c r="B21001" s="14">
        <v>0.54983796296296295</v>
      </c>
      <c r="C21001">
        <v>4</v>
      </c>
      <c r="D21001" t="s">
        <v>646</v>
      </c>
      <c r="E21001">
        <v>64</v>
      </c>
      <c r="F21001" t="s">
        <v>646</v>
      </c>
      <c r="G21001" s="14">
        <f>(B21001+"0:30:35")</f>
        <v>0.5710763888888889</v>
      </c>
      <c r="H21001" s="14"/>
      <c r="I21001" s="14"/>
      <c r="J21001">
        <v>2</v>
      </c>
      <c r="K21001" t="s">
        <v>913</v>
      </c>
      <c r="M21001" s="14">
        <v>0.57122685185185185</v>
      </c>
      <c r="N21001">
        <v>4</v>
      </c>
      <c r="O21001">
        <v>4</v>
      </c>
      <c r="P21001" t="s">
        <v>916</v>
      </c>
      <c r="S21001" t="str">
        <f t="shared" si="93"/>
        <v/>
      </c>
      <c r="T21001" t="s">
        <v>851</v>
      </c>
    </row>
    <row r="21002" spans="1:20" x14ac:dyDescent="0.5">
      <c r="A21002" s="4">
        <v>44290</v>
      </c>
      <c r="B21002" s="14">
        <v>0.58180555555555558</v>
      </c>
      <c r="C21002">
        <v>3</v>
      </c>
      <c r="D21002" t="s">
        <v>641</v>
      </c>
      <c r="E21002">
        <v>43</v>
      </c>
      <c r="F21002" t="s">
        <v>641</v>
      </c>
      <c r="S21002" t="str">
        <f t="shared" si="93"/>
        <v/>
      </c>
    </row>
    <row r="21003" spans="1:20" x14ac:dyDescent="0.5">
      <c r="A21003" s="4">
        <v>44290</v>
      </c>
      <c r="B21003" s="14">
        <v>0.58636574074074077</v>
      </c>
      <c r="C21003">
        <v>3</v>
      </c>
      <c r="D21003" t="s">
        <v>641</v>
      </c>
      <c r="E21003">
        <v>40</v>
      </c>
      <c r="F21003" t="s">
        <v>641</v>
      </c>
      <c r="S21003" t="str">
        <f t="shared" si="93"/>
        <v/>
      </c>
    </row>
    <row r="21004" spans="1:20" x14ac:dyDescent="0.5">
      <c r="A21004" s="4">
        <v>44290</v>
      </c>
      <c r="B21004" s="14">
        <v>0.58849537037037036</v>
      </c>
      <c r="C21004">
        <v>3</v>
      </c>
      <c r="D21004" t="s">
        <v>641</v>
      </c>
      <c r="E21004">
        <v>40</v>
      </c>
      <c r="F21004" t="s">
        <v>641</v>
      </c>
      <c r="S21004" t="str">
        <f t="shared" si="93"/>
        <v/>
      </c>
    </row>
    <row r="21005" spans="1:20" x14ac:dyDescent="0.5">
      <c r="A21005" s="4">
        <v>44290</v>
      </c>
      <c r="B21005" s="14">
        <v>0.61365740740740737</v>
      </c>
      <c r="C21005">
        <v>3</v>
      </c>
      <c r="D21005" t="s">
        <v>641</v>
      </c>
      <c r="E21005">
        <v>55</v>
      </c>
      <c r="F21005" t="s">
        <v>641</v>
      </c>
      <c r="S21005" t="str">
        <f t="shared" si="93"/>
        <v/>
      </c>
    </row>
    <row r="21006" spans="1:20" x14ac:dyDescent="0.5">
      <c r="A21006" s="4">
        <v>44290</v>
      </c>
      <c r="B21006" s="14">
        <v>0.62929398148148141</v>
      </c>
      <c r="C21006">
        <v>4</v>
      </c>
      <c r="D21006" t="s">
        <v>646</v>
      </c>
      <c r="E21006">
        <v>88</v>
      </c>
      <c r="F21006" t="s">
        <v>646</v>
      </c>
      <c r="G21006" s="14">
        <f>(B21006+"0:30:35")</f>
        <v>0.65053240740740736</v>
      </c>
      <c r="H21006" s="14"/>
      <c r="I21006" s="14"/>
      <c r="J21006">
        <v>2</v>
      </c>
      <c r="K21006" t="s">
        <v>913</v>
      </c>
      <c r="M21006" s="14">
        <v>0.65069444444444446</v>
      </c>
      <c r="N21006">
        <v>4</v>
      </c>
      <c r="O21006">
        <v>4</v>
      </c>
      <c r="P21006" t="s">
        <v>916</v>
      </c>
      <c r="S21006" t="str">
        <f t="shared" si="93"/>
        <v/>
      </c>
      <c r="T21006" t="s">
        <v>851</v>
      </c>
    </row>
    <row r="21007" spans="1:20" x14ac:dyDescent="0.5">
      <c r="A21007" s="4">
        <v>44290</v>
      </c>
      <c r="B21007" s="14">
        <v>0.62964120370370369</v>
      </c>
      <c r="C21007">
        <v>3</v>
      </c>
      <c r="D21007" t="s">
        <v>641</v>
      </c>
      <c r="E21007">
        <v>39</v>
      </c>
      <c r="F21007" t="s">
        <v>641</v>
      </c>
      <c r="S21007" t="str">
        <f t="shared" si="93"/>
        <v/>
      </c>
    </row>
    <row r="21008" spans="1:20" x14ac:dyDescent="0.5">
      <c r="A21008" s="4">
        <v>44290</v>
      </c>
      <c r="B21008" s="14">
        <v>0.62971064814814814</v>
      </c>
      <c r="C21008">
        <v>3</v>
      </c>
      <c r="D21008" t="s">
        <v>641</v>
      </c>
      <c r="E21008">
        <v>45</v>
      </c>
      <c r="F21008" t="s">
        <v>641</v>
      </c>
      <c r="S21008" t="str">
        <f t="shared" si="93"/>
        <v/>
      </c>
    </row>
    <row r="21009" spans="1:19" x14ac:dyDescent="0.5">
      <c r="A21009" s="4">
        <v>44290</v>
      </c>
      <c r="B21009" s="14">
        <v>0.62972222222222218</v>
      </c>
      <c r="C21009">
        <v>3</v>
      </c>
      <c r="D21009" t="s">
        <v>641</v>
      </c>
      <c r="E21009">
        <v>46</v>
      </c>
      <c r="F21009" t="s">
        <v>641</v>
      </c>
      <c r="S21009" t="str">
        <f t="shared" si="93"/>
        <v/>
      </c>
    </row>
    <row r="21010" spans="1:19" x14ac:dyDescent="0.5">
      <c r="A21010" s="4">
        <v>44290</v>
      </c>
      <c r="B21010" s="14">
        <v>0.62973379629629633</v>
      </c>
      <c r="C21010">
        <v>3</v>
      </c>
      <c r="D21010" t="s">
        <v>641</v>
      </c>
      <c r="E21010">
        <v>46</v>
      </c>
      <c r="F21010" t="s">
        <v>641</v>
      </c>
      <c r="S21010" t="str">
        <f t="shared" si="93"/>
        <v/>
      </c>
    </row>
    <row r="21011" spans="1:19" x14ac:dyDescent="0.5">
      <c r="A21011" s="4">
        <v>44290</v>
      </c>
      <c r="B21011" s="14">
        <v>0.62974537037037037</v>
      </c>
      <c r="C21011">
        <v>3</v>
      </c>
      <c r="D21011" t="s">
        <v>641</v>
      </c>
      <c r="E21011">
        <v>43</v>
      </c>
      <c r="F21011" t="s">
        <v>641</v>
      </c>
      <c r="S21011" t="str">
        <f t="shared" si="93"/>
        <v/>
      </c>
    </row>
    <row r="21012" spans="1:19" x14ac:dyDescent="0.5">
      <c r="A21012" s="4">
        <v>44290</v>
      </c>
      <c r="B21012" s="14">
        <v>0.62976851851851856</v>
      </c>
      <c r="C21012">
        <v>3</v>
      </c>
      <c r="D21012" t="s">
        <v>641</v>
      </c>
      <c r="E21012">
        <v>39</v>
      </c>
      <c r="F21012" t="s">
        <v>641</v>
      </c>
      <c r="S21012" t="str">
        <f t="shared" si="93"/>
        <v/>
      </c>
    </row>
    <row r="21013" spans="1:19" x14ac:dyDescent="0.5">
      <c r="A21013" s="4">
        <v>44290</v>
      </c>
      <c r="B21013" s="14">
        <v>0.6297800925925926</v>
      </c>
      <c r="C21013">
        <v>3</v>
      </c>
      <c r="D21013" t="s">
        <v>641</v>
      </c>
      <c r="E21013">
        <v>48</v>
      </c>
      <c r="F21013" t="s">
        <v>641</v>
      </c>
      <c r="S21013" t="str">
        <f t="shared" si="93"/>
        <v/>
      </c>
    </row>
    <row r="21014" spans="1:19" x14ac:dyDescent="0.5">
      <c r="A21014" s="4">
        <v>44290</v>
      </c>
      <c r="B21014" s="14">
        <v>0.62979166666666664</v>
      </c>
      <c r="C21014">
        <v>3</v>
      </c>
      <c r="D21014" t="s">
        <v>641</v>
      </c>
      <c r="E21014">
        <v>48</v>
      </c>
      <c r="F21014" t="s">
        <v>641</v>
      </c>
      <c r="S21014" t="str">
        <f t="shared" si="93"/>
        <v/>
      </c>
    </row>
    <row r="21015" spans="1:19" x14ac:dyDescent="0.5">
      <c r="A21015" s="4">
        <v>44290</v>
      </c>
      <c r="B21015" s="14">
        <v>0.62980324074074068</v>
      </c>
      <c r="C21015">
        <v>3</v>
      </c>
      <c r="D21015" t="s">
        <v>641</v>
      </c>
      <c r="E21015">
        <v>38</v>
      </c>
      <c r="F21015" t="s">
        <v>641</v>
      </c>
      <c r="S21015" t="str">
        <f t="shared" si="93"/>
        <v/>
      </c>
    </row>
    <row r="21016" spans="1:19" x14ac:dyDescent="0.5">
      <c r="A21016" s="4">
        <v>44290</v>
      </c>
      <c r="B21016" s="14">
        <v>0.62981481481481483</v>
      </c>
      <c r="C21016">
        <v>3</v>
      </c>
      <c r="D21016" t="s">
        <v>641</v>
      </c>
      <c r="E21016">
        <v>39</v>
      </c>
      <c r="F21016" t="s">
        <v>641</v>
      </c>
      <c r="S21016" t="str">
        <f t="shared" si="93"/>
        <v/>
      </c>
    </row>
    <row r="21017" spans="1:19" x14ac:dyDescent="0.5">
      <c r="A21017" s="4">
        <v>44290</v>
      </c>
      <c r="B21017" s="14">
        <v>0.62983796296296302</v>
      </c>
      <c r="C21017">
        <v>3</v>
      </c>
      <c r="D21017" t="s">
        <v>641</v>
      </c>
      <c r="E21017">
        <v>38</v>
      </c>
      <c r="F21017" t="s">
        <v>641</v>
      </c>
      <c r="S21017" t="str">
        <f t="shared" si="93"/>
        <v/>
      </c>
    </row>
    <row r="21018" spans="1:19" x14ac:dyDescent="0.5">
      <c r="A21018" s="4">
        <v>44290</v>
      </c>
      <c r="B21018" s="14">
        <v>0.62984953703703705</v>
      </c>
      <c r="C21018">
        <v>3</v>
      </c>
      <c r="D21018" t="s">
        <v>641</v>
      </c>
      <c r="E21018">
        <v>38</v>
      </c>
      <c r="F21018" t="s">
        <v>641</v>
      </c>
      <c r="S21018" t="str">
        <f t="shared" si="93"/>
        <v/>
      </c>
    </row>
    <row r="21019" spans="1:19" x14ac:dyDescent="0.5">
      <c r="A21019" s="4">
        <v>44290</v>
      </c>
      <c r="B21019" s="14">
        <v>0.62988425925925928</v>
      </c>
      <c r="C21019">
        <v>3</v>
      </c>
      <c r="D21019" t="s">
        <v>641</v>
      </c>
      <c r="E21019">
        <v>48</v>
      </c>
      <c r="F21019" t="s">
        <v>641</v>
      </c>
      <c r="S21019" t="str">
        <f t="shared" si="93"/>
        <v/>
      </c>
    </row>
    <row r="21020" spans="1:19" x14ac:dyDescent="0.5">
      <c r="A21020" s="4">
        <v>44290</v>
      </c>
      <c r="B21020" s="14">
        <v>0.62989583333333332</v>
      </c>
      <c r="C21020">
        <v>3</v>
      </c>
      <c r="D21020" t="s">
        <v>641</v>
      </c>
      <c r="E21020">
        <v>45</v>
      </c>
      <c r="F21020" t="s">
        <v>641</v>
      </c>
      <c r="S21020" t="str">
        <f t="shared" si="93"/>
        <v/>
      </c>
    </row>
    <row r="21021" spans="1:19" x14ac:dyDescent="0.5">
      <c r="A21021" s="4">
        <v>44290</v>
      </c>
      <c r="B21021" s="14">
        <v>0.62990740740740747</v>
      </c>
      <c r="C21021">
        <v>3</v>
      </c>
      <c r="D21021" t="s">
        <v>641</v>
      </c>
      <c r="E21021">
        <v>44</v>
      </c>
      <c r="F21021" t="s">
        <v>641</v>
      </c>
      <c r="S21021" t="str">
        <f t="shared" si="93"/>
        <v/>
      </c>
    </row>
    <row r="21022" spans="1:19" x14ac:dyDescent="0.5">
      <c r="A21022" s="4">
        <v>44290</v>
      </c>
      <c r="B21022" s="14">
        <v>0.62993055555555555</v>
      </c>
      <c r="C21022">
        <v>3</v>
      </c>
      <c r="D21022" t="s">
        <v>641</v>
      </c>
      <c r="E21022">
        <v>47</v>
      </c>
      <c r="F21022" t="s">
        <v>641</v>
      </c>
      <c r="S21022" t="str">
        <f t="shared" si="93"/>
        <v/>
      </c>
    </row>
    <row r="21023" spans="1:19" x14ac:dyDescent="0.5">
      <c r="A21023" s="4">
        <v>44290</v>
      </c>
      <c r="B21023" s="14">
        <v>0.62995370370370374</v>
      </c>
      <c r="C21023">
        <v>3</v>
      </c>
      <c r="D21023" t="s">
        <v>641</v>
      </c>
      <c r="E21023">
        <v>49</v>
      </c>
      <c r="F21023" t="s">
        <v>641</v>
      </c>
      <c r="S21023" t="str">
        <f t="shared" si="93"/>
        <v/>
      </c>
    </row>
    <row r="21024" spans="1:19" x14ac:dyDescent="0.5">
      <c r="A21024" s="4">
        <v>44290</v>
      </c>
      <c r="B21024" s="14">
        <v>0.62996527777777778</v>
      </c>
      <c r="C21024">
        <v>3</v>
      </c>
      <c r="D21024" t="s">
        <v>641</v>
      </c>
      <c r="E21024">
        <v>39</v>
      </c>
      <c r="F21024" t="s">
        <v>641</v>
      </c>
      <c r="S21024" t="str">
        <f t="shared" si="93"/>
        <v/>
      </c>
    </row>
    <row r="21025" spans="1:20" x14ac:dyDescent="0.5">
      <c r="A21025" s="4">
        <v>44290</v>
      </c>
      <c r="B21025" s="14">
        <v>0.62998842592592597</v>
      </c>
      <c r="C21025">
        <v>3</v>
      </c>
      <c r="D21025" t="s">
        <v>641</v>
      </c>
      <c r="E21025">
        <v>40</v>
      </c>
      <c r="F21025" t="s">
        <v>641</v>
      </c>
      <c r="S21025" t="str">
        <f t="shared" si="93"/>
        <v/>
      </c>
    </row>
    <row r="21026" spans="1:20" x14ac:dyDescent="0.5">
      <c r="A21026" s="4">
        <v>44290</v>
      </c>
      <c r="B21026" s="14">
        <v>0.73106481481481478</v>
      </c>
      <c r="C21026">
        <v>3</v>
      </c>
      <c r="D21026" t="s">
        <v>641</v>
      </c>
      <c r="E21026">
        <v>127</v>
      </c>
      <c r="F21026" t="s">
        <v>642</v>
      </c>
      <c r="G21026" s="14">
        <f>(B21026+"0:30:35")</f>
        <v>0.75230324074074073</v>
      </c>
      <c r="H21026" s="14"/>
      <c r="I21026" s="14"/>
      <c r="J21026">
        <v>2</v>
      </c>
      <c r="K21026" t="s">
        <v>642</v>
      </c>
      <c r="M21026" s="14">
        <v>0.75246527777777772</v>
      </c>
      <c r="N21026">
        <v>3</v>
      </c>
      <c r="O21026">
        <v>3</v>
      </c>
      <c r="P21026" t="s">
        <v>916</v>
      </c>
      <c r="S21026" t="str">
        <f t="shared" ref="S21026:S21048" si="94">IFERROR(IF(OR(C21026=3,C21026=4),(Q21026/R21026*35.5),(Q21026/R21026*30)),"")</f>
        <v/>
      </c>
      <c r="T21026" t="s">
        <v>851</v>
      </c>
    </row>
    <row r="21027" spans="1:20" x14ac:dyDescent="0.5">
      <c r="A21027" s="4">
        <v>44290</v>
      </c>
      <c r="B21027" s="14">
        <v>0.81350694444444438</v>
      </c>
      <c r="C21027">
        <v>3</v>
      </c>
      <c r="D21027" t="s">
        <v>641</v>
      </c>
      <c r="E21027">
        <v>127</v>
      </c>
      <c r="F21027" t="s">
        <v>642</v>
      </c>
      <c r="G21027" s="14">
        <f>(B21027+"0:30:35")</f>
        <v>0.83474537037037033</v>
      </c>
      <c r="H21027" s="14"/>
      <c r="I21027" s="14"/>
      <c r="J21027">
        <v>2</v>
      </c>
      <c r="K21027" t="s">
        <v>642</v>
      </c>
      <c r="M21027" s="14">
        <v>0.83491898148148147</v>
      </c>
      <c r="N21027" s="59" t="s">
        <v>914</v>
      </c>
      <c r="O21027">
        <v>3</v>
      </c>
      <c r="P21027" t="s">
        <v>916</v>
      </c>
      <c r="S21027" t="str">
        <f t="shared" si="94"/>
        <v/>
      </c>
      <c r="T21027" t="s">
        <v>851</v>
      </c>
    </row>
    <row r="21028" spans="1:20" x14ac:dyDescent="0.5">
      <c r="A21028" s="4">
        <v>44290</v>
      </c>
      <c r="B21028" s="14">
        <v>0.83072916666666663</v>
      </c>
      <c r="C21028">
        <v>3</v>
      </c>
      <c r="D21028" t="s">
        <v>641</v>
      </c>
      <c r="E21028">
        <v>39</v>
      </c>
      <c r="F21028" t="s">
        <v>641</v>
      </c>
      <c r="S21028" t="str">
        <f t="shared" si="94"/>
        <v/>
      </c>
    </row>
    <row r="21029" spans="1:20" x14ac:dyDescent="0.5">
      <c r="A21029" s="4">
        <v>44290</v>
      </c>
      <c r="B21029" s="14">
        <v>0.83074074074074078</v>
      </c>
      <c r="C21029">
        <v>3</v>
      </c>
      <c r="D21029" t="s">
        <v>641</v>
      </c>
      <c r="E21029">
        <v>45</v>
      </c>
      <c r="F21029" t="s">
        <v>641</v>
      </c>
      <c r="S21029" t="str">
        <f t="shared" si="94"/>
        <v/>
      </c>
    </row>
    <row r="21030" spans="1:20" x14ac:dyDescent="0.5">
      <c r="A21030" s="4">
        <v>44290</v>
      </c>
      <c r="B21030" s="14">
        <v>0.83076388888888886</v>
      </c>
      <c r="C21030">
        <v>3</v>
      </c>
      <c r="D21030" t="s">
        <v>641</v>
      </c>
      <c r="E21030">
        <v>43</v>
      </c>
      <c r="F21030" t="s">
        <v>641</v>
      </c>
      <c r="S21030" t="str">
        <f t="shared" si="94"/>
        <v/>
      </c>
    </row>
    <row r="21031" spans="1:20" x14ac:dyDescent="0.5">
      <c r="A21031" s="4">
        <v>44290</v>
      </c>
      <c r="B21031" s="14">
        <v>0.83077546296296301</v>
      </c>
      <c r="C21031">
        <v>3</v>
      </c>
      <c r="D21031" t="s">
        <v>641</v>
      </c>
      <c r="E21031">
        <v>39</v>
      </c>
      <c r="F21031" t="s">
        <v>641</v>
      </c>
      <c r="S21031" t="str">
        <f t="shared" si="94"/>
        <v/>
      </c>
    </row>
    <row r="21032" spans="1:20" x14ac:dyDescent="0.5">
      <c r="A21032" s="4">
        <v>44290</v>
      </c>
      <c r="B21032" s="14">
        <v>0.83078703703703705</v>
      </c>
      <c r="C21032">
        <v>3</v>
      </c>
      <c r="D21032" t="s">
        <v>641</v>
      </c>
      <c r="E21032">
        <v>45</v>
      </c>
      <c r="F21032" t="s">
        <v>641</v>
      </c>
      <c r="S21032" t="str">
        <f t="shared" si="94"/>
        <v/>
      </c>
    </row>
    <row r="21033" spans="1:20" x14ac:dyDescent="0.5">
      <c r="A21033" s="4">
        <v>44290</v>
      </c>
      <c r="B21033" s="14">
        <v>0.83079861111111108</v>
      </c>
      <c r="C21033">
        <v>3</v>
      </c>
      <c r="D21033" t="s">
        <v>641</v>
      </c>
      <c r="E21033">
        <v>45</v>
      </c>
      <c r="F21033" t="s">
        <v>641</v>
      </c>
      <c r="S21033" t="str">
        <f t="shared" si="94"/>
        <v/>
      </c>
    </row>
    <row r="21034" spans="1:20" x14ac:dyDescent="0.5">
      <c r="A21034" s="4">
        <v>44290</v>
      </c>
      <c r="B21034" s="14">
        <v>0.83084490740740735</v>
      </c>
      <c r="C21034">
        <v>3</v>
      </c>
      <c r="D21034" t="s">
        <v>641</v>
      </c>
      <c r="E21034">
        <v>43</v>
      </c>
      <c r="F21034" t="s">
        <v>641</v>
      </c>
      <c r="S21034" t="str">
        <f t="shared" si="94"/>
        <v/>
      </c>
    </row>
    <row r="21035" spans="1:20" x14ac:dyDescent="0.5">
      <c r="A21035" s="4">
        <v>44290</v>
      </c>
      <c r="B21035" s="14">
        <v>0.83086805555555554</v>
      </c>
      <c r="C21035">
        <v>3</v>
      </c>
      <c r="D21035" t="s">
        <v>641</v>
      </c>
      <c r="E21035">
        <v>45</v>
      </c>
      <c r="F21035" t="s">
        <v>641</v>
      </c>
      <c r="S21035" t="str">
        <f t="shared" si="94"/>
        <v/>
      </c>
    </row>
    <row r="21036" spans="1:20" x14ac:dyDescent="0.5">
      <c r="A21036" s="4">
        <v>44290</v>
      </c>
      <c r="B21036" s="14">
        <v>0.83087962962962969</v>
      </c>
      <c r="C21036">
        <v>3</v>
      </c>
      <c r="D21036" t="s">
        <v>641</v>
      </c>
      <c r="E21036">
        <v>38</v>
      </c>
      <c r="F21036" t="s">
        <v>641</v>
      </c>
      <c r="S21036" t="str">
        <f t="shared" si="94"/>
        <v/>
      </c>
    </row>
    <row r="21037" spans="1:20" x14ac:dyDescent="0.5">
      <c r="A21037" s="4">
        <v>44290</v>
      </c>
      <c r="B21037" s="14">
        <v>0.83089120370370362</v>
      </c>
      <c r="C21037">
        <v>3</v>
      </c>
      <c r="D21037" t="s">
        <v>641</v>
      </c>
      <c r="E21037">
        <v>38</v>
      </c>
      <c r="F21037" t="s">
        <v>641</v>
      </c>
      <c r="S21037" t="str">
        <f t="shared" si="94"/>
        <v/>
      </c>
    </row>
    <row r="21038" spans="1:20" x14ac:dyDescent="0.5">
      <c r="A21038" s="4">
        <v>44290</v>
      </c>
      <c r="B21038" s="14">
        <v>0.83094907407407403</v>
      </c>
      <c r="C21038">
        <v>3</v>
      </c>
      <c r="D21038" t="s">
        <v>641</v>
      </c>
      <c r="E21038">
        <v>44</v>
      </c>
      <c r="F21038" t="s">
        <v>641</v>
      </c>
      <c r="S21038" t="str">
        <f t="shared" si="94"/>
        <v/>
      </c>
    </row>
    <row r="21039" spans="1:20" x14ac:dyDescent="0.5">
      <c r="A21039" s="4">
        <v>44290</v>
      </c>
      <c r="B21039" s="14">
        <v>0.83096064814814818</v>
      </c>
      <c r="C21039">
        <v>3</v>
      </c>
      <c r="D21039" t="s">
        <v>641</v>
      </c>
      <c r="E21039">
        <v>45</v>
      </c>
      <c r="F21039" t="s">
        <v>641</v>
      </c>
      <c r="S21039" t="str">
        <f t="shared" si="94"/>
        <v/>
      </c>
    </row>
    <row r="21040" spans="1:20" x14ac:dyDescent="0.5">
      <c r="A21040" s="4">
        <v>44290</v>
      </c>
      <c r="B21040" s="14">
        <v>0.84168981481481486</v>
      </c>
      <c r="C21040">
        <v>4</v>
      </c>
      <c r="D21040" t="s">
        <v>646</v>
      </c>
      <c r="E21040">
        <v>117</v>
      </c>
      <c r="F21040" t="s">
        <v>646</v>
      </c>
      <c r="G21040" s="14">
        <f>(B21040+"0:30:35")</f>
        <v>0.86292824074074082</v>
      </c>
      <c r="H21040" s="14"/>
      <c r="I21040" s="14"/>
      <c r="J21040">
        <v>2</v>
      </c>
      <c r="K21040" t="s">
        <v>913</v>
      </c>
      <c r="M21040" s="14">
        <v>0.86311342592592588</v>
      </c>
      <c r="N21040">
        <v>4</v>
      </c>
      <c r="O21040">
        <v>4</v>
      </c>
      <c r="P21040" t="s">
        <v>916</v>
      </c>
      <c r="S21040" t="str">
        <f t="shared" si="94"/>
        <v/>
      </c>
      <c r="T21040" t="s">
        <v>911</v>
      </c>
    </row>
    <row r="21041" spans="1:20" x14ac:dyDescent="0.5">
      <c r="A21041" s="4">
        <v>44290</v>
      </c>
      <c r="B21041" s="14">
        <v>0.85295138888888899</v>
      </c>
      <c r="C21041">
        <v>3</v>
      </c>
      <c r="D21041" t="s">
        <v>642</v>
      </c>
      <c r="E21041">
        <v>48</v>
      </c>
      <c r="F21041" t="s">
        <v>641</v>
      </c>
      <c r="G21041" s="14">
        <f>(B21041+"0:30:35")</f>
        <v>0.87418981481481495</v>
      </c>
      <c r="H21041" s="14"/>
      <c r="I21041" s="14"/>
      <c r="J21041">
        <v>4</v>
      </c>
      <c r="S21041" t="str">
        <f t="shared" si="94"/>
        <v/>
      </c>
      <c r="T21041" t="s">
        <v>911</v>
      </c>
    </row>
    <row r="21042" spans="1:20" x14ac:dyDescent="0.5">
      <c r="A21042" s="4">
        <v>44290</v>
      </c>
      <c r="B21042" s="14">
        <v>0.85387731481481488</v>
      </c>
      <c r="C21042">
        <v>3</v>
      </c>
      <c r="D21042" t="s">
        <v>641</v>
      </c>
      <c r="E21042">
        <v>46</v>
      </c>
      <c r="F21042" t="s">
        <v>641</v>
      </c>
      <c r="G21042" s="14">
        <f>(B21042+"0:30:35")</f>
        <v>0.87511574074074083</v>
      </c>
      <c r="H21042" s="14"/>
      <c r="I21042" s="14"/>
      <c r="J21042">
        <v>5</v>
      </c>
      <c r="S21042" t="str">
        <f t="shared" si="94"/>
        <v/>
      </c>
      <c r="T21042" t="s">
        <v>911</v>
      </c>
    </row>
    <row r="21043" spans="1:20" x14ac:dyDescent="0.5">
      <c r="A21043" s="4">
        <v>44290</v>
      </c>
      <c r="B21043" s="14">
        <v>0.85657407407407404</v>
      </c>
      <c r="C21043">
        <v>3</v>
      </c>
      <c r="D21043" t="s">
        <v>641</v>
      </c>
      <c r="E21043">
        <v>41</v>
      </c>
      <c r="F21043" t="s">
        <v>641</v>
      </c>
      <c r="G21043" s="14">
        <f>(B21043+"0:30:35")</f>
        <v>0.8778125</v>
      </c>
      <c r="H21043" s="14"/>
      <c r="I21043" s="14"/>
      <c r="S21043" t="str">
        <f t="shared" si="94"/>
        <v/>
      </c>
      <c r="T21043" t="s">
        <v>911</v>
      </c>
    </row>
    <row r="21044" spans="1:20" x14ac:dyDescent="0.5">
      <c r="A21044" s="4">
        <v>44290</v>
      </c>
      <c r="B21044" s="14">
        <v>0.8566435185185185</v>
      </c>
      <c r="C21044">
        <v>3</v>
      </c>
      <c r="D21044" t="s">
        <v>641</v>
      </c>
      <c r="E21044">
        <v>42</v>
      </c>
      <c r="F21044" t="s">
        <v>641</v>
      </c>
      <c r="S21044" t="str">
        <f t="shared" si="94"/>
        <v/>
      </c>
    </row>
    <row r="21045" spans="1:20" x14ac:dyDescent="0.5">
      <c r="A21045" s="4">
        <v>44290</v>
      </c>
      <c r="B21045" s="14">
        <v>0.85671296296296295</v>
      </c>
      <c r="C21045">
        <v>3</v>
      </c>
      <c r="D21045" t="s">
        <v>641</v>
      </c>
      <c r="E21045">
        <v>64</v>
      </c>
      <c r="F21045" t="s">
        <v>641</v>
      </c>
      <c r="S21045" t="str">
        <f t="shared" si="94"/>
        <v/>
      </c>
    </row>
    <row r="21046" spans="1:20" x14ac:dyDescent="0.5">
      <c r="A21046" s="4">
        <v>44290</v>
      </c>
      <c r="B21046" s="14">
        <v>0.87664351851851852</v>
      </c>
      <c r="C21046">
        <v>4</v>
      </c>
      <c r="D21046" t="s">
        <v>646</v>
      </c>
      <c r="E21046">
        <v>101</v>
      </c>
      <c r="F21046" s="48" t="s">
        <v>646</v>
      </c>
      <c r="G21046" s="14">
        <f>(B21046+"0:30:35")</f>
        <v>0.89788194444444447</v>
      </c>
      <c r="H21046" s="14"/>
      <c r="I21046" s="14"/>
      <c r="J21046">
        <v>2</v>
      </c>
      <c r="S21046" t="str">
        <f t="shared" si="94"/>
        <v/>
      </c>
      <c r="T21046" s="46" t="s">
        <v>912</v>
      </c>
    </row>
    <row r="21047" spans="1:20" x14ac:dyDescent="0.5">
      <c r="A21047" s="4">
        <v>44290</v>
      </c>
      <c r="B21047" s="14">
        <v>0.87824074074074077</v>
      </c>
      <c r="C21047">
        <v>1</v>
      </c>
      <c r="D21047" t="s">
        <v>641</v>
      </c>
      <c r="E21047">
        <v>54</v>
      </c>
      <c r="F21047" t="s">
        <v>646</v>
      </c>
      <c r="G21047" s="14">
        <f>(B21047+"0:30:35")</f>
        <v>0.89947916666666672</v>
      </c>
      <c r="H21047" s="14"/>
      <c r="I21047" s="14"/>
      <c r="J21047">
        <v>2</v>
      </c>
      <c r="K21047" t="s">
        <v>913</v>
      </c>
      <c r="M21047" s="14">
        <v>0.89966435185185178</v>
      </c>
      <c r="N21047">
        <v>1</v>
      </c>
      <c r="O21047">
        <v>1</v>
      </c>
      <c r="P21047" t="s">
        <v>918</v>
      </c>
      <c r="Q21047">
        <v>49</v>
      </c>
      <c r="R21047">
        <v>35</v>
      </c>
      <c r="S21047">
        <f t="shared" si="94"/>
        <v>42</v>
      </c>
      <c r="T21047" t="s">
        <v>911</v>
      </c>
    </row>
    <row r="21048" spans="1:20" x14ac:dyDescent="0.5">
      <c r="A21048" s="4">
        <v>44290</v>
      </c>
      <c r="B21048" s="14">
        <v>0.88428240740740749</v>
      </c>
      <c r="C21048">
        <v>3</v>
      </c>
      <c r="D21048" t="s">
        <v>641</v>
      </c>
      <c r="E21048">
        <v>53</v>
      </c>
      <c r="F21048" t="s">
        <v>641</v>
      </c>
      <c r="S21048" t="str">
        <f t="shared" si="94"/>
        <v/>
      </c>
    </row>
    <row r="21049" spans="1:20" x14ac:dyDescent="0.5">
      <c r="A21049" s="60">
        <v>44290</v>
      </c>
      <c r="B21049" s="61">
        <v>0.89831018518518524</v>
      </c>
      <c r="C21049" s="25">
        <v>2</v>
      </c>
      <c r="D21049" s="25" t="s">
        <v>641</v>
      </c>
      <c r="E21049" s="25">
        <v>38</v>
      </c>
      <c r="F21049" s="25" t="s">
        <v>646</v>
      </c>
      <c r="G21049" s="61">
        <f>(B21049+"0:30:35")</f>
        <v>0.91954861111111119</v>
      </c>
      <c r="H21049" s="61"/>
      <c r="I21049" s="61"/>
      <c r="J21049" s="62">
        <v>4</v>
      </c>
      <c r="K21049" s="62" t="s">
        <v>913</v>
      </c>
      <c r="L21049" s="62"/>
      <c r="M21049" s="63">
        <v>0.91973379629629637</v>
      </c>
      <c r="N21049" s="62">
        <v>1</v>
      </c>
      <c r="O21049" s="62">
        <v>2</v>
      </c>
      <c r="P21049" s="62" t="s">
        <v>919</v>
      </c>
      <c r="Q21049" s="62">
        <v>25</v>
      </c>
      <c r="R21049" s="62">
        <v>35</v>
      </c>
      <c r="S21049" s="62"/>
      <c r="T21049" s="62" t="s">
        <v>911</v>
      </c>
    </row>
    <row r="21050" spans="1:20" x14ac:dyDescent="0.5">
      <c r="A21050" s="4">
        <v>44290</v>
      </c>
      <c r="B21050" s="14">
        <v>0.2369212962962963</v>
      </c>
      <c r="C21050">
        <v>4</v>
      </c>
      <c r="D21050" t="s">
        <v>642</v>
      </c>
      <c r="E21050">
        <v>110</v>
      </c>
      <c r="F21050" t="s">
        <v>642</v>
      </c>
      <c r="G21050" s="14">
        <f>(B21050+"0:30:35")</f>
        <v>0.25815972222222222</v>
      </c>
      <c r="H21050" s="14"/>
      <c r="I21050" s="14"/>
      <c r="J21050">
        <v>2</v>
      </c>
      <c r="K21050" t="s">
        <v>642</v>
      </c>
      <c r="M21050" s="14">
        <v>0.25827546296296294</v>
      </c>
      <c r="N21050">
        <v>4</v>
      </c>
      <c r="O21050">
        <v>4</v>
      </c>
      <c r="P21050" t="s">
        <v>32</v>
      </c>
      <c r="Q21050">
        <v>77</v>
      </c>
      <c r="R21050">
        <v>40</v>
      </c>
      <c r="S21050">
        <f>IFERROR(IF(OR(C21050=3,C21050=4),(Q21050/R21050*35.5),(Q21050/R21050*35)),"")</f>
        <v>68.337500000000006</v>
      </c>
      <c r="T21050" t="s">
        <v>911</v>
      </c>
    </row>
    <row r="21051" spans="1:20" x14ac:dyDescent="0.5">
      <c r="A21051" s="4">
        <v>44291</v>
      </c>
      <c r="B21051" s="14">
        <v>0.12979166666666667</v>
      </c>
      <c r="C21051">
        <v>4</v>
      </c>
      <c r="D21051" t="s">
        <v>641</v>
      </c>
      <c r="E21051">
        <v>107</v>
      </c>
      <c r="F21051" t="s">
        <v>646</v>
      </c>
      <c r="G21051" s="14">
        <f>(B21051+"0:30:35")</f>
        <v>0.15103009259259259</v>
      </c>
      <c r="H21051" s="14"/>
      <c r="I21051" s="14"/>
      <c r="J21051">
        <v>3</v>
      </c>
      <c r="K21051" t="s">
        <v>913</v>
      </c>
      <c r="M21051" s="14">
        <v>0.15141203703703704</v>
      </c>
      <c r="N21051">
        <v>4</v>
      </c>
      <c r="O21051">
        <v>4</v>
      </c>
      <c r="P21051" t="s">
        <v>916</v>
      </c>
      <c r="S21051" t="str">
        <f t="shared" ref="S21051:S21082" si="95">IFERROR(IF(OR(C21051=3,C21051=4),(Q21051/R21051*35.5),(Q21051/R21051*30)),"")</f>
        <v/>
      </c>
      <c r="T21051" t="s">
        <v>911</v>
      </c>
    </row>
    <row r="21052" spans="1:20" x14ac:dyDescent="0.5">
      <c r="A21052" s="4">
        <v>44291</v>
      </c>
      <c r="B21052" s="14">
        <v>0.21802083333333333</v>
      </c>
      <c r="C21052">
        <v>4</v>
      </c>
      <c r="D21052" t="s">
        <v>642</v>
      </c>
      <c r="E21052">
        <v>112</v>
      </c>
      <c r="F21052" t="s">
        <v>642</v>
      </c>
      <c r="G21052" s="14">
        <f>(B21052+"0:30:35")</f>
        <v>0.23925925925925925</v>
      </c>
      <c r="H21052" s="14"/>
      <c r="I21052" s="14"/>
      <c r="J21052">
        <v>2</v>
      </c>
      <c r="P21052" t="s">
        <v>916</v>
      </c>
      <c r="S21052" t="str">
        <f t="shared" si="95"/>
        <v/>
      </c>
      <c r="T21052" t="s">
        <v>911</v>
      </c>
    </row>
    <row r="21053" spans="1:20" x14ac:dyDescent="0.5">
      <c r="A21053" s="4">
        <v>44291</v>
      </c>
      <c r="B21053" s="14">
        <v>0.58589120370370373</v>
      </c>
      <c r="C21053">
        <v>4</v>
      </c>
      <c r="D21053" t="s">
        <v>641</v>
      </c>
      <c r="E21053">
        <v>42</v>
      </c>
      <c r="F21053" t="s">
        <v>646</v>
      </c>
      <c r="G21053" s="14">
        <f>(B21053+"0:30:35")</f>
        <v>0.60712962962962969</v>
      </c>
      <c r="H21053" s="14"/>
      <c r="I21053" s="14"/>
      <c r="J21053">
        <v>1</v>
      </c>
      <c r="K21053" t="s">
        <v>913</v>
      </c>
      <c r="M21053" s="14">
        <v>0.60739583333333336</v>
      </c>
      <c r="N21053">
        <v>4</v>
      </c>
      <c r="O21053">
        <v>4</v>
      </c>
      <c r="P21053" t="s">
        <v>916</v>
      </c>
      <c r="S21053" t="str">
        <f t="shared" si="95"/>
        <v/>
      </c>
      <c r="T21053" t="s">
        <v>851</v>
      </c>
    </row>
    <row r="21054" spans="1:20" x14ac:dyDescent="0.5">
      <c r="A21054" s="4">
        <v>44291</v>
      </c>
      <c r="B21054" s="14">
        <v>0.62296296296296294</v>
      </c>
      <c r="C21054">
        <v>3</v>
      </c>
      <c r="D21054" t="s">
        <v>641</v>
      </c>
      <c r="E21054">
        <v>38</v>
      </c>
      <c r="F21054" t="s">
        <v>641</v>
      </c>
      <c r="S21054" t="str">
        <f t="shared" si="95"/>
        <v/>
      </c>
    </row>
    <row r="21055" spans="1:20" x14ac:dyDescent="0.5">
      <c r="A21055" s="4">
        <v>44291</v>
      </c>
      <c r="B21055" s="14">
        <v>0.62307870370370366</v>
      </c>
      <c r="C21055">
        <v>3</v>
      </c>
      <c r="D21055" t="s">
        <v>641</v>
      </c>
      <c r="E21055">
        <v>38</v>
      </c>
      <c r="F21055" t="s">
        <v>641</v>
      </c>
      <c r="S21055" t="str">
        <f t="shared" si="95"/>
        <v/>
      </c>
    </row>
    <row r="21056" spans="1:20" x14ac:dyDescent="0.5">
      <c r="A21056" s="4">
        <v>44291</v>
      </c>
      <c r="B21056" s="14">
        <v>0.62309027777777781</v>
      </c>
      <c r="C21056">
        <v>3</v>
      </c>
      <c r="D21056" t="s">
        <v>641</v>
      </c>
      <c r="E21056">
        <v>41</v>
      </c>
      <c r="F21056" t="s">
        <v>641</v>
      </c>
      <c r="S21056" t="str">
        <f t="shared" si="95"/>
        <v/>
      </c>
    </row>
    <row r="21057" spans="1:19" x14ac:dyDescent="0.5">
      <c r="A21057" s="4">
        <v>44291</v>
      </c>
      <c r="B21057" s="14">
        <v>0.62312500000000004</v>
      </c>
      <c r="C21057">
        <v>3</v>
      </c>
      <c r="D21057" t="s">
        <v>641</v>
      </c>
      <c r="E21057">
        <v>43</v>
      </c>
      <c r="F21057" t="s">
        <v>641</v>
      </c>
      <c r="S21057" t="str">
        <f t="shared" si="95"/>
        <v/>
      </c>
    </row>
    <row r="21058" spans="1:19" x14ac:dyDescent="0.5">
      <c r="A21058" s="4">
        <v>44291</v>
      </c>
      <c r="B21058" s="14">
        <v>0.62313657407407408</v>
      </c>
      <c r="C21058">
        <v>3</v>
      </c>
      <c r="D21058" t="s">
        <v>641</v>
      </c>
      <c r="E21058">
        <v>43</v>
      </c>
      <c r="F21058" t="s">
        <v>641</v>
      </c>
      <c r="S21058" t="str">
        <f t="shared" si="95"/>
        <v/>
      </c>
    </row>
    <row r="21059" spans="1:19" x14ac:dyDescent="0.5">
      <c r="A21059" s="4">
        <v>44291</v>
      </c>
      <c r="B21059" s="14">
        <v>0.62317129629629631</v>
      </c>
      <c r="C21059">
        <v>3</v>
      </c>
      <c r="D21059" t="s">
        <v>641</v>
      </c>
      <c r="E21059">
        <v>40</v>
      </c>
      <c r="F21059" t="s">
        <v>641</v>
      </c>
      <c r="S21059" t="str">
        <f t="shared" si="95"/>
        <v/>
      </c>
    </row>
    <row r="21060" spans="1:19" x14ac:dyDescent="0.5">
      <c r="A21060" s="4">
        <v>44291</v>
      </c>
      <c r="B21060" s="14">
        <v>0.70609953703703709</v>
      </c>
      <c r="C21060">
        <v>3</v>
      </c>
      <c r="D21060" t="s">
        <v>641</v>
      </c>
      <c r="E21060">
        <v>39</v>
      </c>
      <c r="F21060" t="s">
        <v>641</v>
      </c>
      <c r="S21060" t="str">
        <f t="shared" si="95"/>
        <v/>
      </c>
    </row>
    <row r="21061" spans="1:19" x14ac:dyDescent="0.5">
      <c r="A21061" s="4">
        <v>44291</v>
      </c>
      <c r="B21061" s="14">
        <v>0.70613425925925932</v>
      </c>
      <c r="C21061">
        <v>3</v>
      </c>
      <c r="D21061" t="s">
        <v>641</v>
      </c>
      <c r="E21061">
        <v>41</v>
      </c>
      <c r="F21061" t="s">
        <v>641</v>
      </c>
      <c r="S21061" t="str">
        <f t="shared" si="95"/>
        <v/>
      </c>
    </row>
    <row r="21062" spans="1:19" x14ac:dyDescent="0.5">
      <c r="A21062" s="4">
        <v>44291</v>
      </c>
      <c r="B21062" s="14">
        <v>0.70618055555555559</v>
      </c>
      <c r="C21062">
        <v>3</v>
      </c>
      <c r="D21062" t="s">
        <v>641</v>
      </c>
      <c r="E21062">
        <v>46</v>
      </c>
      <c r="F21062" t="s">
        <v>641</v>
      </c>
      <c r="S21062" t="str">
        <f t="shared" si="95"/>
        <v/>
      </c>
    </row>
    <row r="21063" spans="1:19" x14ac:dyDescent="0.5">
      <c r="A21063" s="4">
        <v>44291</v>
      </c>
      <c r="B21063" s="14">
        <v>0.70619212962962974</v>
      </c>
      <c r="C21063">
        <v>3</v>
      </c>
      <c r="D21063" t="s">
        <v>641</v>
      </c>
      <c r="E21063">
        <v>40</v>
      </c>
      <c r="F21063" t="s">
        <v>641</v>
      </c>
      <c r="S21063" t="str">
        <f t="shared" si="95"/>
        <v/>
      </c>
    </row>
    <row r="21064" spans="1:19" x14ac:dyDescent="0.5">
      <c r="A21064" s="4">
        <v>44291</v>
      </c>
      <c r="B21064" s="14">
        <v>0.70620370370370367</v>
      </c>
      <c r="C21064">
        <v>3</v>
      </c>
      <c r="D21064" t="s">
        <v>641</v>
      </c>
      <c r="E21064">
        <v>42</v>
      </c>
      <c r="F21064" t="s">
        <v>641</v>
      </c>
      <c r="S21064" t="str">
        <f t="shared" si="95"/>
        <v/>
      </c>
    </row>
    <row r="21065" spans="1:19" x14ac:dyDescent="0.5">
      <c r="A21065" s="4">
        <v>44291</v>
      </c>
      <c r="B21065" s="14">
        <v>0.70621527777777782</v>
      </c>
      <c r="C21065">
        <v>3</v>
      </c>
      <c r="D21065" t="s">
        <v>641</v>
      </c>
      <c r="E21065">
        <v>40</v>
      </c>
      <c r="F21065" t="s">
        <v>641</v>
      </c>
      <c r="S21065" t="str">
        <f t="shared" si="95"/>
        <v/>
      </c>
    </row>
    <row r="21066" spans="1:19" x14ac:dyDescent="0.5">
      <c r="A21066" s="4">
        <v>44291</v>
      </c>
      <c r="B21066" s="14">
        <v>0.70622685185185186</v>
      </c>
      <c r="C21066">
        <v>3</v>
      </c>
      <c r="D21066" t="s">
        <v>641</v>
      </c>
      <c r="E21066">
        <v>46</v>
      </c>
      <c r="F21066" t="s">
        <v>641</v>
      </c>
      <c r="S21066" t="str">
        <f t="shared" si="95"/>
        <v/>
      </c>
    </row>
    <row r="21067" spans="1:19" x14ac:dyDescent="0.5">
      <c r="A21067" s="4">
        <v>44291</v>
      </c>
      <c r="B21067" s="14">
        <v>0.70624999999999993</v>
      </c>
      <c r="C21067">
        <v>3</v>
      </c>
      <c r="D21067" t="s">
        <v>641</v>
      </c>
      <c r="E21067">
        <v>44</v>
      </c>
      <c r="F21067" t="s">
        <v>641</v>
      </c>
      <c r="S21067" t="str">
        <f t="shared" si="95"/>
        <v/>
      </c>
    </row>
    <row r="21068" spans="1:19" x14ac:dyDescent="0.5">
      <c r="A21068" s="4">
        <v>44291</v>
      </c>
      <c r="B21068" s="14">
        <v>0.70626157407407408</v>
      </c>
      <c r="C21068">
        <v>3</v>
      </c>
      <c r="D21068" t="s">
        <v>641</v>
      </c>
      <c r="E21068">
        <v>41</v>
      </c>
      <c r="F21068" t="s">
        <v>641</v>
      </c>
      <c r="S21068" t="str">
        <f t="shared" si="95"/>
        <v/>
      </c>
    </row>
    <row r="21069" spans="1:19" x14ac:dyDescent="0.5">
      <c r="A21069" s="4">
        <v>44291</v>
      </c>
      <c r="B21069" s="14">
        <v>0.70628472222222216</v>
      </c>
      <c r="C21069">
        <v>3</v>
      </c>
      <c r="D21069" t="s">
        <v>641</v>
      </c>
      <c r="E21069">
        <v>44</v>
      </c>
      <c r="F21069" t="s">
        <v>641</v>
      </c>
      <c r="S21069" t="str">
        <f t="shared" si="95"/>
        <v/>
      </c>
    </row>
    <row r="21070" spans="1:19" x14ac:dyDescent="0.5">
      <c r="A21070" s="4">
        <v>44291</v>
      </c>
      <c r="B21070" s="14">
        <v>0.70635416666666673</v>
      </c>
      <c r="C21070">
        <v>3</v>
      </c>
      <c r="D21070" t="s">
        <v>641</v>
      </c>
      <c r="E21070">
        <v>40</v>
      </c>
      <c r="F21070" t="s">
        <v>641</v>
      </c>
      <c r="S21070" t="str">
        <f t="shared" si="95"/>
        <v/>
      </c>
    </row>
    <row r="21071" spans="1:19" x14ac:dyDescent="0.5">
      <c r="A21071" s="4">
        <v>44291</v>
      </c>
      <c r="B21071" s="14">
        <v>0.70636574074074077</v>
      </c>
      <c r="C21071">
        <v>3</v>
      </c>
      <c r="D21071" t="s">
        <v>641</v>
      </c>
      <c r="E21071">
        <v>39</v>
      </c>
      <c r="F21071" t="s">
        <v>641</v>
      </c>
      <c r="S21071" t="str">
        <f t="shared" si="95"/>
        <v/>
      </c>
    </row>
    <row r="21072" spans="1:19" x14ac:dyDescent="0.5">
      <c r="A21072" s="4">
        <v>44291</v>
      </c>
      <c r="B21072" s="14">
        <v>0.70638888888888884</v>
      </c>
      <c r="C21072">
        <v>3</v>
      </c>
      <c r="D21072" t="s">
        <v>641</v>
      </c>
      <c r="E21072">
        <v>44</v>
      </c>
      <c r="F21072" t="s">
        <v>641</v>
      </c>
      <c r="S21072" t="str">
        <f t="shared" si="95"/>
        <v/>
      </c>
    </row>
    <row r="21073" spans="1:19" x14ac:dyDescent="0.5">
      <c r="A21073" s="4">
        <v>44291</v>
      </c>
      <c r="B21073" s="14">
        <v>0.70641203703703714</v>
      </c>
      <c r="C21073">
        <v>3</v>
      </c>
      <c r="D21073" t="s">
        <v>641</v>
      </c>
      <c r="E21073">
        <v>47</v>
      </c>
      <c r="F21073" t="s">
        <v>641</v>
      </c>
      <c r="S21073" t="str">
        <f t="shared" si="95"/>
        <v/>
      </c>
    </row>
    <row r="21074" spans="1:19" x14ac:dyDescent="0.5">
      <c r="A21074" s="4">
        <v>44291</v>
      </c>
      <c r="B21074" s="14">
        <v>0.70642361111111107</v>
      </c>
      <c r="C21074">
        <v>3</v>
      </c>
      <c r="D21074" t="s">
        <v>641</v>
      </c>
      <c r="E21074">
        <v>41</v>
      </c>
      <c r="F21074" t="s">
        <v>641</v>
      </c>
      <c r="S21074" t="str">
        <f t="shared" si="95"/>
        <v/>
      </c>
    </row>
    <row r="21075" spans="1:19" x14ac:dyDescent="0.5">
      <c r="A21075" s="4">
        <v>44291</v>
      </c>
      <c r="B21075" s="14">
        <v>0.70643518518518522</v>
      </c>
      <c r="C21075">
        <v>3</v>
      </c>
      <c r="D21075" t="s">
        <v>641</v>
      </c>
      <c r="E21075">
        <v>46</v>
      </c>
      <c r="F21075" t="s">
        <v>641</v>
      </c>
      <c r="S21075" t="str">
        <f t="shared" si="95"/>
        <v/>
      </c>
    </row>
    <row r="21076" spans="1:19" x14ac:dyDescent="0.5">
      <c r="A21076" s="4">
        <v>44291</v>
      </c>
      <c r="B21076" s="14">
        <v>0.70644675925925926</v>
      </c>
      <c r="C21076">
        <v>3</v>
      </c>
      <c r="D21076" t="s">
        <v>641</v>
      </c>
      <c r="E21076">
        <v>46</v>
      </c>
      <c r="F21076" t="s">
        <v>641</v>
      </c>
      <c r="S21076" t="str">
        <f t="shared" si="95"/>
        <v/>
      </c>
    </row>
    <row r="21077" spans="1:19" x14ac:dyDescent="0.5">
      <c r="A21077" s="4">
        <v>44291</v>
      </c>
      <c r="B21077" s="14">
        <v>0.7064583333333333</v>
      </c>
      <c r="C21077">
        <v>3</v>
      </c>
      <c r="D21077" t="s">
        <v>641</v>
      </c>
      <c r="E21077">
        <v>38</v>
      </c>
      <c r="F21077" t="s">
        <v>641</v>
      </c>
      <c r="S21077" t="str">
        <f t="shared" si="95"/>
        <v/>
      </c>
    </row>
    <row r="21078" spans="1:19" x14ac:dyDescent="0.5">
      <c r="A21078" s="4">
        <v>44291</v>
      </c>
      <c r="B21078" s="14">
        <v>0.70646990740740734</v>
      </c>
      <c r="C21078">
        <v>3</v>
      </c>
      <c r="D21078" t="s">
        <v>641</v>
      </c>
      <c r="E21078">
        <v>38</v>
      </c>
      <c r="F21078" t="s">
        <v>641</v>
      </c>
      <c r="S21078" t="str">
        <f t="shared" si="95"/>
        <v/>
      </c>
    </row>
    <row r="21079" spans="1:19" x14ac:dyDescent="0.5">
      <c r="A21079" s="4">
        <v>44291</v>
      </c>
      <c r="B21079" s="14">
        <v>0.70650462962962957</v>
      </c>
      <c r="C21079">
        <v>3</v>
      </c>
      <c r="D21079" t="s">
        <v>641</v>
      </c>
      <c r="E21079">
        <v>39</v>
      </c>
      <c r="F21079" t="s">
        <v>641</v>
      </c>
      <c r="S21079" t="str">
        <f t="shared" si="95"/>
        <v/>
      </c>
    </row>
    <row r="21080" spans="1:19" x14ac:dyDescent="0.5">
      <c r="A21080" s="4">
        <v>44291</v>
      </c>
      <c r="B21080" s="14">
        <v>0.70652777777777775</v>
      </c>
      <c r="C21080">
        <v>3</v>
      </c>
      <c r="D21080" t="s">
        <v>641</v>
      </c>
      <c r="E21080">
        <v>44</v>
      </c>
      <c r="F21080" t="s">
        <v>641</v>
      </c>
      <c r="S21080" t="str">
        <f t="shared" si="95"/>
        <v/>
      </c>
    </row>
    <row r="21081" spans="1:19" x14ac:dyDescent="0.5">
      <c r="A21081" s="4">
        <v>44291</v>
      </c>
      <c r="B21081" s="14">
        <v>0.7065393518518519</v>
      </c>
      <c r="C21081">
        <v>3</v>
      </c>
      <c r="D21081" t="s">
        <v>641</v>
      </c>
      <c r="E21081">
        <v>44</v>
      </c>
      <c r="F21081" t="s">
        <v>641</v>
      </c>
      <c r="S21081" t="str">
        <f t="shared" si="95"/>
        <v/>
      </c>
    </row>
    <row r="21082" spans="1:19" x14ac:dyDescent="0.5">
      <c r="A21082" s="4">
        <v>44291</v>
      </c>
      <c r="B21082" s="14">
        <v>0.70655092592592583</v>
      </c>
      <c r="C21082">
        <v>3</v>
      </c>
      <c r="D21082" t="s">
        <v>641</v>
      </c>
      <c r="E21082">
        <v>47</v>
      </c>
      <c r="F21082" t="s">
        <v>641</v>
      </c>
      <c r="S21082" t="str">
        <f t="shared" si="95"/>
        <v/>
      </c>
    </row>
    <row r="21083" spans="1:19" x14ac:dyDescent="0.5">
      <c r="A21083" s="4">
        <v>44291</v>
      </c>
      <c r="B21083" s="14">
        <v>0.70656249999999998</v>
      </c>
      <c r="C21083">
        <v>3</v>
      </c>
      <c r="D21083" t="s">
        <v>641</v>
      </c>
      <c r="E21083">
        <v>45</v>
      </c>
      <c r="F21083" t="s">
        <v>641</v>
      </c>
      <c r="S21083" t="str">
        <f t="shared" ref="S21083:S21114" si="96">IFERROR(IF(OR(C21083=3,C21083=4),(Q21083/R21083*35.5),(Q21083/R21083*30)),"")</f>
        <v/>
      </c>
    </row>
    <row r="21084" spans="1:19" x14ac:dyDescent="0.5">
      <c r="A21084" s="4">
        <v>44291</v>
      </c>
      <c r="B21084" s="14">
        <v>0.70658564814814817</v>
      </c>
      <c r="C21084">
        <v>3</v>
      </c>
      <c r="D21084" t="s">
        <v>641</v>
      </c>
      <c r="E21084">
        <v>44</v>
      </c>
      <c r="F21084" t="s">
        <v>641</v>
      </c>
      <c r="S21084" t="str">
        <f t="shared" si="96"/>
        <v/>
      </c>
    </row>
    <row r="21085" spans="1:19" x14ac:dyDescent="0.5">
      <c r="A21085" s="4">
        <v>44291</v>
      </c>
      <c r="B21085" s="14">
        <v>0.70664351851851848</v>
      </c>
      <c r="C21085">
        <v>3</v>
      </c>
      <c r="D21085" t="s">
        <v>641</v>
      </c>
      <c r="E21085">
        <v>38</v>
      </c>
      <c r="F21085" t="s">
        <v>641</v>
      </c>
      <c r="S21085" t="str">
        <f t="shared" si="96"/>
        <v/>
      </c>
    </row>
    <row r="21086" spans="1:19" x14ac:dyDescent="0.5">
      <c r="A21086" s="4">
        <v>44291</v>
      </c>
      <c r="B21086" s="14">
        <v>0.70677083333333324</v>
      </c>
      <c r="C21086">
        <v>3</v>
      </c>
      <c r="D21086" t="s">
        <v>641</v>
      </c>
      <c r="E21086">
        <v>41</v>
      </c>
      <c r="F21086" t="s">
        <v>641</v>
      </c>
      <c r="S21086" t="str">
        <f t="shared" si="96"/>
        <v/>
      </c>
    </row>
    <row r="21087" spans="1:19" x14ac:dyDescent="0.5">
      <c r="A21087" s="4">
        <v>44291</v>
      </c>
      <c r="B21087" s="14">
        <v>0.70678240740740739</v>
      </c>
      <c r="C21087">
        <v>3</v>
      </c>
      <c r="D21087" t="s">
        <v>641</v>
      </c>
      <c r="E21087">
        <v>38</v>
      </c>
      <c r="F21087" t="s">
        <v>641</v>
      </c>
      <c r="S21087" t="str">
        <f t="shared" si="96"/>
        <v/>
      </c>
    </row>
    <row r="21088" spans="1:19" x14ac:dyDescent="0.5">
      <c r="A21088" s="4">
        <v>44291</v>
      </c>
      <c r="B21088" s="14">
        <v>0.70679398148148154</v>
      </c>
      <c r="C21088">
        <v>3</v>
      </c>
      <c r="D21088" t="s">
        <v>641</v>
      </c>
      <c r="E21088">
        <v>40</v>
      </c>
      <c r="F21088" t="s">
        <v>641</v>
      </c>
      <c r="S21088" t="str">
        <f t="shared" si="96"/>
        <v/>
      </c>
    </row>
    <row r="21089" spans="1:19" x14ac:dyDescent="0.5">
      <c r="A21089" s="4">
        <v>44291</v>
      </c>
      <c r="B21089" s="14">
        <v>0.70680555555555558</v>
      </c>
      <c r="C21089">
        <v>3</v>
      </c>
      <c r="D21089" t="s">
        <v>641</v>
      </c>
      <c r="E21089">
        <v>40</v>
      </c>
      <c r="F21089" t="s">
        <v>641</v>
      </c>
      <c r="S21089" t="str">
        <f t="shared" si="96"/>
        <v/>
      </c>
    </row>
    <row r="21090" spans="1:19" x14ac:dyDescent="0.5">
      <c r="A21090" s="4">
        <v>44291</v>
      </c>
      <c r="B21090" s="14">
        <v>0.70681712962962961</v>
      </c>
      <c r="C21090">
        <v>3</v>
      </c>
      <c r="D21090" t="s">
        <v>641</v>
      </c>
      <c r="E21090">
        <v>44</v>
      </c>
      <c r="F21090" t="s">
        <v>641</v>
      </c>
      <c r="S21090" t="str">
        <f t="shared" si="96"/>
        <v/>
      </c>
    </row>
    <row r="21091" spans="1:19" x14ac:dyDescent="0.5">
      <c r="A21091" s="4">
        <v>44291</v>
      </c>
      <c r="B21091" s="14">
        <v>0.70682870370370365</v>
      </c>
      <c r="C21091">
        <v>3</v>
      </c>
      <c r="D21091" t="s">
        <v>641</v>
      </c>
      <c r="E21091">
        <v>38</v>
      </c>
      <c r="F21091" t="s">
        <v>641</v>
      </c>
      <c r="S21091" t="str">
        <f t="shared" si="96"/>
        <v/>
      </c>
    </row>
    <row r="21092" spans="1:19" x14ac:dyDescent="0.5">
      <c r="A21092" s="4">
        <v>44291</v>
      </c>
      <c r="B21092" s="14">
        <v>0.7069212962962963</v>
      </c>
      <c r="C21092">
        <v>3</v>
      </c>
      <c r="D21092" t="s">
        <v>641</v>
      </c>
      <c r="E21092">
        <v>40</v>
      </c>
      <c r="F21092" t="s">
        <v>641</v>
      </c>
      <c r="S21092" t="str">
        <f t="shared" si="96"/>
        <v/>
      </c>
    </row>
    <row r="21093" spans="1:19" x14ac:dyDescent="0.5">
      <c r="A21093" s="4">
        <v>44291</v>
      </c>
      <c r="B21093" s="14">
        <v>0.70695601851851853</v>
      </c>
      <c r="C21093">
        <v>3</v>
      </c>
      <c r="D21093" t="s">
        <v>641</v>
      </c>
      <c r="E21093">
        <v>40</v>
      </c>
      <c r="F21093" t="s">
        <v>641</v>
      </c>
      <c r="S21093" t="str">
        <f t="shared" si="96"/>
        <v/>
      </c>
    </row>
    <row r="21094" spans="1:19" x14ac:dyDescent="0.5">
      <c r="A21094" s="4">
        <v>44291</v>
      </c>
      <c r="B21094" s="14">
        <v>0.70718749999999997</v>
      </c>
      <c r="C21094">
        <v>3</v>
      </c>
      <c r="D21094" t="s">
        <v>641</v>
      </c>
      <c r="E21094">
        <v>41</v>
      </c>
      <c r="F21094" t="s">
        <v>641</v>
      </c>
      <c r="S21094" t="str">
        <f t="shared" si="96"/>
        <v/>
      </c>
    </row>
    <row r="21095" spans="1:19" x14ac:dyDescent="0.5">
      <c r="A21095" s="4">
        <v>44291</v>
      </c>
      <c r="B21095" s="14">
        <v>0.70721064814814805</v>
      </c>
      <c r="C21095">
        <v>3</v>
      </c>
      <c r="D21095" t="s">
        <v>641</v>
      </c>
      <c r="E21095">
        <v>40</v>
      </c>
      <c r="F21095" t="s">
        <v>641</v>
      </c>
      <c r="S21095" t="str">
        <f t="shared" si="96"/>
        <v/>
      </c>
    </row>
    <row r="21096" spans="1:19" x14ac:dyDescent="0.5">
      <c r="A21096" s="4">
        <v>44291</v>
      </c>
      <c r="B21096" s="14">
        <v>0.70728009259259261</v>
      </c>
      <c r="C21096">
        <v>3</v>
      </c>
      <c r="D21096" t="s">
        <v>641</v>
      </c>
      <c r="E21096">
        <v>40</v>
      </c>
      <c r="F21096" t="s">
        <v>641</v>
      </c>
      <c r="S21096" t="str">
        <f t="shared" si="96"/>
        <v/>
      </c>
    </row>
    <row r="21097" spans="1:19" x14ac:dyDescent="0.5">
      <c r="A21097" s="4">
        <v>44291</v>
      </c>
      <c r="B21097" s="14">
        <v>0.70733796296296303</v>
      </c>
      <c r="C21097">
        <v>3</v>
      </c>
      <c r="D21097" t="s">
        <v>641</v>
      </c>
      <c r="E21097">
        <v>38</v>
      </c>
      <c r="F21097" t="s">
        <v>641</v>
      </c>
      <c r="S21097" t="str">
        <f t="shared" si="96"/>
        <v/>
      </c>
    </row>
    <row r="21098" spans="1:19" x14ac:dyDescent="0.5">
      <c r="A21098" s="4">
        <v>44291</v>
      </c>
      <c r="B21098" s="14">
        <v>0.77339120370370373</v>
      </c>
      <c r="C21098">
        <v>3</v>
      </c>
      <c r="D21098" t="s">
        <v>641</v>
      </c>
      <c r="E21098">
        <v>39</v>
      </c>
      <c r="F21098" t="s">
        <v>641</v>
      </c>
      <c r="S21098" t="str">
        <f t="shared" si="96"/>
        <v/>
      </c>
    </row>
    <row r="21099" spans="1:19" x14ac:dyDescent="0.5">
      <c r="A21099" s="4">
        <v>44291</v>
      </c>
      <c r="B21099" s="14">
        <v>0.77347222222222223</v>
      </c>
      <c r="C21099">
        <v>3</v>
      </c>
      <c r="D21099" t="s">
        <v>641</v>
      </c>
      <c r="E21099">
        <v>42</v>
      </c>
      <c r="F21099" t="s">
        <v>641</v>
      </c>
      <c r="S21099" t="str">
        <f t="shared" si="96"/>
        <v/>
      </c>
    </row>
    <row r="21100" spans="1:19" x14ac:dyDescent="0.5">
      <c r="A21100" s="4">
        <v>44291</v>
      </c>
      <c r="B21100" s="14">
        <v>0.77348379629629627</v>
      </c>
      <c r="C21100">
        <v>3</v>
      </c>
      <c r="D21100" t="s">
        <v>641</v>
      </c>
      <c r="E21100">
        <v>38</v>
      </c>
      <c r="F21100" t="s">
        <v>641</v>
      </c>
      <c r="S21100" t="str">
        <f t="shared" si="96"/>
        <v/>
      </c>
    </row>
    <row r="21101" spans="1:19" x14ac:dyDescent="0.5">
      <c r="A21101" s="4">
        <v>44291</v>
      </c>
      <c r="B21101" s="14">
        <v>0.77350694444444434</v>
      </c>
      <c r="C21101">
        <v>3</v>
      </c>
      <c r="D21101" t="s">
        <v>641</v>
      </c>
      <c r="E21101">
        <v>42</v>
      </c>
      <c r="F21101" t="s">
        <v>641</v>
      </c>
      <c r="S21101" t="str">
        <f t="shared" si="96"/>
        <v/>
      </c>
    </row>
    <row r="21102" spans="1:19" x14ac:dyDescent="0.5">
      <c r="A21102" s="4">
        <v>44291</v>
      </c>
      <c r="B21102" s="14">
        <v>0.77354166666666668</v>
      </c>
      <c r="C21102">
        <v>3</v>
      </c>
      <c r="D21102" t="s">
        <v>641</v>
      </c>
      <c r="E21102">
        <v>38</v>
      </c>
      <c r="F21102" t="s">
        <v>641</v>
      </c>
      <c r="S21102" t="str">
        <f t="shared" si="96"/>
        <v/>
      </c>
    </row>
    <row r="21103" spans="1:19" x14ac:dyDescent="0.5">
      <c r="A21103" s="4">
        <v>44291</v>
      </c>
      <c r="B21103" s="14">
        <v>0.77355324074074072</v>
      </c>
      <c r="C21103">
        <v>3</v>
      </c>
      <c r="D21103" t="s">
        <v>641</v>
      </c>
      <c r="E21103">
        <v>39</v>
      </c>
      <c r="F21103" t="s">
        <v>641</v>
      </c>
      <c r="S21103" t="str">
        <f t="shared" si="96"/>
        <v/>
      </c>
    </row>
    <row r="21104" spans="1:19" x14ac:dyDescent="0.5">
      <c r="A21104" s="4">
        <v>44291</v>
      </c>
      <c r="B21104" s="14">
        <v>0.77356481481481476</v>
      </c>
      <c r="C21104">
        <v>3</v>
      </c>
      <c r="D21104" t="s">
        <v>641</v>
      </c>
      <c r="E21104">
        <v>38</v>
      </c>
      <c r="F21104" t="s">
        <v>641</v>
      </c>
      <c r="S21104" t="str">
        <f t="shared" si="96"/>
        <v/>
      </c>
    </row>
    <row r="21105" spans="1:19" x14ac:dyDescent="0.5">
      <c r="A21105" s="4">
        <v>44291</v>
      </c>
      <c r="B21105" s="14">
        <v>0.77357638888888891</v>
      </c>
      <c r="C21105">
        <v>3</v>
      </c>
      <c r="D21105" t="s">
        <v>641</v>
      </c>
      <c r="E21105">
        <v>38</v>
      </c>
      <c r="F21105" t="s">
        <v>641</v>
      </c>
      <c r="S21105" t="str">
        <f t="shared" si="96"/>
        <v/>
      </c>
    </row>
    <row r="21106" spans="1:19" x14ac:dyDescent="0.5">
      <c r="A21106" s="4">
        <v>44291</v>
      </c>
      <c r="B21106" s="14">
        <v>0.77359953703703699</v>
      </c>
      <c r="C21106">
        <v>3</v>
      </c>
      <c r="D21106" t="s">
        <v>641</v>
      </c>
      <c r="E21106">
        <v>39</v>
      </c>
      <c r="F21106" t="s">
        <v>641</v>
      </c>
      <c r="S21106" t="str">
        <f t="shared" si="96"/>
        <v/>
      </c>
    </row>
    <row r="21107" spans="1:19" x14ac:dyDescent="0.5">
      <c r="A21107" s="4">
        <v>44291</v>
      </c>
      <c r="B21107" s="14">
        <v>0.77359953703703699</v>
      </c>
      <c r="C21107">
        <v>3</v>
      </c>
      <c r="D21107" t="s">
        <v>641</v>
      </c>
      <c r="E21107">
        <v>39</v>
      </c>
      <c r="F21107" t="s">
        <v>641</v>
      </c>
      <c r="S21107" t="str">
        <f t="shared" si="96"/>
        <v/>
      </c>
    </row>
    <row r="21108" spans="1:19" x14ac:dyDescent="0.5">
      <c r="A21108" s="4">
        <v>44291</v>
      </c>
      <c r="B21108" s="14">
        <v>0.77362268518518518</v>
      </c>
      <c r="C21108">
        <v>3</v>
      </c>
      <c r="D21108" t="s">
        <v>641</v>
      </c>
      <c r="E21108">
        <v>40</v>
      </c>
      <c r="F21108" t="s">
        <v>641</v>
      </c>
      <c r="S21108" t="str">
        <f t="shared" si="96"/>
        <v/>
      </c>
    </row>
    <row r="21109" spans="1:19" x14ac:dyDescent="0.5">
      <c r="A21109" s="4">
        <v>44291</v>
      </c>
      <c r="B21109" s="14">
        <v>0.77363425925925933</v>
      </c>
      <c r="C21109">
        <v>3</v>
      </c>
      <c r="D21109" t="s">
        <v>641</v>
      </c>
      <c r="E21109">
        <v>41</v>
      </c>
      <c r="F21109" t="s">
        <v>641</v>
      </c>
      <c r="S21109" t="str">
        <f t="shared" si="96"/>
        <v/>
      </c>
    </row>
    <row r="21110" spans="1:19" x14ac:dyDescent="0.5">
      <c r="A21110" s="4">
        <v>44291</v>
      </c>
      <c r="B21110" s="14">
        <v>0.77364583333333325</v>
      </c>
      <c r="C21110">
        <v>3</v>
      </c>
      <c r="D21110" t="s">
        <v>641</v>
      </c>
      <c r="E21110">
        <v>45</v>
      </c>
      <c r="F21110" t="s">
        <v>641</v>
      </c>
      <c r="S21110" t="str">
        <f t="shared" si="96"/>
        <v/>
      </c>
    </row>
    <row r="21111" spans="1:19" x14ac:dyDescent="0.5">
      <c r="A21111" s="4">
        <v>44291</v>
      </c>
      <c r="B21111" s="14">
        <v>0.77366898148148155</v>
      </c>
      <c r="C21111">
        <v>3</v>
      </c>
      <c r="D21111" t="s">
        <v>641</v>
      </c>
      <c r="E21111">
        <v>44</v>
      </c>
      <c r="F21111" t="s">
        <v>641</v>
      </c>
      <c r="S21111" t="str">
        <f t="shared" si="96"/>
        <v/>
      </c>
    </row>
    <row r="21112" spans="1:19" x14ac:dyDescent="0.5">
      <c r="A21112" s="4">
        <v>44291</v>
      </c>
      <c r="B21112" s="14">
        <v>0.77368055555555559</v>
      </c>
      <c r="C21112">
        <v>3</v>
      </c>
      <c r="D21112" t="s">
        <v>641</v>
      </c>
      <c r="E21112">
        <v>46</v>
      </c>
      <c r="F21112" t="s">
        <v>641</v>
      </c>
      <c r="S21112" t="str">
        <f t="shared" si="96"/>
        <v/>
      </c>
    </row>
    <row r="21113" spans="1:19" x14ac:dyDescent="0.5">
      <c r="A21113" s="4">
        <v>44291</v>
      </c>
      <c r="B21113" s="14">
        <v>0.77370370370370367</v>
      </c>
      <c r="C21113">
        <v>3</v>
      </c>
      <c r="D21113" t="s">
        <v>641</v>
      </c>
      <c r="E21113">
        <v>39</v>
      </c>
      <c r="F21113" t="s">
        <v>641</v>
      </c>
      <c r="S21113" t="str">
        <f t="shared" si="96"/>
        <v/>
      </c>
    </row>
    <row r="21114" spans="1:19" x14ac:dyDescent="0.5">
      <c r="A21114" s="4">
        <v>44291</v>
      </c>
      <c r="B21114" s="14">
        <v>0.77371527777777782</v>
      </c>
      <c r="C21114">
        <v>3</v>
      </c>
      <c r="D21114" t="s">
        <v>641</v>
      </c>
      <c r="E21114">
        <v>42</v>
      </c>
      <c r="F21114" t="s">
        <v>641</v>
      </c>
      <c r="S21114" t="str">
        <f t="shared" si="96"/>
        <v/>
      </c>
    </row>
    <row r="21115" spans="1:19" x14ac:dyDescent="0.5">
      <c r="A21115" s="4">
        <v>44291</v>
      </c>
      <c r="B21115" s="14">
        <v>0.77372685185185175</v>
      </c>
      <c r="C21115">
        <v>3</v>
      </c>
      <c r="D21115" t="s">
        <v>641</v>
      </c>
      <c r="E21115">
        <v>40</v>
      </c>
      <c r="F21115" t="s">
        <v>641</v>
      </c>
      <c r="S21115" t="str">
        <f t="shared" ref="S21115:S21136" si="97">IFERROR(IF(OR(C21115=3,C21115=4),(Q21115/R21115*35.5),(Q21115/R21115*30)),"")</f>
        <v/>
      </c>
    </row>
    <row r="21116" spans="1:19" x14ac:dyDescent="0.5">
      <c r="A21116" s="4">
        <v>44291</v>
      </c>
      <c r="B21116" s="14">
        <v>0.77375000000000005</v>
      </c>
      <c r="C21116">
        <v>3</v>
      </c>
      <c r="D21116" t="s">
        <v>641</v>
      </c>
      <c r="E21116">
        <v>43</v>
      </c>
      <c r="F21116" t="s">
        <v>641</v>
      </c>
      <c r="S21116" t="str">
        <f t="shared" si="97"/>
        <v/>
      </c>
    </row>
    <row r="21117" spans="1:19" x14ac:dyDescent="0.5">
      <c r="A21117" s="4">
        <v>44291</v>
      </c>
      <c r="B21117" s="14">
        <v>0.77375000000000005</v>
      </c>
      <c r="C21117">
        <v>3</v>
      </c>
      <c r="D21117" t="s">
        <v>641</v>
      </c>
      <c r="E21117">
        <v>43</v>
      </c>
      <c r="F21117" t="s">
        <v>641</v>
      </c>
      <c r="S21117" t="str">
        <f t="shared" si="97"/>
        <v/>
      </c>
    </row>
    <row r="21118" spans="1:19" x14ac:dyDescent="0.5">
      <c r="A21118" s="4">
        <v>44291</v>
      </c>
      <c r="B21118" s="14">
        <v>0.77378472222222217</v>
      </c>
      <c r="C21118">
        <v>3</v>
      </c>
      <c r="D21118" t="s">
        <v>641</v>
      </c>
      <c r="E21118">
        <v>47</v>
      </c>
      <c r="F21118" t="s">
        <v>641</v>
      </c>
      <c r="S21118" t="str">
        <f t="shared" si="97"/>
        <v/>
      </c>
    </row>
    <row r="21119" spans="1:19" x14ac:dyDescent="0.5">
      <c r="A21119" s="4">
        <v>44291</v>
      </c>
      <c r="B21119" s="14">
        <v>0.77380787037037047</v>
      </c>
      <c r="C21119">
        <v>3</v>
      </c>
      <c r="D21119" t="s">
        <v>641</v>
      </c>
      <c r="E21119">
        <v>46</v>
      </c>
      <c r="F21119" t="s">
        <v>641</v>
      </c>
      <c r="S21119" t="str">
        <f t="shared" si="97"/>
        <v/>
      </c>
    </row>
    <row r="21120" spans="1:19" x14ac:dyDescent="0.5">
      <c r="A21120" s="4">
        <v>44291</v>
      </c>
      <c r="B21120" s="14">
        <v>0.77383101851851854</v>
      </c>
      <c r="C21120">
        <v>3</v>
      </c>
      <c r="D21120" t="s">
        <v>641</v>
      </c>
      <c r="E21120">
        <v>41</v>
      </c>
      <c r="F21120" t="s">
        <v>641</v>
      </c>
      <c r="S21120" t="str">
        <f t="shared" si="97"/>
        <v/>
      </c>
    </row>
    <row r="21121" spans="1:19" x14ac:dyDescent="0.5">
      <c r="A21121" s="4">
        <v>44291</v>
      </c>
      <c r="B21121" s="14">
        <v>0.77386574074074066</v>
      </c>
      <c r="C21121">
        <v>3</v>
      </c>
      <c r="D21121" t="s">
        <v>641</v>
      </c>
      <c r="E21121">
        <v>43</v>
      </c>
      <c r="F21121" t="s">
        <v>641</v>
      </c>
      <c r="S21121" t="str">
        <f t="shared" si="97"/>
        <v/>
      </c>
    </row>
    <row r="21122" spans="1:19" x14ac:dyDescent="0.5">
      <c r="A21122" s="4">
        <v>44291</v>
      </c>
      <c r="B21122" s="14">
        <v>0.77387731481481481</v>
      </c>
      <c r="C21122">
        <v>3</v>
      </c>
      <c r="D21122" t="s">
        <v>641</v>
      </c>
      <c r="E21122">
        <v>41</v>
      </c>
      <c r="F21122" t="s">
        <v>641</v>
      </c>
      <c r="S21122" t="str">
        <f t="shared" si="97"/>
        <v/>
      </c>
    </row>
    <row r="21123" spans="1:19" x14ac:dyDescent="0.5">
      <c r="A21123" s="4">
        <v>44291</v>
      </c>
      <c r="B21123" s="14">
        <v>0.77388888888888896</v>
      </c>
      <c r="C21123">
        <v>3</v>
      </c>
      <c r="D21123" t="s">
        <v>641</v>
      </c>
      <c r="E21123">
        <v>41</v>
      </c>
      <c r="F21123" t="s">
        <v>641</v>
      </c>
      <c r="S21123" t="str">
        <f t="shared" si="97"/>
        <v/>
      </c>
    </row>
    <row r="21124" spans="1:19" x14ac:dyDescent="0.5">
      <c r="A21124" s="4">
        <v>44291</v>
      </c>
      <c r="B21124" s="14">
        <v>0.77391203703703704</v>
      </c>
      <c r="C21124">
        <v>3</v>
      </c>
      <c r="D21124" t="s">
        <v>641</v>
      </c>
      <c r="E21124">
        <v>43</v>
      </c>
      <c r="F21124" t="s">
        <v>641</v>
      </c>
      <c r="S21124" t="str">
        <f t="shared" si="97"/>
        <v/>
      </c>
    </row>
    <row r="21125" spans="1:19" x14ac:dyDescent="0.5">
      <c r="A21125" s="4">
        <v>44291</v>
      </c>
      <c r="B21125" s="14">
        <v>0.77392361111111108</v>
      </c>
      <c r="C21125">
        <v>3</v>
      </c>
      <c r="D21125" t="s">
        <v>641</v>
      </c>
      <c r="E21125">
        <v>48</v>
      </c>
      <c r="F21125" t="s">
        <v>641</v>
      </c>
      <c r="S21125" t="str">
        <f t="shared" si="97"/>
        <v/>
      </c>
    </row>
    <row r="21126" spans="1:19" x14ac:dyDescent="0.5">
      <c r="A21126" s="4">
        <v>44291</v>
      </c>
      <c r="B21126" s="14">
        <v>0.77394675925925915</v>
      </c>
      <c r="C21126">
        <v>3</v>
      </c>
      <c r="D21126" t="s">
        <v>641</v>
      </c>
      <c r="E21126">
        <v>43</v>
      </c>
      <c r="F21126" t="s">
        <v>641</v>
      </c>
      <c r="S21126" t="str">
        <f t="shared" si="97"/>
        <v/>
      </c>
    </row>
    <row r="21127" spans="1:19" x14ac:dyDescent="0.5">
      <c r="A21127" s="4">
        <v>44291</v>
      </c>
      <c r="B21127" s="14">
        <v>0.7739583333333333</v>
      </c>
      <c r="C21127">
        <v>3</v>
      </c>
      <c r="D21127" t="s">
        <v>641</v>
      </c>
      <c r="E21127">
        <v>45</v>
      </c>
      <c r="F21127" t="s">
        <v>641</v>
      </c>
      <c r="S21127" t="str">
        <f t="shared" si="97"/>
        <v/>
      </c>
    </row>
    <row r="21128" spans="1:19" x14ac:dyDescent="0.5">
      <c r="A21128" s="4">
        <v>44291</v>
      </c>
      <c r="B21128" s="14">
        <v>0.77396990740740745</v>
      </c>
      <c r="C21128">
        <v>3</v>
      </c>
      <c r="D21128" t="s">
        <v>641</v>
      </c>
      <c r="E21128">
        <v>40</v>
      </c>
      <c r="F21128" t="s">
        <v>641</v>
      </c>
      <c r="S21128" t="str">
        <f t="shared" si="97"/>
        <v/>
      </c>
    </row>
    <row r="21129" spans="1:19" x14ac:dyDescent="0.5">
      <c r="A21129" s="4">
        <v>44291</v>
      </c>
      <c r="B21129" s="14">
        <v>0.77398148148148149</v>
      </c>
      <c r="C21129">
        <v>3</v>
      </c>
      <c r="D21129" t="s">
        <v>641</v>
      </c>
      <c r="E21129">
        <v>38</v>
      </c>
      <c r="F21129" t="s">
        <v>641</v>
      </c>
      <c r="S21129" t="str">
        <f t="shared" si="97"/>
        <v/>
      </c>
    </row>
    <row r="21130" spans="1:19" x14ac:dyDescent="0.5">
      <c r="A21130" s="4">
        <v>44291</v>
      </c>
      <c r="B21130" s="14">
        <v>0.77400462962962957</v>
      </c>
      <c r="C21130">
        <v>3</v>
      </c>
      <c r="D21130" t="s">
        <v>641</v>
      </c>
      <c r="E21130">
        <v>45</v>
      </c>
      <c r="F21130" t="s">
        <v>641</v>
      </c>
      <c r="S21130" t="str">
        <f t="shared" si="97"/>
        <v/>
      </c>
    </row>
    <row r="21131" spans="1:19" x14ac:dyDescent="0.5">
      <c r="A21131" s="4">
        <v>44291</v>
      </c>
      <c r="B21131" s="14">
        <v>0.77402777777777787</v>
      </c>
      <c r="C21131">
        <v>3</v>
      </c>
      <c r="D21131" t="s">
        <v>641</v>
      </c>
      <c r="E21131">
        <v>43</v>
      </c>
      <c r="F21131" t="s">
        <v>641</v>
      </c>
      <c r="S21131" t="str">
        <f t="shared" si="97"/>
        <v/>
      </c>
    </row>
    <row r="21132" spans="1:19" x14ac:dyDescent="0.5">
      <c r="A21132" s="4">
        <v>44291</v>
      </c>
      <c r="B21132" s="14">
        <v>0.7740393518518518</v>
      </c>
      <c r="C21132">
        <v>3</v>
      </c>
      <c r="D21132" t="s">
        <v>641</v>
      </c>
      <c r="E21132">
        <v>41</v>
      </c>
      <c r="F21132" t="s">
        <v>641</v>
      </c>
      <c r="S21132" t="str">
        <f t="shared" si="97"/>
        <v/>
      </c>
    </row>
    <row r="21133" spans="1:19" x14ac:dyDescent="0.5">
      <c r="A21133" s="4">
        <v>44291</v>
      </c>
      <c r="B21133" s="14">
        <v>0.77407407407407414</v>
      </c>
      <c r="C21133">
        <v>3</v>
      </c>
      <c r="D21133" t="s">
        <v>641</v>
      </c>
      <c r="E21133">
        <v>45</v>
      </c>
      <c r="F21133" t="s">
        <v>641</v>
      </c>
      <c r="S21133" t="str">
        <f t="shared" si="97"/>
        <v/>
      </c>
    </row>
    <row r="21134" spans="1:19" x14ac:dyDescent="0.5">
      <c r="A21134" s="4">
        <v>44291</v>
      </c>
      <c r="B21134" s="14">
        <v>0.7741203703703704</v>
      </c>
      <c r="C21134">
        <v>3</v>
      </c>
      <c r="D21134" t="s">
        <v>641</v>
      </c>
      <c r="E21134">
        <v>44</v>
      </c>
      <c r="F21134" t="s">
        <v>641</v>
      </c>
      <c r="S21134" t="str">
        <f t="shared" si="97"/>
        <v/>
      </c>
    </row>
    <row r="21135" spans="1:19" x14ac:dyDescent="0.5">
      <c r="A21135" s="4">
        <v>44291</v>
      </c>
      <c r="B21135" s="14">
        <v>0.77414351851851848</v>
      </c>
      <c r="C21135">
        <v>3</v>
      </c>
      <c r="D21135" t="s">
        <v>641</v>
      </c>
      <c r="E21135">
        <v>39</v>
      </c>
      <c r="F21135" t="s">
        <v>641</v>
      </c>
      <c r="S21135" t="str">
        <f t="shared" si="97"/>
        <v/>
      </c>
    </row>
    <row r="21136" spans="1:19" x14ac:dyDescent="0.5">
      <c r="A21136" s="4">
        <v>44291</v>
      </c>
      <c r="B21136" s="14">
        <v>0.77415509259259263</v>
      </c>
      <c r="C21136">
        <v>3</v>
      </c>
      <c r="D21136" t="s">
        <v>641</v>
      </c>
      <c r="E21136">
        <v>46</v>
      </c>
      <c r="F21136" t="s">
        <v>641</v>
      </c>
      <c r="S21136" t="str">
        <f t="shared" si="97"/>
        <v/>
      </c>
    </row>
    <row r="21137" spans="1:20" x14ac:dyDescent="0.5">
      <c r="A21137" s="4">
        <v>44291</v>
      </c>
      <c r="B21137" s="14">
        <v>0.83768518518518509</v>
      </c>
      <c r="C21137">
        <v>2</v>
      </c>
      <c r="D21137" t="s">
        <v>641</v>
      </c>
      <c r="E21137">
        <v>46</v>
      </c>
      <c r="F21137" t="s">
        <v>646</v>
      </c>
      <c r="G21137" s="14">
        <f>(B21137+"0:30:35")</f>
        <v>0.85892361111111104</v>
      </c>
      <c r="H21137" s="14"/>
      <c r="I21137" s="14"/>
      <c r="J21137">
        <v>2</v>
      </c>
      <c r="K21137" t="s">
        <v>913</v>
      </c>
      <c r="M21137" s="14">
        <v>0.85921296296296301</v>
      </c>
      <c r="N21137">
        <v>1</v>
      </c>
      <c r="O21137">
        <v>2</v>
      </c>
      <c r="P21137" t="s">
        <v>32</v>
      </c>
      <c r="Q21137">
        <v>65</v>
      </c>
      <c r="R21137">
        <v>35</v>
      </c>
      <c r="S21137">
        <f>IFERROR(IF(OR(C21137=3,C21137=4),(Q21137/R21137*35.5),(Q21137/R21137*35)),"")</f>
        <v>65</v>
      </c>
      <c r="T21137" t="s">
        <v>911</v>
      </c>
    </row>
    <row r="21138" spans="1:20" x14ac:dyDescent="0.5">
      <c r="A21138" s="4">
        <v>44291</v>
      </c>
      <c r="B21138" s="14">
        <v>0.87895833333333329</v>
      </c>
      <c r="C21138">
        <v>3</v>
      </c>
      <c r="D21138" t="s">
        <v>641</v>
      </c>
      <c r="E21138">
        <v>40</v>
      </c>
      <c r="F21138" t="s">
        <v>641</v>
      </c>
      <c r="S21138" t="str">
        <f>IFERROR(IF(OR(C21138=3,C21138=4),(Q21138/R21138*35.5),(Q21138/R21138*30)),"")</f>
        <v/>
      </c>
    </row>
    <row r="21139" spans="1:20" x14ac:dyDescent="0.5">
      <c r="A21139" s="4">
        <v>44291</v>
      </c>
      <c r="B21139" s="14">
        <v>0.87896990740740744</v>
      </c>
      <c r="C21139">
        <v>3</v>
      </c>
      <c r="D21139" t="s">
        <v>641</v>
      </c>
      <c r="E21139">
        <v>40</v>
      </c>
      <c r="F21139" t="s">
        <v>641</v>
      </c>
      <c r="S21139" t="str">
        <f>IFERROR(IF(OR(C21139=3,C21139=4),(Q21139/R21139*35.5),(Q21139/R21139*30)),"")</f>
        <v/>
      </c>
    </row>
    <row r="21140" spans="1:20" x14ac:dyDescent="0.5">
      <c r="A21140" s="4">
        <v>44291</v>
      </c>
      <c r="B21140" s="14">
        <v>0.8790162037037037</v>
      </c>
      <c r="C21140">
        <v>3</v>
      </c>
      <c r="D21140" t="s">
        <v>641</v>
      </c>
      <c r="E21140">
        <v>42</v>
      </c>
      <c r="F21140" t="s">
        <v>641</v>
      </c>
      <c r="S21140" t="str">
        <f>IFERROR(IF(OR(C21140=3,C21140=4),(Q21140/R21140*35.5),(Q21140/R21140*30)),"")</f>
        <v/>
      </c>
    </row>
    <row r="21141" spans="1:20" x14ac:dyDescent="0.5">
      <c r="A21141" s="4">
        <v>44291</v>
      </c>
      <c r="B21141" s="14">
        <v>0.87910879629629635</v>
      </c>
      <c r="C21141">
        <v>3</v>
      </c>
      <c r="D21141" t="s">
        <v>641</v>
      </c>
      <c r="E21141">
        <v>39</v>
      </c>
      <c r="F21141" t="s">
        <v>641</v>
      </c>
      <c r="S21141" t="str">
        <f>IFERROR(IF(OR(C21141=3,C21141=4),(Q21141/R21141*35.5),(Q21141/R21141*30)),"")</f>
        <v/>
      </c>
    </row>
    <row r="21142" spans="1:20" x14ac:dyDescent="0.5">
      <c r="A21142" s="4">
        <v>44291</v>
      </c>
      <c r="B21142" s="14">
        <v>0.87912037037037039</v>
      </c>
      <c r="C21142">
        <v>3</v>
      </c>
      <c r="D21142" t="s">
        <v>641</v>
      </c>
      <c r="E21142">
        <v>40</v>
      </c>
      <c r="F21142" t="s">
        <v>641</v>
      </c>
      <c r="S21142" t="str">
        <f>IFERROR(IF(OR(C21142=3,C21142=4),(Q21142/R21142*35.5),(Q21142/R21142*30)),"")</f>
        <v/>
      </c>
    </row>
    <row r="21143" spans="1:20" x14ac:dyDescent="0.5">
      <c r="A21143" s="4">
        <v>44291</v>
      </c>
      <c r="B21143" s="14">
        <v>0.89371527777777782</v>
      </c>
      <c r="C21143">
        <v>4</v>
      </c>
      <c r="D21143" t="s">
        <v>642</v>
      </c>
      <c r="E21143">
        <v>109</v>
      </c>
      <c r="F21143" t="s">
        <v>642</v>
      </c>
      <c r="G21143" s="14">
        <f>(B21143+"0:30:35")</f>
        <v>0.91495370370370377</v>
      </c>
      <c r="H21143" s="14"/>
      <c r="I21143" s="14"/>
      <c r="J21143">
        <v>2</v>
      </c>
      <c r="K21143" t="s">
        <v>642</v>
      </c>
      <c r="M21143" s="14">
        <v>0.91525462962962967</v>
      </c>
      <c r="N21143">
        <v>4</v>
      </c>
      <c r="O21143">
        <v>4</v>
      </c>
      <c r="P21143" t="s">
        <v>32</v>
      </c>
      <c r="Q21143">
        <v>70</v>
      </c>
      <c r="R21143">
        <v>40</v>
      </c>
      <c r="S21143">
        <f>IFERROR(IF(OR(C21143=3,C21143=4),(Q21143/R21143*35.5),(Q21143/R21143*35)),"")</f>
        <v>62.125</v>
      </c>
      <c r="T21143" t="s">
        <v>911</v>
      </c>
    </row>
    <row r="21144" spans="1:20" x14ac:dyDescent="0.5">
      <c r="A21144" s="4">
        <v>44292</v>
      </c>
      <c r="B21144" s="14">
        <v>8.7673611111111105E-2</v>
      </c>
      <c r="C21144">
        <v>3</v>
      </c>
      <c r="D21144" t="s">
        <v>641</v>
      </c>
      <c r="E21144">
        <v>46</v>
      </c>
      <c r="F21144" t="s">
        <v>641</v>
      </c>
      <c r="S21144" t="str">
        <f t="shared" ref="S21144:S21166" si="98">IFERROR(IF(OR(C21144=3,C21144=4),(Q21144/R21144*35.5),(Q21144/R21144*30)),"")</f>
        <v/>
      </c>
    </row>
    <row r="21145" spans="1:20" x14ac:dyDescent="0.5">
      <c r="A21145" s="4">
        <v>44292</v>
      </c>
      <c r="B21145" s="14">
        <v>9.4409722222222214E-2</v>
      </c>
      <c r="C21145">
        <v>3</v>
      </c>
      <c r="D21145" t="s">
        <v>646</v>
      </c>
      <c r="E21145">
        <v>82</v>
      </c>
      <c r="F21145" t="s">
        <v>646</v>
      </c>
      <c r="G21145" s="14">
        <f t="shared" ref="G21145:G21158" si="99">(B21145+"0:30:35")</f>
        <v>0.11564814814814814</v>
      </c>
      <c r="H21145" s="14"/>
      <c r="I21145" s="14"/>
      <c r="J21145">
        <v>1</v>
      </c>
      <c r="K21145" t="s">
        <v>913</v>
      </c>
      <c r="M21145" s="14">
        <v>0.11597222222222221</v>
      </c>
      <c r="N21145">
        <v>3</v>
      </c>
      <c r="O21145">
        <v>2</v>
      </c>
      <c r="P21145" t="s">
        <v>916</v>
      </c>
      <c r="S21145" t="str">
        <f t="shared" si="98"/>
        <v/>
      </c>
      <c r="T21145" t="s">
        <v>911</v>
      </c>
    </row>
    <row r="21146" spans="1:20" x14ac:dyDescent="0.5">
      <c r="A21146" s="4">
        <v>44292</v>
      </c>
      <c r="B21146" s="14">
        <v>0.58780092592592592</v>
      </c>
      <c r="C21146">
        <v>4</v>
      </c>
      <c r="D21146" t="s">
        <v>641</v>
      </c>
      <c r="E21146">
        <v>50</v>
      </c>
      <c r="F21146" t="s">
        <v>646</v>
      </c>
      <c r="G21146" s="14">
        <f t="shared" si="99"/>
        <v>0.60903935185185187</v>
      </c>
      <c r="H21146" s="14"/>
      <c r="I21146" s="14"/>
      <c r="J21146">
        <v>1</v>
      </c>
      <c r="K21146" t="s">
        <v>913</v>
      </c>
      <c r="M21146" s="14">
        <v>0.60939814814814819</v>
      </c>
      <c r="N21146">
        <v>4</v>
      </c>
      <c r="O21146">
        <v>4</v>
      </c>
      <c r="P21146" t="s">
        <v>916</v>
      </c>
      <c r="S21146" t="str">
        <f t="shared" si="98"/>
        <v/>
      </c>
      <c r="T21146" t="s">
        <v>851</v>
      </c>
    </row>
    <row r="21147" spans="1:20" x14ac:dyDescent="0.5">
      <c r="A21147" s="4">
        <v>44292</v>
      </c>
      <c r="B21147" s="14">
        <v>0.69364583333333341</v>
      </c>
      <c r="C21147">
        <v>1</v>
      </c>
      <c r="D21147" t="s">
        <v>641</v>
      </c>
      <c r="E21147">
        <v>47</v>
      </c>
      <c r="F21147" t="s">
        <v>646</v>
      </c>
      <c r="G21147" s="14">
        <f t="shared" si="99"/>
        <v>0.71488425925925936</v>
      </c>
      <c r="H21147" s="14"/>
      <c r="I21147" s="14"/>
      <c r="J21147">
        <v>1</v>
      </c>
      <c r="K21147" t="s">
        <v>913</v>
      </c>
      <c r="M21147" s="14">
        <v>0.71524305555555545</v>
      </c>
      <c r="N21147">
        <v>1</v>
      </c>
      <c r="O21147">
        <v>1</v>
      </c>
      <c r="P21147" t="s">
        <v>916</v>
      </c>
      <c r="S21147" t="str">
        <f t="shared" si="98"/>
        <v/>
      </c>
      <c r="T21147" t="s">
        <v>851</v>
      </c>
    </row>
    <row r="21148" spans="1:20" x14ac:dyDescent="0.5">
      <c r="A21148" s="4">
        <v>44292</v>
      </c>
      <c r="B21148" s="14">
        <v>0.69755787037037031</v>
      </c>
      <c r="C21148">
        <v>1</v>
      </c>
      <c r="D21148" t="s">
        <v>641</v>
      </c>
      <c r="E21148">
        <v>49</v>
      </c>
      <c r="F21148" t="s">
        <v>642</v>
      </c>
      <c r="G21148" s="14">
        <f t="shared" si="99"/>
        <v>0.71879629629629627</v>
      </c>
      <c r="H21148" s="14"/>
      <c r="I21148" s="14"/>
      <c r="J21148">
        <v>1</v>
      </c>
      <c r="K21148" t="s">
        <v>913</v>
      </c>
      <c r="M21148" s="14">
        <v>0.71916666666666673</v>
      </c>
      <c r="N21148">
        <v>1</v>
      </c>
      <c r="O21148">
        <v>1</v>
      </c>
      <c r="P21148" t="s">
        <v>916</v>
      </c>
      <c r="S21148" t="str">
        <f t="shared" si="98"/>
        <v/>
      </c>
      <c r="T21148" t="s">
        <v>851</v>
      </c>
    </row>
    <row r="21149" spans="1:20" x14ac:dyDescent="0.5">
      <c r="A21149" s="4">
        <v>44292</v>
      </c>
      <c r="B21149" s="14">
        <v>0.72618055555555561</v>
      </c>
      <c r="C21149">
        <v>4</v>
      </c>
      <c r="D21149" t="s">
        <v>646</v>
      </c>
      <c r="E21149">
        <v>71</v>
      </c>
      <c r="F21149" t="s">
        <v>646</v>
      </c>
      <c r="G21149" s="14">
        <f t="shared" si="99"/>
        <v>0.74741898148148156</v>
      </c>
      <c r="H21149" s="14"/>
      <c r="I21149" s="14"/>
      <c r="J21149">
        <v>1</v>
      </c>
      <c r="K21149" t="s">
        <v>913</v>
      </c>
      <c r="M21149" s="14">
        <v>0.7477893518518518</v>
      </c>
      <c r="N21149">
        <v>4</v>
      </c>
      <c r="O21149">
        <v>4</v>
      </c>
      <c r="P21149" t="s">
        <v>916</v>
      </c>
      <c r="S21149" t="str">
        <f t="shared" si="98"/>
        <v/>
      </c>
      <c r="T21149" t="s">
        <v>851</v>
      </c>
    </row>
    <row r="21150" spans="1:20" x14ac:dyDescent="0.5">
      <c r="A21150" s="4">
        <v>44292</v>
      </c>
      <c r="B21150" s="14">
        <v>0.7469675925925926</v>
      </c>
      <c r="C21150">
        <v>1</v>
      </c>
      <c r="D21150" t="s">
        <v>641</v>
      </c>
      <c r="E21150">
        <v>39</v>
      </c>
      <c r="F21150" t="s">
        <v>646</v>
      </c>
      <c r="G21150" s="14">
        <f t="shared" si="99"/>
        <v>0.76820601851851855</v>
      </c>
      <c r="H21150" s="14"/>
      <c r="I21150" s="14"/>
      <c r="J21150">
        <v>1</v>
      </c>
      <c r="K21150" t="s">
        <v>913</v>
      </c>
      <c r="M21150" s="14">
        <v>0.76857638888888891</v>
      </c>
      <c r="N21150">
        <v>1</v>
      </c>
      <c r="O21150">
        <v>1</v>
      </c>
      <c r="P21150" t="s">
        <v>916</v>
      </c>
      <c r="S21150" t="str">
        <f t="shared" si="98"/>
        <v/>
      </c>
      <c r="T21150" t="s">
        <v>851</v>
      </c>
    </row>
    <row r="21151" spans="1:20" x14ac:dyDescent="0.5">
      <c r="A21151" s="4">
        <v>44292</v>
      </c>
      <c r="B21151" s="14">
        <v>0.84538194444444448</v>
      </c>
      <c r="C21151">
        <v>4</v>
      </c>
      <c r="D21151" t="s">
        <v>641</v>
      </c>
      <c r="E21151">
        <v>58</v>
      </c>
      <c r="F21151" s="55" t="s">
        <v>641</v>
      </c>
      <c r="G21151" s="14">
        <f t="shared" si="99"/>
        <v>0.86662037037037043</v>
      </c>
      <c r="H21151" s="14"/>
      <c r="I21151" s="14"/>
      <c r="S21151" t="str">
        <f t="shared" si="98"/>
        <v/>
      </c>
      <c r="T21151" s="46" t="s">
        <v>912</v>
      </c>
    </row>
    <row r="21152" spans="1:20" x14ac:dyDescent="0.5">
      <c r="A21152" s="4">
        <v>44292</v>
      </c>
      <c r="B21152" s="14">
        <v>0.8743981481481482</v>
      </c>
      <c r="C21152">
        <v>4</v>
      </c>
      <c r="D21152" t="s">
        <v>641</v>
      </c>
      <c r="E21152">
        <v>81</v>
      </c>
      <c r="F21152" t="s">
        <v>646</v>
      </c>
      <c r="G21152" s="14">
        <f t="shared" si="99"/>
        <v>0.89563657407407415</v>
      </c>
      <c r="H21152" s="14"/>
      <c r="I21152" s="14"/>
      <c r="J21152">
        <v>1</v>
      </c>
      <c r="K21152" t="s">
        <v>913</v>
      </c>
      <c r="M21152" s="14">
        <v>0.89601851851851855</v>
      </c>
      <c r="N21152">
        <v>4</v>
      </c>
      <c r="O21152">
        <v>4</v>
      </c>
      <c r="P21152" t="s">
        <v>916</v>
      </c>
      <c r="S21152" t="str">
        <f t="shared" si="98"/>
        <v/>
      </c>
      <c r="T21152" t="s">
        <v>911</v>
      </c>
    </row>
    <row r="21153" spans="1:20" x14ac:dyDescent="0.5">
      <c r="A21153" s="4">
        <v>44292</v>
      </c>
      <c r="B21153" s="14">
        <v>0.99392361111111116</v>
      </c>
      <c r="C21153">
        <v>3</v>
      </c>
      <c r="D21153" t="s">
        <v>641</v>
      </c>
      <c r="E21153">
        <v>126</v>
      </c>
      <c r="F21153" t="s">
        <v>646</v>
      </c>
      <c r="G21153" s="14">
        <f t="shared" si="99"/>
        <v>1.0151620370370371</v>
      </c>
      <c r="H21153" s="14"/>
      <c r="I21153" s="14"/>
      <c r="J21153">
        <v>1</v>
      </c>
      <c r="K21153" t="s">
        <v>913</v>
      </c>
      <c r="M21153" s="14">
        <v>1.5555555555555553E-2</v>
      </c>
      <c r="N21153">
        <v>2</v>
      </c>
      <c r="O21153">
        <v>3</v>
      </c>
      <c r="P21153" t="s">
        <v>916</v>
      </c>
      <c r="S21153" t="str">
        <f t="shared" si="98"/>
        <v/>
      </c>
      <c r="T21153" t="s">
        <v>851</v>
      </c>
    </row>
    <row r="21154" spans="1:20" x14ac:dyDescent="0.5">
      <c r="A21154" s="4">
        <v>44293</v>
      </c>
      <c r="B21154" s="14">
        <v>0.40512731481481484</v>
      </c>
      <c r="C21154">
        <v>4</v>
      </c>
      <c r="D21154" t="s">
        <v>646</v>
      </c>
      <c r="E21154">
        <v>63</v>
      </c>
      <c r="F21154" t="s">
        <v>646</v>
      </c>
      <c r="G21154" s="14">
        <f t="shared" si="99"/>
        <v>0.42636574074074074</v>
      </c>
      <c r="H21154" s="14"/>
      <c r="I21154" s="14"/>
      <c r="J21154">
        <v>1</v>
      </c>
      <c r="K21154" t="s">
        <v>913</v>
      </c>
      <c r="M21154" s="14">
        <v>0.42679398148148145</v>
      </c>
      <c r="N21154">
        <v>4</v>
      </c>
      <c r="O21154">
        <v>4</v>
      </c>
      <c r="P21154" t="s">
        <v>916</v>
      </c>
      <c r="S21154" t="str">
        <f t="shared" si="98"/>
        <v/>
      </c>
      <c r="T21154" t="s">
        <v>851</v>
      </c>
    </row>
    <row r="21155" spans="1:20" x14ac:dyDescent="0.5">
      <c r="A21155" s="4">
        <v>44293</v>
      </c>
      <c r="B21155" s="14">
        <v>0.5930671296296296</v>
      </c>
      <c r="C21155">
        <v>4</v>
      </c>
      <c r="D21155" t="s">
        <v>641</v>
      </c>
      <c r="E21155">
        <v>49</v>
      </c>
      <c r="F21155" t="s">
        <v>642</v>
      </c>
      <c r="G21155" s="14">
        <f t="shared" si="99"/>
        <v>0.61430555555555555</v>
      </c>
      <c r="H21155" s="14"/>
      <c r="I21155" s="14"/>
      <c r="J21155">
        <v>1</v>
      </c>
      <c r="K21155" t="s">
        <v>913</v>
      </c>
      <c r="M21155" s="14">
        <v>0.6147569444444444</v>
      </c>
      <c r="N21155">
        <v>4</v>
      </c>
      <c r="O21155">
        <v>4</v>
      </c>
      <c r="P21155" t="s">
        <v>916</v>
      </c>
      <c r="S21155" t="str">
        <f t="shared" si="98"/>
        <v/>
      </c>
      <c r="T21155" t="s">
        <v>851</v>
      </c>
    </row>
    <row r="21156" spans="1:20" x14ac:dyDescent="0.5">
      <c r="A21156" s="4">
        <v>44293</v>
      </c>
      <c r="B21156" s="14">
        <v>0.73160879629629638</v>
      </c>
      <c r="C21156">
        <v>4</v>
      </c>
      <c r="D21156" t="s">
        <v>641</v>
      </c>
      <c r="E21156">
        <v>50</v>
      </c>
      <c r="F21156" t="s">
        <v>646</v>
      </c>
      <c r="G21156" s="14">
        <f t="shared" si="99"/>
        <v>0.75284722222222233</v>
      </c>
      <c r="H21156" s="14"/>
      <c r="I21156" s="14"/>
      <c r="J21156">
        <v>1</v>
      </c>
      <c r="K21156" t="s">
        <v>913</v>
      </c>
      <c r="M21156" s="14">
        <v>0.75332175925925926</v>
      </c>
      <c r="N21156">
        <v>4</v>
      </c>
      <c r="O21156">
        <v>4</v>
      </c>
      <c r="P21156" t="s">
        <v>916</v>
      </c>
      <c r="S21156" t="str">
        <f t="shared" si="98"/>
        <v/>
      </c>
      <c r="T21156" t="s">
        <v>851</v>
      </c>
    </row>
    <row r="21157" spans="1:20" x14ac:dyDescent="0.5">
      <c r="A21157" s="4">
        <v>44293</v>
      </c>
      <c r="B21157" s="14">
        <v>0.79011574074074076</v>
      </c>
      <c r="C21157">
        <v>4</v>
      </c>
      <c r="D21157" t="s">
        <v>641</v>
      </c>
      <c r="E21157">
        <v>43</v>
      </c>
      <c r="F21157" t="s">
        <v>646</v>
      </c>
      <c r="G21157" s="14">
        <f t="shared" si="99"/>
        <v>0.81135416666666671</v>
      </c>
      <c r="H21157" s="14"/>
      <c r="I21157" s="14"/>
      <c r="J21157">
        <v>1</v>
      </c>
      <c r="K21157" t="s">
        <v>913</v>
      </c>
      <c r="M21157" s="14">
        <v>0.81182870370370364</v>
      </c>
      <c r="N21157">
        <v>4</v>
      </c>
      <c r="O21157">
        <v>4</v>
      </c>
      <c r="P21157" t="s">
        <v>916</v>
      </c>
      <c r="S21157" t="str">
        <f t="shared" si="98"/>
        <v/>
      </c>
      <c r="T21157" t="s">
        <v>851</v>
      </c>
    </row>
    <row r="21158" spans="1:20" x14ac:dyDescent="0.5">
      <c r="A21158" s="4">
        <v>44293</v>
      </c>
      <c r="B21158" s="14">
        <v>0.84891203703703699</v>
      </c>
      <c r="C21158">
        <v>4</v>
      </c>
      <c r="D21158" t="s">
        <v>642</v>
      </c>
      <c r="E21158">
        <v>92</v>
      </c>
      <c r="F21158" s="48" t="s">
        <v>642</v>
      </c>
      <c r="G21158" s="14">
        <f t="shared" si="99"/>
        <v>0.87015046296296295</v>
      </c>
      <c r="H21158" s="14"/>
      <c r="I21158" s="14"/>
      <c r="J21158">
        <v>4</v>
      </c>
      <c r="S21158" t="str">
        <f t="shared" si="98"/>
        <v/>
      </c>
      <c r="T21158" s="46" t="s">
        <v>912</v>
      </c>
    </row>
    <row r="21159" spans="1:20" x14ac:dyDescent="0.5">
      <c r="A21159" s="4">
        <v>44294</v>
      </c>
      <c r="B21159" s="14">
        <v>8.2511574074074071E-2</v>
      </c>
      <c r="C21159">
        <v>3</v>
      </c>
      <c r="D21159" t="s">
        <v>641</v>
      </c>
      <c r="E21159">
        <v>40</v>
      </c>
      <c r="F21159" t="s">
        <v>641</v>
      </c>
      <c r="S21159" t="str">
        <f t="shared" si="98"/>
        <v/>
      </c>
    </row>
    <row r="21160" spans="1:20" x14ac:dyDescent="0.5">
      <c r="A21160" s="4">
        <v>44294</v>
      </c>
      <c r="B21160" s="14">
        <v>9.1574074074074072E-2</v>
      </c>
      <c r="C21160">
        <v>3</v>
      </c>
      <c r="D21160" t="s">
        <v>641</v>
      </c>
      <c r="E21160">
        <v>35</v>
      </c>
      <c r="F21160" t="s">
        <v>641</v>
      </c>
      <c r="S21160" t="str">
        <f t="shared" si="98"/>
        <v/>
      </c>
    </row>
    <row r="21161" spans="1:20" x14ac:dyDescent="0.5">
      <c r="A21161" s="4">
        <v>44294</v>
      </c>
      <c r="B21161" s="14">
        <v>0.12675925925925927</v>
      </c>
      <c r="C21161">
        <v>4</v>
      </c>
      <c r="D21161" t="s">
        <v>646</v>
      </c>
      <c r="E21161">
        <v>76</v>
      </c>
      <c r="F21161" t="s">
        <v>646</v>
      </c>
      <c r="G21161" s="14">
        <f t="shared" ref="G21161:G21169" si="100">(B21161+"0:31:19")</f>
        <v>0.14850694444444446</v>
      </c>
      <c r="H21161" s="14"/>
      <c r="I21161" s="14"/>
      <c r="J21161">
        <v>3</v>
      </c>
      <c r="K21161" t="s">
        <v>913</v>
      </c>
      <c r="M21161" s="14">
        <v>0.14850694444444446</v>
      </c>
      <c r="N21161">
        <v>4</v>
      </c>
      <c r="O21161">
        <v>4</v>
      </c>
      <c r="P21161" t="s">
        <v>916</v>
      </c>
      <c r="S21161" t="str">
        <f t="shared" si="98"/>
        <v/>
      </c>
      <c r="T21161" s="46" t="s">
        <v>912</v>
      </c>
    </row>
    <row r="21162" spans="1:20" x14ac:dyDescent="0.5">
      <c r="A21162" s="4">
        <v>44294</v>
      </c>
      <c r="B21162" s="14">
        <v>0.13127314814814814</v>
      </c>
      <c r="C21162">
        <v>4</v>
      </c>
      <c r="D21162" t="s">
        <v>641</v>
      </c>
      <c r="E21162">
        <v>96</v>
      </c>
      <c r="F21162" t="s">
        <v>646</v>
      </c>
      <c r="G21162" s="14">
        <f t="shared" si="100"/>
        <v>0.15302083333333333</v>
      </c>
      <c r="H21162" s="14"/>
      <c r="I21162" s="14"/>
      <c r="J21162">
        <v>2</v>
      </c>
      <c r="K21162" t="s">
        <v>913</v>
      </c>
      <c r="M21162" s="14">
        <v>0.15302083333333333</v>
      </c>
      <c r="N21162">
        <v>4</v>
      </c>
      <c r="O21162">
        <v>4</v>
      </c>
      <c r="P21162" t="s">
        <v>916</v>
      </c>
      <c r="S21162" t="str">
        <f t="shared" si="98"/>
        <v/>
      </c>
      <c r="T21162" s="46" t="s">
        <v>912</v>
      </c>
    </row>
    <row r="21163" spans="1:20" x14ac:dyDescent="0.5">
      <c r="A21163" s="4">
        <v>44294</v>
      </c>
      <c r="B21163" s="14">
        <v>0.24313657407407407</v>
      </c>
      <c r="C21163">
        <v>4</v>
      </c>
      <c r="D21163" t="s">
        <v>641</v>
      </c>
      <c r="E21163">
        <v>42</v>
      </c>
      <c r="F21163" t="s">
        <v>646</v>
      </c>
      <c r="G21163" s="14">
        <f t="shared" si="100"/>
        <v>0.26488425925925924</v>
      </c>
      <c r="H21163" s="14"/>
      <c r="I21163" s="14"/>
      <c r="J21163">
        <v>1</v>
      </c>
      <c r="K21163" t="s">
        <v>913</v>
      </c>
      <c r="M21163" s="14">
        <v>0.26489583333333333</v>
      </c>
      <c r="N21163">
        <v>4</v>
      </c>
      <c r="O21163">
        <v>4</v>
      </c>
      <c r="P21163" t="s">
        <v>916</v>
      </c>
      <c r="S21163" t="str">
        <f t="shared" si="98"/>
        <v/>
      </c>
      <c r="T21163" s="46" t="s">
        <v>912</v>
      </c>
    </row>
    <row r="21164" spans="1:20" x14ac:dyDescent="0.5">
      <c r="A21164" s="4">
        <v>44294</v>
      </c>
      <c r="B21164" s="14">
        <v>0.45893518518518522</v>
      </c>
      <c r="C21164">
        <v>4</v>
      </c>
      <c r="D21164" t="s">
        <v>641</v>
      </c>
      <c r="E21164">
        <v>42</v>
      </c>
      <c r="F21164" t="s">
        <v>646</v>
      </c>
      <c r="G21164" s="14">
        <f t="shared" si="100"/>
        <v>0.48068287037037039</v>
      </c>
      <c r="H21164" s="14"/>
      <c r="I21164" s="14"/>
      <c r="J21164">
        <v>1</v>
      </c>
      <c r="K21164" t="s">
        <v>913</v>
      </c>
      <c r="M21164" s="14">
        <v>0.48071759259259261</v>
      </c>
      <c r="N21164">
        <v>4</v>
      </c>
      <c r="O21164">
        <v>4</v>
      </c>
      <c r="P21164" t="s">
        <v>916</v>
      </c>
      <c r="S21164" t="str">
        <f t="shared" si="98"/>
        <v/>
      </c>
      <c r="T21164" t="s">
        <v>851</v>
      </c>
    </row>
    <row r="21165" spans="1:20" x14ac:dyDescent="0.5">
      <c r="A21165" s="4">
        <v>44294</v>
      </c>
      <c r="B21165" s="14">
        <v>0.59385416666666668</v>
      </c>
      <c r="C21165">
        <v>4</v>
      </c>
      <c r="D21165" t="s">
        <v>641</v>
      </c>
      <c r="E21165">
        <v>41</v>
      </c>
      <c r="F21165" t="s">
        <v>646</v>
      </c>
      <c r="G21165" s="14">
        <f t="shared" si="100"/>
        <v>0.6156018518518519</v>
      </c>
      <c r="H21165" s="14"/>
      <c r="I21165" s="14"/>
      <c r="J21165">
        <v>1</v>
      </c>
      <c r="K21165" t="s">
        <v>913</v>
      </c>
      <c r="M21165" s="14">
        <v>0.61564814814814817</v>
      </c>
      <c r="N21165">
        <v>4</v>
      </c>
      <c r="O21165">
        <v>4</v>
      </c>
      <c r="P21165" t="s">
        <v>916</v>
      </c>
      <c r="S21165" t="str">
        <f t="shared" si="98"/>
        <v/>
      </c>
      <c r="T21165" t="s">
        <v>851</v>
      </c>
    </row>
    <row r="21166" spans="1:20" x14ac:dyDescent="0.5">
      <c r="A21166" s="4">
        <v>44294</v>
      </c>
      <c r="B21166" s="14">
        <v>0.90774305555555557</v>
      </c>
      <c r="C21166">
        <v>1</v>
      </c>
      <c r="D21166" t="s">
        <v>641</v>
      </c>
      <c r="E21166">
        <v>50</v>
      </c>
      <c r="F21166" t="s">
        <v>646</v>
      </c>
      <c r="G21166" s="14">
        <f t="shared" si="100"/>
        <v>0.92949074074074078</v>
      </c>
      <c r="H21166" s="14"/>
      <c r="I21166" s="14"/>
      <c r="J21166">
        <v>1</v>
      </c>
      <c r="K21166" t="s">
        <v>913</v>
      </c>
      <c r="M21166" s="14">
        <v>0.92957175925925928</v>
      </c>
      <c r="N21166">
        <v>1</v>
      </c>
      <c r="O21166">
        <v>1</v>
      </c>
      <c r="P21166" t="s">
        <v>916</v>
      </c>
      <c r="S21166" t="str">
        <f t="shared" si="98"/>
        <v/>
      </c>
      <c r="T21166" t="s">
        <v>911</v>
      </c>
    </row>
    <row r="21167" spans="1:20" x14ac:dyDescent="0.5">
      <c r="A21167" s="57">
        <v>44294</v>
      </c>
      <c r="B21167" s="58">
        <v>0.97305555555555545</v>
      </c>
      <c r="C21167" s="55">
        <v>4</v>
      </c>
      <c r="D21167" s="55" t="s">
        <v>646</v>
      </c>
      <c r="E21167" s="55">
        <v>78</v>
      </c>
      <c r="F21167" s="55" t="s">
        <v>646</v>
      </c>
      <c r="G21167" s="58">
        <f t="shared" si="100"/>
        <v>0.99480324074074067</v>
      </c>
      <c r="H21167" s="58"/>
      <c r="I21167" s="58"/>
      <c r="J21167" s="55">
        <v>1</v>
      </c>
      <c r="K21167" s="55" t="s">
        <v>913</v>
      </c>
      <c r="L21167" s="55"/>
      <c r="M21167" s="58">
        <v>0.99489583333333342</v>
      </c>
      <c r="N21167" s="55">
        <v>4</v>
      </c>
      <c r="O21167" s="55">
        <v>4</v>
      </c>
      <c r="P21167" t="s">
        <v>32</v>
      </c>
      <c r="Q21167" s="55">
        <v>85</v>
      </c>
      <c r="R21167" s="55">
        <v>40</v>
      </c>
      <c r="S21167">
        <f>IFERROR(IF(OR(C21167=3,C21167=4),(Q21167/R21167*35.5),(Q21167/R21167*35)),"")</f>
        <v>75.4375</v>
      </c>
      <c r="T21167" t="s">
        <v>911</v>
      </c>
    </row>
    <row r="21168" spans="1:20" x14ac:dyDescent="0.5">
      <c r="A21168" s="60">
        <v>44295</v>
      </c>
      <c r="B21168" s="61">
        <v>0.15898148148148147</v>
      </c>
      <c r="C21168" s="25">
        <v>3</v>
      </c>
      <c r="D21168" s="25" t="s">
        <v>642</v>
      </c>
      <c r="E21168" s="25">
        <v>60</v>
      </c>
      <c r="F21168" s="25" t="s">
        <v>642</v>
      </c>
      <c r="G21168" s="61">
        <f t="shared" si="100"/>
        <v>0.18072916666666666</v>
      </c>
      <c r="H21168" s="61"/>
      <c r="I21168" s="61"/>
      <c r="J21168" s="64">
        <v>2</v>
      </c>
      <c r="K21168" s="64"/>
      <c r="L21168" s="64"/>
      <c r="M21168" s="64"/>
      <c r="N21168" s="64"/>
      <c r="O21168" s="64"/>
      <c r="P21168" s="64"/>
      <c r="Q21168" s="64"/>
      <c r="R21168" s="64"/>
      <c r="S21168" s="64"/>
      <c r="T21168" s="64" t="s">
        <v>912</v>
      </c>
    </row>
    <row r="21169" spans="1:20" x14ac:dyDescent="0.5">
      <c r="A21169" s="4">
        <v>44295</v>
      </c>
      <c r="B21169" s="14">
        <v>0.15900462962962963</v>
      </c>
      <c r="C21169">
        <v>3</v>
      </c>
      <c r="D21169" t="s">
        <v>641</v>
      </c>
      <c r="E21169">
        <v>126</v>
      </c>
      <c r="F21169" s="55" t="s">
        <v>641</v>
      </c>
      <c r="G21169" s="14">
        <f t="shared" si="100"/>
        <v>0.18075231481481482</v>
      </c>
      <c r="H21169" s="14"/>
      <c r="I21169" s="14"/>
      <c r="S21169" t="str">
        <f t="shared" ref="S21169:S21232" si="101">IFERROR(IF(OR(C21169=3,C21169=4),(Q21169/R21169*35.5),(Q21169/R21169*30)),"")</f>
        <v/>
      </c>
      <c r="T21169" t="s">
        <v>911</v>
      </c>
    </row>
    <row r="21170" spans="1:20" x14ac:dyDescent="0.5">
      <c r="A21170" s="4">
        <v>44295</v>
      </c>
      <c r="B21170" s="14">
        <v>0.15903935185185183</v>
      </c>
      <c r="C21170">
        <v>3</v>
      </c>
      <c r="D21170" t="s">
        <v>641</v>
      </c>
      <c r="E21170">
        <v>127</v>
      </c>
      <c r="F21170" t="s">
        <v>641</v>
      </c>
      <c r="G21170" s="14">
        <f>(B21170+"0:30:35")</f>
        <v>0.18027777777777776</v>
      </c>
      <c r="H21170" s="14"/>
      <c r="I21170" s="14"/>
      <c r="J21170">
        <v>4</v>
      </c>
      <c r="S21170" t="str">
        <f t="shared" si="101"/>
        <v/>
      </c>
      <c r="T21170" t="s">
        <v>911</v>
      </c>
    </row>
    <row r="21171" spans="1:20" x14ac:dyDescent="0.5">
      <c r="A21171" s="4">
        <v>44295</v>
      </c>
      <c r="B21171" s="14">
        <v>0.25239583333333332</v>
      </c>
      <c r="C21171">
        <v>3</v>
      </c>
      <c r="D21171" t="s">
        <v>641</v>
      </c>
      <c r="E21171">
        <v>42</v>
      </c>
      <c r="F21171" t="s">
        <v>641</v>
      </c>
      <c r="S21171" t="str">
        <f t="shared" si="101"/>
        <v/>
      </c>
    </row>
    <row r="21172" spans="1:20" x14ac:dyDescent="0.5">
      <c r="A21172" s="4">
        <v>44295</v>
      </c>
      <c r="B21172" s="14">
        <v>0.25318287037037041</v>
      </c>
      <c r="C21172">
        <v>3</v>
      </c>
      <c r="D21172" t="s">
        <v>641</v>
      </c>
      <c r="E21172">
        <v>40</v>
      </c>
      <c r="F21172" t="s">
        <v>641</v>
      </c>
      <c r="S21172" t="str">
        <f t="shared" si="101"/>
        <v/>
      </c>
    </row>
    <row r="21173" spans="1:20" x14ac:dyDescent="0.5">
      <c r="A21173" s="4">
        <v>44295</v>
      </c>
      <c r="B21173" s="14">
        <v>0.26596064814814818</v>
      </c>
      <c r="C21173">
        <v>3</v>
      </c>
      <c r="D21173" t="s">
        <v>641</v>
      </c>
      <c r="E21173">
        <v>40</v>
      </c>
      <c r="F21173" t="s">
        <v>641</v>
      </c>
      <c r="S21173" t="str">
        <f t="shared" si="101"/>
        <v/>
      </c>
    </row>
    <row r="21174" spans="1:20" x14ac:dyDescent="0.5">
      <c r="A21174" s="4">
        <v>44295</v>
      </c>
      <c r="B21174" s="14">
        <v>0.77842592592592597</v>
      </c>
      <c r="C21174">
        <v>4</v>
      </c>
      <c r="D21174" t="s">
        <v>641</v>
      </c>
      <c r="E21174">
        <v>48</v>
      </c>
      <c r="F21174" t="s">
        <v>646</v>
      </c>
      <c r="G21174" s="14">
        <f>(B21174+"0:31:19")</f>
        <v>0.80017361111111118</v>
      </c>
      <c r="H21174" s="14"/>
      <c r="I21174" s="14"/>
      <c r="J21174">
        <v>1</v>
      </c>
      <c r="K21174" t="s">
        <v>913</v>
      </c>
      <c r="M21174" s="14">
        <v>0.80033564814814817</v>
      </c>
      <c r="N21174">
        <v>4</v>
      </c>
      <c r="O21174">
        <v>4</v>
      </c>
      <c r="P21174" t="s">
        <v>916</v>
      </c>
      <c r="S21174" t="str">
        <f t="shared" si="101"/>
        <v/>
      </c>
      <c r="T21174" t="s">
        <v>851</v>
      </c>
    </row>
    <row r="21175" spans="1:20" x14ac:dyDescent="0.5">
      <c r="A21175" s="4">
        <v>44295</v>
      </c>
      <c r="B21175" s="14">
        <v>0.97283564814814805</v>
      </c>
      <c r="C21175">
        <v>4</v>
      </c>
      <c r="D21175" t="s">
        <v>646</v>
      </c>
      <c r="E21175">
        <v>38</v>
      </c>
      <c r="F21175" t="s">
        <v>646</v>
      </c>
      <c r="G21175" s="14">
        <f>(B21175+"0:31:19")</f>
        <v>0.99458333333333326</v>
      </c>
      <c r="H21175" s="14"/>
      <c r="I21175" s="14"/>
      <c r="J21175">
        <v>2</v>
      </c>
      <c r="S21175" t="str">
        <f t="shared" si="101"/>
        <v/>
      </c>
      <c r="T21175" s="46" t="s">
        <v>912</v>
      </c>
    </row>
    <row r="21176" spans="1:20" x14ac:dyDescent="0.5">
      <c r="A21176" s="4">
        <v>44295</v>
      </c>
      <c r="B21176" s="14">
        <v>0.97333333333333327</v>
      </c>
      <c r="C21176">
        <v>3</v>
      </c>
      <c r="D21176" t="s">
        <v>641</v>
      </c>
      <c r="E21176">
        <v>38</v>
      </c>
      <c r="F21176" t="s">
        <v>641</v>
      </c>
      <c r="S21176" t="str">
        <f t="shared" si="101"/>
        <v/>
      </c>
    </row>
    <row r="21177" spans="1:20" x14ac:dyDescent="0.5">
      <c r="A21177" s="4">
        <v>44295</v>
      </c>
      <c r="B21177" s="14">
        <v>0.98687499999999995</v>
      </c>
      <c r="C21177">
        <v>3</v>
      </c>
      <c r="D21177" t="s">
        <v>641</v>
      </c>
      <c r="E21177">
        <v>38</v>
      </c>
      <c r="F21177" t="s">
        <v>641</v>
      </c>
      <c r="S21177" t="str">
        <f t="shared" si="101"/>
        <v/>
      </c>
    </row>
    <row r="21178" spans="1:20" x14ac:dyDescent="0.5">
      <c r="A21178" s="4">
        <v>44295</v>
      </c>
      <c r="B21178" s="14">
        <v>0.9886342592592593</v>
      </c>
      <c r="C21178">
        <v>3</v>
      </c>
      <c r="D21178" t="s">
        <v>641</v>
      </c>
      <c r="E21178">
        <v>38</v>
      </c>
      <c r="F21178" t="s">
        <v>641</v>
      </c>
      <c r="S21178" t="str">
        <f t="shared" si="101"/>
        <v/>
      </c>
    </row>
    <row r="21179" spans="1:20" x14ac:dyDescent="0.5">
      <c r="A21179" s="4">
        <v>44296</v>
      </c>
      <c r="B21179" s="14">
        <v>2.7430555555555559E-3</v>
      </c>
      <c r="C21179">
        <v>3</v>
      </c>
      <c r="D21179" t="s">
        <v>641</v>
      </c>
      <c r="E21179">
        <v>20</v>
      </c>
      <c r="F21179" t="s">
        <v>641</v>
      </c>
      <c r="S21179" t="str">
        <f t="shared" si="101"/>
        <v/>
      </c>
    </row>
    <row r="21180" spans="1:20" x14ac:dyDescent="0.5">
      <c r="A21180" s="4">
        <v>44296</v>
      </c>
      <c r="B21180" s="14">
        <v>0.1063425925925926</v>
      </c>
      <c r="C21180">
        <v>3</v>
      </c>
      <c r="D21180" t="s">
        <v>641</v>
      </c>
      <c r="E21180">
        <v>50</v>
      </c>
      <c r="F21180" t="s">
        <v>641</v>
      </c>
      <c r="S21180" t="str">
        <f t="shared" si="101"/>
        <v/>
      </c>
    </row>
    <row r="21181" spans="1:20" x14ac:dyDescent="0.5">
      <c r="A21181" s="4">
        <v>44296</v>
      </c>
      <c r="B21181" s="14">
        <v>0.10638888888888888</v>
      </c>
      <c r="C21181">
        <v>3</v>
      </c>
      <c r="D21181" t="s">
        <v>641</v>
      </c>
      <c r="E21181">
        <v>62</v>
      </c>
      <c r="F21181" t="s">
        <v>641</v>
      </c>
      <c r="S21181" t="str">
        <f t="shared" si="101"/>
        <v/>
      </c>
    </row>
    <row r="21182" spans="1:20" x14ac:dyDescent="0.5">
      <c r="A21182" s="4">
        <v>44296</v>
      </c>
      <c r="B21182" s="14">
        <v>0.10664351851851851</v>
      </c>
      <c r="C21182">
        <v>3</v>
      </c>
      <c r="D21182" t="s">
        <v>641</v>
      </c>
      <c r="E21182">
        <v>61</v>
      </c>
      <c r="F21182" t="s">
        <v>641</v>
      </c>
      <c r="S21182" t="str">
        <f t="shared" si="101"/>
        <v/>
      </c>
    </row>
    <row r="21183" spans="1:20" x14ac:dyDescent="0.5">
      <c r="A21183" s="4">
        <v>44296</v>
      </c>
      <c r="B21183" s="14">
        <v>0.10667824074074074</v>
      </c>
      <c r="C21183">
        <v>3</v>
      </c>
      <c r="D21183" t="s">
        <v>641</v>
      </c>
      <c r="E21183">
        <v>74</v>
      </c>
      <c r="F21183" t="s">
        <v>641</v>
      </c>
      <c r="G21183" s="14">
        <f>(B21183+"0:30:35")</f>
        <v>0.12791666666666668</v>
      </c>
      <c r="H21183" s="14"/>
      <c r="I21183" s="14"/>
      <c r="J21183">
        <v>3</v>
      </c>
      <c r="S21183" t="str">
        <f t="shared" si="101"/>
        <v/>
      </c>
      <c r="T21183" t="s">
        <v>911</v>
      </c>
    </row>
    <row r="21184" spans="1:20" x14ac:dyDescent="0.5">
      <c r="A21184" s="4">
        <v>44296</v>
      </c>
      <c r="B21184" s="14">
        <v>0.23951388888888889</v>
      </c>
      <c r="C21184">
        <v>3</v>
      </c>
      <c r="D21184" t="s">
        <v>641</v>
      </c>
      <c r="E21184">
        <v>57</v>
      </c>
      <c r="F21184" t="s">
        <v>641</v>
      </c>
      <c r="S21184" t="str">
        <f t="shared" si="101"/>
        <v/>
      </c>
    </row>
    <row r="21185" spans="1:20" x14ac:dyDescent="0.5">
      <c r="A21185" s="4">
        <v>44296</v>
      </c>
      <c r="B21185" s="14">
        <v>0.23953703703703702</v>
      </c>
      <c r="C21185">
        <v>3</v>
      </c>
      <c r="D21185" t="s">
        <v>641</v>
      </c>
      <c r="E21185">
        <v>41</v>
      </c>
      <c r="F21185" t="s">
        <v>641</v>
      </c>
      <c r="S21185" t="str">
        <f t="shared" si="101"/>
        <v/>
      </c>
    </row>
    <row r="21186" spans="1:20" x14ac:dyDescent="0.5">
      <c r="A21186" s="4">
        <v>44296</v>
      </c>
      <c r="B21186" s="14">
        <v>0.23960648148148148</v>
      </c>
      <c r="C21186">
        <v>3</v>
      </c>
      <c r="D21186" t="s">
        <v>642</v>
      </c>
      <c r="E21186">
        <v>47</v>
      </c>
      <c r="F21186" t="s">
        <v>641</v>
      </c>
      <c r="G21186" s="14">
        <f>(B21186+"0:31:19")</f>
        <v>0.26135416666666667</v>
      </c>
      <c r="H21186" s="14"/>
      <c r="I21186" s="14"/>
      <c r="J21186">
        <v>2</v>
      </c>
      <c r="S21186" t="str">
        <f t="shared" si="101"/>
        <v/>
      </c>
      <c r="T21186" t="s">
        <v>911</v>
      </c>
    </row>
    <row r="21187" spans="1:20" x14ac:dyDescent="0.5">
      <c r="A21187" s="4">
        <v>44296</v>
      </c>
      <c r="B21187" s="14">
        <v>0.23990740740740743</v>
      </c>
      <c r="C21187">
        <v>3</v>
      </c>
      <c r="D21187" t="s">
        <v>641</v>
      </c>
      <c r="E21187">
        <v>47</v>
      </c>
      <c r="F21187" t="s">
        <v>641</v>
      </c>
      <c r="S21187" t="str">
        <f t="shared" si="101"/>
        <v/>
      </c>
    </row>
    <row r="21188" spans="1:20" x14ac:dyDescent="0.5">
      <c r="A21188" s="4">
        <v>44296</v>
      </c>
      <c r="B21188" s="14">
        <v>0.24002314814814815</v>
      </c>
      <c r="C21188">
        <v>3</v>
      </c>
      <c r="D21188" t="s">
        <v>641</v>
      </c>
      <c r="E21188">
        <v>4</v>
      </c>
      <c r="F21188" t="s">
        <v>641</v>
      </c>
      <c r="S21188" t="str">
        <f t="shared" si="101"/>
        <v/>
      </c>
    </row>
    <row r="21189" spans="1:20" x14ac:dyDescent="0.5">
      <c r="A21189" s="4">
        <v>44296</v>
      </c>
      <c r="B21189" s="14">
        <v>0.24071759259259259</v>
      </c>
      <c r="C21189">
        <v>3</v>
      </c>
      <c r="D21189" t="s">
        <v>641</v>
      </c>
      <c r="E21189">
        <v>38</v>
      </c>
      <c r="F21189" t="s">
        <v>641</v>
      </c>
      <c r="S21189" t="str">
        <f t="shared" si="101"/>
        <v/>
      </c>
    </row>
    <row r="21190" spans="1:20" x14ac:dyDescent="0.5">
      <c r="A21190" s="4">
        <v>44296</v>
      </c>
      <c r="B21190" s="14">
        <v>0.24247685185185186</v>
      </c>
      <c r="C21190">
        <v>3</v>
      </c>
      <c r="D21190" t="s">
        <v>641</v>
      </c>
      <c r="E21190">
        <v>42</v>
      </c>
      <c r="F21190" t="s">
        <v>641</v>
      </c>
      <c r="S21190" t="str">
        <f t="shared" si="101"/>
        <v/>
      </c>
    </row>
    <row r="21191" spans="1:20" x14ac:dyDescent="0.5">
      <c r="A21191" s="4">
        <v>44296</v>
      </c>
      <c r="B21191" s="14">
        <v>0.24254629629629632</v>
      </c>
      <c r="C21191">
        <v>3</v>
      </c>
      <c r="D21191" t="s">
        <v>642</v>
      </c>
      <c r="E21191">
        <v>78</v>
      </c>
      <c r="F21191" t="s">
        <v>641</v>
      </c>
      <c r="G21191" s="14">
        <f>(B21191+"0:31:19")</f>
        <v>0.26429398148148148</v>
      </c>
      <c r="H21191" s="14"/>
      <c r="I21191" s="14"/>
      <c r="J21191">
        <v>4</v>
      </c>
      <c r="S21191" t="str">
        <f t="shared" si="101"/>
        <v/>
      </c>
      <c r="T21191" t="s">
        <v>911</v>
      </c>
    </row>
    <row r="21192" spans="1:20" x14ac:dyDescent="0.5">
      <c r="A21192" s="4">
        <v>44296</v>
      </c>
      <c r="B21192" s="14">
        <v>0.24299768518518516</v>
      </c>
      <c r="C21192">
        <v>3</v>
      </c>
      <c r="D21192" t="s">
        <v>642</v>
      </c>
      <c r="E21192">
        <v>71</v>
      </c>
      <c r="F21192" t="s">
        <v>641</v>
      </c>
      <c r="G21192" s="14">
        <f>(B21192+"0:31:19")</f>
        <v>0.26474537037037033</v>
      </c>
      <c r="H21192" s="14"/>
      <c r="I21192" s="14"/>
      <c r="S21192" t="str">
        <f t="shared" si="101"/>
        <v/>
      </c>
      <c r="T21192" t="s">
        <v>911</v>
      </c>
    </row>
    <row r="21193" spans="1:20" x14ac:dyDescent="0.5">
      <c r="A21193" s="4">
        <v>44296</v>
      </c>
      <c r="B21193" s="14">
        <v>0.24456018518518519</v>
      </c>
      <c r="C21193">
        <v>3</v>
      </c>
      <c r="D21193" t="s">
        <v>641</v>
      </c>
      <c r="E21193">
        <v>18</v>
      </c>
      <c r="F21193" t="s">
        <v>641</v>
      </c>
      <c r="S21193" t="str">
        <f t="shared" si="101"/>
        <v/>
      </c>
    </row>
    <row r="21194" spans="1:20" x14ac:dyDescent="0.5">
      <c r="A21194" s="4">
        <v>44296</v>
      </c>
      <c r="B21194" s="14">
        <v>0.2520486111111111</v>
      </c>
      <c r="C21194">
        <v>3</v>
      </c>
      <c r="D21194" t="s">
        <v>641</v>
      </c>
      <c r="E21194">
        <v>47</v>
      </c>
      <c r="F21194" t="s">
        <v>641</v>
      </c>
      <c r="S21194" t="str">
        <f t="shared" si="101"/>
        <v/>
      </c>
    </row>
    <row r="21195" spans="1:20" x14ac:dyDescent="0.5">
      <c r="A21195" s="4">
        <v>44296</v>
      </c>
      <c r="B21195" s="14">
        <v>0.52249999999999996</v>
      </c>
      <c r="C21195">
        <v>3</v>
      </c>
      <c r="D21195" t="s">
        <v>642</v>
      </c>
      <c r="E21195">
        <v>43</v>
      </c>
      <c r="F21195" t="s">
        <v>641</v>
      </c>
      <c r="G21195" s="14">
        <f>(B21195+"0:31:19")</f>
        <v>0.54424768518518518</v>
      </c>
      <c r="H21195" s="14"/>
      <c r="I21195" s="14"/>
      <c r="J21195">
        <v>4</v>
      </c>
      <c r="S21195" t="str">
        <f t="shared" si="101"/>
        <v/>
      </c>
      <c r="T21195" t="s">
        <v>851</v>
      </c>
    </row>
    <row r="21196" spans="1:20" x14ac:dyDescent="0.5">
      <c r="A21196" s="4">
        <v>44296</v>
      </c>
      <c r="B21196" s="14">
        <v>0.54097222222222219</v>
      </c>
      <c r="C21196">
        <v>3</v>
      </c>
      <c r="D21196" t="s">
        <v>642</v>
      </c>
      <c r="E21196">
        <v>64</v>
      </c>
      <c r="F21196" t="s">
        <v>641</v>
      </c>
      <c r="G21196" s="14">
        <f>(B21196+"0:31:19")</f>
        <v>0.5627199074074074</v>
      </c>
      <c r="H21196" s="14"/>
      <c r="I21196" s="14"/>
      <c r="J21196">
        <v>3</v>
      </c>
      <c r="S21196" t="str">
        <f t="shared" si="101"/>
        <v/>
      </c>
      <c r="T21196" t="s">
        <v>851</v>
      </c>
    </row>
    <row r="21197" spans="1:20" x14ac:dyDescent="0.5">
      <c r="A21197" s="4">
        <v>44296</v>
      </c>
      <c r="B21197" s="14">
        <v>0.54101851851851845</v>
      </c>
      <c r="C21197">
        <v>3</v>
      </c>
      <c r="D21197" t="s">
        <v>641</v>
      </c>
      <c r="E21197">
        <v>40</v>
      </c>
      <c r="F21197" t="s">
        <v>641</v>
      </c>
      <c r="S21197" t="str">
        <f t="shared" si="101"/>
        <v/>
      </c>
    </row>
    <row r="21198" spans="1:20" x14ac:dyDescent="0.5">
      <c r="A21198" s="4">
        <v>44296</v>
      </c>
      <c r="B21198" s="14">
        <v>0.54114583333333333</v>
      </c>
      <c r="C21198">
        <v>3</v>
      </c>
      <c r="D21198" t="s">
        <v>641</v>
      </c>
      <c r="E21198">
        <v>50</v>
      </c>
      <c r="F21198" t="s">
        <v>641</v>
      </c>
      <c r="S21198" t="str">
        <f t="shared" si="101"/>
        <v/>
      </c>
    </row>
    <row r="21199" spans="1:20" x14ac:dyDescent="0.5">
      <c r="A21199" s="4">
        <v>44296</v>
      </c>
      <c r="B21199" s="14">
        <v>0.54134259259259265</v>
      </c>
      <c r="C21199">
        <v>3</v>
      </c>
      <c r="D21199" t="s">
        <v>641</v>
      </c>
      <c r="E21199">
        <v>49</v>
      </c>
      <c r="F21199" t="s">
        <v>641</v>
      </c>
      <c r="S21199" t="str">
        <f t="shared" si="101"/>
        <v/>
      </c>
    </row>
    <row r="21200" spans="1:20" x14ac:dyDescent="0.5">
      <c r="A21200" s="4">
        <v>44296</v>
      </c>
      <c r="B21200" s="14">
        <v>0.55645833333333339</v>
      </c>
      <c r="C21200">
        <v>3</v>
      </c>
      <c r="D21200" t="s">
        <v>641</v>
      </c>
      <c r="E21200">
        <v>45</v>
      </c>
      <c r="F21200" t="s">
        <v>641</v>
      </c>
      <c r="S21200" t="str">
        <f t="shared" si="101"/>
        <v/>
      </c>
    </row>
    <row r="21201" spans="1:19" x14ac:dyDescent="0.5">
      <c r="A21201" s="4">
        <v>44296</v>
      </c>
      <c r="B21201" s="14">
        <v>0.55754629629629626</v>
      </c>
      <c r="C21201">
        <v>3</v>
      </c>
      <c r="D21201" t="s">
        <v>641</v>
      </c>
      <c r="E21201">
        <v>48</v>
      </c>
      <c r="F21201" t="s">
        <v>641</v>
      </c>
      <c r="S21201" t="str">
        <f t="shared" si="101"/>
        <v/>
      </c>
    </row>
    <row r="21202" spans="1:19" x14ac:dyDescent="0.5">
      <c r="A21202" s="4">
        <v>44296</v>
      </c>
      <c r="B21202" s="14">
        <v>0.63967592592592593</v>
      </c>
      <c r="C21202">
        <v>3</v>
      </c>
      <c r="D21202" t="s">
        <v>641</v>
      </c>
      <c r="E21202">
        <v>38</v>
      </c>
      <c r="F21202" t="s">
        <v>641</v>
      </c>
      <c r="S21202" t="str">
        <f t="shared" si="101"/>
        <v/>
      </c>
    </row>
    <row r="21203" spans="1:19" x14ac:dyDescent="0.5">
      <c r="A21203" s="4">
        <v>44296</v>
      </c>
      <c r="B21203" s="14">
        <v>0.64172453703703702</v>
      </c>
      <c r="C21203">
        <v>3</v>
      </c>
      <c r="D21203" t="s">
        <v>641</v>
      </c>
      <c r="E21203">
        <v>45</v>
      </c>
      <c r="F21203" t="s">
        <v>641</v>
      </c>
      <c r="S21203" t="str">
        <f t="shared" si="101"/>
        <v/>
      </c>
    </row>
    <row r="21204" spans="1:19" x14ac:dyDescent="0.5">
      <c r="A21204" s="4">
        <v>44296</v>
      </c>
      <c r="B21204" s="14">
        <v>0.64311342592592591</v>
      </c>
      <c r="C21204">
        <v>3</v>
      </c>
      <c r="D21204" t="s">
        <v>641</v>
      </c>
      <c r="E21204">
        <v>40</v>
      </c>
      <c r="F21204" t="s">
        <v>641</v>
      </c>
      <c r="S21204" t="str">
        <f t="shared" si="101"/>
        <v/>
      </c>
    </row>
    <row r="21205" spans="1:19" x14ac:dyDescent="0.5">
      <c r="A21205" s="4">
        <v>44296</v>
      </c>
      <c r="B21205" s="14">
        <v>0.64692129629629636</v>
      </c>
      <c r="C21205">
        <v>3</v>
      </c>
      <c r="D21205" t="s">
        <v>641</v>
      </c>
      <c r="E21205">
        <v>40</v>
      </c>
      <c r="F21205" t="s">
        <v>641</v>
      </c>
      <c r="S21205" t="str">
        <f t="shared" si="101"/>
        <v/>
      </c>
    </row>
    <row r="21206" spans="1:19" x14ac:dyDescent="0.5">
      <c r="A21206" s="4">
        <v>44296</v>
      </c>
      <c r="B21206" s="14">
        <v>0.64754629629629623</v>
      </c>
      <c r="C21206">
        <v>3</v>
      </c>
      <c r="D21206" t="s">
        <v>641</v>
      </c>
      <c r="E21206">
        <v>39</v>
      </c>
      <c r="F21206" t="s">
        <v>641</v>
      </c>
      <c r="S21206" t="str">
        <f t="shared" si="101"/>
        <v/>
      </c>
    </row>
    <row r="21207" spans="1:19" x14ac:dyDescent="0.5">
      <c r="A21207" s="4">
        <v>44296</v>
      </c>
      <c r="B21207" s="14">
        <v>0.65127314814814818</v>
      </c>
      <c r="C21207">
        <v>3</v>
      </c>
      <c r="D21207" t="s">
        <v>641</v>
      </c>
      <c r="E21207">
        <v>38</v>
      </c>
      <c r="F21207" t="s">
        <v>641</v>
      </c>
      <c r="S21207" t="str">
        <f t="shared" si="101"/>
        <v/>
      </c>
    </row>
    <row r="21208" spans="1:19" x14ac:dyDescent="0.5">
      <c r="A21208" s="4">
        <v>44296</v>
      </c>
      <c r="B21208" s="14">
        <v>0.65163194444444439</v>
      </c>
      <c r="C21208">
        <v>3</v>
      </c>
      <c r="D21208" t="s">
        <v>641</v>
      </c>
      <c r="E21208">
        <v>14</v>
      </c>
      <c r="F21208" t="s">
        <v>641</v>
      </c>
      <c r="S21208" t="str">
        <f t="shared" si="101"/>
        <v/>
      </c>
    </row>
    <row r="21209" spans="1:19" x14ac:dyDescent="0.5">
      <c r="A21209" s="4">
        <v>44296</v>
      </c>
      <c r="B21209" s="14">
        <v>0.65195601851851859</v>
      </c>
      <c r="C21209">
        <v>3</v>
      </c>
      <c r="D21209" t="s">
        <v>641</v>
      </c>
      <c r="E21209">
        <v>43</v>
      </c>
      <c r="F21209" t="s">
        <v>641</v>
      </c>
      <c r="S21209" t="str">
        <f t="shared" si="101"/>
        <v/>
      </c>
    </row>
    <row r="21210" spans="1:19" x14ac:dyDescent="0.5">
      <c r="A21210" s="4">
        <v>44296</v>
      </c>
      <c r="B21210" s="14">
        <v>0.65226851851851853</v>
      </c>
      <c r="C21210">
        <v>3</v>
      </c>
      <c r="D21210" t="s">
        <v>641</v>
      </c>
      <c r="E21210">
        <v>38</v>
      </c>
      <c r="F21210" t="s">
        <v>641</v>
      </c>
      <c r="S21210" t="str">
        <f t="shared" si="101"/>
        <v/>
      </c>
    </row>
    <row r="21211" spans="1:19" x14ac:dyDescent="0.5">
      <c r="A21211" s="4">
        <v>44296</v>
      </c>
      <c r="B21211" s="14">
        <v>0.65236111111111106</v>
      </c>
      <c r="C21211">
        <v>3</v>
      </c>
      <c r="D21211" t="s">
        <v>641</v>
      </c>
      <c r="E21211">
        <v>38</v>
      </c>
      <c r="F21211" t="s">
        <v>641</v>
      </c>
      <c r="S21211" t="str">
        <f t="shared" si="101"/>
        <v/>
      </c>
    </row>
    <row r="21212" spans="1:19" x14ac:dyDescent="0.5">
      <c r="A21212" s="4">
        <v>44296</v>
      </c>
      <c r="B21212" s="14">
        <v>0.6524537037037037</v>
      </c>
      <c r="C21212">
        <v>3</v>
      </c>
      <c r="D21212" t="s">
        <v>641</v>
      </c>
      <c r="E21212">
        <v>38</v>
      </c>
      <c r="F21212" t="s">
        <v>641</v>
      </c>
      <c r="S21212" t="str">
        <f t="shared" si="101"/>
        <v/>
      </c>
    </row>
    <row r="21213" spans="1:19" x14ac:dyDescent="0.5">
      <c r="A21213" s="4">
        <v>44296</v>
      </c>
      <c r="B21213" s="14">
        <v>0.65246527777777774</v>
      </c>
      <c r="C21213">
        <v>3</v>
      </c>
      <c r="D21213" t="s">
        <v>641</v>
      </c>
      <c r="E21213">
        <v>46</v>
      </c>
      <c r="F21213" t="s">
        <v>641</v>
      </c>
      <c r="S21213" t="str">
        <f t="shared" si="101"/>
        <v/>
      </c>
    </row>
    <row r="21214" spans="1:19" x14ac:dyDescent="0.5">
      <c r="A21214" s="4">
        <v>44296</v>
      </c>
      <c r="B21214" s="14">
        <v>0.65247685185185189</v>
      </c>
      <c r="C21214">
        <v>3</v>
      </c>
      <c r="D21214" t="s">
        <v>641</v>
      </c>
      <c r="E21214">
        <v>46</v>
      </c>
      <c r="F21214" t="s">
        <v>641</v>
      </c>
      <c r="S21214" t="str">
        <f t="shared" si="101"/>
        <v/>
      </c>
    </row>
    <row r="21215" spans="1:19" x14ac:dyDescent="0.5">
      <c r="A21215" s="4">
        <v>44296</v>
      </c>
      <c r="B21215" s="14">
        <v>0.65248842592592593</v>
      </c>
      <c r="C21215">
        <v>3</v>
      </c>
      <c r="D21215" t="s">
        <v>641</v>
      </c>
      <c r="E21215">
        <v>47</v>
      </c>
      <c r="F21215" t="s">
        <v>641</v>
      </c>
      <c r="S21215" t="str">
        <f t="shared" si="101"/>
        <v/>
      </c>
    </row>
    <row r="21216" spans="1:19" x14ac:dyDescent="0.5">
      <c r="A21216" s="4">
        <v>44296</v>
      </c>
      <c r="B21216" s="14">
        <v>0.65249999999999997</v>
      </c>
      <c r="C21216">
        <v>3</v>
      </c>
      <c r="D21216" t="s">
        <v>641</v>
      </c>
      <c r="E21216">
        <v>46</v>
      </c>
      <c r="F21216" t="s">
        <v>641</v>
      </c>
      <c r="S21216" t="str">
        <f t="shared" si="101"/>
        <v/>
      </c>
    </row>
    <row r="21217" spans="1:20" x14ac:dyDescent="0.5">
      <c r="A21217" s="4">
        <v>44296</v>
      </c>
      <c r="B21217" s="14">
        <v>0.6525347222222222</v>
      </c>
      <c r="C21217">
        <v>3</v>
      </c>
      <c r="D21217" t="s">
        <v>641</v>
      </c>
      <c r="E21217">
        <v>46</v>
      </c>
      <c r="F21217" t="s">
        <v>641</v>
      </c>
      <c r="S21217" t="str">
        <f t="shared" si="101"/>
        <v/>
      </c>
    </row>
    <row r="21218" spans="1:20" x14ac:dyDescent="0.5">
      <c r="A21218" s="4">
        <v>44296</v>
      </c>
      <c r="B21218" s="14">
        <v>0.65254629629629635</v>
      </c>
      <c r="C21218">
        <v>3</v>
      </c>
      <c r="D21218" t="s">
        <v>641</v>
      </c>
      <c r="E21218">
        <v>46</v>
      </c>
      <c r="F21218" t="s">
        <v>641</v>
      </c>
      <c r="S21218" t="str">
        <f t="shared" si="101"/>
        <v/>
      </c>
    </row>
    <row r="21219" spans="1:20" x14ac:dyDescent="0.5">
      <c r="A21219" s="4">
        <v>44296</v>
      </c>
      <c r="B21219" s="14">
        <v>0.65255787037037039</v>
      </c>
      <c r="C21219">
        <v>3</v>
      </c>
      <c r="D21219" t="s">
        <v>641</v>
      </c>
      <c r="E21219">
        <v>41</v>
      </c>
      <c r="F21219" t="s">
        <v>641</v>
      </c>
      <c r="S21219" t="str">
        <f t="shared" si="101"/>
        <v/>
      </c>
    </row>
    <row r="21220" spans="1:20" x14ac:dyDescent="0.5">
      <c r="A21220" s="4">
        <v>44296</v>
      </c>
      <c r="B21220" s="14">
        <v>0.65265046296296292</v>
      </c>
      <c r="C21220">
        <v>3</v>
      </c>
      <c r="D21220" t="s">
        <v>641</v>
      </c>
      <c r="E21220">
        <v>46</v>
      </c>
      <c r="F21220" t="s">
        <v>641</v>
      </c>
      <c r="S21220" t="str">
        <f t="shared" si="101"/>
        <v/>
      </c>
    </row>
    <row r="21221" spans="1:20" x14ac:dyDescent="0.5">
      <c r="A21221" s="4">
        <v>44296</v>
      </c>
      <c r="B21221" s="14">
        <v>0.65401620370370372</v>
      </c>
      <c r="C21221">
        <v>3</v>
      </c>
      <c r="D21221" t="s">
        <v>641</v>
      </c>
      <c r="E21221">
        <v>22</v>
      </c>
      <c r="F21221" t="s">
        <v>641</v>
      </c>
      <c r="S21221" t="str">
        <f t="shared" si="101"/>
        <v/>
      </c>
    </row>
    <row r="21222" spans="1:20" x14ac:dyDescent="0.5">
      <c r="A21222" s="4">
        <v>44296</v>
      </c>
      <c r="B21222" s="14">
        <v>0.67853009259259256</v>
      </c>
      <c r="C21222">
        <v>3</v>
      </c>
      <c r="D21222" t="s">
        <v>641</v>
      </c>
      <c r="E21222">
        <v>45</v>
      </c>
      <c r="F21222" t="s">
        <v>641</v>
      </c>
      <c r="S21222" t="str">
        <f t="shared" si="101"/>
        <v/>
      </c>
    </row>
    <row r="21223" spans="1:20" x14ac:dyDescent="0.5">
      <c r="A21223" s="4">
        <v>44296</v>
      </c>
      <c r="B21223" s="14">
        <v>0.67855324074074075</v>
      </c>
      <c r="C21223">
        <v>3</v>
      </c>
      <c r="D21223" t="s">
        <v>641</v>
      </c>
      <c r="E21223">
        <v>71</v>
      </c>
      <c r="F21223" t="s">
        <v>641</v>
      </c>
      <c r="G21223" s="14">
        <f>(B21223+"0:31:19")</f>
        <v>0.70030092592592597</v>
      </c>
      <c r="H21223" s="14"/>
      <c r="I21223" s="14"/>
      <c r="J21223">
        <v>7</v>
      </c>
      <c r="S21223" t="str">
        <f t="shared" si="101"/>
        <v/>
      </c>
      <c r="T21223" t="s">
        <v>851</v>
      </c>
    </row>
    <row r="21224" spans="1:20" x14ac:dyDescent="0.5">
      <c r="A21224" s="4">
        <v>44296</v>
      </c>
      <c r="B21224" s="14">
        <v>0.6786226851851852</v>
      </c>
      <c r="C21224">
        <v>3</v>
      </c>
      <c r="D21224" t="s">
        <v>641</v>
      </c>
      <c r="E21224">
        <v>50</v>
      </c>
      <c r="F21224" t="s">
        <v>641</v>
      </c>
      <c r="S21224" t="str">
        <f t="shared" si="101"/>
        <v/>
      </c>
    </row>
    <row r="21225" spans="1:20" x14ac:dyDescent="0.5">
      <c r="A21225" s="4">
        <v>44296</v>
      </c>
      <c r="B21225" s="14">
        <v>0.67896990740740737</v>
      </c>
      <c r="C21225">
        <v>3</v>
      </c>
      <c r="D21225" t="s">
        <v>641</v>
      </c>
      <c r="E21225">
        <v>67</v>
      </c>
      <c r="F21225" t="s">
        <v>641</v>
      </c>
      <c r="S21225" t="str">
        <f t="shared" si="101"/>
        <v/>
      </c>
    </row>
    <row r="21226" spans="1:20" x14ac:dyDescent="0.5">
      <c r="A21226" s="4">
        <v>44296</v>
      </c>
      <c r="B21226" s="14">
        <v>0.6790046296296296</v>
      </c>
      <c r="C21226">
        <v>3</v>
      </c>
      <c r="D21226" t="s">
        <v>641</v>
      </c>
      <c r="E21226">
        <v>107</v>
      </c>
      <c r="F21226" t="s">
        <v>641</v>
      </c>
      <c r="G21226" s="14">
        <f t="shared" ref="G21226:G21232" si="102">(B21226+"0:31:19")</f>
        <v>0.70075231481481481</v>
      </c>
      <c r="H21226" s="14"/>
      <c r="I21226" s="14"/>
      <c r="S21226" t="str">
        <f t="shared" si="101"/>
        <v/>
      </c>
      <c r="T21226" t="s">
        <v>851</v>
      </c>
    </row>
    <row r="21227" spans="1:20" x14ac:dyDescent="0.5">
      <c r="A21227" s="4">
        <v>44296</v>
      </c>
      <c r="B21227" s="14">
        <v>0.67923611111111104</v>
      </c>
      <c r="C21227">
        <v>3</v>
      </c>
      <c r="D21227" t="s">
        <v>641</v>
      </c>
      <c r="E21227">
        <v>84</v>
      </c>
      <c r="F21227" t="s">
        <v>641</v>
      </c>
      <c r="G21227" s="14">
        <f t="shared" si="102"/>
        <v>0.70098379629629626</v>
      </c>
      <c r="H21227" s="14"/>
      <c r="I21227" s="14"/>
      <c r="S21227" t="str">
        <f t="shared" si="101"/>
        <v/>
      </c>
      <c r="T21227" t="s">
        <v>851</v>
      </c>
    </row>
    <row r="21228" spans="1:20" x14ac:dyDescent="0.5">
      <c r="A21228" s="4">
        <v>44296</v>
      </c>
      <c r="B21228" s="14">
        <v>0.68113425925925919</v>
      </c>
      <c r="C21228">
        <v>3</v>
      </c>
      <c r="D21228" t="s">
        <v>641</v>
      </c>
      <c r="E21228">
        <v>121</v>
      </c>
      <c r="F21228" t="s">
        <v>641</v>
      </c>
      <c r="G21228" s="14">
        <f t="shared" si="102"/>
        <v>0.70288194444444441</v>
      </c>
      <c r="H21228" s="14"/>
      <c r="I21228" s="14"/>
      <c r="S21228" t="str">
        <f t="shared" si="101"/>
        <v/>
      </c>
      <c r="T21228" t="s">
        <v>851</v>
      </c>
    </row>
    <row r="21229" spans="1:20" x14ac:dyDescent="0.5">
      <c r="A21229" s="4">
        <v>44296</v>
      </c>
      <c r="B21229" s="14">
        <v>0.68120370370370376</v>
      </c>
      <c r="C21229">
        <v>3</v>
      </c>
      <c r="D21229" t="s">
        <v>641</v>
      </c>
      <c r="E21229">
        <v>121</v>
      </c>
      <c r="F21229" t="s">
        <v>641</v>
      </c>
      <c r="G21229" s="14">
        <f t="shared" si="102"/>
        <v>0.70295138888888897</v>
      </c>
      <c r="H21229" s="14"/>
      <c r="I21229" s="14"/>
      <c r="S21229" t="str">
        <f t="shared" si="101"/>
        <v/>
      </c>
      <c r="T21229" t="s">
        <v>851</v>
      </c>
    </row>
    <row r="21230" spans="1:20" x14ac:dyDescent="0.5">
      <c r="A21230" s="4">
        <v>44296</v>
      </c>
      <c r="B21230" s="14">
        <v>0.68123842592592598</v>
      </c>
      <c r="C21230">
        <v>3</v>
      </c>
      <c r="D21230" t="s">
        <v>641</v>
      </c>
      <c r="E21230">
        <v>121</v>
      </c>
      <c r="F21230" t="s">
        <v>641</v>
      </c>
      <c r="G21230" s="14">
        <f t="shared" si="102"/>
        <v>0.7029861111111112</v>
      </c>
      <c r="H21230" s="14"/>
      <c r="I21230" s="14"/>
      <c r="S21230" t="str">
        <f t="shared" si="101"/>
        <v/>
      </c>
      <c r="T21230" t="s">
        <v>851</v>
      </c>
    </row>
    <row r="21231" spans="1:20" x14ac:dyDescent="0.5">
      <c r="A21231" s="4">
        <v>44296</v>
      </c>
      <c r="B21231" s="14">
        <v>0.68134259259259267</v>
      </c>
      <c r="C21231">
        <v>3</v>
      </c>
      <c r="D21231" t="s">
        <v>641</v>
      </c>
      <c r="E21231">
        <v>119</v>
      </c>
      <c r="F21231" t="s">
        <v>641</v>
      </c>
      <c r="G21231" s="14">
        <f t="shared" si="102"/>
        <v>0.70309027777777788</v>
      </c>
      <c r="H21231" s="14"/>
      <c r="I21231" s="14"/>
      <c r="S21231" t="str">
        <f t="shared" si="101"/>
        <v/>
      </c>
      <c r="T21231" t="s">
        <v>851</v>
      </c>
    </row>
    <row r="21232" spans="1:20" x14ac:dyDescent="0.5">
      <c r="A21232" s="4">
        <v>44296</v>
      </c>
      <c r="B21232" s="14">
        <v>0.68138888888888882</v>
      </c>
      <c r="C21232">
        <v>3</v>
      </c>
      <c r="D21232" t="s">
        <v>641</v>
      </c>
      <c r="E21232">
        <v>127</v>
      </c>
      <c r="F21232" t="s">
        <v>641</v>
      </c>
      <c r="G21232" s="14">
        <f t="shared" si="102"/>
        <v>0.70313657407407404</v>
      </c>
      <c r="H21232" s="14"/>
      <c r="I21232" s="14"/>
      <c r="S21232" t="str">
        <f t="shared" si="101"/>
        <v/>
      </c>
      <c r="T21232" t="s">
        <v>851</v>
      </c>
    </row>
    <row r="21233" spans="1:20" x14ac:dyDescent="0.5">
      <c r="A21233" s="4">
        <v>44296</v>
      </c>
      <c r="B21233" s="14">
        <v>0.68702546296296296</v>
      </c>
      <c r="C21233">
        <v>3</v>
      </c>
      <c r="D21233" t="s">
        <v>641</v>
      </c>
      <c r="E21233">
        <v>42</v>
      </c>
      <c r="F21233" t="s">
        <v>641</v>
      </c>
      <c r="S21233" t="str">
        <f t="shared" ref="S21233:S21296" si="103">IFERROR(IF(OR(C21233=3,C21233=4),(Q21233/R21233*35.5),(Q21233/R21233*30)),"")</f>
        <v/>
      </c>
    </row>
    <row r="21234" spans="1:20" x14ac:dyDescent="0.5">
      <c r="A21234" s="4">
        <v>44296</v>
      </c>
      <c r="B21234" s="14">
        <v>0.68706018518518519</v>
      </c>
      <c r="C21234">
        <v>3</v>
      </c>
      <c r="D21234" t="s">
        <v>641</v>
      </c>
      <c r="E21234">
        <v>62</v>
      </c>
      <c r="F21234" t="s">
        <v>641</v>
      </c>
      <c r="S21234" t="str">
        <f t="shared" si="103"/>
        <v/>
      </c>
    </row>
    <row r="21235" spans="1:20" x14ac:dyDescent="0.5">
      <c r="A21235" s="4">
        <v>44296</v>
      </c>
      <c r="B21235" s="14">
        <v>0.68899305555555557</v>
      </c>
      <c r="C21235">
        <v>3</v>
      </c>
      <c r="D21235" t="s">
        <v>641</v>
      </c>
      <c r="E21235">
        <v>119</v>
      </c>
      <c r="F21235" t="s">
        <v>641</v>
      </c>
      <c r="G21235" s="14">
        <f>(B21235+"0:31:19")</f>
        <v>0.71074074074074078</v>
      </c>
      <c r="H21235" s="14"/>
      <c r="I21235" s="14"/>
      <c r="J21235">
        <v>2</v>
      </c>
      <c r="S21235" t="str">
        <f t="shared" si="103"/>
        <v/>
      </c>
      <c r="T21235" t="s">
        <v>851</v>
      </c>
    </row>
    <row r="21236" spans="1:20" x14ac:dyDescent="0.5">
      <c r="A21236" s="4">
        <v>44296</v>
      </c>
      <c r="B21236" s="14">
        <v>0.68914351851851852</v>
      </c>
      <c r="C21236">
        <v>3</v>
      </c>
      <c r="D21236" t="s">
        <v>641</v>
      </c>
      <c r="E21236">
        <v>122</v>
      </c>
      <c r="F21236" t="s">
        <v>641</v>
      </c>
      <c r="G21236" s="14">
        <f>(B21236+"0:31:19")</f>
        <v>0.71089120370370373</v>
      </c>
      <c r="H21236" s="14"/>
      <c r="I21236" s="14"/>
      <c r="S21236" t="str">
        <f t="shared" si="103"/>
        <v/>
      </c>
      <c r="T21236" t="s">
        <v>851</v>
      </c>
    </row>
    <row r="21237" spans="1:20" x14ac:dyDescent="0.5">
      <c r="A21237" s="4">
        <v>44296</v>
      </c>
      <c r="B21237" s="14">
        <v>0.82469907407407417</v>
      </c>
      <c r="C21237">
        <v>3</v>
      </c>
      <c r="D21237" t="s">
        <v>641</v>
      </c>
      <c r="E21237">
        <v>42</v>
      </c>
      <c r="F21237" t="s">
        <v>641</v>
      </c>
      <c r="S21237" t="str">
        <f t="shared" si="103"/>
        <v/>
      </c>
    </row>
    <row r="21238" spans="1:20" x14ac:dyDescent="0.5">
      <c r="A21238" s="4">
        <v>44296</v>
      </c>
      <c r="B21238" s="14">
        <v>0.82472222222222225</v>
      </c>
      <c r="C21238">
        <v>3</v>
      </c>
      <c r="D21238" t="s">
        <v>641</v>
      </c>
      <c r="E21238">
        <v>40</v>
      </c>
      <c r="F21238" t="s">
        <v>641</v>
      </c>
      <c r="S21238" t="str">
        <f t="shared" si="103"/>
        <v/>
      </c>
    </row>
    <row r="21239" spans="1:20" x14ac:dyDescent="0.5">
      <c r="A21239" s="4">
        <v>44296</v>
      </c>
      <c r="B21239" s="14">
        <v>0.82473379629629628</v>
      </c>
      <c r="C21239">
        <v>3</v>
      </c>
      <c r="D21239" t="s">
        <v>641</v>
      </c>
      <c r="E21239">
        <v>45</v>
      </c>
      <c r="F21239" t="s">
        <v>641</v>
      </c>
      <c r="S21239" t="str">
        <f t="shared" si="103"/>
        <v/>
      </c>
    </row>
    <row r="21240" spans="1:20" x14ac:dyDescent="0.5">
      <c r="A21240" s="4">
        <v>44296</v>
      </c>
      <c r="B21240" s="14">
        <v>0.82474537037037043</v>
      </c>
      <c r="C21240">
        <v>3</v>
      </c>
      <c r="D21240" t="s">
        <v>641</v>
      </c>
      <c r="E21240">
        <v>45</v>
      </c>
      <c r="F21240" t="s">
        <v>641</v>
      </c>
      <c r="S21240" t="str">
        <f t="shared" si="103"/>
        <v/>
      </c>
    </row>
    <row r="21241" spans="1:20" x14ac:dyDescent="0.5">
      <c r="A21241" s="4">
        <v>44296</v>
      </c>
      <c r="B21241" s="14">
        <v>0.82475694444444436</v>
      </c>
      <c r="C21241">
        <v>3</v>
      </c>
      <c r="D21241" t="s">
        <v>641</v>
      </c>
      <c r="E21241">
        <v>44</v>
      </c>
      <c r="F21241" t="s">
        <v>641</v>
      </c>
      <c r="S21241" t="str">
        <f t="shared" si="103"/>
        <v/>
      </c>
    </row>
    <row r="21242" spans="1:20" x14ac:dyDescent="0.5">
      <c r="A21242" s="4">
        <v>44296</v>
      </c>
      <c r="B21242" s="14">
        <v>0.82476851851851851</v>
      </c>
      <c r="C21242">
        <v>3</v>
      </c>
      <c r="D21242" t="s">
        <v>641</v>
      </c>
      <c r="E21242">
        <v>47</v>
      </c>
      <c r="F21242" t="s">
        <v>641</v>
      </c>
      <c r="S21242" t="str">
        <f t="shared" si="103"/>
        <v/>
      </c>
    </row>
    <row r="21243" spans="1:20" x14ac:dyDescent="0.5">
      <c r="A21243" s="4">
        <v>44296</v>
      </c>
      <c r="B21243" s="14">
        <v>0.82483796296296286</v>
      </c>
      <c r="C21243">
        <v>3</v>
      </c>
      <c r="D21243" t="s">
        <v>641</v>
      </c>
      <c r="E21243">
        <v>38</v>
      </c>
      <c r="F21243" t="s">
        <v>641</v>
      </c>
      <c r="S21243" t="str">
        <f t="shared" si="103"/>
        <v/>
      </c>
    </row>
    <row r="21244" spans="1:20" x14ac:dyDescent="0.5">
      <c r="A21244" s="4">
        <v>44296</v>
      </c>
      <c r="B21244" s="14">
        <v>0.82487268518518519</v>
      </c>
      <c r="C21244">
        <v>3</v>
      </c>
      <c r="D21244" t="s">
        <v>641</v>
      </c>
      <c r="E21244">
        <v>50</v>
      </c>
      <c r="F21244" t="s">
        <v>641</v>
      </c>
      <c r="S21244" t="str">
        <f t="shared" si="103"/>
        <v/>
      </c>
    </row>
    <row r="21245" spans="1:20" x14ac:dyDescent="0.5">
      <c r="A21245" s="4">
        <v>44296</v>
      </c>
      <c r="B21245" s="14">
        <v>0.82489583333333327</v>
      </c>
      <c r="C21245">
        <v>3</v>
      </c>
      <c r="D21245" t="s">
        <v>641</v>
      </c>
      <c r="E21245">
        <v>46</v>
      </c>
      <c r="F21245" t="s">
        <v>641</v>
      </c>
      <c r="S21245" t="str">
        <f t="shared" si="103"/>
        <v/>
      </c>
    </row>
    <row r="21246" spans="1:20" x14ac:dyDescent="0.5">
      <c r="A21246" s="4">
        <v>44296</v>
      </c>
      <c r="B21246" s="14">
        <v>0.82491898148148157</v>
      </c>
      <c r="C21246">
        <v>3</v>
      </c>
      <c r="D21246" t="s">
        <v>641</v>
      </c>
      <c r="E21246">
        <v>45</v>
      </c>
      <c r="F21246" t="s">
        <v>641</v>
      </c>
      <c r="S21246" t="str">
        <f t="shared" si="103"/>
        <v/>
      </c>
    </row>
    <row r="21247" spans="1:20" x14ac:dyDescent="0.5">
      <c r="A21247" s="4">
        <v>44296</v>
      </c>
      <c r="B21247" s="14">
        <v>0.82494212962962965</v>
      </c>
      <c r="C21247">
        <v>3</v>
      </c>
      <c r="D21247" t="s">
        <v>641</v>
      </c>
      <c r="E21247">
        <v>42</v>
      </c>
      <c r="F21247" t="s">
        <v>641</v>
      </c>
      <c r="S21247" t="str">
        <f t="shared" si="103"/>
        <v/>
      </c>
    </row>
    <row r="21248" spans="1:20" x14ac:dyDescent="0.5">
      <c r="A21248" s="4">
        <v>44296</v>
      </c>
      <c r="B21248" s="14">
        <v>0.82495370370370369</v>
      </c>
      <c r="C21248">
        <v>3</v>
      </c>
      <c r="D21248" t="s">
        <v>641</v>
      </c>
      <c r="E21248">
        <v>42</v>
      </c>
      <c r="F21248" t="s">
        <v>641</v>
      </c>
      <c r="S21248" t="str">
        <f t="shared" si="103"/>
        <v/>
      </c>
    </row>
    <row r="21249" spans="1:20" x14ac:dyDescent="0.5">
      <c r="A21249" s="4">
        <v>44296</v>
      </c>
      <c r="B21249" s="14">
        <v>0.82496527777777784</v>
      </c>
      <c r="C21249">
        <v>3</v>
      </c>
      <c r="D21249" t="s">
        <v>641</v>
      </c>
      <c r="E21249">
        <v>46</v>
      </c>
      <c r="F21249" t="s">
        <v>641</v>
      </c>
      <c r="S21249" t="str">
        <f t="shared" si="103"/>
        <v/>
      </c>
    </row>
    <row r="21250" spans="1:20" x14ac:dyDescent="0.5">
      <c r="A21250" s="4">
        <v>44296</v>
      </c>
      <c r="B21250" s="14">
        <v>0.82497685185185177</v>
      </c>
      <c r="C21250">
        <v>3</v>
      </c>
      <c r="D21250" t="s">
        <v>641</v>
      </c>
      <c r="E21250">
        <v>47</v>
      </c>
      <c r="F21250" t="s">
        <v>641</v>
      </c>
      <c r="S21250" t="str">
        <f t="shared" si="103"/>
        <v/>
      </c>
    </row>
    <row r="21251" spans="1:20" x14ac:dyDescent="0.5">
      <c r="A21251" s="4">
        <v>44296</v>
      </c>
      <c r="B21251" s="14">
        <v>0.82498842592592592</v>
      </c>
      <c r="C21251">
        <v>3</v>
      </c>
      <c r="D21251" t="s">
        <v>641</v>
      </c>
      <c r="E21251">
        <v>45</v>
      </c>
      <c r="F21251" t="s">
        <v>641</v>
      </c>
      <c r="S21251" t="str">
        <f t="shared" si="103"/>
        <v/>
      </c>
    </row>
    <row r="21252" spans="1:20" x14ac:dyDescent="0.5">
      <c r="A21252" s="4">
        <v>44296</v>
      </c>
      <c r="B21252" s="14">
        <v>0.82502314814814814</v>
      </c>
      <c r="C21252">
        <v>3</v>
      </c>
      <c r="D21252" t="s">
        <v>641</v>
      </c>
      <c r="E21252">
        <v>44</v>
      </c>
      <c r="F21252" t="s">
        <v>641</v>
      </c>
      <c r="S21252" t="str">
        <f t="shared" si="103"/>
        <v/>
      </c>
    </row>
    <row r="21253" spans="1:20" x14ac:dyDescent="0.5">
      <c r="A21253" s="4">
        <v>44296</v>
      </c>
      <c r="B21253" s="14">
        <v>0.82503472222222218</v>
      </c>
      <c r="C21253">
        <v>3</v>
      </c>
      <c r="D21253" t="s">
        <v>641</v>
      </c>
      <c r="E21253">
        <v>39</v>
      </c>
      <c r="F21253" t="s">
        <v>641</v>
      </c>
      <c r="S21253" t="str">
        <f t="shared" si="103"/>
        <v/>
      </c>
    </row>
    <row r="21254" spans="1:20" x14ac:dyDescent="0.5">
      <c r="A21254" s="4">
        <v>44296</v>
      </c>
      <c r="B21254" s="14">
        <v>0.82505787037037026</v>
      </c>
      <c r="C21254">
        <v>3</v>
      </c>
      <c r="D21254" t="s">
        <v>641</v>
      </c>
      <c r="E21254">
        <v>40</v>
      </c>
      <c r="F21254" t="s">
        <v>641</v>
      </c>
      <c r="S21254" t="str">
        <f t="shared" si="103"/>
        <v/>
      </c>
    </row>
    <row r="21255" spans="1:20" x14ac:dyDescent="0.5">
      <c r="A21255" s="4">
        <v>44296</v>
      </c>
      <c r="B21255" s="14">
        <v>0.82508101851851856</v>
      </c>
      <c r="C21255">
        <v>3</v>
      </c>
      <c r="D21255" t="s">
        <v>641</v>
      </c>
      <c r="E21255">
        <v>40</v>
      </c>
      <c r="F21255" t="s">
        <v>641</v>
      </c>
      <c r="S21255" t="str">
        <f t="shared" si="103"/>
        <v/>
      </c>
    </row>
    <row r="21256" spans="1:20" x14ac:dyDescent="0.5">
      <c r="A21256" s="4">
        <v>44296</v>
      </c>
      <c r="B21256" s="14">
        <v>0.8250925925925926</v>
      </c>
      <c r="C21256">
        <v>3</v>
      </c>
      <c r="D21256" t="s">
        <v>641</v>
      </c>
      <c r="E21256">
        <v>46</v>
      </c>
      <c r="F21256" t="s">
        <v>641</v>
      </c>
      <c r="S21256" t="str">
        <f t="shared" si="103"/>
        <v/>
      </c>
    </row>
    <row r="21257" spans="1:20" x14ac:dyDescent="0.5">
      <c r="A21257" s="4">
        <v>44296</v>
      </c>
      <c r="B21257" s="14">
        <v>0.82510416666666664</v>
      </c>
      <c r="C21257">
        <v>3</v>
      </c>
      <c r="D21257" t="s">
        <v>641</v>
      </c>
      <c r="E21257">
        <v>45</v>
      </c>
      <c r="F21257" t="s">
        <v>641</v>
      </c>
      <c r="S21257" t="str">
        <f t="shared" si="103"/>
        <v/>
      </c>
    </row>
    <row r="21258" spans="1:20" x14ac:dyDescent="0.5">
      <c r="A21258" s="4">
        <v>44296</v>
      </c>
      <c r="B21258" s="14">
        <v>0.82512731481481483</v>
      </c>
      <c r="C21258">
        <v>3</v>
      </c>
      <c r="D21258" t="s">
        <v>641</v>
      </c>
      <c r="E21258">
        <v>49</v>
      </c>
      <c r="F21258" t="s">
        <v>641</v>
      </c>
      <c r="S21258" t="str">
        <f t="shared" si="103"/>
        <v/>
      </c>
    </row>
    <row r="21259" spans="1:20" x14ac:dyDescent="0.5">
      <c r="A21259" s="4">
        <v>44296</v>
      </c>
      <c r="B21259" s="14">
        <v>0.82518518518518524</v>
      </c>
      <c r="C21259">
        <v>3</v>
      </c>
      <c r="D21259" t="s">
        <v>641</v>
      </c>
      <c r="E21259">
        <v>39</v>
      </c>
      <c r="F21259" t="s">
        <v>641</v>
      </c>
      <c r="S21259" t="str">
        <f t="shared" si="103"/>
        <v/>
      </c>
    </row>
    <row r="21260" spans="1:20" x14ac:dyDescent="0.5">
      <c r="A21260" s="4">
        <v>44296</v>
      </c>
      <c r="B21260" s="14">
        <v>0.93494212962962964</v>
      </c>
      <c r="C21260">
        <v>4</v>
      </c>
      <c r="D21260" t="s">
        <v>646</v>
      </c>
      <c r="E21260">
        <v>66</v>
      </c>
      <c r="F21260" t="s">
        <v>646</v>
      </c>
      <c r="G21260" s="14">
        <f t="shared" ref="G21260:G21266" si="104">(B21260+"0:31:19")</f>
        <v>0.95668981481481485</v>
      </c>
      <c r="H21260" s="14"/>
      <c r="I21260" s="14"/>
      <c r="J21260">
        <v>5</v>
      </c>
      <c r="S21260" t="str">
        <f t="shared" si="103"/>
        <v/>
      </c>
      <c r="T21260" s="46" t="s">
        <v>912</v>
      </c>
    </row>
    <row r="21261" spans="1:20" x14ac:dyDescent="0.5">
      <c r="A21261" s="4">
        <v>44296</v>
      </c>
      <c r="B21261" s="14">
        <v>0.96054398148148146</v>
      </c>
      <c r="C21261">
        <v>4</v>
      </c>
      <c r="D21261" t="s">
        <v>646</v>
      </c>
      <c r="E21261">
        <v>80</v>
      </c>
      <c r="F21261" t="s">
        <v>646</v>
      </c>
      <c r="G21261" s="14">
        <f t="shared" si="104"/>
        <v>0.98229166666666667</v>
      </c>
      <c r="H21261" s="14"/>
      <c r="I21261" s="14"/>
      <c r="J21261">
        <v>2</v>
      </c>
      <c r="S21261" t="str">
        <f t="shared" si="103"/>
        <v/>
      </c>
      <c r="T21261" s="46" t="s">
        <v>912</v>
      </c>
    </row>
    <row r="21262" spans="1:20" x14ac:dyDescent="0.5">
      <c r="A21262" s="4">
        <v>44296</v>
      </c>
      <c r="B21262" s="14">
        <v>0.96430555555555564</v>
      </c>
      <c r="C21262">
        <v>3</v>
      </c>
      <c r="D21262" t="s">
        <v>641</v>
      </c>
      <c r="E21262">
        <v>71</v>
      </c>
      <c r="F21262" t="s">
        <v>641</v>
      </c>
      <c r="G21262" s="14">
        <f t="shared" si="104"/>
        <v>0.98605324074074086</v>
      </c>
      <c r="H21262" s="14"/>
      <c r="I21262" s="14"/>
      <c r="J21262">
        <v>7</v>
      </c>
      <c r="S21262" t="str">
        <f t="shared" si="103"/>
        <v/>
      </c>
      <c r="T21262" t="s">
        <v>911</v>
      </c>
    </row>
    <row r="21263" spans="1:20" x14ac:dyDescent="0.5">
      <c r="A21263" s="4">
        <v>44296</v>
      </c>
      <c r="B21263" s="14">
        <v>0.96458333333333324</v>
      </c>
      <c r="C21263">
        <v>3</v>
      </c>
      <c r="D21263" t="s">
        <v>641</v>
      </c>
      <c r="E21263">
        <v>80</v>
      </c>
      <c r="F21263" t="s">
        <v>641</v>
      </c>
      <c r="G21263" s="14">
        <f t="shared" si="104"/>
        <v>0.98633101851851845</v>
      </c>
      <c r="H21263" s="14"/>
      <c r="I21263" s="14"/>
      <c r="S21263" t="str">
        <f t="shared" si="103"/>
        <v/>
      </c>
      <c r="T21263" t="s">
        <v>911</v>
      </c>
    </row>
    <row r="21264" spans="1:20" x14ac:dyDescent="0.5">
      <c r="A21264" s="4">
        <v>44296</v>
      </c>
      <c r="B21264" s="14">
        <v>0.96479166666666671</v>
      </c>
      <c r="C21264">
        <v>3</v>
      </c>
      <c r="D21264" t="s">
        <v>642</v>
      </c>
      <c r="E21264">
        <v>43</v>
      </c>
      <c r="F21264" t="s">
        <v>641</v>
      </c>
      <c r="G21264" s="14">
        <f t="shared" si="104"/>
        <v>0.98653935185185193</v>
      </c>
      <c r="H21264" s="14"/>
      <c r="I21264" s="14"/>
      <c r="J21264">
        <v>2</v>
      </c>
      <c r="S21264" t="str">
        <f t="shared" si="103"/>
        <v/>
      </c>
      <c r="T21264" t="s">
        <v>911</v>
      </c>
    </row>
    <row r="21265" spans="1:20" x14ac:dyDescent="0.5">
      <c r="A21265" s="4">
        <v>44296</v>
      </c>
      <c r="B21265" s="14">
        <v>0.96548611111111116</v>
      </c>
      <c r="C21265">
        <v>3</v>
      </c>
      <c r="D21265" t="s">
        <v>641</v>
      </c>
      <c r="E21265">
        <v>87</v>
      </c>
      <c r="F21265" t="s">
        <v>641</v>
      </c>
      <c r="G21265" s="14">
        <f t="shared" si="104"/>
        <v>0.98723379629629637</v>
      </c>
      <c r="H21265" s="14"/>
      <c r="I21265" s="14"/>
      <c r="S21265" t="str">
        <f t="shared" si="103"/>
        <v/>
      </c>
      <c r="T21265" t="s">
        <v>911</v>
      </c>
    </row>
    <row r="21266" spans="1:20" x14ac:dyDescent="0.5">
      <c r="A21266" s="4">
        <v>44296</v>
      </c>
      <c r="B21266" s="14">
        <v>0.9660185185185185</v>
      </c>
      <c r="C21266">
        <v>3</v>
      </c>
      <c r="D21266" t="s">
        <v>641</v>
      </c>
      <c r="E21266">
        <v>93</v>
      </c>
      <c r="F21266" t="s">
        <v>641</v>
      </c>
      <c r="G21266" s="14">
        <f t="shared" si="104"/>
        <v>0.98776620370370372</v>
      </c>
      <c r="H21266" s="14"/>
      <c r="I21266" s="14"/>
      <c r="S21266" t="str">
        <f t="shared" si="103"/>
        <v/>
      </c>
      <c r="T21266" t="s">
        <v>911</v>
      </c>
    </row>
    <row r="21267" spans="1:20" x14ac:dyDescent="0.5">
      <c r="A21267" s="4">
        <v>44296</v>
      </c>
      <c r="B21267" s="14">
        <v>0.96612268518518529</v>
      </c>
      <c r="C21267">
        <v>3</v>
      </c>
      <c r="D21267" t="s">
        <v>641</v>
      </c>
      <c r="E21267">
        <v>43</v>
      </c>
      <c r="F21267" t="s">
        <v>641</v>
      </c>
      <c r="S21267" t="str">
        <f t="shared" si="103"/>
        <v/>
      </c>
    </row>
    <row r="21268" spans="1:20" x14ac:dyDescent="0.5">
      <c r="A21268" s="4">
        <v>44296</v>
      </c>
      <c r="B21268" s="14">
        <v>0.96682870370370377</v>
      </c>
      <c r="C21268">
        <v>3</v>
      </c>
      <c r="D21268" t="s">
        <v>641</v>
      </c>
      <c r="E21268">
        <v>125</v>
      </c>
      <c r="F21268" t="s">
        <v>641</v>
      </c>
      <c r="G21268" s="14">
        <f>(B21268+"0:31:19")</f>
        <v>0.98857638888888899</v>
      </c>
      <c r="H21268" s="14"/>
      <c r="I21268" s="14"/>
      <c r="S21268" t="str">
        <f t="shared" si="103"/>
        <v/>
      </c>
      <c r="T21268" t="s">
        <v>911</v>
      </c>
    </row>
    <row r="21269" spans="1:20" x14ac:dyDescent="0.5">
      <c r="A21269" s="4">
        <v>44296</v>
      </c>
      <c r="B21269" s="14">
        <v>0.96723379629629624</v>
      </c>
      <c r="C21269">
        <v>3</v>
      </c>
      <c r="D21269" t="s">
        <v>641</v>
      </c>
      <c r="E21269">
        <v>6</v>
      </c>
      <c r="F21269" t="s">
        <v>641</v>
      </c>
      <c r="S21269" t="str">
        <f t="shared" si="103"/>
        <v/>
      </c>
    </row>
    <row r="21270" spans="1:20" x14ac:dyDescent="0.5">
      <c r="A21270" s="4">
        <v>44296</v>
      </c>
      <c r="B21270" s="14">
        <v>0.96802083333333344</v>
      </c>
      <c r="C21270">
        <v>3</v>
      </c>
      <c r="D21270" t="s">
        <v>641</v>
      </c>
      <c r="E21270">
        <v>39</v>
      </c>
      <c r="F21270" t="s">
        <v>641</v>
      </c>
      <c r="S21270" t="str">
        <f t="shared" si="103"/>
        <v/>
      </c>
    </row>
    <row r="21271" spans="1:20" x14ac:dyDescent="0.5">
      <c r="A21271" s="4">
        <v>44296</v>
      </c>
      <c r="B21271" s="14">
        <v>0.96827546296296296</v>
      </c>
      <c r="C21271">
        <v>3</v>
      </c>
      <c r="D21271" t="s">
        <v>641</v>
      </c>
      <c r="E21271">
        <v>122</v>
      </c>
      <c r="F21271" t="s">
        <v>641</v>
      </c>
      <c r="G21271" s="14">
        <f>(B21271+"0:31:19")</f>
        <v>0.99002314814814818</v>
      </c>
      <c r="H21271" s="14"/>
      <c r="I21271" s="14"/>
      <c r="S21271" t="str">
        <f t="shared" si="103"/>
        <v/>
      </c>
      <c r="T21271" t="s">
        <v>911</v>
      </c>
    </row>
    <row r="21272" spans="1:20" x14ac:dyDescent="0.5">
      <c r="A21272" s="4">
        <v>44296</v>
      </c>
      <c r="B21272" s="14">
        <v>0.96831018518518519</v>
      </c>
      <c r="C21272">
        <v>3</v>
      </c>
      <c r="D21272" t="s">
        <v>641</v>
      </c>
      <c r="E21272">
        <v>105</v>
      </c>
      <c r="F21272" t="s">
        <v>641</v>
      </c>
      <c r="G21272" s="14">
        <f>(B21272+"0:31:19")</f>
        <v>0.99005787037037041</v>
      </c>
      <c r="H21272" s="14"/>
      <c r="I21272" s="14"/>
      <c r="S21272" t="str">
        <f t="shared" si="103"/>
        <v/>
      </c>
      <c r="T21272" t="s">
        <v>911</v>
      </c>
    </row>
    <row r="21273" spans="1:20" x14ac:dyDescent="0.5">
      <c r="A21273" s="4">
        <v>44297</v>
      </c>
      <c r="B21273" s="14">
        <v>0.62774305555555554</v>
      </c>
      <c r="C21273">
        <v>3</v>
      </c>
      <c r="D21273" t="s">
        <v>641</v>
      </c>
      <c r="E21273">
        <v>38</v>
      </c>
      <c r="F21273" t="s">
        <v>641</v>
      </c>
      <c r="S21273" t="str">
        <f t="shared" si="103"/>
        <v/>
      </c>
    </row>
    <row r="21274" spans="1:20" x14ac:dyDescent="0.5">
      <c r="A21274" s="4">
        <v>44297</v>
      </c>
      <c r="B21274" s="14">
        <v>0.62778935185185192</v>
      </c>
      <c r="C21274">
        <v>3</v>
      </c>
      <c r="D21274" t="s">
        <v>641</v>
      </c>
      <c r="E21274">
        <v>48</v>
      </c>
      <c r="F21274" t="s">
        <v>641</v>
      </c>
      <c r="S21274" t="str">
        <f t="shared" si="103"/>
        <v/>
      </c>
    </row>
    <row r="21275" spans="1:20" x14ac:dyDescent="0.5">
      <c r="A21275" s="4">
        <v>44297</v>
      </c>
      <c r="B21275" s="14">
        <v>0.6278125</v>
      </c>
      <c r="C21275">
        <v>3</v>
      </c>
      <c r="D21275" t="s">
        <v>641</v>
      </c>
      <c r="E21275">
        <v>41</v>
      </c>
      <c r="F21275" t="s">
        <v>641</v>
      </c>
      <c r="S21275" t="str">
        <f t="shared" si="103"/>
        <v/>
      </c>
    </row>
    <row r="21276" spans="1:20" x14ac:dyDescent="0.5">
      <c r="A21276" s="4">
        <v>44297</v>
      </c>
      <c r="B21276" s="14">
        <v>0.62782407407407403</v>
      </c>
      <c r="C21276">
        <v>3</v>
      </c>
      <c r="D21276" t="s">
        <v>641</v>
      </c>
      <c r="E21276">
        <v>41</v>
      </c>
      <c r="F21276" t="s">
        <v>641</v>
      </c>
      <c r="S21276" t="str">
        <f t="shared" si="103"/>
        <v/>
      </c>
    </row>
    <row r="21277" spans="1:20" x14ac:dyDescent="0.5">
      <c r="A21277" s="4">
        <v>44297</v>
      </c>
      <c r="B21277" s="14">
        <v>0.62783564814814818</v>
      </c>
      <c r="C21277">
        <v>3</v>
      </c>
      <c r="D21277" t="s">
        <v>641</v>
      </c>
      <c r="E21277">
        <v>40</v>
      </c>
      <c r="F21277" t="s">
        <v>641</v>
      </c>
      <c r="S21277" t="str">
        <f t="shared" si="103"/>
        <v/>
      </c>
    </row>
    <row r="21278" spans="1:20" x14ac:dyDescent="0.5">
      <c r="A21278" s="4">
        <v>44297</v>
      </c>
      <c r="B21278" s="14">
        <v>0.62785879629629626</v>
      </c>
      <c r="C21278">
        <v>3</v>
      </c>
      <c r="D21278" t="s">
        <v>641</v>
      </c>
      <c r="E21278">
        <v>43</v>
      </c>
      <c r="F21278" t="s">
        <v>641</v>
      </c>
      <c r="S21278" t="str">
        <f t="shared" si="103"/>
        <v/>
      </c>
    </row>
    <row r="21279" spans="1:20" x14ac:dyDescent="0.5">
      <c r="A21279" s="4">
        <v>44297</v>
      </c>
      <c r="B21279" s="14">
        <v>0.62785879629629626</v>
      </c>
      <c r="C21279">
        <v>3</v>
      </c>
      <c r="D21279" t="s">
        <v>641</v>
      </c>
      <c r="E21279">
        <v>43</v>
      </c>
      <c r="F21279" t="s">
        <v>641</v>
      </c>
      <c r="S21279" t="str">
        <f t="shared" si="103"/>
        <v/>
      </c>
    </row>
    <row r="21280" spans="1:20" x14ac:dyDescent="0.5">
      <c r="A21280" s="4">
        <v>44297</v>
      </c>
      <c r="B21280" s="14">
        <v>0.62787037037037041</v>
      </c>
      <c r="C21280">
        <v>3</v>
      </c>
      <c r="D21280" t="s">
        <v>641</v>
      </c>
      <c r="E21280">
        <v>48</v>
      </c>
      <c r="F21280" t="s">
        <v>641</v>
      </c>
      <c r="S21280" t="str">
        <f t="shared" si="103"/>
        <v/>
      </c>
    </row>
    <row r="21281" spans="1:19" x14ac:dyDescent="0.5">
      <c r="A21281" s="4">
        <v>44297</v>
      </c>
      <c r="B21281" s="14">
        <v>0.62788194444444445</v>
      </c>
      <c r="C21281">
        <v>3</v>
      </c>
      <c r="D21281" t="s">
        <v>641</v>
      </c>
      <c r="E21281">
        <v>40</v>
      </c>
      <c r="F21281" t="s">
        <v>641</v>
      </c>
      <c r="S21281" t="str">
        <f t="shared" si="103"/>
        <v/>
      </c>
    </row>
    <row r="21282" spans="1:19" x14ac:dyDescent="0.5">
      <c r="A21282" s="4">
        <v>44297</v>
      </c>
      <c r="B21282" s="14">
        <v>0.62789351851851849</v>
      </c>
      <c r="C21282">
        <v>3</v>
      </c>
      <c r="D21282" t="s">
        <v>641</v>
      </c>
      <c r="E21282">
        <v>52</v>
      </c>
      <c r="F21282" t="s">
        <v>641</v>
      </c>
      <c r="S21282" t="str">
        <f t="shared" si="103"/>
        <v/>
      </c>
    </row>
    <row r="21283" spans="1:19" x14ac:dyDescent="0.5">
      <c r="A21283" s="4">
        <v>44297</v>
      </c>
      <c r="B21283" s="14">
        <v>0.62790509259259253</v>
      </c>
      <c r="C21283">
        <v>3</v>
      </c>
      <c r="D21283" t="s">
        <v>641</v>
      </c>
      <c r="E21283">
        <v>47</v>
      </c>
      <c r="F21283" t="s">
        <v>641</v>
      </c>
      <c r="S21283" t="str">
        <f t="shared" si="103"/>
        <v/>
      </c>
    </row>
    <row r="21284" spans="1:19" x14ac:dyDescent="0.5">
      <c r="A21284" s="4">
        <v>44297</v>
      </c>
      <c r="B21284" s="14">
        <v>0.62792824074074072</v>
      </c>
      <c r="C21284">
        <v>3</v>
      </c>
      <c r="D21284" t="s">
        <v>641</v>
      </c>
      <c r="E21284">
        <v>41</v>
      </c>
      <c r="F21284" t="s">
        <v>641</v>
      </c>
      <c r="S21284" t="str">
        <f t="shared" si="103"/>
        <v/>
      </c>
    </row>
    <row r="21285" spans="1:19" x14ac:dyDescent="0.5">
      <c r="A21285" s="4">
        <v>44297</v>
      </c>
      <c r="B21285" s="14">
        <v>0.62792824074074072</v>
      </c>
      <c r="C21285">
        <v>3</v>
      </c>
      <c r="D21285" t="s">
        <v>641</v>
      </c>
      <c r="E21285">
        <v>47</v>
      </c>
      <c r="F21285" t="s">
        <v>641</v>
      </c>
      <c r="S21285" t="str">
        <f t="shared" si="103"/>
        <v/>
      </c>
    </row>
    <row r="21286" spans="1:19" x14ac:dyDescent="0.5">
      <c r="A21286" s="4">
        <v>44297</v>
      </c>
      <c r="B21286" s="14">
        <v>0.62795138888888891</v>
      </c>
      <c r="C21286">
        <v>3</v>
      </c>
      <c r="D21286" t="s">
        <v>641</v>
      </c>
      <c r="E21286">
        <v>46</v>
      </c>
      <c r="F21286" t="s">
        <v>641</v>
      </c>
      <c r="S21286" t="str">
        <f t="shared" si="103"/>
        <v/>
      </c>
    </row>
    <row r="21287" spans="1:19" x14ac:dyDescent="0.5">
      <c r="A21287" s="4">
        <v>44297</v>
      </c>
      <c r="B21287" s="14">
        <v>0.62796296296296295</v>
      </c>
      <c r="C21287">
        <v>3</v>
      </c>
      <c r="D21287" t="s">
        <v>641</v>
      </c>
      <c r="E21287">
        <v>46</v>
      </c>
      <c r="F21287" t="s">
        <v>641</v>
      </c>
      <c r="S21287" t="str">
        <f t="shared" si="103"/>
        <v/>
      </c>
    </row>
    <row r="21288" spans="1:19" x14ac:dyDescent="0.5">
      <c r="A21288" s="4">
        <v>44297</v>
      </c>
      <c r="B21288" s="14">
        <v>0.62796296296296295</v>
      </c>
      <c r="C21288">
        <v>3</v>
      </c>
      <c r="D21288" t="s">
        <v>641</v>
      </c>
      <c r="E21288">
        <v>47</v>
      </c>
      <c r="F21288" t="s">
        <v>641</v>
      </c>
      <c r="S21288" t="str">
        <f t="shared" si="103"/>
        <v/>
      </c>
    </row>
    <row r="21289" spans="1:19" x14ac:dyDescent="0.5">
      <c r="A21289" s="4">
        <v>44297</v>
      </c>
      <c r="B21289" s="14">
        <v>0.62797453703703698</v>
      </c>
      <c r="C21289">
        <v>3</v>
      </c>
      <c r="D21289" t="s">
        <v>641</v>
      </c>
      <c r="E21289">
        <v>48</v>
      </c>
      <c r="F21289" t="s">
        <v>641</v>
      </c>
      <c r="S21289" t="str">
        <f t="shared" si="103"/>
        <v/>
      </c>
    </row>
    <row r="21290" spans="1:19" x14ac:dyDescent="0.5">
      <c r="A21290" s="4">
        <v>44297</v>
      </c>
      <c r="B21290" s="14">
        <v>0.62799768518518517</v>
      </c>
      <c r="C21290">
        <v>3</v>
      </c>
      <c r="D21290" t="s">
        <v>641</v>
      </c>
      <c r="E21290">
        <v>49</v>
      </c>
      <c r="F21290" t="s">
        <v>641</v>
      </c>
      <c r="S21290" t="str">
        <f t="shared" si="103"/>
        <v/>
      </c>
    </row>
    <row r="21291" spans="1:19" x14ac:dyDescent="0.5">
      <c r="A21291" s="4">
        <v>44297</v>
      </c>
      <c r="B21291" s="14">
        <v>0.84695601851851843</v>
      </c>
      <c r="C21291">
        <v>3</v>
      </c>
      <c r="D21291" t="s">
        <v>641</v>
      </c>
      <c r="E21291">
        <v>38</v>
      </c>
      <c r="F21291" t="s">
        <v>641</v>
      </c>
      <c r="S21291" t="str">
        <f t="shared" si="103"/>
        <v/>
      </c>
    </row>
    <row r="21292" spans="1:19" x14ac:dyDescent="0.5">
      <c r="A21292" s="4">
        <v>44297</v>
      </c>
      <c r="B21292" s="14">
        <v>0.84703703703703714</v>
      </c>
      <c r="C21292">
        <v>3</v>
      </c>
      <c r="D21292" t="s">
        <v>641</v>
      </c>
      <c r="E21292">
        <v>41</v>
      </c>
      <c r="F21292" t="s">
        <v>641</v>
      </c>
      <c r="S21292" t="str">
        <f t="shared" si="103"/>
        <v/>
      </c>
    </row>
    <row r="21293" spans="1:19" x14ac:dyDescent="0.5">
      <c r="A21293" s="4">
        <v>44297</v>
      </c>
      <c r="B21293" s="14">
        <v>0.84704861111111107</v>
      </c>
      <c r="C21293">
        <v>3</v>
      </c>
      <c r="D21293" t="s">
        <v>641</v>
      </c>
      <c r="E21293">
        <v>40</v>
      </c>
      <c r="F21293" t="s">
        <v>641</v>
      </c>
      <c r="S21293" t="str">
        <f t="shared" si="103"/>
        <v/>
      </c>
    </row>
    <row r="21294" spans="1:19" x14ac:dyDescent="0.5">
      <c r="A21294" s="4">
        <v>44297</v>
      </c>
      <c r="B21294" s="14">
        <v>0.84707175925925926</v>
      </c>
      <c r="C21294">
        <v>3</v>
      </c>
      <c r="D21294" t="s">
        <v>641</v>
      </c>
      <c r="E21294">
        <v>41</v>
      </c>
      <c r="F21294" t="s">
        <v>641</v>
      </c>
      <c r="S21294" t="str">
        <f t="shared" si="103"/>
        <v/>
      </c>
    </row>
    <row r="21295" spans="1:19" x14ac:dyDescent="0.5">
      <c r="A21295" s="4">
        <v>44297</v>
      </c>
      <c r="B21295" s="14">
        <v>0.84710648148148149</v>
      </c>
      <c r="C21295">
        <v>3</v>
      </c>
      <c r="D21295" t="s">
        <v>641</v>
      </c>
      <c r="E21295">
        <v>43</v>
      </c>
      <c r="F21295" t="s">
        <v>641</v>
      </c>
      <c r="S21295" t="str">
        <f t="shared" si="103"/>
        <v/>
      </c>
    </row>
    <row r="21296" spans="1:19" x14ac:dyDescent="0.5">
      <c r="A21296" s="4">
        <v>44297</v>
      </c>
      <c r="B21296" s="14">
        <v>0.84712962962962957</v>
      </c>
      <c r="C21296">
        <v>3</v>
      </c>
      <c r="D21296" t="s">
        <v>641</v>
      </c>
      <c r="E21296">
        <v>39</v>
      </c>
      <c r="F21296" t="s">
        <v>641</v>
      </c>
      <c r="S21296" t="str">
        <f t="shared" si="103"/>
        <v/>
      </c>
    </row>
    <row r="21297" spans="1:19" x14ac:dyDescent="0.5">
      <c r="A21297" s="4">
        <v>44297</v>
      </c>
      <c r="B21297" s="14">
        <v>0.84714120370370372</v>
      </c>
      <c r="C21297">
        <v>3</v>
      </c>
      <c r="D21297" t="s">
        <v>641</v>
      </c>
      <c r="E21297">
        <v>44</v>
      </c>
      <c r="F21297" t="s">
        <v>641</v>
      </c>
      <c r="S21297" t="str">
        <f t="shared" ref="S21297:S21360" si="105">IFERROR(IF(OR(C21297=3,C21297=4),(Q21297/R21297*35.5),(Q21297/R21297*30)),"")</f>
        <v/>
      </c>
    </row>
    <row r="21298" spans="1:19" x14ac:dyDescent="0.5">
      <c r="A21298" s="4">
        <v>44297</v>
      </c>
      <c r="B21298" s="14">
        <v>0.84715277777777775</v>
      </c>
      <c r="C21298">
        <v>3</v>
      </c>
      <c r="D21298" t="s">
        <v>641</v>
      </c>
      <c r="E21298">
        <v>45</v>
      </c>
      <c r="F21298" t="s">
        <v>641</v>
      </c>
      <c r="S21298" t="str">
        <f t="shared" si="105"/>
        <v/>
      </c>
    </row>
    <row r="21299" spans="1:19" x14ac:dyDescent="0.5">
      <c r="A21299" s="4">
        <v>44297</v>
      </c>
      <c r="B21299" s="14">
        <v>0.8471643518518519</v>
      </c>
      <c r="C21299">
        <v>3</v>
      </c>
      <c r="D21299" t="s">
        <v>641</v>
      </c>
      <c r="E21299">
        <v>46</v>
      </c>
      <c r="F21299" t="s">
        <v>641</v>
      </c>
      <c r="S21299" t="str">
        <f t="shared" si="105"/>
        <v/>
      </c>
    </row>
    <row r="21300" spans="1:19" x14ac:dyDescent="0.5">
      <c r="A21300" s="4">
        <v>44297</v>
      </c>
      <c r="B21300" s="14">
        <v>0.84717592592592583</v>
      </c>
      <c r="C21300">
        <v>3</v>
      </c>
      <c r="D21300" t="s">
        <v>641</v>
      </c>
      <c r="E21300">
        <v>41</v>
      </c>
      <c r="F21300" t="s">
        <v>641</v>
      </c>
      <c r="S21300" t="str">
        <f t="shared" si="105"/>
        <v/>
      </c>
    </row>
    <row r="21301" spans="1:19" x14ac:dyDescent="0.5">
      <c r="A21301" s="4">
        <v>44297</v>
      </c>
      <c r="B21301" s="14">
        <v>0.84719907407407413</v>
      </c>
      <c r="C21301">
        <v>3</v>
      </c>
      <c r="D21301" t="s">
        <v>641</v>
      </c>
      <c r="E21301">
        <v>44</v>
      </c>
      <c r="F21301" t="s">
        <v>641</v>
      </c>
      <c r="S21301" t="str">
        <f t="shared" si="105"/>
        <v/>
      </c>
    </row>
    <row r="21302" spans="1:19" x14ac:dyDescent="0.5">
      <c r="A21302" s="4">
        <v>44297</v>
      </c>
      <c r="B21302" s="14">
        <v>0.84721064814814817</v>
      </c>
      <c r="C21302">
        <v>3</v>
      </c>
      <c r="D21302" t="s">
        <v>641</v>
      </c>
      <c r="E21302">
        <v>41</v>
      </c>
      <c r="F21302" t="s">
        <v>641</v>
      </c>
      <c r="S21302" t="str">
        <f t="shared" si="105"/>
        <v/>
      </c>
    </row>
    <row r="21303" spans="1:19" x14ac:dyDescent="0.5">
      <c r="A21303" s="4">
        <v>44297</v>
      </c>
      <c r="B21303" s="14">
        <v>0.84722222222222221</v>
      </c>
      <c r="C21303">
        <v>3</v>
      </c>
      <c r="D21303" t="s">
        <v>641</v>
      </c>
      <c r="E21303">
        <v>39</v>
      </c>
      <c r="F21303" t="s">
        <v>641</v>
      </c>
      <c r="S21303" t="str">
        <f t="shared" si="105"/>
        <v/>
      </c>
    </row>
    <row r="21304" spans="1:19" x14ac:dyDescent="0.5">
      <c r="A21304" s="4">
        <v>44297</v>
      </c>
      <c r="B21304" s="14">
        <v>0.84723379629629625</v>
      </c>
      <c r="C21304">
        <v>3</v>
      </c>
      <c r="D21304" t="s">
        <v>641</v>
      </c>
      <c r="E21304">
        <v>46</v>
      </c>
      <c r="F21304" t="s">
        <v>641</v>
      </c>
      <c r="S21304" t="str">
        <f t="shared" si="105"/>
        <v/>
      </c>
    </row>
    <row r="21305" spans="1:19" x14ac:dyDescent="0.5">
      <c r="A21305" s="4">
        <v>44297</v>
      </c>
      <c r="B21305" s="14">
        <v>0.8472453703703704</v>
      </c>
      <c r="C21305">
        <v>3</v>
      </c>
      <c r="D21305" t="s">
        <v>641</v>
      </c>
      <c r="E21305">
        <v>43</v>
      </c>
      <c r="F21305" t="s">
        <v>641</v>
      </c>
      <c r="S21305" t="str">
        <f t="shared" si="105"/>
        <v/>
      </c>
    </row>
    <row r="21306" spans="1:19" x14ac:dyDescent="0.5">
      <c r="A21306" s="4">
        <v>44297</v>
      </c>
      <c r="B21306" s="14">
        <v>0.84726851851851848</v>
      </c>
      <c r="C21306">
        <v>3</v>
      </c>
      <c r="D21306" t="s">
        <v>641</v>
      </c>
      <c r="E21306">
        <v>38</v>
      </c>
      <c r="F21306" t="s">
        <v>641</v>
      </c>
      <c r="S21306" t="str">
        <f t="shared" si="105"/>
        <v/>
      </c>
    </row>
    <row r="21307" spans="1:19" x14ac:dyDescent="0.5">
      <c r="A21307" s="4">
        <v>44297</v>
      </c>
      <c r="B21307" s="14">
        <v>0.9711805555555556</v>
      </c>
      <c r="C21307">
        <v>3</v>
      </c>
      <c r="D21307" t="s">
        <v>641</v>
      </c>
      <c r="E21307">
        <v>47</v>
      </c>
      <c r="F21307" t="s">
        <v>641</v>
      </c>
      <c r="S21307" t="str">
        <f t="shared" si="105"/>
        <v/>
      </c>
    </row>
    <row r="21308" spans="1:19" x14ac:dyDescent="0.5">
      <c r="A21308" s="4">
        <v>44297</v>
      </c>
      <c r="B21308" s="14">
        <v>0.97121527777777772</v>
      </c>
      <c r="C21308">
        <v>3</v>
      </c>
      <c r="D21308" t="s">
        <v>641</v>
      </c>
      <c r="E21308">
        <v>53</v>
      </c>
      <c r="F21308" t="s">
        <v>641</v>
      </c>
      <c r="S21308" t="str">
        <f t="shared" si="105"/>
        <v/>
      </c>
    </row>
    <row r="21309" spans="1:19" x14ac:dyDescent="0.5">
      <c r="A21309" s="4">
        <v>44297</v>
      </c>
      <c r="B21309" s="14">
        <v>0.9880902777777778</v>
      </c>
      <c r="C21309">
        <v>3</v>
      </c>
      <c r="D21309" t="s">
        <v>641</v>
      </c>
      <c r="E21309">
        <v>54</v>
      </c>
      <c r="F21309" t="s">
        <v>641</v>
      </c>
      <c r="S21309" t="str">
        <f t="shared" si="105"/>
        <v/>
      </c>
    </row>
    <row r="21310" spans="1:19" x14ac:dyDescent="0.5">
      <c r="A21310" s="4">
        <v>44298</v>
      </c>
      <c r="B21310" s="14">
        <v>0.49208333333333337</v>
      </c>
      <c r="C21310">
        <v>3</v>
      </c>
      <c r="D21310" t="s">
        <v>641</v>
      </c>
      <c r="E21310">
        <v>40</v>
      </c>
      <c r="F21310" t="s">
        <v>641</v>
      </c>
      <c r="S21310" t="str">
        <f t="shared" si="105"/>
        <v/>
      </c>
    </row>
    <row r="21311" spans="1:19" x14ac:dyDescent="0.5">
      <c r="A21311" s="4">
        <v>44298</v>
      </c>
      <c r="B21311" s="14">
        <v>0.54388888888888887</v>
      </c>
      <c r="C21311">
        <v>3</v>
      </c>
      <c r="D21311" t="s">
        <v>641</v>
      </c>
      <c r="E21311">
        <v>39</v>
      </c>
      <c r="F21311" t="s">
        <v>641</v>
      </c>
      <c r="S21311" t="str">
        <f t="shared" si="105"/>
        <v/>
      </c>
    </row>
    <row r="21312" spans="1:19" x14ac:dyDescent="0.5">
      <c r="A21312" s="4">
        <v>44298</v>
      </c>
      <c r="B21312" s="14">
        <v>0.54391203703703705</v>
      </c>
      <c r="C21312">
        <v>3</v>
      </c>
      <c r="D21312" t="s">
        <v>641</v>
      </c>
      <c r="E21312">
        <v>49</v>
      </c>
      <c r="F21312" t="s">
        <v>641</v>
      </c>
      <c r="S21312" t="str">
        <f t="shared" si="105"/>
        <v/>
      </c>
    </row>
    <row r="21313" spans="1:20" x14ac:dyDescent="0.5">
      <c r="A21313" s="4">
        <v>44298</v>
      </c>
      <c r="B21313" s="14">
        <v>0.58226851851851846</v>
      </c>
      <c r="C21313">
        <v>3</v>
      </c>
      <c r="D21313" t="s">
        <v>641</v>
      </c>
      <c r="E21313">
        <v>43</v>
      </c>
      <c r="F21313" t="s">
        <v>641</v>
      </c>
      <c r="S21313" t="str">
        <f t="shared" si="105"/>
        <v/>
      </c>
    </row>
    <row r="21314" spans="1:20" x14ac:dyDescent="0.5">
      <c r="A21314" s="4">
        <v>44298</v>
      </c>
      <c r="B21314" s="14">
        <v>0.58304398148148151</v>
      </c>
      <c r="C21314">
        <v>3</v>
      </c>
      <c r="D21314" t="s">
        <v>641</v>
      </c>
      <c r="E21314">
        <v>48</v>
      </c>
      <c r="F21314" t="s">
        <v>641</v>
      </c>
      <c r="S21314" t="str">
        <f t="shared" si="105"/>
        <v/>
      </c>
    </row>
    <row r="21315" spans="1:20" x14ac:dyDescent="0.5">
      <c r="A21315" s="4">
        <v>44298</v>
      </c>
      <c r="B21315" s="14">
        <v>0.58314814814814808</v>
      </c>
      <c r="C21315">
        <v>3</v>
      </c>
      <c r="D21315" t="s">
        <v>642</v>
      </c>
      <c r="E21315">
        <v>38</v>
      </c>
      <c r="F21315" t="s">
        <v>641</v>
      </c>
      <c r="S21315" t="str">
        <f t="shared" si="105"/>
        <v/>
      </c>
    </row>
    <row r="21316" spans="1:20" x14ac:dyDescent="0.5">
      <c r="A21316" s="4">
        <v>44298</v>
      </c>
      <c r="B21316" s="14">
        <v>0.58361111111111108</v>
      </c>
      <c r="C21316">
        <v>3</v>
      </c>
      <c r="D21316" t="s">
        <v>641</v>
      </c>
      <c r="E21316">
        <v>50</v>
      </c>
      <c r="F21316" t="s">
        <v>641</v>
      </c>
      <c r="S21316" t="str">
        <f t="shared" si="105"/>
        <v/>
      </c>
    </row>
    <row r="21317" spans="1:20" x14ac:dyDescent="0.5">
      <c r="A21317" s="4">
        <v>44298</v>
      </c>
      <c r="B21317" s="14">
        <v>0.5836689814814815</v>
      </c>
      <c r="C21317">
        <v>3</v>
      </c>
      <c r="D21317" t="s">
        <v>641</v>
      </c>
      <c r="E21317">
        <v>62</v>
      </c>
      <c r="F21317" t="s">
        <v>641</v>
      </c>
      <c r="S21317" t="str">
        <f t="shared" si="105"/>
        <v/>
      </c>
    </row>
    <row r="21318" spans="1:20" x14ac:dyDescent="0.5">
      <c r="A21318" s="4">
        <v>44298</v>
      </c>
      <c r="B21318" s="14">
        <v>0.58369212962962969</v>
      </c>
      <c r="C21318">
        <v>3</v>
      </c>
      <c r="D21318" t="s">
        <v>641</v>
      </c>
      <c r="E21318">
        <v>42</v>
      </c>
      <c r="F21318" t="s">
        <v>641</v>
      </c>
      <c r="S21318" t="str">
        <f t="shared" si="105"/>
        <v/>
      </c>
    </row>
    <row r="21319" spans="1:20" x14ac:dyDescent="0.5">
      <c r="A21319" s="4">
        <v>44298</v>
      </c>
      <c r="B21319" s="14">
        <v>0.62733796296296296</v>
      </c>
      <c r="C21319">
        <v>3</v>
      </c>
      <c r="D21319" t="s">
        <v>641</v>
      </c>
      <c r="E21319">
        <v>40</v>
      </c>
      <c r="F21319" t="s">
        <v>641</v>
      </c>
      <c r="S21319" t="str">
        <f t="shared" si="105"/>
        <v/>
      </c>
    </row>
    <row r="21320" spans="1:20" x14ac:dyDescent="0.5">
      <c r="A21320" s="4">
        <v>44298</v>
      </c>
      <c r="B21320" s="14">
        <v>0.62736111111111115</v>
      </c>
      <c r="C21320">
        <v>3</v>
      </c>
      <c r="D21320" t="s">
        <v>641</v>
      </c>
      <c r="E21320">
        <v>38</v>
      </c>
      <c r="F21320" t="s">
        <v>641</v>
      </c>
      <c r="S21320" t="str">
        <f t="shared" si="105"/>
        <v/>
      </c>
    </row>
    <row r="21321" spans="1:20" x14ac:dyDescent="0.5">
      <c r="A21321" s="4">
        <v>44298</v>
      </c>
      <c r="B21321" s="14">
        <v>0.62738425925925922</v>
      </c>
      <c r="C21321">
        <v>3</v>
      </c>
      <c r="D21321" t="s">
        <v>641</v>
      </c>
      <c r="E21321">
        <v>45</v>
      </c>
      <c r="F21321" t="s">
        <v>641</v>
      </c>
      <c r="S21321" t="str">
        <f t="shared" si="105"/>
        <v/>
      </c>
    </row>
    <row r="21322" spans="1:20" x14ac:dyDescent="0.5">
      <c r="A21322" s="4">
        <v>44298</v>
      </c>
      <c r="B21322" s="14">
        <v>0.62739583333333326</v>
      </c>
      <c r="C21322">
        <v>3</v>
      </c>
      <c r="D21322" t="s">
        <v>641</v>
      </c>
      <c r="E21322">
        <v>43</v>
      </c>
      <c r="F21322" t="s">
        <v>641</v>
      </c>
      <c r="S21322" t="str">
        <f t="shared" si="105"/>
        <v/>
      </c>
    </row>
    <row r="21323" spans="1:20" x14ac:dyDescent="0.5">
      <c r="A21323" s="4">
        <v>44298</v>
      </c>
      <c r="B21323" s="14">
        <v>0.62741898148148145</v>
      </c>
      <c r="C21323">
        <v>3</v>
      </c>
      <c r="D21323" t="s">
        <v>641</v>
      </c>
      <c r="E21323">
        <v>39</v>
      </c>
      <c r="F21323" t="s">
        <v>641</v>
      </c>
      <c r="S21323" t="str">
        <f t="shared" si="105"/>
        <v/>
      </c>
    </row>
    <row r="21324" spans="1:20" x14ac:dyDescent="0.5">
      <c r="A21324" s="4">
        <v>44298</v>
      </c>
      <c r="B21324" s="14">
        <v>0.62752314814814814</v>
      </c>
      <c r="C21324">
        <v>3</v>
      </c>
      <c r="D21324" t="s">
        <v>641</v>
      </c>
      <c r="E21324">
        <v>43</v>
      </c>
      <c r="F21324" t="s">
        <v>641</v>
      </c>
      <c r="S21324" t="str">
        <f t="shared" si="105"/>
        <v/>
      </c>
    </row>
    <row r="21325" spans="1:20" x14ac:dyDescent="0.5">
      <c r="A21325" s="4">
        <v>44298</v>
      </c>
      <c r="B21325" s="14">
        <v>0.68986111111111104</v>
      </c>
      <c r="C21325">
        <v>3</v>
      </c>
      <c r="D21325" t="s">
        <v>646</v>
      </c>
      <c r="E21325">
        <v>127</v>
      </c>
      <c r="F21325" t="s">
        <v>646</v>
      </c>
      <c r="G21325" s="14">
        <f>(B21325+"0:31:59")</f>
        <v>0.71207175925925914</v>
      </c>
      <c r="H21325" s="14"/>
      <c r="I21325" s="14"/>
      <c r="J21325">
        <v>1</v>
      </c>
      <c r="K21325" t="s">
        <v>913</v>
      </c>
      <c r="M21325" s="14">
        <v>0.71207175925925925</v>
      </c>
      <c r="N21325">
        <v>3</v>
      </c>
      <c r="O21325">
        <v>3</v>
      </c>
      <c r="P21325" t="s">
        <v>916</v>
      </c>
      <c r="S21325" t="str">
        <f t="shared" si="105"/>
        <v/>
      </c>
      <c r="T21325" t="s">
        <v>851</v>
      </c>
    </row>
    <row r="21326" spans="1:20" x14ac:dyDescent="0.5">
      <c r="A21326" s="4">
        <v>44298</v>
      </c>
      <c r="B21326" s="14">
        <v>0.70303240740740736</v>
      </c>
      <c r="C21326">
        <v>3</v>
      </c>
      <c r="D21326" t="s">
        <v>641</v>
      </c>
      <c r="E21326">
        <v>39</v>
      </c>
      <c r="F21326" t="s">
        <v>641</v>
      </c>
      <c r="S21326" t="str">
        <f t="shared" si="105"/>
        <v/>
      </c>
    </row>
    <row r="21327" spans="1:20" x14ac:dyDescent="0.5">
      <c r="A21327" s="4">
        <v>44298</v>
      </c>
      <c r="B21327" s="14">
        <v>0.70303240740740736</v>
      </c>
      <c r="C21327">
        <v>3</v>
      </c>
      <c r="D21327" t="s">
        <v>641</v>
      </c>
      <c r="E21327">
        <v>38</v>
      </c>
      <c r="F21327" t="s">
        <v>641</v>
      </c>
      <c r="S21327" t="str">
        <f t="shared" si="105"/>
        <v/>
      </c>
    </row>
    <row r="21328" spans="1:20" x14ac:dyDescent="0.5">
      <c r="A21328" s="4">
        <v>44298</v>
      </c>
      <c r="B21328" s="14">
        <v>0.70305555555555566</v>
      </c>
      <c r="C21328">
        <v>3</v>
      </c>
      <c r="D21328" t="s">
        <v>641</v>
      </c>
      <c r="E21328">
        <v>40</v>
      </c>
      <c r="F21328" t="s">
        <v>641</v>
      </c>
      <c r="S21328" t="str">
        <f t="shared" si="105"/>
        <v/>
      </c>
    </row>
    <row r="21329" spans="1:19" x14ac:dyDescent="0.5">
      <c r="A21329" s="4">
        <v>44298</v>
      </c>
      <c r="B21329" s="14">
        <v>0.70306712962962958</v>
      </c>
      <c r="C21329">
        <v>3</v>
      </c>
      <c r="D21329" t="s">
        <v>641</v>
      </c>
      <c r="E21329">
        <v>40</v>
      </c>
      <c r="F21329" t="s">
        <v>641</v>
      </c>
      <c r="S21329" t="str">
        <f t="shared" si="105"/>
        <v/>
      </c>
    </row>
    <row r="21330" spans="1:19" x14ac:dyDescent="0.5">
      <c r="A21330" s="4">
        <v>44298</v>
      </c>
      <c r="B21330" s="14">
        <v>0.70307870370370373</v>
      </c>
      <c r="C21330">
        <v>3</v>
      </c>
      <c r="D21330" t="s">
        <v>641</v>
      </c>
      <c r="E21330">
        <v>50</v>
      </c>
      <c r="F21330" t="s">
        <v>641</v>
      </c>
      <c r="S21330" t="str">
        <f t="shared" si="105"/>
        <v/>
      </c>
    </row>
    <row r="21331" spans="1:19" x14ac:dyDescent="0.5">
      <c r="A21331" s="4">
        <v>44298</v>
      </c>
      <c r="B21331" s="14">
        <v>0.70309027777777777</v>
      </c>
      <c r="C21331">
        <v>3</v>
      </c>
      <c r="D21331" t="s">
        <v>641</v>
      </c>
      <c r="E21331">
        <v>47</v>
      </c>
      <c r="F21331" t="s">
        <v>641</v>
      </c>
      <c r="S21331" t="str">
        <f t="shared" si="105"/>
        <v/>
      </c>
    </row>
    <row r="21332" spans="1:19" x14ac:dyDescent="0.5">
      <c r="A21332" s="4">
        <v>44298</v>
      </c>
      <c r="B21332" s="14">
        <v>0.70310185185185192</v>
      </c>
      <c r="C21332">
        <v>3</v>
      </c>
      <c r="D21332" t="s">
        <v>641</v>
      </c>
      <c r="E21332">
        <v>48</v>
      </c>
      <c r="F21332" t="s">
        <v>641</v>
      </c>
      <c r="S21332" t="str">
        <f t="shared" si="105"/>
        <v/>
      </c>
    </row>
    <row r="21333" spans="1:19" x14ac:dyDescent="0.5">
      <c r="A21333" s="4">
        <v>44298</v>
      </c>
      <c r="B21333" s="14">
        <v>0.703125</v>
      </c>
      <c r="C21333">
        <v>3</v>
      </c>
      <c r="D21333" t="s">
        <v>641</v>
      </c>
      <c r="E21333">
        <v>43</v>
      </c>
      <c r="F21333" t="s">
        <v>641</v>
      </c>
      <c r="S21333" t="str">
        <f t="shared" si="105"/>
        <v/>
      </c>
    </row>
    <row r="21334" spans="1:19" x14ac:dyDescent="0.5">
      <c r="A21334" s="4">
        <v>44298</v>
      </c>
      <c r="B21334" s="14">
        <v>0.70313657407407415</v>
      </c>
      <c r="C21334">
        <v>3</v>
      </c>
      <c r="D21334" t="s">
        <v>641</v>
      </c>
      <c r="E21334">
        <v>45</v>
      </c>
      <c r="F21334" t="s">
        <v>641</v>
      </c>
      <c r="S21334" t="str">
        <f t="shared" si="105"/>
        <v/>
      </c>
    </row>
    <row r="21335" spans="1:19" x14ac:dyDescent="0.5">
      <c r="A21335" s="4">
        <v>44298</v>
      </c>
      <c r="B21335" s="14">
        <v>0.70314814814814808</v>
      </c>
      <c r="C21335">
        <v>3</v>
      </c>
      <c r="D21335" t="s">
        <v>641</v>
      </c>
      <c r="E21335">
        <v>50</v>
      </c>
      <c r="F21335" t="s">
        <v>641</v>
      </c>
      <c r="S21335" t="str">
        <f t="shared" si="105"/>
        <v/>
      </c>
    </row>
    <row r="21336" spans="1:19" x14ac:dyDescent="0.5">
      <c r="A21336" s="4">
        <v>44298</v>
      </c>
      <c r="B21336" s="14">
        <v>0.70315972222222223</v>
      </c>
      <c r="C21336">
        <v>3</v>
      </c>
      <c r="D21336" t="s">
        <v>641</v>
      </c>
      <c r="E21336">
        <v>48</v>
      </c>
      <c r="F21336" t="s">
        <v>641</v>
      </c>
      <c r="S21336" t="str">
        <f t="shared" si="105"/>
        <v/>
      </c>
    </row>
    <row r="21337" spans="1:19" x14ac:dyDescent="0.5">
      <c r="A21337" s="4">
        <v>44298</v>
      </c>
      <c r="B21337" s="14">
        <v>0.70317129629629627</v>
      </c>
      <c r="C21337">
        <v>3</v>
      </c>
      <c r="D21337" t="s">
        <v>641</v>
      </c>
      <c r="E21337">
        <v>40</v>
      </c>
      <c r="F21337" t="s">
        <v>641</v>
      </c>
      <c r="S21337" t="str">
        <f t="shared" si="105"/>
        <v/>
      </c>
    </row>
    <row r="21338" spans="1:19" x14ac:dyDescent="0.5">
      <c r="A21338" s="4">
        <v>44298</v>
      </c>
      <c r="B21338" s="14">
        <v>0.70318287037037042</v>
      </c>
      <c r="C21338">
        <v>3</v>
      </c>
      <c r="D21338" t="s">
        <v>641</v>
      </c>
      <c r="E21338">
        <v>43</v>
      </c>
      <c r="F21338" t="s">
        <v>641</v>
      </c>
      <c r="S21338" t="str">
        <f t="shared" si="105"/>
        <v/>
      </c>
    </row>
    <row r="21339" spans="1:19" x14ac:dyDescent="0.5">
      <c r="A21339" s="4">
        <v>44298</v>
      </c>
      <c r="B21339" s="14">
        <v>0.70321759259259264</v>
      </c>
      <c r="C21339">
        <v>3</v>
      </c>
      <c r="D21339" t="s">
        <v>641</v>
      </c>
      <c r="E21339">
        <v>44</v>
      </c>
      <c r="F21339" t="s">
        <v>641</v>
      </c>
      <c r="S21339" t="str">
        <f t="shared" si="105"/>
        <v/>
      </c>
    </row>
    <row r="21340" spans="1:19" x14ac:dyDescent="0.5">
      <c r="A21340" s="4">
        <v>44298</v>
      </c>
      <c r="B21340" s="14">
        <v>0.70327546296296306</v>
      </c>
      <c r="C21340">
        <v>3</v>
      </c>
      <c r="D21340" t="s">
        <v>641</v>
      </c>
      <c r="E21340">
        <v>39</v>
      </c>
      <c r="F21340" t="s">
        <v>641</v>
      </c>
      <c r="S21340" t="str">
        <f t="shared" si="105"/>
        <v/>
      </c>
    </row>
    <row r="21341" spans="1:19" x14ac:dyDescent="0.5">
      <c r="A21341" s="4">
        <v>44298</v>
      </c>
      <c r="B21341" s="14">
        <v>0.70331018518518518</v>
      </c>
      <c r="C21341">
        <v>3</v>
      </c>
      <c r="D21341" t="s">
        <v>641</v>
      </c>
      <c r="E21341">
        <v>40</v>
      </c>
      <c r="F21341" t="s">
        <v>641</v>
      </c>
      <c r="S21341" t="str">
        <f t="shared" si="105"/>
        <v/>
      </c>
    </row>
    <row r="21342" spans="1:19" x14ac:dyDescent="0.5">
      <c r="A21342" s="4">
        <v>44298</v>
      </c>
      <c r="B21342" s="14">
        <v>0.7033449074074074</v>
      </c>
      <c r="C21342">
        <v>3</v>
      </c>
      <c r="D21342" t="s">
        <v>641</v>
      </c>
      <c r="E21342">
        <v>44</v>
      </c>
      <c r="F21342" t="s">
        <v>641</v>
      </c>
      <c r="S21342" t="str">
        <f t="shared" si="105"/>
        <v/>
      </c>
    </row>
    <row r="21343" spans="1:19" x14ac:dyDescent="0.5">
      <c r="A21343" s="4">
        <v>44298</v>
      </c>
      <c r="B21343" s="14">
        <v>0.7033449074074074</v>
      </c>
      <c r="C21343">
        <v>3</v>
      </c>
      <c r="D21343" t="s">
        <v>641</v>
      </c>
      <c r="E21343">
        <v>44</v>
      </c>
      <c r="F21343" t="s">
        <v>641</v>
      </c>
      <c r="S21343" t="str">
        <f t="shared" si="105"/>
        <v/>
      </c>
    </row>
    <row r="21344" spans="1:19" x14ac:dyDescent="0.5">
      <c r="A21344" s="4">
        <v>44298</v>
      </c>
      <c r="B21344" s="14">
        <v>0.70335648148148155</v>
      </c>
      <c r="C21344">
        <v>3</v>
      </c>
      <c r="D21344" t="s">
        <v>641</v>
      </c>
      <c r="E21344">
        <v>42</v>
      </c>
      <c r="F21344" t="s">
        <v>641</v>
      </c>
      <c r="S21344" t="str">
        <f t="shared" si="105"/>
        <v/>
      </c>
    </row>
    <row r="21345" spans="1:19" x14ac:dyDescent="0.5">
      <c r="A21345" s="4">
        <v>44298</v>
      </c>
      <c r="B21345" s="14">
        <v>0.70336805555555559</v>
      </c>
      <c r="C21345">
        <v>3</v>
      </c>
      <c r="D21345" t="s">
        <v>641</v>
      </c>
      <c r="E21345">
        <v>44</v>
      </c>
      <c r="F21345" t="s">
        <v>641</v>
      </c>
      <c r="S21345" t="str">
        <f t="shared" si="105"/>
        <v/>
      </c>
    </row>
    <row r="21346" spans="1:19" x14ac:dyDescent="0.5">
      <c r="A21346" s="4">
        <v>44298</v>
      </c>
      <c r="B21346" s="14">
        <v>0.70339120370370367</v>
      </c>
      <c r="C21346">
        <v>3</v>
      </c>
      <c r="D21346" t="s">
        <v>641</v>
      </c>
      <c r="E21346">
        <v>43</v>
      </c>
      <c r="F21346" t="s">
        <v>641</v>
      </c>
      <c r="S21346" t="str">
        <f t="shared" si="105"/>
        <v/>
      </c>
    </row>
    <row r="21347" spans="1:19" x14ac:dyDescent="0.5">
      <c r="A21347" s="4">
        <v>44298</v>
      </c>
      <c r="B21347" s="14">
        <v>0.70341435185185175</v>
      </c>
      <c r="C21347">
        <v>3</v>
      </c>
      <c r="D21347" t="s">
        <v>641</v>
      </c>
      <c r="E21347">
        <v>46</v>
      </c>
      <c r="F21347" t="s">
        <v>641</v>
      </c>
      <c r="S21347" t="str">
        <f t="shared" si="105"/>
        <v/>
      </c>
    </row>
    <row r="21348" spans="1:19" x14ac:dyDescent="0.5">
      <c r="A21348" s="4">
        <v>44298</v>
      </c>
      <c r="B21348" s="14">
        <v>0.70350694444444439</v>
      </c>
      <c r="C21348">
        <v>3</v>
      </c>
      <c r="D21348" t="s">
        <v>641</v>
      </c>
      <c r="E21348">
        <v>50</v>
      </c>
      <c r="F21348" t="s">
        <v>641</v>
      </c>
      <c r="S21348" t="str">
        <f t="shared" si="105"/>
        <v/>
      </c>
    </row>
    <row r="21349" spans="1:19" x14ac:dyDescent="0.5">
      <c r="A21349" s="4">
        <v>44298</v>
      </c>
      <c r="B21349" s="14">
        <v>0.70370370370370372</v>
      </c>
      <c r="C21349">
        <v>3</v>
      </c>
      <c r="D21349" t="s">
        <v>641</v>
      </c>
      <c r="E21349">
        <v>38</v>
      </c>
      <c r="F21349" t="s">
        <v>641</v>
      </c>
      <c r="S21349" t="str">
        <f t="shared" si="105"/>
        <v/>
      </c>
    </row>
    <row r="21350" spans="1:19" x14ac:dyDescent="0.5">
      <c r="A21350" s="4">
        <v>44298</v>
      </c>
      <c r="B21350" s="14">
        <v>0.81986111111111104</v>
      </c>
      <c r="C21350">
        <v>3</v>
      </c>
      <c r="D21350" t="s">
        <v>641</v>
      </c>
      <c r="E21350">
        <v>40</v>
      </c>
      <c r="F21350" t="s">
        <v>641</v>
      </c>
      <c r="S21350" t="str">
        <f t="shared" si="105"/>
        <v/>
      </c>
    </row>
    <row r="21351" spans="1:19" x14ac:dyDescent="0.5">
      <c r="A21351" s="4">
        <v>44298</v>
      </c>
      <c r="B21351" s="14">
        <v>0.82012731481481482</v>
      </c>
      <c r="C21351">
        <v>3</v>
      </c>
      <c r="D21351" t="s">
        <v>641</v>
      </c>
      <c r="E21351">
        <v>39</v>
      </c>
      <c r="F21351" t="s">
        <v>641</v>
      </c>
      <c r="S21351" t="str">
        <f t="shared" si="105"/>
        <v/>
      </c>
    </row>
    <row r="21352" spans="1:19" x14ac:dyDescent="0.5">
      <c r="A21352" s="4">
        <v>44298</v>
      </c>
      <c r="B21352" s="14">
        <v>0.82013888888888886</v>
      </c>
      <c r="C21352">
        <v>3</v>
      </c>
      <c r="D21352" t="s">
        <v>641</v>
      </c>
      <c r="E21352">
        <v>38</v>
      </c>
      <c r="F21352" t="s">
        <v>641</v>
      </c>
      <c r="S21352" t="str">
        <f t="shared" si="105"/>
        <v/>
      </c>
    </row>
    <row r="21353" spans="1:19" x14ac:dyDescent="0.5">
      <c r="A21353" s="4">
        <v>44298</v>
      </c>
      <c r="B21353" s="14">
        <v>0.82017361111111109</v>
      </c>
      <c r="C21353">
        <v>3</v>
      </c>
      <c r="D21353" t="s">
        <v>641</v>
      </c>
      <c r="E21353">
        <v>38</v>
      </c>
      <c r="F21353" t="s">
        <v>641</v>
      </c>
      <c r="S21353" t="str">
        <f t="shared" si="105"/>
        <v/>
      </c>
    </row>
    <row r="21354" spans="1:19" x14ac:dyDescent="0.5">
      <c r="A21354" s="4">
        <v>44298</v>
      </c>
      <c r="B21354" s="14">
        <v>0.82019675925925928</v>
      </c>
      <c r="C21354">
        <v>3</v>
      </c>
      <c r="D21354" t="s">
        <v>641</v>
      </c>
      <c r="E21354">
        <v>46</v>
      </c>
      <c r="F21354" t="s">
        <v>641</v>
      </c>
      <c r="S21354" t="str">
        <f t="shared" si="105"/>
        <v/>
      </c>
    </row>
    <row r="21355" spans="1:19" x14ac:dyDescent="0.5">
      <c r="A21355" s="4">
        <v>44298</v>
      </c>
      <c r="B21355" s="14">
        <v>0.82020833333333332</v>
      </c>
      <c r="C21355">
        <v>3</v>
      </c>
      <c r="D21355" t="s">
        <v>641</v>
      </c>
      <c r="E21355">
        <v>47</v>
      </c>
      <c r="F21355" t="s">
        <v>641</v>
      </c>
      <c r="S21355" t="str">
        <f t="shared" si="105"/>
        <v/>
      </c>
    </row>
    <row r="21356" spans="1:19" x14ac:dyDescent="0.5">
      <c r="A21356" s="4">
        <v>44298</v>
      </c>
      <c r="B21356" s="14">
        <v>0.82021990740740736</v>
      </c>
      <c r="C21356">
        <v>3</v>
      </c>
      <c r="D21356" t="s">
        <v>641</v>
      </c>
      <c r="E21356">
        <v>46</v>
      </c>
      <c r="F21356" t="s">
        <v>641</v>
      </c>
      <c r="S21356" t="str">
        <f t="shared" si="105"/>
        <v/>
      </c>
    </row>
    <row r="21357" spans="1:19" x14ac:dyDescent="0.5">
      <c r="A21357" s="4">
        <v>44298</v>
      </c>
      <c r="B21357" s="14">
        <v>0.82023148148148151</v>
      </c>
      <c r="C21357">
        <v>3</v>
      </c>
      <c r="D21357" t="s">
        <v>641</v>
      </c>
      <c r="E21357">
        <v>46</v>
      </c>
      <c r="F21357" t="s">
        <v>641</v>
      </c>
      <c r="S21357" t="str">
        <f t="shared" si="105"/>
        <v/>
      </c>
    </row>
    <row r="21358" spans="1:19" x14ac:dyDescent="0.5">
      <c r="A21358" s="4">
        <v>44298</v>
      </c>
      <c r="B21358" s="14">
        <v>0.82024305555555566</v>
      </c>
      <c r="C21358">
        <v>3</v>
      </c>
      <c r="D21358" t="s">
        <v>641</v>
      </c>
      <c r="E21358">
        <v>48</v>
      </c>
      <c r="F21358" t="s">
        <v>641</v>
      </c>
      <c r="S21358" t="str">
        <f t="shared" si="105"/>
        <v/>
      </c>
    </row>
    <row r="21359" spans="1:19" x14ac:dyDescent="0.5">
      <c r="A21359" s="4">
        <v>44298</v>
      </c>
      <c r="B21359" s="14">
        <v>0.82025462962962958</v>
      </c>
      <c r="C21359">
        <v>3</v>
      </c>
      <c r="D21359" t="s">
        <v>641</v>
      </c>
      <c r="E21359">
        <v>48</v>
      </c>
      <c r="F21359" t="s">
        <v>641</v>
      </c>
      <c r="S21359" t="str">
        <f t="shared" si="105"/>
        <v/>
      </c>
    </row>
    <row r="21360" spans="1:19" x14ac:dyDescent="0.5">
      <c r="A21360" s="4">
        <v>44298</v>
      </c>
      <c r="B21360" s="14">
        <v>0.82026620370370373</v>
      </c>
      <c r="C21360">
        <v>3</v>
      </c>
      <c r="D21360" t="s">
        <v>641</v>
      </c>
      <c r="E21360">
        <v>48</v>
      </c>
      <c r="F21360" t="s">
        <v>641</v>
      </c>
      <c r="S21360" t="str">
        <f t="shared" si="105"/>
        <v/>
      </c>
    </row>
    <row r="21361" spans="1:19" x14ac:dyDescent="0.5">
      <c r="A21361" s="4">
        <v>44298</v>
      </c>
      <c r="B21361" s="14">
        <v>0.82027777777777777</v>
      </c>
      <c r="C21361">
        <v>3</v>
      </c>
      <c r="D21361" t="s">
        <v>641</v>
      </c>
      <c r="E21361">
        <v>42</v>
      </c>
      <c r="F21361" t="s">
        <v>641</v>
      </c>
      <c r="S21361" t="str">
        <f t="shared" ref="S21361:S21424" si="106">IFERROR(IF(OR(C21361=3,C21361=4),(Q21361/R21361*35.5),(Q21361/R21361*30)),"")</f>
        <v/>
      </c>
    </row>
    <row r="21362" spans="1:19" x14ac:dyDescent="0.5">
      <c r="A21362" s="4">
        <v>44298</v>
      </c>
      <c r="B21362" s="14">
        <v>0.82030092592592585</v>
      </c>
      <c r="C21362">
        <v>3</v>
      </c>
      <c r="D21362" t="s">
        <v>641</v>
      </c>
      <c r="E21362">
        <v>49</v>
      </c>
      <c r="F21362" t="s">
        <v>641</v>
      </c>
      <c r="S21362" t="str">
        <f t="shared" si="106"/>
        <v/>
      </c>
    </row>
    <row r="21363" spans="1:19" x14ac:dyDescent="0.5">
      <c r="A21363" s="4">
        <v>44298</v>
      </c>
      <c r="B21363" s="14">
        <v>0.8203125</v>
      </c>
      <c r="C21363">
        <v>3</v>
      </c>
      <c r="D21363" t="s">
        <v>641</v>
      </c>
      <c r="E21363">
        <v>49</v>
      </c>
      <c r="F21363" t="s">
        <v>641</v>
      </c>
      <c r="S21363" t="str">
        <f t="shared" si="106"/>
        <v/>
      </c>
    </row>
    <row r="21364" spans="1:19" x14ac:dyDescent="0.5">
      <c r="A21364" s="4">
        <v>44298</v>
      </c>
      <c r="B21364" s="14">
        <v>0.82032407407407415</v>
      </c>
      <c r="C21364">
        <v>3</v>
      </c>
      <c r="D21364" t="s">
        <v>641</v>
      </c>
      <c r="E21364">
        <v>44</v>
      </c>
      <c r="F21364" t="s">
        <v>641</v>
      </c>
      <c r="S21364" t="str">
        <f t="shared" si="106"/>
        <v/>
      </c>
    </row>
    <row r="21365" spans="1:19" x14ac:dyDescent="0.5">
      <c r="A21365" s="4">
        <v>44298</v>
      </c>
      <c r="B21365" s="14">
        <v>0.82033564814814808</v>
      </c>
      <c r="C21365">
        <v>3</v>
      </c>
      <c r="D21365" t="s">
        <v>641</v>
      </c>
      <c r="E21365">
        <v>45</v>
      </c>
      <c r="F21365" t="s">
        <v>641</v>
      </c>
      <c r="S21365" t="str">
        <f t="shared" si="106"/>
        <v/>
      </c>
    </row>
    <row r="21366" spans="1:19" x14ac:dyDescent="0.5">
      <c r="A21366" s="4">
        <v>44298</v>
      </c>
      <c r="B21366" s="14">
        <v>0.82034722222222223</v>
      </c>
      <c r="C21366">
        <v>3</v>
      </c>
      <c r="D21366" t="s">
        <v>641</v>
      </c>
      <c r="E21366">
        <v>44</v>
      </c>
      <c r="F21366" t="s">
        <v>641</v>
      </c>
      <c r="S21366" t="str">
        <f t="shared" si="106"/>
        <v/>
      </c>
    </row>
    <row r="21367" spans="1:19" x14ac:dyDescent="0.5">
      <c r="A21367" s="4">
        <v>44298</v>
      </c>
      <c r="B21367" s="14">
        <v>0.82035879629629627</v>
      </c>
      <c r="C21367">
        <v>3</v>
      </c>
      <c r="D21367" t="s">
        <v>641</v>
      </c>
      <c r="E21367">
        <v>51</v>
      </c>
      <c r="F21367" t="s">
        <v>641</v>
      </c>
      <c r="S21367" t="str">
        <f t="shared" si="106"/>
        <v/>
      </c>
    </row>
    <row r="21368" spans="1:19" x14ac:dyDescent="0.5">
      <c r="A21368" s="4">
        <v>44298</v>
      </c>
      <c r="B21368" s="14">
        <v>0.82037037037037042</v>
      </c>
      <c r="C21368">
        <v>3</v>
      </c>
      <c r="D21368" t="s">
        <v>641</v>
      </c>
      <c r="E21368">
        <v>43</v>
      </c>
      <c r="F21368" t="s">
        <v>641</v>
      </c>
      <c r="S21368" t="str">
        <f t="shared" si="106"/>
        <v/>
      </c>
    </row>
    <row r="21369" spans="1:19" x14ac:dyDescent="0.5">
      <c r="A21369" s="4">
        <v>44298</v>
      </c>
      <c r="B21369" s="14">
        <v>0.82038194444444434</v>
      </c>
      <c r="C21369">
        <v>3</v>
      </c>
      <c r="D21369" t="s">
        <v>641</v>
      </c>
      <c r="E21369">
        <v>47</v>
      </c>
      <c r="F21369" t="s">
        <v>641</v>
      </c>
      <c r="S21369" t="str">
        <f t="shared" si="106"/>
        <v/>
      </c>
    </row>
    <row r="21370" spans="1:19" x14ac:dyDescent="0.5">
      <c r="A21370" s="4">
        <v>44298</v>
      </c>
      <c r="B21370" s="14">
        <v>0.82040509259259264</v>
      </c>
      <c r="C21370">
        <v>3</v>
      </c>
      <c r="D21370" t="s">
        <v>641</v>
      </c>
      <c r="E21370">
        <v>45</v>
      </c>
      <c r="F21370" t="s">
        <v>641</v>
      </c>
      <c r="S21370" t="str">
        <f t="shared" si="106"/>
        <v/>
      </c>
    </row>
    <row r="21371" spans="1:19" x14ac:dyDescent="0.5">
      <c r="A21371" s="4">
        <v>44298</v>
      </c>
      <c r="B21371" s="14">
        <v>0.82041666666666668</v>
      </c>
      <c r="C21371">
        <v>3</v>
      </c>
      <c r="D21371" t="s">
        <v>641</v>
      </c>
      <c r="E21371">
        <v>45</v>
      </c>
      <c r="F21371" t="s">
        <v>641</v>
      </c>
      <c r="S21371" t="str">
        <f t="shared" si="106"/>
        <v/>
      </c>
    </row>
    <row r="21372" spans="1:19" x14ac:dyDescent="0.5">
      <c r="A21372" s="4">
        <v>44298</v>
      </c>
      <c r="B21372" s="14">
        <v>0.82042824074074072</v>
      </c>
      <c r="C21372">
        <v>3</v>
      </c>
      <c r="D21372" t="s">
        <v>641</v>
      </c>
      <c r="E21372">
        <v>43</v>
      </c>
      <c r="F21372" t="s">
        <v>641</v>
      </c>
      <c r="S21372" t="str">
        <f t="shared" si="106"/>
        <v/>
      </c>
    </row>
    <row r="21373" spans="1:19" x14ac:dyDescent="0.5">
      <c r="A21373" s="4">
        <v>44298</v>
      </c>
      <c r="B21373" s="14">
        <v>0.82043981481481476</v>
      </c>
      <c r="C21373">
        <v>3</v>
      </c>
      <c r="D21373" t="s">
        <v>641</v>
      </c>
      <c r="E21373">
        <v>48</v>
      </c>
      <c r="F21373" t="s">
        <v>641</v>
      </c>
      <c r="S21373" t="str">
        <f t="shared" si="106"/>
        <v/>
      </c>
    </row>
    <row r="21374" spans="1:19" x14ac:dyDescent="0.5">
      <c r="A21374" s="4">
        <v>44298</v>
      </c>
      <c r="B21374" s="14">
        <v>0.82045138888888891</v>
      </c>
      <c r="C21374">
        <v>3</v>
      </c>
      <c r="D21374" t="s">
        <v>641</v>
      </c>
      <c r="E21374">
        <v>49</v>
      </c>
      <c r="F21374" t="s">
        <v>641</v>
      </c>
      <c r="S21374" t="str">
        <f t="shared" si="106"/>
        <v/>
      </c>
    </row>
    <row r="21375" spans="1:19" x14ac:dyDescent="0.5">
      <c r="A21375" s="4">
        <v>44298</v>
      </c>
      <c r="B21375" s="14">
        <v>0.82046296296296306</v>
      </c>
      <c r="C21375">
        <v>3</v>
      </c>
      <c r="D21375" t="s">
        <v>641</v>
      </c>
      <c r="E21375">
        <v>38</v>
      </c>
      <c r="F21375" t="s">
        <v>641</v>
      </c>
      <c r="S21375" t="str">
        <f t="shared" si="106"/>
        <v/>
      </c>
    </row>
    <row r="21376" spans="1:19" x14ac:dyDescent="0.5">
      <c r="A21376" s="4">
        <v>44298</v>
      </c>
      <c r="B21376" s="14">
        <v>0.82047453703703699</v>
      </c>
      <c r="C21376">
        <v>3</v>
      </c>
      <c r="D21376" t="s">
        <v>641</v>
      </c>
      <c r="E21376">
        <v>44</v>
      </c>
      <c r="F21376" t="s">
        <v>641</v>
      </c>
      <c r="S21376" t="str">
        <f t="shared" si="106"/>
        <v/>
      </c>
    </row>
    <row r="21377" spans="1:20" x14ac:dyDescent="0.5">
      <c r="A21377" s="4">
        <v>44298</v>
      </c>
      <c r="B21377" s="14">
        <v>0.82050925925925933</v>
      </c>
      <c r="C21377">
        <v>3</v>
      </c>
      <c r="D21377" t="s">
        <v>641</v>
      </c>
      <c r="E21377">
        <v>47</v>
      </c>
      <c r="F21377" t="s">
        <v>641</v>
      </c>
      <c r="S21377" t="str">
        <f t="shared" si="106"/>
        <v/>
      </c>
    </row>
    <row r="21378" spans="1:20" x14ac:dyDescent="0.5">
      <c r="A21378" s="4">
        <v>44298</v>
      </c>
      <c r="B21378" s="14">
        <v>0.82054398148148155</v>
      </c>
      <c r="C21378">
        <v>3</v>
      </c>
      <c r="D21378" t="s">
        <v>641</v>
      </c>
      <c r="E21378">
        <v>49</v>
      </c>
      <c r="F21378" t="s">
        <v>641</v>
      </c>
      <c r="S21378" t="str">
        <f t="shared" si="106"/>
        <v/>
      </c>
    </row>
    <row r="21379" spans="1:20" x14ac:dyDescent="0.5">
      <c r="A21379" s="4">
        <v>44298</v>
      </c>
      <c r="B21379" s="14">
        <v>0.82056712962962963</v>
      </c>
      <c r="C21379">
        <v>3</v>
      </c>
      <c r="D21379" t="s">
        <v>641</v>
      </c>
      <c r="E21379">
        <v>51</v>
      </c>
      <c r="F21379" t="s">
        <v>641</v>
      </c>
      <c r="S21379" t="str">
        <f t="shared" si="106"/>
        <v/>
      </c>
    </row>
    <row r="21380" spans="1:20" x14ac:dyDescent="0.5">
      <c r="A21380" s="4">
        <v>44298</v>
      </c>
      <c r="B21380" s="14">
        <v>0.82057870370370367</v>
      </c>
      <c r="C21380">
        <v>3</v>
      </c>
      <c r="D21380" t="s">
        <v>641</v>
      </c>
      <c r="E21380">
        <v>38</v>
      </c>
      <c r="F21380" t="s">
        <v>641</v>
      </c>
      <c r="S21380" t="str">
        <f t="shared" si="106"/>
        <v/>
      </c>
    </row>
    <row r="21381" spans="1:20" x14ac:dyDescent="0.5">
      <c r="A21381" s="4">
        <v>44298</v>
      </c>
      <c r="B21381" s="14">
        <v>0.82063657407407409</v>
      </c>
      <c r="C21381">
        <v>3</v>
      </c>
      <c r="D21381" t="s">
        <v>641</v>
      </c>
      <c r="E21381">
        <v>41</v>
      </c>
      <c r="F21381" t="s">
        <v>641</v>
      </c>
      <c r="S21381" t="str">
        <f t="shared" si="106"/>
        <v/>
      </c>
    </row>
    <row r="21382" spans="1:20" x14ac:dyDescent="0.5">
      <c r="A21382" s="4">
        <v>44298</v>
      </c>
      <c r="B21382" s="14">
        <v>0.82067129629629632</v>
      </c>
      <c r="C21382">
        <v>3</v>
      </c>
      <c r="D21382" t="s">
        <v>641</v>
      </c>
      <c r="E21382">
        <v>47</v>
      </c>
      <c r="F21382" t="s">
        <v>641</v>
      </c>
      <c r="S21382" t="str">
        <f t="shared" si="106"/>
        <v/>
      </c>
    </row>
    <row r="21383" spans="1:20" x14ac:dyDescent="0.5">
      <c r="A21383" s="4">
        <v>44298</v>
      </c>
      <c r="B21383" s="14">
        <v>0.82068287037037047</v>
      </c>
      <c r="C21383">
        <v>3</v>
      </c>
      <c r="D21383" t="s">
        <v>641</v>
      </c>
      <c r="E21383">
        <v>41</v>
      </c>
      <c r="F21383" t="s">
        <v>641</v>
      </c>
      <c r="S21383" t="str">
        <f t="shared" si="106"/>
        <v/>
      </c>
    </row>
    <row r="21384" spans="1:20" x14ac:dyDescent="0.5">
      <c r="A21384" s="4">
        <v>44298</v>
      </c>
      <c r="B21384" s="14">
        <v>0.90098379629629621</v>
      </c>
      <c r="C21384">
        <v>3</v>
      </c>
      <c r="D21384" t="s">
        <v>641</v>
      </c>
      <c r="E21384">
        <v>40</v>
      </c>
      <c r="F21384" t="s">
        <v>641</v>
      </c>
      <c r="S21384" t="str">
        <f t="shared" si="106"/>
        <v/>
      </c>
    </row>
    <row r="21385" spans="1:20" x14ac:dyDescent="0.5">
      <c r="A21385" s="4">
        <v>44298</v>
      </c>
      <c r="B21385" s="14">
        <v>0.90105324074074078</v>
      </c>
      <c r="C21385">
        <v>3</v>
      </c>
      <c r="D21385" t="s">
        <v>641</v>
      </c>
      <c r="E21385">
        <v>40</v>
      </c>
      <c r="F21385" t="s">
        <v>641</v>
      </c>
      <c r="S21385" t="str">
        <f t="shared" si="106"/>
        <v/>
      </c>
    </row>
    <row r="21386" spans="1:20" x14ac:dyDescent="0.5">
      <c r="A21386" s="4">
        <v>44298</v>
      </c>
      <c r="B21386" s="14">
        <v>0.90106481481481471</v>
      </c>
      <c r="C21386">
        <v>3</v>
      </c>
      <c r="D21386" t="s">
        <v>641</v>
      </c>
      <c r="E21386">
        <v>41</v>
      </c>
      <c r="F21386" t="s">
        <v>641</v>
      </c>
      <c r="S21386" t="str">
        <f t="shared" si="106"/>
        <v/>
      </c>
    </row>
    <row r="21387" spans="1:20" x14ac:dyDescent="0.5">
      <c r="A21387" s="4">
        <v>44298</v>
      </c>
      <c r="B21387" s="14">
        <v>0.90106481481481471</v>
      </c>
      <c r="C21387">
        <v>3</v>
      </c>
      <c r="D21387" t="s">
        <v>641</v>
      </c>
      <c r="E21387">
        <v>41</v>
      </c>
      <c r="F21387" t="s">
        <v>641</v>
      </c>
      <c r="S21387" t="str">
        <f t="shared" si="106"/>
        <v/>
      </c>
    </row>
    <row r="21388" spans="1:20" x14ac:dyDescent="0.5">
      <c r="A21388" s="4">
        <v>44298</v>
      </c>
      <c r="B21388" s="14">
        <v>0.90109953703703705</v>
      </c>
      <c r="C21388">
        <v>3</v>
      </c>
      <c r="D21388" t="s">
        <v>641</v>
      </c>
      <c r="E21388">
        <v>38</v>
      </c>
      <c r="F21388" t="s">
        <v>641</v>
      </c>
      <c r="S21388" t="str">
        <f t="shared" si="106"/>
        <v/>
      </c>
    </row>
    <row r="21389" spans="1:20" x14ac:dyDescent="0.5">
      <c r="A21389" s="4">
        <v>44298</v>
      </c>
      <c r="B21389" s="14">
        <v>0.90112268518518512</v>
      </c>
      <c r="C21389">
        <v>3</v>
      </c>
      <c r="D21389" t="s">
        <v>641</v>
      </c>
      <c r="E21389">
        <v>45</v>
      </c>
      <c r="F21389" t="s">
        <v>641</v>
      </c>
      <c r="S21389" t="str">
        <f t="shared" si="106"/>
        <v/>
      </c>
    </row>
    <row r="21390" spans="1:20" x14ac:dyDescent="0.5">
      <c r="A21390" s="4">
        <v>44298</v>
      </c>
      <c r="B21390" s="14">
        <v>0.9011689814814815</v>
      </c>
      <c r="C21390">
        <v>3</v>
      </c>
      <c r="D21390" t="s">
        <v>641</v>
      </c>
      <c r="E21390">
        <v>40</v>
      </c>
      <c r="F21390" t="s">
        <v>641</v>
      </c>
      <c r="S21390" t="str">
        <f t="shared" si="106"/>
        <v/>
      </c>
    </row>
    <row r="21391" spans="1:20" x14ac:dyDescent="0.5">
      <c r="A21391" s="4">
        <v>44298</v>
      </c>
      <c r="B21391" s="14">
        <v>0.97564814814814815</v>
      </c>
      <c r="C21391">
        <v>4</v>
      </c>
      <c r="D21391" t="s">
        <v>646</v>
      </c>
      <c r="E21391">
        <v>43</v>
      </c>
      <c r="F21391" t="s">
        <v>646</v>
      </c>
      <c r="G21391" s="14">
        <f>(B21391+"0:31:59")</f>
        <v>0.99785879629629626</v>
      </c>
      <c r="H21391" s="14"/>
      <c r="I21391" s="14"/>
      <c r="J21391">
        <v>2</v>
      </c>
      <c r="S21391" t="str">
        <f t="shared" si="106"/>
        <v/>
      </c>
      <c r="T21391" s="46" t="s">
        <v>912</v>
      </c>
    </row>
    <row r="21392" spans="1:20" x14ac:dyDescent="0.5">
      <c r="A21392" s="4">
        <v>44299</v>
      </c>
      <c r="B21392" s="14">
        <v>0.44848379629629626</v>
      </c>
      <c r="C21392">
        <v>3</v>
      </c>
      <c r="D21392" t="s">
        <v>642</v>
      </c>
      <c r="E21392">
        <v>46</v>
      </c>
      <c r="F21392" t="s">
        <v>641</v>
      </c>
      <c r="G21392" s="14">
        <f>(B21392+"0:31:59")</f>
        <v>0.47069444444444442</v>
      </c>
      <c r="H21392" s="14"/>
      <c r="I21392" s="14"/>
      <c r="J21392">
        <v>2</v>
      </c>
      <c r="S21392" t="str">
        <f t="shared" si="106"/>
        <v/>
      </c>
      <c r="T21392" t="s">
        <v>851</v>
      </c>
    </row>
    <row r="21393" spans="1:20" x14ac:dyDescent="0.5">
      <c r="A21393" s="4">
        <v>44299</v>
      </c>
      <c r="B21393" s="14">
        <v>0.4854282407407407</v>
      </c>
      <c r="C21393">
        <v>3</v>
      </c>
      <c r="D21393" t="s">
        <v>642</v>
      </c>
      <c r="E21393">
        <v>48</v>
      </c>
      <c r="F21393" t="s">
        <v>641</v>
      </c>
      <c r="G21393" s="14">
        <f>(B21393+"0:31:59")</f>
        <v>0.50763888888888886</v>
      </c>
      <c r="H21393" s="14"/>
      <c r="I21393" s="14"/>
      <c r="S21393" t="str">
        <f t="shared" si="106"/>
        <v/>
      </c>
      <c r="T21393" t="s">
        <v>851</v>
      </c>
    </row>
    <row r="21394" spans="1:20" x14ac:dyDescent="0.5">
      <c r="A21394" s="4">
        <v>44299</v>
      </c>
      <c r="B21394" s="14">
        <v>0.54878472222222219</v>
      </c>
      <c r="C21394">
        <v>3</v>
      </c>
      <c r="D21394" t="s">
        <v>641</v>
      </c>
      <c r="E21394">
        <v>20</v>
      </c>
      <c r="F21394" t="s">
        <v>641</v>
      </c>
      <c r="S21394" t="str">
        <f t="shared" si="106"/>
        <v/>
      </c>
    </row>
    <row r="21395" spans="1:20" x14ac:dyDescent="0.5">
      <c r="A21395" s="4">
        <v>44299</v>
      </c>
      <c r="B21395" s="14">
        <v>0.5904166666666667</v>
      </c>
      <c r="C21395">
        <v>3</v>
      </c>
      <c r="D21395" t="s">
        <v>641</v>
      </c>
      <c r="E21395">
        <v>41</v>
      </c>
      <c r="F21395" t="s">
        <v>641</v>
      </c>
      <c r="S21395" t="str">
        <f t="shared" si="106"/>
        <v/>
      </c>
    </row>
    <row r="21396" spans="1:20" x14ac:dyDescent="0.5">
      <c r="A21396" s="4">
        <v>44299</v>
      </c>
      <c r="B21396" s="14">
        <v>0.59042824074074074</v>
      </c>
      <c r="C21396">
        <v>3</v>
      </c>
      <c r="D21396" t="s">
        <v>641</v>
      </c>
      <c r="E21396">
        <v>41</v>
      </c>
      <c r="F21396" t="s">
        <v>641</v>
      </c>
      <c r="S21396" t="str">
        <f t="shared" si="106"/>
        <v/>
      </c>
    </row>
    <row r="21397" spans="1:20" x14ac:dyDescent="0.5">
      <c r="A21397" s="4">
        <v>44299</v>
      </c>
      <c r="B21397" s="14">
        <v>0.59043981481481478</v>
      </c>
      <c r="C21397">
        <v>3</v>
      </c>
      <c r="D21397" t="s">
        <v>641</v>
      </c>
      <c r="E21397">
        <v>38</v>
      </c>
      <c r="F21397" t="s">
        <v>641</v>
      </c>
      <c r="S21397" t="str">
        <f t="shared" si="106"/>
        <v/>
      </c>
    </row>
    <row r="21398" spans="1:20" x14ac:dyDescent="0.5">
      <c r="A21398" s="4">
        <v>44299</v>
      </c>
      <c r="B21398" s="14">
        <v>0.59046296296296297</v>
      </c>
      <c r="C21398">
        <v>3</v>
      </c>
      <c r="D21398" t="s">
        <v>641</v>
      </c>
      <c r="E21398">
        <v>41</v>
      </c>
      <c r="F21398" t="s">
        <v>641</v>
      </c>
      <c r="S21398" t="str">
        <f t="shared" si="106"/>
        <v/>
      </c>
    </row>
    <row r="21399" spans="1:20" x14ac:dyDescent="0.5">
      <c r="A21399" s="4">
        <v>44299</v>
      </c>
      <c r="B21399" s="14">
        <v>0.59053240740740742</v>
      </c>
      <c r="C21399">
        <v>3</v>
      </c>
      <c r="D21399" t="s">
        <v>641</v>
      </c>
      <c r="E21399">
        <v>38</v>
      </c>
      <c r="F21399" t="s">
        <v>641</v>
      </c>
      <c r="S21399" t="str">
        <f t="shared" si="106"/>
        <v/>
      </c>
    </row>
    <row r="21400" spans="1:20" x14ac:dyDescent="0.5">
      <c r="A21400" s="4">
        <v>44299</v>
      </c>
      <c r="B21400" s="14">
        <v>0.65194444444444444</v>
      </c>
      <c r="C21400">
        <v>3</v>
      </c>
      <c r="D21400" t="s">
        <v>641</v>
      </c>
      <c r="E21400">
        <v>41</v>
      </c>
      <c r="F21400" t="s">
        <v>641</v>
      </c>
      <c r="S21400" t="str">
        <f t="shared" si="106"/>
        <v/>
      </c>
    </row>
    <row r="21401" spans="1:20" x14ac:dyDescent="0.5">
      <c r="A21401" s="4">
        <v>44299</v>
      </c>
      <c r="B21401" s="14">
        <v>0.6519907407407407</v>
      </c>
      <c r="C21401">
        <v>3</v>
      </c>
      <c r="D21401" t="s">
        <v>641</v>
      </c>
      <c r="E21401">
        <v>39</v>
      </c>
      <c r="F21401" t="s">
        <v>641</v>
      </c>
      <c r="S21401" t="str">
        <f t="shared" si="106"/>
        <v/>
      </c>
    </row>
    <row r="21402" spans="1:20" x14ac:dyDescent="0.5">
      <c r="A21402" s="4">
        <v>44299</v>
      </c>
      <c r="B21402" s="14">
        <v>0.65201388888888889</v>
      </c>
      <c r="C21402">
        <v>3</v>
      </c>
      <c r="D21402" t="s">
        <v>641</v>
      </c>
      <c r="E21402">
        <v>43</v>
      </c>
      <c r="F21402" t="s">
        <v>641</v>
      </c>
      <c r="S21402" t="str">
        <f t="shared" si="106"/>
        <v/>
      </c>
    </row>
    <row r="21403" spans="1:20" x14ac:dyDescent="0.5">
      <c r="A21403" s="4">
        <v>44299</v>
      </c>
      <c r="B21403" s="14">
        <v>0.65203703703703708</v>
      </c>
      <c r="C21403">
        <v>3</v>
      </c>
      <c r="D21403" t="s">
        <v>641</v>
      </c>
      <c r="E21403">
        <v>42</v>
      </c>
      <c r="F21403" t="s">
        <v>641</v>
      </c>
      <c r="S21403" t="str">
        <f t="shared" si="106"/>
        <v/>
      </c>
    </row>
    <row r="21404" spans="1:20" x14ac:dyDescent="0.5">
      <c r="A21404" s="4">
        <v>44299</v>
      </c>
      <c r="B21404" s="14">
        <v>0.65206018518518516</v>
      </c>
      <c r="C21404">
        <v>3</v>
      </c>
      <c r="D21404" t="s">
        <v>641</v>
      </c>
      <c r="E21404">
        <v>44</v>
      </c>
      <c r="F21404" t="s">
        <v>641</v>
      </c>
      <c r="S21404" t="str">
        <f t="shared" si="106"/>
        <v/>
      </c>
    </row>
    <row r="21405" spans="1:20" x14ac:dyDescent="0.5">
      <c r="A21405" s="4">
        <v>44299</v>
      </c>
      <c r="B21405" s="14">
        <v>0.65208333333333335</v>
      </c>
      <c r="C21405">
        <v>3</v>
      </c>
      <c r="D21405" t="s">
        <v>641</v>
      </c>
      <c r="E21405">
        <v>44</v>
      </c>
      <c r="F21405" t="s">
        <v>641</v>
      </c>
      <c r="S21405" t="str">
        <f t="shared" si="106"/>
        <v/>
      </c>
    </row>
    <row r="21406" spans="1:20" x14ac:dyDescent="0.5">
      <c r="A21406" s="4">
        <v>44299</v>
      </c>
      <c r="B21406" s="14">
        <v>0.65210648148148154</v>
      </c>
      <c r="C21406">
        <v>3</v>
      </c>
      <c r="D21406" t="s">
        <v>641</v>
      </c>
      <c r="E21406">
        <v>43</v>
      </c>
      <c r="F21406" t="s">
        <v>641</v>
      </c>
      <c r="S21406" t="str">
        <f t="shared" si="106"/>
        <v/>
      </c>
    </row>
    <row r="21407" spans="1:20" x14ac:dyDescent="0.5">
      <c r="A21407" s="4">
        <v>44299</v>
      </c>
      <c r="B21407" s="14">
        <v>0.65211805555555558</v>
      </c>
      <c r="C21407">
        <v>3</v>
      </c>
      <c r="D21407" t="s">
        <v>641</v>
      </c>
      <c r="E21407">
        <v>40</v>
      </c>
      <c r="F21407" t="s">
        <v>641</v>
      </c>
      <c r="S21407" t="str">
        <f t="shared" si="106"/>
        <v/>
      </c>
    </row>
    <row r="21408" spans="1:20" x14ac:dyDescent="0.5">
      <c r="A21408" s="4">
        <v>44299</v>
      </c>
      <c r="B21408" s="14">
        <v>0.65211805555555558</v>
      </c>
      <c r="C21408">
        <v>3</v>
      </c>
      <c r="D21408" t="s">
        <v>641</v>
      </c>
      <c r="E21408">
        <v>44</v>
      </c>
      <c r="F21408" t="s">
        <v>641</v>
      </c>
      <c r="S21408" t="str">
        <f t="shared" si="106"/>
        <v/>
      </c>
    </row>
    <row r="21409" spans="1:19" x14ac:dyDescent="0.5">
      <c r="A21409" s="4">
        <v>44299</v>
      </c>
      <c r="B21409" s="14">
        <v>0.65212962962962961</v>
      </c>
      <c r="C21409">
        <v>3</v>
      </c>
      <c r="D21409" t="s">
        <v>641</v>
      </c>
      <c r="E21409">
        <v>44</v>
      </c>
      <c r="F21409" t="s">
        <v>641</v>
      </c>
      <c r="S21409" t="str">
        <f t="shared" si="106"/>
        <v/>
      </c>
    </row>
    <row r="21410" spans="1:19" x14ac:dyDescent="0.5">
      <c r="A21410" s="4">
        <v>44299</v>
      </c>
      <c r="B21410" s="14">
        <v>0.65214120370370365</v>
      </c>
      <c r="C21410">
        <v>3</v>
      </c>
      <c r="D21410" t="s">
        <v>641</v>
      </c>
      <c r="E21410">
        <v>38</v>
      </c>
      <c r="F21410" t="s">
        <v>641</v>
      </c>
      <c r="S21410" t="str">
        <f t="shared" si="106"/>
        <v/>
      </c>
    </row>
    <row r="21411" spans="1:19" x14ac:dyDescent="0.5">
      <c r="A21411" s="4">
        <v>44299</v>
      </c>
      <c r="B21411" s="14">
        <v>0.65226851851851853</v>
      </c>
      <c r="C21411">
        <v>3</v>
      </c>
      <c r="D21411" t="s">
        <v>641</v>
      </c>
      <c r="E21411">
        <v>38</v>
      </c>
      <c r="F21411" t="s">
        <v>641</v>
      </c>
      <c r="S21411" t="str">
        <f t="shared" si="106"/>
        <v/>
      </c>
    </row>
    <row r="21412" spans="1:19" x14ac:dyDescent="0.5">
      <c r="A21412" s="4">
        <v>44299</v>
      </c>
      <c r="B21412" s="14">
        <v>0.6522916666666666</v>
      </c>
      <c r="C21412">
        <v>3</v>
      </c>
      <c r="D21412" t="s">
        <v>641</v>
      </c>
      <c r="E21412">
        <v>40</v>
      </c>
      <c r="F21412" t="s">
        <v>641</v>
      </c>
      <c r="S21412" t="str">
        <f t="shared" si="106"/>
        <v/>
      </c>
    </row>
    <row r="21413" spans="1:19" x14ac:dyDescent="0.5">
      <c r="A21413" s="4">
        <v>44299</v>
      </c>
      <c r="B21413" s="14">
        <v>0.90478009259259251</v>
      </c>
      <c r="C21413">
        <v>3</v>
      </c>
      <c r="D21413" t="s">
        <v>641</v>
      </c>
      <c r="E21413">
        <v>46</v>
      </c>
      <c r="F21413" t="s">
        <v>641</v>
      </c>
      <c r="S21413" t="str">
        <f t="shared" si="106"/>
        <v/>
      </c>
    </row>
    <row r="21414" spans="1:19" x14ac:dyDescent="0.5">
      <c r="A21414" s="4">
        <v>44299</v>
      </c>
      <c r="B21414" s="14">
        <v>0.90481481481481474</v>
      </c>
      <c r="C21414">
        <v>3</v>
      </c>
      <c r="D21414" t="s">
        <v>641</v>
      </c>
      <c r="E21414">
        <v>46</v>
      </c>
      <c r="F21414" t="s">
        <v>641</v>
      </c>
      <c r="S21414" t="str">
        <f t="shared" si="106"/>
        <v/>
      </c>
    </row>
    <row r="21415" spans="1:19" x14ac:dyDescent="0.5">
      <c r="A21415" s="4">
        <v>44299</v>
      </c>
      <c r="B21415" s="14">
        <v>0.90487268518518515</v>
      </c>
      <c r="C21415">
        <v>3</v>
      </c>
      <c r="D21415" t="s">
        <v>641</v>
      </c>
      <c r="E21415">
        <v>41</v>
      </c>
      <c r="F21415" t="s">
        <v>641</v>
      </c>
      <c r="S21415" t="str">
        <f t="shared" si="106"/>
        <v/>
      </c>
    </row>
    <row r="21416" spans="1:19" x14ac:dyDescent="0.5">
      <c r="A21416" s="4">
        <v>44299</v>
      </c>
      <c r="B21416" s="14">
        <v>0.9048842592592593</v>
      </c>
      <c r="C21416">
        <v>3</v>
      </c>
      <c r="D21416" t="s">
        <v>641</v>
      </c>
      <c r="E21416">
        <v>43</v>
      </c>
      <c r="F21416" t="s">
        <v>641</v>
      </c>
      <c r="S21416" t="str">
        <f t="shared" si="106"/>
        <v/>
      </c>
    </row>
    <row r="21417" spans="1:19" x14ac:dyDescent="0.5">
      <c r="A21417" s="4">
        <v>44299</v>
      </c>
      <c r="B21417" s="14">
        <v>0.90489583333333334</v>
      </c>
      <c r="C21417">
        <v>3</v>
      </c>
      <c r="D21417" t="s">
        <v>641</v>
      </c>
      <c r="E21417">
        <v>40</v>
      </c>
      <c r="F21417" t="s">
        <v>641</v>
      </c>
      <c r="S21417" t="str">
        <f t="shared" si="106"/>
        <v/>
      </c>
    </row>
    <row r="21418" spans="1:19" x14ac:dyDescent="0.5">
      <c r="A21418" s="4">
        <v>44299</v>
      </c>
      <c r="B21418" s="14">
        <v>0.90490740740740738</v>
      </c>
      <c r="C21418">
        <v>3</v>
      </c>
      <c r="D21418" t="s">
        <v>641</v>
      </c>
      <c r="E21418">
        <v>47</v>
      </c>
      <c r="F21418" t="s">
        <v>641</v>
      </c>
      <c r="S21418" t="str">
        <f t="shared" si="106"/>
        <v/>
      </c>
    </row>
    <row r="21419" spans="1:19" x14ac:dyDescent="0.5">
      <c r="A21419" s="4">
        <v>44299</v>
      </c>
      <c r="B21419" s="14">
        <v>0.90491898148148142</v>
      </c>
      <c r="C21419">
        <v>3</v>
      </c>
      <c r="D21419" t="s">
        <v>641</v>
      </c>
      <c r="E21419">
        <v>42</v>
      </c>
      <c r="F21419" t="s">
        <v>641</v>
      </c>
      <c r="S21419" t="str">
        <f t="shared" si="106"/>
        <v/>
      </c>
    </row>
    <row r="21420" spans="1:19" x14ac:dyDescent="0.5">
      <c r="A21420" s="4">
        <v>44299</v>
      </c>
      <c r="B21420" s="14">
        <v>0.90493055555555557</v>
      </c>
      <c r="C21420">
        <v>3</v>
      </c>
      <c r="D21420" t="s">
        <v>641</v>
      </c>
      <c r="E21420">
        <v>46</v>
      </c>
      <c r="F21420" t="s">
        <v>641</v>
      </c>
      <c r="S21420" t="str">
        <f t="shared" si="106"/>
        <v/>
      </c>
    </row>
    <row r="21421" spans="1:19" x14ac:dyDescent="0.5">
      <c r="A21421" s="4">
        <v>44299</v>
      </c>
      <c r="B21421" s="14">
        <v>0.90494212962962972</v>
      </c>
      <c r="C21421">
        <v>3</v>
      </c>
      <c r="D21421" t="s">
        <v>641</v>
      </c>
      <c r="E21421">
        <v>46</v>
      </c>
      <c r="F21421" t="s">
        <v>641</v>
      </c>
      <c r="S21421" t="str">
        <f t="shared" si="106"/>
        <v/>
      </c>
    </row>
    <row r="21422" spans="1:19" x14ac:dyDescent="0.5">
      <c r="A21422" s="4">
        <v>44299</v>
      </c>
      <c r="B21422" s="14">
        <v>0.90495370370370365</v>
      </c>
      <c r="C21422">
        <v>3</v>
      </c>
      <c r="D21422" t="s">
        <v>641</v>
      </c>
      <c r="E21422">
        <v>43</v>
      </c>
      <c r="F21422" t="s">
        <v>641</v>
      </c>
      <c r="S21422" t="str">
        <f t="shared" si="106"/>
        <v/>
      </c>
    </row>
    <row r="21423" spans="1:19" x14ac:dyDescent="0.5">
      <c r="A21423" s="4">
        <v>44299</v>
      </c>
      <c r="B21423" s="14">
        <v>0.9049652777777778</v>
      </c>
      <c r="C21423">
        <v>3</v>
      </c>
      <c r="D21423" t="s">
        <v>641</v>
      </c>
      <c r="E21423">
        <v>43</v>
      </c>
      <c r="F21423" t="s">
        <v>641</v>
      </c>
      <c r="S21423" t="str">
        <f t="shared" si="106"/>
        <v/>
      </c>
    </row>
    <row r="21424" spans="1:19" x14ac:dyDescent="0.5">
      <c r="A21424" s="4">
        <v>44299</v>
      </c>
      <c r="B21424" s="14">
        <v>0.90497685185185184</v>
      </c>
      <c r="C21424">
        <v>3</v>
      </c>
      <c r="D21424" t="s">
        <v>641</v>
      </c>
      <c r="E21424">
        <v>45</v>
      </c>
      <c r="F21424" t="s">
        <v>641</v>
      </c>
      <c r="S21424" t="str">
        <f t="shared" si="106"/>
        <v/>
      </c>
    </row>
    <row r="21425" spans="1:20" x14ac:dyDescent="0.5">
      <c r="A21425" s="4">
        <v>44299</v>
      </c>
      <c r="B21425" s="14">
        <v>0.90498842592592599</v>
      </c>
      <c r="C21425">
        <v>3</v>
      </c>
      <c r="D21425" t="s">
        <v>641</v>
      </c>
      <c r="E21425">
        <v>42</v>
      </c>
      <c r="F21425" t="s">
        <v>641</v>
      </c>
      <c r="S21425" t="str">
        <f t="shared" ref="S21425:S21488" si="107">IFERROR(IF(OR(C21425=3,C21425=4),(Q21425/R21425*35.5),(Q21425/R21425*30)),"")</f>
        <v/>
      </c>
    </row>
    <row r="21426" spans="1:20" x14ac:dyDescent="0.5">
      <c r="A21426" s="4">
        <v>44299</v>
      </c>
      <c r="B21426" s="14">
        <v>0.90499999999999992</v>
      </c>
      <c r="C21426">
        <v>3</v>
      </c>
      <c r="D21426" t="s">
        <v>641</v>
      </c>
      <c r="E21426">
        <v>38</v>
      </c>
      <c r="F21426" t="s">
        <v>641</v>
      </c>
      <c r="S21426" t="str">
        <f t="shared" si="107"/>
        <v/>
      </c>
    </row>
    <row r="21427" spans="1:20" x14ac:dyDescent="0.5">
      <c r="A21427" s="4">
        <v>44299</v>
      </c>
      <c r="B21427" s="14">
        <v>0.90502314814814822</v>
      </c>
      <c r="C21427">
        <v>3</v>
      </c>
      <c r="D21427" t="s">
        <v>641</v>
      </c>
      <c r="E21427">
        <v>46</v>
      </c>
      <c r="F21427" t="s">
        <v>641</v>
      </c>
      <c r="S21427" t="str">
        <f t="shared" si="107"/>
        <v/>
      </c>
    </row>
    <row r="21428" spans="1:20" x14ac:dyDescent="0.5">
      <c r="A21428" s="4">
        <v>44299</v>
      </c>
      <c r="B21428" s="14">
        <v>0.90503472222222225</v>
      </c>
      <c r="C21428">
        <v>3</v>
      </c>
      <c r="D21428" t="s">
        <v>641</v>
      </c>
      <c r="E21428">
        <v>43</v>
      </c>
      <c r="F21428" t="s">
        <v>641</v>
      </c>
      <c r="S21428" t="str">
        <f t="shared" si="107"/>
        <v/>
      </c>
    </row>
    <row r="21429" spans="1:20" x14ac:dyDescent="0.5">
      <c r="A21429" s="4">
        <v>44299</v>
      </c>
      <c r="B21429" s="14">
        <v>0.90504629629629629</v>
      </c>
      <c r="C21429">
        <v>3</v>
      </c>
      <c r="D21429" t="s">
        <v>641</v>
      </c>
      <c r="E21429">
        <v>40</v>
      </c>
      <c r="F21429" t="s">
        <v>641</v>
      </c>
      <c r="S21429" t="str">
        <f t="shared" si="107"/>
        <v/>
      </c>
    </row>
    <row r="21430" spans="1:20" x14ac:dyDescent="0.5">
      <c r="A21430" s="4">
        <v>44299</v>
      </c>
      <c r="B21430" s="14">
        <v>0.90505787037037033</v>
      </c>
      <c r="C21430">
        <v>3</v>
      </c>
      <c r="D21430" t="s">
        <v>641</v>
      </c>
      <c r="E21430">
        <v>44</v>
      </c>
      <c r="F21430" t="s">
        <v>641</v>
      </c>
      <c r="S21430" t="str">
        <f t="shared" si="107"/>
        <v/>
      </c>
    </row>
    <row r="21431" spans="1:20" x14ac:dyDescent="0.5">
      <c r="A21431" s="4">
        <v>44299</v>
      </c>
      <c r="B21431" s="14">
        <v>0.90506944444444448</v>
      </c>
      <c r="C21431">
        <v>3</v>
      </c>
      <c r="D21431" t="s">
        <v>641</v>
      </c>
      <c r="E21431">
        <v>44</v>
      </c>
      <c r="F21431" t="s">
        <v>641</v>
      </c>
      <c r="S21431" t="str">
        <f t="shared" si="107"/>
        <v/>
      </c>
    </row>
    <row r="21432" spans="1:20" x14ac:dyDescent="0.5">
      <c r="A21432" s="4">
        <v>44299</v>
      </c>
      <c r="B21432" s="14">
        <v>0.9657175925925926</v>
      </c>
      <c r="C21432">
        <v>3</v>
      </c>
      <c r="D21432" t="s">
        <v>641</v>
      </c>
      <c r="E21432">
        <v>38</v>
      </c>
      <c r="F21432" t="s">
        <v>641</v>
      </c>
      <c r="S21432" t="str">
        <f t="shared" si="107"/>
        <v/>
      </c>
    </row>
    <row r="21433" spans="1:20" x14ac:dyDescent="0.5">
      <c r="A21433" s="4">
        <v>44299</v>
      </c>
      <c r="B21433" s="14">
        <v>0.96576388888888898</v>
      </c>
      <c r="C21433">
        <v>3</v>
      </c>
      <c r="D21433" t="s">
        <v>641</v>
      </c>
      <c r="E21433">
        <v>39</v>
      </c>
      <c r="F21433" t="s">
        <v>641</v>
      </c>
      <c r="S21433" t="str">
        <f t="shared" si="107"/>
        <v/>
      </c>
    </row>
    <row r="21434" spans="1:20" x14ac:dyDescent="0.5">
      <c r="A21434" s="4">
        <v>44299</v>
      </c>
      <c r="B21434" s="14">
        <v>0.96577546296296291</v>
      </c>
      <c r="C21434">
        <v>3</v>
      </c>
      <c r="D21434" t="s">
        <v>641</v>
      </c>
      <c r="E21434">
        <v>39</v>
      </c>
      <c r="F21434" t="s">
        <v>641</v>
      </c>
      <c r="S21434" t="str">
        <f t="shared" si="107"/>
        <v/>
      </c>
    </row>
    <row r="21435" spans="1:20" x14ac:dyDescent="0.5">
      <c r="A21435" s="4">
        <v>44299</v>
      </c>
      <c r="B21435" s="14">
        <v>0.96582175925925917</v>
      </c>
      <c r="C21435">
        <v>3</v>
      </c>
      <c r="D21435" t="s">
        <v>641</v>
      </c>
      <c r="E21435">
        <v>39</v>
      </c>
      <c r="F21435" t="s">
        <v>641</v>
      </c>
      <c r="S21435" t="str">
        <f t="shared" si="107"/>
        <v/>
      </c>
    </row>
    <row r="21436" spans="1:20" x14ac:dyDescent="0.5">
      <c r="A21436" s="4">
        <v>44299</v>
      </c>
      <c r="B21436" s="14">
        <v>0.96585648148148151</v>
      </c>
      <c r="C21436">
        <v>3</v>
      </c>
      <c r="D21436" t="s">
        <v>641</v>
      </c>
      <c r="E21436">
        <v>39</v>
      </c>
      <c r="F21436" t="s">
        <v>641</v>
      </c>
      <c r="S21436" t="str">
        <f t="shared" si="107"/>
        <v/>
      </c>
    </row>
    <row r="21437" spans="1:20" x14ac:dyDescent="0.5">
      <c r="A21437" s="4">
        <v>44299</v>
      </c>
      <c r="B21437" s="14">
        <v>0.96587962962962959</v>
      </c>
      <c r="C21437">
        <v>3</v>
      </c>
      <c r="D21437" t="s">
        <v>641</v>
      </c>
      <c r="E21437">
        <v>41</v>
      </c>
      <c r="F21437" t="s">
        <v>641</v>
      </c>
      <c r="S21437" t="str">
        <f t="shared" si="107"/>
        <v/>
      </c>
    </row>
    <row r="21438" spans="1:20" x14ac:dyDescent="0.5">
      <c r="A21438" s="4">
        <v>44299</v>
      </c>
      <c r="B21438" s="14">
        <v>0.96597222222222223</v>
      </c>
      <c r="C21438">
        <v>3</v>
      </c>
      <c r="D21438" t="s">
        <v>641</v>
      </c>
      <c r="E21438">
        <v>43</v>
      </c>
      <c r="F21438" t="s">
        <v>641</v>
      </c>
      <c r="S21438" t="str">
        <f t="shared" si="107"/>
        <v/>
      </c>
    </row>
    <row r="21439" spans="1:20" x14ac:dyDescent="0.5">
      <c r="A21439" s="4">
        <v>44299</v>
      </c>
      <c r="B21439" s="14">
        <v>0.96599537037037031</v>
      </c>
      <c r="C21439">
        <v>3</v>
      </c>
      <c r="D21439" t="s">
        <v>641</v>
      </c>
      <c r="E21439">
        <v>41</v>
      </c>
      <c r="F21439" t="s">
        <v>641</v>
      </c>
      <c r="S21439" t="str">
        <f t="shared" si="107"/>
        <v/>
      </c>
    </row>
    <row r="21440" spans="1:20" x14ac:dyDescent="0.5">
      <c r="A21440" s="4">
        <v>44300</v>
      </c>
      <c r="B21440" s="14">
        <v>5.002314814814815E-2</v>
      </c>
      <c r="C21440">
        <v>2</v>
      </c>
      <c r="D21440" t="s">
        <v>641</v>
      </c>
      <c r="E21440">
        <v>41</v>
      </c>
      <c r="F21440" t="s">
        <v>646</v>
      </c>
      <c r="G21440" s="14">
        <f>(B21440+"0:31:59")</f>
        <v>7.2233796296296296E-2</v>
      </c>
      <c r="H21440" s="14"/>
      <c r="I21440" s="14"/>
      <c r="J21440">
        <v>2</v>
      </c>
      <c r="K21440" t="s">
        <v>913</v>
      </c>
      <c r="M21440" s="14">
        <v>7.2361111111111112E-2</v>
      </c>
      <c r="N21440">
        <v>1</v>
      </c>
      <c r="O21440">
        <v>2</v>
      </c>
      <c r="P21440" t="s">
        <v>918</v>
      </c>
      <c r="Q21440">
        <v>28</v>
      </c>
      <c r="R21440">
        <v>35</v>
      </c>
      <c r="S21440">
        <f t="shared" si="107"/>
        <v>24</v>
      </c>
      <c r="T21440" t="s">
        <v>911</v>
      </c>
    </row>
    <row r="21441" spans="1:19" x14ac:dyDescent="0.5">
      <c r="A21441" s="4">
        <v>44300</v>
      </c>
      <c r="B21441" s="14">
        <v>0.57269675925925922</v>
      </c>
      <c r="C21441">
        <v>3</v>
      </c>
      <c r="D21441" t="s">
        <v>641</v>
      </c>
      <c r="E21441">
        <v>40</v>
      </c>
      <c r="F21441" t="s">
        <v>641</v>
      </c>
      <c r="S21441" t="str">
        <f t="shared" si="107"/>
        <v/>
      </c>
    </row>
    <row r="21442" spans="1:19" x14ac:dyDescent="0.5">
      <c r="A21442" s="4">
        <v>44300</v>
      </c>
      <c r="B21442" s="14">
        <v>0.57271990740740741</v>
      </c>
      <c r="C21442">
        <v>3</v>
      </c>
      <c r="D21442" t="s">
        <v>641</v>
      </c>
      <c r="E21442">
        <v>39</v>
      </c>
      <c r="F21442" t="s">
        <v>641</v>
      </c>
      <c r="S21442" t="str">
        <f t="shared" si="107"/>
        <v/>
      </c>
    </row>
    <row r="21443" spans="1:19" x14ac:dyDescent="0.5">
      <c r="A21443" s="4">
        <v>44300</v>
      </c>
      <c r="B21443" s="14">
        <v>0.57273148148148145</v>
      </c>
      <c r="C21443">
        <v>3</v>
      </c>
      <c r="D21443" t="s">
        <v>641</v>
      </c>
      <c r="E21443">
        <v>38</v>
      </c>
      <c r="F21443" t="s">
        <v>641</v>
      </c>
      <c r="S21443" t="str">
        <f t="shared" si="107"/>
        <v/>
      </c>
    </row>
    <row r="21444" spans="1:19" x14ac:dyDescent="0.5">
      <c r="A21444" s="4">
        <v>44300</v>
      </c>
      <c r="B21444" s="14">
        <v>0.5727430555555556</v>
      </c>
      <c r="C21444">
        <v>3</v>
      </c>
      <c r="D21444" t="s">
        <v>641</v>
      </c>
      <c r="E21444">
        <v>40</v>
      </c>
      <c r="F21444" t="s">
        <v>641</v>
      </c>
      <c r="S21444" t="str">
        <f t="shared" si="107"/>
        <v/>
      </c>
    </row>
    <row r="21445" spans="1:19" x14ac:dyDescent="0.5">
      <c r="A21445" s="4">
        <v>44300</v>
      </c>
      <c r="B21445" s="14">
        <v>0.57278935185185187</v>
      </c>
      <c r="C21445">
        <v>3</v>
      </c>
      <c r="D21445" t="s">
        <v>641</v>
      </c>
      <c r="E21445">
        <v>39</v>
      </c>
      <c r="F21445" t="s">
        <v>641</v>
      </c>
      <c r="S21445" t="str">
        <f t="shared" si="107"/>
        <v/>
      </c>
    </row>
    <row r="21446" spans="1:19" x14ac:dyDescent="0.5">
      <c r="A21446" s="4">
        <v>44300</v>
      </c>
      <c r="B21446" s="14">
        <v>0.57285879629629632</v>
      </c>
      <c r="C21446">
        <v>3</v>
      </c>
      <c r="D21446" t="s">
        <v>641</v>
      </c>
      <c r="E21446">
        <v>38</v>
      </c>
      <c r="F21446" t="s">
        <v>641</v>
      </c>
      <c r="S21446" t="str">
        <f t="shared" si="107"/>
        <v/>
      </c>
    </row>
    <row r="21447" spans="1:19" x14ac:dyDescent="0.5">
      <c r="A21447" s="4">
        <v>44300</v>
      </c>
      <c r="B21447" s="14">
        <v>0.62305555555555558</v>
      </c>
      <c r="C21447">
        <v>3</v>
      </c>
      <c r="D21447" t="s">
        <v>641</v>
      </c>
      <c r="E21447">
        <v>41</v>
      </c>
      <c r="F21447" t="s">
        <v>641</v>
      </c>
      <c r="S21447" t="str">
        <f t="shared" si="107"/>
        <v/>
      </c>
    </row>
    <row r="21448" spans="1:19" x14ac:dyDescent="0.5">
      <c r="A21448" s="4">
        <v>44300</v>
      </c>
      <c r="B21448" s="14">
        <v>0.62307870370370366</v>
      </c>
      <c r="C21448">
        <v>3</v>
      </c>
      <c r="D21448" t="s">
        <v>641</v>
      </c>
      <c r="E21448">
        <v>42</v>
      </c>
      <c r="F21448" t="s">
        <v>641</v>
      </c>
      <c r="S21448" t="str">
        <f t="shared" si="107"/>
        <v/>
      </c>
    </row>
    <row r="21449" spans="1:19" x14ac:dyDescent="0.5">
      <c r="A21449" s="4">
        <v>44300</v>
      </c>
      <c r="B21449" s="14">
        <v>0.62309027777777781</v>
      </c>
      <c r="C21449">
        <v>3</v>
      </c>
      <c r="D21449" t="s">
        <v>641</v>
      </c>
      <c r="E21449">
        <v>45</v>
      </c>
      <c r="F21449" t="s">
        <v>641</v>
      </c>
      <c r="S21449" t="str">
        <f t="shared" si="107"/>
        <v/>
      </c>
    </row>
    <row r="21450" spans="1:19" x14ac:dyDescent="0.5">
      <c r="A21450" s="4">
        <v>44300</v>
      </c>
      <c r="B21450" s="14">
        <v>0.62314814814814812</v>
      </c>
      <c r="C21450">
        <v>3</v>
      </c>
      <c r="D21450" t="s">
        <v>641</v>
      </c>
      <c r="E21450">
        <v>48</v>
      </c>
      <c r="F21450" t="s">
        <v>641</v>
      </c>
      <c r="S21450" t="str">
        <f t="shared" si="107"/>
        <v/>
      </c>
    </row>
    <row r="21451" spans="1:19" x14ac:dyDescent="0.5">
      <c r="A21451" s="4">
        <v>44300</v>
      </c>
      <c r="B21451" s="14">
        <v>0.62317129629629631</v>
      </c>
      <c r="C21451">
        <v>3</v>
      </c>
      <c r="D21451" t="s">
        <v>641</v>
      </c>
      <c r="E21451">
        <v>44</v>
      </c>
      <c r="F21451" t="s">
        <v>641</v>
      </c>
      <c r="S21451" t="str">
        <f t="shared" si="107"/>
        <v/>
      </c>
    </row>
    <row r="21452" spans="1:19" x14ac:dyDescent="0.5">
      <c r="A21452" s="4">
        <v>44300</v>
      </c>
      <c r="B21452" s="14">
        <v>0.62318287037037035</v>
      </c>
      <c r="C21452">
        <v>3</v>
      </c>
      <c r="D21452" t="s">
        <v>641</v>
      </c>
      <c r="E21452">
        <v>44</v>
      </c>
      <c r="F21452" t="s">
        <v>641</v>
      </c>
      <c r="S21452" t="str">
        <f t="shared" si="107"/>
        <v/>
      </c>
    </row>
    <row r="21453" spans="1:19" x14ac:dyDescent="0.5">
      <c r="A21453" s="4">
        <v>44300</v>
      </c>
      <c r="B21453" s="14">
        <v>0.6231944444444445</v>
      </c>
      <c r="C21453">
        <v>3</v>
      </c>
      <c r="D21453" t="s">
        <v>641</v>
      </c>
      <c r="E21453">
        <v>44</v>
      </c>
      <c r="F21453" t="s">
        <v>641</v>
      </c>
      <c r="S21453" t="str">
        <f t="shared" si="107"/>
        <v/>
      </c>
    </row>
    <row r="21454" spans="1:19" x14ac:dyDescent="0.5">
      <c r="A21454" s="4">
        <v>44300</v>
      </c>
      <c r="B21454" s="14">
        <v>0.62320601851851853</v>
      </c>
      <c r="C21454">
        <v>3</v>
      </c>
      <c r="D21454" t="s">
        <v>641</v>
      </c>
      <c r="E21454">
        <v>46</v>
      </c>
      <c r="F21454" t="s">
        <v>641</v>
      </c>
      <c r="S21454" t="str">
        <f t="shared" si="107"/>
        <v/>
      </c>
    </row>
    <row r="21455" spans="1:19" x14ac:dyDescent="0.5">
      <c r="A21455" s="4">
        <v>44300</v>
      </c>
      <c r="B21455" s="14">
        <v>0.62321759259259257</v>
      </c>
      <c r="C21455">
        <v>3</v>
      </c>
      <c r="D21455" t="s">
        <v>641</v>
      </c>
      <c r="E21455">
        <v>40</v>
      </c>
      <c r="F21455" t="s">
        <v>641</v>
      </c>
      <c r="S21455" t="str">
        <f t="shared" si="107"/>
        <v/>
      </c>
    </row>
    <row r="21456" spans="1:19" x14ac:dyDescent="0.5">
      <c r="A21456" s="4">
        <v>44300</v>
      </c>
      <c r="B21456" s="14">
        <v>0.62322916666666661</v>
      </c>
      <c r="C21456">
        <v>3</v>
      </c>
      <c r="D21456" t="s">
        <v>641</v>
      </c>
      <c r="E21456">
        <v>46</v>
      </c>
      <c r="F21456" t="s">
        <v>641</v>
      </c>
      <c r="S21456" t="str">
        <f t="shared" si="107"/>
        <v/>
      </c>
    </row>
    <row r="21457" spans="1:20" x14ac:dyDescent="0.5">
      <c r="A21457" s="4">
        <v>44300</v>
      </c>
      <c r="B21457" s="14">
        <v>0.62324074074074076</v>
      </c>
      <c r="C21457">
        <v>3</v>
      </c>
      <c r="D21457" t="s">
        <v>641</v>
      </c>
      <c r="E21457">
        <v>46</v>
      </c>
      <c r="F21457" t="s">
        <v>641</v>
      </c>
      <c r="S21457" t="str">
        <f t="shared" si="107"/>
        <v/>
      </c>
    </row>
    <row r="21458" spans="1:20" x14ac:dyDescent="0.5">
      <c r="A21458" s="4">
        <v>44300</v>
      </c>
      <c r="B21458" s="14">
        <v>0.62327546296296299</v>
      </c>
      <c r="C21458">
        <v>3</v>
      </c>
      <c r="D21458" t="s">
        <v>641</v>
      </c>
      <c r="E21458">
        <v>49</v>
      </c>
      <c r="F21458" t="s">
        <v>641</v>
      </c>
      <c r="S21458" t="str">
        <f t="shared" si="107"/>
        <v/>
      </c>
    </row>
    <row r="21459" spans="1:20" x14ac:dyDescent="0.5">
      <c r="A21459" s="4">
        <v>44300</v>
      </c>
      <c r="B21459" s="14">
        <v>0.62328703703703703</v>
      </c>
      <c r="C21459">
        <v>3</v>
      </c>
      <c r="D21459" t="s">
        <v>641</v>
      </c>
      <c r="E21459">
        <v>39</v>
      </c>
      <c r="F21459" t="s">
        <v>641</v>
      </c>
      <c r="S21459" t="str">
        <f t="shared" si="107"/>
        <v/>
      </c>
    </row>
    <row r="21460" spans="1:20" x14ac:dyDescent="0.5">
      <c r="A21460" s="4">
        <v>44300</v>
      </c>
      <c r="B21460" s="14">
        <v>0.62329861111111107</v>
      </c>
      <c r="C21460">
        <v>3</v>
      </c>
      <c r="D21460" t="s">
        <v>641</v>
      </c>
      <c r="E21460">
        <v>51</v>
      </c>
      <c r="F21460" t="s">
        <v>641</v>
      </c>
      <c r="S21460" t="str">
        <f t="shared" si="107"/>
        <v/>
      </c>
    </row>
    <row r="21461" spans="1:20" x14ac:dyDescent="0.5">
      <c r="A21461" s="4">
        <v>44300</v>
      </c>
      <c r="B21461" s="14">
        <v>0.62331018518518522</v>
      </c>
      <c r="C21461">
        <v>3</v>
      </c>
      <c r="D21461" t="s">
        <v>641</v>
      </c>
      <c r="E21461">
        <v>45</v>
      </c>
      <c r="F21461" t="s">
        <v>641</v>
      </c>
      <c r="S21461" t="str">
        <f t="shared" si="107"/>
        <v/>
      </c>
    </row>
    <row r="21462" spans="1:20" x14ac:dyDescent="0.5">
      <c r="A21462" s="4">
        <v>44300</v>
      </c>
      <c r="B21462" s="14">
        <v>0.62333333333333341</v>
      </c>
      <c r="C21462">
        <v>3</v>
      </c>
      <c r="D21462" t="s">
        <v>641</v>
      </c>
      <c r="E21462">
        <v>51</v>
      </c>
      <c r="F21462" t="s">
        <v>641</v>
      </c>
      <c r="S21462" t="str">
        <f t="shared" si="107"/>
        <v/>
      </c>
    </row>
    <row r="21463" spans="1:20" x14ac:dyDescent="0.5">
      <c r="A21463" s="4">
        <v>44300</v>
      </c>
      <c r="B21463" s="14">
        <v>0.62334490740740744</v>
      </c>
      <c r="C21463">
        <v>3</v>
      </c>
      <c r="D21463" t="s">
        <v>641</v>
      </c>
      <c r="E21463">
        <v>43</v>
      </c>
      <c r="F21463" t="s">
        <v>641</v>
      </c>
      <c r="S21463" t="str">
        <f t="shared" si="107"/>
        <v/>
      </c>
    </row>
    <row r="21464" spans="1:20" x14ac:dyDescent="0.5">
      <c r="A21464" s="4">
        <v>44300</v>
      </c>
      <c r="B21464" s="14">
        <v>0.64597222222222228</v>
      </c>
      <c r="C21464">
        <v>3</v>
      </c>
      <c r="D21464" t="s">
        <v>646</v>
      </c>
      <c r="E21464">
        <v>58</v>
      </c>
      <c r="F21464" t="s">
        <v>646</v>
      </c>
      <c r="G21464" s="14">
        <f>(B21464+"0:31:59")</f>
        <v>0.66818287037037039</v>
      </c>
      <c r="H21464" s="14"/>
      <c r="I21464" s="14"/>
      <c r="J21464">
        <v>1</v>
      </c>
      <c r="K21464" t="s">
        <v>913</v>
      </c>
      <c r="M21464" s="14">
        <v>0.66835648148148152</v>
      </c>
      <c r="N21464">
        <v>2</v>
      </c>
      <c r="O21464">
        <v>3</v>
      </c>
      <c r="P21464" t="s">
        <v>916</v>
      </c>
      <c r="S21464" t="str">
        <f t="shared" si="107"/>
        <v/>
      </c>
      <c r="T21464" t="s">
        <v>851</v>
      </c>
    </row>
    <row r="21465" spans="1:20" x14ac:dyDescent="0.5">
      <c r="A21465" s="4">
        <v>44300</v>
      </c>
      <c r="B21465" s="14">
        <v>0.89902777777777787</v>
      </c>
      <c r="C21465">
        <v>3</v>
      </c>
      <c r="D21465" t="s">
        <v>641</v>
      </c>
      <c r="E21465">
        <v>46</v>
      </c>
      <c r="F21465" t="s">
        <v>641</v>
      </c>
      <c r="S21465" t="str">
        <f t="shared" si="107"/>
        <v/>
      </c>
    </row>
    <row r="21466" spans="1:20" x14ac:dyDescent="0.5">
      <c r="A21466" s="4">
        <v>44300</v>
      </c>
      <c r="B21466" s="14">
        <v>0.8990393518518518</v>
      </c>
      <c r="C21466">
        <v>3</v>
      </c>
      <c r="D21466" t="s">
        <v>641</v>
      </c>
      <c r="E21466">
        <v>44</v>
      </c>
      <c r="F21466" t="s">
        <v>641</v>
      </c>
      <c r="S21466" t="str">
        <f t="shared" si="107"/>
        <v/>
      </c>
    </row>
    <row r="21467" spans="1:20" x14ac:dyDescent="0.5">
      <c r="A21467" s="4">
        <v>44300</v>
      </c>
      <c r="B21467" s="14">
        <v>0.89905092592592595</v>
      </c>
      <c r="C21467">
        <v>3</v>
      </c>
      <c r="D21467" t="s">
        <v>641</v>
      </c>
      <c r="E21467">
        <v>46</v>
      </c>
      <c r="F21467" t="s">
        <v>641</v>
      </c>
      <c r="S21467" t="str">
        <f t="shared" si="107"/>
        <v/>
      </c>
    </row>
    <row r="21468" spans="1:20" x14ac:dyDescent="0.5">
      <c r="A21468" s="4">
        <v>44300</v>
      </c>
      <c r="B21468" s="14">
        <v>0.89907407407407414</v>
      </c>
      <c r="C21468">
        <v>3</v>
      </c>
      <c r="D21468" t="s">
        <v>641</v>
      </c>
      <c r="E21468">
        <v>46</v>
      </c>
      <c r="F21468" t="s">
        <v>641</v>
      </c>
      <c r="S21468" t="str">
        <f t="shared" si="107"/>
        <v/>
      </c>
    </row>
    <row r="21469" spans="1:20" x14ac:dyDescent="0.5">
      <c r="A21469" s="4">
        <v>44300</v>
      </c>
      <c r="B21469" s="14">
        <v>0.89908564814814806</v>
      </c>
      <c r="C21469">
        <v>3</v>
      </c>
      <c r="D21469" t="s">
        <v>641</v>
      </c>
      <c r="E21469">
        <v>39</v>
      </c>
      <c r="F21469" t="s">
        <v>641</v>
      </c>
      <c r="S21469" t="str">
        <f t="shared" si="107"/>
        <v/>
      </c>
    </row>
    <row r="21470" spans="1:20" x14ac:dyDescent="0.5">
      <c r="A21470" s="4">
        <v>44300</v>
      </c>
      <c r="B21470" s="14">
        <v>0.89909722222222221</v>
      </c>
      <c r="C21470">
        <v>3</v>
      </c>
      <c r="D21470" t="s">
        <v>641</v>
      </c>
      <c r="E21470">
        <v>40</v>
      </c>
      <c r="F21470" t="s">
        <v>641</v>
      </c>
      <c r="S21470" t="str">
        <f t="shared" si="107"/>
        <v/>
      </c>
    </row>
    <row r="21471" spans="1:20" x14ac:dyDescent="0.5">
      <c r="A21471" s="4">
        <v>44300</v>
      </c>
      <c r="B21471" s="14">
        <v>0.89914351851851848</v>
      </c>
      <c r="C21471">
        <v>3</v>
      </c>
      <c r="D21471" t="s">
        <v>641</v>
      </c>
      <c r="E21471">
        <v>45</v>
      </c>
      <c r="F21471" t="s">
        <v>641</v>
      </c>
      <c r="S21471" t="str">
        <f t="shared" si="107"/>
        <v/>
      </c>
    </row>
    <row r="21472" spans="1:20" x14ac:dyDescent="0.5">
      <c r="A21472" s="4">
        <v>44300</v>
      </c>
      <c r="B21472" s="14">
        <v>0.89917824074074071</v>
      </c>
      <c r="C21472">
        <v>3</v>
      </c>
      <c r="D21472" t="s">
        <v>641</v>
      </c>
      <c r="E21472">
        <v>40</v>
      </c>
      <c r="F21472" t="s">
        <v>641</v>
      </c>
      <c r="S21472" t="str">
        <f t="shared" si="107"/>
        <v/>
      </c>
    </row>
    <row r="21473" spans="1:20" x14ac:dyDescent="0.5">
      <c r="A21473" s="4">
        <v>44300</v>
      </c>
      <c r="B21473" s="14">
        <v>0.94557870370370367</v>
      </c>
      <c r="C21473">
        <v>3</v>
      </c>
      <c r="D21473" t="s">
        <v>641</v>
      </c>
      <c r="E21473">
        <v>6</v>
      </c>
      <c r="F21473" t="s">
        <v>641</v>
      </c>
      <c r="S21473" t="str">
        <f t="shared" si="107"/>
        <v/>
      </c>
    </row>
    <row r="21474" spans="1:20" x14ac:dyDescent="0.5">
      <c r="A21474" s="4">
        <v>44300</v>
      </c>
      <c r="B21474" s="14">
        <v>0.95960648148148142</v>
      </c>
      <c r="C21474">
        <v>3</v>
      </c>
      <c r="D21474" t="s">
        <v>641</v>
      </c>
      <c r="E21474">
        <v>39</v>
      </c>
      <c r="F21474" t="s">
        <v>641</v>
      </c>
      <c r="S21474" t="str">
        <f t="shared" si="107"/>
        <v/>
      </c>
    </row>
    <row r="21475" spans="1:20" x14ac:dyDescent="0.5">
      <c r="A21475" s="4">
        <v>44300</v>
      </c>
      <c r="B21475" s="14">
        <v>0.95961805555555557</v>
      </c>
      <c r="C21475">
        <v>3</v>
      </c>
      <c r="D21475" t="s">
        <v>641</v>
      </c>
      <c r="E21475">
        <v>40</v>
      </c>
      <c r="F21475" t="s">
        <v>641</v>
      </c>
      <c r="S21475" t="str">
        <f t="shared" si="107"/>
        <v/>
      </c>
    </row>
    <row r="21476" spans="1:20" x14ac:dyDescent="0.5">
      <c r="A21476" s="4">
        <v>44300</v>
      </c>
      <c r="B21476" s="14">
        <v>0.95962962962962972</v>
      </c>
      <c r="C21476">
        <v>3</v>
      </c>
      <c r="D21476" t="s">
        <v>641</v>
      </c>
      <c r="E21476">
        <v>40</v>
      </c>
      <c r="F21476" t="s">
        <v>641</v>
      </c>
      <c r="S21476" t="str">
        <f t="shared" si="107"/>
        <v/>
      </c>
    </row>
    <row r="21477" spans="1:20" x14ac:dyDescent="0.5">
      <c r="A21477" s="4">
        <v>44300</v>
      </c>
      <c r="B21477" s="14">
        <v>0.95966435185185184</v>
      </c>
      <c r="C21477">
        <v>3</v>
      </c>
      <c r="D21477" t="s">
        <v>641</v>
      </c>
      <c r="E21477">
        <v>40</v>
      </c>
      <c r="F21477" t="s">
        <v>641</v>
      </c>
      <c r="S21477" t="str">
        <f t="shared" si="107"/>
        <v/>
      </c>
    </row>
    <row r="21478" spans="1:20" x14ac:dyDescent="0.5">
      <c r="A21478" s="4">
        <v>44300</v>
      </c>
      <c r="B21478" s="14">
        <v>0.95967592592592599</v>
      </c>
      <c r="C21478">
        <v>3</v>
      </c>
      <c r="D21478" t="s">
        <v>641</v>
      </c>
      <c r="E21478">
        <v>42</v>
      </c>
      <c r="F21478" t="s">
        <v>641</v>
      </c>
      <c r="S21478" t="str">
        <f t="shared" si="107"/>
        <v/>
      </c>
    </row>
    <row r="21479" spans="1:20" x14ac:dyDescent="0.5">
      <c r="A21479" s="4">
        <v>44300</v>
      </c>
      <c r="B21479" s="14">
        <v>0.95968749999999992</v>
      </c>
      <c r="C21479">
        <v>3</v>
      </c>
      <c r="D21479" t="s">
        <v>641</v>
      </c>
      <c r="E21479">
        <v>42</v>
      </c>
      <c r="F21479" t="s">
        <v>641</v>
      </c>
      <c r="S21479" t="str">
        <f t="shared" si="107"/>
        <v/>
      </c>
    </row>
    <row r="21480" spans="1:20" x14ac:dyDescent="0.5">
      <c r="A21480" s="4">
        <v>44300</v>
      </c>
      <c r="B21480" s="14">
        <v>0.95969907407407407</v>
      </c>
      <c r="C21480">
        <v>3</v>
      </c>
      <c r="D21480" t="s">
        <v>641</v>
      </c>
      <c r="E21480">
        <v>38</v>
      </c>
      <c r="F21480" t="s">
        <v>641</v>
      </c>
      <c r="S21480" t="str">
        <f t="shared" si="107"/>
        <v/>
      </c>
    </row>
    <row r="21481" spans="1:20" x14ac:dyDescent="0.5">
      <c r="A21481" s="4">
        <v>44300</v>
      </c>
      <c r="B21481" s="14">
        <v>0.95974537037037033</v>
      </c>
      <c r="C21481">
        <v>3</v>
      </c>
      <c r="D21481" t="s">
        <v>641</v>
      </c>
      <c r="E21481">
        <v>43</v>
      </c>
      <c r="F21481" t="s">
        <v>641</v>
      </c>
      <c r="S21481" t="str">
        <f t="shared" si="107"/>
        <v/>
      </c>
    </row>
    <row r="21482" spans="1:20" x14ac:dyDescent="0.5">
      <c r="A21482" s="4">
        <v>44300</v>
      </c>
      <c r="B21482" s="14">
        <v>0.95988425925925924</v>
      </c>
      <c r="C21482">
        <v>3</v>
      </c>
      <c r="D21482" t="s">
        <v>641</v>
      </c>
      <c r="E21482">
        <v>41</v>
      </c>
      <c r="F21482" t="s">
        <v>641</v>
      </c>
      <c r="S21482" t="str">
        <f t="shared" si="107"/>
        <v/>
      </c>
    </row>
    <row r="21483" spans="1:20" x14ac:dyDescent="0.5">
      <c r="A21483" s="4">
        <v>44300</v>
      </c>
      <c r="B21483" s="14">
        <v>0.95989583333333339</v>
      </c>
      <c r="C21483">
        <v>3</v>
      </c>
      <c r="D21483" t="s">
        <v>641</v>
      </c>
      <c r="E21483">
        <v>40</v>
      </c>
      <c r="F21483" t="s">
        <v>641</v>
      </c>
      <c r="S21483" t="str">
        <f t="shared" si="107"/>
        <v/>
      </c>
    </row>
    <row r="21484" spans="1:20" x14ac:dyDescent="0.5">
      <c r="A21484" s="4">
        <v>44300</v>
      </c>
      <c r="B21484" s="14">
        <v>0.96479166666666671</v>
      </c>
      <c r="C21484">
        <v>4</v>
      </c>
      <c r="D21484" t="s">
        <v>646</v>
      </c>
      <c r="E21484">
        <v>127</v>
      </c>
      <c r="F21484" t="s">
        <v>646</v>
      </c>
      <c r="G21484" s="14">
        <f>(B21484+"0:31:59")</f>
        <v>0.98700231481481482</v>
      </c>
      <c r="H21484" s="14"/>
      <c r="I21484" s="14"/>
      <c r="J21484">
        <v>1</v>
      </c>
      <c r="K21484" t="s">
        <v>913</v>
      </c>
      <c r="M21484" s="14">
        <v>0.98722222222222233</v>
      </c>
      <c r="N21484">
        <v>4</v>
      </c>
      <c r="O21484">
        <v>4</v>
      </c>
      <c r="P21484" t="s">
        <v>916</v>
      </c>
      <c r="S21484" t="str">
        <f t="shared" si="107"/>
        <v/>
      </c>
      <c r="T21484" t="s">
        <v>851</v>
      </c>
    </row>
    <row r="21485" spans="1:20" x14ac:dyDescent="0.5">
      <c r="A21485" s="4">
        <v>44301</v>
      </c>
      <c r="B21485" s="14">
        <v>8.3333333333333339E-4</v>
      </c>
      <c r="C21485">
        <v>4</v>
      </c>
      <c r="D21485" t="s">
        <v>641</v>
      </c>
      <c r="E21485">
        <v>49</v>
      </c>
      <c r="F21485" s="55" t="s">
        <v>646</v>
      </c>
      <c r="G21485" s="14">
        <f>(B21485+"0:32:18")</f>
        <v>2.3263888888888886E-2</v>
      </c>
      <c r="H21485" s="14"/>
      <c r="I21485" s="14"/>
      <c r="J21485">
        <v>3</v>
      </c>
      <c r="S21485" t="str">
        <f t="shared" si="107"/>
        <v/>
      </c>
      <c r="T21485" s="46" t="s">
        <v>912</v>
      </c>
    </row>
    <row r="21486" spans="1:20" x14ac:dyDescent="0.5">
      <c r="A21486" s="4">
        <v>44301</v>
      </c>
      <c r="B21486" s="14">
        <v>0.49026620370370372</v>
      </c>
      <c r="C21486">
        <v>3</v>
      </c>
      <c r="D21486" t="s">
        <v>641</v>
      </c>
      <c r="E21486">
        <v>57</v>
      </c>
      <c r="F21486" t="s">
        <v>642</v>
      </c>
      <c r="G21486" s="14">
        <f>(B21486+"0:32:18")</f>
        <v>0.51269675925925928</v>
      </c>
      <c r="H21486" s="14"/>
      <c r="I21486" s="14"/>
      <c r="J21486">
        <v>1</v>
      </c>
      <c r="K21486" t="s">
        <v>642</v>
      </c>
      <c r="M21486" s="14">
        <v>0.51274305555555555</v>
      </c>
      <c r="N21486">
        <v>2</v>
      </c>
      <c r="O21486">
        <v>3</v>
      </c>
      <c r="P21486" t="s">
        <v>916</v>
      </c>
      <c r="S21486" t="str">
        <f t="shared" si="107"/>
        <v/>
      </c>
      <c r="T21486" t="s">
        <v>851</v>
      </c>
    </row>
    <row r="21487" spans="1:20" x14ac:dyDescent="0.5">
      <c r="A21487" s="4">
        <v>44301</v>
      </c>
      <c r="B21487" s="14">
        <v>0.53120370370370373</v>
      </c>
      <c r="C21487">
        <v>3</v>
      </c>
      <c r="D21487" t="s">
        <v>641</v>
      </c>
      <c r="E21487">
        <v>40</v>
      </c>
      <c r="F21487" t="s">
        <v>641</v>
      </c>
      <c r="S21487" t="str">
        <f t="shared" si="107"/>
        <v/>
      </c>
    </row>
    <row r="21488" spans="1:20" x14ac:dyDescent="0.5">
      <c r="A21488" s="4">
        <v>44301</v>
      </c>
      <c r="B21488" s="14">
        <v>0.53123842592592596</v>
      </c>
      <c r="C21488">
        <v>3</v>
      </c>
      <c r="D21488" t="s">
        <v>641</v>
      </c>
      <c r="E21488">
        <v>40</v>
      </c>
      <c r="F21488" t="s">
        <v>641</v>
      </c>
      <c r="S21488" t="str">
        <f t="shared" si="107"/>
        <v/>
      </c>
    </row>
    <row r="21489" spans="1:20" x14ac:dyDescent="0.5">
      <c r="A21489" s="4">
        <v>44301</v>
      </c>
      <c r="B21489" s="14">
        <v>0.53130787037037031</v>
      </c>
      <c r="C21489">
        <v>3</v>
      </c>
      <c r="D21489" t="s">
        <v>641</v>
      </c>
      <c r="E21489">
        <v>39</v>
      </c>
      <c r="F21489" t="s">
        <v>641</v>
      </c>
      <c r="S21489" t="str">
        <f t="shared" ref="S21489:S21552" si="108">IFERROR(IF(OR(C21489=3,C21489=4),(Q21489/R21489*35.5),(Q21489/R21489*30)),"")</f>
        <v/>
      </c>
    </row>
    <row r="21490" spans="1:20" x14ac:dyDescent="0.5">
      <c r="A21490" s="4">
        <v>44301</v>
      </c>
      <c r="B21490" s="14">
        <v>0.56002314814814813</v>
      </c>
      <c r="C21490">
        <v>3</v>
      </c>
      <c r="D21490" t="s">
        <v>641</v>
      </c>
      <c r="E21490">
        <v>97</v>
      </c>
      <c r="F21490" t="s">
        <v>642</v>
      </c>
      <c r="G21490" s="14">
        <f>(B21490+"0:32:18")</f>
        <v>0.58245370370370364</v>
      </c>
      <c r="H21490" s="14"/>
      <c r="I21490" s="14"/>
      <c r="J21490">
        <v>1</v>
      </c>
      <c r="K21490" t="s">
        <v>642</v>
      </c>
      <c r="M21490" s="14">
        <v>0.58252314814814821</v>
      </c>
      <c r="N21490">
        <v>3</v>
      </c>
      <c r="O21490">
        <v>3</v>
      </c>
      <c r="P21490" t="s">
        <v>916</v>
      </c>
      <c r="S21490" t="str">
        <f t="shared" si="108"/>
        <v/>
      </c>
      <c r="T21490" t="s">
        <v>851</v>
      </c>
    </row>
    <row r="21491" spans="1:20" x14ac:dyDescent="0.5">
      <c r="A21491" s="4">
        <v>44301</v>
      </c>
      <c r="B21491" s="14">
        <v>0.57131944444444438</v>
      </c>
      <c r="C21491">
        <v>3</v>
      </c>
      <c r="D21491" t="s">
        <v>641</v>
      </c>
      <c r="E21491">
        <v>44</v>
      </c>
      <c r="F21491" t="s">
        <v>641</v>
      </c>
      <c r="S21491" t="str">
        <f t="shared" si="108"/>
        <v/>
      </c>
    </row>
    <row r="21492" spans="1:20" x14ac:dyDescent="0.5">
      <c r="A21492" s="4">
        <v>44301</v>
      </c>
      <c r="B21492" s="14">
        <v>0.57134259259259257</v>
      </c>
      <c r="C21492">
        <v>3</v>
      </c>
      <c r="D21492" t="s">
        <v>641</v>
      </c>
      <c r="E21492">
        <v>43</v>
      </c>
      <c r="F21492" t="s">
        <v>641</v>
      </c>
      <c r="S21492" t="str">
        <f t="shared" si="108"/>
        <v/>
      </c>
    </row>
    <row r="21493" spans="1:20" x14ac:dyDescent="0.5">
      <c r="A21493" s="4">
        <v>44301</v>
      </c>
      <c r="B21493" s="14">
        <v>0.57135416666666672</v>
      </c>
      <c r="C21493">
        <v>3</v>
      </c>
      <c r="D21493" t="s">
        <v>641</v>
      </c>
      <c r="E21493">
        <v>44</v>
      </c>
      <c r="F21493" t="s">
        <v>641</v>
      </c>
      <c r="S21493" t="str">
        <f t="shared" si="108"/>
        <v/>
      </c>
    </row>
    <row r="21494" spans="1:20" x14ac:dyDescent="0.5">
      <c r="A21494" s="4">
        <v>44301</v>
      </c>
      <c r="B21494" s="14">
        <v>0.5713773148148148</v>
      </c>
      <c r="C21494">
        <v>3</v>
      </c>
      <c r="D21494" t="s">
        <v>641</v>
      </c>
      <c r="E21494">
        <v>39</v>
      </c>
      <c r="F21494" t="s">
        <v>641</v>
      </c>
      <c r="S21494" t="str">
        <f t="shared" si="108"/>
        <v/>
      </c>
    </row>
    <row r="21495" spans="1:20" x14ac:dyDescent="0.5">
      <c r="A21495" s="4">
        <v>44301</v>
      </c>
      <c r="B21495" s="14">
        <v>0.57140046296296299</v>
      </c>
      <c r="C21495">
        <v>3</v>
      </c>
      <c r="D21495" t="s">
        <v>641</v>
      </c>
      <c r="E21495">
        <v>43</v>
      </c>
      <c r="F21495" t="s">
        <v>641</v>
      </c>
      <c r="S21495" t="str">
        <f t="shared" si="108"/>
        <v/>
      </c>
    </row>
    <row r="21496" spans="1:20" x14ac:dyDescent="0.5">
      <c r="A21496" s="4">
        <v>44301</v>
      </c>
      <c r="B21496" s="14">
        <v>0.61456018518518518</v>
      </c>
      <c r="C21496">
        <v>4</v>
      </c>
      <c r="D21496" t="s">
        <v>646</v>
      </c>
      <c r="E21496">
        <v>127</v>
      </c>
      <c r="F21496" t="s">
        <v>646</v>
      </c>
      <c r="G21496" s="14">
        <f>(B21496+"0:32:18")</f>
        <v>0.63699074074074069</v>
      </c>
      <c r="H21496" s="14"/>
      <c r="I21496" s="14"/>
      <c r="J21496">
        <v>1</v>
      </c>
      <c r="K21496" t="s">
        <v>913</v>
      </c>
      <c r="M21496" s="14">
        <v>0.63706018518518526</v>
      </c>
      <c r="N21496">
        <v>4</v>
      </c>
      <c r="O21496">
        <v>4</v>
      </c>
      <c r="P21496" t="s">
        <v>916</v>
      </c>
      <c r="S21496" t="str">
        <f t="shared" si="108"/>
        <v/>
      </c>
      <c r="T21496" t="s">
        <v>851</v>
      </c>
    </row>
    <row r="21497" spans="1:20" x14ac:dyDescent="0.5">
      <c r="A21497" s="4">
        <v>44301</v>
      </c>
      <c r="B21497" s="14">
        <v>0.97212962962962957</v>
      </c>
      <c r="C21497">
        <v>3</v>
      </c>
      <c r="D21497" t="s">
        <v>641</v>
      </c>
      <c r="E21497">
        <v>40</v>
      </c>
      <c r="F21497" t="s">
        <v>641</v>
      </c>
      <c r="S21497" t="str">
        <f t="shared" si="108"/>
        <v/>
      </c>
    </row>
    <row r="21498" spans="1:20" x14ac:dyDescent="0.5">
      <c r="A21498" s="4">
        <v>44301</v>
      </c>
      <c r="B21498" s="14">
        <v>0.97215277777777775</v>
      </c>
      <c r="C21498">
        <v>3</v>
      </c>
      <c r="D21498" t="s">
        <v>641</v>
      </c>
      <c r="E21498">
        <v>40</v>
      </c>
      <c r="F21498" t="s">
        <v>641</v>
      </c>
      <c r="S21498" t="str">
        <f t="shared" si="108"/>
        <v/>
      </c>
    </row>
    <row r="21499" spans="1:20" x14ac:dyDescent="0.5">
      <c r="A21499" s="4">
        <v>44301</v>
      </c>
      <c r="B21499" s="14">
        <v>0.97217592592592583</v>
      </c>
      <c r="C21499">
        <v>3</v>
      </c>
      <c r="D21499" t="s">
        <v>641</v>
      </c>
      <c r="E21499">
        <v>41</v>
      </c>
      <c r="F21499" t="s">
        <v>641</v>
      </c>
      <c r="S21499" t="str">
        <f t="shared" si="108"/>
        <v/>
      </c>
    </row>
    <row r="21500" spans="1:20" x14ac:dyDescent="0.5">
      <c r="A21500" s="4">
        <v>44301</v>
      </c>
      <c r="B21500" s="14">
        <v>0.97218749999999998</v>
      </c>
      <c r="C21500">
        <v>3</v>
      </c>
      <c r="D21500" t="s">
        <v>641</v>
      </c>
      <c r="E21500">
        <v>46</v>
      </c>
      <c r="F21500" t="s">
        <v>641</v>
      </c>
      <c r="S21500" t="str">
        <f t="shared" si="108"/>
        <v/>
      </c>
    </row>
    <row r="21501" spans="1:20" x14ac:dyDescent="0.5">
      <c r="A21501" s="4">
        <v>44301</v>
      </c>
      <c r="B21501" s="14">
        <v>0.97219907407407413</v>
      </c>
      <c r="C21501">
        <v>3</v>
      </c>
      <c r="D21501" t="s">
        <v>641</v>
      </c>
      <c r="E21501">
        <v>41</v>
      </c>
      <c r="F21501" t="s">
        <v>641</v>
      </c>
      <c r="S21501" t="str">
        <f t="shared" si="108"/>
        <v/>
      </c>
    </row>
    <row r="21502" spans="1:20" x14ac:dyDescent="0.5">
      <c r="A21502" s="4">
        <v>44301</v>
      </c>
      <c r="B21502" s="14">
        <v>0.97223379629629625</v>
      </c>
      <c r="C21502">
        <v>3</v>
      </c>
      <c r="D21502" t="s">
        <v>641</v>
      </c>
      <c r="E21502">
        <v>39</v>
      </c>
      <c r="F21502" t="s">
        <v>641</v>
      </c>
      <c r="S21502" t="str">
        <f t="shared" si="108"/>
        <v/>
      </c>
    </row>
    <row r="21503" spans="1:20" x14ac:dyDescent="0.5">
      <c r="A21503" s="4">
        <v>44301</v>
      </c>
      <c r="B21503" s="14">
        <v>0.97223379629629625</v>
      </c>
      <c r="C21503">
        <v>3</v>
      </c>
      <c r="D21503" t="s">
        <v>641</v>
      </c>
      <c r="E21503">
        <v>42</v>
      </c>
      <c r="F21503" t="s">
        <v>641</v>
      </c>
      <c r="S21503" t="str">
        <f t="shared" si="108"/>
        <v/>
      </c>
    </row>
    <row r="21504" spans="1:20" x14ac:dyDescent="0.5">
      <c r="A21504" s="4">
        <v>44301</v>
      </c>
      <c r="B21504" s="14">
        <v>0.97225694444444455</v>
      </c>
      <c r="C21504">
        <v>3</v>
      </c>
      <c r="D21504" t="s">
        <v>641</v>
      </c>
      <c r="E21504">
        <v>42</v>
      </c>
      <c r="F21504" t="s">
        <v>641</v>
      </c>
      <c r="S21504" t="str">
        <f t="shared" si="108"/>
        <v/>
      </c>
    </row>
    <row r="21505" spans="1:19" x14ac:dyDescent="0.5">
      <c r="A21505" s="4">
        <v>44301</v>
      </c>
      <c r="B21505" s="14">
        <v>0.97226851851851848</v>
      </c>
      <c r="C21505">
        <v>3</v>
      </c>
      <c r="D21505" t="s">
        <v>641</v>
      </c>
      <c r="E21505">
        <v>42</v>
      </c>
      <c r="F21505" t="s">
        <v>641</v>
      </c>
      <c r="S21505" t="str">
        <f t="shared" si="108"/>
        <v/>
      </c>
    </row>
    <row r="21506" spans="1:19" x14ac:dyDescent="0.5">
      <c r="A21506" s="4">
        <v>44301</v>
      </c>
      <c r="B21506" s="14">
        <v>0.97229166666666667</v>
      </c>
      <c r="C21506">
        <v>3</v>
      </c>
      <c r="D21506" t="s">
        <v>641</v>
      </c>
      <c r="E21506">
        <v>38</v>
      </c>
      <c r="F21506" t="s">
        <v>641</v>
      </c>
      <c r="S21506" t="str">
        <f t="shared" si="108"/>
        <v/>
      </c>
    </row>
    <row r="21507" spans="1:19" x14ac:dyDescent="0.5">
      <c r="A21507" s="4">
        <v>44301</v>
      </c>
      <c r="B21507" s="14">
        <v>0.9723032407407407</v>
      </c>
      <c r="C21507">
        <v>3</v>
      </c>
      <c r="D21507" t="s">
        <v>641</v>
      </c>
      <c r="E21507">
        <v>39</v>
      </c>
      <c r="F21507" t="s">
        <v>641</v>
      </c>
      <c r="S21507" t="str">
        <f t="shared" si="108"/>
        <v/>
      </c>
    </row>
    <row r="21508" spans="1:19" x14ac:dyDescent="0.5">
      <c r="A21508" s="4">
        <v>44301</v>
      </c>
      <c r="B21508" s="14">
        <v>0.97231481481481474</v>
      </c>
      <c r="C21508">
        <v>3</v>
      </c>
      <c r="D21508" t="s">
        <v>641</v>
      </c>
      <c r="E21508">
        <v>48</v>
      </c>
      <c r="F21508" t="s">
        <v>641</v>
      </c>
      <c r="S21508" t="str">
        <f t="shared" si="108"/>
        <v/>
      </c>
    </row>
    <row r="21509" spans="1:19" x14ac:dyDescent="0.5">
      <c r="A21509" s="4">
        <v>44301</v>
      </c>
      <c r="B21509" s="14">
        <v>0.97232638888888889</v>
      </c>
      <c r="C21509">
        <v>3</v>
      </c>
      <c r="D21509" t="s">
        <v>641</v>
      </c>
      <c r="E21509">
        <v>40</v>
      </c>
      <c r="F21509" t="s">
        <v>641</v>
      </c>
      <c r="S21509" t="str">
        <f t="shared" si="108"/>
        <v/>
      </c>
    </row>
    <row r="21510" spans="1:19" x14ac:dyDescent="0.5">
      <c r="A21510" s="4">
        <v>44301</v>
      </c>
      <c r="B21510" s="14">
        <v>0.97233796296296304</v>
      </c>
      <c r="C21510">
        <v>3</v>
      </c>
      <c r="D21510" t="s">
        <v>641</v>
      </c>
      <c r="E21510">
        <v>41</v>
      </c>
      <c r="F21510" t="s">
        <v>641</v>
      </c>
      <c r="S21510" t="str">
        <f t="shared" si="108"/>
        <v/>
      </c>
    </row>
    <row r="21511" spans="1:19" x14ac:dyDescent="0.5">
      <c r="A21511" s="4">
        <v>44301</v>
      </c>
      <c r="B21511" s="14">
        <v>0.97234953703703697</v>
      </c>
      <c r="C21511">
        <v>3</v>
      </c>
      <c r="D21511" t="s">
        <v>641</v>
      </c>
      <c r="E21511">
        <v>47</v>
      </c>
      <c r="F21511" t="s">
        <v>641</v>
      </c>
      <c r="S21511" t="str">
        <f t="shared" si="108"/>
        <v/>
      </c>
    </row>
    <row r="21512" spans="1:19" x14ac:dyDescent="0.5">
      <c r="A21512" s="4">
        <v>44301</v>
      </c>
      <c r="B21512" s="14">
        <v>0.97237268518518516</v>
      </c>
      <c r="C21512">
        <v>3</v>
      </c>
      <c r="D21512" t="s">
        <v>641</v>
      </c>
      <c r="E21512">
        <v>42</v>
      </c>
      <c r="F21512" t="s">
        <v>641</v>
      </c>
      <c r="S21512" t="str">
        <f t="shared" si="108"/>
        <v/>
      </c>
    </row>
    <row r="21513" spans="1:19" x14ac:dyDescent="0.5">
      <c r="A21513" s="4">
        <v>44302</v>
      </c>
      <c r="B21513" s="14">
        <v>3.0590277777777775E-2</v>
      </c>
      <c r="C21513">
        <v>3</v>
      </c>
      <c r="D21513" t="s">
        <v>641</v>
      </c>
      <c r="E21513">
        <v>40</v>
      </c>
      <c r="F21513" t="s">
        <v>641</v>
      </c>
      <c r="S21513" t="str">
        <f t="shared" si="108"/>
        <v/>
      </c>
    </row>
    <row r="21514" spans="1:19" x14ac:dyDescent="0.5">
      <c r="A21514" s="4">
        <v>44302</v>
      </c>
      <c r="B21514" s="14">
        <v>3.0613425925925929E-2</v>
      </c>
      <c r="C21514">
        <v>3</v>
      </c>
      <c r="D21514" t="s">
        <v>641</v>
      </c>
      <c r="E21514">
        <v>40</v>
      </c>
      <c r="F21514" t="s">
        <v>641</v>
      </c>
      <c r="S21514" t="str">
        <f t="shared" si="108"/>
        <v/>
      </c>
    </row>
    <row r="21515" spans="1:19" x14ac:dyDescent="0.5">
      <c r="A21515" s="4">
        <v>44302</v>
      </c>
      <c r="B21515" s="14">
        <v>3.0636574074074076E-2</v>
      </c>
      <c r="C21515">
        <v>3</v>
      </c>
      <c r="D21515" t="s">
        <v>641</v>
      </c>
      <c r="E21515">
        <v>43</v>
      </c>
      <c r="F21515" t="s">
        <v>641</v>
      </c>
      <c r="S21515" t="str">
        <f t="shared" si="108"/>
        <v/>
      </c>
    </row>
    <row r="21516" spans="1:19" x14ac:dyDescent="0.5">
      <c r="A21516" s="4">
        <v>44302</v>
      </c>
      <c r="B21516" s="14">
        <v>3.0648148148148147E-2</v>
      </c>
      <c r="C21516">
        <v>3</v>
      </c>
      <c r="D21516" t="s">
        <v>641</v>
      </c>
      <c r="E21516">
        <v>40</v>
      </c>
      <c r="F21516" t="s">
        <v>641</v>
      </c>
      <c r="S21516" t="str">
        <f t="shared" si="108"/>
        <v/>
      </c>
    </row>
    <row r="21517" spans="1:19" x14ac:dyDescent="0.5">
      <c r="A21517" s="4">
        <v>44302</v>
      </c>
      <c r="B21517" s="14">
        <v>3.0671296296296294E-2</v>
      </c>
      <c r="C21517">
        <v>3</v>
      </c>
      <c r="D21517" t="s">
        <v>641</v>
      </c>
      <c r="E21517">
        <v>42</v>
      </c>
      <c r="F21517" t="s">
        <v>641</v>
      </c>
      <c r="S21517" t="str">
        <f t="shared" si="108"/>
        <v/>
      </c>
    </row>
    <row r="21518" spans="1:19" x14ac:dyDescent="0.5">
      <c r="A21518" s="4">
        <v>44302</v>
      </c>
      <c r="B21518" s="14">
        <v>3.0682870370370371E-2</v>
      </c>
      <c r="C21518">
        <v>3</v>
      </c>
      <c r="D21518" t="s">
        <v>641</v>
      </c>
      <c r="E21518">
        <v>39</v>
      </c>
      <c r="F21518" t="s">
        <v>641</v>
      </c>
      <c r="S21518" t="str">
        <f t="shared" si="108"/>
        <v/>
      </c>
    </row>
    <row r="21519" spans="1:19" x14ac:dyDescent="0.5">
      <c r="A21519" s="4">
        <v>44302</v>
      </c>
      <c r="B21519" s="14">
        <v>3.0740740740740739E-2</v>
      </c>
      <c r="C21519">
        <v>3</v>
      </c>
      <c r="D21519" t="s">
        <v>641</v>
      </c>
      <c r="E21519">
        <v>38</v>
      </c>
      <c r="F21519" t="s">
        <v>641</v>
      </c>
      <c r="S21519" t="str">
        <f t="shared" si="108"/>
        <v/>
      </c>
    </row>
    <row r="21520" spans="1:19" x14ac:dyDescent="0.5">
      <c r="A21520" s="4">
        <v>44302</v>
      </c>
      <c r="B21520" s="14">
        <v>3.0752314814814816E-2</v>
      </c>
      <c r="C21520">
        <v>3</v>
      </c>
      <c r="D21520" t="s">
        <v>641</v>
      </c>
      <c r="E21520">
        <v>38</v>
      </c>
      <c r="F21520" t="s">
        <v>641</v>
      </c>
      <c r="S21520" t="str">
        <f t="shared" si="108"/>
        <v/>
      </c>
    </row>
    <row r="21521" spans="1:19" x14ac:dyDescent="0.5">
      <c r="A21521" s="4">
        <v>44302</v>
      </c>
      <c r="B21521" s="14">
        <v>3.078703703703704E-2</v>
      </c>
      <c r="C21521">
        <v>3</v>
      </c>
      <c r="D21521" t="s">
        <v>641</v>
      </c>
      <c r="E21521">
        <v>40</v>
      </c>
      <c r="F21521" t="s">
        <v>641</v>
      </c>
      <c r="S21521" t="str">
        <f t="shared" si="108"/>
        <v/>
      </c>
    </row>
    <row r="21522" spans="1:19" x14ac:dyDescent="0.5">
      <c r="A21522" s="4">
        <v>44302</v>
      </c>
      <c r="B21522" s="14">
        <v>0.50337962962962968</v>
      </c>
      <c r="C21522">
        <v>3</v>
      </c>
      <c r="D21522" t="s">
        <v>641</v>
      </c>
      <c r="E21522">
        <v>39</v>
      </c>
      <c r="F21522" t="s">
        <v>641</v>
      </c>
      <c r="S21522" t="str">
        <f t="shared" si="108"/>
        <v/>
      </c>
    </row>
    <row r="21523" spans="1:19" x14ac:dyDescent="0.5">
      <c r="A21523" s="4">
        <v>44302</v>
      </c>
      <c r="B21523" s="14">
        <v>0.50340277777777775</v>
      </c>
      <c r="C21523">
        <v>3</v>
      </c>
      <c r="D21523" t="s">
        <v>641</v>
      </c>
      <c r="E21523">
        <v>40</v>
      </c>
      <c r="F21523" t="s">
        <v>641</v>
      </c>
      <c r="S21523" t="str">
        <f t="shared" si="108"/>
        <v/>
      </c>
    </row>
    <row r="21524" spans="1:19" x14ac:dyDescent="0.5">
      <c r="A21524" s="4">
        <v>44302</v>
      </c>
      <c r="B21524" s="14">
        <v>0.50341435185185179</v>
      </c>
      <c r="C21524">
        <v>3</v>
      </c>
      <c r="D21524" t="s">
        <v>641</v>
      </c>
      <c r="E21524">
        <v>39</v>
      </c>
      <c r="F21524" t="s">
        <v>641</v>
      </c>
      <c r="S21524" t="str">
        <f t="shared" si="108"/>
        <v/>
      </c>
    </row>
    <row r="21525" spans="1:19" x14ac:dyDescent="0.5">
      <c r="A21525" s="4">
        <v>44302</v>
      </c>
      <c r="B21525" s="14">
        <v>0.53913194444444446</v>
      </c>
      <c r="C21525">
        <v>3</v>
      </c>
      <c r="D21525" t="s">
        <v>641</v>
      </c>
      <c r="E21525">
        <v>43</v>
      </c>
      <c r="F21525" t="s">
        <v>641</v>
      </c>
      <c r="S21525" t="str">
        <f t="shared" si="108"/>
        <v/>
      </c>
    </row>
    <row r="21526" spans="1:19" x14ac:dyDescent="0.5">
      <c r="A21526" s="4">
        <v>44302</v>
      </c>
      <c r="B21526" s="14">
        <v>0.53914351851851849</v>
      </c>
      <c r="C21526">
        <v>3</v>
      </c>
      <c r="D21526" t="s">
        <v>641</v>
      </c>
      <c r="E21526">
        <v>41</v>
      </c>
      <c r="F21526" t="s">
        <v>641</v>
      </c>
      <c r="S21526" t="str">
        <f t="shared" si="108"/>
        <v/>
      </c>
    </row>
    <row r="21527" spans="1:19" x14ac:dyDescent="0.5">
      <c r="A21527" s="4">
        <v>44302</v>
      </c>
      <c r="B21527" s="14">
        <v>0.53915509259259264</v>
      </c>
      <c r="C21527">
        <v>3</v>
      </c>
      <c r="D21527" t="s">
        <v>641</v>
      </c>
      <c r="E21527">
        <v>45</v>
      </c>
      <c r="F21527" t="s">
        <v>641</v>
      </c>
      <c r="S21527" t="str">
        <f t="shared" si="108"/>
        <v/>
      </c>
    </row>
    <row r="21528" spans="1:19" x14ac:dyDescent="0.5">
      <c r="A21528" s="4">
        <v>44302</v>
      </c>
      <c r="B21528" s="14">
        <v>0.53916666666666668</v>
      </c>
      <c r="C21528">
        <v>3</v>
      </c>
      <c r="D21528" t="s">
        <v>641</v>
      </c>
      <c r="E21528">
        <v>38</v>
      </c>
      <c r="F21528" t="s">
        <v>641</v>
      </c>
      <c r="S21528" t="str">
        <f t="shared" si="108"/>
        <v/>
      </c>
    </row>
    <row r="21529" spans="1:19" x14ac:dyDescent="0.5">
      <c r="A21529" s="4">
        <v>44302</v>
      </c>
      <c r="B21529" s="14">
        <v>0.53925925925925922</v>
      </c>
      <c r="C21529">
        <v>3</v>
      </c>
      <c r="D21529" t="s">
        <v>641</v>
      </c>
      <c r="E21529">
        <v>42</v>
      </c>
      <c r="F21529" t="s">
        <v>641</v>
      </c>
      <c r="S21529" t="str">
        <f t="shared" si="108"/>
        <v/>
      </c>
    </row>
    <row r="21530" spans="1:19" x14ac:dyDescent="0.5">
      <c r="A21530" s="4">
        <v>44302</v>
      </c>
      <c r="B21530" s="14">
        <v>0.68193287037037031</v>
      </c>
      <c r="C21530">
        <v>1</v>
      </c>
      <c r="D21530" t="s">
        <v>641</v>
      </c>
      <c r="E21530">
        <v>39</v>
      </c>
      <c r="F21530" t="s">
        <v>641</v>
      </c>
      <c r="S21530" t="str">
        <f t="shared" si="108"/>
        <v/>
      </c>
    </row>
    <row r="21531" spans="1:19" x14ac:dyDescent="0.5">
      <c r="A21531" s="4">
        <v>44302</v>
      </c>
      <c r="B21531" s="14">
        <v>0.68199074074074073</v>
      </c>
      <c r="C21531">
        <v>1</v>
      </c>
      <c r="D21531" t="s">
        <v>641</v>
      </c>
      <c r="E21531">
        <v>43</v>
      </c>
      <c r="F21531" t="s">
        <v>641</v>
      </c>
      <c r="S21531" t="str">
        <f t="shared" si="108"/>
        <v/>
      </c>
    </row>
    <row r="21532" spans="1:19" x14ac:dyDescent="0.5">
      <c r="A21532" s="4">
        <v>44302</v>
      </c>
      <c r="B21532" s="14">
        <v>0.68200231481481488</v>
      </c>
      <c r="C21532">
        <v>1</v>
      </c>
      <c r="D21532" t="s">
        <v>641</v>
      </c>
      <c r="E21532">
        <v>40</v>
      </c>
      <c r="F21532" t="s">
        <v>641</v>
      </c>
      <c r="S21532" t="str">
        <f t="shared" si="108"/>
        <v/>
      </c>
    </row>
    <row r="21533" spans="1:19" x14ac:dyDescent="0.5">
      <c r="A21533" s="4">
        <v>44302</v>
      </c>
      <c r="B21533" s="14">
        <v>0.68202546296296296</v>
      </c>
      <c r="C21533">
        <v>1</v>
      </c>
      <c r="D21533" t="s">
        <v>641</v>
      </c>
      <c r="E21533">
        <v>40</v>
      </c>
      <c r="F21533" t="s">
        <v>641</v>
      </c>
      <c r="S21533" t="str">
        <f t="shared" si="108"/>
        <v/>
      </c>
    </row>
    <row r="21534" spans="1:19" x14ac:dyDescent="0.5">
      <c r="A21534" s="4">
        <v>44302</v>
      </c>
      <c r="B21534" s="14">
        <v>0.68204861111111104</v>
      </c>
      <c r="C21534">
        <v>1</v>
      </c>
      <c r="D21534" t="s">
        <v>641</v>
      </c>
      <c r="E21534">
        <v>41</v>
      </c>
      <c r="F21534" t="s">
        <v>641</v>
      </c>
      <c r="S21534" t="str">
        <f t="shared" si="108"/>
        <v/>
      </c>
    </row>
    <row r="21535" spans="1:19" x14ac:dyDescent="0.5">
      <c r="A21535" s="4">
        <v>44302</v>
      </c>
      <c r="B21535" s="14">
        <v>0.68206018518518519</v>
      </c>
      <c r="C21535">
        <v>1</v>
      </c>
      <c r="D21535" t="s">
        <v>641</v>
      </c>
      <c r="E21535">
        <v>38</v>
      </c>
      <c r="F21535" t="s">
        <v>641</v>
      </c>
      <c r="S21535" t="str">
        <f t="shared" si="108"/>
        <v/>
      </c>
    </row>
    <row r="21536" spans="1:19" x14ac:dyDescent="0.5">
      <c r="A21536" s="4">
        <v>44302</v>
      </c>
      <c r="B21536" s="14">
        <v>0.6820949074074073</v>
      </c>
      <c r="C21536">
        <v>1</v>
      </c>
      <c r="D21536" t="s">
        <v>641</v>
      </c>
      <c r="E21536">
        <v>41</v>
      </c>
      <c r="F21536" t="s">
        <v>641</v>
      </c>
      <c r="S21536" t="str">
        <f t="shared" si="108"/>
        <v/>
      </c>
    </row>
    <row r="21537" spans="1:19" x14ac:dyDescent="0.5">
      <c r="A21537" s="4">
        <v>44302</v>
      </c>
      <c r="B21537" s="14">
        <v>0.85449074074074083</v>
      </c>
      <c r="C21537">
        <v>1</v>
      </c>
      <c r="D21537" t="s">
        <v>641</v>
      </c>
      <c r="E21537">
        <v>39</v>
      </c>
      <c r="F21537" t="s">
        <v>641</v>
      </c>
      <c r="S21537" t="str">
        <f t="shared" si="108"/>
        <v/>
      </c>
    </row>
    <row r="21538" spans="1:19" x14ac:dyDescent="0.5">
      <c r="A21538" s="4">
        <v>44302</v>
      </c>
      <c r="B21538" s="14">
        <v>0.85451388888888891</v>
      </c>
      <c r="C21538">
        <v>1</v>
      </c>
      <c r="D21538" t="s">
        <v>641</v>
      </c>
      <c r="E21538">
        <v>42</v>
      </c>
      <c r="F21538" t="s">
        <v>641</v>
      </c>
      <c r="S21538" t="str">
        <f t="shared" si="108"/>
        <v/>
      </c>
    </row>
    <row r="21539" spans="1:19" x14ac:dyDescent="0.5">
      <c r="A21539" s="4">
        <v>44302</v>
      </c>
      <c r="B21539" s="14">
        <v>0.85452546296296295</v>
      </c>
      <c r="C21539">
        <v>1</v>
      </c>
      <c r="D21539" t="s">
        <v>641</v>
      </c>
      <c r="E21539">
        <v>40</v>
      </c>
      <c r="F21539" t="s">
        <v>641</v>
      </c>
      <c r="S21539" t="str">
        <f t="shared" si="108"/>
        <v/>
      </c>
    </row>
    <row r="21540" spans="1:19" x14ac:dyDescent="0.5">
      <c r="A21540" s="4">
        <v>44302</v>
      </c>
      <c r="B21540" s="14">
        <v>0.85453703703703709</v>
      </c>
      <c r="C21540">
        <v>1</v>
      </c>
      <c r="D21540" t="s">
        <v>641</v>
      </c>
      <c r="E21540">
        <v>38</v>
      </c>
      <c r="F21540" t="s">
        <v>641</v>
      </c>
      <c r="S21540" t="str">
        <f t="shared" si="108"/>
        <v/>
      </c>
    </row>
    <row r="21541" spans="1:19" x14ac:dyDescent="0.5">
      <c r="A21541" s="4">
        <v>44302</v>
      </c>
      <c r="B21541" s="14">
        <v>0.85458333333333336</v>
      </c>
      <c r="C21541">
        <v>1</v>
      </c>
      <c r="D21541" t="s">
        <v>641</v>
      </c>
      <c r="E21541">
        <v>43</v>
      </c>
      <c r="F21541" t="s">
        <v>641</v>
      </c>
      <c r="S21541" t="str">
        <f t="shared" si="108"/>
        <v/>
      </c>
    </row>
    <row r="21542" spans="1:19" x14ac:dyDescent="0.5">
      <c r="A21542" s="4">
        <v>44302</v>
      </c>
      <c r="B21542" s="14">
        <v>0.8545949074074074</v>
      </c>
      <c r="C21542">
        <v>1</v>
      </c>
      <c r="D21542" t="s">
        <v>641</v>
      </c>
      <c r="E21542">
        <v>40</v>
      </c>
      <c r="F21542" t="s">
        <v>641</v>
      </c>
      <c r="S21542" t="str">
        <f t="shared" si="108"/>
        <v/>
      </c>
    </row>
    <row r="21543" spans="1:19" x14ac:dyDescent="0.5">
      <c r="A21543" s="4">
        <v>44302</v>
      </c>
      <c r="B21543" s="14">
        <v>0.85460648148148144</v>
      </c>
      <c r="C21543">
        <v>1</v>
      </c>
      <c r="D21543" t="s">
        <v>641</v>
      </c>
      <c r="E21543">
        <v>38</v>
      </c>
      <c r="F21543" t="s">
        <v>641</v>
      </c>
      <c r="S21543" t="str">
        <f t="shared" si="108"/>
        <v/>
      </c>
    </row>
    <row r="21544" spans="1:19" x14ac:dyDescent="0.5">
      <c r="A21544" s="4">
        <v>44302</v>
      </c>
      <c r="B21544" s="14">
        <v>0.85461805555555559</v>
      </c>
      <c r="C21544">
        <v>1</v>
      </c>
      <c r="D21544" t="s">
        <v>641</v>
      </c>
      <c r="E21544">
        <v>40</v>
      </c>
      <c r="F21544" t="s">
        <v>641</v>
      </c>
      <c r="S21544" t="str">
        <f t="shared" si="108"/>
        <v/>
      </c>
    </row>
    <row r="21545" spans="1:19" x14ac:dyDescent="0.5">
      <c r="A21545" s="4">
        <v>44302</v>
      </c>
      <c r="B21545" s="14">
        <v>0.85462962962962974</v>
      </c>
      <c r="C21545">
        <v>1</v>
      </c>
      <c r="D21545" t="s">
        <v>641</v>
      </c>
      <c r="E21545">
        <v>43</v>
      </c>
      <c r="F21545" t="s">
        <v>641</v>
      </c>
      <c r="S21545" t="str">
        <f t="shared" si="108"/>
        <v/>
      </c>
    </row>
    <row r="21546" spans="1:19" x14ac:dyDescent="0.5">
      <c r="A21546" s="4">
        <v>44302</v>
      </c>
      <c r="B21546" s="14">
        <v>0.85464120370370367</v>
      </c>
      <c r="C21546">
        <v>1</v>
      </c>
      <c r="D21546" t="s">
        <v>641</v>
      </c>
      <c r="E21546">
        <v>42</v>
      </c>
      <c r="F21546" t="s">
        <v>641</v>
      </c>
      <c r="S21546" t="str">
        <f t="shared" si="108"/>
        <v/>
      </c>
    </row>
    <row r="21547" spans="1:19" x14ac:dyDescent="0.5">
      <c r="A21547" s="4">
        <v>44302</v>
      </c>
      <c r="B21547" s="14">
        <v>0.85466435185185186</v>
      </c>
      <c r="C21547">
        <v>1</v>
      </c>
      <c r="D21547" t="s">
        <v>641</v>
      </c>
      <c r="E21547">
        <v>39</v>
      </c>
      <c r="F21547" t="s">
        <v>641</v>
      </c>
      <c r="S21547" t="str">
        <f t="shared" si="108"/>
        <v/>
      </c>
    </row>
    <row r="21548" spans="1:19" x14ac:dyDescent="0.5">
      <c r="A21548" s="4">
        <v>44302</v>
      </c>
      <c r="B21548" s="14">
        <v>0.85467592592592589</v>
      </c>
      <c r="C21548">
        <v>1</v>
      </c>
      <c r="D21548" t="s">
        <v>641</v>
      </c>
      <c r="E21548">
        <v>44</v>
      </c>
      <c r="F21548" t="s">
        <v>641</v>
      </c>
      <c r="S21548" t="str">
        <f t="shared" si="108"/>
        <v/>
      </c>
    </row>
    <row r="21549" spans="1:19" x14ac:dyDescent="0.5">
      <c r="A21549" s="4">
        <v>44302</v>
      </c>
      <c r="B21549" s="14">
        <v>0.85471064814814823</v>
      </c>
      <c r="C21549">
        <v>1</v>
      </c>
      <c r="D21549" t="s">
        <v>641</v>
      </c>
      <c r="E21549">
        <v>38</v>
      </c>
      <c r="F21549" t="s">
        <v>641</v>
      </c>
      <c r="S21549" t="str">
        <f t="shared" si="108"/>
        <v/>
      </c>
    </row>
    <row r="21550" spans="1:19" x14ac:dyDescent="0.5">
      <c r="A21550" s="4">
        <v>44302</v>
      </c>
      <c r="B21550" s="14">
        <v>0.85474537037037035</v>
      </c>
      <c r="C21550">
        <v>1</v>
      </c>
      <c r="D21550" t="s">
        <v>641</v>
      </c>
      <c r="E21550">
        <v>41</v>
      </c>
      <c r="F21550" t="s">
        <v>641</v>
      </c>
      <c r="S21550" t="str">
        <f t="shared" si="108"/>
        <v/>
      </c>
    </row>
    <row r="21551" spans="1:19" x14ac:dyDescent="0.5">
      <c r="A21551" s="4">
        <v>44302</v>
      </c>
      <c r="B21551" s="14">
        <v>0.8547569444444445</v>
      </c>
      <c r="C21551">
        <v>1</v>
      </c>
      <c r="D21551" t="s">
        <v>641</v>
      </c>
      <c r="E21551">
        <v>40</v>
      </c>
      <c r="F21551" t="s">
        <v>641</v>
      </c>
      <c r="S21551" t="str">
        <f t="shared" si="108"/>
        <v/>
      </c>
    </row>
    <row r="21552" spans="1:19" x14ac:dyDescent="0.5">
      <c r="A21552" s="4">
        <v>44302</v>
      </c>
      <c r="B21552" s="14">
        <v>0.85478009259259258</v>
      </c>
      <c r="C21552">
        <v>1</v>
      </c>
      <c r="D21552" t="s">
        <v>641</v>
      </c>
      <c r="E21552">
        <v>41</v>
      </c>
      <c r="F21552" t="s">
        <v>641</v>
      </c>
      <c r="S21552" t="str">
        <f t="shared" si="108"/>
        <v/>
      </c>
    </row>
    <row r="21553" spans="1:20" x14ac:dyDescent="0.5">
      <c r="A21553" s="4">
        <v>44302</v>
      </c>
      <c r="B21553" s="14">
        <v>0.85479166666666673</v>
      </c>
      <c r="C21553">
        <v>1</v>
      </c>
      <c r="D21553" t="s">
        <v>641</v>
      </c>
      <c r="E21553">
        <v>38</v>
      </c>
      <c r="F21553" t="s">
        <v>641</v>
      </c>
      <c r="S21553" t="str">
        <f t="shared" ref="S21553:S21555" si="109">IFERROR(IF(OR(C21553=3,C21553=4),(Q21553/R21553*35.5),(Q21553/R21553*30)),"")</f>
        <v/>
      </c>
    </row>
    <row r="21554" spans="1:20" x14ac:dyDescent="0.5">
      <c r="A21554" s="4">
        <v>44302</v>
      </c>
      <c r="B21554" s="14">
        <v>0.85480324074074077</v>
      </c>
      <c r="C21554">
        <v>1</v>
      </c>
      <c r="D21554" t="s">
        <v>641</v>
      </c>
      <c r="E21554">
        <v>40</v>
      </c>
      <c r="F21554" t="s">
        <v>641</v>
      </c>
      <c r="S21554" t="str">
        <f t="shared" si="109"/>
        <v/>
      </c>
    </row>
    <row r="21555" spans="1:20" x14ac:dyDescent="0.5">
      <c r="A21555" s="4">
        <v>44302</v>
      </c>
      <c r="B21555" s="14">
        <v>0.85487268518518522</v>
      </c>
      <c r="C21555">
        <v>1</v>
      </c>
      <c r="D21555" t="s">
        <v>641</v>
      </c>
      <c r="E21555">
        <v>42</v>
      </c>
      <c r="F21555" t="s">
        <v>641</v>
      </c>
      <c r="S21555" t="str">
        <f t="shared" si="109"/>
        <v/>
      </c>
    </row>
    <row r="21556" spans="1:20" x14ac:dyDescent="0.5">
      <c r="A21556" s="60">
        <v>44302</v>
      </c>
      <c r="B21556" s="61">
        <v>0.88761574074074068</v>
      </c>
      <c r="C21556" s="25">
        <v>1</v>
      </c>
      <c r="D21556" s="25" t="s">
        <v>641</v>
      </c>
      <c r="E21556" s="25">
        <v>41</v>
      </c>
      <c r="F21556" s="25" t="s">
        <v>646</v>
      </c>
      <c r="G21556" s="61">
        <f>(B21556+"0:32:35")</f>
        <v>0.91024305555555551</v>
      </c>
      <c r="H21556" s="61"/>
      <c r="I21556" s="61"/>
      <c r="J21556" s="62">
        <v>3</v>
      </c>
      <c r="K21556" s="62" t="s">
        <v>913</v>
      </c>
      <c r="L21556" s="62"/>
      <c r="M21556" s="63">
        <v>0.91020833333333329</v>
      </c>
      <c r="N21556" s="62">
        <v>1</v>
      </c>
      <c r="O21556" s="62">
        <v>1</v>
      </c>
      <c r="P21556" s="62" t="s">
        <v>919</v>
      </c>
      <c r="Q21556" s="62">
        <v>14</v>
      </c>
      <c r="R21556" s="62">
        <v>35</v>
      </c>
      <c r="S21556" s="62"/>
      <c r="T21556" s="62" t="s">
        <v>911</v>
      </c>
    </row>
    <row r="21557" spans="1:20" x14ac:dyDescent="0.5">
      <c r="A21557" s="4">
        <v>44302</v>
      </c>
      <c r="B21557" s="14">
        <v>0.94921296296296298</v>
      </c>
      <c r="C21557">
        <v>4</v>
      </c>
      <c r="D21557" t="s">
        <v>641</v>
      </c>
      <c r="E21557">
        <v>47</v>
      </c>
      <c r="F21557" t="s">
        <v>646</v>
      </c>
      <c r="G21557" s="14">
        <f>(B21557+"0:32:35")</f>
        <v>0.97184027777777782</v>
      </c>
      <c r="H21557" s="14"/>
      <c r="I21557" s="14"/>
      <c r="J21557">
        <v>1</v>
      </c>
      <c r="K21557" t="s">
        <v>913</v>
      </c>
      <c r="M21557" s="14">
        <v>0.97184027777777782</v>
      </c>
      <c r="N21557">
        <v>4</v>
      </c>
      <c r="O21557">
        <v>4</v>
      </c>
      <c r="P21557" t="s">
        <v>916</v>
      </c>
      <c r="S21557" t="str">
        <f t="shared" ref="S21557:S21588" si="110">IFERROR(IF(OR(C21557=3,C21557=4),(Q21557/R21557*35.5),(Q21557/R21557*30)),"")</f>
        <v/>
      </c>
      <c r="T21557" t="s">
        <v>851</v>
      </c>
    </row>
    <row r="21558" spans="1:20" x14ac:dyDescent="0.5">
      <c r="A21558" s="4">
        <v>44303</v>
      </c>
      <c r="B21558" s="14">
        <v>3.2210648148148148E-2</v>
      </c>
      <c r="C21558">
        <v>3</v>
      </c>
      <c r="D21558" t="s">
        <v>641</v>
      </c>
      <c r="E21558">
        <v>39</v>
      </c>
      <c r="F21558" t="s">
        <v>641</v>
      </c>
      <c r="S21558" t="str">
        <f t="shared" si="110"/>
        <v/>
      </c>
    </row>
    <row r="21559" spans="1:20" x14ac:dyDescent="0.5">
      <c r="A21559" s="4">
        <v>44303</v>
      </c>
      <c r="B21559" s="14">
        <v>3.2222222222222222E-2</v>
      </c>
      <c r="C21559">
        <v>3</v>
      </c>
      <c r="D21559" t="s">
        <v>641</v>
      </c>
      <c r="E21559">
        <v>44</v>
      </c>
      <c r="F21559" t="s">
        <v>641</v>
      </c>
      <c r="S21559" t="str">
        <f t="shared" si="110"/>
        <v/>
      </c>
    </row>
    <row r="21560" spans="1:20" x14ac:dyDescent="0.5">
      <c r="A21560" s="4">
        <v>44303</v>
      </c>
      <c r="B21560" s="14">
        <v>3.2233796296296295E-2</v>
      </c>
      <c r="C21560">
        <v>3</v>
      </c>
      <c r="D21560" t="s">
        <v>641</v>
      </c>
      <c r="E21560">
        <v>44</v>
      </c>
      <c r="F21560" t="s">
        <v>641</v>
      </c>
      <c r="S21560" t="str">
        <f t="shared" si="110"/>
        <v/>
      </c>
    </row>
    <row r="21561" spans="1:20" x14ac:dyDescent="0.5">
      <c r="A21561" s="4">
        <v>44303</v>
      </c>
      <c r="B21561" s="14">
        <v>3.2256944444444442E-2</v>
      </c>
      <c r="C21561">
        <v>3</v>
      </c>
      <c r="D21561" t="s">
        <v>641</v>
      </c>
      <c r="E21561">
        <v>43</v>
      </c>
      <c r="F21561" t="s">
        <v>641</v>
      </c>
      <c r="S21561" t="str">
        <f t="shared" si="110"/>
        <v/>
      </c>
    </row>
    <row r="21562" spans="1:20" x14ac:dyDescent="0.5">
      <c r="A21562" s="4">
        <v>44303</v>
      </c>
      <c r="B21562" s="14">
        <v>3.2280092592592589E-2</v>
      </c>
      <c r="C21562">
        <v>3</v>
      </c>
      <c r="D21562" t="s">
        <v>641</v>
      </c>
      <c r="E21562">
        <v>40</v>
      </c>
      <c r="F21562" t="s">
        <v>641</v>
      </c>
      <c r="S21562" t="str">
        <f t="shared" si="110"/>
        <v/>
      </c>
    </row>
    <row r="21563" spans="1:20" x14ac:dyDescent="0.5">
      <c r="A21563" s="4">
        <v>44303</v>
      </c>
      <c r="B21563" s="14">
        <v>3.229166666666667E-2</v>
      </c>
      <c r="C21563">
        <v>3</v>
      </c>
      <c r="D21563" t="s">
        <v>641</v>
      </c>
      <c r="E21563">
        <v>46</v>
      </c>
      <c r="F21563" t="s">
        <v>641</v>
      </c>
      <c r="S21563" t="str">
        <f t="shared" si="110"/>
        <v/>
      </c>
    </row>
    <row r="21564" spans="1:20" x14ac:dyDescent="0.5">
      <c r="A21564" s="4">
        <v>44303</v>
      </c>
      <c r="B21564" s="14">
        <v>3.2303240740740737E-2</v>
      </c>
      <c r="C21564">
        <v>3</v>
      </c>
      <c r="D21564" t="s">
        <v>641</v>
      </c>
      <c r="E21564">
        <v>44</v>
      </c>
      <c r="F21564" t="s">
        <v>641</v>
      </c>
      <c r="S21564" t="str">
        <f t="shared" si="110"/>
        <v/>
      </c>
    </row>
    <row r="21565" spans="1:20" x14ac:dyDescent="0.5">
      <c r="A21565" s="4">
        <v>44303</v>
      </c>
      <c r="B21565" s="14">
        <v>3.2326388888888884E-2</v>
      </c>
      <c r="C21565">
        <v>3</v>
      </c>
      <c r="D21565" t="s">
        <v>641</v>
      </c>
      <c r="E21565">
        <v>42</v>
      </c>
      <c r="F21565" t="s">
        <v>641</v>
      </c>
      <c r="S21565" t="str">
        <f t="shared" si="110"/>
        <v/>
      </c>
    </row>
    <row r="21566" spans="1:20" x14ac:dyDescent="0.5">
      <c r="A21566" s="4">
        <v>44303</v>
      </c>
      <c r="B21566" s="14">
        <v>3.2337962962962964E-2</v>
      </c>
      <c r="C21566">
        <v>3</v>
      </c>
      <c r="D21566" t="s">
        <v>641</v>
      </c>
      <c r="E21566">
        <v>48</v>
      </c>
      <c r="F21566" t="s">
        <v>641</v>
      </c>
      <c r="S21566" t="str">
        <f t="shared" si="110"/>
        <v/>
      </c>
    </row>
    <row r="21567" spans="1:20" x14ac:dyDescent="0.5">
      <c r="A21567" s="4">
        <v>44303</v>
      </c>
      <c r="B21567" s="14">
        <v>3.2349537037037038E-2</v>
      </c>
      <c r="C21567">
        <v>3</v>
      </c>
      <c r="D21567" t="s">
        <v>641</v>
      </c>
      <c r="E21567">
        <v>48</v>
      </c>
      <c r="F21567" t="s">
        <v>641</v>
      </c>
      <c r="S21567" t="str">
        <f t="shared" si="110"/>
        <v/>
      </c>
    </row>
    <row r="21568" spans="1:20" x14ac:dyDescent="0.5">
      <c r="A21568" s="4">
        <v>44303</v>
      </c>
      <c r="B21568" s="14">
        <v>3.2349537037037038E-2</v>
      </c>
      <c r="C21568">
        <v>3</v>
      </c>
      <c r="D21568" t="s">
        <v>641</v>
      </c>
      <c r="E21568">
        <v>45</v>
      </c>
      <c r="F21568" t="s">
        <v>641</v>
      </c>
      <c r="S21568" t="str">
        <f t="shared" si="110"/>
        <v/>
      </c>
    </row>
    <row r="21569" spans="1:20" x14ac:dyDescent="0.5">
      <c r="A21569" s="4">
        <v>44303</v>
      </c>
      <c r="B21569" s="14">
        <v>3.2418981481481479E-2</v>
      </c>
      <c r="C21569">
        <v>3</v>
      </c>
      <c r="D21569" t="s">
        <v>641</v>
      </c>
      <c r="E21569">
        <v>42</v>
      </c>
      <c r="F21569" t="s">
        <v>641</v>
      </c>
      <c r="S21569" t="str">
        <f t="shared" si="110"/>
        <v/>
      </c>
    </row>
    <row r="21570" spans="1:20" x14ac:dyDescent="0.5">
      <c r="A21570" s="4">
        <v>44303</v>
      </c>
      <c r="B21570" s="14">
        <v>3.24537037037037E-2</v>
      </c>
      <c r="C21570">
        <v>3</v>
      </c>
      <c r="D21570" t="s">
        <v>641</v>
      </c>
      <c r="E21570">
        <v>40</v>
      </c>
      <c r="F21570" t="s">
        <v>641</v>
      </c>
      <c r="S21570" t="str">
        <f t="shared" si="110"/>
        <v/>
      </c>
    </row>
    <row r="21571" spans="1:20" x14ac:dyDescent="0.5">
      <c r="A21571" s="4">
        <v>44303</v>
      </c>
      <c r="B21571" s="14">
        <v>3.246527777777778E-2</v>
      </c>
      <c r="C21571">
        <v>3</v>
      </c>
      <c r="D21571" t="s">
        <v>641</v>
      </c>
      <c r="E21571">
        <v>39</v>
      </c>
      <c r="F21571" t="s">
        <v>641</v>
      </c>
      <c r="S21571" t="str">
        <f t="shared" si="110"/>
        <v/>
      </c>
    </row>
    <row r="21572" spans="1:20" x14ac:dyDescent="0.5">
      <c r="A21572" s="4">
        <v>44303</v>
      </c>
      <c r="B21572" s="14">
        <v>9.2361111111111116E-2</v>
      </c>
      <c r="C21572">
        <v>3</v>
      </c>
      <c r="D21572" t="s">
        <v>641</v>
      </c>
      <c r="E21572">
        <v>39</v>
      </c>
      <c r="F21572" t="s">
        <v>641</v>
      </c>
      <c r="S21572" t="str">
        <f t="shared" si="110"/>
        <v/>
      </c>
    </row>
    <row r="21573" spans="1:20" x14ac:dyDescent="0.5">
      <c r="A21573" s="4">
        <v>44303</v>
      </c>
      <c r="B21573" s="14">
        <v>9.239583333333333E-2</v>
      </c>
      <c r="C21573">
        <v>3</v>
      </c>
      <c r="D21573" t="s">
        <v>641</v>
      </c>
      <c r="E21573">
        <v>40</v>
      </c>
      <c r="F21573" t="s">
        <v>641</v>
      </c>
      <c r="S21573" t="str">
        <f t="shared" si="110"/>
        <v/>
      </c>
    </row>
    <row r="21574" spans="1:20" x14ac:dyDescent="0.5">
      <c r="A21574" s="4">
        <v>44303</v>
      </c>
      <c r="B21574" s="14">
        <v>9.2407407407407396E-2</v>
      </c>
      <c r="C21574">
        <v>3</v>
      </c>
      <c r="D21574" t="s">
        <v>641</v>
      </c>
      <c r="E21574">
        <v>39</v>
      </c>
      <c r="F21574" t="s">
        <v>641</v>
      </c>
      <c r="S21574" t="str">
        <f t="shared" si="110"/>
        <v/>
      </c>
    </row>
    <row r="21575" spans="1:20" x14ac:dyDescent="0.5">
      <c r="A21575" s="4">
        <v>44303</v>
      </c>
      <c r="B21575" s="14">
        <v>9.2418981481481477E-2</v>
      </c>
      <c r="C21575">
        <v>3</v>
      </c>
      <c r="D21575" t="s">
        <v>641</v>
      </c>
      <c r="E21575">
        <v>41</v>
      </c>
      <c r="F21575" t="s">
        <v>641</v>
      </c>
      <c r="S21575" t="str">
        <f t="shared" si="110"/>
        <v/>
      </c>
    </row>
    <row r="21576" spans="1:20" x14ac:dyDescent="0.5">
      <c r="A21576" s="4">
        <v>44303</v>
      </c>
      <c r="B21576" s="14">
        <v>9.2465277777777785E-2</v>
      </c>
      <c r="C21576">
        <v>3</v>
      </c>
      <c r="D21576" t="s">
        <v>641</v>
      </c>
      <c r="E21576">
        <v>41</v>
      </c>
      <c r="F21576" t="s">
        <v>641</v>
      </c>
      <c r="S21576" t="str">
        <f t="shared" si="110"/>
        <v/>
      </c>
    </row>
    <row r="21577" spans="1:20" x14ac:dyDescent="0.5">
      <c r="A21577" s="4">
        <v>44303</v>
      </c>
      <c r="B21577" s="14">
        <v>9.2476851851851852E-2</v>
      </c>
      <c r="C21577">
        <v>3</v>
      </c>
      <c r="D21577" t="s">
        <v>641</v>
      </c>
      <c r="E21577">
        <v>39</v>
      </c>
      <c r="F21577" t="s">
        <v>641</v>
      </c>
      <c r="S21577" t="str">
        <f t="shared" si="110"/>
        <v/>
      </c>
    </row>
    <row r="21578" spans="1:20" x14ac:dyDescent="0.5">
      <c r="A21578" s="4">
        <v>44303</v>
      </c>
      <c r="B21578" s="14">
        <v>9.2488425925925932E-2</v>
      </c>
      <c r="C21578">
        <v>3</v>
      </c>
      <c r="D21578" t="s">
        <v>641</v>
      </c>
      <c r="E21578">
        <v>39</v>
      </c>
      <c r="F21578" t="s">
        <v>641</v>
      </c>
      <c r="S21578" t="str">
        <f t="shared" si="110"/>
        <v/>
      </c>
    </row>
    <row r="21579" spans="1:20" x14ac:dyDescent="0.5">
      <c r="A21579" s="4">
        <v>44303</v>
      </c>
      <c r="B21579" s="14">
        <v>9.2511574074074066E-2</v>
      </c>
      <c r="C21579">
        <v>3</v>
      </c>
      <c r="D21579" t="s">
        <v>641</v>
      </c>
      <c r="E21579">
        <v>38</v>
      </c>
      <c r="F21579" t="s">
        <v>641</v>
      </c>
      <c r="S21579" t="str">
        <f t="shared" si="110"/>
        <v/>
      </c>
    </row>
    <row r="21580" spans="1:20" x14ac:dyDescent="0.5">
      <c r="A21580" s="4">
        <v>44303</v>
      </c>
      <c r="B21580" s="14">
        <v>9.2557870370370374E-2</v>
      </c>
      <c r="C21580">
        <v>3</v>
      </c>
      <c r="D21580" t="s">
        <v>641</v>
      </c>
      <c r="E21580">
        <v>39</v>
      </c>
      <c r="F21580" t="s">
        <v>641</v>
      </c>
      <c r="S21580" t="str">
        <f t="shared" si="110"/>
        <v/>
      </c>
    </row>
    <row r="21581" spans="1:20" x14ac:dyDescent="0.5">
      <c r="A21581" s="4">
        <v>44303</v>
      </c>
      <c r="B21581" s="14">
        <v>0.34758101851851847</v>
      </c>
      <c r="C21581">
        <v>3</v>
      </c>
      <c r="D21581" t="s">
        <v>641</v>
      </c>
      <c r="E21581">
        <v>44</v>
      </c>
      <c r="F21581" t="s">
        <v>646</v>
      </c>
      <c r="G21581" s="14">
        <f>(B21581+"0:32:35")</f>
        <v>0.37020833333333331</v>
      </c>
      <c r="H21581" s="14"/>
      <c r="I21581" s="14"/>
      <c r="J21581">
        <v>1</v>
      </c>
      <c r="K21581" t="s">
        <v>913</v>
      </c>
      <c r="M21581" s="14">
        <v>0.37020833333333331</v>
      </c>
      <c r="N21581">
        <v>3</v>
      </c>
      <c r="O21581">
        <v>3</v>
      </c>
      <c r="P21581" t="s">
        <v>916</v>
      </c>
      <c r="S21581" t="str">
        <f t="shared" si="110"/>
        <v/>
      </c>
      <c r="T21581" t="s">
        <v>851</v>
      </c>
    </row>
    <row r="21582" spans="1:20" x14ac:dyDescent="0.5">
      <c r="A21582" s="4">
        <v>44303</v>
      </c>
      <c r="B21582" s="14">
        <v>0.47108796296296296</v>
      </c>
      <c r="C21582">
        <v>3</v>
      </c>
      <c r="D21582" t="s">
        <v>641</v>
      </c>
      <c r="E21582">
        <v>38</v>
      </c>
      <c r="F21582" t="s">
        <v>641</v>
      </c>
      <c r="S21582" t="str">
        <f t="shared" si="110"/>
        <v/>
      </c>
    </row>
    <row r="21583" spans="1:20" x14ac:dyDescent="0.5">
      <c r="A21583" s="4">
        <v>44303</v>
      </c>
      <c r="B21583" s="14">
        <v>0.47109953703703705</v>
      </c>
      <c r="C21583">
        <v>3</v>
      </c>
      <c r="D21583" t="s">
        <v>641</v>
      </c>
      <c r="E21583">
        <v>40</v>
      </c>
      <c r="F21583" t="s">
        <v>641</v>
      </c>
      <c r="S21583" t="str">
        <f t="shared" si="110"/>
        <v/>
      </c>
    </row>
    <row r="21584" spans="1:20" x14ac:dyDescent="0.5">
      <c r="A21584" s="4">
        <v>44303</v>
      </c>
      <c r="B21584" s="14">
        <v>0.47111111111111109</v>
      </c>
      <c r="C21584">
        <v>3</v>
      </c>
      <c r="D21584" t="s">
        <v>641</v>
      </c>
      <c r="E21584">
        <v>39</v>
      </c>
      <c r="F21584" t="s">
        <v>641</v>
      </c>
      <c r="S21584" t="str">
        <f t="shared" si="110"/>
        <v/>
      </c>
    </row>
    <row r="21585" spans="1:19" x14ac:dyDescent="0.5">
      <c r="A21585" s="4">
        <v>44303</v>
      </c>
      <c r="B21585" s="14">
        <v>0.47113425925925928</v>
      </c>
      <c r="C21585">
        <v>3</v>
      </c>
      <c r="D21585" t="s">
        <v>641</v>
      </c>
      <c r="E21585">
        <v>40</v>
      </c>
      <c r="F21585" t="s">
        <v>641</v>
      </c>
      <c r="S21585" t="str">
        <f t="shared" si="110"/>
        <v/>
      </c>
    </row>
    <row r="21586" spans="1:19" x14ac:dyDescent="0.5">
      <c r="A21586" s="4">
        <v>44303</v>
      </c>
      <c r="B21586" s="14">
        <v>0.47115740740740741</v>
      </c>
      <c r="C21586">
        <v>3</v>
      </c>
      <c r="D21586" t="s">
        <v>641</v>
      </c>
      <c r="E21586">
        <v>41</v>
      </c>
      <c r="F21586" t="s">
        <v>641</v>
      </c>
      <c r="S21586" t="str">
        <f t="shared" si="110"/>
        <v/>
      </c>
    </row>
    <row r="21587" spans="1:19" x14ac:dyDescent="0.5">
      <c r="A21587" s="4">
        <v>44303</v>
      </c>
      <c r="B21587" s="14">
        <v>0.47115740740740741</v>
      </c>
      <c r="C21587">
        <v>3</v>
      </c>
      <c r="D21587" t="s">
        <v>641</v>
      </c>
      <c r="E21587">
        <v>41</v>
      </c>
      <c r="F21587" t="s">
        <v>641</v>
      </c>
      <c r="S21587" t="str">
        <f t="shared" si="110"/>
        <v/>
      </c>
    </row>
    <row r="21588" spans="1:19" x14ac:dyDescent="0.5">
      <c r="A21588" s="4">
        <v>44303</v>
      </c>
      <c r="B21588" s="14">
        <v>0.47118055555555555</v>
      </c>
      <c r="C21588">
        <v>3</v>
      </c>
      <c r="D21588" t="s">
        <v>641</v>
      </c>
      <c r="E21588">
        <v>45</v>
      </c>
      <c r="F21588" t="s">
        <v>641</v>
      </c>
      <c r="S21588" t="str">
        <f t="shared" si="110"/>
        <v/>
      </c>
    </row>
    <row r="21589" spans="1:19" x14ac:dyDescent="0.5">
      <c r="A21589" s="4">
        <v>44303</v>
      </c>
      <c r="B21589" s="14">
        <v>0.51004629629629628</v>
      </c>
      <c r="C21589">
        <v>3</v>
      </c>
      <c r="D21589" t="s">
        <v>641</v>
      </c>
      <c r="E21589">
        <v>46</v>
      </c>
      <c r="F21589" t="s">
        <v>641</v>
      </c>
      <c r="S21589" t="str">
        <f t="shared" ref="S21589:S21620" si="111">IFERROR(IF(OR(C21589=3,C21589=4),(Q21589/R21589*35.5),(Q21589/R21589*30)),"")</f>
        <v/>
      </c>
    </row>
    <row r="21590" spans="1:19" x14ac:dyDescent="0.5">
      <c r="A21590" s="4">
        <v>44303</v>
      </c>
      <c r="B21590" s="14">
        <v>0.51005787037037031</v>
      </c>
      <c r="C21590">
        <v>3</v>
      </c>
      <c r="D21590" t="s">
        <v>641</v>
      </c>
      <c r="E21590">
        <v>42</v>
      </c>
      <c r="F21590" t="s">
        <v>641</v>
      </c>
      <c r="S21590" t="str">
        <f t="shared" si="111"/>
        <v/>
      </c>
    </row>
    <row r="21591" spans="1:19" x14ac:dyDescent="0.5">
      <c r="A21591" s="4">
        <v>44303</v>
      </c>
      <c r="B21591" s="14">
        <v>0.5100810185185185</v>
      </c>
      <c r="C21591">
        <v>3</v>
      </c>
      <c r="D21591" t="s">
        <v>641</v>
      </c>
      <c r="E21591">
        <v>47</v>
      </c>
      <c r="F21591" t="s">
        <v>641</v>
      </c>
      <c r="S21591" t="str">
        <f t="shared" si="111"/>
        <v/>
      </c>
    </row>
    <row r="21592" spans="1:19" x14ac:dyDescent="0.5">
      <c r="A21592" s="4">
        <v>44303</v>
      </c>
      <c r="B21592" s="14">
        <v>0.51009259259259265</v>
      </c>
      <c r="C21592">
        <v>3</v>
      </c>
      <c r="D21592" t="s">
        <v>641</v>
      </c>
      <c r="E21592">
        <v>47</v>
      </c>
      <c r="F21592" t="s">
        <v>641</v>
      </c>
      <c r="S21592" t="str">
        <f t="shared" si="111"/>
        <v/>
      </c>
    </row>
    <row r="21593" spans="1:19" x14ac:dyDescent="0.5">
      <c r="A21593" s="4">
        <v>44303</v>
      </c>
      <c r="B21593" s="14">
        <v>0.51010416666666669</v>
      </c>
      <c r="C21593">
        <v>3</v>
      </c>
      <c r="D21593" t="s">
        <v>641</v>
      </c>
      <c r="E21593">
        <v>52</v>
      </c>
      <c r="F21593" t="s">
        <v>641</v>
      </c>
      <c r="S21593" t="str">
        <f t="shared" si="111"/>
        <v/>
      </c>
    </row>
    <row r="21594" spans="1:19" x14ac:dyDescent="0.5">
      <c r="A21594" s="4">
        <v>44303</v>
      </c>
      <c r="B21594" s="14">
        <v>0.51011574074074073</v>
      </c>
      <c r="C21594">
        <v>3</v>
      </c>
      <c r="D21594" t="s">
        <v>641</v>
      </c>
      <c r="E21594">
        <v>49</v>
      </c>
      <c r="F21594" t="s">
        <v>641</v>
      </c>
      <c r="S21594" t="str">
        <f t="shared" si="111"/>
        <v/>
      </c>
    </row>
    <row r="21595" spans="1:19" x14ac:dyDescent="0.5">
      <c r="A21595" s="4">
        <v>44303</v>
      </c>
      <c r="B21595" s="14">
        <v>0.51012731481481477</v>
      </c>
      <c r="C21595">
        <v>3</v>
      </c>
      <c r="D21595" t="s">
        <v>641</v>
      </c>
      <c r="E21595">
        <v>48</v>
      </c>
      <c r="F21595" t="s">
        <v>641</v>
      </c>
      <c r="S21595" t="str">
        <f t="shared" si="111"/>
        <v/>
      </c>
    </row>
    <row r="21596" spans="1:19" x14ac:dyDescent="0.5">
      <c r="A21596" s="4">
        <v>44303</v>
      </c>
      <c r="B21596" s="14">
        <v>0.51013888888888892</v>
      </c>
      <c r="C21596">
        <v>3</v>
      </c>
      <c r="D21596" t="s">
        <v>641</v>
      </c>
      <c r="E21596">
        <v>51</v>
      </c>
      <c r="F21596" t="s">
        <v>641</v>
      </c>
      <c r="S21596" t="str">
        <f t="shared" si="111"/>
        <v/>
      </c>
    </row>
    <row r="21597" spans="1:19" x14ac:dyDescent="0.5">
      <c r="A21597" s="4">
        <v>44303</v>
      </c>
      <c r="B21597" s="14">
        <v>0.51015046296296296</v>
      </c>
      <c r="C21597">
        <v>3</v>
      </c>
      <c r="D21597" t="s">
        <v>641</v>
      </c>
      <c r="E21597">
        <v>51</v>
      </c>
      <c r="F21597" t="s">
        <v>641</v>
      </c>
      <c r="S21597" t="str">
        <f t="shared" si="111"/>
        <v/>
      </c>
    </row>
    <row r="21598" spans="1:19" x14ac:dyDescent="0.5">
      <c r="A21598" s="4">
        <v>44303</v>
      </c>
      <c r="B21598" s="14">
        <v>0.51016203703703711</v>
      </c>
      <c r="C21598">
        <v>3</v>
      </c>
      <c r="D21598" t="s">
        <v>641</v>
      </c>
      <c r="E21598">
        <v>43</v>
      </c>
      <c r="F21598" t="s">
        <v>641</v>
      </c>
      <c r="S21598" t="str">
        <f t="shared" si="111"/>
        <v/>
      </c>
    </row>
    <row r="21599" spans="1:19" x14ac:dyDescent="0.5">
      <c r="A21599" s="4">
        <v>44303</v>
      </c>
      <c r="B21599" s="14">
        <v>0.63506944444444446</v>
      </c>
      <c r="C21599">
        <v>1</v>
      </c>
      <c r="D21599" t="s">
        <v>641</v>
      </c>
      <c r="E21599">
        <v>42</v>
      </c>
      <c r="F21599" t="s">
        <v>641</v>
      </c>
      <c r="S21599" t="str">
        <f t="shared" si="111"/>
        <v/>
      </c>
    </row>
    <row r="21600" spans="1:19" x14ac:dyDescent="0.5">
      <c r="A21600" s="4">
        <v>44303</v>
      </c>
      <c r="B21600" s="14">
        <v>0.63509259259259265</v>
      </c>
      <c r="C21600">
        <v>1</v>
      </c>
      <c r="D21600" t="s">
        <v>641</v>
      </c>
      <c r="E21600">
        <v>39</v>
      </c>
      <c r="F21600" t="s">
        <v>641</v>
      </c>
      <c r="S21600" t="str">
        <f t="shared" si="111"/>
        <v/>
      </c>
    </row>
    <row r="21601" spans="1:19" x14ac:dyDescent="0.5">
      <c r="A21601" s="4">
        <v>44303</v>
      </c>
      <c r="B21601" s="14">
        <v>0.63511574074074073</v>
      </c>
      <c r="C21601">
        <v>1</v>
      </c>
      <c r="D21601" t="s">
        <v>641</v>
      </c>
      <c r="E21601">
        <v>39</v>
      </c>
      <c r="F21601" t="s">
        <v>641</v>
      </c>
      <c r="S21601" t="str">
        <f t="shared" si="111"/>
        <v/>
      </c>
    </row>
    <row r="21602" spans="1:19" x14ac:dyDescent="0.5">
      <c r="A21602" s="4">
        <v>44303</v>
      </c>
      <c r="B21602" s="14">
        <v>0.63512731481481477</v>
      </c>
      <c r="C21602">
        <v>1</v>
      </c>
      <c r="D21602" t="s">
        <v>641</v>
      </c>
      <c r="E21602">
        <v>40</v>
      </c>
      <c r="F21602" t="s">
        <v>641</v>
      </c>
      <c r="S21602" t="str">
        <f t="shared" si="111"/>
        <v/>
      </c>
    </row>
    <row r="21603" spans="1:19" x14ac:dyDescent="0.5">
      <c r="A21603" s="4">
        <v>44303</v>
      </c>
      <c r="B21603" s="14">
        <v>0.63515046296296296</v>
      </c>
      <c r="C21603">
        <v>1</v>
      </c>
      <c r="D21603" t="s">
        <v>641</v>
      </c>
      <c r="E21603">
        <v>38</v>
      </c>
      <c r="F21603" t="s">
        <v>641</v>
      </c>
      <c r="S21603" t="str">
        <f t="shared" si="111"/>
        <v/>
      </c>
    </row>
    <row r="21604" spans="1:19" x14ac:dyDescent="0.5">
      <c r="A21604" s="4">
        <v>44303</v>
      </c>
      <c r="B21604" s="14">
        <v>0.69695601851851852</v>
      </c>
      <c r="C21604">
        <v>1</v>
      </c>
      <c r="D21604" t="s">
        <v>641</v>
      </c>
      <c r="E21604">
        <v>39</v>
      </c>
      <c r="F21604" t="s">
        <v>641</v>
      </c>
      <c r="S21604" t="str">
        <f t="shared" si="111"/>
        <v/>
      </c>
    </row>
    <row r="21605" spans="1:19" x14ac:dyDescent="0.5">
      <c r="A21605" s="4">
        <v>44303</v>
      </c>
      <c r="B21605" s="14">
        <v>0.69700231481481489</v>
      </c>
      <c r="C21605">
        <v>1</v>
      </c>
      <c r="D21605" t="s">
        <v>641</v>
      </c>
      <c r="E21605">
        <v>47</v>
      </c>
      <c r="F21605" t="s">
        <v>641</v>
      </c>
      <c r="S21605" t="str">
        <f t="shared" si="111"/>
        <v/>
      </c>
    </row>
    <row r="21606" spans="1:19" x14ac:dyDescent="0.5">
      <c r="A21606" s="4">
        <v>44303</v>
      </c>
      <c r="B21606" s="14">
        <v>0.69703703703703701</v>
      </c>
      <c r="C21606">
        <v>1</v>
      </c>
      <c r="D21606" t="s">
        <v>641</v>
      </c>
      <c r="E21606">
        <v>44</v>
      </c>
      <c r="F21606" t="s">
        <v>641</v>
      </c>
      <c r="S21606" t="str">
        <f t="shared" si="111"/>
        <v/>
      </c>
    </row>
    <row r="21607" spans="1:19" x14ac:dyDescent="0.5">
      <c r="A21607" s="4">
        <v>44303</v>
      </c>
      <c r="B21607" s="14">
        <v>0.69704861111111116</v>
      </c>
      <c r="C21607">
        <v>1</v>
      </c>
      <c r="D21607" t="s">
        <v>641</v>
      </c>
      <c r="E21607">
        <v>39</v>
      </c>
      <c r="F21607" t="s">
        <v>641</v>
      </c>
      <c r="S21607" t="str">
        <f t="shared" si="111"/>
        <v/>
      </c>
    </row>
    <row r="21608" spans="1:19" x14ac:dyDescent="0.5">
      <c r="A21608" s="4">
        <v>44303</v>
      </c>
      <c r="B21608" s="14">
        <v>0.69706018518518509</v>
      </c>
      <c r="C21608">
        <v>1</v>
      </c>
      <c r="D21608" t="s">
        <v>641</v>
      </c>
      <c r="E21608">
        <v>38</v>
      </c>
      <c r="F21608" t="s">
        <v>641</v>
      </c>
      <c r="S21608" t="str">
        <f t="shared" si="111"/>
        <v/>
      </c>
    </row>
    <row r="21609" spans="1:19" x14ac:dyDescent="0.5">
      <c r="A21609" s="4">
        <v>44303</v>
      </c>
      <c r="B21609" s="14">
        <v>0.69706018518518509</v>
      </c>
      <c r="C21609">
        <v>1</v>
      </c>
      <c r="D21609" t="s">
        <v>641</v>
      </c>
      <c r="E21609">
        <v>49</v>
      </c>
      <c r="F21609" t="s">
        <v>641</v>
      </c>
      <c r="S21609" t="str">
        <f t="shared" si="111"/>
        <v/>
      </c>
    </row>
    <row r="21610" spans="1:19" x14ac:dyDescent="0.5">
      <c r="A21610" s="4">
        <v>44303</v>
      </c>
      <c r="B21610" s="14">
        <v>0.69708333333333339</v>
      </c>
      <c r="C21610">
        <v>1</v>
      </c>
      <c r="D21610" t="s">
        <v>641</v>
      </c>
      <c r="E21610">
        <v>42</v>
      </c>
      <c r="F21610" t="s">
        <v>641</v>
      </c>
      <c r="S21610" t="str">
        <f t="shared" si="111"/>
        <v/>
      </c>
    </row>
    <row r="21611" spans="1:19" x14ac:dyDescent="0.5">
      <c r="A21611" s="4">
        <v>44303</v>
      </c>
      <c r="B21611" s="14">
        <v>0.69709490740740743</v>
      </c>
      <c r="C21611">
        <v>1</v>
      </c>
      <c r="D21611" t="s">
        <v>641</v>
      </c>
      <c r="E21611">
        <v>44</v>
      </c>
      <c r="F21611" t="s">
        <v>641</v>
      </c>
      <c r="S21611" t="str">
        <f t="shared" si="111"/>
        <v/>
      </c>
    </row>
    <row r="21612" spans="1:19" x14ac:dyDescent="0.5">
      <c r="A21612" s="4">
        <v>44303</v>
      </c>
      <c r="B21612" s="14">
        <v>0.69710648148148147</v>
      </c>
      <c r="C21612">
        <v>1</v>
      </c>
      <c r="D21612" t="s">
        <v>641</v>
      </c>
      <c r="E21612">
        <v>48</v>
      </c>
      <c r="F21612" t="s">
        <v>641</v>
      </c>
      <c r="S21612" t="str">
        <f t="shared" si="111"/>
        <v/>
      </c>
    </row>
    <row r="21613" spans="1:19" x14ac:dyDescent="0.5">
      <c r="A21613" s="4">
        <v>44303</v>
      </c>
      <c r="B21613" s="14">
        <v>0.6971180555555555</v>
      </c>
      <c r="C21613">
        <v>1</v>
      </c>
      <c r="D21613" t="s">
        <v>641</v>
      </c>
      <c r="E21613">
        <v>43</v>
      </c>
      <c r="F21613" t="s">
        <v>641</v>
      </c>
      <c r="S21613" t="str">
        <f t="shared" si="111"/>
        <v/>
      </c>
    </row>
    <row r="21614" spans="1:19" x14ac:dyDescent="0.5">
      <c r="A21614" s="4">
        <v>44303</v>
      </c>
      <c r="B21614" s="14">
        <v>0.6971412037037038</v>
      </c>
      <c r="C21614">
        <v>1</v>
      </c>
      <c r="D21614" t="s">
        <v>641</v>
      </c>
      <c r="E21614">
        <v>44</v>
      </c>
      <c r="F21614" t="s">
        <v>641</v>
      </c>
      <c r="S21614" t="str">
        <f t="shared" si="111"/>
        <v/>
      </c>
    </row>
    <row r="21615" spans="1:19" x14ac:dyDescent="0.5">
      <c r="A21615" s="4">
        <v>44303</v>
      </c>
      <c r="B21615" s="14">
        <v>0.69715277777777773</v>
      </c>
      <c r="C21615">
        <v>1</v>
      </c>
      <c r="D21615" t="s">
        <v>641</v>
      </c>
      <c r="E21615">
        <v>45</v>
      </c>
      <c r="F21615" t="s">
        <v>641</v>
      </c>
      <c r="S21615" t="str">
        <f t="shared" si="111"/>
        <v/>
      </c>
    </row>
    <row r="21616" spans="1:19" x14ac:dyDescent="0.5">
      <c r="A21616" s="4">
        <v>44303</v>
      </c>
      <c r="B21616" s="14">
        <v>0.69717592592592592</v>
      </c>
      <c r="C21616">
        <v>1</v>
      </c>
      <c r="D21616" t="s">
        <v>641</v>
      </c>
      <c r="E21616">
        <v>42</v>
      </c>
      <c r="F21616" t="s">
        <v>641</v>
      </c>
      <c r="S21616" t="str">
        <f t="shared" si="111"/>
        <v/>
      </c>
    </row>
    <row r="21617" spans="1:19" x14ac:dyDescent="0.5">
      <c r="A21617" s="4">
        <v>44303</v>
      </c>
      <c r="B21617" s="14">
        <v>0.69718750000000007</v>
      </c>
      <c r="C21617">
        <v>1</v>
      </c>
      <c r="D21617" t="s">
        <v>641</v>
      </c>
      <c r="E21617">
        <v>45</v>
      </c>
      <c r="F21617" t="s">
        <v>641</v>
      </c>
      <c r="S21617" t="str">
        <f t="shared" si="111"/>
        <v/>
      </c>
    </row>
    <row r="21618" spans="1:19" x14ac:dyDescent="0.5">
      <c r="A21618" s="4">
        <v>44303</v>
      </c>
      <c r="B21618" s="14">
        <v>0.6972222222222223</v>
      </c>
      <c r="C21618">
        <v>1</v>
      </c>
      <c r="D21618" t="s">
        <v>641</v>
      </c>
      <c r="E21618">
        <v>44</v>
      </c>
      <c r="F21618" t="s">
        <v>641</v>
      </c>
      <c r="S21618" t="str">
        <f t="shared" si="111"/>
        <v/>
      </c>
    </row>
    <row r="21619" spans="1:19" x14ac:dyDescent="0.5">
      <c r="A21619" s="4">
        <v>44303</v>
      </c>
      <c r="B21619" s="14">
        <v>0.69723379629629623</v>
      </c>
      <c r="C21619">
        <v>1</v>
      </c>
      <c r="D21619" t="s">
        <v>641</v>
      </c>
      <c r="E21619">
        <v>45</v>
      </c>
      <c r="F21619" t="s">
        <v>641</v>
      </c>
      <c r="S21619" t="str">
        <f t="shared" si="111"/>
        <v/>
      </c>
    </row>
    <row r="21620" spans="1:19" x14ac:dyDescent="0.5">
      <c r="A21620" s="4">
        <v>44303</v>
      </c>
      <c r="B21620" s="14">
        <v>0.69725694444444442</v>
      </c>
      <c r="C21620">
        <v>1</v>
      </c>
      <c r="D21620" t="s">
        <v>641</v>
      </c>
      <c r="E21620">
        <v>52</v>
      </c>
      <c r="F21620" t="s">
        <v>641</v>
      </c>
      <c r="S21620" t="str">
        <f t="shared" si="111"/>
        <v/>
      </c>
    </row>
    <row r="21621" spans="1:19" x14ac:dyDescent="0.5">
      <c r="A21621" s="4">
        <v>44303</v>
      </c>
      <c r="B21621" s="14">
        <v>0.69725694444444442</v>
      </c>
      <c r="C21621">
        <v>1</v>
      </c>
      <c r="D21621" t="s">
        <v>641</v>
      </c>
      <c r="E21621">
        <v>47</v>
      </c>
      <c r="F21621" t="s">
        <v>641</v>
      </c>
      <c r="S21621" t="str">
        <f t="shared" ref="S21621:S21652" si="112">IFERROR(IF(OR(C21621=3,C21621=4),(Q21621/R21621*35.5),(Q21621/R21621*30)),"")</f>
        <v/>
      </c>
    </row>
    <row r="21622" spans="1:19" x14ac:dyDescent="0.5">
      <c r="A21622" s="4">
        <v>44303</v>
      </c>
      <c r="B21622" s="14">
        <v>0.69726851851851857</v>
      </c>
      <c r="C21622">
        <v>1</v>
      </c>
      <c r="D21622" t="s">
        <v>641</v>
      </c>
      <c r="E21622">
        <v>47</v>
      </c>
      <c r="F21622" t="s">
        <v>641</v>
      </c>
      <c r="S21622" t="str">
        <f t="shared" si="112"/>
        <v/>
      </c>
    </row>
    <row r="21623" spans="1:19" x14ac:dyDescent="0.5">
      <c r="A21623" s="4">
        <v>44303</v>
      </c>
      <c r="B21623" s="14">
        <v>0.69728009259259249</v>
      </c>
      <c r="C21623">
        <v>1</v>
      </c>
      <c r="D21623" t="s">
        <v>641</v>
      </c>
      <c r="E21623">
        <v>49</v>
      </c>
      <c r="F21623" t="s">
        <v>641</v>
      </c>
      <c r="S21623" t="str">
        <f t="shared" si="112"/>
        <v/>
      </c>
    </row>
    <row r="21624" spans="1:19" x14ac:dyDescent="0.5">
      <c r="A21624" s="4">
        <v>44303</v>
      </c>
      <c r="B21624" s="14">
        <v>0.69729166666666664</v>
      </c>
      <c r="C21624">
        <v>1</v>
      </c>
      <c r="D21624" t="s">
        <v>641</v>
      </c>
      <c r="E21624">
        <v>49</v>
      </c>
      <c r="F21624" t="s">
        <v>641</v>
      </c>
      <c r="S21624" t="str">
        <f t="shared" si="112"/>
        <v/>
      </c>
    </row>
    <row r="21625" spans="1:19" x14ac:dyDescent="0.5">
      <c r="A21625" s="4">
        <v>44303</v>
      </c>
      <c r="B21625" s="14">
        <v>0.69730324074074079</v>
      </c>
      <c r="C21625">
        <v>1</v>
      </c>
      <c r="D21625" t="s">
        <v>641</v>
      </c>
      <c r="E21625">
        <v>51</v>
      </c>
      <c r="F21625" t="s">
        <v>641</v>
      </c>
      <c r="S21625" t="str">
        <f t="shared" si="112"/>
        <v/>
      </c>
    </row>
    <row r="21626" spans="1:19" x14ac:dyDescent="0.5">
      <c r="A21626" s="4">
        <v>44303</v>
      </c>
      <c r="B21626" s="14">
        <v>0.69733796296296291</v>
      </c>
      <c r="C21626">
        <v>1</v>
      </c>
      <c r="D21626" t="s">
        <v>641</v>
      </c>
      <c r="E21626">
        <v>49</v>
      </c>
      <c r="F21626" t="s">
        <v>641</v>
      </c>
      <c r="S21626" t="str">
        <f t="shared" si="112"/>
        <v/>
      </c>
    </row>
    <row r="21627" spans="1:19" x14ac:dyDescent="0.5">
      <c r="A21627" s="4">
        <v>44303</v>
      </c>
      <c r="B21627" s="14">
        <v>0.69734953703703706</v>
      </c>
      <c r="C21627">
        <v>1</v>
      </c>
      <c r="D21627" t="s">
        <v>641</v>
      </c>
      <c r="E21627">
        <v>54</v>
      </c>
      <c r="F21627" t="s">
        <v>641</v>
      </c>
      <c r="S21627" t="str">
        <f t="shared" si="112"/>
        <v/>
      </c>
    </row>
    <row r="21628" spans="1:19" x14ac:dyDescent="0.5">
      <c r="A21628" s="4">
        <v>44303</v>
      </c>
      <c r="B21628" s="14">
        <v>0.69737268518518514</v>
      </c>
      <c r="C21628">
        <v>1</v>
      </c>
      <c r="D21628" t="s">
        <v>641</v>
      </c>
      <c r="E21628">
        <v>50</v>
      </c>
      <c r="F21628" t="s">
        <v>641</v>
      </c>
      <c r="S21628" t="str">
        <f t="shared" si="112"/>
        <v/>
      </c>
    </row>
    <row r="21629" spans="1:19" x14ac:dyDescent="0.5">
      <c r="A21629" s="4">
        <v>44303</v>
      </c>
      <c r="B21629" s="14">
        <v>0.69738425925925929</v>
      </c>
      <c r="C21629">
        <v>1</v>
      </c>
      <c r="D21629" t="s">
        <v>641</v>
      </c>
      <c r="E21629">
        <v>51</v>
      </c>
      <c r="F21629" t="s">
        <v>641</v>
      </c>
      <c r="S21629" t="str">
        <f t="shared" si="112"/>
        <v/>
      </c>
    </row>
    <row r="21630" spans="1:19" x14ac:dyDescent="0.5">
      <c r="A21630" s="4">
        <v>44303</v>
      </c>
      <c r="B21630" s="14">
        <v>0.6974421296296297</v>
      </c>
      <c r="C21630">
        <v>1</v>
      </c>
      <c r="D21630" t="s">
        <v>641</v>
      </c>
      <c r="E21630">
        <v>47</v>
      </c>
      <c r="F21630" t="s">
        <v>641</v>
      </c>
      <c r="S21630" t="str">
        <f t="shared" si="112"/>
        <v/>
      </c>
    </row>
    <row r="21631" spans="1:19" x14ac:dyDescent="0.5">
      <c r="A21631" s="4">
        <v>44303</v>
      </c>
      <c r="B21631" s="14">
        <v>0.69745370370370363</v>
      </c>
      <c r="C21631">
        <v>1</v>
      </c>
      <c r="D21631" t="s">
        <v>641</v>
      </c>
      <c r="E21631">
        <v>43</v>
      </c>
      <c r="F21631" t="s">
        <v>641</v>
      </c>
      <c r="S21631" t="str">
        <f t="shared" si="112"/>
        <v/>
      </c>
    </row>
    <row r="21632" spans="1:19" x14ac:dyDescent="0.5">
      <c r="A21632" s="4">
        <v>44303</v>
      </c>
      <c r="B21632" s="14">
        <v>0.69746527777777778</v>
      </c>
      <c r="C21632">
        <v>1</v>
      </c>
      <c r="D21632" t="s">
        <v>641</v>
      </c>
      <c r="E21632">
        <v>47</v>
      </c>
      <c r="F21632" t="s">
        <v>641</v>
      </c>
      <c r="S21632" t="str">
        <f t="shared" si="112"/>
        <v/>
      </c>
    </row>
    <row r="21633" spans="1:19" x14ac:dyDescent="0.5">
      <c r="A21633" s="4">
        <v>44303</v>
      </c>
      <c r="B21633" s="14">
        <v>0.69748842592592597</v>
      </c>
      <c r="C21633">
        <v>1</v>
      </c>
      <c r="D21633" t="s">
        <v>641</v>
      </c>
      <c r="E21633">
        <v>42</v>
      </c>
      <c r="F21633" t="s">
        <v>641</v>
      </c>
      <c r="S21633" t="str">
        <f t="shared" si="112"/>
        <v/>
      </c>
    </row>
    <row r="21634" spans="1:19" x14ac:dyDescent="0.5">
      <c r="A21634" s="4">
        <v>44303</v>
      </c>
      <c r="B21634" s="14">
        <v>0.82745370370370364</v>
      </c>
      <c r="C21634">
        <v>1</v>
      </c>
      <c r="D21634" t="s">
        <v>641</v>
      </c>
      <c r="E21634">
        <v>42</v>
      </c>
      <c r="F21634" t="s">
        <v>641</v>
      </c>
      <c r="S21634" t="str">
        <f t="shared" si="112"/>
        <v/>
      </c>
    </row>
    <row r="21635" spans="1:19" x14ac:dyDescent="0.5">
      <c r="A21635" s="4">
        <v>44303</v>
      </c>
      <c r="B21635" s="14">
        <v>0.82746527777777779</v>
      </c>
      <c r="C21635">
        <v>1</v>
      </c>
      <c r="D21635" t="s">
        <v>641</v>
      </c>
      <c r="E21635">
        <v>41</v>
      </c>
      <c r="F21635" t="s">
        <v>641</v>
      </c>
      <c r="S21635" t="str">
        <f t="shared" si="112"/>
        <v/>
      </c>
    </row>
    <row r="21636" spans="1:19" x14ac:dyDescent="0.5">
      <c r="A21636" s="4">
        <v>44303</v>
      </c>
      <c r="B21636" s="14">
        <v>0.8276041666666667</v>
      </c>
      <c r="C21636">
        <v>1</v>
      </c>
      <c r="D21636" t="s">
        <v>641</v>
      </c>
      <c r="E21636">
        <v>40</v>
      </c>
      <c r="F21636" t="s">
        <v>641</v>
      </c>
      <c r="S21636" t="str">
        <f t="shared" si="112"/>
        <v/>
      </c>
    </row>
    <row r="21637" spans="1:19" x14ac:dyDescent="0.5">
      <c r="A21637" s="4">
        <v>44303</v>
      </c>
      <c r="B21637" s="14">
        <v>0.82769675925925934</v>
      </c>
      <c r="C21637">
        <v>1</v>
      </c>
      <c r="D21637" t="s">
        <v>641</v>
      </c>
      <c r="E21637">
        <v>44</v>
      </c>
      <c r="F21637" t="s">
        <v>641</v>
      </c>
      <c r="S21637" t="str">
        <f t="shared" si="112"/>
        <v/>
      </c>
    </row>
    <row r="21638" spans="1:19" x14ac:dyDescent="0.5">
      <c r="A21638" s="4">
        <v>44303</v>
      </c>
      <c r="B21638" s="14">
        <v>0.82775462962962953</v>
      </c>
      <c r="C21638">
        <v>1</v>
      </c>
      <c r="D21638" t="s">
        <v>641</v>
      </c>
      <c r="E21638">
        <v>40</v>
      </c>
      <c r="F21638" t="s">
        <v>641</v>
      </c>
      <c r="S21638" t="str">
        <f t="shared" si="112"/>
        <v/>
      </c>
    </row>
    <row r="21639" spans="1:19" x14ac:dyDescent="0.5">
      <c r="A21639" s="4">
        <v>44303</v>
      </c>
      <c r="B21639" s="14">
        <v>0.82777777777777783</v>
      </c>
      <c r="C21639">
        <v>1</v>
      </c>
      <c r="D21639" t="s">
        <v>641</v>
      </c>
      <c r="E21639">
        <v>51</v>
      </c>
      <c r="F21639" t="s">
        <v>641</v>
      </c>
      <c r="S21639" t="str">
        <f t="shared" si="112"/>
        <v/>
      </c>
    </row>
    <row r="21640" spans="1:19" x14ac:dyDescent="0.5">
      <c r="A21640" s="4">
        <v>44303</v>
      </c>
      <c r="B21640" s="14">
        <v>0.82780092592592591</v>
      </c>
      <c r="C21640">
        <v>1</v>
      </c>
      <c r="D21640" t="s">
        <v>641</v>
      </c>
      <c r="E21640">
        <v>40</v>
      </c>
      <c r="F21640" t="s">
        <v>641</v>
      </c>
      <c r="S21640" t="str">
        <f t="shared" si="112"/>
        <v/>
      </c>
    </row>
    <row r="21641" spans="1:19" x14ac:dyDescent="0.5">
      <c r="A21641" s="4">
        <v>44303</v>
      </c>
      <c r="B21641" s="14">
        <v>0.8278240740740741</v>
      </c>
      <c r="C21641">
        <v>1</v>
      </c>
      <c r="D21641" t="s">
        <v>641</v>
      </c>
      <c r="E21641">
        <v>52</v>
      </c>
      <c r="F21641" t="s">
        <v>641</v>
      </c>
      <c r="S21641" t="str">
        <f t="shared" si="112"/>
        <v/>
      </c>
    </row>
    <row r="21642" spans="1:19" x14ac:dyDescent="0.5">
      <c r="A21642" s="4">
        <v>44303</v>
      </c>
      <c r="B21642" s="14">
        <v>0.82785879629629633</v>
      </c>
      <c r="C21642">
        <v>1</v>
      </c>
      <c r="D21642" t="s">
        <v>641</v>
      </c>
      <c r="E21642">
        <v>41</v>
      </c>
      <c r="F21642" t="s">
        <v>641</v>
      </c>
      <c r="S21642" t="str">
        <f t="shared" si="112"/>
        <v/>
      </c>
    </row>
    <row r="21643" spans="1:19" x14ac:dyDescent="0.5">
      <c r="A21643" s="4">
        <v>44303</v>
      </c>
      <c r="B21643" s="14">
        <v>0.82787037037037037</v>
      </c>
      <c r="C21643">
        <v>1</v>
      </c>
      <c r="D21643" t="s">
        <v>641</v>
      </c>
      <c r="E21643">
        <v>46</v>
      </c>
      <c r="F21643" t="s">
        <v>641</v>
      </c>
      <c r="S21643" t="str">
        <f t="shared" si="112"/>
        <v/>
      </c>
    </row>
    <row r="21644" spans="1:19" x14ac:dyDescent="0.5">
      <c r="A21644" s="4">
        <v>44303</v>
      </c>
      <c r="B21644" s="14">
        <v>0.82788194444444441</v>
      </c>
      <c r="C21644">
        <v>1</v>
      </c>
      <c r="D21644" t="s">
        <v>641</v>
      </c>
      <c r="E21644">
        <v>45</v>
      </c>
      <c r="F21644" t="s">
        <v>641</v>
      </c>
      <c r="S21644" t="str">
        <f t="shared" si="112"/>
        <v/>
      </c>
    </row>
    <row r="21645" spans="1:19" x14ac:dyDescent="0.5">
      <c r="A21645" s="4">
        <v>44303</v>
      </c>
      <c r="B21645" s="14">
        <v>0.82789351851851845</v>
      </c>
      <c r="C21645">
        <v>1</v>
      </c>
      <c r="D21645" t="s">
        <v>641</v>
      </c>
      <c r="E21645">
        <v>49</v>
      </c>
      <c r="F21645" t="s">
        <v>641</v>
      </c>
      <c r="S21645" t="str">
        <f t="shared" si="112"/>
        <v/>
      </c>
    </row>
    <row r="21646" spans="1:19" x14ac:dyDescent="0.5">
      <c r="A21646" s="4">
        <v>44303</v>
      </c>
      <c r="B21646" s="14">
        <v>0.89627314814814818</v>
      </c>
      <c r="C21646">
        <v>1</v>
      </c>
      <c r="D21646" t="s">
        <v>641</v>
      </c>
      <c r="E21646">
        <v>40</v>
      </c>
      <c r="F21646" t="s">
        <v>641</v>
      </c>
      <c r="S21646" t="str">
        <f t="shared" si="112"/>
        <v/>
      </c>
    </row>
    <row r="21647" spans="1:19" x14ac:dyDescent="0.5">
      <c r="A21647" s="4">
        <v>44303</v>
      </c>
      <c r="B21647" s="14">
        <v>0.89629629629629637</v>
      </c>
      <c r="C21647">
        <v>1</v>
      </c>
      <c r="D21647" t="s">
        <v>641</v>
      </c>
      <c r="E21647">
        <v>38</v>
      </c>
      <c r="F21647" t="s">
        <v>641</v>
      </c>
      <c r="S21647" t="str">
        <f t="shared" si="112"/>
        <v/>
      </c>
    </row>
    <row r="21648" spans="1:19" x14ac:dyDescent="0.5">
      <c r="A21648" s="4">
        <v>44303</v>
      </c>
      <c r="B21648" s="14">
        <v>0.89631944444444445</v>
      </c>
      <c r="C21648">
        <v>1</v>
      </c>
      <c r="D21648" t="s">
        <v>641</v>
      </c>
      <c r="E21648">
        <v>40</v>
      </c>
      <c r="F21648" t="s">
        <v>641</v>
      </c>
      <c r="S21648" t="str">
        <f t="shared" si="112"/>
        <v/>
      </c>
    </row>
    <row r="21649" spans="1:20" x14ac:dyDescent="0.5">
      <c r="A21649" s="4">
        <v>44303</v>
      </c>
      <c r="B21649" s="14">
        <v>0.89634259259259252</v>
      </c>
      <c r="C21649">
        <v>1</v>
      </c>
      <c r="D21649" t="s">
        <v>641</v>
      </c>
      <c r="E21649">
        <v>43</v>
      </c>
      <c r="F21649" t="s">
        <v>641</v>
      </c>
      <c r="S21649" t="str">
        <f t="shared" si="112"/>
        <v/>
      </c>
    </row>
    <row r="21650" spans="1:20" x14ac:dyDescent="0.5">
      <c r="A21650" s="4">
        <v>44303</v>
      </c>
      <c r="B21650" s="14">
        <v>0.89637731481481486</v>
      </c>
      <c r="C21650">
        <v>1</v>
      </c>
      <c r="D21650" t="s">
        <v>641</v>
      </c>
      <c r="E21650">
        <v>40</v>
      </c>
      <c r="F21650" t="s">
        <v>641</v>
      </c>
      <c r="S21650" t="str">
        <f t="shared" si="112"/>
        <v/>
      </c>
    </row>
    <row r="21651" spans="1:20" x14ac:dyDescent="0.5">
      <c r="A21651" s="4">
        <v>44303</v>
      </c>
      <c r="B21651" s="14">
        <v>0.89640046296296294</v>
      </c>
      <c r="C21651">
        <v>1</v>
      </c>
      <c r="D21651" t="s">
        <v>641</v>
      </c>
      <c r="E21651">
        <v>42</v>
      </c>
      <c r="F21651" t="s">
        <v>641</v>
      </c>
      <c r="S21651" t="str">
        <f t="shared" si="112"/>
        <v/>
      </c>
    </row>
    <row r="21652" spans="1:20" x14ac:dyDescent="0.5">
      <c r="A21652" s="4">
        <v>44303</v>
      </c>
      <c r="B21652" s="14">
        <v>0.91347222222222213</v>
      </c>
      <c r="C21652">
        <v>1</v>
      </c>
      <c r="D21652" t="s">
        <v>641</v>
      </c>
      <c r="E21652">
        <v>62</v>
      </c>
      <c r="F21652" t="s">
        <v>641</v>
      </c>
      <c r="S21652" t="str">
        <f t="shared" si="112"/>
        <v/>
      </c>
    </row>
    <row r="21653" spans="1:20" x14ac:dyDescent="0.5">
      <c r="A21653" s="4">
        <v>44303</v>
      </c>
      <c r="B21653" s="14">
        <v>0.9744328703703703</v>
      </c>
      <c r="C21653">
        <v>4</v>
      </c>
      <c r="D21653" t="s">
        <v>641</v>
      </c>
      <c r="E21653">
        <v>103</v>
      </c>
      <c r="F21653" t="s">
        <v>641</v>
      </c>
      <c r="G21653" s="14">
        <f>(B21653+"0:32:35")</f>
        <v>0.99706018518518513</v>
      </c>
      <c r="H21653" s="14"/>
      <c r="I21653" s="14"/>
      <c r="J21653">
        <v>1</v>
      </c>
      <c r="M21653" s="14">
        <v>0.99717592592592597</v>
      </c>
      <c r="N21653">
        <v>4</v>
      </c>
      <c r="O21653">
        <v>4</v>
      </c>
      <c r="P21653" t="s">
        <v>916</v>
      </c>
      <c r="S21653" t="str">
        <f t="shared" ref="S21653:S21655" si="113">IFERROR(IF(OR(C21653=3,C21653=4),(Q21653/R21653*35.5),(Q21653/R21653*30)),"")</f>
        <v/>
      </c>
      <c r="T21653" t="s">
        <v>851</v>
      </c>
    </row>
    <row r="21654" spans="1:20" x14ac:dyDescent="0.5">
      <c r="A21654" s="4">
        <v>44303</v>
      </c>
      <c r="B21654" s="14">
        <v>0.97474537037037035</v>
      </c>
      <c r="C21654">
        <v>4</v>
      </c>
      <c r="D21654" t="s">
        <v>641</v>
      </c>
      <c r="E21654">
        <v>98</v>
      </c>
      <c r="F21654" t="s">
        <v>641</v>
      </c>
      <c r="G21654" s="14">
        <f>(B21654+"0:32:18")</f>
        <v>0.99717592592592585</v>
      </c>
      <c r="H21654" s="14"/>
      <c r="I21654" s="14"/>
      <c r="J21654">
        <v>2</v>
      </c>
      <c r="M21654" s="14">
        <v>0.99752314814814813</v>
      </c>
      <c r="P21654" t="s">
        <v>916</v>
      </c>
      <c r="S21654" t="str">
        <f t="shared" si="113"/>
        <v/>
      </c>
      <c r="T21654" t="s">
        <v>911</v>
      </c>
    </row>
    <row r="21655" spans="1:20" x14ac:dyDescent="0.5">
      <c r="A21655" s="4">
        <v>44303</v>
      </c>
      <c r="B21655" s="14">
        <v>0.98494212962962957</v>
      </c>
      <c r="C21655">
        <v>4</v>
      </c>
      <c r="D21655" t="s">
        <v>641</v>
      </c>
      <c r="E21655">
        <v>127</v>
      </c>
      <c r="F21655" t="s">
        <v>646</v>
      </c>
      <c r="G21655" s="14">
        <f>(B21655+"0:32:35")</f>
        <v>1.0075694444444443</v>
      </c>
      <c r="H21655" s="14"/>
      <c r="I21655" s="14"/>
      <c r="J21655">
        <v>1</v>
      </c>
      <c r="K21655" t="s">
        <v>913</v>
      </c>
      <c r="M21655" s="14">
        <v>7.6851851851851847E-3</v>
      </c>
      <c r="N21655">
        <v>4</v>
      </c>
      <c r="O21655">
        <v>4</v>
      </c>
      <c r="P21655" t="s">
        <v>916</v>
      </c>
      <c r="S21655" t="str">
        <f t="shared" si="113"/>
        <v/>
      </c>
      <c r="T21655" t="s">
        <v>851</v>
      </c>
    </row>
    <row r="21656" spans="1:20" x14ac:dyDescent="0.5">
      <c r="A21656" s="4">
        <v>44304</v>
      </c>
      <c r="B21656" s="14">
        <v>4.8738425925925921E-2</v>
      </c>
      <c r="C21656">
        <v>1</v>
      </c>
      <c r="D21656" t="s">
        <v>641</v>
      </c>
      <c r="E21656">
        <v>38</v>
      </c>
      <c r="F21656" t="s">
        <v>646</v>
      </c>
      <c r="G21656" s="14">
        <f>(B21656+"0:32:35")</f>
        <v>7.1365740740740743E-2</v>
      </c>
      <c r="H21656" s="14"/>
      <c r="I21656" s="14"/>
      <c r="J21656">
        <v>1</v>
      </c>
      <c r="K21656" t="s">
        <v>913</v>
      </c>
      <c r="M21656" s="14">
        <v>7.1481481481481479E-2</v>
      </c>
      <c r="N21656">
        <v>1</v>
      </c>
      <c r="O21656">
        <v>1</v>
      </c>
      <c r="P21656" t="s">
        <v>32</v>
      </c>
      <c r="Q21656">
        <v>63</v>
      </c>
      <c r="R21656">
        <v>35</v>
      </c>
      <c r="S21656">
        <f>IFERROR(IF(OR(C21656=3,C21656=4),(Q21656/R21656*35.5),(Q21656/R21656*35)),"")</f>
        <v>63</v>
      </c>
      <c r="T21656" t="s">
        <v>911</v>
      </c>
    </row>
    <row r="21657" spans="1:20" x14ac:dyDescent="0.5">
      <c r="A21657" s="4">
        <v>44304</v>
      </c>
      <c r="B21657" s="14">
        <v>7.0694444444444449E-2</v>
      </c>
      <c r="C21657">
        <v>3</v>
      </c>
      <c r="D21657" t="s">
        <v>641</v>
      </c>
      <c r="E21657">
        <v>38</v>
      </c>
      <c r="F21657" t="s">
        <v>641</v>
      </c>
      <c r="S21657" t="str">
        <f t="shared" ref="S21657:S21720" si="114">IFERROR(IF(OR(C21657=3,C21657=4),(Q21657/R21657*35.5),(Q21657/R21657*30)),"")</f>
        <v/>
      </c>
    </row>
    <row r="21658" spans="1:20" x14ac:dyDescent="0.5">
      <c r="A21658" s="4">
        <v>44304</v>
      </c>
      <c r="B21658" s="14">
        <v>7.076388888888889E-2</v>
      </c>
      <c r="C21658">
        <v>3</v>
      </c>
      <c r="D21658" t="s">
        <v>641</v>
      </c>
      <c r="E21658">
        <v>40</v>
      </c>
      <c r="F21658" t="s">
        <v>641</v>
      </c>
      <c r="S21658" t="str">
        <f t="shared" si="114"/>
        <v/>
      </c>
    </row>
    <row r="21659" spans="1:20" x14ac:dyDescent="0.5">
      <c r="A21659" s="4">
        <v>44304</v>
      </c>
      <c r="B21659" s="14">
        <v>7.0775462962962957E-2</v>
      </c>
      <c r="C21659">
        <v>3</v>
      </c>
      <c r="D21659" t="s">
        <v>641</v>
      </c>
      <c r="E21659">
        <v>48</v>
      </c>
      <c r="F21659" t="s">
        <v>641</v>
      </c>
      <c r="S21659" t="str">
        <f t="shared" si="114"/>
        <v/>
      </c>
    </row>
    <row r="21660" spans="1:20" x14ac:dyDescent="0.5">
      <c r="A21660" s="4">
        <v>44304</v>
      </c>
      <c r="B21660" s="14">
        <v>7.0787037037037037E-2</v>
      </c>
      <c r="C21660">
        <v>3</v>
      </c>
      <c r="D21660" t="s">
        <v>641</v>
      </c>
      <c r="E21660">
        <v>48</v>
      </c>
      <c r="F21660" t="s">
        <v>641</v>
      </c>
      <c r="S21660" t="str">
        <f t="shared" si="114"/>
        <v/>
      </c>
    </row>
    <row r="21661" spans="1:20" x14ac:dyDescent="0.5">
      <c r="A21661" s="4">
        <v>44304</v>
      </c>
      <c r="B21661" s="14">
        <v>7.0798611111111118E-2</v>
      </c>
      <c r="C21661">
        <v>3</v>
      </c>
      <c r="D21661" t="s">
        <v>641</v>
      </c>
      <c r="E21661">
        <v>51</v>
      </c>
      <c r="F21661" t="s">
        <v>641</v>
      </c>
      <c r="S21661" t="str">
        <f t="shared" si="114"/>
        <v/>
      </c>
    </row>
    <row r="21662" spans="1:20" x14ac:dyDescent="0.5">
      <c r="A21662" s="4">
        <v>44304</v>
      </c>
      <c r="B21662" s="14">
        <v>7.0810185185185184E-2</v>
      </c>
      <c r="C21662">
        <v>3</v>
      </c>
      <c r="D21662" t="s">
        <v>641</v>
      </c>
      <c r="E21662">
        <v>41</v>
      </c>
      <c r="F21662" t="s">
        <v>641</v>
      </c>
      <c r="S21662" t="str">
        <f t="shared" si="114"/>
        <v/>
      </c>
    </row>
    <row r="21663" spans="1:20" x14ac:dyDescent="0.5">
      <c r="A21663" s="4">
        <v>44304</v>
      </c>
      <c r="B21663" s="14">
        <v>7.0821759259259265E-2</v>
      </c>
      <c r="C21663">
        <v>3</v>
      </c>
      <c r="D21663" t="s">
        <v>641</v>
      </c>
      <c r="E21663">
        <v>51</v>
      </c>
      <c r="F21663" t="s">
        <v>641</v>
      </c>
      <c r="S21663" t="str">
        <f t="shared" si="114"/>
        <v/>
      </c>
    </row>
    <row r="21664" spans="1:20" x14ac:dyDescent="0.5">
      <c r="A21664" s="4">
        <v>44304</v>
      </c>
      <c r="B21664" s="14">
        <v>7.0833333333333331E-2</v>
      </c>
      <c r="C21664">
        <v>3</v>
      </c>
      <c r="D21664" t="s">
        <v>641</v>
      </c>
      <c r="E21664">
        <v>48</v>
      </c>
      <c r="F21664" t="s">
        <v>641</v>
      </c>
      <c r="S21664" t="str">
        <f t="shared" si="114"/>
        <v/>
      </c>
    </row>
    <row r="21665" spans="1:19" x14ac:dyDescent="0.5">
      <c r="A21665" s="4">
        <v>44304</v>
      </c>
      <c r="B21665" s="14">
        <v>7.0856481481481479E-2</v>
      </c>
      <c r="C21665">
        <v>3</v>
      </c>
      <c r="D21665" t="s">
        <v>641</v>
      </c>
      <c r="E21665">
        <v>43</v>
      </c>
      <c r="F21665" t="s">
        <v>641</v>
      </c>
      <c r="S21665" t="str">
        <f t="shared" si="114"/>
        <v/>
      </c>
    </row>
    <row r="21666" spans="1:19" x14ac:dyDescent="0.5">
      <c r="A21666" s="4">
        <v>44304</v>
      </c>
      <c r="B21666" s="14">
        <v>7.0879629629629626E-2</v>
      </c>
      <c r="C21666">
        <v>3</v>
      </c>
      <c r="D21666" t="s">
        <v>641</v>
      </c>
      <c r="E21666">
        <v>44</v>
      </c>
      <c r="F21666" t="s">
        <v>641</v>
      </c>
      <c r="S21666" t="str">
        <f t="shared" si="114"/>
        <v/>
      </c>
    </row>
    <row r="21667" spans="1:19" x14ac:dyDescent="0.5">
      <c r="A21667" s="4">
        <v>44304</v>
      </c>
      <c r="B21667" s="14">
        <v>7.0879629629629626E-2</v>
      </c>
      <c r="C21667">
        <v>3</v>
      </c>
      <c r="D21667" t="s">
        <v>641</v>
      </c>
      <c r="E21667">
        <v>44</v>
      </c>
      <c r="F21667" t="s">
        <v>641</v>
      </c>
      <c r="S21667" t="str">
        <f t="shared" si="114"/>
        <v/>
      </c>
    </row>
    <row r="21668" spans="1:19" x14ac:dyDescent="0.5">
      <c r="A21668" s="4">
        <v>44304</v>
      </c>
      <c r="B21668" s="14">
        <v>7.0902777777777773E-2</v>
      </c>
      <c r="C21668">
        <v>3</v>
      </c>
      <c r="D21668" t="s">
        <v>641</v>
      </c>
      <c r="E21668">
        <v>46</v>
      </c>
      <c r="F21668" t="s">
        <v>641</v>
      </c>
      <c r="S21668" t="str">
        <f t="shared" si="114"/>
        <v/>
      </c>
    </row>
    <row r="21669" spans="1:19" x14ac:dyDescent="0.5">
      <c r="A21669" s="4">
        <v>44304</v>
      </c>
      <c r="B21669" s="14">
        <v>7.0925925925925934E-2</v>
      </c>
      <c r="C21669">
        <v>3</v>
      </c>
      <c r="D21669" t="s">
        <v>641</v>
      </c>
      <c r="E21669">
        <v>46</v>
      </c>
      <c r="F21669" t="s">
        <v>641</v>
      </c>
      <c r="S21669" t="str">
        <f t="shared" si="114"/>
        <v/>
      </c>
    </row>
    <row r="21670" spans="1:19" x14ac:dyDescent="0.5">
      <c r="A21670" s="4">
        <v>44304</v>
      </c>
      <c r="B21670" s="14">
        <v>7.0937500000000001E-2</v>
      </c>
      <c r="C21670">
        <v>3</v>
      </c>
      <c r="D21670" t="s">
        <v>641</v>
      </c>
      <c r="E21670">
        <v>48</v>
      </c>
      <c r="F21670" t="s">
        <v>641</v>
      </c>
      <c r="S21670" t="str">
        <f t="shared" si="114"/>
        <v/>
      </c>
    </row>
    <row r="21671" spans="1:19" x14ac:dyDescent="0.5">
      <c r="A21671" s="4">
        <v>44304</v>
      </c>
      <c r="B21671" s="14">
        <v>7.0949074074074067E-2</v>
      </c>
      <c r="C21671">
        <v>3</v>
      </c>
      <c r="D21671" t="s">
        <v>641</v>
      </c>
      <c r="E21671">
        <v>47</v>
      </c>
      <c r="F21671" t="s">
        <v>641</v>
      </c>
      <c r="S21671" t="str">
        <f t="shared" si="114"/>
        <v/>
      </c>
    </row>
    <row r="21672" spans="1:19" x14ac:dyDescent="0.5">
      <c r="A21672" s="4">
        <v>44304</v>
      </c>
      <c r="B21672" s="14">
        <v>7.0960648148148148E-2</v>
      </c>
      <c r="C21672">
        <v>3</v>
      </c>
      <c r="D21672" t="s">
        <v>641</v>
      </c>
      <c r="E21672">
        <v>49</v>
      </c>
      <c r="F21672" t="s">
        <v>641</v>
      </c>
      <c r="S21672" t="str">
        <f t="shared" si="114"/>
        <v/>
      </c>
    </row>
    <row r="21673" spans="1:19" x14ac:dyDescent="0.5">
      <c r="A21673" s="4">
        <v>44304</v>
      </c>
      <c r="B21673" s="14">
        <v>7.0972222222222228E-2</v>
      </c>
      <c r="C21673">
        <v>3</v>
      </c>
      <c r="D21673" t="s">
        <v>641</v>
      </c>
      <c r="E21673">
        <v>41</v>
      </c>
      <c r="F21673" t="s">
        <v>641</v>
      </c>
      <c r="S21673" t="str">
        <f t="shared" si="114"/>
        <v/>
      </c>
    </row>
    <row r="21674" spans="1:19" x14ac:dyDescent="0.5">
      <c r="A21674" s="4">
        <v>44304</v>
      </c>
      <c r="B21674" s="14">
        <v>7.0983796296296295E-2</v>
      </c>
      <c r="C21674">
        <v>3</v>
      </c>
      <c r="D21674" t="s">
        <v>641</v>
      </c>
      <c r="E21674">
        <v>38</v>
      </c>
      <c r="F21674" t="s">
        <v>641</v>
      </c>
      <c r="S21674" t="str">
        <f t="shared" si="114"/>
        <v/>
      </c>
    </row>
    <row r="21675" spans="1:19" x14ac:dyDescent="0.5">
      <c r="A21675" s="4">
        <v>44304</v>
      </c>
      <c r="B21675" s="14">
        <v>7.0995370370370361E-2</v>
      </c>
      <c r="C21675">
        <v>3</v>
      </c>
      <c r="D21675" t="s">
        <v>641</v>
      </c>
      <c r="E21675">
        <v>41</v>
      </c>
      <c r="F21675" t="s">
        <v>641</v>
      </c>
      <c r="S21675" t="str">
        <f t="shared" si="114"/>
        <v/>
      </c>
    </row>
    <row r="21676" spans="1:19" x14ac:dyDescent="0.5">
      <c r="A21676" s="4">
        <v>44304</v>
      </c>
      <c r="B21676" s="14">
        <v>7.1018518518518522E-2</v>
      </c>
      <c r="C21676">
        <v>3</v>
      </c>
      <c r="D21676" t="s">
        <v>641</v>
      </c>
      <c r="E21676">
        <v>44</v>
      </c>
      <c r="F21676" t="s">
        <v>641</v>
      </c>
      <c r="S21676" t="str">
        <f t="shared" si="114"/>
        <v/>
      </c>
    </row>
    <row r="21677" spans="1:19" x14ac:dyDescent="0.5">
      <c r="A21677" s="4">
        <v>44304</v>
      </c>
      <c r="B21677" s="14">
        <v>7.105324074074075E-2</v>
      </c>
      <c r="C21677">
        <v>3</v>
      </c>
      <c r="D21677" t="s">
        <v>641</v>
      </c>
      <c r="E21677">
        <v>39</v>
      </c>
      <c r="F21677" t="s">
        <v>641</v>
      </c>
      <c r="S21677" t="str">
        <f t="shared" si="114"/>
        <v/>
      </c>
    </row>
    <row r="21678" spans="1:19" x14ac:dyDescent="0.5">
      <c r="A21678" s="4">
        <v>44304</v>
      </c>
      <c r="B21678" s="14">
        <v>0.13431712962962963</v>
      </c>
      <c r="C21678">
        <v>3</v>
      </c>
      <c r="D21678" t="s">
        <v>641</v>
      </c>
      <c r="E21678">
        <v>38</v>
      </c>
      <c r="F21678" t="s">
        <v>641</v>
      </c>
      <c r="S21678" t="str">
        <f t="shared" si="114"/>
        <v/>
      </c>
    </row>
    <row r="21679" spans="1:19" x14ac:dyDescent="0.5">
      <c r="A21679" s="4">
        <v>44304</v>
      </c>
      <c r="B21679" s="14">
        <v>0.13434027777777777</v>
      </c>
      <c r="C21679">
        <v>3</v>
      </c>
      <c r="D21679" t="s">
        <v>641</v>
      </c>
      <c r="E21679">
        <v>43</v>
      </c>
      <c r="F21679" t="s">
        <v>641</v>
      </c>
      <c r="S21679" t="str">
        <f t="shared" si="114"/>
        <v/>
      </c>
    </row>
    <row r="21680" spans="1:19" x14ac:dyDescent="0.5">
      <c r="A21680" s="4">
        <v>44304</v>
      </c>
      <c r="B21680" s="14">
        <v>0.13442129629629629</v>
      </c>
      <c r="C21680">
        <v>3</v>
      </c>
      <c r="D21680" t="s">
        <v>641</v>
      </c>
      <c r="E21680">
        <v>39</v>
      </c>
      <c r="F21680" t="s">
        <v>641</v>
      </c>
      <c r="S21680" t="str">
        <f t="shared" si="114"/>
        <v/>
      </c>
    </row>
    <row r="21681" spans="1:19" x14ac:dyDescent="0.5">
      <c r="A21681" s="4">
        <v>44304</v>
      </c>
      <c r="B21681" s="14">
        <v>0.13446759259259258</v>
      </c>
      <c r="C21681">
        <v>3</v>
      </c>
      <c r="D21681" t="s">
        <v>641</v>
      </c>
      <c r="E21681">
        <v>41</v>
      </c>
      <c r="F21681" t="s">
        <v>641</v>
      </c>
      <c r="S21681" t="str">
        <f t="shared" si="114"/>
        <v/>
      </c>
    </row>
    <row r="21682" spans="1:19" x14ac:dyDescent="0.5">
      <c r="A21682" s="4">
        <v>44304</v>
      </c>
      <c r="B21682" s="14">
        <v>0.13449074074074074</v>
      </c>
      <c r="C21682">
        <v>3</v>
      </c>
      <c r="D21682" t="s">
        <v>641</v>
      </c>
      <c r="E21682">
        <v>46</v>
      </c>
      <c r="F21682" t="s">
        <v>641</v>
      </c>
      <c r="S21682" t="str">
        <f t="shared" si="114"/>
        <v/>
      </c>
    </row>
    <row r="21683" spans="1:19" x14ac:dyDescent="0.5">
      <c r="A21683" s="4">
        <v>44304</v>
      </c>
      <c r="B21683" s="14">
        <v>0.13450231481481481</v>
      </c>
      <c r="C21683">
        <v>3</v>
      </c>
      <c r="D21683" t="s">
        <v>641</v>
      </c>
      <c r="E21683">
        <v>39</v>
      </c>
      <c r="F21683" t="s">
        <v>641</v>
      </c>
      <c r="S21683" t="str">
        <f t="shared" si="114"/>
        <v/>
      </c>
    </row>
    <row r="21684" spans="1:19" x14ac:dyDescent="0.5">
      <c r="A21684" s="4">
        <v>44304</v>
      </c>
      <c r="B21684" s="14">
        <v>0.13452546296296297</v>
      </c>
      <c r="C21684">
        <v>3</v>
      </c>
      <c r="D21684" t="s">
        <v>641</v>
      </c>
      <c r="E21684">
        <v>45</v>
      </c>
      <c r="F21684" t="s">
        <v>641</v>
      </c>
      <c r="S21684" t="str">
        <f t="shared" si="114"/>
        <v/>
      </c>
    </row>
    <row r="21685" spans="1:19" x14ac:dyDescent="0.5">
      <c r="A21685" s="4">
        <v>44304</v>
      </c>
      <c r="B21685" s="14">
        <v>0.13453703703703704</v>
      </c>
      <c r="C21685">
        <v>3</v>
      </c>
      <c r="D21685" t="s">
        <v>641</v>
      </c>
      <c r="E21685">
        <v>41</v>
      </c>
      <c r="F21685" t="s">
        <v>641</v>
      </c>
      <c r="S21685" t="str">
        <f t="shared" si="114"/>
        <v/>
      </c>
    </row>
    <row r="21686" spans="1:19" x14ac:dyDescent="0.5">
      <c r="A21686" s="4">
        <v>44304</v>
      </c>
      <c r="B21686" s="14">
        <v>0.45215277777777779</v>
      </c>
      <c r="C21686">
        <v>3</v>
      </c>
      <c r="D21686" t="s">
        <v>641</v>
      </c>
      <c r="E21686">
        <v>39</v>
      </c>
      <c r="F21686" t="s">
        <v>641</v>
      </c>
      <c r="S21686" t="str">
        <f t="shared" si="114"/>
        <v/>
      </c>
    </row>
    <row r="21687" spans="1:19" x14ac:dyDescent="0.5">
      <c r="A21687" s="4">
        <v>44304</v>
      </c>
      <c r="B21687" s="14">
        <v>0.45218749999999996</v>
      </c>
      <c r="C21687">
        <v>3</v>
      </c>
      <c r="D21687" t="s">
        <v>641</v>
      </c>
      <c r="E21687">
        <v>38</v>
      </c>
      <c r="F21687" t="s">
        <v>641</v>
      </c>
      <c r="S21687" t="str">
        <f t="shared" si="114"/>
        <v/>
      </c>
    </row>
    <row r="21688" spans="1:19" x14ac:dyDescent="0.5">
      <c r="A21688" s="4">
        <v>44304</v>
      </c>
      <c r="B21688" s="14">
        <v>0.45219907407407406</v>
      </c>
      <c r="C21688">
        <v>3</v>
      </c>
      <c r="D21688" t="s">
        <v>641</v>
      </c>
      <c r="E21688">
        <v>41</v>
      </c>
      <c r="F21688" t="s">
        <v>641</v>
      </c>
      <c r="S21688" t="str">
        <f t="shared" si="114"/>
        <v/>
      </c>
    </row>
    <row r="21689" spans="1:19" x14ac:dyDescent="0.5">
      <c r="A21689" s="4">
        <v>44304</v>
      </c>
      <c r="B21689" s="14">
        <v>0.4522106481481481</v>
      </c>
      <c r="C21689">
        <v>3</v>
      </c>
      <c r="D21689" t="s">
        <v>641</v>
      </c>
      <c r="E21689">
        <v>42</v>
      </c>
      <c r="F21689" t="s">
        <v>641</v>
      </c>
      <c r="S21689" t="str">
        <f t="shared" si="114"/>
        <v/>
      </c>
    </row>
    <row r="21690" spans="1:19" x14ac:dyDescent="0.5">
      <c r="A21690" s="4">
        <v>44304</v>
      </c>
      <c r="B21690" s="14">
        <v>0.45222222222222225</v>
      </c>
      <c r="C21690">
        <v>3</v>
      </c>
      <c r="D21690" t="s">
        <v>641</v>
      </c>
      <c r="E21690">
        <v>43</v>
      </c>
      <c r="F21690" t="s">
        <v>641</v>
      </c>
      <c r="S21690" t="str">
        <f t="shared" si="114"/>
        <v/>
      </c>
    </row>
    <row r="21691" spans="1:19" x14ac:dyDescent="0.5">
      <c r="A21691" s="4">
        <v>44304</v>
      </c>
      <c r="B21691" s="14">
        <v>0.45223379629629629</v>
      </c>
      <c r="C21691">
        <v>3</v>
      </c>
      <c r="D21691" t="s">
        <v>641</v>
      </c>
      <c r="E21691">
        <v>43</v>
      </c>
      <c r="F21691" t="s">
        <v>641</v>
      </c>
      <c r="S21691" t="str">
        <f t="shared" si="114"/>
        <v/>
      </c>
    </row>
    <row r="21692" spans="1:19" x14ac:dyDescent="0.5">
      <c r="A21692" s="4">
        <v>44304</v>
      </c>
      <c r="B21692" s="14">
        <v>0.45225694444444442</v>
      </c>
      <c r="C21692">
        <v>3</v>
      </c>
      <c r="D21692" t="s">
        <v>641</v>
      </c>
      <c r="E21692">
        <v>41</v>
      </c>
      <c r="F21692" t="s">
        <v>641</v>
      </c>
      <c r="S21692" t="str">
        <f t="shared" si="114"/>
        <v/>
      </c>
    </row>
    <row r="21693" spans="1:19" x14ac:dyDescent="0.5">
      <c r="A21693" s="4">
        <v>44304</v>
      </c>
      <c r="B21693" s="14">
        <v>0.45228009259259255</v>
      </c>
      <c r="C21693">
        <v>3</v>
      </c>
      <c r="D21693" t="s">
        <v>641</v>
      </c>
      <c r="E21693">
        <v>39</v>
      </c>
      <c r="F21693" t="s">
        <v>641</v>
      </c>
      <c r="S21693" t="str">
        <f t="shared" si="114"/>
        <v/>
      </c>
    </row>
    <row r="21694" spans="1:19" x14ac:dyDescent="0.5">
      <c r="A21694" s="4">
        <v>44304</v>
      </c>
      <c r="B21694" s="14">
        <v>0.49434027777777773</v>
      </c>
      <c r="C21694">
        <v>3</v>
      </c>
      <c r="D21694" t="s">
        <v>641</v>
      </c>
      <c r="E21694">
        <v>42</v>
      </c>
      <c r="F21694" t="s">
        <v>641</v>
      </c>
      <c r="S21694" t="str">
        <f t="shared" si="114"/>
        <v/>
      </c>
    </row>
    <row r="21695" spans="1:19" x14ac:dyDescent="0.5">
      <c r="A21695" s="4">
        <v>44304</v>
      </c>
      <c r="B21695" s="14">
        <v>0.49435185185185188</v>
      </c>
      <c r="C21695">
        <v>3</v>
      </c>
      <c r="D21695" t="s">
        <v>641</v>
      </c>
      <c r="E21695">
        <v>43</v>
      </c>
      <c r="F21695" t="s">
        <v>641</v>
      </c>
      <c r="S21695" t="str">
        <f t="shared" si="114"/>
        <v/>
      </c>
    </row>
    <row r="21696" spans="1:19" x14ac:dyDescent="0.5">
      <c r="A21696" s="4">
        <v>44304</v>
      </c>
      <c r="B21696" s="14">
        <v>0.49437500000000001</v>
      </c>
      <c r="C21696">
        <v>3</v>
      </c>
      <c r="D21696" t="s">
        <v>641</v>
      </c>
      <c r="E21696">
        <v>42</v>
      </c>
      <c r="F21696" t="s">
        <v>641</v>
      </c>
      <c r="S21696" t="str">
        <f t="shared" si="114"/>
        <v/>
      </c>
    </row>
    <row r="21697" spans="1:19" x14ac:dyDescent="0.5">
      <c r="A21697" s="4">
        <v>44304</v>
      </c>
      <c r="B21697" s="14">
        <v>0.49438657407407405</v>
      </c>
      <c r="C21697">
        <v>3</v>
      </c>
      <c r="D21697" t="s">
        <v>641</v>
      </c>
      <c r="E21697">
        <v>40</v>
      </c>
      <c r="F21697" t="s">
        <v>641</v>
      </c>
      <c r="S21697" t="str">
        <f t="shared" si="114"/>
        <v/>
      </c>
    </row>
    <row r="21698" spans="1:19" x14ac:dyDescent="0.5">
      <c r="A21698" s="4">
        <v>44304</v>
      </c>
      <c r="B21698" s="14">
        <v>0.49439814814814814</v>
      </c>
      <c r="C21698">
        <v>3</v>
      </c>
      <c r="D21698" t="s">
        <v>641</v>
      </c>
      <c r="E21698">
        <v>41</v>
      </c>
      <c r="F21698" t="s">
        <v>641</v>
      </c>
      <c r="S21698" t="str">
        <f t="shared" si="114"/>
        <v/>
      </c>
    </row>
    <row r="21699" spans="1:19" x14ac:dyDescent="0.5">
      <c r="A21699" s="4">
        <v>44304</v>
      </c>
      <c r="B21699" s="14">
        <v>0.49442129629629633</v>
      </c>
      <c r="C21699">
        <v>3</v>
      </c>
      <c r="D21699" t="s">
        <v>641</v>
      </c>
      <c r="E21699">
        <v>42</v>
      </c>
      <c r="F21699" t="s">
        <v>641</v>
      </c>
      <c r="S21699" t="str">
        <f t="shared" si="114"/>
        <v/>
      </c>
    </row>
    <row r="21700" spans="1:19" x14ac:dyDescent="0.5">
      <c r="A21700" s="4">
        <v>44304</v>
      </c>
      <c r="B21700" s="14">
        <v>0.49443287037037037</v>
      </c>
      <c r="C21700">
        <v>3</v>
      </c>
      <c r="D21700" t="s">
        <v>641</v>
      </c>
      <c r="E21700">
        <v>43</v>
      </c>
      <c r="F21700" t="s">
        <v>641</v>
      </c>
      <c r="S21700" t="str">
        <f t="shared" si="114"/>
        <v/>
      </c>
    </row>
    <row r="21701" spans="1:19" x14ac:dyDescent="0.5">
      <c r="A21701" s="4">
        <v>44304</v>
      </c>
      <c r="B21701" s="14">
        <v>0.49444444444444446</v>
      </c>
      <c r="C21701">
        <v>3</v>
      </c>
      <c r="D21701" t="s">
        <v>641</v>
      </c>
      <c r="E21701">
        <v>47</v>
      </c>
      <c r="F21701" t="s">
        <v>641</v>
      </c>
      <c r="S21701" t="str">
        <f t="shared" si="114"/>
        <v/>
      </c>
    </row>
    <row r="21702" spans="1:19" x14ac:dyDescent="0.5">
      <c r="A21702" s="4">
        <v>44304</v>
      </c>
      <c r="B21702" s="14">
        <v>0.4944560185185185</v>
      </c>
      <c r="C21702">
        <v>3</v>
      </c>
      <c r="D21702" t="s">
        <v>641</v>
      </c>
      <c r="E21702">
        <v>50</v>
      </c>
      <c r="F21702" t="s">
        <v>641</v>
      </c>
      <c r="S21702" t="str">
        <f t="shared" si="114"/>
        <v/>
      </c>
    </row>
    <row r="21703" spans="1:19" x14ac:dyDescent="0.5">
      <c r="A21703" s="4">
        <v>44304</v>
      </c>
      <c r="B21703" s="14">
        <v>0.4944675925925926</v>
      </c>
      <c r="C21703">
        <v>3</v>
      </c>
      <c r="D21703" t="s">
        <v>641</v>
      </c>
      <c r="E21703">
        <v>46</v>
      </c>
      <c r="F21703" t="s">
        <v>641</v>
      </c>
      <c r="S21703" t="str">
        <f t="shared" si="114"/>
        <v/>
      </c>
    </row>
    <row r="21704" spans="1:19" x14ac:dyDescent="0.5">
      <c r="A21704" s="4">
        <v>44304</v>
      </c>
      <c r="B21704" s="14">
        <v>0.6225694444444444</v>
      </c>
      <c r="C21704">
        <v>1</v>
      </c>
      <c r="D21704" t="s">
        <v>641</v>
      </c>
      <c r="E21704">
        <v>41</v>
      </c>
      <c r="F21704" t="s">
        <v>641</v>
      </c>
      <c r="S21704" t="str">
        <f t="shared" si="114"/>
        <v/>
      </c>
    </row>
    <row r="21705" spans="1:19" x14ac:dyDescent="0.5">
      <c r="A21705" s="4">
        <v>44304</v>
      </c>
      <c r="B21705" s="14">
        <v>0.62258101851851855</v>
      </c>
      <c r="C21705">
        <v>1</v>
      </c>
      <c r="D21705" t="s">
        <v>641</v>
      </c>
      <c r="E21705">
        <v>41</v>
      </c>
      <c r="F21705" t="s">
        <v>641</v>
      </c>
      <c r="S21705" t="str">
        <f t="shared" si="114"/>
        <v/>
      </c>
    </row>
    <row r="21706" spans="1:19" x14ac:dyDescent="0.5">
      <c r="A21706" s="4">
        <v>44304</v>
      </c>
      <c r="B21706" s="14">
        <v>0.62258101851851855</v>
      </c>
      <c r="C21706">
        <v>1</v>
      </c>
      <c r="D21706" t="s">
        <v>641</v>
      </c>
      <c r="E21706">
        <v>42</v>
      </c>
      <c r="F21706" t="s">
        <v>641</v>
      </c>
      <c r="S21706" t="str">
        <f t="shared" si="114"/>
        <v/>
      </c>
    </row>
    <row r="21707" spans="1:19" x14ac:dyDescent="0.5">
      <c r="A21707" s="4">
        <v>44304</v>
      </c>
      <c r="B21707" s="14">
        <v>0.62261574074074078</v>
      </c>
      <c r="C21707">
        <v>1</v>
      </c>
      <c r="D21707" t="s">
        <v>641</v>
      </c>
      <c r="E21707">
        <v>39</v>
      </c>
      <c r="F21707" t="s">
        <v>641</v>
      </c>
      <c r="S21707" t="str">
        <f t="shared" si="114"/>
        <v/>
      </c>
    </row>
    <row r="21708" spans="1:19" x14ac:dyDescent="0.5">
      <c r="A21708" s="4">
        <v>44304</v>
      </c>
      <c r="B21708" s="14">
        <v>0.68024305555555553</v>
      </c>
      <c r="C21708">
        <v>1</v>
      </c>
      <c r="D21708" t="s">
        <v>641</v>
      </c>
      <c r="E21708">
        <v>38</v>
      </c>
      <c r="F21708" t="s">
        <v>641</v>
      </c>
      <c r="S21708" t="str">
        <f t="shared" si="114"/>
        <v/>
      </c>
    </row>
    <row r="21709" spans="1:19" x14ac:dyDescent="0.5">
      <c r="A21709" s="4">
        <v>44304</v>
      </c>
      <c r="B21709" s="14">
        <v>0.68032407407407414</v>
      </c>
      <c r="C21709">
        <v>1</v>
      </c>
      <c r="D21709" t="s">
        <v>641</v>
      </c>
      <c r="E21709">
        <v>38</v>
      </c>
      <c r="F21709" t="s">
        <v>641</v>
      </c>
      <c r="S21709" t="str">
        <f t="shared" si="114"/>
        <v/>
      </c>
    </row>
    <row r="21710" spans="1:19" x14ac:dyDescent="0.5">
      <c r="A21710" s="4">
        <v>44304</v>
      </c>
      <c r="B21710" s="14">
        <v>0.68035879629629636</v>
      </c>
      <c r="C21710">
        <v>1</v>
      </c>
      <c r="D21710" t="s">
        <v>641</v>
      </c>
      <c r="E21710">
        <v>38</v>
      </c>
      <c r="F21710" t="s">
        <v>641</v>
      </c>
      <c r="S21710" t="str">
        <f t="shared" si="114"/>
        <v/>
      </c>
    </row>
    <row r="21711" spans="1:19" x14ac:dyDescent="0.5">
      <c r="A21711" s="4">
        <v>44304</v>
      </c>
      <c r="B21711" s="14">
        <v>0.68038194444444444</v>
      </c>
      <c r="C21711">
        <v>1</v>
      </c>
      <c r="D21711" t="s">
        <v>641</v>
      </c>
      <c r="E21711">
        <v>41</v>
      </c>
      <c r="F21711" t="s">
        <v>641</v>
      </c>
      <c r="S21711" t="str">
        <f t="shared" si="114"/>
        <v/>
      </c>
    </row>
    <row r="21712" spans="1:19" x14ac:dyDescent="0.5">
      <c r="A21712" s="4">
        <v>44304</v>
      </c>
      <c r="B21712" s="14">
        <v>0.68046296296296294</v>
      </c>
      <c r="C21712">
        <v>1</v>
      </c>
      <c r="D21712" t="s">
        <v>641</v>
      </c>
      <c r="E21712">
        <v>42</v>
      </c>
      <c r="F21712" t="s">
        <v>641</v>
      </c>
      <c r="S21712" t="str">
        <f t="shared" si="114"/>
        <v/>
      </c>
    </row>
    <row r="21713" spans="1:20" x14ac:dyDescent="0.5">
      <c r="A21713" s="4">
        <v>44304</v>
      </c>
      <c r="B21713" s="14">
        <v>0.68047453703703698</v>
      </c>
      <c r="C21713">
        <v>1</v>
      </c>
      <c r="D21713" t="s">
        <v>641</v>
      </c>
      <c r="E21713">
        <v>45</v>
      </c>
      <c r="F21713" t="s">
        <v>641</v>
      </c>
      <c r="S21713" t="str">
        <f t="shared" si="114"/>
        <v/>
      </c>
    </row>
    <row r="21714" spans="1:20" x14ac:dyDescent="0.5">
      <c r="A21714" s="4">
        <v>44304</v>
      </c>
      <c r="B21714" s="14">
        <v>0.68049768518518527</v>
      </c>
      <c r="C21714">
        <v>1</v>
      </c>
      <c r="D21714" t="s">
        <v>641</v>
      </c>
      <c r="E21714">
        <v>38</v>
      </c>
      <c r="F21714" t="s">
        <v>641</v>
      </c>
      <c r="S21714" t="str">
        <f t="shared" si="114"/>
        <v/>
      </c>
    </row>
    <row r="21715" spans="1:20" x14ac:dyDescent="0.5">
      <c r="A21715" s="4">
        <v>44304</v>
      </c>
      <c r="B21715" s="14">
        <v>0.68049768518518527</v>
      </c>
      <c r="C21715">
        <v>1</v>
      </c>
      <c r="D21715" t="s">
        <v>641</v>
      </c>
      <c r="E21715">
        <v>43</v>
      </c>
      <c r="F21715" t="s">
        <v>641</v>
      </c>
      <c r="S21715" t="str">
        <f t="shared" si="114"/>
        <v/>
      </c>
    </row>
    <row r="21716" spans="1:20" x14ac:dyDescent="0.5">
      <c r="A21716" s="4">
        <v>44304</v>
      </c>
      <c r="B21716" s="14">
        <v>0.6805092592592592</v>
      </c>
      <c r="C21716">
        <v>1</v>
      </c>
      <c r="D21716" t="s">
        <v>641</v>
      </c>
      <c r="E21716">
        <v>46</v>
      </c>
      <c r="F21716" t="s">
        <v>641</v>
      </c>
      <c r="S21716" t="str">
        <f t="shared" si="114"/>
        <v/>
      </c>
    </row>
    <row r="21717" spans="1:20" x14ac:dyDescent="0.5">
      <c r="A21717" s="4">
        <v>44304</v>
      </c>
      <c r="B21717" s="14">
        <v>0.68053240740740739</v>
      </c>
      <c r="C21717">
        <v>1</v>
      </c>
      <c r="D21717" t="s">
        <v>641</v>
      </c>
      <c r="E21717">
        <v>45</v>
      </c>
      <c r="F21717" t="s">
        <v>641</v>
      </c>
      <c r="S21717" t="str">
        <f t="shared" si="114"/>
        <v/>
      </c>
    </row>
    <row r="21718" spans="1:20" x14ac:dyDescent="0.5">
      <c r="A21718" s="4">
        <v>44304</v>
      </c>
      <c r="B21718" s="14">
        <v>0.68054398148148154</v>
      </c>
      <c r="C21718">
        <v>1</v>
      </c>
      <c r="D21718" t="s">
        <v>641</v>
      </c>
      <c r="E21718">
        <v>42</v>
      </c>
      <c r="F21718" t="s">
        <v>641</v>
      </c>
      <c r="S21718" t="str">
        <f t="shared" si="114"/>
        <v/>
      </c>
    </row>
    <row r="21719" spans="1:20" x14ac:dyDescent="0.5">
      <c r="A21719" s="4">
        <v>44304</v>
      </c>
      <c r="B21719" s="14">
        <v>0.68055555555555547</v>
      </c>
      <c r="C21719">
        <v>1</v>
      </c>
      <c r="D21719" t="s">
        <v>641</v>
      </c>
      <c r="E21719">
        <v>47</v>
      </c>
      <c r="F21719" t="s">
        <v>641</v>
      </c>
      <c r="S21719" t="str">
        <f t="shared" si="114"/>
        <v/>
      </c>
    </row>
    <row r="21720" spans="1:20" x14ac:dyDescent="0.5">
      <c r="A21720" s="4">
        <v>44304</v>
      </c>
      <c r="B21720" s="14">
        <v>0.68056712962962962</v>
      </c>
      <c r="C21720">
        <v>1</v>
      </c>
      <c r="D21720" t="s">
        <v>641</v>
      </c>
      <c r="E21720">
        <v>42</v>
      </c>
      <c r="F21720" t="s">
        <v>641</v>
      </c>
      <c r="S21720" t="str">
        <f t="shared" si="114"/>
        <v/>
      </c>
    </row>
    <row r="21721" spans="1:20" x14ac:dyDescent="0.5">
      <c r="A21721" s="4">
        <v>44304</v>
      </c>
      <c r="B21721" s="14">
        <v>0.68059027777777781</v>
      </c>
      <c r="C21721">
        <v>1</v>
      </c>
      <c r="D21721" t="s">
        <v>641</v>
      </c>
      <c r="E21721">
        <v>45</v>
      </c>
      <c r="F21721" t="s">
        <v>641</v>
      </c>
      <c r="S21721" t="str">
        <f t="shared" ref="S21721:S21784" si="115">IFERROR(IF(OR(C21721=3,C21721=4),(Q21721/R21721*35.5),(Q21721/R21721*30)),"")</f>
        <v/>
      </c>
    </row>
    <row r="21722" spans="1:20" x14ac:dyDescent="0.5">
      <c r="A21722" s="4">
        <v>44304</v>
      </c>
      <c r="B21722" s="14">
        <v>0.68060185185185185</v>
      </c>
      <c r="C21722">
        <v>1</v>
      </c>
      <c r="D21722" t="s">
        <v>641</v>
      </c>
      <c r="E21722">
        <v>45</v>
      </c>
      <c r="F21722" t="s">
        <v>641</v>
      </c>
      <c r="S21722" t="str">
        <f t="shared" si="115"/>
        <v/>
      </c>
    </row>
    <row r="21723" spans="1:20" x14ac:dyDescent="0.5">
      <c r="A21723" s="4">
        <v>44304</v>
      </c>
      <c r="B21723" s="14">
        <v>0.68061342592592589</v>
      </c>
      <c r="C21723">
        <v>1</v>
      </c>
      <c r="D21723" t="s">
        <v>641</v>
      </c>
      <c r="E21723">
        <v>43</v>
      </c>
      <c r="F21723" t="s">
        <v>641</v>
      </c>
      <c r="S21723" t="str">
        <f t="shared" si="115"/>
        <v/>
      </c>
    </row>
    <row r="21724" spans="1:20" x14ac:dyDescent="0.5">
      <c r="A21724" s="4">
        <v>44304</v>
      </c>
      <c r="B21724" s="14">
        <v>0.68062500000000004</v>
      </c>
      <c r="C21724">
        <v>1</v>
      </c>
      <c r="D21724" t="s">
        <v>641</v>
      </c>
      <c r="E21724">
        <v>40</v>
      </c>
      <c r="F21724" t="s">
        <v>641</v>
      </c>
      <c r="S21724" t="str">
        <f t="shared" si="115"/>
        <v/>
      </c>
    </row>
    <row r="21725" spans="1:20" x14ac:dyDescent="0.5">
      <c r="A21725" s="4">
        <v>44304</v>
      </c>
      <c r="B21725" s="14">
        <v>0.68063657407407396</v>
      </c>
      <c r="C21725">
        <v>1</v>
      </c>
      <c r="D21725" t="s">
        <v>641</v>
      </c>
      <c r="E21725">
        <v>38</v>
      </c>
      <c r="F21725" t="s">
        <v>641</v>
      </c>
      <c r="S21725" t="str">
        <f t="shared" si="115"/>
        <v/>
      </c>
    </row>
    <row r="21726" spans="1:20" x14ac:dyDescent="0.5">
      <c r="A21726" s="4">
        <v>44304</v>
      </c>
      <c r="B21726" s="14">
        <v>0.74436342592592597</v>
      </c>
      <c r="C21726">
        <v>4</v>
      </c>
      <c r="D21726" t="s">
        <v>641</v>
      </c>
      <c r="E21726">
        <v>113</v>
      </c>
      <c r="F21726" t="s">
        <v>646</v>
      </c>
      <c r="G21726" s="14">
        <f>(B21726+"0:32:35")</f>
        <v>0.76699074074074081</v>
      </c>
      <c r="H21726" s="14"/>
      <c r="I21726" s="14"/>
      <c r="J21726">
        <v>1</v>
      </c>
      <c r="K21726" t="s">
        <v>913</v>
      </c>
      <c r="M21726" s="14">
        <v>0.76716435185185183</v>
      </c>
      <c r="N21726">
        <v>4</v>
      </c>
      <c r="O21726">
        <v>4</v>
      </c>
      <c r="P21726" t="s">
        <v>916</v>
      </c>
      <c r="S21726" t="str">
        <f t="shared" si="115"/>
        <v/>
      </c>
      <c r="T21726" t="s">
        <v>851</v>
      </c>
    </row>
    <row r="21727" spans="1:20" x14ac:dyDescent="0.5">
      <c r="A21727" s="4">
        <v>44304</v>
      </c>
      <c r="B21727" s="14">
        <v>0.83847222222222229</v>
      </c>
      <c r="C21727">
        <v>1</v>
      </c>
      <c r="D21727" t="s">
        <v>641</v>
      </c>
      <c r="E21727">
        <v>39</v>
      </c>
      <c r="F21727" t="s">
        <v>641</v>
      </c>
      <c r="S21727" t="str">
        <f t="shared" si="115"/>
        <v/>
      </c>
    </row>
    <row r="21728" spans="1:20" x14ac:dyDescent="0.5">
      <c r="A21728" s="4">
        <v>44304</v>
      </c>
      <c r="B21728" s="14">
        <v>0.83849537037037036</v>
      </c>
      <c r="C21728">
        <v>1</v>
      </c>
      <c r="D21728" t="s">
        <v>641</v>
      </c>
      <c r="E21728">
        <v>41</v>
      </c>
      <c r="F21728" t="s">
        <v>641</v>
      </c>
      <c r="S21728" t="str">
        <f t="shared" si="115"/>
        <v/>
      </c>
    </row>
    <row r="21729" spans="1:19" x14ac:dyDescent="0.5">
      <c r="A21729" s="4">
        <v>44304</v>
      </c>
      <c r="B21729" s="14">
        <v>0.83850694444444451</v>
      </c>
      <c r="C21729">
        <v>1</v>
      </c>
      <c r="D21729" t="s">
        <v>641</v>
      </c>
      <c r="E21729">
        <v>42</v>
      </c>
      <c r="F21729" t="s">
        <v>641</v>
      </c>
      <c r="S21729" t="str">
        <f t="shared" si="115"/>
        <v/>
      </c>
    </row>
    <row r="21730" spans="1:19" x14ac:dyDescent="0.5">
      <c r="A21730" s="4">
        <v>44304</v>
      </c>
      <c r="B21730" s="14">
        <v>0.83851851851851855</v>
      </c>
      <c r="C21730">
        <v>1</v>
      </c>
      <c r="D21730" t="s">
        <v>641</v>
      </c>
      <c r="E21730">
        <v>41</v>
      </c>
      <c r="F21730" t="s">
        <v>641</v>
      </c>
      <c r="S21730" t="str">
        <f t="shared" si="115"/>
        <v/>
      </c>
    </row>
    <row r="21731" spans="1:19" x14ac:dyDescent="0.5">
      <c r="A21731" s="4">
        <v>44304</v>
      </c>
      <c r="B21731" s="14">
        <v>0.83856481481481471</v>
      </c>
      <c r="C21731">
        <v>1</v>
      </c>
      <c r="D21731" t="s">
        <v>641</v>
      </c>
      <c r="E21731">
        <v>41</v>
      </c>
      <c r="F21731" t="s">
        <v>641</v>
      </c>
      <c r="S21731" t="str">
        <f t="shared" si="115"/>
        <v/>
      </c>
    </row>
    <row r="21732" spans="1:19" x14ac:dyDescent="0.5">
      <c r="A21732" s="4">
        <v>44304</v>
      </c>
      <c r="B21732" s="14">
        <v>0.83857638888888886</v>
      </c>
      <c r="C21732">
        <v>1</v>
      </c>
      <c r="D21732" t="s">
        <v>641</v>
      </c>
      <c r="E21732">
        <v>43</v>
      </c>
      <c r="F21732" t="s">
        <v>641</v>
      </c>
      <c r="S21732" t="str">
        <f t="shared" si="115"/>
        <v/>
      </c>
    </row>
    <row r="21733" spans="1:19" x14ac:dyDescent="0.5">
      <c r="A21733" s="4">
        <v>44304</v>
      </c>
      <c r="B21733" s="14">
        <v>0.83858796296296301</v>
      </c>
      <c r="C21733">
        <v>1</v>
      </c>
      <c r="D21733" t="s">
        <v>641</v>
      </c>
      <c r="E21733">
        <v>41</v>
      </c>
      <c r="F21733" t="s">
        <v>641</v>
      </c>
      <c r="S21733" t="str">
        <f t="shared" si="115"/>
        <v/>
      </c>
    </row>
    <row r="21734" spans="1:19" x14ac:dyDescent="0.5">
      <c r="A21734" s="4">
        <v>44304</v>
      </c>
      <c r="B21734" s="14">
        <v>0.83859953703703705</v>
      </c>
      <c r="C21734">
        <v>1</v>
      </c>
      <c r="D21734" t="s">
        <v>641</v>
      </c>
      <c r="E21734">
        <v>48</v>
      </c>
      <c r="F21734" t="s">
        <v>641</v>
      </c>
      <c r="S21734" t="str">
        <f t="shared" si="115"/>
        <v/>
      </c>
    </row>
    <row r="21735" spans="1:19" x14ac:dyDescent="0.5">
      <c r="A21735" s="4">
        <v>44304</v>
      </c>
      <c r="B21735" s="14">
        <v>0.83861111111111108</v>
      </c>
      <c r="C21735">
        <v>1</v>
      </c>
      <c r="D21735" t="s">
        <v>641</v>
      </c>
      <c r="E21735">
        <v>40</v>
      </c>
      <c r="F21735" t="s">
        <v>641</v>
      </c>
      <c r="S21735" t="str">
        <f t="shared" si="115"/>
        <v/>
      </c>
    </row>
    <row r="21736" spans="1:19" x14ac:dyDescent="0.5">
      <c r="A21736" s="4">
        <v>44304</v>
      </c>
      <c r="B21736" s="14">
        <v>0.83863425925925927</v>
      </c>
      <c r="C21736">
        <v>1</v>
      </c>
      <c r="D21736" t="s">
        <v>641</v>
      </c>
      <c r="E21736">
        <v>48</v>
      </c>
      <c r="F21736" t="s">
        <v>641</v>
      </c>
      <c r="S21736" t="str">
        <f t="shared" si="115"/>
        <v/>
      </c>
    </row>
    <row r="21737" spans="1:19" x14ac:dyDescent="0.5">
      <c r="A21737" s="4">
        <v>44304</v>
      </c>
      <c r="B21737" s="14">
        <v>0.83863425925925927</v>
      </c>
      <c r="C21737">
        <v>1</v>
      </c>
      <c r="D21737" t="s">
        <v>641</v>
      </c>
      <c r="E21737">
        <v>40</v>
      </c>
      <c r="F21737" t="s">
        <v>641</v>
      </c>
      <c r="S21737" t="str">
        <f t="shared" si="115"/>
        <v/>
      </c>
    </row>
    <row r="21738" spans="1:19" x14ac:dyDescent="0.5">
      <c r="A21738" s="4">
        <v>44304</v>
      </c>
      <c r="B21738" s="14">
        <v>0.83865740740740735</v>
      </c>
      <c r="C21738">
        <v>1</v>
      </c>
      <c r="D21738" t="s">
        <v>641</v>
      </c>
      <c r="E21738">
        <v>42</v>
      </c>
      <c r="F21738" t="s">
        <v>641</v>
      </c>
      <c r="S21738" t="str">
        <f t="shared" si="115"/>
        <v/>
      </c>
    </row>
    <row r="21739" spans="1:19" x14ac:dyDescent="0.5">
      <c r="A21739" s="4">
        <v>44304</v>
      </c>
      <c r="B21739" s="14">
        <v>0.8386689814814815</v>
      </c>
      <c r="C21739">
        <v>1</v>
      </c>
      <c r="D21739" t="s">
        <v>641</v>
      </c>
      <c r="E21739">
        <v>39</v>
      </c>
      <c r="F21739" t="s">
        <v>641</v>
      </c>
      <c r="S21739" t="str">
        <f t="shared" si="115"/>
        <v/>
      </c>
    </row>
    <row r="21740" spans="1:19" x14ac:dyDescent="0.5">
      <c r="A21740" s="4">
        <v>44304</v>
      </c>
      <c r="B21740" s="14">
        <v>0.83868055555555554</v>
      </c>
      <c r="C21740">
        <v>1</v>
      </c>
      <c r="D21740" t="s">
        <v>641</v>
      </c>
      <c r="E21740">
        <v>41</v>
      </c>
      <c r="F21740" t="s">
        <v>641</v>
      </c>
      <c r="S21740" t="str">
        <f t="shared" si="115"/>
        <v/>
      </c>
    </row>
    <row r="21741" spans="1:19" x14ac:dyDescent="0.5">
      <c r="A21741" s="4">
        <v>44304</v>
      </c>
      <c r="B21741" s="14">
        <v>0.83869212962962969</v>
      </c>
      <c r="C21741">
        <v>1</v>
      </c>
      <c r="D21741" t="s">
        <v>641</v>
      </c>
      <c r="E21741">
        <v>40</v>
      </c>
      <c r="F21741" t="s">
        <v>641</v>
      </c>
      <c r="S21741" t="str">
        <f t="shared" si="115"/>
        <v/>
      </c>
    </row>
    <row r="21742" spans="1:19" x14ac:dyDescent="0.5">
      <c r="A21742" s="4">
        <v>44304</v>
      </c>
      <c r="B21742" s="14">
        <v>0.83872685185185192</v>
      </c>
      <c r="C21742">
        <v>1</v>
      </c>
      <c r="D21742" t="s">
        <v>641</v>
      </c>
      <c r="E21742">
        <v>45</v>
      </c>
      <c r="F21742" t="s">
        <v>641</v>
      </c>
      <c r="S21742" t="str">
        <f t="shared" si="115"/>
        <v/>
      </c>
    </row>
    <row r="21743" spans="1:19" x14ac:dyDescent="0.5">
      <c r="A21743" s="4">
        <v>44304</v>
      </c>
      <c r="B21743" s="14">
        <v>0.83875</v>
      </c>
      <c r="C21743">
        <v>1</v>
      </c>
      <c r="D21743" t="s">
        <v>641</v>
      </c>
      <c r="E21743">
        <v>38</v>
      </c>
      <c r="F21743" t="s">
        <v>641</v>
      </c>
      <c r="S21743" t="str">
        <f t="shared" si="115"/>
        <v/>
      </c>
    </row>
    <row r="21744" spans="1:19" x14ac:dyDescent="0.5">
      <c r="A21744" s="4">
        <v>44304</v>
      </c>
      <c r="B21744" s="14">
        <v>0.83879629629629626</v>
      </c>
      <c r="C21744">
        <v>1</v>
      </c>
      <c r="D21744" t="s">
        <v>641</v>
      </c>
      <c r="E21744">
        <v>38</v>
      </c>
      <c r="F21744" t="s">
        <v>641</v>
      </c>
      <c r="S21744" t="str">
        <f t="shared" si="115"/>
        <v/>
      </c>
    </row>
    <row r="21745" spans="1:20" x14ac:dyDescent="0.5">
      <c r="A21745" s="4">
        <v>44304</v>
      </c>
      <c r="B21745" s="14">
        <v>0.90400462962962969</v>
      </c>
      <c r="C21745">
        <v>1</v>
      </c>
      <c r="D21745" t="s">
        <v>641</v>
      </c>
      <c r="E21745">
        <v>39</v>
      </c>
      <c r="F21745" t="s">
        <v>641</v>
      </c>
      <c r="S21745" t="str">
        <f t="shared" si="115"/>
        <v/>
      </c>
    </row>
    <row r="21746" spans="1:20" x14ac:dyDescent="0.5">
      <c r="A21746" s="4">
        <v>44304</v>
      </c>
      <c r="B21746" s="14">
        <v>0.90402777777777776</v>
      </c>
      <c r="C21746">
        <v>1</v>
      </c>
      <c r="D21746" t="s">
        <v>641</v>
      </c>
      <c r="E21746">
        <v>45</v>
      </c>
      <c r="F21746" t="s">
        <v>641</v>
      </c>
      <c r="S21746" t="str">
        <f t="shared" si="115"/>
        <v/>
      </c>
    </row>
    <row r="21747" spans="1:20" x14ac:dyDescent="0.5">
      <c r="A21747" s="4">
        <v>44304</v>
      </c>
      <c r="B21747" s="14">
        <v>0.9040393518518518</v>
      </c>
      <c r="C21747">
        <v>1</v>
      </c>
      <c r="D21747" t="s">
        <v>641</v>
      </c>
      <c r="E21747">
        <v>45</v>
      </c>
      <c r="F21747" t="s">
        <v>641</v>
      </c>
      <c r="S21747" t="str">
        <f t="shared" si="115"/>
        <v/>
      </c>
    </row>
    <row r="21748" spans="1:20" x14ac:dyDescent="0.5">
      <c r="A21748" s="4">
        <v>44304</v>
      </c>
      <c r="B21748" s="14">
        <v>0.90405092592592595</v>
      </c>
      <c r="C21748">
        <v>1</v>
      </c>
      <c r="D21748" t="s">
        <v>641</v>
      </c>
      <c r="E21748">
        <v>42</v>
      </c>
      <c r="F21748" t="s">
        <v>641</v>
      </c>
      <c r="S21748" t="str">
        <f t="shared" si="115"/>
        <v/>
      </c>
    </row>
    <row r="21749" spans="1:20" x14ac:dyDescent="0.5">
      <c r="A21749" s="4">
        <v>44304</v>
      </c>
      <c r="B21749" s="14">
        <v>0.90407407407407403</v>
      </c>
      <c r="C21749">
        <v>1</v>
      </c>
      <c r="D21749" t="s">
        <v>641</v>
      </c>
      <c r="E21749">
        <v>38</v>
      </c>
      <c r="F21749" t="s">
        <v>641</v>
      </c>
      <c r="S21749" t="str">
        <f t="shared" si="115"/>
        <v/>
      </c>
    </row>
    <row r="21750" spans="1:20" x14ac:dyDescent="0.5">
      <c r="A21750" s="4">
        <v>44304</v>
      </c>
      <c r="B21750" s="14">
        <v>0.90408564814814818</v>
      </c>
      <c r="C21750">
        <v>1</v>
      </c>
      <c r="D21750" t="s">
        <v>641</v>
      </c>
      <c r="E21750">
        <v>39</v>
      </c>
      <c r="F21750" t="s">
        <v>641</v>
      </c>
      <c r="S21750" t="str">
        <f t="shared" si="115"/>
        <v/>
      </c>
    </row>
    <row r="21751" spans="1:20" x14ac:dyDescent="0.5">
      <c r="A21751" s="4">
        <v>44304</v>
      </c>
      <c r="B21751" s="14">
        <v>0.90409722222222222</v>
      </c>
      <c r="C21751">
        <v>1</v>
      </c>
      <c r="D21751" t="s">
        <v>641</v>
      </c>
      <c r="E21751">
        <v>44</v>
      </c>
      <c r="F21751" t="s">
        <v>641</v>
      </c>
      <c r="S21751" t="str">
        <f t="shared" si="115"/>
        <v/>
      </c>
    </row>
    <row r="21752" spans="1:20" x14ac:dyDescent="0.5">
      <c r="A21752" s="4">
        <v>44304</v>
      </c>
      <c r="B21752" s="14">
        <v>0.90410879629629637</v>
      </c>
      <c r="C21752">
        <v>1</v>
      </c>
      <c r="D21752" t="s">
        <v>641</v>
      </c>
      <c r="E21752">
        <v>45</v>
      </c>
      <c r="F21752" t="s">
        <v>641</v>
      </c>
      <c r="S21752" t="str">
        <f t="shared" si="115"/>
        <v/>
      </c>
    </row>
    <row r="21753" spans="1:20" x14ac:dyDescent="0.5">
      <c r="A21753" s="4">
        <v>44304</v>
      </c>
      <c r="B21753" s="14">
        <v>0.9041203703703703</v>
      </c>
      <c r="C21753">
        <v>1</v>
      </c>
      <c r="D21753" t="s">
        <v>641</v>
      </c>
      <c r="E21753">
        <v>41</v>
      </c>
      <c r="F21753" t="s">
        <v>641</v>
      </c>
      <c r="S21753" t="str">
        <f t="shared" si="115"/>
        <v/>
      </c>
    </row>
    <row r="21754" spans="1:20" x14ac:dyDescent="0.5">
      <c r="A21754" s="4">
        <v>44304</v>
      </c>
      <c r="B21754" s="14">
        <v>0.97628472222222218</v>
      </c>
      <c r="C21754">
        <v>4</v>
      </c>
      <c r="D21754" t="s">
        <v>641</v>
      </c>
      <c r="E21754">
        <v>44</v>
      </c>
      <c r="F21754" t="s">
        <v>646</v>
      </c>
      <c r="G21754" s="14">
        <f>(B21754+"0:32:35")</f>
        <v>0.99891203703703701</v>
      </c>
      <c r="H21754" s="14"/>
      <c r="I21754" s="14"/>
      <c r="J21754">
        <v>1</v>
      </c>
      <c r="K21754" t="s">
        <v>913</v>
      </c>
      <c r="M21754" s="14">
        <v>0.99912037037037038</v>
      </c>
      <c r="N21754">
        <v>4</v>
      </c>
      <c r="O21754">
        <v>4</v>
      </c>
      <c r="P21754" t="s">
        <v>916</v>
      </c>
      <c r="S21754" t="str">
        <f t="shared" si="115"/>
        <v/>
      </c>
      <c r="T21754" t="s">
        <v>911</v>
      </c>
    </row>
    <row r="21755" spans="1:20" x14ac:dyDescent="0.5">
      <c r="A21755" s="4">
        <v>44305</v>
      </c>
      <c r="B21755" s="14">
        <v>7.3877314814814812E-2</v>
      </c>
      <c r="C21755">
        <v>3</v>
      </c>
      <c r="D21755" t="s">
        <v>641</v>
      </c>
      <c r="E21755">
        <v>39</v>
      </c>
      <c r="F21755" t="s">
        <v>641</v>
      </c>
      <c r="S21755" t="str">
        <f t="shared" si="115"/>
        <v/>
      </c>
    </row>
    <row r="21756" spans="1:20" x14ac:dyDescent="0.5">
      <c r="A21756" s="4">
        <v>44305</v>
      </c>
      <c r="B21756" s="14">
        <v>7.391203703703704E-2</v>
      </c>
      <c r="C21756">
        <v>3</v>
      </c>
      <c r="D21756" t="s">
        <v>641</v>
      </c>
      <c r="E21756">
        <v>48</v>
      </c>
      <c r="F21756" t="s">
        <v>641</v>
      </c>
      <c r="S21756" t="str">
        <f t="shared" si="115"/>
        <v/>
      </c>
    </row>
    <row r="21757" spans="1:20" x14ac:dyDescent="0.5">
      <c r="A21757" s="4">
        <v>44305</v>
      </c>
      <c r="B21757" s="14">
        <v>7.3946759259259254E-2</v>
      </c>
      <c r="C21757">
        <v>3</v>
      </c>
      <c r="D21757" t="s">
        <v>641</v>
      </c>
      <c r="E21757">
        <v>49</v>
      </c>
      <c r="F21757" t="s">
        <v>641</v>
      </c>
      <c r="S21757" t="str">
        <f t="shared" si="115"/>
        <v/>
      </c>
    </row>
    <row r="21758" spans="1:20" x14ac:dyDescent="0.5">
      <c r="A21758" s="4">
        <v>44305</v>
      </c>
      <c r="B21758" s="14">
        <v>7.3958333333333334E-2</v>
      </c>
      <c r="C21758">
        <v>3</v>
      </c>
      <c r="D21758" t="s">
        <v>641</v>
      </c>
      <c r="E21758">
        <v>46</v>
      </c>
      <c r="F21758" t="s">
        <v>641</v>
      </c>
      <c r="S21758" t="str">
        <f t="shared" si="115"/>
        <v/>
      </c>
    </row>
    <row r="21759" spans="1:20" x14ac:dyDescent="0.5">
      <c r="A21759" s="4">
        <v>44305</v>
      </c>
      <c r="B21759" s="14">
        <v>7.3969907407407401E-2</v>
      </c>
      <c r="C21759">
        <v>3</v>
      </c>
      <c r="D21759" t="s">
        <v>641</v>
      </c>
      <c r="E21759">
        <v>48</v>
      </c>
      <c r="F21759" t="s">
        <v>641</v>
      </c>
      <c r="S21759" t="str">
        <f t="shared" si="115"/>
        <v/>
      </c>
    </row>
    <row r="21760" spans="1:20" x14ac:dyDescent="0.5">
      <c r="A21760" s="4">
        <v>44305</v>
      </c>
      <c r="B21760" s="14">
        <v>7.3981481481481481E-2</v>
      </c>
      <c r="C21760">
        <v>3</v>
      </c>
      <c r="D21760" t="s">
        <v>641</v>
      </c>
      <c r="E21760">
        <v>47</v>
      </c>
      <c r="F21760" t="s">
        <v>641</v>
      </c>
      <c r="S21760" t="str">
        <f t="shared" si="115"/>
        <v/>
      </c>
    </row>
    <row r="21761" spans="1:19" x14ac:dyDescent="0.5">
      <c r="A21761" s="4">
        <v>44305</v>
      </c>
      <c r="B21761" s="14">
        <v>7.3993055555555562E-2</v>
      </c>
      <c r="C21761">
        <v>3</v>
      </c>
      <c r="D21761" t="s">
        <v>641</v>
      </c>
      <c r="E21761">
        <v>51</v>
      </c>
      <c r="F21761" t="s">
        <v>641</v>
      </c>
      <c r="S21761" t="str">
        <f t="shared" si="115"/>
        <v/>
      </c>
    </row>
    <row r="21762" spans="1:19" x14ac:dyDescent="0.5">
      <c r="A21762" s="4">
        <v>44305</v>
      </c>
      <c r="B21762" s="14">
        <v>7.4004629629629629E-2</v>
      </c>
      <c r="C21762">
        <v>3</v>
      </c>
      <c r="D21762" t="s">
        <v>641</v>
      </c>
      <c r="E21762">
        <v>41</v>
      </c>
      <c r="F21762" t="s">
        <v>641</v>
      </c>
      <c r="S21762" t="str">
        <f t="shared" si="115"/>
        <v/>
      </c>
    </row>
    <row r="21763" spans="1:19" x14ac:dyDescent="0.5">
      <c r="A21763" s="4">
        <v>44305</v>
      </c>
      <c r="B21763" s="14">
        <v>7.4039351851851856E-2</v>
      </c>
      <c r="C21763">
        <v>3</v>
      </c>
      <c r="D21763" t="s">
        <v>641</v>
      </c>
      <c r="E21763">
        <v>41</v>
      </c>
      <c r="F21763" t="s">
        <v>641</v>
      </c>
      <c r="S21763" t="str">
        <f t="shared" si="115"/>
        <v/>
      </c>
    </row>
    <row r="21764" spans="1:19" x14ac:dyDescent="0.5">
      <c r="A21764" s="4">
        <v>44305</v>
      </c>
      <c r="B21764" s="14">
        <v>7.4050925925925923E-2</v>
      </c>
      <c r="C21764">
        <v>3</v>
      </c>
      <c r="D21764" t="s">
        <v>641</v>
      </c>
      <c r="E21764">
        <v>42</v>
      </c>
      <c r="F21764" t="s">
        <v>641</v>
      </c>
      <c r="S21764" t="str">
        <f t="shared" si="115"/>
        <v/>
      </c>
    </row>
    <row r="21765" spans="1:19" x14ac:dyDescent="0.5">
      <c r="A21765" s="4">
        <v>44305</v>
      </c>
      <c r="B21765" s="14">
        <v>7.407407407407407E-2</v>
      </c>
      <c r="C21765">
        <v>3</v>
      </c>
      <c r="D21765" t="s">
        <v>641</v>
      </c>
      <c r="E21765">
        <v>50</v>
      </c>
      <c r="F21765" t="s">
        <v>641</v>
      </c>
      <c r="S21765" t="str">
        <f t="shared" si="115"/>
        <v/>
      </c>
    </row>
    <row r="21766" spans="1:19" x14ac:dyDescent="0.5">
      <c r="A21766" s="4">
        <v>44305</v>
      </c>
      <c r="B21766" s="14">
        <v>7.4097222222222217E-2</v>
      </c>
      <c r="C21766">
        <v>3</v>
      </c>
      <c r="D21766" t="s">
        <v>641</v>
      </c>
      <c r="E21766">
        <v>44</v>
      </c>
      <c r="F21766" t="s">
        <v>641</v>
      </c>
      <c r="S21766" t="str">
        <f t="shared" si="115"/>
        <v/>
      </c>
    </row>
    <row r="21767" spans="1:19" x14ac:dyDescent="0.5">
      <c r="A21767" s="4">
        <v>44305</v>
      </c>
      <c r="B21767" s="14">
        <v>7.4108796296296298E-2</v>
      </c>
      <c r="C21767">
        <v>3</v>
      </c>
      <c r="D21767" t="s">
        <v>641</v>
      </c>
      <c r="E21767">
        <v>41</v>
      </c>
      <c r="F21767" t="s">
        <v>641</v>
      </c>
      <c r="S21767" t="str">
        <f t="shared" si="115"/>
        <v/>
      </c>
    </row>
    <row r="21768" spans="1:19" x14ac:dyDescent="0.5">
      <c r="A21768" s="4">
        <v>44305</v>
      </c>
      <c r="B21768" s="14">
        <v>7.4120370370370378E-2</v>
      </c>
      <c r="C21768">
        <v>3</v>
      </c>
      <c r="D21768" t="s">
        <v>641</v>
      </c>
      <c r="E21768">
        <v>41</v>
      </c>
      <c r="F21768" t="s">
        <v>641</v>
      </c>
      <c r="S21768" t="str">
        <f t="shared" si="115"/>
        <v/>
      </c>
    </row>
    <row r="21769" spans="1:19" x14ac:dyDescent="0.5">
      <c r="A21769" s="4">
        <v>44305</v>
      </c>
      <c r="B21769" s="14">
        <v>0.13730324074074074</v>
      </c>
      <c r="C21769">
        <v>3</v>
      </c>
      <c r="D21769" t="s">
        <v>641</v>
      </c>
      <c r="E21769">
        <v>45</v>
      </c>
      <c r="F21769" t="s">
        <v>641</v>
      </c>
      <c r="S21769" t="str">
        <f t="shared" si="115"/>
        <v/>
      </c>
    </row>
    <row r="21770" spans="1:19" x14ac:dyDescent="0.5">
      <c r="A21770" s="4">
        <v>44305</v>
      </c>
      <c r="B21770" s="14">
        <v>0.13731481481481481</v>
      </c>
      <c r="C21770">
        <v>3</v>
      </c>
      <c r="D21770" t="s">
        <v>641</v>
      </c>
      <c r="E21770">
        <v>38</v>
      </c>
      <c r="F21770" t="s">
        <v>641</v>
      </c>
      <c r="S21770" t="str">
        <f t="shared" si="115"/>
        <v/>
      </c>
    </row>
    <row r="21771" spans="1:19" x14ac:dyDescent="0.5">
      <c r="A21771" s="4">
        <v>44305</v>
      </c>
      <c r="B21771" s="14">
        <v>0.13736111111111113</v>
      </c>
      <c r="C21771">
        <v>3</v>
      </c>
      <c r="D21771" t="s">
        <v>641</v>
      </c>
      <c r="E21771">
        <v>43</v>
      </c>
      <c r="F21771" t="s">
        <v>641</v>
      </c>
      <c r="S21771" t="str">
        <f t="shared" si="115"/>
        <v/>
      </c>
    </row>
    <row r="21772" spans="1:19" x14ac:dyDescent="0.5">
      <c r="A21772" s="4">
        <v>44305</v>
      </c>
      <c r="B21772" s="14">
        <v>0.13737268518518519</v>
      </c>
      <c r="C21772">
        <v>3</v>
      </c>
      <c r="D21772" t="s">
        <v>641</v>
      </c>
      <c r="E21772">
        <v>43</v>
      </c>
      <c r="F21772" t="s">
        <v>641</v>
      </c>
      <c r="S21772" t="str">
        <f t="shared" si="115"/>
        <v/>
      </c>
    </row>
    <row r="21773" spans="1:19" x14ac:dyDescent="0.5">
      <c r="A21773" s="4">
        <v>44305</v>
      </c>
      <c r="B21773" s="14">
        <v>0.13738425925925926</v>
      </c>
      <c r="C21773">
        <v>3</v>
      </c>
      <c r="D21773" t="s">
        <v>641</v>
      </c>
      <c r="E21773">
        <v>44</v>
      </c>
      <c r="F21773" t="s">
        <v>641</v>
      </c>
      <c r="S21773" t="str">
        <f t="shared" si="115"/>
        <v/>
      </c>
    </row>
    <row r="21774" spans="1:19" x14ac:dyDescent="0.5">
      <c r="A21774" s="4">
        <v>44305</v>
      </c>
      <c r="B21774" s="14">
        <v>0.13739583333333333</v>
      </c>
      <c r="C21774">
        <v>3</v>
      </c>
      <c r="D21774" t="s">
        <v>641</v>
      </c>
      <c r="E21774">
        <v>43</v>
      </c>
      <c r="F21774" t="s">
        <v>641</v>
      </c>
      <c r="S21774" t="str">
        <f t="shared" si="115"/>
        <v/>
      </c>
    </row>
    <row r="21775" spans="1:19" x14ac:dyDescent="0.5">
      <c r="A21775" s="4">
        <v>44305</v>
      </c>
      <c r="B21775" s="14">
        <v>0.13740740740740739</v>
      </c>
      <c r="C21775">
        <v>3</v>
      </c>
      <c r="D21775" t="s">
        <v>641</v>
      </c>
      <c r="E21775">
        <v>42</v>
      </c>
      <c r="F21775" t="s">
        <v>641</v>
      </c>
      <c r="S21775" t="str">
        <f t="shared" si="115"/>
        <v/>
      </c>
    </row>
    <row r="21776" spans="1:19" x14ac:dyDescent="0.5">
      <c r="A21776" s="4">
        <v>44305</v>
      </c>
      <c r="B21776" s="14">
        <v>0.13741898148148149</v>
      </c>
      <c r="C21776">
        <v>3</v>
      </c>
      <c r="D21776" t="s">
        <v>641</v>
      </c>
      <c r="E21776">
        <v>38</v>
      </c>
      <c r="F21776" t="s">
        <v>641</v>
      </c>
      <c r="S21776" t="str">
        <f t="shared" si="115"/>
        <v/>
      </c>
    </row>
    <row r="21777" spans="1:19" x14ac:dyDescent="0.5">
      <c r="A21777" s="4">
        <v>44305</v>
      </c>
      <c r="B21777" s="14">
        <v>0.13743055555555556</v>
      </c>
      <c r="C21777">
        <v>3</v>
      </c>
      <c r="D21777" t="s">
        <v>641</v>
      </c>
      <c r="E21777">
        <v>41</v>
      </c>
      <c r="F21777" t="s">
        <v>641</v>
      </c>
      <c r="S21777" t="str">
        <f t="shared" si="115"/>
        <v/>
      </c>
    </row>
    <row r="21778" spans="1:19" x14ac:dyDescent="0.5">
      <c r="A21778" s="4">
        <v>44305</v>
      </c>
      <c r="B21778" s="14">
        <v>0.13744212962962962</v>
      </c>
      <c r="C21778">
        <v>3</v>
      </c>
      <c r="D21778" t="s">
        <v>641</v>
      </c>
      <c r="E21778">
        <v>41</v>
      </c>
      <c r="F21778" t="s">
        <v>641</v>
      </c>
      <c r="S21778" t="str">
        <f t="shared" si="115"/>
        <v/>
      </c>
    </row>
    <row r="21779" spans="1:19" x14ac:dyDescent="0.5">
      <c r="A21779" s="4">
        <v>44305</v>
      </c>
      <c r="B21779" s="14">
        <v>0.13748842592592592</v>
      </c>
      <c r="C21779">
        <v>3</v>
      </c>
      <c r="D21779" t="s">
        <v>641</v>
      </c>
      <c r="E21779">
        <v>43</v>
      </c>
      <c r="F21779" t="s">
        <v>641</v>
      </c>
      <c r="S21779" t="str">
        <f t="shared" si="115"/>
        <v/>
      </c>
    </row>
    <row r="21780" spans="1:19" x14ac:dyDescent="0.5">
      <c r="A21780" s="4">
        <v>44305</v>
      </c>
      <c r="B21780" s="14">
        <v>0.13749999999999998</v>
      </c>
      <c r="C21780">
        <v>3</v>
      </c>
      <c r="D21780" t="s">
        <v>641</v>
      </c>
      <c r="E21780">
        <v>41</v>
      </c>
      <c r="F21780" t="s">
        <v>641</v>
      </c>
      <c r="S21780" t="str">
        <f t="shared" si="115"/>
        <v/>
      </c>
    </row>
    <row r="21781" spans="1:19" x14ac:dyDescent="0.5">
      <c r="A21781" s="4">
        <v>44305</v>
      </c>
      <c r="B21781" s="14">
        <v>0.13752314814814814</v>
      </c>
      <c r="C21781">
        <v>3</v>
      </c>
      <c r="D21781" t="s">
        <v>641</v>
      </c>
      <c r="E21781">
        <v>42</v>
      </c>
      <c r="F21781" t="s">
        <v>641</v>
      </c>
      <c r="S21781" t="str">
        <f t="shared" si="115"/>
        <v/>
      </c>
    </row>
    <row r="21782" spans="1:19" x14ac:dyDescent="0.5">
      <c r="A21782" s="4">
        <v>44305</v>
      </c>
      <c r="B21782" s="14">
        <v>0.13753472222222221</v>
      </c>
      <c r="C21782">
        <v>3</v>
      </c>
      <c r="D21782" t="s">
        <v>641</v>
      </c>
      <c r="E21782">
        <v>41</v>
      </c>
      <c r="F21782" t="s">
        <v>641</v>
      </c>
      <c r="S21782" t="str">
        <f t="shared" si="115"/>
        <v/>
      </c>
    </row>
    <row r="21783" spans="1:19" x14ac:dyDescent="0.5">
      <c r="A21783" s="4">
        <v>44305</v>
      </c>
      <c r="B21783" s="14">
        <v>0.13754629629629631</v>
      </c>
      <c r="C21783">
        <v>3</v>
      </c>
      <c r="D21783" t="s">
        <v>641</v>
      </c>
      <c r="E21783">
        <v>43</v>
      </c>
      <c r="F21783" t="s">
        <v>641</v>
      </c>
      <c r="S21783" t="str">
        <f t="shared" si="115"/>
        <v/>
      </c>
    </row>
    <row r="21784" spans="1:19" x14ac:dyDescent="0.5">
      <c r="A21784" s="4">
        <v>44305</v>
      </c>
      <c r="B21784" s="14">
        <v>0.13755787037037037</v>
      </c>
      <c r="C21784">
        <v>3</v>
      </c>
      <c r="D21784" t="s">
        <v>641</v>
      </c>
      <c r="E21784">
        <v>43</v>
      </c>
      <c r="F21784" t="s">
        <v>641</v>
      </c>
      <c r="S21784" t="str">
        <f t="shared" si="115"/>
        <v/>
      </c>
    </row>
    <row r="21785" spans="1:19" x14ac:dyDescent="0.5">
      <c r="A21785" s="4">
        <v>44305</v>
      </c>
      <c r="B21785" s="14">
        <v>0.13758101851851853</v>
      </c>
      <c r="C21785">
        <v>3</v>
      </c>
      <c r="D21785" t="s">
        <v>641</v>
      </c>
      <c r="E21785">
        <v>43</v>
      </c>
      <c r="F21785" t="s">
        <v>641</v>
      </c>
      <c r="S21785" t="str">
        <f t="shared" ref="S21785:S21848" si="116">IFERROR(IF(OR(C21785=3,C21785=4),(Q21785/R21785*35.5),(Q21785/R21785*30)),"")</f>
        <v/>
      </c>
    </row>
    <row r="21786" spans="1:19" x14ac:dyDescent="0.5">
      <c r="A21786" s="4">
        <v>44305</v>
      </c>
      <c r="B21786" s="14">
        <v>0.1375925925925926</v>
      </c>
      <c r="C21786">
        <v>3</v>
      </c>
      <c r="D21786" t="s">
        <v>641</v>
      </c>
      <c r="E21786">
        <v>40</v>
      </c>
      <c r="F21786" t="s">
        <v>641</v>
      </c>
      <c r="S21786" t="str">
        <f t="shared" si="116"/>
        <v/>
      </c>
    </row>
    <row r="21787" spans="1:19" x14ac:dyDescent="0.5">
      <c r="A21787" s="4">
        <v>44305</v>
      </c>
      <c r="B21787" s="14">
        <v>0.13760416666666667</v>
      </c>
      <c r="C21787">
        <v>3</v>
      </c>
      <c r="D21787" t="s">
        <v>641</v>
      </c>
      <c r="E21787">
        <v>40</v>
      </c>
      <c r="F21787" t="s">
        <v>641</v>
      </c>
      <c r="S21787" t="str">
        <f t="shared" si="116"/>
        <v/>
      </c>
    </row>
    <row r="21788" spans="1:19" x14ac:dyDescent="0.5">
      <c r="A21788" s="4">
        <v>44305</v>
      </c>
      <c r="B21788" s="14">
        <v>0.13761574074074076</v>
      </c>
      <c r="C21788">
        <v>3</v>
      </c>
      <c r="D21788" t="s">
        <v>641</v>
      </c>
      <c r="E21788">
        <v>39</v>
      </c>
      <c r="F21788" t="s">
        <v>641</v>
      </c>
      <c r="S21788" t="str">
        <f t="shared" si="116"/>
        <v/>
      </c>
    </row>
    <row r="21789" spans="1:19" x14ac:dyDescent="0.5">
      <c r="A21789" s="4">
        <v>44305</v>
      </c>
      <c r="B21789" s="14">
        <v>0.45173611111111112</v>
      </c>
      <c r="C21789">
        <v>3</v>
      </c>
      <c r="D21789" t="s">
        <v>641</v>
      </c>
      <c r="E21789">
        <v>38</v>
      </c>
      <c r="F21789" t="s">
        <v>641</v>
      </c>
      <c r="S21789" t="str">
        <f t="shared" si="116"/>
        <v/>
      </c>
    </row>
    <row r="21790" spans="1:19" x14ac:dyDescent="0.5">
      <c r="A21790" s="4">
        <v>44305</v>
      </c>
      <c r="B21790" s="14">
        <v>0.45175925925925925</v>
      </c>
      <c r="C21790">
        <v>3</v>
      </c>
      <c r="D21790" t="s">
        <v>641</v>
      </c>
      <c r="E21790">
        <v>39</v>
      </c>
      <c r="F21790" t="s">
        <v>641</v>
      </c>
      <c r="S21790" t="str">
        <f t="shared" si="116"/>
        <v/>
      </c>
    </row>
    <row r="21791" spans="1:19" x14ac:dyDescent="0.5">
      <c r="A21791" s="4">
        <v>44305</v>
      </c>
      <c r="B21791" s="14">
        <v>0.45179398148148148</v>
      </c>
      <c r="C21791">
        <v>3</v>
      </c>
      <c r="D21791" t="s">
        <v>641</v>
      </c>
      <c r="E21791">
        <v>42</v>
      </c>
      <c r="F21791" t="s">
        <v>641</v>
      </c>
      <c r="S21791" t="str">
        <f t="shared" si="116"/>
        <v/>
      </c>
    </row>
    <row r="21792" spans="1:19" x14ac:dyDescent="0.5">
      <c r="A21792" s="4">
        <v>44305</v>
      </c>
      <c r="B21792" s="14">
        <v>0.45180555555555557</v>
      </c>
      <c r="C21792">
        <v>3</v>
      </c>
      <c r="D21792" t="s">
        <v>641</v>
      </c>
      <c r="E21792">
        <v>42</v>
      </c>
      <c r="F21792" t="s">
        <v>641</v>
      </c>
      <c r="S21792" t="str">
        <f t="shared" si="116"/>
        <v/>
      </c>
    </row>
    <row r="21793" spans="1:19" x14ac:dyDescent="0.5">
      <c r="A21793" s="4">
        <v>44305</v>
      </c>
      <c r="B21793" s="14">
        <v>0.45181712962962961</v>
      </c>
      <c r="C21793">
        <v>3</v>
      </c>
      <c r="D21793" t="s">
        <v>641</v>
      </c>
      <c r="E21793">
        <v>42</v>
      </c>
      <c r="F21793" t="s">
        <v>641</v>
      </c>
      <c r="S21793" t="str">
        <f t="shared" si="116"/>
        <v/>
      </c>
    </row>
    <row r="21794" spans="1:19" x14ac:dyDescent="0.5">
      <c r="A21794" s="4">
        <v>44305</v>
      </c>
      <c r="B21794" s="14">
        <v>0.49260416666666668</v>
      </c>
      <c r="C21794">
        <v>3</v>
      </c>
      <c r="D21794" t="s">
        <v>641</v>
      </c>
      <c r="E21794">
        <v>43</v>
      </c>
      <c r="F21794" t="s">
        <v>641</v>
      </c>
      <c r="S21794" t="str">
        <f t="shared" si="116"/>
        <v/>
      </c>
    </row>
    <row r="21795" spans="1:19" x14ac:dyDescent="0.5">
      <c r="A21795" s="4">
        <v>44305</v>
      </c>
      <c r="B21795" s="14">
        <v>0.49261574074074077</v>
      </c>
      <c r="C21795">
        <v>3</v>
      </c>
      <c r="D21795" t="s">
        <v>641</v>
      </c>
      <c r="E21795">
        <v>45</v>
      </c>
      <c r="F21795" t="s">
        <v>641</v>
      </c>
      <c r="S21795" t="str">
        <f t="shared" si="116"/>
        <v/>
      </c>
    </row>
    <row r="21796" spans="1:19" x14ac:dyDescent="0.5">
      <c r="A21796" s="4">
        <v>44305</v>
      </c>
      <c r="B21796" s="14">
        <v>0.49262731481481481</v>
      </c>
      <c r="C21796">
        <v>3</v>
      </c>
      <c r="D21796" t="s">
        <v>641</v>
      </c>
      <c r="E21796">
        <v>45</v>
      </c>
      <c r="F21796" t="s">
        <v>641</v>
      </c>
      <c r="S21796" t="str">
        <f t="shared" si="116"/>
        <v/>
      </c>
    </row>
    <row r="21797" spans="1:19" x14ac:dyDescent="0.5">
      <c r="A21797" s="4">
        <v>44305</v>
      </c>
      <c r="B21797" s="14">
        <v>0.4926388888888889</v>
      </c>
      <c r="C21797">
        <v>3</v>
      </c>
      <c r="D21797" t="s">
        <v>641</v>
      </c>
      <c r="E21797">
        <v>44</v>
      </c>
      <c r="F21797" t="s">
        <v>641</v>
      </c>
      <c r="S21797" t="str">
        <f t="shared" si="116"/>
        <v/>
      </c>
    </row>
    <row r="21798" spans="1:19" x14ac:dyDescent="0.5">
      <c r="A21798" s="4">
        <v>44305</v>
      </c>
      <c r="B21798" s="14">
        <v>0.49266203703703698</v>
      </c>
      <c r="C21798">
        <v>3</v>
      </c>
      <c r="D21798" t="s">
        <v>641</v>
      </c>
      <c r="E21798">
        <v>49</v>
      </c>
      <c r="F21798" t="s">
        <v>641</v>
      </c>
      <c r="S21798" t="str">
        <f t="shared" si="116"/>
        <v/>
      </c>
    </row>
    <row r="21799" spans="1:19" x14ac:dyDescent="0.5">
      <c r="A21799" s="4">
        <v>44305</v>
      </c>
      <c r="B21799" s="14">
        <v>0.4927083333333333</v>
      </c>
      <c r="C21799">
        <v>3</v>
      </c>
      <c r="D21799" t="s">
        <v>641</v>
      </c>
      <c r="E21799">
        <v>41</v>
      </c>
      <c r="F21799" t="s">
        <v>641</v>
      </c>
      <c r="S21799" t="str">
        <f t="shared" si="116"/>
        <v/>
      </c>
    </row>
    <row r="21800" spans="1:19" x14ac:dyDescent="0.5">
      <c r="A21800" s="4">
        <v>44305</v>
      </c>
      <c r="B21800" s="14">
        <v>0.62612268518518521</v>
      </c>
      <c r="C21800">
        <v>1</v>
      </c>
      <c r="D21800" t="s">
        <v>641</v>
      </c>
      <c r="E21800">
        <v>46</v>
      </c>
      <c r="F21800" t="s">
        <v>641</v>
      </c>
      <c r="S21800" t="str">
        <f t="shared" si="116"/>
        <v/>
      </c>
    </row>
    <row r="21801" spans="1:19" x14ac:dyDescent="0.5">
      <c r="A21801" s="4">
        <v>44305</v>
      </c>
      <c r="B21801" s="14">
        <v>0.62613425925925925</v>
      </c>
      <c r="C21801">
        <v>1</v>
      </c>
      <c r="D21801" t="s">
        <v>641</v>
      </c>
      <c r="E21801">
        <v>46</v>
      </c>
      <c r="F21801" t="s">
        <v>641</v>
      </c>
      <c r="S21801" t="str">
        <f t="shared" si="116"/>
        <v/>
      </c>
    </row>
    <row r="21802" spans="1:19" x14ac:dyDescent="0.5">
      <c r="A21802" s="4">
        <v>44305</v>
      </c>
      <c r="B21802" s="14">
        <v>0.62615740740740744</v>
      </c>
      <c r="C21802">
        <v>1</v>
      </c>
      <c r="D21802" t="s">
        <v>641</v>
      </c>
      <c r="E21802">
        <v>40</v>
      </c>
      <c r="F21802" t="s">
        <v>641</v>
      </c>
      <c r="S21802" t="str">
        <f t="shared" si="116"/>
        <v/>
      </c>
    </row>
    <row r="21803" spans="1:19" x14ac:dyDescent="0.5">
      <c r="A21803" s="4">
        <v>44305</v>
      </c>
      <c r="B21803" s="14">
        <v>0.62618055555555563</v>
      </c>
      <c r="C21803">
        <v>1</v>
      </c>
      <c r="D21803" t="s">
        <v>641</v>
      </c>
      <c r="E21803">
        <v>42</v>
      </c>
      <c r="F21803" t="s">
        <v>641</v>
      </c>
      <c r="S21803" t="str">
        <f t="shared" si="116"/>
        <v/>
      </c>
    </row>
    <row r="21804" spans="1:19" x14ac:dyDescent="0.5">
      <c r="A21804" s="4">
        <v>44305</v>
      </c>
      <c r="B21804" s="14">
        <v>0.6262847222222222</v>
      </c>
      <c r="C21804">
        <v>1</v>
      </c>
      <c r="D21804" t="s">
        <v>641</v>
      </c>
      <c r="E21804">
        <v>41</v>
      </c>
      <c r="F21804" t="s">
        <v>641</v>
      </c>
      <c r="S21804" t="str">
        <f t="shared" si="116"/>
        <v/>
      </c>
    </row>
    <row r="21805" spans="1:19" x14ac:dyDescent="0.5">
      <c r="A21805" s="4">
        <v>44305</v>
      </c>
      <c r="B21805" s="14">
        <v>0.62631944444444443</v>
      </c>
      <c r="C21805">
        <v>1</v>
      </c>
      <c r="D21805" t="s">
        <v>641</v>
      </c>
      <c r="E21805">
        <v>40</v>
      </c>
      <c r="F21805" t="s">
        <v>641</v>
      </c>
      <c r="S21805" t="str">
        <f t="shared" si="116"/>
        <v/>
      </c>
    </row>
    <row r="21806" spans="1:19" x14ac:dyDescent="0.5">
      <c r="A21806" s="4">
        <v>44305</v>
      </c>
      <c r="B21806" s="14">
        <v>0.62634259259259262</v>
      </c>
      <c r="C21806">
        <v>1</v>
      </c>
      <c r="D21806" t="s">
        <v>641</v>
      </c>
      <c r="E21806">
        <v>43</v>
      </c>
      <c r="F21806" t="s">
        <v>641</v>
      </c>
      <c r="S21806" t="str">
        <f t="shared" si="116"/>
        <v/>
      </c>
    </row>
    <row r="21807" spans="1:19" x14ac:dyDescent="0.5">
      <c r="A21807" s="4">
        <v>44305</v>
      </c>
      <c r="B21807" s="14">
        <v>0.62635416666666666</v>
      </c>
      <c r="C21807">
        <v>1</v>
      </c>
      <c r="D21807" t="s">
        <v>641</v>
      </c>
      <c r="E21807">
        <v>38</v>
      </c>
      <c r="F21807" t="s">
        <v>641</v>
      </c>
      <c r="S21807" t="str">
        <f t="shared" si="116"/>
        <v/>
      </c>
    </row>
    <row r="21808" spans="1:19" x14ac:dyDescent="0.5">
      <c r="A21808" s="4">
        <v>44305</v>
      </c>
      <c r="B21808" s="14">
        <v>0.6263657407407407</v>
      </c>
      <c r="C21808">
        <v>1</v>
      </c>
      <c r="D21808" t="s">
        <v>641</v>
      </c>
      <c r="E21808">
        <v>44</v>
      </c>
      <c r="F21808" t="s">
        <v>641</v>
      </c>
      <c r="S21808" t="str">
        <f t="shared" si="116"/>
        <v/>
      </c>
    </row>
    <row r="21809" spans="1:19" x14ac:dyDescent="0.5">
      <c r="A21809" s="4">
        <v>44305</v>
      </c>
      <c r="B21809" s="14">
        <v>0.62638888888888888</v>
      </c>
      <c r="C21809">
        <v>1</v>
      </c>
      <c r="D21809" t="s">
        <v>641</v>
      </c>
      <c r="E21809">
        <v>38</v>
      </c>
      <c r="F21809" t="s">
        <v>641</v>
      </c>
      <c r="S21809" t="str">
        <f t="shared" si="116"/>
        <v/>
      </c>
    </row>
    <row r="21810" spans="1:19" x14ac:dyDescent="0.5">
      <c r="A21810" s="4">
        <v>44305</v>
      </c>
      <c r="B21810" s="14">
        <v>0.62641203703703707</v>
      </c>
      <c r="C21810">
        <v>1</v>
      </c>
      <c r="D21810" t="s">
        <v>641</v>
      </c>
      <c r="E21810">
        <v>47</v>
      </c>
      <c r="F21810" t="s">
        <v>641</v>
      </c>
      <c r="S21810" t="str">
        <f t="shared" si="116"/>
        <v/>
      </c>
    </row>
    <row r="21811" spans="1:19" x14ac:dyDescent="0.5">
      <c r="A21811" s="4">
        <v>44305</v>
      </c>
      <c r="B21811" s="14">
        <v>0.62643518518518515</v>
      </c>
      <c r="C21811">
        <v>1</v>
      </c>
      <c r="D21811" t="s">
        <v>641</v>
      </c>
      <c r="E21811">
        <v>40</v>
      </c>
      <c r="F21811" t="s">
        <v>641</v>
      </c>
      <c r="S21811" t="str">
        <f t="shared" si="116"/>
        <v/>
      </c>
    </row>
    <row r="21812" spans="1:19" x14ac:dyDescent="0.5">
      <c r="A21812" s="4">
        <v>44305</v>
      </c>
      <c r="B21812" s="14">
        <v>0.62644675925925919</v>
      </c>
      <c r="C21812">
        <v>1</v>
      </c>
      <c r="D21812" t="s">
        <v>641</v>
      </c>
      <c r="E21812">
        <v>45</v>
      </c>
      <c r="F21812" t="s">
        <v>641</v>
      </c>
      <c r="S21812" t="str">
        <f t="shared" si="116"/>
        <v/>
      </c>
    </row>
    <row r="21813" spans="1:19" x14ac:dyDescent="0.5">
      <c r="A21813" s="4">
        <v>44305</v>
      </c>
      <c r="B21813" s="14">
        <v>0.62646990740740738</v>
      </c>
      <c r="C21813">
        <v>1</v>
      </c>
      <c r="D21813" t="s">
        <v>641</v>
      </c>
      <c r="E21813">
        <v>41</v>
      </c>
      <c r="F21813" t="s">
        <v>641</v>
      </c>
      <c r="S21813" t="str">
        <f t="shared" si="116"/>
        <v/>
      </c>
    </row>
    <row r="21814" spans="1:19" x14ac:dyDescent="0.5">
      <c r="A21814" s="4">
        <v>44305</v>
      </c>
      <c r="B21814" s="14">
        <v>0.80690972222222224</v>
      </c>
      <c r="C21814">
        <v>1</v>
      </c>
      <c r="D21814" t="s">
        <v>641</v>
      </c>
      <c r="E21814">
        <v>41</v>
      </c>
      <c r="F21814" t="s">
        <v>641</v>
      </c>
      <c r="S21814" t="str">
        <f t="shared" si="116"/>
        <v/>
      </c>
    </row>
    <row r="21815" spans="1:19" x14ac:dyDescent="0.5">
      <c r="A21815" s="4">
        <v>44305</v>
      </c>
      <c r="B21815" s="14">
        <v>0.80692129629629628</v>
      </c>
      <c r="C21815">
        <v>1</v>
      </c>
      <c r="D21815" t="s">
        <v>641</v>
      </c>
      <c r="E21815">
        <v>45</v>
      </c>
      <c r="F21815" t="s">
        <v>641</v>
      </c>
      <c r="S21815" t="str">
        <f t="shared" si="116"/>
        <v/>
      </c>
    </row>
    <row r="21816" spans="1:19" x14ac:dyDescent="0.5">
      <c r="A21816" s="4">
        <v>44305</v>
      </c>
      <c r="B21816" s="14">
        <v>0.80710648148148145</v>
      </c>
      <c r="C21816">
        <v>1</v>
      </c>
      <c r="D21816" t="s">
        <v>641</v>
      </c>
      <c r="E21816">
        <v>40</v>
      </c>
      <c r="F21816" t="s">
        <v>641</v>
      </c>
      <c r="S21816" t="str">
        <f t="shared" si="116"/>
        <v/>
      </c>
    </row>
    <row r="21817" spans="1:19" x14ac:dyDescent="0.5">
      <c r="A21817" s="4">
        <v>44305</v>
      </c>
      <c r="B21817" s="14">
        <v>0.8071180555555556</v>
      </c>
      <c r="C21817">
        <v>1</v>
      </c>
      <c r="D21817" t="s">
        <v>641</v>
      </c>
      <c r="E21817">
        <v>38</v>
      </c>
      <c r="F21817" t="s">
        <v>641</v>
      </c>
      <c r="S21817" t="str">
        <f t="shared" si="116"/>
        <v/>
      </c>
    </row>
    <row r="21818" spans="1:19" x14ac:dyDescent="0.5">
      <c r="A21818" s="4">
        <v>44305</v>
      </c>
      <c r="B21818" s="14">
        <v>0.80714120370370368</v>
      </c>
      <c r="C21818">
        <v>1</v>
      </c>
      <c r="D21818" t="s">
        <v>641</v>
      </c>
      <c r="E21818">
        <v>42</v>
      </c>
      <c r="F21818" t="s">
        <v>641</v>
      </c>
      <c r="S21818" t="str">
        <f t="shared" si="116"/>
        <v/>
      </c>
    </row>
    <row r="21819" spans="1:19" x14ac:dyDescent="0.5">
      <c r="A21819" s="4">
        <v>44305</v>
      </c>
      <c r="B21819" s="14">
        <v>0.80716435185185187</v>
      </c>
      <c r="C21819">
        <v>1</v>
      </c>
      <c r="D21819" t="s">
        <v>641</v>
      </c>
      <c r="E21819">
        <v>38</v>
      </c>
      <c r="F21819" t="s">
        <v>641</v>
      </c>
      <c r="S21819" t="str">
        <f t="shared" si="116"/>
        <v/>
      </c>
    </row>
    <row r="21820" spans="1:19" x14ac:dyDescent="0.5">
      <c r="A21820" s="4">
        <v>44305</v>
      </c>
      <c r="B21820" s="14">
        <v>0.80717592592592602</v>
      </c>
      <c r="C21820">
        <v>1</v>
      </c>
      <c r="D21820" t="s">
        <v>641</v>
      </c>
      <c r="E21820">
        <v>41</v>
      </c>
      <c r="F21820" t="s">
        <v>641</v>
      </c>
      <c r="S21820" t="str">
        <f t="shared" si="116"/>
        <v/>
      </c>
    </row>
    <row r="21821" spans="1:19" x14ac:dyDescent="0.5">
      <c r="A21821" s="4">
        <v>44305</v>
      </c>
      <c r="B21821" s="14">
        <v>0.80718749999999995</v>
      </c>
      <c r="C21821">
        <v>1</v>
      </c>
      <c r="D21821" t="s">
        <v>641</v>
      </c>
      <c r="E21821">
        <v>45</v>
      </c>
      <c r="F21821" t="s">
        <v>641</v>
      </c>
      <c r="S21821" t="str">
        <f t="shared" si="116"/>
        <v/>
      </c>
    </row>
    <row r="21822" spans="1:19" x14ac:dyDescent="0.5">
      <c r="A21822" s="4">
        <v>44305</v>
      </c>
      <c r="B21822" s="14">
        <v>0.8071990740740741</v>
      </c>
      <c r="C21822">
        <v>1</v>
      </c>
      <c r="D21822" t="s">
        <v>641</v>
      </c>
      <c r="E21822">
        <v>42</v>
      </c>
      <c r="F21822" t="s">
        <v>641</v>
      </c>
      <c r="S21822" t="str">
        <f t="shared" si="116"/>
        <v/>
      </c>
    </row>
    <row r="21823" spans="1:19" x14ac:dyDescent="0.5">
      <c r="A21823" s="4">
        <v>44305</v>
      </c>
      <c r="B21823" s="14">
        <v>0.80722222222222229</v>
      </c>
      <c r="C21823">
        <v>1</v>
      </c>
      <c r="D21823" t="s">
        <v>641</v>
      </c>
      <c r="E21823">
        <v>40</v>
      </c>
      <c r="F21823" t="s">
        <v>641</v>
      </c>
      <c r="S21823" t="str">
        <f t="shared" si="116"/>
        <v/>
      </c>
    </row>
    <row r="21824" spans="1:19" x14ac:dyDescent="0.5">
      <c r="A21824" s="4">
        <v>44305</v>
      </c>
      <c r="B21824" s="14">
        <v>0.80723379629629621</v>
      </c>
      <c r="C21824">
        <v>1</v>
      </c>
      <c r="D21824" t="s">
        <v>641</v>
      </c>
      <c r="E21824">
        <v>39</v>
      </c>
      <c r="F21824" t="s">
        <v>641</v>
      </c>
      <c r="S21824" t="str">
        <f t="shared" si="116"/>
        <v/>
      </c>
    </row>
    <row r="21825" spans="1:20" x14ac:dyDescent="0.5">
      <c r="A21825" s="4">
        <v>44305</v>
      </c>
      <c r="B21825" s="14">
        <v>0.80724537037037036</v>
      </c>
      <c r="C21825">
        <v>1</v>
      </c>
      <c r="D21825" t="s">
        <v>641</v>
      </c>
      <c r="E21825">
        <v>44</v>
      </c>
      <c r="F21825" t="s">
        <v>641</v>
      </c>
      <c r="S21825" t="str">
        <f t="shared" si="116"/>
        <v/>
      </c>
    </row>
    <row r="21826" spans="1:20" x14ac:dyDescent="0.5">
      <c r="A21826" s="4">
        <v>44305</v>
      </c>
      <c r="B21826" s="14">
        <v>0.80726851851851855</v>
      </c>
      <c r="C21826">
        <v>1</v>
      </c>
      <c r="D21826" t="s">
        <v>641</v>
      </c>
      <c r="E21826">
        <v>43</v>
      </c>
      <c r="F21826" t="s">
        <v>641</v>
      </c>
      <c r="S21826" t="str">
        <f t="shared" si="116"/>
        <v/>
      </c>
    </row>
    <row r="21827" spans="1:20" x14ac:dyDescent="0.5">
      <c r="A21827" s="4">
        <v>44305</v>
      </c>
      <c r="B21827" s="14">
        <v>0.80729166666666663</v>
      </c>
      <c r="C21827">
        <v>1</v>
      </c>
      <c r="D21827" t="s">
        <v>641</v>
      </c>
      <c r="E21827">
        <v>38</v>
      </c>
      <c r="F21827" t="s">
        <v>641</v>
      </c>
      <c r="S21827" t="str">
        <f t="shared" si="116"/>
        <v/>
      </c>
    </row>
    <row r="21828" spans="1:20" x14ac:dyDescent="0.5">
      <c r="A21828" s="4">
        <v>44305</v>
      </c>
      <c r="B21828" s="14">
        <v>0.80731481481481471</v>
      </c>
      <c r="C21828">
        <v>1</v>
      </c>
      <c r="D21828" t="s">
        <v>641</v>
      </c>
      <c r="E21828">
        <v>39</v>
      </c>
      <c r="F21828" t="s">
        <v>641</v>
      </c>
      <c r="S21828" t="str">
        <f t="shared" si="116"/>
        <v/>
      </c>
    </row>
    <row r="21829" spans="1:20" x14ac:dyDescent="0.5">
      <c r="A21829" s="4">
        <v>44305</v>
      </c>
      <c r="B21829" s="14">
        <v>0.80732638888888886</v>
      </c>
      <c r="C21829">
        <v>1</v>
      </c>
      <c r="D21829" t="s">
        <v>641</v>
      </c>
      <c r="E21829">
        <v>41</v>
      </c>
      <c r="F21829" t="s">
        <v>641</v>
      </c>
      <c r="S21829" t="str">
        <f t="shared" si="116"/>
        <v/>
      </c>
    </row>
    <row r="21830" spans="1:20" x14ac:dyDescent="0.5">
      <c r="A21830" s="4">
        <v>44305</v>
      </c>
      <c r="B21830" s="14">
        <v>0.80733796296296301</v>
      </c>
      <c r="C21830">
        <v>1</v>
      </c>
      <c r="D21830" t="s">
        <v>641</v>
      </c>
      <c r="E21830">
        <v>40</v>
      </c>
      <c r="F21830" t="s">
        <v>641</v>
      </c>
      <c r="S21830" t="str">
        <f t="shared" si="116"/>
        <v/>
      </c>
    </row>
    <row r="21831" spans="1:20" x14ac:dyDescent="0.5">
      <c r="A21831" s="4">
        <v>44305</v>
      </c>
      <c r="B21831" s="14">
        <v>0.80740740740740735</v>
      </c>
      <c r="C21831">
        <v>1</v>
      </c>
      <c r="D21831" t="s">
        <v>641</v>
      </c>
      <c r="E21831">
        <v>39</v>
      </c>
      <c r="F21831" t="s">
        <v>641</v>
      </c>
      <c r="S21831" t="str">
        <f t="shared" si="116"/>
        <v/>
      </c>
    </row>
    <row r="21832" spans="1:20" x14ac:dyDescent="0.5">
      <c r="A21832" s="4">
        <v>44305</v>
      </c>
      <c r="B21832" s="14">
        <v>0.99131944444444453</v>
      </c>
      <c r="C21832">
        <v>2</v>
      </c>
      <c r="D21832" t="s">
        <v>641</v>
      </c>
      <c r="E21832">
        <v>47</v>
      </c>
      <c r="F21832" s="55" t="s">
        <v>641</v>
      </c>
      <c r="G21832" s="14">
        <f>(B21832+"0:33:03")</f>
        <v>1.0142708333333335</v>
      </c>
      <c r="H21832" s="14"/>
      <c r="I21832" s="14"/>
      <c r="J21832">
        <v>2</v>
      </c>
      <c r="S21832" t="str">
        <f t="shared" si="116"/>
        <v/>
      </c>
      <c r="T21832" t="s">
        <v>911</v>
      </c>
    </row>
    <row r="21833" spans="1:20" x14ac:dyDescent="0.5">
      <c r="A21833" s="4">
        <v>44306</v>
      </c>
      <c r="B21833" s="14">
        <v>1.7708333333333333E-2</v>
      </c>
      <c r="C21833">
        <v>3</v>
      </c>
      <c r="D21833" t="s">
        <v>641</v>
      </c>
      <c r="E21833">
        <v>40</v>
      </c>
      <c r="F21833" t="s">
        <v>641</v>
      </c>
      <c r="S21833" t="str">
        <f t="shared" si="116"/>
        <v/>
      </c>
    </row>
    <row r="21834" spans="1:20" x14ac:dyDescent="0.5">
      <c r="A21834" s="4">
        <v>44306</v>
      </c>
      <c r="B21834" s="14">
        <v>1.7731481481481483E-2</v>
      </c>
      <c r="C21834">
        <v>3</v>
      </c>
      <c r="D21834" t="s">
        <v>641</v>
      </c>
      <c r="E21834">
        <v>38</v>
      </c>
      <c r="F21834" t="s">
        <v>641</v>
      </c>
      <c r="S21834" t="str">
        <f t="shared" si="116"/>
        <v/>
      </c>
    </row>
    <row r="21835" spans="1:20" x14ac:dyDescent="0.5">
      <c r="A21835" s="4">
        <v>44306</v>
      </c>
      <c r="B21835" s="14">
        <v>1.7777777777777778E-2</v>
      </c>
      <c r="C21835">
        <v>3</v>
      </c>
      <c r="D21835" t="s">
        <v>641</v>
      </c>
      <c r="E21835">
        <v>43</v>
      </c>
      <c r="F21835" t="s">
        <v>641</v>
      </c>
      <c r="S21835" t="str">
        <f t="shared" si="116"/>
        <v/>
      </c>
    </row>
    <row r="21836" spans="1:20" x14ac:dyDescent="0.5">
      <c r="A21836" s="4">
        <v>44306</v>
      </c>
      <c r="B21836" s="14">
        <v>1.7812499999999998E-2</v>
      </c>
      <c r="C21836">
        <v>3</v>
      </c>
      <c r="D21836" t="s">
        <v>641</v>
      </c>
      <c r="E21836">
        <v>41</v>
      </c>
      <c r="F21836" t="s">
        <v>641</v>
      </c>
      <c r="S21836" t="str">
        <f t="shared" si="116"/>
        <v/>
      </c>
    </row>
    <row r="21837" spans="1:20" x14ac:dyDescent="0.5">
      <c r="A21837" s="4">
        <v>44306</v>
      </c>
      <c r="B21837" s="14">
        <v>1.7835648148148149E-2</v>
      </c>
      <c r="C21837">
        <v>3</v>
      </c>
      <c r="D21837" t="s">
        <v>641</v>
      </c>
      <c r="E21837">
        <v>39</v>
      </c>
      <c r="F21837" t="s">
        <v>641</v>
      </c>
      <c r="S21837" t="str">
        <f t="shared" si="116"/>
        <v/>
      </c>
    </row>
    <row r="21838" spans="1:20" x14ac:dyDescent="0.5">
      <c r="A21838" s="4">
        <v>44306</v>
      </c>
      <c r="B21838" s="14">
        <v>1.7847222222222223E-2</v>
      </c>
      <c r="C21838">
        <v>3</v>
      </c>
      <c r="D21838" t="s">
        <v>641</v>
      </c>
      <c r="E21838">
        <v>45</v>
      </c>
      <c r="F21838" t="s">
        <v>641</v>
      </c>
      <c r="S21838" t="str">
        <f t="shared" si="116"/>
        <v/>
      </c>
    </row>
    <row r="21839" spans="1:20" x14ac:dyDescent="0.5">
      <c r="A21839" s="4">
        <v>44306</v>
      </c>
      <c r="B21839" s="14">
        <v>1.7858796296296296E-2</v>
      </c>
      <c r="C21839">
        <v>3</v>
      </c>
      <c r="D21839" t="s">
        <v>641</v>
      </c>
      <c r="E21839">
        <v>44</v>
      </c>
      <c r="F21839" t="s">
        <v>641</v>
      </c>
      <c r="S21839" t="str">
        <f t="shared" si="116"/>
        <v/>
      </c>
    </row>
    <row r="21840" spans="1:20" x14ac:dyDescent="0.5">
      <c r="A21840" s="4">
        <v>44306</v>
      </c>
      <c r="B21840" s="14">
        <v>1.7870370370370373E-2</v>
      </c>
      <c r="C21840">
        <v>3</v>
      </c>
      <c r="D21840" t="s">
        <v>641</v>
      </c>
      <c r="E21840">
        <v>39</v>
      </c>
      <c r="F21840" t="s">
        <v>641</v>
      </c>
      <c r="S21840" t="str">
        <f t="shared" si="116"/>
        <v/>
      </c>
    </row>
    <row r="21841" spans="1:20" x14ac:dyDescent="0.5">
      <c r="A21841" s="4">
        <v>44306</v>
      </c>
      <c r="B21841" s="14">
        <v>1.7881944444444443E-2</v>
      </c>
      <c r="C21841">
        <v>3</v>
      </c>
      <c r="D21841" t="s">
        <v>641</v>
      </c>
      <c r="E21841">
        <v>50</v>
      </c>
      <c r="F21841" t="s">
        <v>641</v>
      </c>
      <c r="S21841" t="str">
        <f t="shared" si="116"/>
        <v/>
      </c>
    </row>
    <row r="21842" spans="1:20" x14ac:dyDescent="0.5">
      <c r="A21842" s="4">
        <v>44306</v>
      </c>
      <c r="B21842" s="14">
        <v>1.7893518518518517E-2</v>
      </c>
      <c r="C21842">
        <v>3</v>
      </c>
      <c r="D21842" t="s">
        <v>641</v>
      </c>
      <c r="E21842">
        <v>50</v>
      </c>
      <c r="F21842" t="s">
        <v>641</v>
      </c>
      <c r="S21842" t="str">
        <f t="shared" si="116"/>
        <v/>
      </c>
    </row>
    <row r="21843" spans="1:20" x14ac:dyDescent="0.5">
      <c r="A21843" s="4">
        <v>44306</v>
      </c>
      <c r="B21843" s="14">
        <v>1.7905092592592594E-2</v>
      </c>
      <c r="C21843">
        <v>3</v>
      </c>
      <c r="D21843" t="s">
        <v>641</v>
      </c>
      <c r="E21843">
        <v>47</v>
      </c>
      <c r="F21843" t="s">
        <v>641</v>
      </c>
      <c r="S21843" t="str">
        <f t="shared" si="116"/>
        <v/>
      </c>
    </row>
    <row r="21844" spans="1:20" x14ac:dyDescent="0.5">
      <c r="A21844" s="4">
        <v>44306</v>
      </c>
      <c r="B21844" s="14">
        <v>1.7928240740740741E-2</v>
      </c>
      <c r="C21844">
        <v>3</v>
      </c>
      <c r="D21844" t="s">
        <v>641</v>
      </c>
      <c r="E21844">
        <v>47</v>
      </c>
      <c r="F21844" t="s">
        <v>641</v>
      </c>
      <c r="S21844" t="str">
        <f t="shared" si="116"/>
        <v/>
      </c>
    </row>
    <row r="21845" spans="1:20" x14ac:dyDescent="0.5">
      <c r="A21845" s="4">
        <v>44306</v>
      </c>
      <c r="B21845" s="14">
        <v>1.7939814814814815E-2</v>
      </c>
      <c r="C21845">
        <v>3</v>
      </c>
      <c r="D21845" t="s">
        <v>641</v>
      </c>
      <c r="E21845">
        <v>48</v>
      </c>
      <c r="F21845" t="s">
        <v>641</v>
      </c>
      <c r="S21845" t="str">
        <f t="shared" si="116"/>
        <v/>
      </c>
    </row>
    <row r="21846" spans="1:20" x14ac:dyDescent="0.5">
      <c r="A21846" s="4">
        <v>44306</v>
      </c>
      <c r="B21846" s="14">
        <v>1.7951388888888888E-2</v>
      </c>
      <c r="C21846">
        <v>3</v>
      </c>
      <c r="D21846" t="s">
        <v>641</v>
      </c>
      <c r="E21846">
        <v>48</v>
      </c>
      <c r="F21846" t="s">
        <v>641</v>
      </c>
      <c r="S21846" t="str">
        <f t="shared" si="116"/>
        <v/>
      </c>
    </row>
    <row r="21847" spans="1:20" x14ac:dyDescent="0.5">
      <c r="A21847" s="4">
        <v>44306</v>
      </c>
      <c r="B21847" s="14">
        <v>1.7962962962962962E-2</v>
      </c>
      <c r="C21847">
        <v>3</v>
      </c>
      <c r="D21847" t="s">
        <v>641</v>
      </c>
      <c r="E21847">
        <v>51</v>
      </c>
      <c r="F21847" t="s">
        <v>641</v>
      </c>
      <c r="S21847" t="str">
        <f t="shared" si="116"/>
        <v/>
      </c>
    </row>
    <row r="21848" spans="1:20" x14ac:dyDescent="0.5">
      <c r="A21848" s="4">
        <v>44306</v>
      </c>
      <c r="B21848" s="14">
        <v>1.7986111111111109E-2</v>
      </c>
      <c r="C21848">
        <v>3</v>
      </c>
      <c r="D21848" t="s">
        <v>641</v>
      </c>
      <c r="E21848">
        <v>49</v>
      </c>
      <c r="F21848" t="s">
        <v>641</v>
      </c>
      <c r="S21848" t="str">
        <f t="shared" si="116"/>
        <v/>
      </c>
    </row>
    <row r="21849" spans="1:20" x14ac:dyDescent="0.5">
      <c r="A21849" s="4">
        <v>44306</v>
      </c>
      <c r="B21849" s="14">
        <v>1.7997685185185186E-2</v>
      </c>
      <c r="C21849">
        <v>3</v>
      </c>
      <c r="D21849" t="s">
        <v>641</v>
      </c>
      <c r="E21849">
        <v>45</v>
      </c>
      <c r="F21849" t="s">
        <v>641</v>
      </c>
      <c r="S21849" t="str">
        <f t="shared" ref="S21849:S21904" si="117">IFERROR(IF(OR(C21849=3,C21849=4),(Q21849/R21849*35.5),(Q21849/R21849*30)),"")</f>
        <v/>
      </c>
    </row>
    <row r="21850" spans="1:20" x14ac:dyDescent="0.5">
      <c r="A21850" s="4">
        <v>44306</v>
      </c>
      <c r="B21850" s="14">
        <v>1.8020833333333333E-2</v>
      </c>
      <c r="C21850">
        <v>3</v>
      </c>
      <c r="D21850" t="s">
        <v>641</v>
      </c>
      <c r="E21850">
        <v>44</v>
      </c>
      <c r="F21850" t="s">
        <v>641</v>
      </c>
      <c r="S21850" t="str">
        <f t="shared" si="117"/>
        <v/>
      </c>
    </row>
    <row r="21851" spans="1:20" x14ac:dyDescent="0.5">
      <c r="A21851" s="4">
        <v>44306</v>
      </c>
      <c r="B21851" s="14">
        <v>1.8032407407407407E-2</v>
      </c>
      <c r="C21851">
        <v>3</v>
      </c>
      <c r="D21851" t="s">
        <v>641</v>
      </c>
      <c r="E21851">
        <v>43</v>
      </c>
      <c r="F21851" t="s">
        <v>641</v>
      </c>
      <c r="S21851" t="str">
        <f t="shared" si="117"/>
        <v/>
      </c>
    </row>
    <row r="21852" spans="1:20" x14ac:dyDescent="0.5">
      <c r="A21852" s="4">
        <v>44306</v>
      </c>
      <c r="B21852" s="14">
        <v>6.6701388888888893E-2</v>
      </c>
      <c r="C21852">
        <v>4</v>
      </c>
      <c r="D21852" t="s">
        <v>641</v>
      </c>
      <c r="E21852">
        <v>110</v>
      </c>
      <c r="F21852" t="s">
        <v>646</v>
      </c>
      <c r="G21852" s="14">
        <f>(B21852+"0:33:03")</f>
        <v>8.9652777777777776E-2</v>
      </c>
      <c r="H21852" s="14"/>
      <c r="I21852" s="14"/>
      <c r="J21852">
        <v>1</v>
      </c>
      <c r="K21852" t="s">
        <v>913</v>
      </c>
      <c r="M21852" s="14">
        <v>8.965277777777779E-2</v>
      </c>
      <c r="N21852">
        <v>4</v>
      </c>
      <c r="O21852">
        <v>4</v>
      </c>
      <c r="P21852" t="s">
        <v>916</v>
      </c>
      <c r="S21852" t="str">
        <f t="shared" si="117"/>
        <v/>
      </c>
      <c r="T21852" t="s">
        <v>851</v>
      </c>
    </row>
    <row r="21853" spans="1:20" x14ac:dyDescent="0.5">
      <c r="A21853" s="4">
        <v>44306</v>
      </c>
      <c r="B21853" s="14">
        <v>8.0636574074074083E-2</v>
      </c>
      <c r="C21853">
        <v>3</v>
      </c>
      <c r="D21853" t="s">
        <v>641</v>
      </c>
      <c r="E21853">
        <v>44</v>
      </c>
      <c r="F21853" t="s">
        <v>641</v>
      </c>
      <c r="S21853" t="str">
        <f t="shared" si="117"/>
        <v/>
      </c>
    </row>
    <row r="21854" spans="1:20" x14ac:dyDescent="0.5">
      <c r="A21854" s="4">
        <v>44306</v>
      </c>
      <c r="B21854" s="14">
        <v>8.0729166666666671E-2</v>
      </c>
      <c r="C21854">
        <v>3</v>
      </c>
      <c r="D21854" t="s">
        <v>641</v>
      </c>
      <c r="E21854">
        <v>44</v>
      </c>
      <c r="F21854" t="s">
        <v>641</v>
      </c>
      <c r="S21854" t="str">
        <f t="shared" si="117"/>
        <v/>
      </c>
    </row>
    <row r="21855" spans="1:20" x14ac:dyDescent="0.5">
      <c r="A21855" s="4">
        <v>44306</v>
      </c>
      <c r="B21855" s="14">
        <v>8.0752314814814818E-2</v>
      </c>
      <c r="C21855">
        <v>3</v>
      </c>
      <c r="D21855" t="s">
        <v>641</v>
      </c>
      <c r="E21855">
        <v>38</v>
      </c>
      <c r="F21855" t="s">
        <v>641</v>
      </c>
      <c r="S21855" t="str">
        <f t="shared" si="117"/>
        <v/>
      </c>
    </row>
    <row r="21856" spans="1:20" x14ac:dyDescent="0.5">
      <c r="A21856" s="4">
        <v>44306</v>
      </c>
      <c r="B21856" s="14">
        <v>8.0775462962962966E-2</v>
      </c>
      <c r="C21856">
        <v>3</v>
      </c>
      <c r="D21856" t="s">
        <v>641</v>
      </c>
      <c r="E21856">
        <v>43</v>
      </c>
      <c r="F21856" t="s">
        <v>641</v>
      </c>
      <c r="S21856" t="str">
        <f t="shared" si="117"/>
        <v/>
      </c>
    </row>
    <row r="21857" spans="1:20" x14ac:dyDescent="0.5">
      <c r="A21857" s="4">
        <v>44306</v>
      </c>
      <c r="B21857" s="14">
        <v>8.0787037037037032E-2</v>
      </c>
      <c r="C21857">
        <v>3</v>
      </c>
      <c r="D21857" t="s">
        <v>641</v>
      </c>
      <c r="E21857">
        <v>43</v>
      </c>
      <c r="F21857" t="s">
        <v>641</v>
      </c>
      <c r="S21857" t="str">
        <f t="shared" si="117"/>
        <v/>
      </c>
    </row>
    <row r="21858" spans="1:20" x14ac:dyDescent="0.5">
      <c r="A21858" s="4">
        <v>44306</v>
      </c>
      <c r="B21858" s="14">
        <v>8.0810185185185179E-2</v>
      </c>
      <c r="C21858">
        <v>3</v>
      </c>
      <c r="D21858" t="s">
        <v>641</v>
      </c>
      <c r="E21858">
        <v>44</v>
      </c>
      <c r="F21858" t="s">
        <v>641</v>
      </c>
      <c r="S21858" t="str">
        <f t="shared" si="117"/>
        <v/>
      </c>
    </row>
    <row r="21859" spans="1:20" x14ac:dyDescent="0.5">
      <c r="A21859" s="4">
        <v>44306</v>
      </c>
      <c r="B21859" s="14">
        <v>8.082175925925926E-2</v>
      </c>
      <c r="C21859">
        <v>3</v>
      </c>
      <c r="D21859" t="s">
        <v>641</v>
      </c>
      <c r="E21859">
        <v>39</v>
      </c>
      <c r="F21859" t="s">
        <v>641</v>
      </c>
      <c r="S21859" t="str">
        <f t="shared" si="117"/>
        <v/>
      </c>
    </row>
    <row r="21860" spans="1:20" x14ac:dyDescent="0.5">
      <c r="A21860" s="4">
        <v>44306</v>
      </c>
      <c r="B21860" s="14">
        <v>8.0902777777777782E-2</v>
      </c>
      <c r="C21860">
        <v>3</v>
      </c>
      <c r="D21860" t="s">
        <v>641</v>
      </c>
      <c r="E21860">
        <v>38</v>
      </c>
      <c r="F21860" t="s">
        <v>641</v>
      </c>
      <c r="S21860" t="str">
        <f t="shared" si="117"/>
        <v/>
      </c>
    </row>
    <row r="21861" spans="1:20" x14ac:dyDescent="0.5">
      <c r="A21861" s="4">
        <v>44306</v>
      </c>
      <c r="B21861" s="14">
        <v>8.0925925925925915E-2</v>
      </c>
      <c r="C21861">
        <v>3</v>
      </c>
      <c r="D21861" t="s">
        <v>641</v>
      </c>
      <c r="E21861">
        <v>38</v>
      </c>
      <c r="F21861" t="s">
        <v>641</v>
      </c>
      <c r="S21861" t="str">
        <f t="shared" si="117"/>
        <v/>
      </c>
    </row>
    <row r="21862" spans="1:20" x14ac:dyDescent="0.5">
      <c r="A21862" s="4">
        <v>44306</v>
      </c>
      <c r="B21862" s="14">
        <v>0.16517361111111112</v>
      </c>
      <c r="C21862">
        <v>4</v>
      </c>
      <c r="D21862" t="s">
        <v>646</v>
      </c>
      <c r="E21862">
        <v>83</v>
      </c>
      <c r="F21862" t="s">
        <v>646</v>
      </c>
      <c r="G21862" s="14">
        <f>(B21862+"0:33:03")</f>
        <v>0.18812500000000001</v>
      </c>
      <c r="H21862" s="14"/>
      <c r="I21862" s="14"/>
      <c r="J21862">
        <v>1</v>
      </c>
      <c r="K21862" t="s">
        <v>913</v>
      </c>
      <c r="M21862" s="14">
        <v>0.18812499999999999</v>
      </c>
      <c r="N21862">
        <v>4</v>
      </c>
      <c r="O21862">
        <v>4</v>
      </c>
      <c r="P21862" t="s">
        <v>916</v>
      </c>
      <c r="S21862" t="str">
        <f t="shared" si="117"/>
        <v/>
      </c>
      <c r="T21862" t="s">
        <v>851</v>
      </c>
    </row>
    <row r="21863" spans="1:20" x14ac:dyDescent="0.5">
      <c r="A21863" s="4">
        <v>44306</v>
      </c>
      <c r="B21863" s="14">
        <v>0.54488425925925921</v>
      </c>
      <c r="C21863">
        <v>3</v>
      </c>
      <c r="D21863" t="s">
        <v>641</v>
      </c>
      <c r="E21863">
        <v>41</v>
      </c>
      <c r="F21863" t="s">
        <v>641</v>
      </c>
      <c r="S21863" t="str">
        <f t="shared" si="117"/>
        <v/>
      </c>
    </row>
    <row r="21864" spans="1:20" x14ac:dyDescent="0.5">
      <c r="A21864" s="4">
        <v>44306</v>
      </c>
      <c r="B21864" s="14">
        <v>0.54491898148148155</v>
      </c>
      <c r="C21864">
        <v>3</v>
      </c>
      <c r="D21864" t="s">
        <v>641</v>
      </c>
      <c r="E21864">
        <v>43</v>
      </c>
      <c r="F21864" t="s">
        <v>641</v>
      </c>
      <c r="S21864" t="str">
        <f t="shared" si="117"/>
        <v/>
      </c>
    </row>
    <row r="21865" spans="1:20" x14ac:dyDescent="0.5">
      <c r="A21865" s="4">
        <v>44306</v>
      </c>
      <c r="B21865" s="14">
        <v>0.54494212962962962</v>
      </c>
      <c r="C21865">
        <v>3</v>
      </c>
      <c r="D21865" t="s">
        <v>641</v>
      </c>
      <c r="E21865">
        <v>40</v>
      </c>
      <c r="F21865" t="s">
        <v>641</v>
      </c>
      <c r="S21865" t="str">
        <f t="shared" si="117"/>
        <v/>
      </c>
    </row>
    <row r="21866" spans="1:20" x14ac:dyDescent="0.5">
      <c r="A21866" s="4">
        <v>44306</v>
      </c>
      <c r="B21866" s="14">
        <v>0.54494212962962962</v>
      </c>
      <c r="C21866">
        <v>3</v>
      </c>
      <c r="D21866" t="s">
        <v>641</v>
      </c>
      <c r="E21866">
        <v>42</v>
      </c>
      <c r="F21866" t="s">
        <v>641</v>
      </c>
      <c r="S21866" t="str">
        <f t="shared" si="117"/>
        <v/>
      </c>
    </row>
    <row r="21867" spans="1:20" x14ac:dyDescent="0.5">
      <c r="A21867" s="4">
        <v>44306</v>
      </c>
      <c r="B21867" s="14">
        <v>0.54496527777777781</v>
      </c>
      <c r="C21867">
        <v>3</v>
      </c>
      <c r="D21867" t="s">
        <v>641</v>
      </c>
      <c r="E21867">
        <v>41</v>
      </c>
      <c r="F21867" t="s">
        <v>641</v>
      </c>
      <c r="S21867" t="str">
        <f t="shared" si="117"/>
        <v/>
      </c>
    </row>
    <row r="21868" spans="1:20" x14ac:dyDescent="0.5">
      <c r="A21868" s="4">
        <v>44306</v>
      </c>
      <c r="B21868" s="14">
        <v>0.54496527777777781</v>
      </c>
      <c r="C21868">
        <v>3</v>
      </c>
      <c r="D21868" t="s">
        <v>641</v>
      </c>
      <c r="E21868">
        <v>44</v>
      </c>
      <c r="F21868" t="s">
        <v>641</v>
      </c>
      <c r="S21868" t="str">
        <f t="shared" si="117"/>
        <v/>
      </c>
    </row>
    <row r="21869" spans="1:20" x14ac:dyDescent="0.5">
      <c r="A21869" s="4">
        <v>44306</v>
      </c>
      <c r="B21869" s="14">
        <v>0.54497685185185185</v>
      </c>
      <c r="C21869">
        <v>3</v>
      </c>
      <c r="D21869" t="s">
        <v>641</v>
      </c>
      <c r="E21869">
        <v>44</v>
      </c>
      <c r="F21869" t="s">
        <v>641</v>
      </c>
      <c r="S21869" t="str">
        <f t="shared" si="117"/>
        <v/>
      </c>
    </row>
    <row r="21870" spans="1:20" x14ac:dyDescent="0.5">
      <c r="A21870" s="4">
        <v>44306</v>
      </c>
      <c r="B21870" s="14">
        <v>0.59270833333333328</v>
      </c>
      <c r="C21870">
        <v>3</v>
      </c>
      <c r="D21870" t="s">
        <v>641</v>
      </c>
      <c r="E21870">
        <v>40</v>
      </c>
      <c r="F21870" t="s">
        <v>641</v>
      </c>
      <c r="S21870" t="str">
        <f t="shared" si="117"/>
        <v/>
      </c>
    </row>
    <row r="21871" spans="1:20" x14ac:dyDescent="0.5">
      <c r="A21871" s="4">
        <v>44306</v>
      </c>
      <c r="B21871" s="14">
        <v>0.59273148148148147</v>
      </c>
      <c r="C21871">
        <v>3</v>
      </c>
      <c r="D21871" t="s">
        <v>641</v>
      </c>
      <c r="E21871">
        <v>44</v>
      </c>
      <c r="F21871" t="s">
        <v>641</v>
      </c>
      <c r="S21871" t="str">
        <f t="shared" si="117"/>
        <v/>
      </c>
    </row>
    <row r="21872" spans="1:20" x14ac:dyDescent="0.5">
      <c r="A21872" s="4">
        <v>44306</v>
      </c>
      <c r="B21872" s="14">
        <v>0.59274305555555562</v>
      </c>
      <c r="C21872">
        <v>3</v>
      </c>
      <c r="D21872" t="s">
        <v>641</v>
      </c>
      <c r="E21872">
        <v>39</v>
      </c>
      <c r="F21872" t="s">
        <v>641</v>
      </c>
      <c r="S21872" t="str">
        <f t="shared" si="117"/>
        <v/>
      </c>
    </row>
    <row r="21873" spans="1:19" x14ac:dyDescent="0.5">
      <c r="A21873" s="4">
        <v>44306</v>
      </c>
      <c r="B21873" s="14">
        <v>0.59275462962962966</v>
      </c>
      <c r="C21873">
        <v>3</v>
      </c>
      <c r="D21873" t="s">
        <v>641</v>
      </c>
      <c r="E21873">
        <v>46</v>
      </c>
      <c r="F21873" t="s">
        <v>641</v>
      </c>
      <c r="S21873" t="str">
        <f t="shared" si="117"/>
        <v/>
      </c>
    </row>
    <row r="21874" spans="1:19" x14ac:dyDescent="0.5">
      <c r="A21874" s="4">
        <v>44306</v>
      </c>
      <c r="B21874" s="14">
        <v>0.5927662037037037</v>
      </c>
      <c r="C21874">
        <v>3</v>
      </c>
      <c r="D21874" t="s">
        <v>641</v>
      </c>
      <c r="E21874">
        <v>43</v>
      </c>
      <c r="F21874" t="s">
        <v>641</v>
      </c>
      <c r="S21874" t="str">
        <f t="shared" si="117"/>
        <v/>
      </c>
    </row>
    <row r="21875" spans="1:19" x14ac:dyDescent="0.5">
      <c r="A21875" s="4">
        <v>44306</v>
      </c>
      <c r="B21875" s="14">
        <v>0.59278935185185189</v>
      </c>
      <c r="C21875">
        <v>3</v>
      </c>
      <c r="D21875" t="s">
        <v>641</v>
      </c>
      <c r="E21875">
        <v>38</v>
      </c>
      <c r="F21875" t="s">
        <v>641</v>
      </c>
      <c r="S21875" t="str">
        <f t="shared" si="117"/>
        <v/>
      </c>
    </row>
    <row r="21876" spans="1:19" x14ac:dyDescent="0.5">
      <c r="A21876" s="4">
        <v>44306</v>
      </c>
      <c r="B21876" s="14">
        <v>0.59281249999999996</v>
      </c>
      <c r="C21876">
        <v>3</v>
      </c>
      <c r="D21876" t="s">
        <v>641</v>
      </c>
      <c r="E21876">
        <v>40</v>
      </c>
      <c r="F21876" t="s">
        <v>641</v>
      </c>
      <c r="S21876" t="str">
        <f t="shared" si="117"/>
        <v/>
      </c>
    </row>
    <row r="21877" spans="1:19" x14ac:dyDescent="0.5">
      <c r="A21877" s="4">
        <v>44306</v>
      </c>
      <c r="B21877" s="14">
        <v>0.59282407407407411</v>
      </c>
      <c r="C21877">
        <v>3</v>
      </c>
      <c r="D21877" t="s">
        <v>641</v>
      </c>
      <c r="E21877">
        <v>49</v>
      </c>
      <c r="F21877" t="s">
        <v>641</v>
      </c>
      <c r="S21877" t="str">
        <f t="shared" si="117"/>
        <v/>
      </c>
    </row>
    <row r="21878" spans="1:19" x14ac:dyDescent="0.5">
      <c r="A21878" s="4">
        <v>44306</v>
      </c>
      <c r="B21878" s="14">
        <v>0.59284722222222219</v>
      </c>
      <c r="C21878">
        <v>3</v>
      </c>
      <c r="D21878" t="s">
        <v>641</v>
      </c>
      <c r="E21878">
        <v>46</v>
      </c>
      <c r="F21878" t="s">
        <v>641</v>
      </c>
      <c r="S21878" t="str">
        <f t="shared" si="117"/>
        <v/>
      </c>
    </row>
    <row r="21879" spans="1:19" x14ac:dyDescent="0.5">
      <c r="A21879" s="4">
        <v>44306</v>
      </c>
      <c r="B21879" s="14">
        <v>0.59285879629629623</v>
      </c>
      <c r="C21879">
        <v>3</v>
      </c>
      <c r="D21879" t="s">
        <v>641</v>
      </c>
      <c r="E21879">
        <v>51</v>
      </c>
      <c r="F21879" t="s">
        <v>641</v>
      </c>
      <c r="S21879" t="str">
        <f t="shared" si="117"/>
        <v/>
      </c>
    </row>
    <row r="21880" spans="1:19" x14ac:dyDescent="0.5">
      <c r="A21880" s="4">
        <v>44306</v>
      </c>
      <c r="B21880" s="14">
        <v>0.59287037037037038</v>
      </c>
      <c r="C21880">
        <v>3</v>
      </c>
      <c r="D21880" t="s">
        <v>641</v>
      </c>
      <c r="E21880">
        <v>41</v>
      </c>
      <c r="F21880" t="s">
        <v>641</v>
      </c>
      <c r="S21880" t="str">
        <f t="shared" si="117"/>
        <v/>
      </c>
    </row>
    <row r="21881" spans="1:19" x14ac:dyDescent="0.5">
      <c r="A21881" s="4">
        <v>44306</v>
      </c>
      <c r="B21881" s="14">
        <v>0.59288194444444442</v>
      </c>
      <c r="C21881">
        <v>3</v>
      </c>
      <c r="D21881" t="s">
        <v>641</v>
      </c>
      <c r="E21881">
        <v>39</v>
      </c>
      <c r="F21881" t="s">
        <v>641</v>
      </c>
      <c r="S21881" t="str">
        <f t="shared" si="117"/>
        <v/>
      </c>
    </row>
    <row r="21882" spans="1:19" x14ac:dyDescent="0.5">
      <c r="A21882" s="4">
        <v>44306</v>
      </c>
      <c r="B21882" s="14">
        <v>0.59289351851851857</v>
      </c>
      <c r="C21882">
        <v>3</v>
      </c>
      <c r="D21882" t="s">
        <v>641</v>
      </c>
      <c r="E21882">
        <v>44</v>
      </c>
      <c r="F21882" t="s">
        <v>641</v>
      </c>
      <c r="S21882" t="str">
        <f t="shared" si="117"/>
        <v/>
      </c>
    </row>
    <row r="21883" spans="1:19" x14ac:dyDescent="0.5">
      <c r="A21883" s="4">
        <v>44306</v>
      </c>
      <c r="B21883" s="14">
        <v>0.59292824074074069</v>
      </c>
      <c r="C21883">
        <v>3</v>
      </c>
      <c r="D21883" t="s">
        <v>641</v>
      </c>
      <c r="E21883">
        <v>40</v>
      </c>
      <c r="F21883" t="s">
        <v>641</v>
      </c>
      <c r="S21883" t="str">
        <f t="shared" si="117"/>
        <v/>
      </c>
    </row>
    <row r="21884" spans="1:19" x14ac:dyDescent="0.5">
      <c r="A21884" s="4">
        <v>44306</v>
      </c>
      <c r="B21884" s="14">
        <v>0.59295138888888888</v>
      </c>
      <c r="C21884">
        <v>3</v>
      </c>
      <c r="D21884" t="s">
        <v>641</v>
      </c>
      <c r="E21884">
        <v>38</v>
      </c>
      <c r="F21884" t="s">
        <v>641</v>
      </c>
      <c r="S21884" t="str">
        <f t="shared" si="117"/>
        <v/>
      </c>
    </row>
    <row r="21885" spans="1:19" x14ac:dyDescent="0.5">
      <c r="A21885" s="4">
        <v>44306</v>
      </c>
      <c r="B21885" s="14">
        <v>0.91853009259259266</v>
      </c>
      <c r="C21885">
        <v>3</v>
      </c>
      <c r="D21885" t="s">
        <v>641</v>
      </c>
      <c r="E21885">
        <v>40</v>
      </c>
      <c r="F21885" t="s">
        <v>641</v>
      </c>
      <c r="S21885" t="str">
        <f t="shared" si="117"/>
        <v/>
      </c>
    </row>
    <row r="21886" spans="1:19" x14ac:dyDescent="0.5">
      <c r="A21886" s="4">
        <v>44306</v>
      </c>
      <c r="B21886" s="14">
        <v>0.9185416666666667</v>
      </c>
      <c r="C21886">
        <v>3</v>
      </c>
      <c r="D21886" t="s">
        <v>641</v>
      </c>
      <c r="E21886">
        <v>40</v>
      </c>
      <c r="F21886" t="s">
        <v>641</v>
      </c>
      <c r="S21886" t="str">
        <f t="shared" si="117"/>
        <v/>
      </c>
    </row>
    <row r="21887" spans="1:19" x14ac:dyDescent="0.5">
      <c r="A21887" s="4">
        <v>44306</v>
      </c>
      <c r="B21887" s="14">
        <v>0.91855324074074074</v>
      </c>
      <c r="C21887">
        <v>3</v>
      </c>
      <c r="D21887" t="s">
        <v>641</v>
      </c>
      <c r="E21887">
        <v>43</v>
      </c>
      <c r="F21887" t="s">
        <v>641</v>
      </c>
      <c r="S21887" t="str">
        <f t="shared" si="117"/>
        <v/>
      </c>
    </row>
    <row r="21888" spans="1:19" x14ac:dyDescent="0.5">
      <c r="A21888" s="4">
        <v>44306</v>
      </c>
      <c r="B21888" s="14">
        <v>0.91856481481481478</v>
      </c>
      <c r="C21888">
        <v>3</v>
      </c>
      <c r="D21888" t="s">
        <v>641</v>
      </c>
      <c r="E21888">
        <v>44</v>
      </c>
      <c r="F21888" t="s">
        <v>641</v>
      </c>
      <c r="S21888" t="str">
        <f t="shared" si="117"/>
        <v/>
      </c>
    </row>
    <row r="21889" spans="1:19" x14ac:dyDescent="0.5">
      <c r="A21889" s="4">
        <v>44306</v>
      </c>
      <c r="B21889" s="14">
        <v>0.91857638888888893</v>
      </c>
      <c r="C21889">
        <v>3</v>
      </c>
      <c r="D21889" t="s">
        <v>641</v>
      </c>
      <c r="E21889">
        <v>42</v>
      </c>
      <c r="F21889" t="s">
        <v>641</v>
      </c>
      <c r="S21889" t="str">
        <f t="shared" si="117"/>
        <v/>
      </c>
    </row>
    <row r="21890" spans="1:19" x14ac:dyDescent="0.5">
      <c r="A21890" s="4">
        <v>44306</v>
      </c>
      <c r="B21890" s="14">
        <v>0.91859953703703701</v>
      </c>
      <c r="C21890">
        <v>3</v>
      </c>
      <c r="D21890" t="s">
        <v>641</v>
      </c>
      <c r="E21890">
        <v>41</v>
      </c>
      <c r="F21890" t="s">
        <v>641</v>
      </c>
      <c r="S21890" t="str">
        <f t="shared" si="117"/>
        <v/>
      </c>
    </row>
    <row r="21891" spans="1:19" x14ac:dyDescent="0.5">
      <c r="A21891" s="4">
        <v>44306</v>
      </c>
      <c r="B21891" s="14">
        <v>0.91862268518518519</v>
      </c>
      <c r="C21891">
        <v>3</v>
      </c>
      <c r="D21891" t="s">
        <v>641</v>
      </c>
      <c r="E21891">
        <v>43</v>
      </c>
      <c r="F21891" t="s">
        <v>641</v>
      </c>
      <c r="S21891" t="str">
        <f t="shared" si="117"/>
        <v/>
      </c>
    </row>
    <row r="21892" spans="1:19" x14ac:dyDescent="0.5">
      <c r="A21892" s="4">
        <v>44306</v>
      </c>
      <c r="B21892" s="14">
        <v>0.91865740740740742</v>
      </c>
      <c r="C21892">
        <v>3</v>
      </c>
      <c r="D21892" t="s">
        <v>641</v>
      </c>
      <c r="E21892">
        <v>42</v>
      </c>
      <c r="F21892" t="s">
        <v>641</v>
      </c>
      <c r="S21892" t="str">
        <f t="shared" si="117"/>
        <v/>
      </c>
    </row>
    <row r="21893" spans="1:19" x14ac:dyDescent="0.5">
      <c r="A21893" s="4">
        <v>44306</v>
      </c>
      <c r="B21893" s="14">
        <v>0.98445601851851849</v>
      </c>
      <c r="C21893">
        <v>3</v>
      </c>
      <c r="D21893" t="s">
        <v>641</v>
      </c>
      <c r="E21893">
        <v>39</v>
      </c>
      <c r="F21893" t="s">
        <v>641</v>
      </c>
      <c r="S21893" t="str">
        <f t="shared" si="117"/>
        <v/>
      </c>
    </row>
    <row r="21894" spans="1:19" x14ac:dyDescent="0.5">
      <c r="A21894" s="4">
        <v>44306</v>
      </c>
      <c r="B21894" s="14">
        <v>0.98447916666666668</v>
      </c>
      <c r="C21894">
        <v>3</v>
      </c>
      <c r="D21894" t="s">
        <v>641</v>
      </c>
      <c r="E21894">
        <v>41</v>
      </c>
      <c r="F21894" t="s">
        <v>641</v>
      </c>
      <c r="S21894" t="str">
        <f t="shared" si="117"/>
        <v/>
      </c>
    </row>
    <row r="21895" spans="1:19" x14ac:dyDescent="0.5">
      <c r="A21895" s="4">
        <v>44306</v>
      </c>
      <c r="B21895" s="14">
        <v>0.98449074074074072</v>
      </c>
      <c r="C21895">
        <v>3</v>
      </c>
      <c r="D21895" t="s">
        <v>641</v>
      </c>
      <c r="E21895">
        <v>40</v>
      </c>
      <c r="F21895" t="s">
        <v>641</v>
      </c>
      <c r="S21895" t="str">
        <f t="shared" si="117"/>
        <v/>
      </c>
    </row>
    <row r="21896" spans="1:19" x14ac:dyDescent="0.5">
      <c r="A21896" s="4">
        <v>44306</v>
      </c>
      <c r="B21896" s="14">
        <v>0.98454861111111114</v>
      </c>
      <c r="C21896">
        <v>3</v>
      </c>
      <c r="D21896" t="s">
        <v>641</v>
      </c>
      <c r="E21896">
        <v>41</v>
      </c>
      <c r="F21896" t="s">
        <v>641</v>
      </c>
      <c r="S21896" t="str">
        <f t="shared" si="117"/>
        <v/>
      </c>
    </row>
    <row r="21897" spans="1:19" x14ac:dyDescent="0.5">
      <c r="A21897" s="4">
        <v>44306</v>
      </c>
      <c r="B21897" s="14">
        <v>0.98456018518518518</v>
      </c>
      <c r="C21897">
        <v>3</v>
      </c>
      <c r="D21897" t="s">
        <v>641</v>
      </c>
      <c r="E21897">
        <v>38</v>
      </c>
      <c r="F21897" t="s">
        <v>641</v>
      </c>
      <c r="S21897" t="str">
        <f t="shared" si="117"/>
        <v/>
      </c>
    </row>
    <row r="21898" spans="1:19" x14ac:dyDescent="0.5">
      <c r="A21898" s="4">
        <v>44306</v>
      </c>
      <c r="B21898" s="14">
        <v>0.98460648148148155</v>
      </c>
      <c r="C21898">
        <v>3</v>
      </c>
      <c r="D21898" t="s">
        <v>641</v>
      </c>
      <c r="E21898">
        <v>38</v>
      </c>
      <c r="F21898" t="s">
        <v>641</v>
      </c>
      <c r="S21898" t="str">
        <f t="shared" si="117"/>
        <v/>
      </c>
    </row>
    <row r="21899" spans="1:19" x14ac:dyDescent="0.5">
      <c r="A21899" s="4">
        <v>44306</v>
      </c>
      <c r="B21899" s="14">
        <v>0.98461805555555559</v>
      </c>
      <c r="C21899">
        <v>3</v>
      </c>
      <c r="D21899" t="s">
        <v>641</v>
      </c>
      <c r="E21899">
        <v>38</v>
      </c>
      <c r="F21899" t="s">
        <v>641</v>
      </c>
      <c r="S21899" t="str">
        <f t="shared" si="117"/>
        <v/>
      </c>
    </row>
    <row r="21900" spans="1:19" x14ac:dyDescent="0.5">
      <c r="A21900" s="4">
        <v>44306</v>
      </c>
      <c r="B21900" s="14">
        <v>0.98462962962962963</v>
      </c>
      <c r="C21900">
        <v>3</v>
      </c>
      <c r="D21900" t="s">
        <v>641</v>
      </c>
      <c r="E21900">
        <v>40</v>
      </c>
      <c r="F21900" t="s">
        <v>641</v>
      </c>
      <c r="S21900" t="str">
        <f t="shared" si="117"/>
        <v/>
      </c>
    </row>
    <row r="21901" spans="1:19" x14ac:dyDescent="0.5">
      <c r="A21901" s="4">
        <v>44306</v>
      </c>
      <c r="B21901" s="14">
        <v>0.98465277777777782</v>
      </c>
      <c r="C21901">
        <v>3</v>
      </c>
      <c r="D21901" t="s">
        <v>641</v>
      </c>
      <c r="E21901">
        <v>38</v>
      </c>
      <c r="F21901" t="s">
        <v>641</v>
      </c>
      <c r="S21901" t="str">
        <f t="shared" si="117"/>
        <v/>
      </c>
    </row>
    <row r="21902" spans="1:19" x14ac:dyDescent="0.5">
      <c r="A21902" s="4">
        <v>44306</v>
      </c>
      <c r="B21902" s="14">
        <v>0.9846759259259259</v>
      </c>
      <c r="C21902">
        <v>3</v>
      </c>
      <c r="D21902" t="s">
        <v>641</v>
      </c>
      <c r="E21902">
        <v>40</v>
      </c>
      <c r="F21902" t="s">
        <v>641</v>
      </c>
      <c r="S21902" t="str">
        <f t="shared" si="117"/>
        <v/>
      </c>
    </row>
    <row r="21903" spans="1:19" x14ac:dyDescent="0.5">
      <c r="A21903" s="4">
        <v>44306</v>
      </c>
      <c r="B21903" s="14">
        <v>0.9846759259259259</v>
      </c>
      <c r="C21903">
        <v>3</v>
      </c>
      <c r="D21903" t="s">
        <v>641</v>
      </c>
      <c r="E21903">
        <v>39</v>
      </c>
      <c r="F21903" t="s">
        <v>641</v>
      </c>
      <c r="S21903" t="str">
        <f t="shared" si="117"/>
        <v/>
      </c>
    </row>
    <row r="21904" spans="1:19" x14ac:dyDescent="0.5">
      <c r="A21904" s="4">
        <v>44306</v>
      </c>
      <c r="B21904" s="14">
        <v>0.98471064814814813</v>
      </c>
      <c r="C21904">
        <v>3</v>
      </c>
      <c r="D21904" t="s">
        <v>641</v>
      </c>
      <c r="E21904">
        <v>43</v>
      </c>
      <c r="F21904" t="s">
        <v>641</v>
      </c>
      <c r="S21904" t="str">
        <f t="shared" si="117"/>
        <v/>
      </c>
    </row>
    <row r="21905" spans="1:20" x14ac:dyDescent="0.5">
      <c r="A21905" s="4">
        <v>44307</v>
      </c>
      <c r="B21905" s="14">
        <v>0.1739236111111111</v>
      </c>
      <c r="C21905">
        <v>2</v>
      </c>
      <c r="D21905" t="s">
        <v>641</v>
      </c>
      <c r="E21905">
        <v>44</v>
      </c>
      <c r="F21905" t="s">
        <v>646</v>
      </c>
      <c r="G21905" s="14">
        <f>(B21905+"0:33:03")</f>
        <v>0.19687499999999999</v>
      </c>
      <c r="H21905" s="14"/>
      <c r="I21905" s="14"/>
      <c r="J21905">
        <v>1</v>
      </c>
      <c r="K21905" t="s">
        <v>913</v>
      </c>
      <c r="M21905" s="14">
        <v>0.19696759259259258</v>
      </c>
      <c r="N21905">
        <v>1</v>
      </c>
      <c r="O21905">
        <v>2</v>
      </c>
      <c r="P21905" t="s">
        <v>32</v>
      </c>
      <c r="Q21905">
        <v>58</v>
      </c>
      <c r="R21905">
        <v>35</v>
      </c>
      <c r="S21905">
        <f>IFERROR(IF(OR(C21905=3,C21905=4),(Q21905/R21905*35.5),(Q21905/R21905*35)),"")</f>
        <v>58.000000000000007</v>
      </c>
      <c r="T21905" t="s">
        <v>911</v>
      </c>
    </row>
    <row r="21906" spans="1:20" x14ac:dyDescent="0.5">
      <c r="A21906" s="4">
        <v>44307</v>
      </c>
      <c r="B21906" s="14">
        <v>1.6469907407407405E-2</v>
      </c>
      <c r="C21906">
        <v>1</v>
      </c>
      <c r="D21906" t="s">
        <v>642</v>
      </c>
      <c r="E21906">
        <v>39</v>
      </c>
      <c r="F21906" t="s">
        <v>642</v>
      </c>
      <c r="G21906" s="14">
        <f>(B21906+"0:33:03")</f>
        <v>3.9421296296296288E-2</v>
      </c>
      <c r="H21906" s="14"/>
      <c r="I21906" s="14"/>
      <c r="J21906">
        <v>1</v>
      </c>
      <c r="K21906" t="s">
        <v>642</v>
      </c>
      <c r="M21906" s="14">
        <v>3.9490740740740743E-2</v>
      </c>
      <c r="N21906">
        <v>1</v>
      </c>
      <c r="O21906">
        <v>1</v>
      </c>
      <c r="P21906" t="s">
        <v>918</v>
      </c>
      <c r="Q21906">
        <v>25</v>
      </c>
      <c r="R21906">
        <v>35</v>
      </c>
      <c r="S21906">
        <f>IFERROR(IF(OR(C21906=3,C21906=4),(Q21906/R21906*35.5),(Q21906/R21906*30)),"")</f>
        <v>21.428571428571431</v>
      </c>
      <c r="T21906" t="s">
        <v>911</v>
      </c>
    </row>
    <row r="21907" spans="1:20" x14ac:dyDescent="0.5">
      <c r="A21907" s="4">
        <v>44307</v>
      </c>
      <c r="B21907" s="14">
        <v>0.96134259259259258</v>
      </c>
      <c r="C21907">
        <v>2</v>
      </c>
      <c r="D21907" t="s">
        <v>641</v>
      </c>
      <c r="E21907">
        <v>60</v>
      </c>
      <c r="F21907" t="s">
        <v>642</v>
      </c>
      <c r="G21907" s="14">
        <f>(B21907+"0:33:18")</f>
        <v>0.98446759259259253</v>
      </c>
      <c r="H21907" s="14"/>
      <c r="I21907" s="14"/>
      <c r="J21907">
        <v>1</v>
      </c>
      <c r="K21907" t="s">
        <v>642</v>
      </c>
      <c r="M21907" s="14">
        <v>0.98446759259259264</v>
      </c>
      <c r="N21907">
        <v>1</v>
      </c>
      <c r="O21907">
        <v>2</v>
      </c>
      <c r="P21907" t="s">
        <v>32</v>
      </c>
      <c r="Q21907">
        <v>76</v>
      </c>
      <c r="R21907">
        <v>35</v>
      </c>
      <c r="S21907">
        <f>IFERROR(IF(OR(C21907=3,C21907=4),(Q21907/R21907*35.5),(Q21907/R21907*35)),"")</f>
        <v>76</v>
      </c>
      <c r="T21907" t="s">
        <v>911</v>
      </c>
    </row>
    <row r="21908" spans="1:20" x14ac:dyDescent="0.5">
      <c r="A21908" s="4">
        <v>44307</v>
      </c>
      <c r="B21908" s="14">
        <v>9.4444444444444442E-2</v>
      </c>
      <c r="C21908">
        <v>4</v>
      </c>
      <c r="D21908" t="s">
        <v>641</v>
      </c>
      <c r="E21908">
        <v>127</v>
      </c>
      <c r="F21908" t="s">
        <v>646</v>
      </c>
      <c r="G21908" s="14">
        <f>(B21908+"0:33:03")</f>
        <v>0.11739583333333332</v>
      </c>
      <c r="H21908" s="14"/>
      <c r="I21908" s="14"/>
      <c r="J21908">
        <v>1</v>
      </c>
      <c r="K21908" t="s">
        <v>913</v>
      </c>
      <c r="M21908" s="14">
        <v>0.11748842592592591</v>
      </c>
      <c r="N21908">
        <v>4</v>
      </c>
      <c r="O21908">
        <v>4</v>
      </c>
      <c r="P21908" t="s">
        <v>916</v>
      </c>
      <c r="S21908" t="str">
        <f>IFERROR(IF(OR(C21908=3,C21908=4),(Q21908/R21908*35.5),(Q21908/R21908*30)),"")</f>
        <v/>
      </c>
      <c r="T21908" t="s">
        <v>851</v>
      </c>
    </row>
    <row r="21909" spans="1:20" x14ac:dyDescent="0.5">
      <c r="A21909" s="4">
        <v>44307</v>
      </c>
      <c r="B21909" s="14">
        <v>5.6597222222222222E-3</v>
      </c>
      <c r="C21909">
        <v>4</v>
      </c>
      <c r="D21909" t="s">
        <v>642</v>
      </c>
      <c r="E21909">
        <v>97</v>
      </c>
      <c r="F21909" t="s">
        <v>642</v>
      </c>
      <c r="G21909" s="14">
        <f>(B21909+"0:33:03")</f>
        <v>2.8611111111111108E-2</v>
      </c>
      <c r="H21909" s="14"/>
      <c r="I21909" s="14"/>
      <c r="J21909">
        <v>1</v>
      </c>
      <c r="K21909" t="s">
        <v>642</v>
      </c>
      <c r="M21909" s="14">
        <v>2.8692129629629633E-2</v>
      </c>
      <c r="N21909">
        <v>4</v>
      </c>
      <c r="O21909">
        <v>4</v>
      </c>
      <c r="P21909" t="s">
        <v>32</v>
      </c>
      <c r="Q21909">
        <v>80</v>
      </c>
      <c r="R21909">
        <v>40</v>
      </c>
      <c r="S21909">
        <f>IFERROR(IF(OR(C21909=3,C21909=4),(Q21909/R21909*35.5),(Q21909/R21909*35)),"")</f>
        <v>71</v>
      </c>
      <c r="T21909" t="s">
        <v>851</v>
      </c>
    </row>
    <row r="21910" spans="1:20" x14ac:dyDescent="0.5">
      <c r="A21910" s="60">
        <v>44307</v>
      </c>
      <c r="B21910" s="61">
        <v>0.19207175925925926</v>
      </c>
      <c r="C21910" s="25">
        <v>1</v>
      </c>
      <c r="D21910" s="25" t="s">
        <v>646</v>
      </c>
      <c r="E21910" s="25">
        <v>68</v>
      </c>
      <c r="F21910" s="25" t="s">
        <v>646</v>
      </c>
      <c r="G21910" s="61">
        <f>(B21910+"0:33:03")</f>
        <v>0.21502314814814816</v>
      </c>
      <c r="H21910" s="61"/>
      <c r="I21910" s="61"/>
      <c r="J21910" s="62">
        <v>2</v>
      </c>
      <c r="K21910" s="62" t="s">
        <v>646</v>
      </c>
      <c r="L21910" s="62"/>
      <c r="M21910" s="63">
        <v>0.21512731481481481</v>
      </c>
      <c r="N21910" s="62">
        <v>1</v>
      </c>
      <c r="O21910" s="62">
        <v>1</v>
      </c>
      <c r="P21910" s="62" t="s">
        <v>919</v>
      </c>
      <c r="Q21910" s="62">
        <v>16</v>
      </c>
      <c r="R21910" s="62">
        <v>35</v>
      </c>
      <c r="S21910" s="62"/>
      <c r="T21910" s="62" t="s">
        <v>911</v>
      </c>
    </row>
    <row r="21911" spans="1:20" x14ac:dyDescent="0.5">
      <c r="A21911" s="4">
        <v>44307</v>
      </c>
      <c r="B21911" s="14">
        <v>0.53903935185185181</v>
      </c>
      <c r="C21911">
        <v>3</v>
      </c>
      <c r="D21911" t="s">
        <v>641</v>
      </c>
      <c r="E21911">
        <v>40</v>
      </c>
      <c r="F21911" t="s">
        <v>641</v>
      </c>
      <c r="S21911" t="str">
        <f t="shared" ref="S21911:S21935" si="118">IFERROR(IF(OR(C21911=3,C21911=4),(Q21911/R21911*35.5),(Q21911/R21911*30)),"")</f>
        <v/>
      </c>
    </row>
    <row r="21912" spans="1:20" x14ac:dyDescent="0.5">
      <c r="A21912" s="4">
        <v>44307</v>
      </c>
      <c r="B21912" s="14">
        <v>0.5390625</v>
      </c>
      <c r="C21912">
        <v>3</v>
      </c>
      <c r="D21912" t="s">
        <v>641</v>
      </c>
      <c r="E21912">
        <v>39</v>
      </c>
      <c r="F21912" t="s">
        <v>641</v>
      </c>
      <c r="S21912" t="str">
        <f t="shared" si="118"/>
        <v/>
      </c>
    </row>
    <row r="21913" spans="1:20" x14ac:dyDescent="0.5">
      <c r="A21913" s="4">
        <v>44307</v>
      </c>
      <c r="B21913" s="14">
        <v>0.53912037037037031</v>
      </c>
      <c r="C21913">
        <v>3</v>
      </c>
      <c r="D21913" t="s">
        <v>641</v>
      </c>
      <c r="E21913">
        <v>40</v>
      </c>
      <c r="F21913" t="s">
        <v>641</v>
      </c>
      <c r="S21913" t="str">
        <f t="shared" si="118"/>
        <v/>
      </c>
    </row>
    <row r="21914" spans="1:20" x14ac:dyDescent="0.5">
      <c r="A21914" s="4">
        <v>44307</v>
      </c>
      <c r="B21914" s="14">
        <v>0.5886689814814815</v>
      </c>
      <c r="C21914">
        <v>3</v>
      </c>
      <c r="D21914" t="s">
        <v>641</v>
      </c>
      <c r="E21914">
        <v>39</v>
      </c>
      <c r="F21914" t="s">
        <v>641</v>
      </c>
      <c r="S21914" t="str">
        <f t="shared" si="118"/>
        <v/>
      </c>
    </row>
    <row r="21915" spans="1:20" x14ac:dyDescent="0.5">
      <c r="A21915" s="4">
        <v>44307</v>
      </c>
      <c r="B21915" s="14">
        <v>0.58871527777777777</v>
      </c>
      <c r="C21915">
        <v>3</v>
      </c>
      <c r="D21915" t="s">
        <v>641</v>
      </c>
      <c r="E21915">
        <v>42</v>
      </c>
      <c r="F21915" t="s">
        <v>641</v>
      </c>
      <c r="S21915" t="str">
        <f t="shared" si="118"/>
        <v/>
      </c>
    </row>
    <row r="21916" spans="1:20" x14ac:dyDescent="0.5">
      <c r="A21916" s="4">
        <v>44307</v>
      </c>
      <c r="B21916" s="14">
        <v>0.58875</v>
      </c>
      <c r="C21916">
        <v>3</v>
      </c>
      <c r="D21916" t="s">
        <v>641</v>
      </c>
      <c r="E21916">
        <v>52</v>
      </c>
      <c r="F21916" t="s">
        <v>641</v>
      </c>
      <c r="S21916" t="str">
        <f t="shared" si="118"/>
        <v/>
      </c>
    </row>
    <row r="21917" spans="1:20" x14ac:dyDescent="0.5">
      <c r="A21917" s="4">
        <v>44307</v>
      </c>
      <c r="B21917" s="14">
        <v>0.58876157407407403</v>
      </c>
      <c r="C21917">
        <v>3</v>
      </c>
      <c r="D21917" t="s">
        <v>641</v>
      </c>
      <c r="E21917">
        <v>47</v>
      </c>
      <c r="F21917" t="s">
        <v>641</v>
      </c>
      <c r="S21917" t="str">
        <f t="shared" si="118"/>
        <v/>
      </c>
    </row>
    <row r="21918" spans="1:20" x14ac:dyDescent="0.5">
      <c r="A21918" s="4">
        <v>44307</v>
      </c>
      <c r="B21918" s="14">
        <v>0.58877314814814818</v>
      </c>
      <c r="C21918">
        <v>3</v>
      </c>
      <c r="D21918" t="s">
        <v>641</v>
      </c>
      <c r="E21918">
        <v>42</v>
      </c>
      <c r="F21918" t="s">
        <v>641</v>
      </c>
      <c r="S21918" t="str">
        <f t="shared" si="118"/>
        <v/>
      </c>
    </row>
    <row r="21919" spans="1:20" x14ac:dyDescent="0.5">
      <c r="A21919" s="4">
        <v>44307</v>
      </c>
      <c r="B21919" s="14">
        <v>0.58878472222222222</v>
      </c>
      <c r="C21919">
        <v>3</v>
      </c>
      <c r="D21919" t="s">
        <v>641</v>
      </c>
      <c r="E21919">
        <v>42</v>
      </c>
      <c r="F21919" t="s">
        <v>641</v>
      </c>
      <c r="S21919" t="str">
        <f t="shared" si="118"/>
        <v/>
      </c>
    </row>
    <row r="21920" spans="1:20" x14ac:dyDescent="0.5">
      <c r="A21920" s="4">
        <v>44307</v>
      </c>
      <c r="B21920" s="14">
        <v>0.58880787037037041</v>
      </c>
      <c r="C21920">
        <v>3</v>
      </c>
      <c r="D21920" t="s">
        <v>641</v>
      </c>
      <c r="E21920">
        <v>40</v>
      </c>
      <c r="F21920" t="s">
        <v>641</v>
      </c>
      <c r="S21920" t="str">
        <f t="shared" si="118"/>
        <v/>
      </c>
    </row>
    <row r="21921" spans="1:20" x14ac:dyDescent="0.5">
      <c r="A21921" s="4">
        <v>44307</v>
      </c>
      <c r="B21921" s="14">
        <v>0.58881944444444445</v>
      </c>
      <c r="C21921">
        <v>3</v>
      </c>
      <c r="D21921" t="s">
        <v>641</v>
      </c>
      <c r="E21921">
        <v>39</v>
      </c>
      <c r="F21921" t="s">
        <v>641</v>
      </c>
      <c r="S21921" t="str">
        <f t="shared" si="118"/>
        <v/>
      </c>
    </row>
    <row r="21922" spans="1:20" x14ac:dyDescent="0.5">
      <c r="A21922" s="4">
        <v>44307</v>
      </c>
      <c r="B21922" s="14">
        <v>0.58884259259259253</v>
      </c>
      <c r="C21922">
        <v>3</v>
      </c>
      <c r="D21922" t="s">
        <v>641</v>
      </c>
      <c r="E21922">
        <v>41</v>
      </c>
      <c r="F21922" t="s">
        <v>641</v>
      </c>
      <c r="S21922" t="str">
        <f t="shared" si="118"/>
        <v/>
      </c>
    </row>
    <row r="21923" spans="1:20" x14ac:dyDescent="0.5">
      <c r="A21923" s="4">
        <v>44307</v>
      </c>
      <c r="B21923" s="14">
        <v>0.58885416666666668</v>
      </c>
      <c r="C21923">
        <v>3</v>
      </c>
      <c r="D21923" t="s">
        <v>641</v>
      </c>
      <c r="E21923">
        <v>41</v>
      </c>
      <c r="F21923" t="s">
        <v>641</v>
      </c>
      <c r="S21923" t="str">
        <f t="shared" si="118"/>
        <v/>
      </c>
    </row>
    <row r="21924" spans="1:20" x14ac:dyDescent="0.5">
      <c r="A21924" s="4">
        <v>44307</v>
      </c>
      <c r="B21924" s="14">
        <v>0.58886574074074072</v>
      </c>
      <c r="C21924">
        <v>3</v>
      </c>
      <c r="D21924" t="s">
        <v>641</v>
      </c>
      <c r="E21924">
        <v>41</v>
      </c>
      <c r="F21924" t="s">
        <v>641</v>
      </c>
      <c r="S21924" t="str">
        <f t="shared" si="118"/>
        <v/>
      </c>
    </row>
    <row r="21925" spans="1:20" x14ac:dyDescent="0.5">
      <c r="A21925" s="4">
        <v>44307</v>
      </c>
      <c r="B21925" s="14">
        <v>0.58887731481481487</v>
      </c>
      <c r="C21925">
        <v>3</v>
      </c>
      <c r="D21925" t="s">
        <v>641</v>
      </c>
      <c r="E21925">
        <v>38</v>
      </c>
      <c r="F21925" t="s">
        <v>641</v>
      </c>
      <c r="S21925" t="str">
        <f t="shared" si="118"/>
        <v/>
      </c>
    </row>
    <row r="21926" spans="1:20" x14ac:dyDescent="0.5">
      <c r="A21926" s="4">
        <v>44307</v>
      </c>
      <c r="B21926" s="14">
        <v>0.58888888888888891</v>
      </c>
      <c r="C21926">
        <v>3</v>
      </c>
      <c r="D21926" t="s">
        <v>641</v>
      </c>
      <c r="E21926">
        <v>41</v>
      </c>
      <c r="F21926" t="s">
        <v>641</v>
      </c>
      <c r="S21926" t="str">
        <f t="shared" si="118"/>
        <v/>
      </c>
    </row>
    <row r="21927" spans="1:20" x14ac:dyDescent="0.5">
      <c r="A21927" s="4">
        <v>44307</v>
      </c>
      <c r="B21927" s="14">
        <v>0.58891203703703698</v>
      </c>
      <c r="C21927">
        <v>3</v>
      </c>
      <c r="D21927" t="s">
        <v>641</v>
      </c>
      <c r="E21927">
        <v>39</v>
      </c>
      <c r="F21927" t="s">
        <v>641</v>
      </c>
      <c r="S21927" t="str">
        <f t="shared" si="118"/>
        <v/>
      </c>
    </row>
    <row r="21928" spans="1:20" x14ac:dyDescent="0.5">
      <c r="A21928" s="4">
        <v>44307</v>
      </c>
      <c r="B21928" s="14">
        <v>0.91751157407407413</v>
      </c>
      <c r="C21928">
        <v>3</v>
      </c>
      <c r="D21928" t="s">
        <v>641</v>
      </c>
      <c r="E21928">
        <v>38</v>
      </c>
      <c r="F21928" t="s">
        <v>641</v>
      </c>
      <c r="S21928" t="str">
        <f t="shared" si="118"/>
        <v/>
      </c>
    </row>
    <row r="21929" spans="1:20" x14ac:dyDescent="0.5">
      <c r="A21929" s="4">
        <v>44307</v>
      </c>
      <c r="B21929" s="14">
        <v>0.91754629629629625</v>
      </c>
      <c r="C21929">
        <v>3</v>
      </c>
      <c r="D21929" t="s">
        <v>641</v>
      </c>
      <c r="E21929">
        <v>43</v>
      </c>
      <c r="F21929" t="s">
        <v>641</v>
      </c>
      <c r="S21929" t="str">
        <f t="shared" si="118"/>
        <v/>
      </c>
    </row>
    <row r="21930" spans="1:20" x14ac:dyDescent="0.5">
      <c r="A21930" s="4">
        <v>44307</v>
      </c>
      <c r="B21930" s="14">
        <v>0.9175578703703704</v>
      </c>
      <c r="C21930">
        <v>3</v>
      </c>
      <c r="D21930" t="s">
        <v>641</v>
      </c>
      <c r="E21930">
        <v>46</v>
      </c>
      <c r="F21930" t="s">
        <v>641</v>
      </c>
      <c r="S21930" t="str">
        <f t="shared" si="118"/>
        <v/>
      </c>
    </row>
    <row r="21931" spans="1:20" x14ac:dyDescent="0.5">
      <c r="A21931" s="4">
        <v>44307</v>
      </c>
      <c r="B21931" s="14">
        <v>0.91758101851851848</v>
      </c>
      <c r="C21931">
        <v>3</v>
      </c>
      <c r="D21931" t="s">
        <v>641</v>
      </c>
      <c r="E21931">
        <v>44</v>
      </c>
      <c r="F21931" t="s">
        <v>641</v>
      </c>
      <c r="S21931" t="str">
        <f t="shared" si="118"/>
        <v/>
      </c>
    </row>
    <row r="21932" spans="1:20" x14ac:dyDescent="0.5">
      <c r="A21932" s="4">
        <v>44307</v>
      </c>
      <c r="B21932" s="14">
        <v>0.91759259259259263</v>
      </c>
      <c r="C21932">
        <v>3</v>
      </c>
      <c r="D21932" t="s">
        <v>641</v>
      </c>
      <c r="E21932">
        <v>40</v>
      </c>
      <c r="F21932" t="s">
        <v>641</v>
      </c>
      <c r="S21932" t="str">
        <f t="shared" si="118"/>
        <v/>
      </c>
    </row>
    <row r="21933" spans="1:20" x14ac:dyDescent="0.5">
      <c r="A21933" s="4">
        <v>44307</v>
      </c>
      <c r="B21933" s="14">
        <v>0.9176157407407407</v>
      </c>
      <c r="C21933">
        <v>3</v>
      </c>
      <c r="D21933" t="s">
        <v>641</v>
      </c>
      <c r="E21933">
        <v>47</v>
      </c>
      <c r="F21933" t="s">
        <v>641</v>
      </c>
      <c r="S21933" t="str">
        <f t="shared" si="118"/>
        <v/>
      </c>
    </row>
    <row r="21934" spans="1:20" x14ac:dyDescent="0.5">
      <c r="A21934" s="4">
        <v>44307</v>
      </c>
      <c r="B21934" s="14">
        <v>0.91762731481481474</v>
      </c>
      <c r="C21934">
        <v>3</v>
      </c>
      <c r="D21934" t="s">
        <v>641</v>
      </c>
      <c r="E21934">
        <v>47</v>
      </c>
      <c r="F21934" t="s">
        <v>641</v>
      </c>
      <c r="S21934" t="str">
        <f t="shared" si="118"/>
        <v/>
      </c>
    </row>
    <row r="21935" spans="1:20" x14ac:dyDescent="0.5">
      <c r="A21935" s="4">
        <v>44307</v>
      </c>
      <c r="B21935" s="14">
        <v>0.91769675925925931</v>
      </c>
      <c r="C21935">
        <v>3</v>
      </c>
      <c r="D21935" t="s">
        <v>641</v>
      </c>
      <c r="E21935">
        <v>40</v>
      </c>
      <c r="F21935" t="s">
        <v>641</v>
      </c>
      <c r="S21935" t="str">
        <f t="shared" si="118"/>
        <v/>
      </c>
    </row>
    <row r="21936" spans="1:20" x14ac:dyDescent="0.5">
      <c r="A21936" s="4">
        <v>44307</v>
      </c>
      <c r="B21936" s="14">
        <v>6.2233796296296294E-2</v>
      </c>
      <c r="C21936">
        <v>4</v>
      </c>
      <c r="D21936" t="s">
        <v>646</v>
      </c>
      <c r="E21936">
        <v>102</v>
      </c>
      <c r="F21936" t="s">
        <v>646</v>
      </c>
      <c r="G21936" s="14">
        <f>(B21936+"0:33:03")</f>
        <v>8.5185185185185183E-2</v>
      </c>
      <c r="H21936" s="14"/>
      <c r="I21936" s="14"/>
      <c r="J21936">
        <v>1</v>
      </c>
      <c r="K21936" t="s">
        <v>913</v>
      </c>
      <c r="M21936" s="14">
        <v>8.5266203703703705E-2</v>
      </c>
      <c r="N21936">
        <v>4</v>
      </c>
      <c r="O21936">
        <v>4</v>
      </c>
      <c r="P21936" t="s">
        <v>32</v>
      </c>
      <c r="Q21936">
        <v>84</v>
      </c>
      <c r="R21936">
        <v>40</v>
      </c>
      <c r="S21936">
        <f>IFERROR(IF(OR(C21936=3,C21936=4),(Q21936/R21936*35.5),(Q21936/R21936*35)),"")</f>
        <v>74.55</v>
      </c>
      <c r="T21936" t="s">
        <v>851</v>
      </c>
    </row>
    <row r="21937" spans="1:20" x14ac:dyDescent="0.5">
      <c r="A21937" s="4">
        <v>44307</v>
      </c>
      <c r="B21937" s="14">
        <v>0.98918981481481483</v>
      </c>
      <c r="C21937">
        <v>3</v>
      </c>
      <c r="D21937" t="s">
        <v>641</v>
      </c>
      <c r="E21937">
        <v>39</v>
      </c>
      <c r="F21937" t="s">
        <v>641</v>
      </c>
      <c r="S21937" t="str">
        <f>IFERROR(IF(OR(C21937=3,C21937=4),(Q21937/R21937*35.5),(Q21937/R21937*30)),"")</f>
        <v/>
      </c>
    </row>
    <row r="21938" spans="1:20" x14ac:dyDescent="0.5">
      <c r="A21938" s="4">
        <v>44307</v>
      </c>
      <c r="B21938" s="14">
        <v>0.98931712962962959</v>
      </c>
      <c r="C21938">
        <v>3</v>
      </c>
      <c r="D21938" t="s">
        <v>641</v>
      </c>
      <c r="E21938">
        <v>40</v>
      </c>
      <c r="F21938" t="s">
        <v>641</v>
      </c>
      <c r="S21938" t="str">
        <f>IFERROR(IF(OR(C21938=3,C21938=4),(Q21938/R21938*35.5),(Q21938/R21938*30)),"")</f>
        <v/>
      </c>
    </row>
    <row r="21939" spans="1:20" x14ac:dyDescent="0.5">
      <c r="A21939" s="4">
        <v>44307</v>
      </c>
      <c r="B21939" s="14">
        <v>0.98932870370370374</v>
      </c>
      <c r="C21939">
        <v>3</v>
      </c>
      <c r="D21939" t="s">
        <v>641</v>
      </c>
      <c r="E21939">
        <v>40</v>
      </c>
      <c r="F21939" t="s">
        <v>641</v>
      </c>
      <c r="S21939" t="str">
        <f>IFERROR(IF(OR(C21939=3,C21939=4),(Q21939/R21939*35.5),(Q21939/R21939*30)),"")</f>
        <v/>
      </c>
    </row>
    <row r="21940" spans="1:20" x14ac:dyDescent="0.5">
      <c r="A21940" s="4">
        <v>44307</v>
      </c>
      <c r="B21940" s="14">
        <v>0.98934027777777767</v>
      </c>
      <c r="C21940">
        <v>3</v>
      </c>
      <c r="D21940" t="s">
        <v>641</v>
      </c>
      <c r="E21940">
        <v>42</v>
      </c>
      <c r="F21940" t="s">
        <v>641</v>
      </c>
      <c r="S21940" t="str">
        <f>IFERROR(IF(OR(C21940=3,C21940=4),(Q21940/R21940*35.5),(Q21940/R21940*30)),"")</f>
        <v/>
      </c>
    </row>
    <row r="21941" spans="1:20" x14ac:dyDescent="0.5">
      <c r="A21941" s="60">
        <v>44308</v>
      </c>
      <c r="B21941" s="61">
        <v>0.12555555555555556</v>
      </c>
      <c r="C21941" s="25">
        <v>2</v>
      </c>
      <c r="D21941" s="25" t="s">
        <v>641</v>
      </c>
      <c r="E21941" s="25">
        <v>54</v>
      </c>
      <c r="F21941" s="25" t="s">
        <v>646</v>
      </c>
      <c r="G21941" s="61">
        <f>(B21941+"0:33:26")</f>
        <v>0.14877314814814815</v>
      </c>
      <c r="H21941" s="61"/>
      <c r="I21941" s="61"/>
      <c r="J21941" s="62">
        <v>3</v>
      </c>
      <c r="K21941" s="62" t="s">
        <v>646</v>
      </c>
      <c r="L21941" s="62"/>
      <c r="M21941" s="63">
        <v>0.1487037037037037</v>
      </c>
      <c r="N21941" s="62">
        <v>1</v>
      </c>
      <c r="O21941" s="62">
        <v>2</v>
      </c>
      <c r="P21941" s="62" t="s">
        <v>32</v>
      </c>
      <c r="Q21941" s="62">
        <v>48</v>
      </c>
      <c r="R21941" s="62">
        <v>35</v>
      </c>
      <c r="S21941">
        <f>IFERROR(IF(OR(C21941=3,C21941=4),(Q21941/R21941*35.5),(Q21941/R21941*35)),"")</f>
        <v>48</v>
      </c>
      <c r="T21941" s="62" t="s">
        <v>911</v>
      </c>
    </row>
    <row r="21942" spans="1:20" x14ac:dyDescent="0.5">
      <c r="A21942" s="60">
        <v>44308</v>
      </c>
      <c r="B21942" s="61">
        <v>0.20730324074074072</v>
      </c>
      <c r="C21942" s="25">
        <v>1</v>
      </c>
      <c r="D21942" s="25" t="s">
        <v>646</v>
      </c>
      <c r="E21942" s="25">
        <v>47</v>
      </c>
      <c r="F21942" s="25" t="s">
        <v>646</v>
      </c>
      <c r="G21942" s="61">
        <f>(B21942+"0:33:26")</f>
        <v>0.23052083333333331</v>
      </c>
      <c r="H21942" s="61"/>
      <c r="I21942" s="61"/>
      <c r="J21942" s="62">
        <v>3</v>
      </c>
      <c r="K21942" s="62" t="s">
        <v>646</v>
      </c>
      <c r="L21942" s="62"/>
      <c r="M21942" s="63">
        <v>0.23048611111111109</v>
      </c>
      <c r="N21942" s="62">
        <v>1</v>
      </c>
      <c r="O21942" s="62">
        <v>1</v>
      </c>
      <c r="P21942" s="62" t="s">
        <v>915</v>
      </c>
      <c r="Q21942" s="62"/>
      <c r="R21942" s="62"/>
      <c r="S21942" s="62"/>
      <c r="T21942" s="62" t="s">
        <v>911</v>
      </c>
    </row>
    <row r="21943" spans="1:20" x14ac:dyDescent="0.5">
      <c r="A21943" s="4">
        <v>44308</v>
      </c>
      <c r="B21943" s="14">
        <v>0.56990740740740742</v>
      </c>
      <c r="C21943">
        <v>3</v>
      </c>
      <c r="D21943" t="s">
        <v>641</v>
      </c>
      <c r="E21943">
        <v>38</v>
      </c>
      <c r="F21943" t="s">
        <v>641</v>
      </c>
      <c r="S21943" t="str">
        <f t="shared" ref="S21943:S21952" si="119">IFERROR(IF(OR(C21943=3,C21943=4),(Q21943/R21943*35.5),(Q21943/R21943*30)),"")</f>
        <v/>
      </c>
    </row>
    <row r="21944" spans="1:20" x14ac:dyDescent="0.5">
      <c r="A21944" s="4">
        <v>44308</v>
      </c>
      <c r="B21944" s="14">
        <v>0.56991898148148146</v>
      </c>
      <c r="C21944">
        <v>3</v>
      </c>
      <c r="D21944" t="s">
        <v>641</v>
      </c>
      <c r="E21944">
        <v>39</v>
      </c>
      <c r="F21944" t="s">
        <v>641</v>
      </c>
      <c r="S21944" t="str">
        <f t="shared" si="119"/>
        <v/>
      </c>
    </row>
    <row r="21945" spans="1:20" x14ac:dyDescent="0.5">
      <c r="A21945" s="4">
        <v>44308</v>
      </c>
      <c r="B21945" s="14">
        <v>0.5699305555555555</v>
      </c>
      <c r="C21945">
        <v>3</v>
      </c>
      <c r="D21945" t="s">
        <v>641</v>
      </c>
      <c r="E21945">
        <v>41</v>
      </c>
      <c r="F21945" t="s">
        <v>641</v>
      </c>
      <c r="S21945" t="str">
        <f t="shared" si="119"/>
        <v/>
      </c>
    </row>
    <row r="21946" spans="1:20" x14ac:dyDescent="0.5">
      <c r="A21946" s="4">
        <v>44308</v>
      </c>
      <c r="B21946" s="14">
        <v>0.56995370370370368</v>
      </c>
      <c r="C21946">
        <v>3</v>
      </c>
      <c r="D21946" t="s">
        <v>641</v>
      </c>
      <c r="E21946">
        <v>42</v>
      </c>
      <c r="F21946" t="s">
        <v>641</v>
      </c>
      <c r="S21946" t="str">
        <f t="shared" si="119"/>
        <v/>
      </c>
    </row>
    <row r="21947" spans="1:20" x14ac:dyDescent="0.5">
      <c r="A21947" s="4">
        <v>44308</v>
      </c>
      <c r="B21947" s="14">
        <v>0.56996527777777783</v>
      </c>
      <c r="C21947">
        <v>3</v>
      </c>
      <c r="D21947" t="s">
        <v>641</v>
      </c>
      <c r="E21947">
        <v>38</v>
      </c>
      <c r="F21947" t="s">
        <v>641</v>
      </c>
      <c r="S21947" t="str">
        <f t="shared" si="119"/>
        <v/>
      </c>
    </row>
    <row r="21948" spans="1:20" x14ac:dyDescent="0.5">
      <c r="A21948" s="4">
        <v>44308</v>
      </c>
      <c r="B21948" s="14">
        <v>0.56998842592592591</v>
      </c>
      <c r="C21948">
        <v>3</v>
      </c>
      <c r="D21948" t="s">
        <v>641</v>
      </c>
      <c r="E21948">
        <v>43</v>
      </c>
      <c r="F21948" t="s">
        <v>641</v>
      </c>
      <c r="S21948" t="str">
        <f t="shared" si="119"/>
        <v/>
      </c>
    </row>
    <row r="21949" spans="1:20" x14ac:dyDescent="0.5">
      <c r="A21949" s="4">
        <v>44308</v>
      </c>
      <c r="B21949" s="14">
        <v>0.75123842592592593</v>
      </c>
      <c r="C21949">
        <v>4</v>
      </c>
      <c r="D21949" t="s">
        <v>646</v>
      </c>
      <c r="E21949">
        <v>127</v>
      </c>
      <c r="F21949" t="s">
        <v>646</v>
      </c>
      <c r="G21949" s="14">
        <f>(B21949+"0:33:26")</f>
        <v>0.77445601851851853</v>
      </c>
      <c r="H21949" s="14"/>
      <c r="I21949" s="14"/>
      <c r="J21949">
        <v>1</v>
      </c>
      <c r="K21949" t="s">
        <v>913</v>
      </c>
      <c r="M21949" s="14">
        <v>0.77445601851851853</v>
      </c>
      <c r="N21949">
        <v>4</v>
      </c>
      <c r="O21949">
        <v>4</v>
      </c>
      <c r="P21949" t="s">
        <v>916</v>
      </c>
      <c r="S21949" t="str">
        <f t="shared" si="119"/>
        <v/>
      </c>
      <c r="T21949" t="s">
        <v>851</v>
      </c>
    </row>
    <row r="21950" spans="1:20" x14ac:dyDescent="0.5">
      <c r="A21950" s="4">
        <v>44308</v>
      </c>
      <c r="B21950" s="14">
        <v>0.88206018518518514</v>
      </c>
      <c r="C21950">
        <v>4</v>
      </c>
      <c r="D21950" t="s">
        <v>646</v>
      </c>
      <c r="E21950">
        <v>126</v>
      </c>
      <c r="F21950" t="s">
        <v>646</v>
      </c>
      <c r="G21950" s="14">
        <f>(B21950+"0:33:26")</f>
        <v>0.90527777777777774</v>
      </c>
      <c r="H21950" s="14"/>
      <c r="I21950" s="14"/>
      <c r="J21950">
        <v>1</v>
      </c>
      <c r="K21950" t="s">
        <v>913</v>
      </c>
      <c r="M21950" s="14">
        <v>0.9052662037037037</v>
      </c>
      <c r="N21950">
        <v>4</v>
      </c>
      <c r="O21950">
        <v>4</v>
      </c>
      <c r="P21950" t="s">
        <v>916</v>
      </c>
      <c r="S21950" t="str">
        <f t="shared" si="119"/>
        <v/>
      </c>
      <c r="T21950" t="s">
        <v>851</v>
      </c>
    </row>
    <row r="21951" spans="1:20" x14ac:dyDescent="0.5">
      <c r="A21951" s="4">
        <v>44308</v>
      </c>
      <c r="B21951" s="14">
        <v>0.91990740740740751</v>
      </c>
      <c r="C21951">
        <v>3</v>
      </c>
      <c r="D21951" t="s">
        <v>641</v>
      </c>
      <c r="E21951">
        <v>81</v>
      </c>
      <c r="F21951" t="s">
        <v>641</v>
      </c>
      <c r="G21951" s="14">
        <f>(B21951+"0:33:26")</f>
        <v>0.9431250000000001</v>
      </c>
      <c r="H21951" s="14"/>
      <c r="I21951" s="14"/>
      <c r="J21951">
        <v>1</v>
      </c>
      <c r="K21951" t="s">
        <v>920</v>
      </c>
      <c r="M21951" s="14">
        <v>0.9431018518518518</v>
      </c>
      <c r="N21951" s="65" t="s">
        <v>914</v>
      </c>
      <c r="O21951">
        <v>3</v>
      </c>
      <c r="P21951" t="s">
        <v>916</v>
      </c>
      <c r="S21951" t="str">
        <f t="shared" si="119"/>
        <v/>
      </c>
      <c r="T21951" t="s">
        <v>851</v>
      </c>
    </row>
    <row r="21952" spans="1:20" x14ac:dyDescent="0.5">
      <c r="A21952" s="4">
        <v>44308</v>
      </c>
      <c r="B21952" s="14">
        <v>0.91997685185185185</v>
      </c>
      <c r="C21952">
        <v>3</v>
      </c>
      <c r="D21952" t="s">
        <v>646</v>
      </c>
      <c r="E21952">
        <v>127</v>
      </c>
      <c r="F21952" t="s">
        <v>646</v>
      </c>
      <c r="G21952" s="14">
        <f>(B21952+"0:33:26")</f>
        <v>0.94319444444444445</v>
      </c>
      <c r="H21952" s="14"/>
      <c r="I21952" s="14"/>
      <c r="J21952">
        <v>1</v>
      </c>
      <c r="K21952" t="s">
        <v>641</v>
      </c>
      <c r="M21952" s="14">
        <v>0.94317129629629637</v>
      </c>
      <c r="N21952" t="s">
        <v>914</v>
      </c>
      <c r="O21952">
        <v>3</v>
      </c>
      <c r="P21952" t="s">
        <v>916</v>
      </c>
      <c r="S21952" t="str">
        <f t="shared" si="119"/>
        <v/>
      </c>
      <c r="T21952" t="s">
        <v>851</v>
      </c>
    </row>
    <row r="21953" spans="1:20" x14ac:dyDescent="0.5">
      <c r="A21953" s="60">
        <v>44308</v>
      </c>
      <c r="B21953" s="61">
        <v>0.93927083333333339</v>
      </c>
      <c r="C21953" s="25">
        <v>2</v>
      </c>
      <c r="D21953" s="25" t="s">
        <v>641</v>
      </c>
      <c r="E21953" s="25">
        <v>46</v>
      </c>
      <c r="F21953" s="25" t="s">
        <v>646</v>
      </c>
      <c r="G21953" s="61">
        <f>(B21953+"0:33:26")</f>
        <v>0.96248842592592598</v>
      </c>
      <c r="H21953" s="61"/>
      <c r="I21953" s="61"/>
      <c r="J21953" s="64">
        <v>3</v>
      </c>
      <c r="K21953" s="64"/>
      <c r="L21953" s="64"/>
      <c r="M21953" s="64"/>
      <c r="N21953" s="64"/>
      <c r="O21953" s="64"/>
      <c r="P21953" s="64"/>
      <c r="Q21953" s="64"/>
      <c r="R21953" s="64"/>
      <c r="S21953" s="64"/>
      <c r="T21953" s="64" t="s">
        <v>911</v>
      </c>
    </row>
    <row r="21954" spans="1:20" x14ac:dyDescent="0.5">
      <c r="A21954" s="4">
        <v>44308</v>
      </c>
      <c r="B21954" s="14">
        <v>0.96681712962962962</v>
      </c>
      <c r="C21954">
        <v>3</v>
      </c>
      <c r="D21954" t="s">
        <v>641</v>
      </c>
      <c r="E21954">
        <v>38</v>
      </c>
      <c r="F21954" t="s">
        <v>641</v>
      </c>
      <c r="S21954" t="str">
        <f t="shared" ref="S21954:S21998" si="120">IFERROR(IF(OR(C21954=3,C21954=4),(Q21954/R21954*35.5),(Q21954/R21954*30)),"")</f>
        <v/>
      </c>
    </row>
    <row r="21955" spans="1:20" x14ac:dyDescent="0.5">
      <c r="A21955" s="4">
        <v>44308</v>
      </c>
      <c r="B21955" s="14">
        <v>0.9668402777777777</v>
      </c>
      <c r="C21955">
        <v>3</v>
      </c>
      <c r="D21955" t="s">
        <v>641</v>
      </c>
      <c r="E21955">
        <v>43</v>
      </c>
      <c r="F21955" t="s">
        <v>641</v>
      </c>
      <c r="S21955" t="str">
        <f t="shared" si="120"/>
        <v/>
      </c>
    </row>
    <row r="21956" spans="1:20" x14ac:dyDescent="0.5">
      <c r="A21956" s="4">
        <v>44308</v>
      </c>
      <c r="B21956" s="14">
        <v>0.96685185185185185</v>
      </c>
      <c r="C21956">
        <v>3</v>
      </c>
      <c r="D21956" t="s">
        <v>641</v>
      </c>
      <c r="E21956">
        <v>38</v>
      </c>
      <c r="F21956" t="s">
        <v>641</v>
      </c>
      <c r="S21956" t="str">
        <f t="shared" si="120"/>
        <v/>
      </c>
    </row>
    <row r="21957" spans="1:20" x14ac:dyDescent="0.5">
      <c r="A21957" s="4">
        <v>44308</v>
      </c>
      <c r="B21957" s="14">
        <v>0.96688657407407408</v>
      </c>
      <c r="C21957">
        <v>3</v>
      </c>
      <c r="D21957" t="s">
        <v>641</v>
      </c>
      <c r="E21957">
        <v>38</v>
      </c>
      <c r="F21957" t="s">
        <v>641</v>
      </c>
      <c r="S21957" t="str">
        <f t="shared" si="120"/>
        <v/>
      </c>
    </row>
    <row r="21958" spans="1:20" x14ac:dyDescent="0.5">
      <c r="A21958" s="4">
        <v>44308</v>
      </c>
      <c r="B21958" s="14">
        <v>0.96693287037037035</v>
      </c>
      <c r="C21958">
        <v>3</v>
      </c>
      <c r="D21958" t="s">
        <v>641</v>
      </c>
      <c r="E21958">
        <v>43</v>
      </c>
      <c r="F21958" t="s">
        <v>641</v>
      </c>
      <c r="S21958" t="str">
        <f t="shared" si="120"/>
        <v/>
      </c>
    </row>
    <row r="21959" spans="1:20" x14ac:dyDescent="0.5">
      <c r="A21959" s="4">
        <v>44308</v>
      </c>
      <c r="B21959" s="14">
        <v>0.96699074074074076</v>
      </c>
      <c r="C21959">
        <v>3</v>
      </c>
      <c r="D21959" t="s">
        <v>641</v>
      </c>
      <c r="E21959">
        <v>38</v>
      </c>
      <c r="F21959" t="s">
        <v>641</v>
      </c>
      <c r="S21959" t="str">
        <f t="shared" si="120"/>
        <v/>
      </c>
    </row>
    <row r="21960" spans="1:20" x14ac:dyDescent="0.5">
      <c r="A21960" s="4">
        <v>44309</v>
      </c>
      <c r="B21960" s="14">
        <v>3.4155092592592591E-2</v>
      </c>
      <c r="C21960">
        <v>3</v>
      </c>
      <c r="D21960" t="s">
        <v>641</v>
      </c>
      <c r="E21960">
        <v>38</v>
      </c>
      <c r="F21960" t="s">
        <v>641</v>
      </c>
      <c r="S21960" t="str">
        <f t="shared" si="120"/>
        <v/>
      </c>
    </row>
    <row r="21961" spans="1:20" x14ac:dyDescent="0.5">
      <c r="A21961" s="4">
        <v>44309</v>
      </c>
      <c r="B21961" s="14">
        <v>3.4247685185185187E-2</v>
      </c>
      <c r="C21961">
        <v>3</v>
      </c>
      <c r="D21961" t="s">
        <v>641</v>
      </c>
      <c r="E21961">
        <v>38</v>
      </c>
      <c r="F21961" t="s">
        <v>641</v>
      </c>
      <c r="S21961" t="str">
        <f t="shared" si="120"/>
        <v/>
      </c>
    </row>
    <row r="21962" spans="1:20" x14ac:dyDescent="0.5">
      <c r="A21962" s="4">
        <v>44309</v>
      </c>
      <c r="B21962" s="14">
        <v>0.58059027777777772</v>
      </c>
      <c r="C21962">
        <v>3</v>
      </c>
      <c r="D21962" t="s">
        <v>641</v>
      </c>
      <c r="E21962">
        <v>38</v>
      </c>
      <c r="F21962" t="s">
        <v>641</v>
      </c>
      <c r="S21962" t="str">
        <f t="shared" si="120"/>
        <v/>
      </c>
    </row>
    <row r="21963" spans="1:20" x14ac:dyDescent="0.5">
      <c r="A21963" s="4">
        <v>44309</v>
      </c>
      <c r="B21963" s="14">
        <v>0.66967592592592595</v>
      </c>
      <c r="C21963">
        <v>3</v>
      </c>
      <c r="D21963" t="s">
        <v>641</v>
      </c>
      <c r="E21963">
        <v>39</v>
      </c>
      <c r="F21963" t="s">
        <v>641</v>
      </c>
      <c r="S21963" t="str">
        <f t="shared" si="120"/>
        <v/>
      </c>
    </row>
    <row r="21964" spans="1:20" x14ac:dyDescent="0.5">
      <c r="A21964" s="4">
        <v>44309</v>
      </c>
      <c r="B21964" s="14">
        <v>0.66993055555555558</v>
      </c>
      <c r="C21964">
        <v>3</v>
      </c>
      <c r="D21964" t="s">
        <v>641</v>
      </c>
      <c r="E21964">
        <v>38</v>
      </c>
      <c r="F21964" t="s">
        <v>641</v>
      </c>
      <c r="S21964" t="str">
        <f t="shared" si="120"/>
        <v/>
      </c>
    </row>
    <row r="21965" spans="1:20" x14ac:dyDescent="0.5">
      <c r="A21965" s="4">
        <v>44309</v>
      </c>
      <c r="B21965" s="14">
        <v>0.66994212962962962</v>
      </c>
      <c r="C21965">
        <v>3</v>
      </c>
      <c r="D21965" t="s">
        <v>641</v>
      </c>
      <c r="E21965">
        <v>38</v>
      </c>
      <c r="F21965" t="s">
        <v>641</v>
      </c>
      <c r="S21965" t="str">
        <f t="shared" si="120"/>
        <v/>
      </c>
    </row>
    <row r="21966" spans="1:20" x14ac:dyDescent="0.5">
      <c r="A21966" s="4">
        <v>44309</v>
      </c>
      <c r="B21966" s="14">
        <v>0.66995370370370377</v>
      </c>
      <c r="C21966">
        <v>3</v>
      </c>
      <c r="D21966" t="s">
        <v>641</v>
      </c>
      <c r="E21966">
        <v>41</v>
      </c>
      <c r="F21966" t="s">
        <v>641</v>
      </c>
      <c r="S21966" t="str">
        <f t="shared" si="120"/>
        <v/>
      </c>
    </row>
    <row r="21967" spans="1:20" x14ac:dyDescent="0.5">
      <c r="A21967" s="4">
        <v>44309</v>
      </c>
      <c r="B21967" s="14">
        <v>0.6699652777777777</v>
      </c>
      <c r="C21967">
        <v>3</v>
      </c>
      <c r="D21967" t="s">
        <v>641</v>
      </c>
      <c r="E21967">
        <v>41</v>
      </c>
      <c r="F21967" t="s">
        <v>641</v>
      </c>
      <c r="S21967" t="str">
        <f t="shared" si="120"/>
        <v/>
      </c>
    </row>
    <row r="21968" spans="1:20" x14ac:dyDescent="0.5">
      <c r="A21968" s="4">
        <v>44309</v>
      </c>
      <c r="B21968" s="14">
        <v>0.66997685185185185</v>
      </c>
      <c r="C21968">
        <v>3</v>
      </c>
      <c r="D21968" t="s">
        <v>641</v>
      </c>
      <c r="E21968">
        <v>41</v>
      </c>
      <c r="F21968" t="s">
        <v>641</v>
      </c>
      <c r="S21968" t="str">
        <f t="shared" si="120"/>
        <v/>
      </c>
    </row>
    <row r="21969" spans="1:19" x14ac:dyDescent="0.5">
      <c r="A21969" s="4">
        <v>44309</v>
      </c>
      <c r="B21969" s="14">
        <v>0.669988425925926</v>
      </c>
      <c r="C21969">
        <v>3</v>
      </c>
      <c r="D21969" t="s">
        <v>641</v>
      </c>
      <c r="E21969">
        <v>41</v>
      </c>
      <c r="F21969" t="s">
        <v>641</v>
      </c>
      <c r="S21969" t="str">
        <f t="shared" si="120"/>
        <v/>
      </c>
    </row>
    <row r="21970" spans="1:19" x14ac:dyDescent="0.5">
      <c r="A21970" s="4">
        <v>44309</v>
      </c>
      <c r="B21970" s="14">
        <v>0.67002314814814812</v>
      </c>
      <c r="C21970">
        <v>3</v>
      </c>
      <c r="D21970" t="s">
        <v>641</v>
      </c>
      <c r="E21970">
        <v>43</v>
      </c>
      <c r="F21970" t="s">
        <v>641</v>
      </c>
      <c r="S21970" t="str">
        <f t="shared" si="120"/>
        <v/>
      </c>
    </row>
    <row r="21971" spans="1:19" x14ac:dyDescent="0.5">
      <c r="A21971" s="4">
        <v>44309</v>
      </c>
      <c r="B21971" s="14">
        <v>0.6700694444444445</v>
      </c>
      <c r="C21971">
        <v>3</v>
      </c>
      <c r="D21971" t="s">
        <v>641</v>
      </c>
      <c r="E21971">
        <v>38</v>
      </c>
      <c r="F21971" t="s">
        <v>641</v>
      </c>
      <c r="S21971" t="str">
        <f t="shared" si="120"/>
        <v/>
      </c>
    </row>
    <row r="21972" spans="1:19" x14ac:dyDescent="0.5">
      <c r="A21972" s="4">
        <v>44309</v>
      </c>
      <c r="B21972" s="14">
        <v>0.67011574074074076</v>
      </c>
      <c r="C21972">
        <v>3</v>
      </c>
      <c r="D21972" t="s">
        <v>641</v>
      </c>
      <c r="E21972">
        <v>38</v>
      </c>
      <c r="F21972" t="s">
        <v>641</v>
      </c>
      <c r="S21972" t="str">
        <f t="shared" si="120"/>
        <v/>
      </c>
    </row>
    <row r="21973" spans="1:19" x14ac:dyDescent="0.5">
      <c r="A21973" s="4">
        <v>44309</v>
      </c>
      <c r="B21973" s="14">
        <v>0.67018518518518511</v>
      </c>
      <c r="C21973">
        <v>3</v>
      </c>
      <c r="D21973" t="s">
        <v>641</v>
      </c>
      <c r="E21973">
        <v>38</v>
      </c>
      <c r="F21973" t="s">
        <v>641</v>
      </c>
      <c r="S21973" t="str">
        <f t="shared" si="120"/>
        <v/>
      </c>
    </row>
    <row r="21974" spans="1:19" x14ac:dyDescent="0.5">
      <c r="A21974" s="4">
        <v>44309</v>
      </c>
      <c r="B21974" s="14">
        <v>0.67019675925925926</v>
      </c>
      <c r="C21974">
        <v>3</v>
      </c>
      <c r="D21974" t="s">
        <v>641</v>
      </c>
      <c r="E21974">
        <v>39</v>
      </c>
      <c r="F21974" t="s">
        <v>641</v>
      </c>
      <c r="S21974" t="str">
        <f t="shared" si="120"/>
        <v/>
      </c>
    </row>
    <row r="21975" spans="1:19" x14ac:dyDescent="0.5">
      <c r="A21975" s="4">
        <v>44309</v>
      </c>
      <c r="B21975" s="14">
        <v>0.67020833333333341</v>
      </c>
      <c r="C21975">
        <v>3</v>
      </c>
      <c r="D21975" t="s">
        <v>641</v>
      </c>
      <c r="E21975">
        <v>38</v>
      </c>
      <c r="F21975" t="s">
        <v>641</v>
      </c>
      <c r="S21975" t="str">
        <f t="shared" si="120"/>
        <v/>
      </c>
    </row>
    <row r="21976" spans="1:19" x14ac:dyDescent="0.5">
      <c r="A21976" s="4">
        <v>44309</v>
      </c>
      <c r="B21976" s="14">
        <v>0.67025462962962967</v>
      </c>
      <c r="C21976">
        <v>3</v>
      </c>
      <c r="D21976" t="s">
        <v>641</v>
      </c>
      <c r="E21976">
        <v>41</v>
      </c>
      <c r="F21976" t="s">
        <v>641</v>
      </c>
      <c r="S21976" t="str">
        <f t="shared" si="120"/>
        <v/>
      </c>
    </row>
    <row r="21977" spans="1:19" x14ac:dyDescent="0.5">
      <c r="A21977" s="4">
        <v>44309</v>
      </c>
      <c r="B21977" s="14">
        <v>0.6702662037037036</v>
      </c>
      <c r="C21977">
        <v>3</v>
      </c>
      <c r="D21977" t="s">
        <v>641</v>
      </c>
      <c r="E21977">
        <v>41</v>
      </c>
      <c r="F21977" t="s">
        <v>641</v>
      </c>
      <c r="S21977" t="str">
        <f t="shared" si="120"/>
        <v/>
      </c>
    </row>
    <row r="21978" spans="1:19" x14ac:dyDescent="0.5">
      <c r="A21978" s="4">
        <v>44309</v>
      </c>
      <c r="B21978" s="14">
        <v>0.6702893518518519</v>
      </c>
      <c r="C21978">
        <v>3</v>
      </c>
      <c r="D21978" t="s">
        <v>641</v>
      </c>
      <c r="E21978">
        <v>38</v>
      </c>
      <c r="F21978" t="s">
        <v>641</v>
      </c>
      <c r="S21978" t="str">
        <f t="shared" si="120"/>
        <v/>
      </c>
    </row>
    <row r="21979" spans="1:19" x14ac:dyDescent="0.5">
      <c r="A21979" s="4">
        <v>44309</v>
      </c>
      <c r="B21979" s="14">
        <v>0.83462962962962972</v>
      </c>
      <c r="C21979">
        <v>3</v>
      </c>
      <c r="D21979" t="s">
        <v>641</v>
      </c>
      <c r="E21979">
        <v>41</v>
      </c>
      <c r="F21979" t="s">
        <v>641</v>
      </c>
      <c r="S21979" t="str">
        <f t="shared" si="120"/>
        <v/>
      </c>
    </row>
    <row r="21980" spans="1:19" x14ac:dyDescent="0.5">
      <c r="A21980" s="4">
        <v>44309</v>
      </c>
      <c r="B21980" s="14">
        <v>0.83469907407407407</v>
      </c>
      <c r="C21980">
        <v>3</v>
      </c>
      <c r="D21980" t="s">
        <v>641</v>
      </c>
      <c r="E21980">
        <v>38</v>
      </c>
      <c r="F21980" t="s">
        <v>641</v>
      </c>
      <c r="S21980" t="str">
        <f t="shared" si="120"/>
        <v/>
      </c>
    </row>
    <row r="21981" spans="1:19" x14ac:dyDescent="0.5">
      <c r="A21981" s="4">
        <v>44309</v>
      </c>
      <c r="B21981" s="14">
        <v>0.83489583333333339</v>
      </c>
      <c r="C21981">
        <v>3</v>
      </c>
      <c r="D21981" t="s">
        <v>641</v>
      </c>
      <c r="E21981">
        <v>41</v>
      </c>
      <c r="F21981" t="s">
        <v>641</v>
      </c>
      <c r="S21981" t="str">
        <f t="shared" si="120"/>
        <v/>
      </c>
    </row>
    <row r="21982" spans="1:19" x14ac:dyDescent="0.5">
      <c r="A21982" s="4">
        <v>44309</v>
      </c>
      <c r="B21982" s="14">
        <v>0.83496527777777774</v>
      </c>
      <c r="C21982">
        <v>3</v>
      </c>
      <c r="D21982" t="s">
        <v>641</v>
      </c>
      <c r="E21982">
        <v>42</v>
      </c>
      <c r="F21982" t="s">
        <v>641</v>
      </c>
      <c r="S21982" t="str">
        <f t="shared" si="120"/>
        <v/>
      </c>
    </row>
    <row r="21983" spans="1:19" x14ac:dyDescent="0.5">
      <c r="A21983" s="4">
        <v>44309</v>
      </c>
      <c r="B21983" s="14">
        <v>0.83503472222222219</v>
      </c>
      <c r="C21983">
        <v>3</v>
      </c>
      <c r="D21983" t="s">
        <v>641</v>
      </c>
      <c r="E21983">
        <v>41</v>
      </c>
      <c r="F21983" t="s">
        <v>641</v>
      </c>
      <c r="S21983" t="str">
        <f t="shared" si="120"/>
        <v/>
      </c>
    </row>
    <row r="21984" spans="1:19" x14ac:dyDescent="0.5">
      <c r="A21984" s="4">
        <v>44309</v>
      </c>
      <c r="B21984" s="14">
        <v>0.83504629629629623</v>
      </c>
      <c r="C21984">
        <v>3</v>
      </c>
      <c r="D21984" t="s">
        <v>641</v>
      </c>
      <c r="E21984">
        <v>41</v>
      </c>
      <c r="F21984" t="s">
        <v>641</v>
      </c>
      <c r="S21984" t="str">
        <f t="shared" si="120"/>
        <v/>
      </c>
    </row>
    <row r="21985" spans="1:20" x14ac:dyDescent="0.5">
      <c r="A21985" s="4">
        <v>44309</v>
      </c>
      <c r="B21985" s="14">
        <v>0.83508101851851846</v>
      </c>
      <c r="C21985">
        <v>3</v>
      </c>
      <c r="D21985" t="s">
        <v>641</v>
      </c>
      <c r="E21985">
        <v>39</v>
      </c>
      <c r="F21985" t="s">
        <v>641</v>
      </c>
      <c r="S21985" t="str">
        <f t="shared" si="120"/>
        <v/>
      </c>
    </row>
    <row r="21986" spans="1:20" x14ac:dyDescent="0.5">
      <c r="A21986" s="4">
        <v>44309</v>
      </c>
      <c r="B21986" s="14">
        <v>0.83509259259259261</v>
      </c>
      <c r="C21986">
        <v>3</v>
      </c>
      <c r="D21986" t="s">
        <v>641</v>
      </c>
      <c r="E21986">
        <v>43</v>
      </c>
      <c r="F21986" t="s">
        <v>641</v>
      </c>
      <c r="S21986" t="str">
        <f t="shared" si="120"/>
        <v/>
      </c>
    </row>
    <row r="21987" spans="1:20" x14ac:dyDescent="0.5">
      <c r="A21987" s="4">
        <v>44309</v>
      </c>
      <c r="B21987" s="14">
        <v>0.83510416666666665</v>
      </c>
      <c r="C21987">
        <v>3</v>
      </c>
      <c r="D21987" t="s">
        <v>641</v>
      </c>
      <c r="E21987">
        <v>40</v>
      </c>
      <c r="F21987" t="s">
        <v>641</v>
      </c>
      <c r="S21987" t="str">
        <f t="shared" si="120"/>
        <v/>
      </c>
    </row>
    <row r="21988" spans="1:20" x14ac:dyDescent="0.5">
      <c r="A21988" s="4">
        <v>44309</v>
      </c>
      <c r="B21988" s="14">
        <v>0.8351157407407408</v>
      </c>
      <c r="C21988">
        <v>3</v>
      </c>
      <c r="D21988" t="s">
        <v>641</v>
      </c>
      <c r="E21988">
        <v>40</v>
      </c>
      <c r="F21988" t="s">
        <v>641</v>
      </c>
      <c r="S21988" t="str">
        <f t="shared" si="120"/>
        <v/>
      </c>
    </row>
    <row r="21989" spans="1:20" x14ac:dyDescent="0.5">
      <c r="A21989" s="4">
        <v>44309</v>
      </c>
      <c r="B21989" s="14">
        <v>0.83515046296296302</v>
      </c>
      <c r="C21989">
        <v>3</v>
      </c>
      <c r="D21989" t="s">
        <v>641</v>
      </c>
      <c r="E21989">
        <v>38</v>
      </c>
      <c r="F21989" t="s">
        <v>641</v>
      </c>
      <c r="S21989" t="str">
        <f t="shared" si="120"/>
        <v/>
      </c>
    </row>
    <row r="21990" spans="1:20" x14ac:dyDescent="0.5">
      <c r="A21990" s="4">
        <v>44309</v>
      </c>
      <c r="B21990" s="14">
        <v>0.83516203703703706</v>
      </c>
      <c r="C21990">
        <v>3</v>
      </c>
      <c r="D21990" t="s">
        <v>641</v>
      </c>
      <c r="E21990">
        <v>40</v>
      </c>
      <c r="F21990" t="s">
        <v>641</v>
      </c>
      <c r="S21990" t="str">
        <f t="shared" si="120"/>
        <v/>
      </c>
    </row>
    <row r="21991" spans="1:20" x14ac:dyDescent="0.5">
      <c r="A21991" s="4">
        <v>44309</v>
      </c>
      <c r="B21991" s="14">
        <v>0.83518518518518514</v>
      </c>
      <c r="C21991">
        <v>3</v>
      </c>
      <c r="D21991" t="s">
        <v>641</v>
      </c>
      <c r="E21991">
        <v>42</v>
      </c>
      <c r="F21991" t="s">
        <v>641</v>
      </c>
      <c r="S21991" t="str">
        <f t="shared" si="120"/>
        <v/>
      </c>
    </row>
    <row r="21992" spans="1:20" x14ac:dyDescent="0.5">
      <c r="A21992" s="4">
        <v>44309</v>
      </c>
      <c r="B21992" s="14">
        <v>0.83518518518518514</v>
      </c>
      <c r="C21992">
        <v>3</v>
      </c>
      <c r="D21992" t="s">
        <v>641</v>
      </c>
      <c r="E21992">
        <v>44</v>
      </c>
      <c r="F21992" t="s">
        <v>641</v>
      </c>
      <c r="S21992" t="str">
        <f t="shared" si="120"/>
        <v/>
      </c>
    </row>
    <row r="21993" spans="1:20" x14ac:dyDescent="0.5">
      <c r="A21993" s="4">
        <v>44309</v>
      </c>
      <c r="B21993" s="14">
        <v>0.83537037037037043</v>
      </c>
      <c r="C21993">
        <v>3</v>
      </c>
      <c r="D21993" t="s">
        <v>641</v>
      </c>
      <c r="E21993">
        <v>38</v>
      </c>
      <c r="F21993" t="s">
        <v>641</v>
      </c>
      <c r="S21993" t="str">
        <f t="shared" si="120"/>
        <v/>
      </c>
    </row>
    <row r="21994" spans="1:20" x14ac:dyDescent="0.5">
      <c r="A21994" s="4">
        <v>44309</v>
      </c>
      <c r="B21994" s="14">
        <v>0.97499999999999998</v>
      </c>
      <c r="C21994">
        <v>3</v>
      </c>
      <c r="D21994" t="s">
        <v>641</v>
      </c>
      <c r="E21994">
        <v>38</v>
      </c>
      <c r="F21994" t="s">
        <v>641</v>
      </c>
      <c r="S21994" t="str">
        <f t="shared" si="120"/>
        <v/>
      </c>
    </row>
    <row r="21995" spans="1:20" x14ac:dyDescent="0.5">
      <c r="A21995" s="4">
        <v>44309</v>
      </c>
      <c r="B21995" s="14">
        <v>0.97520833333333334</v>
      </c>
      <c r="C21995">
        <v>3</v>
      </c>
      <c r="D21995" t="s">
        <v>641</v>
      </c>
      <c r="E21995">
        <v>41</v>
      </c>
      <c r="F21995" t="s">
        <v>641</v>
      </c>
      <c r="S21995" t="str">
        <f t="shared" si="120"/>
        <v/>
      </c>
    </row>
    <row r="21996" spans="1:20" x14ac:dyDescent="0.5">
      <c r="A21996" s="4">
        <v>44309</v>
      </c>
      <c r="B21996" s="14">
        <v>0.97523148148148142</v>
      </c>
      <c r="C21996">
        <v>3</v>
      </c>
      <c r="D21996" t="s">
        <v>641</v>
      </c>
      <c r="E21996">
        <v>44</v>
      </c>
      <c r="F21996" t="s">
        <v>641</v>
      </c>
      <c r="S21996" t="str">
        <f t="shared" si="120"/>
        <v/>
      </c>
    </row>
    <row r="21997" spans="1:20" x14ac:dyDescent="0.5">
      <c r="A21997" s="4">
        <v>44309</v>
      </c>
      <c r="B21997" s="14">
        <v>0.97526620370370365</v>
      </c>
      <c r="C21997">
        <v>3</v>
      </c>
      <c r="D21997" t="s">
        <v>641</v>
      </c>
      <c r="E21997">
        <v>39</v>
      </c>
      <c r="F21997" t="s">
        <v>641</v>
      </c>
      <c r="S21997" t="str">
        <f t="shared" si="120"/>
        <v/>
      </c>
    </row>
    <row r="21998" spans="1:20" x14ac:dyDescent="0.5">
      <c r="A21998" s="4">
        <v>44309</v>
      </c>
      <c r="B21998" s="14">
        <v>0.99402777777777773</v>
      </c>
      <c r="C21998">
        <v>4</v>
      </c>
      <c r="D21998" t="s">
        <v>646</v>
      </c>
      <c r="E21998">
        <v>127</v>
      </c>
      <c r="F21998" t="s">
        <v>646</v>
      </c>
      <c r="G21998" s="14">
        <f>(B21998+"0:33:26")</f>
        <v>1.0172453703703703</v>
      </c>
      <c r="H21998" s="14"/>
      <c r="I21998" s="14"/>
      <c r="J21998">
        <v>1</v>
      </c>
      <c r="K21998" t="s">
        <v>913</v>
      </c>
      <c r="M21998" s="14">
        <v>1.7361111111111112E-2</v>
      </c>
      <c r="N21998">
        <v>4</v>
      </c>
      <c r="O21998">
        <v>4</v>
      </c>
      <c r="P21998" t="s">
        <v>916</v>
      </c>
      <c r="S21998" t="str">
        <f t="shared" si="120"/>
        <v/>
      </c>
      <c r="T21998" t="s">
        <v>851</v>
      </c>
    </row>
    <row r="21999" spans="1:20" x14ac:dyDescent="0.5">
      <c r="A21999" s="60">
        <v>44310</v>
      </c>
      <c r="B21999" s="61">
        <v>6.7951388888888895E-2</v>
      </c>
      <c r="C21999" s="25">
        <v>1</v>
      </c>
      <c r="D21999" s="25" t="s">
        <v>646</v>
      </c>
      <c r="E21999" s="25">
        <v>57</v>
      </c>
      <c r="F21999" s="25" t="s">
        <v>646</v>
      </c>
      <c r="G21999" s="61">
        <f>(B21999+"0:33:26")</f>
        <v>9.116898148148149E-2</v>
      </c>
      <c r="H21999" s="61"/>
      <c r="I21999" s="61"/>
      <c r="J21999" s="64">
        <v>2</v>
      </c>
      <c r="K21999" s="64"/>
      <c r="L21999" s="64"/>
      <c r="M21999" s="64"/>
      <c r="N21999" s="64"/>
      <c r="O21999" s="64"/>
      <c r="P21999" s="64"/>
      <c r="Q21999" s="64"/>
      <c r="R21999" s="64"/>
      <c r="S21999" s="64"/>
      <c r="T21999" s="64" t="s">
        <v>851</v>
      </c>
    </row>
    <row r="22000" spans="1:20" x14ac:dyDescent="0.5">
      <c r="A22000" s="60">
        <v>44310</v>
      </c>
      <c r="B22000" s="61">
        <v>0.1181712962962963</v>
      </c>
      <c r="C22000" s="25">
        <v>1</v>
      </c>
      <c r="D22000" s="25" t="s">
        <v>646</v>
      </c>
      <c r="E22000" s="25">
        <v>64</v>
      </c>
      <c r="F22000" s="25" t="s">
        <v>646</v>
      </c>
      <c r="G22000" s="61">
        <f>(B22000+"0:33:26")</f>
        <v>0.1413888888888889</v>
      </c>
      <c r="H22000" s="61"/>
      <c r="I22000" s="61"/>
      <c r="J22000" s="62">
        <v>4</v>
      </c>
      <c r="K22000" s="62" t="s">
        <v>913</v>
      </c>
      <c r="L22000" s="62"/>
      <c r="M22000" s="66">
        <v>0.14151620370370369</v>
      </c>
      <c r="N22000" s="62">
        <v>1</v>
      </c>
      <c r="O22000" s="62">
        <v>1</v>
      </c>
      <c r="P22000" s="62" t="s">
        <v>919</v>
      </c>
      <c r="Q22000" s="62">
        <v>20</v>
      </c>
      <c r="R22000" s="62">
        <v>35</v>
      </c>
      <c r="S22000" s="62"/>
      <c r="T22000" s="62" t="s">
        <v>851</v>
      </c>
    </row>
    <row r="22001" spans="1:20" x14ac:dyDescent="0.5">
      <c r="A22001" s="4">
        <v>44310</v>
      </c>
      <c r="B22001" s="14">
        <v>0.18658564814814815</v>
      </c>
      <c r="C22001">
        <v>4</v>
      </c>
      <c r="D22001" t="s">
        <v>641</v>
      </c>
      <c r="E22001">
        <v>43</v>
      </c>
      <c r="F22001" t="s">
        <v>646</v>
      </c>
      <c r="G22001" s="14">
        <f>(B22001+"0:33:26")</f>
        <v>0.20980324074074075</v>
      </c>
      <c r="H22001" s="14"/>
      <c r="I22001" s="14"/>
      <c r="J22001">
        <v>3</v>
      </c>
      <c r="K22001" t="s">
        <v>913</v>
      </c>
      <c r="M22001" s="14">
        <v>0.20993055555555554</v>
      </c>
      <c r="N22001">
        <v>4</v>
      </c>
      <c r="O22001">
        <v>4</v>
      </c>
      <c r="P22001" t="s">
        <v>918</v>
      </c>
      <c r="Q22001">
        <v>33</v>
      </c>
      <c r="R22001">
        <v>37</v>
      </c>
      <c r="S22001">
        <f t="shared" ref="S22001:S22008" si="121">IFERROR(IF(OR(C22001=3,C22001=4),(Q22001/R22001*35.5),(Q22001/R22001*30)),"")</f>
        <v>31.662162162162161</v>
      </c>
      <c r="T22001" t="s">
        <v>851</v>
      </c>
    </row>
    <row r="22002" spans="1:20" x14ac:dyDescent="0.5">
      <c r="A22002" s="4">
        <v>44310</v>
      </c>
      <c r="B22002" s="14">
        <v>0.65155092592592589</v>
      </c>
      <c r="C22002">
        <v>3</v>
      </c>
      <c r="D22002" t="s">
        <v>641</v>
      </c>
      <c r="E22002">
        <v>38</v>
      </c>
      <c r="F22002" t="s">
        <v>641</v>
      </c>
      <c r="S22002" t="str">
        <f t="shared" si="121"/>
        <v/>
      </c>
    </row>
    <row r="22003" spans="1:20" x14ac:dyDescent="0.5">
      <c r="A22003" s="4">
        <v>44310</v>
      </c>
      <c r="B22003" s="14">
        <v>0.65163194444444439</v>
      </c>
      <c r="C22003">
        <v>3</v>
      </c>
      <c r="D22003" t="s">
        <v>641</v>
      </c>
      <c r="E22003">
        <v>38</v>
      </c>
      <c r="F22003" t="s">
        <v>641</v>
      </c>
      <c r="S22003" t="str">
        <f t="shared" si="121"/>
        <v/>
      </c>
    </row>
    <row r="22004" spans="1:20" x14ac:dyDescent="0.5">
      <c r="A22004" s="4">
        <v>44310</v>
      </c>
      <c r="B22004" s="14">
        <v>0.65192129629629625</v>
      </c>
      <c r="C22004">
        <v>3</v>
      </c>
      <c r="D22004" t="s">
        <v>641</v>
      </c>
      <c r="E22004">
        <v>39</v>
      </c>
      <c r="F22004" t="s">
        <v>641</v>
      </c>
      <c r="S22004" t="str">
        <f t="shared" si="121"/>
        <v/>
      </c>
    </row>
    <row r="22005" spans="1:20" x14ac:dyDescent="0.5">
      <c r="A22005" s="4">
        <v>44310</v>
      </c>
      <c r="B22005" s="14">
        <v>0.65194444444444444</v>
      </c>
      <c r="C22005">
        <v>3</v>
      </c>
      <c r="D22005" t="s">
        <v>641</v>
      </c>
      <c r="E22005">
        <v>38</v>
      </c>
      <c r="F22005" t="s">
        <v>641</v>
      </c>
      <c r="S22005" t="str">
        <f t="shared" si="121"/>
        <v/>
      </c>
    </row>
    <row r="22006" spans="1:20" x14ac:dyDescent="0.5">
      <c r="A22006" s="4">
        <v>44310</v>
      </c>
      <c r="B22006" s="14">
        <v>0.65197916666666667</v>
      </c>
      <c r="C22006">
        <v>3</v>
      </c>
      <c r="D22006" t="s">
        <v>641</v>
      </c>
      <c r="E22006">
        <v>39</v>
      </c>
      <c r="F22006" t="s">
        <v>641</v>
      </c>
      <c r="S22006" t="str">
        <f t="shared" si="121"/>
        <v/>
      </c>
    </row>
    <row r="22007" spans="1:20" x14ac:dyDescent="0.5">
      <c r="A22007" s="4">
        <v>44310</v>
      </c>
      <c r="B22007" s="14">
        <v>0.65200231481481474</v>
      </c>
      <c r="C22007">
        <v>3</v>
      </c>
      <c r="D22007" t="s">
        <v>641</v>
      </c>
      <c r="E22007">
        <v>40</v>
      </c>
      <c r="F22007" t="s">
        <v>641</v>
      </c>
      <c r="S22007" t="str">
        <f t="shared" si="121"/>
        <v/>
      </c>
    </row>
    <row r="22008" spans="1:20" x14ac:dyDescent="0.5">
      <c r="A22008" s="4">
        <v>44310</v>
      </c>
      <c r="B22008" s="14">
        <v>0.75244212962962964</v>
      </c>
      <c r="C22008">
        <v>4</v>
      </c>
      <c r="D22008" t="s">
        <v>641</v>
      </c>
      <c r="E22008">
        <v>118</v>
      </c>
      <c r="F22008" t="s">
        <v>646</v>
      </c>
      <c r="G22008" s="14">
        <f>(B22008+"0:33:26")</f>
        <v>0.77565972222222224</v>
      </c>
      <c r="H22008" s="14"/>
      <c r="I22008" s="14"/>
      <c r="J22008">
        <v>3</v>
      </c>
      <c r="K22008" t="s">
        <v>913</v>
      </c>
      <c r="M22008" s="14">
        <v>0.7758449074074073</v>
      </c>
      <c r="N22008">
        <v>4</v>
      </c>
      <c r="O22008">
        <v>4</v>
      </c>
      <c r="P22008" t="s">
        <v>916</v>
      </c>
      <c r="S22008" t="str">
        <f t="shared" si="121"/>
        <v/>
      </c>
      <c r="T22008" t="s">
        <v>851</v>
      </c>
    </row>
    <row r="22009" spans="1:20" x14ac:dyDescent="0.5">
      <c r="A22009" s="4">
        <v>44310</v>
      </c>
      <c r="B22009" s="14">
        <v>0.91582175925925924</v>
      </c>
      <c r="C22009">
        <v>2</v>
      </c>
      <c r="D22009" t="s">
        <v>641</v>
      </c>
      <c r="E22009">
        <v>70</v>
      </c>
      <c r="F22009" t="s">
        <v>646</v>
      </c>
      <c r="G22009" s="14">
        <f>(B22009+"0:33:26")</f>
        <v>0.93903935185185183</v>
      </c>
      <c r="H22009" s="14"/>
      <c r="I22009" s="14"/>
      <c r="J22009">
        <v>1</v>
      </c>
      <c r="K22009" t="s">
        <v>913</v>
      </c>
      <c r="M22009" s="14">
        <v>0.93923611111111116</v>
      </c>
      <c r="N22009">
        <v>1</v>
      </c>
      <c r="O22009">
        <v>2</v>
      </c>
      <c r="P22009" t="s">
        <v>32</v>
      </c>
      <c r="Q22009">
        <v>53</v>
      </c>
      <c r="R22009">
        <v>37</v>
      </c>
      <c r="S22009">
        <f>IFERROR(IF(OR(C22009=3,C22009=4),(Q22009/R22009*35.5),(Q22009/R22009*35)),"")</f>
        <v>50.135135135135137</v>
      </c>
      <c r="T22009" t="s">
        <v>851</v>
      </c>
    </row>
    <row r="22010" spans="1:20" x14ac:dyDescent="0.5">
      <c r="A22010" s="4">
        <v>44310</v>
      </c>
      <c r="B22010" s="14">
        <v>0.92979166666666668</v>
      </c>
      <c r="C22010">
        <v>3</v>
      </c>
      <c r="D22010" t="s">
        <v>641</v>
      </c>
      <c r="E22010">
        <v>38</v>
      </c>
      <c r="F22010" t="s">
        <v>641</v>
      </c>
      <c r="S22010" t="str">
        <f t="shared" ref="S22010:S22041" si="122">IFERROR(IF(OR(C22010=3,C22010=4),(Q22010/R22010*35.5),(Q22010/R22010*30)),"")</f>
        <v/>
      </c>
    </row>
    <row r="22011" spans="1:20" x14ac:dyDescent="0.5">
      <c r="A22011" s="4">
        <v>44310</v>
      </c>
      <c r="B22011" s="14">
        <v>0.92982638888888891</v>
      </c>
      <c r="C22011">
        <v>3</v>
      </c>
      <c r="D22011" t="s">
        <v>641</v>
      </c>
      <c r="E22011">
        <v>39</v>
      </c>
      <c r="F22011" t="s">
        <v>641</v>
      </c>
      <c r="S22011" t="str">
        <f t="shared" si="122"/>
        <v/>
      </c>
    </row>
    <row r="22012" spans="1:20" x14ac:dyDescent="0.5">
      <c r="A22012" s="4">
        <v>44310</v>
      </c>
      <c r="B22012" s="14">
        <v>0.92983796296296306</v>
      </c>
      <c r="C22012">
        <v>3</v>
      </c>
      <c r="D22012" t="s">
        <v>641</v>
      </c>
      <c r="E22012">
        <v>38</v>
      </c>
      <c r="F22012" t="s">
        <v>641</v>
      </c>
      <c r="S22012" t="str">
        <f t="shared" si="122"/>
        <v/>
      </c>
    </row>
    <row r="22013" spans="1:20" x14ac:dyDescent="0.5">
      <c r="A22013" s="4">
        <v>44310</v>
      </c>
      <c r="B22013" s="14">
        <v>0.93002314814814813</v>
      </c>
      <c r="C22013">
        <v>3</v>
      </c>
      <c r="D22013" t="s">
        <v>641</v>
      </c>
      <c r="E22013">
        <v>38</v>
      </c>
      <c r="F22013" t="s">
        <v>641</v>
      </c>
      <c r="S22013" t="str">
        <f t="shared" si="122"/>
        <v/>
      </c>
    </row>
    <row r="22014" spans="1:20" x14ac:dyDescent="0.5">
      <c r="A22014" s="4">
        <v>44310</v>
      </c>
      <c r="B22014" s="14">
        <v>0.93017361111111108</v>
      </c>
      <c r="C22014">
        <v>3</v>
      </c>
      <c r="D22014" t="s">
        <v>641</v>
      </c>
      <c r="E22014">
        <v>38</v>
      </c>
      <c r="F22014" t="s">
        <v>641</v>
      </c>
      <c r="S22014" t="str">
        <f t="shared" si="122"/>
        <v/>
      </c>
    </row>
    <row r="22015" spans="1:20" x14ac:dyDescent="0.5">
      <c r="A22015" s="4">
        <v>44310</v>
      </c>
      <c r="B22015" s="14">
        <v>0.9302083333333333</v>
      </c>
      <c r="C22015">
        <v>3</v>
      </c>
      <c r="D22015" t="s">
        <v>641</v>
      </c>
      <c r="E22015">
        <v>38</v>
      </c>
      <c r="F22015" t="s">
        <v>641</v>
      </c>
      <c r="S22015" t="str">
        <f t="shared" si="122"/>
        <v/>
      </c>
    </row>
    <row r="22016" spans="1:20" x14ac:dyDescent="0.5">
      <c r="A22016" s="4">
        <v>44310</v>
      </c>
      <c r="B22016" s="14">
        <v>0.93030092592592595</v>
      </c>
      <c r="C22016">
        <v>3</v>
      </c>
      <c r="D22016" t="s">
        <v>641</v>
      </c>
      <c r="E22016">
        <v>38</v>
      </c>
      <c r="F22016" t="s">
        <v>641</v>
      </c>
      <c r="S22016" t="str">
        <f t="shared" si="122"/>
        <v/>
      </c>
    </row>
    <row r="22017" spans="1:20" x14ac:dyDescent="0.5">
      <c r="A22017" s="4">
        <v>44310</v>
      </c>
      <c r="B22017" s="14">
        <v>0.93043981481481486</v>
      </c>
      <c r="C22017">
        <v>3</v>
      </c>
      <c r="D22017" t="s">
        <v>641</v>
      </c>
      <c r="E22017">
        <v>40</v>
      </c>
      <c r="F22017" t="s">
        <v>641</v>
      </c>
      <c r="S22017" t="str">
        <f t="shared" si="122"/>
        <v/>
      </c>
    </row>
    <row r="22018" spans="1:20" x14ac:dyDescent="0.5">
      <c r="A22018" s="4">
        <v>44310</v>
      </c>
      <c r="B22018" s="14">
        <v>0.9304513888888889</v>
      </c>
      <c r="C22018">
        <v>3</v>
      </c>
      <c r="D22018" t="s">
        <v>641</v>
      </c>
      <c r="E22018">
        <v>45</v>
      </c>
      <c r="F22018" t="s">
        <v>641</v>
      </c>
      <c r="S22018" t="str">
        <f t="shared" si="122"/>
        <v/>
      </c>
    </row>
    <row r="22019" spans="1:20" x14ac:dyDescent="0.5">
      <c r="A22019" s="4">
        <v>44311</v>
      </c>
      <c r="B22019" s="14">
        <v>0.16319444444444445</v>
      </c>
      <c r="C22019">
        <v>4</v>
      </c>
      <c r="D22019" t="s">
        <v>646</v>
      </c>
      <c r="E22019">
        <v>82</v>
      </c>
      <c r="F22019" t="s">
        <v>646</v>
      </c>
      <c r="G22019" s="14">
        <f>(B22019+"0:33:26")</f>
        <v>0.18641203703703704</v>
      </c>
      <c r="H22019" s="14"/>
      <c r="I22019" s="14"/>
      <c r="J22019">
        <v>1</v>
      </c>
      <c r="K22019" t="s">
        <v>913</v>
      </c>
      <c r="M22019" s="14">
        <v>0.18664351851851854</v>
      </c>
      <c r="N22019">
        <v>4</v>
      </c>
      <c r="O22019">
        <v>4</v>
      </c>
      <c r="P22019" t="s">
        <v>916</v>
      </c>
      <c r="S22019" t="str">
        <f t="shared" si="122"/>
        <v/>
      </c>
      <c r="T22019" t="s">
        <v>851</v>
      </c>
    </row>
    <row r="22020" spans="1:20" x14ac:dyDescent="0.5">
      <c r="A22020" s="4">
        <v>44311</v>
      </c>
      <c r="B22020" s="14">
        <v>0.57641203703703703</v>
      </c>
      <c r="C22020">
        <v>3</v>
      </c>
      <c r="D22020" t="s">
        <v>641</v>
      </c>
      <c r="E22020">
        <v>38</v>
      </c>
      <c r="F22020" t="s">
        <v>641</v>
      </c>
      <c r="S22020" t="str">
        <f t="shared" si="122"/>
        <v/>
      </c>
    </row>
    <row r="22021" spans="1:20" x14ac:dyDescent="0.5">
      <c r="A22021" s="4">
        <v>44311</v>
      </c>
      <c r="B22021" s="14">
        <v>0.57644675925925926</v>
      </c>
      <c r="C22021">
        <v>3</v>
      </c>
      <c r="D22021" t="s">
        <v>641</v>
      </c>
      <c r="E22021">
        <v>38</v>
      </c>
      <c r="F22021" t="s">
        <v>641</v>
      </c>
      <c r="S22021" t="str">
        <f t="shared" si="122"/>
        <v/>
      </c>
    </row>
    <row r="22022" spans="1:20" x14ac:dyDescent="0.5">
      <c r="A22022" s="4">
        <v>44311</v>
      </c>
      <c r="B22022" s="14">
        <v>0.57649305555555552</v>
      </c>
      <c r="C22022">
        <v>3</v>
      </c>
      <c r="D22022" t="s">
        <v>641</v>
      </c>
      <c r="E22022">
        <v>38</v>
      </c>
      <c r="F22022" t="s">
        <v>641</v>
      </c>
      <c r="S22022" t="str">
        <f t="shared" si="122"/>
        <v/>
      </c>
    </row>
    <row r="22023" spans="1:20" x14ac:dyDescent="0.5">
      <c r="A22023" s="4">
        <v>44311</v>
      </c>
      <c r="B22023" s="14">
        <v>0.57664351851851847</v>
      </c>
      <c r="C22023">
        <v>3</v>
      </c>
      <c r="D22023" t="s">
        <v>641</v>
      </c>
      <c r="E22023">
        <v>39</v>
      </c>
      <c r="F22023" t="s">
        <v>641</v>
      </c>
      <c r="S22023" t="str">
        <f t="shared" si="122"/>
        <v/>
      </c>
    </row>
    <row r="22024" spans="1:20" x14ac:dyDescent="0.5">
      <c r="A22024" s="4">
        <v>44311</v>
      </c>
      <c r="B22024" s="14">
        <v>0.57667824074074081</v>
      </c>
      <c r="C22024">
        <v>3</v>
      </c>
      <c r="D22024" t="s">
        <v>641</v>
      </c>
      <c r="E22024">
        <v>39</v>
      </c>
      <c r="F22024" t="s">
        <v>641</v>
      </c>
      <c r="S22024" t="str">
        <f t="shared" si="122"/>
        <v/>
      </c>
    </row>
    <row r="22025" spans="1:20" x14ac:dyDescent="0.5">
      <c r="A22025" s="4">
        <v>44311</v>
      </c>
      <c r="B22025" s="14">
        <v>0.66100694444444441</v>
      </c>
      <c r="C22025">
        <v>4</v>
      </c>
      <c r="D22025" t="s">
        <v>641</v>
      </c>
      <c r="E22025">
        <v>116</v>
      </c>
      <c r="F22025" t="s">
        <v>646</v>
      </c>
      <c r="G22025" s="14">
        <f>(B22025+"0:33:26")</f>
        <v>0.68422453703703701</v>
      </c>
      <c r="H22025" s="14"/>
      <c r="I22025" s="14"/>
      <c r="J22025">
        <v>1</v>
      </c>
      <c r="K22025" t="s">
        <v>913</v>
      </c>
      <c r="M22025" s="14">
        <v>0.68451388888888898</v>
      </c>
      <c r="N22025">
        <v>4</v>
      </c>
      <c r="O22025">
        <v>4</v>
      </c>
      <c r="P22025" t="s">
        <v>916</v>
      </c>
      <c r="S22025" t="str">
        <f t="shared" si="122"/>
        <v/>
      </c>
      <c r="T22025" t="s">
        <v>851</v>
      </c>
    </row>
    <row r="22026" spans="1:20" x14ac:dyDescent="0.5">
      <c r="A22026" s="4">
        <v>44311</v>
      </c>
      <c r="B22026" s="14">
        <v>0.67260416666666656</v>
      </c>
      <c r="C22026">
        <v>3</v>
      </c>
      <c r="D22026" t="s">
        <v>641</v>
      </c>
      <c r="E22026">
        <v>40</v>
      </c>
      <c r="F22026" t="s">
        <v>641</v>
      </c>
      <c r="S22026" t="str">
        <f t="shared" si="122"/>
        <v/>
      </c>
    </row>
    <row r="22027" spans="1:20" x14ac:dyDescent="0.5">
      <c r="A22027" s="4">
        <v>44311</v>
      </c>
      <c r="B22027" s="14">
        <v>0.67292824074074076</v>
      </c>
      <c r="C22027">
        <v>3</v>
      </c>
      <c r="D22027" t="s">
        <v>641</v>
      </c>
      <c r="E22027">
        <v>42</v>
      </c>
      <c r="F22027" t="s">
        <v>641</v>
      </c>
      <c r="S22027" t="str">
        <f t="shared" si="122"/>
        <v/>
      </c>
    </row>
    <row r="22028" spans="1:20" x14ac:dyDescent="0.5">
      <c r="A22028" s="4">
        <v>44311</v>
      </c>
      <c r="B22028" s="14">
        <v>0.6729398148148148</v>
      </c>
      <c r="C22028">
        <v>3</v>
      </c>
      <c r="D22028" t="s">
        <v>641</v>
      </c>
      <c r="E22028">
        <v>39</v>
      </c>
      <c r="F22028" t="s">
        <v>641</v>
      </c>
      <c r="S22028" t="str">
        <f t="shared" si="122"/>
        <v/>
      </c>
    </row>
    <row r="22029" spans="1:20" x14ac:dyDescent="0.5">
      <c r="A22029" s="4">
        <v>44311</v>
      </c>
      <c r="B22029" s="14">
        <v>0.67295138888888895</v>
      </c>
      <c r="C22029">
        <v>3</v>
      </c>
      <c r="D22029" t="s">
        <v>641</v>
      </c>
      <c r="E22029">
        <v>44</v>
      </c>
      <c r="F22029" t="s">
        <v>641</v>
      </c>
      <c r="S22029" t="str">
        <f t="shared" si="122"/>
        <v/>
      </c>
    </row>
    <row r="22030" spans="1:20" x14ac:dyDescent="0.5">
      <c r="A22030" s="4">
        <v>44311</v>
      </c>
      <c r="B22030" s="14">
        <v>0.67296296296296287</v>
      </c>
      <c r="C22030">
        <v>3</v>
      </c>
      <c r="D22030" t="s">
        <v>641</v>
      </c>
      <c r="E22030">
        <v>44</v>
      </c>
      <c r="F22030" t="s">
        <v>641</v>
      </c>
      <c r="S22030" t="str">
        <f t="shared" si="122"/>
        <v/>
      </c>
    </row>
    <row r="22031" spans="1:20" x14ac:dyDescent="0.5">
      <c r="A22031" s="4">
        <v>44311</v>
      </c>
      <c r="B22031" s="14">
        <v>0.67298611111111117</v>
      </c>
      <c r="C22031">
        <v>3</v>
      </c>
      <c r="D22031" t="s">
        <v>641</v>
      </c>
      <c r="E22031">
        <v>39</v>
      </c>
      <c r="F22031" t="s">
        <v>641</v>
      </c>
      <c r="S22031" t="str">
        <f t="shared" si="122"/>
        <v/>
      </c>
    </row>
    <row r="22032" spans="1:20" x14ac:dyDescent="0.5">
      <c r="A22032" s="4">
        <v>44311</v>
      </c>
      <c r="B22032" s="14">
        <v>0.67299768518518521</v>
      </c>
      <c r="C22032">
        <v>3</v>
      </c>
      <c r="D22032" t="s">
        <v>641</v>
      </c>
      <c r="E22032">
        <v>38</v>
      </c>
      <c r="F22032" t="s">
        <v>641</v>
      </c>
      <c r="S22032" t="str">
        <f t="shared" si="122"/>
        <v/>
      </c>
    </row>
    <row r="22033" spans="1:20" x14ac:dyDescent="0.5">
      <c r="A22033" s="4">
        <v>44311</v>
      </c>
      <c r="B22033" s="14">
        <v>0.67300925925925925</v>
      </c>
      <c r="C22033">
        <v>3</v>
      </c>
      <c r="D22033" t="s">
        <v>641</v>
      </c>
      <c r="E22033">
        <v>41</v>
      </c>
      <c r="F22033" t="s">
        <v>641</v>
      </c>
      <c r="S22033" t="str">
        <f t="shared" si="122"/>
        <v/>
      </c>
    </row>
    <row r="22034" spans="1:20" x14ac:dyDescent="0.5">
      <c r="A22034" s="4">
        <v>44311</v>
      </c>
      <c r="B22034" s="14">
        <v>0.67305555555555552</v>
      </c>
      <c r="C22034">
        <v>3</v>
      </c>
      <c r="D22034" t="s">
        <v>641</v>
      </c>
      <c r="E22034">
        <v>39</v>
      </c>
      <c r="F22034" t="s">
        <v>641</v>
      </c>
      <c r="S22034" t="str">
        <f t="shared" si="122"/>
        <v/>
      </c>
    </row>
    <row r="22035" spans="1:20" x14ac:dyDescent="0.5">
      <c r="A22035" s="4">
        <v>44311</v>
      </c>
      <c r="B22035" s="14">
        <v>0.67309027777777775</v>
      </c>
      <c r="C22035">
        <v>3</v>
      </c>
      <c r="D22035" t="s">
        <v>641</v>
      </c>
      <c r="E22035">
        <v>45</v>
      </c>
      <c r="F22035" t="s">
        <v>641</v>
      </c>
      <c r="S22035" t="str">
        <f t="shared" si="122"/>
        <v/>
      </c>
    </row>
    <row r="22036" spans="1:20" x14ac:dyDescent="0.5">
      <c r="A22036" s="4">
        <v>44311</v>
      </c>
      <c r="B22036" s="14">
        <v>0.67312500000000008</v>
      </c>
      <c r="C22036">
        <v>3</v>
      </c>
      <c r="D22036" t="s">
        <v>641</v>
      </c>
      <c r="E22036">
        <v>39</v>
      </c>
      <c r="F22036" t="s">
        <v>641</v>
      </c>
      <c r="S22036" t="str">
        <f t="shared" si="122"/>
        <v/>
      </c>
    </row>
    <row r="22037" spans="1:20" x14ac:dyDescent="0.5">
      <c r="A22037" s="4">
        <v>44311</v>
      </c>
      <c r="B22037" s="14">
        <v>0.67317129629629635</v>
      </c>
      <c r="C22037">
        <v>3</v>
      </c>
      <c r="D22037" t="s">
        <v>641</v>
      </c>
      <c r="E22037">
        <v>42</v>
      </c>
      <c r="F22037" t="s">
        <v>641</v>
      </c>
      <c r="S22037" t="str">
        <f t="shared" si="122"/>
        <v/>
      </c>
    </row>
    <row r="22038" spans="1:20" x14ac:dyDescent="0.5">
      <c r="A22038" s="4">
        <v>44311</v>
      </c>
      <c r="B22038" s="14">
        <v>0.67319444444444443</v>
      </c>
      <c r="C22038">
        <v>3</v>
      </c>
      <c r="D22038" t="s">
        <v>641</v>
      </c>
      <c r="E22038">
        <v>39</v>
      </c>
      <c r="F22038" t="s">
        <v>641</v>
      </c>
      <c r="S22038" t="str">
        <f t="shared" si="122"/>
        <v/>
      </c>
    </row>
    <row r="22039" spans="1:20" x14ac:dyDescent="0.5">
      <c r="A22039" s="4">
        <v>44311</v>
      </c>
      <c r="B22039" s="14">
        <v>0.67322916666666666</v>
      </c>
      <c r="C22039">
        <v>3</v>
      </c>
      <c r="D22039" t="s">
        <v>641</v>
      </c>
      <c r="E22039">
        <v>42</v>
      </c>
      <c r="F22039" t="s">
        <v>641</v>
      </c>
      <c r="S22039" t="str">
        <f t="shared" si="122"/>
        <v/>
      </c>
    </row>
    <row r="22040" spans="1:20" x14ac:dyDescent="0.5">
      <c r="A22040" s="4">
        <v>44311</v>
      </c>
      <c r="B22040" s="14">
        <v>0.67325231481481485</v>
      </c>
      <c r="C22040">
        <v>3</v>
      </c>
      <c r="D22040" t="s">
        <v>641</v>
      </c>
      <c r="E22040">
        <v>41</v>
      </c>
      <c r="F22040" t="s">
        <v>641</v>
      </c>
      <c r="S22040" t="str">
        <f t="shared" si="122"/>
        <v/>
      </c>
    </row>
    <row r="22041" spans="1:20" x14ac:dyDescent="0.5">
      <c r="A22041" s="4">
        <v>44311</v>
      </c>
      <c r="B22041" s="14">
        <v>0.79188657407407403</v>
      </c>
      <c r="C22041">
        <v>4</v>
      </c>
      <c r="D22041" t="s">
        <v>641</v>
      </c>
      <c r="E22041">
        <v>92</v>
      </c>
      <c r="F22041" t="s">
        <v>646</v>
      </c>
      <c r="G22041" s="14">
        <f>(B22041+"0:33:26")</f>
        <v>0.81510416666666663</v>
      </c>
      <c r="H22041" s="14"/>
      <c r="I22041" s="14"/>
      <c r="J22041">
        <v>1</v>
      </c>
      <c r="K22041" t="s">
        <v>913</v>
      </c>
      <c r="M22041" s="14">
        <v>0.81540509259259253</v>
      </c>
      <c r="N22041">
        <v>4</v>
      </c>
      <c r="O22041">
        <v>4</v>
      </c>
      <c r="P22041" t="s">
        <v>916</v>
      </c>
      <c r="S22041" t="str">
        <f t="shared" si="122"/>
        <v/>
      </c>
      <c r="T22041" t="s">
        <v>851</v>
      </c>
    </row>
    <row r="22042" spans="1:20" x14ac:dyDescent="0.5">
      <c r="A22042" s="4">
        <v>44311</v>
      </c>
      <c r="B22042" s="14">
        <v>0.86194444444444451</v>
      </c>
      <c r="C22042">
        <v>3</v>
      </c>
      <c r="D22042" t="s">
        <v>641</v>
      </c>
      <c r="E22042">
        <v>38</v>
      </c>
      <c r="F22042" t="s">
        <v>641</v>
      </c>
      <c r="S22042" t="str">
        <f t="shared" ref="S22042:S22073" si="123">IFERROR(IF(OR(C22042=3,C22042=4),(Q22042/R22042*35.5),(Q22042/R22042*30)),"")</f>
        <v/>
      </c>
    </row>
    <row r="22043" spans="1:20" x14ac:dyDescent="0.5">
      <c r="A22043" s="4">
        <v>44311</v>
      </c>
      <c r="B22043" s="14">
        <v>0.86202546296296301</v>
      </c>
      <c r="C22043">
        <v>3</v>
      </c>
      <c r="D22043" t="s">
        <v>641</v>
      </c>
      <c r="E22043">
        <v>42</v>
      </c>
      <c r="F22043" t="s">
        <v>641</v>
      </c>
      <c r="S22043" t="str">
        <f t="shared" si="123"/>
        <v/>
      </c>
    </row>
    <row r="22044" spans="1:20" x14ac:dyDescent="0.5">
      <c r="A22044" s="4">
        <v>44311</v>
      </c>
      <c r="B22044" s="14">
        <v>0.86203703703703705</v>
      </c>
      <c r="C22044">
        <v>3</v>
      </c>
      <c r="D22044" t="s">
        <v>641</v>
      </c>
      <c r="E22044">
        <v>39</v>
      </c>
      <c r="F22044" t="s">
        <v>641</v>
      </c>
      <c r="S22044" t="str">
        <f t="shared" si="123"/>
        <v/>
      </c>
    </row>
    <row r="22045" spans="1:20" x14ac:dyDescent="0.5">
      <c r="A22045" s="4">
        <v>44311</v>
      </c>
      <c r="B22045" s="14">
        <v>0.86204861111111108</v>
      </c>
      <c r="C22045">
        <v>3</v>
      </c>
      <c r="D22045" t="s">
        <v>641</v>
      </c>
      <c r="E22045">
        <v>43</v>
      </c>
      <c r="F22045" t="s">
        <v>641</v>
      </c>
      <c r="S22045" t="str">
        <f t="shared" si="123"/>
        <v/>
      </c>
    </row>
    <row r="22046" spans="1:20" x14ac:dyDescent="0.5">
      <c r="A22046" s="4">
        <v>44311</v>
      </c>
      <c r="B22046" s="14">
        <v>0.86214120370370362</v>
      </c>
      <c r="C22046">
        <v>3</v>
      </c>
      <c r="D22046" t="s">
        <v>641</v>
      </c>
      <c r="E22046">
        <v>38</v>
      </c>
      <c r="F22046" t="s">
        <v>641</v>
      </c>
      <c r="S22046" t="str">
        <f t="shared" si="123"/>
        <v/>
      </c>
    </row>
    <row r="22047" spans="1:20" x14ac:dyDescent="0.5">
      <c r="A22047" s="4">
        <v>44311</v>
      </c>
      <c r="B22047" s="14">
        <v>0.86215277777777777</v>
      </c>
      <c r="C22047">
        <v>3</v>
      </c>
      <c r="D22047" t="s">
        <v>641</v>
      </c>
      <c r="E22047">
        <v>41</v>
      </c>
      <c r="F22047" t="s">
        <v>641</v>
      </c>
      <c r="S22047" t="str">
        <f t="shared" si="123"/>
        <v/>
      </c>
    </row>
    <row r="22048" spans="1:20" x14ac:dyDescent="0.5">
      <c r="A22048" s="4">
        <v>44311</v>
      </c>
      <c r="B22048" s="14">
        <v>0.86217592592592596</v>
      </c>
      <c r="C22048">
        <v>3</v>
      </c>
      <c r="D22048" t="s">
        <v>641</v>
      </c>
      <c r="E22048">
        <v>39</v>
      </c>
      <c r="F22048" t="s">
        <v>641</v>
      </c>
      <c r="S22048" t="str">
        <f t="shared" si="123"/>
        <v/>
      </c>
    </row>
    <row r="22049" spans="1:20" x14ac:dyDescent="0.5">
      <c r="A22049" s="4">
        <v>44311</v>
      </c>
      <c r="B22049" s="14">
        <v>0.86221064814814818</v>
      </c>
      <c r="C22049">
        <v>3</v>
      </c>
      <c r="D22049" t="s">
        <v>641</v>
      </c>
      <c r="E22049">
        <v>41</v>
      </c>
      <c r="F22049" t="s">
        <v>641</v>
      </c>
      <c r="S22049" t="str">
        <f t="shared" si="123"/>
        <v/>
      </c>
    </row>
    <row r="22050" spans="1:20" x14ac:dyDescent="0.5">
      <c r="A22050" s="4">
        <v>44311</v>
      </c>
      <c r="B22050" s="14">
        <v>0.86224537037037041</v>
      </c>
      <c r="C22050">
        <v>3</v>
      </c>
      <c r="D22050" t="s">
        <v>641</v>
      </c>
      <c r="E22050">
        <v>41</v>
      </c>
      <c r="F22050" t="s">
        <v>641</v>
      </c>
      <c r="S22050" t="str">
        <f t="shared" si="123"/>
        <v/>
      </c>
    </row>
    <row r="22051" spans="1:20" x14ac:dyDescent="0.5">
      <c r="A22051" s="4">
        <v>44311</v>
      </c>
      <c r="B22051" s="14">
        <v>0.86225694444444445</v>
      </c>
      <c r="C22051">
        <v>3</v>
      </c>
      <c r="D22051" t="s">
        <v>641</v>
      </c>
      <c r="E22051">
        <v>43</v>
      </c>
      <c r="F22051" t="s">
        <v>641</v>
      </c>
      <c r="S22051" t="str">
        <f t="shared" si="123"/>
        <v/>
      </c>
    </row>
    <row r="22052" spans="1:20" x14ac:dyDescent="0.5">
      <c r="A22052" s="4">
        <v>44311</v>
      </c>
      <c r="B22052" s="14">
        <v>0.86234953703703709</v>
      </c>
      <c r="C22052">
        <v>3</v>
      </c>
      <c r="D22052" t="s">
        <v>641</v>
      </c>
      <c r="E22052">
        <v>40</v>
      </c>
      <c r="F22052" t="s">
        <v>641</v>
      </c>
      <c r="S22052" t="str">
        <f t="shared" si="123"/>
        <v/>
      </c>
    </row>
    <row r="22053" spans="1:20" x14ac:dyDescent="0.5">
      <c r="A22053" s="4">
        <v>44311</v>
      </c>
      <c r="B22053" s="14">
        <v>0.86236111111111102</v>
      </c>
      <c r="C22053">
        <v>3</v>
      </c>
      <c r="D22053" t="s">
        <v>641</v>
      </c>
      <c r="E22053">
        <v>40</v>
      </c>
      <c r="F22053" t="s">
        <v>641</v>
      </c>
      <c r="S22053" t="str">
        <f t="shared" si="123"/>
        <v/>
      </c>
    </row>
    <row r="22054" spans="1:20" x14ac:dyDescent="0.5">
      <c r="A22054" s="4">
        <v>44311</v>
      </c>
      <c r="B22054" s="14">
        <v>0.86237268518518517</v>
      </c>
      <c r="C22054">
        <v>3</v>
      </c>
      <c r="D22054" t="s">
        <v>641</v>
      </c>
      <c r="E22054">
        <v>39</v>
      </c>
      <c r="F22054" t="s">
        <v>641</v>
      </c>
      <c r="S22054" t="str">
        <f t="shared" si="123"/>
        <v/>
      </c>
    </row>
    <row r="22055" spans="1:20" x14ac:dyDescent="0.5">
      <c r="A22055" s="4">
        <v>44311</v>
      </c>
      <c r="B22055" s="14">
        <v>0.86246527777777782</v>
      </c>
      <c r="C22055">
        <v>3</v>
      </c>
      <c r="D22055" t="s">
        <v>641</v>
      </c>
      <c r="E22055">
        <v>39</v>
      </c>
      <c r="F22055" t="s">
        <v>641</v>
      </c>
      <c r="S22055" t="str">
        <f t="shared" si="123"/>
        <v/>
      </c>
    </row>
    <row r="22056" spans="1:20" x14ac:dyDescent="0.5">
      <c r="A22056" s="4">
        <v>44311</v>
      </c>
      <c r="B22056" s="14">
        <v>0.94699074074074074</v>
      </c>
      <c r="C22056">
        <v>1</v>
      </c>
      <c r="D22056" t="s">
        <v>641</v>
      </c>
      <c r="E22056">
        <v>39</v>
      </c>
      <c r="F22056" s="55" t="s">
        <v>641</v>
      </c>
      <c r="G22056" s="14">
        <f>(B22056+"0:33:26")</f>
        <v>0.97020833333333334</v>
      </c>
      <c r="H22056" s="14"/>
      <c r="I22056" s="14"/>
      <c r="J22056">
        <v>3</v>
      </c>
      <c r="S22056" t="str">
        <f t="shared" si="123"/>
        <v/>
      </c>
      <c r="T22056" t="s">
        <v>851</v>
      </c>
    </row>
    <row r="22057" spans="1:20" x14ac:dyDescent="0.5">
      <c r="A22057" s="4">
        <v>44311</v>
      </c>
      <c r="B22057" s="14">
        <v>0.95805555555555555</v>
      </c>
      <c r="C22057">
        <v>3</v>
      </c>
      <c r="D22057" t="s">
        <v>641</v>
      </c>
      <c r="E22057">
        <v>39</v>
      </c>
      <c r="F22057" t="s">
        <v>641</v>
      </c>
      <c r="S22057" t="str">
        <f t="shared" si="123"/>
        <v/>
      </c>
    </row>
    <row r="22058" spans="1:20" x14ac:dyDescent="0.5">
      <c r="A22058" s="4">
        <v>44311</v>
      </c>
      <c r="B22058" s="14">
        <v>0.95809027777777767</v>
      </c>
      <c r="C22058">
        <v>3</v>
      </c>
      <c r="D22058" t="s">
        <v>641</v>
      </c>
      <c r="E22058">
        <v>39</v>
      </c>
      <c r="F22058" t="s">
        <v>641</v>
      </c>
      <c r="S22058" t="str">
        <f t="shared" si="123"/>
        <v/>
      </c>
    </row>
    <row r="22059" spans="1:20" x14ac:dyDescent="0.5">
      <c r="A22059" s="4">
        <v>44311</v>
      </c>
      <c r="B22059" s="14">
        <v>0.95814814814814808</v>
      </c>
      <c r="C22059">
        <v>3</v>
      </c>
      <c r="D22059" t="s">
        <v>641</v>
      </c>
      <c r="E22059">
        <v>38</v>
      </c>
      <c r="F22059" t="s">
        <v>641</v>
      </c>
      <c r="S22059" t="str">
        <f t="shared" si="123"/>
        <v/>
      </c>
    </row>
    <row r="22060" spans="1:20" x14ac:dyDescent="0.5">
      <c r="A22060" s="67">
        <v>44312</v>
      </c>
      <c r="B22060" s="68"/>
      <c r="C22060" s="69">
        <v>4</v>
      </c>
      <c r="D22060" s="69" t="s">
        <v>595</v>
      </c>
      <c r="E22060" s="69"/>
      <c r="F22060" s="69" t="s">
        <v>595</v>
      </c>
      <c r="G22060" s="69"/>
      <c r="H22060" s="69"/>
      <c r="I22060" s="69"/>
      <c r="J22060" s="69"/>
      <c r="K22060" s="69" t="s">
        <v>646</v>
      </c>
      <c r="L22060" s="69"/>
      <c r="M22060" s="68">
        <v>0.12260416666666667</v>
      </c>
      <c r="N22060" s="69">
        <v>4</v>
      </c>
      <c r="O22060" s="69">
        <v>4</v>
      </c>
      <c r="P22060" s="69" t="s">
        <v>130</v>
      </c>
      <c r="Q22060" s="69">
        <v>34</v>
      </c>
      <c r="R22060" s="69">
        <v>39</v>
      </c>
      <c r="S22060">
        <f t="shared" si="123"/>
        <v>30.948717948717949</v>
      </c>
      <c r="T22060" t="s">
        <v>851</v>
      </c>
    </row>
    <row r="22061" spans="1:20" x14ac:dyDescent="0.5">
      <c r="A22061" s="67">
        <v>44312</v>
      </c>
      <c r="B22061" s="68"/>
      <c r="C22061" s="69">
        <v>4</v>
      </c>
      <c r="D22061" s="69" t="s">
        <v>595</v>
      </c>
      <c r="E22061" s="69"/>
      <c r="F22061" s="69" t="s">
        <v>595</v>
      </c>
      <c r="G22061" s="69"/>
      <c r="H22061" s="69"/>
      <c r="I22061" s="69"/>
      <c r="J22061" s="69"/>
      <c r="K22061" s="69" t="s">
        <v>646</v>
      </c>
      <c r="L22061" s="69"/>
      <c r="M22061" s="68">
        <v>0.2132060185185185</v>
      </c>
      <c r="N22061" s="69">
        <v>4</v>
      </c>
      <c r="O22061" s="69">
        <v>4</v>
      </c>
      <c r="P22061" s="69" t="s">
        <v>130</v>
      </c>
      <c r="Q22061" s="69">
        <v>37</v>
      </c>
      <c r="R22061" s="69">
        <v>37</v>
      </c>
      <c r="S22061">
        <f t="shared" si="123"/>
        <v>35.5</v>
      </c>
      <c r="T22061" t="s">
        <v>851</v>
      </c>
    </row>
    <row r="22062" spans="1:20" x14ac:dyDescent="0.5">
      <c r="A22062" s="4">
        <v>44312</v>
      </c>
      <c r="B22062" s="14">
        <v>0.22092592592592594</v>
      </c>
      <c r="C22062">
        <v>3</v>
      </c>
      <c r="D22062" t="s">
        <v>642</v>
      </c>
      <c r="E22062">
        <v>127</v>
      </c>
      <c r="F22062" t="s">
        <v>642</v>
      </c>
      <c r="G22062" s="14">
        <f>(B22062+"0:33:26")</f>
        <v>0.24414351851851854</v>
      </c>
      <c r="H22062" s="14"/>
      <c r="I22062" s="14"/>
      <c r="J22062">
        <v>1</v>
      </c>
      <c r="K22062" t="s">
        <v>642</v>
      </c>
      <c r="M22062" s="14">
        <v>0.2444560185185185</v>
      </c>
      <c r="N22062">
        <v>3</v>
      </c>
      <c r="O22062">
        <v>3</v>
      </c>
      <c r="P22062" t="s">
        <v>916</v>
      </c>
      <c r="S22062" t="str">
        <f t="shared" si="123"/>
        <v/>
      </c>
      <c r="T22062" t="s">
        <v>851</v>
      </c>
    </row>
    <row r="22063" spans="1:20" x14ac:dyDescent="0.5">
      <c r="A22063" s="4">
        <v>44312</v>
      </c>
      <c r="B22063" s="14">
        <v>0.55009259259259258</v>
      </c>
      <c r="C22063">
        <v>3</v>
      </c>
      <c r="D22063" t="s">
        <v>641</v>
      </c>
      <c r="E22063">
        <v>38</v>
      </c>
      <c r="F22063" t="s">
        <v>641</v>
      </c>
      <c r="S22063" t="str">
        <f t="shared" si="123"/>
        <v/>
      </c>
    </row>
    <row r="22064" spans="1:20" x14ac:dyDescent="0.5">
      <c r="A22064" s="4">
        <v>44312</v>
      </c>
      <c r="B22064" s="14">
        <v>0.55013888888888884</v>
      </c>
      <c r="C22064">
        <v>3</v>
      </c>
      <c r="D22064" t="s">
        <v>641</v>
      </c>
      <c r="E22064">
        <v>41</v>
      </c>
      <c r="F22064" t="s">
        <v>641</v>
      </c>
      <c r="S22064" t="str">
        <f t="shared" si="123"/>
        <v/>
      </c>
    </row>
    <row r="22065" spans="1:19" x14ac:dyDescent="0.5">
      <c r="A22065" s="4">
        <v>44312</v>
      </c>
      <c r="B22065" s="14">
        <v>0.55019675925925926</v>
      </c>
      <c r="C22065">
        <v>3</v>
      </c>
      <c r="D22065" t="s">
        <v>641</v>
      </c>
      <c r="E22065">
        <v>38</v>
      </c>
      <c r="F22065" t="s">
        <v>641</v>
      </c>
      <c r="S22065" t="str">
        <f t="shared" si="123"/>
        <v/>
      </c>
    </row>
    <row r="22066" spans="1:19" x14ac:dyDescent="0.5">
      <c r="A22066" s="4">
        <v>44312</v>
      </c>
      <c r="B22066" s="14">
        <v>0.5502083333333333</v>
      </c>
      <c r="C22066">
        <v>3</v>
      </c>
      <c r="D22066" t="s">
        <v>641</v>
      </c>
      <c r="E22066">
        <v>39</v>
      </c>
      <c r="F22066" t="s">
        <v>641</v>
      </c>
      <c r="S22066" t="str">
        <f t="shared" si="123"/>
        <v/>
      </c>
    </row>
    <row r="22067" spans="1:19" x14ac:dyDescent="0.5">
      <c r="A22067" s="4">
        <v>44312</v>
      </c>
      <c r="B22067" s="14">
        <v>0.55026620370370372</v>
      </c>
      <c r="C22067">
        <v>3</v>
      </c>
      <c r="D22067" t="s">
        <v>641</v>
      </c>
      <c r="E22067">
        <v>39</v>
      </c>
      <c r="F22067" t="s">
        <v>641</v>
      </c>
      <c r="S22067" t="str">
        <f t="shared" si="123"/>
        <v/>
      </c>
    </row>
    <row r="22068" spans="1:19" x14ac:dyDescent="0.5">
      <c r="A22068" s="4">
        <v>44312</v>
      </c>
      <c r="B22068" s="14">
        <v>0.55027777777777775</v>
      </c>
      <c r="C22068">
        <v>3</v>
      </c>
      <c r="D22068" t="s">
        <v>641</v>
      </c>
      <c r="E22068">
        <v>40</v>
      </c>
      <c r="F22068" t="s">
        <v>641</v>
      </c>
      <c r="S22068" t="str">
        <f t="shared" si="123"/>
        <v/>
      </c>
    </row>
    <row r="22069" spans="1:19" x14ac:dyDescent="0.5">
      <c r="A22069" s="4">
        <v>44312</v>
      </c>
      <c r="B22069" s="14">
        <v>0.55664351851851845</v>
      </c>
      <c r="C22069">
        <v>3</v>
      </c>
      <c r="D22069" t="s">
        <v>641</v>
      </c>
      <c r="E22069">
        <v>46</v>
      </c>
      <c r="F22069" t="s">
        <v>641</v>
      </c>
      <c r="S22069" t="str">
        <f t="shared" si="123"/>
        <v/>
      </c>
    </row>
    <row r="22070" spans="1:19" x14ac:dyDescent="0.5">
      <c r="A22070" s="4">
        <v>44312</v>
      </c>
      <c r="B22070" s="14">
        <v>0.55668981481481483</v>
      </c>
      <c r="C22070">
        <v>3</v>
      </c>
      <c r="D22070" t="s">
        <v>641</v>
      </c>
      <c r="E22070">
        <v>56</v>
      </c>
      <c r="F22070" t="s">
        <v>641</v>
      </c>
      <c r="S22070" t="str">
        <f t="shared" si="123"/>
        <v/>
      </c>
    </row>
    <row r="22071" spans="1:19" x14ac:dyDescent="0.5">
      <c r="A22071" s="4">
        <v>44312</v>
      </c>
      <c r="B22071" s="14">
        <v>0.59593750000000001</v>
      </c>
      <c r="C22071">
        <v>3</v>
      </c>
      <c r="D22071" t="s">
        <v>641</v>
      </c>
      <c r="E22071">
        <v>38</v>
      </c>
      <c r="F22071" t="s">
        <v>641</v>
      </c>
      <c r="S22071" t="str">
        <f t="shared" si="123"/>
        <v/>
      </c>
    </row>
    <row r="22072" spans="1:19" x14ac:dyDescent="0.5">
      <c r="A22072" s="4">
        <v>44312</v>
      </c>
      <c r="B22072" s="14">
        <v>0.59594907407407405</v>
      </c>
      <c r="C22072">
        <v>3</v>
      </c>
      <c r="D22072" t="s">
        <v>641</v>
      </c>
      <c r="E22072">
        <v>43</v>
      </c>
      <c r="F22072" t="s">
        <v>641</v>
      </c>
      <c r="S22072" t="str">
        <f t="shared" si="123"/>
        <v/>
      </c>
    </row>
    <row r="22073" spans="1:19" x14ac:dyDescent="0.5">
      <c r="A22073" s="4">
        <v>44312</v>
      </c>
      <c r="B22073" s="14">
        <v>0.5959606481481482</v>
      </c>
      <c r="C22073">
        <v>3</v>
      </c>
      <c r="D22073" t="s">
        <v>641</v>
      </c>
      <c r="E22073">
        <v>46</v>
      </c>
      <c r="F22073" t="s">
        <v>641</v>
      </c>
      <c r="S22073" t="str">
        <f t="shared" si="123"/>
        <v/>
      </c>
    </row>
    <row r="22074" spans="1:19" x14ac:dyDescent="0.5">
      <c r="A22074" s="4">
        <v>44312</v>
      </c>
      <c r="B22074" s="14">
        <v>0.59598379629629628</v>
      </c>
      <c r="C22074">
        <v>3</v>
      </c>
      <c r="D22074" t="s">
        <v>641</v>
      </c>
      <c r="E22074">
        <v>41</v>
      </c>
      <c r="F22074" t="s">
        <v>641</v>
      </c>
      <c r="S22074" t="str">
        <f t="shared" ref="S22074:S22081" si="124">IFERROR(IF(OR(C22074=3,C22074=4),(Q22074/R22074*35.5),(Q22074/R22074*30)),"")</f>
        <v/>
      </c>
    </row>
    <row r="22075" spans="1:19" x14ac:dyDescent="0.5">
      <c r="A22075" s="4">
        <v>44312</v>
      </c>
      <c r="B22075" s="14">
        <v>0.59600694444444446</v>
      </c>
      <c r="C22075">
        <v>3</v>
      </c>
      <c r="D22075" t="s">
        <v>641</v>
      </c>
      <c r="E22075">
        <v>42</v>
      </c>
      <c r="F22075" t="s">
        <v>641</v>
      </c>
      <c r="S22075" t="str">
        <f t="shared" si="124"/>
        <v/>
      </c>
    </row>
    <row r="22076" spans="1:19" x14ac:dyDescent="0.5">
      <c r="A22076" s="4">
        <v>44312</v>
      </c>
      <c r="B22076" s="14">
        <v>0.5960185185185185</v>
      </c>
      <c r="C22076">
        <v>3</v>
      </c>
      <c r="D22076" t="s">
        <v>641</v>
      </c>
      <c r="E22076">
        <v>42</v>
      </c>
      <c r="F22076" t="s">
        <v>641</v>
      </c>
      <c r="S22076" t="str">
        <f t="shared" si="124"/>
        <v/>
      </c>
    </row>
    <row r="22077" spans="1:19" x14ac:dyDescent="0.5">
      <c r="A22077" s="4">
        <v>44312</v>
      </c>
      <c r="B22077" s="14">
        <v>0.59605324074074073</v>
      </c>
      <c r="C22077">
        <v>3</v>
      </c>
      <c r="D22077" t="s">
        <v>641</v>
      </c>
      <c r="E22077">
        <v>44</v>
      </c>
      <c r="F22077" t="s">
        <v>641</v>
      </c>
      <c r="S22077" t="str">
        <f t="shared" si="124"/>
        <v/>
      </c>
    </row>
    <row r="22078" spans="1:19" x14ac:dyDescent="0.5">
      <c r="A22078" s="4">
        <v>44312</v>
      </c>
      <c r="B22078" s="14">
        <v>0.59608796296296296</v>
      </c>
      <c r="C22078">
        <v>3</v>
      </c>
      <c r="D22078" t="s">
        <v>641</v>
      </c>
      <c r="E22078">
        <v>38</v>
      </c>
      <c r="F22078" t="s">
        <v>641</v>
      </c>
      <c r="S22078" t="str">
        <f t="shared" si="124"/>
        <v/>
      </c>
    </row>
    <row r="22079" spans="1:19" x14ac:dyDescent="0.5">
      <c r="A22079" s="4">
        <v>44312</v>
      </c>
      <c r="B22079" s="14">
        <v>0.59611111111111115</v>
      </c>
      <c r="C22079">
        <v>3</v>
      </c>
      <c r="D22079" t="s">
        <v>641</v>
      </c>
      <c r="E22079">
        <v>39</v>
      </c>
      <c r="F22079" t="s">
        <v>641</v>
      </c>
      <c r="S22079" t="str">
        <f t="shared" si="124"/>
        <v/>
      </c>
    </row>
    <row r="22080" spans="1:19" x14ac:dyDescent="0.5">
      <c r="A22080" s="4">
        <v>44312</v>
      </c>
      <c r="B22080" s="14">
        <v>0.59612268518518519</v>
      </c>
      <c r="C22080">
        <v>3</v>
      </c>
      <c r="D22080" t="s">
        <v>641</v>
      </c>
      <c r="E22080">
        <v>44</v>
      </c>
      <c r="F22080" t="s">
        <v>641</v>
      </c>
      <c r="S22080" t="str">
        <f t="shared" si="124"/>
        <v/>
      </c>
    </row>
    <row r="22081" spans="1:20" x14ac:dyDescent="0.5">
      <c r="A22081" s="4">
        <v>44312</v>
      </c>
      <c r="B22081" s="14">
        <v>0.87700231481481483</v>
      </c>
      <c r="C22081">
        <v>3</v>
      </c>
      <c r="D22081" t="s">
        <v>641</v>
      </c>
      <c r="E22081">
        <v>41</v>
      </c>
      <c r="F22081" t="s">
        <v>641</v>
      </c>
      <c r="S22081" t="str">
        <f t="shared" si="124"/>
        <v/>
      </c>
    </row>
    <row r="22082" spans="1:20" x14ac:dyDescent="0.5">
      <c r="A22082" s="4">
        <v>44312</v>
      </c>
      <c r="B22082" s="14">
        <v>0.91178240740740746</v>
      </c>
      <c r="C22082">
        <v>4</v>
      </c>
      <c r="D22082" t="s">
        <v>646</v>
      </c>
      <c r="E22082">
        <v>69</v>
      </c>
      <c r="F22082" t="s">
        <v>646</v>
      </c>
      <c r="G22082" s="14">
        <f>(B22082+"0:33:26")</f>
        <v>0.93500000000000005</v>
      </c>
      <c r="H22082" s="14"/>
      <c r="I22082" s="14"/>
      <c r="J22082">
        <v>3</v>
      </c>
      <c r="K22082" t="s">
        <v>913</v>
      </c>
      <c r="M22082" s="14">
        <v>0.93540509259259252</v>
      </c>
      <c r="N22082">
        <v>4</v>
      </c>
      <c r="O22082">
        <v>4</v>
      </c>
      <c r="P22082" t="s">
        <v>32</v>
      </c>
      <c r="Q22082">
        <v>75</v>
      </c>
      <c r="R22082">
        <v>40</v>
      </c>
      <c r="S22082">
        <f>IFERROR(IF(OR(C22082=3,C22082=4),(Q22082/R22082*35.5),(Q22082/R22082*35)),"")</f>
        <v>66.5625</v>
      </c>
      <c r="T22082" t="s">
        <v>851</v>
      </c>
    </row>
    <row r="22083" spans="1:20" x14ac:dyDescent="0.5">
      <c r="A22083" s="4">
        <v>44312</v>
      </c>
      <c r="B22083" s="14">
        <v>0.93428240740740742</v>
      </c>
      <c r="C22083">
        <v>3</v>
      </c>
      <c r="D22083" t="s">
        <v>641</v>
      </c>
      <c r="E22083">
        <v>39</v>
      </c>
      <c r="F22083" t="s">
        <v>641</v>
      </c>
      <c r="S22083" t="str">
        <f t="shared" ref="S22083:S22094" si="125">IFERROR(IF(OR(C22083=3,C22083=4),(Q22083/R22083*35.5),(Q22083/R22083*30)),"")</f>
        <v/>
      </c>
    </row>
    <row r="22084" spans="1:20" x14ac:dyDescent="0.5">
      <c r="A22084" s="4">
        <v>44312</v>
      </c>
      <c r="B22084" s="14">
        <v>0.93428240740740742</v>
      </c>
      <c r="C22084">
        <v>3</v>
      </c>
      <c r="D22084" t="s">
        <v>641</v>
      </c>
      <c r="E22084">
        <v>45</v>
      </c>
      <c r="F22084" t="s">
        <v>641</v>
      </c>
      <c r="S22084" t="str">
        <f t="shared" si="125"/>
        <v/>
      </c>
    </row>
    <row r="22085" spans="1:20" x14ac:dyDescent="0.5">
      <c r="A22085" s="4">
        <v>44312</v>
      </c>
      <c r="B22085" s="14">
        <v>0.93429398148148157</v>
      </c>
      <c r="C22085">
        <v>3</v>
      </c>
      <c r="D22085" t="s">
        <v>641</v>
      </c>
      <c r="E22085">
        <v>44</v>
      </c>
      <c r="F22085" t="s">
        <v>641</v>
      </c>
      <c r="S22085" t="str">
        <f t="shared" si="125"/>
        <v/>
      </c>
    </row>
    <row r="22086" spans="1:20" x14ac:dyDescent="0.5">
      <c r="A22086" s="4">
        <v>44312</v>
      </c>
      <c r="B22086" s="14">
        <v>0.93431712962962965</v>
      </c>
      <c r="C22086">
        <v>3</v>
      </c>
      <c r="D22086" t="s">
        <v>641</v>
      </c>
      <c r="E22086">
        <v>45</v>
      </c>
      <c r="F22086" t="s">
        <v>641</v>
      </c>
      <c r="S22086" t="str">
        <f t="shared" si="125"/>
        <v/>
      </c>
    </row>
    <row r="22087" spans="1:20" x14ac:dyDescent="0.5">
      <c r="A22087" s="4">
        <v>44312</v>
      </c>
      <c r="B22087" s="14">
        <v>0.93435185185185177</v>
      </c>
      <c r="C22087">
        <v>3</v>
      </c>
      <c r="D22087" t="s">
        <v>641</v>
      </c>
      <c r="E22087">
        <v>47</v>
      </c>
      <c r="F22087" t="s">
        <v>641</v>
      </c>
      <c r="S22087" t="str">
        <f t="shared" si="125"/>
        <v/>
      </c>
    </row>
    <row r="22088" spans="1:20" x14ac:dyDescent="0.5">
      <c r="A22088" s="4">
        <v>44312</v>
      </c>
      <c r="B22088" s="14">
        <v>0.93436342592592592</v>
      </c>
      <c r="C22088">
        <v>3</v>
      </c>
      <c r="D22088" t="s">
        <v>641</v>
      </c>
      <c r="E22088">
        <v>48</v>
      </c>
      <c r="F22088" t="s">
        <v>641</v>
      </c>
      <c r="S22088" t="str">
        <f t="shared" si="125"/>
        <v/>
      </c>
    </row>
    <row r="22089" spans="1:20" x14ac:dyDescent="0.5">
      <c r="A22089" s="4">
        <v>44312</v>
      </c>
      <c r="B22089" s="14">
        <v>0.93439814814814814</v>
      </c>
      <c r="C22089">
        <v>3</v>
      </c>
      <c r="D22089" t="s">
        <v>641</v>
      </c>
      <c r="E22089">
        <v>42</v>
      </c>
      <c r="F22089" t="s">
        <v>641</v>
      </c>
      <c r="S22089" t="str">
        <f t="shared" si="125"/>
        <v/>
      </c>
    </row>
    <row r="22090" spans="1:20" x14ac:dyDescent="0.5">
      <c r="A22090" s="4">
        <v>44312</v>
      </c>
      <c r="B22090" s="14">
        <v>0.93440972222222218</v>
      </c>
      <c r="C22090">
        <v>3</v>
      </c>
      <c r="D22090" t="s">
        <v>641</v>
      </c>
      <c r="E22090">
        <v>44</v>
      </c>
      <c r="F22090" t="s">
        <v>641</v>
      </c>
      <c r="S22090" t="str">
        <f t="shared" si="125"/>
        <v/>
      </c>
    </row>
    <row r="22091" spans="1:20" x14ac:dyDescent="0.5">
      <c r="A22091" s="4">
        <v>44312</v>
      </c>
      <c r="B22091" s="14">
        <v>0.93443287037037026</v>
      </c>
      <c r="C22091">
        <v>3</v>
      </c>
      <c r="D22091" t="s">
        <v>641</v>
      </c>
      <c r="E22091">
        <v>42</v>
      </c>
      <c r="F22091" t="s">
        <v>641</v>
      </c>
      <c r="S22091" t="str">
        <f t="shared" si="125"/>
        <v/>
      </c>
    </row>
    <row r="22092" spans="1:20" x14ac:dyDescent="0.5">
      <c r="A22092" s="4">
        <v>44312</v>
      </c>
      <c r="B22092" s="14">
        <v>0.93445601851851856</v>
      </c>
      <c r="C22092">
        <v>3</v>
      </c>
      <c r="D22092" t="s">
        <v>641</v>
      </c>
      <c r="E22092">
        <v>39</v>
      </c>
      <c r="F22092" t="s">
        <v>641</v>
      </c>
      <c r="S22092" t="str">
        <f t="shared" si="125"/>
        <v/>
      </c>
    </row>
    <row r="22093" spans="1:20" x14ac:dyDescent="0.5">
      <c r="A22093" s="4">
        <v>44312</v>
      </c>
      <c r="B22093" s="14">
        <v>0.93453703703703705</v>
      </c>
      <c r="C22093">
        <v>3</v>
      </c>
      <c r="D22093" t="s">
        <v>641</v>
      </c>
      <c r="E22093">
        <v>40</v>
      </c>
      <c r="F22093" t="s">
        <v>641</v>
      </c>
      <c r="S22093" t="str">
        <f t="shared" si="125"/>
        <v/>
      </c>
    </row>
    <row r="22094" spans="1:20" x14ac:dyDescent="0.5">
      <c r="A22094" s="4">
        <v>44312</v>
      </c>
      <c r="B22094" s="14">
        <v>0.93453703703703705</v>
      </c>
      <c r="C22094">
        <v>3</v>
      </c>
      <c r="D22094" t="s">
        <v>641</v>
      </c>
      <c r="E22094">
        <v>40</v>
      </c>
      <c r="F22094" t="s">
        <v>641</v>
      </c>
      <c r="S22094" t="str">
        <f t="shared" si="125"/>
        <v/>
      </c>
    </row>
    <row r="22095" spans="1:20" x14ac:dyDescent="0.5">
      <c r="A22095" s="4">
        <v>44312</v>
      </c>
      <c r="B22095" s="14">
        <v>0.9490277777777778</v>
      </c>
      <c r="C22095">
        <v>4</v>
      </c>
      <c r="D22095" t="s">
        <v>642</v>
      </c>
      <c r="E22095">
        <v>123</v>
      </c>
      <c r="F22095" t="s">
        <v>642</v>
      </c>
      <c r="G22095" s="14">
        <f>(B22095+"0:33:26")</f>
        <v>0.9722453703703704</v>
      </c>
      <c r="H22095" s="14"/>
      <c r="I22095" s="14"/>
      <c r="J22095">
        <v>2</v>
      </c>
      <c r="K22095" t="s">
        <v>642</v>
      </c>
      <c r="M22095" s="14">
        <v>0.97265046296296298</v>
      </c>
      <c r="N22095">
        <v>4</v>
      </c>
      <c r="O22095">
        <v>4</v>
      </c>
      <c r="P22095" t="s">
        <v>32</v>
      </c>
      <c r="Q22095">
        <v>75</v>
      </c>
      <c r="R22095">
        <v>40</v>
      </c>
      <c r="S22095">
        <f>IFERROR(IF(OR(C22095=3,C22095=4),(Q22095/R22095*35.5),(Q22095/R22095*35)),"")</f>
        <v>66.5625</v>
      </c>
      <c r="T22095" t="s">
        <v>911</v>
      </c>
    </row>
    <row r="22096" spans="1:20" x14ac:dyDescent="0.5">
      <c r="A22096" s="4">
        <v>44312</v>
      </c>
      <c r="B22096" s="14">
        <v>0.99550925925925926</v>
      </c>
      <c r="C22096">
        <v>4</v>
      </c>
      <c r="D22096" t="s">
        <v>646</v>
      </c>
      <c r="E22096">
        <v>87</v>
      </c>
      <c r="F22096" t="s">
        <v>646</v>
      </c>
      <c r="G22096" s="14">
        <f>(B22096+"0:33:26")</f>
        <v>1.0187268518518517</v>
      </c>
      <c r="H22096" s="14"/>
      <c r="I22096" s="14"/>
      <c r="J22096">
        <v>3</v>
      </c>
      <c r="K22096" t="s">
        <v>646</v>
      </c>
      <c r="M22096" s="14">
        <v>1.9131944444444444E-2</v>
      </c>
      <c r="N22096">
        <v>4</v>
      </c>
      <c r="O22096">
        <v>4</v>
      </c>
      <c r="P22096" t="s">
        <v>32</v>
      </c>
      <c r="Q22096">
        <v>70</v>
      </c>
      <c r="R22096">
        <v>37</v>
      </c>
      <c r="S22096">
        <f>IFERROR(IF(OR(C22096=3,C22096=4),(Q22096/R22096*35.5),(Q22096/R22096*35)),"")</f>
        <v>67.162162162162161</v>
      </c>
      <c r="T22096" t="s">
        <v>851</v>
      </c>
    </row>
    <row r="22097" spans="1:20" x14ac:dyDescent="0.5">
      <c r="A22097" s="4">
        <v>44312</v>
      </c>
      <c r="B22097" s="14">
        <v>0.99553240740740734</v>
      </c>
      <c r="C22097">
        <v>4</v>
      </c>
      <c r="D22097" t="s">
        <v>642</v>
      </c>
      <c r="E22097">
        <v>112</v>
      </c>
      <c r="F22097" t="s">
        <v>642</v>
      </c>
      <c r="G22097" s="14">
        <f>(B22097+"0:33:26")</f>
        <v>1.0187499999999998</v>
      </c>
      <c r="H22097" s="14"/>
      <c r="I22097" s="14"/>
      <c r="K22097" t="s">
        <v>642</v>
      </c>
      <c r="N22097">
        <v>4</v>
      </c>
      <c r="O22097">
        <v>4</v>
      </c>
      <c r="P22097" t="s">
        <v>32</v>
      </c>
      <c r="Q22097">
        <v>70</v>
      </c>
      <c r="R22097">
        <v>37</v>
      </c>
      <c r="S22097">
        <f>IFERROR(IF(OR(C22097=3,C22097=4),(Q22097/R22097*35.5),(Q22097/R22097*35)),"")</f>
        <v>67.162162162162161</v>
      </c>
      <c r="T22097" t="s">
        <v>851</v>
      </c>
    </row>
    <row r="22098" spans="1:20" x14ac:dyDescent="0.5">
      <c r="A22098" s="60">
        <v>44312</v>
      </c>
      <c r="B22098" s="61">
        <v>0.99986111111111109</v>
      </c>
      <c r="C22098" s="25">
        <v>4</v>
      </c>
      <c r="D22098" s="25" t="s">
        <v>646</v>
      </c>
      <c r="E22098" s="25">
        <v>101</v>
      </c>
      <c r="F22098" s="25" t="s">
        <v>646</v>
      </c>
      <c r="G22098" s="61">
        <f>(B22098+"0:33:26")</f>
        <v>1.0230787037037037</v>
      </c>
      <c r="H22098" s="61"/>
      <c r="I22098" s="61"/>
      <c r="J22098" s="64">
        <v>2</v>
      </c>
      <c r="K22098" s="64"/>
      <c r="L22098" s="64"/>
      <c r="M22098" s="64"/>
      <c r="N22098" s="64"/>
      <c r="O22098" s="64"/>
      <c r="P22098" s="64"/>
      <c r="Q22098" s="64"/>
      <c r="R22098" s="64"/>
      <c r="S22098" s="64"/>
      <c r="T22098" s="64" t="s">
        <v>912</v>
      </c>
    </row>
    <row r="22099" spans="1:20" x14ac:dyDescent="0.5">
      <c r="A22099" s="4">
        <v>44313</v>
      </c>
      <c r="B22099" s="14">
        <v>9.4560185185185178E-2</v>
      </c>
      <c r="C22099">
        <v>1</v>
      </c>
      <c r="D22099" t="s">
        <v>646</v>
      </c>
      <c r="E22099">
        <v>66</v>
      </c>
      <c r="F22099" t="s">
        <v>646</v>
      </c>
      <c r="G22099" s="14">
        <f>(B22099+"0:34:01")</f>
        <v>0.11818287037037037</v>
      </c>
      <c r="H22099" s="14"/>
      <c r="I22099" s="14"/>
      <c r="J22099">
        <v>1</v>
      </c>
      <c r="K22099" t="s">
        <v>913</v>
      </c>
      <c r="M22099" s="14">
        <v>0.11819444444444445</v>
      </c>
      <c r="N22099">
        <v>1</v>
      </c>
      <c r="O22099">
        <v>1</v>
      </c>
      <c r="P22099" t="s">
        <v>32</v>
      </c>
      <c r="Q22099">
        <v>58</v>
      </c>
      <c r="R22099">
        <v>35</v>
      </c>
      <c r="S22099">
        <f>IFERROR(IF(OR(C22099=3,C22099=4),(Q22099/R22099*35.5),(Q22099/R22099*35)),"")</f>
        <v>58.000000000000007</v>
      </c>
      <c r="T22099" t="s">
        <v>851</v>
      </c>
    </row>
    <row r="22100" spans="1:20" x14ac:dyDescent="0.5">
      <c r="A22100" s="4">
        <v>44313</v>
      </c>
      <c r="B22100" s="14">
        <v>1.6805555555555556E-2</v>
      </c>
      <c r="C22100">
        <v>3</v>
      </c>
      <c r="D22100" t="s">
        <v>641</v>
      </c>
      <c r="E22100">
        <v>39</v>
      </c>
      <c r="F22100" t="s">
        <v>641</v>
      </c>
      <c r="S22100" t="str">
        <f>IFERROR(IF(OR(C22100=3,C22100=4),(Q22100/R22100*35.5),(Q22100/R22100*30)),"")</f>
        <v/>
      </c>
    </row>
    <row r="22101" spans="1:20" x14ac:dyDescent="0.5">
      <c r="A22101" s="4">
        <v>44313</v>
      </c>
      <c r="B22101" s="14">
        <v>1.6875000000000001E-2</v>
      </c>
      <c r="C22101">
        <v>3</v>
      </c>
      <c r="D22101" t="s">
        <v>641</v>
      </c>
      <c r="E22101">
        <v>38</v>
      </c>
      <c r="F22101" t="s">
        <v>641</v>
      </c>
      <c r="S22101" t="str">
        <f>IFERROR(IF(OR(C22101=3,C22101=4),(Q22101/R22101*35.5),(Q22101/R22101*30)),"")</f>
        <v/>
      </c>
    </row>
    <row r="22102" spans="1:20" x14ac:dyDescent="0.5">
      <c r="A22102" s="4">
        <v>44313</v>
      </c>
      <c r="B22102" s="14">
        <v>1.6944444444444443E-2</v>
      </c>
      <c r="C22102">
        <v>3</v>
      </c>
      <c r="D22102" t="s">
        <v>641</v>
      </c>
      <c r="E22102">
        <v>38</v>
      </c>
      <c r="F22102" t="s">
        <v>641</v>
      </c>
      <c r="S22102" t="str">
        <f>IFERROR(IF(OR(C22102=3,C22102=4),(Q22102/R22102*35.5),(Q22102/R22102*30)),"")</f>
        <v/>
      </c>
    </row>
    <row r="22103" spans="1:20" x14ac:dyDescent="0.5">
      <c r="A22103" s="4">
        <v>44313</v>
      </c>
      <c r="B22103" s="14">
        <v>1.695601851851852E-2</v>
      </c>
      <c r="C22103">
        <v>3</v>
      </c>
      <c r="D22103" t="s">
        <v>641</v>
      </c>
      <c r="E22103">
        <v>41</v>
      </c>
      <c r="F22103" t="s">
        <v>641</v>
      </c>
      <c r="S22103" t="str">
        <f>IFERROR(IF(OR(C22103=3,C22103=4),(Q22103/R22103*35.5),(Q22103/R22103*30)),"")</f>
        <v/>
      </c>
    </row>
    <row r="22104" spans="1:20" x14ac:dyDescent="0.5">
      <c r="A22104" s="4">
        <v>44313</v>
      </c>
      <c r="B22104" s="14">
        <v>1.7083333333333336E-2</v>
      </c>
      <c r="C22104">
        <v>3</v>
      </c>
      <c r="D22104" t="s">
        <v>641</v>
      </c>
      <c r="E22104">
        <v>39</v>
      </c>
      <c r="F22104" t="s">
        <v>641</v>
      </c>
      <c r="S22104" t="str">
        <f>IFERROR(IF(OR(C22104=3,C22104=4),(Q22104/R22104*35.5),(Q22104/R22104*30)),"")</f>
        <v/>
      </c>
    </row>
    <row r="22105" spans="1:20" x14ac:dyDescent="0.5">
      <c r="A22105" s="4">
        <v>44313</v>
      </c>
      <c r="B22105" s="14">
        <v>4.1365740740740745E-2</v>
      </c>
      <c r="C22105">
        <v>1</v>
      </c>
      <c r="D22105" t="s">
        <v>641</v>
      </c>
      <c r="E22105">
        <v>60</v>
      </c>
      <c r="F22105" t="s">
        <v>646</v>
      </c>
      <c r="G22105" s="14">
        <f t="shared" ref="G22105:G22116" si="126">(B22105+"0:34:01")</f>
        <v>6.4988425925925936E-2</v>
      </c>
      <c r="H22105" s="14"/>
      <c r="I22105" s="14"/>
      <c r="J22105">
        <v>2</v>
      </c>
      <c r="K22105" t="s">
        <v>913</v>
      </c>
      <c r="M22105" s="14">
        <v>6.4988425925925922E-2</v>
      </c>
      <c r="N22105">
        <v>1</v>
      </c>
      <c r="O22105">
        <v>1</v>
      </c>
      <c r="P22105" t="s">
        <v>32</v>
      </c>
      <c r="Q22105">
        <v>60</v>
      </c>
      <c r="R22105">
        <v>35</v>
      </c>
      <c r="S22105">
        <f>IFERROR(IF(OR(C22105=3,C22105=4),(Q22105/R22105*35.5),(Q22105/R22105*35)),"")</f>
        <v>60</v>
      </c>
      <c r="T22105" t="s">
        <v>911</v>
      </c>
    </row>
    <row r="22106" spans="1:20" x14ac:dyDescent="0.5">
      <c r="A22106" s="60">
        <v>44313</v>
      </c>
      <c r="B22106" s="61">
        <v>3.9606481481481479E-2</v>
      </c>
      <c r="C22106" s="25">
        <v>4</v>
      </c>
      <c r="D22106" s="25" t="s">
        <v>646</v>
      </c>
      <c r="E22106" s="25">
        <v>80</v>
      </c>
      <c r="F22106" s="25" t="s">
        <v>646</v>
      </c>
      <c r="G22106" s="61">
        <f t="shared" si="126"/>
        <v>6.322916666666667E-2</v>
      </c>
      <c r="H22106" s="61"/>
      <c r="I22106" s="61"/>
      <c r="J22106" s="64">
        <v>2</v>
      </c>
      <c r="K22106" s="64"/>
      <c r="L22106" s="64"/>
      <c r="M22106" s="64"/>
      <c r="N22106" s="64"/>
      <c r="O22106" s="64"/>
      <c r="P22106" s="64"/>
      <c r="Q22106" s="64"/>
      <c r="R22106" s="64"/>
      <c r="S22106" s="64"/>
      <c r="T22106" s="64" t="s">
        <v>912</v>
      </c>
    </row>
    <row r="22107" spans="1:20" x14ac:dyDescent="0.5">
      <c r="A22107" s="4">
        <v>44313</v>
      </c>
      <c r="B22107" s="14">
        <v>2.2673611111111113E-2</v>
      </c>
      <c r="C22107">
        <v>2</v>
      </c>
      <c r="D22107" t="s">
        <v>641</v>
      </c>
      <c r="E22107">
        <v>54</v>
      </c>
      <c r="F22107" t="s">
        <v>646</v>
      </c>
      <c r="G22107" s="14">
        <f t="shared" si="126"/>
        <v>4.6296296296296301E-2</v>
      </c>
      <c r="H22107" s="14"/>
      <c r="I22107" s="14"/>
      <c r="J22107">
        <v>2</v>
      </c>
      <c r="K22107" t="s">
        <v>913</v>
      </c>
      <c r="M22107" s="14">
        <v>4.6296296296296301E-2</v>
      </c>
      <c r="N22107">
        <v>1</v>
      </c>
      <c r="O22107">
        <v>2</v>
      </c>
      <c r="P22107" t="s">
        <v>32</v>
      </c>
      <c r="Q22107">
        <v>62</v>
      </c>
      <c r="R22107">
        <v>35</v>
      </c>
      <c r="S22107">
        <f>IFERROR(IF(OR(C22107=3,C22107=4),(Q22107/R22107*35.5),(Q22107/R22107*35)),"")</f>
        <v>62</v>
      </c>
      <c r="T22107" t="s">
        <v>851</v>
      </c>
    </row>
    <row r="22108" spans="1:20" x14ac:dyDescent="0.5">
      <c r="A22108" s="4">
        <v>44313</v>
      </c>
      <c r="B22108" s="14">
        <v>0.85700231481481481</v>
      </c>
      <c r="C22108">
        <v>4</v>
      </c>
      <c r="D22108" t="s">
        <v>642</v>
      </c>
      <c r="E22108">
        <v>111</v>
      </c>
      <c r="F22108" t="s">
        <v>642</v>
      </c>
      <c r="G22108" s="14">
        <f t="shared" si="126"/>
        <v>0.88062499999999999</v>
      </c>
      <c r="H22108" s="14"/>
      <c r="I22108" s="14"/>
      <c r="J22108">
        <v>1</v>
      </c>
      <c r="K22108" t="s">
        <v>642</v>
      </c>
      <c r="M22108" s="14">
        <v>0.88071759259259252</v>
      </c>
      <c r="N22108">
        <v>4</v>
      </c>
      <c r="O22108">
        <v>4</v>
      </c>
      <c r="P22108" t="s">
        <v>32</v>
      </c>
      <c r="Q22108">
        <v>61</v>
      </c>
      <c r="R22108">
        <v>37</v>
      </c>
      <c r="S22108">
        <f>IFERROR(IF(OR(C22108=3,C22108=4),(Q22108/R22108*35.5),(Q22108/R22108*35)),"")</f>
        <v>58.527027027027032</v>
      </c>
      <c r="T22108" t="s">
        <v>851</v>
      </c>
    </row>
    <row r="22109" spans="1:20" x14ac:dyDescent="0.5">
      <c r="A22109" s="4">
        <v>44313</v>
      </c>
      <c r="B22109" s="14">
        <v>0.1029050925925926</v>
      </c>
      <c r="C22109">
        <v>4</v>
      </c>
      <c r="D22109" t="s">
        <v>642</v>
      </c>
      <c r="E22109">
        <v>107</v>
      </c>
      <c r="F22109" t="s">
        <v>642</v>
      </c>
      <c r="G22109" s="14">
        <f t="shared" si="126"/>
        <v>0.12652777777777779</v>
      </c>
      <c r="H22109" s="14"/>
      <c r="I22109" s="14"/>
      <c r="J22109">
        <v>1</v>
      </c>
      <c r="K22109" t="s">
        <v>642</v>
      </c>
      <c r="M22109" s="14">
        <v>0.12653935185185186</v>
      </c>
      <c r="N22109">
        <v>4</v>
      </c>
      <c r="O22109">
        <v>4</v>
      </c>
      <c r="P22109" t="s">
        <v>32</v>
      </c>
      <c r="Q22109">
        <v>68</v>
      </c>
      <c r="R22109">
        <v>41</v>
      </c>
      <c r="S22109">
        <f>IFERROR(IF(OR(C22109=3,C22109=4),(Q22109/R22109*35.5),(Q22109/R22109*35)),"")</f>
        <v>58.878048780487802</v>
      </c>
      <c r="T22109" t="s">
        <v>851</v>
      </c>
    </row>
    <row r="22110" spans="1:20" x14ac:dyDescent="0.5">
      <c r="A22110" s="4">
        <v>44313</v>
      </c>
      <c r="B22110" s="14">
        <v>5.2719907407407403E-2</v>
      </c>
      <c r="C22110">
        <v>4</v>
      </c>
      <c r="D22110" t="s">
        <v>646</v>
      </c>
      <c r="E22110">
        <v>72</v>
      </c>
      <c r="F22110" t="s">
        <v>646</v>
      </c>
      <c r="G22110" s="14">
        <f t="shared" si="126"/>
        <v>7.6342592592592587E-2</v>
      </c>
      <c r="H22110" s="14"/>
      <c r="I22110" s="14"/>
      <c r="J22110">
        <v>1</v>
      </c>
      <c r="K22110" t="s">
        <v>913</v>
      </c>
      <c r="M22110" s="14">
        <v>7.6354166666666667E-2</v>
      </c>
      <c r="N22110">
        <v>4</v>
      </c>
      <c r="O22110">
        <v>4</v>
      </c>
      <c r="P22110" t="s">
        <v>916</v>
      </c>
      <c r="S22110" t="str">
        <f>IFERROR(IF(OR(C22110=3,C22110=4),(Q22110/R22110*35.5),(Q22110/R22110*30)),"")</f>
        <v/>
      </c>
      <c r="T22110" t="s">
        <v>851</v>
      </c>
    </row>
    <row r="22111" spans="1:20" x14ac:dyDescent="0.5">
      <c r="A22111" s="60">
        <v>44313</v>
      </c>
      <c r="B22111" s="61">
        <v>6.4930555555555561E-2</v>
      </c>
      <c r="C22111" s="25">
        <v>4</v>
      </c>
      <c r="D22111" s="25" t="s">
        <v>646</v>
      </c>
      <c r="E22111" s="25">
        <v>93</v>
      </c>
      <c r="F22111" s="25" t="s">
        <v>646</v>
      </c>
      <c r="G22111" s="61">
        <f t="shared" si="126"/>
        <v>8.8553240740740752E-2</v>
      </c>
      <c r="H22111" s="61"/>
      <c r="I22111" s="61"/>
      <c r="J22111" s="64">
        <v>2</v>
      </c>
      <c r="K22111" s="64"/>
      <c r="L22111" s="64"/>
      <c r="M22111" s="64"/>
      <c r="N22111" s="64"/>
      <c r="O22111" s="64"/>
      <c r="P22111" s="64"/>
      <c r="Q22111" s="64"/>
      <c r="R22111" s="64"/>
      <c r="S22111" s="64"/>
      <c r="T22111" s="64" t="s">
        <v>912</v>
      </c>
    </row>
    <row r="22112" spans="1:20" x14ac:dyDescent="0.5">
      <c r="A22112" s="4">
        <v>44313</v>
      </c>
      <c r="B22112" s="14">
        <v>3.9872685185185185E-2</v>
      </c>
      <c r="C22112">
        <v>4</v>
      </c>
      <c r="D22112" t="s">
        <v>642</v>
      </c>
      <c r="E22112">
        <v>98</v>
      </c>
      <c r="F22112" t="s">
        <v>642</v>
      </c>
      <c r="G22112" s="14">
        <f t="shared" si="126"/>
        <v>6.3495370370370369E-2</v>
      </c>
      <c r="H22112" s="14"/>
      <c r="I22112" s="14"/>
      <c r="J22112">
        <v>1</v>
      </c>
      <c r="K22112" t="s">
        <v>642</v>
      </c>
      <c r="M22112" s="14">
        <v>6.3495370370370369E-2</v>
      </c>
      <c r="N22112">
        <v>4</v>
      </c>
      <c r="O22112">
        <v>4</v>
      </c>
      <c r="P22112" t="s">
        <v>32</v>
      </c>
      <c r="Q22112">
        <v>73</v>
      </c>
      <c r="R22112">
        <v>40</v>
      </c>
      <c r="S22112">
        <f>IFERROR(IF(OR(C22112=3,C22112=4),(Q22112/R22112*35.5),(Q22112/R22112*35)),"")</f>
        <v>64.787499999999994</v>
      </c>
      <c r="T22112" t="s">
        <v>911</v>
      </c>
    </row>
    <row r="22113" spans="1:20" x14ac:dyDescent="0.5">
      <c r="A22113" s="4">
        <v>44313</v>
      </c>
      <c r="B22113" s="14">
        <v>7.3564814814814819E-2</v>
      </c>
      <c r="C22113">
        <v>4</v>
      </c>
      <c r="D22113" t="s">
        <v>642</v>
      </c>
      <c r="E22113">
        <v>109</v>
      </c>
      <c r="F22113" t="s">
        <v>642</v>
      </c>
      <c r="G22113" s="14">
        <f t="shared" si="126"/>
        <v>9.718750000000001E-2</v>
      </c>
      <c r="H22113" s="14"/>
      <c r="I22113" s="14"/>
      <c r="J22113">
        <v>1</v>
      </c>
      <c r="K22113" t="s">
        <v>642</v>
      </c>
      <c r="M22113" s="14">
        <v>9.7199074074074077E-2</v>
      </c>
      <c r="N22113">
        <v>4</v>
      </c>
      <c r="O22113">
        <v>4</v>
      </c>
      <c r="P22113" t="s">
        <v>32</v>
      </c>
      <c r="Q22113">
        <v>76</v>
      </c>
      <c r="R22113">
        <v>41</v>
      </c>
      <c r="S22113">
        <f>IFERROR(IF(OR(C22113=3,C22113=4),(Q22113/R22113*35.5),(Q22113/R22113*35)),"")</f>
        <v>65.804878048780495</v>
      </c>
      <c r="T22113" t="s">
        <v>851</v>
      </c>
    </row>
    <row r="22114" spans="1:20" x14ac:dyDescent="0.5">
      <c r="A22114" s="4">
        <v>44313</v>
      </c>
      <c r="B22114" s="14">
        <v>0.10961805555555555</v>
      </c>
      <c r="C22114">
        <v>4</v>
      </c>
      <c r="D22114" t="s">
        <v>646</v>
      </c>
      <c r="E22114">
        <v>76</v>
      </c>
      <c r="F22114" t="s">
        <v>646</v>
      </c>
      <c r="G22114" s="14">
        <f t="shared" si="126"/>
        <v>0.13324074074074074</v>
      </c>
      <c r="H22114" s="14"/>
      <c r="I22114" s="14"/>
      <c r="J22114">
        <v>1</v>
      </c>
      <c r="K22114" t="s">
        <v>913</v>
      </c>
      <c r="M22114" s="14">
        <v>0.13325231481481481</v>
      </c>
      <c r="N22114">
        <v>4</v>
      </c>
      <c r="O22114">
        <v>4</v>
      </c>
      <c r="P22114" t="s">
        <v>32</v>
      </c>
      <c r="Q22114">
        <v>79</v>
      </c>
      <c r="R22114">
        <v>40</v>
      </c>
      <c r="S22114">
        <f>IFERROR(IF(OR(C22114=3,C22114=4),(Q22114/R22114*35.5),(Q22114/R22114*35)),"")</f>
        <v>70.112499999999997</v>
      </c>
      <c r="T22114" t="s">
        <v>851</v>
      </c>
    </row>
    <row r="22115" spans="1:20" x14ac:dyDescent="0.5">
      <c r="A22115" s="4">
        <v>44313</v>
      </c>
      <c r="B22115" s="14">
        <v>4.071759259259259E-2</v>
      </c>
      <c r="C22115">
        <v>4</v>
      </c>
      <c r="D22115" t="s">
        <v>642</v>
      </c>
      <c r="E22115">
        <v>93</v>
      </c>
      <c r="F22115" t="s">
        <v>642</v>
      </c>
      <c r="G22115" s="14">
        <f t="shared" si="126"/>
        <v>6.4340277777777774E-2</v>
      </c>
      <c r="H22115" s="14"/>
      <c r="I22115" s="14"/>
      <c r="J22115">
        <v>2</v>
      </c>
      <c r="K22115" t="s">
        <v>642</v>
      </c>
      <c r="M22115" s="14">
        <v>6.4340277777777774E-2</v>
      </c>
      <c r="N22115">
        <v>4</v>
      </c>
      <c r="O22115">
        <v>4</v>
      </c>
      <c r="P22115" t="s">
        <v>32</v>
      </c>
      <c r="Q22115">
        <v>80</v>
      </c>
      <c r="R22115">
        <v>40</v>
      </c>
      <c r="S22115">
        <f>IFERROR(IF(OR(C22115=3,C22115=4),(Q22115/R22115*35.5),(Q22115/R22115*35)),"")</f>
        <v>71</v>
      </c>
      <c r="T22115" t="s">
        <v>911</v>
      </c>
    </row>
    <row r="22116" spans="1:20" x14ac:dyDescent="0.5">
      <c r="A22116" s="4">
        <v>44313</v>
      </c>
      <c r="B22116" s="14">
        <v>0.7857291666666667</v>
      </c>
      <c r="C22116">
        <v>4</v>
      </c>
      <c r="D22116" t="s">
        <v>646</v>
      </c>
      <c r="E22116">
        <v>101</v>
      </c>
      <c r="F22116" t="s">
        <v>646</v>
      </c>
      <c r="G22116" s="14">
        <f t="shared" si="126"/>
        <v>0.80935185185185188</v>
      </c>
      <c r="H22116" s="14"/>
      <c r="I22116" s="14"/>
      <c r="J22116">
        <v>1</v>
      </c>
      <c r="K22116" t="s">
        <v>913</v>
      </c>
      <c r="M22116" s="14">
        <v>0.80944444444444441</v>
      </c>
      <c r="N22116">
        <v>4</v>
      </c>
      <c r="O22116">
        <v>4</v>
      </c>
      <c r="P22116" t="s">
        <v>916</v>
      </c>
      <c r="S22116" t="str">
        <f>IFERROR(IF(OR(C22116=3,C22116=4),(Q22116/R22116*35.5),(Q22116/R22116*30)),"")</f>
        <v/>
      </c>
      <c r="T22116" t="s">
        <v>851</v>
      </c>
    </row>
    <row r="22117" spans="1:20" x14ac:dyDescent="0.5">
      <c r="A22117" s="60">
        <v>44313</v>
      </c>
      <c r="B22117" s="61">
        <v>5.2893518518518515E-3</v>
      </c>
      <c r="C22117" s="25">
        <v>4</v>
      </c>
      <c r="D22117" s="25" t="s">
        <v>642</v>
      </c>
      <c r="E22117" s="25">
        <v>119</v>
      </c>
      <c r="F22117" s="25" t="s">
        <v>642</v>
      </c>
      <c r="G22117" s="61">
        <f>(B22117+"0:33:26")</f>
        <v>2.8506944444444442E-2</v>
      </c>
      <c r="H22117" s="61"/>
      <c r="I22117" s="61"/>
      <c r="J22117" s="62">
        <v>3</v>
      </c>
      <c r="K22117" s="62" t="s">
        <v>642</v>
      </c>
      <c r="L22117" s="62"/>
      <c r="M22117" s="63">
        <v>2.8912037037037038E-2</v>
      </c>
      <c r="N22117" s="62">
        <v>4</v>
      </c>
      <c r="O22117" s="62">
        <v>4</v>
      </c>
      <c r="P22117" s="62" t="s">
        <v>32</v>
      </c>
      <c r="Q22117" s="62"/>
      <c r="R22117" s="62"/>
      <c r="S22117" t="str">
        <f>IFERROR(IF(OR(C22117=3,C22117=4),(Q22117/R22117*35.5),(Q22117/R22117*35)),"")</f>
        <v/>
      </c>
      <c r="T22117" s="62" t="s">
        <v>851</v>
      </c>
    </row>
    <row r="22118" spans="1:20" x14ac:dyDescent="0.5">
      <c r="A22118" s="4">
        <v>44313</v>
      </c>
      <c r="B22118" s="14">
        <v>0.9142824074074074</v>
      </c>
      <c r="C22118">
        <v>4</v>
      </c>
      <c r="D22118" t="s">
        <v>641</v>
      </c>
      <c r="E22118">
        <v>90</v>
      </c>
      <c r="F22118" t="s">
        <v>646</v>
      </c>
      <c r="G22118" s="14">
        <f>(B22118+"0:34:01")</f>
        <v>0.93790509259259258</v>
      </c>
      <c r="H22118" s="14"/>
      <c r="I22118" s="14"/>
      <c r="J22118">
        <v>1</v>
      </c>
      <c r="K22118" t="s">
        <v>913</v>
      </c>
      <c r="M22118" s="14">
        <v>0.93798611111111108</v>
      </c>
      <c r="N22118">
        <v>4</v>
      </c>
      <c r="O22118">
        <v>4</v>
      </c>
      <c r="P22118" s="69" t="s">
        <v>130</v>
      </c>
      <c r="Q22118">
        <v>29</v>
      </c>
      <c r="R22118">
        <v>39</v>
      </c>
      <c r="S22118">
        <f>IFERROR(IF(OR(C22118=3,C22118=4),(Q22118/R22118*35.5),(Q22118/R22118*30)),"")</f>
        <v>26.397435897435898</v>
      </c>
      <c r="T22118" t="s">
        <v>851</v>
      </c>
    </row>
    <row r="22119" spans="1:20" x14ac:dyDescent="0.5">
      <c r="A22119" s="4">
        <v>44314</v>
      </c>
      <c r="B22119" s="14">
        <v>0.97043981481481489</v>
      </c>
      <c r="C22119">
        <v>4</v>
      </c>
      <c r="D22119" t="s">
        <v>641</v>
      </c>
      <c r="E22119">
        <v>66</v>
      </c>
      <c r="F22119" t="s">
        <v>641</v>
      </c>
      <c r="S22119" t="str">
        <f>IFERROR(IF(OR(C22119=3,C22119=4),(Q22119/R22119*35.5),(Q22119/R22119*30)),"")</f>
        <v/>
      </c>
    </row>
    <row r="22120" spans="1:20" x14ac:dyDescent="0.5">
      <c r="A22120" s="60">
        <v>44314</v>
      </c>
      <c r="B22120" s="61">
        <v>1.7499999999999998E-2</v>
      </c>
      <c r="C22120" s="25">
        <v>2</v>
      </c>
      <c r="D22120" s="25" t="s">
        <v>641</v>
      </c>
      <c r="E22120" s="25">
        <v>56</v>
      </c>
      <c r="F22120" s="25" t="s">
        <v>646</v>
      </c>
      <c r="G22120" s="61">
        <f t="shared" ref="G22120:G22125" si="127">(B22120+"0:34:01")</f>
        <v>4.1122685185185186E-2</v>
      </c>
      <c r="H22120" s="61"/>
      <c r="I22120" s="61"/>
      <c r="J22120" s="62">
        <v>2</v>
      </c>
      <c r="K22120" s="62" t="s">
        <v>646</v>
      </c>
      <c r="L22120" s="62"/>
      <c r="M22120" s="63">
        <v>4.1099537037037039E-2</v>
      </c>
      <c r="N22120" s="62">
        <v>1</v>
      </c>
      <c r="O22120" s="62">
        <v>2</v>
      </c>
      <c r="P22120" s="62" t="s">
        <v>919</v>
      </c>
      <c r="Q22120" s="62">
        <v>24</v>
      </c>
      <c r="R22120" s="62">
        <v>35</v>
      </c>
      <c r="S22120" s="62"/>
      <c r="T22120" s="62" t="s">
        <v>911</v>
      </c>
    </row>
    <row r="22121" spans="1:20" x14ac:dyDescent="0.5">
      <c r="A22121" s="4">
        <v>44314</v>
      </c>
      <c r="B22121" s="14">
        <v>0.10974537037037037</v>
      </c>
      <c r="C22121">
        <v>1</v>
      </c>
      <c r="D22121" t="s">
        <v>646</v>
      </c>
      <c r="E22121">
        <v>61</v>
      </c>
      <c r="F22121" t="s">
        <v>646</v>
      </c>
      <c r="G22121" s="14">
        <f t="shared" si="127"/>
        <v>0.13336805555555556</v>
      </c>
      <c r="H22121" s="14"/>
      <c r="I22121" s="14"/>
      <c r="J22121">
        <v>1</v>
      </c>
      <c r="K22121" t="s">
        <v>913</v>
      </c>
      <c r="M22121" s="14">
        <v>0.13349537037037038</v>
      </c>
      <c r="N22121">
        <v>1</v>
      </c>
      <c r="O22121">
        <v>1</v>
      </c>
      <c r="P22121" t="s">
        <v>32</v>
      </c>
      <c r="Q22121">
        <v>46</v>
      </c>
      <c r="R22121">
        <v>35</v>
      </c>
      <c r="S22121">
        <f>IFERROR(IF(OR(C22121=3,C22121=4),(Q22121/R22121*35.5),(Q22121/R22121*35)),"")</f>
        <v>46</v>
      </c>
      <c r="T22121" t="s">
        <v>911</v>
      </c>
    </row>
    <row r="22122" spans="1:20" x14ac:dyDescent="0.5">
      <c r="A22122" s="4">
        <v>44314</v>
      </c>
      <c r="B22122" s="14">
        <v>0.14548611111111112</v>
      </c>
      <c r="C22122">
        <v>4</v>
      </c>
      <c r="D22122" t="s">
        <v>646</v>
      </c>
      <c r="E22122">
        <v>121</v>
      </c>
      <c r="F22122" t="s">
        <v>646</v>
      </c>
      <c r="G22122" s="14">
        <f t="shared" si="127"/>
        <v>0.1691087962962963</v>
      </c>
      <c r="H22122" s="14"/>
      <c r="I22122" s="14"/>
      <c r="J22122">
        <v>2</v>
      </c>
      <c r="K22122" t="s">
        <v>913</v>
      </c>
      <c r="M22122" s="14">
        <v>0.1693287037037037</v>
      </c>
      <c r="N22122">
        <v>4</v>
      </c>
      <c r="O22122">
        <v>4</v>
      </c>
      <c r="P22122" t="s">
        <v>32</v>
      </c>
      <c r="Q22122">
        <v>43</v>
      </c>
      <c r="R22122">
        <v>38</v>
      </c>
      <c r="S22122">
        <f>IFERROR(IF(OR(C22122=3,C22122=4),(Q22122/R22122*35.5),(Q22122/R22122*35)),"")</f>
        <v>40.171052631578945</v>
      </c>
      <c r="T22122" t="s">
        <v>911</v>
      </c>
    </row>
    <row r="22123" spans="1:20" x14ac:dyDescent="0.5">
      <c r="A22123" s="4">
        <v>44314</v>
      </c>
      <c r="B22123" s="14">
        <v>4.6157407407407404E-2</v>
      </c>
      <c r="C22123">
        <v>2</v>
      </c>
      <c r="D22123" t="s">
        <v>641</v>
      </c>
      <c r="E22123">
        <v>41</v>
      </c>
      <c r="F22123" t="s">
        <v>646</v>
      </c>
      <c r="G22123" s="14">
        <f t="shared" si="127"/>
        <v>6.9780092592592588E-2</v>
      </c>
      <c r="H22123" s="14"/>
      <c r="I22123" s="14"/>
      <c r="J22123">
        <v>2</v>
      </c>
      <c r="K22123" t="s">
        <v>913</v>
      </c>
      <c r="M22123" s="14">
        <v>6.9884259259259257E-2</v>
      </c>
      <c r="N22123">
        <v>1</v>
      </c>
      <c r="O22123">
        <v>2</v>
      </c>
      <c r="P22123" t="s">
        <v>32</v>
      </c>
      <c r="Q22123">
        <v>48</v>
      </c>
      <c r="R22123">
        <v>35</v>
      </c>
      <c r="S22123">
        <f>IFERROR(IF(OR(C22123=3,C22123=4),(Q22123/R22123*35.5),(Q22123/R22123*35)),"")</f>
        <v>48</v>
      </c>
      <c r="T22123" t="s">
        <v>911</v>
      </c>
    </row>
    <row r="22124" spans="1:20" x14ac:dyDescent="0.5">
      <c r="A22124" s="4">
        <v>44314</v>
      </c>
      <c r="B22124" s="14">
        <v>0.20488425925925924</v>
      </c>
      <c r="C22124">
        <v>4</v>
      </c>
      <c r="D22124" t="s">
        <v>641</v>
      </c>
      <c r="E22124">
        <v>102</v>
      </c>
      <c r="F22124" t="s">
        <v>646</v>
      </c>
      <c r="G22124" s="14">
        <f t="shared" si="127"/>
        <v>0.22850694444444442</v>
      </c>
      <c r="H22124" s="14"/>
      <c r="I22124" s="14"/>
      <c r="J22124">
        <v>1</v>
      </c>
      <c r="K22124" t="s">
        <v>913</v>
      </c>
      <c r="M22124" s="14">
        <v>0.22864583333333333</v>
      </c>
      <c r="N22124">
        <v>4</v>
      </c>
      <c r="O22124">
        <v>4</v>
      </c>
      <c r="P22124" t="s">
        <v>916</v>
      </c>
      <c r="S22124" t="str">
        <f>IFERROR(IF(OR(C22124=3,C22124=4),(Q22124/R22124*35.5),(Q22124/R22124*30)),"")</f>
        <v/>
      </c>
      <c r="T22124" t="s">
        <v>911</v>
      </c>
    </row>
    <row r="22125" spans="1:20" x14ac:dyDescent="0.5">
      <c r="A22125" s="4">
        <v>44314</v>
      </c>
      <c r="B22125" s="14">
        <v>0.89883101851851854</v>
      </c>
      <c r="C22125">
        <v>1</v>
      </c>
      <c r="D22125" t="s">
        <v>641</v>
      </c>
      <c r="E22125">
        <v>50</v>
      </c>
      <c r="F22125" t="s">
        <v>646</v>
      </c>
      <c r="G22125" s="14">
        <f t="shared" si="127"/>
        <v>0.92245370370370372</v>
      </c>
      <c r="H22125" s="14"/>
      <c r="I22125" s="14"/>
      <c r="J22125">
        <v>1</v>
      </c>
      <c r="K22125" t="s">
        <v>913</v>
      </c>
      <c r="M22125" s="14">
        <v>0.9226388888888889</v>
      </c>
      <c r="N22125">
        <v>1</v>
      </c>
      <c r="O22125">
        <v>1</v>
      </c>
      <c r="P22125" t="s">
        <v>32</v>
      </c>
      <c r="Q22125">
        <v>62</v>
      </c>
      <c r="R22125">
        <v>35</v>
      </c>
      <c r="S22125">
        <f>IFERROR(IF(OR(C22125=3,C22125=4),(Q22125/R22125*35.5),(Q22125/R22125*35)),"")</f>
        <v>62</v>
      </c>
      <c r="T22125" t="s">
        <v>911</v>
      </c>
    </row>
    <row r="22126" spans="1:20" x14ac:dyDescent="0.5">
      <c r="A22126" s="4">
        <v>44314</v>
      </c>
      <c r="B22126" s="14">
        <v>0.28168981481481481</v>
      </c>
      <c r="C22126">
        <v>3</v>
      </c>
      <c r="D22126" t="s">
        <v>641</v>
      </c>
      <c r="E22126">
        <v>43</v>
      </c>
      <c r="F22126" t="s">
        <v>641</v>
      </c>
      <c r="S22126" t="str">
        <f>IFERROR(IF(OR(C22126=3,C22126=4),(Q22126/R22126*35.5),(Q22126/R22126*30)),"")</f>
        <v/>
      </c>
    </row>
    <row r="22127" spans="1:20" x14ac:dyDescent="0.5">
      <c r="A22127" s="4">
        <v>44314</v>
      </c>
      <c r="B22127" s="14">
        <v>0.75960648148148147</v>
      </c>
      <c r="C22127">
        <v>1</v>
      </c>
      <c r="D22127" t="s">
        <v>641</v>
      </c>
      <c r="E22127">
        <v>45</v>
      </c>
      <c r="F22127" t="s">
        <v>646</v>
      </c>
      <c r="G22127" s="14">
        <f t="shared" ref="G22127:G22133" si="128">(B22127+"0:34:01")</f>
        <v>0.78322916666666664</v>
      </c>
      <c r="H22127" s="14"/>
      <c r="I22127" s="14"/>
      <c r="J22127">
        <v>2</v>
      </c>
      <c r="K22127" t="s">
        <v>913</v>
      </c>
      <c r="M22127" s="14">
        <v>0.78340277777777778</v>
      </c>
      <c r="N22127">
        <v>1</v>
      </c>
      <c r="O22127">
        <v>1</v>
      </c>
      <c r="P22127" t="s">
        <v>918</v>
      </c>
      <c r="Q22127">
        <v>40</v>
      </c>
      <c r="R22127">
        <v>35</v>
      </c>
      <c r="S22127">
        <f>IFERROR(IF(OR(C22127=3,C22127=4),(Q22127/R22127*35.5),(Q22127/R22127*30)),"")</f>
        <v>34.285714285714285</v>
      </c>
      <c r="T22127" t="s">
        <v>911</v>
      </c>
    </row>
    <row r="22128" spans="1:20" x14ac:dyDescent="0.5">
      <c r="A22128" s="4">
        <v>44314</v>
      </c>
      <c r="B22128" s="14">
        <v>0.84062500000000007</v>
      </c>
      <c r="C22128">
        <v>2</v>
      </c>
      <c r="D22128" t="s">
        <v>641</v>
      </c>
      <c r="E22128">
        <v>39</v>
      </c>
      <c r="F22128" t="s">
        <v>642</v>
      </c>
      <c r="G22128" s="14">
        <f t="shared" si="128"/>
        <v>0.86424768518518524</v>
      </c>
      <c r="H22128" s="14"/>
      <c r="I22128" s="14"/>
      <c r="J22128">
        <v>2</v>
      </c>
      <c r="K22128" t="s">
        <v>642</v>
      </c>
      <c r="M22128" s="14">
        <v>0.11443287037037037</v>
      </c>
      <c r="N22128">
        <v>1</v>
      </c>
      <c r="O22128">
        <v>2</v>
      </c>
      <c r="P22128" s="69" t="s">
        <v>130</v>
      </c>
      <c r="Q22128">
        <v>28</v>
      </c>
      <c r="R22128">
        <v>35</v>
      </c>
      <c r="S22128">
        <f>IFERROR(IF(OR(C22128=3,C22128=4),(Q22128/R22128*35.5),(Q22128/R22128*30)),"")</f>
        <v>24</v>
      </c>
      <c r="T22128" t="s">
        <v>911</v>
      </c>
    </row>
    <row r="22129" spans="1:20" x14ac:dyDescent="0.5">
      <c r="A22129" s="4">
        <v>44314</v>
      </c>
      <c r="B22129" s="14">
        <v>0.95329861111111114</v>
      </c>
      <c r="C22129">
        <v>1</v>
      </c>
      <c r="D22129" t="s">
        <v>641</v>
      </c>
      <c r="E22129">
        <v>51</v>
      </c>
      <c r="F22129" t="s">
        <v>642</v>
      </c>
      <c r="G22129" s="14">
        <f t="shared" si="128"/>
        <v>0.97692129629629632</v>
      </c>
      <c r="H22129" s="14"/>
      <c r="I22129" s="14"/>
      <c r="J22129">
        <v>1</v>
      </c>
      <c r="K22129" t="s">
        <v>642</v>
      </c>
      <c r="M22129" s="14">
        <v>0.97711805555555553</v>
      </c>
      <c r="N22129">
        <v>1</v>
      </c>
      <c r="O22129">
        <v>1</v>
      </c>
      <c r="P22129" t="s">
        <v>32</v>
      </c>
      <c r="Q22129">
        <v>69</v>
      </c>
      <c r="R22129">
        <v>35</v>
      </c>
      <c r="S22129">
        <f>IFERROR(IF(OR(C22129=3,C22129=4),(Q22129/R22129*35.5),(Q22129/R22129*35)),"")</f>
        <v>69</v>
      </c>
      <c r="T22129" t="s">
        <v>911</v>
      </c>
    </row>
    <row r="22130" spans="1:20" x14ac:dyDescent="0.5">
      <c r="A22130" s="4">
        <v>44314</v>
      </c>
      <c r="B22130" s="14">
        <v>0.97048611111111116</v>
      </c>
      <c r="C22130">
        <v>4</v>
      </c>
      <c r="D22130" t="s">
        <v>642</v>
      </c>
      <c r="E22130">
        <v>75</v>
      </c>
      <c r="F22130" t="s">
        <v>642</v>
      </c>
      <c r="G22130" s="14">
        <f t="shared" si="128"/>
        <v>0.99410879629629634</v>
      </c>
      <c r="H22130" s="14"/>
      <c r="I22130" s="14"/>
      <c r="J22130">
        <v>2</v>
      </c>
      <c r="K22130" t="s">
        <v>642</v>
      </c>
      <c r="M22130" s="14">
        <v>0.99430555555555555</v>
      </c>
      <c r="N22130">
        <v>4</v>
      </c>
      <c r="O22130">
        <v>4</v>
      </c>
      <c r="P22130" t="s">
        <v>32</v>
      </c>
      <c r="Q22130">
        <v>73</v>
      </c>
      <c r="R22130">
        <v>40</v>
      </c>
      <c r="S22130">
        <f>IFERROR(IF(OR(C22130=3,C22130=4),(Q22130/R22130*35.5),(Q22130/R22130*35)),"")</f>
        <v>64.787499999999994</v>
      </c>
      <c r="T22130" s="46" t="s">
        <v>911</v>
      </c>
    </row>
    <row r="22131" spans="1:20" x14ac:dyDescent="0.5">
      <c r="A22131" s="4">
        <v>44314</v>
      </c>
      <c r="B22131" s="14">
        <v>0.86174768518518519</v>
      </c>
      <c r="C22131">
        <v>4</v>
      </c>
      <c r="D22131" t="s">
        <v>642</v>
      </c>
      <c r="E22131">
        <v>110</v>
      </c>
      <c r="F22131" t="s">
        <v>642</v>
      </c>
      <c r="G22131" s="14">
        <f t="shared" si="128"/>
        <v>0.88537037037037036</v>
      </c>
      <c r="H22131" s="14"/>
      <c r="I22131" s="14"/>
      <c r="J22131">
        <v>1</v>
      </c>
      <c r="K22131" t="s">
        <v>642</v>
      </c>
      <c r="M22131" s="14">
        <v>0.88555555555555554</v>
      </c>
      <c r="N22131">
        <v>4</v>
      </c>
      <c r="O22131">
        <v>4</v>
      </c>
      <c r="P22131" t="s">
        <v>32</v>
      </c>
      <c r="Q22131">
        <v>70</v>
      </c>
      <c r="R22131">
        <v>38</v>
      </c>
      <c r="S22131">
        <f>IFERROR(IF(OR(C22131=3,C22131=4),(Q22131/R22131*35.5),(Q22131/R22131*35)),"")</f>
        <v>65.39473684210526</v>
      </c>
      <c r="T22131" t="s">
        <v>851</v>
      </c>
    </row>
    <row r="22132" spans="1:20" x14ac:dyDescent="0.5">
      <c r="A22132" s="4">
        <v>44314</v>
      </c>
      <c r="B22132" s="14">
        <v>0.95464120370370376</v>
      </c>
      <c r="C22132">
        <v>4</v>
      </c>
      <c r="D22132" t="s">
        <v>641</v>
      </c>
      <c r="E22132">
        <v>75</v>
      </c>
      <c r="F22132" s="55" t="s">
        <v>646</v>
      </c>
      <c r="G22132" s="14">
        <f t="shared" si="128"/>
        <v>0.97826388888888893</v>
      </c>
      <c r="H22132" s="14"/>
      <c r="I22132" s="14"/>
      <c r="J22132">
        <v>3</v>
      </c>
      <c r="S22132" t="str">
        <f>IFERROR(IF(OR(C22132=3,C22132=4),(Q22132/R22132*35.5),(Q22132/R22132*30)),"")</f>
        <v/>
      </c>
      <c r="T22132" s="46" t="s">
        <v>912</v>
      </c>
    </row>
    <row r="22133" spans="1:20" x14ac:dyDescent="0.5">
      <c r="A22133" s="4">
        <v>44314</v>
      </c>
      <c r="B22133" s="14">
        <v>0.22517361111111112</v>
      </c>
      <c r="C22133">
        <v>4</v>
      </c>
      <c r="D22133" t="s">
        <v>646</v>
      </c>
      <c r="E22133">
        <v>94</v>
      </c>
      <c r="F22133" t="s">
        <v>646</v>
      </c>
      <c r="G22133" s="14">
        <f t="shared" si="128"/>
        <v>0.24879629629629629</v>
      </c>
      <c r="H22133" s="14"/>
      <c r="I22133" s="14"/>
      <c r="J22133">
        <v>1</v>
      </c>
      <c r="K22133" t="s">
        <v>913</v>
      </c>
      <c r="M22133" s="14">
        <v>0.24891203703703701</v>
      </c>
      <c r="N22133">
        <v>4</v>
      </c>
      <c r="O22133">
        <v>4</v>
      </c>
      <c r="P22133" t="s">
        <v>32</v>
      </c>
      <c r="Q22133">
        <v>85</v>
      </c>
      <c r="R22133">
        <v>39</v>
      </c>
      <c r="S22133">
        <f>IFERROR(IF(OR(C22133=3,C22133=4),(Q22133/R22133*35.5),(Q22133/R22133*35)),"")</f>
        <v>77.371794871794862</v>
      </c>
      <c r="T22133" t="s">
        <v>851</v>
      </c>
    </row>
    <row r="22134" spans="1:20" x14ac:dyDescent="0.5">
      <c r="A22134" s="4">
        <v>44315</v>
      </c>
      <c r="B22134" s="14">
        <v>7.2152777777777774E-2</v>
      </c>
      <c r="C22134">
        <v>4</v>
      </c>
      <c r="D22134" t="s">
        <v>642</v>
      </c>
      <c r="E22134">
        <v>60</v>
      </c>
      <c r="F22134" t="s">
        <v>642</v>
      </c>
      <c r="G22134" s="14">
        <f>(B22134+"0:34:18")</f>
        <v>9.5972222222222223E-2</v>
      </c>
      <c r="H22134" s="14"/>
      <c r="I22134" s="14"/>
      <c r="J22134">
        <v>1</v>
      </c>
      <c r="K22134" t="s">
        <v>642</v>
      </c>
      <c r="M22134" s="14">
        <v>9.5983796296296289E-2</v>
      </c>
      <c r="N22134">
        <v>4</v>
      </c>
      <c r="O22134">
        <v>4</v>
      </c>
      <c r="P22134" t="s">
        <v>32</v>
      </c>
      <c r="Q22134">
        <v>52</v>
      </c>
      <c r="R22134">
        <v>40</v>
      </c>
      <c r="S22134">
        <f>IFERROR(IF(OR(C22134=3,C22134=4),(Q22134/R22134*35.5),(Q22134/R22134*35)),"")</f>
        <v>46.15</v>
      </c>
      <c r="T22134" t="s">
        <v>911</v>
      </c>
    </row>
    <row r="22135" spans="1:20" x14ac:dyDescent="0.5">
      <c r="A22135" s="4">
        <v>44315</v>
      </c>
      <c r="B22135" s="14">
        <v>1.9143518518518518E-2</v>
      </c>
      <c r="C22135">
        <v>4</v>
      </c>
      <c r="D22135" t="s">
        <v>641</v>
      </c>
      <c r="E22135">
        <v>24</v>
      </c>
      <c r="F22135" t="s">
        <v>641</v>
      </c>
      <c r="S22135" t="str">
        <f>IFERROR(IF(OR(C22135=3,C22135=4),(Q22135/R22135*35.5),(Q22135/R22135*30)),"")</f>
        <v/>
      </c>
    </row>
    <row r="22136" spans="1:20" x14ac:dyDescent="0.5">
      <c r="A22136" s="4">
        <v>44315</v>
      </c>
      <c r="B22136" s="14">
        <v>1.9120370370370371E-2</v>
      </c>
      <c r="C22136">
        <v>4</v>
      </c>
      <c r="D22136" t="s">
        <v>641</v>
      </c>
      <c r="E22136">
        <v>91</v>
      </c>
      <c r="F22136" t="s">
        <v>642</v>
      </c>
      <c r="G22136" s="14">
        <f t="shared" ref="G22136:G22145" si="129">(B22136+"0:34:18")</f>
        <v>4.293981481481482E-2</v>
      </c>
      <c r="H22136" s="14"/>
      <c r="I22136" s="14"/>
      <c r="J22136">
        <v>2</v>
      </c>
      <c r="K22136" t="s">
        <v>642</v>
      </c>
      <c r="M22136" s="14">
        <v>4.2951388888888886E-2</v>
      </c>
      <c r="N22136">
        <v>4</v>
      </c>
      <c r="O22136">
        <v>4</v>
      </c>
      <c r="P22136" t="s">
        <v>32</v>
      </c>
      <c r="Q22136">
        <v>53</v>
      </c>
      <c r="R22136">
        <v>38</v>
      </c>
      <c r="S22136">
        <f>IFERROR(IF(OR(C22136=3,C22136=4),(Q22136/R22136*35.5),(Q22136/R22136*35)),"")</f>
        <v>49.513157894736835</v>
      </c>
      <c r="T22136" t="s">
        <v>911</v>
      </c>
    </row>
    <row r="22137" spans="1:20" x14ac:dyDescent="0.5">
      <c r="A22137" s="4">
        <v>44315</v>
      </c>
      <c r="B22137" s="14">
        <v>0.19318287037037038</v>
      </c>
      <c r="C22137">
        <v>3</v>
      </c>
      <c r="D22137" t="s">
        <v>641</v>
      </c>
      <c r="E22137">
        <v>75</v>
      </c>
      <c r="F22137" t="s">
        <v>646</v>
      </c>
      <c r="G22137" s="14">
        <f t="shared" si="129"/>
        <v>0.21700231481481483</v>
      </c>
      <c r="H22137" s="14"/>
      <c r="I22137" s="14"/>
      <c r="J22137">
        <v>1</v>
      </c>
      <c r="K22137" t="s">
        <v>913</v>
      </c>
      <c r="M22137" s="14">
        <v>0.21702546296296296</v>
      </c>
      <c r="N22137">
        <v>3</v>
      </c>
      <c r="O22137">
        <v>3</v>
      </c>
      <c r="P22137" t="s">
        <v>916</v>
      </c>
      <c r="S22137" t="str">
        <f>IFERROR(IF(OR(C22137=3,C22137=4),(Q22137/R22137*35.5),(Q22137/R22137*30)),"")</f>
        <v/>
      </c>
      <c r="T22137" t="s">
        <v>851</v>
      </c>
    </row>
    <row r="22138" spans="1:20" x14ac:dyDescent="0.5">
      <c r="A22138" s="4">
        <v>44315</v>
      </c>
      <c r="B22138" s="14">
        <v>0.6427546296296297</v>
      </c>
      <c r="C22138">
        <v>4</v>
      </c>
      <c r="D22138" t="s">
        <v>642</v>
      </c>
      <c r="E22138">
        <v>89</v>
      </c>
      <c r="F22138" t="s">
        <v>642</v>
      </c>
      <c r="G22138" s="14">
        <f t="shared" si="129"/>
        <v>0.6665740740740741</v>
      </c>
      <c r="H22138" s="14"/>
      <c r="I22138" s="14"/>
      <c r="J22138">
        <v>1</v>
      </c>
      <c r="K22138" t="s">
        <v>642</v>
      </c>
      <c r="M22138" s="14">
        <v>0.66665509259259259</v>
      </c>
      <c r="N22138">
        <v>4</v>
      </c>
      <c r="O22138">
        <v>4</v>
      </c>
      <c r="P22138" t="s">
        <v>32</v>
      </c>
      <c r="Q22138">
        <v>58</v>
      </c>
      <c r="R22138">
        <v>38</v>
      </c>
      <c r="S22138">
        <f t="shared" ref="S22138:S22143" si="130">IFERROR(IF(OR(C22138=3,C22138=4),(Q22138/R22138*35.5),(Q22138/R22138*35)),"")</f>
        <v>54.184210526315795</v>
      </c>
      <c r="T22138" t="s">
        <v>851</v>
      </c>
    </row>
    <row r="22139" spans="1:20" x14ac:dyDescent="0.5">
      <c r="A22139" s="4">
        <v>44315</v>
      </c>
      <c r="B22139" s="14">
        <v>0.85914351851851845</v>
      </c>
      <c r="C22139">
        <v>4</v>
      </c>
      <c r="D22139" t="s">
        <v>642</v>
      </c>
      <c r="E22139">
        <v>50</v>
      </c>
      <c r="F22139" t="s">
        <v>642</v>
      </c>
      <c r="G22139" s="14">
        <f t="shared" si="129"/>
        <v>0.88296296296296284</v>
      </c>
      <c r="H22139" s="14"/>
      <c r="I22139" s="14"/>
      <c r="J22139">
        <v>1</v>
      </c>
      <c r="K22139" t="s">
        <v>642</v>
      </c>
      <c r="M22139" s="14">
        <v>0.88305555555555548</v>
      </c>
      <c r="N22139">
        <v>4</v>
      </c>
      <c r="O22139">
        <v>4</v>
      </c>
      <c r="P22139" t="s">
        <v>32</v>
      </c>
      <c r="Q22139">
        <v>65</v>
      </c>
      <c r="R22139">
        <v>41</v>
      </c>
      <c r="S22139">
        <f t="shared" si="130"/>
        <v>56.280487804878049</v>
      </c>
      <c r="T22139" t="s">
        <v>851</v>
      </c>
    </row>
    <row r="22140" spans="1:20" x14ac:dyDescent="0.5">
      <c r="A22140" s="4">
        <v>44315</v>
      </c>
      <c r="B22140" s="14">
        <v>0.55068287037037034</v>
      </c>
      <c r="C22140">
        <v>4</v>
      </c>
      <c r="D22140" t="s">
        <v>646</v>
      </c>
      <c r="E22140">
        <v>54</v>
      </c>
      <c r="F22140" t="s">
        <v>646</v>
      </c>
      <c r="G22140" s="14">
        <f t="shared" si="129"/>
        <v>0.57450231481481473</v>
      </c>
      <c r="H22140" s="14"/>
      <c r="I22140" s="14"/>
      <c r="J22140">
        <v>1</v>
      </c>
      <c r="K22140" t="s">
        <v>913</v>
      </c>
      <c r="M22140" s="14">
        <v>0.57456018518518526</v>
      </c>
      <c r="N22140">
        <v>4</v>
      </c>
      <c r="O22140">
        <v>4</v>
      </c>
      <c r="P22140" t="s">
        <v>32</v>
      </c>
      <c r="Q22140">
        <v>68</v>
      </c>
      <c r="R22140">
        <v>41</v>
      </c>
      <c r="S22140">
        <f t="shared" si="130"/>
        <v>58.878048780487802</v>
      </c>
      <c r="T22140" t="s">
        <v>851</v>
      </c>
    </row>
    <row r="22141" spans="1:20" x14ac:dyDescent="0.5">
      <c r="A22141" s="4">
        <v>44315</v>
      </c>
      <c r="B22141" s="14">
        <v>0.86099537037037033</v>
      </c>
      <c r="C22141">
        <v>4</v>
      </c>
      <c r="D22141" t="s">
        <v>646</v>
      </c>
      <c r="E22141">
        <v>57</v>
      </c>
      <c r="F22141" t="s">
        <v>646</v>
      </c>
      <c r="G22141" s="14">
        <f t="shared" si="129"/>
        <v>0.88481481481481472</v>
      </c>
      <c r="H22141" s="14"/>
      <c r="I22141" s="14"/>
      <c r="J22141">
        <v>1</v>
      </c>
      <c r="K22141" t="s">
        <v>913</v>
      </c>
      <c r="M22141" s="14">
        <v>0.8849189814814814</v>
      </c>
      <c r="N22141">
        <v>4</v>
      </c>
      <c r="O22141">
        <v>4</v>
      </c>
      <c r="P22141" t="s">
        <v>32</v>
      </c>
      <c r="Q22141">
        <v>68</v>
      </c>
      <c r="R22141">
        <v>40</v>
      </c>
      <c r="S22141">
        <f t="shared" si="130"/>
        <v>60.35</v>
      </c>
      <c r="T22141" t="s">
        <v>851</v>
      </c>
    </row>
    <row r="22142" spans="1:20" x14ac:dyDescent="0.5">
      <c r="A22142" s="4">
        <v>44315</v>
      </c>
      <c r="B22142" s="70">
        <v>0.87297453703703709</v>
      </c>
      <c r="C22142" s="12">
        <v>4</v>
      </c>
      <c r="D22142" s="12" t="s">
        <v>641</v>
      </c>
      <c r="E22142" s="12">
        <v>49</v>
      </c>
      <c r="F22142" s="12" t="s">
        <v>646</v>
      </c>
      <c r="G22142" s="70">
        <f t="shared" si="129"/>
        <v>0.89679398148148148</v>
      </c>
      <c r="H22142" s="70"/>
      <c r="I22142" s="70"/>
      <c r="J22142" s="12">
        <v>1</v>
      </c>
      <c r="K22142" s="12" t="s">
        <v>913</v>
      </c>
      <c r="L22142" s="12"/>
      <c r="M22142" s="70">
        <v>0.89688657407407402</v>
      </c>
      <c r="N22142" s="12">
        <v>4</v>
      </c>
      <c r="O22142" s="12">
        <v>4</v>
      </c>
      <c r="P22142" t="s">
        <v>32</v>
      </c>
      <c r="Q22142" s="12">
        <v>70</v>
      </c>
      <c r="R22142" s="12">
        <v>40</v>
      </c>
      <c r="S22142">
        <f t="shared" si="130"/>
        <v>62.125</v>
      </c>
      <c r="T22142" t="s">
        <v>911</v>
      </c>
    </row>
    <row r="22143" spans="1:20" x14ac:dyDescent="0.5">
      <c r="A22143" s="4">
        <v>44315</v>
      </c>
      <c r="B22143" s="14">
        <v>0.55012731481481481</v>
      </c>
      <c r="C22143">
        <v>4</v>
      </c>
      <c r="D22143" t="s">
        <v>641</v>
      </c>
      <c r="E22143">
        <v>50</v>
      </c>
      <c r="F22143" t="s">
        <v>646</v>
      </c>
      <c r="G22143" s="14">
        <f t="shared" si="129"/>
        <v>0.5739467592592592</v>
      </c>
      <c r="H22143" s="14"/>
      <c r="I22143" s="14"/>
      <c r="J22143">
        <v>1</v>
      </c>
      <c r="K22143" t="s">
        <v>913</v>
      </c>
      <c r="M22143" s="14">
        <v>0.57400462962962961</v>
      </c>
      <c r="N22143">
        <v>4</v>
      </c>
      <c r="O22143">
        <v>4</v>
      </c>
      <c r="P22143" t="s">
        <v>32</v>
      </c>
      <c r="Q22143">
        <v>92</v>
      </c>
      <c r="R22143">
        <v>40</v>
      </c>
      <c r="S22143">
        <f t="shared" si="130"/>
        <v>81.649999999999991</v>
      </c>
      <c r="T22143" t="s">
        <v>851</v>
      </c>
    </row>
    <row r="22144" spans="1:20" x14ac:dyDescent="0.5">
      <c r="A22144" s="4">
        <v>44315</v>
      </c>
      <c r="B22144" s="14">
        <v>0.87113425925925936</v>
      </c>
      <c r="C22144">
        <v>4</v>
      </c>
      <c r="D22144" t="s">
        <v>646</v>
      </c>
      <c r="E22144">
        <v>66</v>
      </c>
      <c r="F22144" t="s">
        <v>646</v>
      </c>
      <c r="G22144" s="14">
        <f t="shared" si="129"/>
        <v>0.89495370370370375</v>
      </c>
      <c r="H22144" s="14"/>
      <c r="I22144" s="14"/>
      <c r="J22144">
        <v>2</v>
      </c>
      <c r="S22144" t="str">
        <f>IFERROR(IF(OR(C22144=3,C22144=4),(Q22144/R22144*35.5),(Q22144/R22144*30)),"")</f>
        <v/>
      </c>
      <c r="T22144" s="46" t="s">
        <v>912</v>
      </c>
    </row>
    <row r="22145" spans="1:20" x14ac:dyDescent="0.5">
      <c r="A22145" s="60">
        <v>44315</v>
      </c>
      <c r="B22145" s="61">
        <v>0.63408564814814816</v>
      </c>
      <c r="C22145" s="25">
        <v>1</v>
      </c>
      <c r="D22145" s="25" t="s">
        <v>641</v>
      </c>
      <c r="E22145" s="25">
        <v>46</v>
      </c>
      <c r="F22145" s="25" t="s">
        <v>642</v>
      </c>
      <c r="G22145" s="61">
        <f t="shared" si="129"/>
        <v>0.65790509259259256</v>
      </c>
      <c r="H22145" s="61"/>
      <c r="I22145" s="61"/>
      <c r="J22145" s="62">
        <v>2</v>
      </c>
      <c r="K22145" s="62" t="s">
        <v>642</v>
      </c>
      <c r="L22145" s="62"/>
      <c r="M22145" s="63">
        <v>0.65798611111111105</v>
      </c>
      <c r="N22145" s="62">
        <v>1</v>
      </c>
      <c r="O22145" s="62">
        <v>1</v>
      </c>
      <c r="P22145" s="62" t="s">
        <v>32</v>
      </c>
      <c r="Q22145" s="62">
        <v>62</v>
      </c>
      <c r="R22145" s="62">
        <v>35</v>
      </c>
      <c r="S22145">
        <f>IFERROR(IF(OR(C22145=3,C22145=4),(Q22145/R22145*35.5),(Q22145/R22145*35)),"")</f>
        <v>62</v>
      </c>
      <c r="T22145" s="62" t="s">
        <v>851</v>
      </c>
    </row>
    <row r="22146" spans="1:20" x14ac:dyDescent="0.5">
      <c r="A22146" s="71">
        <v>44315</v>
      </c>
      <c r="B22146" s="72"/>
      <c r="C22146" s="73">
        <v>4</v>
      </c>
      <c r="D22146" s="73" t="s">
        <v>595</v>
      </c>
      <c r="E22146" s="73"/>
      <c r="F22146" s="73" t="s">
        <v>595</v>
      </c>
      <c r="G22146" s="72"/>
      <c r="H22146" s="72"/>
      <c r="I22146" s="72"/>
      <c r="J22146" s="73"/>
      <c r="K22146" s="73" t="s">
        <v>642</v>
      </c>
      <c r="L22146" s="73"/>
      <c r="M22146" s="72">
        <v>0.9003472222222223</v>
      </c>
      <c r="N22146" s="73">
        <v>4</v>
      </c>
      <c r="O22146" s="73">
        <v>4</v>
      </c>
      <c r="P22146" s="74" t="s">
        <v>130</v>
      </c>
      <c r="Q22146" s="73">
        <v>32</v>
      </c>
      <c r="R22146" s="73">
        <v>38</v>
      </c>
      <c r="S22146" s="74">
        <f>IFERROR(IF(OR(C22146=3,C22146=4),(Q22146/R22146*35.5),(Q22146/R22146*30)),"")</f>
        <v>29.89473684210526</v>
      </c>
      <c r="T22146" s="74" t="s">
        <v>851</v>
      </c>
    </row>
    <row r="22147" spans="1:20" x14ac:dyDescent="0.5">
      <c r="A22147" s="4">
        <v>44315</v>
      </c>
      <c r="B22147" s="70">
        <v>0.91703703703703709</v>
      </c>
      <c r="C22147" s="12">
        <v>4</v>
      </c>
      <c r="D22147" s="12" t="s">
        <v>646</v>
      </c>
      <c r="E22147" s="12">
        <v>43</v>
      </c>
      <c r="F22147" s="12" t="s">
        <v>646</v>
      </c>
      <c r="G22147" s="70">
        <f t="shared" ref="G22147:G22157" si="131">(B22147+"0:34:18")</f>
        <v>0.94085648148148149</v>
      </c>
      <c r="H22147" s="70"/>
      <c r="I22147" s="70"/>
      <c r="J22147" s="12">
        <v>2</v>
      </c>
      <c r="K22147" s="12"/>
      <c r="L22147" s="12"/>
      <c r="M22147" s="12"/>
      <c r="N22147" s="12"/>
      <c r="O22147" s="12"/>
      <c r="P22147" s="12"/>
      <c r="Q22147" s="12"/>
      <c r="R22147" s="12"/>
      <c r="S22147" t="str">
        <f>IFERROR(IF(OR(C22147=3,C22147=4),(Q22147/R22147*35.5),(Q22147/R22147*30)),"")</f>
        <v/>
      </c>
      <c r="T22147" s="46" t="s">
        <v>912</v>
      </c>
    </row>
    <row r="22148" spans="1:20" x14ac:dyDescent="0.5">
      <c r="A22148" s="4">
        <v>44315</v>
      </c>
      <c r="B22148" s="70">
        <v>0.97822916666666659</v>
      </c>
      <c r="C22148" s="12">
        <v>4</v>
      </c>
      <c r="D22148" s="12" t="s">
        <v>646</v>
      </c>
      <c r="E22148" s="12">
        <v>53</v>
      </c>
      <c r="F22148" s="12" t="s">
        <v>646</v>
      </c>
      <c r="G22148" s="70">
        <f t="shared" si="131"/>
        <v>1.0020486111111111</v>
      </c>
      <c r="H22148" s="70"/>
      <c r="I22148" s="70"/>
      <c r="J22148" s="12">
        <v>2</v>
      </c>
      <c r="K22148" s="12"/>
      <c r="L22148" s="12"/>
      <c r="M22148" s="12"/>
      <c r="N22148" s="12"/>
      <c r="O22148" s="12"/>
      <c r="P22148" s="12"/>
      <c r="Q22148" s="12"/>
      <c r="R22148" s="12"/>
      <c r="S22148" t="str">
        <f>IFERROR(IF(OR(C22148=3,C22148=4),(Q22148/R22148*35.5),(Q22148/R22148*30)),"")</f>
        <v/>
      </c>
      <c r="T22148" s="46" t="s">
        <v>912</v>
      </c>
    </row>
    <row r="22149" spans="1:20" x14ac:dyDescent="0.5">
      <c r="A22149" s="4">
        <v>44316</v>
      </c>
      <c r="B22149" s="70">
        <v>2.5324074074074079E-2</v>
      </c>
      <c r="C22149" s="12">
        <v>4</v>
      </c>
      <c r="D22149" s="12" t="s">
        <v>642</v>
      </c>
      <c r="E22149" s="12">
        <v>44</v>
      </c>
      <c r="F22149" s="12" t="s">
        <v>642</v>
      </c>
      <c r="G22149" s="70">
        <f t="shared" si="131"/>
        <v>4.9143518518518524E-2</v>
      </c>
      <c r="H22149" s="70"/>
      <c r="I22149" s="70"/>
      <c r="J22149" s="12">
        <v>2</v>
      </c>
      <c r="K22149" s="12"/>
      <c r="L22149" s="12"/>
      <c r="M22149" s="12"/>
      <c r="N22149" s="12"/>
      <c r="O22149" s="12"/>
      <c r="P22149" s="12"/>
      <c r="Q22149" s="12"/>
      <c r="R22149" s="12"/>
      <c r="S22149" t="str">
        <f>IFERROR(IF(OR(C22149=3,C22149=4),(Q22149/R22149*35.5),(Q22149/R22149*30)),"")</f>
        <v/>
      </c>
      <c r="T22149" s="46" t="s">
        <v>912</v>
      </c>
    </row>
    <row r="22150" spans="1:20" x14ac:dyDescent="0.5">
      <c r="A22150" s="4">
        <v>44316</v>
      </c>
      <c r="B22150" s="70">
        <v>0.90407407407407403</v>
      </c>
      <c r="C22150" s="12">
        <v>1</v>
      </c>
      <c r="D22150" s="12" t="s">
        <v>641</v>
      </c>
      <c r="E22150" s="12">
        <v>38</v>
      </c>
      <c r="F22150" s="12" t="s">
        <v>642</v>
      </c>
      <c r="G22150" s="70">
        <f t="shared" si="131"/>
        <v>0.92789351851851842</v>
      </c>
      <c r="H22150" s="70"/>
      <c r="I22150" s="70"/>
      <c r="J22150" s="12">
        <v>1</v>
      </c>
      <c r="K22150" s="12" t="s">
        <v>642</v>
      </c>
      <c r="L22150" s="12"/>
      <c r="M22150" s="70">
        <v>0.9280787037037036</v>
      </c>
      <c r="N22150" s="12">
        <v>1</v>
      </c>
      <c r="O22150" s="12">
        <v>1</v>
      </c>
      <c r="P22150" t="s">
        <v>32</v>
      </c>
      <c r="Q22150" s="12">
        <v>52</v>
      </c>
      <c r="R22150" s="12">
        <v>35</v>
      </c>
      <c r="S22150">
        <f>IFERROR(IF(OR(C22150=3,C22150=4),(Q22150/R22150*35.5),(Q22150/R22150*35)),"")</f>
        <v>52</v>
      </c>
      <c r="T22150" t="s">
        <v>911</v>
      </c>
    </row>
    <row r="22151" spans="1:20" x14ac:dyDescent="0.5">
      <c r="A22151" s="4">
        <v>44316</v>
      </c>
      <c r="B22151" s="70">
        <v>5.004629629629629E-2</v>
      </c>
      <c r="C22151" s="12">
        <v>3</v>
      </c>
      <c r="D22151" s="12" t="s">
        <v>646</v>
      </c>
      <c r="E22151" s="12">
        <v>127</v>
      </c>
      <c r="F22151" s="12" t="s">
        <v>646</v>
      </c>
      <c r="G22151" s="70">
        <f t="shared" si="131"/>
        <v>7.3865740740740732E-2</v>
      </c>
      <c r="H22151" s="70"/>
      <c r="I22151" s="70"/>
      <c r="J22151" s="12">
        <v>1</v>
      </c>
      <c r="K22151" s="12" t="s">
        <v>913</v>
      </c>
      <c r="L22151" s="12"/>
      <c r="M22151" s="70">
        <v>7.3981481481481481E-2</v>
      </c>
      <c r="N22151" s="12">
        <v>3</v>
      </c>
      <c r="O22151" s="12">
        <v>3</v>
      </c>
      <c r="P22151" t="s">
        <v>916</v>
      </c>
      <c r="Q22151" s="12"/>
      <c r="R22151" s="12"/>
      <c r="S22151" t="str">
        <f>IFERROR(IF(OR(C22151=3,C22151=4),(Q22151/R22151*35.5),(Q22151/R22151*30)),"")</f>
        <v/>
      </c>
      <c r="T22151" t="s">
        <v>851</v>
      </c>
    </row>
    <row r="22152" spans="1:20" x14ac:dyDescent="0.5">
      <c r="A22152" s="4">
        <v>44316</v>
      </c>
      <c r="B22152" s="70">
        <v>7.0358796296296308E-2</v>
      </c>
      <c r="C22152" s="12">
        <v>2</v>
      </c>
      <c r="D22152" s="12" t="s">
        <v>641</v>
      </c>
      <c r="E22152" s="12">
        <v>75</v>
      </c>
      <c r="F22152" s="12" t="s">
        <v>642</v>
      </c>
      <c r="G22152" s="70">
        <f t="shared" si="131"/>
        <v>9.4178240740740757E-2</v>
      </c>
      <c r="H22152" s="70"/>
      <c r="I22152" s="70"/>
      <c r="J22152" s="12">
        <v>1</v>
      </c>
      <c r="K22152" s="12" t="s">
        <v>642</v>
      </c>
      <c r="L22152" s="12"/>
      <c r="M22152" s="70">
        <v>9.4282407407407412E-2</v>
      </c>
      <c r="N22152" s="12">
        <v>1</v>
      </c>
      <c r="O22152" s="12">
        <v>2</v>
      </c>
      <c r="P22152" t="s">
        <v>32</v>
      </c>
      <c r="Q22152" s="12">
        <v>53</v>
      </c>
      <c r="R22152" s="12">
        <v>35</v>
      </c>
      <c r="S22152">
        <f>IFERROR(IF(OR(C22152=3,C22152=4),(Q22152/R22152*35.5),(Q22152/R22152*35)),"")</f>
        <v>53</v>
      </c>
      <c r="T22152" t="s">
        <v>911</v>
      </c>
    </row>
    <row r="22153" spans="1:20" x14ac:dyDescent="0.5">
      <c r="A22153" s="4">
        <v>44316</v>
      </c>
      <c r="B22153" s="70">
        <v>6.4861111111111105E-2</v>
      </c>
      <c r="C22153" s="12">
        <v>1</v>
      </c>
      <c r="D22153" s="12" t="s">
        <v>641</v>
      </c>
      <c r="E22153" s="12">
        <v>56</v>
      </c>
      <c r="F22153" s="12" t="s">
        <v>642</v>
      </c>
      <c r="G22153" s="70">
        <f t="shared" si="131"/>
        <v>8.8680555555555554E-2</v>
      </c>
      <c r="H22153" s="70"/>
      <c r="I22153" s="70"/>
      <c r="J22153" s="12">
        <v>1</v>
      </c>
      <c r="K22153" s="12" t="s">
        <v>642</v>
      </c>
      <c r="L22153" s="12"/>
      <c r="M22153" s="70">
        <v>8.880787037037037E-2</v>
      </c>
      <c r="N22153" s="12">
        <v>1</v>
      </c>
      <c r="O22153" s="12">
        <v>1</v>
      </c>
      <c r="P22153" t="s">
        <v>32</v>
      </c>
      <c r="Q22153" s="12">
        <v>55</v>
      </c>
      <c r="R22153" s="12">
        <v>35</v>
      </c>
      <c r="S22153">
        <f>IFERROR(IF(OR(C22153=3,C22153=4),(Q22153/R22153*35.5),(Q22153/R22153*35)),"")</f>
        <v>55</v>
      </c>
      <c r="T22153" t="s">
        <v>911</v>
      </c>
    </row>
    <row r="22154" spans="1:20" x14ac:dyDescent="0.5">
      <c r="A22154" s="4">
        <v>44316</v>
      </c>
      <c r="B22154" s="70">
        <v>8.0069444444444443E-2</v>
      </c>
      <c r="C22154" s="12">
        <v>4</v>
      </c>
      <c r="D22154" s="12" t="s">
        <v>646</v>
      </c>
      <c r="E22154" s="12">
        <v>57</v>
      </c>
      <c r="F22154" s="12" t="s">
        <v>646</v>
      </c>
      <c r="G22154" s="70">
        <f t="shared" si="131"/>
        <v>0.10388888888888889</v>
      </c>
      <c r="H22154" s="70"/>
      <c r="I22154" s="70"/>
      <c r="J22154" s="12">
        <v>2</v>
      </c>
      <c r="K22154" s="12"/>
      <c r="L22154" s="12"/>
      <c r="M22154" s="12"/>
      <c r="N22154" s="12"/>
      <c r="O22154" s="12"/>
      <c r="P22154" s="12"/>
      <c r="Q22154" s="12"/>
      <c r="R22154" s="12"/>
      <c r="S22154" t="str">
        <f>IFERROR(IF(OR(C22154=3,C22154=4),(Q22154/R22154*35.5),(Q22154/R22154*30)),"")</f>
        <v/>
      </c>
      <c r="T22154" s="46" t="s">
        <v>912</v>
      </c>
    </row>
    <row r="22155" spans="1:20" x14ac:dyDescent="0.5">
      <c r="A22155" s="4">
        <v>44316</v>
      </c>
      <c r="B22155" s="70">
        <v>0.69295138888888896</v>
      </c>
      <c r="C22155" s="12">
        <v>1</v>
      </c>
      <c r="D22155" s="12" t="s">
        <v>641</v>
      </c>
      <c r="E22155" s="12">
        <v>40</v>
      </c>
      <c r="F22155" s="12" t="s">
        <v>646</v>
      </c>
      <c r="G22155" s="70">
        <f t="shared" si="131"/>
        <v>0.71677083333333336</v>
      </c>
      <c r="H22155" s="70"/>
      <c r="I22155" s="70"/>
      <c r="J22155" s="12">
        <v>1</v>
      </c>
      <c r="K22155" s="12" t="s">
        <v>913</v>
      </c>
      <c r="L22155" s="12"/>
      <c r="M22155" s="70">
        <v>0.71693287037037035</v>
      </c>
      <c r="N22155" s="12">
        <v>1</v>
      </c>
      <c r="O22155" s="12">
        <v>1</v>
      </c>
      <c r="P22155" t="s">
        <v>32</v>
      </c>
      <c r="Q22155" s="12">
        <v>55</v>
      </c>
      <c r="R22155" s="12">
        <v>35</v>
      </c>
      <c r="S22155">
        <f>IFERROR(IF(OR(C22155=3,C22155=4),(Q22155/R22155*35.5),(Q22155/R22155*35)),"")</f>
        <v>55</v>
      </c>
      <c r="T22155" t="s">
        <v>851</v>
      </c>
    </row>
    <row r="22156" spans="1:20" x14ac:dyDescent="0.5">
      <c r="A22156" s="4">
        <v>44316</v>
      </c>
      <c r="B22156" s="70">
        <v>0.12618055555555555</v>
      </c>
      <c r="C22156" s="12">
        <v>1</v>
      </c>
      <c r="D22156" s="12" t="s">
        <v>641</v>
      </c>
      <c r="E22156" s="12">
        <v>59</v>
      </c>
      <c r="F22156" s="12" t="s">
        <v>642</v>
      </c>
      <c r="G22156" s="70">
        <f t="shared" si="131"/>
        <v>0.15</v>
      </c>
      <c r="H22156" s="70"/>
      <c r="I22156" s="70"/>
      <c r="J22156" s="12">
        <v>1</v>
      </c>
      <c r="K22156" s="12" t="s">
        <v>642</v>
      </c>
      <c r="L22156" s="12"/>
      <c r="M22156" s="70">
        <v>0.15012731481481481</v>
      </c>
      <c r="N22156" s="12">
        <v>1</v>
      </c>
      <c r="O22156" s="12">
        <v>1</v>
      </c>
      <c r="P22156" t="s">
        <v>32</v>
      </c>
      <c r="Q22156" s="12">
        <v>58</v>
      </c>
      <c r="R22156" s="12">
        <v>35</v>
      </c>
      <c r="S22156">
        <f>IFERROR(IF(OR(C22156=3,C22156=4),(Q22156/R22156*35.5),(Q22156/R22156*35)),"")</f>
        <v>58.000000000000007</v>
      </c>
      <c r="T22156" t="s">
        <v>911</v>
      </c>
    </row>
    <row r="22157" spans="1:20" x14ac:dyDescent="0.5">
      <c r="A22157" s="4">
        <v>44316</v>
      </c>
      <c r="B22157" s="70">
        <v>0.47878472222222218</v>
      </c>
      <c r="C22157" s="12">
        <v>2</v>
      </c>
      <c r="D22157" s="12" t="s">
        <v>641</v>
      </c>
      <c r="E22157" s="12">
        <v>45</v>
      </c>
      <c r="F22157" s="12" t="s">
        <v>642</v>
      </c>
      <c r="G22157" s="70">
        <f t="shared" si="131"/>
        <v>0.50260416666666663</v>
      </c>
      <c r="H22157" s="70"/>
      <c r="I22157" s="70"/>
      <c r="J22157" s="12">
        <v>1</v>
      </c>
      <c r="K22157" s="12" t="s">
        <v>642</v>
      </c>
      <c r="L22157" s="12"/>
      <c r="M22157" s="70">
        <v>0.50274305555555554</v>
      </c>
      <c r="N22157" s="12">
        <v>1</v>
      </c>
      <c r="O22157" s="12">
        <v>2</v>
      </c>
      <c r="P22157" t="s">
        <v>32</v>
      </c>
      <c r="Q22157" s="12">
        <v>62</v>
      </c>
      <c r="R22157" s="12">
        <v>35</v>
      </c>
      <c r="S22157">
        <f>IFERROR(IF(OR(C22157=3,C22157=4),(Q22157/R22157*35.5),(Q22157/R22157*35)),"")</f>
        <v>62</v>
      </c>
      <c r="T22157" t="s">
        <v>851</v>
      </c>
    </row>
    <row r="22158" spans="1:20" x14ac:dyDescent="0.5">
      <c r="A22158" s="4">
        <v>44316</v>
      </c>
      <c r="B22158" s="14">
        <v>0.55134259259259266</v>
      </c>
      <c r="C22158">
        <v>3</v>
      </c>
      <c r="D22158" t="s">
        <v>641</v>
      </c>
      <c r="E22158">
        <v>38</v>
      </c>
      <c r="F22158" t="s">
        <v>641</v>
      </c>
      <c r="S22158" t="str">
        <f t="shared" ref="S22158:S22192" si="132">IFERROR(IF(OR(C22158=3,C22158=4),(Q22158/R22158*35.5),(Q22158/R22158*30)),"")</f>
        <v/>
      </c>
    </row>
    <row r="22159" spans="1:20" x14ac:dyDescent="0.5">
      <c r="A22159" s="4">
        <v>44316</v>
      </c>
      <c r="B22159" s="14">
        <v>0.5513541666666667</v>
      </c>
      <c r="C22159">
        <v>3</v>
      </c>
      <c r="D22159" t="s">
        <v>641</v>
      </c>
      <c r="E22159">
        <v>46</v>
      </c>
      <c r="F22159" t="s">
        <v>641</v>
      </c>
      <c r="S22159" t="str">
        <f t="shared" si="132"/>
        <v/>
      </c>
    </row>
    <row r="22160" spans="1:20" x14ac:dyDescent="0.5">
      <c r="A22160" s="4">
        <v>44316</v>
      </c>
      <c r="B22160" s="14">
        <v>0.55136574074074074</v>
      </c>
      <c r="C22160">
        <v>3</v>
      </c>
      <c r="D22160" t="s">
        <v>641</v>
      </c>
      <c r="E22160">
        <v>45</v>
      </c>
      <c r="F22160" t="s">
        <v>641</v>
      </c>
      <c r="S22160" t="str">
        <f t="shared" si="132"/>
        <v/>
      </c>
    </row>
    <row r="22161" spans="1:19" x14ac:dyDescent="0.5">
      <c r="A22161" s="4">
        <v>44316</v>
      </c>
      <c r="B22161" s="14">
        <v>0.55140046296296297</v>
      </c>
      <c r="C22161">
        <v>3</v>
      </c>
      <c r="D22161" t="s">
        <v>641</v>
      </c>
      <c r="E22161">
        <v>40</v>
      </c>
      <c r="F22161" t="s">
        <v>641</v>
      </c>
      <c r="S22161" t="str">
        <f t="shared" si="132"/>
        <v/>
      </c>
    </row>
    <row r="22162" spans="1:19" x14ac:dyDescent="0.5">
      <c r="A22162" s="4">
        <v>44316</v>
      </c>
      <c r="B22162" s="14">
        <v>0.55141203703703701</v>
      </c>
      <c r="C22162">
        <v>3</v>
      </c>
      <c r="D22162" t="s">
        <v>641</v>
      </c>
      <c r="E22162">
        <v>40</v>
      </c>
      <c r="F22162" t="s">
        <v>641</v>
      </c>
      <c r="S22162" t="str">
        <f t="shared" si="132"/>
        <v/>
      </c>
    </row>
    <row r="22163" spans="1:19" x14ac:dyDescent="0.5">
      <c r="A22163" s="4">
        <v>44316</v>
      </c>
      <c r="B22163" s="14">
        <v>0.55142361111111116</v>
      </c>
      <c r="C22163">
        <v>3</v>
      </c>
      <c r="D22163" t="s">
        <v>641</v>
      </c>
      <c r="E22163">
        <v>46</v>
      </c>
      <c r="F22163" t="s">
        <v>641</v>
      </c>
      <c r="S22163" t="str">
        <f t="shared" si="132"/>
        <v/>
      </c>
    </row>
    <row r="22164" spans="1:19" x14ac:dyDescent="0.5">
      <c r="A22164" s="4">
        <v>44316</v>
      </c>
      <c r="B22164" s="14">
        <v>0.55143518518518519</v>
      </c>
      <c r="C22164">
        <v>3</v>
      </c>
      <c r="D22164" t="s">
        <v>641</v>
      </c>
      <c r="E22164">
        <v>42</v>
      </c>
      <c r="F22164" t="s">
        <v>641</v>
      </c>
      <c r="S22164" t="str">
        <f t="shared" si="132"/>
        <v/>
      </c>
    </row>
    <row r="22165" spans="1:19" x14ac:dyDescent="0.5">
      <c r="A22165" s="4">
        <v>44316</v>
      </c>
      <c r="B22165" s="14">
        <v>0.55145833333333327</v>
      </c>
      <c r="C22165">
        <v>3</v>
      </c>
      <c r="D22165" t="s">
        <v>641</v>
      </c>
      <c r="E22165">
        <v>38</v>
      </c>
      <c r="F22165" t="s">
        <v>641</v>
      </c>
      <c r="S22165" t="str">
        <f t="shared" si="132"/>
        <v/>
      </c>
    </row>
    <row r="22166" spans="1:19" x14ac:dyDescent="0.5">
      <c r="A22166" s="4">
        <v>44316</v>
      </c>
      <c r="B22166" s="14">
        <v>0.55148148148148146</v>
      </c>
      <c r="C22166">
        <v>3</v>
      </c>
      <c r="D22166" t="s">
        <v>641</v>
      </c>
      <c r="E22166">
        <v>45</v>
      </c>
      <c r="F22166" t="s">
        <v>641</v>
      </c>
      <c r="S22166" t="str">
        <f t="shared" si="132"/>
        <v/>
      </c>
    </row>
    <row r="22167" spans="1:19" x14ac:dyDescent="0.5">
      <c r="A22167" s="4">
        <v>44316</v>
      </c>
      <c r="B22167" s="14">
        <v>0.55149305555555561</v>
      </c>
      <c r="C22167">
        <v>3</v>
      </c>
      <c r="D22167" t="s">
        <v>641</v>
      </c>
      <c r="E22167">
        <v>47</v>
      </c>
      <c r="F22167" t="s">
        <v>641</v>
      </c>
      <c r="S22167" t="str">
        <f t="shared" si="132"/>
        <v/>
      </c>
    </row>
    <row r="22168" spans="1:19" x14ac:dyDescent="0.5">
      <c r="A22168" s="4">
        <v>44316</v>
      </c>
      <c r="B22168" s="14">
        <v>0.55150462962962965</v>
      </c>
      <c r="C22168">
        <v>3</v>
      </c>
      <c r="D22168" t="s">
        <v>641</v>
      </c>
      <c r="E22168">
        <v>46</v>
      </c>
      <c r="F22168" t="s">
        <v>641</v>
      </c>
      <c r="S22168" t="str">
        <f t="shared" si="132"/>
        <v/>
      </c>
    </row>
    <row r="22169" spans="1:19" x14ac:dyDescent="0.5">
      <c r="A22169" s="4">
        <v>44316</v>
      </c>
      <c r="B22169" s="14">
        <v>0.55151620370370369</v>
      </c>
      <c r="C22169">
        <v>3</v>
      </c>
      <c r="D22169" t="s">
        <v>641</v>
      </c>
      <c r="E22169">
        <v>45</v>
      </c>
      <c r="F22169" t="s">
        <v>641</v>
      </c>
      <c r="S22169" t="str">
        <f t="shared" si="132"/>
        <v/>
      </c>
    </row>
    <row r="22170" spans="1:19" x14ac:dyDescent="0.5">
      <c r="A22170" s="4">
        <v>44316</v>
      </c>
      <c r="B22170" s="14">
        <v>0.55153935185185188</v>
      </c>
      <c r="C22170">
        <v>3</v>
      </c>
      <c r="D22170" t="s">
        <v>641</v>
      </c>
      <c r="E22170">
        <v>47</v>
      </c>
      <c r="F22170" t="s">
        <v>641</v>
      </c>
      <c r="S22170" t="str">
        <f t="shared" si="132"/>
        <v/>
      </c>
    </row>
    <row r="22171" spans="1:19" x14ac:dyDescent="0.5">
      <c r="A22171" s="4">
        <v>44316</v>
      </c>
      <c r="B22171" s="14">
        <v>0.55155092592592592</v>
      </c>
      <c r="C22171">
        <v>3</v>
      </c>
      <c r="D22171" t="s">
        <v>641</v>
      </c>
      <c r="E22171">
        <v>40</v>
      </c>
      <c r="F22171" t="s">
        <v>641</v>
      </c>
      <c r="S22171" t="str">
        <f t="shared" si="132"/>
        <v/>
      </c>
    </row>
    <row r="22172" spans="1:19" x14ac:dyDescent="0.5">
      <c r="A22172" s="4">
        <v>44316</v>
      </c>
      <c r="B22172" s="14">
        <v>0.55156250000000007</v>
      </c>
      <c r="C22172">
        <v>3</v>
      </c>
      <c r="D22172" t="s">
        <v>641</v>
      </c>
      <c r="E22172">
        <v>43</v>
      </c>
      <c r="F22172" t="s">
        <v>641</v>
      </c>
      <c r="S22172" t="str">
        <f t="shared" si="132"/>
        <v/>
      </c>
    </row>
    <row r="22173" spans="1:19" x14ac:dyDescent="0.5">
      <c r="A22173" s="4">
        <v>44316</v>
      </c>
      <c r="B22173" s="14">
        <v>0.60873842592592597</v>
      </c>
      <c r="C22173">
        <v>3</v>
      </c>
      <c r="D22173" t="s">
        <v>641</v>
      </c>
      <c r="E22173">
        <v>53</v>
      </c>
      <c r="F22173" t="s">
        <v>641</v>
      </c>
      <c r="S22173" t="str">
        <f t="shared" si="132"/>
        <v/>
      </c>
    </row>
    <row r="22174" spans="1:19" x14ac:dyDescent="0.5">
      <c r="A22174" s="4">
        <v>44316</v>
      </c>
      <c r="B22174" s="14">
        <v>0.60875000000000001</v>
      </c>
      <c r="C22174">
        <v>3</v>
      </c>
      <c r="D22174" t="s">
        <v>641</v>
      </c>
      <c r="E22174">
        <v>44</v>
      </c>
      <c r="F22174" t="s">
        <v>641</v>
      </c>
      <c r="S22174" t="str">
        <f t="shared" si="132"/>
        <v/>
      </c>
    </row>
    <row r="22175" spans="1:19" x14ac:dyDescent="0.5">
      <c r="A22175" s="4">
        <v>44316</v>
      </c>
      <c r="B22175" s="14">
        <v>0.60876157407407405</v>
      </c>
      <c r="C22175">
        <v>3</v>
      </c>
      <c r="D22175" t="s">
        <v>641</v>
      </c>
      <c r="E22175">
        <v>44</v>
      </c>
      <c r="F22175" t="s">
        <v>641</v>
      </c>
      <c r="S22175" t="str">
        <f t="shared" si="132"/>
        <v/>
      </c>
    </row>
    <row r="22176" spans="1:19" x14ac:dyDescent="0.5">
      <c r="A22176" s="4">
        <v>44316</v>
      </c>
      <c r="B22176" s="14">
        <v>0.60878472222222224</v>
      </c>
      <c r="C22176">
        <v>3</v>
      </c>
      <c r="D22176" t="s">
        <v>641</v>
      </c>
      <c r="E22176">
        <v>46</v>
      </c>
      <c r="F22176" t="s">
        <v>641</v>
      </c>
      <c r="S22176" t="str">
        <f t="shared" si="132"/>
        <v/>
      </c>
    </row>
    <row r="22177" spans="1:19" x14ac:dyDescent="0.5">
      <c r="A22177" s="4">
        <v>44316</v>
      </c>
      <c r="B22177" s="14">
        <v>0.60880787037037043</v>
      </c>
      <c r="C22177">
        <v>3</v>
      </c>
      <c r="D22177" t="s">
        <v>641</v>
      </c>
      <c r="E22177">
        <v>54</v>
      </c>
      <c r="F22177" t="s">
        <v>641</v>
      </c>
      <c r="S22177" t="str">
        <f t="shared" si="132"/>
        <v/>
      </c>
    </row>
    <row r="22178" spans="1:19" x14ac:dyDescent="0.5">
      <c r="A22178" s="4">
        <v>44316</v>
      </c>
      <c r="B22178" s="14">
        <v>0.60881944444444447</v>
      </c>
      <c r="C22178">
        <v>3</v>
      </c>
      <c r="D22178" t="s">
        <v>641</v>
      </c>
      <c r="E22178">
        <v>54</v>
      </c>
      <c r="F22178" t="s">
        <v>641</v>
      </c>
      <c r="S22178" t="str">
        <f t="shared" si="132"/>
        <v/>
      </c>
    </row>
    <row r="22179" spans="1:19" x14ac:dyDescent="0.5">
      <c r="A22179" s="4">
        <v>44316</v>
      </c>
      <c r="B22179" s="14">
        <v>0.60883101851851851</v>
      </c>
      <c r="C22179">
        <v>3</v>
      </c>
      <c r="D22179" t="s">
        <v>641</v>
      </c>
      <c r="E22179">
        <v>49</v>
      </c>
      <c r="F22179" t="s">
        <v>641</v>
      </c>
      <c r="S22179" t="str">
        <f t="shared" si="132"/>
        <v/>
      </c>
    </row>
    <row r="22180" spans="1:19" x14ac:dyDescent="0.5">
      <c r="A22180" s="4">
        <v>44316</v>
      </c>
      <c r="B22180" s="14">
        <v>0.60884259259259255</v>
      </c>
      <c r="C22180">
        <v>3</v>
      </c>
      <c r="D22180" t="s">
        <v>641</v>
      </c>
      <c r="E22180">
        <v>42</v>
      </c>
      <c r="F22180" t="s">
        <v>641</v>
      </c>
      <c r="S22180" t="str">
        <f t="shared" si="132"/>
        <v/>
      </c>
    </row>
    <row r="22181" spans="1:19" x14ac:dyDescent="0.5">
      <c r="A22181" s="4">
        <v>44316</v>
      </c>
      <c r="B22181" s="14">
        <v>0.6088541666666667</v>
      </c>
      <c r="C22181">
        <v>3</v>
      </c>
      <c r="D22181" t="s">
        <v>641</v>
      </c>
      <c r="E22181">
        <v>49</v>
      </c>
      <c r="F22181" t="s">
        <v>641</v>
      </c>
      <c r="S22181" t="str">
        <f t="shared" si="132"/>
        <v/>
      </c>
    </row>
    <row r="22182" spans="1:19" x14ac:dyDescent="0.5">
      <c r="A22182" s="4">
        <v>44316</v>
      </c>
      <c r="B22182" s="14">
        <v>0.60887731481481489</v>
      </c>
      <c r="C22182">
        <v>3</v>
      </c>
      <c r="D22182" t="s">
        <v>641</v>
      </c>
      <c r="E22182">
        <v>55</v>
      </c>
      <c r="F22182" t="s">
        <v>641</v>
      </c>
      <c r="S22182" t="str">
        <f t="shared" si="132"/>
        <v/>
      </c>
    </row>
    <row r="22183" spans="1:19" x14ac:dyDescent="0.5">
      <c r="A22183" s="4">
        <v>44316</v>
      </c>
      <c r="B22183" s="14">
        <v>0.60888888888888892</v>
      </c>
      <c r="C22183">
        <v>3</v>
      </c>
      <c r="D22183" t="s">
        <v>641</v>
      </c>
      <c r="E22183">
        <v>55</v>
      </c>
      <c r="F22183" t="s">
        <v>641</v>
      </c>
      <c r="S22183" t="str">
        <f t="shared" si="132"/>
        <v/>
      </c>
    </row>
    <row r="22184" spans="1:19" x14ac:dyDescent="0.5">
      <c r="A22184" s="4">
        <v>44316</v>
      </c>
      <c r="B22184" s="14">
        <v>0.60890046296296296</v>
      </c>
      <c r="C22184">
        <v>3</v>
      </c>
      <c r="D22184" t="s">
        <v>641</v>
      </c>
      <c r="E22184">
        <v>48</v>
      </c>
      <c r="F22184" t="s">
        <v>641</v>
      </c>
      <c r="S22184" t="str">
        <f t="shared" si="132"/>
        <v/>
      </c>
    </row>
    <row r="22185" spans="1:19" x14ac:dyDescent="0.5">
      <c r="A22185" s="4">
        <v>44316</v>
      </c>
      <c r="B22185" s="14">
        <v>0.608912037037037</v>
      </c>
      <c r="C22185">
        <v>3</v>
      </c>
      <c r="D22185" t="s">
        <v>641</v>
      </c>
      <c r="E22185">
        <v>48</v>
      </c>
      <c r="F22185" t="s">
        <v>641</v>
      </c>
      <c r="S22185" t="str">
        <f t="shared" si="132"/>
        <v/>
      </c>
    </row>
    <row r="22186" spans="1:19" x14ac:dyDescent="0.5">
      <c r="A22186" s="4">
        <v>44316</v>
      </c>
      <c r="B22186" s="14">
        <v>0.608912037037037</v>
      </c>
      <c r="C22186">
        <v>3</v>
      </c>
      <c r="D22186" t="s">
        <v>641</v>
      </c>
      <c r="E22186">
        <v>50</v>
      </c>
      <c r="F22186" t="s">
        <v>641</v>
      </c>
      <c r="S22186" t="str">
        <f t="shared" si="132"/>
        <v/>
      </c>
    </row>
    <row r="22187" spans="1:19" x14ac:dyDescent="0.5">
      <c r="A22187" s="4">
        <v>44316</v>
      </c>
      <c r="B22187" s="14">
        <v>0.60894675925925923</v>
      </c>
      <c r="C22187">
        <v>3</v>
      </c>
      <c r="D22187" t="s">
        <v>641</v>
      </c>
      <c r="E22187">
        <v>48</v>
      </c>
      <c r="F22187" t="s">
        <v>641</v>
      </c>
      <c r="S22187" t="str">
        <f t="shared" si="132"/>
        <v/>
      </c>
    </row>
    <row r="22188" spans="1:19" x14ac:dyDescent="0.5">
      <c r="A22188" s="4">
        <v>44316</v>
      </c>
      <c r="B22188" s="14">
        <v>0.60894675925925923</v>
      </c>
      <c r="C22188">
        <v>3</v>
      </c>
      <c r="D22188" t="s">
        <v>641</v>
      </c>
      <c r="E22188">
        <v>52</v>
      </c>
      <c r="F22188" t="s">
        <v>641</v>
      </c>
      <c r="S22188" t="str">
        <f t="shared" si="132"/>
        <v/>
      </c>
    </row>
    <row r="22189" spans="1:19" x14ac:dyDescent="0.5">
      <c r="A22189" s="4">
        <v>44316</v>
      </c>
      <c r="B22189" s="14">
        <v>0.60896990740740742</v>
      </c>
      <c r="C22189">
        <v>3</v>
      </c>
      <c r="D22189" t="s">
        <v>641</v>
      </c>
      <c r="E22189">
        <v>50</v>
      </c>
      <c r="F22189" t="s">
        <v>641</v>
      </c>
      <c r="S22189" t="str">
        <f t="shared" si="132"/>
        <v/>
      </c>
    </row>
    <row r="22190" spans="1:19" x14ac:dyDescent="0.5">
      <c r="A22190" s="4">
        <v>44316</v>
      </c>
      <c r="B22190" s="14">
        <v>0.60896990740740742</v>
      </c>
      <c r="C22190">
        <v>3</v>
      </c>
      <c r="D22190" t="s">
        <v>641</v>
      </c>
      <c r="E22190">
        <v>50</v>
      </c>
      <c r="F22190" t="s">
        <v>641</v>
      </c>
      <c r="S22190" t="str">
        <f t="shared" si="132"/>
        <v/>
      </c>
    </row>
    <row r="22191" spans="1:19" x14ac:dyDescent="0.5">
      <c r="A22191" s="4">
        <v>44316</v>
      </c>
      <c r="B22191" s="14">
        <v>0.60900462962962965</v>
      </c>
      <c r="C22191">
        <v>3</v>
      </c>
      <c r="D22191" t="s">
        <v>641</v>
      </c>
      <c r="E22191">
        <v>47</v>
      </c>
      <c r="F22191" t="s">
        <v>641</v>
      </c>
      <c r="S22191" t="str">
        <f t="shared" si="132"/>
        <v/>
      </c>
    </row>
    <row r="22192" spans="1:19" x14ac:dyDescent="0.5">
      <c r="A22192" s="4">
        <v>44316</v>
      </c>
      <c r="B22192" s="14">
        <v>0.60901620370370368</v>
      </c>
      <c r="C22192">
        <v>3</v>
      </c>
      <c r="D22192" t="s">
        <v>641</v>
      </c>
      <c r="E22192">
        <v>50</v>
      </c>
      <c r="F22192" t="s">
        <v>641</v>
      </c>
      <c r="S22192" t="str">
        <f t="shared" si="132"/>
        <v/>
      </c>
    </row>
    <row r="22193" spans="1:20" x14ac:dyDescent="0.5">
      <c r="A22193" s="4">
        <v>44316</v>
      </c>
      <c r="B22193" s="70">
        <v>0.87731481481481488</v>
      </c>
      <c r="C22193" s="12">
        <v>4</v>
      </c>
      <c r="D22193" s="12" t="s">
        <v>642</v>
      </c>
      <c r="E22193" s="12">
        <v>94</v>
      </c>
      <c r="F22193" s="12" t="s">
        <v>642</v>
      </c>
      <c r="G22193" s="70">
        <f>(B22193+"0:34:18")</f>
        <v>0.90113425925925927</v>
      </c>
      <c r="H22193" s="70"/>
      <c r="I22193" s="70"/>
      <c r="J22193" s="12">
        <v>1</v>
      </c>
      <c r="K22193" s="12" t="s">
        <v>642</v>
      </c>
      <c r="L22193" s="12"/>
      <c r="M22193" s="70">
        <v>0.90133101851851849</v>
      </c>
      <c r="N22193" s="12">
        <v>4</v>
      </c>
      <c r="O22193" s="12">
        <v>4</v>
      </c>
      <c r="P22193" t="s">
        <v>32</v>
      </c>
      <c r="Q22193" s="12">
        <v>56</v>
      </c>
      <c r="R22193" s="12">
        <v>37</v>
      </c>
      <c r="S22193">
        <f>IFERROR(IF(OR(C22193=3,C22193=4),(Q22193/R22193*35.5),(Q22193/R22193*35)),"")</f>
        <v>53.729729729729733</v>
      </c>
      <c r="T22193" t="s">
        <v>911</v>
      </c>
    </row>
    <row r="22194" spans="1:20" x14ac:dyDescent="0.5">
      <c r="A22194" s="4">
        <v>44316</v>
      </c>
      <c r="B22194" s="70">
        <v>0.78756944444444443</v>
      </c>
      <c r="C22194" s="12">
        <v>3</v>
      </c>
      <c r="D22194" s="12" t="s">
        <v>646</v>
      </c>
      <c r="E22194" s="12">
        <v>91</v>
      </c>
      <c r="F22194" s="12" t="s">
        <v>646</v>
      </c>
      <c r="G22194" s="70">
        <f>(B22194+"0:34:18")</f>
        <v>0.81138888888888883</v>
      </c>
      <c r="H22194" s="70"/>
      <c r="I22194" s="70"/>
      <c r="J22194" s="12">
        <v>1</v>
      </c>
      <c r="K22194" s="12" t="s">
        <v>913</v>
      </c>
      <c r="L22194" s="12"/>
      <c r="M22194" s="70">
        <v>0.81156249999999996</v>
      </c>
      <c r="N22194" s="12">
        <v>3</v>
      </c>
      <c r="O22194" s="12">
        <v>3</v>
      </c>
      <c r="P22194" t="s">
        <v>916</v>
      </c>
      <c r="Q22194" s="12"/>
      <c r="R22194" s="12"/>
      <c r="S22194" t="str">
        <f>IFERROR(IF(OR(C22194=3,C22194=4),(Q22194/R22194*35.5),(Q22194/R22194*30)),"")</f>
        <v/>
      </c>
      <c r="T22194" t="s">
        <v>851</v>
      </c>
    </row>
    <row r="22195" spans="1:20" x14ac:dyDescent="0.5">
      <c r="A22195" s="4">
        <v>44316</v>
      </c>
      <c r="B22195" s="70">
        <v>0.95415509259259268</v>
      </c>
      <c r="C22195" s="12">
        <v>4</v>
      </c>
      <c r="D22195" s="12" t="s">
        <v>646</v>
      </c>
      <c r="E22195" s="12">
        <v>81</v>
      </c>
      <c r="F22195" s="12" t="s">
        <v>646</v>
      </c>
      <c r="G22195" s="70">
        <f>(B22195+"0:34:18")</f>
        <v>0.97797453703703707</v>
      </c>
      <c r="H22195" s="70"/>
      <c r="I22195" s="70"/>
      <c r="J22195" s="12">
        <v>1</v>
      </c>
      <c r="K22195" s="12" t="s">
        <v>913</v>
      </c>
      <c r="L22195" s="12"/>
      <c r="M22195" s="70">
        <v>0.9781712962962964</v>
      </c>
      <c r="N22195" s="12">
        <v>4</v>
      </c>
      <c r="O22195" s="12">
        <v>4</v>
      </c>
      <c r="P22195" t="s">
        <v>32</v>
      </c>
      <c r="Q22195" s="12">
        <v>60</v>
      </c>
      <c r="R22195" s="12">
        <v>39</v>
      </c>
      <c r="S22195">
        <f>IFERROR(IF(OR(C22195=3,C22195=4),(Q22195/R22195*35.5),(Q22195/R22195*35)),"")</f>
        <v>54.61538461538462</v>
      </c>
      <c r="T22195" t="s">
        <v>851</v>
      </c>
    </row>
    <row r="22196" spans="1:20" x14ac:dyDescent="0.5">
      <c r="A22196" s="67">
        <v>44316</v>
      </c>
      <c r="B22196" s="75"/>
      <c r="C22196" s="76">
        <v>4</v>
      </c>
      <c r="D22196" s="76" t="s">
        <v>595</v>
      </c>
      <c r="E22196" s="76"/>
      <c r="F22196" s="76" t="s">
        <v>595</v>
      </c>
      <c r="G22196" s="75"/>
      <c r="H22196" s="75"/>
      <c r="I22196" s="75"/>
      <c r="J22196" s="76"/>
      <c r="K22196" s="76" t="s">
        <v>642</v>
      </c>
      <c r="L22196" s="76"/>
      <c r="M22196" s="75">
        <v>0.88195601851851846</v>
      </c>
      <c r="N22196" s="76">
        <v>4</v>
      </c>
      <c r="O22196" s="76">
        <v>4</v>
      </c>
      <c r="P22196" s="69" t="s">
        <v>130</v>
      </c>
      <c r="Q22196" s="76">
        <v>32</v>
      </c>
      <c r="R22196" s="76">
        <v>37</v>
      </c>
      <c r="S22196">
        <f>IFERROR(IF(OR(C22196=3,C22196=4),(Q22196/R22196*35.5),(Q22196/R22196*30)),"")</f>
        <v>30.702702702702705</v>
      </c>
      <c r="T22196" t="s">
        <v>851</v>
      </c>
    </row>
    <row r="22197" spans="1:20" x14ac:dyDescent="0.5">
      <c r="A22197" s="57">
        <v>44316</v>
      </c>
      <c r="B22197" s="77">
        <v>0.85896990740740742</v>
      </c>
      <c r="C22197" s="78">
        <v>1</v>
      </c>
      <c r="D22197" s="78" t="s">
        <v>641</v>
      </c>
      <c r="E22197" s="78">
        <v>40</v>
      </c>
      <c r="F22197" s="78" t="s">
        <v>642</v>
      </c>
      <c r="G22197" s="77">
        <f>(B22197+"0:34:18")</f>
        <v>0.88278935185185181</v>
      </c>
      <c r="H22197" s="77"/>
      <c r="I22197" s="77"/>
      <c r="J22197" s="78">
        <v>1</v>
      </c>
      <c r="K22197" s="78" t="s">
        <v>642</v>
      </c>
      <c r="L22197" s="78"/>
      <c r="M22197" s="77">
        <v>0.88296296296296306</v>
      </c>
      <c r="N22197" s="78">
        <v>1</v>
      </c>
      <c r="O22197" s="78">
        <v>1</v>
      </c>
      <c r="P22197" t="s">
        <v>32</v>
      </c>
      <c r="Q22197" s="78">
        <v>68</v>
      </c>
      <c r="R22197" s="78">
        <v>35</v>
      </c>
      <c r="S22197">
        <f>IFERROR(IF(OR(C22197=3,C22197=4),(Q22197/R22197*35.5),(Q22197/R22197*35)),"")</f>
        <v>68</v>
      </c>
      <c r="T22197" t="s">
        <v>851</v>
      </c>
    </row>
    <row r="22198" spans="1:20" x14ac:dyDescent="0.5">
      <c r="A22198" s="60">
        <v>44316</v>
      </c>
      <c r="B22198" s="79">
        <v>0.86802083333333335</v>
      </c>
      <c r="C22198" s="80">
        <v>4</v>
      </c>
      <c r="D22198" s="80" t="s">
        <v>646</v>
      </c>
      <c r="E22198" s="80">
        <v>53</v>
      </c>
      <c r="F22198" s="80" t="s">
        <v>646</v>
      </c>
      <c r="G22198" s="79">
        <f>(B22198+"0:34:18")</f>
        <v>0.89184027777777775</v>
      </c>
      <c r="H22198" s="79"/>
      <c r="I22198" s="79"/>
      <c r="J22198" s="64">
        <v>2</v>
      </c>
      <c r="K22198" s="64"/>
      <c r="L22198" s="64"/>
      <c r="M22198" s="64"/>
      <c r="N22198" s="64"/>
      <c r="O22198" s="64"/>
      <c r="P22198" s="64"/>
      <c r="Q22198" s="64"/>
      <c r="R22198" s="64"/>
      <c r="S22198" s="64"/>
      <c r="T22198" s="64" t="s">
        <v>912</v>
      </c>
    </row>
    <row r="22199" spans="1:20" x14ac:dyDescent="0.5">
      <c r="A22199" s="4">
        <v>44316</v>
      </c>
      <c r="B22199" s="70">
        <v>0.96358796296296301</v>
      </c>
      <c r="C22199" s="12">
        <v>4</v>
      </c>
      <c r="D22199" s="12" t="s">
        <v>641</v>
      </c>
      <c r="E22199" s="12">
        <v>89</v>
      </c>
      <c r="F22199" s="12" t="s">
        <v>641</v>
      </c>
      <c r="G22199" s="70">
        <f>(B22199+"0:34:34")</f>
        <v>0.98759259259259269</v>
      </c>
      <c r="H22199" s="70"/>
      <c r="I22199" s="70"/>
      <c r="J22199" s="12">
        <v>1</v>
      </c>
      <c r="K22199" s="12" t="s">
        <v>641</v>
      </c>
      <c r="L22199" s="12"/>
      <c r="M22199" s="70">
        <v>0.98759259259259258</v>
      </c>
      <c r="N22199" s="12">
        <v>4</v>
      </c>
      <c r="O22199" s="12">
        <v>4</v>
      </c>
      <c r="P22199" t="s">
        <v>32</v>
      </c>
      <c r="Q22199" s="12">
        <v>68</v>
      </c>
      <c r="R22199" s="12">
        <v>41</v>
      </c>
      <c r="S22199">
        <f>IFERROR(IF(OR(C22199=3,C22199=4),(Q22199/R22199*35.5),(Q22199/R22199*35)),"")</f>
        <v>58.878048780487802</v>
      </c>
      <c r="T22199" t="s">
        <v>851</v>
      </c>
    </row>
    <row r="22200" spans="1:20" x14ac:dyDescent="0.5">
      <c r="A22200" s="4">
        <v>44316</v>
      </c>
      <c r="B22200" s="70">
        <v>0.47512731481481479</v>
      </c>
      <c r="C22200" s="12">
        <v>3</v>
      </c>
      <c r="D22200" s="12" t="s">
        <v>641</v>
      </c>
      <c r="E22200" s="12">
        <v>125</v>
      </c>
      <c r="F22200" s="78" t="s">
        <v>641</v>
      </c>
      <c r="G22200" s="70">
        <f>(B22200+"0:34:18")</f>
        <v>0.49894675925925924</v>
      </c>
      <c r="H22200" s="70"/>
      <c r="I22200" s="70"/>
      <c r="J22200" s="12">
        <v>1</v>
      </c>
      <c r="K22200" s="12" t="s">
        <v>641</v>
      </c>
      <c r="L22200" s="12"/>
      <c r="M22200" s="70">
        <v>0.49909722222222225</v>
      </c>
      <c r="N22200" s="12">
        <v>3</v>
      </c>
      <c r="O22200" s="12">
        <v>3</v>
      </c>
      <c r="P22200" t="s">
        <v>32</v>
      </c>
      <c r="Q22200" s="12">
        <v>35</v>
      </c>
      <c r="R22200" s="12">
        <v>20</v>
      </c>
      <c r="S22200">
        <f>IFERROR(IF(OR(C22200=3,C22200=4),(Q22200/R22200*35.5),(Q22200/R22200*35)),"")</f>
        <v>62.125</v>
      </c>
      <c r="T22200" t="s">
        <v>851</v>
      </c>
    </row>
    <row r="22201" spans="1:20" x14ac:dyDescent="0.5">
      <c r="A22201" s="4">
        <v>44316</v>
      </c>
      <c r="B22201" s="70">
        <v>0.90546296296296302</v>
      </c>
      <c r="C22201" s="12">
        <v>4</v>
      </c>
      <c r="D22201" s="12" t="s">
        <v>646</v>
      </c>
      <c r="E22201" s="12">
        <v>87</v>
      </c>
      <c r="F22201" s="12" t="s">
        <v>646</v>
      </c>
      <c r="G22201" s="70">
        <f>(B22201+"0:34:18")</f>
        <v>0.92928240740740742</v>
      </c>
      <c r="H22201" s="70"/>
      <c r="I22201" s="70"/>
      <c r="J22201" s="12">
        <v>1</v>
      </c>
      <c r="K22201" s="12"/>
      <c r="L22201" s="12"/>
      <c r="M22201" s="12"/>
      <c r="N22201" s="12"/>
      <c r="O22201" s="12"/>
      <c r="P22201" s="12"/>
      <c r="Q22201" s="12"/>
      <c r="R22201" s="12"/>
      <c r="S22201" t="str">
        <f t="shared" ref="S22201:S22222" si="133">IFERROR(IF(OR(C22201=3,C22201=4),(Q22201/R22201*35.5),(Q22201/R22201*30)),"")</f>
        <v/>
      </c>
      <c r="T22201" s="46" t="s">
        <v>912</v>
      </c>
    </row>
    <row r="22202" spans="1:20" x14ac:dyDescent="0.5">
      <c r="A22202" s="4">
        <v>44316</v>
      </c>
      <c r="B22202" s="14">
        <v>0.90598379629629633</v>
      </c>
      <c r="C22202">
        <v>3</v>
      </c>
      <c r="D22202" t="s">
        <v>641</v>
      </c>
      <c r="E22202">
        <v>40</v>
      </c>
      <c r="F22202" t="s">
        <v>641</v>
      </c>
      <c r="S22202" t="str">
        <f t="shared" si="133"/>
        <v/>
      </c>
    </row>
    <row r="22203" spans="1:20" x14ac:dyDescent="0.5">
      <c r="A22203" s="4">
        <v>44316</v>
      </c>
      <c r="B22203" s="14">
        <v>0.90605324074074067</v>
      </c>
      <c r="C22203">
        <v>3</v>
      </c>
      <c r="D22203" t="s">
        <v>641</v>
      </c>
      <c r="E22203">
        <v>48</v>
      </c>
      <c r="F22203" t="s">
        <v>641</v>
      </c>
      <c r="S22203" t="str">
        <f t="shared" si="133"/>
        <v/>
      </c>
    </row>
    <row r="22204" spans="1:20" x14ac:dyDescent="0.5">
      <c r="A22204" s="4">
        <v>44316</v>
      </c>
      <c r="B22204" s="14">
        <v>0.90606481481481482</v>
      </c>
      <c r="C22204">
        <v>3</v>
      </c>
      <c r="D22204" t="s">
        <v>641</v>
      </c>
      <c r="E22204">
        <v>55</v>
      </c>
      <c r="F22204" t="s">
        <v>641</v>
      </c>
      <c r="S22204" t="str">
        <f t="shared" si="133"/>
        <v/>
      </c>
    </row>
    <row r="22205" spans="1:20" x14ac:dyDescent="0.5">
      <c r="A22205" s="4">
        <v>44316</v>
      </c>
      <c r="B22205" s="14">
        <v>0.90607638888888886</v>
      </c>
      <c r="C22205">
        <v>3</v>
      </c>
      <c r="D22205" t="s">
        <v>641</v>
      </c>
      <c r="E22205">
        <v>50</v>
      </c>
      <c r="F22205" t="s">
        <v>641</v>
      </c>
      <c r="S22205" t="str">
        <f t="shared" si="133"/>
        <v/>
      </c>
    </row>
    <row r="22206" spans="1:20" x14ac:dyDescent="0.5">
      <c r="A22206" s="4">
        <v>44316</v>
      </c>
      <c r="B22206" s="14">
        <v>0.90608796296296301</v>
      </c>
      <c r="C22206">
        <v>3</v>
      </c>
      <c r="D22206" t="s">
        <v>641</v>
      </c>
      <c r="E22206">
        <v>50</v>
      </c>
      <c r="F22206" t="s">
        <v>641</v>
      </c>
      <c r="S22206" t="str">
        <f t="shared" si="133"/>
        <v/>
      </c>
    </row>
    <row r="22207" spans="1:20" x14ac:dyDescent="0.5">
      <c r="A22207" s="4">
        <v>44316</v>
      </c>
      <c r="B22207" s="14">
        <v>0.90611111111111109</v>
      </c>
      <c r="C22207">
        <v>3</v>
      </c>
      <c r="D22207" t="s">
        <v>641</v>
      </c>
      <c r="E22207">
        <v>46</v>
      </c>
      <c r="F22207" t="s">
        <v>641</v>
      </c>
      <c r="S22207" t="str">
        <f t="shared" si="133"/>
        <v/>
      </c>
    </row>
    <row r="22208" spans="1:20" x14ac:dyDescent="0.5">
      <c r="A22208" s="4">
        <v>44316</v>
      </c>
      <c r="B22208" s="14">
        <v>0.90613425925925928</v>
      </c>
      <c r="C22208">
        <v>3</v>
      </c>
      <c r="D22208" t="s">
        <v>641</v>
      </c>
      <c r="E22208">
        <v>55</v>
      </c>
      <c r="F22208" t="s">
        <v>641</v>
      </c>
      <c r="S22208" t="str">
        <f t="shared" si="133"/>
        <v/>
      </c>
    </row>
    <row r="22209" spans="1:20" x14ac:dyDescent="0.5">
      <c r="A22209" s="4">
        <v>44316</v>
      </c>
      <c r="B22209" s="14">
        <v>0.90616898148148151</v>
      </c>
      <c r="C22209">
        <v>3</v>
      </c>
      <c r="D22209" t="s">
        <v>641</v>
      </c>
      <c r="E22209">
        <v>39</v>
      </c>
      <c r="F22209" t="s">
        <v>641</v>
      </c>
      <c r="S22209" t="str">
        <f t="shared" si="133"/>
        <v/>
      </c>
    </row>
    <row r="22210" spans="1:20" x14ac:dyDescent="0.5">
      <c r="A22210" s="4">
        <v>44316</v>
      </c>
      <c r="B22210" s="14">
        <v>0.90619212962962958</v>
      </c>
      <c r="C22210">
        <v>3</v>
      </c>
      <c r="D22210" t="s">
        <v>641</v>
      </c>
      <c r="E22210">
        <v>53</v>
      </c>
      <c r="F22210" t="s">
        <v>641</v>
      </c>
      <c r="S22210" t="str">
        <f t="shared" si="133"/>
        <v/>
      </c>
    </row>
    <row r="22211" spans="1:20" x14ac:dyDescent="0.5">
      <c r="A22211" s="4">
        <v>44316</v>
      </c>
      <c r="B22211" s="14">
        <v>0.90620370370370373</v>
      </c>
      <c r="C22211">
        <v>3</v>
      </c>
      <c r="D22211" t="s">
        <v>641</v>
      </c>
      <c r="E22211">
        <v>42</v>
      </c>
      <c r="F22211" t="s">
        <v>641</v>
      </c>
      <c r="S22211" t="str">
        <f t="shared" si="133"/>
        <v/>
      </c>
    </row>
    <row r="22212" spans="1:20" x14ac:dyDescent="0.5">
      <c r="A22212" s="4">
        <v>44316</v>
      </c>
      <c r="B22212" s="14">
        <v>0.90621527777777777</v>
      </c>
      <c r="C22212">
        <v>3</v>
      </c>
      <c r="D22212" t="s">
        <v>641</v>
      </c>
      <c r="E22212">
        <v>55</v>
      </c>
      <c r="F22212" t="s">
        <v>641</v>
      </c>
      <c r="S22212" t="str">
        <f t="shared" si="133"/>
        <v/>
      </c>
    </row>
    <row r="22213" spans="1:20" x14ac:dyDescent="0.5">
      <c r="A22213" s="4">
        <v>44316</v>
      </c>
      <c r="B22213" s="14">
        <v>0.90622685185185192</v>
      </c>
      <c r="C22213">
        <v>3</v>
      </c>
      <c r="D22213" t="s">
        <v>641</v>
      </c>
      <c r="E22213">
        <v>52</v>
      </c>
      <c r="F22213" t="s">
        <v>641</v>
      </c>
      <c r="S22213" t="str">
        <f t="shared" si="133"/>
        <v/>
      </c>
    </row>
    <row r="22214" spans="1:20" x14ac:dyDescent="0.5">
      <c r="A22214" s="4">
        <v>44316</v>
      </c>
      <c r="B22214" s="14">
        <v>0.90623842592592585</v>
      </c>
      <c r="C22214">
        <v>3</v>
      </c>
      <c r="D22214" t="s">
        <v>641</v>
      </c>
      <c r="E22214">
        <v>52</v>
      </c>
      <c r="F22214" t="s">
        <v>641</v>
      </c>
      <c r="S22214" t="str">
        <f t="shared" si="133"/>
        <v/>
      </c>
    </row>
    <row r="22215" spans="1:20" x14ac:dyDescent="0.5">
      <c r="A22215" s="4">
        <v>44316</v>
      </c>
      <c r="B22215" s="14">
        <v>0.90627314814814808</v>
      </c>
      <c r="C22215">
        <v>3</v>
      </c>
      <c r="D22215" t="s">
        <v>641</v>
      </c>
      <c r="E22215">
        <v>41</v>
      </c>
      <c r="F22215" t="s">
        <v>641</v>
      </c>
      <c r="S22215" t="str">
        <f t="shared" si="133"/>
        <v/>
      </c>
    </row>
    <row r="22216" spans="1:20" x14ac:dyDescent="0.5">
      <c r="A22216" s="4">
        <v>44316</v>
      </c>
      <c r="B22216" s="14">
        <v>0.90628472222222223</v>
      </c>
      <c r="C22216">
        <v>3</v>
      </c>
      <c r="D22216" t="s">
        <v>641</v>
      </c>
      <c r="E22216">
        <v>52</v>
      </c>
      <c r="F22216" t="s">
        <v>641</v>
      </c>
      <c r="S22216" t="str">
        <f t="shared" si="133"/>
        <v/>
      </c>
    </row>
    <row r="22217" spans="1:20" x14ac:dyDescent="0.5">
      <c r="A22217" s="4">
        <v>44316</v>
      </c>
      <c r="B22217" s="14">
        <v>0.90629629629629627</v>
      </c>
      <c r="C22217">
        <v>3</v>
      </c>
      <c r="D22217" t="s">
        <v>641</v>
      </c>
      <c r="E22217">
        <v>52</v>
      </c>
      <c r="F22217" t="s">
        <v>641</v>
      </c>
      <c r="S22217" t="str">
        <f t="shared" si="133"/>
        <v/>
      </c>
    </row>
    <row r="22218" spans="1:20" x14ac:dyDescent="0.5">
      <c r="A22218" s="4">
        <v>44316</v>
      </c>
      <c r="B22218" s="14">
        <v>0.90630787037037042</v>
      </c>
      <c r="C22218">
        <v>3</v>
      </c>
      <c r="D22218" t="s">
        <v>641</v>
      </c>
      <c r="E22218">
        <v>52</v>
      </c>
      <c r="F22218" t="s">
        <v>641</v>
      </c>
      <c r="S22218" t="str">
        <f t="shared" si="133"/>
        <v/>
      </c>
    </row>
    <row r="22219" spans="1:20" x14ac:dyDescent="0.5">
      <c r="A22219" s="4">
        <v>44316</v>
      </c>
      <c r="B22219" s="14">
        <v>0.90631944444444434</v>
      </c>
      <c r="C22219">
        <v>3</v>
      </c>
      <c r="D22219" t="s">
        <v>641</v>
      </c>
      <c r="E22219">
        <v>53</v>
      </c>
      <c r="F22219" t="s">
        <v>641</v>
      </c>
      <c r="S22219" t="str">
        <f t="shared" si="133"/>
        <v/>
      </c>
    </row>
    <row r="22220" spans="1:20" x14ac:dyDescent="0.5">
      <c r="A22220" s="4">
        <v>44316</v>
      </c>
      <c r="B22220" s="14">
        <v>0.90637731481481476</v>
      </c>
      <c r="C22220">
        <v>3</v>
      </c>
      <c r="D22220" t="s">
        <v>641</v>
      </c>
      <c r="E22220">
        <v>51</v>
      </c>
      <c r="F22220" t="s">
        <v>641</v>
      </c>
      <c r="S22220" t="str">
        <f t="shared" si="133"/>
        <v/>
      </c>
    </row>
    <row r="22221" spans="1:20" x14ac:dyDescent="0.5">
      <c r="A22221" s="4">
        <v>44316</v>
      </c>
      <c r="B22221" s="14">
        <v>0.90640046296296306</v>
      </c>
      <c r="C22221">
        <v>3</v>
      </c>
      <c r="D22221" t="s">
        <v>641</v>
      </c>
      <c r="E22221">
        <v>41</v>
      </c>
      <c r="F22221" t="s">
        <v>641</v>
      </c>
      <c r="S22221" t="str">
        <f t="shared" si="133"/>
        <v/>
      </c>
    </row>
    <row r="22222" spans="1:20" x14ac:dyDescent="0.5">
      <c r="A22222" s="4">
        <v>44316</v>
      </c>
      <c r="B22222" s="70">
        <v>0.90824074074074079</v>
      </c>
      <c r="C22222" s="12">
        <v>4</v>
      </c>
      <c r="D22222" s="12" t="s">
        <v>646</v>
      </c>
      <c r="E22222" s="12">
        <v>57</v>
      </c>
      <c r="F22222" s="12" t="s">
        <v>646</v>
      </c>
      <c r="G22222" s="70">
        <f>(B22222+"0:34:18")</f>
        <v>0.93206018518518519</v>
      </c>
      <c r="H22222" s="70"/>
      <c r="I22222" s="70"/>
      <c r="J22222" s="12">
        <v>1</v>
      </c>
      <c r="K22222" s="12"/>
      <c r="L22222" s="12"/>
      <c r="M22222" s="12"/>
      <c r="N22222" s="12"/>
      <c r="O22222" s="12"/>
      <c r="P22222" s="12"/>
      <c r="Q22222" s="12"/>
      <c r="R22222" s="12"/>
      <c r="S22222" t="str">
        <f t="shared" si="133"/>
        <v/>
      </c>
      <c r="T22222" s="46" t="s">
        <v>912</v>
      </c>
    </row>
    <row r="22223" spans="1:20" x14ac:dyDescent="0.5">
      <c r="A22223" s="60">
        <v>44316</v>
      </c>
      <c r="B22223" s="79">
        <v>0.92173611111111109</v>
      </c>
      <c r="C22223" s="80">
        <v>3</v>
      </c>
      <c r="D22223" s="80" t="s">
        <v>646</v>
      </c>
      <c r="E22223" s="80">
        <v>70</v>
      </c>
      <c r="F22223" s="80" t="s">
        <v>646</v>
      </c>
      <c r="G22223" s="79">
        <f>(B22223+"0:34:18")</f>
        <v>0.94555555555555548</v>
      </c>
      <c r="H22223" s="79"/>
      <c r="I22223" s="79"/>
      <c r="J22223" s="62">
        <v>2</v>
      </c>
      <c r="K22223" s="62" t="s">
        <v>913</v>
      </c>
      <c r="L22223" s="62"/>
      <c r="M22223" s="63">
        <v>0.94575231481481481</v>
      </c>
      <c r="N22223" s="62">
        <v>3</v>
      </c>
      <c r="O22223" s="62">
        <v>3</v>
      </c>
      <c r="P22223" s="62" t="s">
        <v>915</v>
      </c>
      <c r="Q22223" s="62"/>
      <c r="R22223" s="62"/>
      <c r="S22223" s="62"/>
      <c r="T22223" s="62" t="s">
        <v>912</v>
      </c>
    </row>
    <row r="22224" spans="1:20" x14ac:dyDescent="0.5">
      <c r="A22224" s="4">
        <v>44316</v>
      </c>
      <c r="B22224" s="70">
        <v>0.81150462962962966</v>
      </c>
      <c r="C22224" s="12">
        <v>4</v>
      </c>
      <c r="D22224" s="12" t="s">
        <v>642</v>
      </c>
      <c r="E22224" s="12">
        <v>74</v>
      </c>
      <c r="F22224" s="12" t="s">
        <v>642</v>
      </c>
      <c r="G22224" s="70">
        <f>(B22224+"0:34:18")</f>
        <v>0.83532407407407405</v>
      </c>
      <c r="H22224" s="70"/>
      <c r="I22224" s="70"/>
      <c r="J22224" s="12">
        <v>1</v>
      </c>
      <c r="K22224" s="12" t="s">
        <v>642</v>
      </c>
      <c r="L22224" s="12"/>
      <c r="M22224" s="70">
        <v>0.83550925925925934</v>
      </c>
      <c r="N22224" s="12">
        <v>4</v>
      </c>
      <c r="O22224" s="12">
        <v>4</v>
      </c>
      <c r="P22224" t="s">
        <v>32</v>
      </c>
      <c r="Q22224" s="12">
        <v>76</v>
      </c>
      <c r="R22224" s="12">
        <v>41</v>
      </c>
      <c r="S22224">
        <f>IFERROR(IF(OR(C22224=3,C22224=4),(Q22224/R22224*35.5),(Q22224/R22224*35)),"")</f>
        <v>65.804878048780495</v>
      </c>
      <c r="T22224" t="s">
        <v>851</v>
      </c>
    </row>
    <row r="22225" spans="1:20" x14ac:dyDescent="0.5">
      <c r="A22225" s="4">
        <v>44316</v>
      </c>
      <c r="B22225" s="70">
        <v>0.9544907407407407</v>
      </c>
      <c r="C22225" s="12">
        <v>3</v>
      </c>
      <c r="D22225" s="12" t="s">
        <v>641</v>
      </c>
      <c r="E22225" s="12">
        <v>127</v>
      </c>
      <c r="F22225" s="12" t="s">
        <v>641</v>
      </c>
      <c r="G22225" s="70">
        <f>(B22225+"0:34:18")</f>
        <v>0.97831018518518509</v>
      </c>
      <c r="H22225" s="70"/>
      <c r="I22225" s="70"/>
      <c r="J22225" s="12">
        <v>1</v>
      </c>
      <c r="K22225" s="12" t="s">
        <v>641</v>
      </c>
      <c r="L22225" s="12"/>
      <c r="M22225" s="70">
        <v>0.97850694444444442</v>
      </c>
      <c r="N22225" s="12">
        <v>2</v>
      </c>
      <c r="O22225" s="12">
        <v>3</v>
      </c>
      <c r="P22225" t="s">
        <v>32</v>
      </c>
      <c r="Q22225" s="12">
        <v>39</v>
      </c>
      <c r="R22225" s="12">
        <v>20</v>
      </c>
      <c r="S22225">
        <f>IFERROR(IF(OR(C22225=3,C22225=4),(Q22225/R22225*35.5),(Q22225/R22225*35)),"")</f>
        <v>69.224999999999994</v>
      </c>
      <c r="T22225" t="s">
        <v>851</v>
      </c>
    </row>
    <row r="22226" spans="1:20" x14ac:dyDescent="0.5">
      <c r="A22226" s="4">
        <v>44316</v>
      </c>
      <c r="B22226" s="70">
        <v>4.8819444444444443E-2</v>
      </c>
      <c r="C22226" s="12">
        <v>3</v>
      </c>
      <c r="D22226" s="12" t="s">
        <v>641</v>
      </c>
      <c r="E22226" s="12">
        <v>127</v>
      </c>
      <c r="F22226" s="78" t="s">
        <v>641</v>
      </c>
      <c r="G22226" s="70">
        <f>(B22226+"0:34:18")</f>
        <v>7.2638888888888892E-2</v>
      </c>
      <c r="H22226" s="70"/>
      <c r="I22226" s="70"/>
      <c r="J22226" s="12">
        <v>1</v>
      </c>
      <c r="K22226" s="12" t="s">
        <v>641</v>
      </c>
      <c r="L22226" s="12"/>
      <c r="M22226" s="70">
        <v>7.2766203703703694E-2</v>
      </c>
      <c r="N22226" s="12">
        <v>3</v>
      </c>
      <c r="O22226" s="12">
        <v>3</v>
      </c>
      <c r="P22226" t="s">
        <v>32</v>
      </c>
      <c r="Q22226" s="12">
        <v>40</v>
      </c>
      <c r="R22226" s="12">
        <v>20</v>
      </c>
      <c r="S22226">
        <f>IFERROR(IF(OR(C22226=3,C22226=4),(Q22226/R22226*35.5),(Q22226/R22226*35)),"")</f>
        <v>71</v>
      </c>
      <c r="T22226" t="s">
        <v>851</v>
      </c>
    </row>
    <row r="22227" spans="1:20" x14ac:dyDescent="0.5">
      <c r="A22227" s="4">
        <v>44317</v>
      </c>
      <c r="B22227" s="14">
        <v>5.0578703703703706E-3</v>
      </c>
      <c r="C22227">
        <v>3</v>
      </c>
      <c r="D22227" t="s">
        <v>641</v>
      </c>
      <c r="E22227">
        <v>41</v>
      </c>
      <c r="F22227" t="s">
        <v>641</v>
      </c>
      <c r="S22227" t="str">
        <f t="shared" ref="S22227:S22256" si="134">IFERROR(IF(OR(C22227=3,C22227=4),(Q22227/R22227*35.5),(Q22227/R22227*30)),"")</f>
        <v/>
      </c>
    </row>
    <row r="22228" spans="1:20" x14ac:dyDescent="0.5">
      <c r="A22228" s="4">
        <v>44317</v>
      </c>
      <c r="B22228" s="14">
        <v>5.0925925925925921E-3</v>
      </c>
      <c r="C22228">
        <v>3</v>
      </c>
      <c r="D22228" t="s">
        <v>641</v>
      </c>
      <c r="E22228">
        <v>44</v>
      </c>
      <c r="F22228" t="s">
        <v>641</v>
      </c>
      <c r="S22228" t="str">
        <f t="shared" si="134"/>
        <v/>
      </c>
    </row>
    <row r="22229" spans="1:20" x14ac:dyDescent="0.5">
      <c r="A22229" s="4">
        <v>44317</v>
      </c>
      <c r="B22229" s="14">
        <v>5.0925925925925921E-3</v>
      </c>
      <c r="C22229">
        <v>3</v>
      </c>
      <c r="D22229" t="s">
        <v>641</v>
      </c>
      <c r="E22229">
        <v>39</v>
      </c>
      <c r="F22229" t="s">
        <v>641</v>
      </c>
      <c r="S22229" t="str">
        <f t="shared" si="134"/>
        <v/>
      </c>
    </row>
    <row r="22230" spans="1:20" x14ac:dyDescent="0.5">
      <c r="A22230" s="4">
        <v>44317</v>
      </c>
      <c r="B22230" s="14">
        <v>5.115740740740741E-3</v>
      </c>
      <c r="C22230">
        <v>3</v>
      </c>
      <c r="D22230" t="s">
        <v>641</v>
      </c>
      <c r="E22230">
        <v>43</v>
      </c>
      <c r="F22230" t="s">
        <v>641</v>
      </c>
      <c r="S22230" t="str">
        <f t="shared" si="134"/>
        <v/>
      </c>
    </row>
    <row r="22231" spans="1:20" x14ac:dyDescent="0.5">
      <c r="A22231" s="4">
        <v>44317</v>
      </c>
      <c r="B22231" s="14">
        <v>5.1273148148148146E-3</v>
      </c>
      <c r="C22231">
        <v>3</v>
      </c>
      <c r="D22231" t="s">
        <v>641</v>
      </c>
      <c r="E22231">
        <v>41</v>
      </c>
      <c r="F22231" t="s">
        <v>641</v>
      </c>
      <c r="S22231" t="str">
        <f t="shared" si="134"/>
        <v/>
      </c>
    </row>
    <row r="22232" spans="1:20" x14ac:dyDescent="0.5">
      <c r="A22232" s="4">
        <v>44317</v>
      </c>
      <c r="B22232" s="14">
        <v>5.1273148148148146E-3</v>
      </c>
      <c r="C22232">
        <v>3</v>
      </c>
      <c r="D22232" t="s">
        <v>641</v>
      </c>
      <c r="E22232">
        <v>41</v>
      </c>
      <c r="F22232" t="s">
        <v>641</v>
      </c>
      <c r="S22232" t="str">
        <f t="shared" si="134"/>
        <v/>
      </c>
    </row>
    <row r="22233" spans="1:20" x14ac:dyDescent="0.5">
      <c r="A22233" s="4">
        <v>44317</v>
      </c>
      <c r="B22233" s="14">
        <v>5.1504629629629635E-3</v>
      </c>
      <c r="C22233">
        <v>3</v>
      </c>
      <c r="D22233" t="s">
        <v>641</v>
      </c>
      <c r="E22233">
        <v>47</v>
      </c>
      <c r="F22233" t="s">
        <v>641</v>
      </c>
      <c r="S22233" t="str">
        <f t="shared" si="134"/>
        <v/>
      </c>
    </row>
    <row r="22234" spans="1:20" x14ac:dyDescent="0.5">
      <c r="A22234" s="4">
        <v>44317</v>
      </c>
      <c r="B22234" s="14">
        <v>5.162037037037037E-3</v>
      </c>
      <c r="C22234">
        <v>3</v>
      </c>
      <c r="D22234" t="s">
        <v>641</v>
      </c>
      <c r="E22234">
        <v>51</v>
      </c>
      <c r="F22234" t="s">
        <v>641</v>
      </c>
      <c r="S22234" t="str">
        <f t="shared" si="134"/>
        <v/>
      </c>
    </row>
    <row r="22235" spans="1:20" x14ac:dyDescent="0.5">
      <c r="A22235" s="4">
        <v>44317</v>
      </c>
      <c r="B22235" s="14">
        <v>5.1736111111111115E-3</v>
      </c>
      <c r="C22235">
        <v>3</v>
      </c>
      <c r="D22235" t="s">
        <v>641</v>
      </c>
      <c r="E22235">
        <v>43</v>
      </c>
      <c r="F22235" t="s">
        <v>641</v>
      </c>
      <c r="S22235" t="str">
        <f t="shared" si="134"/>
        <v/>
      </c>
    </row>
    <row r="22236" spans="1:20" x14ac:dyDescent="0.5">
      <c r="A22236" s="4">
        <v>44317</v>
      </c>
      <c r="B22236" s="14">
        <v>5.185185185185185E-3</v>
      </c>
      <c r="C22236">
        <v>3</v>
      </c>
      <c r="D22236" t="s">
        <v>641</v>
      </c>
      <c r="E22236">
        <v>43</v>
      </c>
      <c r="F22236" t="s">
        <v>641</v>
      </c>
      <c r="S22236" t="str">
        <f t="shared" si="134"/>
        <v/>
      </c>
    </row>
    <row r="22237" spans="1:20" x14ac:dyDescent="0.5">
      <c r="A22237" s="4">
        <v>44317</v>
      </c>
      <c r="B22237" s="14">
        <v>5.1967592592592595E-3</v>
      </c>
      <c r="C22237">
        <v>3</v>
      </c>
      <c r="D22237" t="s">
        <v>641</v>
      </c>
      <c r="E22237">
        <v>55</v>
      </c>
      <c r="F22237" t="s">
        <v>641</v>
      </c>
      <c r="S22237" t="str">
        <f t="shared" si="134"/>
        <v/>
      </c>
    </row>
    <row r="22238" spans="1:20" x14ac:dyDescent="0.5">
      <c r="A22238" s="4">
        <v>44317</v>
      </c>
      <c r="B22238" s="14">
        <v>5.208333333333333E-3</v>
      </c>
      <c r="C22238">
        <v>3</v>
      </c>
      <c r="D22238" t="s">
        <v>641</v>
      </c>
      <c r="E22238">
        <v>55</v>
      </c>
      <c r="F22238" t="s">
        <v>641</v>
      </c>
      <c r="S22238" t="str">
        <f t="shared" si="134"/>
        <v/>
      </c>
    </row>
    <row r="22239" spans="1:20" x14ac:dyDescent="0.5">
      <c r="A22239" s="4">
        <v>44317</v>
      </c>
      <c r="B22239" s="14">
        <v>5.2314814814814819E-3</v>
      </c>
      <c r="C22239">
        <v>3</v>
      </c>
      <c r="D22239" t="s">
        <v>641</v>
      </c>
      <c r="E22239">
        <v>46</v>
      </c>
      <c r="F22239" t="s">
        <v>641</v>
      </c>
      <c r="S22239" t="str">
        <f t="shared" si="134"/>
        <v/>
      </c>
    </row>
    <row r="22240" spans="1:20" x14ac:dyDescent="0.5">
      <c r="A22240" s="4">
        <v>44317</v>
      </c>
      <c r="B22240" s="14">
        <v>5.2430555555555555E-3</v>
      </c>
      <c r="C22240">
        <v>3</v>
      </c>
      <c r="D22240" t="s">
        <v>641</v>
      </c>
      <c r="E22240">
        <v>48</v>
      </c>
      <c r="F22240" t="s">
        <v>641</v>
      </c>
      <c r="S22240" t="str">
        <f t="shared" si="134"/>
        <v/>
      </c>
    </row>
    <row r="22241" spans="1:20" x14ac:dyDescent="0.5">
      <c r="A22241" s="4">
        <v>44317</v>
      </c>
      <c r="B22241" s="14">
        <v>5.2546296296296299E-3</v>
      </c>
      <c r="C22241">
        <v>3</v>
      </c>
      <c r="D22241" t="s">
        <v>641</v>
      </c>
      <c r="E22241">
        <v>47</v>
      </c>
      <c r="F22241" t="s">
        <v>641</v>
      </c>
      <c r="S22241" t="str">
        <f t="shared" si="134"/>
        <v/>
      </c>
    </row>
    <row r="22242" spans="1:20" x14ac:dyDescent="0.5">
      <c r="A22242" s="4">
        <v>44317</v>
      </c>
      <c r="B22242" s="14">
        <v>5.2662037037037035E-3</v>
      </c>
      <c r="C22242">
        <v>3</v>
      </c>
      <c r="D22242" t="s">
        <v>641</v>
      </c>
      <c r="E22242">
        <v>50</v>
      </c>
      <c r="F22242" t="s">
        <v>641</v>
      </c>
      <c r="S22242" t="str">
        <f t="shared" si="134"/>
        <v/>
      </c>
    </row>
    <row r="22243" spans="1:20" x14ac:dyDescent="0.5">
      <c r="A22243" s="4">
        <v>44317</v>
      </c>
      <c r="B22243" s="14">
        <v>5.2777777777777771E-3</v>
      </c>
      <c r="C22243">
        <v>3</v>
      </c>
      <c r="D22243" t="s">
        <v>641</v>
      </c>
      <c r="E22243">
        <v>48</v>
      </c>
      <c r="F22243" t="s">
        <v>641</v>
      </c>
      <c r="S22243" t="str">
        <f t="shared" si="134"/>
        <v/>
      </c>
    </row>
    <row r="22244" spans="1:20" x14ac:dyDescent="0.5">
      <c r="A22244" s="4">
        <v>44317</v>
      </c>
      <c r="B22244" s="14">
        <v>5.2893518518518515E-3</v>
      </c>
      <c r="C22244">
        <v>3</v>
      </c>
      <c r="D22244" t="s">
        <v>641</v>
      </c>
      <c r="E22244">
        <v>45</v>
      </c>
      <c r="F22244" t="s">
        <v>641</v>
      </c>
      <c r="S22244" t="str">
        <f t="shared" si="134"/>
        <v/>
      </c>
    </row>
    <row r="22245" spans="1:20" x14ac:dyDescent="0.5">
      <c r="A22245" s="4">
        <v>44317</v>
      </c>
      <c r="B22245" s="14">
        <v>5.3125000000000004E-3</v>
      </c>
      <c r="C22245">
        <v>3</v>
      </c>
      <c r="D22245" t="s">
        <v>641</v>
      </c>
      <c r="E22245">
        <v>48</v>
      </c>
      <c r="F22245" t="s">
        <v>641</v>
      </c>
      <c r="S22245" t="str">
        <f t="shared" si="134"/>
        <v/>
      </c>
    </row>
    <row r="22246" spans="1:20" x14ac:dyDescent="0.5">
      <c r="A22246" s="4">
        <v>44317</v>
      </c>
      <c r="B22246" s="14">
        <v>5.3125000000000004E-3</v>
      </c>
      <c r="C22246">
        <v>3</v>
      </c>
      <c r="D22246" t="s">
        <v>641</v>
      </c>
      <c r="E22246">
        <v>52</v>
      </c>
      <c r="F22246" t="s">
        <v>641</v>
      </c>
      <c r="S22246" t="str">
        <f t="shared" si="134"/>
        <v/>
      </c>
    </row>
    <row r="22247" spans="1:20" x14ac:dyDescent="0.5">
      <c r="A22247" s="4">
        <v>44317</v>
      </c>
      <c r="B22247" s="14">
        <v>5.3240740740740748E-3</v>
      </c>
      <c r="C22247">
        <v>3</v>
      </c>
      <c r="D22247" t="s">
        <v>641</v>
      </c>
      <c r="E22247">
        <v>52</v>
      </c>
      <c r="F22247" t="s">
        <v>641</v>
      </c>
      <c r="S22247" t="str">
        <f t="shared" si="134"/>
        <v/>
      </c>
    </row>
    <row r="22248" spans="1:20" x14ac:dyDescent="0.5">
      <c r="A22248" s="4">
        <v>44317</v>
      </c>
      <c r="B22248" s="14">
        <v>5.347222222222222E-3</v>
      </c>
      <c r="C22248">
        <v>3</v>
      </c>
      <c r="D22248" t="s">
        <v>641</v>
      </c>
      <c r="E22248">
        <v>46</v>
      </c>
      <c r="F22248" t="s">
        <v>641</v>
      </c>
      <c r="S22248" t="str">
        <f t="shared" si="134"/>
        <v/>
      </c>
    </row>
    <row r="22249" spans="1:20" x14ac:dyDescent="0.5">
      <c r="A22249" s="4">
        <v>44317</v>
      </c>
      <c r="B22249" s="14">
        <v>5.4166666666666669E-3</v>
      </c>
      <c r="C22249">
        <v>3</v>
      </c>
      <c r="D22249" t="s">
        <v>641</v>
      </c>
      <c r="E22249">
        <v>39</v>
      </c>
      <c r="F22249" t="s">
        <v>641</v>
      </c>
      <c r="S22249" t="str">
        <f t="shared" si="134"/>
        <v/>
      </c>
    </row>
    <row r="22250" spans="1:20" x14ac:dyDescent="0.5">
      <c r="A22250" s="4">
        <v>44317</v>
      </c>
      <c r="B22250" s="14">
        <v>5.4398148148148149E-3</v>
      </c>
      <c r="C22250">
        <v>3</v>
      </c>
      <c r="D22250" t="s">
        <v>641</v>
      </c>
      <c r="E22250">
        <v>38</v>
      </c>
      <c r="F22250" t="s">
        <v>641</v>
      </c>
      <c r="S22250" t="str">
        <f t="shared" si="134"/>
        <v/>
      </c>
    </row>
    <row r="22251" spans="1:20" x14ac:dyDescent="0.5">
      <c r="A22251" s="4">
        <v>44317</v>
      </c>
      <c r="B22251" s="14">
        <v>5.4513888888888884E-3</v>
      </c>
      <c r="C22251">
        <v>3</v>
      </c>
      <c r="D22251" t="s">
        <v>641</v>
      </c>
      <c r="E22251">
        <v>39</v>
      </c>
      <c r="F22251" t="s">
        <v>641</v>
      </c>
      <c r="S22251" t="str">
        <f t="shared" si="134"/>
        <v/>
      </c>
    </row>
    <row r="22252" spans="1:20" x14ac:dyDescent="0.5">
      <c r="A22252" s="4">
        <v>44317</v>
      </c>
      <c r="B22252" s="14">
        <v>5.4629629629629637E-3</v>
      </c>
      <c r="C22252">
        <v>3</v>
      </c>
      <c r="D22252" t="s">
        <v>641</v>
      </c>
      <c r="E22252">
        <v>39</v>
      </c>
      <c r="F22252" t="s">
        <v>641</v>
      </c>
      <c r="S22252" t="str">
        <f t="shared" si="134"/>
        <v/>
      </c>
    </row>
    <row r="22253" spans="1:20" x14ac:dyDescent="0.5">
      <c r="A22253" s="4">
        <v>44317</v>
      </c>
      <c r="B22253" s="14">
        <v>5.4745370370370373E-3</v>
      </c>
      <c r="C22253">
        <v>3</v>
      </c>
      <c r="D22253" t="s">
        <v>641</v>
      </c>
      <c r="E22253">
        <v>46</v>
      </c>
      <c r="F22253" t="s">
        <v>641</v>
      </c>
      <c r="S22253" t="str">
        <f t="shared" si="134"/>
        <v/>
      </c>
    </row>
    <row r="22254" spans="1:20" x14ac:dyDescent="0.5">
      <c r="A22254" s="4">
        <v>44317</v>
      </c>
      <c r="B22254" s="14">
        <v>5.4745370370370373E-3</v>
      </c>
      <c r="C22254">
        <v>3</v>
      </c>
      <c r="D22254" t="s">
        <v>641</v>
      </c>
      <c r="E22254">
        <v>42</v>
      </c>
      <c r="F22254" t="s">
        <v>641</v>
      </c>
      <c r="S22254" t="str">
        <f t="shared" si="134"/>
        <v/>
      </c>
    </row>
    <row r="22255" spans="1:20" x14ac:dyDescent="0.5">
      <c r="A22255" s="4">
        <v>44317</v>
      </c>
      <c r="B22255" s="14">
        <v>5.4861111111111117E-3</v>
      </c>
      <c r="C22255">
        <v>3</v>
      </c>
      <c r="D22255" t="s">
        <v>641</v>
      </c>
      <c r="E22255">
        <v>41</v>
      </c>
      <c r="F22255" t="s">
        <v>641</v>
      </c>
      <c r="S22255" t="str">
        <f t="shared" si="134"/>
        <v/>
      </c>
    </row>
    <row r="22256" spans="1:20" x14ac:dyDescent="0.5">
      <c r="A22256" s="4">
        <v>44317</v>
      </c>
      <c r="B22256" s="70">
        <v>2.8020833333333332E-2</v>
      </c>
      <c r="C22256" s="12">
        <v>1</v>
      </c>
      <c r="D22256" s="12" t="s">
        <v>641</v>
      </c>
      <c r="E22256" s="12">
        <v>44</v>
      </c>
      <c r="F22256" s="12" t="s">
        <v>646</v>
      </c>
      <c r="G22256" s="70">
        <f>(B22256+"0:34:34")</f>
        <v>5.2025462962962961E-2</v>
      </c>
      <c r="H22256" s="70"/>
      <c r="I22256" s="70"/>
      <c r="J22256" s="12">
        <v>1</v>
      </c>
      <c r="K22256" s="12" t="s">
        <v>913</v>
      </c>
      <c r="L22256" s="12"/>
      <c r="M22256" s="70">
        <v>5.2037037037037041E-2</v>
      </c>
      <c r="N22256" s="12">
        <v>1</v>
      </c>
      <c r="O22256" s="12">
        <v>1</v>
      </c>
      <c r="P22256" t="s">
        <v>916</v>
      </c>
      <c r="Q22256" s="12"/>
      <c r="R22256" s="12"/>
      <c r="S22256" t="str">
        <f t="shared" si="134"/>
        <v/>
      </c>
      <c r="T22256" t="s">
        <v>851</v>
      </c>
    </row>
    <row r="22257" spans="1:20" x14ac:dyDescent="0.5">
      <c r="A22257" s="4">
        <v>44317</v>
      </c>
      <c r="B22257" s="14">
        <v>9.0138888888888893E-2</v>
      </c>
      <c r="C22257">
        <v>2</v>
      </c>
      <c r="D22257" t="s">
        <v>641</v>
      </c>
      <c r="E22257">
        <v>44</v>
      </c>
      <c r="F22257" t="s">
        <v>642</v>
      </c>
      <c r="G22257" s="14">
        <f>(B22257+"0:34:34")</f>
        <v>0.11414351851851852</v>
      </c>
      <c r="H22257" s="14"/>
      <c r="I22257" s="14"/>
      <c r="J22257">
        <v>1</v>
      </c>
      <c r="K22257" t="s">
        <v>642</v>
      </c>
      <c r="M22257" s="14">
        <v>0.11416666666666668</v>
      </c>
      <c r="N22257">
        <v>1</v>
      </c>
      <c r="O22257">
        <v>2</v>
      </c>
      <c r="P22257" t="s">
        <v>32</v>
      </c>
      <c r="Q22257">
        <v>72</v>
      </c>
      <c r="R22257">
        <v>35</v>
      </c>
      <c r="S22257">
        <f>IFERROR(IF(OR(C22257=3,C22257=4),(Q22257/R22257*35.5),(Q22257/R22257*35)),"")</f>
        <v>72</v>
      </c>
      <c r="T22257" t="s">
        <v>911</v>
      </c>
    </row>
    <row r="22258" spans="1:20" x14ac:dyDescent="0.5">
      <c r="A22258" s="4">
        <v>44317</v>
      </c>
      <c r="B22258" s="70">
        <v>5.9675925925925931E-2</v>
      </c>
      <c r="C22258" s="12">
        <v>4</v>
      </c>
      <c r="D22258" s="12" t="s">
        <v>641</v>
      </c>
      <c r="E22258" s="12">
        <v>45</v>
      </c>
      <c r="F22258" s="12" t="s">
        <v>646</v>
      </c>
      <c r="G22258" s="70">
        <f>(B22258+"0:34:34")</f>
        <v>8.3680555555555564E-2</v>
      </c>
      <c r="H22258" s="70"/>
      <c r="I22258" s="70"/>
      <c r="J22258" s="12">
        <v>1</v>
      </c>
      <c r="K22258" s="12" t="s">
        <v>913</v>
      </c>
      <c r="L22258" s="12"/>
      <c r="M22258" s="70">
        <v>8.3703703703703711E-2</v>
      </c>
      <c r="N22258" s="12">
        <v>4</v>
      </c>
      <c r="O22258" s="12">
        <v>4</v>
      </c>
      <c r="P22258" t="s">
        <v>32</v>
      </c>
      <c r="Q22258" s="12">
        <v>77</v>
      </c>
      <c r="R22258" s="12">
        <v>40</v>
      </c>
      <c r="S22258">
        <f>IFERROR(IF(OR(C22258=3,C22258=4),(Q22258/R22258*35.5),(Q22258/R22258*35)),"")</f>
        <v>68.337500000000006</v>
      </c>
      <c r="T22258" t="s">
        <v>911</v>
      </c>
    </row>
    <row r="22259" spans="1:20" x14ac:dyDescent="0.5">
      <c r="A22259" s="4">
        <v>44317</v>
      </c>
      <c r="B22259" s="14">
        <v>0.15128472222222222</v>
      </c>
      <c r="C22259">
        <v>4</v>
      </c>
      <c r="D22259" t="s">
        <v>646</v>
      </c>
      <c r="E22259">
        <v>65</v>
      </c>
      <c r="F22259" t="s">
        <v>646</v>
      </c>
      <c r="G22259" s="14">
        <f>(B22259+"0:34:34")</f>
        <v>0.17528935185185185</v>
      </c>
      <c r="H22259" s="14"/>
      <c r="I22259" s="14"/>
      <c r="J22259">
        <v>1</v>
      </c>
      <c r="S22259" t="str">
        <f t="shared" ref="S22259:S22290" si="135">IFERROR(IF(OR(C22259=3,C22259=4),(Q22259/R22259*35.5),(Q22259/R22259*30)),"")</f>
        <v/>
      </c>
      <c r="T22259" s="46" t="s">
        <v>912</v>
      </c>
    </row>
    <row r="22260" spans="1:20" x14ac:dyDescent="0.5">
      <c r="A22260" s="4">
        <v>44317</v>
      </c>
      <c r="B22260" s="14">
        <v>0.52357638888888891</v>
      </c>
      <c r="C22260">
        <v>3</v>
      </c>
      <c r="D22260" t="s">
        <v>641</v>
      </c>
      <c r="E22260">
        <v>45</v>
      </c>
      <c r="F22260" t="s">
        <v>641</v>
      </c>
      <c r="S22260" t="str">
        <f t="shared" si="135"/>
        <v/>
      </c>
    </row>
    <row r="22261" spans="1:20" x14ac:dyDescent="0.5">
      <c r="A22261" s="4">
        <v>44317</v>
      </c>
      <c r="B22261" s="14">
        <v>0.52357638888888891</v>
      </c>
      <c r="C22261">
        <v>3</v>
      </c>
      <c r="D22261" t="s">
        <v>641</v>
      </c>
      <c r="E22261">
        <v>42</v>
      </c>
      <c r="F22261" t="s">
        <v>641</v>
      </c>
      <c r="S22261" t="str">
        <f t="shared" si="135"/>
        <v/>
      </c>
    </row>
    <row r="22262" spans="1:20" x14ac:dyDescent="0.5">
      <c r="A22262" s="4">
        <v>44317</v>
      </c>
      <c r="B22262" s="14">
        <v>0.52358796296296295</v>
      </c>
      <c r="C22262">
        <v>3</v>
      </c>
      <c r="D22262" t="s">
        <v>641</v>
      </c>
      <c r="E22262">
        <v>47</v>
      </c>
      <c r="F22262" t="s">
        <v>641</v>
      </c>
      <c r="S22262" t="str">
        <f t="shared" si="135"/>
        <v/>
      </c>
    </row>
    <row r="22263" spans="1:20" x14ac:dyDescent="0.5">
      <c r="A22263" s="4">
        <v>44317</v>
      </c>
      <c r="B22263" s="14">
        <v>0.52361111111111114</v>
      </c>
      <c r="C22263">
        <v>3</v>
      </c>
      <c r="D22263" t="s">
        <v>641</v>
      </c>
      <c r="E22263">
        <v>45</v>
      </c>
      <c r="F22263" t="s">
        <v>641</v>
      </c>
      <c r="S22263" t="str">
        <f t="shared" si="135"/>
        <v/>
      </c>
    </row>
    <row r="22264" spans="1:20" x14ac:dyDescent="0.5">
      <c r="A22264" s="4">
        <v>44317</v>
      </c>
      <c r="B22264" s="14">
        <v>0.52362268518518518</v>
      </c>
      <c r="C22264">
        <v>3</v>
      </c>
      <c r="D22264" t="s">
        <v>641</v>
      </c>
      <c r="E22264">
        <v>43</v>
      </c>
      <c r="F22264" t="s">
        <v>641</v>
      </c>
      <c r="S22264" t="str">
        <f t="shared" si="135"/>
        <v/>
      </c>
    </row>
    <row r="22265" spans="1:20" x14ac:dyDescent="0.5">
      <c r="A22265" s="4">
        <v>44317</v>
      </c>
      <c r="B22265" s="14">
        <v>0.52363425925925922</v>
      </c>
      <c r="C22265">
        <v>3</v>
      </c>
      <c r="D22265" t="s">
        <v>641</v>
      </c>
      <c r="E22265">
        <v>40</v>
      </c>
      <c r="F22265" t="s">
        <v>641</v>
      </c>
      <c r="S22265" t="str">
        <f t="shared" si="135"/>
        <v/>
      </c>
    </row>
    <row r="22266" spans="1:20" x14ac:dyDescent="0.5">
      <c r="A22266" s="4">
        <v>44317</v>
      </c>
      <c r="B22266" s="14">
        <v>0.52364583333333337</v>
      </c>
      <c r="C22266">
        <v>3</v>
      </c>
      <c r="D22266" t="s">
        <v>641</v>
      </c>
      <c r="E22266">
        <v>48</v>
      </c>
      <c r="F22266" t="s">
        <v>641</v>
      </c>
      <c r="S22266" t="str">
        <f t="shared" si="135"/>
        <v/>
      </c>
    </row>
    <row r="22267" spans="1:20" x14ac:dyDescent="0.5">
      <c r="A22267" s="4">
        <v>44317</v>
      </c>
      <c r="B22267" s="14">
        <v>0.5236574074074074</v>
      </c>
      <c r="C22267">
        <v>3</v>
      </c>
      <c r="D22267" t="s">
        <v>641</v>
      </c>
      <c r="E22267">
        <v>47</v>
      </c>
      <c r="F22267" t="s">
        <v>641</v>
      </c>
      <c r="S22267" t="str">
        <f t="shared" si="135"/>
        <v/>
      </c>
    </row>
    <row r="22268" spans="1:20" x14ac:dyDescent="0.5">
      <c r="A22268" s="4">
        <v>44317</v>
      </c>
      <c r="B22268" s="14">
        <v>0.52366898148148155</v>
      </c>
      <c r="C22268">
        <v>3</v>
      </c>
      <c r="D22268" t="s">
        <v>641</v>
      </c>
      <c r="E22268">
        <v>43</v>
      </c>
      <c r="F22268" t="s">
        <v>641</v>
      </c>
      <c r="S22268" t="str">
        <f t="shared" si="135"/>
        <v/>
      </c>
    </row>
    <row r="22269" spans="1:20" x14ac:dyDescent="0.5">
      <c r="A22269" s="4">
        <v>44317</v>
      </c>
      <c r="B22269" s="14">
        <v>0.52368055555555559</v>
      </c>
      <c r="C22269">
        <v>3</v>
      </c>
      <c r="D22269" t="s">
        <v>641</v>
      </c>
      <c r="E22269">
        <v>43</v>
      </c>
      <c r="F22269" t="s">
        <v>641</v>
      </c>
      <c r="S22269" t="str">
        <f t="shared" si="135"/>
        <v/>
      </c>
    </row>
    <row r="22270" spans="1:20" x14ac:dyDescent="0.5">
      <c r="A22270" s="4">
        <v>44317</v>
      </c>
      <c r="B22270" s="14">
        <v>0.52369212962962963</v>
      </c>
      <c r="C22270">
        <v>3</v>
      </c>
      <c r="D22270" t="s">
        <v>641</v>
      </c>
      <c r="E22270">
        <v>47</v>
      </c>
      <c r="F22270" t="s">
        <v>641</v>
      </c>
      <c r="S22270" t="str">
        <f t="shared" si="135"/>
        <v/>
      </c>
    </row>
    <row r="22271" spans="1:20" x14ac:dyDescent="0.5">
      <c r="A22271" s="4">
        <v>44317</v>
      </c>
      <c r="B22271" s="14">
        <v>0.52370370370370367</v>
      </c>
      <c r="C22271">
        <v>3</v>
      </c>
      <c r="D22271" t="s">
        <v>641</v>
      </c>
      <c r="E22271">
        <v>46</v>
      </c>
      <c r="F22271" t="s">
        <v>641</v>
      </c>
      <c r="S22271" t="str">
        <f t="shared" si="135"/>
        <v/>
      </c>
    </row>
    <row r="22272" spans="1:20" x14ac:dyDescent="0.5">
      <c r="A22272" s="4">
        <v>44317</v>
      </c>
      <c r="B22272" s="14">
        <v>0.52371527777777771</v>
      </c>
      <c r="C22272">
        <v>3</v>
      </c>
      <c r="D22272" t="s">
        <v>641</v>
      </c>
      <c r="E22272">
        <v>46</v>
      </c>
      <c r="F22272" t="s">
        <v>641</v>
      </c>
      <c r="S22272" t="str">
        <f t="shared" si="135"/>
        <v/>
      </c>
    </row>
    <row r="22273" spans="1:19" x14ac:dyDescent="0.5">
      <c r="A22273" s="4">
        <v>44317</v>
      </c>
      <c r="B22273" s="14">
        <v>0.52372685185185186</v>
      </c>
      <c r="C22273">
        <v>3</v>
      </c>
      <c r="D22273" t="s">
        <v>641</v>
      </c>
      <c r="E22273">
        <v>46</v>
      </c>
      <c r="F22273" t="s">
        <v>641</v>
      </c>
      <c r="S22273" t="str">
        <f t="shared" si="135"/>
        <v/>
      </c>
    </row>
    <row r="22274" spans="1:19" x14ac:dyDescent="0.5">
      <c r="A22274" s="4">
        <v>44317</v>
      </c>
      <c r="B22274" s="14">
        <v>0.5237384259259259</v>
      </c>
      <c r="C22274">
        <v>3</v>
      </c>
      <c r="D22274" t="s">
        <v>641</v>
      </c>
      <c r="E22274">
        <v>46</v>
      </c>
      <c r="F22274" t="s">
        <v>641</v>
      </c>
      <c r="S22274" t="str">
        <f t="shared" si="135"/>
        <v/>
      </c>
    </row>
    <row r="22275" spans="1:19" x14ac:dyDescent="0.5">
      <c r="A22275" s="4">
        <v>44317</v>
      </c>
      <c r="B22275" s="14">
        <v>0.52377314814814813</v>
      </c>
      <c r="C22275">
        <v>3</v>
      </c>
      <c r="D22275" t="s">
        <v>641</v>
      </c>
      <c r="E22275">
        <v>40</v>
      </c>
      <c r="F22275" t="s">
        <v>641</v>
      </c>
      <c r="S22275" t="str">
        <f t="shared" si="135"/>
        <v/>
      </c>
    </row>
    <row r="22276" spans="1:19" x14ac:dyDescent="0.5">
      <c r="A22276" s="4">
        <v>44317</v>
      </c>
      <c r="B22276" s="14">
        <v>0.57357638888888884</v>
      </c>
      <c r="C22276">
        <v>3</v>
      </c>
      <c r="D22276" t="s">
        <v>641</v>
      </c>
      <c r="E22276">
        <v>48</v>
      </c>
      <c r="F22276" t="s">
        <v>641</v>
      </c>
      <c r="S22276" t="str">
        <f t="shared" si="135"/>
        <v/>
      </c>
    </row>
    <row r="22277" spans="1:19" x14ac:dyDescent="0.5">
      <c r="A22277" s="4">
        <v>44317</v>
      </c>
      <c r="B22277" s="14">
        <v>0.57359953703703703</v>
      </c>
      <c r="C22277">
        <v>3</v>
      </c>
      <c r="D22277" t="s">
        <v>641</v>
      </c>
      <c r="E22277">
        <v>43</v>
      </c>
      <c r="F22277" t="s">
        <v>641</v>
      </c>
      <c r="S22277" t="str">
        <f t="shared" si="135"/>
        <v/>
      </c>
    </row>
    <row r="22278" spans="1:19" x14ac:dyDescent="0.5">
      <c r="A22278" s="4">
        <v>44317</v>
      </c>
      <c r="B22278" s="14">
        <v>0.57361111111111118</v>
      </c>
      <c r="C22278">
        <v>3</v>
      </c>
      <c r="D22278" t="s">
        <v>641</v>
      </c>
      <c r="E22278">
        <v>53</v>
      </c>
      <c r="F22278" t="s">
        <v>641</v>
      </c>
      <c r="S22278" t="str">
        <f t="shared" si="135"/>
        <v/>
      </c>
    </row>
    <row r="22279" spans="1:19" x14ac:dyDescent="0.5">
      <c r="A22279" s="4">
        <v>44317</v>
      </c>
      <c r="B22279" s="14">
        <v>0.57362268518518522</v>
      </c>
      <c r="C22279">
        <v>3</v>
      </c>
      <c r="D22279" t="s">
        <v>641</v>
      </c>
      <c r="E22279">
        <v>53</v>
      </c>
      <c r="F22279" t="s">
        <v>641</v>
      </c>
      <c r="S22279" t="str">
        <f t="shared" si="135"/>
        <v/>
      </c>
    </row>
    <row r="22280" spans="1:19" x14ac:dyDescent="0.5">
      <c r="A22280" s="4">
        <v>44317</v>
      </c>
      <c r="B22280" s="14">
        <v>0.57366898148148149</v>
      </c>
      <c r="C22280">
        <v>3</v>
      </c>
      <c r="D22280" t="s">
        <v>641</v>
      </c>
      <c r="E22280">
        <v>41</v>
      </c>
      <c r="F22280" t="s">
        <v>641</v>
      </c>
      <c r="S22280" t="str">
        <f t="shared" si="135"/>
        <v/>
      </c>
    </row>
    <row r="22281" spans="1:19" x14ac:dyDescent="0.5">
      <c r="A22281" s="4">
        <v>44317</v>
      </c>
      <c r="B22281" s="14">
        <v>0.57368055555555553</v>
      </c>
      <c r="C22281">
        <v>3</v>
      </c>
      <c r="D22281" t="s">
        <v>641</v>
      </c>
      <c r="E22281">
        <v>42</v>
      </c>
      <c r="F22281" t="s">
        <v>641</v>
      </c>
      <c r="S22281" t="str">
        <f t="shared" si="135"/>
        <v/>
      </c>
    </row>
    <row r="22282" spans="1:19" x14ac:dyDescent="0.5">
      <c r="A22282" s="4">
        <v>44317</v>
      </c>
      <c r="B22282" s="14">
        <v>0.57370370370370372</v>
      </c>
      <c r="C22282">
        <v>3</v>
      </c>
      <c r="D22282" t="s">
        <v>641</v>
      </c>
      <c r="E22282">
        <v>51</v>
      </c>
      <c r="F22282" t="s">
        <v>641</v>
      </c>
      <c r="S22282" t="str">
        <f t="shared" si="135"/>
        <v/>
      </c>
    </row>
    <row r="22283" spans="1:19" x14ac:dyDescent="0.5">
      <c r="A22283" s="4">
        <v>44317</v>
      </c>
      <c r="B22283" s="14">
        <v>0.57371527777777775</v>
      </c>
      <c r="C22283">
        <v>3</v>
      </c>
      <c r="D22283" t="s">
        <v>641</v>
      </c>
      <c r="E22283">
        <v>51</v>
      </c>
      <c r="F22283" t="s">
        <v>641</v>
      </c>
      <c r="S22283" t="str">
        <f t="shared" si="135"/>
        <v/>
      </c>
    </row>
    <row r="22284" spans="1:19" x14ac:dyDescent="0.5">
      <c r="A22284" s="4">
        <v>44317</v>
      </c>
      <c r="B22284" s="14">
        <v>0.57372685185185179</v>
      </c>
      <c r="C22284">
        <v>3</v>
      </c>
      <c r="D22284" t="s">
        <v>641</v>
      </c>
      <c r="E22284">
        <v>52</v>
      </c>
      <c r="F22284" t="s">
        <v>641</v>
      </c>
      <c r="S22284" t="str">
        <f t="shared" si="135"/>
        <v/>
      </c>
    </row>
    <row r="22285" spans="1:19" x14ac:dyDescent="0.5">
      <c r="A22285" s="4">
        <v>44317</v>
      </c>
      <c r="B22285" s="14">
        <v>0.57373842592592594</v>
      </c>
      <c r="C22285">
        <v>3</v>
      </c>
      <c r="D22285" t="s">
        <v>641</v>
      </c>
      <c r="E22285">
        <v>46</v>
      </c>
      <c r="F22285" t="s">
        <v>641</v>
      </c>
      <c r="S22285" t="str">
        <f t="shared" si="135"/>
        <v/>
      </c>
    </row>
    <row r="22286" spans="1:19" x14ac:dyDescent="0.5">
      <c r="A22286" s="4">
        <v>44317</v>
      </c>
      <c r="B22286" s="14">
        <v>0.57374999999999998</v>
      </c>
      <c r="C22286">
        <v>3</v>
      </c>
      <c r="D22286" t="s">
        <v>641</v>
      </c>
      <c r="E22286">
        <v>38</v>
      </c>
      <c r="F22286" t="s">
        <v>641</v>
      </c>
      <c r="S22286" t="str">
        <f t="shared" si="135"/>
        <v/>
      </c>
    </row>
    <row r="22287" spans="1:19" x14ac:dyDescent="0.5">
      <c r="A22287" s="4">
        <v>44317</v>
      </c>
      <c r="B22287" s="14">
        <v>0.57385416666666667</v>
      </c>
      <c r="C22287">
        <v>3</v>
      </c>
      <c r="D22287" t="s">
        <v>641</v>
      </c>
      <c r="E22287">
        <v>44</v>
      </c>
      <c r="F22287" t="s">
        <v>641</v>
      </c>
      <c r="S22287" t="str">
        <f t="shared" si="135"/>
        <v/>
      </c>
    </row>
    <row r="22288" spans="1:19" x14ac:dyDescent="0.5">
      <c r="A22288" s="4">
        <v>44317</v>
      </c>
      <c r="B22288" s="14">
        <v>0.90027777777777773</v>
      </c>
      <c r="C22288">
        <v>3</v>
      </c>
      <c r="D22288" t="s">
        <v>641</v>
      </c>
      <c r="E22288">
        <v>38</v>
      </c>
      <c r="F22288" t="s">
        <v>641</v>
      </c>
      <c r="S22288" t="str">
        <f t="shared" si="135"/>
        <v/>
      </c>
    </row>
    <row r="22289" spans="1:20" x14ac:dyDescent="0.5">
      <c r="A22289" s="4">
        <v>44317</v>
      </c>
      <c r="B22289" s="14">
        <v>0.90028935185185188</v>
      </c>
      <c r="C22289">
        <v>3</v>
      </c>
      <c r="D22289" t="s">
        <v>641</v>
      </c>
      <c r="E22289">
        <v>45</v>
      </c>
      <c r="F22289" t="s">
        <v>641</v>
      </c>
      <c r="S22289" t="str">
        <f t="shared" si="135"/>
        <v/>
      </c>
    </row>
    <row r="22290" spans="1:20" x14ac:dyDescent="0.5">
      <c r="A22290" s="4">
        <v>44317</v>
      </c>
      <c r="B22290" s="14">
        <v>0.90030092592592592</v>
      </c>
      <c r="C22290">
        <v>3</v>
      </c>
      <c r="D22290" t="s">
        <v>641</v>
      </c>
      <c r="E22290">
        <v>50</v>
      </c>
      <c r="F22290" t="s">
        <v>641</v>
      </c>
      <c r="S22290" t="str">
        <f t="shared" si="135"/>
        <v/>
      </c>
    </row>
    <row r="22291" spans="1:20" x14ac:dyDescent="0.5">
      <c r="A22291" s="4">
        <v>44317</v>
      </c>
      <c r="B22291" s="14">
        <v>0.90031250000000007</v>
      </c>
      <c r="C22291">
        <v>3</v>
      </c>
      <c r="D22291" t="s">
        <v>641</v>
      </c>
      <c r="E22291">
        <v>44</v>
      </c>
      <c r="F22291" t="s">
        <v>641</v>
      </c>
      <c r="S22291" t="str">
        <f t="shared" ref="S22291:S22313" si="136">IFERROR(IF(OR(C22291=3,C22291=4),(Q22291/R22291*35.5),(Q22291/R22291*30)),"")</f>
        <v/>
      </c>
    </row>
    <row r="22292" spans="1:20" x14ac:dyDescent="0.5">
      <c r="A22292" s="4">
        <v>44317</v>
      </c>
      <c r="B22292" s="14">
        <v>0.900324074074074</v>
      </c>
      <c r="C22292">
        <v>3</v>
      </c>
      <c r="D22292" t="s">
        <v>641</v>
      </c>
      <c r="E22292">
        <v>46</v>
      </c>
      <c r="F22292" t="s">
        <v>641</v>
      </c>
      <c r="S22292" t="str">
        <f t="shared" si="136"/>
        <v/>
      </c>
    </row>
    <row r="22293" spans="1:20" x14ac:dyDescent="0.5">
      <c r="A22293" s="4">
        <v>44317</v>
      </c>
      <c r="B22293" s="14">
        <v>0.90033564814814815</v>
      </c>
      <c r="C22293">
        <v>3</v>
      </c>
      <c r="D22293" t="s">
        <v>641</v>
      </c>
      <c r="E22293">
        <v>41</v>
      </c>
      <c r="F22293" t="s">
        <v>641</v>
      </c>
      <c r="S22293" t="str">
        <f t="shared" si="136"/>
        <v/>
      </c>
    </row>
    <row r="22294" spans="1:20" x14ac:dyDescent="0.5">
      <c r="A22294" s="4">
        <v>44317</v>
      </c>
      <c r="B22294" s="14">
        <v>0.9003472222222223</v>
      </c>
      <c r="C22294">
        <v>3</v>
      </c>
      <c r="D22294" t="s">
        <v>641</v>
      </c>
      <c r="E22294">
        <v>45</v>
      </c>
      <c r="F22294" t="s">
        <v>641</v>
      </c>
      <c r="S22294" t="str">
        <f t="shared" si="136"/>
        <v/>
      </c>
    </row>
    <row r="22295" spans="1:20" x14ac:dyDescent="0.5">
      <c r="A22295" s="4">
        <v>44317</v>
      </c>
      <c r="B22295" s="14">
        <v>0.90035879629629623</v>
      </c>
      <c r="C22295">
        <v>3</v>
      </c>
      <c r="D22295" t="s">
        <v>641</v>
      </c>
      <c r="E22295">
        <v>48</v>
      </c>
      <c r="F22295" t="s">
        <v>641</v>
      </c>
      <c r="S22295" t="str">
        <f t="shared" si="136"/>
        <v/>
      </c>
    </row>
    <row r="22296" spans="1:20" x14ac:dyDescent="0.5">
      <c r="A22296" s="4">
        <v>44317</v>
      </c>
      <c r="B22296" s="14">
        <v>0.90037037037037038</v>
      </c>
      <c r="C22296">
        <v>3</v>
      </c>
      <c r="D22296" t="s">
        <v>641</v>
      </c>
      <c r="E22296">
        <v>46</v>
      </c>
      <c r="F22296" t="s">
        <v>641</v>
      </c>
      <c r="S22296" t="str">
        <f t="shared" si="136"/>
        <v/>
      </c>
    </row>
    <row r="22297" spans="1:20" x14ac:dyDescent="0.5">
      <c r="A22297" s="4">
        <v>44317</v>
      </c>
      <c r="B22297" s="14">
        <v>0.90039351851851857</v>
      </c>
      <c r="C22297">
        <v>3</v>
      </c>
      <c r="D22297" t="s">
        <v>641</v>
      </c>
      <c r="E22297">
        <v>47</v>
      </c>
      <c r="F22297" t="s">
        <v>641</v>
      </c>
      <c r="S22297" t="str">
        <f t="shared" si="136"/>
        <v/>
      </c>
    </row>
    <row r="22298" spans="1:20" x14ac:dyDescent="0.5">
      <c r="A22298" s="4">
        <v>44317</v>
      </c>
      <c r="B22298" s="14">
        <v>0.90039351851851857</v>
      </c>
      <c r="C22298">
        <v>3</v>
      </c>
      <c r="D22298" t="s">
        <v>641</v>
      </c>
      <c r="E22298">
        <v>47</v>
      </c>
      <c r="F22298" t="s">
        <v>641</v>
      </c>
      <c r="S22298" t="str">
        <f t="shared" si="136"/>
        <v/>
      </c>
    </row>
    <row r="22299" spans="1:20" x14ac:dyDescent="0.5">
      <c r="A22299" s="4">
        <v>44317</v>
      </c>
      <c r="B22299" s="14">
        <v>0.90093749999999995</v>
      </c>
      <c r="C22299">
        <v>4</v>
      </c>
      <c r="D22299" t="s">
        <v>642</v>
      </c>
      <c r="E22299">
        <v>107</v>
      </c>
      <c r="F22299" t="s">
        <v>642</v>
      </c>
      <c r="G22299" s="14">
        <f>(B22299+"0:34:34")</f>
        <v>0.92494212962962963</v>
      </c>
      <c r="H22299" s="14"/>
      <c r="I22299" s="14"/>
      <c r="J22299">
        <v>1</v>
      </c>
      <c r="S22299" t="str">
        <f t="shared" si="136"/>
        <v/>
      </c>
      <c r="T22299" s="46" t="s">
        <v>912</v>
      </c>
    </row>
    <row r="22300" spans="1:20" x14ac:dyDescent="0.5">
      <c r="A22300" s="4">
        <v>44317</v>
      </c>
      <c r="B22300" s="14">
        <v>0.94945601851851846</v>
      </c>
      <c r="C22300">
        <v>4</v>
      </c>
      <c r="D22300" t="s">
        <v>641</v>
      </c>
      <c r="E22300">
        <v>68</v>
      </c>
      <c r="F22300" s="55" t="s">
        <v>641</v>
      </c>
      <c r="G22300" s="14">
        <f>(B22300+"0:34:34")</f>
        <v>0.97346064814814814</v>
      </c>
      <c r="H22300" s="14"/>
      <c r="I22300" s="14"/>
      <c r="J22300">
        <v>1</v>
      </c>
      <c r="S22300" t="str">
        <f t="shared" si="136"/>
        <v/>
      </c>
      <c r="T22300" s="46" t="s">
        <v>912</v>
      </c>
    </row>
    <row r="22301" spans="1:20" x14ac:dyDescent="0.5">
      <c r="A22301" s="4">
        <v>44317</v>
      </c>
      <c r="B22301" s="14">
        <v>0.9700347222222222</v>
      </c>
      <c r="C22301">
        <v>3</v>
      </c>
      <c r="D22301" t="s">
        <v>641</v>
      </c>
      <c r="E22301">
        <v>48</v>
      </c>
      <c r="F22301" t="s">
        <v>641</v>
      </c>
      <c r="S22301" t="str">
        <f t="shared" si="136"/>
        <v/>
      </c>
    </row>
    <row r="22302" spans="1:20" x14ac:dyDescent="0.5">
      <c r="A22302" s="4">
        <v>44317</v>
      </c>
      <c r="B22302" s="14">
        <v>0.97004629629629635</v>
      </c>
      <c r="C22302">
        <v>3</v>
      </c>
      <c r="D22302" t="s">
        <v>641</v>
      </c>
      <c r="E22302">
        <v>42</v>
      </c>
      <c r="F22302" t="s">
        <v>641</v>
      </c>
      <c r="S22302" t="str">
        <f t="shared" si="136"/>
        <v/>
      </c>
    </row>
    <row r="22303" spans="1:20" x14ac:dyDescent="0.5">
      <c r="A22303" s="4">
        <v>44317</v>
      </c>
      <c r="B22303" s="14">
        <v>0.97008101851851858</v>
      </c>
      <c r="C22303">
        <v>3</v>
      </c>
      <c r="D22303" t="s">
        <v>641</v>
      </c>
      <c r="E22303">
        <v>42</v>
      </c>
      <c r="F22303" t="s">
        <v>641</v>
      </c>
      <c r="S22303" t="str">
        <f t="shared" si="136"/>
        <v/>
      </c>
    </row>
    <row r="22304" spans="1:20" x14ac:dyDescent="0.5">
      <c r="A22304" s="4">
        <v>44317</v>
      </c>
      <c r="B22304" s="14">
        <v>0.9701157407407407</v>
      </c>
      <c r="C22304">
        <v>3</v>
      </c>
      <c r="D22304" t="s">
        <v>641</v>
      </c>
      <c r="E22304">
        <v>40</v>
      </c>
      <c r="F22304" t="s">
        <v>641</v>
      </c>
      <c r="S22304" t="str">
        <f t="shared" si="136"/>
        <v/>
      </c>
    </row>
    <row r="22305" spans="1:20" x14ac:dyDescent="0.5">
      <c r="A22305" s="4">
        <v>44317</v>
      </c>
      <c r="B22305" s="14">
        <v>0.97012731481481485</v>
      </c>
      <c r="C22305">
        <v>3</v>
      </c>
      <c r="D22305" t="s">
        <v>641</v>
      </c>
      <c r="E22305">
        <v>42</v>
      </c>
      <c r="F22305" t="s">
        <v>641</v>
      </c>
      <c r="S22305" t="str">
        <f t="shared" si="136"/>
        <v/>
      </c>
    </row>
    <row r="22306" spans="1:20" x14ac:dyDescent="0.5">
      <c r="A22306" s="4">
        <v>44317</v>
      </c>
      <c r="B22306" s="14">
        <v>0.97015046296296292</v>
      </c>
      <c r="C22306">
        <v>3</v>
      </c>
      <c r="D22306" t="s">
        <v>641</v>
      </c>
      <c r="E22306">
        <v>39</v>
      </c>
      <c r="F22306" t="s">
        <v>641</v>
      </c>
      <c r="S22306" t="str">
        <f t="shared" si="136"/>
        <v/>
      </c>
    </row>
    <row r="22307" spans="1:20" x14ac:dyDescent="0.5">
      <c r="A22307" s="4">
        <v>44317</v>
      </c>
      <c r="B22307" s="14">
        <v>0.97020833333333334</v>
      </c>
      <c r="C22307">
        <v>3</v>
      </c>
      <c r="D22307" t="s">
        <v>641</v>
      </c>
      <c r="E22307">
        <v>40</v>
      </c>
      <c r="F22307" t="s">
        <v>641</v>
      </c>
      <c r="S22307" t="str">
        <f t="shared" si="136"/>
        <v/>
      </c>
    </row>
    <row r="22308" spans="1:20" x14ac:dyDescent="0.5">
      <c r="A22308" s="4">
        <v>44317</v>
      </c>
      <c r="B22308" s="14">
        <v>0.97021990740740749</v>
      </c>
      <c r="C22308">
        <v>3</v>
      </c>
      <c r="D22308" t="s">
        <v>641</v>
      </c>
      <c r="E22308">
        <v>43</v>
      </c>
      <c r="F22308" t="s">
        <v>641</v>
      </c>
      <c r="S22308" t="str">
        <f t="shared" si="136"/>
        <v/>
      </c>
    </row>
    <row r="22309" spans="1:20" x14ac:dyDescent="0.5">
      <c r="A22309" s="4">
        <v>44317</v>
      </c>
      <c r="B22309" s="14">
        <v>0.97023148148148142</v>
      </c>
      <c r="C22309">
        <v>3</v>
      </c>
      <c r="D22309" t="s">
        <v>641</v>
      </c>
      <c r="E22309">
        <v>50</v>
      </c>
      <c r="F22309" t="s">
        <v>641</v>
      </c>
      <c r="S22309" t="str">
        <f t="shared" si="136"/>
        <v/>
      </c>
    </row>
    <row r="22310" spans="1:20" x14ac:dyDescent="0.5">
      <c r="A22310" s="4">
        <v>44317</v>
      </c>
      <c r="B22310" s="14">
        <v>0.97025462962962961</v>
      </c>
      <c r="C22310">
        <v>3</v>
      </c>
      <c r="D22310" t="s">
        <v>641</v>
      </c>
      <c r="E22310">
        <v>45</v>
      </c>
      <c r="F22310" t="s">
        <v>641</v>
      </c>
      <c r="S22310" t="str">
        <f t="shared" si="136"/>
        <v/>
      </c>
    </row>
    <row r="22311" spans="1:20" x14ac:dyDescent="0.5">
      <c r="A22311" s="4">
        <v>44317</v>
      </c>
      <c r="B22311" s="14">
        <v>0.97026620370370376</v>
      </c>
      <c r="C22311">
        <v>3</v>
      </c>
      <c r="D22311" t="s">
        <v>641</v>
      </c>
      <c r="E22311">
        <v>43</v>
      </c>
      <c r="F22311" t="s">
        <v>641</v>
      </c>
      <c r="S22311" t="str">
        <f t="shared" si="136"/>
        <v/>
      </c>
    </row>
    <row r="22312" spans="1:20" x14ac:dyDescent="0.5">
      <c r="A22312" s="4">
        <v>44317</v>
      </c>
      <c r="B22312" s="14">
        <v>0.97028935185185183</v>
      </c>
      <c r="C22312">
        <v>3</v>
      </c>
      <c r="D22312" t="s">
        <v>641</v>
      </c>
      <c r="E22312">
        <v>38</v>
      </c>
      <c r="F22312" t="s">
        <v>641</v>
      </c>
      <c r="S22312" t="str">
        <f t="shared" si="136"/>
        <v/>
      </c>
    </row>
    <row r="22313" spans="1:20" x14ac:dyDescent="0.5">
      <c r="A22313" s="4">
        <v>44317</v>
      </c>
      <c r="B22313" s="14">
        <v>0.97859953703703706</v>
      </c>
      <c r="C22313">
        <v>4</v>
      </c>
      <c r="D22313" t="s">
        <v>641</v>
      </c>
      <c r="E22313">
        <v>58</v>
      </c>
      <c r="F22313" s="55" t="s">
        <v>641</v>
      </c>
      <c r="G22313" s="14">
        <f>(B22313+"0:34:34")</f>
        <v>1.0026041666666667</v>
      </c>
      <c r="H22313" s="14"/>
      <c r="I22313" s="14"/>
      <c r="J22313">
        <v>1</v>
      </c>
      <c r="S22313" t="str">
        <f t="shared" si="136"/>
        <v/>
      </c>
      <c r="T22313" s="46" t="s">
        <v>912</v>
      </c>
    </row>
    <row r="22314" spans="1:20" x14ac:dyDescent="0.5">
      <c r="A22314" s="4">
        <v>44317</v>
      </c>
      <c r="B22314" s="14">
        <v>0.99453703703703711</v>
      </c>
      <c r="C22314">
        <v>4</v>
      </c>
      <c r="D22314" t="s">
        <v>642</v>
      </c>
      <c r="E22314">
        <v>103</v>
      </c>
      <c r="F22314" t="s">
        <v>642</v>
      </c>
      <c r="G22314" s="14">
        <f>(B22314+"0:34:34")</f>
        <v>1.0185416666666667</v>
      </c>
      <c r="H22314" s="14"/>
      <c r="I22314" s="14"/>
      <c r="J22314">
        <v>1</v>
      </c>
      <c r="K22314" t="s">
        <v>642</v>
      </c>
      <c r="M22314" s="14">
        <v>1.8657407407407407E-2</v>
      </c>
      <c r="N22314">
        <v>4</v>
      </c>
      <c r="O22314">
        <v>4</v>
      </c>
      <c r="P22314" t="s">
        <v>32</v>
      </c>
      <c r="Q22314">
        <v>82</v>
      </c>
      <c r="R22314">
        <v>40</v>
      </c>
      <c r="S22314">
        <f>IFERROR(IF(OR(C22314=3,C22314=4),(Q22314/R22314*35.5),(Q22314/R22314*35)),"")</f>
        <v>72.774999999999991</v>
      </c>
      <c r="T22314" t="s">
        <v>911</v>
      </c>
    </row>
    <row r="22315" spans="1:20" x14ac:dyDescent="0.5">
      <c r="A22315" s="60">
        <v>44318</v>
      </c>
      <c r="B22315" s="61">
        <v>6.2916666666666662E-2</v>
      </c>
      <c r="C22315" s="25">
        <v>4</v>
      </c>
      <c r="D22315" s="25" t="s">
        <v>646</v>
      </c>
      <c r="E22315" s="25">
        <v>89</v>
      </c>
      <c r="F22315" s="25" t="s">
        <v>646</v>
      </c>
      <c r="G22315" s="61">
        <f>(B22315+"0:34:34")</f>
        <v>8.6921296296296288E-2</v>
      </c>
      <c r="H22315" s="61"/>
      <c r="I22315" s="61"/>
      <c r="J22315" s="62">
        <v>2</v>
      </c>
      <c r="K22315" s="62" t="s">
        <v>913</v>
      </c>
      <c r="L22315" s="62"/>
      <c r="M22315" s="63">
        <v>8.7083333333333332E-2</v>
      </c>
      <c r="N22315" s="62">
        <v>4</v>
      </c>
      <c r="O22315" s="62">
        <v>4</v>
      </c>
      <c r="P22315" s="62" t="s">
        <v>918</v>
      </c>
      <c r="Q22315" s="62"/>
      <c r="R22315" s="62"/>
      <c r="S22315" s="62"/>
      <c r="T22315" s="62" t="s">
        <v>912</v>
      </c>
    </row>
    <row r="22316" spans="1:20" x14ac:dyDescent="0.5">
      <c r="A22316" s="4">
        <v>44318</v>
      </c>
      <c r="B22316" s="14">
        <v>0.13096064814814815</v>
      </c>
      <c r="C22316">
        <v>1</v>
      </c>
      <c r="D22316" t="s">
        <v>641</v>
      </c>
      <c r="E22316">
        <v>59</v>
      </c>
      <c r="F22316" t="s">
        <v>641</v>
      </c>
      <c r="G22316" s="14">
        <f>(B22316+"0:34:34")</f>
        <v>0.15496527777777777</v>
      </c>
      <c r="H22316" s="14"/>
      <c r="I22316" s="14"/>
      <c r="J22316">
        <v>1</v>
      </c>
      <c r="K22316" t="s">
        <v>641</v>
      </c>
      <c r="M22316" s="14">
        <v>0.15509259259259259</v>
      </c>
      <c r="N22316">
        <v>1</v>
      </c>
      <c r="O22316">
        <v>1</v>
      </c>
      <c r="P22316" s="69" t="s">
        <v>130</v>
      </c>
      <c r="S22316" t="str">
        <f t="shared" ref="S22316:S22347" si="137">IFERROR(IF(OR(C22316=3,C22316=4),(Q22316/R22316*35.5),(Q22316/R22316*30)),"")</f>
        <v/>
      </c>
    </row>
    <row r="22317" spans="1:20" x14ac:dyDescent="0.5">
      <c r="A22317" s="4">
        <v>44318</v>
      </c>
      <c r="B22317" s="14">
        <v>0.13854166666666667</v>
      </c>
      <c r="C22317">
        <v>2</v>
      </c>
      <c r="D22317" t="s">
        <v>641</v>
      </c>
      <c r="E22317">
        <v>40</v>
      </c>
      <c r="F22317" s="55" t="s">
        <v>641</v>
      </c>
      <c r="G22317" s="14">
        <f>(B22317+"0:34:34")</f>
        <v>0.1625462962962963</v>
      </c>
      <c r="H22317" s="14"/>
      <c r="I22317" s="14"/>
      <c r="J22317">
        <v>2</v>
      </c>
      <c r="S22317" t="str">
        <f t="shared" si="137"/>
        <v/>
      </c>
      <c r="T22317" t="s">
        <v>911</v>
      </c>
    </row>
    <row r="22318" spans="1:20" x14ac:dyDescent="0.5">
      <c r="A22318" s="4">
        <v>44318</v>
      </c>
      <c r="B22318" s="14">
        <v>0.56063657407407408</v>
      </c>
      <c r="C22318">
        <v>3</v>
      </c>
      <c r="D22318" t="s">
        <v>641</v>
      </c>
      <c r="E22318">
        <v>41</v>
      </c>
      <c r="F22318" t="s">
        <v>641</v>
      </c>
      <c r="S22318" t="str">
        <f t="shared" si="137"/>
        <v/>
      </c>
    </row>
    <row r="22319" spans="1:20" x14ac:dyDescent="0.5">
      <c r="A22319" s="4">
        <v>44318</v>
      </c>
      <c r="B22319" s="14">
        <v>0.56068287037037035</v>
      </c>
      <c r="C22319">
        <v>3</v>
      </c>
      <c r="D22319" t="s">
        <v>641</v>
      </c>
      <c r="E22319">
        <v>41</v>
      </c>
      <c r="F22319" t="s">
        <v>641</v>
      </c>
      <c r="S22319" t="str">
        <f t="shared" si="137"/>
        <v/>
      </c>
    </row>
    <row r="22320" spans="1:20" x14ac:dyDescent="0.5">
      <c r="A22320" s="4">
        <v>44318</v>
      </c>
      <c r="B22320" s="14">
        <v>0.5606944444444445</v>
      </c>
      <c r="C22320">
        <v>3</v>
      </c>
      <c r="D22320" t="s">
        <v>641</v>
      </c>
      <c r="E22320">
        <v>39</v>
      </c>
      <c r="F22320" t="s">
        <v>641</v>
      </c>
      <c r="S22320" t="str">
        <f t="shared" si="137"/>
        <v/>
      </c>
    </row>
    <row r="22321" spans="1:19" x14ac:dyDescent="0.5">
      <c r="A22321" s="4">
        <v>44318</v>
      </c>
      <c r="B22321" s="14">
        <v>0.56070601851851853</v>
      </c>
      <c r="C22321">
        <v>3</v>
      </c>
      <c r="D22321" t="s">
        <v>641</v>
      </c>
      <c r="E22321">
        <v>39</v>
      </c>
      <c r="F22321" t="s">
        <v>641</v>
      </c>
      <c r="S22321" t="str">
        <f t="shared" si="137"/>
        <v/>
      </c>
    </row>
    <row r="22322" spans="1:19" x14ac:dyDescent="0.5">
      <c r="A22322" s="4">
        <v>44318</v>
      </c>
      <c r="B22322" s="14">
        <v>0.56074074074074076</v>
      </c>
      <c r="C22322">
        <v>3</v>
      </c>
      <c r="D22322" t="s">
        <v>641</v>
      </c>
      <c r="E22322">
        <v>46</v>
      </c>
      <c r="F22322" t="s">
        <v>641</v>
      </c>
      <c r="S22322" t="str">
        <f t="shared" si="137"/>
        <v/>
      </c>
    </row>
    <row r="22323" spans="1:19" x14ac:dyDescent="0.5">
      <c r="A22323" s="4">
        <v>44318</v>
      </c>
      <c r="B22323" s="14">
        <v>0.5607523148148148</v>
      </c>
      <c r="C22323">
        <v>3</v>
      </c>
      <c r="D22323" t="s">
        <v>641</v>
      </c>
      <c r="E22323">
        <v>41</v>
      </c>
      <c r="F22323" t="s">
        <v>641</v>
      </c>
      <c r="S22323" t="str">
        <f t="shared" si="137"/>
        <v/>
      </c>
    </row>
    <row r="22324" spans="1:19" x14ac:dyDescent="0.5">
      <c r="A22324" s="4">
        <v>44318</v>
      </c>
      <c r="B22324" s="14">
        <v>0.56076388888888895</v>
      </c>
      <c r="C22324">
        <v>3</v>
      </c>
      <c r="D22324" t="s">
        <v>641</v>
      </c>
      <c r="E22324">
        <v>39</v>
      </c>
      <c r="F22324" t="s">
        <v>641</v>
      </c>
      <c r="S22324" t="str">
        <f t="shared" si="137"/>
        <v/>
      </c>
    </row>
    <row r="22325" spans="1:19" x14ac:dyDescent="0.5">
      <c r="A22325" s="4">
        <v>44318</v>
      </c>
      <c r="B22325" s="14">
        <v>0.56077546296296299</v>
      </c>
      <c r="C22325">
        <v>3</v>
      </c>
      <c r="D22325" t="s">
        <v>641</v>
      </c>
      <c r="E22325">
        <v>40</v>
      </c>
      <c r="F22325" t="s">
        <v>641</v>
      </c>
      <c r="S22325" t="str">
        <f t="shared" si="137"/>
        <v/>
      </c>
    </row>
    <row r="22326" spans="1:19" x14ac:dyDescent="0.5">
      <c r="A22326" s="4">
        <v>44318</v>
      </c>
      <c r="B22326" s="14">
        <v>0.56079861111111107</v>
      </c>
      <c r="C22326">
        <v>3</v>
      </c>
      <c r="D22326" t="s">
        <v>641</v>
      </c>
      <c r="E22326">
        <v>38</v>
      </c>
      <c r="F22326" t="s">
        <v>641</v>
      </c>
      <c r="S22326" t="str">
        <f t="shared" si="137"/>
        <v/>
      </c>
    </row>
    <row r="22327" spans="1:19" x14ac:dyDescent="0.5">
      <c r="A22327" s="4">
        <v>44318</v>
      </c>
      <c r="B22327" s="14">
        <v>0.56081018518518522</v>
      </c>
      <c r="C22327">
        <v>3</v>
      </c>
      <c r="D22327" t="s">
        <v>641</v>
      </c>
      <c r="E22327">
        <v>42</v>
      </c>
      <c r="F22327" t="s">
        <v>641</v>
      </c>
      <c r="S22327" t="str">
        <f t="shared" si="137"/>
        <v/>
      </c>
    </row>
    <row r="22328" spans="1:19" x14ac:dyDescent="0.5">
      <c r="A22328" s="4">
        <v>44318</v>
      </c>
      <c r="B22328" s="14">
        <v>0.56082175925925926</v>
      </c>
      <c r="C22328">
        <v>3</v>
      </c>
      <c r="D22328" t="s">
        <v>641</v>
      </c>
      <c r="E22328">
        <v>42</v>
      </c>
      <c r="F22328" t="s">
        <v>641</v>
      </c>
      <c r="S22328" t="str">
        <f t="shared" si="137"/>
        <v/>
      </c>
    </row>
    <row r="22329" spans="1:19" x14ac:dyDescent="0.5">
      <c r="A22329" s="4">
        <v>44318</v>
      </c>
      <c r="B22329" s="14">
        <v>0.56083333333333341</v>
      </c>
      <c r="C22329">
        <v>3</v>
      </c>
      <c r="D22329" t="s">
        <v>641</v>
      </c>
      <c r="E22329">
        <v>40</v>
      </c>
      <c r="F22329" t="s">
        <v>641</v>
      </c>
      <c r="S22329" t="str">
        <f t="shared" si="137"/>
        <v/>
      </c>
    </row>
    <row r="22330" spans="1:19" x14ac:dyDescent="0.5">
      <c r="A22330" s="4">
        <v>44318</v>
      </c>
      <c r="B22330" s="14">
        <v>0.56084490740740744</v>
      </c>
      <c r="C22330">
        <v>3</v>
      </c>
      <c r="D22330" t="s">
        <v>641</v>
      </c>
      <c r="E22330">
        <v>43</v>
      </c>
      <c r="F22330" t="s">
        <v>641</v>
      </c>
      <c r="S22330" t="str">
        <f t="shared" si="137"/>
        <v/>
      </c>
    </row>
    <row r="22331" spans="1:19" x14ac:dyDescent="0.5">
      <c r="A22331" s="4">
        <v>44318</v>
      </c>
      <c r="B22331" s="14">
        <v>0.56087962962962956</v>
      </c>
      <c r="C22331">
        <v>3</v>
      </c>
      <c r="D22331" t="s">
        <v>641</v>
      </c>
      <c r="E22331">
        <v>41</v>
      </c>
      <c r="F22331" t="s">
        <v>641</v>
      </c>
      <c r="S22331" t="str">
        <f t="shared" si="137"/>
        <v/>
      </c>
    </row>
    <row r="22332" spans="1:19" x14ac:dyDescent="0.5">
      <c r="A22332" s="4">
        <v>44318</v>
      </c>
      <c r="B22332" s="14">
        <v>0.56089120370370371</v>
      </c>
      <c r="C22332">
        <v>3</v>
      </c>
      <c r="D22332" t="s">
        <v>641</v>
      </c>
      <c r="E22332">
        <v>41</v>
      </c>
      <c r="F22332" t="s">
        <v>641</v>
      </c>
      <c r="S22332" t="str">
        <f t="shared" si="137"/>
        <v/>
      </c>
    </row>
    <row r="22333" spans="1:19" x14ac:dyDescent="0.5">
      <c r="A22333" s="4">
        <v>44318</v>
      </c>
      <c r="B22333" s="14">
        <v>0.61636574074074069</v>
      </c>
      <c r="C22333">
        <v>3</v>
      </c>
      <c r="D22333" t="s">
        <v>641</v>
      </c>
      <c r="E22333">
        <v>38</v>
      </c>
      <c r="F22333" t="s">
        <v>641</v>
      </c>
      <c r="S22333" t="str">
        <f t="shared" si="137"/>
        <v/>
      </c>
    </row>
    <row r="22334" spans="1:19" x14ac:dyDescent="0.5">
      <c r="A22334" s="4">
        <v>44318</v>
      </c>
      <c r="B22334" s="14">
        <v>0.61638888888888888</v>
      </c>
      <c r="C22334">
        <v>3</v>
      </c>
      <c r="D22334" t="s">
        <v>641</v>
      </c>
      <c r="E22334">
        <v>50</v>
      </c>
      <c r="F22334" t="s">
        <v>641</v>
      </c>
      <c r="S22334" t="str">
        <f t="shared" si="137"/>
        <v/>
      </c>
    </row>
    <row r="22335" spans="1:19" x14ac:dyDescent="0.5">
      <c r="A22335" s="4">
        <v>44318</v>
      </c>
      <c r="B22335" s="14">
        <v>0.61640046296296302</v>
      </c>
      <c r="C22335">
        <v>3</v>
      </c>
      <c r="D22335" t="s">
        <v>641</v>
      </c>
      <c r="E22335">
        <v>50</v>
      </c>
      <c r="F22335" t="s">
        <v>641</v>
      </c>
      <c r="S22335" t="str">
        <f t="shared" si="137"/>
        <v/>
      </c>
    </row>
    <row r="22336" spans="1:19" x14ac:dyDescent="0.5">
      <c r="A22336" s="4">
        <v>44318</v>
      </c>
      <c r="B22336" s="14">
        <v>0.61641203703703706</v>
      </c>
      <c r="C22336">
        <v>3</v>
      </c>
      <c r="D22336" t="s">
        <v>641</v>
      </c>
      <c r="E22336">
        <v>50</v>
      </c>
      <c r="F22336" t="s">
        <v>641</v>
      </c>
      <c r="S22336" t="str">
        <f t="shared" si="137"/>
        <v/>
      </c>
    </row>
    <row r="22337" spans="1:20" x14ac:dyDescent="0.5">
      <c r="A22337" s="4">
        <v>44318</v>
      </c>
      <c r="B22337" s="14">
        <v>0.61643518518518514</v>
      </c>
      <c r="C22337">
        <v>3</v>
      </c>
      <c r="D22337" t="s">
        <v>641</v>
      </c>
      <c r="E22337">
        <v>47</v>
      </c>
      <c r="F22337" t="s">
        <v>641</v>
      </c>
      <c r="S22337" t="str">
        <f t="shared" si="137"/>
        <v/>
      </c>
    </row>
    <row r="22338" spans="1:20" x14ac:dyDescent="0.5">
      <c r="A22338" s="4">
        <v>44318</v>
      </c>
      <c r="B22338" s="14">
        <v>0.61643518518518514</v>
      </c>
      <c r="C22338">
        <v>3</v>
      </c>
      <c r="D22338" t="s">
        <v>641</v>
      </c>
      <c r="E22338">
        <v>48</v>
      </c>
      <c r="F22338" t="s">
        <v>641</v>
      </c>
      <c r="S22338" t="str">
        <f t="shared" si="137"/>
        <v/>
      </c>
    </row>
    <row r="22339" spans="1:20" x14ac:dyDescent="0.5">
      <c r="A22339" s="4">
        <v>44318</v>
      </c>
      <c r="B22339" s="14">
        <v>0.61644675925925929</v>
      </c>
      <c r="C22339">
        <v>3</v>
      </c>
      <c r="D22339" t="s">
        <v>641</v>
      </c>
      <c r="E22339">
        <v>43</v>
      </c>
      <c r="F22339" t="s">
        <v>641</v>
      </c>
      <c r="S22339" t="str">
        <f t="shared" si="137"/>
        <v/>
      </c>
    </row>
    <row r="22340" spans="1:20" x14ac:dyDescent="0.5">
      <c r="A22340" s="4">
        <v>44318</v>
      </c>
      <c r="B22340" s="14">
        <v>0.61646990740740748</v>
      </c>
      <c r="C22340">
        <v>3</v>
      </c>
      <c r="D22340" t="s">
        <v>641</v>
      </c>
      <c r="E22340">
        <v>47</v>
      </c>
      <c r="F22340" t="s">
        <v>641</v>
      </c>
      <c r="S22340" t="str">
        <f t="shared" si="137"/>
        <v/>
      </c>
    </row>
    <row r="22341" spans="1:20" x14ac:dyDescent="0.5">
      <c r="A22341" s="4">
        <v>44318</v>
      </c>
      <c r="B22341" s="14">
        <v>0.61648148148148152</v>
      </c>
      <c r="C22341">
        <v>3</v>
      </c>
      <c r="D22341" t="s">
        <v>641</v>
      </c>
      <c r="E22341">
        <v>46</v>
      </c>
      <c r="F22341" t="s">
        <v>641</v>
      </c>
      <c r="S22341" t="str">
        <f t="shared" si="137"/>
        <v/>
      </c>
    </row>
    <row r="22342" spans="1:20" x14ac:dyDescent="0.5">
      <c r="A22342" s="4">
        <v>44318</v>
      </c>
      <c r="B22342" s="14">
        <v>0.61648148148148152</v>
      </c>
      <c r="C22342">
        <v>3</v>
      </c>
      <c r="D22342" t="s">
        <v>641</v>
      </c>
      <c r="E22342">
        <v>45</v>
      </c>
      <c r="F22342" t="s">
        <v>641</v>
      </c>
      <c r="S22342" t="str">
        <f t="shared" si="137"/>
        <v/>
      </c>
    </row>
    <row r="22343" spans="1:20" x14ac:dyDescent="0.5">
      <c r="A22343" s="4">
        <v>44318</v>
      </c>
      <c r="B22343" s="14">
        <v>0.61651620370370364</v>
      </c>
      <c r="C22343">
        <v>3</v>
      </c>
      <c r="D22343" t="s">
        <v>641</v>
      </c>
      <c r="E22343">
        <v>42</v>
      </c>
      <c r="F22343" t="s">
        <v>641</v>
      </c>
      <c r="S22343" t="str">
        <f t="shared" si="137"/>
        <v/>
      </c>
    </row>
    <row r="22344" spans="1:20" x14ac:dyDescent="0.5">
      <c r="A22344" s="4">
        <v>44318</v>
      </c>
      <c r="B22344" s="14">
        <v>0.61653935185185182</v>
      </c>
      <c r="C22344">
        <v>3</v>
      </c>
      <c r="D22344" t="s">
        <v>641</v>
      </c>
      <c r="E22344">
        <v>44</v>
      </c>
      <c r="F22344" t="s">
        <v>641</v>
      </c>
      <c r="S22344" t="str">
        <f t="shared" si="137"/>
        <v/>
      </c>
    </row>
    <row r="22345" spans="1:20" x14ac:dyDescent="0.5">
      <c r="A22345" s="4">
        <v>44318</v>
      </c>
      <c r="B22345" s="14">
        <v>0.6166666666666667</v>
      </c>
      <c r="C22345">
        <v>3</v>
      </c>
      <c r="D22345" t="s">
        <v>641</v>
      </c>
      <c r="E22345">
        <v>38</v>
      </c>
      <c r="F22345" t="s">
        <v>641</v>
      </c>
      <c r="S22345" t="str">
        <f t="shared" si="137"/>
        <v/>
      </c>
    </row>
    <row r="22346" spans="1:20" x14ac:dyDescent="0.5">
      <c r="A22346" s="4">
        <v>44318</v>
      </c>
      <c r="B22346" s="14">
        <v>0.7405787037037036</v>
      </c>
      <c r="C22346">
        <v>4</v>
      </c>
      <c r="D22346" t="s">
        <v>641</v>
      </c>
      <c r="E22346">
        <v>47</v>
      </c>
      <c r="F22346" t="s">
        <v>646</v>
      </c>
      <c r="G22346" s="14">
        <f>(B22346+"0:34:34")</f>
        <v>0.76458333333333328</v>
      </c>
      <c r="H22346" s="14"/>
      <c r="I22346" s="14"/>
      <c r="J22346">
        <v>1</v>
      </c>
      <c r="K22346" t="s">
        <v>913</v>
      </c>
      <c r="M22346" s="14">
        <v>0.76476851851851846</v>
      </c>
      <c r="N22346">
        <v>4</v>
      </c>
      <c r="O22346">
        <v>4</v>
      </c>
      <c r="P22346" t="s">
        <v>916</v>
      </c>
      <c r="S22346" t="str">
        <f t="shared" si="137"/>
        <v/>
      </c>
      <c r="T22346" t="s">
        <v>851</v>
      </c>
    </row>
    <row r="22347" spans="1:20" x14ac:dyDescent="0.5">
      <c r="A22347" s="4">
        <v>44318</v>
      </c>
      <c r="B22347" s="14">
        <v>0.88753472222222218</v>
      </c>
      <c r="C22347">
        <v>2</v>
      </c>
      <c r="D22347" t="s">
        <v>642</v>
      </c>
      <c r="E22347">
        <v>40</v>
      </c>
      <c r="F22347" t="s">
        <v>642</v>
      </c>
      <c r="G22347" s="14">
        <f>(B22347+"0:34:34")</f>
        <v>0.91153935185185186</v>
      </c>
      <c r="H22347" s="14"/>
      <c r="I22347" s="14"/>
      <c r="J22347">
        <v>1</v>
      </c>
      <c r="K22347" t="s">
        <v>642</v>
      </c>
      <c r="M22347" s="14">
        <v>0.91174768518518512</v>
      </c>
      <c r="N22347">
        <v>1</v>
      </c>
      <c r="O22347">
        <v>2</v>
      </c>
      <c r="P22347" s="69" t="s">
        <v>130</v>
      </c>
      <c r="Q22347">
        <v>30</v>
      </c>
      <c r="R22347">
        <v>35</v>
      </c>
      <c r="S22347">
        <f t="shared" si="137"/>
        <v>25.714285714285712</v>
      </c>
      <c r="T22347" t="s">
        <v>851</v>
      </c>
    </row>
    <row r="22348" spans="1:20" x14ac:dyDescent="0.5">
      <c r="A22348" s="4">
        <v>44318</v>
      </c>
      <c r="B22348" s="14">
        <v>0.92280092592592589</v>
      </c>
      <c r="C22348">
        <v>3</v>
      </c>
      <c r="D22348" t="s">
        <v>641</v>
      </c>
      <c r="E22348">
        <v>40</v>
      </c>
      <c r="F22348" t="s">
        <v>641</v>
      </c>
      <c r="S22348" t="str">
        <f t="shared" ref="S22348:S22368" si="138">IFERROR(IF(OR(C22348=3,C22348=4),(Q22348/R22348*35.5),(Q22348/R22348*30)),"")</f>
        <v/>
      </c>
    </row>
    <row r="22349" spans="1:20" x14ac:dyDescent="0.5">
      <c r="A22349" s="4">
        <v>44318</v>
      </c>
      <c r="B22349" s="14">
        <v>0.92282407407407396</v>
      </c>
      <c r="C22349">
        <v>3</v>
      </c>
      <c r="D22349" t="s">
        <v>641</v>
      </c>
      <c r="E22349">
        <v>49</v>
      </c>
      <c r="F22349" t="s">
        <v>641</v>
      </c>
      <c r="S22349" t="str">
        <f t="shared" si="138"/>
        <v/>
      </c>
    </row>
    <row r="22350" spans="1:20" x14ac:dyDescent="0.5">
      <c r="A22350" s="4">
        <v>44318</v>
      </c>
      <c r="B22350" s="14">
        <v>0.92283564814814811</v>
      </c>
      <c r="C22350">
        <v>3</v>
      </c>
      <c r="D22350" t="s">
        <v>641</v>
      </c>
      <c r="E22350">
        <v>49</v>
      </c>
      <c r="F22350" t="s">
        <v>641</v>
      </c>
      <c r="S22350" t="str">
        <f t="shared" si="138"/>
        <v/>
      </c>
    </row>
    <row r="22351" spans="1:20" x14ac:dyDescent="0.5">
      <c r="A22351" s="4">
        <v>44318</v>
      </c>
      <c r="B22351" s="14">
        <v>0.9228587962962963</v>
      </c>
      <c r="C22351">
        <v>3</v>
      </c>
      <c r="D22351" t="s">
        <v>641</v>
      </c>
      <c r="E22351">
        <v>41</v>
      </c>
      <c r="F22351" t="s">
        <v>641</v>
      </c>
      <c r="S22351" t="str">
        <f t="shared" si="138"/>
        <v/>
      </c>
    </row>
    <row r="22352" spans="1:20" x14ac:dyDescent="0.5">
      <c r="A22352" s="4">
        <v>44318</v>
      </c>
      <c r="B22352" s="14">
        <v>0.92291666666666661</v>
      </c>
      <c r="C22352">
        <v>3</v>
      </c>
      <c r="D22352" t="s">
        <v>641</v>
      </c>
      <c r="E22352">
        <v>44</v>
      </c>
      <c r="F22352" t="s">
        <v>641</v>
      </c>
      <c r="S22352" t="str">
        <f t="shared" si="138"/>
        <v/>
      </c>
    </row>
    <row r="22353" spans="1:19" x14ac:dyDescent="0.5">
      <c r="A22353" s="4">
        <v>44318</v>
      </c>
      <c r="B22353" s="14">
        <v>0.92292824074074076</v>
      </c>
      <c r="C22353">
        <v>3</v>
      </c>
      <c r="D22353" t="s">
        <v>641</v>
      </c>
      <c r="E22353">
        <v>48</v>
      </c>
      <c r="F22353" t="s">
        <v>641</v>
      </c>
      <c r="S22353" t="str">
        <f t="shared" si="138"/>
        <v/>
      </c>
    </row>
    <row r="22354" spans="1:19" x14ac:dyDescent="0.5">
      <c r="A22354" s="4">
        <v>44318</v>
      </c>
      <c r="B22354" s="14">
        <v>0.92295138888888895</v>
      </c>
      <c r="C22354">
        <v>3</v>
      </c>
      <c r="D22354" t="s">
        <v>641</v>
      </c>
      <c r="E22354">
        <v>46</v>
      </c>
      <c r="F22354" t="s">
        <v>641</v>
      </c>
      <c r="S22354" t="str">
        <f t="shared" si="138"/>
        <v/>
      </c>
    </row>
    <row r="22355" spans="1:19" x14ac:dyDescent="0.5">
      <c r="A22355" s="4">
        <v>44318</v>
      </c>
      <c r="B22355" s="14">
        <v>0.92296296296296287</v>
      </c>
      <c r="C22355">
        <v>3</v>
      </c>
      <c r="D22355" t="s">
        <v>641</v>
      </c>
      <c r="E22355">
        <v>48</v>
      </c>
      <c r="F22355" t="s">
        <v>641</v>
      </c>
      <c r="S22355" t="str">
        <f t="shared" si="138"/>
        <v/>
      </c>
    </row>
    <row r="22356" spans="1:19" x14ac:dyDescent="0.5">
      <c r="A22356" s="4">
        <v>44318</v>
      </c>
      <c r="B22356" s="14">
        <v>0.92300925925925925</v>
      </c>
      <c r="C22356">
        <v>3</v>
      </c>
      <c r="D22356" t="s">
        <v>641</v>
      </c>
      <c r="E22356">
        <v>42</v>
      </c>
      <c r="F22356" t="s">
        <v>641</v>
      </c>
      <c r="S22356" t="str">
        <f t="shared" si="138"/>
        <v/>
      </c>
    </row>
    <row r="22357" spans="1:19" x14ac:dyDescent="0.5">
      <c r="A22357" s="4">
        <v>44318</v>
      </c>
      <c r="B22357" s="14">
        <v>0.92304398148148159</v>
      </c>
      <c r="C22357">
        <v>3</v>
      </c>
      <c r="D22357" t="s">
        <v>641</v>
      </c>
      <c r="E22357">
        <v>44</v>
      </c>
      <c r="F22357" t="s">
        <v>641</v>
      </c>
      <c r="S22357" t="str">
        <f t="shared" si="138"/>
        <v/>
      </c>
    </row>
    <row r="22358" spans="1:19" x14ac:dyDescent="0.5">
      <c r="A22358" s="4">
        <v>44318</v>
      </c>
      <c r="B22358" s="14">
        <v>0.92307870370370371</v>
      </c>
      <c r="C22358">
        <v>3</v>
      </c>
      <c r="D22358" t="s">
        <v>641</v>
      </c>
      <c r="E22358">
        <v>40</v>
      </c>
      <c r="F22358" t="s">
        <v>641</v>
      </c>
      <c r="S22358" t="str">
        <f t="shared" si="138"/>
        <v/>
      </c>
    </row>
    <row r="22359" spans="1:19" x14ac:dyDescent="0.5">
      <c r="A22359" s="4">
        <v>44318</v>
      </c>
      <c r="B22359" s="14">
        <v>0.92309027777777775</v>
      </c>
      <c r="C22359">
        <v>3</v>
      </c>
      <c r="D22359" t="s">
        <v>641</v>
      </c>
      <c r="E22359">
        <v>42</v>
      </c>
      <c r="F22359" t="s">
        <v>641</v>
      </c>
      <c r="S22359" t="str">
        <f t="shared" si="138"/>
        <v/>
      </c>
    </row>
    <row r="22360" spans="1:19" x14ac:dyDescent="0.5">
      <c r="A22360" s="4">
        <v>44318</v>
      </c>
      <c r="B22360" s="14">
        <v>0.92310185185185178</v>
      </c>
      <c r="C22360">
        <v>3</v>
      </c>
      <c r="D22360" t="s">
        <v>641</v>
      </c>
      <c r="E22360">
        <v>49</v>
      </c>
      <c r="F22360" t="s">
        <v>641</v>
      </c>
      <c r="S22360" t="str">
        <f t="shared" si="138"/>
        <v/>
      </c>
    </row>
    <row r="22361" spans="1:19" x14ac:dyDescent="0.5">
      <c r="A22361" s="4">
        <v>44318</v>
      </c>
      <c r="B22361" s="14">
        <v>0.92311342592592593</v>
      </c>
      <c r="C22361">
        <v>3</v>
      </c>
      <c r="D22361" t="s">
        <v>641</v>
      </c>
      <c r="E22361">
        <v>49</v>
      </c>
      <c r="F22361" t="s">
        <v>641</v>
      </c>
      <c r="S22361" t="str">
        <f t="shared" si="138"/>
        <v/>
      </c>
    </row>
    <row r="22362" spans="1:19" x14ac:dyDescent="0.5">
      <c r="A22362" s="4">
        <v>44318</v>
      </c>
      <c r="B22362" s="14">
        <v>0.92312500000000008</v>
      </c>
      <c r="C22362">
        <v>3</v>
      </c>
      <c r="D22362" t="s">
        <v>641</v>
      </c>
      <c r="E22362">
        <v>49</v>
      </c>
      <c r="F22362" t="s">
        <v>641</v>
      </c>
      <c r="S22362" t="str">
        <f t="shared" si="138"/>
        <v/>
      </c>
    </row>
    <row r="22363" spans="1:19" x14ac:dyDescent="0.5">
      <c r="A22363" s="4">
        <v>44318</v>
      </c>
      <c r="B22363" s="14">
        <v>0.92314814814814816</v>
      </c>
      <c r="C22363">
        <v>3</v>
      </c>
      <c r="D22363" t="s">
        <v>641</v>
      </c>
      <c r="E22363">
        <v>40</v>
      </c>
      <c r="F22363" t="s">
        <v>641</v>
      </c>
      <c r="S22363" t="str">
        <f t="shared" si="138"/>
        <v/>
      </c>
    </row>
    <row r="22364" spans="1:19" x14ac:dyDescent="0.5">
      <c r="A22364" s="4">
        <v>44318</v>
      </c>
      <c r="B22364" s="14">
        <v>0.92318287037037028</v>
      </c>
      <c r="C22364">
        <v>3</v>
      </c>
      <c r="D22364" t="s">
        <v>641</v>
      </c>
      <c r="E22364">
        <v>45</v>
      </c>
      <c r="F22364" t="s">
        <v>641</v>
      </c>
      <c r="S22364" t="str">
        <f t="shared" si="138"/>
        <v/>
      </c>
    </row>
    <row r="22365" spans="1:19" x14ac:dyDescent="0.5">
      <c r="A22365" s="4">
        <v>44318</v>
      </c>
      <c r="B22365" s="14">
        <v>0.92320601851851858</v>
      </c>
      <c r="C22365">
        <v>3</v>
      </c>
      <c r="D22365" t="s">
        <v>641</v>
      </c>
      <c r="E22365">
        <v>49</v>
      </c>
      <c r="F22365" t="s">
        <v>641</v>
      </c>
      <c r="S22365" t="str">
        <f t="shared" si="138"/>
        <v/>
      </c>
    </row>
    <row r="22366" spans="1:19" x14ac:dyDescent="0.5">
      <c r="A22366" s="4">
        <v>44318</v>
      </c>
      <c r="B22366" s="14">
        <v>0.92322916666666666</v>
      </c>
      <c r="C22366">
        <v>3</v>
      </c>
      <c r="D22366" t="s">
        <v>641</v>
      </c>
      <c r="E22366">
        <v>40</v>
      </c>
      <c r="F22366" t="s">
        <v>641</v>
      </c>
      <c r="S22366" t="str">
        <f t="shared" si="138"/>
        <v/>
      </c>
    </row>
    <row r="22367" spans="1:19" x14ac:dyDescent="0.5">
      <c r="A22367" s="4">
        <v>44318</v>
      </c>
      <c r="B22367" s="14">
        <v>0.92322916666666666</v>
      </c>
      <c r="C22367">
        <v>3</v>
      </c>
      <c r="D22367" t="s">
        <v>641</v>
      </c>
      <c r="E22367">
        <v>41</v>
      </c>
      <c r="F22367" t="s">
        <v>641</v>
      </c>
      <c r="S22367" t="str">
        <f t="shared" si="138"/>
        <v/>
      </c>
    </row>
    <row r="22368" spans="1:19" x14ac:dyDescent="0.5">
      <c r="A22368" s="4">
        <v>44318</v>
      </c>
      <c r="B22368" s="14">
        <v>0.92337962962962961</v>
      </c>
      <c r="C22368">
        <v>3</v>
      </c>
      <c r="D22368" t="s">
        <v>641</v>
      </c>
      <c r="E22368">
        <v>42</v>
      </c>
      <c r="F22368" t="s">
        <v>641</v>
      </c>
      <c r="S22368" t="str">
        <f t="shared" si="138"/>
        <v/>
      </c>
    </row>
    <row r="22369" spans="1:20" x14ac:dyDescent="0.5">
      <c r="A22369" s="4">
        <v>44318</v>
      </c>
      <c r="B22369" s="14">
        <v>0.93937500000000007</v>
      </c>
      <c r="C22369">
        <v>4</v>
      </c>
      <c r="D22369" t="s">
        <v>642</v>
      </c>
      <c r="E22369">
        <v>101</v>
      </c>
      <c r="F22369" t="s">
        <v>642</v>
      </c>
      <c r="G22369" s="14">
        <f>(B22369+"0:34:34")</f>
        <v>0.96337962962962975</v>
      </c>
      <c r="H22369" s="14"/>
      <c r="I22369" s="14"/>
      <c r="J22369">
        <v>1</v>
      </c>
      <c r="K22369" t="s">
        <v>642</v>
      </c>
      <c r="M22369" s="14">
        <v>0.96358796296296301</v>
      </c>
      <c r="N22369">
        <v>4</v>
      </c>
      <c r="O22369">
        <v>4</v>
      </c>
      <c r="P22369" t="s">
        <v>32</v>
      </c>
      <c r="Q22369">
        <v>68</v>
      </c>
      <c r="R22369">
        <v>40</v>
      </c>
      <c r="S22369">
        <f>IFERROR(IF(OR(C22369=3,C22369=4),(Q22369/R22369*35.5),(Q22369/R22369*35)),"")</f>
        <v>60.35</v>
      </c>
      <c r="T22369" t="s">
        <v>911</v>
      </c>
    </row>
    <row r="22370" spans="1:20" x14ac:dyDescent="0.5">
      <c r="A22370" s="60">
        <v>44318</v>
      </c>
      <c r="B22370" s="61">
        <v>0.96590277777777789</v>
      </c>
      <c r="C22370" s="25">
        <v>3</v>
      </c>
      <c r="D22370" s="25" t="s">
        <v>641</v>
      </c>
      <c r="E22370" s="25">
        <v>127</v>
      </c>
      <c r="F22370" s="25" t="s">
        <v>646</v>
      </c>
      <c r="G22370" s="61">
        <f>(B22370+"0:34:34")</f>
        <v>0.98990740740740757</v>
      </c>
      <c r="H22370" s="61"/>
      <c r="I22370" s="61"/>
      <c r="J22370" s="62">
        <v>2</v>
      </c>
      <c r="K22370" s="62" t="s">
        <v>913</v>
      </c>
      <c r="L22370" s="62"/>
      <c r="M22370" s="63">
        <v>0.99012731481481486</v>
      </c>
      <c r="N22370" s="62">
        <v>3</v>
      </c>
      <c r="O22370" s="62">
        <v>3</v>
      </c>
      <c r="P22370" s="62" t="s">
        <v>916</v>
      </c>
      <c r="Q22370" s="62"/>
      <c r="R22370" s="62"/>
      <c r="S22370" s="62"/>
      <c r="T22370" s="62" t="s">
        <v>912</v>
      </c>
    </row>
    <row r="22371" spans="1:20" x14ac:dyDescent="0.5">
      <c r="A22371" s="4">
        <v>44319</v>
      </c>
      <c r="B22371" s="14">
        <v>0.25273148148148145</v>
      </c>
      <c r="C22371">
        <v>3</v>
      </c>
      <c r="D22371" t="s">
        <v>641</v>
      </c>
      <c r="E22371">
        <v>127</v>
      </c>
      <c r="F22371" t="s">
        <v>641</v>
      </c>
      <c r="G22371" s="14">
        <f>(B22371+"0:34:52")</f>
        <v>0.27694444444444444</v>
      </c>
      <c r="H22371" s="14"/>
      <c r="I22371" s="14"/>
      <c r="J22371">
        <v>1</v>
      </c>
      <c r="K22371" t="s">
        <v>642</v>
      </c>
      <c r="M22371" s="14">
        <v>0.27697916666666667</v>
      </c>
      <c r="N22371">
        <v>3</v>
      </c>
      <c r="O22371">
        <v>3</v>
      </c>
      <c r="P22371" t="s">
        <v>916</v>
      </c>
      <c r="S22371" t="str">
        <f>IFERROR(IF(OR(C22371=3,C22371=4),(Q22371/R22371*35.5),(Q22371/R22371*30)),"")</f>
        <v/>
      </c>
      <c r="T22371" t="s">
        <v>851</v>
      </c>
    </row>
    <row r="22372" spans="1:20" x14ac:dyDescent="0.5">
      <c r="A22372" s="4">
        <v>44319</v>
      </c>
      <c r="B22372" s="14">
        <v>1.0833333333333334E-2</v>
      </c>
      <c r="C22372">
        <v>2</v>
      </c>
      <c r="D22372" t="s">
        <v>641</v>
      </c>
      <c r="E22372">
        <v>45</v>
      </c>
      <c r="F22372" t="s">
        <v>646</v>
      </c>
      <c r="G22372" s="14">
        <f>(B22372+"0:34:52")</f>
        <v>3.5046296296296298E-2</v>
      </c>
      <c r="H22372" s="14"/>
      <c r="I22372" s="14"/>
      <c r="J22372">
        <v>1</v>
      </c>
      <c r="K22372" t="s">
        <v>913</v>
      </c>
      <c r="M22372" s="14">
        <v>3.5057870370370371E-2</v>
      </c>
      <c r="N22372">
        <v>1</v>
      </c>
      <c r="O22372">
        <v>2</v>
      </c>
      <c r="P22372" t="s">
        <v>32</v>
      </c>
      <c r="Q22372">
        <v>45</v>
      </c>
      <c r="R22372">
        <v>35</v>
      </c>
      <c r="S22372">
        <f>IFERROR(IF(OR(C22372=3,C22372=4),(Q22372/R22372*35.5),(Q22372/R22372*35)),"")</f>
        <v>45</v>
      </c>
      <c r="T22372" t="s">
        <v>851</v>
      </c>
    </row>
    <row r="22373" spans="1:20" x14ac:dyDescent="0.5">
      <c r="A22373" s="4">
        <v>44319</v>
      </c>
      <c r="B22373" s="14">
        <v>3.5069444444444445E-2</v>
      </c>
      <c r="C22373">
        <v>3</v>
      </c>
      <c r="D22373" t="s">
        <v>641</v>
      </c>
      <c r="E22373">
        <v>39</v>
      </c>
      <c r="F22373" t="s">
        <v>641</v>
      </c>
      <c r="S22373" t="str">
        <f t="shared" ref="S22373:S22404" si="139">IFERROR(IF(OR(C22373=3,C22373=4),(Q22373/R22373*35.5),(Q22373/R22373*30)),"")</f>
        <v/>
      </c>
    </row>
    <row r="22374" spans="1:20" x14ac:dyDescent="0.5">
      <c r="A22374" s="4">
        <v>44319</v>
      </c>
      <c r="B22374" s="14">
        <v>3.5092592592592592E-2</v>
      </c>
      <c r="C22374">
        <v>3</v>
      </c>
      <c r="D22374" t="s">
        <v>641</v>
      </c>
      <c r="E22374">
        <v>41</v>
      </c>
      <c r="F22374" t="s">
        <v>641</v>
      </c>
      <c r="S22374" t="str">
        <f t="shared" si="139"/>
        <v/>
      </c>
    </row>
    <row r="22375" spans="1:20" x14ac:dyDescent="0.5">
      <c r="A22375" s="4">
        <v>44319</v>
      </c>
      <c r="B22375" s="14">
        <v>3.5104166666666665E-2</v>
      </c>
      <c r="C22375">
        <v>3</v>
      </c>
      <c r="D22375" t="s">
        <v>641</v>
      </c>
      <c r="E22375">
        <v>41</v>
      </c>
      <c r="F22375" t="s">
        <v>641</v>
      </c>
      <c r="S22375" t="str">
        <f t="shared" si="139"/>
        <v/>
      </c>
    </row>
    <row r="22376" spans="1:20" x14ac:dyDescent="0.5">
      <c r="A22376" s="4">
        <v>44319</v>
      </c>
      <c r="B22376" s="14">
        <v>3.5115740740740746E-2</v>
      </c>
      <c r="C22376">
        <v>3</v>
      </c>
      <c r="D22376" t="s">
        <v>641</v>
      </c>
      <c r="E22376">
        <v>41</v>
      </c>
      <c r="F22376" t="s">
        <v>641</v>
      </c>
      <c r="S22376" t="str">
        <f t="shared" si="139"/>
        <v/>
      </c>
    </row>
    <row r="22377" spans="1:20" x14ac:dyDescent="0.5">
      <c r="A22377" s="4">
        <v>44319</v>
      </c>
      <c r="B22377" s="14">
        <v>3.5138888888888893E-2</v>
      </c>
      <c r="C22377">
        <v>3</v>
      </c>
      <c r="D22377" t="s">
        <v>641</v>
      </c>
      <c r="E22377">
        <v>39</v>
      </c>
      <c r="F22377" t="s">
        <v>641</v>
      </c>
      <c r="S22377" t="str">
        <f t="shared" si="139"/>
        <v/>
      </c>
    </row>
    <row r="22378" spans="1:20" x14ac:dyDescent="0.5">
      <c r="A22378" s="4">
        <v>44319</v>
      </c>
      <c r="B22378" s="14">
        <v>3.5173611111111107E-2</v>
      </c>
      <c r="C22378">
        <v>3</v>
      </c>
      <c r="D22378" t="s">
        <v>641</v>
      </c>
      <c r="E22378">
        <v>39</v>
      </c>
      <c r="F22378" t="s">
        <v>641</v>
      </c>
      <c r="S22378" t="str">
        <f t="shared" si="139"/>
        <v/>
      </c>
    </row>
    <row r="22379" spans="1:20" x14ac:dyDescent="0.5">
      <c r="A22379" s="4">
        <v>44319</v>
      </c>
      <c r="B22379" s="14">
        <v>3.5185185185185187E-2</v>
      </c>
      <c r="C22379">
        <v>3</v>
      </c>
      <c r="D22379" t="s">
        <v>641</v>
      </c>
      <c r="E22379">
        <v>38</v>
      </c>
      <c r="F22379" t="s">
        <v>641</v>
      </c>
      <c r="S22379" t="str">
        <f t="shared" si="139"/>
        <v/>
      </c>
    </row>
    <row r="22380" spans="1:20" x14ac:dyDescent="0.5">
      <c r="A22380" s="4">
        <v>44319</v>
      </c>
      <c r="B22380" s="14">
        <v>3.5219907407407408E-2</v>
      </c>
      <c r="C22380">
        <v>3</v>
      </c>
      <c r="D22380" t="s">
        <v>641</v>
      </c>
      <c r="E22380">
        <v>40</v>
      </c>
      <c r="F22380" t="s">
        <v>641</v>
      </c>
      <c r="S22380" t="str">
        <f t="shared" si="139"/>
        <v/>
      </c>
    </row>
    <row r="22381" spans="1:20" x14ac:dyDescent="0.5">
      <c r="A22381" s="4">
        <v>44319</v>
      </c>
      <c r="B22381" s="14">
        <v>3.5231481481481482E-2</v>
      </c>
      <c r="C22381">
        <v>3</v>
      </c>
      <c r="D22381" t="s">
        <v>641</v>
      </c>
      <c r="E22381">
        <v>40</v>
      </c>
      <c r="F22381" t="s">
        <v>641</v>
      </c>
      <c r="S22381" t="str">
        <f t="shared" si="139"/>
        <v/>
      </c>
    </row>
    <row r="22382" spans="1:20" x14ac:dyDescent="0.5">
      <c r="A22382" s="4">
        <v>44319</v>
      </c>
      <c r="B22382" s="14">
        <v>3.5405092592592592E-2</v>
      </c>
      <c r="C22382">
        <v>3</v>
      </c>
      <c r="D22382" t="s">
        <v>641</v>
      </c>
      <c r="E22382">
        <v>40</v>
      </c>
      <c r="F22382" t="s">
        <v>641</v>
      </c>
      <c r="S22382" t="str">
        <f t="shared" si="139"/>
        <v/>
      </c>
    </row>
    <row r="22383" spans="1:20" x14ac:dyDescent="0.5">
      <c r="A22383" s="4">
        <v>44319</v>
      </c>
      <c r="B22383" s="14">
        <v>3.5486111111111114E-2</v>
      </c>
      <c r="C22383">
        <v>3</v>
      </c>
      <c r="D22383" t="s">
        <v>641</v>
      </c>
      <c r="E22383">
        <v>39</v>
      </c>
      <c r="F22383" t="s">
        <v>641</v>
      </c>
      <c r="S22383" t="str">
        <f t="shared" si="139"/>
        <v/>
      </c>
    </row>
    <row r="22384" spans="1:20" x14ac:dyDescent="0.5">
      <c r="A22384" s="4">
        <v>44319</v>
      </c>
      <c r="B22384" s="14">
        <v>3.5520833333333328E-2</v>
      </c>
      <c r="C22384">
        <v>3</v>
      </c>
      <c r="D22384" t="s">
        <v>641</v>
      </c>
      <c r="E22384">
        <v>38</v>
      </c>
      <c r="F22384" t="s">
        <v>641</v>
      </c>
      <c r="S22384" t="str">
        <f t="shared" si="139"/>
        <v/>
      </c>
    </row>
    <row r="22385" spans="1:20" x14ac:dyDescent="0.5">
      <c r="A22385" s="4">
        <v>44319</v>
      </c>
      <c r="B22385" s="14">
        <v>6.8553240740740748E-2</v>
      </c>
      <c r="C22385">
        <v>4</v>
      </c>
      <c r="D22385" t="s">
        <v>646</v>
      </c>
      <c r="E22385">
        <v>66</v>
      </c>
      <c r="F22385" t="s">
        <v>646</v>
      </c>
      <c r="G22385" s="14">
        <f>(B22385+"0:34:52")</f>
        <v>9.2766203703703712E-2</v>
      </c>
      <c r="H22385" s="14"/>
      <c r="I22385" s="14"/>
      <c r="J22385">
        <v>1</v>
      </c>
      <c r="S22385" t="str">
        <f t="shared" si="139"/>
        <v/>
      </c>
      <c r="T22385" s="46" t="s">
        <v>912</v>
      </c>
    </row>
    <row r="22386" spans="1:20" x14ac:dyDescent="0.5">
      <c r="A22386" s="4">
        <v>44319</v>
      </c>
      <c r="B22386" s="14">
        <v>0.10548611111111111</v>
      </c>
      <c r="C22386">
        <v>3</v>
      </c>
      <c r="D22386" t="s">
        <v>642</v>
      </c>
      <c r="E22386">
        <v>127</v>
      </c>
      <c r="F22386" t="s">
        <v>642</v>
      </c>
      <c r="G22386" s="14">
        <f>(B22386+"0:34:52")</f>
        <v>0.12969907407407408</v>
      </c>
      <c r="H22386" s="14"/>
      <c r="I22386" s="14"/>
      <c r="J22386">
        <v>2</v>
      </c>
      <c r="K22386" t="s">
        <v>642</v>
      </c>
      <c r="M22386" s="14">
        <v>0.12969907407407408</v>
      </c>
      <c r="N22386">
        <v>2</v>
      </c>
      <c r="O22386">
        <v>3</v>
      </c>
      <c r="P22386" t="s">
        <v>916</v>
      </c>
      <c r="S22386" t="str">
        <f t="shared" si="139"/>
        <v/>
      </c>
      <c r="T22386" t="s">
        <v>851</v>
      </c>
    </row>
    <row r="22387" spans="1:20" x14ac:dyDescent="0.5">
      <c r="A22387" s="4">
        <v>44319</v>
      </c>
      <c r="B22387" s="14">
        <v>0.10553240740740739</v>
      </c>
      <c r="C22387">
        <v>3</v>
      </c>
      <c r="D22387" t="s">
        <v>641</v>
      </c>
      <c r="E22387">
        <v>69</v>
      </c>
      <c r="F22387" t="s">
        <v>641</v>
      </c>
      <c r="S22387" t="str">
        <f t="shared" si="139"/>
        <v/>
      </c>
    </row>
    <row r="22388" spans="1:20" x14ac:dyDescent="0.5">
      <c r="A22388" s="4">
        <v>44319</v>
      </c>
      <c r="B22388" s="14">
        <v>0.69406249999999992</v>
      </c>
      <c r="C22388">
        <v>3</v>
      </c>
      <c r="D22388" t="s">
        <v>641</v>
      </c>
      <c r="E22388">
        <v>39</v>
      </c>
      <c r="F22388" t="s">
        <v>641</v>
      </c>
      <c r="S22388" t="str">
        <f t="shared" si="139"/>
        <v/>
      </c>
    </row>
    <row r="22389" spans="1:20" x14ac:dyDescent="0.5">
      <c r="A22389" s="4">
        <v>44319</v>
      </c>
      <c r="B22389" s="14">
        <v>0.69417824074074075</v>
      </c>
      <c r="C22389">
        <v>3</v>
      </c>
      <c r="D22389" t="s">
        <v>641</v>
      </c>
      <c r="E22389">
        <v>42</v>
      </c>
      <c r="F22389" t="s">
        <v>641</v>
      </c>
      <c r="S22389" t="str">
        <f t="shared" si="139"/>
        <v/>
      </c>
    </row>
    <row r="22390" spans="1:20" x14ac:dyDescent="0.5">
      <c r="A22390" s="4">
        <v>44319</v>
      </c>
      <c r="B22390" s="14">
        <v>0.69420138888888883</v>
      </c>
      <c r="C22390">
        <v>3</v>
      </c>
      <c r="D22390" t="s">
        <v>641</v>
      </c>
      <c r="E22390">
        <v>46</v>
      </c>
      <c r="F22390" t="s">
        <v>641</v>
      </c>
      <c r="S22390" t="str">
        <f t="shared" si="139"/>
        <v/>
      </c>
    </row>
    <row r="22391" spans="1:20" x14ac:dyDescent="0.5">
      <c r="A22391" s="4">
        <v>44319</v>
      </c>
      <c r="B22391" s="14">
        <v>0.69421296296296298</v>
      </c>
      <c r="C22391">
        <v>3</v>
      </c>
      <c r="D22391" t="s">
        <v>641</v>
      </c>
      <c r="E22391">
        <v>46</v>
      </c>
      <c r="F22391" t="s">
        <v>641</v>
      </c>
      <c r="S22391" t="str">
        <f t="shared" si="139"/>
        <v/>
      </c>
    </row>
    <row r="22392" spans="1:20" x14ac:dyDescent="0.5">
      <c r="A22392" s="4">
        <v>44319</v>
      </c>
      <c r="B22392" s="14">
        <v>0.69422453703703713</v>
      </c>
      <c r="C22392">
        <v>3</v>
      </c>
      <c r="D22392" t="s">
        <v>641</v>
      </c>
      <c r="E22392">
        <v>42</v>
      </c>
      <c r="F22392" t="s">
        <v>641</v>
      </c>
      <c r="S22392" t="str">
        <f t="shared" si="139"/>
        <v/>
      </c>
    </row>
    <row r="22393" spans="1:20" x14ac:dyDescent="0.5">
      <c r="A22393" s="4">
        <v>44319</v>
      </c>
      <c r="B22393" s="14">
        <v>0.69423611111111105</v>
      </c>
      <c r="C22393">
        <v>3</v>
      </c>
      <c r="D22393" t="s">
        <v>641</v>
      </c>
      <c r="E22393">
        <v>39</v>
      </c>
      <c r="F22393" t="s">
        <v>641</v>
      </c>
      <c r="S22393" t="str">
        <f t="shared" si="139"/>
        <v/>
      </c>
    </row>
    <row r="22394" spans="1:20" x14ac:dyDescent="0.5">
      <c r="A22394" s="4">
        <v>44319</v>
      </c>
      <c r="B22394" s="14">
        <v>0.6942476851851852</v>
      </c>
      <c r="C22394">
        <v>3</v>
      </c>
      <c r="D22394" t="s">
        <v>641</v>
      </c>
      <c r="E22394">
        <v>41</v>
      </c>
      <c r="F22394" t="s">
        <v>641</v>
      </c>
      <c r="S22394" t="str">
        <f t="shared" si="139"/>
        <v/>
      </c>
    </row>
    <row r="22395" spans="1:20" x14ac:dyDescent="0.5">
      <c r="A22395" s="4">
        <v>44319</v>
      </c>
      <c r="B22395" s="14">
        <v>0.69425925925925924</v>
      </c>
      <c r="C22395">
        <v>3</v>
      </c>
      <c r="D22395" t="s">
        <v>641</v>
      </c>
      <c r="E22395">
        <v>44</v>
      </c>
      <c r="F22395" t="s">
        <v>641</v>
      </c>
      <c r="S22395" t="str">
        <f t="shared" si="139"/>
        <v/>
      </c>
    </row>
    <row r="22396" spans="1:20" x14ac:dyDescent="0.5">
      <c r="A22396" s="4">
        <v>44319</v>
      </c>
      <c r="B22396" s="14">
        <v>0.69427083333333339</v>
      </c>
      <c r="C22396">
        <v>3</v>
      </c>
      <c r="D22396" t="s">
        <v>641</v>
      </c>
      <c r="E22396">
        <v>42</v>
      </c>
      <c r="F22396" t="s">
        <v>641</v>
      </c>
      <c r="S22396" t="str">
        <f t="shared" si="139"/>
        <v/>
      </c>
    </row>
    <row r="22397" spans="1:20" x14ac:dyDescent="0.5">
      <c r="A22397" s="4">
        <v>44319</v>
      </c>
      <c r="B22397" s="14">
        <v>0.69428240740740732</v>
      </c>
      <c r="C22397">
        <v>3</v>
      </c>
      <c r="D22397" t="s">
        <v>641</v>
      </c>
      <c r="E22397">
        <v>42</v>
      </c>
      <c r="F22397" t="s">
        <v>641</v>
      </c>
      <c r="S22397" t="str">
        <f t="shared" si="139"/>
        <v/>
      </c>
    </row>
    <row r="22398" spans="1:20" x14ac:dyDescent="0.5">
      <c r="A22398" s="4">
        <v>44319</v>
      </c>
      <c r="B22398" s="14">
        <v>0.69430555555555562</v>
      </c>
      <c r="C22398">
        <v>3</v>
      </c>
      <c r="D22398" t="s">
        <v>641</v>
      </c>
      <c r="E22398">
        <v>46</v>
      </c>
      <c r="F22398" t="s">
        <v>641</v>
      </c>
      <c r="S22398" t="str">
        <f t="shared" si="139"/>
        <v/>
      </c>
    </row>
    <row r="22399" spans="1:20" x14ac:dyDescent="0.5">
      <c r="A22399" s="4">
        <v>44319</v>
      </c>
      <c r="B22399" s="14">
        <v>0.69431712962962966</v>
      </c>
      <c r="C22399">
        <v>3</v>
      </c>
      <c r="D22399" t="s">
        <v>641</v>
      </c>
      <c r="E22399">
        <v>44</v>
      </c>
      <c r="F22399" t="s">
        <v>641</v>
      </c>
      <c r="S22399" t="str">
        <f t="shared" si="139"/>
        <v/>
      </c>
    </row>
    <row r="22400" spans="1:20" x14ac:dyDescent="0.5">
      <c r="A22400" s="4">
        <v>44319</v>
      </c>
      <c r="B22400" s="14">
        <v>0.6943287037037037</v>
      </c>
      <c r="C22400">
        <v>3</v>
      </c>
      <c r="D22400" t="s">
        <v>641</v>
      </c>
      <c r="E22400">
        <v>45</v>
      </c>
      <c r="F22400" t="s">
        <v>641</v>
      </c>
      <c r="S22400" t="str">
        <f t="shared" si="139"/>
        <v/>
      </c>
    </row>
    <row r="22401" spans="1:19" x14ac:dyDescent="0.5">
      <c r="A22401" s="4">
        <v>44319</v>
      </c>
      <c r="B22401" s="14">
        <v>0.69434027777777774</v>
      </c>
      <c r="C22401">
        <v>3</v>
      </c>
      <c r="D22401" t="s">
        <v>641</v>
      </c>
      <c r="E22401">
        <v>48</v>
      </c>
      <c r="F22401" t="s">
        <v>641</v>
      </c>
      <c r="S22401" t="str">
        <f t="shared" si="139"/>
        <v/>
      </c>
    </row>
    <row r="22402" spans="1:19" x14ac:dyDescent="0.5">
      <c r="A22402" s="4">
        <v>44319</v>
      </c>
      <c r="B22402" s="14">
        <v>0.69435185185185189</v>
      </c>
      <c r="C22402">
        <v>3</v>
      </c>
      <c r="D22402" t="s">
        <v>641</v>
      </c>
      <c r="E22402">
        <v>38</v>
      </c>
      <c r="F22402" t="s">
        <v>641</v>
      </c>
      <c r="S22402" t="str">
        <f t="shared" si="139"/>
        <v/>
      </c>
    </row>
    <row r="22403" spans="1:19" x14ac:dyDescent="0.5">
      <c r="A22403" s="4">
        <v>44319</v>
      </c>
      <c r="B22403" s="14">
        <v>0.69436342592592604</v>
      </c>
      <c r="C22403">
        <v>3</v>
      </c>
      <c r="D22403" t="s">
        <v>641</v>
      </c>
      <c r="E22403">
        <v>40</v>
      </c>
      <c r="F22403" t="s">
        <v>641</v>
      </c>
      <c r="S22403" t="str">
        <f t="shared" si="139"/>
        <v/>
      </c>
    </row>
    <row r="22404" spans="1:19" x14ac:dyDescent="0.5">
      <c r="A22404" s="4">
        <v>44319</v>
      </c>
      <c r="B22404" s="14">
        <v>0.69438657407407411</v>
      </c>
      <c r="C22404">
        <v>3</v>
      </c>
      <c r="D22404" t="s">
        <v>641</v>
      </c>
      <c r="E22404">
        <v>38</v>
      </c>
      <c r="F22404" t="s">
        <v>641</v>
      </c>
      <c r="S22404" t="str">
        <f t="shared" si="139"/>
        <v/>
      </c>
    </row>
    <row r="22405" spans="1:19" x14ac:dyDescent="0.5">
      <c r="A22405" s="4">
        <v>44319</v>
      </c>
      <c r="B22405" s="14">
        <v>0.69439814814814815</v>
      </c>
      <c r="C22405">
        <v>3</v>
      </c>
      <c r="D22405" t="s">
        <v>641</v>
      </c>
      <c r="E22405">
        <v>46</v>
      </c>
      <c r="F22405" t="s">
        <v>641</v>
      </c>
      <c r="S22405" t="str">
        <f t="shared" ref="S22405:S22436" si="140">IFERROR(IF(OR(C22405=3,C22405=4),(Q22405/R22405*35.5),(Q22405/R22405*30)),"")</f>
        <v/>
      </c>
    </row>
    <row r="22406" spans="1:19" x14ac:dyDescent="0.5">
      <c r="A22406" s="4">
        <v>44319</v>
      </c>
      <c r="B22406" s="14">
        <v>0.69443287037037038</v>
      </c>
      <c r="C22406">
        <v>3</v>
      </c>
      <c r="D22406" t="s">
        <v>641</v>
      </c>
      <c r="E22406">
        <v>40</v>
      </c>
      <c r="F22406" t="s">
        <v>641</v>
      </c>
      <c r="S22406" t="str">
        <f t="shared" si="140"/>
        <v/>
      </c>
    </row>
    <row r="22407" spans="1:19" x14ac:dyDescent="0.5">
      <c r="A22407" s="4">
        <v>44319</v>
      </c>
      <c r="B22407" s="14">
        <v>0.69444444444444453</v>
      </c>
      <c r="C22407">
        <v>3</v>
      </c>
      <c r="D22407" t="s">
        <v>641</v>
      </c>
      <c r="E22407">
        <v>43</v>
      </c>
      <c r="F22407" t="s">
        <v>641</v>
      </c>
      <c r="S22407" t="str">
        <f t="shared" si="140"/>
        <v/>
      </c>
    </row>
    <row r="22408" spans="1:19" x14ac:dyDescent="0.5">
      <c r="A22408" s="4">
        <v>44319</v>
      </c>
      <c r="B22408" s="14">
        <v>0.69446759259259261</v>
      </c>
      <c r="C22408">
        <v>3</v>
      </c>
      <c r="D22408" t="s">
        <v>641</v>
      </c>
      <c r="E22408">
        <v>44</v>
      </c>
      <c r="F22408" t="s">
        <v>641</v>
      </c>
      <c r="S22408" t="str">
        <f t="shared" si="140"/>
        <v/>
      </c>
    </row>
    <row r="22409" spans="1:19" x14ac:dyDescent="0.5">
      <c r="A22409" s="4">
        <v>44319</v>
      </c>
      <c r="B22409" s="14">
        <v>0.6944907407407408</v>
      </c>
      <c r="C22409">
        <v>3</v>
      </c>
      <c r="D22409" t="s">
        <v>641</v>
      </c>
      <c r="E22409">
        <v>41</v>
      </c>
      <c r="F22409" t="s">
        <v>641</v>
      </c>
      <c r="S22409" t="str">
        <f t="shared" si="140"/>
        <v/>
      </c>
    </row>
    <row r="22410" spans="1:19" x14ac:dyDescent="0.5">
      <c r="A22410" s="4">
        <v>44319</v>
      </c>
      <c r="B22410" s="14">
        <v>0.69456018518518514</v>
      </c>
      <c r="C22410">
        <v>3</v>
      </c>
      <c r="D22410" t="s">
        <v>641</v>
      </c>
      <c r="E22410">
        <v>39</v>
      </c>
      <c r="F22410" t="s">
        <v>641</v>
      </c>
      <c r="S22410" t="str">
        <f t="shared" si="140"/>
        <v/>
      </c>
    </row>
    <row r="22411" spans="1:19" x14ac:dyDescent="0.5">
      <c r="A22411" s="4">
        <v>44319</v>
      </c>
      <c r="B22411" s="14">
        <v>0.69460648148148152</v>
      </c>
      <c r="C22411">
        <v>3</v>
      </c>
      <c r="D22411" t="s">
        <v>641</v>
      </c>
      <c r="E22411">
        <v>43</v>
      </c>
      <c r="F22411" t="s">
        <v>641</v>
      </c>
      <c r="S22411" t="str">
        <f t="shared" si="140"/>
        <v/>
      </c>
    </row>
    <row r="22412" spans="1:19" x14ac:dyDescent="0.5">
      <c r="A22412" s="4">
        <v>44319</v>
      </c>
      <c r="B22412" s="14">
        <v>0.69464120370370364</v>
      </c>
      <c r="C22412">
        <v>3</v>
      </c>
      <c r="D22412" t="s">
        <v>641</v>
      </c>
      <c r="E22412">
        <v>40</v>
      </c>
      <c r="F22412" t="s">
        <v>641</v>
      </c>
      <c r="S22412" t="str">
        <f t="shared" si="140"/>
        <v/>
      </c>
    </row>
    <row r="22413" spans="1:19" x14ac:dyDescent="0.5">
      <c r="A22413" s="4">
        <v>44319</v>
      </c>
      <c r="B22413" s="14">
        <v>0.69466435185185194</v>
      </c>
      <c r="C22413">
        <v>3</v>
      </c>
      <c r="D22413" t="s">
        <v>641</v>
      </c>
      <c r="E22413">
        <v>39</v>
      </c>
      <c r="F22413" t="s">
        <v>641</v>
      </c>
      <c r="S22413" t="str">
        <f t="shared" si="140"/>
        <v/>
      </c>
    </row>
    <row r="22414" spans="1:19" x14ac:dyDescent="0.5">
      <c r="A22414" s="4">
        <v>44319</v>
      </c>
      <c r="B22414" s="14">
        <v>0.69473379629629628</v>
      </c>
      <c r="C22414">
        <v>3</v>
      </c>
      <c r="D22414" t="s">
        <v>641</v>
      </c>
      <c r="E22414">
        <v>38</v>
      </c>
      <c r="F22414" t="s">
        <v>641</v>
      </c>
      <c r="S22414" t="str">
        <f t="shared" si="140"/>
        <v/>
      </c>
    </row>
    <row r="22415" spans="1:19" x14ac:dyDescent="0.5">
      <c r="A22415" s="4">
        <v>44319</v>
      </c>
      <c r="B22415" s="14">
        <v>0.69475694444444447</v>
      </c>
      <c r="C22415">
        <v>3</v>
      </c>
      <c r="D22415" t="s">
        <v>641</v>
      </c>
      <c r="E22415">
        <v>42</v>
      </c>
      <c r="F22415" t="s">
        <v>641</v>
      </c>
      <c r="S22415" t="str">
        <f t="shared" si="140"/>
        <v/>
      </c>
    </row>
    <row r="22416" spans="1:19" x14ac:dyDescent="0.5">
      <c r="A22416" s="4">
        <v>44319</v>
      </c>
      <c r="B22416" s="14">
        <v>0.6947916666666667</v>
      </c>
      <c r="C22416">
        <v>3</v>
      </c>
      <c r="D22416" t="s">
        <v>641</v>
      </c>
      <c r="E22416">
        <v>45</v>
      </c>
      <c r="F22416" t="s">
        <v>641</v>
      </c>
      <c r="S22416" t="str">
        <f t="shared" si="140"/>
        <v/>
      </c>
    </row>
    <row r="22417" spans="1:19" x14ac:dyDescent="0.5">
      <c r="A22417" s="4">
        <v>44319</v>
      </c>
      <c r="B22417" s="14">
        <v>0.69493055555555561</v>
      </c>
      <c r="C22417">
        <v>3</v>
      </c>
      <c r="D22417" t="s">
        <v>641</v>
      </c>
      <c r="E22417">
        <v>42</v>
      </c>
      <c r="F22417" t="s">
        <v>641</v>
      </c>
      <c r="S22417" t="str">
        <f t="shared" si="140"/>
        <v/>
      </c>
    </row>
    <row r="22418" spans="1:19" x14ac:dyDescent="0.5">
      <c r="A22418" s="4">
        <v>44319</v>
      </c>
      <c r="B22418" s="14">
        <v>0.69496527777777783</v>
      </c>
      <c r="C22418">
        <v>3</v>
      </c>
      <c r="D22418" t="s">
        <v>641</v>
      </c>
      <c r="E22418">
        <v>41</v>
      </c>
      <c r="F22418" t="s">
        <v>641</v>
      </c>
      <c r="S22418" t="str">
        <f t="shared" si="140"/>
        <v/>
      </c>
    </row>
    <row r="22419" spans="1:19" x14ac:dyDescent="0.5">
      <c r="A22419" s="4">
        <v>44319</v>
      </c>
      <c r="B22419" s="14">
        <v>0.85371527777777778</v>
      </c>
      <c r="C22419">
        <v>3</v>
      </c>
      <c r="D22419" t="s">
        <v>641</v>
      </c>
      <c r="E22419">
        <v>38</v>
      </c>
      <c r="F22419" t="s">
        <v>641</v>
      </c>
      <c r="S22419" t="str">
        <f t="shared" si="140"/>
        <v/>
      </c>
    </row>
    <row r="22420" spans="1:19" x14ac:dyDescent="0.5">
      <c r="A22420" s="4">
        <v>44319</v>
      </c>
      <c r="B22420" s="14">
        <v>0.85372685185185182</v>
      </c>
      <c r="C22420">
        <v>3</v>
      </c>
      <c r="D22420" t="s">
        <v>641</v>
      </c>
      <c r="E22420">
        <v>43</v>
      </c>
      <c r="F22420" t="s">
        <v>641</v>
      </c>
      <c r="S22420" t="str">
        <f t="shared" si="140"/>
        <v/>
      </c>
    </row>
    <row r="22421" spans="1:19" x14ac:dyDescent="0.5">
      <c r="A22421" s="4">
        <v>44319</v>
      </c>
      <c r="B22421" s="14">
        <v>0.8537731481481482</v>
      </c>
      <c r="C22421">
        <v>3</v>
      </c>
      <c r="D22421" t="s">
        <v>641</v>
      </c>
      <c r="E22421">
        <v>44</v>
      </c>
      <c r="F22421" t="s">
        <v>641</v>
      </c>
      <c r="S22421" t="str">
        <f t="shared" si="140"/>
        <v/>
      </c>
    </row>
    <row r="22422" spans="1:19" x14ac:dyDescent="0.5">
      <c r="A22422" s="4">
        <v>44319</v>
      </c>
      <c r="B22422" s="14">
        <v>0.85380787037037031</v>
      </c>
      <c r="C22422">
        <v>3</v>
      </c>
      <c r="D22422" t="s">
        <v>641</v>
      </c>
      <c r="E22422">
        <v>39</v>
      </c>
      <c r="F22422" t="s">
        <v>641</v>
      </c>
      <c r="S22422" t="str">
        <f t="shared" si="140"/>
        <v/>
      </c>
    </row>
    <row r="22423" spans="1:19" x14ac:dyDescent="0.5">
      <c r="A22423" s="4">
        <v>44319</v>
      </c>
      <c r="B22423" s="14">
        <v>0.85385416666666669</v>
      </c>
      <c r="C22423">
        <v>3</v>
      </c>
      <c r="D22423" t="s">
        <v>641</v>
      </c>
      <c r="E22423">
        <v>42</v>
      </c>
      <c r="F22423" t="s">
        <v>641</v>
      </c>
      <c r="S22423" t="str">
        <f t="shared" si="140"/>
        <v/>
      </c>
    </row>
    <row r="22424" spans="1:19" x14ac:dyDescent="0.5">
      <c r="A22424" s="4">
        <v>44319</v>
      </c>
      <c r="B22424" s="14">
        <v>0.85387731481481488</v>
      </c>
      <c r="C22424">
        <v>3</v>
      </c>
      <c r="D22424" t="s">
        <v>641</v>
      </c>
      <c r="E22424">
        <v>42</v>
      </c>
      <c r="F22424" t="s">
        <v>641</v>
      </c>
      <c r="S22424" t="str">
        <f t="shared" si="140"/>
        <v/>
      </c>
    </row>
    <row r="22425" spans="1:19" x14ac:dyDescent="0.5">
      <c r="A22425" s="4">
        <v>44319</v>
      </c>
      <c r="B22425" s="14">
        <v>0.85390046296296296</v>
      </c>
      <c r="C22425">
        <v>3</v>
      </c>
      <c r="D22425" t="s">
        <v>641</v>
      </c>
      <c r="E22425">
        <v>42</v>
      </c>
      <c r="F22425" t="s">
        <v>641</v>
      </c>
      <c r="S22425" t="str">
        <f t="shared" si="140"/>
        <v/>
      </c>
    </row>
    <row r="22426" spans="1:19" x14ac:dyDescent="0.5">
      <c r="A22426" s="4">
        <v>44319</v>
      </c>
      <c r="B22426" s="14">
        <v>0.85390046296296296</v>
      </c>
      <c r="C22426">
        <v>3</v>
      </c>
      <c r="D22426" t="s">
        <v>641</v>
      </c>
      <c r="E22426">
        <v>44</v>
      </c>
      <c r="F22426" t="s">
        <v>641</v>
      </c>
      <c r="S22426" t="str">
        <f t="shared" si="140"/>
        <v/>
      </c>
    </row>
    <row r="22427" spans="1:19" x14ac:dyDescent="0.5">
      <c r="A22427" s="4">
        <v>44319</v>
      </c>
      <c r="B22427" s="14">
        <v>0.8539699074074073</v>
      </c>
      <c r="C22427">
        <v>3</v>
      </c>
      <c r="D22427" t="s">
        <v>641</v>
      </c>
      <c r="E22427">
        <v>39</v>
      </c>
      <c r="F22427" t="s">
        <v>641</v>
      </c>
      <c r="S22427" t="str">
        <f t="shared" si="140"/>
        <v/>
      </c>
    </row>
    <row r="22428" spans="1:19" x14ac:dyDescent="0.5">
      <c r="A22428" s="4">
        <v>44319</v>
      </c>
      <c r="B22428" s="14">
        <v>0.85401620370370368</v>
      </c>
      <c r="C22428">
        <v>3</v>
      </c>
      <c r="D22428" t="s">
        <v>641</v>
      </c>
      <c r="E22428">
        <v>39</v>
      </c>
      <c r="F22428" t="s">
        <v>641</v>
      </c>
      <c r="S22428" t="str">
        <f t="shared" si="140"/>
        <v/>
      </c>
    </row>
    <row r="22429" spans="1:19" x14ac:dyDescent="0.5">
      <c r="A22429" s="4">
        <v>44319</v>
      </c>
      <c r="B22429" s="14">
        <v>0.8540740740740741</v>
      </c>
      <c r="C22429">
        <v>3</v>
      </c>
      <c r="D22429" t="s">
        <v>641</v>
      </c>
      <c r="E22429">
        <v>43</v>
      </c>
      <c r="F22429" t="s">
        <v>641</v>
      </c>
      <c r="S22429" t="str">
        <f t="shared" si="140"/>
        <v/>
      </c>
    </row>
    <row r="22430" spans="1:19" x14ac:dyDescent="0.5">
      <c r="A22430" s="4">
        <v>44319</v>
      </c>
      <c r="B22430" s="14">
        <v>0.85408564814814814</v>
      </c>
      <c r="C22430">
        <v>3</v>
      </c>
      <c r="D22430" t="s">
        <v>641</v>
      </c>
      <c r="E22430">
        <v>44</v>
      </c>
      <c r="F22430" t="s">
        <v>641</v>
      </c>
      <c r="S22430" t="str">
        <f t="shared" si="140"/>
        <v/>
      </c>
    </row>
    <row r="22431" spans="1:19" x14ac:dyDescent="0.5">
      <c r="A22431" s="4">
        <v>44319</v>
      </c>
      <c r="B22431" s="14">
        <v>0.85409722222222229</v>
      </c>
      <c r="C22431">
        <v>3</v>
      </c>
      <c r="D22431" t="s">
        <v>641</v>
      </c>
      <c r="E22431">
        <v>44</v>
      </c>
      <c r="F22431" t="s">
        <v>641</v>
      </c>
      <c r="S22431" t="str">
        <f t="shared" si="140"/>
        <v/>
      </c>
    </row>
    <row r="22432" spans="1:19" x14ac:dyDescent="0.5">
      <c r="A22432" s="4">
        <v>44319</v>
      </c>
      <c r="B22432" s="14">
        <v>0.85410879629629621</v>
      </c>
      <c r="C22432">
        <v>3</v>
      </c>
      <c r="D22432" t="s">
        <v>641</v>
      </c>
      <c r="E22432">
        <v>42</v>
      </c>
      <c r="F22432" t="s">
        <v>641</v>
      </c>
      <c r="S22432" t="str">
        <f t="shared" si="140"/>
        <v/>
      </c>
    </row>
    <row r="22433" spans="1:19" x14ac:dyDescent="0.5">
      <c r="A22433" s="4">
        <v>44319</v>
      </c>
      <c r="B22433" s="14">
        <v>0.85413194444444451</v>
      </c>
      <c r="C22433">
        <v>3</v>
      </c>
      <c r="D22433" t="s">
        <v>641</v>
      </c>
      <c r="E22433">
        <v>42</v>
      </c>
      <c r="F22433" t="s">
        <v>641</v>
      </c>
      <c r="S22433" t="str">
        <f t="shared" si="140"/>
        <v/>
      </c>
    </row>
    <row r="22434" spans="1:19" x14ac:dyDescent="0.5">
      <c r="A22434" s="4">
        <v>44319</v>
      </c>
      <c r="B22434" s="14">
        <v>0.85414351851851855</v>
      </c>
      <c r="C22434">
        <v>3</v>
      </c>
      <c r="D22434" t="s">
        <v>641</v>
      </c>
      <c r="E22434">
        <v>43</v>
      </c>
      <c r="F22434" t="s">
        <v>641</v>
      </c>
      <c r="S22434" t="str">
        <f t="shared" si="140"/>
        <v/>
      </c>
    </row>
    <row r="22435" spans="1:19" x14ac:dyDescent="0.5">
      <c r="A22435" s="4">
        <v>44319</v>
      </c>
      <c r="B22435" s="14">
        <v>0.85415509259259259</v>
      </c>
      <c r="C22435">
        <v>3</v>
      </c>
      <c r="D22435" t="s">
        <v>641</v>
      </c>
      <c r="E22435">
        <v>44</v>
      </c>
      <c r="F22435" t="s">
        <v>641</v>
      </c>
      <c r="S22435" t="str">
        <f t="shared" si="140"/>
        <v/>
      </c>
    </row>
    <row r="22436" spans="1:19" x14ac:dyDescent="0.5">
      <c r="A22436" s="4">
        <v>44319</v>
      </c>
      <c r="B22436" s="14">
        <v>0.85418981481481471</v>
      </c>
      <c r="C22436">
        <v>3</v>
      </c>
      <c r="D22436" t="s">
        <v>641</v>
      </c>
      <c r="E22436">
        <v>40</v>
      </c>
      <c r="F22436" t="s">
        <v>641</v>
      </c>
      <c r="S22436" t="str">
        <f t="shared" si="140"/>
        <v/>
      </c>
    </row>
    <row r="22437" spans="1:19" x14ac:dyDescent="0.5">
      <c r="A22437" s="4">
        <v>44319</v>
      </c>
      <c r="B22437" s="14">
        <v>0.85421296296296301</v>
      </c>
      <c r="C22437">
        <v>3</v>
      </c>
      <c r="D22437" t="s">
        <v>641</v>
      </c>
      <c r="E22437">
        <v>46</v>
      </c>
      <c r="F22437" t="s">
        <v>641</v>
      </c>
      <c r="S22437" t="str">
        <f t="shared" ref="S22437:S22468" si="141">IFERROR(IF(OR(C22437=3,C22437=4),(Q22437/R22437*35.5),(Q22437/R22437*30)),"")</f>
        <v/>
      </c>
    </row>
    <row r="22438" spans="1:19" x14ac:dyDescent="0.5">
      <c r="A22438" s="4">
        <v>44319</v>
      </c>
      <c r="B22438" s="14">
        <v>0.85421296296296301</v>
      </c>
      <c r="C22438">
        <v>3</v>
      </c>
      <c r="D22438" t="s">
        <v>641</v>
      </c>
      <c r="E22438">
        <v>39</v>
      </c>
      <c r="F22438" t="s">
        <v>641</v>
      </c>
      <c r="S22438" t="str">
        <f t="shared" si="141"/>
        <v/>
      </c>
    </row>
    <row r="22439" spans="1:19" x14ac:dyDescent="0.5">
      <c r="A22439" s="4">
        <v>44319</v>
      </c>
      <c r="B22439" s="14">
        <v>0.85424768518518512</v>
      </c>
      <c r="C22439">
        <v>3</v>
      </c>
      <c r="D22439" t="s">
        <v>641</v>
      </c>
      <c r="E22439">
        <v>45</v>
      </c>
      <c r="F22439" t="s">
        <v>641</v>
      </c>
      <c r="S22439" t="str">
        <f t="shared" si="141"/>
        <v/>
      </c>
    </row>
    <row r="22440" spans="1:19" x14ac:dyDescent="0.5">
      <c r="A22440" s="4">
        <v>44319</v>
      </c>
      <c r="B22440" s="14">
        <v>0.85424768518518512</v>
      </c>
      <c r="C22440">
        <v>3</v>
      </c>
      <c r="D22440" t="s">
        <v>641</v>
      </c>
      <c r="E22440">
        <v>38</v>
      </c>
      <c r="F22440" t="s">
        <v>641</v>
      </c>
      <c r="S22440" t="str">
        <f t="shared" si="141"/>
        <v/>
      </c>
    </row>
    <row r="22441" spans="1:19" x14ac:dyDescent="0.5">
      <c r="A22441" s="4">
        <v>44319</v>
      </c>
      <c r="B22441" s="14">
        <v>0.85427083333333342</v>
      </c>
      <c r="C22441">
        <v>3</v>
      </c>
      <c r="D22441" t="s">
        <v>641</v>
      </c>
      <c r="E22441">
        <v>41</v>
      </c>
      <c r="F22441" t="s">
        <v>641</v>
      </c>
      <c r="S22441" t="str">
        <f t="shared" si="141"/>
        <v/>
      </c>
    </row>
    <row r="22442" spans="1:19" x14ac:dyDescent="0.5">
      <c r="A22442" s="4">
        <v>44319</v>
      </c>
      <c r="B22442" s="14">
        <v>0.85428240740740735</v>
      </c>
      <c r="C22442">
        <v>3</v>
      </c>
      <c r="D22442" t="s">
        <v>641</v>
      </c>
      <c r="E22442">
        <v>40</v>
      </c>
      <c r="F22442" t="s">
        <v>641</v>
      </c>
      <c r="S22442" t="str">
        <f t="shared" si="141"/>
        <v/>
      </c>
    </row>
    <row r="22443" spans="1:19" x14ac:dyDescent="0.5">
      <c r="A22443" s="4">
        <v>44319</v>
      </c>
      <c r="B22443" s="14">
        <v>0.8542939814814815</v>
      </c>
      <c r="C22443">
        <v>3</v>
      </c>
      <c r="D22443" t="s">
        <v>641</v>
      </c>
      <c r="E22443">
        <v>43</v>
      </c>
      <c r="F22443" t="s">
        <v>641</v>
      </c>
      <c r="S22443" t="str">
        <f t="shared" si="141"/>
        <v/>
      </c>
    </row>
    <row r="22444" spans="1:19" x14ac:dyDescent="0.5">
      <c r="A22444" s="4">
        <v>44319</v>
      </c>
      <c r="B22444" s="14">
        <v>0.85431712962962969</v>
      </c>
      <c r="C22444">
        <v>3</v>
      </c>
      <c r="D22444" t="s">
        <v>641</v>
      </c>
      <c r="E22444">
        <v>44</v>
      </c>
      <c r="F22444" t="s">
        <v>641</v>
      </c>
      <c r="S22444" t="str">
        <f t="shared" si="141"/>
        <v/>
      </c>
    </row>
    <row r="22445" spans="1:19" x14ac:dyDescent="0.5">
      <c r="A22445" s="4">
        <v>44319</v>
      </c>
      <c r="B22445" s="14">
        <v>0.85431712962962969</v>
      </c>
      <c r="C22445">
        <v>3</v>
      </c>
      <c r="D22445" t="s">
        <v>641</v>
      </c>
      <c r="E22445">
        <v>44</v>
      </c>
      <c r="F22445" t="s">
        <v>641</v>
      </c>
      <c r="S22445" t="str">
        <f t="shared" si="141"/>
        <v/>
      </c>
    </row>
    <row r="22446" spans="1:19" x14ac:dyDescent="0.5">
      <c r="A22446" s="4">
        <v>44319</v>
      </c>
      <c r="B22446" s="14">
        <v>0.85434027777777777</v>
      </c>
      <c r="C22446">
        <v>3</v>
      </c>
      <c r="D22446" t="s">
        <v>641</v>
      </c>
      <c r="E22446">
        <v>40</v>
      </c>
      <c r="F22446" t="s">
        <v>641</v>
      </c>
      <c r="S22446" t="str">
        <f t="shared" si="141"/>
        <v/>
      </c>
    </row>
    <row r="22447" spans="1:19" x14ac:dyDescent="0.5">
      <c r="A22447" s="4">
        <v>44319</v>
      </c>
      <c r="B22447" s="14">
        <v>0.85436342592592596</v>
      </c>
      <c r="C22447">
        <v>3</v>
      </c>
      <c r="D22447" t="s">
        <v>641</v>
      </c>
      <c r="E22447">
        <v>39</v>
      </c>
      <c r="F22447" t="s">
        <v>641</v>
      </c>
      <c r="S22447" t="str">
        <f t="shared" si="141"/>
        <v/>
      </c>
    </row>
    <row r="22448" spans="1:19" x14ac:dyDescent="0.5">
      <c r="A22448" s="4">
        <v>44319</v>
      </c>
      <c r="B22448" s="14">
        <v>0.854375</v>
      </c>
      <c r="C22448">
        <v>3</v>
      </c>
      <c r="D22448" t="s">
        <v>641</v>
      </c>
      <c r="E22448">
        <v>44</v>
      </c>
      <c r="F22448" t="s">
        <v>641</v>
      </c>
      <c r="S22448" t="str">
        <f t="shared" si="141"/>
        <v/>
      </c>
    </row>
    <row r="22449" spans="1:19" x14ac:dyDescent="0.5">
      <c r="A22449" s="4">
        <v>44319</v>
      </c>
      <c r="B22449" s="14">
        <v>0.85439814814814818</v>
      </c>
      <c r="C22449">
        <v>3</v>
      </c>
      <c r="D22449" t="s">
        <v>641</v>
      </c>
      <c r="E22449">
        <v>42</v>
      </c>
      <c r="F22449" t="s">
        <v>641</v>
      </c>
      <c r="S22449" t="str">
        <f t="shared" si="141"/>
        <v/>
      </c>
    </row>
    <row r="22450" spans="1:19" x14ac:dyDescent="0.5">
      <c r="A22450" s="4">
        <v>44319</v>
      </c>
      <c r="B22450" s="14">
        <v>0.85440972222222233</v>
      </c>
      <c r="C22450">
        <v>3</v>
      </c>
      <c r="D22450" t="s">
        <v>641</v>
      </c>
      <c r="E22450">
        <v>40</v>
      </c>
      <c r="F22450" t="s">
        <v>641</v>
      </c>
      <c r="S22450" t="str">
        <f t="shared" si="141"/>
        <v/>
      </c>
    </row>
    <row r="22451" spans="1:19" x14ac:dyDescent="0.5">
      <c r="A22451" s="4">
        <v>44319</v>
      </c>
      <c r="B22451" s="14">
        <v>0.85442129629629626</v>
      </c>
      <c r="C22451">
        <v>3</v>
      </c>
      <c r="D22451" t="s">
        <v>641</v>
      </c>
      <c r="E22451">
        <v>40</v>
      </c>
      <c r="F22451" t="s">
        <v>641</v>
      </c>
      <c r="S22451" t="str">
        <f t="shared" si="141"/>
        <v/>
      </c>
    </row>
    <row r="22452" spans="1:19" x14ac:dyDescent="0.5">
      <c r="A22452" s="4">
        <v>44319</v>
      </c>
      <c r="B22452" s="14">
        <v>0.85443287037037041</v>
      </c>
      <c r="C22452">
        <v>3</v>
      </c>
      <c r="D22452" t="s">
        <v>641</v>
      </c>
      <c r="E22452">
        <v>44</v>
      </c>
      <c r="F22452" t="s">
        <v>641</v>
      </c>
      <c r="S22452" t="str">
        <f t="shared" si="141"/>
        <v/>
      </c>
    </row>
    <row r="22453" spans="1:19" x14ac:dyDescent="0.5">
      <c r="A22453" s="4">
        <v>44319</v>
      </c>
      <c r="B22453" s="14">
        <v>0.85444444444444445</v>
      </c>
      <c r="C22453">
        <v>3</v>
      </c>
      <c r="D22453" t="s">
        <v>641</v>
      </c>
      <c r="E22453">
        <v>41</v>
      </c>
      <c r="F22453" t="s">
        <v>641</v>
      </c>
      <c r="S22453" t="str">
        <f t="shared" si="141"/>
        <v/>
      </c>
    </row>
    <row r="22454" spans="1:19" x14ac:dyDescent="0.5">
      <c r="A22454" s="4">
        <v>44319</v>
      </c>
      <c r="B22454" s="14">
        <v>0.85446759259259253</v>
      </c>
      <c r="C22454">
        <v>3</v>
      </c>
      <c r="D22454" t="s">
        <v>641</v>
      </c>
      <c r="E22454">
        <v>39</v>
      </c>
      <c r="F22454" t="s">
        <v>641</v>
      </c>
      <c r="S22454" t="str">
        <f t="shared" si="141"/>
        <v/>
      </c>
    </row>
    <row r="22455" spans="1:19" x14ac:dyDescent="0.5">
      <c r="A22455" s="4">
        <v>44319</v>
      </c>
      <c r="B22455" s="14">
        <v>0.85452546296296295</v>
      </c>
      <c r="C22455">
        <v>3</v>
      </c>
      <c r="D22455" t="s">
        <v>641</v>
      </c>
      <c r="E22455">
        <v>44</v>
      </c>
      <c r="F22455" t="s">
        <v>641</v>
      </c>
      <c r="S22455" t="str">
        <f t="shared" si="141"/>
        <v/>
      </c>
    </row>
    <row r="22456" spans="1:19" x14ac:dyDescent="0.5">
      <c r="A22456" s="4">
        <v>44319</v>
      </c>
      <c r="B22456" s="14">
        <v>0.85456018518518517</v>
      </c>
      <c r="C22456">
        <v>3</v>
      </c>
      <c r="D22456" t="s">
        <v>641</v>
      </c>
      <c r="E22456">
        <v>42</v>
      </c>
      <c r="F22456" t="s">
        <v>641</v>
      </c>
      <c r="S22456" t="str">
        <f t="shared" si="141"/>
        <v/>
      </c>
    </row>
    <row r="22457" spans="1:19" x14ac:dyDescent="0.5">
      <c r="A22457" s="4">
        <v>44319</v>
      </c>
      <c r="B22457" s="14">
        <v>0.85456018518518517</v>
      </c>
      <c r="C22457">
        <v>3</v>
      </c>
      <c r="D22457" t="s">
        <v>641</v>
      </c>
      <c r="E22457">
        <v>42</v>
      </c>
      <c r="F22457" t="s">
        <v>641</v>
      </c>
      <c r="S22457" t="str">
        <f t="shared" si="141"/>
        <v/>
      </c>
    </row>
    <row r="22458" spans="1:19" x14ac:dyDescent="0.5">
      <c r="A22458" s="4">
        <v>44319</v>
      </c>
      <c r="B22458" s="14">
        <v>0.85458333333333336</v>
      </c>
      <c r="C22458">
        <v>3</v>
      </c>
      <c r="D22458" t="s">
        <v>641</v>
      </c>
      <c r="E22458">
        <v>38</v>
      </c>
      <c r="F22458" t="s">
        <v>641</v>
      </c>
      <c r="S22458" t="str">
        <f t="shared" si="141"/>
        <v/>
      </c>
    </row>
    <row r="22459" spans="1:19" x14ac:dyDescent="0.5">
      <c r="A22459" s="4">
        <v>44319</v>
      </c>
      <c r="B22459" s="14">
        <v>0.85461805555555559</v>
      </c>
      <c r="C22459">
        <v>3</v>
      </c>
      <c r="D22459" t="s">
        <v>641</v>
      </c>
      <c r="E22459">
        <v>40</v>
      </c>
      <c r="F22459" t="s">
        <v>641</v>
      </c>
      <c r="S22459" t="str">
        <f t="shared" si="141"/>
        <v/>
      </c>
    </row>
    <row r="22460" spans="1:19" x14ac:dyDescent="0.5">
      <c r="A22460" s="4">
        <v>44319</v>
      </c>
      <c r="B22460" s="14">
        <v>0.85462962962962974</v>
      </c>
      <c r="C22460">
        <v>3</v>
      </c>
      <c r="D22460" t="s">
        <v>641</v>
      </c>
      <c r="E22460">
        <v>40</v>
      </c>
      <c r="F22460" t="s">
        <v>641</v>
      </c>
      <c r="S22460" t="str">
        <f t="shared" si="141"/>
        <v/>
      </c>
    </row>
    <row r="22461" spans="1:19" x14ac:dyDescent="0.5">
      <c r="A22461" s="4">
        <v>44319</v>
      </c>
      <c r="B22461" s="14">
        <v>0.85473379629629631</v>
      </c>
      <c r="C22461">
        <v>3</v>
      </c>
      <c r="D22461" t="s">
        <v>641</v>
      </c>
      <c r="E22461">
        <v>40</v>
      </c>
      <c r="F22461" t="s">
        <v>641</v>
      </c>
      <c r="S22461" t="str">
        <f t="shared" si="141"/>
        <v/>
      </c>
    </row>
    <row r="22462" spans="1:19" x14ac:dyDescent="0.5">
      <c r="A22462" s="4">
        <v>44319</v>
      </c>
      <c r="B22462" s="14">
        <v>0.85473379629629631</v>
      </c>
      <c r="C22462">
        <v>3</v>
      </c>
      <c r="D22462" t="s">
        <v>641</v>
      </c>
      <c r="E22462">
        <v>43</v>
      </c>
      <c r="F22462" t="s">
        <v>641</v>
      </c>
      <c r="S22462" t="str">
        <f t="shared" si="141"/>
        <v/>
      </c>
    </row>
    <row r="22463" spans="1:19" x14ac:dyDescent="0.5">
      <c r="A22463" s="4">
        <v>44319</v>
      </c>
      <c r="B22463" s="14">
        <v>0.8547569444444445</v>
      </c>
      <c r="C22463">
        <v>3</v>
      </c>
      <c r="D22463" t="s">
        <v>641</v>
      </c>
      <c r="E22463">
        <v>46</v>
      </c>
      <c r="F22463" t="s">
        <v>641</v>
      </c>
      <c r="S22463" t="str">
        <f t="shared" si="141"/>
        <v/>
      </c>
    </row>
    <row r="22464" spans="1:19" x14ac:dyDescent="0.5">
      <c r="A22464" s="4">
        <v>44319</v>
      </c>
      <c r="B22464" s="14">
        <v>0.85476851851851843</v>
      </c>
      <c r="C22464">
        <v>3</v>
      </c>
      <c r="D22464" t="s">
        <v>641</v>
      </c>
      <c r="E22464">
        <v>41</v>
      </c>
      <c r="F22464" t="s">
        <v>641</v>
      </c>
      <c r="S22464" t="str">
        <f t="shared" si="141"/>
        <v/>
      </c>
    </row>
    <row r="22465" spans="1:20" x14ac:dyDescent="0.5">
      <c r="A22465" s="4">
        <v>44319</v>
      </c>
      <c r="B22465" s="14">
        <v>0.85479166666666673</v>
      </c>
      <c r="C22465">
        <v>3</v>
      </c>
      <c r="D22465" t="s">
        <v>641</v>
      </c>
      <c r="E22465">
        <v>43</v>
      </c>
      <c r="F22465" t="s">
        <v>641</v>
      </c>
      <c r="S22465" t="str">
        <f t="shared" si="141"/>
        <v/>
      </c>
    </row>
    <row r="22466" spans="1:20" x14ac:dyDescent="0.5">
      <c r="A22466" s="4">
        <v>44319</v>
      </c>
      <c r="B22466" s="14">
        <v>0.85480324074074077</v>
      </c>
      <c r="C22466">
        <v>3</v>
      </c>
      <c r="D22466" t="s">
        <v>641</v>
      </c>
      <c r="E22466">
        <v>41</v>
      </c>
      <c r="F22466" t="s">
        <v>641</v>
      </c>
      <c r="S22466" t="str">
        <f t="shared" si="141"/>
        <v/>
      </c>
    </row>
    <row r="22467" spans="1:20" x14ac:dyDescent="0.5">
      <c r="A22467" s="4">
        <v>44319</v>
      </c>
      <c r="B22467" s="14">
        <v>0.85481481481481481</v>
      </c>
      <c r="C22467">
        <v>3</v>
      </c>
      <c r="D22467" t="s">
        <v>641</v>
      </c>
      <c r="E22467">
        <v>41</v>
      </c>
      <c r="F22467" t="s">
        <v>641</v>
      </c>
      <c r="S22467" t="str">
        <f t="shared" si="141"/>
        <v/>
      </c>
    </row>
    <row r="22468" spans="1:20" x14ac:dyDescent="0.5">
      <c r="A22468" s="4">
        <v>44319</v>
      </c>
      <c r="B22468" s="14">
        <v>0.85491898148148149</v>
      </c>
      <c r="C22468">
        <v>3</v>
      </c>
      <c r="D22468" t="s">
        <v>641</v>
      </c>
      <c r="E22468">
        <v>39</v>
      </c>
      <c r="F22468" t="s">
        <v>641</v>
      </c>
      <c r="S22468" t="str">
        <f t="shared" si="141"/>
        <v/>
      </c>
    </row>
    <row r="22469" spans="1:20" x14ac:dyDescent="0.5">
      <c r="A22469" s="4">
        <v>44319</v>
      </c>
      <c r="B22469" s="14">
        <v>0.85494212962962957</v>
      </c>
      <c r="C22469">
        <v>3</v>
      </c>
      <c r="D22469" t="s">
        <v>641</v>
      </c>
      <c r="E22469">
        <v>41</v>
      </c>
      <c r="F22469" t="s">
        <v>641</v>
      </c>
      <c r="S22469" t="str">
        <f t="shared" ref="S22469:S22471" si="142">IFERROR(IF(OR(C22469=3,C22469=4),(Q22469/R22469*35.5),(Q22469/R22469*30)),"")</f>
        <v/>
      </c>
    </row>
    <row r="22470" spans="1:20" x14ac:dyDescent="0.5">
      <c r="A22470" s="4">
        <v>44319</v>
      </c>
      <c r="B22470" s="14">
        <v>0.92173611111111109</v>
      </c>
      <c r="C22470">
        <v>4</v>
      </c>
      <c r="D22470" t="s">
        <v>642</v>
      </c>
      <c r="E22470">
        <v>67</v>
      </c>
      <c r="F22470" t="s">
        <v>642</v>
      </c>
      <c r="G22470" s="14">
        <f>(B22470+"0:34:52")</f>
        <v>0.94594907407407403</v>
      </c>
      <c r="H22470" s="14"/>
      <c r="I22470" s="14"/>
      <c r="J22470">
        <v>1</v>
      </c>
      <c r="S22470" t="str">
        <f t="shared" si="142"/>
        <v/>
      </c>
      <c r="T22470" s="46" t="s">
        <v>912</v>
      </c>
    </row>
    <row r="22471" spans="1:20" x14ac:dyDescent="0.5">
      <c r="A22471" s="4">
        <v>44319</v>
      </c>
      <c r="B22471" s="14">
        <v>0.96307870370370363</v>
      </c>
      <c r="C22471">
        <v>4</v>
      </c>
      <c r="D22471" t="s">
        <v>646</v>
      </c>
      <c r="E22471">
        <v>61</v>
      </c>
      <c r="F22471" t="s">
        <v>646</v>
      </c>
      <c r="G22471" s="14">
        <f>(B22471+"0:34:52")</f>
        <v>0.98729166666666657</v>
      </c>
      <c r="H22471" s="14"/>
      <c r="I22471" s="14"/>
      <c r="J22471">
        <v>1</v>
      </c>
      <c r="S22471" t="str">
        <f t="shared" si="142"/>
        <v/>
      </c>
      <c r="T22471" s="46" t="s">
        <v>912</v>
      </c>
    </row>
    <row r="22472" spans="1:20" x14ac:dyDescent="0.5">
      <c r="A22472" s="4">
        <v>44320</v>
      </c>
      <c r="B22472" s="14">
        <v>8.0347222222222223E-2</v>
      </c>
      <c r="C22472">
        <v>2</v>
      </c>
      <c r="D22472" t="s">
        <v>642</v>
      </c>
      <c r="E22472">
        <v>77</v>
      </c>
      <c r="F22472" t="s">
        <v>642</v>
      </c>
      <c r="G22472" s="14">
        <f>(B22472+"0:34:52")</f>
        <v>0.10456018518518519</v>
      </c>
      <c r="H22472" s="14"/>
      <c r="I22472" s="14"/>
      <c r="J22472">
        <v>1</v>
      </c>
      <c r="K22472" t="s">
        <v>642</v>
      </c>
      <c r="M22472" s="14">
        <v>0.1046875</v>
      </c>
      <c r="N22472">
        <v>1</v>
      </c>
      <c r="O22472">
        <v>2</v>
      </c>
      <c r="P22472" t="s">
        <v>32</v>
      </c>
      <c r="Q22472">
        <v>62</v>
      </c>
      <c r="R22472">
        <v>35</v>
      </c>
      <c r="S22472">
        <f>IFERROR(IF(OR(C22472=3,C22472=4),(Q22472/R22472*35.5),(Q22472/R22472*35)),"")</f>
        <v>62</v>
      </c>
      <c r="T22472" t="s">
        <v>851</v>
      </c>
    </row>
    <row r="22473" spans="1:20" x14ac:dyDescent="0.5">
      <c r="A22473" s="4">
        <v>44320</v>
      </c>
      <c r="B22473" s="14">
        <v>0.45119212962962968</v>
      </c>
      <c r="C22473">
        <v>3</v>
      </c>
      <c r="D22473" t="s">
        <v>641</v>
      </c>
      <c r="E22473">
        <v>41</v>
      </c>
      <c r="F22473" t="s">
        <v>641</v>
      </c>
      <c r="S22473" t="str">
        <f t="shared" ref="S22473:S22491" si="143">IFERROR(IF(OR(C22473=3,C22473=4),(Q22473/R22473*35.5),(Q22473/R22473*30)),"")</f>
        <v/>
      </c>
    </row>
    <row r="22474" spans="1:20" x14ac:dyDescent="0.5">
      <c r="A22474" s="4">
        <v>44320</v>
      </c>
      <c r="B22474" s="14">
        <v>0.45120370370370372</v>
      </c>
      <c r="C22474">
        <v>3</v>
      </c>
      <c r="D22474" t="s">
        <v>641</v>
      </c>
      <c r="E22474">
        <v>42</v>
      </c>
      <c r="F22474" t="s">
        <v>641</v>
      </c>
      <c r="S22474" t="str">
        <f t="shared" si="143"/>
        <v/>
      </c>
    </row>
    <row r="22475" spans="1:20" x14ac:dyDescent="0.5">
      <c r="A22475" s="4">
        <v>44320</v>
      </c>
      <c r="B22475" s="14">
        <v>0.45122685185185185</v>
      </c>
      <c r="C22475">
        <v>3</v>
      </c>
      <c r="D22475" t="s">
        <v>641</v>
      </c>
      <c r="E22475">
        <v>42</v>
      </c>
      <c r="F22475" t="s">
        <v>641</v>
      </c>
      <c r="S22475" t="str">
        <f t="shared" si="143"/>
        <v/>
      </c>
    </row>
    <row r="22476" spans="1:20" x14ac:dyDescent="0.5">
      <c r="A22476" s="4">
        <v>44320</v>
      </c>
      <c r="B22476" s="14">
        <v>0.45123842592592589</v>
      </c>
      <c r="C22476">
        <v>3</v>
      </c>
      <c r="D22476" t="s">
        <v>641</v>
      </c>
      <c r="E22476">
        <v>39</v>
      </c>
      <c r="F22476" t="s">
        <v>641</v>
      </c>
      <c r="S22476" t="str">
        <f t="shared" si="143"/>
        <v/>
      </c>
    </row>
    <row r="22477" spans="1:20" x14ac:dyDescent="0.5">
      <c r="A22477" s="4">
        <v>44320</v>
      </c>
      <c r="B22477" s="14">
        <v>0.45124999999999998</v>
      </c>
      <c r="C22477">
        <v>3</v>
      </c>
      <c r="D22477" t="s">
        <v>641</v>
      </c>
      <c r="E22477">
        <v>41</v>
      </c>
      <c r="F22477" t="s">
        <v>641</v>
      </c>
      <c r="S22477" t="str">
        <f t="shared" si="143"/>
        <v/>
      </c>
    </row>
    <row r="22478" spans="1:20" x14ac:dyDescent="0.5">
      <c r="A22478" s="4">
        <v>44320</v>
      </c>
      <c r="B22478" s="14">
        <v>0.45127314814814817</v>
      </c>
      <c r="C22478">
        <v>3</v>
      </c>
      <c r="D22478" t="s">
        <v>641</v>
      </c>
      <c r="E22478">
        <v>43</v>
      </c>
      <c r="F22478" t="s">
        <v>641</v>
      </c>
      <c r="S22478" t="str">
        <f t="shared" si="143"/>
        <v/>
      </c>
    </row>
    <row r="22479" spans="1:20" x14ac:dyDescent="0.5">
      <c r="A22479" s="4">
        <v>44320</v>
      </c>
      <c r="B22479" s="14">
        <v>0.45128472222222221</v>
      </c>
      <c r="C22479">
        <v>3</v>
      </c>
      <c r="D22479" t="s">
        <v>641</v>
      </c>
      <c r="E22479">
        <v>43</v>
      </c>
      <c r="F22479" t="s">
        <v>641</v>
      </c>
      <c r="S22479" t="str">
        <f t="shared" si="143"/>
        <v/>
      </c>
    </row>
    <row r="22480" spans="1:20" x14ac:dyDescent="0.5">
      <c r="A22480" s="4">
        <v>44320</v>
      </c>
      <c r="B22480" s="14">
        <v>0.45130787037037035</v>
      </c>
      <c r="C22480">
        <v>3</v>
      </c>
      <c r="D22480" t="s">
        <v>641</v>
      </c>
      <c r="E22480">
        <v>46</v>
      </c>
      <c r="F22480" t="s">
        <v>641</v>
      </c>
      <c r="S22480" t="str">
        <f t="shared" si="143"/>
        <v/>
      </c>
    </row>
    <row r="22481" spans="1:20" x14ac:dyDescent="0.5">
      <c r="A22481" s="4">
        <v>44320</v>
      </c>
      <c r="B22481" s="14">
        <v>0.45131944444444444</v>
      </c>
      <c r="C22481">
        <v>3</v>
      </c>
      <c r="D22481" t="s">
        <v>641</v>
      </c>
      <c r="E22481">
        <v>43</v>
      </c>
      <c r="F22481" t="s">
        <v>641</v>
      </c>
      <c r="S22481" t="str">
        <f t="shared" si="143"/>
        <v/>
      </c>
    </row>
    <row r="22482" spans="1:20" x14ac:dyDescent="0.5">
      <c r="A22482" s="4">
        <v>44320</v>
      </c>
      <c r="B22482" s="14">
        <v>0.45133101851851848</v>
      </c>
      <c r="C22482">
        <v>3</v>
      </c>
      <c r="D22482" t="s">
        <v>641</v>
      </c>
      <c r="E22482">
        <v>43</v>
      </c>
      <c r="F22482" t="s">
        <v>641</v>
      </c>
      <c r="S22482" t="str">
        <f t="shared" si="143"/>
        <v/>
      </c>
    </row>
    <row r="22483" spans="1:20" x14ac:dyDescent="0.5">
      <c r="A22483" s="4">
        <v>44320</v>
      </c>
      <c r="B22483" s="14">
        <v>0.45135416666666667</v>
      </c>
      <c r="C22483">
        <v>3</v>
      </c>
      <c r="D22483" t="s">
        <v>641</v>
      </c>
      <c r="E22483">
        <v>38</v>
      </c>
      <c r="F22483" t="s">
        <v>641</v>
      </c>
      <c r="S22483" t="str">
        <f t="shared" si="143"/>
        <v/>
      </c>
    </row>
    <row r="22484" spans="1:20" x14ac:dyDescent="0.5">
      <c r="A22484" s="4">
        <v>44320</v>
      </c>
      <c r="B22484" s="14">
        <v>0.45136574074074076</v>
      </c>
      <c r="C22484">
        <v>3</v>
      </c>
      <c r="D22484" t="s">
        <v>641</v>
      </c>
      <c r="E22484">
        <v>38</v>
      </c>
      <c r="F22484" t="s">
        <v>641</v>
      </c>
      <c r="S22484" t="str">
        <f t="shared" si="143"/>
        <v/>
      </c>
    </row>
    <row r="22485" spans="1:20" x14ac:dyDescent="0.5">
      <c r="A22485" s="4">
        <v>44320</v>
      </c>
      <c r="B22485" s="14">
        <v>0.49649305555555556</v>
      </c>
      <c r="C22485">
        <v>3</v>
      </c>
      <c r="D22485" t="s">
        <v>641</v>
      </c>
      <c r="E22485">
        <v>42</v>
      </c>
      <c r="F22485" t="s">
        <v>641</v>
      </c>
      <c r="S22485" t="str">
        <f t="shared" si="143"/>
        <v/>
      </c>
    </row>
    <row r="22486" spans="1:20" x14ac:dyDescent="0.5">
      <c r="A22486" s="4">
        <v>44320</v>
      </c>
      <c r="B22486" s="14">
        <v>0.49653935185185188</v>
      </c>
      <c r="C22486">
        <v>3</v>
      </c>
      <c r="D22486" t="s">
        <v>641</v>
      </c>
      <c r="E22486">
        <v>47</v>
      </c>
      <c r="F22486" t="s">
        <v>641</v>
      </c>
      <c r="S22486" t="str">
        <f t="shared" si="143"/>
        <v/>
      </c>
    </row>
    <row r="22487" spans="1:20" x14ac:dyDescent="0.5">
      <c r="A22487" s="4">
        <v>44320</v>
      </c>
      <c r="B22487" s="14">
        <v>0.49655092592592592</v>
      </c>
      <c r="C22487">
        <v>3</v>
      </c>
      <c r="D22487" t="s">
        <v>641</v>
      </c>
      <c r="E22487">
        <v>46</v>
      </c>
      <c r="F22487" t="s">
        <v>641</v>
      </c>
      <c r="S22487" t="str">
        <f t="shared" si="143"/>
        <v/>
      </c>
    </row>
    <row r="22488" spans="1:20" x14ac:dyDescent="0.5">
      <c r="A22488" s="4">
        <v>44320</v>
      </c>
      <c r="B22488" s="14">
        <v>0.49657407407407406</v>
      </c>
      <c r="C22488">
        <v>3</v>
      </c>
      <c r="D22488" t="s">
        <v>641</v>
      </c>
      <c r="E22488">
        <v>47</v>
      </c>
      <c r="F22488" t="s">
        <v>641</v>
      </c>
      <c r="S22488" t="str">
        <f t="shared" si="143"/>
        <v/>
      </c>
    </row>
    <row r="22489" spans="1:20" x14ac:dyDescent="0.5">
      <c r="A22489" s="4">
        <v>44320</v>
      </c>
      <c r="B22489" s="14">
        <v>0.49658564814814815</v>
      </c>
      <c r="C22489">
        <v>3</v>
      </c>
      <c r="D22489" t="s">
        <v>641</v>
      </c>
      <c r="E22489">
        <v>48</v>
      </c>
      <c r="F22489" t="s">
        <v>641</v>
      </c>
      <c r="S22489" t="str">
        <f t="shared" si="143"/>
        <v/>
      </c>
    </row>
    <row r="22490" spans="1:20" x14ac:dyDescent="0.5">
      <c r="A22490" s="4">
        <v>44320</v>
      </c>
      <c r="B22490" s="14">
        <v>0.49659722222222219</v>
      </c>
      <c r="C22490">
        <v>3</v>
      </c>
      <c r="D22490" t="s">
        <v>641</v>
      </c>
      <c r="E22490">
        <v>46</v>
      </c>
      <c r="F22490" t="s">
        <v>641</v>
      </c>
      <c r="S22490" t="str">
        <f t="shared" si="143"/>
        <v/>
      </c>
    </row>
    <row r="22491" spans="1:20" x14ac:dyDescent="0.5">
      <c r="A22491" s="4">
        <v>44320</v>
      </c>
      <c r="B22491" s="14">
        <v>0.49659722222222219</v>
      </c>
      <c r="C22491">
        <v>3</v>
      </c>
      <c r="D22491" t="s">
        <v>641</v>
      </c>
      <c r="E22491">
        <v>47</v>
      </c>
      <c r="F22491" t="s">
        <v>641</v>
      </c>
      <c r="S22491" t="str">
        <f t="shared" si="143"/>
        <v/>
      </c>
    </row>
    <row r="22492" spans="1:20" x14ac:dyDescent="0.5">
      <c r="A22492" s="4">
        <v>44320</v>
      </c>
      <c r="B22492" s="14">
        <v>0.98539351851851853</v>
      </c>
      <c r="C22492">
        <v>4</v>
      </c>
      <c r="D22492" t="s">
        <v>646</v>
      </c>
      <c r="E22492">
        <v>90</v>
      </c>
      <c r="F22492" t="s">
        <v>646</v>
      </c>
      <c r="G22492" s="14">
        <f>(B22492+"0:34:52")</f>
        <v>1.0096064814814816</v>
      </c>
      <c r="H22492" s="14"/>
      <c r="I22492" s="14"/>
      <c r="J22492">
        <v>1</v>
      </c>
      <c r="K22492" t="s">
        <v>913</v>
      </c>
      <c r="M22492" s="14">
        <v>5.1469907407407402E-2</v>
      </c>
      <c r="N22492">
        <v>4</v>
      </c>
      <c r="O22492">
        <v>4</v>
      </c>
      <c r="P22492" t="s">
        <v>32</v>
      </c>
      <c r="Q22492">
        <v>69</v>
      </c>
      <c r="R22492">
        <v>40</v>
      </c>
      <c r="S22492">
        <f>IFERROR(IF(OR(C22492=3,C22492=4),(Q22492/R22492*35.5),(Q22492/R22492*35)),"")</f>
        <v>61.237500000000004</v>
      </c>
      <c r="T22492" t="s">
        <v>911</v>
      </c>
    </row>
    <row r="22493" spans="1:20" x14ac:dyDescent="0.5">
      <c r="A22493" s="4">
        <v>44320</v>
      </c>
      <c r="B22493" s="14">
        <v>0.90775462962962961</v>
      </c>
      <c r="C22493">
        <v>2</v>
      </c>
      <c r="D22493" t="s">
        <v>641</v>
      </c>
      <c r="E22493">
        <v>48</v>
      </c>
      <c r="F22493" t="s">
        <v>646</v>
      </c>
      <c r="G22493" s="14">
        <f>(B22493+"0:34:52")</f>
        <v>0.93196759259259254</v>
      </c>
      <c r="H22493" s="14"/>
      <c r="I22493" s="14"/>
      <c r="J22493">
        <v>1</v>
      </c>
      <c r="K22493" t="s">
        <v>913</v>
      </c>
      <c r="M22493" s="14">
        <v>0.93216435185185187</v>
      </c>
      <c r="N22493">
        <v>1</v>
      </c>
      <c r="O22493">
        <v>2</v>
      </c>
      <c r="P22493" s="69" t="s">
        <v>130</v>
      </c>
      <c r="Q22493">
        <v>15</v>
      </c>
      <c r="R22493">
        <v>35</v>
      </c>
      <c r="S22493">
        <f t="shared" ref="S22493:S22504" si="144">IFERROR(IF(OR(C22493=3,C22493=4),(Q22493/R22493*35.5),(Q22493/R22493*30)),"")</f>
        <v>12.857142857142856</v>
      </c>
      <c r="T22493" t="s">
        <v>911</v>
      </c>
    </row>
    <row r="22494" spans="1:20" x14ac:dyDescent="0.5">
      <c r="A22494" s="4">
        <v>44320</v>
      </c>
      <c r="B22494" s="14">
        <v>0.93469907407407404</v>
      </c>
      <c r="C22494">
        <v>3</v>
      </c>
      <c r="D22494" t="s">
        <v>641</v>
      </c>
      <c r="E22494">
        <v>40</v>
      </c>
      <c r="F22494" t="s">
        <v>641</v>
      </c>
      <c r="S22494" t="str">
        <f t="shared" si="144"/>
        <v/>
      </c>
    </row>
    <row r="22495" spans="1:20" x14ac:dyDescent="0.5">
      <c r="A22495" s="4">
        <v>44320</v>
      </c>
      <c r="B22495" s="14">
        <v>0.93471064814814808</v>
      </c>
      <c r="C22495">
        <v>3</v>
      </c>
      <c r="D22495" t="s">
        <v>641</v>
      </c>
      <c r="E22495">
        <v>40</v>
      </c>
      <c r="F22495" t="s">
        <v>641</v>
      </c>
      <c r="S22495" t="str">
        <f t="shared" si="144"/>
        <v/>
      </c>
    </row>
    <row r="22496" spans="1:20" x14ac:dyDescent="0.5">
      <c r="A22496" s="4">
        <v>44320</v>
      </c>
      <c r="B22496" s="14">
        <v>0.93473379629629638</v>
      </c>
      <c r="C22496">
        <v>3</v>
      </c>
      <c r="D22496" t="s">
        <v>641</v>
      </c>
      <c r="E22496">
        <v>39</v>
      </c>
      <c r="F22496" t="s">
        <v>641</v>
      </c>
      <c r="S22496" t="str">
        <f t="shared" si="144"/>
        <v/>
      </c>
    </row>
    <row r="22497" spans="1:20" x14ac:dyDescent="0.5">
      <c r="A22497" s="4">
        <v>44320</v>
      </c>
      <c r="B22497" s="14">
        <v>0.93474537037037031</v>
      </c>
      <c r="C22497">
        <v>3</v>
      </c>
      <c r="D22497" t="s">
        <v>641</v>
      </c>
      <c r="E22497">
        <v>46</v>
      </c>
      <c r="F22497" t="s">
        <v>641</v>
      </c>
      <c r="S22497" t="str">
        <f t="shared" si="144"/>
        <v/>
      </c>
    </row>
    <row r="22498" spans="1:20" x14ac:dyDescent="0.5">
      <c r="A22498" s="4">
        <v>44320</v>
      </c>
      <c r="B22498" s="14">
        <v>0.93475694444444446</v>
      </c>
      <c r="C22498">
        <v>3</v>
      </c>
      <c r="D22498" t="s">
        <v>641</v>
      </c>
      <c r="E22498">
        <v>46</v>
      </c>
      <c r="F22498" t="s">
        <v>641</v>
      </c>
      <c r="S22498" t="str">
        <f t="shared" si="144"/>
        <v/>
      </c>
    </row>
    <row r="22499" spans="1:20" x14ac:dyDescent="0.5">
      <c r="A22499" s="4">
        <v>44320</v>
      </c>
      <c r="B22499" s="14">
        <v>0.93478009259259265</v>
      </c>
      <c r="C22499">
        <v>3</v>
      </c>
      <c r="D22499" t="s">
        <v>641</v>
      </c>
      <c r="E22499">
        <v>46</v>
      </c>
      <c r="F22499" t="s">
        <v>641</v>
      </c>
      <c r="S22499" t="str">
        <f t="shared" si="144"/>
        <v/>
      </c>
    </row>
    <row r="22500" spans="1:20" x14ac:dyDescent="0.5">
      <c r="A22500" s="4">
        <v>44320</v>
      </c>
      <c r="B22500" s="14">
        <v>0.93478009259259265</v>
      </c>
      <c r="C22500">
        <v>3</v>
      </c>
      <c r="D22500" t="s">
        <v>641</v>
      </c>
      <c r="E22500">
        <v>47</v>
      </c>
      <c r="F22500" t="s">
        <v>641</v>
      </c>
      <c r="S22500" t="str">
        <f t="shared" si="144"/>
        <v/>
      </c>
    </row>
    <row r="22501" spans="1:20" x14ac:dyDescent="0.5">
      <c r="A22501" s="4">
        <v>44320</v>
      </c>
      <c r="B22501" s="14">
        <v>0.93479166666666658</v>
      </c>
      <c r="C22501">
        <v>3</v>
      </c>
      <c r="D22501" t="s">
        <v>641</v>
      </c>
      <c r="E22501">
        <v>47</v>
      </c>
      <c r="F22501" t="s">
        <v>641</v>
      </c>
      <c r="S22501" t="str">
        <f t="shared" si="144"/>
        <v/>
      </c>
    </row>
    <row r="22502" spans="1:20" x14ac:dyDescent="0.5">
      <c r="A22502" s="4">
        <v>44320</v>
      </c>
      <c r="B22502" s="14">
        <v>0.93480324074074073</v>
      </c>
      <c r="C22502">
        <v>3</v>
      </c>
      <c r="D22502" t="s">
        <v>641</v>
      </c>
      <c r="E22502">
        <v>43</v>
      </c>
      <c r="F22502" t="s">
        <v>641</v>
      </c>
      <c r="S22502" t="str">
        <f t="shared" si="144"/>
        <v/>
      </c>
    </row>
    <row r="22503" spans="1:20" x14ac:dyDescent="0.5">
      <c r="A22503" s="4">
        <v>44320</v>
      </c>
      <c r="B22503" s="14">
        <v>0.93483796296296295</v>
      </c>
      <c r="C22503">
        <v>3</v>
      </c>
      <c r="D22503" t="s">
        <v>641</v>
      </c>
      <c r="E22503">
        <v>41</v>
      </c>
      <c r="F22503" t="s">
        <v>641</v>
      </c>
      <c r="S22503" t="str">
        <f t="shared" si="144"/>
        <v/>
      </c>
    </row>
    <row r="22504" spans="1:20" x14ac:dyDescent="0.5">
      <c r="A22504" s="4">
        <v>44320</v>
      </c>
      <c r="B22504" s="14">
        <v>0.93488425925925922</v>
      </c>
      <c r="C22504">
        <v>3</v>
      </c>
      <c r="D22504" t="s">
        <v>641</v>
      </c>
      <c r="E22504">
        <v>39</v>
      </c>
      <c r="F22504" t="s">
        <v>641</v>
      </c>
      <c r="S22504" t="str">
        <f t="shared" si="144"/>
        <v/>
      </c>
    </row>
    <row r="22505" spans="1:20" x14ac:dyDescent="0.5">
      <c r="A22505" s="57">
        <v>44320</v>
      </c>
      <c r="B22505" s="58">
        <v>0.89012731481481477</v>
      </c>
      <c r="C22505" s="55">
        <v>4</v>
      </c>
      <c r="D22505" s="55" t="s">
        <v>646</v>
      </c>
      <c r="E22505" s="55">
        <v>97</v>
      </c>
      <c r="F22505" s="55" t="s">
        <v>646</v>
      </c>
      <c r="G22505" s="58">
        <f>(B22505+"0:34:52")</f>
        <v>0.91434027777777771</v>
      </c>
      <c r="H22505" s="58"/>
      <c r="I22505" s="58"/>
      <c r="J22505" s="55">
        <v>1</v>
      </c>
      <c r="K22505" s="55" t="s">
        <v>913</v>
      </c>
      <c r="L22505" s="55"/>
      <c r="M22505" s="58">
        <v>0.914525462962963</v>
      </c>
      <c r="N22505" s="55">
        <v>4</v>
      </c>
      <c r="O22505" s="55">
        <v>4</v>
      </c>
      <c r="P22505" t="s">
        <v>32</v>
      </c>
      <c r="Q22505" s="55">
        <v>71</v>
      </c>
      <c r="R22505" s="55">
        <v>39</v>
      </c>
      <c r="S22505">
        <f>IFERROR(IF(OR(C22505=3,C22505=4),(Q22505/R22505*35.5),(Q22505/R22505*35)),"")</f>
        <v>64.628205128205124</v>
      </c>
      <c r="T22505" t="s">
        <v>911</v>
      </c>
    </row>
    <row r="22506" spans="1:20" x14ac:dyDescent="0.5">
      <c r="A22506" s="4">
        <v>44320</v>
      </c>
      <c r="B22506" s="14">
        <v>0.99903935185185189</v>
      </c>
      <c r="C22506">
        <v>3</v>
      </c>
      <c r="D22506" t="s">
        <v>641</v>
      </c>
      <c r="E22506">
        <v>40</v>
      </c>
      <c r="F22506" t="s">
        <v>641</v>
      </c>
      <c r="S22506" t="str">
        <f t="shared" ref="S22506:S22518" si="145">IFERROR(IF(OR(C22506=3,C22506=4),(Q22506/R22506*35.5),(Q22506/R22506*30)),"")</f>
        <v/>
      </c>
    </row>
    <row r="22507" spans="1:20" x14ac:dyDescent="0.5">
      <c r="A22507" s="4">
        <v>44320</v>
      </c>
      <c r="B22507" s="14">
        <v>0.99906249999999996</v>
      </c>
      <c r="C22507">
        <v>3</v>
      </c>
      <c r="D22507" t="s">
        <v>641</v>
      </c>
      <c r="E22507">
        <v>48</v>
      </c>
      <c r="F22507" t="s">
        <v>641</v>
      </c>
      <c r="S22507" t="str">
        <f t="shared" si="145"/>
        <v/>
      </c>
    </row>
    <row r="22508" spans="1:20" x14ac:dyDescent="0.5">
      <c r="A22508" s="4">
        <v>44320</v>
      </c>
      <c r="B22508" s="14">
        <v>0.99907407407407411</v>
      </c>
      <c r="C22508">
        <v>3</v>
      </c>
      <c r="D22508" t="s">
        <v>641</v>
      </c>
      <c r="E22508">
        <v>40</v>
      </c>
      <c r="F22508" t="s">
        <v>641</v>
      </c>
      <c r="S22508" t="str">
        <f t="shared" si="145"/>
        <v/>
      </c>
    </row>
    <row r="22509" spans="1:20" x14ac:dyDescent="0.5">
      <c r="A22509" s="4">
        <v>44320</v>
      </c>
      <c r="B22509" s="14">
        <v>0.99908564814814815</v>
      </c>
      <c r="C22509">
        <v>3</v>
      </c>
      <c r="D22509" t="s">
        <v>641</v>
      </c>
      <c r="E22509">
        <v>41</v>
      </c>
      <c r="F22509" t="s">
        <v>641</v>
      </c>
      <c r="S22509" t="str">
        <f t="shared" si="145"/>
        <v/>
      </c>
    </row>
    <row r="22510" spans="1:20" x14ac:dyDescent="0.5">
      <c r="A22510" s="4">
        <v>44320</v>
      </c>
      <c r="B22510" s="14">
        <v>0.99910879629629623</v>
      </c>
      <c r="C22510">
        <v>3</v>
      </c>
      <c r="D22510" t="s">
        <v>641</v>
      </c>
      <c r="E22510">
        <v>40</v>
      </c>
      <c r="F22510" t="s">
        <v>641</v>
      </c>
      <c r="S22510" t="str">
        <f t="shared" si="145"/>
        <v/>
      </c>
    </row>
    <row r="22511" spans="1:20" x14ac:dyDescent="0.5">
      <c r="A22511" s="4">
        <v>44320</v>
      </c>
      <c r="B22511" s="14">
        <v>0.99912037037037038</v>
      </c>
      <c r="C22511">
        <v>3</v>
      </c>
      <c r="D22511" t="s">
        <v>641</v>
      </c>
      <c r="E22511">
        <v>42</v>
      </c>
      <c r="F22511" t="s">
        <v>641</v>
      </c>
      <c r="S22511" t="str">
        <f t="shared" si="145"/>
        <v/>
      </c>
    </row>
    <row r="22512" spans="1:20" x14ac:dyDescent="0.5">
      <c r="A22512" s="4">
        <v>44320</v>
      </c>
      <c r="B22512" s="14">
        <v>0.99913194444444453</v>
      </c>
      <c r="C22512">
        <v>3</v>
      </c>
      <c r="D22512" t="s">
        <v>641</v>
      </c>
      <c r="E22512">
        <v>41</v>
      </c>
      <c r="F22512" t="s">
        <v>641</v>
      </c>
      <c r="S22512" t="str">
        <f t="shared" si="145"/>
        <v/>
      </c>
    </row>
    <row r="22513" spans="1:20" x14ac:dyDescent="0.5">
      <c r="A22513" s="4">
        <v>44320</v>
      </c>
      <c r="B22513" s="14">
        <v>0.99915509259259261</v>
      </c>
      <c r="C22513">
        <v>3</v>
      </c>
      <c r="D22513" t="s">
        <v>641</v>
      </c>
      <c r="E22513">
        <v>38</v>
      </c>
      <c r="F22513" t="s">
        <v>641</v>
      </c>
      <c r="S22513" t="str">
        <f t="shared" si="145"/>
        <v/>
      </c>
    </row>
    <row r="22514" spans="1:20" x14ac:dyDescent="0.5">
      <c r="A22514" s="4">
        <v>44320</v>
      </c>
      <c r="B22514" s="14">
        <v>0.99916666666666665</v>
      </c>
      <c r="C22514">
        <v>3</v>
      </c>
      <c r="D22514" t="s">
        <v>641</v>
      </c>
      <c r="E22514">
        <v>40</v>
      </c>
      <c r="F22514" t="s">
        <v>641</v>
      </c>
      <c r="S22514" t="str">
        <f t="shared" si="145"/>
        <v/>
      </c>
    </row>
    <row r="22515" spans="1:20" x14ac:dyDescent="0.5">
      <c r="A22515" s="4">
        <v>44320</v>
      </c>
      <c r="B22515" s="14">
        <v>0.99918981481481473</v>
      </c>
      <c r="C22515">
        <v>3</v>
      </c>
      <c r="D22515" t="s">
        <v>641</v>
      </c>
      <c r="E22515">
        <v>38</v>
      </c>
      <c r="F22515" t="s">
        <v>641</v>
      </c>
      <c r="S22515" t="str">
        <f t="shared" si="145"/>
        <v/>
      </c>
    </row>
    <row r="22516" spans="1:20" x14ac:dyDescent="0.5">
      <c r="A22516" s="4">
        <v>44320</v>
      </c>
      <c r="B22516" s="14">
        <v>0.99929398148148152</v>
      </c>
      <c r="C22516">
        <v>3</v>
      </c>
      <c r="D22516" t="s">
        <v>641</v>
      </c>
      <c r="E22516">
        <v>38</v>
      </c>
      <c r="F22516" t="s">
        <v>641</v>
      </c>
      <c r="S22516" t="str">
        <f t="shared" si="145"/>
        <v/>
      </c>
    </row>
    <row r="22517" spans="1:20" x14ac:dyDescent="0.5">
      <c r="A22517" s="4">
        <v>44321</v>
      </c>
      <c r="B22517" s="14">
        <v>7.7453703703703705E-2</v>
      </c>
      <c r="C22517">
        <v>4</v>
      </c>
      <c r="D22517" t="s">
        <v>641</v>
      </c>
      <c r="E22517">
        <v>85</v>
      </c>
      <c r="F22517" t="s">
        <v>641</v>
      </c>
      <c r="G22517" s="14">
        <f t="shared" ref="G22517:G22522" si="146">(B22517+"0:34:52")</f>
        <v>0.10166666666666667</v>
      </c>
      <c r="H22517" s="14"/>
      <c r="I22517" s="14"/>
      <c r="J22517">
        <v>2</v>
      </c>
      <c r="S22517" t="str">
        <f t="shared" si="145"/>
        <v/>
      </c>
      <c r="T22517" s="46" t="s">
        <v>912</v>
      </c>
    </row>
    <row r="22518" spans="1:20" x14ac:dyDescent="0.5">
      <c r="A22518" s="4">
        <v>44321</v>
      </c>
      <c r="B22518" s="14">
        <v>0.14170138888888889</v>
      </c>
      <c r="C22518">
        <v>4</v>
      </c>
      <c r="D22518" t="s">
        <v>641</v>
      </c>
      <c r="E22518">
        <v>43</v>
      </c>
      <c r="F22518" t="s">
        <v>641</v>
      </c>
      <c r="G22518" s="14">
        <f t="shared" si="146"/>
        <v>0.16591435185185185</v>
      </c>
      <c r="H22518" s="14"/>
      <c r="I22518" s="14"/>
      <c r="J22518">
        <v>2</v>
      </c>
      <c r="S22518" t="str">
        <f t="shared" si="145"/>
        <v/>
      </c>
      <c r="T22518" s="46" t="s">
        <v>912</v>
      </c>
    </row>
    <row r="22519" spans="1:20" x14ac:dyDescent="0.5">
      <c r="A22519" s="4">
        <v>44321</v>
      </c>
      <c r="B22519" s="14">
        <v>6.8611111111111109E-2</v>
      </c>
      <c r="C22519">
        <v>2</v>
      </c>
      <c r="D22519" t="s">
        <v>641</v>
      </c>
      <c r="E22519">
        <v>40</v>
      </c>
      <c r="F22519" t="s">
        <v>642</v>
      </c>
      <c r="G22519" s="14">
        <f t="shared" si="146"/>
        <v>9.2824074074074073E-2</v>
      </c>
      <c r="H22519" s="14"/>
      <c r="I22519" s="14"/>
      <c r="J22519">
        <v>1</v>
      </c>
      <c r="K22519" t="s">
        <v>920</v>
      </c>
      <c r="M22519" s="14">
        <v>9.3032407407407411E-2</v>
      </c>
      <c r="N22519">
        <v>1</v>
      </c>
      <c r="O22519">
        <v>2</v>
      </c>
      <c r="P22519" t="s">
        <v>32</v>
      </c>
      <c r="Q22519">
        <v>78</v>
      </c>
      <c r="R22519">
        <v>35</v>
      </c>
      <c r="S22519">
        <f>IFERROR(IF(OR(C22519=3,C22519=4),(Q22519/R22519*35.5),(Q22519/R22519*35)),"")</f>
        <v>78</v>
      </c>
      <c r="T22519" t="s">
        <v>911</v>
      </c>
    </row>
    <row r="22520" spans="1:20" x14ac:dyDescent="0.5">
      <c r="A22520" s="4">
        <v>44321</v>
      </c>
      <c r="B22520" s="14">
        <v>8.1157407407407414E-2</v>
      </c>
      <c r="C22520">
        <v>4</v>
      </c>
      <c r="D22520" t="s">
        <v>646</v>
      </c>
      <c r="E22520">
        <v>103</v>
      </c>
      <c r="F22520" t="s">
        <v>646</v>
      </c>
      <c r="G22520" s="14">
        <f t="shared" si="146"/>
        <v>0.10537037037037038</v>
      </c>
      <c r="H22520" s="14"/>
      <c r="I22520" s="14"/>
      <c r="J22520">
        <v>1</v>
      </c>
      <c r="K22520" t="s">
        <v>913</v>
      </c>
      <c r="M22520" s="14">
        <v>0.10559027777777778</v>
      </c>
      <c r="N22520">
        <v>4</v>
      </c>
      <c r="O22520">
        <v>4</v>
      </c>
      <c r="P22520" t="s">
        <v>32</v>
      </c>
      <c r="Q22520">
        <v>80</v>
      </c>
      <c r="R22520">
        <v>38</v>
      </c>
      <c r="S22520">
        <f>IFERROR(IF(OR(C22520=3,C22520=4),(Q22520/R22520*35.5),(Q22520/R22520*35)),"")</f>
        <v>74.73684210526315</v>
      </c>
      <c r="T22520" s="46" t="s">
        <v>911</v>
      </c>
    </row>
    <row r="22521" spans="1:20" x14ac:dyDescent="0.5">
      <c r="A22521" s="4">
        <v>44321</v>
      </c>
      <c r="B22521" s="14">
        <v>8.0231481481481473E-2</v>
      </c>
      <c r="C22521">
        <v>4</v>
      </c>
      <c r="D22521" t="s">
        <v>642</v>
      </c>
      <c r="E22521">
        <v>41</v>
      </c>
      <c r="F22521" t="s">
        <v>642</v>
      </c>
      <c r="G22521" s="14">
        <f t="shared" si="146"/>
        <v>0.10444444444444444</v>
      </c>
      <c r="H22521" s="14"/>
      <c r="I22521" s="14"/>
      <c r="J22521">
        <v>1</v>
      </c>
      <c r="S22521" t="str">
        <f>IFERROR(IF(OR(C22521=3,C22521=4),(Q22521/R22521*35.5),(Q22521/R22521*30)),"")</f>
        <v/>
      </c>
      <c r="T22521" s="46" t="s">
        <v>912</v>
      </c>
    </row>
    <row r="22522" spans="1:20" x14ac:dyDescent="0.5">
      <c r="A22522" s="4">
        <v>44321</v>
      </c>
      <c r="B22522" s="14">
        <v>2.736111111111111E-2</v>
      </c>
      <c r="C22522">
        <v>3</v>
      </c>
      <c r="D22522" t="s">
        <v>641</v>
      </c>
      <c r="E22522">
        <v>127</v>
      </c>
      <c r="F22522" t="s">
        <v>642</v>
      </c>
      <c r="G22522" s="14">
        <f t="shared" si="146"/>
        <v>5.1574074074074078E-2</v>
      </c>
      <c r="H22522" s="14"/>
      <c r="I22522" s="14"/>
      <c r="J22522">
        <v>1</v>
      </c>
      <c r="K22522" t="s">
        <v>642</v>
      </c>
      <c r="M22522" s="14">
        <v>5.1782407407407409E-2</v>
      </c>
      <c r="N22522">
        <v>3</v>
      </c>
      <c r="O22522">
        <v>3</v>
      </c>
      <c r="P22522" t="s">
        <v>32</v>
      </c>
      <c r="S22522" t="str">
        <f>IFERROR(IF(OR(C22522=3,C22522=4),(Q22522/R22522*35.5),(Q22522/R22522*35)),"")</f>
        <v/>
      </c>
      <c r="T22522" t="s">
        <v>911</v>
      </c>
    </row>
    <row r="22523" spans="1:20" x14ac:dyDescent="0.5">
      <c r="A22523" s="4">
        <v>44321</v>
      </c>
      <c r="B22523" s="14">
        <v>0.11037037037037038</v>
      </c>
      <c r="C22523">
        <v>4</v>
      </c>
      <c r="D22523" t="s">
        <v>641</v>
      </c>
      <c r="E22523">
        <v>46</v>
      </c>
      <c r="F22523" t="s">
        <v>641</v>
      </c>
      <c r="G22523" s="14">
        <f>(B22523+"0:35:11")</f>
        <v>0.13480324074074074</v>
      </c>
      <c r="H22523" s="14"/>
      <c r="I22523" s="14"/>
      <c r="J22523">
        <v>1</v>
      </c>
      <c r="S22523" t="str">
        <f t="shared" ref="S22523:S22555" si="147">IFERROR(IF(OR(C22523=3,C22523=4),(Q22523/R22523*35.5),(Q22523/R22523*30)),"")</f>
        <v/>
      </c>
      <c r="T22523" s="46" t="s">
        <v>912</v>
      </c>
    </row>
    <row r="22524" spans="1:20" x14ac:dyDescent="0.5">
      <c r="A22524" s="4">
        <v>44321</v>
      </c>
      <c r="B22524" s="14">
        <v>0.59689814814814812</v>
      </c>
      <c r="C22524">
        <v>4</v>
      </c>
      <c r="D22524" t="s">
        <v>646</v>
      </c>
      <c r="E22524">
        <v>60</v>
      </c>
      <c r="F22524" t="s">
        <v>646</v>
      </c>
      <c r="G22524" s="14">
        <f>(B22524+"0:35:11")</f>
        <v>0.62133101851851846</v>
      </c>
      <c r="H22524" s="14"/>
      <c r="I22524" s="14"/>
      <c r="J22524">
        <v>1</v>
      </c>
      <c r="K22524" t="s">
        <v>913</v>
      </c>
      <c r="M22524" s="14">
        <v>0.62137731481481484</v>
      </c>
      <c r="N22524">
        <v>4</v>
      </c>
      <c r="O22524">
        <v>4</v>
      </c>
      <c r="P22524" t="s">
        <v>916</v>
      </c>
      <c r="S22524" t="str">
        <f t="shared" si="147"/>
        <v/>
      </c>
      <c r="T22524" t="s">
        <v>851</v>
      </c>
    </row>
    <row r="22525" spans="1:20" x14ac:dyDescent="0.5">
      <c r="A22525" s="4">
        <v>44321</v>
      </c>
      <c r="B22525" s="14">
        <v>0.6001967592592593</v>
      </c>
      <c r="C22525">
        <v>3</v>
      </c>
      <c r="D22525" t="s">
        <v>641</v>
      </c>
      <c r="E22525">
        <v>41</v>
      </c>
      <c r="F22525" t="s">
        <v>641</v>
      </c>
      <c r="S22525" t="str">
        <f t="shared" si="147"/>
        <v/>
      </c>
    </row>
    <row r="22526" spans="1:20" x14ac:dyDescent="0.5">
      <c r="A22526" s="4">
        <v>44321</v>
      </c>
      <c r="B22526" s="14">
        <v>0.60021990740740738</v>
      </c>
      <c r="C22526">
        <v>3</v>
      </c>
      <c r="D22526" t="s">
        <v>641</v>
      </c>
      <c r="E22526">
        <v>40</v>
      </c>
      <c r="F22526" t="s">
        <v>641</v>
      </c>
      <c r="S22526" t="str">
        <f t="shared" si="147"/>
        <v/>
      </c>
    </row>
    <row r="22527" spans="1:20" x14ac:dyDescent="0.5">
      <c r="A22527" s="4">
        <v>44321</v>
      </c>
      <c r="B22527" s="14">
        <v>0.60023148148148142</v>
      </c>
      <c r="C22527">
        <v>3</v>
      </c>
      <c r="D22527" t="s">
        <v>641</v>
      </c>
      <c r="E22527">
        <v>41</v>
      </c>
      <c r="F22527" t="s">
        <v>641</v>
      </c>
      <c r="S22527" t="str">
        <f t="shared" si="147"/>
        <v/>
      </c>
    </row>
    <row r="22528" spans="1:20" x14ac:dyDescent="0.5">
      <c r="A22528" s="4">
        <v>44321</v>
      </c>
      <c r="B22528" s="14">
        <v>0.6002777777777778</v>
      </c>
      <c r="C22528">
        <v>3</v>
      </c>
      <c r="D22528" t="s">
        <v>641</v>
      </c>
      <c r="E22528">
        <v>42</v>
      </c>
      <c r="F22528" t="s">
        <v>641</v>
      </c>
      <c r="S22528" t="str">
        <f t="shared" si="147"/>
        <v/>
      </c>
    </row>
    <row r="22529" spans="1:19" x14ac:dyDescent="0.5">
      <c r="A22529" s="4">
        <v>44321</v>
      </c>
      <c r="B22529" s="14">
        <v>0.60030092592592588</v>
      </c>
      <c r="C22529">
        <v>3</v>
      </c>
      <c r="D22529" t="s">
        <v>641</v>
      </c>
      <c r="E22529">
        <v>41</v>
      </c>
      <c r="F22529" t="s">
        <v>641</v>
      </c>
      <c r="S22529" t="str">
        <f t="shared" si="147"/>
        <v/>
      </c>
    </row>
    <row r="22530" spans="1:19" x14ac:dyDescent="0.5">
      <c r="A22530" s="4">
        <v>44321</v>
      </c>
      <c r="B22530" s="14">
        <v>0.60032407407407407</v>
      </c>
      <c r="C22530">
        <v>3</v>
      </c>
      <c r="D22530" t="s">
        <v>641</v>
      </c>
      <c r="E22530">
        <v>43</v>
      </c>
      <c r="F22530" t="s">
        <v>641</v>
      </c>
      <c r="S22530" t="str">
        <f t="shared" si="147"/>
        <v/>
      </c>
    </row>
    <row r="22531" spans="1:19" x14ac:dyDescent="0.5">
      <c r="A22531" s="4">
        <v>44321</v>
      </c>
      <c r="B22531" s="14">
        <v>0.6004976851851852</v>
      </c>
      <c r="C22531">
        <v>3</v>
      </c>
      <c r="D22531" t="s">
        <v>641</v>
      </c>
      <c r="E22531">
        <v>38</v>
      </c>
      <c r="F22531" t="s">
        <v>641</v>
      </c>
      <c r="S22531" t="str">
        <f t="shared" si="147"/>
        <v/>
      </c>
    </row>
    <row r="22532" spans="1:19" x14ac:dyDescent="0.5">
      <c r="A22532" s="4">
        <v>44321</v>
      </c>
      <c r="B22532" s="14">
        <v>0.68049768518518527</v>
      </c>
      <c r="C22532">
        <v>3</v>
      </c>
      <c r="D22532" t="s">
        <v>641</v>
      </c>
      <c r="E22532">
        <v>39</v>
      </c>
      <c r="F22532" t="s">
        <v>641</v>
      </c>
      <c r="S22532" t="str">
        <f t="shared" si="147"/>
        <v/>
      </c>
    </row>
    <row r="22533" spans="1:19" x14ac:dyDescent="0.5">
      <c r="A22533" s="4">
        <v>44321</v>
      </c>
      <c r="B22533" s="14">
        <v>0.68054398148148154</v>
      </c>
      <c r="C22533">
        <v>3</v>
      </c>
      <c r="D22533" t="s">
        <v>641</v>
      </c>
      <c r="E22533">
        <v>42</v>
      </c>
      <c r="F22533" t="s">
        <v>641</v>
      </c>
      <c r="S22533" t="str">
        <f t="shared" si="147"/>
        <v/>
      </c>
    </row>
    <row r="22534" spans="1:19" x14ac:dyDescent="0.5">
      <c r="A22534" s="4">
        <v>44321</v>
      </c>
      <c r="B22534" s="14">
        <v>0.68055555555555547</v>
      </c>
      <c r="C22534">
        <v>3</v>
      </c>
      <c r="D22534" t="s">
        <v>641</v>
      </c>
      <c r="E22534">
        <v>46</v>
      </c>
      <c r="F22534" t="s">
        <v>641</v>
      </c>
      <c r="S22534" t="str">
        <f t="shared" si="147"/>
        <v/>
      </c>
    </row>
    <row r="22535" spans="1:19" x14ac:dyDescent="0.5">
      <c r="A22535" s="4">
        <v>44321</v>
      </c>
      <c r="B22535" s="14">
        <v>0.68063657407407396</v>
      </c>
      <c r="C22535">
        <v>3</v>
      </c>
      <c r="D22535" t="s">
        <v>641</v>
      </c>
      <c r="E22535">
        <v>40</v>
      </c>
      <c r="F22535" t="s">
        <v>641</v>
      </c>
      <c r="S22535" t="str">
        <f t="shared" si="147"/>
        <v/>
      </c>
    </row>
    <row r="22536" spans="1:19" x14ac:dyDescent="0.5">
      <c r="A22536" s="4">
        <v>44321</v>
      </c>
      <c r="B22536" s="14">
        <v>0.68065972222222226</v>
      </c>
      <c r="C22536">
        <v>3</v>
      </c>
      <c r="D22536" t="s">
        <v>641</v>
      </c>
      <c r="E22536">
        <v>47</v>
      </c>
      <c r="F22536" t="s">
        <v>641</v>
      </c>
      <c r="S22536" t="str">
        <f t="shared" si="147"/>
        <v/>
      </c>
    </row>
    <row r="22537" spans="1:19" x14ac:dyDescent="0.5">
      <c r="A22537" s="4">
        <v>44321</v>
      </c>
      <c r="B22537" s="14">
        <v>0.68065972222222226</v>
      </c>
      <c r="C22537">
        <v>3</v>
      </c>
      <c r="D22537" t="s">
        <v>641</v>
      </c>
      <c r="E22537">
        <v>41</v>
      </c>
      <c r="F22537" t="s">
        <v>641</v>
      </c>
      <c r="S22537" t="str">
        <f t="shared" si="147"/>
        <v/>
      </c>
    </row>
    <row r="22538" spans="1:19" x14ac:dyDescent="0.5">
      <c r="A22538" s="4">
        <v>44321</v>
      </c>
      <c r="B22538" s="14">
        <v>0.68068287037037034</v>
      </c>
      <c r="C22538">
        <v>3</v>
      </c>
      <c r="D22538" t="s">
        <v>641</v>
      </c>
      <c r="E22538">
        <v>40</v>
      </c>
      <c r="F22538" t="s">
        <v>641</v>
      </c>
      <c r="S22538" t="str">
        <f t="shared" si="147"/>
        <v/>
      </c>
    </row>
    <row r="22539" spans="1:19" x14ac:dyDescent="0.5">
      <c r="A22539" s="4">
        <v>44321</v>
      </c>
      <c r="B22539" s="14">
        <v>0.68068287037037034</v>
      </c>
      <c r="C22539">
        <v>3</v>
      </c>
      <c r="D22539" t="s">
        <v>641</v>
      </c>
      <c r="E22539">
        <v>50</v>
      </c>
      <c r="F22539" t="s">
        <v>641</v>
      </c>
      <c r="S22539" t="str">
        <f t="shared" si="147"/>
        <v/>
      </c>
    </row>
    <row r="22540" spans="1:19" x14ac:dyDescent="0.5">
      <c r="A22540" s="4">
        <v>44321</v>
      </c>
      <c r="B22540" s="14">
        <v>0.68069444444444438</v>
      </c>
      <c r="C22540">
        <v>3</v>
      </c>
      <c r="D22540" t="s">
        <v>641</v>
      </c>
      <c r="E22540">
        <v>44</v>
      </c>
      <c r="F22540" t="s">
        <v>641</v>
      </c>
      <c r="S22540" t="str">
        <f t="shared" si="147"/>
        <v/>
      </c>
    </row>
    <row r="22541" spans="1:19" x14ac:dyDescent="0.5">
      <c r="A22541" s="4">
        <v>44321</v>
      </c>
      <c r="B22541" s="14">
        <v>0.68070601851851853</v>
      </c>
      <c r="C22541">
        <v>3</v>
      </c>
      <c r="D22541" t="s">
        <v>641</v>
      </c>
      <c r="E22541">
        <v>41</v>
      </c>
      <c r="F22541" t="s">
        <v>641</v>
      </c>
      <c r="S22541" t="str">
        <f t="shared" si="147"/>
        <v/>
      </c>
    </row>
    <row r="22542" spans="1:19" x14ac:dyDescent="0.5">
      <c r="A22542" s="4">
        <v>44321</v>
      </c>
      <c r="B22542" s="14">
        <v>0.68072916666666661</v>
      </c>
      <c r="C22542">
        <v>3</v>
      </c>
      <c r="D22542" t="s">
        <v>641</v>
      </c>
      <c r="E22542">
        <v>41</v>
      </c>
      <c r="F22542" t="s">
        <v>641</v>
      </c>
      <c r="S22542" t="str">
        <f t="shared" si="147"/>
        <v/>
      </c>
    </row>
    <row r="22543" spans="1:19" x14ac:dyDescent="0.5">
      <c r="A22543" s="4">
        <v>44321</v>
      </c>
      <c r="B22543" s="14">
        <v>0.6807523148148148</v>
      </c>
      <c r="C22543">
        <v>3</v>
      </c>
      <c r="D22543" t="s">
        <v>641</v>
      </c>
      <c r="E22543">
        <v>45</v>
      </c>
      <c r="F22543" t="s">
        <v>641</v>
      </c>
      <c r="S22543" t="str">
        <f t="shared" si="147"/>
        <v/>
      </c>
    </row>
    <row r="22544" spans="1:19" x14ac:dyDescent="0.5">
      <c r="A22544" s="4">
        <v>44321</v>
      </c>
      <c r="B22544" s="14">
        <v>0.68077546296296287</v>
      </c>
      <c r="C22544">
        <v>3</v>
      </c>
      <c r="D22544" t="s">
        <v>641</v>
      </c>
      <c r="E22544">
        <v>41</v>
      </c>
      <c r="F22544" t="s">
        <v>641</v>
      </c>
      <c r="S22544" t="str">
        <f t="shared" si="147"/>
        <v/>
      </c>
    </row>
    <row r="22545" spans="1:20" x14ac:dyDescent="0.5">
      <c r="A22545" s="4">
        <v>44321</v>
      </c>
      <c r="B22545" s="14">
        <v>0.68079861111111117</v>
      </c>
      <c r="C22545">
        <v>3</v>
      </c>
      <c r="D22545" t="s">
        <v>641</v>
      </c>
      <c r="E22545">
        <v>38</v>
      </c>
      <c r="F22545" t="s">
        <v>641</v>
      </c>
      <c r="S22545" t="str">
        <f t="shared" si="147"/>
        <v/>
      </c>
    </row>
    <row r="22546" spans="1:20" x14ac:dyDescent="0.5">
      <c r="A22546" s="4">
        <v>44321</v>
      </c>
      <c r="B22546" s="14">
        <v>0.68082175925925925</v>
      </c>
      <c r="C22546">
        <v>3</v>
      </c>
      <c r="D22546" t="s">
        <v>641</v>
      </c>
      <c r="E22546">
        <v>45</v>
      </c>
      <c r="F22546" t="s">
        <v>641</v>
      </c>
      <c r="S22546" t="str">
        <f t="shared" si="147"/>
        <v/>
      </c>
    </row>
    <row r="22547" spans="1:20" x14ac:dyDescent="0.5">
      <c r="A22547" s="4">
        <v>44321</v>
      </c>
      <c r="B22547" s="14">
        <v>0.68083333333333329</v>
      </c>
      <c r="C22547">
        <v>3</v>
      </c>
      <c r="D22547" t="s">
        <v>641</v>
      </c>
      <c r="E22547">
        <v>45</v>
      </c>
      <c r="F22547" t="s">
        <v>641</v>
      </c>
      <c r="S22547" t="str">
        <f t="shared" si="147"/>
        <v/>
      </c>
    </row>
    <row r="22548" spans="1:20" x14ac:dyDescent="0.5">
      <c r="A22548" s="4">
        <v>44321</v>
      </c>
      <c r="B22548" s="14">
        <v>0.68086805555555552</v>
      </c>
      <c r="C22548">
        <v>3</v>
      </c>
      <c r="D22548" t="s">
        <v>641</v>
      </c>
      <c r="E22548">
        <v>41</v>
      </c>
      <c r="F22548" t="s">
        <v>641</v>
      </c>
      <c r="S22548" t="str">
        <f t="shared" si="147"/>
        <v/>
      </c>
    </row>
    <row r="22549" spans="1:20" x14ac:dyDescent="0.5">
      <c r="A22549" s="4">
        <v>44321</v>
      </c>
      <c r="B22549" s="14">
        <v>0.68087962962962967</v>
      </c>
      <c r="C22549">
        <v>3</v>
      </c>
      <c r="D22549" t="s">
        <v>641</v>
      </c>
      <c r="E22549">
        <v>40</v>
      </c>
      <c r="F22549" t="s">
        <v>641</v>
      </c>
      <c r="S22549" t="str">
        <f t="shared" si="147"/>
        <v/>
      </c>
    </row>
    <row r="22550" spans="1:20" x14ac:dyDescent="0.5">
      <c r="A22550" s="4">
        <v>44321</v>
      </c>
      <c r="B22550" s="14">
        <v>0.68089120370370371</v>
      </c>
      <c r="C22550">
        <v>3</v>
      </c>
      <c r="D22550" t="s">
        <v>641</v>
      </c>
      <c r="E22550">
        <v>43</v>
      </c>
      <c r="F22550" t="s">
        <v>641</v>
      </c>
      <c r="S22550" t="str">
        <f t="shared" si="147"/>
        <v/>
      </c>
    </row>
    <row r="22551" spans="1:20" x14ac:dyDescent="0.5">
      <c r="A22551" s="4">
        <v>44321</v>
      </c>
      <c r="B22551" s="14">
        <v>0.68093750000000008</v>
      </c>
      <c r="C22551">
        <v>3</v>
      </c>
      <c r="D22551" t="s">
        <v>641</v>
      </c>
      <c r="E22551">
        <v>44</v>
      </c>
      <c r="F22551" t="s">
        <v>641</v>
      </c>
      <c r="S22551" t="str">
        <f t="shared" si="147"/>
        <v/>
      </c>
    </row>
    <row r="22552" spans="1:20" x14ac:dyDescent="0.5">
      <c r="A22552" s="4">
        <v>44321</v>
      </c>
      <c r="B22552" s="14">
        <v>0.68094907407407401</v>
      </c>
      <c r="C22552">
        <v>3</v>
      </c>
      <c r="D22552" t="s">
        <v>641</v>
      </c>
      <c r="E22552">
        <v>45</v>
      </c>
      <c r="F22552" t="s">
        <v>641</v>
      </c>
      <c r="S22552" t="str">
        <f t="shared" si="147"/>
        <v/>
      </c>
    </row>
    <row r="22553" spans="1:20" x14ac:dyDescent="0.5">
      <c r="A22553" s="4">
        <v>44321</v>
      </c>
      <c r="B22553" s="14">
        <v>0.68098379629629635</v>
      </c>
      <c r="C22553">
        <v>3</v>
      </c>
      <c r="D22553" t="s">
        <v>641</v>
      </c>
      <c r="E22553">
        <v>38</v>
      </c>
      <c r="F22553" t="s">
        <v>641</v>
      </c>
      <c r="S22553" t="str">
        <f t="shared" si="147"/>
        <v/>
      </c>
    </row>
    <row r="22554" spans="1:20" x14ac:dyDescent="0.5">
      <c r="A22554" s="4">
        <v>44321</v>
      </c>
      <c r="B22554" s="14">
        <v>0.68100694444444443</v>
      </c>
      <c r="C22554">
        <v>3</v>
      </c>
      <c r="D22554" t="s">
        <v>641</v>
      </c>
      <c r="E22554">
        <v>39</v>
      </c>
      <c r="F22554" t="s">
        <v>641</v>
      </c>
      <c r="S22554" t="str">
        <f t="shared" si="147"/>
        <v/>
      </c>
    </row>
    <row r="22555" spans="1:20" x14ac:dyDescent="0.5">
      <c r="A22555" s="4">
        <v>44321</v>
      </c>
      <c r="B22555" s="14">
        <v>0.68118055555555557</v>
      </c>
      <c r="C22555">
        <v>3</v>
      </c>
      <c r="D22555" t="s">
        <v>641</v>
      </c>
      <c r="E22555">
        <v>40</v>
      </c>
      <c r="F22555" t="s">
        <v>641</v>
      </c>
      <c r="S22555" t="str">
        <f t="shared" si="147"/>
        <v/>
      </c>
    </row>
    <row r="22556" spans="1:20" x14ac:dyDescent="0.5">
      <c r="A22556" s="4">
        <v>44321</v>
      </c>
      <c r="B22556" s="14">
        <v>0.91752314814814817</v>
      </c>
      <c r="C22556">
        <v>3</v>
      </c>
      <c r="D22556" t="s">
        <v>641</v>
      </c>
      <c r="E22556">
        <v>97</v>
      </c>
      <c r="F22556" t="s">
        <v>642</v>
      </c>
      <c r="G22556" s="14">
        <f>(B22556+"0:35:11")</f>
        <v>0.94195601851851851</v>
      </c>
      <c r="H22556" s="14"/>
      <c r="I22556" s="14"/>
      <c r="J22556">
        <v>1</v>
      </c>
      <c r="K22556" t="s">
        <v>913</v>
      </c>
      <c r="M22556" s="14">
        <v>0.94203703703703701</v>
      </c>
      <c r="N22556">
        <v>3</v>
      </c>
      <c r="O22556">
        <v>3</v>
      </c>
      <c r="P22556" t="s">
        <v>32</v>
      </c>
      <c r="S22556" t="str">
        <f>IFERROR(IF(OR(C22556=3,C22556=4),(Q22556/R22556*35.5),(Q22556/R22556*35)),"")</f>
        <v/>
      </c>
      <c r="T22556" t="s">
        <v>911</v>
      </c>
    </row>
    <row r="22557" spans="1:20" x14ac:dyDescent="0.5">
      <c r="A22557" s="4">
        <v>44322</v>
      </c>
      <c r="B22557" s="14">
        <v>0.18037037037037038</v>
      </c>
      <c r="C22557">
        <v>3</v>
      </c>
      <c r="D22557" t="s">
        <v>641</v>
      </c>
      <c r="E22557">
        <v>85</v>
      </c>
      <c r="F22557" t="s">
        <v>641</v>
      </c>
      <c r="G22557" s="14">
        <f>(B22557+"0:35:11")</f>
        <v>0.20480324074074074</v>
      </c>
      <c r="H22557" s="14"/>
      <c r="I22557" s="14"/>
      <c r="J22557">
        <v>1</v>
      </c>
      <c r="K22557" t="s">
        <v>920</v>
      </c>
      <c r="M22557" s="14">
        <v>0.20491898148148149</v>
      </c>
      <c r="N22557">
        <v>3</v>
      </c>
      <c r="O22557">
        <v>3</v>
      </c>
      <c r="P22557" t="s">
        <v>916</v>
      </c>
      <c r="S22557" t="str">
        <f t="shared" ref="S22557:S22588" si="148">IFERROR(IF(OR(C22557=3,C22557=4),(Q22557/R22557*35.5),(Q22557/R22557*30)),"")</f>
        <v/>
      </c>
      <c r="T22557" t="s">
        <v>911</v>
      </c>
    </row>
    <row r="22558" spans="1:20" x14ac:dyDescent="0.5">
      <c r="A22558" s="4">
        <v>44322</v>
      </c>
      <c r="B22558" s="14">
        <v>1.4467592592592594E-3</v>
      </c>
      <c r="C22558">
        <v>3</v>
      </c>
      <c r="D22558" t="s">
        <v>641</v>
      </c>
      <c r="E22558">
        <v>40</v>
      </c>
      <c r="F22558" t="s">
        <v>641</v>
      </c>
      <c r="S22558" t="str">
        <f t="shared" si="148"/>
        <v/>
      </c>
    </row>
    <row r="22559" spans="1:20" x14ac:dyDescent="0.5">
      <c r="A22559" s="4">
        <v>44322</v>
      </c>
      <c r="B22559" s="14">
        <v>1.4930555555555556E-3</v>
      </c>
      <c r="C22559">
        <v>3</v>
      </c>
      <c r="D22559" t="s">
        <v>641</v>
      </c>
      <c r="E22559">
        <v>39</v>
      </c>
      <c r="F22559" t="s">
        <v>641</v>
      </c>
      <c r="S22559" t="str">
        <f t="shared" si="148"/>
        <v/>
      </c>
    </row>
    <row r="22560" spans="1:20" x14ac:dyDescent="0.5">
      <c r="A22560" s="4">
        <v>44322</v>
      </c>
      <c r="B22560" s="14">
        <v>1.5162037037037036E-3</v>
      </c>
      <c r="C22560">
        <v>3</v>
      </c>
      <c r="D22560" t="s">
        <v>641</v>
      </c>
      <c r="E22560">
        <v>50</v>
      </c>
      <c r="F22560" t="s">
        <v>641</v>
      </c>
      <c r="S22560" t="str">
        <f t="shared" si="148"/>
        <v/>
      </c>
    </row>
    <row r="22561" spans="1:19" x14ac:dyDescent="0.5">
      <c r="A22561" s="4">
        <v>44322</v>
      </c>
      <c r="B22561" s="14">
        <v>1.5509259259259261E-3</v>
      </c>
      <c r="C22561">
        <v>3</v>
      </c>
      <c r="D22561" t="s">
        <v>641</v>
      </c>
      <c r="E22561">
        <v>45</v>
      </c>
      <c r="F22561" t="s">
        <v>641</v>
      </c>
      <c r="S22561" t="str">
        <f t="shared" si="148"/>
        <v/>
      </c>
    </row>
    <row r="22562" spans="1:19" x14ac:dyDescent="0.5">
      <c r="A22562" s="4">
        <v>44322</v>
      </c>
      <c r="B22562" s="14">
        <v>1.6666666666666668E-3</v>
      </c>
      <c r="C22562">
        <v>3</v>
      </c>
      <c r="D22562" t="s">
        <v>641</v>
      </c>
      <c r="E22562">
        <v>42</v>
      </c>
      <c r="F22562" t="s">
        <v>641</v>
      </c>
      <c r="S22562" t="str">
        <f t="shared" si="148"/>
        <v/>
      </c>
    </row>
    <row r="22563" spans="1:19" x14ac:dyDescent="0.5">
      <c r="A22563" s="4">
        <v>44322</v>
      </c>
      <c r="B22563" s="14">
        <v>1.6782407407407406E-3</v>
      </c>
      <c r="C22563">
        <v>3</v>
      </c>
      <c r="D22563" t="s">
        <v>641</v>
      </c>
      <c r="E22563">
        <v>44</v>
      </c>
      <c r="F22563" t="s">
        <v>641</v>
      </c>
      <c r="S22563" t="str">
        <f t="shared" si="148"/>
        <v/>
      </c>
    </row>
    <row r="22564" spans="1:19" x14ac:dyDescent="0.5">
      <c r="A22564" s="4">
        <v>44322</v>
      </c>
      <c r="B22564" s="14">
        <v>1.689814814814815E-3</v>
      </c>
      <c r="C22564">
        <v>3</v>
      </c>
      <c r="D22564" t="s">
        <v>641</v>
      </c>
      <c r="E22564">
        <v>42</v>
      </c>
      <c r="F22564" t="s">
        <v>641</v>
      </c>
      <c r="S22564" t="str">
        <f t="shared" si="148"/>
        <v/>
      </c>
    </row>
    <row r="22565" spans="1:19" x14ac:dyDescent="0.5">
      <c r="A22565" s="4">
        <v>44322</v>
      </c>
      <c r="B22565" s="14">
        <v>1.712962962962963E-3</v>
      </c>
      <c r="C22565">
        <v>3</v>
      </c>
      <c r="D22565" t="s">
        <v>641</v>
      </c>
      <c r="E22565">
        <v>44</v>
      </c>
      <c r="F22565" t="s">
        <v>641</v>
      </c>
      <c r="S22565" t="str">
        <f t="shared" si="148"/>
        <v/>
      </c>
    </row>
    <row r="22566" spans="1:19" x14ac:dyDescent="0.5">
      <c r="A22566" s="4">
        <v>44322</v>
      </c>
      <c r="B22566" s="14">
        <v>1.7245370370370372E-3</v>
      </c>
      <c r="C22566">
        <v>3</v>
      </c>
      <c r="D22566" t="s">
        <v>641</v>
      </c>
      <c r="E22566">
        <v>42</v>
      </c>
      <c r="F22566" t="s">
        <v>641</v>
      </c>
      <c r="S22566" t="str">
        <f t="shared" si="148"/>
        <v/>
      </c>
    </row>
    <row r="22567" spans="1:19" x14ac:dyDescent="0.5">
      <c r="A22567" s="4">
        <v>44322</v>
      </c>
      <c r="B22567" s="14">
        <v>1.736111111111111E-3</v>
      </c>
      <c r="C22567">
        <v>3</v>
      </c>
      <c r="D22567" t="s">
        <v>641</v>
      </c>
      <c r="E22567">
        <v>42</v>
      </c>
      <c r="F22567" t="s">
        <v>641</v>
      </c>
      <c r="S22567" t="str">
        <f t="shared" si="148"/>
        <v/>
      </c>
    </row>
    <row r="22568" spans="1:19" x14ac:dyDescent="0.5">
      <c r="A22568" s="4">
        <v>44322</v>
      </c>
      <c r="B22568" s="14">
        <v>1.7476851851851852E-3</v>
      </c>
      <c r="C22568">
        <v>3</v>
      </c>
      <c r="D22568" t="s">
        <v>641</v>
      </c>
      <c r="E22568">
        <v>41</v>
      </c>
      <c r="F22568" t="s">
        <v>641</v>
      </c>
      <c r="S22568" t="str">
        <f t="shared" si="148"/>
        <v/>
      </c>
    </row>
    <row r="22569" spans="1:19" x14ac:dyDescent="0.5">
      <c r="A22569" s="4">
        <v>44322</v>
      </c>
      <c r="B22569" s="14">
        <v>1.7592592592592592E-3</v>
      </c>
      <c r="C22569">
        <v>3</v>
      </c>
      <c r="D22569" t="s">
        <v>641</v>
      </c>
      <c r="E22569">
        <v>40</v>
      </c>
      <c r="F22569" t="s">
        <v>641</v>
      </c>
      <c r="S22569" t="str">
        <f t="shared" si="148"/>
        <v/>
      </c>
    </row>
    <row r="22570" spans="1:19" x14ac:dyDescent="0.5">
      <c r="A22570" s="4">
        <v>44322</v>
      </c>
      <c r="B22570" s="14">
        <v>1.8055555555555557E-3</v>
      </c>
      <c r="C22570">
        <v>3</v>
      </c>
      <c r="D22570" t="s">
        <v>641</v>
      </c>
      <c r="E22570">
        <v>42</v>
      </c>
      <c r="F22570" t="s">
        <v>641</v>
      </c>
      <c r="S22570" t="str">
        <f t="shared" si="148"/>
        <v/>
      </c>
    </row>
    <row r="22571" spans="1:19" x14ac:dyDescent="0.5">
      <c r="A22571" s="4">
        <v>44322</v>
      </c>
      <c r="B22571" s="14">
        <v>1.8287037037037037E-3</v>
      </c>
      <c r="C22571">
        <v>3</v>
      </c>
      <c r="D22571" t="s">
        <v>641</v>
      </c>
      <c r="E22571">
        <v>40</v>
      </c>
      <c r="F22571" t="s">
        <v>641</v>
      </c>
      <c r="S22571" t="str">
        <f t="shared" si="148"/>
        <v/>
      </c>
    </row>
    <row r="22572" spans="1:19" x14ac:dyDescent="0.5">
      <c r="A22572" s="4">
        <v>44322</v>
      </c>
      <c r="B22572" s="14">
        <v>1.8518518518518517E-3</v>
      </c>
      <c r="C22572">
        <v>3</v>
      </c>
      <c r="D22572" t="s">
        <v>641</v>
      </c>
      <c r="E22572">
        <v>39</v>
      </c>
      <c r="F22572" t="s">
        <v>641</v>
      </c>
      <c r="S22572" t="str">
        <f t="shared" si="148"/>
        <v/>
      </c>
    </row>
    <row r="22573" spans="1:19" x14ac:dyDescent="0.5">
      <c r="A22573" s="4">
        <v>44322</v>
      </c>
      <c r="B22573" s="14">
        <v>1.8634259259259261E-3</v>
      </c>
      <c r="C22573">
        <v>3</v>
      </c>
      <c r="D22573" t="s">
        <v>641</v>
      </c>
      <c r="E22573">
        <v>43</v>
      </c>
      <c r="F22573" t="s">
        <v>641</v>
      </c>
      <c r="S22573" t="str">
        <f t="shared" si="148"/>
        <v/>
      </c>
    </row>
    <row r="22574" spans="1:19" x14ac:dyDescent="0.5">
      <c r="A22574" s="4">
        <v>44322</v>
      </c>
      <c r="B22574" s="14">
        <v>1.8750000000000001E-3</v>
      </c>
      <c r="C22574">
        <v>3</v>
      </c>
      <c r="D22574" t="s">
        <v>641</v>
      </c>
      <c r="E22574">
        <v>47</v>
      </c>
      <c r="F22574" t="s">
        <v>641</v>
      </c>
      <c r="S22574" t="str">
        <f t="shared" si="148"/>
        <v/>
      </c>
    </row>
    <row r="22575" spans="1:19" x14ac:dyDescent="0.5">
      <c r="A22575" s="4">
        <v>44322</v>
      </c>
      <c r="B22575" s="14">
        <v>1.9444444444444442E-3</v>
      </c>
      <c r="C22575">
        <v>3</v>
      </c>
      <c r="D22575" t="s">
        <v>641</v>
      </c>
      <c r="E22575">
        <v>41</v>
      </c>
      <c r="F22575" t="s">
        <v>641</v>
      </c>
      <c r="S22575" t="str">
        <f t="shared" si="148"/>
        <v/>
      </c>
    </row>
    <row r="22576" spans="1:19" x14ac:dyDescent="0.5">
      <c r="A22576" s="4">
        <v>44322</v>
      </c>
      <c r="B22576" s="14">
        <v>1.9560185185185184E-3</v>
      </c>
      <c r="C22576">
        <v>3</v>
      </c>
      <c r="D22576" t="s">
        <v>641</v>
      </c>
      <c r="E22576">
        <v>40</v>
      </c>
      <c r="F22576" t="s">
        <v>641</v>
      </c>
      <c r="S22576" t="str">
        <f t="shared" si="148"/>
        <v/>
      </c>
    </row>
    <row r="22577" spans="1:20" x14ac:dyDescent="0.5">
      <c r="A22577" s="4">
        <v>44322</v>
      </c>
      <c r="B22577" s="14">
        <v>1.9675925925925928E-3</v>
      </c>
      <c r="C22577">
        <v>3</v>
      </c>
      <c r="D22577" t="s">
        <v>641</v>
      </c>
      <c r="E22577">
        <v>43</v>
      </c>
      <c r="F22577" t="s">
        <v>641</v>
      </c>
      <c r="S22577" t="str">
        <f t="shared" si="148"/>
        <v/>
      </c>
    </row>
    <row r="22578" spans="1:20" x14ac:dyDescent="0.5">
      <c r="A22578" s="4">
        <v>44322</v>
      </c>
      <c r="B22578" s="14">
        <v>1.9907407407407408E-3</v>
      </c>
      <c r="C22578">
        <v>3</v>
      </c>
      <c r="D22578" t="s">
        <v>641</v>
      </c>
      <c r="E22578">
        <v>38</v>
      </c>
      <c r="F22578" t="s">
        <v>641</v>
      </c>
      <c r="S22578" t="str">
        <f t="shared" si="148"/>
        <v/>
      </c>
    </row>
    <row r="22579" spans="1:20" x14ac:dyDescent="0.5">
      <c r="A22579" s="4">
        <v>44322</v>
      </c>
      <c r="B22579" s="14">
        <v>4.3622685185185188E-2</v>
      </c>
      <c r="C22579">
        <v>1</v>
      </c>
      <c r="D22579" t="s">
        <v>641</v>
      </c>
      <c r="E22579">
        <v>53</v>
      </c>
      <c r="F22579" s="55" t="s">
        <v>641</v>
      </c>
      <c r="G22579" s="14">
        <f>(B22579+"0:35:11")</f>
        <v>6.8055555555555564E-2</v>
      </c>
      <c r="H22579" s="14"/>
      <c r="I22579" s="14"/>
      <c r="J22579">
        <v>2</v>
      </c>
      <c r="S22579" t="str">
        <f t="shared" si="148"/>
        <v/>
      </c>
      <c r="T22579" t="s">
        <v>911</v>
      </c>
    </row>
    <row r="22580" spans="1:20" x14ac:dyDescent="0.5">
      <c r="A22580" s="4">
        <v>44322</v>
      </c>
      <c r="B22580" s="14">
        <v>9.976851851851852E-2</v>
      </c>
      <c r="C22580">
        <v>1</v>
      </c>
      <c r="D22580" t="s">
        <v>641</v>
      </c>
      <c r="E22580">
        <v>38</v>
      </c>
      <c r="F22580" t="s">
        <v>642</v>
      </c>
      <c r="G22580" s="14">
        <f>(B22580+"0:35:11")</f>
        <v>0.12420138888888889</v>
      </c>
      <c r="H22580" s="14"/>
      <c r="I22580" s="14"/>
      <c r="J22580">
        <v>1</v>
      </c>
      <c r="K22580" t="s">
        <v>913</v>
      </c>
      <c r="M22580" s="14">
        <v>0.12430555555555556</v>
      </c>
      <c r="N22580">
        <v>1</v>
      </c>
      <c r="O22580">
        <v>1</v>
      </c>
      <c r="P22580" t="s">
        <v>916</v>
      </c>
      <c r="S22580" t="str">
        <f t="shared" si="148"/>
        <v/>
      </c>
      <c r="T22580" t="s">
        <v>911</v>
      </c>
    </row>
    <row r="22581" spans="1:20" x14ac:dyDescent="0.5">
      <c r="A22581" s="4">
        <v>44322</v>
      </c>
      <c r="B22581" s="14">
        <v>0.13553240740740741</v>
      </c>
      <c r="C22581">
        <v>3</v>
      </c>
      <c r="D22581" t="s">
        <v>641</v>
      </c>
      <c r="E22581">
        <v>40</v>
      </c>
      <c r="F22581" t="s">
        <v>641</v>
      </c>
      <c r="S22581" t="str">
        <f t="shared" si="148"/>
        <v/>
      </c>
    </row>
    <row r="22582" spans="1:20" x14ac:dyDescent="0.5">
      <c r="A22582" s="4">
        <v>44322</v>
      </c>
      <c r="B22582" s="14">
        <v>0.13555555555555557</v>
      </c>
      <c r="C22582">
        <v>3</v>
      </c>
      <c r="D22582" t="s">
        <v>641</v>
      </c>
      <c r="E22582">
        <v>42</v>
      </c>
      <c r="F22582" t="s">
        <v>641</v>
      </c>
      <c r="S22582" t="str">
        <f t="shared" si="148"/>
        <v/>
      </c>
    </row>
    <row r="22583" spans="1:20" x14ac:dyDescent="0.5">
      <c r="A22583" s="4">
        <v>44322</v>
      </c>
      <c r="B22583" s="14">
        <v>0.13559027777777777</v>
      </c>
      <c r="C22583">
        <v>3</v>
      </c>
      <c r="D22583" t="s">
        <v>641</v>
      </c>
      <c r="E22583">
        <v>43</v>
      </c>
      <c r="F22583" t="s">
        <v>641</v>
      </c>
      <c r="S22583" t="str">
        <f t="shared" si="148"/>
        <v/>
      </c>
    </row>
    <row r="22584" spans="1:20" x14ac:dyDescent="0.5">
      <c r="A22584" s="4">
        <v>44322</v>
      </c>
      <c r="B22584" s="14">
        <v>0.13561342592592593</v>
      </c>
      <c r="C22584">
        <v>3</v>
      </c>
      <c r="D22584" t="s">
        <v>641</v>
      </c>
      <c r="E22584">
        <v>40</v>
      </c>
      <c r="F22584" t="s">
        <v>641</v>
      </c>
      <c r="S22584" t="str">
        <f t="shared" si="148"/>
        <v/>
      </c>
    </row>
    <row r="22585" spans="1:20" x14ac:dyDescent="0.5">
      <c r="A22585" s="4">
        <v>44322</v>
      </c>
      <c r="B22585" s="14">
        <v>0.13570601851851852</v>
      </c>
      <c r="C22585">
        <v>3</v>
      </c>
      <c r="D22585" t="s">
        <v>641</v>
      </c>
      <c r="E22585">
        <v>40</v>
      </c>
      <c r="F22585" t="s">
        <v>641</v>
      </c>
      <c r="S22585" t="str">
        <f t="shared" si="148"/>
        <v/>
      </c>
    </row>
    <row r="22586" spans="1:20" x14ac:dyDescent="0.5">
      <c r="A22586" s="4">
        <v>44322</v>
      </c>
      <c r="B22586" s="14">
        <v>0.13572916666666665</v>
      </c>
      <c r="C22586">
        <v>3</v>
      </c>
      <c r="D22586" t="s">
        <v>641</v>
      </c>
      <c r="E22586">
        <v>39</v>
      </c>
      <c r="F22586" t="s">
        <v>641</v>
      </c>
      <c r="S22586" t="str">
        <f t="shared" si="148"/>
        <v/>
      </c>
    </row>
    <row r="22587" spans="1:20" x14ac:dyDescent="0.5">
      <c r="A22587" s="4">
        <v>44322</v>
      </c>
      <c r="B22587" s="14">
        <v>0.13574074074074075</v>
      </c>
      <c r="C22587">
        <v>3</v>
      </c>
      <c r="D22587" t="s">
        <v>641</v>
      </c>
      <c r="E22587">
        <v>46</v>
      </c>
      <c r="F22587" t="s">
        <v>641</v>
      </c>
      <c r="S22587" t="str">
        <f t="shared" si="148"/>
        <v/>
      </c>
    </row>
    <row r="22588" spans="1:20" x14ac:dyDescent="0.5">
      <c r="A22588" s="4">
        <v>44322</v>
      </c>
      <c r="B22588" s="14">
        <v>0.13575231481481481</v>
      </c>
      <c r="C22588">
        <v>3</v>
      </c>
      <c r="D22588" t="s">
        <v>641</v>
      </c>
      <c r="E22588">
        <v>40</v>
      </c>
      <c r="F22588" t="s">
        <v>641</v>
      </c>
      <c r="S22588" t="str">
        <f t="shared" si="148"/>
        <v/>
      </c>
    </row>
    <row r="22589" spans="1:20" x14ac:dyDescent="0.5">
      <c r="A22589" s="4">
        <v>44322</v>
      </c>
      <c r="B22589" s="14">
        <v>0.13578703703703704</v>
      </c>
      <c r="C22589">
        <v>3</v>
      </c>
      <c r="D22589" t="s">
        <v>641</v>
      </c>
      <c r="E22589">
        <v>41</v>
      </c>
      <c r="F22589" t="s">
        <v>641</v>
      </c>
      <c r="S22589" t="str">
        <f t="shared" ref="S22589:S22620" si="149">IFERROR(IF(OR(C22589=3,C22589=4),(Q22589/R22589*35.5),(Q22589/R22589*30)),"")</f>
        <v/>
      </c>
    </row>
    <row r="22590" spans="1:20" x14ac:dyDescent="0.5">
      <c r="A22590" s="4">
        <v>44322</v>
      </c>
      <c r="B22590" s="14">
        <v>0.13579861111111111</v>
      </c>
      <c r="C22590">
        <v>3</v>
      </c>
      <c r="D22590" t="s">
        <v>641</v>
      </c>
      <c r="E22590">
        <v>41</v>
      </c>
      <c r="F22590" t="s">
        <v>641</v>
      </c>
      <c r="S22590" t="str">
        <f t="shared" si="149"/>
        <v/>
      </c>
    </row>
    <row r="22591" spans="1:20" x14ac:dyDescent="0.5">
      <c r="A22591" s="4">
        <v>44322</v>
      </c>
      <c r="B22591" s="14">
        <v>0.1358101851851852</v>
      </c>
      <c r="C22591">
        <v>3</v>
      </c>
      <c r="D22591" t="s">
        <v>641</v>
      </c>
      <c r="E22591">
        <v>43</v>
      </c>
      <c r="F22591" t="s">
        <v>641</v>
      </c>
      <c r="S22591" t="str">
        <f t="shared" si="149"/>
        <v/>
      </c>
    </row>
    <row r="22592" spans="1:20" x14ac:dyDescent="0.5">
      <c r="A22592" s="4">
        <v>44322</v>
      </c>
      <c r="B22592" s="14">
        <v>0.13582175925925927</v>
      </c>
      <c r="C22592">
        <v>3</v>
      </c>
      <c r="D22592" t="s">
        <v>641</v>
      </c>
      <c r="E22592">
        <v>39</v>
      </c>
      <c r="F22592" t="s">
        <v>641</v>
      </c>
      <c r="S22592" t="str">
        <f t="shared" si="149"/>
        <v/>
      </c>
    </row>
    <row r="22593" spans="1:20" x14ac:dyDescent="0.5">
      <c r="A22593" s="4">
        <v>44322</v>
      </c>
      <c r="B22593" s="14">
        <v>0.1358449074074074</v>
      </c>
      <c r="C22593">
        <v>3</v>
      </c>
      <c r="D22593" t="s">
        <v>641</v>
      </c>
      <c r="E22593">
        <v>38</v>
      </c>
      <c r="F22593" t="s">
        <v>641</v>
      </c>
      <c r="S22593" t="str">
        <f t="shared" si="149"/>
        <v/>
      </c>
    </row>
    <row r="22594" spans="1:20" x14ac:dyDescent="0.5">
      <c r="A22594" s="4">
        <v>44322</v>
      </c>
      <c r="B22594" s="14">
        <v>0.13586805555555556</v>
      </c>
      <c r="C22594">
        <v>3</v>
      </c>
      <c r="D22594" t="s">
        <v>641</v>
      </c>
      <c r="E22594">
        <v>38</v>
      </c>
      <c r="F22594" t="s">
        <v>641</v>
      </c>
      <c r="S22594" t="str">
        <f t="shared" si="149"/>
        <v/>
      </c>
    </row>
    <row r="22595" spans="1:20" x14ac:dyDescent="0.5">
      <c r="A22595" s="4">
        <v>44322</v>
      </c>
      <c r="B22595" s="14">
        <v>0.13591435185185186</v>
      </c>
      <c r="C22595">
        <v>3</v>
      </c>
      <c r="D22595" t="s">
        <v>641</v>
      </c>
      <c r="E22595">
        <v>39</v>
      </c>
      <c r="F22595" t="s">
        <v>641</v>
      </c>
      <c r="S22595" t="str">
        <f t="shared" si="149"/>
        <v/>
      </c>
    </row>
    <row r="22596" spans="1:20" x14ac:dyDescent="0.5">
      <c r="A22596" s="4">
        <v>44322</v>
      </c>
      <c r="B22596" s="14">
        <v>0.13606481481481481</v>
      </c>
      <c r="C22596">
        <v>3</v>
      </c>
      <c r="D22596" t="s">
        <v>641</v>
      </c>
      <c r="E22596">
        <v>41</v>
      </c>
      <c r="F22596" t="s">
        <v>641</v>
      </c>
      <c r="S22596" t="str">
        <f t="shared" si="149"/>
        <v/>
      </c>
    </row>
    <row r="22597" spans="1:20" x14ac:dyDescent="0.5">
      <c r="A22597" s="4">
        <v>44322</v>
      </c>
      <c r="B22597" s="14">
        <v>0.13609953703703703</v>
      </c>
      <c r="C22597">
        <v>3</v>
      </c>
      <c r="D22597" t="s">
        <v>641</v>
      </c>
      <c r="E22597">
        <v>41</v>
      </c>
      <c r="F22597" t="s">
        <v>641</v>
      </c>
      <c r="S22597" t="str">
        <f t="shared" si="149"/>
        <v/>
      </c>
    </row>
    <row r="22598" spans="1:20" x14ac:dyDescent="0.5">
      <c r="A22598" s="4">
        <v>44322</v>
      </c>
      <c r="B22598" s="14">
        <v>0.13612268518518519</v>
      </c>
      <c r="C22598">
        <v>3</v>
      </c>
      <c r="D22598" t="s">
        <v>641</v>
      </c>
      <c r="E22598">
        <v>45</v>
      </c>
      <c r="F22598" t="s">
        <v>641</v>
      </c>
      <c r="S22598" t="str">
        <f t="shared" si="149"/>
        <v/>
      </c>
    </row>
    <row r="22599" spans="1:20" x14ac:dyDescent="0.5">
      <c r="A22599" s="4">
        <v>44322</v>
      </c>
      <c r="B22599" s="14">
        <v>0.13613425925925926</v>
      </c>
      <c r="C22599">
        <v>3</v>
      </c>
      <c r="D22599" t="s">
        <v>641</v>
      </c>
      <c r="E22599">
        <v>42</v>
      </c>
      <c r="F22599" t="s">
        <v>641</v>
      </c>
      <c r="S22599" t="str">
        <f t="shared" si="149"/>
        <v/>
      </c>
    </row>
    <row r="22600" spans="1:20" x14ac:dyDescent="0.5">
      <c r="A22600" s="4">
        <v>44322</v>
      </c>
      <c r="B22600" s="14">
        <v>0.13620370370370369</v>
      </c>
      <c r="C22600">
        <v>3</v>
      </c>
      <c r="D22600" t="s">
        <v>641</v>
      </c>
      <c r="E22600">
        <v>46</v>
      </c>
      <c r="F22600" t="s">
        <v>641</v>
      </c>
      <c r="S22600" t="str">
        <f t="shared" si="149"/>
        <v/>
      </c>
    </row>
    <row r="22601" spans="1:20" x14ac:dyDescent="0.5">
      <c r="A22601" s="4">
        <v>44322</v>
      </c>
      <c r="B22601" s="14">
        <v>0.13625000000000001</v>
      </c>
      <c r="C22601">
        <v>3</v>
      </c>
      <c r="D22601" t="s">
        <v>641</v>
      </c>
      <c r="E22601">
        <v>42</v>
      </c>
      <c r="F22601" t="s">
        <v>641</v>
      </c>
      <c r="S22601" t="str">
        <f t="shared" si="149"/>
        <v/>
      </c>
    </row>
    <row r="22602" spans="1:20" x14ac:dyDescent="0.5">
      <c r="A22602" s="4">
        <v>44322</v>
      </c>
      <c r="B22602" s="14">
        <v>0.18570601851851853</v>
      </c>
      <c r="C22602">
        <v>4</v>
      </c>
      <c r="D22602" t="s">
        <v>641</v>
      </c>
      <c r="E22602">
        <v>69</v>
      </c>
      <c r="F22602" t="s">
        <v>646</v>
      </c>
      <c r="G22602" s="14">
        <f>(B22602+"0:35:11")</f>
        <v>0.2101388888888889</v>
      </c>
      <c r="H22602" s="14"/>
      <c r="I22602" s="14"/>
      <c r="J22602">
        <v>1</v>
      </c>
      <c r="K22602" t="s">
        <v>913</v>
      </c>
      <c r="M22602" s="14">
        <v>0.21025462962962962</v>
      </c>
      <c r="N22602">
        <v>4</v>
      </c>
      <c r="O22602">
        <v>4</v>
      </c>
      <c r="P22602" t="s">
        <v>916</v>
      </c>
      <c r="S22602" t="str">
        <f t="shared" si="149"/>
        <v/>
      </c>
      <c r="T22602" t="s">
        <v>911</v>
      </c>
    </row>
    <row r="22603" spans="1:20" x14ac:dyDescent="0.5">
      <c r="A22603" s="4">
        <v>44322</v>
      </c>
      <c r="B22603" s="14">
        <v>0.53771990740740738</v>
      </c>
      <c r="C22603">
        <v>3</v>
      </c>
      <c r="D22603" t="s">
        <v>641</v>
      </c>
      <c r="E22603">
        <v>40</v>
      </c>
      <c r="F22603" t="s">
        <v>641</v>
      </c>
      <c r="S22603" t="str">
        <f t="shared" si="149"/>
        <v/>
      </c>
    </row>
    <row r="22604" spans="1:20" x14ac:dyDescent="0.5">
      <c r="A22604" s="4">
        <v>44322</v>
      </c>
      <c r="B22604" s="14">
        <v>0.53776620370370376</v>
      </c>
      <c r="C22604">
        <v>3</v>
      </c>
      <c r="D22604" t="s">
        <v>641</v>
      </c>
      <c r="E22604">
        <v>39</v>
      </c>
      <c r="F22604" t="s">
        <v>641</v>
      </c>
      <c r="M22604" s="14"/>
      <c r="S22604" t="str">
        <f t="shared" si="149"/>
        <v/>
      </c>
    </row>
    <row r="22605" spans="1:20" x14ac:dyDescent="0.5">
      <c r="A22605" s="4">
        <v>44322</v>
      </c>
      <c r="B22605" s="14">
        <v>0.5377777777777778</v>
      </c>
      <c r="C22605">
        <v>3</v>
      </c>
      <c r="D22605" t="s">
        <v>641</v>
      </c>
      <c r="E22605">
        <v>38</v>
      </c>
      <c r="F22605" t="s">
        <v>641</v>
      </c>
      <c r="S22605" t="str">
        <f t="shared" si="149"/>
        <v/>
      </c>
    </row>
    <row r="22606" spans="1:20" x14ac:dyDescent="0.5">
      <c r="A22606" s="4">
        <v>44322</v>
      </c>
      <c r="B22606" s="14">
        <v>0.53778935185185184</v>
      </c>
      <c r="C22606">
        <v>3</v>
      </c>
      <c r="D22606" t="s">
        <v>641</v>
      </c>
      <c r="E22606">
        <v>39</v>
      </c>
      <c r="F22606" t="s">
        <v>641</v>
      </c>
      <c r="S22606" t="str">
        <f t="shared" si="149"/>
        <v/>
      </c>
    </row>
    <row r="22607" spans="1:20" x14ac:dyDescent="0.5">
      <c r="A22607" s="4">
        <v>44322</v>
      </c>
      <c r="B22607" s="14">
        <v>0.53780092592592588</v>
      </c>
      <c r="C22607">
        <v>3</v>
      </c>
      <c r="D22607" t="s">
        <v>641</v>
      </c>
      <c r="E22607">
        <v>39</v>
      </c>
      <c r="F22607" t="s">
        <v>641</v>
      </c>
      <c r="S22607" t="str">
        <f t="shared" si="149"/>
        <v/>
      </c>
    </row>
    <row r="22608" spans="1:20" x14ac:dyDescent="0.5">
      <c r="A22608" s="4">
        <v>44322</v>
      </c>
      <c r="B22608" s="14">
        <v>0.53782407407407407</v>
      </c>
      <c r="C22608">
        <v>3</v>
      </c>
      <c r="D22608" t="s">
        <v>641</v>
      </c>
      <c r="E22608">
        <v>40</v>
      </c>
      <c r="F22608" t="s">
        <v>641</v>
      </c>
      <c r="S22608" t="str">
        <f t="shared" si="149"/>
        <v/>
      </c>
    </row>
    <row r="22609" spans="1:20" x14ac:dyDescent="0.5">
      <c r="A22609" s="4">
        <v>44322</v>
      </c>
      <c r="B22609" s="14">
        <v>0.53783564814814822</v>
      </c>
      <c r="C22609">
        <v>3</v>
      </c>
      <c r="D22609" t="s">
        <v>641</v>
      </c>
      <c r="E22609">
        <v>39</v>
      </c>
      <c r="F22609" t="s">
        <v>641</v>
      </c>
      <c r="S22609" t="str">
        <f t="shared" si="149"/>
        <v/>
      </c>
    </row>
    <row r="22610" spans="1:20" x14ac:dyDescent="0.5">
      <c r="A22610" s="4">
        <v>44322</v>
      </c>
      <c r="B22610" s="14">
        <v>0.53785879629629629</v>
      </c>
      <c r="C22610">
        <v>3</v>
      </c>
      <c r="D22610" t="s">
        <v>641</v>
      </c>
      <c r="E22610">
        <v>42</v>
      </c>
      <c r="F22610" t="s">
        <v>641</v>
      </c>
      <c r="S22610" t="str">
        <f t="shared" si="149"/>
        <v/>
      </c>
    </row>
    <row r="22611" spans="1:20" x14ac:dyDescent="0.5">
      <c r="A22611" s="4">
        <v>44322</v>
      </c>
      <c r="B22611" s="14">
        <v>0.53787037037037033</v>
      </c>
      <c r="C22611">
        <v>3</v>
      </c>
      <c r="D22611" t="s">
        <v>641</v>
      </c>
      <c r="E22611">
        <v>40</v>
      </c>
      <c r="F22611" t="s">
        <v>641</v>
      </c>
      <c r="S22611" t="str">
        <f t="shared" si="149"/>
        <v/>
      </c>
    </row>
    <row r="22612" spans="1:20" x14ac:dyDescent="0.5">
      <c r="A22612" s="4">
        <v>44322</v>
      </c>
      <c r="B22612" s="14">
        <v>0.53788194444444437</v>
      </c>
      <c r="C22612">
        <v>3</v>
      </c>
      <c r="D22612" t="s">
        <v>641</v>
      </c>
      <c r="E22612">
        <v>42</v>
      </c>
      <c r="F22612" t="s">
        <v>641</v>
      </c>
      <c r="S22612" t="str">
        <f t="shared" si="149"/>
        <v/>
      </c>
    </row>
    <row r="22613" spans="1:20" x14ac:dyDescent="0.5">
      <c r="A22613" s="4">
        <v>44322</v>
      </c>
      <c r="B22613" s="14"/>
      <c r="C22613">
        <v>4</v>
      </c>
      <c r="D22613" t="s">
        <v>595</v>
      </c>
      <c r="F22613" t="s">
        <v>595</v>
      </c>
      <c r="K22613" t="s">
        <v>642</v>
      </c>
      <c r="M22613" s="14">
        <v>0.58224537037037039</v>
      </c>
      <c r="N22613">
        <v>4</v>
      </c>
      <c r="O22613">
        <v>4</v>
      </c>
      <c r="P22613" s="69" t="s">
        <v>130</v>
      </c>
      <c r="Q22613">
        <v>28</v>
      </c>
      <c r="R22613">
        <v>38</v>
      </c>
      <c r="S22613">
        <f t="shared" si="149"/>
        <v>26.157894736842103</v>
      </c>
      <c r="T22613" t="s">
        <v>851</v>
      </c>
    </row>
    <row r="22614" spans="1:20" x14ac:dyDescent="0.5">
      <c r="A22614" s="4">
        <v>44322</v>
      </c>
      <c r="B22614" s="14">
        <v>0.62407407407407411</v>
      </c>
      <c r="C22614">
        <v>3</v>
      </c>
      <c r="D22614" t="s">
        <v>641</v>
      </c>
      <c r="E22614">
        <v>39</v>
      </c>
      <c r="F22614" t="s">
        <v>641</v>
      </c>
      <c r="S22614" t="str">
        <f t="shared" si="149"/>
        <v/>
      </c>
    </row>
    <row r="22615" spans="1:20" x14ac:dyDescent="0.5">
      <c r="A22615" s="4">
        <v>44322</v>
      </c>
      <c r="B22615" s="14">
        <v>0.62408564814814815</v>
      </c>
      <c r="C22615">
        <v>3</v>
      </c>
      <c r="D22615" t="s">
        <v>641</v>
      </c>
      <c r="E22615">
        <v>42</v>
      </c>
      <c r="F22615" t="s">
        <v>641</v>
      </c>
      <c r="S22615" t="str">
        <f t="shared" si="149"/>
        <v/>
      </c>
    </row>
    <row r="22616" spans="1:20" x14ac:dyDescent="0.5">
      <c r="A22616" s="4">
        <v>44322</v>
      </c>
      <c r="B22616" s="14">
        <v>0.62425925925925929</v>
      </c>
      <c r="C22616">
        <v>3</v>
      </c>
      <c r="D22616" t="s">
        <v>641</v>
      </c>
      <c r="E22616">
        <v>44</v>
      </c>
      <c r="F22616" t="s">
        <v>641</v>
      </c>
      <c r="S22616" t="str">
        <f t="shared" si="149"/>
        <v/>
      </c>
    </row>
    <row r="22617" spans="1:20" x14ac:dyDescent="0.5">
      <c r="A22617" s="4">
        <v>44322</v>
      </c>
      <c r="B22617" s="14">
        <v>0.62427083333333333</v>
      </c>
      <c r="C22617">
        <v>3</v>
      </c>
      <c r="D22617" t="s">
        <v>641</v>
      </c>
      <c r="E22617">
        <v>40</v>
      </c>
      <c r="F22617" t="s">
        <v>641</v>
      </c>
      <c r="S22617" t="str">
        <f t="shared" si="149"/>
        <v/>
      </c>
    </row>
    <row r="22618" spans="1:20" x14ac:dyDescent="0.5">
      <c r="A22618" s="4">
        <v>44322</v>
      </c>
      <c r="B22618" s="14">
        <v>0.62432870370370364</v>
      </c>
      <c r="C22618">
        <v>3</v>
      </c>
      <c r="D22618" t="s">
        <v>641</v>
      </c>
      <c r="E22618">
        <v>42</v>
      </c>
      <c r="F22618" t="s">
        <v>641</v>
      </c>
      <c r="S22618" t="str">
        <f t="shared" si="149"/>
        <v/>
      </c>
    </row>
    <row r="22619" spans="1:20" x14ac:dyDescent="0.5">
      <c r="A22619" s="4">
        <v>44322</v>
      </c>
      <c r="B22619" s="14">
        <v>0.62435185185185182</v>
      </c>
      <c r="C22619">
        <v>3</v>
      </c>
      <c r="D22619" t="s">
        <v>641</v>
      </c>
      <c r="E22619">
        <v>43</v>
      </c>
      <c r="F22619" t="s">
        <v>641</v>
      </c>
      <c r="S22619" t="str">
        <f t="shared" si="149"/>
        <v/>
      </c>
    </row>
    <row r="22620" spans="1:20" x14ac:dyDescent="0.5">
      <c r="A22620" s="4">
        <v>44322</v>
      </c>
      <c r="B22620" s="14">
        <v>0.62436342592592597</v>
      </c>
      <c r="C22620">
        <v>3</v>
      </c>
      <c r="D22620" t="s">
        <v>641</v>
      </c>
      <c r="E22620">
        <v>39</v>
      </c>
      <c r="F22620" t="s">
        <v>641</v>
      </c>
      <c r="S22620" t="str">
        <f t="shared" si="149"/>
        <v/>
      </c>
    </row>
    <row r="22621" spans="1:20" x14ac:dyDescent="0.5">
      <c r="A22621" s="4">
        <v>44322</v>
      </c>
      <c r="B22621" s="14">
        <v>0.62437500000000001</v>
      </c>
      <c r="C22621">
        <v>3</v>
      </c>
      <c r="D22621" t="s">
        <v>641</v>
      </c>
      <c r="E22621">
        <v>48</v>
      </c>
      <c r="F22621" t="s">
        <v>641</v>
      </c>
      <c r="S22621" t="str">
        <f t="shared" ref="S22621:S22652" si="150">IFERROR(IF(OR(C22621=3,C22621=4),(Q22621/R22621*35.5),(Q22621/R22621*30)),"")</f>
        <v/>
      </c>
    </row>
    <row r="22622" spans="1:20" x14ac:dyDescent="0.5">
      <c r="A22622" s="4">
        <v>44322</v>
      </c>
      <c r="B22622" s="14">
        <v>0.62439814814814809</v>
      </c>
      <c r="C22622">
        <v>3</v>
      </c>
      <c r="D22622" t="s">
        <v>641</v>
      </c>
      <c r="E22622">
        <v>49</v>
      </c>
      <c r="F22622" t="s">
        <v>641</v>
      </c>
      <c r="S22622" t="str">
        <f t="shared" si="150"/>
        <v/>
      </c>
    </row>
    <row r="22623" spans="1:20" x14ac:dyDescent="0.5">
      <c r="A22623" s="4">
        <v>44322</v>
      </c>
      <c r="B22623" s="14">
        <v>0.62440972222222224</v>
      </c>
      <c r="C22623">
        <v>3</v>
      </c>
      <c r="D22623" t="s">
        <v>641</v>
      </c>
      <c r="E22623">
        <v>49</v>
      </c>
      <c r="F22623" t="s">
        <v>641</v>
      </c>
      <c r="S22623" t="str">
        <f t="shared" si="150"/>
        <v/>
      </c>
    </row>
    <row r="22624" spans="1:20" x14ac:dyDescent="0.5">
      <c r="A22624" s="4">
        <v>44322</v>
      </c>
      <c r="B22624" s="14">
        <v>0.62442129629629628</v>
      </c>
      <c r="C22624">
        <v>3</v>
      </c>
      <c r="D22624" t="s">
        <v>641</v>
      </c>
      <c r="E22624">
        <v>45</v>
      </c>
      <c r="F22624" t="s">
        <v>641</v>
      </c>
      <c r="S22624" t="str">
        <f t="shared" si="150"/>
        <v/>
      </c>
    </row>
    <row r="22625" spans="1:20" x14ac:dyDescent="0.5">
      <c r="A22625" s="4">
        <v>44322</v>
      </c>
      <c r="B22625" s="14">
        <v>0.62443287037037043</v>
      </c>
      <c r="C22625">
        <v>3</v>
      </c>
      <c r="D22625" t="s">
        <v>641</v>
      </c>
      <c r="E22625">
        <v>45</v>
      </c>
      <c r="F22625" t="s">
        <v>641</v>
      </c>
      <c r="S22625" t="str">
        <f t="shared" si="150"/>
        <v/>
      </c>
    </row>
    <row r="22626" spans="1:20" x14ac:dyDescent="0.5">
      <c r="A22626" s="4">
        <v>44322</v>
      </c>
      <c r="B22626" s="14">
        <v>0.62445601851851851</v>
      </c>
      <c r="C22626">
        <v>3</v>
      </c>
      <c r="D22626" t="s">
        <v>641</v>
      </c>
      <c r="E22626">
        <v>42</v>
      </c>
      <c r="F22626" t="s">
        <v>641</v>
      </c>
      <c r="S22626" t="str">
        <f t="shared" si="150"/>
        <v/>
      </c>
    </row>
    <row r="22627" spans="1:20" x14ac:dyDescent="0.5">
      <c r="A22627" s="4">
        <v>44322</v>
      </c>
      <c r="B22627" s="14">
        <v>0.62446759259259255</v>
      </c>
      <c r="C22627">
        <v>3</v>
      </c>
      <c r="D22627" t="s">
        <v>641</v>
      </c>
      <c r="E22627">
        <v>46</v>
      </c>
      <c r="F22627" t="s">
        <v>641</v>
      </c>
      <c r="S22627" t="str">
        <f t="shared" si="150"/>
        <v/>
      </c>
    </row>
    <row r="22628" spans="1:20" x14ac:dyDescent="0.5">
      <c r="A22628" s="4">
        <v>44322</v>
      </c>
      <c r="B22628" s="14">
        <v>0.6244791666666667</v>
      </c>
      <c r="C22628">
        <v>3</v>
      </c>
      <c r="D22628" t="s">
        <v>641</v>
      </c>
      <c r="E22628">
        <v>46</v>
      </c>
      <c r="F22628" t="s">
        <v>641</v>
      </c>
      <c r="S22628" t="str">
        <f t="shared" si="150"/>
        <v/>
      </c>
    </row>
    <row r="22629" spans="1:20" x14ac:dyDescent="0.5">
      <c r="A22629" s="4">
        <v>44322</v>
      </c>
      <c r="B22629" s="14">
        <v>0.62449074074074074</v>
      </c>
      <c r="C22629">
        <v>3</v>
      </c>
      <c r="D22629" t="s">
        <v>641</v>
      </c>
      <c r="E22629">
        <v>46</v>
      </c>
      <c r="F22629" t="s">
        <v>641</v>
      </c>
      <c r="S22629" t="str">
        <f t="shared" si="150"/>
        <v/>
      </c>
    </row>
    <row r="22630" spans="1:20" x14ac:dyDescent="0.5">
      <c r="A22630" s="4">
        <v>44322</v>
      </c>
      <c r="B22630" s="14">
        <v>0.62450231481481489</v>
      </c>
      <c r="C22630">
        <v>3</v>
      </c>
      <c r="D22630" t="s">
        <v>641</v>
      </c>
      <c r="E22630">
        <v>39</v>
      </c>
      <c r="F22630" t="s">
        <v>641</v>
      </c>
      <c r="S22630" t="str">
        <f t="shared" si="150"/>
        <v/>
      </c>
    </row>
    <row r="22631" spans="1:20" x14ac:dyDescent="0.5">
      <c r="A22631" s="4">
        <v>44322</v>
      </c>
      <c r="B22631" s="14">
        <v>0.62454861111111104</v>
      </c>
      <c r="C22631">
        <v>3</v>
      </c>
      <c r="D22631" t="s">
        <v>641</v>
      </c>
      <c r="E22631">
        <v>43</v>
      </c>
      <c r="F22631" t="s">
        <v>641</v>
      </c>
      <c r="S22631" t="str">
        <f t="shared" si="150"/>
        <v/>
      </c>
    </row>
    <row r="22632" spans="1:20" x14ac:dyDescent="0.5">
      <c r="A22632" s="4">
        <v>44322</v>
      </c>
      <c r="B22632" s="14">
        <v>0.62462962962962965</v>
      </c>
      <c r="C22632">
        <v>3</v>
      </c>
      <c r="D22632" t="s">
        <v>641</v>
      </c>
      <c r="E22632">
        <v>43</v>
      </c>
      <c r="F22632" t="s">
        <v>641</v>
      </c>
      <c r="S22632" t="str">
        <f t="shared" si="150"/>
        <v/>
      </c>
    </row>
    <row r="22633" spans="1:20" x14ac:dyDescent="0.5">
      <c r="A22633" s="4">
        <v>44322</v>
      </c>
      <c r="B22633" s="14">
        <v>0.79781250000000004</v>
      </c>
      <c r="C22633">
        <v>4</v>
      </c>
      <c r="D22633" t="s">
        <v>646</v>
      </c>
      <c r="E22633">
        <v>50</v>
      </c>
      <c r="F22633" t="s">
        <v>646</v>
      </c>
      <c r="G22633" s="14">
        <f>(B22633+"0:35:11")</f>
        <v>0.82224537037037038</v>
      </c>
      <c r="H22633" s="14"/>
      <c r="I22633" s="14"/>
      <c r="J22633">
        <v>1</v>
      </c>
      <c r="K22633" t="s">
        <v>913</v>
      </c>
      <c r="M22633" s="14">
        <v>0.82240740740740748</v>
      </c>
      <c r="N22633">
        <v>4</v>
      </c>
      <c r="O22633">
        <v>4</v>
      </c>
      <c r="P22633" t="s">
        <v>916</v>
      </c>
      <c r="S22633" t="str">
        <f t="shared" si="150"/>
        <v/>
      </c>
      <c r="T22633" t="s">
        <v>851</v>
      </c>
    </row>
    <row r="22634" spans="1:20" x14ac:dyDescent="0.5">
      <c r="A22634" s="4">
        <v>44322</v>
      </c>
      <c r="B22634" s="14">
        <v>0.83431712962962967</v>
      </c>
      <c r="C22634">
        <v>3</v>
      </c>
      <c r="D22634" t="s">
        <v>641</v>
      </c>
      <c r="E22634">
        <v>42</v>
      </c>
      <c r="F22634" t="s">
        <v>641</v>
      </c>
      <c r="S22634" t="str">
        <f t="shared" si="150"/>
        <v/>
      </c>
    </row>
    <row r="22635" spans="1:20" x14ac:dyDescent="0.5">
      <c r="A22635" s="4">
        <v>44322</v>
      </c>
      <c r="B22635" s="14">
        <v>0.83454861111111101</v>
      </c>
      <c r="C22635">
        <v>3</v>
      </c>
      <c r="D22635" t="s">
        <v>641</v>
      </c>
      <c r="E22635">
        <v>40</v>
      </c>
      <c r="F22635" t="s">
        <v>641</v>
      </c>
      <c r="S22635" t="str">
        <f t="shared" si="150"/>
        <v/>
      </c>
    </row>
    <row r="22636" spans="1:20" x14ac:dyDescent="0.5">
      <c r="A22636" s="4">
        <v>44322</v>
      </c>
      <c r="B22636" s="14">
        <v>0.83460648148148142</v>
      </c>
      <c r="C22636">
        <v>3</v>
      </c>
      <c r="D22636" t="s">
        <v>641</v>
      </c>
      <c r="E22636">
        <v>45</v>
      </c>
      <c r="F22636" t="s">
        <v>641</v>
      </c>
      <c r="S22636" t="str">
        <f t="shared" si="150"/>
        <v/>
      </c>
    </row>
    <row r="22637" spans="1:20" x14ac:dyDescent="0.5">
      <c r="A22637" s="4">
        <v>44322</v>
      </c>
      <c r="B22637" s="14">
        <v>0.83461805555555557</v>
      </c>
      <c r="C22637">
        <v>3</v>
      </c>
      <c r="D22637" t="s">
        <v>641</v>
      </c>
      <c r="E22637">
        <v>41</v>
      </c>
      <c r="F22637" t="s">
        <v>641</v>
      </c>
      <c r="S22637" t="str">
        <f t="shared" si="150"/>
        <v/>
      </c>
    </row>
    <row r="22638" spans="1:20" x14ac:dyDescent="0.5">
      <c r="A22638" s="4">
        <v>44322</v>
      </c>
      <c r="B22638" s="14">
        <v>0.83464120370370365</v>
      </c>
      <c r="C22638">
        <v>3</v>
      </c>
      <c r="D22638" t="s">
        <v>641</v>
      </c>
      <c r="E22638">
        <v>43</v>
      </c>
      <c r="F22638" t="s">
        <v>641</v>
      </c>
      <c r="S22638" t="str">
        <f t="shared" si="150"/>
        <v/>
      </c>
    </row>
    <row r="22639" spans="1:20" x14ac:dyDescent="0.5">
      <c r="A22639" s="4">
        <v>44322</v>
      </c>
      <c r="B22639" s="14">
        <v>0.83466435185185184</v>
      </c>
      <c r="C22639">
        <v>3</v>
      </c>
      <c r="D22639" t="s">
        <v>641</v>
      </c>
      <c r="E22639">
        <v>41</v>
      </c>
      <c r="F22639" t="s">
        <v>641</v>
      </c>
      <c r="S22639" t="str">
        <f t="shared" si="150"/>
        <v/>
      </c>
    </row>
    <row r="22640" spans="1:20" x14ac:dyDescent="0.5">
      <c r="A22640" s="4">
        <v>44322</v>
      </c>
      <c r="B22640" s="14">
        <v>0.83471064814814822</v>
      </c>
      <c r="C22640">
        <v>3</v>
      </c>
      <c r="D22640" t="s">
        <v>641</v>
      </c>
      <c r="E22640">
        <v>40</v>
      </c>
      <c r="F22640" t="s">
        <v>641</v>
      </c>
      <c r="S22640" t="str">
        <f t="shared" si="150"/>
        <v/>
      </c>
    </row>
    <row r="22641" spans="1:20" x14ac:dyDescent="0.5">
      <c r="A22641" s="4">
        <v>44322</v>
      </c>
      <c r="B22641" s="14">
        <v>0.83472222222222225</v>
      </c>
      <c r="C22641">
        <v>3</v>
      </c>
      <c r="D22641" t="s">
        <v>641</v>
      </c>
      <c r="E22641">
        <v>40</v>
      </c>
      <c r="F22641" t="s">
        <v>641</v>
      </c>
      <c r="S22641" t="str">
        <f t="shared" si="150"/>
        <v/>
      </c>
    </row>
    <row r="22642" spans="1:20" x14ac:dyDescent="0.5">
      <c r="A22642" s="4">
        <v>44322</v>
      </c>
      <c r="B22642" s="14">
        <v>0.83473379629629629</v>
      </c>
      <c r="C22642">
        <v>3</v>
      </c>
      <c r="D22642" t="s">
        <v>641</v>
      </c>
      <c r="E22642">
        <v>40</v>
      </c>
      <c r="F22642" t="s">
        <v>641</v>
      </c>
      <c r="S22642" t="str">
        <f t="shared" si="150"/>
        <v/>
      </c>
    </row>
    <row r="22643" spans="1:20" x14ac:dyDescent="0.5">
      <c r="A22643" s="4">
        <v>44322</v>
      </c>
      <c r="B22643" s="14">
        <v>0.83474537037037033</v>
      </c>
      <c r="C22643">
        <v>3</v>
      </c>
      <c r="D22643" t="s">
        <v>641</v>
      </c>
      <c r="E22643">
        <v>40</v>
      </c>
      <c r="F22643" t="s">
        <v>641</v>
      </c>
      <c r="S22643" t="str">
        <f t="shared" si="150"/>
        <v/>
      </c>
    </row>
    <row r="22644" spans="1:20" x14ac:dyDescent="0.5">
      <c r="A22644" s="4">
        <v>44322</v>
      </c>
      <c r="B22644" s="14">
        <v>0.83481481481481479</v>
      </c>
      <c r="C22644">
        <v>3</v>
      </c>
      <c r="D22644" t="s">
        <v>641</v>
      </c>
      <c r="E22644">
        <v>39</v>
      </c>
      <c r="F22644" t="s">
        <v>641</v>
      </c>
      <c r="S22644" t="str">
        <f t="shared" si="150"/>
        <v/>
      </c>
    </row>
    <row r="22645" spans="1:20" x14ac:dyDescent="0.5">
      <c r="A22645" s="4">
        <v>44322</v>
      </c>
      <c r="B22645" s="14">
        <v>0.83484953703703713</v>
      </c>
      <c r="C22645">
        <v>3</v>
      </c>
      <c r="D22645" t="s">
        <v>641</v>
      </c>
      <c r="E22645">
        <v>38</v>
      </c>
      <c r="F22645" t="s">
        <v>641</v>
      </c>
      <c r="S22645" t="str">
        <f t="shared" si="150"/>
        <v/>
      </c>
    </row>
    <row r="22646" spans="1:20" x14ac:dyDescent="0.5">
      <c r="A22646" s="4">
        <v>44322</v>
      </c>
      <c r="B22646" s="14">
        <v>0.83489583333333339</v>
      </c>
      <c r="C22646">
        <v>3</v>
      </c>
      <c r="D22646" t="s">
        <v>641</v>
      </c>
      <c r="E22646">
        <v>44</v>
      </c>
      <c r="F22646" t="s">
        <v>641</v>
      </c>
      <c r="S22646" t="str">
        <f t="shared" si="150"/>
        <v/>
      </c>
    </row>
    <row r="22647" spans="1:20" x14ac:dyDescent="0.5">
      <c r="A22647" s="4">
        <v>44322</v>
      </c>
      <c r="B22647" s="14">
        <v>0.83493055555555562</v>
      </c>
      <c r="C22647">
        <v>3</v>
      </c>
      <c r="D22647" t="s">
        <v>641</v>
      </c>
      <c r="E22647">
        <v>41</v>
      </c>
      <c r="F22647" t="s">
        <v>641</v>
      </c>
      <c r="S22647" t="str">
        <f t="shared" si="150"/>
        <v/>
      </c>
    </row>
    <row r="22648" spans="1:20" x14ac:dyDescent="0.5">
      <c r="A22648" s="4">
        <v>44322</v>
      </c>
      <c r="B22648" s="14">
        <v>0.83494212962962966</v>
      </c>
      <c r="C22648">
        <v>3</v>
      </c>
      <c r="D22648" t="s">
        <v>641</v>
      </c>
      <c r="E22648">
        <v>39</v>
      </c>
      <c r="F22648" t="s">
        <v>641</v>
      </c>
      <c r="S22648" t="str">
        <f t="shared" si="150"/>
        <v/>
      </c>
    </row>
    <row r="22649" spans="1:20" x14ac:dyDescent="0.5">
      <c r="A22649" s="4">
        <v>44322</v>
      </c>
      <c r="B22649" s="14">
        <v>0.8349537037037037</v>
      </c>
      <c r="C22649">
        <v>3</v>
      </c>
      <c r="D22649" t="s">
        <v>641</v>
      </c>
      <c r="E22649">
        <v>46</v>
      </c>
      <c r="F22649" t="s">
        <v>641</v>
      </c>
      <c r="S22649" t="str">
        <f t="shared" si="150"/>
        <v/>
      </c>
    </row>
    <row r="22650" spans="1:20" x14ac:dyDescent="0.5">
      <c r="A22650" s="4">
        <v>44322</v>
      </c>
      <c r="B22650" s="14">
        <v>0.83496527777777774</v>
      </c>
      <c r="C22650">
        <v>3</v>
      </c>
      <c r="D22650" t="s">
        <v>641</v>
      </c>
      <c r="E22650">
        <v>40</v>
      </c>
      <c r="F22650" t="s">
        <v>641</v>
      </c>
      <c r="S22650" t="str">
        <f t="shared" si="150"/>
        <v/>
      </c>
    </row>
    <row r="22651" spans="1:20" x14ac:dyDescent="0.5">
      <c r="A22651" s="4">
        <v>44322</v>
      </c>
      <c r="B22651" s="14">
        <v>0.83506944444444453</v>
      </c>
      <c r="C22651">
        <v>3</v>
      </c>
      <c r="D22651" t="s">
        <v>641</v>
      </c>
      <c r="E22651">
        <v>45</v>
      </c>
      <c r="F22651" t="s">
        <v>641</v>
      </c>
      <c r="S22651" t="str">
        <f t="shared" si="150"/>
        <v/>
      </c>
    </row>
    <row r="22652" spans="1:20" x14ac:dyDescent="0.5">
      <c r="A22652" s="4">
        <v>44322</v>
      </c>
      <c r="B22652" s="14">
        <v>0.83508101851851846</v>
      </c>
      <c r="C22652">
        <v>3</v>
      </c>
      <c r="D22652" t="s">
        <v>641</v>
      </c>
      <c r="E22652">
        <v>46</v>
      </c>
      <c r="F22652" t="s">
        <v>641</v>
      </c>
      <c r="S22652" t="str">
        <f t="shared" si="150"/>
        <v/>
      </c>
    </row>
    <row r="22653" spans="1:20" x14ac:dyDescent="0.5">
      <c r="A22653" s="4">
        <v>44322</v>
      </c>
      <c r="B22653" s="14">
        <v>0.8351157407407408</v>
      </c>
      <c r="C22653">
        <v>3</v>
      </c>
      <c r="D22653" t="s">
        <v>641</v>
      </c>
      <c r="E22653">
        <v>39</v>
      </c>
      <c r="F22653" t="s">
        <v>641</v>
      </c>
      <c r="S22653" t="str">
        <f t="shared" ref="S22653" si="151">IFERROR(IF(OR(C22653=3,C22653=4),(Q22653/R22653*35.5),(Q22653/R22653*30)),"")</f>
        <v/>
      </c>
    </row>
    <row r="22654" spans="1:20" x14ac:dyDescent="0.5">
      <c r="A22654" s="4">
        <v>44322</v>
      </c>
      <c r="B22654" s="14">
        <v>0.88150462962962972</v>
      </c>
      <c r="C22654">
        <v>4</v>
      </c>
      <c r="D22654" t="s">
        <v>646</v>
      </c>
      <c r="E22654">
        <v>70</v>
      </c>
      <c r="F22654" t="s">
        <v>646</v>
      </c>
      <c r="G22654" s="14">
        <f>(B22654+"0:35:11")</f>
        <v>0.90593750000000006</v>
      </c>
      <c r="H22654" s="14"/>
      <c r="I22654" s="14"/>
      <c r="J22654">
        <v>1</v>
      </c>
      <c r="K22654" t="s">
        <v>913</v>
      </c>
      <c r="M22654" s="14">
        <v>0.90609953703703694</v>
      </c>
      <c r="N22654">
        <v>4</v>
      </c>
      <c r="O22654">
        <v>4</v>
      </c>
      <c r="P22654" t="s">
        <v>32</v>
      </c>
      <c r="Q22654">
        <v>67</v>
      </c>
      <c r="R22654">
        <v>40</v>
      </c>
      <c r="S22654">
        <f>IFERROR(IF(OR(C22654=3,C22654=4),(Q22654/R22654*35.5),(Q22654/R22654*35)),"")</f>
        <v>59.462499999999999</v>
      </c>
      <c r="T22654" t="s">
        <v>911</v>
      </c>
    </row>
    <row r="22655" spans="1:20" x14ac:dyDescent="0.5">
      <c r="A22655" s="4">
        <v>44322</v>
      </c>
      <c r="B22655" s="14">
        <v>0.9002430555555555</v>
      </c>
      <c r="C22655">
        <v>3</v>
      </c>
      <c r="D22655" t="s">
        <v>642</v>
      </c>
      <c r="E22655">
        <v>126</v>
      </c>
      <c r="F22655" t="s">
        <v>642</v>
      </c>
      <c r="G22655" s="14">
        <f>(B22655+"0:35:11")</f>
        <v>0.92467592592592585</v>
      </c>
      <c r="H22655" s="14"/>
      <c r="I22655" s="14"/>
      <c r="J22655">
        <v>1</v>
      </c>
      <c r="K22655" t="s">
        <v>642</v>
      </c>
      <c r="M22655" s="14">
        <v>0.92481481481481476</v>
      </c>
      <c r="N22655">
        <v>3</v>
      </c>
      <c r="O22655">
        <v>3</v>
      </c>
      <c r="P22655" t="s">
        <v>916</v>
      </c>
      <c r="S22655" t="str">
        <f t="shared" ref="S22655:S22686" si="152">IFERROR(IF(OR(C22655=3,C22655=4),(Q22655/R22655*35.5),(Q22655/R22655*30)),"")</f>
        <v/>
      </c>
      <c r="T22655" t="s">
        <v>851</v>
      </c>
    </row>
    <row r="22656" spans="1:20" x14ac:dyDescent="0.5">
      <c r="A22656" s="4">
        <v>44322</v>
      </c>
      <c r="B22656" s="14">
        <v>0.93230324074074078</v>
      </c>
      <c r="C22656">
        <v>3</v>
      </c>
      <c r="D22656" t="s">
        <v>641</v>
      </c>
      <c r="E22656">
        <v>38</v>
      </c>
      <c r="F22656" t="s">
        <v>641</v>
      </c>
      <c r="S22656" t="str">
        <f t="shared" si="152"/>
        <v/>
      </c>
    </row>
    <row r="22657" spans="1:20" x14ac:dyDescent="0.5">
      <c r="A22657" s="4">
        <v>44322</v>
      </c>
      <c r="B22657" s="14">
        <v>0.93233796296296301</v>
      </c>
      <c r="C22657">
        <v>3</v>
      </c>
      <c r="D22657" t="s">
        <v>641</v>
      </c>
      <c r="E22657">
        <v>42</v>
      </c>
      <c r="F22657" t="s">
        <v>641</v>
      </c>
      <c r="S22657" t="str">
        <f t="shared" si="152"/>
        <v/>
      </c>
    </row>
    <row r="22658" spans="1:20" x14ac:dyDescent="0.5">
      <c r="A22658" s="4">
        <v>44322</v>
      </c>
      <c r="B22658" s="14">
        <v>0.93234953703703705</v>
      </c>
      <c r="C22658">
        <v>3</v>
      </c>
      <c r="D22658" t="s">
        <v>641</v>
      </c>
      <c r="E22658">
        <v>38</v>
      </c>
      <c r="F22658" t="s">
        <v>641</v>
      </c>
      <c r="S22658" t="str">
        <f t="shared" si="152"/>
        <v/>
      </c>
    </row>
    <row r="22659" spans="1:20" x14ac:dyDescent="0.5">
      <c r="A22659" s="4">
        <v>44322</v>
      </c>
      <c r="B22659" s="14">
        <v>0.93236111111111108</v>
      </c>
      <c r="C22659">
        <v>3</v>
      </c>
      <c r="D22659" t="s">
        <v>641</v>
      </c>
      <c r="E22659">
        <v>42</v>
      </c>
      <c r="F22659" t="s">
        <v>641</v>
      </c>
      <c r="S22659" t="str">
        <f t="shared" si="152"/>
        <v/>
      </c>
    </row>
    <row r="22660" spans="1:20" x14ac:dyDescent="0.5">
      <c r="A22660" s="4">
        <v>44322</v>
      </c>
      <c r="B22660" s="14">
        <v>0.93247685185185192</v>
      </c>
      <c r="C22660">
        <v>3</v>
      </c>
      <c r="D22660" t="s">
        <v>641</v>
      </c>
      <c r="E22660">
        <v>41</v>
      </c>
      <c r="F22660" t="s">
        <v>641</v>
      </c>
      <c r="S22660" t="str">
        <f t="shared" si="152"/>
        <v/>
      </c>
    </row>
    <row r="22661" spans="1:20" x14ac:dyDescent="0.5">
      <c r="A22661" s="4">
        <v>44322</v>
      </c>
      <c r="B22661" s="14">
        <v>0.9325</v>
      </c>
      <c r="C22661">
        <v>3</v>
      </c>
      <c r="D22661" t="s">
        <v>641</v>
      </c>
      <c r="E22661">
        <v>43</v>
      </c>
      <c r="F22661" t="s">
        <v>641</v>
      </c>
      <c r="S22661" t="str">
        <f t="shared" si="152"/>
        <v/>
      </c>
    </row>
    <row r="22662" spans="1:20" x14ac:dyDescent="0.5">
      <c r="A22662" s="4">
        <v>44322</v>
      </c>
      <c r="B22662" s="14">
        <v>0.93258101851851849</v>
      </c>
      <c r="C22662">
        <v>3</v>
      </c>
      <c r="D22662" t="s">
        <v>641</v>
      </c>
      <c r="E22662">
        <v>42</v>
      </c>
      <c r="F22662" t="s">
        <v>641</v>
      </c>
      <c r="S22662" t="str">
        <f t="shared" si="152"/>
        <v/>
      </c>
    </row>
    <row r="22663" spans="1:20" x14ac:dyDescent="0.5">
      <c r="A22663" s="4">
        <v>44322</v>
      </c>
      <c r="B22663" s="14">
        <v>0.94893518518518516</v>
      </c>
      <c r="C22663">
        <v>4</v>
      </c>
      <c r="D22663" t="s">
        <v>646</v>
      </c>
      <c r="E22663">
        <v>118</v>
      </c>
      <c r="F22663" t="s">
        <v>646</v>
      </c>
      <c r="G22663" s="14">
        <f>(B22663+"0:35:11")</f>
        <v>0.9733680555555555</v>
      </c>
      <c r="H22663" s="14"/>
      <c r="I22663" s="14"/>
      <c r="J22663">
        <v>2</v>
      </c>
      <c r="S22663" t="str">
        <f t="shared" si="152"/>
        <v/>
      </c>
      <c r="T22663" s="46" t="s">
        <v>912</v>
      </c>
    </row>
    <row r="22664" spans="1:20" x14ac:dyDescent="0.5">
      <c r="A22664" s="49">
        <v>44322</v>
      </c>
      <c r="B22664" s="50">
        <v>0.94898148148148154</v>
      </c>
      <c r="C22664" s="51">
        <v>4</v>
      </c>
      <c r="D22664" s="51" t="s">
        <v>641</v>
      </c>
      <c r="E22664" s="51">
        <v>70</v>
      </c>
      <c r="F22664" s="51" t="s">
        <v>646</v>
      </c>
      <c r="G22664" s="50">
        <f>(B22664+"0:35:11")</f>
        <v>0.97341435185185188</v>
      </c>
      <c r="H22664" s="50"/>
      <c r="I22664" s="50"/>
      <c r="J22664" s="51"/>
      <c r="K22664" s="51"/>
      <c r="L22664" s="51"/>
      <c r="M22664" s="51"/>
      <c r="N22664" s="51"/>
      <c r="O22664" s="51"/>
      <c r="P22664" s="51"/>
      <c r="Q22664" s="51"/>
      <c r="R22664" s="51"/>
      <c r="S22664" t="str">
        <f t="shared" si="152"/>
        <v/>
      </c>
      <c r="T22664" s="46" t="s">
        <v>912</v>
      </c>
    </row>
    <row r="22665" spans="1:20" x14ac:dyDescent="0.5">
      <c r="A22665" s="4">
        <v>44322</v>
      </c>
      <c r="B22665" s="14">
        <v>0.94899305555555558</v>
      </c>
      <c r="C22665">
        <v>4</v>
      </c>
      <c r="D22665" t="s">
        <v>641</v>
      </c>
      <c r="E22665">
        <v>127</v>
      </c>
      <c r="F22665" t="s">
        <v>646</v>
      </c>
      <c r="G22665" s="14">
        <f>(B22665+"0:35:11")</f>
        <v>0.97342592592592592</v>
      </c>
      <c r="H22665" s="14"/>
      <c r="I22665" s="14"/>
      <c r="J22665">
        <v>1</v>
      </c>
      <c r="K22665" t="s">
        <v>913</v>
      </c>
      <c r="M22665" s="14">
        <v>0.97396990740740741</v>
      </c>
      <c r="N22665">
        <v>4</v>
      </c>
      <c r="O22665">
        <v>4</v>
      </c>
      <c r="P22665" t="s">
        <v>916</v>
      </c>
      <c r="S22665" t="str">
        <f t="shared" si="152"/>
        <v/>
      </c>
      <c r="T22665" s="46" t="s">
        <v>912</v>
      </c>
    </row>
    <row r="22666" spans="1:20" x14ac:dyDescent="0.5">
      <c r="A22666" s="4">
        <v>44322</v>
      </c>
      <c r="B22666" s="14">
        <v>0.96105324074074072</v>
      </c>
      <c r="C22666">
        <v>1</v>
      </c>
      <c r="D22666" t="s">
        <v>641</v>
      </c>
      <c r="E22666">
        <v>47</v>
      </c>
      <c r="F22666" t="s">
        <v>646</v>
      </c>
      <c r="G22666" s="14">
        <f>(B22666+"0:35:11")</f>
        <v>0.98548611111111106</v>
      </c>
      <c r="H22666" s="14"/>
      <c r="I22666" s="14"/>
      <c r="J22666">
        <v>1</v>
      </c>
      <c r="K22666" t="s">
        <v>913</v>
      </c>
      <c r="M22666" s="14">
        <v>0.9856597222222222</v>
      </c>
      <c r="N22666">
        <v>1</v>
      </c>
      <c r="O22666">
        <v>1</v>
      </c>
      <c r="P22666" t="s">
        <v>916</v>
      </c>
      <c r="S22666" t="str">
        <f t="shared" si="152"/>
        <v/>
      </c>
      <c r="T22666" t="s">
        <v>911</v>
      </c>
    </row>
    <row r="22667" spans="1:20" x14ac:dyDescent="0.5">
      <c r="A22667" s="4">
        <v>44322</v>
      </c>
      <c r="B22667" s="14">
        <v>0.97681712962962963</v>
      </c>
      <c r="C22667">
        <v>4</v>
      </c>
      <c r="D22667" t="s">
        <v>641</v>
      </c>
      <c r="E22667">
        <v>38</v>
      </c>
      <c r="F22667" t="s">
        <v>646</v>
      </c>
      <c r="G22667" s="14">
        <f>(B22667+"0:35:11")</f>
        <v>1.00125</v>
      </c>
      <c r="H22667" s="14"/>
      <c r="I22667" s="14"/>
      <c r="J22667">
        <v>1</v>
      </c>
      <c r="K22667" t="s">
        <v>913</v>
      </c>
      <c r="M22667" s="14">
        <v>1.423611111111111E-3</v>
      </c>
      <c r="N22667">
        <v>4</v>
      </c>
      <c r="O22667">
        <v>4</v>
      </c>
      <c r="P22667" t="s">
        <v>916</v>
      </c>
      <c r="S22667" t="str">
        <f t="shared" si="152"/>
        <v/>
      </c>
      <c r="T22667" t="s">
        <v>911</v>
      </c>
    </row>
    <row r="22668" spans="1:20" x14ac:dyDescent="0.5">
      <c r="A22668" s="4">
        <v>44323</v>
      </c>
      <c r="B22668" s="14">
        <v>0.26289351851851855</v>
      </c>
      <c r="C22668">
        <v>4</v>
      </c>
      <c r="D22668" t="s">
        <v>641</v>
      </c>
      <c r="E22668">
        <v>47</v>
      </c>
      <c r="F22668" t="s">
        <v>641</v>
      </c>
      <c r="S22668" t="str">
        <f t="shared" si="152"/>
        <v/>
      </c>
    </row>
    <row r="22669" spans="1:20" x14ac:dyDescent="0.5">
      <c r="A22669" s="4">
        <v>44323</v>
      </c>
      <c r="B22669" s="14">
        <v>0.26305555555555554</v>
      </c>
      <c r="C22669">
        <v>4</v>
      </c>
      <c r="D22669" t="s">
        <v>642</v>
      </c>
      <c r="E22669">
        <v>39</v>
      </c>
      <c r="F22669" t="s">
        <v>641</v>
      </c>
      <c r="G22669" s="14">
        <f>(B22669+"0:35:11")</f>
        <v>0.28748842592592594</v>
      </c>
      <c r="H22669" s="14"/>
      <c r="I22669" s="14"/>
      <c r="J22669">
        <v>2</v>
      </c>
      <c r="S22669" t="str">
        <f t="shared" si="152"/>
        <v/>
      </c>
      <c r="T22669" t="s">
        <v>851</v>
      </c>
    </row>
    <row r="22670" spans="1:20" x14ac:dyDescent="0.5">
      <c r="A22670" s="4">
        <v>44323</v>
      </c>
      <c r="B22670" s="14">
        <v>0.26398148148148148</v>
      </c>
      <c r="C22670">
        <v>4</v>
      </c>
      <c r="D22670" t="s">
        <v>641</v>
      </c>
      <c r="E22670">
        <v>41</v>
      </c>
      <c r="F22670" t="s">
        <v>641</v>
      </c>
      <c r="S22670" t="str">
        <f t="shared" si="152"/>
        <v/>
      </c>
    </row>
    <row r="22671" spans="1:20" x14ac:dyDescent="0.5">
      <c r="A22671" s="4">
        <v>44323</v>
      </c>
      <c r="B22671" s="14">
        <v>0.34668981481481481</v>
      </c>
      <c r="C22671">
        <v>4</v>
      </c>
      <c r="D22671" t="s">
        <v>641</v>
      </c>
      <c r="E22671">
        <v>14</v>
      </c>
      <c r="F22671" t="s">
        <v>641</v>
      </c>
      <c r="S22671" t="str">
        <f t="shared" si="152"/>
        <v/>
      </c>
    </row>
    <row r="22672" spans="1:20" x14ac:dyDescent="0.5">
      <c r="A22672" s="4">
        <v>44323</v>
      </c>
      <c r="B22672" s="14">
        <v>0.64269675925925929</v>
      </c>
      <c r="C22672">
        <v>3</v>
      </c>
      <c r="D22672" t="s">
        <v>641</v>
      </c>
      <c r="E22672">
        <v>42</v>
      </c>
      <c r="F22672" t="s">
        <v>641</v>
      </c>
      <c r="S22672" t="str">
        <f t="shared" si="152"/>
        <v/>
      </c>
    </row>
    <row r="22673" spans="1:19" x14ac:dyDescent="0.5">
      <c r="A22673" s="4">
        <v>44323</v>
      </c>
      <c r="B22673" s="14">
        <v>0.6427546296296297</v>
      </c>
      <c r="C22673">
        <v>3</v>
      </c>
      <c r="D22673" t="s">
        <v>641</v>
      </c>
      <c r="E22673">
        <v>38</v>
      </c>
      <c r="F22673" t="s">
        <v>641</v>
      </c>
      <c r="S22673" t="str">
        <f t="shared" si="152"/>
        <v/>
      </c>
    </row>
    <row r="22674" spans="1:19" x14ac:dyDescent="0.5">
      <c r="A22674" s="4">
        <v>44323</v>
      </c>
      <c r="B22674" s="14">
        <v>0.64276620370370374</v>
      </c>
      <c r="C22674">
        <v>3</v>
      </c>
      <c r="D22674" t="s">
        <v>641</v>
      </c>
      <c r="E22674">
        <v>38</v>
      </c>
      <c r="F22674" t="s">
        <v>641</v>
      </c>
      <c r="S22674" t="str">
        <f t="shared" si="152"/>
        <v/>
      </c>
    </row>
    <row r="22675" spans="1:19" x14ac:dyDescent="0.5">
      <c r="A22675" s="4">
        <v>44323</v>
      </c>
      <c r="B22675" s="14">
        <v>0.64280092592592586</v>
      </c>
      <c r="C22675">
        <v>3</v>
      </c>
      <c r="D22675" t="s">
        <v>641</v>
      </c>
      <c r="E22675">
        <v>42</v>
      </c>
      <c r="F22675" t="s">
        <v>641</v>
      </c>
      <c r="S22675" t="str">
        <f t="shared" si="152"/>
        <v/>
      </c>
    </row>
    <row r="22676" spans="1:19" x14ac:dyDescent="0.5">
      <c r="A22676" s="4">
        <v>44323</v>
      </c>
      <c r="B22676" s="14">
        <v>0.64281250000000001</v>
      </c>
      <c r="C22676">
        <v>3</v>
      </c>
      <c r="D22676" t="s">
        <v>641</v>
      </c>
      <c r="E22676">
        <v>38</v>
      </c>
      <c r="F22676" t="s">
        <v>641</v>
      </c>
      <c r="S22676" t="str">
        <f t="shared" si="152"/>
        <v/>
      </c>
    </row>
    <row r="22677" spans="1:19" x14ac:dyDescent="0.5">
      <c r="A22677" s="4">
        <v>44323</v>
      </c>
      <c r="B22677" s="14">
        <v>0.64287037037037031</v>
      </c>
      <c r="C22677">
        <v>3</v>
      </c>
      <c r="D22677" t="s">
        <v>641</v>
      </c>
      <c r="E22677">
        <v>39</v>
      </c>
      <c r="F22677" t="s">
        <v>641</v>
      </c>
      <c r="S22677" t="str">
        <f t="shared" si="152"/>
        <v/>
      </c>
    </row>
    <row r="22678" spans="1:19" x14ac:dyDescent="0.5">
      <c r="A22678" s="4">
        <v>44323</v>
      </c>
      <c r="B22678" s="14">
        <v>0.6428935185185185</v>
      </c>
      <c r="C22678">
        <v>3</v>
      </c>
      <c r="D22678" t="s">
        <v>641</v>
      </c>
      <c r="E22678">
        <v>39</v>
      </c>
      <c r="F22678" t="s">
        <v>641</v>
      </c>
      <c r="S22678" t="str">
        <f t="shared" si="152"/>
        <v/>
      </c>
    </row>
    <row r="22679" spans="1:19" x14ac:dyDescent="0.5">
      <c r="A22679" s="4">
        <v>44323</v>
      </c>
      <c r="B22679" s="14">
        <v>0.64290509259259265</v>
      </c>
      <c r="C22679">
        <v>3</v>
      </c>
      <c r="D22679" t="s">
        <v>641</v>
      </c>
      <c r="E22679">
        <v>43</v>
      </c>
      <c r="F22679" t="s">
        <v>641</v>
      </c>
      <c r="S22679" t="str">
        <f t="shared" si="152"/>
        <v/>
      </c>
    </row>
    <row r="22680" spans="1:19" x14ac:dyDescent="0.5">
      <c r="A22680" s="4">
        <v>44323</v>
      </c>
      <c r="B22680" s="14">
        <v>0.64291666666666669</v>
      </c>
      <c r="C22680">
        <v>3</v>
      </c>
      <c r="D22680" t="s">
        <v>641</v>
      </c>
      <c r="E22680">
        <v>40</v>
      </c>
      <c r="F22680" t="s">
        <v>641</v>
      </c>
      <c r="S22680" t="str">
        <f t="shared" si="152"/>
        <v/>
      </c>
    </row>
    <row r="22681" spans="1:19" x14ac:dyDescent="0.5">
      <c r="A22681" s="4">
        <v>44323</v>
      </c>
      <c r="B22681" s="14">
        <v>0.64295138888888892</v>
      </c>
      <c r="C22681">
        <v>3</v>
      </c>
      <c r="D22681" t="s">
        <v>641</v>
      </c>
      <c r="E22681">
        <v>38</v>
      </c>
      <c r="F22681" t="s">
        <v>641</v>
      </c>
      <c r="S22681" t="str">
        <f t="shared" si="152"/>
        <v/>
      </c>
    </row>
    <row r="22682" spans="1:19" x14ac:dyDescent="0.5">
      <c r="A22682" s="4">
        <v>44323</v>
      </c>
      <c r="B22682" s="14">
        <v>0.64297453703703711</v>
      </c>
      <c r="C22682">
        <v>3</v>
      </c>
      <c r="D22682" t="s">
        <v>641</v>
      </c>
      <c r="E22682">
        <v>41</v>
      </c>
      <c r="F22682" t="s">
        <v>641</v>
      </c>
      <c r="S22682" t="str">
        <f t="shared" si="152"/>
        <v/>
      </c>
    </row>
    <row r="22683" spans="1:19" x14ac:dyDescent="0.5">
      <c r="A22683" s="4">
        <v>44323</v>
      </c>
      <c r="B22683" s="14">
        <v>0.64298611111111115</v>
      </c>
      <c r="C22683">
        <v>3</v>
      </c>
      <c r="D22683" t="s">
        <v>641</v>
      </c>
      <c r="E22683">
        <v>38</v>
      </c>
      <c r="F22683" t="s">
        <v>641</v>
      </c>
      <c r="S22683" t="str">
        <f t="shared" si="152"/>
        <v/>
      </c>
    </row>
    <row r="22684" spans="1:19" x14ac:dyDescent="0.5">
      <c r="A22684" s="4">
        <v>44323</v>
      </c>
      <c r="B22684" s="14">
        <v>0.64300925925925922</v>
      </c>
      <c r="C22684">
        <v>3</v>
      </c>
      <c r="D22684" t="s">
        <v>641</v>
      </c>
      <c r="E22684">
        <v>39</v>
      </c>
      <c r="F22684" t="s">
        <v>641</v>
      </c>
      <c r="S22684" t="str">
        <f t="shared" si="152"/>
        <v/>
      </c>
    </row>
    <row r="22685" spans="1:19" x14ac:dyDescent="0.5">
      <c r="A22685" s="4">
        <v>44323</v>
      </c>
      <c r="B22685" s="14">
        <v>0.64304398148148145</v>
      </c>
      <c r="C22685">
        <v>3</v>
      </c>
      <c r="D22685" t="s">
        <v>641</v>
      </c>
      <c r="E22685">
        <v>42</v>
      </c>
      <c r="F22685" t="s">
        <v>641</v>
      </c>
      <c r="S22685" t="str">
        <f t="shared" si="152"/>
        <v/>
      </c>
    </row>
    <row r="22686" spans="1:19" x14ac:dyDescent="0.5">
      <c r="A22686" s="4">
        <v>44323</v>
      </c>
      <c r="B22686" s="14">
        <v>0.6430555555555556</v>
      </c>
      <c r="C22686">
        <v>3</v>
      </c>
      <c r="D22686" t="s">
        <v>641</v>
      </c>
      <c r="E22686">
        <v>40</v>
      </c>
      <c r="F22686" t="s">
        <v>641</v>
      </c>
      <c r="S22686" t="str">
        <f t="shared" si="152"/>
        <v/>
      </c>
    </row>
    <row r="22687" spans="1:19" x14ac:dyDescent="0.5">
      <c r="A22687" s="4">
        <v>44323</v>
      </c>
      <c r="B22687" s="14">
        <v>0.64306712962962964</v>
      </c>
      <c r="C22687">
        <v>3</v>
      </c>
      <c r="D22687" t="s">
        <v>641</v>
      </c>
      <c r="E22687">
        <v>40</v>
      </c>
      <c r="F22687" t="s">
        <v>641</v>
      </c>
      <c r="S22687" t="str">
        <f t="shared" ref="S22687:S22707" si="153">IFERROR(IF(OR(C22687=3,C22687=4),(Q22687/R22687*35.5),(Q22687/R22687*30)),"")</f>
        <v/>
      </c>
    </row>
    <row r="22688" spans="1:19" x14ac:dyDescent="0.5">
      <c r="A22688" s="4">
        <v>44323</v>
      </c>
      <c r="B22688" s="14">
        <v>0.64307870370370368</v>
      </c>
      <c r="C22688">
        <v>3</v>
      </c>
      <c r="D22688" t="s">
        <v>641</v>
      </c>
      <c r="E22688">
        <v>44</v>
      </c>
      <c r="F22688" t="s">
        <v>641</v>
      </c>
      <c r="S22688" t="str">
        <f t="shared" si="153"/>
        <v/>
      </c>
    </row>
    <row r="22689" spans="1:19" x14ac:dyDescent="0.5">
      <c r="A22689" s="4">
        <v>44323</v>
      </c>
      <c r="B22689" s="14">
        <v>0.64309027777777772</v>
      </c>
      <c r="C22689">
        <v>3</v>
      </c>
      <c r="D22689" t="s">
        <v>641</v>
      </c>
      <c r="E22689">
        <v>40</v>
      </c>
      <c r="F22689" t="s">
        <v>641</v>
      </c>
      <c r="S22689" t="str">
        <f t="shared" si="153"/>
        <v/>
      </c>
    </row>
    <row r="22690" spans="1:19" x14ac:dyDescent="0.5">
      <c r="A22690" s="4">
        <v>44323</v>
      </c>
      <c r="B22690" s="14">
        <v>0.64311342592592591</v>
      </c>
      <c r="C22690">
        <v>3</v>
      </c>
      <c r="D22690" t="s">
        <v>641</v>
      </c>
      <c r="E22690">
        <v>42</v>
      </c>
      <c r="F22690" t="s">
        <v>641</v>
      </c>
      <c r="S22690" t="str">
        <f t="shared" si="153"/>
        <v/>
      </c>
    </row>
    <row r="22691" spans="1:19" x14ac:dyDescent="0.5">
      <c r="A22691" s="4">
        <v>44323</v>
      </c>
      <c r="B22691" s="14">
        <v>0.64312500000000006</v>
      </c>
      <c r="C22691">
        <v>3</v>
      </c>
      <c r="D22691" t="s">
        <v>641</v>
      </c>
      <c r="E22691">
        <v>38</v>
      </c>
      <c r="F22691" t="s">
        <v>641</v>
      </c>
      <c r="S22691" t="str">
        <f t="shared" si="153"/>
        <v/>
      </c>
    </row>
    <row r="22692" spans="1:19" x14ac:dyDescent="0.5">
      <c r="A22692" s="4">
        <v>44323</v>
      </c>
      <c r="B22692" s="14">
        <v>0.64319444444444451</v>
      </c>
      <c r="C22692">
        <v>3</v>
      </c>
      <c r="D22692" t="s">
        <v>641</v>
      </c>
      <c r="E22692">
        <v>39</v>
      </c>
      <c r="F22692" t="s">
        <v>641</v>
      </c>
      <c r="S22692" t="str">
        <f t="shared" si="153"/>
        <v/>
      </c>
    </row>
    <row r="22693" spans="1:19" x14ac:dyDescent="0.5">
      <c r="A22693" s="4">
        <v>44323</v>
      </c>
      <c r="B22693" s="14">
        <v>0.64320601851851855</v>
      </c>
      <c r="C22693">
        <v>3</v>
      </c>
      <c r="D22693" t="s">
        <v>641</v>
      </c>
      <c r="E22693">
        <v>39</v>
      </c>
      <c r="F22693" t="s">
        <v>641</v>
      </c>
      <c r="S22693" t="str">
        <f t="shared" si="153"/>
        <v/>
      </c>
    </row>
    <row r="22694" spans="1:19" x14ac:dyDescent="0.5">
      <c r="A22694" s="4">
        <v>44323</v>
      </c>
      <c r="B22694" s="14">
        <v>0.64322916666666663</v>
      </c>
      <c r="C22694">
        <v>3</v>
      </c>
      <c r="D22694" t="s">
        <v>641</v>
      </c>
      <c r="E22694">
        <v>39</v>
      </c>
      <c r="F22694" t="s">
        <v>641</v>
      </c>
      <c r="S22694" t="str">
        <f t="shared" si="153"/>
        <v/>
      </c>
    </row>
    <row r="22695" spans="1:19" x14ac:dyDescent="0.5">
      <c r="A22695" s="4">
        <v>44323</v>
      </c>
      <c r="B22695" s="14">
        <v>0.64325231481481482</v>
      </c>
      <c r="C22695">
        <v>3</v>
      </c>
      <c r="D22695" t="s">
        <v>641</v>
      </c>
      <c r="E22695">
        <v>38</v>
      </c>
      <c r="F22695" t="s">
        <v>641</v>
      </c>
      <c r="S22695" t="str">
        <f t="shared" si="153"/>
        <v/>
      </c>
    </row>
    <row r="22696" spans="1:19" x14ac:dyDescent="0.5">
      <c r="A22696" s="4">
        <v>44323</v>
      </c>
      <c r="B22696" s="14">
        <v>0.64328703703703705</v>
      </c>
      <c r="C22696">
        <v>3</v>
      </c>
      <c r="D22696" t="s">
        <v>641</v>
      </c>
      <c r="E22696">
        <v>39</v>
      </c>
      <c r="F22696" t="s">
        <v>641</v>
      </c>
      <c r="S22696" t="str">
        <f t="shared" si="153"/>
        <v/>
      </c>
    </row>
    <row r="22697" spans="1:19" x14ac:dyDescent="0.5">
      <c r="A22697" s="4">
        <v>44323</v>
      </c>
      <c r="B22697" s="14">
        <v>0.64331018518518512</v>
      </c>
      <c r="C22697">
        <v>3</v>
      </c>
      <c r="D22697" t="s">
        <v>641</v>
      </c>
      <c r="E22697">
        <v>40</v>
      </c>
      <c r="F22697" t="s">
        <v>641</v>
      </c>
      <c r="S22697" t="str">
        <f t="shared" si="153"/>
        <v/>
      </c>
    </row>
    <row r="22698" spans="1:19" x14ac:dyDescent="0.5">
      <c r="A22698" s="4">
        <v>44323</v>
      </c>
      <c r="B22698" s="14">
        <v>0.64333333333333331</v>
      </c>
      <c r="C22698">
        <v>3</v>
      </c>
      <c r="D22698" t="s">
        <v>641</v>
      </c>
      <c r="E22698">
        <v>38</v>
      </c>
      <c r="F22698" t="s">
        <v>641</v>
      </c>
      <c r="S22698" t="str">
        <f t="shared" si="153"/>
        <v/>
      </c>
    </row>
    <row r="22699" spans="1:19" x14ac:dyDescent="0.5">
      <c r="A22699" s="4">
        <v>44323</v>
      </c>
      <c r="B22699" s="14">
        <v>0.64334490740740746</v>
      </c>
      <c r="C22699">
        <v>3</v>
      </c>
      <c r="D22699" t="s">
        <v>641</v>
      </c>
      <c r="E22699">
        <v>39</v>
      </c>
      <c r="F22699" t="s">
        <v>641</v>
      </c>
      <c r="S22699" t="str">
        <f t="shared" si="153"/>
        <v/>
      </c>
    </row>
    <row r="22700" spans="1:19" x14ac:dyDescent="0.5">
      <c r="A22700" s="4">
        <v>44323</v>
      </c>
      <c r="B22700" s="14">
        <v>0.83800925925925929</v>
      </c>
      <c r="C22700">
        <v>3</v>
      </c>
      <c r="D22700" t="s">
        <v>641</v>
      </c>
      <c r="E22700">
        <v>38</v>
      </c>
      <c r="F22700" t="s">
        <v>641</v>
      </c>
      <c r="S22700" t="str">
        <f t="shared" si="153"/>
        <v/>
      </c>
    </row>
    <row r="22701" spans="1:19" x14ac:dyDescent="0.5">
      <c r="A22701" s="4">
        <v>44323</v>
      </c>
      <c r="B22701" s="14">
        <v>0.83827546296296296</v>
      </c>
      <c r="C22701">
        <v>3</v>
      </c>
      <c r="D22701" t="s">
        <v>641</v>
      </c>
      <c r="E22701">
        <v>38</v>
      </c>
      <c r="F22701" t="s">
        <v>641</v>
      </c>
      <c r="S22701" t="str">
        <f t="shared" si="153"/>
        <v/>
      </c>
    </row>
    <row r="22702" spans="1:19" x14ac:dyDescent="0.5">
      <c r="A22702" s="4">
        <v>44323</v>
      </c>
      <c r="B22702" s="14">
        <v>0.83841435185185187</v>
      </c>
      <c r="C22702">
        <v>3</v>
      </c>
      <c r="D22702" t="s">
        <v>641</v>
      </c>
      <c r="E22702">
        <v>40</v>
      </c>
      <c r="F22702" t="s">
        <v>641</v>
      </c>
      <c r="S22702" t="str">
        <f t="shared" si="153"/>
        <v/>
      </c>
    </row>
    <row r="22703" spans="1:19" x14ac:dyDescent="0.5">
      <c r="A22703" s="4">
        <v>44323</v>
      </c>
      <c r="B22703" s="14">
        <v>0.83842592592592602</v>
      </c>
      <c r="C22703">
        <v>3</v>
      </c>
      <c r="D22703" t="s">
        <v>641</v>
      </c>
      <c r="E22703">
        <v>43</v>
      </c>
      <c r="F22703" t="s">
        <v>641</v>
      </c>
      <c r="S22703" t="str">
        <f t="shared" si="153"/>
        <v/>
      </c>
    </row>
    <row r="22704" spans="1:19" x14ac:dyDescent="0.5">
      <c r="A22704" s="4">
        <v>44323</v>
      </c>
      <c r="B22704" s="14">
        <v>0.8384490740740741</v>
      </c>
      <c r="C22704">
        <v>3</v>
      </c>
      <c r="D22704" t="s">
        <v>641</v>
      </c>
      <c r="E22704">
        <v>38</v>
      </c>
      <c r="F22704" t="s">
        <v>641</v>
      </c>
      <c r="S22704" t="str">
        <f t="shared" si="153"/>
        <v/>
      </c>
    </row>
    <row r="22705" spans="1:20" x14ac:dyDescent="0.5">
      <c r="A22705" s="4">
        <v>44323</v>
      </c>
      <c r="B22705" s="14">
        <v>0.83851851851851855</v>
      </c>
      <c r="C22705">
        <v>3</v>
      </c>
      <c r="D22705" t="s">
        <v>641</v>
      </c>
      <c r="E22705">
        <v>39</v>
      </c>
      <c r="F22705" t="s">
        <v>641</v>
      </c>
      <c r="S22705" t="str">
        <f t="shared" si="153"/>
        <v/>
      </c>
    </row>
    <row r="22706" spans="1:20" x14ac:dyDescent="0.5">
      <c r="A22706" s="4">
        <v>44323</v>
      </c>
      <c r="B22706" s="14">
        <v>0.83870370370370362</v>
      </c>
      <c r="C22706">
        <v>3</v>
      </c>
      <c r="D22706" t="s">
        <v>641</v>
      </c>
      <c r="E22706">
        <v>38</v>
      </c>
      <c r="F22706" t="s">
        <v>641</v>
      </c>
      <c r="S22706" t="str">
        <f t="shared" si="153"/>
        <v/>
      </c>
    </row>
    <row r="22707" spans="1:20" x14ac:dyDescent="0.5">
      <c r="A22707" s="4">
        <v>44323</v>
      </c>
      <c r="B22707" s="14">
        <v>0.83872685185185192</v>
      </c>
      <c r="C22707">
        <v>3</v>
      </c>
      <c r="D22707" t="s">
        <v>641</v>
      </c>
      <c r="E22707">
        <v>39</v>
      </c>
      <c r="F22707" t="s">
        <v>641</v>
      </c>
      <c r="S22707" t="str">
        <f t="shared" si="153"/>
        <v/>
      </c>
    </row>
    <row r="22708" spans="1:20" x14ac:dyDescent="0.5">
      <c r="A22708" s="4">
        <v>44323</v>
      </c>
      <c r="B22708" s="14">
        <v>0.88930555555555557</v>
      </c>
      <c r="C22708">
        <v>1</v>
      </c>
      <c r="D22708" t="s">
        <v>642</v>
      </c>
      <c r="E22708">
        <v>70</v>
      </c>
      <c r="F22708" t="s">
        <v>642</v>
      </c>
      <c r="G22708" s="14">
        <f>(B22708+"0:35:11")</f>
        <v>0.91373842592592591</v>
      </c>
      <c r="H22708" s="14"/>
      <c r="I22708" s="14"/>
      <c r="J22708">
        <v>1</v>
      </c>
      <c r="K22708" t="s">
        <v>642</v>
      </c>
      <c r="M22708" s="14">
        <v>0.91401620370370373</v>
      </c>
      <c r="N22708">
        <v>1</v>
      </c>
      <c r="O22708">
        <v>1</v>
      </c>
      <c r="P22708" t="s">
        <v>32</v>
      </c>
      <c r="Q22708">
        <v>70</v>
      </c>
      <c r="R22708">
        <v>35</v>
      </c>
      <c r="S22708">
        <f>IFERROR(IF(OR(C22708=3,C22708=4),(Q22708/R22708*35.5),(Q22708/R22708*35)),"")</f>
        <v>70</v>
      </c>
      <c r="T22708" t="s">
        <v>911</v>
      </c>
    </row>
    <row r="22709" spans="1:20" x14ac:dyDescent="0.5">
      <c r="A22709" s="4">
        <v>44323</v>
      </c>
      <c r="B22709" s="14">
        <v>0.94569444444444439</v>
      </c>
      <c r="C22709">
        <v>1</v>
      </c>
      <c r="D22709" t="s">
        <v>641</v>
      </c>
      <c r="E22709">
        <v>47</v>
      </c>
      <c r="F22709" t="s">
        <v>642</v>
      </c>
      <c r="G22709" s="14">
        <f>(B22709+"0:35:11")</f>
        <v>0.97012731481481473</v>
      </c>
      <c r="H22709" s="14"/>
      <c r="I22709" s="14"/>
      <c r="J22709">
        <v>1</v>
      </c>
      <c r="K22709" t="s">
        <v>642</v>
      </c>
      <c r="M22709" s="14">
        <v>0.97041666666666659</v>
      </c>
      <c r="N22709">
        <v>1</v>
      </c>
      <c r="O22709">
        <v>1</v>
      </c>
      <c r="P22709" t="s">
        <v>32</v>
      </c>
      <c r="Q22709">
        <v>88</v>
      </c>
      <c r="R22709">
        <v>35</v>
      </c>
      <c r="S22709">
        <f>IFERROR(IF(OR(C22709=3,C22709=4),(Q22709/R22709*35.5),(Q22709/R22709*35)),"")</f>
        <v>88</v>
      </c>
      <c r="T22709" t="s">
        <v>911</v>
      </c>
    </row>
    <row r="22710" spans="1:20" x14ac:dyDescent="0.5">
      <c r="A22710" s="4">
        <v>44323</v>
      </c>
      <c r="B22710" s="14">
        <v>0.96895833333333325</v>
      </c>
      <c r="C22710">
        <v>4</v>
      </c>
      <c r="D22710" t="s">
        <v>641</v>
      </c>
      <c r="E22710">
        <v>84</v>
      </c>
      <c r="F22710" t="s">
        <v>646</v>
      </c>
      <c r="G22710" s="14">
        <f>(B22710+"0:35:11")</f>
        <v>0.9933912037037036</v>
      </c>
      <c r="H22710" s="14"/>
      <c r="I22710" s="14"/>
      <c r="J22710">
        <v>1</v>
      </c>
      <c r="K22710" t="s">
        <v>913</v>
      </c>
      <c r="M22710" s="14">
        <v>0.99368055555555557</v>
      </c>
      <c r="N22710">
        <v>4</v>
      </c>
      <c r="O22710">
        <v>4</v>
      </c>
      <c r="P22710" t="s">
        <v>916</v>
      </c>
      <c r="S22710" t="str">
        <f>IFERROR(IF(OR(C22710=3,C22710=4),(Q22710/R22710*35.5),(Q22710/R22710*30)),"")</f>
        <v/>
      </c>
    </row>
    <row r="22711" spans="1:20" x14ac:dyDescent="0.5">
      <c r="A22711" s="4">
        <v>44323</v>
      </c>
      <c r="B22711" s="14">
        <v>0.97243055555555558</v>
      </c>
      <c r="C22711">
        <v>4</v>
      </c>
      <c r="D22711" t="s">
        <v>646</v>
      </c>
      <c r="E22711">
        <v>117</v>
      </c>
      <c r="F22711" t="s">
        <v>646</v>
      </c>
      <c r="G22711" s="14">
        <f t="shared" ref="G22711:G22721" si="154">(B22711+"0:35:36")</f>
        <v>0.99715277777777778</v>
      </c>
      <c r="H22711" s="14"/>
      <c r="I22711" s="14"/>
      <c r="J22711">
        <v>1</v>
      </c>
      <c r="S22711" t="str">
        <f>IFERROR(IF(OR(C22711=3,C22711=4),(Q22711/R22711*35.5),(Q22711/R22711*30)),"")</f>
        <v/>
      </c>
      <c r="T22711" s="46" t="s">
        <v>912</v>
      </c>
    </row>
    <row r="22712" spans="1:20" x14ac:dyDescent="0.5">
      <c r="A22712" s="4">
        <v>44324</v>
      </c>
      <c r="B22712" s="14">
        <v>0.85383101851851861</v>
      </c>
      <c r="C22712">
        <v>2</v>
      </c>
      <c r="D22712" t="s">
        <v>641</v>
      </c>
      <c r="E22712">
        <v>39</v>
      </c>
      <c r="F22712" s="55" t="s">
        <v>641</v>
      </c>
      <c r="G22712" s="14">
        <f t="shared" si="154"/>
        <v>0.87855324074074082</v>
      </c>
      <c r="H22712" s="14"/>
      <c r="I22712" s="14"/>
      <c r="J22712">
        <v>1</v>
      </c>
      <c r="S22712" t="str">
        <f>IFERROR(IF(OR(C22712=3,C22712=4),(Q22712/R22712*35.5),(Q22712/R22712*30)),"")</f>
        <v/>
      </c>
      <c r="T22712" t="s">
        <v>851</v>
      </c>
    </row>
    <row r="22713" spans="1:20" x14ac:dyDescent="0.5">
      <c r="A22713" s="4">
        <v>44324</v>
      </c>
      <c r="B22713" s="14">
        <v>0.99472222222222229</v>
      </c>
      <c r="C22713">
        <v>4</v>
      </c>
      <c r="D22713" t="s">
        <v>642</v>
      </c>
      <c r="E22713">
        <v>80</v>
      </c>
      <c r="F22713" t="s">
        <v>642</v>
      </c>
      <c r="G22713" s="14">
        <f t="shared" si="154"/>
        <v>1.0194444444444446</v>
      </c>
      <c r="H22713" s="14"/>
      <c r="I22713" s="14"/>
      <c r="J22713">
        <v>1</v>
      </c>
      <c r="S22713" t="str">
        <f>IFERROR(IF(OR(C22713=3,C22713=4),(Q22713/R22713*35.5),(Q22713/R22713*30)),"")</f>
        <v/>
      </c>
      <c r="T22713" s="46" t="s">
        <v>912</v>
      </c>
    </row>
    <row r="22714" spans="1:20" x14ac:dyDescent="0.5">
      <c r="A22714" s="60">
        <v>44325</v>
      </c>
      <c r="B22714" s="61">
        <v>7.3148148148148148E-3</v>
      </c>
      <c r="C22714" s="25">
        <v>1</v>
      </c>
      <c r="D22714" s="25" t="s">
        <v>641</v>
      </c>
      <c r="E22714" s="25">
        <v>46</v>
      </c>
      <c r="F22714" s="25" t="s">
        <v>646</v>
      </c>
      <c r="G22714" s="61">
        <f t="shared" si="154"/>
        <v>3.2037037037037037E-2</v>
      </c>
      <c r="H22714" s="61"/>
      <c r="I22714" s="61"/>
      <c r="J22714" s="62">
        <v>2</v>
      </c>
      <c r="K22714" s="62" t="s">
        <v>646</v>
      </c>
      <c r="L22714" s="62"/>
      <c r="M22714" s="63">
        <v>3.2187500000000001E-2</v>
      </c>
      <c r="N22714" s="62">
        <v>1</v>
      </c>
      <c r="O22714" s="62">
        <v>1</v>
      </c>
      <c r="P22714" s="62" t="s">
        <v>915</v>
      </c>
      <c r="Q22714" s="62"/>
      <c r="R22714" s="62"/>
      <c r="S22714" s="62"/>
      <c r="T22714" s="62" t="s">
        <v>851</v>
      </c>
    </row>
    <row r="22715" spans="1:20" x14ac:dyDescent="0.5">
      <c r="A22715" s="4">
        <v>44325</v>
      </c>
      <c r="B22715" s="14">
        <v>1.1736111111111109E-2</v>
      </c>
      <c r="C22715">
        <v>4</v>
      </c>
      <c r="D22715" t="s">
        <v>646</v>
      </c>
      <c r="E22715">
        <v>127</v>
      </c>
      <c r="F22715" t="s">
        <v>646</v>
      </c>
      <c r="G22715" s="14">
        <f t="shared" si="154"/>
        <v>3.6458333333333336E-2</v>
      </c>
      <c r="H22715" s="14"/>
      <c r="I22715" s="14"/>
      <c r="J22715">
        <v>1</v>
      </c>
      <c r="K22715" t="s">
        <v>913</v>
      </c>
      <c r="M22715" s="14">
        <v>3.6550925925925924E-2</v>
      </c>
      <c r="N22715">
        <v>4</v>
      </c>
      <c r="O22715">
        <v>4</v>
      </c>
      <c r="P22715" t="s">
        <v>916</v>
      </c>
      <c r="S22715" t="str">
        <f>IFERROR(IF(OR(C22715=3,C22715=4),(Q22715/R22715*35.5),(Q22715/R22715*30)),"")</f>
        <v/>
      </c>
      <c r="T22715" t="s">
        <v>851</v>
      </c>
    </row>
    <row r="22716" spans="1:20" x14ac:dyDescent="0.5">
      <c r="A22716" s="4">
        <v>44325</v>
      </c>
      <c r="B22716" s="14">
        <v>2.2094907407407407E-2</v>
      </c>
      <c r="C22716">
        <v>2</v>
      </c>
      <c r="D22716" t="s">
        <v>641</v>
      </c>
      <c r="E22716">
        <v>80</v>
      </c>
      <c r="F22716" t="s">
        <v>642</v>
      </c>
      <c r="G22716" s="14">
        <f t="shared" si="154"/>
        <v>4.6817129629629632E-2</v>
      </c>
      <c r="H22716" s="14"/>
      <c r="I22716" s="14"/>
      <c r="J22716">
        <v>1</v>
      </c>
      <c r="K22716" t="s">
        <v>642</v>
      </c>
      <c r="M22716" s="14">
        <v>4.6886574074074074E-2</v>
      </c>
      <c r="N22716">
        <v>1</v>
      </c>
      <c r="O22716">
        <v>2</v>
      </c>
      <c r="P22716" t="s">
        <v>32</v>
      </c>
      <c r="Q22716">
        <v>50</v>
      </c>
      <c r="R22716">
        <v>35</v>
      </c>
      <c r="S22716">
        <f>IFERROR(IF(OR(C22716=3,C22716=4),(Q22716/R22716*35.5),(Q22716/R22716*35)),"")</f>
        <v>50</v>
      </c>
      <c r="T22716" t="s">
        <v>851</v>
      </c>
    </row>
    <row r="22717" spans="1:20" x14ac:dyDescent="0.5">
      <c r="A22717" s="60">
        <v>44325</v>
      </c>
      <c r="B22717" s="61">
        <v>4.2013888888888885E-2</v>
      </c>
      <c r="C22717" s="25">
        <v>4</v>
      </c>
      <c r="D22717" s="25" t="s">
        <v>646</v>
      </c>
      <c r="E22717" s="25">
        <v>117</v>
      </c>
      <c r="F22717" s="25" t="s">
        <v>646</v>
      </c>
      <c r="G22717" s="61">
        <f t="shared" si="154"/>
        <v>6.6736111111111107E-2</v>
      </c>
      <c r="H22717" s="61"/>
      <c r="I22717" s="61"/>
      <c r="J22717" s="64">
        <v>2</v>
      </c>
      <c r="K22717" s="64"/>
      <c r="L22717" s="64"/>
      <c r="M22717" s="64"/>
      <c r="N22717" s="64"/>
      <c r="O22717" s="64"/>
      <c r="P22717" s="64"/>
      <c r="Q22717" s="64"/>
      <c r="R22717" s="64"/>
      <c r="S22717" s="64"/>
      <c r="T22717" s="64" t="s">
        <v>912</v>
      </c>
    </row>
    <row r="22718" spans="1:20" x14ac:dyDescent="0.5">
      <c r="A22718" s="60">
        <v>44325</v>
      </c>
      <c r="B22718" s="61">
        <v>4.6481481481481485E-2</v>
      </c>
      <c r="C22718" s="25">
        <v>1</v>
      </c>
      <c r="D22718" s="25" t="s">
        <v>641</v>
      </c>
      <c r="E22718" s="25">
        <v>44</v>
      </c>
      <c r="F22718" s="25" t="s">
        <v>646</v>
      </c>
      <c r="G22718" s="61">
        <f t="shared" si="154"/>
        <v>7.1203703703703713E-2</v>
      </c>
      <c r="H22718" s="61"/>
      <c r="I22718" s="61"/>
      <c r="J22718" s="62">
        <v>2</v>
      </c>
      <c r="K22718" s="62" t="s">
        <v>646</v>
      </c>
      <c r="L22718" s="62"/>
      <c r="M22718" s="63">
        <v>7.1307870370370369E-2</v>
      </c>
      <c r="N22718" s="62">
        <v>1</v>
      </c>
      <c r="O22718" s="62">
        <v>1</v>
      </c>
      <c r="P22718" s="62" t="s">
        <v>919</v>
      </c>
      <c r="Q22718" s="62">
        <v>20</v>
      </c>
      <c r="R22718" s="62">
        <v>35</v>
      </c>
      <c r="S22718" s="62"/>
      <c r="T22718" s="62" t="s">
        <v>851</v>
      </c>
    </row>
    <row r="22719" spans="1:20" x14ac:dyDescent="0.5">
      <c r="A22719" s="4">
        <v>44325</v>
      </c>
      <c r="B22719" s="14">
        <v>0.87782407407407403</v>
      </c>
      <c r="C22719">
        <v>2</v>
      </c>
      <c r="D22719" t="s">
        <v>641</v>
      </c>
      <c r="E22719">
        <v>40</v>
      </c>
      <c r="F22719" t="s">
        <v>646</v>
      </c>
      <c r="G22719" s="14">
        <f t="shared" si="154"/>
        <v>0.90254629629629624</v>
      </c>
      <c r="H22719" s="14"/>
      <c r="I22719" s="14"/>
      <c r="J22719">
        <v>1</v>
      </c>
      <c r="K22719" t="s">
        <v>913</v>
      </c>
      <c r="M22719" s="14">
        <v>0.90274305555555545</v>
      </c>
      <c r="N22719">
        <v>1</v>
      </c>
      <c r="O22719">
        <v>2</v>
      </c>
      <c r="P22719" t="s">
        <v>32</v>
      </c>
      <c r="Q22719">
        <v>64</v>
      </c>
      <c r="R22719">
        <v>35</v>
      </c>
      <c r="S22719">
        <f>IFERROR(IF(OR(C22719=3,C22719=4),(Q22719/R22719*35.5),(Q22719/R22719*35)),"")</f>
        <v>64</v>
      </c>
      <c r="T22719" t="s">
        <v>851</v>
      </c>
    </row>
    <row r="22720" spans="1:20" x14ac:dyDescent="0.5">
      <c r="A22720" s="4">
        <v>44325</v>
      </c>
      <c r="B22720" s="14">
        <v>0.10607638888888889</v>
      </c>
      <c r="C22720">
        <v>4</v>
      </c>
      <c r="D22720" t="s">
        <v>642</v>
      </c>
      <c r="E22720">
        <v>69</v>
      </c>
      <c r="F22720" t="s">
        <v>642</v>
      </c>
      <c r="G22720" s="14">
        <f t="shared" si="154"/>
        <v>0.1307986111111111</v>
      </c>
      <c r="H22720" s="14"/>
      <c r="I22720" s="14"/>
      <c r="J22720">
        <v>2</v>
      </c>
      <c r="S22720" t="str">
        <f>IFERROR(IF(OR(C22720=3,C22720=4),(Q22720/R22720*35.5),(Q22720/R22720*30)),"")</f>
        <v/>
      </c>
      <c r="T22720" s="46" t="s">
        <v>912</v>
      </c>
    </row>
    <row r="22721" spans="1:20" x14ac:dyDescent="0.5">
      <c r="A22721" s="60">
        <v>44325</v>
      </c>
      <c r="B22721" s="61">
        <v>0.14063657407407407</v>
      </c>
      <c r="C22721" s="25">
        <v>1</v>
      </c>
      <c r="D22721" s="25" t="s">
        <v>646</v>
      </c>
      <c r="E22721" s="25">
        <v>38</v>
      </c>
      <c r="F22721" s="25" t="s">
        <v>646</v>
      </c>
      <c r="G22721" s="61">
        <f t="shared" si="154"/>
        <v>0.1653587962962963</v>
      </c>
      <c r="H22721" s="61"/>
      <c r="I22721" s="61"/>
      <c r="J22721" s="62">
        <v>1</v>
      </c>
      <c r="K22721" s="62" t="s">
        <v>646</v>
      </c>
      <c r="L22721" s="62"/>
      <c r="M22721" s="63">
        <v>0.16548611111111111</v>
      </c>
      <c r="N22721" s="62">
        <v>1</v>
      </c>
      <c r="O22721" s="62">
        <v>1</v>
      </c>
      <c r="P22721" s="62" t="s">
        <v>915</v>
      </c>
      <c r="Q22721" s="62"/>
      <c r="R22721" s="62"/>
      <c r="S22721" s="62"/>
      <c r="T22721" s="62" t="s">
        <v>851</v>
      </c>
    </row>
    <row r="22722" spans="1:20" x14ac:dyDescent="0.5">
      <c r="A22722" s="4">
        <v>44325</v>
      </c>
      <c r="B22722" s="14">
        <v>0.52481481481481485</v>
      </c>
      <c r="C22722">
        <v>3</v>
      </c>
      <c r="D22722" t="s">
        <v>641</v>
      </c>
      <c r="E22722">
        <v>39</v>
      </c>
      <c r="F22722" t="s">
        <v>641</v>
      </c>
      <c r="S22722" t="str">
        <f t="shared" ref="S22722:S22727" si="155">IFERROR(IF(OR(C22722=3,C22722=4),(Q22722/R22722*35.5),(Q22722/R22722*30)),"")</f>
        <v/>
      </c>
    </row>
    <row r="22723" spans="1:20" x14ac:dyDescent="0.5">
      <c r="A22723" s="4">
        <v>44325</v>
      </c>
      <c r="B22723" s="14">
        <v>0.57313657407407403</v>
      </c>
      <c r="C22723">
        <v>3</v>
      </c>
      <c r="D22723" t="s">
        <v>641</v>
      </c>
      <c r="E22723">
        <v>39</v>
      </c>
      <c r="F22723" t="s">
        <v>641</v>
      </c>
      <c r="S22723" t="str">
        <f t="shared" si="155"/>
        <v/>
      </c>
    </row>
    <row r="22724" spans="1:20" x14ac:dyDescent="0.5">
      <c r="A22724" s="4">
        <v>44325</v>
      </c>
      <c r="B22724" s="14">
        <v>0.57317129629629626</v>
      </c>
      <c r="C22724">
        <v>3</v>
      </c>
      <c r="D22724" t="s">
        <v>641</v>
      </c>
      <c r="E22724">
        <v>46</v>
      </c>
      <c r="F22724" t="s">
        <v>641</v>
      </c>
      <c r="S22724" t="str">
        <f t="shared" si="155"/>
        <v/>
      </c>
    </row>
    <row r="22725" spans="1:20" x14ac:dyDescent="0.5">
      <c r="A22725" s="4">
        <v>44325</v>
      </c>
      <c r="B22725" s="14">
        <v>0.57319444444444445</v>
      </c>
      <c r="C22725">
        <v>3</v>
      </c>
      <c r="D22725" t="s">
        <v>641</v>
      </c>
      <c r="E22725">
        <v>43</v>
      </c>
      <c r="F22725" t="s">
        <v>641</v>
      </c>
      <c r="S22725" t="str">
        <f t="shared" si="155"/>
        <v/>
      </c>
    </row>
    <row r="22726" spans="1:20" x14ac:dyDescent="0.5">
      <c r="A22726" s="4">
        <v>44325</v>
      </c>
      <c r="B22726" s="14">
        <v>0.57325231481481487</v>
      </c>
      <c r="C22726">
        <v>3</v>
      </c>
      <c r="D22726" t="s">
        <v>641</v>
      </c>
      <c r="E22726">
        <v>39</v>
      </c>
      <c r="F22726" t="s">
        <v>641</v>
      </c>
      <c r="S22726" t="str">
        <f t="shared" si="155"/>
        <v/>
      </c>
    </row>
    <row r="22727" spans="1:20" x14ac:dyDescent="0.5">
      <c r="A22727" s="4">
        <v>44325</v>
      </c>
      <c r="B22727" s="14">
        <v>0.57327546296296295</v>
      </c>
      <c r="C22727">
        <v>3</v>
      </c>
      <c r="D22727" t="s">
        <v>641</v>
      </c>
      <c r="E22727">
        <v>40</v>
      </c>
      <c r="F22727" t="s">
        <v>641</v>
      </c>
      <c r="S22727" t="str">
        <f t="shared" si="155"/>
        <v/>
      </c>
    </row>
    <row r="22728" spans="1:20" x14ac:dyDescent="0.5">
      <c r="A22728" s="4">
        <v>44325</v>
      </c>
      <c r="B22728" s="14">
        <v>0.93748842592592585</v>
      </c>
      <c r="C22728">
        <v>4</v>
      </c>
      <c r="D22728" t="s">
        <v>642</v>
      </c>
      <c r="E22728">
        <v>89</v>
      </c>
      <c r="F22728" t="s">
        <v>642</v>
      </c>
      <c r="G22728" s="14">
        <f>(B22728+"0:35:36")</f>
        <v>0.96221064814814805</v>
      </c>
      <c r="H22728" s="14"/>
      <c r="I22728" s="14"/>
      <c r="J22728">
        <v>1</v>
      </c>
      <c r="K22728" t="s">
        <v>642</v>
      </c>
      <c r="M22728" s="14">
        <v>0.96240740740740749</v>
      </c>
      <c r="N22728">
        <v>4</v>
      </c>
      <c r="O22728">
        <v>4</v>
      </c>
      <c r="P22728" t="s">
        <v>32</v>
      </c>
      <c r="Q22728">
        <v>73</v>
      </c>
      <c r="R22728">
        <v>41</v>
      </c>
      <c r="S22728">
        <f>IFERROR(IF(OR(C22728=3,C22728=4),(Q22728/R22728*35.5),(Q22728/R22728*35)),"")</f>
        <v>63.207317073170735</v>
      </c>
      <c r="T22728" t="s">
        <v>911</v>
      </c>
    </row>
    <row r="22729" spans="1:20" x14ac:dyDescent="0.5">
      <c r="A22729" s="4">
        <v>44325</v>
      </c>
      <c r="B22729" s="14">
        <v>0.91381944444444441</v>
      </c>
      <c r="C22729">
        <v>3</v>
      </c>
      <c r="D22729" t="s">
        <v>641</v>
      </c>
      <c r="E22729">
        <v>41</v>
      </c>
      <c r="F22729" t="s">
        <v>641</v>
      </c>
      <c r="S22729" t="str">
        <f t="shared" ref="S22729:S22741" si="156">IFERROR(IF(OR(C22729=3,C22729=4),(Q22729/R22729*35.5),(Q22729/R22729*30)),"")</f>
        <v/>
      </c>
    </row>
    <row r="22730" spans="1:20" x14ac:dyDescent="0.5">
      <c r="A22730" s="4">
        <v>44325</v>
      </c>
      <c r="B22730" s="14">
        <v>0.91383101851851845</v>
      </c>
      <c r="C22730">
        <v>3</v>
      </c>
      <c r="D22730" t="s">
        <v>641</v>
      </c>
      <c r="E22730">
        <v>42</v>
      </c>
      <c r="F22730" t="s">
        <v>641</v>
      </c>
      <c r="S22730" t="str">
        <f t="shared" si="156"/>
        <v/>
      </c>
    </row>
    <row r="22731" spans="1:20" x14ac:dyDescent="0.5">
      <c r="A22731" s="4">
        <v>44325</v>
      </c>
      <c r="B22731" s="14">
        <v>0.9138425925925926</v>
      </c>
      <c r="C22731">
        <v>3</v>
      </c>
      <c r="D22731" t="s">
        <v>641</v>
      </c>
      <c r="E22731">
        <v>42</v>
      </c>
      <c r="F22731" t="s">
        <v>641</v>
      </c>
      <c r="S22731" t="str">
        <f t="shared" si="156"/>
        <v/>
      </c>
    </row>
    <row r="22732" spans="1:20" x14ac:dyDescent="0.5">
      <c r="A22732" s="4">
        <v>44325</v>
      </c>
      <c r="B22732" s="14">
        <v>0.91387731481481482</v>
      </c>
      <c r="C22732">
        <v>3</v>
      </c>
      <c r="D22732" t="s">
        <v>641</v>
      </c>
      <c r="E22732">
        <v>41</v>
      </c>
      <c r="F22732" t="s">
        <v>641</v>
      </c>
      <c r="S22732" t="str">
        <f t="shared" si="156"/>
        <v/>
      </c>
    </row>
    <row r="22733" spans="1:20" x14ac:dyDescent="0.5">
      <c r="A22733" s="4">
        <v>44325</v>
      </c>
      <c r="B22733" s="14">
        <v>0.91388888888888886</v>
      </c>
      <c r="C22733">
        <v>3</v>
      </c>
      <c r="D22733" t="s">
        <v>641</v>
      </c>
      <c r="E22733">
        <v>38</v>
      </c>
      <c r="F22733" t="s">
        <v>641</v>
      </c>
      <c r="S22733" t="str">
        <f t="shared" si="156"/>
        <v/>
      </c>
    </row>
    <row r="22734" spans="1:20" x14ac:dyDescent="0.5">
      <c r="A22734" s="4">
        <v>44325</v>
      </c>
      <c r="B22734" s="14">
        <v>0.91390046296296301</v>
      </c>
      <c r="C22734">
        <v>3</v>
      </c>
      <c r="D22734" t="s">
        <v>641</v>
      </c>
      <c r="E22734">
        <v>40</v>
      </c>
      <c r="F22734" t="s">
        <v>641</v>
      </c>
      <c r="S22734" t="str">
        <f t="shared" si="156"/>
        <v/>
      </c>
    </row>
    <row r="22735" spans="1:20" x14ac:dyDescent="0.5">
      <c r="A22735" s="4">
        <v>44325</v>
      </c>
      <c r="B22735" s="14">
        <v>0.91392361111111109</v>
      </c>
      <c r="C22735">
        <v>3</v>
      </c>
      <c r="D22735" t="s">
        <v>641</v>
      </c>
      <c r="E22735">
        <v>47</v>
      </c>
      <c r="F22735" t="s">
        <v>641</v>
      </c>
      <c r="S22735" t="str">
        <f t="shared" si="156"/>
        <v/>
      </c>
    </row>
    <row r="22736" spans="1:20" x14ac:dyDescent="0.5">
      <c r="A22736" s="4">
        <v>44325</v>
      </c>
      <c r="B22736" s="14">
        <v>0.91394675925925928</v>
      </c>
      <c r="C22736">
        <v>3</v>
      </c>
      <c r="D22736" t="s">
        <v>641</v>
      </c>
      <c r="E22736">
        <v>45</v>
      </c>
      <c r="F22736" t="s">
        <v>641</v>
      </c>
      <c r="S22736" t="str">
        <f t="shared" si="156"/>
        <v/>
      </c>
    </row>
    <row r="22737" spans="1:20" x14ac:dyDescent="0.5">
      <c r="A22737" s="4">
        <v>44325</v>
      </c>
      <c r="B22737" s="14">
        <v>0.91396990740740736</v>
      </c>
      <c r="C22737">
        <v>3</v>
      </c>
      <c r="D22737" t="s">
        <v>641</v>
      </c>
      <c r="E22737">
        <v>49</v>
      </c>
      <c r="F22737" t="s">
        <v>641</v>
      </c>
      <c r="S22737" t="str">
        <f t="shared" si="156"/>
        <v/>
      </c>
    </row>
    <row r="22738" spans="1:20" x14ac:dyDescent="0.5">
      <c r="A22738" s="4">
        <v>44325</v>
      </c>
      <c r="B22738" s="14">
        <v>0.91398148148148151</v>
      </c>
      <c r="C22738">
        <v>3</v>
      </c>
      <c r="D22738" t="s">
        <v>641</v>
      </c>
      <c r="E22738">
        <v>48</v>
      </c>
      <c r="F22738" t="s">
        <v>641</v>
      </c>
      <c r="S22738" t="str">
        <f t="shared" si="156"/>
        <v/>
      </c>
    </row>
    <row r="22739" spans="1:20" x14ac:dyDescent="0.5">
      <c r="A22739" s="4">
        <v>44325</v>
      </c>
      <c r="B22739" s="14">
        <v>0.91399305555555566</v>
      </c>
      <c r="C22739">
        <v>3</v>
      </c>
      <c r="D22739" t="s">
        <v>641</v>
      </c>
      <c r="E22739">
        <v>45</v>
      </c>
      <c r="F22739" t="s">
        <v>641</v>
      </c>
      <c r="S22739" t="str">
        <f t="shared" si="156"/>
        <v/>
      </c>
    </row>
    <row r="22740" spans="1:20" x14ac:dyDescent="0.5">
      <c r="A22740" s="4">
        <v>44325</v>
      </c>
      <c r="B22740" s="14">
        <v>0.91401620370370373</v>
      </c>
      <c r="C22740">
        <v>3</v>
      </c>
      <c r="D22740" t="s">
        <v>641</v>
      </c>
      <c r="E22740">
        <v>43</v>
      </c>
      <c r="F22740" t="s">
        <v>641</v>
      </c>
      <c r="S22740" t="str">
        <f t="shared" si="156"/>
        <v/>
      </c>
    </row>
    <row r="22741" spans="1:20" x14ac:dyDescent="0.5">
      <c r="A22741" s="4">
        <v>44325</v>
      </c>
      <c r="B22741" s="14">
        <v>0.91402777777777777</v>
      </c>
      <c r="C22741">
        <v>3</v>
      </c>
      <c r="D22741" t="s">
        <v>641</v>
      </c>
      <c r="E22741">
        <v>38</v>
      </c>
      <c r="F22741" t="s">
        <v>641</v>
      </c>
      <c r="S22741" t="str">
        <f t="shared" si="156"/>
        <v/>
      </c>
    </row>
    <row r="22742" spans="1:20" x14ac:dyDescent="0.5">
      <c r="A22742" s="60">
        <v>44325</v>
      </c>
      <c r="B22742" s="61">
        <v>8.4490740740740741E-2</v>
      </c>
      <c r="C22742" s="25">
        <v>1</v>
      </c>
      <c r="D22742" s="25" t="s">
        <v>641</v>
      </c>
      <c r="E22742" s="25">
        <v>39</v>
      </c>
      <c r="F22742" s="25" t="s">
        <v>646</v>
      </c>
      <c r="G22742" s="61">
        <f>(B22742+"0:35:36")</f>
        <v>0.10921296296296297</v>
      </c>
      <c r="H22742" s="61"/>
      <c r="I22742" s="61"/>
      <c r="J22742" s="62">
        <v>2</v>
      </c>
      <c r="K22742" s="62" t="s">
        <v>646</v>
      </c>
      <c r="L22742" s="62"/>
      <c r="M22742" s="63">
        <v>0.10931712962962963</v>
      </c>
      <c r="N22742" s="62">
        <v>1</v>
      </c>
      <c r="O22742" s="62">
        <v>1</v>
      </c>
      <c r="P22742" s="62" t="s">
        <v>32</v>
      </c>
      <c r="Q22742" s="62">
        <v>66</v>
      </c>
      <c r="R22742" s="62">
        <v>35</v>
      </c>
      <c r="S22742">
        <f>IFERROR(IF(OR(C22742=3,C22742=4),(Q22742/R22742*35.5),(Q22742/R22742*35)),"")</f>
        <v>66</v>
      </c>
      <c r="T22742" s="62" t="s">
        <v>851</v>
      </c>
    </row>
    <row r="22743" spans="1:20" x14ac:dyDescent="0.5">
      <c r="A22743" s="4">
        <v>44325</v>
      </c>
      <c r="B22743" s="14">
        <v>0.98469907407407409</v>
      </c>
      <c r="C22743">
        <v>4</v>
      </c>
      <c r="D22743" t="s">
        <v>642</v>
      </c>
      <c r="E22743">
        <v>96</v>
      </c>
      <c r="F22743" t="s">
        <v>642</v>
      </c>
      <c r="G22743" s="14">
        <f>(B22743+"0:35:53")</f>
        <v>1.0096180555555556</v>
      </c>
      <c r="H22743" s="14"/>
      <c r="I22743" s="14"/>
      <c r="J22743">
        <v>2</v>
      </c>
      <c r="S22743" t="str">
        <f t="shared" ref="S22743:S22751" si="157">IFERROR(IF(OR(C22743=3,C22743=4),(Q22743/R22743*35.5),(Q22743/R22743*30)),"")</f>
        <v/>
      </c>
      <c r="T22743" s="46" t="s">
        <v>912</v>
      </c>
    </row>
    <row r="22744" spans="1:20" x14ac:dyDescent="0.5">
      <c r="A22744" s="4">
        <v>44325</v>
      </c>
      <c r="B22744" s="14">
        <v>0.98651620370370363</v>
      </c>
      <c r="C22744">
        <v>3</v>
      </c>
      <c r="D22744" t="s">
        <v>641</v>
      </c>
      <c r="E22744">
        <v>39</v>
      </c>
      <c r="F22744" t="s">
        <v>641</v>
      </c>
      <c r="S22744" t="str">
        <f t="shared" si="157"/>
        <v/>
      </c>
    </row>
    <row r="22745" spans="1:20" x14ac:dyDescent="0.5">
      <c r="A22745" s="4">
        <v>44325</v>
      </c>
      <c r="B22745" s="14">
        <v>0.98653935185185182</v>
      </c>
      <c r="C22745">
        <v>3</v>
      </c>
      <c r="D22745" t="s">
        <v>641</v>
      </c>
      <c r="E22745">
        <v>43</v>
      </c>
      <c r="F22745" t="s">
        <v>641</v>
      </c>
      <c r="S22745" t="str">
        <f t="shared" si="157"/>
        <v/>
      </c>
    </row>
    <row r="22746" spans="1:20" x14ac:dyDescent="0.5">
      <c r="A22746" s="4">
        <v>44325</v>
      </c>
      <c r="B22746" s="14">
        <v>0.98655092592592597</v>
      </c>
      <c r="C22746">
        <v>3</v>
      </c>
      <c r="D22746" t="s">
        <v>641</v>
      </c>
      <c r="E22746">
        <v>45</v>
      </c>
      <c r="F22746" t="s">
        <v>641</v>
      </c>
      <c r="S22746" t="str">
        <f t="shared" si="157"/>
        <v/>
      </c>
    </row>
    <row r="22747" spans="1:20" x14ac:dyDescent="0.5">
      <c r="A22747" s="4">
        <v>44325</v>
      </c>
      <c r="B22747" s="14">
        <v>0.9865624999999999</v>
      </c>
      <c r="C22747">
        <v>3</v>
      </c>
      <c r="D22747" t="s">
        <v>641</v>
      </c>
      <c r="E22747">
        <v>42</v>
      </c>
      <c r="F22747" t="s">
        <v>641</v>
      </c>
      <c r="S22747" t="str">
        <f t="shared" si="157"/>
        <v/>
      </c>
    </row>
    <row r="22748" spans="1:20" x14ac:dyDescent="0.5">
      <c r="A22748" s="4">
        <v>44325</v>
      </c>
      <c r="B22748" s="14">
        <v>0.98657407407407405</v>
      </c>
      <c r="C22748">
        <v>3</v>
      </c>
      <c r="D22748" t="s">
        <v>641</v>
      </c>
      <c r="E22748">
        <v>43</v>
      </c>
      <c r="F22748" t="s">
        <v>641</v>
      </c>
      <c r="S22748" t="str">
        <f t="shared" si="157"/>
        <v/>
      </c>
    </row>
    <row r="22749" spans="1:20" x14ac:dyDescent="0.5">
      <c r="A22749" s="4">
        <v>44325</v>
      </c>
      <c r="B22749" s="14">
        <v>0.98659722222222224</v>
      </c>
      <c r="C22749">
        <v>3</v>
      </c>
      <c r="D22749" t="s">
        <v>641</v>
      </c>
      <c r="E22749">
        <v>41</v>
      </c>
      <c r="F22749" t="s">
        <v>641</v>
      </c>
      <c r="S22749" t="str">
        <f t="shared" si="157"/>
        <v/>
      </c>
    </row>
    <row r="22750" spans="1:20" x14ac:dyDescent="0.5">
      <c r="A22750" s="4">
        <v>44325</v>
      </c>
      <c r="B22750" s="14">
        <v>0.98660879629629628</v>
      </c>
      <c r="C22750">
        <v>3</v>
      </c>
      <c r="D22750" t="s">
        <v>641</v>
      </c>
      <c r="E22750">
        <v>41</v>
      </c>
      <c r="F22750" t="s">
        <v>641</v>
      </c>
      <c r="S22750" t="str">
        <f t="shared" si="157"/>
        <v/>
      </c>
    </row>
    <row r="22751" spans="1:20" x14ac:dyDescent="0.5">
      <c r="A22751" s="4">
        <v>44326</v>
      </c>
      <c r="B22751" s="14">
        <v>6.6435185185185182E-3</v>
      </c>
      <c r="C22751">
        <v>4</v>
      </c>
      <c r="D22751" t="s">
        <v>646</v>
      </c>
      <c r="E22751">
        <v>109</v>
      </c>
      <c r="F22751" t="s">
        <v>646</v>
      </c>
      <c r="G22751" s="14">
        <f>(B22751+"0:35:53")</f>
        <v>3.15625E-2</v>
      </c>
      <c r="H22751" s="14"/>
      <c r="I22751" s="14"/>
      <c r="J22751">
        <v>1</v>
      </c>
      <c r="K22751" t="s">
        <v>913</v>
      </c>
      <c r="M22751" s="14">
        <v>3.15625E-2</v>
      </c>
      <c r="N22751">
        <v>4</v>
      </c>
      <c r="O22751">
        <v>4</v>
      </c>
      <c r="P22751" t="s">
        <v>916</v>
      </c>
      <c r="S22751" t="str">
        <f t="shared" si="157"/>
        <v/>
      </c>
      <c r="T22751" s="46" t="s">
        <v>912</v>
      </c>
    </row>
    <row r="22752" spans="1:20" x14ac:dyDescent="0.5">
      <c r="A22752" s="4">
        <v>44326</v>
      </c>
      <c r="B22752" s="14">
        <v>0.89673611111111118</v>
      </c>
      <c r="C22752">
        <v>4</v>
      </c>
      <c r="D22752" t="s">
        <v>642</v>
      </c>
      <c r="E22752">
        <v>74</v>
      </c>
      <c r="F22752" t="s">
        <v>642</v>
      </c>
      <c r="G22752" s="14">
        <f>(B22752+"0:35:53")</f>
        <v>0.92165509259259271</v>
      </c>
      <c r="H22752" s="14"/>
      <c r="I22752" s="14"/>
      <c r="J22752">
        <v>1</v>
      </c>
      <c r="K22752" t="s">
        <v>642</v>
      </c>
      <c r="M22752" s="14">
        <v>0.92173611111111109</v>
      </c>
      <c r="N22752">
        <v>4</v>
      </c>
      <c r="O22752">
        <v>4</v>
      </c>
      <c r="P22752" t="s">
        <v>32</v>
      </c>
      <c r="Q22752">
        <v>64</v>
      </c>
      <c r="R22752">
        <v>40</v>
      </c>
      <c r="S22752">
        <f>IFERROR(IF(OR(C22752=3,C22752=4),(Q22752/R22752*35.5),(Q22752/R22752*35)),"")</f>
        <v>56.800000000000004</v>
      </c>
      <c r="T22752" t="s">
        <v>911</v>
      </c>
    </row>
    <row r="22753" spans="1:20" x14ac:dyDescent="0.5">
      <c r="A22753" s="60">
        <v>44326</v>
      </c>
      <c r="B22753" s="61">
        <v>0.1232638888888889</v>
      </c>
      <c r="C22753" s="25">
        <v>3</v>
      </c>
      <c r="D22753" s="25" t="s">
        <v>646</v>
      </c>
      <c r="E22753" s="25">
        <v>67</v>
      </c>
      <c r="F22753" s="25" t="s">
        <v>646</v>
      </c>
      <c r="G22753" s="61">
        <f>(B22753+"0:35:53")</f>
        <v>0.14818287037037037</v>
      </c>
      <c r="H22753" s="61"/>
      <c r="I22753" s="61"/>
      <c r="J22753" s="64">
        <v>1</v>
      </c>
      <c r="K22753" s="64"/>
      <c r="L22753" s="64"/>
      <c r="M22753" s="64"/>
      <c r="N22753" s="64"/>
      <c r="O22753" s="64"/>
      <c r="P22753" s="64"/>
      <c r="Q22753" s="64"/>
      <c r="R22753" s="64"/>
      <c r="S22753" s="64"/>
      <c r="T22753" s="64" t="s">
        <v>910</v>
      </c>
    </row>
    <row r="22754" spans="1:20" x14ac:dyDescent="0.5">
      <c r="A22754" s="4">
        <v>44326</v>
      </c>
      <c r="B22754" s="14">
        <v>0.51106481481481481</v>
      </c>
      <c r="C22754">
        <v>3</v>
      </c>
      <c r="D22754" t="s">
        <v>641</v>
      </c>
      <c r="E22754">
        <v>42</v>
      </c>
      <c r="F22754" t="s">
        <v>641</v>
      </c>
      <c r="S22754" t="str">
        <f t="shared" ref="S22754:S22770" si="158">IFERROR(IF(OR(C22754=3,C22754=4),(Q22754/R22754*35.5),(Q22754/R22754*30)),"")</f>
        <v/>
      </c>
    </row>
    <row r="22755" spans="1:20" x14ac:dyDescent="0.5">
      <c r="A22755" s="4">
        <v>44326</v>
      </c>
      <c r="B22755" s="14">
        <v>0.51107638888888884</v>
      </c>
      <c r="C22755">
        <v>3</v>
      </c>
      <c r="D22755" t="s">
        <v>641</v>
      </c>
      <c r="E22755">
        <v>38</v>
      </c>
      <c r="F22755" t="s">
        <v>641</v>
      </c>
      <c r="S22755" t="str">
        <f t="shared" si="158"/>
        <v/>
      </c>
    </row>
    <row r="22756" spans="1:20" x14ac:dyDescent="0.5">
      <c r="A22756" s="4">
        <v>44326</v>
      </c>
      <c r="B22756" s="14">
        <v>0.51108796296296299</v>
      </c>
      <c r="C22756">
        <v>3</v>
      </c>
      <c r="D22756" t="s">
        <v>641</v>
      </c>
      <c r="E22756">
        <v>40</v>
      </c>
      <c r="F22756" t="s">
        <v>641</v>
      </c>
      <c r="S22756" t="str">
        <f t="shared" si="158"/>
        <v/>
      </c>
    </row>
    <row r="22757" spans="1:20" x14ac:dyDescent="0.5">
      <c r="A22757" s="4">
        <v>44326</v>
      </c>
      <c r="B22757" s="14">
        <v>0.57230324074074079</v>
      </c>
      <c r="C22757">
        <v>3</v>
      </c>
      <c r="D22757" t="s">
        <v>641</v>
      </c>
      <c r="E22757">
        <v>44</v>
      </c>
      <c r="F22757" t="s">
        <v>641</v>
      </c>
      <c r="S22757" t="str">
        <f t="shared" si="158"/>
        <v/>
      </c>
    </row>
    <row r="22758" spans="1:20" x14ac:dyDescent="0.5">
      <c r="A22758" s="4">
        <v>44326</v>
      </c>
      <c r="B22758" s="14">
        <v>0.57232638888888887</v>
      </c>
      <c r="C22758">
        <v>3</v>
      </c>
      <c r="D22758" t="s">
        <v>641</v>
      </c>
      <c r="E22758">
        <v>39</v>
      </c>
      <c r="F22758" t="s">
        <v>641</v>
      </c>
      <c r="S22758" t="str">
        <f t="shared" si="158"/>
        <v/>
      </c>
    </row>
    <row r="22759" spans="1:20" x14ac:dyDescent="0.5">
      <c r="A22759" s="4">
        <v>44326</v>
      </c>
      <c r="B22759" s="14">
        <v>0.57233796296296291</v>
      </c>
      <c r="C22759">
        <v>3</v>
      </c>
      <c r="D22759" t="s">
        <v>641</v>
      </c>
      <c r="E22759">
        <v>43</v>
      </c>
      <c r="F22759" t="s">
        <v>641</v>
      </c>
      <c r="S22759" t="str">
        <f t="shared" si="158"/>
        <v/>
      </c>
    </row>
    <row r="22760" spans="1:20" x14ac:dyDescent="0.5">
      <c r="A22760" s="4">
        <v>44326</v>
      </c>
      <c r="B22760" s="14">
        <v>0.57234953703703706</v>
      </c>
      <c r="C22760">
        <v>3</v>
      </c>
      <c r="D22760" t="s">
        <v>641</v>
      </c>
      <c r="E22760">
        <v>44</v>
      </c>
      <c r="F22760" t="s">
        <v>641</v>
      </c>
      <c r="S22760" t="str">
        <f t="shared" si="158"/>
        <v/>
      </c>
    </row>
    <row r="22761" spans="1:20" x14ac:dyDescent="0.5">
      <c r="A22761" s="4">
        <v>44326</v>
      </c>
      <c r="B22761" s="14">
        <v>0.5723611111111111</v>
      </c>
      <c r="C22761">
        <v>3</v>
      </c>
      <c r="D22761" t="s">
        <v>641</v>
      </c>
      <c r="E22761">
        <v>42</v>
      </c>
      <c r="F22761" t="s">
        <v>641</v>
      </c>
      <c r="S22761" t="str">
        <f t="shared" si="158"/>
        <v/>
      </c>
    </row>
    <row r="22762" spans="1:20" x14ac:dyDescent="0.5">
      <c r="A22762" s="4">
        <v>44326</v>
      </c>
      <c r="B22762" s="14">
        <v>0.57237268518518525</v>
      </c>
      <c r="C22762">
        <v>3</v>
      </c>
      <c r="D22762" t="s">
        <v>641</v>
      </c>
      <c r="E22762">
        <v>40</v>
      </c>
      <c r="F22762" t="s">
        <v>641</v>
      </c>
      <c r="S22762" t="str">
        <f t="shared" si="158"/>
        <v/>
      </c>
    </row>
    <row r="22763" spans="1:20" x14ac:dyDescent="0.5">
      <c r="A22763" s="4">
        <v>44326</v>
      </c>
      <c r="B22763" s="14">
        <v>0.57238425925925929</v>
      </c>
      <c r="C22763">
        <v>3</v>
      </c>
      <c r="D22763" t="s">
        <v>641</v>
      </c>
      <c r="E22763">
        <v>46</v>
      </c>
      <c r="F22763" t="s">
        <v>641</v>
      </c>
      <c r="S22763" t="str">
        <f t="shared" si="158"/>
        <v/>
      </c>
    </row>
    <row r="22764" spans="1:20" x14ac:dyDescent="0.5">
      <c r="A22764" s="4">
        <v>44326</v>
      </c>
      <c r="B22764" s="14">
        <v>0.57240740740740736</v>
      </c>
      <c r="C22764">
        <v>3</v>
      </c>
      <c r="D22764" t="s">
        <v>641</v>
      </c>
      <c r="E22764">
        <v>40</v>
      </c>
      <c r="F22764" t="s">
        <v>641</v>
      </c>
      <c r="S22764" t="str">
        <f t="shared" si="158"/>
        <v/>
      </c>
    </row>
    <row r="22765" spans="1:20" x14ac:dyDescent="0.5">
      <c r="A22765" s="4">
        <v>44326</v>
      </c>
      <c r="B22765" s="14">
        <v>0.57241898148148151</v>
      </c>
      <c r="C22765">
        <v>3</v>
      </c>
      <c r="D22765" t="s">
        <v>641</v>
      </c>
      <c r="E22765">
        <v>42</v>
      </c>
      <c r="F22765" t="s">
        <v>641</v>
      </c>
      <c r="S22765" t="str">
        <f t="shared" si="158"/>
        <v/>
      </c>
    </row>
    <row r="22766" spans="1:20" x14ac:dyDescent="0.5">
      <c r="A22766" s="4">
        <v>44326</v>
      </c>
      <c r="B22766" s="14">
        <v>0.57243055555555555</v>
      </c>
      <c r="C22766">
        <v>3</v>
      </c>
      <c r="D22766" t="s">
        <v>641</v>
      </c>
      <c r="E22766">
        <v>42</v>
      </c>
      <c r="F22766" t="s">
        <v>641</v>
      </c>
      <c r="S22766" t="str">
        <f t="shared" si="158"/>
        <v/>
      </c>
    </row>
    <row r="22767" spans="1:20" x14ac:dyDescent="0.5">
      <c r="A22767" s="4">
        <v>44326</v>
      </c>
      <c r="B22767" s="14">
        <v>0.57247685185185182</v>
      </c>
      <c r="C22767">
        <v>3</v>
      </c>
      <c r="D22767" t="s">
        <v>641</v>
      </c>
      <c r="E22767">
        <v>39</v>
      </c>
      <c r="F22767" t="s">
        <v>641</v>
      </c>
      <c r="S22767" t="str">
        <f t="shared" si="158"/>
        <v/>
      </c>
    </row>
    <row r="22768" spans="1:20" x14ac:dyDescent="0.5">
      <c r="A22768" s="4">
        <v>44326</v>
      </c>
      <c r="B22768" s="14">
        <v>0.57248842592592586</v>
      </c>
      <c r="C22768">
        <v>3</v>
      </c>
      <c r="D22768" t="s">
        <v>641</v>
      </c>
      <c r="E22768">
        <v>44</v>
      </c>
      <c r="F22768" t="s">
        <v>641</v>
      </c>
      <c r="S22768" t="str">
        <f t="shared" si="158"/>
        <v/>
      </c>
    </row>
    <row r="22769" spans="1:20" x14ac:dyDescent="0.5">
      <c r="A22769" s="4">
        <v>44326</v>
      </c>
      <c r="B22769" s="14">
        <v>0.57250000000000001</v>
      </c>
      <c r="C22769">
        <v>3</v>
      </c>
      <c r="D22769" t="s">
        <v>641</v>
      </c>
      <c r="E22769">
        <v>44</v>
      </c>
      <c r="F22769" t="s">
        <v>641</v>
      </c>
      <c r="S22769" t="str">
        <f t="shared" si="158"/>
        <v/>
      </c>
    </row>
    <row r="22770" spans="1:20" x14ac:dyDescent="0.5">
      <c r="A22770" s="4">
        <v>44326</v>
      </c>
      <c r="B22770" s="14">
        <v>0.5725231481481482</v>
      </c>
      <c r="C22770">
        <v>3</v>
      </c>
      <c r="D22770" t="s">
        <v>641</v>
      </c>
      <c r="E22770">
        <v>41</v>
      </c>
      <c r="F22770" t="s">
        <v>641</v>
      </c>
      <c r="S22770" t="str">
        <f t="shared" si="158"/>
        <v/>
      </c>
    </row>
    <row r="22771" spans="1:20" x14ac:dyDescent="0.5">
      <c r="A22771" s="4">
        <v>44326</v>
      </c>
      <c r="B22771" s="14">
        <v>9.8148148148148144E-3</v>
      </c>
      <c r="C22771">
        <v>4</v>
      </c>
      <c r="D22771" t="s">
        <v>646</v>
      </c>
      <c r="E22771">
        <v>126</v>
      </c>
      <c r="F22771" t="s">
        <v>646</v>
      </c>
      <c r="G22771" s="14">
        <f>(B22771+"0:35:53")</f>
        <v>3.4733796296296297E-2</v>
      </c>
      <c r="H22771" s="14"/>
      <c r="I22771" s="14"/>
      <c r="J22771">
        <v>1</v>
      </c>
      <c r="K22771" t="s">
        <v>913</v>
      </c>
      <c r="M22771" s="14">
        <v>3.4733796296296297E-2</v>
      </c>
      <c r="N22771">
        <v>4</v>
      </c>
      <c r="O22771">
        <v>4</v>
      </c>
      <c r="P22771" t="s">
        <v>32</v>
      </c>
      <c r="Q22771">
        <v>65</v>
      </c>
      <c r="R22771">
        <v>38</v>
      </c>
      <c r="S22771">
        <f>IFERROR(IF(OR(C22771=3,C22771=4),(Q22771/R22771*35.5),(Q22771/R22771*35)),"")</f>
        <v>60.723684210526315</v>
      </c>
      <c r="T22771" s="46" t="s">
        <v>911</v>
      </c>
    </row>
    <row r="22772" spans="1:20" x14ac:dyDescent="0.5">
      <c r="A22772" s="4">
        <v>44326</v>
      </c>
      <c r="B22772" s="14">
        <v>0.92415509259259254</v>
      </c>
      <c r="C22772">
        <v>3</v>
      </c>
      <c r="D22772" t="s">
        <v>641</v>
      </c>
      <c r="E22772">
        <v>38</v>
      </c>
      <c r="F22772" t="s">
        <v>641</v>
      </c>
      <c r="S22772" t="str">
        <f t="shared" ref="S22772:S22786" si="159">IFERROR(IF(OR(C22772=3,C22772=4),(Q22772/R22772*35.5),(Q22772/R22772*30)),"")</f>
        <v/>
      </c>
    </row>
    <row r="22773" spans="1:20" x14ac:dyDescent="0.5">
      <c r="A22773" s="4">
        <v>44326</v>
      </c>
      <c r="B22773" s="14">
        <v>0.92432870370370368</v>
      </c>
      <c r="C22773">
        <v>3</v>
      </c>
      <c r="D22773" t="s">
        <v>641</v>
      </c>
      <c r="E22773">
        <v>38</v>
      </c>
      <c r="F22773" t="s">
        <v>641</v>
      </c>
      <c r="S22773" t="str">
        <f t="shared" si="159"/>
        <v/>
      </c>
    </row>
    <row r="22774" spans="1:20" x14ac:dyDescent="0.5">
      <c r="A22774" s="4">
        <v>44326</v>
      </c>
      <c r="B22774" s="14">
        <v>0.92432870370370368</v>
      </c>
      <c r="C22774">
        <v>3</v>
      </c>
      <c r="D22774" t="s">
        <v>641</v>
      </c>
      <c r="E22774">
        <v>41</v>
      </c>
      <c r="F22774" t="s">
        <v>641</v>
      </c>
      <c r="S22774" t="str">
        <f t="shared" si="159"/>
        <v/>
      </c>
    </row>
    <row r="22775" spans="1:20" x14ac:dyDescent="0.5">
      <c r="A22775" s="4">
        <v>44326</v>
      </c>
      <c r="B22775" s="14">
        <v>0.92434027777777772</v>
      </c>
      <c r="C22775">
        <v>3</v>
      </c>
      <c r="D22775" t="s">
        <v>641</v>
      </c>
      <c r="E22775">
        <v>41</v>
      </c>
      <c r="F22775" t="s">
        <v>641</v>
      </c>
      <c r="S22775" t="str">
        <f t="shared" si="159"/>
        <v/>
      </c>
    </row>
    <row r="22776" spans="1:20" x14ac:dyDescent="0.5">
      <c r="A22776" s="4">
        <v>44326</v>
      </c>
      <c r="B22776" s="14">
        <v>0.92437499999999995</v>
      </c>
      <c r="C22776">
        <v>3</v>
      </c>
      <c r="D22776" t="s">
        <v>641</v>
      </c>
      <c r="E22776">
        <v>42</v>
      </c>
      <c r="F22776" t="s">
        <v>641</v>
      </c>
      <c r="S22776" t="str">
        <f t="shared" si="159"/>
        <v/>
      </c>
    </row>
    <row r="22777" spans="1:20" x14ac:dyDescent="0.5">
      <c r="A22777" s="4">
        <v>44326</v>
      </c>
      <c r="B22777" s="14">
        <v>0.9243865740740741</v>
      </c>
      <c r="C22777">
        <v>3</v>
      </c>
      <c r="D22777" t="s">
        <v>641</v>
      </c>
      <c r="E22777">
        <v>44</v>
      </c>
      <c r="F22777" t="s">
        <v>641</v>
      </c>
      <c r="S22777" t="str">
        <f t="shared" si="159"/>
        <v/>
      </c>
    </row>
    <row r="22778" spans="1:20" x14ac:dyDescent="0.5">
      <c r="A22778" s="4">
        <v>44326</v>
      </c>
      <c r="B22778" s="14">
        <v>0.92439814814814814</v>
      </c>
      <c r="C22778">
        <v>3</v>
      </c>
      <c r="D22778" t="s">
        <v>641</v>
      </c>
      <c r="E22778">
        <v>50</v>
      </c>
      <c r="F22778" t="s">
        <v>641</v>
      </c>
      <c r="S22778" t="str">
        <f t="shared" si="159"/>
        <v/>
      </c>
    </row>
    <row r="22779" spans="1:20" x14ac:dyDescent="0.5">
      <c r="A22779" s="4">
        <v>44326</v>
      </c>
      <c r="B22779" s="14">
        <v>0.92443287037037036</v>
      </c>
      <c r="C22779">
        <v>3</v>
      </c>
      <c r="D22779" t="s">
        <v>641</v>
      </c>
      <c r="E22779">
        <v>41</v>
      </c>
      <c r="F22779" t="s">
        <v>641</v>
      </c>
      <c r="S22779" t="str">
        <f t="shared" si="159"/>
        <v/>
      </c>
    </row>
    <row r="22780" spans="1:20" x14ac:dyDescent="0.5">
      <c r="A22780" s="4">
        <v>44326</v>
      </c>
      <c r="B22780" s="14">
        <v>0.92444444444444451</v>
      </c>
      <c r="C22780">
        <v>3</v>
      </c>
      <c r="D22780" t="s">
        <v>641</v>
      </c>
      <c r="E22780">
        <v>41</v>
      </c>
      <c r="F22780" t="s">
        <v>641</v>
      </c>
      <c r="S22780" t="str">
        <f t="shared" si="159"/>
        <v/>
      </c>
    </row>
    <row r="22781" spans="1:20" x14ac:dyDescent="0.5">
      <c r="A22781" s="4">
        <v>44326</v>
      </c>
      <c r="B22781" s="14">
        <v>0.92446759259259259</v>
      </c>
      <c r="C22781">
        <v>3</v>
      </c>
      <c r="D22781" t="s">
        <v>641</v>
      </c>
      <c r="E22781">
        <v>39</v>
      </c>
      <c r="F22781" t="s">
        <v>641</v>
      </c>
      <c r="S22781" t="str">
        <f t="shared" si="159"/>
        <v/>
      </c>
    </row>
    <row r="22782" spans="1:20" x14ac:dyDescent="0.5">
      <c r="A22782" s="4">
        <v>44326</v>
      </c>
      <c r="B22782" s="14">
        <v>0.92449074074074078</v>
      </c>
      <c r="C22782">
        <v>3</v>
      </c>
      <c r="D22782" t="s">
        <v>641</v>
      </c>
      <c r="E22782">
        <v>43</v>
      </c>
      <c r="F22782" t="s">
        <v>641</v>
      </c>
      <c r="S22782" t="str">
        <f t="shared" si="159"/>
        <v/>
      </c>
    </row>
    <row r="22783" spans="1:20" x14ac:dyDescent="0.5">
      <c r="A22783" s="4">
        <v>44326</v>
      </c>
      <c r="B22783" s="14">
        <v>0.92450231481481471</v>
      </c>
      <c r="C22783">
        <v>3</v>
      </c>
      <c r="D22783" t="s">
        <v>641</v>
      </c>
      <c r="E22783">
        <v>38</v>
      </c>
      <c r="F22783" t="s">
        <v>641</v>
      </c>
      <c r="S22783" t="str">
        <f t="shared" si="159"/>
        <v/>
      </c>
    </row>
    <row r="22784" spans="1:20" x14ac:dyDescent="0.5">
      <c r="A22784" s="4">
        <v>44326</v>
      </c>
      <c r="B22784" s="14">
        <v>0.92452546296296301</v>
      </c>
      <c r="C22784">
        <v>3</v>
      </c>
      <c r="D22784" t="s">
        <v>641</v>
      </c>
      <c r="E22784">
        <v>38</v>
      </c>
      <c r="F22784" t="s">
        <v>641</v>
      </c>
      <c r="S22784" t="str">
        <f t="shared" si="159"/>
        <v/>
      </c>
    </row>
    <row r="22785" spans="1:20" x14ac:dyDescent="0.5">
      <c r="A22785" s="4">
        <v>44326</v>
      </c>
      <c r="B22785" s="14">
        <v>0.92453703703703705</v>
      </c>
      <c r="C22785">
        <v>3</v>
      </c>
      <c r="D22785" t="s">
        <v>641</v>
      </c>
      <c r="E22785">
        <v>40</v>
      </c>
      <c r="F22785" t="s">
        <v>641</v>
      </c>
      <c r="S22785" t="str">
        <f t="shared" si="159"/>
        <v/>
      </c>
    </row>
    <row r="22786" spans="1:20" x14ac:dyDescent="0.5">
      <c r="A22786" s="4">
        <v>44326</v>
      </c>
      <c r="B22786" s="14">
        <v>0.9246064814814815</v>
      </c>
      <c r="C22786">
        <v>3</v>
      </c>
      <c r="D22786" t="s">
        <v>641</v>
      </c>
      <c r="E22786">
        <v>40</v>
      </c>
      <c r="F22786" t="s">
        <v>641</v>
      </c>
      <c r="S22786" t="str">
        <f t="shared" si="159"/>
        <v/>
      </c>
    </row>
    <row r="22787" spans="1:20" x14ac:dyDescent="0.5">
      <c r="A22787" s="4">
        <v>44326</v>
      </c>
      <c r="B22787" s="14">
        <v>0.95607638888888891</v>
      </c>
      <c r="C22787">
        <v>2</v>
      </c>
      <c r="D22787" t="s">
        <v>641</v>
      </c>
      <c r="E22787">
        <v>47</v>
      </c>
      <c r="F22787" t="s">
        <v>646</v>
      </c>
      <c r="G22787" s="14">
        <f>(B22787+"0:35:53")</f>
        <v>0.98099537037037043</v>
      </c>
      <c r="H22787" s="14"/>
      <c r="I22787" s="14"/>
      <c r="J22787">
        <v>1</v>
      </c>
      <c r="K22787" t="s">
        <v>913</v>
      </c>
      <c r="M22787" s="14">
        <v>0.98107638888888893</v>
      </c>
      <c r="N22787">
        <v>1</v>
      </c>
      <c r="O22787">
        <v>2</v>
      </c>
      <c r="P22787" t="s">
        <v>32</v>
      </c>
      <c r="Q22787">
        <v>80</v>
      </c>
      <c r="R22787">
        <v>35</v>
      </c>
      <c r="S22787">
        <f>IFERROR(IF(OR(C22787=3,C22787=4),(Q22787/R22787*35.5),(Q22787/R22787*35)),"")</f>
        <v>80</v>
      </c>
      <c r="T22787" t="s">
        <v>851</v>
      </c>
    </row>
    <row r="22788" spans="1:20" x14ac:dyDescent="0.5">
      <c r="A22788" s="4">
        <v>44326</v>
      </c>
      <c r="B22788" s="14">
        <v>0.95681712962962961</v>
      </c>
      <c r="C22788">
        <v>4</v>
      </c>
      <c r="D22788" t="s">
        <v>641</v>
      </c>
      <c r="E22788">
        <v>73</v>
      </c>
      <c r="F22788" t="s">
        <v>646</v>
      </c>
      <c r="G22788" s="14">
        <f>(B22788+"0:36:01")</f>
        <v>0.98182870370370368</v>
      </c>
      <c r="H22788" s="14"/>
      <c r="I22788" s="14"/>
      <c r="J22788">
        <v>1</v>
      </c>
      <c r="K22788" t="s">
        <v>913</v>
      </c>
      <c r="M22788" s="14">
        <v>0.98182870370370379</v>
      </c>
      <c r="N22788">
        <v>4</v>
      </c>
      <c r="O22788">
        <v>4</v>
      </c>
      <c r="P22788" t="s">
        <v>916</v>
      </c>
      <c r="S22788" t="str">
        <f t="shared" ref="S22788:S22794" si="160">IFERROR(IF(OR(C22788=3,C22788=4),(Q22788/R22788*35.5),(Q22788/R22788*30)),"")</f>
        <v/>
      </c>
      <c r="T22788" t="s">
        <v>911</v>
      </c>
    </row>
    <row r="22789" spans="1:20" x14ac:dyDescent="0.5">
      <c r="A22789" s="4">
        <v>44327</v>
      </c>
      <c r="B22789" s="14">
        <v>8.2638888888888883E-3</v>
      </c>
      <c r="C22789">
        <v>3</v>
      </c>
      <c r="D22789" t="s">
        <v>641</v>
      </c>
      <c r="E22789">
        <v>38</v>
      </c>
      <c r="F22789" t="s">
        <v>641</v>
      </c>
      <c r="S22789" t="str">
        <f t="shared" si="160"/>
        <v/>
      </c>
    </row>
    <row r="22790" spans="1:20" x14ac:dyDescent="0.5">
      <c r="A22790" s="4">
        <v>44327</v>
      </c>
      <c r="B22790" s="14">
        <v>8.3333333333333332E-3</v>
      </c>
      <c r="C22790">
        <v>3</v>
      </c>
      <c r="D22790" t="s">
        <v>641</v>
      </c>
      <c r="E22790">
        <v>38</v>
      </c>
      <c r="F22790" t="s">
        <v>641</v>
      </c>
      <c r="S22790" t="str">
        <f t="shared" si="160"/>
        <v/>
      </c>
    </row>
    <row r="22791" spans="1:20" x14ac:dyDescent="0.5">
      <c r="A22791" s="4">
        <v>44327</v>
      </c>
      <c r="B22791" s="14">
        <v>8.3564814814814804E-3</v>
      </c>
      <c r="C22791">
        <v>3</v>
      </c>
      <c r="D22791" t="s">
        <v>641</v>
      </c>
      <c r="E22791">
        <v>38</v>
      </c>
      <c r="F22791" t="s">
        <v>641</v>
      </c>
      <c r="S22791" t="str">
        <f t="shared" si="160"/>
        <v/>
      </c>
    </row>
    <row r="22792" spans="1:20" x14ac:dyDescent="0.5">
      <c r="A22792" s="4">
        <v>44327</v>
      </c>
      <c r="B22792" s="14">
        <v>8.4027777777777781E-3</v>
      </c>
      <c r="C22792">
        <v>3</v>
      </c>
      <c r="D22792" t="s">
        <v>641</v>
      </c>
      <c r="E22792">
        <v>38</v>
      </c>
      <c r="F22792" t="s">
        <v>641</v>
      </c>
      <c r="S22792" t="str">
        <f t="shared" si="160"/>
        <v/>
      </c>
    </row>
    <row r="22793" spans="1:20" x14ac:dyDescent="0.5">
      <c r="A22793" s="67">
        <v>44327</v>
      </c>
      <c r="B22793" s="68"/>
      <c r="C22793" s="69">
        <v>2</v>
      </c>
      <c r="D22793" s="69" t="s">
        <v>595</v>
      </c>
      <c r="E22793" s="69"/>
      <c r="F22793" s="69" t="s">
        <v>595</v>
      </c>
      <c r="G22793" s="69"/>
      <c r="H22793" s="69"/>
      <c r="I22793" s="69"/>
      <c r="J22793" s="69"/>
      <c r="K22793" s="69" t="s">
        <v>913</v>
      </c>
      <c r="L22793" s="69"/>
      <c r="M22793" s="68">
        <v>0.79098379629629623</v>
      </c>
      <c r="N22793" s="69">
        <v>1</v>
      </c>
      <c r="O22793" s="69">
        <v>2</v>
      </c>
      <c r="P22793" s="69" t="s">
        <v>919</v>
      </c>
      <c r="Q22793" s="69">
        <v>30</v>
      </c>
      <c r="R22793" s="69">
        <v>35</v>
      </c>
      <c r="S22793">
        <f t="shared" si="160"/>
        <v>25.714285714285712</v>
      </c>
      <c r="T22793" t="s">
        <v>851</v>
      </c>
    </row>
    <row r="22794" spans="1:20" x14ac:dyDescent="0.5">
      <c r="A22794" s="4">
        <v>44327</v>
      </c>
      <c r="B22794" s="14">
        <v>0.97237268518518516</v>
      </c>
      <c r="C22794">
        <v>4</v>
      </c>
      <c r="D22794" t="s">
        <v>646</v>
      </c>
      <c r="E22794">
        <v>80</v>
      </c>
      <c r="F22794" t="s">
        <v>646</v>
      </c>
      <c r="G22794" s="14">
        <f>(B22794+"0:36:01")</f>
        <v>0.99738425925925922</v>
      </c>
      <c r="H22794" s="14"/>
      <c r="I22794" s="14"/>
      <c r="J22794">
        <v>1</v>
      </c>
      <c r="K22794" t="s">
        <v>913</v>
      </c>
      <c r="M22794" s="14">
        <v>0.9974884259259259</v>
      </c>
      <c r="N22794">
        <v>4</v>
      </c>
      <c r="O22794">
        <v>4</v>
      </c>
      <c r="P22794" t="s">
        <v>916</v>
      </c>
      <c r="S22794" t="str">
        <f t="shared" si="160"/>
        <v/>
      </c>
      <c r="T22794" t="s">
        <v>911</v>
      </c>
    </row>
    <row r="22795" spans="1:20" x14ac:dyDescent="0.5">
      <c r="A22795" s="4">
        <v>44328</v>
      </c>
      <c r="B22795" s="14">
        <v>0.89668981481481491</v>
      </c>
      <c r="C22795">
        <v>1</v>
      </c>
      <c r="D22795" t="s">
        <v>641</v>
      </c>
      <c r="E22795">
        <v>101</v>
      </c>
      <c r="F22795" t="s">
        <v>642</v>
      </c>
      <c r="G22795" s="14">
        <f>(B22795+"0:36:12")</f>
        <v>0.92182870370370384</v>
      </c>
      <c r="H22795" s="14"/>
      <c r="I22795" s="14"/>
      <c r="J22795">
        <v>1</v>
      </c>
      <c r="K22795" t="s">
        <v>642</v>
      </c>
      <c r="M22795" s="14">
        <v>0.92189814814814808</v>
      </c>
      <c r="N22795">
        <v>1</v>
      </c>
      <c r="O22795">
        <v>1</v>
      </c>
      <c r="P22795" t="s">
        <v>32</v>
      </c>
      <c r="Q22795">
        <v>62</v>
      </c>
      <c r="R22795">
        <v>35</v>
      </c>
      <c r="S22795">
        <f>IFERROR(IF(OR(C22795=3,C22795=4),(Q22795/R22795*35.5),(Q22795/R22795*35)),"")</f>
        <v>62</v>
      </c>
      <c r="T22795" t="s">
        <v>911</v>
      </c>
    </row>
    <row r="22796" spans="1:20" x14ac:dyDescent="0.5">
      <c r="A22796" s="4">
        <v>44328</v>
      </c>
      <c r="B22796" s="14">
        <v>0.16887731481481483</v>
      </c>
      <c r="C22796">
        <v>4</v>
      </c>
      <c r="D22796" t="s">
        <v>642</v>
      </c>
      <c r="E22796">
        <v>85</v>
      </c>
      <c r="F22796" t="s">
        <v>642</v>
      </c>
      <c r="G22796" s="14">
        <f>(B22796+"0:36:01")</f>
        <v>0.19388888888888889</v>
      </c>
      <c r="H22796" s="14"/>
      <c r="I22796" s="14"/>
      <c r="J22796">
        <v>2</v>
      </c>
      <c r="S22796" t="str">
        <f>IFERROR(IF(OR(C22796=3,C22796=4),(Q22796/R22796*35.5),(Q22796/R22796*30)),"")</f>
        <v/>
      </c>
      <c r="T22796" s="46" t="s">
        <v>912</v>
      </c>
    </row>
    <row r="22797" spans="1:20" x14ac:dyDescent="0.5">
      <c r="A22797" s="4">
        <v>44328</v>
      </c>
      <c r="B22797" s="14">
        <v>0.18505787037037036</v>
      </c>
      <c r="C22797">
        <v>2</v>
      </c>
      <c r="D22797" t="s">
        <v>641</v>
      </c>
      <c r="E22797">
        <v>42</v>
      </c>
      <c r="F22797" t="s">
        <v>646</v>
      </c>
      <c r="G22797" s="14">
        <f>(B22797+"0:36:01")</f>
        <v>0.21006944444444442</v>
      </c>
      <c r="H22797" s="14"/>
      <c r="I22797" s="14"/>
      <c r="J22797">
        <v>1</v>
      </c>
      <c r="K22797" t="s">
        <v>913</v>
      </c>
      <c r="M22797" s="14">
        <v>0.21019675925925926</v>
      </c>
      <c r="N22797">
        <v>1</v>
      </c>
      <c r="O22797">
        <v>2</v>
      </c>
      <c r="P22797" t="s">
        <v>32</v>
      </c>
      <c r="Q22797">
        <v>65</v>
      </c>
      <c r="R22797">
        <v>35</v>
      </c>
      <c r="S22797">
        <f>IFERROR(IF(OR(C22797=3,C22797=4),(Q22797/R22797*35.5),(Q22797/R22797*35)),"")</f>
        <v>65</v>
      </c>
      <c r="T22797" t="s">
        <v>851</v>
      </c>
    </row>
    <row r="22798" spans="1:20" x14ac:dyDescent="0.5">
      <c r="A22798" s="4">
        <v>44328</v>
      </c>
      <c r="B22798" s="14">
        <v>0.1655787037037037</v>
      </c>
      <c r="C22798">
        <v>4</v>
      </c>
      <c r="D22798" t="s">
        <v>641</v>
      </c>
      <c r="E22798">
        <v>127</v>
      </c>
      <c r="F22798" t="s">
        <v>641</v>
      </c>
      <c r="G22798" s="14">
        <f>(B22798+"0:36:01")</f>
        <v>0.19059027777777776</v>
      </c>
      <c r="H22798" s="14"/>
      <c r="I22798" s="14"/>
      <c r="J22798">
        <v>2</v>
      </c>
      <c r="K22798" t="s">
        <v>641</v>
      </c>
      <c r="M22798" s="14">
        <v>0.19071759259259258</v>
      </c>
      <c r="N22798">
        <v>4</v>
      </c>
      <c r="O22798">
        <v>4</v>
      </c>
      <c r="P22798" t="s">
        <v>32</v>
      </c>
      <c r="Q22798">
        <v>65</v>
      </c>
      <c r="R22798">
        <v>41</v>
      </c>
      <c r="S22798">
        <f>IFERROR(IF(OR(C22798=3,C22798=4),(Q22798/R22798*35.5),(Q22798/R22798*35)),"")</f>
        <v>56.280487804878049</v>
      </c>
      <c r="T22798" t="s">
        <v>911</v>
      </c>
    </row>
    <row r="22799" spans="1:20" x14ac:dyDescent="0.5">
      <c r="A22799" s="4">
        <v>44328</v>
      </c>
      <c r="B22799" s="14">
        <v>0.91802083333333329</v>
      </c>
      <c r="C22799">
        <v>1</v>
      </c>
      <c r="D22799" t="s">
        <v>641</v>
      </c>
      <c r="E22799">
        <v>52</v>
      </c>
      <c r="F22799" t="s">
        <v>646</v>
      </c>
      <c r="G22799" s="14">
        <f>(B22799+"0:36:12")</f>
        <v>0.94315972222222222</v>
      </c>
      <c r="H22799" s="14"/>
      <c r="I22799" s="14"/>
      <c r="J22799">
        <v>1</v>
      </c>
      <c r="K22799" t="s">
        <v>913</v>
      </c>
      <c r="M22799" s="14">
        <v>0.94322916666666667</v>
      </c>
      <c r="N22799">
        <v>1</v>
      </c>
      <c r="O22799">
        <v>1</v>
      </c>
      <c r="P22799" t="s">
        <v>32</v>
      </c>
      <c r="Q22799">
        <v>68</v>
      </c>
      <c r="R22799">
        <v>35</v>
      </c>
      <c r="S22799">
        <f>IFERROR(IF(OR(C22799=3,C22799=4),(Q22799/R22799*35.5),(Q22799/R22799*35)),"")</f>
        <v>68</v>
      </c>
      <c r="T22799" t="s">
        <v>911</v>
      </c>
    </row>
    <row r="22800" spans="1:20" x14ac:dyDescent="0.5">
      <c r="A22800" s="4">
        <v>44328</v>
      </c>
      <c r="B22800" s="14">
        <v>0.24971064814814814</v>
      </c>
      <c r="C22800">
        <v>4</v>
      </c>
      <c r="D22800" t="s">
        <v>646</v>
      </c>
      <c r="E22800">
        <v>97</v>
      </c>
      <c r="F22800" t="s">
        <v>646</v>
      </c>
      <c r="G22800" s="14">
        <f>(B22800+"0:36:01")</f>
        <v>0.2747222222222222</v>
      </c>
      <c r="H22800" s="14"/>
      <c r="I22800" s="14"/>
      <c r="J22800">
        <v>1</v>
      </c>
      <c r="K22800" t="s">
        <v>913</v>
      </c>
      <c r="M22800" s="14">
        <v>0.27483796296296298</v>
      </c>
      <c r="N22800">
        <v>4</v>
      </c>
      <c r="O22800">
        <v>4</v>
      </c>
      <c r="P22800" t="s">
        <v>32</v>
      </c>
      <c r="Q22800">
        <v>73</v>
      </c>
      <c r="R22800">
        <v>39</v>
      </c>
      <c r="S22800">
        <f>IFERROR(IF(OR(C22800=3,C22800=4),(Q22800/R22800*35.5),(Q22800/R22800*35)),"")</f>
        <v>66.448717948717956</v>
      </c>
      <c r="T22800" t="s">
        <v>851</v>
      </c>
    </row>
    <row r="22801" spans="1:19" x14ac:dyDescent="0.5">
      <c r="A22801" s="4">
        <v>44328</v>
      </c>
      <c r="B22801" s="14">
        <v>0.47546296296296298</v>
      </c>
      <c r="C22801">
        <v>3</v>
      </c>
      <c r="D22801" t="s">
        <v>641</v>
      </c>
      <c r="E22801">
        <v>39</v>
      </c>
      <c r="F22801" t="s">
        <v>641</v>
      </c>
      <c r="S22801" t="str">
        <f t="shared" ref="S22801:S22831" si="161">IFERROR(IF(OR(C22801=3,C22801=4),(Q22801/R22801*35.5),(Q22801/R22801*30)),"")</f>
        <v/>
      </c>
    </row>
    <row r="22802" spans="1:19" x14ac:dyDescent="0.5">
      <c r="A22802" s="4">
        <v>44328</v>
      </c>
      <c r="B22802" s="14">
        <v>0.47547453703703701</v>
      </c>
      <c r="C22802">
        <v>3</v>
      </c>
      <c r="D22802" t="s">
        <v>641</v>
      </c>
      <c r="E22802">
        <v>42</v>
      </c>
      <c r="F22802" t="s">
        <v>641</v>
      </c>
      <c r="S22802" t="str">
        <f t="shared" si="161"/>
        <v/>
      </c>
    </row>
    <row r="22803" spans="1:19" x14ac:dyDescent="0.5">
      <c r="A22803" s="4">
        <v>44328</v>
      </c>
      <c r="B22803" s="14">
        <v>0.47549768518518515</v>
      </c>
      <c r="C22803">
        <v>3</v>
      </c>
      <c r="D22803" t="s">
        <v>641</v>
      </c>
      <c r="E22803">
        <v>38</v>
      </c>
      <c r="F22803" t="s">
        <v>641</v>
      </c>
      <c r="S22803" t="str">
        <f t="shared" si="161"/>
        <v/>
      </c>
    </row>
    <row r="22804" spans="1:19" x14ac:dyDescent="0.5">
      <c r="A22804" s="4">
        <v>44328</v>
      </c>
      <c r="B22804" s="14">
        <v>0.4755092592592593</v>
      </c>
      <c r="C22804">
        <v>3</v>
      </c>
      <c r="D22804" t="s">
        <v>641</v>
      </c>
      <c r="E22804">
        <v>41</v>
      </c>
      <c r="F22804" t="s">
        <v>641</v>
      </c>
      <c r="S22804" t="str">
        <f t="shared" si="161"/>
        <v/>
      </c>
    </row>
    <row r="22805" spans="1:19" x14ac:dyDescent="0.5">
      <c r="A22805" s="4">
        <v>44328</v>
      </c>
      <c r="B22805" s="14">
        <v>0.47553240740740743</v>
      </c>
      <c r="C22805">
        <v>3</v>
      </c>
      <c r="D22805" t="s">
        <v>641</v>
      </c>
      <c r="E22805">
        <v>41</v>
      </c>
      <c r="F22805" t="s">
        <v>641</v>
      </c>
      <c r="S22805" t="str">
        <f t="shared" si="161"/>
        <v/>
      </c>
    </row>
    <row r="22806" spans="1:19" x14ac:dyDescent="0.5">
      <c r="A22806" s="4">
        <v>44328</v>
      </c>
      <c r="B22806" s="14">
        <v>0.47555555555555556</v>
      </c>
      <c r="C22806">
        <v>3</v>
      </c>
      <c r="D22806" t="s">
        <v>641</v>
      </c>
      <c r="E22806">
        <v>41</v>
      </c>
      <c r="F22806" t="s">
        <v>641</v>
      </c>
      <c r="S22806" t="str">
        <f t="shared" si="161"/>
        <v/>
      </c>
    </row>
    <row r="22807" spans="1:19" x14ac:dyDescent="0.5">
      <c r="A22807" s="4">
        <v>44328</v>
      </c>
      <c r="B22807" s="14">
        <v>0.4755671296296296</v>
      </c>
      <c r="C22807">
        <v>3</v>
      </c>
      <c r="D22807" t="s">
        <v>641</v>
      </c>
      <c r="E22807">
        <v>45</v>
      </c>
      <c r="F22807" t="s">
        <v>641</v>
      </c>
      <c r="S22807" t="str">
        <f t="shared" si="161"/>
        <v/>
      </c>
    </row>
    <row r="22808" spans="1:19" x14ac:dyDescent="0.5">
      <c r="A22808" s="4">
        <v>44328</v>
      </c>
      <c r="B22808" s="14">
        <v>0.47557870370370375</v>
      </c>
      <c r="C22808">
        <v>3</v>
      </c>
      <c r="D22808" t="s">
        <v>641</v>
      </c>
      <c r="E22808">
        <v>41</v>
      </c>
      <c r="F22808" t="s">
        <v>641</v>
      </c>
      <c r="S22808" t="str">
        <f t="shared" si="161"/>
        <v/>
      </c>
    </row>
    <row r="22809" spans="1:19" x14ac:dyDescent="0.5">
      <c r="A22809" s="4">
        <v>44328</v>
      </c>
      <c r="B22809" s="14">
        <v>0.47562499999999996</v>
      </c>
      <c r="C22809">
        <v>3</v>
      </c>
      <c r="D22809" t="s">
        <v>641</v>
      </c>
      <c r="E22809">
        <v>42</v>
      </c>
      <c r="F22809" t="s">
        <v>641</v>
      </c>
      <c r="S22809" t="str">
        <f t="shared" si="161"/>
        <v/>
      </c>
    </row>
    <row r="22810" spans="1:19" x14ac:dyDescent="0.5">
      <c r="A22810" s="4">
        <v>44328</v>
      </c>
      <c r="B22810" s="14">
        <v>0.5440625</v>
      </c>
      <c r="C22810">
        <v>3</v>
      </c>
      <c r="D22810" t="s">
        <v>641</v>
      </c>
      <c r="E22810">
        <v>41</v>
      </c>
      <c r="F22810" t="s">
        <v>641</v>
      </c>
      <c r="S22810" t="str">
        <f t="shared" si="161"/>
        <v/>
      </c>
    </row>
    <row r="22811" spans="1:19" x14ac:dyDescent="0.5">
      <c r="A22811" s="4">
        <v>44328</v>
      </c>
      <c r="B22811" s="14">
        <v>0.5440625</v>
      </c>
      <c r="C22811">
        <v>3</v>
      </c>
      <c r="D22811" t="s">
        <v>641</v>
      </c>
      <c r="E22811">
        <v>41</v>
      </c>
      <c r="F22811" t="s">
        <v>641</v>
      </c>
      <c r="S22811" t="str">
        <f t="shared" si="161"/>
        <v/>
      </c>
    </row>
    <row r="22812" spans="1:19" x14ac:dyDescent="0.5">
      <c r="A22812" s="4">
        <v>44328</v>
      </c>
      <c r="B22812" s="14">
        <v>0.54409722222222223</v>
      </c>
      <c r="C22812">
        <v>3</v>
      </c>
      <c r="D22812" t="s">
        <v>641</v>
      </c>
      <c r="E22812">
        <v>38</v>
      </c>
      <c r="F22812" t="s">
        <v>641</v>
      </c>
      <c r="S22812" t="str">
        <f t="shared" si="161"/>
        <v/>
      </c>
    </row>
    <row r="22813" spans="1:19" x14ac:dyDescent="0.5">
      <c r="A22813" s="4">
        <v>44328</v>
      </c>
      <c r="B22813" s="14">
        <v>0.54412037037037042</v>
      </c>
      <c r="C22813">
        <v>3</v>
      </c>
      <c r="D22813" t="s">
        <v>641</v>
      </c>
      <c r="E22813">
        <v>50</v>
      </c>
      <c r="F22813" t="s">
        <v>641</v>
      </c>
      <c r="S22813" t="str">
        <f t="shared" si="161"/>
        <v/>
      </c>
    </row>
    <row r="22814" spans="1:19" x14ac:dyDescent="0.5">
      <c r="A22814" s="4">
        <v>44328</v>
      </c>
      <c r="B22814" s="14">
        <v>0.5441435185185185</v>
      </c>
      <c r="C22814">
        <v>3</v>
      </c>
      <c r="D22814" t="s">
        <v>641</v>
      </c>
      <c r="E22814">
        <v>43</v>
      </c>
      <c r="F22814" t="s">
        <v>641</v>
      </c>
      <c r="S22814" t="str">
        <f t="shared" si="161"/>
        <v/>
      </c>
    </row>
    <row r="22815" spans="1:19" x14ac:dyDescent="0.5">
      <c r="A22815" s="4">
        <v>44328</v>
      </c>
      <c r="B22815" s="14">
        <v>0.54415509259259254</v>
      </c>
      <c r="C22815">
        <v>3</v>
      </c>
      <c r="D22815" t="s">
        <v>641</v>
      </c>
      <c r="E22815">
        <v>44</v>
      </c>
      <c r="F22815" t="s">
        <v>641</v>
      </c>
      <c r="S22815" t="str">
        <f t="shared" si="161"/>
        <v/>
      </c>
    </row>
    <row r="22816" spans="1:19" x14ac:dyDescent="0.5">
      <c r="A22816" s="4">
        <v>44328</v>
      </c>
      <c r="B22816" s="14">
        <v>0.54416666666666669</v>
      </c>
      <c r="C22816">
        <v>3</v>
      </c>
      <c r="D22816" t="s">
        <v>641</v>
      </c>
      <c r="E22816">
        <v>53</v>
      </c>
      <c r="F22816" t="s">
        <v>641</v>
      </c>
      <c r="S22816" t="str">
        <f t="shared" si="161"/>
        <v/>
      </c>
    </row>
    <row r="22817" spans="1:20" x14ac:dyDescent="0.5">
      <c r="A22817" s="4">
        <v>44328</v>
      </c>
      <c r="B22817" s="14">
        <v>0.54418981481481488</v>
      </c>
      <c r="C22817">
        <v>3</v>
      </c>
      <c r="D22817" t="s">
        <v>641</v>
      </c>
      <c r="E22817">
        <v>51</v>
      </c>
      <c r="F22817" t="s">
        <v>641</v>
      </c>
      <c r="S22817" t="str">
        <f t="shared" si="161"/>
        <v/>
      </c>
    </row>
    <row r="22818" spans="1:20" x14ac:dyDescent="0.5">
      <c r="A22818" s="4">
        <v>44328</v>
      </c>
      <c r="B22818" s="14">
        <v>0.54420138888888892</v>
      </c>
      <c r="C22818">
        <v>3</v>
      </c>
      <c r="D22818" t="s">
        <v>641</v>
      </c>
      <c r="E22818">
        <v>44</v>
      </c>
      <c r="F22818" t="s">
        <v>641</v>
      </c>
      <c r="S22818" t="str">
        <f t="shared" si="161"/>
        <v/>
      </c>
    </row>
    <row r="22819" spans="1:20" x14ac:dyDescent="0.5">
      <c r="A22819" s="4">
        <v>44328</v>
      </c>
      <c r="B22819" s="14">
        <v>0.54422453703703699</v>
      </c>
      <c r="C22819">
        <v>3</v>
      </c>
      <c r="D22819" t="s">
        <v>641</v>
      </c>
      <c r="E22819">
        <v>48</v>
      </c>
      <c r="F22819" t="s">
        <v>641</v>
      </c>
      <c r="S22819" t="str">
        <f t="shared" si="161"/>
        <v/>
      </c>
    </row>
    <row r="22820" spans="1:20" x14ac:dyDescent="0.5">
      <c r="A22820" s="4">
        <v>44328</v>
      </c>
      <c r="B22820" s="14">
        <v>0.54422453703703699</v>
      </c>
      <c r="C22820">
        <v>3</v>
      </c>
      <c r="D22820" t="s">
        <v>641</v>
      </c>
      <c r="E22820">
        <v>44</v>
      </c>
      <c r="F22820" t="s">
        <v>641</v>
      </c>
      <c r="S22820" t="str">
        <f t="shared" si="161"/>
        <v/>
      </c>
    </row>
    <row r="22821" spans="1:20" x14ac:dyDescent="0.5">
      <c r="A22821" s="4">
        <v>44328</v>
      </c>
      <c r="B22821" s="14">
        <v>0.54424768518518518</v>
      </c>
      <c r="C22821">
        <v>3</v>
      </c>
      <c r="D22821" t="s">
        <v>641</v>
      </c>
      <c r="E22821">
        <v>48</v>
      </c>
      <c r="F22821" t="s">
        <v>641</v>
      </c>
      <c r="S22821" t="str">
        <f t="shared" si="161"/>
        <v/>
      </c>
    </row>
    <row r="22822" spans="1:20" x14ac:dyDescent="0.5">
      <c r="A22822" s="4">
        <v>44328</v>
      </c>
      <c r="B22822" s="14">
        <v>0.54425925925925933</v>
      </c>
      <c r="C22822">
        <v>3</v>
      </c>
      <c r="D22822" t="s">
        <v>641</v>
      </c>
      <c r="E22822">
        <v>43</v>
      </c>
      <c r="F22822" t="s">
        <v>641</v>
      </c>
      <c r="S22822" t="str">
        <f t="shared" si="161"/>
        <v/>
      </c>
    </row>
    <row r="22823" spans="1:20" x14ac:dyDescent="0.5">
      <c r="A22823" s="4">
        <v>44328</v>
      </c>
      <c r="B22823" s="14">
        <v>0.54427083333333337</v>
      </c>
      <c r="C22823">
        <v>3</v>
      </c>
      <c r="D22823" t="s">
        <v>641</v>
      </c>
      <c r="E22823">
        <v>52</v>
      </c>
      <c r="F22823" t="s">
        <v>641</v>
      </c>
      <c r="S22823" t="str">
        <f t="shared" si="161"/>
        <v/>
      </c>
    </row>
    <row r="22824" spans="1:20" x14ac:dyDescent="0.5">
      <c r="A22824" s="4">
        <v>44328</v>
      </c>
      <c r="B22824" s="14">
        <v>0.54428240740740741</v>
      </c>
      <c r="C22824">
        <v>3</v>
      </c>
      <c r="D22824" t="s">
        <v>641</v>
      </c>
      <c r="E22824">
        <v>44</v>
      </c>
      <c r="F22824" t="s">
        <v>641</v>
      </c>
      <c r="S22824" t="str">
        <f t="shared" si="161"/>
        <v/>
      </c>
    </row>
    <row r="22825" spans="1:20" x14ac:dyDescent="0.5">
      <c r="A22825" s="4">
        <v>44328</v>
      </c>
      <c r="B22825" s="14">
        <v>0.54432870370370368</v>
      </c>
      <c r="C22825">
        <v>3</v>
      </c>
      <c r="D22825" t="s">
        <v>641</v>
      </c>
      <c r="E22825">
        <v>44</v>
      </c>
      <c r="F22825" t="s">
        <v>641</v>
      </c>
      <c r="S22825" t="str">
        <f t="shared" si="161"/>
        <v/>
      </c>
    </row>
    <row r="22826" spans="1:20" x14ac:dyDescent="0.5">
      <c r="A22826" s="4">
        <v>44328</v>
      </c>
      <c r="B22826" s="14">
        <v>0.54438657407407409</v>
      </c>
      <c r="C22826">
        <v>3</v>
      </c>
      <c r="D22826" t="s">
        <v>641</v>
      </c>
      <c r="E22826">
        <v>43</v>
      </c>
      <c r="F22826" t="s">
        <v>641</v>
      </c>
      <c r="S22826" t="str">
        <f t="shared" si="161"/>
        <v/>
      </c>
    </row>
    <row r="22827" spans="1:20" x14ac:dyDescent="0.5">
      <c r="A22827" s="4">
        <v>44328</v>
      </c>
      <c r="B22827" s="14">
        <v>0.54439814814814813</v>
      </c>
      <c r="C22827">
        <v>3</v>
      </c>
      <c r="D22827" t="s">
        <v>641</v>
      </c>
      <c r="E22827">
        <v>46</v>
      </c>
      <c r="F22827" t="s">
        <v>641</v>
      </c>
      <c r="S22827" t="str">
        <f t="shared" si="161"/>
        <v/>
      </c>
    </row>
    <row r="22828" spans="1:20" x14ac:dyDescent="0.5">
      <c r="A22828" s="4">
        <v>44328</v>
      </c>
      <c r="B22828" s="14">
        <v>0.69636574074074076</v>
      </c>
      <c r="C22828">
        <v>3</v>
      </c>
      <c r="D22828" t="s">
        <v>642</v>
      </c>
      <c r="E22828">
        <v>59</v>
      </c>
      <c r="F22828" t="s">
        <v>641</v>
      </c>
      <c r="G22828" s="14">
        <f>(B22828+"0:36:12")</f>
        <v>0.72150462962962969</v>
      </c>
      <c r="H22828" s="14"/>
      <c r="I22828" s="14"/>
      <c r="J22828">
        <v>3</v>
      </c>
      <c r="S22828" t="str">
        <f t="shared" si="161"/>
        <v/>
      </c>
      <c r="T22828" t="s">
        <v>851</v>
      </c>
    </row>
    <row r="22829" spans="1:20" x14ac:dyDescent="0.5">
      <c r="A22829" s="4">
        <v>44328</v>
      </c>
      <c r="B22829" s="14">
        <v>0.69767361111111104</v>
      </c>
      <c r="C22829">
        <v>3</v>
      </c>
      <c r="D22829" t="s">
        <v>641</v>
      </c>
      <c r="E22829">
        <v>45</v>
      </c>
      <c r="F22829" t="s">
        <v>641</v>
      </c>
      <c r="G22829" s="14">
        <f>(B22829+"0:36:12")</f>
        <v>0.72281249999999997</v>
      </c>
      <c r="H22829" s="14"/>
      <c r="I22829" s="14"/>
      <c r="J22829">
        <v>4</v>
      </c>
      <c r="S22829" t="str">
        <f t="shared" si="161"/>
        <v/>
      </c>
      <c r="T22829" t="s">
        <v>851</v>
      </c>
    </row>
    <row r="22830" spans="1:20" x14ac:dyDescent="0.5">
      <c r="A22830" s="4">
        <v>44328</v>
      </c>
      <c r="B22830" s="14">
        <v>0.69883101851851848</v>
      </c>
      <c r="C22830">
        <v>3</v>
      </c>
      <c r="D22830" t="s">
        <v>641</v>
      </c>
      <c r="E22830">
        <v>46</v>
      </c>
      <c r="F22830" t="s">
        <v>641</v>
      </c>
      <c r="G22830" s="14">
        <f>(B22830+"0:36:12")</f>
        <v>0.72396990740740741</v>
      </c>
      <c r="H22830" s="14"/>
      <c r="I22830" s="14"/>
      <c r="S22830" t="str">
        <f t="shared" si="161"/>
        <v/>
      </c>
      <c r="T22830" t="s">
        <v>851</v>
      </c>
    </row>
    <row r="22831" spans="1:20" x14ac:dyDescent="0.5">
      <c r="A22831" s="4">
        <v>44328</v>
      </c>
      <c r="B22831" s="14">
        <v>0.73615740740740743</v>
      </c>
      <c r="C22831">
        <v>3</v>
      </c>
      <c r="D22831" t="s">
        <v>641</v>
      </c>
      <c r="E22831">
        <v>73</v>
      </c>
      <c r="F22831" t="s">
        <v>641</v>
      </c>
      <c r="G22831" s="14">
        <f>(B22831+"0:36:01")</f>
        <v>0.76116898148148149</v>
      </c>
      <c r="H22831" s="14"/>
      <c r="I22831" s="14"/>
      <c r="J22831">
        <v>1</v>
      </c>
      <c r="S22831" t="str">
        <f t="shared" si="161"/>
        <v/>
      </c>
      <c r="T22831" t="s">
        <v>851</v>
      </c>
    </row>
    <row r="22832" spans="1:20" x14ac:dyDescent="0.5">
      <c r="A22832" s="4">
        <v>44328</v>
      </c>
      <c r="B22832" s="14">
        <v>0.29121527777777778</v>
      </c>
      <c r="C22832">
        <v>4</v>
      </c>
      <c r="D22832" t="s">
        <v>646</v>
      </c>
      <c r="E22832">
        <v>82</v>
      </c>
      <c r="F22832" t="s">
        <v>646</v>
      </c>
      <c r="G22832" s="14">
        <f>(B22832+"0:36:01")</f>
        <v>0.31622685185185184</v>
      </c>
      <c r="H22832" s="14"/>
      <c r="I22832" s="14"/>
      <c r="J22832">
        <v>1</v>
      </c>
      <c r="K22832" t="s">
        <v>913</v>
      </c>
      <c r="M22832" s="14">
        <v>0.31635416666666666</v>
      </c>
      <c r="N22832">
        <v>4</v>
      </c>
      <c r="O22832">
        <v>4</v>
      </c>
      <c r="P22832" t="s">
        <v>32</v>
      </c>
      <c r="Q22832">
        <v>76</v>
      </c>
      <c r="R22832">
        <v>38</v>
      </c>
      <c r="S22832">
        <f>IFERROR(IF(OR(C22832=3,C22832=4),(Q22832/R22832*35.5),(Q22832/R22832*35)),"")</f>
        <v>71</v>
      </c>
      <c r="T22832" t="s">
        <v>851</v>
      </c>
    </row>
    <row r="22833" spans="1:20" x14ac:dyDescent="0.5">
      <c r="A22833" s="4">
        <v>44328</v>
      </c>
      <c r="B22833" s="14">
        <v>0.32275462962962964</v>
      </c>
      <c r="C22833">
        <v>4</v>
      </c>
      <c r="D22833" t="s">
        <v>641</v>
      </c>
      <c r="E22833">
        <v>126</v>
      </c>
      <c r="F22833" t="s">
        <v>646</v>
      </c>
      <c r="G22833" s="14">
        <f>(B22833+"0:36:01")</f>
        <v>0.3477662037037037</v>
      </c>
      <c r="H22833" s="14"/>
      <c r="I22833" s="14"/>
      <c r="J22833">
        <v>1</v>
      </c>
      <c r="K22833" t="s">
        <v>913</v>
      </c>
      <c r="M22833" s="14">
        <v>0.34789351851851852</v>
      </c>
      <c r="N22833">
        <v>4</v>
      </c>
      <c r="O22833">
        <v>4</v>
      </c>
      <c r="P22833" t="s">
        <v>32</v>
      </c>
      <c r="Q22833">
        <v>100</v>
      </c>
      <c r="R22833">
        <v>40</v>
      </c>
      <c r="S22833">
        <f>IFERROR(IF(OR(C22833=3,C22833=4),(Q22833/R22833*35.5),(Q22833/R22833*35)),"")</f>
        <v>88.75</v>
      </c>
      <c r="T22833" t="s">
        <v>851</v>
      </c>
    </row>
    <row r="22834" spans="1:20" x14ac:dyDescent="0.5">
      <c r="A22834" s="4">
        <v>44328</v>
      </c>
      <c r="B22834" s="14">
        <v>0.93636574074074075</v>
      </c>
      <c r="C22834">
        <v>4</v>
      </c>
      <c r="D22834" t="s">
        <v>646</v>
      </c>
      <c r="E22834">
        <v>58</v>
      </c>
      <c r="F22834" t="s">
        <v>646</v>
      </c>
      <c r="G22834" s="14">
        <f>(B22834+"0:36:12")</f>
        <v>0.96150462962962968</v>
      </c>
      <c r="H22834" s="14"/>
      <c r="I22834" s="14"/>
      <c r="J22834">
        <v>2</v>
      </c>
      <c r="S22834" t="str">
        <f>IFERROR(IF(OR(C22834=3,C22834=4),(Q22834/R22834*35.5),(Q22834/R22834*30)),"")</f>
        <v/>
      </c>
      <c r="T22834" s="46" t="s">
        <v>912</v>
      </c>
    </row>
    <row r="22835" spans="1:20" x14ac:dyDescent="0.5">
      <c r="A22835" s="60">
        <v>44328</v>
      </c>
      <c r="B22835" s="61">
        <v>0.96070601851851845</v>
      </c>
      <c r="C22835" s="25">
        <v>1</v>
      </c>
      <c r="D22835" s="25" t="s">
        <v>641</v>
      </c>
      <c r="E22835" s="25">
        <v>70</v>
      </c>
      <c r="F22835" s="25" t="s">
        <v>646</v>
      </c>
      <c r="G22835" s="61">
        <f>(B22835+"0:36:12")</f>
        <v>0.98584490740740738</v>
      </c>
      <c r="H22835" s="61"/>
      <c r="I22835" s="61"/>
      <c r="J22835" s="62">
        <v>2</v>
      </c>
      <c r="K22835" s="62" t="s">
        <v>913</v>
      </c>
      <c r="L22835" s="62"/>
      <c r="M22835" s="63">
        <v>0.98592592592592598</v>
      </c>
      <c r="N22835" s="62">
        <v>1</v>
      </c>
      <c r="O22835" s="62">
        <v>1</v>
      </c>
      <c r="P22835" s="62" t="s">
        <v>919</v>
      </c>
      <c r="Q22835" s="62">
        <v>28</v>
      </c>
      <c r="R22835" s="62">
        <v>35</v>
      </c>
      <c r="S22835" s="62"/>
      <c r="T22835" s="62" t="s">
        <v>911</v>
      </c>
    </row>
    <row r="22836" spans="1:20" x14ac:dyDescent="0.5">
      <c r="A22836" s="4">
        <v>44328</v>
      </c>
      <c r="B22836" s="14">
        <v>0.98842592592592593</v>
      </c>
      <c r="C22836">
        <v>2</v>
      </c>
      <c r="D22836" t="s">
        <v>641</v>
      </c>
      <c r="E22836">
        <v>45</v>
      </c>
      <c r="F22836" t="s">
        <v>641</v>
      </c>
      <c r="G22836" s="14">
        <f>(B22836+"0:36:27")</f>
        <v>1.0137384259259259</v>
      </c>
      <c r="H22836" s="14"/>
      <c r="I22836" s="14"/>
      <c r="J22836">
        <v>1</v>
      </c>
      <c r="N22836">
        <v>1</v>
      </c>
      <c r="O22836">
        <v>2</v>
      </c>
      <c r="P22836" t="s">
        <v>853</v>
      </c>
      <c r="S22836" t="str">
        <f t="shared" ref="S22836:S22867" si="162">IFERROR(IF(OR(C22836=3,C22836=4),(Q22836/R22836*35.5),(Q22836/R22836*30)),"")</f>
        <v/>
      </c>
      <c r="T22836" t="s">
        <v>911</v>
      </c>
    </row>
    <row r="22837" spans="1:20" x14ac:dyDescent="0.5">
      <c r="A22837" s="4">
        <v>44328</v>
      </c>
      <c r="B22837" s="14">
        <v>0.99606481481481479</v>
      </c>
      <c r="C22837">
        <v>3</v>
      </c>
      <c r="D22837" t="s">
        <v>641</v>
      </c>
      <c r="E22837">
        <v>46</v>
      </c>
      <c r="F22837" t="s">
        <v>641</v>
      </c>
      <c r="S22837" t="str">
        <f t="shared" si="162"/>
        <v/>
      </c>
    </row>
    <row r="22838" spans="1:20" x14ac:dyDescent="0.5">
      <c r="A22838" s="4">
        <v>44328</v>
      </c>
      <c r="B22838" s="14">
        <v>0.99607638888888894</v>
      </c>
      <c r="C22838">
        <v>3</v>
      </c>
      <c r="D22838" t="s">
        <v>641</v>
      </c>
      <c r="E22838">
        <v>43</v>
      </c>
      <c r="F22838" t="s">
        <v>641</v>
      </c>
      <c r="S22838" t="str">
        <f t="shared" si="162"/>
        <v/>
      </c>
    </row>
    <row r="22839" spans="1:20" x14ac:dyDescent="0.5">
      <c r="A22839" s="4">
        <v>44328</v>
      </c>
      <c r="B22839" s="14">
        <v>0.99609953703703702</v>
      </c>
      <c r="C22839">
        <v>3</v>
      </c>
      <c r="D22839" t="s">
        <v>641</v>
      </c>
      <c r="E22839">
        <v>45</v>
      </c>
      <c r="F22839" t="s">
        <v>641</v>
      </c>
      <c r="S22839" t="str">
        <f t="shared" si="162"/>
        <v/>
      </c>
    </row>
    <row r="22840" spans="1:20" x14ac:dyDescent="0.5">
      <c r="A22840" s="4">
        <v>44328</v>
      </c>
      <c r="B22840" s="14">
        <v>0.99612268518518521</v>
      </c>
      <c r="C22840">
        <v>3</v>
      </c>
      <c r="D22840" t="s">
        <v>641</v>
      </c>
      <c r="E22840">
        <v>38</v>
      </c>
      <c r="F22840" t="s">
        <v>641</v>
      </c>
      <c r="S22840" t="str">
        <f t="shared" si="162"/>
        <v/>
      </c>
    </row>
    <row r="22841" spans="1:20" x14ac:dyDescent="0.5">
      <c r="A22841" s="4">
        <v>44328</v>
      </c>
      <c r="B22841" s="14">
        <v>0.99614583333333329</v>
      </c>
      <c r="C22841">
        <v>3</v>
      </c>
      <c r="D22841" t="s">
        <v>641</v>
      </c>
      <c r="E22841">
        <v>40</v>
      </c>
      <c r="F22841" t="s">
        <v>641</v>
      </c>
      <c r="S22841" t="str">
        <f t="shared" si="162"/>
        <v/>
      </c>
    </row>
    <row r="22842" spans="1:20" x14ac:dyDescent="0.5">
      <c r="A22842" s="4">
        <v>44328</v>
      </c>
      <c r="B22842" s="14">
        <v>0.99616898148148147</v>
      </c>
      <c r="C22842">
        <v>3</v>
      </c>
      <c r="D22842" t="s">
        <v>641</v>
      </c>
      <c r="E22842">
        <v>48</v>
      </c>
      <c r="F22842" t="s">
        <v>641</v>
      </c>
      <c r="S22842" t="str">
        <f t="shared" si="162"/>
        <v/>
      </c>
    </row>
    <row r="22843" spans="1:20" x14ac:dyDescent="0.5">
      <c r="A22843" s="4">
        <v>44328</v>
      </c>
      <c r="B22843" s="14">
        <v>0.99618055555555562</v>
      </c>
      <c r="C22843">
        <v>3</v>
      </c>
      <c r="D22843" t="s">
        <v>641</v>
      </c>
      <c r="E22843">
        <v>43</v>
      </c>
      <c r="F22843" t="s">
        <v>641</v>
      </c>
      <c r="S22843" t="str">
        <f t="shared" si="162"/>
        <v/>
      </c>
    </row>
    <row r="22844" spans="1:20" x14ac:dyDescent="0.5">
      <c r="A22844" s="4">
        <v>44328</v>
      </c>
      <c r="B22844" s="14">
        <v>0.99619212962962955</v>
      </c>
      <c r="C22844">
        <v>3</v>
      </c>
      <c r="D22844" t="s">
        <v>641</v>
      </c>
      <c r="E22844">
        <v>49</v>
      </c>
      <c r="F22844" t="s">
        <v>641</v>
      </c>
      <c r="S22844" t="str">
        <f t="shared" si="162"/>
        <v/>
      </c>
    </row>
    <row r="22845" spans="1:20" x14ac:dyDescent="0.5">
      <c r="A22845" s="4">
        <v>44328</v>
      </c>
      <c r="B22845" s="14">
        <v>0.9962037037037037</v>
      </c>
      <c r="C22845">
        <v>3</v>
      </c>
      <c r="D22845" t="s">
        <v>641</v>
      </c>
      <c r="E22845">
        <v>40</v>
      </c>
      <c r="F22845" t="s">
        <v>641</v>
      </c>
      <c r="S22845" t="str">
        <f t="shared" si="162"/>
        <v/>
      </c>
    </row>
    <row r="22846" spans="1:20" x14ac:dyDescent="0.5">
      <c r="A22846" s="4">
        <v>44328</v>
      </c>
      <c r="B22846" s="14">
        <v>0.99621527777777785</v>
      </c>
      <c r="C22846">
        <v>3</v>
      </c>
      <c r="D22846" t="s">
        <v>641</v>
      </c>
      <c r="E22846">
        <v>38</v>
      </c>
      <c r="F22846" t="s">
        <v>641</v>
      </c>
      <c r="S22846" t="str">
        <f t="shared" si="162"/>
        <v/>
      </c>
    </row>
    <row r="22847" spans="1:20" x14ac:dyDescent="0.5">
      <c r="A22847" s="4">
        <v>44328</v>
      </c>
      <c r="B22847" s="14">
        <v>0.99624999999999997</v>
      </c>
      <c r="C22847">
        <v>3</v>
      </c>
      <c r="D22847" t="s">
        <v>641</v>
      </c>
      <c r="E22847">
        <v>47</v>
      </c>
      <c r="F22847" t="s">
        <v>641</v>
      </c>
      <c r="S22847" t="str">
        <f t="shared" si="162"/>
        <v/>
      </c>
    </row>
    <row r="22848" spans="1:20" x14ac:dyDescent="0.5">
      <c r="A22848" s="4">
        <v>44328</v>
      </c>
      <c r="B22848" s="14">
        <v>0.99626157407407412</v>
      </c>
      <c r="C22848">
        <v>3</v>
      </c>
      <c r="D22848" t="s">
        <v>641</v>
      </c>
      <c r="E22848">
        <v>45</v>
      </c>
      <c r="F22848" t="s">
        <v>641</v>
      </c>
      <c r="S22848" t="str">
        <f t="shared" si="162"/>
        <v/>
      </c>
    </row>
    <row r="22849" spans="1:20" x14ac:dyDescent="0.5">
      <c r="A22849" s="4">
        <v>44328</v>
      </c>
      <c r="B22849" s="14">
        <v>0.99627314814814805</v>
      </c>
      <c r="C22849">
        <v>3</v>
      </c>
      <c r="D22849" t="s">
        <v>641</v>
      </c>
      <c r="E22849">
        <v>38</v>
      </c>
      <c r="F22849" t="s">
        <v>641</v>
      </c>
      <c r="S22849" t="str">
        <f t="shared" si="162"/>
        <v/>
      </c>
    </row>
    <row r="22850" spans="1:20" x14ac:dyDescent="0.5">
      <c r="A22850" s="4">
        <v>44328</v>
      </c>
      <c r="B22850" s="14">
        <v>0.99629629629629635</v>
      </c>
      <c r="C22850">
        <v>3</v>
      </c>
      <c r="D22850" t="s">
        <v>641</v>
      </c>
      <c r="E22850">
        <v>45</v>
      </c>
      <c r="F22850" t="s">
        <v>641</v>
      </c>
      <c r="S22850" t="str">
        <f t="shared" si="162"/>
        <v/>
      </c>
    </row>
    <row r="22851" spans="1:20" x14ac:dyDescent="0.5">
      <c r="A22851" s="4">
        <v>44328</v>
      </c>
      <c r="B22851" s="14">
        <v>0.99631944444444442</v>
      </c>
      <c r="C22851">
        <v>3</v>
      </c>
      <c r="D22851" t="s">
        <v>641</v>
      </c>
      <c r="E22851">
        <v>47</v>
      </c>
      <c r="F22851" t="s">
        <v>641</v>
      </c>
      <c r="S22851" t="str">
        <f t="shared" si="162"/>
        <v/>
      </c>
    </row>
    <row r="22852" spans="1:20" x14ac:dyDescent="0.5">
      <c r="A22852" s="4">
        <v>44328</v>
      </c>
      <c r="B22852" s="14">
        <v>0.99633101851851846</v>
      </c>
      <c r="C22852">
        <v>3</v>
      </c>
      <c r="D22852" t="s">
        <v>641</v>
      </c>
      <c r="E22852">
        <v>38</v>
      </c>
      <c r="F22852" t="s">
        <v>641</v>
      </c>
      <c r="S22852" t="str">
        <f t="shared" si="162"/>
        <v/>
      </c>
    </row>
    <row r="22853" spans="1:20" x14ac:dyDescent="0.5">
      <c r="A22853" s="4">
        <v>44328</v>
      </c>
      <c r="B22853" s="14">
        <v>0.99634259259259261</v>
      </c>
      <c r="C22853">
        <v>3</v>
      </c>
      <c r="D22853" t="s">
        <v>641</v>
      </c>
      <c r="E22853">
        <v>51</v>
      </c>
      <c r="F22853" t="s">
        <v>641</v>
      </c>
      <c r="S22853" t="str">
        <f t="shared" si="162"/>
        <v/>
      </c>
    </row>
    <row r="22854" spans="1:20" x14ac:dyDescent="0.5">
      <c r="A22854" s="4">
        <v>44328</v>
      </c>
      <c r="B22854" s="14">
        <v>0.99635416666666676</v>
      </c>
      <c r="C22854">
        <v>3</v>
      </c>
      <c r="D22854" t="s">
        <v>641</v>
      </c>
      <c r="E22854">
        <v>46</v>
      </c>
      <c r="F22854" t="s">
        <v>641</v>
      </c>
      <c r="S22854" t="str">
        <f t="shared" si="162"/>
        <v/>
      </c>
    </row>
    <row r="22855" spans="1:20" x14ac:dyDescent="0.5">
      <c r="A22855" s="4">
        <v>44328</v>
      </c>
      <c r="B22855" s="14">
        <v>0.99637731481481484</v>
      </c>
      <c r="C22855">
        <v>3</v>
      </c>
      <c r="D22855" t="s">
        <v>641</v>
      </c>
      <c r="E22855">
        <v>50</v>
      </c>
      <c r="F22855" t="s">
        <v>641</v>
      </c>
      <c r="S22855" t="str">
        <f t="shared" si="162"/>
        <v/>
      </c>
    </row>
    <row r="22856" spans="1:20" x14ac:dyDescent="0.5">
      <c r="A22856" s="4">
        <v>44328</v>
      </c>
      <c r="B22856" s="14">
        <v>0.99638888888888888</v>
      </c>
      <c r="C22856">
        <v>3</v>
      </c>
      <c r="D22856" t="s">
        <v>641</v>
      </c>
      <c r="E22856">
        <v>50</v>
      </c>
      <c r="F22856" t="s">
        <v>641</v>
      </c>
      <c r="S22856" t="str">
        <f t="shared" si="162"/>
        <v/>
      </c>
    </row>
    <row r="22857" spans="1:20" x14ac:dyDescent="0.5">
      <c r="A22857" s="4">
        <v>44328</v>
      </c>
      <c r="B22857" s="14">
        <v>0.99638888888888888</v>
      </c>
      <c r="C22857">
        <v>3</v>
      </c>
      <c r="D22857" t="s">
        <v>641</v>
      </c>
      <c r="E22857">
        <v>46</v>
      </c>
      <c r="F22857" t="s">
        <v>641</v>
      </c>
      <c r="S22857" t="str">
        <f t="shared" si="162"/>
        <v/>
      </c>
    </row>
    <row r="22858" spans="1:20" x14ac:dyDescent="0.5">
      <c r="A22858" s="4">
        <v>44328</v>
      </c>
      <c r="B22858" s="14">
        <v>0.99640046296296303</v>
      </c>
      <c r="C22858">
        <v>3</v>
      </c>
      <c r="D22858" t="s">
        <v>641</v>
      </c>
      <c r="E22858">
        <v>49</v>
      </c>
      <c r="F22858" t="s">
        <v>641</v>
      </c>
      <c r="S22858" t="str">
        <f t="shared" si="162"/>
        <v/>
      </c>
    </row>
    <row r="22859" spans="1:20" x14ac:dyDescent="0.5">
      <c r="A22859" s="4">
        <v>44328</v>
      </c>
      <c r="B22859" s="14">
        <v>0.99642361111111111</v>
      </c>
      <c r="C22859">
        <v>3</v>
      </c>
      <c r="D22859" t="s">
        <v>641</v>
      </c>
      <c r="E22859">
        <v>43</v>
      </c>
      <c r="F22859" t="s">
        <v>641</v>
      </c>
      <c r="S22859" t="str">
        <f t="shared" si="162"/>
        <v/>
      </c>
    </row>
    <row r="22860" spans="1:20" x14ac:dyDescent="0.5">
      <c r="A22860" s="4">
        <v>44328</v>
      </c>
      <c r="B22860" s="14">
        <v>0.99643518518518526</v>
      </c>
      <c r="C22860">
        <v>3</v>
      </c>
      <c r="D22860" t="s">
        <v>641</v>
      </c>
      <c r="E22860">
        <v>39</v>
      </c>
      <c r="F22860" t="s">
        <v>641</v>
      </c>
      <c r="S22860" t="str">
        <f t="shared" si="162"/>
        <v/>
      </c>
    </row>
    <row r="22861" spans="1:20" x14ac:dyDescent="0.5">
      <c r="A22861" s="4">
        <v>44328</v>
      </c>
      <c r="B22861" s="14">
        <v>0.9964467592592593</v>
      </c>
      <c r="C22861">
        <v>3</v>
      </c>
      <c r="D22861" t="s">
        <v>641</v>
      </c>
      <c r="E22861">
        <v>45</v>
      </c>
      <c r="F22861" t="s">
        <v>641</v>
      </c>
      <c r="S22861" t="str">
        <f t="shared" si="162"/>
        <v/>
      </c>
    </row>
    <row r="22862" spans="1:20" x14ac:dyDescent="0.5">
      <c r="A22862" s="4">
        <v>44328</v>
      </c>
      <c r="B22862" s="14">
        <v>0.99645833333333333</v>
      </c>
      <c r="C22862">
        <v>3</v>
      </c>
      <c r="D22862" t="s">
        <v>641</v>
      </c>
      <c r="E22862">
        <v>43</v>
      </c>
      <c r="F22862" t="s">
        <v>641</v>
      </c>
      <c r="S22862" t="str">
        <f t="shared" si="162"/>
        <v/>
      </c>
    </row>
    <row r="22863" spans="1:20" x14ac:dyDescent="0.5">
      <c r="A22863" s="4">
        <v>44328</v>
      </c>
      <c r="B22863" s="14">
        <v>0.99649305555555545</v>
      </c>
      <c r="C22863">
        <v>3</v>
      </c>
      <c r="D22863" t="s">
        <v>641</v>
      </c>
      <c r="E22863">
        <v>39</v>
      </c>
      <c r="F22863" t="s">
        <v>641</v>
      </c>
      <c r="S22863" t="str">
        <f t="shared" si="162"/>
        <v/>
      </c>
    </row>
    <row r="22864" spans="1:20" x14ac:dyDescent="0.5">
      <c r="A22864" s="4">
        <v>44328</v>
      </c>
      <c r="B22864" s="14">
        <v>0.9965046296296296</v>
      </c>
      <c r="C22864">
        <v>2</v>
      </c>
      <c r="D22864" t="s">
        <v>641</v>
      </c>
      <c r="E22864">
        <v>35</v>
      </c>
      <c r="F22864" t="s">
        <v>641</v>
      </c>
      <c r="G22864" s="14">
        <f>(B22864+"0:36:27")</f>
        <v>1.0218171296296297</v>
      </c>
      <c r="H22864" s="14"/>
      <c r="I22864" s="14"/>
      <c r="N22864">
        <v>1</v>
      </c>
      <c r="O22864">
        <v>2</v>
      </c>
      <c r="P22864" t="s">
        <v>853</v>
      </c>
      <c r="S22864" t="str">
        <f t="shared" si="162"/>
        <v/>
      </c>
      <c r="T22864" t="s">
        <v>911</v>
      </c>
    </row>
    <row r="22865" spans="1:19" x14ac:dyDescent="0.5">
      <c r="A22865" s="4">
        <v>44328</v>
      </c>
      <c r="B22865" s="14">
        <v>0.9965046296296296</v>
      </c>
      <c r="C22865">
        <v>3</v>
      </c>
      <c r="D22865" t="s">
        <v>641</v>
      </c>
      <c r="E22865">
        <v>42</v>
      </c>
      <c r="F22865" t="s">
        <v>641</v>
      </c>
      <c r="S22865" t="str">
        <f t="shared" si="162"/>
        <v/>
      </c>
    </row>
    <row r="22866" spans="1:19" x14ac:dyDescent="0.5">
      <c r="A22866" s="4">
        <v>44328</v>
      </c>
      <c r="B22866" s="14">
        <v>0.99652777777777779</v>
      </c>
      <c r="C22866">
        <v>3</v>
      </c>
      <c r="D22866" t="s">
        <v>641</v>
      </c>
      <c r="E22866">
        <v>46</v>
      </c>
      <c r="F22866" t="s">
        <v>641</v>
      </c>
      <c r="S22866" t="str">
        <f t="shared" si="162"/>
        <v/>
      </c>
    </row>
    <row r="22867" spans="1:19" x14ac:dyDescent="0.5">
      <c r="A22867" s="4">
        <v>44328</v>
      </c>
      <c r="B22867" s="14">
        <v>0.99656250000000002</v>
      </c>
      <c r="C22867">
        <v>3</v>
      </c>
      <c r="D22867" t="s">
        <v>641</v>
      </c>
      <c r="E22867">
        <v>39</v>
      </c>
      <c r="F22867" t="s">
        <v>641</v>
      </c>
      <c r="S22867" t="str">
        <f t="shared" si="162"/>
        <v/>
      </c>
    </row>
    <row r="22868" spans="1:19" x14ac:dyDescent="0.5">
      <c r="A22868" s="4">
        <v>44328</v>
      </c>
      <c r="B22868" s="14">
        <v>0.99657407407407417</v>
      </c>
      <c r="C22868">
        <v>3</v>
      </c>
      <c r="D22868" t="s">
        <v>641</v>
      </c>
      <c r="E22868">
        <v>43</v>
      </c>
      <c r="F22868" t="s">
        <v>641</v>
      </c>
      <c r="S22868" t="str">
        <f t="shared" ref="S22868:S22885" si="163">IFERROR(IF(OR(C22868=3,C22868=4),(Q22868/R22868*35.5),(Q22868/R22868*30)),"")</f>
        <v/>
      </c>
    </row>
    <row r="22869" spans="1:19" x14ac:dyDescent="0.5">
      <c r="A22869" s="4">
        <v>44328</v>
      </c>
      <c r="B22869" s="14">
        <v>0.9965856481481481</v>
      </c>
      <c r="C22869">
        <v>3</v>
      </c>
      <c r="D22869" t="s">
        <v>641</v>
      </c>
      <c r="E22869">
        <v>49</v>
      </c>
      <c r="F22869" t="s">
        <v>641</v>
      </c>
      <c r="S22869" t="str">
        <f t="shared" si="163"/>
        <v/>
      </c>
    </row>
    <row r="22870" spans="1:19" x14ac:dyDescent="0.5">
      <c r="A22870" s="4">
        <v>44328</v>
      </c>
      <c r="B22870" s="14">
        <v>0.99659722222222225</v>
      </c>
      <c r="C22870">
        <v>3</v>
      </c>
      <c r="D22870" t="s">
        <v>641</v>
      </c>
      <c r="E22870">
        <v>51</v>
      </c>
      <c r="F22870" t="s">
        <v>641</v>
      </c>
      <c r="S22870" t="str">
        <f t="shared" si="163"/>
        <v/>
      </c>
    </row>
    <row r="22871" spans="1:19" x14ac:dyDescent="0.5">
      <c r="A22871" s="4">
        <v>44328</v>
      </c>
      <c r="B22871" s="14">
        <v>0.99660879629629628</v>
      </c>
      <c r="C22871">
        <v>3</v>
      </c>
      <c r="D22871" t="s">
        <v>641</v>
      </c>
      <c r="E22871">
        <v>44</v>
      </c>
      <c r="F22871" t="s">
        <v>641</v>
      </c>
      <c r="S22871" t="str">
        <f t="shared" si="163"/>
        <v/>
      </c>
    </row>
    <row r="22872" spans="1:19" x14ac:dyDescent="0.5">
      <c r="A22872" s="4">
        <v>44328</v>
      </c>
      <c r="B22872" s="14">
        <v>0.99662037037037043</v>
      </c>
      <c r="C22872">
        <v>3</v>
      </c>
      <c r="D22872" t="s">
        <v>641</v>
      </c>
      <c r="E22872">
        <v>49</v>
      </c>
      <c r="F22872" t="s">
        <v>641</v>
      </c>
      <c r="S22872" t="str">
        <f t="shared" si="163"/>
        <v/>
      </c>
    </row>
    <row r="22873" spans="1:19" x14ac:dyDescent="0.5">
      <c r="A22873" s="4">
        <v>44328</v>
      </c>
      <c r="B22873" s="14">
        <v>0.99664351851851851</v>
      </c>
      <c r="C22873">
        <v>3</v>
      </c>
      <c r="D22873" t="s">
        <v>641</v>
      </c>
      <c r="E22873">
        <v>43</v>
      </c>
      <c r="F22873" t="s">
        <v>641</v>
      </c>
      <c r="S22873" t="str">
        <f t="shared" si="163"/>
        <v/>
      </c>
    </row>
    <row r="22874" spans="1:19" x14ac:dyDescent="0.5">
      <c r="A22874" s="4">
        <v>44328</v>
      </c>
      <c r="B22874" s="14">
        <v>0.99665509259259266</v>
      </c>
      <c r="C22874">
        <v>3</v>
      </c>
      <c r="D22874" t="s">
        <v>641</v>
      </c>
      <c r="E22874">
        <v>40</v>
      </c>
      <c r="F22874" t="s">
        <v>641</v>
      </c>
      <c r="S22874" t="str">
        <f t="shared" si="163"/>
        <v/>
      </c>
    </row>
    <row r="22875" spans="1:19" x14ac:dyDescent="0.5">
      <c r="A22875" s="4">
        <v>44328</v>
      </c>
      <c r="B22875" s="14">
        <v>0.9966666666666667</v>
      </c>
      <c r="C22875">
        <v>3</v>
      </c>
      <c r="D22875" t="s">
        <v>641</v>
      </c>
      <c r="E22875">
        <v>45</v>
      </c>
      <c r="F22875" t="s">
        <v>641</v>
      </c>
      <c r="S22875" t="str">
        <f t="shared" si="163"/>
        <v/>
      </c>
    </row>
    <row r="22876" spans="1:19" x14ac:dyDescent="0.5">
      <c r="A22876" s="4">
        <v>44328</v>
      </c>
      <c r="B22876" s="14">
        <v>0.99670138888888893</v>
      </c>
      <c r="C22876">
        <v>3</v>
      </c>
      <c r="D22876" t="s">
        <v>641</v>
      </c>
      <c r="E22876">
        <v>43</v>
      </c>
      <c r="F22876" t="s">
        <v>641</v>
      </c>
      <c r="S22876" t="str">
        <f t="shared" si="163"/>
        <v/>
      </c>
    </row>
    <row r="22877" spans="1:19" x14ac:dyDescent="0.5">
      <c r="A22877" s="4">
        <v>44328</v>
      </c>
      <c r="B22877" s="14">
        <v>0.99673611111111116</v>
      </c>
      <c r="C22877">
        <v>3</v>
      </c>
      <c r="D22877" t="s">
        <v>641</v>
      </c>
      <c r="E22877">
        <v>38</v>
      </c>
      <c r="F22877" t="s">
        <v>641</v>
      </c>
      <c r="S22877" t="str">
        <f t="shared" si="163"/>
        <v/>
      </c>
    </row>
    <row r="22878" spans="1:19" x14ac:dyDescent="0.5">
      <c r="A22878" s="4">
        <v>44328</v>
      </c>
      <c r="B22878" s="14">
        <v>0.99678240740740742</v>
      </c>
      <c r="C22878">
        <v>3</v>
      </c>
      <c r="D22878" t="s">
        <v>641</v>
      </c>
      <c r="E22878">
        <v>45</v>
      </c>
      <c r="F22878" t="s">
        <v>641</v>
      </c>
      <c r="S22878" t="str">
        <f t="shared" si="163"/>
        <v/>
      </c>
    </row>
    <row r="22879" spans="1:19" x14ac:dyDescent="0.5">
      <c r="A22879" s="4">
        <v>44328</v>
      </c>
      <c r="B22879" s="14">
        <v>0.9968055555555555</v>
      </c>
      <c r="C22879">
        <v>3</v>
      </c>
      <c r="D22879" t="s">
        <v>641</v>
      </c>
      <c r="E22879">
        <v>48</v>
      </c>
      <c r="F22879" t="s">
        <v>641</v>
      </c>
      <c r="S22879" t="str">
        <f t="shared" si="163"/>
        <v/>
      </c>
    </row>
    <row r="22880" spans="1:19" x14ac:dyDescent="0.5">
      <c r="A22880" s="4">
        <v>44328</v>
      </c>
      <c r="B22880" s="14">
        <v>0.9968055555555555</v>
      </c>
      <c r="C22880">
        <v>3</v>
      </c>
      <c r="D22880" t="s">
        <v>641</v>
      </c>
      <c r="E22880">
        <v>48</v>
      </c>
      <c r="F22880" t="s">
        <v>641</v>
      </c>
      <c r="S22880" t="str">
        <f t="shared" si="163"/>
        <v/>
      </c>
    </row>
    <row r="22881" spans="1:20" x14ac:dyDescent="0.5">
      <c r="A22881" s="4">
        <v>44328</v>
      </c>
      <c r="B22881" s="14">
        <v>0.99681712962962965</v>
      </c>
      <c r="C22881">
        <v>3</v>
      </c>
      <c r="D22881" t="s">
        <v>641</v>
      </c>
      <c r="E22881">
        <v>50</v>
      </c>
      <c r="F22881" t="s">
        <v>641</v>
      </c>
      <c r="S22881" t="str">
        <f t="shared" si="163"/>
        <v/>
      </c>
    </row>
    <row r="22882" spans="1:20" x14ac:dyDescent="0.5">
      <c r="A22882" s="4">
        <v>44328</v>
      </c>
      <c r="B22882" s="14">
        <v>0.99682870370370369</v>
      </c>
      <c r="C22882">
        <v>3</v>
      </c>
      <c r="D22882" t="s">
        <v>641</v>
      </c>
      <c r="E22882">
        <v>43</v>
      </c>
      <c r="F22882" t="s">
        <v>641</v>
      </c>
      <c r="S22882" t="str">
        <f t="shared" si="163"/>
        <v/>
      </c>
    </row>
    <row r="22883" spans="1:20" x14ac:dyDescent="0.5">
      <c r="A22883" s="4">
        <v>44328</v>
      </c>
      <c r="B22883" s="14">
        <v>0.99685185185185177</v>
      </c>
      <c r="C22883">
        <v>3</v>
      </c>
      <c r="D22883" t="s">
        <v>641</v>
      </c>
      <c r="E22883">
        <v>40</v>
      </c>
      <c r="F22883" t="s">
        <v>641</v>
      </c>
      <c r="S22883" t="str">
        <f t="shared" si="163"/>
        <v/>
      </c>
    </row>
    <row r="22884" spans="1:20" x14ac:dyDescent="0.5">
      <c r="A22884" s="4">
        <v>44328</v>
      </c>
      <c r="B22884" s="14">
        <v>0.99825231481481491</v>
      </c>
      <c r="C22884">
        <v>2</v>
      </c>
      <c r="D22884" t="s">
        <v>641</v>
      </c>
      <c r="E22884">
        <v>38</v>
      </c>
      <c r="F22884" t="s">
        <v>641</v>
      </c>
      <c r="S22884" t="str">
        <f t="shared" si="163"/>
        <v/>
      </c>
    </row>
    <row r="22885" spans="1:20" x14ac:dyDescent="0.5">
      <c r="A22885" s="4">
        <v>44329</v>
      </c>
      <c r="B22885" s="14">
        <v>3.0092592592592595E-4</v>
      </c>
      <c r="C22885">
        <v>2</v>
      </c>
      <c r="D22885" t="s">
        <v>641</v>
      </c>
      <c r="E22885">
        <v>74</v>
      </c>
      <c r="F22885" s="55" t="s">
        <v>641</v>
      </c>
      <c r="G22885" s="14">
        <f>(B22885+"0:36:12")</f>
        <v>2.5439814814814818E-2</v>
      </c>
      <c r="H22885" s="14"/>
      <c r="I22885" s="14"/>
      <c r="J22885">
        <v>3</v>
      </c>
      <c r="K22885" t="s">
        <v>641</v>
      </c>
      <c r="M22885" s="14">
        <v>2.3564814814814813E-2</v>
      </c>
      <c r="N22885">
        <v>1</v>
      </c>
      <c r="O22885">
        <v>2</v>
      </c>
      <c r="P22885" t="s">
        <v>853</v>
      </c>
      <c r="S22885" t="str">
        <f t="shared" si="163"/>
        <v/>
      </c>
      <c r="T22885" t="s">
        <v>911</v>
      </c>
    </row>
    <row r="22886" spans="1:20" x14ac:dyDescent="0.5">
      <c r="A22886" s="67">
        <v>44329</v>
      </c>
      <c r="B22886" s="68"/>
      <c r="C22886" s="69">
        <v>2</v>
      </c>
      <c r="D22886" s="69" t="s">
        <v>595</v>
      </c>
      <c r="E22886" s="69"/>
      <c r="F22886" s="69" t="s">
        <v>595</v>
      </c>
      <c r="G22886" s="69"/>
      <c r="H22886" s="69"/>
      <c r="I22886" s="69"/>
      <c r="J22886" s="69"/>
      <c r="K22886" s="69" t="s">
        <v>642</v>
      </c>
      <c r="L22886" s="69"/>
      <c r="M22886" s="68">
        <v>0.1015625</v>
      </c>
      <c r="N22886" s="69">
        <v>1</v>
      </c>
      <c r="O22886" s="69">
        <v>2</v>
      </c>
      <c r="P22886" t="s">
        <v>130</v>
      </c>
      <c r="Q22886" s="69">
        <v>52</v>
      </c>
      <c r="R22886" s="69">
        <v>35</v>
      </c>
      <c r="S22886">
        <f>IFERROR(IF(OR(C22886=3,C22886=4),(Q22886/R22886*35.5),(Q22886/R22886*35)),"")</f>
        <v>52</v>
      </c>
      <c r="T22886" t="s">
        <v>911</v>
      </c>
    </row>
    <row r="22887" spans="1:20" x14ac:dyDescent="0.5">
      <c r="A22887" s="4">
        <v>44329</v>
      </c>
      <c r="B22887" s="14">
        <v>0.12116898148148147</v>
      </c>
      <c r="C22887">
        <v>2</v>
      </c>
      <c r="D22887" t="s">
        <v>641</v>
      </c>
      <c r="E22887">
        <v>90</v>
      </c>
      <c r="F22887" t="s">
        <v>641</v>
      </c>
      <c r="G22887" s="14">
        <f>(B22887+"0:36:12")</f>
        <v>0.14630787037037035</v>
      </c>
      <c r="H22887" s="14"/>
      <c r="I22887" s="14"/>
      <c r="J22887">
        <v>2</v>
      </c>
      <c r="K22887" t="s">
        <v>641</v>
      </c>
      <c r="N22887">
        <v>1</v>
      </c>
      <c r="O22887">
        <v>2</v>
      </c>
      <c r="P22887" t="s">
        <v>32</v>
      </c>
      <c r="Q22887">
        <v>56</v>
      </c>
      <c r="R22887">
        <v>35</v>
      </c>
      <c r="S22887">
        <f>IFERROR(IF(OR(C22887=3,C22887=4),(Q22887/R22887*35.5),(Q22887/R22887*35)),"")</f>
        <v>56</v>
      </c>
      <c r="T22887" t="s">
        <v>911</v>
      </c>
    </row>
    <row r="22888" spans="1:20" x14ac:dyDescent="0.5">
      <c r="A22888" s="4">
        <v>44329</v>
      </c>
      <c r="B22888" s="14">
        <v>0.11854166666666667</v>
      </c>
      <c r="C22888">
        <v>3</v>
      </c>
      <c r="D22888" t="s">
        <v>641</v>
      </c>
      <c r="E22888">
        <v>40</v>
      </c>
      <c r="F22888" t="s">
        <v>641</v>
      </c>
      <c r="S22888" t="str">
        <f>IFERROR(IF(OR(C22888=3,C22888=4),(Q22888/R22888*35.5),(Q22888/R22888*30)),"")</f>
        <v/>
      </c>
    </row>
    <row r="22889" spans="1:20" x14ac:dyDescent="0.5">
      <c r="A22889" s="4">
        <v>44329</v>
      </c>
      <c r="B22889" s="14">
        <v>0.12072916666666667</v>
      </c>
      <c r="C22889">
        <v>3</v>
      </c>
      <c r="D22889" t="s">
        <v>641</v>
      </c>
      <c r="E22889">
        <v>43</v>
      </c>
      <c r="F22889" t="s">
        <v>641</v>
      </c>
      <c r="G22889" s="14">
        <f>(B22889+"0:36:12")</f>
        <v>0.14586805555555554</v>
      </c>
      <c r="H22889" s="14"/>
      <c r="I22889" s="14"/>
      <c r="J22889">
        <v>2</v>
      </c>
      <c r="S22889" t="str">
        <f>IFERROR(IF(OR(C22889=3,C22889=4),(Q22889/R22889*35.5),(Q22889/R22889*30)),"")</f>
        <v/>
      </c>
      <c r="T22889" t="s">
        <v>911</v>
      </c>
    </row>
    <row r="22890" spans="1:20" x14ac:dyDescent="0.5">
      <c r="A22890" s="4">
        <v>44329</v>
      </c>
      <c r="B22890" s="14">
        <v>0.12119212962962962</v>
      </c>
      <c r="C22890">
        <v>2</v>
      </c>
      <c r="D22890" t="s">
        <v>642</v>
      </c>
      <c r="E22890">
        <v>47</v>
      </c>
      <c r="F22890" t="s">
        <v>642</v>
      </c>
      <c r="G22890" s="14">
        <f>(B22890+"0:36:12")</f>
        <v>0.14633101851851851</v>
      </c>
      <c r="H22890" s="14"/>
      <c r="I22890" s="14"/>
      <c r="K22890" t="s">
        <v>642</v>
      </c>
      <c r="M22890" s="14">
        <v>0.1464236111111111</v>
      </c>
      <c r="N22890">
        <v>1</v>
      </c>
      <c r="O22890">
        <v>2</v>
      </c>
      <c r="P22890" t="s">
        <v>32</v>
      </c>
      <c r="Q22890">
        <v>56</v>
      </c>
      <c r="R22890">
        <v>35</v>
      </c>
      <c r="S22890">
        <f>IFERROR(IF(OR(C22890=3,C22890=4),(Q22890/R22890*35.5),(Q22890/R22890*35)),"")</f>
        <v>56</v>
      </c>
      <c r="T22890" t="s">
        <v>911</v>
      </c>
    </row>
    <row r="22891" spans="1:20" x14ac:dyDescent="0.5">
      <c r="A22891" s="4">
        <v>44329</v>
      </c>
      <c r="B22891" s="14">
        <v>0.13847222222222222</v>
      </c>
      <c r="C22891">
        <v>2</v>
      </c>
      <c r="D22891" t="s">
        <v>641</v>
      </c>
      <c r="E22891">
        <v>41</v>
      </c>
      <c r="F22891" t="s">
        <v>646</v>
      </c>
      <c r="G22891" s="14">
        <f>(B22891+"0:36:12")</f>
        <v>0.1636111111111111</v>
      </c>
      <c r="H22891" s="14"/>
      <c r="I22891" s="14"/>
      <c r="J22891">
        <v>1</v>
      </c>
      <c r="K22891" t="s">
        <v>913</v>
      </c>
      <c r="M22891" s="14">
        <v>0.16370370370370371</v>
      </c>
      <c r="N22891">
        <v>1</v>
      </c>
      <c r="O22891">
        <v>2</v>
      </c>
      <c r="P22891" t="s">
        <v>32</v>
      </c>
      <c r="Q22891">
        <v>56</v>
      </c>
      <c r="R22891">
        <v>35</v>
      </c>
      <c r="S22891">
        <f>IFERROR(IF(OR(C22891=3,C22891=4),(Q22891/R22891*35.5),(Q22891/R22891*35)),"")</f>
        <v>56</v>
      </c>
      <c r="T22891" t="s">
        <v>911</v>
      </c>
    </row>
    <row r="22892" spans="1:20" x14ac:dyDescent="0.5">
      <c r="A22892" s="4">
        <v>44329</v>
      </c>
      <c r="B22892" s="14">
        <v>0.17664351851851853</v>
      </c>
      <c r="C22892">
        <v>1</v>
      </c>
      <c r="D22892" t="s">
        <v>641</v>
      </c>
      <c r="E22892">
        <v>53</v>
      </c>
      <c r="F22892" t="s">
        <v>642</v>
      </c>
      <c r="G22892" s="14">
        <f>(B22892+"0:36:12")</f>
        <v>0.20178240740740744</v>
      </c>
      <c r="H22892" s="14"/>
      <c r="I22892" s="14"/>
      <c r="J22892">
        <v>1</v>
      </c>
      <c r="K22892" t="s">
        <v>642</v>
      </c>
      <c r="M22892" s="14">
        <v>0.201875</v>
      </c>
      <c r="N22892">
        <v>1</v>
      </c>
      <c r="O22892">
        <v>1</v>
      </c>
      <c r="P22892" t="s">
        <v>32</v>
      </c>
      <c r="Q22892">
        <v>56</v>
      </c>
      <c r="R22892">
        <v>35</v>
      </c>
      <c r="S22892">
        <f>IFERROR(IF(OR(C22892=3,C22892=4),(Q22892/R22892*35.5),(Q22892/R22892*35)),"")</f>
        <v>56</v>
      </c>
      <c r="T22892" t="s">
        <v>851</v>
      </c>
    </row>
    <row r="22893" spans="1:20" x14ac:dyDescent="0.5">
      <c r="A22893" s="4">
        <v>44329</v>
      </c>
      <c r="B22893" s="14">
        <v>0.15964120370370369</v>
      </c>
      <c r="C22893">
        <v>3</v>
      </c>
      <c r="D22893" t="s">
        <v>641</v>
      </c>
      <c r="E22893">
        <v>38</v>
      </c>
      <c r="F22893" t="s">
        <v>641</v>
      </c>
      <c r="S22893" t="str">
        <f t="shared" ref="S22893:S22924" si="164">IFERROR(IF(OR(C22893=3,C22893=4),(Q22893/R22893*35.5),(Q22893/R22893*30)),"")</f>
        <v/>
      </c>
    </row>
    <row r="22894" spans="1:20" x14ac:dyDescent="0.5">
      <c r="A22894" s="4">
        <v>44329</v>
      </c>
      <c r="B22894" s="14">
        <v>0.15972222222222224</v>
      </c>
      <c r="C22894">
        <v>3</v>
      </c>
      <c r="D22894" t="s">
        <v>641</v>
      </c>
      <c r="E22894">
        <v>41</v>
      </c>
      <c r="F22894" t="s">
        <v>641</v>
      </c>
      <c r="S22894" t="str">
        <f t="shared" si="164"/>
        <v/>
      </c>
    </row>
    <row r="22895" spans="1:20" x14ac:dyDescent="0.5">
      <c r="A22895" s="4">
        <v>44329</v>
      </c>
      <c r="B22895" s="14">
        <v>0.15975694444444444</v>
      </c>
      <c r="C22895">
        <v>3</v>
      </c>
      <c r="D22895" t="s">
        <v>641</v>
      </c>
      <c r="E22895">
        <v>42</v>
      </c>
      <c r="F22895" t="s">
        <v>641</v>
      </c>
      <c r="S22895" t="str">
        <f t="shared" si="164"/>
        <v/>
      </c>
    </row>
    <row r="22896" spans="1:20" x14ac:dyDescent="0.5">
      <c r="A22896" s="4">
        <v>44329</v>
      </c>
      <c r="B22896" s="14">
        <v>0.1597800925925926</v>
      </c>
      <c r="C22896">
        <v>3</v>
      </c>
      <c r="D22896" t="s">
        <v>641</v>
      </c>
      <c r="E22896">
        <v>42</v>
      </c>
      <c r="F22896" t="s">
        <v>641</v>
      </c>
      <c r="S22896" t="str">
        <f t="shared" si="164"/>
        <v/>
      </c>
    </row>
    <row r="22897" spans="1:19" x14ac:dyDescent="0.5">
      <c r="A22897" s="4">
        <v>44329</v>
      </c>
      <c r="B22897" s="14">
        <v>0.15983796296296296</v>
      </c>
      <c r="C22897">
        <v>3</v>
      </c>
      <c r="D22897" t="s">
        <v>641</v>
      </c>
      <c r="E22897">
        <v>43</v>
      </c>
      <c r="F22897" t="s">
        <v>641</v>
      </c>
      <c r="S22897" t="str">
        <f t="shared" si="164"/>
        <v/>
      </c>
    </row>
    <row r="22898" spans="1:19" x14ac:dyDescent="0.5">
      <c r="A22898" s="4">
        <v>44329</v>
      </c>
      <c r="B22898" s="14">
        <v>0.15989583333333332</v>
      </c>
      <c r="C22898">
        <v>3</v>
      </c>
      <c r="D22898" t="s">
        <v>641</v>
      </c>
      <c r="E22898">
        <v>41</v>
      </c>
      <c r="F22898" t="s">
        <v>641</v>
      </c>
      <c r="S22898" t="str">
        <f t="shared" si="164"/>
        <v/>
      </c>
    </row>
    <row r="22899" spans="1:19" x14ac:dyDescent="0.5">
      <c r="A22899" s="4">
        <v>44329</v>
      </c>
      <c r="B22899" s="14">
        <v>0.15998842592592591</v>
      </c>
      <c r="C22899">
        <v>3</v>
      </c>
      <c r="D22899" t="s">
        <v>641</v>
      </c>
      <c r="E22899">
        <v>40</v>
      </c>
      <c r="F22899" t="s">
        <v>641</v>
      </c>
      <c r="S22899" t="str">
        <f t="shared" si="164"/>
        <v/>
      </c>
    </row>
    <row r="22900" spans="1:19" x14ac:dyDescent="0.5">
      <c r="A22900" s="4">
        <v>44329</v>
      </c>
      <c r="B22900" s="14">
        <v>0.16002314814814814</v>
      </c>
      <c r="C22900">
        <v>3</v>
      </c>
      <c r="D22900" t="s">
        <v>641</v>
      </c>
      <c r="E22900">
        <v>43</v>
      </c>
      <c r="F22900" t="s">
        <v>641</v>
      </c>
      <c r="S22900" t="str">
        <f t="shared" si="164"/>
        <v/>
      </c>
    </row>
    <row r="22901" spans="1:19" x14ac:dyDescent="0.5">
      <c r="A22901" s="4">
        <v>44329</v>
      </c>
      <c r="B22901" s="14">
        <v>0.16003472222222223</v>
      </c>
      <c r="C22901">
        <v>3</v>
      </c>
      <c r="D22901" t="s">
        <v>641</v>
      </c>
      <c r="E22901">
        <v>42</v>
      </c>
      <c r="F22901" t="s">
        <v>641</v>
      </c>
      <c r="S22901" t="str">
        <f t="shared" si="164"/>
        <v/>
      </c>
    </row>
    <row r="22902" spans="1:19" x14ac:dyDescent="0.5">
      <c r="A22902" s="4">
        <v>44329</v>
      </c>
      <c r="B22902" s="14">
        <v>0.1600462962962963</v>
      </c>
      <c r="C22902">
        <v>3</v>
      </c>
      <c r="D22902" t="s">
        <v>641</v>
      </c>
      <c r="E22902">
        <v>42</v>
      </c>
      <c r="F22902" t="s">
        <v>641</v>
      </c>
      <c r="S22902" t="str">
        <f t="shared" si="164"/>
        <v/>
      </c>
    </row>
    <row r="22903" spans="1:19" x14ac:dyDescent="0.5">
      <c r="A22903" s="4">
        <v>44329</v>
      </c>
      <c r="B22903" s="14">
        <v>0.16006944444444446</v>
      </c>
      <c r="C22903">
        <v>3</v>
      </c>
      <c r="D22903" t="s">
        <v>641</v>
      </c>
      <c r="E22903">
        <v>42</v>
      </c>
      <c r="F22903" t="s">
        <v>641</v>
      </c>
      <c r="S22903" t="str">
        <f t="shared" si="164"/>
        <v/>
      </c>
    </row>
    <row r="22904" spans="1:19" x14ac:dyDescent="0.5">
      <c r="A22904" s="4">
        <v>44329</v>
      </c>
      <c r="B22904" s="14">
        <v>0.16008101851851853</v>
      </c>
      <c r="C22904">
        <v>3</v>
      </c>
      <c r="D22904" t="s">
        <v>641</v>
      </c>
      <c r="E22904">
        <v>42</v>
      </c>
      <c r="F22904" t="s">
        <v>641</v>
      </c>
      <c r="S22904" t="str">
        <f t="shared" si="164"/>
        <v/>
      </c>
    </row>
    <row r="22905" spans="1:19" x14ac:dyDescent="0.5">
      <c r="A22905" s="4">
        <v>44329</v>
      </c>
      <c r="B22905" s="14">
        <v>0.16010416666666666</v>
      </c>
      <c r="C22905">
        <v>3</v>
      </c>
      <c r="D22905" t="s">
        <v>641</v>
      </c>
      <c r="E22905">
        <v>39</v>
      </c>
      <c r="F22905" t="s">
        <v>641</v>
      </c>
      <c r="S22905" t="str">
        <f t="shared" si="164"/>
        <v/>
      </c>
    </row>
    <row r="22906" spans="1:19" x14ac:dyDescent="0.5">
      <c r="A22906" s="4">
        <v>44329</v>
      </c>
      <c r="B22906" s="14">
        <v>0.16012731481481482</v>
      </c>
      <c r="C22906">
        <v>3</v>
      </c>
      <c r="D22906" t="s">
        <v>641</v>
      </c>
      <c r="E22906">
        <v>39</v>
      </c>
      <c r="F22906" t="s">
        <v>641</v>
      </c>
      <c r="S22906" t="str">
        <f t="shared" si="164"/>
        <v/>
      </c>
    </row>
    <row r="22907" spans="1:19" x14ac:dyDescent="0.5">
      <c r="A22907" s="4">
        <v>44329</v>
      </c>
      <c r="B22907" s="14">
        <v>0.16013888888888889</v>
      </c>
      <c r="C22907">
        <v>3</v>
      </c>
      <c r="D22907" t="s">
        <v>641</v>
      </c>
      <c r="E22907">
        <v>46</v>
      </c>
      <c r="F22907" t="s">
        <v>641</v>
      </c>
      <c r="S22907" t="str">
        <f t="shared" si="164"/>
        <v/>
      </c>
    </row>
    <row r="22908" spans="1:19" x14ac:dyDescent="0.5">
      <c r="A22908" s="4">
        <v>44329</v>
      </c>
      <c r="B22908" s="14">
        <v>0.16015046296296295</v>
      </c>
      <c r="C22908">
        <v>3</v>
      </c>
      <c r="D22908" t="s">
        <v>641</v>
      </c>
      <c r="E22908">
        <v>39</v>
      </c>
      <c r="F22908" t="s">
        <v>641</v>
      </c>
      <c r="S22908" t="str">
        <f t="shared" si="164"/>
        <v/>
      </c>
    </row>
    <row r="22909" spans="1:19" x14ac:dyDescent="0.5">
      <c r="A22909" s="4">
        <v>44329</v>
      </c>
      <c r="B22909" s="14">
        <v>0.16016203703703705</v>
      </c>
      <c r="C22909">
        <v>3</v>
      </c>
      <c r="D22909" t="s">
        <v>641</v>
      </c>
      <c r="E22909">
        <v>41</v>
      </c>
      <c r="F22909" t="s">
        <v>641</v>
      </c>
      <c r="S22909" t="str">
        <f t="shared" si="164"/>
        <v/>
      </c>
    </row>
    <row r="22910" spans="1:19" x14ac:dyDescent="0.5">
      <c r="A22910" s="4">
        <v>44329</v>
      </c>
      <c r="B22910" s="14">
        <v>0.16017361111111111</v>
      </c>
      <c r="C22910">
        <v>3</v>
      </c>
      <c r="D22910" t="s">
        <v>641</v>
      </c>
      <c r="E22910">
        <v>44</v>
      </c>
      <c r="F22910" t="s">
        <v>641</v>
      </c>
      <c r="S22910" t="str">
        <f t="shared" si="164"/>
        <v/>
      </c>
    </row>
    <row r="22911" spans="1:19" x14ac:dyDescent="0.5">
      <c r="A22911" s="4">
        <v>44329</v>
      </c>
      <c r="B22911" s="14">
        <v>0.16018518518518518</v>
      </c>
      <c r="C22911">
        <v>3</v>
      </c>
      <c r="D22911" t="s">
        <v>641</v>
      </c>
      <c r="E22911">
        <v>43</v>
      </c>
      <c r="F22911" t="s">
        <v>641</v>
      </c>
      <c r="S22911" t="str">
        <f t="shared" si="164"/>
        <v/>
      </c>
    </row>
    <row r="22912" spans="1:19" x14ac:dyDescent="0.5">
      <c r="A22912" s="4">
        <v>44329</v>
      </c>
      <c r="B22912" s="14">
        <v>0.16020833333333334</v>
      </c>
      <c r="C22912">
        <v>3</v>
      </c>
      <c r="D22912" t="s">
        <v>641</v>
      </c>
      <c r="E22912">
        <v>43</v>
      </c>
      <c r="F22912" t="s">
        <v>641</v>
      </c>
      <c r="S22912" t="str">
        <f t="shared" si="164"/>
        <v/>
      </c>
    </row>
    <row r="22913" spans="1:20" x14ac:dyDescent="0.5">
      <c r="A22913" s="4">
        <v>44329</v>
      </c>
      <c r="B22913" s="14">
        <v>0.16023148148148147</v>
      </c>
      <c r="C22913">
        <v>3</v>
      </c>
      <c r="D22913" t="s">
        <v>641</v>
      </c>
      <c r="E22913">
        <v>44</v>
      </c>
      <c r="F22913" t="s">
        <v>641</v>
      </c>
      <c r="S22913" t="str">
        <f t="shared" si="164"/>
        <v/>
      </c>
    </row>
    <row r="22914" spans="1:20" x14ac:dyDescent="0.5">
      <c r="A22914" s="4">
        <v>44329</v>
      </c>
      <c r="B22914" s="14">
        <v>0.16024305555555554</v>
      </c>
      <c r="C22914">
        <v>3</v>
      </c>
      <c r="D22914" t="s">
        <v>641</v>
      </c>
      <c r="E22914">
        <v>38</v>
      </c>
      <c r="F22914" t="s">
        <v>641</v>
      </c>
      <c r="S22914" t="str">
        <f t="shared" si="164"/>
        <v/>
      </c>
    </row>
    <row r="22915" spans="1:20" x14ac:dyDescent="0.5">
      <c r="A22915" s="4">
        <v>44329</v>
      </c>
      <c r="B22915" s="14">
        <v>0.1602662037037037</v>
      </c>
      <c r="C22915">
        <v>3</v>
      </c>
      <c r="D22915" t="s">
        <v>641</v>
      </c>
      <c r="E22915">
        <v>40</v>
      </c>
      <c r="F22915" t="s">
        <v>641</v>
      </c>
      <c r="S22915" t="str">
        <f t="shared" si="164"/>
        <v/>
      </c>
    </row>
    <row r="22916" spans="1:20" x14ac:dyDescent="0.5">
      <c r="A22916" s="4">
        <v>44329</v>
      </c>
      <c r="B22916" s="14">
        <v>0.16027777777777777</v>
      </c>
      <c r="C22916">
        <v>3</v>
      </c>
      <c r="D22916" t="s">
        <v>641</v>
      </c>
      <c r="E22916">
        <v>47</v>
      </c>
      <c r="F22916" t="s">
        <v>641</v>
      </c>
      <c r="S22916" t="str">
        <f t="shared" si="164"/>
        <v/>
      </c>
    </row>
    <row r="22917" spans="1:20" x14ac:dyDescent="0.5">
      <c r="A22917" s="4">
        <v>44329</v>
      </c>
      <c r="B22917" s="14">
        <v>0.16033564814814816</v>
      </c>
      <c r="C22917">
        <v>3</v>
      </c>
      <c r="D22917" t="s">
        <v>641</v>
      </c>
      <c r="E22917">
        <v>41</v>
      </c>
      <c r="F22917" t="s">
        <v>641</v>
      </c>
      <c r="S22917" t="str">
        <f t="shared" si="164"/>
        <v/>
      </c>
    </row>
    <row r="22918" spans="1:20" x14ac:dyDescent="0.5">
      <c r="A22918" s="4">
        <v>44329</v>
      </c>
      <c r="B22918" s="14">
        <v>0.16034722222222222</v>
      </c>
      <c r="C22918">
        <v>3</v>
      </c>
      <c r="D22918" t="s">
        <v>641</v>
      </c>
      <c r="E22918">
        <v>40</v>
      </c>
      <c r="F22918" t="s">
        <v>641</v>
      </c>
      <c r="S22918" t="str">
        <f t="shared" si="164"/>
        <v/>
      </c>
    </row>
    <row r="22919" spans="1:20" x14ac:dyDescent="0.5">
      <c r="A22919" s="4">
        <v>44329</v>
      </c>
      <c r="B22919" s="14">
        <v>0.16040509259259259</v>
      </c>
      <c r="C22919">
        <v>3</v>
      </c>
      <c r="D22919" t="s">
        <v>641</v>
      </c>
      <c r="E22919">
        <v>47</v>
      </c>
      <c r="F22919" t="s">
        <v>641</v>
      </c>
      <c r="S22919" t="str">
        <f t="shared" si="164"/>
        <v/>
      </c>
    </row>
    <row r="22920" spans="1:20" x14ac:dyDescent="0.5">
      <c r="A22920" s="4">
        <v>44329</v>
      </c>
      <c r="B22920" s="14">
        <v>0.16046296296296295</v>
      </c>
      <c r="C22920">
        <v>3</v>
      </c>
      <c r="D22920" t="s">
        <v>641</v>
      </c>
      <c r="E22920">
        <v>39</v>
      </c>
      <c r="F22920" t="s">
        <v>641</v>
      </c>
      <c r="S22920" t="str">
        <f t="shared" si="164"/>
        <v/>
      </c>
    </row>
    <row r="22921" spans="1:20" x14ac:dyDescent="0.5">
      <c r="A22921" s="4">
        <v>44329</v>
      </c>
      <c r="B22921" s="14">
        <v>0.16047453703703704</v>
      </c>
      <c r="C22921">
        <v>3</v>
      </c>
      <c r="D22921" t="s">
        <v>641</v>
      </c>
      <c r="E22921">
        <v>46</v>
      </c>
      <c r="F22921" t="s">
        <v>641</v>
      </c>
      <c r="S22921" t="str">
        <f t="shared" si="164"/>
        <v/>
      </c>
    </row>
    <row r="22922" spans="1:20" x14ac:dyDescent="0.5">
      <c r="A22922" s="4">
        <v>44329</v>
      </c>
      <c r="B22922" s="14">
        <v>0.16049768518518517</v>
      </c>
      <c r="C22922">
        <v>3</v>
      </c>
      <c r="D22922" t="s">
        <v>641</v>
      </c>
      <c r="E22922">
        <v>45</v>
      </c>
      <c r="F22922" t="s">
        <v>641</v>
      </c>
      <c r="S22922" t="str">
        <f t="shared" si="164"/>
        <v/>
      </c>
    </row>
    <row r="22923" spans="1:20" x14ac:dyDescent="0.5">
      <c r="A22923" s="4">
        <v>44329</v>
      </c>
      <c r="B22923" s="14">
        <v>0.16050925925925927</v>
      </c>
      <c r="C22923">
        <v>3</v>
      </c>
      <c r="D22923" t="s">
        <v>641</v>
      </c>
      <c r="E22923">
        <v>46</v>
      </c>
      <c r="F22923" t="s">
        <v>641</v>
      </c>
      <c r="S22923" t="str">
        <f t="shared" si="164"/>
        <v/>
      </c>
    </row>
    <row r="22924" spans="1:20" x14ac:dyDescent="0.5">
      <c r="A22924" s="4">
        <v>44329</v>
      </c>
      <c r="B22924" s="14">
        <v>0.16052083333333333</v>
      </c>
      <c r="C22924">
        <v>3</v>
      </c>
      <c r="D22924" t="s">
        <v>641</v>
      </c>
      <c r="E22924">
        <v>43</v>
      </c>
      <c r="F22924" t="s">
        <v>641</v>
      </c>
      <c r="S22924" t="str">
        <f t="shared" si="164"/>
        <v/>
      </c>
    </row>
    <row r="22925" spans="1:20" x14ac:dyDescent="0.5">
      <c r="A22925" s="4">
        <v>44329</v>
      </c>
      <c r="B22925" s="14">
        <v>8.789351851851851E-2</v>
      </c>
      <c r="C22925">
        <v>1</v>
      </c>
      <c r="D22925" t="s">
        <v>646</v>
      </c>
      <c r="E22925">
        <v>46</v>
      </c>
      <c r="F22925" t="s">
        <v>646</v>
      </c>
      <c r="G22925" s="14">
        <f>(B22925+"0:36:12")</f>
        <v>0.1130324074074074</v>
      </c>
      <c r="H22925" s="14"/>
      <c r="I22925" s="14"/>
      <c r="J22925">
        <v>1</v>
      </c>
      <c r="K22925" t="s">
        <v>913</v>
      </c>
      <c r="M22925" s="14">
        <v>0.11312499999999999</v>
      </c>
      <c r="N22925">
        <v>1</v>
      </c>
      <c r="O22925">
        <v>1</v>
      </c>
      <c r="P22925" t="s">
        <v>32</v>
      </c>
      <c r="Q22925">
        <v>57</v>
      </c>
      <c r="R22925">
        <v>35</v>
      </c>
      <c r="S22925">
        <f>IFERROR(IF(OR(C22925=3,C22925=4),(Q22925/R22925*35.5),(Q22925/R22925*35)),"")</f>
        <v>57</v>
      </c>
      <c r="T22925" t="s">
        <v>911</v>
      </c>
    </row>
    <row r="22926" spans="1:20" x14ac:dyDescent="0.5">
      <c r="A22926" s="4">
        <v>44329</v>
      </c>
      <c r="B22926" s="14">
        <v>0.9673842592592593</v>
      </c>
      <c r="C22926">
        <v>4</v>
      </c>
      <c r="D22926" t="s">
        <v>646</v>
      </c>
      <c r="E22926">
        <v>110</v>
      </c>
      <c r="F22926" t="s">
        <v>646</v>
      </c>
      <c r="G22926" s="14">
        <f>(B22926+"0:36:12")</f>
        <v>0.99252314814814824</v>
      </c>
      <c r="H22926" s="14"/>
      <c r="I22926" s="14"/>
      <c r="J22926">
        <v>1</v>
      </c>
      <c r="K22926" t="s">
        <v>913</v>
      </c>
      <c r="M22926" s="14">
        <v>0.99269675925925915</v>
      </c>
      <c r="N22926">
        <v>4</v>
      </c>
      <c r="O22926">
        <v>4</v>
      </c>
      <c r="P22926" t="s">
        <v>32</v>
      </c>
      <c r="Q22926">
        <v>74</v>
      </c>
      <c r="R22926">
        <v>40</v>
      </c>
      <c r="S22926">
        <f>IFERROR(IF(OR(C22926=3,C22926=4),(Q22926/R22926*35.5),(Q22926/R22926*35)),"")</f>
        <v>65.674999999999997</v>
      </c>
      <c r="T22926" s="46" t="s">
        <v>911</v>
      </c>
    </row>
    <row r="22927" spans="1:20" x14ac:dyDescent="0.5">
      <c r="A22927" s="4">
        <v>44329</v>
      </c>
      <c r="B22927" s="14">
        <v>0.31938657407407406</v>
      </c>
      <c r="C22927">
        <v>4</v>
      </c>
      <c r="D22927" t="s">
        <v>642</v>
      </c>
      <c r="E22927">
        <v>77</v>
      </c>
      <c r="F22927" t="s">
        <v>642</v>
      </c>
      <c r="G22927" s="14">
        <f>(B22927+"0:36:12")</f>
        <v>0.34452546296296294</v>
      </c>
      <c r="H22927" s="14"/>
      <c r="I22927" s="14"/>
      <c r="J22927">
        <v>1</v>
      </c>
      <c r="K22927" t="s">
        <v>642</v>
      </c>
      <c r="M22927" s="14">
        <v>0.34461805555555558</v>
      </c>
      <c r="N22927">
        <v>4</v>
      </c>
      <c r="O22927">
        <v>4</v>
      </c>
      <c r="P22927" t="s">
        <v>32</v>
      </c>
      <c r="Q22927">
        <v>75</v>
      </c>
      <c r="R22927">
        <v>38</v>
      </c>
      <c r="S22927">
        <f>IFERROR(IF(OR(C22927=3,C22927=4),(Q22927/R22927*35.5),(Q22927/R22927*35)),"")</f>
        <v>70.065789473684205</v>
      </c>
      <c r="T22927" t="s">
        <v>851</v>
      </c>
    </row>
    <row r="22928" spans="1:20" x14ac:dyDescent="0.5">
      <c r="A22928" s="4">
        <v>44329</v>
      </c>
      <c r="B22928" s="14">
        <v>0.44979166666666665</v>
      </c>
      <c r="C22928">
        <v>3</v>
      </c>
      <c r="D22928" t="s">
        <v>641</v>
      </c>
      <c r="E22928">
        <v>38</v>
      </c>
      <c r="F22928" t="s">
        <v>641</v>
      </c>
      <c r="S22928" t="str">
        <f t="shared" ref="S22928:S22955" si="165">IFERROR(IF(OR(C22928=3,C22928=4),(Q22928/R22928*35.5),(Q22928/R22928*30)),"")</f>
        <v/>
      </c>
    </row>
    <row r="22929" spans="1:19" x14ac:dyDescent="0.5">
      <c r="A22929" s="4">
        <v>44329</v>
      </c>
      <c r="B22929" s="14">
        <v>0.44989583333333333</v>
      </c>
      <c r="C22929">
        <v>3</v>
      </c>
      <c r="D22929" t="s">
        <v>641</v>
      </c>
      <c r="E22929">
        <v>38</v>
      </c>
      <c r="F22929" t="s">
        <v>641</v>
      </c>
      <c r="S22929" t="str">
        <f t="shared" si="165"/>
        <v/>
      </c>
    </row>
    <row r="22930" spans="1:19" x14ac:dyDescent="0.5">
      <c r="A22930" s="4">
        <v>44329</v>
      </c>
      <c r="B22930" s="14">
        <v>0.44996527777777778</v>
      </c>
      <c r="C22930">
        <v>3</v>
      </c>
      <c r="D22930" t="s">
        <v>641</v>
      </c>
      <c r="E22930">
        <v>38</v>
      </c>
      <c r="F22930" t="s">
        <v>641</v>
      </c>
      <c r="S22930" t="str">
        <f t="shared" si="165"/>
        <v/>
      </c>
    </row>
    <row r="22931" spans="1:19" x14ac:dyDescent="0.5">
      <c r="A22931" s="4">
        <v>44329</v>
      </c>
      <c r="B22931" s="14">
        <v>0.44998842592592592</v>
      </c>
      <c r="C22931">
        <v>3</v>
      </c>
      <c r="D22931" t="s">
        <v>641</v>
      </c>
      <c r="E22931">
        <v>38</v>
      </c>
      <c r="F22931" t="s">
        <v>641</v>
      </c>
      <c r="S22931" t="str">
        <f t="shared" si="165"/>
        <v/>
      </c>
    </row>
    <row r="22932" spans="1:19" x14ac:dyDescent="0.5">
      <c r="A22932" s="4">
        <v>44329</v>
      </c>
      <c r="B22932" s="14">
        <v>0.45</v>
      </c>
      <c r="C22932">
        <v>3</v>
      </c>
      <c r="D22932" t="s">
        <v>641</v>
      </c>
      <c r="E22932">
        <v>40</v>
      </c>
      <c r="F22932" t="s">
        <v>641</v>
      </c>
      <c r="S22932" t="str">
        <f t="shared" si="165"/>
        <v/>
      </c>
    </row>
    <row r="22933" spans="1:19" x14ac:dyDescent="0.5">
      <c r="A22933" s="4">
        <v>44329</v>
      </c>
      <c r="B22933" s="14">
        <v>0.45001157407407405</v>
      </c>
      <c r="C22933">
        <v>3</v>
      </c>
      <c r="D22933" t="s">
        <v>641</v>
      </c>
      <c r="E22933">
        <v>42</v>
      </c>
      <c r="F22933" t="s">
        <v>641</v>
      </c>
      <c r="S22933" t="str">
        <f t="shared" si="165"/>
        <v/>
      </c>
    </row>
    <row r="22934" spans="1:19" x14ac:dyDescent="0.5">
      <c r="A22934" s="4">
        <v>44329</v>
      </c>
      <c r="B22934" s="14">
        <v>0.45011574074074073</v>
      </c>
      <c r="C22934">
        <v>3</v>
      </c>
      <c r="D22934" t="s">
        <v>641</v>
      </c>
      <c r="E22934">
        <v>38</v>
      </c>
      <c r="F22934" t="s">
        <v>641</v>
      </c>
      <c r="S22934" t="str">
        <f t="shared" si="165"/>
        <v/>
      </c>
    </row>
    <row r="22935" spans="1:19" x14ac:dyDescent="0.5">
      <c r="A22935" s="4">
        <v>44329</v>
      </c>
      <c r="B22935" s="14">
        <v>0.45013888888888887</v>
      </c>
      <c r="C22935">
        <v>3</v>
      </c>
      <c r="D22935" t="s">
        <v>641</v>
      </c>
      <c r="E22935">
        <v>45</v>
      </c>
      <c r="F22935" t="s">
        <v>641</v>
      </c>
      <c r="S22935" t="str">
        <f t="shared" si="165"/>
        <v/>
      </c>
    </row>
    <row r="22936" spans="1:19" x14ac:dyDescent="0.5">
      <c r="A22936" s="4">
        <v>44329</v>
      </c>
      <c r="B22936" s="14">
        <v>0.45015046296296296</v>
      </c>
      <c r="C22936">
        <v>3</v>
      </c>
      <c r="D22936" t="s">
        <v>641</v>
      </c>
      <c r="E22936">
        <v>45</v>
      </c>
      <c r="F22936" t="s">
        <v>641</v>
      </c>
      <c r="S22936" t="str">
        <f t="shared" si="165"/>
        <v/>
      </c>
    </row>
    <row r="22937" spans="1:19" x14ac:dyDescent="0.5">
      <c r="A22937" s="4">
        <v>44329</v>
      </c>
      <c r="B22937" s="14">
        <v>0.45017361111111115</v>
      </c>
      <c r="C22937">
        <v>3</v>
      </c>
      <c r="D22937" t="s">
        <v>641</v>
      </c>
      <c r="E22937">
        <v>40</v>
      </c>
      <c r="F22937" t="s">
        <v>641</v>
      </c>
      <c r="S22937" t="str">
        <f t="shared" si="165"/>
        <v/>
      </c>
    </row>
    <row r="22938" spans="1:19" x14ac:dyDescent="0.5">
      <c r="A22938" s="4">
        <v>44329</v>
      </c>
      <c r="B22938" s="14">
        <v>0.51180555555555551</v>
      </c>
      <c r="C22938">
        <v>3</v>
      </c>
      <c r="D22938" t="s">
        <v>641</v>
      </c>
      <c r="E22938">
        <v>46</v>
      </c>
      <c r="F22938" t="s">
        <v>641</v>
      </c>
      <c r="S22938" t="str">
        <f t="shared" si="165"/>
        <v/>
      </c>
    </row>
    <row r="22939" spans="1:19" x14ac:dyDescent="0.5">
      <c r="A22939" s="4">
        <v>44329</v>
      </c>
      <c r="B22939" s="14">
        <v>0.51181712962962966</v>
      </c>
      <c r="C22939">
        <v>3</v>
      </c>
      <c r="D22939" t="s">
        <v>641</v>
      </c>
      <c r="E22939">
        <v>47</v>
      </c>
      <c r="F22939" t="s">
        <v>641</v>
      </c>
      <c r="S22939" t="str">
        <f t="shared" si="165"/>
        <v/>
      </c>
    </row>
    <row r="22940" spans="1:19" x14ac:dyDescent="0.5">
      <c r="A22940" s="4">
        <v>44329</v>
      </c>
      <c r="B22940" s="14">
        <v>0.5118287037037037</v>
      </c>
      <c r="C22940">
        <v>3</v>
      </c>
      <c r="D22940" t="s">
        <v>641</v>
      </c>
      <c r="E22940">
        <v>42</v>
      </c>
      <c r="F22940" t="s">
        <v>641</v>
      </c>
      <c r="S22940" t="str">
        <f t="shared" si="165"/>
        <v/>
      </c>
    </row>
    <row r="22941" spans="1:19" x14ac:dyDescent="0.5">
      <c r="A22941" s="4">
        <v>44329</v>
      </c>
      <c r="B22941" s="14">
        <v>0.51185185185185189</v>
      </c>
      <c r="C22941">
        <v>3</v>
      </c>
      <c r="D22941" t="s">
        <v>641</v>
      </c>
      <c r="E22941">
        <v>47</v>
      </c>
      <c r="F22941" t="s">
        <v>641</v>
      </c>
      <c r="S22941" t="str">
        <f t="shared" si="165"/>
        <v/>
      </c>
    </row>
    <row r="22942" spans="1:19" x14ac:dyDescent="0.5">
      <c r="A22942" s="4">
        <v>44329</v>
      </c>
      <c r="B22942" s="14">
        <v>0.51186342592592593</v>
      </c>
      <c r="C22942">
        <v>3</v>
      </c>
      <c r="D22942" t="s">
        <v>641</v>
      </c>
      <c r="E22942">
        <v>51</v>
      </c>
      <c r="F22942" t="s">
        <v>641</v>
      </c>
      <c r="S22942" t="str">
        <f t="shared" si="165"/>
        <v/>
      </c>
    </row>
    <row r="22943" spans="1:19" x14ac:dyDescent="0.5">
      <c r="A22943" s="4">
        <v>44329</v>
      </c>
      <c r="B22943" s="14">
        <v>0.51187499999999997</v>
      </c>
      <c r="C22943">
        <v>3</v>
      </c>
      <c r="D22943" t="s">
        <v>641</v>
      </c>
      <c r="E22943">
        <v>42</v>
      </c>
      <c r="F22943" t="s">
        <v>641</v>
      </c>
      <c r="S22943" t="str">
        <f t="shared" si="165"/>
        <v/>
      </c>
    </row>
    <row r="22944" spans="1:19" x14ac:dyDescent="0.5">
      <c r="A22944" s="4">
        <v>44329</v>
      </c>
      <c r="B22944" s="14">
        <v>0.51188657407407401</v>
      </c>
      <c r="C22944">
        <v>3</v>
      </c>
      <c r="D22944" t="s">
        <v>641</v>
      </c>
      <c r="E22944">
        <v>53</v>
      </c>
      <c r="F22944" t="s">
        <v>641</v>
      </c>
      <c r="S22944" t="str">
        <f t="shared" si="165"/>
        <v/>
      </c>
    </row>
    <row r="22945" spans="1:20" x14ac:dyDescent="0.5">
      <c r="A22945" s="4">
        <v>44329</v>
      </c>
      <c r="B22945" s="14">
        <v>0.51189814814814816</v>
      </c>
      <c r="C22945">
        <v>3</v>
      </c>
      <c r="D22945" t="s">
        <v>641</v>
      </c>
      <c r="E22945">
        <v>53</v>
      </c>
      <c r="F22945" t="s">
        <v>641</v>
      </c>
      <c r="S22945" t="str">
        <f t="shared" si="165"/>
        <v/>
      </c>
    </row>
    <row r="22946" spans="1:20" x14ac:dyDescent="0.5">
      <c r="A22946" s="4">
        <v>44329</v>
      </c>
      <c r="B22946" s="14">
        <v>0.5119097222222222</v>
      </c>
      <c r="C22946">
        <v>3</v>
      </c>
      <c r="D22946" t="s">
        <v>641</v>
      </c>
      <c r="E22946">
        <v>49</v>
      </c>
      <c r="F22946" t="s">
        <v>641</v>
      </c>
      <c r="S22946" t="str">
        <f t="shared" si="165"/>
        <v/>
      </c>
    </row>
    <row r="22947" spans="1:20" x14ac:dyDescent="0.5">
      <c r="A22947" s="4">
        <v>44329</v>
      </c>
      <c r="B22947" s="14">
        <v>0.51192129629629635</v>
      </c>
      <c r="C22947">
        <v>3</v>
      </c>
      <c r="D22947" t="s">
        <v>641</v>
      </c>
      <c r="E22947">
        <v>52</v>
      </c>
      <c r="F22947" t="s">
        <v>641</v>
      </c>
      <c r="S22947" t="str">
        <f t="shared" si="165"/>
        <v/>
      </c>
    </row>
    <row r="22948" spans="1:20" x14ac:dyDescent="0.5">
      <c r="A22948" s="4">
        <v>44329</v>
      </c>
      <c r="B22948" s="14">
        <v>0.51194444444444442</v>
      </c>
      <c r="C22948">
        <v>3</v>
      </c>
      <c r="D22948" t="s">
        <v>641</v>
      </c>
      <c r="E22948">
        <v>48</v>
      </c>
      <c r="F22948" t="s">
        <v>641</v>
      </c>
      <c r="S22948" t="str">
        <f t="shared" si="165"/>
        <v/>
      </c>
    </row>
    <row r="22949" spans="1:20" x14ac:dyDescent="0.5">
      <c r="A22949" s="4">
        <v>44329</v>
      </c>
      <c r="B22949" s="14">
        <v>0.51195601851851846</v>
      </c>
      <c r="C22949">
        <v>3</v>
      </c>
      <c r="D22949" t="s">
        <v>641</v>
      </c>
      <c r="E22949">
        <v>44</v>
      </c>
      <c r="F22949" t="s">
        <v>641</v>
      </c>
      <c r="S22949" t="str">
        <f t="shared" si="165"/>
        <v/>
      </c>
    </row>
    <row r="22950" spans="1:20" x14ac:dyDescent="0.5">
      <c r="A22950" s="4">
        <v>44329</v>
      </c>
      <c r="B22950" s="14">
        <v>0.51197916666666665</v>
      </c>
      <c r="C22950">
        <v>3</v>
      </c>
      <c r="D22950" t="s">
        <v>641</v>
      </c>
      <c r="E22950">
        <v>49</v>
      </c>
      <c r="F22950" t="s">
        <v>641</v>
      </c>
      <c r="S22950" t="str">
        <f t="shared" si="165"/>
        <v/>
      </c>
    </row>
    <row r="22951" spans="1:20" x14ac:dyDescent="0.5">
      <c r="A22951" s="4">
        <v>44329</v>
      </c>
      <c r="B22951" s="14">
        <v>0.51200231481481484</v>
      </c>
      <c r="C22951">
        <v>3</v>
      </c>
      <c r="D22951" t="s">
        <v>641</v>
      </c>
      <c r="E22951">
        <v>46</v>
      </c>
      <c r="F22951" t="s">
        <v>641</v>
      </c>
      <c r="S22951" t="str">
        <f t="shared" si="165"/>
        <v/>
      </c>
    </row>
    <row r="22952" spans="1:20" x14ac:dyDescent="0.5">
      <c r="A22952" s="4">
        <v>44329</v>
      </c>
      <c r="B22952" s="14">
        <v>0.5718981481481481</v>
      </c>
      <c r="C22952">
        <v>3</v>
      </c>
      <c r="D22952" t="s">
        <v>641</v>
      </c>
      <c r="E22952">
        <v>39</v>
      </c>
      <c r="F22952" t="s">
        <v>641</v>
      </c>
      <c r="S22952" t="str">
        <f t="shared" si="165"/>
        <v/>
      </c>
    </row>
    <row r="22953" spans="1:20" x14ac:dyDescent="0.5">
      <c r="A22953" s="4">
        <v>44329</v>
      </c>
      <c r="B22953" s="14">
        <v>0.57222222222222219</v>
      </c>
      <c r="C22953">
        <v>3</v>
      </c>
      <c r="D22953" t="s">
        <v>641</v>
      </c>
      <c r="E22953">
        <v>39</v>
      </c>
      <c r="F22953" t="s">
        <v>641</v>
      </c>
      <c r="S22953" t="str">
        <f t="shared" si="165"/>
        <v/>
      </c>
    </row>
    <row r="22954" spans="1:20" x14ac:dyDescent="0.5">
      <c r="A22954" s="4">
        <v>44329</v>
      </c>
      <c r="B22954" s="14">
        <v>0.57246527777777778</v>
      </c>
      <c r="C22954">
        <v>3</v>
      </c>
      <c r="D22954" t="s">
        <v>641</v>
      </c>
      <c r="E22954">
        <v>40</v>
      </c>
      <c r="F22954" t="s">
        <v>641</v>
      </c>
      <c r="S22954" t="str">
        <f t="shared" si="165"/>
        <v/>
      </c>
    </row>
    <row r="22955" spans="1:20" x14ac:dyDescent="0.5">
      <c r="A22955" s="4">
        <v>44329</v>
      </c>
      <c r="B22955" s="14">
        <v>0.57879629629629636</v>
      </c>
      <c r="C22955">
        <v>3</v>
      </c>
      <c r="D22955" t="s">
        <v>641</v>
      </c>
      <c r="E22955">
        <v>31</v>
      </c>
      <c r="F22955" t="s">
        <v>641</v>
      </c>
      <c r="S22955" t="str">
        <f t="shared" si="165"/>
        <v/>
      </c>
    </row>
    <row r="22956" spans="1:20" x14ac:dyDescent="0.5">
      <c r="A22956" s="4">
        <v>44329</v>
      </c>
      <c r="B22956" s="14">
        <v>0.89287037037037031</v>
      </c>
      <c r="C22956">
        <v>4</v>
      </c>
      <c r="D22956" t="s">
        <v>642</v>
      </c>
      <c r="E22956">
        <v>73</v>
      </c>
      <c r="F22956" t="s">
        <v>642</v>
      </c>
      <c r="G22956" s="14">
        <f>(B22956+"0:36:12")</f>
        <v>0.91800925925925925</v>
      </c>
      <c r="H22956" s="14"/>
      <c r="I22956" s="14"/>
      <c r="J22956">
        <v>1</v>
      </c>
      <c r="K22956" t="s">
        <v>642</v>
      </c>
      <c r="M22956" s="14">
        <v>0.91817129629629635</v>
      </c>
      <c r="N22956">
        <v>4</v>
      </c>
      <c r="O22956">
        <v>4</v>
      </c>
      <c r="P22956" t="s">
        <v>32</v>
      </c>
      <c r="Q22956">
        <v>79</v>
      </c>
      <c r="R22956">
        <v>40</v>
      </c>
      <c r="S22956">
        <f>IFERROR(IF(OR(C22956=3,C22956=4),(Q22956/R22956*35.5),(Q22956/R22956*35)),"")</f>
        <v>70.112499999999997</v>
      </c>
      <c r="T22956" t="s">
        <v>911</v>
      </c>
    </row>
    <row r="22957" spans="1:20" x14ac:dyDescent="0.5">
      <c r="A22957" s="4">
        <v>44329</v>
      </c>
      <c r="B22957" s="14">
        <v>0.91577546296296297</v>
      </c>
      <c r="C22957">
        <v>4</v>
      </c>
      <c r="D22957" t="s">
        <v>646</v>
      </c>
      <c r="E22957">
        <v>56</v>
      </c>
      <c r="F22957" t="s">
        <v>646</v>
      </c>
      <c r="G22957" s="14">
        <f>(B22957+"0:36:12")</f>
        <v>0.9409143518518519</v>
      </c>
      <c r="H22957" s="14"/>
      <c r="I22957" s="14"/>
      <c r="J22957">
        <v>2</v>
      </c>
      <c r="S22957" t="str">
        <f>IFERROR(IF(OR(C22957=3,C22957=4),(Q22957/R22957*35.5),(Q22957/R22957*30)),"")</f>
        <v/>
      </c>
      <c r="T22957" s="46" t="s">
        <v>912</v>
      </c>
    </row>
    <row r="22958" spans="1:20" x14ac:dyDescent="0.5">
      <c r="A22958" s="4">
        <v>44329</v>
      </c>
      <c r="B22958" s="14">
        <v>0.94589120370370372</v>
      </c>
      <c r="C22958">
        <v>4</v>
      </c>
      <c r="D22958" t="s">
        <v>642</v>
      </c>
      <c r="E22958">
        <v>53</v>
      </c>
      <c r="F22958" t="s">
        <v>642</v>
      </c>
      <c r="G22958" s="14">
        <f>(B22958+"0:36:12")</f>
        <v>0.97103009259259265</v>
      </c>
      <c r="H22958" s="14"/>
      <c r="I22958" s="14"/>
      <c r="J22958">
        <v>2</v>
      </c>
      <c r="S22958" t="str">
        <f>IFERROR(IF(OR(C22958=3,C22958=4),(Q22958/R22958*35.5),(Q22958/R22958*30)),"")</f>
        <v/>
      </c>
      <c r="T22958" s="46" t="s">
        <v>912</v>
      </c>
    </row>
    <row r="22959" spans="1:20" x14ac:dyDescent="0.5">
      <c r="A22959" s="4">
        <v>44329</v>
      </c>
      <c r="B22959" s="14">
        <v>0.33082175925925927</v>
      </c>
      <c r="C22959">
        <v>4</v>
      </c>
      <c r="D22959" t="s">
        <v>646</v>
      </c>
      <c r="E22959">
        <v>88</v>
      </c>
      <c r="F22959" t="s">
        <v>646</v>
      </c>
      <c r="G22959" s="14">
        <f>(B22959+"0:36:12")</f>
        <v>0.35596064814814815</v>
      </c>
      <c r="H22959" s="14"/>
      <c r="I22959" s="14"/>
      <c r="J22959">
        <v>1</v>
      </c>
      <c r="K22959" t="s">
        <v>913</v>
      </c>
      <c r="M22959" s="14">
        <v>0.3560532407407408</v>
      </c>
      <c r="N22959">
        <v>4</v>
      </c>
      <c r="O22959">
        <v>4</v>
      </c>
      <c r="P22959" t="s">
        <v>32</v>
      </c>
      <c r="Q22959">
        <v>70</v>
      </c>
      <c r="R22959">
        <v>35</v>
      </c>
      <c r="S22959">
        <f>IFERROR(IF(OR(C22959=3,C22959=4),(Q22959/R22959*35.5),(Q22959/R22959*35)),"")</f>
        <v>71</v>
      </c>
      <c r="T22959" t="s">
        <v>851</v>
      </c>
    </row>
    <row r="22960" spans="1:20" x14ac:dyDescent="0.5">
      <c r="A22960" s="4">
        <v>44329</v>
      </c>
      <c r="B22960" s="14">
        <v>0.98729166666666668</v>
      </c>
      <c r="C22960">
        <v>3</v>
      </c>
      <c r="D22960" t="s">
        <v>641</v>
      </c>
      <c r="E22960">
        <v>38</v>
      </c>
      <c r="F22960" t="s">
        <v>641</v>
      </c>
      <c r="S22960" t="str">
        <f t="shared" ref="S22960:S22981" si="166">IFERROR(IF(OR(C22960=3,C22960=4),(Q22960/R22960*35.5),(Q22960/R22960*30)),"")</f>
        <v/>
      </c>
    </row>
    <row r="22961" spans="1:19" x14ac:dyDescent="0.5">
      <c r="A22961" s="4">
        <v>44329</v>
      </c>
      <c r="B22961" s="14">
        <v>0.98729166666666668</v>
      </c>
      <c r="C22961">
        <v>3</v>
      </c>
      <c r="D22961" t="s">
        <v>641</v>
      </c>
      <c r="E22961">
        <v>46</v>
      </c>
      <c r="F22961" t="s">
        <v>641</v>
      </c>
      <c r="S22961" t="str">
        <f t="shared" si="166"/>
        <v/>
      </c>
    </row>
    <row r="22962" spans="1:19" x14ac:dyDescent="0.5">
      <c r="A22962" s="4">
        <v>44329</v>
      </c>
      <c r="B22962" s="14">
        <v>0.98733796296296295</v>
      </c>
      <c r="C22962">
        <v>3</v>
      </c>
      <c r="D22962" t="s">
        <v>641</v>
      </c>
      <c r="E22962">
        <v>41</v>
      </c>
      <c r="F22962" t="s">
        <v>641</v>
      </c>
      <c r="S22962" t="str">
        <f t="shared" si="166"/>
        <v/>
      </c>
    </row>
    <row r="22963" spans="1:19" x14ac:dyDescent="0.5">
      <c r="A22963" s="4">
        <v>44329</v>
      </c>
      <c r="B22963" s="14">
        <v>0.98736111111111102</v>
      </c>
      <c r="C22963">
        <v>3</v>
      </c>
      <c r="D22963" t="s">
        <v>641</v>
      </c>
      <c r="E22963">
        <v>44</v>
      </c>
      <c r="F22963" t="s">
        <v>641</v>
      </c>
      <c r="S22963" t="str">
        <f t="shared" si="166"/>
        <v/>
      </c>
    </row>
    <row r="22964" spans="1:19" x14ac:dyDescent="0.5">
      <c r="A22964" s="4">
        <v>44329</v>
      </c>
      <c r="B22964" s="14">
        <v>0.98737268518518517</v>
      </c>
      <c r="C22964">
        <v>3</v>
      </c>
      <c r="D22964" t="s">
        <v>641</v>
      </c>
      <c r="E22964">
        <v>45</v>
      </c>
      <c r="F22964" t="s">
        <v>641</v>
      </c>
      <c r="S22964" t="str">
        <f t="shared" si="166"/>
        <v/>
      </c>
    </row>
    <row r="22965" spans="1:19" x14ac:dyDescent="0.5">
      <c r="A22965" s="4">
        <v>44329</v>
      </c>
      <c r="B22965" s="14">
        <v>0.9874074074074074</v>
      </c>
      <c r="C22965">
        <v>3</v>
      </c>
      <c r="D22965" t="s">
        <v>641</v>
      </c>
      <c r="E22965">
        <v>42</v>
      </c>
      <c r="F22965" t="s">
        <v>641</v>
      </c>
      <c r="S22965" t="str">
        <f t="shared" si="166"/>
        <v/>
      </c>
    </row>
    <row r="22966" spans="1:19" x14ac:dyDescent="0.5">
      <c r="A22966" s="4">
        <v>44329</v>
      </c>
      <c r="B22966" s="14">
        <v>0.98743055555555559</v>
      </c>
      <c r="C22966">
        <v>3</v>
      </c>
      <c r="D22966" t="s">
        <v>641</v>
      </c>
      <c r="E22966">
        <v>45</v>
      </c>
      <c r="F22966" t="s">
        <v>641</v>
      </c>
      <c r="S22966" t="str">
        <f t="shared" si="166"/>
        <v/>
      </c>
    </row>
    <row r="22967" spans="1:19" x14ac:dyDescent="0.5">
      <c r="A22967" s="4">
        <v>44329</v>
      </c>
      <c r="B22967" s="14">
        <v>0.98745370370370367</v>
      </c>
      <c r="C22967">
        <v>3</v>
      </c>
      <c r="D22967" t="s">
        <v>641</v>
      </c>
      <c r="E22967">
        <v>42</v>
      </c>
      <c r="F22967" t="s">
        <v>641</v>
      </c>
      <c r="S22967" t="str">
        <f t="shared" si="166"/>
        <v/>
      </c>
    </row>
    <row r="22968" spans="1:19" x14ac:dyDescent="0.5">
      <c r="A22968" s="4">
        <v>44329</v>
      </c>
      <c r="B22968" s="14">
        <v>0.98746527777777782</v>
      </c>
      <c r="C22968">
        <v>3</v>
      </c>
      <c r="D22968" t="s">
        <v>641</v>
      </c>
      <c r="E22968">
        <v>45</v>
      </c>
      <c r="F22968" t="s">
        <v>641</v>
      </c>
      <c r="S22968" t="str">
        <f t="shared" si="166"/>
        <v/>
      </c>
    </row>
    <row r="22969" spans="1:19" x14ac:dyDescent="0.5">
      <c r="A22969" s="4">
        <v>44329</v>
      </c>
      <c r="B22969" s="14">
        <v>0.98748842592592589</v>
      </c>
      <c r="C22969">
        <v>3</v>
      </c>
      <c r="D22969" t="s">
        <v>641</v>
      </c>
      <c r="E22969">
        <v>39</v>
      </c>
      <c r="F22969" t="s">
        <v>641</v>
      </c>
      <c r="S22969" t="str">
        <f t="shared" si="166"/>
        <v/>
      </c>
    </row>
    <row r="22970" spans="1:19" x14ac:dyDescent="0.5">
      <c r="A22970" s="4">
        <v>44329</v>
      </c>
      <c r="B22970" s="14">
        <v>0.98749999999999993</v>
      </c>
      <c r="C22970">
        <v>3</v>
      </c>
      <c r="D22970" t="s">
        <v>641</v>
      </c>
      <c r="E22970">
        <v>39</v>
      </c>
      <c r="F22970" t="s">
        <v>641</v>
      </c>
      <c r="S22970" t="str">
        <f t="shared" si="166"/>
        <v/>
      </c>
    </row>
    <row r="22971" spans="1:19" x14ac:dyDescent="0.5">
      <c r="A22971" s="4">
        <v>44329</v>
      </c>
      <c r="B22971" s="14">
        <v>0.98752314814814823</v>
      </c>
      <c r="C22971">
        <v>3</v>
      </c>
      <c r="D22971" t="s">
        <v>641</v>
      </c>
      <c r="E22971">
        <v>43</v>
      </c>
      <c r="F22971" t="s">
        <v>641</v>
      </c>
      <c r="S22971" t="str">
        <f t="shared" si="166"/>
        <v/>
      </c>
    </row>
    <row r="22972" spans="1:19" x14ac:dyDescent="0.5">
      <c r="A22972" s="4">
        <v>44329</v>
      </c>
      <c r="B22972" s="14">
        <v>0.98754629629629631</v>
      </c>
      <c r="C22972">
        <v>3</v>
      </c>
      <c r="D22972" t="s">
        <v>641</v>
      </c>
      <c r="E22972">
        <v>43</v>
      </c>
      <c r="F22972" t="s">
        <v>641</v>
      </c>
      <c r="S22972" t="str">
        <f t="shared" si="166"/>
        <v/>
      </c>
    </row>
    <row r="22973" spans="1:19" x14ac:dyDescent="0.5">
      <c r="A22973" s="4">
        <v>44329</v>
      </c>
      <c r="B22973" s="14">
        <v>0.98755787037037035</v>
      </c>
      <c r="C22973">
        <v>3</v>
      </c>
      <c r="D22973" t="s">
        <v>641</v>
      </c>
      <c r="E22973">
        <v>42</v>
      </c>
      <c r="F22973" t="s">
        <v>641</v>
      </c>
      <c r="S22973" t="str">
        <f t="shared" si="166"/>
        <v/>
      </c>
    </row>
    <row r="22974" spans="1:19" x14ac:dyDescent="0.5">
      <c r="A22974" s="4">
        <v>44329</v>
      </c>
      <c r="B22974" s="14">
        <v>0.98759259259259258</v>
      </c>
      <c r="C22974">
        <v>3</v>
      </c>
      <c r="D22974" t="s">
        <v>641</v>
      </c>
      <c r="E22974">
        <v>46</v>
      </c>
      <c r="F22974" t="s">
        <v>641</v>
      </c>
      <c r="S22974" t="str">
        <f t="shared" si="166"/>
        <v/>
      </c>
    </row>
    <row r="22975" spans="1:19" x14ac:dyDescent="0.5">
      <c r="A22975" s="4">
        <v>44329</v>
      </c>
      <c r="B22975" s="14">
        <v>0.98761574074074077</v>
      </c>
      <c r="C22975">
        <v>3</v>
      </c>
      <c r="D22975" t="s">
        <v>641</v>
      </c>
      <c r="E22975">
        <v>43</v>
      </c>
      <c r="F22975" t="s">
        <v>641</v>
      </c>
      <c r="S22975" t="str">
        <f t="shared" si="166"/>
        <v/>
      </c>
    </row>
    <row r="22976" spans="1:19" x14ac:dyDescent="0.5">
      <c r="A22976" s="4">
        <v>44329</v>
      </c>
      <c r="B22976" s="14">
        <v>0.98765046296296299</v>
      </c>
      <c r="C22976">
        <v>3</v>
      </c>
      <c r="D22976" t="s">
        <v>641</v>
      </c>
      <c r="E22976">
        <v>38</v>
      </c>
      <c r="F22976" t="s">
        <v>641</v>
      </c>
      <c r="S22976" t="str">
        <f t="shared" si="166"/>
        <v/>
      </c>
    </row>
    <row r="22977" spans="1:20" x14ac:dyDescent="0.5">
      <c r="A22977" s="4">
        <v>44329</v>
      </c>
      <c r="B22977" s="14">
        <v>0.98767361111111107</v>
      </c>
      <c r="C22977">
        <v>3</v>
      </c>
      <c r="D22977" t="s">
        <v>641</v>
      </c>
      <c r="E22977">
        <v>39</v>
      </c>
      <c r="F22977" t="s">
        <v>641</v>
      </c>
      <c r="S22977" t="str">
        <f t="shared" si="166"/>
        <v/>
      </c>
    </row>
    <row r="22978" spans="1:20" x14ac:dyDescent="0.5">
      <c r="A22978" s="4">
        <v>44329</v>
      </c>
      <c r="B22978" s="14">
        <v>0.98777777777777775</v>
      </c>
      <c r="C22978">
        <v>3</v>
      </c>
      <c r="D22978" t="s">
        <v>641</v>
      </c>
      <c r="E22978">
        <v>38</v>
      </c>
      <c r="F22978" t="s">
        <v>641</v>
      </c>
      <c r="S22978" t="str">
        <f t="shared" si="166"/>
        <v/>
      </c>
    </row>
    <row r="22979" spans="1:20" x14ac:dyDescent="0.5">
      <c r="A22979" s="4">
        <v>44329</v>
      </c>
      <c r="B22979" s="14">
        <v>0.98829861111111106</v>
      </c>
      <c r="C22979">
        <v>4</v>
      </c>
      <c r="D22979" t="s">
        <v>641</v>
      </c>
      <c r="E22979">
        <v>45</v>
      </c>
      <c r="F22979" t="s">
        <v>641</v>
      </c>
      <c r="S22979" t="str">
        <f t="shared" si="166"/>
        <v/>
      </c>
    </row>
    <row r="22980" spans="1:20" x14ac:dyDescent="0.5">
      <c r="A22980" s="4">
        <v>44329</v>
      </c>
      <c r="B22980" s="14">
        <v>0.99616898148148147</v>
      </c>
      <c r="C22980">
        <v>4</v>
      </c>
      <c r="D22980" t="s">
        <v>641</v>
      </c>
      <c r="E22980">
        <v>40</v>
      </c>
      <c r="F22980" t="s">
        <v>641</v>
      </c>
      <c r="G22980" s="14">
        <f t="shared" ref="G22980:G22987" si="167">(B22980+"0:36:27")</f>
        <v>1.0214814814814814</v>
      </c>
      <c r="H22980" s="14"/>
      <c r="I22980" s="14"/>
      <c r="J22980">
        <v>2</v>
      </c>
      <c r="S22980" t="str">
        <f t="shared" si="166"/>
        <v/>
      </c>
      <c r="T22980" s="46" t="s">
        <v>912</v>
      </c>
    </row>
    <row r="22981" spans="1:20" x14ac:dyDescent="0.5">
      <c r="A22981" s="4">
        <v>44330</v>
      </c>
      <c r="B22981" s="14">
        <v>1.9212962962962962E-3</v>
      </c>
      <c r="C22981">
        <v>4</v>
      </c>
      <c r="D22981" t="s">
        <v>642</v>
      </c>
      <c r="E22981">
        <v>82</v>
      </c>
      <c r="F22981" t="s">
        <v>642</v>
      </c>
      <c r="G22981" s="14">
        <f t="shared" si="167"/>
        <v>2.7233796296296298E-2</v>
      </c>
      <c r="H22981" s="14"/>
      <c r="I22981" s="14"/>
      <c r="J22981">
        <v>2</v>
      </c>
      <c r="S22981" t="str">
        <f t="shared" si="166"/>
        <v/>
      </c>
      <c r="T22981" s="46" t="s">
        <v>912</v>
      </c>
    </row>
    <row r="22982" spans="1:20" x14ac:dyDescent="0.5">
      <c r="A22982" s="4">
        <v>44330</v>
      </c>
      <c r="B22982" s="14">
        <v>0.92931712962962953</v>
      </c>
      <c r="C22982">
        <v>1</v>
      </c>
      <c r="D22982" t="s">
        <v>642</v>
      </c>
      <c r="E22982">
        <v>104</v>
      </c>
      <c r="F22982" t="s">
        <v>642</v>
      </c>
      <c r="G22982" s="14">
        <f t="shared" si="167"/>
        <v>0.95462962962962949</v>
      </c>
      <c r="H22982" s="14"/>
      <c r="I22982" s="14"/>
      <c r="J22982">
        <v>1</v>
      </c>
      <c r="K22982" t="s">
        <v>642</v>
      </c>
      <c r="M22982" s="14">
        <v>0.95472222222222225</v>
      </c>
      <c r="N22982">
        <v>1</v>
      </c>
      <c r="O22982">
        <v>1</v>
      </c>
      <c r="P22982" t="s">
        <v>32</v>
      </c>
      <c r="Q22982">
        <v>52</v>
      </c>
      <c r="R22982">
        <v>35</v>
      </c>
      <c r="S22982">
        <f>IFERROR(IF(OR(C22982=3,C22982=4),(Q22982/R22982*35.5),(Q22982/R22982*35)),"")</f>
        <v>52</v>
      </c>
      <c r="T22982" t="s">
        <v>911</v>
      </c>
    </row>
    <row r="22983" spans="1:20" x14ac:dyDescent="0.5">
      <c r="A22983" s="4">
        <v>44330</v>
      </c>
      <c r="B22983" s="14">
        <v>0.95496527777777773</v>
      </c>
      <c r="C22983">
        <v>2</v>
      </c>
      <c r="D22983" t="s">
        <v>641</v>
      </c>
      <c r="E22983">
        <v>48</v>
      </c>
      <c r="F22983" t="s">
        <v>646</v>
      </c>
      <c r="G22983" s="14">
        <f t="shared" si="167"/>
        <v>0.98027777777777769</v>
      </c>
      <c r="H22983" s="14"/>
      <c r="I22983" s="14"/>
      <c r="J22983">
        <v>1</v>
      </c>
      <c r="K22983" t="s">
        <v>913</v>
      </c>
      <c r="M22983" s="14">
        <v>0.98038194444444438</v>
      </c>
      <c r="N22983">
        <v>1</v>
      </c>
      <c r="O22983">
        <v>2</v>
      </c>
      <c r="P22983" t="s">
        <v>32</v>
      </c>
      <c r="Q22983">
        <v>58</v>
      </c>
      <c r="R22983">
        <v>37</v>
      </c>
      <c r="S22983">
        <f>IFERROR(IF(OR(C22983=3,C22983=4),(Q22983/R22983*35.5),(Q22983/R22983*35)),"")</f>
        <v>54.864864864864863</v>
      </c>
      <c r="T22983" t="s">
        <v>911</v>
      </c>
    </row>
    <row r="22984" spans="1:20" x14ac:dyDescent="0.5">
      <c r="A22984" s="4">
        <v>44330</v>
      </c>
      <c r="B22984" s="14">
        <v>1.7453703703703704E-2</v>
      </c>
      <c r="C22984">
        <v>4</v>
      </c>
      <c r="D22984" t="s">
        <v>642</v>
      </c>
      <c r="E22984">
        <v>89</v>
      </c>
      <c r="F22984" t="s">
        <v>642</v>
      </c>
      <c r="G22984" s="14">
        <f t="shared" si="167"/>
        <v>4.2766203703703709E-2</v>
      </c>
      <c r="H22984" s="14"/>
      <c r="I22984" s="14"/>
      <c r="J22984">
        <v>2</v>
      </c>
      <c r="S22984" t="str">
        <f>IFERROR(IF(OR(C22984=3,C22984=4),(Q22984/R22984*35.5),(Q22984/R22984*30)),"")</f>
        <v/>
      </c>
      <c r="T22984" s="46" t="s">
        <v>912</v>
      </c>
    </row>
    <row r="22985" spans="1:20" x14ac:dyDescent="0.5">
      <c r="A22985" s="4">
        <v>44330</v>
      </c>
      <c r="B22985" s="14">
        <v>2.0798611111111111E-2</v>
      </c>
      <c r="C22985">
        <v>4</v>
      </c>
      <c r="D22985" t="s">
        <v>646</v>
      </c>
      <c r="E22985">
        <v>62</v>
      </c>
      <c r="F22985" t="s">
        <v>646</v>
      </c>
      <c r="G22985" s="14">
        <f t="shared" si="167"/>
        <v>4.6111111111111117E-2</v>
      </c>
      <c r="H22985" s="14"/>
      <c r="I22985" s="14"/>
      <c r="J22985">
        <v>2</v>
      </c>
      <c r="S22985" t="str">
        <f>IFERROR(IF(OR(C22985=3,C22985=4),(Q22985/R22985*35.5),(Q22985/R22985*30)),"")</f>
        <v/>
      </c>
      <c r="T22985" s="46" t="s">
        <v>912</v>
      </c>
    </row>
    <row r="22986" spans="1:20" x14ac:dyDescent="0.5">
      <c r="A22986" s="4">
        <v>44330</v>
      </c>
      <c r="B22986" s="14">
        <v>5.9062499999999997E-2</v>
      </c>
      <c r="C22986">
        <v>1</v>
      </c>
      <c r="D22986" t="s">
        <v>641</v>
      </c>
      <c r="E22986">
        <v>59</v>
      </c>
      <c r="F22986" t="s">
        <v>642</v>
      </c>
      <c r="G22986" s="14">
        <f t="shared" si="167"/>
        <v>8.4375000000000006E-2</v>
      </c>
      <c r="H22986" s="14"/>
      <c r="I22986" s="14"/>
      <c r="J22986">
        <v>1</v>
      </c>
      <c r="K22986" t="s">
        <v>642</v>
      </c>
      <c r="M22986" s="14">
        <v>8.4374999999999992E-2</v>
      </c>
      <c r="N22986">
        <v>1</v>
      </c>
      <c r="O22986">
        <v>1</v>
      </c>
      <c r="P22986" t="s">
        <v>32</v>
      </c>
      <c r="Q22986">
        <v>63</v>
      </c>
      <c r="R22986">
        <v>35</v>
      </c>
      <c r="S22986">
        <f>IFERROR(IF(OR(C22986=3,C22986=4),(Q22986/R22986*35.5),(Q22986/R22986*35)),"")</f>
        <v>63</v>
      </c>
      <c r="T22986" t="s">
        <v>911</v>
      </c>
    </row>
    <row r="22987" spans="1:20" x14ac:dyDescent="0.5">
      <c r="A22987" s="4">
        <v>44330</v>
      </c>
      <c r="B22987" s="14">
        <v>2.3472222222222217E-2</v>
      </c>
      <c r="C22987">
        <v>1</v>
      </c>
      <c r="D22987" t="s">
        <v>646</v>
      </c>
      <c r="E22987">
        <v>55</v>
      </c>
      <c r="F22987" t="s">
        <v>646</v>
      </c>
      <c r="G22987" s="14">
        <f t="shared" si="167"/>
        <v>4.8784722222222215E-2</v>
      </c>
      <c r="H22987" s="14"/>
      <c r="I22987" s="14"/>
      <c r="J22987">
        <v>1</v>
      </c>
      <c r="K22987" t="s">
        <v>913</v>
      </c>
      <c r="M22987" s="14">
        <v>4.8784722222222222E-2</v>
      </c>
      <c r="N22987">
        <v>1</v>
      </c>
      <c r="O22987">
        <v>1</v>
      </c>
      <c r="P22987" t="s">
        <v>32</v>
      </c>
      <c r="Q22987">
        <v>65</v>
      </c>
      <c r="R22987">
        <v>35</v>
      </c>
      <c r="S22987">
        <f>IFERROR(IF(OR(C22987=3,C22987=4),(Q22987/R22987*35.5),(Q22987/R22987*35)),"")</f>
        <v>65</v>
      </c>
      <c r="T22987" t="s">
        <v>911</v>
      </c>
    </row>
    <row r="22988" spans="1:20" x14ac:dyDescent="0.5">
      <c r="A22988" s="4">
        <v>44330</v>
      </c>
      <c r="B22988" s="14">
        <v>0.96203703703703702</v>
      </c>
      <c r="C22988">
        <v>1</v>
      </c>
      <c r="D22988" t="s">
        <v>646</v>
      </c>
      <c r="E22988">
        <v>64</v>
      </c>
      <c r="F22988" t="s">
        <v>646</v>
      </c>
      <c r="G22988" s="14">
        <f>(B22988+"0:36:36")</f>
        <v>0.98745370370370367</v>
      </c>
      <c r="H22988" s="14"/>
      <c r="I22988" s="14"/>
      <c r="J22988">
        <v>1</v>
      </c>
      <c r="K22988" t="s">
        <v>913</v>
      </c>
      <c r="M22988" s="14">
        <v>0.98745370370370367</v>
      </c>
      <c r="N22988">
        <v>1</v>
      </c>
      <c r="O22988">
        <v>1</v>
      </c>
      <c r="P22988" t="s">
        <v>32</v>
      </c>
      <c r="Q22988">
        <v>67</v>
      </c>
      <c r="R22988">
        <v>36</v>
      </c>
      <c r="S22988">
        <f>IFERROR(IF(OR(C22988=3,C22988=4),(Q22988/R22988*35.5),(Q22988/R22988*35)),"")</f>
        <v>65.138888888888886</v>
      </c>
      <c r="T22988" t="s">
        <v>911</v>
      </c>
    </row>
    <row r="22989" spans="1:20" x14ac:dyDescent="0.5">
      <c r="A22989" s="4">
        <v>44330</v>
      </c>
      <c r="B22989" s="14">
        <v>6.4814814814814813E-3</v>
      </c>
      <c r="C22989">
        <v>4</v>
      </c>
      <c r="D22989" t="s">
        <v>646</v>
      </c>
      <c r="E22989">
        <v>83</v>
      </c>
      <c r="F22989" t="s">
        <v>646</v>
      </c>
      <c r="G22989" s="14">
        <f t="shared" ref="G22989:G23040" si="168">(B22989+"0:36:27")</f>
        <v>3.1793981481481486E-2</v>
      </c>
      <c r="H22989" s="14"/>
      <c r="I22989" s="14"/>
      <c r="J22989">
        <v>1</v>
      </c>
      <c r="K22989" t="s">
        <v>913</v>
      </c>
      <c r="M22989" s="14">
        <v>3.1793981481481479E-2</v>
      </c>
      <c r="N22989">
        <v>4</v>
      </c>
      <c r="O22989">
        <v>4</v>
      </c>
      <c r="P22989" t="s">
        <v>32</v>
      </c>
      <c r="Q22989">
        <v>62</v>
      </c>
      <c r="R22989">
        <v>39</v>
      </c>
      <c r="S22989">
        <f>IFERROR(IF(OR(C22989=3,C22989=4),(Q22989/R22989*35.5),(Q22989/R22989*35)),"")</f>
        <v>56.435897435897431</v>
      </c>
      <c r="T22989" s="46" t="s">
        <v>911</v>
      </c>
    </row>
    <row r="22990" spans="1:20" x14ac:dyDescent="0.5">
      <c r="A22990" s="4">
        <v>44330</v>
      </c>
      <c r="B22990" s="14">
        <v>6.5949074074074077E-2</v>
      </c>
      <c r="C22990">
        <v>3</v>
      </c>
      <c r="D22990" t="s">
        <v>641</v>
      </c>
      <c r="E22990">
        <v>46</v>
      </c>
      <c r="F22990" t="s">
        <v>641</v>
      </c>
      <c r="G22990" s="14">
        <f t="shared" si="168"/>
        <v>9.1261574074074078E-2</v>
      </c>
      <c r="H22990" s="14"/>
      <c r="I22990" s="14"/>
      <c r="S22990" t="str">
        <f t="shared" ref="S22990:S23002" si="169">IFERROR(IF(OR(C22990=3,C22990=4),(Q22990/R22990*35.5),(Q22990/R22990*30)),"")</f>
        <v/>
      </c>
    </row>
    <row r="22991" spans="1:20" x14ac:dyDescent="0.5">
      <c r="A22991" s="4">
        <v>44330</v>
      </c>
      <c r="B22991" s="14">
        <v>6.598379629629629E-2</v>
      </c>
      <c r="C22991">
        <v>3</v>
      </c>
      <c r="D22991" t="s">
        <v>641</v>
      </c>
      <c r="E22991">
        <v>38</v>
      </c>
      <c r="F22991" t="s">
        <v>641</v>
      </c>
      <c r="G22991" s="14">
        <f t="shared" si="168"/>
        <v>9.1296296296296292E-2</v>
      </c>
      <c r="H22991" s="14"/>
      <c r="I22991" s="14"/>
      <c r="S22991" t="str">
        <f t="shared" si="169"/>
        <v/>
      </c>
    </row>
    <row r="22992" spans="1:20" x14ac:dyDescent="0.5">
      <c r="A22992" s="4">
        <v>44330</v>
      </c>
      <c r="B22992" s="14">
        <v>6.6006944444444438E-2</v>
      </c>
      <c r="C22992">
        <v>3</v>
      </c>
      <c r="D22992" t="s">
        <v>641</v>
      </c>
      <c r="E22992">
        <v>42</v>
      </c>
      <c r="F22992" t="s">
        <v>641</v>
      </c>
      <c r="G22992" s="14">
        <f t="shared" si="168"/>
        <v>9.1319444444444439E-2</v>
      </c>
      <c r="H22992" s="14"/>
      <c r="I22992" s="14"/>
      <c r="S22992" t="str">
        <f t="shared" si="169"/>
        <v/>
      </c>
    </row>
    <row r="22993" spans="1:20" x14ac:dyDescent="0.5">
      <c r="A22993" s="4">
        <v>44330</v>
      </c>
      <c r="B22993" s="14">
        <v>6.6018518518518518E-2</v>
      </c>
      <c r="C22993">
        <v>3</v>
      </c>
      <c r="D22993" t="s">
        <v>641</v>
      </c>
      <c r="E22993">
        <v>45</v>
      </c>
      <c r="F22993" t="s">
        <v>641</v>
      </c>
      <c r="G22993" s="14">
        <f t="shared" si="168"/>
        <v>9.133101851851852E-2</v>
      </c>
      <c r="H22993" s="14"/>
      <c r="I22993" s="14"/>
      <c r="S22993" t="str">
        <f t="shared" si="169"/>
        <v/>
      </c>
    </row>
    <row r="22994" spans="1:20" x14ac:dyDescent="0.5">
      <c r="A22994" s="4">
        <v>44330</v>
      </c>
      <c r="B22994" s="14">
        <v>6.6030092592592585E-2</v>
      </c>
      <c r="C22994">
        <v>3</v>
      </c>
      <c r="D22994" t="s">
        <v>641</v>
      </c>
      <c r="E22994">
        <v>41</v>
      </c>
      <c r="F22994" t="s">
        <v>641</v>
      </c>
      <c r="G22994" s="14">
        <f t="shared" si="168"/>
        <v>9.1342592592592586E-2</v>
      </c>
      <c r="H22994" s="14"/>
      <c r="I22994" s="14"/>
      <c r="S22994" t="str">
        <f t="shared" si="169"/>
        <v/>
      </c>
    </row>
    <row r="22995" spans="1:20" x14ac:dyDescent="0.5">
      <c r="A22995" s="4">
        <v>44330</v>
      </c>
      <c r="B22995" s="14">
        <v>6.6041666666666665E-2</v>
      </c>
      <c r="C22995">
        <v>3</v>
      </c>
      <c r="D22995" t="s">
        <v>641</v>
      </c>
      <c r="E22995">
        <v>44</v>
      </c>
      <c r="F22995" t="s">
        <v>641</v>
      </c>
      <c r="G22995" s="14">
        <f t="shared" si="168"/>
        <v>9.1354166666666667E-2</v>
      </c>
      <c r="H22995" s="14"/>
      <c r="I22995" s="14"/>
      <c r="S22995" t="str">
        <f t="shared" si="169"/>
        <v/>
      </c>
    </row>
    <row r="22996" spans="1:20" x14ac:dyDescent="0.5">
      <c r="A22996" s="4">
        <v>44330</v>
      </c>
      <c r="B22996" s="14">
        <v>6.6053240740740746E-2</v>
      </c>
      <c r="C22996">
        <v>3</v>
      </c>
      <c r="D22996" t="s">
        <v>641</v>
      </c>
      <c r="E22996">
        <v>44</v>
      </c>
      <c r="F22996" t="s">
        <v>641</v>
      </c>
      <c r="G22996" s="14">
        <f t="shared" si="168"/>
        <v>9.1365740740740747E-2</v>
      </c>
      <c r="H22996" s="14"/>
      <c r="I22996" s="14"/>
      <c r="S22996" t="str">
        <f t="shared" si="169"/>
        <v/>
      </c>
    </row>
    <row r="22997" spans="1:20" x14ac:dyDescent="0.5">
      <c r="A22997" s="4">
        <v>44330</v>
      </c>
      <c r="B22997" s="14">
        <v>6.6145833333333334E-2</v>
      </c>
      <c r="C22997">
        <v>3</v>
      </c>
      <c r="D22997" t="s">
        <v>641</v>
      </c>
      <c r="E22997">
        <v>38</v>
      </c>
      <c r="F22997" t="s">
        <v>641</v>
      </c>
      <c r="G22997" s="14">
        <f t="shared" si="168"/>
        <v>9.1458333333333336E-2</v>
      </c>
      <c r="H22997" s="14"/>
      <c r="I22997" s="14"/>
      <c r="S22997" t="str">
        <f t="shared" si="169"/>
        <v/>
      </c>
    </row>
    <row r="22998" spans="1:20" x14ac:dyDescent="0.5">
      <c r="A22998" s="4">
        <v>44330</v>
      </c>
      <c r="B22998" s="14">
        <v>6.6145833333333334E-2</v>
      </c>
      <c r="C22998">
        <v>3</v>
      </c>
      <c r="D22998" t="s">
        <v>641</v>
      </c>
      <c r="E22998">
        <v>40</v>
      </c>
      <c r="F22998" t="s">
        <v>641</v>
      </c>
      <c r="G22998" s="14">
        <f t="shared" si="168"/>
        <v>9.1458333333333336E-2</v>
      </c>
      <c r="H22998" s="14"/>
      <c r="I22998" s="14"/>
      <c r="S22998" t="str">
        <f t="shared" si="169"/>
        <v/>
      </c>
    </row>
    <row r="22999" spans="1:20" x14ac:dyDescent="0.5">
      <c r="A22999" s="4">
        <v>44330</v>
      </c>
      <c r="B22999" s="14">
        <v>6.6157407407407401E-2</v>
      </c>
      <c r="C22999">
        <v>3</v>
      </c>
      <c r="D22999" t="s">
        <v>641</v>
      </c>
      <c r="E22999">
        <v>40</v>
      </c>
      <c r="F22999" t="s">
        <v>641</v>
      </c>
      <c r="G22999" s="14">
        <f t="shared" si="168"/>
        <v>9.1469907407407403E-2</v>
      </c>
      <c r="H22999" s="14"/>
      <c r="I22999" s="14"/>
      <c r="S22999" t="str">
        <f t="shared" si="169"/>
        <v/>
      </c>
    </row>
    <row r="23000" spans="1:20" x14ac:dyDescent="0.5">
      <c r="A23000" s="4">
        <v>44330</v>
      </c>
      <c r="B23000" s="14">
        <v>6.6168981481481481E-2</v>
      </c>
      <c r="C23000">
        <v>3</v>
      </c>
      <c r="D23000" t="s">
        <v>641</v>
      </c>
      <c r="E23000">
        <v>44</v>
      </c>
      <c r="F23000" t="s">
        <v>641</v>
      </c>
      <c r="G23000" s="14">
        <f t="shared" si="168"/>
        <v>9.1481481481481483E-2</v>
      </c>
      <c r="H23000" s="14"/>
      <c r="I23000" s="14"/>
      <c r="S23000" t="str">
        <f t="shared" si="169"/>
        <v/>
      </c>
    </row>
    <row r="23001" spans="1:20" x14ac:dyDescent="0.5">
      <c r="A23001" s="4">
        <v>44330</v>
      </c>
      <c r="B23001" s="14">
        <v>6.6192129629629629E-2</v>
      </c>
      <c r="C23001">
        <v>3</v>
      </c>
      <c r="D23001" t="s">
        <v>641</v>
      </c>
      <c r="E23001">
        <v>41</v>
      </c>
      <c r="F23001" t="s">
        <v>641</v>
      </c>
      <c r="G23001" s="14">
        <f t="shared" si="168"/>
        <v>9.150462962962963E-2</v>
      </c>
      <c r="H23001" s="14"/>
      <c r="I23001" s="14"/>
      <c r="S23001" t="str">
        <f t="shared" si="169"/>
        <v/>
      </c>
    </row>
    <row r="23002" spans="1:20" x14ac:dyDescent="0.5">
      <c r="A23002" s="4">
        <v>44330</v>
      </c>
      <c r="B23002" s="14">
        <v>6.6203703703703709E-2</v>
      </c>
      <c r="C23002">
        <v>3</v>
      </c>
      <c r="D23002" t="s">
        <v>641</v>
      </c>
      <c r="E23002">
        <v>43</v>
      </c>
      <c r="F23002" t="s">
        <v>641</v>
      </c>
      <c r="G23002" s="14">
        <f t="shared" si="168"/>
        <v>9.1516203703703711E-2</v>
      </c>
      <c r="H23002" s="14"/>
      <c r="I23002" s="14"/>
      <c r="S23002" t="str">
        <f t="shared" si="169"/>
        <v/>
      </c>
    </row>
    <row r="23003" spans="1:20" x14ac:dyDescent="0.5">
      <c r="A23003" s="4">
        <v>44330</v>
      </c>
      <c r="B23003" s="14">
        <v>3.7673611111111109E-2</v>
      </c>
      <c r="C23003">
        <v>2</v>
      </c>
      <c r="D23003" t="s">
        <v>641</v>
      </c>
      <c r="E23003">
        <v>42</v>
      </c>
      <c r="F23003" t="s">
        <v>646</v>
      </c>
      <c r="G23003" s="14">
        <f t="shared" si="168"/>
        <v>6.2986111111111104E-2</v>
      </c>
      <c r="H23003" s="14"/>
      <c r="I23003" s="14"/>
      <c r="J23003">
        <v>1</v>
      </c>
      <c r="K23003" t="s">
        <v>913</v>
      </c>
      <c r="M23003" s="14">
        <v>6.2986111111111118E-2</v>
      </c>
      <c r="N23003">
        <v>1</v>
      </c>
      <c r="O23003">
        <v>2</v>
      </c>
      <c r="P23003" t="s">
        <v>32</v>
      </c>
      <c r="Q23003">
        <v>68</v>
      </c>
      <c r="R23003">
        <v>35</v>
      </c>
      <c r="S23003">
        <f>IFERROR(IF(OR(C23003=3,C23003=4),(Q23003/R23003*35.5),(Q23003/R23003*35)),"")</f>
        <v>68</v>
      </c>
      <c r="T23003" t="s">
        <v>911</v>
      </c>
    </row>
    <row r="23004" spans="1:20" x14ac:dyDescent="0.5">
      <c r="A23004" s="4">
        <v>44330</v>
      </c>
      <c r="B23004" s="14">
        <v>0.12015046296296296</v>
      </c>
      <c r="C23004">
        <v>4</v>
      </c>
      <c r="D23004" t="s">
        <v>642</v>
      </c>
      <c r="E23004">
        <v>82</v>
      </c>
      <c r="F23004" t="s">
        <v>642</v>
      </c>
      <c r="G23004" s="14">
        <f t="shared" si="168"/>
        <v>0.14546296296296296</v>
      </c>
      <c r="H23004" s="14"/>
      <c r="I23004" s="14"/>
      <c r="J23004">
        <v>1</v>
      </c>
      <c r="S23004" t="str">
        <f>IFERROR(IF(OR(C23004=3,C23004=4),(Q23004/R23004*35.5),(Q23004/R23004*30)),"")</f>
        <v/>
      </c>
      <c r="T23004" s="46" t="s">
        <v>912</v>
      </c>
    </row>
    <row r="23005" spans="1:20" x14ac:dyDescent="0.5">
      <c r="A23005" s="4">
        <v>44330</v>
      </c>
      <c r="B23005" s="14">
        <v>0.17668981481481483</v>
      </c>
      <c r="C23005">
        <v>1</v>
      </c>
      <c r="D23005" t="s">
        <v>641</v>
      </c>
      <c r="E23005">
        <v>126</v>
      </c>
      <c r="F23005" t="s">
        <v>642</v>
      </c>
      <c r="G23005" s="14">
        <f t="shared" si="168"/>
        <v>0.20200231481481484</v>
      </c>
      <c r="H23005" s="14"/>
      <c r="I23005" s="14"/>
      <c r="J23005">
        <v>1</v>
      </c>
      <c r="K23005" t="s">
        <v>642</v>
      </c>
      <c r="M23005" s="14">
        <v>0.20201388888888891</v>
      </c>
      <c r="N23005">
        <v>1</v>
      </c>
      <c r="O23005">
        <v>1</v>
      </c>
      <c r="P23005" t="s">
        <v>32</v>
      </c>
      <c r="Q23005">
        <v>68</v>
      </c>
      <c r="R23005">
        <v>35</v>
      </c>
      <c r="S23005">
        <f>IFERROR(IF(OR(C23005=3,C23005=4),(Q23005/R23005*35.5),(Q23005/R23005*35)),"")</f>
        <v>68</v>
      </c>
      <c r="T23005" t="s">
        <v>911</v>
      </c>
    </row>
    <row r="23006" spans="1:20" x14ac:dyDescent="0.5">
      <c r="A23006" s="4">
        <v>44330</v>
      </c>
      <c r="B23006" s="14">
        <v>0.91137731481481488</v>
      </c>
      <c r="C23006">
        <v>1</v>
      </c>
      <c r="D23006" t="s">
        <v>641</v>
      </c>
      <c r="E23006">
        <v>51</v>
      </c>
      <c r="F23006" t="s">
        <v>642</v>
      </c>
      <c r="G23006" s="14">
        <f t="shared" si="168"/>
        <v>0.93668981481481484</v>
      </c>
      <c r="H23006" s="14"/>
      <c r="I23006" s="14"/>
      <c r="J23006">
        <v>1</v>
      </c>
      <c r="K23006" t="s">
        <v>642</v>
      </c>
      <c r="M23006" s="14">
        <v>0.93678240740740737</v>
      </c>
      <c r="N23006">
        <v>1</v>
      </c>
      <c r="O23006">
        <v>1</v>
      </c>
      <c r="P23006" t="s">
        <v>32</v>
      </c>
      <c r="Q23006">
        <v>69</v>
      </c>
      <c r="R23006">
        <v>35</v>
      </c>
      <c r="S23006">
        <f>IFERROR(IF(OR(C23006=3,C23006=4),(Q23006/R23006*35.5),(Q23006/R23006*35)),"")</f>
        <v>69</v>
      </c>
      <c r="T23006" t="s">
        <v>911</v>
      </c>
    </row>
    <row r="23007" spans="1:20" x14ac:dyDescent="0.5">
      <c r="A23007" s="4">
        <v>44330</v>
      </c>
      <c r="B23007" s="14">
        <v>0.19402777777777777</v>
      </c>
      <c r="C23007">
        <v>4</v>
      </c>
      <c r="D23007" t="s">
        <v>641</v>
      </c>
      <c r="E23007">
        <v>45</v>
      </c>
      <c r="F23007" t="s">
        <v>646</v>
      </c>
      <c r="G23007" s="14">
        <f t="shared" si="168"/>
        <v>0.21934027777777776</v>
      </c>
      <c r="H23007" s="14"/>
      <c r="I23007" s="14"/>
      <c r="J23007">
        <v>1</v>
      </c>
      <c r="K23007" t="s">
        <v>913</v>
      </c>
      <c r="M23007" s="14">
        <v>0.21936342592592592</v>
      </c>
      <c r="N23007">
        <v>4</v>
      </c>
      <c r="O23007">
        <v>4</v>
      </c>
      <c r="P23007" t="s">
        <v>918</v>
      </c>
      <c r="S23007" t="str">
        <f t="shared" ref="S23007:S23022" si="170">IFERROR(IF(OR(C23007=3,C23007=4),(Q23007/R23007*35.5),(Q23007/R23007*30)),"")</f>
        <v/>
      </c>
      <c r="T23007" s="46" t="s">
        <v>911</v>
      </c>
    </row>
    <row r="23008" spans="1:20" x14ac:dyDescent="0.5">
      <c r="A23008" s="4">
        <v>44330</v>
      </c>
      <c r="B23008" s="14">
        <v>0.50934027777777779</v>
      </c>
      <c r="C23008">
        <v>4</v>
      </c>
      <c r="D23008" t="s">
        <v>641</v>
      </c>
      <c r="E23008">
        <v>41</v>
      </c>
      <c r="F23008" t="s">
        <v>641</v>
      </c>
      <c r="G23008" s="14">
        <f t="shared" si="168"/>
        <v>0.53465277777777775</v>
      </c>
      <c r="H23008" s="14"/>
      <c r="I23008" s="14"/>
      <c r="J23008">
        <v>2</v>
      </c>
      <c r="S23008" t="str">
        <f t="shared" si="170"/>
        <v/>
      </c>
      <c r="T23008" t="s">
        <v>851</v>
      </c>
    </row>
    <row r="23009" spans="1:20" x14ac:dyDescent="0.5">
      <c r="A23009" s="4">
        <v>44330</v>
      </c>
      <c r="B23009" s="14">
        <v>0.51887731481481481</v>
      </c>
      <c r="C23009">
        <v>3</v>
      </c>
      <c r="D23009" t="s">
        <v>641</v>
      </c>
      <c r="E23009">
        <v>40</v>
      </c>
      <c r="F23009" t="s">
        <v>641</v>
      </c>
      <c r="G23009" s="14">
        <f t="shared" si="168"/>
        <v>0.54418981481481477</v>
      </c>
      <c r="H23009" s="14"/>
      <c r="I23009" s="14"/>
      <c r="S23009" t="str">
        <f t="shared" si="170"/>
        <v/>
      </c>
    </row>
    <row r="23010" spans="1:20" x14ac:dyDescent="0.5">
      <c r="A23010" s="4">
        <v>44330</v>
      </c>
      <c r="B23010" s="14">
        <v>0.51890046296296299</v>
      </c>
      <c r="C23010">
        <v>3</v>
      </c>
      <c r="D23010" t="s">
        <v>641</v>
      </c>
      <c r="E23010">
        <v>38</v>
      </c>
      <c r="F23010" t="s">
        <v>641</v>
      </c>
      <c r="G23010" s="14">
        <f t="shared" si="168"/>
        <v>0.54421296296296295</v>
      </c>
      <c r="H23010" s="14"/>
      <c r="I23010" s="14"/>
      <c r="S23010" t="str">
        <f t="shared" si="170"/>
        <v/>
      </c>
    </row>
    <row r="23011" spans="1:20" x14ac:dyDescent="0.5">
      <c r="A23011" s="4">
        <v>44330</v>
      </c>
      <c r="B23011" s="14">
        <v>0.51891203703703703</v>
      </c>
      <c r="C23011">
        <v>3</v>
      </c>
      <c r="D23011" t="s">
        <v>641</v>
      </c>
      <c r="E23011">
        <v>39</v>
      </c>
      <c r="F23011" t="s">
        <v>641</v>
      </c>
      <c r="G23011" s="14">
        <f t="shared" si="168"/>
        <v>0.54422453703703699</v>
      </c>
      <c r="H23011" s="14"/>
      <c r="I23011" s="14"/>
      <c r="S23011" t="str">
        <f t="shared" si="170"/>
        <v/>
      </c>
    </row>
    <row r="23012" spans="1:20" x14ac:dyDescent="0.5">
      <c r="A23012" s="4">
        <v>44330</v>
      </c>
      <c r="B23012" s="14">
        <v>0.51894675925925926</v>
      </c>
      <c r="C23012">
        <v>3</v>
      </c>
      <c r="D23012" t="s">
        <v>641</v>
      </c>
      <c r="E23012">
        <v>42</v>
      </c>
      <c r="F23012" t="s">
        <v>641</v>
      </c>
      <c r="G23012" s="14">
        <f t="shared" si="168"/>
        <v>0.54425925925925922</v>
      </c>
      <c r="H23012" s="14"/>
      <c r="I23012" s="14"/>
      <c r="S23012" t="str">
        <f t="shared" si="170"/>
        <v/>
      </c>
    </row>
    <row r="23013" spans="1:20" x14ac:dyDescent="0.5">
      <c r="A23013" s="4">
        <v>44330</v>
      </c>
      <c r="B23013" s="14">
        <v>0.5189583333333333</v>
      </c>
      <c r="C23013">
        <v>3</v>
      </c>
      <c r="D23013" t="s">
        <v>641</v>
      </c>
      <c r="E23013">
        <v>41</v>
      </c>
      <c r="F23013" t="s">
        <v>641</v>
      </c>
      <c r="G23013" s="14">
        <f t="shared" si="168"/>
        <v>0.54427083333333326</v>
      </c>
      <c r="H23013" s="14"/>
      <c r="I23013" s="14"/>
      <c r="S23013" t="str">
        <f t="shared" si="170"/>
        <v/>
      </c>
    </row>
    <row r="23014" spans="1:20" x14ac:dyDescent="0.5">
      <c r="A23014" s="4">
        <v>44330</v>
      </c>
      <c r="B23014" s="14">
        <v>0.5366319444444444</v>
      </c>
      <c r="C23014">
        <v>3</v>
      </c>
      <c r="D23014" t="s">
        <v>641</v>
      </c>
      <c r="E23014">
        <v>53</v>
      </c>
      <c r="F23014" t="s">
        <v>641</v>
      </c>
      <c r="G23014" s="14">
        <f t="shared" si="168"/>
        <v>0.56194444444444436</v>
      </c>
      <c r="H23014" s="14"/>
      <c r="I23014" s="14"/>
      <c r="S23014" t="str">
        <f t="shared" si="170"/>
        <v/>
      </c>
    </row>
    <row r="23015" spans="1:20" x14ac:dyDescent="0.5">
      <c r="A23015" s="4">
        <v>44330</v>
      </c>
      <c r="B23015" s="14">
        <v>0.53835648148148152</v>
      </c>
      <c r="C23015">
        <v>3</v>
      </c>
      <c r="D23015" t="s">
        <v>641</v>
      </c>
      <c r="E23015">
        <v>43</v>
      </c>
      <c r="F23015" t="s">
        <v>641</v>
      </c>
      <c r="G23015" s="14">
        <f t="shared" si="168"/>
        <v>0.56366898148148148</v>
      </c>
      <c r="H23015" s="14"/>
      <c r="I23015" s="14"/>
      <c r="J23015">
        <v>1</v>
      </c>
      <c r="S23015" t="str">
        <f t="shared" si="170"/>
        <v/>
      </c>
      <c r="T23015" t="s">
        <v>851</v>
      </c>
    </row>
    <row r="23016" spans="1:20" x14ac:dyDescent="0.5">
      <c r="A23016" s="4">
        <v>44330</v>
      </c>
      <c r="B23016" s="14">
        <v>0.54156250000000006</v>
      </c>
      <c r="C23016">
        <v>3</v>
      </c>
      <c r="D23016" t="s">
        <v>641</v>
      </c>
      <c r="E23016">
        <v>9</v>
      </c>
      <c r="F23016" t="s">
        <v>641</v>
      </c>
      <c r="G23016" s="14">
        <f t="shared" si="168"/>
        <v>0.56687500000000002</v>
      </c>
      <c r="H23016" s="14"/>
      <c r="I23016" s="14"/>
      <c r="S23016" t="str">
        <f t="shared" si="170"/>
        <v/>
      </c>
    </row>
    <row r="23017" spans="1:20" x14ac:dyDescent="0.5">
      <c r="A23017" s="4">
        <v>44330</v>
      </c>
      <c r="B23017" s="14">
        <v>0.56158564814814815</v>
      </c>
      <c r="C23017">
        <v>3</v>
      </c>
      <c r="D23017" t="s">
        <v>641</v>
      </c>
      <c r="E23017">
        <v>42</v>
      </c>
      <c r="F23017" t="s">
        <v>641</v>
      </c>
      <c r="G23017" s="14">
        <f t="shared" si="168"/>
        <v>0.58689814814814811</v>
      </c>
      <c r="H23017" s="14"/>
      <c r="I23017" s="14"/>
      <c r="S23017" t="str">
        <f t="shared" si="170"/>
        <v/>
      </c>
    </row>
    <row r="23018" spans="1:20" x14ac:dyDescent="0.5">
      <c r="A23018" s="4">
        <v>44330</v>
      </c>
      <c r="B23018" s="14">
        <v>0.56159722222222219</v>
      </c>
      <c r="C23018">
        <v>3</v>
      </c>
      <c r="D23018" t="s">
        <v>641</v>
      </c>
      <c r="E23018">
        <v>42</v>
      </c>
      <c r="F23018" t="s">
        <v>641</v>
      </c>
      <c r="G23018" s="14">
        <f t="shared" si="168"/>
        <v>0.58690972222222215</v>
      </c>
      <c r="H23018" s="14"/>
      <c r="I23018" s="14"/>
      <c r="S23018" t="str">
        <f t="shared" si="170"/>
        <v/>
      </c>
    </row>
    <row r="23019" spans="1:20" x14ac:dyDescent="0.5">
      <c r="A23019" s="4">
        <v>44330</v>
      </c>
      <c r="B23019" s="14">
        <v>0.56160879629629623</v>
      </c>
      <c r="C23019">
        <v>3</v>
      </c>
      <c r="D23019" t="s">
        <v>641</v>
      </c>
      <c r="E23019">
        <v>43</v>
      </c>
      <c r="F23019" t="s">
        <v>641</v>
      </c>
      <c r="G23019" s="14">
        <f t="shared" si="168"/>
        <v>0.58692129629629619</v>
      </c>
      <c r="H23019" s="14"/>
      <c r="I23019" s="14"/>
      <c r="S23019" t="str">
        <f t="shared" si="170"/>
        <v/>
      </c>
    </row>
    <row r="23020" spans="1:20" x14ac:dyDescent="0.5">
      <c r="A23020" s="4">
        <v>44330</v>
      </c>
      <c r="B23020" s="14">
        <v>0.56163194444444442</v>
      </c>
      <c r="C23020">
        <v>3</v>
      </c>
      <c r="D23020" t="s">
        <v>641</v>
      </c>
      <c r="E23020">
        <v>43</v>
      </c>
      <c r="F23020" t="s">
        <v>641</v>
      </c>
      <c r="G23020" s="14">
        <f t="shared" si="168"/>
        <v>0.58694444444444438</v>
      </c>
      <c r="H23020" s="14"/>
      <c r="I23020" s="14"/>
      <c r="S23020" t="str">
        <f t="shared" si="170"/>
        <v/>
      </c>
    </row>
    <row r="23021" spans="1:20" x14ac:dyDescent="0.5">
      <c r="A23021" s="4">
        <v>44330</v>
      </c>
      <c r="B23021" s="14">
        <v>0.56163194444444442</v>
      </c>
      <c r="C23021">
        <v>3</v>
      </c>
      <c r="D23021" t="s">
        <v>641</v>
      </c>
      <c r="E23021">
        <v>43</v>
      </c>
      <c r="F23021" t="s">
        <v>641</v>
      </c>
      <c r="G23021" s="14">
        <f t="shared" si="168"/>
        <v>0.58694444444444438</v>
      </c>
      <c r="H23021" s="14"/>
      <c r="I23021" s="14"/>
      <c r="S23021" t="str">
        <f t="shared" si="170"/>
        <v/>
      </c>
    </row>
    <row r="23022" spans="1:20" x14ac:dyDescent="0.5">
      <c r="A23022" s="4">
        <v>44330</v>
      </c>
      <c r="B23022" s="14">
        <v>0.56164351851851857</v>
      </c>
      <c r="C23022">
        <v>3</v>
      </c>
      <c r="D23022" t="s">
        <v>641</v>
      </c>
      <c r="E23022">
        <v>43</v>
      </c>
      <c r="F23022" t="s">
        <v>641</v>
      </c>
      <c r="G23022" s="14">
        <f t="shared" si="168"/>
        <v>0.58695601851851853</v>
      </c>
      <c r="H23022" s="14"/>
      <c r="I23022" s="14"/>
      <c r="S23022" t="str">
        <f t="shared" si="170"/>
        <v/>
      </c>
    </row>
    <row r="23023" spans="1:20" x14ac:dyDescent="0.5">
      <c r="A23023" s="4">
        <v>44330</v>
      </c>
      <c r="B23023" s="14">
        <v>0.96120370370370367</v>
      </c>
      <c r="C23023">
        <v>4</v>
      </c>
      <c r="D23023" t="s">
        <v>646</v>
      </c>
      <c r="E23023">
        <v>127</v>
      </c>
      <c r="F23023" t="s">
        <v>646</v>
      </c>
      <c r="G23023" s="14">
        <f t="shared" si="168"/>
        <v>0.98651620370370363</v>
      </c>
      <c r="H23023" s="14"/>
      <c r="I23023" s="14"/>
      <c r="J23023">
        <v>1</v>
      </c>
      <c r="K23023" t="s">
        <v>913</v>
      </c>
      <c r="M23023" s="14">
        <v>0.98660879629629628</v>
      </c>
      <c r="N23023">
        <v>4</v>
      </c>
      <c r="O23023">
        <v>4</v>
      </c>
      <c r="P23023" t="s">
        <v>32</v>
      </c>
      <c r="Q23023">
        <v>73</v>
      </c>
      <c r="R23023">
        <v>40</v>
      </c>
      <c r="S23023">
        <f>IFERROR(IF(OR(C23023=3,C23023=4),(Q23023/R23023*35.5),(Q23023/R23023*35)),"")</f>
        <v>64.787499999999994</v>
      </c>
      <c r="T23023" t="s">
        <v>911</v>
      </c>
    </row>
    <row r="23024" spans="1:20" x14ac:dyDescent="0.5">
      <c r="A23024" s="4">
        <v>44330</v>
      </c>
      <c r="B23024" s="14">
        <v>6.8414351851851851E-2</v>
      </c>
      <c r="C23024">
        <v>1</v>
      </c>
      <c r="D23024" t="s">
        <v>641</v>
      </c>
      <c r="E23024">
        <v>54</v>
      </c>
      <c r="F23024" t="s">
        <v>642</v>
      </c>
      <c r="G23024" s="14">
        <f t="shared" si="168"/>
        <v>9.3726851851851853E-2</v>
      </c>
      <c r="H23024" s="14"/>
      <c r="I23024" s="14"/>
      <c r="J23024">
        <v>1</v>
      </c>
      <c r="K23024" t="s">
        <v>642</v>
      </c>
      <c r="M23024" s="14">
        <v>9.3738425925925919E-2</v>
      </c>
      <c r="N23024">
        <v>1</v>
      </c>
      <c r="O23024">
        <v>1</v>
      </c>
      <c r="P23024" t="s">
        <v>32</v>
      </c>
      <c r="Q23024">
        <v>76</v>
      </c>
      <c r="R23024">
        <v>35</v>
      </c>
      <c r="S23024">
        <f>IFERROR(IF(OR(C23024=3,C23024=4),(Q23024/R23024*35.5),(Q23024/R23024*35)),"")</f>
        <v>76</v>
      </c>
      <c r="T23024" t="s">
        <v>911</v>
      </c>
    </row>
    <row r="23025" spans="1:20" x14ac:dyDescent="0.5">
      <c r="A23025" s="4">
        <v>44330</v>
      </c>
      <c r="B23025" s="14">
        <v>0.12511574074074075</v>
      </c>
      <c r="C23025">
        <v>4</v>
      </c>
      <c r="D23025" t="s">
        <v>646</v>
      </c>
      <c r="E23025">
        <v>108</v>
      </c>
      <c r="F23025" t="s">
        <v>646</v>
      </c>
      <c r="G23025" s="14">
        <f t="shared" si="168"/>
        <v>0.15042824074074074</v>
      </c>
      <c r="H23025" s="14"/>
      <c r="I23025" s="14"/>
      <c r="J23025">
        <v>1</v>
      </c>
      <c r="K23025" t="s">
        <v>913</v>
      </c>
      <c r="M23025" s="14">
        <v>0.1504398148148148</v>
      </c>
      <c r="N23025">
        <v>4</v>
      </c>
      <c r="O23025">
        <v>4</v>
      </c>
      <c r="P23025" t="s">
        <v>32</v>
      </c>
      <c r="Q23025">
        <v>74</v>
      </c>
      <c r="R23025">
        <v>40</v>
      </c>
      <c r="S23025">
        <f>IFERROR(IF(OR(C23025=3,C23025=4),(Q23025/R23025*35.5),(Q23025/R23025*35)),"")</f>
        <v>65.674999999999997</v>
      </c>
      <c r="T23025" t="s">
        <v>911</v>
      </c>
    </row>
    <row r="23026" spans="1:20" x14ac:dyDescent="0.5">
      <c r="A23026" s="4">
        <v>44330</v>
      </c>
      <c r="B23026" s="14">
        <v>0.94635416666666661</v>
      </c>
      <c r="C23026">
        <v>3</v>
      </c>
      <c r="D23026" t="s">
        <v>641</v>
      </c>
      <c r="E23026">
        <v>39</v>
      </c>
      <c r="F23026" t="s">
        <v>641</v>
      </c>
      <c r="G23026" s="14">
        <f t="shared" si="168"/>
        <v>0.97166666666666657</v>
      </c>
      <c r="H23026" s="14"/>
      <c r="I23026" s="14"/>
      <c r="S23026" t="str">
        <f t="shared" ref="S23026:S23040" si="171">IFERROR(IF(OR(C23026=3,C23026=4),(Q23026/R23026*35.5),(Q23026/R23026*30)),"")</f>
        <v/>
      </c>
    </row>
    <row r="23027" spans="1:20" x14ac:dyDescent="0.5">
      <c r="A23027" s="4">
        <v>44330</v>
      </c>
      <c r="B23027" s="14">
        <v>0.94636574074074076</v>
      </c>
      <c r="C23027">
        <v>3</v>
      </c>
      <c r="D23027" t="s">
        <v>641</v>
      </c>
      <c r="E23027">
        <v>40</v>
      </c>
      <c r="F23027" t="s">
        <v>641</v>
      </c>
      <c r="G23027" s="14">
        <f t="shared" si="168"/>
        <v>0.97167824074074072</v>
      </c>
      <c r="H23027" s="14"/>
      <c r="I23027" s="14"/>
      <c r="S23027" t="str">
        <f t="shared" si="171"/>
        <v/>
      </c>
    </row>
    <row r="23028" spans="1:20" x14ac:dyDescent="0.5">
      <c r="A23028" s="4">
        <v>44330</v>
      </c>
      <c r="B23028" s="14">
        <v>0.9463773148148148</v>
      </c>
      <c r="C23028">
        <v>3</v>
      </c>
      <c r="D23028" t="s">
        <v>641</v>
      </c>
      <c r="E23028">
        <v>46</v>
      </c>
      <c r="F23028" t="s">
        <v>641</v>
      </c>
      <c r="G23028" s="14">
        <f t="shared" si="168"/>
        <v>0.97168981481481476</v>
      </c>
      <c r="H23028" s="14"/>
      <c r="I23028" s="14"/>
      <c r="S23028" t="str">
        <f t="shared" si="171"/>
        <v/>
      </c>
    </row>
    <row r="23029" spans="1:20" x14ac:dyDescent="0.5">
      <c r="A23029" s="4">
        <v>44330</v>
      </c>
      <c r="B23029" s="14">
        <v>0.94642361111111117</v>
      </c>
      <c r="C23029">
        <v>3</v>
      </c>
      <c r="D23029" t="s">
        <v>641</v>
      </c>
      <c r="E23029">
        <v>43</v>
      </c>
      <c r="F23029" t="s">
        <v>641</v>
      </c>
      <c r="G23029" s="14">
        <f t="shared" si="168"/>
        <v>0.97173611111111113</v>
      </c>
      <c r="H23029" s="14"/>
      <c r="I23029" s="14"/>
      <c r="S23029" t="str">
        <f t="shared" si="171"/>
        <v/>
      </c>
    </row>
    <row r="23030" spans="1:20" x14ac:dyDescent="0.5">
      <c r="A23030" s="4">
        <v>44330</v>
      </c>
      <c r="B23030" s="14">
        <v>0.94643518518518521</v>
      </c>
      <c r="C23030">
        <v>3</v>
      </c>
      <c r="D23030" t="s">
        <v>641</v>
      </c>
      <c r="E23030">
        <v>41</v>
      </c>
      <c r="F23030" t="s">
        <v>641</v>
      </c>
      <c r="G23030" s="14">
        <f t="shared" si="168"/>
        <v>0.97174768518518517</v>
      </c>
      <c r="H23030" s="14"/>
      <c r="I23030" s="14"/>
      <c r="S23030" t="str">
        <f t="shared" si="171"/>
        <v/>
      </c>
    </row>
    <row r="23031" spans="1:20" x14ac:dyDescent="0.5">
      <c r="A23031" s="4">
        <v>44330</v>
      </c>
      <c r="B23031" s="14">
        <v>0.94645833333333329</v>
      </c>
      <c r="C23031">
        <v>3</v>
      </c>
      <c r="D23031" t="s">
        <v>641</v>
      </c>
      <c r="E23031">
        <v>43</v>
      </c>
      <c r="F23031" t="s">
        <v>641</v>
      </c>
      <c r="G23031" s="14">
        <f t="shared" si="168"/>
        <v>0.97177083333333325</v>
      </c>
      <c r="H23031" s="14"/>
      <c r="I23031" s="14"/>
      <c r="S23031" t="str">
        <f t="shared" si="171"/>
        <v/>
      </c>
    </row>
    <row r="23032" spans="1:20" x14ac:dyDescent="0.5">
      <c r="A23032" s="4">
        <v>44330</v>
      </c>
      <c r="B23032" s="14">
        <v>0.94648148148148137</v>
      </c>
      <c r="C23032">
        <v>3</v>
      </c>
      <c r="D23032" t="s">
        <v>641</v>
      </c>
      <c r="E23032">
        <v>40</v>
      </c>
      <c r="F23032" t="s">
        <v>641</v>
      </c>
      <c r="G23032" s="14">
        <f t="shared" si="168"/>
        <v>0.97179398148148133</v>
      </c>
      <c r="H23032" s="14"/>
      <c r="I23032" s="14"/>
      <c r="S23032" t="str">
        <f t="shared" si="171"/>
        <v/>
      </c>
    </row>
    <row r="23033" spans="1:20" x14ac:dyDescent="0.5">
      <c r="A23033" s="4">
        <v>44330</v>
      </c>
      <c r="B23033" s="14">
        <v>0.94649305555555552</v>
      </c>
      <c r="C23033">
        <v>3</v>
      </c>
      <c r="D23033" t="s">
        <v>641</v>
      </c>
      <c r="E23033">
        <v>40</v>
      </c>
      <c r="F23033" t="s">
        <v>641</v>
      </c>
      <c r="G23033" s="14">
        <f t="shared" si="168"/>
        <v>0.97180555555555548</v>
      </c>
      <c r="H23033" s="14"/>
      <c r="I23033" s="14"/>
      <c r="S23033" t="str">
        <f t="shared" si="171"/>
        <v/>
      </c>
    </row>
    <row r="23034" spans="1:20" x14ac:dyDescent="0.5">
      <c r="A23034" s="4">
        <v>44330</v>
      </c>
      <c r="B23034" s="14">
        <v>0.94650462962962967</v>
      </c>
      <c r="C23034">
        <v>3</v>
      </c>
      <c r="D23034" t="s">
        <v>641</v>
      </c>
      <c r="E23034">
        <v>43</v>
      </c>
      <c r="F23034" t="s">
        <v>641</v>
      </c>
      <c r="G23034" s="14">
        <f t="shared" si="168"/>
        <v>0.97181712962962963</v>
      </c>
      <c r="H23034" s="14"/>
      <c r="I23034" s="14"/>
      <c r="S23034" t="str">
        <f t="shared" si="171"/>
        <v/>
      </c>
    </row>
    <row r="23035" spans="1:20" x14ac:dyDescent="0.5">
      <c r="A23035" s="4">
        <v>44330</v>
      </c>
      <c r="B23035" s="14">
        <v>0.94652777777777775</v>
      </c>
      <c r="C23035">
        <v>3</v>
      </c>
      <c r="D23035" t="s">
        <v>641</v>
      </c>
      <c r="E23035">
        <v>40</v>
      </c>
      <c r="F23035" t="s">
        <v>641</v>
      </c>
      <c r="G23035" s="14">
        <f t="shared" si="168"/>
        <v>0.97184027777777771</v>
      </c>
      <c r="H23035" s="14"/>
      <c r="I23035" s="14"/>
      <c r="S23035" t="str">
        <f t="shared" si="171"/>
        <v/>
      </c>
    </row>
    <row r="23036" spans="1:20" x14ac:dyDescent="0.5">
      <c r="A23036" s="4">
        <v>44330</v>
      </c>
      <c r="B23036" s="14">
        <v>0.94653935185185178</v>
      </c>
      <c r="C23036">
        <v>3</v>
      </c>
      <c r="D23036" t="s">
        <v>641</v>
      </c>
      <c r="E23036">
        <v>41</v>
      </c>
      <c r="F23036" t="s">
        <v>641</v>
      </c>
      <c r="G23036" s="14">
        <f t="shared" si="168"/>
        <v>0.97185185185185174</v>
      </c>
      <c r="H23036" s="14"/>
      <c r="I23036" s="14"/>
      <c r="S23036" t="str">
        <f t="shared" si="171"/>
        <v/>
      </c>
    </row>
    <row r="23037" spans="1:20" x14ac:dyDescent="0.5">
      <c r="A23037" s="4">
        <v>44330</v>
      </c>
      <c r="B23037" s="14">
        <v>0.94657407407407401</v>
      </c>
      <c r="C23037">
        <v>3</v>
      </c>
      <c r="D23037" t="s">
        <v>641</v>
      </c>
      <c r="E23037">
        <v>40</v>
      </c>
      <c r="F23037" t="s">
        <v>641</v>
      </c>
      <c r="G23037" s="14">
        <f t="shared" si="168"/>
        <v>0.97188657407407397</v>
      </c>
      <c r="H23037" s="14"/>
      <c r="I23037" s="14"/>
      <c r="S23037" t="str">
        <f t="shared" si="171"/>
        <v/>
      </c>
    </row>
    <row r="23038" spans="1:20" x14ac:dyDescent="0.5">
      <c r="A23038" s="4">
        <v>44330</v>
      </c>
      <c r="B23038" s="14">
        <v>0.9465972222222222</v>
      </c>
      <c r="C23038">
        <v>3</v>
      </c>
      <c r="D23038" t="s">
        <v>641</v>
      </c>
      <c r="E23038">
        <v>42</v>
      </c>
      <c r="F23038" t="s">
        <v>641</v>
      </c>
      <c r="G23038" s="14">
        <f t="shared" si="168"/>
        <v>0.97190972222222216</v>
      </c>
      <c r="H23038" s="14"/>
      <c r="I23038" s="14"/>
      <c r="S23038" t="str">
        <f t="shared" si="171"/>
        <v/>
      </c>
    </row>
    <row r="23039" spans="1:20" x14ac:dyDescent="0.5">
      <c r="A23039" s="4">
        <v>44330</v>
      </c>
      <c r="B23039" s="14">
        <v>0.94662037037037028</v>
      </c>
      <c r="C23039">
        <v>3</v>
      </c>
      <c r="D23039" t="s">
        <v>641</v>
      </c>
      <c r="E23039">
        <v>39</v>
      </c>
      <c r="F23039" t="s">
        <v>641</v>
      </c>
      <c r="G23039" s="14">
        <f t="shared" si="168"/>
        <v>0.97193287037037024</v>
      </c>
      <c r="H23039" s="14"/>
      <c r="I23039" s="14"/>
      <c r="S23039" t="str">
        <f t="shared" si="171"/>
        <v/>
      </c>
    </row>
    <row r="23040" spans="1:20" x14ac:dyDescent="0.5">
      <c r="A23040" s="4">
        <v>44330</v>
      </c>
      <c r="B23040" s="14">
        <v>0.94668981481481485</v>
      </c>
      <c r="C23040">
        <v>3</v>
      </c>
      <c r="D23040" t="s">
        <v>641</v>
      </c>
      <c r="E23040">
        <v>38</v>
      </c>
      <c r="F23040" t="s">
        <v>641</v>
      </c>
      <c r="G23040" s="14">
        <f t="shared" si="168"/>
        <v>0.97200231481481481</v>
      </c>
      <c r="H23040" s="14"/>
      <c r="I23040" s="14"/>
      <c r="S23040" t="str">
        <f t="shared" si="171"/>
        <v/>
      </c>
    </row>
    <row r="23041" spans="1:20" x14ac:dyDescent="0.5">
      <c r="A23041" s="4">
        <v>44330</v>
      </c>
      <c r="B23041" s="14">
        <v>7.9340277777777801E-2</v>
      </c>
      <c r="C23041">
        <v>2</v>
      </c>
      <c r="F23041" t="s">
        <v>646</v>
      </c>
      <c r="G23041" s="14">
        <v>8.4293981481481484E-2</v>
      </c>
      <c r="H23041" s="14"/>
      <c r="I23041" s="14"/>
      <c r="J23041">
        <v>1</v>
      </c>
      <c r="K23041" t="s">
        <v>913</v>
      </c>
      <c r="M23041" s="14">
        <v>8.4293981481481484E-2</v>
      </c>
      <c r="N23041">
        <v>1</v>
      </c>
      <c r="O23041">
        <v>2</v>
      </c>
      <c r="P23041" t="s">
        <v>32</v>
      </c>
      <c r="Q23041">
        <v>79</v>
      </c>
      <c r="R23041">
        <v>35</v>
      </c>
      <c r="S23041">
        <f>IFERROR(IF(OR(C23041=3,C23041=4),(Q23041/R23041*35.5),(Q23041/R23041*35)),"")</f>
        <v>79</v>
      </c>
      <c r="T23041" t="s">
        <v>911</v>
      </c>
    </row>
    <row r="23042" spans="1:20" x14ac:dyDescent="0.5">
      <c r="A23042" s="4">
        <v>44330</v>
      </c>
      <c r="B23042" s="14">
        <v>8.1712962962962963E-3</v>
      </c>
      <c r="C23042">
        <v>4</v>
      </c>
      <c r="D23042" t="s">
        <v>642</v>
      </c>
      <c r="E23042">
        <v>105</v>
      </c>
      <c r="F23042" t="s">
        <v>642</v>
      </c>
      <c r="G23042" s="14">
        <f>(B23042+"0:36:27")</f>
        <v>3.3483796296296296E-2</v>
      </c>
      <c r="H23042" s="14"/>
      <c r="I23042" s="14"/>
      <c r="J23042">
        <v>1</v>
      </c>
      <c r="K23042" t="s">
        <v>642</v>
      </c>
      <c r="M23042" s="14">
        <v>3.3483796296296296E-2</v>
      </c>
      <c r="N23042">
        <v>4</v>
      </c>
      <c r="O23042">
        <v>4</v>
      </c>
      <c r="P23042" t="s">
        <v>32</v>
      </c>
      <c r="Q23042">
        <v>77</v>
      </c>
      <c r="R23042">
        <v>40</v>
      </c>
      <c r="S23042">
        <f>IFERROR(IF(OR(C23042=3,C23042=4),(Q23042/R23042*35.5),(Q23042/R23042*35)),"")</f>
        <v>68.337500000000006</v>
      </c>
      <c r="T23042" s="46" t="s">
        <v>911</v>
      </c>
    </row>
    <row r="23043" spans="1:20" x14ac:dyDescent="0.5">
      <c r="A23043" s="4">
        <v>44330</v>
      </c>
      <c r="B23043" s="14">
        <v>0.9558564814814815</v>
      </c>
      <c r="C23043">
        <v>4</v>
      </c>
      <c r="D23043" t="s">
        <v>641</v>
      </c>
      <c r="E23043">
        <v>127</v>
      </c>
      <c r="F23043" t="s">
        <v>646</v>
      </c>
      <c r="G23043" s="14">
        <f>(B23043+"0:36:27")</f>
        <v>0.98116898148148146</v>
      </c>
      <c r="H23043" s="14"/>
      <c r="I23043" s="14"/>
      <c r="J23043">
        <v>1</v>
      </c>
      <c r="K23043" t="s">
        <v>913</v>
      </c>
      <c r="M23043" s="14">
        <v>0.98127314814814814</v>
      </c>
      <c r="N23043">
        <v>4</v>
      </c>
      <c r="O23043">
        <v>4</v>
      </c>
      <c r="P23043" t="s">
        <v>916</v>
      </c>
      <c r="S23043" t="str">
        <f>IFERROR(IF(OR(C23043=3,C23043=4),(Q23043/R23043*35.5),(Q23043/R23043*30)),"")</f>
        <v/>
      </c>
      <c r="T23043" t="s">
        <v>911</v>
      </c>
    </row>
    <row r="23044" spans="1:20" x14ac:dyDescent="0.5">
      <c r="A23044" s="4">
        <v>44330</v>
      </c>
      <c r="B23044" s="14">
        <v>0.95329861111111114</v>
      </c>
      <c r="C23044">
        <v>4</v>
      </c>
      <c r="D23044" t="s">
        <v>646</v>
      </c>
      <c r="E23044">
        <v>61</v>
      </c>
      <c r="F23044" t="s">
        <v>646</v>
      </c>
      <c r="G23044" s="14">
        <f>(B23044+"0:36:27")</f>
        <v>0.9786111111111111</v>
      </c>
      <c r="H23044" s="14"/>
      <c r="I23044" s="14"/>
      <c r="J23044">
        <v>1</v>
      </c>
      <c r="K23044" t="s">
        <v>913</v>
      </c>
      <c r="M23044" s="14">
        <v>0.97871527777777778</v>
      </c>
      <c r="N23044">
        <v>4</v>
      </c>
      <c r="O23044">
        <v>4</v>
      </c>
      <c r="P23044" t="s">
        <v>32</v>
      </c>
      <c r="Q23044">
        <v>80</v>
      </c>
      <c r="R23044">
        <v>39</v>
      </c>
      <c r="S23044">
        <f>IFERROR(IF(OR(C23044=3,C23044=4),(Q23044/R23044*35.5),(Q23044/R23044*35)),"")</f>
        <v>72.820512820512818</v>
      </c>
      <c r="T23044" t="s">
        <v>911</v>
      </c>
    </row>
    <row r="23045" spans="1:20" x14ac:dyDescent="0.5">
      <c r="A23045" s="4">
        <v>44330</v>
      </c>
      <c r="B23045" s="14">
        <v>0.91239583333333341</v>
      </c>
      <c r="C23045">
        <v>4</v>
      </c>
      <c r="D23045" t="s">
        <v>642</v>
      </c>
      <c r="E23045">
        <v>127</v>
      </c>
      <c r="F23045" t="s">
        <v>642</v>
      </c>
      <c r="G23045" s="14">
        <f>(B23045+"0:36:27")</f>
        <v>0.93770833333333337</v>
      </c>
      <c r="H23045" s="14"/>
      <c r="I23045" s="14"/>
      <c r="J23045">
        <v>1</v>
      </c>
      <c r="K23045" t="s">
        <v>642</v>
      </c>
      <c r="M23045" s="14">
        <v>0.93781250000000005</v>
      </c>
      <c r="N23045">
        <v>4</v>
      </c>
      <c r="O23045">
        <v>4</v>
      </c>
      <c r="P23045" t="s">
        <v>32</v>
      </c>
      <c r="Q23045">
        <v>75</v>
      </c>
      <c r="R23045">
        <v>35</v>
      </c>
      <c r="S23045">
        <f>IFERROR(IF(OR(C23045=3,C23045=4),(Q23045/R23045*35.5),(Q23045/R23045*35)),"")</f>
        <v>76.071428571428569</v>
      </c>
      <c r="T23045" t="s">
        <v>911</v>
      </c>
    </row>
    <row r="23046" spans="1:20" x14ac:dyDescent="0.5">
      <c r="A23046" s="4">
        <v>44331</v>
      </c>
      <c r="B23046" s="14">
        <v>8.4143518518518517E-3</v>
      </c>
      <c r="C23046">
        <v>1</v>
      </c>
      <c r="D23046" t="s">
        <v>641</v>
      </c>
      <c r="E23046">
        <v>41</v>
      </c>
      <c r="F23046" t="s">
        <v>642</v>
      </c>
      <c r="G23046" s="14">
        <f>(B23046+"0:36:36")</f>
        <v>3.3831018518518517E-2</v>
      </c>
      <c r="H23046" s="14"/>
      <c r="I23046" s="14"/>
      <c r="J23046">
        <v>1</v>
      </c>
      <c r="K23046" t="s">
        <v>642</v>
      </c>
      <c r="M23046" s="14">
        <v>3.3819444444444451E-2</v>
      </c>
      <c r="N23046">
        <v>1</v>
      </c>
      <c r="O23046">
        <v>1</v>
      </c>
      <c r="P23046" s="69" t="s">
        <v>919</v>
      </c>
      <c r="Q23046">
        <v>11</v>
      </c>
      <c r="R23046">
        <v>35</v>
      </c>
      <c r="S23046">
        <f>IFERROR(IF(OR(C23046=3,C23046=4),(Q23046/R23046*35.5),(Q23046/R23046*30)),"")</f>
        <v>9.4285714285714288</v>
      </c>
      <c r="T23046" t="s">
        <v>911</v>
      </c>
    </row>
    <row r="23047" spans="1:20" x14ac:dyDescent="0.5">
      <c r="A23047" s="4">
        <v>44331</v>
      </c>
      <c r="B23047" s="14">
        <v>0.96171296296296294</v>
      </c>
      <c r="C23047">
        <v>2</v>
      </c>
      <c r="D23047" t="s">
        <v>641</v>
      </c>
      <c r="E23047">
        <v>57</v>
      </c>
      <c r="F23047" t="s">
        <v>642</v>
      </c>
      <c r="G23047" s="14">
        <f>(B23047+"0:36:36")</f>
        <v>0.98712962962962958</v>
      </c>
      <c r="H23047" s="14"/>
      <c r="I23047" s="14"/>
      <c r="J23047">
        <v>1</v>
      </c>
      <c r="K23047" t="s">
        <v>642</v>
      </c>
      <c r="M23047" s="14">
        <v>0.98722222222222233</v>
      </c>
      <c r="N23047">
        <v>1</v>
      </c>
      <c r="O23047">
        <v>2</v>
      </c>
      <c r="P23047" t="s">
        <v>32</v>
      </c>
      <c r="Q23047">
        <v>58</v>
      </c>
      <c r="R23047">
        <v>36</v>
      </c>
      <c r="S23047">
        <f>IFERROR(IF(OR(C23047=3,C23047=4),(Q23047/R23047*35.5),(Q23047/R23047*35)),"")</f>
        <v>56.388888888888893</v>
      </c>
      <c r="T23047" t="s">
        <v>911</v>
      </c>
    </row>
    <row r="23048" spans="1:20" x14ac:dyDescent="0.5">
      <c r="A23048" s="4">
        <v>44331</v>
      </c>
      <c r="B23048" s="14">
        <v>1.744212962962963E-2</v>
      </c>
      <c r="C23048">
        <v>1</v>
      </c>
      <c r="D23048" t="s">
        <v>642</v>
      </c>
      <c r="E23048">
        <v>42</v>
      </c>
      <c r="F23048" t="s">
        <v>642</v>
      </c>
      <c r="G23048" s="14">
        <f>(B23048+"0:36:36")</f>
        <v>4.2858796296296298E-2</v>
      </c>
      <c r="H23048" s="14"/>
      <c r="I23048" s="14"/>
      <c r="J23048">
        <v>1</v>
      </c>
      <c r="K23048" t="s">
        <v>642</v>
      </c>
      <c r="M23048" s="14">
        <v>4.2858796296296298E-2</v>
      </c>
      <c r="N23048">
        <v>1</v>
      </c>
      <c r="O23048">
        <v>1</v>
      </c>
      <c r="P23048" s="69" t="s">
        <v>130</v>
      </c>
      <c r="Q23048">
        <v>29</v>
      </c>
      <c r="R23048">
        <v>35</v>
      </c>
      <c r="S23048">
        <f t="shared" ref="S23048:S23055" si="172">IFERROR(IF(OR(C23048=3,C23048=4),(Q23048/R23048*35.5),(Q23048/R23048*30)),"")</f>
        <v>24.857142857142858</v>
      </c>
      <c r="T23048" t="s">
        <v>911</v>
      </c>
    </row>
    <row r="23049" spans="1:20" x14ac:dyDescent="0.5">
      <c r="A23049" s="4">
        <v>44331</v>
      </c>
      <c r="B23049" s="14">
        <v>2.4293981481481482E-2</v>
      </c>
      <c r="C23049">
        <v>3</v>
      </c>
      <c r="D23049" t="s">
        <v>641</v>
      </c>
      <c r="E23049">
        <v>38</v>
      </c>
      <c r="F23049" t="s">
        <v>641</v>
      </c>
      <c r="S23049" t="str">
        <f t="shared" si="172"/>
        <v/>
      </c>
    </row>
    <row r="23050" spans="1:20" x14ac:dyDescent="0.5">
      <c r="A23050" s="4">
        <v>44331</v>
      </c>
      <c r="B23050" s="14">
        <v>2.4467592592592593E-2</v>
      </c>
      <c r="C23050">
        <v>3</v>
      </c>
      <c r="D23050" t="s">
        <v>641</v>
      </c>
      <c r="E23050">
        <v>38</v>
      </c>
      <c r="F23050" t="s">
        <v>641</v>
      </c>
      <c r="S23050" t="str">
        <f t="shared" si="172"/>
        <v/>
      </c>
    </row>
    <row r="23051" spans="1:20" x14ac:dyDescent="0.5">
      <c r="A23051" s="4">
        <v>44331</v>
      </c>
      <c r="B23051" s="14">
        <v>2.449074074074074E-2</v>
      </c>
      <c r="C23051">
        <v>3</v>
      </c>
      <c r="D23051" t="s">
        <v>641</v>
      </c>
      <c r="E23051">
        <v>42</v>
      </c>
      <c r="F23051" t="s">
        <v>641</v>
      </c>
      <c r="S23051" t="str">
        <f t="shared" si="172"/>
        <v/>
      </c>
    </row>
    <row r="23052" spans="1:20" x14ac:dyDescent="0.5">
      <c r="A23052" s="4">
        <v>44331</v>
      </c>
      <c r="B23052" s="14">
        <v>2.4525462962962968E-2</v>
      </c>
      <c r="C23052">
        <v>3</v>
      </c>
      <c r="D23052" t="s">
        <v>641</v>
      </c>
      <c r="E23052">
        <v>40</v>
      </c>
      <c r="F23052" t="s">
        <v>641</v>
      </c>
      <c r="S23052" t="str">
        <f t="shared" si="172"/>
        <v/>
      </c>
    </row>
    <row r="23053" spans="1:20" x14ac:dyDescent="0.5">
      <c r="A23053" s="4">
        <v>44331</v>
      </c>
      <c r="B23053" s="14">
        <v>2.4583333333333332E-2</v>
      </c>
      <c r="C23053">
        <v>3</v>
      </c>
      <c r="D23053" t="s">
        <v>641</v>
      </c>
      <c r="E23053">
        <v>43</v>
      </c>
      <c r="F23053" t="s">
        <v>641</v>
      </c>
      <c r="S23053" t="str">
        <f t="shared" si="172"/>
        <v/>
      </c>
    </row>
    <row r="23054" spans="1:20" x14ac:dyDescent="0.5">
      <c r="A23054" s="4">
        <v>44331</v>
      </c>
      <c r="B23054" s="14">
        <v>2.4606481481481479E-2</v>
      </c>
      <c r="C23054">
        <v>3</v>
      </c>
      <c r="D23054" t="s">
        <v>641</v>
      </c>
      <c r="E23054">
        <v>38</v>
      </c>
      <c r="F23054" t="s">
        <v>641</v>
      </c>
      <c r="S23054" t="str">
        <f t="shared" si="172"/>
        <v/>
      </c>
    </row>
    <row r="23055" spans="1:20" x14ac:dyDescent="0.5">
      <c r="A23055" s="4">
        <v>44331</v>
      </c>
      <c r="B23055" s="14">
        <v>2.4699074074074078E-2</v>
      </c>
      <c r="C23055">
        <v>3</v>
      </c>
      <c r="D23055" t="s">
        <v>641</v>
      </c>
      <c r="E23055">
        <v>38</v>
      </c>
      <c r="F23055" t="s">
        <v>641</v>
      </c>
      <c r="S23055" t="str">
        <f t="shared" si="172"/>
        <v/>
      </c>
    </row>
    <row r="23056" spans="1:20" x14ac:dyDescent="0.5">
      <c r="A23056" s="4">
        <v>44331</v>
      </c>
      <c r="B23056" s="14">
        <v>0.97945601851851849</v>
      </c>
      <c r="C23056">
        <v>4</v>
      </c>
      <c r="D23056" t="s">
        <v>646</v>
      </c>
      <c r="E23056">
        <v>127</v>
      </c>
      <c r="F23056" t="s">
        <v>646</v>
      </c>
      <c r="G23056" s="14">
        <f>(B23056+"0:36:43")</f>
        <v>1.0049537037037037</v>
      </c>
      <c r="H23056" s="14"/>
      <c r="I23056" s="14"/>
      <c r="J23056">
        <v>1</v>
      </c>
      <c r="K23056" t="s">
        <v>913</v>
      </c>
      <c r="M23056" s="14">
        <v>4.9537037037037041E-3</v>
      </c>
      <c r="N23056">
        <v>4</v>
      </c>
      <c r="O23056">
        <v>4</v>
      </c>
      <c r="P23056" t="s">
        <v>32</v>
      </c>
      <c r="Q23056">
        <v>50</v>
      </c>
      <c r="R23056">
        <v>35</v>
      </c>
      <c r="S23056">
        <f>IFERROR(IF(OR(C23056=3,C23056=4),(Q23056/R23056*35.5),(Q23056/R23056*35)),"")</f>
        <v>50.714285714285715</v>
      </c>
      <c r="T23056" t="s">
        <v>911</v>
      </c>
    </row>
    <row r="23057" spans="1:19" x14ac:dyDescent="0.5">
      <c r="A23057" s="4">
        <v>44331</v>
      </c>
      <c r="B23057" s="14">
        <v>0.48797453703703703</v>
      </c>
      <c r="C23057">
        <v>3</v>
      </c>
      <c r="D23057" t="s">
        <v>641</v>
      </c>
      <c r="E23057">
        <v>38</v>
      </c>
      <c r="F23057" t="s">
        <v>641</v>
      </c>
      <c r="S23057" t="str">
        <f t="shared" ref="S23057:S23078" si="173">IFERROR(IF(OR(C23057=3,C23057=4),(Q23057/R23057*35.5),(Q23057/R23057*30)),"")</f>
        <v/>
      </c>
    </row>
    <row r="23058" spans="1:19" x14ac:dyDescent="0.5">
      <c r="A23058" s="4">
        <v>44331</v>
      </c>
      <c r="B23058" s="14">
        <v>0.48799768518518521</v>
      </c>
      <c r="C23058">
        <v>3</v>
      </c>
      <c r="D23058" t="s">
        <v>641</v>
      </c>
      <c r="E23058">
        <v>40</v>
      </c>
      <c r="F23058" t="s">
        <v>641</v>
      </c>
      <c r="S23058" t="str">
        <f t="shared" si="173"/>
        <v/>
      </c>
    </row>
    <row r="23059" spans="1:19" x14ac:dyDescent="0.5">
      <c r="A23059" s="4">
        <v>44331</v>
      </c>
      <c r="B23059" s="14">
        <v>0.48803240740740739</v>
      </c>
      <c r="C23059">
        <v>3</v>
      </c>
      <c r="D23059" t="s">
        <v>641</v>
      </c>
      <c r="E23059">
        <v>39</v>
      </c>
      <c r="F23059" t="s">
        <v>641</v>
      </c>
      <c r="S23059" t="str">
        <f t="shared" si="173"/>
        <v/>
      </c>
    </row>
    <row r="23060" spans="1:19" x14ac:dyDescent="0.5">
      <c r="A23060" s="4">
        <v>44331</v>
      </c>
      <c r="B23060" s="14">
        <v>0.48805555555555552</v>
      </c>
      <c r="C23060">
        <v>3</v>
      </c>
      <c r="D23060" t="s">
        <v>641</v>
      </c>
      <c r="E23060">
        <v>38</v>
      </c>
      <c r="F23060" t="s">
        <v>641</v>
      </c>
      <c r="S23060" t="str">
        <f t="shared" si="173"/>
        <v/>
      </c>
    </row>
    <row r="23061" spans="1:19" x14ac:dyDescent="0.5">
      <c r="A23061" s="4">
        <v>44331</v>
      </c>
      <c r="B23061" s="14">
        <v>0.48805555555555552</v>
      </c>
      <c r="C23061">
        <v>3</v>
      </c>
      <c r="D23061" t="s">
        <v>641</v>
      </c>
      <c r="E23061">
        <v>38</v>
      </c>
      <c r="F23061" t="s">
        <v>641</v>
      </c>
      <c r="S23061" t="str">
        <f t="shared" si="173"/>
        <v/>
      </c>
    </row>
    <row r="23062" spans="1:19" x14ac:dyDescent="0.5">
      <c r="A23062" s="4">
        <v>44331</v>
      </c>
      <c r="B23062" s="14">
        <v>0.4880902777777778</v>
      </c>
      <c r="C23062">
        <v>3</v>
      </c>
      <c r="D23062" t="s">
        <v>641</v>
      </c>
      <c r="E23062">
        <v>39</v>
      </c>
      <c r="F23062" t="s">
        <v>641</v>
      </c>
      <c r="S23062" t="str">
        <f t="shared" si="173"/>
        <v/>
      </c>
    </row>
    <row r="23063" spans="1:19" x14ac:dyDescent="0.5">
      <c r="A23063" s="4">
        <v>44331</v>
      </c>
      <c r="B23063" s="14">
        <v>0.48811342592592594</v>
      </c>
      <c r="C23063">
        <v>3</v>
      </c>
      <c r="D23063" t="s">
        <v>641</v>
      </c>
      <c r="E23063">
        <v>39</v>
      </c>
      <c r="F23063" t="s">
        <v>641</v>
      </c>
      <c r="S23063" t="str">
        <f t="shared" si="173"/>
        <v/>
      </c>
    </row>
    <row r="23064" spans="1:19" x14ac:dyDescent="0.5">
      <c r="A23064" s="4">
        <v>44331</v>
      </c>
      <c r="B23064" s="14">
        <v>0.53538194444444442</v>
      </c>
      <c r="C23064">
        <v>3</v>
      </c>
      <c r="D23064" t="s">
        <v>641</v>
      </c>
      <c r="E23064">
        <v>39</v>
      </c>
      <c r="F23064" t="s">
        <v>641</v>
      </c>
      <c r="S23064" t="str">
        <f t="shared" si="173"/>
        <v/>
      </c>
    </row>
    <row r="23065" spans="1:19" x14ac:dyDescent="0.5">
      <c r="A23065" s="4">
        <v>44331</v>
      </c>
      <c r="B23065" s="14">
        <v>0.53539351851851846</v>
      </c>
      <c r="C23065">
        <v>3</v>
      </c>
      <c r="D23065" t="s">
        <v>641</v>
      </c>
      <c r="E23065">
        <v>41</v>
      </c>
      <c r="F23065" t="s">
        <v>641</v>
      </c>
      <c r="S23065" t="str">
        <f t="shared" si="173"/>
        <v/>
      </c>
    </row>
    <row r="23066" spans="1:19" x14ac:dyDescent="0.5">
      <c r="A23066" s="4">
        <v>44331</v>
      </c>
      <c r="B23066" s="14">
        <v>0.53540509259259261</v>
      </c>
      <c r="C23066">
        <v>3</v>
      </c>
      <c r="D23066" t="s">
        <v>641</v>
      </c>
      <c r="E23066">
        <v>41</v>
      </c>
      <c r="F23066" t="s">
        <v>641</v>
      </c>
      <c r="S23066" t="str">
        <f t="shared" si="173"/>
        <v/>
      </c>
    </row>
    <row r="23067" spans="1:19" x14ac:dyDescent="0.5">
      <c r="A23067" s="4">
        <v>44331</v>
      </c>
      <c r="B23067" s="14">
        <v>0.5354282407407408</v>
      </c>
      <c r="C23067">
        <v>3</v>
      </c>
      <c r="D23067" t="s">
        <v>641</v>
      </c>
      <c r="E23067">
        <v>38</v>
      </c>
      <c r="F23067" t="s">
        <v>641</v>
      </c>
      <c r="S23067" t="str">
        <f t="shared" si="173"/>
        <v/>
      </c>
    </row>
    <row r="23068" spans="1:19" x14ac:dyDescent="0.5">
      <c r="A23068" s="4">
        <v>44331</v>
      </c>
      <c r="B23068" s="14">
        <v>0.53543981481481484</v>
      </c>
      <c r="C23068">
        <v>3</v>
      </c>
      <c r="D23068" t="s">
        <v>641</v>
      </c>
      <c r="E23068">
        <v>45</v>
      </c>
      <c r="F23068" t="s">
        <v>641</v>
      </c>
      <c r="S23068" t="str">
        <f t="shared" si="173"/>
        <v/>
      </c>
    </row>
    <row r="23069" spans="1:19" x14ac:dyDescent="0.5">
      <c r="A23069" s="4">
        <v>44331</v>
      </c>
      <c r="B23069" s="14">
        <v>0.53545138888888888</v>
      </c>
      <c r="C23069">
        <v>3</v>
      </c>
      <c r="D23069" t="s">
        <v>641</v>
      </c>
      <c r="E23069">
        <v>44</v>
      </c>
      <c r="F23069" t="s">
        <v>641</v>
      </c>
      <c r="S23069" t="str">
        <f t="shared" si="173"/>
        <v/>
      </c>
    </row>
    <row r="23070" spans="1:19" x14ac:dyDescent="0.5">
      <c r="A23070" s="4">
        <v>44331</v>
      </c>
      <c r="B23070" s="14">
        <v>0.53546296296296292</v>
      </c>
      <c r="C23070">
        <v>3</v>
      </c>
      <c r="D23070" t="s">
        <v>641</v>
      </c>
      <c r="E23070">
        <v>38</v>
      </c>
      <c r="F23070" t="s">
        <v>641</v>
      </c>
      <c r="S23070" t="str">
        <f t="shared" si="173"/>
        <v/>
      </c>
    </row>
    <row r="23071" spans="1:19" x14ac:dyDescent="0.5">
      <c r="A23071" s="4">
        <v>44331</v>
      </c>
      <c r="B23071" s="14">
        <v>0.53547453703703707</v>
      </c>
      <c r="C23071">
        <v>3</v>
      </c>
      <c r="D23071" t="s">
        <v>641</v>
      </c>
      <c r="E23071">
        <v>44</v>
      </c>
      <c r="F23071" t="s">
        <v>641</v>
      </c>
      <c r="S23071" t="str">
        <f t="shared" si="173"/>
        <v/>
      </c>
    </row>
    <row r="23072" spans="1:19" x14ac:dyDescent="0.5">
      <c r="A23072" s="4">
        <v>44331</v>
      </c>
      <c r="B23072" s="14">
        <v>0.53548611111111111</v>
      </c>
      <c r="C23072">
        <v>3</v>
      </c>
      <c r="D23072" t="s">
        <v>641</v>
      </c>
      <c r="E23072">
        <v>43</v>
      </c>
      <c r="F23072" t="s">
        <v>641</v>
      </c>
      <c r="S23072" t="str">
        <f t="shared" si="173"/>
        <v/>
      </c>
    </row>
    <row r="23073" spans="1:20" x14ac:dyDescent="0.5">
      <c r="A23073" s="4">
        <v>44331</v>
      </c>
      <c r="B23073" s="14">
        <v>0.5355092592592593</v>
      </c>
      <c r="C23073">
        <v>3</v>
      </c>
      <c r="D23073" t="s">
        <v>641</v>
      </c>
      <c r="E23073">
        <v>47</v>
      </c>
      <c r="F23073" t="s">
        <v>641</v>
      </c>
      <c r="S23073" t="str">
        <f t="shared" si="173"/>
        <v/>
      </c>
    </row>
    <row r="23074" spans="1:20" x14ac:dyDescent="0.5">
      <c r="A23074" s="4">
        <v>44331</v>
      </c>
      <c r="B23074" s="14">
        <v>0.53552083333333333</v>
      </c>
      <c r="C23074">
        <v>3</v>
      </c>
      <c r="D23074" t="s">
        <v>641</v>
      </c>
      <c r="E23074">
        <v>38</v>
      </c>
      <c r="F23074" t="s">
        <v>641</v>
      </c>
      <c r="S23074" t="str">
        <f t="shared" si="173"/>
        <v/>
      </c>
    </row>
    <row r="23075" spans="1:20" x14ac:dyDescent="0.5">
      <c r="A23075" s="4">
        <v>44331</v>
      </c>
      <c r="B23075" s="14">
        <v>0.53554398148148141</v>
      </c>
      <c r="C23075">
        <v>3</v>
      </c>
      <c r="D23075" t="s">
        <v>641</v>
      </c>
      <c r="E23075">
        <v>43</v>
      </c>
      <c r="F23075" t="s">
        <v>641</v>
      </c>
      <c r="S23075" t="str">
        <f t="shared" si="173"/>
        <v/>
      </c>
    </row>
    <row r="23076" spans="1:20" x14ac:dyDescent="0.5">
      <c r="A23076" s="4">
        <v>44331</v>
      </c>
      <c r="B23076" s="14">
        <v>0.5355671296296296</v>
      </c>
      <c r="C23076">
        <v>3</v>
      </c>
      <c r="D23076" t="s">
        <v>641</v>
      </c>
      <c r="E23076">
        <v>39</v>
      </c>
      <c r="F23076" t="s">
        <v>641</v>
      </c>
      <c r="S23076" t="str">
        <f t="shared" si="173"/>
        <v/>
      </c>
    </row>
    <row r="23077" spans="1:20" x14ac:dyDescent="0.5">
      <c r="A23077" s="4">
        <v>44331</v>
      </c>
      <c r="B23077" s="14">
        <v>0.53559027777777779</v>
      </c>
      <c r="C23077">
        <v>3</v>
      </c>
      <c r="D23077" t="s">
        <v>641</v>
      </c>
      <c r="E23077">
        <v>41</v>
      </c>
      <c r="F23077" t="s">
        <v>641</v>
      </c>
      <c r="S23077" t="str">
        <f t="shared" si="173"/>
        <v/>
      </c>
    </row>
    <row r="23078" spans="1:20" x14ac:dyDescent="0.5">
      <c r="A23078" s="4">
        <v>44331</v>
      </c>
      <c r="B23078" s="14">
        <v>0.82370370370370372</v>
      </c>
      <c r="C23078">
        <v>2</v>
      </c>
      <c r="D23078" t="s">
        <v>641</v>
      </c>
      <c r="E23078">
        <v>38</v>
      </c>
      <c r="F23078" t="s">
        <v>641</v>
      </c>
      <c r="S23078" t="str">
        <f t="shared" si="173"/>
        <v/>
      </c>
    </row>
    <row r="23079" spans="1:20" x14ac:dyDescent="0.5">
      <c r="A23079" s="4">
        <v>44331</v>
      </c>
      <c r="B23079" s="14">
        <v>0.9711805555555556</v>
      </c>
      <c r="C23079">
        <v>2</v>
      </c>
      <c r="D23079" t="s">
        <v>642</v>
      </c>
      <c r="E23079">
        <v>54</v>
      </c>
      <c r="F23079" t="s">
        <v>642</v>
      </c>
      <c r="G23079" s="14">
        <f>(B23079+"0:36:43")</f>
        <v>0.99667824074074074</v>
      </c>
      <c r="H23079" s="14"/>
      <c r="I23079" s="14"/>
      <c r="J23079">
        <v>1</v>
      </c>
      <c r="K23079" t="s">
        <v>642</v>
      </c>
      <c r="M23079" s="14">
        <v>0.99667824074074074</v>
      </c>
      <c r="N23079">
        <v>1</v>
      </c>
      <c r="O23079">
        <v>2</v>
      </c>
      <c r="P23079" t="s">
        <v>32</v>
      </c>
      <c r="Q23079">
        <v>60</v>
      </c>
      <c r="R23079">
        <v>35</v>
      </c>
      <c r="S23079">
        <f>IFERROR(IF(OR(C23079=3,C23079=4),(Q23079/R23079*35.5),(Q23079/R23079*35)),"")</f>
        <v>60</v>
      </c>
      <c r="T23079" t="s">
        <v>911</v>
      </c>
    </row>
    <row r="23080" spans="1:20" x14ac:dyDescent="0.5">
      <c r="A23080" s="4">
        <v>44331</v>
      </c>
      <c r="B23080" s="14">
        <v>0.9355902777777777</v>
      </c>
      <c r="C23080">
        <v>1</v>
      </c>
      <c r="D23080" t="s">
        <v>641</v>
      </c>
      <c r="E23080">
        <v>41</v>
      </c>
      <c r="F23080" t="s">
        <v>642</v>
      </c>
      <c r="G23080" s="14">
        <f t="shared" ref="G23080:G23085" si="174">(B23080+"0:36:36")</f>
        <v>0.96100694444444434</v>
      </c>
      <c r="H23080" s="14"/>
      <c r="I23080" s="14"/>
      <c r="J23080">
        <v>1</v>
      </c>
      <c r="K23080" t="s">
        <v>642</v>
      </c>
      <c r="M23080" s="14">
        <v>0.96107638888888891</v>
      </c>
      <c r="N23080">
        <v>1</v>
      </c>
      <c r="O23080">
        <v>1</v>
      </c>
      <c r="P23080" s="69" t="s">
        <v>919</v>
      </c>
      <c r="Q23080">
        <v>21</v>
      </c>
      <c r="R23080">
        <v>36</v>
      </c>
      <c r="S23080">
        <f>IFERROR(IF(OR(C23080=3,C23080=4),(Q23080/R23080*35.5),(Q23080/R23080*30)),"")</f>
        <v>17.5</v>
      </c>
      <c r="T23080" t="s">
        <v>911</v>
      </c>
    </row>
    <row r="23081" spans="1:20" x14ac:dyDescent="0.5">
      <c r="A23081" s="4">
        <v>44331</v>
      </c>
      <c r="B23081" s="14">
        <v>1.0729166666666666E-2</v>
      </c>
      <c r="C23081">
        <v>2</v>
      </c>
      <c r="D23081" t="s">
        <v>641</v>
      </c>
      <c r="E23081">
        <v>74</v>
      </c>
      <c r="F23081" t="s">
        <v>642</v>
      </c>
      <c r="G23081" s="14">
        <f t="shared" si="174"/>
        <v>3.6145833333333335E-2</v>
      </c>
      <c r="H23081" s="14"/>
      <c r="I23081" s="14"/>
      <c r="J23081">
        <v>1</v>
      </c>
      <c r="K23081" t="s">
        <v>642</v>
      </c>
      <c r="M23081" s="14">
        <v>3.6134259259259262E-2</v>
      </c>
      <c r="N23081">
        <v>1</v>
      </c>
      <c r="O23081">
        <v>2</v>
      </c>
      <c r="P23081" t="s">
        <v>32</v>
      </c>
      <c r="Q23081">
        <v>67</v>
      </c>
      <c r="R23081">
        <v>35</v>
      </c>
      <c r="S23081">
        <f>IFERROR(IF(OR(C23081=3,C23081=4),(Q23081/R23081*35.5),(Q23081/R23081*35)),"")</f>
        <v>67</v>
      </c>
      <c r="T23081" t="s">
        <v>911</v>
      </c>
    </row>
    <row r="23082" spans="1:20" x14ac:dyDescent="0.5">
      <c r="A23082" s="4">
        <v>44331</v>
      </c>
      <c r="B23082" s="14">
        <v>4.7395833333333331E-2</v>
      </c>
      <c r="C23082">
        <v>4</v>
      </c>
      <c r="D23082" t="s">
        <v>646</v>
      </c>
      <c r="E23082">
        <v>101</v>
      </c>
      <c r="F23082" t="s">
        <v>646</v>
      </c>
      <c r="G23082" s="14">
        <f t="shared" si="174"/>
        <v>7.2812500000000002E-2</v>
      </c>
      <c r="H23082" s="14"/>
      <c r="I23082" s="14"/>
      <c r="J23082">
        <v>1</v>
      </c>
      <c r="K23082" t="s">
        <v>913</v>
      </c>
      <c r="M23082" s="14">
        <v>7.2824074074074083E-2</v>
      </c>
      <c r="N23082">
        <v>4</v>
      </c>
      <c r="O23082">
        <v>4</v>
      </c>
      <c r="P23082" t="s">
        <v>32</v>
      </c>
      <c r="Q23082">
        <v>66</v>
      </c>
      <c r="R23082">
        <v>39</v>
      </c>
      <c r="S23082">
        <f>IFERROR(IF(OR(C23082=3,C23082=4),(Q23082/R23082*35.5),(Q23082/R23082*35)),"")</f>
        <v>60.076923076923073</v>
      </c>
      <c r="T23082" t="s">
        <v>911</v>
      </c>
    </row>
    <row r="23083" spans="1:20" x14ac:dyDescent="0.5">
      <c r="A23083" s="4">
        <v>44331</v>
      </c>
      <c r="B23083" s="14">
        <v>0.95682870370370365</v>
      </c>
      <c r="C23083">
        <v>4</v>
      </c>
      <c r="D23083" t="s">
        <v>642</v>
      </c>
      <c r="E23083">
        <v>126</v>
      </c>
      <c r="F23083" t="s">
        <v>642</v>
      </c>
      <c r="G23083" s="14">
        <f t="shared" si="174"/>
        <v>0.9822453703703703</v>
      </c>
      <c r="H23083" s="14"/>
      <c r="I23083" s="14"/>
      <c r="J23083">
        <v>1</v>
      </c>
      <c r="K23083" t="s">
        <v>642</v>
      </c>
      <c r="M23083" s="14">
        <v>0.98233796296296294</v>
      </c>
      <c r="N23083">
        <v>4</v>
      </c>
      <c r="O23083">
        <v>4</v>
      </c>
      <c r="P23083" t="s">
        <v>32</v>
      </c>
      <c r="Q23083">
        <v>68</v>
      </c>
      <c r="R23083">
        <v>40</v>
      </c>
      <c r="S23083">
        <f>IFERROR(IF(OR(C23083=3,C23083=4),(Q23083/R23083*35.5),(Q23083/R23083*35)),"")</f>
        <v>60.35</v>
      </c>
      <c r="T23083" t="s">
        <v>911</v>
      </c>
    </row>
    <row r="23084" spans="1:20" x14ac:dyDescent="0.5">
      <c r="A23084" s="4">
        <v>44331</v>
      </c>
      <c r="B23084" s="14">
        <v>0.9568402777777778</v>
      </c>
      <c r="C23084">
        <v>4</v>
      </c>
      <c r="D23084" t="s">
        <v>646</v>
      </c>
      <c r="E23084">
        <v>126</v>
      </c>
      <c r="F23084" t="s">
        <v>646</v>
      </c>
      <c r="G23084" s="14">
        <f t="shared" si="174"/>
        <v>0.98225694444444445</v>
      </c>
      <c r="H23084" s="14"/>
      <c r="I23084" s="14"/>
      <c r="K23084" t="s">
        <v>913</v>
      </c>
      <c r="M23084" s="14">
        <v>0.98234953703703709</v>
      </c>
      <c r="N23084">
        <v>4</v>
      </c>
      <c r="O23084">
        <v>4</v>
      </c>
      <c r="P23084" t="s">
        <v>32</v>
      </c>
      <c r="Q23084">
        <v>68</v>
      </c>
      <c r="R23084">
        <v>40</v>
      </c>
      <c r="S23084">
        <f>IFERROR(IF(OR(C23084=3,C23084=4),(Q23084/R23084*35.5),(Q23084/R23084*35)),"")</f>
        <v>60.35</v>
      </c>
      <c r="T23084" t="s">
        <v>911</v>
      </c>
    </row>
    <row r="23085" spans="1:20" x14ac:dyDescent="0.5">
      <c r="A23085" s="4">
        <v>44331</v>
      </c>
      <c r="B23085" s="14">
        <v>0.87664351851851852</v>
      </c>
      <c r="C23085">
        <v>4</v>
      </c>
      <c r="D23085" t="s">
        <v>646</v>
      </c>
      <c r="E23085">
        <v>110</v>
      </c>
      <c r="F23085" t="s">
        <v>646</v>
      </c>
      <c r="G23085" s="14">
        <f t="shared" si="174"/>
        <v>0.90206018518518516</v>
      </c>
      <c r="H23085" s="14"/>
      <c r="I23085" s="14"/>
      <c r="J23085">
        <v>1</v>
      </c>
      <c r="K23085" t="s">
        <v>913</v>
      </c>
      <c r="M23085" s="14">
        <v>0.90212962962962961</v>
      </c>
      <c r="N23085">
        <v>4</v>
      </c>
      <c r="O23085">
        <v>4</v>
      </c>
      <c r="P23085" t="s">
        <v>32</v>
      </c>
      <c r="Q23085">
        <v>59</v>
      </c>
      <c r="R23085">
        <v>33</v>
      </c>
      <c r="S23085">
        <f>IFERROR(IF(OR(C23085=3,C23085=4),(Q23085/R23085*35.5),(Q23085/R23085*35)),"")</f>
        <v>63.469696969696969</v>
      </c>
      <c r="T23085" t="s">
        <v>851</v>
      </c>
    </row>
    <row r="23086" spans="1:20" x14ac:dyDescent="0.5">
      <c r="A23086" s="4">
        <v>44331</v>
      </c>
      <c r="B23086" s="14">
        <v>0.97752314814814811</v>
      </c>
      <c r="C23086">
        <v>4</v>
      </c>
      <c r="D23086" t="s">
        <v>646</v>
      </c>
      <c r="E23086">
        <v>126</v>
      </c>
      <c r="F23086" t="s">
        <v>646</v>
      </c>
      <c r="G23086" s="14">
        <f>(B23086+"0:36:43")</f>
        <v>1.0030208333333333</v>
      </c>
      <c r="H23086" s="14"/>
      <c r="I23086" s="14"/>
      <c r="J23086">
        <v>2</v>
      </c>
      <c r="S23086" t="str">
        <f>IFERROR(IF(OR(C23086=3,C23086=4),(Q23086/R23086*35.5),(Q23086/R23086*30)),"")</f>
        <v/>
      </c>
      <c r="T23086" s="46" t="s">
        <v>912</v>
      </c>
    </row>
    <row r="23087" spans="1:20" x14ac:dyDescent="0.5">
      <c r="A23087" s="4">
        <v>44331</v>
      </c>
      <c r="B23087" s="14">
        <v>0.9412962962962963</v>
      </c>
      <c r="C23087">
        <v>4</v>
      </c>
      <c r="D23087" t="s">
        <v>642</v>
      </c>
      <c r="E23087">
        <v>127</v>
      </c>
      <c r="F23087" t="s">
        <v>642</v>
      </c>
      <c r="G23087" s="14">
        <f>(B23087+"0:36:36")</f>
        <v>0.96671296296296294</v>
      </c>
      <c r="H23087" s="14"/>
      <c r="I23087" s="14"/>
      <c r="J23087">
        <v>1</v>
      </c>
      <c r="K23087" t="s">
        <v>642</v>
      </c>
      <c r="M23087" s="14">
        <v>0.96680555555555558</v>
      </c>
      <c r="N23087">
        <v>4</v>
      </c>
      <c r="O23087">
        <v>4</v>
      </c>
      <c r="P23087" t="s">
        <v>32</v>
      </c>
      <c r="Q23087">
        <v>68</v>
      </c>
      <c r="R23087">
        <v>36</v>
      </c>
      <c r="S23087">
        <f>IFERROR(IF(OR(C23087=3,C23087=4),(Q23087/R23087*35.5),(Q23087/R23087*35)),"")</f>
        <v>67.055555555555557</v>
      </c>
      <c r="T23087" t="s">
        <v>911</v>
      </c>
    </row>
    <row r="23088" spans="1:20" x14ac:dyDescent="0.5">
      <c r="A23088" s="4">
        <v>44332</v>
      </c>
      <c r="B23088" s="14">
        <v>6.2847222222222228E-3</v>
      </c>
      <c r="C23088">
        <v>4</v>
      </c>
      <c r="D23088" t="s">
        <v>646</v>
      </c>
      <c r="E23088">
        <v>127</v>
      </c>
      <c r="F23088" t="s">
        <v>646</v>
      </c>
      <c r="G23088" s="14">
        <f>(B23088+"0:36:43")</f>
        <v>3.1782407407407412E-2</v>
      </c>
      <c r="H23088" s="14"/>
      <c r="I23088" s="14"/>
      <c r="J23088">
        <v>1</v>
      </c>
      <c r="K23088" t="s">
        <v>913</v>
      </c>
      <c r="M23088" s="14">
        <v>3.1793981481481479E-2</v>
      </c>
      <c r="N23088">
        <v>4</v>
      </c>
      <c r="O23088">
        <v>4</v>
      </c>
      <c r="P23088" t="s">
        <v>916</v>
      </c>
      <c r="S23088" t="str">
        <f t="shared" ref="S23088:S23106" si="175">IFERROR(IF(OR(C23088=3,C23088=4),(Q23088/R23088*35.5),(Q23088/R23088*30)),"")</f>
        <v/>
      </c>
      <c r="T23088" t="s">
        <v>911</v>
      </c>
    </row>
    <row r="23089" spans="1:19" x14ac:dyDescent="0.5">
      <c r="A23089" s="4">
        <v>44332</v>
      </c>
      <c r="B23089" s="14">
        <v>6.7013888888888887E-3</v>
      </c>
      <c r="C23089">
        <v>3</v>
      </c>
      <c r="D23089" t="s">
        <v>641</v>
      </c>
      <c r="E23089">
        <v>40</v>
      </c>
      <c r="F23089" t="s">
        <v>641</v>
      </c>
      <c r="S23089" t="str">
        <f t="shared" si="175"/>
        <v/>
      </c>
    </row>
    <row r="23090" spans="1:19" x14ac:dyDescent="0.5">
      <c r="A23090" s="4">
        <v>44332</v>
      </c>
      <c r="B23090" s="14">
        <v>6.7129629629629622E-3</v>
      </c>
      <c r="C23090">
        <v>3</v>
      </c>
      <c r="D23090" t="s">
        <v>641</v>
      </c>
      <c r="E23090">
        <v>41</v>
      </c>
      <c r="F23090" t="s">
        <v>641</v>
      </c>
      <c r="S23090" t="str">
        <f t="shared" si="175"/>
        <v/>
      </c>
    </row>
    <row r="23091" spans="1:19" x14ac:dyDescent="0.5">
      <c r="A23091" s="4">
        <v>44332</v>
      </c>
      <c r="B23091" s="14">
        <v>6.7708333333333336E-3</v>
      </c>
      <c r="C23091">
        <v>3</v>
      </c>
      <c r="D23091" t="s">
        <v>641</v>
      </c>
      <c r="E23091">
        <v>40</v>
      </c>
      <c r="F23091" t="s">
        <v>641</v>
      </c>
      <c r="S23091" t="str">
        <f t="shared" si="175"/>
        <v/>
      </c>
    </row>
    <row r="23092" spans="1:19" x14ac:dyDescent="0.5">
      <c r="A23092" s="4">
        <v>44332</v>
      </c>
      <c r="B23092" s="14">
        <v>6.782407407407408E-3</v>
      </c>
      <c r="C23092">
        <v>3</v>
      </c>
      <c r="D23092" t="s">
        <v>641</v>
      </c>
      <c r="E23092">
        <v>40</v>
      </c>
      <c r="F23092" t="s">
        <v>641</v>
      </c>
      <c r="S23092" t="str">
        <f t="shared" si="175"/>
        <v/>
      </c>
    </row>
    <row r="23093" spans="1:19" x14ac:dyDescent="0.5">
      <c r="A23093" s="4">
        <v>44332</v>
      </c>
      <c r="B23093" s="14">
        <v>6.7939814814814816E-3</v>
      </c>
      <c r="C23093">
        <v>3</v>
      </c>
      <c r="D23093" t="s">
        <v>641</v>
      </c>
      <c r="E23093">
        <v>43</v>
      </c>
      <c r="F23093" t="s">
        <v>641</v>
      </c>
      <c r="S23093" t="str">
        <f t="shared" si="175"/>
        <v/>
      </c>
    </row>
    <row r="23094" spans="1:19" x14ac:dyDescent="0.5">
      <c r="A23094" s="4">
        <v>44332</v>
      </c>
      <c r="B23094" s="14">
        <v>6.8055555555555569E-3</v>
      </c>
      <c r="C23094">
        <v>3</v>
      </c>
      <c r="D23094" t="s">
        <v>641</v>
      </c>
      <c r="E23094">
        <v>42</v>
      </c>
      <c r="F23094" t="s">
        <v>641</v>
      </c>
      <c r="S23094" t="str">
        <f t="shared" si="175"/>
        <v/>
      </c>
    </row>
    <row r="23095" spans="1:19" x14ac:dyDescent="0.5">
      <c r="A23095" s="4">
        <v>44332</v>
      </c>
      <c r="B23095" s="14">
        <v>6.828703703703704E-3</v>
      </c>
      <c r="C23095">
        <v>3</v>
      </c>
      <c r="D23095" t="s">
        <v>641</v>
      </c>
      <c r="E23095">
        <v>42</v>
      </c>
      <c r="F23095" t="s">
        <v>641</v>
      </c>
      <c r="S23095" t="str">
        <f t="shared" si="175"/>
        <v/>
      </c>
    </row>
    <row r="23096" spans="1:19" x14ac:dyDescent="0.5">
      <c r="A23096" s="4">
        <v>44332</v>
      </c>
      <c r="B23096" s="14">
        <v>6.8402777777777776E-3</v>
      </c>
      <c r="C23096">
        <v>3</v>
      </c>
      <c r="D23096" t="s">
        <v>641</v>
      </c>
      <c r="E23096">
        <v>40</v>
      </c>
      <c r="F23096" t="s">
        <v>641</v>
      </c>
      <c r="S23096" t="str">
        <f t="shared" si="175"/>
        <v/>
      </c>
    </row>
    <row r="23097" spans="1:19" x14ac:dyDescent="0.5">
      <c r="A23097" s="4">
        <v>44332</v>
      </c>
      <c r="B23097" s="14">
        <v>6.8634259259259256E-3</v>
      </c>
      <c r="C23097">
        <v>3</v>
      </c>
      <c r="D23097" t="s">
        <v>641</v>
      </c>
      <c r="E23097">
        <v>41</v>
      </c>
      <c r="F23097" t="s">
        <v>641</v>
      </c>
      <c r="S23097" t="str">
        <f t="shared" si="175"/>
        <v/>
      </c>
    </row>
    <row r="23098" spans="1:19" x14ac:dyDescent="0.5">
      <c r="A23098" s="4">
        <v>44332</v>
      </c>
      <c r="B23098" s="14">
        <v>6.8634259259259256E-3</v>
      </c>
      <c r="C23098">
        <v>3</v>
      </c>
      <c r="D23098" t="s">
        <v>641</v>
      </c>
      <c r="E23098">
        <v>40</v>
      </c>
      <c r="F23098" t="s">
        <v>641</v>
      </c>
      <c r="S23098" t="str">
        <f t="shared" si="175"/>
        <v/>
      </c>
    </row>
    <row r="23099" spans="1:19" x14ac:dyDescent="0.5">
      <c r="A23099" s="4">
        <v>44332</v>
      </c>
      <c r="B23099" s="14">
        <v>6.875E-3</v>
      </c>
      <c r="C23099">
        <v>3</v>
      </c>
      <c r="D23099" t="s">
        <v>641</v>
      </c>
      <c r="E23099">
        <v>42</v>
      </c>
      <c r="F23099" t="s">
        <v>641</v>
      </c>
      <c r="S23099" t="str">
        <f t="shared" si="175"/>
        <v/>
      </c>
    </row>
    <row r="23100" spans="1:19" x14ac:dyDescent="0.5">
      <c r="A23100" s="4">
        <v>44332</v>
      </c>
      <c r="B23100" s="14">
        <v>6.9212962962962969E-3</v>
      </c>
      <c r="C23100">
        <v>3</v>
      </c>
      <c r="D23100" t="s">
        <v>641</v>
      </c>
      <c r="E23100">
        <v>44</v>
      </c>
      <c r="F23100" t="s">
        <v>641</v>
      </c>
      <c r="S23100" t="str">
        <f t="shared" si="175"/>
        <v/>
      </c>
    </row>
    <row r="23101" spans="1:19" x14ac:dyDescent="0.5">
      <c r="A23101" s="4">
        <v>44332</v>
      </c>
      <c r="B23101" s="14">
        <v>7.0023148148148154E-3</v>
      </c>
      <c r="C23101">
        <v>3</v>
      </c>
      <c r="D23101" t="s">
        <v>641</v>
      </c>
      <c r="E23101">
        <v>38</v>
      </c>
      <c r="F23101" t="s">
        <v>641</v>
      </c>
      <c r="S23101" t="str">
        <f t="shared" si="175"/>
        <v/>
      </c>
    </row>
    <row r="23102" spans="1:19" x14ac:dyDescent="0.5">
      <c r="A23102" s="4">
        <v>44332</v>
      </c>
      <c r="B23102" s="14">
        <v>7.0254629629629634E-3</v>
      </c>
      <c r="C23102">
        <v>3</v>
      </c>
      <c r="D23102" t="s">
        <v>641</v>
      </c>
      <c r="E23102">
        <v>43</v>
      </c>
      <c r="F23102" t="s">
        <v>641</v>
      </c>
      <c r="S23102" t="str">
        <f t="shared" si="175"/>
        <v/>
      </c>
    </row>
    <row r="23103" spans="1:19" x14ac:dyDescent="0.5">
      <c r="A23103" s="4">
        <v>44332</v>
      </c>
      <c r="B23103" s="14">
        <v>7.0486111111111105E-3</v>
      </c>
      <c r="C23103">
        <v>3</v>
      </c>
      <c r="D23103" t="s">
        <v>641</v>
      </c>
      <c r="E23103">
        <v>42</v>
      </c>
      <c r="F23103" t="s">
        <v>641</v>
      </c>
      <c r="S23103" t="str">
        <f t="shared" si="175"/>
        <v/>
      </c>
    </row>
    <row r="23104" spans="1:19" x14ac:dyDescent="0.5">
      <c r="A23104" s="4">
        <v>44332</v>
      </c>
      <c r="B23104" s="14">
        <v>7.083333333333333E-3</v>
      </c>
      <c r="C23104">
        <v>3</v>
      </c>
      <c r="D23104" t="s">
        <v>641</v>
      </c>
      <c r="E23104">
        <v>38</v>
      </c>
      <c r="F23104" t="s">
        <v>641</v>
      </c>
      <c r="S23104" t="str">
        <f t="shared" si="175"/>
        <v/>
      </c>
    </row>
    <row r="23105" spans="1:20" x14ac:dyDescent="0.5">
      <c r="A23105" s="4">
        <v>44332</v>
      </c>
      <c r="B23105" s="14">
        <v>7.0949074074074074E-3</v>
      </c>
      <c r="C23105">
        <v>3</v>
      </c>
      <c r="D23105" t="s">
        <v>641</v>
      </c>
      <c r="E23105">
        <v>43</v>
      </c>
      <c r="F23105" t="s">
        <v>641</v>
      </c>
      <c r="S23105" t="str">
        <f t="shared" si="175"/>
        <v/>
      </c>
    </row>
    <row r="23106" spans="1:20" x14ac:dyDescent="0.5">
      <c r="A23106" s="4">
        <v>44332</v>
      </c>
      <c r="B23106" s="14">
        <v>7.106481481481481E-3</v>
      </c>
      <c r="C23106">
        <v>3</v>
      </c>
      <c r="D23106" t="s">
        <v>641</v>
      </c>
      <c r="E23106">
        <v>42</v>
      </c>
      <c r="F23106" t="s">
        <v>641</v>
      </c>
      <c r="S23106" t="str">
        <f t="shared" si="175"/>
        <v/>
      </c>
    </row>
    <row r="23107" spans="1:20" x14ac:dyDescent="0.5">
      <c r="A23107" s="4">
        <v>44332</v>
      </c>
      <c r="B23107" s="14">
        <v>0.97943287037037041</v>
      </c>
      <c r="C23107">
        <v>2</v>
      </c>
      <c r="D23107" t="s">
        <v>642</v>
      </c>
      <c r="E23107">
        <v>39</v>
      </c>
      <c r="F23107" t="s">
        <v>642</v>
      </c>
      <c r="G23107" s="14">
        <f>(B23107+"0:36:50")</f>
        <v>1.0050115740740742</v>
      </c>
      <c r="H23107" s="14"/>
      <c r="I23107" s="14"/>
      <c r="J23107">
        <v>1</v>
      </c>
      <c r="K23107" t="s">
        <v>642</v>
      </c>
      <c r="M23107" s="14">
        <v>5.0462962962962961E-3</v>
      </c>
      <c r="N23107">
        <v>1</v>
      </c>
      <c r="O23107">
        <v>2</v>
      </c>
      <c r="P23107" t="s">
        <v>32</v>
      </c>
      <c r="Q23107">
        <v>47</v>
      </c>
      <c r="R23107">
        <v>35</v>
      </c>
      <c r="S23107">
        <f>IFERROR(IF(OR(C23107=3,C23107=4),(Q23107/R23107*35.5),(Q23107/R23107*35)),"")</f>
        <v>46.999999999999993</v>
      </c>
      <c r="T23107" t="s">
        <v>911</v>
      </c>
    </row>
    <row r="23108" spans="1:20" x14ac:dyDescent="0.5">
      <c r="A23108" s="4">
        <v>44332</v>
      </c>
      <c r="B23108" s="14">
        <v>8.2824074074074064E-2</v>
      </c>
      <c r="C23108">
        <v>1</v>
      </c>
      <c r="D23108" t="s">
        <v>641</v>
      </c>
      <c r="E23108">
        <v>127</v>
      </c>
      <c r="F23108" t="s">
        <v>642</v>
      </c>
      <c r="G23108" s="14">
        <f>(B23108+"0:36:43")</f>
        <v>0.10832175925925926</v>
      </c>
      <c r="H23108" s="14"/>
      <c r="I23108" s="14"/>
      <c r="J23108">
        <v>1</v>
      </c>
      <c r="K23108" t="s">
        <v>642</v>
      </c>
      <c r="M23108" s="14">
        <v>0.10833333333333334</v>
      </c>
      <c r="N23108">
        <v>1</v>
      </c>
      <c r="O23108">
        <v>1</v>
      </c>
      <c r="P23108" t="s">
        <v>32</v>
      </c>
      <c r="Q23108">
        <v>57</v>
      </c>
      <c r="R23108">
        <v>37</v>
      </c>
      <c r="S23108">
        <f>IFERROR(IF(OR(C23108=3,C23108=4),(Q23108/R23108*35.5),(Q23108/R23108*35)),"")</f>
        <v>53.918918918918919</v>
      </c>
      <c r="T23108" t="s">
        <v>911</v>
      </c>
    </row>
    <row r="23109" spans="1:20" x14ac:dyDescent="0.5">
      <c r="A23109" s="4">
        <v>44332</v>
      </c>
      <c r="B23109" s="14">
        <v>5.7187500000000002E-2</v>
      </c>
      <c r="C23109">
        <v>4</v>
      </c>
      <c r="D23109" t="s">
        <v>646</v>
      </c>
      <c r="E23109">
        <v>54</v>
      </c>
      <c r="F23109" t="s">
        <v>646</v>
      </c>
      <c r="G23109" s="14">
        <f>(B23109+"0:36:43")</f>
        <v>8.2685185185185195E-2</v>
      </c>
      <c r="H23109" s="14"/>
      <c r="I23109" s="14"/>
      <c r="J23109">
        <v>1</v>
      </c>
      <c r="K23109" t="s">
        <v>913</v>
      </c>
      <c r="M23109" s="14">
        <v>8.2708333333333328E-2</v>
      </c>
      <c r="N23109">
        <v>4</v>
      </c>
      <c r="O23109">
        <v>4</v>
      </c>
      <c r="P23109" t="s">
        <v>32</v>
      </c>
      <c r="Q23109">
        <v>53</v>
      </c>
      <c r="R23109">
        <v>38</v>
      </c>
      <c r="S23109">
        <f>IFERROR(IF(OR(C23109=3,C23109=4),(Q23109/R23109*35.5),(Q23109/R23109*35)),"")</f>
        <v>49.513157894736835</v>
      </c>
      <c r="T23109" t="s">
        <v>911</v>
      </c>
    </row>
    <row r="23110" spans="1:20" x14ac:dyDescent="0.5">
      <c r="A23110" s="4">
        <v>44332</v>
      </c>
      <c r="B23110" s="14">
        <v>0.19070601851851854</v>
      </c>
      <c r="C23110">
        <v>3</v>
      </c>
      <c r="D23110" t="s">
        <v>641</v>
      </c>
      <c r="E23110">
        <v>39</v>
      </c>
      <c r="F23110" t="s">
        <v>641</v>
      </c>
      <c r="S23110" t="str">
        <f t="shared" ref="S23110:S23141" si="176">IFERROR(IF(OR(C23110=3,C23110=4),(Q23110/R23110*35.5),(Q23110/R23110*30)),"")</f>
        <v/>
      </c>
    </row>
    <row r="23111" spans="1:20" x14ac:dyDescent="0.5">
      <c r="A23111" s="4">
        <v>44332</v>
      </c>
      <c r="B23111" s="14">
        <v>0.19087962962962965</v>
      </c>
      <c r="C23111">
        <v>3</v>
      </c>
      <c r="D23111" t="s">
        <v>641</v>
      </c>
      <c r="E23111">
        <v>38</v>
      </c>
      <c r="F23111" t="s">
        <v>641</v>
      </c>
      <c r="S23111" t="str">
        <f t="shared" si="176"/>
        <v/>
      </c>
    </row>
    <row r="23112" spans="1:20" x14ac:dyDescent="0.5">
      <c r="A23112" s="4">
        <v>44332</v>
      </c>
      <c r="B23112" s="14">
        <v>0.19120370370370368</v>
      </c>
      <c r="C23112">
        <v>3</v>
      </c>
      <c r="D23112" t="s">
        <v>641</v>
      </c>
      <c r="E23112">
        <v>40</v>
      </c>
      <c r="F23112" t="s">
        <v>641</v>
      </c>
      <c r="S23112" t="str">
        <f t="shared" si="176"/>
        <v/>
      </c>
    </row>
    <row r="23113" spans="1:20" x14ac:dyDescent="0.5">
      <c r="A23113" s="4">
        <v>44332</v>
      </c>
      <c r="B23113" s="14">
        <v>0.19122685185185184</v>
      </c>
      <c r="C23113">
        <v>3</v>
      </c>
      <c r="D23113" t="s">
        <v>641</v>
      </c>
      <c r="E23113">
        <v>38</v>
      </c>
      <c r="F23113" t="s">
        <v>641</v>
      </c>
      <c r="S23113" t="str">
        <f t="shared" si="176"/>
        <v/>
      </c>
    </row>
    <row r="23114" spans="1:20" x14ac:dyDescent="0.5">
      <c r="A23114" s="4">
        <v>44332</v>
      </c>
      <c r="B23114" s="14">
        <v>0.19127314814814814</v>
      </c>
      <c r="C23114">
        <v>3</v>
      </c>
      <c r="D23114" t="s">
        <v>641</v>
      </c>
      <c r="E23114">
        <v>40</v>
      </c>
      <c r="F23114" t="s">
        <v>641</v>
      </c>
      <c r="S23114" t="str">
        <f t="shared" si="176"/>
        <v/>
      </c>
    </row>
    <row r="23115" spans="1:20" x14ac:dyDescent="0.5">
      <c r="A23115" s="4">
        <v>44332</v>
      </c>
      <c r="B23115" s="14">
        <v>0.1912962962962963</v>
      </c>
      <c r="C23115">
        <v>3</v>
      </c>
      <c r="D23115" t="s">
        <v>641</v>
      </c>
      <c r="E23115">
        <v>39</v>
      </c>
      <c r="F23115" t="s">
        <v>641</v>
      </c>
      <c r="S23115" t="str">
        <f t="shared" si="176"/>
        <v/>
      </c>
    </row>
    <row r="23116" spans="1:20" x14ac:dyDescent="0.5">
      <c r="A23116" s="4">
        <v>44332</v>
      </c>
      <c r="B23116" s="14">
        <v>0.19134259259259259</v>
      </c>
      <c r="C23116">
        <v>3</v>
      </c>
      <c r="D23116" t="s">
        <v>641</v>
      </c>
      <c r="E23116">
        <v>42</v>
      </c>
      <c r="F23116" t="s">
        <v>641</v>
      </c>
      <c r="S23116" t="str">
        <f t="shared" si="176"/>
        <v/>
      </c>
    </row>
    <row r="23117" spans="1:20" x14ac:dyDescent="0.5">
      <c r="A23117" s="4">
        <v>44332</v>
      </c>
      <c r="B23117" s="14">
        <v>0.19135416666666669</v>
      </c>
      <c r="C23117">
        <v>3</v>
      </c>
      <c r="D23117" t="s">
        <v>641</v>
      </c>
      <c r="E23117">
        <v>40</v>
      </c>
      <c r="F23117" t="s">
        <v>641</v>
      </c>
      <c r="S23117" t="str">
        <f t="shared" si="176"/>
        <v/>
      </c>
    </row>
    <row r="23118" spans="1:20" x14ac:dyDescent="0.5">
      <c r="A23118" s="4">
        <v>44332</v>
      </c>
      <c r="B23118" s="14">
        <v>0.19137731481481482</v>
      </c>
      <c r="C23118">
        <v>3</v>
      </c>
      <c r="D23118" t="s">
        <v>641</v>
      </c>
      <c r="E23118">
        <v>41</v>
      </c>
      <c r="F23118" t="s">
        <v>641</v>
      </c>
      <c r="S23118" t="str">
        <f t="shared" si="176"/>
        <v/>
      </c>
    </row>
    <row r="23119" spans="1:20" x14ac:dyDescent="0.5">
      <c r="A23119" s="4">
        <v>44332</v>
      </c>
      <c r="B23119" s="14">
        <v>0.19146990740740741</v>
      </c>
      <c r="C23119">
        <v>3</v>
      </c>
      <c r="D23119" t="s">
        <v>641</v>
      </c>
      <c r="E23119">
        <v>40</v>
      </c>
      <c r="F23119" t="s">
        <v>641</v>
      </c>
      <c r="S23119" t="str">
        <f t="shared" si="176"/>
        <v/>
      </c>
    </row>
    <row r="23120" spans="1:20" x14ac:dyDescent="0.5">
      <c r="A23120" s="4">
        <v>44332</v>
      </c>
      <c r="B23120" s="14">
        <v>0.19171296296296295</v>
      </c>
      <c r="C23120">
        <v>3</v>
      </c>
      <c r="D23120" t="s">
        <v>641</v>
      </c>
      <c r="E23120">
        <v>38</v>
      </c>
      <c r="F23120" t="s">
        <v>641</v>
      </c>
      <c r="S23120" t="str">
        <f t="shared" si="176"/>
        <v/>
      </c>
    </row>
    <row r="23121" spans="1:19" x14ac:dyDescent="0.5">
      <c r="A23121" s="4">
        <v>44332</v>
      </c>
      <c r="B23121" s="14">
        <v>0.19180555555555556</v>
      </c>
      <c r="C23121">
        <v>3</v>
      </c>
      <c r="D23121" t="s">
        <v>641</v>
      </c>
      <c r="E23121">
        <v>40</v>
      </c>
      <c r="F23121" t="s">
        <v>641</v>
      </c>
      <c r="S23121" t="str">
        <f t="shared" si="176"/>
        <v/>
      </c>
    </row>
    <row r="23122" spans="1:19" x14ac:dyDescent="0.5">
      <c r="A23122" s="4">
        <v>44332</v>
      </c>
      <c r="B23122" s="14">
        <v>0.19182870370370372</v>
      </c>
      <c r="C23122">
        <v>3</v>
      </c>
      <c r="D23122" t="s">
        <v>641</v>
      </c>
      <c r="E23122">
        <v>41</v>
      </c>
      <c r="F23122" t="s">
        <v>641</v>
      </c>
      <c r="S23122" t="str">
        <f t="shared" si="176"/>
        <v/>
      </c>
    </row>
    <row r="23123" spans="1:19" x14ac:dyDescent="0.5">
      <c r="A23123" s="4">
        <v>44332</v>
      </c>
      <c r="B23123" s="14">
        <v>0.51829861111111108</v>
      </c>
      <c r="C23123">
        <v>3</v>
      </c>
      <c r="D23123" t="s">
        <v>641</v>
      </c>
      <c r="E23123">
        <v>40</v>
      </c>
      <c r="F23123" t="s">
        <v>641</v>
      </c>
      <c r="S23123" t="str">
        <f t="shared" si="176"/>
        <v/>
      </c>
    </row>
    <row r="23124" spans="1:19" x14ac:dyDescent="0.5">
      <c r="A23124" s="4">
        <v>44332</v>
      </c>
      <c r="B23124" s="14">
        <v>0.51841435185185192</v>
      </c>
      <c r="C23124">
        <v>3</v>
      </c>
      <c r="D23124" t="s">
        <v>641</v>
      </c>
      <c r="E23124">
        <v>39</v>
      </c>
      <c r="F23124" t="s">
        <v>641</v>
      </c>
      <c r="S23124" t="str">
        <f t="shared" si="176"/>
        <v/>
      </c>
    </row>
    <row r="23125" spans="1:19" x14ac:dyDescent="0.5">
      <c r="A23125" s="4">
        <v>44332</v>
      </c>
      <c r="B23125" s="14">
        <v>0.5184375</v>
      </c>
      <c r="C23125">
        <v>3</v>
      </c>
      <c r="D23125" t="s">
        <v>641</v>
      </c>
      <c r="E23125">
        <v>39</v>
      </c>
      <c r="F23125" t="s">
        <v>641</v>
      </c>
      <c r="S23125" t="str">
        <f t="shared" si="176"/>
        <v/>
      </c>
    </row>
    <row r="23126" spans="1:19" x14ac:dyDescent="0.5">
      <c r="A23126" s="4">
        <v>44332</v>
      </c>
      <c r="B23126" s="14">
        <v>0.51847222222222222</v>
      </c>
      <c r="C23126">
        <v>3</v>
      </c>
      <c r="D23126" t="s">
        <v>641</v>
      </c>
      <c r="E23126">
        <v>38</v>
      </c>
      <c r="F23126" t="s">
        <v>641</v>
      </c>
      <c r="S23126" t="str">
        <f t="shared" si="176"/>
        <v/>
      </c>
    </row>
    <row r="23127" spans="1:19" x14ac:dyDescent="0.5">
      <c r="A23127" s="4">
        <v>44332</v>
      </c>
      <c r="B23127" s="14">
        <v>0.51855324074074072</v>
      </c>
      <c r="C23127">
        <v>3</v>
      </c>
      <c r="D23127" t="s">
        <v>641</v>
      </c>
      <c r="E23127">
        <v>42</v>
      </c>
      <c r="F23127" t="s">
        <v>641</v>
      </c>
      <c r="S23127" t="str">
        <f t="shared" si="176"/>
        <v/>
      </c>
    </row>
    <row r="23128" spans="1:19" x14ac:dyDescent="0.5">
      <c r="A23128" s="4">
        <v>44332</v>
      </c>
      <c r="B23128" s="14">
        <v>0.51859953703703698</v>
      </c>
      <c r="C23128">
        <v>3</v>
      </c>
      <c r="D23128" t="s">
        <v>641</v>
      </c>
      <c r="E23128">
        <v>38</v>
      </c>
      <c r="F23128" t="s">
        <v>641</v>
      </c>
      <c r="S23128" t="str">
        <f t="shared" si="176"/>
        <v/>
      </c>
    </row>
    <row r="23129" spans="1:19" x14ac:dyDescent="0.5">
      <c r="A23129" s="4">
        <v>44332</v>
      </c>
      <c r="B23129" s="14">
        <v>0.51861111111111113</v>
      </c>
      <c r="C23129">
        <v>3</v>
      </c>
      <c r="D23129" t="s">
        <v>641</v>
      </c>
      <c r="E23129">
        <v>38</v>
      </c>
      <c r="F23129" t="s">
        <v>641</v>
      </c>
      <c r="S23129" t="str">
        <f t="shared" si="176"/>
        <v/>
      </c>
    </row>
    <row r="23130" spans="1:19" x14ac:dyDescent="0.5">
      <c r="A23130" s="4">
        <v>44332</v>
      </c>
      <c r="B23130" s="14">
        <v>0.51862268518518517</v>
      </c>
      <c r="C23130">
        <v>3</v>
      </c>
      <c r="D23130" t="s">
        <v>641</v>
      </c>
      <c r="E23130">
        <v>38</v>
      </c>
      <c r="F23130" t="s">
        <v>641</v>
      </c>
      <c r="S23130" t="str">
        <f t="shared" si="176"/>
        <v/>
      </c>
    </row>
    <row r="23131" spans="1:19" x14ac:dyDescent="0.5">
      <c r="A23131" s="4">
        <v>44332</v>
      </c>
      <c r="B23131" s="14">
        <v>0.51871527777777782</v>
      </c>
      <c r="C23131">
        <v>3</v>
      </c>
      <c r="D23131" t="s">
        <v>641</v>
      </c>
      <c r="E23131">
        <v>38</v>
      </c>
      <c r="F23131" t="s">
        <v>641</v>
      </c>
      <c r="S23131" t="str">
        <f t="shared" si="176"/>
        <v/>
      </c>
    </row>
    <row r="23132" spans="1:19" x14ac:dyDescent="0.5">
      <c r="A23132" s="4">
        <v>44332</v>
      </c>
      <c r="B23132" s="14">
        <v>0.51876157407407408</v>
      </c>
      <c r="C23132">
        <v>3</v>
      </c>
      <c r="D23132" t="s">
        <v>641</v>
      </c>
      <c r="E23132">
        <v>38</v>
      </c>
      <c r="F23132" t="s">
        <v>641</v>
      </c>
      <c r="S23132" t="str">
        <f t="shared" si="176"/>
        <v/>
      </c>
    </row>
    <row r="23133" spans="1:19" x14ac:dyDescent="0.5">
      <c r="A23133" s="4">
        <v>44332</v>
      </c>
      <c r="B23133" s="14">
        <v>0.51877314814814812</v>
      </c>
      <c r="C23133">
        <v>3</v>
      </c>
      <c r="D23133" t="s">
        <v>641</v>
      </c>
      <c r="E23133">
        <v>41</v>
      </c>
      <c r="F23133" t="s">
        <v>641</v>
      </c>
      <c r="S23133" t="str">
        <f t="shared" si="176"/>
        <v/>
      </c>
    </row>
    <row r="23134" spans="1:19" x14ac:dyDescent="0.5">
      <c r="A23134" s="4">
        <v>44332</v>
      </c>
      <c r="B23134" s="14">
        <v>0.51878472222222227</v>
      </c>
      <c r="C23134">
        <v>3</v>
      </c>
      <c r="D23134" t="s">
        <v>641</v>
      </c>
      <c r="E23134">
        <v>41</v>
      </c>
      <c r="F23134" t="s">
        <v>641</v>
      </c>
      <c r="S23134" t="str">
        <f t="shared" si="176"/>
        <v/>
      </c>
    </row>
    <row r="23135" spans="1:19" x14ac:dyDescent="0.5">
      <c r="A23135" s="4">
        <v>44332</v>
      </c>
      <c r="B23135" s="14">
        <v>0.51879629629629631</v>
      </c>
      <c r="C23135">
        <v>3</v>
      </c>
      <c r="D23135" t="s">
        <v>641</v>
      </c>
      <c r="E23135">
        <v>40</v>
      </c>
      <c r="F23135" t="s">
        <v>641</v>
      </c>
      <c r="S23135" t="str">
        <f t="shared" si="176"/>
        <v/>
      </c>
    </row>
    <row r="23136" spans="1:19" x14ac:dyDescent="0.5">
      <c r="A23136" s="4">
        <v>44332</v>
      </c>
      <c r="B23136" s="14">
        <v>0.51894675925925926</v>
      </c>
      <c r="C23136">
        <v>3</v>
      </c>
      <c r="D23136" t="s">
        <v>641</v>
      </c>
      <c r="E23136">
        <v>38</v>
      </c>
      <c r="F23136" t="s">
        <v>641</v>
      </c>
      <c r="S23136" t="str">
        <f t="shared" si="176"/>
        <v/>
      </c>
    </row>
    <row r="23137" spans="1:19" x14ac:dyDescent="0.5">
      <c r="A23137" s="4">
        <v>44332</v>
      </c>
      <c r="B23137" s="14">
        <v>0.51965277777777785</v>
      </c>
      <c r="C23137">
        <v>3</v>
      </c>
      <c r="D23137" t="s">
        <v>641</v>
      </c>
      <c r="E23137">
        <v>38</v>
      </c>
      <c r="F23137" t="s">
        <v>641</v>
      </c>
      <c r="S23137" t="str">
        <f t="shared" si="176"/>
        <v/>
      </c>
    </row>
    <row r="23138" spans="1:19" x14ac:dyDescent="0.5">
      <c r="A23138" s="4">
        <v>44332</v>
      </c>
      <c r="B23138" s="14">
        <v>0.61413194444444441</v>
      </c>
      <c r="C23138">
        <v>3</v>
      </c>
      <c r="D23138" t="s">
        <v>641</v>
      </c>
      <c r="E23138">
        <v>38</v>
      </c>
      <c r="F23138" t="s">
        <v>641</v>
      </c>
      <c r="S23138" t="str">
        <f t="shared" si="176"/>
        <v/>
      </c>
    </row>
    <row r="23139" spans="1:19" x14ac:dyDescent="0.5">
      <c r="A23139" s="4">
        <v>44332</v>
      </c>
      <c r="B23139" s="14">
        <v>0.6141550925925926</v>
      </c>
      <c r="C23139">
        <v>3</v>
      </c>
      <c r="D23139" t="s">
        <v>641</v>
      </c>
      <c r="E23139">
        <v>39</v>
      </c>
      <c r="F23139" t="s">
        <v>641</v>
      </c>
      <c r="S23139" t="str">
        <f t="shared" si="176"/>
        <v/>
      </c>
    </row>
    <row r="23140" spans="1:19" x14ac:dyDescent="0.5">
      <c r="A23140" s="4">
        <v>44332</v>
      </c>
      <c r="B23140" s="14">
        <v>0.6141550925925926</v>
      </c>
      <c r="C23140">
        <v>3</v>
      </c>
      <c r="D23140" t="s">
        <v>641</v>
      </c>
      <c r="E23140">
        <v>42</v>
      </c>
      <c r="F23140" t="s">
        <v>641</v>
      </c>
      <c r="S23140" t="str">
        <f t="shared" si="176"/>
        <v/>
      </c>
    </row>
    <row r="23141" spans="1:19" x14ac:dyDescent="0.5">
      <c r="A23141" s="4">
        <v>44332</v>
      </c>
      <c r="B23141" s="14">
        <v>0.61418981481481483</v>
      </c>
      <c r="C23141">
        <v>3</v>
      </c>
      <c r="D23141" t="s">
        <v>641</v>
      </c>
      <c r="E23141">
        <v>39</v>
      </c>
      <c r="F23141" t="s">
        <v>641</v>
      </c>
      <c r="S23141" t="str">
        <f t="shared" si="176"/>
        <v/>
      </c>
    </row>
    <row r="23142" spans="1:19" x14ac:dyDescent="0.5">
      <c r="A23142" s="4">
        <v>44332</v>
      </c>
      <c r="B23142" s="14">
        <v>0.61422453703703705</v>
      </c>
      <c r="C23142">
        <v>3</v>
      </c>
      <c r="D23142" t="s">
        <v>641</v>
      </c>
      <c r="E23142">
        <v>40</v>
      </c>
      <c r="F23142" t="s">
        <v>641</v>
      </c>
      <c r="S23142" t="str">
        <f t="shared" ref="S23142:S23163" si="177">IFERROR(IF(OR(C23142=3,C23142=4),(Q23142/R23142*35.5),(Q23142/R23142*30)),"")</f>
        <v/>
      </c>
    </row>
    <row r="23143" spans="1:19" x14ac:dyDescent="0.5">
      <c r="A23143" s="4">
        <v>44332</v>
      </c>
      <c r="B23143" s="14">
        <v>0.61423611111111109</v>
      </c>
      <c r="C23143">
        <v>3</v>
      </c>
      <c r="D23143" t="s">
        <v>641</v>
      </c>
      <c r="E23143">
        <v>38</v>
      </c>
      <c r="F23143" t="s">
        <v>641</v>
      </c>
      <c r="S23143" t="str">
        <f t="shared" si="177"/>
        <v/>
      </c>
    </row>
    <row r="23144" spans="1:19" x14ac:dyDescent="0.5">
      <c r="A23144" s="4">
        <v>44332</v>
      </c>
      <c r="B23144" s="14">
        <v>0.61424768518518513</v>
      </c>
      <c r="C23144">
        <v>3</v>
      </c>
      <c r="D23144" t="s">
        <v>641</v>
      </c>
      <c r="E23144">
        <v>40</v>
      </c>
      <c r="F23144" t="s">
        <v>641</v>
      </c>
      <c r="S23144" t="str">
        <f t="shared" si="177"/>
        <v/>
      </c>
    </row>
    <row r="23145" spans="1:19" x14ac:dyDescent="0.5">
      <c r="A23145" s="4">
        <v>44332</v>
      </c>
      <c r="B23145" s="14">
        <v>0.61430555555555555</v>
      </c>
      <c r="C23145">
        <v>3</v>
      </c>
      <c r="D23145" t="s">
        <v>641</v>
      </c>
      <c r="E23145">
        <v>43</v>
      </c>
      <c r="F23145" t="s">
        <v>641</v>
      </c>
      <c r="S23145" t="str">
        <f t="shared" si="177"/>
        <v/>
      </c>
    </row>
    <row r="23146" spans="1:19" x14ac:dyDescent="0.5">
      <c r="A23146" s="4">
        <v>44332</v>
      </c>
      <c r="B23146" s="14">
        <v>0.61431712962962959</v>
      </c>
      <c r="C23146">
        <v>3</v>
      </c>
      <c r="D23146" t="s">
        <v>641</v>
      </c>
      <c r="E23146">
        <v>41</v>
      </c>
      <c r="F23146" t="s">
        <v>641</v>
      </c>
      <c r="S23146" t="str">
        <f t="shared" si="177"/>
        <v/>
      </c>
    </row>
    <row r="23147" spans="1:19" x14ac:dyDescent="0.5">
      <c r="A23147" s="4">
        <v>44332</v>
      </c>
      <c r="B23147" s="14">
        <v>0.61434027777777778</v>
      </c>
      <c r="C23147">
        <v>3</v>
      </c>
      <c r="D23147" t="s">
        <v>641</v>
      </c>
      <c r="E23147">
        <v>42</v>
      </c>
      <c r="F23147" t="s">
        <v>641</v>
      </c>
      <c r="S23147" t="str">
        <f t="shared" si="177"/>
        <v/>
      </c>
    </row>
    <row r="23148" spans="1:19" x14ac:dyDescent="0.5">
      <c r="A23148" s="4">
        <v>44332</v>
      </c>
      <c r="B23148" s="14">
        <v>0.61435185185185182</v>
      </c>
      <c r="C23148">
        <v>3</v>
      </c>
      <c r="D23148" t="s">
        <v>641</v>
      </c>
      <c r="E23148">
        <v>40</v>
      </c>
      <c r="F23148" t="s">
        <v>641</v>
      </c>
      <c r="S23148" t="str">
        <f t="shared" si="177"/>
        <v/>
      </c>
    </row>
    <row r="23149" spans="1:19" x14ac:dyDescent="0.5">
      <c r="A23149" s="4">
        <v>44332</v>
      </c>
      <c r="B23149" s="14">
        <v>0.61436342592592597</v>
      </c>
      <c r="C23149">
        <v>3</v>
      </c>
      <c r="D23149" t="s">
        <v>641</v>
      </c>
      <c r="E23149">
        <v>39</v>
      </c>
      <c r="F23149" t="s">
        <v>641</v>
      </c>
      <c r="S23149" t="str">
        <f t="shared" si="177"/>
        <v/>
      </c>
    </row>
    <row r="23150" spans="1:19" x14ac:dyDescent="0.5">
      <c r="A23150" s="4">
        <v>44332</v>
      </c>
      <c r="B23150" s="14">
        <v>0.61440972222222223</v>
      </c>
      <c r="C23150">
        <v>3</v>
      </c>
      <c r="D23150" t="s">
        <v>641</v>
      </c>
      <c r="E23150">
        <v>40</v>
      </c>
      <c r="F23150" t="s">
        <v>641</v>
      </c>
      <c r="S23150" t="str">
        <f t="shared" si="177"/>
        <v/>
      </c>
    </row>
    <row r="23151" spans="1:19" x14ac:dyDescent="0.5">
      <c r="A23151" s="4">
        <v>44332</v>
      </c>
      <c r="B23151" s="14">
        <v>0.85128472222222218</v>
      </c>
      <c r="C23151">
        <v>3</v>
      </c>
      <c r="D23151" t="s">
        <v>641</v>
      </c>
      <c r="E23151">
        <v>39</v>
      </c>
      <c r="F23151" t="s">
        <v>641</v>
      </c>
      <c r="S23151" t="str">
        <f t="shared" si="177"/>
        <v/>
      </c>
    </row>
    <row r="23152" spans="1:19" x14ac:dyDescent="0.5">
      <c r="A23152" s="4">
        <v>44332</v>
      </c>
      <c r="B23152" s="14">
        <v>0.85137731481481482</v>
      </c>
      <c r="C23152">
        <v>3</v>
      </c>
      <c r="D23152" t="s">
        <v>641</v>
      </c>
      <c r="E23152">
        <v>41</v>
      </c>
      <c r="F23152" t="s">
        <v>641</v>
      </c>
      <c r="S23152" t="str">
        <f t="shared" si="177"/>
        <v/>
      </c>
    </row>
    <row r="23153" spans="1:20" x14ac:dyDescent="0.5">
      <c r="A23153" s="4">
        <v>44332</v>
      </c>
      <c r="B23153" s="14">
        <v>0.85138888888888886</v>
      </c>
      <c r="C23153">
        <v>3</v>
      </c>
      <c r="D23153" t="s">
        <v>641</v>
      </c>
      <c r="E23153">
        <v>43</v>
      </c>
      <c r="F23153" t="s">
        <v>641</v>
      </c>
      <c r="S23153" t="str">
        <f t="shared" si="177"/>
        <v/>
      </c>
    </row>
    <row r="23154" spans="1:20" x14ac:dyDescent="0.5">
      <c r="A23154" s="4">
        <v>44332</v>
      </c>
      <c r="B23154" s="14">
        <v>0.85142361111111109</v>
      </c>
      <c r="C23154">
        <v>3</v>
      </c>
      <c r="D23154" t="s">
        <v>641</v>
      </c>
      <c r="E23154">
        <v>38</v>
      </c>
      <c r="F23154" t="s">
        <v>641</v>
      </c>
      <c r="S23154" t="str">
        <f t="shared" si="177"/>
        <v/>
      </c>
    </row>
    <row r="23155" spans="1:20" x14ac:dyDescent="0.5">
      <c r="A23155" s="4">
        <v>44332</v>
      </c>
      <c r="B23155" s="14">
        <v>0.85144675925925928</v>
      </c>
      <c r="C23155">
        <v>3</v>
      </c>
      <c r="D23155" t="s">
        <v>641</v>
      </c>
      <c r="E23155">
        <v>42</v>
      </c>
      <c r="F23155" t="s">
        <v>641</v>
      </c>
      <c r="S23155" t="str">
        <f t="shared" si="177"/>
        <v/>
      </c>
    </row>
    <row r="23156" spans="1:20" x14ac:dyDescent="0.5">
      <c r="A23156" s="4">
        <v>44332</v>
      </c>
      <c r="B23156" s="14">
        <v>0.85146990740740736</v>
      </c>
      <c r="C23156">
        <v>3</v>
      </c>
      <c r="D23156" t="s">
        <v>641</v>
      </c>
      <c r="E23156">
        <v>39</v>
      </c>
      <c r="F23156" t="s">
        <v>641</v>
      </c>
      <c r="S23156" t="str">
        <f t="shared" si="177"/>
        <v/>
      </c>
    </row>
    <row r="23157" spans="1:20" x14ac:dyDescent="0.5">
      <c r="A23157" s="4">
        <v>44332</v>
      </c>
      <c r="B23157" s="14">
        <v>0.85157407407407415</v>
      </c>
      <c r="C23157">
        <v>3</v>
      </c>
      <c r="D23157" t="s">
        <v>641</v>
      </c>
      <c r="E23157">
        <v>39</v>
      </c>
      <c r="F23157" t="s">
        <v>641</v>
      </c>
      <c r="S23157" t="str">
        <f t="shared" si="177"/>
        <v/>
      </c>
    </row>
    <row r="23158" spans="1:20" x14ac:dyDescent="0.5">
      <c r="A23158" s="4">
        <v>44332</v>
      </c>
      <c r="B23158" s="14">
        <v>0.85164351851851849</v>
      </c>
      <c r="C23158">
        <v>3</v>
      </c>
      <c r="D23158" t="s">
        <v>641</v>
      </c>
      <c r="E23158">
        <v>40</v>
      </c>
      <c r="F23158" t="s">
        <v>641</v>
      </c>
      <c r="S23158" t="str">
        <f t="shared" si="177"/>
        <v/>
      </c>
    </row>
    <row r="23159" spans="1:20" x14ac:dyDescent="0.5">
      <c r="A23159" s="4">
        <v>44332</v>
      </c>
      <c r="B23159" s="14">
        <v>0.85166666666666668</v>
      </c>
      <c r="C23159">
        <v>3</v>
      </c>
      <c r="D23159" t="s">
        <v>641</v>
      </c>
      <c r="E23159">
        <v>40</v>
      </c>
      <c r="F23159" t="s">
        <v>641</v>
      </c>
      <c r="S23159" t="str">
        <f t="shared" si="177"/>
        <v/>
      </c>
    </row>
    <row r="23160" spans="1:20" x14ac:dyDescent="0.5">
      <c r="A23160" s="4">
        <v>44332</v>
      </c>
      <c r="B23160" s="14">
        <v>0.85167824074074072</v>
      </c>
      <c r="C23160">
        <v>3</v>
      </c>
      <c r="D23160" t="s">
        <v>641</v>
      </c>
      <c r="E23160">
        <v>39</v>
      </c>
      <c r="F23160" t="s">
        <v>641</v>
      </c>
      <c r="S23160" t="str">
        <f t="shared" si="177"/>
        <v/>
      </c>
    </row>
    <row r="23161" spans="1:20" x14ac:dyDescent="0.5">
      <c r="A23161" s="4">
        <v>44332</v>
      </c>
      <c r="B23161" s="14">
        <v>0.85168981481481476</v>
      </c>
      <c r="C23161">
        <v>3</v>
      </c>
      <c r="D23161" t="s">
        <v>641</v>
      </c>
      <c r="E23161">
        <v>43</v>
      </c>
      <c r="F23161" t="s">
        <v>641</v>
      </c>
      <c r="S23161" t="str">
        <f t="shared" si="177"/>
        <v/>
      </c>
    </row>
    <row r="23162" spans="1:20" x14ac:dyDescent="0.5">
      <c r="A23162" s="4">
        <v>44332</v>
      </c>
      <c r="B23162" s="14">
        <v>0.85170138888888891</v>
      </c>
      <c r="C23162">
        <v>3</v>
      </c>
      <c r="D23162" t="s">
        <v>641</v>
      </c>
      <c r="E23162">
        <v>39</v>
      </c>
      <c r="F23162" t="s">
        <v>641</v>
      </c>
      <c r="S23162" t="str">
        <f t="shared" si="177"/>
        <v/>
      </c>
    </row>
    <row r="23163" spans="1:20" x14ac:dyDescent="0.5">
      <c r="A23163" s="4">
        <v>44332</v>
      </c>
      <c r="B23163" s="14">
        <v>0.85171296296296306</v>
      </c>
      <c r="C23163">
        <v>3</v>
      </c>
      <c r="D23163" t="s">
        <v>641</v>
      </c>
      <c r="E23163">
        <v>39</v>
      </c>
      <c r="F23163" t="s">
        <v>641</v>
      </c>
      <c r="S23163" t="str">
        <f t="shared" si="177"/>
        <v/>
      </c>
    </row>
    <row r="23164" spans="1:20" x14ac:dyDescent="0.5">
      <c r="A23164" s="4">
        <v>44332</v>
      </c>
      <c r="B23164" s="14">
        <v>0.13607638888888887</v>
      </c>
      <c r="C23164">
        <v>1</v>
      </c>
      <c r="D23164" t="s">
        <v>646</v>
      </c>
      <c r="E23164">
        <v>54</v>
      </c>
      <c r="F23164" t="s">
        <v>646</v>
      </c>
      <c r="G23164" s="14">
        <f>(B23164+"0:36:43")</f>
        <v>0.16157407407407406</v>
      </c>
      <c r="H23164" s="14"/>
      <c r="I23164" s="14"/>
      <c r="J23164">
        <v>1</v>
      </c>
      <c r="K23164" t="s">
        <v>913</v>
      </c>
      <c r="M23164" s="14">
        <v>0.16159722222222223</v>
      </c>
      <c r="N23164">
        <v>1</v>
      </c>
      <c r="O23164">
        <v>1</v>
      </c>
      <c r="P23164" t="s">
        <v>32</v>
      </c>
      <c r="Q23164">
        <v>69</v>
      </c>
      <c r="R23164">
        <v>36</v>
      </c>
      <c r="S23164">
        <f>IFERROR(IF(OR(C23164=3,C23164=4),(Q23164/R23164*35.5),(Q23164/R23164*35)),"")</f>
        <v>67.083333333333343</v>
      </c>
      <c r="T23164" t="s">
        <v>911</v>
      </c>
    </row>
    <row r="23165" spans="1:20" x14ac:dyDescent="0.5">
      <c r="A23165" s="4">
        <v>44332</v>
      </c>
      <c r="B23165" s="14">
        <v>0.90047453703703706</v>
      </c>
      <c r="C23165">
        <v>4</v>
      </c>
      <c r="D23165" t="s">
        <v>642</v>
      </c>
      <c r="E23165">
        <v>62</v>
      </c>
      <c r="F23165" t="s">
        <v>642</v>
      </c>
      <c r="G23165" s="14">
        <f>(B23165+"0:36:43")</f>
        <v>0.9259722222222222</v>
      </c>
      <c r="H23165" s="14"/>
      <c r="I23165" s="14"/>
      <c r="J23165">
        <v>1</v>
      </c>
      <c r="K23165" t="s">
        <v>642</v>
      </c>
      <c r="M23165" s="14">
        <v>0.92608796296296303</v>
      </c>
      <c r="N23165">
        <v>4</v>
      </c>
      <c r="O23165">
        <v>4</v>
      </c>
      <c r="P23165" t="s">
        <v>32</v>
      </c>
      <c r="Q23165">
        <v>66</v>
      </c>
      <c r="R23165">
        <v>40</v>
      </c>
      <c r="S23165">
        <f>IFERROR(IF(OR(C23165=3,C23165=4),(Q23165/R23165*35.5),(Q23165/R23165*35)),"")</f>
        <v>58.574999999999996</v>
      </c>
      <c r="T23165" t="s">
        <v>911</v>
      </c>
    </row>
    <row r="23166" spans="1:20" x14ac:dyDescent="0.5">
      <c r="A23166" s="4">
        <v>44332</v>
      </c>
      <c r="B23166" s="14">
        <v>0.92339120370370376</v>
      </c>
      <c r="C23166">
        <v>2</v>
      </c>
      <c r="D23166" t="s">
        <v>642</v>
      </c>
      <c r="E23166">
        <v>38</v>
      </c>
      <c r="F23166" t="s">
        <v>642</v>
      </c>
      <c r="G23166" s="14">
        <f>(B23166+"0:36:50")</f>
        <v>0.9489699074074075</v>
      </c>
      <c r="H23166" s="14"/>
      <c r="I23166" s="14"/>
      <c r="J23166">
        <v>1</v>
      </c>
      <c r="K23166" t="s">
        <v>642</v>
      </c>
      <c r="M23166" s="14">
        <v>0.94896990740740739</v>
      </c>
      <c r="N23166">
        <v>1</v>
      </c>
      <c r="O23166">
        <v>2</v>
      </c>
      <c r="P23166" s="69" t="s">
        <v>919</v>
      </c>
      <c r="Q23166">
        <v>19</v>
      </c>
      <c r="R23166">
        <v>35</v>
      </c>
      <c r="S23166">
        <f>IFERROR(IF(OR(C23166=3,C23166=4),(Q23166/R23166*35.5),(Q23166/R23166*30)),"")</f>
        <v>16.285714285714285</v>
      </c>
      <c r="T23166" t="s">
        <v>911</v>
      </c>
    </row>
    <row r="23167" spans="1:20" x14ac:dyDescent="0.5">
      <c r="A23167" s="4">
        <v>44332</v>
      </c>
      <c r="B23167" s="14">
        <v>0.97696759259259258</v>
      </c>
      <c r="C23167">
        <v>4</v>
      </c>
      <c r="D23167" t="s">
        <v>641</v>
      </c>
      <c r="E23167">
        <v>86</v>
      </c>
      <c r="F23167" s="55" t="s">
        <v>642</v>
      </c>
      <c r="G23167" s="14">
        <f>(B23167+"0:36:50")</f>
        <v>1.0025462962962963</v>
      </c>
      <c r="H23167" s="14"/>
      <c r="I23167" s="14"/>
      <c r="J23167">
        <v>2</v>
      </c>
      <c r="S23167" t="str">
        <f>IFERROR(IF(OR(C23167=3,C23167=4),(Q23167/R23167*35.5),(Q23167/R23167*30)),"")</f>
        <v/>
      </c>
      <c r="T23167" s="46" t="s">
        <v>912</v>
      </c>
    </row>
    <row r="23168" spans="1:20" x14ac:dyDescent="0.5">
      <c r="A23168" s="4">
        <v>44332</v>
      </c>
      <c r="B23168" s="14">
        <v>0.90049768518518514</v>
      </c>
      <c r="C23168">
        <v>4</v>
      </c>
      <c r="D23168" t="s">
        <v>646</v>
      </c>
      <c r="E23168">
        <v>59</v>
      </c>
      <c r="F23168" t="s">
        <v>646</v>
      </c>
      <c r="G23168" s="14">
        <f>(B23168+"0:36:43")</f>
        <v>0.92599537037037027</v>
      </c>
      <c r="H23168" s="14"/>
      <c r="I23168" s="14"/>
      <c r="K23168" t="s">
        <v>913</v>
      </c>
      <c r="M23168" s="14">
        <v>0.92611111111111111</v>
      </c>
      <c r="N23168">
        <v>4</v>
      </c>
      <c r="O23168">
        <v>4</v>
      </c>
      <c r="P23168" t="s">
        <v>32</v>
      </c>
      <c r="Q23168">
        <v>66</v>
      </c>
      <c r="R23168">
        <v>40</v>
      </c>
      <c r="S23168">
        <f>IFERROR(IF(OR(C23168=3,C23168=4),(Q23168/R23168*35.5),(Q23168/R23168*35)),"")</f>
        <v>58.574999999999996</v>
      </c>
      <c r="T23168" t="s">
        <v>911</v>
      </c>
    </row>
    <row r="23169" spans="1:20" x14ac:dyDescent="0.5">
      <c r="A23169" s="4">
        <v>44333</v>
      </c>
      <c r="B23169" s="14">
        <v>2.5949074074074072E-2</v>
      </c>
      <c r="C23169">
        <v>1</v>
      </c>
      <c r="D23169" t="s">
        <v>642</v>
      </c>
      <c r="E23169">
        <v>112</v>
      </c>
      <c r="F23169" t="s">
        <v>642</v>
      </c>
      <c r="G23169" s="14">
        <f>(B23169+"0:36:50")</f>
        <v>5.1527777777777777E-2</v>
      </c>
      <c r="H23169" s="14"/>
      <c r="I23169" s="14"/>
      <c r="J23169">
        <v>1</v>
      </c>
      <c r="K23169" t="s">
        <v>642</v>
      </c>
      <c r="M23169" s="14">
        <v>5.1574074074074078E-2</v>
      </c>
      <c r="N23169">
        <v>1</v>
      </c>
      <c r="O23169">
        <v>1</v>
      </c>
      <c r="P23169" t="s">
        <v>32</v>
      </c>
      <c r="Q23169">
        <v>67</v>
      </c>
      <c r="R23169">
        <v>35</v>
      </c>
      <c r="S23169">
        <f>IFERROR(IF(OR(C23169=3,C23169=4),(Q23169/R23169*35.5),(Q23169/R23169*35)),"")</f>
        <v>67</v>
      </c>
      <c r="T23169" t="s">
        <v>911</v>
      </c>
    </row>
    <row r="23170" spans="1:20" x14ac:dyDescent="0.5">
      <c r="A23170" s="4">
        <v>44333</v>
      </c>
      <c r="B23170" s="14">
        <v>5.0555555555555555E-2</v>
      </c>
      <c r="C23170">
        <v>3</v>
      </c>
      <c r="D23170" t="s">
        <v>641</v>
      </c>
      <c r="E23170">
        <v>41</v>
      </c>
      <c r="F23170" t="s">
        <v>641</v>
      </c>
      <c r="S23170" t="str">
        <f t="shared" ref="S23170:S23201" si="178">IFERROR(IF(OR(C23170=3,C23170=4),(Q23170/R23170*35.5),(Q23170/R23170*30)),"")</f>
        <v/>
      </c>
    </row>
    <row r="23171" spans="1:20" x14ac:dyDescent="0.5">
      <c r="A23171" s="4">
        <v>44333</v>
      </c>
      <c r="B23171" s="14">
        <v>5.063657407407407E-2</v>
      </c>
      <c r="C23171">
        <v>3</v>
      </c>
      <c r="D23171" t="s">
        <v>641</v>
      </c>
      <c r="E23171">
        <v>41</v>
      </c>
      <c r="F23171" t="s">
        <v>641</v>
      </c>
      <c r="S23171" t="str">
        <f t="shared" si="178"/>
        <v/>
      </c>
    </row>
    <row r="23172" spans="1:20" x14ac:dyDescent="0.5">
      <c r="A23172" s="4">
        <v>44333</v>
      </c>
      <c r="B23172" s="14">
        <v>5.0659722222222224E-2</v>
      </c>
      <c r="C23172">
        <v>3</v>
      </c>
      <c r="D23172" t="s">
        <v>641</v>
      </c>
      <c r="E23172">
        <v>40</v>
      </c>
      <c r="F23172" t="s">
        <v>641</v>
      </c>
      <c r="S23172" t="str">
        <f t="shared" si="178"/>
        <v/>
      </c>
    </row>
    <row r="23173" spans="1:20" x14ac:dyDescent="0.5">
      <c r="A23173" s="4">
        <v>44333</v>
      </c>
      <c r="B23173" s="14">
        <v>5.0671296296296298E-2</v>
      </c>
      <c r="C23173">
        <v>3</v>
      </c>
      <c r="D23173" t="s">
        <v>641</v>
      </c>
      <c r="E23173">
        <v>40</v>
      </c>
      <c r="F23173" t="s">
        <v>641</v>
      </c>
      <c r="S23173" t="str">
        <f t="shared" si="178"/>
        <v/>
      </c>
    </row>
    <row r="23174" spans="1:20" x14ac:dyDescent="0.5">
      <c r="A23174" s="4">
        <v>44333</v>
      </c>
      <c r="B23174" s="14">
        <v>5.0833333333333335E-2</v>
      </c>
      <c r="C23174">
        <v>3</v>
      </c>
      <c r="D23174" t="s">
        <v>641</v>
      </c>
      <c r="E23174">
        <v>40</v>
      </c>
      <c r="F23174" t="s">
        <v>641</v>
      </c>
      <c r="S23174" t="str">
        <f t="shared" si="178"/>
        <v/>
      </c>
    </row>
    <row r="23175" spans="1:20" x14ac:dyDescent="0.5">
      <c r="A23175" s="4">
        <v>44333</v>
      </c>
      <c r="B23175" s="14">
        <v>5.0856481481481482E-2</v>
      </c>
      <c r="C23175">
        <v>3</v>
      </c>
      <c r="D23175" t="s">
        <v>641</v>
      </c>
      <c r="E23175">
        <v>43</v>
      </c>
      <c r="F23175" t="s">
        <v>641</v>
      </c>
      <c r="S23175" t="str">
        <f t="shared" si="178"/>
        <v/>
      </c>
    </row>
    <row r="23176" spans="1:20" x14ac:dyDescent="0.5">
      <c r="A23176" s="4">
        <v>44333</v>
      </c>
      <c r="B23176" s="14">
        <v>5.1284722222222225E-2</v>
      </c>
      <c r="C23176">
        <v>3</v>
      </c>
      <c r="D23176" t="s">
        <v>641</v>
      </c>
      <c r="E23176">
        <v>39</v>
      </c>
      <c r="F23176" t="s">
        <v>641</v>
      </c>
      <c r="S23176" t="str">
        <f t="shared" si="178"/>
        <v/>
      </c>
    </row>
    <row r="23177" spans="1:20" x14ac:dyDescent="0.5">
      <c r="A23177" s="4">
        <v>44333</v>
      </c>
      <c r="B23177" s="14">
        <v>5.1307870370370372E-2</v>
      </c>
      <c r="C23177">
        <v>3</v>
      </c>
      <c r="D23177" t="s">
        <v>641</v>
      </c>
      <c r="E23177">
        <v>39</v>
      </c>
      <c r="F23177" t="s">
        <v>641</v>
      </c>
      <c r="S23177" t="str">
        <f t="shared" si="178"/>
        <v/>
      </c>
    </row>
    <row r="23178" spans="1:20" x14ac:dyDescent="0.5">
      <c r="A23178" s="4">
        <v>44333</v>
      </c>
      <c r="B23178" s="14">
        <v>0.1067361111111111</v>
      </c>
      <c r="C23178">
        <v>1</v>
      </c>
      <c r="D23178" t="s">
        <v>641</v>
      </c>
      <c r="E23178">
        <v>45</v>
      </c>
      <c r="F23178" t="s">
        <v>642</v>
      </c>
      <c r="G23178" s="14">
        <f>(B23178+"0:36:50")</f>
        <v>0.1323148148148148</v>
      </c>
      <c r="H23178" s="14"/>
      <c r="I23178" s="14"/>
      <c r="J23178">
        <v>1</v>
      </c>
      <c r="K23178" t="s">
        <v>642</v>
      </c>
      <c r="M23178" s="14">
        <v>0.13236111111111112</v>
      </c>
      <c r="N23178">
        <v>1</v>
      </c>
      <c r="O23178">
        <v>1</v>
      </c>
      <c r="P23178" t="s">
        <v>918</v>
      </c>
      <c r="Q23178">
        <v>26</v>
      </c>
      <c r="R23178">
        <v>36</v>
      </c>
      <c r="S23178">
        <f t="shared" si="178"/>
        <v>21.666666666666668</v>
      </c>
      <c r="T23178" t="s">
        <v>911</v>
      </c>
    </row>
    <row r="23179" spans="1:20" x14ac:dyDescent="0.5">
      <c r="A23179" s="4">
        <v>44333</v>
      </c>
      <c r="B23179" s="14">
        <v>0.19109953703703705</v>
      </c>
      <c r="C23179">
        <v>1</v>
      </c>
      <c r="D23179" t="s">
        <v>646</v>
      </c>
      <c r="E23179">
        <v>40</v>
      </c>
      <c r="F23179" t="s">
        <v>646</v>
      </c>
      <c r="G23179" s="14">
        <f>(B23179+"0:36:50")</f>
        <v>0.21667824074074077</v>
      </c>
      <c r="H23179" s="14"/>
      <c r="I23179" s="14"/>
      <c r="J23179">
        <v>1</v>
      </c>
      <c r="K23179" t="s">
        <v>913</v>
      </c>
      <c r="M23179" s="14">
        <v>0.21674768518518517</v>
      </c>
      <c r="N23179">
        <v>1</v>
      </c>
      <c r="O23179">
        <v>1</v>
      </c>
      <c r="P23179" t="s">
        <v>918</v>
      </c>
      <c r="Q23179">
        <v>32</v>
      </c>
      <c r="R23179">
        <v>36</v>
      </c>
      <c r="S23179">
        <f t="shared" si="178"/>
        <v>26.666666666666664</v>
      </c>
      <c r="T23179" t="s">
        <v>851</v>
      </c>
    </row>
    <row r="23180" spans="1:20" x14ac:dyDescent="0.5">
      <c r="A23180" s="4">
        <v>44333</v>
      </c>
      <c r="B23180" s="14">
        <v>0.23179398148148148</v>
      </c>
      <c r="C23180">
        <v>2</v>
      </c>
      <c r="D23180" t="s">
        <v>641</v>
      </c>
      <c r="E23180">
        <v>42</v>
      </c>
      <c r="F23180" t="s">
        <v>641</v>
      </c>
      <c r="S23180" t="str">
        <f t="shared" si="178"/>
        <v/>
      </c>
    </row>
    <row r="23181" spans="1:20" x14ac:dyDescent="0.5">
      <c r="A23181" s="4">
        <v>44333</v>
      </c>
      <c r="B23181" s="14">
        <v>0.23277777777777778</v>
      </c>
      <c r="C23181">
        <v>2</v>
      </c>
      <c r="D23181" t="s">
        <v>641</v>
      </c>
      <c r="E23181">
        <v>48</v>
      </c>
      <c r="F23181" t="s">
        <v>641</v>
      </c>
      <c r="S23181" t="str">
        <f t="shared" si="178"/>
        <v/>
      </c>
    </row>
    <row r="23182" spans="1:20" x14ac:dyDescent="0.5">
      <c r="A23182" s="4">
        <v>44333</v>
      </c>
      <c r="B23182" s="14">
        <v>0.49354166666666671</v>
      </c>
      <c r="C23182">
        <v>2</v>
      </c>
      <c r="D23182" t="s">
        <v>641</v>
      </c>
      <c r="E23182">
        <v>36</v>
      </c>
      <c r="F23182" t="s">
        <v>641</v>
      </c>
      <c r="S23182" t="str">
        <f t="shared" si="178"/>
        <v/>
      </c>
    </row>
    <row r="23183" spans="1:20" x14ac:dyDescent="0.5">
      <c r="A23183" s="4">
        <v>44333</v>
      </c>
      <c r="B23183" s="14">
        <v>0.49510416666666668</v>
      </c>
      <c r="C23183">
        <v>2</v>
      </c>
      <c r="D23183" t="s">
        <v>641</v>
      </c>
      <c r="E23183">
        <v>42</v>
      </c>
      <c r="F23183" t="s">
        <v>641</v>
      </c>
      <c r="S23183" t="str">
        <f t="shared" si="178"/>
        <v/>
      </c>
    </row>
    <row r="23184" spans="1:20" x14ac:dyDescent="0.5">
      <c r="A23184" s="4">
        <v>44333</v>
      </c>
      <c r="B23184" s="14">
        <v>0.49601851851851847</v>
      </c>
      <c r="C23184">
        <v>2</v>
      </c>
      <c r="D23184" t="s">
        <v>641</v>
      </c>
      <c r="E23184">
        <v>41</v>
      </c>
      <c r="F23184" t="s">
        <v>641</v>
      </c>
      <c r="S23184" t="str">
        <f t="shared" si="178"/>
        <v/>
      </c>
    </row>
    <row r="23185" spans="1:20" x14ac:dyDescent="0.5">
      <c r="A23185" s="4">
        <v>44333</v>
      </c>
      <c r="B23185" s="14">
        <v>0.50945601851851852</v>
      </c>
      <c r="C23185">
        <v>2</v>
      </c>
      <c r="D23185" t="s">
        <v>641</v>
      </c>
      <c r="E23185">
        <v>44</v>
      </c>
      <c r="F23185" t="s">
        <v>641</v>
      </c>
      <c r="S23185" t="str">
        <f t="shared" si="178"/>
        <v/>
      </c>
    </row>
    <row r="23186" spans="1:20" x14ac:dyDescent="0.5">
      <c r="A23186" s="4">
        <v>44333</v>
      </c>
      <c r="B23186" s="14">
        <v>0.51041666666666663</v>
      </c>
      <c r="C23186">
        <v>2</v>
      </c>
      <c r="D23186" t="s">
        <v>641</v>
      </c>
      <c r="E23186">
        <v>42</v>
      </c>
      <c r="F23186" t="s">
        <v>641</v>
      </c>
      <c r="S23186" t="str">
        <f t="shared" si="178"/>
        <v/>
      </c>
    </row>
    <row r="23187" spans="1:20" x14ac:dyDescent="0.5">
      <c r="A23187" s="4">
        <v>44333</v>
      </c>
      <c r="B23187" s="14">
        <v>0.53372685185185187</v>
      </c>
      <c r="C23187">
        <v>2</v>
      </c>
      <c r="D23187" t="s">
        <v>641</v>
      </c>
      <c r="E23187">
        <v>45</v>
      </c>
      <c r="F23187" t="s">
        <v>641</v>
      </c>
      <c r="S23187" t="str">
        <f t="shared" si="178"/>
        <v/>
      </c>
    </row>
    <row r="23188" spans="1:20" x14ac:dyDescent="0.5">
      <c r="A23188" s="4">
        <v>44335</v>
      </c>
      <c r="B23188" s="14">
        <v>0.51700231481481485</v>
      </c>
      <c r="C23188">
        <v>3</v>
      </c>
      <c r="D23188" t="s">
        <v>642</v>
      </c>
      <c r="E23188">
        <v>80</v>
      </c>
      <c r="F23188" t="s">
        <v>641</v>
      </c>
      <c r="G23188" s="14">
        <f>(B23188+"0:37:25")</f>
        <v>0.54298611111111117</v>
      </c>
      <c r="H23188" s="14"/>
      <c r="I23188" s="14"/>
      <c r="J23188">
        <v>3</v>
      </c>
      <c r="S23188" t="str">
        <f t="shared" si="178"/>
        <v/>
      </c>
      <c r="T23188" t="s">
        <v>851</v>
      </c>
    </row>
    <row r="23189" spans="1:20" x14ac:dyDescent="0.5">
      <c r="A23189" s="4">
        <v>44335</v>
      </c>
      <c r="B23189" s="14">
        <v>0.49224537037037036</v>
      </c>
      <c r="C23189">
        <v>3</v>
      </c>
      <c r="D23189" t="s">
        <v>641</v>
      </c>
      <c r="E23189">
        <v>41</v>
      </c>
      <c r="F23189" t="s">
        <v>641</v>
      </c>
      <c r="S23189" t="str">
        <f t="shared" si="178"/>
        <v/>
      </c>
    </row>
    <row r="23190" spans="1:20" x14ac:dyDescent="0.5">
      <c r="A23190" s="4">
        <v>44335</v>
      </c>
      <c r="B23190" s="14">
        <v>0.49228009259259259</v>
      </c>
      <c r="C23190">
        <v>3</v>
      </c>
      <c r="D23190" t="s">
        <v>641</v>
      </c>
      <c r="E23190">
        <v>41</v>
      </c>
      <c r="F23190" t="s">
        <v>641</v>
      </c>
      <c r="S23190" t="str">
        <f t="shared" si="178"/>
        <v/>
      </c>
    </row>
    <row r="23191" spans="1:20" x14ac:dyDescent="0.5">
      <c r="A23191" s="4">
        <v>44335</v>
      </c>
      <c r="B23191" s="14">
        <v>0.49229166666666663</v>
      </c>
      <c r="C23191">
        <v>3</v>
      </c>
      <c r="D23191" t="s">
        <v>641</v>
      </c>
      <c r="E23191">
        <v>40</v>
      </c>
      <c r="F23191" t="s">
        <v>641</v>
      </c>
      <c r="S23191" t="str">
        <f t="shared" si="178"/>
        <v/>
      </c>
    </row>
    <row r="23192" spans="1:20" x14ac:dyDescent="0.5">
      <c r="A23192" s="4">
        <v>44335</v>
      </c>
      <c r="B23192" s="14">
        <v>0.49230324074074078</v>
      </c>
      <c r="C23192">
        <v>3</v>
      </c>
      <c r="D23192" t="s">
        <v>641</v>
      </c>
      <c r="E23192">
        <v>44</v>
      </c>
      <c r="F23192" t="s">
        <v>641</v>
      </c>
      <c r="S23192" t="str">
        <f t="shared" si="178"/>
        <v/>
      </c>
    </row>
    <row r="23193" spans="1:20" x14ac:dyDescent="0.5">
      <c r="A23193" s="4">
        <v>44335</v>
      </c>
      <c r="B23193" s="14">
        <v>0.49231481481481482</v>
      </c>
      <c r="C23193">
        <v>3</v>
      </c>
      <c r="D23193" t="s">
        <v>641</v>
      </c>
      <c r="E23193">
        <v>50</v>
      </c>
      <c r="F23193" t="s">
        <v>641</v>
      </c>
      <c r="S23193" t="str">
        <f t="shared" si="178"/>
        <v/>
      </c>
    </row>
    <row r="23194" spans="1:20" x14ac:dyDescent="0.5">
      <c r="A23194" s="4">
        <v>44335</v>
      </c>
      <c r="B23194" s="14">
        <v>0.49232638888888891</v>
      </c>
      <c r="C23194">
        <v>3</v>
      </c>
      <c r="D23194" t="s">
        <v>641</v>
      </c>
      <c r="E23194">
        <v>48</v>
      </c>
      <c r="F23194" t="s">
        <v>641</v>
      </c>
      <c r="S23194" t="str">
        <f t="shared" si="178"/>
        <v/>
      </c>
    </row>
    <row r="23195" spans="1:20" x14ac:dyDescent="0.5">
      <c r="A23195" s="4">
        <v>44335</v>
      </c>
      <c r="B23195" s="14">
        <v>0.49234953703703704</v>
      </c>
      <c r="C23195">
        <v>3</v>
      </c>
      <c r="D23195" t="s">
        <v>641</v>
      </c>
      <c r="E23195">
        <v>50</v>
      </c>
      <c r="F23195" t="s">
        <v>641</v>
      </c>
      <c r="S23195" t="str">
        <f t="shared" si="178"/>
        <v/>
      </c>
    </row>
    <row r="23196" spans="1:20" x14ac:dyDescent="0.5">
      <c r="A23196" s="4">
        <v>44335</v>
      </c>
      <c r="B23196" s="14">
        <v>0.49236111111111108</v>
      </c>
      <c r="C23196">
        <v>3</v>
      </c>
      <c r="D23196" t="s">
        <v>641</v>
      </c>
      <c r="E23196">
        <v>45</v>
      </c>
      <c r="F23196" t="s">
        <v>641</v>
      </c>
      <c r="S23196" t="str">
        <f t="shared" si="178"/>
        <v/>
      </c>
    </row>
    <row r="23197" spans="1:20" x14ac:dyDescent="0.5">
      <c r="A23197" s="4">
        <v>44335</v>
      </c>
      <c r="B23197" s="14">
        <v>0.49237268518518523</v>
      </c>
      <c r="C23197">
        <v>3</v>
      </c>
      <c r="D23197" t="s">
        <v>641</v>
      </c>
      <c r="E23197">
        <v>43</v>
      </c>
      <c r="F23197" t="s">
        <v>641</v>
      </c>
      <c r="S23197" t="str">
        <f t="shared" si="178"/>
        <v/>
      </c>
    </row>
    <row r="23198" spans="1:20" x14ac:dyDescent="0.5">
      <c r="A23198" s="4">
        <v>44335</v>
      </c>
      <c r="B23198" s="14">
        <v>0.49238425925925927</v>
      </c>
      <c r="C23198">
        <v>3</v>
      </c>
      <c r="D23198" t="s">
        <v>641</v>
      </c>
      <c r="E23198">
        <v>38</v>
      </c>
      <c r="F23198" t="s">
        <v>641</v>
      </c>
      <c r="S23198" t="str">
        <f t="shared" si="178"/>
        <v/>
      </c>
    </row>
    <row r="23199" spans="1:20" x14ac:dyDescent="0.5">
      <c r="A23199" s="4">
        <v>44335</v>
      </c>
      <c r="B23199" s="14">
        <v>0.51454861111111116</v>
      </c>
      <c r="C23199">
        <v>3</v>
      </c>
      <c r="D23199" t="s">
        <v>641</v>
      </c>
      <c r="E23199">
        <v>77</v>
      </c>
      <c r="F23199" t="s">
        <v>641</v>
      </c>
      <c r="G23199" s="14">
        <f>(B23199+"0:36:50")</f>
        <v>0.54012731481481491</v>
      </c>
      <c r="H23199" s="14"/>
      <c r="I23199" s="14"/>
      <c r="J23199">
        <v>5</v>
      </c>
      <c r="S23199" t="str">
        <f t="shared" si="178"/>
        <v/>
      </c>
      <c r="T23199" t="s">
        <v>851</v>
      </c>
    </row>
    <row r="23200" spans="1:20" x14ac:dyDescent="0.5">
      <c r="A23200" s="4">
        <v>44335</v>
      </c>
      <c r="B23200" s="14">
        <v>0.51469907407407411</v>
      </c>
      <c r="C23200">
        <v>3</v>
      </c>
      <c r="D23200" t="s">
        <v>641</v>
      </c>
      <c r="E23200">
        <v>99</v>
      </c>
      <c r="F23200" t="s">
        <v>641</v>
      </c>
      <c r="G23200" s="14">
        <f>(B23200+"0:36:50")</f>
        <v>0.54027777777777786</v>
      </c>
      <c r="H23200" s="14"/>
      <c r="I23200" s="14"/>
      <c r="S23200" t="str">
        <f t="shared" si="178"/>
        <v/>
      </c>
      <c r="T23200" t="s">
        <v>851</v>
      </c>
    </row>
    <row r="23201" spans="1:20" x14ac:dyDescent="0.5">
      <c r="A23201" s="4">
        <v>44335</v>
      </c>
      <c r="B23201" s="14">
        <v>0.51473379629629623</v>
      </c>
      <c r="C23201">
        <v>3</v>
      </c>
      <c r="D23201" t="s">
        <v>641</v>
      </c>
      <c r="E23201">
        <v>47</v>
      </c>
      <c r="F23201" t="s">
        <v>641</v>
      </c>
      <c r="S23201" t="str">
        <f t="shared" si="178"/>
        <v/>
      </c>
    </row>
    <row r="23202" spans="1:20" x14ac:dyDescent="0.5">
      <c r="A23202" s="4">
        <v>44335</v>
      </c>
      <c r="B23202" s="14">
        <v>0.51474537037037038</v>
      </c>
      <c r="C23202">
        <v>3</v>
      </c>
      <c r="D23202" t="s">
        <v>641</v>
      </c>
      <c r="E23202">
        <v>107</v>
      </c>
      <c r="F23202" t="s">
        <v>641</v>
      </c>
      <c r="G23202" s="14">
        <f>(B23202+"0:36:50")</f>
        <v>0.54032407407407412</v>
      </c>
      <c r="H23202" s="14"/>
      <c r="I23202" s="14"/>
      <c r="S23202" t="str">
        <f t="shared" ref="S23202:S23233" si="179">IFERROR(IF(OR(C23202=3,C23202=4),(Q23202/R23202*35.5),(Q23202/R23202*30)),"")</f>
        <v/>
      </c>
      <c r="T23202" t="s">
        <v>851</v>
      </c>
    </row>
    <row r="23203" spans="1:20" x14ac:dyDescent="0.5">
      <c r="A23203" s="4">
        <v>44335</v>
      </c>
      <c r="B23203" s="14">
        <v>0.51478009259259261</v>
      </c>
      <c r="C23203">
        <v>3</v>
      </c>
      <c r="D23203" t="s">
        <v>642</v>
      </c>
      <c r="E23203">
        <v>98</v>
      </c>
      <c r="F23203" t="s">
        <v>641</v>
      </c>
      <c r="G23203" s="14">
        <f>(B23203+"0:36:50")</f>
        <v>0.54035879629629635</v>
      </c>
      <c r="H23203" s="14"/>
      <c r="I23203" s="14"/>
      <c r="S23203" t="str">
        <f t="shared" si="179"/>
        <v/>
      </c>
      <c r="T23203" t="s">
        <v>851</v>
      </c>
    </row>
    <row r="23204" spans="1:20" x14ac:dyDescent="0.5">
      <c r="A23204" s="4">
        <v>44335</v>
      </c>
      <c r="B23204" s="14">
        <v>0.51479166666666665</v>
      </c>
      <c r="C23204">
        <v>3</v>
      </c>
      <c r="D23204" t="s">
        <v>641</v>
      </c>
      <c r="E23204">
        <v>121</v>
      </c>
      <c r="F23204" t="s">
        <v>641</v>
      </c>
      <c r="G23204" s="14">
        <f>(B23204+"0:36:50")</f>
        <v>0.54037037037037039</v>
      </c>
      <c r="H23204" s="14"/>
      <c r="I23204" s="14"/>
      <c r="S23204" t="str">
        <f t="shared" si="179"/>
        <v/>
      </c>
      <c r="T23204" t="s">
        <v>851</v>
      </c>
    </row>
    <row r="23205" spans="1:20" x14ac:dyDescent="0.5">
      <c r="A23205" s="4">
        <v>44335</v>
      </c>
      <c r="B23205" s="14">
        <v>0.51483796296296302</v>
      </c>
      <c r="C23205">
        <v>3</v>
      </c>
      <c r="D23205" t="s">
        <v>646</v>
      </c>
      <c r="E23205">
        <v>121</v>
      </c>
      <c r="F23205" t="s">
        <v>641</v>
      </c>
      <c r="G23205" s="14">
        <f>(B23205+"0:36:50")</f>
        <v>0.54041666666666677</v>
      </c>
      <c r="H23205" s="14"/>
      <c r="I23205" s="14"/>
      <c r="S23205" t="str">
        <f t="shared" si="179"/>
        <v/>
      </c>
      <c r="T23205" t="s">
        <v>851</v>
      </c>
    </row>
    <row r="23206" spans="1:20" x14ac:dyDescent="0.5">
      <c r="A23206" s="4">
        <v>44335</v>
      </c>
      <c r="B23206" s="14">
        <v>0.51484953703703706</v>
      </c>
      <c r="C23206">
        <v>3</v>
      </c>
      <c r="D23206" t="s">
        <v>641</v>
      </c>
      <c r="E23206">
        <v>41</v>
      </c>
      <c r="F23206" t="s">
        <v>641</v>
      </c>
      <c r="S23206" t="str">
        <f t="shared" si="179"/>
        <v/>
      </c>
    </row>
    <row r="23207" spans="1:20" x14ac:dyDescent="0.5">
      <c r="A23207" s="4">
        <v>44335</v>
      </c>
      <c r="B23207" s="14">
        <v>0.5148611111111111</v>
      </c>
      <c r="C23207">
        <v>3</v>
      </c>
      <c r="D23207" t="s">
        <v>641</v>
      </c>
      <c r="E23207">
        <v>43</v>
      </c>
      <c r="F23207" t="s">
        <v>641</v>
      </c>
      <c r="S23207" t="str">
        <f t="shared" si="179"/>
        <v/>
      </c>
    </row>
    <row r="23208" spans="1:20" x14ac:dyDescent="0.5">
      <c r="A23208" s="4">
        <v>44335</v>
      </c>
      <c r="B23208" s="14">
        <v>0.51487268518518514</v>
      </c>
      <c r="C23208">
        <v>3</v>
      </c>
      <c r="D23208" t="s">
        <v>641</v>
      </c>
      <c r="E23208">
        <v>75</v>
      </c>
      <c r="F23208" t="s">
        <v>641</v>
      </c>
      <c r="G23208" s="14">
        <f t="shared" ref="G23208:G23213" si="180">(B23208+"0:36:50")</f>
        <v>0.54045138888888888</v>
      </c>
      <c r="H23208" s="14"/>
      <c r="I23208" s="14"/>
      <c r="S23208" t="str">
        <f t="shared" si="179"/>
        <v/>
      </c>
      <c r="T23208" t="s">
        <v>851</v>
      </c>
    </row>
    <row r="23209" spans="1:20" x14ac:dyDescent="0.5">
      <c r="A23209" s="4">
        <v>44335</v>
      </c>
      <c r="B23209" s="14">
        <v>0.51488425925925929</v>
      </c>
      <c r="C23209">
        <v>3</v>
      </c>
      <c r="D23209" t="s">
        <v>641</v>
      </c>
      <c r="E23209">
        <v>72</v>
      </c>
      <c r="F23209" t="s">
        <v>641</v>
      </c>
      <c r="G23209" s="14">
        <f t="shared" si="180"/>
        <v>0.54046296296296303</v>
      </c>
      <c r="H23209" s="14"/>
      <c r="I23209" s="14"/>
      <c r="S23209" t="str">
        <f t="shared" si="179"/>
        <v/>
      </c>
      <c r="T23209" t="s">
        <v>851</v>
      </c>
    </row>
    <row r="23210" spans="1:20" x14ac:dyDescent="0.5">
      <c r="A23210" s="4">
        <v>44335</v>
      </c>
      <c r="B23210" s="14">
        <v>0.51526620370370368</v>
      </c>
      <c r="C23210">
        <v>3</v>
      </c>
      <c r="D23210" t="s">
        <v>641</v>
      </c>
      <c r="E23210">
        <v>127</v>
      </c>
      <c r="F23210" t="s">
        <v>641</v>
      </c>
      <c r="G23210" s="14">
        <f t="shared" si="180"/>
        <v>0.54084490740740743</v>
      </c>
      <c r="H23210" s="14"/>
      <c r="I23210" s="14"/>
      <c r="S23210" t="str">
        <f t="shared" si="179"/>
        <v/>
      </c>
      <c r="T23210" t="s">
        <v>851</v>
      </c>
    </row>
    <row r="23211" spans="1:20" x14ac:dyDescent="0.5">
      <c r="A23211" s="4">
        <v>44335</v>
      </c>
      <c r="B23211" s="14">
        <v>0.51531249999999995</v>
      </c>
      <c r="C23211">
        <v>3</v>
      </c>
      <c r="D23211" t="s">
        <v>641</v>
      </c>
      <c r="E23211">
        <v>127</v>
      </c>
      <c r="F23211" t="s">
        <v>641</v>
      </c>
      <c r="G23211" s="14">
        <f t="shared" si="180"/>
        <v>0.54089120370370369</v>
      </c>
      <c r="H23211" s="14"/>
      <c r="I23211" s="14"/>
      <c r="S23211" t="str">
        <f t="shared" si="179"/>
        <v/>
      </c>
      <c r="T23211" t="s">
        <v>851</v>
      </c>
    </row>
    <row r="23212" spans="1:20" x14ac:dyDescent="0.5">
      <c r="A23212" s="4">
        <v>44335</v>
      </c>
      <c r="B23212" s="14">
        <v>0.51686342592592593</v>
      </c>
      <c r="C23212">
        <v>3</v>
      </c>
      <c r="D23212" t="s">
        <v>641</v>
      </c>
      <c r="E23212">
        <v>92</v>
      </c>
      <c r="F23212" t="s">
        <v>641</v>
      </c>
      <c r="G23212" s="14">
        <f t="shared" si="180"/>
        <v>0.54244212962962968</v>
      </c>
      <c r="H23212" s="14"/>
      <c r="I23212" s="14"/>
      <c r="S23212" t="str">
        <f t="shared" si="179"/>
        <v/>
      </c>
      <c r="T23212" t="s">
        <v>851</v>
      </c>
    </row>
    <row r="23213" spans="1:20" x14ac:dyDescent="0.5">
      <c r="A23213" s="4">
        <v>44335</v>
      </c>
      <c r="B23213" s="14">
        <v>0.51688657407407412</v>
      </c>
      <c r="C23213">
        <v>3</v>
      </c>
      <c r="D23213" t="s">
        <v>641</v>
      </c>
      <c r="E23213">
        <v>90</v>
      </c>
      <c r="F23213" t="s">
        <v>641</v>
      </c>
      <c r="G23213" s="14">
        <f t="shared" si="180"/>
        <v>0.54246527777777787</v>
      </c>
      <c r="H23213" s="14"/>
      <c r="I23213" s="14"/>
      <c r="S23213" t="str">
        <f t="shared" si="179"/>
        <v/>
      </c>
      <c r="T23213" t="s">
        <v>851</v>
      </c>
    </row>
    <row r="23214" spans="1:20" x14ac:dyDescent="0.5">
      <c r="A23214" s="4">
        <v>44335</v>
      </c>
      <c r="B23214" s="14">
        <v>0.51693287037037039</v>
      </c>
      <c r="C23214">
        <v>3</v>
      </c>
      <c r="D23214" t="s">
        <v>646</v>
      </c>
      <c r="E23214">
        <v>51</v>
      </c>
      <c r="F23214" t="s">
        <v>641</v>
      </c>
      <c r="S23214" t="str">
        <f t="shared" si="179"/>
        <v/>
      </c>
    </row>
    <row r="23215" spans="1:20" x14ac:dyDescent="0.5">
      <c r="A23215" s="4">
        <v>44335</v>
      </c>
      <c r="B23215" s="14">
        <v>0.51696759259259262</v>
      </c>
      <c r="C23215">
        <v>3</v>
      </c>
      <c r="D23215" t="s">
        <v>641</v>
      </c>
      <c r="E23215">
        <v>61</v>
      </c>
      <c r="F23215" t="s">
        <v>641</v>
      </c>
      <c r="S23215" t="str">
        <f t="shared" si="179"/>
        <v/>
      </c>
    </row>
    <row r="23216" spans="1:20" x14ac:dyDescent="0.5">
      <c r="A23216" s="4">
        <v>44335</v>
      </c>
      <c r="B23216" s="14">
        <v>0.51702546296296303</v>
      </c>
      <c r="C23216">
        <v>3</v>
      </c>
      <c r="D23216" t="s">
        <v>641</v>
      </c>
      <c r="E23216">
        <v>91</v>
      </c>
      <c r="F23216" t="s">
        <v>641</v>
      </c>
      <c r="G23216" s="14">
        <f t="shared" ref="G23216:G23221" si="181">(B23216+"0:36:50")</f>
        <v>0.54260416666666678</v>
      </c>
      <c r="H23216" s="14"/>
      <c r="I23216" s="14"/>
      <c r="S23216" t="str">
        <f t="shared" si="179"/>
        <v/>
      </c>
      <c r="T23216" t="s">
        <v>851</v>
      </c>
    </row>
    <row r="23217" spans="1:20" x14ac:dyDescent="0.5">
      <c r="A23217" s="4">
        <v>44335</v>
      </c>
      <c r="B23217" s="14">
        <v>0.51709490740740738</v>
      </c>
      <c r="C23217">
        <v>3</v>
      </c>
      <c r="D23217" t="s">
        <v>641</v>
      </c>
      <c r="E23217">
        <v>80</v>
      </c>
      <c r="F23217" t="s">
        <v>641</v>
      </c>
      <c r="G23217" s="14">
        <f t="shared" si="181"/>
        <v>0.54267361111111112</v>
      </c>
      <c r="H23217" s="14"/>
      <c r="I23217" s="14"/>
      <c r="S23217" t="str">
        <f t="shared" si="179"/>
        <v/>
      </c>
      <c r="T23217" t="s">
        <v>851</v>
      </c>
    </row>
    <row r="23218" spans="1:20" x14ac:dyDescent="0.5">
      <c r="A23218" s="4">
        <v>44335</v>
      </c>
      <c r="B23218" s="14">
        <v>0.51710648148148153</v>
      </c>
      <c r="C23218">
        <v>3</v>
      </c>
      <c r="D23218" t="s">
        <v>641</v>
      </c>
      <c r="E23218">
        <v>80</v>
      </c>
      <c r="F23218" t="s">
        <v>641</v>
      </c>
      <c r="G23218" s="14">
        <f t="shared" si="181"/>
        <v>0.54268518518518527</v>
      </c>
      <c r="H23218" s="14"/>
      <c r="I23218" s="14"/>
      <c r="S23218" t="str">
        <f t="shared" si="179"/>
        <v/>
      </c>
      <c r="T23218" t="s">
        <v>851</v>
      </c>
    </row>
    <row r="23219" spans="1:20" x14ac:dyDescent="0.5">
      <c r="A23219" s="4">
        <v>44335</v>
      </c>
      <c r="B23219" s="14">
        <v>0.51711805555555557</v>
      </c>
      <c r="C23219">
        <v>3</v>
      </c>
      <c r="D23219" t="s">
        <v>641</v>
      </c>
      <c r="E23219">
        <v>111</v>
      </c>
      <c r="F23219" t="s">
        <v>641</v>
      </c>
      <c r="G23219" s="14">
        <f t="shared" si="181"/>
        <v>0.54269675925925931</v>
      </c>
      <c r="H23219" s="14"/>
      <c r="I23219" s="14"/>
      <c r="S23219" t="str">
        <f t="shared" si="179"/>
        <v/>
      </c>
      <c r="T23219" t="s">
        <v>851</v>
      </c>
    </row>
    <row r="23220" spans="1:20" x14ac:dyDescent="0.5">
      <c r="A23220" s="4">
        <v>44335</v>
      </c>
      <c r="B23220" s="14">
        <v>0.51714120370370364</v>
      </c>
      <c r="C23220">
        <v>3</v>
      </c>
      <c r="D23220" t="s">
        <v>641</v>
      </c>
      <c r="E23220">
        <v>127</v>
      </c>
      <c r="F23220" t="s">
        <v>641</v>
      </c>
      <c r="G23220" s="14">
        <f t="shared" si="181"/>
        <v>0.54271990740740739</v>
      </c>
      <c r="H23220" s="14"/>
      <c r="I23220" s="14"/>
      <c r="S23220" t="str">
        <f t="shared" si="179"/>
        <v/>
      </c>
      <c r="T23220" t="s">
        <v>851</v>
      </c>
    </row>
    <row r="23221" spans="1:20" x14ac:dyDescent="0.5">
      <c r="A23221" s="4">
        <v>44335</v>
      </c>
      <c r="B23221" s="14">
        <v>0.51716435185185183</v>
      </c>
      <c r="C23221">
        <v>3</v>
      </c>
      <c r="D23221" t="s">
        <v>641</v>
      </c>
      <c r="E23221">
        <v>127</v>
      </c>
      <c r="F23221" t="s">
        <v>641</v>
      </c>
      <c r="G23221" s="14">
        <f t="shared" si="181"/>
        <v>0.54274305555555558</v>
      </c>
      <c r="H23221" s="14"/>
      <c r="I23221" s="14"/>
      <c r="S23221" t="str">
        <f t="shared" si="179"/>
        <v/>
      </c>
      <c r="T23221" t="s">
        <v>851</v>
      </c>
    </row>
    <row r="23222" spans="1:20" x14ac:dyDescent="0.5">
      <c r="A23222" s="4">
        <v>44335</v>
      </c>
      <c r="B23222" s="14">
        <v>0.51855324074074072</v>
      </c>
      <c r="C23222">
        <v>3</v>
      </c>
      <c r="D23222" t="s">
        <v>641</v>
      </c>
      <c r="E23222">
        <v>53</v>
      </c>
      <c r="F23222" t="s">
        <v>641</v>
      </c>
      <c r="S23222" t="str">
        <f t="shared" si="179"/>
        <v/>
      </c>
    </row>
    <row r="23223" spans="1:20" x14ac:dyDescent="0.5">
      <c r="A23223" s="4">
        <v>44335</v>
      </c>
      <c r="B23223" s="14">
        <v>0.51859953703703698</v>
      </c>
      <c r="C23223">
        <v>4</v>
      </c>
      <c r="D23223" t="s">
        <v>641</v>
      </c>
      <c r="E23223">
        <v>38</v>
      </c>
      <c r="F23223" t="s">
        <v>641</v>
      </c>
      <c r="S23223" t="str">
        <f t="shared" si="179"/>
        <v/>
      </c>
    </row>
    <row r="23224" spans="1:20" x14ac:dyDescent="0.5">
      <c r="A23224" s="4">
        <v>44335</v>
      </c>
      <c r="B23224" s="14">
        <v>0.51862268518518517</v>
      </c>
      <c r="C23224">
        <v>3</v>
      </c>
      <c r="D23224" t="s">
        <v>641</v>
      </c>
      <c r="E23224">
        <v>90</v>
      </c>
      <c r="F23224" t="s">
        <v>641</v>
      </c>
      <c r="G23224" s="14">
        <f t="shared" ref="G23224:G23229" si="182">(B23224+"0:36:50")</f>
        <v>0.54420138888888892</v>
      </c>
      <c r="H23224" s="14"/>
      <c r="I23224" s="14"/>
      <c r="S23224" t="str">
        <f t="shared" si="179"/>
        <v/>
      </c>
      <c r="T23224" t="s">
        <v>851</v>
      </c>
    </row>
    <row r="23225" spans="1:20" x14ac:dyDescent="0.5">
      <c r="A23225" s="4">
        <v>44335</v>
      </c>
      <c r="B23225" s="14">
        <v>0.51864583333333336</v>
      </c>
      <c r="C23225">
        <v>3</v>
      </c>
      <c r="D23225" t="s">
        <v>641</v>
      </c>
      <c r="E23225">
        <v>91</v>
      </c>
      <c r="F23225" t="s">
        <v>641</v>
      </c>
      <c r="G23225" s="14">
        <f t="shared" si="182"/>
        <v>0.5442245370370371</v>
      </c>
      <c r="H23225" s="14"/>
      <c r="I23225" s="14"/>
      <c r="S23225" t="str">
        <f t="shared" si="179"/>
        <v/>
      </c>
      <c r="T23225" t="s">
        <v>851</v>
      </c>
    </row>
    <row r="23226" spans="1:20" x14ac:dyDescent="0.5">
      <c r="A23226" s="4">
        <v>44335</v>
      </c>
      <c r="B23226" s="14">
        <v>0.51868055555555559</v>
      </c>
      <c r="C23226">
        <v>3</v>
      </c>
      <c r="D23226" t="s">
        <v>641</v>
      </c>
      <c r="E23226">
        <v>80</v>
      </c>
      <c r="F23226" t="s">
        <v>641</v>
      </c>
      <c r="G23226" s="14">
        <f t="shared" si="182"/>
        <v>0.54425925925925933</v>
      </c>
      <c r="H23226" s="14"/>
      <c r="I23226" s="14"/>
      <c r="S23226" t="str">
        <f t="shared" si="179"/>
        <v/>
      </c>
      <c r="T23226" t="s">
        <v>851</v>
      </c>
    </row>
    <row r="23227" spans="1:20" x14ac:dyDescent="0.5">
      <c r="A23227" s="4">
        <v>44335</v>
      </c>
      <c r="B23227" s="14">
        <v>0.51871527777777782</v>
      </c>
      <c r="C23227">
        <v>3</v>
      </c>
      <c r="D23227" t="s">
        <v>641</v>
      </c>
      <c r="E23227">
        <v>94</v>
      </c>
      <c r="F23227" t="s">
        <v>641</v>
      </c>
      <c r="G23227" s="14">
        <f t="shared" si="182"/>
        <v>0.54429398148148156</v>
      </c>
      <c r="H23227" s="14"/>
      <c r="I23227" s="14"/>
      <c r="S23227" t="str">
        <f t="shared" si="179"/>
        <v/>
      </c>
      <c r="T23227" t="s">
        <v>851</v>
      </c>
    </row>
    <row r="23228" spans="1:20" x14ac:dyDescent="0.5">
      <c r="A23228" s="4">
        <v>44335</v>
      </c>
      <c r="B23228" s="14">
        <v>0.51873842592592589</v>
      </c>
      <c r="C23228">
        <v>3</v>
      </c>
      <c r="D23228" t="s">
        <v>641</v>
      </c>
      <c r="E23228">
        <v>75</v>
      </c>
      <c r="F23228" t="s">
        <v>641</v>
      </c>
      <c r="G23228" s="14">
        <f t="shared" si="182"/>
        <v>0.54431712962962964</v>
      </c>
      <c r="H23228" s="14"/>
      <c r="I23228" s="14"/>
      <c r="S23228" t="str">
        <f t="shared" si="179"/>
        <v/>
      </c>
      <c r="T23228" t="s">
        <v>851</v>
      </c>
    </row>
    <row r="23229" spans="1:20" x14ac:dyDescent="0.5">
      <c r="A23229" s="4">
        <v>44335</v>
      </c>
      <c r="B23229" s="14">
        <v>0.51880787037037035</v>
      </c>
      <c r="C23229">
        <v>3</v>
      </c>
      <c r="D23229" t="s">
        <v>641</v>
      </c>
      <c r="E23229">
        <v>127</v>
      </c>
      <c r="F23229" t="s">
        <v>641</v>
      </c>
      <c r="G23229" s="14">
        <f t="shared" si="182"/>
        <v>0.54438657407407409</v>
      </c>
      <c r="H23229" s="14"/>
      <c r="I23229" s="14"/>
      <c r="S23229" t="str">
        <f t="shared" si="179"/>
        <v/>
      </c>
      <c r="T23229" t="s">
        <v>851</v>
      </c>
    </row>
    <row r="23230" spans="1:20" x14ac:dyDescent="0.5">
      <c r="A23230" s="4">
        <v>44335</v>
      </c>
      <c r="B23230" s="14">
        <v>0.51887731481481481</v>
      </c>
      <c r="C23230">
        <v>4</v>
      </c>
      <c r="D23230" t="s">
        <v>641</v>
      </c>
      <c r="E23230">
        <v>47</v>
      </c>
      <c r="F23230" t="s">
        <v>641</v>
      </c>
      <c r="S23230" t="str">
        <f t="shared" si="179"/>
        <v/>
      </c>
    </row>
    <row r="23231" spans="1:20" x14ac:dyDescent="0.5">
      <c r="A23231" s="4">
        <v>44335</v>
      </c>
      <c r="B23231" s="14">
        <v>0.5189583333333333</v>
      </c>
      <c r="C23231">
        <v>4</v>
      </c>
      <c r="D23231" t="s">
        <v>641</v>
      </c>
      <c r="E23231">
        <v>46</v>
      </c>
      <c r="F23231" t="s">
        <v>641</v>
      </c>
      <c r="S23231" t="str">
        <f t="shared" si="179"/>
        <v/>
      </c>
    </row>
    <row r="23232" spans="1:20" x14ac:dyDescent="0.5">
      <c r="A23232" s="4">
        <v>44335</v>
      </c>
      <c r="B23232" s="14">
        <v>0.51896990740740734</v>
      </c>
      <c r="C23232">
        <v>3</v>
      </c>
      <c r="D23232" t="s">
        <v>641</v>
      </c>
      <c r="E23232">
        <v>127</v>
      </c>
      <c r="F23232" t="s">
        <v>641</v>
      </c>
      <c r="G23232" s="14">
        <f>(B23232+"0:36:50")</f>
        <v>0.54454861111111108</v>
      </c>
      <c r="H23232" s="14"/>
      <c r="I23232" s="14"/>
      <c r="S23232" t="str">
        <f t="shared" si="179"/>
        <v/>
      </c>
      <c r="T23232" t="s">
        <v>851</v>
      </c>
    </row>
    <row r="23233" spans="1:20" x14ac:dyDescent="0.5">
      <c r="A23233" s="4">
        <v>44335</v>
      </c>
      <c r="B23233" s="14">
        <v>0.5194212962962963</v>
      </c>
      <c r="C23233">
        <v>3</v>
      </c>
      <c r="D23233" t="s">
        <v>641</v>
      </c>
      <c r="E23233">
        <v>123</v>
      </c>
      <c r="F23233" t="s">
        <v>641</v>
      </c>
      <c r="G23233" s="14">
        <f>(B23233+"0:36:50")</f>
        <v>0.54500000000000004</v>
      </c>
      <c r="H23233" s="14"/>
      <c r="I23233" s="14"/>
      <c r="S23233" t="str">
        <f t="shared" si="179"/>
        <v/>
      </c>
      <c r="T23233" t="s">
        <v>851</v>
      </c>
    </row>
    <row r="23234" spans="1:20" x14ac:dyDescent="0.5">
      <c r="A23234" s="4">
        <v>44335</v>
      </c>
      <c r="B23234" s="14">
        <v>0.51944444444444449</v>
      </c>
      <c r="C23234">
        <v>3</v>
      </c>
      <c r="D23234" t="s">
        <v>641</v>
      </c>
      <c r="E23234">
        <v>123</v>
      </c>
      <c r="F23234" t="s">
        <v>641</v>
      </c>
      <c r="G23234" s="14">
        <f>(B23234+"0:36:50")</f>
        <v>0.54502314814814823</v>
      </c>
      <c r="H23234" s="14"/>
      <c r="I23234" s="14"/>
      <c r="S23234" t="str">
        <f t="shared" ref="S23234:S23265" si="183">IFERROR(IF(OR(C23234=3,C23234=4),(Q23234/R23234*35.5),(Q23234/R23234*30)),"")</f>
        <v/>
      </c>
      <c r="T23234" t="s">
        <v>851</v>
      </c>
    </row>
    <row r="23235" spans="1:20" x14ac:dyDescent="0.5">
      <c r="A23235" s="4">
        <v>44335</v>
      </c>
      <c r="B23235" s="14">
        <v>0.51944444444444449</v>
      </c>
      <c r="C23235">
        <v>4</v>
      </c>
      <c r="D23235" t="s">
        <v>641</v>
      </c>
      <c r="E23235">
        <v>40</v>
      </c>
      <c r="F23235" t="s">
        <v>641</v>
      </c>
      <c r="S23235" t="str">
        <f t="shared" si="183"/>
        <v/>
      </c>
    </row>
    <row r="23236" spans="1:20" x14ac:dyDescent="0.5">
      <c r="A23236" s="4">
        <v>44335</v>
      </c>
      <c r="B23236" s="14">
        <v>0.51973379629629635</v>
      </c>
      <c r="C23236">
        <v>3</v>
      </c>
      <c r="D23236" t="s">
        <v>641</v>
      </c>
      <c r="E23236">
        <v>47</v>
      </c>
      <c r="F23236" t="s">
        <v>641</v>
      </c>
      <c r="S23236" t="str">
        <f t="shared" si="183"/>
        <v/>
      </c>
    </row>
    <row r="23237" spans="1:20" x14ac:dyDescent="0.5">
      <c r="A23237" s="4">
        <v>44335</v>
      </c>
      <c r="B23237" s="14">
        <v>0.51974537037037039</v>
      </c>
      <c r="C23237">
        <v>3</v>
      </c>
      <c r="D23237" t="s">
        <v>641</v>
      </c>
      <c r="E23237">
        <v>38</v>
      </c>
      <c r="F23237" t="s">
        <v>641</v>
      </c>
      <c r="S23237" t="str">
        <f t="shared" si="183"/>
        <v/>
      </c>
    </row>
    <row r="23238" spans="1:20" x14ac:dyDescent="0.5">
      <c r="A23238" s="4">
        <v>44335</v>
      </c>
      <c r="B23238" s="14">
        <v>0.51976851851851846</v>
      </c>
      <c r="C23238">
        <v>3</v>
      </c>
      <c r="D23238" t="s">
        <v>641</v>
      </c>
      <c r="E23238">
        <v>43</v>
      </c>
      <c r="F23238" t="s">
        <v>641</v>
      </c>
      <c r="S23238" t="str">
        <f t="shared" si="183"/>
        <v/>
      </c>
    </row>
    <row r="23239" spans="1:20" x14ac:dyDescent="0.5">
      <c r="A23239" s="4">
        <v>44335</v>
      </c>
      <c r="B23239" s="14">
        <v>0.51991898148148141</v>
      </c>
      <c r="C23239">
        <v>3</v>
      </c>
      <c r="D23239" t="s">
        <v>641</v>
      </c>
      <c r="E23239">
        <v>120</v>
      </c>
      <c r="F23239" t="s">
        <v>641</v>
      </c>
      <c r="G23239" s="14">
        <f>(B23239+"0:36:50")</f>
        <v>0.54549768518518515</v>
      </c>
      <c r="H23239" s="14"/>
      <c r="I23239" s="14"/>
      <c r="S23239" t="str">
        <f t="shared" si="183"/>
        <v/>
      </c>
      <c r="T23239" t="s">
        <v>851</v>
      </c>
    </row>
    <row r="23240" spans="1:20" x14ac:dyDescent="0.5">
      <c r="A23240" s="4">
        <v>44335</v>
      </c>
      <c r="B23240" s="14">
        <v>0.5210069444444444</v>
      </c>
      <c r="C23240">
        <v>3</v>
      </c>
      <c r="D23240" t="s">
        <v>641</v>
      </c>
      <c r="E23240">
        <v>38</v>
      </c>
      <c r="F23240" t="s">
        <v>641</v>
      </c>
      <c r="S23240" t="str">
        <f t="shared" si="183"/>
        <v/>
      </c>
    </row>
    <row r="23241" spans="1:20" x14ac:dyDescent="0.5">
      <c r="A23241" s="4">
        <v>44335</v>
      </c>
      <c r="B23241" s="14">
        <v>0.53197916666666667</v>
      </c>
      <c r="C23241">
        <v>4</v>
      </c>
      <c r="D23241" t="s">
        <v>641</v>
      </c>
      <c r="E23241">
        <v>44</v>
      </c>
      <c r="F23241" t="s">
        <v>641</v>
      </c>
      <c r="S23241" t="str">
        <f t="shared" si="183"/>
        <v/>
      </c>
    </row>
    <row r="23242" spans="1:20" x14ac:dyDescent="0.5">
      <c r="A23242" s="4">
        <v>44335</v>
      </c>
      <c r="B23242" s="14">
        <v>0.53317129629629634</v>
      </c>
      <c r="C23242">
        <v>3</v>
      </c>
      <c r="D23242" t="s">
        <v>641</v>
      </c>
      <c r="E23242">
        <v>48</v>
      </c>
      <c r="F23242" t="s">
        <v>641</v>
      </c>
      <c r="S23242" t="str">
        <f t="shared" si="183"/>
        <v/>
      </c>
    </row>
    <row r="23243" spans="1:20" x14ac:dyDescent="0.5">
      <c r="A23243" s="4">
        <v>44335</v>
      </c>
      <c r="B23243" s="14">
        <v>0.53318287037037038</v>
      </c>
      <c r="C23243">
        <v>3</v>
      </c>
      <c r="D23243" t="s">
        <v>641</v>
      </c>
      <c r="E23243">
        <v>39</v>
      </c>
      <c r="F23243" t="s">
        <v>641</v>
      </c>
      <c r="S23243" t="str">
        <f t="shared" si="183"/>
        <v/>
      </c>
    </row>
    <row r="23244" spans="1:20" x14ac:dyDescent="0.5">
      <c r="A23244" s="4">
        <v>44335</v>
      </c>
      <c r="B23244" s="14">
        <v>0.53319444444444442</v>
      </c>
      <c r="C23244">
        <v>3</v>
      </c>
      <c r="D23244" t="s">
        <v>641</v>
      </c>
      <c r="E23244">
        <v>60</v>
      </c>
      <c r="F23244" t="s">
        <v>641</v>
      </c>
      <c r="S23244" t="str">
        <f t="shared" si="183"/>
        <v/>
      </c>
    </row>
    <row r="23245" spans="1:20" x14ac:dyDescent="0.5">
      <c r="A23245" s="4">
        <v>44335</v>
      </c>
      <c r="B23245" s="14">
        <v>0.53320601851851845</v>
      </c>
      <c r="C23245">
        <v>3</v>
      </c>
      <c r="D23245" t="s">
        <v>641</v>
      </c>
      <c r="E23245">
        <v>53</v>
      </c>
      <c r="F23245" t="s">
        <v>641</v>
      </c>
      <c r="S23245" t="str">
        <f t="shared" si="183"/>
        <v/>
      </c>
    </row>
    <row r="23246" spans="1:20" x14ac:dyDescent="0.5">
      <c r="A23246" s="4">
        <v>44335</v>
      </c>
      <c r="B23246" s="14">
        <v>0.5332175925925926</v>
      </c>
      <c r="C23246">
        <v>3</v>
      </c>
      <c r="D23246" t="s">
        <v>641</v>
      </c>
      <c r="E23246">
        <v>54</v>
      </c>
      <c r="F23246" t="s">
        <v>641</v>
      </c>
      <c r="S23246" t="str">
        <f t="shared" si="183"/>
        <v/>
      </c>
    </row>
    <row r="23247" spans="1:20" x14ac:dyDescent="0.5">
      <c r="A23247" s="4">
        <v>44335</v>
      </c>
      <c r="B23247" s="14">
        <v>0.53324074074074079</v>
      </c>
      <c r="C23247">
        <v>3</v>
      </c>
      <c r="D23247" t="s">
        <v>641</v>
      </c>
      <c r="E23247">
        <v>53</v>
      </c>
      <c r="F23247" t="s">
        <v>641</v>
      </c>
      <c r="S23247" t="str">
        <f t="shared" si="183"/>
        <v/>
      </c>
    </row>
    <row r="23248" spans="1:20" x14ac:dyDescent="0.5">
      <c r="A23248" s="4">
        <v>44335</v>
      </c>
      <c r="B23248" s="14">
        <v>0.53324074074074079</v>
      </c>
      <c r="C23248">
        <v>3</v>
      </c>
      <c r="D23248" t="s">
        <v>641</v>
      </c>
      <c r="E23248">
        <v>53</v>
      </c>
      <c r="F23248" t="s">
        <v>641</v>
      </c>
      <c r="S23248" t="str">
        <f t="shared" si="183"/>
        <v/>
      </c>
    </row>
    <row r="23249" spans="1:19" x14ac:dyDescent="0.5">
      <c r="A23249" s="4">
        <v>44335</v>
      </c>
      <c r="B23249" s="14">
        <v>0.53326388888888887</v>
      </c>
      <c r="C23249">
        <v>3</v>
      </c>
      <c r="D23249" t="s">
        <v>641</v>
      </c>
      <c r="E23249">
        <v>55</v>
      </c>
      <c r="F23249" t="s">
        <v>641</v>
      </c>
      <c r="S23249" t="str">
        <f t="shared" si="183"/>
        <v/>
      </c>
    </row>
    <row r="23250" spans="1:19" x14ac:dyDescent="0.5">
      <c r="A23250" s="4">
        <v>44335</v>
      </c>
      <c r="B23250" s="14">
        <v>0.53327546296296291</v>
      </c>
      <c r="C23250">
        <v>3</v>
      </c>
      <c r="D23250" t="s">
        <v>641</v>
      </c>
      <c r="E23250">
        <v>57</v>
      </c>
      <c r="F23250" t="s">
        <v>641</v>
      </c>
      <c r="S23250" t="str">
        <f t="shared" si="183"/>
        <v/>
      </c>
    </row>
    <row r="23251" spans="1:19" x14ac:dyDescent="0.5">
      <c r="A23251" s="4">
        <v>44335</v>
      </c>
      <c r="B23251" s="14">
        <v>0.53328703703703706</v>
      </c>
      <c r="C23251">
        <v>3</v>
      </c>
      <c r="D23251" t="s">
        <v>641</v>
      </c>
      <c r="E23251">
        <v>53</v>
      </c>
      <c r="F23251" t="s">
        <v>641</v>
      </c>
      <c r="S23251" t="str">
        <f t="shared" si="183"/>
        <v/>
      </c>
    </row>
    <row r="23252" spans="1:19" x14ac:dyDescent="0.5">
      <c r="A23252" s="4">
        <v>44335</v>
      </c>
      <c r="B23252" s="14">
        <v>0.5332986111111111</v>
      </c>
      <c r="C23252">
        <v>3</v>
      </c>
      <c r="D23252" t="s">
        <v>641</v>
      </c>
      <c r="E23252">
        <v>52</v>
      </c>
      <c r="F23252" t="s">
        <v>641</v>
      </c>
      <c r="S23252" t="str">
        <f t="shared" si="183"/>
        <v/>
      </c>
    </row>
    <row r="23253" spans="1:19" x14ac:dyDescent="0.5">
      <c r="A23253" s="4">
        <v>44335</v>
      </c>
      <c r="B23253" s="14">
        <v>0.53331018518518525</v>
      </c>
      <c r="C23253">
        <v>3</v>
      </c>
      <c r="D23253" t="s">
        <v>641</v>
      </c>
      <c r="E23253">
        <v>52</v>
      </c>
      <c r="F23253" t="s">
        <v>641</v>
      </c>
      <c r="S23253" t="str">
        <f t="shared" si="183"/>
        <v/>
      </c>
    </row>
    <row r="23254" spans="1:19" x14ac:dyDescent="0.5">
      <c r="A23254" s="4">
        <v>44335</v>
      </c>
      <c r="B23254" s="14">
        <v>0.53331018518518525</v>
      </c>
      <c r="C23254">
        <v>3</v>
      </c>
      <c r="D23254" t="s">
        <v>641</v>
      </c>
      <c r="E23254">
        <v>48</v>
      </c>
      <c r="F23254" t="s">
        <v>641</v>
      </c>
      <c r="S23254" t="str">
        <f t="shared" si="183"/>
        <v/>
      </c>
    </row>
    <row r="23255" spans="1:19" x14ac:dyDescent="0.5">
      <c r="A23255" s="4">
        <v>44335</v>
      </c>
      <c r="B23255" s="14">
        <v>0.53333333333333333</v>
      </c>
      <c r="C23255">
        <v>3</v>
      </c>
      <c r="D23255" t="s">
        <v>641</v>
      </c>
      <c r="E23255">
        <v>44</v>
      </c>
      <c r="F23255" t="s">
        <v>641</v>
      </c>
      <c r="S23255" t="str">
        <f t="shared" si="183"/>
        <v/>
      </c>
    </row>
    <row r="23256" spans="1:19" x14ac:dyDescent="0.5">
      <c r="A23256" s="4">
        <v>44335</v>
      </c>
      <c r="B23256" s="14">
        <v>0.53334490740740736</v>
      </c>
      <c r="C23256">
        <v>3</v>
      </c>
      <c r="D23256" t="s">
        <v>641</v>
      </c>
      <c r="E23256">
        <v>52</v>
      </c>
      <c r="F23256" t="s">
        <v>641</v>
      </c>
      <c r="S23256" t="str">
        <f t="shared" si="183"/>
        <v/>
      </c>
    </row>
    <row r="23257" spans="1:19" x14ac:dyDescent="0.5">
      <c r="A23257" s="4">
        <v>44335</v>
      </c>
      <c r="B23257" s="14">
        <v>0.53334490740740736</v>
      </c>
      <c r="C23257">
        <v>3</v>
      </c>
      <c r="D23257" t="s">
        <v>641</v>
      </c>
      <c r="E23257">
        <v>52</v>
      </c>
      <c r="F23257" t="s">
        <v>641</v>
      </c>
      <c r="S23257" t="str">
        <f t="shared" si="183"/>
        <v/>
      </c>
    </row>
    <row r="23258" spans="1:19" x14ac:dyDescent="0.5">
      <c r="A23258" s="4">
        <v>44335</v>
      </c>
      <c r="B23258" s="14">
        <v>0.53336805555555555</v>
      </c>
      <c r="C23258">
        <v>3</v>
      </c>
      <c r="D23258" t="s">
        <v>641</v>
      </c>
      <c r="E23258">
        <v>56</v>
      </c>
      <c r="F23258" t="s">
        <v>641</v>
      </c>
      <c r="S23258" t="str">
        <f t="shared" si="183"/>
        <v/>
      </c>
    </row>
    <row r="23259" spans="1:19" x14ac:dyDescent="0.5">
      <c r="A23259" s="4">
        <v>44335</v>
      </c>
      <c r="B23259" s="14">
        <v>0.53336805555555555</v>
      </c>
      <c r="C23259">
        <v>3</v>
      </c>
      <c r="D23259" t="s">
        <v>641</v>
      </c>
      <c r="E23259">
        <v>58</v>
      </c>
      <c r="F23259" t="s">
        <v>641</v>
      </c>
      <c r="S23259" t="str">
        <f t="shared" si="183"/>
        <v/>
      </c>
    </row>
    <row r="23260" spans="1:19" x14ac:dyDescent="0.5">
      <c r="A23260" s="4">
        <v>44335</v>
      </c>
      <c r="B23260" s="14">
        <v>0.5333796296296297</v>
      </c>
      <c r="C23260">
        <v>3</v>
      </c>
      <c r="D23260" t="s">
        <v>641</v>
      </c>
      <c r="E23260">
        <v>44</v>
      </c>
      <c r="F23260" t="s">
        <v>641</v>
      </c>
      <c r="S23260" t="str">
        <f t="shared" si="183"/>
        <v/>
      </c>
    </row>
    <row r="23261" spans="1:19" x14ac:dyDescent="0.5">
      <c r="A23261" s="4">
        <v>44335</v>
      </c>
      <c r="B23261" s="14">
        <v>0.53341435185185182</v>
      </c>
      <c r="C23261">
        <v>3</v>
      </c>
      <c r="D23261" t="s">
        <v>641</v>
      </c>
      <c r="E23261">
        <v>43</v>
      </c>
      <c r="F23261" t="s">
        <v>641</v>
      </c>
      <c r="S23261" t="str">
        <f t="shared" si="183"/>
        <v/>
      </c>
    </row>
    <row r="23262" spans="1:19" x14ac:dyDescent="0.5">
      <c r="A23262" s="4">
        <v>44335</v>
      </c>
      <c r="B23262" s="14">
        <v>0.53343750000000001</v>
      </c>
      <c r="C23262">
        <v>3</v>
      </c>
      <c r="D23262" t="s">
        <v>641</v>
      </c>
      <c r="E23262">
        <v>49</v>
      </c>
      <c r="F23262" t="s">
        <v>641</v>
      </c>
      <c r="S23262" t="str">
        <f t="shared" si="183"/>
        <v/>
      </c>
    </row>
    <row r="23263" spans="1:19" x14ac:dyDescent="0.5">
      <c r="A23263" s="4">
        <v>44335</v>
      </c>
      <c r="B23263" s="14">
        <v>0.93880787037037028</v>
      </c>
      <c r="C23263">
        <v>3</v>
      </c>
      <c r="D23263" t="s">
        <v>641</v>
      </c>
      <c r="E23263">
        <v>38</v>
      </c>
      <c r="F23263" t="s">
        <v>641</v>
      </c>
      <c r="S23263" t="str">
        <f t="shared" si="183"/>
        <v/>
      </c>
    </row>
    <row r="23264" spans="1:19" x14ac:dyDescent="0.5">
      <c r="A23264" s="4">
        <v>44335</v>
      </c>
      <c r="B23264" s="14">
        <v>0.93883101851851858</v>
      </c>
      <c r="C23264">
        <v>3</v>
      </c>
      <c r="D23264" t="s">
        <v>641</v>
      </c>
      <c r="E23264">
        <v>40</v>
      </c>
      <c r="F23264" t="s">
        <v>641</v>
      </c>
      <c r="S23264" t="str">
        <f t="shared" si="183"/>
        <v/>
      </c>
    </row>
    <row r="23265" spans="1:19" x14ac:dyDescent="0.5">
      <c r="A23265" s="4">
        <v>44335</v>
      </c>
      <c r="B23265" s="14">
        <v>0.93884259259259262</v>
      </c>
      <c r="C23265">
        <v>3</v>
      </c>
      <c r="D23265" t="s">
        <v>641</v>
      </c>
      <c r="E23265">
        <v>40</v>
      </c>
      <c r="F23265" t="s">
        <v>641</v>
      </c>
      <c r="S23265" t="str">
        <f t="shared" si="183"/>
        <v/>
      </c>
    </row>
    <row r="23266" spans="1:19" x14ac:dyDescent="0.5">
      <c r="A23266" s="4">
        <v>44335</v>
      </c>
      <c r="B23266" s="14">
        <v>0.93899305555555557</v>
      </c>
      <c r="C23266">
        <v>3</v>
      </c>
      <c r="D23266" t="s">
        <v>641</v>
      </c>
      <c r="E23266">
        <v>42</v>
      </c>
      <c r="F23266" t="s">
        <v>641</v>
      </c>
      <c r="S23266" t="str">
        <f t="shared" ref="S23266:S23284" si="184">IFERROR(IF(OR(C23266=3,C23266=4),(Q23266/R23266*35.5),(Q23266/R23266*30)),"")</f>
        <v/>
      </c>
    </row>
    <row r="23267" spans="1:19" x14ac:dyDescent="0.5">
      <c r="A23267" s="4">
        <v>44335</v>
      </c>
      <c r="B23267" s="14">
        <v>0.93901620370370376</v>
      </c>
      <c r="C23267">
        <v>3</v>
      </c>
      <c r="D23267" t="s">
        <v>641</v>
      </c>
      <c r="E23267">
        <v>52</v>
      </c>
      <c r="F23267" t="s">
        <v>641</v>
      </c>
      <c r="S23267" t="str">
        <f t="shared" si="184"/>
        <v/>
      </c>
    </row>
    <row r="23268" spans="1:19" x14ac:dyDescent="0.5">
      <c r="A23268" s="4">
        <v>44335</v>
      </c>
      <c r="B23268" s="14">
        <v>0.93902777777777768</v>
      </c>
      <c r="C23268">
        <v>3</v>
      </c>
      <c r="D23268" t="s">
        <v>641</v>
      </c>
      <c r="E23268">
        <v>50</v>
      </c>
      <c r="F23268" t="s">
        <v>641</v>
      </c>
      <c r="S23268" t="str">
        <f t="shared" si="184"/>
        <v/>
      </c>
    </row>
    <row r="23269" spans="1:19" x14ac:dyDescent="0.5">
      <c r="A23269" s="4">
        <v>44335</v>
      </c>
      <c r="B23269" s="14">
        <v>0.93902777777777768</v>
      </c>
      <c r="C23269">
        <v>3</v>
      </c>
      <c r="D23269" t="s">
        <v>641</v>
      </c>
      <c r="E23269">
        <v>56</v>
      </c>
      <c r="F23269" t="s">
        <v>641</v>
      </c>
      <c r="S23269" t="str">
        <f t="shared" si="184"/>
        <v/>
      </c>
    </row>
    <row r="23270" spans="1:19" x14ac:dyDescent="0.5">
      <c r="A23270" s="4">
        <v>44335</v>
      </c>
      <c r="B23270" s="14">
        <v>0.93903935185185183</v>
      </c>
      <c r="C23270">
        <v>3</v>
      </c>
      <c r="D23270" t="s">
        <v>641</v>
      </c>
      <c r="E23270">
        <v>54</v>
      </c>
      <c r="F23270" t="s">
        <v>641</v>
      </c>
      <c r="S23270" t="str">
        <f t="shared" si="184"/>
        <v/>
      </c>
    </row>
    <row r="23271" spans="1:19" x14ac:dyDescent="0.5">
      <c r="A23271" s="4">
        <v>44335</v>
      </c>
      <c r="B23271" s="14">
        <v>0.93905092592592598</v>
      </c>
      <c r="C23271">
        <v>3</v>
      </c>
      <c r="D23271" t="s">
        <v>641</v>
      </c>
      <c r="E23271">
        <v>50</v>
      </c>
      <c r="F23271" t="s">
        <v>641</v>
      </c>
      <c r="S23271" t="str">
        <f t="shared" si="184"/>
        <v/>
      </c>
    </row>
    <row r="23272" spans="1:19" x14ac:dyDescent="0.5">
      <c r="A23272" s="4">
        <v>44335</v>
      </c>
      <c r="B23272" s="14">
        <v>0.93906250000000002</v>
      </c>
      <c r="C23272">
        <v>3</v>
      </c>
      <c r="D23272" t="s">
        <v>641</v>
      </c>
      <c r="E23272">
        <v>61</v>
      </c>
      <c r="F23272" t="s">
        <v>641</v>
      </c>
      <c r="S23272" t="str">
        <f t="shared" si="184"/>
        <v/>
      </c>
    </row>
    <row r="23273" spans="1:19" x14ac:dyDescent="0.5">
      <c r="A23273" s="4">
        <v>44335</v>
      </c>
      <c r="B23273" s="14">
        <v>0.93907407407407406</v>
      </c>
      <c r="C23273">
        <v>3</v>
      </c>
      <c r="D23273" t="s">
        <v>641</v>
      </c>
      <c r="E23273">
        <v>61</v>
      </c>
      <c r="F23273" t="s">
        <v>641</v>
      </c>
      <c r="S23273" t="str">
        <f t="shared" si="184"/>
        <v/>
      </c>
    </row>
    <row r="23274" spans="1:19" x14ac:dyDescent="0.5">
      <c r="A23274" s="4">
        <v>44335</v>
      </c>
      <c r="B23274" s="14">
        <v>0.9390856481481481</v>
      </c>
      <c r="C23274">
        <v>3</v>
      </c>
      <c r="D23274" t="s">
        <v>641</v>
      </c>
      <c r="E23274">
        <v>53</v>
      </c>
      <c r="F23274" t="s">
        <v>641</v>
      </c>
      <c r="S23274" t="str">
        <f t="shared" si="184"/>
        <v/>
      </c>
    </row>
    <row r="23275" spans="1:19" x14ac:dyDescent="0.5">
      <c r="A23275" s="4">
        <v>44335</v>
      </c>
      <c r="B23275" s="14">
        <v>0.93909722222222225</v>
      </c>
      <c r="C23275">
        <v>3</v>
      </c>
      <c r="D23275" t="s">
        <v>641</v>
      </c>
      <c r="E23275">
        <v>58</v>
      </c>
      <c r="F23275" t="s">
        <v>641</v>
      </c>
      <c r="S23275" t="str">
        <f t="shared" si="184"/>
        <v/>
      </c>
    </row>
    <row r="23276" spans="1:19" x14ac:dyDescent="0.5">
      <c r="A23276" s="4">
        <v>44335</v>
      </c>
      <c r="B23276" s="14">
        <v>0.9391087962962964</v>
      </c>
      <c r="C23276">
        <v>3</v>
      </c>
      <c r="D23276" t="s">
        <v>641</v>
      </c>
      <c r="E23276">
        <v>58</v>
      </c>
      <c r="F23276" t="s">
        <v>641</v>
      </c>
      <c r="S23276" t="str">
        <f t="shared" si="184"/>
        <v/>
      </c>
    </row>
    <row r="23277" spans="1:19" x14ac:dyDescent="0.5">
      <c r="A23277" s="4">
        <v>44335</v>
      </c>
      <c r="B23277" s="14">
        <v>0.93912037037037033</v>
      </c>
      <c r="C23277">
        <v>3</v>
      </c>
      <c r="D23277" t="s">
        <v>641</v>
      </c>
      <c r="E23277">
        <v>49</v>
      </c>
      <c r="F23277" t="s">
        <v>641</v>
      </c>
      <c r="S23277" t="str">
        <f t="shared" si="184"/>
        <v/>
      </c>
    </row>
    <row r="23278" spans="1:19" x14ac:dyDescent="0.5">
      <c r="A23278" s="4">
        <v>44335</v>
      </c>
      <c r="B23278" s="14">
        <v>0.93913194444444448</v>
      </c>
      <c r="C23278">
        <v>3</v>
      </c>
      <c r="D23278" t="s">
        <v>641</v>
      </c>
      <c r="E23278">
        <v>46</v>
      </c>
      <c r="F23278" t="s">
        <v>641</v>
      </c>
      <c r="S23278" t="str">
        <f t="shared" si="184"/>
        <v/>
      </c>
    </row>
    <row r="23279" spans="1:19" x14ac:dyDescent="0.5">
      <c r="A23279" s="4">
        <v>44335</v>
      </c>
      <c r="B23279" s="14">
        <v>0.93915509259259267</v>
      </c>
      <c r="C23279">
        <v>3</v>
      </c>
      <c r="D23279" t="s">
        <v>641</v>
      </c>
      <c r="E23279">
        <v>58</v>
      </c>
      <c r="F23279" t="s">
        <v>641</v>
      </c>
      <c r="S23279" t="str">
        <f t="shared" si="184"/>
        <v/>
      </c>
    </row>
    <row r="23280" spans="1:19" x14ac:dyDescent="0.5">
      <c r="A23280" s="4">
        <v>44335</v>
      </c>
      <c r="B23280" s="14">
        <v>0.93916666666666659</v>
      </c>
      <c r="C23280">
        <v>3</v>
      </c>
      <c r="D23280" t="s">
        <v>641</v>
      </c>
      <c r="E23280">
        <v>54</v>
      </c>
      <c r="F23280" t="s">
        <v>641</v>
      </c>
      <c r="S23280" t="str">
        <f t="shared" si="184"/>
        <v/>
      </c>
    </row>
    <row r="23281" spans="1:20" x14ac:dyDescent="0.5">
      <c r="A23281" s="4">
        <v>44335</v>
      </c>
      <c r="B23281" s="14">
        <v>0.93917824074074074</v>
      </c>
      <c r="C23281">
        <v>3</v>
      </c>
      <c r="D23281" t="s">
        <v>641</v>
      </c>
      <c r="E23281">
        <v>54</v>
      </c>
      <c r="F23281" t="s">
        <v>641</v>
      </c>
      <c r="S23281" t="str">
        <f t="shared" si="184"/>
        <v/>
      </c>
    </row>
    <row r="23282" spans="1:20" x14ac:dyDescent="0.5">
      <c r="A23282" s="4">
        <v>44335</v>
      </c>
      <c r="B23282" s="14">
        <v>0.93918981481481489</v>
      </c>
      <c r="C23282">
        <v>3</v>
      </c>
      <c r="D23282" t="s">
        <v>641</v>
      </c>
      <c r="E23282">
        <v>45</v>
      </c>
      <c r="F23282" t="s">
        <v>641</v>
      </c>
      <c r="S23282" t="str">
        <f t="shared" si="184"/>
        <v/>
      </c>
    </row>
    <row r="23283" spans="1:20" x14ac:dyDescent="0.5">
      <c r="A23283" s="4">
        <v>44335</v>
      </c>
      <c r="B23283" s="14">
        <v>0.93921296296296297</v>
      </c>
      <c r="C23283">
        <v>3</v>
      </c>
      <c r="D23283" t="s">
        <v>641</v>
      </c>
      <c r="E23283">
        <v>51</v>
      </c>
      <c r="F23283" t="s">
        <v>641</v>
      </c>
      <c r="S23283" t="str">
        <f t="shared" si="184"/>
        <v/>
      </c>
    </row>
    <row r="23284" spans="1:20" x14ac:dyDescent="0.5">
      <c r="A23284" s="4">
        <v>44335</v>
      </c>
      <c r="B23284" s="14">
        <v>0.93929398148148147</v>
      </c>
      <c r="C23284">
        <v>3</v>
      </c>
      <c r="D23284" t="s">
        <v>641</v>
      </c>
      <c r="E23284">
        <v>49</v>
      </c>
      <c r="F23284" t="s">
        <v>641</v>
      </c>
      <c r="S23284" t="str">
        <f t="shared" si="184"/>
        <v/>
      </c>
    </row>
    <row r="23285" spans="1:20" x14ac:dyDescent="0.5">
      <c r="A23285" s="4">
        <v>44336</v>
      </c>
      <c r="B23285" s="14">
        <v>0.73267361111111118</v>
      </c>
      <c r="C23285">
        <v>4</v>
      </c>
      <c r="D23285" t="s">
        <v>642</v>
      </c>
      <c r="E23285">
        <v>52</v>
      </c>
      <c r="F23285" t="s">
        <v>642</v>
      </c>
      <c r="G23285" s="14">
        <f>(B23285+"0:37:25")</f>
        <v>0.7586574074074075</v>
      </c>
      <c r="H23285" s="14"/>
      <c r="I23285" s="14"/>
      <c r="J23285">
        <v>1</v>
      </c>
      <c r="K23285" t="s">
        <v>642</v>
      </c>
      <c r="M23285" s="14">
        <v>0.75865740740740739</v>
      </c>
      <c r="N23285">
        <v>4</v>
      </c>
      <c r="O23285">
        <v>4</v>
      </c>
      <c r="P23285" t="s">
        <v>32</v>
      </c>
      <c r="Q23285">
        <v>47</v>
      </c>
      <c r="R23285">
        <v>37</v>
      </c>
      <c r="S23285">
        <f>IFERROR(IF(OR(C23285=3,C23285=4),(Q23285/R23285*35.5),(Q23285/R23285*35)),"")</f>
        <v>45.094594594594589</v>
      </c>
      <c r="T23285" t="s">
        <v>851</v>
      </c>
    </row>
    <row r="23286" spans="1:20" x14ac:dyDescent="0.5">
      <c r="A23286" s="60">
        <v>44336</v>
      </c>
      <c r="B23286" s="61">
        <v>0.78712962962962962</v>
      </c>
      <c r="C23286" s="25">
        <v>4</v>
      </c>
      <c r="D23286" s="25" t="s">
        <v>642</v>
      </c>
      <c r="E23286" s="25">
        <v>41</v>
      </c>
      <c r="F23286" s="25" t="s">
        <v>642</v>
      </c>
      <c r="G23286" s="61">
        <f>(B23286+"0:37:25")</f>
        <v>0.81311342592592595</v>
      </c>
      <c r="H23286" s="61"/>
      <c r="I23286" s="61"/>
      <c r="J23286" s="64">
        <v>2</v>
      </c>
      <c r="K23286" s="64"/>
      <c r="L23286" s="64"/>
      <c r="M23286" s="64"/>
      <c r="N23286" s="64"/>
      <c r="O23286" s="64"/>
      <c r="P23286" s="64"/>
      <c r="Q23286" s="64"/>
      <c r="R23286" s="64"/>
      <c r="S23286" s="64"/>
      <c r="T23286" s="64" t="s">
        <v>912</v>
      </c>
    </row>
    <row r="23287" spans="1:20" x14ac:dyDescent="0.5">
      <c r="A23287" s="4">
        <v>44336</v>
      </c>
      <c r="B23287" s="14">
        <v>1.050925925925926E-2</v>
      </c>
      <c r="C23287">
        <v>3</v>
      </c>
      <c r="D23287" t="s">
        <v>641</v>
      </c>
      <c r="E23287">
        <v>48</v>
      </c>
      <c r="F23287" t="s">
        <v>641</v>
      </c>
      <c r="S23287" t="str">
        <f t="shared" ref="S23287:S23350" si="185">IFERROR(IF(OR(C23287=3,C23287=4),(Q23287/R23287*35.5),(Q23287/R23287*30)),"")</f>
        <v/>
      </c>
    </row>
    <row r="23288" spans="1:20" x14ac:dyDescent="0.5">
      <c r="A23288" s="4">
        <v>44336</v>
      </c>
      <c r="B23288" s="14">
        <v>1.0520833333333333E-2</v>
      </c>
      <c r="C23288">
        <v>3</v>
      </c>
      <c r="D23288" t="s">
        <v>641</v>
      </c>
      <c r="E23288">
        <v>48</v>
      </c>
      <c r="F23288" t="s">
        <v>641</v>
      </c>
      <c r="S23288" t="str">
        <f t="shared" si="185"/>
        <v/>
      </c>
    </row>
    <row r="23289" spans="1:20" x14ac:dyDescent="0.5">
      <c r="A23289" s="4">
        <v>44336</v>
      </c>
      <c r="B23289" s="14">
        <v>1.0543981481481481E-2</v>
      </c>
      <c r="C23289">
        <v>3</v>
      </c>
      <c r="D23289" t="s">
        <v>641</v>
      </c>
      <c r="E23289">
        <v>48</v>
      </c>
      <c r="F23289" t="s">
        <v>641</v>
      </c>
      <c r="S23289" t="str">
        <f t="shared" si="185"/>
        <v/>
      </c>
    </row>
    <row r="23290" spans="1:20" x14ac:dyDescent="0.5">
      <c r="A23290" s="4">
        <v>44336</v>
      </c>
      <c r="B23290" s="14">
        <v>1.0555555555555554E-2</v>
      </c>
      <c r="C23290">
        <v>3</v>
      </c>
      <c r="D23290" t="s">
        <v>641</v>
      </c>
      <c r="E23290">
        <v>47</v>
      </c>
      <c r="F23290" t="s">
        <v>641</v>
      </c>
      <c r="S23290" t="str">
        <f t="shared" si="185"/>
        <v/>
      </c>
    </row>
    <row r="23291" spans="1:20" x14ac:dyDescent="0.5">
      <c r="A23291" s="4">
        <v>44336</v>
      </c>
      <c r="B23291" s="14">
        <v>1.0578703703703703E-2</v>
      </c>
      <c r="C23291">
        <v>3</v>
      </c>
      <c r="D23291" t="s">
        <v>641</v>
      </c>
      <c r="E23291">
        <v>48</v>
      </c>
      <c r="F23291" t="s">
        <v>641</v>
      </c>
      <c r="S23291" t="str">
        <f t="shared" si="185"/>
        <v/>
      </c>
    </row>
    <row r="23292" spans="1:20" x14ac:dyDescent="0.5">
      <c r="A23292" s="4">
        <v>44336</v>
      </c>
      <c r="B23292" s="14">
        <v>1.0590277777777777E-2</v>
      </c>
      <c r="C23292">
        <v>3</v>
      </c>
      <c r="D23292" t="s">
        <v>641</v>
      </c>
      <c r="E23292">
        <v>49</v>
      </c>
      <c r="F23292" t="s">
        <v>641</v>
      </c>
      <c r="S23292" t="str">
        <f t="shared" si="185"/>
        <v/>
      </c>
    </row>
    <row r="23293" spans="1:20" x14ac:dyDescent="0.5">
      <c r="A23293" s="4">
        <v>44336</v>
      </c>
      <c r="B23293" s="14">
        <v>1.0590277777777777E-2</v>
      </c>
      <c r="C23293">
        <v>3</v>
      </c>
      <c r="D23293" t="s">
        <v>641</v>
      </c>
      <c r="E23293">
        <v>43</v>
      </c>
      <c r="F23293" t="s">
        <v>641</v>
      </c>
      <c r="S23293" t="str">
        <f t="shared" si="185"/>
        <v/>
      </c>
    </row>
    <row r="23294" spans="1:20" x14ac:dyDescent="0.5">
      <c r="A23294" s="4">
        <v>44336</v>
      </c>
      <c r="B23294" s="14">
        <v>1.0625000000000001E-2</v>
      </c>
      <c r="C23294">
        <v>3</v>
      </c>
      <c r="D23294" t="s">
        <v>641</v>
      </c>
      <c r="E23294">
        <v>50</v>
      </c>
      <c r="F23294" t="s">
        <v>641</v>
      </c>
      <c r="S23294" t="str">
        <f t="shared" si="185"/>
        <v/>
      </c>
    </row>
    <row r="23295" spans="1:20" x14ac:dyDescent="0.5">
      <c r="A23295" s="4">
        <v>44336</v>
      </c>
      <c r="B23295" s="14">
        <v>1.0636574074074074E-2</v>
      </c>
      <c r="C23295">
        <v>3</v>
      </c>
      <c r="D23295" t="s">
        <v>641</v>
      </c>
      <c r="E23295">
        <v>49</v>
      </c>
      <c r="F23295" t="s">
        <v>641</v>
      </c>
      <c r="S23295" t="str">
        <f t="shared" si="185"/>
        <v/>
      </c>
    </row>
    <row r="23296" spans="1:20" x14ac:dyDescent="0.5">
      <c r="A23296" s="4">
        <v>44336</v>
      </c>
      <c r="B23296" s="14">
        <v>1.0659722222222221E-2</v>
      </c>
      <c r="C23296">
        <v>3</v>
      </c>
      <c r="D23296" t="s">
        <v>641</v>
      </c>
      <c r="E23296">
        <v>51</v>
      </c>
      <c r="F23296" t="s">
        <v>641</v>
      </c>
      <c r="S23296" t="str">
        <f t="shared" si="185"/>
        <v/>
      </c>
    </row>
    <row r="23297" spans="1:19" x14ac:dyDescent="0.5">
      <c r="A23297" s="4">
        <v>44336</v>
      </c>
      <c r="B23297" s="14">
        <v>1.0671296296296297E-2</v>
      </c>
      <c r="C23297">
        <v>3</v>
      </c>
      <c r="D23297" t="s">
        <v>641</v>
      </c>
      <c r="E23297">
        <v>54</v>
      </c>
      <c r="F23297" t="s">
        <v>641</v>
      </c>
      <c r="S23297" t="str">
        <f t="shared" si="185"/>
        <v/>
      </c>
    </row>
    <row r="23298" spans="1:19" x14ac:dyDescent="0.5">
      <c r="A23298" s="4">
        <v>44336</v>
      </c>
      <c r="B23298" s="14">
        <v>1.068287037037037E-2</v>
      </c>
      <c r="C23298">
        <v>3</v>
      </c>
      <c r="D23298" t="s">
        <v>641</v>
      </c>
      <c r="E23298">
        <v>55</v>
      </c>
      <c r="F23298" t="s">
        <v>641</v>
      </c>
      <c r="S23298" t="str">
        <f t="shared" si="185"/>
        <v/>
      </c>
    </row>
    <row r="23299" spans="1:19" x14ac:dyDescent="0.5">
      <c r="A23299" s="4">
        <v>44336</v>
      </c>
      <c r="B23299" s="14">
        <v>1.068287037037037E-2</v>
      </c>
      <c r="C23299">
        <v>3</v>
      </c>
      <c r="D23299" t="s">
        <v>641</v>
      </c>
      <c r="E23299">
        <v>51</v>
      </c>
      <c r="F23299" t="s">
        <v>641</v>
      </c>
      <c r="S23299" t="str">
        <f t="shared" si="185"/>
        <v/>
      </c>
    </row>
    <row r="23300" spans="1:19" x14ac:dyDescent="0.5">
      <c r="A23300" s="4">
        <v>44336</v>
      </c>
      <c r="B23300" s="14">
        <v>1.0706018518518517E-2</v>
      </c>
      <c r="C23300">
        <v>3</v>
      </c>
      <c r="D23300" t="s">
        <v>641</v>
      </c>
      <c r="E23300">
        <v>47</v>
      </c>
      <c r="F23300" t="s">
        <v>641</v>
      </c>
      <c r="S23300" t="str">
        <f t="shared" si="185"/>
        <v/>
      </c>
    </row>
    <row r="23301" spans="1:19" x14ac:dyDescent="0.5">
      <c r="A23301" s="4">
        <v>44336</v>
      </c>
      <c r="B23301" s="14">
        <v>1.0706018518518517E-2</v>
      </c>
      <c r="C23301">
        <v>3</v>
      </c>
      <c r="D23301" t="s">
        <v>641</v>
      </c>
      <c r="E23301">
        <v>41</v>
      </c>
      <c r="F23301" t="s">
        <v>641</v>
      </c>
      <c r="S23301" t="str">
        <f t="shared" si="185"/>
        <v/>
      </c>
    </row>
    <row r="23302" spans="1:19" x14ac:dyDescent="0.5">
      <c r="A23302" s="4">
        <v>44336</v>
      </c>
      <c r="B23302" s="14">
        <v>1.0729166666666666E-2</v>
      </c>
      <c r="C23302">
        <v>3</v>
      </c>
      <c r="D23302" t="s">
        <v>641</v>
      </c>
      <c r="E23302">
        <v>44</v>
      </c>
      <c r="F23302" t="s">
        <v>641</v>
      </c>
      <c r="S23302" t="str">
        <f t="shared" si="185"/>
        <v/>
      </c>
    </row>
    <row r="23303" spans="1:19" x14ac:dyDescent="0.5">
      <c r="A23303" s="4">
        <v>44336</v>
      </c>
      <c r="B23303" s="14">
        <v>1.074074074074074E-2</v>
      </c>
      <c r="C23303">
        <v>3</v>
      </c>
      <c r="D23303" t="s">
        <v>641</v>
      </c>
      <c r="E23303">
        <v>38</v>
      </c>
      <c r="F23303" t="s">
        <v>641</v>
      </c>
      <c r="S23303" t="str">
        <f t="shared" si="185"/>
        <v/>
      </c>
    </row>
    <row r="23304" spans="1:19" x14ac:dyDescent="0.5">
      <c r="A23304" s="4">
        <v>44336</v>
      </c>
      <c r="B23304" s="14">
        <v>1.074074074074074E-2</v>
      </c>
      <c r="C23304">
        <v>3</v>
      </c>
      <c r="D23304" t="s">
        <v>641</v>
      </c>
      <c r="E23304">
        <v>45</v>
      </c>
      <c r="F23304" t="s">
        <v>641</v>
      </c>
      <c r="S23304" t="str">
        <f t="shared" si="185"/>
        <v/>
      </c>
    </row>
    <row r="23305" spans="1:19" x14ac:dyDescent="0.5">
      <c r="A23305" s="4">
        <v>44336</v>
      </c>
      <c r="B23305" s="14">
        <v>1.0752314814814814E-2</v>
      </c>
      <c r="C23305">
        <v>3</v>
      </c>
      <c r="D23305" t="s">
        <v>641</v>
      </c>
      <c r="E23305">
        <v>50</v>
      </c>
      <c r="F23305" t="s">
        <v>641</v>
      </c>
      <c r="S23305" t="str">
        <f t="shared" si="185"/>
        <v/>
      </c>
    </row>
    <row r="23306" spans="1:19" x14ac:dyDescent="0.5">
      <c r="A23306" s="4">
        <v>44336</v>
      </c>
      <c r="B23306" s="14">
        <v>1.0763888888888891E-2</v>
      </c>
      <c r="C23306">
        <v>3</v>
      </c>
      <c r="D23306" t="s">
        <v>641</v>
      </c>
      <c r="E23306">
        <v>50</v>
      </c>
      <c r="F23306" t="s">
        <v>641</v>
      </c>
      <c r="S23306" t="str">
        <f t="shared" si="185"/>
        <v/>
      </c>
    </row>
    <row r="23307" spans="1:19" x14ac:dyDescent="0.5">
      <c r="A23307" s="4">
        <v>44336</v>
      </c>
      <c r="B23307" s="14">
        <v>1.0810185185185185E-2</v>
      </c>
      <c r="C23307">
        <v>3</v>
      </c>
      <c r="D23307" t="s">
        <v>641</v>
      </c>
      <c r="E23307">
        <v>40</v>
      </c>
      <c r="F23307" t="s">
        <v>641</v>
      </c>
      <c r="S23307" t="str">
        <f t="shared" si="185"/>
        <v/>
      </c>
    </row>
    <row r="23308" spans="1:19" x14ac:dyDescent="0.5">
      <c r="A23308" s="4">
        <v>44336</v>
      </c>
      <c r="B23308" s="14">
        <v>1.082175925925926E-2</v>
      </c>
      <c r="C23308">
        <v>3</v>
      </c>
      <c r="D23308" t="s">
        <v>641</v>
      </c>
      <c r="E23308">
        <v>50</v>
      </c>
      <c r="F23308" t="s">
        <v>641</v>
      </c>
      <c r="S23308" t="str">
        <f t="shared" si="185"/>
        <v/>
      </c>
    </row>
    <row r="23309" spans="1:19" x14ac:dyDescent="0.5">
      <c r="A23309" s="4">
        <v>44336</v>
      </c>
      <c r="B23309" s="14">
        <v>1.0833333333333334E-2</v>
      </c>
      <c r="C23309">
        <v>3</v>
      </c>
      <c r="D23309" t="s">
        <v>641</v>
      </c>
      <c r="E23309">
        <v>48</v>
      </c>
      <c r="F23309" t="s">
        <v>641</v>
      </c>
      <c r="S23309" t="str">
        <f t="shared" si="185"/>
        <v/>
      </c>
    </row>
    <row r="23310" spans="1:19" x14ac:dyDescent="0.5">
      <c r="A23310" s="4">
        <v>44336</v>
      </c>
      <c r="B23310" s="14">
        <v>1.0868055555555556E-2</v>
      </c>
      <c r="C23310">
        <v>3</v>
      </c>
      <c r="D23310" t="s">
        <v>641</v>
      </c>
      <c r="E23310">
        <v>45</v>
      </c>
      <c r="F23310" t="s">
        <v>641</v>
      </c>
      <c r="S23310" t="str">
        <f t="shared" si="185"/>
        <v/>
      </c>
    </row>
    <row r="23311" spans="1:19" x14ac:dyDescent="0.5">
      <c r="A23311" s="4">
        <v>44336</v>
      </c>
      <c r="B23311" s="14">
        <v>1.087962962962963E-2</v>
      </c>
      <c r="C23311">
        <v>3</v>
      </c>
      <c r="D23311" t="s">
        <v>641</v>
      </c>
      <c r="E23311">
        <v>41</v>
      </c>
      <c r="F23311" t="s">
        <v>641</v>
      </c>
      <c r="S23311" t="str">
        <f t="shared" si="185"/>
        <v/>
      </c>
    </row>
    <row r="23312" spans="1:19" x14ac:dyDescent="0.5">
      <c r="A23312" s="4">
        <v>44336</v>
      </c>
      <c r="B23312" s="14">
        <v>0.17152777777777775</v>
      </c>
      <c r="C23312">
        <v>3</v>
      </c>
      <c r="D23312" t="s">
        <v>641</v>
      </c>
      <c r="E23312">
        <v>53</v>
      </c>
      <c r="F23312" t="s">
        <v>641</v>
      </c>
      <c r="S23312" t="str">
        <f t="shared" si="185"/>
        <v/>
      </c>
    </row>
    <row r="23313" spans="1:20" x14ac:dyDescent="0.5">
      <c r="A23313" s="4">
        <v>44336</v>
      </c>
      <c r="B23313" s="14">
        <v>0.17179398148148148</v>
      </c>
      <c r="C23313">
        <v>3</v>
      </c>
      <c r="D23313" t="s">
        <v>641</v>
      </c>
      <c r="E23313">
        <v>37</v>
      </c>
      <c r="F23313" t="s">
        <v>641</v>
      </c>
      <c r="S23313" t="str">
        <f t="shared" si="185"/>
        <v/>
      </c>
    </row>
    <row r="23314" spans="1:20" x14ac:dyDescent="0.5">
      <c r="A23314" s="4">
        <v>44336</v>
      </c>
      <c r="B23314" s="14">
        <v>0.17180555555555554</v>
      </c>
      <c r="C23314">
        <v>3</v>
      </c>
      <c r="D23314" t="s">
        <v>641</v>
      </c>
      <c r="E23314">
        <v>92</v>
      </c>
      <c r="F23314" t="s">
        <v>641</v>
      </c>
      <c r="G23314" s="14">
        <f>(B23314+"0:36:50")</f>
        <v>0.19738425925925926</v>
      </c>
      <c r="H23314" s="14"/>
      <c r="I23314" s="14"/>
      <c r="J23314">
        <v>3</v>
      </c>
      <c r="S23314" t="str">
        <f t="shared" si="185"/>
        <v/>
      </c>
      <c r="T23314" t="s">
        <v>911</v>
      </c>
    </row>
    <row r="23315" spans="1:20" x14ac:dyDescent="0.5">
      <c r="A23315" s="4">
        <v>44336</v>
      </c>
      <c r="B23315" s="14">
        <v>0.17281250000000001</v>
      </c>
      <c r="C23315">
        <v>3</v>
      </c>
      <c r="D23315" t="s">
        <v>641</v>
      </c>
      <c r="E23315">
        <v>53</v>
      </c>
      <c r="F23315" t="s">
        <v>641</v>
      </c>
      <c r="S23315" t="str">
        <f t="shared" si="185"/>
        <v/>
      </c>
    </row>
    <row r="23316" spans="1:20" x14ac:dyDescent="0.5">
      <c r="A23316" s="4">
        <v>44336</v>
      </c>
      <c r="B23316" s="14">
        <v>0.17288194444444446</v>
      </c>
      <c r="C23316">
        <v>3</v>
      </c>
      <c r="D23316" t="s">
        <v>641</v>
      </c>
      <c r="E23316">
        <v>95</v>
      </c>
      <c r="F23316" t="s">
        <v>641</v>
      </c>
      <c r="G23316" s="14">
        <f>(B23316+"0:36:50")</f>
        <v>0.19846064814814818</v>
      </c>
      <c r="H23316" s="14"/>
      <c r="I23316" s="14"/>
      <c r="S23316" t="str">
        <f t="shared" si="185"/>
        <v/>
      </c>
      <c r="T23316" t="s">
        <v>911</v>
      </c>
    </row>
    <row r="23317" spans="1:20" x14ac:dyDescent="0.5">
      <c r="A23317" s="4">
        <v>44336</v>
      </c>
      <c r="B23317" s="14">
        <v>0.17289351851851853</v>
      </c>
      <c r="C23317">
        <v>3</v>
      </c>
      <c r="D23317" t="s">
        <v>641</v>
      </c>
      <c r="E23317">
        <v>72</v>
      </c>
      <c r="F23317" t="s">
        <v>641</v>
      </c>
      <c r="G23317" s="14">
        <f>(B23317+"0:36:50")</f>
        <v>0.19847222222222224</v>
      </c>
      <c r="H23317" s="14"/>
      <c r="I23317" s="14"/>
      <c r="S23317" t="str">
        <f t="shared" si="185"/>
        <v/>
      </c>
      <c r="T23317" t="s">
        <v>911</v>
      </c>
    </row>
    <row r="23318" spans="1:20" x14ac:dyDescent="0.5">
      <c r="A23318" s="4">
        <v>44336</v>
      </c>
      <c r="B23318" s="14">
        <v>0.24439814814814817</v>
      </c>
      <c r="C23318">
        <v>3</v>
      </c>
      <c r="D23318" t="s">
        <v>641</v>
      </c>
      <c r="E23318">
        <v>47</v>
      </c>
      <c r="F23318" t="s">
        <v>641</v>
      </c>
      <c r="S23318" t="str">
        <f t="shared" si="185"/>
        <v/>
      </c>
    </row>
    <row r="23319" spans="1:20" x14ac:dyDescent="0.5">
      <c r="A23319" s="4">
        <v>44336</v>
      </c>
      <c r="B23319" s="14">
        <v>0.2444560185185185</v>
      </c>
      <c r="C23319">
        <v>3</v>
      </c>
      <c r="D23319" t="s">
        <v>641</v>
      </c>
      <c r="E23319">
        <v>72</v>
      </c>
      <c r="F23319" t="s">
        <v>641</v>
      </c>
      <c r="G23319" s="14">
        <f>(B23319+"0:36:50")</f>
        <v>0.27003472222222219</v>
      </c>
      <c r="H23319" s="14"/>
      <c r="I23319" s="14"/>
      <c r="J23319">
        <v>3</v>
      </c>
      <c r="S23319" t="str">
        <f t="shared" si="185"/>
        <v/>
      </c>
      <c r="T23319" t="s">
        <v>851</v>
      </c>
    </row>
    <row r="23320" spans="1:20" x14ac:dyDescent="0.5">
      <c r="A23320" s="4">
        <v>44336</v>
      </c>
      <c r="B23320" s="14">
        <v>0.24611111111111109</v>
      </c>
      <c r="C23320">
        <v>3</v>
      </c>
      <c r="D23320" t="s">
        <v>641</v>
      </c>
      <c r="E23320">
        <v>77</v>
      </c>
      <c r="F23320" t="s">
        <v>641</v>
      </c>
      <c r="G23320" s="14">
        <f>(B23320+"0:36:50")</f>
        <v>0.2716898148148148</v>
      </c>
      <c r="H23320" s="14"/>
      <c r="I23320" s="14"/>
      <c r="S23320" t="str">
        <f t="shared" si="185"/>
        <v/>
      </c>
      <c r="T23320" t="s">
        <v>851</v>
      </c>
    </row>
    <row r="23321" spans="1:20" x14ac:dyDescent="0.5">
      <c r="A23321" s="4">
        <v>44336</v>
      </c>
      <c r="B23321" s="14">
        <v>0.24614583333333331</v>
      </c>
      <c r="C23321">
        <v>3</v>
      </c>
      <c r="D23321" t="s">
        <v>641</v>
      </c>
      <c r="E23321">
        <v>39</v>
      </c>
      <c r="F23321" t="s">
        <v>641</v>
      </c>
      <c r="S23321" t="str">
        <f t="shared" si="185"/>
        <v/>
      </c>
    </row>
    <row r="23322" spans="1:20" x14ac:dyDescent="0.5">
      <c r="A23322" s="4">
        <v>44336</v>
      </c>
      <c r="B23322" s="14">
        <v>0.2464699074074074</v>
      </c>
      <c r="C23322">
        <v>3</v>
      </c>
      <c r="D23322" t="s">
        <v>641</v>
      </c>
      <c r="E23322">
        <v>48</v>
      </c>
      <c r="F23322" t="s">
        <v>641</v>
      </c>
      <c r="S23322" t="str">
        <f t="shared" si="185"/>
        <v/>
      </c>
    </row>
    <row r="23323" spans="1:20" x14ac:dyDescent="0.5">
      <c r="A23323" s="4">
        <v>44336</v>
      </c>
      <c r="B23323" s="14">
        <v>0.25081018518518522</v>
      </c>
      <c r="C23323">
        <v>3</v>
      </c>
      <c r="D23323" t="s">
        <v>641</v>
      </c>
      <c r="E23323">
        <v>43</v>
      </c>
      <c r="F23323" t="s">
        <v>641</v>
      </c>
      <c r="S23323" t="str">
        <f t="shared" si="185"/>
        <v/>
      </c>
    </row>
    <row r="23324" spans="1:20" x14ac:dyDescent="0.5">
      <c r="A23324" s="4">
        <v>44336</v>
      </c>
      <c r="B23324" s="14">
        <v>0.25150462962962966</v>
      </c>
      <c r="C23324">
        <v>3</v>
      </c>
      <c r="D23324" t="s">
        <v>641</v>
      </c>
      <c r="E23324">
        <v>18</v>
      </c>
      <c r="F23324" t="s">
        <v>641</v>
      </c>
      <c r="S23324" t="str">
        <f t="shared" si="185"/>
        <v/>
      </c>
    </row>
    <row r="23325" spans="1:20" x14ac:dyDescent="0.5">
      <c r="A23325" s="4">
        <v>44336</v>
      </c>
      <c r="B23325" s="14">
        <v>0.25162037037037038</v>
      </c>
      <c r="C23325">
        <v>3</v>
      </c>
      <c r="D23325" t="s">
        <v>642</v>
      </c>
      <c r="E23325">
        <v>43</v>
      </c>
      <c r="F23325" t="s">
        <v>641</v>
      </c>
      <c r="G23325" s="14">
        <f>(B23325+"0:36:50")</f>
        <v>0.27719907407407407</v>
      </c>
      <c r="H23325" s="14"/>
      <c r="I23325" s="14"/>
      <c r="J23325">
        <v>1</v>
      </c>
      <c r="S23325" t="str">
        <f t="shared" si="185"/>
        <v/>
      </c>
      <c r="T23325" t="s">
        <v>851</v>
      </c>
    </row>
    <row r="23326" spans="1:20" x14ac:dyDescent="0.5">
      <c r="A23326" s="4">
        <v>44336</v>
      </c>
      <c r="B23326" s="14">
        <v>0.25783564814814813</v>
      </c>
      <c r="C23326">
        <v>3</v>
      </c>
      <c r="D23326" t="s">
        <v>641</v>
      </c>
      <c r="E23326">
        <v>65</v>
      </c>
      <c r="F23326" t="s">
        <v>641</v>
      </c>
      <c r="S23326" t="str">
        <f t="shared" si="185"/>
        <v/>
      </c>
    </row>
    <row r="23327" spans="1:20" x14ac:dyDescent="0.5">
      <c r="A23327" s="4">
        <v>44336</v>
      </c>
      <c r="B23327" s="14">
        <v>0.32957175925925924</v>
      </c>
      <c r="C23327">
        <v>3</v>
      </c>
      <c r="D23327" t="s">
        <v>641</v>
      </c>
      <c r="E23327">
        <v>62</v>
      </c>
      <c r="F23327" t="s">
        <v>641</v>
      </c>
      <c r="S23327" t="str">
        <f t="shared" si="185"/>
        <v/>
      </c>
    </row>
    <row r="23328" spans="1:20" x14ac:dyDescent="0.5">
      <c r="A23328" s="4">
        <v>44336</v>
      </c>
      <c r="B23328" s="14">
        <v>0.32958333333333334</v>
      </c>
      <c r="C23328">
        <v>3</v>
      </c>
      <c r="D23328" t="s">
        <v>641</v>
      </c>
      <c r="E23328">
        <v>40</v>
      </c>
      <c r="F23328" t="s">
        <v>641</v>
      </c>
      <c r="S23328" t="str">
        <f t="shared" si="185"/>
        <v/>
      </c>
    </row>
    <row r="23329" spans="1:20" x14ac:dyDescent="0.5">
      <c r="A23329" s="4">
        <v>44336</v>
      </c>
      <c r="B23329" s="14">
        <v>0.32961805555555557</v>
      </c>
      <c r="C23329">
        <v>3</v>
      </c>
      <c r="D23329" t="s">
        <v>641</v>
      </c>
      <c r="E23329">
        <v>49</v>
      </c>
      <c r="F23329" t="s">
        <v>641</v>
      </c>
      <c r="S23329" t="str">
        <f t="shared" si="185"/>
        <v/>
      </c>
    </row>
    <row r="23330" spans="1:20" x14ac:dyDescent="0.5">
      <c r="A23330" s="4">
        <v>44336</v>
      </c>
      <c r="B23330" s="14">
        <v>0.3296412037037037</v>
      </c>
      <c r="C23330">
        <v>3</v>
      </c>
      <c r="D23330" t="s">
        <v>641</v>
      </c>
      <c r="E23330">
        <v>41</v>
      </c>
      <c r="F23330" t="s">
        <v>641</v>
      </c>
      <c r="S23330" t="str">
        <f t="shared" si="185"/>
        <v/>
      </c>
    </row>
    <row r="23331" spans="1:20" x14ac:dyDescent="0.5">
      <c r="A23331" s="4">
        <v>44336</v>
      </c>
      <c r="B23331" s="14">
        <v>0.32965277777777779</v>
      </c>
      <c r="C23331">
        <v>3</v>
      </c>
      <c r="D23331" t="s">
        <v>641</v>
      </c>
      <c r="E23331">
        <v>97</v>
      </c>
      <c r="F23331" t="s">
        <v>641</v>
      </c>
      <c r="G23331" s="14">
        <f>(B23331+"0:36:50")</f>
        <v>0.35523148148148148</v>
      </c>
      <c r="H23331" s="14"/>
      <c r="I23331" s="14"/>
      <c r="J23331">
        <v>3</v>
      </c>
      <c r="S23331" t="str">
        <f t="shared" si="185"/>
        <v/>
      </c>
      <c r="T23331" t="s">
        <v>851</v>
      </c>
    </row>
    <row r="23332" spans="1:20" x14ac:dyDescent="0.5">
      <c r="A23332" s="4">
        <v>44336</v>
      </c>
      <c r="B23332" s="14">
        <v>0.32967592592592593</v>
      </c>
      <c r="C23332">
        <v>3</v>
      </c>
      <c r="D23332" t="s">
        <v>641</v>
      </c>
      <c r="E23332">
        <v>68</v>
      </c>
      <c r="F23332" t="s">
        <v>641</v>
      </c>
      <c r="S23332" t="str">
        <f t="shared" si="185"/>
        <v/>
      </c>
    </row>
    <row r="23333" spans="1:20" x14ac:dyDescent="0.5">
      <c r="A23333" s="4">
        <v>44336</v>
      </c>
      <c r="B23333" s="14">
        <v>0.32969907407407406</v>
      </c>
      <c r="C23333">
        <v>3</v>
      </c>
      <c r="D23333" t="s">
        <v>641</v>
      </c>
      <c r="E23333">
        <v>54</v>
      </c>
      <c r="F23333" t="s">
        <v>641</v>
      </c>
      <c r="S23333" t="str">
        <f t="shared" si="185"/>
        <v/>
      </c>
    </row>
    <row r="23334" spans="1:20" x14ac:dyDescent="0.5">
      <c r="A23334" s="4">
        <v>44336</v>
      </c>
      <c r="B23334" s="14">
        <v>0.32971064814814816</v>
      </c>
      <c r="C23334">
        <v>3</v>
      </c>
      <c r="D23334" t="s">
        <v>641</v>
      </c>
      <c r="E23334">
        <v>69</v>
      </c>
      <c r="F23334" t="s">
        <v>641</v>
      </c>
      <c r="S23334" t="str">
        <f t="shared" si="185"/>
        <v/>
      </c>
    </row>
    <row r="23335" spans="1:20" x14ac:dyDescent="0.5">
      <c r="A23335" s="4">
        <v>44336</v>
      </c>
      <c r="B23335" s="14">
        <v>0.32975694444444442</v>
      </c>
      <c r="C23335">
        <v>3</v>
      </c>
      <c r="D23335" t="s">
        <v>641</v>
      </c>
      <c r="E23335">
        <v>60</v>
      </c>
      <c r="F23335" t="s">
        <v>641</v>
      </c>
      <c r="S23335" t="str">
        <f t="shared" si="185"/>
        <v/>
      </c>
    </row>
    <row r="23336" spans="1:20" x14ac:dyDescent="0.5">
      <c r="A23336" s="4">
        <v>44336</v>
      </c>
      <c r="B23336" s="14">
        <v>0.32982638888888888</v>
      </c>
      <c r="C23336">
        <v>3</v>
      </c>
      <c r="D23336" t="s">
        <v>641</v>
      </c>
      <c r="E23336">
        <v>85</v>
      </c>
      <c r="F23336" t="s">
        <v>641</v>
      </c>
      <c r="G23336" s="14">
        <f t="shared" ref="G23336:G23341" si="186">(B23336+"0:36:50")</f>
        <v>0.35540509259259256</v>
      </c>
      <c r="H23336" s="14"/>
      <c r="I23336" s="14"/>
      <c r="S23336" t="str">
        <f t="shared" si="185"/>
        <v/>
      </c>
      <c r="T23336" t="s">
        <v>851</v>
      </c>
    </row>
    <row r="23337" spans="1:20" x14ac:dyDescent="0.5">
      <c r="A23337" s="4">
        <v>44336</v>
      </c>
      <c r="B23337" s="14">
        <v>0.32983796296296297</v>
      </c>
      <c r="C23337">
        <v>3</v>
      </c>
      <c r="D23337" t="s">
        <v>641</v>
      </c>
      <c r="E23337">
        <v>102</v>
      </c>
      <c r="F23337" t="s">
        <v>641</v>
      </c>
      <c r="G23337" s="14">
        <f t="shared" si="186"/>
        <v>0.35541666666666666</v>
      </c>
      <c r="H23337" s="14"/>
      <c r="I23337" s="14"/>
      <c r="S23337" t="str">
        <f t="shared" si="185"/>
        <v/>
      </c>
      <c r="T23337" t="s">
        <v>851</v>
      </c>
    </row>
    <row r="23338" spans="1:20" x14ac:dyDescent="0.5">
      <c r="A23338" s="4">
        <v>44336</v>
      </c>
      <c r="B23338" s="14">
        <v>0.3298611111111111</v>
      </c>
      <c r="C23338">
        <v>3</v>
      </c>
      <c r="D23338" t="s">
        <v>641</v>
      </c>
      <c r="E23338">
        <v>127</v>
      </c>
      <c r="F23338" t="s">
        <v>641</v>
      </c>
      <c r="G23338" s="14">
        <f t="shared" si="186"/>
        <v>0.35543981481481479</v>
      </c>
      <c r="H23338" s="14"/>
      <c r="I23338" s="14"/>
      <c r="S23338" t="str">
        <f t="shared" si="185"/>
        <v/>
      </c>
      <c r="T23338" t="s">
        <v>851</v>
      </c>
    </row>
    <row r="23339" spans="1:20" x14ac:dyDescent="0.5">
      <c r="A23339" s="4">
        <v>44336</v>
      </c>
      <c r="B23339" s="14">
        <v>0.32988425925925924</v>
      </c>
      <c r="C23339">
        <v>3</v>
      </c>
      <c r="D23339" t="s">
        <v>641</v>
      </c>
      <c r="E23339">
        <v>127</v>
      </c>
      <c r="F23339" t="s">
        <v>641</v>
      </c>
      <c r="G23339" s="14">
        <f t="shared" si="186"/>
        <v>0.35546296296296293</v>
      </c>
      <c r="H23339" s="14"/>
      <c r="I23339" s="14"/>
      <c r="S23339" t="str">
        <f t="shared" si="185"/>
        <v/>
      </c>
      <c r="T23339" t="s">
        <v>851</v>
      </c>
    </row>
    <row r="23340" spans="1:20" x14ac:dyDescent="0.5">
      <c r="A23340" s="4">
        <v>44336</v>
      </c>
      <c r="B23340" s="14">
        <v>0.32990740740740737</v>
      </c>
      <c r="C23340">
        <v>3</v>
      </c>
      <c r="D23340" t="s">
        <v>641</v>
      </c>
      <c r="E23340">
        <v>82</v>
      </c>
      <c r="F23340" t="s">
        <v>641</v>
      </c>
      <c r="G23340" s="14">
        <f t="shared" si="186"/>
        <v>0.35548611111111106</v>
      </c>
      <c r="H23340" s="14"/>
      <c r="I23340" s="14"/>
      <c r="S23340" t="str">
        <f t="shared" si="185"/>
        <v/>
      </c>
      <c r="T23340" t="s">
        <v>851</v>
      </c>
    </row>
    <row r="23341" spans="1:20" x14ac:dyDescent="0.5">
      <c r="A23341" s="4">
        <v>44336</v>
      </c>
      <c r="B23341" s="14">
        <v>0.32993055555555556</v>
      </c>
      <c r="C23341">
        <v>3</v>
      </c>
      <c r="D23341" t="s">
        <v>641</v>
      </c>
      <c r="E23341">
        <v>127</v>
      </c>
      <c r="F23341" t="s">
        <v>641</v>
      </c>
      <c r="G23341" s="14">
        <f t="shared" si="186"/>
        <v>0.35550925925925925</v>
      </c>
      <c r="H23341" s="14"/>
      <c r="I23341" s="14"/>
      <c r="S23341" t="str">
        <f t="shared" si="185"/>
        <v/>
      </c>
      <c r="T23341" t="s">
        <v>851</v>
      </c>
    </row>
    <row r="23342" spans="1:20" x14ac:dyDescent="0.5">
      <c r="A23342" s="4">
        <v>44336</v>
      </c>
      <c r="B23342" s="14">
        <v>0.32997685185185183</v>
      </c>
      <c r="C23342">
        <v>3</v>
      </c>
      <c r="D23342" t="s">
        <v>641</v>
      </c>
      <c r="E23342">
        <v>66</v>
      </c>
      <c r="F23342" t="s">
        <v>641</v>
      </c>
      <c r="S23342" t="str">
        <f t="shared" si="185"/>
        <v/>
      </c>
    </row>
    <row r="23343" spans="1:20" x14ac:dyDescent="0.5">
      <c r="A23343" s="4">
        <v>44336</v>
      </c>
      <c r="B23343" s="14">
        <v>0.33001157407407405</v>
      </c>
      <c r="C23343">
        <v>3</v>
      </c>
      <c r="D23343" t="s">
        <v>646</v>
      </c>
      <c r="E23343">
        <v>89</v>
      </c>
      <c r="F23343" t="s">
        <v>641</v>
      </c>
      <c r="G23343" s="14">
        <f t="shared" ref="G23343:G23348" si="187">(B23343+"0:36:50")</f>
        <v>0.35559027777777774</v>
      </c>
      <c r="H23343" s="14"/>
      <c r="I23343" s="14"/>
      <c r="S23343" t="str">
        <f t="shared" si="185"/>
        <v/>
      </c>
      <c r="T23343" t="s">
        <v>851</v>
      </c>
    </row>
    <row r="23344" spans="1:20" x14ac:dyDescent="0.5">
      <c r="A23344" s="4">
        <v>44336</v>
      </c>
      <c r="B23344" s="14">
        <v>0.33008101851851851</v>
      </c>
      <c r="C23344">
        <v>3</v>
      </c>
      <c r="D23344" t="s">
        <v>641</v>
      </c>
      <c r="E23344">
        <v>127</v>
      </c>
      <c r="F23344" t="s">
        <v>641</v>
      </c>
      <c r="G23344" s="14">
        <f t="shared" si="187"/>
        <v>0.3556597222222222</v>
      </c>
      <c r="H23344" s="14"/>
      <c r="I23344" s="14"/>
      <c r="S23344" t="str">
        <f t="shared" si="185"/>
        <v/>
      </c>
      <c r="T23344" t="s">
        <v>851</v>
      </c>
    </row>
    <row r="23345" spans="1:20" x14ac:dyDescent="0.5">
      <c r="A23345" s="4">
        <v>44336</v>
      </c>
      <c r="B23345" s="14">
        <v>0.33030092592592591</v>
      </c>
      <c r="C23345">
        <v>3</v>
      </c>
      <c r="D23345" t="s">
        <v>641</v>
      </c>
      <c r="E23345">
        <v>103</v>
      </c>
      <c r="F23345" t="s">
        <v>641</v>
      </c>
      <c r="G23345" s="14">
        <f t="shared" si="187"/>
        <v>0.3558796296296296</v>
      </c>
      <c r="H23345" s="14"/>
      <c r="I23345" s="14"/>
      <c r="S23345" t="str">
        <f t="shared" si="185"/>
        <v/>
      </c>
      <c r="T23345" t="s">
        <v>851</v>
      </c>
    </row>
    <row r="23346" spans="1:20" x14ac:dyDescent="0.5">
      <c r="A23346" s="4">
        <v>44336</v>
      </c>
      <c r="B23346" s="14">
        <v>0.33031250000000001</v>
      </c>
      <c r="C23346">
        <v>3</v>
      </c>
      <c r="D23346" t="s">
        <v>641</v>
      </c>
      <c r="E23346">
        <v>112</v>
      </c>
      <c r="F23346" t="s">
        <v>641</v>
      </c>
      <c r="G23346" s="14">
        <f t="shared" si="187"/>
        <v>0.3558912037037037</v>
      </c>
      <c r="H23346" s="14"/>
      <c r="I23346" s="14"/>
      <c r="S23346" t="str">
        <f t="shared" si="185"/>
        <v/>
      </c>
      <c r="T23346" t="s">
        <v>851</v>
      </c>
    </row>
    <row r="23347" spans="1:20" x14ac:dyDescent="0.5">
      <c r="A23347" s="4">
        <v>44336</v>
      </c>
      <c r="B23347" s="14">
        <v>0.33034722222222224</v>
      </c>
      <c r="C23347">
        <v>3</v>
      </c>
      <c r="D23347" t="s">
        <v>642</v>
      </c>
      <c r="E23347">
        <v>127</v>
      </c>
      <c r="F23347" t="s">
        <v>641</v>
      </c>
      <c r="G23347" s="14">
        <f t="shared" si="187"/>
        <v>0.35592592592592592</v>
      </c>
      <c r="H23347" s="14"/>
      <c r="I23347" s="14"/>
      <c r="J23347">
        <v>2</v>
      </c>
      <c r="S23347" t="str">
        <f t="shared" si="185"/>
        <v/>
      </c>
      <c r="T23347" t="s">
        <v>851</v>
      </c>
    </row>
    <row r="23348" spans="1:20" x14ac:dyDescent="0.5">
      <c r="A23348" s="4">
        <v>44336</v>
      </c>
      <c r="B23348" s="14">
        <v>0.33038194444444446</v>
      </c>
      <c r="C23348">
        <v>3</v>
      </c>
      <c r="D23348" t="s">
        <v>641</v>
      </c>
      <c r="E23348">
        <v>70</v>
      </c>
      <c r="F23348" t="s">
        <v>641</v>
      </c>
      <c r="G23348" s="14">
        <f t="shared" si="187"/>
        <v>0.35596064814814815</v>
      </c>
      <c r="H23348" s="14"/>
      <c r="I23348" s="14"/>
      <c r="S23348" t="str">
        <f t="shared" si="185"/>
        <v/>
      </c>
      <c r="T23348" t="s">
        <v>851</v>
      </c>
    </row>
    <row r="23349" spans="1:20" x14ac:dyDescent="0.5">
      <c r="A23349" s="4">
        <v>44336</v>
      </c>
      <c r="B23349" s="14">
        <v>0.3397337962962963</v>
      </c>
      <c r="C23349">
        <v>3</v>
      </c>
      <c r="D23349" t="s">
        <v>642</v>
      </c>
      <c r="E23349">
        <v>64</v>
      </c>
      <c r="F23349" t="s">
        <v>641</v>
      </c>
      <c r="S23349" t="str">
        <f t="shared" si="185"/>
        <v/>
      </c>
    </row>
    <row r="23350" spans="1:20" x14ac:dyDescent="0.5">
      <c r="A23350" s="4">
        <v>44336</v>
      </c>
      <c r="B23350" s="14">
        <v>0.33975694444444443</v>
      </c>
      <c r="C23350">
        <v>3</v>
      </c>
      <c r="D23350" t="s">
        <v>641</v>
      </c>
      <c r="E23350">
        <v>124</v>
      </c>
      <c r="F23350" t="s">
        <v>641</v>
      </c>
      <c r="G23350" s="14">
        <f>(B23350+"0:36:50")</f>
        <v>0.36533564814814812</v>
      </c>
      <c r="H23350" s="14"/>
      <c r="I23350" s="14"/>
      <c r="J23350">
        <v>3</v>
      </c>
      <c r="S23350" t="str">
        <f t="shared" si="185"/>
        <v/>
      </c>
      <c r="T23350" t="s">
        <v>851</v>
      </c>
    </row>
    <row r="23351" spans="1:20" x14ac:dyDescent="0.5">
      <c r="A23351" s="4">
        <v>44336</v>
      </c>
      <c r="B23351" s="14">
        <v>0.33978009259259262</v>
      </c>
      <c r="C23351">
        <v>3</v>
      </c>
      <c r="D23351" t="s">
        <v>641</v>
      </c>
      <c r="E23351">
        <v>124</v>
      </c>
      <c r="F23351" t="s">
        <v>641</v>
      </c>
      <c r="G23351" s="14">
        <f>(B23351+"0:36:50")</f>
        <v>0.36535879629629631</v>
      </c>
      <c r="H23351" s="14"/>
      <c r="I23351" s="14"/>
      <c r="S23351" t="str">
        <f t="shared" ref="S23351:S23414" si="188">IFERROR(IF(OR(C23351=3,C23351=4),(Q23351/R23351*35.5),(Q23351/R23351*30)),"")</f>
        <v/>
      </c>
      <c r="T23351" t="s">
        <v>851</v>
      </c>
    </row>
    <row r="23352" spans="1:20" x14ac:dyDescent="0.5">
      <c r="A23352" s="4">
        <v>44336</v>
      </c>
      <c r="B23352" s="14">
        <v>0.33980324074074075</v>
      </c>
      <c r="C23352">
        <v>3</v>
      </c>
      <c r="D23352" t="s">
        <v>641</v>
      </c>
      <c r="E23352">
        <v>124</v>
      </c>
      <c r="F23352" t="s">
        <v>641</v>
      </c>
      <c r="G23352" s="14">
        <f>(B23352+"0:36:50")</f>
        <v>0.36538194444444444</v>
      </c>
      <c r="H23352" s="14"/>
      <c r="I23352" s="14"/>
      <c r="S23352" t="str">
        <f t="shared" si="188"/>
        <v/>
      </c>
      <c r="T23352" t="s">
        <v>851</v>
      </c>
    </row>
    <row r="23353" spans="1:20" x14ac:dyDescent="0.5">
      <c r="A23353" s="4">
        <v>44336</v>
      </c>
      <c r="B23353" s="14">
        <v>0.33982638888888889</v>
      </c>
      <c r="C23353">
        <v>3</v>
      </c>
      <c r="D23353" t="s">
        <v>641</v>
      </c>
      <c r="E23353">
        <v>124</v>
      </c>
      <c r="F23353" t="s">
        <v>641</v>
      </c>
      <c r="G23353" s="14">
        <f>(B23353+"0:36:50")</f>
        <v>0.36540509259259257</v>
      </c>
      <c r="H23353" s="14"/>
      <c r="I23353" s="14"/>
      <c r="S23353" t="str">
        <f t="shared" si="188"/>
        <v/>
      </c>
      <c r="T23353" t="s">
        <v>851</v>
      </c>
    </row>
    <row r="23354" spans="1:20" x14ac:dyDescent="0.5">
      <c r="A23354" s="4">
        <v>44336</v>
      </c>
      <c r="B23354" s="14">
        <v>0.33983796296296293</v>
      </c>
      <c r="C23354">
        <v>3</v>
      </c>
      <c r="D23354" t="s">
        <v>641</v>
      </c>
      <c r="E23354">
        <v>56</v>
      </c>
      <c r="F23354" t="s">
        <v>641</v>
      </c>
      <c r="S23354" t="str">
        <f t="shared" si="188"/>
        <v/>
      </c>
    </row>
    <row r="23355" spans="1:20" x14ac:dyDescent="0.5">
      <c r="A23355" s="49">
        <v>44336</v>
      </c>
      <c r="B23355" s="50">
        <v>0.33998842592592587</v>
      </c>
      <c r="C23355" s="51">
        <v>3</v>
      </c>
      <c r="D23355" s="51" t="s">
        <v>641</v>
      </c>
      <c r="E23355" s="51">
        <v>111</v>
      </c>
      <c r="F23355" s="51" t="s">
        <v>641</v>
      </c>
      <c r="G23355" s="50">
        <f>(B23355+"0:36:50")</f>
        <v>0.36556712962962956</v>
      </c>
      <c r="H23355" s="50"/>
      <c r="I23355" s="50"/>
      <c r="J23355" s="51">
        <v>2</v>
      </c>
      <c r="K23355" s="51"/>
      <c r="L23355" s="51"/>
      <c r="M23355" s="51"/>
      <c r="N23355" s="51"/>
      <c r="O23355" s="51"/>
      <c r="P23355" s="51"/>
      <c r="Q23355" s="51"/>
      <c r="R23355" s="51"/>
      <c r="S23355" t="str">
        <f t="shared" si="188"/>
        <v/>
      </c>
      <c r="T23355" t="s">
        <v>851</v>
      </c>
    </row>
    <row r="23356" spans="1:20" x14ac:dyDescent="0.5">
      <c r="A23356" s="4">
        <v>44336</v>
      </c>
      <c r="B23356" s="14">
        <v>0.3404282407407408</v>
      </c>
      <c r="C23356">
        <v>3</v>
      </c>
      <c r="D23356" t="s">
        <v>641</v>
      </c>
      <c r="E23356">
        <v>84</v>
      </c>
      <c r="F23356" t="s">
        <v>641</v>
      </c>
      <c r="G23356" s="14">
        <f>(B23356+"0:36:50")</f>
        <v>0.36600694444444448</v>
      </c>
      <c r="H23356" s="14"/>
      <c r="I23356" s="14"/>
      <c r="S23356" t="str">
        <f t="shared" si="188"/>
        <v/>
      </c>
      <c r="T23356" t="s">
        <v>851</v>
      </c>
    </row>
    <row r="23357" spans="1:20" x14ac:dyDescent="0.5">
      <c r="A23357" s="4">
        <v>44336</v>
      </c>
      <c r="B23357" s="14">
        <v>0.3409490740740741</v>
      </c>
      <c r="C23357">
        <v>3</v>
      </c>
      <c r="D23357" t="s">
        <v>641</v>
      </c>
      <c r="E23357">
        <v>52</v>
      </c>
      <c r="F23357" t="s">
        <v>641</v>
      </c>
      <c r="S23357" t="str">
        <f t="shared" si="188"/>
        <v/>
      </c>
    </row>
    <row r="23358" spans="1:20" x14ac:dyDescent="0.5">
      <c r="A23358" s="4">
        <v>44336</v>
      </c>
      <c r="B23358" s="14">
        <v>0.34361111111111109</v>
      </c>
      <c r="C23358">
        <v>3</v>
      </c>
      <c r="D23358" t="s">
        <v>641</v>
      </c>
      <c r="E23358">
        <v>48</v>
      </c>
      <c r="F23358" t="s">
        <v>641</v>
      </c>
      <c r="S23358" t="str">
        <f t="shared" si="188"/>
        <v/>
      </c>
    </row>
    <row r="23359" spans="1:20" x14ac:dyDescent="0.5">
      <c r="A23359" s="4">
        <v>44336</v>
      </c>
      <c r="B23359" s="14">
        <v>0.34393518518518523</v>
      </c>
      <c r="C23359">
        <v>3</v>
      </c>
      <c r="D23359" t="s">
        <v>641</v>
      </c>
      <c r="E23359">
        <v>60</v>
      </c>
      <c r="F23359" t="s">
        <v>641</v>
      </c>
      <c r="S23359" t="str">
        <f t="shared" si="188"/>
        <v/>
      </c>
    </row>
    <row r="23360" spans="1:20" x14ac:dyDescent="0.5">
      <c r="A23360" s="4">
        <v>44336</v>
      </c>
      <c r="B23360" s="14">
        <v>0.38866898148148149</v>
      </c>
      <c r="C23360">
        <v>3</v>
      </c>
      <c r="D23360" t="s">
        <v>641</v>
      </c>
      <c r="E23360">
        <v>25</v>
      </c>
      <c r="F23360" t="s">
        <v>641</v>
      </c>
      <c r="S23360" t="str">
        <f t="shared" si="188"/>
        <v/>
      </c>
    </row>
    <row r="23361" spans="1:20" x14ac:dyDescent="0.5">
      <c r="A23361" s="4">
        <v>44336</v>
      </c>
      <c r="B23361" s="14">
        <v>0.38947916666666665</v>
      </c>
      <c r="C23361">
        <v>3</v>
      </c>
      <c r="D23361" t="s">
        <v>641</v>
      </c>
      <c r="E23361">
        <v>44</v>
      </c>
      <c r="F23361" t="s">
        <v>641</v>
      </c>
      <c r="S23361" t="str">
        <f t="shared" si="188"/>
        <v/>
      </c>
    </row>
    <row r="23362" spans="1:20" x14ac:dyDescent="0.5">
      <c r="A23362" s="4">
        <v>44336</v>
      </c>
      <c r="B23362" s="14">
        <v>0.38950231481481484</v>
      </c>
      <c r="C23362">
        <v>3</v>
      </c>
      <c r="D23362" t="s">
        <v>641</v>
      </c>
      <c r="E23362">
        <v>50</v>
      </c>
      <c r="F23362" t="s">
        <v>641</v>
      </c>
      <c r="S23362" t="str">
        <f t="shared" si="188"/>
        <v/>
      </c>
    </row>
    <row r="23363" spans="1:20" x14ac:dyDescent="0.5">
      <c r="A23363" s="4">
        <v>44336</v>
      </c>
      <c r="B23363" s="14">
        <v>0.39521990740740742</v>
      </c>
      <c r="C23363">
        <v>3</v>
      </c>
      <c r="D23363" t="s">
        <v>641</v>
      </c>
      <c r="E23363">
        <v>49</v>
      </c>
      <c r="F23363" t="s">
        <v>641</v>
      </c>
      <c r="S23363" t="str">
        <f t="shared" si="188"/>
        <v/>
      </c>
    </row>
    <row r="23364" spans="1:20" x14ac:dyDescent="0.5">
      <c r="A23364" s="4">
        <v>44336</v>
      </c>
      <c r="B23364" s="14">
        <v>0.40141203703703704</v>
      </c>
      <c r="C23364">
        <v>3</v>
      </c>
      <c r="D23364" t="s">
        <v>641</v>
      </c>
      <c r="E23364">
        <v>52</v>
      </c>
      <c r="F23364" t="s">
        <v>641</v>
      </c>
      <c r="S23364" t="str">
        <f t="shared" si="188"/>
        <v/>
      </c>
    </row>
    <row r="23365" spans="1:20" x14ac:dyDescent="0.5">
      <c r="A23365" s="4">
        <v>44336</v>
      </c>
      <c r="B23365" s="14">
        <v>0.40149305555555559</v>
      </c>
      <c r="C23365">
        <v>3</v>
      </c>
      <c r="D23365" t="s">
        <v>641</v>
      </c>
      <c r="E23365">
        <v>44</v>
      </c>
      <c r="F23365" t="s">
        <v>641</v>
      </c>
      <c r="S23365" t="str">
        <f t="shared" si="188"/>
        <v/>
      </c>
    </row>
    <row r="23366" spans="1:20" x14ac:dyDescent="0.5">
      <c r="A23366" s="4">
        <v>44336</v>
      </c>
      <c r="B23366" s="14">
        <v>0.4192939814814815</v>
      </c>
      <c r="C23366">
        <v>3</v>
      </c>
      <c r="D23366" t="s">
        <v>641</v>
      </c>
      <c r="E23366">
        <v>6</v>
      </c>
      <c r="F23366" t="s">
        <v>641</v>
      </c>
      <c r="S23366" t="str">
        <f t="shared" si="188"/>
        <v/>
      </c>
    </row>
    <row r="23367" spans="1:20" x14ac:dyDescent="0.5">
      <c r="A23367" s="4">
        <v>44336</v>
      </c>
      <c r="B23367" s="14">
        <v>0.41946759259259259</v>
      </c>
      <c r="C23367">
        <v>3</v>
      </c>
      <c r="D23367" t="s">
        <v>641</v>
      </c>
      <c r="E23367">
        <v>43</v>
      </c>
      <c r="F23367" t="s">
        <v>641</v>
      </c>
      <c r="S23367" t="str">
        <f t="shared" si="188"/>
        <v/>
      </c>
    </row>
    <row r="23368" spans="1:20" x14ac:dyDescent="0.5">
      <c r="A23368" s="4">
        <v>44336</v>
      </c>
      <c r="B23368" s="14">
        <v>0.41947916666666668</v>
      </c>
      <c r="C23368">
        <v>3</v>
      </c>
      <c r="D23368" t="s">
        <v>641</v>
      </c>
      <c r="E23368">
        <v>46</v>
      </c>
      <c r="F23368" t="s">
        <v>641</v>
      </c>
      <c r="S23368" t="str">
        <f t="shared" si="188"/>
        <v/>
      </c>
    </row>
    <row r="23369" spans="1:20" x14ac:dyDescent="0.5">
      <c r="A23369" s="4">
        <v>44336</v>
      </c>
      <c r="B23369" s="14">
        <v>0.45682870370370371</v>
      </c>
      <c r="C23369">
        <v>3</v>
      </c>
      <c r="D23369" t="s">
        <v>641</v>
      </c>
      <c r="E23369">
        <v>42</v>
      </c>
      <c r="F23369" t="s">
        <v>641</v>
      </c>
      <c r="S23369" t="str">
        <f t="shared" si="188"/>
        <v/>
      </c>
    </row>
    <row r="23370" spans="1:20" x14ac:dyDescent="0.5">
      <c r="A23370" s="4">
        <v>44336</v>
      </c>
      <c r="B23370" s="14">
        <v>0.45825231481481482</v>
      </c>
      <c r="C23370">
        <v>3</v>
      </c>
      <c r="D23370" t="s">
        <v>641</v>
      </c>
      <c r="E23370">
        <v>34</v>
      </c>
      <c r="F23370" t="s">
        <v>641</v>
      </c>
      <c r="S23370" t="str">
        <f t="shared" si="188"/>
        <v/>
      </c>
    </row>
    <row r="23371" spans="1:20" x14ac:dyDescent="0.5">
      <c r="A23371" s="4">
        <v>44336</v>
      </c>
      <c r="B23371" s="14">
        <v>0.46721064814814817</v>
      </c>
      <c r="C23371">
        <v>3</v>
      </c>
      <c r="D23371" t="s">
        <v>641</v>
      </c>
      <c r="E23371">
        <v>35</v>
      </c>
      <c r="F23371" t="s">
        <v>641</v>
      </c>
      <c r="S23371" t="str">
        <f t="shared" si="188"/>
        <v/>
      </c>
    </row>
    <row r="23372" spans="1:20" x14ac:dyDescent="0.5">
      <c r="A23372" s="4">
        <v>44336</v>
      </c>
      <c r="B23372" s="14">
        <v>0.46781249999999996</v>
      </c>
      <c r="C23372">
        <v>3</v>
      </c>
      <c r="D23372" t="s">
        <v>641</v>
      </c>
      <c r="E23372">
        <v>48</v>
      </c>
      <c r="F23372" t="s">
        <v>641</v>
      </c>
      <c r="S23372" t="str">
        <f t="shared" si="188"/>
        <v/>
      </c>
    </row>
    <row r="23373" spans="1:20" x14ac:dyDescent="0.5">
      <c r="A23373" s="4">
        <v>44336</v>
      </c>
      <c r="B23373" s="14">
        <v>0.4682291666666667</v>
      </c>
      <c r="C23373">
        <v>3</v>
      </c>
      <c r="D23373" t="s">
        <v>641</v>
      </c>
      <c r="E23373">
        <v>9</v>
      </c>
      <c r="F23373" t="s">
        <v>641</v>
      </c>
      <c r="S23373" t="str">
        <f t="shared" si="188"/>
        <v/>
      </c>
    </row>
    <row r="23374" spans="1:20" x14ac:dyDescent="0.5">
      <c r="A23374" s="4">
        <v>44336</v>
      </c>
      <c r="B23374" s="14">
        <v>0.47318287037037038</v>
      </c>
      <c r="C23374">
        <v>3</v>
      </c>
      <c r="D23374" t="s">
        <v>641</v>
      </c>
      <c r="E23374">
        <v>30</v>
      </c>
      <c r="F23374" t="s">
        <v>641</v>
      </c>
      <c r="S23374" t="str">
        <f t="shared" si="188"/>
        <v/>
      </c>
    </row>
    <row r="23375" spans="1:20" x14ac:dyDescent="0.5">
      <c r="A23375" s="4">
        <v>44336</v>
      </c>
      <c r="B23375" s="14">
        <v>0.47569444444444442</v>
      </c>
      <c r="C23375">
        <v>3</v>
      </c>
      <c r="D23375" t="s">
        <v>641</v>
      </c>
      <c r="E23375">
        <v>76</v>
      </c>
      <c r="F23375" t="s">
        <v>641</v>
      </c>
      <c r="G23375" s="14">
        <f>(B23375+"0:36:50")</f>
        <v>0.50127314814814816</v>
      </c>
      <c r="H23375" s="14"/>
      <c r="I23375" s="14"/>
      <c r="J23375">
        <v>1</v>
      </c>
      <c r="S23375" t="str">
        <f t="shared" si="188"/>
        <v/>
      </c>
      <c r="T23375" t="s">
        <v>851</v>
      </c>
    </row>
    <row r="23376" spans="1:20" x14ac:dyDescent="0.5">
      <c r="A23376" s="4">
        <v>44336</v>
      </c>
      <c r="B23376" s="14">
        <v>0.4763425925925926</v>
      </c>
      <c r="C23376">
        <v>3</v>
      </c>
      <c r="D23376" t="s">
        <v>641</v>
      </c>
      <c r="E23376">
        <v>45</v>
      </c>
      <c r="F23376" t="s">
        <v>641</v>
      </c>
      <c r="S23376" t="str">
        <f t="shared" si="188"/>
        <v/>
      </c>
    </row>
    <row r="23377" spans="1:20" x14ac:dyDescent="0.5">
      <c r="A23377" s="4">
        <v>44336</v>
      </c>
      <c r="B23377" s="14">
        <v>0.47636574074074073</v>
      </c>
      <c r="C23377">
        <v>3</v>
      </c>
      <c r="D23377" t="s">
        <v>641</v>
      </c>
      <c r="E23377">
        <v>44</v>
      </c>
      <c r="F23377" t="s">
        <v>641</v>
      </c>
      <c r="S23377" t="str">
        <f t="shared" si="188"/>
        <v/>
      </c>
    </row>
    <row r="23378" spans="1:20" x14ac:dyDescent="0.5">
      <c r="A23378" s="4">
        <v>44336</v>
      </c>
      <c r="B23378" s="14">
        <v>0.48091435185185188</v>
      </c>
      <c r="C23378">
        <v>3</v>
      </c>
      <c r="D23378" t="s">
        <v>642</v>
      </c>
      <c r="E23378">
        <v>74</v>
      </c>
      <c r="F23378" t="s">
        <v>641</v>
      </c>
      <c r="G23378" s="14">
        <f>(B23378+"0:36:50")</f>
        <v>0.50649305555555557</v>
      </c>
      <c r="H23378" s="14"/>
      <c r="I23378" s="14"/>
      <c r="J23378">
        <v>2</v>
      </c>
      <c r="S23378" t="str">
        <f t="shared" si="188"/>
        <v/>
      </c>
      <c r="T23378" t="s">
        <v>851</v>
      </c>
    </row>
    <row r="23379" spans="1:20" x14ac:dyDescent="0.5">
      <c r="A23379" s="4">
        <v>44336</v>
      </c>
      <c r="B23379" s="14">
        <v>0.48120370370370374</v>
      </c>
      <c r="C23379">
        <v>3</v>
      </c>
      <c r="D23379" t="s">
        <v>641</v>
      </c>
      <c r="E23379">
        <v>38</v>
      </c>
      <c r="F23379" t="s">
        <v>641</v>
      </c>
      <c r="S23379" t="str">
        <f t="shared" si="188"/>
        <v/>
      </c>
    </row>
    <row r="23380" spans="1:20" x14ac:dyDescent="0.5">
      <c r="A23380" s="4">
        <v>44336</v>
      </c>
      <c r="B23380" s="14">
        <v>0.4833796296296296</v>
      </c>
      <c r="C23380">
        <v>3</v>
      </c>
      <c r="D23380" t="s">
        <v>641</v>
      </c>
      <c r="E23380">
        <v>46</v>
      </c>
      <c r="F23380" t="s">
        <v>641</v>
      </c>
      <c r="S23380" t="str">
        <f t="shared" si="188"/>
        <v/>
      </c>
    </row>
    <row r="23381" spans="1:20" x14ac:dyDescent="0.5">
      <c r="A23381" s="4">
        <v>44336</v>
      </c>
      <c r="B23381" s="14">
        <v>0.49069444444444449</v>
      </c>
      <c r="C23381">
        <v>3</v>
      </c>
      <c r="D23381" t="s">
        <v>641</v>
      </c>
      <c r="E23381">
        <v>39</v>
      </c>
      <c r="F23381" t="s">
        <v>641</v>
      </c>
      <c r="S23381" t="str">
        <f t="shared" si="188"/>
        <v/>
      </c>
    </row>
    <row r="23382" spans="1:20" x14ac:dyDescent="0.5">
      <c r="A23382" s="4">
        <v>44336</v>
      </c>
      <c r="B23382" s="14">
        <v>0.49179398148148151</v>
      </c>
      <c r="C23382">
        <v>3</v>
      </c>
      <c r="D23382" t="s">
        <v>641</v>
      </c>
      <c r="E23382">
        <v>10</v>
      </c>
      <c r="F23382" t="s">
        <v>641</v>
      </c>
      <c r="S23382" t="str">
        <f t="shared" si="188"/>
        <v/>
      </c>
    </row>
    <row r="23383" spans="1:20" x14ac:dyDescent="0.5">
      <c r="A23383" s="4">
        <v>44336</v>
      </c>
      <c r="B23383" s="14">
        <v>0.49200231481481477</v>
      </c>
      <c r="C23383">
        <v>3</v>
      </c>
      <c r="D23383" t="s">
        <v>641</v>
      </c>
      <c r="E23383">
        <v>42</v>
      </c>
      <c r="F23383" t="s">
        <v>641</v>
      </c>
      <c r="S23383" t="str">
        <f t="shared" si="188"/>
        <v/>
      </c>
    </row>
    <row r="23384" spans="1:20" x14ac:dyDescent="0.5">
      <c r="A23384" s="4">
        <v>44336</v>
      </c>
      <c r="B23384" s="14">
        <v>0.49228009259259259</v>
      </c>
      <c r="C23384">
        <v>3</v>
      </c>
      <c r="D23384" t="s">
        <v>641</v>
      </c>
      <c r="E23384">
        <v>38</v>
      </c>
      <c r="F23384" t="s">
        <v>641</v>
      </c>
      <c r="S23384" t="str">
        <f t="shared" si="188"/>
        <v/>
      </c>
    </row>
    <row r="23385" spans="1:20" x14ac:dyDescent="0.5">
      <c r="A23385" s="4">
        <v>44336</v>
      </c>
      <c r="B23385" s="14">
        <v>0.49326388888888889</v>
      </c>
      <c r="C23385">
        <v>3</v>
      </c>
      <c r="D23385" t="s">
        <v>641</v>
      </c>
      <c r="E23385">
        <v>42</v>
      </c>
      <c r="F23385" t="s">
        <v>641</v>
      </c>
      <c r="S23385" t="str">
        <f t="shared" si="188"/>
        <v/>
      </c>
    </row>
    <row r="23386" spans="1:20" x14ac:dyDescent="0.5">
      <c r="A23386" s="4">
        <v>44336</v>
      </c>
      <c r="B23386" s="14">
        <v>0.49337962962962961</v>
      </c>
      <c r="C23386">
        <v>3</v>
      </c>
      <c r="D23386" t="s">
        <v>641</v>
      </c>
      <c r="E23386">
        <v>42</v>
      </c>
      <c r="F23386" t="s">
        <v>641</v>
      </c>
      <c r="S23386" t="str">
        <f t="shared" si="188"/>
        <v/>
      </c>
    </row>
    <row r="23387" spans="1:20" x14ac:dyDescent="0.5">
      <c r="A23387" s="4">
        <v>44336</v>
      </c>
      <c r="B23387" s="14">
        <v>0.49737268518518518</v>
      </c>
      <c r="C23387">
        <v>3</v>
      </c>
      <c r="D23387" t="s">
        <v>641</v>
      </c>
      <c r="E23387">
        <v>43</v>
      </c>
      <c r="F23387" t="s">
        <v>641</v>
      </c>
      <c r="S23387" t="str">
        <f t="shared" si="188"/>
        <v/>
      </c>
    </row>
    <row r="23388" spans="1:20" x14ac:dyDescent="0.5">
      <c r="A23388" s="4">
        <v>44336</v>
      </c>
      <c r="B23388" s="14">
        <v>0.52140046296296294</v>
      </c>
      <c r="C23388">
        <v>3</v>
      </c>
      <c r="D23388" t="s">
        <v>641</v>
      </c>
      <c r="E23388">
        <v>50</v>
      </c>
      <c r="F23388" t="s">
        <v>641</v>
      </c>
      <c r="S23388" t="str">
        <f t="shared" si="188"/>
        <v/>
      </c>
    </row>
    <row r="23389" spans="1:20" x14ac:dyDescent="0.5">
      <c r="A23389" s="4">
        <v>44336</v>
      </c>
      <c r="B23389" s="14">
        <v>0.52143518518518517</v>
      </c>
      <c r="C23389">
        <v>3</v>
      </c>
      <c r="D23389" t="s">
        <v>641</v>
      </c>
      <c r="E23389">
        <v>44</v>
      </c>
      <c r="F23389" t="s">
        <v>641</v>
      </c>
      <c r="S23389" t="str">
        <f t="shared" si="188"/>
        <v/>
      </c>
    </row>
    <row r="23390" spans="1:20" x14ac:dyDescent="0.5">
      <c r="A23390" s="4">
        <v>44336</v>
      </c>
      <c r="B23390" s="14">
        <v>0.52144675925925921</v>
      </c>
      <c r="C23390">
        <v>3</v>
      </c>
      <c r="D23390" t="s">
        <v>641</v>
      </c>
      <c r="E23390">
        <v>40</v>
      </c>
      <c r="F23390" t="s">
        <v>641</v>
      </c>
      <c r="S23390" t="str">
        <f t="shared" si="188"/>
        <v/>
      </c>
    </row>
    <row r="23391" spans="1:20" x14ac:dyDescent="0.5">
      <c r="A23391" s="4">
        <v>44336</v>
      </c>
      <c r="B23391" s="14">
        <v>0.5214699074074074</v>
      </c>
      <c r="C23391">
        <v>3</v>
      </c>
      <c r="D23391" t="s">
        <v>641</v>
      </c>
      <c r="E23391">
        <v>40</v>
      </c>
      <c r="F23391" t="s">
        <v>641</v>
      </c>
      <c r="S23391" t="str">
        <f t="shared" si="188"/>
        <v/>
      </c>
    </row>
    <row r="23392" spans="1:20" x14ac:dyDescent="0.5">
      <c r="A23392" s="4">
        <v>44336</v>
      </c>
      <c r="B23392" s="14">
        <v>0.52148148148148155</v>
      </c>
      <c r="C23392">
        <v>3</v>
      </c>
      <c r="D23392" t="s">
        <v>641</v>
      </c>
      <c r="E23392">
        <v>48</v>
      </c>
      <c r="F23392" t="s">
        <v>641</v>
      </c>
      <c r="S23392" t="str">
        <f t="shared" si="188"/>
        <v/>
      </c>
    </row>
    <row r="23393" spans="1:19" x14ac:dyDescent="0.5">
      <c r="A23393" s="4">
        <v>44336</v>
      </c>
      <c r="B23393" s="14">
        <v>0.52149305555555558</v>
      </c>
      <c r="C23393">
        <v>3</v>
      </c>
      <c r="D23393" t="s">
        <v>641</v>
      </c>
      <c r="E23393">
        <v>44</v>
      </c>
      <c r="F23393" t="s">
        <v>641</v>
      </c>
      <c r="S23393" t="str">
        <f t="shared" si="188"/>
        <v/>
      </c>
    </row>
    <row r="23394" spans="1:19" x14ac:dyDescent="0.5">
      <c r="A23394" s="4">
        <v>44336</v>
      </c>
      <c r="B23394" s="14">
        <v>0.52150462962962962</v>
      </c>
      <c r="C23394">
        <v>3</v>
      </c>
      <c r="D23394" t="s">
        <v>641</v>
      </c>
      <c r="E23394">
        <v>43</v>
      </c>
      <c r="F23394" t="s">
        <v>641</v>
      </c>
      <c r="S23394" t="str">
        <f t="shared" si="188"/>
        <v/>
      </c>
    </row>
    <row r="23395" spans="1:19" x14ac:dyDescent="0.5">
      <c r="A23395" s="4">
        <v>44336</v>
      </c>
      <c r="B23395" s="14">
        <v>0.52151620370370366</v>
      </c>
      <c r="C23395">
        <v>3</v>
      </c>
      <c r="D23395" t="s">
        <v>641</v>
      </c>
      <c r="E23395">
        <v>45</v>
      </c>
      <c r="F23395" t="s">
        <v>641</v>
      </c>
      <c r="S23395" t="str">
        <f t="shared" si="188"/>
        <v/>
      </c>
    </row>
    <row r="23396" spans="1:19" x14ac:dyDescent="0.5">
      <c r="A23396" s="4">
        <v>44336</v>
      </c>
      <c r="B23396" s="14">
        <v>0.56469907407407405</v>
      </c>
      <c r="C23396">
        <v>3</v>
      </c>
      <c r="D23396" t="s">
        <v>641</v>
      </c>
      <c r="E23396">
        <v>47</v>
      </c>
      <c r="F23396" t="s">
        <v>641</v>
      </c>
      <c r="S23396" t="str">
        <f t="shared" si="188"/>
        <v/>
      </c>
    </row>
    <row r="23397" spans="1:19" x14ac:dyDescent="0.5">
      <c r="A23397" s="4">
        <v>44336</v>
      </c>
      <c r="B23397" s="14">
        <v>0.5647685185185185</v>
      </c>
      <c r="C23397">
        <v>3</v>
      </c>
      <c r="D23397" t="s">
        <v>641</v>
      </c>
      <c r="E23397">
        <v>42</v>
      </c>
      <c r="F23397" t="s">
        <v>641</v>
      </c>
      <c r="S23397" t="str">
        <f t="shared" si="188"/>
        <v/>
      </c>
    </row>
    <row r="23398" spans="1:19" x14ac:dyDescent="0.5">
      <c r="A23398" s="4">
        <v>44336</v>
      </c>
      <c r="B23398" s="14">
        <v>0.56489583333333326</v>
      </c>
      <c r="C23398">
        <v>3</v>
      </c>
      <c r="D23398" t="s">
        <v>641</v>
      </c>
      <c r="E23398">
        <v>57</v>
      </c>
      <c r="F23398" t="s">
        <v>641</v>
      </c>
      <c r="S23398" t="str">
        <f t="shared" si="188"/>
        <v/>
      </c>
    </row>
    <row r="23399" spans="1:19" x14ac:dyDescent="0.5">
      <c r="A23399" s="4">
        <v>44336</v>
      </c>
      <c r="B23399" s="14">
        <v>0.56490740740740741</v>
      </c>
      <c r="C23399">
        <v>3</v>
      </c>
      <c r="D23399" t="s">
        <v>641</v>
      </c>
      <c r="E23399">
        <v>56</v>
      </c>
      <c r="F23399" t="s">
        <v>641</v>
      </c>
      <c r="S23399" t="str">
        <f t="shared" si="188"/>
        <v/>
      </c>
    </row>
    <row r="23400" spans="1:19" x14ac:dyDescent="0.5">
      <c r="A23400" s="4">
        <v>44336</v>
      </c>
      <c r="B23400" s="14">
        <v>0.56491898148148145</v>
      </c>
      <c r="C23400">
        <v>3</v>
      </c>
      <c r="D23400" t="s">
        <v>641</v>
      </c>
      <c r="E23400">
        <v>54</v>
      </c>
      <c r="F23400" t="s">
        <v>641</v>
      </c>
      <c r="S23400" t="str">
        <f t="shared" si="188"/>
        <v/>
      </c>
    </row>
    <row r="23401" spans="1:19" x14ac:dyDescent="0.5">
      <c r="A23401" s="4">
        <v>44336</v>
      </c>
      <c r="B23401" s="14">
        <v>0.5649305555555556</v>
      </c>
      <c r="C23401">
        <v>3</v>
      </c>
      <c r="D23401" t="s">
        <v>641</v>
      </c>
      <c r="E23401">
        <v>54</v>
      </c>
      <c r="F23401" t="s">
        <v>641</v>
      </c>
      <c r="S23401" t="str">
        <f t="shared" si="188"/>
        <v/>
      </c>
    </row>
    <row r="23402" spans="1:19" x14ac:dyDescent="0.5">
      <c r="A23402" s="4">
        <v>44336</v>
      </c>
      <c r="B23402" s="14">
        <v>0.56494212962962964</v>
      </c>
      <c r="C23402">
        <v>3</v>
      </c>
      <c r="D23402" t="s">
        <v>641</v>
      </c>
      <c r="E23402">
        <v>50</v>
      </c>
      <c r="F23402" t="s">
        <v>641</v>
      </c>
      <c r="S23402" t="str">
        <f t="shared" si="188"/>
        <v/>
      </c>
    </row>
    <row r="23403" spans="1:19" x14ac:dyDescent="0.5">
      <c r="A23403" s="4">
        <v>44336</v>
      </c>
      <c r="B23403" s="14">
        <v>0.56494212962962964</v>
      </c>
      <c r="C23403">
        <v>3</v>
      </c>
      <c r="D23403" t="s">
        <v>641</v>
      </c>
      <c r="E23403">
        <v>50</v>
      </c>
      <c r="F23403" t="s">
        <v>641</v>
      </c>
      <c r="S23403" t="str">
        <f t="shared" si="188"/>
        <v/>
      </c>
    </row>
    <row r="23404" spans="1:19" x14ac:dyDescent="0.5">
      <c r="A23404" s="4">
        <v>44336</v>
      </c>
      <c r="B23404" s="14">
        <v>0.56495370370370368</v>
      </c>
      <c r="C23404">
        <v>3</v>
      </c>
      <c r="D23404" t="s">
        <v>641</v>
      </c>
      <c r="E23404">
        <v>57</v>
      </c>
      <c r="F23404" t="s">
        <v>641</v>
      </c>
      <c r="S23404" t="str">
        <f t="shared" si="188"/>
        <v/>
      </c>
    </row>
    <row r="23405" spans="1:19" x14ac:dyDescent="0.5">
      <c r="A23405" s="4">
        <v>44336</v>
      </c>
      <c r="B23405" s="14">
        <v>0.56496527777777772</v>
      </c>
      <c r="C23405">
        <v>3</v>
      </c>
      <c r="D23405" t="s">
        <v>641</v>
      </c>
      <c r="E23405">
        <v>59</v>
      </c>
      <c r="F23405" t="s">
        <v>641</v>
      </c>
      <c r="S23405" t="str">
        <f t="shared" si="188"/>
        <v/>
      </c>
    </row>
    <row r="23406" spans="1:19" x14ac:dyDescent="0.5">
      <c r="A23406" s="4">
        <v>44336</v>
      </c>
      <c r="B23406" s="14">
        <v>0.56497685185185187</v>
      </c>
      <c r="C23406">
        <v>3</v>
      </c>
      <c r="D23406" t="s">
        <v>641</v>
      </c>
      <c r="E23406">
        <v>48</v>
      </c>
      <c r="F23406" t="s">
        <v>641</v>
      </c>
      <c r="S23406" t="str">
        <f t="shared" si="188"/>
        <v/>
      </c>
    </row>
    <row r="23407" spans="1:19" x14ac:dyDescent="0.5">
      <c r="A23407" s="4">
        <v>44336</v>
      </c>
      <c r="B23407" s="14">
        <v>0.56498842592592591</v>
      </c>
      <c r="C23407">
        <v>3</v>
      </c>
      <c r="D23407" t="s">
        <v>641</v>
      </c>
      <c r="E23407">
        <v>59</v>
      </c>
      <c r="F23407" t="s">
        <v>641</v>
      </c>
      <c r="S23407" t="str">
        <f t="shared" si="188"/>
        <v/>
      </c>
    </row>
    <row r="23408" spans="1:19" x14ac:dyDescent="0.5">
      <c r="A23408" s="4">
        <v>44336</v>
      </c>
      <c r="B23408" s="14">
        <v>0.56500000000000006</v>
      </c>
      <c r="C23408">
        <v>3</v>
      </c>
      <c r="D23408" t="s">
        <v>641</v>
      </c>
      <c r="E23408">
        <v>49</v>
      </c>
      <c r="F23408" t="s">
        <v>641</v>
      </c>
      <c r="S23408" t="str">
        <f t="shared" si="188"/>
        <v/>
      </c>
    </row>
    <row r="23409" spans="1:19" x14ac:dyDescent="0.5">
      <c r="A23409" s="4">
        <v>44336</v>
      </c>
      <c r="B23409" s="14">
        <v>0.5650115740740741</v>
      </c>
      <c r="C23409">
        <v>3</v>
      </c>
      <c r="D23409" t="s">
        <v>641</v>
      </c>
      <c r="E23409">
        <v>49</v>
      </c>
      <c r="F23409" t="s">
        <v>641</v>
      </c>
      <c r="S23409" t="str">
        <f t="shared" si="188"/>
        <v/>
      </c>
    </row>
    <row r="23410" spans="1:19" x14ac:dyDescent="0.5">
      <c r="A23410" s="4">
        <v>44336</v>
      </c>
      <c r="B23410" s="14">
        <v>0.56502314814814814</v>
      </c>
      <c r="C23410">
        <v>3</v>
      </c>
      <c r="D23410" t="s">
        <v>641</v>
      </c>
      <c r="E23410">
        <v>49</v>
      </c>
      <c r="F23410" t="s">
        <v>641</v>
      </c>
      <c r="S23410" t="str">
        <f t="shared" si="188"/>
        <v/>
      </c>
    </row>
    <row r="23411" spans="1:19" x14ac:dyDescent="0.5">
      <c r="A23411" s="4">
        <v>44336</v>
      </c>
      <c r="B23411" s="14">
        <v>0.56503472222222217</v>
      </c>
      <c r="C23411">
        <v>3</v>
      </c>
      <c r="D23411" t="s">
        <v>641</v>
      </c>
      <c r="E23411">
        <v>55</v>
      </c>
      <c r="F23411" t="s">
        <v>641</v>
      </c>
      <c r="S23411" t="str">
        <f t="shared" si="188"/>
        <v/>
      </c>
    </row>
    <row r="23412" spans="1:19" x14ac:dyDescent="0.5">
      <c r="A23412" s="4">
        <v>44336</v>
      </c>
      <c r="B23412" s="14">
        <v>0.56505787037037036</v>
      </c>
      <c r="C23412">
        <v>3</v>
      </c>
      <c r="D23412" t="s">
        <v>641</v>
      </c>
      <c r="E23412">
        <v>54</v>
      </c>
      <c r="F23412" t="s">
        <v>641</v>
      </c>
      <c r="S23412" t="str">
        <f t="shared" si="188"/>
        <v/>
      </c>
    </row>
    <row r="23413" spans="1:19" x14ac:dyDescent="0.5">
      <c r="A23413" s="4">
        <v>44336</v>
      </c>
      <c r="B23413" s="14">
        <v>0.56508101851851855</v>
      </c>
      <c r="C23413">
        <v>3</v>
      </c>
      <c r="D23413" t="s">
        <v>641</v>
      </c>
      <c r="E23413">
        <v>42</v>
      </c>
      <c r="F23413" t="s">
        <v>641</v>
      </c>
      <c r="S23413" t="str">
        <f t="shared" si="188"/>
        <v/>
      </c>
    </row>
    <row r="23414" spans="1:19" x14ac:dyDescent="0.5">
      <c r="A23414" s="4">
        <v>44336</v>
      </c>
      <c r="B23414" s="14">
        <v>0.94347222222222227</v>
      </c>
      <c r="C23414">
        <v>3</v>
      </c>
      <c r="D23414" t="s">
        <v>641</v>
      </c>
      <c r="E23414">
        <v>38</v>
      </c>
      <c r="F23414" t="s">
        <v>641</v>
      </c>
      <c r="S23414" t="str">
        <f t="shared" si="188"/>
        <v/>
      </c>
    </row>
    <row r="23415" spans="1:19" x14ac:dyDescent="0.5">
      <c r="A23415" s="4">
        <v>44336</v>
      </c>
      <c r="B23415" s="14">
        <v>0.94349537037037035</v>
      </c>
      <c r="C23415">
        <v>3</v>
      </c>
      <c r="D23415" t="s">
        <v>641</v>
      </c>
      <c r="E23415">
        <v>40</v>
      </c>
      <c r="F23415" t="s">
        <v>641</v>
      </c>
      <c r="S23415" t="str">
        <f t="shared" ref="S23415:S23478" si="189">IFERROR(IF(OR(C23415=3,C23415=4),(Q23415/R23415*35.5),(Q23415/R23415*30)),"")</f>
        <v/>
      </c>
    </row>
    <row r="23416" spans="1:19" x14ac:dyDescent="0.5">
      <c r="A23416" s="4">
        <v>44336</v>
      </c>
      <c r="B23416" s="14">
        <v>0.9435069444444445</v>
      </c>
      <c r="C23416">
        <v>3</v>
      </c>
      <c r="D23416" t="s">
        <v>641</v>
      </c>
      <c r="E23416">
        <v>40</v>
      </c>
      <c r="F23416" t="s">
        <v>641</v>
      </c>
      <c r="S23416" t="str">
        <f t="shared" si="189"/>
        <v/>
      </c>
    </row>
    <row r="23417" spans="1:19" x14ac:dyDescent="0.5">
      <c r="A23417" s="4">
        <v>44336</v>
      </c>
      <c r="B23417" s="14">
        <v>0.94351851851851853</v>
      </c>
      <c r="C23417">
        <v>3</v>
      </c>
      <c r="D23417" t="s">
        <v>641</v>
      </c>
      <c r="E23417">
        <v>57</v>
      </c>
      <c r="F23417" t="s">
        <v>641</v>
      </c>
      <c r="S23417" t="str">
        <f t="shared" si="189"/>
        <v/>
      </c>
    </row>
    <row r="23418" spans="1:19" x14ac:dyDescent="0.5">
      <c r="A23418" s="4">
        <v>44336</v>
      </c>
      <c r="B23418" s="14">
        <v>0.94356481481481491</v>
      </c>
      <c r="C23418">
        <v>3</v>
      </c>
      <c r="D23418" t="s">
        <v>641</v>
      </c>
      <c r="E23418">
        <v>45</v>
      </c>
      <c r="F23418" t="s">
        <v>641</v>
      </c>
      <c r="S23418" t="str">
        <f t="shared" si="189"/>
        <v/>
      </c>
    </row>
    <row r="23419" spans="1:19" x14ac:dyDescent="0.5">
      <c r="A23419" s="4">
        <v>44336</v>
      </c>
      <c r="B23419" s="14">
        <v>0.94361111111111118</v>
      </c>
      <c r="C23419">
        <v>3</v>
      </c>
      <c r="D23419" t="s">
        <v>641</v>
      </c>
      <c r="E23419">
        <v>50</v>
      </c>
      <c r="F23419" t="s">
        <v>641</v>
      </c>
      <c r="S23419" t="str">
        <f t="shared" si="189"/>
        <v/>
      </c>
    </row>
    <row r="23420" spans="1:19" x14ac:dyDescent="0.5">
      <c r="A23420" s="4">
        <v>44336</v>
      </c>
      <c r="B23420" s="14">
        <v>0.94362268518518511</v>
      </c>
      <c r="C23420">
        <v>3</v>
      </c>
      <c r="D23420" t="s">
        <v>641</v>
      </c>
      <c r="E23420">
        <v>44</v>
      </c>
      <c r="F23420" t="s">
        <v>641</v>
      </c>
      <c r="S23420" t="str">
        <f t="shared" si="189"/>
        <v/>
      </c>
    </row>
    <row r="23421" spans="1:19" x14ac:dyDescent="0.5">
      <c r="A23421" s="4">
        <v>44336</v>
      </c>
      <c r="B23421" s="14">
        <v>0.94364583333333341</v>
      </c>
      <c r="C23421">
        <v>3</v>
      </c>
      <c r="D23421" t="s">
        <v>641</v>
      </c>
      <c r="E23421">
        <v>58</v>
      </c>
      <c r="F23421" t="s">
        <v>641</v>
      </c>
      <c r="S23421" t="str">
        <f t="shared" si="189"/>
        <v/>
      </c>
    </row>
    <row r="23422" spans="1:19" x14ac:dyDescent="0.5">
      <c r="A23422" s="4">
        <v>44336</v>
      </c>
      <c r="B23422" s="14">
        <v>0.94365740740740733</v>
      </c>
      <c r="C23422">
        <v>3</v>
      </c>
      <c r="D23422" t="s">
        <v>641</v>
      </c>
      <c r="E23422">
        <v>58</v>
      </c>
      <c r="F23422" t="s">
        <v>641</v>
      </c>
      <c r="S23422" t="str">
        <f t="shared" si="189"/>
        <v/>
      </c>
    </row>
    <row r="23423" spans="1:19" x14ac:dyDescent="0.5">
      <c r="A23423" s="4">
        <v>44336</v>
      </c>
      <c r="B23423" s="14">
        <v>0.94366898148148148</v>
      </c>
      <c r="C23423">
        <v>3</v>
      </c>
      <c r="D23423" t="s">
        <v>641</v>
      </c>
      <c r="E23423">
        <v>58</v>
      </c>
      <c r="F23423" t="s">
        <v>641</v>
      </c>
      <c r="S23423" t="str">
        <f t="shared" si="189"/>
        <v/>
      </c>
    </row>
    <row r="23424" spans="1:19" x14ac:dyDescent="0.5">
      <c r="A23424" s="4">
        <v>44336</v>
      </c>
      <c r="B23424" s="14">
        <v>0.94368055555555552</v>
      </c>
      <c r="C23424">
        <v>3</v>
      </c>
      <c r="D23424" t="s">
        <v>641</v>
      </c>
      <c r="E23424">
        <v>52</v>
      </c>
      <c r="F23424" t="s">
        <v>641</v>
      </c>
      <c r="S23424" t="str">
        <f t="shared" si="189"/>
        <v/>
      </c>
    </row>
    <row r="23425" spans="1:20" x14ac:dyDescent="0.5">
      <c r="A23425" s="4">
        <v>44336</v>
      </c>
      <c r="B23425" s="14">
        <v>0.94369212962962967</v>
      </c>
      <c r="C23425">
        <v>3</v>
      </c>
      <c r="D23425" t="s">
        <v>641</v>
      </c>
      <c r="E23425">
        <v>52</v>
      </c>
      <c r="F23425" t="s">
        <v>641</v>
      </c>
      <c r="S23425" t="str">
        <f t="shared" si="189"/>
        <v/>
      </c>
    </row>
    <row r="23426" spans="1:20" x14ac:dyDescent="0.5">
      <c r="A23426" s="4">
        <v>44336</v>
      </c>
      <c r="B23426" s="14">
        <v>0.9437037037037036</v>
      </c>
      <c r="C23426">
        <v>3</v>
      </c>
      <c r="D23426" t="s">
        <v>641</v>
      </c>
      <c r="E23426">
        <v>47</v>
      </c>
      <c r="F23426" t="s">
        <v>641</v>
      </c>
      <c r="S23426" t="str">
        <f t="shared" si="189"/>
        <v/>
      </c>
    </row>
    <row r="23427" spans="1:20" x14ac:dyDescent="0.5">
      <c r="A23427" s="4">
        <v>44336</v>
      </c>
      <c r="B23427" s="14">
        <v>0.94371527777777775</v>
      </c>
      <c r="C23427">
        <v>3</v>
      </c>
      <c r="D23427" t="s">
        <v>641</v>
      </c>
      <c r="E23427">
        <v>50</v>
      </c>
      <c r="F23427" t="s">
        <v>641</v>
      </c>
      <c r="S23427" t="str">
        <f t="shared" si="189"/>
        <v/>
      </c>
    </row>
    <row r="23428" spans="1:20" x14ac:dyDescent="0.5">
      <c r="A23428" s="4">
        <v>44336</v>
      </c>
      <c r="B23428" s="14">
        <v>0.9437268518518519</v>
      </c>
      <c r="C23428">
        <v>3</v>
      </c>
      <c r="D23428" t="s">
        <v>641</v>
      </c>
      <c r="E23428">
        <v>54</v>
      </c>
      <c r="F23428" t="s">
        <v>641</v>
      </c>
      <c r="S23428" t="str">
        <f t="shared" si="189"/>
        <v/>
      </c>
    </row>
    <row r="23429" spans="1:20" x14ac:dyDescent="0.5">
      <c r="A23429" s="4">
        <v>44336</v>
      </c>
      <c r="B23429" s="14">
        <v>0.94373842592592594</v>
      </c>
      <c r="C23429">
        <v>3</v>
      </c>
      <c r="D23429" t="s">
        <v>641</v>
      </c>
      <c r="E23429">
        <v>49</v>
      </c>
      <c r="F23429" t="s">
        <v>641</v>
      </c>
      <c r="S23429" t="str">
        <f t="shared" si="189"/>
        <v/>
      </c>
    </row>
    <row r="23430" spans="1:20" x14ac:dyDescent="0.5">
      <c r="A23430" s="4">
        <v>44336</v>
      </c>
      <c r="B23430" s="14">
        <v>0.94374999999999998</v>
      </c>
      <c r="C23430">
        <v>3</v>
      </c>
      <c r="D23430" t="s">
        <v>641</v>
      </c>
      <c r="E23430">
        <v>47</v>
      </c>
      <c r="F23430" t="s">
        <v>641</v>
      </c>
      <c r="S23430" t="str">
        <f t="shared" si="189"/>
        <v/>
      </c>
    </row>
    <row r="23431" spans="1:20" x14ac:dyDescent="0.5">
      <c r="A23431" s="4">
        <v>44336</v>
      </c>
      <c r="B23431" s="14">
        <v>0.94376157407407402</v>
      </c>
      <c r="C23431">
        <v>3</v>
      </c>
      <c r="D23431" t="s">
        <v>641</v>
      </c>
      <c r="E23431">
        <v>47</v>
      </c>
      <c r="F23431" t="s">
        <v>641</v>
      </c>
      <c r="S23431" t="str">
        <f t="shared" si="189"/>
        <v/>
      </c>
    </row>
    <row r="23432" spans="1:20" x14ac:dyDescent="0.5">
      <c r="A23432" s="4">
        <v>44336</v>
      </c>
      <c r="B23432" s="14">
        <v>0.94377314814814817</v>
      </c>
      <c r="C23432">
        <v>3</v>
      </c>
      <c r="D23432" t="s">
        <v>641</v>
      </c>
      <c r="E23432">
        <v>44</v>
      </c>
      <c r="F23432" t="s">
        <v>641</v>
      </c>
      <c r="S23432" t="str">
        <f t="shared" si="189"/>
        <v/>
      </c>
    </row>
    <row r="23433" spans="1:20" x14ac:dyDescent="0.5">
      <c r="A23433" s="4">
        <v>44336</v>
      </c>
      <c r="B23433" s="14">
        <v>0.94378472222222232</v>
      </c>
      <c r="C23433">
        <v>3</v>
      </c>
      <c r="D23433" t="s">
        <v>641</v>
      </c>
      <c r="E23433">
        <v>39</v>
      </c>
      <c r="F23433" t="s">
        <v>641</v>
      </c>
      <c r="S23433" t="str">
        <f t="shared" si="189"/>
        <v/>
      </c>
    </row>
    <row r="23434" spans="1:20" x14ac:dyDescent="0.5">
      <c r="A23434" s="4">
        <v>44336</v>
      </c>
      <c r="B23434" s="14">
        <v>0.94380787037037039</v>
      </c>
      <c r="C23434">
        <v>3</v>
      </c>
      <c r="D23434" t="s">
        <v>641</v>
      </c>
      <c r="E23434">
        <v>38</v>
      </c>
      <c r="F23434" t="s">
        <v>641</v>
      </c>
      <c r="S23434" t="str">
        <f t="shared" si="189"/>
        <v/>
      </c>
    </row>
    <row r="23435" spans="1:20" x14ac:dyDescent="0.5">
      <c r="A23435" s="4">
        <v>44336</v>
      </c>
      <c r="B23435" s="14">
        <v>0.94381944444444443</v>
      </c>
      <c r="C23435">
        <v>3</v>
      </c>
      <c r="D23435" t="s">
        <v>641</v>
      </c>
      <c r="E23435">
        <v>45</v>
      </c>
      <c r="F23435" t="s">
        <v>641</v>
      </c>
      <c r="S23435" t="str">
        <f t="shared" si="189"/>
        <v/>
      </c>
    </row>
    <row r="23436" spans="1:20" x14ac:dyDescent="0.5">
      <c r="A23436" s="4">
        <v>44336</v>
      </c>
      <c r="B23436" s="14">
        <v>0.94383101851851858</v>
      </c>
      <c r="C23436">
        <v>3</v>
      </c>
      <c r="D23436" t="s">
        <v>641</v>
      </c>
      <c r="E23436">
        <v>50</v>
      </c>
      <c r="F23436" t="s">
        <v>641</v>
      </c>
      <c r="S23436" t="str">
        <f t="shared" si="189"/>
        <v/>
      </c>
    </row>
    <row r="23437" spans="1:20" x14ac:dyDescent="0.5">
      <c r="A23437" s="4">
        <v>44336</v>
      </c>
      <c r="B23437" s="14">
        <v>0.94384259259259251</v>
      </c>
      <c r="C23437">
        <v>3</v>
      </c>
      <c r="D23437" t="s">
        <v>641</v>
      </c>
      <c r="E23437">
        <v>41</v>
      </c>
      <c r="F23437" t="s">
        <v>641</v>
      </c>
      <c r="S23437" t="str">
        <f t="shared" si="189"/>
        <v/>
      </c>
    </row>
    <row r="23438" spans="1:20" x14ac:dyDescent="0.5">
      <c r="A23438" s="4">
        <v>44337</v>
      </c>
      <c r="B23438" s="14">
        <v>0.90505787037037033</v>
      </c>
      <c r="C23438">
        <v>4</v>
      </c>
      <c r="D23438" t="s">
        <v>641</v>
      </c>
      <c r="E23438">
        <v>44</v>
      </c>
      <c r="F23438" t="s">
        <v>641</v>
      </c>
      <c r="G23438" s="14">
        <f>(B23438+"0:37:25")</f>
        <v>0.93104166666666666</v>
      </c>
      <c r="H23438" s="14"/>
      <c r="I23438" s="14"/>
      <c r="J23438">
        <v>2</v>
      </c>
      <c r="S23438" t="str">
        <f t="shared" si="189"/>
        <v/>
      </c>
      <c r="T23438" s="46" t="s">
        <v>912</v>
      </c>
    </row>
    <row r="23439" spans="1:20" x14ac:dyDescent="0.5">
      <c r="A23439" s="4">
        <v>44337</v>
      </c>
      <c r="B23439" s="14">
        <v>0.92390046296296291</v>
      </c>
      <c r="C23439">
        <v>4</v>
      </c>
      <c r="D23439" t="s">
        <v>642</v>
      </c>
      <c r="E23439">
        <v>50</v>
      </c>
      <c r="F23439" t="s">
        <v>642</v>
      </c>
      <c r="G23439" s="14">
        <f>(B23439+"0:37:25")</f>
        <v>0.94988425925925923</v>
      </c>
      <c r="H23439" s="14"/>
      <c r="I23439" s="14"/>
      <c r="J23439">
        <v>2</v>
      </c>
      <c r="S23439" t="str">
        <f t="shared" si="189"/>
        <v/>
      </c>
      <c r="T23439" s="46" t="s">
        <v>912</v>
      </c>
    </row>
    <row r="23440" spans="1:20" x14ac:dyDescent="0.5">
      <c r="A23440" s="4">
        <v>44337</v>
      </c>
      <c r="B23440" s="14">
        <v>2.56712962962963E-2</v>
      </c>
      <c r="C23440">
        <v>3</v>
      </c>
      <c r="D23440" t="s">
        <v>641</v>
      </c>
      <c r="E23440">
        <v>40</v>
      </c>
      <c r="F23440" t="s">
        <v>641</v>
      </c>
      <c r="S23440" t="str">
        <f t="shared" si="189"/>
        <v/>
      </c>
    </row>
    <row r="23441" spans="1:19" x14ac:dyDescent="0.5">
      <c r="A23441" s="4">
        <v>44337</v>
      </c>
      <c r="B23441" s="14">
        <v>2.5740740740740745E-2</v>
      </c>
      <c r="C23441">
        <v>3</v>
      </c>
      <c r="D23441" t="s">
        <v>641</v>
      </c>
      <c r="E23441">
        <v>43</v>
      </c>
      <c r="F23441" t="s">
        <v>641</v>
      </c>
      <c r="S23441" t="str">
        <f t="shared" si="189"/>
        <v/>
      </c>
    </row>
    <row r="23442" spans="1:19" x14ac:dyDescent="0.5">
      <c r="A23442" s="4">
        <v>44337</v>
      </c>
      <c r="B23442" s="14">
        <v>2.5763888888888892E-2</v>
      </c>
      <c r="C23442">
        <v>3</v>
      </c>
      <c r="D23442" t="s">
        <v>641</v>
      </c>
      <c r="E23442">
        <v>41</v>
      </c>
      <c r="F23442" t="s">
        <v>641</v>
      </c>
      <c r="S23442" t="str">
        <f t="shared" si="189"/>
        <v/>
      </c>
    </row>
    <row r="23443" spans="1:19" x14ac:dyDescent="0.5">
      <c r="A23443" s="4">
        <v>44337</v>
      </c>
      <c r="B23443" s="14">
        <v>2.5775462962962962E-2</v>
      </c>
      <c r="C23443">
        <v>3</v>
      </c>
      <c r="D23443" t="s">
        <v>641</v>
      </c>
      <c r="E23443">
        <v>39</v>
      </c>
      <c r="F23443" t="s">
        <v>641</v>
      </c>
      <c r="S23443" t="str">
        <f t="shared" si="189"/>
        <v/>
      </c>
    </row>
    <row r="23444" spans="1:19" x14ac:dyDescent="0.5">
      <c r="A23444" s="4">
        <v>44337</v>
      </c>
      <c r="B23444" s="14">
        <v>2.5798611111111109E-2</v>
      </c>
      <c r="C23444">
        <v>3</v>
      </c>
      <c r="D23444" t="s">
        <v>641</v>
      </c>
      <c r="E23444">
        <v>48</v>
      </c>
      <c r="F23444" t="s">
        <v>641</v>
      </c>
      <c r="S23444" t="str">
        <f t="shared" si="189"/>
        <v/>
      </c>
    </row>
    <row r="23445" spans="1:19" x14ac:dyDescent="0.5">
      <c r="A23445" s="4">
        <v>44337</v>
      </c>
      <c r="B23445" s="14">
        <v>2.5810185185185183E-2</v>
      </c>
      <c r="C23445">
        <v>3</v>
      </c>
      <c r="D23445" t="s">
        <v>641</v>
      </c>
      <c r="E23445">
        <v>40</v>
      </c>
      <c r="F23445" t="s">
        <v>641</v>
      </c>
      <c r="S23445" t="str">
        <f t="shared" si="189"/>
        <v/>
      </c>
    </row>
    <row r="23446" spans="1:19" x14ac:dyDescent="0.5">
      <c r="A23446" s="4">
        <v>44337</v>
      </c>
      <c r="B23446" s="14">
        <v>2.5868055555555557E-2</v>
      </c>
      <c r="C23446">
        <v>3</v>
      </c>
      <c r="D23446" t="s">
        <v>641</v>
      </c>
      <c r="E23446">
        <v>46</v>
      </c>
      <c r="F23446" t="s">
        <v>641</v>
      </c>
      <c r="S23446" t="str">
        <f t="shared" si="189"/>
        <v/>
      </c>
    </row>
    <row r="23447" spans="1:19" x14ac:dyDescent="0.5">
      <c r="A23447" s="4">
        <v>44337</v>
      </c>
      <c r="B23447" s="14">
        <v>2.5879629629629627E-2</v>
      </c>
      <c r="C23447">
        <v>3</v>
      </c>
      <c r="D23447" t="s">
        <v>641</v>
      </c>
      <c r="E23447">
        <v>41</v>
      </c>
      <c r="F23447" t="s">
        <v>641</v>
      </c>
      <c r="S23447" t="str">
        <f t="shared" si="189"/>
        <v/>
      </c>
    </row>
    <row r="23448" spans="1:19" x14ac:dyDescent="0.5">
      <c r="A23448" s="4">
        <v>44337</v>
      </c>
      <c r="B23448" s="14">
        <v>2.5902777777777775E-2</v>
      </c>
      <c r="C23448">
        <v>3</v>
      </c>
      <c r="D23448" t="s">
        <v>641</v>
      </c>
      <c r="E23448">
        <v>42</v>
      </c>
      <c r="F23448" t="s">
        <v>641</v>
      </c>
      <c r="S23448" t="str">
        <f t="shared" si="189"/>
        <v/>
      </c>
    </row>
    <row r="23449" spans="1:19" x14ac:dyDescent="0.5">
      <c r="A23449" s="4">
        <v>44337</v>
      </c>
      <c r="B23449" s="14">
        <v>2.5914351851851855E-2</v>
      </c>
      <c r="C23449">
        <v>3</v>
      </c>
      <c r="D23449" t="s">
        <v>641</v>
      </c>
      <c r="E23449">
        <v>45</v>
      </c>
      <c r="F23449" t="s">
        <v>641</v>
      </c>
      <c r="S23449" t="str">
        <f t="shared" si="189"/>
        <v/>
      </c>
    </row>
    <row r="23450" spans="1:19" x14ac:dyDescent="0.5">
      <c r="A23450" s="4">
        <v>44337</v>
      </c>
      <c r="B23450" s="14">
        <v>2.5925925925925925E-2</v>
      </c>
      <c r="C23450">
        <v>3</v>
      </c>
      <c r="D23450" t="s">
        <v>641</v>
      </c>
      <c r="E23450">
        <v>41</v>
      </c>
      <c r="F23450" t="s">
        <v>641</v>
      </c>
      <c r="S23450" t="str">
        <f t="shared" si="189"/>
        <v/>
      </c>
    </row>
    <row r="23451" spans="1:19" x14ac:dyDescent="0.5">
      <c r="A23451" s="4">
        <v>44337</v>
      </c>
      <c r="B23451" s="14">
        <v>2.5972222222222219E-2</v>
      </c>
      <c r="C23451">
        <v>3</v>
      </c>
      <c r="D23451" t="s">
        <v>641</v>
      </c>
      <c r="E23451">
        <v>53</v>
      </c>
      <c r="F23451" t="s">
        <v>641</v>
      </c>
      <c r="S23451" t="str">
        <f t="shared" si="189"/>
        <v/>
      </c>
    </row>
    <row r="23452" spans="1:19" x14ac:dyDescent="0.5">
      <c r="A23452" s="4">
        <v>44337</v>
      </c>
      <c r="B23452" s="14">
        <v>2.5983796296296297E-2</v>
      </c>
      <c r="C23452">
        <v>3</v>
      </c>
      <c r="D23452" t="s">
        <v>641</v>
      </c>
      <c r="E23452">
        <v>49</v>
      </c>
      <c r="F23452" t="s">
        <v>641</v>
      </c>
      <c r="S23452" t="str">
        <f t="shared" si="189"/>
        <v/>
      </c>
    </row>
    <row r="23453" spans="1:19" x14ac:dyDescent="0.5">
      <c r="A23453" s="4">
        <v>44337</v>
      </c>
      <c r="B23453" s="14">
        <v>2.6018518518518521E-2</v>
      </c>
      <c r="C23453">
        <v>3</v>
      </c>
      <c r="D23453" t="s">
        <v>641</v>
      </c>
      <c r="E23453">
        <v>39</v>
      </c>
      <c r="F23453" t="s">
        <v>641</v>
      </c>
      <c r="S23453" t="str">
        <f t="shared" si="189"/>
        <v/>
      </c>
    </row>
    <row r="23454" spans="1:19" x14ac:dyDescent="0.5">
      <c r="A23454" s="4">
        <v>44337</v>
      </c>
      <c r="B23454" s="14">
        <v>2.6053240740740738E-2</v>
      </c>
      <c r="C23454">
        <v>3</v>
      </c>
      <c r="D23454" t="s">
        <v>641</v>
      </c>
      <c r="E23454">
        <v>39</v>
      </c>
      <c r="F23454" t="s">
        <v>641</v>
      </c>
      <c r="S23454" t="str">
        <f t="shared" si="189"/>
        <v/>
      </c>
    </row>
    <row r="23455" spans="1:19" x14ac:dyDescent="0.5">
      <c r="A23455" s="4">
        <v>44337</v>
      </c>
      <c r="B23455" s="14">
        <v>2.6064814814814815E-2</v>
      </c>
      <c r="C23455">
        <v>3</v>
      </c>
      <c r="D23455" t="s">
        <v>641</v>
      </c>
      <c r="E23455">
        <v>40</v>
      </c>
      <c r="F23455" t="s">
        <v>641</v>
      </c>
      <c r="S23455" t="str">
        <f t="shared" si="189"/>
        <v/>
      </c>
    </row>
    <row r="23456" spans="1:19" x14ac:dyDescent="0.5">
      <c r="A23456" s="4">
        <v>44337</v>
      </c>
      <c r="B23456" s="14">
        <v>2.6076388888888885E-2</v>
      </c>
      <c r="C23456">
        <v>3</v>
      </c>
      <c r="D23456" t="s">
        <v>641</v>
      </c>
      <c r="E23456">
        <v>40</v>
      </c>
      <c r="F23456" t="s">
        <v>641</v>
      </c>
      <c r="S23456" t="str">
        <f t="shared" si="189"/>
        <v/>
      </c>
    </row>
    <row r="23457" spans="1:19" x14ac:dyDescent="0.5">
      <c r="A23457" s="4">
        <v>44337</v>
      </c>
      <c r="B23457" s="14">
        <v>0.56320601851851848</v>
      </c>
      <c r="C23457">
        <v>3</v>
      </c>
      <c r="D23457" t="s">
        <v>641</v>
      </c>
      <c r="E23457">
        <v>43</v>
      </c>
      <c r="F23457" t="s">
        <v>641</v>
      </c>
      <c r="S23457" t="str">
        <f t="shared" si="189"/>
        <v/>
      </c>
    </row>
    <row r="23458" spans="1:19" x14ac:dyDescent="0.5">
      <c r="A23458" s="4">
        <v>44337</v>
      </c>
      <c r="B23458" s="14">
        <v>0.5632638888888889</v>
      </c>
      <c r="C23458">
        <v>3</v>
      </c>
      <c r="D23458" t="s">
        <v>641</v>
      </c>
      <c r="E23458">
        <v>38</v>
      </c>
      <c r="F23458" t="s">
        <v>641</v>
      </c>
      <c r="S23458" t="str">
        <f t="shared" si="189"/>
        <v/>
      </c>
    </row>
    <row r="23459" spans="1:19" x14ac:dyDescent="0.5">
      <c r="A23459" s="4">
        <v>44337</v>
      </c>
      <c r="B23459" s="14">
        <v>0.56327546296296294</v>
      </c>
      <c r="C23459">
        <v>3</v>
      </c>
      <c r="D23459" t="s">
        <v>641</v>
      </c>
      <c r="E23459">
        <v>39</v>
      </c>
      <c r="F23459" t="s">
        <v>641</v>
      </c>
      <c r="S23459" t="str">
        <f t="shared" si="189"/>
        <v/>
      </c>
    </row>
    <row r="23460" spans="1:19" x14ac:dyDescent="0.5">
      <c r="A23460" s="4">
        <v>44337</v>
      </c>
      <c r="B23460" s="14">
        <v>0.56331018518518516</v>
      </c>
      <c r="C23460">
        <v>3</v>
      </c>
      <c r="D23460" t="s">
        <v>641</v>
      </c>
      <c r="E23460">
        <v>42</v>
      </c>
      <c r="F23460" t="s">
        <v>641</v>
      </c>
      <c r="S23460" t="str">
        <f t="shared" si="189"/>
        <v/>
      </c>
    </row>
    <row r="23461" spans="1:19" x14ac:dyDescent="0.5">
      <c r="A23461" s="4">
        <v>44337</v>
      </c>
      <c r="B23461" s="14">
        <v>0.56332175925925931</v>
      </c>
      <c r="C23461">
        <v>3</v>
      </c>
      <c r="D23461" t="s">
        <v>641</v>
      </c>
      <c r="E23461">
        <v>46</v>
      </c>
      <c r="F23461" t="s">
        <v>641</v>
      </c>
      <c r="S23461" t="str">
        <f t="shared" si="189"/>
        <v/>
      </c>
    </row>
    <row r="23462" spans="1:19" x14ac:dyDescent="0.5">
      <c r="A23462" s="4">
        <v>44337</v>
      </c>
      <c r="B23462" s="14">
        <v>0.56334490740740739</v>
      </c>
      <c r="C23462">
        <v>3</v>
      </c>
      <c r="D23462" t="s">
        <v>641</v>
      </c>
      <c r="E23462">
        <v>45</v>
      </c>
      <c r="F23462" t="s">
        <v>641</v>
      </c>
      <c r="S23462" t="str">
        <f t="shared" si="189"/>
        <v/>
      </c>
    </row>
    <row r="23463" spans="1:19" x14ac:dyDescent="0.5">
      <c r="A23463" s="4">
        <v>44337</v>
      </c>
      <c r="B23463" s="14">
        <v>0.56335648148148143</v>
      </c>
      <c r="C23463">
        <v>3</v>
      </c>
      <c r="D23463" t="s">
        <v>641</v>
      </c>
      <c r="E23463">
        <v>45</v>
      </c>
      <c r="F23463" t="s">
        <v>641</v>
      </c>
      <c r="S23463" t="str">
        <f t="shared" si="189"/>
        <v/>
      </c>
    </row>
    <row r="23464" spans="1:19" x14ac:dyDescent="0.5">
      <c r="A23464" s="4">
        <v>44337</v>
      </c>
      <c r="B23464" s="14">
        <v>0.56341435185185185</v>
      </c>
      <c r="C23464">
        <v>3</v>
      </c>
      <c r="D23464" t="s">
        <v>641</v>
      </c>
      <c r="E23464">
        <v>43</v>
      </c>
      <c r="F23464" t="s">
        <v>641</v>
      </c>
      <c r="S23464" t="str">
        <f t="shared" si="189"/>
        <v/>
      </c>
    </row>
    <row r="23465" spans="1:19" x14ac:dyDescent="0.5">
      <c r="A23465" s="4">
        <v>44337</v>
      </c>
      <c r="B23465" s="14">
        <v>0.63133101851851847</v>
      </c>
      <c r="C23465">
        <v>3</v>
      </c>
      <c r="D23465" t="s">
        <v>641</v>
      </c>
      <c r="E23465">
        <v>49</v>
      </c>
      <c r="F23465" t="s">
        <v>641</v>
      </c>
      <c r="S23465" t="str">
        <f t="shared" si="189"/>
        <v/>
      </c>
    </row>
    <row r="23466" spans="1:19" x14ac:dyDescent="0.5">
      <c r="A23466" s="4">
        <v>44337</v>
      </c>
      <c r="B23466" s="14">
        <v>0.63134259259259262</v>
      </c>
      <c r="C23466">
        <v>3</v>
      </c>
      <c r="D23466" t="s">
        <v>641</v>
      </c>
      <c r="E23466">
        <v>46</v>
      </c>
      <c r="F23466" t="s">
        <v>641</v>
      </c>
      <c r="S23466" t="str">
        <f t="shared" si="189"/>
        <v/>
      </c>
    </row>
    <row r="23467" spans="1:19" x14ac:dyDescent="0.5">
      <c r="A23467" s="4">
        <v>44337</v>
      </c>
      <c r="B23467" s="14">
        <v>0.63135416666666666</v>
      </c>
      <c r="C23467">
        <v>3</v>
      </c>
      <c r="D23467" t="s">
        <v>641</v>
      </c>
      <c r="E23467">
        <v>53</v>
      </c>
      <c r="F23467" t="s">
        <v>641</v>
      </c>
      <c r="S23467" t="str">
        <f t="shared" si="189"/>
        <v/>
      </c>
    </row>
    <row r="23468" spans="1:19" x14ac:dyDescent="0.5">
      <c r="A23468" s="4">
        <v>44337</v>
      </c>
      <c r="B23468" s="14">
        <v>0.63138888888888889</v>
      </c>
      <c r="C23468">
        <v>3</v>
      </c>
      <c r="D23468" t="s">
        <v>641</v>
      </c>
      <c r="E23468">
        <v>49</v>
      </c>
      <c r="F23468" t="s">
        <v>641</v>
      </c>
      <c r="S23468" t="str">
        <f t="shared" si="189"/>
        <v/>
      </c>
    </row>
    <row r="23469" spans="1:19" x14ac:dyDescent="0.5">
      <c r="A23469" s="4">
        <v>44337</v>
      </c>
      <c r="B23469" s="14">
        <v>0.63140046296296293</v>
      </c>
      <c r="C23469">
        <v>3</v>
      </c>
      <c r="D23469" t="s">
        <v>641</v>
      </c>
      <c r="E23469">
        <v>43</v>
      </c>
      <c r="F23469" t="s">
        <v>641</v>
      </c>
      <c r="S23469" t="str">
        <f t="shared" si="189"/>
        <v/>
      </c>
    </row>
    <row r="23470" spans="1:19" x14ac:dyDescent="0.5">
      <c r="A23470" s="4">
        <v>44337</v>
      </c>
      <c r="B23470" s="14">
        <v>0.63142361111111112</v>
      </c>
      <c r="C23470">
        <v>3</v>
      </c>
      <c r="D23470" t="s">
        <v>641</v>
      </c>
      <c r="E23470">
        <v>43</v>
      </c>
      <c r="F23470" t="s">
        <v>641</v>
      </c>
      <c r="S23470" t="str">
        <f t="shared" si="189"/>
        <v/>
      </c>
    </row>
    <row r="23471" spans="1:19" x14ac:dyDescent="0.5">
      <c r="A23471" s="4">
        <v>44337</v>
      </c>
      <c r="B23471" s="14">
        <v>0.63143518518518515</v>
      </c>
      <c r="C23471">
        <v>3</v>
      </c>
      <c r="D23471" t="s">
        <v>641</v>
      </c>
      <c r="E23471">
        <v>48</v>
      </c>
      <c r="F23471" t="s">
        <v>641</v>
      </c>
      <c r="S23471" t="str">
        <f t="shared" si="189"/>
        <v/>
      </c>
    </row>
    <row r="23472" spans="1:19" x14ac:dyDescent="0.5">
      <c r="A23472" s="4">
        <v>44337</v>
      </c>
      <c r="B23472" s="14">
        <v>0.6314467592592593</v>
      </c>
      <c r="C23472">
        <v>3</v>
      </c>
      <c r="D23472" t="s">
        <v>641</v>
      </c>
      <c r="E23472">
        <v>41</v>
      </c>
      <c r="F23472" t="s">
        <v>641</v>
      </c>
      <c r="S23472" t="str">
        <f t="shared" si="189"/>
        <v/>
      </c>
    </row>
    <row r="23473" spans="1:19" x14ac:dyDescent="0.5">
      <c r="A23473" s="4">
        <v>44337</v>
      </c>
      <c r="B23473" s="14">
        <v>0.63145833333333334</v>
      </c>
      <c r="C23473">
        <v>3</v>
      </c>
      <c r="D23473" t="s">
        <v>641</v>
      </c>
      <c r="E23473">
        <v>42</v>
      </c>
      <c r="F23473" t="s">
        <v>641</v>
      </c>
      <c r="S23473" t="str">
        <f t="shared" si="189"/>
        <v/>
      </c>
    </row>
    <row r="23474" spans="1:19" x14ac:dyDescent="0.5">
      <c r="A23474" s="4">
        <v>44337</v>
      </c>
      <c r="B23474" s="14">
        <v>0.63145833333333334</v>
      </c>
      <c r="C23474">
        <v>3</v>
      </c>
      <c r="D23474" t="s">
        <v>641</v>
      </c>
      <c r="E23474">
        <v>48</v>
      </c>
      <c r="F23474" t="s">
        <v>641</v>
      </c>
      <c r="S23474" t="str">
        <f t="shared" si="189"/>
        <v/>
      </c>
    </row>
    <row r="23475" spans="1:19" x14ac:dyDescent="0.5">
      <c r="A23475" s="4">
        <v>44337</v>
      </c>
      <c r="B23475" s="14">
        <v>0.63148148148148142</v>
      </c>
      <c r="C23475">
        <v>3</v>
      </c>
      <c r="D23475" t="s">
        <v>641</v>
      </c>
      <c r="E23475">
        <v>48</v>
      </c>
      <c r="F23475" t="s">
        <v>641</v>
      </c>
      <c r="S23475" t="str">
        <f t="shared" si="189"/>
        <v/>
      </c>
    </row>
    <row r="23476" spans="1:19" x14ac:dyDescent="0.5">
      <c r="A23476" s="4">
        <v>44337</v>
      </c>
      <c r="B23476" s="14">
        <v>0.63149305555555557</v>
      </c>
      <c r="C23476">
        <v>3</v>
      </c>
      <c r="D23476" t="s">
        <v>641</v>
      </c>
      <c r="E23476">
        <v>50</v>
      </c>
      <c r="F23476" t="s">
        <v>641</v>
      </c>
      <c r="S23476" t="str">
        <f t="shared" si="189"/>
        <v/>
      </c>
    </row>
    <row r="23477" spans="1:19" x14ac:dyDescent="0.5">
      <c r="A23477" s="4">
        <v>44337</v>
      </c>
      <c r="B23477" s="14">
        <v>0.63150462962962961</v>
      </c>
      <c r="C23477">
        <v>3</v>
      </c>
      <c r="D23477" t="s">
        <v>641</v>
      </c>
      <c r="E23477">
        <v>48</v>
      </c>
      <c r="F23477" t="s">
        <v>641</v>
      </c>
      <c r="S23477" t="str">
        <f t="shared" si="189"/>
        <v/>
      </c>
    </row>
    <row r="23478" spans="1:19" x14ac:dyDescent="0.5">
      <c r="A23478" s="4">
        <v>44337</v>
      </c>
      <c r="B23478" s="14">
        <v>0.63151620370370376</v>
      </c>
      <c r="C23478">
        <v>3</v>
      </c>
      <c r="D23478" t="s">
        <v>641</v>
      </c>
      <c r="E23478">
        <v>49</v>
      </c>
      <c r="F23478" t="s">
        <v>641</v>
      </c>
      <c r="S23478" t="str">
        <f t="shared" si="189"/>
        <v/>
      </c>
    </row>
    <row r="23479" spans="1:19" x14ac:dyDescent="0.5">
      <c r="A23479" s="4">
        <v>44337</v>
      </c>
      <c r="B23479" s="14">
        <v>0.63153935185185184</v>
      </c>
      <c r="C23479">
        <v>3</v>
      </c>
      <c r="D23479" t="s">
        <v>641</v>
      </c>
      <c r="E23479">
        <v>46</v>
      </c>
      <c r="F23479" t="s">
        <v>641</v>
      </c>
      <c r="S23479" t="str">
        <f t="shared" ref="S23479:S23542" si="190">IFERROR(IF(OR(C23479=3,C23479=4),(Q23479/R23479*35.5),(Q23479/R23479*30)),"")</f>
        <v/>
      </c>
    </row>
    <row r="23480" spans="1:19" x14ac:dyDescent="0.5">
      <c r="A23480" s="4">
        <v>44337</v>
      </c>
      <c r="B23480" s="14">
        <v>0.63153935185185184</v>
      </c>
      <c r="C23480">
        <v>3</v>
      </c>
      <c r="D23480" t="s">
        <v>641</v>
      </c>
      <c r="E23480">
        <v>50</v>
      </c>
      <c r="F23480" t="s">
        <v>641</v>
      </c>
      <c r="S23480" t="str">
        <f t="shared" si="190"/>
        <v/>
      </c>
    </row>
    <row r="23481" spans="1:19" x14ac:dyDescent="0.5">
      <c r="A23481" s="4">
        <v>44337</v>
      </c>
      <c r="B23481" s="14">
        <v>0.63155092592592588</v>
      </c>
      <c r="C23481">
        <v>3</v>
      </c>
      <c r="D23481" t="s">
        <v>641</v>
      </c>
      <c r="E23481">
        <v>52</v>
      </c>
      <c r="F23481" t="s">
        <v>641</v>
      </c>
      <c r="S23481" t="str">
        <f t="shared" si="190"/>
        <v/>
      </c>
    </row>
    <row r="23482" spans="1:19" x14ac:dyDescent="0.5">
      <c r="A23482" s="4">
        <v>44337</v>
      </c>
      <c r="B23482" s="14">
        <v>0.63156250000000003</v>
      </c>
      <c r="C23482">
        <v>3</v>
      </c>
      <c r="D23482" t="s">
        <v>641</v>
      </c>
      <c r="E23482">
        <v>52</v>
      </c>
      <c r="F23482" t="s">
        <v>641</v>
      </c>
      <c r="S23482" t="str">
        <f t="shared" si="190"/>
        <v/>
      </c>
    </row>
    <row r="23483" spans="1:19" x14ac:dyDescent="0.5">
      <c r="A23483" s="4">
        <v>44337</v>
      </c>
      <c r="B23483" s="14">
        <v>0.63157407407407407</v>
      </c>
      <c r="C23483">
        <v>3</v>
      </c>
      <c r="D23483" t="s">
        <v>641</v>
      </c>
      <c r="E23483">
        <v>51</v>
      </c>
      <c r="F23483" t="s">
        <v>641</v>
      </c>
      <c r="S23483" t="str">
        <f t="shared" si="190"/>
        <v/>
      </c>
    </row>
    <row r="23484" spans="1:19" x14ac:dyDescent="0.5">
      <c r="A23484" s="4">
        <v>44337</v>
      </c>
      <c r="B23484" s="14">
        <v>0.63159722222222225</v>
      </c>
      <c r="C23484">
        <v>3</v>
      </c>
      <c r="D23484" t="s">
        <v>641</v>
      </c>
      <c r="E23484">
        <v>53</v>
      </c>
      <c r="F23484" t="s">
        <v>641</v>
      </c>
      <c r="S23484" t="str">
        <f t="shared" si="190"/>
        <v/>
      </c>
    </row>
    <row r="23485" spans="1:19" x14ac:dyDescent="0.5">
      <c r="A23485" s="4">
        <v>44337</v>
      </c>
      <c r="B23485" s="14">
        <v>0.63160879629629629</v>
      </c>
      <c r="C23485">
        <v>3</v>
      </c>
      <c r="D23485" t="s">
        <v>641</v>
      </c>
      <c r="E23485">
        <v>47</v>
      </c>
      <c r="F23485" t="s">
        <v>641</v>
      </c>
      <c r="S23485" t="str">
        <f t="shared" si="190"/>
        <v/>
      </c>
    </row>
    <row r="23486" spans="1:19" x14ac:dyDescent="0.5">
      <c r="A23486" s="4">
        <v>44337</v>
      </c>
      <c r="B23486" s="14">
        <v>0.63162037037037033</v>
      </c>
      <c r="C23486">
        <v>3</v>
      </c>
      <c r="D23486" t="s">
        <v>641</v>
      </c>
      <c r="E23486">
        <v>51</v>
      </c>
      <c r="F23486" t="s">
        <v>641</v>
      </c>
      <c r="S23486" t="str">
        <f t="shared" si="190"/>
        <v/>
      </c>
    </row>
    <row r="23487" spans="1:19" x14ac:dyDescent="0.5">
      <c r="A23487" s="4">
        <v>44337</v>
      </c>
      <c r="B23487" s="14">
        <v>0.63163194444444448</v>
      </c>
      <c r="C23487">
        <v>3</v>
      </c>
      <c r="D23487" t="s">
        <v>641</v>
      </c>
      <c r="E23487">
        <v>56</v>
      </c>
      <c r="F23487" t="s">
        <v>641</v>
      </c>
      <c r="S23487" t="str">
        <f t="shared" si="190"/>
        <v/>
      </c>
    </row>
    <row r="23488" spans="1:19" x14ac:dyDescent="0.5">
      <c r="A23488" s="4">
        <v>44337</v>
      </c>
      <c r="B23488" s="14">
        <v>0.63165509259259256</v>
      </c>
      <c r="C23488">
        <v>3</v>
      </c>
      <c r="D23488" t="s">
        <v>641</v>
      </c>
      <c r="E23488">
        <v>56</v>
      </c>
      <c r="F23488" t="s">
        <v>641</v>
      </c>
      <c r="S23488" t="str">
        <f t="shared" si="190"/>
        <v/>
      </c>
    </row>
    <row r="23489" spans="1:19" x14ac:dyDescent="0.5">
      <c r="A23489" s="4">
        <v>44337</v>
      </c>
      <c r="B23489" s="14">
        <v>0.63166666666666671</v>
      </c>
      <c r="C23489">
        <v>3</v>
      </c>
      <c r="D23489" t="s">
        <v>641</v>
      </c>
      <c r="E23489">
        <v>55</v>
      </c>
      <c r="F23489" t="s">
        <v>641</v>
      </c>
      <c r="S23489" t="str">
        <f t="shared" si="190"/>
        <v/>
      </c>
    </row>
    <row r="23490" spans="1:19" x14ac:dyDescent="0.5">
      <c r="A23490" s="4">
        <v>44337</v>
      </c>
      <c r="B23490" s="14">
        <v>0.63167824074074075</v>
      </c>
      <c r="C23490">
        <v>3</v>
      </c>
      <c r="D23490" t="s">
        <v>641</v>
      </c>
      <c r="E23490">
        <v>50</v>
      </c>
      <c r="F23490" t="s">
        <v>641</v>
      </c>
      <c r="S23490" t="str">
        <f t="shared" si="190"/>
        <v/>
      </c>
    </row>
    <row r="23491" spans="1:19" x14ac:dyDescent="0.5">
      <c r="A23491" s="4">
        <v>44337</v>
      </c>
      <c r="B23491" s="14">
        <v>0.63168981481481479</v>
      </c>
      <c r="C23491">
        <v>3</v>
      </c>
      <c r="D23491" t="s">
        <v>641</v>
      </c>
      <c r="E23491">
        <v>54</v>
      </c>
      <c r="F23491" t="s">
        <v>641</v>
      </c>
      <c r="S23491" t="str">
        <f t="shared" si="190"/>
        <v/>
      </c>
    </row>
    <row r="23492" spans="1:19" x14ac:dyDescent="0.5">
      <c r="A23492" s="4">
        <v>44337</v>
      </c>
      <c r="B23492" s="14">
        <v>0.63170138888888883</v>
      </c>
      <c r="C23492">
        <v>3</v>
      </c>
      <c r="D23492" t="s">
        <v>641</v>
      </c>
      <c r="E23492">
        <v>45</v>
      </c>
      <c r="F23492" t="s">
        <v>641</v>
      </c>
      <c r="S23492" t="str">
        <f t="shared" si="190"/>
        <v/>
      </c>
    </row>
    <row r="23493" spans="1:19" x14ac:dyDescent="0.5">
      <c r="A23493" s="4">
        <v>44337</v>
      </c>
      <c r="B23493" s="14">
        <v>0.6317476851851852</v>
      </c>
      <c r="C23493">
        <v>3</v>
      </c>
      <c r="D23493" t="s">
        <v>641</v>
      </c>
      <c r="E23493">
        <v>54</v>
      </c>
      <c r="F23493" t="s">
        <v>641</v>
      </c>
      <c r="S23493" t="str">
        <f t="shared" si="190"/>
        <v/>
      </c>
    </row>
    <row r="23494" spans="1:19" x14ac:dyDescent="0.5">
      <c r="A23494" s="4">
        <v>44337</v>
      </c>
      <c r="B23494" s="14">
        <v>0.63175925925925924</v>
      </c>
      <c r="C23494">
        <v>3</v>
      </c>
      <c r="D23494" t="s">
        <v>641</v>
      </c>
      <c r="E23494">
        <v>54</v>
      </c>
      <c r="F23494" t="s">
        <v>641</v>
      </c>
      <c r="S23494" t="str">
        <f t="shared" si="190"/>
        <v/>
      </c>
    </row>
    <row r="23495" spans="1:19" x14ac:dyDescent="0.5">
      <c r="A23495" s="4">
        <v>44337</v>
      </c>
      <c r="B23495" s="14">
        <v>0.63178240740740743</v>
      </c>
      <c r="C23495">
        <v>3</v>
      </c>
      <c r="D23495" t="s">
        <v>641</v>
      </c>
      <c r="E23495">
        <v>49</v>
      </c>
      <c r="F23495" t="s">
        <v>641</v>
      </c>
      <c r="S23495" t="str">
        <f t="shared" si="190"/>
        <v/>
      </c>
    </row>
    <row r="23496" spans="1:19" x14ac:dyDescent="0.5">
      <c r="A23496" s="4">
        <v>44337</v>
      </c>
      <c r="B23496" s="14">
        <v>0.63178240740740743</v>
      </c>
      <c r="C23496">
        <v>3</v>
      </c>
      <c r="D23496" t="s">
        <v>641</v>
      </c>
      <c r="E23496">
        <v>49</v>
      </c>
      <c r="F23496" t="s">
        <v>641</v>
      </c>
      <c r="S23496" t="str">
        <f t="shared" si="190"/>
        <v/>
      </c>
    </row>
    <row r="23497" spans="1:19" x14ac:dyDescent="0.5">
      <c r="A23497" s="4">
        <v>44337</v>
      </c>
      <c r="B23497" s="14">
        <v>0.92061342592592599</v>
      </c>
      <c r="C23497">
        <v>3</v>
      </c>
      <c r="D23497" t="s">
        <v>641</v>
      </c>
      <c r="E23497">
        <v>39</v>
      </c>
      <c r="F23497" t="s">
        <v>641</v>
      </c>
      <c r="S23497" t="str">
        <f t="shared" si="190"/>
        <v/>
      </c>
    </row>
    <row r="23498" spans="1:19" x14ac:dyDescent="0.5">
      <c r="A23498" s="4">
        <v>44337</v>
      </c>
      <c r="B23498" s="14">
        <v>0.92062499999999992</v>
      </c>
      <c r="C23498">
        <v>3</v>
      </c>
      <c r="D23498" t="s">
        <v>641</v>
      </c>
      <c r="E23498">
        <v>41</v>
      </c>
      <c r="F23498" t="s">
        <v>641</v>
      </c>
      <c r="S23498" t="str">
        <f t="shared" si="190"/>
        <v/>
      </c>
    </row>
    <row r="23499" spans="1:19" x14ac:dyDescent="0.5">
      <c r="A23499" s="4">
        <v>44337</v>
      </c>
      <c r="B23499" s="14">
        <v>0.92076388888888883</v>
      </c>
      <c r="C23499">
        <v>3</v>
      </c>
      <c r="D23499" t="s">
        <v>641</v>
      </c>
      <c r="E23499">
        <v>47</v>
      </c>
      <c r="F23499" t="s">
        <v>641</v>
      </c>
      <c r="S23499" t="str">
        <f t="shared" si="190"/>
        <v/>
      </c>
    </row>
    <row r="23500" spans="1:19" x14ac:dyDescent="0.5">
      <c r="A23500" s="4">
        <v>44337</v>
      </c>
      <c r="B23500" s="14">
        <v>0.92078703703703713</v>
      </c>
      <c r="C23500">
        <v>3</v>
      </c>
      <c r="D23500" t="s">
        <v>641</v>
      </c>
      <c r="E23500">
        <v>43</v>
      </c>
      <c r="F23500" t="s">
        <v>641</v>
      </c>
      <c r="S23500" t="str">
        <f t="shared" si="190"/>
        <v/>
      </c>
    </row>
    <row r="23501" spans="1:19" x14ac:dyDescent="0.5">
      <c r="A23501" s="4">
        <v>44337</v>
      </c>
      <c r="B23501" s="14">
        <v>0.92079861111111105</v>
      </c>
      <c r="C23501">
        <v>3</v>
      </c>
      <c r="D23501" t="s">
        <v>641</v>
      </c>
      <c r="E23501">
        <v>44</v>
      </c>
      <c r="F23501" t="s">
        <v>641</v>
      </c>
      <c r="S23501" t="str">
        <f t="shared" si="190"/>
        <v/>
      </c>
    </row>
    <row r="23502" spans="1:19" x14ac:dyDescent="0.5">
      <c r="A23502" s="4">
        <v>44337</v>
      </c>
      <c r="B23502" s="14">
        <v>0.9208101851851852</v>
      </c>
      <c r="C23502">
        <v>3</v>
      </c>
      <c r="D23502" t="s">
        <v>641</v>
      </c>
      <c r="E23502">
        <v>46</v>
      </c>
      <c r="F23502" t="s">
        <v>641</v>
      </c>
      <c r="S23502" t="str">
        <f t="shared" si="190"/>
        <v/>
      </c>
    </row>
    <row r="23503" spans="1:19" x14ac:dyDescent="0.5">
      <c r="A23503" s="4">
        <v>44337</v>
      </c>
      <c r="B23503" s="14">
        <v>0.92082175925925924</v>
      </c>
      <c r="C23503">
        <v>3</v>
      </c>
      <c r="D23503" t="s">
        <v>641</v>
      </c>
      <c r="E23503">
        <v>48</v>
      </c>
      <c r="F23503" t="s">
        <v>641</v>
      </c>
      <c r="S23503" t="str">
        <f t="shared" si="190"/>
        <v/>
      </c>
    </row>
    <row r="23504" spans="1:19" x14ac:dyDescent="0.5">
      <c r="A23504" s="4">
        <v>44337</v>
      </c>
      <c r="B23504" s="14">
        <v>0.92083333333333339</v>
      </c>
      <c r="C23504">
        <v>3</v>
      </c>
      <c r="D23504" t="s">
        <v>641</v>
      </c>
      <c r="E23504">
        <v>53</v>
      </c>
      <c r="F23504" t="s">
        <v>641</v>
      </c>
      <c r="S23504" t="str">
        <f t="shared" si="190"/>
        <v/>
      </c>
    </row>
    <row r="23505" spans="1:19" x14ac:dyDescent="0.5">
      <c r="A23505" s="4">
        <v>44337</v>
      </c>
      <c r="B23505" s="14">
        <v>0.92085648148148147</v>
      </c>
      <c r="C23505">
        <v>3</v>
      </c>
      <c r="D23505" t="s">
        <v>641</v>
      </c>
      <c r="E23505">
        <v>51</v>
      </c>
      <c r="F23505" t="s">
        <v>641</v>
      </c>
      <c r="S23505" t="str">
        <f t="shared" si="190"/>
        <v/>
      </c>
    </row>
    <row r="23506" spans="1:19" x14ac:dyDescent="0.5">
      <c r="A23506" s="4">
        <v>44337</v>
      </c>
      <c r="B23506" s="14">
        <v>0.92086805555555562</v>
      </c>
      <c r="C23506">
        <v>3</v>
      </c>
      <c r="D23506" t="s">
        <v>641</v>
      </c>
      <c r="E23506">
        <v>41</v>
      </c>
      <c r="F23506" t="s">
        <v>641</v>
      </c>
      <c r="S23506" t="str">
        <f t="shared" si="190"/>
        <v/>
      </c>
    </row>
    <row r="23507" spans="1:19" x14ac:dyDescent="0.5">
      <c r="A23507" s="4">
        <v>44337</v>
      </c>
      <c r="B23507" s="14">
        <v>0.92087962962962966</v>
      </c>
      <c r="C23507">
        <v>3</v>
      </c>
      <c r="D23507" t="s">
        <v>641</v>
      </c>
      <c r="E23507">
        <v>41</v>
      </c>
      <c r="F23507" t="s">
        <v>641</v>
      </c>
      <c r="S23507" t="str">
        <f t="shared" si="190"/>
        <v/>
      </c>
    </row>
    <row r="23508" spans="1:19" x14ac:dyDescent="0.5">
      <c r="A23508" s="4">
        <v>44337</v>
      </c>
      <c r="B23508" s="14">
        <v>0.9208912037037037</v>
      </c>
      <c r="C23508">
        <v>3</v>
      </c>
      <c r="D23508" t="s">
        <v>641</v>
      </c>
      <c r="E23508">
        <v>45</v>
      </c>
      <c r="F23508" t="s">
        <v>641</v>
      </c>
      <c r="S23508" t="str">
        <f t="shared" si="190"/>
        <v/>
      </c>
    </row>
    <row r="23509" spans="1:19" x14ac:dyDescent="0.5">
      <c r="A23509" s="4">
        <v>44337</v>
      </c>
      <c r="B23509" s="14">
        <v>0.92090277777777774</v>
      </c>
      <c r="C23509">
        <v>3</v>
      </c>
      <c r="D23509" t="s">
        <v>641</v>
      </c>
      <c r="E23509">
        <v>47</v>
      </c>
      <c r="F23509" t="s">
        <v>641</v>
      </c>
      <c r="S23509" t="str">
        <f t="shared" si="190"/>
        <v/>
      </c>
    </row>
    <row r="23510" spans="1:19" x14ac:dyDescent="0.5">
      <c r="A23510" s="4">
        <v>44337</v>
      </c>
      <c r="B23510" s="14">
        <v>0.92091435185185189</v>
      </c>
      <c r="C23510">
        <v>3</v>
      </c>
      <c r="D23510" t="s">
        <v>641</v>
      </c>
      <c r="E23510">
        <v>45</v>
      </c>
      <c r="F23510" t="s">
        <v>641</v>
      </c>
      <c r="S23510" t="str">
        <f t="shared" si="190"/>
        <v/>
      </c>
    </row>
    <row r="23511" spans="1:19" x14ac:dyDescent="0.5">
      <c r="A23511" s="4">
        <v>44337</v>
      </c>
      <c r="B23511" s="14">
        <v>0.92092592592592604</v>
      </c>
      <c r="C23511">
        <v>3</v>
      </c>
      <c r="D23511" t="s">
        <v>641</v>
      </c>
      <c r="E23511">
        <v>53</v>
      </c>
      <c r="F23511" t="s">
        <v>641</v>
      </c>
      <c r="S23511" t="str">
        <f t="shared" si="190"/>
        <v/>
      </c>
    </row>
    <row r="23512" spans="1:19" x14ac:dyDescent="0.5">
      <c r="A23512" s="4">
        <v>44337</v>
      </c>
      <c r="B23512" s="14">
        <v>0.92093749999999996</v>
      </c>
      <c r="C23512">
        <v>3</v>
      </c>
      <c r="D23512" t="s">
        <v>641</v>
      </c>
      <c r="E23512">
        <v>47</v>
      </c>
      <c r="F23512" t="s">
        <v>641</v>
      </c>
      <c r="S23512" t="str">
        <f t="shared" si="190"/>
        <v/>
      </c>
    </row>
    <row r="23513" spans="1:19" x14ac:dyDescent="0.5">
      <c r="A23513" s="4">
        <v>44337</v>
      </c>
      <c r="B23513" s="14">
        <v>0.92094907407407411</v>
      </c>
      <c r="C23513">
        <v>3</v>
      </c>
      <c r="D23513" t="s">
        <v>641</v>
      </c>
      <c r="E23513">
        <v>56</v>
      </c>
      <c r="F23513" t="s">
        <v>641</v>
      </c>
      <c r="S23513" t="str">
        <f t="shared" si="190"/>
        <v/>
      </c>
    </row>
    <row r="23514" spans="1:19" x14ac:dyDescent="0.5">
      <c r="A23514" s="4">
        <v>44337</v>
      </c>
      <c r="B23514" s="14">
        <v>0.92096064814814815</v>
      </c>
      <c r="C23514">
        <v>3</v>
      </c>
      <c r="D23514" t="s">
        <v>641</v>
      </c>
      <c r="E23514">
        <v>56</v>
      </c>
      <c r="F23514" t="s">
        <v>641</v>
      </c>
      <c r="S23514" t="str">
        <f t="shared" si="190"/>
        <v/>
      </c>
    </row>
    <row r="23515" spans="1:19" x14ac:dyDescent="0.5">
      <c r="A23515" s="4">
        <v>44337</v>
      </c>
      <c r="B23515" s="14">
        <v>0.92097222222222219</v>
      </c>
      <c r="C23515">
        <v>3</v>
      </c>
      <c r="D23515" t="s">
        <v>641</v>
      </c>
      <c r="E23515">
        <v>52</v>
      </c>
      <c r="F23515" t="s">
        <v>641</v>
      </c>
      <c r="S23515" t="str">
        <f t="shared" si="190"/>
        <v/>
      </c>
    </row>
    <row r="23516" spans="1:19" x14ac:dyDescent="0.5">
      <c r="A23516" s="4">
        <v>44337</v>
      </c>
      <c r="B23516" s="14">
        <v>0.92099537037037038</v>
      </c>
      <c r="C23516">
        <v>3</v>
      </c>
      <c r="D23516" t="s">
        <v>641</v>
      </c>
      <c r="E23516">
        <v>53</v>
      </c>
      <c r="F23516" t="s">
        <v>641</v>
      </c>
      <c r="S23516" t="str">
        <f t="shared" si="190"/>
        <v/>
      </c>
    </row>
    <row r="23517" spans="1:19" x14ac:dyDescent="0.5">
      <c r="A23517" s="4">
        <v>44337</v>
      </c>
      <c r="B23517" s="14">
        <v>0.92100694444444453</v>
      </c>
      <c r="C23517">
        <v>3</v>
      </c>
      <c r="D23517" t="s">
        <v>641</v>
      </c>
      <c r="E23517">
        <v>52</v>
      </c>
      <c r="F23517" t="s">
        <v>641</v>
      </c>
      <c r="S23517" t="str">
        <f t="shared" si="190"/>
        <v/>
      </c>
    </row>
    <row r="23518" spans="1:19" x14ac:dyDescent="0.5">
      <c r="A23518" s="4">
        <v>44337</v>
      </c>
      <c r="B23518" s="14">
        <v>0.92103009259259261</v>
      </c>
      <c r="C23518">
        <v>3</v>
      </c>
      <c r="D23518" t="s">
        <v>641</v>
      </c>
      <c r="E23518">
        <v>54</v>
      </c>
      <c r="F23518" t="s">
        <v>641</v>
      </c>
      <c r="S23518" t="str">
        <f t="shared" si="190"/>
        <v/>
      </c>
    </row>
    <row r="23519" spans="1:19" x14ac:dyDescent="0.5">
      <c r="A23519" s="4">
        <v>44337</v>
      </c>
      <c r="B23519" s="14">
        <v>0.92104166666666665</v>
      </c>
      <c r="C23519">
        <v>3</v>
      </c>
      <c r="D23519" t="s">
        <v>641</v>
      </c>
      <c r="E23519">
        <v>49</v>
      </c>
      <c r="F23519" t="s">
        <v>641</v>
      </c>
      <c r="S23519" t="str">
        <f t="shared" si="190"/>
        <v/>
      </c>
    </row>
    <row r="23520" spans="1:19" x14ac:dyDescent="0.5">
      <c r="A23520" s="4">
        <v>44337</v>
      </c>
      <c r="B23520" s="14">
        <v>0.9210532407407408</v>
      </c>
      <c r="C23520">
        <v>3</v>
      </c>
      <c r="D23520" t="s">
        <v>641</v>
      </c>
      <c r="E23520">
        <v>50</v>
      </c>
      <c r="F23520" t="s">
        <v>641</v>
      </c>
      <c r="S23520" t="str">
        <f t="shared" si="190"/>
        <v/>
      </c>
    </row>
    <row r="23521" spans="1:20" x14ac:dyDescent="0.5">
      <c r="A23521" s="4">
        <v>44337</v>
      </c>
      <c r="B23521" s="14">
        <v>0.92106481481481473</v>
      </c>
      <c r="C23521">
        <v>3</v>
      </c>
      <c r="D23521" t="s">
        <v>641</v>
      </c>
      <c r="E23521">
        <v>46</v>
      </c>
      <c r="F23521" t="s">
        <v>641</v>
      </c>
      <c r="S23521" t="str">
        <f t="shared" si="190"/>
        <v/>
      </c>
    </row>
    <row r="23522" spans="1:20" x14ac:dyDescent="0.5">
      <c r="A23522" s="4">
        <v>44337</v>
      </c>
      <c r="B23522" s="14">
        <v>0.92107638888888888</v>
      </c>
      <c r="C23522">
        <v>3</v>
      </c>
      <c r="D23522" t="s">
        <v>641</v>
      </c>
      <c r="E23522">
        <v>54</v>
      </c>
      <c r="F23522" t="s">
        <v>641</v>
      </c>
      <c r="S23522" t="str">
        <f t="shared" si="190"/>
        <v/>
      </c>
    </row>
    <row r="23523" spans="1:20" x14ac:dyDescent="0.5">
      <c r="A23523" s="4">
        <v>44337</v>
      </c>
      <c r="B23523" s="14">
        <v>0.92114583333333344</v>
      </c>
      <c r="C23523">
        <v>3</v>
      </c>
      <c r="D23523" t="s">
        <v>641</v>
      </c>
      <c r="E23523">
        <v>43</v>
      </c>
      <c r="F23523" t="s">
        <v>641</v>
      </c>
      <c r="S23523" t="str">
        <f t="shared" si="190"/>
        <v/>
      </c>
    </row>
    <row r="23524" spans="1:20" x14ac:dyDescent="0.5">
      <c r="A23524" s="4">
        <v>44337</v>
      </c>
      <c r="B23524" s="14">
        <v>0.92126157407407405</v>
      </c>
      <c r="C23524">
        <v>3</v>
      </c>
      <c r="D23524" t="s">
        <v>641</v>
      </c>
      <c r="E23524">
        <v>38</v>
      </c>
      <c r="F23524" t="s">
        <v>641</v>
      </c>
      <c r="S23524" t="str">
        <f t="shared" si="190"/>
        <v/>
      </c>
    </row>
    <row r="23525" spans="1:20" x14ac:dyDescent="0.5">
      <c r="A23525" s="4">
        <v>44337</v>
      </c>
      <c r="B23525" s="14">
        <v>0.92131944444444447</v>
      </c>
      <c r="C23525">
        <v>3</v>
      </c>
      <c r="D23525" t="s">
        <v>641</v>
      </c>
      <c r="E23525">
        <v>49</v>
      </c>
      <c r="F23525" t="s">
        <v>641</v>
      </c>
      <c r="S23525" t="str">
        <f t="shared" si="190"/>
        <v/>
      </c>
    </row>
    <row r="23526" spans="1:20" x14ac:dyDescent="0.5">
      <c r="A23526" s="4">
        <v>44337</v>
      </c>
      <c r="B23526" s="14">
        <v>0.92131944444444447</v>
      </c>
      <c r="C23526">
        <v>3</v>
      </c>
      <c r="D23526" t="s">
        <v>641</v>
      </c>
      <c r="E23526">
        <v>42</v>
      </c>
      <c r="F23526" t="s">
        <v>641</v>
      </c>
      <c r="S23526" t="str">
        <f t="shared" si="190"/>
        <v/>
      </c>
    </row>
    <row r="23527" spans="1:20" x14ac:dyDescent="0.5">
      <c r="A23527" s="4">
        <v>44337</v>
      </c>
      <c r="B23527" s="14">
        <v>0.92133101851851851</v>
      </c>
      <c r="C23527">
        <v>3</v>
      </c>
      <c r="D23527" t="s">
        <v>641</v>
      </c>
      <c r="E23527">
        <v>41</v>
      </c>
      <c r="F23527" t="s">
        <v>641</v>
      </c>
      <c r="S23527" t="str">
        <f t="shared" si="190"/>
        <v/>
      </c>
    </row>
    <row r="23528" spans="1:20" x14ac:dyDescent="0.5">
      <c r="A23528" s="4">
        <v>44337</v>
      </c>
      <c r="B23528" s="14">
        <v>0.92134259259259255</v>
      </c>
      <c r="C23528">
        <v>3</v>
      </c>
      <c r="D23528" t="s">
        <v>641</v>
      </c>
      <c r="E23528">
        <v>40</v>
      </c>
      <c r="F23528" t="s">
        <v>641</v>
      </c>
      <c r="S23528" t="str">
        <f t="shared" si="190"/>
        <v/>
      </c>
    </row>
    <row r="23529" spans="1:20" x14ac:dyDescent="0.5">
      <c r="A23529" s="4">
        <v>44338</v>
      </c>
      <c r="B23529" s="14">
        <v>3.9120370370370368E-2</v>
      </c>
      <c r="C23529">
        <v>4</v>
      </c>
      <c r="D23529" t="s">
        <v>641</v>
      </c>
      <c r="E23529">
        <v>52</v>
      </c>
      <c r="F23529" t="s">
        <v>641</v>
      </c>
      <c r="G23529" s="14">
        <f t="shared" ref="G23529:G23534" si="191">(B23529+"0:37:25")</f>
        <v>6.5104166666666657E-2</v>
      </c>
      <c r="H23529" s="14"/>
      <c r="I23529" s="14"/>
      <c r="J23529">
        <v>2</v>
      </c>
      <c r="S23529" t="str">
        <f t="shared" si="190"/>
        <v/>
      </c>
      <c r="T23529" s="46" t="s">
        <v>912</v>
      </c>
    </row>
    <row r="23530" spans="1:20" x14ac:dyDescent="0.5">
      <c r="A23530" s="4">
        <v>44338</v>
      </c>
      <c r="B23530" s="14">
        <v>0.53836805555555556</v>
      </c>
      <c r="C23530">
        <v>4</v>
      </c>
      <c r="D23530" t="s">
        <v>642</v>
      </c>
      <c r="E23530">
        <v>83</v>
      </c>
      <c r="F23530" t="s">
        <v>641</v>
      </c>
      <c r="G23530" s="14">
        <f t="shared" si="191"/>
        <v>0.56435185185185188</v>
      </c>
      <c r="H23530" s="14"/>
      <c r="I23530" s="14"/>
      <c r="J23530">
        <v>5</v>
      </c>
      <c r="S23530" t="str">
        <f t="shared" si="190"/>
        <v/>
      </c>
      <c r="T23530" t="s">
        <v>851</v>
      </c>
    </row>
    <row r="23531" spans="1:20" x14ac:dyDescent="0.5">
      <c r="A23531" s="4">
        <v>44338</v>
      </c>
      <c r="B23531" s="14">
        <v>0.53903935185185181</v>
      </c>
      <c r="C23531">
        <v>4</v>
      </c>
      <c r="D23531" t="s">
        <v>641</v>
      </c>
      <c r="E23531">
        <v>74</v>
      </c>
      <c r="F23531" t="s">
        <v>641</v>
      </c>
      <c r="G23531" s="14">
        <f t="shared" si="191"/>
        <v>0.56502314814814814</v>
      </c>
      <c r="H23531" s="14"/>
      <c r="I23531" s="14"/>
      <c r="S23531" t="str">
        <f t="shared" si="190"/>
        <v/>
      </c>
      <c r="T23531" t="s">
        <v>851</v>
      </c>
    </row>
    <row r="23532" spans="1:20" x14ac:dyDescent="0.5">
      <c r="A23532" s="4">
        <v>44338</v>
      </c>
      <c r="B23532" s="14">
        <v>0.53927083333333337</v>
      </c>
      <c r="C23532">
        <v>4</v>
      </c>
      <c r="D23532" t="s">
        <v>641</v>
      </c>
      <c r="E23532">
        <v>110</v>
      </c>
      <c r="F23532" t="s">
        <v>641</v>
      </c>
      <c r="G23532" s="14">
        <f t="shared" si="191"/>
        <v>0.56525462962962969</v>
      </c>
      <c r="H23532" s="14"/>
      <c r="I23532" s="14"/>
      <c r="S23532" t="str">
        <f t="shared" si="190"/>
        <v/>
      </c>
      <c r="T23532" t="s">
        <v>851</v>
      </c>
    </row>
    <row r="23533" spans="1:20" x14ac:dyDescent="0.5">
      <c r="A23533" s="4">
        <v>44338</v>
      </c>
      <c r="B23533" s="14">
        <v>0.53929398148148155</v>
      </c>
      <c r="C23533">
        <v>4</v>
      </c>
      <c r="D23533" t="s">
        <v>641</v>
      </c>
      <c r="E23533">
        <v>77</v>
      </c>
      <c r="F23533" t="s">
        <v>641</v>
      </c>
      <c r="G23533" s="14">
        <f t="shared" si="191"/>
        <v>0.56527777777777788</v>
      </c>
      <c r="H23533" s="14"/>
      <c r="I23533" s="14"/>
      <c r="S23533" t="str">
        <f t="shared" si="190"/>
        <v/>
      </c>
      <c r="T23533" t="s">
        <v>851</v>
      </c>
    </row>
    <row r="23534" spans="1:20" x14ac:dyDescent="0.5">
      <c r="A23534" s="4">
        <v>44338</v>
      </c>
      <c r="B23534" s="14">
        <v>0.54016203703703702</v>
      </c>
      <c r="C23534">
        <v>4</v>
      </c>
      <c r="D23534" t="s">
        <v>641</v>
      </c>
      <c r="E23534">
        <v>68</v>
      </c>
      <c r="F23534" t="s">
        <v>641</v>
      </c>
      <c r="G23534" s="14">
        <f t="shared" si="191"/>
        <v>0.56614583333333335</v>
      </c>
      <c r="H23534" s="14"/>
      <c r="I23534" s="14"/>
      <c r="S23534" t="str">
        <f t="shared" si="190"/>
        <v/>
      </c>
      <c r="T23534" t="s">
        <v>851</v>
      </c>
    </row>
    <row r="23535" spans="1:20" x14ac:dyDescent="0.5">
      <c r="A23535" s="4">
        <v>44338</v>
      </c>
      <c r="B23535" s="14">
        <v>6.4386574074074068E-2</v>
      </c>
      <c r="C23535">
        <v>3</v>
      </c>
      <c r="D23535" t="s">
        <v>641</v>
      </c>
      <c r="E23535">
        <v>40</v>
      </c>
      <c r="F23535" t="s">
        <v>641</v>
      </c>
      <c r="S23535" t="str">
        <f t="shared" si="190"/>
        <v/>
      </c>
    </row>
    <row r="23536" spans="1:20" x14ac:dyDescent="0.5">
      <c r="A23536" s="4">
        <v>44338</v>
      </c>
      <c r="B23536" s="14">
        <v>6.4409722222222229E-2</v>
      </c>
      <c r="C23536">
        <v>3</v>
      </c>
      <c r="D23536" t="s">
        <v>641</v>
      </c>
      <c r="E23536">
        <v>39</v>
      </c>
      <c r="F23536" t="s">
        <v>641</v>
      </c>
      <c r="S23536" t="str">
        <f t="shared" si="190"/>
        <v/>
      </c>
    </row>
    <row r="23537" spans="1:19" x14ac:dyDescent="0.5">
      <c r="A23537" s="4">
        <v>44338</v>
      </c>
      <c r="B23537" s="14">
        <v>6.4421296296296296E-2</v>
      </c>
      <c r="C23537">
        <v>3</v>
      </c>
      <c r="D23537" t="s">
        <v>641</v>
      </c>
      <c r="E23537">
        <v>47</v>
      </c>
      <c r="F23537" t="s">
        <v>641</v>
      </c>
      <c r="S23537" t="str">
        <f t="shared" si="190"/>
        <v/>
      </c>
    </row>
    <row r="23538" spans="1:19" x14ac:dyDescent="0.5">
      <c r="A23538" s="4">
        <v>44338</v>
      </c>
      <c r="B23538" s="14">
        <v>6.4432870370370363E-2</v>
      </c>
      <c r="C23538">
        <v>3</v>
      </c>
      <c r="D23538" t="s">
        <v>641</v>
      </c>
      <c r="E23538">
        <v>39</v>
      </c>
      <c r="F23538" t="s">
        <v>641</v>
      </c>
      <c r="S23538" t="str">
        <f t="shared" si="190"/>
        <v/>
      </c>
    </row>
    <row r="23539" spans="1:19" x14ac:dyDescent="0.5">
      <c r="A23539" s="4">
        <v>44338</v>
      </c>
      <c r="B23539" s="14">
        <v>6.4456018518518524E-2</v>
      </c>
      <c r="C23539">
        <v>3</v>
      </c>
      <c r="D23539" t="s">
        <v>641</v>
      </c>
      <c r="E23539">
        <v>45</v>
      </c>
      <c r="F23539" t="s">
        <v>641</v>
      </c>
      <c r="S23539" t="str">
        <f t="shared" si="190"/>
        <v/>
      </c>
    </row>
    <row r="23540" spans="1:19" x14ac:dyDescent="0.5">
      <c r="A23540" s="4">
        <v>44338</v>
      </c>
      <c r="B23540" s="14">
        <v>6.4479166666666657E-2</v>
      </c>
      <c r="C23540">
        <v>3</v>
      </c>
      <c r="D23540" t="s">
        <v>641</v>
      </c>
      <c r="E23540">
        <v>49</v>
      </c>
      <c r="F23540" t="s">
        <v>641</v>
      </c>
      <c r="S23540" t="str">
        <f t="shared" si="190"/>
        <v/>
      </c>
    </row>
    <row r="23541" spans="1:19" x14ac:dyDescent="0.5">
      <c r="A23541" s="4">
        <v>44338</v>
      </c>
      <c r="B23541" s="14">
        <v>6.4490740740740737E-2</v>
      </c>
      <c r="C23541">
        <v>3</v>
      </c>
      <c r="D23541" t="s">
        <v>641</v>
      </c>
      <c r="E23541">
        <v>43</v>
      </c>
      <c r="F23541" t="s">
        <v>641</v>
      </c>
      <c r="S23541" t="str">
        <f t="shared" si="190"/>
        <v/>
      </c>
    </row>
    <row r="23542" spans="1:19" x14ac:dyDescent="0.5">
      <c r="A23542" s="4">
        <v>44338</v>
      </c>
      <c r="B23542" s="14">
        <v>6.4513888888888885E-2</v>
      </c>
      <c r="C23542">
        <v>3</v>
      </c>
      <c r="D23542" t="s">
        <v>641</v>
      </c>
      <c r="E23542">
        <v>46</v>
      </c>
      <c r="F23542" t="s">
        <v>641</v>
      </c>
      <c r="S23542" t="str">
        <f t="shared" si="190"/>
        <v/>
      </c>
    </row>
    <row r="23543" spans="1:19" x14ac:dyDescent="0.5">
      <c r="A23543" s="4">
        <v>44338</v>
      </c>
      <c r="B23543" s="14">
        <v>6.4537037037037046E-2</v>
      </c>
      <c r="C23543">
        <v>3</v>
      </c>
      <c r="D23543" t="s">
        <v>641</v>
      </c>
      <c r="E23543">
        <v>45</v>
      </c>
      <c r="F23543" t="s">
        <v>641</v>
      </c>
      <c r="S23543" t="str">
        <f t="shared" ref="S23543:S23601" si="192">IFERROR(IF(OR(C23543=3,C23543=4),(Q23543/R23543*35.5),(Q23543/R23543*30)),"")</f>
        <v/>
      </c>
    </row>
    <row r="23544" spans="1:19" x14ac:dyDescent="0.5">
      <c r="A23544" s="4">
        <v>44338</v>
      </c>
      <c r="B23544" s="14">
        <v>6.4537037037037046E-2</v>
      </c>
      <c r="C23544">
        <v>3</v>
      </c>
      <c r="D23544" t="s">
        <v>641</v>
      </c>
      <c r="E23544">
        <v>48</v>
      </c>
      <c r="F23544" t="s">
        <v>641</v>
      </c>
      <c r="S23544" t="str">
        <f t="shared" si="192"/>
        <v/>
      </c>
    </row>
    <row r="23545" spans="1:19" x14ac:dyDescent="0.5">
      <c r="A23545" s="4">
        <v>44338</v>
      </c>
      <c r="B23545" s="14">
        <v>6.4548611111111112E-2</v>
      </c>
      <c r="C23545">
        <v>3</v>
      </c>
      <c r="D23545" t="s">
        <v>641</v>
      </c>
      <c r="E23545">
        <v>48</v>
      </c>
      <c r="F23545" t="s">
        <v>641</v>
      </c>
      <c r="S23545" t="str">
        <f t="shared" si="192"/>
        <v/>
      </c>
    </row>
    <row r="23546" spans="1:19" x14ac:dyDescent="0.5">
      <c r="A23546" s="4">
        <v>44338</v>
      </c>
      <c r="B23546" s="14">
        <v>6.458333333333334E-2</v>
      </c>
      <c r="C23546">
        <v>3</v>
      </c>
      <c r="D23546" t="s">
        <v>641</v>
      </c>
      <c r="E23546">
        <v>47</v>
      </c>
      <c r="F23546" t="s">
        <v>641</v>
      </c>
      <c r="S23546" t="str">
        <f t="shared" si="192"/>
        <v/>
      </c>
    </row>
    <row r="23547" spans="1:19" x14ac:dyDescent="0.5">
      <c r="A23547" s="4">
        <v>44338</v>
      </c>
      <c r="B23547" s="14">
        <v>6.4594907407407406E-2</v>
      </c>
      <c r="C23547">
        <v>3</v>
      </c>
      <c r="D23547" t="s">
        <v>641</v>
      </c>
      <c r="E23547">
        <v>50</v>
      </c>
      <c r="F23547" t="s">
        <v>641</v>
      </c>
      <c r="S23547" t="str">
        <f t="shared" si="192"/>
        <v/>
      </c>
    </row>
    <row r="23548" spans="1:19" x14ac:dyDescent="0.5">
      <c r="A23548" s="4">
        <v>44338</v>
      </c>
      <c r="B23548" s="14">
        <v>6.4606481481481473E-2</v>
      </c>
      <c r="C23548">
        <v>3</v>
      </c>
      <c r="D23548" t="s">
        <v>641</v>
      </c>
      <c r="E23548">
        <v>50</v>
      </c>
      <c r="F23548" t="s">
        <v>641</v>
      </c>
      <c r="S23548" t="str">
        <f t="shared" si="192"/>
        <v/>
      </c>
    </row>
    <row r="23549" spans="1:19" x14ac:dyDescent="0.5">
      <c r="A23549" s="4">
        <v>44338</v>
      </c>
      <c r="B23549" s="14">
        <v>6.4618055555555554E-2</v>
      </c>
      <c r="C23549">
        <v>3</v>
      </c>
      <c r="D23549" t="s">
        <v>641</v>
      </c>
      <c r="E23549">
        <v>39</v>
      </c>
      <c r="F23549" t="s">
        <v>641</v>
      </c>
      <c r="S23549" t="str">
        <f t="shared" si="192"/>
        <v/>
      </c>
    </row>
    <row r="23550" spans="1:19" x14ac:dyDescent="0.5">
      <c r="A23550" s="4">
        <v>44338</v>
      </c>
      <c r="B23550" s="14">
        <v>6.4641203703703701E-2</v>
      </c>
      <c r="C23550">
        <v>3</v>
      </c>
      <c r="D23550" t="s">
        <v>641</v>
      </c>
      <c r="E23550">
        <v>49</v>
      </c>
      <c r="F23550" t="s">
        <v>641</v>
      </c>
      <c r="S23550" t="str">
        <f t="shared" si="192"/>
        <v/>
      </c>
    </row>
    <row r="23551" spans="1:19" x14ac:dyDescent="0.5">
      <c r="A23551" s="4">
        <v>44338</v>
      </c>
      <c r="B23551" s="14">
        <v>6.4641203703703701E-2</v>
      </c>
      <c r="C23551">
        <v>3</v>
      </c>
      <c r="D23551" t="s">
        <v>641</v>
      </c>
      <c r="E23551">
        <v>49</v>
      </c>
      <c r="F23551" t="s">
        <v>641</v>
      </c>
      <c r="S23551" t="str">
        <f t="shared" si="192"/>
        <v/>
      </c>
    </row>
    <row r="23552" spans="1:19" x14ac:dyDescent="0.5">
      <c r="A23552" s="4">
        <v>44338</v>
      </c>
      <c r="B23552" s="14">
        <v>6.4664351851851862E-2</v>
      </c>
      <c r="C23552">
        <v>3</v>
      </c>
      <c r="D23552" t="s">
        <v>641</v>
      </c>
      <c r="E23552">
        <v>42</v>
      </c>
      <c r="F23552" t="s">
        <v>641</v>
      </c>
      <c r="S23552" t="str">
        <f t="shared" si="192"/>
        <v/>
      </c>
    </row>
    <row r="23553" spans="1:19" x14ac:dyDescent="0.5">
      <c r="A23553" s="4">
        <v>44338</v>
      </c>
      <c r="B23553" s="14">
        <v>6.4675925925925928E-2</v>
      </c>
      <c r="C23553">
        <v>3</v>
      </c>
      <c r="D23553" t="s">
        <v>641</v>
      </c>
      <c r="E23553">
        <v>38</v>
      </c>
      <c r="F23553" t="s">
        <v>641</v>
      </c>
      <c r="S23553" t="str">
        <f t="shared" si="192"/>
        <v/>
      </c>
    </row>
    <row r="23554" spans="1:19" x14ac:dyDescent="0.5">
      <c r="A23554" s="4">
        <v>44338</v>
      </c>
      <c r="B23554" s="14">
        <v>6.4710648148148142E-2</v>
      </c>
      <c r="C23554">
        <v>3</v>
      </c>
      <c r="D23554" t="s">
        <v>641</v>
      </c>
      <c r="E23554">
        <v>38</v>
      </c>
      <c r="F23554" t="s">
        <v>641</v>
      </c>
      <c r="S23554" t="str">
        <f t="shared" si="192"/>
        <v/>
      </c>
    </row>
    <row r="23555" spans="1:19" x14ac:dyDescent="0.5">
      <c r="A23555" s="4">
        <v>44338</v>
      </c>
      <c r="B23555" s="14">
        <v>6.4722222222222223E-2</v>
      </c>
      <c r="C23555">
        <v>3</v>
      </c>
      <c r="D23555" t="s">
        <v>641</v>
      </c>
      <c r="E23555">
        <v>42</v>
      </c>
      <c r="F23555" t="s">
        <v>641</v>
      </c>
      <c r="S23555" t="str">
        <f t="shared" si="192"/>
        <v/>
      </c>
    </row>
    <row r="23556" spans="1:19" x14ac:dyDescent="0.5">
      <c r="A23556" s="4">
        <v>44338</v>
      </c>
      <c r="B23556" s="14">
        <v>6.4791666666666664E-2</v>
      </c>
      <c r="C23556">
        <v>3</v>
      </c>
      <c r="D23556" t="s">
        <v>641</v>
      </c>
      <c r="E23556">
        <v>40</v>
      </c>
      <c r="F23556" t="s">
        <v>641</v>
      </c>
      <c r="S23556" t="str">
        <f t="shared" si="192"/>
        <v/>
      </c>
    </row>
    <row r="23557" spans="1:19" x14ac:dyDescent="0.5">
      <c r="A23557" s="4">
        <v>44338</v>
      </c>
      <c r="B23557" s="14">
        <v>6.4872685185185186E-2</v>
      </c>
      <c r="C23557">
        <v>3</v>
      </c>
      <c r="D23557" t="s">
        <v>641</v>
      </c>
      <c r="E23557">
        <v>39</v>
      </c>
      <c r="F23557" t="s">
        <v>641</v>
      </c>
      <c r="S23557" t="str">
        <f t="shared" si="192"/>
        <v/>
      </c>
    </row>
    <row r="23558" spans="1:19" x14ac:dyDescent="0.5">
      <c r="A23558" s="4">
        <v>44338</v>
      </c>
      <c r="B23558" s="14">
        <v>6.4884259259259267E-2</v>
      </c>
      <c r="C23558">
        <v>3</v>
      </c>
      <c r="D23558" t="s">
        <v>641</v>
      </c>
      <c r="E23558">
        <v>38</v>
      </c>
      <c r="F23558" t="s">
        <v>641</v>
      </c>
      <c r="S23558" t="str">
        <f t="shared" si="192"/>
        <v/>
      </c>
    </row>
    <row r="23559" spans="1:19" x14ac:dyDescent="0.5">
      <c r="A23559" s="4">
        <v>44338</v>
      </c>
      <c r="B23559" s="14">
        <v>6.5092592592592591E-2</v>
      </c>
      <c r="C23559">
        <v>3</v>
      </c>
      <c r="D23559" t="s">
        <v>641</v>
      </c>
      <c r="E23559">
        <v>48</v>
      </c>
      <c r="F23559" t="s">
        <v>641</v>
      </c>
      <c r="S23559" t="str">
        <f t="shared" si="192"/>
        <v/>
      </c>
    </row>
    <row r="23560" spans="1:19" x14ac:dyDescent="0.5">
      <c r="A23560" s="4">
        <v>44338</v>
      </c>
      <c r="B23560" s="14">
        <v>6.5312499999999996E-2</v>
      </c>
      <c r="C23560">
        <v>3</v>
      </c>
      <c r="D23560" t="s">
        <v>641</v>
      </c>
      <c r="E23560">
        <v>39</v>
      </c>
      <c r="F23560" t="s">
        <v>641</v>
      </c>
      <c r="S23560" t="str">
        <f t="shared" si="192"/>
        <v/>
      </c>
    </row>
    <row r="23561" spans="1:19" x14ac:dyDescent="0.5">
      <c r="A23561" s="4">
        <v>44338</v>
      </c>
      <c r="B23561" s="14">
        <v>0.41240740740740739</v>
      </c>
      <c r="C23561">
        <v>3</v>
      </c>
      <c r="D23561" t="s">
        <v>641</v>
      </c>
      <c r="E23561">
        <v>38</v>
      </c>
      <c r="F23561" t="s">
        <v>641</v>
      </c>
      <c r="S23561" t="str">
        <f t="shared" si="192"/>
        <v/>
      </c>
    </row>
    <row r="23562" spans="1:19" x14ac:dyDescent="0.5">
      <c r="A23562" s="4">
        <v>44338</v>
      </c>
      <c r="B23562" s="14">
        <v>0.41243055555555558</v>
      </c>
      <c r="C23562">
        <v>3</v>
      </c>
      <c r="D23562" t="s">
        <v>641</v>
      </c>
      <c r="E23562">
        <v>43</v>
      </c>
      <c r="F23562" t="s">
        <v>641</v>
      </c>
      <c r="S23562" t="str">
        <f t="shared" si="192"/>
        <v/>
      </c>
    </row>
    <row r="23563" spans="1:19" x14ac:dyDescent="0.5">
      <c r="A23563" s="4">
        <v>44338</v>
      </c>
      <c r="B23563" s="14">
        <v>0.41244212962962962</v>
      </c>
      <c r="C23563">
        <v>3</v>
      </c>
      <c r="D23563" t="s">
        <v>641</v>
      </c>
      <c r="E23563">
        <v>43</v>
      </c>
      <c r="F23563" t="s">
        <v>641</v>
      </c>
      <c r="S23563" t="str">
        <f t="shared" si="192"/>
        <v/>
      </c>
    </row>
    <row r="23564" spans="1:19" x14ac:dyDescent="0.5">
      <c r="A23564" s="4">
        <v>44338</v>
      </c>
      <c r="B23564" s="14">
        <v>0.41245370370370371</v>
      </c>
      <c r="C23564">
        <v>3</v>
      </c>
      <c r="D23564" t="s">
        <v>641</v>
      </c>
      <c r="E23564">
        <v>40</v>
      </c>
      <c r="F23564" t="s">
        <v>641</v>
      </c>
      <c r="S23564" t="str">
        <f t="shared" si="192"/>
        <v/>
      </c>
    </row>
    <row r="23565" spans="1:19" x14ac:dyDescent="0.5">
      <c r="A23565" s="4">
        <v>44338</v>
      </c>
      <c r="B23565" s="14">
        <v>0.41246527777777775</v>
      </c>
      <c r="C23565">
        <v>3</v>
      </c>
      <c r="D23565" t="s">
        <v>641</v>
      </c>
      <c r="E23565">
        <v>44</v>
      </c>
      <c r="F23565" t="s">
        <v>641</v>
      </c>
      <c r="S23565" t="str">
        <f t="shared" si="192"/>
        <v/>
      </c>
    </row>
    <row r="23566" spans="1:19" x14ac:dyDescent="0.5">
      <c r="A23566" s="4">
        <v>44338</v>
      </c>
      <c r="B23566" s="14">
        <v>0.41251157407407407</v>
      </c>
      <c r="C23566">
        <v>3</v>
      </c>
      <c r="D23566" t="s">
        <v>641</v>
      </c>
      <c r="E23566">
        <v>41</v>
      </c>
      <c r="F23566" t="s">
        <v>641</v>
      </c>
      <c r="S23566" t="str">
        <f t="shared" si="192"/>
        <v/>
      </c>
    </row>
    <row r="23567" spans="1:19" x14ac:dyDescent="0.5">
      <c r="A23567" s="4">
        <v>44338</v>
      </c>
      <c r="B23567" s="14">
        <v>0.41252314814814817</v>
      </c>
      <c r="C23567">
        <v>3</v>
      </c>
      <c r="D23567" t="s">
        <v>641</v>
      </c>
      <c r="E23567">
        <v>44</v>
      </c>
      <c r="F23567" t="s">
        <v>641</v>
      </c>
      <c r="S23567" t="str">
        <f t="shared" si="192"/>
        <v/>
      </c>
    </row>
    <row r="23568" spans="1:19" x14ac:dyDescent="0.5">
      <c r="A23568" s="4">
        <v>44338</v>
      </c>
      <c r="B23568" s="14">
        <v>0.41255787037037034</v>
      </c>
      <c r="C23568">
        <v>3</v>
      </c>
      <c r="D23568" t="s">
        <v>641</v>
      </c>
      <c r="E23568">
        <v>41</v>
      </c>
      <c r="F23568" t="s">
        <v>641</v>
      </c>
      <c r="S23568" t="str">
        <f t="shared" si="192"/>
        <v/>
      </c>
    </row>
    <row r="23569" spans="1:19" x14ac:dyDescent="0.5">
      <c r="A23569" s="4">
        <v>44338</v>
      </c>
      <c r="B23569" s="14">
        <v>0.41256944444444449</v>
      </c>
      <c r="C23569">
        <v>3</v>
      </c>
      <c r="D23569" t="s">
        <v>641</v>
      </c>
      <c r="E23569">
        <v>40</v>
      </c>
      <c r="F23569" t="s">
        <v>641</v>
      </c>
      <c r="S23569" t="str">
        <f t="shared" si="192"/>
        <v/>
      </c>
    </row>
    <row r="23570" spans="1:19" x14ac:dyDescent="0.5">
      <c r="A23570" s="4">
        <v>44338</v>
      </c>
      <c r="B23570" s="14">
        <v>0.41258101851851853</v>
      </c>
      <c r="C23570">
        <v>3</v>
      </c>
      <c r="D23570" t="s">
        <v>641</v>
      </c>
      <c r="E23570">
        <v>43</v>
      </c>
      <c r="F23570" t="s">
        <v>641</v>
      </c>
      <c r="S23570" t="str">
        <f t="shared" si="192"/>
        <v/>
      </c>
    </row>
    <row r="23571" spans="1:19" x14ac:dyDescent="0.5">
      <c r="A23571" s="4">
        <v>44338</v>
      </c>
      <c r="B23571" s="14">
        <v>0.41260416666666666</v>
      </c>
      <c r="C23571">
        <v>3</v>
      </c>
      <c r="D23571" t="s">
        <v>641</v>
      </c>
      <c r="E23571">
        <v>41</v>
      </c>
      <c r="F23571" t="s">
        <v>641</v>
      </c>
      <c r="S23571" t="str">
        <f t="shared" si="192"/>
        <v/>
      </c>
    </row>
    <row r="23572" spans="1:19" x14ac:dyDescent="0.5">
      <c r="A23572" s="4">
        <v>44338</v>
      </c>
      <c r="B23572" s="14">
        <v>0.41262731481481479</v>
      </c>
      <c r="C23572">
        <v>3</v>
      </c>
      <c r="D23572" t="s">
        <v>641</v>
      </c>
      <c r="E23572">
        <v>42</v>
      </c>
      <c r="F23572" t="s">
        <v>641</v>
      </c>
      <c r="S23572" t="str">
        <f t="shared" si="192"/>
        <v/>
      </c>
    </row>
    <row r="23573" spans="1:19" x14ac:dyDescent="0.5">
      <c r="A23573" s="4">
        <v>44338</v>
      </c>
      <c r="B23573" s="14">
        <v>0.41263888888888894</v>
      </c>
      <c r="C23573">
        <v>3</v>
      </c>
      <c r="D23573" t="s">
        <v>641</v>
      </c>
      <c r="E23573">
        <v>38</v>
      </c>
      <c r="F23573" t="s">
        <v>641</v>
      </c>
      <c r="S23573" t="str">
        <f t="shared" si="192"/>
        <v/>
      </c>
    </row>
    <row r="23574" spans="1:19" x14ac:dyDescent="0.5">
      <c r="A23574" s="4">
        <v>44338</v>
      </c>
      <c r="B23574" s="14">
        <v>0.41266203703703702</v>
      </c>
      <c r="C23574">
        <v>3</v>
      </c>
      <c r="D23574" t="s">
        <v>641</v>
      </c>
      <c r="E23574">
        <v>45</v>
      </c>
      <c r="F23574" t="s">
        <v>641</v>
      </c>
      <c r="S23574" t="str">
        <f t="shared" si="192"/>
        <v/>
      </c>
    </row>
    <row r="23575" spans="1:19" x14ac:dyDescent="0.5">
      <c r="A23575" s="4">
        <v>44338</v>
      </c>
      <c r="B23575" s="14">
        <v>0.41277777777777774</v>
      </c>
      <c r="C23575">
        <v>3</v>
      </c>
      <c r="D23575" t="s">
        <v>641</v>
      </c>
      <c r="E23575">
        <v>46</v>
      </c>
      <c r="F23575" t="s">
        <v>641</v>
      </c>
      <c r="S23575" t="str">
        <f t="shared" si="192"/>
        <v/>
      </c>
    </row>
    <row r="23576" spans="1:19" x14ac:dyDescent="0.5">
      <c r="A23576" s="4">
        <v>44338</v>
      </c>
      <c r="B23576" s="14">
        <v>0.41278935185185189</v>
      </c>
      <c r="C23576">
        <v>3</v>
      </c>
      <c r="D23576" t="s">
        <v>641</v>
      </c>
      <c r="E23576">
        <v>46</v>
      </c>
      <c r="F23576" t="s">
        <v>641</v>
      </c>
      <c r="S23576" t="str">
        <f t="shared" si="192"/>
        <v/>
      </c>
    </row>
    <row r="23577" spans="1:19" x14ac:dyDescent="0.5">
      <c r="A23577" s="4">
        <v>44338</v>
      </c>
      <c r="B23577" s="14">
        <v>0.46121527777777777</v>
      </c>
      <c r="C23577">
        <v>3</v>
      </c>
      <c r="D23577" t="s">
        <v>641</v>
      </c>
      <c r="E23577">
        <v>50</v>
      </c>
      <c r="F23577" t="s">
        <v>641</v>
      </c>
      <c r="S23577" t="str">
        <f t="shared" si="192"/>
        <v/>
      </c>
    </row>
    <row r="23578" spans="1:19" x14ac:dyDescent="0.5">
      <c r="A23578" s="4">
        <v>44338</v>
      </c>
      <c r="B23578" s="14">
        <v>0.46122685185185186</v>
      </c>
      <c r="C23578">
        <v>3</v>
      </c>
      <c r="D23578" t="s">
        <v>641</v>
      </c>
      <c r="E23578">
        <v>49</v>
      </c>
      <c r="F23578" t="s">
        <v>641</v>
      </c>
      <c r="S23578" t="str">
        <f t="shared" si="192"/>
        <v/>
      </c>
    </row>
    <row r="23579" spans="1:19" x14ac:dyDescent="0.5">
      <c r="A23579" s="4">
        <v>44338</v>
      </c>
      <c r="B23579" s="14">
        <v>0.4612384259259259</v>
      </c>
      <c r="C23579">
        <v>3</v>
      </c>
      <c r="D23579" t="s">
        <v>641</v>
      </c>
      <c r="E23579">
        <v>49</v>
      </c>
      <c r="F23579" t="s">
        <v>641</v>
      </c>
      <c r="S23579" t="str">
        <f t="shared" si="192"/>
        <v/>
      </c>
    </row>
    <row r="23580" spans="1:19" x14ac:dyDescent="0.5">
      <c r="A23580" s="4">
        <v>44338</v>
      </c>
      <c r="B23580" s="14">
        <v>0.46124999999999999</v>
      </c>
      <c r="C23580">
        <v>3</v>
      </c>
      <c r="D23580" t="s">
        <v>641</v>
      </c>
      <c r="E23580">
        <v>45</v>
      </c>
      <c r="F23580" t="s">
        <v>641</v>
      </c>
      <c r="S23580" t="str">
        <f t="shared" si="192"/>
        <v/>
      </c>
    </row>
    <row r="23581" spans="1:19" x14ac:dyDescent="0.5">
      <c r="A23581" s="4">
        <v>44338</v>
      </c>
      <c r="B23581" s="14">
        <v>0.46126157407407403</v>
      </c>
      <c r="C23581">
        <v>3</v>
      </c>
      <c r="D23581" t="s">
        <v>641</v>
      </c>
      <c r="E23581">
        <v>45</v>
      </c>
      <c r="F23581" t="s">
        <v>641</v>
      </c>
      <c r="S23581" t="str">
        <f t="shared" si="192"/>
        <v/>
      </c>
    </row>
    <row r="23582" spans="1:19" x14ac:dyDescent="0.5">
      <c r="A23582" s="4">
        <v>44338</v>
      </c>
      <c r="B23582" s="14">
        <v>0.46127314814814818</v>
      </c>
      <c r="C23582">
        <v>3</v>
      </c>
      <c r="D23582" t="s">
        <v>641</v>
      </c>
      <c r="E23582">
        <v>46</v>
      </c>
      <c r="F23582" t="s">
        <v>641</v>
      </c>
      <c r="S23582" t="str">
        <f t="shared" si="192"/>
        <v/>
      </c>
    </row>
    <row r="23583" spans="1:19" x14ac:dyDescent="0.5">
      <c r="A23583" s="4">
        <v>44338</v>
      </c>
      <c r="B23583" s="14">
        <v>0.46129629629629632</v>
      </c>
      <c r="C23583">
        <v>3</v>
      </c>
      <c r="D23583" t="s">
        <v>641</v>
      </c>
      <c r="E23583">
        <v>45</v>
      </c>
      <c r="F23583" t="s">
        <v>641</v>
      </c>
      <c r="S23583" t="str">
        <f t="shared" si="192"/>
        <v/>
      </c>
    </row>
    <row r="23584" spans="1:19" x14ac:dyDescent="0.5">
      <c r="A23584" s="4">
        <v>44338</v>
      </c>
      <c r="B23584" s="14">
        <v>0.46130787037037035</v>
      </c>
      <c r="C23584">
        <v>3</v>
      </c>
      <c r="D23584" t="s">
        <v>641</v>
      </c>
      <c r="E23584">
        <v>43</v>
      </c>
      <c r="F23584" t="s">
        <v>641</v>
      </c>
      <c r="S23584" t="str">
        <f t="shared" si="192"/>
        <v/>
      </c>
    </row>
    <row r="23585" spans="1:19" x14ac:dyDescent="0.5">
      <c r="A23585" s="4">
        <v>44338</v>
      </c>
      <c r="B23585" s="14">
        <v>0.46131944444444445</v>
      </c>
      <c r="C23585">
        <v>3</v>
      </c>
      <c r="D23585" t="s">
        <v>641</v>
      </c>
      <c r="E23585">
        <v>50</v>
      </c>
      <c r="F23585" t="s">
        <v>641</v>
      </c>
      <c r="S23585" t="str">
        <f t="shared" si="192"/>
        <v/>
      </c>
    </row>
    <row r="23586" spans="1:19" x14ac:dyDescent="0.5">
      <c r="A23586" s="4">
        <v>44338</v>
      </c>
      <c r="B23586" s="14">
        <v>0.46135416666666668</v>
      </c>
      <c r="C23586">
        <v>3</v>
      </c>
      <c r="D23586" t="s">
        <v>641</v>
      </c>
      <c r="E23586">
        <v>40</v>
      </c>
      <c r="F23586" t="s">
        <v>641</v>
      </c>
      <c r="S23586" t="str">
        <f t="shared" si="192"/>
        <v/>
      </c>
    </row>
    <row r="23587" spans="1:19" x14ac:dyDescent="0.5">
      <c r="A23587" s="4">
        <v>44338</v>
      </c>
      <c r="B23587" s="14">
        <v>0.46136574074074077</v>
      </c>
      <c r="C23587">
        <v>3</v>
      </c>
      <c r="D23587" t="s">
        <v>641</v>
      </c>
      <c r="E23587">
        <v>46</v>
      </c>
      <c r="F23587" t="s">
        <v>641</v>
      </c>
      <c r="S23587" t="str">
        <f t="shared" si="192"/>
        <v/>
      </c>
    </row>
    <row r="23588" spans="1:19" x14ac:dyDescent="0.5">
      <c r="A23588" s="4">
        <v>44338</v>
      </c>
      <c r="B23588" s="14">
        <v>0.46137731481481481</v>
      </c>
      <c r="C23588">
        <v>3</v>
      </c>
      <c r="D23588" t="s">
        <v>641</v>
      </c>
      <c r="E23588">
        <v>41</v>
      </c>
      <c r="F23588" t="s">
        <v>641</v>
      </c>
      <c r="S23588" t="str">
        <f t="shared" si="192"/>
        <v/>
      </c>
    </row>
    <row r="23589" spans="1:19" x14ac:dyDescent="0.5">
      <c r="A23589" s="4">
        <v>44338</v>
      </c>
      <c r="B23589" s="14">
        <v>0.46140046296296294</v>
      </c>
      <c r="C23589">
        <v>3</v>
      </c>
      <c r="D23589" t="s">
        <v>641</v>
      </c>
      <c r="E23589">
        <v>43</v>
      </c>
      <c r="F23589" t="s">
        <v>641</v>
      </c>
      <c r="S23589" t="str">
        <f t="shared" si="192"/>
        <v/>
      </c>
    </row>
    <row r="23590" spans="1:19" x14ac:dyDescent="0.5">
      <c r="A23590" s="4">
        <v>44338</v>
      </c>
      <c r="B23590" s="14">
        <v>0.53918981481481476</v>
      </c>
      <c r="C23590">
        <v>4</v>
      </c>
      <c r="D23590" t="s">
        <v>641</v>
      </c>
      <c r="E23590">
        <v>44</v>
      </c>
      <c r="F23590" t="s">
        <v>641</v>
      </c>
      <c r="S23590" t="str">
        <f t="shared" si="192"/>
        <v/>
      </c>
    </row>
    <row r="23591" spans="1:19" x14ac:dyDescent="0.5">
      <c r="A23591" s="4">
        <v>44338</v>
      </c>
      <c r="B23591" s="14">
        <v>0.59805555555555556</v>
      </c>
      <c r="C23591">
        <v>1</v>
      </c>
      <c r="D23591" t="s">
        <v>641</v>
      </c>
      <c r="E23591">
        <v>42</v>
      </c>
      <c r="F23591" t="s">
        <v>641</v>
      </c>
      <c r="S23591" t="str">
        <f t="shared" si="192"/>
        <v/>
      </c>
    </row>
    <row r="23592" spans="1:19" x14ac:dyDescent="0.5">
      <c r="A23592" s="4">
        <v>44338</v>
      </c>
      <c r="B23592" s="14">
        <v>0.5980671296296296</v>
      </c>
      <c r="C23592">
        <v>1</v>
      </c>
      <c r="D23592" t="s">
        <v>641</v>
      </c>
      <c r="E23592">
        <v>45</v>
      </c>
      <c r="F23592" t="s">
        <v>641</v>
      </c>
      <c r="S23592" t="str">
        <f t="shared" si="192"/>
        <v/>
      </c>
    </row>
    <row r="23593" spans="1:19" x14ac:dyDescent="0.5">
      <c r="A23593" s="4">
        <v>44338</v>
      </c>
      <c r="B23593" s="14">
        <v>0.59807870370370375</v>
      </c>
      <c r="C23593">
        <v>1</v>
      </c>
      <c r="D23593" t="s">
        <v>641</v>
      </c>
      <c r="E23593">
        <v>38</v>
      </c>
      <c r="F23593" t="s">
        <v>641</v>
      </c>
      <c r="S23593" t="str">
        <f t="shared" si="192"/>
        <v/>
      </c>
    </row>
    <row r="23594" spans="1:19" x14ac:dyDescent="0.5">
      <c r="A23594" s="4">
        <v>44338</v>
      </c>
      <c r="B23594" s="14">
        <v>0.59812500000000002</v>
      </c>
      <c r="C23594">
        <v>1</v>
      </c>
      <c r="D23594" t="s">
        <v>641</v>
      </c>
      <c r="E23594">
        <v>38</v>
      </c>
      <c r="F23594" t="s">
        <v>641</v>
      </c>
      <c r="S23594" t="str">
        <f t="shared" si="192"/>
        <v/>
      </c>
    </row>
    <row r="23595" spans="1:19" x14ac:dyDescent="0.5">
      <c r="A23595" s="4">
        <v>44338</v>
      </c>
      <c r="B23595" s="14">
        <v>0.59818287037037032</v>
      </c>
      <c r="C23595">
        <v>1</v>
      </c>
      <c r="D23595" t="s">
        <v>641</v>
      </c>
      <c r="E23595">
        <v>42</v>
      </c>
      <c r="F23595" t="s">
        <v>641</v>
      </c>
      <c r="S23595" t="str">
        <f t="shared" si="192"/>
        <v/>
      </c>
    </row>
    <row r="23596" spans="1:19" x14ac:dyDescent="0.5">
      <c r="A23596" s="4">
        <v>44338</v>
      </c>
      <c r="B23596" s="14">
        <v>0.59819444444444447</v>
      </c>
      <c r="C23596">
        <v>1</v>
      </c>
      <c r="D23596" t="s">
        <v>641</v>
      </c>
      <c r="E23596">
        <v>41</v>
      </c>
      <c r="F23596" t="s">
        <v>641</v>
      </c>
      <c r="S23596" t="str">
        <f t="shared" si="192"/>
        <v/>
      </c>
    </row>
    <row r="23597" spans="1:19" x14ac:dyDescent="0.5">
      <c r="A23597" s="4">
        <v>44338</v>
      </c>
      <c r="B23597" s="14">
        <v>0.59820601851851851</v>
      </c>
      <c r="C23597">
        <v>1</v>
      </c>
      <c r="D23597" t="s">
        <v>641</v>
      </c>
      <c r="E23597">
        <v>41</v>
      </c>
      <c r="F23597" t="s">
        <v>641</v>
      </c>
      <c r="S23597" t="str">
        <f t="shared" si="192"/>
        <v/>
      </c>
    </row>
    <row r="23598" spans="1:19" x14ac:dyDescent="0.5">
      <c r="A23598" s="4">
        <v>44338</v>
      </c>
      <c r="B23598" s="14">
        <v>0.59825231481481478</v>
      </c>
      <c r="C23598">
        <v>1</v>
      </c>
      <c r="D23598" t="s">
        <v>641</v>
      </c>
      <c r="E23598">
        <v>38</v>
      </c>
      <c r="F23598" t="s">
        <v>641</v>
      </c>
      <c r="S23598" t="str">
        <f t="shared" si="192"/>
        <v/>
      </c>
    </row>
    <row r="23599" spans="1:19" x14ac:dyDescent="0.5">
      <c r="A23599" s="4">
        <v>44338</v>
      </c>
      <c r="B23599" s="14">
        <v>0.59826388888888882</v>
      </c>
      <c r="C23599">
        <v>1</v>
      </c>
      <c r="D23599" t="s">
        <v>641</v>
      </c>
      <c r="E23599">
        <v>40</v>
      </c>
      <c r="F23599" t="s">
        <v>641</v>
      </c>
      <c r="S23599" t="str">
        <f t="shared" si="192"/>
        <v/>
      </c>
    </row>
    <row r="23600" spans="1:19" x14ac:dyDescent="0.5">
      <c r="A23600" s="4">
        <v>44338</v>
      </c>
      <c r="B23600" s="14">
        <v>0.822199074074074</v>
      </c>
      <c r="C23600">
        <v>1</v>
      </c>
      <c r="D23600" t="s">
        <v>641</v>
      </c>
      <c r="E23600">
        <v>42</v>
      </c>
      <c r="F23600" t="s">
        <v>641</v>
      </c>
      <c r="S23600" t="str">
        <f t="shared" si="192"/>
        <v/>
      </c>
    </row>
    <row r="23601" spans="1:20" x14ac:dyDescent="0.5">
      <c r="A23601" s="4">
        <v>44338</v>
      </c>
      <c r="B23601" s="14">
        <v>0.8222222222222223</v>
      </c>
      <c r="C23601">
        <v>1</v>
      </c>
      <c r="D23601" t="s">
        <v>641</v>
      </c>
      <c r="E23601">
        <v>40</v>
      </c>
      <c r="F23601" t="s">
        <v>641</v>
      </c>
      <c r="S23601" t="str">
        <f t="shared" si="192"/>
        <v/>
      </c>
    </row>
    <row r="23602" spans="1:20" x14ac:dyDescent="0.5">
      <c r="A23602" s="4">
        <v>44338</v>
      </c>
      <c r="B23602" s="14">
        <v>0.95170138888888889</v>
      </c>
      <c r="C23602">
        <v>1</v>
      </c>
      <c r="D23602" t="s">
        <v>641</v>
      </c>
      <c r="E23602">
        <v>95</v>
      </c>
      <c r="F23602" t="s">
        <v>642</v>
      </c>
      <c r="G23602" s="14">
        <f>(B23602+"0:37:44")</f>
        <v>0.97790509259259262</v>
      </c>
      <c r="H23602" s="14"/>
      <c r="I23602" s="14"/>
      <c r="J23602">
        <v>2</v>
      </c>
      <c r="K23602" t="s">
        <v>642</v>
      </c>
      <c r="M23602" s="14">
        <v>0.97790509259259262</v>
      </c>
      <c r="N23602">
        <v>1</v>
      </c>
      <c r="O23602">
        <v>1</v>
      </c>
      <c r="P23602" t="s">
        <v>32</v>
      </c>
      <c r="Q23602">
        <v>45</v>
      </c>
      <c r="R23602">
        <v>35</v>
      </c>
      <c r="S23602">
        <f>IFERROR(IF(OR(C23602=3,C23602=4),(Q23602/R23602*35.5),(Q23602/R23602*35)),"")</f>
        <v>45</v>
      </c>
      <c r="T23602" t="s">
        <v>911</v>
      </c>
    </row>
    <row r="23603" spans="1:20" x14ac:dyDescent="0.5">
      <c r="A23603" s="4">
        <v>44339</v>
      </c>
      <c r="B23603" s="14">
        <v>7.7939814814814809E-2</v>
      </c>
      <c r="C23603">
        <v>4</v>
      </c>
      <c r="D23603" t="s">
        <v>646</v>
      </c>
      <c r="E23603">
        <v>69</v>
      </c>
      <c r="F23603" t="s">
        <v>646</v>
      </c>
      <c r="G23603" s="14">
        <f>(B23603+"0:37:44")</f>
        <v>0.10414351851851851</v>
      </c>
      <c r="H23603" s="14"/>
      <c r="I23603" s="14"/>
      <c r="J23603">
        <v>2</v>
      </c>
      <c r="S23603" t="str">
        <f t="shared" ref="S23603:S23634" si="193">IFERROR(IF(OR(C23603=3,C23603=4),(Q23603/R23603*35.5),(Q23603/R23603*30)),"")</f>
        <v/>
      </c>
      <c r="T23603" s="46" t="s">
        <v>912</v>
      </c>
    </row>
    <row r="23604" spans="1:20" x14ac:dyDescent="0.5">
      <c r="A23604" s="4">
        <v>44339</v>
      </c>
      <c r="B23604" s="14">
        <v>2.2789351851851852E-2</v>
      </c>
      <c r="C23604">
        <v>1</v>
      </c>
      <c r="D23604" t="s">
        <v>641</v>
      </c>
      <c r="E23604">
        <v>57</v>
      </c>
      <c r="F23604" t="s">
        <v>641</v>
      </c>
      <c r="S23604" t="str">
        <f t="shared" si="193"/>
        <v/>
      </c>
    </row>
    <row r="23605" spans="1:20" x14ac:dyDescent="0.5">
      <c r="A23605" s="4">
        <v>44339</v>
      </c>
      <c r="B23605" s="14">
        <v>2.2824074074074076E-2</v>
      </c>
      <c r="C23605">
        <v>1</v>
      </c>
      <c r="D23605" t="s">
        <v>641</v>
      </c>
      <c r="E23605">
        <v>101</v>
      </c>
      <c r="F23605" s="55" t="s">
        <v>641</v>
      </c>
      <c r="G23605" s="14">
        <f>(B23605+"0:37:44")</f>
        <v>4.9027777777777781E-2</v>
      </c>
      <c r="H23605" s="14"/>
      <c r="I23605" s="14"/>
      <c r="J23605">
        <v>1</v>
      </c>
      <c r="M23605" s="14">
        <v>4.9074074074074076E-2</v>
      </c>
      <c r="N23605">
        <v>1</v>
      </c>
      <c r="O23605">
        <v>1</v>
      </c>
      <c r="P23605" t="s">
        <v>853</v>
      </c>
      <c r="S23605" t="str">
        <f t="shared" si="193"/>
        <v/>
      </c>
      <c r="T23605" t="s">
        <v>911</v>
      </c>
    </row>
    <row r="23606" spans="1:20" x14ac:dyDescent="0.5">
      <c r="A23606" s="4">
        <v>44339</v>
      </c>
      <c r="B23606" s="14">
        <v>2.2847222222222224E-2</v>
      </c>
      <c r="C23606">
        <v>1</v>
      </c>
      <c r="D23606" t="s">
        <v>641</v>
      </c>
      <c r="E23606">
        <v>54</v>
      </c>
      <c r="F23606" t="s">
        <v>641</v>
      </c>
      <c r="S23606" t="str">
        <f t="shared" si="193"/>
        <v/>
      </c>
    </row>
    <row r="23607" spans="1:20" x14ac:dyDescent="0.5">
      <c r="A23607" s="4">
        <v>44339</v>
      </c>
      <c r="B23607" s="14">
        <v>2.2847222222222224E-2</v>
      </c>
      <c r="C23607">
        <v>1</v>
      </c>
      <c r="D23607" t="s">
        <v>641</v>
      </c>
      <c r="E23607">
        <v>62</v>
      </c>
      <c r="F23607" t="s">
        <v>641</v>
      </c>
      <c r="S23607" t="str">
        <f t="shared" si="193"/>
        <v/>
      </c>
    </row>
    <row r="23608" spans="1:20" x14ac:dyDescent="0.5">
      <c r="A23608" s="4">
        <v>44339</v>
      </c>
      <c r="B23608" s="14">
        <v>2.2916666666666669E-2</v>
      </c>
      <c r="C23608">
        <v>1</v>
      </c>
      <c r="D23608" t="s">
        <v>641</v>
      </c>
      <c r="E23608">
        <v>79</v>
      </c>
      <c r="F23608" t="s">
        <v>641</v>
      </c>
      <c r="G23608" s="14">
        <f>(B23608+"0:37:44")</f>
        <v>4.912037037037037E-2</v>
      </c>
      <c r="H23608" s="14"/>
      <c r="I23608" s="14"/>
      <c r="J23608">
        <v>3</v>
      </c>
      <c r="M23608" s="14">
        <v>4.9189814814814818E-2</v>
      </c>
      <c r="N23608">
        <v>1</v>
      </c>
      <c r="O23608">
        <v>1</v>
      </c>
      <c r="P23608" t="s">
        <v>853</v>
      </c>
      <c r="S23608" t="str">
        <f t="shared" si="193"/>
        <v/>
      </c>
      <c r="T23608" t="s">
        <v>851</v>
      </c>
    </row>
    <row r="23609" spans="1:20" x14ac:dyDescent="0.5">
      <c r="A23609" s="4">
        <v>44339</v>
      </c>
      <c r="B23609" s="14">
        <v>2.3009259259259257E-2</v>
      </c>
      <c r="C23609">
        <v>1</v>
      </c>
      <c r="D23609" t="s">
        <v>641</v>
      </c>
      <c r="E23609">
        <v>127</v>
      </c>
      <c r="F23609" t="s">
        <v>641</v>
      </c>
      <c r="G23609" s="14">
        <f>(B23609+"0:37:44")</f>
        <v>4.9212962962962958E-2</v>
      </c>
      <c r="H23609" s="14"/>
      <c r="I23609" s="14"/>
      <c r="N23609">
        <v>1</v>
      </c>
      <c r="O23609">
        <v>1</v>
      </c>
      <c r="P23609" t="s">
        <v>853</v>
      </c>
      <c r="S23609" t="str">
        <f t="shared" si="193"/>
        <v/>
      </c>
      <c r="T23609" t="s">
        <v>851</v>
      </c>
    </row>
    <row r="23610" spans="1:20" x14ac:dyDescent="0.5">
      <c r="A23610" s="4">
        <v>44339</v>
      </c>
      <c r="B23610" s="14">
        <v>2.372685185185185E-2</v>
      </c>
      <c r="C23610">
        <v>1</v>
      </c>
      <c r="D23610" t="s">
        <v>641</v>
      </c>
      <c r="E23610">
        <v>64</v>
      </c>
      <c r="F23610" t="s">
        <v>641</v>
      </c>
      <c r="S23610" t="str">
        <f t="shared" si="193"/>
        <v/>
      </c>
    </row>
    <row r="23611" spans="1:20" x14ac:dyDescent="0.5">
      <c r="A23611" s="4">
        <v>44339</v>
      </c>
      <c r="B23611" s="14">
        <v>2.3784722222222221E-2</v>
      </c>
      <c r="C23611">
        <v>1</v>
      </c>
      <c r="D23611" t="s">
        <v>641</v>
      </c>
      <c r="E23611">
        <v>39</v>
      </c>
      <c r="F23611" t="s">
        <v>641</v>
      </c>
      <c r="S23611" t="str">
        <f t="shared" si="193"/>
        <v/>
      </c>
    </row>
    <row r="23612" spans="1:20" x14ac:dyDescent="0.5">
      <c r="A23612" s="4">
        <v>44339</v>
      </c>
      <c r="B23612" s="14">
        <v>2.4282407407407409E-2</v>
      </c>
      <c r="C23612">
        <v>1</v>
      </c>
      <c r="D23612" t="s">
        <v>641</v>
      </c>
      <c r="E23612">
        <v>104</v>
      </c>
      <c r="F23612" t="s">
        <v>641</v>
      </c>
      <c r="G23612" s="14">
        <f>(B23612+"0:37:44")</f>
        <v>5.0486111111111114E-2</v>
      </c>
      <c r="H23612" s="14"/>
      <c r="I23612" s="14"/>
      <c r="N23612">
        <v>1</v>
      </c>
      <c r="O23612">
        <v>1</v>
      </c>
      <c r="P23612" t="s">
        <v>853</v>
      </c>
      <c r="S23612" t="str">
        <f t="shared" si="193"/>
        <v/>
      </c>
      <c r="T23612" t="s">
        <v>851</v>
      </c>
    </row>
    <row r="23613" spans="1:20" x14ac:dyDescent="0.5">
      <c r="A23613" s="4">
        <v>44339</v>
      </c>
      <c r="B23613" s="14">
        <v>2.449074074074074E-2</v>
      </c>
      <c r="C23613">
        <v>1</v>
      </c>
      <c r="D23613" t="s">
        <v>641</v>
      </c>
      <c r="E23613">
        <v>40</v>
      </c>
      <c r="F23613" t="s">
        <v>641</v>
      </c>
      <c r="S23613" t="str">
        <f t="shared" si="193"/>
        <v/>
      </c>
    </row>
    <row r="23614" spans="1:20" x14ac:dyDescent="0.5">
      <c r="A23614" s="4">
        <v>44339</v>
      </c>
      <c r="B23614" s="14">
        <v>2.4687499999999998E-2</v>
      </c>
      <c r="C23614">
        <v>1</v>
      </c>
      <c r="D23614" t="s">
        <v>641</v>
      </c>
      <c r="E23614">
        <v>74</v>
      </c>
      <c r="F23614" t="s">
        <v>641</v>
      </c>
      <c r="G23614" s="14">
        <f>(B23614+"0:37:44")</f>
        <v>5.0891203703703702E-2</v>
      </c>
      <c r="H23614" s="14"/>
      <c r="I23614" s="14"/>
      <c r="N23614">
        <v>1</v>
      </c>
      <c r="O23614">
        <v>1</v>
      </c>
      <c r="P23614" t="s">
        <v>853</v>
      </c>
      <c r="S23614" t="str">
        <f t="shared" si="193"/>
        <v/>
      </c>
      <c r="T23614" t="s">
        <v>851</v>
      </c>
    </row>
    <row r="23615" spans="1:20" x14ac:dyDescent="0.5">
      <c r="A23615" s="4">
        <v>44339</v>
      </c>
      <c r="B23615" s="14">
        <v>0.11284722222222222</v>
      </c>
      <c r="C23615">
        <v>3</v>
      </c>
      <c r="D23615" t="s">
        <v>641</v>
      </c>
      <c r="E23615">
        <v>47</v>
      </c>
      <c r="F23615" t="s">
        <v>641</v>
      </c>
      <c r="S23615" t="str">
        <f t="shared" si="193"/>
        <v/>
      </c>
    </row>
    <row r="23616" spans="1:20" x14ac:dyDescent="0.5">
      <c r="A23616" s="4">
        <v>44339</v>
      </c>
      <c r="B23616" s="14">
        <v>0.11285879629629629</v>
      </c>
      <c r="C23616">
        <v>3</v>
      </c>
      <c r="D23616" t="s">
        <v>641</v>
      </c>
      <c r="E23616">
        <v>41</v>
      </c>
      <c r="F23616" t="s">
        <v>641</v>
      </c>
      <c r="S23616" t="str">
        <f t="shared" si="193"/>
        <v/>
      </c>
    </row>
    <row r="23617" spans="1:19" x14ac:dyDescent="0.5">
      <c r="A23617" s="4">
        <v>44339</v>
      </c>
      <c r="B23617" s="14">
        <v>0.11289351851851852</v>
      </c>
      <c r="C23617">
        <v>3</v>
      </c>
      <c r="D23617" t="s">
        <v>641</v>
      </c>
      <c r="E23617">
        <v>43</v>
      </c>
      <c r="F23617" t="s">
        <v>641</v>
      </c>
      <c r="S23617" t="str">
        <f t="shared" si="193"/>
        <v/>
      </c>
    </row>
    <row r="23618" spans="1:19" x14ac:dyDescent="0.5">
      <c r="A23618" s="4">
        <v>44339</v>
      </c>
      <c r="B23618" s="14">
        <v>0.11292824074074075</v>
      </c>
      <c r="C23618">
        <v>3</v>
      </c>
      <c r="D23618" t="s">
        <v>641</v>
      </c>
      <c r="E23618">
        <v>50</v>
      </c>
      <c r="F23618" t="s">
        <v>641</v>
      </c>
      <c r="S23618" t="str">
        <f t="shared" si="193"/>
        <v/>
      </c>
    </row>
    <row r="23619" spans="1:19" x14ac:dyDescent="0.5">
      <c r="A23619" s="4">
        <v>44339</v>
      </c>
      <c r="B23619" s="14">
        <v>0.11293981481481481</v>
      </c>
      <c r="C23619">
        <v>3</v>
      </c>
      <c r="D23619" t="s">
        <v>641</v>
      </c>
      <c r="E23619">
        <v>50</v>
      </c>
      <c r="F23619" t="s">
        <v>641</v>
      </c>
      <c r="S23619" t="str">
        <f t="shared" si="193"/>
        <v/>
      </c>
    </row>
    <row r="23620" spans="1:19" x14ac:dyDescent="0.5">
      <c r="A23620" s="4">
        <v>44339</v>
      </c>
      <c r="B23620" s="14">
        <v>0.11295138888888889</v>
      </c>
      <c r="C23620">
        <v>3</v>
      </c>
      <c r="D23620" t="s">
        <v>641</v>
      </c>
      <c r="E23620">
        <v>48</v>
      </c>
      <c r="F23620" t="s">
        <v>641</v>
      </c>
      <c r="S23620" t="str">
        <f t="shared" si="193"/>
        <v/>
      </c>
    </row>
    <row r="23621" spans="1:19" x14ac:dyDescent="0.5">
      <c r="A23621" s="4">
        <v>44339</v>
      </c>
      <c r="B23621" s="14">
        <v>0.11297453703703704</v>
      </c>
      <c r="C23621">
        <v>3</v>
      </c>
      <c r="D23621" t="s">
        <v>641</v>
      </c>
      <c r="E23621">
        <v>45</v>
      </c>
      <c r="F23621" t="s">
        <v>641</v>
      </c>
      <c r="S23621" t="str">
        <f t="shared" si="193"/>
        <v/>
      </c>
    </row>
    <row r="23622" spans="1:19" x14ac:dyDescent="0.5">
      <c r="A23622" s="4">
        <v>44339</v>
      </c>
      <c r="B23622" s="14">
        <v>0.11298611111111112</v>
      </c>
      <c r="C23622">
        <v>3</v>
      </c>
      <c r="D23622" t="s">
        <v>641</v>
      </c>
      <c r="E23622">
        <v>49</v>
      </c>
      <c r="F23622" t="s">
        <v>641</v>
      </c>
      <c r="S23622" t="str">
        <f t="shared" si="193"/>
        <v/>
      </c>
    </row>
    <row r="23623" spans="1:19" x14ac:dyDescent="0.5">
      <c r="A23623" s="4">
        <v>44339</v>
      </c>
      <c r="B23623" s="14">
        <v>0.1129976851851852</v>
      </c>
      <c r="C23623">
        <v>3</v>
      </c>
      <c r="D23623" t="s">
        <v>641</v>
      </c>
      <c r="E23623">
        <v>46</v>
      </c>
      <c r="F23623" t="s">
        <v>641</v>
      </c>
      <c r="S23623" t="str">
        <f t="shared" si="193"/>
        <v/>
      </c>
    </row>
    <row r="23624" spans="1:19" x14ac:dyDescent="0.5">
      <c r="A23624" s="4">
        <v>44339</v>
      </c>
      <c r="B23624" s="14">
        <v>0.1129976851851852</v>
      </c>
      <c r="C23624">
        <v>3</v>
      </c>
      <c r="D23624" t="s">
        <v>641</v>
      </c>
      <c r="E23624">
        <v>46</v>
      </c>
      <c r="F23624" t="s">
        <v>641</v>
      </c>
      <c r="S23624" t="str">
        <f t="shared" si="193"/>
        <v/>
      </c>
    </row>
    <row r="23625" spans="1:19" x14ac:dyDescent="0.5">
      <c r="A23625" s="4">
        <v>44339</v>
      </c>
      <c r="B23625" s="14">
        <v>0.11300925925925925</v>
      </c>
      <c r="C23625">
        <v>3</v>
      </c>
      <c r="D23625" t="s">
        <v>641</v>
      </c>
      <c r="E23625">
        <v>40</v>
      </c>
      <c r="F23625" t="s">
        <v>641</v>
      </c>
      <c r="S23625" t="str">
        <f t="shared" si="193"/>
        <v/>
      </c>
    </row>
    <row r="23626" spans="1:19" x14ac:dyDescent="0.5">
      <c r="A23626" s="4">
        <v>44339</v>
      </c>
      <c r="B23626" s="14">
        <v>0.1130324074074074</v>
      </c>
      <c r="C23626">
        <v>3</v>
      </c>
      <c r="D23626" t="s">
        <v>641</v>
      </c>
      <c r="E23626">
        <v>51</v>
      </c>
      <c r="F23626" t="s">
        <v>641</v>
      </c>
      <c r="S23626" t="str">
        <f t="shared" si="193"/>
        <v/>
      </c>
    </row>
    <row r="23627" spans="1:19" x14ac:dyDescent="0.5">
      <c r="A23627" s="4">
        <v>44339</v>
      </c>
      <c r="B23627" s="14">
        <v>0.11304398148148148</v>
      </c>
      <c r="C23627">
        <v>3</v>
      </c>
      <c r="D23627" t="s">
        <v>641</v>
      </c>
      <c r="E23627">
        <v>44</v>
      </c>
      <c r="F23627" t="s">
        <v>641</v>
      </c>
      <c r="S23627" t="str">
        <f t="shared" si="193"/>
        <v/>
      </c>
    </row>
    <row r="23628" spans="1:19" x14ac:dyDescent="0.5">
      <c r="A23628" s="4">
        <v>44339</v>
      </c>
      <c r="B23628" s="14">
        <v>0.11305555555555556</v>
      </c>
      <c r="C23628">
        <v>3</v>
      </c>
      <c r="D23628" t="s">
        <v>641</v>
      </c>
      <c r="E23628">
        <v>45</v>
      </c>
      <c r="F23628" t="s">
        <v>641</v>
      </c>
      <c r="S23628" t="str">
        <f t="shared" si="193"/>
        <v/>
      </c>
    </row>
    <row r="23629" spans="1:19" x14ac:dyDescent="0.5">
      <c r="A23629" s="4">
        <v>44339</v>
      </c>
      <c r="B23629" s="14">
        <v>0.11306712962962963</v>
      </c>
      <c r="C23629">
        <v>3</v>
      </c>
      <c r="D23629" t="s">
        <v>641</v>
      </c>
      <c r="E23629">
        <v>45</v>
      </c>
      <c r="F23629" t="s">
        <v>641</v>
      </c>
      <c r="S23629" t="str">
        <f t="shared" si="193"/>
        <v/>
      </c>
    </row>
    <row r="23630" spans="1:19" x14ac:dyDescent="0.5">
      <c r="A23630" s="4">
        <v>44339</v>
      </c>
      <c r="B23630" s="14">
        <v>0.11307870370370371</v>
      </c>
      <c r="C23630">
        <v>3</v>
      </c>
      <c r="D23630" t="s">
        <v>641</v>
      </c>
      <c r="E23630">
        <v>52</v>
      </c>
      <c r="F23630" t="s">
        <v>641</v>
      </c>
      <c r="S23630" t="str">
        <f t="shared" si="193"/>
        <v/>
      </c>
    </row>
    <row r="23631" spans="1:19" x14ac:dyDescent="0.5">
      <c r="A23631" s="4">
        <v>44339</v>
      </c>
      <c r="B23631" s="14">
        <v>0.11309027777777779</v>
      </c>
      <c r="C23631">
        <v>3</v>
      </c>
      <c r="D23631" t="s">
        <v>641</v>
      </c>
      <c r="E23631">
        <v>52</v>
      </c>
      <c r="F23631" t="s">
        <v>641</v>
      </c>
      <c r="S23631" t="str">
        <f t="shared" si="193"/>
        <v/>
      </c>
    </row>
    <row r="23632" spans="1:19" x14ac:dyDescent="0.5">
      <c r="A23632" s="4">
        <v>44339</v>
      </c>
      <c r="B23632" s="14">
        <v>0.11310185185185184</v>
      </c>
      <c r="C23632">
        <v>3</v>
      </c>
      <c r="D23632" t="s">
        <v>641</v>
      </c>
      <c r="E23632">
        <v>48</v>
      </c>
      <c r="F23632" t="s">
        <v>641</v>
      </c>
      <c r="S23632" t="str">
        <f t="shared" si="193"/>
        <v/>
      </c>
    </row>
    <row r="23633" spans="1:19" x14ac:dyDescent="0.5">
      <c r="A23633" s="4">
        <v>44339</v>
      </c>
      <c r="B23633" s="14">
        <v>0.11311342592592592</v>
      </c>
      <c r="C23633">
        <v>3</v>
      </c>
      <c r="D23633" t="s">
        <v>641</v>
      </c>
      <c r="E23633">
        <v>48</v>
      </c>
      <c r="F23633" t="s">
        <v>641</v>
      </c>
      <c r="S23633" t="str">
        <f t="shared" si="193"/>
        <v/>
      </c>
    </row>
    <row r="23634" spans="1:19" x14ac:dyDescent="0.5">
      <c r="A23634" s="4">
        <v>44339</v>
      </c>
      <c r="B23634" s="14">
        <v>0.11312499999999999</v>
      </c>
      <c r="C23634">
        <v>3</v>
      </c>
      <c r="D23634" t="s">
        <v>641</v>
      </c>
      <c r="E23634">
        <v>49</v>
      </c>
      <c r="F23634" t="s">
        <v>641</v>
      </c>
      <c r="S23634" t="str">
        <f t="shared" si="193"/>
        <v/>
      </c>
    </row>
    <row r="23635" spans="1:19" x14ac:dyDescent="0.5">
      <c r="A23635" s="4">
        <v>44339</v>
      </c>
      <c r="B23635" s="14">
        <v>0.11313657407407407</v>
      </c>
      <c r="C23635">
        <v>3</v>
      </c>
      <c r="D23635" t="s">
        <v>641</v>
      </c>
      <c r="E23635">
        <v>46</v>
      </c>
      <c r="F23635" t="s">
        <v>641</v>
      </c>
      <c r="S23635" t="str">
        <f t="shared" ref="S23635:S23666" si="194">IFERROR(IF(OR(C23635=3,C23635=4),(Q23635/R23635*35.5),(Q23635/R23635*30)),"")</f>
        <v/>
      </c>
    </row>
    <row r="23636" spans="1:19" x14ac:dyDescent="0.5">
      <c r="A23636" s="4">
        <v>44339</v>
      </c>
      <c r="B23636" s="14">
        <v>0.11325231481481481</v>
      </c>
      <c r="C23636">
        <v>3</v>
      </c>
      <c r="D23636" t="s">
        <v>641</v>
      </c>
      <c r="E23636">
        <v>42</v>
      </c>
      <c r="F23636" t="s">
        <v>641</v>
      </c>
      <c r="S23636" t="str">
        <f t="shared" si="194"/>
        <v/>
      </c>
    </row>
    <row r="23637" spans="1:19" x14ac:dyDescent="0.5">
      <c r="A23637" s="4">
        <v>44339</v>
      </c>
      <c r="B23637" s="14">
        <v>0.21359953703703705</v>
      </c>
      <c r="C23637">
        <v>3</v>
      </c>
      <c r="D23637" t="s">
        <v>641</v>
      </c>
      <c r="E23637">
        <v>38</v>
      </c>
      <c r="F23637" t="s">
        <v>641</v>
      </c>
      <c r="S23637" t="str">
        <f t="shared" si="194"/>
        <v/>
      </c>
    </row>
    <row r="23638" spans="1:19" x14ac:dyDescent="0.5">
      <c r="A23638" s="4">
        <v>44339</v>
      </c>
      <c r="B23638" s="14">
        <v>0.21385416666666668</v>
      </c>
      <c r="C23638">
        <v>3</v>
      </c>
      <c r="D23638" t="s">
        <v>641</v>
      </c>
      <c r="E23638">
        <v>40</v>
      </c>
      <c r="F23638" t="s">
        <v>641</v>
      </c>
      <c r="S23638" t="str">
        <f t="shared" si="194"/>
        <v/>
      </c>
    </row>
    <row r="23639" spans="1:19" x14ac:dyDescent="0.5">
      <c r="A23639" s="4">
        <v>44339</v>
      </c>
      <c r="B23639" s="14">
        <v>0.21386574074074075</v>
      </c>
      <c r="C23639">
        <v>3</v>
      </c>
      <c r="D23639" t="s">
        <v>641</v>
      </c>
      <c r="E23639">
        <v>45</v>
      </c>
      <c r="F23639" t="s">
        <v>641</v>
      </c>
      <c r="S23639" t="str">
        <f t="shared" si="194"/>
        <v/>
      </c>
    </row>
    <row r="23640" spans="1:19" x14ac:dyDescent="0.5">
      <c r="A23640" s="4">
        <v>44339</v>
      </c>
      <c r="B23640" s="14">
        <v>0.21387731481481484</v>
      </c>
      <c r="C23640">
        <v>3</v>
      </c>
      <c r="D23640" t="s">
        <v>641</v>
      </c>
      <c r="E23640">
        <v>38</v>
      </c>
      <c r="F23640" t="s">
        <v>641</v>
      </c>
      <c r="S23640" t="str">
        <f t="shared" si="194"/>
        <v/>
      </c>
    </row>
    <row r="23641" spans="1:19" x14ac:dyDescent="0.5">
      <c r="A23641" s="4">
        <v>44339</v>
      </c>
      <c r="B23641" s="14">
        <v>0.21388888888888891</v>
      </c>
      <c r="C23641">
        <v>3</v>
      </c>
      <c r="D23641" t="s">
        <v>641</v>
      </c>
      <c r="E23641">
        <v>41</v>
      </c>
      <c r="F23641" t="s">
        <v>641</v>
      </c>
      <c r="S23641" t="str">
        <f t="shared" si="194"/>
        <v/>
      </c>
    </row>
    <row r="23642" spans="1:19" x14ac:dyDescent="0.5">
      <c r="A23642" s="4">
        <v>44339</v>
      </c>
      <c r="B23642" s="14">
        <v>0.21390046296296297</v>
      </c>
      <c r="C23642">
        <v>3</v>
      </c>
      <c r="D23642" t="s">
        <v>641</v>
      </c>
      <c r="E23642">
        <v>42</v>
      </c>
      <c r="F23642" t="s">
        <v>641</v>
      </c>
      <c r="S23642" t="str">
        <f t="shared" si="194"/>
        <v/>
      </c>
    </row>
    <row r="23643" spans="1:19" x14ac:dyDescent="0.5">
      <c r="A23643" s="4">
        <v>44339</v>
      </c>
      <c r="B23643" s="14">
        <v>0.21392361111111111</v>
      </c>
      <c r="C23643">
        <v>3</v>
      </c>
      <c r="D23643" t="s">
        <v>641</v>
      </c>
      <c r="E23643">
        <v>41</v>
      </c>
      <c r="F23643" t="s">
        <v>641</v>
      </c>
      <c r="S23643" t="str">
        <f t="shared" si="194"/>
        <v/>
      </c>
    </row>
    <row r="23644" spans="1:19" x14ac:dyDescent="0.5">
      <c r="A23644" s="4">
        <v>44339</v>
      </c>
      <c r="B23644" s="14">
        <v>0.21393518518518517</v>
      </c>
      <c r="C23644">
        <v>3</v>
      </c>
      <c r="D23644" t="s">
        <v>641</v>
      </c>
      <c r="E23644">
        <v>41</v>
      </c>
      <c r="F23644" t="s">
        <v>641</v>
      </c>
      <c r="S23644" t="str">
        <f t="shared" si="194"/>
        <v/>
      </c>
    </row>
    <row r="23645" spans="1:19" x14ac:dyDescent="0.5">
      <c r="A23645" s="4">
        <v>44339</v>
      </c>
      <c r="B23645" s="14">
        <v>0.21395833333333333</v>
      </c>
      <c r="C23645">
        <v>3</v>
      </c>
      <c r="D23645" t="s">
        <v>641</v>
      </c>
      <c r="E23645">
        <v>44</v>
      </c>
      <c r="F23645" t="s">
        <v>641</v>
      </c>
      <c r="S23645" t="str">
        <f t="shared" si="194"/>
        <v/>
      </c>
    </row>
    <row r="23646" spans="1:19" x14ac:dyDescent="0.5">
      <c r="A23646" s="4">
        <v>44339</v>
      </c>
      <c r="B23646" s="14">
        <v>0.2139699074074074</v>
      </c>
      <c r="C23646">
        <v>3</v>
      </c>
      <c r="D23646" t="s">
        <v>641</v>
      </c>
      <c r="E23646">
        <v>42</v>
      </c>
      <c r="F23646" t="s">
        <v>641</v>
      </c>
      <c r="S23646" t="str">
        <f t="shared" si="194"/>
        <v/>
      </c>
    </row>
    <row r="23647" spans="1:19" x14ac:dyDescent="0.5">
      <c r="A23647" s="4">
        <v>44339</v>
      </c>
      <c r="B23647" s="14">
        <v>0.21399305555555556</v>
      </c>
      <c r="C23647">
        <v>3</v>
      </c>
      <c r="D23647" t="s">
        <v>641</v>
      </c>
      <c r="E23647">
        <v>42</v>
      </c>
      <c r="F23647" t="s">
        <v>641</v>
      </c>
      <c r="S23647" t="str">
        <f t="shared" si="194"/>
        <v/>
      </c>
    </row>
    <row r="23648" spans="1:19" x14ac:dyDescent="0.5">
      <c r="A23648" s="4">
        <v>44339</v>
      </c>
      <c r="B23648" s="14">
        <v>0.21401620370370369</v>
      </c>
      <c r="C23648">
        <v>3</v>
      </c>
      <c r="D23648" t="s">
        <v>641</v>
      </c>
      <c r="E23648">
        <v>39</v>
      </c>
      <c r="F23648" t="s">
        <v>641</v>
      </c>
      <c r="S23648" t="str">
        <f t="shared" si="194"/>
        <v/>
      </c>
    </row>
    <row r="23649" spans="1:19" x14ac:dyDescent="0.5">
      <c r="A23649" s="4">
        <v>44339</v>
      </c>
      <c r="B23649" s="14">
        <v>0.21403935185185186</v>
      </c>
      <c r="C23649">
        <v>3</v>
      </c>
      <c r="D23649" t="s">
        <v>641</v>
      </c>
      <c r="E23649">
        <v>41</v>
      </c>
      <c r="F23649" t="s">
        <v>641</v>
      </c>
      <c r="S23649" t="str">
        <f t="shared" si="194"/>
        <v/>
      </c>
    </row>
    <row r="23650" spans="1:19" x14ac:dyDescent="0.5">
      <c r="A23650" s="4">
        <v>44339</v>
      </c>
      <c r="B23650" s="14">
        <v>0.21405092592592592</v>
      </c>
      <c r="C23650">
        <v>3</v>
      </c>
      <c r="D23650" t="s">
        <v>641</v>
      </c>
      <c r="E23650">
        <v>43</v>
      </c>
      <c r="F23650" t="s">
        <v>641</v>
      </c>
      <c r="S23650" t="str">
        <f t="shared" si="194"/>
        <v/>
      </c>
    </row>
    <row r="23651" spans="1:19" x14ac:dyDescent="0.5">
      <c r="A23651" s="4">
        <v>44339</v>
      </c>
      <c r="B23651" s="14">
        <v>0.21406250000000002</v>
      </c>
      <c r="C23651">
        <v>3</v>
      </c>
      <c r="D23651" t="s">
        <v>641</v>
      </c>
      <c r="E23651">
        <v>41</v>
      </c>
      <c r="F23651" t="s">
        <v>641</v>
      </c>
      <c r="S23651" t="str">
        <f t="shared" si="194"/>
        <v/>
      </c>
    </row>
    <row r="23652" spans="1:19" x14ac:dyDescent="0.5">
      <c r="A23652" s="4">
        <v>44339</v>
      </c>
      <c r="B23652" s="14">
        <v>0.21407407407407408</v>
      </c>
      <c r="C23652">
        <v>3</v>
      </c>
      <c r="D23652" t="s">
        <v>641</v>
      </c>
      <c r="E23652">
        <v>39</v>
      </c>
      <c r="F23652" t="s">
        <v>641</v>
      </c>
      <c r="S23652" t="str">
        <f t="shared" si="194"/>
        <v/>
      </c>
    </row>
    <row r="23653" spans="1:19" x14ac:dyDescent="0.5">
      <c r="A23653" s="4">
        <v>44339</v>
      </c>
      <c r="B23653" s="14">
        <v>0.21409722222222224</v>
      </c>
      <c r="C23653">
        <v>3</v>
      </c>
      <c r="D23653" t="s">
        <v>641</v>
      </c>
      <c r="E23653">
        <v>40</v>
      </c>
      <c r="F23653" t="s">
        <v>641</v>
      </c>
      <c r="S23653" t="str">
        <f t="shared" si="194"/>
        <v/>
      </c>
    </row>
    <row r="23654" spans="1:19" x14ac:dyDescent="0.5">
      <c r="A23654" s="4">
        <v>44339</v>
      </c>
      <c r="B23654" s="14">
        <v>0.35913194444444446</v>
      </c>
      <c r="C23654">
        <v>3</v>
      </c>
      <c r="D23654" t="s">
        <v>641</v>
      </c>
      <c r="E23654">
        <v>39</v>
      </c>
      <c r="F23654" t="s">
        <v>641</v>
      </c>
      <c r="S23654" t="str">
        <f t="shared" si="194"/>
        <v/>
      </c>
    </row>
    <row r="23655" spans="1:19" x14ac:dyDescent="0.5">
      <c r="A23655" s="4">
        <v>44339</v>
      </c>
      <c r="B23655" s="14">
        <v>0.3591435185185185</v>
      </c>
      <c r="C23655">
        <v>3</v>
      </c>
      <c r="D23655" t="s">
        <v>641</v>
      </c>
      <c r="E23655">
        <v>44</v>
      </c>
      <c r="F23655" t="s">
        <v>641</v>
      </c>
      <c r="S23655" t="str">
        <f t="shared" si="194"/>
        <v/>
      </c>
    </row>
    <row r="23656" spans="1:19" x14ac:dyDescent="0.5">
      <c r="A23656" s="4">
        <v>44339</v>
      </c>
      <c r="B23656" s="14">
        <v>0.3591550925925926</v>
      </c>
      <c r="C23656">
        <v>3</v>
      </c>
      <c r="D23656" t="s">
        <v>641</v>
      </c>
      <c r="E23656">
        <v>46</v>
      </c>
      <c r="F23656" t="s">
        <v>641</v>
      </c>
      <c r="S23656" t="str">
        <f t="shared" si="194"/>
        <v/>
      </c>
    </row>
    <row r="23657" spans="1:19" x14ac:dyDescent="0.5">
      <c r="A23657" s="4">
        <v>44339</v>
      </c>
      <c r="B23657" s="14">
        <v>0.35916666666666663</v>
      </c>
      <c r="C23657">
        <v>3</v>
      </c>
      <c r="D23657" t="s">
        <v>641</v>
      </c>
      <c r="E23657">
        <v>41</v>
      </c>
      <c r="F23657" t="s">
        <v>641</v>
      </c>
      <c r="S23657" t="str">
        <f t="shared" si="194"/>
        <v/>
      </c>
    </row>
    <row r="23658" spans="1:19" x14ac:dyDescent="0.5">
      <c r="A23658" s="4">
        <v>44339</v>
      </c>
      <c r="B23658" s="14">
        <v>0.35918981481481477</v>
      </c>
      <c r="C23658">
        <v>3</v>
      </c>
      <c r="D23658" t="s">
        <v>641</v>
      </c>
      <c r="E23658">
        <v>41</v>
      </c>
      <c r="F23658" t="s">
        <v>641</v>
      </c>
      <c r="S23658" t="str">
        <f t="shared" si="194"/>
        <v/>
      </c>
    </row>
    <row r="23659" spans="1:19" x14ac:dyDescent="0.5">
      <c r="A23659" s="4">
        <v>44339</v>
      </c>
      <c r="B23659" s="14">
        <v>0.35921296296296296</v>
      </c>
      <c r="C23659">
        <v>3</v>
      </c>
      <c r="D23659" t="s">
        <v>641</v>
      </c>
      <c r="E23659">
        <v>42</v>
      </c>
      <c r="F23659" t="s">
        <v>641</v>
      </c>
      <c r="S23659" t="str">
        <f t="shared" si="194"/>
        <v/>
      </c>
    </row>
    <row r="23660" spans="1:19" x14ac:dyDescent="0.5">
      <c r="A23660" s="4">
        <v>44339</v>
      </c>
      <c r="B23660" s="14">
        <v>0.35923611111111109</v>
      </c>
      <c r="C23660">
        <v>3</v>
      </c>
      <c r="D23660" t="s">
        <v>641</v>
      </c>
      <c r="E23660">
        <v>40</v>
      </c>
      <c r="F23660" t="s">
        <v>641</v>
      </c>
      <c r="S23660" t="str">
        <f t="shared" si="194"/>
        <v/>
      </c>
    </row>
    <row r="23661" spans="1:19" x14ac:dyDescent="0.5">
      <c r="A23661" s="4">
        <v>44339</v>
      </c>
      <c r="B23661" s="14">
        <v>0.39884259259259264</v>
      </c>
      <c r="C23661">
        <v>3</v>
      </c>
      <c r="D23661" t="s">
        <v>641</v>
      </c>
      <c r="E23661">
        <v>41</v>
      </c>
      <c r="F23661" t="s">
        <v>641</v>
      </c>
      <c r="S23661" t="str">
        <f t="shared" si="194"/>
        <v/>
      </c>
    </row>
    <row r="23662" spans="1:19" x14ac:dyDescent="0.5">
      <c r="A23662" s="4">
        <v>44339</v>
      </c>
      <c r="B23662" s="14">
        <v>0.39893518518518517</v>
      </c>
      <c r="C23662">
        <v>3</v>
      </c>
      <c r="D23662" t="s">
        <v>641</v>
      </c>
      <c r="E23662">
        <v>40</v>
      </c>
      <c r="F23662" t="s">
        <v>641</v>
      </c>
      <c r="S23662" t="str">
        <f t="shared" si="194"/>
        <v/>
      </c>
    </row>
    <row r="23663" spans="1:19" x14ac:dyDescent="0.5">
      <c r="A23663" s="4">
        <v>44339</v>
      </c>
      <c r="B23663" s="14">
        <v>0.3989699074074074</v>
      </c>
      <c r="C23663">
        <v>3</v>
      </c>
      <c r="D23663" t="s">
        <v>641</v>
      </c>
      <c r="E23663">
        <v>46</v>
      </c>
      <c r="F23663" t="s">
        <v>641</v>
      </c>
      <c r="S23663" t="str">
        <f t="shared" si="194"/>
        <v/>
      </c>
    </row>
    <row r="23664" spans="1:19" x14ac:dyDescent="0.5">
      <c r="A23664" s="4">
        <v>44339</v>
      </c>
      <c r="B23664" s="14">
        <v>0.39898148148148144</v>
      </c>
      <c r="C23664">
        <v>3</v>
      </c>
      <c r="D23664" t="s">
        <v>641</v>
      </c>
      <c r="E23664">
        <v>42</v>
      </c>
      <c r="F23664" t="s">
        <v>641</v>
      </c>
      <c r="S23664" t="str">
        <f t="shared" si="194"/>
        <v/>
      </c>
    </row>
    <row r="23665" spans="1:19" x14ac:dyDescent="0.5">
      <c r="A23665" s="4">
        <v>44339</v>
      </c>
      <c r="B23665" s="14">
        <v>0.39908564814814818</v>
      </c>
      <c r="C23665">
        <v>3</v>
      </c>
      <c r="D23665" t="s">
        <v>641</v>
      </c>
      <c r="E23665">
        <v>38</v>
      </c>
      <c r="F23665" t="s">
        <v>641</v>
      </c>
      <c r="S23665" t="str">
        <f t="shared" si="194"/>
        <v/>
      </c>
    </row>
    <row r="23666" spans="1:19" x14ac:dyDescent="0.5">
      <c r="A23666" s="4">
        <v>44339</v>
      </c>
      <c r="B23666" s="14">
        <v>0.56552083333333336</v>
      </c>
      <c r="C23666">
        <v>1</v>
      </c>
      <c r="D23666" t="s">
        <v>641</v>
      </c>
      <c r="E23666">
        <v>43</v>
      </c>
      <c r="F23666" t="s">
        <v>641</v>
      </c>
      <c r="S23666" t="str">
        <f t="shared" si="194"/>
        <v/>
      </c>
    </row>
    <row r="23667" spans="1:19" x14ac:dyDescent="0.5">
      <c r="A23667" s="4">
        <v>44339</v>
      </c>
      <c r="B23667" s="14">
        <v>0.5655324074074074</v>
      </c>
      <c r="C23667">
        <v>1</v>
      </c>
      <c r="D23667" t="s">
        <v>641</v>
      </c>
      <c r="E23667">
        <v>42</v>
      </c>
      <c r="F23667" t="s">
        <v>641</v>
      </c>
      <c r="S23667" t="str">
        <f t="shared" ref="S23667:S23694" si="195">IFERROR(IF(OR(C23667=3,C23667=4),(Q23667/R23667*35.5),(Q23667/R23667*30)),"")</f>
        <v/>
      </c>
    </row>
    <row r="23668" spans="1:19" x14ac:dyDescent="0.5">
      <c r="A23668" s="4">
        <v>44339</v>
      </c>
      <c r="B23668" s="14">
        <v>0.56555555555555559</v>
      </c>
      <c r="C23668">
        <v>1</v>
      </c>
      <c r="D23668" t="s">
        <v>641</v>
      </c>
      <c r="E23668">
        <v>40</v>
      </c>
      <c r="F23668" t="s">
        <v>641</v>
      </c>
      <c r="S23668" t="str">
        <f t="shared" si="195"/>
        <v/>
      </c>
    </row>
    <row r="23669" spans="1:19" x14ac:dyDescent="0.5">
      <c r="A23669" s="4">
        <v>44339</v>
      </c>
      <c r="B23669" s="14">
        <v>0.56557870370370367</v>
      </c>
      <c r="C23669">
        <v>1</v>
      </c>
      <c r="D23669" t="s">
        <v>641</v>
      </c>
      <c r="E23669">
        <v>43</v>
      </c>
      <c r="F23669" t="s">
        <v>641</v>
      </c>
      <c r="S23669" t="str">
        <f t="shared" si="195"/>
        <v/>
      </c>
    </row>
    <row r="23670" spans="1:19" x14ac:dyDescent="0.5">
      <c r="A23670" s="4">
        <v>44339</v>
      </c>
      <c r="B23670" s="14">
        <v>0.56557870370370367</v>
      </c>
      <c r="C23670">
        <v>1</v>
      </c>
      <c r="D23670" t="s">
        <v>641</v>
      </c>
      <c r="E23670">
        <v>40</v>
      </c>
      <c r="F23670" t="s">
        <v>641</v>
      </c>
      <c r="S23670" t="str">
        <f t="shared" si="195"/>
        <v/>
      </c>
    </row>
    <row r="23671" spans="1:19" x14ac:dyDescent="0.5">
      <c r="A23671" s="4">
        <v>44339</v>
      </c>
      <c r="B23671" s="14">
        <v>0.56560185185185186</v>
      </c>
      <c r="C23671">
        <v>1</v>
      </c>
      <c r="D23671" t="s">
        <v>641</v>
      </c>
      <c r="E23671">
        <v>47</v>
      </c>
      <c r="F23671" t="s">
        <v>641</v>
      </c>
      <c r="S23671" t="str">
        <f t="shared" si="195"/>
        <v/>
      </c>
    </row>
    <row r="23672" spans="1:19" x14ac:dyDescent="0.5">
      <c r="A23672" s="4">
        <v>44339</v>
      </c>
      <c r="B23672" s="14">
        <v>0.56561342592592589</v>
      </c>
      <c r="C23672">
        <v>1</v>
      </c>
      <c r="D23672" t="s">
        <v>641</v>
      </c>
      <c r="E23672">
        <v>44</v>
      </c>
      <c r="F23672" t="s">
        <v>641</v>
      </c>
      <c r="S23672" t="str">
        <f t="shared" si="195"/>
        <v/>
      </c>
    </row>
    <row r="23673" spans="1:19" x14ac:dyDescent="0.5">
      <c r="A23673" s="4">
        <v>44339</v>
      </c>
      <c r="B23673" s="14">
        <v>0.56562499999999993</v>
      </c>
      <c r="C23673">
        <v>1</v>
      </c>
      <c r="D23673" t="s">
        <v>641</v>
      </c>
      <c r="E23673">
        <v>38</v>
      </c>
      <c r="F23673" t="s">
        <v>641</v>
      </c>
      <c r="S23673" t="str">
        <f t="shared" si="195"/>
        <v/>
      </c>
    </row>
    <row r="23674" spans="1:19" x14ac:dyDescent="0.5">
      <c r="A23674" s="4">
        <v>44339</v>
      </c>
      <c r="B23674" s="14">
        <v>0.56564814814814812</v>
      </c>
      <c r="C23674">
        <v>1</v>
      </c>
      <c r="D23674" t="s">
        <v>641</v>
      </c>
      <c r="E23674">
        <v>38</v>
      </c>
      <c r="F23674" t="s">
        <v>641</v>
      </c>
      <c r="S23674" t="str">
        <f t="shared" si="195"/>
        <v/>
      </c>
    </row>
    <row r="23675" spans="1:19" x14ac:dyDescent="0.5">
      <c r="A23675" s="4">
        <v>44339</v>
      </c>
      <c r="B23675" s="14">
        <v>0.56565972222222227</v>
      </c>
      <c r="C23675">
        <v>1</v>
      </c>
      <c r="D23675" t="s">
        <v>641</v>
      </c>
      <c r="E23675">
        <v>40</v>
      </c>
      <c r="F23675" t="s">
        <v>641</v>
      </c>
      <c r="S23675" t="str">
        <f t="shared" si="195"/>
        <v/>
      </c>
    </row>
    <row r="23676" spans="1:19" x14ac:dyDescent="0.5">
      <c r="A23676" s="4">
        <v>44339</v>
      </c>
      <c r="B23676" s="14">
        <v>0.56567129629629631</v>
      </c>
      <c r="C23676">
        <v>1</v>
      </c>
      <c r="D23676" t="s">
        <v>641</v>
      </c>
      <c r="E23676">
        <v>38</v>
      </c>
      <c r="F23676" t="s">
        <v>641</v>
      </c>
      <c r="S23676" t="str">
        <f t="shared" si="195"/>
        <v/>
      </c>
    </row>
    <row r="23677" spans="1:19" x14ac:dyDescent="0.5">
      <c r="A23677" s="4">
        <v>44339</v>
      </c>
      <c r="B23677" s="14">
        <v>0.56569444444444439</v>
      </c>
      <c r="C23677">
        <v>1</v>
      </c>
      <c r="D23677" t="s">
        <v>641</v>
      </c>
      <c r="E23677">
        <v>40</v>
      </c>
      <c r="F23677" t="s">
        <v>641</v>
      </c>
      <c r="S23677" t="str">
        <f t="shared" si="195"/>
        <v/>
      </c>
    </row>
    <row r="23678" spans="1:19" x14ac:dyDescent="0.5">
      <c r="A23678" s="4">
        <v>44339</v>
      </c>
      <c r="B23678" s="14">
        <v>0.56570601851851854</v>
      </c>
      <c r="C23678">
        <v>1</v>
      </c>
      <c r="D23678" t="s">
        <v>641</v>
      </c>
      <c r="E23678">
        <v>42</v>
      </c>
      <c r="F23678" t="s">
        <v>641</v>
      </c>
      <c r="S23678" t="str">
        <f t="shared" si="195"/>
        <v/>
      </c>
    </row>
    <row r="23679" spans="1:19" x14ac:dyDescent="0.5">
      <c r="A23679" s="4">
        <v>44339</v>
      </c>
      <c r="B23679" s="14">
        <v>0.56572916666666673</v>
      </c>
      <c r="C23679">
        <v>1</v>
      </c>
      <c r="D23679" t="s">
        <v>641</v>
      </c>
      <c r="E23679">
        <v>38</v>
      </c>
      <c r="F23679" t="s">
        <v>641</v>
      </c>
      <c r="S23679" t="str">
        <f t="shared" si="195"/>
        <v/>
      </c>
    </row>
    <row r="23680" spans="1:19" x14ac:dyDescent="0.5">
      <c r="A23680" s="4">
        <v>44339</v>
      </c>
      <c r="B23680" s="14">
        <v>0.56574074074074077</v>
      </c>
      <c r="C23680">
        <v>1</v>
      </c>
      <c r="D23680" t="s">
        <v>641</v>
      </c>
      <c r="E23680">
        <v>38</v>
      </c>
      <c r="F23680" t="s">
        <v>641</v>
      </c>
      <c r="S23680" t="str">
        <f t="shared" si="195"/>
        <v/>
      </c>
    </row>
    <row r="23681" spans="1:20" x14ac:dyDescent="0.5">
      <c r="A23681" s="4">
        <v>44339</v>
      </c>
      <c r="B23681" s="14">
        <v>0.56578703703703703</v>
      </c>
      <c r="C23681">
        <v>1</v>
      </c>
      <c r="D23681" t="s">
        <v>641</v>
      </c>
      <c r="E23681">
        <v>40</v>
      </c>
      <c r="F23681" t="s">
        <v>641</v>
      </c>
      <c r="S23681" t="str">
        <f t="shared" si="195"/>
        <v/>
      </c>
    </row>
    <row r="23682" spans="1:20" x14ac:dyDescent="0.5">
      <c r="A23682" s="4">
        <v>44339</v>
      </c>
      <c r="B23682" s="14">
        <v>0.56581018518518522</v>
      </c>
      <c r="C23682">
        <v>1</v>
      </c>
      <c r="D23682" t="s">
        <v>641</v>
      </c>
      <c r="E23682">
        <v>38</v>
      </c>
      <c r="F23682" t="s">
        <v>641</v>
      </c>
      <c r="S23682" t="str">
        <f t="shared" si="195"/>
        <v/>
      </c>
    </row>
    <row r="23683" spans="1:20" x14ac:dyDescent="0.5">
      <c r="A23683" s="4">
        <v>44339</v>
      </c>
      <c r="B23683" s="14">
        <v>0.77615740740740735</v>
      </c>
      <c r="C23683">
        <v>1</v>
      </c>
      <c r="D23683" t="s">
        <v>641</v>
      </c>
      <c r="E23683">
        <v>40</v>
      </c>
      <c r="F23683" t="s">
        <v>641</v>
      </c>
      <c r="S23683" t="str">
        <f t="shared" si="195"/>
        <v/>
      </c>
    </row>
    <row r="23684" spans="1:20" x14ac:dyDescent="0.5">
      <c r="A23684" s="4">
        <v>44339</v>
      </c>
      <c r="B23684" s="14">
        <v>0.77618055555555554</v>
      </c>
      <c r="C23684">
        <v>1</v>
      </c>
      <c r="D23684" t="s">
        <v>641</v>
      </c>
      <c r="E23684">
        <v>38</v>
      </c>
      <c r="F23684" t="s">
        <v>641</v>
      </c>
      <c r="S23684" t="str">
        <f t="shared" si="195"/>
        <v/>
      </c>
    </row>
    <row r="23685" spans="1:20" x14ac:dyDescent="0.5">
      <c r="A23685" s="4">
        <v>44339</v>
      </c>
      <c r="B23685" s="14">
        <v>0.77652777777777782</v>
      </c>
      <c r="C23685">
        <v>1</v>
      </c>
      <c r="D23685" t="s">
        <v>641</v>
      </c>
      <c r="E23685">
        <v>43</v>
      </c>
      <c r="F23685" t="s">
        <v>641</v>
      </c>
      <c r="S23685" t="str">
        <f t="shared" si="195"/>
        <v/>
      </c>
    </row>
    <row r="23686" spans="1:20" x14ac:dyDescent="0.5">
      <c r="A23686" s="4">
        <v>44339</v>
      </c>
      <c r="B23686" s="14">
        <v>0.77657407407407408</v>
      </c>
      <c r="C23686">
        <v>1</v>
      </c>
      <c r="D23686" t="s">
        <v>641</v>
      </c>
      <c r="E23686">
        <v>40</v>
      </c>
      <c r="F23686" t="s">
        <v>641</v>
      </c>
      <c r="S23686" t="str">
        <f t="shared" si="195"/>
        <v/>
      </c>
    </row>
    <row r="23687" spans="1:20" x14ac:dyDescent="0.5">
      <c r="A23687" s="4">
        <v>44339</v>
      </c>
      <c r="B23687" s="14">
        <v>0.77670138888888884</v>
      </c>
      <c r="C23687">
        <v>1</v>
      </c>
      <c r="D23687" t="s">
        <v>641</v>
      </c>
      <c r="E23687">
        <v>38</v>
      </c>
      <c r="F23687" t="s">
        <v>641</v>
      </c>
      <c r="S23687" t="str">
        <f t="shared" si="195"/>
        <v/>
      </c>
    </row>
    <row r="23688" spans="1:20" x14ac:dyDescent="0.5">
      <c r="A23688" s="4">
        <v>44339</v>
      </c>
      <c r="B23688" s="14">
        <v>0.77682870370370372</v>
      </c>
      <c r="C23688">
        <v>1</v>
      </c>
      <c r="D23688" t="s">
        <v>641</v>
      </c>
      <c r="E23688">
        <v>40</v>
      </c>
      <c r="F23688" t="s">
        <v>641</v>
      </c>
      <c r="S23688" t="str">
        <f t="shared" si="195"/>
        <v/>
      </c>
    </row>
    <row r="23689" spans="1:20" x14ac:dyDescent="0.5">
      <c r="A23689" s="4">
        <v>44339</v>
      </c>
      <c r="B23689" s="14">
        <v>0.7768518518518519</v>
      </c>
      <c r="C23689">
        <v>1</v>
      </c>
      <c r="D23689" t="s">
        <v>641</v>
      </c>
      <c r="E23689">
        <v>43</v>
      </c>
      <c r="F23689" t="s">
        <v>641</v>
      </c>
      <c r="S23689" t="str">
        <f t="shared" si="195"/>
        <v/>
      </c>
    </row>
    <row r="23690" spans="1:20" x14ac:dyDescent="0.5">
      <c r="A23690" s="4">
        <v>44339</v>
      </c>
      <c r="B23690" s="14">
        <v>0.77686342592592583</v>
      </c>
      <c r="C23690">
        <v>1</v>
      </c>
      <c r="D23690" t="s">
        <v>641</v>
      </c>
      <c r="E23690">
        <v>38</v>
      </c>
      <c r="F23690" t="s">
        <v>641</v>
      </c>
      <c r="S23690" t="str">
        <f t="shared" si="195"/>
        <v/>
      </c>
    </row>
    <row r="23691" spans="1:20" x14ac:dyDescent="0.5">
      <c r="A23691" s="4">
        <v>44339</v>
      </c>
      <c r="B23691" s="14">
        <v>0.77688657407407413</v>
      </c>
      <c r="C23691">
        <v>1</v>
      </c>
      <c r="D23691" t="s">
        <v>641</v>
      </c>
      <c r="E23691">
        <v>40</v>
      </c>
      <c r="F23691" t="s">
        <v>641</v>
      </c>
      <c r="S23691" t="str">
        <f t="shared" si="195"/>
        <v/>
      </c>
    </row>
    <row r="23692" spans="1:20" x14ac:dyDescent="0.5">
      <c r="A23692" s="4">
        <v>44339</v>
      </c>
      <c r="B23692" s="14">
        <v>0.77689814814814817</v>
      </c>
      <c r="C23692">
        <v>1</v>
      </c>
      <c r="D23692" t="s">
        <v>641</v>
      </c>
      <c r="E23692">
        <v>40</v>
      </c>
      <c r="F23692" t="s">
        <v>641</v>
      </c>
      <c r="S23692" t="str">
        <f t="shared" si="195"/>
        <v/>
      </c>
    </row>
    <row r="23693" spans="1:20" x14ac:dyDescent="0.5">
      <c r="A23693" s="4">
        <v>44339</v>
      </c>
      <c r="B23693" s="14">
        <v>0.77690972222222221</v>
      </c>
      <c r="C23693">
        <v>1</v>
      </c>
      <c r="D23693" t="s">
        <v>641</v>
      </c>
      <c r="E23693">
        <v>39</v>
      </c>
      <c r="F23693" t="s">
        <v>641</v>
      </c>
      <c r="S23693" t="str">
        <f t="shared" si="195"/>
        <v/>
      </c>
    </row>
    <row r="23694" spans="1:20" x14ac:dyDescent="0.5">
      <c r="A23694" s="4">
        <v>44339</v>
      </c>
      <c r="B23694" s="14">
        <v>0.77706018518518516</v>
      </c>
      <c r="C23694">
        <v>1</v>
      </c>
      <c r="D23694" t="s">
        <v>641</v>
      </c>
      <c r="E23694">
        <v>38</v>
      </c>
      <c r="F23694" t="s">
        <v>641</v>
      </c>
      <c r="S23694" t="str">
        <f t="shared" si="195"/>
        <v/>
      </c>
    </row>
    <row r="23695" spans="1:20" x14ac:dyDescent="0.5">
      <c r="A23695" s="4">
        <v>44339</v>
      </c>
      <c r="B23695" s="14">
        <v>0.96199074074074076</v>
      </c>
      <c r="C23695">
        <v>4</v>
      </c>
      <c r="D23695" t="s">
        <v>646</v>
      </c>
      <c r="E23695">
        <v>64</v>
      </c>
      <c r="F23695" t="s">
        <v>646</v>
      </c>
      <c r="G23695" s="14">
        <f>(B23695+"0:37:44")</f>
        <v>0.98819444444444449</v>
      </c>
      <c r="H23695" s="14"/>
      <c r="I23695" s="14"/>
      <c r="J23695">
        <v>1</v>
      </c>
      <c r="K23695" t="s">
        <v>913</v>
      </c>
      <c r="M23695" s="14">
        <v>0.98829861111111106</v>
      </c>
      <c r="N23695">
        <v>4</v>
      </c>
      <c r="O23695">
        <v>4</v>
      </c>
      <c r="P23695" t="s">
        <v>32</v>
      </c>
      <c r="Q23695">
        <v>50</v>
      </c>
      <c r="R23695">
        <v>40</v>
      </c>
      <c r="S23695">
        <f>IFERROR(IF(OR(C23695=3,C23695=4),(Q23695/R23695*35.5),(Q23695/R23695*35)),"")</f>
        <v>44.375</v>
      </c>
      <c r="T23695" t="s">
        <v>911</v>
      </c>
    </row>
    <row r="23696" spans="1:20" x14ac:dyDescent="0.5">
      <c r="A23696" s="4">
        <v>44340</v>
      </c>
      <c r="B23696" s="14">
        <v>1.5624999999999999E-3</v>
      </c>
      <c r="C23696">
        <v>4</v>
      </c>
      <c r="D23696" t="s">
        <v>642</v>
      </c>
      <c r="E23696">
        <v>75</v>
      </c>
      <c r="F23696" t="s">
        <v>641</v>
      </c>
      <c r="G23696" s="14">
        <f>(B23696+"0:37:44")</f>
        <v>2.7766203703703706E-2</v>
      </c>
      <c r="H23696" s="14"/>
      <c r="I23696" s="14"/>
      <c r="S23696" t="str">
        <f t="shared" ref="S23696:S23727" si="196">IFERROR(IF(OR(C23696=3,C23696=4),(Q23696/R23696*35.5),(Q23696/R23696*30)),"")</f>
        <v/>
      </c>
    </row>
    <row r="23697" spans="1:19" x14ac:dyDescent="0.5">
      <c r="A23697" s="4">
        <v>44340</v>
      </c>
      <c r="B23697" s="14">
        <v>0.67048611111111101</v>
      </c>
      <c r="C23697">
        <v>4</v>
      </c>
      <c r="D23697" t="s">
        <v>641</v>
      </c>
      <c r="E23697">
        <v>51</v>
      </c>
      <c r="F23697" t="s">
        <v>641</v>
      </c>
      <c r="G23697" s="14">
        <f>(B23697+"0:37:44")</f>
        <v>0.69668981481481473</v>
      </c>
      <c r="H23697" s="14"/>
      <c r="I23697" s="14"/>
      <c r="S23697" t="str">
        <f t="shared" si="196"/>
        <v/>
      </c>
    </row>
    <row r="23698" spans="1:19" x14ac:dyDescent="0.5">
      <c r="A23698" s="4">
        <v>44340</v>
      </c>
      <c r="B23698" s="14">
        <v>9.9502314814814821E-2</v>
      </c>
      <c r="C23698">
        <v>3</v>
      </c>
      <c r="D23698" t="s">
        <v>641</v>
      </c>
      <c r="E23698">
        <v>41</v>
      </c>
      <c r="F23698" t="s">
        <v>641</v>
      </c>
      <c r="S23698" t="str">
        <f t="shared" si="196"/>
        <v/>
      </c>
    </row>
    <row r="23699" spans="1:19" x14ac:dyDescent="0.5">
      <c r="A23699" s="4">
        <v>44340</v>
      </c>
      <c r="B23699" s="14">
        <v>9.9560185185185182E-2</v>
      </c>
      <c r="C23699">
        <v>3</v>
      </c>
      <c r="D23699" t="s">
        <v>641</v>
      </c>
      <c r="E23699">
        <v>41</v>
      </c>
      <c r="F23699" t="s">
        <v>641</v>
      </c>
      <c r="S23699" t="str">
        <f t="shared" si="196"/>
        <v/>
      </c>
    </row>
    <row r="23700" spans="1:19" x14ac:dyDescent="0.5">
      <c r="A23700" s="4">
        <v>44340</v>
      </c>
      <c r="B23700" s="14">
        <v>9.9618055555555543E-2</v>
      </c>
      <c r="C23700">
        <v>3</v>
      </c>
      <c r="D23700" t="s">
        <v>641</v>
      </c>
      <c r="E23700">
        <v>38</v>
      </c>
      <c r="F23700" t="s">
        <v>641</v>
      </c>
      <c r="S23700" t="str">
        <f t="shared" si="196"/>
        <v/>
      </c>
    </row>
    <row r="23701" spans="1:19" x14ac:dyDescent="0.5">
      <c r="A23701" s="4">
        <v>44340</v>
      </c>
      <c r="B23701" s="14">
        <v>9.9629629629629624E-2</v>
      </c>
      <c r="C23701">
        <v>3</v>
      </c>
      <c r="D23701" t="s">
        <v>641</v>
      </c>
      <c r="E23701">
        <v>44</v>
      </c>
      <c r="F23701" t="s">
        <v>641</v>
      </c>
      <c r="S23701" t="str">
        <f t="shared" si="196"/>
        <v/>
      </c>
    </row>
    <row r="23702" spans="1:19" x14ac:dyDescent="0.5">
      <c r="A23702" s="4">
        <v>44340</v>
      </c>
      <c r="B23702" s="14">
        <v>9.9652777777777771E-2</v>
      </c>
      <c r="C23702">
        <v>3</v>
      </c>
      <c r="D23702" t="s">
        <v>641</v>
      </c>
      <c r="E23702">
        <v>38</v>
      </c>
      <c r="F23702" t="s">
        <v>641</v>
      </c>
      <c r="S23702" t="str">
        <f t="shared" si="196"/>
        <v/>
      </c>
    </row>
    <row r="23703" spans="1:19" x14ac:dyDescent="0.5">
      <c r="A23703" s="4">
        <v>44340</v>
      </c>
      <c r="B23703" s="14">
        <v>9.9710648148148159E-2</v>
      </c>
      <c r="C23703">
        <v>3</v>
      </c>
      <c r="D23703" t="s">
        <v>641</v>
      </c>
      <c r="E23703">
        <v>43</v>
      </c>
      <c r="F23703" t="s">
        <v>641</v>
      </c>
      <c r="S23703" t="str">
        <f t="shared" si="196"/>
        <v/>
      </c>
    </row>
    <row r="23704" spans="1:19" x14ac:dyDescent="0.5">
      <c r="A23704" s="4">
        <v>44340</v>
      </c>
      <c r="B23704" s="14">
        <v>9.9722222222222226E-2</v>
      </c>
      <c r="C23704">
        <v>3</v>
      </c>
      <c r="D23704" t="s">
        <v>641</v>
      </c>
      <c r="E23704">
        <v>38</v>
      </c>
      <c r="F23704" t="s">
        <v>641</v>
      </c>
      <c r="S23704" t="str">
        <f t="shared" si="196"/>
        <v/>
      </c>
    </row>
    <row r="23705" spans="1:19" x14ac:dyDescent="0.5">
      <c r="A23705" s="4">
        <v>44340</v>
      </c>
      <c r="B23705" s="14">
        <v>9.9745370370370359E-2</v>
      </c>
      <c r="C23705">
        <v>3</v>
      </c>
      <c r="D23705" t="s">
        <v>641</v>
      </c>
      <c r="E23705">
        <v>45</v>
      </c>
      <c r="F23705" t="s">
        <v>641</v>
      </c>
      <c r="S23705" t="str">
        <f t="shared" si="196"/>
        <v/>
      </c>
    </row>
    <row r="23706" spans="1:19" x14ac:dyDescent="0.5">
      <c r="A23706" s="4">
        <v>44340</v>
      </c>
      <c r="B23706" s="14">
        <v>9.975694444444444E-2</v>
      </c>
      <c r="C23706">
        <v>3</v>
      </c>
      <c r="D23706" t="s">
        <v>641</v>
      </c>
      <c r="E23706">
        <v>38</v>
      </c>
      <c r="F23706" t="s">
        <v>641</v>
      </c>
      <c r="S23706" t="str">
        <f t="shared" si="196"/>
        <v/>
      </c>
    </row>
    <row r="23707" spans="1:19" x14ac:dyDescent="0.5">
      <c r="A23707" s="4">
        <v>44340</v>
      </c>
      <c r="B23707" s="14">
        <v>9.9780092592592587E-2</v>
      </c>
      <c r="C23707">
        <v>3</v>
      </c>
      <c r="D23707" t="s">
        <v>641</v>
      </c>
      <c r="E23707">
        <v>42</v>
      </c>
      <c r="F23707" t="s">
        <v>641</v>
      </c>
      <c r="S23707" t="str">
        <f t="shared" si="196"/>
        <v/>
      </c>
    </row>
    <row r="23708" spans="1:19" x14ac:dyDescent="0.5">
      <c r="A23708" s="4">
        <v>44340</v>
      </c>
      <c r="B23708" s="14">
        <v>9.9791666666666667E-2</v>
      </c>
      <c r="C23708">
        <v>3</v>
      </c>
      <c r="D23708" t="s">
        <v>641</v>
      </c>
      <c r="E23708">
        <v>41</v>
      </c>
      <c r="F23708" t="s">
        <v>641</v>
      </c>
      <c r="S23708" t="str">
        <f t="shared" si="196"/>
        <v/>
      </c>
    </row>
    <row r="23709" spans="1:19" x14ac:dyDescent="0.5">
      <c r="A23709" s="4">
        <v>44340</v>
      </c>
      <c r="B23709" s="14">
        <v>9.9803240740740748E-2</v>
      </c>
      <c r="C23709">
        <v>3</v>
      </c>
      <c r="D23709" t="s">
        <v>641</v>
      </c>
      <c r="E23709">
        <v>44</v>
      </c>
      <c r="F23709" t="s">
        <v>641</v>
      </c>
      <c r="S23709" t="str">
        <f t="shared" si="196"/>
        <v/>
      </c>
    </row>
    <row r="23710" spans="1:19" x14ac:dyDescent="0.5">
      <c r="A23710" s="4">
        <v>44340</v>
      </c>
      <c r="B23710" s="14">
        <v>9.9814814814814815E-2</v>
      </c>
      <c r="C23710">
        <v>3</v>
      </c>
      <c r="D23710" t="s">
        <v>641</v>
      </c>
      <c r="E23710">
        <v>41</v>
      </c>
      <c r="F23710" t="s">
        <v>641</v>
      </c>
      <c r="S23710" t="str">
        <f t="shared" si="196"/>
        <v/>
      </c>
    </row>
    <row r="23711" spans="1:19" x14ac:dyDescent="0.5">
      <c r="A23711" s="4">
        <v>44340</v>
      </c>
      <c r="B23711" s="14">
        <v>9.9826388888888895E-2</v>
      </c>
      <c r="C23711">
        <v>3</v>
      </c>
      <c r="D23711" t="s">
        <v>641</v>
      </c>
      <c r="E23711">
        <v>38</v>
      </c>
      <c r="F23711" t="s">
        <v>641</v>
      </c>
      <c r="S23711" t="str">
        <f t="shared" si="196"/>
        <v/>
      </c>
    </row>
    <row r="23712" spans="1:19" x14ac:dyDescent="0.5">
      <c r="A23712" s="4">
        <v>44340</v>
      </c>
      <c r="B23712" s="14">
        <v>9.9907407407407403E-2</v>
      </c>
      <c r="C23712">
        <v>3</v>
      </c>
      <c r="D23712" t="s">
        <v>641</v>
      </c>
      <c r="E23712">
        <v>42</v>
      </c>
      <c r="F23712" t="s">
        <v>641</v>
      </c>
      <c r="S23712" t="str">
        <f t="shared" si="196"/>
        <v/>
      </c>
    </row>
    <row r="23713" spans="1:19" x14ac:dyDescent="0.5">
      <c r="A23713" s="4">
        <v>44340</v>
      </c>
      <c r="B23713" s="14">
        <v>9.9918981481481484E-2</v>
      </c>
      <c r="C23713">
        <v>3</v>
      </c>
      <c r="D23713" t="s">
        <v>641</v>
      </c>
      <c r="E23713">
        <v>38</v>
      </c>
      <c r="F23713" t="s">
        <v>641</v>
      </c>
      <c r="S23713" t="str">
        <f t="shared" si="196"/>
        <v/>
      </c>
    </row>
    <row r="23714" spans="1:19" x14ac:dyDescent="0.5">
      <c r="A23714" s="4">
        <v>44340</v>
      </c>
      <c r="B23714" s="14">
        <v>9.9942129629629631E-2</v>
      </c>
      <c r="C23714">
        <v>3</v>
      </c>
      <c r="D23714" t="s">
        <v>641</v>
      </c>
      <c r="E23714">
        <v>43</v>
      </c>
      <c r="F23714" t="s">
        <v>641</v>
      </c>
      <c r="S23714" t="str">
        <f t="shared" si="196"/>
        <v/>
      </c>
    </row>
    <row r="23715" spans="1:19" x14ac:dyDescent="0.5">
      <c r="A23715" s="4">
        <v>44340</v>
      </c>
      <c r="B23715" s="14">
        <v>9.9976851851851845E-2</v>
      </c>
      <c r="C23715">
        <v>3</v>
      </c>
      <c r="D23715" t="s">
        <v>641</v>
      </c>
      <c r="E23715">
        <v>41</v>
      </c>
      <c r="F23715" t="s">
        <v>641</v>
      </c>
      <c r="S23715" t="str">
        <f t="shared" si="196"/>
        <v/>
      </c>
    </row>
    <row r="23716" spans="1:19" x14ac:dyDescent="0.5">
      <c r="A23716" s="4">
        <v>44340</v>
      </c>
      <c r="B23716" s="14">
        <v>9.9988425925925925E-2</v>
      </c>
      <c r="C23716">
        <v>3</v>
      </c>
      <c r="D23716" t="s">
        <v>641</v>
      </c>
      <c r="E23716">
        <v>39</v>
      </c>
      <c r="F23716" t="s">
        <v>641</v>
      </c>
      <c r="S23716" t="str">
        <f t="shared" si="196"/>
        <v/>
      </c>
    </row>
    <row r="23717" spans="1:19" x14ac:dyDescent="0.5">
      <c r="A23717" s="4">
        <v>44340</v>
      </c>
      <c r="B23717" s="14">
        <v>9.9999999999999992E-2</v>
      </c>
      <c r="C23717">
        <v>3</v>
      </c>
      <c r="D23717" t="s">
        <v>641</v>
      </c>
      <c r="E23717">
        <v>41</v>
      </c>
      <c r="F23717" t="s">
        <v>641</v>
      </c>
      <c r="S23717" t="str">
        <f t="shared" si="196"/>
        <v/>
      </c>
    </row>
    <row r="23718" spans="1:19" x14ac:dyDescent="0.5">
      <c r="A23718" s="4">
        <v>44340</v>
      </c>
      <c r="B23718" s="14">
        <v>0.10005787037037038</v>
      </c>
      <c r="C23718">
        <v>3</v>
      </c>
      <c r="D23718" t="s">
        <v>641</v>
      </c>
      <c r="E23718">
        <v>39</v>
      </c>
      <c r="F23718" t="s">
        <v>641</v>
      </c>
      <c r="S23718" t="str">
        <f t="shared" si="196"/>
        <v/>
      </c>
    </row>
    <row r="23719" spans="1:19" x14ac:dyDescent="0.5">
      <c r="A23719" s="4">
        <v>44340</v>
      </c>
      <c r="B23719" s="14">
        <v>0.10005787037037038</v>
      </c>
      <c r="C23719">
        <v>3</v>
      </c>
      <c r="D23719" t="s">
        <v>641</v>
      </c>
      <c r="E23719">
        <v>41</v>
      </c>
      <c r="F23719" t="s">
        <v>641</v>
      </c>
      <c r="S23719" t="str">
        <f t="shared" si="196"/>
        <v/>
      </c>
    </row>
    <row r="23720" spans="1:19" x14ac:dyDescent="0.5">
      <c r="A23720" s="4">
        <v>44340</v>
      </c>
      <c r="B23720" s="14">
        <v>0.10008101851851851</v>
      </c>
      <c r="C23720">
        <v>3</v>
      </c>
      <c r="D23720" t="s">
        <v>641</v>
      </c>
      <c r="E23720">
        <v>38</v>
      </c>
      <c r="F23720" t="s">
        <v>641</v>
      </c>
      <c r="S23720" t="str">
        <f t="shared" si="196"/>
        <v/>
      </c>
    </row>
    <row r="23721" spans="1:19" x14ac:dyDescent="0.5">
      <c r="A23721" s="4">
        <v>44340</v>
      </c>
      <c r="B23721" s="14">
        <v>0.10010416666666666</v>
      </c>
      <c r="C23721">
        <v>3</v>
      </c>
      <c r="D23721" t="s">
        <v>641</v>
      </c>
      <c r="E23721">
        <v>40</v>
      </c>
      <c r="F23721" t="s">
        <v>641</v>
      </c>
      <c r="S23721" t="str">
        <f t="shared" si="196"/>
        <v/>
      </c>
    </row>
    <row r="23722" spans="1:19" x14ac:dyDescent="0.5">
      <c r="A23722" s="4">
        <v>44340</v>
      </c>
      <c r="B23722" s="14">
        <v>0.10017361111111112</v>
      </c>
      <c r="C23722">
        <v>3</v>
      </c>
      <c r="D23722" t="s">
        <v>641</v>
      </c>
      <c r="E23722">
        <v>42</v>
      </c>
      <c r="F23722" t="s">
        <v>641</v>
      </c>
      <c r="S23722" t="str">
        <f t="shared" si="196"/>
        <v/>
      </c>
    </row>
    <row r="23723" spans="1:19" x14ac:dyDescent="0.5">
      <c r="A23723" s="4">
        <v>44340</v>
      </c>
      <c r="B23723" s="14">
        <v>0.10017361111111112</v>
      </c>
      <c r="C23723">
        <v>3</v>
      </c>
      <c r="D23723" t="s">
        <v>641</v>
      </c>
      <c r="E23723">
        <v>42</v>
      </c>
      <c r="F23723" t="s">
        <v>641</v>
      </c>
      <c r="S23723" t="str">
        <f t="shared" si="196"/>
        <v/>
      </c>
    </row>
    <row r="23724" spans="1:19" x14ac:dyDescent="0.5">
      <c r="A23724" s="4">
        <v>44340</v>
      </c>
      <c r="B23724" s="14">
        <v>0.10019675925925926</v>
      </c>
      <c r="C23724">
        <v>3</v>
      </c>
      <c r="D23724" t="s">
        <v>641</v>
      </c>
      <c r="E23724">
        <v>39</v>
      </c>
      <c r="F23724" t="s">
        <v>641</v>
      </c>
      <c r="S23724" t="str">
        <f t="shared" si="196"/>
        <v/>
      </c>
    </row>
    <row r="23725" spans="1:19" x14ac:dyDescent="0.5">
      <c r="A23725" s="4">
        <v>44340</v>
      </c>
      <c r="B23725" s="14">
        <v>0.10020833333333334</v>
      </c>
      <c r="C23725">
        <v>3</v>
      </c>
      <c r="D23725" t="s">
        <v>641</v>
      </c>
      <c r="E23725">
        <v>40</v>
      </c>
      <c r="F23725" t="s">
        <v>641</v>
      </c>
      <c r="S23725" t="str">
        <f t="shared" si="196"/>
        <v/>
      </c>
    </row>
    <row r="23726" spans="1:19" x14ac:dyDescent="0.5">
      <c r="A23726" s="4">
        <v>44340</v>
      </c>
      <c r="B23726" s="14">
        <v>0.10024305555555556</v>
      </c>
      <c r="C23726">
        <v>3</v>
      </c>
      <c r="D23726" t="s">
        <v>641</v>
      </c>
      <c r="E23726">
        <v>38</v>
      </c>
      <c r="F23726" t="s">
        <v>641</v>
      </c>
      <c r="S23726" t="str">
        <f t="shared" si="196"/>
        <v/>
      </c>
    </row>
    <row r="23727" spans="1:19" x14ac:dyDescent="0.5">
      <c r="A23727" s="4">
        <v>44340</v>
      </c>
      <c r="B23727" s="14">
        <v>0.10027777777777779</v>
      </c>
      <c r="C23727">
        <v>3</v>
      </c>
      <c r="D23727" t="s">
        <v>641</v>
      </c>
      <c r="E23727">
        <v>41</v>
      </c>
      <c r="F23727" t="s">
        <v>641</v>
      </c>
      <c r="S23727" t="str">
        <f t="shared" si="196"/>
        <v/>
      </c>
    </row>
    <row r="23728" spans="1:19" x14ac:dyDescent="0.5">
      <c r="A23728" s="4">
        <v>44340</v>
      </c>
      <c r="B23728" s="14">
        <v>0.10028935185185185</v>
      </c>
      <c r="C23728">
        <v>3</v>
      </c>
      <c r="D23728" t="s">
        <v>641</v>
      </c>
      <c r="E23728">
        <v>40</v>
      </c>
      <c r="F23728" t="s">
        <v>641</v>
      </c>
      <c r="S23728" t="str">
        <f t="shared" ref="S23728:S23759" si="197">IFERROR(IF(OR(C23728=3,C23728=4),(Q23728/R23728*35.5),(Q23728/R23728*30)),"")</f>
        <v/>
      </c>
    </row>
    <row r="23729" spans="1:19" x14ac:dyDescent="0.5">
      <c r="A23729" s="4">
        <v>44340</v>
      </c>
      <c r="B23729" s="14">
        <v>0.10032407407407407</v>
      </c>
      <c r="C23729">
        <v>3</v>
      </c>
      <c r="D23729" t="s">
        <v>641</v>
      </c>
      <c r="E23729">
        <v>42</v>
      </c>
      <c r="F23729" t="s">
        <v>641</v>
      </c>
      <c r="S23729" t="str">
        <f t="shared" si="197"/>
        <v/>
      </c>
    </row>
    <row r="23730" spans="1:19" x14ac:dyDescent="0.5">
      <c r="A23730" s="4">
        <v>44340</v>
      </c>
      <c r="B23730" s="14">
        <v>0.10033564814814815</v>
      </c>
      <c r="C23730">
        <v>3</v>
      </c>
      <c r="D23730" t="s">
        <v>641</v>
      </c>
      <c r="E23730">
        <v>46</v>
      </c>
      <c r="F23730" t="s">
        <v>641</v>
      </c>
      <c r="S23730" t="str">
        <f t="shared" si="197"/>
        <v/>
      </c>
    </row>
    <row r="23731" spans="1:19" x14ac:dyDescent="0.5">
      <c r="A23731" s="4">
        <v>44340</v>
      </c>
      <c r="B23731" s="14">
        <v>0.10033564814814815</v>
      </c>
      <c r="C23731">
        <v>3</v>
      </c>
      <c r="D23731" t="s">
        <v>641</v>
      </c>
      <c r="E23731">
        <v>40</v>
      </c>
      <c r="F23731" t="s">
        <v>641</v>
      </c>
      <c r="S23731" t="str">
        <f t="shared" si="197"/>
        <v/>
      </c>
    </row>
    <row r="23732" spans="1:19" x14ac:dyDescent="0.5">
      <c r="A23732" s="4">
        <v>44340</v>
      </c>
      <c r="B23732" s="14">
        <v>0.10037037037037037</v>
      </c>
      <c r="C23732">
        <v>3</v>
      </c>
      <c r="D23732" t="s">
        <v>641</v>
      </c>
      <c r="E23732">
        <v>43</v>
      </c>
      <c r="F23732" t="s">
        <v>641</v>
      </c>
      <c r="S23732" t="str">
        <f t="shared" si="197"/>
        <v/>
      </c>
    </row>
    <row r="23733" spans="1:19" x14ac:dyDescent="0.5">
      <c r="A23733" s="4">
        <v>44340</v>
      </c>
      <c r="B23733" s="14">
        <v>0.10053240740740742</v>
      </c>
      <c r="C23733">
        <v>3</v>
      </c>
      <c r="D23733" t="s">
        <v>641</v>
      </c>
      <c r="E23733">
        <v>43</v>
      </c>
      <c r="F23733" t="s">
        <v>641</v>
      </c>
      <c r="S23733" t="str">
        <f t="shared" si="197"/>
        <v/>
      </c>
    </row>
    <row r="23734" spans="1:19" x14ac:dyDescent="0.5">
      <c r="A23734" s="4">
        <v>44340</v>
      </c>
      <c r="B23734" s="14">
        <v>0.10054398148148148</v>
      </c>
      <c r="C23734">
        <v>3</v>
      </c>
      <c r="D23734" t="s">
        <v>641</v>
      </c>
      <c r="E23734">
        <v>39</v>
      </c>
      <c r="F23734" t="s">
        <v>641</v>
      </c>
      <c r="S23734" t="str">
        <f t="shared" si="197"/>
        <v/>
      </c>
    </row>
    <row r="23735" spans="1:19" x14ac:dyDescent="0.5">
      <c r="A23735" s="4">
        <v>44340</v>
      </c>
      <c r="B23735" s="14">
        <v>0.10055555555555555</v>
      </c>
      <c r="C23735">
        <v>3</v>
      </c>
      <c r="D23735" t="s">
        <v>641</v>
      </c>
      <c r="E23735">
        <v>44</v>
      </c>
      <c r="F23735" t="s">
        <v>641</v>
      </c>
      <c r="S23735" t="str">
        <f t="shared" si="197"/>
        <v/>
      </c>
    </row>
    <row r="23736" spans="1:19" x14ac:dyDescent="0.5">
      <c r="A23736" s="4">
        <v>44340</v>
      </c>
      <c r="B23736" s="14">
        <v>0.10065972222222223</v>
      </c>
      <c r="C23736">
        <v>3</v>
      </c>
      <c r="D23736" t="s">
        <v>641</v>
      </c>
      <c r="E23736">
        <v>39</v>
      </c>
      <c r="F23736" t="s">
        <v>641</v>
      </c>
      <c r="S23736" t="str">
        <f t="shared" si="197"/>
        <v/>
      </c>
    </row>
    <row r="23737" spans="1:19" x14ac:dyDescent="0.5">
      <c r="A23737" s="4">
        <v>44340</v>
      </c>
      <c r="B23737" s="14">
        <v>0.10082175925925925</v>
      </c>
      <c r="C23737">
        <v>3</v>
      </c>
      <c r="D23737" t="s">
        <v>641</v>
      </c>
      <c r="E23737">
        <v>41</v>
      </c>
      <c r="F23737" t="s">
        <v>641</v>
      </c>
      <c r="S23737" t="str">
        <f t="shared" si="197"/>
        <v/>
      </c>
    </row>
    <row r="23738" spans="1:19" x14ac:dyDescent="0.5">
      <c r="A23738" s="4">
        <v>44340</v>
      </c>
      <c r="B23738" s="14">
        <v>0.10083333333333333</v>
      </c>
      <c r="C23738">
        <v>3</v>
      </c>
      <c r="D23738" t="s">
        <v>641</v>
      </c>
      <c r="E23738">
        <v>44</v>
      </c>
      <c r="F23738" t="s">
        <v>641</v>
      </c>
      <c r="S23738" t="str">
        <f t="shared" si="197"/>
        <v/>
      </c>
    </row>
    <row r="23739" spans="1:19" x14ac:dyDescent="0.5">
      <c r="A23739" s="4">
        <v>44340</v>
      </c>
      <c r="B23739" s="14">
        <v>0.28118055555555554</v>
      </c>
      <c r="C23739">
        <v>3</v>
      </c>
      <c r="D23739" t="s">
        <v>641</v>
      </c>
      <c r="E23739">
        <v>40</v>
      </c>
      <c r="F23739" t="s">
        <v>641</v>
      </c>
      <c r="S23739" t="str">
        <f t="shared" si="197"/>
        <v/>
      </c>
    </row>
    <row r="23740" spans="1:19" x14ac:dyDescent="0.5">
      <c r="A23740" s="4">
        <v>44340</v>
      </c>
      <c r="B23740" s="14">
        <v>0.28126157407407409</v>
      </c>
      <c r="C23740">
        <v>3</v>
      </c>
      <c r="D23740" t="s">
        <v>641</v>
      </c>
      <c r="E23740">
        <v>38</v>
      </c>
      <c r="F23740" t="s">
        <v>641</v>
      </c>
      <c r="S23740" t="str">
        <f t="shared" si="197"/>
        <v/>
      </c>
    </row>
    <row r="23741" spans="1:19" x14ac:dyDescent="0.5">
      <c r="A23741" s="4">
        <v>44340</v>
      </c>
      <c r="B23741" s="14">
        <v>0.28128472222222223</v>
      </c>
      <c r="C23741">
        <v>3</v>
      </c>
      <c r="D23741" t="s">
        <v>641</v>
      </c>
      <c r="E23741">
        <v>38</v>
      </c>
      <c r="F23741" t="s">
        <v>641</v>
      </c>
      <c r="S23741" t="str">
        <f t="shared" si="197"/>
        <v/>
      </c>
    </row>
    <row r="23742" spans="1:19" x14ac:dyDescent="0.5">
      <c r="A23742" s="4">
        <v>44340</v>
      </c>
      <c r="B23742" s="14">
        <v>0.28131944444444446</v>
      </c>
      <c r="C23742">
        <v>3</v>
      </c>
      <c r="D23742" t="s">
        <v>641</v>
      </c>
      <c r="E23742">
        <v>40</v>
      </c>
      <c r="F23742" t="s">
        <v>641</v>
      </c>
      <c r="S23742" t="str">
        <f t="shared" si="197"/>
        <v/>
      </c>
    </row>
    <row r="23743" spans="1:19" x14ac:dyDescent="0.5">
      <c r="A23743" s="4">
        <v>44340</v>
      </c>
      <c r="B23743" s="14">
        <v>0.28133101851851855</v>
      </c>
      <c r="C23743">
        <v>3</v>
      </c>
      <c r="D23743" t="s">
        <v>641</v>
      </c>
      <c r="E23743">
        <v>41</v>
      </c>
      <c r="F23743" t="s">
        <v>641</v>
      </c>
      <c r="S23743" t="str">
        <f t="shared" si="197"/>
        <v/>
      </c>
    </row>
    <row r="23744" spans="1:19" x14ac:dyDescent="0.5">
      <c r="A23744" s="4">
        <v>44340</v>
      </c>
      <c r="B23744" s="14">
        <v>0.28134259259259259</v>
      </c>
      <c r="C23744">
        <v>3</v>
      </c>
      <c r="D23744" t="s">
        <v>641</v>
      </c>
      <c r="E23744">
        <v>41</v>
      </c>
      <c r="F23744" t="s">
        <v>641</v>
      </c>
      <c r="S23744" t="str">
        <f t="shared" si="197"/>
        <v/>
      </c>
    </row>
    <row r="23745" spans="1:19" x14ac:dyDescent="0.5">
      <c r="A23745" s="4">
        <v>44340</v>
      </c>
      <c r="B23745" s="14">
        <v>0.28138888888888891</v>
      </c>
      <c r="C23745">
        <v>3</v>
      </c>
      <c r="D23745" t="s">
        <v>641</v>
      </c>
      <c r="E23745">
        <v>38</v>
      </c>
      <c r="F23745" t="s">
        <v>641</v>
      </c>
      <c r="S23745" t="str">
        <f t="shared" si="197"/>
        <v/>
      </c>
    </row>
    <row r="23746" spans="1:19" x14ac:dyDescent="0.5">
      <c r="A23746" s="4">
        <v>44340</v>
      </c>
      <c r="B23746" s="14">
        <v>0.28140046296296295</v>
      </c>
      <c r="C23746">
        <v>3</v>
      </c>
      <c r="D23746" t="s">
        <v>641</v>
      </c>
      <c r="E23746">
        <v>43</v>
      </c>
      <c r="F23746" t="s">
        <v>641</v>
      </c>
      <c r="S23746" t="str">
        <f t="shared" si="197"/>
        <v/>
      </c>
    </row>
    <row r="23747" spans="1:19" x14ac:dyDescent="0.5">
      <c r="A23747" s="4">
        <v>44340</v>
      </c>
      <c r="B23747" s="14">
        <v>0.28150462962962963</v>
      </c>
      <c r="C23747">
        <v>3</v>
      </c>
      <c r="D23747" t="s">
        <v>641</v>
      </c>
      <c r="E23747">
        <v>39</v>
      </c>
      <c r="F23747" t="s">
        <v>641</v>
      </c>
      <c r="S23747" t="str">
        <f t="shared" si="197"/>
        <v/>
      </c>
    </row>
    <row r="23748" spans="1:19" x14ac:dyDescent="0.5">
      <c r="A23748" s="4">
        <v>44340</v>
      </c>
      <c r="B23748" s="14">
        <v>0.28152777777777777</v>
      </c>
      <c r="C23748">
        <v>3</v>
      </c>
      <c r="D23748" t="s">
        <v>641</v>
      </c>
      <c r="E23748">
        <v>38</v>
      </c>
      <c r="F23748" t="s">
        <v>641</v>
      </c>
      <c r="S23748" t="str">
        <f t="shared" si="197"/>
        <v/>
      </c>
    </row>
    <row r="23749" spans="1:19" x14ac:dyDescent="0.5">
      <c r="A23749" s="4">
        <v>44340</v>
      </c>
      <c r="B23749" s="14">
        <v>0.28159722222222222</v>
      </c>
      <c r="C23749">
        <v>3</v>
      </c>
      <c r="D23749" t="s">
        <v>641</v>
      </c>
      <c r="E23749">
        <v>40</v>
      </c>
      <c r="F23749" t="s">
        <v>641</v>
      </c>
      <c r="S23749" t="str">
        <f t="shared" si="197"/>
        <v/>
      </c>
    </row>
    <row r="23750" spans="1:19" x14ac:dyDescent="0.5">
      <c r="A23750" s="4">
        <v>44340</v>
      </c>
      <c r="B23750" s="14">
        <v>0.28160879629629632</v>
      </c>
      <c r="C23750">
        <v>3</v>
      </c>
      <c r="D23750" t="s">
        <v>641</v>
      </c>
      <c r="E23750">
        <v>40</v>
      </c>
      <c r="F23750" t="s">
        <v>641</v>
      </c>
      <c r="S23750" t="str">
        <f t="shared" si="197"/>
        <v/>
      </c>
    </row>
    <row r="23751" spans="1:19" x14ac:dyDescent="0.5">
      <c r="A23751" s="4">
        <v>44340</v>
      </c>
      <c r="B23751" s="14">
        <v>0.2817013888888889</v>
      </c>
      <c r="C23751">
        <v>3</v>
      </c>
      <c r="D23751" t="s">
        <v>641</v>
      </c>
      <c r="E23751">
        <v>39</v>
      </c>
      <c r="F23751" t="s">
        <v>641</v>
      </c>
      <c r="S23751" t="str">
        <f t="shared" si="197"/>
        <v/>
      </c>
    </row>
    <row r="23752" spans="1:19" x14ac:dyDescent="0.5">
      <c r="A23752" s="4">
        <v>44340</v>
      </c>
      <c r="B23752" s="14">
        <v>0.28173611111111113</v>
      </c>
      <c r="C23752">
        <v>3</v>
      </c>
      <c r="D23752" t="s">
        <v>641</v>
      </c>
      <c r="E23752">
        <v>39</v>
      </c>
      <c r="F23752" t="s">
        <v>641</v>
      </c>
      <c r="S23752" t="str">
        <f t="shared" si="197"/>
        <v/>
      </c>
    </row>
    <row r="23753" spans="1:19" x14ac:dyDescent="0.5">
      <c r="A23753" s="4">
        <v>44340</v>
      </c>
      <c r="B23753" s="14">
        <v>0.28177083333333336</v>
      </c>
      <c r="C23753">
        <v>3</v>
      </c>
      <c r="D23753" t="s">
        <v>641</v>
      </c>
      <c r="E23753">
        <v>39</v>
      </c>
      <c r="F23753" t="s">
        <v>641</v>
      </c>
      <c r="S23753" t="str">
        <f t="shared" si="197"/>
        <v/>
      </c>
    </row>
    <row r="23754" spans="1:19" x14ac:dyDescent="0.5">
      <c r="A23754" s="4">
        <v>44340</v>
      </c>
      <c r="B23754" s="14">
        <v>0.2817824074074074</v>
      </c>
      <c r="C23754">
        <v>3</v>
      </c>
      <c r="D23754" t="s">
        <v>641</v>
      </c>
      <c r="E23754">
        <v>39</v>
      </c>
      <c r="F23754" t="s">
        <v>641</v>
      </c>
      <c r="S23754" t="str">
        <f t="shared" si="197"/>
        <v/>
      </c>
    </row>
    <row r="23755" spans="1:19" x14ac:dyDescent="0.5">
      <c r="A23755" s="4">
        <v>44340</v>
      </c>
      <c r="B23755" s="14">
        <v>0.28180555555555559</v>
      </c>
      <c r="C23755">
        <v>3</v>
      </c>
      <c r="D23755" t="s">
        <v>641</v>
      </c>
      <c r="E23755">
        <v>41</v>
      </c>
      <c r="F23755" t="s">
        <v>641</v>
      </c>
      <c r="S23755" t="str">
        <f t="shared" si="197"/>
        <v/>
      </c>
    </row>
    <row r="23756" spans="1:19" x14ac:dyDescent="0.5">
      <c r="A23756" s="4">
        <v>44340</v>
      </c>
      <c r="B23756" s="14">
        <v>0.28181712962962963</v>
      </c>
      <c r="C23756">
        <v>3</v>
      </c>
      <c r="D23756" t="s">
        <v>641</v>
      </c>
      <c r="E23756">
        <v>42</v>
      </c>
      <c r="F23756" t="s">
        <v>641</v>
      </c>
      <c r="S23756" t="str">
        <f t="shared" si="197"/>
        <v/>
      </c>
    </row>
    <row r="23757" spans="1:19" x14ac:dyDescent="0.5">
      <c r="A23757" s="4">
        <v>44340</v>
      </c>
      <c r="B23757" s="14">
        <v>0.28182870370370372</v>
      </c>
      <c r="C23757">
        <v>3</v>
      </c>
      <c r="D23757" t="s">
        <v>641</v>
      </c>
      <c r="E23757">
        <v>39</v>
      </c>
      <c r="F23757" t="s">
        <v>641</v>
      </c>
      <c r="S23757" t="str">
        <f t="shared" si="197"/>
        <v/>
      </c>
    </row>
    <row r="23758" spans="1:19" x14ac:dyDescent="0.5">
      <c r="A23758" s="4">
        <v>44340</v>
      </c>
      <c r="B23758" s="14">
        <v>0.28185185185185185</v>
      </c>
      <c r="C23758">
        <v>3</v>
      </c>
      <c r="D23758" t="s">
        <v>641</v>
      </c>
      <c r="E23758">
        <v>42</v>
      </c>
      <c r="F23758" t="s">
        <v>641</v>
      </c>
      <c r="S23758" t="str">
        <f t="shared" si="197"/>
        <v/>
      </c>
    </row>
    <row r="23759" spans="1:19" x14ac:dyDescent="0.5">
      <c r="A23759" s="4">
        <v>44340</v>
      </c>
      <c r="B23759" s="14">
        <v>0.28188657407407408</v>
      </c>
      <c r="C23759">
        <v>3</v>
      </c>
      <c r="D23759" t="s">
        <v>641</v>
      </c>
      <c r="E23759">
        <v>39</v>
      </c>
      <c r="F23759" t="s">
        <v>641</v>
      </c>
      <c r="S23759" t="str">
        <f t="shared" si="197"/>
        <v/>
      </c>
    </row>
    <row r="23760" spans="1:19" x14ac:dyDescent="0.5">
      <c r="A23760" s="4">
        <v>44340</v>
      </c>
      <c r="B23760" s="14">
        <v>0.28190972222222221</v>
      </c>
      <c r="C23760">
        <v>3</v>
      </c>
      <c r="D23760" t="s">
        <v>641</v>
      </c>
      <c r="E23760">
        <v>41</v>
      </c>
      <c r="F23760" t="s">
        <v>641</v>
      </c>
      <c r="S23760" t="str">
        <f t="shared" ref="S23760:S23791" si="198">IFERROR(IF(OR(C23760=3,C23760=4),(Q23760/R23760*35.5),(Q23760/R23760*30)),"")</f>
        <v/>
      </c>
    </row>
    <row r="23761" spans="1:19" x14ac:dyDescent="0.5">
      <c r="A23761" s="4">
        <v>44340</v>
      </c>
      <c r="B23761" s="14">
        <v>0.28192129629629631</v>
      </c>
      <c r="C23761">
        <v>3</v>
      </c>
      <c r="D23761" t="s">
        <v>641</v>
      </c>
      <c r="E23761">
        <v>41</v>
      </c>
      <c r="F23761" t="s">
        <v>641</v>
      </c>
      <c r="S23761" t="str">
        <f t="shared" si="198"/>
        <v/>
      </c>
    </row>
    <row r="23762" spans="1:19" x14ac:dyDescent="0.5">
      <c r="A23762" s="4">
        <v>44340</v>
      </c>
      <c r="B23762" s="14">
        <v>0.28194444444444444</v>
      </c>
      <c r="C23762">
        <v>3</v>
      </c>
      <c r="D23762" t="s">
        <v>641</v>
      </c>
      <c r="E23762">
        <v>44</v>
      </c>
      <c r="F23762" t="s">
        <v>641</v>
      </c>
      <c r="S23762" t="str">
        <f t="shared" si="198"/>
        <v/>
      </c>
    </row>
    <row r="23763" spans="1:19" x14ac:dyDescent="0.5">
      <c r="A23763" s="4">
        <v>44340</v>
      </c>
      <c r="B23763" s="14">
        <v>0.28196759259259258</v>
      </c>
      <c r="C23763">
        <v>3</v>
      </c>
      <c r="D23763" t="s">
        <v>641</v>
      </c>
      <c r="E23763">
        <v>38</v>
      </c>
      <c r="F23763" t="s">
        <v>641</v>
      </c>
      <c r="S23763" t="str">
        <f t="shared" si="198"/>
        <v/>
      </c>
    </row>
    <row r="23764" spans="1:19" x14ac:dyDescent="0.5">
      <c r="A23764" s="4">
        <v>44340</v>
      </c>
      <c r="B23764" s="14">
        <v>0.28197916666666667</v>
      </c>
      <c r="C23764">
        <v>3</v>
      </c>
      <c r="D23764" t="s">
        <v>641</v>
      </c>
      <c r="E23764">
        <v>46</v>
      </c>
      <c r="F23764" t="s">
        <v>641</v>
      </c>
      <c r="S23764" t="str">
        <f t="shared" si="198"/>
        <v/>
      </c>
    </row>
    <row r="23765" spans="1:19" x14ac:dyDescent="0.5">
      <c r="A23765" s="4">
        <v>44340</v>
      </c>
      <c r="B23765" s="14">
        <v>0.2820138888888889</v>
      </c>
      <c r="C23765">
        <v>3</v>
      </c>
      <c r="D23765" t="s">
        <v>641</v>
      </c>
      <c r="E23765">
        <v>44</v>
      </c>
      <c r="F23765" t="s">
        <v>641</v>
      </c>
      <c r="S23765" t="str">
        <f t="shared" si="198"/>
        <v/>
      </c>
    </row>
    <row r="23766" spans="1:19" x14ac:dyDescent="0.5">
      <c r="A23766" s="4">
        <v>44340</v>
      </c>
      <c r="B23766" s="14">
        <v>0.28206018518518516</v>
      </c>
      <c r="C23766">
        <v>3</v>
      </c>
      <c r="D23766" t="s">
        <v>641</v>
      </c>
      <c r="E23766">
        <v>41</v>
      </c>
      <c r="F23766" t="s">
        <v>641</v>
      </c>
      <c r="S23766" t="str">
        <f t="shared" si="198"/>
        <v/>
      </c>
    </row>
    <row r="23767" spans="1:19" x14ac:dyDescent="0.5">
      <c r="A23767" s="4">
        <v>44340</v>
      </c>
      <c r="B23767" s="14">
        <v>0.28209490740740745</v>
      </c>
      <c r="C23767">
        <v>3</v>
      </c>
      <c r="D23767" t="s">
        <v>641</v>
      </c>
      <c r="E23767">
        <v>41</v>
      </c>
      <c r="F23767" t="s">
        <v>641</v>
      </c>
      <c r="S23767" t="str">
        <f t="shared" si="198"/>
        <v/>
      </c>
    </row>
    <row r="23768" spans="1:19" x14ac:dyDescent="0.5">
      <c r="A23768" s="4">
        <v>44340</v>
      </c>
      <c r="B23768" s="14">
        <v>0.28210648148148149</v>
      </c>
      <c r="C23768">
        <v>3</v>
      </c>
      <c r="D23768" t="s">
        <v>641</v>
      </c>
      <c r="E23768">
        <v>40</v>
      </c>
      <c r="F23768" t="s">
        <v>641</v>
      </c>
      <c r="S23768" t="str">
        <f t="shared" si="198"/>
        <v/>
      </c>
    </row>
    <row r="23769" spans="1:19" x14ac:dyDescent="0.5">
      <c r="A23769" s="4">
        <v>44340</v>
      </c>
      <c r="B23769" s="14">
        <v>0.28218749999999998</v>
      </c>
      <c r="C23769">
        <v>3</v>
      </c>
      <c r="D23769" t="s">
        <v>641</v>
      </c>
      <c r="E23769">
        <v>41</v>
      </c>
      <c r="F23769" t="s">
        <v>641</v>
      </c>
      <c r="S23769" t="str">
        <f t="shared" si="198"/>
        <v/>
      </c>
    </row>
    <row r="23770" spans="1:19" x14ac:dyDescent="0.5">
      <c r="A23770" s="4">
        <v>44340</v>
      </c>
      <c r="B23770" s="14">
        <v>0.28219907407407407</v>
      </c>
      <c r="C23770">
        <v>3</v>
      </c>
      <c r="D23770" t="s">
        <v>641</v>
      </c>
      <c r="E23770">
        <v>39</v>
      </c>
      <c r="F23770" t="s">
        <v>641</v>
      </c>
      <c r="S23770" t="str">
        <f t="shared" si="198"/>
        <v/>
      </c>
    </row>
    <row r="23771" spans="1:19" x14ac:dyDescent="0.5">
      <c r="A23771" s="4">
        <v>44340</v>
      </c>
      <c r="B23771" s="14">
        <v>0.28222222222222221</v>
      </c>
      <c r="C23771">
        <v>3</v>
      </c>
      <c r="D23771" t="s">
        <v>641</v>
      </c>
      <c r="E23771">
        <v>41</v>
      </c>
      <c r="F23771" t="s">
        <v>641</v>
      </c>
      <c r="S23771" t="str">
        <f t="shared" si="198"/>
        <v/>
      </c>
    </row>
    <row r="23772" spans="1:19" x14ac:dyDescent="0.5">
      <c r="A23772" s="4">
        <v>44340</v>
      </c>
      <c r="B23772" s="14">
        <v>0.2822337962962963</v>
      </c>
      <c r="C23772">
        <v>3</v>
      </c>
      <c r="D23772" t="s">
        <v>641</v>
      </c>
      <c r="E23772">
        <v>41</v>
      </c>
      <c r="F23772" t="s">
        <v>641</v>
      </c>
      <c r="S23772" t="str">
        <f t="shared" si="198"/>
        <v/>
      </c>
    </row>
    <row r="23773" spans="1:19" x14ac:dyDescent="0.5">
      <c r="A23773" s="4">
        <v>44340</v>
      </c>
      <c r="B23773" s="14">
        <v>0.2823032407407407</v>
      </c>
      <c r="C23773">
        <v>3</v>
      </c>
      <c r="D23773" t="s">
        <v>641</v>
      </c>
      <c r="E23773">
        <v>39</v>
      </c>
      <c r="F23773" t="s">
        <v>641</v>
      </c>
      <c r="S23773" t="str">
        <f t="shared" si="198"/>
        <v/>
      </c>
    </row>
    <row r="23774" spans="1:19" x14ac:dyDescent="0.5">
      <c r="A23774" s="4">
        <v>44340</v>
      </c>
      <c r="B23774" s="14">
        <v>0.28233796296296299</v>
      </c>
      <c r="C23774">
        <v>3</v>
      </c>
      <c r="D23774" t="s">
        <v>641</v>
      </c>
      <c r="E23774">
        <v>38</v>
      </c>
      <c r="F23774" t="s">
        <v>641</v>
      </c>
      <c r="S23774" t="str">
        <f t="shared" si="198"/>
        <v/>
      </c>
    </row>
    <row r="23775" spans="1:19" x14ac:dyDescent="0.5">
      <c r="A23775" s="4">
        <v>44340</v>
      </c>
      <c r="B23775" s="14">
        <v>0.28234953703703702</v>
      </c>
      <c r="C23775">
        <v>3</v>
      </c>
      <c r="D23775" t="s">
        <v>641</v>
      </c>
      <c r="E23775">
        <v>40</v>
      </c>
      <c r="F23775" t="s">
        <v>641</v>
      </c>
      <c r="S23775" t="str">
        <f t="shared" si="198"/>
        <v/>
      </c>
    </row>
    <row r="23776" spans="1:19" x14ac:dyDescent="0.5">
      <c r="A23776" s="4">
        <v>44340</v>
      </c>
      <c r="B23776" s="14">
        <v>0.28237268518518516</v>
      </c>
      <c r="C23776">
        <v>3</v>
      </c>
      <c r="D23776" t="s">
        <v>641</v>
      </c>
      <c r="E23776">
        <v>39</v>
      </c>
      <c r="F23776" t="s">
        <v>641</v>
      </c>
      <c r="S23776" t="str">
        <f t="shared" si="198"/>
        <v/>
      </c>
    </row>
    <row r="23777" spans="1:19" x14ac:dyDescent="0.5">
      <c r="A23777" s="4">
        <v>44340</v>
      </c>
      <c r="B23777" s="14">
        <v>0.28271990740740743</v>
      </c>
      <c r="C23777">
        <v>3</v>
      </c>
      <c r="D23777" t="s">
        <v>641</v>
      </c>
      <c r="E23777">
        <v>42</v>
      </c>
      <c r="F23777" t="s">
        <v>641</v>
      </c>
      <c r="S23777" t="str">
        <f t="shared" si="198"/>
        <v/>
      </c>
    </row>
    <row r="23778" spans="1:19" x14ac:dyDescent="0.5">
      <c r="A23778" s="4">
        <v>44340</v>
      </c>
      <c r="B23778" s="14">
        <v>0.44347222222222221</v>
      </c>
      <c r="C23778">
        <v>3</v>
      </c>
      <c r="D23778" t="s">
        <v>641</v>
      </c>
      <c r="E23778">
        <v>39</v>
      </c>
      <c r="F23778" t="s">
        <v>641</v>
      </c>
      <c r="S23778" t="str">
        <f t="shared" si="198"/>
        <v/>
      </c>
    </row>
    <row r="23779" spans="1:19" x14ac:dyDescent="0.5">
      <c r="A23779" s="4">
        <v>44340</v>
      </c>
      <c r="B23779" s="14">
        <v>0.44348379629629631</v>
      </c>
      <c r="C23779">
        <v>3</v>
      </c>
      <c r="D23779" t="s">
        <v>641</v>
      </c>
      <c r="E23779">
        <v>42</v>
      </c>
      <c r="F23779" t="s">
        <v>641</v>
      </c>
      <c r="S23779" t="str">
        <f t="shared" si="198"/>
        <v/>
      </c>
    </row>
    <row r="23780" spans="1:19" x14ac:dyDescent="0.5">
      <c r="A23780" s="4">
        <v>44340</v>
      </c>
      <c r="B23780" s="14">
        <v>0.44358796296296293</v>
      </c>
      <c r="C23780">
        <v>3</v>
      </c>
      <c r="D23780" t="s">
        <v>641</v>
      </c>
      <c r="E23780">
        <v>41</v>
      </c>
      <c r="F23780" t="s">
        <v>641</v>
      </c>
      <c r="S23780" t="str">
        <f t="shared" si="198"/>
        <v/>
      </c>
    </row>
    <row r="23781" spans="1:19" x14ac:dyDescent="0.5">
      <c r="A23781" s="4">
        <v>44340</v>
      </c>
      <c r="B23781" s="14">
        <v>0.44359953703703708</v>
      </c>
      <c r="C23781">
        <v>3</v>
      </c>
      <c r="D23781" t="s">
        <v>641</v>
      </c>
      <c r="E23781">
        <v>41</v>
      </c>
      <c r="F23781" t="s">
        <v>641</v>
      </c>
      <c r="S23781" t="str">
        <f t="shared" si="198"/>
        <v/>
      </c>
    </row>
    <row r="23782" spans="1:19" x14ac:dyDescent="0.5">
      <c r="A23782" s="4">
        <v>44340</v>
      </c>
      <c r="B23782" s="14">
        <v>0.44362268518518522</v>
      </c>
      <c r="C23782">
        <v>3</v>
      </c>
      <c r="D23782" t="s">
        <v>641</v>
      </c>
      <c r="E23782">
        <v>40</v>
      </c>
      <c r="F23782" t="s">
        <v>641</v>
      </c>
      <c r="S23782" t="str">
        <f t="shared" si="198"/>
        <v/>
      </c>
    </row>
    <row r="23783" spans="1:19" x14ac:dyDescent="0.5">
      <c r="A23783" s="4">
        <v>44340</v>
      </c>
      <c r="B23783" s="14">
        <v>0.44364583333333335</v>
      </c>
      <c r="C23783">
        <v>3</v>
      </c>
      <c r="D23783" t="s">
        <v>641</v>
      </c>
      <c r="E23783">
        <v>39</v>
      </c>
      <c r="F23783" t="s">
        <v>641</v>
      </c>
      <c r="S23783" t="str">
        <f t="shared" si="198"/>
        <v/>
      </c>
    </row>
    <row r="23784" spans="1:19" x14ac:dyDescent="0.5">
      <c r="A23784" s="4">
        <v>44340</v>
      </c>
      <c r="B23784" s="14">
        <v>0.44370370370370371</v>
      </c>
      <c r="C23784">
        <v>3</v>
      </c>
      <c r="D23784" t="s">
        <v>641</v>
      </c>
      <c r="E23784">
        <v>38</v>
      </c>
      <c r="F23784" t="s">
        <v>641</v>
      </c>
      <c r="S23784" t="str">
        <f t="shared" si="198"/>
        <v/>
      </c>
    </row>
    <row r="23785" spans="1:19" x14ac:dyDescent="0.5">
      <c r="A23785" s="4">
        <v>44340</v>
      </c>
      <c r="B23785" s="14">
        <v>0.44372685185185184</v>
      </c>
      <c r="C23785">
        <v>3</v>
      </c>
      <c r="D23785" t="s">
        <v>641</v>
      </c>
      <c r="E23785">
        <v>42</v>
      </c>
      <c r="F23785" t="s">
        <v>641</v>
      </c>
      <c r="S23785" t="str">
        <f t="shared" si="198"/>
        <v/>
      </c>
    </row>
    <row r="23786" spans="1:19" x14ac:dyDescent="0.5">
      <c r="A23786" s="4">
        <v>44340</v>
      </c>
      <c r="B23786" s="14">
        <v>0.44372685185185184</v>
      </c>
      <c r="C23786">
        <v>3</v>
      </c>
      <c r="D23786" t="s">
        <v>641</v>
      </c>
      <c r="E23786">
        <v>42</v>
      </c>
      <c r="F23786" t="s">
        <v>641</v>
      </c>
      <c r="S23786" t="str">
        <f t="shared" si="198"/>
        <v/>
      </c>
    </row>
    <row r="23787" spans="1:19" x14ac:dyDescent="0.5">
      <c r="A23787" s="4">
        <v>44340</v>
      </c>
      <c r="B23787" s="14">
        <v>0.44375000000000003</v>
      </c>
      <c r="C23787">
        <v>3</v>
      </c>
      <c r="D23787" t="s">
        <v>641</v>
      </c>
      <c r="E23787">
        <v>42</v>
      </c>
      <c r="F23787" t="s">
        <v>641</v>
      </c>
      <c r="S23787" t="str">
        <f t="shared" si="198"/>
        <v/>
      </c>
    </row>
    <row r="23788" spans="1:19" x14ac:dyDescent="0.5">
      <c r="A23788" s="4">
        <v>44340</v>
      </c>
      <c r="B23788" s="14">
        <v>0.44377314814814817</v>
      </c>
      <c r="C23788">
        <v>3</v>
      </c>
      <c r="D23788" t="s">
        <v>641</v>
      </c>
      <c r="E23788">
        <v>39</v>
      </c>
      <c r="F23788" t="s">
        <v>641</v>
      </c>
      <c r="S23788" t="str">
        <f t="shared" si="198"/>
        <v/>
      </c>
    </row>
    <row r="23789" spans="1:19" x14ac:dyDescent="0.5">
      <c r="A23789" s="4">
        <v>44340</v>
      </c>
      <c r="B23789" s="14">
        <v>0.4437962962962963</v>
      </c>
      <c r="C23789">
        <v>3</v>
      </c>
      <c r="D23789" t="s">
        <v>641</v>
      </c>
      <c r="E23789">
        <v>41</v>
      </c>
      <c r="F23789" t="s">
        <v>641</v>
      </c>
      <c r="S23789" t="str">
        <f t="shared" si="198"/>
        <v/>
      </c>
    </row>
    <row r="23790" spans="1:19" x14ac:dyDescent="0.5">
      <c r="A23790" s="4">
        <v>44340</v>
      </c>
      <c r="B23790" s="14">
        <v>0.4437962962962963</v>
      </c>
      <c r="C23790">
        <v>3</v>
      </c>
      <c r="D23790" t="s">
        <v>641</v>
      </c>
      <c r="E23790">
        <v>42</v>
      </c>
      <c r="F23790" t="s">
        <v>641</v>
      </c>
      <c r="S23790" t="str">
        <f t="shared" si="198"/>
        <v/>
      </c>
    </row>
    <row r="23791" spans="1:19" x14ac:dyDescent="0.5">
      <c r="A23791" s="4">
        <v>44340</v>
      </c>
      <c r="B23791" s="14">
        <v>0.44381944444444449</v>
      </c>
      <c r="C23791">
        <v>3</v>
      </c>
      <c r="D23791" t="s">
        <v>641</v>
      </c>
      <c r="E23791">
        <v>38</v>
      </c>
      <c r="F23791" t="s">
        <v>641</v>
      </c>
      <c r="S23791" t="str">
        <f t="shared" si="198"/>
        <v/>
      </c>
    </row>
    <row r="23792" spans="1:19" x14ac:dyDescent="0.5">
      <c r="A23792" s="4">
        <v>44340</v>
      </c>
      <c r="B23792" s="14">
        <v>0.44384259259259262</v>
      </c>
      <c r="C23792">
        <v>3</v>
      </c>
      <c r="D23792" t="s">
        <v>641</v>
      </c>
      <c r="E23792">
        <v>44</v>
      </c>
      <c r="F23792" t="s">
        <v>641</v>
      </c>
      <c r="S23792" t="str">
        <f t="shared" ref="S23792:S23823" si="199">IFERROR(IF(OR(C23792=3,C23792=4),(Q23792/R23792*35.5),(Q23792/R23792*30)),"")</f>
        <v/>
      </c>
    </row>
    <row r="23793" spans="1:19" x14ac:dyDescent="0.5">
      <c r="A23793" s="4">
        <v>44340</v>
      </c>
      <c r="B23793" s="14">
        <v>0.44387731481481479</v>
      </c>
      <c r="C23793">
        <v>3</v>
      </c>
      <c r="D23793" t="s">
        <v>641</v>
      </c>
      <c r="E23793">
        <v>42</v>
      </c>
      <c r="F23793" t="s">
        <v>641</v>
      </c>
      <c r="S23793" t="str">
        <f t="shared" si="199"/>
        <v/>
      </c>
    </row>
    <row r="23794" spans="1:19" x14ac:dyDescent="0.5">
      <c r="A23794" s="4">
        <v>44340</v>
      </c>
      <c r="B23794" s="14">
        <v>0.44388888888888894</v>
      </c>
      <c r="C23794">
        <v>3</v>
      </c>
      <c r="D23794" t="s">
        <v>641</v>
      </c>
      <c r="E23794">
        <v>40</v>
      </c>
      <c r="F23794" t="s">
        <v>641</v>
      </c>
      <c r="S23794" t="str">
        <f t="shared" si="199"/>
        <v/>
      </c>
    </row>
    <row r="23795" spans="1:19" x14ac:dyDescent="0.5">
      <c r="A23795" s="4">
        <v>44340</v>
      </c>
      <c r="B23795" s="14">
        <v>0.44391203703703702</v>
      </c>
      <c r="C23795">
        <v>3</v>
      </c>
      <c r="D23795" t="s">
        <v>641</v>
      </c>
      <c r="E23795">
        <v>41</v>
      </c>
      <c r="F23795" t="s">
        <v>641</v>
      </c>
      <c r="S23795" t="str">
        <f t="shared" si="199"/>
        <v/>
      </c>
    </row>
    <row r="23796" spans="1:19" x14ac:dyDescent="0.5">
      <c r="A23796" s="4">
        <v>44340</v>
      </c>
      <c r="B23796" s="14">
        <v>0.44393518518518515</v>
      </c>
      <c r="C23796">
        <v>3</v>
      </c>
      <c r="D23796" t="s">
        <v>641</v>
      </c>
      <c r="E23796">
        <v>39</v>
      </c>
      <c r="F23796" t="s">
        <v>641</v>
      </c>
      <c r="S23796" t="str">
        <f t="shared" si="199"/>
        <v/>
      </c>
    </row>
    <row r="23797" spans="1:19" x14ac:dyDescent="0.5">
      <c r="A23797" s="4">
        <v>44340</v>
      </c>
      <c r="B23797" s="14">
        <v>0.44394675925925925</v>
      </c>
      <c r="C23797">
        <v>3</v>
      </c>
      <c r="D23797" t="s">
        <v>641</v>
      </c>
      <c r="E23797">
        <v>40</v>
      </c>
      <c r="F23797" t="s">
        <v>641</v>
      </c>
      <c r="S23797" t="str">
        <f t="shared" si="199"/>
        <v/>
      </c>
    </row>
    <row r="23798" spans="1:19" x14ac:dyDescent="0.5">
      <c r="A23798" s="4">
        <v>44340</v>
      </c>
      <c r="B23798" s="14">
        <v>0.44394675925925925</v>
      </c>
      <c r="C23798">
        <v>3</v>
      </c>
      <c r="D23798" t="s">
        <v>641</v>
      </c>
      <c r="E23798">
        <v>40</v>
      </c>
      <c r="F23798" t="s">
        <v>641</v>
      </c>
      <c r="S23798" t="str">
        <f t="shared" si="199"/>
        <v/>
      </c>
    </row>
    <row r="23799" spans="1:19" x14ac:dyDescent="0.5">
      <c r="A23799" s="4">
        <v>44340</v>
      </c>
      <c r="B23799" s="14">
        <v>0.44396990740740744</v>
      </c>
      <c r="C23799">
        <v>3</v>
      </c>
      <c r="D23799" t="s">
        <v>641</v>
      </c>
      <c r="E23799">
        <v>42</v>
      </c>
      <c r="F23799" t="s">
        <v>641</v>
      </c>
      <c r="S23799" t="str">
        <f t="shared" si="199"/>
        <v/>
      </c>
    </row>
    <row r="23800" spans="1:19" x14ac:dyDescent="0.5">
      <c r="A23800" s="4">
        <v>44340</v>
      </c>
      <c r="B23800" s="14">
        <v>0.44398148148148148</v>
      </c>
      <c r="C23800">
        <v>3</v>
      </c>
      <c r="D23800" t="s">
        <v>641</v>
      </c>
      <c r="E23800">
        <v>40</v>
      </c>
      <c r="F23800" t="s">
        <v>641</v>
      </c>
      <c r="S23800" t="str">
        <f t="shared" si="199"/>
        <v/>
      </c>
    </row>
    <row r="23801" spans="1:19" x14ac:dyDescent="0.5">
      <c r="A23801" s="4">
        <v>44340</v>
      </c>
      <c r="B23801" s="14">
        <v>0.44400462962962961</v>
      </c>
      <c r="C23801">
        <v>3</v>
      </c>
      <c r="D23801" t="s">
        <v>641</v>
      </c>
      <c r="E23801">
        <v>38</v>
      </c>
      <c r="F23801" t="s">
        <v>641</v>
      </c>
      <c r="S23801" t="str">
        <f t="shared" si="199"/>
        <v/>
      </c>
    </row>
    <row r="23802" spans="1:19" x14ac:dyDescent="0.5">
      <c r="A23802" s="4">
        <v>44340</v>
      </c>
      <c r="B23802" s="14">
        <v>0.44410879629629635</v>
      </c>
      <c r="C23802">
        <v>3</v>
      </c>
      <c r="D23802" t="s">
        <v>641</v>
      </c>
      <c r="E23802">
        <v>38</v>
      </c>
      <c r="F23802" t="s">
        <v>641</v>
      </c>
      <c r="S23802" t="str">
        <f t="shared" si="199"/>
        <v/>
      </c>
    </row>
    <row r="23803" spans="1:19" x14ac:dyDescent="0.5">
      <c r="A23803" s="4">
        <v>44340</v>
      </c>
      <c r="B23803" s="14">
        <v>0.55523148148148149</v>
      </c>
      <c r="C23803">
        <v>3</v>
      </c>
      <c r="D23803" t="s">
        <v>641</v>
      </c>
      <c r="E23803">
        <v>39</v>
      </c>
      <c r="F23803" t="s">
        <v>641</v>
      </c>
      <c r="S23803" t="str">
        <f t="shared" si="199"/>
        <v/>
      </c>
    </row>
    <row r="23804" spans="1:19" x14ac:dyDescent="0.5">
      <c r="A23804" s="4">
        <v>44340</v>
      </c>
      <c r="B23804" s="14">
        <v>0.55532407407407403</v>
      </c>
      <c r="C23804">
        <v>3</v>
      </c>
      <c r="D23804" t="s">
        <v>641</v>
      </c>
      <c r="E23804">
        <v>40</v>
      </c>
      <c r="F23804" t="s">
        <v>641</v>
      </c>
      <c r="S23804" t="str">
        <f t="shared" si="199"/>
        <v/>
      </c>
    </row>
    <row r="23805" spans="1:19" x14ac:dyDescent="0.5">
      <c r="A23805" s="4">
        <v>44340</v>
      </c>
      <c r="B23805" s="14">
        <v>0.55539351851851848</v>
      </c>
      <c r="C23805">
        <v>3</v>
      </c>
      <c r="D23805" t="s">
        <v>641</v>
      </c>
      <c r="E23805">
        <v>44</v>
      </c>
      <c r="F23805" t="s">
        <v>641</v>
      </c>
      <c r="S23805" t="str">
        <f t="shared" si="199"/>
        <v/>
      </c>
    </row>
    <row r="23806" spans="1:19" x14ac:dyDescent="0.5">
      <c r="A23806" s="4">
        <v>44340</v>
      </c>
      <c r="B23806" s="14">
        <v>0.55541666666666667</v>
      </c>
      <c r="C23806">
        <v>3</v>
      </c>
      <c r="D23806" t="s">
        <v>641</v>
      </c>
      <c r="E23806">
        <v>40</v>
      </c>
      <c r="F23806" t="s">
        <v>641</v>
      </c>
      <c r="S23806" t="str">
        <f t="shared" si="199"/>
        <v/>
      </c>
    </row>
    <row r="23807" spans="1:19" x14ac:dyDescent="0.5">
      <c r="A23807" s="4">
        <v>44340</v>
      </c>
      <c r="B23807" s="14">
        <v>0.55543981481481486</v>
      </c>
      <c r="C23807">
        <v>3</v>
      </c>
      <c r="D23807" t="s">
        <v>641</v>
      </c>
      <c r="E23807">
        <v>44</v>
      </c>
      <c r="F23807" t="s">
        <v>641</v>
      </c>
      <c r="S23807" t="str">
        <f t="shared" si="199"/>
        <v/>
      </c>
    </row>
    <row r="23808" spans="1:19" x14ac:dyDescent="0.5">
      <c r="A23808" s="4">
        <v>44340</v>
      </c>
      <c r="B23808" s="14">
        <v>0.5554513888888889</v>
      </c>
      <c r="C23808">
        <v>3</v>
      </c>
      <c r="D23808" t="s">
        <v>641</v>
      </c>
      <c r="E23808">
        <v>42</v>
      </c>
      <c r="F23808" t="s">
        <v>641</v>
      </c>
      <c r="S23808" t="str">
        <f t="shared" si="199"/>
        <v/>
      </c>
    </row>
    <row r="23809" spans="1:19" x14ac:dyDescent="0.5">
      <c r="A23809" s="4">
        <v>44340</v>
      </c>
      <c r="B23809" s="14">
        <v>0.55546296296296294</v>
      </c>
      <c r="C23809">
        <v>3</v>
      </c>
      <c r="D23809" t="s">
        <v>641</v>
      </c>
      <c r="E23809">
        <v>42</v>
      </c>
      <c r="F23809" t="s">
        <v>641</v>
      </c>
      <c r="S23809" t="str">
        <f t="shared" si="199"/>
        <v/>
      </c>
    </row>
    <row r="23810" spans="1:19" x14ac:dyDescent="0.5">
      <c r="A23810" s="4">
        <v>44340</v>
      </c>
      <c r="B23810" s="14">
        <v>0.55547453703703698</v>
      </c>
      <c r="C23810">
        <v>3</v>
      </c>
      <c r="D23810" t="s">
        <v>641</v>
      </c>
      <c r="E23810">
        <v>42</v>
      </c>
      <c r="F23810" t="s">
        <v>641</v>
      </c>
      <c r="S23810" t="str">
        <f t="shared" si="199"/>
        <v/>
      </c>
    </row>
    <row r="23811" spans="1:19" x14ac:dyDescent="0.5">
      <c r="A23811" s="4">
        <v>44340</v>
      </c>
      <c r="B23811" s="14">
        <v>0.55549768518518516</v>
      </c>
      <c r="C23811">
        <v>3</v>
      </c>
      <c r="D23811" t="s">
        <v>641</v>
      </c>
      <c r="E23811">
        <v>45</v>
      </c>
      <c r="F23811" t="s">
        <v>641</v>
      </c>
      <c r="S23811" t="str">
        <f t="shared" si="199"/>
        <v/>
      </c>
    </row>
    <row r="23812" spans="1:19" x14ac:dyDescent="0.5">
      <c r="A23812" s="4">
        <v>44340</v>
      </c>
      <c r="B23812" s="14">
        <v>0.55550925925925931</v>
      </c>
      <c r="C23812">
        <v>3</v>
      </c>
      <c r="D23812" t="s">
        <v>641</v>
      </c>
      <c r="E23812">
        <v>44</v>
      </c>
      <c r="F23812" t="s">
        <v>641</v>
      </c>
      <c r="S23812" t="str">
        <f t="shared" si="199"/>
        <v/>
      </c>
    </row>
    <row r="23813" spans="1:19" x14ac:dyDescent="0.5">
      <c r="A23813" s="4">
        <v>44340</v>
      </c>
      <c r="B23813" s="14">
        <v>0.55552083333333335</v>
      </c>
      <c r="C23813">
        <v>3</v>
      </c>
      <c r="D23813" t="s">
        <v>641</v>
      </c>
      <c r="E23813">
        <v>40</v>
      </c>
      <c r="F23813" t="s">
        <v>641</v>
      </c>
      <c r="S23813" t="str">
        <f t="shared" si="199"/>
        <v/>
      </c>
    </row>
    <row r="23814" spans="1:19" x14ac:dyDescent="0.5">
      <c r="A23814" s="4">
        <v>44340</v>
      </c>
      <c r="B23814" s="14">
        <v>0.55552083333333335</v>
      </c>
      <c r="C23814">
        <v>3</v>
      </c>
      <c r="D23814" t="s">
        <v>641</v>
      </c>
      <c r="E23814">
        <v>48</v>
      </c>
      <c r="F23814" t="s">
        <v>641</v>
      </c>
      <c r="S23814" t="str">
        <f t="shared" si="199"/>
        <v/>
      </c>
    </row>
    <row r="23815" spans="1:19" x14ac:dyDescent="0.5">
      <c r="A23815" s="4">
        <v>44340</v>
      </c>
      <c r="B23815" s="14">
        <v>0.55568287037037034</v>
      </c>
      <c r="C23815">
        <v>3</v>
      </c>
      <c r="D23815" t="s">
        <v>641</v>
      </c>
      <c r="E23815">
        <v>39</v>
      </c>
      <c r="F23815" t="s">
        <v>641</v>
      </c>
      <c r="S23815" t="str">
        <f t="shared" si="199"/>
        <v/>
      </c>
    </row>
    <row r="23816" spans="1:19" x14ac:dyDescent="0.5">
      <c r="A23816" s="4">
        <v>44340</v>
      </c>
      <c r="B23816" s="14">
        <v>0.92172453703703694</v>
      </c>
      <c r="C23816">
        <v>3</v>
      </c>
      <c r="D23816" t="s">
        <v>641</v>
      </c>
      <c r="E23816">
        <v>40</v>
      </c>
      <c r="F23816" t="s">
        <v>641</v>
      </c>
      <c r="S23816" t="str">
        <f t="shared" si="199"/>
        <v/>
      </c>
    </row>
    <row r="23817" spans="1:19" x14ac:dyDescent="0.5">
      <c r="A23817" s="4">
        <v>44340</v>
      </c>
      <c r="B23817" s="14">
        <v>0.92173611111111109</v>
      </c>
      <c r="C23817">
        <v>3</v>
      </c>
      <c r="D23817" t="s">
        <v>641</v>
      </c>
      <c r="E23817">
        <v>44</v>
      </c>
      <c r="F23817" t="s">
        <v>641</v>
      </c>
      <c r="S23817" t="str">
        <f t="shared" si="199"/>
        <v/>
      </c>
    </row>
    <row r="23818" spans="1:19" x14ac:dyDescent="0.5">
      <c r="A23818" s="4">
        <v>44340</v>
      </c>
      <c r="B23818" s="14">
        <v>0.92175925925925928</v>
      </c>
      <c r="C23818">
        <v>3</v>
      </c>
      <c r="D23818" t="s">
        <v>641</v>
      </c>
      <c r="E23818">
        <v>41</v>
      </c>
      <c r="F23818" t="s">
        <v>641</v>
      </c>
      <c r="S23818" t="str">
        <f t="shared" si="199"/>
        <v/>
      </c>
    </row>
    <row r="23819" spans="1:19" x14ac:dyDescent="0.5">
      <c r="A23819" s="4">
        <v>44340</v>
      </c>
      <c r="B23819" s="14">
        <v>0.92178240740740736</v>
      </c>
      <c r="C23819">
        <v>3</v>
      </c>
      <c r="D23819" t="s">
        <v>641</v>
      </c>
      <c r="E23819">
        <v>41</v>
      </c>
      <c r="F23819" t="s">
        <v>641</v>
      </c>
      <c r="S23819" t="str">
        <f t="shared" si="199"/>
        <v/>
      </c>
    </row>
    <row r="23820" spans="1:19" x14ac:dyDescent="0.5">
      <c r="A23820" s="4">
        <v>44340</v>
      </c>
      <c r="B23820" s="14">
        <v>0.92179398148148151</v>
      </c>
      <c r="C23820">
        <v>3</v>
      </c>
      <c r="D23820" t="s">
        <v>641</v>
      </c>
      <c r="E23820">
        <v>46</v>
      </c>
      <c r="F23820" t="s">
        <v>641</v>
      </c>
      <c r="S23820" t="str">
        <f t="shared" si="199"/>
        <v/>
      </c>
    </row>
    <row r="23821" spans="1:19" x14ac:dyDescent="0.5">
      <c r="A23821" s="4">
        <v>44340</v>
      </c>
      <c r="B23821" s="14">
        <v>0.92181712962962958</v>
      </c>
      <c r="C23821">
        <v>3</v>
      </c>
      <c r="D23821" t="s">
        <v>641</v>
      </c>
      <c r="E23821">
        <v>40</v>
      </c>
      <c r="F23821" t="s">
        <v>641</v>
      </c>
      <c r="S23821" t="str">
        <f t="shared" si="199"/>
        <v/>
      </c>
    </row>
    <row r="23822" spans="1:19" x14ac:dyDescent="0.5">
      <c r="A23822" s="4">
        <v>44340</v>
      </c>
      <c r="B23822" s="14">
        <v>0.92186342592592585</v>
      </c>
      <c r="C23822">
        <v>3</v>
      </c>
      <c r="D23822" t="s">
        <v>641</v>
      </c>
      <c r="E23822">
        <v>43</v>
      </c>
      <c r="F23822" t="s">
        <v>641</v>
      </c>
      <c r="S23822" t="str">
        <f t="shared" si="199"/>
        <v/>
      </c>
    </row>
    <row r="23823" spans="1:19" x14ac:dyDescent="0.5">
      <c r="A23823" s="4">
        <v>44340</v>
      </c>
      <c r="B23823" s="14">
        <v>0.921875</v>
      </c>
      <c r="C23823">
        <v>3</v>
      </c>
      <c r="D23823" t="s">
        <v>641</v>
      </c>
      <c r="E23823">
        <v>43</v>
      </c>
      <c r="F23823" t="s">
        <v>641</v>
      </c>
      <c r="S23823" t="str">
        <f t="shared" si="199"/>
        <v/>
      </c>
    </row>
    <row r="23824" spans="1:19" x14ac:dyDescent="0.5">
      <c r="A23824" s="4">
        <v>44340</v>
      </c>
      <c r="B23824" s="14">
        <v>0.92188657407407415</v>
      </c>
      <c r="C23824">
        <v>3</v>
      </c>
      <c r="D23824" t="s">
        <v>641</v>
      </c>
      <c r="E23824">
        <v>43</v>
      </c>
      <c r="F23824" t="s">
        <v>641</v>
      </c>
      <c r="S23824" t="str">
        <f t="shared" ref="S23824:S23855" si="200">IFERROR(IF(OR(C23824=3,C23824=4),(Q23824/R23824*35.5),(Q23824/R23824*30)),"")</f>
        <v/>
      </c>
    </row>
    <row r="23825" spans="1:19" x14ac:dyDescent="0.5">
      <c r="A23825" s="4">
        <v>44340</v>
      </c>
      <c r="B23825" s="14">
        <v>0.92189814814814808</v>
      </c>
      <c r="C23825">
        <v>3</v>
      </c>
      <c r="D23825" t="s">
        <v>641</v>
      </c>
      <c r="E23825">
        <v>41</v>
      </c>
      <c r="F23825" t="s">
        <v>641</v>
      </c>
      <c r="S23825" t="str">
        <f t="shared" si="200"/>
        <v/>
      </c>
    </row>
    <row r="23826" spans="1:19" x14ac:dyDescent="0.5">
      <c r="A23826" s="4">
        <v>44340</v>
      </c>
      <c r="B23826" s="14">
        <v>0.92190972222222223</v>
      </c>
      <c r="C23826">
        <v>3</v>
      </c>
      <c r="D23826" t="s">
        <v>641</v>
      </c>
      <c r="E23826">
        <v>42</v>
      </c>
      <c r="F23826" t="s">
        <v>641</v>
      </c>
      <c r="S23826" t="str">
        <f t="shared" si="200"/>
        <v/>
      </c>
    </row>
    <row r="23827" spans="1:19" x14ac:dyDescent="0.5">
      <c r="A23827" s="4">
        <v>44340</v>
      </c>
      <c r="B23827" s="14">
        <v>0.92190972222222223</v>
      </c>
      <c r="C23827">
        <v>3</v>
      </c>
      <c r="D23827" t="s">
        <v>641</v>
      </c>
      <c r="E23827">
        <v>42</v>
      </c>
      <c r="F23827" t="s">
        <v>641</v>
      </c>
      <c r="S23827" t="str">
        <f t="shared" si="200"/>
        <v/>
      </c>
    </row>
    <row r="23828" spans="1:19" x14ac:dyDescent="0.5">
      <c r="A23828" s="4">
        <v>44340</v>
      </c>
      <c r="B23828" s="14">
        <v>0.92193287037037042</v>
      </c>
      <c r="C23828">
        <v>3</v>
      </c>
      <c r="D23828" t="s">
        <v>641</v>
      </c>
      <c r="E23828">
        <v>42</v>
      </c>
      <c r="F23828" t="s">
        <v>641</v>
      </c>
      <c r="S23828" t="str">
        <f t="shared" si="200"/>
        <v/>
      </c>
    </row>
    <row r="23829" spans="1:19" x14ac:dyDescent="0.5">
      <c r="A23829" s="4">
        <v>44340</v>
      </c>
      <c r="B23829" s="14">
        <v>0.92194444444444434</v>
      </c>
      <c r="C23829">
        <v>3</v>
      </c>
      <c r="D23829" t="s">
        <v>641</v>
      </c>
      <c r="E23829">
        <v>43</v>
      </c>
      <c r="F23829" t="s">
        <v>641</v>
      </c>
      <c r="S23829" t="str">
        <f t="shared" si="200"/>
        <v/>
      </c>
    </row>
    <row r="23830" spans="1:19" x14ac:dyDescent="0.5">
      <c r="A23830" s="4">
        <v>44340</v>
      </c>
      <c r="B23830" s="14">
        <v>0.92195601851851849</v>
      </c>
      <c r="C23830">
        <v>3</v>
      </c>
      <c r="D23830" t="s">
        <v>641</v>
      </c>
      <c r="E23830">
        <v>45</v>
      </c>
      <c r="F23830" t="s">
        <v>641</v>
      </c>
      <c r="S23830" t="str">
        <f t="shared" si="200"/>
        <v/>
      </c>
    </row>
    <row r="23831" spans="1:19" x14ac:dyDescent="0.5">
      <c r="A23831" s="4">
        <v>44340</v>
      </c>
      <c r="B23831" s="14">
        <v>0.92197916666666668</v>
      </c>
      <c r="C23831">
        <v>3</v>
      </c>
      <c r="D23831" t="s">
        <v>641</v>
      </c>
      <c r="E23831">
        <v>46</v>
      </c>
      <c r="F23831" t="s">
        <v>641</v>
      </c>
      <c r="S23831" t="str">
        <f t="shared" si="200"/>
        <v/>
      </c>
    </row>
    <row r="23832" spans="1:19" x14ac:dyDescent="0.5">
      <c r="A23832" s="4">
        <v>44340</v>
      </c>
      <c r="B23832" s="14">
        <v>0.92199074074074072</v>
      </c>
      <c r="C23832">
        <v>3</v>
      </c>
      <c r="D23832" t="s">
        <v>641</v>
      </c>
      <c r="E23832">
        <v>41</v>
      </c>
      <c r="F23832" t="s">
        <v>641</v>
      </c>
      <c r="S23832" t="str">
        <f t="shared" si="200"/>
        <v/>
      </c>
    </row>
    <row r="23833" spans="1:19" x14ac:dyDescent="0.5">
      <c r="A23833" s="4">
        <v>44340</v>
      </c>
      <c r="B23833" s="14">
        <v>0.92200231481481476</v>
      </c>
      <c r="C23833">
        <v>3</v>
      </c>
      <c r="D23833" t="s">
        <v>641</v>
      </c>
      <c r="E23833">
        <v>48</v>
      </c>
      <c r="F23833" t="s">
        <v>641</v>
      </c>
      <c r="S23833" t="str">
        <f t="shared" si="200"/>
        <v/>
      </c>
    </row>
    <row r="23834" spans="1:19" x14ac:dyDescent="0.5">
      <c r="A23834" s="4">
        <v>44340</v>
      </c>
      <c r="B23834" s="14">
        <v>0.92200231481481476</v>
      </c>
      <c r="C23834">
        <v>3</v>
      </c>
      <c r="D23834" t="s">
        <v>641</v>
      </c>
      <c r="E23834">
        <v>45</v>
      </c>
      <c r="F23834" t="s">
        <v>641</v>
      </c>
      <c r="S23834" t="str">
        <f t="shared" si="200"/>
        <v/>
      </c>
    </row>
    <row r="23835" spans="1:19" x14ac:dyDescent="0.5">
      <c r="A23835" s="4">
        <v>44340</v>
      </c>
      <c r="B23835" s="14">
        <v>0.92201388888888891</v>
      </c>
      <c r="C23835">
        <v>3</v>
      </c>
      <c r="D23835" t="s">
        <v>641</v>
      </c>
      <c r="E23835">
        <v>48</v>
      </c>
      <c r="F23835" t="s">
        <v>641</v>
      </c>
      <c r="S23835" t="str">
        <f t="shared" si="200"/>
        <v/>
      </c>
    </row>
    <row r="23836" spans="1:19" x14ac:dyDescent="0.5">
      <c r="A23836" s="4">
        <v>44340</v>
      </c>
      <c r="B23836" s="14">
        <v>0.92202546296296306</v>
      </c>
      <c r="C23836">
        <v>3</v>
      </c>
      <c r="D23836" t="s">
        <v>641</v>
      </c>
      <c r="E23836">
        <v>41</v>
      </c>
      <c r="F23836" t="s">
        <v>641</v>
      </c>
      <c r="S23836" t="str">
        <f t="shared" si="200"/>
        <v/>
      </c>
    </row>
    <row r="23837" spans="1:19" x14ac:dyDescent="0.5">
      <c r="A23837" s="4">
        <v>44340</v>
      </c>
      <c r="B23837" s="14">
        <v>0.92204861111111114</v>
      </c>
      <c r="C23837">
        <v>3</v>
      </c>
      <c r="D23837" t="s">
        <v>641</v>
      </c>
      <c r="E23837">
        <v>44</v>
      </c>
      <c r="F23837" t="s">
        <v>641</v>
      </c>
      <c r="S23837" t="str">
        <f t="shared" si="200"/>
        <v/>
      </c>
    </row>
    <row r="23838" spans="1:19" x14ac:dyDescent="0.5">
      <c r="A23838" s="4">
        <v>44340</v>
      </c>
      <c r="B23838" s="14">
        <v>0.92206018518518518</v>
      </c>
      <c r="C23838">
        <v>3</v>
      </c>
      <c r="D23838" t="s">
        <v>641</v>
      </c>
      <c r="E23838">
        <v>46</v>
      </c>
      <c r="F23838" t="s">
        <v>641</v>
      </c>
      <c r="S23838" t="str">
        <f t="shared" si="200"/>
        <v/>
      </c>
    </row>
    <row r="23839" spans="1:19" x14ac:dyDescent="0.5">
      <c r="A23839" s="4">
        <v>44340</v>
      </c>
      <c r="B23839" s="14">
        <v>0.92212962962962963</v>
      </c>
      <c r="C23839">
        <v>3</v>
      </c>
      <c r="D23839" t="s">
        <v>641</v>
      </c>
      <c r="E23839">
        <v>42</v>
      </c>
      <c r="F23839" t="s">
        <v>641</v>
      </c>
      <c r="S23839" t="str">
        <f t="shared" si="200"/>
        <v/>
      </c>
    </row>
    <row r="23840" spans="1:19" x14ac:dyDescent="0.5">
      <c r="A23840" s="4">
        <v>44340</v>
      </c>
      <c r="B23840" s="14">
        <v>0.9221759259259259</v>
      </c>
      <c r="C23840">
        <v>3</v>
      </c>
      <c r="D23840" t="s">
        <v>641</v>
      </c>
      <c r="E23840">
        <v>38</v>
      </c>
      <c r="F23840" t="s">
        <v>641</v>
      </c>
      <c r="S23840" t="str">
        <f t="shared" si="200"/>
        <v/>
      </c>
    </row>
    <row r="23841" spans="1:19" x14ac:dyDescent="0.5">
      <c r="A23841" s="4">
        <v>44340</v>
      </c>
      <c r="B23841" s="14">
        <v>0.92218750000000005</v>
      </c>
      <c r="C23841">
        <v>3</v>
      </c>
      <c r="D23841" t="s">
        <v>641</v>
      </c>
      <c r="E23841">
        <v>38</v>
      </c>
      <c r="F23841" t="s">
        <v>641</v>
      </c>
      <c r="S23841" t="str">
        <f t="shared" si="200"/>
        <v/>
      </c>
    </row>
    <row r="23842" spans="1:19" x14ac:dyDescent="0.5">
      <c r="A23842" s="4">
        <v>44341</v>
      </c>
      <c r="B23842" s="14">
        <v>0.1308101851851852</v>
      </c>
      <c r="C23842">
        <v>2</v>
      </c>
      <c r="D23842" t="s">
        <v>641</v>
      </c>
      <c r="E23842">
        <v>74</v>
      </c>
      <c r="F23842" t="s">
        <v>641</v>
      </c>
      <c r="G23842" s="14">
        <f>(B23842+"0:37:44")</f>
        <v>0.1570138888888889</v>
      </c>
      <c r="H23842" s="14"/>
      <c r="I23842" s="14"/>
      <c r="S23842" t="str">
        <f t="shared" si="200"/>
        <v/>
      </c>
    </row>
    <row r="23843" spans="1:19" x14ac:dyDescent="0.5">
      <c r="A23843" s="4">
        <v>44341</v>
      </c>
      <c r="B23843" s="14">
        <v>4.7673611111111104E-2</v>
      </c>
      <c r="C23843">
        <v>3</v>
      </c>
      <c r="D23843" t="s">
        <v>641</v>
      </c>
      <c r="E23843">
        <v>39</v>
      </c>
      <c r="F23843" t="s">
        <v>641</v>
      </c>
      <c r="S23843" t="str">
        <f t="shared" si="200"/>
        <v/>
      </c>
    </row>
    <row r="23844" spans="1:19" x14ac:dyDescent="0.5">
      <c r="A23844" s="4">
        <v>44341</v>
      </c>
      <c r="B23844" s="14">
        <v>4.7708333333333332E-2</v>
      </c>
      <c r="C23844">
        <v>3</v>
      </c>
      <c r="D23844" t="s">
        <v>641</v>
      </c>
      <c r="E23844">
        <v>38</v>
      </c>
      <c r="F23844" t="s">
        <v>641</v>
      </c>
      <c r="S23844" t="str">
        <f t="shared" si="200"/>
        <v/>
      </c>
    </row>
    <row r="23845" spans="1:19" x14ac:dyDescent="0.5">
      <c r="A23845" s="4">
        <v>44341</v>
      </c>
      <c r="B23845" s="14">
        <v>4.7754629629629626E-2</v>
      </c>
      <c r="C23845">
        <v>3</v>
      </c>
      <c r="D23845" t="s">
        <v>641</v>
      </c>
      <c r="E23845">
        <v>39</v>
      </c>
      <c r="F23845" t="s">
        <v>641</v>
      </c>
      <c r="S23845" t="str">
        <f t="shared" si="200"/>
        <v/>
      </c>
    </row>
    <row r="23846" spans="1:19" x14ac:dyDescent="0.5">
      <c r="A23846" s="4">
        <v>44341</v>
      </c>
      <c r="B23846" s="14">
        <v>4.780092592592592E-2</v>
      </c>
      <c r="C23846">
        <v>3</v>
      </c>
      <c r="D23846" t="s">
        <v>641</v>
      </c>
      <c r="E23846">
        <v>40</v>
      </c>
      <c r="F23846" t="s">
        <v>641</v>
      </c>
      <c r="S23846" t="str">
        <f t="shared" si="200"/>
        <v/>
      </c>
    </row>
    <row r="23847" spans="1:19" x14ac:dyDescent="0.5">
      <c r="A23847" s="4">
        <v>44341</v>
      </c>
      <c r="B23847" s="14">
        <v>4.7824074074074074E-2</v>
      </c>
      <c r="C23847">
        <v>3</v>
      </c>
      <c r="D23847" t="s">
        <v>641</v>
      </c>
      <c r="E23847">
        <v>46</v>
      </c>
      <c r="F23847" t="s">
        <v>641</v>
      </c>
      <c r="S23847" t="str">
        <f t="shared" si="200"/>
        <v/>
      </c>
    </row>
    <row r="23848" spans="1:19" x14ac:dyDescent="0.5">
      <c r="A23848" s="4">
        <v>44341</v>
      </c>
      <c r="B23848" s="14">
        <v>4.7847222222222228E-2</v>
      </c>
      <c r="C23848">
        <v>3</v>
      </c>
      <c r="D23848" t="s">
        <v>641</v>
      </c>
      <c r="E23848">
        <v>39</v>
      </c>
      <c r="F23848" t="s">
        <v>641</v>
      </c>
      <c r="S23848" t="str">
        <f t="shared" si="200"/>
        <v/>
      </c>
    </row>
    <row r="23849" spans="1:19" x14ac:dyDescent="0.5">
      <c r="A23849" s="4">
        <v>44341</v>
      </c>
      <c r="B23849" s="14">
        <v>4.7870370370370369E-2</v>
      </c>
      <c r="C23849">
        <v>3</v>
      </c>
      <c r="D23849" t="s">
        <v>641</v>
      </c>
      <c r="E23849">
        <v>41</v>
      </c>
      <c r="F23849" t="s">
        <v>641</v>
      </c>
      <c r="S23849" t="str">
        <f t="shared" si="200"/>
        <v/>
      </c>
    </row>
    <row r="23850" spans="1:19" x14ac:dyDescent="0.5">
      <c r="A23850" s="4">
        <v>44341</v>
      </c>
      <c r="B23850" s="14">
        <v>4.7881944444444442E-2</v>
      </c>
      <c r="C23850">
        <v>3</v>
      </c>
      <c r="D23850" t="s">
        <v>641</v>
      </c>
      <c r="E23850">
        <v>38</v>
      </c>
      <c r="F23850" t="s">
        <v>641</v>
      </c>
      <c r="S23850" t="str">
        <f t="shared" si="200"/>
        <v/>
      </c>
    </row>
    <row r="23851" spans="1:19" x14ac:dyDescent="0.5">
      <c r="A23851" s="4">
        <v>44341</v>
      </c>
      <c r="B23851" s="14">
        <v>4.7893518518518523E-2</v>
      </c>
      <c r="C23851">
        <v>3</v>
      </c>
      <c r="D23851" t="s">
        <v>641</v>
      </c>
      <c r="E23851">
        <v>39</v>
      </c>
      <c r="F23851" t="s">
        <v>641</v>
      </c>
      <c r="S23851" t="str">
        <f t="shared" si="200"/>
        <v/>
      </c>
    </row>
    <row r="23852" spans="1:19" x14ac:dyDescent="0.5">
      <c r="A23852" s="4">
        <v>44341</v>
      </c>
      <c r="B23852" s="14">
        <v>4.7916666666666663E-2</v>
      </c>
      <c r="C23852">
        <v>3</v>
      </c>
      <c r="D23852" t="s">
        <v>641</v>
      </c>
      <c r="E23852">
        <v>41</v>
      </c>
      <c r="F23852" t="s">
        <v>641</v>
      </c>
      <c r="S23852" t="str">
        <f t="shared" si="200"/>
        <v/>
      </c>
    </row>
    <row r="23853" spans="1:19" x14ac:dyDescent="0.5">
      <c r="A23853" s="4">
        <v>44341</v>
      </c>
      <c r="B23853" s="14">
        <v>4.7951388888888891E-2</v>
      </c>
      <c r="C23853">
        <v>3</v>
      </c>
      <c r="D23853" t="s">
        <v>641</v>
      </c>
      <c r="E23853">
        <v>45</v>
      </c>
      <c r="F23853" t="s">
        <v>641</v>
      </c>
      <c r="S23853" t="str">
        <f t="shared" si="200"/>
        <v/>
      </c>
    </row>
    <row r="23854" spans="1:19" x14ac:dyDescent="0.5">
      <c r="A23854" s="4">
        <v>44341</v>
      </c>
      <c r="B23854" s="14">
        <v>4.8009259259259258E-2</v>
      </c>
      <c r="C23854">
        <v>3</v>
      </c>
      <c r="D23854" t="s">
        <v>641</v>
      </c>
      <c r="E23854">
        <v>39</v>
      </c>
      <c r="F23854" t="s">
        <v>641</v>
      </c>
      <c r="S23854" t="str">
        <f t="shared" si="200"/>
        <v/>
      </c>
    </row>
    <row r="23855" spans="1:19" x14ac:dyDescent="0.5">
      <c r="A23855" s="4">
        <v>44341</v>
      </c>
      <c r="B23855" s="14">
        <v>4.8032407407407406E-2</v>
      </c>
      <c r="C23855">
        <v>3</v>
      </c>
      <c r="D23855" t="s">
        <v>641</v>
      </c>
      <c r="E23855">
        <v>39</v>
      </c>
      <c r="F23855" t="s">
        <v>641</v>
      </c>
      <c r="S23855" t="str">
        <f t="shared" si="200"/>
        <v/>
      </c>
    </row>
    <row r="23856" spans="1:19" x14ac:dyDescent="0.5">
      <c r="A23856" s="4">
        <v>44341</v>
      </c>
      <c r="B23856" s="14">
        <v>4.8043981481481479E-2</v>
      </c>
      <c r="C23856">
        <v>3</v>
      </c>
      <c r="D23856" t="s">
        <v>641</v>
      </c>
      <c r="E23856">
        <v>38</v>
      </c>
      <c r="F23856" t="s">
        <v>641</v>
      </c>
      <c r="S23856" t="str">
        <f t="shared" ref="S23856:S23857" si="201">IFERROR(IF(OR(C23856=3,C23856=4),(Q23856/R23856*35.5),(Q23856/R23856*30)),"")</f>
        <v/>
      </c>
    </row>
    <row r="23857" spans="1:20" x14ac:dyDescent="0.5">
      <c r="A23857" s="4">
        <v>44341</v>
      </c>
      <c r="B23857" s="14">
        <v>4.8113425925925928E-2</v>
      </c>
      <c r="C23857">
        <v>3</v>
      </c>
      <c r="D23857" t="s">
        <v>641</v>
      </c>
      <c r="E23857">
        <v>40</v>
      </c>
      <c r="F23857" t="s">
        <v>641</v>
      </c>
      <c r="S23857" t="str">
        <f t="shared" si="201"/>
        <v/>
      </c>
    </row>
    <row r="23858" spans="1:20" x14ac:dyDescent="0.5">
      <c r="A23858" s="4">
        <v>44341</v>
      </c>
      <c r="B23858" s="14">
        <v>9.5081018518518523E-2</v>
      </c>
      <c r="C23858">
        <v>4</v>
      </c>
      <c r="D23858" t="s">
        <v>646</v>
      </c>
      <c r="E23858">
        <v>52</v>
      </c>
      <c r="F23858" t="s">
        <v>646</v>
      </c>
      <c r="G23858" s="14">
        <f>(B23858+"0:37:44")</f>
        <v>0.12128472222222222</v>
      </c>
      <c r="H23858" s="14"/>
      <c r="I23858" s="14"/>
      <c r="J23858">
        <v>1</v>
      </c>
      <c r="K23858" t="s">
        <v>913</v>
      </c>
      <c r="M23858" s="14">
        <v>0.12150462962962964</v>
      </c>
      <c r="N23858">
        <v>4</v>
      </c>
      <c r="O23858">
        <v>4</v>
      </c>
      <c r="P23858" t="s">
        <v>32</v>
      </c>
      <c r="Q23858">
        <v>50</v>
      </c>
      <c r="R23858">
        <v>39</v>
      </c>
      <c r="S23858">
        <f>IFERROR(IF(OR(C23858=3,C23858=4),(Q23858/R23858*35.5),(Q23858/R23858*35)),"")</f>
        <v>45.512820512820518</v>
      </c>
      <c r="T23858" t="s">
        <v>851</v>
      </c>
    </row>
    <row r="23859" spans="1:20" x14ac:dyDescent="0.5">
      <c r="A23859" s="4">
        <v>44341</v>
      </c>
      <c r="B23859" s="14">
        <v>0.61153935185185182</v>
      </c>
      <c r="C23859">
        <v>4</v>
      </c>
      <c r="D23859" t="s">
        <v>642</v>
      </c>
      <c r="E23859">
        <v>76</v>
      </c>
      <c r="F23859" t="s">
        <v>642</v>
      </c>
      <c r="G23859" s="14">
        <f>(B23859+"0:37:44")</f>
        <v>0.63774305555555555</v>
      </c>
      <c r="H23859" s="14"/>
      <c r="I23859" s="14"/>
      <c r="J23859">
        <v>1</v>
      </c>
      <c r="K23859" t="s">
        <v>642</v>
      </c>
      <c r="M23859" s="14">
        <v>0.63799768518518518</v>
      </c>
      <c r="N23859">
        <v>4</v>
      </c>
      <c r="O23859">
        <v>4</v>
      </c>
      <c r="P23859" t="s">
        <v>32</v>
      </c>
      <c r="Q23859">
        <v>56</v>
      </c>
      <c r="R23859">
        <v>41</v>
      </c>
      <c r="S23859">
        <f>IFERROR(IF(OR(C23859=3,C23859=4),(Q23859/R23859*35.5),(Q23859/R23859*35)),"")</f>
        <v>48.487804878048784</v>
      </c>
      <c r="T23859" t="s">
        <v>851</v>
      </c>
    </row>
    <row r="23860" spans="1:20" x14ac:dyDescent="0.5">
      <c r="A23860" s="4">
        <v>44341</v>
      </c>
      <c r="B23860" s="14">
        <v>0.53864583333333338</v>
      </c>
      <c r="C23860">
        <v>3</v>
      </c>
      <c r="D23860" t="s">
        <v>641</v>
      </c>
      <c r="E23860">
        <v>38</v>
      </c>
      <c r="F23860" t="s">
        <v>641</v>
      </c>
      <c r="S23860" t="str">
        <f t="shared" ref="S23860:S23869" si="202">IFERROR(IF(OR(C23860=3,C23860=4),(Q23860/R23860*35.5),(Q23860/R23860*30)),"")</f>
        <v/>
      </c>
    </row>
    <row r="23861" spans="1:20" x14ac:dyDescent="0.5">
      <c r="A23861" s="4">
        <v>44341</v>
      </c>
      <c r="B23861" s="14">
        <v>0.53866898148148146</v>
      </c>
      <c r="C23861">
        <v>3</v>
      </c>
      <c r="D23861" t="s">
        <v>641</v>
      </c>
      <c r="E23861">
        <v>42</v>
      </c>
      <c r="F23861" t="s">
        <v>641</v>
      </c>
      <c r="S23861" t="str">
        <f t="shared" si="202"/>
        <v/>
      </c>
    </row>
    <row r="23862" spans="1:20" x14ac:dyDescent="0.5">
      <c r="A23862" s="4">
        <v>44341</v>
      </c>
      <c r="B23862" s="14">
        <v>0.53869212962962965</v>
      </c>
      <c r="C23862">
        <v>3</v>
      </c>
      <c r="D23862" t="s">
        <v>641</v>
      </c>
      <c r="E23862">
        <v>40</v>
      </c>
      <c r="F23862" t="s">
        <v>641</v>
      </c>
      <c r="S23862" t="str">
        <f t="shared" si="202"/>
        <v/>
      </c>
    </row>
    <row r="23863" spans="1:20" x14ac:dyDescent="0.5">
      <c r="A23863" s="4">
        <v>44341</v>
      </c>
      <c r="B23863" s="14">
        <v>0.53874999999999995</v>
      </c>
      <c r="C23863">
        <v>3</v>
      </c>
      <c r="D23863" t="s">
        <v>641</v>
      </c>
      <c r="E23863">
        <v>39</v>
      </c>
      <c r="F23863" t="s">
        <v>641</v>
      </c>
      <c r="S23863" t="str">
        <f t="shared" si="202"/>
        <v/>
      </c>
    </row>
    <row r="23864" spans="1:20" x14ac:dyDescent="0.5">
      <c r="A23864" s="4">
        <v>44341</v>
      </c>
      <c r="B23864" s="14">
        <v>0.53877314814814814</v>
      </c>
      <c r="C23864">
        <v>3</v>
      </c>
      <c r="D23864" t="s">
        <v>641</v>
      </c>
      <c r="E23864">
        <v>39</v>
      </c>
      <c r="F23864" t="s">
        <v>641</v>
      </c>
      <c r="S23864" t="str">
        <f t="shared" si="202"/>
        <v/>
      </c>
    </row>
    <row r="23865" spans="1:20" x14ac:dyDescent="0.5">
      <c r="A23865" s="4">
        <v>44341</v>
      </c>
      <c r="B23865" s="14">
        <v>0.53878472222222229</v>
      </c>
      <c r="C23865">
        <v>3</v>
      </c>
      <c r="D23865" t="s">
        <v>641</v>
      </c>
      <c r="E23865">
        <v>40</v>
      </c>
      <c r="F23865" t="s">
        <v>641</v>
      </c>
      <c r="S23865" t="str">
        <f t="shared" si="202"/>
        <v/>
      </c>
    </row>
    <row r="23866" spans="1:20" x14ac:dyDescent="0.5">
      <c r="A23866" s="4">
        <v>44341</v>
      </c>
      <c r="B23866" s="14">
        <v>0.53887731481481482</v>
      </c>
      <c r="C23866">
        <v>3</v>
      </c>
      <c r="D23866" t="s">
        <v>641</v>
      </c>
      <c r="E23866">
        <v>38</v>
      </c>
      <c r="F23866" t="s">
        <v>641</v>
      </c>
      <c r="S23866" t="str">
        <f t="shared" si="202"/>
        <v/>
      </c>
    </row>
    <row r="23867" spans="1:20" x14ac:dyDescent="0.5">
      <c r="A23867" s="4">
        <v>44341</v>
      </c>
      <c r="B23867" s="14">
        <v>0.5389004629629629</v>
      </c>
      <c r="C23867">
        <v>3</v>
      </c>
      <c r="D23867" t="s">
        <v>641</v>
      </c>
      <c r="E23867">
        <v>40</v>
      </c>
      <c r="F23867" t="s">
        <v>641</v>
      </c>
      <c r="S23867" t="str">
        <f t="shared" si="202"/>
        <v/>
      </c>
    </row>
    <row r="23868" spans="1:20" x14ac:dyDescent="0.5">
      <c r="A23868" s="4">
        <v>44341</v>
      </c>
      <c r="B23868" s="14">
        <v>0.53893518518518524</v>
      </c>
      <c r="C23868">
        <v>3</v>
      </c>
      <c r="D23868" t="s">
        <v>641</v>
      </c>
      <c r="E23868">
        <v>39</v>
      </c>
      <c r="F23868" t="s">
        <v>641</v>
      </c>
      <c r="S23868" t="str">
        <f t="shared" si="202"/>
        <v/>
      </c>
    </row>
    <row r="23869" spans="1:20" x14ac:dyDescent="0.5">
      <c r="A23869" s="4">
        <v>44341</v>
      </c>
      <c r="B23869" s="14">
        <v>0.53900462962962969</v>
      </c>
      <c r="C23869">
        <v>3</v>
      </c>
      <c r="D23869" t="s">
        <v>641</v>
      </c>
      <c r="E23869">
        <v>39</v>
      </c>
      <c r="F23869" t="s">
        <v>641</v>
      </c>
      <c r="S23869" t="str">
        <f t="shared" si="202"/>
        <v/>
      </c>
    </row>
    <row r="23870" spans="1:20" x14ac:dyDescent="0.5">
      <c r="A23870" s="4">
        <v>44341</v>
      </c>
      <c r="B23870" s="14">
        <v>0.17293981481481482</v>
      </c>
      <c r="C23870">
        <v>4</v>
      </c>
      <c r="D23870" t="s">
        <v>646</v>
      </c>
      <c r="E23870">
        <v>61</v>
      </c>
      <c r="F23870" t="s">
        <v>646</v>
      </c>
      <c r="G23870" s="14">
        <f>(B23870+"0:37:44")</f>
        <v>0.19914351851851853</v>
      </c>
      <c r="H23870" s="14"/>
      <c r="I23870" s="14"/>
      <c r="J23870">
        <v>1</v>
      </c>
      <c r="K23870" t="s">
        <v>913</v>
      </c>
      <c r="M23870" s="14">
        <v>0.199375</v>
      </c>
      <c r="N23870">
        <v>4</v>
      </c>
      <c r="O23870">
        <v>4</v>
      </c>
      <c r="P23870" t="s">
        <v>32</v>
      </c>
      <c r="Q23870">
        <v>55</v>
      </c>
      <c r="R23870">
        <v>35</v>
      </c>
      <c r="S23870">
        <f>IFERROR(IF(OR(C23870=3,C23870=4),(Q23870/R23870*35.5),(Q23870/R23870*35)),"")</f>
        <v>55.785714285714285</v>
      </c>
      <c r="T23870" t="s">
        <v>911</v>
      </c>
    </row>
    <row r="23871" spans="1:20" x14ac:dyDescent="0.5">
      <c r="A23871" s="4">
        <v>44341</v>
      </c>
      <c r="B23871" s="14">
        <v>0.93255787037037041</v>
      </c>
      <c r="C23871">
        <v>3</v>
      </c>
      <c r="D23871" t="s">
        <v>641</v>
      </c>
      <c r="E23871">
        <v>40</v>
      </c>
      <c r="F23871" t="s">
        <v>641</v>
      </c>
      <c r="S23871" t="str">
        <f t="shared" ref="S23871:S23934" si="203">IFERROR(IF(OR(C23871=3,C23871=4),(Q23871/R23871*35.5),(Q23871/R23871*30)),"")</f>
        <v/>
      </c>
    </row>
    <row r="23872" spans="1:20" x14ac:dyDescent="0.5">
      <c r="A23872" s="4">
        <v>44341</v>
      </c>
      <c r="B23872" s="14">
        <v>0.93256944444444445</v>
      </c>
      <c r="C23872">
        <v>3</v>
      </c>
      <c r="D23872" t="s">
        <v>641</v>
      </c>
      <c r="E23872">
        <v>40</v>
      </c>
      <c r="F23872" t="s">
        <v>641</v>
      </c>
      <c r="S23872" t="str">
        <f t="shared" si="203"/>
        <v/>
      </c>
    </row>
    <row r="23873" spans="1:20" x14ac:dyDescent="0.5">
      <c r="A23873" s="4">
        <v>44341</v>
      </c>
      <c r="B23873" s="14">
        <v>0.93268518518518517</v>
      </c>
      <c r="C23873">
        <v>3</v>
      </c>
      <c r="D23873" t="s">
        <v>641</v>
      </c>
      <c r="E23873">
        <v>41</v>
      </c>
      <c r="F23873" t="s">
        <v>641</v>
      </c>
      <c r="S23873" t="str">
        <f t="shared" si="203"/>
        <v/>
      </c>
    </row>
    <row r="23874" spans="1:20" x14ac:dyDescent="0.5">
      <c r="A23874" s="4">
        <v>44341</v>
      </c>
      <c r="B23874" s="14">
        <v>0.93269675925925932</v>
      </c>
      <c r="C23874">
        <v>3</v>
      </c>
      <c r="D23874" t="s">
        <v>641</v>
      </c>
      <c r="E23874">
        <v>39</v>
      </c>
      <c r="F23874" t="s">
        <v>641</v>
      </c>
      <c r="S23874" t="str">
        <f t="shared" si="203"/>
        <v/>
      </c>
    </row>
    <row r="23875" spans="1:20" x14ac:dyDescent="0.5">
      <c r="A23875" s="4">
        <v>44341</v>
      </c>
      <c r="B23875" s="14">
        <v>0.9327199074074074</v>
      </c>
      <c r="C23875">
        <v>3</v>
      </c>
      <c r="D23875" t="s">
        <v>641</v>
      </c>
      <c r="E23875">
        <v>38</v>
      </c>
      <c r="F23875" t="s">
        <v>641</v>
      </c>
      <c r="S23875" t="str">
        <f t="shared" si="203"/>
        <v/>
      </c>
    </row>
    <row r="23876" spans="1:20" x14ac:dyDescent="0.5">
      <c r="A23876" s="4">
        <v>44341</v>
      </c>
      <c r="B23876" s="14">
        <v>0.93280092592592589</v>
      </c>
      <c r="C23876">
        <v>3</v>
      </c>
      <c r="D23876" t="s">
        <v>641</v>
      </c>
      <c r="E23876">
        <v>41</v>
      </c>
      <c r="F23876" t="s">
        <v>641</v>
      </c>
      <c r="S23876" t="str">
        <f t="shared" si="203"/>
        <v/>
      </c>
    </row>
    <row r="23877" spans="1:20" x14ac:dyDescent="0.5">
      <c r="A23877" s="4">
        <v>44341</v>
      </c>
      <c r="B23877" s="14">
        <v>0.93282407407407408</v>
      </c>
      <c r="C23877">
        <v>3</v>
      </c>
      <c r="D23877" t="s">
        <v>641</v>
      </c>
      <c r="E23877">
        <v>42</v>
      </c>
      <c r="F23877" t="s">
        <v>641</v>
      </c>
      <c r="S23877" t="str">
        <f t="shared" si="203"/>
        <v/>
      </c>
    </row>
    <row r="23878" spans="1:20" x14ac:dyDescent="0.5">
      <c r="A23878" s="4">
        <v>44341</v>
      </c>
      <c r="B23878" s="14">
        <v>0.93283564814814823</v>
      </c>
      <c r="C23878">
        <v>3</v>
      </c>
      <c r="D23878" t="s">
        <v>641</v>
      </c>
      <c r="E23878">
        <v>40</v>
      </c>
      <c r="F23878" t="s">
        <v>641</v>
      </c>
      <c r="S23878" t="str">
        <f t="shared" si="203"/>
        <v/>
      </c>
    </row>
    <row r="23879" spans="1:20" x14ac:dyDescent="0.5">
      <c r="A23879" s="4">
        <v>44341</v>
      </c>
      <c r="B23879" s="14">
        <v>0.93284722222222216</v>
      </c>
      <c r="C23879">
        <v>3</v>
      </c>
      <c r="D23879" t="s">
        <v>641</v>
      </c>
      <c r="E23879">
        <v>40</v>
      </c>
      <c r="F23879" t="s">
        <v>641</v>
      </c>
      <c r="S23879" t="str">
        <f t="shared" si="203"/>
        <v/>
      </c>
    </row>
    <row r="23880" spans="1:20" x14ac:dyDescent="0.5">
      <c r="A23880" s="4">
        <v>44341</v>
      </c>
      <c r="B23880" s="14">
        <v>0.93291666666666673</v>
      </c>
      <c r="C23880">
        <v>3</v>
      </c>
      <c r="D23880" t="s">
        <v>641</v>
      </c>
      <c r="E23880">
        <v>40</v>
      </c>
      <c r="F23880" t="s">
        <v>641</v>
      </c>
      <c r="S23880" t="str">
        <f t="shared" si="203"/>
        <v/>
      </c>
    </row>
    <row r="23881" spans="1:20" x14ac:dyDescent="0.5">
      <c r="A23881" s="4">
        <v>44341</v>
      </c>
      <c r="B23881" s="14">
        <v>0.93297453703703714</v>
      </c>
      <c r="C23881">
        <v>3</v>
      </c>
      <c r="D23881" t="s">
        <v>641</v>
      </c>
      <c r="E23881">
        <v>40</v>
      </c>
      <c r="F23881" t="s">
        <v>641</v>
      </c>
      <c r="S23881" t="str">
        <f t="shared" si="203"/>
        <v/>
      </c>
    </row>
    <row r="23882" spans="1:20" x14ac:dyDescent="0.5">
      <c r="A23882" s="4">
        <v>44341</v>
      </c>
      <c r="B23882" s="14">
        <v>0.93307870370370372</v>
      </c>
      <c r="C23882">
        <v>3</v>
      </c>
      <c r="D23882" t="s">
        <v>641</v>
      </c>
      <c r="E23882">
        <v>38</v>
      </c>
      <c r="F23882" t="s">
        <v>641</v>
      </c>
      <c r="S23882" t="str">
        <f t="shared" si="203"/>
        <v/>
      </c>
    </row>
    <row r="23883" spans="1:20" x14ac:dyDescent="0.5">
      <c r="A23883" s="4">
        <v>44341</v>
      </c>
      <c r="B23883" s="14">
        <v>0.93313657407407413</v>
      </c>
      <c r="C23883">
        <v>3</v>
      </c>
      <c r="D23883" t="s">
        <v>641</v>
      </c>
      <c r="E23883">
        <v>38</v>
      </c>
      <c r="F23883" t="s">
        <v>641</v>
      </c>
      <c r="S23883" t="str">
        <f t="shared" si="203"/>
        <v/>
      </c>
    </row>
    <row r="23884" spans="1:20" x14ac:dyDescent="0.5">
      <c r="A23884" s="4">
        <v>44341</v>
      </c>
      <c r="B23884" s="14">
        <v>0.93332175925925931</v>
      </c>
      <c r="C23884">
        <v>3</v>
      </c>
      <c r="D23884" t="s">
        <v>641</v>
      </c>
      <c r="E23884">
        <v>39</v>
      </c>
      <c r="F23884" t="s">
        <v>641</v>
      </c>
      <c r="S23884" t="str">
        <f t="shared" si="203"/>
        <v/>
      </c>
    </row>
    <row r="23885" spans="1:20" x14ac:dyDescent="0.5">
      <c r="A23885" s="4">
        <v>44341</v>
      </c>
      <c r="B23885" s="14">
        <v>0.98445601851851849</v>
      </c>
      <c r="C23885">
        <v>4</v>
      </c>
      <c r="D23885" t="s">
        <v>646</v>
      </c>
      <c r="E23885">
        <v>90</v>
      </c>
      <c r="F23885" t="s">
        <v>646</v>
      </c>
      <c r="G23885" s="14">
        <f>(B23885+"0:38:10")</f>
        <v>1.0109606481481481</v>
      </c>
      <c r="H23885" s="14"/>
      <c r="I23885" s="14"/>
      <c r="J23885">
        <v>2</v>
      </c>
      <c r="K23885" t="s">
        <v>913</v>
      </c>
      <c r="M23885" s="14">
        <v>1.0960648148148148E-2</v>
      </c>
      <c r="N23885">
        <v>4</v>
      </c>
      <c r="O23885">
        <v>4</v>
      </c>
      <c r="P23885" t="s">
        <v>916</v>
      </c>
      <c r="S23885" t="str">
        <f t="shared" si="203"/>
        <v/>
      </c>
      <c r="T23885" t="s">
        <v>911</v>
      </c>
    </row>
    <row r="23886" spans="1:20" x14ac:dyDescent="0.5">
      <c r="A23886" s="4">
        <v>44343</v>
      </c>
      <c r="B23886" s="14">
        <v>4.1898148148148146E-3</v>
      </c>
      <c r="C23886">
        <v>4</v>
      </c>
      <c r="D23886" t="s">
        <v>646</v>
      </c>
      <c r="E23886">
        <v>126</v>
      </c>
      <c r="F23886" t="s">
        <v>646</v>
      </c>
      <c r="G23886" s="14">
        <f>(B23886+"0:38:10")</f>
        <v>3.0694444444444441E-2</v>
      </c>
      <c r="H23886" s="14"/>
      <c r="I23886" s="14"/>
      <c r="J23886">
        <v>1</v>
      </c>
      <c r="K23886" t="s">
        <v>913</v>
      </c>
      <c r="M23886" s="14">
        <v>3.078703703703704E-2</v>
      </c>
      <c r="N23886">
        <v>4</v>
      </c>
      <c r="O23886">
        <v>4</v>
      </c>
      <c r="P23886" t="s">
        <v>916</v>
      </c>
      <c r="S23886" t="str">
        <f t="shared" si="203"/>
        <v/>
      </c>
      <c r="T23886" t="s">
        <v>911</v>
      </c>
    </row>
    <row r="23887" spans="1:20" x14ac:dyDescent="0.5">
      <c r="A23887" s="4">
        <v>44343</v>
      </c>
      <c r="B23887" s="14">
        <v>0.66680555555555554</v>
      </c>
      <c r="C23887">
        <v>4</v>
      </c>
      <c r="D23887" t="s">
        <v>641</v>
      </c>
      <c r="E23887">
        <v>127</v>
      </c>
      <c r="F23887" t="s">
        <v>646</v>
      </c>
      <c r="G23887" s="14">
        <f>(B23887+"0:38:10")</f>
        <v>0.69331018518518517</v>
      </c>
      <c r="H23887" s="14"/>
      <c r="I23887" s="14"/>
      <c r="J23887">
        <v>1</v>
      </c>
      <c r="K23887" t="s">
        <v>913</v>
      </c>
      <c r="M23887" s="14">
        <v>0.69347222222222227</v>
      </c>
      <c r="N23887">
        <v>4</v>
      </c>
      <c r="O23887">
        <v>4</v>
      </c>
      <c r="P23887" t="s">
        <v>916</v>
      </c>
      <c r="S23887" t="str">
        <f t="shared" si="203"/>
        <v/>
      </c>
      <c r="T23887" t="s">
        <v>851</v>
      </c>
    </row>
    <row r="23888" spans="1:20" x14ac:dyDescent="0.5">
      <c r="A23888" s="4">
        <v>44343</v>
      </c>
      <c r="B23888" s="14">
        <v>0.74886574074074075</v>
      </c>
      <c r="C23888">
        <v>3</v>
      </c>
      <c r="D23888" t="s">
        <v>641</v>
      </c>
      <c r="E23888">
        <v>38</v>
      </c>
      <c r="F23888" t="s">
        <v>641</v>
      </c>
      <c r="S23888" t="str">
        <f t="shared" si="203"/>
        <v/>
      </c>
    </row>
    <row r="23889" spans="1:19" x14ac:dyDescent="0.5">
      <c r="A23889" s="4">
        <v>44343</v>
      </c>
      <c r="B23889" s="14">
        <v>0.74925925925925929</v>
      </c>
      <c r="C23889">
        <v>3</v>
      </c>
      <c r="D23889" t="s">
        <v>641</v>
      </c>
      <c r="E23889">
        <v>43</v>
      </c>
      <c r="F23889" t="s">
        <v>641</v>
      </c>
      <c r="S23889" t="str">
        <f t="shared" si="203"/>
        <v/>
      </c>
    </row>
    <row r="23890" spans="1:19" x14ac:dyDescent="0.5">
      <c r="A23890" s="4">
        <v>44343</v>
      </c>
      <c r="B23890" s="14">
        <v>0.7493981481481482</v>
      </c>
      <c r="C23890">
        <v>3</v>
      </c>
      <c r="D23890" t="s">
        <v>641</v>
      </c>
      <c r="E23890">
        <v>39</v>
      </c>
      <c r="F23890" t="s">
        <v>641</v>
      </c>
      <c r="S23890" t="str">
        <f t="shared" si="203"/>
        <v/>
      </c>
    </row>
    <row r="23891" spans="1:19" x14ac:dyDescent="0.5">
      <c r="A23891" s="4">
        <v>44343</v>
      </c>
      <c r="B23891" s="14">
        <v>0.74942129629629628</v>
      </c>
      <c r="C23891">
        <v>3</v>
      </c>
      <c r="D23891" t="s">
        <v>641</v>
      </c>
      <c r="E23891">
        <v>41</v>
      </c>
      <c r="F23891" t="s">
        <v>641</v>
      </c>
      <c r="S23891" t="str">
        <f t="shared" si="203"/>
        <v/>
      </c>
    </row>
    <row r="23892" spans="1:19" x14ac:dyDescent="0.5">
      <c r="A23892" s="4">
        <v>44343</v>
      </c>
      <c r="B23892" s="14">
        <v>0.74942129629629628</v>
      </c>
      <c r="C23892">
        <v>3</v>
      </c>
      <c r="D23892" t="s">
        <v>641</v>
      </c>
      <c r="E23892">
        <v>41</v>
      </c>
      <c r="F23892" t="s">
        <v>641</v>
      </c>
      <c r="S23892" t="str">
        <f t="shared" si="203"/>
        <v/>
      </c>
    </row>
    <row r="23893" spans="1:19" x14ac:dyDescent="0.5">
      <c r="A23893" s="4">
        <v>44343</v>
      </c>
      <c r="B23893" s="14">
        <v>0.74944444444444447</v>
      </c>
      <c r="C23893">
        <v>3</v>
      </c>
      <c r="D23893" t="s">
        <v>641</v>
      </c>
      <c r="E23893">
        <v>38</v>
      </c>
      <c r="F23893" t="s">
        <v>641</v>
      </c>
      <c r="S23893" t="str">
        <f t="shared" si="203"/>
        <v/>
      </c>
    </row>
    <row r="23894" spans="1:19" x14ac:dyDescent="0.5">
      <c r="A23894" s="4">
        <v>44343</v>
      </c>
      <c r="B23894" s="14">
        <v>0.74946759259259255</v>
      </c>
      <c r="C23894">
        <v>3</v>
      </c>
      <c r="D23894" t="s">
        <v>641</v>
      </c>
      <c r="E23894">
        <v>38</v>
      </c>
      <c r="F23894" t="s">
        <v>641</v>
      </c>
      <c r="S23894" t="str">
        <f t="shared" si="203"/>
        <v/>
      </c>
    </row>
    <row r="23895" spans="1:19" x14ac:dyDescent="0.5">
      <c r="A23895" s="4">
        <v>44343</v>
      </c>
      <c r="B23895" s="14">
        <v>0.74949074074074085</v>
      </c>
      <c r="C23895">
        <v>3</v>
      </c>
      <c r="D23895" t="s">
        <v>641</v>
      </c>
      <c r="E23895">
        <v>43</v>
      </c>
      <c r="F23895" t="s">
        <v>641</v>
      </c>
      <c r="S23895" t="str">
        <f t="shared" si="203"/>
        <v/>
      </c>
    </row>
    <row r="23896" spans="1:19" x14ac:dyDescent="0.5">
      <c r="A23896" s="4">
        <v>44343</v>
      </c>
      <c r="B23896" s="14">
        <v>0.74951388888888892</v>
      </c>
      <c r="C23896">
        <v>3</v>
      </c>
      <c r="D23896" t="s">
        <v>641</v>
      </c>
      <c r="E23896">
        <v>40</v>
      </c>
      <c r="F23896" t="s">
        <v>641</v>
      </c>
      <c r="S23896" t="str">
        <f t="shared" si="203"/>
        <v/>
      </c>
    </row>
    <row r="23897" spans="1:19" x14ac:dyDescent="0.5">
      <c r="A23897" s="4">
        <v>44343</v>
      </c>
      <c r="B23897" s="14">
        <v>0.74954861111111104</v>
      </c>
      <c r="C23897">
        <v>3</v>
      </c>
      <c r="D23897" t="s">
        <v>641</v>
      </c>
      <c r="E23897">
        <v>42</v>
      </c>
      <c r="F23897" t="s">
        <v>641</v>
      </c>
      <c r="S23897" t="str">
        <f t="shared" si="203"/>
        <v/>
      </c>
    </row>
    <row r="23898" spans="1:19" x14ac:dyDescent="0.5">
      <c r="A23898" s="4">
        <v>44343</v>
      </c>
      <c r="B23898" s="14">
        <v>0.74956018518518519</v>
      </c>
      <c r="C23898">
        <v>3</v>
      </c>
      <c r="D23898" t="s">
        <v>641</v>
      </c>
      <c r="E23898">
        <v>44</v>
      </c>
      <c r="F23898" t="s">
        <v>641</v>
      </c>
      <c r="S23898" t="str">
        <f t="shared" si="203"/>
        <v/>
      </c>
    </row>
    <row r="23899" spans="1:19" x14ac:dyDescent="0.5">
      <c r="A23899" s="4">
        <v>44343</v>
      </c>
      <c r="B23899" s="14">
        <v>0.74957175925925934</v>
      </c>
      <c r="C23899">
        <v>3</v>
      </c>
      <c r="D23899" t="s">
        <v>641</v>
      </c>
      <c r="E23899">
        <v>48</v>
      </c>
      <c r="F23899" t="s">
        <v>641</v>
      </c>
      <c r="S23899" t="str">
        <f t="shared" si="203"/>
        <v/>
      </c>
    </row>
    <row r="23900" spans="1:19" x14ac:dyDescent="0.5">
      <c r="A23900" s="4">
        <v>44343</v>
      </c>
      <c r="B23900" s="14">
        <v>0.74962962962962953</v>
      </c>
      <c r="C23900">
        <v>3</v>
      </c>
      <c r="D23900" t="s">
        <v>641</v>
      </c>
      <c r="E23900">
        <v>45</v>
      </c>
      <c r="F23900" t="s">
        <v>641</v>
      </c>
      <c r="S23900" t="str">
        <f t="shared" si="203"/>
        <v/>
      </c>
    </row>
    <row r="23901" spans="1:19" x14ac:dyDescent="0.5">
      <c r="A23901" s="4">
        <v>44343</v>
      </c>
      <c r="B23901" s="14">
        <v>0.74965277777777783</v>
      </c>
      <c r="C23901">
        <v>3</v>
      </c>
      <c r="D23901" t="s">
        <v>641</v>
      </c>
      <c r="E23901">
        <v>40</v>
      </c>
      <c r="F23901" t="s">
        <v>641</v>
      </c>
      <c r="S23901" t="str">
        <f t="shared" si="203"/>
        <v/>
      </c>
    </row>
    <row r="23902" spans="1:19" x14ac:dyDescent="0.5">
      <c r="A23902" s="4">
        <v>44343</v>
      </c>
      <c r="B23902" s="14">
        <v>0.74968749999999995</v>
      </c>
      <c r="C23902">
        <v>3</v>
      </c>
      <c r="D23902" t="s">
        <v>641</v>
      </c>
      <c r="E23902">
        <v>43</v>
      </c>
      <c r="F23902" t="s">
        <v>641</v>
      </c>
      <c r="S23902" t="str">
        <f t="shared" si="203"/>
        <v/>
      </c>
    </row>
    <row r="23903" spans="1:19" x14ac:dyDescent="0.5">
      <c r="A23903" s="4">
        <v>44343</v>
      </c>
      <c r="B23903" s="14">
        <v>0.74983796296296301</v>
      </c>
      <c r="C23903">
        <v>3</v>
      </c>
      <c r="D23903" t="s">
        <v>641</v>
      </c>
      <c r="E23903">
        <v>45</v>
      </c>
      <c r="F23903" t="s">
        <v>641</v>
      </c>
      <c r="S23903" t="str">
        <f t="shared" si="203"/>
        <v/>
      </c>
    </row>
    <row r="23904" spans="1:19" x14ac:dyDescent="0.5">
      <c r="A23904" s="4">
        <v>44343</v>
      </c>
      <c r="B23904" s="14">
        <v>0.74986111111111109</v>
      </c>
      <c r="C23904">
        <v>3</v>
      </c>
      <c r="D23904" t="s">
        <v>641</v>
      </c>
      <c r="E23904">
        <v>42</v>
      </c>
      <c r="F23904" t="s">
        <v>641</v>
      </c>
      <c r="S23904" t="str">
        <f t="shared" si="203"/>
        <v/>
      </c>
    </row>
    <row r="23905" spans="1:19" x14ac:dyDescent="0.5">
      <c r="A23905" s="4">
        <v>44343</v>
      </c>
      <c r="B23905" s="14">
        <v>0.74986111111111109</v>
      </c>
      <c r="C23905">
        <v>3</v>
      </c>
      <c r="D23905" t="s">
        <v>641</v>
      </c>
      <c r="E23905">
        <v>40</v>
      </c>
      <c r="F23905" t="s">
        <v>641</v>
      </c>
      <c r="S23905" t="str">
        <f t="shared" si="203"/>
        <v/>
      </c>
    </row>
    <row r="23906" spans="1:19" x14ac:dyDescent="0.5">
      <c r="A23906" s="4">
        <v>44343</v>
      </c>
      <c r="B23906" s="14">
        <v>0.74987268518518524</v>
      </c>
      <c r="C23906">
        <v>3</v>
      </c>
      <c r="D23906" t="s">
        <v>641</v>
      </c>
      <c r="E23906">
        <v>41</v>
      </c>
      <c r="F23906" t="s">
        <v>641</v>
      </c>
      <c r="S23906" t="str">
        <f t="shared" si="203"/>
        <v/>
      </c>
    </row>
    <row r="23907" spans="1:19" x14ac:dyDescent="0.5">
      <c r="A23907" s="4">
        <v>44343</v>
      </c>
      <c r="B23907" s="14">
        <v>0.74988425925925928</v>
      </c>
      <c r="C23907">
        <v>3</v>
      </c>
      <c r="D23907" t="s">
        <v>641</v>
      </c>
      <c r="E23907">
        <v>42</v>
      </c>
      <c r="F23907" t="s">
        <v>641</v>
      </c>
      <c r="S23907" t="str">
        <f t="shared" si="203"/>
        <v/>
      </c>
    </row>
    <row r="23908" spans="1:19" x14ac:dyDescent="0.5">
      <c r="A23908" s="4">
        <v>44343</v>
      </c>
      <c r="B23908" s="14">
        <v>0.74990740740740736</v>
      </c>
      <c r="C23908">
        <v>3</v>
      </c>
      <c r="D23908" t="s">
        <v>641</v>
      </c>
      <c r="E23908">
        <v>43</v>
      </c>
      <c r="F23908" t="s">
        <v>641</v>
      </c>
      <c r="S23908" t="str">
        <f t="shared" si="203"/>
        <v/>
      </c>
    </row>
    <row r="23909" spans="1:19" x14ac:dyDescent="0.5">
      <c r="A23909" s="4">
        <v>44343</v>
      </c>
      <c r="B23909" s="14">
        <v>0.74991898148148151</v>
      </c>
      <c r="C23909">
        <v>3</v>
      </c>
      <c r="D23909" t="s">
        <v>641</v>
      </c>
      <c r="E23909">
        <v>39</v>
      </c>
      <c r="F23909" t="s">
        <v>641</v>
      </c>
      <c r="S23909" t="str">
        <f t="shared" si="203"/>
        <v/>
      </c>
    </row>
    <row r="23910" spans="1:19" x14ac:dyDescent="0.5">
      <c r="A23910" s="4">
        <v>44343</v>
      </c>
      <c r="B23910" s="14">
        <v>0.74994212962962958</v>
      </c>
      <c r="C23910">
        <v>3</v>
      </c>
      <c r="D23910" t="s">
        <v>641</v>
      </c>
      <c r="E23910">
        <v>38</v>
      </c>
      <c r="F23910" t="s">
        <v>641</v>
      </c>
      <c r="S23910" t="str">
        <f t="shared" si="203"/>
        <v/>
      </c>
    </row>
    <row r="23911" spans="1:19" x14ac:dyDescent="0.5">
      <c r="A23911" s="4">
        <v>44343</v>
      </c>
      <c r="B23911" s="14">
        <v>0.74995370370370373</v>
      </c>
      <c r="C23911">
        <v>3</v>
      </c>
      <c r="D23911" t="s">
        <v>641</v>
      </c>
      <c r="E23911">
        <v>41</v>
      </c>
      <c r="F23911" t="s">
        <v>641</v>
      </c>
      <c r="S23911" t="str">
        <f t="shared" si="203"/>
        <v/>
      </c>
    </row>
    <row r="23912" spans="1:19" x14ac:dyDescent="0.5">
      <c r="A23912" s="4">
        <v>44343</v>
      </c>
      <c r="B23912" s="14">
        <v>0.74997685185185192</v>
      </c>
      <c r="C23912">
        <v>3</v>
      </c>
      <c r="D23912" t="s">
        <v>641</v>
      </c>
      <c r="E23912">
        <v>41</v>
      </c>
      <c r="F23912" t="s">
        <v>641</v>
      </c>
      <c r="S23912" t="str">
        <f t="shared" si="203"/>
        <v/>
      </c>
    </row>
    <row r="23913" spans="1:19" x14ac:dyDescent="0.5">
      <c r="A23913" s="4">
        <v>44343</v>
      </c>
      <c r="B23913" s="14">
        <v>0.75003472222222223</v>
      </c>
      <c r="C23913">
        <v>3</v>
      </c>
      <c r="D23913" t="s">
        <v>641</v>
      </c>
      <c r="E23913">
        <v>43</v>
      </c>
      <c r="F23913" t="s">
        <v>641</v>
      </c>
      <c r="S23913" t="str">
        <f t="shared" si="203"/>
        <v/>
      </c>
    </row>
    <row r="23914" spans="1:19" x14ac:dyDescent="0.5">
      <c r="A23914" s="4">
        <v>44343</v>
      </c>
      <c r="B23914" s="14">
        <v>0.75004629629629627</v>
      </c>
      <c r="C23914">
        <v>3</v>
      </c>
      <c r="D23914" t="s">
        <v>641</v>
      </c>
      <c r="E23914">
        <v>39</v>
      </c>
      <c r="F23914" t="s">
        <v>641</v>
      </c>
      <c r="S23914" t="str">
        <f t="shared" si="203"/>
        <v/>
      </c>
    </row>
    <row r="23915" spans="1:19" x14ac:dyDescent="0.5">
      <c r="A23915" s="4">
        <v>44343</v>
      </c>
      <c r="B23915" s="14">
        <v>0.75005787037037042</v>
      </c>
      <c r="C23915">
        <v>3</v>
      </c>
      <c r="D23915" t="s">
        <v>641</v>
      </c>
      <c r="E23915">
        <v>43</v>
      </c>
      <c r="F23915" t="s">
        <v>641</v>
      </c>
      <c r="S23915" t="str">
        <f t="shared" si="203"/>
        <v/>
      </c>
    </row>
    <row r="23916" spans="1:19" x14ac:dyDescent="0.5">
      <c r="A23916" s="4">
        <v>44343</v>
      </c>
      <c r="B23916" s="14">
        <v>0.75011574074074072</v>
      </c>
      <c r="C23916">
        <v>3</v>
      </c>
      <c r="D23916" t="s">
        <v>641</v>
      </c>
      <c r="E23916">
        <v>38</v>
      </c>
      <c r="F23916" t="s">
        <v>641</v>
      </c>
      <c r="S23916" t="str">
        <f t="shared" si="203"/>
        <v/>
      </c>
    </row>
    <row r="23917" spans="1:19" x14ac:dyDescent="0.5">
      <c r="A23917" s="4">
        <v>44343</v>
      </c>
      <c r="B23917" s="14">
        <v>0.75012731481481476</v>
      </c>
      <c r="C23917">
        <v>3</v>
      </c>
      <c r="D23917" t="s">
        <v>641</v>
      </c>
      <c r="E23917">
        <v>38</v>
      </c>
      <c r="F23917" t="s">
        <v>641</v>
      </c>
      <c r="S23917" t="str">
        <f t="shared" si="203"/>
        <v/>
      </c>
    </row>
    <row r="23918" spans="1:19" x14ac:dyDescent="0.5">
      <c r="A23918" s="4">
        <v>44343</v>
      </c>
      <c r="B23918" s="14">
        <v>0.75016203703703699</v>
      </c>
      <c r="C23918">
        <v>3</v>
      </c>
      <c r="D23918" t="s">
        <v>641</v>
      </c>
      <c r="E23918">
        <v>43</v>
      </c>
      <c r="F23918" t="s">
        <v>641</v>
      </c>
      <c r="S23918" t="str">
        <f t="shared" si="203"/>
        <v/>
      </c>
    </row>
    <row r="23919" spans="1:19" x14ac:dyDescent="0.5">
      <c r="A23919" s="4">
        <v>44343</v>
      </c>
      <c r="B23919" s="14">
        <v>0.75017361111111114</v>
      </c>
      <c r="C23919">
        <v>3</v>
      </c>
      <c r="D23919" t="s">
        <v>641</v>
      </c>
      <c r="E23919">
        <v>40</v>
      </c>
      <c r="F23919" t="s">
        <v>641</v>
      </c>
      <c r="S23919" t="str">
        <f t="shared" si="203"/>
        <v/>
      </c>
    </row>
    <row r="23920" spans="1:19" x14ac:dyDescent="0.5">
      <c r="A23920" s="4">
        <v>44343</v>
      </c>
      <c r="B23920" s="14">
        <v>0.75018518518518518</v>
      </c>
      <c r="C23920">
        <v>3</v>
      </c>
      <c r="D23920" t="s">
        <v>641</v>
      </c>
      <c r="E23920">
        <v>43</v>
      </c>
      <c r="F23920" t="s">
        <v>641</v>
      </c>
      <c r="S23920" t="str">
        <f t="shared" si="203"/>
        <v/>
      </c>
    </row>
    <row r="23921" spans="1:19" x14ac:dyDescent="0.5">
      <c r="A23921" s="4">
        <v>44343</v>
      </c>
      <c r="B23921" s="14">
        <v>0.75020833333333325</v>
      </c>
      <c r="C23921">
        <v>3</v>
      </c>
      <c r="D23921" t="s">
        <v>641</v>
      </c>
      <c r="E23921">
        <v>42</v>
      </c>
      <c r="F23921" t="s">
        <v>641</v>
      </c>
      <c r="S23921" t="str">
        <f t="shared" si="203"/>
        <v/>
      </c>
    </row>
    <row r="23922" spans="1:19" x14ac:dyDescent="0.5">
      <c r="A23922" s="4">
        <v>44343</v>
      </c>
      <c r="B23922" s="14">
        <v>0.7502199074074074</v>
      </c>
      <c r="C23922">
        <v>3</v>
      </c>
      <c r="D23922" t="s">
        <v>641</v>
      </c>
      <c r="E23922">
        <v>41</v>
      </c>
      <c r="F23922" t="s">
        <v>641</v>
      </c>
      <c r="S23922" t="str">
        <f t="shared" si="203"/>
        <v/>
      </c>
    </row>
    <row r="23923" spans="1:19" x14ac:dyDescent="0.5">
      <c r="A23923" s="4">
        <v>44343</v>
      </c>
      <c r="B23923" s="14">
        <v>0.75023148148148155</v>
      </c>
      <c r="C23923">
        <v>3</v>
      </c>
      <c r="D23923" t="s">
        <v>641</v>
      </c>
      <c r="E23923">
        <v>40</v>
      </c>
      <c r="F23923" t="s">
        <v>641</v>
      </c>
      <c r="S23923" t="str">
        <f t="shared" si="203"/>
        <v/>
      </c>
    </row>
    <row r="23924" spans="1:19" x14ac:dyDescent="0.5">
      <c r="A23924" s="4">
        <v>44343</v>
      </c>
      <c r="B23924" s="14">
        <v>0.75027777777777782</v>
      </c>
      <c r="C23924">
        <v>3</v>
      </c>
      <c r="D23924" t="s">
        <v>641</v>
      </c>
      <c r="E23924">
        <v>44</v>
      </c>
      <c r="F23924" t="s">
        <v>641</v>
      </c>
      <c r="S23924" t="str">
        <f t="shared" si="203"/>
        <v/>
      </c>
    </row>
    <row r="23925" spans="1:19" x14ac:dyDescent="0.5">
      <c r="A23925" s="4">
        <v>44343</v>
      </c>
      <c r="B23925" s="14">
        <v>0.7503009259259259</v>
      </c>
      <c r="C23925">
        <v>3</v>
      </c>
      <c r="D23925" t="s">
        <v>641</v>
      </c>
      <c r="E23925">
        <v>40</v>
      </c>
      <c r="F23925" t="s">
        <v>641</v>
      </c>
      <c r="S23925" t="str">
        <f t="shared" si="203"/>
        <v/>
      </c>
    </row>
    <row r="23926" spans="1:19" x14ac:dyDescent="0.5">
      <c r="A23926" s="4">
        <v>44343</v>
      </c>
      <c r="B23926" s="14">
        <v>0.75031250000000005</v>
      </c>
      <c r="C23926">
        <v>3</v>
      </c>
      <c r="D23926" t="s">
        <v>641</v>
      </c>
      <c r="E23926">
        <v>44</v>
      </c>
      <c r="F23926" t="s">
        <v>641</v>
      </c>
      <c r="S23926" t="str">
        <f t="shared" si="203"/>
        <v/>
      </c>
    </row>
    <row r="23927" spans="1:19" x14ac:dyDescent="0.5">
      <c r="A23927" s="4">
        <v>44343</v>
      </c>
      <c r="B23927" s="14">
        <v>0.75032407407407409</v>
      </c>
      <c r="C23927">
        <v>3</v>
      </c>
      <c r="D23927" t="s">
        <v>641</v>
      </c>
      <c r="E23927">
        <v>41</v>
      </c>
      <c r="F23927" t="s">
        <v>641</v>
      </c>
      <c r="S23927" t="str">
        <f t="shared" si="203"/>
        <v/>
      </c>
    </row>
    <row r="23928" spans="1:19" x14ac:dyDescent="0.5">
      <c r="A23928" s="4">
        <v>44343</v>
      </c>
      <c r="B23928" s="14">
        <v>0.75033564814814813</v>
      </c>
      <c r="C23928">
        <v>3</v>
      </c>
      <c r="D23928" t="s">
        <v>641</v>
      </c>
      <c r="E23928">
        <v>44</v>
      </c>
      <c r="F23928" t="s">
        <v>641</v>
      </c>
      <c r="S23928" t="str">
        <f t="shared" si="203"/>
        <v/>
      </c>
    </row>
    <row r="23929" spans="1:19" x14ac:dyDescent="0.5">
      <c r="A23929" s="4">
        <v>44343</v>
      </c>
      <c r="B23929" s="14">
        <v>0.75034722222222217</v>
      </c>
      <c r="C23929">
        <v>3</v>
      </c>
      <c r="D23929" t="s">
        <v>641</v>
      </c>
      <c r="E23929">
        <v>44</v>
      </c>
      <c r="F23929" t="s">
        <v>641</v>
      </c>
      <c r="S23929" t="str">
        <f t="shared" si="203"/>
        <v/>
      </c>
    </row>
    <row r="23930" spans="1:19" x14ac:dyDescent="0.5">
      <c r="A23930" s="4">
        <v>44343</v>
      </c>
      <c r="B23930" s="14">
        <v>0.75038194444444439</v>
      </c>
      <c r="C23930">
        <v>3</v>
      </c>
      <c r="D23930" t="s">
        <v>641</v>
      </c>
      <c r="E23930">
        <v>41</v>
      </c>
      <c r="F23930" t="s">
        <v>641</v>
      </c>
      <c r="S23930" t="str">
        <f t="shared" si="203"/>
        <v/>
      </c>
    </row>
    <row r="23931" spans="1:19" x14ac:dyDescent="0.5">
      <c r="A23931" s="4">
        <v>44343</v>
      </c>
      <c r="B23931" s="14">
        <v>0.75039351851851854</v>
      </c>
      <c r="C23931">
        <v>3</v>
      </c>
      <c r="D23931" t="s">
        <v>641</v>
      </c>
      <c r="E23931">
        <v>42</v>
      </c>
      <c r="F23931" t="s">
        <v>641</v>
      </c>
      <c r="S23931" t="str">
        <f t="shared" si="203"/>
        <v/>
      </c>
    </row>
    <row r="23932" spans="1:19" x14ac:dyDescent="0.5">
      <c r="A23932" s="4">
        <v>44343</v>
      </c>
      <c r="B23932" s="14">
        <v>0.75040509259259258</v>
      </c>
      <c r="C23932">
        <v>3</v>
      </c>
      <c r="D23932" t="s">
        <v>641</v>
      </c>
      <c r="E23932">
        <v>44</v>
      </c>
      <c r="F23932" t="s">
        <v>641</v>
      </c>
      <c r="S23932" t="str">
        <f t="shared" si="203"/>
        <v/>
      </c>
    </row>
    <row r="23933" spans="1:19" x14ac:dyDescent="0.5">
      <c r="A23933" s="4">
        <v>44343</v>
      </c>
      <c r="B23933" s="14">
        <v>0.75042824074074066</v>
      </c>
      <c r="C23933">
        <v>3</v>
      </c>
      <c r="D23933" t="s">
        <v>641</v>
      </c>
      <c r="E23933">
        <v>45</v>
      </c>
      <c r="F23933" t="s">
        <v>641</v>
      </c>
      <c r="S23933" t="str">
        <f t="shared" si="203"/>
        <v/>
      </c>
    </row>
    <row r="23934" spans="1:19" x14ac:dyDescent="0.5">
      <c r="A23934" s="4">
        <v>44343</v>
      </c>
      <c r="B23934" s="14">
        <v>0.75045138888888896</v>
      </c>
      <c r="C23934">
        <v>3</v>
      </c>
      <c r="D23934" t="s">
        <v>641</v>
      </c>
      <c r="E23934">
        <v>41</v>
      </c>
      <c r="F23934" t="s">
        <v>641</v>
      </c>
      <c r="S23934" t="str">
        <f t="shared" si="203"/>
        <v/>
      </c>
    </row>
    <row r="23935" spans="1:19" x14ac:dyDescent="0.5">
      <c r="A23935" s="4">
        <v>44343</v>
      </c>
      <c r="B23935" s="14">
        <v>0.750462962962963</v>
      </c>
      <c r="C23935">
        <v>3</v>
      </c>
      <c r="D23935" t="s">
        <v>641</v>
      </c>
      <c r="E23935">
        <v>38</v>
      </c>
      <c r="F23935" t="s">
        <v>641</v>
      </c>
      <c r="S23935" t="str">
        <f t="shared" ref="S23935:S23998" si="204">IFERROR(IF(OR(C23935=3,C23935=4),(Q23935/R23935*35.5),(Q23935/R23935*30)),"")</f>
        <v/>
      </c>
    </row>
    <row r="23936" spans="1:19" x14ac:dyDescent="0.5">
      <c r="A23936" s="4">
        <v>44343</v>
      </c>
      <c r="B23936" s="14">
        <v>0.75047453703703704</v>
      </c>
      <c r="C23936">
        <v>3</v>
      </c>
      <c r="D23936" t="s">
        <v>641</v>
      </c>
      <c r="E23936">
        <v>46</v>
      </c>
      <c r="F23936" t="s">
        <v>641</v>
      </c>
      <c r="S23936" t="str">
        <f t="shared" si="204"/>
        <v/>
      </c>
    </row>
    <row r="23937" spans="1:19" x14ac:dyDescent="0.5">
      <c r="A23937" s="4">
        <v>44343</v>
      </c>
      <c r="B23937" s="14">
        <v>0.75050925925925915</v>
      </c>
      <c r="C23937">
        <v>3</v>
      </c>
      <c r="D23937" t="s">
        <v>641</v>
      </c>
      <c r="E23937">
        <v>39</v>
      </c>
      <c r="F23937" t="s">
        <v>641</v>
      </c>
      <c r="S23937" t="str">
        <f t="shared" si="204"/>
        <v/>
      </c>
    </row>
    <row r="23938" spans="1:19" x14ac:dyDescent="0.5">
      <c r="A23938" s="4">
        <v>44343</v>
      </c>
      <c r="B23938" s="14">
        <v>0.7505208333333333</v>
      </c>
      <c r="C23938">
        <v>3</v>
      </c>
      <c r="D23938" t="s">
        <v>641</v>
      </c>
      <c r="E23938">
        <v>39</v>
      </c>
      <c r="F23938" t="s">
        <v>641</v>
      </c>
      <c r="S23938" t="str">
        <f t="shared" si="204"/>
        <v/>
      </c>
    </row>
    <row r="23939" spans="1:19" x14ac:dyDescent="0.5">
      <c r="A23939" s="4">
        <v>44343</v>
      </c>
      <c r="B23939" s="14">
        <v>0.75053240740740745</v>
      </c>
      <c r="C23939">
        <v>3</v>
      </c>
      <c r="D23939" t="s">
        <v>641</v>
      </c>
      <c r="E23939">
        <v>42</v>
      </c>
      <c r="F23939" t="s">
        <v>641</v>
      </c>
      <c r="S23939" t="str">
        <f t="shared" si="204"/>
        <v/>
      </c>
    </row>
    <row r="23940" spans="1:19" x14ac:dyDescent="0.5">
      <c r="A23940" s="4">
        <v>44343</v>
      </c>
      <c r="B23940" s="14">
        <v>0.75054398148148149</v>
      </c>
      <c r="C23940">
        <v>3</v>
      </c>
      <c r="D23940" t="s">
        <v>641</v>
      </c>
      <c r="E23940">
        <v>39</v>
      </c>
      <c r="F23940" t="s">
        <v>641</v>
      </c>
      <c r="S23940" t="str">
        <f t="shared" si="204"/>
        <v/>
      </c>
    </row>
    <row r="23941" spans="1:19" x14ac:dyDescent="0.5">
      <c r="A23941" s="4">
        <v>44343</v>
      </c>
      <c r="B23941" s="14">
        <v>0.75055555555555553</v>
      </c>
      <c r="C23941">
        <v>3</v>
      </c>
      <c r="D23941" t="s">
        <v>641</v>
      </c>
      <c r="E23941">
        <v>40</v>
      </c>
      <c r="F23941" t="s">
        <v>641</v>
      </c>
      <c r="S23941" t="str">
        <f t="shared" si="204"/>
        <v/>
      </c>
    </row>
    <row r="23942" spans="1:19" x14ac:dyDescent="0.5">
      <c r="A23942" s="4">
        <v>44343</v>
      </c>
      <c r="B23942" s="14">
        <v>0.75056712962962957</v>
      </c>
      <c r="C23942">
        <v>3</v>
      </c>
      <c r="D23942" t="s">
        <v>641</v>
      </c>
      <c r="E23942">
        <v>43</v>
      </c>
      <c r="F23942" t="s">
        <v>641</v>
      </c>
      <c r="S23942" t="str">
        <f t="shared" si="204"/>
        <v/>
      </c>
    </row>
    <row r="23943" spans="1:19" x14ac:dyDescent="0.5">
      <c r="A23943" s="4">
        <v>44343</v>
      </c>
      <c r="B23943" s="14">
        <v>0.75057870370370372</v>
      </c>
      <c r="C23943">
        <v>3</v>
      </c>
      <c r="D23943" t="s">
        <v>641</v>
      </c>
      <c r="E23943">
        <v>41</v>
      </c>
      <c r="F23943" t="s">
        <v>641</v>
      </c>
      <c r="S23943" t="str">
        <f t="shared" si="204"/>
        <v/>
      </c>
    </row>
    <row r="23944" spans="1:19" x14ac:dyDescent="0.5">
      <c r="A23944" s="4">
        <v>44343</v>
      </c>
      <c r="B23944" s="14">
        <v>0.75059027777777787</v>
      </c>
      <c r="C23944">
        <v>3</v>
      </c>
      <c r="D23944" t="s">
        <v>641</v>
      </c>
      <c r="E23944">
        <v>43</v>
      </c>
      <c r="F23944" t="s">
        <v>641</v>
      </c>
      <c r="S23944" t="str">
        <f t="shared" si="204"/>
        <v/>
      </c>
    </row>
    <row r="23945" spans="1:19" x14ac:dyDescent="0.5">
      <c r="A23945" s="4">
        <v>44343</v>
      </c>
      <c r="B23945" s="14">
        <v>0.75061342592592595</v>
      </c>
      <c r="C23945">
        <v>3</v>
      </c>
      <c r="D23945" t="s">
        <v>641</v>
      </c>
      <c r="E23945">
        <v>45</v>
      </c>
      <c r="F23945" t="s">
        <v>641</v>
      </c>
      <c r="S23945" t="str">
        <f t="shared" si="204"/>
        <v/>
      </c>
    </row>
    <row r="23946" spans="1:19" x14ac:dyDescent="0.5">
      <c r="A23946" s="4">
        <v>44343</v>
      </c>
      <c r="B23946" s="14">
        <v>0.75063657407407414</v>
      </c>
      <c r="C23946">
        <v>3</v>
      </c>
      <c r="D23946" t="s">
        <v>641</v>
      </c>
      <c r="E23946">
        <v>40</v>
      </c>
      <c r="F23946" t="s">
        <v>641</v>
      </c>
      <c r="S23946" t="str">
        <f t="shared" si="204"/>
        <v/>
      </c>
    </row>
    <row r="23947" spans="1:19" x14ac:dyDescent="0.5">
      <c r="A23947" s="4">
        <v>44343</v>
      </c>
      <c r="B23947" s="14">
        <v>0.75153935185185183</v>
      </c>
      <c r="C23947">
        <v>3</v>
      </c>
      <c r="D23947" t="s">
        <v>641</v>
      </c>
      <c r="E23947">
        <v>39</v>
      </c>
      <c r="F23947" t="s">
        <v>641</v>
      </c>
      <c r="S23947" t="str">
        <f t="shared" si="204"/>
        <v/>
      </c>
    </row>
    <row r="23948" spans="1:19" x14ac:dyDescent="0.5">
      <c r="A23948" s="4">
        <v>44343</v>
      </c>
      <c r="B23948" s="14">
        <v>0.85408564814814814</v>
      </c>
      <c r="C23948">
        <v>3</v>
      </c>
      <c r="D23948" t="s">
        <v>641</v>
      </c>
      <c r="E23948">
        <v>42</v>
      </c>
      <c r="F23948" t="s">
        <v>641</v>
      </c>
      <c r="S23948" t="str">
        <f t="shared" si="204"/>
        <v/>
      </c>
    </row>
    <row r="23949" spans="1:19" x14ac:dyDescent="0.5">
      <c r="A23949" s="4">
        <v>44343</v>
      </c>
      <c r="B23949" s="14">
        <v>0.85416666666666663</v>
      </c>
      <c r="C23949">
        <v>3</v>
      </c>
      <c r="D23949" t="s">
        <v>641</v>
      </c>
      <c r="E23949">
        <v>40</v>
      </c>
      <c r="F23949" t="s">
        <v>641</v>
      </c>
      <c r="S23949" t="str">
        <f t="shared" si="204"/>
        <v/>
      </c>
    </row>
    <row r="23950" spans="1:19" x14ac:dyDescent="0.5">
      <c r="A23950" s="4">
        <v>44343</v>
      </c>
      <c r="B23950" s="14">
        <v>0.85421296296296301</v>
      </c>
      <c r="C23950">
        <v>3</v>
      </c>
      <c r="D23950" t="s">
        <v>641</v>
      </c>
      <c r="E23950">
        <v>44</v>
      </c>
      <c r="F23950" t="s">
        <v>641</v>
      </c>
      <c r="S23950" t="str">
        <f t="shared" si="204"/>
        <v/>
      </c>
    </row>
    <row r="23951" spans="1:19" x14ac:dyDescent="0.5">
      <c r="A23951" s="4">
        <v>44343</v>
      </c>
      <c r="B23951" s="14">
        <v>0.85423611111111108</v>
      </c>
      <c r="C23951">
        <v>3</v>
      </c>
      <c r="D23951" t="s">
        <v>641</v>
      </c>
      <c r="E23951">
        <v>38</v>
      </c>
      <c r="F23951" t="s">
        <v>641</v>
      </c>
      <c r="S23951" t="str">
        <f t="shared" si="204"/>
        <v/>
      </c>
    </row>
    <row r="23952" spans="1:19" x14ac:dyDescent="0.5">
      <c r="A23952" s="4">
        <v>44343</v>
      </c>
      <c r="B23952" s="14">
        <v>0.85424768518518512</v>
      </c>
      <c r="C23952">
        <v>3</v>
      </c>
      <c r="D23952" t="s">
        <v>641</v>
      </c>
      <c r="E23952">
        <v>38</v>
      </c>
      <c r="F23952" t="s">
        <v>641</v>
      </c>
      <c r="S23952" t="str">
        <f t="shared" si="204"/>
        <v/>
      </c>
    </row>
    <row r="23953" spans="1:19" x14ac:dyDescent="0.5">
      <c r="A23953" s="4">
        <v>44343</v>
      </c>
      <c r="B23953" s="14">
        <v>0.85431712962962969</v>
      </c>
      <c r="C23953">
        <v>3</v>
      </c>
      <c r="D23953" t="s">
        <v>641</v>
      </c>
      <c r="E23953">
        <v>39</v>
      </c>
      <c r="F23953" t="s">
        <v>641</v>
      </c>
      <c r="S23953" t="str">
        <f t="shared" si="204"/>
        <v/>
      </c>
    </row>
    <row r="23954" spans="1:19" x14ac:dyDescent="0.5">
      <c r="A23954" s="4">
        <v>44343</v>
      </c>
      <c r="B23954" s="14">
        <v>0.85431712962962969</v>
      </c>
      <c r="C23954">
        <v>3</v>
      </c>
      <c r="D23954" t="s">
        <v>641</v>
      </c>
      <c r="E23954">
        <v>42</v>
      </c>
      <c r="F23954" t="s">
        <v>641</v>
      </c>
      <c r="S23954" t="str">
        <f t="shared" si="204"/>
        <v/>
      </c>
    </row>
    <row r="23955" spans="1:19" x14ac:dyDescent="0.5">
      <c r="A23955" s="4">
        <v>44343</v>
      </c>
      <c r="B23955" s="14">
        <v>0.85436342592592596</v>
      </c>
      <c r="C23955">
        <v>3</v>
      </c>
      <c r="D23955" t="s">
        <v>641</v>
      </c>
      <c r="E23955">
        <v>42</v>
      </c>
      <c r="F23955" t="s">
        <v>641</v>
      </c>
      <c r="S23955" t="str">
        <f t="shared" si="204"/>
        <v/>
      </c>
    </row>
    <row r="23956" spans="1:19" x14ac:dyDescent="0.5">
      <c r="A23956" s="4">
        <v>44343</v>
      </c>
      <c r="B23956" s="14">
        <v>0.85444444444444445</v>
      </c>
      <c r="C23956">
        <v>3</v>
      </c>
      <c r="D23956" t="s">
        <v>641</v>
      </c>
      <c r="E23956">
        <v>42</v>
      </c>
      <c r="F23956" t="s">
        <v>641</v>
      </c>
      <c r="S23956" t="str">
        <f t="shared" si="204"/>
        <v/>
      </c>
    </row>
    <row r="23957" spans="1:19" x14ac:dyDescent="0.5">
      <c r="A23957" s="4">
        <v>44343</v>
      </c>
      <c r="B23957" s="14">
        <v>0.85445601851851849</v>
      </c>
      <c r="C23957">
        <v>3</v>
      </c>
      <c r="D23957" t="s">
        <v>641</v>
      </c>
      <c r="E23957">
        <v>41</v>
      </c>
      <c r="F23957" t="s">
        <v>641</v>
      </c>
      <c r="S23957" t="str">
        <f t="shared" si="204"/>
        <v/>
      </c>
    </row>
    <row r="23958" spans="1:19" x14ac:dyDescent="0.5">
      <c r="A23958" s="4">
        <v>44343</v>
      </c>
      <c r="B23958" s="14">
        <v>0.85447916666666668</v>
      </c>
      <c r="C23958">
        <v>3</v>
      </c>
      <c r="D23958" t="s">
        <v>641</v>
      </c>
      <c r="E23958">
        <v>45</v>
      </c>
      <c r="F23958" t="s">
        <v>641</v>
      </c>
      <c r="S23958" t="str">
        <f t="shared" si="204"/>
        <v/>
      </c>
    </row>
    <row r="23959" spans="1:19" x14ac:dyDescent="0.5">
      <c r="A23959" s="4">
        <v>44343</v>
      </c>
      <c r="B23959" s="14">
        <v>0.85450231481481476</v>
      </c>
      <c r="C23959">
        <v>3</v>
      </c>
      <c r="D23959" t="s">
        <v>641</v>
      </c>
      <c r="E23959">
        <v>41</v>
      </c>
      <c r="F23959" t="s">
        <v>641</v>
      </c>
      <c r="S23959" t="str">
        <f t="shared" si="204"/>
        <v/>
      </c>
    </row>
    <row r="23960" spans="1:19" x14ac:dyDescent="0.5">
      <c r="A23960" s="4">
        <v>44343</v>
      </c>
      <c r="B23960" s="14">
        <v>0.85453703703703709</v>
      </c>
      <c r="C23960">
        <v>3</v>
      </c>
      <c r="D23960" t="s">
        <v>641</v>
      </c>
      <c r="E23960">
        <v>38</v>
      </c>
      <c r="F23960" t="s">
        <v>641</v>
      </c>
      <c r="S23960" t="str">
        <f t="shared" si="204"/>
        <v/>
      </c>
    </row>
    <row r="23961" spans="1:19" x14ac:dyDescent="0.5">
      <c r="A23961" s="4">
        <v>44343</v>
      </c>
      <c r="B23961" s="14">
        <v>0.85454861111111102</v>
      </c>
      <c r="C23961">
        <v>3</v>
      </c>
      <c r="D23961" t="s">
        <v>641</v>
      </c>
      <c r="E23961">
        <v>39</v>
      </c>
      <c r="F23961" t="s">
        <v>641</v>
      </c>
      <c r="S23961" t="str">
        <f t="shared" si="204"/>
        <v/>
      </c>
    </row>
    <row r="23962" spans="1:19" x14ac:dyDescent="0.5">
      <c r="A23962" s="4">
        <v>44343</v>
      </c>
      <c r="B23962" s="14">
        <v>0.85457175925925932</v>
      </c>
      <c r="C23962">
        <v>3</v>
      </c>
      <c r="D23962" t="s">
        <v>641</v>
      </c>
      <c r="E23962">
        <v>39</v>
      </c>
      <c r="F23962" t="s">
        <v>641</v>
      </c>
      <c r="S23962" t="str">
        <f t="shared" si="204"/>
        <v/>
      </c>
    </row>
    <row r="23963" spans="1:19" x14ac:dyDescent="0.5">
      <c r="A23963" s="4">
        <v>44343</v>
      </c>
      <c r="B23963" s="14">
        <v>0.85458333333333336</v>
      </c>
      <c r="C23963">
        <v>3</v>
      </c>
      <c r="D23963" t="s">
        <v>641</v>
      </c>
      <c r="E23963">
        <v>46</v>
      </c>
      <c r="F23963" t="s">
        <v>641</v>
      </c>
      <c r="S23963" t="str">
        <f t="shared" si="204"/>
        <v/>
      </c>
    </row>
    <row r="23964" spans="1:19" x14ac:dyDescent="0.5">
      <c r="A23964" s="4">
        <v>44343</v>
      </c>
      <c r="B23964" s="14">
        <v>0.85460648148148144</v>
      </c>
      <c r="C23964">
        <v>3</v>
      </c>
      <c r="D23964" t="s">
        <v>641</v>
      </c>
      <c r="E23964">
        <v>48</v>
      </c>
      <c r="F23964" t="s">
        <v>641</v>
      </c>
      <c r="S23964" t="str">
        <f t="shared" si="204"/>
        <v/>
      </c>
    </row>
    <row r="23965" spans="1:19" x14ac:dyDescent="0.5">
      <c r="A23965" s="4">
        <v>44343</v>
      </c>
      <c r="B23965" s="14">
        <v>0.85461805555555559</v>
      </c>
      <c r="C23965">
        <v>3</v>
      </c>
      <c r="D23965" t="s">
        <v>641</v>
      </c>
      <c r="E23965">
        <v>46</v>
      </c>
      <c r="F23965" t="s">
        <v>641</v>
      </c>
      <c r="S23965" t="str">
        <f t="shared" si="204"/>
        <v/>
      </c>
    </row>
    <row r="23966" spans="1:19" x14ac:dyDescent="0.5">
      <c r="A23966" s="4">
        <v>44343</v>
      </c>
      <c r="B23966" s="14">
        <v>0.85462962962962974</v>
      </c>
      <c r="C23966">
        <v>3</v>
      </c>
      <c r="D23966" t="s">
        <v>641</v>
      </c>
      <c r="E23966">
        <v>47</v>
      </c>
      <c r="F23966" t="s">
        <v>641</v>
      </c>
      <c r="S23966" t="str">
        <f t="shared" si="204"/>
        <v/>
      </c>
    </row>
    <row r="23967" spans="1:19" x14ac:dyDescent="0.5">
      <c r="A23967" s="4">
        <v>44343</v>
      </c>
      <c r="B23967" s="14">
        <v>0.85464120370370367</v>
      </c>
      <c r="C23967">
        <v>3</v>
      </c>
      <c r="D23967" t="s">
        <v>641</v>
      </c>
      <c r="E23967">
        <v>40</v>
      </c>
      <c r="F23967" t="s">
        <v>641</v>
      </c>
      <c r="S23967" t="str">
        <f t="shared" si="204"/>
        <v/>
      </c>
    </row>
    <row r="23968" spans="1:19" x14ac:dyDescent="0.5">
      <c r="A23968" s="4">
        <v>44343</v>
      </c>
      <c r="B23968" s="14">
        <v>0.85465277777777782</v>
      </c>
      <c r="C23968">
        <v>3</v>
      </c>
      <c r="D23968" t="s">
        <v>641</v>
      </c>
      <c r="E23968">
        <v>46</v>
      </c>
      <c r="F23968" t="s">
        <v>641</v>
      </c>
      <c r="S23968" t="str">
        <f t="shared" si="204"/>
        <v/>
      </c>
    </row>
    <row r="23969" spans="1:19" x14ac:dyDescent="0.5">
      <c r="A23969" s="4">
        <v>44343</v>
      </c>
      <c r="B23969" s="14">
        <v>0.85466435185185186</v>
      </c>
      <c r="C23969">
        <v>3</v>
      </c>
      <c r="D23969" t="s">
        <v>641</v>
      </c>
      <c r="E23969">
        <v>42</v>
      </c>
      <c r="F23969" t="s">
        <v>641</v>
      </c>
      <c r="S23969" t="str">
        <f t="shared" si="204"/>
        <v/>
      </c>
    </row>
    <row r="23970" spans="1:19" x14ac:dyDescent="0.5">
      <c r="A23970" s="4">
        <v>44343</v>
      </c>
      <c r="B23970" s="14">
        <v>0.85468749999999993</v>
      </c>
      <c r="C23970">
        <v>3</v>
      </c>
      <c r="D23970" t="s">
        <v>641</v>
      </c>
      <c r="E23970">
        <v>41</v>
      </c>
      <c r="F23970" t="s">
        <v>641</v>
      </c>
      <c r="S23970" t="str">
        <f t="shared" si="204"/>
        <v/>
      </c>
    </row>
    <row r="23971" spans="1:19" x14ac:dyDescent="0.5">
      <c r="A23971" s="4">
        <v>44343</v>
      </c>
      <c r="B23971" s="14">
        <v>0.85469907407407408</v>
      </c>
      <c r="C23971">
        <v>3</v>
      </c>
      <c r="D23971" t="s">
        <v>641</v>
      </c>
      <c r="E23971">
        <v>42</v>
      </c>
      <c r="F23971" t="s">
        <v>641</v>
      </c>
      <c r="S23971" t="str">
        <f t="shared" si="204"/>
        <v/>
      </c>
    </row>
    <row r="23972" spans="1:19" x14ac:dyDescent="0.5">
      <c r="A23972" s="4">
        <v>44343</v>
      </c>
      <c r="B23972" s="14">
        <v>0.85471064814814823</v>
      </c>
      <c r="C23972">
        <v>3</v>
      </c>
      <c r="D23972" t="s">
        <v>641</v>
      </c>
      <c r="E23972">
        <v>39</v>
      </c>
      <c r="F23972" t="s">
        <v>641</v>
      </c>
      <c r="S23972" t="str">
        <f t="shared" si="204"/>
        <v/>
      </c>
    </row>
    <row r="23973" spans="1:19" x14ac:dyDescent="0.5">
      <c r="A23973" s="4">
        <v>44343</v>
      </c>
      <c r="B23973" s="14">
        <v>0.85473379629629631</v>
      </c>
      <c r="C23973">
        <v>3</v>
      </c>
      <c r="D23973" t="s">
        <v>641</v>
      </c>
      <c r="E23973">
        <v>41</v>
      </c>
      <c r="F23973" t="s">
        <v>641</v>
      </c>
      <c r="S23973" t="str">
        <f t="shared" si="204"/>
        <v/>
      </c>
    </row>
    <row r="23974" spans="1:19" x14ac:dyDescent="0.5">
      <c r="A23974" s="4">
        <v>44343</v>
      </c>
      <c r="B23974" s="14">
        <v>0.85474537037037035</v>
      </c>
      <c r="C23974">
        <v>3</v>
      </c>
      <c r="D23974" t="s">
        <v>641</v>
      </c>
      <c r="E23974">
        <v>38</v>
      </c>
      <c r="F23974" t="s">
        <v>641</v>
      </c>
      <c r="S23974" t="str">
        <f t="shared" si="204"/>
        <v/>
      </c>
    </row>
    <row r="23975" spans="1:19" x14ac:dyDescent="0.5">
      <c r="A23975" s="4">
        <v>44343</v>
      </c>
      <c r="B23975" s="14">
        <v>0.85476851851851843</v>
      </c>
      <c r="C23975">
        <v>3</v>
      </c>
      <c r="D23975" t="s">
        <v>641</v>
      </c>
      <c r="E23975">
        <v>44</v>
      </c>
      <c r="F23975" t="s">
        <v>641</v>
      </c>
      <c r="S23975" t="str">
        <f t="shared" si="204"/>
        <v/>
      </c>
    </row>
    <row r="23976" spans="1:19" x14ac:dyDescent="0.5">
      <c r="A23976" s="4">
        <v>44343</v>
      </c>
      <c r="B23976" s="14">
        <v>0.85478009259259258</v>
      </c>
      <c r="C23976">
        <v>3</v>
      </c>
      <c r="D23976" t="s">
        <v>641</v>
      </c>
      <c r="E23976">
        <v>47</v>
      </c>
      <c r="F23976" t="s">
        <v>641</v>
      </c>
      <c r="S23976" t="str">
        <f t="shared" si="204"/>
        <v/>
      </c>
    </row>
    <row r="23977" spans="1:19" x14ac:dyDescent="0.5">
      <c r="A23977" s="4">
        <v>44343</v>
      </c>
      <c r="B23977" s="14">
        <v>0.85479166666666673</v>
      </c>
      <c r="C23977">
        <v>3</v>
      </c>
      <c r="D23977" t="s">
        <v>641</v>
      </c>
      <c r="E23977">
        <v>40</v>
      </c>
      <c r="F23977" t="s">
        <v>641</v>
      </c>
      <c r="S23977" t="str">
        <f t="shared" si="204"/>
        <v/>
      </c>
    </row>
    <row r="23978" spans="1:19" x14ac:dyDescent="0.5">
      <c r="A23978" s="4">
        <v>44343</v>
      </c>
      <c r="B23978" s="14">
        <v>0.85480324074074077</v>
      </c>
      <c r="C23978">
        <v>3</v>
      </c>
      <c r="D23978" t="s">
        <v>641</v>
      </c>
      <c r="E23978">
        <v>42</v>
      </c>
      <c r="F23978" t="s">
        <v>641</v>
      </c>
      <c r="S23978" t="str">
        <f t="shared" si="204"/>
        <v/>
      </c>
    </row>
    <row r="23979" spans="1:19" x14ac:dyDescent="0.5">
      <c r="A23979" s="4">
        <v>44343</v>
      </c>
      <c r="B23979" s="14">
        <v>0.85483796296296299</v>
      </c>
      <c r="C23979">
        <v>3</v>
      </c>
      <c r="D23979" t="s">
        <v>641</v>
      </c>
      <c r="E23979">
        <v>40</v>
      </c>
      <c r="F23979" t="s">
        <v>641</v>
      </c>
      <c r="S23979" t="str">
        <f t="shared" si="204"/>
        <v/>
      </c>
    </row>
    <row r="23980" spans="1:19" x14ac:dyDescent="0.5">
      <c r="A23980" s="4">
        <v>44343</v>
      </c>
      <c r="B23980" s="14">
        <v>0.85486111111111107</v>
      </c>
      <c r="C23980">
        <v>3</v>
      </c>
      <c r="D23980" t="s">
        <v>641</v>
      </c>
      <c r="E23980">
        <v>40</v>
      </c>
      <c r="F23980" t="s">
        <v>641</v>
      </c>
      <c r="S23980" t="str">
        <f t="shared" si="204"/>
        <v/>
      </c>
    </row>
    <row r="23981" spans="1:19" x14ac:dyDescent="0.5">
      <c r="A23981" s="4">
        <v>44343</v>
      </c>
      <c r="B23981" s="14">
        <v>0.85488425925925926</v>
      </c>
      <c r="C23981">
        <v>3</v>
      </c>
      <c r="D23981" t="s">
        <v>641</v>
      </c>
      <c r="E23981">
        <v>46</v>
      </c>
      <c r="F23981" t="s">
        <v>641</v>
      </c>
      <c r="S23981" t="str">
        <f t="shared" si="204"/>
        <v/>
      </c>
    </row>
    <row r="23982" spans="1:19" x14ac:dyDescent="0.5">
      <c r="A23982" s="4">
        <v>44343</v>
      </c>
      <c r="B23982" s="14">
        <v>0.85493055555555564</v>
      </c>
      <c r="C23982">
        <v>3</v>
      </c>
      <c r="D23982" t="s">
        <v>641</v>
      </c>
      <c r="E23982">
        <v>44</v>
      </c>
      <c r="F23982" t="s">
        <v>641</v>
      </c>
      <c r="S23982" t="str">
        <f t="shared" si="204"/>
        <v/>
      </c>
    </row>
    <row r="23983" spans="1:19" x14ac:dyDescent="0.5">
      <c r="A23983" s="4">
        <v>44343</v>
      </c>
      <c r="B23983" s="14">
        <v>0.85495370370370372</v>
      </c>
      <c r="C23983">
        <v>3</v>
      </c>
      <c r="D23983" t="s">
        <v>641</v>
      </c>
      <c r="E23983">
        <v>41</v>
      </c>
      <c r="F23983" t="s">
        <v>641</v>
      </c>
      <c r="S23983" t="str">
        <f t="shared" si="204"/>
        <v/>
      </c>
    </row>
    <row r="23984" spans="1:19" x14ac:dyDescent="0.5">
      <c r="A23984" s="4">
        <v>44343</v>
      </c>
      <c r="B23984" s="14">
        <v>0.85496527777777775</v>
      </c>
      <c r="C23984">
        <v>3</v>
      </c>
      <c r="D23984" t="s">
        <v>641</v>
      </c>
      <c r="E23984">
        <v>42</v>
      </c>
      <c r="F23984" t="s">
        <v>641</v>
      </c>
      <c r="S23984" t="str">
        <f t="shared" si="204"/>
        <v/>
      </c>
    </row>
    <row r="23985" spans="1:19" x14ac:dyDescent="0.5">
      <c r="A23985" s="4">
        <v>44343</v>
      </c>
      <c r="B23985" s="14">
        <v>0.8549768518518519</v>
      </c>
      <c r="C23985">
        <v>3</v>
      </c>
      <c r="D23985" t="s">
        <v>641</v>
      </c>
      <c r="E23985">
        <v>38</v>
      </c>
      <c r="F23985" t="s">
        <v>641</v>
      </c>
      <c r="S23985" t="str">
        <f t="shared" si="204"/>
        <v/>
      </c>
    </row>
    <row r="23986" spans="1:19" x14ac:dyDescent="0.5">
      <c r="A23986" s="4">
        <v>44343</v>
      </c>
      <c r="B23986" s="14">
        <v>0.85498842592592583</v>
      </c>
      <c r="C23986">
        <v>3</v>
      </c>
      <c r="D23986" t="s">
        <v>641</v>
      </c>
      <c r="E23986">
        <v>38</v>
      </c>
      <c r="F23986" t="s">
        <v>641</v>
      </c>
      <c r="S23986" t="str">
        <f t="shared" si="204"/>
        <v/>
      </c>
    </row>
    <row r="23987" spans="1:19" x14ac:dyDescent="0.5">
      <c r="A23987" s="4">
        <v>44343</v>
      </c>
      <c r="B23987" s="14">
        <v>0.85503472222222221</v>
      </c>
      <c r="C23987">
        <v>3</v>
      </c>
      <c r="D23987" t="s">
        <v>641</v>
      </c>
      <c r="E23987">
        <v>43</v>
      </c>
      <c r="F23987" t="s">
        <v>641</v>
      </c>
      <c r="S23987" t="str">
        <f t="shared" si="204"/>
        <v/>
      </c>
    </row>
    <row r="23988" spans="1:19" x14ac:dyDescent="0.5">
      <c r="A23988" s="4">
        <v>44343</v>
      </c>
      <c r="B23988" s="14">
        <v>0.85506944444444455</v>
      </c>
      <c r="C23988">
        <v>3</v>
      </c>
      <c r="D23988" t="s">
        <v>641</v>
      </c>
      <c r="E23988">
        <v>42</v>
      </c>
      <c r="F23988" t="s">
        <v>641</v>
      </c>
      <c r="S23988" t="str">
        <f t="shared" si="204"/>
        <v/>
      </c>
    </row>
    <row r="23989" spans="1:19" x14ac:dyDescent="0.5">
      <c r="A23989" s="4">
        <v>44343</v>
      </c>
      <c r="B23989" s="14">
        <v>0.85508101851851848</v>
      </c>
      <c r="C23989">
        <v>3</v>
      </c>
      <c r="D23989" t="s">
        <v>641</v>
      </c>
      <c r="E23989">
        <v>46</v>
      </c>
      <c r="F23989" t="s">
        <v>641</v>
      </c>
      <c r="S23989" t="str">
        <f t="shared" si="204"/>
        <v/>
      </c>
    </row>
    <row r="23990" spans="1:19" x14ac:dyDescent="0.5">
      <c r="A23990" s="4">
        <v>44343</v>
      </c>
      <c r="B23990" s="14">
        <v>0.85509259259259263</v>
      </c>
      <c r="C23990">
        <v>3</v>
      </c>
      <c r="D23990" t="s">
        <v>641</v>
      </c>
      <c r="E23990">
        <v>40</v>
      </c>
      <c r="F23990" t="s">
        <v>641</v>
      </c>
      <c r="S23990" t="str">
        <f t="shared" si="204"/>
        <v/>
      </c>
    </row>
    <row r="23991" spans="1:19" x14ac:dyDescent="0.5">
      <c r="A23991" s="4">
        <v>44343</v>
      </c>
      <c r="B23991" s="14">
        <v>0.85517361111111112</v>
      </c>
      <c r="C23991">
        <v>3</v>
      </c>
      <c r="D23991" t="s">
        <v>641</v>
      </c>
      <c r="E23991">
        <v>38</v>
      </c>
      <c r="F23991" t="s">
        <v>641</v>
      </c>
      <c r="S23991" t="str">
        <f t="shared" si="204"/>
        <v/>
      </c>
    </row>
    <row r="23992" spans="1:19" x14ac:dyDescent="0.5">
      <c r="A23992" s="4">
        <v>44343</v>
      </c>
      <c r="B23992" s="14">
        <v>0.85519675925925931</v>
      </c>
      <c r="C23992">
        <v>3</v>
      </c>
      <c r="D23992" t="s">
        <v>641</v>
      </c>
      <c r="E23992">
        <v>43</v>
      </c>
      <c r="F23992" t="s">
        <v>641</v>
      </c>
      <c r="S23992" t="str">
        <f t="shared" si="204"/>
        <v/>
      </c>
    </row>
    <row r="23993" spans="1:19" x14ac:dyDescent="0.5">
      <c r="A23993" s="4">
        <v>44343</v>
      </c>
      <c r="B23993" s="14">
        <v>0.85520833333333324</v>
      </c>
      <c r="C23993">
        <v>3</v>
      </c>
      <c r="D23993" t="s">
        <v>641</v>
      </c>
      <c r="E23993">
        <v>44</v>
      </c>
      <c r="F23993" t="s">
        <v>641</v>
      </c>
      <c r="S23993" t="str">
        <f t="shared" si="204"/>
        <v/>
      </c>
    </row>
    <row r="23994" spans="1:19" x14ac:dyDescent="0.5">
      <c r="A23994" s="4">
        <v>44343</v>
      </c>
      <c r="B23994" s="14">
        <v>0.85523148148148154</v>
      </c>
      <c r="C23994">
        <v>3</v>
      </c>
      <c r="D23994" t="s">
        <v>641</v>
      </c>
      <c r="E23994">
        <v>40</v>
      </c>
      <c r="F23994" t="s">
        <v>641</v>
      </c>
      <c r="S23994" t="str">
        <f t="shared" si="204"/>
        <v/>
      </c>
    </row>
    <row r="23995" spans="1:19" x14ac:dyDescent="0.5">
      <c r="A23995" s="4">
        <v>44343</v>
      </c>
      <c r="B23995" s="14">
        <v>0.85524305555555558</v>
      </c>
      <c r="C23995">
        <v>3</v>
      </c>
      <c r="D23995" t="s">
        <v>641</v>
      </c>
      <c r="E23995">
        <v>44</v>
      </c>
      <c r="F23995" t="s">
        <v>641</v>
      </c>
      <c r="S23995" t="str">
        <f t="shared" si="204"/>
        <v/>
      </c>
    </row>
    <row r="23996" spans="1:19" x14ac:dyDescent="0.5">
      <c r="A23996" s="4">
        <v>44343</v>
      </c>
      <c r="B23996" s="14">
        <v>0.85525462962962961</v>
      </c>
      <c r="C23996">
        <v>3</v>
      </c>
      <c r="D23996" t="s">
        <v>641</v>
      </c>
      <c r="E23996">
        <v>43</v>
      </c>
      <c r="F23996" t="s">
        <v>641</v>
      </c>
      <c r="S23996" t="str">
        <f t="shared" si="204"/>
        <v/>
      </c>
    </row>
    <row r="23997" spans="1:19" x14ac:dyDescent="0.5">
      <c r="A23997" s="4">
        <v>44343</v>
      </c>
      <c r="B23997" s="14">
        <v>0.85525462962962961</v>
      </c>
      <c r="C23997">
        <v>3</v>
      </c>
      <c r="D23997" t="s">
        <v>641</v>
      </c>
      <c r="E23997">
        <v>43</v>
      </c>
      <c r="F23997" t="s">
        <v>641</v>
      </c>
      <c r="S23997" t="str">
        <f t="shared" si="204"/>
        <v/>
      </c>
    </row>
    <row r="23998" spans="1:19" x14ac:dyDescent="0.5">
      <c r="A23998" s="4">
        <v>44343</v>
      </c>
      <c r="B23998" s="14">
        <v>0.85530092592592588</v>
      </c>
      <c r="C23998">
        <v>3</v>
      </c>
      <c r="D23998" t="s">
        <v>641</v>
      </c>
      <c r="E23998">
        <v>40</v>
      </c>
      <c r="F23998" t="s">
        <v>641</v>
      </c>
      <c r="S23998" t="str">
        <f t="shared" si="204"/>
        <v/>
      </c>
    </row>
    <row r="23999" spans="1:19" x14ac:dyDescent="0.5">
      <c r="A23999" s="4">
        <v>44343</v>
      </c>
      <c r="B23999" s="14">
        <v>0.85531250000000003</v>
      </c>
      <c r="C23999">
        <v>3</v>
      </c>
      <c r="D23999" t="s">
        <v>641</v>
      </c>
      <c r="E23999">
        <v>43</v>
      </c>
      <c r="F23999" t="s">
        <v>641</v>
      </c>
      <c r="S23999" t="str">
        <f t="shared" ref="S23999:S24062" si="205">IFERROR(IF(OR(C23999=3,C23999=4),(Q23999/R23999*35.5),(Q23999/R23999*30)),"")</f>
        <v/>
      </c>
    </row>
    <row r="24000" spans="1:19" x14ac:dyDescent="0.5">
      <c r="A24000" s="4">
        <v>44343</v>
      </c>
      <c r="B24000" s="14">
        <v>0.85532407407407407</v>
      </c>
      <c r="C24000">
        <v>3</v>
      </c>
      <c r="D24000" t="s">
        <v>641</v>
      </c>
      <c r="E24000">
        <v>41</v>
      </c>
      <c r="F24000" t="s">
        <v>641</v>
      </c>
      <c r="S24000" t="str">
        <f t="shared" si="205"/>
        <v/>
      </c>
    </row>
    <row r="24001" spans="1:20" x14ac:dyDescent="0.5">
      <c r="A24001" s="4">
        <v>44343</v>
      </c>
      <c r="B24001" s="14">
        <v>0.85537037037037045</v>
      </c>
      <c r="C24001">
        <v>3</v>
      </c>
      <c r="D24001" t="s">
        <v>641</v>
      </c>
      <c r="E24001">
        <v>41</v>
      </c>
      <c r="F24001" t="s">
        <v>641</v>
      </c>
      <c r="S24001" t="str">
        <f t="shared" si="205"/>
        <v/>
      </c>
    </row>
    <row r="24002" spans="1:20" x14ac:dyDescent="0.5">
      <c r="A24002" s="4">
        <v>44343</v>
      </c>
      <c r="B24002" s="14">
        <v>0.85537037037037045</v>
      </c>
      <c r="C24002">
        <v>3</v>
      </c>
      <c r="D24002" t="s">
        <v>641</v>
      </c>
      <c r="E24002">
        <v>42</v>
      </c>
      <c r="F24002" t="s">
        <v>641</v>
      </c>
      <c r="S24002" t="str">
        <f t="shared" si="205"/>
        <v/>
      </c>
    </row>
    <row r="24003" spans="1:20" x14ac:dyDescent="0.5">
      <c r="A24003" s="4">
        <v>44343</v>
      </c>
      <c r="B24003" s="14">
        <v>0.85539351851851853</v>
      </c>
      <c r="C24003">
        <v>3</v>
      </c>
      <c r="D24003" t="s">
        <v>641</v>
      </c>
      <c r="E24003">
        <v>42</v>
      </c>
      <c r="F24003" t="s">
        <v>641</v>
      </c>
      <c r="S24003" t="str">
        <f t="shared" si="205"/>
        <v/>
      </c>
    </row>
    <row r="24004" spans="1:20" x14ac:dyDescent="0.5">
      <c r="A24004" s="4">
        <v>44343</v>
      </c>
      <c r="B24004" s="14">
        <v>0.85542824074074064</v>
      </c>
      <c r="C24004">
        <v>3</v>
      </c>
      <c r="D24004" t="s">
        <v>641</v>
      </c>
      <c r="E24004">
        <v>41</v>
      </c>
      <c r="F24004" t="s">
        <v>641</v>
      </c>
      <c r="S24004" t="str">
        <f t="shared" si="205"/>
        <v/>
      </c>
    </row>
    <row r="24005" spans="1:20" x14ac:dyDescent="0.5">
      <c r="A24005" s="4">
        <v>44343</v>
      </c>
      <c r="B24005" s="14">
        <v>0.85542824074074064</v>
      </c>
      <c r="C24005">
        <v>3</v>
      </c>
      <c r="D24005" t="s">
        <v>641</v>
      </c>
      <c r="E24005">
        <v>39</v>
      </c>
      <c r="F24005" t="s">
        <v>641</v>
      </c>
      <c r="S24005" t="str">
        <f t="shared" si="205"/>
        <v/>
      </c>
    </row>
    <row r="24006" spans="1:20" x14ac:dyDescent="0.5">
      <c r="A24006" s="4">
        <v>44343</v>
      </c>
      <c r="B24006" s="14">
        <v>0.85545138888888894</v>
      </c>
      <c r="C24006">
        <v>3</v>
      </c>
      <c r="D24006" t="s">
        <v>641</v>
      </c>
      <c r="E24006">
        <v>42</v>
      </c>
      <c r="F24006" t="s">
        <v>641</v>
      </c>
      <c r="S24006" t="str">
        <f t="shared" si="205"/>
        <v/>
      </c>
    </row>
    <row r="24007" spans="1:20" x14ac:dyDescent="0.5">
      <c r="A24007" s="4">
        <v>44343</v>
      </c>
      <c r="B24007" s="14">
        <v>0.85546296296296298</v>
      </c>
      <c r="C24007">
        <v>3</v>
      </c>
      <c r="D24007" t="s">
        <v>641</v>
      </c>
      <c r="E24007">
        <v>43</v>
      </c>
      <c r="F24007" t="s">
        <v>641</v>
      </c>
      <c r="S24007" t="str">
        <f t="shared" si="205"/>
        <v/>
      </c>
    </row>
    <row r="24008" spans="1:20" x14ac:dyDescent="0.5">
      <c r="A24008" s="4">
        <v>44343</v>
      </c>
      <c r="B24008" s="14">
        <v>0.85547453703703702</v>
      </c>
      <c r="C24008">
        <v>3</v>
      </c>
      <c r="D24008" t="s">
        <v>641</v>
      </c>
      <c r="E24008">
        <v>38</v>
      </c>
      <c r="F24008" t="s">
        <v>641</v>
      </c>
      <c r="S24008" t="str">
        <f t="shared" si="205"/>
        <v/>
      </c>
    </row>
    <row r="24009" spans="1:20" x14ac:dyDescent="0.5">
      <c r="A24009" s="4">
        <v>44343</v>
      </c>
      <c r="B24009" s="14">
        <v>0.85559027777777785</v>
      </c>
      <c r="C24009">
        <v>3</v>
      </c>
      <c r="D24009" t="s">
        <v>641</v>
      </c>
      <c r="E24009">
        <v>40</v>
      </c>
      <c r="F24009" t="s">
        <v>641</v>
      </c>
      <c r="S24009" t="str">
        <f t="shared" si="205"/>
        <v/>
      </c>
    </row>
    <row r="24010" spans="1:20" x14ac:dyDescent="0.5">
      <c r="A24010" s="4">
        <v>44343</v>
      </c>
      <c r="B24010" s="14">
        <v>0.98828703703703702</v>
      </c>
      <c r="C24010">
        <v>3</v>
      </c>
      <c r="D24010" t="s">
        <v>641</v>
      </c>
      <c r="E24010">
        <v>127</v>
      </c>
      <c r="F24010" t="s">
        <v>646</v>
      </c>
      <c r="G24010" s="14">
        <f>(B24010+"0:38:10")</f>
        <v>1.0147916666666665</v>
      </c>
      <c r="H24010" s="14"/>
      <c r="I24010" s="14"/>
      <c r="J24010">
        <v>1</v>
      </c>
      <c r="K24010" t="s">
        <v>913</v>
      </c>
      <c r="M24010" s="14">
        <v>1.5000000000000001E-2</v>
      </c>
      <c r="N24010" t="s">
        <v>914</v>
      </c>
      <c r="O24010">
        <v>3</v>
      </c>
      <c r="P24010" t="s">
        <v>916</v>
      </c>
      <c r="S24010" t="str">
        <f t="shared" si="205"/>
        <v/>
      </c>
      <c r="T24010" t="s">
        <v>851</v>
      </c>
    </row>
    <row r="24011" spans="1:20" x14ac:dyDescent="0.5">
      <c r="A24011" s="4">
        <v>44344</v>
      </c>
      <c r="B24011" s="14">
        <v>0.59142361111111108</v>
      </c>
      <c r="C24011">
        <v>3</v>
      </c>
      <c r="D24011" t="s">
        <v>641</v>
      </c>
      <c r="E24011">
        <v>44</v>
      </c>
      <c r="F24011" t="s">
        <v>641</v>
      </c>
      <c r="S24011" t="str">
        <f t="shared" si="205"/>
        <v/>
      </c>
    </row>
    <row r="24012" spans="1:20" x14ac:dyDescent="0.5">
      <c r="A24012" s="4">
        <v>44344</v>
      </c>
      <c r="B24012" s="14">
        <v>0.59144675925925927</v>
      </c>
      <c r="C24012">
        <v>3</v>
      </c>
      <c r="D24012" t="s">
        <v>641</v>
      </c>
      <c r="E24012">
        <v>49</v>
      </c>
      <c r="F24012" t="s">
        <v>641</v>
      </c>
      <c r="S24012" t="str">
        <f t="shared" si="205"/>
        <v/>
      </c>
    </row>
    <row r="24013" spans="1:20" x14ac:dyDescent="0.5">
      <c r="A24013" s="4">
        <v>44344</v>
      </c>
      <c r="B24013" s="14">
        <v>0.59145833333333331</v>
      </c>
      <c r="C24013">
        <v>3</v>
      </c>
      <c r="D24013" t="s">
        <v>641</v>
      </c>
      <c r="E24013">
        <v>41</v>
      </c>
      <c r="F24013" t="s">
        <v>641</v>
      </c>
      <c r="S24013" t="str">
        <f t="shared" si="205"/>
        <v/>
      </c>
    </row>
    <row r="24014" spans="1:20" x14ac:dyDescent="0.5">
      <c r="A24014" s="4">
        <v>44344</v>
      </c>
      <c r="B24014" s="14">
        <v>0.59146990740740735</v>
      </c>
      <c r="C24014">
        <v>3</v>
      </c>
      <c r="D24014" t="s">
        <v>641</v>
      </c>
      <c r="E24014">
        <v>48</v>
      </c>
      <c r="F24014" t="s">
        <v>641</v>
      </c>
      <c r="S24014" t="str">
        <f t="shared" si="205"/>
        <v/>
      </c>
    </row>
    <row r="24015" spans="1:20" x14ac:dyDescent="0.5">
      <c r="A24015" s="4">
        <v>44344</v>
      </c>
      <c r="B24015" s="14">
        <v>0.5914814814814815</v>
      </c>
      <c r="C24015">
        <v>3</v>
      </c>
      <c r="D24015" t="s">
        <v>641</v>
      </c>
      <c r="E24015">
        <v>49</v>
      </c>
      <c r="F24015" t="s">
        <v>641</v>
      </c>
      <c r="S24015" t="str">
        <f t="shared" si="205"/>
        <v/>
      </c>
    </row>
    <row r="24016" spans="1:20" x14ac:dyDescent="0.5">
      <c r="A24016" s="4">
        <v>44344</v>
      </c>
      <c r="B24016" s="14">
        <v>0.59149305555555554</v>
      </c>
      <c r="C24016">
        <v>3</v>
      </c>
      <c r="D24016" t="s">
        <v>641</v>
      </c>
      <c r="E24016">
        <v>49</v>
      </c>
      <c r="F24016" t="s">
        <v>641</v>
      </c>
      <c r="S24016" t="str">
        <f t="shared" si="205"/>
        <v/>
      </c>
    </row>
    <row r="24017" spans="1:20" x14ac:dyDescent="0.5">
      <c r="A24017" s="4">
        <v>44344</v>
      </c>
      <c r="B24017" s="14">
        <v>0.59152777777777776</v>
      </c>
      <c r="C24017">
        <v>3</v>
      </c>
      <c r="D24017" t="s">
        <v>641</v>
      </c>
      <c r="E24017">
        <v>48</v>
      </c>
      <c r="F24017" t="s">
        <v>641</v>
      </c>
      <c r="S24017" t="str">
        <f t="shared" si="205"/>
        <v/>
      </c>
    </row>
    <row r="24018" spans="1:20" x14ac:dyDescent="0.5">
      <c r="A24018" s="4">
        <v>44344</v>
      </c>
      <c r="B24018" s="14">
        <v>0.59158564814814818</v>
      </c>
      <c r="C24018">
        <v>3</v>
      </c>
      <c r="D24018" t="s">
        <v>641</v>
      </c>
      <c r="E24018">
        <v>39</v>
      </c>
      <c r="F24018" t="s">
        <v>641</v>
      </c>
      <c r="S24018" t="str">
        <f t="shared" si="205"/>
        <v/>
      </c>
    </row>
    <row r="24019" spans="1:20" x14ac:dyDescent="0.5">
      <c r="A24019" s="4">
        <v>44344</v>
      </c>
      <c r="B24019" s="14">
        <v>0.59160879629629626</v>
      </c>
      <c r="C24019">
        <v>3</v>
      </c>
      <c r="D24019" t="s">
        <v>641</v>
      </c>
      <c r="E24019">
        <v>39</v>
      </c>
      <c r="F24019" t="s">
        <v>641</v>
      </c>
      <c r="S24019" t="str">
        <f t="shared" si="205"/>
        <v/>
      </c>
    </row>
    <row r="24020" spans="1:20" x14ac:dyDescent="0.5">
      <c r="A24020" s="4">
        <v>44344</v>
      </c>
      <c r="B24020" s="14">
        <v>0.59165509259259264</v>
      </c>
      <c r="C24020">
        <v>3</v>
      </c>
      <c r="D24020" t="s">
        <v>641</v>
      </c>
      <c r="E24020">
        <v>43</v>
      </c>
      <c r="F24020" t="s">
        <v>641</v>
      </c>
      <c r="S24020" t="str">
        <f t="shared" si="205"/>
        <v/>
      </c>
    </row>
    <row r="24021" spans="1:20" x14ac:dyDescent="0.5">
      <c r="A24021" s="4">
        <v>44344</v>
      </c>
      <c r="B24021" s="14">
        <v>0.59174768518518517</v>
      </c>
      <c r="C24021">
        <v>3</v>
      </c>
      <c r="D24021" t="s">
        <v>641</v>
      </c>
      <c r="E24021">
        <v>38</v>
      </c>
      <c r="F24021" t="s">
        <v>641</v>
      </c>
      <c r="S24021" t="str">
        <f t="shared" si="205"/>
        <v/>
      </c>
    </row>
    <row r="24022" spans="1:20" x14ac:dyDescent="0.5">
      <c r="A24022" s="4">
        <v>44344</v>
      </c>
      <c r="B24022" s="14">
        <v>0.61325231481481479</v>
      </c>
      <c r="C24022">
        <v>3</v>
      </c>
      <c r="D24022" t="s">
        <v>641</v>
      </c>
      <c r="E24022">
        <v>112</v>
      </c>
      <c r="F24022" t="s">
        <v>641</v>
      </c>
      <c r="G24022" s="14">
        <f>(B24022+"0:38:10")</f>
        <v>0.63975694444444442</v>
      </c>
      <c r="H24022" s="14"/>
      <c r="I24022" s="14"/>
      <c r="J24022">
        <v>1</v>
      </c>
      <c r="S24022" t="str">
        <f t="shared" si="205"/>
        <v/>
      </c>
      <c r="T24022" t="s">
        <v>851</v>
      </c>
    </row>
    <row r="24023" spans="1:20" x14ac:dyDescent="0.5">
      <c r="A24023" s="4">
        <v>44344</v>
      </c>
      <c r="B24023" s="14">
        <v>0.61326388888888894</v>
      </c>
      <c r="C24023">
        <v>3</v>
      </c>
      <c r="D24023" t="s">
        <v>641</v>
      </c>
      <c r="E24023">
        <v>112</v>
      </c>
      <c r="F24023" t="s">
        <v>641</v>
      </c>
      <c r="G24023" s="14">
        <f>(B24023+"0:38:10")</f>
        <v>0.63976851851851857</v>
      </c>
      <c r="H24023" s="14"/>
      <c r="I24023" s="14"/>
      <c r="S24023" t="str">
        <f t="shared" si="205"/>
        <v/>
      </c>
      <c r="T24023" t="s">
        <v>851</v>
      </c>
    </row>
    <row r="24024" spans="1:20" x14ac:dyDescent="0.5">
      <c r="A24024" s="4">
        <v>44344</v>
      </c>
      <c r="B24024" s="14">
        <v>0.61328703703703702</v>
      </c>
      <c r="C24024">
        <v>3</v>
      </c>
      <c r="D24024" t="s">
        <v>641</v>
      </c>
      <c r="E24024">
        <v>112</v>
      </c>
      <c r="F24024" t="s">
        <v>641</v>
      </c>
      <c r="G24024" s="14">
        <f>(B24024+"0:38:10")</f>
        <v>0.63979166666666665</v>
      </c>
      <c r="H24024" s="14"/>
      <c r="I24024" s="14"/>
      <c r="S24024" t="str">
        <f t="shared" si="205"/>
        <v/>
      </c>
      <c r="T24024" t="s">
        <v>851</v>
      </c>
    </row>
    <row r="24025" spans="1:20" x14ac:dyDescent="0.5">
      <c r="A24025" s="4">
        <v>44344</v>
      </c>
      <c r="B24025" s="14">
        <v>0.61334490740740744</v>
      </c>
      <c r="C24025">
        <v>3</v>
      </c>
      <c r="D24025" t="s">
        <v>641</v>
      </c>
      <c r="E24025">
        <v>65</v>
      </c>
      <c r="F24025" t="s">
        <v>641</v>
      </c>
      <c r="S24025" t="str">
        <f t="shared" si="205"/>
        <v/>
      </c>
    </row>
    <row r="24026" spans="1:20" x14ac:dyDescent="0.5">
      <c r="A24026" s="4">
        <v>44344</v>
      </c>
      <c r="B24026" s="14">
        <v>0.61832175925925925</v>
      </c>
      <c r="C24026">
        <v>3</v>
      </c>
      <c r="D24026" t="s">
        <v>641</v>
      </c>
      <c r="E24026">
        <v>41</v>
      </c>
      <c r="F24026" t="s">
        <v>641</v>
      </c>
      <c r="S24026" t="str">
        <f t="shared" si="205"/>
        <v/>
      </c>
    </row>
    <row r="24027" spans="1:20" x14ac:dyDescent="0.5">
      <c r="A24027" s="4">
        <v>44344</v>
      </c>
      <c r="B24027" s="14">
        <v>0.61857638888888888</v>
      </c>
      <c r="C24027">
        <v>3</v>
      </c>
      <c r="D24027" t="s">
        <v>641</v>
      </c>
      <c r="E24027">
        <v>109</v>
      </c>
      <c r="F24027" t="s">
        <v>641</v>
      </c>
      <c r="G24027" s="14">
        <f>(B24027+"0:38:10")</f>
        <v>0.64508101851851851</v>
      </c>
      <c r="H24027" s="14"/>
      <c r="I24027" s="14"/>
      <c r="J24027">
        <v>1</v>
      </c>
      <c r="S24027" t="str">
        <f t="shared" si="205"/>
        <v/>
      </c>
      <c r="T24027" t="s">
        <v>851</v>
      </c>
    </row>
    <row r="24028" spans="1:20" x14ac:dyDescent="0.5">
      <c r="A24028" s="4">
        <v>44344</v>
      </c>
      <c r="B24028" s="14">
        <v>0.67142361111111104</v>
      </c>
      <c r="C24028">
        <v>3</v>
      </c>
      <c r="D24028" t="s">
        <v>641</v>
      </c>
      <c r="E24028">
        <v>38</v>
      </c>
      <c r="F24028" t="s">
        <v>641</v>
      </c>
      <c r="S24028" t="str">
        <f t="shared" si="205"/>
        <v/>
      </c>
    </row>
    <row r="24029" spans="1:20" x14ac:dyDescent="0.5">
      <c r="A24029" s="4">
        <v>44344</v>
      </c>
      <c r="B24029" s="14">
        <v>0.67145833333333327</v>
      </c>
      <c r="C24029">
        <v>3</v>
      </c>
      <c r="D24029" t="s">
        <v>641</v>
      </c>
      <c r="E24029">
        <v>38</v>
      </c>
      <c r="F24029" t="s">
        <v>641</v>
      </c>
      <c r="S24029" t="str">
        <f t="shared" si="205"/>
        <v/>
      </c>
    </row>
    <row r="24030" spans="1:20" x14ac:dyDescent="0.5">
      <c r="A24030" s="4">
        <v>44344</v>
      </c>
      <c r="B24030" s="14">
        <v>0.67146990740740742</v>
      </c>
      <c r="C24030">
        <v>3</v>
      </c>
      <c r="D24030" t="s">
        <v>641</v>
      </c>
      <c r="E24030">
        <v>44</v>
      </c>
      <c r="F24030" t="s">
        <v>641</v>
      </c>
      <c r="S24030" t="str">
        <f t="shared" si="205"/>
        <v/>
      </c>
    </row>
    <row r="24031" spans="1:20" x14ac:dyDescent="0.5">
      <c r="A24031" s="4">
        <v>44344</v>
      </c>
      <c r="B24031" s="14">
        <v>0.67149305555555561</v>
      </c>
      <c r="C24031">
        <v>3</v>
      </c>
      <c r="D24031" t="s">
        <v>641</v>
      </c>
      <c r="E24031">
        <v>53</v>
      </c>
      <c r="F24031" t="s">
        <v>641</v>
      </c>
      <c r="S24031" t="str">
        <f t="shared" si="205"/>
        <v/>
      </c>
    </row>
    <row r="24032" spans="1:20" x14ac:dyDescent="0.5">
      <c r="A24032" s="4">
        <v>44344</v>
      </c>
      <c r="B24032" s="14">
        <v>0.67150462962962953</v>
      </c>
      <c r="C24032">
        <v>3</v>
      </c>
      <c r="D24032" t="s">
        <v>641</v>
      </c>
      <c r="E24032">
        <v>38</v>
      </c>
      <c r="F24032" t="s">
        <v>641</v>
      </c>
      <c r="S24032" t="str">
        <f t="shared" si="205"/>
        <v/>
      </c>
    </row>
    <row r="24033" spans="1:19" x14ac:dyDescent="0.5">
      <c r="A24033" s="4">
        <v>44344</v>
      </c>
      <c r="B24033" s="14">
        <v>0.67151620370370368</v>
      </c>
      <c r="C24033">
        <v>3</v>
      </c>
      <c r="D24033" t="s">
        <v>641</v>
      </c>
      <c r="E24033">
        <v>45</v>
      </c>
      <c r="F24033" t="s">
        <v>641</v>
      </c>
      <c r="S24033" t="str">
        <f t="shared" si="205"/>
        <v/>
      </c>
    </row>
    <row r="24034" spans="1:19" x14ac:dyDescent="0.5">
      <c r="A24034" s="4">
        <v>44344</v>
      </c>
      <c r="B24034" s="14">
        <v>0.67152777777777783</v>
      </c>
      <c r="C24034">
        <v>3</v>
      </c>
      <c r="D24034" t="s">
        <v>641</v>
      </c>
      <c r="E24034">
        <v>46</v>
      </c>
      <c r="F24034" t="s">
        <v>641</v>
      </c>
      <c r="S24034" t="str">
        <f t="shared" si="205"/>
        <v/>
      </c>
    </row>
    <row r="24035" spans="1:19" x14ac:dyDescent="0.5">
      <c r="A24035" s="4">
        <v>44344</v>
      </c>
      <c r="B24035" s="14">
        <v>0.67155092592592591</v>
      </c>
      <c r="C24035">
        <v>3</v>
      </c>
      <c r="D24035" t="s">
        <v>641</v>
      </c>
      <c r="E24035">
        <v>52</v>
      </c>
      <c r="F24035" t="s">
        <v>641</v>
      </c>
      <c r="S24035" t="str">
        <f t="shared" si="205"/>
        <v/>
      </c>
    </row>
    <row r="24036" spans="1:19" x14ac:dyDescent="0.5">
      <c r="A24036" s="4">
        <v>44344</v>
      </c>
      <c r="B24036" s="14">
        <v>0.67156249999999995</v>
      </c>
      <c r="C24036">
        <v>3</v>
      </c>
      <c r="D24036" t="s">
        <v>641</v>
      </c>
      <c r="E24036">
        <v>39</v>
      </c>
      <c r="F24036" t="s">
        <v>641</v>
      </c>
      <c r="S24036" t="str">
        <f t="shared" si="205"/>
        <v/>
      </c>
    </row>
    <row r="24037" spans="1:19" x14ac:dyDescent="0.5">
      <c r="A24037" s="4">
        <v>44344</v>
      </c>
      <c r="B24037" s="14">
        <v>0.6715740740740741</v>
      </c>
      <c r="C24037">
        <v>3</v>
      </c>
      <c r="D24037" t="s">
        <v>641</v>
      </c>
      <c r="E24037">
        <v>43</v>
      </c>
      <c r="F24037" t="s">
        <v>641</v>
      </c>
      <c r="S24037" t="str">
        <f t="shared" si="205"/>
        <v/>
      </c>
    </row>
    <row r="24038" spans="1:19" x14ac:dyDescent="0.5">
      <c r="A24038" s="4">
        <v>44344</v>
      </c>
      <c r="B24038" s="14">
        <v>0.67163194444444452</v>
      </c>
      <c r="C24038">
        <v>3</v>
      </c>
      <c r="D24038" t="s">
        <v>641</v>
      </c>
      <c r="E24038">
        <v>47</v>
      </c>
      <c r="F24038" t="s">
        <v>641</v>
      </c>
      <c r="S24038" t="str">
        <f t="shared" si="205"/>
        <v/>
      </c>
    </row>
    <row r="24039" spans="1:19" x14ac:dyDescent="0.5">
      <c r="A24039" s="4">
        <v>44344</v>
      </c>
      <c r="B24039" s="14">
        <v>0.6716550925925926</v>
      </c>
      <c r="C24039">
        <v>3</v>
      </c>
      <c r="D24039" t="s">
        <v>641</v>
      </c>
      <c r="E24039">
        <v>45</v>
      </c>
      <c r="F24039" t="s">
        <v>641</v>
      </c>
      <c r="S24039" t="str">
        <f t="shared" si="205"/>
        <v/>
      </c>
    </row>
    <row r="24040" spans="1:19" x14ac:dyDescent="0.5">
      <c r="A24040" s="4">
        <v>44344</v>
      </c>
      <c r="B24040" s="14">
        <v>0.67166666666666675</v>
      </c>
      <c r="C24040">
        <v>3</v>
      </c>
      <c r="D24040" t="s">
        <v>641</v>
      </c>
      <c r="E24040">
        <v>43</v>
      </c>
      <c r="F24040" t="s">
        <v>641</v>
      </c>
      <c r="S24040" t="str">
        <f t="shared" si="205"/>
        <v/>
      </c>
    </row>
    <row r="24041" spans="1:19" x14ac:dyDescent="0.5">
      <c r="A24041" s="4">
        <v>44344</v>
      </c>
      <c r="B24041" s="14">
        <v>0.67167824074074067</v>
      </c>
      <c r="C24041">
        <v>3</v>
      </c>
      <c r="D24041" t="s">
        <v>641</v>
      </c>
      <c r="E24041">
        <v>45</v>
      </c>
      <c r="F24041" t="s">
        <v>641</v>
      </c>
      <c r="S24041" t="str">
        <f t="shared" si="205"/>
        <v/>
      </c>
    </row>
    <row r="24042" spans="1:19" x14ac:dyDescent="0.5">
      <c r="A24042" s="4">
        <v>44344</v>
      </c>
      <c r="B24042" s="14">
        <v>0.67170138888888886</v>
      </c>
      <c r="C24042">
        <v>3</v>
      </c>
      <c r="D24042" t="s">
        <v>641</v>
      </c>
      <c r="E24042">
        <v>49</v>
      </c>
      <c r="F24042" t="s">
        <v>641</v>
      </c>
      <c r="S24042" t="str">
        <f t="shared" si="205"/>
        <v/>
      </c>
    </row>
    <row r="24043" spans="1:19" x14ac:dyDescent="0.5">
      <c r="A24043" s="4">
        <v>44344</v>
      </c>
      <c r="B24043" s="14">
        <v>0.67171296296296301</v>
      </c>
      <c r="C24043">
        <v>3</v>
      </c>
      <c r="D24043" t="s">
        <v>641</v>
      </c>
      <c r="E24043">
        <v>48</v>
      </c>
      <c r="F24043" t="s">
        <v>641</v>
      </c>
      <c r="S24043" t="str">
        <f t="shared" si="205"/>
        <v/>
      </c>
    </row>
    <row r="24044" spans="1:19" x14ac:dyDescent="0.5">
      <c r="A24044" s="4">
        <v>44344</v>
      </c>
      <c r="B24044" s="14">
        <v>0.67172453703703694</v>
      </c>
      <c r="C24044">
        <v>3</v>
      </c>
      <c r="D24044" t="s">
        <v>641</v>
      </c>
      <c r="E24044">
        <v>48</v>
      </c>
      <c r="F24044" t="s">
        <v>641</v>
      </c>
      <c r="S24044" t="str">
        <f t="shared" si="205"/>
        <v/>
      </c>
    </row>
    <row r="24045" spans="1:19" x14ac:dyDescent="0.5">
      <c r="A24045" s="4">
        <v>44344</v>
      </c>
      <c r="B24045" s="14">
        <v>0.67172453703703694</v>
      </c>
      <c r="C24045">
        <v>3</v>
      </c>
      <c r="D24045" t="s">
        <v>641</v>
      </c>
      <c r="E24045">
        <v>48</v>
      </c>
      <c r="F24045" t="s">
        <v>641</v>
      </c>
      <c r="S24045" t="str">
        <f t="shared" si="205"/>
        <v/>
      </c>
    </row>
    <row r="24046" spans="1:19" x14ac:dyDescent="0.5">
      <c r="A24046" s="4">
        <v>44344</v>
      </c>
      <c r="B24046" s="14">
        <v>0.67174768518518524</v>
      </c>
      <c r="C24046">
        <v>3</v>
      </c>
      <c r="D24046" t="s">
        <v>641</v>
      </c>
      <c r="E24046">
        <v>50</v>
      </c>
      <c r="F24046" t="s">
        <v>641</v>
      </c>
      <c r="S24046" t="str">
        <f t="shared" si="205"/>
        <v/>
      </c>
    </row>
    <row r="24047" spans="1:19" x14ac:dyDescent="0.5">
      <c r="A24047" s="4">
        <v>44344</v>
      </c>
      <c r="B24047" s="14">
        <v>0.67175925925925928</v>
      </c>
      <c r="C24047">
        <v>3</v>
      </c>
      <c r="D24047" t="s">
        <v>641</v>
      </c>
      <c r="E24047">
        <v>47</v>
      </c>
      <c r="F24047" t="s">
        <v>641</v>
      </c>
      <c r="S24047" t="str">
        <f t="shared" si="205"/>
        <v/>
      </c>
    </row>
    <row r="24048" spans="1:19" x14ac:dyDescent="0.5">
      <c r="A24048" s="4">
        <v>44344</v>
      </c>
      <c r="B24048" s="14">
        <v>0.67178240740740736</v>
      </c>
      <c r="C24048">
        <v>3</v>
      </c>
      <c r="D24048" t="s">
        <v>641</v>
      </c>
      <c r="E24048">
        <v>47</v>
      </c>
      <c r="F24048" t="s">
        <v>641</v>
      </c>
      <c r="S24048" t="str">
        <f t="shared" si="205"/>
        <v/>
      </c>
    </row>
    <row r="24049" spans="1:19" x14ac:dyDescent="0.5">
      <c r="A24049" s="4">
        <v>44344</v>
      </c>
      <c r="B24049" s="14">
        <v>0.67179398148148151</v>
      </c>
      <c r="C24049">
        <v>3</v>
      </c>
      <c r="D24049" t="s">
        <v>641</v>
      </c>
      <c r="E24049">
        <v>44</v>
      </c>
      <c r="F24049" t="s">
        <v>641</v>
      </c>
      <c r="S24049" t="str">
        <f t="shared" si="205"/>
        <v/>
      </c>
    </row>
    <row r="24050" spans="1:19" x14ac:dyDescent="0.5">
      <c r="A24050" s="4">
        <v>44344</v>
      </c>
      <c r="B24050" s="14">
        <v>0.67179398148148151</v>
      </c>
      <c r="C24050">
        <v>3</v>
      </c>
      <c r="D24050" t="s">
        <v>641</v>
      </c>
      <c r="E24050">
        <v>44</v>
      </c>
      <c r="F24050" t="s">
        <v>641</v>
      </c>
      <c r="S24050" t="str">
        <f t="shared" si="205"/>
        <v/>
      </c>
    </row>
    <row r="24051" spans="1:19" x14ac:dyDescent="0.5">
      <c r="A24051" s="4">
        <v>44344</v>
      </c>
      <c r="B24051" s="14">
        <v>0.67180555555555566</v>
      </c>
      <c r="C24051">
        <v>3</v>
      </c>
      <c r="D24051" t="s">
        <v>641</v>
      </c>
      <c r="E24051">
        <v>53</v>
      </c>
      <c r="F24051" t="s">
        <v>641</v>
      </c>
      <c r="S24051" t="str">
        <f t="shared" si="205"/>
        <v/>
      </c>
    </row>
    <row r="24052" spans="1:19" x14ac:dyDescent="0.5">
      <c r="A24052" s="4">
        <v>44344</v>
      </c>
      <c r="B24052" s="14">
        <v>0.67181712962962958</v>
      </c>
      <c r="C24052">
        <v>3</v>
      </c>
      <c r="D24052" t="s">
        <v>641</v>
      </c>
      <c r="E24052">
        <v>47</v>
      </c>
      <c r="F24052" t="s">
        <v>641</v>
      </c>
      <c r="S24052" t="str">
        <f t="shared" si="205"/>
        <v/>
      </c>
    </row>
    <row r="24053" spans="1:19" x14ac:dyDescent="0.5">
      <c r="A24053" s="4">
        <v>44344</v>
      </c>
      <c r="B24053" s="14">
        <v>0.67182870370370373</v>
      </c>
      <c r="C24053">
        <v>3</v>
      </c>
      <c r="D24053" t="s">
        <v>641</v>
      </c>
      <c r="E24053">
        <v>48</v>
      </c>
      <c r="F24053" t="s">
        <v>641</v>
      </c>
      <c r="S24053" t="str">
        <f t="shared" si="205"/>
        <v/>
      </c>
    </row>
    <row r="24054" spans="1:19" x14ac:dyDescent="0.5">
      <c r="A24054" s="4">
        <v>44344</v>
      </c>
      <c r="B24054" s="14">
        <v>0.67184027777777777</v>
      </c>
      <c r="C24054">
        <v>3</v>
      </c>
      <c r="D24054" t="s">
        <v>641</v>
      </c>
      <c r="E24054">
        <v>43</v>
      </c>
      <c r="F24054" t="s">
        <v>641</v>
      </c>
      <c r="S24054" t="str">
        <f t="shared" si="205"/>
        <v/>
      </c>
    </row>
    <row r="24055" spans="1:19" x14ac:dyDescent="0.5">
      <c r="A24055" s="4">
        <v>44344</v>
      </c>
      <c r="B24055" s="14">
        <v>0.67185185185185192</v>
      </c>
      <c r="C24055">
        <v>3</v>
      </c>
      <c r="D24055" t="s">
        <v>641</v>
      </c>
      <c r="E24055">
        <v>55</v>
      </c>
      <c r="F24055" t="s">
        <v>641</v>
      </c>
      <c r="S24055" t="str">
        <f t="shared" si="205"/>
        <v/>
      </c>
    </row>
    <row r="24056" spans="1:19" x14ac:dyDescent="0.5">
      <c r="A24056" s="4">
        <v>44344</v>
      </c>
      <c r="B24056" s="14">
        <v>0.67186342592592585</v>
      </c>
      <c r="C24056">
        <v>3</v>
      </c>
      <c r="D24056" t="s">
        <v>641</v>
      </c>
      <c r="E24056">
        <v>50</v>
      </c>
      <c r="F24056" t="s">
        <v>641</v>
      </c>
      <c r="S24056" t="str">
        <f t="shared" si="205"/>
        <v/>
      </c>
    </row>
    <row r="24057" spans="1:19" x14ac:dyDescent="0.5">
      <c r="A24057" s="4">
        <v>44344</v>
      </c>
      <c r="B24057" s="14">
        <v>0.671875</v>
      </c>
      <c r="C24057">
        <v>3</v>
      </c>
      <c r="D24057" t="s">
        <v>641</v>
      </c>
      <c r="E24057">
        <v>42</v>
      </c>
      <c r="F24057" t="s">
        <v>641</v>
      </c>
      <c r="S24057" t="str">
        <f t="shared" si="205"/>
        <v/>
      </c>
    </row>
    <row r="24058" spans="1:19" x14ac:dyDescent="0.5">
      <c r="A24058" s="4">
        <v>44344</v>
      </c>
      <c r="B24058" s="14">
        <v>0.67188657407407415</v>
      </c>
      <c r="C24058">
        <v>3</v>
      </c>
      <c r="D24058" t="s">
        <v>641</v>
      </c>
      <c r="E24058">
        <v>45</v>
      </c>
      <c r="F24058" t="s">
        <v>641</v>
      </c>
      <c r="S24058" t="str">
        <f t="shared" si="205"/>
        <v/>
      </c>
    </row>
    <row r="24059" spans="1:19" x14ac:dyDescent="0.5">
      <c r="A24059" s="4">
        <v>44344</v>
      </c>
      <c r="B24059" s="14">
        <v>0.67190972222222223</v>
      </c>
      <c r="C24059">
        <v>3</v>
      </c>
      <c r="D24059" t="s">
        <v>641</v>
      </c>
      <c r="E24059">
        <v>50</v>
      </c>
      <c r="F24059" t="s">
        <v>641</v>
      </c>
      <c r="S24059" t="str">
        <f t="shared" si="205"/>
        <v/>
      </c>
    </row>
    <row r="24060" spans="1:19" x14ac:dyDescent="0.5">
      <c r="A24060" s="4">
        <v>44344</v>
      </c>
      <c r="B24060" s="14">
        <v>0.67190972222222223</v>
      </c>
      <c r="C24060">
        <v>3</v>
      </c>
      <c r="D24060" t="s">
        <v>641</v>
      </c>
      <c r="E24060">
        <v>54</v>
      </c>
      <c r="F24060" t="s">
        <v>641</v>
      </c>
      <c r="S24060" t="str">
        <f t="shared" si="205"/>
        <v/>
      </c>
    </row>
    <row r="24061" spans="1:19" x14ac:dyDescent="0.5">
      <c r="A24061" s="4">
        <v>44344</v>
      </c>
      <c r="B24061" s="14">
        <v>0.67192129629629627</v>
      </c>
      <c r="C24061">
        <v>3</v>
      </c>
      <c r="D24061" t="s">
        <v>641</v>
      </c>
      <c r="E24061">
        <v>45</v>
      </c>
      <c r="F24061" t="s">
        <v>641</v>
      </c>
      <c r="S24061" t="str">
        <f t="shared" si="205"/>
        <v/>
      </c>
    </row>
    <row r="24062" spans="1:19" x14ac:dyDescent="0.5">
      <c r="A24062" s="4">
        <v>44344</v>
      </c>
      <c r="B24062" s="14">
        <v>0.67193287037037042</v>
      </c>
      <c r="C24062">
        <v>3</v>
      </c>
      <c r="D24062" t="s">
        <v>641</v>
      </c>
      <c r="E24062">
        <v>50</v>
      </c>
      <c r="F24062" t="s">
        <v>641</v>
      </c>
      <c r="S24062" t="str">
        <f t="shared" si="205"/>
        <v/>
      </c>
    </row>
    <row r="24063" spans="1:19" x14ac:dyDescent="0.5">
      <c r="A24063" s="4">
        <v>44344</v>
      </c>
      <c r="B24063" s="14">
        <v>0.67200231481481476</v>
      </c>
      <c r="C24063">
        <v>3</v>
      </c>
      <c r="D24063" t="s">
        <v>641</v>
      </c>
      <c r="E24063">
        <v>38</v>
      </c>
      <c r="F24063" t="s">
        <v>641</v>
      </c>
      <c r="S24063" t="str">
        <f t="shared" ref="S24063:S24126" si="206">IFERROR(IF(OR(C24063=3,C24063=4),(Q24063/R24063*35.5),(Q24063/R24063*30)),"")</f>
        <v/>
      </c>
    </row>
    <row r="24064" spans="1:19" x14ac:dyDescent="0.5">
      <c r="A24064" s="4">
        <v>44344</v>
      </c>
      <c r="B24064" s="14">
        <v>0.67201388888888891</v>
      </c>
      <c r="C24064">
        <v>3</v>
      </c>
      <c r="D24064" t="s">
        <v>641</v>
      </c>
      <c r="E24064">
        <v>38</v>
      </c>
      <c r="F24064" t="s">
        <v>641</v>
      </c>
      <c r="S24064" t="str">
        <f t="shared" si="206"/>
        <v/>
      </c>
    </row>
    <row r="24065" spans="1:19" x14ac:dyDescent="0.5">
      <c r="A24065" s="4">
        <v>44344</v>
      </c>
      <c r="B24065" s="14">
        <v>0.67206018518518518</v>
      </c>
      <c r="C24065">
        <v>3</v>
      </c>
      <c r="D24065" t="s">
        <v>641</v>
      </c>
      <c r="E24065">
        <v>38</v>
      </c>
      <c r="F24065" t="s">
        <v>641</v>
      </c>
      <c r="S24065" t="str">
        <f t="shared" si="206"/>
        <v/>
      </c>
    </row>
    <row r="24066" spans="1:19" x14ac:dyDescent="0.5">
      <c r="A24066" s="4">
        <v>44344</v>
      </c>
      <c r="B24066" s="14">
        <v>0.86197916666666663</v>
      </c>
      <c r="C24066">
        <v>3</v>
      </c>
      <c r="D24066" t="s">
        <v>641</v>
      </c>
      <c r="E24066">
        <v>38</v>
      </c>
      <c r="F24066" t="s">
        <v>641</v>
      </c>
      <c r="S24066" t="str">
        <f t="shared" si="206"/>
        <v/>
      </c>
    </row>
    <row r="24067" spans="1:19" x14ac:dyDescent="0.5">
      <c r="A24067" s="4">
        <v>44344</v>
      </c>
      <c r="B24067" s="14">
        <v>0.86200231481481471</v>
      </c>
      <c r="C24067">
        <v>3</v>
      </c>
      <c r="D24067" t="s">
        <v>641</v>
      </c>
      <c r="E24067">
        <v>47</v>
      </c>
      <c r="F24067" t="s">
        <v>641</v>
      </c>
      <c r="S24067" t="str">
        <f t="shared" si="206"/>
        <v/>
      </c>
    </row>
    <row r="24068" spans="1:19" x14ac:dyDescent="0.5">
      <c r="A24068" s="4">
        <v>44344</v>
      </c>
      <c r="B24068" s="14">
        <v>0.86206018518518512</v>
      </c>
      <c r="C24068">
        <v>3</v>
      </c>
      <c r="D24068" t="s">
        <v>641</v>
      </c>
      <c r="E24068">
        <v>46</v>
      </c>
      <c r="F24068" t="s">
        <v>641</v>
      </c>
      <c r="S24068" t="str">
        <f t="shared" si="206"/>
        <v/>
      </c>
    </row>
    <row r="24069" spans="1:19" x14ac:dyDescent="0.5">
      <c r="A24069" s="4">
        <v>44344</v>
      </c>
      <c r="B24069" s="14">
        <v>0.86206018518518512</v>
      </c>
      <c r="C24069">
        <v>3</v>
      </c>
      <c r="D24069" t="s">
        <v>641</v>
      </c>
      <c r="E24069">
        <v>38</v>
      </c>
      <c r="F24069" t="s">
        <v>641</v>
      </c>
      <c r="S24069" t="str">
        <f t="shared" si="206"/>
        <v/>
      </c>
    </row>
    <row r="24070" spans="1:19" x14ac:dyDescent="0.5">
      <c r="A24070" s="4">
        <v>44344</v>
      </c>
      <c r="B24070" s="14">
        <v>0.86208333333333342</v>
      </c>
      <c r="C24070">
        <v>3</v>
      </c>
      <c r="D24070" t="s">
        <v>641</v>
      </c>
      <c r="E24070">
        <v>38</v>
      </c>
      <c r="F24070" t="s">
        <v>641</v>
      </c>
      <c r="S24070" t="str">
        <f t="shared" si="206"/>
        <v/>
      </c>
    </row>
    <row r="24071" spans="1:19" x14ac:dyDescent="0.5">
      <c r="A24071" s="4">
        <v>44344</v>
      </c>
      <c r="B24071" s="14">
        <v>0.86209490740740735</v>
      </c>
      <c r="C24071">
        <v>3</v>
      </c>
      <c r="D24071" t="s">
        <v>641</v>
      </c>
      <c r="E24071">
        <v>38</v>
      </c>
      <c r="F24071" t="s">
        <v>641</v>
      </c>
      <c r="S24071" t="str">
        <f t="shared" si="206"/>
        <v/>
      </c>
    </row>
    <row r="24072" spans="1:19" x14ac:dyDescent="0.5">
      <c r="A24072" s="4">
        <v>44344</v>
      </c>
      <c r="B24072" s="14">
        <v>0.86215277777777777</v>
      </c>
      <c r="C24072">
        <v>3</v>
      </c>
      <c r="D24072" t="s">
        <v>641</v>
      </c>
      <c r="E24072">
        <v>53</v>
      </c>
      <c r="F24072" t="s">
        <v>641</v>
      </c>
      <c r="S24072" t="str">
        <f t="shared" si="206"/>
        <v/>
      </c>
    </row>
    <row r="24073" spans="1:19" x14ac:dyDescent="0.5">
      <c r="A24073" s="4">
        <v>44344</v>
      </c>
      <c r="B24073" s="14">
        <v>0.86217592592592596</v>
      </c>
      <c r="C24073">
        <v>3</v>
      </c>
      <c r="D24073" t="s">
        <v>641</v>
      </c>
      <c r="E24073">
        <v>40</v>
      </c>
      <c r="F24073" t="s">
        <v>641</v>
      </c>
      <c r="S24073" t="str">
        <f t="shared" si="206"/>
        <v/>
      </c>
    </row>
    <row r="24074" spans="1:19" x14ac:dyDescent="0.5">
      <c r="A24074" s="4">
        <v>44344</v>
      </c>
      <c r="B24074" s="14">
        <v>0.8621875</v>
      </c>
      <c r="C24074">
        <v>3</v>
      </c>
      <c r="D24074" t="s">
        <v>641</v>
      </c>
      <c r="E24074">
        <v>41</v>
      </c>
      <c r="F24074" t="s">
        <v>641</v>
      </c>
      <c r="S24074" t="str">
        <f t="shared" si="206"/>
        <v/>
      </c>
    </row>
    <row r="24075" spans="1:19" x14ac:dyDescent="0.5">
      <c r="A24075" s="4">
        <v>44344</v>
      </c>
      <c r="B24075" s="14">
        <v>0.86219907407407403</v>
      </c>
      <c r="C24075">
        <v>3</v>
      </c>
      <c r="D24075" t="s">
        <v>641</v>
      </c>
      <c r="E24075">
        <v>42</v>
      </c>
      <c r="F24075" t="s">
        <v>641</v>
      </c>
      <c r="S24075" t="str">
        <f t="shared" si="206"/>
        <v/>
      </c>
    </row>
    <row r="24076" spans="1:19" x14ac:dyDescent="0.5">
      <c r="A24076" s="4">
        <v>44344</v>
      </c>
      <c r="B24076" s="14">
        <v>0.86232638888888891</v>
      </c>
      <c r="C24076">
        <v>3</v>
      </c>
      <c r="D24076" t="s">
        <v>641</v>
      </c>
      <c r="E24076">
        <v>41</v>
      </c>
      <c r="F24076" t="s">
        <v>641</v>
      </c>
      <c r="S24076" t="str">
        <f t="shared" si="206"/>
        <v/>
      </c>
    </row>
    <row r="24077" spans="1:19" x14ac:dyDescent="0.5">
      <c r="A24077" s="4">
        <v>44344</v>
      </c>
      <c r="B24077" s="14">
        <v>0.86236111111111102</v>
      </c>
      <c r="C24077">
        <v>3</v>
      </c>
      <c r="D24077" t="s">
        <v>641</v>
      </c>
      <c r="E24077">
        <v>48</v>
      </c>
      <c r="F24077" t="s">
        <v>641</v>
      </c>
      <c r="S24077" t="str">
        <f t="shared" si="206"/>
        <v/>
      </c>
    </row>
    <row r="24078" spans="1:19" x14ac:dyDescent="0.5">
      <c r="A24078" s="4">
        <v>44344</v>
      </c>
      <c r="B24078" s="14">
        <v>0.86237268518518517</v>
      </c>
      <c r="C24078">
        <v>3</v>
      </c>
      <c r="D24078" t="s">
        <v>641</v>
      </c>
      <c r="E24078">
        <v>54</v>
      </c>
      <c r="F24078" t="s">
        <v>641</v>
      </c>
      <c r="S24078" t="str">
        <f t="shared" si="206"/>
        <v/>
      </c>
    </row>
    <row r="24079" spans="1:19" x14ac:dyDescent="0.5">
      <c r="A24079" s="4">
        <v>44344</v>
      </c>
      <c r="B24079" s="14">
        <v>0.86238425925925932</v>
      </c>
      <c r="C24079">
        <v>3</v>
      </c>
      <c r="D24079" t="s">
        <v>641</v>
      </c>
      <c r="E24079">
        <v>49</v>
      </c>
      <c r="F24079" t="s">
        <v>641</v>
      </c>
      <c r="S24079" t="str">
        <f t="shared" si="206"/>
        <v/>
      </c>
    </row>
    <row r="24080" spans="1:19" x14ac:dyDescent="0.5">
      <c r="A24080" s="4">
        <v>44344</v>
      </c>
      <c r="B24080" s="14">
        <v>0.86239583333333336</v>
      </c>
      <c r="C24080">
        <v>3</v>
      </c>
      <c r="D24080" t="s">
        <v>641</v>
      </c>
      <c r="E24080">
        <v>52</v>
      </c>
      <c r="F24080" t="s">
        <v>641</v>
      </c>
      <c r="S24080" t="str">
        <f t="shared" si="206"/>
        <v/>
      </c>
    </row>
    <row r="24081" spans="1:19" x14ac:dyDescent="0.5">
      <c r="A24081" s="4">
        <v>44344</v>
      </c>
      <c r="B24081" s="14">
        <v>0.86243055555555559</v>
      </c>
      <c r="C24081">
        <v>3</v>
      </c>
      <c r="D24081" t="s">
        <v>641</v>
      </c>
      <c r="E24081">
        <v>52</v>
      </c>
      <c r="F24081" t="s">
        <v>641</v>
      </c>
      <c r="S24081" t="str">
        <f t="shared" si="206"/>
        <v/>
      </c>
    </row>
    <row r="24082" spans="1:19" x14ac:dyDescent="0.5">
      <c r="A24082" s="4">
        <v>44344</v>
      </c>
      <c r="B24082" s="14">
        <v>0.86247685185185186</v>
      </c>
      <c r="C24082">
        <v>3</v>
      </c>
      <c r="D24082" t="s">
        <v>641</v>
      </c>
      <c r="E24082">
        <v>41</v>
      </c>
      <c r="F24082" t="s">
        <v>641</v>
      </c>
      <c r="S24082" t="str">
        <f t="shared" si="206"/>
        <v/>
      </c>
    </row>
    <row r="24083" spans="1:19" x14ac:dyDescent="0.5">
      <c r="A24083" s="4">
        <v>44344</v>
      </c>
      <c r="B24083" s="14">
        <v>0.86248842592592589</v>
      </c>
      <c r="C24083">
        <v>3</v>
      </c>
      <c r="D24083" t="s">
        <v>641</v>
      </c>
      <c r="E24083">
        <v>45</v>
      </c>
      <c r="F24083" t="s">
        <v>641</v>
      </c>
      <c r="S24083" t="str">
        <f t="shared" si="206"/>
        <v/>
      </c>
    </row>
    <row r="24084" spans="1:19" x14ac:dyDescent="0.5">
      <c r="A24084" s="4">
        <v>44344</v>
      </c>
      <c r="B24084" s="14">
        <v>0.86249999999999993</v>
      </c>
      <c r="C24084">
        <v>3</v>
      </c>
      <c r="D24084" t="s">
        <v>641</v>
      </c>
      <c r="E24084">
        <v>45</v>
      </c>
      <c r="F24084" t="s">
        <v>641</v>
      </c>
      <c r="S24084" t="str">
        <f t="shared" si="206"/>
        <v/>
      </c>
    </row>
    <row r="24085" spans="1:19" x14ac:dyDescent="0.5">
      <c r="A24085" s="4">
        <v>44344</v>
      </c>
      <c r="B24085" s="14">
        <v>0.86252314814814823</v>
      </c>
      <c r="C24085">
        <v>3</v>
      </c>
      <c r="D24085" t="s">
        <v>641</v>
      </c>
      <c r="E24085">
        <v>54</v>
      </c>
      <c r="F24085" t="s">
        <v>641</v>
      </c>
      <c r="S24085" t="str">
        <f t="shared" si="206"/>
        <v/>
      </c>
    </row>
    <row r="24086" spans="1:19" x14ac:dyDescent="0.5">
      <c r="A24086" s="4">
        <v>44344</v>
      </c>
      <c r="B24086" s="14">
        <v>0.86253472222222216</v>
      </c>
      <c r="C24086">
        <v>3</v>
      </c>
      <c r="D24086" t="s">
        <v>641</v>
      </c>
      <c r="E24086">
        <v>50</v>
      </c>
      <c r="F24086" t="s">
        <v>641</v>
      </c>
      <c r="S24086" t="str">
        <f t="shared" si="206"/>
        <v/>
      </c>
    </row>
    <row r="24087" spans="1:19" x14ac:dyDescent="0.5">
      <c r="A24087" s="4">
        <v>44344</v>
      </c>
      <c r="B24087" s="14">
        <v>0.86254629629629631</v>
      </c>
      <c r="C24087">
        <v>3</v>
      </c>
      <c r="D24087" t="s">
        <v>641</v>
      </c>
      <c r="E24087">
        <v>48</v>
      </c>
      <c r="F24087" t="s">
        <v>641</v>
      </c>
      <c r="S24087" t="str">
        <f t="shared" si="206"/>
        <v/>
      </c>
    </row>
    <row r="24088" spans="1:19" x14ac:dyDescent="0.5">
      <c r="A24088" s="4">
        <v>44344</v>
      </c>
      <c r="B24088" s="14">
        <v>0.86255787037037035</v>
      </c>
      <c r="C24088">
        <v>3</v>
      </c>
      <c r="D24088" t="s">
        <v>641</v>
      </c>
      <c r="E24088">
        <v>52</v>
      </c>
      <c r="F24088" t="s">
        <v>641</v>
      </c>
      <c r="S24088" t="str">
        <f t="shared" si="206"/>
        <v/>
      </c>
    </row>
    <row r="24089" spans="1:19" x14ac:dyDescent="0.5">
      <c r="A24089" s="4">
        <v>44344</v>
      </c>
      <c r="B24089" s="14">
        <v>0.8625694444444445</v>
      </c>
      <c r="C24089">
        <v>3</v>
      </c>
      <c r="D24089" t="s">
        <v>641</v>
      </c>
      <c r="E24089">
        <v>52</v>
      </c>
      <c r="F24089" t="s">
        <v>641</v>
      </c>
      <c r="S24089" t="str">
        <f t="shared" si="206"/>
        <v/>
      </c>
    </row>
    <row r="24090" spans="1:19" x14ac:dyDescent="0.5">
      <c r="A24090" s="4">
        <v>44344</v>
      </c>
      <c r="B24090" s="14">
        <v>0.86258101851851843</v>
      </c>
      <c r="C24090">
        <v>3</v>
      </c>
      <c r="D24090" t="s">
        <v>641</v>
      </c>
      <c r="E24090">
        <v>49</v>
      </c>
      <c r="F24090" t="s">
        <v>641</v>
      </c>
      <c r="S24090" t="str">
        <f t="shared" si="206"/>
        <v/>
      </c>
    </row>
    <row r="24091" spans="1:19" x14ac:dyDescent="0.5">
      <c r="A24091" s="4">
        <v>44344</v>
      </c>
      <c r="B24091" s="14">
        <v>0.86259259259259258</v>
      </c>
      <c r="C24091">
        <v>3</v>
      </c>
      <c r="D24091" t="s">
        <v>641</v>
      </c>
      <c r="E24091">
        <v>46</v>
      </c>
      <c r="F24091" t="s">
        <v>641</v>
      </c>
      <c r="S24091" t="str">
        <f t="shared" si="206"/>
        <v/>
      </c>
    </row>
    <row r="24092" spans="1:19" x14ac:dyDescent="0.5">
      <c r="A24092" s="4">
        <v>44344</v>
      </c>
      <c r="B24092" s="14">
        <v>0.86259259259259258</v>
      </c>
      <c r="C24092">
        <v>3</v>
      </c>
      <c r="D24092" t="s">
        <v>641</v>
      </c>
      <c r="E24092">
        <v>42</v>
      </c>
      <c r="F24092" t="s">
        <v>641</v>
      </c>
      <c r="S24092" t="str">
        <f t="shared" si="206"/>
        <v/>
      </c>
    </row>
    <row r="24093" spans="1:19" x14ac:dyDescent="0.5">
      <c r="A24093" s="4">
        <v>44344</v>
      </c>
      <c r="B24093" s="14">
        <v>0.86260416666666673</v>
      </c>
      <c r="C24093">
        <v>3</v>
      </c>
      <c r="D24093" t="s">
        <v>641</v>
      </c>
      <c r="E24093">
        <v>47</v>
      </c>
      <c r="F24093" t="s">
        <v>641</v>
      </c>
      <c r="S24093" t="str">
        <f t="shared" si="206"/>
        <v/>
      </c>
    </row>
    <row r="24094" spans="1:19" x14ac:dyDescent="0.5">
      <c r="A24094" s="4">
        <v>44344</v>
      </c>
      <c r="B24094" s="14">
        <v>0.86262731481481481</v>
      </c>
      <c r="C24094">
        <v>3</v>
      </c>
      <c r="D24094" t="s">
        <v>641</v>
      </c>
      <c r="E24094">
        <v>59</v>
      </c>
      <c r="F24094" t="s">
        <v>641</v>
      </c>
      <c r="S24094" t="str">
        <f t="shared" si="206"/>
        <v/>
      </c>
    </row>
    <row r="24095" spans="1:19" x14ac:dyDescent="0.5">
      <c r="A24095" s="4">
        <v>44344</v>
      </c>
      <c r="B24095" s="14">
        <v>0.86262731481481481</v>
      </c>
      <c r="C24095">
        <v>3</v>
      </c>
      <c r="D24095" t="s">
        <v>641</v>
      </c>
      <c r="E24095">
        <v>59</v>
      </c>
      <c r="F24095" t="s">
        <v>641</v>
      </c>
      <c r="S24095" t="str">
        <f t="shared" si="206"/>
        <v/>
      </c>
    </row>
    <row r="24096" spans="1:19" x14ac:dyDescent="0.5">
      <c r="A24096" s="4">
        <v>44344</v>
      </c>
      <c r="B24096" s="14">
        <v>0.86265046296296299</v>
      </c>
      <c r="C24096">
        <v>3</v>
      </c>
      <c r="D24096" t="s">
        <v>641</v>
      </c>
      <c r="E24096">
        <v>56</v>
      </c>
      <c r="F24096" t="s">
        <v>641</v>
      </c>
      <c r="S24096" t="str">
        <f t="shared" si="206"/>
        <v/>
      </c>
    </row>
    <row r="24097" spans="1:19" x14ac:dyDescent="0.5">
      <c r="A24097" s="4">
        <v>44344</v>
      </c>
      <c r="B24097" s="14">
        <v>0.86265046296296299</v>
      </c>
      <c r="C24097">
        <v>3</v>
      </c>
      <c r="D24097" t="s">
        <v>641</v>
      </c>
      <c r="E24097">
        <v>48</v>
      </c>
      <c r="F24097" t="s">
        <v>641</v>
      </c>
      <c r="S24097" t="str">
        <f t="shared" si="206"/>
        <v/>
      </c>
    </row>
    <row r="24098" spans="1:19" x14ac:dyDescent="0.5">
      <c r="A24098" s="4">
        <v>44344</v>
      </c>
      <c r="B24098" s="14">
        <v>0.86266203703703714</v>
      </c>
      <c r="C24098">
        <v>3</v>
      </c>
      <c r="D24098" t="s">
        <v>641</v>
      </c>
      <c r="E24098">
        <v>54</v>
      </c>
      <c r="F24098" t="s">
        <v>641</v>
      </c>
      <c r="S24098" t="str">
        <f t="shared" si="206"/>
        <v/>
      </c>
    </row>
    <row r="24099" spans="1:19" x14ac:dyDescent="0.5">
      <c r="A24099" s="4">
        <v>44344</v>
      </c>
      <c r="B24099" s="14">
        <v>0.86267361111111107</v>
      </c>
      <c r="C24099">
        <v>3</v>
      </c>
      <c r="D24099" t="s">
        <v>641</v>
      </c>
      <c r="E24099">
        <v>52</v>
      </c>
      <c r="F24099" t="s">
        <v>641</v>
      </c>
      <c r="S24099" t="str">
        <f t="shared" si="206"/>
        <v/>
      </c>
    </row>
    <row r="24100" spans="1:19" x14ac:dyDescent="0.5">
      <c r="A24100" s="4">
        <v>44344</v>
      </c>
      <c r="B24100" s="14">
        <v>0.86268518518518522</v>
      </c>
      <c r="C24100">
        <v>3</v>
      </c>
      <c r="D24100" t="s">
        <v>641</v>
      </c>
      <c r="E24100">
        <v>53</v>
      </c>
      <c r="F24100" t="s">
        <v>641</v>
      </c>
      <c r="S24100" t="str">
        <f t="shared" si="206"/>
        <v/>
      </c>
    </row>
    <row r="24101" spans="1:19" x14ac:dyDescent="0.5">
      <c r="A24101" s="4">
        <v>44344</v>
      </c>
      <c r="B24101" s="14">
        <v>0.8627083333333333</v>
      </c>
      <c r="C24101">
        <v>3</v>
      </c>
      <c r="D24101" t="s">
        <v>641</v>
      </c>
      <c r="E24101">
        <v>53</v>
      </c>
      <c r="F24101" t="s">
        <v>641</v>
      </c>
      <c r="S24101" t="str">
        <f t="shared" si="206"/>
        <v/>
      </c>
    </row>
    <row r="24102" spans="1:19" x14ac:dyDescent="0.5">
      <c r="A24102" s="4">
        <v>44344</v>
      </c>
      <c r="B24102" s="14">
        <v>0.86271990740740734</v>
      </c>
      <c r="C24102">
        <v>3</v>
      </c>
      <c r="D24102" t="s">
        <v>641</v>
      </c>
      <c r="E24102">
        <v>49</v>
      </c>
      <c r="F24102" t="s">
        <v>641</v>
      </c>
      <c r="S24102" t="str">
        <f t="shared" si="206"/>
        <v/>
      </c>
    </row>
    <row r="24103" spans="1:19" x14ac:dyDescent="0.5">
      <c r="A24103" s="4">
        <v>44344</v>
      </c>
      <c r="B24103" s="14">
        <v>0.86273148148148149</v>
      </c>
      <c r="C24103">
        <v>3</v>
      </c>
      <c r="D24103" t="s">
        <v>641</v>
      </c>
      <c r="E24103">
        <v>59</v>
      </c>
      <c r="F24103" t="s">
        <v>641</v>
      </c>
      <c r="S24103" t="str">
        <f t="shared" si="206"/>
        <v/>
      </c>
    </row>
    <row r="24104" spans="1:19" x14ac:dyDescent="0.5">
      <c r="A24104" s="4">
        <v>44344</v>
      </c>
      <c r="B24104" s="14">
        <v>0.86274305555555564</v>
      </c>
      <c r="C24104">
        <v>3</v>
      </c>
      <c r="D24104" t="s">
        <v>641</v>
      </c>
      <c r="E24104">
        <v>46</v>
      </c>
      <c r="F24104" t="s">
        <v>641</v>
      </c>
      <c r="S24104" t="str">
        <f t="shared" si="206"/>
        <v/>
      </c>
    </row>
    <row r="24105" spans="1:19" x14ac:dyDescent="0.5">
      <c r="A24105" s="4">
        <v>44344</v>
      </c>
      <c r="B24105" s="14">
        <v>0.86275462962962957</v>
      </c>
      <c r="C24105">
        <v>3</v>
      </c>
      <c r="D24105" t="s">
        <v>641</v>
      </c>
      <c r="E24105">
        <v>42</v>
      </c>
      <c r="F24105" t="s">
        <v>641</v>
      </c>
      <c r="S24105" t="str">
        <f t="shared" si="206"/>
        <v/>
      </c>
    </row>
    <row r="24106" spans="1:19" x14ac:dyDescent="0.5">
      <c r="A24106" s="4">
        <v>44344</v>
      </c>
      <c r="B24106" s="14">
        <v>0.86276620370370372</v>
      </c>
      <c r="C24106">
        <v>3</v>
      </c>
      <c r="D24106" t="s">
        <v>641</v>
      </c>
      <c r="E24106">
        <v>56</v>
      </c>
      <c r="F24106" t="s">
        <v>641</v>
      </c>
      <c r="S24106" t="str">
        <f t="shared" si="206"/>
        <v/>
      </c>
    </row>
    <row r="24107" spans="1:19" x14ac:dyDescent="0.5">
      <c r="A24107" s="4">
        <v>44344</v>
      </c>
      <c r="B24107" s="14">
        <v>0.86277777777777775</v>
      </c>
      <c r="C24107">
        <v>3</v>
      </c>
      <c r="D24107" t="s">
        <v>641</v>
      </c>
      <c r="E24107">
        <v>56</v>
      </c>
      <c r="F24107" t="s">
        <v>641</v>
      </c>
      <c r="S24107" t="str">
        <f t="shared" si="206"/>
        <v/>
      </c>
    </row>
    <row r="24108" spans="1:19" x14ac:dyDescent="0.5">
      <c r="A24108" s="4">
        <v>44344</v>
      </c>
      <c r="B24108" s="14">
        <v>0.86277777777777775</v>
      </c>
      <c r="C24108">
        <v>3</v>
      </c>
      <c r="D24108" t="s">
        <v>641</v>
      </c>
      <c r="E24108">
        <v>46</v>
      </c>
      <c r="F24108" t="s">
        <v>641</v>
      </c>
      <c r="S24108" t="str">
        <f t="shared" si="206"/>
        <v/>
      </c>
    </row>
    <row r="24109" spans="1:19" x14ac:dyDescent="0.5">
      <c r="A24109" s="4">
        <v>44344</v>
      </c>
      <c r="B24109" s="14">
        <v>0.86280092592592583</v>
      </c>
      <c r="C24109">
        <v>3</v>
      </c>
      <c r="D24109" t="s">
        <v>641</v>
      </c>
      <c r="E24109">
        <v>55</v>
      </c>
      <c r="F24109" t="s">
        <v>641</v>
      </c>
      <c r="S24109" t="str">
        <f t="shared" si="206"/>
        <v/>
      </c>
    </row>
    <row r="24110" spans="1:19" x14ac:dyDescent="0.5">
      <c r="A24110" s="4">
        <v>44344</v>
      </c>
      <c r="B24110" s="14">
        <v>0.86280092592592583</v>
      </c>
      <c r="C24110">
        <v>3</v>
      </c>
      <c r="D24110" t="s">
        <v>641</v>
      </c>
      <c r="E24110">
        <v>56</v>
      </c>
      <c r="F24110" t="s">
        <v>641</v>
      </c>
      <c r="S24110" t="str">
        <f t="shared" si="206"/>
        <v/>
      </c>
    </row>
    <row r="24111" spans="1:19" x14ac:dyDescent="0.5">
      <c r="A24111" s="4">
        <v>44344</v>
      </c>
      <c r="B24111" s="14">
        <v>0.86282407407407413</v>
      </c>
      <c r="C24111">
        <v>3</v>
      </c>
      <c r="D24111" t="s">
        <v>641</v>
      </c>
      <c r="E24111">
        <v>47</v>
      </c>
      <c r="F24111" t="s">
        <v>641</v>
      </c>
      <c r="S24111" t="str">
        <f t="shared" si="206"/>
        <v/>
      </c>
    </row>
    <row r="24112" spans="1:19" x14ac:dyDescent="0.5">
      <c r="A24112" s="4">
        <v>44344</v>
      </c>
      <c r="B24112" s="14">
        <v>0.86284722222222221</v>
      </c>
      <c r="C24112">
        <v>3</v>
      </c>
      <c r="D24112" t="s">
        <v>641</v>
      </c>
      <c r="E24112">
        <v>49</v>
      </c>
      <c r="F24112" t="s">
        <v>641</v>
      </c>
      <c r="S24112" t="str">
        <f t="shared" si="206"/>
        <v/>
      </c>
    </row>
    <row r="24113" spans="1:19" x14ac:dyDescent="0.5">
      <c r="A24113" s="4">
        <v>44344</v>
      </c>
      <c r="B24113" s="14">
        <v>0.86285879629629625</v>
      </c>
      <c r="C24113">
        <v>3</v>
      </c>
      <c r="D24113" t="s">
        <v>641</v>
      </c>
      <c r="E24113">
        <v>57</v>
      </c>
      <c r="F24113" t="s">
        <v>641</v>
      </c>
      <c r="S24113" t="str">
        <f t="shared" si="206"/>
        <v/>
      </c>
    </row>
    <row r="24114" spans="1:19" x14ac:dyDescent="0.5">
      <c r="A24114" s="4">
        <v>44344</v>
      </c>
      <c r="B24114" s="14">
        <v>0.86288194444444455</v>
      </c>
      <c r="C24114">
        <v>3</v>
      </c>
      <c r="D24114" t="s">
        <v>641</v>
      </c>
      <c r="E24114">
        <v>41</v>
      </c>
      <c r="F24114" t="s">
        <v>641</v>
      </c>
      <c r="S24114" t="str">
        <f t="shared" si="206"/>
        <v/>
      </c>
    </row>
    <row r="24115" spans="1:19" x14ac:dyDescent="0.5">
      <c r="A24115" s="4">
        <v>44344</v>
      </c>
      <c r="B24115" s="14">
        <v>0.86289351851851848</v>
      </c>
      <c r="C24115">
        <v>3</v>
      </c>
      <c r="D24115" t="s">
        <v>641</v>
      </c>
      <c r="E24115">
        <v>40</v>
      </c>
      <c r="F24115" t="s">
        <v>641</v>
      </c>
      <c r="S24115" t="str">
        <f t="shared" si="206"/>
        <v/>
      </c>
    </row>
    <row r="24116" spans="1:19" x14ac:dyDescent="0.5">
      <c r="A24116" s="4">
        <v>44344</v>
      </c>
      <c r="B24116" s="14">
        <v>0.8629282407407407</v>
      </c>
      <c r="C24116">
        <v>3</v>
      </c>
      <c r="D24116" t="s">
        <v>641</v>
      </c>
      <c r="E24116">
        <v>44</v>
      </c>
      <c r="F24116" t="s">
        <v>641</v>
      </c>
      <c r="S24116" t="str">
        <f t="shared" si="206"/>
        <v/>
      </c>
    </row>
    <row r="24117" spans="1:19" x14ac:dyDescent="0.5">
      <c r="A24117" s="4">
        <v>44344</v>
      </c>
      <c r="B24117" s="14">
        <v>0.86296296296296304</v>
      </c>
      <c r="C24117">
        <v>3</v>
      </c>
      <c r="D24117" t="s">
        <v>641</v>
      </c>
      <c r="E24117">
        <v>41</v>
      </c>
      <c r="F24117" t="s">
        <v>641</v>
      </c>
      <c r="S24117" t="str">
        <f t="shared" si="206"/>
        <v/>
      </c>
    </row>
    <row r="24118" spans="1:19" x14ac:dyDescent="0.5">
      <c r="A24118" s="4">
        <v>44344</v>
      </c>
      <c r="B24118" s="14">
        <v>0.86297453703703697</v>
      </c>
      <c r="C24118">
        <v>3</v>
      </c>
      <c r="D24118" t="s">
        <v>641</v>
      </c>
      <c r="E24118">
        <v>39</v>
      </c>
      <c r="F24118" t="s">
        <v>641</v>
      </c>
      <c r="S24118" t="str">
        <f t="shared" si="206"/>
        <v/>
      </c>
    </row>
    <row r="24119" spans="1:19" x14ac:dyDescent="0.5">
      <c r="A24119" s="4">
        <v>44344</v>
      </c>
      <c r="B24119" s="14">
        <v>0.86298611111111112</v>
      </c>
      <c r="C24119">
        <v>3</v>
      </c>
      <c r="D24119" t="s">
        <v>641</v>
      </c>
      <c r="E24119">
        <v>43</v>
      </c>
      <c r="F24119" t="s">
        <v>641</v>
      </c>
      <c r="S24119" t="str">
        <f t="shared" si="206"/>
        <v/>
      </c>
    </row>
    <row r="24120" spans="1:19" x14ac:dyDescent="0.5">
      <c r="A24120" s="4">
        <v>44344</v>
      </c>
      <c r="B24120" s="14">
        <v>0.86299768518518516</v>
      </c>
      <c r="C24120">
        <v>3</v>
      </c>
      <c r="D24120" t="s">
        <v>641</v>
      </c>
      <c r="E24120">
        <v>44</v>
      </c>
      <c r="F24120" t="s">
        <v>641</v>
      </c>
      <c r="S24120" t="str">
        <f t="shared" si="206"/>
        <v/>
      </c>
    </row>
    <row r="24121" spans="1:19" x14ac:dyDescent="0.5">
      <c r="A24121" s="4">
        <v>44344</v>
      </c>
      <c r="B24121" s="14">
        <v>0.86300925925925931</v>
      </c>
      <c r="C24121">
        <v>3</v>
      </c>
      <c r="D24121" t="s">
        <v>641</v>
      </c>
      <c r="E24121">
        <v>51</v>
      </c>
      <c r="F24121" t="s">
        <v>641</v>
      </c>
      <c r="S24121" t="str">
        <f t="shared" si="206"/>
        <v/>
      </c>
    </row>
    <row r="24122" spans="1:19" x14ac:dyDescent="0.5">
      <c r="A24122" s="4">
        <v>44344</v>
      </c>
      <c r="B24122" s="14">
        <v>0.86300925925925931</v>
      </c>
      <c r="C24122">
        <v>3</v>
      </c>
      <c r="D24122" t="s">
        <v>641</v>
      </c>
      <c r="E24122">
        <v>52</v>
      </c>
      <c r="F24122" t="s">
        <v>641</v>
      </c>
      <c r="S24122" t="str">
        <f t="shared" si="206"/>
        <v/>
      </c>
    </row>
    <row r="24123" spans="1:19" x14ac:dyDescent="0.5">
      <c r="A24123" s="4">
        <v>44344</v>
      </c>
      <c r="B24123" s="14">
        <v>0.86303240740740739</v>
      </c>
      <c r="C24123">
        <v>3</v>
      </c>
      <c r="D24123" t="s">
        <v>641</v>
      </c>
      <c r="E24123">
        <v>50</v>
      </c>
      <c r="F24123" t="s">
        <v>641</v>
      </c>
      <c r="S24123" t="str">
        <f t="shared" si="206"/>
        <v/>
      </c>
    </row>
    <row r="24124" spans="1:19" x14ac:dyDescent="0.5">
      <c r="A24124" s="4">
        <v>44344</v>
      </c>
      <c r="B24124" s="14">
        <v>0.86304398148148154</v>
      </c>
      <c r="C24124">
        <v>3</v>
      </c>
      <c r="D24124" t="s">
        <v>641</v>
      </c>
      <c r="E24124">
        <v>42</v>
      </c>
      <c r="F24124" t="s">
        <v>641</v>
      </c>
      <c r="S24124" t="str">
        <f t="shared" si="206"/>
        <v/>
      </c>
    </row>
    <row r="24125" spans="1:19" x14ac:dyDescent="0.5">
      <c r="A24125" s="4">
        <v>44344</v>
      </c>
      <c r="B24125" s="14">
        <v>0.86305555555555558</v>
      </c>
      <c r="C24125">
        <v>3</v>
      </c>
      <c r="D24125" t="s">
        <v>641</v>
      </c>
      <c r="E24125">
        <v>41</v>
      </c>
      <c r="F24125" t="s">
        <v>641</v>
      </c>
      <c r="S24125" t="str">
        <f t="shared" si="206"/>
        <v/>
      </c>
    </row>
    <row r="24126" spans="1:19" x14ac:dyDescent="0.5">
      <c r="A24126" s="4">
        <v>44344</v>
      </c>
      <c r="B24126" s="14">
        <v>0.86307870370370365</v>
      </c>
      <c r="C24126">
        <v>3</v>
      </c>
      <c r="D24126" t="s">
        <v>641</v>
      </c>
      <c r="E24126">
        <v>46</v>
      </c>
      <c r="F24126" t="s">
        <v>641</v>
      </c>
      <c r="S24126" t="str">
        <f t="shared" si="206"/>
        <v/>
      </c>
    </row>
    <row r="24127" spans="1:19" x14ac:dyDescent="0.5">
      <c r="A24127" s="4">
        <v>44344</v>
      </c>
      <c r="B24127" s="14">
        <v>0.8630902777777778</v>
      </c>
      <c r="C24127">
        <v>3</v>
      </c>
      <c r="D24127" t="s">
        <v>641</v>
      </c>
      <c r="E24127">
        <v>50</v>
      </c>
      <c r="F24127" t="s">
        <v>641</v>
      </c>
      <c r="S24127" t="str">
        <f t="shared" ref="S24127:S24166" si="207">IFERROR(IF(OR(C24127=3,C24127=4),(Q24127/R24127*35.5),(Q24127/R24127*30)),"")</f>
        <v/>
      </c>
    </row>
    <row r="24128" spans="1:19" x14ac:dyDescent="0.5">
      <c r="A24128" s="4">
        <v>44344</v>
      </c>
      <c r="B24128" s="14">
        <v>0.86310185185185195</v>
      </c>
      <c r="C24128">
        <v>3</v>
      </c>
      <c r="D24128" t="s">
        <v>641</v>
      </c>
      <c r="E24128">
        <v>46</v>
      </c>
      <c r="F24128" t="s">
        <v>641</v>
      </c>
      <c r="S24128" t="str">
        <f t="shared" si="207"/>
        <v/>
      </c>
    </row>
    <row r="24129" spans="1:20" x14ac:dyDescent="0.5">
      <c r="A24129" s="4">
        <v>44344</v>
      </c>
      <c r="B24129" s="14">
        <v>0.86311342592592588</v>
      </c>
      <c r="C24129">
        <v>3</v>
      </c>
      <c r="D24129" t="s">
        <v>641</v>
      </c>
      <c r="E24129">
        <v>54</v>
      </c>
      <c r="F24129" t="s">
        <v>641</v>
      </c>
      <c r="S24129" t="str">
        <f t="shared" si="207"/>
        <v/>
      </c>
    </row>
    <row r="24130" spans="1:20" x14ac:dyDescent="0.5">
      <c r="A24130" s="4">
        <v>44344</v>
      </c>
      <c r="B24130" s="14">
        <v>0.86322916666666671</v>
      </c>
      <c r="C24130">
        <v>3</v>
      </c>
      <c r="D24130" t="s">
        <v>641</v>
      </c>
      <c r="E24130">
        <v>41</v>
      </c>
      <c r="F24130" t="s">
        <v>641</v>
      </c>
      <c r="S24130" t="str">
        <f t="shared" si="207"/>
        <v/>
      </c>
    </row>
    <row r="24131" spans="1:20" x14ac:dyDescent="0.5">
      <c r="A24131" s="4">
        <v>44344</v>
      </c>
      <c r="B24131" s="14">
        <v>0.86324074074074064</v>
      </c>
      <c r="C24131">
        <v>3</v>
      </c>
      <c r="D24131" t="s">
        <v>641</v>
      </c>
      <c r="E24131">
        <v>46</v>
      </c>
      <c r="F24131" t="s">
        <v>641</v>
      </c>
      <c r="S24131" t="str">
        <f t="shared" si="207"/>
        <v/>
      </c>
    </row>
    <row r="24132" spans="1:20" x14ac:dyDescent="0.5">
      <c r="A24132" s="4">
        <v>44344</v>
      </c>
      <c r="B24132" s="14">
        <v>0.94217592592592592</v>
      </c>
      <c r="C24132">
        <v>4</v>
      </c>
      <c r="D24132" t="s">
        <v>642</v>
      </c>
      <c r="E24132">
        <v>53</v>
      </c>
      <c r="F24132" t="s">
        <v>642</v>
      </c>
      <c r="G24132" s="14">
        <f>(B24132+"0:38:10")</f>
        <v>0.96868055555555554</v>
      </c>
      <c r="H24132" s="14"/>
      <c r="I24132" s="14"/>
      <c r="J24132">
        <v>2</v>
      </c>
      <c r="S24132" t="str">
        <f t="shared" si="207"/>
        <v/>
      </c>
      <c r="T24132" s="46" t="s">
        <v>912</v>
      </c>
    </row>
    <row r="24133" spans="1:20" x14ac:dyDescent="0.5">
      <c r="A24133" s="4">
        <v>44344</v>
      </c>
      <c r="B24133" s="14">
        <v>0.9889930555555555</v>
      </c>
      <c r="C24133">
        <v>3</v>
      </c>
      <c r="D24133" t="s">
        <v>641</v>
      </c>
      <c r="E24133">
        <v>43</v>
      </c>
      <c r="F24133" t="s">
        <v>641</v>
      </c>
      <c r="S24133" t="str">
        <f t="shared" si="207"/>
        <v/>
      </c>
    </row>
    <row r="24134" spans="1:20" x14ac:dyDescent="0.5">
      <c r="A24134" s="4">
        <v>44344</v>
      </c>
      <c r="B24134" s="14">
        <v>0.98900462962962965</v>
      </c>
      <c r="C24134">
        <v>3</v>
      </c>
      <c r="D24134" t="s">
        <v>641</v>
      </c>
      <c r="E24134">
        <v>48</v>
      </c>
      <c r="F24134" t="s">
        <v>641</v>
      </c>
      <c r="S24134" t="str">
        <f t="shared" si="207"/>
        <v/>
      </c>
    </row>
    <row r="24135" spans="1:20" x14ac:dyDescent="0.5">
      <c r="A24135" s="4">
        <v>44344</v>
      </c>
      <c r="B24135" s="14">
        <v>0.98901620370370369</v>
      </c>
      <c r="C24135">
        <v>3</v>
      </c>
      <c r="D24135" t="s">
        <v>641</v>
      </c>
      <c r="E24135">
        <v>46</v>
      </c>
      <c r="F24135" t="s">
        <v>641</v>
      </c>
      <c r="S24135" t="str">
        <f t="shared" si="207"/>
        <v/>
      </c>
    </row>
    <row r="24136" spans="1:20" x14ac:dyDescent="0.5">
      <c r="A24136" s="4">
        <v>44344</v>
      </c>
      <c r="B24136" s="14">
        <v>0.98905092592592592</v>
      </c>
      <c r="C24136">
        <v>3</v>
      </c>
      <c r="D24136" t="s">
        <v>641</v>
      </c>
      <c r="E24136">
        <v>41</v>
      </c>
      <c r="F24136" t="s">
        <v>641</v>
      </c>
      <c r="S24136" t="str">
        <f t="shared" si="207"/>
        <v/>
      </c>
    </row>
    <row r="24137" spans="1:20" x14ac:dyDescent="0.5">
      <c r="A24137" s="4">
        <v>44344</v>
      </c>
      <c r="B24137" s="14">
        <v>0.98907407407407411</v>
      </c>
      <c r="C24137">
        <v>3</v>
      </c>
      <c r="D24137" t="s">
        <v>641</v>
      </c>
      <c r="E24137">
        <v>38</v>
      </c>
      <c r="F24137" t="s">
        <v>641</v>
      </c>
      <c r="S24137" t="str">
        <f t="shared" si="207"/>
        <v/>
      </c>
    </row>
    <row r="24138" spans="1:20" x14ac:dyDescent="0.5">
      <c r="A24138" s="4">
        <v>44344</v>
      </c>
      <c r="B24138" s="14">
        <v>0.98913194444444441</v>
      </c>
      <c r="C24138">
        <v>3</v>
      </c>
      <c r="D24138" t="s">
        <v>641</v>
      </c>
      <c r="E24138">
        <v>41</v>
      </c>
      <c r="F24138" t="s">
        <v>641</v>
      </c>
      <c r="S24138" t="str">
        <f t="shared" si="207"/>
        <v/>
      </c>
    </row>
    <row r="24139" spans="1:20" x14ac:dyDescent="0.5">
      <c r="A24139" s="4">
        <v>44344</v>
      </c>
      <c r="B24139" s="14">
        <v>0.98918981481481483</v>
      </c>
      <c r="C24139">
        <v>3</v>
      </c>
      <c r="D24139" t="s">
        <v>641</v>
      </c>
      <c r="E24139">
        <v>40</v>
      </c>
      <c r="F24139" t="s">
        <v>641</v>
      </c>
      <c r="S24139" t="str">
        <f t="shared" si="207"/>
        <v/>
      </c>
    </row>
    <row r="24140" spans="1:20" x14ac:dyDescent="0.5">
      <c r="A24140" s="4">
        <v>44344</v>
      </c>
      <c r="B24140" s="14">
        <v>0.98920138888888898</v>
      </c>
      <c r="C24140">
        <v>3</v>
      </c>
      <c r="D24140" t="s">
        <v>641</v>
      </c>
      <c r="E24140">
        <v>43</v>
      </c>
      <c r="F24140" t="s">
        <v>641</v>
      </c>
      <c r="S24140" t="str">
        <f t="shared" si="207"/>
        <v/>
      </c>
    </row>
    <row r="24141" spans="1:20" x14ac:dyDescent="0.5">
      <c r="A24141" s="4">
        <v>44344</v>
      </c>
      <c r="B24141" s="14">
        <v>0.98921296296296291</v>
      </c>
      <c r="C24141">
        <v>3</v>
      </c>
      <c r="D24141" t="s">
        <v>641</v>
      </c>
      <c r="E24141">
        <v>50</v>
      </c>
      <c r="F24141" t="s">
        <v>641</v>
      </c>
      <c r="S24141" t="str">
        <f t="shared" si="207"/>
        <v/>
      </c>
    </row>
    <row r="24142" spans="1:20" x14ac:dyDescent="0.5">
      <c r="A24142" s="4">
        <v>44344</v>
      </c>
      <c r="B24142" s="14">
        <v>0.98923611111111109</v>
      </c>
      <c r="C24142">
        <v>3</v>
      </c>
      <c r="D24142" t="s">
        <v>641</v>
      </c>
      <c r="E24142">
        <v>44</v>
      </c>
      <c r="F24142" t="s">
        <v>641</v>
      </c>
      <c r="S24142" t="str">
        <f t="shared" si="207"/>
        <v/>
      </c>
    </row>
    <row r="24143" spans="1:20" x14ac:dyDescent="0.5">
      <c r="A24143" s="4">
        <v>44344</v>
      </c>
      <c r="B24143" s="14">
        <v>0.98924768518518524</v>
      </c>
      <c r="C24143">
        <v>3</v>
      </c>
      <c r="D24143" t="s">
        <v>641</v>
      </c>
      <c r="E24143">
        <v>41</v>
      </c>
      <c r="F24143" t="s">
        <v>641</v>
      </c>
      <c r="S24143" t="str">
        <f t="shared" si="207"/>
        <v/>
      </c>
    </row>
    <row r="24144" spans="1:20" x14ac:dyDescent="0.5">
      <c r="A24144" s="4">
        <v>44344</v>
      </c>
      <c r="B24144" s="14">
        <v>0.98927083333333332</v>
      </c>
      <c r="C24144">
        <v>3</v>
      </c>
      <c r="D24144" t="s">
        <v>641</v>
      </c>
      <c r="E24144">
        <v>52</v>
      </c>
      <c r="F24144" t="s">
        <v>641</v>
      </c>
      <c r="S24144" t="str">
        <f t="shared" si="207"/>
        <v/>
      </c>
    </row>
    <row r="24145" spans="1:19" x14ac:dyDescent="0.5">
      <c r="A24145" s="4">
        <v>44344</v>
      </c>
      <c r="B24145" s="14">
        <v>0.98927083333333332</v>
      </c>
      <c r="C24145">
        <v>3</v>
      </c>
      <c r="D24145" t="s">
        <v>641</v>
      </c>
      <c r="E24145">
        <v>43</v>
      </c>
      <c r="F24145" t="s">
        <v>641</v>
      </c>
      <c r="S24145" t="str">
        <f t="shared" si="207"/>
        <v/>
      </c>
    </row>
    <row r="24146" spans="1:19" x14ac:dyDescent="0.5">
      <c r="A24146" s="4">
        <v>44344</v>
      </c>
      <c r="B24146" s="14">
        <v>0.98928240740740747</v>
      </c>
      <c r="C24146">
        <v>3</v>
      </c>
      <c r="D24146" t="s">
        <v>641</v>
      </c>
      <c r="E24146">
        <v>45</v>
      </c>
      <c r="F24146" t="s">
        <v>641</v>
      </c>
      <c r="S24146" t="str">
        <f t="shared" si="207"/>
        <v/>
      </c>
    </row>
    <row r="24147" spans="1:19" x14ac:dyDescent="0.5">
      <c r="A24147" s="4">
        <v>44344</v>
      </c>
      <c r="B24147" s="14">
        <v>0.98929398148148151</v>
      </c>
      <c r="C24147">
        <v>3</v>
      </c>
      <c r="D24147" t="s">
        <v>641</v>
      </c>
      <c r="E24147">
        <v>44</v>
      </c>
      <c r="F24147" t="s">
        <v>641</v>
      </c>
      <c r="S24147" t="str">
        <f t="shared" si="207"/>
        <v/>
      </c>
    </row>
    <row r="24148" spans="1:19" x14ac:dyDescent="0.5">
      <c r="A24148" s="4">
        <v>44344</v>
      </c>
      <c r="B24148" s="14">
        <v>0.98930555555555555</v>
      </c>
      <c r="C24148">
        <v>3</v>
      </c>
      <c r="D24148" t="s">
        <v>641</v>
      </c>
      <c r="E24148">
        <v>47</v>
      </c>
      <c r="F24148" t="s">
        <v>641</v>
      </c>
      <c r="S24148" t="str">
        <f t="shared" si="207"/>
        <v/>
      </c>
    </row>
    <row r="24149" spans="1:19" x14ac:dyDescent="0.5">
      <c r="A24149" s="4">
        <v>44344</v>
      </c>
      <c r="B24149" s="14">
        <v>0.98931712962962959</v>
      </c>
      <c r="C24149">
        <v>3</v>
      </c>
      <c r="D24149" t="s">
        <v>641</v>
      </c>
      <c r="E24149">
        <v>47</v>
      </c>
      <c r="F24149" t="s">
        <v>641</v>
      </c>
      <c r="S24149" t="str">
        <f t="shared" si="207"/>
        <v/>
      </c>
    </row>
    <row r="24150" spans="1:19" x14ac:dyDescent="0.5">
      <c r="A24150" s="4">
        <v>44344</v>
      </c>
      <c r="B24150" s="14">
        <v>0.98932870370370374</v>
      </c>
      <c r="C24150">
        <v>3</v>
      </c>
      <c r="D24150" t="s">
        <v>641</v>
      </c>
      <c r="E24150">
        <v>41</v>
      </c>
      <c r="F24150" t="s">
        <v>641</v>
      </c>
      <c r="S24150" t="str">
        <f t="shared" si="207"/>
        <v/>
      </c>
    </row>
    <row r="24151" spans="1:19" x14ac:dyDescent="0.5">
      <c r="A24151" s="4">
        <v>44344</v>
      </c>
      <c r="B24151" s="14">
        <v>0.98934027777777767</v>
      </c>
      <c r="C24151">
        <v>3</v>
      </c>
      <c r="D24151" t="s">
        <v>641</v>
      </c>
      <c r="E24151">
        <v>50</v>
      </c>
      <c r="F24151" t="s">
        <v>641</v>
      </c>
      <c r="S24151" t="str">
        <f t="shared" si="207"/>
        <v/>
      </c>
    </row>
    <row r="24152" spans="1:19" x14ac:dyDescent="0.5">
      <c r="A24152" s="4">
        <v>44344</v>
      </c>
      <c r="B24152" s="14">
        <v>0.98935185185185182</v>
      </c>
      <c r="C24152">
        <v>3</v>
      </c>
      <c r="D24152" t="s">
        <v>641</v>
      </c>
      <c r="E24152">
        <v>50</v>
      </c>
      <c r="F24152" t="s">
        <v>641</v>
      </c>
      <c r="S24152" t="str">
        <f t="shared" si="207"/>
        <v/>
      </c>
    </row>
    <row r="24153" spans="1:19" x14ac:dyDescent="0.5">
      <c r="A24153" s="4">
        <v>44344</v>
      </c>
      <c r="B24153" s="14">
        <v>0.98936342592592597</v>
      </c>
      <c r="C24153">
        <v>3</v>
      </c>
      <c r="D24153" t="s">
        <v>641</v>
      </c>
      <c r="E24153">
        <v>44</v>
      </c>
      <c r="F24153" t="s">
        <v>641</v>
      </c>
      <c r="S24153" t="str">
        <f t="shared" si="207"/>
        <v/>
      </c>
    </row>
    <row r="24154" spans="1:19" x14ac:dyDescent="0.5">
      <c r="A24154" s="4">
        <v>44344</v>
      </c>
      <c r="B24154" s="14">
        <v>0.989375</v>
      </c>
      <c r="C24154">
        <v>3</v>
      </c>
      <c r="D24154" t="s">
        <v>641</v>
      </c>
      <c r="E24154">
        <v>49</v>
      </c>
      <c r="F24154" t="s">
        <v>641</v>
      </c>
      <c r="S24154" t="str">
        <f t="shared" si="207"/>
        <v/>
      </c>
    </row>
    <row r="24155" spans="1:19" x14ac:dyDescent="0.5">
      <c r="A24155" s="4">
        <v>44344</v>
      </c>
      <c r="B24155" s="14">
        <v>0.98939814814814808</v>
      </c>
      <c r="C24155">
        <v>3</v>
      </c>
      <c r="D24155" t="s">
        <v>641</v>
      </c>
      <c r="E24155">
        <v>44</v>
      </c>
      <c r="F24155" t="s">
        <v>641</v>
      </c>
      <c r="S24155" t="str">
        <f t="shared" si="207"/>
        <v/>
      </c>
    </row>
    <row r="24156" spans="1:19" x14ac:dyDescent="0.5">
      <c r="A24156" s="4">
        <v>44344</v>
      </c>
      <c r="B24156" s="14">
        <v>0.98939814814814808</v>
      </c>
      <c r="C24156">
        <v>3</v>
      </c>
      <c r="D24156" t="s">
        <v>641</v>
      </c>
      <c r="E24156">
        <v>44</v>
      </c>
      <c r="F24156" t="s">
        <v>641</v>
      </c>
      <c r="S24156" t="str">
        <f t="shared" si="207"/>
        <v/>
      </c>
    </row>
    <row r="24157" spans="1:19" x14ac:dyDescent="0.5">
      <c r="A24157" s="4">
        <v>44344</v>
      </c>
      <c r="B24157" s="14">
        <v>0.98942129629629638</v>
      </c>
      <c r="C24157">
        <v>3</v>
      </c>
      <c r="D24157" t="s">
        <v>641</v>
      </c>
      <c r="E24157">
        <v>45</v>
      </c>
      <c r="F24157" t="s">
        <v>641</v>
      </c>
      <c r="S24157" t="str">
        <f t="shared" si="207"/>
        <v/>
      </c>
    </row>
    <row r="24158" spans="1:19" x14ac:dyDescent="0.5">
      <c r="A24158" s="4">
        <v>44344</v>
      </c>
      <c r="B24158" s="14">
        <v>0.98943287037037031</v>
      </c>
      <c r="C24158">
        <v>3</v>
      </c>
      <c r="D24158" t="s">
        <v>641</v>
      </c>
      <c r="E24158">
        <v>40</v>
      </c>
      <c r="F24158" t="s">
        <v>641</v>
      </c>
      <c r="S24158" t="str">
        <f t="shared" si="207"/>
        <v/>
      </c>
    </row>
    <row r="24159" spans="1:19" x14ac:dyDescent="0.5">
      <c r="A24159" s="4">
        <v>44344</v>
      </c>
      <c r="B24159" s="14">
        <v>0.98944444444444446</v>
      </c>
      <c r="C24159">
        <v>3</v>
      </c>
      <c r="D24159" t="s">
        <v>641</v>
      </c>
      <c r="E24159">
        <v>54</v>
      </c>
      <c r="F24159" t="s">
        <v>641</v>
      </c>
      <c r="S24159" t="str">
        <f t="shared" si="207"/>
        <v/>
      </c>
    </row>
    <row r="24160" spans="1:19" x14ac:dyDescent="0.5">
      <c r="A24160" s="4">
        <v>44344</v>
      </c>
      <c r="B24160" s="14">
        <v>0.9894560185185185</v>
      </c>
      <c r="C24160">
        <v>3</v>
      </c>
      <c r="D24160" t="s">
        <v>641</v>
      </c>
      <c r="E24160">
        <v>54</v>
      </c>
      <c r="F24160" t="s">
        <v>641</v>
      </c>
      <c r="S24160" t="str">
        <f t="shared" si="207"/>
        <v/>
      </c>
    </row>
    <row r="24161" spans="1:20" x14ac:dyDescent="0.5">
      <c r="A24161" s="4">
        <v>44344</v>
      </c>
      <c r="B24161" s="14">
        <v>0.98946759259259265</v>
      </c>
      <c r="C24161">
        <v>3</v>
      </c>
      <c r="D24161" t="s">
        <v>641</v>
      </c>
      <c r="E24161">
        <v>47</v>
      </c>
      <c r="F24161" t="s">
        <v>641</v>
      </c>
      <c r="S24161" t="str">
        <f t="shared" si="207"/>
        <v/>
      </c>
    </row>
    <row r="24162" spans="1:20" x14ac:dyDescent="0.5">
      <c r="A24162" s="4">
        <v>44344</v>
      </c>
      <c r="B24162" s="14">
        <v>0.98949074074074073</v>
      </c>
      <c r="C24162">
        <v>3</v>
      </c>
      <c r="D24162" t="s">
        <v>641</v>
      </c>
      <c r="E24162">
        <v>49</v>
      </c>
      <c r="F24162" t="s">
        <v>641</v>
      </c>
      <c r="S24162" t="str">
        <f t="shared" si="207"/>
        <v/>
      </c>
    </row>
    <row r="24163" spans="1:20" x14ac:dyDescent="0.5">
      <c r="A24163" s="4">
        <v>44344</v>
      </c>
      <c r="B24163" s="14">
        <v>0.98951388888888892</v>
      </c>
      <c r="C24163">
        <v>3</v>
      </c>
      <c r="D24163" t="s">
        <v>641</v>
      </c>
      <c r="E24163">
        <v>42</v>
      </c>
      <c r="F24163" t="s">
        <v>641</v>
      </c>
      <c r="S24163" t="str">
        <f t="shared" si="207"/>
        <v/>
      </c>
    </row>
    <row r="24164" spans="1:20" x14ac:dyDescent="0.5">
      <c r="A24164" s="4">
        <v>44344</v>
      </c>
      <c r="B24164" s="14">
        <v>0.98952546296296295</v>
      </c>
      <c r="C24164">
        <v>3</v>
      </c>
      <c r="D24164" t="s">
        <v>641</v>
      </c>
      <c r="E24164">
        <v>43</v>
      </c>
      <c r="F24164" t="s">
        <v>641</v>
      </c>
      <c r="S24164" t="str">
        <f t="shared" si="207"/>
        <v/>
      </c>
    </row>
    <row r="24165" spans="1:20" x14ac:dyDescent="0.5">
      <c r="A24165" s="4">
        <v>44344</v>
      </c>
      <c r="B24165" s="14">
        <v>0.98953703703703699</v>
      </c>
      <c r="C24165">
        <v>3</v>
      </c>
      <c r="D24165" t="s">
        <v>641</v>
      </c>
      <c r="E24165">
        <v>38</v>
      </c>
      <c r="F24165" t="s">
        <v>641</v>
      </c>
      <c r="S24165" t="str">
        <f t="shared" si="207"/>
        <v/>
      </c>
    </row>
    <row r="24166" spans="1:20" x14ac:dyDescent="0.5">
      <c r="A24166" s="4">
        <v>44344</v>
      </c>
      <c r="B24166" s="14">
        <v>0.98956018518518529</v>
      </c>
      <c r="C24166">
        <v>3</v>
      </c>
      <c r="D24166" t="s">
        <v>641</v>
      </c>
      <c r="E24166">
        <v>40</v>
      </c>
      <c r="F24166" t="s">
        <v>641</v>
      </c>
      <c r="S24166" t="str">
        <f t="shared" si="207"/>
        <v/>
      </c>
    </row>
    <row r="24167" spans="1:20" x14ac:dyDescent="0.5">
      <c r="A24167" s="4">
        <v>44345</v>
      </c>
      <c r="B24167" s="14">
        <v>0.5550694444444445</v>
      </c>
      <c r="C24167">
        <v>4</v>
      </c>
      <c r="D24167" t="s">
        <v>646</v>
      </c>
      <c r="E24167">
        <v>50</v>
      </c>
      <c r="F24167" t="s">
        <v>646</v>
      </c>
      <c r="G24167" s="14">
        <f>(B24167+"0:38:36")</f>
        <v>0.58187500000000003</v>
      </c>
      <c r="H24167" s="14"/>
      <c r="I24167" s="14"/>
      <c r="J24167">
        <v>1</v>
      </c>
      <c r="K24167" t="s">
        <v>913</v>
      </c>
      <c r="M24167" s="14">
        <v>0.5819212962962963</v>
      </c>
      <c r="N24167">
        <v>4</v>
      </c>
      <c r="O24167">
        <v>4</v>
      </c>
      <c r="P24167" t="s">
        <v>32</v>
      </c>
      <c r="Q24167">
        <v>57</v>
      </c>
      <c r="R24167">
        <v>38</v>
      </c>
      <c r="S24167">
        <f>IFERROR(IF(OR(C24167=3,C24167=4),(Q24167/R24167*35.5),(Q24167/R24167*35)),"")</f>
        <v>53.25</v>
      </c>
      <c r="T24167" t="s">
        <v>851</v>
      </c>
    </row>
    <row r="24168" spans="1:20" x14ac:dyDescent="0.5">
      <c r="A24168" s="4">
        <v>44345</v>
      </c>
      <c r="B24168" s="14">
        <v>0.1773726851851852</v>
      </c>
      <c r="C24168">
        <v>3</v>
      </c>
      <c r="D24168" t="s">
        <v>641</v>
      </c>
      <c r="E24168">
        <v>118</v>
      </c>
      <c r="F24168" t="s">
        <v>646</v>
      </c>
      <c r="G24168" s="14">
        <f>(B24168+"0:38:36")</f>
        <v>0.20417824074074076</v>
      </c>
      <c r="H24168" s="14"/>
      <c r="I24168" s="14"/>
      <c r="J24168">
        <v>1</v>
      </c>
      <c r="K24168" t="s">
        <v>913</v>
      </c>
      <c r="M24168" s="14">
        <v>0.20418981481481482</v>
      </c>
      <c r="N24168" t="s">
        <v>914</v>
      </c>
      <c r="O24168">
        <v>3</v>
      </c>
      <c r="P24168" t="s">
        <v>916</v>
      </c>
      <c r="S24168" t="str">
        <f t="shared" ref="S24168:S24196" si="208">IFERROR(IF(OR(C24168=3,C24168=4),(Q24168/R24168*35.5),(Q24168/R24168*30)),"")</f>
        <v/>
      </c>
      <c r="T24168" t="s">
        <v>851</v>
      </c>
    </row>
    <row r="24169" spans="1:20" x14ac:dyDescent="0.5">
      <c r="A24169" s="4">
        <v>44345</v>
      </c>
      <c r="B24169" s="14">
        <v>0.40810185185185183</v>
      </c>
      <c r="C24169">
        <v>3</v>
      </c>
      <c r="D24169" t="s">
        <v>641</v>
      </c>
      <c r="E24169">
        <v>40</v>
      </c>
      <c r="F24169" t="s">
        <v>641</v>
      </c>
      <c r="S24169" t="str">
        <f t="shared" si="208"/>
        <v/>
      </c>
    </row>
    <row r="24170" spans="1:20" x14ac:dyDescent="0.5">
      <c r="A24170" s="4">
        <v>44345</v>
      </c>
      <c r="B24170" s="14">
        <v>0.40811342592592598</v>
      </c>
      <c r="C24170">
        <v>3</v>
      </c>
      <c r="D24170" t="s">
        <v>641</v>
      </c>
      <c r="E24170">
        <v>42</v>
      </c>
      <c r="F24170" t="s">
        <v>641</v>
      </c>
      <c r="S24170" t="str">
        <f t="shared" si="208"/>
        <v/>
      </c>
    </row>
    <row r="24171" spans="1:20" x14ac:dyDescent="0.5">
      <c r="A24171" s="4">
        <v>44345</v>
      </c>
      <c r="B24171" s="14">
        <v>0.40813657407407411</v>
      </c>
      <c r="C24171">
        <v>3</v>
      </c>
      <c r="D24171" t="s">
        <v>641</v>
      </c>
      <c r="E24171">
        <v>40</v>
      </c>
      <c r="F24171" t="s">
        <v>641</v>
      </c>
      <c r="S24171" t="str">
        <f t="shared" si="208"/>
        <v/>
      </c>
    </row>
    <row r="24172" spans="1:20" x14ac:dyDescent="0.5">
      <c r="A24172" s="4">
        <v>44345</v>
      </c>
      <c r="B24172" s="14">
        <v>0.40815972222222219</v>
      </c>
      <c r="C24172">
        <v>3</v>
      </c>
      <c r="D24172" t="s">
        <v>641</v>
      </c>
      <c r="E24172">
        <v>44</v>
      </c>
      <c r="F24172" t="s">
        <v>641</v>
      </c>
      <c r="S24172" t="str">
        <f t="shared" si="208"/>
        <v/>
      </c>
    </row>
    <row r="24173" spans="1:20" x14ac:dyDescent="0.5">
      <c r="A24173" s="4">
        <v>44345</v>
      </c>
      <c r="B24173" s="14">
        <v>0.40817129629629628</v>
      </c>
      <c r="C24173">
        <v>3</v>
      </c>
      <c r="D24173" t="s">
        <v>641</v>
      </c>
      <c r="E24173">
        <v>40</v>
      </c>
      <c r="F24173" t="s">
        <v>641</v>
      </c>
      <c r="S24173" t="str">
        <f t="shared" si="208"/>
        <v/>
      </c>
    </row>
    <row r="24174" spans="1:20" x14ac:dyDescent="0.5">
      <c r="A24174" s="4">
        <v>44345</v>
      </c>
      <c r="B24174" s="14">
        <v>0.44612268518518516</v>
      </c>
      <c r="C24174">
        <v>3</v>
      </c>
      <c r="D24174" t="s">
        <v>641</v>
      </c>
      <c r="E24174">
        <v>47</v>
      </c>
      <c r="F24174" t="s">
        <v>641</v>
      </c>
      <c r="S24174" t="str">
        <f t="shared" si="208"/>
        <v/>
      </c>
    </row>
    <row r="24175" spans="1:20" x14ac:dyDescent="0.5">
      <c r="A24175" s="4">
        <v>44345</v>
      </c>
      <c r="B24175" s="14">
        <v>0.44979166666666665</v>
      </c>
      <c r="C24175">
        <v>3</v>
      </c>
      <c r="D24175" t="s">
        <v>641</v>
      </c>
      <c r="E24175">
        <v>47</v>
      </c>
      <c r="F24175" t="s">
        <v>641</v>
      </c>
      <c r="S24175" t="str">
        <f t="shared" si="208"/>
        <v/>
      </c>
    </row>
    <row r="24176" spans="1:20" x14ac:dyDescent="0.5">
      <c r="A24176" s="4">
        <v>44345</v>
      </c>
      <c r="B24176" s="14">
        <v>0.4498032407407408</v>
      </c>
      <c r="C24176">
        <v>3</v>
      </c>
      <c r="D24176" t="s">
        <v>641</v>
      </c>
      <c r="E24176">
        <v>41</v>
      </c>
      <c r="F24176" t="s">
        <v>641</v>
      </c>
      <c r="S24176" t="str">
        <f t="shared" si="208"/>
        <v/>
      </c>
    </row>
    <row r="24177" spans="1:20" x14ac:dyDescent="0.5">
      <c r="A24177" s="4">
        <v>44345</v>
      </c>
      <c r="B24177" s="14">
        <v>0.44983796296296297</v>
      </c>
      <c r="C24177">
        <v>3</v>
      </c>
      <c r="D24177" t="s">
        <v>641</v>
      </c>
      <c r="E24177">
        <v>42</v>
      </c>
      <c r="F24177" t="s">
        <v>641</v>
      </c>
      <c r="S24177" t="str">
        <f t="shared" si="208"/>
        <v/>
      </c>
    </row>
    <row r="24178" spans="1:20" x14ac:dyDescent="0.5">
      <c r="A24178" s="4">
        <v>44345</v>
      </c>
      <c r="B24178" s="14">
        <v>0.44984953703703701</v>
      </c>
      <c r="C24178">
        <v>3</v>
      </c>
      <c r="D24178" t="s">
        <v>641</v>
      </c>
      <c r="E24178">
        <v>49</v>
      </c>
      <c r="F24178" t="s">
        <v>641</v>
      </c>
      <c r="S24178" t="str">
        <f t="shared" si="208"/>
        <v/>
      </c>
    </row>
    <row r="24179" spans="1:20" x14ac:dyDescent="0.5">
      <c r="A24179" s="4">
        <v>44345</v>
      </c>
      <c r="B24179" s="14">
        <v>0.4498611111111111</v>
      </c>
      <c r="C24179">
        <v>3</v>
      </c>
      <c r="D24179" t="s">
        <v>641</v>
      </c>
      <c r="E24179">
        <v>44</v>
      </c>
      <c r="F24179" t="s">
        <v>641</v>
      </c>
      <c r="S24179" t="str">
        <f t="shared" si="208"/>
        <v/>
      </c>
    </row>
    <row r="24180" spans="1:20" x14ac:dyDescent="0.5">
      <c r="A24180" s="4">
        <v>44345</v>
      </c>
      <c r="B24180" s="14">
        <v>0.44987268518518514</v>
      </c>
      <c r="C24180">
        <v>3</v>
      </c>
      <c r="D24180" t="s">
        <v>641</v>
      </c>
      <c r="E24180">
        <v>45</v>
      </c>
      <c r="F24180" t="s">
        <v>641</v>
      </c>
      <c r="S24180" t="str">
        <f t="shared" si="208"/>
        <v/>
      </c>
    </row>
    <row r="24181" spans="1:20" x14ac:dyDescent="0.5">
      <c r="A24181" s="4">
        <v>44345</v>
      </c>
      <c r="B24181" s="14">
        <v>0.44989583333333333</v>
      </c>
      <c r="C24181">
        <v>3</v>
      </c>
      <c r="D24181" t="s">
        <v>641</v>
      </c>
      <c r="E24181">
        <v>49</v>
      </c>
      <c r="F24181" t="s">
        <v>641</v>
      </c>
      <c r="S24181" t="str">
        <f t="shared" si="208"/>
        <v/>
      </c>
    </row>
    <row r="24182" spans="1:20" x14ac:dyDescent="0.5">
      <c r="A24182" s="4">
        <v>44345</v>
      </c>
      <c r="B24182" s="14">
        <v>0.44990740740740742</v>
      </c>
      <c r="C24182">
        <v>3</v>
      </c>
      <c r="D24182" t="s">
        <v>641</v>
      </c>
      <c r="E24182">
        <v>47</v>
      </c>
      <c r="F24182" t="s">
        <v>641</v>
      </c>
      <c r="S24182" t="str">
        <f t="shared" si="208"/>
        <v/>
      </c>
    </row>
    <row r="24183" spans="1:20" x14ac:dyDescent="0.5">
      <c r="A24183" s="4">
        <v>44345</v>
      </c>
      <c r="B24183" s="14">
        <v>0.44991898148148146</v>
      </c>
      <c r="C24183">
        <v>3</v>
      </c>
      <c r="D24183" t="s">
        <v>641</v>
      </c>
      <c r="E24183">
        <v>48</v>
      </c>
      <c r="F24183" t="s">
        <v>641</v>
      </c>
      <c r="S24183" t="str">
        <f t="shared" si="208"/>
        <v/>
      </c>
    </row>
    <row r="24184" spans="1:20" x14ac:dyDescent="0.5">
      <c r="A24184" s="4">
        <v>44345</v>
      </c>
      <c r="B24184" s="14">
        <v>0.44993055555555556</v>
      </c>
      <c r="C24184">
        <v>3</v>
      </c>
      <c r="D24184" t="s">
        <v>641</v>
      </c>
      <c r="E24184">
        <v>46</v>
      </c>
      <c r="F24184" t="s">
        <v>641</v>
      </c>
      <c r="S24184" t="str">
        <f t="shared" si="208"/>
        <v/>
      </c>
    </row>
    <row r="24185" spans="1:20" x14ac:dyDescent="0.5">
      <c r="A24185" s="4">
        <v>44345</v>
      </c>
      <c r="B24185" s="14">
        <v>0.44994212962962959</v>
      </c>
      <c r="C24185">
        <v>3</v>
      </c>
      <c r="D24185" t="s">
        <v>641</v>
      </c>
      <c r="E24185">
        <v>38</v>
      </c>
      <c r="F24185" t="s">
        <v>641</v>
      </c>
      <c r="S24185" t="str">
        <f t="shared" si="208"/>
        <v/>
      </c>
    </row>
    <row r="24186" spans="1:20" x14ac:dyDescent="0.5">
      <c r="A24186" s="4">
        <v>44345</v>
      </c>
      <c r="B24186" s="14">
        <v>0.44996527777777778</v>
      </c>
      <c r="C24186">
        <v>3</v>
      </c>
      <c r="D24186" t="s">
        <v>641</v>
      </c>
      <c r="E24186">
        <v>53</v>
      </c>
      <c r="F24186" t="s">
        <v>641</v>
      </c>
      <c r="S24186" t="str">
        <f t="shared" si="208"/>
        <v/>
      </c>
    </row>
    <row r="24187" spans="1:20" x14ac:dyDescent="0.5">
      <c r="A24187" s="4">
        <v>44345</v>
      </c>
      <c r="B24187" s="14">
        <v>0.4510763888888889</v>
      </c>
      <c r="C24187">
        <v>3</v>
      </c>
      <c r="D24187" t="s">
        <v>641</v>
      </c>
      <c r="E24187">
        <v>42</v>
      </c>
      <c r="F24187" t="s">
        <v>641</v>
      </c>
      <c r="S24187" t="str">
        <f t="shared" si="208"/>
        <v/>
      </c>
    </row>
    <row r="24188" spans="1:20" x14ac:dyDescent="0.5">
      <c r="A24188" s="4">
        <v>44345</v>
      </c>
      <c r="B24188" s="14">
        <v>0.45127314814814817</v>
      </c>
      <c r="C24188">
        <v>3</v>
      </c>
      <c r="D24188" t="s">
        <v>641</v>
      </c>
      <c r="E24188">
        <v>39</v>
      </c>
      <c r="F24188" t="s">
        <v>641</v>
      </c>
      <c r="S24188" t="str">
        <f t="shared" si="208"/>
        <v/>
      </c>
    </row>
    <row r="24189" spans="1:20" x14ac:dyDescent="0.5">
      <c r="A24189" s="4">
        <v>44345</v>
      </c>
      <c r="B24189" s="14">
        <v>0.45135416666666667</v>
      </c>
      <c r="C24189">
        <v>3</v>
      </c>
      <c r="D24189" t="s">
        <v>641</v>
      </c>
      <c r="E24189">
        <v>54</v>
      </c>
      <c r="F24189" t="s">
        <v>641</v>
      </c>
      <c r="G24189" s="14">
        <f>(B24189+"0:38:36")</f>
        <v>0.47815972222222225</v>
      </c>
      <c r="H24189" s="14"/>
      <c r="I24189" s="14"/>
      <c r="J24189">
        <v>1</v>
      </c>
      <c r="S24189" t="str">
        <f t="shared" si="208"/>
        <v/>
      </c>
      <c r="T24189" t="s">
        <v>851</v>
      </c>
    </row>
    <row r="24190" spans="1:20" x14ac:dyDescent="0.5">
      <c r="A24190" s="4">
        <v>44345</v>
      </c>
      <c r="B24190" s="14">
        <v>0.45180555555555557</v>
      </c>
      <c r="C24190">
        <v>3</v>
      </c>
      <c r="D24190" t="s">
        <v>642</v>
      </c>
      <c r="E24190">
        <v>40</v>
      </c>
      <c r="F24190" t="s">
        <v>641</v>
      </c>
      <c r="S24190" t="str">
        <f t="shared" si="208"/>
        <v/>
      </c>
    </row>
    <row r="24191" spans="1:20" x14ac:dyDescent="0.5">
      <c r="A24191" s="4">
        <v>44345</v>
      </c>
      <c r="B24191" s="14">
        <v>0.45185185185185189</v>
      </c>
      <c r="C24191">
        <v>3</v>
      </c>
      <c r="D24191" t="s">
        <v>641</v>
      </c>
      <c r="E24191">
        <v>20</v>
      </c>
      <c r="F24191" t="s">
        <v>641</v>
      </c>
      <c r="S24191" t="str">
        <f t="shared" si="208"/>
        <v/>
      </c>
    </row>
    <row r="24192" spans="1:20" x14ac:dyDescent="0.5">
      <c r="A24192" s="4">
        <v>44345</v>
      </c>
      <c r="B24192" s="14">
        <v>0.45407407407407407</v>
      </c>
      <c r="C24192">
        <v>3</v>
      </c>
      <c r="D24192" t="s">
        <v>641</v>
      </c>
      <c r="E24192">
        <v>42</v>
      </c>
      <c r="F24192" t="s">
        <v>641</v>
      </c>
      <c r="S24192" t="str">
        <f t="shared" si="208"/>
        <v/>
      </c>
    </row>
    <row r="24193" spans="1:20" x14ac:dyDescent="0.5">
      <c r="A24193" s="4">
        <v>44345</v>
      </c>
      <c r="B24193" s="14">
        <v>0.45458333333333334</v>
      </c>
      <c r="C24193">
        <v>3</v>
      </c>
      <c r="D24193" t="s">
        <v>641</v>
      </c>
      <c r="E24193">
        <v>38</v>
      </c>
      <c r="F24193" t="s">
        <v>641</v>
      </c>
      <c r="S24193" t="str">
        <f t="shared" si="208"/>
        <v/>
      </c>
    </row>
    <row r="24194" spans="1:20" x14ac:dyDescent="0.5">
      <c r="A24194" s="4">
        <v>44345</v>
      </c>
      <c r="B24194" s="14">
        <v>0.45578703703703699</v>
      </c>
      <c r="C24194">
        <v>3</v>
      </c>
      <c r="D24194" t="s">
        <v>641</v>
      </c>
      <c r="E24194">
        <v>61</v>
      </c>
      <c r="F24194" t="s">
        <v>641</v>
      </c>
      <c r="S24194" t="str">
        <f t="shared" si="208"/>
        <v/>
      </c>
    </row>
    <row r="24195" spans="1:20" x14ac:dyDescent="0.5">
      <c r="A24195" s="4">
        <v>44345</v>
      </c>
      <c r="B24195" s="14">
        <v>0.5307291666666667</v>
      </c>
      <c r="C24195">
        <v>3</v>
      </c>
      <c r="D24195" t="s">
        <v>641</v>
      </c>
      <c r="E24195">
        <v>123</v>
      </c>
      <c r="F24195" t="s">
        <v>641</v>
      </c>
      <c r="G24195" s="14">
        <f>(B24195+"0:38:36")</f>
        <v>0.55753472222222222</v>
      </c>
      <c r="H24195" s="14"/>
      <c r="I24195" s="14"/>
      <c r="J24195">
        <v>1</v>
      </c>
      <c r="S24195" t="str">
        <f t="shared" si="208"/>
        <v/>
      </c>
      <c r="T24195" t="s">
        <v>851</v>
      </c>
    </row>
    <row r="24196" spans="1:20" x14ac:dyDescent="0.5">
      <c r="A24196" s="4">
        <v>44345</v>
      </c>
      <c r="B24196" s="14">
        <v>0.53152777777777771</v>
      </c>
      <c r="C24196">
        <v>3</v>
      </c>
      <c r="D24196" t="s">
        <v>641</v>
      </c>
      <c r="E24196">
        <v>15</v>
      </c>
      <c r="F24196" t="s">
        <v>641</v>
      </c>
      <c r="S24196" t="str">
        <f t="shared" si="208"/>
        <v/>
      </c>
    </row>
    <row r="24197" spans="1:20" x14ac:dyDescent="0.5">
      <c r="A24197" s="4">
        <v>44345</v>
      </c>
      <c r="B24197" s="14">
        <v>7.7835648148148154E-2</v>
      </c>
      <c r="C24197">
        <v>3</v>
      </c>
      <c r="D24197" t="s">
        <v>641</v>
      </c>
      <c r="E24197">
        <v>49</v>
      </c>
      <c r="F24197" t="s">
        <v>642</v>
      </c>
      <c r="G24197" s="14">
        <f>(B24197+"0:38:36")</f>
        <v>0.10464120370370371</v>
      </c>
      <c r="H24197" s="14"/>
      <c r="I24197" s="14"/>
      <c r="J24197">
        <v>1</v>
      </c>
      <c r="K24197" t="s">
        <v>642</v>
      </c>
      <c r="M24197" s="14">
        <v>0.10464120370370371</v>
      </c>
      <c r="N24197">
        <v>2</v>
      </c>
      <c r="O24197">
        <v>3</v>
      </c>
      <c r="P24197" t="s">
        <v>32</v>
      </c>
      <c r="S24197" t="str">
        <f>IFERROR(IF(OR(C24197=3,C24197=4),(Q24197/R24197*35.5),(Q24197/R24197*35)),"")</f>
        <v/>
      </c>
      <c r="T24197" t="s">
        <v>911</v>
      </c>
    </row>
    <row r="24198" spans="1:20" x14ac:dyDescent="0.5">
      <c r="A24198" s="4">
        <v>44345</v>
      </c>
      <c r="B24198" s="14">
        <v>0.59886574074074073</v>
      </c>
      <c r="C24198">
        <v>3</v>
      </c>
      <c r="D24198" t="s">
        <v>641</v>
      </c>
      <c r="E24198">
        <v>58</v>
      </c>
      <c r="F24198" t="s">
        <v>641</v>
      </c>
      <c r="G24198" s="14">
        <f>(B24198+"0:38:36")</f>
        <v>0.62567129629629625</v>
      </c>
      <c r="H24198" s="14"/>
      <c r="I24198" s="14"/>
      <c r="J24198">
        <v>2</v>
      </c>
      <c r="S24198" t="str">
        <f t="shared" ref="S24198:S24229" si="209">IFERROR(IF(OR(C24198=3,C24198=4),(Q24198/R24198*35.5),(Q24198/R24198*30)),"")</f>
        <v/>
      </c>
      <c r="T24198" t="s">
        <v>851</v>
      </c>
    </row>
    <row r="24199" spans="1:20" x14ac:dyDescent="0.5">
      <c r="A24199" s="4">
        <v>44345</v>
      </c>
      <c r="B24199" s="14">
        <v>0.59902777777777783</v>
      </c>
      <c r="C24199">
        <v>3</v>
      </c>
      <c r="D24199" t="s">
        <v>641</v>
      </c>
      <c r="E24199">
        <v>38</v>
      </c>
      <c r="F24199" t="s">
        <v>641</v>
      </c>
      <c r="S24199" t="str">
        <f t="shared" si="209"/>
        <v/>
      </c>
    </row>
    <row r="24200" spans="1:20" x14ac:dyDescent="0.5">
      <c r="A24200" s="4">
        <v>44345</v>
      </c>
      <c r="B24200" s="14">
        <v>0.59908564814814813</v>
      </c>
      <c r="C24200">
        <v>3</v>
      </c>
      <c r="D24200" t="s">
        <v>641</v>
      </c>
      <c r="E24200">
        <v>68</v>
      </c>
      <c r="F24200" t="s">
        <v>641</v>
      </c>
      <c r="G24200" s="14">
        <f>(B24200+"0:38:36")</f>
        <v>0.62589120370370366</v>
      </c>
      <c r="H24200" s="14"/>
      <c r="I24200" s="14"/>
      <c r="S24200" t="str">
        <f t="shared" si="209"/>
        <v/>
      </c>
      <c r="T24200" t="s">
        <v>851</v>
      </c>
    </row>
    <row r="24201" spans="1:20" x14ac:dyDescent="0.5">
      <c r="A24201" s="4">
        <v>44345</v>
      </c>
      <c r="B24201" s="14">
        <v>0.59934027777777776</v>
      </c>
      <c r="C24201">
        <v>3</v>
      </c>
      <c r="D24201" t="s">
        <v>641</v>
      </c>
      <c r="E24201">
        <v>51</v>
      </c>
      <c r="F24201" t="s">
        <v>641</v>
      </c>
      <c r="S24201" t="str">
        <f t="shared" si="209"/>
        <v/>
      </c>
    </row>
    <row r="24202" spans="1:20" x14ac:dyDescent="0.5">
      <c r="A24202" s="4">
        <v>44345</v>
      </c>
      <c r="B24202" s="14">
        <v>0.60152777777777777</v>
      </c>
      <c r="C24202">
        <v>3</v>
      </c>
      <c r="D24202" t="s">
        <v>641</v>
      </c>
      <c r="E24202">
        <v>36</v>
      </c>
      <c r="F24202" t="s">
        <v>641</v>
      </c>
      <c r="S24202" t="str">
        <f t="shared" si="209"/>
        <v/>
      </c>
    </row>
    <row r="24203" spans="1:20" x14ac:dyDescent="0.5">
      <c r="A24203" s="4">
        <v>44345</v>
      </c>
      <c r="B24203" s="14">
        <v>0.60226851851851848</v>
      </c>
      <c r="C24203">
        <v>3</v>
      </c>
      <c r="D24203" t="s">
        <v>641</v>
      </c>
      <c r="E24203">
        <v>40</v>
      </c>
      <c r="F24203" t="s">
        <v>641</v>
      </c>
      <c r="S24203" t="str">
        <f t="shared" si="209"/>
        <v/>
      </c>
    </row>
    <row r="24204" spans="1:20" x14ac:dyDescent="0.5">
      <c r="A24204" s="4">
        <v>44345</v>
      </c>
      <c r="B24204" s="14">
        <v>0.60288194444444443</v>
      </c>
      <c r="C24204">
        <v>3</v>
      </c>
      <c r="D24204" t="s">
        <v>641</v>
      </c>
      <c r="E24204">
        <v>44</v>
      </c>
      <c r="F24204" t="s">
        <v>641</v>
      </c>
      <c r="S24204" t="str">
        <f t="shared" si="209"/>
        <v/>
      </c>
    </row>
    <row r="24205" spans="1:20" x14ac:dyDescent="0.5">
      <c r="A24205" s="4">
        <v>44345</v>
      </c>
      <c r="B24205" s="14">
        <v>0.60304398148148153</v>
      </c>
      <c r="C24205">
        <v>3</v>
      </c>
      <c r="D24205" t="s">
        <v>641</v>
      </c>
      <c r="E24205">
        <v>42</v>
      </c>
      <c r="F24205" t="s">
        <v>641</v>
      </c>
      <c r="S24205" t="str">
        <f t="shared" si="209"/>
        <v/>
      </c>
    </row>
    <row r="24206" spans="1:20" x14ac:dyDescent="0.5">
      <c r="A24206" s="4">
        <v>44345</v>
      </c>
      <c r="B24206" s="14">
        <v>0.60576388888888888</v>
      </c>
      <c r="C24206">
        <v>3</v>
      </c>
      <c r="D24206" t="s">
        <v>642</v>
      </c>
      <c r="E24206">
        <v>46</v>
      </c>
      <c r="F24206" t="s">
        <v>641</v>
      </c>
      <c r="G24206" s="14">
        <f>(B24206+"0:38:36")</f>
        <v>0.63256944444444441</v>
      </c>
      <c r="H24206" s="14"/>
      <c r="I24206" s="14"/>
      <c r="J24206">
        <v>2</v>
      </c>
      <c r="S24206" t="str">
        <f t="shared" si="209"/>
        <v/>
      </c>
      <c r="T24206" t="s">
        <v>851</v>
      </c>
    </row>
    <row r="24207" spans="1:20" x14ac:dyDescent="0.5">
      <c r="A24207" s="4">
        <v>44345</v>
      </c>
      <c r="B24207" s="14">
        <v>0.60939814814814819</v>
      </c>
      <c r="C24207">
        <v>3</v>
      </c>
      <c r="D24207" t="s">
        <v>641</v>
      </c>
      <c r="E24207">
        <v>61</v>
      </c>
      <c r="F24207" t="s">
        <v>641</v>
      </c>
      <c r="S24207" t="str">
        <f t="shared" si="209"/>
        <v/>
      </c>
    </row>
    <row r="24208" spans="1:20" x14ac:dyDescent="0.5">
      <c r="A24208" s="4">
        <v>44345</v>
      </c>
      <c r="B24208" s="14">
        <v>0.60943287037037031</v>
      </c>
      <c r="C24208">
        <v>3</v>
      </c>
      <c r="D24208" t="s">
        <v>641</v>
      </c>
      <c r="E24208">
        <v>54</v>
      </c>
      <c r="F24208" t="s">
        <v>641</v>
      </c>
      <c r="S24208" t="str">
        <f t="shared" si="209"/>
        <v/>
      </c>
    </row>
    <row r="24209" spans="1:20" x14ac:dyDescent="0.5">
      <c r="A24209" s="4">
        <v>44345</v>
      </c>
      <c r="B24209" s="14">
        <v>0.61126157407407411</v>
      </c>
      <c r="C24209">
        <v>3</v>
      </c>
      <c r="D24209" t="s">
        <v>641</v>
      </c>
      <c r="E24209">
        <v>57</v>
      </c>
      <c r="F24209" t="s">
        <v>641</v>
      </c>
      <c r="S24209" t="str">
        <f t="shared" si="209"/>
        <v/>
      </c>
    </row>
    <row r="24210" spans="1:20" x14ac:dyDescent="0.5">
      <c r="A24210" s="4">
        <v>44345</v>
      </c>
      <c r="B24210" s="14">
        <v>0.61135416666666664</v>
      </c>
      <c r="C24210">
        <v>3</v>
      </c>
      <c r="D24210" t="s">
        <v>641</v>
      </c>
      <c r="E24210">
        <v>44</v>
      </c>
      <c r="F24210" t="s">
        <v>641</v>
      </c>
      <c r="S24210" t="str">
        <f t="shared" si="209"/>
        <v/>
      </c>
    </row>
    <row r="24211" spans="1:20" x14ac:dyDescent="0.5">
      <c r="A24211" s="4">
        <v>44345</v>
      </c>
      <c r="B24211" s="14">
        <v>0.61593750000000003</v>
      </c>
      <c r="C24211">
        <v>3</v>
      </c>
      <c r="D24211" t="s">
        <v>641</v>
      </c>
      <c r="E24211">
        <v>41</v>
      </c>
      <c r="F24211" t="s">
        <v>641</v>
      </c>
      <c r="S24211" t="str">
        <f t="shared" si="209"/>
        <v/>
      </c>
    </row>
    <row r="24212" spans="1:20" x14ac:dyDescent="0.5">
      <c r="A24212" s="4">
        <v>44345</v>
      </c>
      <c r="B24212" s="14">
        <v>0.61615740740740743</v>
      </c>
      <c r="C24212">
        <v>3</v>
      </c>
      <c r="D24212" t="s">
        <v>641</v>
      </c>
      <c r="E24212">
        <v>57</v>
      </c>
      <c r="F24212" t="s">
        <v>641</v>
      </c>
      <c r="G24212" s="14">
        <f>(B24212+"0:38:36")</f>
        <v>0.64296296296296296</v>
      </c>
      <c r="H24212" s="14"/>
      <c r="I24212" s="14"/>
      <c r="J24212">
        <v>2</v>
      </c>
      <c r="S24212" t="str">
        <f t="shared" si="209"/>
        <v/>
      </c>
      <c r="T24212" t="s">
        <v>851</v>
      </c>
    </row>
    <row r="24213" spans="1:20" x14ac:dyDescent="0.5">
      <c r="A24213" s="4">
        <v>44345</v>
      </c>
      <c r="B24213" s="14">
        <v>0.61684027777777783</v>
      </c>
      <c r="C24213">
        <v>3</v>
      </c>
      <c r="D24213" t="s">
        <v>642</v>
      </c>
      <c r="E24213">
        <v>58</v>
      </c>
      <c r="F24213" t="s">
        <v>641</v>
      </c>
      <c r="G24213" s="14">
        <f>(B24213+"0:38:36")</f>
        <v>0.64364583333333336</v>
      </c>
      <c r="H24213" s="14"/>
      <c r="I24213" s="14"/>
      <c r="S24213" t="str">
        <f t="shared" si="209"/>
        <v/>
      </c>
      <c r="T24213" t="s">
        <v>851</v>
      </c>
    </row>
    <row r="24214" spans="1:20" x14ac:dyDescent="0.5">
      <c r="A24214" s="4">
        <v>44345</v>
      </c>
      <c r="B24214" s="14">
        <v>0.62659722222222225</v>
      </c>
      <c r="C24214">
        <v>1</v>
      </c>
      <c r="D24214" t="s">
        <v>641</v>
      </c>
      <c r="E24214">
        <v>45</v>
      </c>
      <c r="F24214" t="s">
        <v>641</v>
      </c>
      <c r="S24214" t="str">
        <f t="shared" si="209"/>
        <v/>
      </c>
    </row>
    <row r="24215" spans="1:20" x14ac:dyDescent="0.5">
      <c r="A24215" s="4">
        <v>44345</v>
      </c>
      <c r="B24215" s="14">
        <v>0.62673611111111105</v>
      </c>
      <c r="C24215">
        <v>1</v>
      </c>
      <c r="D24215" t="s">
        <v>641</v>
      </c>
      <c r="E24215">
        <v>40</v>
      </c>
      <c r="F24215" t="s">
        <v>641</v>
      </c>
      <c r="S24215" t="str">
        <f t="shared" si="209"/>
        <v/>
      </c>
    </row>
    <row r="24216" spans="1:20" x14ac:dyDescent="0.5">
      <c r="A24216" s="4">
        <v>44345</v>
      </c>
      <c r="B24216" s="14">
        <v>0.6267476851851852</v>
      </c>
      <c r="C24216">
        <v>1</v>
      </c>
      <c r="D24216" t="s">
        <v>641</v>
      </c>
      <c r="E24216">
        <v>40</v>
      </c>
      <c r="F24216" t="s">
        <v>641</v>
      </c>
      <c r="S24216" t="str">
        <f t="shared" si="209"/>
        <v/>
      </c>
    </row>
    <row r="24217" spans="1:20" x14ac:dyDescent="0.5">
      <c r="A24217" s="4">
        <v>44345</v>
      </c>
      <c r="B24217" s="14">
        <v>0.62675925925925924</v>
      </c>
      <c r="C24217">
        <v>1</v>
      </c>
      <c r="D24217" t="s">
        <v>641</v>
      </c>
      <c r="E24217">
        <v>38</v>
      </c>
      <c r="F24217" t="s">
        <v>641</v>
      </c>
      <c r="S24217" t="str">
        <f t="shared" si="209"/>
        <v/>
      </c>
    </row>
    <row r="24218" spans="1:20" x14ac:dyDescent="0.5">
      <c r="A24218" s="4">
        <v>44345</v>
      </c>
      <c r="B24218" s="14">
        <v>0.62678240740740743</v>
      </c>
      <c r="C24218">
        <v>1</v>
      </c>
      <c r="D24218" t="s">
        <v>641</v>
      </c>
      <c r="E24218">
        <v>40</v>
      </c>
      <c r="F24218" t="s">
        <v>641</v>
      </c>
      <c r="S24218" t="str">
        <f t="shared" si="209"/>
        <v/>
      </c>
    </row>
    <row r="24219" spans="1:20" x14ac:dyDescent="0.5">
      <c r="A24219" s="4">
        <v>44345</v>
      </c>
      <c r="B24219" s="14">
        <v>0.6268055555555555</v>
      </c>
      <c r="C24219">
        <v>1</v>
      </c>
      <c r="D24219" t="s">
        <v>641</v>
      </c>
      <c r="E24219">
        <v>45</v>
      </c>
      <c r="F24219" t="s">
        <v>641</v>
      </c>
      <c r="S24219" t="str">
        <f t="shared" si="209"/>
        <v/>
      </c>
    </row>
    <row r="24220" spans="1:20" x14ac:dyDescent="0.5">
      <c r="A24220" s="4">
        <v>44345</v>
      </c>
      <c r="B24220" s="14">
        <v>0.62682870370370369</v>
      </c>
      <c r="C24220">
        <v>1</v>
      </c>
      <c r="D24220" t="s">
        <v>641</v>
      </c>
      <c r="E24220">
        <v>42</v>
      </c>
      <c r="F24220" t="s">
        <v>641</v>
      </c>
      <c r="S24220" t="str">
        <f t="shared" si="209"/>
        <v/>
      </c>
    </row>
    <row r="24221" spans="1:20" x14ac:dyDescent="0.5">
      <c r="A24221" s="4">
        <v>44345</v>
      </c>
      <c r="B24221" s="14">
        <v>0.62685185185185188</v>
      </c>
      <c r="C24221">
        <v>1</v>
      </c>
      <c r="D24221" t="s">
        <v>641</v>
      </c>
      <c r="E24221">
        <v>43</v>
      </c>
      <c r="F24221" t="s">
        <v>641</v>
      </c>
      <c r="S24221" t="str">
        <f t="shared" si="209"/>
        <v/>
      </c>
    </row>
    <row r="24222" spans="1:20" x14ac:dyDescent="0.5">
      <c r="A24222" s="4">
        <v>44345</v>
      </c>
      <c r="B24222" s="14">
        <v>0.62686342592592592</v>
      </c>
      <c r="C24222">
        <v>1</v>
      </c>
      <c r="D24222" t="s">
        <v>641</v>
      </c>
      <c r="E24222">
        <v>43</v>
      </c>
      <c r="F24222" t="s">
        <v>641</v>
      </c>
      <c r="S24222" t="str">
        <f t="shared" si="209"/>
        <v/>
      </c>
    </row>
    <row r="24223" spans="1:20" x14ac:dyDescent="0.5">
      <c r="A24223" s="4">
        <v>44345</v>
      </c>
      <c r="B24223" s="14">
        <v>0.62687499999999996</v>
      </c>
      <c r="C24223">
        <v>1</v>
      </c>
      <c r="D24223" t="s">
        <v>641</v>
      </c>
      <c r="E24223">
        <v>42</v>
      </c>
      <c r="F24223" t="s">
        <v>641</v>
      </c>
      <c r="S24223" t="str">
        <f t="shared" si="209"/>
        <v/>
      </c>
    </row>
    <row r="24224" spans="1:20" x14ac:dyDescent="0.5">
      <c r="A24224" s="4">
        <v>44345</v>
      </c>
      <c r="B24224" s="14">
        <v>0.62688657407407411</v>
      </c>
      <c r="C24224">
        <v>1</v>
      </c>
      <c r="D24224" t="s">
        <v>641</v>
      </c>
      <c r="E24224">
        <v>44</v>
      </c>
      <c r="F24224" t="s">
        <v>641</v>
      </c>
      <c r="S24224" t="str">
        <f t="shared" si="209"/>
        <v/>
      </c>
    </row>
    <row r="24225" spans="1:20" x14ac:dyDescent="0.5">
      <c r="A24225" s="4">
        <v>44345</v>
      </c>
      <c r="B24225" s="14">
        <v>0.62689814814814815</v>
      </c>
      <c r="C24225">
        <v>1</v>
      </c>
      <c r="D24225" t="s">
        <v>641</v>
      </c>
      <c r="E24225">
        <v>41</v>
      </c>
      <c r="F24225" t="s">
        <v>641</v>
      </c>
      <c r="S24225" t="str">
        <f t="shared" si="209"/>
        <v/>
      </c>
    </row>
    <row r="24226" spans="1:20" x14ac:dyDescent="0.5">
      <c r="A24226" s="4">
        <v>44345</v>
      </c>
      <c r="B24226" s="14">
        <v>0.62694444444444442</v>
      </c>
      <c r="C24226">
        <v>1</v>
      </c>
      <c r="D24226" t="s">
        <v>641</v>
      </c>
      <c r="E24226">
        <v>39</v>
      </c>
      <c r="F24226" t="s">
        <v>641</v>
      </c>
      <c r="S24226" t="str">
        <f t="shared" si="209"/>
        <v/>
      </c>
    </row>
    <row r="24227" spans="1:20" x14ac:dyDescent="0.5">
      <c r="A24227" s="4">
        <v>44345</v>
      </c>
      <c r="B24227" s="14">
        <v>0.83826388888888881</v>
      </c>
      <c r="C24227">
        <v>1</v>
      </c>
      <c r="D24227" t="s">
        <v>641</v>
      </c>
      <c r="E24227">
        <v>42</v>
      </c>
      <c r="F24227" t="s">
        <v>641</v>
      </c>
      <c r="S24227" t="str">
        <f t="shared" si="209"/>
        <v/>
      </c>
    </row>
    <row r="24228" spans="1:20" x14ac:dyDescent="0.5">
      <c r="A24228" s="4">
        <v>44345</v>
      </c>
      <c r="B24228" s="14">
        <v>0.83831018518518519</v>
      </c>
      <c r="C24228">
        <v>1</v>
      </c>
      <c r="D24228" t="s">
        <v>641</v>
      </c>
      <c r="E24228">
        <v>43</v>
      </c>
      <c r="F24228" t="s">
        <v>641</v>
      </c>
      <c r="S24228" t="str">
        <f t="shared" si="209"/>
        <v/>
      </c>
    </row>
    <row r="24229" spans="1:20" x14ac:dyDescent="0.5">
      <c r="A24229" s="4">
        <v>44345</v>
      </c>
      <c r="B24229" s="14">
        <v>0.8383449074074073</v>
      </c>
      <c r="C24229">
        <v>1</v>
      </c>
      <c r="D24229" t="s">
        <v>641</v>
      </c>
      <c r="E24229">
        <v>40</v>
      </c>
      <c r="F24229" t="s">
        <v>641</v>
      </c>
      <c r="S24229" t="str">
        <f t="shared" si="209"/>
        <v/>
      </c>
    </row>
    <row r="24230" spans="1:20" x14ac:dyDescent="0.5">
      <c r="A24230" s="4">
        <v>44345</v>
      </c>
      <c r="B24230" s="14">
        <v>0.8384490740740741</v>
      </c>
      <c r="C24230">
        <v>1</v>
      </c>
      <c r="D24230" t="s">
        <v>641</v>
      </c>
      <c r="E24230">
        <v>38</v>
      </c>
      <c r="F24230" t="s">
        <v>641</v>
      </c>
      <c r="S24230" t="str">
        <f t="shared" ref="S24230:S24261" si="210">IFERROR(IF(OR(C24230=3,C24230=4),(Q24230/R24230*35.5),(Q24230/R24230*30)),"")</f>
        <v/>
      </c>
    </row>
    <row r="24231" spans="1:20" x14ac:dyDescent="0.5">
      <c r="A24231" s="4">
        <v>44345</v>
      </c>
      <c r="B24231" s="14">
        <v>0.83851851851851855</v>
      </c>
      <c r="C24231">
        <v>1</v>
      </c>
      <c r="D24231" t="s">
        <v>641</v>
      </c>
      <c r="E24231">
        <v>40</v>
      </c>
      <c r="F24231" t="s">
        <v>641</v>
      </c>
      <c r="S24231" t="str">
        <f t="shared" si="210"/>
        <v/>
      </c>
    </row>
    <row r="24232" spans="1:20" x14ac:dyDescent="0.5">
      <c r="A24232" s="4">
        <v>44345</v>
      </c>
      <c r="B24232" s="14">
        <v>0.83853009259259259</v>
      </c>
      <c r="C24232">
        <v>1</v>
      </c>
      <c r="D24232" t="s">
        <v>641</v>
      </c>
      <c r="E24232">
        <v>41</v>
      </c>
      <c r="F24232" t="s">
        <v>641</v>
      </c>
      <c r="S24232" t="str">
        <f t="shared" si="210"/>
        <v/>
      </c>
    </row>
    <row r="24233" spans="1:20" x14ac:dyDescent="0.5">
      <c r="A24233" s="4">
        <v>44345</v>
      </c>
      <c r="B24233" s="14">
        <v>0.83859953703703705</v>
      </c>
      <c r="C24233">
        <v>1</v>
      </c>
      <c r="D24233" t="s">
        <v>641</v>
      </c>
      <c r="E24233">
        <v>38</v>
      </c>
      <c r="F24233" t="s">
        <v>641</v>
      </c>
      <c r="S24233" t="str">
        <f t="shared" si="210"/>
        <v/>
      </c>
    </row>
    <row r="24234" spans="1:20" x14ac:dyDescent="0.5">
      <c r="A24234" s="4">
        <v>44345</v>
      </c>
      <c r="B24234" s="14">
        <v>0.83863425925925927</v>
      </c>
      <c r="C24234">
        <v>1</v>
      </c>
      <c r="D24234" t="s">
        <v>641</v>
      </c>
      <c r="E24234">
        <v>41</v>
      </c>
      <c r="F24234" t="s">
        <v>641</v>
      </c>
      <c r="S24234" t="str">
        <f t="shared" si="210"/>
        <v/>
      </c>
    </row>
    <row r="24235" spans="1:20" x14ac:dyDescent="0.5">
      <c r="A24235" s="4">
        <v>44345</v>
      </c>
      <c r="B24235" s="14">
        <v>0.83864583333333342</v>
      </c>
      <c r="C24235">
        <v>1</v>
      </c>
      <c r="D24235" t="s">
        <v>641</v>
      </c>
      <c r="E24235">
        <v>41</v>
      </c>
      <c r="F24235" t="s">
        <v>641</v>
      </c>
      <c r="S24235" t="str">
        <f t="shared" si="210"/>
        <v/>
      </c>
    </row>
    <row r="24236" spans="1:20" x14ac:dyDescent="0.5">
      <c r="A24236" s="4">
        <v>44345</v>
      </c>
      <c r="B24236" s="14">
        <v>0.95586805555555554</v>
      </c>
      <c r="C24236">
        <v>4</v>
      </c>
      <c r="D24236" t="s">
        <v>646</v>
      </c>
      <c r="E24236">
        <v>95</v>
      </c>
      <c r="F24236" t="s">
        <v>646</v>
      </c>
      <c r="G24236" s="14">
        <f>(B24236+"0:38:45")</f>
        <v>0.98277777777777775</v>
      </c>
      <c r="H24236" s="14"/>
      <c r="I24236" s="14"/>
      <c r="J24236">
        <v>1</v>
      </c>
      <c r="K24236" t="s">
        <v>913</v>
      </c>
      <c r="M24236" s="14">
        <v>0.98277777777777775</v>
      </c>
      <c r="N24236">
        <v>4</v>
      </c>
      <c r="O24236">
        <v>4</v>
      </c>
      <c r="P24236" t="s">
        <v>916</v>
      </c>
      <c r="S24236" t="str">
        <f t="shared" si="210"/>
        <v/>
      </c>
      <c r="T24236" t="s">
        <v>911</v>
      </c>
    </row>
    <row r="24237" spans="1:20" x14ac:dyDescent="0.5">
      <c r="A24237" s="4">
        <v>44346</v>
      </c>
      <c r="B24237" s="14">
        <v>0.14736111111111111</v>
      </c>
      <c r="C24237">
        <v>3</v>
      </c>
      <c r="D24237" t="s">
        <v>641</v>
      </c>
      <c r="E24237">
        <v>47</v>
      </c>
      <c r="F24237" t="s">
        <v>641</v>
      </c>
      <c r="S24237" t="str">
        <f t="shared" si="210"/>
        <v/>
      </c>
    </row>
    <row r="24238" spans="1:20" x14ac:dyDescent="0.5">
      <c r="A24238" s="4">
        <v>44346</v>
      </c>
      <c r="B24238" s="14">
        <v>0.14737268518518518</v>
      </c>
      <c r="C24238">
        <v>3</v>
      </c>
      <c r="D24238" t="s">
        <v>641</v>
      </c>
      <c r="E24238">
        <v>46</v>
      </c>
      <c r="F24238" t="s">
        <v>641</v>
      </c>
      <c r="S24238" t="str">
        <f t="shared" si="210"/>
        <v/>
      </c>
    </row>
    <row r="24239" spans="1:20" x14ac:dyDescent="0.5">
      <c r="A24239" s="4">
        <v>44346</v>
      </c>
      <c r="B24239" s="14">
        <v>0.14739583333333334</v>
      </c>
      <c r="C24239">
        <v>3</v>
      </c>
      <c r="D24239" t="s">
        <v>641</v>
      </c>
      <c r="E24239">
        <v>38</v>
      </c>
      <c r="F24239" t="s">
        <v>641</v>
      </c>
      <c r="S24239" t="str">
        <f t="shared" si="210"/>
        <v/>
      </c>
    </row>
    <row r="24240" spans="1:20" x14ac:dyDescent="0.5">
      <c r="A24240" s="4">
        <v>44346</v>
      </c>
      <c r="B24240" s="14">
        <v>0.14746527777777776</v>
      </c>
      <c r="C24240">
        <v>3</v>
      </c>
      <c r="D24240" t="s">
        <v>641</v>
      </c>
      <c r="E24240">
        <v>41</v>
      </c>
      <c r="F24240" t="s">
        <v>641</v>
      </c>
      <c r="S24240" t="str">
        <f t="shared" si="210"/>
        <v/>
      </c>
    </row>
    <row r="24241" spans="1:19" x14ac:dyDescent="0.5">
      <c r="A24241" s="4">
        <v>44346</v>
      </c>
      <c r="B24241" s="14">
        <v>0.14747685185185186</v>
      </c>
      <c r="C24241">
        <v>3</v>
      </c>
      <c r="D24241" t="s">
        <v>641</v>
      </c>
      <c r="E24241">
        <v>41</v>
      </c>
      <c r="F24241" t="s">
        <v>641</v>
      </c>
      <c r="S24241" t="str">
        <f t="shared" si="210"/>
        <v/>
      </c>
    </row>
    <row r="24242" spans="1:19" x14ac:dyDescent="0.5">
      <c r="A24242" s="4">
        <v>44346</v>
      </c>
      <c r="B24242" s="14">
        <v>0.14748842592592593</v>
      </c>
      <c r="C24242">
        <v>3</v>
      </c>
      <c r="D24242" t="s">
        <v>641</v>
      </c>
      <c r="E24242">
        <v>47</v>
      </c>
      <c r="F24242" t="s">
        <v>641</v>
      </c>
      <c r="S24242" t="str">
        <f t="shared" si="210"/>
        <v/>
      </c>
    </row>
    <row r="24243" spans="1:19" x14ac:dyDescent="0.5">
      <c r="A24243" s="4">
        <v>44346</v>
      </c>
      <c r="B24243" s="14">
        <v>0.14751157407407409</v>
      </c>
      <c r="C24243">
        <v>3</v>
      </c>
      <c r="D24243" t="s">
        <v>641</v>
      </c>
      <c r="E24243">
        <v>45</v>
      </c>
      <c r="F24243" t="s">
        <v>641</v>
      </c>
      <c r="S24243" t="str">
        <f t="shared" si="210"/>
        <v/>
      </c>
    </row>
    <row r="24244" spans="1:19" x14ac:dyDescent="0.5">
      <c r="A24244" s="4">
        <v>44346</v>
      </c>
      <c r="B24244" s="14">
        <v>0.14752314814814815</v>
      </c>
      <c r="C24244">
        <v>3</v>
      </c>
      <c r="D24244" t="s">
        <v>641</v>
      </c>
      <c r="E24244">
        <v>47</v>
      </c>
      <c r="F24244" t="s">
        <v>641</v>
      </c>
      <c r="S24244" t="str">
        <f t="shared" si="210"/>
        <v/>
      </c>
    </row>
    <row r="24245" spans="1:19" x14ac:dyDescent="0.5">
      <c r="A24245" s="4">
        <v>44346</v>
      </c>
      <c r="B24245" s="14">
        <v>0.14755787037037038</v>
      </c>
      <c r="C24245">
        <v>3</v>
      </c>
      <c r="D24245" t="s">
        <v>641</v>
      </c>
      <c r="E24245">
        <v>43</v>
      </c>
      <c r="F24245" t="s">
        <v>641</v>
      </c>
      <c r="S24245" t="str">
        <f t="shared" si="210"/>
        <v/>
      </c>
    </row>
    <row r="24246" spans="1:19" x14ac:dyDescent="0.5">
      <c r="A24246" s="4">
        <v>44346</v>
      </c>
      <c r="B24246" s="14">
        <v>0.14755787037037038</v>
      </c>
      <c r="C24246">
        <v>3</v>
      </c>
      <c r="D24246" t="s">
        <v>641</v>
      </c>
      <c r="E24246">
        <v>38</v>
      </c>
      <c r="F24246" t="s">
        <v>641</v>
      </c>
      <c r="S24246" t="str">
        <f t="shared" si="210"/>
        <v/>
      </c>
    </row>
    <row r="24247" spans="1:19" x14ac:dyDescent="0.5">
      <c r="A24247" s="4">
        <v>44346</v>
      </c>
      <c r="B24247" s="14">
        <v>0.14759259259259258</v>
      </c>
      <c r="C24247">
        <v>3</v>
      </c>
      <c r="D24247" t="s">
        <v>641</v>
      </c>
      <c r="E24247">
        <v>44</v>
      </c>
      <c r="F24247" t="s">
        <v>641</v>
      </c>
      <c r="S24247" t="str">
        <f t="shared" si="210"/>
        <v/>
      </c>
    </row>
    <row r="24248" spans="1:19" x14ac:dyDescent="0.5">
      <c r="A24248" s="4">
        <v>44346</v>
      </c>
      <c r="B24248" s="14">
        <v>0.14760416666666668</v>
      </c>
      <c r="C24248">
        <v>3</v>
      </c>
      <c r="D24248" t="s">
        <v>641</v>
      </c>
      <c r="E24248">
        <v>49</v>
      </c>
      <c r="F24248" t="s">
        <v>641</v>
      </c>
      <c r="S24248" t="str">
        <f t="shared" si="210"/>
        <v/>
      </c>
    </row>
    <row r="24249" spans="1:19" x14ac:dyDescent="0.5">
      <c r="A24249" s="4">
        <v>44346</v>
      </c>
      <c r="B24249" s="14">
        <v>0.14761574074074074</v>
      </c>
      <c r="C24249">
        <v>3</v>
      </c>
      <c r="D24249" t="s">
        <v>641</v>
      </c>
      <c r="E24249">
        <v>48</v>
      </c>
      <c r="F24249" t="s">
        <v>641</v>
      </c>
      <c r="S24249" t="str">
        <f t="shared" si="210"/>
        <v/>
      </c>
    </row>
    <row r="24250" spans="1:19" x14ac:dyDescent="0.5">
      <c r="A24250" s="4">
        <v>44346</v>
      </c>
      <c r="B24250" s="14">
        <v>0.14762731481481481</v>
      </c>
      <c r="C24250">
        <v>3</v>
      </c>
      <c r="D24250" t="s">
        <v>641</v>
      </c>
      <c r="E24250">
        <v>43</v>
      </c>
      <c r="F24250" t="s">
        <v>641</v>
      </c>
      <c r="S24250" t="str">
        <f t="shared" si="210"/>
        <v/>
      </c>
    </row>
    <row r="24251" spans="1:19" x14ac:dyDescent="0.5">
      <c r="A24251" s="4">
        <v>44346</v>
      </c>
      <c r="B24251" s="14">
        <v>0.1476388888888889</v>
      </c>
      <c r="C24251">
        <v>3</v>
      </c>
      <c r="D24251" t="s">
        <v>641</v>
      </c>
      <c r="E24251">
        <v>45</v>
      </c>
      <c r="F24251" t="s">
        <v>641</v>
      </c>
      <c r="S24251" t="str">
        <f t="shared" si="210"/>
        <v/>
      </c>
    </row>
    <row r="24252" spans="1:19" x14ac:dyDescent="0.5">
      <c r="A24252" s="4">
        <v>44346</v>
      </c>
      <c r="B24252" s="14">
        <v>0.14765046296296297</v>
      </c>
      <c r="C24252">
        <v>3</v>
      </c>
      <c r="D24252" t="s">
        <v>641</v>
      </c>
      <c r="E24252">
        <v>45</v>
      </c>
      <c r="F24252" t="s">
        <v>641</v>
      </c>
      <c r="S24252" t="str">
        <f t="shared" si="210"/>
        <v/>
      </c>
    </row>
    <row r="24253" spans="1:19" x14ac:dyDescent="0.5">
      <c r="A24253" s="4">
        <v>44346</v>
      </c>
      <c r="B24253" s="14">
        <v>0.14766203703703704</v>
      </c>
      <c r="C24253">
        <v>3</v>
      </c>
      <c r="D24253" t="s">
        <v>641</v>
      </c>
      <c r="E24253">
        <v>43</v>
      </c>
      <c r="F24253" t="s">
        <v>641</v>
      </c>
      <c r="S24253" t="str">
        <f t="shared" si="210"/>
        <v/>
      </c>
    </row>
    <row r="24254" spans="1:19" x14ac:dyDescent="0.5">
      <c r="A24254" s="4">
        <v>44346</v>
      </c>
      <c r="B24254" s="14">
        <v>0.14768518518518517</v>
      </c>
      <c r="C24254">
        <v>3</v>
      </c>
      <c r="D24254" t="s">
        <v>641</v>
      </c>
      <c r="E24254">
        <v>43</v>
      </c>
      <c r="F24254" t="s">
        <v>641</v>
      </c>
      <c r="S24254" t="str">
        <f t="shared" si="210"/>
        <v/>
      </c>
    </row>
    <row r="24255" spans="1:19" x14ac:dyDescent="0.5">
      <c r="A24255" s="4">
        <v>44346</v>
      </c>
      <c r="B24255" s="14">
        <v>0.14769675925925926</v>
      </c>
      <c r="C24255">
        <v>3</v>
      </c>
      <c r="D24255" t="s">
        <v>641</v>
      </c>
      <c r="E24255">
        <v>45</v>
      </c>
      <c r="F24255" t="s">
        <v>641</v>
      </c>
      <c r="S24255" t="str">
        <f t="shared" si="210"/>
        <v/>
      </c>
    </row>
    <row r="24256" spans="1:19" x14ac:dyDescent="0.5">
      <c r="A24256" s="4">
        <v>44346</v>
      </c>
      <c r="B24256" s="14">
        <v>0.1477199074074074</v>
      </c>
      <c r="C24256">
        <v>3</v>
      </c>
      <c r="D24256" t="s">
        <v>641</v>
      </c>
      <c r="E24256">
        <v>43</v>
      </c>
      <c r="F24256" t="s">
        <v>641</v>
      </c>
      <c r="S24256" t="str">
        <f t="shared" si="210"/>
        <v/>
      </c>
    </row>
    <row r="24257" spans="1:19" x14ac:dyDescent="0.5">
      <c r="A24257" s="4">
        <v>44346</v>
      </c>
      <c r="B24257" s="14">
        <v>0.14773148148148149</v>
      </c>
      <c r="C24257">
        <v>3</v>
      </c>
      <c r="D24257" t="s">
        <v>641</v>
      </c>
      <c r="E24257">
        <v>39</v>
      </c>
      <c r="F24257" t="s">
        <v>641</v>
      </c>
      <c r="S24257" t="str">
        <f t="shared" si="210"/>
        <v/>
      </c>
    </row>
    <row r="24258" spans="1:19" x14ac:dyDescent="0.5">
      <c r="A24258" s="4">
        <v>44346</v>
      </c>
      <c r="B24258" s="14">
        <v>0.14774305555555556</v>
      </c>
      <c r="C24258">
        <v>3</v>
      </c>
      <c r="D24258" t="s">
        <v>641</v>
      </c>
      <c r="E24258">
        <v>45</v>
      </c>
      <c r="F24258" t="s">
        <v>641</v>
      </c>
      <c r="S24258" t="str">
        <f t="shared" si="210"/>
        <v/>
      </c>
    </row>
    <row r="24259" spans="1:19" x14ac:dyDescent="0.5">
      <c r="A24259" s="4">
        <v>44346</v>
      </c>
      <c r="B24259" s="14">
        <v>0.14775462962962962</v>
      </c>
      <c r="C24259">
        <v>3</v>
      </c>
      <c r="D24259" t="s">
        <v>641</v>
      </c>
      <c r="E24259">
        <v>45</v>
      </c>
      <c r="F24259" t="s">
        <v>641</v>
      </c>
      <c r="S24259" t="str">
        <f t="shared" si="210"/>
        <v/>
      </c>
    </row>
    <row r="24260" spans="1:19" x14ac:dyDescent="0.5">
      <c r="A24260" s="4">
        <v>44346</v>
      </c>
      <c r="B24260" s="14">
        <v>0.14777777777777779</v>
      </c>
      <c r="C24260">
        <v>3</v>
      </c>
      <c r="D24260" t="s">
        <v>641</v>
      </c>
      <c r="E24260">
        <v>53</v>
      </c>
      <c r="F24260" t="s">
        <v>641</v>
      </c>
      <c r="S24260" t="str">
        <f t="shared" si="210"/>
        <v/>
      </c>
    </row>
    <row r="24261" spans="1:19" x14ac:dyDescent="0.5">
      <c r="A24261" s="4">
        <v>44346</v>
      </c>
      <c r="B24261" s="14">
        <v>0.14778935185185185</v>
      </c>
      <c r="C24261">
        <v>3</v>
      </c>
      <c r="D24261" t="s">
        <v>641</v>
      </c>
      <c r="E24261">
        <v>39</v>
      </c>
      <c r="F24261" t="s">
        <v>641</v>
      </c>
      <c r="S24261" t="str">
        <f t="shared" si="210"/>
        <v/>
      </c>
    </row>
    <row r="24262" spans="1:19" x14ac:dyDescent="0.5">
      <c r="A24262" s="4">
        <v>44346</v>
      </c>
      <c r="B24262" s="14">
        <v>0.14780092592592595</v>
      </c>
      <c r="C24262">
        <v>3</v>
      </c>
      <c r="D24262" t="s">
        <v>641</v>
      </c>
      <c r="E24262">
        <v>52</v>
      </c>
      <c r="F24262" t="s">
        <v>641</v>
      </c>
      <c r="S24262" t="str">
        <f t="shared" ref="S24262:S24293" si="211">IFERROR(IF(OR(C24262=3,C24262=4),(Q24262/R24262*35.5),(Q24262/R24262*30)),"")</f>
        <v/>
      </c>
    </row>
    <row r="24263" spans="1:19" x14ac:dyDescent="0.5">
      <c r="A24263" s="4">
        <v>44346</v>
      </c>
      <c r="B24263" s="14">
        <v>0.14782407407407408</v>
      </c>
      <c r="C24263">
        <v>3</v>
      </c>
      <c r="D24263" t="s">
        <v>641</v>
      </c>
      <c r="E24263">
        <v>44</v>
      </c>
      <c r="F24263" t="s">
        <v>641</v>
      </c>
      <c r="S24263" t="str">
        <f t="shared" si="211"/>
        <v/>
      </c>
    </row>
    <row r="24264" spans="1:19" x14ac:dyDescent="0.5">
      <c r="A24264" s="4">
        <v>44346</v>
      </c>
      <c r="B24264" s="14">
        <v>0.14783564814814815</v>
      </c>
      <c r="C24264">
        <v>3</v>
      </c>
      <c r="D24264" t="s">
        <v>641</v>
      </c>
      <c r="E24264">
        <v>43</v>
      </c>
      <c r="F24264" t="s">
        <v>641</v>
      </c>
      <c r="S24264" t="str">
        <f t="shared" si="211"/>
        <v/>
      </c>
    </row>
    <row r="24265" spans="1:19" x14ac:dyDescent="0.5">
      <c r="A24265" s="4">
        <v>44346</v>
      </c>
      <c r="B24265" s="14">
        <v>0.14785879629629631</v>
      </c>
      <c r="C24265">
        <v>3</v>
      </c>
      <c r="D24265" t="s">
        <v>641</v>
      </c>
      <c r="E24265">
        <v>40</v>
      </c>
      <c r="F24265" t="s">
        <v>641</v>
      </c>
      <c r="S24265" t="str">
        <f t="shared" si="211"/>
        <v/>
      </c>
    </row>
    <row r="24266" spans="1:19" x14ac:dyDescent="0.5">
      <c r="A24266" s="4">
        <v>44346</v>
      </c>
      <c r="B24266" s="14">
        <v>0.14788194444444444</v>
      </c>
      <c r="C24266">
        <v>3</v>
      </c>
      <c r="D24266" t="s">
        <v>641</v>
      </c>
      <c r="E24266">
        <v>46</v>
      </c>
      <c r="F24266" t="s">
        <v>641</v>
      </c>
      <c r="S24266" t="str">
        <f t="shared" si="211"/>
        <v/>
      </c>
    </row>
    <row r="24267" spans="1:19" x14ac:dyDescent="0.5">
      <c r="A24267" s="4">
        <v>44346</v>
      </c>
      <c r="B24267" s="14">
        <v>0.14790509259259257</v>
      </c>
      <c r="C24267">
        <v>3</v>
      </c>
      <c r="D24267" t="s">
        <v>641</v>
      </c>
      <c r="E24267">
        <v>48</v>
      </c>
      <c r="F24267" t="s">
        <v>641</v>
      </c>
      <c r="S24267" t="str">
        <f t="shared" si="211"/>
        <v/>
      </c>
    </row>
    <row r="24268" spans="1:19" x14ac:dyDescent="0.5">
      <c r="A24268" s="4">
        <v>44346</v>
      </c>
      <c r="B24268" s="14">
        <v>0.14799768518518519</v>
      </c>
      <c r="C24268">
        <v>3</v>
      </c>
      <c r="D24268" t="s">
        <v>641</v>
      </c>
      <c r="E24268">
        <v>38</v>
      </c>
      <c r="F24268" t="s">
        <v>641</v>
      </c>
      <c r="S24268" t="str">
        <f t="shared" si="211"/>
        <v/>
      </c>
    </row>
    <row r="24269" spans="1:19" x14ac:dyDescent="0.5">
      <c r="A24269" s="4">
        <v>44346</v>
      </c>
      <c r="B24269" s="14">
        <v>0.14800925925925926</v>
      </c>
      <c r="C24269">
        <v>3</v>
      </c>
      <c r="D24269" t="s">
        <v>641</v>
      </c>
      <c r="E24269">
        <v>49</v>
      </c>
      <c r="F24269" t="s">
        <v>641</v>
      </c>
      <c r="S24269" t="str">
        <f t="shared" si="211"/>
        <v/>
      </c>
    </row>
    <row r="24270" spans="1:19" x14ac:dyDescent="0.5">
      <c r="A24270" s="4">
        <v>44346</v>
      </c>
      <c r="B24270" s="14">
        <v>0.14802083333333335</v>
      </c>
      <c r="C24270">
        <v>3</v>
      </c>
      <c r="D24270" t="s">
        <v>641</v>
      </c>
      <c r="E24270">
        <v>51</v>
      </c>
      <c r="F24270" t="s">
        <v>641</v>
      </c>
      <c r="S24270" t="str">
        <f t="shared" si="211"/>
        <v/>
      </c>
    </row>
    <row r="24271" spans="1:19" x14ac:dyDescent="0.5">
      <c r="A24271" s="4">
        <v>44346</v>
      </c>
      <c r="B24271" s="14">
        <v>0.14805555555555555</v>
      </c>
      <c r="C24271">
        <v>3</v>
      </c>
      <c r="D24271" t="s">
        <v>641</v>
      </c>
      <c r="E24271">
        <v>38</v>
      </c>
      <c r="F24271" t="s">
        <v>641</v>
      </c>
      <c r="S24271" t="str">
        <f t="shared" si="211"/>
        <v/>
      </c>
    </row>
    <row r="24272" spans="1:19" x14ac:dyDescent="0.5">
      <c r="A24272" s="4">
        <v>44346</v>
      </c>
      <c r="B24272" s="14">
        <v>0.14806712962962962</v>
      </c>
      <c r="C24272">
        <v>3</v>
      </c>
      <c r="D24272" t="s">
        <v>641</v>
      </c>
      <c r="E24272">
        <v>49</v>
      </c>
      <c r="F24272" t="s">
        <v>641</v>
      </c>
      <c r="S24272" t="str">
        <f t="shared" si="211"/>
        <v/>
      </c>
    </row>
    <row r="24273" spans="1:19" x14ac:dyDescent="0.5">
      <c r="A24273" s="4">
        <v>44346</v>
      </c>
      <c r="B24273" s="14">
        <v>0.21002314814814815</v>
      </c>
      <c r="C24273">
        <v>3</v>
      </c>
      <c r="D24273" t="s">
        <v>641</v>
      </c>
      <c r="E24273">
        <v>45</v>
      </c>
      <c r="F24273" t="s">
        <v>641</v>
      </c>
      <c r="S24273" t="str">
        <f t="shared" si="211"/>
        <v/>
      </c>
    </row>
    <row r="24274" spans="1:19" x14ac:dyDescent="0.5">
      <c r="A24274" s="4">
        <v>44346</v>
      </c>
      <c r="B24274" s="14">
        <v>0.21258101851851852</v>
      </c>
      <c r="C24274">
        <v>3</v>
      </c>
      <c r="D24274" t="s">
        <v>641</v>
      </c>
      <c r="E24274">
        <v>24</v>
      </c>
      <c r="F24274" t="s">
        <v>641</v>
      </c>
      <c r="S24274" t="str">
        <f t="shared" si="211"/>
        <v/>
      </c>
    </row>
    <row r="24275" spans="1:19" x14ac:dyDescent="0.5">
      <c r="A24275" s="4">
        <v>44346</v>
      </c>
      <c r="B24275" s="14">
        <v>0.27425925925925926</v>
      </c>
      <c r="C24275">
        <v>3</v>
      </c>
      <c r="D24275" t="s">
        <v>641</v>
      </c>
      <c r="E24275">
        <v>15</v>
      </c>
      <c r="F24275" t="s">
        <v>641</v>
      </c>
      <c r="S24275" t="str">
        <f t="shared" si="211"/>
        <v/>
      </c>
    </row>
    <row r="24276" spans="1:19" x14ac:dyDescent="0.5">
      <c r="A24276" s="4">
        <v>44346</v>
      </c>
      <c r="B24276" s="14">
        <v>0.28630787037037037</v>
      </c>
      <c r="C24276">
        <v>3</v>
      </c>
      <c r="D24276" t="s">
        <v>641</v>
      </c>
      <c r="E24276">
        <v>41</v>
      </c>
      <c r="F24276" t="s">
        <v>641</v>
      </c>
      <c r="S24276" t="str">
        <f t="shared" si="211"/>
        <v/>
      </c>
    </row>
    <row r="24277" spans="1:19" x14ac:dyDescent="0.5">
      <c r="A24277" s="4">
        <v>44346</v>
      </c>
      <c r="B24277" s="14">
        <v>0.28636574074074073</v>
      </c>
      <c r="C24277">
        <v>3</v>
      </c>
      <c r="D24277" t="s">
        <v>641</v>
      </c>
      <c r="E24277">
        <v>46</v>
      </c>
      <c r="F24277" t="s">
        <v>641</v>
      </c>
      <c r="S24277" t="str">
        <f t="shared" si="211"/>
        <v/>
      </c>
    </row>
    <row r="24278" spans="1:19" x14ac:dyDescent="0.5">
      <c r="A24278" s="4">
        <v>44346</v>
      </c>
      <c r="B24278" s="14">
        <v>0.32549768518518518</v>
      </c>
      <c r="C24278">
        <v>3</v>
      </c>
      <c r="D24278" t="s">
        <v>641</v>
      </c>
      <c r="E24278">
        <v>40</v>
      </c>
      <c r="F24278" t="s">
        <v>641</v>
      </c>
      <c r="S24278" t="str">
        <f t="shared" si="211"/>
        <v/>
      </c>
    </row>
    <row r="24279" spans="1:19" x14ac:dyDescent="0.5">
      <c r="A24279" s="4">
        <v>44346</v>
      </c>
      <c r="B24279" s="14">
        <v>0.32571759259259259</v>
      </c>
      <c r="C24279">
        <v>3</v>
      </c>
      <c r="D24279" t="s">
        <v>641</v>
      </c>
      <c r="E24279">
        <v>39</v>
      </c>
      <c r="F24279" t="s">
        <v>641</v>
      </c>
      <c r="S24279" t="str">
        <f t="shared" si="211"/>
        <v/>
      </c>
    </row>
    <row r="24280" spans="1:19" x14ac:dyDescent="0.5">
      <c r="A24280" s="4">
        <v>44346</v>
      </c>
      <c r="B24280" s="14">
        <v>0.32577546296296295</v>
      </c>
      <c r="C24280">
        <v>3</v>
      </c>
      <c r="D24280" t="s">
        <v>641</v>
      </c>
      <c r="E24280">
        <v>39</v>
      </c>
      <c r="F24280" t="s">
        <v>641</v>
      </c>
      <c r="S24280" t="str">
        <f t="shared" si="211"/>
        <v/>
      </c>
    </row>
    <row r="24281" spans="1:19" x14ac:dyDescent="0.5">
      <c r="A24281" s="4">
        <v>44346</v>
      </c>
      <c r="B24281" s="14">
        <v>0.32587962962962963</v>
      </c>
      <c r="C24281">
        <v>3</v>
      </c>
      <c r="D24281" t="s">
        <v>641</v>
      </c>
      <c r="E24281">
        <v>41</v>
      </c>
      <c r="F24281" t="s">
        <v>641</v>
      </c>
      <c r="S24281" t="str">
        <f t="shared" si="211"/>
        <v/>
      </c>
    </row>
    <row r="24282" spans="1:19" x14ac:dyDescent="0.5">
      <c r="A24282" s="4">
        <v>44346</v>
      </c>
      <c r="B24282" s="14">
        <v>0.3259259259259259</v>
      </c>
      <c r="C24282">
        <v>3</v>
      </c>
      <c r="D24282" t="s">
        <v>641</v>
      </c>
      <c r="E24282">
        <v>41</v>
      </c>
      <c r="F24282" t="s">
        <v>641</v>
      </c>
      <c r="S24282" t="str">
        <f t="shared" si="211"/>
        <v/>
      </c>
    </row>
    <row r="24283" spans="1:19" x14ac:dyDescent="0.5">
      <c r="A24283" s="4">
        <v>44346</v>
      </c>
      <c r="B24283" s="14">
        <v>0.3259259259259259</v>
      </c>
      <c r="C24283">
        <v>3</v>
      </c>
      <c r="D24283" t="s">
        <v>641</v>
      </c>
      <c r="E24283">
        <v>41</v>
      </c>
      <c r="F24283" t="s">
        <v>641</v>
      </c>
      <c r="S24283" t="str">
        <f t="shared" si="211"/>
        <v/>
      </c>
    </row>
    <row r="24284" spans="1:19" x14ac:dyDescent="0.5">
      <c r="A24284" s="4">
        <v>44346</v>
      </c>
      <c r="B24284" s="14">
        <v>0.32593749999999999</v>
      </c>
      <c r="C24284">
        <v>3</v>
      </c>
      <c r="D24284" t="s">
        <v>641</v>
      </c>
      <c r="E24284">
        <v>39</v>
      </c>
      <c r="F24284" t="s">
        <v>641</v>
      </c>
      <c r="S24284" t="str">
        <f t="shared" si="211"/>
        <v/>
      </c>
    </row>
    <row r="24285" spans="1:19" x14ac:dyDescent="0.5">
      <c r="A24285" s="4">
        <v>44346</v>
      </c>
      <c r="B24285" s="14">
        <v>0.32600694444444445</v>
      </c>
      <c r="C24285">
        <v>3</v>
      </c>
      <c r="D24285" t="s">
        <v>641</v>
      </c>
      <c r="E24285">
        <v>41</v>
      </c>
      <c r="F24285" t="s">
        <v>641</v>
      </c>
      <c r="S24285" t="str">
        <f t="shared" si="211"/>
        <v/>
      </c>
    </row>
    <row r="24286" spans="1:19" x14ac:dyDescent="0.5">
      <c r="A24286" s="4">
        <v>44346</v>
      </c>
      <c r="B24286" s="14">
        <v>0.32606481481481481</v>
      </c>
      <c r="C24286">
        <v>3</v>
      </c>
      <c r="D24286" t="s">
        <v>641</v>
      </c>
      <c r="E24286">
        <v>41</v>
      </c>
      <c r="F24286" t="s">
        <v>641</v>
      </c>
      <c r="S24286" t="str">
        <f t="shared" si="211"/>
        <v/>
      </c>
    </row>
    <row r="24287" spans="1:19" x14ac:dyDescent="0.5">
      <c r="A24287" s="4">
        <v>44346</v>
      </c>
      <c r="B24287" s="14">
        <v>0.326087962962963</v>
      </c>
      <c r="C24287">
        <v>3</v>
      </c>
      <c r="D24287" t="s">
        <v>641</v>
      </c>
      <c r="E24287">
        <v>41</v>
      </c>
      <c r="F24287" t="s">
        <v>641</v>
      </c>
      <c r="S24287" t="str">
        <f t="shared" si="211"/>
        <v/>
      </c>
    </row>
    <row r="24288" spans="1:19" x14ac:dyDescent="0.5">
      <c r="A24288" s="4">
        <v>44346</v>
      </c>
      <c r="B24288" s="14">
        <v>0.32621527777777776</v>
      </c>
      <c r="C24288">
        <v>3</v>
      </c>
      <c r="D24288" t="s">
        <v>641</v>
      </c>
      <c r="E24288">
        <v>40</v>
      </c>
      <c r="F24288" t="s">
        <v>641</v>
      </c>
      <c r="S24288" t="str">
        <f t="shared" si="211"/>
        <v/>
      </c>
    </row>
    <row r="24289" spans="1:19" x14ac:dyDescent="0.5">
      <c r="A24289" s="4">
        <v>44346</v>
      </c>
      <c r="B24289" s="14">
        <v>0.32622685185185185</v>
      </c>
      <c r="C24289">
        <v>3</v>
      </c>
      <c r="D24289" t="s">
        <v>641</v>
      </c>
      <c r="E24289">
        <v>41</v>
      </c>
      <c r="F24289" t="s">
        <v>641</v>
      </c>
      <c r="S24289" t="str">
        <f t="shared" si="211"/>
        <v/>
      </c>
    </row>
    <row r="24290" spans="1:19" x14ac:dyDescent="0.5">
      <c r="A24290" s="4">
        <v>44346</v>
      </c>
      <c r="B24290" s="14">
        <v>0.32623842592592595</v>
      </c>
      <c r="C24290">
        <v>3</v>
      </c>
      <c r="D24290" t="s">
        <v>641</v>
      </c>
      <c r="E24290">
        <v>44</v>
      </c>
      <c r="F24290" t="s">
        <v>641</v>
      </c>
      <c r="S24290" t="str">
        <f t="shared" si="211"/>
        <v/>
      </c>
    </row>
    <row r="24291" spans="1:19" x14ac:dyDescent="0.5">
      <c r="A24291" s="4">
        <v>44346</v>
      </c>
      <c r="B24291" s="14">
        <v>0.32624999999999998</v>
      </c>
      <c r="C24291">
        <v>3</v>
      </c>
      <c r="D24291" t="s">
        <v>641</v>
      </c>
      <c r="E24291">
        <v>43</v>
      </c>
      <c r="F24291" t="s">
        <v>641</v>
      </c>
      <c r="S24291" t="str">
        <f t="shared" si="211"/>
        <v/>
      </c>
    </row>
    <row r="24292" spans="1:19" x14ac:dyDescent="0.5">
      <c r="A24292" s="4">
        <v>44346</v>
      </c>
      <c r="B24292" s="14">
        <v>0.32626157407407408</v>
      </c>
      <c r="C24292">
        <v>3</v>
      </c>
      <c r="D24292" t="s">
        <v>641</v>
      </c>
      <c r="E24292">
        <v>42</v>
      </c>
      <c r="F24292" t="s">
        <v>641</v>
      </c>
      <c r="S24292" t="str">
        <f t="shared" si="211"/>
        <v/>
      </c>
    </row>
    <row r="24293" spans="1:19" x14ac:dyDescent="0.5">
      <c r="A24293" s="4">
        <v>44346</v>
      </c>
      <c r="B24293" s="14">
        <v>0.32627314814814817</v>
      </c>
      <c r="C24293">
        <v>3</v>
      </c>
      <c r="D24293" t="s">
        <v>641</v>
      </c>
      <c r="E24293">
        <v>40</v>
      </c>
      <c r="F24293" t="s">
        <v>641</v>
      </c>
      <c r="S24293" t="str">
        <f t="shared" si="211"/>
        <v/>
      </c>
    </row>
    <row r="24294" spans="1:19" x14ac:dyDescent="0.5">
      <c r="A24294" s="4">
        <v>44346</v>
      </c>
      <c r="B24294" s="14">
        <v>0.32629629629629631</v>
      </c>
      <c r="C24294">
        <v>3</v>
      </c>
      <c r="D24294" t="s">
        <v>641</v>
      </c>
      <c r="E24294">
        <v>44</v>
      </c>
      <c r="F24294" t="s">
        <v>641</v>
      </c>
      <c r="S24294" t="str">
        <f t="shared" ref="S24294:S24325" si="212">IFERROR(IF(OR(C24294=3,C24294=4),(Q24294/R24294*35.5),(Q24294/R24294*30)),"")</f>
        <v/>
      </c>
    </row>
    <row r="24295" spans="1:19" x14ac:dyDescent="0.5">
      <c r="A24295" s="4">
        <v>44346</v>
      </c>
      <c r="B24295" s="14">
        <v>0.32631944444444444</v>
      </c>
      <c r="C24295">
        <v>3</v>
      </c>
      <c r="D24295" t="s">
        <v>641</v>
      </c>
      <c r="E24295">
        <v>44</v>
      </c>
      <c r="F24295" t="s">
        <v>641</v>
      </c>
      <c r="S24295" t="str">
        <f t="shared" si="212"/>
        <v/>
      </c>
    </row>
    <row r="24296" spans="1:19" x14ac:dyDescent="0.5">
      <c r="A24296" s="4">
        <v>44346</v>
      </c>
      <c r="B24296" s="14">
        <v>0.32634259259259263</v>
      </c>
      <c r="C24296">
        <v>3</v>
      </c>
      <c r="D24296" t="s">
        <v>641</v>
      </c>
      <c r="E24296">
        <v>41</v>
      </c>
      <c r="F24296" t="s">
        <v>641</v>
      </c>
      <c r="S24296" t="str">
        <f t="shared" si="212"/>
        <v/>
      </c>
    </row>
    <row r="24297" spans="1:19" x14ac:dyDescent="0.5">
      <c r="A24297" s="4">
        <v>44346</v>
      </c>
      <c r="B24297" s="14">
        <v>0.32635416666666667</v>
      </c>
      <c r="C24297">
        <v>3</v>
      </c>
      <c r="D24297" t="s">
        <v>641</v>
      </c>
      <c r="E24297">
        <v>41</v>
      </c>
      <c r="F24297" t="s">
        <v>641</v>
      </c>
      <c r="S24297" t="str">
        <f t="shared" si="212"/>
        <v/>
      </c>
    </row>
    <row r="24298" spans="1:19" x14ac:dyDescent="0.5">
      <c r="A24298" s="4">
        <v>44346</v>
      </c>
      <c r="B24298" s="14">
        <v>0.32636574074074076</v>
      </c>
      <c r="C24298">
        <v>3</v>
      </c>
      <c r="D24298" t="s">
        <v>641</v>
      </c>
      <c r="E24298">
        <v>44</v>
      </c>
      <c r="F24298" t="s">
        <v>641</v>
      </c>
      <c r="S24298" t="str">
        <f t="shared" si="212"/>
        <v/>
      </c>
    </row>
    <row r="24299" spans="1:19" x14ac:dyDescent="0.5">
      <c r="A24299" s="4">
        <v>44346</v>
      </c>
      <c r="B24299" s="14">
        <v>0.3263773148148148</v>
      </c>
      <c r="C24299">
        <v>3</v>
      </c>
      <c r="D24299" t="s">
        <v>641</v>
      </c>
      <c r="E24299">
        <v>44</v>
      </c>
      <c r="F24299" t="s">
        <v>641</v>
      </c>
      <c r="S24299" t="str">
        <f t="shared" si="212"/>
        <v/>
      </c>
    </row>
    <row r="24300" spans="1:19" x14ac:dyDescent="0.5">
      <c r="A24300" s="4">
        <v>44346</v>
      </c>
      <c r="B24300" s="14">
        <v>0.3263888888888889</v>
      </c>
      <c r="C24300">
        <v>3</v>
      </c>
      <c r="D24300" t="s">
        <v>641</v>
      </c>
      <c r="E24300">
        <v>41</v>
      </c>
      <c r="F24300" t="s">
        <v>641</v>
      </c>
      <c r="S24300" t="str">
        <f t="shared" si="212"/>
        <v/>
      </c>
    </row>
    <row r="24301" spans="1:19" x14ac:dyDescent="0.5">
      <c r="A24301" s="4">
        <v>44346</v>
      </c>
      <c r="B24301" s="14">
        <v>0.32641203703703703</v>
      </c>
      <c r="C24301">
        <v>3</v>
      </c>
      <c r="D24301" t="s">
        <v>641</v>
      </c>
      <c r="E24301">
        <v>40</v>
      </c>
      <c r="F24301" t="s">
        <v>641</v>
      </c>
      <c r="S24301" t="str">
        <f t="shared" si="212"/>
        <v/>
      </c>
    </row>
    <row r="24302" spans="1:19" x14ac:dyDescent="0.5">
      <c r="A24302" s="4">
        <v>44346</v>
      </c>
      <c r="B24302" s="14">
        <v>0.32642361111111112</v>
      </c>
      <c r="C24302">
        <v>3</v>
      </c>
      <c r="D24302" t="s">
        <v>641</v>
      </c>
      <c r="E24302">
        <v>40</v>
      </c>
      <c r="F24302" t="s">
        <v>641</v>
      </c>
      <c r="S24302" t="str">
        <f t="shared" si="212"/>
        <v/>
      </c>
    </row>
    <row r="24303" spans="1:19" x14ac:dyDescent="0.5">
      <c r="A24303" s="4">
        <v>44346</v>
      </c>
      <c r="B24303" s="14">
        <v>0.32643518518518516</v>
      </c>
      <c r="C24303">
        <v>3</v>
      </c>
      <c r="D24303" t="s">
        <v>641</v>
      </c>
      <c r="E24303">
        <v>44</v>
      </c>
      <c r="F24303" t="s">
        <v>641</v>
      </c>
      <c r="S24303" t="str">
        <f t="shared" si="212"/>
        <v/>
      </c>
    </row>
    <row r="24304" spans="1:19" x14ac:dyDescent="0.5">
      <c r="A24304" s="4">
        <v>44346</v>
      </c>
      <c r="B24304" s="14">
        <v>0.32644675925925926</v>
      </c>
      <c r="C24304">
        <v>3</v>
      </c>
      <c r="D24304" t="s">
        <v>641</v>
      </c>
      <c r="E24304">
        <v>42</v>
      </c>
      <c r="F24304" t="s">
        <v>641</v>
      </c>
      <c r="S24304" t="str">
        <f t="shared" si="212"/>
        <v/>
      </c>
    </row>
    <row r="24305" spans="1:19" x14ac:dyDescent="0.5">
      <c r="A24305" s="4">
        <v>44346</v>
      </c>
      <c r="B24305" s="14">
        <v>0.32646990740740739</v>
      </c>
      <c r="C24305">
        <v>3</v>
      </c>
      <c r="D24305" t="s">
        <v>641</v>
      </c>
      <c r="E24305">
        <v>39</v>
      </c>
      <c r="F24305" t="s">
        <v>641</v>
      </c>
      <c r="S24305" t="str">
        <f t="shared" si="212"/>
        <v/>
      </c>
    </row>
    <row r="24306" spans="1:19" x14ac:dyDescent="0.5">
      <c r="A24306" s="4">
        <v>44346</v>
      </c>
      <c r="B24306" s="14">
        <v>0.32649305555555558</v>
      </c>
      <c r="C24306">
        <v>3</v>
      </c>
      <c r="D24306" t="s">
        <v>641</v>
      </c>
      <c r="E24306">
        <v>44</v>
      </c>
      <c r="F24306" t="s">
        <v>641</v>
      </c>
      <c r="S24306" t="str">
        <f t="shared" si="212"/>
        <v/>
      </c>
    </row>
    <row r="24307" spans="1:19" x14ac:dyDescent="0.5">
      <c r="A24307" s="4">
        <v>44346</v>
      </c>
      <c r="B24307" s="14">
        <v>0.32650462962962962</v>
      </c>
      <c r="C24307">
        <v>3</v>
      </c>
      <c r="D24307" t="s">
        <v>641</v>
      </c>
      <c r="E24307">
        <v>43</v>
      </c>
      <c r="F24307" t="s">
        <v>641</v>
      </c>
      <c r="S24307" t="str">
        <f t="shared" si="212"/>
        <v/>
      </c>
    </row>
    <row r="24308" spans="1:19" x14ac:dyDescent="0.5">
      <c r="A24308" s="4">
        <v>44346</v>
      </c>
      <c r="B24308" s="14">
        <v>0.32652777777777781</v>
      </c>
      <c r="C24308">
        <v>3</v>
      </c>
      <c r="D24308" t="s">
        <v>641</v>
      </c>
      <c r="E24308">
        <v>41</v>
      </c>
      <c r="F24308" t="s">
        <v>641</v>
      </c>
      <c r="S24308" t="str">
        <f t="shared" si="212"/>
        <v/>
      </c>
    </row>
    <row r="24309" spans="1:19" x14ac:dyDescent="0.5">
      <c r="A24309" s="4">
        <v>44346</v>
      </c>
      <c r="B24309" s="14">
        <v>0.32656250000000003</v>
      </c>
      <c r="C24309">
        <v>3</v>
      </c>
      <c r="D24309" t="s">
        <v>641</v>
      </c>
      <c r="E24309">
        <v>39</v>
      </c>
      <c r="F24309" t="s">
        <v>641</v>
      </c>
      <c r="S24309" t="str">
        <f t="shared" si="212"/>
        <v/>
      </c>
    </row>
    <row r="24310" spans="1:19" x14ac:dyDescent="0.5">
      <c r="A24310" s="4">
        <v>44346</v>
      </c>
      <c r="B24310" s="14">
        <v>0.32657407407407407</v>
      </c>
      <c r="C24310">
        <v>3</v>
      </c>
      <c r="D24310" t="s">
        <v>641</v>
      </c>
      <c r="E24310">
        <v>40</v>
      </c>
      <c r="F24310" t="s">
        <v>641</v>
      </c>
      <c r="S24310" t="str">
        <f t="shared" si="212"/>
        <v/>
      </c>
    </row>
    <row r="24311" spans="1:19" x14ac:dyDescent="0.5">
      <c r="A24311" s="4">
        <v>44346</v>
      </c>
      <c r="B24311" s="14">
        <v>0.32659722222222221</v>
      </c>
      <c r="C24311">
        <v>3</v>
      </c>
      <c r="D24311" t="s">
        <v>641</v>
      </c>
      <c r="E24311">
        <v>45</v>
      </c>
      <c r="F24311" t="s">
        <v>641</v>
      </c>
      <c r="S24311" t="str">
        <f t="shared" si="212"/>
        <v/>
      </c>
    </row>
    <row r="24312" spans="1:19" x14ac:dyDescent="0.5">
      <c r="A24312" s="4">
        <v>44346</v>
      </c>
      <c r="B24312" s="14">
        <v>0.3266087962962963</v>
      </c>
      <c r="C24312">
        <v>3</v>
      </c>
      <c r="D24312" t="s">
        <v>641</v>
      </c>
      <c r="E24312">
        <v>46</v>
      </c>
      <c r="F24312" t="s">
        <v>641</v>
      </c>
      <c r="S24312" t="str">
        <f t="shared" si="212"/>
        <v/>
      </c>
    </row>
    <row r="24313" spans="1:19" x14ac:dyDescent="0.5">
      <c r="A24313" s="4">
        <v>44346</v>
      </c>
      <c r="B24313" s="14">
        <v>0.32662037037037034</v>
      </c>
      <c r="C24313">
        <v>3</v>
      </c>
      <c r="D24313" t="s">
        <v>641</v>
      </c>
      <c r="E24313">
        <v>43</v>
      </c>
      <c r="F24313" t="s">
        <v>641</v>
      </c>
      <c r="S24313" t="str">
        <f t="shared" si="212"/>
        <v/>
      </c>
    </row>
    <row r="24314" spans="1:19" x14ac:dyDescent="0.5">
      <c r="A24314" s="4">
        <v>44346</v>
      </c>
      <c r="B24314" s="14">
        <v>0.32664351851851853</v>
      </c>
      <c r="C24314">
        <v>3</v>
      </c>
      <c r="D24314" t="s">
        <v>641</v>
      </c>
      <c r="E24314">
        <v>45</v>
      </c>
      <c r="F24314" t="s">
        <v>641</v>
      </c>
      <c r="S24314" t="str">
        <f t="shared" si="212"/>
        <v/>
      </c>
    </row>
    <row r="24315" spans="1:19" x14ac:dyDescent="0.5">
      <c r="A24315" s="4">
        <v>44346</v>
      </c>
      <c r="B24315" s="14">
        <v>0.32665509259259257</v>
      </c>
      <c r="C24315">
        <v>3</v>
      </c>
      <c r="D24315" t="s">
        <v>641</v>
      </c>
      <c r="E24315">
        <v>43</v>
      </c>
      <c r="F24315" t="s">
        <v>641</v>
      </c>
      <c r="S24315" t="str">
        <f t="shared" si="212"/>
        <v/>
      </c>
    </row>
    <row r="24316" spans="1:19" x14ac:dyDescent="0.5">
      <c r="A24316" s="4">
        <v>44346</v>
      </c>
      <c r="B24316" s="14">
        <v>0.32666666666666666</v>
      </c>
      <c r="C24316">
        <v>3</v>
      </c>
      <c r="D24316" t="s">
        <v>641</v>
      </c>
      <c r="E24316">
        <v>44</v>
      </c>
      <c r="F24316" t="s">
        <v>641</v>
      </c>
      <c r="S24316" t="str">
        <f t="shared" si="212"/>
        <v/>
      </c>
    </row>
    <row r="24317" spans="1:19" x14ac:dyDescent="0.5">
      <c r="A24317" s="4">
        <v>44346</v>
      </c>
      <c r="B24317" s="14">
        <v>0.32670138888888889</v>
      </c>
      <c r="C24317">
        <v>3</v>
      </c>
      <c r="D24317" t="s">
        <v>641</v>
      </c>
      <c r="E24317">
        <v>48</v>
      </c>
      <c r="F24317" t="s">
        <v>641</v>
      </c>
      <c r="S24317" t="str">
        <f t="shared" si="212"/>
        <v/>
      </c>
    </row>
    <row r="24318" spans="1:19" x14ac:dyDescent="0.5">
      <c r="A24318" s="4">
        <v>44346</v>
      </c>
      <c r="B24318" s="14">
        <v>0.32671296296296298</v>
      </c>
      <c r="C24318">
        <v>3</v>
      </c>
      <c r="D24318" t="s">
        <v>641</v>
      </c>
      <c r="E24318">
        <v>48</v>
      </c>
      <c r="F24318" t="s">
        <v>641</v>
      </c>
      <c r="S24318" t="str">
        <f t="shared" si="212"/>
        <v/>
      </c>
    </row>
    <row r="24319" spans="1:19" x14ac:dyDescent="0.5">
      <c r="A24319" s="4">
        <v>44346</v>
      </c>
      <c r="B24319" s="14">
        <v>0.32677083333333334</v>
      </c>
      <c r="C24319">
        <v>3</v>
      </c>
      <c r="D24319" t="s">
        <v>641</v>
      </c>
      <c r="E24319">
        <v>41</v>
      </c>
      <c r="F24319" t="s">
        <v>641</v>
      </c>
      <c r="S24319" t="str">
        <f t="shared" si="212"/>
        <v/>
      </c>
    </row>
    <row r="24320" spans="1:19" x14ac:dyDescent="0.5">
      <c r="A24320" s="4">
        <v>44346</v>
      </c>
      <c r="B24320" s="14">
        <v>0.3268287037037037</v>
      </c>
      <c r="C24320">
        <v>3</v>
      </c>
      <c r="D24320" t="s">
        <v>641</v>
      </c>
      <c r="E24320">
        <v>41</v>
      </c>
      <c r="F24320" t="s">
        <v>641</v>
      </c>
      <c r="S24320" t="str">
        <f t="shared" si="212"/>
        <v/>
      </c>
    </row>
    <row r="24321" spans="1:20" x14ac:dyDescent="0.5">
      <c r="A24321" s="4">
        <v>44346</v>
      </c>
      <c r="B24321" s="14">
        <v>0.32685185185185184</v>
      </c>
      <c r="C24321">
        <v>3</v>
      </c>
      <c r="D24321" t="s">
        <v>641</v>
      </c>
      <c r="E24321">
        <v>44</v>
      </c>
      <c r="F24321" t="s">
        <v>641</v>
      </c>
      <c r="S24321" t="str">
        <f t="shared" si="212"/>
        <v/>
      </c>
    </row>
    <row r="24322" spans="1:20" x14ac:dyDescent="0.5">
      <c r="A24322" s="4">
        <v>44346</v>
      </c>
      <c r="B24322" s="14">
        <v>0.32686342592592593</v>
      </c>
      <c r="C24322">
        <v>3</v>
      </c>
      <c r="D24322" t="s">
        <v>641</v>
      </c>
      <c r="E24322">
        <v>39</v>
      </c>
      <c r="F24322" t="s">
        <v>641</v>
      </c>
      <c r="S24322" t="str">
        <f t="shared" si="212"/>
        <v/>
      </c>
    </row>
    <row r="24323" spans="1:20" x14ac:dyDescent="0.5">
      <c r="A24323" s="4">
        <v>44346</v>
      </c>
      <c r="B24323" s="14">
        <v>0.32687499999999997</v>
      </c>
      <c r="C24323">
        <v>4</v>
      </c>
      <c r="D24323" t="s">
        <v>641</v>
      </c>
      <c r="E24323">
        <v>94</v>
      </c>
      <c r="F24323" t="s">
        <v>646</v>
      </c>
      <c r="G24323" s="14">
        <f>(B24323+"0:38:45")</f>
        <v>0.35378472222222218</v>
      </c>
      <c r="H24323" s="14"/>
      <c r="I24323" s="14"/>
      <c r="J24323">
        <v>1</v>
      </c>
      <c r="K24323" t="s">
        <v>913</v>
      </c>
      <c r="M24323" s="14">
        <v>0.35379629629629633</v>
      </c>
      <c r="N24323">
        <v>4</v>
      </c>
      <c r="O24323">
        <v>4</v>
      </c>
      <c r="P24323" t="s">
        <v>916</v>
      </c>
      <c r="S24323" t="str">
        <f t="shared" si="212"/>
        <v/>
      </c>
      <c r="T24323" t="s">
        <v>851</v>
      </c>
    </row>
    <row r="24324" spans="1:20" x14ac:dyDescent="0.5">
      <c r="A24324" s="4">
        <v>44346</v>
      </c>
      <c r="B24324" s="14">
        <v>0.32687499999999997</v>
      </c>
      <c r="C24324">
        <v>3</v>
      </c>
      <c r="D24324" t="s">
        <v>641</v>
      </c>
      <c r="E24324">
        <v>38</v>
      </c>
      <c r="F24324" t="s">
        <v>641</v>
      </c>
      <c r="S24324" t="str">
        <f t="shared" si="212"/>
        <v/>
      </c>
    </row>
    <row r="24325" spans="1:20" x14ac:dyDescent="0.5">
      <c r="A24325" s="4">
        <v>44346</v>
      </c>
      <c r="B24325" s="14">
        <v>0.32693287037037039</v>
      </c>
      <c r="C24325">
        <v>3</v>
      </c>
      <c r="D24325" t="s">
        <v>641</v>
      </c>
      <c r="E24325">
        <v>40</v>
      </c>
      <c r="F24325" t="s">
        <v>641</v>
      </c>
      <c r="S24325" t="str">
        <f t="shared" si="212"/>
        <v/>
      </c>
    </row>
    <row r="24326" spans="1:20" x14ac:dyDescent="0.5">
      <c r="A24326" s="4">
        <v>44346</v>
      </c>
      <c r="B24326" s="14">
        <v>0.32695601851851852</v>
      </c>
      <c r="C24326">
        <v>3</v>
      </c>
      <c r="D24326" t="s">
        <v>641</v>
      </c>
      <c r="E24326">
        <v>44</v>
      </c>
      <c r="F24326" t="s">
        <v>641</v>
      </c>
      <c r="S24326" t="str">
        <f t="shared" ref="S24326:S24357" si="213">IFERROR(IF(OR(C24326=3,C24326=4),(Q24326/R24326*35.5),(Q24326/R24326*30)),"")</f>
        <v/>
      </c>
    </row>
    <row r="24327" spans="1:20" x14ac:dyDescent="0.5">
      <c r="A24327" s="4">
        <v>44346</v>
      </c>
      <c r="B24327" s="14">
        <v>0.32696759259259262</v>
      </c>
      <c r="C24327">
        <v>3</v>
      </c>
      <c r="D24327" t="s">
        <v>641</v>
      </c>
      <c r="E24327">
        <v>42</v>
      </c>
      <c r="F24327" t="s">
        <v>641</v>
      </c>
      <c r="S24327" t="str">
        <f t="shared" si="213"/>
        <v/>
      </c>
    </row>
    <row r="24328" spans="1:20" x14ac:dyDescent="0.5">
      <c r="A24328" s="4">
        <v>44346</v>
      </c>
      <c r="B24328" s="14">
        <v>0.32697916666666665</v>
      </c>
      <c r="C24328">
        <v>3</v>
      </c>
      <c r="D24328" t="s">
        <v>641</v>
      </c>
      <c r="E24328">
        <v>45</v>
      </c>
      <c r="F24328" t="s">
        <v>641</v>
      </c>
      <c r="S24328" t="str">
        <f t="shared" si="213"/>
        <v/>
      </c>
    </row>
    <row r="24329" spans="1:20" x14ac:dyDescent="0.5">
      <c r="A24329" s="4">
        <v>44346</v>
      </c>
      <c r="B24329" s="14">
        <v>0.32700231481481484</v>
      </c>
      <c r="C24329">
        <v>3</v>
      </c>
      <c r="D24329" t="s">
        <v>641</v>
      </c>
      <c r="E24329">
        <v>46</v>
      </c>
      <c r="F24329" t="s">
        <v>641</v>
      </c>
      <c r="S24329" t="str">
        <f t="shared" si="213"/>
        <v/>
      </c>
    </row>
    <row r="24330" spans="1:20" x14ac:dyDescent="0.5">
      <c r="A24330" s="4">
        <v>44346</v>
      </c>
      <c r="B24330" s="14">
        <v>0.32702546296296298</v>
      </c>
      <c r="C24330">
        <v>3</v>
      </c>
      <c r="D24330" t="s">
        <v>641</v>
      </c>
      <c r="E24330">
        <v>47</v>
      </c>
      <c r="F24330" t="s">
        <v>641</v>
      </c>
      <c r="S24330" t="str">
        <f t="shared" si="213"/>
        <v/>
      </c>
    </row>
    <row r="24331" spans="1:20" x14ac:dyDescent="0.5">
      <c r="A24331" s="4">
        <v>44346</v>
      </c>
      <c r="B24331" s="14">
        <v>0.32703703703703701</v>
      </c>
      <c r="C24331">
        <v>3</v>
      </c>
      <c r="D24331" t="s">
        <v>641</v>
      </c>
      <c r="E24331">
        <v>43</v>
      </c>
      <c r="F24331" t="s">
        <v>641</v>
      </c>
      <c r="S24331" t="str">
        <f t="shared" si="213"/>
        <v/>
      </c>
    </row>
    <row r="24332" spans="1:20" x14ac:dyDescent="0.5">
      <c r="A24332" s="4">
        <v>44346</v>
      </c>
      <c r="B24332" s="14">
        <v>0.4926388888888889</v>
      </c>
      <c r="C24332">
        <v>3</v>
      </c>
      <c r="D24332" t="s">
        <v>641</v>
      </c>
      <c r="E24332">
        <v>38</v>
      </c>
      <c r="F24332" t="s">
        <v>641</v>
      </c>
      <c r="S24332" t="str">
        <f t="shared" si="213"/>
        <v/>
      </c>
    </row>
    <row r="24333" spans="1:20" x14ac:dyDescent="0.5">
      <c r="A24333" s="4">
        <v>44346</v>
      </c>
      <c r="B24333" s="14">
        <v>0.49298611111111112</v>
      </c>
      <c r="C24333">
        <v>3</v>
      </c>
      <c r="D24333" t="s">
        <v>641</v>
      </c>
      <c r="E24333">
        <v>38</v>
      </c>
      <c r="F24333" t="s">
        <v>641</v>
      </c>
      <c r="S24333" t="str">
        <f t="shared" si="213"/>
        <v/>
      </c>
    </row>
    <row r="24334" spans="1:20" x14ac:dyDescent="0.5">
      <c r="A24334" s="4">
        <v>44346</v>
      </c>
      <c r="B24334" s="14">
        <v>0.49300925925925926</v>
      </c>
      <c r="C24334">
        <v>3</v>
      </c>
      <c r="D24334" t="s">
        <v>641</v>
      </c>
      <c r="E24334">
        <v>44</v>
      </c>
      <c r="F24334" t="s">
        <v>641</v>
      </c>
      <c r="S24334" t="str">
        <f t="shared" si="213"/>
        <v/>
      </c>
    </row>
    <row r="24335" spans="1:20" x14ac:dyDescent="0.5">
      <c r="A24335" s="4">
        <v>44346</v>
      </c>
      <c r="B24335" s="14">
        <v>0.49307870370370371</v>
      </c>
      <c r="C24335">
        <v>3</v>
      </c>
      <c r="D24335" t="s">
        <v>641</v>
      </c>
      <c r="E24335">
        <v>41</v>
      </c>
      <c r="F24335" t="s">
        <v>641</v>
      </c>
      <c r="S24335" t="str">
        <f t="shared" si="213"/>
        <v/>
      </c>
    </row>
    <row r="24336" spans="1:20" x14ac:dyDescent="0.5">
      <c r="A24336" s="4">
        <v>44346</v>
      </c>
      <c r="B24336" s="14">
        <v>0.49309027777777775</v>
      </c>
      <c r="C24336">
        <v>3</v>
      </c>
      <c r="D24336" t="s">
        <v>641</v>
      </c>
      <c r="E24336">
        <v>41</v>
      </c>
      <c r="F24336" t="s">
        <v>641</v>
      </c>
      <c r="S24336" t="str">
        <f t="shared" si="213"/>
        <v/>
      </c>
    </row>
    <row r="24337" spans="1:19" x14ac:dyDescent="0.5">
      <c r="A24337" s="4">
        <v>44346</v>
      </c>
      <c r="B24337" s="14">
        <v>0.4931018518518519</v>
      </c>
      <c r="C24337">
        <v>3</v>
      </c>
      <c r="D24337" t="s">
        <v>641</v>
      </c>
      <c r="E24337">
        <v>45</v>
      </c>
      <c r="F24337" t="s">
        <v>641</v>
      </c>
      <c r="S24337" t="str">
        <f t="shared" si="213"/>
        <v/>
      </c>
    </row>
    <row r="24338" spans="1:19" x14ac:dyDescent="0.5">
      <c r="A24338" s="4">
        <v>44346</v>
      </c>
      <c r="B24338" s="14">
        <v>0.49312500000000004</v>
      </c>
      <c r="C24338">
        <v>3</v>
      </c>
      <c r="D24338" t="s">
        <v>641</v>
      </c>
      <c r="E24338">
        <v>40</v>
      </c>
      <c r="F24338" t="s">
        <v>641</v>
      </c>
      <c r="S24338" t="str">
        <f t="shared" si="213"/>
        <v/>
      </c>
    </row>
    <row r="24339" spans="1:19" x14ac:dyDescent="0.5">
      <c r="A24339" s="4">
        <v>44346</v>
      </c>
      <c r="B24339" s="14">
        <v>0.49313657407407407</v>
      </c>
      <c r="C24339">
        <v>3</v>
      </c>
      <c r="D24339" t="s">
        <v>641</v>
      </c>
      <c r="E24339">
        <v>41</v>
      </c>
      <c r="F24339" t="s">
        <v>641</v>
      </c>
      <c r="S24339" t="str">
        <f t="shared" si="213"/>
        <v/>
      </c>
    </row>
    <row r="24340" spans="1:19" x14ac:dyDescent="0.5">
      <c r="A24340" s="4">
        <v>44346</v>
      </c>
      <c r="B24340" s="14">
        <v>0.4931828703703704</v>
      </c>
      <c r="C24340">
        <v>3</v>
      </c>
      <c r="D24340" t="s">
        <v>641</v>
      </c>
      <c r="E24340">
        <v>38</v>
      </c>
      <c r="F24340" t="s">
        <v>641</v>
      </c>
      <c r="S24340" t="str">
        <f t="shared" si="213"/>
        <v/>
      </c>
    </row>
    <row r="24341" spans="1:19" x14ac:dyDescent="0.5">
      <c r="A24341" s="4">
        <v>44346</v>
      </c>
      <c r="B24341" s="14">
        <v>0.49319444444444444</v>
      </c>
      <c r="C24341">
        <v>3</v>
      </c>
      <c r="D24341" t="s">
        <v>641</v>
      </c>
      <c r="E24341">
        <v>39</v>
      </c>
      <c r="F24341" t="s">
        <v>641</v>
      </c>
      <c r="S24341" t="str">
        <f t="shared" si="213"/>
        <v/>
      </c>
    </row>
    <row r="24342" spans="1:19" x14ac:dyDescent="0.5">
      <c r="A24342" s="4">
        <v>44346</v>
      </c>
      <c r="B24342" s="14">
        <v>0.49321759259259257</v>
      </c>
      <c r="C24342">
        <v>3</v>
      </c>
      <c r="D24342" t="s">
        <v>641</v>
      </c>
      <c r="E24342">
        <v>43</v>
      </c>
      <c r="F24342" t="s">
        <v>641</v>
      </c>
      <c r="S24342" t="str">
        <f t="shared" si="213"/>
        <v/>
      </c>
    </row>
    <row r="24343" spans="1:19" x14ac:dyDescent="0.5">
      <c r="A24343" s="4">
        <v>44346</v>
      </c>
      <c r="B24343" s="14">
        <v>0.49322916666666666</v>
      </c>
      <c r="C24343">
        <v>3</v>
      </c>
      <c r="D24343" t="s">
        <v>641</v>
      </c>
      <c r="E24343">
        <v>46</v>
      </c>
      <c r="F24343" t="s">
        <v>641</v>
      </c>
      <c r="S24343" t="str">
        <f t="shared" si="213"/>
        <v/>
      </c>
    </row>
    <row r="24344" spans="1:19" x14ac:dyDescent="0.5">
      <c r="A24344" s="4">
        <v>44346</v>
      </c>
      <c r="B24344" s="14">
        <v>0.4932407407407407</v>
      </c>
      <c r="C24344">
        <v>3</v>
      </c>
      <c r="D24344" t="s">
        <v>641</v>
      </c>
      <c r="E24344">
        <v>46</v>
      </c>
      <c r="F24344" t="s">
        <v>641</v>
      </c>
      <c r="S24344" t="str">
        <f t="shared" si="213"/>
        <v/>
      </c>
    </row>
    <row r="24345" spans="1:19" x14ac:dyDescent="0.5">
      <c r="A24345" s="4">
        <v>44346</v>
      </c>
      <c r="B24345" s="14">
        <v>0.49325231481481485</v>
      </c>
      <c r="C24345">
        <v>3</v>
      </c>
      <c r="D24345" t="s">
        <v>641</v>
      </c>
      <c r="E24345">
        <v>40</v>
      </c>
      <c r="F24345" t="s">
        <v>641</v>
      </c>
      <c r="S24345" t="str">
        <f t="shared" si="213"/>
        <v/>
      </c>
    </row>
    <row r="24346" spans="1:19" x14ac:dyDescent="0.5">
      <c r="A24346" s="4">
        <v>44346</v>
      </c>
      <c r="B24346" s="14">
        <v>0.49327546296296299</v>
      </c>
      <c r="C24346">
        <v>3</v>
      </c>
      <c r="D24346" t="s">
        <v>641</v>
      </c>
      <c r="E24346">
        <v>40</v>
      </c>
      <c r="F24346" t="s">
        <v>641</v>
      </c>
      <c r="S24346" t="str">
        <f t="shared" si="213"/>
        <v/>
      </c>
    </row>
    <row r="24347" spans="1:19" x14ac:dyDescent="0.5">
      <c r="A24347" s="4">
        <v>44346</v>
      </c>
      <c r="B24347" s="14">
        <v>0.49328703703703702</v>
      </c>
      <c r="C24347">
        <v>3</v>
      </c>
      <c r="D24347" t="s">
        <v>641</v>
      </c>
      <c r="E24347">
        <v>40</v>
      </c>
      <c r="F24347" t="s">
        <v>641</v>
      </c>
      <c r="S24347" t="str">
        <f t="shared" si="213"/>
        <v/>
      </c>
    </row>
    <row r="24348" spans="1:19" x14ac:dyDescent="0.5">
      <c r="A24348" s="4">
        <v>44346</v>
      </c>
      <c r="B24348" s="14">
        <v>0.49329861111111112</v>
      </c>
      <c r="C24348">
        <v>3</v>
      </c>
      <c r="D24348" t="s">
        <v>641</v>
      </c>
      <c r="E24348">
        <v>41</v>
      </c>
      <c r="F24348" t="s">
        <v>641</v>
      </c>
      <c r="S24348" t="str">
        <f t="shared" si="213"/>
        <v/>
      </c>
    </row>
    <row r="24349" spans="1:19" x14ac:dyDescent="0.5">
      <c r="A24349" s="4">
        <v>44346</v>
      </c>
      <c r="B24349" s="14">
        <v>0.49331018518518516</v>
      </c>
      <c r="C24349">
        <v>3</v>
      </c>
      <c r="D24349" t="s">
        <v>641</v>
      </c>
      <c r="E24349">
        <v>44</v>
      </c>
      <c r="F24349" t="s">
        <v>641</v>
      </c>
      <c r="S24349" t="str">
        <f t="shared" si="213"/>
        <v/>
      </c>
    </row>
    <row r="24350" spans="1:19" x14ac:dyDescent="0.5">
      <c r="A24350" s="4">
        <v>44346</v>
      </c>
      <c r="B24350" s="14">
        <v>0.49332175925925931</v>
      </c>
      <c r="C24350">
        <v>3</v>
      </c>
      <c r="D24350" t="s">
        <v>641</v>
      </c>
      <c r="E24350">
        <v>43</v>
      </c>
      <c r="F24350" t="s">
        <v>641</v>
      </c>
      <c r="S24350" t="str">
        <f t="shared" si="213"/>
        <v/>
      </c>
    </row>
    <row r="24351" spans="1:19" x14ac:dyDescent="0.5">
      <c r="A24351" s="4">
        <v>44346</v>
      </c>
      <c r="B24351" s="14">
        <v>0.49334490740740744</v>
      </c>
      <c r="C24351">
        <v>3</v>
      </c>
      <c r="D24351" t="s">
        <v>641</v>
      </c>
      <c r="E24351">
        <v>42</v>
      </c>
      <c r="F24351" t="s">
        <v>641</v>
      </c>
      <c r="S24351" t="str">
        <f t="shared" si="213"/>
        <v/>
      </c>
    </row>
    <row r="24352" spans="1:19" x14ac:dyDescent="0.5">
      <c r="A24352" s="4">
        <v>44346</v>
      </c>
      <c r="B24352" s="14">
        <v>0.49335648148148148</v>
      </c>
      <c r="C24352">
        <v>3</v>
      </c>
      <c r="D24352" t="s">
        <v>641</v>
      </c>
      <c r="E24352">
        <v>41</v>
      </c>
      <c r="F24352" t="s">
        <v>641</v>
      </c>
      <c r="S24352" t="str">
        <f t="shared" si="213"/>
        <v/>
      </c>
    </row>
    <row r="24353" spans="1:20" x14ac:dyDescent="0.5">
      <c r="A24353" s="4">
        <v>44346</v>
      </c>
      <c r="B24353" s="14">
        <v>0.49336805555555557</v>
      </c>
      <c r="C24353">
        <v>3</v>
      </c>
      <c r="D24353" t="s">
        <v>641</v>
      </c>
      <c r="E24353">
        <v>49</v>
      </c>
      <c r="F24353" t="s">
        <v>641</v>
      </c>
      <c r="S24353" t="str">
        <f t="shared" si="213"/>
        <v/>
      </c>
    </row>
    <row r="24354" spans="1:20" x14ac:dyDescent="0.5">
      <c r="A24354" s="4">
        <v>44346</v>
      </c>
      <c r="B24354" s="14">
        <v>0.49339120370370365</v>
      </c>
      <c r="C24354">
        <v>3</v>
      </c>
      <c r="D24354" t="s">
        <v>641</v>
      </c>
      <c r="E24354">
        <v>41</v>
      </c>
      <c r="F24354" t="s">
        <v>641</v>
      </c>
      <c r="S24354" t="str">
        <f t="shared" si="213"/>
        <v/>
      </c>
    </row>
    <row r="24355" spans="1:20" x14ac:dyDescent="0.5">
      <c r="A24355" s="4">
        <v>44346</v>
      </c>
      <c r="B24355" s="14">
        <v>0.4934027777777778</v>
      </c>
      <c r="C24355">
        <v>3</v>
      </c>
      <c r="D24355" t="s">
        <v>641</v>
      </c>
      <c r="E24355">
        <v>42</v>
      </c>
      <c r="F24355" t="s">
        <v>641</v>
      </c>
      <c r="S24355" t="str">
        <f t="shared" si="213"/>
        <v/>
      </c>
    </row>
    <row r="24356" spans="1:20" x14ac:dyDescent="0.5">
      <c r="A24356" s="4">
        <v>44346</v>
      </c>
      <c r="B24356" s="14">
        <v>0.49341435185185184</v>
      </c>
      <c r="C24356">
        <v>3</v>
      </c>
      <c r="D24356" t="s">
        <v>641</v>
      </c>
      <c r="E24356">
        <v>41</v>
      </c>
      <c r="F24356" t="s">
        <v>641</v>
      </c>
      <c r="S24356" t="str">
        <f t="shared" si="213"/>
        <v/>
      </c>
    </row>
    <row r="24357" spans="1:20" x14ac:dyDescent="0.5">
      <c r="A24357" s="4">
        <v>44346</v>
      </c>
      <c r="B24357" s="14">
        <v>0.49342592592592593</v>
      </c>
      <c r="C24357">
        <v>3</v>
      </c>
      <c r="D24357" t="s">
        <v>641</v>
      </c>
      <c r="E24357">
        <v>39</v>
      </c>
      <c r="F24357" t="s">
        <v>641</v>
      </c>
      <c r="S24357" t="str">
        <f t="shared" si="213"/>
        <v/>
      </c>
    </row>
    <row r="24358" spans="1:20" x14ac:dyDescent="0.5">
      <c r="A24358" s="4">
        <v>44346</v>
      </c>
      <c r="B24358" s="14">
        <v>0.49343749999999997</v>
      </c>
      <c r="C24358">
        <v>3</v>
      </c>
      <c r="D24358" t="s">
        <v>641</v>
      </c>
      <c r="E24358">
        <v>45</v>
      </c>
      <c r="F24358" t="s">
        <v>641</v>
      </c>
      <c r="S24358" t="str">
        <f t="shared" ref="S24358:S24382" si="214">IFERROR(IF(OR(C24358=3,C24358=4),(Q24358/R24358*35.5),(Q24358/R24358*30)),"")</f>
        <v/>
      </c>
    </row>
    <row r="24359" spans="1:20" x14ac:dyDescent="0.5">
      <c r="A24359" s="4">
        <v>44346</v>
      </c>
      <c r="B24359" s="14">
        <v>0.49346064814814811</v>
      </c>
      <c r="C24359">
        <v>3</v>
      </c>
      <c r="D24359" t="s">
        <v>641</v>
      </c>
      <c r="E24359">
        <v>40</v>
      </c>
      <c r="F24359" t="s">
        <v>641</v>
      </c>
      <c r="S24359" t="str">
        <f t="shared" si="214"/>
        <v/>
      </c>
    </row>
    <row r="24360" spans="1:20" x14ac:dyDescent="0.5">
      <c r="A24360" s="4">
        <v>44346</v>
      </c>
      <c r="B24360" s="14">
        <v>0.49350694444444443</v>
      </c>
      <c r="C24360">
        <v>3</v>
      </c>
      <c r="D24360" t="s">
        <v>641</v>
      </c>
      <c r="E24360">
        <v>44</v>
      </c>
      <c r="F24360" t="s">
        <v>641</v>
      </c>
      <c r="S24360" t="str">
        <f t="shared" si="214"/>
        <v/>
      </c>
    </row>
    <row r="24361" spans="1:20" x14ac:dyDescent="0.5">
      <c r="A24361" s="4">
        <v>44346</v>
      </c>
      <c r="B24361" s="14">
        <v>0.49354166666666671</v>
      </c>
      <c r="C24361">
        <v>3</v>
      </c>
      <c r="D24361" t="s">
        <v>641</v>
      </c>
      <c r="E24361">
        <v>41</v>
      </c>
      <c r="F24361" t="s">
        <v>641</v>
      </c>
      <c r="S24361" t="str">
        <f t="shared" si="214"/>
        <v/>
      </c>
    </row>
    <row r="24362" spans="1:20" x14ac:dyDescent="0.5">
      <c r="A24362" s="4">
        <v>44346</v>
      </c>
      <c r="B24362" s="14">
        <v>0.49362268518518521</v>
      </c>
      <c r="C24362">
        <v>3</v>
      </c>
      <c r="D24362" t="s">
        <v>641</v>
      </c>
      <c r="E24362">
        <v>38</v>
      </c>
      <c r="F24362" t="s">
        <v>641</v>
      </c>
      <c r="S24362" t="str">
        <f t="shared" si="214"/>
        <v/>
      </c>
    </row>
    <row r="24363" spans="1:20" x14ac:dyDescent="0.5">
      <c r="A24363" s="4">
        <v>44346</v>
      </c>
      <c r="B24363" s="14">
        <v>0.49363425925925924</v>
      </c>
      <c r="C24363">
        <v>3</v>
      </c>
      <c r="D24363" t="s">
        <v>641</v>
      </c>
      <c r="E24363">
        <v>39</v>
      </c>
      <c r="F24363" t="s">
        <v>641</v>
      </c>
      <c r="S24363" t="str">
        <f t="shared" si="214"/>
        <v/>
      </c>
    </row>
    <row r="24364" spans="1:20" x14ac:dyDescent="0.5">
      <c r="A24364" s="4">
        <v>44346</v>
      </c>
      <c r="B24364" s="14">
        <v>0.49364583333333334</v>
      </c>
      <c r="C24364">
        <v>3</v>
      </c>
      <c r="D24364" t="s">
        <v>641</v>
      </c>
      <c r="E24364">
        <v>41</v>
      </c>
      <c r="F24364" t="s">
        <v>641</v>
      </c>
      <c r="S24364" t="str">
        <f t="shared" si="214"/>
        <v/>
      </c>
    </row>
    <row r="24365" spans="1:20" x14ac:dyDescent="0.5">
      <c r="A24365" s="4">
        <v>44346</v>
      </c>
      <c r="B24365" s="14">
        <v>0.49380787037037038</v>
      </c>
      <c r="C24365">
        <v>3</v>
      </c>
      <c r="D24365" t="s">
        <v>641</v>
      </c>
      <c r="E24365">
        <v>41</v>
      </c>
      <c r="F24365" t="s">
        <v>641</v>
      </c>
      <c r="S24365" t="str">
        <f t="shared" si="214"/>
        <v/>
      </c>
    </row>
    <row r="24366" spans="1:20" x14ac:dyDescent="0.5">
      <c r="A24366" s="4">
        <v>44346</v>
      </c>
      <c r="B24366" s="14">
        <v>0.49381944444444442</v>
      </c>
      <c r="C24366">
        <v>3</v>
      </c>
      <c r="D24366" t="s">
        <v>641</v>
      </c>
      <c r="E24366">
        <v>44</v>
      </c>
      <c r="F24366" t="s">
        <v>641</v>
      </c>
      <c r="S24366" t="str">
        <f t="shared" si="214"/>
        <v/>
      </c>
    </row>
    <row r="24367" spans="1:20" x14ac:dyDescent="0.5">
      <c r="A24367" s="4">
        <v>44346</v>
      </c>
      <c r="B24367" s="14">
        <v>0.55940972222222218</v>
      </c>
      <c r="C24367">
        <v>4</v>
      </c>
      <c r="D24367" t="s">
        <v>641</v>
      </c>
      <c r="E24367">
        <v>51</v>
      </c>
      <c r="F24367" t="s">
        <v>646</v>
      </c>
      <c r="G24367" s="14">
        <f>(B24367+"0:38:45")</f>
        <v>0.58631944444444439</v>
      </c>
      <c r="H24367" s="14"/>
      <c r="I24367" s="14"/>
      <c r="J24367">
        <v>1</v>
      </c>
      <c r="K24367" t="s">
        <v>913</v>
      </c>
      <c r="M24367" s="14">
        <v>0.58635416666666662</v>
      </c>
      <c r="N24367">
        <v>4</v>
      </c>
      <c r="O24367">
        <v>4</v>
      </c>
      <c r="P24367" t="s">
        <v>916</v>
      </c>
      <c r="S24367" t="str">
        <f t="shared" si="214"/>
        <v/>
      </c>
      <c r="T24367" t="s">
        <v>851</v>
      </c>
    </row>
    <row r="24368" spans="1:20" x14ac:dyDescent="0.5">
      <c r="A24368" s="4">
        <v>44346</v>
      </c>
      <c r="B24368" s="14">
        <v>0.60583333333333333</v>
      </c>
      <c r="C24368">
        <v>4</v>
      </c>
      <c r="D24368" t="s">
        <v>641</v>
      </c>
      <c r="E24368">
        <v>51</v>
      </c>
      <c r="F24368" t="s">
        <v>646</v>
      </c>
      <c r="G24368" s="14">
        <f>(B24368+"0:38:45")</f>
        <v>0.63274305555555554</v>
      </c>
      <c r="H24368" s="14"/>
      <c r="I24368" s="14"/>
      <c r="J24368">
        <v>2</v>
      </c>
      <c r="K24368" t="s">
        <v>913</v>
      </c>
      <c r="M24368" s="14">
        <v>0.63278935185185181</v>
      </c>
      <c r="N24368">
        <v>4</v>
      </c>
      <c r="O24368">
        <v>4</v>
      </c>
      <c r="P24368" t="s">
        <v>916</v>
      </c>
      <c r="S24368" t="str">
        <f t="shared" si="214"/>
        <v/>
      </c>
      <c r="T24368" t="s">
        <v>851</v>
      </c>
    </row>
    <row r="24369" spans="1:20" x14ac:dyDescent="0.5">
      <c r="A24369" s="4">
        <v>44346</v>
      </c>
      <c r="B24369" s="14">
        <v>0.62724537037037031</v>
      </c>
      <c r="C24369">
        <v>3</v>
      </c>
      <c r="D24369" t="s">
        <v>641</v>
      </c>
      <c r="E24369">
        <v>51</v>
      </c>
      <c r="F24369" t="s">
        <v>641</v>
      </c>
      <c r="S24369" t="str">
        <f t="shared" si="214"/>
        <v/>
      </c>
    </row>
    <row r="24370" spans="1:20" x14ac:dyDescent="0.5">
      <c r="A24370" s="4">
        <v>44346</v>
      </c>
      <c r="B24370" s="14">
        <v>0.62724537037037031</v>
      </c>
      <c r="C24370">
        <v>3</v>
      </c>
      <c r="D24370" t="s">
        <v>641</v>
      </c>
      <c r="E24370">
        <v>51</v>
      </c>
      <c r="F24370" t="s">
        <v>641</v>
      </c>
      <c r="S24370" t="str">
        <f t="shared" si="214"/>
        <v/>
      </c>
    </row>
    <row r="24371" spans="1:20" x14ac:dyDescent="0.5">
      <c r="A24371" s="4">
        <v>44346</v>
      </c>
      <c r="B24371" s="14">
        <v>0.62725694444444446</v>
      </c>
      <c r="C24371">
        <v>3</v>
      </c>
      <c r="D24371" t="s">
        <v>641</v>
      </c>
      <c r="E24371">
        <v>44</v>
      </c>
      <c r="F24371" t="s">
        <v>641</v>
      </c>
      <c r="S24371" t="str">
        <f t="shared" si="214"/>
        <v/>
      </c>
    </row>
    <row r="24372" spans="1:20" x14ac:dyDescent="0.5">
      <c r="A24372" s="4">
        <v>44346</v>
      </c>
      <c r="B24372" s="14">
        <v>0.62728009259259265</v>
      </c>
      <c r="C24372">
        <v>3</v>
      </c>
      <c r="D24372" t="s">
        <v>641</v>
      </c>
      <c r="E24372">
        <v>46</v>
      </c>
      <c r="F24372" t="s">
        <v>641</v>
      </c>
      <c r="S24372" t="str">
        <f t="shared" si="214"/>
        <v/>
      </c>
    </row>
    <row r="24373" spans="1:20" x14ac:dyDescent="0.5">
      <c r="A24373" s="4">
        <v>44346</v>
      </c>
      <c r="B24373" s="14">
        <v>0.62732638888888892</v>
      </c>
      <c r="C24373">
        <v>3</v>
      </c>
      <c r="D24373" t="s">
        <v>641</v>
      </c>
      <c r="E24373">
        <v>38</v>
      </c>
      <c r="F24373" t="s">
        <v>641</v>
      </c>
      <c r="S24373" t="str">
        <f t="shared" si="214"/>
        <v/>
      </c>
    </row>
    <row r="24374" spans="1:20" x14ac:dyDescent="0.5">
      <c r="A24374" s="4">
        <v>44346</v>
      </c>
      <c r="B24374" s="14">
        <v>0.62736111111111115</v>
      </c>
      <c r="C24374">
        <v>3</v>
      </c>
      <c r="D24374" t="s">
        <v>641</v>
      </c>
      <c r="E24374">
        <v>43</v>
      </c>
      <c r="F24374" t="s">
        <v>641</v>
      </c>
      <c r="S24374" t="str">
        <f t="shared" si="214"/>
        <v/>
      </c>
    </row>
    <row r="24375" spans="1:20" x14ac:dyDescent="0.5">
      <c r="A24375" s="4">
        <v>44346</v>
      </c>
      <c r="B24375" s="14">
        <v>0.62738425925925922</v>
      </c>
      <c r="C24375">
        <v>3</v>
      </c>
      <c r="D24375" t="s">
        <v>641</v>
      </c>
      <c r="E24375">
        <v>47</v>
      </c>
      <c r="F24375" t="s">
        <v>641</v>
      </c>
      <c r="S24375" t="str">
        <f t="shared" si="214"/>
        <v/>
      </c>
    </row>
    <row r="24376" spans="1:20" x14ac:dyDescent="0.5">
      <c r="A24376" s="4">
        <v>44346</v>
      </c>
      <c r="B24376" s="14">
        <v>0.62739583333333326</v>
      </c>
      <c r="C24376">
        <v>3</v>
      </c>
      <c r="D24376" t="s">
        <v>641</v>
      </c>
      <c r="E24376">
        <v>42</v>
      </c>
      <c r="F24376" t="s">
        <v>641</v>
      </c>
      <c r="S24376" t="str">
        <f t="shared" si="214"/>
        <v/>
      </c>
    </row>
    <row r="24377" spans="1:20" x14ac:dyDescent="0.5">
      <c r="A24377" s="4">
        <v>44346</v>
      </c>
      <c r="B24377" s="14">
        <v>0.62740740740740741</v>
      </c>
      <c r="C24377">
        <v>3</v>
      </c>
      <c r="D24377" t="s">
        <v>641</v>
      </c>
      <c r="E24377">
        <v>47</v>
      </c>
      <c r="F24377" t="s">
        <v>641</v>
      </c>
      <c r="S24377" t="str">
        <f t="shared" si="214"/>
        <v/>
      </c>
    </row>
    <row r="24378" spans="1:20" x14ac:dyDescent="0.5">
      <c r="A24378" s="4">
        <v>44346</v>
      </c>
      <c r="B24378" s="14">
        <v>0.6274305555555556</v>
      </c>
      <c r="C24378">
        <v>3</v>
      </c>
      <c r="D24378" t="s">
        <v>641</v>
      </c>
      <c r="E24378">
        <v>39</v>
      </c>
      <c r="F24378" t="s">
        <v>641</v>
      </c>
      <c r="S24378" t="str">
        <f t="shared" si="214"/>
        <v/>
      </c>
    </row>
    <row r="24379" spans="1:20" x14ac:dyDescent="0.5">
      <c r="A24379" s="4">
        <v>44346</v>
      </c>
      <c r="B24379" s="14">
        <v>0.62752314814814814</v>
      </c>
      <c r="C24379">
        <v>3</v>
      </c>
      <c r="D24379" t="s">
        <v>641</v>
      </c>
      <c r="E24379">
        <v>39</v>
      </c>
      <c r="F24379" t="s">
        <v>641</v>
      </c>
      <c r="S24379" t="str">
        <f t="shared" si="214"/>
        <v/>
      </c>
    </row>
    <row r="24380" spans="1:20" x14ac:dyDescent="0.5">
      <c r="A24380" s="4">
        <v>44346</v>
      </c>
      <c r="B24380" s="14">
        <v>0.9538078703703704</v>
      </c>
      <c r="C24380">
        <v>4</v>
      </c>
      <c r="D24380" t="s">
        <v>642</v>
      </c>
      <c r="E24380">
        <v>71</v>
      </c>
      <c r="F24380" t="s">
        <v>642</v>
      </c>
      <c r="G24380" s="14">
        <f>(B24380+"0:38:45")</f>
        <v>0.98071759259259261</v>
      </c>
      <c r="H24380" s="14"/>
      <c r="I24380" s="14"/>
      <c r="J24380">
        <v>3</v>
      </c>
      <c r="S24380" t="str">
        <f t="shared" si="214"/>
        <v/>
      </c>
      <c r="T24380" s="46" t="s">
        <v>912</v>
      </c>
    </row>
    <row r="24381" spans="1:20" x14ac:dyDescent="0.5">
      <c r="A24381" s="4">
        <v>44346</v>
      </c>
      <c r="B24381" s="14">
        <v>0.95381944444444444</v>
      </c>
      <c r="C24381">
        <v>4</v>
      </c>
      <c r="D24381" t="s">
        <v>641</v>
      </c>
      <c r="E24381">
        <v>71</v>
      </c>
      <c r="F24381" t="s">
        <v>641</v>
      </c>
      <c r="G24381" s="14">
        <f>(B24381+"0:38:45")</f>
        <v>0.98072916666666665</v>
      </c>
      <c r="H24381" s="14"/>
      <c r="I24381" s="14"/>
      <c r="S24381" t="str">
        <f t="shared" si="214"/>
        <v/>
      </c>
      <c r="T24381" s="46" t="s">
        <v>912</v>
      </c>
    </row>
    <row r="24382" spans="1:20" x14ac:dyDescent="0.5">
      <c r="A24382" s="4">
        <v>44346</v>
      </c>
      <c r="B24382" s="14">
        <v>0.97342592592592592</v>
      </c>
      <c r="C24382">
        <v>4</v>
      </c>
      <c r="D24382" t="s">
        <v>641</v>
      </c>
      <c r="E24382">
        <v>41</v>
      </c>
      <c r="F24382" s="55" t="s">
        <v>646</v>
      </c>
      <c r="G24382" s="14">
        <f>(B24382+"0:38:45")</f>
        <v>1.0003356481481482</v>
      </c>
      <c r="H24382" s="14"/>
      <c r="I24382" s="14"/>
      <c r="J24382">
        <v>2</v>
      </c>
      <c r="S24382" t="str">
        <f t="shared" si="214"/>
        <v/>
      </c>
      <c r="T24382" s="46" t="s">
        <v>912</v>
      </c>
    </row>
    <row r="24383" spans="1:20" x14ac:dyDescent="0.5">
      <c r="A24383" s="60">
        <v>44347</v>
      </c>
      <c r="B24383" s="61">
        <v>0.21040509259259257</v>
      </c>
      <c r="C24383" s="25">
        <v>4</v>
      </c>
      <c r="D24383" s="25" t="s">
        <v>642</v>
      </c>
      <c r="E24383" s="25">
        <v>64</v>
      </c>
      <c r="F24383" s="25" t="s">
        <v>642</v>
      </c>
      <c r="G24383" s="61">
        <f>(B24383+"0:38:45")</f>
        <v>0.23731481481481481</v>
      </c>
      <c r="H24383" s="61"/>
      <c r="I24383" s="61"/>
      <c r="J24383" s="64">
        <v>2</v>
      </c>
      <c r="K24383" s="64"/>
      <c r="L24383" s="64"/>
      <c r="M24383" s="64"/>
      <c r="N24383" s="64"/>
      <c r="O24383" s="64"/>
      <c r="P24383" s="64"/>
      <c r="Q24383" s="64"/>
      <c r="R24383" s="64"/>
      <c r="S24383" s="64"/>
      <c r="T24383" s="64" t="s">
        <v>912</v>
      </c>
    </row>
    <row r="24384" spans="1:20" x14ac:dyDescent="0.5">
      <c r="A24384" s="4">
        <v>44347</v>
      </c>
      <c r="B24384" s="14">
        <v>0.21302083333333333</v>
      </c>
      <c r="C24384">
        <v>3</v>
      </c>
      <c r="D24384" t="s">
        <v>641</v>
      </c>
      <c r="E24384">
        <v>39</v>
      </c>
      <c r="F24384" t="s">
        <v>641</v>
      </c>
      <c r="S24384" t="str">
        <f t="shared" ref="S24384:S24415" si="215">IFERROR(IF(OR(C24384=3,C24384=4),(Q24384/R24384*35.5),(Q24384/R24384*30)),"")</f>
        <v/>
      </c>
    </row>
    <row r="24385" spans="1:19" x14ac:dyDescent="0.5">
      <c r="A24385" s="4">
        <v>44347</v>
      </c>
      <c r="B24385" s="14">
        <v>0.21311342592592594</v>
      </c>
      <c r="C24385">
        <v>3</v>
      </c>
      <c r="D24385" t="s">
        <v>641</v>
      </c>
      <c r="E24385">
        <v>38</v>
      </c>
      <c r="F24385" t="s">
        <v>641</v>
      </c>
      <c r="S24385" t="str">
        <f t="shared" si="215"/>
        <v/>
      </c>
    </row>
    <row r="24386" spans="1:19" x14ac:dyDescent="0.5">
      <c r="A24386" s="4">
        <v>44347</v>
      </c>
      <c r="B24386" s="14">
        <v>0.21333333333333335</v>
      </c>
      <c r="C24386">
        <v>3</v>
      </c>
      <c r="D24386" t="s">
        <v>641</v>
      </c>
      <c r="E24386">
        <v>40</v>
      </c>
      <c r="F24386" t="s">
        <v>641</v>
      </c>
      <c r="S24386" t="str">
        <f t="shared" si="215"/>
        <v/>
      </c>
    </row>
    <row r="24387" spans="1:19" x14ac:dyDescent="0.5">
      <c r="A24387" s="4">
        <v>44347</v>
      </c>
      <c r="B24387" s="14">
        <v>0.21337962962962964</v>
      </c>
      <c r="C24387">
        <v>3</v>
      </c>
      <c r="D24387" t="s">
        <v>641</v>
      </c>
      <c r="E24387">
        <v>42</v>
      </c>
      <c r="F24387" t="s">
        <v>641</v>
      </c>
      <c r="S24387" t="str">
        <f t="shared" si="215"/>
        <v/>
      </c>
    </row>
    <row r="24388" spans="1:19" x14ac:dyDescent="0.5">
      <c r="A24388" s="4">
        <v>44347</v>
      </c>
      <c r="B24388" s="14">
        <v>0.21339120370370371</v>
      </c>
      <c r="C24388">
        <v>3</v>
      </c>
      <c r="D24388" t="s">
        <v>641</v>
      </c>
      <c r="E24388">
        <v>39</v>
      </c>
      <c r="F24388" t="s">
        <v>641</v>
      </c>
      <c r="S24388" t="str">
        <f t="shared" si="215"/>
        <v/>
      </c>
    </row>
    <row r="24389" spans="1:19" x14ac:dyDescent="0.5">
      <c r="A24389" s="4">
        <v>44347</v>
      </c>
      <c r="B24389" s="14">
        <v>0.2134027777777778</v>
      </c>
      <c r="C24389">
        <v>3</v>
      </c>
      <c r="D24389" t="s">
        <v>641</v>
      </c>
      <c r="E24389">
        <v>40</v>
      </c>
      <c r="F24389" t="s">
        <v>641</v>
      </c>
      <c r="S24389" t="str">
        <f t="shared" si="215"/>
        <v/>
      </c>
    </row>
    <row r="24390" spans="1:19" x14ac:dyDescent="0.5">
      <c r="A24390" s="4">
        <v>44347</v>
      </c>
      <c r="B24390" s="14">
        <v>0.21341435185185187</v>
      </c>
      <c r="C24390">
        <v>3</v>
      </c>
      <c r="D24390" t="s">
        <v>641</v>
      </c>
      <c r="E24390">
        <v>38</v>
      </c>
      <c r="F24390" t="s">
        <v>641</v>
      </c>
      <c r="S24390" t="str">
        <f t="shared" si="215"/>
        <v/>
      </c>
    </row>
    <row r="24391" spans="1:19" x14ac:dyDescent="0.5">
      <c r="A24391" s="4">
        <v>44347</v>
      </c>
      <c r="B24391" s="14">
        <v>0.21342592592592591</v>
      </c>
      <c r="C24391">
        <v>3</v>
      </c>
      <c r="D24391" t="s">
        <v>641</v>
      </c>
      <c r="E24391">
        <v>41</v>
      </c>
      <c r="F24391" t="s">
        <v>641</v>
      </c>
      <c r="S24391" t="str">
        <f t="shared" si="215"/>
        <v/>
      </c>
    </row>
    <row r="24392" spans="1:19" x14ac:dyDescent="0.5">
      <c r="A24392" s="4">
        <v>44347</v>
      </c>
      <c r="B24392" s="14">
        <v>0.21343749999999997</v>
      </c>
      <c r="C24392">
        <v>3</v>
      </c>
      <c r="D24392" t="s">
        <v>641</v>
      </c>
      <c r="E24392">
        <v>42</v>
      </c>
      <c r="F24392" t="s">
        <v>641</v>
      </c>
      <c r="S24392" t="str">
        <f t="shared" si="215"/>
        <v/>
      </c>
    </row>
    <row r="24393" spans="1:19" x14ac:dyDescent="0.5">
      <c r="A24393" s="4">
        <v>44347</v>
      </c>
      <c r="B24393" s="14">
        <v>0.2134722222222222</v>
      </c>
      <c r="C24393">
        <v>3</v>
      </c>
      <c r="D24393" t="s">
        <v>641</v>
      </c>
      <c r="E24393">
        <v>44</v>
      </c>
      <c r="F24393" t="s">
        <v>641</v>
      </c>
      <c r="S24393" t="str">
        <f t="shared" si="215"/>
        <v/>
      </c>
    </row>
    <row r="24394" spans="1:19" x14ac:dyDescent="0.5">
      <c r="A24394" s="4">
        <v>44347</v>
      </c>
      <c r="B24394" s="14">
        <v>0.2134837962962963</v>
      </c>
      <c r="C24394">
        <v>3</v>
      </c>
      <c r="D24394" t="s">
        <v>641</v>
      </c>
      <c r="E24394">
        <v>39</v>
      </c>
      <c r="F24394" t="s">
        <v>641</v>
      </c>
      <c r="S24394" t="str">
        <f t="shared" si="215"/>
        <v/>
      </c>
    </row>
    <row r="24395" spans="1:19" x14ac:dyDescent="0.5">
      <c r="A24395" s="4">
        <v>44347</v>
      </c>
      <c r="B24395" s="14">
        <v>0.21351851851851852</v>
      </c>
      <c r="C24395">
        <v>3</v>
      </c>
      <c r="D24395" t="s">
        <v>641</v>
      </c>
      <c r="E24395">
        <v>39</v>
      </c>
      <c r="F24395" t="s">
        <v>641</v>
      </c>
      <c r="S24395" t="str">
        <f t="shared" si="215"/>
        <v/>
      </c>
    </row>
    <row r="24396" spans="1:19" x14ac:dyDescent="0.5">
      <c r="A24396" s="4">
        <v>44347</v>
      </c>
      <c r="B24396" s="14">
        <v>0.21353009259259259</v>
      </c>
      <c r="C24396">
        <v>3</v>
      </c>
      <c r="D24396" t="s">
        <v>641</v>
      </c>
      <c r="E24396">
        <v>40</v>
      </c>
      <c r="F24396" t="s">
        <v>641</v>
      </c>
      <c r="S24396" t="str">
        <f t="shared" si="215"/>
        <v/>
      </c>
    </row>
    <row r="24397" spans="1:19" x14ac:dyDescent="0.5">
      <c r="A24397" s="4">
        <v>44347</v>
      </c>
      <c r="B24397" s="14">
        <v>0.21356481481481482</v>
      </c>
      <c r="C24397">
        <v>3</v>
      </c>
      <c r="D24397" t="s">
        <v>641</v>
      </c>
      <c r="E24397">
        <v>40</v>
      </c>
      <c r="F24397" t="s">
        <v>641</v>
      </c>
      <c r="S24397" t="str">
        <f t="shared" si="215"/>
        <v/>
      </c>
    </row>
    <row r="24398" spans="1:19" x14ac:dyDescent="0.5">
      <c r="A24398" s="4">
        <v>44347</v>
      </c>
      <c r="B24398" s="14">
        <v>0.21357638888888889</v>
      </c>
      <c r="C24398">
        <v>3</v>
      </c>
      <c r="D24398" t="s">
        <v>641</v>
      </c>
      <c r="E24398">
        <v>42</v>
      </c>
      <c r="F24398" t="s">
        <v>641</v>
      </c>
      <c r="S24398" t="str">
        <f t="shared" si="215"/>
        <v/>
      </c>
    </row>
    <row r="24399" spans="1:19" x14ac:dyDescent="0.5">
      <c r="A24399" s="4">
        <v>44347</v>
      </c>
      <c r="B24399" s="14">
        <v>0.21358796296296298</v>
      </c>
      <c r="C24399">
        <v>3</v>
      </c>
      <c r="D24399" t="s">
        <v>641</v>
      </c>
      <c r="E24399">
        <v>43</v>
      </c>
      <c r="F24399" t="s">
        <v>641</v>
      </c>
      <c r="S24399" t="str">
        <f t="shared" si="215"/>
        <v/>
      </c>
    </row>
    <row r="24400" spans="1:19" x14ac:dyDescent="0.5">
      <c r="A24400" s="4">
        <v>44347</v>
      </c>
      <c r="B24400" s="14">
        <v>0.21359953703703705</v>
      </c>
      <c r="C24400">
        <v>3</v>
      </c>
      <c r="D24400" t="s">
        <v>641</v>
      </c>
      <c r="E24400">
        <v>44</v>
      </c>
      <c r="F24400" t="s">
        <v>641</v>
      </c>
      <c r="S24400" t="str">
        <f t="shared" si="215"/>
        <v/>
      </c>
    </row>
    <row r="24401" spans="1:19" x14ac:dyDescent="0.5">
      <c r="A24401" s="4">
        <v>44347</v>
      </c>
      <c r="B24401" s="14">
        <v>0.21362268518518521</v>
      </c>
      <c r="C24401">
        <v>3</v>
      </c>
      <c r="D24401" t="s">
        <v>641</v>
      </c>
      <c r="E24401">
        <v>44</v>
      </c>
      <c r="F24401" t="s">
        <v>641</v>
      </c>
      <c r="S24401" t="str">
        <f t="shared" si="215"/>
        <v/>
      </c>
    </row>
    <row r="24402" spans="1:19" x14ac:dyDescent="0.5">
      <c r="A24402" s="4">
        <v>44347</v>
      </c>
      <c r="B24402" s="14">
        <v>0.21363425925925927</v>
      </c>
      <c r="C24402">
        <v>3</v>
      </c>
      <c r="D24402" t="s">
        <v>641</v>
      </c>
      <c r="E24402">
        <v>43</v>
      </c>
      <c r="F24402" t="s">
        <v>641</v>
      </c>
      <c r="S24402" t="str">
        <f t="shared" si="215"/>
        <v/>
      </c>
    </row>
    <row r="24403" spans="1:19" x14ac:dyDescent="0.5">
      <c r="A24403" s="4">
        <v>44347</v>
      </c>
      <c r="B24403" s="14">
        <v>0.21364583333333334</v>
      </c>
      <c r="C24403">
        <v>3</v>
      </c>
      <c r="D24403" t="s">
        <v>641</v>
      </c>
      <c r="E24403">
        <v>41</v>
      </c>
      <c r="F24403" t="s">
        <v>641</v>
      </c>
      <c r="S24403" t="str">
        <f t="shared" si="215"/>
        <v/>
      </c>
    </row>
    <row r="24404" spans="1:19" x14ac:dyDescent="0.5">
      <c r="A24404" s="4">
        <v>44347</v>
      </c>
      <c r="B24404" s="14">
        <v>0.21366898148148147</v>
      </c>
      <c r="C24404">
        <v>3</v>
      </c>
      <c r="D24404" t="s">
        <v>641</v>
      </c>
      <c r="E24404">
        <v>40</v>
      </c>
      <c r="F24404" t="s">
        <v>641</v>
      </c>
      <c r="S24404" t="str">
        <f t="shared" si="215"/>
        <v/>
      </c>
    </row>
    <row r="24405" spans="1:19" x14ac:dyDescent="0.5">
      <c r="A24405" s="4">
        <v>44347</v>
      </c>
      <c r="B24405" s="14">
        <v>0.21368055555555554</v>
      </c>
      <c r="C24405">
        <v>3</v>
      </c>
      <c r="D24405" t="s">
        <v>641</v>
      </c>
      <c r="E24405">
        <v>40</v>
      </c>
      <c r="F24405" t="s">
        <v>641</v>
      </c>
      <c r="S24405" t="str">
        <f t="shared" si="215"/>
        <v/>
      </c>
    </row>
    <row r="24406" spans="1:19" x14ac:dyDescent="0.5">
      <c r="A24406" s="4">
        <v>44347</v>
      </c>
      <c r="B24406" s="14">
        <v>0.2137037037037037</v>
      </c>
      <c r="C24406">
        <v>3</v>
      </c>
      <c r="D24406" t="s">
        <v>641</v>
      </c>
      <c r="E24406">
        <v>42</v>
      </c>
      <c r="F24406" t="s">
        <v>641</v>
      </c>
      <c r="S24406" t="str">
        <f t="shared" si="215"/>
        <v/>
      </c>
    </row>
    <row r="24407" spans="1:19" x14ac:dyDescent="0.5">
      <c r="A24407" s="4">
        <v>44347</v>
      </c>
      <c r="B24407" s="14">
        <v>0.21372685185185183</v>
      </c>
      <c r="C24407">
        <v>3</v>
      </c>
      <c r="D24407" t="s">
        <v>641</v>
      </c>
      <c r="E24407">
        <v>40</v>
      </c>
      <c r="F24407" t="s">
        <v>641</v>
      </c>
      <c r="S24407" t="str">
        <f t="shared" si="215"/>
        <v/>
      </c>
    </row>
    <row r="24408" spans="1:19" x14ac:dyDescent="0.5">
      <c r="A24408" s="4">
        <v>44347</v>
      </c>
      <c r="B24408" s="14">
        <v>0.21375</v>
      </c>
      <c r="C24408">
        <v>3</v>
      </c>
      <c r="D24408" t="s">
        <v>641</v>
      </c>
      <c r="E24408">
        <v>44</v>
      </c>
      <c r="F24408" t="s">
        <v>641</v>
      </c>
      <c r="S24408" t="str">
        <f t="shared" si="215"/>
        <v/>
      </c>
    </row>
    <row r="24409" spans="1:19" x14ac:dyDescent="0.5">
      <c r="A24409" s="4">
        <v>44347</v>
      </c>
      <c r="B24409" s="14">
        <v>0.21376157407407406</v>
      </c>
      <c r="C24409">
        <v>3</v>
      </c>
      <c r="D24409" t="s">
        <v>641</v>
      </c>
      <c r="E24409">
        <v>44</v>
      </c>
      <c r="F24409" t="s">
        <v>641</v>
      </c>
      <c r="S24409" t="str">
        <f t="shared" si="215"/>
        <v/>
      </c>
    </row>
    <row r="24410" spans="1:19" x14ac:dyDescent="0.5">
      <c r="A24410" s="4">
        <v>44347</v>
      </c>
      <c r="B24410" s="14">
        <v>0.21376157407407406</v>
      </c>
      <c r="C24410">
        <v>3</v>
      </c>
      <c r="D24410" t="s">
        <v>641</v>
      </c>
      <c r="E24410">
        <v>42</v>
      </c>
      <c r="F24410" t="s">
        <v>641</v>
      </c>
      <c r="S24410" t="str">
        <f t="shared" si="215"/>
        <v/>
      </c>
    </row>
    <row r="24411" spans="1:19" x14ac:dyDescent="0.5">
      <c r="A24411" s="4">
        <v>44347</v>
      </c>
      <c r="B24411" s="14">
        <v>0.21379629629629629</v>
      </c>
      <c r="C24411">
        <v>3</v>
      </c>
      <c r="D24411" t="s">
        <v>641</v>
      </c>
      <c r="E24411">
        <v>42</v>
      </c>
      <c r="F24411" t="s">
        <v>641</v>
      </c>
      <c r="S24411" t="str">
        <f t="shared" si="215"/>
        <v/>
      </c>
    </row>
    <row r="24412" spans="1:19" x14ac:dyDescent="0.5">
      <c r="A24412" s="4">
        <v>44347</v>
      </c>
      <c r="B24412" s="14">
        <v>0.21383101851851852</v>
      </c>
      <c r="C24412">
        <v>3</v>
      </c>
      <c r="D24412" t="s">
        <v>641</v>
      </c>
      <c r="E24412">
        <v>39</v>
      </c>
      <c r="F24412" t="s">
        <v>641</v>
      </c>
      <c r="S24412" t="str">
        <f t="shared" si="215"/>
        <v/>
      </c>
    </row>
    <row r="24413" spans="1:19" x14ac:dyDescent="0.5">
      <c r="A24413" s="4">
        <v>44347</v>
      </c>
      <c r="B24413" s="14">
        <v>0.21384259259259261</v>
      </c>
      <c r="C24413">
        <v>3</v>
      </c>
      <c r="D24413" t="s">
        <v>641</v>
      </c>
      <c r="E24413">
        <v>41</v>
      </c>
      <c r="F24413" t="s">
        <v>641</v>
      </c>
      <c r="S24413" t="str">
        <f t="shared" si="215"/>
        <v/>
      </c>
    </row>
    <row r="24414" spans="1:19" x14ac:dyDescent="0.5">
      <c r="A24414" s="4">
        <v>44347</v>
      </c>
      <c r="B24414" s="14">
        <v>0.21386574074074075</v>
      </c>
      <c r="C24414">
        <v>3</v>
      </c>
      <c r="D24414" t="s">
        <v>641</v>
      </c>
      <c r="E24414">
        <v>47</v>
      </c>
      <c r="F24414" t="s">
        <v>641</v>
      </c>
      <c r="S24414" t="str">
        <f t="shared" si="215"/>
        <v/>
      </c>
    </row>
    <row r="24415" spans="1:19" x14ac:dyDescent="0.5">
      <c r="A24415" s="4">
        <v>44347</v>
      </c>
      <c r="B24415" s="14">
        <v>0.21386574074074075</v>
      </c>
      <c r="C24415">
        <v>3</v>
      </c>
      <c r="D24415" t="s">
        <v>641</v>
      </c>
      <c r="E24415">
        <v>47</v>
      </c>
      <c r="F24415" t="s">
        <v>641</v>
      </c>
      <c r="S24415" t="str">
        <f t="shared" si="215"/>
        <v/>
      </c>
    </row>
    <row r="24416" spans="1:19" x14ac:dyDescent="0.5">
      <c r="A24416" s="4">
        <v>44347</v>
      </c>
      <c r="B24416" s="14">
        <v>0.21387731481481484</v>
      </c>
      <c r="C24416">
        <v>3</v>
      </c>
      <c r="D24416" t="s">
        <v>641</v>
      </c>
      <c r="E24416">
        <v>43</v>
      </c>
      <c r="F24416" t="s">
        <v>641</v>
      </c>
      <c r="S24416" t="str">
        <f t="shared" ref="S24416:S24447" si="216">IFERROR(IF(OR(C24416=3,C24416=4),(Q24416/R24416*35.5),(Q24416/R24416*30)),"")</f>
        <v/>
      </c>
    </row>
    <row r="24417" spans="1:19" x14ac:dyDescent="0.5">
      <c r="A24417" s="4">
        <v>44347</v>
      </c>
      <c r="B24417" s="14">
        <v>0.21388888888888891</v>
      </c>
      <c r="C24417">
        <v>3</v>
      </c>
      <c r="D24417" t="s">
        <v>641</v>
      </c>
      <c r="E24417">
        <v>51</v>
      </c>
      <c r="F24417" t="s">
        <v>641</v>
      </c>
      <c r="S24417" t="str">
        <f t="shared" si="216"/>
        <v/>
      </c>
    </row>
    <row r="24418" spans="1:19" x14ac:dyDescent="0.5">
      <c r="A24418" s="4">
        <v>44347</v>
      </c>
      <c r="B24418" s="14">
        <v>0.21391203703703701</v>
      </c>
      <c r="C24418">
        <v>3</v>
      </c>
      <c r="D24418" t="s">
        <v>641</v>
      </c>
      <c r="E24418">
        <v>41</v>
      </c>
      <c r="F24418" t="s">
        <v>641</v>
      </c>
      <c r="S24418" t="str">
        <f t="shared" si="216"/>
        <v/>
      </c>
    </row>
    <row r="24419" spans="1:19" x14ac:dyDescent="0.5">
      <c r="A24419" s="4">
        <v>44347</v>
      </c>
      <c r="B24419" s="14">
        <v>0.21393518518518517</v>
      </c>
      <c r="C24419">
        <v>3</v>
      </c>
      <c r="D24419" t="s">
        <v>641</v>
      </c>
      <c r="E24419">
        <v>38</v>
      </c>
      <c r="F24419" t="s">
        <v>641</v>
      </c>
      <c r="S24419" t="str">
        <f t="shared" si="216"/>
        <v/>
      </c>
    </row>
    <row r="24420" spans="1:19" x14ac:dyDescent="0.5">
      <c r="A24420" s="4">
        <v>44347</v>
      </c>
      <c r="B24420" s="14">
        <v>0.21395833333333333</v>
      </c>
      <c r="C24420">
        <v>3</v>
      </c>
      <c r="D24420" t="s">
        <v>641</v>
      </c>
      <c r="E24420">
        <v>41</v>
      </c>
      <c r="F24420" t="s">
        <v>641</v>
      </c>
      <c r="S24420" t="str">
        <f t="shared" si="216"/>
        <v/>
      </c>
    </row>
    <row r="24421" spans="1:19" x14ac:dyDescent="0.5">
      <c r="A24421" s="4">
        <v>44347</v>
      </c>
      <c r="B24421" s="14">
        <v>0.2139699074074074</v>
      </c>
      <c r="C24421">
        <v>3</v>
      </c>
      <c r="D24421" t="s">
        <v>641</v>
      </c>
      <c r="E24421">
        <v>42</v>
      </c>
      <c r="F24421" t="s">
        <v>641</v>
      </c>
      <c r="S24421" t="str">
        <f t="shared" si="216"/>
        <v/>
      </c>
    </row>
    <row r="24422" spans="1:19" x14ac:dyDescent="0.5">
      <c r="A24422" s="4">
        <v>44347</v>
      </c>
      <c r="B24422" s="14">
        <v>0.21400462962962963</v>
      </c>
      <c r="C24422">
        <v>3</v>
      </c>
      <c r="D24422" t="s">
        <v>641</v>
      </c>
      <c r="E24422">
        <v>43</v>
      </c>
      <c r="F24422" t="s">
        <v>641</v>
      </c>
      <c r="S24422" t="str">
        <f t="shared" si="216"/>
        <v/>
      </c>
    </row>
    <row r="24423" spans="1:19" x14ac:dyDescent="0.5">
      <c r="A24423" s="4">
        <v>44347</v>
      </c>
      <c r="B24423" s="14">
        <v>0.21401620370370369</v>
      </c>
      <c r="C24423">
        <v>3</v>
      </c>
      <c r="D24423" t="s">
        <v>641</v>
      </c>
      <c r="E24423">
        <v>43</v>
      </c>
      <c r="F24423" t="s">
        <v>641</v>
      </c>
      <c r="S24423" t="str">
        <f t="shared" si="216"/>
        <v/>
      </c>
    </row>
    <row r="24424" spans="1:19" x14ac:dyDescent="0.5">
      <c r="A24424" s="4">
        <v>44347</v>
      </c>
      <c r="B24424" s="14">
        <v>0.21403935185185186</v>
      </c>
      <c r="C24424">
        <v>3</v>
      </c>
      <c r="D24424" t="s">
        <v>641</v>
      </c>
      <c r="E24424">
        <v>46</v>
      </c>
      <c r="F24424" t="s">
        <v>641</v>
      </c>
      <c r="S24424" t="str">
        <f t="shared" si="216"/>
        <v/>
      </c>
    </row>
    <row r="24425" spans="1:19" x14ac:dyDescent="0.5">
      <c r="A24425" s="4">
        <v>44347</v>
      </c>
      <c r="B24425" s="14">
        <v>0.21409722222222224</v>
      </c>
      <c r="C24425">
        <v>3</v>
      </c>
      <c r="D24425" t="s">
        <v>641</v>
      </c>
      <c r="E24425">
        <v>41</v>
      </c>
      <c r="F24425" t="s">
        <v>641</v>
      </c>
      <c r="S24425" t="str">
        <f t="shared" si="216"/>
        <v/>
      </c>
    </row>
    <row r="24426" spans="1:19" x14ac:dyDescent="0.5">
      <c r="A24426" s="4">
        <v>44347</v>
      </c>
      <c r="B24426" s="14">
        <v>0.21410879629629631</v>
      </c>
      <c r="C24426">
        <v>3</v>
      </c>
      <c r="D24426" t="s">
        <v>641</v>
      </c>
      <c r="E24426">
        <v>41</v>
      </c>
      <c r="F24426" t="s">
        <v>641</v>
      </c>
      <c r="S24426" t="str">
        <f t="shared" si="216"/>
        <v/>
      </c>
    </row>
    <row r="24427" spans="1:19" x14ac:dyDescent="0.5">
      <c r="A24427" s="4">
        <v>44347</v>
      </c>
      <c r="B24427" s="14">
        <v>0.21412037037037038</v>
      </c>
      <c r="C24427">
        <v>3</v>
      </c>
      <c r="D24427" t="s">
        <v>641</v>
      </c>
      <c r="E24427">
        <v>49</v>
      </c>
      <c r="F24427" t="s">
        <v>641</v>
      </c>
      <c r="S24427" t="str">
        <f t="shared" si="216"/>
        <v/>
      </c>
    </row>
    <row r="24428" spans="1:19" x14ac:dyDescent="0.5">
      <c r="A24428" s="4">
        <v>44347</v>
      </c>
      <c r="B24428" s="14">
        <v>0.21413194444444442</v>
      </c>
      <c r="C24428">
        <v>3</v>
      </c>
      <c r="D24428" t="s">
        <v>641</v>
      </c>
      <c r="E24428">
        <v>49</v>
      </c>
      <c r="F24428" t="s">
        <v>641</v>
      </c>
      <c r="S24428" t="str">
        <f t="shared" si="216"/>
        <v/>
      </c>
    </row>
    <row r="24429" spans="1:19" x14ac:dyDescent="0.5">
      <c r="A24429" s="4">
        <v>44347</v>
      </c>
      <c r="B24429" s="14">
        <v>0.21418981481481481</v>
      </c>
      <c r="C24429">
        <v>3</v>
      </c>
      <c r="D24429" t="s">
        <v>641</v>
      </c>
      <c r="E24429">
        <v>46</v>
      </c>
      <c r="F24429" t="s">
        <v>641</v>
      </c>
      <c r="S24429" t="str">
        <f t="shared" si="216"/>
        <v/>
      </c>
    </row>
    <row r="24430" spans="1:19" x14ac:dyDescent="0.5">
      <c r="A24430" s="4">
        <v>44347</v>
      </c>
      <c r="B24430" s="14">
        <v>0.21420138888888887</v>
      </c>
      <c r="C24430">
        <v>3</v>
      </c>
      <c r="D24430" t="s">
        <v>641</v>
      </c>
      <c r="E24430">
        <v>48</v>
      </c>
      <c r="F24430" t="s">
        <v>641</v>
      </c>
      <c r="S24430" t="str">
        <f t="shared" si="216"/>
        <v/>
      </c>
    </row>
    <row r="24431" spans="1:19" x14ac:dyDescent="0.5">
      <c r="A24431" s="4">
        <v>44347</v>
      </c>
      <c r="B24431" s="14">
        <v>0.21421296296296297</v>
      </c>
      <c r="C24431">
        <v>3</v>
      </c>
      <c r="D24431" t="s">
        <v>641</v>
      </c>
      <c r="E24431">
        <v>41</v>
      </c>
      <c r="F24431" t="s">
        <v>641</v>
      </c>
      <c r="S24431" t="str">
        <f t="shared" si="216"/>
        <v/>
      </c>
    </row>
    <row r="24432" spans="1:19" x14ac:dyDescent="0.5">
      <c r="A24432" s="4">
        <v>44347</v>
      </c>
      <c r="B24432" s="14">
        <v>0.21431712962962965</v>
      </c>
      <c r="C24432">
        <v>3</v>
      </c>
      <c r="D24432" t="s">
        <v>641</v>
      </c>
      <c r="E24432">
        <v>45</v>
      </c>
      <c r="F24432" t="s">
        <v>641</v>
      </c>
      <c r="S24432" t="str">
        <f t="shared" si="216"/>
        <v/>
      </c>
    </row>
    <row r="24433" spans="1:19" x14ac:dyDescent="0.5">
      <c r="A24433" s="4">
        <v>44347</v>
      </c>
      <c r="B24433" s="14">
        <v>0.21436342592592594</v>
      </c>
      <c r="C24433">
        <v>3</v>
      </c>
      <c r="D24433" t="s">
        <v>641</v>
      </c>
      <c r="E24433">
        <v>41</v>
      </c>
      <c r="F24433" t="s">
        <v>641</v>
      </c>
      <c r="S24433" t="str">
        <f t="shared" si="216"/>
        <v/>
      </c>
    </row>
    <row r="24434" spans="1:19" x14ac:dyDescent="0.5">
      <c r="A24434" s="4">
        <v>44347</v>
      </c>
      <c r="B24434" s="14">
        <v>0.21437499999999998</v>
      </c>
      <c r="C24434">
        <v>3</v>
      </c>
      <c r="D24434" t="s">
        <v>641</v>
      </c>
      <c r="E24434">
        <v>40</v>
      </c>
      <c r="F24434" t="s">
        <v>641</v>
      </c>
      <c r="S24434" t="str">
        <f t="shared" si="216"/>
        <v/>
      </c>
    </row>
    <row r="24435" spans="1:19" x14ac:dyDescent="0.5">
      <c r="A24435" s="4">
        <v>44347</v>
      </c>
      <c r="B24435" s="14">
        <v>0.21440972222222221</v>
      </c>
      <c r="C24435">
        <v>3</v>
      </c>
      <c r="D24435" t="s">
        <v>641</v>
      </c>
      <c r="E24435">
        <v>39</v>
      </c>
      <c r="F24435" t="s">
        <v>641</v>
      </c>
      <c r="S24435" t="str">
        <f t="shared" si="216"/>
        <v/>
      </c>
    </row>
    <row r="24436" spans="1:19" x14ac:dyDescent="0.5">
      <c r="A24436" s="4">
        <v>44347</v>
      </c>
      <c r="B24436" s="14">
        <v>0.21453703703703705</v>
      </c>
      <c r="C24436">
        <v>3</v>
      </c>
      <c r="D24436" t="s">
        <v>641</v>
      </c>
      <c r="E24436">
        <v>41</v>
      </c>
      <c r="F24436" t="s">
        <v>641</v>
      </c>
      <c r="S24436" t="str">
        <f t="shared" si="216"/>
        <v/>
      </c>
    </row>
    <row r="24437" spans="1:19" x14ac:dyDescent="0.5">
      <c r="A24437" s="4">
        <v>44347</v>
      </c>
      <c r="B24437" s="14">
        <v>0.21461805555555555</v>
      </c>
      <c r="C24437">
        <v>3</v>
      </c>
      <c r="D24437" t="s">
        <v>641</v>
      </c>
      <c r="E24437">
        <v>38</v>
      </c>
      <c r="F24437" t="s">
        <v>641</v>
      </c>
      <c r="S24437" t="str">
        <f t="shared" si="216"/>
        <v/>
      </c>
    </row>
    <row r="24438" spans="1:19" x14ac:dyDescent="0.5">
      <c r="A24438" s="4">
        <v>44347</v>
      </c>
      <c r="B24438" s="14">
        <v>0.21462962962962961</v>
      </c>
      <c r="C24438">
        <v>3</v>
      </c>
      <c r="D24438" t="s">
        <v>641</v>
      </c>
      <c r="E24438">
        <v>38</v>
      </c>
      <c r="F24438" t="s">
        <v>641</v>
      </c>
      <c r="S24438" t="str">
        <f t="shared" si="216"/>
        <v/>
      </c>
    </row>
    <row r="24439" spans="1:19" x14ac:dyDescent="0.5">
      <c r="A24439" s="4">
        <v>44347</v>
      </c>
      <c r="B24439" s="14">
        <v>0.21465277777777778</v>
      </c>
      <c r="C24439">
        <v>3</v>
      </c>
      <c r="D24439" t="s">
        <v>641</v>
      </c>
      <c r="E24439">
        <v>46</v>
      </c>
      <c r="F24439" t="s">
        <v>641</v>
      </c>
      <c r="S24439" t="str">
        <f t="shared" si="216"/>
        <v/>
      </c>
    </row>
    <row r="24440" spans="1:19" x14ac:dyDescent="0.5">
      <c r="A24440" s="4">
        <v>44347</v>
      </c>
      <c r="B24440" s="14">
        <v>0.21466435185185184</v>
      </c>
      <c r="C24440">
        <v>3</v>
      </c>
      <c r="D24440" t="s">
        <v>641</v>
      </c>
      <c r="E24440">
        <v>48</v>
      </c>
      <c r="F24440" t="s">
        <v>641</v>
      </c>
      <c r="S24440" t="str">
        <f t="shared" si="216"/>
        <v/>
      </c>
    </row>
    <row r="24441" spans="1:19" x14ac:dyDescent="0.5">
      <c r="A24441" s="4">
        <v>44347</v>
      </c>
      <c r="B24441" s="14">
        <v>0.21467592592592591</v>
      </c>
      <c r="C24441">
        <v>3</v>
      </c>
      <c r="D24441" t="s">
        <v>641</v>
      </c>
      <c r="E24441">
        <v>44</v>
      </c>
      <c r="F24441" t="s">
        <v>641</v>
      </c>
      <c r="S24441" t="str">
        <f t="shared" si="216"/>
        <v/>
      </c>
    </row>
    <row r="24442" spans="1:19" x14ac:dyDescent="0.5">
      <c r="A24442" s="4">
        <v>44347</v>
      </c>
      <c r="B24442" s="14">
        <v>0.2146875</v>
      </c>
      <c r="C24442">
        <v>3</v>
      </c>
      <c r="D24442" t="s">
        <v>641</v>
      </c>
      <c r="E24442">
        <v>43</v>
      </c>
      <c r="F24442" t="s">
        <v>641</v>
      </c>
      <c r="S24442" t="str">
        <f t="shared" si="216"/>
        <v/>
      </c>
    </row>
    <row r="24443" spans="1:19" x14ac:dyDescent="0.5">
      <c r="A24443" s="4">
        <v>44347</v>
      </c>
      <c r="B24443" s="14">
        <v>0.21469907407407407</v>
      </c>
      <c r="C24443">
        <v>3</v>
      </c>
      <c r="D24443" t="s">
        <v>641</v>
      </c>
      <c r="E24443">
        <v>43</v>
      </c>
      <c r="F24443" t="s">
        <v>641</v>
      </c>
      <c r="S24443" t="str">
        <f t="shared" si="216"/>
        <v/>
      </c>
    </row>
    <row r="24444" spans="1:19" x14ac:dyDescent="0.5">
      <c r="A24444" s="4">
        <v>44347</v>
      </c>
      <c r="B24444" s="14">
        <v>0.21471064814814814</v>
      </c>
      <c r="C24444">
        <v>3</v>
      </c>
      <c r="D24444" t="s">
        <v>641</v>
      </c>
      <c r="E24444">
        <v>49</v>
      </c>
      <c r="F24444" t="s">
        <v>641</v>
      </c>
      <c r="S24444" t="str">
        <f t="shared" si="216"/>
        <v/>
      </c>
    </row>
    <row r="24445" spans="1:19" x14ac:dyDescent="0.5">
      <c r="A24445" s="4">
        <v>44347</v>
      </c>
      <c r="B24445" s="14">
        <v>0.21472222222222223</v>
      </c>
      <c r="C24445">
        <v>3</v>
      </c>
      <c r="D24445" t="s">
        <v>641</v>
      </c>
      <c r="E24445">
        <v>42</v>
      </c>
      <c r="F24445" t="s">
        <v>641</v>
      </c>
      <c r="S24445" t="str">
        <f t="shared" si="216"/>
        <v/>
      </c>
    </row>
    <row r="24446" spans="1:19" x14ac:dyDescent="0.5">
      <c r="A24446" s="4">
        <v>44347</v>
      </c>
      <c r="B24446" s="14">
        <v>0.21479166666666669</v>
      </c>
      <c r="C24446">
        <v>3</v>
      </c>
      <c r="D24446" t="s">
        <v>641</v>
      </c>
      <c r="E24446">
        <v>41</v>
      </c>
      <c r="F24446" t="s">
        <v>641</v>
      </c>
      <c r="S24446" t="str">
        <f t="shared" si="216"/>
        <v/>
      </c>
    </row>
    <row r="24447" spans="1:19" x14ac:dyDescent="0.5">
      <c r="A24447" s="4">
        <v>44347</v>
      </c>
      <c r="B24447" s="14">
        <v>0.21479166666666669</v>
      </c>
      <c r="C24447">
        <v>3</v>
      </c>
      <c r="D24447" t="s">
        <v>641</v>
      </c>
      <c r="E24447">
        <v>39</v>
      </c>
      <c r="F24447" t="s">
        <v>641</v>
      </c>
      <c r="S24447" t="str">
        <f t="shared" si="216"/>
        <v/>
      </c>
    </row>
    <row r="24448" spans="1:19" x14ac:dyDescent="0.5">
      <c r="A24448" s="4">
        <v>44347</v>
      </c>
      <c r="B24448" s="14">
        <v>0.21482638888888891</v>
      </c>
      <c r="C24448">
        <v>3</v>
      </c>
      <c r="D24448" t="s">
        <v>641</v>
      </c>
      <c r="E24448">
        <v>45</v>
      </c>
      <c r="F24448" t="s">
        <v>641</v>
      </c>
      <c r="S24448" t="str">
        <f t="shared" ref="S24448:S24449" si="217">IFERROR(IF(OR(C24448=3,C24448=4),(Q24448/R24448*35.5),(Q24448/R24448*30)),"")</f>
        <v/>
      </c>
    </row>
    <row r="24449" spans="1:20" x14ac:dyDescent="0.5">
      <c r="A24449" s="4">
        <v>44347</v>
      </c>
      <c r="B24449" s="14">
        <v>0.21532407407407406</v>
      </c>
      <c r="C24449">
        <v>3</v>
      </c>
      <c r="D24449" t="s">
        <v>641</v>
      </c>
      <c r="E24449">
        <v>41</v>
      </c>
      <c r="F24449" t="s">
        <v>641</v>
      </c>
      <c r="S24449" t="str">
        <f t="shared" si="217"/>
        <v/>
      </c>
    </row>
    <row r="24450" spans="1:20" x14ac:dyDescent="0.5">
      <c r="A24450" s="60">
        <v>44347</v>
      </c>
      <c r="B24450" s="61">
        <v>0.36456018518518518</v>
      </c>
      <c r="C24450" s="25">
        <v>2</v>
      </c>
      <c r="D24450" s="25" t="s">
        <v>646</v>
      </c>
      <c r="E24450" s="25">
        <v>66</v>
      </c>
      <c r="F24450" s="25" t="s">
        <v>646</v>
      </c>
      <c r="G24450" s="61">
        <f>(B24450+"0:38:45")</f>
        <v>0.39146990740740739</v>
      </c>
      <c r="H24450" s="61"/>
      <c r="I24450" s="61"/>
      <c r="J24450" s="64">
        <v>3</v>
      </c>
      <c r="K24450" s="64"/>
      <c r="L24450" s="64"/>
      <c r="M24450" s="64"/>
      <c r="N24450" s="64"/>
      <c r="O24450" s="64"/>
      <c r="P24450" s="64"/>
      <c r="Q24450" s="64"/>
      <c r="R24450" s="64"/>
      <c r="S24450" s="64"/>
      <c r="T24450" s="64" t="s">
        <v>851</v>
      </c>
    </row>
    <row r="24451" spans="1:20" x14ac:dyDescent="0.5">
      <c r="A24451" s="4">
        <v>44347</v>
      </c>
      <c r="B24451" s="14">
        <v>0.4026851851851852</v>
      </c>
      <c r="C24451">
        <v>3</v>
      </c>
      <c r="D24451" t="s">
        <v>641</v>
      </c>
      <c r="E24451">
        <v>39</v>
      </c>
      <c r="F24451" t="s">
        <v>641</v>
      </c>
      <c r="S24451" t="str">
        <f t="shared" ref="S24451:S24514" si="218">IFERROR(IF(OR(C24451=3,C24451=4),(Q24451/R24451*35.5),(Q24451/R24451*30)),"")</f>
        <v/>
      </c>
    </row>
    <row r="24452" spans="1:20" x14ac:dyDescent="0.5">
      <c r="A24452" s="4">
        <v>44347</v>
      </c>
      <c r="B24452" s="14">
        <v>0.40280092592592592</v>
      </c>
      <c r="C24452">
        <v>3</v>
      </c>
      <c r="D24452" t="s">
        <v>641</v>
      </c>
      <c r="E24452">
        <v>44</v>
      </c>
      <c r="F24452" t="s">
        <v>641</v>
      </c>
      <c r="S24452" t="str">
        <f t="shared" si="218"/>
        <v/>
      </c>
    </row>
    <row r="24453" spans="1:20" x14ac:dyDescent="0.5">
      <c r="A24453" s="4">
        <v>44347</v>
      </c>
      <c r="B24453" s="14">
        <v>0.40282407407407406</v>
      </c>
      <c r="C24453">
        <v>3</v>
      </c>
      <c r="D24453" t="s">
        <v>641</v>
      </c>
      <c r="E24453">
        <v>43</v>
      </c>
      <c r="F24453" t="s">
        <v>641</v>
      </c>
      <c r="S24453" t="str">
        <f t="shared" si="218"/>
        <v/>
      </c>
    </row>
    <row r="24454" spans="1:20" x14ac:dyDescent="0.5">
      <c r="A24454" s="4">
        <v>44347</v>
      </c>
      <c r="B24454" s="14">
        <v>0.40283564814814815</v>
      </c>
      <c r="C24454">
        <v>3</v>
      </c>
      <c r="D24454" t="s">
        <v>641</v>
      </c>
      <c r="E24454">
        <v>43</v>
      </c>
      <c r="F24454" t="s">
        <v>641</v>
      </c>
      <c r="S24454" t="str">
        <f t="shared" si="218"/>
        <v/>
      </c>
    </row>
    <row r="24455" spans="1:20" x14ac:dyDescent="0.5">
      <c r="A24455" s="4">
        <v>44347</v>
      </c>
      <c r="B24455" s="14">
        <v>0.40285879629629634</v>
      </c>
      <c r="C24455">
        <v>3</v>
      </c>
      <c r="D24455" t="s">
        <v>641</v>
      </c>
      <c r="E24455">
        <v>39</v>
      </c>
      <c r="F24455" t="s">
        <v>641</v>
      </c>
      <c r="S24455" t="str">
        <f t="shared" si="218"/>
        <v/>
      </c>
    </row>
    <row r="24456" spans="1:20" x14ac:dyDescent="0.5">
      <c r="A24456" s="4">
        <v>44347</v>
      </c>
      <c r="B24456" s="14">
        <v>0.40288194444444447</v>
      </c>
      <c r="C24456">
        <v>3</v>
      </c>
      <c r="D24456" t="s">
        <v>641</v>
      </c>
      <c r="E24456">
        <v>42</v>
      </c>
      <c r="F24456" t="s">
        <v>641</v>
      </c>
      <c r="S24456" t="str">
        <f t="shared" si="218"/>
        <v/>
      </c>
    </row>
    <row r="24457" spans="1:20" x14ac:dyDescent="0.5">
      <c r="A24457" s="4">
        <v>44347</v>
      </c>
      <c r="B24457" s="14">
        <v>0.40289351851851851</v>
      </c>
      <c r="C24457">
        <v>3</v>
      </c>
      <c r="D24457" t="s">
        <v>641</v>
      </c>
      <c r="E24457">
        <v>42</v>
      </c>
      <c r="F24457" t="s">
        <v>641</v>
      </c>
      <c r="S24457" t="str">
        <f t="shared" si="218"/>
        <v/>
      </c>
    </row>
    <row r="24458" spans="1:20" x14ac:dyDescent="0.5">
      <c r="A24458" s="4">
        <v>44347</v>
      </c>
      <c r="B24458" s="14">
        <v>0.40289351851851851</v>
      </c>
      <c r="C24458">
        <v>3</v>
      </c>
      <c r="D24458" t="s">
        <v>641</v>
      </c>
      <c r="E24458">
        <v>41</v>
      </c>
      <c r="F24458" t="s">
        <v>641</v>
      </c>
      <c r="S24458" t="str">
        <f t="shared" si="218"/>
        <v/>
      </c>
    </row>
    <row r="24459" spans="1:20" x14ac:dyDescent="0.5">
      <c r="A24459" s="4">
        <v>44347</v>
      </c>
      <c r="B24459" s="14">
        <v>0.40291666666666665</v>
      </c>
      <c r="C24459">
        <v>3</v>
      </c>
      <c r="D24459" t="s">
        <v>641</v>
      </c>
      <c r="E24459">
        <v>43</v>
      </c>
      <c r="F24459" t="s">
        <v>641</v>
      </c>
      <c r="S24459" t="str">
        <f t="shared" si="218"/>
        <v/>
      </c>
    </row>
    <row r="24460" spans="1:20" x14ac:dyDescent="0.5">
      <c r="A24460" s="4">
        <v>44347</v>
      </c>
      <c r="B24460" s="14">
        <v>0.4029282407407408</v>
      </c>
      <c r="C24460">
        <v>3</v>
      </c>
      <c r="D24460" t="s">
        <v>641</v>
      </c>
      <c r="E24460">
        <v>43</v>
      </c>
      <c r="F24460" t="s">
        <v>641</v>
      </c>
      <c r="S24460" t="str">
        <f t="shared" si="218"/>
        <v/>
      </c>
    </row>
    <row r="24461" spans="1:20" x14ac:dyDescent="0.5">
      <c r="A24461" s="4">
        <v>44347</v>
      </c>
      <c r="B24461" s="14">
        <v>0.40293981481481483</v>
      </c>
      <c r="C24461">
        <v>3</v>
      </c>
      <c r="D24461" t="s">
        <v>641</v>
      </c>
      <c r="E24461">
        <v>40</v>
      </c>
      <c r="F24461" t="s">
        <v>641</v>
      </c>
      <c r="S24461" t="str">
        <f t="shared" si="218"/>
        <v/>
      </c>
    </row>
    <row r="24462" spans="1:20" x14ac:dyDescent="0.5">
      <c r="A24462" s="4">
        <v>44347</v>
      </c>
      <c r="B24462" s="14">
        <v>0.40295138888888887</v>
      </c>
      <c r="C24462">
        <v>3</v>
      </c>
      <c r="D24462" t="s">
        <v>641</v>
      </c>
      <c r="E24462">
        <v>43</v>
      </c>
      <c r="F24462" t="s">
        <v>641</v>
      </c>
      <c r="S24462" t="str">
        <f t="shared" si="218"/>
        <v/>
      </c>
    </row>
    <row r="24463" spans="1:20" x14ac:dyDescent="0.5">
      <c r="A24463" s="4">
        <v>44347</v>
      </c>
      <c r="B24463" s="14">
        <v>0.40297453703703701</v>
      </c>
      <c r="C24463">
        <v>3</v>
      </c>
      <c r="D24463" t="s">
        <v>641</v>
      </c>
      <c r="E24463">
        <v>44</v>
      </c>
      <c r="F24463" t="s">
        <v>641</v>
      </c>
      <c r="S24463" t="str">
        <f t="shared" si="218"/>
        <v/>
      </c>
    </row>
    <row r="24464" spans="1:20" x14ac:dyDescent="0.5">
      <c r="A24464" s="4">
        <v>44347</v>
      </c>
      <c r="B24464" s="14">
        <v>0.4029861111111111</v>
      </c>
      <c r="C24464">
        <v>3</v>
      </c>
      <c r="D24464" t="s">
        <v>641</v>
      </c>
      <c r="E24464">
        <v>43</v>
      </c>
      <c r="F24464" t="s">
        <v>641</v>
      </c>
      <c r="S24464" t="str">
        <f t="shared" si="218"/>
        <v/>
      </c>
    </row>
    <row r="24465" spans="1:19" x14ac:dyDescent="0.5">
      <c r="A24465" s="4">
        <v>44347</v>
      </c>
      <c r="B24465" s="14">
        <v>0.40299768518518514</v>
      </c>
      <c r="C24465">
        <v>3</v>
      </c>
      <c r="D24465" t="s">
        <v>641</v>
      </c>
      <c r="E24465">
        <v>45</v>
      </c>
      <c r="F24465" t="s">
        <v>641</v>
      </c>
      <c r="S24465" t="str">
        <f t="shared" si="218"/>
        <v/>
      </c>
    </row>
    <row r="24466" spans="1:19" x14ac:dyDescent="0.5">
      <c r="A24466" s="4">
        <v>44347</v>
      </c>
      <c r="B24466" s="14">
        <v>0.40302083333333333</v>
      </c>
      <c r="C24466">
        <v>3</v>
      </c>
      <c r="D24466" t="s">
        <v>641</v>
      </c>
      <c r="E24466">
        <v>41</v>
      </c>
      <c r="F24466" t="s">
        <v>641</v>
      </c>
      <c r="S24466" t="str">
        <f t="shared" si="218"/>
        <v/>
      </c>
    </row>
    <row r="24467" spans="1:19" x14ac:dyDescent="0.5">
      <c r="A24467" s="4">
        <v>44347</v>
      </c>
      <c r="B24467" s="14">
        <v>0.40303240740740742</v>
      </c>
      <c r="C24467">
        <v>3</v>
      </c>
      <c r="D24467" t="s">
        <v>641</v>
      </c>
      <c r="E24467">
        <v>41</v>
      </c>
      <c r="F24467" t="s">
        <v>641</v>
      </c>
      <c r="S24467" t="str">
        <f t="shared" si="218"/>
        <v/>
      </c>
    </row>
    <row r="24468" spans="1:19" x14ac:dyDescent="0.5">
      <c r="A24468" s="4">
        <v>44347</v>
      </c>
      <c r="B24468" s="14">
        <v>0.40305555555555556</v>
      </c>
      <c r="C24468">
        <v>3</v>
      </c>
      <c r="D24468" t="s">
        <v>641</v>
      </c>
      <c r="E24468">
        <v>43</v>
      </c>
      <c r="F24468" t="s">
        <v>641</v>
      </c>
      <c r="S24468" t="str">
        <f t="shared" si="218"/>
        <v/>
      </c>
    </row>
    <row r="24469" spans="1:19" x14ac:dyDescent="0.5">
      <c r="A24469" s="4">
        <v>44347</v>
      </c>
      <c r="B24469" s="14">
        <v>0.40305555555555556</v>
      </c>
      <c r="C24469">
        <v>3</v>
      </c>
      <c r="D24469" t="s">
        <v>641</v>
      </c>
      <c r="E24469">
        <v>44</v>
      </c>
      <c r="F24469" t="s">
        <v>641</v>
      </c>
      <c r="S24469" t="str">
        <f t="shared" si="218"/>
        <v/>
      </c>
    </row>
    <row r="24470" spans="1:19" x14ac:dyDescent="0.5">
      <c r="A24470" s="4">
        <v>44347</v>
      </c>
      <c r="B24470" s="14">
        <v>0.40306712962962959</v>
      </c>
      <c r="C24470">
        <v>3</v>
      </c>
      <c r="D24470" t="s">
        <v>641</v>
      </c>
      <c r="E24470">
        <v>47</v>
      </c>
      <c r="F24470" t="s">
        <v>641</v>
      </c>
      <c r="S24470" t="str">
        <f t="shared" si="218"/>
        <v/>
      </c>
    </row>
    <row r="24471" spans="1:19" x14ac:dyDescent="0.5">
      <c r="A24471" s="4">
        <v>44347</v>
      </c>
      <c r="B24471" s="14">
        <v>0.40307870370370374</v>
      </c>
      <c r="C24471">
        <v>3</v>
      </c>
      <c r="D24471" t="s">
        <v>641</v>
      </c>
      <c r="E24471">
        <v>47</v>
      </c>
      <c r="F24471" t="s">
        <v>641</v>
      </c>
      <c r="S24471" t="str">
        <f t="shared" si="218"/>
        <v/>
      </c>
    </row>
    <row r="24472" spans="1:19" x14ac:dyDescent="0.5">
      <c r="A24472" s="4">
        <v>44347</v>
      </c>
      <c r="B24472" s="14">
        <v>0.40309027777777778</v>
      </c>
      <c r="C24472">
        <v>3</v>
      </c>
      <c r="D24472" t="s">
        <v>641</v>
      </c>
      <c r="E24472">
        <v>47</v>
      </c>
      <c r="F24472" t="s">
        <v>641</v>
      </c>
      <c r="S24472" t="str">
        <f t="shared" si="218"/>
        <v/>
      </c>
    </row>
    <row r="24473" spans="1:19" x14ac:dyDescent="0.5">
      <c r="A24473" s="4">
        <v>44347</v>
      </c>
      <c r="B24473" s="14">
        <v>0.40310185185185188</v>
      </c>
      <c r="C24473">
        <v>3</v>
      </c>
      <c r="D24473" t="s">
        <v>641</v>
      </c>
      <c r="E24473">
        <v>47</v>
      </c>
      <c r="F24473" t="s">
        <v>641</v>
      </c>
      <c r="S24473" t="str">
        <f t="shared" si="218"/>
        <v/>
      </c>
    </row>
    <row r="24474" spans="1:19" x14ac:dyDescent="0.5">
      <c r="A24474" s="4">
        <v>44347</v>
      </c>
      <c r="B24474" s="14">
        <v>0.40311342592592592</v>
      </c>
      <c r="C24474">
        <v>3</v>
      </c>
      <c r="D24474" t="s">
        <v>641</v>
      </c>
      <c r="E24474">
        <v>47</v>
      </c>
      <c r="F24474" t="s">
        <v>641</v>
      </c>
      <c r="S24474" t="str">
        <f t="shared" si="218"/>
        <v/>
      </c>
    </row>
    <row r="24475" spans="1:19" x14ac:dyDescent="0.5">
      <c r="A24475" s="4">
        <v>44347</v>
      </c>
      <c r="B24475" s="14">
        <v>0.40313657407407405</v>
      </c>
      <c r="C24475">
        <v>3</v>
      </c>
      <c r="D24475" t="s">
        <v>641</v>
      </c>
      <c r="E24475">
        <v>43</v>
      </c>
      <c r="F24475" t="s">
        <v>641</v>
      </c>
      <c r="S24475" t="str">
        <f t="shared" si="218"/>
        <v/>
      </c>
    </row>
    <row r="24476" spans="1:19" x14ac:dyDescent="0.5">
      <c r="A24476" s="4">
        <v>44347</v>
      </c>
      <c r="B24476" s="14">
        <v>0.4031481481481482</v>
      </c>
      <c r="C24476">
        <v>3</v>
      </c>
      <c r="D24476" t="s">
        <v>641</v>
      </c>
      <c r="E24476">
        <v>44</v>
      </c>
      <c r="F24476" t="s">
        <v>641</v>
      </c>
      <c r="S24476" t="str">
        <f t="shared" si="218"/>
        <v/>
      </c>
    </row>
    <row r="24477" spans="1:19" x14ac:dyDescent="0.5">
      <c r="A24477" s="4">
        <v>44347</v>
      </c>
      <c r="B24477" s="14">
        <v>0.40317129629629633</v>
      </c>
      <c r="C24477">
        <v>3</v>
      </c>
      <c r="D24477" t="s">
        <v>641</v>
      </c>
      <c r="E24477">
        <v>48</v>
      </c>
      <c r="F24477" t="s">
        <v>641</v>
      </c>
      <c r="S24477" t="str">
        <f t="shared" si="218"/>
        <v/>
      </c>
    </row>
    <row r="24478" spans="1:19" x14ac:dyDescent="0.5">
      <c r="A24478" s="4">
        <v>44347</v>
      </c>
      <c r="B24478" s="14">
        <v>0.40318287037037037</v>
      </c>
      <c r="C24478">
        <v>3</v>
      </c>
      <c r="D24478" t="s">
        <v>641</v>
      </c>
      <c r="E24478">
        <v>38</v>
      </c>
      <c r="F24478" t="s">
        <v>641</v>
      </c>
      <c r="S24478" t="str">
        <f t="shared" si="218"/>
        <v/>
      </c>
    </row>
    <row r="24479" spans="1:19" x14ac:dyDescent="0.5">
      <c r="A24479" s="4">
        <v>44347</v>
      </c>
      <c r="B24479" s="14">
        <v>0.40319444444444441</v>
      </c>
      <c r="C24479">
        <v>3</v>
      </c>
      <c r="D24479" t="s">
        <v>641</v>
      </c>
      <c r="E24479">
        <v>44</v>
      </c>
      <c r="F24479" t="s">
        <v>641</v>
      </c>
      <c r="S24479" t="str">
        <f t="shared" si="218"/>
        <v/>
      </c>
    </row>
    <row r="24480" spans="1:19" x14ac:dyDescent="0.5">
      <c r="A24480" s="4">
        <v>44347</v>
      </c>
      <c r="B24480" s="14">
        <v>0.40320601851851851</v>
      </c>
      <c r="C24480">
        <v>3</v>
      </c>
      <c r="D24480" t="s">
        <v>641</v>
      </c>
      <c r="E24480">
        <v>45</v>
      </c>
      <c r="F24480" t="s">
        <v>641</v>
      </c>
      <c r="S24480" t="str">
        <f t="shared" si="218"/>
        <v/>
      </c>
    </row>
    <row r="24481" spans="1:20" x14ac:dyDescent="0.5">
      <c r="A24481" s="4">
        <v>44347</v>
      </c>
      <c r="B24481" s="14">
        <v>0.40321759259259254</v>
      </c>
      <c r="C24481">
        <v>3</v>
      </c>
      <c r="D24481" t="s">
        <v>641</v>
      </c>
      <c r="E24481">
        <v>45</v>
      </c>
      <c r="F24481" t="s">
        <v>641</v>
      </c>
      <c r="S24481" t="str">
        <f t="shared" si="218"/>
        <v/>
      </c>
    </row>
    <row r="24482" spans="1:20" x14ac:dyDescent="0.5">
      <c r="A24482" s="4">
        <v>44347</v>
      </c>
      <c r="B24482" s="14">
        <v>0.40322916666666669</v>
      </c>
      <c r="C24482">
        <v>3</v>
      </c>
      <c r="D24482" t="s">
        <v>641</v>
      </c>
      <c r="E24482">
        <v>42</v>
      </c>
      <c r="F24482" t="s">
        <v>641</v>
      </c>
      <c r="S24482" t="str">
        <f t="shared" si="218"/>
        <v/>
      </c>
    </row>
    <row r="24483" spans="1:20" x14ac:dyDescent="0.5">
      <c r="A24483" s="4">
        <v>44347</v>
      </c>
      <c r="B24483" s="14">
        <v>0.40324074074074073</v>
      </c>
      <c r="C24483">
        <v>3</v>
      </c>
      <c r="D24483" t="s">
        <v>641</v>
      </c>
      <c r="E24483">
        <v>46</v>
      </c>
      <c r="F24483" t="s">
        <v>641</v>
      </c>
      <c r="S24483" t="str">
        <f t="shared" si="218"/>
        <v/>
      </c>
    </row>
    <row r="24484" spans="1:20" x14ac:dyDescent="0.5">
      <c r="A24484" s="4">
        <v>44347</v>
      </c>
      <c r="B24484" s="14">
        <v>0.40325231481481483</v>
      </c>
      <c r="C24484">
        <v>3</v>
      </c>
      <c r="D24484" t="s">
        <v>641</v>
      </c>
      <c r="E24484">
        <v>41</v>
      </c>
      <c r="F24484" t="s">
        <v>641</v>
      </c>
      <c r="S24484" t="str">
        <f t="shared" si="218"/>
        <v/>
      </c>
    </row>
    <row r="24485" spans="1:20" x14ac:dyDescent="0.5">
      <c r="A24485" s="4">
        <v>44347</v>
      </c>
      <c r="B24485" s="14">
        <v>0.40326388888888887</v>
      </c>
      <c r="C24485">
        <v>3</v>
      </c>
      <c r="D24485" t="s">
        <v>641</v>
      </c>
      <c r="E24485">
        <v>45</v>
      </c>
      <c r="F24485" t="s">
        <v>641</v>
      </c>
      <c r="S24485" t="str">
        <f t="shared" si="218"/>
        <v/>
      </c>
    </row>
    <row r="24486" spans="1:20" x14ac:dyDescent="0.5">
      <c r="A24486" s="4">
        <v>44347</v>
      </c>
      <c r="B24486" s="14">
        <v>0.403287037037037</v>
      </c>
      <c r="C24486">
        <v>3</v>
      </c>
      <c r="D24486" t="s">
        <v>641</v>
      </c>
      <c r="E24486">
        <v>41</v>
      </c>
      <c r="F24486" t="s">
        <v>641</v>
      </c>
      <c r="S24486" t="str">
        <f t="shared" si="218"/>
        <v/>
      </c>
    </row>
    <row r="24487" spans="1:20" x14ac:dyDescent="0.5">
      <c r="A24487" s="4">
        <v>44347</v>
      </c>
      <c r="B24487" s="14">
        <v>0.40329861111111115</v>
      </c>
      <c r="C24487">
        <v>3</v>
      </c>
      <c r="D24487" t="s">
        <v>641</v>
      </c>
      <c r="E24487">
        <v>41</v>
      </c>
      <c r="F24487" t="s">
        <v>641</v>
      </c>
      <c r="S24487" t="str">
        <f t="shared" si="218"/>
        <v/>
      </c>
    </row>
    <row r="24488" spans="1:20" x14ac:dyDescent="0.5">
      <c r="A24488" s="4">
        <v>44347</v>
      </c>
      <c r="B24488" s="14">
        <v>0.40331018518518519</v>
      </c>
      <c r="C24488">
        <v>3</v>
      </c>
      <c r="D24488" t="s">
        <v>641</v>
      </c>
      <c r="E24488">
        <v>44</v>
      </c>
      <c r="F24488" t="s">
        <v>641</v>
      </c>
      <c r="S24488" t="str">
        <f t="shared" si="218"/>
        <v/>
      </c>
    </row>
    <row r="24489" spans="1:20" x14ac:dyDescent="0.5">
      <c r="A24489" s="4">
        <v>44347</v>
      </c>
      <c r="B24489" s="14">
        <v>0.40332175925925928</v>
      </c>
      <c r="C24489">
        <v>3</v>
      </c>
      <c r="D24489" t="s">
        <v>641</v>
      </c>
      <c r="E24489">
        <v>42</v>
      </c>
      <c r="F24489" t="s">
        <v>641</v>
      </c>
      <c r="S24489" t="str">
        <f t="shared" si="218"/>
        <v/>
      </c>
    </row>
    <row r="24490" spans="1:20" x14ac:dyDescent="0.5">
      <c r="A24490" s="4">
        <v>44347</v>
      </c>
      <c r="B24490" s="14">
        <v>0.40333333333333332</v>
      </c>
      <c r="C24490">
        <v>3</v>
      </c>
      <c r="D24490" t="s">
        <v>641</v>
      </c>
      <c r="E24490">
        <v>41</v>
      </c>
      <c r="F24490" t="s">
        <v>641</v>
      </c>
      <c r="S24490" t="str">
        <f t="shared" si="218"/>
        <v/>
      </c>
    </row>
    <row r="24491" spans="1:20" x14ac:dyDescent="0.5">
      <c r="A24491" s="4">
        <v>44347</v>
      </c>
      <c r="B24491" s="14">
        <v>0.40339120370370374</v>
      </c>
      <c r="C24491">
        <v>3</v>
      </c>
      <c r="D24491" t="s">
        <v>641</v>
      </c>
      <c r="E24491">
        <v>45</v>
      </c>
      <c r="F24491" t="s">
        <v>641</v>
      </c>
      <c r="S24491" t="str">
        <f t="shared" si="218"/>
        <v/>
      </c>
    </row>
    <row r="24492" spans="1:20" x14ac:dyDescent="0.5">
      <c r="A24492" s="4">
        <v>44347</v>
      </c>
      <c r="B24492" s="14">
        <v>0.40340277777777778</v>
      </c>
      <c r="C24492">
        <v>3</v>
      </c>
      <c r="D24492" t="s">
        <v>641</v>
      </c>
      <c r="E24492">
        <v>39</v>
      </c>
      <c r="F24492" t="s">
        <v>641</v>
      </c>
      <c r="S24492" t="str">
        <f t="shared" si="218"/>
        <v/>
      </c>
    </row>
    <row r="24493" spans="1:20" x14ac:dyDescent="0.5">
      <c r="A24493" s="4">
        <v>44347</v>
      </c>
      <c r="B24493" s="14">
        <v>0.4034490740740741</v>
      </c>
      <c r="C24493">
        <v>3</v>
      </c>
      <c r="D24493" t="s">
        <v>641</v>
      </c>
      <c r="E24493">
        <v>43</v>
      </c>
      <c r="F24493" t="s">
        <v>641</v>
      </c>
      <c r="S24493" t="str">
        <f t="shared" si="218"/>
        <v/>
      </c>
    </row>
    <row r="24494" spans="1:20" x14ac:dyDescent="0.5">
      <c r="A24494" s="4">
        <v>44347</v>
      </c>
      <c r="B24494" s="14">
        <v>0.40362268518518518</v>
      </c>
      <c r="C24494">
        <v>3</v>
      </c>
      <c r="D24494" t="s">
        <v>641</v>
      </c>
      <c r="E24494">
        <v>42</v>
      </c>
      <c r="F24494" t="s">
        <v>641</v>
      </c>
      <c r="S24494" t="str">
        <f t="shared" si="218"/>
        <v/>
      </c>
    </row>
    <row r="24495" spans="1:20" x14ac:dyDescent="0.5">
      <c r="A24495" s="4">
        <v>44347</v>
      </c>
      <c r="B24495" s="14">
        <v>0.50482638888888887</v>
      </c>
      <c r="C24495">
        <v>4</v>
      </c>
      <c r="D24495" t="s">
        <v>641</v>
      </c>
      <c r="E24495">
        <v>65</v>
      </c>
      <c r="F24495" t="s">
        <v>646</v>
      </c>
      <c r="G24495" s="14">
        <f>(B24495+"0:38:58")</f>
        <v>0.53188657407407403</v>
      </c>
      <c r="H24495" s="14"/>
      <c r="I24495" s="14"/>
      <c r="J24495">
        <v>1</v>
      </c>
      <c r="K24495" t="s">
        <v>913</v>
      </c>
      <c r="M24495" s="14">
        <v>0.53188657407407403</v>
      </c>
      <c r="N24495">
        <v>4</v>
      </c>
      <c r="O24495">
        <v>4</v>
      </c>
      <c r="P24495" t="s">
        <v>916</v>
      </c>
      <c r="S24495" t="str">
        <f t="shared" si="218"/>
        <v/>
      </c>
      <c r="T24495" t="s">
        <v>851</v>
      </c>
    </row>
    <row r="24496" spans="1:20" x14ac:dyDescent="0.5">
      <c r="A24496" s="4">
        <v>44347</v>
      </c>
      <c r="B24496" s="14">
        <v>0.60922453703703705</v>
      </c>
      <c r="C24496">
        <v>3</v>
      </c>
      <c r="D24496" t="s">
        <v>641</v>
      </c>
      <c r="E24496">
        <v>42</v>
      </c>
      <c r="F24496" t="s">
        <v>641</v>
      </c>
      <c r="S24496" t="str">
        <f t="shared" si="218"/>
        <v/>
      </c>
    </row>
    <row r="24497" spans="1:19" x14ac:dyDescent="0.5">
      <c r="A24497" s="4">
        <v>44347</v>
      </c>
      <c r="B24497" s="14">
        <v>0.64783564814814809</v>
      </c>
      <c r="C24497">
        <v>1</v>
      </c>
      <c r="D24497" t="s">
        <v>641</v>
      </c>
      <c r="E24497">
        <v>39</v>
      </c>
      <c r="F24497" t="s">
        <v>641</v>
      </c>
      <c r="S24497" t="str">
        <f t="shared" si="218"/>
        <v/>
      </c>
    </row>
    <row r="24498" spans="1:19" x14ac:dyDescent="0.5">
      <c r="A24498" s="4">
        <v>44347</v>
      </c>
      <c r="B24498" s="14">
        <v>0.64784722222222224</v>
      </c>
      <c r="C24498">
        <v>1</v>
      </c>
      <c r="D24498" t="s">
        <v>641</v>
      </c>
      <c r="E24498">
        <v>39</v>
      </c>
      <c r="F24498" t="s">
        <v>641</v>
      </c>
      <c r="S24498" t="str">
        <f t="shared" si="218"/>
        <v/>
      </c>
    </row>
    <row r="24499" spans="1:19" x14ac:dyDescent="0.5">
      <c r="A24499" s="4">
        <v>44347</v>
      </c>
      <c r="B24499" s="14">
        <v>0.64788194444444447</v>
      </c>
      <c r="C24499">
        <v>1</v>
      </c>
      <c r="D24499" t="s">
        <v>641</v>
      </c>
      <c r="E24499">
        <v>40</v>
      </c>
      <c r="F24499" t="s">
        <v>641</v>
      </c>
      <c r="S24499" t="str">
        <f t="shared" si="218"/>
        <v/>
      </c>
    </row>
    <row r="24500" spans="1:19" x14ac:dyDescent="0.5">
      <c r="A24500" s="4">
        <v>44347</v>
      </c>
      <c r="B24500" s="14">
        <v>0.64789351851851851</v>
      </c>
      <c r="C24500">
        <v>1</v>
      </c>
      <c r="D24500" t="s">
        <v>641</v>
      </c>
      <c r="E24500">
        <v>44</v>
      </c>
      <c r="F24500" t="s">
        <v>641</v>
      </c>
      <c r="S24500" t="str">
        <f t="shared" si="218"/>
        <v/>
      </c>
    </row>
    <row r="24501" spans="1:19" x14ac:dyDescent="0.5">
      <c r="A24501" s="4">
        <v>44347</v>
      </c>
      <c r="B24501" s="14">
        <v>0.6479166666666667</v>
      </c>
      <c r="C24501">
        <v>1</v>
      </c>
      <c r="D24501" t="s">
        <v>641</v>
      </c>
      <c r="E24501">
        <v>41</v>
      </c>
      <c r="F24501" t="s">
        <v>641</v>
      </c>
      <c r="S24501" t="str">
        <f t="shared" si="218"/>
        <v/>
      </c>
    </row>
    <row r="24502" spans="1:19" x14ac:dyDescent="0.5">
      <c r="A24502" s="4">
        <v>44347</v>
      </c>
      <c r="B24502" s="14">
        <v>0.64792824074074074</v>
      </c>
      <c r="C24502">
        <v>1</v>
      </c>
      <c r="D24502" t="s">
        <v>641</v>
      </c>
      <c r="E24502">
        <v>42</v>
      </c>
      <c r="F24502" t="s">
        <v>641</v>
      </c>
      <c r="S24502" t="str">
        <f t="shared" si="218"/>
        <v/>
      </c>
    </row>
    <row r="24503" spans="1:19" x14ac:dyDescent="0.5">
      <c r="A24503" s="4">
        <v>44347</v>
      </c>
      <c r="B24503" s="14">
        <v>0.64793981481481489</v>
      </c>
      <c r="C24503">
        <v>1</v>
      </c>
      <c r="D24503" t="s">
        <v>641</v>
      </c>
      <c r="E24503">
        <v>42</v>
      </c>
      <c r="F24503" t="s">
        <v>641</v>
      </c>
      <c r="S24503" t="str">
        <f t="shared" si="218"/>
        <v/>
      </c>
    </row>
    <row r="24504" spans="1:19" x14ac:dyDescent="0.5">
      <c r="A24504" s="4">
        <v>44347</v>
      </c>
      <c r="B24504" s="14">
        <v>0.64795138888888892</v>
      </c>
      <c r="C24504">
        <v>1</v>
      </c>
      <c r="D24504" t="s">
        <v>641</v>
      </c>
      <c r="E24504">
        <v>42</v>
      </c>
      <c r="F24504" t="s">
        <v>641</v>
      </c>
      <c r="S24504" t="str">
        <f t="shared" si="218"/>
        <v/>
      </c>
    </row>
    <row r="24505" spans="1:19" x14ac:dyDescent="0.5">
      <c r="A24505" s="4">
        <v>44347</v>
      </c>
      <c r="B24505" s="14">
        <v>0.6480555555555555</v>
      </c>
      <c r="C24505">
        <v>1</v>
      </c>
      <c r="D24505" t="s">
        <v>641</v>
      </c>
      <c r="E24505">
        <v>48</v>
      </c>
      <c r="F24505" t="s">
        <v>641</v>
      </c>
      <c r="S24505" t="str">
        <f t="shared" si="218"/>
        <v/>
      </c>
    </row>
    <row r="24506" spans="1:19" x14ac:dyDescent="0.5">
      <c r="A24506" s="4">
        <v>44347</v>
      </c>
      <c r="B24506" s="14">
        <v>0.64806712962962965</v>
      </c>
      <c r="C24506">
        <v>1</v>
      </c>
      <c r="D24506" t="s">
        <v>641</v>
      </c>
      <c r="E24506">
        <v>40</v>
      </c>
      <c r="F24506" t="s">
        <v>641</v>
      </c>
      <c r="S24506" t="str">
        <f t="shared" si="218"/>
        <v/>
      </c>
    </row>
    <row r="24507" spans="1:19" x14ac:dyDescent="0.5">
      <c r="A24507" s="4">
        <v>44347</v>
      </c>
      <c r="B24507" s="14">
        <v>0.97577546296296302</v>
      </c>
      <c r="C24507">
        <v>1</v>
      </c>
      <c r="D24507" t="s">
        <v>641</v>
      </c>
      <c r="E24507">
        <v>39</v>
      </c>
      <c r="F24507" t="s">
        <v>641</v>
      </c>
      <c r="S24507" t="str">
        <f t="shared" si="218"/>
        <v/>
      </c>
    </row>
    <row r="24508" spans="1:19" x14ac:dyDescent="0.5">
      <c r="A24508" s="4">
        <v>44347</v>
      </c>
      <c r="B24508" s="14">
        <v>0.97582175925925929</v>
      </c>
      <c r="C24508">
        <v>1</v>
      </c>
      <c r="D24508" t="s">
        <v>641</v>
      </c>
      <c r="E24508">
        <v>40</v>
      </c>
      <c r="F24508" t="s">
        <v>641</v>
      </c>
      <c r="S24508" t="str">
        <f t="shared" si="218"/>
        <v/>
      </c>
    </row>
    <row r="24509" spans="1:19" x14ac:dyDescent="0.5">
      <c r="A24509" s="4">
        <v>44347</v>
      </c>
      <c r="B24509" s="14">
        <v>0.97584490740740737</v>
      </c>
      <c r="C24509">
        <v>1</v>
      </c>
      <c r="D24509" t="s">
        <v>641</v>
      </c>
      <c r="E24509">
        <v>38</v>
      </c>
      <c r="F24509" t="s">
        <v>641</v>
      </c>
      <c r="S24509" t="str">
        <f t="shared" si="218"/>
        <v/>
      </c>
    </row>
    <row r="24510" spans="1:19" x14ac:dyDescent="0.5">
      <c r="A24510" s="4">
        <v>44347</v>
      </c>
      <c r="B24510" s="14">
        <v>0.97585648148148152</v>
      </c>
      <c r="C24510">
        <v>1</v>
      </c>
      <c r="D24510" t="s">
        <v>641</v>
      </c>
      <c r="E24510">
        <v>39</v>
      </c>
      <c r="F24510" t="s">
        <v>641</v>
      </c>
      <c r="S24510" t="str">
        <f t="shared" si="218"/>
        <v/>
      </c>
    </row>
    <row r="24511" spans="1:19" x14ac:dyDescent="0.5">
      <c r="A24511" s="4">
        <v>44347</v>
      </c>
      <c r="B24511" s="14">
        <v>0.9758796296296296</v>
      </c>
      <c r="C24511">
        <v>1</v>
      </c>
      <c r="D24511" t="s">
        <v>641</v>
      </c>
      <c r="E24511">
        <v>40</v>
      </c>
      <c r="F24511" t="s">
        <v>641</v>
      </c>
      <c r="S24511" t="str">
        <f t="shared" si="218"/>
        <v/>
      </c>
    </row>
    <row r="24512" spans="1:19" x14ac:dyDescent="0.5">
      <c r="A24512" s="4">
        <v>44347</v>
      </c>
      <c r="B24512" s="14">
        <v>0.97591435185185194</v>
      </c>
      <c r="C24512">
        <v>1</v>
      </c>
      <c r="D24512" t="s">
        <v>641</v>
      </c>
      <c r="E24512">
        <v>38</v>
      </c>
      <c r="F24512" t="s">
        <v>641</v>
      </c>
      <c r="S24512" t="str">
        <f t="shared" si="218"/>
        <v/>
      </c>
    </row>
    <row r="24513" spans="1:20" x14ac:dyDescent="0.5">
      <c r="A24513" s="4">
        <v>44347</v>
      </c>
      <c r="B24513" s="14">
        <v>0.9759606481481482</v>
      </c>
      <c r="C24513">
        <v>1</v>
      </c>
      <c r="D24513" t="s">
        <v>641</v>
      </c>
      <c r="E24513">
        <v>40</v>
      </c>
      <c r="F24513" t="s">
        <v>641</v>
      </c>
      <c r="S24513" t="str">
        <f t="shared" si="218"/>
        <v/>
      </c>
    </row>
    <row r="24514" spans="1:20" x14ac:dyDescent="0.5">
      <c r="A24514" s="4">
        <v>44347</v>
      </c>
      <c r="B24514" s="14">
        <v>0.97597222222222213</v>
      </c>
      <c r="C24514">
        <v>1</v>
      </c>
      <c r="D24514" t="s">
        <v>641</v>
      </c>
      <c r="E24514">
        <v>39</v>
      </c>
      <c r="F24514" t="s">
        <v>641</v>
      </c>
      <c r="S24514" t="str">
        <f t="shared" si="218"/>
        <v/>
      </c>
    </row>
    <row r="24515" spans="1:20" x14ac:dyDescent="0.5">
      <c r="A24515" s="4">
        <v>44347</v>
      </c>
      <c r="B24515" s="14">
        <v>0.97603009259259255</v>
      </c>
      <c r="C24515">
        <v>1</v>
      </c>
      <c r="D24515" t="s">
        <v>641</v>
      </c>
      <c r="E24515">
        <v>41</v>
      </c>
      <c r="F24515" t="s">
        <v>641</v>
      </c>
      <c r="S24515" t="str">
        <f t="shared" ref="S24515:S24578" si="219">IFERROR(IF(OR(C24515=3,C24515=4),(Q24515/R24515*35.5),(Q24515/R24515*30)),"")</f>
        <v/>
      </c>
    </row>
    <row r="24516" spans="1:20" x14ac:dyDescent="0.5">
      <c r="A24516" s="4">
        <v>44347</v>
      </c>
      <c r="B24516" s="14">
        <v>0.97608796296296296</v>
      </c>
      <c r="C24516">
        <v>1</v>
      </c>
      <c r="D24516" t="s">
        <v>641</v>
      </c>
      <c r="E24516">
        <v>44</v>
      </c>
      <c r="F24516" t="s">
        <v>641</v>
      </c>
      <c r="S24516" t="str">
        <f t="shared" si="219"/>
        <v/>
      </c>
    </row>
    <row r="24517" spans="1:20" x14ac:dyDescent="0.5">
      <c r="A24517" s="4">
        <v>44347</v>
      </c>
      <c r="B24517" s="14">
        <v>0.97613425925925934</v>
      </c>
      <c r="C24517">
        <v>1</v>
      </c>
      <c r="D24517" t="s">
        <v>641</v>
      </c>
      <c r="E24517">
        <v>38</v>
      </c>
      <c r="F24517" t="s">
        <v>641</v>
      </c>
      <c r="S24517" t="str">
        <f t="shared" si="219"/>
        <v/>
      </c>
    </row>
    <row r="24518" spans="1:20" x14ac:dyDescent="0.5">
      <c r="A24518" s="4">
        <v>44347</v>
      </c>
      <c r="B24518" s="14">
        <v>0.97615740740740742</v>
      </c>
      <c r="C24518">
        <v>1</v>
      </c>
      <c r="D24518" t="s">
        <v>641</v>
      </c>
      <c r="E24518">
        <v>39</v>
      </c>
      <c r="F24518" t="s">
        <v>641</v>
      </c>
      <c r="S24518" t="str">
        <f t="shared" si="219"/>
        <v/>
      </c>
    </row>
    <row r="24519" spans="1:20" x14ac:dyDescent="0.5">
      <c r="A24519" s="4">
        <v>44347</v>
      </c>
      <c r="B24519" s="14">
        <v>0.97620370370370368</v>
      </c>
      <c r="C24519">
        <v>1</v>
      </c>
      <c r="D24519" t="s">
        <v>641</v>
      </c>
      <c r="E24519">
        <v>42</v>
      </c>
      <c r="F24519" t="s">
        <v>641</v>
      </c>
      <c r="S24519" t="str">
        <f t="shared" si="219"/>
        <v/>
      </c>
    </row>
    <row r="24520" spans="1:20" x14ac:dyDescent="0.5">
      <c r="A24520" s="4">
        <v>44347</v>
      </c>
      <c r="B24520" s="14">
        <v>0.97622685185185187</v>
      </c>
      <c r="C24520">
        <v>1</v>
      </c>
      <c r="D24520" t="s">
        <v>641</v>
      </c>
      <c r="E24520">
        <v>38</v>
      </c>
      <c r="F24520" t="s">
        <v>641</v>
      </c>
      <c r="S24520" t="str">
        <f t="shared" si="219"/>
        <v/>
      </c>
    </row>
    <row r="24521" spans="1:20" x14ac:dyDescent="0.5">
      <c r="A24521" s="4">
        <v>44347</v>
      </c>
      <c r="B24521" s="14">
        <v>0.97628472222222218</v>
      </c>
      <c r="C24521">
        <v>1</v>
      </c>
      <c r="D24521" t="s">
        <v>641</v>
      </c>
      <c r="E24521">
        <v>41</v>
      </c>
      <c r="F24521" t="s">
        <v>641</v>
      </c>
      <c r="S24521" t="str">
        <f t="shared" si="219"/>
        <v/>
      </c>
    </row>
    <row r="24522" spans="1:20" x14ac:dyDescent="0.5">
      <c r="A24522" s="4">
        <v>44348</v>
      </c>
      <c r="B24522" s="14">
        <v>7.175925925925927E-4</v>
      </c>
      <c r="C24522">
        <v>1</v>
      </c>
      <c r="D24522" t="s">
        <v>641</v>
      </c>
      <c r="E24522">
        <v>100</v>
      </c>
      <c r="F24522" t="s">
        <v>642</v>
      </c>
      <c r="G24522" s="14">
        <f>(B24522+"0:38:58")</f>
        <v>2.777777777777778E-2</v>
      </c>
      <c r="H24522" s="14"/>
      <c r="I24522" s="14"/>
      <c r="J24522">
        <v>1</v>
      </c>
      <c r="K24522" t="s">
        <v>642</v>
      </c>
      <c r="M24522" s="14">
        <v>2.7789351851851853E-2</v>
      </c>
      <c r="N24522">
        <v>1</v>
      </c>
      <c r="O24522">
        <v>1</v>
      </c>
      <c r="P24522" t="s">
        <v>853</v>
      </c>
      <c r="S24522" t="str">
        <f t="shared" si="219"/>
        <v/>
      </c>
      <c r="T24522" t="s">
        <v>851</v>
      </c>
    </row>
    <row r="24523" spans="1:20" x14ac:dyDescent="0.5">
      <c r="A24523" s="4">
        <v>44348</v>
      </c>
      <c r="B24523" s="14">
        <v>1.8171296296296297E-3</v>
      </c>
      <c r="C24523">
        <v>1</v>
      </c>
      <c r="D24523" t="s">
        <v>641</v>
      </c>
      <c r="E24523">
        <v>95</v>
      </c>
      <c r="F24523" t="s">
        <v>641</v>
      </c>
      <c r="G24523" s="14">
        <f>(B24523+"0:38:58")</f>
        <v>2.8877314814814817E-2</v>
      </c>
      <c r="H24523" s="14"/>
      <c r="I24523" s="14"/>
      <c r="J24523">
        <v>1</v>
      </c>
      <c r="M24523" s="14">
        <v>2.8981481481481483E-2</v>
      </c>
      <c r="N24523">
        <v>1</v>
      </c>
      <c r="O24523">
        <v>1</v>
      </c>
      <c r="P24523" t="s">
        <v>853</v>
      </c>
      <c r="S24523" t="str">
        <f t="shared" si="219"/>
        <v/>
      </c>
      <c r="T24523" t="s">
        <v>851</v>
      </c>
    </row>
    <row r="24524" spans="1:20" x14ac:dyDescent="0.5">
      <c r="A24524" s="4">
        <v>44348</v>
      </c>
      <c r="B24524" s="14">
        <v>2.7314814814814819E-3</v>
      </c>
      <c r="C24524">
        <v>1</v>
      </c>
      <c r="D24524" t="s">
        <v>641</v>
      </c>
      <c r="E24524">
        <v>51</v>
      </c>
      <c r="F24524" t="s">
        <v>642</v>
      </c>
      <c r="G24524" s="14">
        <f>(B24524+"0:38:58")</f>
        <v>2.9791666666666668E-2</v>
      </c>
      <c r="H24524" s="14"/>
      <c r="I24524" s="14"/>
      <c r="J24524">
        <v>1</v>
      </c>
      <c r="K24524" t="s">
        <v>642</v>
      </c>
      <c r="M24524" s="14">
        <v>2.9791666666666664E-2</v>
      </c>
      <c r="N24524">
        <v>1</v>
      </c>
      <c r="O24524">
        <v>1</v>
      </c>
      <c r="P24524" t="s">
        <v>853</v>
      </c>
      <c r="S24524" t="str">
        <f t="shared" si="219"/>
        <v/>
      </c>
      <c r="T24524" t="s">
        <v>851</v>
      </c>
    </row>
    <row r="24525" spans="1:20" x14ac:dyDescent="0.5">
      <c r="A24525" s="4">
        <v>44348</v>
      </c>
      <c r="B24525" s="14">
        <v>6.913194444444444E-2</v>
      </c>
      <c r="C24525">
        <v>1</v>
      </c>
      <c r="D24525" t="s">
        <v>641</v>
      </c>
      <c r="E24525">
        <v>40</v>
      </c>
      <c r="F24525" t="s">
        <v>641</v>
      </c>
      <c r="S24525" t="str">
        <f t="shared" si="219"/>
        <v/>
      </c>
    </row>
    <row r="24526" spans="1:20" x14ac:dyDescent="0.5">
      <c r="A24526" s="4">
        <v>44348</v>
      </c>
      <c r="B24526" s="14">
        <v>0.12265046296296296</v>
      </c>
      <c r="C24526">
        <v>2</v>
      </c>
      <c r="D24526" t="s">
        <v>641</v>
      </c>
      <c r="E24526">
        <v>52</v>
      </c>
      <c r="F24526" t="s">
        <v>642</v>
      </c>
      <c r="G24526" s="14">
        <f>(B24526+"0:38:58")</f>
        <v>0.14971064814814816</v>
      </c>
      <c r="H24526" s="14"/>
      <c r="I24526" s="14"/>
      <c r="J24526">
        <v>1</v>
      </c>
      <c r="K24526" t="s">
        <v>642</v>
      </c>
      <c r="M24526" s="14">
        <v>0.14979166666666668</v>
      </c>
      <c r="N24526">
        <v>1</v>
      </c>
      <c r="O24526">
        <v>2</v>
      </c>
      <c r="P24526" t="s">
        <v>853</v>
      </c>
      <c r="S24526" t="str">
        <f t="shared" si="219"/>
        <v/>
      </c>
      <c r="T24526" t="s">
        <v>851</v>
      </c>
    </row>
    <row r="24527" spans="1:20" x14ac:dyDescent="0.5">
      <c r="A24527" s="4">
        <v>44348</v>
      </c>
      <c r="B24527" s="14">
        <v>0.12380787037037037</v>
      </c>
      <c r="C24527">
        <v>2</v>
      </c>
      <c r="D24527" t="s">
        <v>641</v>
      </c>
      <c r="E24527">
        <v>33</v>
      </c>
      <c r="F24527" t="s">
        <v>641</v>
      </c>
      <c r="S24527" t="str">
        <f t="shared" si="219"/>
        <v/>
      </c>
    </row>
    <row r="24528" spans="1:20" x14ac:dyDescent="0.5">
      <c r="A24528" s="4">
        <v>44348</v>
      </c>
      <c r="B24528" s="14">
        <v>0.49709490740740742</v>
      </c>
      <c r="C24528">
        <v>1</v>
      </c>
      <c r="D24528" t="s">
        <v>641</v>
      </c>
      <c r="E24528">
        <v>41</v>
      </c>
      <c r="F24528" t="s">
        <v>641</v>
      </c>
      <c r="S24528" t="str">
        <f t="shared" si="219"/>
        <v/>
      </c>
    </row>
    <row r="24529" spans="1:20" x14ac:dyDescent="0.5">
      <c r="A24529" s="4">
        <v>44348</v>
      </c>
      <c r="B24529" s="14">
        <v>0.49710648148148145</v>
      </c>
      <c r="C24529">
        <v>1</v>
      </c>
      <c r="D24529" t="s">
        <v>641</v>
      </c>
      <c r="E24529">
        <v>44</v>
      </c>
      <c r="F24529" t="s">
        <v>641</v>
      </c>
      <c r="S24529" t="str">
        <f t="shared" si="219"/>
        <v/>
      </c>
    </row>
    <row r="24530" spans="1:20" x14ac:dyDescent="0.5">
      <c r="A24530" s="4">
        <v>44348</v>
      </c>
      <c r="B24530" s="14">
        <v>0.49714120370370374</v>
      </c>
      <c r="C24530">
        <v>1</v>
      </c>
      <c r="D24530" t="s">
        <v>641</v>
      </c>
      <c r="E24530">
        <v>40</v>
      </c>
      <c r="F24530" t="s">
        <v>641</v>
      </c>
      <c r="S24530" t="str">
        <f t="shared" si="219"/>
        <v/>
      </c>
    </row>
    <row r="24531" spans="1:20" x14ac:dyDescent="0.5">
      <c r="A24531" s="4">
        <v>44348</v>
      </c>
      <c r="B24531" s="14">
        <v>0.49715277777777778</v>
      </c>
      <c r="C24531">
        <v>1</v>
      </c>
      <c r="D24531" t="s">
        <v>641</v>
      </c>
      <c r="E24531">
        <v>40</v>
      </c>
      <c r="F24531" t="s">
        <v>641</v>
      </c>
      <c r="S24531" t="str">
        <f t="shared" si="219"/>
        <v/>
      </c>
    </row>
    <row r="24532" spans="1:20" x14ac:dyDescent="0.5">
      <c r="A24532" s="4">
        <v>44348</v>
      </c>
      <c r="B24532" s="14">
        <v>0.49717592592592591</v>
      </c>
      <c r="C24532">
        <v>1</v>
      </c>
      <c r="D24532" t="s">
        <v>641</v>
      </c>
      <c r="E24532">
        <v>44</v>
      </c>
      <c r="F24532" t="s">
        <v>641</v>
      </c>
      <c r="S24532" t="str">
        <f t="shared" si="219"/>
        <v/>
      </c>
    </row>
    <row r="24533" spans="1:20" x14ac:dyDescent="0.5">
      <c r="A24533" s="4">
        <v>44348</v>
      </c>
      <c r="B24533" s="14">
        <v>0.54237268518518522</v>
      </c>
      <c r="C24533">
        <v>1</v>
      </c>
      <c r="D24533" t="s">
        <v>641</v>
      </c>
      <c r="E24533">
        <v>42</v>
      </c>
      <c r="F24533" t="s">
        <v>641</v>
      </c>
      <c r="S24533" t="str">
        <f t="shared" si="219"/>
        <v/>
      </c>
    </row>
    <row r="24534" spans="1:20" x14ac:dyDescent="0.5">
      <c r="A24534" s="4">
        <v>44348</v>
      </c>
      <c r="B24534" s="14">
        <v>0.5423958333333333</v>
      </c>
      <c r="C24534">
        <v>1</v>
      </c>
      <c r="D24534" t="s">
        <v>641</v>
      </c>
      <c r="E24534">
        <v>41</v>
      </c>
      <c r="F24534" t="s">
        <v>641</v>
      </c>
      <c r="S24534" t="str">
        <f t="shared" si="219"/>
        <v/>
      </c>
    </row>
    <row r="24535" spans="1:20" x14ac:dyDescent="0.5">
      <c r="A24535" s="4">
        <v>44348</v>
      </c>
      <c r="B24535" s="14">
        <v>0.54240740740740734</v>
      </c>
      <c r="C24535">
        <v>1</v>
      </c>
      <c r="D24535" t="s">
        <v>641</v>
      </c>
      <c r="E24535">
        <v>39</v>
      </c>
      <c r="F24535" t="s">
        <v>641</v>
      </c>
      <c r="S24535" t="str">
        <f t="shared" si="219"/>
        <v/>
      </c>
    </row>
    <row r="24536" spans="1:20" x14ac:dyDescent="0.5">
      <c r="A24536" s="4">
        <v>44348</v>
      </c>
      <c r="B24536" s="14">
        <v>0.54241898148148149</v>
      </c>
      <c r="C24536">
        <v>1</v>
      </c>
      <c r="D24536" t="s">
        <v>641</v>
      </c>
      <c r="E24536">
        <v>47</v>
      </c>
      <c r="F24536" t="s">
        <v>641</v>
      </c>
      <c r="S24536" t="str">
        <f t="shared" si="219"/>
        <v/>
      </c>
    </row>
    <row r="24537" spans="1:20" x14ac:dyDescent="0.5">
      <c r="A24537" s="4">
        <v>44348</v>
      </c>
      <c r="B24537" s="14">
        <v>0.54244212962962968</v>
      </c>
      <c r="C24537">
        <v>1</v>
      </c>
      <c r="D24537" t="s">
        <v>641</v>
      </c>
      <c r="E24537">
        <v>43</v>
      </c>
      <c r="F24537" t="s">
        <v>641</v>
      </c>
      <c r="S24537" t="str">
        <f t="shared" si="219"/>
        <v/>
      </c>
    </row>
    <row r="24538" spans="1:20" x14ac:dyDescent="0.5">
      <c r="A24538" s="4">
        <v>44348</v>
      </c>
      <c r="B24538" s="14">
        <v>0.54245370370370372</v>
      </c>
      <c r="C24538">
        <v>1</v>
      </c>
      <c r="D24538" t="s">
        <v>641</v>
      </c>
      <c r="E24538">
        <v>46</v>
      </c>
      <c r="F24538" t="s">
        <v>641</v>
      </c>
      <c r="S24538" t="str">
        <f t="shared" si="219"/>
        <v/>
      </c>
    </row>
    <row r="24539" spans="1:20" x14ac:dyDescent="0.5">
      <c r="A24539" s="4">
        <v>44348</v>
      </c>
      <c r="B24539" s="14">
        <v>0.54246527777777775</v>
      </c>
      <c r="C24539">
        <v>1</v>
      </c>
      <c r="D24539" t="s">
        <v>641</v>
      </c>
      <c r="E24539">
        <v>46</v>
      </c>
      <c r="F24539" t="s">
        <v>641</v>
      </c>
      <c r="S24539" t="str">
        <f t="shared" si="219"/>
        <v/>
      </c>
    </row>
    <row r="24540" spans="1:20" x14ac:dyDescent="0.5">
      <c r="A24540" s="4">
        <v>44348</v>
      </c>
      <c r="B24540" s="14">
        <v>0.54247685185185179</v>
      </c>
      <c r="C24540">
        <v>1</v>
      </c>
      <c r="D24540" t="s">
        <v>641</v>
      </c>
      <c r="E24540">
        <v>41</v>
      </c>
      <c r="F24540" t="s">
        <v>641</v>
      </c>
      <c r="S24540" t="str">
        <f t="shared" si="219"/>
        <v/>
      </c>
    </row>
    <row r="24541" spans="1:20" x14ac:dyDescent="0.5">
      <c r="A24541" s="4">
        <v>44348</v>
      </c>
      <c r="B24541" s="14">
        <v>0.54248842592592594</v>
      </c>
      <c r="C24541">
        <v>1</v>
      </c>
      <c r="D24541" t="s">
        <v>641</v>
      </c>
      <c r="E24541">
        <v>45</v>
      </c>
      <c r="F24541" t="s">
        <v>641</v>
      </c>
      <c r="S24541" t="str">
        <f t="shared" si="219"/>
        <v/>
      </c>
    </row>
    <row r="24542" spans="1:20" x14ac:dyDescent="0.5">
      <c r="A24542" s="4">
        <v>44348</v>
      </c>
      <c r="B24542" s="14">
        <v>0.54249999999999998</v>
      </c>
      <c r="C24542">
        <v>1</v>
      </c>
      <c r="D24542" t="s">
        <v>641</v>
      </c>
      <c r="E24542">
        <v>39</v>
      </c>
      <c r="F24542" t="s">
        <v>641</v>
      </c>
      <c r="S24542" t="str">
        <f t="shared" si="219"/>
        <v/>
      </c>
    </row>
    <row r="24543" spans="1:20" x14ac:dyDescent="0.5">
      <c r="A24543" s="4">
        <v>44348</v>
      </c>
      <c r="B24543" s="14">
        <v>0.60520833333333335</v>
      </c>
      <c r="C24543">
        <v>4</v>
      </c>
      <c r="D24543" t="s">
        <v>646</v>
      </c>
      <c r="E24543">
        <v>95</v>
      </c>
      <c r="F24543" t="s">
        <v>646</v>
      </c>
      <c r="G24543" s="14">
        <f>(B24543+"0:38:58")</f>
        <v>0.63226851851851851</v>
      </c>
      <c r="H24543" s="14"/>
      <c r="I24543" s="14"/>
      <c r="J24543">
        <v>1</v>
      </c>
      <c r="K24543" t="s">
        <v>913</v>
      </c>
      <c r="M24543" s="14">
        <v>0.63237268518518519</v>
      </c>
      <c r="N24543">
        <v>4</v>
      </c>
      <c r="O24543">
        <v>4</v>
      </c>
      <c r="P24543" t="s">
        <v>916</v>
      </c>
      <c r="S24543" t="str">
        <f t="shared" si="219"/>
        <v/>
      </c>
      <c r="T24543" t="s">
        <v>851</v>
      </c>
    </row>
    <row r="24544" spans="1:20" x14ac:dyDescent="0.5">
      <c r="A24544" s="4">
        <v>44348</v>
      </c>
      <c r="B24544" s="14">
        <v>0.69554398148148155</v>
      </c>
      <c r="C24544">
        <v>4</v>
      </c>
      <c r="D24544" t="s">
        <v>641</v>
      </c>
      <c r="E24544">
        <v>43</v>
      </c>
      <c r="F24544" t="s">
        <v>641</v>
      </c>
      <c r="S24544" t="str">
        <f t="shared" si="219"/>
        <v/>
      </c>
    </row>
    <row r="24545" spans="1:19" x14ac:dyDescent="0.5">
      <c r="A24545" s="4">
        <v>44348</v>
      </c>
      <c r="B24545" s="14">
        <v>0.6956134259259259</v>
      </c>
      <c r="C24545">
        <v>4</v>
      </c>
      <c r="D24545" t="s">
        <v>641</v>
      </c>
      <c r="E24545">
        <v>45</v>
      </c>
      <c r="F24545" t="s">
        <v>641</v>
      </c>
      <c r="S24545" t="str">
        <f t="shared" si="219"/>
        <v/>
      </c>
    </row>
    <row r="24546" spans="1:19" x14ac:dyDescent="0.5">
      <c r="A24546" s="4">
        <v>44348</v>
      </c>
      <c r="B24546" s="14">
        <v>0.69564814814814813</v>
      </c>
      <c r="C24546">
        <v>4</v>
      </c>
      <c r="D24546" t="s">
        <v>641</v>
      </c>
      <c r="E24546">
        <v>40</v>
      </c>
      <c r="F24546" t="s">
        <v>641</v>
      </c>
      <c r="S24546" t="str">
        <f t="shared" si="219"/>
        <v/>
      </c>
    </row>
    <row r="24547" spans="1:19" x14ac:dyDescent="0.5">
      <c r="A24547" s="4">
        <v>44348</v>
      </c>
      <c r="B24547" s="14">
        <v>0.69568287037037047</v>
      </c>
      <c r="C24547">
        <v>4</v>
      </c>
      <c r="D24547" t="s">
        <v>641</v>
      </c>
      <c r="E24547">
        <v>48</v>
      </c>
      <c r="F24547" t="s">
        <v>641</v>
      </c>
      <c r="S24547" t="str">
        <f t="shared" si="219"/>
        <v/>
      </c>
    </row>
    <row r="24548" spans="1:19" x14ac:dyDescent="0.5">
      <c r="A24548" s="4">
        <v>44348</v>
      </c>
      <c r="B24548" s="14">
        <v>0.69572916666666673</v>
      </c>
      <c r="C24548">
        <v>4</v>
      </c>
      <c r="D24548" t="s">
        <v>641</v>
      </c>
      <c r="E24548">
        <v>54</v>
      </c>
      <c r="F24548" t="s">
        <v>641</v>
      </c>
      <c r="S24548" t="str">
        <f t="shared" si="219"/>
        <v/>
      </c>
    </row>
    <row r="24549" spans="1:19" x14ac:dyDescent="0.5">
      <c r="A24549" s="4">
        <v>44348</v>
      </c>
      <c r="B24549" s="14">
        <v>0.69585648148148149</v>
      </c>
      <c r="C24549">
        <v>4</v>
      </c>
      <c r="D24549" t="s">
        <v>641</v>
      </c>
      <c r="E24549">
        <v>40</v>
      </c>
      <c r="F24549" t="s">
        <v>641</v>
      </c>
      <c r="S24549" t="str">
        <f t="shared" si="219"/>
        <v/>
      </c>
    </row>
    <row r="24550" spans="1:19" x14ac:dyDescent="0.5">
      <c r="A24550" s="4">
        <v>44348</v>
      </c>
      <c r="B24550" s="14">
        <v>0.69586805555555553</v>
      </c>
      <c r="C24550">
        <v>4</v>
      </c>
      <c r="D24550" t="s">
        <v>641</v>
      </c>
      <c r="E24550">
        <v>45</v>
      </c>
      <c r="F24550" t="s">
        <v>641</v>
      </c>
      <c r="S24550" t="str">
        <f t="shared" si="219"/>
        <v/>
      </c>
    </row>
    <row r="24551" spans="1:19" x14ac:dyDescent="0.5">
      <c r="A24551" s="4">
        <v>44348</v>
      </c>
      <c r="B24551" s="14">
        <v>0.69587962962962957</v>
      </c>
      <c r="C24551">
        <v>4</v>
      </c>
      <c r="D24551" t="s">
        <v>641</v>
      </c>
      <c r="E24551">
        <v>46</v>
      </c>
      <c r="F24551" t="s">
        <v>641</v>
      </c>
      <c r="S24551" t="str">
        <f t="shared" si="219"/>
        <v/>
      </c>
    </row>
    <row r="24552" spans="1:19" x14ac:dyDescent="0.5">
      <c r="A24552" s="4">
        <v>44348</v>
      </c>
      <c r="B24552" s="14">
        <v>0.69589120370370372</v>
      </c>
      <c r="C24552">
        <v>4</v>
      </c>
      <c r="D24552" t="s">
        <v>641</v>
      </c>
      <c r="E24552">
        <v>46</v>
      </c>
      <c r="F24552" t="s">
        <v>641</v>
      </c>
      <c r="S24552" t="str">
        <f t="shared" si="219"/>
        <v/>
      </c>
    </row>
    <row r="24553" spans="1:19" x14ac:dyDescent="0.5">
      <c r="A24553" s="4">
        <v>44348</v>
      </c>
      <c r="B24553" s="14">
        <v>0.6959143518518518</v>
      </c>
      <c r="C24553">
        <v>4</v>
      </c>
      <c r="D24553" t="s">
        <v>641</v>
      </c>
      <c r="E24553">
        <v>43</v>
      </c>
      <c r="F24553" t="s">
        <v>641</v>
      </c>
      <c r="S24553" t="str">
        <f t="shared" si="219"/>
        <v/>
      </c>
    </row>
    <row r="24554" spans="1:19" x14ac:dyDescent="0.5">
      <c r="A24554" s="4">
        <v>44348</v>
      </c>
      <c r="B24554" s="14">
        <v>0.69593749999999999</v>
      </c>
      <c r="C24554">
        <v>4</v>
      </c>
      <c r="D24554" t="s">
        <v>641</v>
      </c>
      <c r="E24554">
        <v>53</v>
      </c>
      <c r="F24554" t="s">
        <v>641</v>
      </c>
      <c r="S24554" t="str">
        <f t="shared" si="219"/>
        <v/>
      </c>
    </row>
    <row r="24555" spans="1:19" x14ac:dyDescent="0.5">
      <c r="A24555" s="4">
        <v>44348</v>
      </c>
      <c r="B24555" s="14">
        <v>0.69594907407407414</v>
      </c>
      <c r="C24555">
        <v>4</v>
      </c>
      <c r="D24555" t="s">
        <v>641</v>
      </c>
      <c r="E24555">
        <v>50</v>
      </c>
      <c r="F24555" t="s">
        <v>641</v>
      </c>
      <c r="S24555" t="str">
        <f t="shared" si="219"/>
        <v/>
      </c>
    </row>
    <row r="24556" spans="1:19" x14ac:dyDescent="0.5">
      <c r="A24556" s="4">
        <v>44348</v>
      </c>
      <c r="B24556" s="14">
        <v>0.69596064814814806</v>
      </c>
      <c r="C24556">
        <v>4</v>
      </c>
      <c r="D24556" t="s">
        <v>641</v>
      </c>
      <c r="E24556">
        <v>47</v>
      </c>
      <c r="F24556" t="s">
        <v>641</v>
      </c>
      <c r="S24556" t="str">
        <f t="shared" si="219"/>
        <v/>
      </c>
    </row>
    <row r="24557" spans="1:19" x14ac:dyDescent="0.5">
      <c r="A24557" s="4">
        <v>44348</v>
      </c>
      <c r="B24557" s="14">
        <v>0.69597222222222221</v>
      </c>
      <c r="C24557">
        <v>4</v>
      </c>
      <c r="D24557" t="s">
        <v>641</v>
      </c>
      <c r="E24557">
        <v>51</v>
      </c>
      <c r="F24557" t="s">
        <v>641</v>
      </c>
      <c r="S24557" t="str">
        <f t="shared" si="219"/>
        <v/>
      </c>
    </row>
    <row r="24558" spans="1:19" x14ac:dyDescent="0.5">
      <c r="A24558" s="4">
        <v>44348</v>
      </c>
      <c r="B24558" s="14">
        <v>0.69598379629629636</v>
      </c>
      <c r="C24558">
        <v>4</v>
      </c>
      <c r="D24558" t="s">
        <v>641</v>
      </c>
      <c r="E24558">
        <v>42</v>
      </c>
      <c r="F24558" t="s">
        <v>641</v>
      </c>
      <c r="S24558" t="str">
        <f t="shared" si="219"/>
        <v/>
      </c>
    </row>
    <row r="24559" spans="1:19" x14ac:dyDescent="0.5">
      <c r="A24559" s="4">
        <v>44348</v>
      </c>
      <c r="B24559" s="14">
        <v>0.6959953703703704</v>
      </c>
      <c r="C24559">
        <v>4</v>
      </c>
      <c r="D24559" t="s">
        <v>641</v>
      </c>
      <c r="E24559">
        <v>46</v>
      </c>
      <c r="F24559" t="s">
        <v>641</v>
      </c>
      <c r="S24559" t="str">
        <f t="shared" si="219"/>
        <v/>
      </c>
    </row>
    <row r="24560" spans="1:19" x14ac:dyDescent="0.5">
      <c r="A24560" s="4">
        <v>44348</v>
      </c>
      <c r="B24560" s="14">
        <v>0.69600694444444444</v>
      </c>
      <c r="C24560">
        <v>4</v>
      </c>
      <c r="D24560" t="s">
        <v>641</v>
      </c>
      <c r="E24560">
        <v>46</v>
      </c>
      <c r="F24560" t="s">
        <v>641</v>
      </c>
      <c r="S24560" t="str">
        <f t="shared" si="219"/>
        <v/>
      </c>
    </row>
    <row r="24561" spans="1:19" x14ac:dyDescent="0.5">
      <c r="A24561" s="4">
        <v>44348</v>
      </c>
      <c r="B24561" s="14">
        <v>0.69601851851851848</v>
      </c>
      <c r="C24561">
        <v>4</v>
      </c>
      <c r="D24561" t="s">
        <v>641</v>
      </c>
      <c r="E24561">
        <v>47</v>
      </c>
      <c r="F24561" t="s">
        <v>641</v>
      </c>
      <c r="S24561" t="str">
        <f t="shared" si="219"/>
        <v/>
      </c>
    </row>
    <row r="24562" spans="1:19" x14ac:dyDescent="0.5">
      <c r="A24562" s="4">
        <v>44348</v>
      </c>
      <c r="B24562" s="14">
        <v>0.69601851851851848</v>
      </c>
      <c r="C24562">
        <v>4</v>
      </c>
      <c r="D24562" t="s">
        <v>641</v>
      </c>
      <c r="E24562">
        <v>49</v>
      </c>
      <c r="F24562" t="s">
        <v>641</v>
      </c>
      <c r="S24562" t="str">
        <f t="shared" si="219"/>
        <v/>
      </c>
    </row>
    <row r="24563" spans="1:19" x14ac:dyDescent="0.5">
      <c r="A24563" s="4">
        <v>44348</v>
      </c>
      <c r="B24563" s="14">
        <v>0.69603009259259263</v>
      </c>
      <c r="C24563">
        <v>4</v>
      </c>
      <c r="D24563" t="s">
        <v>641</v>
      </c>
      <c r="E24563">
        <v>49</v>
      </c>
      <c r="F24563" t="s">
        <v>641</v>
      </c>
      <c r="S24563" t="str">
        <f t="shared" si="219"/>
        <v/>
      </c>
    </row>
    <row r="24564" spans="1:19" x14ac:dyDescent="0.5">
      <c r="A24564" s="4">
        <v>44348</v>
      </c>
      <c r="B24564" s="14">
        <v>0.69604166666666656</v>
      </c>
      <c r="C24564">
        <v>4</v>
      </c>
      <c r="D24564" t="s">
        <v>641</v>
      </c>
      <c r="E24564">
        <v>41</v>
      </c>
      <c r="F24564" t="s">
        <v>641</v>
      </c>
      <c r="S24564" t="str">
        <f t="shared" si="219"/>
        <v/>
      </c>
    </row>
    <row r="24565" spans="1:19" x14ac:dyDescent="0.5">
      <c r="A24565" s="4">
        <v>44348</v>
      </c>
      <c r="B24565" s="14">
        <v>0.6960763888888889</v>
      </c>
      <c r="C24565">
        <v>4</v>
      </c>
      <c r="D24565" t="s">
        <v>641</v>
      </c>
      <c r="E24565">
        <v>52</v>
      </c>
      <c r="F24565" t="s">
        <v>641</v>
      </c>
      <c r="S24565" t="str">
        <f t="shared" si="219"/>
        <v/>
      </c>
    </row>
    <row r="24566" spans="1:19" x14ac:dyDescent="0.5">
      <c r="A24566" s="4">
        <v>44348</v>
      </c>
      <c r="B24566" s="14">
        <v>0.69608796296296294</v>
      </c>
      <c r="C24566">
        <v>4</v>
      </c>
      <c r="D24566" t="s">
        <v>641</v>
      </c>
      <c r="E24566">
        <v>54</v>
      </c>
      <c r="F24566" t="s">
        <v>641</v>
      </c>
      <c r="S24566" t="str">
        <f t="shared" si="219"/>
        <v/>
      </c>
    </row>
    <row r="24567" spans="1:19" x14ac:dyDescent="0.5">
      <c r="A24567" s="4">
        <v>44348</v>
      </c>
      <c r="B24567" s="14">
        <v>0.69609953703703698</v>
      </c>
      <c r="C24567">
        <v>4</v>
      </c>
      <c r="D24567" t="s">
        <v>641</v>
      </c>
      <c r="E24567">
        <v>50</v>
      </c>
      <c r="F24567" t="s">
        <v>641</v>
      </c>
      <c r="S24567" t="str">
        <f t="shared" si="219"/>
        <v/>
      </c>
    </row>
    <row r="24568" spans="1:19" x14ac:dyDescent="0.5">
      <c r="A24568" s="4">
        <v>44348</v>
      </c>
      <c r="B24568" s="14">
        <v>0.69611111111111112</v>
      </c>
      <c r="C24568">
        <v>4</v>
      </c>
      <c r="D24568" t="s">
        <v>641</v>
      </c>
      <c r="E24568">
        <v>45</v>
      </c>
      <c r="F24568" t="s">
        <v>641</v>
      </c>
      <c r="S24568" t="str">
        <f t="shared" si="219"/>
        <v/>
      </c>
    </row>
    <row r="24569" spans="1:19" x14ac:dyDescent="0.5">
      <c r="A24569" s="4">
        <v>44348</v>
      </c>
      <c r="B24569" s="14">
        <v>0.69612268518518527</v>
      </c>
      <c r="C24569">
        <v>4</v>
      </c>
      <c r="D24569" t="s">
        <v>641</v>
      </c>
      <c r="E24569">
        <v>39</v>
      </c>
      <c r="F24569" t="s">
        <v>641</v>
      </c>
      <c r="S24569" t="str">
        <f t="shared" si="219"/>
        <v/>
      </c>
    </row>
    <row r="24570" spans="1:19" x14ac:dyDescent="0.5">
      <c r="A24570" s="4">
        <v>44348</v>
      </c>
      <c r="B24570" s="14">
        <v>0.6961342592592592</v>
      </c>
      <c r="C24570">
        <v>4</v>
      </c>
      <c r="D24570" t="s">
        <v>641</v>
      </c>
      <c r="E24570">
        <v>51</v>
      </c>
      <c r="F24570" t="s">
        <v>641</v>
      </c>
      <c r="S24570" t="str">
        <f t="shared" si="219"/>
        <v/>
      </c>
    </row>
    <row r="24571" spans="1:19" x14ac:dyDescent="0.5">
      <c r="A24571" s="4">
        <v>44348</v>
      </c>
      <c r="B24571" s="14">
        <v>0.69614583333333335</v>
      </c>
      <c r="C24571">
        <v>4</v>
      </c>
      <c r="D24571" t="s">
        <v>641</v>
      </c>
      <c r="E24571">
        <v>45</v>
      </c>
      <c r="F24571" t="s">
        <v>641</v>
      </c>
      <c r="S24571" t="str">
        <f t="shared" si="219"/>
        <v/>
      </c>
    </row>
    <row r="24572" spans="1:19" x14ac:dyDescent="0.5">
      <c r="A24572" s="4">
        <v>44348</v>
      </c>
      <c r="B24572" s="14">
        <v>0.69615740740740739</v>
      </c>
      <c r="C24572">
        <v>4</v>
      </c>
      <c r="D24572" t="s">
        <v>641</v>
      </c>
      <c r="E24572">
        <v>42</v>
      </c>
      <c r="F24572" t="s">
        <v>641</v>
      </c>
      <c r="S24572" t="str">
        <f t="shared" si="219"/>
        <v/>
      </c>
    </row>
    <row r="24573" spans="1:19" x14ac:dyDescent="0.5">
      <c r="A24573" s="4">
        <v>44348</v>
      </c>
      <c r="B24573" s="14">
        <v>0.69616898148148154</v>
      </c>
      <c r="C24573">
        <v>4</v>
      </c>
      <c r="D24573" t="s">
        <v>641</v>
      </c>
      <c r="E24573">
        <v>45</v>
      </c>
      <c r="F24573" t="s">
        <v>641</v>
      </c>
      <c r="S24573" t="str">
        <f t="shared" si="219"/>
        <v/>
      </c>
    </row>
    <row r="24574" spans="1:19" x14ac:dyDescent="0.5">
      <c r="A24574" s="4">
        <v>44348</v>
      </c>
      <c r="B24574" s="14">
        <v>0.69618055555555547</v>
      </c>
      <c r="C24574">
        <v>4</v>
      </c>
      <c r="D24574" t="s">
        <v>641</v>
      </c>
      <c r="E24574">
        <v>45</v>
      </c>
      <c r="F24574" t="s">
        <v>641</v>
      </c>
      <c r="S24574" t="str">
        <f t="shared" si="219"/>
        <v/>
      </c>
    </row>
    <row r="24575" spans="1:19" x14ac:dyDescent="0.5">
      <c r="A24575" s="4">
        <v>44348</v>
      </c>
      <c r="B24575" s="14">
        <v>0.69619212962962962</v>
      </c>
      <c r="C24575">
        <v>4</v>
      </c>
      <c r="D24575" t="s">
        <v>641</v>
      </c>
      <c r="E24575">
        <v>44</v>
      </c>
      <c r="F24575" t="s">
        <v>641</v>
      </c>
      <c r="S24575" t="str">
        <f t="shared" si="219"/>
        <v/>
      </c>
    </row>
    <row r="24576" spans="1:19" x14ac:dyDescent="0.5">
      <c r="A24576" s="4">
        <v>44348</v>
      </c>
      <c r="B24576" s="14">
        <v>0.69620370370370377</v>
      </c>
      <c r="C24576">
        <v>4</v>
      </c>
      <c r="D24576" t="s">
        <v>641</v>
      </c>
      <c r="E24576">
        <v>45</v>
      </c>
      <c r="F24576" t="s">
        <v>641</v>
      </c>
      <c r="S24576" t="str">
        <f t="shared" si="219"/>
        <v/>
      </c>
    </row>
    <row r="24577" spans="1:19" x14ac:dyDescent="0.5">
      <c r="A24577" s="4">
        <v>44348</v>
      </c>
      <c r="B24577" s="14">
        <v>0.69622685185185185</v>
      </c>
      <c r="C24577">
        <v>4</v>
      </c>
      <c r="D24577" t="s">
        <v>641</v>
      </c>
      <c r="E24577">
        <v>51</v>
      </c>
      <c r="F24577" t="s">
        <v>641</v>
      </c>
      <c r="S24577" t="str">
        <f t="shared" si="219"/>
        <v/>
      </c>
    </row>
    <row r="24578" spans="1:19" x14ac:dyDescent="0.5">
      <c r="A24578" s="4">
        <v>44348</v>
      </c>
      <c r="B24578" s="14">
        <v>0.69623842592592589</v>
      </c>
      <c r="C24578">
        <v>4</v>
      </c>
      <c r="D24578" t="s">
        <v>641</v>
      </c>
      <c r="E24578">
        <v>51</v>
      </c>
      <c r="F24578" t="s">
        <v>641</v>
      </c>
      <c r="S24578" t="str">
        <f t="shared" si="219"/>
        <v/>
      </c>
    </row>
    <row r="24579" spans="1:19" x14ac:dyDescent="0.5">
      <c r="A24579" s="4">
        <v>44348</v>
      </c>
      <c r="B24579" s="14">
        <v>0.69625000000000004</v>
      </c>
      <c r="C24579">
        <v>4</v>
      </c>
      <c r="D24579" t="s">
        <v>641</v>
      </c>
      <c r="E24579">
        <v>59</v>
      </c>
      <c r="F24579" t="s">
        <v>641</v>
      </c>
      <c r="S24579" t="str">
        <f t="shared" ref="S24579:S24642" si="220">IFERROR(IF(OR(C24579=3,C24579=4),(Q24579/R24579*35.5),(Q24579/R24579*30)),"")</f>
        <v/>
      </c>
    </row>
    <row r="24580" spans="1:19" x14ac:dyDescent="0.5">
      <c r="A24580" s="4">
        <v>44348</v>
      </c>
      <c r="B24580" s="14">
        <v>0.69626157407407396</v>
      </c>
      <c r="C24580">
        <v>4</v>
      </c>
      <c r="D24580" t="s">
        <v>641</v>
      </c>
      <c r="E24580">
        <v>52</v>
      </c>
      <c r="F24580" t="s">
        <v>641</v>
      </c>
      <c r="S24580" t="str">
        <f t="shared" si="220"/>
        <v/>
      </c>
    </row>
    <row r="24581" spans="1:19" x14ac:dyDescent="0.5">
      <c r="A24581" s="4">
        <v>44348</v>
      </c>
      <c r="B24581" s="14">
        <v>0.69627314814814811</v>
      </c>
      <c r="C24581">
        <v>4</v>
      </c>
      <c r="D24581" t="s">
        <v>641</v>
      </c>
      <c r="E24581">
        <v>54</v>
      </c>
      <c r="F24581" t="s">
        <v>641</v>
      </c>
      <c r="S24581" t="str">
        <f t="shared" si="220"/>
        <v/>
      </c>
    </row>
    <row r="24582" spans="1:19" x14ac:dyDescent="0.5">
      <c r="A24582" s="4">
        <v>44348</v>
      </c>
      <c r="B24582" s="14">
        <v>0.69628472222222226</v>
      </c>
      <c r="C24582">
        <v>4</v>
      </c>
      <c r="D24582" t="s">
        <v>641</v>
      </c>
      <c r="E24582">
        <v>54</v>
      </c>
      <c r="F24582" t="s">
        <v>641</v>
      </c>
      <c r="S24582" t="str">
        <f t="shared" si="220"/>
        <v/>
      </c>
    </row>
    <row r="24583" spans="1:19" x14ac:dyDescent="0.5">
      <c r="A24583" s="4">
        <v>44348</v>
      </c>
      <c r="B24583" s="14">
        <v>0.6962962962962963</v>
      </c>
      <c r="C24583">
        <v>4</v>
      </c>
      <c r="D24583" t="s">
        <v>641</v>
      </c>
      <c r="E24583">
        <v>52</v>
      </c>
      <c r="F24583" t="s">
        <v>641</v>
      </c>
      <c r="S24583" t="str">
        <f t="shared" si="220"/>
        <v/>
      </c>
    </row>
    <row r="24584" spans="1:19" x14ac:dyDescent="0.5">
      <c r="A24584" s="4">
        <v>44348</v>
      </c>
      <c r="B24584" s="14">
        <v>0.69630787037037034</v>
      </c>
      <c r="C24584">
        <v>4</v>
      </c>
      <c r="D24584" t="s">
        <v>641</v>
      </c>
      <c r="E24584">
        <v>39</v>
      </c>
      <c r="F24584" t="s">
        <v>641</v>
      </c>
      <c r="S24584" t="str">
        <f t="shared" si="220"/>
        <v/>
      </c>
    </row>
    <row r="24585" spans="1:19" x14ac:dyDescent="0.5">
      <c r="A24585" s="4">
        <v>44348</v>
      </c>
      <c r="B24585" s="14">
        <v>0.69633101851851853</v>
      </c>
      <c r="C24585">
        <v>4</v>
      </c>
      <c r="D24585" t="s">
        <v>641</v>
      </c>
      <c r="E24585">
        <v>45</v>
      </c>
      <c r="F24585" t="s">
        <v>641</v>
      </c>
      <c r="S24585" t="str">
        <f t="shared" si="220"/>
        <v/>
      </c>
    </row>
    <row r="24586" spans="1:19" x14ac:dyDescent="0.5">
      <c r="A24586" s="4">
        <v>44348</v>
      </c>
      <c r="B24586" s="14">
        <v>0.69633101851851853</v>
      </c>
      <c r="C24586">
        <v>4</v>
      </c>
      <c r="D24586" t="s">
        <v>641</v>
      </c>
      <c r="E24586">
        <v>51</v>
      </c>
      <c r="F24586" t="s">
        <v>641</v>
      </c>
      <c r="S24586" t="str">
        <f t="shared" si="220"/>
        <v/>
      </c>
    </row>
    <row r="24587" spans="1:19" x14ac:dyDescent="0.5">
      <c r="A24587" s="4">
        <v>44348</v>
      </c>
      <c r="B24587" s="14">
        <v>0.69635416666666661</v>
      </c>
      <c r="C24587">
        <v>4</v>
      </c>
      <c r="D24587" t="s">
        <v>641</v>
      </c>
      <c r="E24587">
        <v>46</v>
      </c>
      <c r="F24587" t="s">
        <v>641</v>
      </c>
      <c r="S24587" t="str">
        <f t="shared" si="220"/>
        <v/>
      </c>
    </row>
    <row r="24588" spans="1:19" x14ac:dyDescent="0.5">
      <c r="A24588" s="4">
        <v>44348</v>
      </c>
      <c r="B24588" s="14">
        <v>0.69636574074074076</v>
      </c>
      <c r="C24588">
        <v>4</v>
      </c>
      <c r="D24588" t="s">
        <v>641</v>
      </c>
      <c r="E24588">
        <v>53</v>
      </c>
      <c r="F24588" t="s">
        <v>641</v>
      </c>
      <c r="S24588" t="str">
        <f t="shared" si="220"/>
        <v/>
      </c>
    </row>
    <row r="24589" spans="1:19" x14ac:dyDescent="0.5">
      <c r="A24589" s="4">
        <v>44348</v>
      </c>
      <c r="B24589" s="14">
        <v>0.69638888888888895</v>
      </c>
      <c r="C24589">
        <v>4</v>
      </c>
      <c r="D24589" t="s">
        <v>641</v>
      </c>
      <c r="E24589">
        <v>49</v>
      </c>
      <c r="F24589" t="s">
        <v>641</v>
      </c>
      <c r="S24589" t="str">
        <f t="shared" si="220"/>
        <v/>
      </c>
    </row>
    <row r="24590" spans="1:19" x14ac:dyDescent="0.5">
      <c r="A24590" s="4">
        <v>44348</v>
      </c>
      <c r="B24590" s="14">
        <v>0.69640046296296287</v>
      </c>
      <c r="C24590">
        <v>4</v>
      </c>
      <c r="D24590" t="s">
        <v>641</v>
      </c>
      <c r="E24590">
        <v>53</v>
      </c>
      <c r="F24590" t="s">
        <v>641</v>
      </c>
      <c r="S24590" t="str">
        <f t="shared" si="220"/>
        <v/>
      </c>
    </row>
    <row r="24591" spans="1:19" x14ac:dyDescent="0.5">
      <c r="A24591" s="4">
        <v>44348</v>
      </c>
      <c r="B24591" s="14">
        <v>0.69641203703703702</v>
      </c>
      <c r="C24591">
        <v>4</v>
      </c>
      <c r="D24591" t="s">
        <v>641</v>
      </c>
      <c r="E24591">
        <v>46</v>
      </c>
      <c r="F24591" t="s">
        <v>641</v>
      </c>
      <c r="S24591" t="str">
        <f t="shared" si="220"/>
        <v/>
      </c>
    </row>
    <row r="24592" spans="1:19" x14ac:dyDescent="0.5">
      <c r="A24592" s="4">
        <v>44348</v>
      </c>
      <c r="B24592" s="14">
        <v>0.69642361111111117</v>
      </c>
      <c r="C24592">
        <v>4</v>
      </c>
      <c r="D24592" t="s">
        <v>641</v>
      </c>
      <c r="E24592">
        <v>50</v>
      </c>
      <c r="F24592" t="s">
        <v>641</v>
      </c>
      <c r="S24592" t="str">
        <f t="shared" si="220"/>
        <v/>
      </c>
    </row>
    <row r="24593" spans="1:19" x14ac:dyDescent="0.5">
      <c r="A24593" s="4">
        <v>44348</v>
      </c>
      <c r="B24593" s="14">
        <v>0.69644675925925925</v>
      </c>
      <c r="C24593">
        <v>4</v>
      </c>
      <c r="D24593" t="s">
        <v>641</v>
      </c>
      <c r="E24593">
        <v>45</v>
      </c>
      <c r="F24593" t="s">
        <v>641</v>
      </c>
      <c r="S24593" t="str">
        <f t="shared" si="220"/>
        <v/>
      </c>
    </row>
    <row r="24594" spans="1:19" x14ac:dyDescent="0.5">
      <c r="A24594" s="4">
        <v>44348</v>
      </c>
      <c r="B24594" s="14">
        <v>0.69648148148148137</v>
      </c>
      <c r="C24594">
        <v>4</v>
      </c>
      <c r="D24594" t="s">
        <v>641</v>
      </c>
      <c r="E24594">
        <v>47</v>
      </c>
      <c r="F24594" t="s">
        <v>641</v>
      </c>
      <c r="S24594" t="str">
        <f t="shared" si="220"/>
        <v/>
      </c>
    </row>
    <row r="24595" spans="1:19" x14ac:dyDescent="0.5">
      <c r="A24595" s="4">
        <v>44348</v>
      </c>
      <c r="B24595" s="14">
        <v>0.69650462962962967</v>
      </c>
      <c r="C24595">
        <v>4</v>
      </c>
      <c r="D24595" t="s">
        <v>641</v>
      </c>
      <c r="E24595">
        <v>48</v>
      </c>
      <c r="F24595" t="s">
        <v>641</v>
      </c>
      <c r="S24595" t="str">
        <f t="shared" si="220"/>
        <v/>
      </c>
    </row>
    <row r="24596" spans="1:19" x14ac:dyDescent="0.5">
      <c r="A24596" s="4">
        <v>44348</v>
      </c>
      <c r="B24596" s="14">
        <v>0.69652777777777775</v>
      </c>
      <c r="C24596">
        <v>4</v>
      </c>
      <c r="D24596" t="s">
        <v>641</v>
      </c>
      <c r="E24596">
        <v>44</v>
      </c>
      <c r="F24596" t="s">
        <v>641</v>
      </c>
      <c r="S24596" t="str">
        <f t="shared" si="220"/>
        <v/>
      </c>
    </row>
    <row r="24597" spans="1:19" x14ac:dyDescent="0.5">
      <c r="A24597" s="4">
        <v>44348</v>
      </c>
      <c r="B24597" s="14">
        <v>0.69653935185185178</v>
      </c>
      <c r="C24597">
        <v>4</v>
      </c>
      <c r="D24597" t="s">
        <v>641</v>
      </c>
      <c r="E24597">
        <v>50</v>
      </c>
      <c r="F24597" t="s">
        <v>641</v>
      </c>
      <c r="S24597" t="str">
        <f t="shared" si="220"/>
        <v/>
      </c>
    </row>
    <row r="24598" spans="1:19" x14ac:dyDescent="0.5">
      <c r="A24598" s="4">
        <v>44348</v>
      </c>
      <c r="B24598" s="14">
        <v>0.69655092592592593</v>
      </c>
      <c r="C24598">
        <v>4</v>
      </c>
      <c r="D24598" t="s">
        <v>641</v>
      </c>
      <c r="E24598">
        <v>46</v>
      </c>
      <c r="F24598" t="s">
        <v>641</v>
      </c>
      <c r="S24598" t="str">
        <f t="shared" si="220"/>
        <v/>
      </c>
    </row>
    <row r="24599" spans="1:19" x14ac:dyDescent="0.5">
      <c r="A24599" s="4">
        <v>44348</v>
      </c>
      <c r="B24599" s="14">
        <v>0.69657407407407401</v>
      </c>
      <c r="C24599">
        <v>4</v>
      </c>
      <c r="D24599" t="s">
        <v>641</v>
      </c>
      <c r="E24599">
        <v>44</v>
      </c>
      <c r="F24599" t="s">
        <v>641</v>
      </c>
      <c r="S24599" t="str">
        <f t="shared" si="220"/>
        <v/>
      </c>
    </row>
    <row r="24600" spans="1:19" x14ac:dyDescent="0.5">
      <c r="A24600" s="4">
        <v>44348</v>
      </c>
      <c r="B24600" s="14">
        <v>0.69658564814814816</v>
      </c>
      <c r="C24600">
        <v>4</v>
      </c>
      <c r="D24600" t="s">
        <v>641</v>
      </c>
      <c r="E24600">
        <v>40</v>
      </c>
      <c r="F24600" t="s">
        <v>641</v>
      </c>
      <c r="S24600" t="str">
        <f t="shared" si="220"/>
        <v/>
      </c>
    </row>
    <row r="24601" spans="1:19" x14ac:dyDescent="0.5">
      <c r="A24601" s="4">
        <v>44348</v>
      </c>
      <c r="B24601" s="14">
        <v>0.69660879629629635</v>
      </c>
      <c r="C24601">
        <v>4</v>
      </c>
      <c r="D24601" t="s">
        <v>641</v>
      </c>
      <c r="E24601">
        <v>42</v>
      </c>
      <c r="F24601" t="s">
        <v>641</v>
      </c>
      <c r="S24601" t="str">
        <f t="shared" si="220"/>
        <v/>
      </c>
    </row>
    <row r="24602" spans="1:19" x14ac:dyDescent="0.5">
      <c r="A24602" s="4">
        <v>44348</v>
      </c>
      <c r="B24602" s="14">
        <v>0.69662037037037028</v>
      </c>
      <c r="C24602">
        <v>4</v>
      </c>
      <c r="D24602" t="s">
        <v>641</v>
      </c>
      <c r="E24602">
        <v>49</v>
      </c>
      <c r="F24602" t="s">
        <v>641</v>
      </c>
      <c r="S24602" t="str">
        <f t="shared" si="220"/>
        <v/>
      </c>
    </row>
    <row r="24603" spans="1:19" x14ac:dyDescent="0.5">
      <c r="A24603" s="4">
        <v>44348</v>
      </c>
      <c r="B24603" s="14">
        <v>0.69664351851851858</v>
      </c>
      <c r="C24603">
        <v>4</v>
      </c>
      <c r="D24603" t="s">
        <v>641</v>
      </c>
      <c r="E24603">
        <v>55</v>
      </c>
      <c r="F24603" t="s">
        <v>641</v>
      </c>
      <c r="S24603" t="str">
        <f t="shared" si="220"/>
        <v/>
      </c>
    </row>
    <row r="24604" spans="1:19" x14ac:dyDescent="0.5">
      <c r="A24604" s="4">
        <v>44348</v>
      </c>
      <c r="B24604" s="14">
        <v>0.69665509259259262</v>
      </c>
      <c r="C24604">
        <v>4</v>
      </c>
      <c r="D24604" t="s">
        <v>641</v>
      </c>
      <c r="E24604">
        <v>50</v>
      </c>
      <c r="F24604" t="s">
        <v>641</v>
      </c>
      <c r="S24604" t="str">
        <f t="shared" si="220"/>
        <v/>
      </c>
    </row>
    <row r="24605" spans="1:19" x14ac:dyDescent="0.5">
      <c r="A24605" s="4">
        <v>44348</v>
      </c>
      <c r="B24605" s="14">
        <v>0.69681712962962961</v>
      </c>
      <c r="C24605">
        <v>4</v>
      </c>
      <c r="D24605" t="s">
        <v>641</v>
      </c>
      <c r="E24605">
        <v>40</v>
      </c>
      <c r="F24605" t="s">
        <v>641</v>
      </c>
      <c r="S24605" t="str">
        <f t="shared" si="220"/>
        <v/>
      </c>
    </row>
    <row r="24606" spans="1:19" x14ac:dyDescent="0.5">
      <c r="A24606" s="4">
        <v>44348</v>
      </c>
      <c r="B24606" s="14">
        <v>0.69685185185185183</v>
      </c>
      <c r="C24606">
        <v>4</v>
      </c>
      <c r="D24606" t="s">
        <v>641</v>
      </c>
      <c r="E24606">
        <v>43</v>
      </c>
      <c r="F24606" t="s">
        <v>641</v>
      </c>
      <c r="S24606" t="str">
        <f t="shared" si="220"/>
        <v/>
      </c>
    </row>
    <row r="24607" spans="1:19" x14ac:dyDescent="0.5">
      <c r="A24607" s="4">
        <v>44348</v>
      </c>
      <c r="B24607" s="14">
        <v>0.69725694444444442</v>
      </c>
      <c r="C24607">
        <v>4</v>
      </c>
      <c r="D24607" t="s">
        <v>641</v>
      </c>
      <c r="E24607">
        <v>42</v>
      </c>
      <c r="F24607" t="s">
        <v>641</v>
      </c>
      <c r="S24607" t="str">
        <f t="shared" si="220"/>
        <v/>
      </c>
    </row>
    <row r="24608" spans="1:19" x14ac:dyDescent="0.5">
      <c r="A24608" s="4">
        <v>44348</v>
      </c>
      <c r="B24608" s="14">
        <v>0.74945601851851851</v>
      </c>
      <c r="C24608">
        <v>4</v>
      </c>
      <c r="D24608" t="s">
        <v>641</v>
      </c>
      <c r="E24608">
        <v>38</v>
      </c>
      <c r="F24608" t="s">
        <v>641</v>
      </c>
      <c r="S24608" t="str">
        <f t="shared" si="220"/>
        <v/>
      </c>
    </row>
    <row r="24609" spans="1:19" x14ac:dyDescent="0.5">
      <c r="A24609" s="4">
        <v>44348</v>
      </c>
      <c r="B24609" s="14">
        <v>0.74949074074074085</v>
      </c>
      <c r="C24609">
        <v>4</v>
      </c>
      <c r="D24609" t="s">
        <v>641</v>
      </c>
      <c r="E24609">
        <v>45</v>
      </c>
      <c r="F24609" t="s">
        <v>641</v>
      </c>
      <c r="S24609" t="str">
        <f t="shared" si="220"/>
        <v/>
      </c>
    </row>
    <row r="24610" spans="1:19" x14ac:dyDescent="0.5">
      <c r="A24610" s="4">
        <v>44348</v>
      </c>
      <c r="B24610" s="14">
        <v>0.74966435185185187</v>
      </c>
      <c r="C24610">
        <v>4</v>
      </c>
      <c r="D24610" t="s">
        <v>641</v>
      </c>
      <c r="E24610">
        <v>45</v>
      </c>
      <c r="F24610" t="s">
        <v>641</v>
      </c>
      <c r="S24610" t="str">
        <f t="shared" si="220"/>
        <v/>
      </c>
    </row>
    <row r="24611" spans="1:19" x14ac:dyDescent="0.5">
      <c r="A24611" s="4">
        <v>44348</v>
      </c>
      <c r="B24611" s="14">
        <v>0.74967592592592591</v>
      </c>
      <c r="C24611">
        <v>4</v>
      </c>
      <c r="D24611" t="s">
        <v>641</v>
      </c>
      <c r="E24611">
        <v>43</v>
      </c>
      <c r="F24611" t="s">
        <v>641</v>
      </c>
      <c r="S24611" t="str">
        <f t="shared" si="220"/>
        <v/>
      </c>
    </row>
    <row r="24612" spans="1:19" x14ac:dyDescent="0.5">
      <c r="A24612" s="4">
        <v>44348</v>
      </c>
      <c r="B24612" s="14">
        <v>0.74968749999999995</v>
      </c>
      <c r="C24612">
        <v>4</v>
      </c>
      <c r="D24612" t="s">
        <v>641</v>
      </c>
      <c r="E24612">
        <v>53</v>
      </c>
      <c r="F24612" t="s">
        <v>641</v>
      </c>
      <c r="S24612" t="str">
        <f t="shared" si="220"/>
        <v/>
      </c>
    </row>
    <row r="24613" spans="1:19" x14ac:dyDescent="0.5">
      <c r="A24613" s="4">
        <v>44348</v>
      </c>
      <c r="B24613" s="14">
        <v>0.74971064814814825</v>
      </c>
      <c r="C24613">
        <v>4</v>
      </c>
      <c r="D24613" t="s">
        <v>641</v>
      </c>
      <c r="E24613">
        <v>49</v>
      </c>
      <c r="F24613" t="s">
        <v>641</v>
      </c>
      <c r="S24613" t="str">
        <f t="shared" si="220"/>
        <v/>
      </c>
    </row>
    <row r="24614" spans="1:19" x14ac:dyDescent="0.5">
      <c r="A24614" s="4">
        <v>44348</v>
      </c>
      <c r="B24614" s="14">
        <v>0.74982638888888886</v>
      </c>
      <c r="C24614">
        <v>4</v>
      </c>
      <c r="D24614" t="s">
        <v>641</v>
      </c>
      <c r="E24614">
        <v>45</v>
      </c>
      <c r="F24614" t="s">
        <v>641</v>
      </c>
      <c r="S24614" t="str">
        <f t="shared" si="220"/>
        <v/>
      </c>
    </row>
    <row r="24615" spans="1:19" x14ac:dyDescent="0.5">
      <c r="A24615" s="4">
        <v>44348</v>
      </c>
      <c r="B24615" s="14">
        <v>0.74983796296296301</v>
      </c>
      <c r="C24615">
        <v>4</v>
      </c>
      <c r="D24615" t="s">
        <v>641</v>
      </c>
      <c r="E24615">
        <v>40</v>
      </c>
      <c r="F24615" t="s">
        <v>641</v>
      </c>
      <c r="S24615" t="str">
        <f t="shared" si="220"/>
        <v/>
      </c>
    </row>
    <row r="24616" spans="1:19" x14ac:dyDescent="0.5">
      <c r="A24616" s="4">
        <v>44348</v>
      </c>
      <c r="B24616" s="14">
        <v>0.74986111111111109</v>
      </c>
      <c r="C24616">
        <v>4</v>
      </c>
      <c r="D24616" t="s">
        <v>641</v>
      </c>
      <c r="E24616">
        <v>48</v>
      </c>
      <c r="F24616" t="s">
        <v>641</v>
      </c>
      <c r="S24616" t="str">
        <f t="shared" si="220"/>
        <v/>
      </c>
    </row>
    <row r="24617" spans="1:19" x14ac:dyDescent="0.5">
      <c r="A24617" s="4">
        <v>44348</v>
      </c>
      <c r="B24617" s="14">
        <v>0.74988425925925928</v>
      </c>
      <c r="C24617">
        <v>4</v>
      </c>
      <c r="D24617" t="s">
        <v>641</v>
      </c>
      <c r="E24617">
        <v>40</v>
      </c>
      <c r="F24617" t="s">
        <v>641</v>
      </c>
      <c r="S24617" t="str">
        <f t="shared" si="220"/>
        <v/>
      </c>
    </row>
    <row r="24618" spans="1:19" x14ac:dyDescent="0.5">
      <c r="A24618" s="4">
        <v>44348</v>
      </c>
      <c r="B24618" s="14">
        <v>0.74989583333333332</v>
      </c>
      <c r="C24618">
        <v>4</v>
      </c>
      <c r="D24618" t="s">
        <v>641</v>
      </c>
      <c r="E24618">
        <v>46</v>
      </c>
      <c r="F24618" t="s">
        <v>641</v>
      </c>
      <c r="S24618" t="str">
        <f t="shared" si="220"/>
        <v/>
      </c>
    </row>
    <row r="24619" spans="1:19" x14ac:dyDescent="0.5">
      <c r="A24619" s="4">
        <v>44348</v>
      </c>
      <c r="B24619" s="14">
        <v>0.74993055555555566</v>
      </c>
      <c r="C24619">
        <v>4</v>
      </c>
      <c r="D24619" t="s">
        <v>641</v>
      </c>
      <c r="E24619">
        <v>44</v>
      </c>
      <c r="F24619" t="s">
        <v>641</v>
      </c>
      <c r="S24619" t="str">
        <f t="shared" si="220"/>
        <v/>
      </c>
    </row>
    <row r="24620" spans="1:19" x14ac:dyDescent="0.5">
      <c r="A24620" s="4">
        <v>44348</v>
      </c>
      <c r="B24620" s="14">
        <v>0.74994212962962958</v>
      </c>
      <c r="C24620">
        <v>4</v>
      </c>
      <c r="D24620" t="s">
        <v>641</v>
      </c>
      <c r="E24620">
        <v>51</v>
      </c>
      <c r="F24620" t="s">
        <v>641</v>
      </c>
      <c r="S24620" t="str">
        <f t="shared" si="220"/>
        <v/>
      </c>
    </row>
    <row r="24621" spans="1:19" x14ac:dyDescent="0.5">
      <c r="A24621" s="4">
        <v>44348</v>
      </c>
      <c r="B24621" s="14">
        <v>0.74995370370370373</v>
      </c>
      <c r="C24621">
        <v>4</v>
      </c>
      <c r="D24621" t="s">
        <v>641</v>
      </c>
      <c r="E24621">
        <v>51</v>
      </c>
      <c r="F24621" t="s">
        <v>641</v>
      </c>
      <c r="S24621" t="str">
        <f t="shared" si="220"/>
        <v/>
      </c>
    </row>
    <row r="24622" spans="1:19" x14ac:dyDescent="0.5">
      <c r="A24622" s="4">
        <v>44348</v>
      </c>
      <c r="B24622" s="14">
        <v>0.74995370370370373</v>
      </c>
      <c r="C24622">
        <v>4</v>
      </c>
      <c r="D24622" t="s">
        <v>641</v>
      </c>
      <c r="E24622">
        <v>39</v>
      </c>
      <c r="F24622" t="s">
        <v>641</v>
      </c>
      <c r="S24622" t="str">
        <f t="shared" si="220"/>
        <v/>
      </c>
    </row>
    <row r="24623" spans="1:19" x14ac:dyDescent="0.5">
      <c r="A24623" s="4">
        <v>44348</v>
      </c>
      <c r="B24623" s="14">
        <v>0.74997685185185192</v>
      </c>
      <c r="C24623">
        <v>4</v>
      </c>
      <c r="D24623" t="s">
        <v>641</v>
      </c>
      <c r="E24623">
        <v>40</v>
      </c>
      <c r="F24623" t="s">
        <v>641</v>
      </c>
      <c r="S24623" t="str">
        <f t="shared" si="220"/>
        <v/>
      </c>
    </row>
    <row r="24624" spans="1:19" x14ac:dyDescent="0.5">
      <c r="A24624" s="4">
        <v>44348</v>
      </c>
      <c r="B24624" s="14">
        <v>0.74998842592592585</v>
      </c>
      <c r="C24624">
        <v>4</v>
      </c>
      <c r="D24624" t="s">
        <v>641</v>
      </c>
      <c r="E24624">
        <v>44</v>
      </c>
      <c r="F24624" t="s">
        <v>641</v>
      </c>
      <c r="S24624" t="str">
        <f t="shared" si="220"/>
        <v/>
      </c>
    </row>
    <row r="24625" spans="1:19" x14ac:dyDescent="0.5">
      <c r="A24625" s="4">
        <v>44348</v>
      </c>
      <c r="B24625" s="14">
        <v>0.75002314814814808</v>
      </c>
      <c r="C24625">
        <v>4</v>
      </c>
      <c r="D24625" t="s">
        <v>641</v>
      </c>
      <c r="E24625">
        <v>41</v>
      </c>
      <c r="F24625" t="s">
        <v>641</v>
      </c>
      <c r="S24625" t="str">
        <f t="shared" si="220"/>
        <v/>
      </c>
    </row>
    <row r="24626" spans="1:19" x14ac:dyDescent="0.5">
      <c r="A24626" s="4">
        <v>44348</v>
      </c>
      <c r="B24626" s="14">
        <v>0.75005787037037042</v>
      </c>
      <c r="C24626">
        <v>4</v>
      </c>
      <c r="D24626" t="s">
        <v>641</v>
      </c>
      <c r="E24626">
        <v>47</v>
      </c>
      <c r="F24626" t="s">
        <v>641</v>
      </c>
      <c r="S24626" t="str">
        <f t="shared" si="220"/>
        <v/>
      </c>
    </row>
    <row r="24627" spans="1:19" x14ac:dyDescent="0.5">
      <c r="A24627" s="4">
        <v>44348</v>
      </c>
      <c r="B24627" s="14">
        <v>0.75006944444444434</v>
      </c>
      <c r="C24627">
        <v>4</v>
      </c>
      <c r="D24627" t="s">
        <v>641</v>
      </c>
      <c r="E24627">
        <v>38</v>
      </c>
      <c r="F24627" t="s">
        <v>641</v>
      </c>
      <c r="S24627" t="str">
        <f t="shared" si="220"/>
        <v/>
      </c>
    </row>
    <row r="24628" spans="1:19" x14ac:dyDescent="0.5">
      <c r="A24628" s="4">
        <v>44348</v>
      </c>
      <c r="B24628" s="14">
        <v>0.75008101851851849</v>
      </c>
      <c r="C24628">
        <v>4</v>
      </c>
      <c r="D24628" t="s">
        <v>641</v>
      </c>
      <c r="E24628">
        <v>49</v>
      </c>
      <c r="F24628" t="s">
        <v>641</v>
      </c>
      <c r="S24628" t="str">
        <f t="shared" si="220"/>
        <v/>
      </c>
    </row>
    <row r="24629" spans="1:19" x14ac:dyDescent="0.5">
      <c r="A24629" s="4">
        <v>44348</v>
      </c>
      <c r="B24629" s="14">
        <v>0.75009259259259264</v>
      </c>
      <c r="C24629">
        <v>4</v>
      </c>
      <c r="D24629" t="s">
        <v>641</v>
      </c>
      <c r="E24629">
        <v>51</v>
      </c>
      <c r="F24629" t="s">
        <v>641</v>
      </c>
      <c r="S24629" t="str">
        <f t="shared" si="220"/>
        <v/>
      </c>
    </row>
    <row r="24630" spans="1:19" x14ac:dyDescent="0.5">
      <c r="A24630" s="4">
        <v>44348</v>
      </c>
      <c r="B24630" s="14">
        <v>0.75012731481481476</v>
      </c>
      <c r="C24630">
        <v>4</v>
      </c>
      <c r="D24630" t="s">
        <v>641</v>
      </c>
      <c r="E24630">
        <v>51</v>
      </c>
      <c r="F24630" t="s">
        <v>641</v>
      </c>
      <c r="S24630" t="str">
        <f t="shared" si="220"/>
        <v/>
      </c>
    </row>
    <row r="24631" spans="1:19" x14ac:dyDescent="0.5">
      <c r="A24631" s="4">
        <v>44348</v>
      </c>
      <c r="B24631" s="14">
        <v>0.75013888888888891</v>
      </c>
      <c r="C24631">
        <v>4</v>
      </c>
      <c r="D24631" t="s">
        <v>641</v>
      </c>
      <c r="E24631">
        <v>51</v>
      </c>
      <c r="F24631" t="s">
        <v>641</v>
      </c>
      <c r="S24631" t="str">
        <f t="shared" si="220"/>
        <v/>
      </c>
    </row>
    <row r="24632" spans="1:19" x14ac:dyDescent="0.5">
      <c r="A24632" s="4">
        <v>44348</v>
      </c>
      <c r="B24632" s="14">
        <v>0.75016203703703699</v>
      </c>
      <c r="C24632">
        <v>4</v>
      </c>
      <c r="D24632" t="s">
        <v>641</v>
      </c>
      <c r="E24632">
        <v>43</v>
      </c>
      <c r="F24632" t="s">
        <v>641</v>
      </c>
      <c r="S24632" t="str">
        <f t="shared" si="220"/>
        <v/>
      </c>
    </row>
    <row r="24633" spans="1:19" x14ac:dyDescent="0.5">
      <c r="A24633" s="4">
        <v>44348</v>
      </c>
      <c r="B24633" s="14">
        <v>0.75018518518518518</v>
      </c>
      <c r="C24633">
        <v>4</v>
      </c>
      <c r="D24633" t="s">
        <v>641</v>
      </c>
      <c r="E24633">
        <v>38</v>
      </c>
      <c r="F24633" t="s">
        <v>641</v>
      </c>
      <c r="S24633" t="str">
        <f t="shared" si="220"/>
        <v/>
      </c>
    </row>
    <row r="24634" spans="1:19" x14ac:dyDescent="0.5">
      <c r="A24634" s="4">
        <v>44348</v>
      </c>
      <c r="B24634" s="14">
        <v>0.7502199074074074</v>
      </c>
      <c r="C24634">
        <v>4</v>
      </c>
      <c r="D24634" t="s">
        <v>641</v>
      </c>
      <c r="E24634">
        <v>41</v>
      </c>
      <c r="F24634" t="s">
        <v>641</v>
      </c>
      <c r="S24634" t="str">
        <f t="shared" si="220"/>
        <v/>
      </c>
    </row>
    <row r="24635" spans="1:19" x14ac:dyDescent="0.5">
      <c r="A24635" s="4">
        <v>44348</v>
      </c>
      <c r="B24635" s="14">
        <v>0.75023148148148155</v>
      </c>
      <c r="C24635">
        <v>4</v>
      </c>
      <c r="D24635" t="s">
        <v>641</v>
      </c>
      <c r="E24635">
        <v>42</v>
      </c>
      <c r="F24635" t="s">
        <v>641</v>
      </c>
      <c r="S24635" t="str">
        <f t="shared" si="220"/>
        <v/>
      </c>
    </row>
    <row r="24636" spans="1:19" x14ac:dyDescent="0.5">
      <c r="A24636" s="4">
        <v>44348</v>
      </c>
      <c r="B24636" s="14">
        <v>0.75025462962962963</v>
      </c>
      <c r="C24636">
        <v>4</v>
      </c>
      <c r="D24636" t="s">
        <v>641</v>
      </c>
      <c r="E24636">
        <v>39</v>
      </c>
      <c r="F24636" t="s">
        <v>641</v>
      </c>
      <c r="S24636" t="str">
        <f t="shared" si="220"/>
        <v/>
      </c>
    </row>
    <row r="24637" spans="1:19" x14ac:dyDescent="0.5">
      <c r="A24637" s="4">
        <v>44348</v>
      </c>
      <c r="B24637" s="14">
        <v>0.75026620370370367</v>
      </c>
      <c r="C24637">
        <v>4</v>
      </c>
      <c r="D24637" t="s">
        <v>641</v>
      </c>
      <c r="E24637">
        <v>42</v>
      </c>
      <c r="F24637" t="s">
        <v>641</v>
      </c>
      <c r="S24637" t="str">
        <f t="shared" si="220"/>
        <v/>
      </c>
    </row>
    <row r="24638" spans="1:19" x14ac:dyDescent="0.5">
      <c r="A24638" s="4">
        <v>44348</v>
      </c>
      <c r="B24638" s="14">
        <v>0.75027777777777782</v>
      </c>
      <c r="C24638">
        <v>4</v>
      </c>
      <c r="D24638" t="s">
        <v>641</v>
      </c>
      <c r="E24638">
        <v>41</v>
      </c>
      <c r="F24638" t="s">
        <v>641</v>
      </c>
      <c r="S24638" t="str">
        <f t="shared" si="220"/>
        <v/>
      </c>
    </row>
    <row r="24639" spans="1:19" x14ac:dyDescent="0.5">
      <c r="A24639" s="4">
        <v>44348</v>
      </c>
      <c r="B24639" s="14">
        <v>0.75035879629629632</v>
      </c>
      <c r="C24639">
        <v>4</v>
      </c>
      <c r="D24639" t="s">
        <v>641</v>
      </c>
      <c r="E24639">
        <v>45</v>
      </c>
      <c r="F24639" t="s">
        <v>641</v>
      </c>
      <c r="S24639" t="str">
        <f t="shared" si="220"/>
        <v/>
      </c>
    </row>
    <row r="24640" spans="1:19" x14ac:dyDescent="0.5">
      <c r="A24640" s="4">
        <v>44348</v>
      </c>
      <c r="B24640" s="14">
        <v>0.75037037037037047</v>
      </c>
      <c r="C24640">
        <v>4</v>
      </c>
      <c r="D24640" t="s">
        <v>641</v>
      </c>
      <c r="E24640">
        <v>49</v>
      </c>
      <c r="F24640" t="s">
        <v>641</v>
      </c>
      <c r="S24640" t="str">
        <f t="shared" si="220"/>
        <v/>
      </c>
    </row>
    <row r="24641" spans="1:19" x14ac:dyDescent="0.5">
      <c r="A24641" s="4">
        <v>44348</v>
      </c>
      <c r="B24641" s="14">
        <v>0.75038194444444439</v>
      </c>
      <c r="C24641">
        <v>4</v>
      </c>
      <c r="D24641" t="s">
        <v>641</v>
      </c>
      <c r="E24641">
        <v>49</v>
      </c>
      <c r="F24641" t="s">
        <v>641</v>
      </c>
      <c r="S24641" t="str">
        <f t="shared" si="220"/>
        <v/>
      </c>
    </row>
    <row r="24642" spans="1:19" x14ac:dyDescent="0.5">
      <c r="A24642" s="4">
        <v>44348</v>
      </c>
      <c r="B24642" s="14">
        <v>0.75039351851851854</v>
      </c>
      <c r="C24642">
        <v>4</v>
      </c>
      <c r="D24642" t="s">
        <v>641</v>
      </c>
      <c r="E24642">
        <v>39</v>
      </c>
      <c r="F24642" t="s">
        <v>641</v>
      </c>
      <c r="S24642" t="str">
        <f t="shared" si="220"/>
        <v/>
      </c>
    </row>
    <row r="24643" spans="1:19" x14ac:dyDescent="0.5">
      <c r="A24643" s="4">
        <v>44348</v>
      </c>
      <c r="B24643" s="14">
        <v>0.75042824074074066</v>
      </c>
      <c r="C24643">
        <v>4</v>
      </c>
      <c r="D24643" t="s">
        <v>641</v>
      </c>
      <c r="E24643">
        <v>50</v>
      </c>
      <c r="F24643" t="s">
        <v>641</v>
      </c>
      <c r="S24643" t="str">
        <f t="shared" ref="S24643:S24706" si="221">IFERROR(IF(OR(C24643=3,C24643=4),(Q24643/R24643*35.5),(Q24643/R24643*30)),"")</f>
        <v/>
      </c>
    </row>
    <row r="24644" spans="1:19" x14ac:dyDescent="0.5">
      <c r="A24644" s="4">
        <v>44348</v>
      </c>
      <c r="B24644" s="14">
        <v>0.75043981481481481</v>
      </c>
      <c r="C24644">
        <v>4</v>
      </c>
      <c r="D24644" t="s">
        <v>641</v>
      </c>
      <c r="E24644">
        <v>44</v>
      </c>
      <c r="F24644" t="s">
        <v>641</v>
      </c>
      <c r="S24644" t="str">
        <f t="shared" si="221"/>
        <v/>
      </c>
    </row>
    <row r="24645" spans="1:19" x14ac:dyDescent="0.5">
      <c r="A24645" s="4">
        <v>44348</v>
      </c>
      <c r="B24645" s="14">
        <v>0.75050925925925915</v>
      </c>
      <c r="C24645">
        <v>4</v>
      </c>
      <c r="D24645" t="s">
        <v>641</v>
      </c>
      <c r="E24645">
        <v>42</v>
      </c>
      <c r="F24645" t="s">
        <v>641</v>
      </c>
      <c r="S24645" t="str">
        <f t="shared" si="221"/>
        <v/>
      </c>
    </row>
    <row r="24646" spans="1:19" x14ac:dyDescent="0.5">
      <c r="A24646" s="4">
        <v>44348</v>
      </c>
      <c r="B24646" s="14">
        <v>0.7505208333333333</v>
      </c>
      <c r="C24646">
        <v>4</v>
      </c>
      <c r="D24646" t="s">
        <v>641</v>
      </c>
      <c r="E24646">
        <v>42</v>
      </c>
      <c r="F24646" t="s">
        <v>641</v>
      </c>
      <c r="S24646" t="str">
        <f t="shared" si="221"/>
        <v/>
      </c>
    </row>
    <row r="24647" spans="1:19" x14ac:dyDescent="0.5">
      <c r="A24647" s="4">
        <v>44348</v>
      </c>
      <c r="B24647" s="14">
        <v>0.75055555555555553</v>
      </c>
      <c r="C24647">
        <v>4</v>
      </c>
      <c r="D24647" t="s">
        <v>641</v>
      </c>
      <c r="E24647">
        <v>47</v>
      </c>
      <c r="F24647" t="s">
        <v>641</v>
      </c>
      <c r="S24647" t="str">
        <f t="shared" si="221"/>
        <v/>
      </c>
    </row>
    <row r="24648" spans="1:19" x14ac:dyDescent="0.5">
      <c r="A24648" s="4">
        <v>44348</v>
      </c>
      <c r="B24648" s="14">
        <v>0.75056712962962957</v>
      </c>
      <c r="C24648">
        <v>4</v>
      </c>
      <c r="D24648" t="s">
        <v>641</v>
      </c>
      <c r="E24648">
        <v>40</v>
      </c>
      <c r="F24648" t="s">
        <v>641</v>
      </c>
      <c r="S24648" t="str">
        <f t="shared" si="221"/>
        <v/>
      </c>
    </row>
    <row r="24649" spans="1:19" x14ac:dyDescent="0.5">
      <c r="A24649" s="4">
        <v>44348</v>
      </c>
      <c r="B24649" s="14">
        <v>0.75057870370370372</v>
      </c>
      <c r="C24649">
        <v>4</v>
      </c>
      <c r="D24649" t="s">
        <v>641</v>
      </c>
      <c r="E24649">
        <v>47</v>
      </c>
      <c r="F24649" t="s">
        <v>641</v>
      </c>
      <c r="S24649" t="str">
        <f t="shared" si="221"/>
        <v/>
      </c>
    </row>
    <row r="24650" spans="1:19" x14ac:dyDescent="0.5">
      <c r="A24650" s="4">
        <v>44348</v>
      </c>
      <c r="B24650" s="14">
        <v>0.75059027777777787</v>
      </c>
      <c r="C24650">
        <v>4</v>
      </c>
      <c r="D24650" t="s">
        <v>641</v>
      </c>
      <c r="E24650">
        <v>51</v>
      </c>
      <c r="F24650" t="s">
        <v>641</v>
      </c>
      <c r="S24650" t="str">
        <f t="shared" si="221"/>
        <v/>
      </c>
    </row>
    <row r="24651" spans="1:19" x14ac:dyDescent="0.5">
      <c r="A24651" s="4">
        <v>44348</v>
      </c>
      <c r="B24651" s="14">
        <v>0.75062499999999999</v>
      </c>
      <c r="C24651">
        <v>4</v>
      </c>
      <c r="D24651" t="s">
        <v>641</v>
      </c>
      <c r="E24651">
        <v>51</v>
      </c>
      <c r="F24651" t="s">
        <v>641</v>
      </c>
      <c r="S24651" t="str">
        <f t="shared" si="221"/>
        <v/>
      </c>
    </row>
    <row r="24652" spans="1:19" x14ac:dyDescent="0.5">
      <c r="A24652" s="4">
        <v>44348</v>
      </c>
      <c r="B24652" s="14">
        <v>0.75063657407407414</v>
      </c>
      <c r="C24652">
        <v>4</v>
      </c>
      <c r="D24652" t="s">
        <v>641</v>
      </c>
      <c r="E24652">
        <v>53</v>
      </c>
      <c r="F24652" t="s">
        <v>641</v>
      </c>
      <c r="S24652" t="str">
        <f t="shared" si="221"/>
        <v/>
      </c>
    </row>
    <row r="24653" spans="1:19" x14ac:dyDescent="0.5">
      <c r="A24653" s="4">
        <v>44348</v>
      </c>
      <c r="B24653" s="14">
        <v>0.75064814814814806</v>
      </c>
      <c r="C24653">
        <v>4</v>
      </c>
      <c r="D24653" t="s">
        <v>641</v>
      </c>
      <c r="E24653">
        <v>52</v>
      </c>
      <c r="F24653" t="s">
        <v>641</v>
      </c>
      <c r="S24653" t="str">
        <f t="shared" si="221"/>
        <v/>
      </c>
    </row>
    <row r="24654" spans="1:19" x14ac:dyDescent="0.5">
      <c r="A24654" s="4">
        <v>44348</v>
      </c>
      <c r="B24654" s="14">
        <v>0.75065972222222221</v>
      </c>
      <c r="C24654">
        <v>4</v>
      </c>
      <c r="D24654" t="s">
        <v>641</v>
      </c>
      <c r="E24654">
        <v>52</v>
      </c>
      <c r="F24654" t="s">
        <v>641</v>
      </c>
      <c r="S24654" t="str">
        <f t="shared" si="221"/>
        <v/>
      </c>
    </row>
    <row r="24655" spans="1:19" x14ac:dyDescent="0.5">
      <c r="A24655" s="4">
        <v>44348</v>
      </c>
      <c r="B24655" s="14">
        <v>0.75067129629629636</v>
      </c>
      <c r="C24655">
        <v>4</v>
      </c>
      <c r="D24655" t="s">
        <v>641</v>
      </c>
      <c r="E24655">
        <v>52</v>
      </c>
      <c r="F24655" t="s">
        <v>641</v>
      </c>
      <c r="S24655" t="str">
        <f t="shared" si="221"/>
        <v/>
      </c>
    </row>
    <row r="24656" spans="1:19" x14ac:dyDescent="0.5">
      <c r="A24656" s="4">
        <v>44348</v>
      </c>
      <c r="B24656" s="14">
        <v>0.7506828703703704</v>
      </c>
      <c r="C24656">
        <v>4</v>
      </c>
      <c r="D24656" t="s">
        <v>641</v>
      </c>
      <c r="E24656">
        <v>44</v>
      </c>
      <c r="F24656" t="s">
        <v>641</v>
      </c>
      <c r="S24656" t="str">
        <f t="shared" si="221"/>
        <v/>
      </c>
    </row>
    <row r="24657" spans="1:19" x14ac:dyDescent="0.5">
      <c r="A24657" s="4">
        <v>44348</v>
      </c>
      <c r="B24657" s="14">
        <v>0.75069444444444444</v>
      </c>
      <c r="C24657">
        <v>4</v>
      </c>
      <c r="D24657" t="s">
        <v>641</v>
      </c>
      <c r="E24657">
        <v>53</v>
      </c>
      <c r="F24657" t="s">
        <v>641</v>
      </c>
      <c r="S24657" t="str">
        <f t="shared" si="221"/>
        <v/>
      </c>
    </row>
    <row r="24658" spans="1:19" x14ac:dyDescent="0.5">
      <c r="A24658" s="4">
        <v>44348</v>
      </c>
      <c r="B24658" s="14">
        <v>0.75070601851851848</v>
      </c>
      <c r="C24658">
        <v>4</v>
      </c>
      <c r="D24658" t="s">
        <v>641</v>
      </c>
      <c r="E24658">
        <v>51</v>
      </c>
      <c r="F24658" t="s">
        <v>641</v>
      </c>
      <c r="S24658" t="str">
        <f t="shared" si="221"/>
        <v/>
      </c>
    </row>
    <row r="24659" spans="1:19" x14ac:dyDescent="0.5">
      <c r="A24659" s="4">
        <v>44348</v>
      </c>
      <c r="B24659" s="14">
        <v>0.75071759259259263</v>
      </c>
      <c r="C24659">
        <v>4</v>
      </c>
      <c r="D24659" t="s">
        <v>641</v>
      </c>
      <c r="E24659">
        <v>47</v>
      </c>
      <c r="F24659" t="s">
        <v>641</v>
      </c>
      <c r="S24659" t="str">
        <f t="shared" si="221"/>
        <v/>
      </c>
    </row>
    <row r="24660" spans="1:19" x14ac:dyDescent="0.5">
      <c r="A24660" s="4">
        <v>44348</v>
      </c>
      <c r="B24660" s="14">
        <v>0.75074074074074071</v>
      </c>
      <c r="C24660">
        <v>4</v>
      </c>
      <c r="D24660" t="s">
        <v>641</v>
      </c>
      <c r="E24660">
        <v>55</v>
      </c>
      <c r="F24660" t="s">
        <v>641</v>
      </c>
      <c r="S24660" t="str">
        <f t="shared" si="221"/>
        <v/>
      </c>
    </row>
    <row r="24661" spans="1:19" x14ac:dyDescent="0.5">
      <c r="A24661" s="4">
        <v>44348</v>
      </c>
      <c r="B24661" s="14">
        <v>0.75075231481481486</v>
      </c>
      <c r="C24661">
        <v>4</v>
      </c>
      <c r="D24661" t="s">
        <v>641</v>
      </c>
      <c r="E24661">
        <v>56</v>
      </c>
      <c r="F24661" t="s">
        <v>641</v>
      </c>
      <c r="S24661" t="str">
        <f t="shared" si="221"/>
        <v/>
      </c>
    </row>
    <row r="24662" spans="1:19" x14ac:dyDescent="0.5">
      <c r="A24662" s="4">
        <v>44348</v>
      </c>
      <c r="B24662" s="14">
        <v>0.7507638888888889</v>
      </c>
      <c r="C24662">
        <v>4</v>
      </c>
      <c r="D24662" t="s">
        <v>641</v>
      </c>
      <c r="E24662">
        <v>47</v>
      </c>
      <c r="F24662" t="s">
        <v>641</v>
      </c>
      <c r="S24662" t="str">
        <f t="shared" si="221"/>
        <v/>
      </c>
    </row>
    <row r="24663" spans="1:19" x14ac:dyDescent="0.5">
      <c r="A24663" s="4">
        <v>44348</v>
      </c>
      <c r="B24663" s="14">
        <v>0.75077546296296294</v>
      </c>
      <c r="C24663">
        <v>4</v>
      </c>
      <c r="D24663" t="s">
        <v>641</v>
      </c>
      <c r="E24663">
        <v>45</v>
      </c>
      <c r="F24663" t="s">
        <v>641</v>
      </c>
      <c r="S24663" t="str">
        <f t="shared" si="221"/>
        <v/>
      </c>
    </row>
    <row r="24664" spans="1:19" x14ac:dyDescent="0.5">
      <c r="A24664" s="4">
        <v>44348</v>
      </c>
      <c r="B24664" s="14">
        <v>0.75079861111111112</v>
      </c>
      <c r="C24664">
        <v>4</v>
      </c>
      <c r="D24664" t="s">
        <v>641</v>
      </c>
      <c r="E24664">
        <v>51</v>
      </c>
      <c r="F24664" t="s">
        <v>641</v>
      </c>
      <c r="S24664" t="str">
        <f t="shared" si="221"/>
        <v/>
      </c>
    </row>
    <row r="24665" spans="1:19" x14ac:dyDescent="0.5">
      <c r="A24665" s="4">
        <v>44348</v>
      </c>
      <c r="B24665" s="14">
        <v>0.75081018518518527</v>
      </c>
      <c r="C24665">
        <v>4</v>
      </c>
      <c r="D24665" t="s">
        <v>641</v>
      </c>
      <c r="E24665">
        <v>51</v>
      </c>
      <c r="F24665" t="s">
        <v>641</v>
      </c>
      <c r="S24665" t="str">
        <f t="shared" si="221"/>
        <v/>
      </c>
    </row>
    <row r="24666" spans="1:19" x14ac:dyDescent="0.5">
      <c r="A24666" s="4">
        <v>44348</v>
      </c>
      <c r="B24666" s="14">
        <v>0.75083333333333335</v>
      </c>
      <c r="C24666">
        <v>4</v>
      </c>
      <c r="D24666" t="s">
        <v>641</v>
      </c>
      <c r="E24666">
        <v>42</v>
      </c>
      <c r="F24666" t="s">
        <v>641</v>
      </c>
      <c r="S24666" t="str">
        <f t="shared" si="221"/>
        <v/>
      </c>
    </row>
    <row r="24667" spans="1:19" x14ac:dyDescent="0.5">
      <c r="A24667" s="4">
        <v>44348</v>
      </c>
      <c r="B24667" s="14">
        <v>0.75083333333333335</v>
      </c>
      <c r="C24667">
        <v>4</v>
      </c>
      <c r="D24667" t="s">
        <v>641</v>
      </c>
      <c r="E24667">
        <v>53</v>
      </c>
      <c r="F24667" t="s">
        <v>641</v>
      </c>
      <c r="S24667" t="str">
        <f t="shared" si="221"/>
        <v/>
      </c>
    </row>
    <row r="24668" spans="1:19" x14ac:dyDescent="0.5">
      <c r="A24668" s="4">
        <v>44348</v>
      </c>
      <c r="B24668" s="14">
        <v>0.75084490740740739</v>
      </c>
      <c r="C24668">
        <v>4</v>
      </c>
      <c r="D24668" t="s">
        <v>641</v>
      </c>
      <c r="E24668">
        <v>54</v>
      </c>
      <c r="F24668" t="s">
        <v>641</v>
      </c>
      <c r="S24668" t="str">
        <f t="shared" si="221"/>
        <v/>
      </c>
    </row>
    <row r="24669" spans="1:19" x14ac:dyDescent="0.5">
      <c r="A24669" s="4">
        <v>44348</v>
      </c>
      <c r="B24669" s="14">
        <v>0.75087962962962962</v>
      </c>
      <c r="C24669">
        <v>4</v>
      </c>
      <c r="D24669" t="s">
        <v>641</v>
      </c>
      <c r="E24669">
        <v>48</v>
      </c>
      <c r="F24669" t="s">
        <v>641</v>
      </c>
      <c r="S24669" t="str">
        <f t="shared" si="221"/>
        <v/>
      </c>
    </row>
    <row r="24670" spans="1:19" x14ac:dyDescent="0.5">
      <c r="A24670" s="4">
        <v>44348</v>
      </c>
      <c r="B24670" s="14">
        <v>0.75090277777777781</v>
      </c>
      <c r="C24670">
        <v>4</v>
      </c>
      <c r="D24670" t="s">
        <v>641</v>
      </c>
      <c r="E24670">
        <v>42</v>
      </c>
      <c r="F24670" t="s">
        <v>641</v>
      </c>
      <c r="S24670" t="str">
        <f t="shared" si="221"/>
        <v/>
      </c>
    </row>
    <row r="24671" spans="1:19" x14ac:dyDescent="0.5">
      <c r="A24671" s="4">
        <v>44348</v>
      </c>
      <c r="B24671" s="14">
        <v>0.75092592592592589</v>
      </c>
      <c r="C24671">
        <v>4</v>
      </c>
      <c r="D24671" t="s">
        <v>641</v>
      </c>
      <c r="E24671">
        <v>50</v>
      </c>
      <c r="F24671" t="s">
        <v>641</v>
      </c>
      <c r="S24671" t="str">
        <f t="shared" si="221"/>
        <v/>
      </c>
    </row>
    <row r="24672" spans="1:19" x14ac:dyDescent="0.5">
      <c r="A24672" s="4">
        <v>44348</v>
      </c>
      <c r="B24672" s="14">
        <v>0.75094907407407396</v>
      </c>
      <c r="C24672">
        <v>4</v>
      </c>
      <c r="D24672" t="s">
        <v>641</v>
      </c>
      <c r="E24672">
        <v>48</v>
      </c>
      <c r="F24672" t="s">
        <v>641</v>
      </c>
      <c r="S24672" t="str">
        <f t="shared" si="221"/>
        <v/>
      </c>
    </row>
    <row r="24673" spans="1:19" x14ac:dyDescent="0.5">
      <c r="A24673" s="4">
        <v>44348</v>
      </c>
      <c r="B24673" s="14">
        <v>0.75096064814814811</v>
      </c>
      <c r="C24673">
        <v>4</v>
      </c>
      <c r="D24673" t="s">
        <v>641</v>
      </c>
      <c r="E24673">
        <v>46</v>
      </c>
      <c r="F24673" t="s">
        <v>641</v>
      </c>
      <c r="S24673" t="str">
        <f t="shared" si="221"/>
        <v/>
      </c>
    </row>
    <row r="24674" spans="1:19" x14ac:dyDescent="0.5">
      <c r="A24674" s="4">
        <v>44348</v>
      </c>
      <c r="B24674" s="14">
        <v>0.75097222222222226</v>
      </c>
      <c r="C24674">
        <v>4</v>
      </c>
      <c r="D24674" t="s">
        <v>641</v>
      </c>
      <c r="E24674">
        <v>46</v>
      </c>
      <c r="F24674" t="s">
        <v>641</v>
      </c>
      <c r="S24674" t="str">
        <f t="shared" si="221"/>
        <v/>
      </c>
    </row>
    <row r="24675" spans="1:19" x14ac:dyDescent="0.5">
      <c r="A24675" s="4">
        <v>44348</v>
      </c>
      <c r="B24675" s="14">
        <v>0.7509837962962963</v>
      </c>
      <c r="C24675">
        <v>4</v>
      </c>
      <c r="D24675" t="s">
        <v>641</v>
      </c>
      <c r="E24675">
        <v>49</v>
      </c>
      <c r="F24675" t="s">
        <v>641</v>
      </c>
      <c r="S24675" t="str">
        <f t="shared" si="221"/>
        <v/>
      </c>
    </row>
    <row r="24676" spans="1:19" x14ac:dyDescent="0.5">
      <c r="A24676" s="4">
        <v>44348</v>
      </c>
      <c r="B24676" s="14">
        <v>0.75099537037037034</v>
      </c>
      <c r="C24676">
        <v>4</v>
      </c>
      <c r="D24676" t="s">
        <v>641</v>
      </c>
      <c r="E24676">
        <v>52</v>
      </c>
      <c r="F24676" t="s">
        <v>641</v>
      </c>
      <c r="S24676" t="str">
        <f t="shared" si="221"/>
        <v/>
      </c>
    </row>
    <row r="24677" spans="1:19" x14ac:dyDescent="0.5">
      <c r="A24677" s="4">
        <v>44348</v>
      </c>
      <c r="B24677" s="14">
        <v>0.75100694444444438</v>
      </c>
      <c r="C24677">
        <v>4</v>
      </c>
      <c r="D24677" t="s">
        <v>641</v>
      </c>
      <c r="E24677">
        <v>52</v>
      </c>
      <c r="F24677" t="s">
        <v>641</v>
      </c>
      <c r="S24677" t="str">
        <f t="shared" si="221"/>
        <v/>
      </c>
    </row>
    <row r="24678" spans="1:19" x14ac:dyDescent="0.5">
      <c r="A24678" s="4">
        <v>44348</v>
      </c>
      <c r="B24678" s="14">
        <v>0.75103009259259268</v>
      </c>
      <c r="C24678">
        <v>4</v>
      </c>
      <c r="D24678" t="s">
        <v>641</v>
      </c>
      <c r="E24678">
        <v>51</v>
      </c>
      <c r="F24678" t="s">
        <v>641</v>
      </c>
      <c r="S24678" t="str">
        <f t="shared" si="221"/>
        <v/>
      </c>
    </row>
    <row r="24679" spans="1:19" x14ac:dyDescent="0.5">
      <c r="A24679" s="4">
        <v>44348</v>
      </c>
      <c r="B24679" s="14">
        <v>0.75104166666666661</v>
      </c>
      <c r="C24679">
        <v>4</v>
      </c>
      <c r="D24679" t="s">
        <v>641</v>
      </c>
      <c r="E24679">
        <v>51</v>
      </c>
      <c r="F24679" t="s">
        <v>641</v>
      </c>
      <c r="S24679" t="str">
        <f t="shared" si="221"/>
        <v/>
      </c>
    </row>
    <row r="24680" spans="1:19" x14ac:dyDescent="0.5">
      <c r="A24680" s="4">
        <v>44348</v>
      </c>
      <c r="B24680" s="14">
        <v>0.75105324074074076</v>
      </c>
      <c r="C24680">
        <v>4</v>
      </c>
      <c r="D24680" t="s">
        <v>641</v>
      </c>
      <c r="E24680">
        <v>50</v>
      </c>
      <c r="F24680" t="s">
        <v>641</v>
      </c>
      <c r="S24680" t="str">
        <f t="shared" si="221"/>
        <v/>
      </c>
    </row>
    <row r="24681" spans="1:19" x14ac:dyDescent="0.5">
      <c r="A24681" s="4">
        <v>44348</v>
      </c>
      <c r="B24681" s="14">
        <v>0.7510648148148148</v>
      </c>
      <c r="C24681">
        <v>4</v>
      </c>
      <c r="D24681" t="s">
        <v>641</v>
      </c>
      <c r="E24681">
        <v>38</v>
      </c>
      <c r="F24681" t="s">
        <v>641</v>
      </c>
      <c r="S24681" t="str">
        <f t="shared" si="221"/>
        <v/>
      </c>
    </row>
    <row r="24682" spans="1:19" x14ac:dyDescent="0.5">
      <c r="A24682" s="4">
        <v>44348</v>
      </c>
      <c r="B24682" s="14">
        <v>0.75107638888888895</v>
      </c>
      <c r="C24682">
        <v>4</v>
      </c>
      <c r="D24682" t="s">
        <v>641</v>
      </c>
      <c r="E24682">
        <v>41</v>
      </c>
      <c r="F24682" t="s">
        <v>641</v>
      </c>
      <c r="S24682" t="str">
        <f t="shared" si="221"/>
        <v/>
      </c>
    </row>
    <row r="24683" spans="1:19" x14ac:dyDescent="0.5">
      <c r="A24683" s="4">
        <v>44348</v>
      </c>
      <c r="B24683" s="14">
        <v>0.75107638888888895</v>
      </c>
      <c r="C24683">
        <v>4</v>
      </c>
      <c r="D24683" t="s">
        <v>641</v>
      </c>
      <c r="E24683">
        <v>51</v>
      </c>
      <c r="F24683" t="s">
        <v>641</v>
      </c>
      <c r="S24683" t="str">
        <f t="shared" si="221"/>
        <v/>
      </c>
    </row>
    <row r="24684" spans="1:19" x14ac:dyDescent="0.5">
      <c r="A24684" s="4">
        <v>44348</v>
      </c>
      <c r="B24684" s="14">
        <v>0.75109953703703702</v>
      </c>
      <c r="C24684">
        <v>4</v>
      </c>
      <c r="D24684" t="s">
        <v>641</v>
      </c>
      <c r="E24684">
        <v>54</v>
      </c>
      <c r="F24684" t="s">
        <v>641</v>
      </c>
      <c r="S24684" t="str">
        <f t="shared" si="221"/>
        <v/>
      </c>
    </row>
    <row r="24685" spans="1:19" x14ac:dyDescent="0.5">
      <c r="A24685" s="4">
        <v>44348</v>
      </c>
      <c r="B24685" s="14">
        <v>0.75111111111111117</v>
      </c>
      <c r="C24685">
        <v>4</v>
      </c>
      <c r="D24685" t="s">
        <v>641</v>
      </c>
      <c r="E24685">
        <v>49</v>
      </c>
      <c r="F24685" t="s">
        <v>641</v>
      </c>
      <c r="S24685" t="str">
        <f t="shared" si="221"/>
        <v/>
      </c>
    </row>
    <row r="24686" spans="1:19" x14ac:dyDescent="0.5">
      <c r="A24686" s="4">
        <v>44348</v>
      </c>
      <c r="B24686" s="14">
        <v>0.75111111111111117</v>
      </c>
      <c r="C24686">
        <v>4</v>
      </c>
      <c r="D24686" t="s">
        <v>641</v>
      </c>
      <c r="E24686">
        <v>54</v>
      </c>
      <c r="F24686" t="s">
        <v>641</v>
      </c>
      <c r="S24686" t="str">
        <f t="shared" si="221"/>
        <v/>
      </c>
    </row>
    <row r="24687" spans="1:19" x14ac:dyDescent="0.5">
      <c r="A24687" s="4">
        <v>44348</v>
      </c>
      <c r="B24687" s="14">
        <v>0.75112268518518521</v>
      </c>
      <c r="C24687">
        <v>4</v>
      </c>
      <c r="D24687" t="s">
        <v>641</v>
      </c>
      <c r="E24687">
        <v>52</v>
      </c>
      <c r="F24687" t="s">
        <v>641</v>
      </c>
      <c r="S24687" t="str">
        <f t="shared" si="221"/>
        <v/>
      </c>
    </row>
    <row r="24688" spans="1:19" x14ac:dyDescent="0.5">
      <c r="A24688" s="4">
        <v>44348</v>
      </c>
      <c r="B24688" s="14">
        <v>0.75113425925925925</v>
      </c>
      <c r="C24688">
        <v>4</v>
      </c>
      <c r="D24688" t="s">
        <v>641</v>
      </c>
      <c r="E24688">
        <v>42</v>
      </c>
      <c r="F24688" t="s">
        <v>641</v>
      </c>
      <c r="S24688" t="str">
        <f t="shared" si="221"/>
        <v/>
      </c>
    </row>
    <row r="24689" spans="1:19" x14ac:dyDescent="0.5">
      <c r="A24689" s="4">
        <v>44348</v>
      </c>
      <c r="B24689" s="14">
        <v>0.75114583333333329</v>
      </c>
      <c r="C24689">
        <v>4</v>
      </c>
      <c r="D24689" t="s">
        <v>641</v>
      </c>
      <c r="E24689">
        <v>44</v>
      </c>
      <c r="F24689" t="s">
        <v>641</v>
      </c>
      <c r="S24689" t="str">
        <f t="shared" si="221"/>
        <v/>
      </c>
    </row>
    <row r="24690" spans="1:19" x14ac:dyDescent="0.5">
      <c r="A24690" s="4">
        <v>44348</v>
      </c>
      <c r="B24690" s="14">
        <v>0.75115740740740744</v>
      </c>
      <c r="C24690">
        <v>4</v>
      </c>
      <c r="D24690" t="s">
        <v>641</v>
      </c>
      <c r="E24690">
        <v>48</v>
      </c>
      <c r="F24690" t="s">
        <v>641</v>
      </c>
      <c r="S24690" t="str">
        <f t="shared" si="221"/>
        <v/>
      </c>
    </row>
    <row r="24691" spans="1:19" x14ac:dyDescent="0.5">
      <c r="A24691" s="4">
        <v>44348</v>
      </c>
      <c r="B24691" s="14">
        <v>0.75116898148148159</v>
      </c>
      <c r="C24691">
        <v>4</v>
      </c>
      <c r="D24691" t="s">
        <v>641</v>
      </c>
      <c r="E24691">
        <v>51</v>
      </c>
      <c r="F24691" t="s">
        <v>641</v>
      </c>
      <c r="S24691" t="str">
        <f t="shared" si="221"/>
        <v/>
      </c>
    </row>
    <row r="24692" spans="1:19" x14ac:dyDescent="0.5">
      <c r="A24692" s="4">
        <v>44348</v>
      </c>
      <c r="B24692" s="14">
        <v>0.75119212962962967</v>
      </c>
      <c r="C24692">
        <v>4</v>
      </c>
      <c r="D24692" t="s">
        <v>641</v>
      </c>
      <c r="E24692">
        <v>48</v>
      </c>
      <c r="F24692" t="s">
        <v>641</v>
      </c>
      <c r="S24692" t="str">
        <f t="shared" si="221"/>
        <v/>
      </c>
    </row>
    <row r="24693" spans="1:19" x14ac:dyDescent="0.5">
      <c r="A24693" s="4">
        <v>44348</v>
      </c>
      <c r="B24693" s="14">
        <v>0.75120370370370371</v>
      </c>
      <c r="C24693">
        <v>4</v>
      </c>
      <c r="D24693" t="s">
        <v>641</v>
      </c>
      <c r="E24693">
        <v>50</v>
      </c>
      <c r="F24693" t="s">
        <v>641</v>
      </c>
      <c r="S24693" t="str">
        <f t="shared" si="221"/>
        <v/>
      </c>
    </row>
    <row r="24694" spans="1:19" x14ac:dyDescent="0.5">
      <c r="A24694" s="4">
        <v>44348</v>
      </c>
      <c r="B24694" s="14">
        <v>0.75120370370370371</v>
      </c>
      <c r="C24694">
        <v>4</v>
      </c>
      <c r="D24694" t="s">
        <v>641</v>
      </c>
      <c r="E24694">
        <v>52</v>
      </c>
      <c r="F24694" t="s">
        <v>641</v>
      </c>
      <c r="S24694" t="str">
        <f t="shared" si="221"/>
        <v/>
      </c>
    </row>
    <row r="24695" spans="1:19" x14ac:dyDescent="0.5">
      <c r="A24695" s="4">
        <v>44348</v>
      </c>
      <c r="B24695" s="14">
        <v>0.75122685185185178</v>
      </c>
      <c r="C24695">
        <v>4</v>
      </c>
      <c r="D24695" t="s">
        <v>641</v>
      </c>
      <c r="E24695">
        <v>52</v>
      </c>
      <c r="F24695" t="s">
        <v>641</v>
      </c>
      <c r="S24695" t="str">
        <f t="shared" si="221"/>
        <v/>
      </c>
    </row>
    <row r="24696" spans="1:19" x14ac:dyDescent="0.5">
      <c r="A24696" s="4">
        <v>44348</v>
      </c>
      <c r="B24696" s="14">
        <v>0.75122685185185178</v>
      </c>
      <c r="C24696">
        <v>4</v>
      </c>
      <c r="D24696" t="s">
        <v>641</v>
      </c>
      <c r="E24696">
        <v>45</v>
      </c>
      <c r="F24696" t="s">
        <v>641</v>
      </c>
      <c r="S24696" t="str">
        <f t="shared" si="221"/>
        <v/>
      </c>
    </row>
    <row r="24697" spans="1:19" x14ac:dyDescent="0.5">
      <c r="A24697" s="4">
        <v>44348</v>
      </c>
      <c r="B24697" s="14">
        <v>0.75125000000000008</v>
      </c>
      <c r="C24697">
        <v>4</v>
      </c>
      <c r="D24697" t="s">
        <v>641</v>
      </c>
      <c r="E24697">
        <v>50</v>
      </c>
      <c r="F24697" t="s">
        <v>641</v>
      </c>
      <c r="S24697" t="str">
        <f t="shared" si="221"/>
        <v/>
      </c>
    </row>
    <row r="24698" spans="1:19" x14ac:dyDescent="0.5">
      <c r="A24698" s="4">
        <v>44348</v>
      </c>
      <c r="B24698" s="14">
        <v>0.75126157407407401</v>
      </c>
      <c r="C24698">
        <v>4</v>
      </c>
      <c r="D24698" t="s">
        <v>641</v>
      </c>
      <c r="E24698">
        <v>52</v>
      </c>
      <c r="F24698" t="s">
        <v>641</v>
      </c>
      <c r="S24698" t="str">
        <f t="shared" si="221"/>
        <v/>
      </c>
    </row>
    <row r="24699" spans="1:19" x14ac:dyDescent="0.5">
      <c r="A24699" s="4">
        <v>44348</v>
      </c>
      <c r="B24699" s="14">
        <v>0.75127314814814816</v>
      </c>
      <c r="C24699">
        <v>4</v>
      </c>
      <c r="D24699" t="s">
        <v>641</v>
      </c>
      <c r="E24699">
        <v>43</v>
      </c>
      <c r="F24699" t="s">
        <v>641</v>
      </c>
      <c r="S24699" t="str">
        <f t="shared" si="221"/>
        <v/>
      </c>
    </row>
    <row r="24700" spans="1:19" x14ac:dyDescent="0.5">
      <c r="A24700" s="4">
        <v>44348</v>
      </c>
      <c r="B24700" s="14">
        <v>0.7512847222222222</v>
      </c>
      <c r="C24700">
        <v>4</v>
      </c>
      <c r="D24700" t="s">
        <v>641</v>
      </c>
      <c r="E24700">
        <v>50</v>
      </c>
      <c r="F24700" t="s">
        <v>641</v>
      </c>
      <c r="S24700" t="str">
        <f t="shared" si="221"/>
        <v/>
      </c>
    </row>
    <row r="24701" spans="1:19" x14ac:dyDescent="0.5">
      <c r="A24701" s="4">
        <v>44348</v>
      </c>
      <c r="B24701" s="14">
        <v>0.75129629629629635</v>
      </c>
      <c r="C24701">
        <v>4</v>
      </c>
      <c r="D24701" t="s">
        <v>641</v>
      </c>
      <c r="E24701">
        <v>47</v>
      </c>
      <c r="F24701" t="s">
        <v>641</v>
      </c>
      <c r="S24701" t="str">
        <f t="shared" si="221"/>
        <v/>
      </c>
    </row>
    <row r="24702" spans="1:19" x14ac:dyDescent="0.5">
      <c r="A24702" s="4">
        <v>44348</v>
      </c>
      <c r="B24702" s="14">
        <v>0.75131944444444443</v>
      </c>
      <c r="C24702">
        <v>4</v>
      </c>
      <c r="D24702" t="s">
        <v>641</v>
      </c>
      <c r="E24702">
        <v>54</v>
      </c>
      <c r="F24702" t="s">
        <v>641</v>
      </c>
      <c r="S24702" t="str">
        <f t="shared" si="221"/>
        <v/>
      </c>
    </row>
    <row r="24703" spans="1:19" x14ac:dyDescent="0.5">
      <c r="A24703" s="4">
        <v>44348</v>
      </c>
      <c r="B24703" s="14">
        <v>0.75131944444444443</v>
      </c>
      <c r="C24703">
        <v>4</v>
      </c>
      <c r="D24703" t="s">
        <v>641</v>
      </c>
      <c r="E24703">
        <v>50</v>
      </c>
      <c r="F24703" t="s">
        <v>641</v>
      </c>
      <c r="S24703" t="str">
        <f t="shared" si="221"/>
        <v/>
      </c>
    </row>
    <row r="24704" spans="1:19" x14ac:dyDescent="0.5">
      <c r="A24704" s="4">
        <v>44348</v>
      </c>
      <c r="B24704" s="14">
        <v>0.75134259259259262</v>
      </c>
      <c r="C24704">
        <v>4</v>
      </c>
      <c r="D24704" t="s">
        <v>641</v>
      </c>
      <c r="E24704">
        <v>53</v>
      </c>
      <c r="F24704" t="s">
        <v>641</v>
      </c>
      <c r="S24704" t="str">
        <f t="shared" si="221"/>
        <v/>
      </c>
    </row>
    <row r="24705" spans="1:19" x14ac:dyDescent="0.5">
      <c r="A24705" s="4">
        <v>44348</v>
      </c>
      <c r="B24705" s="14">
        <v>0.75135416666666666</v>
      </c>
      <c r="C24705">
        <v>4</v>
      </c>
      <c r="D24705" t="s">
        <v>641</v>
      </c>
      <c r="E24705">
        <v>52</v>
      </c>
      <c r="F24705" t="s">
        <v>641</v>
      </c>
      <c r="S24705" t="str">
        <f t="shared" si="221"/>
        <v/>
      </c>
    </row>
    <row r="24706" spans="1:19" x14ac:dyDescent="0.5">
      <c r="A24706" s="4">
        <v>44348</v>
      </c>
      <c r="B24706" s="14">
        <v>0.7513657407407407</v>
      </c>
      <c r="C24706">
        <v>4</v>
      </c>
      <c r="D24706" t="s">
        <v>641</v>
      </c>
      <c r="E24706">
        <v>48</v>
      </c>
      <c r="F24706" t="s">
        <v>641</v>
      </c>
      <c r="S24706" t="str">
        <f t="shared" si="221"/>
        <v/>
      </c>
    </row>
    <row r="24707" spans="1:19" x14ac:dyDescent="0.5">
      <c r="A24707" s="4">
        <v>44348</v>
      </c>
      <c r="B24707" s="14">
        <v>0.75137731481481485</v>
      </c>
      <c r="C24707">
        <v>4</v>
      </c>
      <c r="D24707" t="s">
        <v>641</v>
      </c>
      <c r="E24707">
        <v>54</v>
      </c>
      <c r="F24707" t="s">
        <v>641</v>
      </c>
      <c r="S24707" t="str">
        <f t="shared" ref="S24707:S24770" si="222">IFERROR(IF(OR(C24707=3,C24707=4),(Q24707/R24707*35.5),(Q24707/R24707*30)),"")</f>
        <v/>
      </c>
    </row>
    <row r="24708" spans="1:19" x14ac:dyDescent="0.5">
      <c r="A24708" s="4">
        <v>44348</v>
      </c>
      <c r="B24708" s="14">
        <v>0.75138888888888899</v>
      </c>
      <c r="C24708">
        <v>4</v>
      </c>
      <c r="D24708" t="s">
        <v>641</v>
      </c>
      <c r="E24708">
        <v>54</v>
      </c>
      <c r="F24708" t="s">
        <v>641</v>
      </c>
      <c r="S24708" t="str">
        <f t="shared" si="222"/>
        <v/>
      </c>
    </row>
    <row r="24709" spans="1:19" x14ac:dyDescent="0.5">
      <c r="A24709" s="4">
        <v>44348</v>
      </c>
      <c r="B24709" s="14">
        <v>0.75138888888888899</v>
      </c>
      <c r="C24709">
        <v>4</v>
      </c>
      <c r="D24709" t="s">
        <v>641</v>
      </c>
      <c r="E24709">
        <v>53</v>
      </c>
      <c r="F24709" t="s">
        <v>641</v>
      </c>
      <c r="S24709" t="str">
        <f t="shared" si="222"/>
        <v/>
      </c>
    </row>
    <row r="24710" spans="1:19" x14ac:dyDescent="0.5">
      <c r="A24710" s="4">
        <v>44348</v>
      </c>
      <c r="B24710" s="14">
        <v>0.75141203703703707</v>
      </c>
      <c r="C24710">
        <v>4</v>
      </c>
      <c r="D24710" t="s">
        <v>641</v>
      </c>
      <c r="E24710">
        <v>55</v>
      </c>
      <c r="F24710" t="s">
        <v>641</v>
      </c>
      <c r="S24710" t="str">
        <f t="shared" si="222"/>
        <v/>
      </c>
    </row>
    <row r="24711" spans="1:19" x14ac:dyDescent="0.5">
      <c r="A24711" s="4">
        <v>44348</v>
      </c>
      <c r="B24711" s="14">
        <v>0.75142361111111111</v>
      </c>
      <c r="C24711">
        <v>4</v>
      </c>
      <c r="D24711" t="s">
        <v>641</v>
      </c>
      <c r="E24711">
        <v>55</v>
      </c>
      <c r="F24711" t="s">
        <v>641</v>
      </c>
      <c r="S24711" t="str">
        <f t="shared" si="222"/>
        <v/>
      </c>
    </row>
    <row r="24712" spans="1:19" x14ac:dyDescent="0.5">
      <c r="A24712" s="4">
        <v>44348</v>
      </c>
      <c r="B24712" s="14">
        <v>0.75143518518518515</v>
      </c>
      <c r="C24712">
        <v>4</v>
      </c>
      <c r="D24712" t="s">
        <v>641</v>
      </c>
      <c r="E24712">
        <v>47</v>
      </c>
      <c r="F24712" t="s">
        <v>641</v>
      </c>
      <c r="S24712" t="str">
        <f t="shared" si="222"/>
        <v/>
      </c>
    </row>
    <row r="24713" spans="1:19" x14ac:dyDescent="0.5">
      <c r="A24713" s="4">
        <v>44348</v>
      </c>
      <c r="B24713" s="14">
        <v>0.75143518518518515</v>
      </c>
      <c r="C24713">
        <v>4</v>
      </c>
      <c r="D24713" t="s">
        <v>641</v>
      </c>
      <c r="E24713">
        <v>45</v>
      </c>
      <c r="F24713" t="s">
        <v>641</v>
      </c>
      <c r="S24713" t="str">
        <f t="shared" si="222"/>
        <v/>
      </c>
    </row>
    <row r="24714" spans="1:19" x14ac:dyDescent="0.5">
      <c r="A24714" s="4">
        <v>44348</v>
      </c>
      <c r="B24714" s="14">
        <v>0.75145833333333334</v>
      </c>
      <c r="C24714">
        <v>4</v>
      </c>
      <c r="D24714" t="s">
        <v>641</v>
      </c>
      <c r="E24714">
        <v>53</v>
      </c>
      <c r="F24714" t="s">
        <v>641</v>
      </c>
      <c r="S24714" t="str">
        <f t="shared" si="222"/>
        <v/>
      </c>
    </row>
    <row r="24715" spans="1:19" x14ac:dyDescent="0.5">
      <c r="A24715" s="4">
        <v>44348</v>
      </c>
      <c r="B24715" s="14">
        <v>0.75146990740740749</v>
      </c>
      <c r="C24715">
        <v>4</v>
      </c>
      <c r="D24715" t="s">
        <v>641</v>
      </c>
      <c r="E24715">
        <v>49</v>
      </c>
      <c r="F24715" t="s">
        <v>641</v>
      </c>
      <c r="S24715" t="str">
        <f t="shared" si="222"/>
        <v/>
      </c>
    </row>
    <row r="24716" spans="1:19" x14ac:dyDescent="0.5">
      <c r="A24716" s="4">
        <v>44348</v>
      </c>
      <c r="B24716" s="14">
        <v>0.75148148148148142</v>
      </c>
      <c r="C24716">
        <v>4</v>
      </c>
      <c r="D24716" t="s">
        <v>641</v>
      </c>
      <c r="E24716">
        <v>50</v>
      </c>
      <c r="F24716" t="s">
        <v>641</v>
      </c>
      <c r="S24716" t="str">
        <f t="shared" si="222"/>
        <v/>
      </c>
    </row>
    <row r="24717" spans="1:19" x14ac:dyDescent="0.5">
      <c r="A24717" s="4">
        <v>44348</v>
      </c>
      <c r="B24717" s="14">
        <v>0.75149305555555557</v>
      </c>
      <c r="C24717">
        <v>4</v>
      </c>
      <c r="D24717" t="s">
        <v>641</v>
      </c>
      <c r="E24717">
        <v>46</v>
      </c>
      <c r="F24717" t="s">
        <v>641</v>
      </c>
      <c r="S24717" t="str">
        <f t="shared" si="222"/>
        <v/>
      </c>
    </row>
    <row r="24718" spans="1:19" x14ac:dyDescent="0.5">
      <c r="A24718" s="4">
        <v>44348</v>
      </c>
      <c r="B24718" s="14">
        <v>0.75150462962962961</v>
      </c>
      <c r="C24718">
        <v>4</v>
      </c>
      <c r="D24718" t="s">
        <v>641</v>
      </c>
      <c r="E24718">
        <v>46</v>
      </c>
      <c r="F24718" t="s">
        <v>641</v>
      </c>
      <c r="S24718" t="str">
        <f t="shared" si="222"/>
        <v/>
      </c>
    </row>
    <row r="24719" spans="1:19" x14ac:dyDescent="0.5">
      <c r="A24719" s="4">
        <v>44348</v>
      </c>
      <c r="B24719" s="14">
        <v>0.75151620370370376</v>
      </c>
      <c r="C24719">
        <v>4</v>
      </c>
      <c r="D24719" t="s">
        <v>641</v>
      </c>
      <c r="E24719">
        <v>40</v>
      </c>
      <c r="F24719" t="s">
        <v>641</v>
      </c>
      <c r="S24719" t="str">
        <f t="shared" si="222"/>
        <v/>
      </c>
    </row>
    <row r="24720" spans="1:19" x14ac:dyDescent="0.5">
      <c r="A24720" s="4">
        <v>44348</v>
      </c>
      <c r="B24720" s="14">
        <v>0.75151620370370376</v>
      </c>
      <c r="C24720">
        <v>4</v>
      </c>
      <c r="D24720" t="s">
        <v>641</v>
      </c>
      <c r="E24720">
        <v>50</v>
      </c>
      <c r="F24720" t="s">
        <v>641</v>
      </c>
      <c r="S24720" t="str">
        <f t="shared" si="222"/>
        <v/>
      </c>
    </row>
    <row r="24721" spans="1:19" x14ac:dyDescent="0.5">
      <c r="A24721" s="4">
        <v>44348</v>
      </c>
      <c r="B24721" s="14">
        <v>0.75152777777777768</v>
      </c>
      <c r="C24721">
        <v>4</v>
      </c>
      <c r="D24721" t="s">
        <v>641</v>
      </c>
      <c r="E24721">
        <v>52</v>
      </c>
      <c r="F24721" t="s">
        <v>641</v>
      </c>
      <c r="S24721" t="str">
        <f t="shared" si="222"/>
        <v/>
      </c>
    </row>
    <row r="24722" spans="1:19" x14ac:dyDescent="0.5">
      <c r="A24722" s="4">
        <v>44348</v>
      </c>
      <c r="B24722" s="14">
        <v>0.75153935185185183</v>
      </c>
      <c r="C24722">
        <v>4</v>
      </c>
      <c r="D24722" t="s">
        <v>641</v>
      </c>
      <c r="E24722">
        <v>52</v>
      </c>
      <c r="F24722" t="s">
        <v>641</v>
      </c>
      <c r="S24722" t="str">
        <f t="shared" si="222"/>
        <v/>
      </c>
    </row>
    <row r="24723" spans="1:19" x14ac:dyDescent="0.5">
      <c r="A24723" s="4">
        <v>44348</v>
      </c>
      <c r="B24723" s="14">
        <v>0.75156250000000002</v>
      </c>
      <c r="C24723">
        <v>4</v>
      </c>
      <c r="D24723" t="s">
        <v>641</v>
      </c>
      <c r="E24723">
        <v>54</v>
      </c>
      <c r="F24723" t="s">
        <v>641</v>
      </c>
      <c r="S24723" t="str">
        <f t="shared" si="222"/>
        <v/>
      </c>
    </row>
    <row r="24724" spans="1:19" x14ac:dyDescent="0.5">
      <c r="A24724" s="4">
        <v>44348</v>
      </c>
      <c r="B24724" s="14">
        <v>0.75157407407407406</v>
      </c>
      <c r="C24724">
        <v>4</v>
      </c>
      <c r="D24724" t="s">
        <v>641</v>
      </c>
      <c r="E24724">
        <v>47</v>
      </c>
      <c r="F24724" t="s">
        <v>641</v>
      </c>
      <c r="S24724" t="str">
        <f t="shared" si="222"/>
        <v/>
      </c>
    </row>
    <row r="24725" spans="1:19" x14ac:dyDescent="0.5">
      <c r="A24725" s="4">
        <v>44348</v>
      </c>
      <c r="B24725" s="14">
        <v>0.75157407407407406</v>
      </c>
      <c r="C24725">
        <v>4</v>
      </c>
      <c r="D24725" t="s">
        <v>641</v>
      </c>
      <c r="E24725">
        <v>42</v>
      </c>
      <c r="F24725" t="s">
        <v>641</v>
      </c>
      <c r="S24725" t="str">
        <f t="shared" si="222"/>
        <v/>
      </c>
    </row>
    <row r="24726" spans="1:19" x14ac:dyDescent="0.5">
      <c r="A24726" s="4">
        <v>44348</v>
      </c>
      <c r="B24726" s="14">
        <v>0.75159722222222225</v>
      </c>
      <c r="C24726">
        <v>4</v>
      </c>
      <c r="D24726" t="s">
        <v>641</v>
      </c>
      <c r="E24726">
        <v>49</v>
      </c>
      <c r="F24726" t="s">
        <v>641</v>
      </c>
      <c r="S24726" t="str">
        <f t="shared" si="222"/>
        <v/>
      </c>
    </row>
    <row r="24727" spans="1:19" x14ac:dyDescent="0.5">
      <c r="A24727" s="4">
        <v>44348</v>
      </c>
      <c r="B24727" s="14">
        <v>0.7516087962962964</v>
      </c>
      <c r="C24727">
        <v>4</v>
      </c>
      <c r="D24727" t="s">
        <v>641</v>
      </c>
      <c r="E24727">
        <v>52</v>
      </c>
      <c r="F24727" t="s">
        <v>641</v>
      </c>
      <c r="S24727" t="str">
        <f t="shared" si="222"/>
        <v/>
      </c>
    </row>
    <row r="24728" spans="1:19" x14ac:dyDescent="0.5">
      <c r="A24728" s="4">
        <v>44348</v>
      </c>
      <c r="B24728" s="14">
        <v>0.75162037037037033</v>
      </c>
      <c r="C24728">
        <v>4</v>
      </c>
      <c r="D24728" t="s">
        <v>641</v>
      </c>
      <c r="E24728">
        <v>48</v>
      </c>
      <c r="F24728" t="s">
        <v>641</v>
      </c>
      <c r="S24728" t="str">
        <f t="shared" si="222"/>
        <v/>
      </c>
    </row>
    <row r="24729" spans="1:19" x14ac:dyDescent="0.5">
      <c r="A24729" s="4">
        <v>44348</v>
      </c>
      <c r="B24729" s="14">
        <v>0.75164351851851852</v>
      </c>
      <c r="C24729">
        <v>4</v>
      </c>
      <c r="D24729" t="s">
        <v>641</v>
      </c>
      <c r="E24729">
        <v>42</v>
      </c>
      <c r="F24729" t="s">
        <v>641</v>
      </c>
      <c r="S24729" t="str">
        <f t="shared" si="222"/>
        <v/>
      </c>
    </row>
    <row r="24730" spans="1:19" x14ac:dyDescent="0.5">
      <c r="A24730" s="4">
        <v>44348</v>
      </c>
      <c r="B24730" s="14">
        <v>0.75165509259259267</v>
      </c>
      <c r="C24730">
        <v>4</v>
      </c>
      <c r="D24730" t="s">
        <v>641</v>
      </c>
      <c r="E24730">
        <v>55</v>
      </c>
      <c r="F24730" t="s">
        <v>641</v>
      </c>
      <c r="S24730" t="str">
        <f t="shared" si="222"/>
        <v/>
      </c>
    </row>
    <row r="24731" spans="1:19" x14ac:dyDescent="0.5">
      <c r="A24731" s="4">
        <v>44348</v>
      </c>
      <c r="B24731" s="14">
        <v>0.75166666666666659</v>
      </c>
      <c r="C24731">
        <v>4</v>
      </c>
      <c r="D24731" t="s">
        <v>641</v>
      </c>
      <c r="E24731">
        <v>50</v>
      </c>
      <c r="F24731" t="s">
        <v>641</v>
      </c>
      <c r="S24731" t="str">
        <f t="shared" si="222"/>
        <v/>
      </c>
    </row>
    <row r="24732" spans="1:19" x14ac:dyDescent="0.5">
      <c r="A24732" s="4">
        <v>44348</v>
      </c>
      <c r="B24732" s="14">
        <v>0.75167824074074074</v>
      </c>
      <c r="C24732">
        <v>4</v>
      </c>
      <c r="D24732" t="s">
        <v>641</v>
      </c>
      <c r="E24732">
        <v>43</v>
      </c>
      <c r="F24732" t="s">
        <v>641</v>
      </c>
      <c r="S24732" t="str">
        <f t="shared" si="222"/>
        <v/>
      </c>
    </row>
    <row r="24733" spans="1:19" x14ac:dyDescent="0.5">
      <c r="A24733" s="4">
        <v>44348</v>
      </c>
      <c r="B24733" s="14">
        <v>0.75168981481481489</v>
      </c>
      <c r="C24733">
        <v>4</v>
      </c>
      <c r="D24733" t="s">
        <v>641</v>
      </c>
      <c r="E24733">
        <v>46</v>
      </c>
      <c r="F24733" t="s">
        <v>641</v>
      </c>
      <c r="S24733" t="str">
        <f t="shared" si="222"/>
        <v/>
      </c>
    </row>
    <row r="24734" spans="1:19" x14ac:dyDescent="0.5">
      <c r="A24734" s="4">
        <v>44348</v>
      </c>
      <c r="B24734" s="14">
        <v>0.75168981481481489</v>
      </c>
      <c r="C24734">
        <v>4</v>
      </c>
      <c r="D24734" t="s">
        <v>641</v>
      </c>
      <c r="E24734">
        <v>46</v>
      </c>
      <c r="F24734" t="s">
        <v>641</v>
      </c>
      <c r="S24734" t="str">
        <f t="shared" si="222"/>
        <v/>
      </c>
    </row>
    <row r="24735" spans="1:19" x14ac:dyDescent="0.5">
      <c r="A24735" s="4">
        <v>44348</v>
      </c>
      <c r="B24735" s="14">
        <v>0.75171296296296297</v>
      </c>
      <c r="C24735">
        <v>4</v>
      </c>
      <c r="D24735" t="s">
        <v>641</v>
      </c>
      <c r="E24735">
        <v>49</v>
      </c>
      <c r="F24735" t="s">
        <v>641</v>
      </c>
      <c r="S24735" t="str">
        <f t="shared" si="222"/>
        <v/>
      </c>
    </row>
    <row r="24736" spans="1:19" x14ac:dyDescent="0.5">
      <c r="A24736" s="4">
        <v>44348</v>
      </c>
      <c r="B24736" s="14">
        <v>0.75172453703703701</v>
      </c>
      <c r="C24736">
        <v>4</v>
      </c>
      <c r="D24736" t="s">
        <v>641</v>
      </c>
      <c r="E24736">
        <v>49</v>
      </c>
      <c r="F24736" t="s">
        <v>641</v>
      </c>
      <c r="S24736" t="str">
        <f t="shared" si="222"/>
        <v/>
      </c>
    </row>
    <row r="24737" spans="1:19" x14ac:dyDescent="0.5">
      <c r="A24737" s="4">
        <v>44348</v>
      </c>
      <c r="B24737" s="14">
        <v>0.75173611111111116</v>
      </c>
      <c r="C24737">
        <v>4</v>
      </c>
      <c r="D24737" t="s">
        <v>641</v>
      </c>
      <c r="E24737">
        <v>49</v>
      </c>
      <c r="F24737" t="s">
        <v>641</v>
      </c>
      <c r="S24737" t="str">
        <f t="shared" si="222"/>
        <v/>
      </c>
    </row>
    <row r="24738" spans="1:19" x14ac:dyDescent="0.5">
      <c r="A24738" s="4">
        <v>44348</v>
      </c>
      <c r="B24738" s="14">
        <v>0.75174768518518509</v>
      </c>
      <c r="C24738">
        <v>4</v>
      </c>
      <c r="D24738" t="s">
        <v>641</v>
      </c>
      <c r="E24738">
        <v>50</v>
      </c>
      <c r="F24738" t="s">
        <v>641</v>
      </c>
      <c r="S24738" t="str">
        <f t="shared" si="222"/>
        <v/>
      </c>
    </row>
    <row r="24739" spans="1:19" x14ac:dyDescent="0.5">
      <c r="A24739" s="4">
        <v>44348</v>
      </c>
      <c r="B24739" s="14">
        <v>0.75175925925925924</v>
      </c>
      <c r="C24739">
        <v>4</v>
      </c>
      <c r="D24739" t="s">
        <v>641</v>
      </c>
      <c r="E24739">
        <v>50</v>
      </c>
      <c r="F24739" t="s">
        <v>641</v>
      </c>
      <c r="S24739" t="str">
        <f t="shared" si="222"/>
        <v/>
      </c>
    </row>
    <row r="24740" spans="1:19" x14ac:dyDescent="0.5">
      <c r="A24740" s="4">
        <v>44348</v>
      </c>
      <c r="B24740" s="14">
        <v>0.75177083333333339</v>
      </c>
      <c r="C24740">
        <v>4</v>
      </c>
      <c r="D24740" t="s">
        <v>641</v>
      </c>
      <c r="E24740">
        <v>53</v>
      </c>
      <c r="F24740" t="s">
        <v>641</v>
      </c>
      <c r="S24740" t="str">
        <f t="shared" si="222"/>
        <v/>
      </c>
    </row>
    <row r="24741" spans="1:19" x14ac:dyDescent="0.5">
      <c r="A24741" s="4">
        <v>44348</v>
      </c>
      <c r="B24741" s="14">
        <v>0.75177083333333339</v>
      </c>
      <c r="C24741">
        <v>4</v>
      </c>
      <c r="D24741" t="s">
        <v>641</v>
      </c>
      <c r="E24741">
        <v>50</v>
      </c>
      <c r="F24741" t="s">
        <v>641</v>
      </c>
      <c r="S24741" t="str">
        <f t="shared" si="222"/>
        <v/>
      </c>
    </row>
    <row r="24742" spans="1:19" x14ac:dyDescent="0.5">
      <c r="A24742" s="4">
        <v>44348</v>
      </c>
      <c r="B24742" s="14">
        <v>0.75179398148148147</v>
      </c>
      <c r="C24742">
        <v>4</v>
      </c>
      <c r="D24742" t="s">
        <v>641</v>
      </c>
      <c r="E24742">
        <v>39</v>
      </c>
      <c r="F24742" t="s">
        <v>641</v>
      </c>
      <c r="S24742" t="str">
        <f t="shared" si="222"/>
        <v/>
      </c>
    </row>
    <row r="24743" spans="1:19" x14ac:dyDescent="0.5">
      <c r="A24743" s="4">
        <v>44348</v>
      </c>
      <c r="B24743" s="14">
        <v>0.7518055555555555</v>
      </c>
      <c r="C24743">
        <v>4</v>
      </c>
      <c r="D24743" t="s">
        <v>641</v>
      </c>
      <c r="E24743">
        <v>47</v>
      </c>
      <c r="F24743" t="s">
        <v>641</v>
      </c>
      <c r="S24743" t="str">
        <f t="shared" si="222"/>
        <v/>
      </c>
    </row>
    <row r="24744" spans="1:19" x14ac:dyDescent="0.5">
      <c r="A24744" s="4">
        <v>44348</v>
      </c>
      <c r="B24744" s="14">
        <v>0.75181712962962965</v>
      </c>
      <c r="C24744">
        <v>4</v>
      </c>
      <c r="D24744" t="s">
        <v>641</v>
      </c>
      <c r="E24744">
        <v>47</v>
      </c>
      <c r="F24744" t="s">
        <v>641</v>
      </c>
      <c r="S24744" t="str">
        <f t="shared" si="222"/>
        <v/>
      </c>
    </row>
    <row r="24745" spans="1:19" x14ac:dyDescent="0.5">
      <c r="A24745" s="4">
        <v>44348</v>
      </c>
      <c r="B24745" s="14">
        <v>0.75181712962962965</v>
      </c>
      <c r="C24745">
        <v>4</v>
      </c>
      <c r="D24745" t="s">
        <v>641</v>
      </c>
      <c r="E24745">
        <v>45</v>
      </c>
      <c r="F24745" t="s">
        <v>641</v>
      </c>
      <c r="S24745" t="str">
        <f t="shared" si="222"/>
        <v/>
      </c>
    </row>
    <row r="24746" spans="1:19" x14ac:dyDescent="0.5">
      <c r="A24746" s="4">
        <v>44348</v>
      </c>
      <c r="B24746" s="14">
        <v>0.75184027777777773</v>
      </c>
      <c r="C24746">
        <v>4</v>
      </c>
      <c r="D24746" t="s">
        <v>641</v>
      </c>
      <c r="E24746">
        <v>48</v>
      </c>
      <c r="F24746" t="s">
        <v>641</v>
      </c>
      <c r="S24746" t="str">
        <f t="shared" si="222"/>
        <v/>
      </c>
    </row>
    <row r="24747" spans="1:19" x14ac:dyDescent="0.5">
      <c r="A24747" s="4">
        <v>44348</v>
      </c>
      <c r="B24747" s="14">
        <v>0.75185185185185188</v>
      </c>
      <c r="C24747">
        <v>4</v>
      </c>
      <c r="D24747" t="s">
        <v>641</v>
      </c>
      <c r="E24747">
        <v>52</v>
      </c>
      <c r="F24747" t="s">
        <v>641</v>
      </c>
      <c r="S24747" t="str">
        <f t="shared" si="222"/>
        <v/>
      </c>
    </row>
    <row r="24748" spans="1:19" x14ac:dyDescent="0.5">
      <c r="A24748" s="4">
        <v>44348</v>
      </c>
      <c r="B24748" s="14">
        <v>0.75186342592592592</v>
      </c>
      <c r="C24748">
        <v>4</v>
      </c>
      <c r="D24748" t="s">
        <v>641</v>
      </c>
      <c r="E24748">
        <v>47</v>
      </c>
      <c r="F24748" t="s">
        <v>641</v>
      </c>
      <c r="S24748" t="str">
        <f t="shared" si="222"/>
        <v/>
      </c>
    </row>
    <row r="24749" spans="1:19" x14ac:dyDescent="0.5">
      <c r="A24749" s="4">
        <v>44348</v>
      </c>
      <c r="B24749" s="14">
        <v>0.75187500000000007</v>
      </c>
      <c r="C24749">
        <v>4</v>
      </c>
      <c r="D24749" t="s">
        <v>641</v>
      </c>
      <c r="E24749">
        <v>50</v>
      </c>
      <c r="F24749" t="s">
        <v>641</v>
      </c>
      <c r="S24749" t="str">
        <f t="shared" si="222"/>
        <v/>
      </c>
    </row>
    <row r="24750" spans="1:19" x14ac:dyDescent="0.5">
      <c r="A24750" s="4">
        <v>44348</v>
      </c>
      <c r="B24750" s="14">
        <v>0.7519097222222223</v>
      </c>
      <c r="C24750">
        <v>4</v>
      </c>
      <c r="D24750" t="s">
        <v>641</v>
      </c>
      <c r="E24750">
        <v>43</v>
      </c>
      <c r="F24750" t="s">
        <v>641</v>
      </c>
      <c r="S24750" t="str">
        <f t="shared" si="222"/>
        <v/>
      </c>
    </row>
    <row r="24751" spans="1:19" x14ac:dyDescent="0.5">
      <c r="A24751" s="4">
        <v>44348</v>
      </c>
      <c r="B24751" s="14">
        <v>0.75201388888888887</v>
      </c>
      <c r="C24751">
        <v>4</v>
      </c>
      <c r="D24751" t="s">
        <v>641</v>
      </c>
      <c r="E24751">
        <v>40</v>
      </c>
      <c r="F24751" t="s">
        <v>641</v>
      </c>
      <c r="S24751" t="str">
        <f t="shared" si="222"/>
        <v/>
      </c>
    </row>
    <row r="24752" spans="1:19" x14ac:dyDescent="0.5">
      <c r="A24752" s="4">
        <v>44348</v>
      </c>
      <c r="B24752" s="14">
        <v>0.75204861111111121</v>
      </c>
      <c r="C24752">
        <v>4</v>
      </c>
      <c r="D24752" t="s">
        <v>641</v>
      </c>
      <c r="E24752">
        <v>53</v>
      </c>
      <c r="F24752" t="s">
        <v>641</v>
      </c>
      <c r="S24752" t="str">
        <f t="shared" si="222"/>
        <v/>
      </c>
    </row>
    <row r="24753" spans="1:20" x14ac:dyDescent="0.5">
      <c r="A24753" s="4">
        <v>44348</v>
      </c>
      <c r="B24753" s="14">
        <v>0.75206018518518514</v>
      </c>
      <c r="C24753">
        <v>4</v>
      </c>
      <c r="D24753" t="s">
        <v>641</v>
      </c>
      <c r="E24753">
        <v>49</v>
      </c>
      <c r="F24753" t="s">
        <v>641</v>
      </c>
      <c r="S24753" t="str">
        <f t="shared" si="222"/>
        <v/>
      </c>
    </row>
    <row r="24754" spans="1:20" x14ac:dyDescent="0.5">
      <c r="A24754" s="4">
        <v>44348</v>
      </c>
      <c r="B24754" s="14">
        <v>0.75207175925925929</v>
      </c>
      <c r="C24754">
        <v>4</v>
      </c>
      <c r="D24754" t="s">
        <v>641</v>
      </c>
      <c r="E24754">
        <v>41</v>
      </c>
      <c r="F24754" t="s">
        <v>641</v>
      </c>
      <c r="S24754" t="str">
        <f t="shared" si="222"/>
        <v/>
      </c>
    </row>
    <row r="24755" spans="1:20" x14ac:dyDescent="0.5">
      <c r="A24755" s="4">
        <v>44348</v>
      </c>
      <c r="B24755" s="14">
        <v>0.75208333333333333</v>
      </c>
      <c r="C24755">
        <v>4</v>
      </c>
      <c r="D24755" t="s">
        <v>641</v>
      </c>
      <c r="E24755">
        <v>41</v>
      </c>
      <c r="F24755" t="s">
        <v>641</v>
      </c>
      <c r="S24755" t="str">
        <f t="shared" si="222"/>
        <v/>
      </c>
    </row>
    <row r="24756" spans="1:20" x14ac:dyDescent="0.5">
      <c r="A24756" s="4">
        <v>44348</v>
      </c>
      <c r="B24756" s="14">
        <v>0.75214120370370363</v>
      </c>
      <c r="C24756">
        <v>4</v>
      </c>
      <c r="D24756" t="s">
        <v>641</v>
      </c>
      <c r="E24756">
        <v>43</v>
      </c>
      <c r="F24756" t="s">
        <v>641</v>
      </c>
      <c r="S24756" t="str">
        <f t="shared" si="222"/>
        <v/>
      </c>
    </row>
    <row r="24757" spans="1:20" x14ac:dyDescent="0.5">
      <c r="A24757" s="4">
        <v>44348</v>
      </c>
      <c r="B24757" s="14">
        <v>0.7522106481481482</v>
      </c>
      <c r="C24757">
        <v>4</v>
      </c>
      <c r="D24757" t="s">
        <v>641</v>
      </c>
      <c r="E24757">
        <v>40</v>
      </c>
      <c r="F24757" t="s">
        <v>641</v>
      </c>
      <c r="S24757" t="str">
        <f t="shared" si="222"/>
        <v/>
      </c>
    </row>
    <row r="24758" spans="1:20" x14ac:dyDescent="0.5">
      <c r="A24758" s="4">
        <v>44348</v>
      </c>
      <c r="B24758" s="14">
        <v>0.75228009259259254</v>
      </c>
      <c r="C24758">
        <v>4</v>
      </c>
      <c r="D24758" t="s">
        <v>641</v>
      </c>
      <c r="E24758">
        <v>41</v>
      </c>
      <c r="F24758" t="s">
        <v>641</v>
      </c>
      <c r="S24758" t="str">
        <f t="shared" si="222"/>
        <v/>
      </c>
    </row>
    <row r="24759" spans="1:20" x14ac:dyDescent="0.5">
      <c r="A24759" s="4">
        <v>44348</v>
      </c>
      <c r="B24759" s="14">
        <v>0.75229166666666669</v>
      </c>
      <c r="C24759">
        <v>4</v>
      </c>
      <c r="D24759" t="s">
        <v>641</v>
      </c>
      <c r="E24759">
        <v>46</v>
      </c>
      <c r="F24759" t="s">
        <v>641</v>
      </c>
      <c r="S24759" t="str">
        <f t="shared" si="222"/>
        <v/>
      </c>
    </row>
    <row r="24760" spans="1:20" x14ac:dyDescent="0.5">
      <c r="A24760" s="4">
        <v>44348</v>
      </c>
      <c r="B24760" s="14">
        <v>0.75230324074074073</v>
      </c>
      <c r="C24760">
        <v>4</v>
      </c>
      <c r="D24760" t="s">
        <v>641</v>
      </c>
      <c r="E24760">
        <v>52</v>
      </c>
      <c r="F24760" t="s">
        <v>641</v>
      </c>
      <c r="S24760" t="str">
        <f t="shared" si="222"/>
        <v/>
      </c>
    </row>
    <row r="24761" spans="1:20" x14ac:dyDescent="0.5">
      <c r="A24761" s="4">
        <v>44348</v>
      </c>
      <c r="B24761" s="14">
        <v>0.75236111111111115</v>
      </c>
      <c r="C24761">
        <v>4</v>
      </c>
      <c r="D24761" t="s">
        <v>641</v>
      </c>
      <c r="E24761">
        <v>46</v>
      </c>
      <c r="F24761" t="s">
        <v>641</v>
      </c>
      <c r="S24761" t="str">
        <f t="shared" si="222"/>
        <v/>
      </c>
    </row>
    <row r="24762" spans="1:20" x14ac:dyDescent="0.5">
      <c r="A24762" s="4">
        <v>44348</v>
      </c>
      <c r="B24762" s="14">
        <v>0.75237268518518519</v>
      </c>
      <c r="C24762">
        <v>4</v>
      </c>
      <c r="D24762" t="s">
        <v>641</v>
      </c>
      <c r="E24762">
        <v>42</v>
      </c>
      <c r="F24762" t="s">
        <v>641</v>
      </c>
      <c r="S24762" t="str">
        <f t="shared" si="222"/>
        <v/>
      </c>
    </row>
    <row r="24763" spans="1:20" x14ac:dyDescent="0.5">
      <c r="A24763" s="4">
        <v>44348</v>
      </c>
      <c r="B24763" s="14">
        <v>0.79950231481481471</v>
      </c>
      <c r="C24763">
        <v>3</v>
      </c>
      <c r="D24763" t="s">
        <v>641</v>
      </c>
      <c r="E24763">
        <v>44</v>
      </c>
      <c r="F24763" t="s">
        <v>641</v>
      </c>
      <c r="G24763" s="14">
        <f>(B24763+"0:38:58")</f>
        <v>0.82656249999999987</v>
      </c>
      <c r="H24763" s="14"/>
      <c r="I24763" s="14"/>
      <c r="J24763">
        <v>1</v>
      </c>
      <c r="K24763" t="s">
        <v>641</v>
      </c>
      <c r="M24763" s="14">
        <v>0.82667824074074081</v>
      </c>
      <c r="N24763">
        <v>2</v>
      </c>
      <c r="O24763">
        <v>3</v>
      </c>
      <c r="P24763" t="s">
        <v>916</v>
      </c>
      <c r="S24763" t="str">
        <f t="shared" si="222"/>
        <v/>
      </c>
      <c r="T24763" t="s">
        <v>851</v>
      </c>
    </row>
    <row r="24764" spans="1:20" x14ac:dyDescent="0.5">
      <c r="A24764" s="4">
        <v>44348</v>
      </c>
      <c r="B24764" s="14">
        <v>0.96202546296296287</v>
      </c>
      <c r="C24764">
        <v>1</v>
      </c>
      <c r="D24764" t="s">
        <v>641</v>
      </c>
      <c r="E24764">
        <v>41</v>
      </c>
      <c r="F24764" t="s">
        <v>641</v>
      </c>
      <c r="S24764" t="str">
        <f t="shared" si="222"/>
        <v/>
      </c>
    </row>
    <row r="24765" spans="1:20" x14ac:dyDescent="0.5">
      <c r="A24765" s="4">
        <v>44348</v>
      </c>
      <c r="B24765" s="14">
        <v>0.96203703703703702</v>
      </c>
      <c r="C24765">
        <v>1</v>
      </c>
      <c r="D24765" t="s">
        <v>641</v>
      </c>
      <c r="E24765">
        <v>47</v>
      </c>
      <c r="F24765" t="s">
        <v>641</v>
      </c>
      <c r="S24765" t="str">
        <f t="shared" si="222"/>
        <v/>
      </c>
    </row>
    <row r="24766" spans="1:20" x14ac:dyDescent="0.5">
      <c r="A24766" s="4">
        <v>44348</v>
      </c>
      <c r="B24766" s="14">
        <v>0.96204861111111117</v>
      </c>
      <c r="C24766">
        <v>1</v>
      </c>
      <c r="D24766" t="s">
        <v>641</v>
      </c>
      <c r="E24766">
        <v>47</v>
      </c>
      <c r="F24766" t="s">
        <v>641</v>
      </c>
      <c r="S24766" t="str">
        <f t="shared" si="222"/>
        <v/>
      </c>
    </row>
    <row r="24767" spans="1:20" x14ac:dyDescent="0.5">
      <c r="A24767" s="4">
        <v>44348</v>
      </c>
      <c r="B24767" s="14">
        <v>0.96207175925925925</v>
      </c>
      <c r="C24767">
        <v>1</v>
      </c>
      <c r="D24767" t="s">
        <v>641</v>
      </c>
      <c r="E24767">
        <v>39</v>
      </c>
      <c r="F24767" t="s">
        <v>641</v>
      </c>
      <c r="S24767" t="str">
        <f t="shared" si="222"/>
        <v/>
      </c>
    </row>
    <row r="24768" spans="1:20" x14ac:dyDescent="0.5">
      <c r="A24768" s="4">
        <v>44348</v>
      </c>
      <c r="B24768" s="14">
        <v>0.96210648148148159</v>
      </c>
      <c r="C24768">
        <v>1</v>
      </c>
      <c r="D24768" t="s">
        <v>641</v>
      </c>
      <c r="E24768">
        <v>49</v>
      </c>
      <c r="F24768" t="s">
        <v>641</v>
      </c>
      <c r="S24768" t="str">
        <f t="shared" si="222"/>
        <v/>
      </c>
    </row>
    <row r="24769" spans="1:19" x14ac:dyDescent="0.5">
      <c r="A24769" s="4">
        <v>44348</v>
      </c>
      <c r="B24769" s="14">
        <v>0.96216435185185178</v>
      </c>
      <c r="C24769">
        <v>1</v>
      </c>
      <c r="D24769" t="s">
        <v>641</v>
      </c>
      <c r="E24769">
        <v>49</v>
      </c>
      <c r="F24769" t="s">
        <v>641</v>
      </c>
      <c r="S24769" t="str">
        <f t="shared" si="222"/>
        <v/>
      </c>
    </row>
    <row r="24770" spans="1:19" x14ac:dyDescent="0.5">
      <c r="A24770" s="4">
        <v>44348</v>
      </c>
      <c r="B24770" s="14">
        <v>0.96216435185185178</v>
      </c>
      <c r="C24770">
        <v>1</v>
      </c>
      <c r="D24770" t="s">
        <v>641</v>
      </c>
      <c r="E24770">
        <v>46</v>
      </c>
      <c r="F24770" t="s">
        <v>641</v>
      </c>
      <c r="S24770" t="str">
        <f t="shared" si="222"/>
        <v/>
      </c>
    </row>
    <row r="24771" spans="1:19" x14ac:dyDescent="0.5">
      <c r="A24771" s="4">
        <v>44348</v>
      </c>
      <c r="B24771" s="14">
        <v>0.96217592592592593</v>
      </c>
      <c r="C24771">
        <v>1</v>
      </c>
      <c r="D24771" t="s">
        <v>641</v>
      </c>
      <c r="E24771">
        <v>48</v>
      </c>
      <c r="F24771" t="s">
        <v>641</v>
      </c>
      <c r="S24771" t="str">
        <f t="shared" ref="S24771:S24812" si="223">IFERROR(IF(OR(C24771=3,C24771=4),(Q24771/R24771*35.5),(Q24771/R24771*30)),"")</f>
        <v/>
      </c>
    </row>
    <row r="24772" spans="1:19" x14ac:dyDescent="0.5">
      <c r="A24772" s="4">
        <v>44348</v>
      </c>
      <c r="B24772" s="14">
        <v>0.96218750000000008</v>
      </c>
      <c r="C24772">
        <v>1</v>
      </c>
      <c r="D24772" t="s">
        <v>641</v>
      </c>
      <c r="E24772">
        <v>41</v>
      </c>
      <c r="F24772" t="s">
        <v>641</v>
      </c>
      <c r="S24772" t="str">
        <f t="shared" si="223"/>
        <v/>
      </c>
    </row>
    <row r="24773" spans="1:19" x14ac:dyDescent="0.5">
      <c r="A24773" s="4">
        <v>44348</v>
      </c>
      <c r="B24773" s="14">
        <v>0.96219907407407401</v>
      </c>
      <c r="C24773">
        <v>1</v>
      </c>
      <c r="D24773" t="s">
        <v>641</v>
      </c>
      <c r="E24773">
        <v>44</v>
      </c>
      <c r="F24773" t="s">
        <v>641</v>
      </c>
      <c r="S24773" t="str">
        <f t="shared" si="223"/>
        <v/>
      </c>
    </row>
    <row r="24774" spans="1:19" x14ac:dyDescent="0.5">
      <c r="A24774" s="4">
        <v>44348</v>
      </c>
      <c r="B24774" s="14">
        <v>0.96221064814814816</v>
      </c>
      <c r="C24774">
        <v>1</v>
      </c>
      <c r="D24774" t="s">
        <v>641</v>
      </c>
      <c r="E24774">
        <v>45</v>
      </c>
      <c r="F24774" t="s">
        <v>641</v>
      </c>
      <c r="S24774" t="str">
        <f t="shared" si="223"/>
        <v/>
      </c>
    </row>
    <row r="24775" spans="1:19" x14ac:dyDescent="0.5">
      <c r="A24775" s="4">
        <v>44348</v>
      </c>
      <c r="B24775" s="14">
        <v>0.9622222222222222</v>
      </c>
      <c r="C24775">
        <v>1</v>
      </c>
      <c r="D24775" t="s">
        <v>641</v>
      </c>
      <c r="E24775">
        <v>40</v>
      </c>
      <c r="F24775" t="s">
        <v>641</v>
      </c>
      <c r="S24775" t="str">
        <f t="shared" si="223"/>
        <v/>
      </c>
    </row>
    <row r="24776" spans="1:19" x14ac:dyDescent="0.5">
      <c r="A24776" s="4">
        <v>44348</v>
      </c>
      <c r="B24776" s="14">
        <v>0.96224537037037028</v>
      </c>
      <c r="C24776">
        <v>1</v>
      </c>
      <c r="D24776" t="s">
        <v>641</v>
      </c>
      <c r="E24776">
        <v>41</v>
      </c>
      <c r="F24776" t="s">
        <v>641</v>
      </c>
      <c r="S24776" t="str">
        <f t="shared" si="223"/>
        <v/>
      </c>
    </row>
    <row r="24777" spans="1:19" x14ac:dyDescent="0.5">
      <c r="A24777" s="4">
        <v>44348</v>
      </c>
      <c r="B24777" s="14">
        <v>0.96226851851851858</v>
      </c>
      <c r="C24777">
        <v>1</v>
      </c>
      <c r="D24777" t="s">
        <v>641</v>
      </c>
      <c r="E24777">
        <v>38</v>
      </c>
      <c r="F24777" t="s">
        <v>641</v>
      </c>
      <c r="S24777" t="str">
        <f t="shared" si="223"/>
        <v/>
      </c>
    </row>
    <row r="24778" spans="1:19" x14ac:dyDescent="0.5">
      <c r="A24778" s="4">
        <v>44348</v>
      </c>
      <c r="B24778" s="14">
        <v>0.96232638888888899</v>
      </c>
      <c r="C24778">
        <v>1</v>
      </c>
      <c r="D24778" t="s">
        <v>641</v>
      </c>
      <c r="E24778">
        <v>43</v>
      </c>
      <c r="F24778" t="s">
        <v>641</v>
      </c>
      <c r="S24778" t="str">
        <f t="shared" si="223"/>
        <v/>
      </c>
    </row>
    <row r="24779" spans="1:19" x14ac:dyDescent="0.5">
      <c r="A24779" s="4">
        <v>44348</v>
      </c>
      <c r="B24779" s="14">
        <v>0.96234953703703707</v>
      </c>
      <c r="C24779">
        <v>1</v>
      </c>
      <c r="D24779" t="s">
        <v>641</v>
      </c>
      <c r="E24779">
        <v>43</v>
      </c>
      <c r="F24779" t="s">
        <v>641</v>
      </c>
      <c r="S24779" t="str">
        <f t="shared" si="223"/>
        <v/>
      </c>
    </row>
    <row r="24780" spans="1:19" x14ac:dyDescent="0.5">
      <c r="A24780" s="4">
        <v>44348</v>
      </c>
      <c r="B24780" s="14">
        <v>0.96236111111111111</v>
      </c>
      <c r="C24780">
        <v>1</v>
      </c>
      <c r="D24780" t="s">
        <v>641</v>
      </c>
      <c r="E24780">
        <v>42</v>
      </c>
      <c r="F24780" t="s">
        <v>641</v>
      </c>
      <c r="S24780" t="str">
        <f t="shared" si="223"/>
        <v/>
      </c>
    </row>
    <row r="24781" spans="1:19" x14ac:dyDescent="0.5">
      <c r="A24781" s="4">
        <v>44348</v>
      </c>
      <c r="B24781" s="14">
        <v>0.96241898148148142</v>
      </c>
      <c r="C24781">
        <v>1</v>
      </c>
      <c r="D24781" t="s">
        <v>641</v>
      </c>
      <c r="E24781">
        <v>46</v>
      </c>
      <c r="F24781" t="s">
        <v>641</v>
      </c>
      <c r="S24781" t="str">
        <f t="shared" si="223"/>
        <v/>
      </c>
    </row>
    <row r="24782" spans="1:19" x14ac:dyDescent="0.5">
      <c r="A24782" s="4">
        <v>44348</v>
      </c>
      <c r="B24782" s="14">
        <v>0.96244212962962961</v>
      </c>
      <c r="C24782">
        <v>1</v>
      </c>
      <c r="D24782" t="s">
        <v>641</v>
      </c>
      <c r="E24782">
        <v>44</v>
      </c>
      <c r="F24782" t="s">
        <v>641</v>
      </c>
      <c r="S24782" t="str">
        <f t="shared" si="223"/>
        <v/>
      </c>
    </row>
    <row r="24783" spans="1:19" x14ac:dyDescent="0.5">
      <c r="A24783" s="4">
        <v>44349</v>
      </c>
      <c r="B24783" s="14">
        <v>4.0474537037037038E-2</v>
      </c>
      <c r="C24783">
        <v>1</v>
      </c>
      <c r="D24783" t="s">
        <v>641</v>
      </c>
      <c r="E24783">
        <v>38</v>
      </c>
      <c r="F24783" t="s">
        <v>641</v>
      </c>
      <c r="S24783" t="str">
        <f t="shared" si="223"/>
        <v/>
      </c>
    </row>
    <row r="24784" spans="1:19" x14ac:dyDescent="0.5">
      <c r="A24784" s="4">
        <v>44349</v>
      </c>
      <c r="B24784" s="14">
        <v>4.0520833333333332E-2</v>
      </c>
      <c r="C24784">
        <v>1</v>
      </c>
      <c r="D24784" t="s">
        <v>641</v>
      </c>
      <c r="E24784">
        <v>39</v>
      </c>
      <c r="F24784" t="s">
        <v>641</v>
      </c>
      <c r="S24784" t="str">
        <f t="shared" si="223"/>
        <v/>
      </c>
    </row>
    <row r="24785" spans="1:19" x14ac:dyDescent="0.5">
      <c r="A24785" s="4">
        <v>44349</v>
      </c>
      <c r="B24785" s="14">
        <v>4.0555555555555553E-2</v>
      </c>
      <c r="C24785">
        <v>1</v>
      </c>
      <c r="D24785" t="s">
        <v>641</v>
      </c>
      <c r="E24785">
        <v>41</v>
      </c>
      <c r="F24785" t="s">
        <v>641</v>
      </c>
      <c r="S24785" t="str">
        <f t="shared" si="223"/>
        <v/>
      </c>
    </row>
    <row r="24786" spans="1:19" x14ac:dyDescent="0.5">
      <c r="A24786" s="4">
        <v>44349</v>
      </c>
      <c r="B24786" s="14">
        <v>4.05787037037037E-2</v>
      </c>
      <c r="C24786">
        <v>1</v>
      </c>
      <c r="D24786" t="s">
        <v>641</v>
      </c>
      <c r="E24786">
        <v>40</v>
      </c>
      <c r="F24786" t="s">
        <v>641</v>
      </c>
      <c r="S24786" t="str">
        <f t="shared" si="223"/>
        <v/>
      </c>
    </row>
    <row r="24787" spans="1:19" x14ac:dyDescent="0.5">
      <c r="A24787" s="4">
        <v>44349</v>
      </c>
      <c r="B24787" s="14">
        <v>4.0613425925925928E-2</v>
      </c>
      <c r="C24787">
        <v>1</v>
      </c>
      <c r="D24787" t="s">
        <v>641</v>
      </c>
      <c r="E24787">
        <v>41</v>
      </c>
      <c r="F24787" t="s">
        <v>641</v>
      </c>
      <c r="S24787" t="str">
        <f t="shared" si="223"/>
        <v/>
      </c>
    </row>
    <row r="24788" spans="1:19" x14ac:dyDescent="0.5">
      <c r="A24788" s="4">
        <v>44349</v>
      </c>
      <c r="B24788" s="14">
        <v>4.0636574074074075E-2</v>
      </c>
      <c r="C24788">
        <v>1</v>
      </c>
      <c r="D24788" t="s">
        <v>641</v>
      </c>
      <c r="E24788">
        <v>41</v>
      </c>
      <c r="F24788" t="s">
        <v>641</v>
      </c>
      <c r="S24788" t="str">
        <f t="shared" si="223"/>
        <v/>
      </c>
    </row>
    <row r="24789" spans="1:19" x14ac:dyDescent="0.5">
      <c r="A24789" s="4">
        <v>44349</v>
      </c>
      <c r="B24789" s="14">
        <v>4.0648148148148149E-2</v>
      </c>
      <c r="C24789">
        <v>1</v>
      </c>
      <c r="D24789" t="s">
        <v>641</v>
      </c>
      <c r="E24789">
        <v>40</v>
      </c>
      <c r="F24789" t="s">
        <v>641</v>
      </c>
      <c r="S24789" t="str">
        <f t="shared" si="223"/>
        <v/>
      </c>
    </row>
    <row r="24790" spans="1:19" x14ac:dyDescent="0.5">
      <c r="A24790" s="4">
        <v>44349</v>
      </c>
      <c r="B24790" s="14">
        <v>4.0648148148148149E-2</v>
      </c>
      <c r="C24790">
        <v>1</v>
      </c>
      <c r="D24790" t="s">
        <v>641</v>
      </c>
      <c r="E24790">
        <v>42</v>
      </c>
      <c r="F24790" t="s">
        <v>641</v>
      </c>
      <c r="S24790" t="str">
        <f t="shared" si="223"/>
        <v/>
      </c>
    </row>
    <row r="24791" spans="1:19" x14ac:dyDescent="0.5">
      <c r="A24791" s="4">
        <v>44349</v>
      </c>
      <c r="B24791" s="14">
        <v>4.0671296296296296E-2</v>
      </c>
      <c r="C24791">
        <v>1</v>
      </c>
      <c r="D24791" t="s">
        <v>641</v>
      </c>
      <c r="E24791">
        <v>39</v>
      </c>
      <c r="F24791" t="s">
        <v>641</v>
      </c>
      <c r="S24791" t="str">
        <f t="shared" si="223"/>
        <v/>
      </c>
    </row>
    <row r="24792" spans="1:19" x14ac:dyDescent="0.5">
      <c r="A24792" s="4">
        <v>44349</v>
      </c>
      <c r="B24792" s="14">
        <v>4.071759259259259E-2</v>
      </c>
      <c r="C24792">
        <v>1</v>
      </c>
      <c r="D24792" t="s">
        <v>641</v>
      </c>
      <c r="E24792">
        <v>39</v>
      </c>
      <c r="F24792" t="s">
        <v>641</v>
      </c>
      <c r="S24792" t="str">
        <f t="shared" si="223"/>
        <v/>
      </c>
    </row>
    <row r="24793" spans="1:19" x14ac:dyDescent="0.5">
      <c r="A24793" s="4">
        <v>44349</v>
      </c>
      <c r="B24793" s="14">
        <v>4.0763888888888891E-2</v>
      </c>
      <c r="C24793">
        <v>1</v>
      </c>
      <c r="D24793" t="s">
        <v>641</v>
      </c>
      <c r="E24793">
        <v>39</v>
      </c>
      <c r="F24793" t="s">
        <v>641</v>
      </c>
      <c r="S24793" t="str">
        <f t="shared" si="223"/>
        <v/>
      </c>
    </row>
    <row r="24794" spans="1:19" x14ac:dyDescent="0.5">
      <c r="A24794" s="4">
        <v>44349</v>
      </c>
      <c r="B24794" s="14">
        <v>4.0775462962962965E-2</v>
      </c>
      <c r="C24794">
        <v>1</v>
      </c>
      <c r="D24794" t="s">
        <v>641</v>
      </c>
      <c r="E24794">
        <v>44</v>
      </c>
      <c r="F24794" t="s">
        <v>641</v>
      </c>
      <c r="S24794" t="str">
        <f t="shared" si="223"/>
        <v/>
      </c>
    </row>
    <row r="24795" spans="1:19" x14ac:dyDescent="0.5">
      <c r="A24795" s="4">
        <v>44349</v>
      </c>
      <c r="B24795" s="14">
        <v>0.59534722222222225</v>
      </c>
      <c r="C24795">
        <v>1</v>
      </c>
      <c r="D24795" t="s">
        <v>641</v>
      </c>
      <c r="E24795">
        <v>39</v>
      </c>
      <c r="F24795" t="s">
        <v>641</v>
      </c>
      <c r="S24795" t="str">
        <f t="shared" si="223"/>
        <v/>
      </c>
    </row>
    <row r="24796" spans="1:19" x14ac:dyDescent="0.5">
      <c r="A24796" s="4">
        <v>44349</v>
      </c>
      <c r="B24796" s="14">
        <v>0.5954976851851852</v>
      </c>
      <c r="C24796">
        <v>1</v>
      </c>
      <c r="D24796" t="s">
        <v>641</v>
      </c>
      <c r="E24796">
        <v>43</v>
      </c>
      <c r="F24796" t="s">
        <v>641</v>
      </c>
      <c r="S24796" t="str">
        <f t="shared" si="223"/>
        <v/>
      </c>
    </row>
    <row r="24797" spans="1:19" x14ac:dyDescent="0.5">
      <c r="A24797" s="4">
        <v>44349</v>
      </c>
      <c r="B24797" s="14">
        <v>0.59550925925925924</v>
      </c>
      <c r="C24797">
        <v>1</v>
      </c>
      <c r="D24797" t="s">
        <v>641</v>
      </c>
      <c r="E24797">
        <v>38</v>
      </c>
      <c r="F24797" t="s">
        <v>641</v>
      </c>
      <c r="S24797" t="str">
        <f t="shared" si="223"/>
        <v/>
      </c>
    </row>
    <row r="24798" spans="1:19" x14ac:dyDescent="0.5">
      <c r="A24798" s="4">
        <v>44349</v>
      </c>
      <c r="B24798" s="14">
        <v>0.59552083333333339</v>
      </c>
      <c r="C24798">
        <v>1</v>
      </c>
      <c r="D24798" t="s">
        <v>641</v>
      </c>
      <c r="E24798">
        <v>43</v>
      </c>
      <c r="F24798" t="s">
        <v>641</v>
      </c>
      <c r="S24798" t="str">
        <f t="shared" si="223"/>
        <v/>
      </c>
    </row>
    <row r="24799" spans="1:19" x14ac:dyDescent="0.5">
      <c r="A24799" s="4">
        <v>44349</v>
      </c>
      <c r="B24799" s="14">
        <v>0.59553240740740743</v>
      </c>
      <c r="C24799">
        <v>1</v>
      </c>
      <c r="D24799" t="s">
        <v>641</v>
      </c>
      <c r="E24799">
        <v>43</v>
      </c>
      <c r="F24799" t="s">
        <v>641</v>
      </c>
      <c r="S24799" t="str">
        <f t="shared" si="223"/>
        <v/>
      </c>
    </row>
    <row r="24800" spans="1:19" x14ac:dyDescent="0.5">
      <c r="A24800" s="4">
        <v>44349</v>
      </c>
      <c r="B24800" s="14">
        <v>0.5955555555555555</v>
      </c>
      <c r="C24800">
        <v>1</v>
      </c>
      <c r="D24800" t="s">
        <v>641</v>
      </c>
      <c r="E24800">
        <v>40</v>
      </c>
      <c r="F24800" t="s">
        <v>641</v>
      </c>
      <c r="S24800" t="str">
        <f t="shared" si="223"/>
        <v/>
      </c>
    </row>
    <row r="24801" spans="1:20" x14ac:dyDescent="0.5">
      <c r="A24801" s="4">
        <v>44349</v>
      </c>
      <c r="B24801" s="14">
        <v>0.59556712962962965</v>
      </c>
      <c r="C24801">
        <v>1</v>
      </c>
      <c r="D24801" t="s">
        <v>641</v>
      </c>
      <c r="E24801">
        <v>44</v>
      </c>
      <c r="F24801" t="s">
        <v>641</v>
      </c>
      <c r="S24801" t="str">
        <f t="shared" si="223"/>
        <v/>
      </c>
    </row>
    <row r="24802" spans="1:20" x14ac:dyDescent="0.5">
      <c r="A24802" s="4">
        <v>44349</v>
      </c>
      <c r="B24802" s="14">
        <v>0.59557870370370369</v>
      </c>
      <c r="C24802">
        <v>1</v>
      </c>
      <c r="D24802" t="s">
        <v>641</v>
      </c>
      <c r="E24802">
        <v>44</v>
      </c>
      <c r="F24802" t="s">
        <v>641</v>
      </c>
      <c r="S24802" t="str">
        <f t="shared" si="223"/>
        <v/>
      </c>
    </row>
    <row r="24803" spans="1:20" x14ac:dyDescent="0.5">
      <c r="A24803" s="4">
        <v>44349</v>
      </c>
      <c r="B24803" s="14">
        <v>0.59560185185185188</v>
      </c>
      <c r="C24803">
        <v>1</v>
      </c>
      <c r="D24803" t="s">
        <v>641</v>
      </c>
      <c r="E24803">
        <v>44</v>
      </c>
      <c r="F24803" t="s">
        <v>641</v>
      </c>
      <c r="S24803" t="str">
        <f t="shared" si="223"/>
        <v/>
      </c>
    </row>
    <row r="24804" spans="1:20" x14ac:dyDescent="0.5">
      <c r="A24804" s="4">
        <v>44349</v>
      </c>
      <c r="B24804" s="14">
        <v>0.59562499999999996</v>
      </c>
      <c r="C24804">
        <v>1</v>
      </c>
      <c r="D24804" t="s">
        <v>641</v>
      </c>
      <c r="E24804">
        <v>40</v>
      </c>
      <c r="F24804" t="s">
        <v>641</v>
      </c>
      <c r="S24804" t="str">
        <f t="shared" si="223"/>
        <v/>
      </c>
    </row>
    <row r="24805" spans="1:20" x14ac:dyDescent="0.5">
      <c r="A24805" s="4">
        <v>44349</v>
      </c>
      <c r="B24805" s="14">
        <v>0.595636574074074</v>
      </c>
      <c r="C24805">
        <v>1</v>
      </c>
      <c r="D24805" t="s">
        <v>641</v>
      </c>
      <c r="E24805">
        <v>39</v>
      </c>
      <c r="F24805" t="s">
        <v>641</v>
      </c>
      <c r="S24805" t="str">
        <f t="shared" si="223"/>
        <v/>
      </c>
    </row>
    <row r="24806" spans="1:20" x14ac:dyDescent="0.5">
      <c r="A24806" s="4">
        <v>44349</v>
      </c>
      <c r="B24806" s="14">
        <v>0.59565972222222219</v>
      </c>
      <c r="C24806">
        <v>1</v>
      </c>
      <c r="D24806" t="s">
        <v>641</v>
      </c>
      <c r="E24806">
        <v>41</v>
      </c>
      <c r="F24806" t="s">
        <v>641</v>
      </c>
      <c r="S24806" t="str">
        <f t="shared" si="223"/>
        <v/>
      </c>
    </row>
    <row r="24807" spans="1:20" x14ac:dyDescent="0.5">
      <c r="A24807" s="4">
        <v>44349</v>
      </c>
      <c r="B24807" s="14">
        <v>0.59568287037037038</v>
      </c>
      <c r="C24807">
        <v>1</v>
      </c>
      <c r="D24807" t="s">
        <v>641</v>
      </c>
      <c r="E24807">
        <v>40</v>
      </c>
      <c r="F24807" t="s">
        <v>641</v>
      </c>
      <c r="S24807" t="str">
        <f t="shared" si="223"/>
        <v/>
      </c>
    </row>
    <row r="24808" spans="1:20" x14ac:dyDescent="0.5">
      <c r="A24808" s="4">
        <v>44349</v>
      </c>
      <c r="B24808" s="14">
        <v>0.59570601851851845</v>
      </c>
      <c r="C24808">
        <v>1</v>
      </c>
      <c r="D24808" t="s">
        <v>641</v>
      </c>
      <c r="E24808">
        <v>48</v>
      </c>
      <c r="F24808" t="s">
        <v>641</v>
      </c>
      <c r="S24808" t="str">
        <f t="shared" si="223"/>
        <v/>
      </c>
    </row>
    <row r="24809" spans="1:20" x14ac:dyDescent="0.5">
      <c r="A24809" s="4">
        <v>44349</v>
      </c>
      <c r="B24809" s="14">
        <v>0.5957175925925926</v>
      </c>
      <c r="C24809">
        <v>1</v>
      </c>
      <c r="D24809" t="s">
        <v>641</v>
      </c>
      <c r="E24809">
        <v>38</v>
      </c>
      <c r="F24809" t="s">
        <v>641</v>
      </c>
      <c r="S24809" t="str">
        <f t="shared" si="223"/>
        <v/>
      </c>
    </row>
    <row r="24810" spans="1:20" x14ac:dyDescent="0.5">
      <c r="A24810" s="4">
        <v>44349</v>
      </c>
      <c r="B24810" s="14">
        <v>0.59574074074074079</v>
      </c>
      <c r="C24810">
        <v>1</v>
      </c>
      <c r="D24810" t="s">
        <v>641</v>
      </c>
      <c r="E24810">
        <v>40</v>
      </c>
      <c r="F24810" t="s">
        <v>641</v>
      </c>
      <c r="S24810" t="str">
        <f t="shared" si="223"/>
        <v/>
      </c>
    </row>
    <row r="24811" spans="1:20" x14ac:dyDescent="0.5">
      <c r="A24811" s="4">
        <v>44349</v>
      </c>
      <c r="B24811" s="14">
        <v>0.59591435185185182</v>
      </c>
      <c r="C24811">
        <v>1</v>
      </c>
      <c r="D24811" t="s">
        <v>641</v>
      </c>
      <c r="E24811">
        <v>39</v>
      </c>
      <c r="F24811" t="s">
        <v>641</v>
      </c>
      <c r="S24811" t="str">
        <f t="shared" si="223"/>
        <v/>
      </c>
    </row>
    <row r="24812" spans="1:20" x14ac:dyDescent="0.5">
      <c r="A24812" s="4">
        <v>44349</v>
      </c>
      <c r="B24812" s="14">
        <v>0.59598379629629628</v>
      </c>
      <c r="C24812">
        <v>1</v>
      </c>
      <c r="D24812" t="s">
        <v>641</v>
      </c>
      <c r="E24812">
        <v>39</v>
      </c>
      <c r="F24812" t="s">
        <v>641</v>
      </c>
      <c r="S24812" t="str">
        <f t="shared" si="223"/>
        <v/>
      </c>
    </row>
    <row r="24813" spans="1:20" x14ac:dyDescent="0.5">
      <c r="A24813" s="60">
        <v>44349</v>
      </c>
      <c r="B24813" s="61">
        <v>0.59642361111111108</v>
      </c>
      <c r="C24813" s="25">
        <v>4</v>
      </c>
      <c r="D24813" s="25" t="s">
        <v>642</v>
      </c>
      <c r="E24813" s="25">
        <v>41</v>
      </c>
      <c r="F24813" s="25" t="s">
        <v>642</v>
      </c>
      <c r="G24813" s="61">
        <f>(B24813+"0:38:58")</f>
        <v>0.62348379629629624</v>
      </c>
      <c r="H24813" s="61"/>
      <c r="I24813" s="61"/>
      <c r="J24813" s="62">
        <v>1</v>
      </c>
      <c r="K24813" s="62" t="s">
        <v>642</v>
      </c>
      <c r="L24813" s="62"/>
      <c r="M24813" s="63">
        <v>0.62369212962962961</v>
      </c>
      <c r="N24813" s="62">
        <v>4</v>
      </c>
      <c r="O24813" s="62">
        <v>4</v>
      </c>
      <c r="P24813" s="62" t="s">
        <v>130</v>
      </c>
      <c r="Q24813" s="62">
        <v>28</v>
      </c>
      <c r="R24813" s="62">
        <v>34</v>
      </c>
      <c r="S24813" s="62"/>
      <c r="T24813" s="62" t="s">
        <v>851</v>
      </c>
    </row>
    <row r="24814" spans="1:20" x14ac:dyDescent="0.5">
      <c r="A24814" s="4">
        <v>44349</v>
      </c>
      <c r="B24814" s="14">
        <v>0.59652777777777777</v>
      </c>
      <c r="C24814">
        <v>4</v>
      </c>
      <c r="D24814" t="s">
        <v>641</v>
      </c>
      <c r="E24814">
        <v>40</v>
      </c>
      <c r="F24814" t="s">
        <v>646</v>
      </c>
      <c r="G24814" s="14">
        <f>(B24814+"0:38:58")</f>
        <v>0.62358796296296293</v>
      </c>
      <c r="H24814" s="14"/>
      <c r="I24814" s="14"/>
      <c r="J24814">
        <v>1</v>
      </c>
      <c r="K24814" t="s">
        <v>913</v>
      </c>
      <c r="M24814" s="14">
        <v>0.62378472222222225</v>
      </c>
      <c r="N24814">
        <v>4</v>
      </c>
      <c r="O24814">
        <v>4</v>
      </c>
      <c r="P24814" t="s">
        <v>918</v>
      </c>
      <c r="Q24814">
        <v>42</v>
      </c>
      <c r="R24814">
        <v>40</v>
      </c>
      <c r="S24814">
        <f>IFERROR(IF(OR(C24814=3,C24814=4),(Q24814/R24814*35.5),(Q24814/R24814*30)),"")</f>
        <v>37.274999999999999</v>
      </c>
      <c r="T24814" t="s">
        <v>851</v>
      </c>
    </row>
    <row r="24815" spans="1:20" x14ac:dyDescent="0.5">
      <c r="A24815" s="60">
        <v>44349</v>
      </c>
      <c r="B24815" s="61">
        <v>0.90743055555555552</v>
      </c>
      <c r="C24815" s="25">
        <v>2</v>
      </c>
      <c r="D24815" s="25" t="s">
        <v>642</v>
      </c>
      <c r="E24815" s="25">
        <v>49</v>
      </c>
      <c r="F24815" s="25" t="s">
        <v>642</v>
      </c>
      <c r="G24815" s="61">
        <f>(B24815+"0:38:58")</f>
        <v>0.93449074074074068</v>
      </c>
      <c r="H24815" s="61"/>
      <c r="I24815" s="61"/>
      <c r="J24815" s="62">
        <v>4</v>
      </c>
      <c r="K24815" s="62" t="s">
        <v>642</v>
      </c>
      <c r="L24815" s="62"/>
      <c r="M24815" s="63">
        <v>0.93471064814814808</v>
      </c>
      <c r="N24815" s="62">
        <v>1</v>
      </c>
      <c r="O24815" s="62">
        <v>2</v>
      </c>
      <c r="P24815" s="62" t="s">
        <v>918</v>
      </c>
      <c r="Q24815" s="62"/>
      <c r="R24815" s="62"/>
      <c r="S24815" s="62"/>
      <c r="T24815" s="62" t="s">
        <v>911</v>
      </c>
    </row>
    <row r="24816" spans="1:20" x14ac:dyDescent="0.5">
      <c r="A24816" s="4">
        <v>44349</v>
      </c>
      <c r="B24816" s="14">
        <v>0.91449074074074066</v>
      </c>
      <c r="C24816">
        <v>1</v>
      </c>
      <c r="D24816" t="s">
        <v>641</v>
      </c>
      <c r="E24816">
        <v>39</v>
      </c>
      <c r="F24816" t="s">
        <v>641</v>
      </c>
      <c r="S24816" t="str">
        <f t="shared" ref="S24816:S24847" si="224">IFERROR(IF(OR(C24816=3,C24816=4),(Q24816/R24816*35.5),(Q24816/R24816*30)),"")</f>
        <v/>
      </c>
    </row>
    <row r="24817" spans="1:19" x14ac:dyDescent="0.5">
      <c r="A24817" s="4">
        <v>44349</v>
      </c>
      <c r="B24817" s="14">
        <v>0.91461805555555553</v>
      </c>
      <c r="C24817">
        <v>1</v>
      </c>
      <c r="D24817" t="s">
        <v>641</v>
      </c>
      <c r="E24817">
        <v>40</v>
      </c>
      <c r="F24817" t="s">
        <v>641</v>
      </c>
      <c r="S24817" t="str">
        <f t="shared" si="224"/>
        <v/>
      </c>
    </row>
    <row r="24818" spans="1:19" x14ac:dyDescent="0.5">
      <c r="A24818" s="4">
        <v>44349</v>
      </c>
      <c r="B24818" s="14">
        <v>0.91462962962962957</v>
      </c>
      <c r="C24818">
        <v>1</v>
      </c>
      <c r="D24818" t="s">
        <v>641</v>
      </c>
      <c r="E24818">
        <v>40</v>
      </c>
      <c r="F24818" t="s">
        <v>641</v>
      </c>
      <c r="S24818" t="str">
        <f t="shared" si="224"/>
        <v/>
      </c>
    </row>
    <row r="24819" spans="1:19" x14ac:dyDescent="0.5">
      <c r="A24819" s="4">
        <v>44349</v>
      </c>
      <c r="B24819" s="14">
        <v>0.91465277777777787</v>
      </c>
      <c r="C24819">
        <v>1</v>
      </c>
      <c r="D24819" t="s">
        <v>641</v>
      </c>
      <c r="E24819">
        <v>41</v>
      </c>
      <c r="F24819" t="s">
        <v>641</v>
      </c>
      <c r="S24819" t="str">
        <f t="shared" si="224"/>
        <v/>
      </c>
    </row>
    <row r="24820" spans="1:19" x14ac:dyDescent="0.5">
      <c r="A24820" s="4">
        <v>44349</v>
      </c>
      <c r="B24820" s="14">
        <v>0.9146643518518518</v>
      </c>
      <c r="C24820">
        <v>1</v>
      </c>
      <c r="D24820" t="s">
        <v>641</v>
      </c>
      <c r="E24820">
        <v>44</v>
      </c>
      <c r="F24820" t="s">
        <v>641</v>
      </c>
      <c r="S24820" t="str">
        <f t="shared" si="224"/>
        <v/>
      </c>
    </row>
    <row r="24821" spans="1:19" x14ac:dyDescent="0.5">
      <c r="A24821" s="4">
        <v>44349</v>
      </c>
      <c r="B24821" s="14">
        <v>0.91468749999999999</v>
      </c>
      <c r="C24821">
        <v>1</v>
      </c>
      <c r="D24821" t="s">
        <v>641</v>
      </c>
      <c r="E24821">
        <v>38</v>
      </c>
      <c r="F24821" t="s">
        <v>641</v>
      </c>
      <c r="S24821" t="str">
        <f t="shared" si="224"/>
        <v/>
      </c>
    </row>
    <row r="24822" spans="1:19" x14ac:dyDescent="0.5">
      <c r="A24822" s="4">
        <v>44349</v>
      </c>
      <c r="B24822" s="14">
        <v>0.91472222222222221</v>
      </c>
      <c r="C24822">
        <v>1</v>
      </c>
      <c r="D24822" t="s">
        <v>641</v>
      </c>
      <c r="E24822">
        <v>40</v>
      </c>
      <c r="F24822" t="s">
        <v>641</v>
      </c>
      <c r="S24822" t="str">
        <f t="shared" si="224"/>
        <v/>
      </c>
    </row>
    <row r="24823" spans="1:19" x14ac:dyDescent="0.5">
      <c r="A24823" s="4">
        <v>44349</v>
      </c>
      <c r="B24823" s="14">
        <v>0.91473379629629636</v>
      </c>
      <c r="C24823">
        <v>1</v>
      </c>
      <c r="D24823" t="s">
        <v>641</v>
      </c>
      <c r="E24823">
        <v>44</v>
      </c>
      <c r="F24823" t="s">
        <v>641</v>
      </c>
      <c r="S24823" t="str">
        <f t="shared" si="224"/>
        <v/>
      </c>
    </row>
    <row r="24824" spans="1:19" x14ac:dyDescent="0.5">
      <c r="A24824" s="4">
        <v>44349</v>
      </c>
      <c r="B24824" s="14">
        <v>0.91475694444444444</v>
      </c>
      <c r="C24824">
        <v>1</v>
      </c>
      <c r="D24824" t="s">
        <v>641</v>
      </c>
      <c r="E24824">
        <v>44</v>
      </c>
      <c r="F24824" t="s">
        <v>641</v>
      </c>
      <c r="S24824" t="str">
        <f t="shared" si="224"/>
        <v/>
      </c>
    </row>
    <row r="24825" spans="1:19" x14ac:dyDescent="0.5">
      <c r="A24825" s="4">
        <v>44349</v>
      </c>
      <c r="B24825" s="14">
        <v>0.91476851851851848</v>
      </c>
      <c r="C24825">
        <v>1</v>
      </c>
      <c r="D24825" t="s">
        <v>641</v>
      </c>
      <c r="E24825">
        <v>41</v>
      </c>
      <c r="F24825" t="s">
        <v>641</v>
      </c>
      <c r="S24825" t="str">
        <f t="shared" si="224"/>
        <v/>
      </c>
    </row>
    <row r="24826" spans="1:19" x14ac:dyDescent="0.5">
      <c r="A24826" s="4">
        <v>44349</v>
      </c>
      <c r="B24826" s="14">
        <v>0.91480324074074071</v>
      </c>
      <c r="C24826">
        <v>1</v>
      </c>
      <c r="D24826" t="s">
        <v>641</v>
      </c>
      <c r="E24826">
        <v>43</v>
      </c>
      <c r="F24826" t="s">
        <v>641</v>
      </c>
      <c r="S24826" t="str">
        <f t="shared" si="224"/>
        <v/>
      </c>
    </row>
    <row r="24827" spans="1:19" x14ac:dyDescent="0.5">
      <c r="A24827" s="4">
        <v>44349</v>
      </c>
      <c r="B24827" s="14">
        <v>0.9148263888888889</v>
      </c>
      <c r="C24827">
        <v>1</v>
      </c>
      <c r="D24827" t="s">
        <v>641</v>
      </c>
      <c r="E24827">
        <v>41</v>
      </c>
      <c r="F24827" t="s">
        <v>641</v>
      </c>
      <c r="S24827" t="str">
        <f t="shared" si="224"/>
        <v/>
      </c>
    </row>
    <row r="24828" spans="1:19" x14ac:dyDescent="0.5">
      <c r="A24828" s="4">
        <v>44349</v>
      </c>
      <c r="B24828" s="14">
        <v>0.91484953703703698</v>
      </c>
      <c r="C24828">
        <v>1</v>
      </c>
      <c r="D24828" t="s">
        <v>641</v>
      </c>
      <c r="E24828">
        <v>38</v>
      </c>
      <c r="F24828" t="s">
        <v>641</v>
      </c>
      <c r="S24828" t="str">
        <f t="shared" si="224"/>
        <v/>
      </c>
    </row>
    <row r="24829" spans="1:19" x14ac:dyDescent="0.5">
      <c r="A24829" s="4">
        <v>44349</v>
      </c>
      <c r="B24829" s="14">
        <v>0.91487268518518527</v>
      </c>
      <c r="C24829">
        <v>1</v>
      </c>
      <c r="D24829" t="s">
        <v>641</v>
      </c>
      <c r="E24829">
        <v>44</v>
      </c>
      <c r="F24829" t="s">
        <v>641</v>
      </c>
      <c r="S24829" t="str">
        <f t="shared" si="224"/>
        <v/>
      </c>
    </row>
    <row r="24830" spans="1:19" x14ac:dyDescent="0.5">
      <c r="A24830" s="4">
        <v>44349</v>
      </c>
      <c r="B24830" s="14">
        <v>0.91489583333333335</v>
      </c>
      <c r="C24830">
        <v>1</v>
      </c>
      <c r="D24830" t="s">
        <v>641</v>
      </c>
      <c r="E24830">
        <v>42</v>
      </c>
      <c r="F24830" t="s">
        <v>641</v>
      </c>
      <c r="S24830" t="str">
        <f t="shared" si="224"/>
        <v/>
      </c>
    </row>
    <row r="24831" spans="1:19" x14ac:dyDescent="0.5">
      <c r="A24831" s="4">
        <v>44349</v>
      </c>
      <c r="B24831" s="14">
        <v>0.91490740740740739</v>
      </c>
      <c r="C24831">
        <v>1</v>
      </c>
      <c r="D24831" t="s">
        <v>641</v>
      </c>
      <c r="E24831">
        <v>43</v>
      </c>
      <c r="F24831" t="s">
        <v>641</v>
      </c>
      <c r="S24831" t="str">
        <f t="shared" si="224"/>
        <v/>
      </c>
    </row>
    <row r="24832" spans="1:19" x14ac:dyDescent="0.5">
      <c r="A24832" s="4">
        <v>44349</v>
      </c>
      <c r="B24832" s="14">
        <v>0.91493055555555547</v>
      </c>
      <c r="C24832">
        <v>1</v>
      </c>
      <c r="D24832" t="s">
        <v>641</v>
      </c>
      <c r="E24832">
        <v>42</v>
      </c>
      <c r="F24832" t="s">
        <v>641</v>
      </c>
      <c r="S24832" t="str">
        <f t="shared" si="224"/>
        <v/>
      </c>
    </row>
    <row r="24833" spans="1:20" x14ac:dyDescent="0.5">
      <c r="A24833" s="4">
        <v>44349</v>
      </c>
      <c r="B24833" s="14">
        <v>0.92572916666666671</v>
      </c>
      <c r="C24833">
        <v>4</v>
      </c>
      <c r="D24833" t="s">
        <v>646</v>
      </c>
      <c r="E24833">
        <v>87</v>
      </c>
      <c r="F24833" t="s">
        <v>646</v>
      </c>
      <c r="G24833" s="14">
        <f>(B24833+"0:39:19")</f>
        <v>0.95303240740740747</v>
      </c>
      <c r="H24833" s="14"/>
      <c r="I24833" s="14"/>
      <c r="J24833">
        <v>1</v>
      </c>
      <c r="K24833" t="s">
        <v>913</v>
      </c>
      <c r="M24833" s="14">
        <v>0.95303240740740736</v>
      </c>
      <c r="N24833">
        <v>4</v>
      </c>
      <c r="O24833">
        <v>4</v>
      </c>
      <c r="P24833" t="s">
        <v>916</v>
      </c>
      <c r="S24833" t="str">
        <f t="shared" si="224"/>
        <v/>
      </c>
      <c r="T24833" t="s">
        <v>911</v>
      </c>
    </row>
    <row r="24834" spans="1:20" x14ac:dyDescent="0.5">
      <c r="A24834" s="4">
        <v>44350</v>
      </c>
      <c r="B24834" s="14">
        <v>0.25939814814814816</v>
      </c>
      <c r="C24834">
        <v>3</v>
      </c>
      <c r="D24834" t="s">
        <v>641</v>
      </c>
      <c r="E24834">
        <v>38</v>
      </c>
      <c r="F24834" t="s">
        <v>641</v>
      </c>
      <c r="S24834" t="str">
        <f t="shared" si="224"/>
        <v/>
      </c>
    </row>
    <row r="24835" spans="1:20" x14ac:dyDescent="0.5">
      <c r="A24835" s="4">
        <v>44350</v>
      </c>
      <c r="B24835" s="14">
        <v>0.25947916666666665</v>
      </c>
      <c r="C24835">
        <v>3</v>
      </c>
      <c r="D24835" t="s">
        <v>641</v>
      </c>
      <c r="E24835">
        <v>38</v>
      </c>
      <c r="F24835" t="s">
        <v>641</v>
      </c>
      <c r="S24835" t="str">
        <f t="shared" si="224"/>
        <v/>
      </c>
    </row>
    <row r="24836" spans="1:20" x14ac:dyDescent="0.5">
      <c r="A24836" s="4">
        <v>44350</v>
      </c>
      <c r="B24836" s="14">
        <v>0.25949074074074074</v>
      </c>
      <c r="C24836">
        <v>3</v>
      </c>
      <c r="D24836" t="s">
        <v>641</v>
      </c>
      <c r="E24836">
        <v>41</v>
      </c>
      <c r="F24836" t="s">
        <v>641</v>
      </c>
      <c r="S24836" t="str">
        <f t="shared" si="224"/>
        <v/>
      </c>
    </row>
    <row r="24837" spans="1:20" x14ac:dyDescent="0.5">
      <c r="A24837" s="4">
        <v>44350</v>
      </c>
      <c r="B24837" s="14">
        <v>0.25952546296296297</v>
      </c>
      <c r="C24837">
        <v>3</v>
      </c>
      <c r="D24837" t="s">
        <v>641</v>
      </c>
      <c r="E24837">
        <v>40</v>
      </c>
      <c r="F24837" t="s">
        <v>641</v>
      </c>
      <c r="S24837" t="str">
        <f t="shared" si="224"/>
        <v/>
      </c>
    </row>
    <row r="24838" spans="1:20" x14ac:dyDescent="0.5">
      <c r="A24838" s="4">
        <v>44350</v>
      </c>
      <c r="B24838" s="14">
        <v>0.25957175925925929</v>
      </c>
      <c r="C24838">
        <v>3</v>
      </c>
      <c r="D24838" t="s">
        <v>641</v>
      </c>
      <c r="E24838">
        <v>40</v>
      </c>
      <c r="F24838" t="s">
        <v>641</v>
      </c>
      <c r="S24838" t="str">
        <f t="shared" si="224"/>
        <v/>
      </c>
    </row>
    <row r="24839" spans="1:20" x14ac:dyDescent="0.5">
      <c r="A24839" s="4">
        <v>44350</v>
      </c>
      <c r="B24839" s="14">
        <v>0.25958333333333333</v>
      </c>
      <c r="C24839">
        <v>3</v>
      </c>
      <c r="D24839" t="s">
        <v>641</v>
      </c>
      <c r="E24839">
        <v>38</v>
      </c>
      <c r="F24839" t="s">
        <v>641</v>
      </c>
      <c r="S24839" t="str">
        <f t="shared" si="224"/>
        <v/>
      </c>
    </row>
    <row r="24840" spans="1:20" x14ac:dyDescent="0.5">
      <c r="A24840" s="4">
        <v>44350</v>
      </c>
      <c r="B24840" s="14">
        <v>0.25959490740740737</v>
      </c>
      <c r="C24840">
        <v>3</v>
      </c>
      <c r="D24840" t="s">
        <v>641</v>
      </c>
      <c r="E24840">
        <v>43</v>
      </c>
      <c r="F24840" t="s">
        <v>641</v>
      </c>
      <c r="S24840" t="str">
        <f t="shared" si="224"/>
        <v/>
      </c>
    </row>
    <row r="24841" spans="1:20" x14ac:dyDescent="0.5">
      <c r="A24841" s="4">
        <v>44350</v>
      </c>
      <c r="B24841" s="14">
        <v>0.25961805555555556</v>
      </c>
      <c r="C24841">
        <v>3</v>
      </c>
      <c r="D24841" t="s">
        <v>641</v>
      </c>
      <c r="E24841">
        <v>43</v>
      </c>
      <c r="F24841" t="s">
        <v>641</v>
      </c>
      <c r="S24841" t="str">
        <f t="shared" si="224"/>
        <v/>
      </c>
    </row>
    <row r="24842" spans="1:20" x14ac:dyDescent="0.5">
      <c r="A24842" s="4">
        <v>44350</v>
      </c>
      <c r="B24842" s="14">
        <v>0.2596296296296296</v>
      </c>
      <c r="C24842">
        <v>3</v>
      </c>
      <c r="D24842" t="s">
        <v>641</v>
      </c>
      <c r="E24842">
        <v>43</v>
      </c>
      <c r="F24842" t="s">
        <v>641</v>
      </c>
      <c r="S24842" t="str">
        <f t="shared" si="224"/>
        <v/>
      </c>
    </row>
    <row r="24843" spans="1:20" x14ac:dyDescent="0.5">
      <c r="A24843" s="4">
        <v>44350</v>
      </c>
      <c r="B24843" s="14">
        <v>0.25966435185185183</v>
      </c>
      <c r="C24843">
        <v>3</v>
      </c>
      <c r="D24843" t="s">
        <v>641</v>
      </c>
      <c r="E24843">
        <v>38</v>
      </c>
      <c r="F24843" t="s">
        <v>641</v>
      </c>
      <c r="S24843" t="str">
        <f t="shared" si="224"/>
        <v/>
      </c>
    </row>
    <row r="24844" spans="1:20" x14ac:dyDescent="0.5">
      <c r="A24844" s="4">
        <v>44350</v>
      </c>
      <c r="B24844" s="14">
        <v>0.25969907407407405</v>
      </c>
      <c r="C24844">
        <v>3</v>
      </c>
      <c r="D24844" t="s">
        <v>641</v>
      </c>
      <c r="E24844">
        <v>38</v>
      </c>
      <c r="F24844" t="s">
        <v>641</v>
      </c>
      <c r="S24844" t="str">
        <f t="shared" si="224"/>
        <v/>
      </c>
    </row>
    <row r="24845" spans="1:20" x14ac:dyDescent="0.5">
      <c r="A24845" s="4">
        <v>44350</v>
      </c>
      <c r="B24845" s="14">
        <v>0.28840277777777779</v>
      </c>
      <c r="C24845">
        <v>4</v>
      </c>
      <c r="D24845" t="s">
        <v>646</v>
      </c>
      <c r="E24845">
        <v>108</v>
      </c>
      <c r="F24845" t="s">
        <v>646</v>
      </c>
      <c r="G24845" s="14">
        <f>(B24845+"0:39:19")</f>
        <v>0.31570601851851854</v>
      </c>
      <c r="H24845" s="14"/>
      <c r="I24845" s="14"/>
      <c r="J24845">
        <v>1</v>
      </c>
      <c r="K24845" t="s">
        <v>913</v>
      </c>
      <c r="M24845" s="14">
        <v>0.31571759259259258</v>
      </c>
      <c r="N24845">
        <v>4</v>
      </c>
      <c r="O24845">
        <v>4</v>
      </c>
      <c r="P24845" t="s">
        <v>916</v>
      </c>
      <c r="S24845" t="str">
        <f t="shared" si="224"/>
        <v/>
      </c>
      <c r="T24845" t="s">
        <v>851</v>
      </c>
    </row>
    <row r="24846" spans="1:20" x14ac:dyDescent="0.5">
      <c r="A24846" s="4">
        <v>44350</v>
      </c>
      <c r="B24846" s="14">
        <v>0.43673611111111116</v>
      </c>
      <c r="C24846">
        <v>3</v>
      </c>
      <c r="D24846" t="s">
        <v>641</v>
      </c>
      <c r="E24846">
        <v>38</v>
      </c>
      <c r="F24846" t="s">
        <v>641</v>
      </c>
      <c r="S24846" t="str">
        <f t="shared" si="224"/>
        <v/>
      </c>
    </row>
    <row r="24847" spans="1:20" x14ac:dyDescent="0.5">
      <c r="A24847" s="4">
        <v>44350</v>
      </c>
      <c r="B24847" s="14">
        <v>0.43679398148148146</v>
      </c>
      <c r="C24847">
        <v>3</v>
      </c>
      <c r="D24847" t="s">
        <v>641</v>
      </c>
      <c r="E24847">
        <v>39</v>
      </c>
      <c r="F24847" t="s">
        <v>641</v>
      </c>
      <c r="S24847" t="str">
        <f t="shared" si="224"/>
        <v/>
      </c>
    </row>
    <row r="24848" spans="1:20" x14ac:dyDescent="0.5">
      <c r="A24848" s="4">
        <v>44350</v>
      </c>
      <c r="B24848" s="14">
        <v>0.43681712962962965</v>
      </c>
      <c r="C24848">
        <v>3</v>
      </c>
      <c r="D24848" t="s">
        <v>641</v>
      </c>
      <c r="E24848">
        <v>39</v>
      </c>
      <c r="F24848" t="s">
        <v>641</v>
      </c>
      <c r="S24848" t="str">
        <f t="shared" ref="S24848:S24879" si="225">IFERROR(IF(OR(C24848=3,C24848=4),(Q24848/R24848*35.5),(Q24848/R24848*30)),"")</f>
        <v/>
      </c>
    </row>
    <row r="24849" spans="1:19" x14ac:dyDescent="0.5">
      <c r="A24849" s="4">
        <v>44350</v>
      </c>
      <c r="B24849" s="14">
        <v>0.43684027777777779</v>
      </c>
      <c r="C24849">
        <v>3</v>
      </c>
      <c r="D24849" t="s">
        <v>641</v>
      </c>
      <c r="E24849">
        <v>43</v>
      </c>
      <c r="F24849" t="s">
        <v>641</v>
      </c>
      <c r="S24849" t="str">
        <f t="shared" si="225"/>
        <v/>
      </c>
    </row>
    <row r="24850" spans="1:19" x14ac:dyDescent="0.5">
      <c r="A24850" s="4">
        <v>44350</v>
      </c>
      <c r="B24850" s="14">
        <v>0.43686342592592592</v>
      </c>
      <c r="C24850">
        <v>3</v>
      </c>
      <c r="D24850" t="s">
        <v>641</v>
      </c>
      <c r="E24850">
        <v>38</v>
      </c>
      <c r="F24850" t="s">
        <v>641</v>
      </c>
      <c r="S24850" t="str">
        <f t="shared" si="225"/>
        <v/>
      </c>
    </row>
    <row r="24851" spans="1:19" x14ac:dyDescent="0.5">
      <c r="A24851" s="4">
        <v>44350</v>
      </c>
      <c r="B24851" s="14">
        <v>0.43689814814814815</v>
      </c>
      <c r="C24851">
        <v>3</v>
      </c>
      <c r="D24851" t="s">
        <v>641</v>
      </c>
      <c r="E24851">
        <v>41</v>
      </c>
      <c r="F24851" t="s">
        <v>641</v>
      </c>
      <c r="S24851" t="str">
        <f t="shared" si="225"/>
        <v/>
      </c>
    </row>
    <row r="24852" spans="1:19" x14ac:dyDescent="0.5">
      <c r="A24852" s="4">
        <v>44350</v>
      </c>
      <c r="B24852" s="14">
        <v>0.43690972222222224</v>
      </c>
      <c r="C24852">
        <v>3</v>
      </c>
      <c r="D24852" t="s">
        <v>641</v>
      </c>
      <c r="E24852">
        <v>41</v>
      </c>
      <c r="F24852" t="s">
        <v>641</v>
      </c>
      <c r="S24852" t="str">
        <f t="shared" si="225"/>
        <v/>
      </c>
    </row>
    <row r="24853" spans="1:19" x14ac:dyDescent="0.5">
      <c r="A24853" s="4">
        <v>44350</v>
      </c>
      <c r="B24853" s="14">
        <v>0.43693287037037037</v>
      </c>
      <c r="C24853">
        <v>3</v>
      </c>
      <c r="D24853" t="s">
        <v>641</v>
      </c>
      <c r="E24853">
        <v>39</v>
      </c>
      <c r="F24853" t="s">
        <v>641</v>
      </c>
      <c r="S24853" t="str">
        <f t="shared" si="225"/>
        <v/>
      </c>
    </row>
    <row r="24854" spans="1:19" x14ac:dyDescent="0.5">
      <c r="A24854" s="4">
        <v>44350</v>
      </c>
      <c r="B24854" s="14">
        <v>0.43694444444444441</v>
      </c>
      <c r="C24854">
        <v>3</v>
      </c>
      <c r="D24854" t="s">
        <v>641</v>
      </c>
      <c r="E24854">
        <v>41</v>
      </c>
      <c r="F24854" t="s">
        <v>641</v>
      </c>
      <c r="S24854" t="str">
        <f t="shared" si="225"/>
        <v/>
      </c>
    </row>
    <row r="24855" spans="1:19" x14ac:dyDescent="0.5">
      <c r="A24855" s="4">
        <v>44350</v>
      </c>
      <c r="B24855" s="14">
        <v>0.43695601851851856</v>
      </c>
      <c r="C24855">
        <v>3</v>
      </c>
      <c r="D24855" t="s">
        <v>641</v>
      </c>
      <c r="E24855">
        <v>42</v>
      </c>
      <c r="F24855" t="s">
        <v>641</v>
      </c>
      <c r="S24855" t="str">
        <f t="shared" si="225"/>
        <v/>
      </c>
    </row>
    <row r="24856" spans="1:19" x14ac:dyDescent="0.5">
      <c r="A24856" s="4">
        <v>44350</v>
      </c>
      <c r="B24856" s="14">
        <v>0.4369791666666667</v>
      </c>
      <c r="C24856">
        <v>3</v>
      </c>
      <c r="D24856" t="s">
        <v>641</v>
      </c>
      <c r="E24856">
        <v>44</v>
      </c>
      <c r="F24856" t="s">
        <v>641</v>
      </c>
      <c r="S24856" t="str">
        <f t="shared" si="225"/>
        <v/>
      </c>
    </row>
    <row r="24857" spans="1:19" x14ac:dyDescent="0.5">
      <c r="A24857" s="4">
        <v>44350</v>
      </c>
      <c r="B24857" s="14">
        <v>0.60605324074074074</v>
      </c>
      <c r="C24857">
        <v>1</v>
      </c>
      <c r="D24857" t="s">
        <v>641</v>
      </c>
      <c r="E24857">
        <v>39</v>
      </c>
      <c r="F24857" t="s">
        <v>641</v>
      </c>
      <c r="S24857" t="str">
        <f t="shared" si="225"/>
        <v/>
      </c>
    </row>
    <row r="24858" spans="1:19" x14ac:dyDescent="0.5">
      <c r="A24858" s="4">
        <v>44350</v>
      </c>
      <c r="B24858" s="14">
        <v>0.60612268518518519</v>
      </c>
      <c r="C24858">
        <v>1</v>
      </c>
      <c r="D24858" t="s">
        <v>641</v>
      </c>
      <c r="E24858">
        <v>43</v>
      </c>
      <c r="F24858" t="s">
        <v>641</v>
      </c>
      <c r="S24858" t="str">
        <f t="shared" si="225"/>
        <v/>
      </c>
    </row>
    <row r="24859" spans="1:19" x14ac:dyDescent="0.5">
      <c r="A24859" s="4">
        <v>44350</v>
      </c>
      <c r="B24859" s="14">
        <v>0.60613425925925923</v>
      </c>
      <c r="C24859">
        <v>1</v>
      </c>
      <c r="D24859" t="s">
        <v>641</v>
      </c>
      <c r="E24859">
        <v>46</v>
      </c>
      <c r="F24859" t="s">
        <v>641</v>
      </c>
      <c r="S24859" t="str">
        <f t="shared" si="225"/>
        <v/>
      </c>
    </row>
    <row r="24860" spans="1:19" x14ac:dyDescent="0.5">
      <c r="A24860" s="4">
        <v>44350</v>
      </c>
      <c r="B24860" s="14">
        <v>0.60614583333333327</v>
      </c>
      <c r="C24860">
        <v>1</v>
      </c>
      <c r="D24860" t="s">
        <v>641</v>
      </c>
      <c r="E24860">
        <v>44</v>
      </c>
      <c r="F24860" t="s">
        <v>641</v>
      </c>
      <c r="S24860" t="str">
        <f t="shared" si="225"/>
        <v/>
      </c>
    </row>
    <row r="24861" spans="1:19" x14ac:dyDescent="0.5">
      <c r="A24861" s="4">
        <v>44350</v>
      </c>
      <c r="B24861" s="14">
        <v>0.60614583333333327</v>
      </c>
      <c r="C24861">
        <v>1</v>
      </c>
      <c r="D24861" t="s">
        <v>641</v>
      </c>
      <c r="E24861">
        <v>44</v>
      </c>
      <c r="F24861" t="s">
        <v>641</v>
      </c>
      <c r="S24861" t="str">
        <f t="shared" si="225"/>
        <v/>
      </c>
    </row>
    <row r="24862" spans="1:19" x14ac:dyDescent="0.5">
      <c r="A24862" s="4">
        <v>44350</v>
      </c>
      <c r="B24862" s="14">
        <v>0.60616898148148146</v>
      </c>
      <c r="C24862">
        <v>1</v>
      </c>
      <c r="D24862" t="s">
        <v>641</v>
      </c>
      <c r="E24862">
        <v>44</v>
      </c>
      <c r="F24862" t="s">
        <v>641</v>
      </c>
      <c r="S24862" t="str">
        <f t="shared" si="225"/>
        <v/>
      </c>
    </row>
    <row r="24863" spans="1:19" x14ac:dyDescent="0.5">
      <c r="A24863" s="4">
        <v>44350</v>
      </c>
      <c r="B24863" s="14">
        <v>0.60618055555555561</v>
      </c>
      <c r="C24863">
        <v>1</v>
      </c>
      <c r="D24863" t="s">
        <v>641</v>
      </c>
      <c r="E24863">
        <v>42</v>
      </c>
      <c r="F24863" t="s">
        <v>641</v>
      </c>
      <c r="S24863" t="str">
        <f t="shared" si="225"/>
        <v/>
      </c>
    </row>
    <row r="24864" spans="1:19" x14ac:dyDescent="0.5">
      <c r="A24864" s="4">
        <v>44350</v>
      </c>
      <c r="B24864" s="14">
        <v>0.60619212962962965</v>
      </c>
      <c r="C24864">
        <v>1</v>
      </c>
      <c r="D24864" t="s">
        <v>641</v>
      </c>
      <c r="E24864">
        <v>43</v>
      </c>
      <c r="F24864" t="s">
        <v>641</v>
      </c>
      <c r="S24864" t="str">
        <f t="shared" si="225"/>
        <v/>
      </c>
    </row>
    <row r="24865" spans="1:20" x14ac:dyDescent="0.5">
      <c r="A24865" s="4">
        <v>44350</v>
      </c>
      <c r="B24865" s="14">
        <v>0.60621527777777773</v>
      </c>
      <c r="C24865">
        <v>1</v>
      </c>
      <c r="D24865" t="s">
        <v>641</v>
      </c>
      <c r="E24865">
        <v>42</v>
      </c>
      <c r="F24865" t="s">
        <v>641</v>
      </c>
      <c r="S24865" t="str">
        <f t="shared" si="225"/>
        <v/>
      </c>
    </row>
    <row r="24866" spans="1:20" x14ac:dyDescent="0.5">
      <c r="A24866" s="4">
        <v>44350</v>
      </c>
      <c r="B24866" s="14">
        <v>0.74209490740740736</v>
      </c>
      <c r="C24866">
        <v>4</v>
      </c>
      <c r="D24866" t="s">
        <v>646</v>
      </c>
      <c r="E24866">
        <v>61</v>
      </c>
      <c r="F24866" t="s">
        <v>646</v>
      </c>
      <c r="G24866" s="14">
        <f>(B24866+"0:39:19")</f>
        <v>0.76939814814814811</v>
      </c>
      <c r="H24866" s="14"/>
      <c r="I24866" s="14"/>
      <c r="J24866">
        <v>1</v>
      </c>
      <c r="K24866" t="s">
        <v>913</v>
      </c>
      <c r="M24866" s="14">
        <v>0.76946759259259256</v>
      </c>
      <c r="N24866">
        <v>4</v>
      </c>
      <c r="O24866">
        <v>4</v>
      </c>
      <c r="P24866" t="s">
        <v>918</v>
      </c>
      <c r="Q24866">
        <v>35</v>
      </c>
      <c r="R24866">
        <v>33</v>
      </c>
      <c r="S24866">
        <f t="shared" si="225"/>
        <v>37.651515151515149</v>
      </c>
      <c r="T24866" t="s">
        <v>851</v>
      </c>
    </row>
    <row r="24867" spans="1:20" x14ac:dyDescent="0.5">
      <c r="A24867" s="4">
        <v>44350</v>
      </c>
      <c r="B24867" s="14">
        <v>0.83954861111111112</v>
      </c>
      <c r="C24867">
        <v>1</v>
      </c>
      <c r="D24867" t="s">
        <v>641</v>
      </c>
      <c r="E24867">
        <v>45</v>
      </c>
      <c r="F24867" t="s">
        <v>641</v>
      </c>
      <c r="S24867" t="str">
        <f t="shared" si="225"/>
        <v/>
      </c>
    </row>
    <row r="24868" spans="1:20" x14ac:dyDescent="0.5">
      <c r="A24868" s="4">
        <v>44350</v>
      </c>
      <c r="B24868" s="14">
        <v>0.83957175925925931</v>
      </c>
      <c r="C24868">
        <v>1</v>
      </c>
      <c r="D24868" t="s">
        <v>641</v>
      </c>
      <c r="E24868">
        <v>42</v>
      </c>
      <c r="F24868" t="s">
        <v>641</v>
      </c>
      <c r="S24868" t="str">
        <f t="shared" si="225"/>
        <v/>
      </c>
    </row>
    <row r="24869" spans="1:20" x14ac:dyDescent="0.5">
      <c r="A24869" s="4">
        <v>44350</v>
      </c>
      <c r="B24869" s="14">
        <v>0.83967592592592588</v>
      </c>
      <c r="C24869">
        <v>1</v>
      </c>
      <c r="D24869" t="s">
        <v>641</v>
      </c>
      <c r="E24869">
        <v>40</v>
      </c>
      <c r="F24869" t="s">
        <v>641</v>
      </c>
      <c r="S24869" t="str">
        <f t="shared" si="225"/>
        <v/>
      </c>
    </row>
    <row r="24870" spans="1:20" x14ac:dyDescent="0.5">
      <c r="A24870" s="4">
        <v>44350</v>
      </c>
      <c r="B24870" s="14">
        <v>0.83969907407407407</v>
      </c>
      <c r="C24870">
        <v>1</v>
      </c>
      <c r="D24870" t="s">
        <v>641</v>
      </c>
      <c r="E24870">
        <v>45</v>
      </c>
      <c r="F24870" t="s">
        <v>641</v>
      </c>
      <c r="S24870" t="str">
        <f t="shared" si="225"/>
        <v/>
      </c>
    </row>
    <row r="24871" spans="1:20" x14ac:dyDescent="0.5">
      <c r="A24871" s="4">
        <v>44350</v>
      </c>
      <c r="B24871" s="14">
        <v>0.83971064814814822</v>
      </c>
      <c r="C24871">
        <v>1</v>
      </c>
      <c r="D24871" t="s">
        <v>641</v>
      </c>
      <c r="E24871">
        <v>39</v>
      </c>
      <c r="F24871" t="s">
        <v>641</v>
      </c>
      <c r="S24871" t="str">
        <f t="shared" si="225"/>
        <v/>
      </c>
    </row>
    <row r="24872" spans="1:20" x14ac:dyDescent="0.5">
      <c r="A24872" s="4">
        <v>44350</v>
      </c>
      <c r="B24872" s="14">
        <v>0.83972222222222215</v>
      </c>
      <c r="C24872">
        <v>1</v>
      </c>
      <c r="D24872" t="s">
        <v>641</v>
      </c>
      <c r="E24872">
        <v>39</v>
      </c>
      <c r="F24872" t="s">
        <v>641</v>
      </c>
      <c r="S24872" t="str">
        <f t="shared" si="225"/>
        <v/>
      </c>
    </row>
    <row r="24873" spans="1:20" x14ac:dyDescent="0.5">
      <c r="A24873" s="4">
        <v>44350</v>
      </c>
      <c r="B24873" s="14">
        <v>0.83974537037037045</v>
      </c>
      <c r="C24873">
        <v>1</v>
      </c>
      <c r="D24873" t="s">
        <v>641</v>
      </c>
      <c r="E24873">
        <v>45</v>
      </c>
      <c r="F24873" t="s">
        <v>641</v>
      </c>
      <c r="S24873" t="str">
        <f t="shared" si="225"/>
        <v/>
      </c>
    </row>
    <row r="24874" spans="1:20" x14ac:dyDescent="0.5">
      <c r="A24874" s="4">
        <v>44350</v>
      </c>
      <c r="B24874" s="14">
        <v>0.83976851851851853</v>
      </c>
      <c r="C24874">
        <v>1</v>
      </c>
      <c r="D24874" t="s">
        <v>641</v>
      </c>
      <c r="E24874">
        <v>42</v>
      </c>
      <c r="F24874" t="s">
        <v>641</v>
      </c>
      <c r="S24874" t="str">
        <f t="shared" si="225"/>
        <v/>
      </c>
    </row>
    <row r="24875" spans="1:20" x14ac:dyDescent="0.5">
      <c r="A24875" s="4">
        <v>44350</v>
      </c>
      <c r="B24875" s="14">
        <v>0.83978009259259256</v>
      </c>
      <c r="C24875">
        <v>1</v>
      </c>
      <c r="D24875" t="s">
        <v>641</v>
      </c>
      <c r="E24875">
        <v>38</v>
      </c>
      <c r="F24875" t="s">
        <v>641</v>
      </c>
      <c r="S24875" t="str">
        <f t="shared" si="225"/>
        <v/>
      </c>
    </row>
    <row r="24876" spans="1:20" x14ac:dyDescent="0.5">
      <c r="A24876" s="4">
        <v>44350</v>
      </c>
      <c r="B24876" s="14">
        <v>0.83980324074074064</v>
      </c>
      <c r="C24876">
        <v>1</v>
      </c>
      <c r="D24876" t="s">
        <v>641</v>
      </c>
      <c r="E24876">
        <v>40</v>
      </c>
      <c r="F24876" t="s">
        <v>641</v>
      </c>
      <c r="S24876" t="str">
        <f t="shared" si="225"/>
        <v/>
      </c>
    </row>
    <row r="24877" spans="1:20" x14ac:dyDescent="0.5">
      <c r="A24877" s="4">
        <v>44350</v>
      </c>
      <c r="B24877" s="14">
        <v>0.83981481481481479</v>
      </c>
      <c r="C24877">
        <v>1</v>
      </c>
      <c r="D24877" t="s">
        <v>641</v>
      </c>
      <c r="E24877">
        <v>40</v>
      </c>
      <c r="F24877" t="s">
        <v>641</v>
      </c>
      <c r="S24877" t="str">
        <f t="shared" si="225"/>
        <v/>
      </c>
    </row>
    <row r="24878" spans="1:20" x14ac:dyDescent="0.5">
      <c r="A24878" s="4">
        <v>44350</v>
      </c>
      <c r="B24878" s="14">
        <v>0.83981481481481479</v>
      </c>
      <c r="C24878">
        <v>1</v>
      </c>
      <c r="D24878" t="s">
        <v>641</v>
      </c>
      <c r="E24878">
        <v>40</v>
      </c>
      <c r="F24878" t="s">
        <v>641</v>
      </c>
      <c r="S24878" t="str">
        <f t="shared" si="225"/>
        <v/>
      </c>
    </row>
    <row r="24879" spans="1:20" x14ac:dyDescent="0.5">
      <c r="A24879" s="4">
        <v>44350</v>
      </c>
      <c r="B24879" s="14">
        <v>0.83982638888888894</v>
      </c>
      <c r="C24879">
        <v>1</v>
      </c>
      <c r="D24879" t="s">
        <v>641</v>
      </c>
      <c r="E24879">
        <v>40</v>
      </c>
      <c r="F24879" t="s">
        <v>641</v>
      </c>
      <c r="S24879" t="str">
        <f t="shared" si="225"/>
        <v/>
      </c>
    </row>
    <row r="24880" spans="1:20" x14ac:dyDescent="0.5">
      <c r="A24880" s="4">
        <v>44350</v>
      </c>
      <c r="B24880" s="14">
        <v>0.83984953703703702</v>
      </c>
      <c r="C24880">
        <v>1</v>
      </c>
      <c r="D24880" t="s">
        <v>641</v>
      </c>
      <c r="E24880">
        <v>48</v>
      </c>
      <c r="F24880" t="s">
        <v>641</v>
      </c>
      <c r="S24880" t="str">
        <f t="shared" ref="S24880:S24894" si="226">IFERROR(IF(OR(C24880=3,C24880=4),(Q24880/R24880*35.5),(Q24880/R24880*30)),"")</f>
        <v/>
      </c>
    </row>
    <row r="24881" spans="1:20" x14ac:dyDescent="0.5">
      <c r="A24881" s="4">
        <v>44350</v>
      </c>
      <c r="B24881" s="14">
        <v>0.83986111111111106</v>
      </c>
      <c r="C24881">
        <v>1</v>
      </c>
      <c r="D24881" t="s">
        <v>641</v>
      </c>
      <c r="E24881">
        <v>39</v>
      </c>
      <c r="F24881" t="s">
        <v>641</v>
      </c>
      <c r="S24881" t="str">
        <f t="shared" si="226"/>
        <v/>
      </c>
    </row>
    <row r="24882" spans="1:20" x14ac:dyDescent="0.5">
      <c r="A24882" s="4">
        <v>44350</v>
      </c>
      <c r="B24882" s="14">
        <v>0.83988425925925936</v>
      </c>
      <c r="C24882">
        <v>1</v>
      </c>
      <c r="D24882" t="s">
        <v>641</v>
      </c>
      <c r="E24882">
        <v>41</v>
      </c>
      <c r="F24882" t="s">
        <v>641</v>
      </c>
      <c r="S24882" t="str">
        <f t="shared" si="226"/>
        <v/>
      </c>
    </row>
    <row r="24883" spans="1:20" x14ac:dyDescent="0.5">
      <c r="A24883" s="4">
        <v>44350</v>
      </c>
      <c r="B24883" s="14">
        <v>0.83989583333333329</v>
      </c>
      <c r="C24883">
        <v>1</v>
      </c>
      <c r="D24883" t="s">
        <v>641</v>
      </c>
      <c r="E24883">
        <v>41</v>
      </c>
      <c r="F24883" t="s">
        <v>641</v>
      </c>
      <c r="S24883" t="str">
        <f t="shared" si="226"/>
        <v/>
      </c>
    </row>
    <row r="24884" spans="1:20" x14ac:dyDescent="0.5">
      <c r="A24884" s="4">
        <v>44350</v>
      </c>
      <c r="B24884" s="14">
        <v>0.83990740740740744</v>
      </c>
      <c r="C24884">
        <v>1</v>
      </c>
      <c r="D24884" t="s">
        <v>641</v>
      </c>
      <c r="E24884">
        <v>43</v>
      </c>
      <c r="F24884" t="s">
        <v>641</v>
      </c>
      <c r="S24884" t="str">
        <f t="shared" si="226"/>
        <v/>
      </c>
    </row>
    <row r="24885" spans="1:20" x14ac:dyDescent="0.5">
      <c r="A24885" s="4">
        <v>44350</v>
      </c>
      <c r="B24885" s="14">
        <v>0.83991898148148147</v>
      </c>
      <c r="C24885">
        <v>1</v>
      </c>
      <c r="D24885" t="s">
        <v>641</v>
      </c>
      <c r="E24885">
        <v>39</v>
      </c>
      <c r="F24885" t="s">
        <v>641</v>
      </c>
      <c r="S24885" t="str">
        <f t="shared" si="226"/>
        <v/>
      </c>
    </row>
    <row r="24886" spans="1:20" x14ac:dyDescent="0.5">
      <c r="A24886" s="4">
        <v>44350</v>
      </c>
      <c r="B24886" s="14">
        <v>0.83993055555555562</v>
      </c>
      <c r="C24886">
        <v>1</v>
      </c>
      <c r="D24886" t="s">
        <v>641</v>
      </c>
      <c r="E24886">
        <v>41</v>
      </c>
      <c r="F24886" t="s">
        <v>641</v>
      </c>
      <c r="S24886" t="str">
        <f t="shared" si="226"/>
        <v/>
      </c>
    </row>
    <row r="24887" spans="1:20" x14ac:dyDescent="0.5">
      <c r="A24887" s="4">
        <v>44350</v>
      </c>
      <c r="B24887" s="14">
        <v>0.83994212962962955</v>
      </c>
      <c r="C24887">
        <v>1</v>
      </c>
      <c r="D24887" t="s">
        <v>641</v>
      </c>
      <c r="E24887">
        <v>41</v>
      </c>
      <c r="F24887" t="s">
        <v>641</v>
      </c>
      <c r="S24887" t="str">
        <f t="shared" si="226"/>
        <v/>
      </c>
    </row>
    <row r="24888" spans="1:20" x14ac:dyDescent="0.5">
      <c r="A24888" s="4">
        <v>44350</v>
      </c>
      <c r="B24888" s="14">
        <v>0.83996527777777785</v>
      </c>
      <c r="C24888">
        <v>1</v>
      </c>
      <c r="D24888" t="s">
        <v>641</v>
      </c>
      <c r="E24888">
        <v>41</v>
      </c>
      <c r="F24888" t="s">
        <v>641</v>
      </c>
      <c r="S24888" t="str">
        <f t="shared" si="226"/>
        <v/>
      </c>
    </row>
    <row r="24889" spans="1:20" x14ac:dyDescent="0.5">
      <c r="A24889" s="4">
        <v>44350</v>
      </c>
      <c r="B24889" s="14">
        <v>0.83997685185185178</v>
      </c>
      <c r="C24889">
        <v>1</v>
      </c>
      <c r="D24889" t="s">
        <v>641</v>
      </c>
      <c r="E24889">
        <v>39</v>
      </c>
      <c r="F24889" t="s">
        <v>641</v>
      </c>
      <c r="S24889" t="str">
        <f t="shared" si="226"/>
        <v/>
      </c>
    </row>
    <row r="24890" spans="1:20" x14ac:dyDescent="0.5">
      <c r="A24890" s="4">
        <v>44350</v>
      </c>
      <c r="B24890" s="14">
        <v>0.83998842592592593</v>
      </c>
      <c r="C24890">
        <v>1</v>
      </c>
      <c r="D24890" t="s">
        <v>641</v>
      </c>
      <c r="E24890">
        <v>44</v>
      </c>
      <c r="F24890" t="s">
        <v>641</v>
      </c>
      <c r="S24890" t="str">
        <f t="shared" si="226"/>
        <v/>
      </c>
    </row>
    <row r="24891" spans="1:20" x14ac:dyDescent="0.5">
      <c r="A24891" s="4">
        <v>44350</v>
      </c>
      <c r="B24891" s="14">
        <v>0.84001157407407412</v>
      </c>
      <c r="C24891">
        <v>1</v>
      </c>
      <c r="D24891" t="s">
        <v>641</v>
      </c>
      <c r="E24891">
        <v>39</v>
      </c>
      <c r="F24891" t="s">
        <v>641</v>
      </c>
      <c r="S24891" t="str">
        <f t="shared" si="226"/>
        <v/>
      </c>
    </row>
    <row r="24892" spans="1:20" x14ac:dyDescent="0.5">
      <c r="A24892" s="4">
        <v>44350</v>
      </c>
      <c r="B24892" s="14">
        <v>0.84002314814814805</v>
      </c>
      <c r="C24892">
        <v>1</v>
      </c>
      <c r="D24892" t="s">
        <v>641</v>
      </c>
      <c r="E24892">
        <v>44</v>
      </c>
      <c r="F24892" t="s">
        <v>641</v>
      </c>
      <c r="S24892" t="str">
        <f t="shared" si="226"/>
        <v/>
      </c>
    </row>
    <row r="24893" spans="1:20" x14ac:dyDescent="0.5">
      <c r="A24893" s="4">
        <v>44350</v>
      </c>
      <c r="B24893" s="14">
        <v>0.8400347222222222</v>
      </c>
      <c r="C24893">
        <v>1</v>
      </c>
      <c r="D24893" t="s">
        <v>641</v>
      </c>
      <c r="E24893">
        <v>38</v>
      </c>
      <c r="F24893" t="s">
        <v>641</v>
      </c>
      <c r="S24893" t="str">
        <f t="shared" si="226"/>
        <v/>
      </c>
    </row>
    <row r="24894" spans="1:20" x14ac:dyDescent="0.5">
      <c r="A24894" s="4">
        <v>44350</v>
      </c>
      <c r="B24894" s="14">
        <v>0.84021990740740737</v>
      </c>
      <c r="C24894">
        <v>1</v>
      </c>
      <c r="D24894" t="s">
        <v>641</v>
      </c>
      <c r="E24894">
        <v>40</v>
      </c>
      <c r="F24894" t="s">
        <v>641</v>
      </c>
      <c r="S24894" t="str">
        <f t="shared" si="226"/>
        <v/>
      </c>
    </row>
    <row r="24895" spans="1:20" x14ac:dyDescent="0.5">
      <c r="A24895" s="60">
        <v>44350</v>
      </c>
      <c r="B24895" s="61">
        <v>0.9521412037037037</v>
      </c>
      <c r="C24895" s="25">
        <v>1</v>
      </c>
      <c r="D24895" s="25" t="s">
        <v>642</v>
      </c>
      <c r="E24895" s="25">
        <v>98</v>
      </c>
      <c r="F24895" s="25" t="s">
        <v>641</v>
      </c>
      <c r="G24895" s="61">
        <f>(B24895+"0:39:19")</f>
        <v>0.97944444444444445</v>
      </c>
      <c r="H24895" s="61"/>
      <c r="I24895" s="61"/>
      <c r="J24895" s="64">
        <v>3</v>
      </c>
      <c r="K24895" s="64"/>
      <c r="L24895" s="64"/>
      <c r="M24895" s="64"/>
      <c r="N24895" s="64"/>
      <c r="O24895" s="64"/>
      <c r="P24895" s="64"/>
      <c r="Q24895" s="64"/>
      <c r="R24895" s="64"/>
      <c r="S24895" s="64"/>
      <c r="T24895" s="64" t="s">
        <v>851</v>
      </c>
    </row>
    <row r="24896" spans="1:20" x14ac:dyDescent="0.5">
      <c r="A24896" s="60">
        <v>44350</v>
      </c>
      <c r="B24896" s="61">
        <v>0.95241898148148152</v>
      </c>
      <c r="C24896" s="25">
        <v>4</v>
      </c>
      <c r="D24896" s="25" t="s">
        <v>642</v>
      </c>
      <c r="E24896" s="25">
        <v>72</v>
      </c>
      <c r="F24896" s="25" t="s">
        <v>642</v>
      </c>
      <c r="G24896" s="61">
        <f>(B24896+"0:39:19")</f>
        <v>0.97972222222222227</v>
      </c>
      <c r="H24896" s="61"/>
      <c r="I24896" s="61"/>
      <c r="J24896" s="64"/>
      <c r="K24896" s="64"/>
      <c r="L24896" s="64"/>
      <c r="M24896" s="64"/>
      <c r="N24896" s="64"/>
      <c r="O24896" s="64"/>
      <c r="P24896" s="64"/>
      <c r="Q24896" s="64"/>
      <c r="R24896" s="64"/>
      <c r="S24896" s="64"/>
      <c r="T24896" s="64" t="s">
        <v>912</v>
      </c>
    </row>
    <row r="24897" spans="1:20" x14ac:dyDescent="0.5">
      <c r="A24897" s="4">
        <v>44351</v>
      </c>
      <c r="B24897" s="14">
        <v>3.2812500000000001E-2</v>
      </c>
      <c r="C24897">
        <v>2</v>
      </c>
      <c r="D24897" t="s">
        <v>641</v>
      </c>
      <c r="E24897">
        <v>40</v>
      </c>
      <c r="F24897" t="s">
        <v>642</v>
      </c>
      <c r="G24897" s="14">
        <f>(B24897+"0:39:28")</f>
        <v>6.0219907407407409E-2</v>
      </c>
      <c r="H24897" s="14"/>
      <c r="I24897" s="14"/>
      <c r="J24897">
        <v>1</v>
      </c>
      <c r="K24897" t="s">
        <v>642</v>
      </c>
      <c r="M24897" s="14">
        <v>6.0219907407407403E-2</v>
      </c>
      <c r="N24897">
        <v>1</v>
      </c>
      <c r="O24897">
        <v>2</v>
      </c>
      <c r="P24897" t="s">
        <v>32</v>
      </c>
      <c r="Q24897">
        <v>46</v>
      </c>
      <c r="R24897">
        <v>35</v>
      </c>
      <c r="S24897">
        <f>IFERROR(IF(OR(C24897=3,C24897=4),(Q24897/R24897*35.5),(Q24897/R24897*35)),"")</f>
        <v>46</v>
      </c>
      <c r="T24897" t="s">
        <v>851</v>
      </c>
    </row>
    <row r="24898" spans="1:20" x14ac:dyDescent="0.5">
      <c r="A24898" s="4">
        <v>44351</v>
      </c>
      <c r="B24898" s="14">
        <v>4.4606481481481476E-2</v>
      </c>
      <c r="C24898">
        <v>4</v>
      </c>
      <c r="D24898" t="s">
        <v>646</v>
      </c>
      <c r="E24898">
        <v>94</v>
      </c>
      <c r="F24898" t="s">
        <v>646</v>
      </c>
      <c r="G24898" s="14">
        <f>(B24898+"0:39:28")</f>
        <v>7.2013888888888877E-2</v>
      </c>
      <c r="H24898" s="14"/>
      <c r="I24898" s="14"/>
      <c r="J24898">
        <v>1</v>
      </c>
      <c r="K24898" t="s">
        <v>913</v>
      </c>
      <c r="M24898" s="14">
        <v>7.2002314814814811E-2</v>
      </c>
      <c r="N24898">
        <v>4</v>
      </c>
      <c r="O24898">
        <v>4</v>
      </c>
      <c r="P24898" t="s">
        <v>32</v>
      </c>
      <c r="Q24898">
        <v>56</v>
      </c>
      <c r="R24898">
        <v>42</v>
      </c>
      <c r="S24898">
        <f>IFERROR(IF(OR(C24898=3,C24898=4),(Q24898/R24898*35.5),(Q24898/R24898*35)),"")</f>
        <v>47.333333333333329</v>
      </c>
      <c r="T24898" t="s">
        <v>911</v>
      </c>
    </row>
    <row r="24899" spans="1:20" x14ac:dyDescent="0.5">
      <c r="A24899" s="4">
        <v>44351</v>
      </c>
      <c r="B24899" s="14">
        <v>0.11244212962962963</v>
      </c>
      <c r="C24899">
        <v>1</v>
      </c>
      <c r="D24899" t="s">
        <v>646</v>
      </c>
      <c r="E24899">
        <v>43</v>
      </c>
      <c r="F24899" t="s">
        <v>646</v>
      </c>
      <c r="G24899" s="14">
        <f>(B24899+"0:39:28")</f>
        <v>0.13984953703703704</v>
      </c>
      <c r="H24899" s="14"/>
      <c r="I24899" s="14"/>
      <c r="J24899">
        <v>1</v>
      </c>
      <c r="K24899" t="s">
        <v>913</v>
      </c>
      <c r="M24899" s="14">
        <v>0.13984953703703704</v>
      </c>
      <c r="N24899">
        <v>1</v>
      </c>
      <c r="O24899">
        <v>1</v>
      </c>
      <c r="P24899" t="s">
        <v>918</v>
      </c>
      <c r="Q24899">
        <v>29</v>
      </c>
      <c r="R24899">
        <v>35</v>
      </c>
      <c r="S24899">
        <f t="shared" ref="S24899:S24962" si="227">IFERROR(IF(OR(C24899=3,C24899=4),(Q24899/R24899*35.5),(Q24899/R24899*30)),"")</f>
        <v>24.857142857142858</v>
      </c>
      <c r="T24899" t="s">
        <v>911</v>
      </c>
    </row>
    <row r="24900" spans="1:20" x14ac:dyDescent="0.5">
      <c r="A24900" s="4">
        <v>44351</v>
      </c>
      <c r="B24900" s="14">
        <v>0.12520833333333334</v>
      </c>
      <c r="C24900">
        <v>4</v>
      </c>
      <c r="D24900" t="s">
        <v>642</v>
      </c>
      <c r="E24900">
        <v>53</v>
      </c>
      <c r="F24900" t="s">
        <v>642</v>
      </c>
      <c r="G24900" s="14">
        <f>(B24900+"0:39:28")</f>
        <v>0.15261574074074075</v>
      </c>
      <c r="H24900" s="14"/>
      <c r="I24900" s="14"/>
      <c r="J24900">
        <v>1</v>
      </c>
      <c r="K24900" t="s">
        <v>642</v>
      </c>
      <c r="M24900" s="14">
        <v>0.15262731481481481</v>
      </c>
      <c r="N24900">
        <v>4</v>
      </c>
      <c r="O24900">
        <v>4</v>
      </c>
      <c r="P24900" t="s">
        <v>918</v>
      </c>
      <c r="Q24900">
        <v>37</v>
      </c>
      <c r="R24900">
        <v>40</v>
      </c>
      <c r="S24900">
        <f t="shared" si="227"/>
        <v>32.837499999999999</v>
      </c>
      <c r="T24900" t="s">
        <v>911</v>
      </c>
    </row>
    <row r="24901" spans="1:20" x14ac:dyDescent="0.5">
      <c r="A24901" s="4">
        <v>44351</v>
      </c>
      <c r="B24901" s="14">
        <v>0.12952546296296297</v>
      </c>
      <c r="C24901">
        <v>1</v>
      </c>
      <c r="D24901" t="s">
        <v>646</v>
      </c>
      <c r="E24901">
        <v>47</v>
      </c>
      <c r="F24901" t="s">
        <v>646</v>
      </c>
      <c r="G24901" s="14">
        <f>(B24901+"0:39:28")</f>
        <v>0.15693287037037038</v>
      </c>
      <c r="H24901" s="14"/>
      <c r="I24901" s="14"/>
      <c r="J24901">
        <v>1</v>
      </c>
      <c r="K24901" t="s">
        <v>913</v>
      </c>
      <c r="M24901" s="14">
        <v>0.15694444444444444</v>
      </c>
      <c r="N24901">
        <v>1</v>
      </c>
      <c r="O24901">
        <v>1</v>
      </c>
      <c r="P24901" t="s">
        <v>918</v>
      </c>
      <c r="Q24901">
        <v>40</v>
      </c>
      <c r="R24901">
        <v>31</v>
      </c>
      <c r="S24901">
        <f t="shared" si="227"/>
        <v>38.70967741935484</v>
      </c>
      <c r="T24901" t="s">
        <v>911</v>
      </c>
    </row>
    <row r="24902" spans="1:20" x14ac:dyDescent="0.5">
      <c r="A24902" s="4">
        <v>44351</v>
      </c>
      <c r="B24902" s="14">
        <v>0.18365740740740741</v>
      </c>
      <c r="C24902">
        <v>3</v>
      </c>
      <c r="D24902" t="s">
        <v>641</v>
      </c>
      <c r="E24902">
        <v>41</v>
      </c>
      <c r="F24902" t="s">
        <v>641</v>
      </c>
      <c r="S24902" t="str">
        <f t="shared" si="227"/>
        <v/>
      </c>
    </row>
    <row r="24903" spans="1:20" x14ac:dyDescent="0.5">
      <c r="A24903" s="4">
        <v>44351</v>
      </c>
      <c r="B24903" s="14">
        <v>0.18375</v>
      </c>
      <c r="C24903">
        <v>3</v>
      </c>
      <c r="D24903" t="s">
        <v>641</v>
      </c>
      <c r="E24903">
        <v>38</v>
      </c>
      <c r="F24903" t="s">
        <v>641</v>
      </c>
      <c r="S24903" t="str">
        <f t="shared" si="227"/>
        <v/>
      </c>
    </row>
    <row r="24904" spans="1:20" x14ac:dyDescent="0.5">
      <c r="A24904" s="4">
        <v>44351</v>
      </c>
      <c r="B24904" s="14">
        <v>0.18377314814814816</v>
      </c>
      <c r="C24904">
        <v>3</v>
      </c>
      <c r="D24904" t="s">
        <v>641</v>
      </c>
      <c r="E24904">
        <v>39</v>
      </c>
      <c r="F24904" t="s">
        <v>641</v>
      </c>
      <c r="S24904" t="str">
        <f t="shared" si="227"/>
        <v/>
      </c>
    </row>
    <row r="24905" spans="1:20" x14ac:dyDescent="0.5">
      <c r="A24905" s="4">
        <v>44351</v>
      </c>
      <c r="B24905" s="14">
        <v>0.18379629629629632</v>
      </c>
      <c r="C24905">
        <v>3</v>
      </c>
      <c r="D24905" t="s">
        <v>641</v>
      </c>
      <c r="E24905">
        <v>43</v>
      </c>
      <c r="F24905" t="s">
        <v>641</v>
      </c>
      <c r="S24905" t="str">
        <f t="shared" si="227"/>
        <v/>
      </c>
    </row>
    <row r="24906" spans="1:20" x14ac:dyDescent="0.5">
      <c r="A24906" s="4">
        <v>44351</v>
      </c>
      <c r="B24906" s="14">
        <v>0.18380787037037039</v>
      </c>
      <c r="C24906">
        <v>3</v>
      </c>
      <c r="D24906" t="s">
        <v>641</v>
      </c>
      <c r="E24906">
        <v>40</v>
      </c>
      <c r="F24906" t="s">
        <v>641</v>
      </c>
      <c r="S24906" t="str">
        <f t="shared" si="227"/>
        <v/>
      </c>
    </row>
    <row r="24907" spans="1:20" x14ac:dyDescent="0.5">
      <c r="A24907" s="4">
        <v>44351</v>
      </c>
      <c r="B24907" s="14">
        <v>0.18383101851851849</v>
      </c>
      <c r="C24907">
        <v>3</v>
      </c>
      <c r="D24907" t="s">
        <v>641</v>
      </c>
      <c r="E24907">
        <v>42</v>
      </c>
      <c r="F24907" t="s">
        <v>641</v>
      </c>
      <c r="S24907" t="str">
        <f t="shared" si="227"/>
        <v/>
      </c>
    </row>
    <row r="24908" spans="1:20" x14ac:dyDescent="0.5">
      <c r="A24908" s="4">
        <v>44351</v>
      </c>
      <c r="B24908" s="14">
        <v>0.18384259259259259</v>
      </c>
      <c r="C24908">
        <v>3</v>
      </c>
      <c r="D24908" t="s">
        <v>641</v>
      </c>
      <c r="E24908">
        <v>47</v>
      </c>
      <c r="F24908" t="s">
        <v>641</v>
      </c>
      <c r="S24908" t="str">
        <f t="shared" si="227"/>
        <v/>
      </c>
    </row>
    <row r="24909" spans="1:20" x14ac:dyDescent="0.5">
      <c r="A24909" s="4">
        <v>44351</v>
      </c>
      <c r="B24909" s="14">
        <v>0.18387731481481481</v>
      </c>
      <c r="C24909">
        <v>3</v>
      </c>
      <c r="D24909" t="s">
        <v>641</v>
      </c>
      <c r="E24909">
        <v>43</v>
      </c>
      <c r="F24909" t="s">
        <v>641</v>
      </c>
      <c r="S24909" t="str">
        <f t="shared" si="227"/>
        <v/>
      </c>
    </row>
    <row r="24910" spans="1:20" x14ac:dyDescent="0.5">
      <c r="A24910" s="4">
        <v>44351</v>
      </c>
      <c r="B24910" s="14">
        <v>0.45414351851851853</v>
      </c>
      <c r="C24910">
        <v>4</v>
      </c>
      <c r="D24910" t="s">
        <v>646</v>
      </c>
      <c r="E24910">
        <v>105</v>
      </c>
      <c r="F24910" t="s">
        <v>646</v>
      </c>
      <c r="G24910" s="14">
        <f>(B24910+"0:39:28")</f>
        <v>0.48155092592592597</v>
      </c>
      <c r="H24910" s="14"/>
      <c r="I24910" s="14"/>
      <c r="J24910">
        <v>1</v>
      </c>
      <c r="K24910" t="s">
        <v>913</v>
      </c>
      <c r="M24910" s="14">
        <v>0.48158564814814814</v>
      </c>
      <c r="N24910">
        <v>4</v>
      </c>
      <c r="O24910">
        <v>4</v>
      </c>
      <c r="P24910" t="s">
        <v>916</v>
      </c>
      <c r="S24910" t="str">
        <f t="shared" si="227"/>
        <v/>
      </c>
      <c r="T24910" t="s">
        <v>851</v>
      </c>
    </row>
    <row r="24911" spans="1:20" x14ac:dyDescent="0.5">
      <c r="A24911" s="4">
        <v>44351</v>
      </c>
      <c r="B24911" s="14">
        <v>0.54835648148148153</v>
      </c>
      <c r="C24911">
        <v>3</v>
      </c>
      <c r="D24911" t="s">
        <v>641</v>
      </c>
      <c r="E24911">
        <v>38</v>
      </c>
      <c r="F24911" t="s">
        <v>641</v>
      </c>
      <c r="S24911" t="str">
        <f t="shared" si="227"/>
        <v/>
      </c>
    </row>
    <row r="24912" spans="1:20" x14ac:dyDescent="0.5">
      <c r="A24912" s="4">
        <v>44351</v>
      </c>
      <c r="B24912" s="14">
        <v>0.54858796296296297</v>
      </c>
      <c r="C24912">
        <v>3</v>
      </c>
      <c r="D24912" t="s">
        <v>641</v>
      </c>
      <c r="E24912">
        <v>40</v>
      </c>
      <c r="F24912" t="s">
        <v>641</v>
      </c>
      <c r="S24912" t="str">
        <f t="shared" si="227"/>
        <v/>
      </c>
    </row>
    <row r="24913" spans="1:19" x14ac:dyDescent="0.5">
      <c r="A24913" s="4">
        <v>44351</v>
      </c>
      <c r="B24913" s="14">
        <v>0.5486226851851852</v>
      </c>
      <c r="C24913">
        <v>3</v>
      </c>
      <c r="D24913" t="s">
        <v>641</v>
      </c>
      <c r="E24913">
        <v>41</v>
      </c>
      <c r="F24913" t="s">
        <v>641</v>
      </c>
      <c r="S24913" t="str">
        <f t="shared" si="227"/>
        <v/>
      </c>
    </row>
    <row r="24914" spans="1:19" x14ac:dyDescent="0.5">
      <c r="A24914" s="4">
        <v>44351</v>
      </c>
      <c r="B24914" s="14">
        <v>0.54886574074074079</v>
      </c>
      <c r="C24914">
        <v>3</v>
      </c>
      <c r="D24914" t="s">
        <v>641</v>
      </c>
      <c r="E24914">
        <v>38</v>
      </c>
      <c r="F24914" t="s">
        <v>641</v>
      </c>
      <c r="S24914" t="str">
        <f t="shared" si="227"/>
        <v/>
      </c>
    </row>
    <row r="24915" spans="1:19" x14ac:dyDescent="0.5">
      <c r="A24915" s="4">
        <v>44351</v>
      </c>
      <c r="B24915" s="14">
        <v>0.54890046296296291</v>
      </c>
      <c r="C24915">
        <v>3</v>
      </c>
      <c r="D24915" t="s">
        <v>641</v>
      </c>
      <c r="E24915">
        <v>44</v>
      </c>
      <c r="F24915" t="s">
        <v>641</v>
      </c>
      <c r="S24915" t="str">
        <f t="shared" si="227"/>
        <v/>
      </c>
    </row>
    <row r="24916" spans="1:19" x14ac:dyDescent="0.5">
      <c r="A24916" s="4">
        <v>44351</v>
      </c>
      <c r="B24916" s="14">
        <v>0.5489236111111111</v>
      </c>
      <c r="C24916">
        <v>3</v>
      </c>
      <c r="D24916" t="s">
        <v>641</v>
      </c>
      <c r="E24916">
        <v>42</v>
      </c>
      <c r="F24916" t="s">
        <v>641</v>
      </c>
      <c r="S24916" t="str">
        <f t="shared" si="227"/>
        <v/>
      </c>
    </row>
    <row r="24917" spans="1:19" x14ac:dyDescent="0.5">
      <c r="A24917" s="4">
        <v>44351</v>
      </c>
      <c r="B24917" s="14">
        <v>0.54905092592592586</v>
      </c>
      <c r="C24917">
        <v>3</v>
      </c>
      <c r="D24917" t="s">
        <v>641</v>
      </c>
      <c r="E24917">
        <v>43</v>
      </c>
      <c r="F24917" t="s">
        <v>641</v>
      </c>
      <c r="S24917" t="str">
        <f t="shared" si="227"/>
        <v/>
      </c>
    </row>
    <row r="24918" spans="1:19" x14ac:dyDescent="0.5">
      <c r="A24918" s="4">
        <v>44351</v>
      </c>
      <c r="B24918" s="14">
        <v>0.54912037037037031</v>
      </c>
      <c r="C24918">
        <v>3</v>
      </c>
      <c r="D24918" t="s">
        <v>641</v>
      </c>
      <c r="E24918">
        <v>38</v>
      </c>
      <c r="F24918" t="s">
        <v>641</v>
      </c>
      <c r="S24918" t="str">
        <f t="shared" si="227"/>
        <v/>
      </c>
    </row>
    <row r="24919" spans="1:19" x14ac:dyDescent="0.5">
      <c r="A24919" s="4">
        <v>44351</v>
      </c>
      <c r="B24919" s="14">
        <v>0.54913194444444446</v>
      </c>
      <c r="C24919">
        <v>3</v>
      </c>
      <c r="D24919" t="s">
        <v>641</v>
      </c>
      <c r="E24919">
        <v>38</v>
      </c>
      <c r="F24919" t="s">
        <v>641</v>
      </c>
      <c r="S24919" t="str">
        <f t="shared" si="227"/>
        <v/>
      </c>
    </row>
    <row r="24920" spans="1:19" x14ac:dyDescent="0.5">
      <c r="A24920" s="4">
        <v>44351</v>
      </c>
      <c r="B24920" s="14">
        <v>0.5491435185185185</v>
      </c>
      <c r="C24920">
        <v>3</v>
      </c>
      <c r="D24920" t="s">
        <v>641</v>
      </c>
      <c r="E24920">
        <v>42</v>
      </c>
      <c r="F24920" t="s">
        <v>641</v>
      </c>
      <c r="S24920" t="str">
        <f t="shared" si="227"/>
        <v/>
      </c>
    </row>
    <row r="24921" spans="1:19" x14ac:dyDescent="0.5">
      <c r="A24921" s="4">
        <v>44351</v>
      </c>
      <c r="B24921" s="14">
        <v>0.54915509259259265</v>
      </c>
      <c r="C24921">
        <v>3</v>
      </c>
      <c r="D24921" t="s">
        <v>641</v>
      </c>
      <c r="E24921">
        <v>38</v>
      </c>
      <c r="F24921" t="s">
        <v>641</v>
      </c>
      <c r="S24921" t="str">
        <f t="shared" si="227"/>
        <v/>
      </c>
    </row>
    <row r="24922" spans="1:19" x14ac:dyDescent="0.5">
      <c r="A24922" s="4">
        <v>44351</v>
      </c>
      <c r="B24922" s="14">
        <v>0.54917824074074073</v>
      </c>
      <c r="C24922">
        <v>3</v>
      </c>
      <c r="D24922" t="s">
        <v>641</v>
      </c>
      <c r="E24922">
        <v>39</v>
      </c>
      <c r="F24922" t="s">
        <v>641</v>
      </c>
      <c r="S24922" t="str">
        <f t="shared" si="227"/>
        <v/>
      </c>
    </row>
    <row r="24923" spans="1:19" x14ac:dyDescent="0.5">
      <c r="A24923" s="4">
        <v>44351</v>
      </c>
      <c r="B24923" s="14">
        <v>0.54921296296296296</v>
      </c>
      <c r="C24923">
        <v>3</v>
      </c>
      <c r="D24923" t="s">
        <v>641</v>
      </c>
      <c r="E24923">
        <v>40</v>
      </c>
      <c r="F24923" t="s">
        <v>641</v>
      </c>
      <c r="S24923" t="str">
        <f t="shared" si="227"/>
        <v/>
      </c>
    </row>
    <row r="24924" spans="1:19" x14ac:dyDescent="0.5">
      <c r="A24924" s="4">
        <v>44351</v>
      </c>
      <c r="B24924" s="14">
        <v>0.54923611111111115</v>
      </c>
      <c r="C24924">
        <v>3</v>
      </c>
      <c r="D24924" t="s">
        <v>641</v>
      </c>
      <c r="E24924">
        <v>38</v>
      </c>
      <c r="F24924" t="s">
        <v>641</v>
      </c>
      <c r="S24924" t="str">
        <f t="shared" si="227"/>
        <v/>
      </c>
    </row>
    <row r="24925" spans="1:19" x14ac:dyDescent="0.5">
      <c r="A24925" s="4">
        <v>44351</v>
      </c>
      <c r="B24925" s="14">
        <v>0.54927083333333326</v>
      </c>
      <c r="C24925">
        <v>3</v>
      </c>
      <c r="D24925" t="s">
        <v>641</v>
      </c>
      <c r="E24925">
        <v>39</v>
      </c>
      <c r="F24925" t="s">
        <v>641</v>
      </c>
      <c r="S24925" t="str">
        <f t="shared" si="227"/>
        <v/>
      </c>
    </row>
    <row r="24926" spans="1:19" x14ac:dyDescent="0.5">
      <c r="A24926" s="4">
        <v>44351</v>
      </c>
      <c r="B24926" s="14">
        <v>0.54929398148148145</v>
      </c>
      <c r="C24926">
        <v>3</v>
      </c>
      <c r="D24926" t="s">
        <v>641</v>
      </c>
      <c r="E24926">
        <v>41</v>
      </c>
      <c r="F24926" t="s">
        <v>641</v>
      </c>
      <c r="S24926" t="str">
        <f t="shared" si="227"/>
        <v/>
      </c>
    </row>
    <row r="24927" spans="1:19" x14ac:dyDescent="0.5">
      <c r="A24927" s="4">
        <v>44351</v>
      </c>
      <c r="B24927" s="14">
        <v>0.54932870370370368</v>
      </c>
      <c r="C24927">
        <v>3</v>
      </c>
      <c r="D24927" t="s">
        <v>641</v>
      </c>
      <c r="E24927">
        <v>39</v>
      </c>
      <c r="F24927" t="s">
        <v>641</v>
      </c>
      <c r="S24927" t="str">
        <f t="shared" si="227"/>
        <v/>
      </c>
    </row>
    <row r="24928" spans="1:19" x14ac:dyDescent="0.5">
      <c r="A24928" s="4">
        <v>44351</v>
      </c>
      <c r="B24928" s="14">
        <v>0.5493865740740741</v>
      </c>
      <c r="C24928">
        <v>3</v>
      </c>
      <c r="D24928" t="s">
        <v>641</v>
      </c>
      <c r="E24928">
        <v>41</v>
      </c>
      <c r="F24928" t="s">
        <v>641</v>
      </c>
      <c r="S24928" t="str">
        <f t="shared" si="227"/>
        <v/>
      </c>
    </row>
    <row r="24929" spans="1:20" x14ac:dyDescent="0.5">
      <c r="A24929" s="4">
        <v>44351</v>
      </c>
      <c r="B24929" s="14">
        <v>0.54947916666666663</v>
      </c>
      <c r="C24929">
        <v>3</v>
      </c>
      <c r="D24929" t="s">
        <v>641</v>
      </c>
      <c r="E24929">
        <v>39</v>
      </c>
      <c r="F24929" t="s">
        <v>641</v>
      </c>
      <c r="S24929" t="str">
        <f t="shared" si="227"/>
        <v/>
      </c>
    </row>
    <row r="24930" spans="1:20" x14ac:dyDescent="0.5">
      <c r="A24930" s="4">
        <v>44351</v>
      </c>
      <c r="B24930" s="14">
        <v>0.54952546296296301</v>
      </c>
      <c r="C24930">
        <v>3</v>
      </c>
      <c r="D24930" t="s">
        <v>641</v>
      </c>
      <c r="E24930">
        <v>40</v>
      </c>
      <c r="F24930" t="s">
        <v>641</v>
      </c>
      <c r="S24930" t="str">
        <f t="shared" si="227"/>
        <v/>
      </c>
    </row>
    <row r="24931" spans="1:20" x14ac:dyDescent="0.5">
      <c r="A24931" s="4">
        <v>44351</v>
      </c>
      <c r="B24931" s="14">
        <v>0.54953703703703705</v>
      </c>
      <c r="C24931">
        <v>3</v>
      </c>
      <c r="D24931" t="s">
        <v>641</v>
      </c>
      <c r="E24931">
        <v>40</v>
      </c>
      <c r="F24931" t="s">
        <v>641</v>
      </c>
      <c r="S24931" t="str">
        <f t="shared" si="227"/>
        <v/>
      </c>
    </row>
    <row r="24932" spans="1:20" x14ac:dyDescent="0.5">
      <c r="A24932" s="4">
        <v>44351</v>
      </c>
      <c r="B24932" s="14">
        <v>0.54958333333333331</v>
      </c>
      <c r="C24932">
        <v>3</v>
      </c>
      <c r="D24932" t="s">
        <v>641</v>
      </c>
      <c r="E24932">
        <v>39</v>
      </c>
      <c r="F24932" t="s">
        <v>641</v>
      </c>
      <c r="S24932" t="str">
        <f t="shared" si="227"/>
        <v/>
      </c>
    </row>
    <row r="24933" spans="1:20" x14ac:dyDescent="0.5">
      <c r="A24933" s="4">
        <v>44351</v>
      </c>
      <c r="B24933" s="14">
        <v>0.54959490740740746</v>
      </c>
      <c r="C24933">
        <v>3</v>
      </c>
      <c r="D24933" t="s">
        <v>641</v>
      </c>
      <c r="E24933">
        <v>41</v>
      </c>
      <c r="F24933" t="s">
        <v>641</v>
      </c>
      <c r="S24933" t="str">
        <f t="shared" si="227"/>
        <v/>
      </c>
    </row>
    <row r="24934" spans="1:20" x14ac:dyDescent="0.5">
      <c r="A24934" s="4">
        <v>44351</v>
      </c>
      <c r="B24934" s="14">
        <v>0.5496064814814815</v>
      </c>
      <c r="C24934">
        <v>3</v>
      </c>
      <c r="D24934" t="s">
        <v>641</v>
      </c>
      <c r="E24934">
        <v>38</v>
      </c>
      <c r="F24934" t="s">
        <v>641</v>
      </c>
      <c r="S24934" t="str">
        <f t="shared" si="227"/>
        <v/>
      </c>
    </row>
    <row r="24935" spans="1:20" x14ac:dyDescent="0.5">
      <c r="A24935" s="4">
        <v>44351</v>
      </c>
      <c r="B24935" s="14">
        <v>0.54961805555555554</v>
      </c>
      <c r="C24935">
        <v>3</v>
      </c>
      <c r="D24935" t="s">
        <v>641</v>
      </c>
      <c r="E24935">
        <v>39</v>
      </c>
      <c r="F24935" t="s">
        <v>641</v>
      </c>
      <c r="S24935" t="str">
        <f t="shared" si="227"/>
        <v/>
      </c>
    </row>
    <row r="24936" spans="1:20" x14ac:dyDescent="0.5">
      <c r="A24936" s="4">
        <v>44351</v>
      </c>
      <c r="B24936" s="14">
        <v>0.54967592592592596</v>
      </c>
      <c r="C24936">
        <v>3</v>
      </c>
      <c r="D24936" t="s">
        <v>641</v>
      </c>
      <c r="E24936">
        <v>42</v>
      </c>
      <c r="F24936" t="s">
        <v>641</v>
      </c>
      <c r="S24936" t="str">
        <f t="shared" si="227"/>
        <v/>
      </c>
    </row>
    <row r="24937" spans="1:20" x14ac:dyDescent="0.5">
      <c r="A24937" s="4">
        <v>44351</v>
      </c>
      <c r="B24937" s="14">
        <v>0.5496875</v>
      </c>
      <c r="C24937">
        <v>3</v>
      </c>
      <c r="D24937" t="s">
        <v>641</v>
      </c>
      <c r="E24937">
        <v>42</v>
      </c>
      <c r="F24937" t="s">
        <v>641</v>
      </c>
      <c r="S24937" t="str">
        <f t="shared" si="227"/>
        <v/>
      </c>
    </row>
    <row r="24938" spans="1:20" x14ac:dyDescent="0.5">
      <c r="A24938" s="4">
        <v>44351</v>
      </c>
      <c r="B24938" s="14">
        <v>0.54969907407407403</v>
      </c>
      <c r="C24938">
        <v>3</v>
      </c>
      <c r="D24938" t="s">
        <v>641</v>
      </c>
      <c r="E24938">
        <v>42</v>
      </c>
      <c r="F24938" t="s">
        <v>641</v>
      </c>
      <c r="S24938" t="str">
        <f t="shared" si="227"/>
        <v/>
      </c>
    </row>
    <row r="24939" spans="1:20" x14ac:dyDescent="0.5">
      <c r="A24939" s="4">
        <v>44351</v>
      </c>
      <c r="B24939" s="14">
        <v>0.54972222222222222</v>
      </c>
      <c r="C24939">
        <v>3</v>
      </c>
      <c r="D24939" t="s">
        <v>641</v>
      </c>
      <c r="E24939">
        <v>40</v>
      </c>
      <c r="F24939" t="s">
        <v>641</v>
      </c>
      <c r="S24939" t="str">
        <f t="shared" si="227"/>
        <v/>
      </c>
    </row>
    <row r="24940" spans="1:20" x14ac:dyDescent="0.5">
      <c r="A24940" s="4">
        <v>44351</v>
      </c>
      <c r="B24940" s="14">
        <v>0.54974537037037041</v>
      </c>
      <c r="C24940">
        <v>3</v>
      </c>
      <c r="D24940" t="s">
        <v>641</v>
      </c>
      <c r="E24940">
        <v>38</v>
      </c>
      <c r="F24940" t="s">
        <v>641</v>
      </c>
      <c r="S24940" t="str">
        <f t="shared" si="227"/>
        <v/>
      </c>
    </row>
    <row r="24941" spans="1:20" x14ac:dyDescent="0.5">
      <c r="A24941" s="4">
        <v>44351</v>
      </c>
      <c r="B24941" s="14">
        <v>0.54976851851851849</v>
      </c>
      <c r="C24941">
        <v>3</v>
      </c>
      <c r="D24941" t="s">
        <v>641</v>
      </c>
      <c r="E24941">
        <v>39</v>
      </c>
      <c r="F24941" t="s">
        <v>641</v>
      </c>
      <c r="S24941" t="str">
        <f t="shared" si="227"/>
        <v/>
      </c>
    </row>
    <row r="24942" spans="1:20" x14ac:dyDescent="0.5">
      <c r="A24942" s="4">
        <v>44351</v>
      </c>
      <c r="B24942" s="14">
        <v>0.54978009259259253</v>
      </c>
      <c r="C24942">
        <v>3</v>
      </c>
      <c r="D24942" t="s">
        <v>641</v>
      </c>
      <c r="E24942">
        <v>43</v>
      </c>
      <c r="F24942" t="s">
        <v>641</v>
      </c>
      <c r="S24942" t="str">
        <f t="shared" si="227"/>
        <v/>
      </c>
    </row>
    <row r="24943" spans="1:20" x14ac:dyDescent="0.5">
      <c r="A24943" s="4">
        <v>44351</v>
      </c>
      <c r="B24943" s="14">
        <v>0.54980324074074072</v>
      </c>
      <c r="C24943">
        <v>3</v>
      </c>
      <c r="D24943" t="s">
        <v>641</v>
      </c>
      <c r="E24943">
        <v>39</v>
      </c>
      <c r="F24943" t="s">
        <v>641</v>
      </c>
      <c r="S24943" t="str">
        <f t="shared" si="227"/>
        <v/>
      </c>
    </row>
    <row r="24944" spans="1:20" x14ac:dyDescent="0.5">
      <c r="A24944" s="4">
        <v>44351</v>
      </c>
      <c r="B24944" s="14">
        <v>0.87106481481481479</v>
      </c>
      <c r="C24944">
        <v>4</v>
      </c>
      <c r="D24944" t="s">
        <v>641</v>
      </c>
      <c r="E24944">
        <v>39</v>
      </c>
      <c r="F24944" t="s">
        <v>641</v>
      </c>
      <c r="G24944" s="14">
        <f>(B24944+"0:39:28")</f>
        <v>0.89847222222222223</v>
      </c>
      <c r="H24944" s="14"/>
      <c r="I24944" s="14"/>
      <c r="J24944">
        <v>2</v>
      </c>
      <c r="S24944" t="str">
        <f t="shared" si="227"/>
        <v/>
      </c>
      <c r="T24944" t="s">
        <v>851</v>
      </c>
    </row>
    <row r="24945" spans="1:20" x14ac:dyDescent="0.5">
      <c r="A24945" s="4">
        <v>44351</v>
      </c>
      <c r="B24945" s="14">
        <v>0.95707175925925936</v>
      </c>
      <c r="C24945">
        <v>4</v>
      </c>
      <c r="D24945" t="s">
        <v>641</v>
      </c>
      <c r="E24945">
        <v>126</v>
      </c>
      <c r="F24945" t="s">
        <v>642</v>
      </c>
      <c r="G24945" s="14">
        <f>(B24945+"0:39:28")</f>
        <v>0.98447916666666679</v>
      </c>
      <c r="H24945" s="14"/>
      <c r="I24945" s="14"/>
      <c r="J24945">
        <v>1</v>
      </c>
      <c r="K24945" t="s">
        <v>642</v>
      </c>
      <c r="M24945" s="14">
        <v>0.98457175925925933</v>
      </c>
      <c r="N24945">
        <v>4</v>
      </c>
      <c r="O24945">
        <v>4</v>
      </c>
      <c r="P24945" t="s">
        <v>916</v>
      </c>
      <c r="S24945" t="str">
        <f t="shared" si="227"/>
        <v/>
      </c>
      <c r="T24945" t="s">
        <v>911</v>
      </c>
    </row>
    <row r="24946" spans="1:20" x14ac:dyDescent="0.5">
      <c r="A24946" s="4">
        <v>44351</v>
      </c>
      <c r="B24946" s="14">
        <v>0.95724537037037039</v>
      </c>
      <c r="C24946">
        <v>4</v>
      </c>
      <c r="D24946" t="s">
        <v>646</v>
      </c>
      <c r="E24946">
        <v>75</v>
      </c>
      <c r="F24946" t="s">
        <v>646</v>
      </c>
      <c r="G24946" s="14">
        <f>(B24946+"0:39:28")</f>
        <v>0.98465277777777782</v>
      </c>
      <c r="H24946" s="14"/>
      <c r="I24946" s="14"/>
      <c r="J24946">
        <v>1</v>
      </c>
      <c r="K24946" t="s">
        <v>913</v>
      </c>
      <c r="M24946" s="14">
        <v>0.98475694444444439</v>
      </c>
      <c r="P24946" t="s">
        <v>916</v>
      </c>
      <c r="S24946" t="str">
        <f t="shared" si="227"/>
        <v/>
      </c>
      <c r="T24946" t="s">
        <v>911</v>
      </c>
    </row>
    <row r="24947" spans="1:20" x14ac:dyDescent="0.5">
      <c r="A24947" s="4">
        <v>44351</v>
      </c>
      <c r="B24947" s="14">
        <v>0.95881944444444445</v>
      </c>
      <c r="C24947">
        <v>3</v>
      </c>
      <c r="D24947" t="s">
        <v>641</v>
      </c>
      <c r="E24947">
        <v>127</v>
      </c>
      <c r="F24947" t="s">
        <v>646</v>
      </c>
      <c r="G24947" s="14">
        <f>(B24947+"0:39:28")</f>
        <v>0.98622685185185188</v>
      </c>
      <c r="H24947" s="14"/>
      <c r="I24947" s="14"/>
      <c r="J24947">
        <v>1</v>
      </c>
      <c r="K24947" t="s">
        <v>642</v>
      </c>
      <c r="M24947" s="14">
        <v>0.98627314814814815</v>
      </c>
      <c r="N24947">
        <v>3</v>
      </c>
      <c r="O24947">
        <v>3</v>
      </c>
      <c r="P24947" t="s">
        <v>916</v>
      </c>
      <c r="S24947" t="str">
        <f t="shared" si="227"/>
        <v/>
      </c>
      <c r="T24947" t="s">
        <v>851</v>
      </c>
    </row>
    <row r="24948" spans="1:20" x14ac:dyDescent="0.5">
      <c r="A24948" s="4">
        <v>44351</v>
      </c>
      <c r="B24948" s="14">
        <v>0.95929398148148148</v>
      </c>
      <c r="C24948">
        <v>4</v>
      </c>
      <c r="D24948" t="s">
        <v>646</v>
      </c>
      <c r="E24948">
        <v>127</v>
      </c>
      <c r="F24948" t="s">
        <v>646</v>
      </c>
      <c r="G24948" s="14">
        <f>(B24948+"0:39:28")</f>
        <v>0.98670138888888892</v>
      </c>
      <c r="H24948" s="14"/>
      <c r="I24948" s="14"/>
      <c r="J24948">
        <v>1</v>
      </c>
      <c r="K24948" t="s">
        <v>913</v>
      </c>
      <c r="M24948" s="14">
        <v>0.98679398148148145</v>
      </c>
      <c r="N24948">
        <v>4</v>
      </c>
      <c r="O24948">
        <v>4</v>
      </c>
      <c r="P24948" t="s">
        <v>916</v>
      </c>
      <c r="S24948" t="str">
        <f t="shared" si="227"/>
        <v/>
      </c>
      <c r="T24948" t="s">
        <v>851</v>
      </c>
    </row>
    <row r="24949" spans="1:20" x14ac:dyDescent="0.5">
      <c r="A24949" s="4">
        <v>44351</v>
      </c>
      <c r="B24949" s="14">
        <v>0.95930555555555552</v>
      </c>
      <c r="C24949">
        <v>2</v>
      </c>
      <c r="D24949" t="s">
        <v>641</v>
      </c>
      <c r="E24949">
        <v>52</v>
      </c>
      <c r="F24949" t="s">
        <v>641</v>
      </c>
      <c r="S24949" t="str">
        <f t="shared" si="227"/>
        <v/>
      </c>
    </row>
    <row r="24950" spans="1:20" x14ac:dyDescent="0.5">
      <c r="A24950" s="4">
        <v>44351</v>
      </c>
      <c r="B24950" s="14">
        <v>0.96074074074074067</v>
      </c>
      <c r="C24950">
        <v>3</v>
      </c>
      <c r="D24950" t="s">
        <v>641</v>
      </c>
      <c r="E24950">
        <v>109</v>
      </c>
      <c r="F24950" t="s">
        <v>642</v>
      </c>
      <c r="G24950" s="14">
        <f t="shared" ref="G24950:G24957" si="228">(B24950+"0:39:28")</f>
        <v>0.98814814814814811</v>
      </c>
      <c r="H24950" s="14"/>
      <c r="I24950" s="14"/>
      <c r="J24950">
        <v>1</v>
      </c>
      <c r="K24950" t="s">
        <v>642</v>
      </c>
      <c r="M24950" s="14">
        <v>0.98824074074074064</v>
      </c>
      <c r="N24950">
        <v>3</v>
      </c>
      <c r="O24950">
        <v>3</v>
      </c>
      <c r="P24950" t="s">
        <v>916</v>
      </c>
      <c r="S24950" t="str">
        <f t="shared" si="227"/>
        <v/>
      </c>
      <c r="T24950" t="s">
        <v>851</v>
      </c>
    </row>
    <row r="24951" spans="1:20" x14ac:dyDescent="0.5">
      <c r="A24951" s="4">
        <v>44351</v>
      </c>
      <c r="B24951" s="14">
        <v>0.96589120370370374</v>
      </c>
      <c r="C24951">
        <v>4</v>
      </c>
      <c r="D24951" t="s">
        <v>646</v>
      </c>
      <c r="E24951">
        <v>126</v>
      </c>
      <c r="F24951" t="s">
        <v>646</v>
      </c>
      <c r="G24951" s="14">
        <f t="shared" si="228"/>
        <v>0.99329861111111117</v>
      </c>
      <c r="H24951" s="14"/>
      <c r="I24951" s="14"/>
      <c r="J24951">
        <v>1</v>
      </c>
      <c r="S24951" t="str">
        <f t="shared" si="227"/>
        <v/>
      </c>
      <c r="T24951" s="46" t="s">
        <v>912</v>
      </c>
    </row>
    <row r="24952" spans="1:20" x14ac:dyDescent="0.5">
      <c r="A24952" s="4">
        <v>44351</v>
      </c>
      <c r="B24952" s="14">
        <v>0.96589120370370374</v>
      </c>
      <c r="C24952">
        <v>2</v>
      </c>
      <c r="D24952" t="s">
        <v>641</v>
      </c>
      <c r="E24952">
        <v>60</v>
      </c>
      <c r="F24952" t="s">
        <v>641</v>
      </c>
      <c r="G24952" s="14">
        <f t="shared" si="228"/>
        <v>0.99329861111111117</v>
      </c>
      <c r="H24952" s="14"/>
      <c r="I24952" s="14"/>
      <c r="J24952">
        <v>2</v>
      </c>
      <c r="S24952" t="str">
        <f t="shared" si="227"/>
        <v/>
      </c>
      <c r="T24952" s="46" t="s">
        <v>912</v>
      </c>
    </row>
    <row r="24953" spans="1:20" x14ac:dyDescent="0.5">
      <c r="A24953" s="4">
        <v>44351</v>
      </c>
      <c r="B24953" s="14">
        <v>0.96940972222222221</v>
      </c>
      <c r="C24953">
        <v>3</v>
      </c>
      <c r="D24953" t="s">
        <v>641</v>
      </c>
      <c r="E24953">
        <v>94</v>
      </c>
      <c r="F24953" t="s">
        <v>642</v>
      </c>
      <c r="G24953" s="14">
        <f t="shared" si="228"/>
        <v>0.99681712962962965</v>
      </c>
      <c r="H24953" s="14"/>
      <c r="I24953" s="14"/>
      <c r="J24953">
        <v>1</v>
      </c>
      <c r="K24953" t="s">
        <v>642</v>
      </c>
      <c r="M24953" s="14">
        <v>0.99678240740740742</v>
      </c>
      <c r="N24953">
        <v>2</v>
      </c>
      <c r="O24953">
        <v>3</v>
      </c>
      <c r="P24953" t="s">
        <v>916</v>
      </c>
      <c r="S24953" t="str">
        <f t="shared" si="227"/>
        <v/>
      </c>
      <c r="T24953" t="s">
        <v>851</v>
      </c>
    </row>
    <row r="24954" spans="1:20" x14ac:dyDescent="0.5">
      <c r="A24954" s="4">
        <v>44351</v>
      </c>
      <c r="B24954" s="14">
        <v>0.97032407407407406</v>
      </c>
      <c r="C24954">
        <v>3</v>
      </c>
      <c r="D24954" t="s">
        <v>641</v>
      </c>
      <c r="E24954">
        <v>127</v>
      </c>
      <c r="F24954" t="s">
        <v>641</v>
      </c>
      <c r="G24954" s="14">
        <f t="shared" si="228"/>
        <v>0.9977314814814815</v>
      </c>
      <c r="H24954" s="14"/>
      <c r="I24954" s="14"/>
      <c r="J24954">
        <v>1</v>
      </c>
      <c r="K24954" t="s">
        <v>913</v>
      </c>
      <c r="M24954" s="14">
        <v>0.99780092592592595</v>
      </c>
      <c r="N24954">
        <v>2</v>
      </c>
      <c r="O24954">
        <v>3</v>
      </c>
      <c r="P24954" t="s">
        <v>916</v>
      </c>
      <c r="S24954" t="str">
        <f t="shared" si="227"/>
        <v/>
      </c>
      <c r="T24954" t="s">
        <v>911</v>
      </c>
    </row>
    <row r="24955" spans="1:20" x14ac:dyDescent="0.5">
      <c r="A24955" s="4">
        <v>44351</v>
      </c>
      <c r="B24955" s="14">
        <v>0.97040509259259267</v>
      </c>
      <c r="C24955">
        <v>3</v>
      </c>
      <c r="D24955" t="s">
        <v>641</v>
      </c>
      <c r="E24955">
        <v>72</v>
      </c>
      <c r="F24955" t="s">
        <v>641</v>
      </c>
      <c r="G24955" s="14">
        <f t="shared" si="228"/>
        <v>0.9978125000000001</v>
      </c>
      <c r="H24955" s="14"/>
      <c r="I24955" s="14"/>
      <c r="K24955" t="s">
        <v>646</v>
      </c>
      <c r="N24955">
        <v>2</v>
      </c>
      <c r="O24955">
        <v>3</v>
      </c>
      <c r="P24955" t="s">
        <v>916</v>
      </c>
      <c r="S24955" t="str">
        <f t="shared" si="227"/>
        <v/>
      </c>
      <c r="T24955" t="s">
        <v>911</v>
      </c>
    </row>
    <row r="24956" spans="1:20" x14ac:dyDescent="0.5">
      <c r="A24956" s="4">
        <v>44351</v>
      </c>
      <c r="B24956" s="14">
        <v>0.97092592592592597</v>
      </c>
      <c r="C24956">
        <v>3</v>
      </c>
      <c r="D24956" t="s">
        <v>642</v>
      </c>
      <c r="E24956">
        <v>102</v>
      </c>
      <c r="F24956" t="s">
        <v>642</v>
      </c>
      <c r="G24956" s="14">
        <f t="shared" si="228"/>
        <v>0.99833333333333341</v>
      </c>
      <c r="H24956" s="14"/>
      <c r="I24956" s="14"/>
      <c r="J24956">
        <v>1</v>
      </c>
      <c r="K24956" t="s">
        <v>642</v>
      </c>
      <c r="M24956" s="14">
        <v>0.99837962962962967</v>
      </c>
      <c r="N24956" t="s">
        <v>914</v>
      </c>
      <c r="O24956">
        <v>3</v>
      </c>
      <c r="P24956" t="s">
        <v>916</v>
      </c>
      <c r="S24956" t="str">
        <f t="shared" si="227"/>
        <v/>
      </c>
      <c r="T24956" t="s">
        <v>851</v>
      </c>
    </row>
    <row r="24957" spans="1:20" x14ac:dyDescent="0.5">
      <c r="A24957" s="4">
        <v>44351</v>
      </c>
      <c r="B24957" s="14">
        <v>0.97214120370370372</v>
      </c>
      <c r="C24957">
        <v>4</v>
      </c>
      <c r="D24957" t="s">
        <v>646</v>
      </c>
      <c r="E24957">
        <v>127</v>
      </c>
      <c r="F24957" t="s">
        <v>646</v>
      </c>
      <c r="G24957" s="14">
        <f t="shared" si="228"/>
        <v>0.99954861111111115</v>
      </c>
      <c r="H24957" s="14"/>
      <c r="I24957" s="14"/>
      <c r="J24957">
        <v>1</v>
      </c>
      <c r="K24957" t="s">
        <v>913</v>
      </c>
      <c r="M24957" s="14">
        <v>0.99964120370370368</v>
      </c>
      <c r="N24957">
        <v>4</v>
      </c>
      <c r="O24957">
        <v>4</v>
      </c>
      <c r="P24957" t="s">
        <v>916</v>
      </c>
      <c r="S24957" t="str">
        <f t="shared" si="227"/>
        <v/>
      </c>
      <c r="T24957" t="s">
        <v>851</v>
      </c>
    </row>
    <row r="24958" spans="1:20" x14ac:dyDescent="0.5">
      <c r="A24958" s="4">
        <v>44351</v>
      </c>
      <c r="B24958" s="14">
        <v>0.97214120370370372</v>
      </c>
      <c r="C24958">
        <v>2</v>
      </c>
      <c r="D24958" t="s">
        <v>641</v>
      </c>
      <c r="E24958">
        <v>64</v>
      </c>
      <c r="F24958" t="s">
        <v>641</v>
      </c>
      <c r="S24958" t="str">
        <f t="shared" si="227"/>
        <v/>
      </c>
    </row>
    <row r="24959" spans="1:20" x14ac:dyDescent="0.5">
      <c r="A24959" s="4">
        <v>44351</v>
      </c>
      <c r="B24959" s="14">
        <v>0.97215277777777775</v>
      </c>
      <c r="C24959">
        <v>2</v>
      </c>
      <c r="D24959" t="s">
        <v>641</v>
      </c>
      <c r="E24959">
        <v>42</v>
      </c>
      <c r="F24959" t="s">
        <v>641</v>
      </c>
      <c r="S24959" t="str">
        <f t="shared" si="227"/>
        <v/>
      </c>
    </row>
    <row r="24960" spans="1:20" x14ac:dyDescent="0.5">
      <c r="A24960" s="4">
        <v>44351</v>
      </c>
      <c r="B24960" s="14">
        <v>0.97215277777777775</v>
      </c>
      <c r="C24960">
        <v>4</v>
      </c>
      <c r="D24960" t="s">
        <v>641</v>
      </c>
      <c r="E24960">
        <v>46</v>
      </c>
      <c r="F24960" t="s">
        <v>642</v>
      </c>
      <c r="G24960" s="14">
        <f>(B24960+"0:39:28")</f>
        <v>0.99956018518518519</v>
      </c>
      <c r="H24960" s="14"/>
      <c r="I24960" s="14"/>
      <c r="K24960" t="s">
        <v>913</v>
      </c>
      <c r="N24960">
        <v>4</v>
      </c>
      <c r="O24960">
        <v>4</v>
      </c>
      <c r="P24960" t="s">
        <v>916</v>
      </c>
      <c r="S24960" t="str">
        <f t="shared" si="227"/>
        <v/>
      </c>
      <c r="T24960" t="s">
        <v>851</v>
      </c>
    </row>
    <row r="24961" spans="1:19" x14ac:dyDescent="0.5">
      <c r="A24961" s="4">
        <v>44352</v>
      </c>
      <c r="B24961" s="14">
        <v>4.5624999999999999E-2</v>
      </c>
      <c r="C24961">
        <v>3</v>
      </c>
      <c r="D24961" t="s">
        <v>641</v>
      </c>
      <c r="E24961">
        <v>38</v>
      </c>
      <c r="F24961" t="s">
        <v>641</v>
      </c>
      <c r="S24961" t="str">
        <f t="shared" si="227"/>
        <v/>
      </c>
    </row>
    <row r="24962" spans="1:19" x14ac:dyDescent="0.5">
      <c r="A24962" s="4">
        <v>44352</v>
      </c>
      <c r="B24962" s="14">
        <v>4.5717592592592594E-2</v>
      </c>
      <c r="C24962">
        <v>3</v>
      </c>
      <c r="D24962" t="s">
        <v>641</v>
      </c>
      <c r="E24962">
        <v>39</v>
      </c>
      <c r="F24962" t="s">
        <v>641</v>
      </c>
      <c r="S24962" t="str">
        <f t="shared" si="227"/>
        <v/>
      </c>
    </row>
    <row r="24963" spans="1:19" x14ac:dyDescent="0.5">
      <c r="A24963" s="4">
        <v>44352</v>
      </c>
      <c r="B24963" s="14">
        <v>4.5729166666666661E-2</v>
      </c>
      <c r="C24963">
        <v>3</v>
      </c>
      <c r="D24963" t="s">
        <v>641</v>
      </c>
      <c r="E24963">
        <v>41</v>
      </c>
      <c r="F24963" t="s">
        <v>641</v>
      </c>
      <c r="S24963" t="str">
        <f t="shared" ref="S24963:S25026" si="229">IFERROR(IF(OR(C24963=3,C24963=4),(Q24963/R24963*35.5),(Q24963/R24963*30)),"")</f>
        <v/>
      </c>
    </row>
    <row r="24964" spans="1:19" x14ac:dyDescent="0.5">
      <c r="A24964" s="4">
        <v>44352</v>
      </c>
      <c r="B24964" s="14">
        <v>4.5740740740740742E-2</v>
      </c>
      <c r="C24964">
        <v>3</v>
      </c>
      <c r="D24964" t="s">
        <v>641</v>
      </c>
      <c r="E24964">
        <v>39</v>
      </c>
      <c r="F24964" t="s">
        <v>641</v>
      </c>
      <c r="S24964" t="str">
        <f t="shared" si="229"/>
        <v/>
      </c>
    </row>
    <row r="24965" spans="1:19" x14ac:dyDescent="0.5">
      <c r="A24965" s="4">
        <v>44352</v>
      </c>
      <c r="B24965" s="14">
        <v>4.5752314814814815E-2</v>
      </c>
      <c r="C24965">
        <v>3</v>
      </c>
      <c r="D24965" t="s">
        <v>641</v>
      </c>
      <c r="E24965">
        <v>39</v>
      </c>
      <c r="F24965" t="s">
        <v>641</v>
      </c>
      <c r="S24965" t="str">
        <f t="shared" si="229"/>
        <v/>
      </c>
    </row>
    <row r="24966" spans="1:19" x14ac:dyDescent="0.5">
      <c r="A24966" s="4">
        <v>44352</v>
      </c>
      <c r="B24966" s="14">
        <v>4.5763888888888889E-2</v>
      </c>
      <c r="C24966">
        <v>3</v>
      </c>
      <c r="D24966" t="s">
        <v>641</v>
      </c>
      <c r="E24966">
        <v>40</v>
      </c>
      <c r="F24966" t="s">
        <v>641</v>
      </c>
      <c r="S24966" t="str">
        <f t="shared" si="229"/>
        <v/>
      </c>
    </row>
    <row r="24967" spans="1:19" x14ac:dyDescent="0.5">
      <c r="A24967" s="4">
        <v>44352</v>
      </c>
      <c r="B24967" s="14">
        <v>4.5787037037037036E-2</v>
      </c>
      <c r="C24967">
        <v>3</v>
      </c>
      <c r="D24967" t="s">
        <v>641</v>
      </c>
      <c r="E24967">
        <v>45</v>
      </c>
      <c r="F24967" t="s">
        <v>641</v>
      </c>
      <c r="S24967" t="str">
        <f t="shared" si="229"/>
        <v/>
      </c>
    </row>
    <row r="24968" spans="1:19" x14ac:dyDescent="0.5">
      <c r="A24968" s="4">
        <v>44352</v>
      </c>
      <c r="B24968" s="14">
        <v>4.5798611111111109E-2</v>
      </c>
      <c r="C24968">
        <v>3</v>
      </c>
      <c r="D24968" t="s">
        <v>641</v>
      </c>
      <c r="E24968">
        <v>41</v>
      </c>
      <c r="F24968" t="s">
        <v>641</v>
      </c>
      <c r="S24968" t="str">
        <f t="shared" si="229"/>
        <v/>
      </c>
    </row>
    <row r="24969" spans="1:19" x14ac:dyDescent="0.5">
      <c r="A24969" s="4">
        <v>44352</v>
      </c>
      <c r="B24969" s="14">
        <v>4.5810185185185183E-2</v>
      </c>
      <c r="C24969">
        <v>3</v>
      </c>
      <c r="D24969" t="s">
        <v>641</v>
      </c>
      <c r="E24969">
        <v>39</v>
      </c>
      <c r="F24969" t="s">
        <v>641</v>
      </c>
      <c r="S24969" t="str">
        <f t="shared" si="229"/>
        <v/>
      </c>
    </row>
    <row r="24970" spans="1:19" x14ac:dyDescent="0.5">
      <c r="A24970" s="4">
        <v>44352</v>
      </c>
      <c r="B24970" s="14">
        <v>4.5844907407407404E-2</v>
      </c>
      <c r="C24970">
        <v>3</v>
      </c>
      <c r="D24970" t="s">
        <v>641</v>
      </c>
      <c r="E24970">
        <v>39</v>
      </c>
      <c r="F24970" t="s">
        <v>641</v>
      </c>
      <c r="S24970" t="str">
        <f t="shared" si="229"/>
        <v/>
      </c>
    </row>
    <row r="24971" spans="1:19" x14ac:dyDescent="0.5">
      <c r="A24971" s="4">
        <v>44352</v>
      </c>
      <c r="B24971" s="14">
        <v>4.5856481481481477E-2</v>
      </c>
      <c r="C24971">
        <v>3</v>
      </c>
      <c r="D24971" t="s">
        <v>641</v>
      </c>
      <c r="E24971">
        <v>42</v>
      </c>
      <c r="F24971" t="s">
        <v>641</v>
      </c>
      <c r="S24971" t="str">
        <f t="shared" si="229"/>
        <v/>
      </c>
    </row>
    <row r="24972" spans="1:19" x14ac:dyDescent="0.5">
      <c r="A24972" s="4">
        <v>44352</v>
      </c>
      <c r="B24972" s="14">
        <v>4.5879629629629631E-2</v>
      </c>
      <c r="C24972">
        <v>3</v>
      </c>
      <c r="D24972" t="s">
        <v>641</v>
      </c>
      <c r="E24972">
        <v>43</v>
      </c>
      <c r="F24972" t="s">
        <v>641</v>
      </c>
      <c r="S24972" t="str">
        <f t="shared" si="229"/>
        <v/>
      </c>
    </row>
    <row r="24973" spans="1:19" x14ac:dyDescent="0.5">
      <c r="A24973" s="4">
        <v>44352</v>
      </c>
      <c r="B24973" s="14">
        <v>4.5879629629629631E-2</v>
      </c>
      <c r="C24973">
        <v>3</v>
      </c>
      <c r="D24973" t="s">
        <v>641</v>
      </c>
      <c r="E24973">
        <v>42</v>
      </c>
      <c r="F24973" t="s">
        <v>641</v>
      </c>
      <c r="S24973" t="str">
        <f t="shared" si="229"/>
        <v/>
      </c>
    </row>
    <row r="24974" spans="1:19" x14ac:dyDescent="0.5">
      <c r="A24974" s="4">
        <v>44352</v>
      </c>
      <c r="B24974" s="14">
        <v>4.5902777777777772E-2</v>
      </c>
      <c r="C24974">
        <v>3</v>
      </c>
      <c r="D24974" t="s">
        <v>641</v>
      </c>
      <c r="E24974">
        <v>42</v>
      </c>
      <c r="F24974" t="s">
        <v>641</v>
      </c>
      <c r="S24974" t="str">
        <f t="shared" si="229"/>
        <v/>
      </c>
    </row>
    <row r="24975" spans="1:19" x14ac:dyDescent="0.5">
      <c r="A24975" s="4">
        <v>44352</v>
      </c>
      <c r="B24975" s="14">
        <v>4.5914351851851852E-2</v>
      </c>
      <c r="C24975">
        <v>3</v>
      </c>
      <c r="D24975" t="s">
        <v>641</v>
      </c>
      <c r="E24975">
        <v>42</v>
      </c>
      <c r="F24975" t="s">
        <v>641</v>
      </c>
      <c r="S24975" t="str">
        <f t="shared" si="229"/>
        <v/>
      </c>
    </row>
    <row r="24976" spans="1:19" x14ac:dyDescent="0.5">
      <c r="A24976" s="4">
        <v>44352</v>
      </c>
      <c r="B24976" s="14">
        <v>4.5937499999999999E-2</v>
      </c>
      <c r="C24976">
        <v>3</v>
      </c>
      <c r="D24976" t="s">
        <v>641</v>
      </c>
      <c r="E24976">
        <v>38</v>
      </c>
      <c r="F24976" t="s">
        <v>641</v>
      </c>
      <c r="S24976" t="str">
        <f t="shared" si="229"/>
        <v/>
      </c>
    </row>
    <row r="24977" spans="1:20" x14ac:dyDescent="0.5">
      <c r="A24977" s="4">
        <v>44352</v>
      </c>
      <c r="B24977" s="14">
        <v>4.594907407407408E-2</v>
      </c>
      <c r="C24977">
        <v>3</v>
      </c>
      <c r="D24977" t="s">
        <v>641</v>
      </c>
      <c r="E24977">
        <v>41</v>
      </c>
      <c r="F24977" t="s">
        <v>641</v>
      </c>
      <c r="S24977" t="str">
        <f t="shared" si="229"/>
        <v/>
      </c>
    </row>
    <row r="24978" spans="1:20" x14ac:dyDescent="0.5">
      <c r="A24978" s="4">
        <v>44352</v>
      </c>
      <c r="B24978" s="14">
        <v>4.5983796296296293E-2</v>
      </c>
      <c r="C24978">
        <v>3</v>
      </c>
      <c r="D24978" t="s">
        <v>641</v>
      </c>
      <c r="E24978">
        <v>38</v>
      </c>
      <c r="F24978" t="s">
        <v>641</v>
      </c>
      <c r="S24978" t="str">
        <f t="shared" si="229"/>
        <v/>
      </c>
    </row>
    <row r="24979" spans="1:20" x14ac:dyDescent="0.5">
      <c r="A24979" s="4">
        <v>44352</v>
      </c>
      <c r="B24979" s="14">
        <v>4.6006944444444448E-2</v>
      </c>
      <c r="C24979">
        <v>3</v>
      </c>
      <c r="D24979" t="s">
        <v>641</v>
      </c>
      <c r="E24979">
        <v>41</v>
      </c>
      <c r="F24979" t="s">
        <v>641</v>
      </c>
      <c r="S24979" t="str">
        <f t="shared" si="229"/>
        <v/>
      </c>
    </row>
    <row r="24980" spans="1:20" x14ac:dyDescent="0.5">
      <c r="A24980" s="4">
        <v>44352</v>
      </c>
      <c r="B24980" s="14">
        <v>4.6030092592592588E-2</v>
      </c>
      <c r="C24980">
        <v>3</v>
      </c>
      <c r="D24980" t="s">
        <v>641</v>
      </c>
      <c r="E24980">
        <v>39</v>
      </c>
      <c r="F24980" t="s">
        <v>641</v>
      </c>
      <c r="S24980" t="str">
        <f t="shared" si="229"/>
        <v/>
      </c>
    </row>
    <row r="24981" spans="1:20" x14ac:dyDescent="0.5">
      <c r="A24981" s="4">
        <v>44352</v>
      </c>
      <c r="B24981" s="14">
        <v>4.6041666666666668E-2</v>
      </c>
      <c r="C24981">
        <v>3</v>
      </c>
      <c r="D24981" t="s">
        <v>641</v>
      </c>
      <c r="E24981">
        <v>44</v>
      </c>
      <c r="F24981" t="s">
        <v>641</v>
      </c>
      <c r="S24981" t="str">
        <f t="shared" si="229"/>
        <v/>
      </c>
    </row>
    <row r="24982" spans="1:20" x14ac:dyDescent="0.5">
      <c r="A24982" s="4">
        <v>44352</v>
      </c>
      <c r="B24982" s="14">
        <v>4.6053240740740742E-2</v>
      </c>
      <c r="C24982">
        <v>3</v>
      </c>
      <c r="D24982" t="s">
        <v>641</v>
      </c>
      <c r="E24982">
        <v>44</v>
      </c>
      <c r="F24982" t="s">
        <v>641</v>
      </c>
      <c r="S24982" t="str">
        <f t="shared" si="229"/>
        <v/>
      </c>
    </row>
    <row r="24983" spans="1:20" x14ac:dyDescent="0.5">
      <c r="A24983" s="4">
        <v>44352</v>
      </c>
      <c r="B24983" s="14">
        <v>4.6064814814814815E-2</v>
      </c>
      <c r="C24983">
        <v>3</v>
      </c>
      <c r="D24983" t="s">
        <v>641</v>
      </c>
      <c r="E24983">
        <v>38</v>
      </c>
      <c r="F24983" t="s">
        <v>641</v>
      </c>
      <c r="S24983" t="str">
        <f t="shared" si="229"/>
        <v/>
      </c>
    </row>
    <row r="24984" spans="1:20" x14ac:dyDescent="0.5">
      <c r="A24984" s="4">
        <v>44352</v>
      </c>
      <c r="B24984" s="14">
        <v>4.6076388888888882E-2</v>
      </c>
      <c r="C24984">
        <v>3</v>
      </c>
      <c r="D24984" t="s">
        <v>641</v>
      </c>
      <c r="E24984">
        <v>41</v>
      </c>
      <c r="F24984" t="s">
        <v>641</v>
      </c>
      <c r="S24984" t="str">
        <f t="shared" si="229"/>
        <v/>
      </c>
    </row>
    <row r="24985" spans="1:20" x14ac:dyDescent="0.5">
      <c r="A24985" s="4">
        <v>44352</v>
      </c>
      <c r="B24985" s="14">
        <v>4.6087962962962963E-2</v>
      </c>
      <c r="C24985">
        <v>3</v>
      </c>
      <c r="D24985" t="s">
        <v>641</v>
      </c>
      <c r="E24985">
        <v>38</v>
      </c>
      <c r="F24985" t="s">
        <v>641</v>
      </c>
      <c r="S24985" t="str">
        <f t="shared" si="229"/>
        <v/>
      </c>
    </row>
    <row r="24986" spans="1:20" x14ac:dyDescent="0.5">
      <c r="A24986" s="4">
        <v>44352</v>
      </c>
      <c r="B24986" s="14">
        <v>4.6099537037037036E-2</v>
      </c>
      <c r="C24986">
        <v>3</v>
      </c>
      <c r="D24986" t="s">
        <v>641</v>
      </c>
      <c r="E24986">
        <v>43</v>
      </c>
      <c r="F24986" t="s">
        <v>641</v>
      </c>
      <c r="S24986" t="str">
        <f t="shared" si="229"/>
        <v/>
      </c>
    </row>
    <row r="24987" spans="1:20" x14ac:dyDescent="0.5">
      <c r="A24987" s="4">
        <v>44352</v>
      </c>
      <c r="B24987" s="14">
        <v>4.611111111111111E-2</v>
      </c>
      <c r="C24987">
        <v>3</v>
      </c>
      <c r="D24987" t="s">
        <v>641</v>
      </c>
      <c r="E24987">
        <v>43</v>
      </c>
      <c r="F24987" t="s">
        <v>641</v>
      </c>
      <c r="S24987" t="str">
        <f t="shared" si="229"/>
        <v/>
      </c>
    </row>
    <row r="24988" spans="1:20" x14ac:dyDescent="0.5">
      <c r="A24988" s="4">
        <v>44352</v>
      </c>
      <c r="B24988" s="14">
        <v>4.612268518518519E-2</v>
      </c>
      <c r="C24988">
        <v>3</v>
      </c>
      <c r="D24988" t="s">
        <v>641</v>
      </c>
      <c r="E24988">
        <v>42</v>
      </c>
      <c r="F24988" t="s">
        <v>641</v>
      </c>
      <c r="S24988" t="str">
        <f t="shared" si="229"/>
        <v/>
      </c>
    </row>
    <row r="24989" spans="1:20" x14ac:dyDescent="0.5">
      <c r="A24989" s="4">
        <v>44352</v>
      </c>
      <c r="B24989" s="14">
        <v>4.6342592592592595E-2</v>
      </c>
      <c r="C24989">
        <v>3</v>
      </c>
      <c r="D24989" t="s">
        <v>641</v>
      </c>
      <c r="E24989">
        <v>38</v>
      </c>
      <c r="F24989" t="s">
        <v>641</v>
      </c>
      <c r="S24989" t="str">
        <f t="shared" si="229"/>
        <v/>
      </c>
    </row>
    <row r="24990" spans="1:20" x14ac:dyDescent="0.5">
      <c r="A24990" s="4">
        <v>44352</v>
      </c>
      <c r="B24990" s="14">
        <v>6.0243055555555557E-2</v>
      </c>
      <c r="C24990">
        <v>4</v>
      </c>
      <c r="D24990" t="s">
        <v>641</v>
      </c>
      <c r="E24990">
        <v>127</v>
      </c>
      <c r="F24990" t="s">
        <v>646</v>
      </c>
      <c r="G24990" s="14">
        <f>(B24990+"0:39:28")</f>
        <v>8.7650462962962972E-2</v>
      </c>
      <c r="H24990" s="14"/>
      <c r="I24990" s="14"/>
      <c r="J24990">
        <v>1</v>
      </c>
      <c r="K24990" t="s">
        <v>913</v>
      </c>
      <c r="M24990" s="14">
        <v>8.774305555555556E-2</v>
      </c>
      <c r="N24990">
        <v>4</v>
      </c>
      <c r="O24990">
        <v>4</v>
      </c>
      <c r="P24990" t="s">
        <v>916</v>
      </c>
      <c r="S24990" t="str">
        <f t="shared" si="229"/>
        <v/>
      </c>
      <c r="T24990" t="s">
        <v>911</v>
      </c>
    </row>
    <row r="24991" spans="1:20" x14ac:dyDescent="0.5">
      <c r="A24991" s="4">
        <v>44352</v>
      </c>
      <c r="B24991" s="14">
        <v>6.0243055555555557E-2</v>
      </c>
      <c r="C24991">
        <v>2</v>
      </c>
      <c r="D24991" t="s">
        <v>641</v>
      </c>
      <c r="E24991">
        <v>49</v>
      </c>
      <c r="F24991" t="s">
        <v>641</v>
      </c>
      <c r="S24991" t="str">
        <f t="shared" si="229"/>
        <v/>
      </c>
    </row>
    <row r="24992" spans="1:20" x14ac:dyDescent="0.5">
      <c r="A24992" s="4">
        <v>44352</v>
      </c>
      <c r="B24992" s="14">
        <v>6.0266203703703704E-2</v>
      </c>
      <c r="C24992">
        <v>4</v>
      </c>
      <c r="D24992" t="s">
        <v>646</v>
      </c>
      <c r="E24992">
        <v>127</v>
      </c>
      <c r="F24992" t="s">
        <v>646</v>
      </c>
      <c r="G24992" s="14">
        <f>(B24992+"0:39:28")</f>
        <v>8.7673611111111105E-2</v>
      </c>
      <c r="H24992" s="14"/>
      <c r="I24992" s="14"/>
      <c r="K24992" t="s">
        <v>913</v>
      </c>
      <c r="N24992">
        <v>4</v>
      </c>
      <c r="O24992">
        <v>4</v>
      </c>
      <c r="P24992" t="s">
        <v>916</v>
      </c>
      <c r="S24992" t="str">
        <f t="shared" si="229"/>
        <v/>
      </c>
      <c r="T24992" t="s">
        <v>911</v>
      </c>
    </row>
    <row r="24993" spans="1:20" x14ac:dyDescent="0.5">
      <c r="A24993" s="4">
        <v>44352</v>
      </c>
      <c r="B24993" s="14">
        <v>6.1967592592592595E-2</v>
      </c>
      <c r="C24993">
        <v>4</v>
      </c>
      <c r="D24993" t="s">
        <v>641</v>
      </c>
      <c r="E24993">
        <v>39</v>
      </c>
      <c r="F24993" t="s">
        <v>642</v>
      </c>
      <c r="G24993" s="14">
        <f>(B24993+"0:39:28")</f>
        <v>8.937500000000001E-2</v>
      </c>
      <c r="H24993" s="14"/>
      <c r="I24993" s="14"/>
      <c r="J24993">
        <v>1</v>
      </c>
      <c r="K24993" t="s">
        <v>642</v>
      </c>
      <c r="N24993">
        <v>4</v>
      </c>
      <c r="O24993">
        <v>4</v>
      </c>
      <c r="P24993" t="s">
        <v>916</v>
      </c>
      <c r="S24993" t="str">
        <f t="shared" si="229"/>
        <v/>
      </c>
      <c r="T24993" t="s">
        <v>911</v>
      </c>
    </row>
    <row r="24994" spans="1:20" x14ac:dyDescent="0.5">
      <c r="A24994" s="4">
        <v>44352</v>
      </c>
      <c r="B24994" s="14">
        <v>6.3483796296296302E-2</v>
      </c>
      <c r="C24994">
        <v>2</v>
      </c>
      <c r="D24994" t="s">
        <v>641</v>
      </c>
      <c r="E24994">
        <v>23</v>
      </c>
      <c r="F24994" t="s">
        <v>641</v>
      </c>
      <c r="S24994" t="str">
        <f t="shared" si="229"/>
        <v/>
      </c>
    </row>
    <row r="24995" spans="1:20" x14ac:dyDescent="0.5">
      <c r="A24995" s="4">
        <v>44352</v>
      </c>
      <c r="B24995" s="14">
        <v>6.3576388888888891E-2</v>
      </c>
      <c r="C24995">
        <v>3</v>
      </c>
      <c r="D24995" t="s">
        <v>641</v>
      </c>
      <c r="E24995">
        <v>103</v>
      </c>
      <c r="F24995" t="s">
        <v>641</v>
      </c>
      <c r="G24995" s="14">
        <f t="shared" ref="G24995:G25001" si="230">(B24995+"0:39:28")</f>
        <v>9.0983796296296299E-2</v>
      </c>
      <c r="H24995" s="14"/>
      <c r="I24995" s="14"/>
      <c r="J24995">
        <v>1</v>
      </c>
      <c r="K24995" t="s">
        <v>642</v>
      </c>
      <c r="M24995" s="14">
        <v>9.1076388888888901E-2</v>
      </c>
      <c r="N24995">
        <v>2</v>
      </c>
      <c r="O24995">
        <v>3</v>
      </c>
      <c r="P24995" t="s">
        <v>916</v>
      </c>
      <c r="S24995" t="str">
        <f t="shared" si="229"/>
        <v/>
      </c>
      <c r="T24995" t="s">
        <v>911</v>
      </c>
    </row>
    <row r="24996" spans="1:20" x14ac:dyDescent="0.5">
      <c r="A24996" s="4">
        <v>44352</v>
      </c>
      <c r="B24996" s="14">
        <v>6.3645833333333332E-2</v>
      </c>
      <c r="C24996">
        <v>4</v>
      </c>
      <c r="D24996" t="s">
        <v>646</v>
      </c>
      <c r="E24996">
        <v>91</v>
      </c>
      <c r="F24996" t="s">
        <v>646</v>
      </c>
      <c r="G24996" s="14">
        <f t="shared" si="230"/>
        <v>9.105324074074074E-2</v>
      </c>
      <c r="H24996" s="14"/>
      <c r="I24996" s="14"/>
      <c r="J24996">
        <v>1</v>
      </c>
      <c r="K24996" t="s">
        <v>913</v>
      </c>
      <c r="N24996">
        <v>4</v>
      </c>
      <c r="O24996">
        <v>4</v>
      </c>
      <c r="P24996" t="s">
        <v>916</v>
      </c>
      <c r="S24996" t="str">
        <f t="shared" si="229"/>
        <v/>
      </c>
      <c r="T24996" t="s">
        <v>911</v>
      </c>
    </row>
    <row r="24997" spans="1:20" x14ac:dyDescent="0.5">
      <c r="A24997" s="4">
        <v>44352</v>
      </c>
      <c r="B24997" s="14">
        <v>6.5891203703703702E-2</v>
      </c>
      <c r="C24997">
        <v>4</v>
      </c>
      <c r="D24997" t="s">
        <v>646</v>
      </c>
      <c r="E24997">
        <v>91</v>
      </c>
      <c r="F24997" t="s">
        <v>646</v>
      </c>
      <c r="G24997" s="14">
        <f t="shared" si="230"/>
        <v>9.329861111111111E-2</v>
      </c>
      <c r="H24997" s="14"/>
      <c r="I24997" s="14"/>
      <c r="J24997">
        <v>1</v>
      </c>
      <c r="K24997" t="s">
        <v>913</v>
      </c>
      <c r="M24997" s="14">
        <v>9.341435185185186E-2</v>
      </c>
      <c r="N24997">
        <v>4</v>
      </c>
      <c r="O24997">
        <v>4</v>
      </c>
      <c r="P24997" t="s">
        <v>916</v>
      </c>
      <c r="S24997" t="str">
        <f t="shared" si="229"/>
        <v/>
      </c>
      <c r="T24997" t="s">
        <v>911</v>
      </c>
    </row>
    <row r="24998" spans="1:20" x14ac:dyDescent="0.5">
      <c r="A24998" s="4">
        <v>44352</v>
      </c>
      <c r="B24998" s="14">
        <v>6.806712962962963E-2</v>
      </c>
      <c r="C24998">
        <v>4</v>
      </c>
      <c r="D24998" t="s">
        <v>641</v>
      </c>
      <c r="E24998">
        <v>106</v>
      </c>
      <c r="F24998" t="s">
        <v>646</v>
      </c>
      <c r="G24998" s="14">
        <f t="shared" si="230"/>
        <v>9.5474537037037038E-2</v>
      </c>
      <c r="H24998" s="14"/>
      <c r="I24998" s="14"/>
      <c r="K24998" t="s">
        <v>913</v>
      </c>
      <c r="M24998" s="14">
        <v>9.5590277777777774E-2</v>
      </c>
      <c r="N24998">
        <v>4</v>
      </c>
      <c r="O24998">
        <v>4</v>
      </c>
      <c r="P24998" t="s">
        <v>916</v>
      </c>
      <c r="S24998" t="str">
        <f t="shared" si="229"/>
        <v/>
      </c>
      <c r="T24998" t="s">
        <v>911</v>
      </c>
    </row>
    <row r="24999" spans="1:20" x14ac:dyDescent="0.5">
      <c r="A24999" s="4">
        <v>44352</v>
      </c>
      <c r="B24999" s="14">
        <v>6.8136574074074072E-2</v>
      </c>
      <c r="C24999">
        <v>4</v>
      </c>
      <c r="D24999" t="s">
        <v>646</v>
      </c>
      <c r="E24999">
        <v>126</v>
      </c>
      <c r="F24999" t="s">
        <v>646</v>
      </c>
      <c r="G24999" s="14">
        <f t="shared" si="230"/>
        <v>9.554398148148148E-2</v>
      </c>
      <c r="H24999" s="14"/>
      <c r="I24999" s="14"/>
      <c r="K24999" t="s">
        <v>913</v>
      </c>
      <c r="N24999">
        <v>4</v>
      </c>
      <c r="O24999">
        <v>4</v>
      </c>
      <c r="P24999" t="s">
        <v>916</v>
      </c>
      <c r="S24999" t="str">
        <f t="shared" si="229"/>
        <v/>
      </c>
      <c r="T24999" t="s">
        <v>911</v>
      </c>
    </row>
    <row r="25000" spans="1:20" x14ac:dyDescent="0.5">
      <c r="A25000" s="4">
        <v>44352</v>
      </c>
      <c r="B25000" s="14">
        <v>7.542824074074074E-2</v>
      </c>
      <c r="C25000">
        <v>3</v>
      </c>
      <c r="D25000" t="s">
        <v>641</v>
      </c>
      <c r="E25000">
        <v>127</v>
      </c>
      <c r="F25000" t="s">
        <v>641</v>
      </c>
      <c r="G25000" s="14">
        <f t="shared" si="230"/>
        <v>0.10283564814814815</v>
      </c>
      <c r="H25000" s="14"/>
      <c r="I25000" s="14"/>
      <c r="J25000">
        <v>1</v>
      </c>
      <c r="K25000" t="s">
        <v>642</v>
      </c>
      <c r="M25000" s="14">
        <v>0.1029398148148148</v>
      </c>
      <c r="N25000">
        <v>2</v>
      </c>
      <c r="O25000">
        <v>3</v>
      </c>
      <c r="P25000" t="s">
        <v>916</v>
      </c>
      <c r="S25000" t="str">
        <f t="shared" si="229"/>
        <v/>
      </c>
      <c r="T25000" t="s">
        <v>911</v>
      </c>
    </row>
    <row r="25001" spans="1:20" x14ac:dyDescent="0.5">
      <c r="A25001" s="4">
        <v>44352</v>
      </c>
      <c r="B25001" s="14">
        <v>0.14237268518518517</v>
      </c>
      <c r="C25001">
        <v>4</v>
      </c>
      <c r="D25001" t="s">
        <v>646</v>
      </c>
      <c r="E25001">
        <v>127</v>
      </c>
      <c r="F25001" t="s">
        <v>646</v>
      </c>
      <c r="G25001" s="14">
        <f t="shared" si="230"/>
        <v>0.16978009259259258</v>
      </c>
      <c r="H25001" s="14"/>
      <c r="I25001" s="14"/>
      <c r="J25001">
        <v>1</v>
      </c>
      <c r="K25001" t="s">
        <v>913</v>
      </c>
      <c r="M25001" s="14">
        <v>0.16989583333333333</v>
      </c>
      <c r="N25001">
        <v>4</v>
      </c>
      <c r="O25001">
        <v>4</v>
      </c>
      <c r="P25001" t="s">
        <v>916</v>
      </c>
      <c r="S25001" t="str">
        <f t="shared" si="229"/>
        <v/>
      </c>
      <c r="T25001" t="s">
        <v>911</v>
      </c>
    </row>
    <row r="25002" spans="1:20" x14ac:dyDescent="0.5">
      <c r="A25002" s="4">
        <v>44352</v>
      </c>
      <c r="B25002" s="14">
        <v>0.24755787037037036</v>
      </c>
      <c r="C25002">
        <v>3</v>
      </c>
      <c r="D25002" t="s">
        <v>641</v>
      </c>
      <c r="E25002">
        <v>39</v>
      </c>
      <c r="F25002" t="s">
        <v>641</v>
      </c>
      <c r="S25002" t="str">
        <f t="shared" si="229"/>
        <v/>
      </c>
    </row>
    <row r="25003" spans="1:20" x14ac:dyDescent="0.5">
      <c r="A25003" s="4">
        <v>44352</v>
      </c>
      <c r="B25003" s="14">
        <v>0.24765046296296298</v>
      </c>
      <c r="C25003">
        <v>3</v>
      </c>
      <c r="D25003" t="s">
        <v>641</v>
      </c>
      <c r="E25003">
        <v>38</v>
      </c>
      <c r="F25003" t="s">
        <v>641</v>
      </c>
      <c r="S25003" t="str">
        <f t="shared" si="229"/>
        <v/>
      </c>
    </row>
    <row r="25004" spans="1:20" x14ac:dyDescent="0.5">
      <c r="A25004" s="4">
        <v>44352</v>
      </c>
      <c r="B25004" s="14">
        <v>0.24767361111111111</v>
      </c>
      <c r="C25004">
        <v>3</v>
      </c>
      <c r="D25004" t="s">
        <v>641</v>
      </c>
      <c r="E25004">
        <v>39</v>
      </c>
      <c r="F25004" t="s">
        <v>641</v>
      </c>
      <c r="S25004" t="str">
        <f t="shared" si="229"/>
        <v/>
      </c>
    </row>
    <row r="25005" spans="1:20" x14ac:dyDescent="0.5">
      <c r="A25005" s="4">
        <v>44352</v>
      </c>
      <c r="B25005" s="14">
        <v>0.2476851851851852</v>
      </c>
      <c r="C25005">
        <v>3</v>
      </c>
      <c r="D25005" t="s">
        <v>641</v>
      </c>
      <c r="E25005">
        <v>42</v>
      </c>
      <c r="F25005" t="s">
        <v>641</v>
      </c>
      <c r="S25005" t="str">
        <f t="shared" si="229"/>
        <v/>
      </c>
    </row>
    <row r="25006" spans="1:20" x14ac:dyDescent="0.5">
      <c r="A25006" s="4">
        <v>44352</v>
      </c>
      <c r="B25006" s="14">
        <v>0.24769675925925927</v>
      </c>
      <c r="C25006">
        <v>3</v>
      </c>
      <c r="D25006" t="s">
        <v>641</v>
      </c>
      <c r="E25006">
        <v>39</v>
      </c>
      <c r="F25006" t="s">
        <v>641</v>
      </c>
      <c r="S25006" t="str">
        <f t="shared" si="229"/>
        <v/>
      </c>
    </row>
    <row r="25007" spans="1:20" x14ac:dyDescent="0.5">
      <c r="A25007" s="4">
        <v>44352</v>
      </c>
      <c r="B25007" s="14">
        <v>0.2477314814814815</v>
      </c>
      <c r="C25007">
        <v>3</v>
      </c>
      <c r="D25007" t="s">
        <v>641</v>
      </c>
      <c r="E25007">
        <v>42</v>
      </c>
      <c r="F25007" t="s">
        <v>641</v>
      </c>
      <c r="S25007" t="str">
        <f t="shared" si="229"/>
        <v/>
      </c>
    </row>
    <row r="25008" spans="1:20" x14ac:dyDescent="0.5">
      <c r="A25008" s="4">
        <v>44352</v>
      </c>
      <c r="B25008" s="14">
        <v>0.24775462962962966</v>
      </c>
      <c r="C25008">
        <v>3</v>
      </c>
      <c r="D25008" t="s">
        <v>641</v>
      </c>
      <c r="E25008">
        <v>42</v>
      </c>
      <c r="F25008" t="s">
        <v>641</v>
      </c>
      <c r="S25008" t="str">
        <f t="shared" si="229"/>
        <v/>
      </c>
    </row>
    <row r="25009" spans="1:19" x14ac:dyDescent="0.5">
      <c r="A25009" s="4">
        <v>44352</v>
      </c>
      <c r="B25009" s="14">
        <v>0.24789351851851851</v>
      </c>
      <c r="C25009">
        <v>3</v>
      </c>
      <c r="D25009" t="s">
        <v>641</v>
      </c>
      <c r="E25009">
        <v>40</v>
      </c>
      <c r="F25009" t="s">
        <v>641</v>
      </c>
      <c r="S25009" t="str">
        <f t="shared" si="229"/>
        <v/>
      </c>
    </row>
    <row r="25010" spans="1:19" x14ac:dyDescent="0.5">
      <c r="A25010" s="4">
        <v>44352</v>
      </c>
      <c r="B25010" s="14">
        <v>0.24792824074074074</v>
      </c>
      <c r="C25010">
        <v>3</v>
      </c>
      <c r="D25010" t="s">
        <v>641</v>
      </c>
      <c r="E25010">
        <v>39</v>
      </c>
      <c r="F25010" t="s">
        <v>641</v>
      </c>
      <c r="S25010" t="str">
        <f t="shared" si="229"/>
        <v/>
      </c>
    </row>
    <row r="25011" spans="1:19" x14ac:dyDescent="0.5">
      <c r="A25011" s="4">
        <v>44352</v>
      </c>
      <c r="B25011" s="14">
        <v>0.2479513888888889</v>
      </c>
      <c r="C25011">
        <v>3</v>
      </c>
      <c r="D25011" t="s">
        <v>641</v>
      </c>
      <c r="E25011">
        <v>40</v>
      </c>
      <c r="F25011" t="s">
        <v>641</v>
      </c>
      <c r="S25011" t="str">
        <f t="shared" si="229"/>
        <v/>
      </c>
    </row>
    <row r="25012" spans="1:19" x14ac:dyDescent="0.5">
      <c r="A25012" s="4">
        <v>44352</v>
      </c>
      <c r="B25012" s="14">
        <v>0.24797453703703706</v>
      </c>
      <c r="C25012">
        <v>3</v>
      </c>
      <c r="D25012" t="s">
        <v>641</v>
      </c>
      <c r="E25012">
        <v>38</v>
      </c>
      <c r="F25012" t="s">
        <v>641</v>
      </c>
      <c r="S25012" t="str">
        <f t="shared" si="229"/>
        <v/>
      </c>
    </row>
    <row r="25013" spans="1:19" x14ac:dyDescent="0.5">
      <c r="A25013" s="4">
        <v>44352</v>
      </c>
      <c r="B25013" s="14">
        <v>0.2479861111111111</v>
      </c>
      <c r="C25013">
        <v>3</v>
      </c>
      <c r="D25013" t="s">
        <v>641</v>
      </c>
      <c r="E25013">
        <v>40</v>
      </c>
      <c r="F25013" t="s">
        <v>641</v>
      </c>
      <c r="S25013" t="str">
        <f t="shared" si="229"/>
        <v/>
      </c>
    </row>
    <row r="25014" spans="1:19" x14ac:dyDescent="0.5">
      <c r="A25014" s="4">
        <v>44352</v>
      </c>
      <c r="B25014" s="14">
        <v>0.24804398148148146</v>
      </c>
      <c r="C25014">
        <v>3</v>
      </c>
      <c r="D25014" t="s">
        <v>641</v>
      </c>
      <c r="E25014">
        <v>41</v>
      </c>
      <c r="F25014" t="s">
        <v>641</v>
      </c>
      <c r="S25014" t="str">
        <f t="shared" si="229"/>
        <v/>
      </c>
    </row>
    <row r="25015" spans="1:19" x14ac:dyDescent="0.5">
      <c r="A25015" s="4">
        <v>44352</v>
      </c>
      <c r="B25015" s="14">
        <v>0.24805555555555556</v>
      </c>
      <c r="C25015">
        <v>3</v>
      </c>
      <c r="D25015" t="s">
        <v>641</v>
      </c>
      <c r="E25015">
        <v>38</v>
      </c>
      <c r="F25015" t="s">
        <v>641</v>
      </c>
      <c r="S25015" t="str">
        <f t="shared" si="229"/>
        <v/>
      </c>
    </row>
    <row r="25016" spans="1:19" x14ac:dyDescent="0.5">
      <c r="A25016" s="4">
        <v>44352</v>
      </c>
      <c r="B25016" s="14">
        <v>0.24809027777777778</v>
      </c>
      <c r="C25016">
        <v>3</v>
      </c>
      <c r="D25016" t="s">
        <v>641</v>
      </c>
      <c r="E25016">
        <v>39</v>
      </c>
      <c r="F25016" t="s">
        <v>641</v>
      </c>
      <c r="S25016" t="str">
        <f t="shared" si="229"/>
        <v/>
      </c>
    </row>
    <row r="25017" spans="1:19" x14ac:dyDescent="0.5">
      <c r="A25017" s="4">
        <v>44352</v>
      </c>
      <c r="B25017" s="14">
        <v>0.24810185185185185</v>
      </c>
      <c r="C25017">
        <v>3</v>
      </c>
      <c r="D25017" t="s">
        <v>641</v>
      </c>
      <c r="E25017">
        <v>39</v>
      </c>
      <c r="F25017" t="s">
        <v>641</v>
      </c>
      <c r="S25017" t="str">
        <f t="shared" si="229"/>
        <v/>
      </c>
    </row>
    <row r="25018" spans="1:19" x14ac:dyDescent="0.5">
      <c r="A25018" s="4">
        <v>44352</v>
      </c>
      <c r="B25018" s="14">
        <v>0.24812500000000001</v>
      </c>
      <c r="C25018">
        <v>3</v>
      </c>
      <c r="D25018" t="s">
        <v>641</v>
      </c>
      <c r="E25018">
        <v>39</v>
      </c>
      <c r="F25018" t="s">
        <v>641</v>
      </c>
      <c r="S25018" t="str">
        <f t="shared" si="229"/>
        <v/>
      </c>
    </row>
    <row r="25019" spans="1:19" x14ac:dyDescent="0.5">
      <c r="A25019" s="4">
        <v>44352</v>
      </c>
      <c r="B25019" s="14">
        <v>0.24813657407407408</v>
      </c>
      <c r="C25019">
        <v>3</v>
      </c>
      <c r="D25019" t="s">
        <v>641</v>
      </c>
      <c r="E25019">
        <v>40</v>
      </c>
      <c r="F25019" t="s">
        <v>641</v>
      </c>
      <c r="S25019" t="str">
        <f t="shared" si="229"/>
        <v/>
      </c>
    </row>
    <row r="25020" spans="1:19" x14ac:dyDescent="0.5">
      <c r="A25020" s="4">
        <v>44352</v>
      </c>
      <c r="B25020" s="14">
        <v>0.24817129629629631</v>
      </c>
      <c r="C25020">
        <v>3</v>
      </c>
      <c r="D25020" t="s">
        <v>641</v>
      </c>
      <c r="E25020">
        <v>38</v>
      </c>
      <c r="F25020" t="s">
        <v>641</v>
      </c>
      <c r="S25020" t="str">
        <f t="shared" si="229"/>
        <v/>
      </c>
    </row>
    <row r="25021" spans="1:19" x14ac:dyDescent="0.5">
      <c r="A25021" s="4">
        <v>44352</v>
      </c>
      <c r="B25021" s="14">
        <v>0.2482523148148148</v>
      </c>
      <c r="C25021">
        <v>3</v>
      </c>
      <c r="D25021" t="s">
        <v>641</v>
      </c>
      <c r="E25021">
        <v>40</v>
      </c>
      <c r="F25021" t="s">
        <v>641</v>
      </c>
      <c r="S25021" t="str">
        <f t="shared" si="229"/>
        <v/>
      </c>
    </row>
    <row r="25022" spans="1:19" x14ac:dyDescent="0.5">
      <c r="A25022" s="4">
        <v>44352</v>
      </c>
      <c r="B25022" s="14">
        <v>0.24832175925925926</v>
      </c>
      <c r="C25022">
        <v>3</v>
      </c>
      <c r="D25022" t="s">
        <v>641</v>
      </c>
      <c r="E25022">
        <v>42</v>
      </c>
      <c r="F25022" t="s">
        <v>641</v>
      </c>
      <c r="S25022" t="str">
        <f t="shared" si="229"/>
        <v/>
      </c>
    </row>
    <row r="25023" spans="1:19" x14ac:dyDescent="0.5">
      <c r="A25023" s="4">
        <v>44352</v>
      </c>
      <c r="B25023" s="14">
        <v>0.24833333333333332</v>
      </c>
      <c r="C25023">
        <v>3</v>
      </c>
      <c r="D25023" t="s">
        <v>641</v>
      </c>
      <c r="E25023">
        <v>39</v>
      </c>
      <c r="F25023" t="s">
        <v>641</v>
      </c>
      <c r="S25023" t="str">
        <f t="shared" si="229"/>
        <v/>
      </c>
    </row>
    <row r="25024" spans="1:19" x14ac:dyDescent="0.5">
      <c r="A25024" s="4">
        <v>44352</v>
      </c>
      <c r="B25024" s="14">
        <v>0.40614583333333337</v>
      </c>
      <c r="C25024">
        <v>3</v>
      </c>
      <c r="D25024" t="s">
        <v>641</v>
      </c>
      <c r="E25024">
        <v>38</v>
      </c>
      <c r="F25024" t="s">
        <v>641</v>
      </c>
      <c r="S25024" t="str">
        <f t="shared" si="229"/>
        <v/>
      </c>
    </row>
    <row r="25025" spans="1:20" x14ac:dyDescent="0.5">
      <c r="A25025" s="4">
        <v>44352</v>
      </c>
      <c r="B25025" s="14">
        <v>0.40649305555555554</v>
      </c>
      <c r="C25025">
        <v>3</v>
      </c>
      <c r="D25025" t="s">
        <v>641</v>
      </c>
      <c r="E25025">
        <v>40</v>
      </c>
      <c r="F25025" t="s">
        <v>641</v>
      </c>
      <c r="S25025" t="str">
        <f t="shared" si="229"/>
        <v/>
      </c>
    </row>
    <row r="25026" spans="1:20" x14ac:dyDescent="0.5">
      <c r="A25026" s="4">
        <v>44352</v>
      </c>
      <c r="B25026" s="14">
        <v>0.40653935185185186</v>
      </c>
      <c r="C25026">
        <v>3</v>
      </c>
      <c r="D25026" t="s">
        <v>641</v>
      </c>
      <c r="E25026">
        <v>39</v>
      </c>
      <c r="F25026" t="s">
        <v>641</v>
      </c>
      <c r="S25026" t="str">
        <f t="shared" si="229"/>
        <v/>
      </c>
    </row>
    <row r="25027" spans="1:20" x14ac:dyDescent="0.5">
      <c r="A25027" s="4">
        <v>44352</v>
      </c>
      <c r="B25027" s="14">
        <v>0.48519675925925926</v>
      </c>
      <c r="C25027">
        <v>3</v>
      </c>
      <c r="D25027" t="s">
        <v>641</v>
      </c>
      <c r="E25027">
        <v>41</v>
      </c>
      <c r="F25027" t="s">
        <v>641</v>
      </c>
      <c r="S25027" t="str">
        <f t="shared" ref="S25027:S25090" si="231">IFERROR(IF(OR(C25027=3,C25027=4),(Q25027/R25027*35.5),(Q25027/R25027*30)),"")</f>
        <v/>
      </c>
    </row>
    <row r="25028" spans="1:20" x14ac:dyDescent="0.5">
      <c r="A25028" s="4">
        <v>44352</v>
      </c>
      <c r="B25028" s="14">
        <v>0.48527777777777775</v>
      </c>
      <c r="C25028">
        <v>3</v>
      </c>
      <c r="D25028" t="s">
        <v>641</v>
      </c>
      <c r="E25028">
        <v>41</v>
      </c>
      <c r="F25028" t="s">
        <v>641</v>
      </c>
      <c r="S25028" t="str">
        <f t="shared" si="231"/>
        <v/>
      </c>
    </row>
    <row r="25029" spans="1:20" x14ac:dyDescent="0.5">
      <c r="A25029" s="4">
        <v>44352</v>
      </c>
      <c r="B25029" s="14">
        <v>0.48531250000000004</v>
      </c>
      <c r="C25029">
        <v>3</v>
      </c>
      <c r="D25029" t="s">
        <v>641</v>
      </c>
      <c r="E25029">
        <v>40</v>
      </c>
      <c r="F25029" t="s">
        <v>641</v>
      </c>
      <c r="S25029" t="str">
        <f t="shared" si="231"/>
        <v/>
      </c>
    </row>
    <row r="25030" spans="1:20" x14ac:dyDescent="0.5">
      <c r="A25030" s="4">
        <v>44352</v>
      </c>
      <c r="B25030" s="14">
        <v>0.48534722222222221</v>
      </c>
      <c r="C25030">
        <v>3</v>
      </c>
      <c r="D25030" t="s">
        <v>641</v>
      </c>
      <c r="E25030">
        <v>39</v>
      </c>
      <c r="F25030" t="s">
        <v>641</v>
      </c>
      <c r="S25030" t="str">
        <f t="shared" si="231"/>
        <v/>
      </c>
    </row>
    <row r="25031" spans="1:20" x14ac:dyDescent="0.5">
      <c r="A25031" s="4">
        <v>44352</v>
      </c>
      <c r="B25031" s="14">
        <v>0.48535879629629625</v>
      </c>
      <c r="C25031">
        <v>3</v>
      </c>
      <c r="D25031" t="s">
        <v>641</v>
      </c>
      <c r="E25031">
        <v>44</v>
      </c>
      <c r="F25031" t="s">
        <v>641</v>
      </c>
      <c r="S25031" t="str">
        <f t="shared" si="231"/>
        <v/>
      </c>
    </row>
    <row r="25032" spans="1:20" x14ac:dyDescent="0.5">
      <c r="A25032" s="4">
        <v>44352</v>
      </c>
      <c r="B25032" s="14">
        <v>0.48538194444444444</v>
      </c>
      <c r="C25032">
        <v>3</v>
      </c>
      <c r="D25032" t="s">
        <v>641</v>
      </c>
      <c r="E25032">
        <v>40</v>
      </c>
      <c r="F25032" t="s">
        <v>641</v>
      </c>
      <c r="S25032" t="str">
        <f t="shared" si="231"/>
        <v/>
      </c>
    </row>
    <row r="25033" spans="1:20" x14ac:dyDescent="0.5">
      <c r="A25033" s="4">
        <v>44352</v>
      </c>
      <c r="B25033" s="14">
        <v>0.48539351851851853</v>
      </c>
      <c r="C25033">
        <v>3</v>
      </c>
      <c r="D25033" t="s">
        <v>641</v>
      </c>
      <c r="E25033">
        <v>40</v>
      </c>
      <c r="F25033" t="s">
        <v>641</v>
      </c>
      <c r="S25033" t="str">
        <f t="shared" si="231"/>
        <v/>
      </c>
    </row>
    <row r="25034" spans="1:20" x14ac:dyDescent="0.5">
      <c r="A25034" s="4">
        <v>44352</v>
      </c>
      <c r="B25034" s="14">
        <v>0.48541666666666666</v>
      </c>
      <c r="C25034">
        <v>3</v>
      </c>
      <c r="D25034" t="s">
        <v>641</v>
      </c>
      <c r="E25034">
        <v>38</v>
      </c>
      <c r="F25034" t="s">
        <v>641</v>
      </c>
      <c r="S25034" t="str">
        <f t="shared" si="231"/>
        <v/>
      </c>
    </row>
    <row r="25035" spans="1:20" x14ac:dyDescent="0.5">
      <c r="A25035" s="4">
        <v>44352</v>
      </c>
      <c r="B25035" s="14">
        <v>0.4854282407407407</v>
      </c>
      <c r="C25035">
        <v>3</v>
      </c>
      <c r="D25035" t="s">
        <v>641</v>
      </c>
      <c r="E25035">
        <v>39</v>
      </c>
      <c r="F25035" t="s">
        <v>641</v>
      </c>
      <c r="S25035" t="str">
        <f t="shared" si="231"/>
        <v/>
      </c>
    </row>
    <row r="25036" spans="1:20" x14ac:dyDescent="0.5">
      <c r="A25036" s="4">
        <v>44352</v>
      </c>
      <c r="B25036" s="14">
        <v>0.48545138888888889</v>
      </c>
      <c r="C25036">
        <v>3</v>
      </c>
      <c r="D25036" t="s">
        <v>641</v>
      </c>
      <c r="E25036">
        <v>39</v>
      </c>
      <c r="F25036" t="s">
        <v>641</v>
      </c>
      <c r="S25036" t="str">
        <f t="shared" si="231"/>
        <v/>
      </c>
    </row>
    <row r="25037" spans="1:20" x14ac:dyDescent="0.5">
      <c r="A25037" s="4">
        <v>44352</v>
      </c>
      <c r="B25037" s="14">
        <v>0.91049768518518526</v>
      </c>
      <c r="C25037">
        <v>4</v>
      </c>
      <c r="D25037" t="s">
        <v>642</v>
      </c>
      <c r="E25037">
        <v>50</v>
      </c>
      <c r="F25037" t="s">
        <v>642</v>
      </c>
      <c r="G25037" s="14">
        <f>(B25037+"0:39:28")</f>
        <v>0.93790509259259269</v>
      </c>
      <c r="H25037" s="14"/>
      <c r="I25037" s="14"/>
      <c r="J25037">
        <v>2</v>
      </c>
      <c r="S25037" t="str">
        <f t="shared" si="231"/>
        <v/>
      </c>
      <c r="T25037" s="46" t="s">
        <v>912</v>
      </c>
    </row>
    <row r="25038" spans="1:20" x14ac:dyDescent="0.5">
      <c r="A25038" s="4">
        <v>44352</v>
      </c>
      <c r="B25038" s="14">
        <v>0.92557870370370365</v>
      </c>
      <c r="C25038">
        <v>2</v>
      </c>
      <c r="D25038" t="s">
        <v>646</v>
      </c>
      <c r="E25038">
        <v>57</v>
      </c>
      <c r="F25038" t="s">
        <v>646</v>
      </c>
      <c r="G25038" s="14">
        <f>(B25038+"0:39:28")</f>
        <v>0.95298611111111109</v>
      </c>
      <c r="H25038" s="14"/>
      <c r="I25038" s="14"/>
      <c r="J25038">
        <v>1</v>
      </c>
      <c r="K25038" t="s">
        <v>913</v>
      </c>
      <c r="M25038" s="14">
        <v>0.95317129629629627</v>
      </c>
      <c r="N25038">
        <v>1</v>
      </c>
      <c r="O25038">
        <v>2</v>
      </c>
      <c r="P25038" t="s">
        <v>918</v>
      </c>
      <c r="Q25038">
        <v>40</v>
      </c>
      <c r="R25038">
        <v>37</v>
      </c>
      <c r="S25038">
        <f t="shared" si="231"/>
        <v>32.432432432432435</v>
      </c>
      <c r="T25038" t="s">
        <v>911</v>
      </c>
    </row>
    <row r="25039" spans="1:20" x14ac:dyDescent="0.5">
      <c r="A25039" s="4">
        <v>44352</v>
      </c>
      <c r="B25039" s="14">
        <v>0.95648148148148149</v>
      </c>
      <c r="C25039">
        <v>1</v>
      </c>
      <c r="D25039" t="s">
        <v>642</v>
      </c>
      <c r="E25039">
        <v>56</v>
      </c>
      <c r="F25039" t="s">
        <v>642</v>
      </c>
      <c r="G25039" s="14">
        <f>(B25039+"0:39:28")</f>
        <v>0.98388888888888892</v>
      </c>
      <c r="H25039" s="14"/>
      <c r="I25039" s="14"/>
      <c r="J25039">
        <v>1</v>
      </c>
      <c r="K25039" t="s">
        <v>642</v>
      </c>
      <c r="M25039" s="14">
        <v>0.9840740740740741</v>
      </c>
      <c r="N25039">
        <v>1</v>
      </c>
      <c r="O25039">
        <v>1</v>
      </c>
      <c r="P25039" s="69" t="s">
        <v>919</v>
      </c>
      <c r="Q25039">
        <v>22</v>
      </c>
      <c r="R25039">
        <v>35</v>
      </c>
      <c r="S25039">
        <f t="shared" si="231"/>
        <v>18.857142857142858</v>
      </c>
      <c r="T25039" t="s">
        <v>911</v>
      </c>
    </row>
    <row r="25040" spans="1:20" x14ac:dyDescent="0.5">
      <c r="A25040" s="4">
        <v>44352</v>
      </c>
      <c r="B25040" s="14">
        <v>0.96482638888888894</v>
      </c>
      <c r="C25040">
        <v>3</v>
      </c>
      <c r="D25040" t="s">
        <v>641</v>
      </c>
      <c r="E25040">
        <v>38</v>
      </c>
      <c r="F25040" t="s">
        <v>641</v>
      </c>
      <c r="S25040" t="str">
        <f t="shared" si="231"/>
        <v/>
      </c>
    </row>
    <row r="25041" spans="1:20" x14ac:dyDescent="0.5">
      <c r="A25041" s="4">
        <v>44352</v>
      </c>
      <c r="B25041" s="14">
        <v>0.96483796296296298</v>
      </c>
      <c r="C25041">
        <v>3</v>
      </c>
      <c r="D25041" t="s">
        <v>641</v>
      </c>
      <c r="E25041">
        <v>40</v>
      </c>
      <c r="F25041" t="s">
        <v>641</v>
      </c>
      <c r="S25041" t="str">
        <f t="shared" si="231"/>
        <v/>
      </c>
    </row>
    <row r="25042" spans="1:20" x14ac:dyDescent="0.5">
      <c r="A25042" s="4">
        <v>44352</v>
      </c>
      <c r="B25042" s="14">
        <v>0.96505787037037039</v>
      </c>
      <c r="C25042">
        <v>3</v>
      </c>
      <c r="D25042" t="s">
        <v>641</v>
      </c>
      <c r="E25042">
        <v>39</v>
      </c>
      <c r="F25042" t="s">
        <v>641</v>
      </c>
      <c r="S25042" t="str">
        <f t="shared" si="231"/>
        <v/>
      </c>
    </row>
    <row r="25043" spans="1:20" x14ac:dyDescent="0.5">
      <c r="A25043" s="4">
        <v>44352</v>
      </c>
      <c r="B25043" s="14">
        <v>0.96506944444444442</v>
      </c>
      <c r="C25043">
        <v>3</v>
      </c>
      <c r="D25043" t="s">
        <v>641</v>
      </c>
      <c r="E25043">
        <v>41</v>
      </c>
      <c r="F25043" t="s">
        <v>641</v>
      </c>
      <c r="S25043" t="str">
        <f t="shared" si="231"/>
        <v/>
      </c>
    </row>
    <row r="25044" spans="1:20" x14ac:dyDescent="0.5">
      <c r="A25044" s="4">
        <v>44352</v>
      </c>
      <c r="B25044" s="14">
        <v>0.96512731481481484</v>
      </c>
      <c r="C25044">
        <v>3</v>
      </c>
      <c r="D25044" t="s">
        <v>641</v>
      </c>
      <c r="E25044">
        <v>38</v>
      </c>
      <c r="F25044" t="s">
        <v>641</v>
      </c>
      <c r="S25044" t="str">
        <f t="shared" si="231"/>
        <v/>
      </c>
    </row>
    <row r="25045" spans="1:20" x14ac:dyDescent="0.5">
      <c r="A25045" s="4">
        <v>44352</v>
      </c>
      <c r="B25045" s="14">
        <v>0.96516203703703696</v>
      </c>
      <c r="C25045">
        <v>3</v>
      </c>
      <c r="D25045" t="s">
        <v>641</v>
      </c>
      <c r="E25045">
        <v>43</v>
      </c>
      <c r="F25045" t="s">
        <v>641</v>
      </c>
      <c r="S25045" t="str">
        <f t="shared" si="231"/>
        <v/>
      </c>
    </row>
    <row r="25046" spans="1:20" x14ac:dyDescent="0.5">
      <c r="A25046" s="4">
        <v>44352</v>
      </c>
      <c r="B25046" s="14">
        <v>0.9651967592592593</v>
      </c>
      <c r="C25046">
        <v>3</v>
      </c>
      <c r="D25046" t="s">
        <v>641</v>
      </c>
      <c r="E25046">
        <v>46</v>
      </c>
      <c r="F25046" t="s">
        <v>641</v>
      </c>
      <c r="S25046" t="str">
        <f t="shared" si="231"/>
        <v/>
      </c>
    </row>
    <row r="25047" spans="1:20" x14ac:dyDescent="0.5">
      <c r="A25047" s="4">
        <v>44352</v>
      </c>
      <c r="B25047" s="14">
        <v>0.96524305555555545</v>
      </c>
      <c r="C25047">
        <v>3</v>
      </c>
      <c r="D25047" t="s">
        <v>641</v>
      </c>
      <c r="E25047">
        <v>42</v>
      </c>
      <c r="F25047" t="s">
        <v>641</v>
      </c>
      <c r="S25047" t="str">
        <f t="shared" si="231"/>
        <v/>
      </c>
    </row>
    <row r="25048" spans="1:20" x14ac:dyDescent="0.5">
      <c r="A25048" s="4">
        <v>44352</v>
      </c>
      <c r="B25048" s="14">
        <v>0.9652546296296296</v>
      </c>
      <c r="C25048">
        <v>3</v>
      </c>
      <c r="D25048" t="s">
        <v>641</v>
      </c>
      <c r="E25048">
        <v>42</v>
      </c>
      <c r="F25048" t="s">
        <v>641</v>
      </c>
      <c r="S25048" t="str">
        <f t="shared" si="231"/>
        <v/>
      </c>
    </row>
    <row r="25049" spans="1:20" x14ac:dyDescent="0.5">
      <c r="A25049" s="4">
        <v>44352</v>
      </c>
      <c r="B25049" s="14">
        <v>0.96526620370370375</v>
      </c>
      <c r="C25049">
        <v>3</v>
      </c>
      <c r="D25049" t="s">
        <v>641</v>
      </c>
      <c r="E25049">
        <v>41</v>
      </c>
      <c r="F25049" t="s">
        <v>641</v>
      </c>
      <c r="S25049" t="str">
        <f t="shared" si="231"/>
        <v/>
      </c>
    </row>
    <row r="25050" spans="1:20" x14ac:dyDescent="0.5">
      <c r="A25050" s="4">
        <v>44352</v>
      </c>
      <c r="B25050" s="14">
        <v>0.96528935185185183</v>
      </c>
      <c r="C25050">
        <v>3</v>
      </c>
      <c r="D25050" t="s">
        <v>641</v>
      </c>
      <c r="E25050">
        <v>39</v>
      </c>
      <c r="F25050" t="s">
        <v>641</v>
      </c>
      <c r="S25050" t="str">
        <f t="shared" si="231"/>
        <v/>
      </c>
    </row>
    <row r="25051" spans="1:20" x14ac:dyDescent="0.5">
      <c r="A25051" s="4">
        <v>44352</v>
      </c>
      <c r="B25051" s="14">
        <v>0.96530092592592587</v>
      </c>
      <c r="C25051">
        <v>3</v>
      </c>
      <c r="D25051" t="s">
        <v>641</v>
      </c>
      <c r="E25051">
        <v>46</v>
      </c>
      <c r="F25051" t="s">
        <v>641</v>
      </c>
      <c r="S25051" t="str">
        <f t="shared" si="231"/>
        <v/>
      </c>
    </row>
    <row r="25052" spans="1:20" x14ac:dyDescent="0.5">
      <c r="A25052" s="4">
        <v>44352</v>
      </c>
      <c r="B25052" s="14">
        <v>0.96532407407407417</v>
      </c>
      <c r="C25052">
        <v>3</v>
      </c>
      <c r="D25052" t="s">
        <v>641</v>
      </c>
      <c r="E25052">
        <v>42</v>
      </c>
      <c r="F25052" t="s">
        <v>641</v>
      </c>
      <c r="S25052" t="str">
        <f t="shared" si="231"/>
        <v/>
      </c>
    </row>
    <row r="25053" spans="1:20" x14ac:dyDescent="0.5">
      <c r="A25053" s="4">
        <v>44352</v>
      </c>
      <c r="B25053" s="14">
        <v>0.9654166666666667</v>
      </c>
      <c r="C25053">
        <v>3</v>
      </c>
      <c r="D25053" t="s">
        <v>641</v>
      </c>
      <c r="E25053">
        <v>40</v>
      </c>
      <c r="F25053" t="s">
        <v>641</v>
      </c>
      <c r="S25053" t="str">
        <f t="shared" si="231"/>
        <v/>
      </c>
    </row>
    <row r="25054" spans="1:20" x14ac:dyDescent="0.5">
      <c r="A25054" s="4">
        <v>44352</v>
      </c>
      <c r="B25054" s="14">
        <v>0.96543981481481478</v>
      </c>
      <c r="C25054">
        <v>3</v>
      </c>
      <c r="D25054" t="s">
        <v>641</v>
      </c>
      <c r="E25054">
        <v>41</v>
      </c>
      <c r="F25054" t="s">
        <v>641</v>
      </c>
      <c r="S25054" t="str">
        <f t="shared" si="231"/>
        <v/>
      </c>
    </row>
    <row r="25055" spans="1:20" x14ac:dyDescent="0.5">
      <c r="A25055" s="4">
        <v>44352</v>
      </c>
      <c r="B25055" s="14">
        <v>0.96546296296296286</v>
      </c>
      <c r="C25055">
        <v>3</v>
      </c>
      <c r="D25055" t="s">
        <v>641</v>
      </c>
      <c r="E25055">
        <v>38</v>
      </c>
      <c r="F25055" t="s">
        <v>641</v>
      </c>
      <c r="S25055" t="str">
        <f t="shared" si="231"/>
        <v/>
      </c>
    </row>
    <row r="25056" spans="1:20" x14ac:dyDescent="0.5">
      <c r="A25056" s="4">
        <v>44352</v>
      </c>
      <c r="B25056" s="14">
        <v>0.99859953703703708</v>
      </c>
      <c r="C25056">
        <v>4</v>
      </c>
      <c r="D25056" t="s">
        <v>641</v>
      </c>
      <c r="E25056">
        <v>126</v>
      </c>
      <c r="F25056" t="s">
        <v>646</v>
      </c>
      <c r="G25056" s="14">
        <f>(B25056+"0:39:28")</f>
        <v>1.0260069444444444</v>
      </c>
      <c r="H25056" s="14"/>
      <c r="I25056" s="14"/>
      <c r="J25056">
        <v>1</v>
      </c>
      <c r="K25056" t="s">
        <v>913</v>
      </c>
      <c r="M25056" s="14">
        <v>2.6192129629629631E-2</v>
      </c>
      <c r="N25056">
        <v>4</v>
      </c>
      <c r="O25056">
        <v>4</v>
      </c>
      <c r="P25056" t="s">
        <v>916</v>
      </c>
      <c r="S25056" t="str">
        <f t="shared" si="231"/>
        <v/>
      </c>
      <c r="T25056" t="s">
        <v>911</v>
      </c>
    </row>
    <row r="25057" spans="1:20" x14ac:dyDescent="0.5">
      <c r="A25057" s="4">
        <v>44352</v>
      </c>
      <c r="B25057" s="14">
        <v>0.99859953703703708</v>
      </c>
      <c r="C25057">
        <v>2</v>
      </c>
      <c r="D25057" t="s">
        <v>641</v>
      </c>
      <c r="E25057">
        <v>39</v>
      </c>
      <c r="F25057" t="s">
        <v>641</v>
      </c>
      <c r="S25057" t="str">
        <f t="shared" si="231"/>
        <v/>
      </c>
    </row>
    <row r="25058" spans="1:20" x14ac:dyDescent="0.5">
      <c r="A25058" s="4">
        <v>44352</v>
      </c>
      <c r="B25058" s="14">
        <v>0.99861111111111101</v>
      </c>
      <c r="C25058">
        <v>4</v>
      </c>
      <c r="D25058" t="s">
        <v>646</v>
      </c>
      <c r="E25058">
        <v>126</v>
      </c>
      <c r="F25058" t="s">
        <v>646</v>
      </c>
      <c r="G25058" s="14">
        <f>(B25058+"0:39:28")</f>
        <v>1.0260185185185184</v>
      </c>
      <c r="H25058" s="14"/>
      <c r="I25058" s="14"/>
      <c r="K25058" t="s">
        <v>913</v>
      </c>
      <c r="N25058">
        <v>4</v>
      </c>
      <c r="O25058">
        <v>4</v>
      </c>
      <c r="P25058" t="s">
        <v>916</v>
      </c>
      <c r="S25058" t="str">
        <f t="shared" si="231"/>
        <v/>
      </c>
      <c r="T25058" t="s">
        <v>911</v>
      </c>
    </row>
    <row r="25059" spans="1:20" x14ac:dyDescent="0.5">
      <c r="A25059" s="4">
        <v>44352</v>
      </c>
      <c r="B25059" s="14">
        <v>0.9986342592592593</v>
      </c>
      <c r="C25059">
        <v>2</v>
      </c>
      <c r="D25059" t="s">
        <v>641</v>
      </c>
      <c r="E25059">
        <v>31</v>
      </c>
      <c r="F25059" t="s">
        <v>641</v>
      </c>
      <c r="S25059" t="str">
        <f t="shared" si="231"/>
        <v/>
      </c>
    </row>
    <row r="25060" spans="1:20" x14ac:dyDescent="0.5">
      <c r="A25060" s="4">
        <v>44353</v>
      </c>
      <c r="B25060" s="14">
        <v>7.2442129629629634E-2</v>
      </c>
      <c r="C25060">
        <v>1</v>
      </c>
      <c r="D25060" t="s">
        <v>646</v>
      </c>
      <c r="E25060">
        <v>42</v>
      </c>
      <c r="F25060" t="s">
        <v>646</v>
      </c>
      <c r="G25060" s="14">
        <f>(B25060+"0:39:28")</f>
        <v>9.9849537037037042E-2</v>
      </c>
      <c r="H25060" s="14"/>
      <c r="I25060" s="14"/>
      <c r="J25060">
        <v>1</v>
      </c>
      <c r="K25060" t="s">
        <v>913</v>
      </c>
      <c r="M25060" s="14">
        <v>0.1000462962962963</v>
      </c>
      <c r="N25060">
        <v>1</v>
      </c>
      <c r="O25060">
        <v>1</v>
      </c>
      <c r="P25060" s="69" t="s">
        <v>130</v>
      </c>
      <c r="Q25060">
        <v>21</v>
      </c>
      <c r="R25060">
        <v>35</v>
      </c>
      <c r="S25060">
        <f t="shared" si="231"/>
        <v>18</v>
      </c>
      <c r="T25060" t="s">
        <v>911</v>
      </c>
    </row>
    <row r="25061" spans="1:20" x14ac:dyDescent="0.5">
      <c r="A25061" s="4">
        <v>44353</v>
      </c>
      <c r="B25061" s="14">
        <v>0.12633101851851852</v>
      </c>
      <c r="C25061">
        <v>3</v>
      </c>
      <c r="D25061" t="s">
        <v>641</v>
      </c>
      <c r="E25061">
        <v>38</v>
      </c>
      <c r="F25061" t="s">
        <v>641</v>
      </c>
      <c r="S25061" t="str">
        <f t="shared" si="231"/>
        <v/>
      </c>
    </row>
    <row r="25062" spans="1:20" x14ac:dyDescent="0.5">
      <c r="A25062" s="4">
        <v>44353</v>
      </c>
      <c r="B25062" s="14">
        <v>0.12666666666666668</v>
      </c>
      <c r="C25062">
        <v>3</v>
      </c>
      <c r="D25062" t="s">
        <v>641</v>
      </c>
      <c r="E25062">
        <v>40</v>
      </c>
      <c r="F25062" t="s">
        <v>641</v>
      </c>
      <c r="S25062" t="str">
        <f t="shared" si="231"/>
        <v/>
      </c>
    </row>
    <row r="25063" spans="1:20" x14ac:dyDescent="0.5">
      <c r="A25063" s="4">
        <v>44353</v>
      </c>
      <c r="B25063" s="14">
        <v>0.12679398148148149</v>
      </c>
      <c r="C25063">
        <v>3</v>
      </c>
      <c r="D25063" t="s">
        <v>641</v>
      </c>
      <c r="E25063">
        <v>40</v>
      </c>
      <c r="F25063" t="s">
        <v>641</v>
      </c>
      <c r="S25063" t="str">
        <f t="shared" si="231"/>
        <v/>
      </c>
    </row>
    <row r="25064" spans="1:20" x14ac:dyDescent="0.5">
      <c r="A25064" s="4">
        <v>44353</v>
      </c>
      <c r="B25064" s="14">
        <v>0.12681712962962963</v>
      </c>
      <c r="C25064">
        <v>3</v>
      </c>
      <c r="D25064" t="s">
        <v>641</v>
      </c>
      <c r="E25064">
        <v>40</v>
      </c>
      <c r="F25064" t="s">
        <v>641</v>
      </c>
      <c r="S25064" t="str">
        <f t="shared" si="231"/>
        <v/>
      </c>
    </row>
    <row r="25065" spans="1:20" x14ac:dyDescent="0.5">
      <c r="A25065" s="4">
        <v>44353</v>
      </c>
      <c r="B25065" s="14">
        <v>0.12690972222222222</v>
      </c>
      <c r="C25065">
        <v>3</v>
      </c>
      <c r="D25065" t="s">
        <v>641</v>
      </c>
      <c r="E25065">
        <v>38</v>
      </c>
      <c r="F25065" t="s">
        <v>641</v>
      </c>
      <c r="S25065" t="str">
        <f t="shared" si="231"/>
        <v/>
      </c>
    </row>
    <row r="25066" spans="1:20" x14ac:dyDescent="0.5">
      <c r="A25066" s="4">
        <v>44353</v>
      </c>
      <c r="B25066" s="14">
        <v>0.12699074074074074</v>
      </c>
      <c r="C25066">
        <v>3</v>
      </c>
      <c r="D25066" t="s">
        <v>641</v>
      </c>
      <c r="E25066">
        <v>39</v>
      </c>
      <c r="F25066" t="s">
        <v>641</v>
      </c>
      <c r="S25066" t="str">
        <f t="shared" si="231"/>
        <v/>
      </c>
    </row>
    <row r="25067" spans="1:20" x14ac:dyDescent="0.5">
      <c r="A25067" s="4">
        <v>44353</v>
      </c>
      <c r="B25067" s="14">
        <v>0.2663773148148148</v>
      </c>
      <c r="C25067">
        <v>4</v>
      </c>
      <c r="D25067" t="s">
        <v>641</v>
      </c>
      <c r="E25067">
        <v>56</v>
      </c>
      <c r="F25067" t="s">
        <v>641</v>
      </c>
      <c r="G25067" s="14">
        <f>(B25067+"0:39:28")</f>
        <v>0.29378472222222218</v>
      </c>
      <c r="H25067" s="14"/>
      <c r="I25067" s="14"/>
      <c r="J25067">
        <v>2</v>
      </c>
      <c r="S25067" t="str">
        <f t="shared" si="231"/>
        <v/>
      </c>
      <c r="T25067" t="s">
        <v>851</v>
      </c>
    </row>
    <row r="25068" spans="1:20" x14ac:dyDescent="0.5">
      <c r="A25068" s="4">
        <v>44353</v>
      </c>
      <c r="B25068" s="14">
        <v>0.51797453703703711</v>
      </c>
      <c r="C25068">
        <v>3</v>
      </c>
      <c r="D25068" t="s">
        <v>641</v>
      </c>
      <c r="E25068">
        <v>39</v>
      </c>
      <c r="F25068" t="s">
        <v>641</v>
      </c>
      <c r="S25068" t="str">
        <f t="shared" si="231"/>
        <v/>
      </c>
    </row>
    <row r="25069" spans="1:20" x14ac:dyDescent="0.5">
      <c r="A25069" s="4">
        <v>44353</v>
      </c>
      <c r="B25069" s="14">
        <v>0.5877430555555555</v>
      </c>
      <c r="C25069">
        <v>3</v>
      </c>
      <c r="D25069" t="s">
        <v>641</v>
      </c>
      <c r="E25069">
        <v>38</v>
      </c>
      <c r="F25069" t="s">
        <v>641</v>
      </c>
      <c r="S25069" t="str">
        <f t="shared" si="231"/>
        <v/>
      </c>
    </row>
    <row r="25070" spans="1:20" x14ac:dyDescent="0.5">
      <c r="A25070" s="4">
        <v>44353</v>
      </c>
      <c r="B25070" s="14">
        <v>0.58787037037037038</v>
      </c>
      <c r="C25070">
        <v>3</v>
      </c>
      <c r="D25070" t="s">
        <v>641</v>
      </c>
      <c r="E25070">
        <v>42</v>
      </c>
      <c r="F25070" t="s">
        <v>641</v>
      </c>
      <c r="S25070" t="str">
        <f t="shared" si="231"/>
        <v/>
      </c>
    </row>
    <row r="25071" spans="1:20" x14ac:dyDescent="0.5">
      <c r="A25071" s="4">
        <v>44353</v>
      </c>
      <c r="B25071" s="14">
        <v>0.58789351851851845</v>
      </c>
      <c r="C25071">
        <v>3</v>
      </c>
      <c r="D25071" t="s">
        <v>641</v>
      </c>
      <c r="E25071">
        <v>39</v>
      </c>
      <c r="F25071" t="s">
        <v>641</v>
      </c>
      <c r="S25071" t="str">
        <f t="shared" si="231"/>
        <v/>
      </c>
    </row>
    <row r="25072" spans="1:20" x14ac:dyDescent="0.5">
      <c r="A25072" s="4">
        <v>44353</v>
      </c>
      <c r="B25072" s="14">
        <v>0.5879050925925926</v>
      </c>
      <c r="C25072">
        <v>3</v>
      </c>
      <c r="D25072" t="s">
        <v>641</v>
      </c>
      <c r="E25072">
        <v>42</v>
      </c>
      <c r="F25072" t="s">
        <v>641</v>
      </c>
      <c r="S25072" t="str">
        <f t="shared" si="231"/>
        <v/>
      </c>
    </row>
    <row r="25073" spans="1:20" x14ac:dyDescent="0.5">
      <c r="A25073" s="4">
        <v>44353</v>
      </c>
      <c r="B25073" s="14">
        <v>0.58791666666666664</v>
      </c>
      <c r="C25073">
        <v>3</v>
      </c>
      <c r="D25073" t="s">
        <v>641</v>
      </c>
      <c r="E25073">
        <v>44</v>
      </c>
      <c r="F25073" t="s">
        <v>641</v>
      </c>
      <c r="S25073" t="str">
        <f t="shared" si="231"/>
        <v/>
      </c>
    </row>
    <row r="25074" spans="1:20" x14ac:dyDescent="0.5">
      <c r="A25074" s="4">
        <v>44353</v>
      </c>
      <c r="B25074" s="14">
        <v>0.58792824074074079</v>
      </c>
      <c r="C25074">
        <v>3</v>
      </c>
      <c r="D25074" t="s">
        <v>641</v>
      </c>
      <c r="E25074">
        <v>38</v>
      </c>
      <c r="F25074" t="s">
        <v>641</v>
      </c>
      <c r="S25074" t="str">
        <f t="shared" si="231"/>
        <v/>
      </c>
    </row>
    <row r="25075" spans="1:20" x14ac:dyDescent="0.5">
      <c r="A25075" s="4">
        <v>44353</v>
      </c>
      <c r="B25075" s="14">
        <v>0.58793981481481483</v>
      </c>
      <c r="C25075">
        <v>3</v>
      </c>
      <c r="D25075" t="s">
        <v>641</v>
      </c>
      <c r="E25075">
        <v>39</v>
      </c>
      <c r="F25075" t="s">
        <v>641</v>
      </c>
      <c r="S25075" t="str">
        <f t="shared" si="231"/>
        <v/>
      </c>
    </row>
    <row r="25076" spans="1:20" x14ac:dyDescent="0.5">
      <c r="A25076" s="4">
        <v>44353</v>
      </c>
      <c r="B25076" s="14">
        <v>0.58800925925925929</v>
      </c>
      <c r="C25076">
        <v>3</v>
      </c>
      <c r="D25076" t="s">
        <v>641</v>
      </c>
      <c r="E25076">
        <v>40</v>
      </c>
      <c r="F25076" t="s">
        <v>641</v>
      </c>
      <c r="S25076" t="str">
        <f t="shared" si="231"/>
        <v/>
      </c>
    </row>
    <row r="25077" spans="1:20" x14ac:dyDescent="0.5">
      <c r="A25077" s="4">
        <v>44353</v>
      </c>
      <c r="B25077" s="14">
        <v>0.58805555555555555</v>
      </c>
      <c r="C25077">
        <v>3</v>
      </c>
      <c r="D25077" t="s">
        <v>646</v>
      </c>
      <c r="E25077">
        <v>40</v>
      </c>
      <c r="F25077" t="s">
        <v>641</v>
      </c>
      <c r="S25077" t="str">
        <f t="shared" si="231"/>
        <v/>
      </c>
    </row>
    <row r="25078" spans="1:20" x14ac:dyDescent="0.5">
      <c r="A25078" s="4">
        <v>44353</v>
      </c>
      <c r="B25078" s="14">
        <v>0.87516203703703699</v>
      </c>
      <c r="C25078">
        <v>1</v>
      </c>
      <c r="D25078" t="s">
        <v>642</v>
      </c>
      <c r="E25078">
        <v>59</v>
      </c>
      <c r="F25078" t="s">
        <v>642</v>
      </c>
      <c r="G25078" s="14">
        <f>(B25078+"0:39:53")</f>
        <v>0.90285879629629628</v>
      </c>
      <c r="H25078" s="14"/>
      <c r="I25078" s="14"/>
      <c r="J25078">
        <v>1</v>
      </c>
      <c r="K25078" t="s">
        <v>642</v>
      </c>
      <c r="M25078" s="14">
        <v>0.90285879629629628</v>
      </c>
      <c r="N25078">
        <v>1</v>
      </c>
      <c r="O25078">
        <v>1</v>
      </c>
      <c r="P25078" s="69" t="s">
        <v>130</v>
      </c>
      <c r="Q25078">
        <v>23</v>
      </c>
      <c r="R25078">
        <v>35</v>
      </c>
      <c r="S25078">
        <f t="shared" si="231"/>
        <v>19.714285714285715</v>
      </c>
      <c r="T25078" t="s">
        <v>851</v>
      </c>
    </row>
    <row r="25079" spans="1:20" x14ac:dyDescent="0.5">
      <c r="A25079" s="4">
        <v>44354</v>
      </c>
      <c r="B25079" s="14">
        <v>3.3333333333333333E-2</v>
      </c>
      <c r="C25079">
        <v>3</v>
      </c>
      <c r="D25079" t="s">
        <v>641</v>
      </c>
      <c r="E25079">
        <v>38</v>
      </c>
      <c r="F25079" t="s">
        <v>641</v>
      </c>
      <c r="S25079" t="str">
        <f t="shared" si="231"/>
        <v/>
      </c>
    </row>
    <row r="25080" spans="1:20" x14ac:dyDescent="0.5">
      <c r="A25080" s="4">
        <v>44354</v>
      </c>
      <c r="B25080" s="14">
        <v>3.3344907407407406E-2</v>
      </c>
      <c r="C25080">
        <v>3</v>
      </c>
      <c r="D25080" t="s">
        <v>641</v>
      </c>
      <c r="E25080">
        <v>43</v>
      </c>
      <c r="F25080" t="s">
        <v>641</v>
      </c>
      <c r="S25080" t="str">
        <f t="shared" si="231"/>
        <v/>
      </c>
    </row>
    <row r="25081" spans="1:20" x14ac:dyDescent="0.5">
      <c r="A25081" s="4">
        <v>44354</v>
      </c>
      <c r="B25081" s="14">
        <v>3.335648148148148E-2</v>
      </c>
      <c r="C25081">
        <v>3</v>
      </c>
      <c r="D25081" t="s">
        <v>641</v>
      </c>
      <c r="E25081">
        <v>42</v>
      </c>
      <c r="F25081" t="s">
        <v>641</v>
      </c>
      <c r="S25081" t="str">
        <f t="shared" si="231"/>
        <v/>
      </c>
    </row>
    <row r="25082" spans="1:20" x14ac:dyDescent="0.5">
      <c r="A25082" s="4">
        <v>44354</v>
      </c>
      <c r="B25082" s="14">
        <v>3.3379629629629634E-2</v>
      </c>
      <c r="C25082">
        <v>3</v>
      </c>
      <c r="D25082" t="s">
        <v>641</v>
      </c>
      <c r="E25082">
        <v>40</v>
      </c>
      <c r="F25082" t="s">
        <v>641</v>
      </c>
      <c r="S25082" t="str">
        <f t="shared" si="231"/>
        <v/>
      </c>
    </row>
    <row r="25083" spans="1:20" x14ac:dyDescent="0.5">
      <c r="A25083" s="4">
        <v>44354</v>
      </c>
      <c r="B25083" s="14">
        <v>3.3402777777777774E-2</v>
      </c>
      <c r="C25083">
        <v>3</v>
      </c>
      <c r="D25083" t="s">
        <v>641</v>
      </c>
      <c r="E25083">
        <v>42</v>
      </c>
      <c r="F25083" t="s">
        <v>641</v>
      </c>
      <c r="S25083" t="str">
        <f t="shared" si="231"/>
        <v/>
      </c>
    </row>
    <row r="25084" spans="1:20" x14ac:dyDescent="0.5">
      <c r="A25084" s="4">
        <v>44354</v>
      </c>
      <c r="B25084" s="14">
        <v>3.3414351851851855E-2</v>
      </c>
      <c r="C25084">
        <v>3</v>
      </c>
      <c r="D25084" t="s">
        <v>641</v>
      </c>
      <c r="E25084">
        <v>38</v>
      </c>
      <c r="F25084" t="s">
        <v>641</v>
      </c>
      <c r="S25084" t="str">
        <f t="shared" si="231"/>
        <v/>
      </c>
    </row>
    <row r="25085" spans="1:20" x14ac:dyDescent="0.5">
      <c r="A25085" s="4">
        <v>44354</v>
      </c>
      <c r="B25085" s="14">
        <v>3.3425925925925921E-2</v>
      </c>
      <c r="C25085">
        <v>3</v>
      </c>
      <c r="D25085" t="s">
        <v>641</v>
      </c>
      <c r="E25085">
        <v>44</v>
      </c>
      <c r="F25085" t="s">
        <v>641</v>
      </c>
      <c r="S25085" t="str">
        <f t="shared" si="231"/>
        <v/>
      </c>
    </row>
    <row r="25086" spans="1:20" x14ac:dyDescent="0.5">
      <c r="A25086" s="4">
        <v>44354</v>
      </c>
      <c r="B25086" s="14">
        <v>3.3437500000000002E-2</v>
      </c>
      <c r="C25086">
        <v>3</v>
      </c>
      <c r="D25086" t="s">
        <v>641</v>
      </c>
      <c r="E25086">
        <v>41</v>
      </c>
      <c r="F25086" t="s">
        <v>641</v>
      </c>
      <c r="S25086" t="str">
        <f t="shared" si="231"/>
        <v/>
      </c>
    </row>
    <row r="25087" spans="1:20" x14ac:dyDescent="0.5">
      <c r="A25087" s="4">
        <v>44354</v>
      </c>
      <c r="B25087" s="14">
        <v>3.3449074074074069E-2</v>
      </c>
      <c r="C25087">
        <v>3</v>
      </c>
      <c r="D25087" t="s">
        <v>641</v>
      </c>
      <c r="E25087">
        <v>43</v>
      </c>
      <c r="F25087" t="s">
        <v>641</v>
      </c>
      <c r="S25087" t="str">
        <f t="shared" si="231"/>
        <v/>
      </c>
    </row>
    <row r="25088" spans="1:20" x14ac:dyDescent="0.5">
      <c r="A25088" s="4">
        <v>44354</v>
      </c>
      <c r="B25088" s="14">
        <v>3.3460648148148149E-2</v>
      </c>
      <c r="C25088">
        <v>3</v>
      </c>
      <c r="D25088" t="s">
        <v>641</v>
      </c>
      <c r="E25088">
        <v>41</v>
      </c>
      <c r="F25088" t="s">
        <v>641</v>
      </c>
      <c r="S25088" t="str">
        <f t="shared" si="231"/>
        <v/>
      </c>
    </row>
    <row r="25089" spans="1:20" x14ac:dyDescent="0.5">
      <c r="A25089" s="4">
        <v>44354</v>
      </c>
      <c r="B25089" s="14">
        <v>3.3472222222222223E-2</v>
      </c>
      <c r="C25089">
        <v>3</v>
      </c>
      <c r="D25089" t="s">
        <v>641</v>
      </c>
      <c r="E25089">
        <v>41</v>
      </c>
      <c r="F25089" t="s">
        <v>641</v>
      </c>
      <c r="S25089" t="str">
        <f t="shared" si="231"/>
        <v/>
      </c>
    </row>
    <row r="25090" spans="1:20" x14ac:dyDescent="0.5">
      <c r="A25090" s="4">
        <v>44354</v>
      </c>
      <c r="B25090" s="14">
        <v>3.3483796296296296E-2</v>
      </c>
      <c r="C25090">
        <v>3</v>
      </c>
      <c r="D25090" t="s">
        <v>641</v>
      </c>
      <c r="E25090">
        <v>39</v>
      </c>
      <c r="F25090" t="s">
        <v>641</v>
      </c>
      <c r="S25090" t="str">
        <f t="shared" si="231"/>
        <v/>
      </c>
    </row>
    <row r="25091" spans="1:20" x14ac:dyDescent="0.5">
      <c r="A25091" s="4">
        <v>44354</v>
      </c>
      <c r="B25091" s="14">
        <v>3.3506944444444443E-2</v>
      </c>
      <c r="C25091">
        <v>3</v>
      </c>
      <c r="D25091" t="s">
        <v>641</v>
      </c>
      <c r="E25091">
        <v>38</v>
      </c>
      <c r="F25091" t="s">
        <v>641</v>
      </c>
      <c r="S25091" t="str">
        <f t="shared" ref="S25091:S25099" si="232">IFERROR(IF(OR(C25091=3,C25091=4),(Q25091/R25091*35.5),(Q25091/R25091*30)),"")</f>
        <v/>
      </c>
    </row>
    <row r="25092" spans="1:20" x14ac:dyDescent="0.5">
      <c r="A25092" s="4">
        <v>44354</v>
      </c>
      <c r="B25092" s="14">
        <v>3.3530092592592591E-2</v>
      </c>
      <c r="C25092">
        <v>3</v>
      </c>
      <c r="D25092" t="s">
        <v>641</v>
      </c>
      <c r="E25092">
        <v>41</v>
      </c>
      <c r="F25092" t="s">
        <v>641</v>
      </c>
      <c r="S25092" t="str">
        <f t="shared" si="232"/>
        <v/>
      </c>
    </row>
    <row r="25093" spans="1:20" x14ac:dyDescent="0.5">
      <c r="A25093" s="4">
        <v>44354</v>
      </c>
      <c r="B25093" s="14">
        <v>3.3541666666666664E-2</v>
      </c>
      <c r="C25093">
        <v>3</v>
      </c>
      <c r="D25093" t="s">
        <v>641</v>
      </c>
      <c r="E25093">
        <v>39</v>
      </c>
      <c r="F25093" t="s">
        <v>641</v>
      </c>
      <c r="S25093" t="str">
        <f t="shared" si="232"/>
        <v/>
      </c>
    </row>
    <row r="25094" spans="1:20" x14ac:dyDescent="0.5">
      <c r="A25094" s="4">
        <v>44354</v>
      </c>
      <c r="B25094" s="14">
        <v>3.3576388888888892E-2</v>
      </c>
      <c r="C25094">
        <v>3</v>
      </c>
      <c r="D25094" t="s">
        <v>641</v>
      </c>
      <c r="E25094">
        <v>40</v>
      </c>
      <c r="F25094" t="s">
        <v>641</v>
      </c>
      <c r="S25094" t="str">
        <f t="shared" si="232"/>
        <v/>
      </c>
    </row>
    <row r="25095" spans="1:20" x14ac:dyDescent="0.5">
      <c r="A25095" s="4">
        <v>44354</v>
      </c>
      <c r="B25095" s="14">
        <v>3.3587962962962965E-2</v>
      </c>
      <c r="C25095">
        <v>3</v>
      </c>
      <c r="D25095" t="s">
        <v>641</v>
      </c>
      <c r="E25095">
        <v>42</v>
      </c>
      <c r="F25095" t="s">
        <v>641</v>
      </c>
      <c r="S25095" t="str">
        <f t="shared" si="232"/>
        <v/>
      </c>
    </row>
    <row r="25096" spans="1:20" x14ac:dyDescent="0.5">
      <c r="A25096" s="4">
        <v>44354</v>
      </c>
      <c r="B25096" s="14">
        <v>3.3645833333333333E-2</v>
      </c>
      <c r="C25096">
        <v>3</v>
      </c>
      <c r="D25096" t="s">
        <v>641</v>
      </c>
      <c r="E25096">
        <v>41</v>
      </c>
      <c r="F25096" t="s">
        <v>641</v>
      </c>
      <c r="S25096" t="str">
        <f t="shared" si="232"/>
        <v/>
      </c>
    </row>
    <row r="25097" spans="1:20" x14ac:dyDescent="0.5">
      <c r="A25097" s="4">
        <v>44354</v>
      </c>
      <c r="B25097" s="14">
        <v>3.3657407407407407E-2</v>
      </c>
      <c r="C25097">
        <v>3</v>
      </c>
      <c r="D25097" t="s">
        <v>641</v>
      </c>
      <c r="E25097">
        <v>39</v>
      </c>
      <c r="F25097" t="s">
        <v>641</v>
      </c>
      <c r="S25097" t="str">
        <f t="shared" si="232"/>
        <v/>
      </c>
    </row>
    <row r="25098" spans="1:20" x14ac:dyDescent="0.5">
      <c r="A25098" s="4">
        <v>44354</v>
      </c>
      <c r="B25098" s="14">
        <v>3.3680555555555554E-2</v>
      </c>
      <c r="C25098">
        <v>3</v>
      </c>
      <c r="D25098" t="s">
        <v>641</v>
      </c>
      <c r="E25098">
        <v>41</v>
      </c>
      <c r="F25098" t="s">
        <v>641</v>
      </c>
      <c r="S25098" t="str">
        <f t="shared" si="232"/>
        <v/>
      </c>
    </row>
    <row r="25099" spans="1:20" x14ac:dyDescent="0.5">
      <c r="A25099" s="4">
        <v>44354</v>
      </c>
      <c r="B25099" s="14">
        <v>3.3726851851851855E-2</v>
      </c>
      <c r="C25099">
        <v>3</v>
      </c>
      <c r="D25099" t="s">
        <v>641</v>
      </c>
      <c r="E25099">
        <v>39</v>
      </c>
      <c r="F25099" t="s">
        <v>641</v>
      </c>
      <c r="S25099" t="str">
        <f t="shared" si="232"/>
        <v/>
      </c>
    </row>
    <row r="25100" spans="1:20" x14ac:dyDescent="0.5">
      <c r="A25100" s="4">
        <v>44354</v>
      </c>
      <c r="B25100" s="14">
        <v>5.2905092592592594E-2</v>
      </c>
      <c r="C25100">
        <v>1</v>
      </c>
      <c r="D25100" t="s">
        <v>646</v>
      </c>
      <c r="E25100">
        <v>105</v>
      </c>
      <c r="F25100" t="s">
        <v>646</v>
      </c>
      <c r="G25100" s="14">
        <f>(B25100+"0:39:53")</f>
        <v>8.0601851851851855E-2</v>
      </c>
      <c r="H25100" s="14"/>
      <c r="I25100" s="14"/>
      <c r="J25100">
        <v>1</v>
      </c>
      <c r="K25100" t="s">
        <v>913</v>
      </c>
      <c r="M25100" s="14">
        <v>8.0613425925925922E-2</v>
      </c>
      <c r="N25100">
        <v>1</v>
      </c>
      <c r="O25100">
        <v>1</v>
      </c>
      <c r="P25100" t="s">
        <v>32</v>
      </c>
      <c r="Q25100">
        <v>49</v>
      </c>
      <c r="R25100">
        <v>35</v>
      </c>
      <c r="S25100">
        <f>IFERROR(IF(OR(C25100=3,C25100=4),(Q25100/R25100*35.5),(Q25100/R25100*35)),"")</f>
        <v>49</v>
      </c>
      <c r="T25100" t="s">
        <v>851</v>
      </c>
    </row>
    <row r="25101" spans="1:20" x14ac:dyDescent="0.5">
      <c r="A25101" s="4">
        <v>44354</v>
      </c>
      <c r="B25101" s="14">
        <v>0.14775462962962962</v>
      </c>
      <c r="C25101">
        <v>3</v>
      </c>
      <c r="D25101" t="s">
        <v>641</v>
      </c>
      <c r="E25101">
        <v>39</v>
      </c>
      <c r="F25101" t="s">
        <v>641</v>
      </c>
      <c r="S25101" t="str">
        <f t="shared" ref="S25101:S25132" si="233">IFERROR(IF(OR(C25101=3,C25101=4),(Q25101/R25101*35.5),(Q25101/R25101*30)),"")</f>
        <v/>
      </c>
    </row>
    <row r="25102" spans="1:20" x14ac:dyDescent="0.5">
      <c r="A25102" s="4">
        <v>44354</v>
      </c>
      <c r="B25102" s="14">
        <v>0.14782407407407408</v>
      </c>
      <c r="C25102">
        <v>3</v>
      </c>
      <c r="D25102" t="s">
        <v>641</v>
      </c>
      <c r="E25102">
        <v>38</v>
      </c>
      <c r="F25102" t="s">
        <v>641</v>
      </c>
      <c r="S25102" t="str">
        <f t="shared" si="233"/>
        <v/>
      </c>
    </row>
    <row r="25103" spans="1:20" x14ac:dyDescent="0.5">
      <c r="A25103" s="4">
        <v>44354</v>
      </c>
      <c r="B25103" s="14">
        <v>0.14789351851851854</v>
      </c>
      <c r="C25103">
        <v>3</v>
      </c>
      <c r="D25103" t="s">
        <v>641</v>
      </c>
      <c r="E25103">
        <v>38</v>
      </c>
      <c r="F25103" t="s">
        <v>641</v>
      </c>
      <c r="S25103" t="str">
        <f t="shared" si="233"/>
        <v/>
      </c>
    </row>
    <row r="25104" spans="1:20" x14ac:dyDescent="0.5">
      <c r="A25104" s="4">
        <v>44354</v>
      </c>
      <c r="B25104" s="14">
        <v>0.14800925925925926</v>
      </c>
      <c r="C25104">
        <v>3</v>
      </c>
      <c r="D25104" t="s">
        <v>641</v>
      </c>
      <c r="E25104">
        <v>38</v>
      </c>
      <c r="F25104" t="s">
        <v>641</v>
      </c>
      <c r="S25104" t="str">
        <f t="shared" si="233"/>
        <v/>
      </c>
    </row>
    <row r="25105" spans="1:20" x14ac:dyDescent="0.5">
      <c r="A25105" s="4">
        <v>44354</v>
      </c>
      <c r="B25105" s="14">
        <v>0.14802083333333335</v>
      </c>
      <c r="C25105">
        <v>3</v>
      </c>
      <c r="D25105" t="s">
        <v>641</v>
      </c>
      <c r="E25105">
        <v>38</v>
      </c>
      <c r="F25105" t="s">
        <v>641</v>
      </c>
      <c r="S25105" t="str">
        <f t="shared" si="233"/>
        <v/>
      </c>
    </row>
    <row r="25106" spans="1:20" x14ac:dyDescent="0.5">
      <c r="A25106" s="4">
        <v>44354</v>
      </c>
      <c r="B25106" s="14">
        <v>0.18047453703703706</v>
      </c>
      <c r="C25106">
        <v>4</v>
      </c>
      <c r="D25106" t="s">
        <v>641</v>
      </c>
      <c r="E25106">
        <v>65</v>
      </c>
      <c r="F25106" t="s">
        <v>641</v>
      </c>
      <c r="G25106" s="14">
        <f>(B25106+"0:39:53")</f>
        <v>0.20817129629629633</v>
      </c>
      <c r="H25106" s="14"/>
      <c r="I25106" s="14"/>
      <c r="J25106">
        <v>1</v>
      </c>
      <c r="S25106" t="str">
        <f t="shared" si="233"/>
        <v/>
      </c>
      <c r="T25106" t="s">
        <v>851</v>
      </c>
    </row>
    <row r="25107" spans="1:20" x14ac:dyDescent="0.5">
      <c r="A25107" s="4">
        <v>44354</v>
      </c>
      <c r="B25107" s="14">
        <v>0.38953703703703701</v>
      </c>
      <c r="C25107">
        <v>3</v>
      </c>
      <c r="D25107" t="s">
        <v>641</v>
      </c>
      <c r="E25107">
        <v>39</v>
      </c>
      <c r="F25107" t="s">
        <v>641</v>
      </c>
      <c r="S25107" t="str">
        <f t="shared" si="233"/>
        <v/>
      </c>
    </row>
    <row r="25108" spans="1:20" x14ac:dyDescent="0.5">
      <c r="A25108" s="4">
        <v>44354</v>
      </c>
      <c r="B25108" s="14">
        <v>0.38954861111111111</v>
      </c>
      <c r="C25108">
        <v>3</v>
      </c>
      <c r="D25108" t="s">
        <v>641</v>
      </c>
      <c r="E25108">
        <v>41</v>
      </c>
      <c r="F25108" t="s">
        <v>641</v>
      </c>
      <c r="S25108" t="str">
        <f t="shared" si="233"/>
        <v/>
      </c>
    </row>
    <row r="25109" spans="1:20" x14ac:dyDescent="0.5">
      <c r="A25109" s="4">
        <v>44354</v>
      </c>
      <c r="B25109" s="14">
        <v>0.38956018518518515</v>
      </c>
      <c r="C25109">
        <v>3</v>
      </c>
      <c r="D25109" t="s">
        <v>641</v>
      </c>
      <c r="E25109">
        <v>39</v>
      </c>
      <c r="F25109" t="s">
        <v>641</v>
      </c>
      <c r="S25109" t="str">
        <f t="shared" si="233"/>
        <v/>
      </c>
    </row>
    <row r="25110" spans="1:20" x14ac:dyDescent="0.5">
      <c r="A25110" s="4">
        <v>44354</v>
      </c>
      <c r="B25110" s="14">
        <v>0.38959490740740743</v>
      </c>
      <c r="C25110">
        <v>3</v>
      </c>
      <c r="D25110" t="s">
        <v>641</v>
      </c>
      <c r="E25110">
        <v>44</v>
      </c>
      <c r="F25110" t="s">
        <v>641</v>
      </c>
      <c r="S25110" t="str">
        <f t="shared" si="233"/>
        <v/>
      </c>
    </row>
    <row r="25111" spans="1:20" x14ac:dyDescent="0.5">
      <c r="A25111" s="4">
        <v>44354</v>
      </c>
      <c r="B25111" s="14">
        <v>0.38960648148148147</v>
      </c>
      <c r="C25111">
        <v>3</v>
      </c>
      <c r="D25111" t="s">
        <v>641</v>
      </c>
      <c r="E25111">
        <v>38</v>
      </c>
      <c r="F25111" t="s">
        <v>641</v>
      </c>
      <c r="S25111" t="str">
        <f t="shared" si="233"/>
        <v/>
      </c>
    </row>
    <row r="25112" spans="1:20" x14ac:dyDescent="0.5">
      <c r="A25112" s="4">
        <v>44354</v>
      </c>
      <c r="B25112" s="14">
        <v>0.51077546296296295</v>
      </c>
      <c r="C25112">
        <v>1</v>
      </c>
      <c r="D25112" t="s">
        <v>641</v>
      </c>
      <c r="E25112">
        <v>38</v>
      </c>
      <c r="F25112" t="s">
        <v>641</v>
      </c>
      <c r="S25112" t="str">
        <f t="shared" si="233"/>
        <v/>
      </c>
    </row>
    <row r="25113" spans="1:20" x14ac:dyDescent="0.5">
      <c r="A25113" s="4">
        <v>44354</v>
      </c>
      <c r="B25113" s="14">
        <v>0.51083333333333336</v>
      </c>
      <c r="C25113">
        <v>1</v>
      </c>
      <c r="D25113" t="s">
        <v>641</v>
      </c>
      <c r="E25113">
        <v>41</v>
      </c>
      <c r="F25113" t="s">
        <v>641</v>
      </c>
      <c r="S25113" t="str">
        <f t="shared" si="233"/>
        <v/>
      </c>
    </row>
    <row r="25114" spans="1:20" x14ac:dyDescent="0.5">
      <c r="A25114" s="4">
        <v>44354</v>
      </c>
      <c r="B25114" s="14">
        <v>0.51086805555555559</v>
      </c>
      <c r="C25114">
        <v>1</v>
      </c>
      <c r="D25114" t="s">
        <v>641</v>
      </c>
      <c r="E25114">
        <v>43</v>
      </c>
      <c r="F25114" t="s">
        <v>641</v>
      </c>
      <c r="S25114" t="str">
        <f t="shared" si="233"/>
        <v/>
      </c>
    </row>
    <row r="25115" spans="1:20" x14ac:dyDescent="0.5">
      <c r="A25115" s="4">
        <v>44354</v>
      </c>
      <c r="B25115" s="14">
        <v>0.51089120370370367</v>
      </c>
      <c r="C25115">
        <v>1</v>
      </c>
      <c r="D25115" t="s">
        <v>641</v>
      </c>
      <c r="E25115">
        <v>41</v>
      </c>
      <c r="F25115" t="s">
        <v>641</v>
      </c>
      <c r="S25115" t="str">
        <f t="shared" si="233"/>
        <v/>
      </c>
    </row>
    <row r="25116" spans="1:20" x14ac:dyDescent="0.5">
      <c r="A25116" s="81">
        <v>44354</v>
      </c>
      <c r="B25116" s="82">
        <v>0.57086805555555553</v>
      </c>
      <c r="C25116" s="83">
        <v>1</v>
      </c>
      <c r="D25116" s="83" t="s">
        <v>641</v>
      </c>
      <c r="E25116" s="83">
        <v>39</v>
      </c>
      <c r="F25116" s="83" t="s">
        <v>641</v>
      </c>
      <c r="S25116" t="str">
        <f t="shared" si="233"/>
        <v/>
      </c>
    </row>
    <row r="25117" spans="1:20" x14ac:dyDescent="0.5">
      <c r="A25117" s="84">
        <v>44354</v>
      </c>
      <c r="B25117" s="85">
        <v>0.57096064814814818</v>
      </c>
      <c r="C25117" s="86">
        <v>1</v>
      </c>
      <c r="D25117" s="86" t="s">
        <v>641</v>
      </c>
      <c r="E25117" s="86">
        <v>42</v>
      </c>
      <c r="F25117" s="86" t="s">
        <v>641</v>
      </c>
      <c r="S25117" t="str">
        <f t="shared" si="233"/>
        <v/>
      </c>
    </row>
    <row r="25118" spans="1:20" x14ac:dyDescent="0.5">
      <c r="A25118" s="84">
        <v>44354</v>
      </c>
      <c r="B25118" s="85">
        <v>0.57097222222222221</v>
      </c>
      <c r="C25118" s="86">
        <v>1</v>
      </c>
      <c r="D25118" s="86" t="s">
        <v>641</v>
      </c>
      <c r="E25118" s="86">
        <v>42</v>
      </c>
      <c r="F25118" s="86" t="s">
        <v>641</v>
      </c>
      <c r="S25118" t="str">
        <f t="shared" si="233"/>
        <v/>
      </c>
    </row>
    <row r="25119" spans="1:20" x14ac:dyDescent="0.5">
      <c r="A25119" s="84">
        <v>44354</v>
      </c>
      <c r="B25119" s="85">
        <v>0.5709953703703704</v>
      </c>
      <c r="C25119" s="86">
        <v>1</v>
      </c>
      <c r="D25119" s="86" t="s">
        <v>641</v>
      </c>
      <c r="E25119" s="86">
        <v>43</v>
      </c>
      <c r="F25119" s="86" t="s">
        <v>641</v>
      </c>
      <c r="S25119" t="str">
        <f t="shared" si="233"/>
        <v/>
      </c>
    </row>
    <row r="25120" spans="1:20" x14ac:dyDescent="0.5">
      <c r="A25120" s="84">
        <v>44354</v>
      </c>
      <c r="B25120" s="85">
        <v>0.57100694444444444</v>
      </c>
      <c r="C25120" s="86">
        <v>1</v>
      </c>
      <c r="D25120" s="86" t="s">
        <v>641</v>
      </c>
      <c r="E25120" s="86">
        <v>44</v>
      </c>
      <c r="F25120" s="86" t="s">
        <v>641</v>
      </c>
      <c r="S25120" t="str">
        <f t="shared" si="233"/>
        <v/>
      </c>
    </row>
    <row r="25121" spans="1:19" x14ac:dyDescent="0.5">
      <c r="A25121" s="84">
        <v>44354</v>
      </c>
      <c r="B25121" s="85">
        <v>0.57103009259259252</v>
      </c>
      <c r="C25121" s="86">
        <v>1</v>
      </c>
      <c r="D25121" s="86" t="s">
        <v>641</v>
      </c>
      <c r="E25121" s="86">
        <v>44</v>
      </c>
      <c r="F25121" s="86" t="s">
        <v>641</v>
      </c>
      <c r="S25121" t="str">
        <f t="shared" si="233"/>
        <v/>
      </c>
    </row>
    <row r="25122" spans="1:19" x14ac:dyDescent="0.5">
      <c r="A25122" s="84">
        <v>44354</v>
      </c>
      <c r="B25122" s="85">
        <v>0.57104166666666667</v>
      </c>
      <c r="C25122" s="86">
        <v>1</v>
      </c>
      <c r="D25122" s="86" t="s">
        <v>641</v>
      </c>
      <c r="E25122" s="86">
        <v>48</v>
      </c>
      <c r="F25122" s="86" t="s">
        <v>641</v>
      </c>
      <c r="S25122" t="str">
        <f t="shared" si="233"/>
        <v/>
      </c>
    </row>
    <row r="25123" spans="1:19" x14ac:dyDescent="0.5">
      <c r="A25123" s="84">
        <v>44354</v>
      </c>
      <c r="B25123" s="85">
        <v>0.57105324074074071</v>
      </c>
      <c r="C25123" s="86">
        <v>1</v>
      </c>
      <c r="D25123" s="86" t="s">
        <v>641</v>
      </c>
      <c r="E25123" s="86">
        <v>41</v>
      </c>
      <c r="F25123" s="86" t="s">
        <v>641</v>
      </c>
      <c r="S25123" t="str">
        <f t="shared" si="233"/>
        <v/>
      </c>
    </row>
    <row r="25124" spans="1:19" x14ac:dyDescent="0.5">
      <c r="A25124" s="84">
        <v>44354</v>
      </c>
      <c r="B25124" s="85">
        <v>0.57106481481481486</v>
      </c>
      <c r="C25124" s="86">
        <v>1</v>
      </c>
      <c r="D25124" s="86" t="s">
        <v>641</v>
      </c>
      <c r="E25124" s="86">
        <v>45</v>
      </c>
      <c r="F25124" s="86" t="s">
        <v>641</v>
      </c>
      <c r="S25124" t="str">
        <f t="shared" si="233"/>
        <v/>
      </c>
    </row>
    <row r="25125" spans="1:19" x14ac:dyDescent="0.5">
      <c r="A25125" s="84">
        <v>44354</v>
      </c>
      <c r="B25125" s="85">
        <v>0.57106481481481486</v>
      </c>
      <c r="C25125" s="86">
        <v>1</v>
      </c>
      <c r="D25125" s="86" t="s">
        <v>641</v>
      </c>
      <c r="E25125" s="86">
        <v>45</v>
      </c>
      <c r="F25125" s="86" t="s">
        <v>641</v>
      </c>
      <c r="S25125" t="str">
        <f t="shared" si="233"/>
        <v/>
      </c>
    </row>
    <row r="25126" spans="1:19" x14ac:dyDescent="0.5">
      <c r="A25126" s="84">
        <v>44354</v>
      </c>
      <c r="B25126" s="85">
        <v>0.5710763888888889</v>
      </c>
      <c r="C25126" s="86">
        <v>1</v>
      </c>
      <c r="D25126" s="86" t="s">
        <v>641</v>
      </c>
      <c r="E25126" s="86">
        <v>41</v>
      </c>
      <c r="F25126" s="86" t="s">
        <v>641</v>
      </c>
      <c r="S25126" t="str">
        <f t="shared" si="233"/>
        <v/>
      </c>
    </row>
    <row r="25127" spans="1:19" x14ac:dyDescent="0.5">
      <c r="A25127" s="84">
        <v>44354</v>
      </c>
      <c r="B25127" s="85">
        <v>0.57109953703703698</v>
      </c>
      <c r="C25127" s="86">
        <v>1</v>
      </c>
      <c r="D25127" s="86" t="s">
        <v>641</v>
      </c>
      <c r="E25127" s="86">
        <v>39</v>
      </c>
      <c r="F25127" s="86" t="s">
        <v>641</v>
      </c>
      <c r="S25127" t="str">
        <f t="shared" si="233"/>
        <v/>
      </c>
    </row>
    <row r="25128" spans="1:19" x14ac:dyDescent="0.5">
      <c r="A25128" s="84">
        <v>44354</v>
      </c>
      <c r="B25128" s="85">
        <v>0.57111111111111112</v>
      </c>
      <c r="C25128" s="86">
        <v>1</v>
      </c>
      <c r="D25128" s="86" t="s">
        <v>641</v>
      </c>
      <c r="E25128" s="86">
        <v>41</v>
      </c>
      <c r="F25128" s="86" t="s">
        <v>641</v>
      </c>
      <c r="S25128" t="str">
        <f t="shared" si="233"/>
        <v/>
      </c>
    </row>
    <row r="25129" spans="1:19" x14ac:dyDescent="0.5">
      <c r="A25129" s="84">
        <v>44354</v>
      </c>
      <c r="B25129" s="85">
        <v>0.57112268518518516</v>
      </c>
      <c r="C25129" s="86">
        <v>1</v>
      </c>
      <c r="D25129" s="86" t="s">
        <v>641</v>
      </c>
      <c r="E25129" s="86">
        <v>46</v>
      </c>
      <c r="F25129" s="86" t="s">
        <v>641</v>
      </c>
      <c r="S25129" t="str">
        <f t="shared" si="233"/>
        <v/>
      </c>
    </row>
    <row r="25130" spans="1:19" x14ac:dyDescent="0.5">
      <c r="A25130" s="84">
        <v>44354</v>
      </c>
      <c r="B25130" s="85">
        <v>0.57113425925925931</v>
      </c>
      <c r="C25130" s="86">
        <v>1</v>
      </c>
      <c r="D25130" s="86" t="s">
        <v>641</v>
      </c>
      <c r="E25130" s="86">
        <v>43</v>
      </c>
      <c r="F25130" s="86" t="s">
        <v>641</v>
      </c>
      <c r="S25130" t="str">
        <f t="shared" si="233"/>
        <v/>
      </c>
    </row>
    <row r="25131" spans="1:19" x14ac:dyDescent="0.5">
      <c r="A25131" s="84">
        <v>44354</v>
      </c>
      <c r="B25131" s="85">
        <v>0.57115740740740739</v>
      </c>
      <c r="C25131" s="86">
        <v>1</v>
      </c>
      <c r="D25131" s="86" t="s">
        <v>641</v>
      </c>
      <c r="E25131" s="86">
        <v>43</v>
      </c>
      <c r="F25131" s="86" t="s">
        <v>641</v>
      </c>
      <c r="S25131" t="str">
        <f t="shared" si="233"/>
        <v/>
      </c>
    </row>
    <row r="25132" spans="1:19" x14ac:dyDescent="0.5">
      <c r="A25132" s="84">
        <v>44354</v>
      </c>
      <c r="B25132" s="85">
        <v>0.57116898148148143</v>
      </c>
      <c r="C25132" s="86">
        <v>1</v>
      </c>
      <c r="D25132" s="86" t="s">
        <v>641</v>
      </c>
      <c r="E25132" s="86">
        <v>47</v>
      </c>
      <c r="F25132" s="86" t="s">
        <v>641</v>
      </c>
      <c r="S25132" t="str">
        <f t="shared" si="233"/>
        <v/>
      </c>
    </row>
    <row r="25133" spans="1:19" x14ac:dyDescent="0.5">
      <c r="A25133" s="84">
        <v>44354</v>
      </c>
      <c r="B25133" s="85">
        <v>0.57118055555555558</v>
      </c>
      <c r="C25133" s="86">
        <v>1</v>
      </c>
      <c r="D25133" s="86" t="s">
        <v>641</v>
      </c>
      <c r="E25133" s="86">
        <v>40</v>
      </c>
      <c r="F25133" s="86" t="s">
        <v>641</v>
      </c>
      <c r="S25133" t="str">
        <f t="shared" ref="S25133:S25164" si="234">IFERROR(IF(OR(C25133=3,C25133=4),(Q25133/R25133*35.5),(Q25133/R25133*30)),"")</f>
        <v/>
      </c>
    </row>
    <row r="25134" spans="1:19" x14ac:dyDescent="0.5">
      <c r="A25134" s="84">
        <v>44354</v>
      </c>
      <c r="B25134" s="85">
        <v>0.57119212962962962</v>
      </c>
      <c r="C25134" s="86">
        <v>1</v>
      </c>
      <c r="D25134" s="86" t="s">
        <v>641</v>
      </c>
      <c r="E25134" s="86">
        <v>45</v>
      </c>
      <c r="F25134" s="86" t="s">
        <v>641</v>
      </c>
      <c r="S25134" t="str">
        <f t="shared" si="234"/>
        <v/>
      </c>
    </row>
    <row r="25135" spans="1:19" x14ac:dyDescent="0.5">
      <c r="A25135" s="84">
        <v>44354</v>
      </c>
      <c r="B25135" s="85">
        <v>0.57120370370370377</v>
      </c>
      <c r="C25135" s="86">
        <v>1</v>
      </c>
      <c r="D25135" s="86" t="s">
        <v>641</v>
      </c>
      <c r="E25135" s="86">
        <v>47</v>
      </c>
      <c r="F25135" s="86" t="s">
        <v>641</v>
      </c>
      <c r="S25135" t="str">
        <f t="shared" si="234"/>
        <v/>
      </c>
    </row>
    <row r="25136" spans="1:19" x14ac:dyDescent="0.5">
      <c r="A25136" s="84">
        <v>44354</v>
      </c>
      <c r="B25136" s="85">
        <v>0.57121527777777781</v>
      </c>
      <c r="C25136" s="86">
        <v>1</v>
      </c>
      <c r="D25136" s="86" t="s">
        <v>641</v>
      </c>
      <c r="E25136" s="86">
        <v>47</v>
      </c>
      <c r="F25136" s="86" t="s">
        <v>641</v>
      </c>
      <c r="S25136" t="str">
        <f t="shared" si="234"/>
        <v/>
      </c>
    </row>
    <row r="25137" spans="1:19" x14ac:dyDescent="0.5">
      <c r="A25137" s="84">
        <v>44354</v>
      </c>
      <c r="B25137" s="85">
        <v>0.57122685185185185</v>
      </c>
      <c r="C25137" s="86">
        <v>1</v>
      </c>
      <c r="D25137" s="86" t="s">
        <v>641</v>
      </c>
      <c r="E25137" s="86">
        <v>46</v>
      </c>
      <c r="F25137" s="86" t="s">
        <v>641</v>
      </c>
      <c r="S25137" t="str">
        <f t="shared" si="234"/>
        <v/>
      </c>
    </row>
    <row r="25138" spans="1:19" x14ac:dyDescent="0.5">
      <c r="A25138" s="84">
        <v>44354</v>
      </c>
      <c r="B25138" s="85">
        <v>0.57123842592592589</v>
      </c>
      <c r="C25138" s="86">
        <v>1</v>
      </c>
      <c r="D25138" s="86" t="s">
        <v>641</v>
      </c>
      <c r="E25138" s="86">
        <v>47</v>
      </c>
      <c r="F25138" s="86" t="s">
        <v>641</v>
      </c>
      <c r="S25138" t="str">
        <f t="shared" si="234"/>
        <v/>
      </c>
    </row>
    <row r="25139" spans="1:19" x14ac:dyDescent="0.5">
      <c r="A25139" s="84">
        <v>44354</v>
      </c>
      <c r="B25139" s="85">
        <v>0.57125000000000004</v>
      </c>
      <c r="C25139" s="86">
        <v>1</v>
      </c>
      <c r="D25139" s="86" t="s">
        <v>641</v>
      </c>
      <c r="E25139" s="86">
        <v>45</v>
      </c>
      <c r="F25139" s="86" t="s">
        <v>641</v>
      </c>
      <c r="S25139" t="str">
        <f t="shared" si="234"/>
        <v/>
      </c>
    </row>
    <row r="25140" spans="1:19" x14ac:dyDescent="0.5">
      <c r="A25140" s="84">
        <v>44354</v>
      </c>
      <c r="B25140" s="85">
        <v>0.57128472222222226</v>
      </c>
      <c r="C25140" s="86">
        <v>1</v>
      </c>
      <c r="D25140" s="86" t="s">
        <v>641</v>
      </c>
      <c r="E25140" s="86">
        <v>43</v>
      </c>
      <c r="F25140" s="86" t="s">
        <v>641</v>
      </c>
      <c r="S25140" t="str">
        <f t="shared" si="234"/>
        <v/>
      </c>
    </row>
    <row r="25141" spans="1:19" x14ac:dyDescent="0.5">
      <c r="A25141" s="84">
        <v>44354</v>
      </c>
      <c r="B25141" s="85">
        <v>0.5712962962962963</v>
      </c>
      <c r="C25141" s="86">
        <v>1</v>
      </c>
      <c r="D25141" s="86" t="s">
        <v>641</v>
      </c>
      <c r="E25141" s="86">
        <v>43</v>
      </c>
      <c r="F25141" s="86" t="s">
        <v>641</v>
      </c>
      <c r="S25141" t="str">
        <f t="shared" si="234"/>
        <v/>
      </c>
    </row>
    <row r="25142" spans="1:19" x14ac:dyDescent="0.5">
      <c r="A25142" s="84">
        <v>44354</v>
      </c>
      <c r="B25142" s="85">
        <v>0.57130787037037034</v>
      </c>
      <c r="C25142" s="86">
        <v>1</v>
      </c>
      <c r="D25142" s="86" t="s">
        <v>641</v>
      </c>
      <c r="E25142" s="86">
        <v>46</v>
      </c>
      <c r="F25142" s="86" t="s">
        <v>641</v>
      </c>
      <c r="S25142" t="str">
        <f t="shared" si="234"/>
        <v/>
      </c>
    </row>
    <row r="25143" spans="1:19" x14ac:dyDescent="0.5">
      <c r="A25143" s="84">
        <v>44354</v>
      </c>
      <c r="B25143" s="85">
        <v>0.57131944444444438</v>
      </c>
      <c r="C25143" s="86">
        <v>1</v>
      </c>
      <c r="D25143" s="86" t="s">
        <v>641</v>
      </c>
      <c r="E25143" s="86">
        <v>42</v>
      </c>
      <c r="F25143" s="86" t="s">
        <v>641</v>
      </c>
      <c r="S25143" t="str">
        <f t="shared" si="234"/>
        <v/>
      </c>
    </row>
    <row r="25144" spans="1:19" x14ac:dyDescent="0.5">
      <c r="A25144" s="84">
        <v>44354</v>
      </c>
      <c r="B25144" s="85">
        <v>0.57133101851851853</v>
      </c>
      <c r="C25144" s="86">
        <v>1</v>
      </c>
      <c r="D25144" s="86" t="s">
        <v>641</v>
      </c>
      <c r="E25144" s="86">
        <v>38</v>
      </c>
      <c r="F25144" s="86" t="s">
        <v>641</v>
      </c>
      <c r="S25144" t="str">
        <f t="shared" si="234"/>
        <v/>
      </c>
    </row>
    <row r="25145" spans="1:19" x14ac:dyDescent="0.5">
      <c r="A25145" s="84">
        <v>44354</v>
      </c>
      <c r="B25145" s="85">
        <v>0.79037037037037028</v>
      </c>
      <c r="C25145" s="86">
        <v>1</v>
      </c>
      <c r="D25145" s="86" t="s">
        <v>641</v>
      </c>
      <c r="E25145" s="86">
        <v>39</v>
      </c>
      <c r="F25145" s="86" t="s">
        <v>641</v>
      </c>
      <c r="S25145" t="str">
        <f t="shared" si="234"/>
        <v/>
      </c>
    </row>
    <row r="25146" spans="1:19" x14ac:dyDescent="0.5">
      <c r="A25146" s="84">
        <v>44354</v>
      </c>
      <c r="B25146" s="85">
        <v>0.79061342592592598</v>
      </c>
      <c r="C25146" s="86">
        <v>1</v>
      </c>
      <c r="D25146" s="86" t="s">
        <v>641</v>
      </c>
      <c r="E25146" s="86">
        <v>39</v>
      </c>
      <c r="F25146" s="86" t="s">
        <v>641</v>
      </c>
      <c r="S25146" t="str">
        <f t="shared" si="234"/>
        <v/>
      </c>
    </row>
    <row r="25147" spans="1:19" x14ac:dyDescent="0.5">
      <c r="A25147" s="84">
        <v>44354</v>
      </c>
      <c r="B25147" s="85">
        <v>0.79082175925925924</v>
      </c>
      <c r="C25147" s="86">
        <v>1</v>
      </c>
      <c r="D25147" s="86" t="s">
        <v>641</v>
      </c>
      <c r="E25147" s="86">
        <v>42</v>
      </c>
      <c r="F25147" s="86" t="s">
        <v>641</v>
      </c>
      <c r="S25147" t="str">
        <f t="shared" si="234"/>
        <v/>
      </c>
    </row>
    <row r="25148" spans="1:19" x14ac:dyDescent="0.5">
      <c r="A25148" s="84">
        <v>44354</v>
      </c>
      <c r="B25148" s="85">
        <v>0.79083333333333339</v>
      </c>
      <c r="C25148" s="86">
        <v>1</v>
      </c>
      <c r="D25148" s="86" t="s">
        <v>641</v>
      </c>
      <c r="E25148" s="86">
        <v>42</v>
      </c>
      <c r="F25148" s="86" t="s">
        <v>641</v>
      </c>
      <c r="S25148" t="str">
        <f t="shared" si="234"/>
        <v/>
      </c>
    </row>
    <row r="25149" spans="1:19" x14ac:dyDescent="0.5">
      <c r="A25149" s="84">
        <v>44354</v>
      </c>
      <c r="B25149" s="85">
        <v>0.79085648148148147</v>
      </c>
      <c r="C25149" s="86">
        <v>1</v>
      </c>
      <c r="D25149" s="86" t="s">
        <v>641</v>
      </c>
      <c r="E25149" s="86">
        <v>44</v>
      </c>
      <c r="F25149" s="86" t="s">
        <v>641</v>
      </c>
      <c r="S25149" t="str">
        <f t="shared" si="234"/>
        <v/>
      </c>
    </row>
    <row r="25150" spans="1:19" x14ac:dyDescent="0.5">
      <c r="A25150" s="84">
        <v>44354</v>
      </c>
      <c r="B25150" s="85">
        <v>0.7908680555555555</v>
      </c>
      <c r="C25150" s="86">
        <v>1</v>
      </c>
      <c r="D25150" s="86" t="s">
        <v>641</v>
      </c>
      <c r="E25150" s="86">
        <v>44</v>
      </c>
      <c r="F25150" s="86" t="s">
        <v>641</v>
      </c>
      <c r="S25150" t="str">
        <f t="shared" si="234"/>
        <v/>
      </c>
    </row>
    <row r="25151" spans="1:19" x14ac:dyDescent="0.5">
      <c r="A25151" s="84">
        <v>44354</v>
      </c>
      <c r="B25151" s="85">
        <v>0.79087962962962965</v>
      </c>
      <c r="C25151" s="86">
        <v>1</v>
      </c>
      <c r="D25151" s="86" t="s">
        <v>641</v>
      </c>
      <c r="E25151" s="86">
        <v>39</v>
      </c>
      <c r="F25151" s="86" t="s">
        <v>641</v>
      </c>
      <c r="S25151" t="str">
        <f t="shared" si="234"/>
        <v/>
      </c>
    </row>
    <row r="25152" spans="1:19" x14ac:dyDescent="0.5">
      <c r="A25152" s="84">
        <v>44354</v>
      </c>
      <c r="B25152" s="85">
        <v>0.7908912037037038</v>
      </c>
      <c r="C25152" s="86">
        <v>1</v>
      </c>
      <c r="D25152" s="86" t="s">
        <v>641</v>
      </c>
      <c r="E25152" s="86">
        <v>43</v>
      </c>
      <c r="F25152" s="86" t="s">
        <v>641</v>
      </c>
      <c r="S25152" t="str">
        <f t="shared" si="234"/>
        <v/>
      </c>
    </row>
    <row r="25153" spans="1:19" x14ac:dyDescent="0.5">
      <c r="A25153" s="84">
        <v>44354</v>
      </c>
      <c r="B25153" s="85">
        <v>0.79090277777777773</v>
      </c>
      <c r="C25153" s="86">
        <v>1</v>
      </c>
      <c r="D25153" s="86" t="s">
        <v>641</v>
      </c>
      <c r="E25153" s="86">
        <v>43</v>
      </c>
      <c r="F25153" s="86" t="s">
        <v>641</v>
      </c>
      <c r="S25153" t="str">
        <f t="shared" si="234"/>
        <v/>
      </c>
    </row>
    <row r="25154" spans="1:19" x14ac:dyDescent="0.5">
      <c r="A25154" s="84">
        <v>44354</v>
      </c>
      <c r="B25154" s="85">
        <v>0.79092592592592592</v>
      </c>
      <c r="C25154" s="86">
        <v>1</v>
      </c>
      <c r="D25154" s="86" t="s">
        <v>641</v>
      </c>
      <c r="E25154" s="86">
        <v>42</v>
      </c>
      <c r="F25154" s="86" t="s">
        <v>641</v>
      </c>
      <c r="S25154" t="str">
        <f t="shared" si="234"/>
        <v/>
      </c>
    </row>
    <row r="25155" spans="1:19" x14ac:dyDescent="0.5">
      <c r="A25155" s="84">
        <v>44354</v>
      </c>
      <c r="B25155" s="85">
        <v>0.790949074074074</v>
      </c>
      <c r="C25155" s="86">
        <v>1</v>
      </c>
      <c r="D25155" s="86" t="s">
        <v>641</v>
      </c>
      <c r="E25155" s="86">
        <v>48</v>
      </c>
      <c r="F25155" s="86" t="s">
        <v>641</v>
      </c>
      <c r="S25155" t="str">
        <f t="shared" si="234"/>
        <v/>
      </c>
    </row>
    <row r="25156" spans="1:19" x14ac:dyDescent="0.5">
      <c r="A25156" s="84">
        <v>44354</v>
      </c>
      <c r="B25156" s="85">
        <v>0.7909722222222223</v>
      </c>
      <c r="C25156" s="86">
        <v>1</v>
      </c>
      <c r="D25156" s="86" t="s">
        <v>641</v>
      </c>
      <c r="E25156" s="86">
        <v>38</v>
      </c>
      <c r="F25156" s="86" t="s">
        <v>641</v>
      </c>
      <c r="S25156" t="str">
        <f t="shared" si="234"/>
        <v/>
      </c>
    </row>
    <row r="25157" spans="1:19" x14ac:dyDescent="0.5">
      <c r="A25157" s="84">
        <v>44354</v>
      </c>
      <c r="B25157" s="85">
        <v>0.79098379629629623</v>
      </c>
      <c r="C25157" s="86">
        <v>1</v>
      </c>
      <c r="D25157" s="86" t="s">
        <v>641</v>
      </c>
      <c r="E25157" s="86">
        <v>41</v>
      </c>
      <c r="F25157" s="86" t="s">
        <v>641</v>
      </c>
      <c r="S25157" t="str">
        <f t="shared" si="234"/>
        <v/>
      </c>
    </row>
    <row r="25158" spans="1:19" x14ac:dyDescent="0.5">
      <c r="A25158" s="84">
        <v>44354</v>
      </c>
      <c r="B25158" s="85">
        <v>0.79099537037037038</v>
      </c>
      <c r="C25158" s="86">
        <v>1</v>
      </c>
      <c r="D25158" s="86" t="s">
        <v>641</v>
      </c>
      <c r="E25158" s="86">
        <v>42</v>
      </c>
      <c r="F25158" s="86" t="s">
        <v>641</v>
      </c>
      <c r="S25158" t="str">
        <f t="shared" si="234"/>
        <v/>
      </c>
    </row>
    <row r="25159" spans="1:19" x14ac:dyDescent="0.5">
      <c r="A25159" s="84">
        <v>44354</v>
      </c>
      <c r="B25159" s="85">
        <v>0.79100694444444442</v>
      </c>
      <c r="C25159" s="86">
        <v>1</v>
      </c>
      <c r="D25159" s="86" t="s">
        <v>641</v>
      </c>
      <c r="E25159" s="86">
        <v>43</v>
      </c>
      <c r="F25159" s="86" t="s">
        <v>641</v>
      </c>
      <c r="S25159" t="str">
        <f t="shared" si="234"/>
        <v/>
      </c>
    </row>
    <row r="25160" spans="1:19" x14ac:dyDescent="0.5">
      <c r="A25160" s="84">
        <v>44354</v>
      </c>
      <c r="B25160" s="85">
        <v>0.79101851851851857</v>
      </c>
      <c r="C25160" s="86">
        <v>1</v>
      </c>
      <c r="D25160" s="86" t="s">
        <v>641</v>
      </c>
      <c r="E25160" s="86">
        <v>41</v>
      </c>
      <c r="F25160" s="86" t="s">
        <v>641</v>
      </c>
      <c r="S25160" t="str">
        <f t="shared" si="234"/>
        <v/>
      </c>
    </row>
    <row r="25161" spans="1:19" x14ac:dyDescent="0.5">
      <c r="A25161" s="84">
        <v>44354</v>
      </c>
      <c r="B25161" s="85">
        <v>0.79103009259259249</v>
      </c>
      <c r="C25161" s="86">
        <v>1</v>
      </c>
      <c r="D25161" s="86" t="s">
        <v>641</v>
      </c>
      <c r="E25161" s="86">
        <v>50</v>
      </c>
      <c r="F25161" s="86" t="s">
        <v>641</v>
      </c>
      <c r="S25161" t="str">
        <f t="shared" si="234"/>
        <v/>
      </c>
    </row>
    <row r="25162" spans="1:19" x14ac:dyDescent="0.5">
      <c r="A25162" s="84">
        <v>44354</v>
      </c>
      <c r="B25162" s="85">
        <v>0.79104166666666664</v>
      </c>
      <c r="C25162" s="86">
        <v>1</v>
      </c>
      <c r="D25162" s="86" t="s">
        <v>641</v>
      </c>
      <c r="E25162" s="86">
        <v>47</v>
      </c>
      <c r="F25162" s="86" t="s">
        <v>641</v>
      </c>
      <c r="S25162" t="str">
        <f t="shared" si="234"/>
        <v/>
      </c>
    </row>
    <row r="25163" spans="1:19" x14ac:dyDescent="0.5">
      <c r="A25163" s="84">
        <v>44354</v>
      </c>
      <c r="B25163" s="85">
        <v>0.79105324074074079</v>
      </c>
      <c r="C25163" s="86">
        <v>1</v>
      </c>
      <c r="D25163" s="86" t="s">
        <v>641</v>
      </c>
      <c r="E25163" s="86">
        <v>43</v>
      </c>
      <c r="F25163" s="86" t="s">
        <v>641</v>
      </c>
      <c r="S25163" t="str">
        <f t="shared" si="234"/>
        <v/>
      </c>
    </row>
    <row r="25164" spans="1:19" x14ac:dyDescent="0.5">
      <c r="A25164" s="84">
        <v>44354</v>
      </c>
      <c r="B25164" s="85">
        <v>0.79106481481481483</v>
      </c>
      <c r="C25164" s="86">
        <v>1</v>
      </c>
      <c r="D25164" s="86" t="s">
        <v>641</v>
      </c>
      <c r="E25164" s="86">
        <v>46</v>
      </c>
      <c r="F25164" s="86" t="s">
        <v>641</v>
      </c>
      <c r="S25164" t="str">
        <f t="shared" si="234"/>
        <v/>
      </c>
    </row>
    <row r="25165" spans="1:19" x14ac:dyDescent="0.5">
      <c r="A25165" s="84">
        <v>44354</v>
      </c>
      <c r="B25165" s="85">
        <v>0.79107638888888887</v>
      </c>
      <c r="C25165" s="86">
        <v>1</v>
      </c>
      <c r="D25165" s="86" t="s">
        <v>641</v>
      </c>
      <c r="E25165" s="86">
        <v>46</v>
      </c>
      <c r="F25165" s="86" t="s">
        <v>641</v>
      </c>
      <c r="S25165" t="str">
        <f t="shared" ref="S25165:S25196" si="235">IFERROR(IF(OR(C25165=3,C25165=4),(Q25165/R25165*35.5),(Q25165/R25165*30)),"")</f>
        <v/>
      </c>
    </row>
    <row r="25166" spans="1:19" x14ac:dyDescent="0.5">
      <c r="A25166" s="84">
        <v>44354</v>
      </c>
      <c r="B25166" s="85">
        <v>0.79108796296296291</v>
      </c>
      <c r="C25166" s="86">
        <v>1</v>
      </c>
      <c r="D25166" s="86" t="s">
        <v>641</v>
      </c>
      <c r="E25166" s="86">
        <v>42</v>
      </c>
      <c r="F25166" s="86" t="s">
        <v>641</v>
      </c>
      <c r="S25166" t="str">
        <f t="shared" si="235"/>
        <v/>
      </c>
    </row>
    <row r="25167" spans="1:19" x14ac:dyDescent="0.5">
      <c r="A25167" s="84">
        <v>44354</v>
      </c>
      <c r="B25167" s="85">
        <v>0.79109953703703706</v>
      </c>
      <c r="C25167" s="86">
        <v>1</v>
      </c>
      <c r="D25167" s="86" t="s">
        <v>641</v>
      </c>
      <c r="E25167" s="86">
        <v>42</v>
      </c>
      <c r="F25167" s="86" t="s">
        <v>641</v>
      </c>
      <c r="S25167" t="str">
        <f t="shared" si="235"/>
        <v/>
      </c>
    </row>
    <row r="25168" spans="1:19" x14ac:dyDescent="0.5">
      <c r="A25168" s="84">
        <v>44354</v>
      </c>
      <c r="B25168" s="85">
        <v>0.79111111111111121</v>
      </c>
      <c r="C25168" s="86">
        <v>1</v>
      </c>
      <c r="D25168" s="86" t="s">
        <v>641</v>
      </c>
      <c r="E25168" s="86">
        <v>41</v>
      </c>
      <c r="F25168" s="86" t="s">
        <v>641</v>
      </c>
      <c r="S25168" t="str">
        <f t="shared" si="235"/>
        <v/>
      </c>
    </row>
    <row r="25169" spans="1:19" x14ac:dyDescent="0.5">
      <c r="A25169" s="84">
        <v>44354</v>
      </c>
      <c r="B25169" s="85">
        <v>0.79112268518518514</v>
      </c>
      <c r="C25169" s="86">
        <v>1</v>
      </c>
      <c r="D25169" s="86" t="s">
        <v>641</v>
      </c>
      <c r="E25169" s="86">
        <v>46</v>
      </c>
      <c r="F25169" s="86" t="s">
        <v>641</v>
      </c>
      <c r="S25169" t="str">
        <f t="shared" si="235"/>
        <v/>
      </c>
    </row>
    <row r="25170" spans="1:19" x14ac:dyDescent="0.5">
      <c r="A25170" s="84">
        <v>44354</v>
      </c>
      <c r="B25170" s="85">
        <v>0.79114583333333333</v>
      </c>
      <c r="C25170" s="86">
        <v>1</v>
      </c>
      <c r="D25170" s="86" t="s">
        <v>641</v>
      </c>
      <c r="E25170" s="86">
        <v>46</v>
      </c>
      <c r="F25170" s="86" t="s">
        <v>641</v>
      </c>
      <c r="S25170" t="str">
        <f t="shared" si="235"/>
        <v/>
      </c>
    </row>
    <row r="25171" spans="1:19" x14ac:dyDescent="0.5">
      <c r="A25171" s="84">
        <v>44354</v>
      </c>
      <c r="B25171" s="85">
        <v>0.79115740740740748</v>
      </c>
      <c r="C25171" s="86">
        <v>1</v>
      </c>
      <c r="D25171" s="86" t="s">
        <v>641</v>
      </c>
      <c r="E25171" s="86">
        <v>46</v>
      </c>
      <c r="F25171" s="86" t="s">
        <v>641</v>
      </c>
      <c r="S25171" t="str">
        <f t="shared" si="235"/>
        <v/>
      </c>
    </row>
    <row r="25172" spans="1:19" x14ac:dyDescent="0.5">
      <c r="A25172" s="84">
        <v>44354</v>
      </c>
      <c r="B25172" s="85">
        <v>0.79115740740740748</v>
      </c>
      <c r="C25172" s="86">
        <v>1</v>
      </c>
      <c r="D25172" s="86" t="s">
        <v>641</v>
      </c>
      <c r="E25172" s="86">
        <v>48</v>
      </c>
      <c r="F25172" s="86" t="s">
        <v>641</v>
      </c>
      <c r="S25172" t="str">
        <f t="shared" si="235"/>
        <v/>
      </c>
    </row>
    <row r="25173" spans="1:19" x14ac:dyDescent="0.5">
      <c r="A25173" s="84">
        <v>44354</v>
      </c>
      <c r="B25173" s="85">
        <v>0.7911689814814814</v>
      </c>
      <c r="C25173" s="86">
        <v>1</v>
      </c>
      <c r="D25173" s="86" t="s">
        <v>641</v>
      </c>
      <c r="E25173" s="86">
        <v>46</v>
      </c>
      <c r="F25173" s="86" t="s">
        <v>641</v>
      </c>
      <c r="S25173" t="str">
        <f t="shared" si="235"/>
        <v/>
      </c>
    </row>
    <row r="25174" spans="1:19" x14ac:dyDescent="0.5">
      <c r="A25174" s="84">
        <v>44354</v>
      </c>
      <c r="B25174" s="85">
        <v>0.7911921296296297</v>
      </c>
      <c r="C25174" s="86">
        <v>1</v>
      </c>
      <c r="D25174" s="86" t="s">
        <v>641</v>
      </c>
      <c r="E25174" s="86">
        <v>47</v>
      </c>
      <c r="F25174" s="86" t="s">
        <v>641</v>
      </c>
      <c r="S25174" t="str">
        <f t="shared" si="235"/>
        <v/>
      </c>
    </row>
    <row r="25175" spans="1:19" x14ac:dyDescent="0.5">
      <c r="A25175" s="84">
        <v>44354</v>
      </c>
      <c r="B25175" s="85">
        <v>0.79120370370370363</v>
      </c>
      <c r="C25175" s="86">
        <v>1</v>
      </c>
      <c r="D25175" s="86" t="s">
        <v>641</v>
      </c>
      <c r="E25175" s="86">
        <v>48</v>
      </c>
      <c r="F25175" s="86" t="s">
        <v>641</v>
      </c>
      <c r="S25175" t="str">
        <f t="shared" si="235"/>
        <v/>
      </c>
    </row>
    <row r="25176" spans="1:19" x14ac:dyDescent="0.5">
      <c r="A25176" s="84">
        <v>44354</v>
      </c>
      <c r="B25176" s="85">
        <v>0.79123842592592597</v>
      </c>
      <c r="C25176" s="86">
        <v>1</v>
      </c>
      <c r="D25176" s="86" t="s">
        <v>641</v>
      </c>
      <c r="E25176" s="86">
        <v>40</v>
      </c>
      <c r="F25176" s="86" t="s">
        <v>641</v>
      </c>
      <c r="S25176" t="str">
        <f t="shared" si="235"/>
        <v/>
      </c>
    </row>
    <row r="25177" spans="1:19" x14ac:dyDescent="0.5">
      <c r="A25177" s="84">
        <v>44354</v>
      </c>
      <c r="B25177" s="85">
        <v>0.7912499999999999</v>
      </c>
      <c r="C25177" s="86">
        <v>1</v>
      </c>
      <c r="D25177" s="86" t="s">
        <v>641</v>
      </c>
      <c r="E25177" s="86">
        <v>41</v>
      </c>
      <c r="F25177" s="86" t="s">
        <v>641</v>
      </c>
      <c r="S25177" t="str">
        <f t="shared" si="235"/>
        <v/>
      </c>
    </row>
    <row r="25178" spans="1:19" x14ac:dyDescent="0.5">
      <c r="A25178" s="84">
        <v>44354</v>
      </c>
      <c r="B25178" s="85">
        <v>0.79131944444444446</v>
      </c>
      <c r="C25178" s="86">
        <v>1</v>
      </c>
      <c r="D25178" s="86" t="s">
        <v>641</v>
      </c>
      <c r="E25178" s="86">
        <v>42</v>
      </c>
      <c r="F25178" s="86" t="s">
        <v>641</v>
      </c>
      <c r="S25178" t="str">
        <f t="shared" si="235"/>
        <v/>
      </c>
    </row>
    <row r="25179" spans="1:19" x14ac:dyDescent="0.5">
      <c r="A25179" s="84">
        <v>44354</v>
      </c>
      <c r="B25179" s="85">
        <v>0.88545138888888886</v>
      </c>
      <c r="C25179" s="86">
        <v>1</v>
      </c>
      <c r="D25179" s="86" t="s">
        <v>641</v>
      </c>
      <c r="E25179" s="86">
        <v>41</v>
      </c>
      <c r="F25179" s="86" t="s">
        <v>641</v>
      </c>
      <c r="S25179" t="str">
        <f t="shared" si="235"/>
        <v/>
      </c>
    </row>
    <row r="25180" spans="1:19" x14ac:dyDescent="0.5">
      <c r="A25180" s="84">
        <v>44354</v>
      </c>
      <c r="B25180" s="85">
        <v>0.88549768518518512</v>
      </c>
      <c r="C25180" s="86">
        <v>1</v>
      </c>
      <c r="D25180" s="86" t="s">
        <v>641</v>
      </c>
      <c r="E25180" s="86">
        <v>41</v>
      </c>
      <c r="F25180" s="86" t="s">
        <v>641</v>
      </c>
      <c r="S25180" t="str">
        <f t="shared" si="235"/>
        <v/>
      </c>
    </row>
    <row r="25181" spans="1:19" x14ac:dyDescent="0.5">
      <c r="A25181" s="84">
        <v>44354</v>
      </c>
      <c r="B25181" s="85">
        <v>0.88552083333333342</v>
      </c>
      <c r="C25181" s="86">
        <v>1</v>
      </c>
      <c r="D25181" s="86" t="s">
        <v>641</v>
      </c>
      <c r="E25181" s="86">
        <v>40</v>
      </c>
      <c r="F25181" s="86" t="s">
        <v>641</v>
      </c>
      <c r="S25181" t="str">
        <f t="shared" si="235"/>
        <v/>
      </c>
    </row>
    <row r="25182" spans="1:19" x14ac:dyDescent="0.5">
      <c r="A25182" s="84">
        <v>44354</v>
      </c>
      <c r="B25182" s="85">
        <v>0.88553240740740735</v>
      </c>
      <c r="C25182" s="86">
        <v>1</v>
      </c>
      <c r="D25182" s="86" t="s">
        <v>641</v>
      </c>
      <c r="E25182" s="86">
        <v>42</v>
      </c>
      <c r="F25182" s="86" t="s">
        <v>641</v>
      </c>
      <c r="S25182" t="str">
        <f t="shared" si="235"/>
        <v/>
      </c>
    </row>
    <row r="25183" spans="1:19" x14ac:dyDescent="0.5">
      <c r="A25183" s="84">
        <v>44354</v>
      </c>
      <c r="B25183" s="85">
        <v>0.88555555555555554</v>
      </c>
      <c r="C25183" s="86">
        <v>1</v>
      </c>
      <c r="D25183" s="86" t="s">
        <v>641</v>
      </c>
      <c r="E25183" s="86">
        <v>44</v>
      </c>
      <c r="F25183" s="86" t="s">
        <v>641</v>
      </c>
      <c r="S25183" t="str">
        <f t="shared" si="235"/>
        <v/>
      </c>
    </row>
    <row r="25184" spans="1:19" x14ac:dyDescent="0.5">
      <c r="A25184" s="84">
        <v>44354</v>
      </c>
      <c r="B25184" s="85">
        <v>0.88555555555555554</v>
      </c>
      <c r="C25184" s="86">
        <v>1</v>
      </c>
      <c r="D25184" s="86" t="s">
        <v>641</v>
      </c>
      <c r="E25184" s="86">
        <v>43</v>
      </c>
      <c r="F25184" s="86" t="s">
        <v>641</v>
      </c>
      <c r="S25184" t="str">
        <f t="shared" si="235"/>
        <v/>
      </c>
    </row>
    <row r="25185" spans="1:20" x14ac:dyDescent="0.5">
      <c r="A25185" s="84">
        <v>44354</v>
      </c>
      <c r="B25185" s="85">
        <v>0.88557870370370362</v>
      </c>
      <c r="C25185" s="86">
        <v>1</v>
      </c>
      <c r="D25185" s="86" t="s">
        <v>641</v>
      </c>
      <c r="E25185" s="86">
        <v>42</v>
      </c>
      <c r="F25185" s="86" t="s">
        <v>641</v>
      </c>
      <c r="S25185" t="str">
        <f t="shared" si="235"/>
        <v/>
      </c>
    </row>
    <row r="25186" spans="1:20" x14ac:dyDescent="0.5">
      <c r="A25186" s="84">
        <v>44354</v>
      </c>
      <c r="B25186" s="85">
        <v>0.88559027777777777</v>
      </c>
      <c r="C25186" s="86">
        <v>1</v>
      </c>
      <c r="D25186" s="86" t="s">
        <v>641</v>
      </c>
      <c r="E25186" s="86">
        <v>42</v>
      </c>
      <c r="F25186" s="86" t="s">
        <v>641</v>
      </c>
      <c r="S25186" t="str">
        <f t="shared" si="235"/>
        <v/>
      </c>
    </row>
    <row r="25187" spans="1:20" x14ac:dyDescent="0.5">
      <c r="A25187" s="84">
        <v>44355</v>
      </c>
      <c r="B25187" s="85">
        <v>1.5694444444444445E-2</v>
      </c>
      <c r="C25187" s="86">
        <v>2</v>
      </c>
      <c r="D25187" s="86" t="s">
        <v>646</v>
      </c>
      <c r="E25187" s="86">
        <v>49</v>
      </c>
      <c r="F25187" s="86" t="s">
        <v>646</v>
      </c>
      <c r="G25187" s="14">
        <f>(B25187+"0:39:53")</f>
        <v>4.3391203703703703E-2</v>
      </c>
      <c r="H25187" s="14"/>
      <c r="I25187" s="14"/>
      <c r="J25187">
        <v>1</v>
      </c>
      <c r="K25187" t="s">
        <v>913</v>
      </c>
      <c r="M25187" s="14">
        <v>4.3483796296296291E-2</v>
      </c>
      <c r="N25187">
        <v>1</v>
      </c>
      <c r="O25187">
        <v>2</v>
      </c>
      <c r="P25187" t="s">
        <v>918</v>
      </c>
      <c r="Q25187">
        <v>32</v>
      </c>
      <c r="R25187">
        <v>35</v>
      </c>
      <c r="S25187">
        <f t="shared" si="235"/>
        <v>27.428571428571427</v>
      </c>
      <c r="T25187" t="s">
        <v>911</v>
      </c>
    </row>
    <row r="25188" spans="1:20" x14ac:dyDescent="0.5">
      <c r="A25188" s="84">
        <v>44355</v>
      </c>
      <c r="B25188" s="85">
        <v>0.17910879629629628</v>
      </c>
      <c r="C25188" s="86">
        <v>3</v>
      </c>
      <c r="D25188" s="86" t="s">
        <v>641</v>
      </c>
      <c r="E25188" s="86">
        <v>40</v>
      </c>
      <c r="F25188" s="86" t="s">
        <v>641</v>
      </c>
      <c r="S25188" t="str">
        <f t="shared" si="235"/>
        <v/>
      </c>
    </row>
    <row r="25189" spans="1:20" x14ac:dyDescent="0.5">
      <c r="A25189" s="84">
        <v>44355</v>
      </c>
      <c r="B25189" s="85">
        <v>0.17914351851851851</v>
      </c>
      <c r="C25189" s="86">
        <v>3</v>
      </c>
      <c r="D25189" s="86" t="s">
        <v>641</v>
      </c>
      <c r="E25189" s="86">
        <v>39</v>
      </c>
      <c r="F25189" s="86" t="s">
        <v>641</v>
      </c>
      <c r="S25189" t="str">
        <f t="shared" si="235"/>
        <v/>
      </c>
    </row>
    <row r="25190" spans="1:20" x14ac:dyDescent="0.5">
      <c r="A25190" s="84">
        <v>44355</v>
      </c>
      <c r="B25190" s="85">
        <v>0.17917824074074074</v>
      </c>
      <c r="C25190" s="86">
        <v>3</v>
      </c>
      <c r="D25190" s="86" t="s">
        <v>641</v>
      </c>
      <c r="E25190" s="86">
        <v>39</v>
      </c>
      <c r="F25190" s="86" t="s">
        <v>641</v>
      </c>
      <c r="S25190" t="str">
        <f t="shared" si="235"/>
        <v/>
      </c>
    </row>
    <row r="25191" spans="1:20" x14ac:dyDescent="0.5">
      <c r="A25191" s="84">
        <v>44355</v>
      </c>
      <c r="B25191" s="85">
        <v>0.1792013888888889</v>
      </c>
      <c r="C25191" s="86">
        <v>3</v>
      </c>
      <c r="D25191" s="86" t="s">
        <v>641</v>
      </c>
      <c r="E25191" s="86">
        <v>44</v>
      </c>
      <c r="F25191" s="86" t="s">
        <v>641</v>
      </c>
      <c r="S25191" t="str">
        <f t="shared" si="235"/>
        <v/>
      </c>
    </row>
    <row r="25192" spans="1:20" x14ac:dyDescent="0.5">
      <c r="A25192" s="84">
        <v>44355</v>
      </c>
      <c r="B25192" s="85">
        <v>0.17928240740740742</v>
      </c>
      <c r="C25192" s="86">
        <v>3</v>
      </c>
      <c r="D25192" s="86" t="s">
        <v>641</v>
      </c>
      <c r="E25192" s="86">
        <v>42</v>
      </c>
      <c r="F25192" s="86" t="s">
        <v>641</v>
      </c>
      <c r="S25192" t="str">
        <f t="shared" si="235"/>
        <v/>
      </c>
    </row>
    <row r="25193" spans="1:20" x14ac:dyDescent="0.5">
      <c r="A25193" s="84">
        <v>44355</v>
      </c>
      <c r="B25193" s="85">
        <v>0.17930555555555558</v>
      </c>
      <c r="C25193" s="86">
        <v>3</v>
      </c>
      <c r="D25193" s="86" t="s">
        <v>641</v>
      </c>
      <c r="E25193" s="86">
        <v>41</v>
      </c>
      <c r="F25193" s="86" t="s">
        <v>641</v>
      </c>
      <c r="S25193" t="str">
        <f t="shared" si="235"/>
        <v/>
      </c>
    </row>
    <row r="25194" spans="1:20" x14ac:dyDescent="0.5">
      <c r="A25194" s="84">
        <v>44355</v>
      </c>
      <c r="B25194" s="85">
        <v>0.31570601851851854</v>
      </c>
      <c r="C25194" s="86">
        <v>3</v>
      </c>
      <c r="D25194" s="86" t="s">
        <v>641</v>
      </c>
      <c r="E25194" s="86">
        <v>38</v>
      </c>
      <c r="F25194" s="86" t="s">
        <v>641</v>
      </c>
      <c r="S25194" t="str">
        <f t="shared" si="235"/>
        <v/>
      </c>
    </row>
    <row r="25195" spans="1:20" x14ac:dyDescent="0.5">
      <c r="A25195" s="84">
        <v>44355</v>
      </c>
      <c r="B25195" s="85">
        <v>0.31571759259259258</v>
      </c>
      <c r="C25195" s="86">
        <v>3</v>
      </c>
      <c r="D25195" s="86" t="s">
        <v>641</v>
      </c>
      <c r="E25195" s="86">
        <v>40</v>
      </c>
      <c r="F25195" s="86" t="s">
        <v>641</v>
      </c>
      <c r="S25195" t="str">
        <f t="shared" si="235"/>
        <v/>
      </c>
    </row>
    <row r="25196" spans="1:20" x14ac:dyDescent="0.5">
      <c r="A25196" s="84">
        <v>44355</v>
      </c>
      <c r="B25196" s="85">
        <v>0.31590277777777781</v>
      </c>
      <c r="C25196" s="86">
        <v>3</v>
      </c>
      <c r="D25196" s="86" t="s">
        <v>641</v>
      </c>
      <c r="E25196" s="86">
        <v>38</v>
      </c>
      <c r="F25196" s="86" t="s">
        <v>641</v>
      </c>
      <c r="S25196" t="str">
        <f t="shared" si="235"/>
        <v/>
      </c>
    </row>
    <row r="25197" spans="1:20" x14ac:dyDescent="0.5">
      <c r="A25197" s="84">
        <v>44355</v>
      </c>
      <c r="B25197" s="85">
        <v>0.31596064814814812</v>
      </c>
      <c r="C25197" s="86">
        <v>3</v>
      </c>
      <c r="D25197" s="86" t="s">
        <v>641</v>
      </c>
      <c r="E25197" s="86">
        <v>40</v>
      </c>
      <c r="F25197" s="86" t="s">
        <v>641</v>
      </c>
      <c r="S25197" t="str">
        <f t="shared" ref="S25197:S25228" si="236">IFERROR(IF(OR(C25197=3,C25197=4),(Q25197/R25197*35.5),(Q25197/R25197*30)),"")</f>
        <v/>
      </c>
    </row>
    <row r="25198" spans="1:20" x14ac:dyDescent="0.5">
      <c r="A25198" s="84">
        <v>44355</v>
      </c>
      <c r="B25198" s="85">
        <v>0.3159837962962963</v>
      </c>
      <c r="C25198" s="86">
        <v>3</v>
      </c>
      <c r="D25198" s="86" t="s">
        <v>641</v>
      </c>
      <c r="E25198" s="86">
        <v>39</v>
      </c>
      <c r="F25198" s="86" t="s">
        <v>641</v>
      </c>
      <c r="S25198" t="str">
        <f t="shared" si="236"/>
        <v/>
      </c>
    </row>
    <row r="25199" spans="1:20" x14ac:dyDescent="0.5">
      <c r="A25199" s="84">
        <v>44355</v>
      </c>
      <c r="B25199" s="85">
        <v>0.3160648148148148</v>
      </c>
      <c r="C25199" s="86">
        <v>3</v>
      </c>
      <c r="D25199" s="86" t="s">
        <v>641</v>
      </c>
      <c r="E25199" s="86">
        <v>39</v>
      </c>
      <c r="F25199" s="86" t="s">
        <v>641</v>
      </c>
      <c r="S25199" t="str">
        <f t="shared" si="236"/>
        <v/>
      </c>
    </row>
    <row r="25200" spans="1:20" x14ac:dyDescent="0.5">
      <c r="A25200" s="84">
        <v>44355</v>
      </c>
      <c r="B25200" s="85">
        <v>0.31608796296296299</v>
      </c>
      <c r="C25200" s="86">
        <v>3</v>
      </c>
      <c r="D25200" s="86" t="s">
        <v>641</v>
      </c>
      <c r="E25200" s="86">
        <v>39</v>
      </c>
      <c r="F25200" s="86" t="s">
        <v>641</v>
      </c>
      <c r="S25200" t="str">
        <f t="shared" si="236"/>
        <v/>
      </c>
    </row>
    <row r="25201" spans="1:19" x14ac:dyDescent="0.5">
      <c r="A25201" s="84">
        <v>44355</v>
      </c>
      <c r="B25201" s="85">
        <v>0.31618055555555552</v>
      </c>
      <c r="C25201" s="86">
        <v>3</v>
      </c>
      <c r="D25201" s="86" t="s">
        <v>641</v>
      </c>
      <c r="E25201" s="86">
        <v>38</v>
      </c>
      <c r="F25201" s="86" t="s">
        <v>641</v>
      </c>
      <c r="S25201" t="str">
        <f t="shared" si="236"/>
        <v/>
      </c>
    </row>
    <row r="25202" spans="1:19" x14ac:dyDescent="0.5">
      <c r="A25202" s="84">
        <v>44355</v>
      </c>
      <c r="B25202" s="85">
        <v>0.31619212962962967</v>
      </c>
      <c r="C25202" s="86">
        <v>3</v>
      </c>
      <c r="D25202" s="86" t="s">
        <v>641</v>
      </c>
      <c r="E25202" s="86">
        <v>38</v>
      </c>
      <c r="F25202" s="86" t="s">
        <v>641</v>
      </c>
      <c r="S25202" t="str">
        <f t="shared" si="236"/>
        <v/>
      </c>
    </row>
    <row r="25203" spans="1:19" x14ac:dyDescent="0.5">
      <c r="A25203" s="84">
        <v>44355</v>
      </c>
      <c r="B25203" s="85">
        <v>0.31621527777777775</v>
      </c>
      <c r="C25203" s="86">
        <v>3</v>
      </c>
      <c r="D25203" s="86" t="s">
        <v>641</v>
      </c>
      <c r="E25203" s="86">
        <v>38</v>
      </c>
      <c r="F25203" s="86" t="s">
        <v>641</v>
      </c>
      <c r="S25203" t="str">
        <f t="shared" si="236"/>
        <v/>
      </c>
    </row>
    <row r="25204" spans="1:19" x14ac:dyDescent="0.5">
      <c r="A25204" s="84">
        <v>44355</v>
      </c>
      <c r="B25204" s="85">
        <v>0.31641203703703707</v>
      </c>
      <c r="C25204" s="86">
        <v>3</v>
      </c>
      <c r="D25204" s="86" t="s">
        <v>641</v>
      </c>
      <c r="E25204" s="86">
        <v>43</v>
      </c>
      <c r="F25204" s="86" t="s">
        <v>641</v>
      </c>
      <c r="S25204" t="str">
        <f t="shared" si="236"/>
        <v/>
      </c>
    </row>
    <row r="25205" spans="1:19" x14ac:dyDescent="0.5">
      <c r="A25205" s="84">
        <v>44355</v>
      </c>
      <c r="B25205" s="85">
        <v>0.31642361111111111</v>
      </c>
      <c r="C25205" s="86">
        <v>3</v>
      </c>
      <c r="D25205" s="86" t="s">
        <v>641</v>
      </c>
      <c r="E25205" s="86">
        <v>43</v>
      </c>
      <c r="F25205" s="86" t="s">
        <v>641</v>
      </c>
      <c r="S25205" t="str">
        <f t="shared" si="236"/>
        <v/>
      </c>
    </row>
    <row r="25206" spans="1:19" x14ac:dyDescent="0.5">
      <c r="A25206" s="84">
        <v>44355</v>
      </c>
      <c r="B25206" s="85">
        <v>0.31644675925925925</v>
      </c>
      <c r="C25206" s="86">
        <v>3</v>
      </c>
      <c r="D25206" s="86" t="s">
        <v>641</v>
      </c>
      <c r="E25206" s="86">
        <v>41</v>
      </c>
      <c r="F25206" s="86" t="s">
        <v>641</v>
      </c>
      <c r="S25206" t="str">
        <f t="shared" si="236"/>
        <v/>
      </c>
    </row>
    <row r="25207" spans="1:19" x14ac:dyDescent="0.5">
      <c r="A25207" s="84">
        <v>44355</v>
      </c>
      <c r="B25207" s="85">
        <v>0.31692129629629628</v>
      </c>
      <c r="C25207" s="86">
        <v>3</v>
      </c>
      <c r="D25207" s="86" t="s">
        <v>641</v>
      </c>
      <c r="E25207" s="86">
        <v>38</v>
      </c>
      <c r="F25207" s="86" t="s">
        <v>641</v>
      </c>
      <c r="S25207" t="str">
        <f t="shared" si="236"/>
        <v/>
      </c>
    </row>
    <row r="25208" spans="1:19" x14ac:dyDescent="0.5">
      <c r="A25208" s="84">
        <v>44355</v>
      </c>
      <c r="B25208" s="85">
        <v>0.37026620370370367</v>
      </c>
      <c r="C25208" s="86">
        <v>3</v>
      </c>
      <c r="D25208" s="86" t="s">
        <v>641</v>
      </c>
      <c r="E25208" s="86">
        <v>38</v>
      </c>
      <c r="F25208" s="86" t="s">
        <v>641</v>
      </c>
      <c r="S25208" t="str">
        <f t="shared" si="236"/>
        <v/>
      </c>
    </row>
    <row r="25209" spans="1:19" x14ac:dyDescent="0.5">
      <c r="A25209" s="84">
        <v>44355</v>
      </c>
      <c r="B25209" s="85">
        <v>0.37030092592592595</v>
      </c>
      <c r="C25209" s="86">
        <v>3</v>
      </c>
      <c r="D25209" s="86" t="s">
        <v>641</v>
      </c>
      <c r="E25209" s="86">
        <v>38</v>
      </c>
      <c r="F25209" s="86" t="s">
        <v>641</v>
      </c>
      <c r="S25209" t="str">
        <f t="shared" si="236"/>
        <v/>
      </c>
    </row>
    <row r="25210" spans="1:19" x14ac:dyDescent="0.5">
      <c r="A25210" s="84">
        <v>44355</v>
      </c>
      <c r="B25210" s="85">
        <v>0.37040509259259258</v>
      </c>
      <c r="C25210" s="86">
        <v>3</v>
      </c>
      <c r="D25210" s="86" t="s">
        <v>641</v>
      </c>
      <c r="E25210" s="86">
        <v>40</v>
      </c>
      <c r="F25210" s="86" t="s">
        <v>641</v>
      </c>
      <c r="S25210" t="str">
        <f t="shared" si="236"/>
        <v/>
      </c>
    </row>
    <row r="25211" spans="1:19" x14ac:dyDescent="0.5">
      <c r="A25211" s="84">
        <v>44355</v>
      </c>
      <c r="B25211" s="85">
        <v>0.37042824074074071</v>
      </c>
      <c r="C25211" s="86">
        <v>3</v>
      </c>
      <c r="D25211" s="86" t="s">
        <v>641</v>
      </c>
      <c r="E25211" s="86">
        <v>38</v>
      </c>
      <c r="F25211" s="86" t="s">
        <v>641</v>
      </c>
      <c r="S25211" t="str">
        <f t="shared" si="236"/>
        <v/>
      </c>
    </row>
    <row r="25212" spans="1:19" x14ac:dyDescent="0.5">
      <c r="A25212" s="84">
        <v>44355</v>
      </c>
      <c r="B25212" s="85">
        <v>0.37043981481481486</v>
      </c>
      <c r="C25212" s="86">
        <v>3</v>
      </c>
      <c r="D25212" s="86" t="s">
        <v>641</v>
      </c>
      <c r="E25212" s="86">
        <v>39</v>
      </c>
      <c r="F25212" s="86" t="s">
        <v>641</v>
      </c>
      <c r="S25212" t="str">
        <f t="shared" si="236"/>
        <v/>
      </c>
    </row>
    <row r="25213" spans="1:19" x14ac:dyDescent="0.5">
      <c r="A25213" s="84">
        <v>44355</v>
      </c>
      <c r="B25213" s="85">
        <v>0.37047453703703703</v>
      </c>
      <c r="C25213" s="86">
        <v>3</v>
      </c>
      <c r="D25213" s="86" t="s">
        <v>641</v>
      </c>
      <c r="E25213" s="86">
        <v>39</v>
      </c>
      <c r="F25213" s="86" t="s">
        <v>641</v>
      </c>
      <c r="S25213" t="str">
        <f t="shared" si="236"/>
        <v/>
      </c>
    </row>
    <row r="25214" spans="1:19" x14ac:dyDescent="0.5">
      <c r="A25214" s="84">
        <v>44355</v>
      </c>
      <c r="B25214" s="85">
        <v>0.37062499999999998</v>
      </c>
      <c r="C25214" s="86">
        <v>3</v>
      </c>
      <c r="D25214" s="86" t="s">
        <v>641</v>
      </c>
      <c r="E25214" s="86">
        <v>38</v>
      </c>
      <c r="F25214" s="86" t="s">
        <v>641</v>
      </c>
      <c r="S25214" t="str">
        <f t="shared" si="236"/>
        <v/>
      </c>
    </row>
    <row r="25215" spans="1:19" x14ac:dyDescent="0.5">
      <c r="A25215" s="84">
        <v>44355</v>
      </c>
      <c r="B25215" s="85">
        <v>0.45511574074074074</v>
      </c>
      <c r="C25215" s="86">
        <v>3</v>
      </c>
      <c r="D25215" s="86" t="s">
        <v>641</v>
      </c>
      <c r="E25215" s="86">
        <v>40</v>
      </c>
      <c r="F25215" s="86" t="s">
        <v>641</v>
      </c>
      <c r="S25215" t="str">
        <f t="shared" si="236"/>
        <v/>
      </c>
    </row>
    <row r="25216" spans="1:19" x14ac:dyDescent="0.5">
      <c r="A25216" s="84">
        <v>44355</v>
      </c>
      <c r="B25216" s="85">
        <v>0.45512731481481478</v>
      </c>
      <c r="C25216" s="86">
        <v>3</v>
      </c>
      <c r="D25216" s="86" t="s">
        <v>641</v>
      </c>
      <c r="E25216" s="86">
        <v>42</v>
      </c>
      <c r="F25216" s="86" t="s">
        <v>641</v>
      </c>
      <c r="S25216" t="str">
        <f t="shared" si="236"/>
        <v/>
      </c>
    </row>
    <row r="25217" spans="1:20" x14ac:dyDescent="0.5">
      <c r="A25217" s="84">
        <v>44355</v>
      </c>
      <c r="B25217" s="85">
        <v>0.45516203703703706</v>
      </c>
      <c r="C25217" s="86">
        <v>3</v>
      </c>
      <c r="D25217" s="86" t="s">
        <v>641</v>
      </c>
      <c r="E25217" s="86">
        <v>40</v>
      </c>
      <c r="F25217" s="86" t="s">
        <v>641</v>
      </c>
      <c r="S25217" t="str">
        <f t="shared" si="236"/>
        <v/>
      </c>
    </row>
    <row r="25218" spans="1:20" x14ac:dyDescent="0.5">
      <c r="A25218" s="84">
        <v>44355</v>
      </c>
      <c r="B25218" s="85">
        <v>0.4551736111111111</v>
      </c>
      <c r="C25218" s="86">
        <v>3</v>
      </c>
      <c r="D25218" s="86" t="s">
        <v>641</v>
      </c>
      <c r="E25218" s="86">
        <v>41</v>
      </c>
      <c r="F25218" s="86" t="s">
        <v>641</v>
      </c>
      <c r="S25218" t="str">
        <f t="shared" si="236"/>
        <v/>
      </c>
    </row>
    <row r="25219" spans="1:20" x14ac:dyDescent="0.5">
      <c r="A25219" s="84">
        <v>44355</v>
      </c>
      <c r="B25219" s="85">
        <v>0.45519675925925923</v>
      </c>
      <c r="C25219" s="86">
        <v>3</v>
      </c>
      <c r="D25219" s="86" t="s">
        <v>641</v>
      </c>
      <c r="E25219" s="86">
        <v>45</v>
      </c>
      <c r="F25219" s="86" t="s">
        <v>641</v>
      </c>
      <c r="S25219" t="str">
        <f t="shared" si="236"/>
        <v/>
      </c>
    </row>
    <row r="25220" spans="1:20" x14ac:dyDescent="0.5">
      <c r="A25220" s="84">
        <v>44355</v>
      </c>
      <c r="B25220" s="85">
        <v>0.45520833333333338</v>
      </c>
      <c r="C25220" s="86">
        <v>3</v>
      </c>
      <c r="D25220" s="86" t="s">
        <v>641</v>
      </c>
      <c r="E25220" s="86">
        <v>43</v>
      </c>
      <c r="F25220" s="86" t="s">
        <v>641</v>
      </c>
      <c r="S25220" t="str">
        <f t="shared" si="236"/>
        <v/>
      </c>
    </row>
    <row r="25221" spans="1:20" x14ac:dyDescent="0.5">
      <c r="A25221" s="84">
        <v>44355</v>
      </c>
      <c r="B25221" s="85">
        <v>0.45521990740740742</v>
      </c>
      <c r="C25221" s="86">
        <v>3</v>
      </c>
      <c r="D25221" s="86" t="s">
        <v>641</v>
      </c>
      <c r="E25221" s="86">
        <v>38</v>
      </c>
      <c r="F25221" s="86" t="s">
        <v>641</v>
      </c>
      <c r="S25221" t="str">
        <f t="shared" si="236"/>
        <v/>
      </c>
    </row>
    <row r="25222" spans="1:20" x14ac:dyDescent="0.5">
      <c r="A25222" s="84">
        <v>44355</v>
      </c>
      <c r="B25222" s="85">
        <v>0.45523148148148151</v>
      </c>
      <c r="C25222" s="86">
        <v>3</v>
      </c>
      <c r="D25222" s="86" t="s">
        <v>641</v>
      </c>
      <c r="E25222" s="86">
        <v>40</v>
      </c>
      <c r="F25222" s="86" t="s">
        <v>641</v>
      </c>
      <c r="S25222" t="str">
        <f t="shared" si="236"/>
        <v/>
      </c>
    </row>
    <row r="25223" spans="1:20" x14ac:dyDescent="0.5">
      <c r="A25223" s="84">
        <v>44355</v>
      </c>
      <c r="B25223" s="85">
        <v>0.45525462962962965</v>
      </c>
      <c r="C25223" s="86">
        <v>3</v>
      </c>
      <c r="D25223" s="86" t="s">
        <v>641</v>
      </c>
      <c r="E25223" s="86">
        <v>38</v>
      </c>
      <c r="F25223" s="86" t="s">
        <v>641</v>
      </c>
      <c r="S25223" t="str">
        <f t="shared" si="236"/>
        <v/>
      </c>
    </row>
    <row r="25224" spans="1:20" x14ac:dyDescent="0.5">
      <c r="A25224" s="84">
        <v>44355</v>
      </c>
      <c r="B25224" s="85">
        <v>0.45526620370370369</v>
      </c>
      <c r="C25224" s="86">
        <v>3</v>
      </c>
      <c r="D25224" s="86" t="s">
        <v>641</v>
      </c>
      <c r="E25224" s="86">
        <v>41</v>
      </c>
      <c r="F25224" s="86" t="s">
        <v>641</v>
      </c>
      <c r="S25224" t="str">
        <f t="shared" si="236"/>
        <v/>
      </c>
    </row>
    <row r="25225" spans="1:20" x14ac:dyDescent="0.5">
      <c r="A25225" s="84">
        <v>44355</v>
      </c>
      <c r="B25225" s="85">
        <v>0.45527777777777773</v>
      </c>
      <c r="C25225" s="86">
        <v>3</v>
      </c>
      <c r="D25225" s="86" t="s">
        <v>641</v>
      </c>
      <c r="E25225" s="86">
        <v>40</v>
      </c>
      <c r="F25225" s="86" t="s">
        <v>641</v>
      </c>
      <c r="S25225" t="str">
        <f t="shared" si="236"/>
        <v/>
      </c>
    </row>
    <row r="25226" spans="1:20" x14ac:dyDescent="0.5">
      <c r="A25226" s="84">
        <v>44355</v>
      </c>
      <c r="B25226" s="85">
        <v>0.45534722222222218</v>
      </c>
      <c r="C25226" s="86">
        <v>3</v>
      </c>
      <c r="D25226" s="86" t="s">
        <v>641</v>
      </c>
      <c r="E25226" s="86">
        <v>40</v>
      </c>
      <c r="F25226" s="86" t="s">
        <v>641</v>
      </c>
      <c r="S25226" t="str">
        <f t="shared" si="236"/>
        <v/>
      </c>
    </row>
    <row r="25227" spans="1:20" x14ac:dyDescent="0.5">
      <c r="A25227" s="84">
        <v>44355</v>
      </c>
      <c r="B25227" s="85">
        <v>0.95943287037037039</v>
      </c>
      <c r="C25227" s="86">
        <v>4</v>
      </c>
      <c r="D25227" s="86" t="s">
        <v>646</v>
      </c>
      <c r="E25227" s="86">
        <v>127</v>
      </c>
      <c r="F25227" s="86" t="s">
        <v>646</v>
      </c>
      <c r="G25227" s="14">
        <f>(B25227+"0:39:53")</f>
        <v>0.98712962962962969</v>
      </c>
      <c r="H25227" s="14"/>
      <c r="I25227" s="14"/>
      <c r="J25227">
        <v>2</v>
      </c>
      <c r="S25227" t="str">
        <f t="shared" si="236"/>
        <v/>
      </c>
      <c r="T25227" s="46" t="s">
        <v>912</v>
      </c>
    </row>
    <row r="25228" spans="1:20" x14ac:dyDescent="0.5">
      <c r="A25228" s="84">
        <v>44356</v>
      </c>
      <c r="B25228" s="85">
        <v>3.2870370370370367E-3</v>
      </c>
      <c r="C25228" s="86">
        <v>3</v>
      </c>
      <c r="D25228" s="86" t="s">
        <v>641</v>
      </c>
      <c r="E25228" s="86">
        <v>39</v>
      </c>
      <c r="F25228" s="86" t="s">
        <v>641</v>
      </c>
      <c r="S25228" t="str">
        <f t="shared" si="236"/>
        <v/>
      </c>
    </row>
    <row r="25229" spans="1:20" x14ac:dyDescent="0.5">
      <c r="A25229" s="84">
        <v>44356</v>
      </c>
      <c r="B25229" s="85">
        <v>3.2986111111111111E-3</v>
      </c>
      <c r="C25229" s="86">
        <v>3</v>
      </c>
      <c r="D25229" s="86" t="s">
        <v>641</v>
      </c>
      <c r="E25229" s="86">
        <v>43</v>
      </c>
      <c r="F25229" s="86" t="s">
        <v>641</v>
      </c>
      <c r="S25229" t="str">
        <f t="shared" ref="S25229:S25243" si="237">IFERROR(IF(OR(C25229=3,C25229=4),(Q25229/R25229*35.5),(Q25229/R25229*30)),"")</f>
        <v/>
      </c>
    </row>
    <row r="25230" spans="1:20" x14ac:dyDescent="0.5">
      <c r="A25230" s="84">
        <v>44356</v>
      </c>
      <c r="B25230" s="85">
        <v>3.3333333333333335E-3</v>
      </c>
      <c r="C25230" s="86">
        <v>3</v>
      </c>
      <c r="D25230" s="86" t="s">
        <v>641</v>
      </c>
      <c r="E25230" s="86">
        <v>40</v>
      </c>
      <c r="F25230" s="86" t="s">
        <v>641</v>
      </c>
      <c r="S25230" t="str">
        <f t="shared" si="237"/>
        <v/>
      </c>
    </row>
    <row r="25231" spans="1:20" x14ac:dyDescent="0.5">
      <c r="A25231" s="84">
        <v>44356</v>
      </c>
      <c r="B25231" s="85">
        <v>3.3564814814814811E-3</v>
      </c>
      <c r="C25231" s="86">
        <v>3</v>
      </c>
      <c r="D25231" s="86" t="s">
        <v>641</v>
      </c>
      <c r="E25231" s="86">
        <v>38</v>
      </c>
      <c r="F25231" s="86" t="s">
        <v>641</v>
      </c>
      <c r="S25231" t="str">
        <f t="shared" si="237"/>
        <v/>
      </c>
    </row>
    <row r="25232" spans="1:20" x14ac:dyDescent="0.5">
      <c r="A25232" s="84">
        <v>44356</v>
      </c>
      <c r="B25232" s="85">
        <v>3.3680555555555551E-3</v>
      </c>
      <c r="C25232" s="86">
        <v>3</v>
      </c>
      <c r="D25232" s="86" t="s">
        <v>641</v>
      </c>
      <c r="E25232" s="86">
        <v>42</v>
      </c>
      <c r="F25232" s="86" t="s">
        <v>641</v>
      </c>
      <c r="S25232" t="str">
        <f t="shared" si="237"/>
        <v/>
      </c>
    </row>
    <row r="25233" spans="1:20" x14ac:dyDescent="0.5">
      <c r="A25233" s="84">
        <v>44356</v>
      </c>
      <c r="B25233" s="85">
        <v>3.37962962962963E-3</v>
      </c>
      <c r="C25233" s="86">
        <v>3</v>
      </c>
      <c r="D25233" s="86" t="s">
        <v>641</v>
      </c>
      <c r="E25233" s="86">
        <v>39</v>
      </c>
      <c r="F25233" s="86" t="s">
        <v>641</v>
      </c>
      <c r="S25233" t="str">
        <f t="shared" si="237"/>
        <v/>
      </c>
    </row>
    <row r="25234" spans="1:20" x14ac:dyDescent="0.5">
      <c r="A25234" s="84">
        <v>44356</v>
      </c>
      <c r="B25234" s="85">
        <v>3.4027777777777784E-3</v>
      </c>
      <c r="C25234" s="86">
        <v>3</v>
      </c>
      <c r="D25234" s="86" t="s">
        <v>641</v>
      </c>
      <c r="E25234" s="86">
        <v>38</v>
      </c>
      <c r="F25234" s="86" t="s">
        <v>641</v>
      </c>
      <c r="S25234" t="str">
        <f t="shared" si="237"/>
        <v/>
      </c>
    </row>
    <row r="25235" spans="1:20" x14ac:dyDescent="0.5">
      <c r="A25235" s="84">
        <v>44356</v>
      </c>
      <c r="B25235" s="85">
        <v>3.414351851851852E-3</v>
      </c>
      <c r="C25235" s="86">
        <v>3</v>
      </c>
      <c r="D25235" s="86" t="s">
        <v>641</v>
      </c>
      <c r="E25235" s="86">
        <v>42</v>
      </c>
      <c r="F25235" s="86" t="s">
        <v>641</v>
      </c>
      <c r="S25235" t="str">
        <f t="shared" si="237"/>
        <v/>
      </c>
    </row>
    <row r="25236" spans="1:20" x14ac:dyDescent="0.5">
      <c r="A25236" s="84">
        <v>44356</v>
      </c>
      <c r="B25236" s="85">
        <v>3.425925925925926E-3</v>
      </c>
      <c r="C25236" s="86">
        <v>3</v>
      </c>
      <c r="D25236" s="86" t="s">
        <v>641</v>
      </c>
      <c r="E25236" s="86">
        <v>39</v>
      </c>
      <c r="F25236" s="86" t="s">
        <v>641</v>
      </c>
      <c r="S25236" t="str">
        <f t="shared" si="237"/>
        <v/>
      </c>
    </row>
    <row r="25237" spans="1:20" x14ac:dyDescent="0.5">
      <c r="A25237" s="84">
        <v>44356</v>
      </c>
      <c r="B25237" s="85">
        <v>3.4490740740740745E-3</v>
      </c>
      <c r="C25237" s="86">
        <v>3</v>
      </c>
      <c r="D25237" s="86" t="s">
        <v>641</v>
      </c>
      <c r="E25237" s="86">
        <v>38</v>
      </c>
      <c r="F25237" s="86" t="s">
        <v>641</v>
      </c>
      <c r="S25237" t="str">
        <f t="shared" si="237"/>
        <v/>
      </c>
    </row>
    <row r="25238" spans="1:20" x14ac:dyDescent="0.5">
      <c r="A25238" s="84">
        <v>44356</v>
      </c>
      <c r="B25238" s="85">
        <v>3.4606481481481485E-3</v>
      </c>
      <c r="C25238" s="86">
        <v>3</v>
      </c>
      <c r="D25238" s="86" t="s">
        <v>641</v>
      </c>
      <c r="E25238" s="86">
        <v>40</v>
      </c>
      <c r="F25238" s="86" t="s">
        <v>641</v>
      </c>
      <c r="S25238" t="str">
        <f t="shared" si="237"/>
        <v/>
      </c>
    </row>
    <row r="25239" spans="1:20" x14ac:dyDescent="0.5">
      <c r="A25239" s="84">
        <v>44356</v>
      </c>
      <c r="B25239" s="85">
        <v>3.472222222222222E-3</v>
      </c>
      <c r="C25239" s="86">
        <v>3</v>
      </c>
      <c r="D25239" s="86" t="s">
        <v>641</v>
      </c>
      <c r="E25239" s="86">
        <v>40</v>
      </c>
      <c r="F25239" s="86" t="s">
        <v>641</v>
      </c>
      <c r="S25239" t="str">
        <f t="shared" si="237"/>
        <v/>
      </c>
    </row>
    <row r="25240" spans="1:20" x14ac:dyDescent="0.5">
      <c r="A25240" s="84">
        <v>44356</v>
      </c>
      <c r="B25240" s="85">
        <v>3.4953703703703705E-3</v>
      </c>
      <c r="C25240" s="86">
        <v>3</v>
      </c>
      <c r="D25240" s="86" t="s">
        <v>641</v>
      </c>
      <c r="E25240" s="86">
        <v>44</v>
      </c>
      <c r="F25240" s="86" t="s">
        <v>641</v>
      </c>
      <c r="S25240" t="str">
        <f t="shared" si="237"/>
        <v/>
      </c>
    </row>
    <row r="25241" spans="1:20" x14ac:dyDescent="0.5">
      <c r="A25241" s="84">
        <v>44356</v>
      </c>
      <c r="B25241" s="85">
        <v>3.5069444444444445E-3</v>
      </c>
      <c r="C25241" s="86">
        <v>3</v>
      </c>
      <c r="D25241" s="86" t="s">
        <v>641</v>
      </c>
      <c r="E25241" s="86">
        <v>41</v>
      </c>
      <c r="F25241" s="86" t="s">
        <v>641</v>
      </c>
      <c r="S25241" t="str">
        <f t="shared" si="237"/>
        <v/>
      </c>
    </row>
    <row r="25242" spans="1:20" x14ac:dyDescent="0.5">
      <c r="A25242" s="84">
        <v>44356</v>
      </c>
      <c r="B25242" s="85">
        <v>6.1342592592592594E-3</v>
      </c>
      <c r="C25242" s="86">
        <v>1</v>
      </c>
      <c r="D25242" s="86" t="s">
        <v>642</v>
      </c>
      <c r="E25242" s="86">
        <v>69</v>
      </c>
      <c r="F25242" s="86" t="s">
        <v>642</v>
      </c>
      <c r="G25242" s="14">
        <f>(B25242+"0:40:12")</f>
        <v>3.4050925925925929E-2</v>
      </c>
      <c r="H25242" s="14"/>
      <c r="I25242" s="14"/>
      <c r="J25242">
        <v>1</v>
      </c>
      <c r="K25242" t="s">
        <v>642</v>
      </c>
      <c r="M25242" s="14">
        <v>3.4050925925925922E-2</v>
      </c>
      <c r="N25242">
        <v>1</v>
      </c>
      <c r="O25242">
        <v>1</v>
      </c>
      <c r="P25242" t="s">
        <v>918</v>
      </c>
      <c r="Q25242">
        <v>30</v>
      </c>
      <c r="R25242">
        <v>35</v>
      </c>
      <c r="S25242">
        <f t="shared" si="237"/>
        <v>25.714285714285712</v>
      </c>
      <c r="T25242" t="s">
        <v>911</v>
      </c>
    </row>
    <row r="25243" spans="1:20" x14ac:dyDescent="0.5">
      <c r="A25243" s="84">
        <v>44356</v>
      </c>
      <c r="B25243" s="85">
        <v>4.221064814814815E-2</v>
      </c>
      <c r="C25243" s="86">
        <v>3</v>
      </c>
      <c r="D25243" s="86" t="s">
        <v>641</v>
      </c>
      <c r="E25243" s="86">
        <v>127</v>
      </c>
      <c r="F25243" s="86" t="s">
        <v>642</v>
      </c>
      <c r="G25243" s="14">
        <f>(B25243+"0:40:12")</f>
        <v>7.0127314814814823E-2</v>
      </c>
      <c r="H25243" s="14"/>
      <c r="I25243" s="14"/>
      <c r="J25243">
        <v>1</v>
      </c>
      <c r="K25243" t="s">
        <v>642</v>
      </c>
      <c r="M25243" s="14">
        <v>7.0127314814814809E-2</v>
      </c>
      <c r="N25243">
        <v>3</v>
      </c>
      <c r="O25243">
        <v>3</v>
      </c>
      <c r="P25243" t="s">
        <v>916</v>
      </c>
      <c r="S25243" t="str">
        <f t="shared" si="237"/>
        <v/>
      </c>
      <c r="T25243" t="s">
        <v>911</v>
      </c>
    </row>
    <row r="25244" spans="1:20" x14ac:dyDescent="0.5">
      <c r="A25244" s="84">
        <v>44356</v>
      </c>
      <c r="B25244" s="85">
        <v>0.17474537037037038</v>
      </c>
      <c r="C25244" s="86">
        <v>1</v>
      </c>
      <c r="D25244" s="86" t="s">
        <v>642</v>
      </c>
      <c r="E25244" s="86">
        <v>66</v>
      </c>
      <c r="F25244" s="86" t="s">
        <v>642</v>
      </c>
      <c r="G25244" s="14">
        <f>(B25244+"0:40:12")</f>
        <v>0.20266203703703706</v>
      </c>
      <c r="H25244" s="14"/>
      <c r="I25244" s="14"/>
      <c r="J25244">
        <v>1</v>
      </c>
      <c r="K25244" t="s">
        <v>642</v>
      </c>
      <c r="M25244" s="14">
        <v>0.20267361111111112</v>
      </c>
      <c r="N25244">
        <v>1</v>
      </c>
      <c r="O25244">
        <v>1</v>
      </c>
      <c r="P25244" t="s">
        <v>32</v>
      </c>
      <c r="Q25244">
        <v>46</v>
      </c>
      <c r="R25244">
        <v>35</v>
      </c>
      <c r="S25244">
        <f>IFERROR(IF(OR(C25244=3,C25244=4),(Q25244/R25244*35.5),(Q25244/R25244*35)),"")</f>
        <v>46</v>
      </c>
      <c r="T25244" t="s">
        <v>851</v>
      </c>
    </row>
    <row r="25245" spans="1:20" x14ac:dyDescent="0.5">
      <c r="A25245" s="84">
        <v>44356</v>
      </c>
      <c r="B25245" s="85">
        <v>0.14810185185185185</v>
      </c>
      <c r="C25245" s="86">
        <v>4</v>
      </c>
      <c r="D25245" s="86" t="s">
        <v>646</v>
      </c>
      <c r="E25245" s="86">
        <v>71</v>
      </c>
      <c r="F25245" s="86" t="s">
        <v>646</v>
      </c>
      <c r="G25245" s="14">
        <f>(B25245+"0:40:12")</f>
        <v>0.17601851851851852</v>
      </c>
      <c r="H25245" s="14"/>
      <c r="I25245" s="14"/>
      <c r="J25245">
        <v>1</v>
      </c>
      <c r="K25245" t="s">
        <v>913</v>
      </c>
      <c r="M25245" s="14">
        <v>0.17603009259259259</v>
      </c>
      <c r="N25245">
        <v>4</v>
      </c>
      <c r="O25245">
        <v>4</v>
      </c>
      <c r="P25245" t="s">
        <v>32</v>
      </c>
      <c r="Q25245">
        <v>50</v>
      </c>
      <c r="R25245">
        <v>38</v>
      </c>
      <c r="S25245">
        <f>IFERROR(IF(OR(C25245=3,C25245=4),(Q25245/R25245*35.5),(Q25245/R25245*35)),"")</f>
        <v>46.71052631578948</v>
      </c>
      <c r="T25245" t="s">
        <v>911</v>
      </c>
    </row>
    <row r="25246" spans="1:20" x14ac:dyDescent="0.5">
      <c r="A25246" s="84">
        <v>44356</v>
      </c>
      <c r="B25246" s="85">
        <v>0.17091435185185186</v>
      </c>
      <c r="C25246" s="86">
        <v>3</v>
      </c>
      <c r="D25246" s="86" t="s">
        <v>641</v>
      </c>
      <c r="E25246" s="86">
        <v>38</v>
      </c>
      <c r="F25246" s="86" t="s">
        <v>641</v>
      </c>
      <c r="S25246" t="str">
        <f t="shared" ref="S25246:S25253" si="238">IFERROR(IF(OR(C25246=3,C25246=4),(Q25246/R25246*35.5),(Q25246/R25246*30)),"")</f>
        <v/>
      </c>
    </row>
    <row r="25247" spans="1:20" x14ac:dyDescent="0.5">
      <c r="A25247" s="84">
        <v>44356</v>
      </c>
      <c r="B25247" s="85">
        <v>0.17103009259259261</v>
      </c>
      <c r="C25247" s="86">
        <v>3</v>
      </c>
      <c r="D25247" s="86" t="s">
        <v>641</v>
      </c>
      <c r="E25247" s="86">
        <v>38</v>
      </c>
      <c r="F25247" s="86" t="s">
        <v>641</v>
      </c>
      <c r="S25247" t="str">
        <f t="shared" si="238"/>
        <v/>
      </c>
    </row>
    <row r="25248" spans="1:20" x14ac:dyDescent="0.5">
      <c r="A25248" s="84">
        <v>44356</v>
      </c>
      <c r="B25248" s="85">
        <v>0.17121527777777779</v>
      </c>
      <c r="C25248" s="86">
        <v>3</v>
      </c>
      <c r="D25248" s="86" t="s">
        <v>641</v>
      </c>
      <c r="E25248" s="86">
        <v>38</v>
      </c>
      <c r="F25248" s="86" t="s">
        <v>641</v>
      </c>
      <c r="S25248" t="str">
        <f t="shared" si="238"/>
        <v/>
      </c>
    </row>
    <row r="25249" spans="1:20" x14ac:dyDescent="0.5">
      <c r="A25249" s="84">
        <v>44356</v>
      </c>
      <c r="B25249" s="85">
        <v>0.17125000000000001</v>
      </c>
      <c r="C25249" s="86">
        <v>3</v>
      </c>
      <c r="D25249" s="86" t="s">
        <v>641</v>
      </c>
      <c r="E25249" s="86">
        <v>38</v>
      </c>
      <c r="F25249" s="86" t="s">
        <v>641</v>
      </c>
      <c r="S25249" t="str">
        <f t="shared" si="238"/>
        <v/>
      </c>
    </row>
    <row r="25250" spans="1:20" x14ac:dyDescent="0.5">
      <c r="A25250" s="84">
        <v>44356</v>
      </c>
      <c r="B25250" s="85">
        <v>0.17128472222222224</v>
      </c>
      <c r="C25250" s="86">
        <v>3</v>
      </c>
      <c r="D25250" s="86" t="s">
        <v>641</v>
      </c>
      <c r="E25250" s="86">
        <v>39</v>
      </c>
      <c r="F25250" s="86" t="s">
        <v>641</v>
      </c>
      <c r="S25250" t="str">
        <f t="shared" si="238"/>
        <v/>
      </c>
    </row>
    <row r="25251" spans="1:20" x14ac:dyDescent="0.5">
      <c r="A25251" s="84">
        <v>44356</v>
      </c>
      <c r="B25251" s="85">
        <v>0.17140046296296296</v>
      </c>
      <c r="C25251" s="86">
        <v>3</v>
      </c>
      <c r="D25251" s="86" t="s">
        <v>641</v>
      </c>
      <c r="E25251" s="86">
        <v>38</v>
      </c>
      <c r="F25251" s="86" t="s">
        <v>641</v>
      </c>
      <c r="S25251" t="str">
        <f t="shared" si="238"/>
        <v/>
      </c>
    </row>
    <row r="25252" spans="1:20" x14ac:dyDescent="0.5">
      <c r="A25252" s="84">
        <v>44356</v>
      </c>
      <c r="B25252" s="85">
        <v>0.17145833333333335</v>
      </c>
      <c r="C25252" s="86">
        <v>3</v>
      </c>
      <c r="D25252" s="86" t="s">
        <v>641</v>
      </c>
      <c r="E25252" s="86">
        <v>42</v>
      </c>
      <c r="F25252" s="86" t="s">
        <v>641</v>
      </c>
      <c r="S25252" t="str">
        <f t="shared" si="238"/>
        <v/>
      </c>
    </row>
    <row r="25253" spans="1:20" x14ac:dyDescent="0.5">
      <c r="A25253" s="84">
        <v>44356</v>
      </c>
      <c r="B25253" s="85">
        <v>0.17159722222222221</v>
      </c>
      <c r="C25253" s="86">
        <v>3</v>
      </c>
      <c r="D25253" s="86" t="s">
        <v>641</v>
      </c>
      <c r="E25253" s="86">
        <v>38</v>
      </c>
      <c r="F25253" s="86" t="s">
        <v>641</v>
      </c>
      <c r="S25253" t="str">
        <f t="shared" si="238"/>
        <v/>
      </c>
    </row>
    <row r="25254" spans="1:20" x14ac:dyDescent="0.5">
      <c r="A25254" s="84">
        <v>44356</v>
      </c>
      <c r="B25254" s="85">
        <v>0.140625</v>
      </c>
      <c r="C25254" s="86">
        <v>4</v>
      </c>
      <c r="D25254" s="86" t="s">
        <v>642</v>
      </c>
      <c r="E25254" s="86">
        <v>84</v>
      </c>
      <c r="F25254" s="86" t="s">
        <v>642</v>
      </c>
      <c r="G25254" s="14">
        <f>(B25254+"0:40:12")</f>
        <v>0.16854166666666667</v>
      </c>
      <c r="H25254" s="14"/>
      <c r="I25254" s="14"/>
      <c r="J25254">
        <v>1</v>
      </c>
      <c r="K25254" t="s">
        <v>642</v>
      </c>
      <c r="M25254" s="14">
        <v>0.16855324074074074</v>
      </c>
      <c r="N25254">
        <v>4</v>
      </c>
      <c r="O25254">
        <v>4</v>
      </c>
      <c r="P25254" t="s">
        <v>32</v>
      </c>
      <c r="Q25254">
        <v>56</v>
      </c>
      <c r="R25254">
        <v>42</v>
      </c>
      <c r="S25254">
        <f>IFERROR(IF(OR(C25254=3,C25254=4),(Q25254/R25254*35.5),(Q25254/R25254*35)),"")</f>
        <v>47.333333333333329</v>
      </c>
      <c r="T25254" t="s">
        <v>911</v>
      </c>
    </row>
    <row r="25255" spans="1:20" x14ac:dyDescent="0.5">
      <c r="A25255" s="84">
        <v>44356</v>
      </c>
      <c r="B25255" s="85">
        <v>0.38290509259259259</v>
      </c>
      <c r="C25255" s="86">
        <v>3</v>
      </c>
      <c r="D25255" s="86" t="s">
        <v>641</v>
      </c>
      <c r="E25255" s="86">
        <v>41</v>
      </c>
      <c r="F25255" s="86" t="s">
        <v>641</v>
      </c>
      <c r="S25255" t="str">
        <f t="shared" ref="S25255:S25267" si="239">IFERROR(IF(OR(C25255=3,C25255=4),(Q25255/R25255*35.5),(Q25255/R25255*30)),"")</f>
        <v/>
      </c>
    </row>
    <row r="25256" spans="1:20" x14ac:dyDescent="0.5">
      <c r="A25256" s="84">
        <v>44356</v>
      </c>
      <c r="B25256" s="85">
        <v>0.38292824074074078</v>
      </c>
      <c r="C25256" s="86">
        <v>3</v>
      </c>
      <c r="D25256" s="86" t="s">
        <v>641</v>
      </c>
      <c r="E25256" s="86">
        <v>39</v>
      </c>
      <c r="F25256" s="86" t="s">
        <v>641</v>
      </c>
      <c r="S25256" t="str">
        <f t="shared" si="239"/>
        <v/>
      </c>
    </row>
    <row r="25257" spans="1:20" x14ac:dyDescent="0.5">
      <c r="A25257" s="84">
        <v>44356</v>
      </c>
      <c r="B25257" s="85">
        <v>0.38298611111111108</v>
      </c>
      <c r="C25257" s="86">
        <v>3</v>
      </c>
      <c r="D25257" s="86" t="s">
        <v>641</v>
      </c>
      <c r="E25257" s="86">
        <v>39</v>
      </c>
      <c r="F25257" s="86" t="s">
        <v>641</v>
      </c>
      <c r="S25257" t="str">
        <f t="shared" si="239"/>
        <v/>
      </c>
    </row>
    <row r="25258" spans="1:20" x14ac:dyDescent="0.5">
      <c r="A25258" s="84">
        <v>44356</v>
      </c>
      <c r="B25258" s="85">
        <v>0.3830439814814815</v>
      </c>
      <c r="C25258" s="86">
        <v>3</v>
      </c>
      <c r="D25258" s="86" t="s">
        <v>641</v>
      </c>
      <c r="E25258" s="86">
        <v>42</v>
      </c>
      <c r="F25258" s="86" t="s">
        <v>641</v>
      </c>
      <c r="S25258" t="str">
        <f t="shared" si="239"/>
        <v/>
      </c>
    </row>
    <row r="25259" spans="1:20" x14ac:dyDescent="0.5">
      <c r="A25259" s="84">
        <v>44356</v>
      </c>
      <c r="B25259" s="85">
        <v>0.38307870370370373</v>
      </c>
      <c r="C25259" s="86">
        <v>3</v>
      </c>
      <c r="D25259" s="86" t="s">
        <v>641</v>
      </c>
      <c r="E25259" s="86">
        <v>38</v>
      </c>
      <c r="F25259" s="86" t="s">
        <v>641</v>
      </c>
      <c r="S25259" t="str">
        <f t="shared" si="239"/>
        <v/>
      </c>
    </row>
    <row r="25260" spans="1:20" x14ac:dyDescent="0.5">
      <c r="A25260" s="84">
        <v>44356</v>
      </c>
      <c r="B25260" s="85">
        <v>0.38309027777777777</v>
      </c>
      <c r="C25260" s="86">
        <v>3</v>
      </c>
      <c r="D25260" s="86" t="s">
        <v>641</v>
      </c>
      <c r="E25260" s="86">
        <v>41</v>
      </c>
      <c r="F25260" s="86" t="s">
        <v>641</v>
      </c>
      <c r="S25260" t="str">
        <f t="shared" si="239"/>
        <v/>
      </c>
    </row>
    <row r="25261" spans="1:20" x14ac:dyDescent="0.5">
      <c r="A25261" s="84">
        <v>44356</v>
      </c>
      <c r="B25261" s="85">
        <v>0.44410879629629635</v>
      </c>
      <c r="C25261" s="86">
        <v>3</v>
      </c>
      <c r="D25261" s="86" t="s">
        <v>641</v>
      </c>
      <c r="E25261" s="86">
        <v>38</v>
      </c>
      <c r="F25261" s="86" t="s">
        <v>641</v>
      </c>
      <c r="S25261" t="str">
        <f t="shared" si="239"/>
        <v/>
      </c>
    </row>
    <row r="25262" spans="1:20" x14ac:dyDescent="0.5">
      <c r="A25262" s="84">
        <v>44356</v>
      </c>
      <c r="B25262" s="85">
        <v>0.44413194444444443</v>
      </c>
      <c r="C25262" s="86">
        <v>3</v>
      </c>
      <c r="D25262" s="86" t="s">
        <v>641</v>
      </c>
      <c r="E25262" s="86">
        <v>44</v>
      </c>
      <c r="F25262" s="86" t="s">
        <v>641</v>
      </c>
      <c r="S25262" t="str">
        <f t="shared" si="239"/>
        <v/>
      </c>
    </row>
    <row r="25263" spans="1:20" x14ac:dyDescent="0.5">
      <c r="A25263" s="84">
        <v>44356</v>
      </c>
      <c r="B25263" s="85">
        <v>0.44418981481481484</v>
      </c>
      <c r="C25263" s="86">
        <v>3</v>
      </c>
      <c r="D25263" s="86" t="s">
        <v>641</v>
      </c>
      <c r="E25263" s="86">
        <v>41</v>
      </c>
      <c r="F25263" s="86" t="s">
        <v>641</v>
      </c>
      <c r="S25263" t="str">
        <f t="shared" si="239"/>
        <v/>
      </c>
    </row>
    <row r="25264" spans="1:20" x14ac:dyDescent="0.5">
      <c r="A25264" s="84">
        <v>44356</v>
      </c>
      <c r="B25264" s="85">
        <v>0.4442592592592593</v>
      </c>
      <c r="C25264" s="86">
        <v>3</v>
      </c>
      <c r="D25264" s="86" t="s">
        <v>641</v>
      </c>
      <c r="E25264" s="86">
        <v>43</v>
      </c>
      <c r="F25264" s="86" t="s">
        <v>641</v>
      </c>
      <c r="S25264" t="str">
        <f t="shared" si="239"/>
        <v/>
      </c>
    </row>
    <row r="25265" spans="1:20" x14ac:dyDescent="0.5">
      <c r="A25265" s="84">
        <v>44356</v>
      </c>
      <c r="B25265" s="85">
        <v>0.4442592592592593</v>
      </c>
      <c r="C25265" s="86">
        <v>3</v>
      </c>
      <c r="D25265" s="86" t="s">
        <v>641</v>
      </c>
      <c r="E25265" s="86">
        <v>39</v>
      </c>
      <c r="F25265" s="86" t="s">
        <v>641</v>
      </c>
      <c r="S25265" t="str">
        <f t="shared" si="239"/>
        <v/>
      </c>
    </row>
    <row r="25266" spans="1:20" x14ac:dyDescent="0.5">
      <c r="A25266" s="84">
        <v>44356</v>
      </c>
      <c r="B25266" s="85">
        <v>0.44428240740740743</v>
      </c>
      <c r="C25266" s="86">
        <v>3</v>
      </c>
      <c r="D25266" s="86" t="s">
        <v>641</v>
      </c>
      <c r="E25266" s="86">
        <v>38</v>
      </c>
      <c r="F25266" s="86" t="s">
        <v>641</v>
      </c>
      <c r="S25266" t="str">
        <f t="shared" si="239"/>
        <v/>
      </c>
    </row>
    <row r="25267" spans="1:20" x14ac:dyDescent="0.5">
      <c r="A25267" s="84">
        <v>44356</v>
      </c>
      <c r="B25267" s="85">
        <v>0.44428240740740743</v>
      </c>
      <c r="C25267" s="86">
        <v>3</v>
      </c>
      <c r="D25267" s="86" t="s">
        <v>641</v>
      </c>
      <c r="E25267" s="86">
        <v>38</v>
      </c>
      <c r="F25267" s="86" t="s">
        <v>641</v>
      </c>
      <c r="S25267" t="str">
        <f t="shared" si="239"/>
        <v/>
      </c>
    </row>
    <row r="25268" spans="1:20" x14ac:dyDescent="0.5">
      <c r="A25268" s="87">
        <v>44356</v>
      </c>
      <c r="B25268" s="88">
        <v>0.53478009259259263</v>
      </c>
      <c r="C25268" s="89">
        <v>3</v>
      </c>
      <c r="D25268" s="89" t="s">
        <v>642</v>
      </c>
      <c r="E25268" s="89">
        <v>39</v>
      </c>
      <c r="F25268" s="89" t="s">
        <v>642</v>
      </c>
      <c r="G25268" s="61">
        <f>(B25268+"0:40:12")</f>
        <v>0.56269675925925933</v>
      </c>
      <c r="H25268" s="61"/>
      <c r="I25268" s="61"/>
      <c r="J25268" s="64">
        <v>1</v>
      </c>
      <c r="K25268" s="64"/>
      <c r="L25268" s="64"/>
      <c r="M25268" s="64"/>
      <c r="N25268" s="64"/>
      <c r="O25268" s="64"/>
      <c r="P25268" s="64"/>
      <c r="Q25268" s="64"/>
      <c r="R25268" s="64"/>
      <c r="S25268" s="64"/>
      <c r="T25268" s="64" t="s">
        <v>851</v>
      </c>
    </row>
    <row r="25269" spans="1:20" x14ac:dyDescent="0.5">
      <c r="A25269" s="84">
        <v>44356</v>
      </c>
      <c r="B25269" s="85">
        <v>0.63444444444444448</v>
      </c>
      <c r="C25269" s="86">
        <v>4</v>
      </c>
      <c r="D25269" s="86" t="s">
        <v>641</v>
      </c>
      <c r="E25269" s="86">
        <v>49</v>
      </c>
      <c r="F25269" s="86" t="s">
        <v>646</v>
      </c>
      <c r="G25269" s="14">
        <f>(B25269+"0:40:12")</f>
        <v>0.66236111111111118</v>
      </c>
      <c r="H25269" s="14"/>
      <c r="I25269" s="14"/>
      <c r="J25269">
        <v>1</v>
      </c>
      <c r="K25269" t="s">
        <v>913</v>
      </c>
      <c r="M25269" s="14">
        <v>0.66239583333333341</v>
      </c>
      <c r="N25269">
        <v>4</v>
      </c>
      <c r="O25269">
        <v>4</v>
      </c>
      <c r="P25269" t="s">
        <v>916</v>
      </c>
      <c r="S25269" t="str">
        <f>IFERROR(IF(OR(C25269=3,C25269=4),(Q25269/R25269*35.5),(Q25269/R25269*30)),"")</f>
        <v/>
      </c>
      <c r="T25269" t="s">
        <v>851</v>
      </c>
    </row>
    <row r="25270" spans="1:20" x14ac:dyDescent="0.5">
      <c r="A25270" s="84">
        <v>44356</v>
      </c>
      <c r="B25270" s="85">
        <v>0.820775462962963</v>
      </c>
      <c r="C25270" s="86">
        <v>3</v>
      </c>
      <c r="D25270" s="86" t="s">
        <v>641</v>
      </c>
      <c r="E25270" s="86">
        <v>97</v>
      </c>
      <c r="F25270" s="86" t="s">
        <v>641</v>
      </c>
      <c r="G25270" s="14">
        <f>(B25270+"0:40:12")</f>
        <v>0.8486921296296297</v>
      </c>
      <c r="H25270" s="14"/>
      <c r="I25270" s="14"/>
      <c r="J25270">
        <v>1</v>
      </c>
      <c r="S25270" t="str">
        <f>IFERROR(IF(OR(C25270=3,C25270=4),(Q25270/R25270*35.5),(Q25270/R25270*30)),"")</f>
        <v/>
      </c>
      <c r="T25270" t="s">
        <v>851</v>
      </c>
    </row>
    <row r="25271" spans="1:20" x14ac:dyDescent="0.5">
      <c r="A25271" s="84">
        <v>44356</v>
      </c>
      <c r="B25271" s="85">
        <v>0.82155092592592593</v>
      </c>
      <c r="C25271" s="86">
        <v>3</v>
      </c>
      <c r="D25271" s="86" t="s">
        <v>641</v>
      </c>
      <c r="E25271" s="86">
        <v>34</v>
      </c>
      <c r="F25271" s="86" t="s">
        <v>641</v>
      </c>
      <c r="S25271" t="str">
        <f>IFERROR(IF(OR(C25271=3,C25271=4),(Q25271/R25271*35.5),(Q25271/R25271*30)),"")</f>
        <v/>
      </c>
    </row>
    <row r="25272" spans="1:20" x14ac:dyDescent="0.5">
      <c r="A25272" s="84">
        <v>44356</v>
      </c>
      <c r="B25272" s="85">
        <v>0.90372685185185186</v>
      </c>
      <c r="C25272" s="86">
        <v>3</v>
      </c>
      <c r="D25272" s="86" t="s">
        <v>646</v>
      </c>
      <c r="E25272" s="86">
        <v>127</v>
      </c>
      <c r="F25272" s="86" t="s">
        <v>646</v>
      </c>
      <c r="G25272" s="14">
        <f>(B25272+"0:40:12")</f>
        <v>0.93164351851851857</v>
      </c>
      <c r="H25272" s="14"/>
      <c r="I25272" s="14"/>
      <c r="J25272">
        <v>1</v>
      </c>
      <c r="K25272" t="s">
        <v>913</v>
      </c>
      <c r="M25272" s="14">
        <v>0.93171296296296291</v>
      </c>
      <c r="N25272">
        <v>3</v>
      </c>
      <c r="O25272">
        <v>3</v>
      </c>
      <c r="P25272" t="s">
        <v>32</v>
      </c>
      <c r="Q25272">
        <v>56</v>
      </c>
      <c r="R25272">
        <v>21</v>
      </c>
      <c r="S25272">
        <f>IFERROR(IF(OR(C25272=3,C25272=4),(Q25272/R25272*35.5),(Q25272/R25272*35)),"")</f>
        <v>94.666666666666657</v>
      </c>
      <c r="T25272" t="s">
        <v>911</v>
      </c>
    </row>
    <row r="25273" spans="1:20" x14ac:dyDescent="0.5">
      <c r="A25273" s="84">
        <v>44356</v>
      </c>
      <c r="B25273" s="85">
        <v>0.9037384259259259</v>
      </c>
      <c r="C25273" s="86">
        <v>4</v>
      </c>
      <c r="D25273" s="86" t="s">
        <v>641</v>
      </c>
      <c r="E25273" s="86">
        <v>45</v>
      </c>
      <c r="F25273" s="86" t="s">
        <v>641</v>
      </c>
      <c r="S25273" t="str">
        <f t="shared" ref="S25273:S25304" si="240">IFERROR(IF(OR(C25273=3,C25273=4),(Q25273/R25273*35.5),(Q25273/R25273*30)),"")</f>
        <v/>
      </c>
    </row>
    <row r="25274" spans="1:20" x14ac:dyDescent="0.5">
      <c r="A25274" s="84">
        <v>44356</v>
      </c>
      <c r="B25274" s="85">
        <v>0.91251157407407402</v>
      </c>
      <c r="C25274" s="86">
        <v>3</v>
      </c>
      <c r="D25274" s="86" t="s">
        <v>641</v>
      </c>
      <c r="E25274" s="86">
        <v>45</v>
      </c>
      <c r="F25274" s="86" t="s">
        <v>641</v>
      </c>
      <c r="S25274" t="str">
        <f t="shared" si="240"/>
        <v/>
      </c>
    </row>
    <row r="25275" spans="1:20" x14ac:dyDescent="0.5">
      <c r="A25275" s="84">
        <v>44356</v>
      </c>
      <c r="B25275" s="85">
        <v>0.91253472222222232</v>
      </c>
      <c r="C25275" s="86">
        <v>3</v>
      </c>
      <c r="D25275" s="86" t="s">
        <v>641</v>
      </c>
      <c r="E25275" s="86">
        <v>39</v>
      </c>
      <c r="F25275" s="86" t="s">
        <v>641</v>
      </c>
      <c r="S25275" t="str">
        <f t="shared" si="240"/>
        <v/>
      </c>
    </row>
    <row r="25276" spans="1:20" x14ac:dyDescent="0.5">
      <c r="A25276" s="84">
        <v>44356</v>
      </c>
      <c r="B25276" s="85">
        <v>0.91254629629629624</v>
      </c>
      <c r="C25276" s="86">
        <v>3</v>
      </c>
      <c r="D25276" s="86" t="s">
        <v>641</v>
      </c>
      <c r="E25276" s="86">
        <v>42</v>
      </c>
      <c r="F25276" s="86" t="s">
        <v>641</v>
      </c>
      <c r="S25276" t="str">
        <f t="shared" si="240"/>
        <v/>
      </c>
    </row>
    <row r="25277" spans="1:20" x14ac:dyDescent="0.5">
      <c r="A25277" s="84">
        <v>44356</v>
      </c>
      <c r="B25277" s="85">
        <v>0.91255787037037039</v>
      </c>
      <c r="C25277" s="86">
        <v>3</v>
      </c>
      <c r="D25277" s="86" t="s">
        <v>641</v>
      </c>
      <c r="E25277" s="86">
        <v>43</v>
      </c>
      <c r="F25277" s="86" t="s">
        <v>641</v>
      </c>
      <c r="S25277" t="str">
        <f t="shared" si="240"/>
        <v/>
      </c>
    </row>
    <row r="25278" spans="1:20" x14ac:dyDescent="0.5">
      <c r="A25278" s="84">
        <v>44356</v>
      </c>
      <c r="B25278" s="85">
        <v>0.91256944444444443</v>
      </c>
      <c r="C25278" s="86">
        <v>3</v>
      </c>
      <c r="D25278" s="86" t="s">
        <v>641</v>
      </c>
      <c r="E25278" s="86">
        <v>39</v>
      </c>
      <c r="F25278" s="86" t="s">
        <v>641</v>
      </c>
      <c r="S25278" t="str">
        <f t="shared" si="240"/>
        <v/>
      </c>
    </row>
    <row r="25279" spans="1:20" x14ac:dyDescent="0.5">
      <c r="A25279" s="84">
        <v>44356</v>
      </c>
      <c r="B25279" s="85">
        <v>0.91259259259259251</v>
      </c>
      <c r="C25279" s="86">
        <v>3</v>
      </c>
      <c r="D25279" s="86" t="s">
        <v>641</v>
      </c>
      <c r="E25279" s="86">
        <v>41</v>
      </c>
      <c r="F25279" s="86" t="s">
        <v>641</v>
      </c>
      <c r="S25279" t="str">
        <f t="shared" si="240"/>
        <v/>
      </c>
    </row>
    <row r="25280" spans="1:20" x14ac:dyDescent="0.5">
      <c r="A25280" s="84">
        <v>44356</v>
      </c>
      <c r="B25280" s="85">
        <v>0.91260416666666666</v>
      </c>
      <c r="C25280" s="86">
        <v>3</v>
      </c>
      <c r="D25280" s="86" t="s">
        <v>641</v>
      </c>
      <c r="E25280" s="86">
        <v>42</v>
      </c>
      <c r="F25280" s="86" t="s">
        <v>641</v>
      </c>
      <c r="S25280" t="str">
        <f t="shared" si="240"/>
        <v/>
      </c>
    </row>
    <row r="25281" spans="1:19" x14ac:dyDescent="0.5">
      <c r="A25281" s="84">
        <v>44356</v>
      </c>
      <c r="B25281" s="85">
        <v>0.91261574074074081</v>
      </c>
      <c r="C25281" s="86">
        <v>3</v>
      </c>
      <c r="D25281" s="86" t="s">
        <v>641</v>
      </c>
      <c r="E25281" s="86">
        <v>38</v>
      </c>
      <c r="F25281" s="86" t="s">
        <v>641</v>
      </c>
      <c r="S25281" t="str">
        <f t="shared" si="240"/>
        <v/>
      </c>
    </row>
    <row r="25282" spans="1:19" x14ac:dyDescent="0.5">
      <c r="A25282" s="84">
        <v>44356</v>
      </c>
      <c r="B25282" s="85">
        <v>0.91265046296296293</v>
      </c>
      <c r="C25282" s="86">
        <v>3</v>
      </c>
      <c r="D25282" s="86" t="s">
        <v>641</v>
      </c>
      <c r="E25282" s="86">
        <v>49</v>
      </c>
      <c r="F25282" s="86" t="s">
        <v>641</v>
      </c>
      <c r="S25282" t="str">
        <f t="shared" si="240"/>
        <v/>
      </c>
    </row>
    <row r="25283" spans="1:19" x14ac:dyDescent="0.5">
      <c r="A25283" s="84">
        <v>44356</v>
      </c>
      <c r="B25283" s="85">
        <v>0.9126967592592593</v>
      </c>
      <c r="C25283" s="86">
        <v>3</v>
      </c>
      <c r="D25283" s="86" t="s">
        <v>641</v>
      </c>
      <c r="E25283" s="86">
        <v>50</v>
      </c>
      <c r="F25283" s="86" t="s">
        <v>641</v>
      </c>
      <c r="S25283" t="str">
        <f t="shared" si="240"/>
        <v/>
      </c>
    </row>
    <row r="25284" spans="1:19" x14ac:dyDescent="0.5">
      <c r="A25284" s="84">
        <v>44356</v>
      </c>
      <c r="B25284" s="85">
        <v>0.91270833333333334</v>
      </c>
      <c r="C25284" s="86">
        <v>3</v>
      </c>
      <c r="D25284" s="86" t="s">
        <v>641</v>
      </c>
      <c r="E25284" s="86">
        <v>50</v>
      </c>
      <c r="F25284" s="86" t="s">
        <v>641</v>
      </c>
      <c r="S25284" t="str">
        <f t="shared" si="240"/>
        <v/>
      </c>
    </row>
    <row r="25285" spans="1:19" x14ac:dyDescent="0.5">
      <c r="A25285" s="84">
        <v>44356</v>
      </c>
      <c r="B25285" s="85">
        <v>0.91271990740740738</v>
      </c>
      <c r="C25285" s="86">
        <v>3</v>
      </c>
      <c r="D25285" s="86" t="s">
        <v>641</v>
      </c>
      <c r="E25285" s="86">
        <v>48</v>
      </c>
      <c r="F25285" s="86" t="s">
        <v>641</v>
      </c>
      <c r="S25285" t="str">
        <f t="shared" si="240"/>
        <v/>
      </c>
    </row>
    <row r="25286" spans="1:19" x14ac:dyDescent="0.5">
      <c r="A25286" s="84">
        <v>44356</v>
      </c>
      <c r="B25286" s="85">
        <v>0.91273148148148142</v>
      </c>
      <c r="C25286" s="86">
        <v>3</v>
      </c>
      <c r="D25286" s="86" t="s">
        <v>641</v>
      </c>
      <c r="E25286" s="86">
        <v>45</v>
      </c>
      <c r="F25286" s="86" t="s">
        <v>641</v>
      </c>
      <c r="S25286" t="str">
        <f t="shared" si="240"/>
        <v/>
      </c>
    </row>
    <row r="25287" spans="1:19" x14ac:dyDescent="0.5">
      <c r="A25287" s="84">
        <v>44356</v>
      </c>
      <c r="B25287" s="85">
        <v>0.91273148148148142</v>
      </c>
      <c r="C25287" s="86">
        <v>3</v>
      </c>
      <c r="D25287" s="86" t="s">
        <v>641</v>
      </c>
      <c r="E25287" s="86">
        <v>44</v>
      </c>
      <c r="F25287" s="86" t="s">
        <v>641</v>
      </c>
      <c r="S25287" t="str">
        <f t="shared" si="240"/>
        <v/>
      </c>
    </row>
    <row r="25288" spans="1:19" x14ac:dyDescent="0.5">
      <c r="A25288" s="84">
        <v>44356</v>
      </c>
      <c r="B25288" s="85">
        <v>0.91275462962962972</v>
      </c>
      <c r="C25288" s="86">
        <v>3</v>
      </c>
      <c r="D25288" s="86" t="s">
        <v>641</v>
      </c>
      <c r="E25288" s="86">
        <v>39</v>
      </c>
      <c r="F25288" s="86" t="s">
        <v>641</v>
      </c>
      <c r="S25288" t="str">
        <f t="shared" si="240"/>
        <v/>
      </c>
    </row>
    <row r="25289" spans="1:19" x14ac:dyDescent="0.5">
      <c r="A25289" s="84">
        <v>44356</v>
      </c>
      <c r="B25289" s="85">
        <v>0.9127777777777778</v>
      </c>
      <c r="C25289" s="86">
        <v>3</v>
      </c>
      <c r="D25289" s="86" t="s">
        <v>641</v>
      </c>
      <c r="E25289" s="86">
        <v>50</v>
      </c>
      <c r="F25289" s="86" t="s">
        <v>641</v>
      </c>
      <c r="S25289" t="str">
        <f t="shared" si="240"/>
        <v/>
      </c>
    </row>
    <row r="25290" spans="1:19" x14ac:dyDescent="0.5">
      <c r="A25290" s="84">
        <v>44356</v>
      </c>
      <c r="B25290" s="85">
        <v>0.9127777777777778</v>
      </c>
      <c r="C25290" s="86">
        <v>3</v>
      </c>
      <c r="D25290" s="86" t="s">
        <v>641</v>
      </c>
      <c r="E25290" s="86">
        <v>52</v>
      </c>
      <c r="F25290" s="86" t="s">
        <v>641</v>
      </c>
      <c r="S25290" t="str">
        <f t="shared" si="240"/>
        <v/>
      </c>
    </row>
    <row r="25291" spans="1:19" x14ac:dyDescent="0.5">
      <c r="A25291" s="84">
        <v>44356</v>
      </c>
      <c r="B25291" s="85">
        <v>0.91278935185185184</v>
      </c>
      <c r="C25291" s="86">
        <v>3</v>
      </c>
      <c r="D25291" s="86" t="s">
        <v>641</v>
      </c>
      <c r="E25291" s="86">
        <v>61</v>
      </c>
      <c r="F25291" s="86" t="s">
        <v>641</v>
      </c>
      <c r="S25291" t="str">
        <f t="shared" si="240"/>
        <v/>
      </c>
    </row>
    <row r="25292" spans="1:19" x14ac:dyDescent="0.5">
      <c r="A25292" s="84">
        <v>44356</v>
      </c>
      <c r="B25292" s="85">
        <v>0.91281249999999992</v>
      </c>
      <c r="C25292" s="86">
        <v>3</v>
      </c>
      <c r="D25292" s="86" t="s">
        <v>641</v>
      </c>
      <c r="E25292" s="86">
        <v>61</v>
      </c>
      <c r="F25292" s="86" t="s">
        <v>641</v>
      </c>
      <c r="S25292" t="str">
        <f t="shared" si="240"/>
        <v/>
      </c>
    </row>
    <row r="25293" spans="1:19" x14ac:dyDescent="0.5">
      <c r="A25293" s="84">
        <v>44356</v>
      </c>
      <c r="B25293" s="85">
        <v>0.91282407407407407</v>
      </c>
      <c r="C25293" s="86">
        <v>3</v>
      </c>
      <c r="D25293" s="86" t="s">
        <v>641</v>
      </c>
      <c r="E25293" s="86">
        <v>50</v>
      </c>
      <c r="F25293" s="86" t="s">
        <v>641</v>
      </c>
      <c r="S25293" t="str">
        <f t="shared" si="240"/>
        <v/>
      </c>
    </row>
    <row r="25294" spans="1:19" x14ac:dyDescent="0.5">
      <c r="A25294" s="84">
        <v>44356</v>
      </c>
      <c r="B25294" s="85">
        <v>0.91282407407407407</v>
      </c>
      <c r="C25294" s="86">
        <v>3</v>
      </c>
      <c r="D25294" s="86" t="s">
        <v>641</v>
      </c>
      <c r="E25294" s="86">
        <v>58</v>
      </c>
      <c r="F25294" s="86" t="s">
        <v>641</v>
      </c>
      <c r="S25294" t="str">
        <f t="shared" si="240"/>
        <v/>
      </c>
    </row>
    <row r="25295" spans="1:19" x14ac:dyDescent="0.5">
      <c r="A25295" s="84">
        <v>44356</v>
      </c>
      <c r="B25295" s="85">
        <v>0.91283564814814822</v>
      </c>
      <c r="C25295" s="86">
        <v>3</v>
      </c>
      <c r="D25295" s="86" t="s">
        <v>641</v>
      </c>
      <c r="E25295" s="86">
        <v>58</v>
      </c>
      <c r="F25295" s="86" t="s">
        <v>641</v>
      </c>
      <c r="S25295" t="str">
        <f t="shared" si="240"/>
        <v/>
      </c>
    </row>
    <row r="25296" spans="1:19" x14ac:dyDescent="0.5">
      <c r="A25296" s="84">
        <v>44356</v>
      </c>
      <c r="B25296" s="85">
        <v>0.91284722222222225</v>
      </c>
      <c r="C25296" s="86">
        <v>3</v>
      </c>
      <c r="D25296" s="86" t="s">
        <v>641</v>
      </c>
      <c r="E25296" s="86">
        <v>59</v>
      </c>
      <c r="F25296" s="86" t="s">
        <v>641</v>
      </c>
      <c r="S25296" t="str">
        <f t="shared" si="240"/>
        <v/>
      </c>
    </row>
    <row r="25297" spans="1:19" x14ac:dyDescent="0.5">
      <c r="A25297" s="84">
        <v>44356</v>
      </c>
      <c r="B25297" s="85">
        <v>0.91285879629629629</v>
      </c>
      <c r="C25297" s="86">
        <v>3</v>
      </c>
      <c r="D25297" s="86" t="s">
        <v>641</v>
      </c>
      <c r="E25297" s="86">
        <v>55</v>
      </c>
      <c r="F25297" s="86" t="s">
        <v>641</v>
      </c>
      <c r="S25297" t="str">
        <f t="shared" si="240"/>
        <v/>
      </c>
    </row>
    <row r="25298" spans="1:19" x14ac:dyDescent="0.5">
      <c r="A25298" s="84">
        <v>44356</v>
      </c>
      <c r="B25298" s="85">
        <v>0.91287037037037033</v>
      </c>
      <c r="C25298" s="86">
        <v>3</v>
      </c>
      <c r="D25298" s="86" t="s">
        <v>641</v>
      </c>
      <c r="E25298" s="86">
        <v>60</v>
      </c>
      <c r="F25298" s="86" t="s">
        <v>641</v>
      </c>
      <c r="S25298" t="str">
        <f t="shared" si="240"/>
        <v/>
      </c>
    </row>
    <row r="25299" spans="1:19" x14ac:dyDescent="0.5">
      <c r="A25299" s="84">
        <v>44356</v>
      </c>
      <c r="B25299" s="85">
        <v>0.91288194444444448</v>
      </c>
      <c r="C25299" s="86">
        <v>3</v>
      </c>
      <c r="D25299" s="86" t="s">
        <v>641</v>
      </c>
      <c r="E25299" s="86">
        <v>59</v>
      </c>
      <c r="F25299" s="86" t="s">
        <v>641</v>
      </c>
      <c r="S25299" t="str">
        <f t="shared" si="240"/>
        <v/>
      </c>
    </row>
    <row r="25300" spans="1:19" x14ac:dyDescent="0.5">
      <c r="A25300" s="84">
        <v>44356</v>
      </c>
      <c r="B25300" s="85">
        <v>0.91288194444444448</v>
      </c>
      <c r="C25300" s="86">
        <v>3</v>
      </c>
      <c r="D25300" s="86" t="s">
        <v>641</v>
      </c>
      <c r="E25300" s="86">
        <v>51</v>
      </c>
      <c r="F25300" s="86" t="s">
        <v>641</v>
      </c>
      <c r="S25300" t="str">
        <f t="shared" si="240"/>
        <v/>
      </c>
    </row>
    <row r="25301" spans="1:19" x14ac:dyDescent="0.5">
      <c r="A25301" s="84">
        <v>44356</v>
      </c>
      <c r="B25301" s="85">
        <v>0.91289351851851863</v>
      </c>
      <c r="C25301" s="86">
        <v>3</v>
      </c>
      <c r="D25301" s="86" t="s">
        <v>641</v>
      </c>
      <c r="E25301" s="86">
        <v>55</v>
      </c>
      <c r="F25301" s="86" t="s">
        <v>641</v>
      </c>
      <c r="S25301" t="str">
        <f t="shared" si="240"/>
        <v/>
      </c>
    </row>
    <row r="25302" spans="1:19" x14ac:dyDescent="0.5">
      <c r="A25302" s="84">
        <v>44356</v>
      </c>
      <c r="B25302" s="85">
        <v>0.91292824074074075</v>
      </c>
      <c r="C25302" s="86">
        <v>3</v>
      </c>
      <c r="D25302" s="86" t="s">
        <v>641</v>
      </c>
      <c r="E25302" s="86">
        <v>41</v>
      </c>
      <c r="F25302" s="86" t="s">
        <v>641</v>
      </c>
      <c r="S25302" t="str">
        <f t="shared" si="240"/>
        <v/>
      </c>
    </row>
    <row r="25303" spans="1:19" x14ac:dyDescent="0.5">
      <c r="A25303" s="84">
        <v>44356</v>
      </c>
      <c r="B25303" s="85">
        <v>0.91293981481481479</v>
      </c>
      <c r="C25303" s="86">
        <v>3</v>
      </c>
      <c r="D25303" s="86" t="s">
        <v>641</v>
      </c>
      <c r="E25303" s="86">
        <v>48</v>
      </c>
      <c r="F25303" s="86" t="s">
        <v>641</v>
      </c>
      <c r="S25303" t="str">
        <f t="shared" si="240"/>
        <v/>
      </c>
    </row>
    <row r="25304" spans="1:19" x14ac:dyDescent="0.5">
      <c r="A25304" s="84">
        <v>44356</v>
      </c>
      <c r="B25304" s="85">
        <v>0.91296296296296298</v>
      </c>
      <c r="C25304" s="86">
        <v>3</v>
      </c>
      <c r="D25304" s="86" t="s">
        <v>641</v>
      </c>
      <c r="E25304" s="86">
        <v>50</v>
      </c>
      <c r="F25304" s="86" t="s">
        <v>641</v>
      </c>
      <c r="S25304" t="str">
        <f t="shared" si="240"/>
        <v/>
      </c>
    </row>
    <row r="25305" spans="1:19" x14ac:dyDescent="0.5">
      <c r="A25305" s="84">
        <v>44356</v>
      </c>
      <c r="B25305" s="85">
        <v>0.91298611111111105</v>
      </c>
      <c r="C25305" s="86">
        <v>3</v>
      </c>
      <c r="D25305" s="86" t="s">
        <v>641</v>
      </c>
      <c r="E25305" s="86">
        <v>48</v>
      </c>
      <c r="F25305" s="86" t="s">
        <v>641</v>
      </c>
      <c r="S25305" t="str">
        <f t="shared" ref="S25305:S25336" si="241">IFERROR(IF(OR(C25305=3,C25305=4),(Q25305/R25305*35.5),(Q25305/R25305*30)),"")</f>
        <v/>
      </c>
    </row>
    <row r="25306" spans="1:19" x14ac:dyDescent="0.5">
      <c r="A25306" s="84">
        <v>44356</v>
      </c>
      <c r="B25306" s="85">
        <v>0.9129976851851852</v>
      </c>
      <c r="C25306" s="86">
        <v>3</v>
      </c>
      <c r="D25306" s="86" t="s">
        <v>641</v>
      </c>
      <c r="E25306" s="86">
        <v>42</v>
      </c>
      <c r="F25306" s="86" t="s">
        <v>641</v>
      </c>
      <c r="S25306" t="str">
        <f t="shared" si="241"/>
        <v/>
      </c>
    </row>
    <row r="25307" spans="1:19" x14ac:dyDescent="0.5">
      <c r="A25307" s="84">
        <v>44356</v>
      </c>
      <c r="B25307" s="85">
        <v>0.91300925925925924</v>
      </c>
      <c r="C25307" s="86">
        <v>3</v>
      </c>
      <c r="D25307" s="86" t="s">
        <v>641</v>
      </c>
      <c r="E25307" s="86">
        <v>54</v>
      </c>
      <c r="F25307" s="86" t="s">
        <v>641</v>
      </c>
      <c r="S25307" t="str">
        <f t="shared" si="241"/>
        <v/>
      </c>
    </row>
    <row r="25308" spans="1:19" x14ac:dyDescent="0.5">
      <c r="A25308" s="84">
        <v>44356</v>
      </c>
      <c r="B25308" s="85">
        <v>0.91300925925925924</v>
      </c>
      <c r="C25308" s="86">
        <v>3</v>
      </c>
      <c r="D25308" s="86" t="s">
        <v>641</v>
      </c>
      <c r="E25308" s="86">
        <v>60</v>
      </c>
      <c r="F25308" s="86" t="s">
        <v>641</v>
      </c>
      <c r="S25308" t="str">
        <f t="shared" si="241"/>
        <v/>
      </c>
    </row>
    <row r="25309" spans="1:19" x14ac:dyDescent="0.5">
      <c r="A25309" s="84">
        <v>44356</v>
      </c>
      <c r="B25309" s="85">
        <v>0.91302083333333339</v>
      </c>
      <c r="C25309" s="86">
        <v>3</v>
      </c>
      <c r="D25309" s="86" t="s">
        <v>641</v>
      </c>
      <c r="E25309" s="86">
        <v>60</v>
      </c>
      <c r="F25309" s="86" t="s">
        <v>641</v>
      </c>
      <c r="S25309" t="str">
        <f t="shared" si="241"/>
        <v/>
      </c>
    </row>
    <row r="25310" spans="1:19" x14ac:dyDescent="0.5">
      <c r="A25310" s="84">
        <v>44356</v>
      </c>
      <c r="B25310" s="85">
        <v>0.91304398148148147</v>
      </c>
      <c r="C25310" s="86">
        <v>3</v>
      </c>
      <c r="D25310" s="86" t="s">
        <v>641</v>
      </c>
      <c r="E25310" s="86">
        <v>38</v>
      </c>
      <c r="F25310" s="86" t="s">
        <v>641</v>
      </c>
      <c r="S25310" t="str">
        <f t="shared" si="241"/>
        <v/>
      </c>
    </row>
    <row r="25311" spans="1:19" x14ac:dyDescent="0.5">
      <c r="A25311" s="84">
        <v>44356</v>
      </c>
      <c r="B25311" s="85">
        <v>0.91321759259259261</v>
      </c>
      <c r="C25311" s="86">
        <v>3</v>
      </c>
      <c r="D25311" s="86" t="s">
        <v>641</v>
      </c>
      <c r="E25311" s="86">
        <v>45</v>
      </c>
      <c r="F25311" s="86" t="s">
        <v>641</v>
      </c>
      <c r="S25311" t="str">
        <f t="shared" si="241"/>
        <v/>
      </c>
    </row>
    <row r="25312" spans="1:19" x14ac:dyDescent="0.5">
      <c r="A25312" s="84">
        <v>44356</v>
      </c>
      <c r="B25312" s="85">
        <v>0.91322916666666665</v>
      </c>
      <c r="C25312" s="86">
        <v>3</v>
      </c>
      <c r="D25312" s="86" t="s">
        <v>641</v>
      </c>
      <c r="E25312" s="86">
        <v>41</v>
      </c>
      <c r="F25312" s="86" t="s">
        <v>641</v>
      </c>
      <c r="S25312" t="str">
        <f t="shared" si="241"/>
        <v/>
      </c>
    </row>
    <row r="25313" spans="1:20" x14ac:dyDescent="0.5">
      <c r="A25313" s="84">
        <v>44356</v>
      </c>
      <c r="B25313" s="85">
        <v>0.9132407407407408</v>
      </c>
      <c r="C25313" s="86">
        <v>3</v>
      </c>
      <c r="D25313" s="86" t="s">
        <v>641</v>
      </c>
      <c r="E25313" s="86">
        <v>59</v>
      </c>
      <c r="F25313" s="86" t="s">
        <v>641</v>
      </c>
      <c r="S25313" t="str">
        <f t="shared" si="241"/>
        <v/>
      </c>
    </row>
    <row r="25314" spans="1:20" x14ac:dyDescent="0.5">
      <c r="A25314" s="84">
        <v>44356</v>
      </c>
      <c r="B25314" s="85">
        <v>0.9132407407407408</v>
      </c>
      <c r="C25314" s="86">
        <v>3</v>
      </c>
      <c r="D25314" s="86" t="s">
        <v>641</v>
      </c>
      <c r="E25314" s="86">
        <v>59</v>
      </c>
      <c r="F25314" s="86" t="s">
        <v>641</v>
      </c>
      <c r="S25314" t="str">
        <f t="shared" si="241"/>
        <v/>
      </c>
    </row>
    <row r="25315" spans="1:20" x14ac:dyDescent="0.5">
      <c r="A25315" s="84">
        <v>44356</v>
      </c>
      <c r="B25315" s="85">
        <v>0.9132986111111111</v>
      </c>
      <c r="C25315" s="86">
        <v>3</v>
      </c>
      <c r="D25315" s="86" t="s">
        <v>641</v>
      </c>
      <c r="E25315" s="86">
        <v>54</v>
      </c>
      <c r="F25315" s="86" t="s">
        <v>641</v>
      </c>
      <c r="S25315" t="str">
        <f t="shared" si="241"/>
        <v/>
      </c>
    </row>
    <row r="25316" spans="1:20" x14ac:dyDescent="0.5">
      <c r="A25316" s="84">
        <v>44357</v>
      </c>
      <c r="B25316" s="85">
        <v>5.7581018518518517E-2</v>
      </c>
      <c r="C25316" s="86">
        <v>3</v>
      </c>
      <c r="D25316" s="86" t="s">
        <v>641</v>
      </c>
      <c r="E25316" s="86">
        <v>48</v>
      </c>
      <c r="F25316" s="86" t="s">
        <v>641</v>
      </c>
      <c r="S25316" t="str">
        <f t="shared" si="241"/>
        <v/>
      </c>
    </row>
    <row r="25317" spans="1:20" x14ac:dyDescent="0.5">
      <c r="A25317" s="84">
        <v>44357</v>
      </c>
      <c r="B25317" s="85">
        <v>5.7592592592592591E-2</v>
      </c>
      <c r="C25317" s="86">
        <v>3</v>
      </c>
      <c r="D25317" s="86" t="s">
        <v>641</v>
      </c>
      <c r="E25317" s="86">
        <v>53</v>
      </c>
      <c r="F25317" s="86" t="s">
        <v>641</v>
      </c>
      <c r="S25317" t="str">
        <f t="shared" si="241"/>
        <v/>
      </c>
    </row>
    <row r="25318" spans="1:20" x14ac:dyDescent="0.5">
      <c r="A25318" s="84">
        <v>44357</v>
      </c>
      <c r="B25318" s="85">
        <v>5.7615740740740738E-2</v>
      </c>
      <c r="C25318" s="86">
        <v>3</v>
      </c>
      <c r="D25318" s="86" t="s">
        <v>641</v>
      </c>
      <c r="E25318" s="86">
        <v>121</v>
      </c>
      <c r="F25318" s="86" t="s">
        <v>641</v>
      </c>
      <c r="G25318" s="14">
        <f>(B25318+"0:40:12")</f>
        <v>8.5532407407407404E-2</v>
      </c>
      <c r="H25318" s="14"/>
      <c r="I25318" s="14"/>
      <c r="J25318">
        <v>2</v>
      </c>
      <c r="S25318" t="str">
        <f t="shared" si="241"/>
        <v/>
      </c>
      <c r="T25318" s="46" t="s">
        <v>912</v>
      </c>
    </row>
    <row r="25319" spans="1:20" x14ac:dyDescent="0.5">
      <c r="A25319" s="84">
        <v>44357</v>
      </c>
      <c r="B25319" s="85">
        <v>5.7638888888888885E-2</v>
      </c>
      <c r="C25319" s="86">
        <v>3</v>
      </c>
      <c r="D25319" s="86" t="s">
        <v>641</v>
      </c>
      <c r="E25319" s="86">
        <v>121</v>
      </c>
      <c r="F25319" s="86" t="s">
        <v>641</v>
      </c>
      <c r="G25319" s="14">
        <f>(B25319+"0:40:12")</f>
        <v>8.5555555555555551E-2</v>
      </c>
      <c r="H25319" s="14"/>
      <c r="I25319" s="14"/>
      <c r="S25319" t="str">
        <f t="shared" si="241"/>
        <v/>
      </c>
      <c r="T25319" s="46" t="s">
        <v>912</v>
      </c>
    </row>
    <row r="25320" spans="1:20" x14ac:dyDescent="0.5">
      <c r="A25320" s="84">
        <v>44357</v>
      </c>
      <c r="B25320" s="85">
        <v>5.768518518518518E-2</v>
      </c>
      <c r="C25320" s="86">
        <v>3</v>
      </c>
      <c r="D25320" s="86" t="s">
        <v>642</v>
      </c>
      <c r="E25320" s="86">
        <v>121</v>
      </c>
      <c r="F25320" s="86" t="s">
        <v>642</v>
      </c>
      <c r="G25320" s="14">
        <f>(B25320+"0:40:12")</f>
        <v>8.5601851851851846E-2</v>
      </c>
      <c r="H25320" s="14"/>
      <c r="I25320" s="14"/>
      <c r="S25320" t="str">
        <f t="shared" si="241"/>
        <v/>
      </c>
      <c r="T25320" s="46" t="s">
        <v>912</v>
      </c>
    </row>
    <row r="25321" spans="1:20" x14ac:dyDescent="0.5">
      <c r="A25321" s="84">
        <v>44357</v>
      </c>
      <c r="B25321" s="85">
        <v>5.7719907407407407E-2</v>
      </c>
      <c r="C25321" s="86">
        <v>3</v>
      </c>
      <c r="D25321" s="86" t="s">
        <v>641</v>
      </c>
      <c r="E25321" s="86">
        <v>42</v>
      </c>
      <c r="F25321" s="86" t="s">
        <v>641</v>
      </c>
      <c r="S25321" t="str">
        <f t="shared" si="241"/>
        <v/>
      </c>
    </row>
    <row r="25322" spans="1:20" x14ac:dyDescent="0.5">
      <c r="A25322" s="84">
        <v>44357</v>
      </c>
      <c r="B25322" s="85">
        <v>5.7719907407407407E-2</v>
      </c>
      <c r="C25322" s="86">
        <v>3</v>
      </c>
      <c r="D25322" s="86" t="s">
        <v>641</v>
      </c>
      <c r="E25322" s="86">
        <v>52</v>
      </c>
      <c r="F25322" s="86" t="s">
        <v>641</v>
      </c>
      <c r="S25322" t="str">
        <f t="shared" si="241"/>
        <v/>
      </c>
    </row>
    <row r="25323" spans="1:20" x14ac:dyDescent="0.5">
      <c r="A25323" s="84">
        <v>44357</v>
      </c>
      <c r="B25323" s="85">
        <v>5.7754629629629628E-2</v>
      </c>
      <c r="C25323" s="86">
        <v>3</v>
      </c>
      <c r="D25323" s="86" t="s">
        <v>641</v>
      </c>
      <c r="E25323" s="86">
        <v>39</v>
      </c>
      <c r="F25323" s="86" t="s">
        <v>641</v>
      </c>
      <c r="S25323" t="str">
        <f t="shared" si="241"/>
        <v/>
      </c>
    </row>
    <row r="25324" spans="1:20" x14ac:dyDescent="0.5">
      <c r="A25324" s="84">
        <v>44357</v>
      </c>
      <c r="B25324" s="85">
        <v>5.7812499999999996E-2</v>
      </c>
      <c r="C25324" s="86">
        <v>3</v>
      </c>
      <c r="D25324" s="86" t="s">
        <v>641</v>
      </c>
      <c r="E25324" s="86">
        <v>61</v>
      </c>
      <c r="F25324" s="86" t="s">
        <v>641</v>
      </c>
      <c r="S25324" t="str">
        <f t="shared" si="241"/>
        <v/>
      </c>
    </row>
    <row r="25325" spans="1:20" x14ac:dyDescent="0.5">
      <c r="A25325" s="84">
        <v>44357</v>
      </c>
      <c r="B25325" s="85">
        <v>5.7824074074074076E-2</v>
      </c>
      <c r="C25325" s="86">
        <v>3</v>
      </c>
      <c r="D25325" s="86" t="s">
        <v>641</v>
      </c>
      <c r="E25325" s="86">
        <v>70</v>
      </c>
      <c r="F25325" s="86" t="s">
        <v>641</v>
      </c>
      <c r="G25325" s="14">
        <f>(B25325+"0:40:12")</f>
        <v>8.5740740740740742E-2</v>
      </c>
      <c r="H25325" s="14"/>
      <c r="I25325" s="14"/>
      <c r="S25325" t="str">
        <f t="shared" si="241"/>
        <v/>
      </c>
      <c r="T25325" s="46" t="s">
        <v>912</v>
      </c>
    </row>
    <row r="25326" spans="1:20" x14ac:dyDescent="0.5">
      <c r="A25326" s="84">
        <v>44357</v>
      </c>
      <c r="B25326" s="85">
        <v>5.8194444444444444E-2</v>
      </c>
      <c r="C25326" s="86">
        <v>3</v>
      </c>
      <c r="D25326" s="86" t="s">
        <v>641</v>
      </c>
      <c r="E25326" s="86">
        <v>65</v>
      </c>
      <c r="F25326" s="86" t="s">
        <v>641</v>
      </c>
      <c r="S25326" t="str">
        <f t="shared" si="241"/>
        <v/>
      </c>
    </row>
    <row r="25327" spans="1:20" x14ac:dyDescent="0.5">
      <c r="A25327" s="84">
        <v>44357</v>
      </c>
      <c r="B25327" s="85">
        <v>5.8206018518518511E-2</v>
      </c>
      <c r="C25327" s="86">
        <v>3</v>
      </c>
      <c r="D25327" s="86" t="s">
        <v>641</v>
      </c>
      <c r="E25327" s="86">
        <v>57</v>
      </c>
      <c r="F25327" s="86" t="s">
        <v>641</v>
      </c>
      <c r="S25327" t="str">
        <f t="shared" si="241"/>
        <v/>
      </c>
    </row>
    <row r="25328" spans="1:20" x14ac:dyDescent="0.5">
      <c r="A25328" s="84">
        <v>44357</v>
      </c>
      <c r="B25328" s="85">
        <v>5.8217592592592592E-2</v>
      </c>
      <c r="C25328" s="86">
        <v>3</v>
      </c>
      <c r="D25328" s="86" t="s">
        <v>641</v>
      </c>
      <c r="E25328" s="86">
        <v>62</v>
      </c>
      <c r="F25328" s="86" t="s">
        <v>641</v>
      </c>
      <c r="S25328" t="str">
        <f t="shared" si="241"/>
        <v/>
      </c>
    </row>
    <row r="25329" spans="1:20" x14ac:dyDescent="0.5">
      <c r="A25329" s="84">
        <v>44357</v>
      </c>
      <c r="B25329" s="85">
        <v>5.8229166666666665E-2</v>
      </c>
      <c r="C25329" s="86">
        <v>3</v>
      </c>
      <c r="D25329" s="86" t="s">
        <v>641</v>
      </c>
      <c r="E25329" s="86">
        <v>54</v>
      </c>
      <c r="F25329" s="86" t="s">
        <v>641</v>
      </c>
      <c r="S25329" t="str">
        <f t="shared" si="241"/>
        <v/>
      </c>
    </row>
    <row r="25330" spans="1:20" x14ac:dyDescent="0.5">
      <c r="A25330" s="84">
        <v>44357</v>
      </c>
      <c r="B25330" s="85">
        <v>5.8240740740740739E-2</v>
      </c>
      <c r="C25330" s="86">
        <v>3</v>
      </c>
      <c r="D25330" s="86" t="s">
        <v>641</v>
      </c>
      <c r="E25330" s="86">
        <v>54</v>
      </c>
      <c r="F25330" s="86" t="s">
        <v>641</v>
      </c>
      <c r="S25330" t="str">
        <f t="shared" si="241"/>
        <v/>
      </c>
    </row>
    <row r="25331" spans="1:20" x14ac:dyDescent="0.5">
      <c r="A25331" s="84">
        <v>44357</v>
      </c>
      <c r="B25331" s="85">
        <v>5.8252314814814819E-2</v>
      </c>
      <c r="C25331" s="86">
        <v>3</v>
      </c>
      <c r="D25331" s="86" t="s">
        <v>641</v>
      </c>
      <c r="E25331" s="86">
        <v>54</v>
      </c>
      <c r="F25331" s="86" t="s">
        <v>641</v>
      </c>
      <c r="S25331" t="str">
        <f t="shared" si="241"/>
        <v/>
      </c>
    </row>
    <row r="25332" spans="1:20" x14ac:dyDescent="0.5">
      <c r="A25332" s="84">
        <v>44357</v>
      </c>
      <c r="B25332" s="85">
        <v>5.8263888888888893E-2</v>
      </c>
      <c r="C25332" s="86">
        <v>3</v>
      </c>
      <c r="D25332" s="86" t="s">
        <v>641</v>
      </c>
      <c r="E25332" s="86">
        <v>55</v>
      </c>
      <c r="F25332" s="86" t="s">
        <v>641</v>
      </c>
      <c r="S25332" t="str">
        <f t="shared" si="241"/>
        <v/>
      </c>
    </row>
    <row r="25333" spans="1:20" x14ac:dyDescent="0.5">
      <c r="A25333" s="84">
        <v>44357</v>
      </c>
      <c r="B25333" s="85">
        <v>5.8356481481481481E-2</v>
      </c>
      <c r="C25333" s="86">
        <v>3</v>
      </c>
      <c r="D25333" s="86" t="s">
        <v>641</v>
      </c>
      <c r="E25333" s="86">
        <v>66</v>
      </c>
      <c r="F25333" s="86" t="s">
        <v>641</v>
      </c>
      <c r="S25333" t="str">
        <f t="shared" si="241"/>
        <v/>
      </c>
    </row>
    <row r="25334" spans="1:20" x14ac:dyDescent="0.5">
      <c r="A25334" s="84">
        <v>44357</v>
      </c>
      <c r="B25334" s="85">
        <v>5.8414351851851849E-2</v>
      </c>
      <c r="C25334" s="86">
        <v>3</v>
      </c>
      <c r="D25334" s="86" t="s">
        <v>641</v>
      </c>
      <c r="E25334" s="86">
        <v>46</v>
      </c>
      <c r="F25334" s="86" t="s">
        <v>641</v>
      </c>
      <c r="S25334" t="str">
        <f t="shared" si="241"/>
        <v/>
      </c>
    </row>
    <row r="25335" spans="1:20" x14ac:dyDescent="0.5">
      <c r="A25335" s="84">
        <v>44357</v>
      </c>
      <c r="B25335" s="85">
        <v>5.842592592592593E-2</v>
      </c>
      <c r="C25335" s="86">
        <v>3</v>
      </c>
      <c r="D25335" s="86" t="s">
        <v>641</v>
      </c>
      <c r="E25335" s="86">
        <v>89</v>
      </c>
      <c r="F25335" s="86" t="s">
        <v>641</v>
      </c>
      <c r="G25335" s="14">
        <f>(B25335+"0:40:12")</f>
        <v>8.6342592592592596E-2</v>
      </c>
      <c r="H25335" s="14"/>
      <c r="I25335" s="14"/>
      <c r="S25335" t="str">
        <f t="shared" si="241"/>
        <v/>
      </c>
      <c r="T25335" s="46" t="s">
        <v>912</v>
      </c>
    </row>
    <row r="25336" spans="1:20" x14ac:dyDescent="0.5">
      <c r="A25336" s="84">
        <v>44357</v>
      </c>
      <c r="B25336" s="85">
        <v>5.8437499999999996E-2</v>
      </c>
      <c r="C25336" s="86">
        <v>3</v>
      </c>
      <c r="D25336" s="86" t="s">
        <v>641</v>
      </c>
      <c r="E25336" s="86">
        <v>51</v>
      </c>
      <c r="F25336" s="86" t="s">
        <v>641</v>
      </c>
      <c r="S25336" t="str">
        <f t="shared" si="241"/>
        <v/>
      </c>
    </row>
    <row r="25337" spans="1:20" x14ac:dyDescent="0.5">
      <c r="A25337" s="84">
        <v>44357</v>
      </c>
      <c r="B25337" s="85">
        <v>5.844907407407407E-2</v>
      </c>
      <c r="C25337" s="86">
        <v>3</v>
      </c>
      <c r="D25337" s="86" t="s">
        <v>641</v>
      </c>
      <c r="E25337" s="86">
        <v>40</v>
      </c>
      <c r="F25337" s="86" t="s">
        <v>641</v>
      </c>
      <c r="S25337" t="str">
        <f t="shared" ref="S25337:S25357" si="242">IFERROR(IF(OR(C25337=3,C25337=4),(Q25337/R25337*35.5),(Q25337/R25337*30)),"")</f>
        <v/>
      </c>
    </row>
    <row r="25338" spans="1:20" x14ac:dyDescent="0.5">
      <c r="A25338" s="84">
        <v>44357</v>
      </c>
      <c r="B25338" s="85">
        <v>5.8460648148148144E-2</v>
      </c>
      <c r="C25338" s="86">
        <v>3</v>
      </c>
      <c r="D25338" s="86" t="s">
        <v>641</v>
      </c>
      <c r="E25338" s="86">
        <v>47</v>
      </c>
      <c r="F25338" s="86" t="s">
        <v>641</v>
      </c>
      <c r="S25338" t="str">
        <f t="shared" si="242"/>
        <v/>
      </c>
    </row>
    <row r="25339" spans="1:20" x14ac:dyDescent="0.5">
      <c r="A25339" s="84">
        <v>44357</v>
      </c>
      <c r="B25339" s="85">
        <v>5.935185185185185E-2</v>
      </c>
      <c r="C25339" s="86">
        <v>3</v>
      </c>
      <c r="D25339" s="86" t="s">
        <v>641</v>
      </c>
      <c r="E25339" s="86">
        <v>43</v>
      </c>
      <c r="F25339" s="86" t="s">
        <v>641</v>
      </c>
      <c r="S25339" t="str">
        <f t="shared" si="242"/>
        <v/>
      </c>
    </row>
    <row r="25340" spans="1:20" x14ac:dyDescent="0.5">
      <c r="A25340" s="84">
        <v>44357</v>
      </c>
      <c r="B25340" s="85">
        <v>6.0057870370370366E-2</v>
      </c>
      <c r="C25340" s="86">
        <v>3</v>
      </c>
      <c r="D25340" s="86" t="s">
        <v>641</v>
      </c>
      <c r="E25340" s="86">
        <v>63</v>
      </c>
      <c r="F25340" s="86" t="s">
        <v>641</v>
      </c>
      <c r="S25340" t="str">
        <f t="shared" si="242"/>
        <v/>
      </c>
    </row>
    <row r="25341" spans="1:20" x14ac:dyDescent="0.5">
      <c r="A25341" s="84">
        <v>44357</v>
      </c>
      <c r="B25341" s="85">
        <v>6.0092592592592593E-2</v>
      </c>
      <c r="C25341" s="86">
        <v>3</v>
      </c>
      <c r="D25341" s="86" t="s">
        <v>641</v>
      </c>
      <c r="E25341" s="86">
        <v>57</v>
      </c>
      <c r="F25341" s="86" t="s">
        <v>641</v>
      </c>
      <c r="S25341" t="str">
        <f t="shared" si="242"/>
        <v/>
      </c>
    </row>
    <row r="25342" spans="1:20" x14ac:dyDescent="0.5">
      <c r="A25342" s="84">
        <v>44357</v>
      </c>
      <c r="B25342" s="85">
        <v>6.0196759259259262E-2</v>
      </c>
      <c r="C25342" s="86">
        <v>3</v>
      </c>
      <c r="D25342" s="86" t="s">
        <v>641</v>
      </c>
      <c r="E25342" s="86">
        <v>108</v>
      </c>
      <c r="F25342" s="86" t="s">
        <v>641</v>
      </c>
      <c r="G25342" s="14">
        <f>(B25342+"0:40:12")</f>
        <v>8.8113425925925928E-2</v>
      </c>
      <c r="H25342" s="14"/>
      <c r="I25342" s="14"/>
      <c r="J25342">
        <v>4</v>
      </c>
      <c r="S25342" t="str">
        <f t="shared" si="242"/>
        <v/>
      </c>
      <c r="T25342" s="46" t="s">
        <v>912</v>
      </c>
    </row>
    <row r="25343" spans="1:20" x14ac:dyDescent="0.5">
      <c r="A25343" s="84">
        <v>44357</v>
      </c>
      <c r="B25343" s="85">
        <v>6.1979166666666669E-2</v>
      </c>
      <c r="C25343" s="86">
        <v>3</v>
      </c>
      <c r="D25343" s="86" t="s">
        <v>641</v>
      </c>
      <c r="E25343" s="86">
        <v>96</v>
      </c>
      <c r="F25343" s="86" t="s">
        <v>641</v>
      </c>
      <c r="G25343" s="14">
        <f>(B25343+"0:40:12")</f>
        <v>8.9895833333333341E-2</v>
      </c>
      <c r="H25343" s="14"/>
      <c r="I25343" s="14"/>
      <c r="S25343" t="str">
        <f t="shared" si="242"/>
        <v/>
      </c>
      <c r="T25343" s="46" t="s">
        <v>912</v>
      </c>
    </row>
    <row r="25344" spans="1:20" x14ac:dyDescent="0.5">
      <c r="A25344" s="84">
        <v>44357</v>
      </c>
      <c r="B25344" s="85">
        <v>6.2233796296296294E-2</v>
      </c>
      <c r="C25344" s="86">
        <v>3</v>
      </c>
      <c r="D25344" s="86" t="s">
        <v>641</v>
      </c>
      <c r="E25344" s="86">
        <v>29</v>
      </c>
      <c r="F25344" s="86" t="s">
        <v>641</v>
      </c>
      <c r="S25344" t="str">
        <f t="shared" si="242"/>
        <v/>
      </c>
    </row>
    <row r="25345" spans="1:20" x14ac:dyDescent="0.5">
      <c r="A25345" s="84">
        <v>44357</v>
      </c>
      <c r="B25345" s="85">
        <v>6.2615740740740736E-2</v>
      </c>
      <c r="C25345" s="86">
        <v>3</v>
      </c>
      <c r="D25345" s="86" t="s">
        <v>641</v>
      </c>
      <c r="E25345" s="86">
        <v>112</v>
      </c>
      <c r="F25345" s="86" t="s">
        <v>641</v>
      </c>
      <c r="G25345" s="14">
        <f>(B25345+"0:40:12")</f>
        <v>9.0532407407407409E-2</v>
      </c>
      <c r="H25345" s="14"/>
      <c r="I25345" s="14"/>
      <c r="S25345" t="str">
        <f t="shared" si="242"/>
        <v/>
      </c>
      <c r="T25345" s="46" t="s">
        <v>912</v>
      </c>
    </row>
    <row r="25346" spans="1:20" x14ac:dyDescent="0.5">
      <c r="A25346" s="84">
        <v>44357</v>
      </c>
      <c r="B25346" s="85">
        <v>6.2893518518518529E-2</v>
      </c>
      <c r="C25346" s="86">
        <v>3</v>
      </c>
      <c r="D25346" s="86" t="s">
        <v>641</v>
      </c>
      <c r="E25346" s="86">
        <v>47</v>
      </c>
      <c r="F25346" s="86" t="s">
        <v>641</v>
      </c>
      <c r="S25346" t="str">
        <f t="shared" si="242"/>
        <v/>
      </c>
    </row>
    <row r="25347" spans="1:20" x14ac:dyDescent="0.5">
      <c r="A25347" s="84">
        <v>44357</v>
      </c>
      <c r="B25347" s="85">
        <v>6.2997685185185184E-2</v>
      </c>
      <c r="C25347" s="86">
        <v>3</v>
      </c>
      <c r="D25347" s="86" t="s">
        <v>641</v>
      </c>
      <c r="E25347" s="86">
        <v>40</v>
      </c>
      <c r="F25347" s="86" t="s">
        <v>641</v>
      </c>
      <c r="S25347" t="str">
        <f t="shared" si="242"/>
        <v/>
      </c>
    </row>
    <row r="25348" spans="1:20" x14ac:dyDescent="0.5">
      <c r="A25348" s="84">
        <v>44357</v>
      </c>
      <c r="B25348" s="85">
        <v>6.3171296296296295E-2</v>
      </c>
      <c r="C25348" s="86">
        <v>3</v>
      </c>
      <c r="D25348" s="86" t="s">
        <v>641</v>
      </c>
      <c r="E25348" s="86">
        <v>34</v>
      </c>
      <c r="F25348" s="86" t="s">
        <v>641</v>
      </c>
      <c r="S25348" t="str">
        <f t="shared" si="242"/>
        <v/>
      </c>
    </row>
    <row r="25349" spans="1:20" x14ac:dyDescent="0.5">
      <c r="A25349" s="84">
        <v>44357</v>
      </c>
      <c r="B25349" s="85">
        <v>6.3784722222222215E-2</v>
      </c>
      <c r="C25349" s="86">
        <v>3</v>
      </c>
      <c r="D25349" s="86" t="s">
        <v>641</v>
      </c>
      <c r="E25349" s="86">
        <v>39</v>
      </c>
      <c r="F25349" s="86" t="s">
        <v>641</v>
      </c>
      <c r="S25349" t="str">
        <f t="shared" si="242"/>
        <v/>
      </c>
    </row>
    <row r="25350" spans="1:20" x14ac:dyDescent="0.5">
      <c r="A25350" s="84">
        <v>44357</v>
      </c>
      <c r="B25350" s="85">
        <v>6.5358796296296304E-2</v>
      </c>
      <c r="C25350" s="86">
        <v>3</v>
      </c>
      <c r="D25350" s="86" t="s">
        <v>641</v>
      </c>
      <c r="E25350" s="86">
        <v>40</v>
      </c>
      <c r="F25350" s="86" t="s">
        <v>641</v>
      </c>
      <c r="S25350" t="str">
        <f t="shared" si="242"/>
        <v/>
      </c>
    </row>
    <row r="25351" spans="1:20" x14ac:dyDescent="0.5">
      <c r="A25351" s="84">
        <v>44357</v>
      </c>
      <c r="B25351" s="85">
        <v>6.5439814814814812E-2</v>
      </c>
      <c r="C25351" s="86">
        <v>3</v>
      </c>
      <c r="D25351" s="86" t="s">
        <v>641</v>
      </c>
      <c r="E25351" s="86">
        <v>58</v>
      </c>
      <c r="F25351" s="86" t="s">
        <v>641</v>
      </c>
      <c r="S25351" t="str">
        <f t="shared" si="242"/>
        <v/>
      </c>
    </row>
    <row r="25352" spans="1:20" x14ac:dyDescent="0.5">
      <c r="A25352" s="84">
        <v>44357</v>
      </c>
      <c r="B25352" s="85">
        <v>6.6041666666666665E-2</v>
      </c>
      <c r="C25352" s="86">
        <v>3</v>
      </c>
      <c r="D25352" s="86" t="s">
        <v>641</v>
      </c>
      <c r="E25352" s="86">
        <v>44</v>
      </c>
      <c r="F25352" s="86" t="s">
        <v>641</v>
      </c>
      <c r="S25352" t="str">
        <f t="shared" si="242"/>
        <v/>
      </c>
    </row>
    <row r="25353" spans="1:20" x14ac:dyDescent="0.5">
      <c r="A25353" s="84">
        <v>44357</v>
      </c>
      <c r="B25353" s="85">
        <v>6.6701388888888893E-2</v>
      </c>
      <c r="C25353" s="86">
        <v>3</v>
      </c>
      <c r="D25353" s="86" t="s">
        <v>641</v>
      </c>
      <c r="E25353" s="86">
        <v>49</v>
      </c>
      <c r="F25353" s="86" t="s">
        <v>641</v>
      </c>
      <c r="S25353" t="str">
        <f t="shared" si="242"/>
        <v/>
      </c>
    </row>
    <row r="25354" spans="1:20" x14ac:dyDescent="0.5">
      <c r="A25354" s="84">
        <v>44357</v>
      </c>
      <c r="B25354" s="85">
        <v>6.8206018518518527E-2</v>
      </c>
      <c r="C25354" s="86">
        <v>3</v>
      </c>
      <c r="D25354" s="86" t="s">
        <v>641</v>
      </c>
      <c r="E25354" s="86">
        <v>45</v>
      </c>
      <c r="F25354" s="86" t="s">
        <v>641</v>
      </c>
      <c r="S25354" t="str">
        <f t="shared" si="242"/>
        <v/>
      </c>
    </row>
    <row r="25355" spans="1:20" x14ac:dyDescent="0.5">
      <c r="A25355" s="84">
        <v>44357</v>
      </c>
      <c r="B25355" s="85">
        <v>6.8923611111111116E-2</v>
      </c>
      <c r="C25355" s="86">
        <v>3</v>
      </c>
      <c r="D25355" s="86" t="s">
        <v>641</v>
      </c>
      <c r="E25355" s="86">
        <v>123</v>
      </c>
      <c r="F25355" s="86" t="s">
        <v>641</v>
      </c>
      <c r="G25355" s="14">
        <f>(B25355+"0:40:12")</f>
        <v>9.6840277777777789E-2</v>
      </c>
      <c r="H25355" s="14"/>
      <c r="I25355" s="14"/>
      <c r="J25355">
        <v>2</v>
      </c>
      <c r="S25355" t="str">
        <f t="shared" si="242"/>
        <v/>
      </c>
      <c r="T25355" s="46" t="s">
        <v>912</v>
      </c>
    </row>
    <row r="25356" spans="1:20" x14ac:dyDescent="0.5">
      <c r="A25356" s="84">
        <v>44357</v>
      </c>
      <c r="B25356" s="85">
        <v>6.9004629629629624E-2</v>
      </c>
      <c r="C25356" s="86">
        <v>3</v>
      </c>
      <c r="D25356" s="86" t="s">
        <v>641</v>
      </c>
      <c r="E25356" s="86">
        <v>67</v>
      </c>
      <c r="F25356" s="86" t="s">
        <v>641</v>
      </c>
      <c r="S25356" t="str">
        <f t="shared" si="242"/>
        <v/>
      </c>
    </row>
    <row r="25357" spans="1:20" x14ac:dyDescent="0.5">
      <c r="A25357" s="84">
        <v>44357</v>
      </c>
      <c r="B25357" s="85">
        <v>6.9224537037037029E-2</v>
      </c>
      <c r="C25357" s="86">
        <v>3</v>
      </c>
      <c r="D25357" s="86" t="s">
        <v>641</v>
      </c>
      <c r="E25357" s="86">
        <v>99</v>
      </c>
      <c r="F25357" s="86" t="s">
        <v>641</v>
      </c>
      <c r="G25357" s="14">
        <f>(B25357+"0:40:12")</f>
        <v>9.7141203703703702E-2</v>
      </c>
      <c r="H25357" s="14"/>
      <c r="I25357" s="14"/>
      <c r="S25357" t="str">
        <f t="shared" si="242"/>
        <v/>
      </c>
      <c r="T25357" s="46" t="s">
        <v>912</v>
      </c>
    </row>
    <row r="25358" spans="1:20" x14ac:dyDescent="0.5">
      <c r="A25358" s="84">
        <v>44357</v>
      </c>
      <c r="B25358" s="85">
        <v>0.36557870370370371</v>
      </c>
      <c r="C25358" s="86">
        <v>4</v>
      </c>
      <c r="D25358" s="86" t="s">
        <v>641</v>
      </c>
      <c r="E25358" s="86">
        <v>47</v>
      </c>
      <c r="F25358" s="86" t="s">
        <v>646</v>
      </c>
      <c r="G25358" s="14">
        <f>(B25358+"0:40:12")</f>
        <v>0.39349537037037036</v>
      </c>
      <c r="H25358" s="14"/>
      <c r="I25358" s="14"/>
      <c r="J25358">
        <v>1</v>
      </c>
      <c r="K25358" t="s">
        <v>913</v>
      </c>
      <c r="M25358" s="14">
        <v>0.39361111111111113</v>
      </c>
      <c r="N25358">
        <v>4</v>
      </c>
      <c r="O25358">
        <v>4</v>
      </c>
      <c r="P25358" t="s">
        <v>32</v>
      </c>
      <c r="Q25358">
        <v>98</v>
      </c>
      <c r="R25358">
        <v>40</v>
      </c>
      <c r="S25358">
        <f>IFERROR(IF(OR(C25358=3,C25358=4),(Q25358/R25358*35.5),(Q25358/R25358*35)),"")</f>
        <v>86.975000000000009</v>
      </c>
      <c r="T25358" t="s">
        <v>851</v>
      </c>
    </row>
    <row r="25359" spans="1:20" x14ac:dyDescent="0.5">
      <c r="A25359" s="84">
        <v>44357</v>
      </c>
      <c r="B25359" s="85">
        <v>0.47300925925925924</v>
      </c>
      <c r="C25359" s="86">
        <v>3</v>
      </c>
      <c r="D25359" s="86" t="s">
        <v>641</v>
      </c>
      <c r="E25359" s="86">
        <v>41</v>
      </c>
      <c r="F25359" s="86" t="s">
        <v>641</v>
      </c>
      <c r="S25359" t="str">
        <f t="shared" ref="S25359:S25422" si="243">IFERROR(IF(OR(C25359=3,C25359=4),(Q25359/R25359*35.5),(Q25359/R25359*30)),"")</f>
        <v/>
      </c>
    </row>
    <row r="25360" spans="1:20" x14ac:dyDescent="0.5">
      <c r="A25360" s="84">
        <v>44357</v>
      </c>
      <c r="B25360" s="85">
        <v>0.47305555555555556</v>
      </c>
      <c r="C25360" s="86">
        <v>3</v>
      </c>
      <c r="D25360" s="86" t="s">
        <v>641</v>
      </c>
      <c r="E25360" s="86">
        <v>44</v>
      </c>
      <c r="F25360" s="86" t="s">
        <v>641</v>
      </c>
      <c r="S25360" t="str">
        <f t="shared" si="243"/>
        <v/>
      </c>
    </row>
    <row r="25361" spans="1:19" x14ac:dyDescent="0.5">
      <c r="A25361" s="84">
        <v>44357</v>
      </c>
      <c r="B25361" s="85">
        <v>0.4730671296296296</v>
      </c>
      <c r="C25361" s="86">
        <v>3</v>
      </c>
      <c r="D25361" s="86" t="s">
        <v>641</v>
      </c>
      <c r="E25361" s="86">
        <v>46</v>
      </c>
      <c r="F25361" s="86" t="s">
        <v>641</v>
      </c>
      <c r="S25361" t="str">
        <f t="shared" si="243"/>
        <v/>
      </c>
    </row>
    <row r="25362" spans="1:19" x14ac:dyDescent="0.5">
      <c r="A25362" s="84">
        <v>44357</v>
      </c>
      <c r="B25362" s="85">
        <v>0.4730787037037037</v>
      </c>
      <c r="C25362" s="86">
        <v>3</v>
      </c>
      <c r="D25362" s="86" t="s">
        <v>641</v>
      </c>
      <c r="E25362" s="86">
        <v>45</v>
      </c>
      <c r="F25362" s="86" t="s">
        <v>641</v>
      </c>
      <c r="S25362" t="str">
        <f t="shared" si="243"/>
        <v/>
      </c>
    </row>
    <row r="25363" spans="1:19" x14ac:dyDescent="0.5">
      <c r="A25363" s="84">
        <v>44357</v>
      </c>
      <c r="B25363" s="85">
        <v>0.47309027777777773</v>
      </c>
      <c r="C25363" s="86">
        <v>3</v>
      </c>
      <c r="D25363" s="86" t="s">
        <v>641</v>
      </c>
      <c r="E25363" s="86">
        <v>49</v>
      </c>
      <c r="F25363" s="86" t="s">
        <v>641</v>
      </c>
      <c r="S25363" t="str">
        <f t="shared" si="243"/>
        <v/>
      </c>
    </row>
    <row r="25364" spans="1:19" x14ac:dyDescent="0.5">
      <c r="A25364" s="84">
        <v>44357</v>
      </c>
      <c r="B25364" s="85">
        <v>0.47309027777777773</v>
      </c>
      <c r="C25364" s="86">
        <v>3</v>
      </c>
      <c r="D25364" s="86" t="s">
        <v>641</v>
      </c>
      <c r="E25364" s="86">
        <v>54</v>
      </c>
      <c r="F25364" s="86" t="s">
        <v>641</v>
      </c>
      <c r="S25364" t="str">
        <f t="shared" si="243"/>
        <v/>
      </c>
    </row>
    <row r="25365" spans="1:19" x14ac:dyDescent="0.5">
      <c r="A25365" s="84">
        <v>44357</v>
      </c>
      <c r="B25365" s="85">
        <v>0.47310185185185188</v>
      </c>
      <c r="C25365" s="86">
        <v>3</v>
      </c>
      <c r="D25365" s="86" t="s">
        <v>641</v>
      </c>
      <c r="E25365" s="86">
        <v>47</v>
      </c>
      <c r="F25365" s="86" t="s">
        <v>641</v>
      </c>
      <c r="S25365" t="str">
        <f t="shared" si="243"/>
        <v/>
      </c>
    </row>
    <row r="25366" spans="1:19" x14ac:dyDescent="0.5">
      <c r="A25366" s="84">
        <v>44357</v>
      </c>
      <c r="B25366" s="85">
        <v>0.47312500000000002</v>
      </c>
      <c r="C25366" s="86">
        <v>3</v>
      </c>
      <c r="D25366" s="86" t="s">
        <v>641</v>
      </c>
      <c r="E25366" s="86">
        <v>42</v>
      </c>
      <c r="F25366" s="86" t="s">
        <v>641</v>
      </c>
      <c r="S25366" t="str">
        <f t="shared" si="243"/>
        <v/>
      </c>
    </row>
    <row r="25367" spans="1:19" x14ac:dyDescent="0.5">
      <c r="A25367" s="84">
        <v>44357</v>
      </c>
      <c r="B25367" s="85">
        <v>0.47313657407407406</v>
      </c>
      <c r="C25367" s="86">
        <v>3</v>
      </c>
      <c r="D25367" s="86" t="s">
        <v>641</v>
      </c>
      <c r="E25367" s="86">
        <v>54</v>
      </c>
      <c r="F25367" s="86" t="s">
        <v>641</v>
      </c>
      <c r="S25367" t="str">
        <f t="shared" si="243"/>
        <v/>
      </c>
    </row>
    <row r="25368" spans="1:19" x14ac:dyDescent="0.5">
      <c r="A25368" s="84">
        <v>44357</v>
      </c>
      <c r="B25368" s="85">
        <v>0.47314814814814815</v>
      </c>
      <c r="C25368" s="86">
        <v>3</v>
      </c>
      <c r="D25368" s="86" t="s">
        <v>641</v>
      </c>
      <c r="E25368" s="86">
        <v>48</v>
      </c>
      <c r="F25368" s="86" t="s">
        <v>641</v>
      </c>
      <c r="S25368" t="str">
        <f t="shared" si="243"/>
        <v/>
      </c>
    </row>
    <row r="25369" spans="1:19" x14ac:dyDescent="0.5">
      <c r="A25369" s="84">
        <v>44357</v>
      </c>
      <c r="B25369" s="85">
        <v>0.47315972222222219</v>
      </c>
      <c r="C25369" s="86">
        <v>3</v>
      </c>
      <c r="D25369" s="86" t="s">
        <v>641</v>
      </c>
      <c r="E25369" s="86">
        <v>50</v>
      </c>
      <c r="F25369" s="86" t="s">
        <v>641</v>
      </c>
      <c r="S25369" t="str">
        <f t="shared" si="243"/>
        <v/>
      </c>
    </row>
    <row r="25370" spans="1:19" x14ac:dyDescent="0.5">
      <c r="A25370" s="84">
        <v>44357</v>
      </c>
      <c r="B25370" s="85">
        <v>0.47317129629629634</v>
      </c>
      <c r="C25370" s="86">
        <v>3</v>
      </c>
      <c r="D25370" s="86" t="s">
        <v>641</v>
      </c>
      <c r="E25370" s="86">
        <v>50</v>
      </c>
      <c r="F25370" s="86" t="s">
        <v>641</v>
      </c>
      <c r="S25370" t="str">
        <f t="shared" si="243"/>
        <v/>
      </c>
    </row>
    <row r="25371" spans="1:19" x14ac:dyDescent="0.5">
      <c r="A25371" s="84">
        <v>44357</v>
      </c>
      <c r="B25371" s="85">
        <v>0.47317129629629634</v>
      </c>
      <c r="C25371" s="86">
        <v>3</v>
      </c>
      <c r="D25371" s="86" t="s">
        <v>641</v>
      </c>
      <c r="E25371" s="86">
        <v>48</v>
      </c>
      <c r="F25371" s="86" t="s">
        <v>641</v>
      </c>
      <c r="S25371" t="str">
        <f t="shared" si="243"/>
        <v/>
      </c>
    </row>
    <row r="25372" spans="1:19" x14ac:dyDescent="0.5">
      <c r="A25372" s="84">
        <v>44357</v>
      </c>
      <c r="B25372" s="85">
        <v>0.47318287037037038</v>
      </c>
      <c r="C25372" s="86">
        <v>3</v>
      </c>
      <c r="D25372" s="86" t="s">
        <v>641</v>
      </c>
      <c r="E25372" s="86">
        <v>44</v>
      </c>
      <c r="F25372" s="86" t="s">
        <v>641</v>
      </c>
      <c r="S25372" t="str">
        <f t="shared" si="243"/>
        <v/>
      </c>
    </row>
    <row r="25373" spans="1:19" x14ac:dyDescent="0.5">
      <c r="A25373" s="84">
        <v>44357</v>
      </c>
      <c r="B25373" s="85">
        <v>0.47319444444444447</v>
      </c>
      <c r="C25373" s="86">
        <v>3</v>
      </c>
      <c r="D25373" s="86" t="s">
        <v>641</v>
      </c>
      <c r="E25373" s="86">
        <v>41</v>
      </c>
      <c r="F25373" s="86" t="s">
        <v>641</v>
      </c>
      <c r="S25373" t="str">
        <f t="shared" si="243"/>
        <v/>
      </c>
    </row>
    <row r="25374" spans="1:19" x14ac:dyDescent="0.5">
      <c r="A25374" s="84">
        <v>44357</v>
      </c>
      <c r="B25374" s="85">
        <v>0.47320601851851851</v>
      </c>
      <c r="C25374" s="86">
        <v>3</v>
      </c>
      <c r="D25374" s="86" t="s">
        <v>641</v>
      </c>
      <c r="E25374" s="86">
        <v>40</v>
      </c>
      <c r="F25374" s="86" t="s">
        <v>641</v>
      </c>
      <c r="S25374" t="str">
        <f t="shared" si="243"/>
        <v/>
      </c>
    </row>
    <row r="25375" spans="1:19" x14ac:dyDescent="0.5">
      <c r="A25375" s="84">
        <v>44357</v>
      </c>
      <c r="B25375" s="85">
        <v>0.47322916666666665</v>
      </c>
      <c r="C25375" s="86">
        <v>3</v>
      </c>
      <c r="D25375" s="86" t="s">
        <v>641</v>
      </c>
      <c r="E25375" s="86">
        <v>39</v>
      </c>
      <c r="F25375" s="86" t="s">
        <v>641</v>
      </c>
      <c r="S25375" t="str">
        <f t="shared" si="243"/>
        <v/>
      </c>
    </row>
    <row r="25376" spans="1:19" x14ac:dyDescent="0.5">
      <c r="A25376" s="84">
        <v>44357</v>
      </c>
      <c r="B25376" s="85">
        <v>0.47324074074074068</v>
      </c>
      <c r="C25376" s="86">
        <v>3</v>
      </c>
      <c r="D25376" s="86" t="s">
        <v>641</v>
      </c>
      <c r="E25376" s="86">
        <v>51</v>
      </c>
      <c r="F25376" s="86" t="s">
        <v>641</v>
      </c>
      <c r="S25376" t="str">
        <f t="shared" si="243"/>
        <v/>
      </c>
    </row>
    <row r="25377" spans="1:19" x14ac:dyDescent="0.5">
      <c r="A25377" s="84">
        <v>44357</v>
      </c>
      <c r="B25377" s="85">
        <v>0.47324074074074068</v>
      </c>
      <c r="C25377" s="86">
        <v>3</v>
      </c>
      <c r="D25377" s="86" t="s">
        <v>641</v>
      </c>
      <c r="E25377" s="86">
        <v>49</v>
      </c>
      <c r="F25377" s="86" t="s">
        <v>641</v>
      </c>
      <c r="S25377" t="str">
        <f t="shared" si="243"/>
        <v/>
      </c>
    </row>
    <row r="25378" spans="1:19" x14ac:dyDescent="0.5">
      <c r="A25378" s="84">
        <v>44357</v>
      </c>
      <c r="B25378" s="85">
        <v>0.47326388888888887</v>
      </c>
      <c r="C25378" s="86">
        <v>3</v>
      </c>
      <c r="D25378" s="86" t="s">
        <v>641</v>
      </c>
      <c r="E25378" s="86">
        <v>53</v>
      </c>
      <c r="F25378" s="86" t="s">
        <v>641</v>
      </c>
      <c r="S25378" t="str">
        <f t="shared" si="243"/>
        <v/>
      </c>
    </row>
    <row r="25379" spans="1:19" x14ac:dyDescent="0.5">
      <c r="A25379" s="84">
        <v>44357</v>
      </c>
      <c r="B25379" s="85">
        <v>0.47331018518518514</v>
      </c>
      <c r="C25379" s="86">
        <v>3</v>
      </c>
      <c r="D25379" s="86" t="s">
        <v>641</v>
      </c>
      <c r="E25379" s="86">
        <v>42</v>
      </c>
      <c r="F25379" s="86" t="s">
        <v>641</v>
      </c>
      <c r="S25379" t="str">
        <f t="shared" si="243"/>
        <v/>
      </c>
    </row>
    <row r="25380" spans="1:19" x14ac:dyDescent="0.5">
      <c r="A25380" s="84">
        <v>44357</v>
      </c>
      <c r="B25380" s="85">
        <v>0.47332175925925929</v>
      </c>
      <c r="C25380" s="86">
        <v>3</v>
      </c>
      <c r="D25380" s="86" t="s">
        <v>641</v>
      </c>
      <c r="E25380" s="86">
        <v>40</v>
      </c>
      <c r="F25380" s="86" t="s">
        <v>641</v>
      </c>
      <c r="S25380" t="str">
        <f t="shared" si="243"/>
        <v/>
      </c>
    </row>
    <row r="25381" spans="1:19" x14ac:dyDescent="0.5">
      <c r="A25381" s="84">
        <v>44357</v>
      </c>
      <c r="B25381" s="85">
        <v>0.47340277777777778</v>
      </c>
      <c r="C25381" s="86">
        <v>3</v>
      </c>
      <c r="D25381" s="86" t="s">
        <v>641</v>
      </c>
      <c r="E25381" s="86">
        <v>44</v>
      </c>
      <c r="F25381" s="86" t="s">
        <v>641</v>
      </c>
      <c r="S25381" t="str">
        <f t="shared" si="243"/>
        <v/>
      </c>
    </row>
    <row r="25382" spans="1:19" x14ac:dyDescent="0.5">
      <c r="A25382" s="84">
        <v>44357</v>
      </c>
      <c r="B25382" s="85">
        <v>0.573125</v>
      </c>
      <c r="C25382" s="86">
        <v>3</v>
      </c>
      <c r="D25382" s="86" t="s">
        <v>641</v>
      </c>
      <c r="E25382" s="86">
        <v>51</v>
      </c>
      <c r="F25382" s="86" t="s">
        <v>641</v>
      </c>
      <c r="S25382" t="str">
        <f t="shared" si="243"/>
        <v/>
      </c>
    </row>
    <row r="25383" spans="1:19" x14ac:dyDescent="0.5">
      <c r="A25383" s="84">
        <v>44357</v>
      </c>
      <c r="B25383" s="85">
        <v>0.57319444444444445</v>
      </c>
      <c r="C25383" s="86">
        <v>3</v>
      </c>
      <c r="D25383" s="86" t="s">
        <v>641</v>
      </c>
      <c r="E25383" s="86">
        <v>45</v>
      </c>
      <c r="F25383" s="86" t="s">
        <v>641</v>
      </c>
      <c r="S25383" t="str">
        <f t="shared" si="243"/>
        <v/>
      </c>
    </row>
    <row r="25384" spans="1:19" x14ac:dyDescent="0.5">
      <c r="A25384" s="84">
        <v>44357</v>
      </c>
      <c r="B25384" s="85">
        <v>0.57320601851851849</v>
      </c>
      <c r="C25384" s="86">
        <v>3</v>
      </c>
      <c r="D25384" s="86" t="s">
        <v>641</v>
      </c>
      <c r="E25384" s="86">
        <v>45</v>
      </c>
      <c r="F25384" s="86" t="s">
        <v>641</v>
      </c>
      <c r="S25384" t="str">
        <f t="shared" si="243"/>
        <v/>
      </c>
    </row>
    <row r="25385" spans="1:19" x14ac:dyDescent="0.5">
      <c r="A25385" s="84">
        <v>44357</v>
      </c>
      <c r="B25385" s="85">
        <v>0.57321759259259253</v>
      </c>
      <c r="C25385" s="86">
        <v>3</v>
      </c>
      <c r="D25385" s="86" t="s">
        <v>641</v>
      </c>
      <c r="E25385" s="86">
        <v>50</v>
      </c>
      <c r="F25385" s="86" t="s">
        <v>641</v>
      </c>
      <c r="S25385" t="str">
        <f t="shared" si="243"/>
        <v/>
      </c>
    </row>
    <row r="25386" spans="1:19" x14ac:dyDescent="0.5">
      <c r="A25386" s="84">
        <v>44357</v>
      </c>
      <c r="B25386" s="85">
        <v>0.57322916666666668</v>
      </c>
      <c r="C25386" s="86">
        <v>3</v>
      </c>
      <c r="D25386" s="86" t="s">
        <v>641</v>
      </c>
      <c r="E25386" s="86">
        <v>50</v>
      </c>
      <c r="F25386" s="86" t="s">
        <v>641</v>
      </c>
      <c r="S25386" t="str">
        <f t="shared" si="243"/>
        <v/>
      </c>
    </row>
    <row r="25387" spans="1:19" x14ac:dyDescent="0.5">
      <c r="A25387" s="84">
        <v>44357</v>
      </c>
      <c r="B25387" s="85">
        <v>0.57324074074074072</v>
      </c>
      <c r="C25387" s="86">
        <v>3</v>
      </c>
      <c r="D25387" s="86" t="s">
        <v>641</v>
      </c>
      <c r="E25387" s="86">
        <v>48</v>
      </c>
      <c r="F25387" s="86" t="s">
        <v>641</v>
      </c>
      <c r="S25387" t="str">
        <f t="shared" si="243"/>
        <v/>
      </c>
    </row>
    <row r="25388" spans="1:19" x14ac:dyDescent="0.5">
      <c r="A25388" s="84">
        <v>44357</v>
      </c>
      <c r="B25388" s="85">
        <v>0.57325231481481487</v>
      </c>
      <c r="C25388" s="86">
        <v>3</v>
      </c>
      <c r="D25388" s="86" t="s">
        <v>641</v>
      </c>
      <c r="E25388" s="86">
        <v>51</v>
      </c>
      <c r="F25388" s="86" t="s">
        <v>641</v>
      </c>
      <c r="S25388" t="str">
        <f t="shared" si="243"/>
        <v/>
      </c>
    </row>
    <row r="25389" spans="1:19" x14ac:dyDescent="0.5">
      <c r="A25389" s="84">
        <v>44357</v>
      </c>
      <c r="B25389" s="85">
        <v>0.57326388888888891</v>
      </c>
      <c r="C25389" s="86">
        <v>3</v>
      </c>
      <c r="D25389" s="86" t="s">
        <v>641</v>
      </c>
      <c r="E25389" s="86">
        <v>52</v>
      </c>
      <c r="F25389" s="86" t="s">
        <v>641</v>
      </c>
      <c r="S25389" t="str">
        <f t="shared" si="243"/>
        <v/>
      </c>
    </row>
    <row r="25390" spans="1:19" x14ac:dyDescent="0.5">
      <c r="A25390" s="84">
        <v>44357</v>
      </c>
      <c r="B25390" s="85">
        <v>0.57327546296296295</v>
      </c>
      <c r="C25390" s="86">
        <v>3</v>
      </c>
      <c r="D25390" s="86" t="s">
        <v>641</v>
      </c>
      <c r="E25390" s="86">
        <v>55</v>
      </c>
      <c r="F25390" s="86" t="s">
        <v>641</v>
      </c>
      <c r="S25390" t="str">
        <f t="shared" si="243"/>
        <v/>
      </c>
    </row>
    <row r="25391" spans="1:19" x14ac:dyDescent="0.5">
      <c r="A25391" s="84">
        <v>44357</v>
      </c>
      <c r="B25391" s="85">
        <v>0.57329861111111113</v>
      </c>
      <c r="C25391" s="86">
        <v>3</v>
      </c>
      <c r="D25391" s="86" t="s">
        <v>641</v>
      </c>
      <c r="E25391" s="86">
        <v>57</v>
      </c>
      <c r="F25391" s="86" t="s">
        <v>641</v>
      </c>
      <c r="S25391" t="str">
        <f t="shared" si="243"/>
        <v/>
      </c>
    </row>
    <row r="25392" spans="1:19" x14ac:dyDescent="0.5">
      <c r="A25392" s="84">
        <v>44357</v>
      </c>
      <c r="B25392" s="85">
        <v>0.57331018518518517</v>
      </c>
      <c r="C25392" s="86">
        <v>3</v>
      </c>
      <c r="D25392" s="86" t="s">
        <v>641</v>
      </c>
      <c r="E25392" s="86">
        <v>59</v>
      </c>
      <c r="F25392" s="86" t="s">
        <v>641</v>
      </c>
      <c r="S25392" t="str">
        <f t="shared" si="243"/>
        <v/>
      </c>
    </row>
    <row r="25393" spans="1:19" x14ac:dyDescent="0.5">
      <c r="A25393" s="84">
        <v>44357</v>
      </c>
      <c r="B25393" s="85">
        <v>0.57332175925925932</v>
      </c>
      <c r="C25393" s="86">
        <v>3</v>
      </c>
      <c r="D25393" s="86" t="s">
        <v>641</v>
      </c>
      <c r="E25393" s="86">
        <v>50</v>
      </c>
      <c r="F25393" s="86" t="s">
        <v>641</v>
      </c>
      <c r="S25393" t="str">
        <f t="shared" si="243"/>
        <v/>
      </c>
    </row>
    <row r="25394" spans="1:19" x14ac:dyDescent="0.5">
      <c r="A25394" s="84">
        <v>44357</v>
      </c>
      <c r="B25394" s="85">
        <v>0.57333333333333336</v>
      </c>
      <c r="C25394" s="86">
        <v>3</v>
      </c>
      <c r="D25394" s="86" t="s">
        <v>641</v>
      </c>
      <c r="E25394" s="86">
        <v>58</v>
      </c>
      <c r="F25394" s="86" t="s">
        <v>641</v>
      </c>
      <c r="S25394" t="str">
        <f t="shared" si="243"/>
        <v/>
      </c>
    </row>
    <row r="25395" spans="1:19" x14ac:dyDescent="0.5">
      <c r="A25395" s="84">
        <v>44357</v>
      </c>
      <c r="B25395" s="85">
        <v>0.5733449074074074</v>
      </c>
      <c r="C25395" s="86">
        <v>3</v>
      </c>
      <c r="D25395" s="86" t="s">
        <v>641</v>
      </c>
      <c r="E25395" s="86">
        <v>51</v>
      </c>
      <c r="F25395" s="86" t="s">
        <v>641</v>
      </c>
      <c r="S25395" t="str">
        <f t="shared" si="243"/>
        <v/>
      </c>
    </row>
    <row r="25396" spans="1:19" x14ac:dyDescent="0.5">
      <c r="A25396" s="84">
        <v>44357</v>
      </c>
      <c r="B25396" s="85">
        <v>0.57335648148148144</v>
      </c>
      <c r="C25396" s="86">
        <v>3</v>
      </c>
      <c r="D25396" s="86" t="s">
        <v>641</v>
      </c>
      <c r="E25396" s="86">
        <v>59</v>
      </c>
      <c r="F25396" s="86" t="s">
        <v>641</v>
      </c>
      <c r="S25396" t="str">
        <f t="shared" si="243"/>
        <v/>
      </c>
    </row>
    <row r="25397" spans="1:19" x14ac:dyDescent="0.5">
      <c r="A25397" s="84">
        <v>44357</v>
      </c>
      <c r="B25397" s="85">
        <v>0.57335648148148144</v>
      </c>
      <c r="C25397" s="86">
        <v>3</v>
      </c>
      <c r="D25397" s="86" t="s">
        <v>641</v>
      </c>
      <c r="E25397" s="86">
        <v>51</v>
      </c>
      <c r="F25397" s="86" t="s">
        <v>641</v>
      </c>
      <c r="S25397" t="str">
        <f t="shared" si="243"/>
        <v/>
      </c>
    </row>
    <row r="25398" spans="1:19" x14ac:dyDescent="0.5">
      <c r="A25398" s="84">
        <v>44357</v>
      </c>
      <c r="B25398" s="85">
        <v>0.57336805555555559</v>
      </c>
      <c r="C25398" s="86">
        <v>3</v>
      </c>
      <c r="D25398" s="86" t="s">
        <v>641</v>
      </c>
      <c r="E25398" s="86">
        <v>43</v>
      </c>
      <c r="F25398" s="86" t="s">
        <v>641</v>
      </c>
      <c r="S25398" t="str">
        <f t="shared" si="243"/>
        <v/>
      </c>
    </row>
    <row r="25399" spans="1:19" x14ac:dyDescent="0.5">
      <c r="A25399" s="84">
        <v>44357</v>
      </c>
      <c r="B25399" s="85">
        <v>0.57337962962962963</v>
      </c>
      <c r="C25399" s="86">
        <v>3</v>
      </c>
      <c r="D25399" s="86" t="s">
        <v>641</v>
      </c>
      <c r="E25399" s="86">
        <v>40</v>
      </c>
      <c r="F25399" s="86" t="s">
        <v>641</v>
      </c>
      <c r="S25399" t="str">
        <f t="shared" si="243"/>
        <v/>
      </c>
    </row>
    <row r="25400" spans="1:19" x14ac:dyDescent="0.5">
      <c r="A25400" s="84">
        <v>44357</v>
      </c>
      <c r="B25400" s="85">
        <v>0.57339120370370367</v>
      </c>
      <c r="C25400" s="86">
        <v>3</v>
      </c>
      <c r="D25400" s="86" t="s">
        <v>641</v>
      </c>
      <c r="E25400" s="86">
        <v>55</v>
      </c>
      <c r="F25400" s="86" t="s">
        <v>641</v>
      </c>
      <c r="S25400" t="str">
        <f t="shared" si="243"/>
        <v/>
      </c>
    </row>
    <row r="25401" spans="1:19" x14ac:dyDescent="0.5">
      <c r="A25401" s="84">
        <v>44357</v>
      </c>
      <c r="B25401" s="85">
        <v>0.57342592592592589</v>
      </c>
      <c r="C25401" s="86">
        <v>3</v>
      </c>
      <c r="D25401" s="86" t="s">
        <v>641</v>
      </c>
      <c r="E25401" s="86">
        <v>56</v>
      </c>
      <c r="F25401" s="86" t="s">
        <v>641</v>
      </c>
      <c r="S25401" t="str">
        <f t="shared" si="243"/>
        <v/>
      </c>
    </row>
    <row r="25402" spans="1:19" x14ac:dyDescent="0.5">
      <c r="A25402" s="84">
        <v>44357</v>
      </c>
      <c r="B25402" s="85">
        <v>0.57343749999999993</v>
      </c>
      <c r="C25402" s="86">
        <v>3</v>
      </c>
      <c r="D25402" s="86" t="s">
        <v>641</v>
      </c>
      <c r="E25402" s="86">
        <v>56</v>
      </c>
      <c r="F25402" s="86" t="s">
        <v>641</v>
      </c>
      <c r="S25402" t="str">
        <f t="shared" si="243"/>
        <v/>
      </c>
    </row>
    <row r="25403" spans="1:19" x14ac:dyDescent="0.5">
      <c r="A25403" s="84">
        <v>44357</v>
      </c>
      <c r="B25403" s="85">
        <v>0.57344907407407408</v>
      </c>
      <c r="C25403" s="86">
        <v>3</v>
      </c>
      <c r="D25403" s="86" t="s">
        <v>641</v>
      </c>
      <c r="E25403" s="86">
        <v>48</v>
      </c>
      <c r="F25403" s="86" t="s">
        <v>641</v>
      </c>
      <c r="S25403" t="str">
        <f t="shared" si="243"/>
        <v/>
      </c>
    </row>
    <row r="25404" spans="1:19" x14ac:dyDescent="0.5">
      <c r="A25404" s="84">
        <v>44357</v>
      </c>
      <c r="B25404" s="85">
        <v>0.57344907407407408</v>
      </c>
      <c r="C25404" s="86">
        <v>3</v>
      </c>
      <c r="D25404" s="86" t="s">
        <v>641</v>
      </c>
      <c r="E25404" s="86">
        <v>46</v>
      </c>
      <c r="F25404" s="86" t="s">
        <v>641</v>
      </c>
      <c r="S25404" t="str">
        <f t="shared" si="243"/>
        <v/>
      </c>
    </row>
    <row r="25405" spans="1:19" x14ac:dyDescent="0.5">
      <c r="A25405" s="84">
        <v>44357</v>
      </c>
      <c r="B25405" s="85">
        <v>0.57346064814814812</v>
      </c>
      <c r="C25405" s="86">
        <v>3</v>
      </c>
      <c r="D25405" s="86" t="s">
        <v>641</v>
      </c>
      <c r="E25405" s="86">
        <v>46</v>
      </c>
      <c r="F25405" s="86" t="s">
        <v>641</v>
      </c>
      <c r="S25405" t="str">
        <f t="shared" si="243"/>
        <v/>
      </c>
    </row>
    <row r="25406" spans="1:19" x14ac:dyDescent="0.5">
      <c r="A25406" s="84">
        <v>44357</v>
      </c>
      <c r="B25406" s="85">
        <v>0.57347222222222227</v>
      </c>
      <c r="C25406" s="86">
        <v>3</v>
      </c>
      <c r="D25406" s="86" t="s">
        <v>641</v>
      </c>
      <c r="E25406" s="86">
        <v>58</v>
      </c>
      <c r="F25406" s="86" t="s">
        <v>641</v>
      </c>
      <c r="S25406" t="str">
        <f t="shared" si="243"/>
        <v/>
      </c>
    </row>
    <row r="25407" spans="1:19" x14ac:dyDescent="0.5">
      <c r="A25407" s="84">
        <v>44357</v>
      </c>
      <c r="B25407" s="85">
        <v>0.57348379629629631</v>
      </c>
      <c r="C25407" s="86">
        <v>3</v>
      </c>
      <c r="D25407" s="86" t="s">
        <v>641</v>
      </c>
      <c r="E25407" s="86">
        <v>64</v>
      </c>
      <c r="F25407" s="86" t="s">
        <v>641</v>
      </c>
      <c r="S25407" t="str">
        <f t="shared" si="243"/>
        <v/>
      </c>
    </row>
    <row r="25408" spans="1:19" x14ac:dyDescent="0.5">
      <c r="A25408" s="84">
        <v>44357</v>
      </c>
      <c r="B25408" s="85">
        <v>0.57348379629629631</v>
      </c>
      <c r="C25408" s="86">
        <v>3</v>
      </c>
      <c r="D25408" s="86" t="s">
        <v>641</v>
      </c>
      <c r="E25408" s="86">
        <v>64</v>
      </c>
      <c r="F25408" s="86" t="s">
        <v>641</v>
      </c>
      <c r="S25408" t="str">
        <f t="shared" si="243"/>
        <v/>
      </c>
    </row>
    <row r="25409" spans="1:19" x14ac:dyDescent="0.5">
      <c r="A25409" s="84">
        <v>44357</v>
      </c>
      <c r="B25409" s="85">
        <v>0.57349537037037035</v>
      </c>
      <c r="C25409" s="86">
        <v>3</v>
      </c>
      <c r="D25409" s="86" t="s">
        <v>641</v>
      </c>
      <c r="E25409" s="86">
        <v>47</v>
      </c>
      <c r="F25409" s="86" t="s">
        <v>641</v>
      </c>
      <c r="S25409" t="str">
        <f t="shared" si="243"/>
        <v/>
      </c>
    </row>
    <row r="25410" spans="1:19" x14ac:dyDescent="0.5">
      <c r="A25410" s="84">
        <v>44357</v>
      </c>
      <c r="B25410" s="85">
        <v>0.57350694444444439</v>
      </c>
      <c r="C25410" s="86">
        <v>3</v>
      </c>
      <c r="D25410" s="86" t="s">
        <v>641</v>
      </c>
      <c r="E25410" s="86">
        <v>48</v>
      </c>
      <c r="F25410" s="86" t="s">
        <v>641</v>
      </c>
      <c r="S25410" t="str">
        <f t="shared" si="243"/>
        <v/>
      </c>
    </row>
    <row r="25411" spans="1:19" x14ac:dyDescent="0.5">
      <c r="A25411" s="84">
        <v>44357</v>
      </c>
      <c r="B25411" s="85">
        <v>0.57351851851851854</v>
      </c>
      <c r="C25411" s="86">
        <v>3</v>
      </c>
      <c r="D25411" s="86" t="s">
        <v>641</v>
      </c>
      <c r="E25411" s="86">
        <v>57</v>
      </c>
      <c r="F25411" s="86" t="s">
        <v>641</v>
      </c>
      <c r="S25411" t="str">
        <f t="shared" si="243"/>
        <v/>
      </c>
    </row>
    <row r="25412" spans="1:19" x14ac:dyDescent="0.5">
      <c r="A25412" s="84">
        <v>44357</v>
      </c>
      <c r="B25412" s="85">
        <v>0.57353009259259258</v>
      </c>
      <c r="C25412" s="86">
        <v>3</v>
      </c>
      <c r="D25412" s="86" t="s">
        <v>641</v>
      </c>
      <c r="E25412" s="86">
        <v>57</v>
      </c>
      <c r="F25412" s="86" t="s">
        <v>641</v>
      </c>
      <c r="S25412" t="str">
        <f t="shared" si="243"/>
        <v/>
      </c>
    </row>
    <row r="25413" spans="1:19" x14ac:dyDescent="0.5">
      <c r="A25413" s="84">
        <v>44357</v>
      </c>
      <c r="B25413" s="85">
        <v>0.57354166666666673</v>
      </c>
      <c r="C25413" s="86">
        <v>3</v>
      </c>
      <c r="D25413" s="86" t="s">
        <v>641</v>
      </c>
      <c r="E25413" s="86">
        <v>47</v>
      </c>
      <c r="F25413" s="86" t="s">
        <v>641</v>
      </c>
      <c r="S25413" t="str">
        <f t="shared" si="243"/>
        <v/>
      </c>
    </row>
    <row r="25414" spans="1:19" x14ac:dyDescent="0.5">
      <c r="A25414" s="84">
        <v>44357</v>
      </c>
      <c r="B25414" s="85">
        <v>0.57355324074074077</v>
      </c>
      <c r="C25414" s="86">
        <v>3</v>
      </c>
      <c r="D25414" s="86" t="s">
        <v>641</v>
      </c>
      <c r="E25414" s="86">
        <v>42</v>
      </c>
      <c r="F25414" s="86" t="s">
        <v>641</v>
      </c>
      <c r="S25414" t="str">
        <f t="shared" si="243"/>
        <v/>
      </c>
    </row>
    <row r="25415" spans="1:19" x14ac:dyDescent="0.5">
      <c r="A25415" s="84">
        <v>44357</v>
      </c>
      <c r="B25415" s="85">
        <v>0.57356481481481481</v>
      </c>
      <c r="C25415" s="86">
        <v>3</v>
      </c>
      <c r="D25415" s="86" t="s">
        <v>641</v>
      </c>
      <c r="E25415" s="86">
        <v>47</v>
      </c>
      <c r="F25415" s="86" t="s">
        <v>641</v>
      </c>
      <c r="S25415" t="str">
        <f t="shared" si="243"/>
        <v/>
      </c>
    </row>
    <row r="25416" spans="1:19" x14ac:dyDescent="0.5">
      <c r="A25416" s="84">
        <v>44357</v>
      </c>
      <c r="B25416" s="85">
        <v>0.57356481481481481</v>
      </c>
      <c r="C25416" s="86">
        <v>3</v>
      </c>
      <c r="D25416" s="86" t="s">
        <v>641</v>
      </c>
      <c r="E25416" s="86">
        <v>49</v>
      </c>
      <c r="F25416" s="86" t="s">
        <v>641</v>
      </c>
      <c r="S25416" t="str">
        <f t="shared" si="243"/>
        <v/>
      </c>
    </row>
    <row r="25417" spans="1:19" x14ac:dyDescent="0.5">
      <c r="A25417" s="84">
        <v>44357</v>
      </c>
      <c r="B25417" s="85">
        <v>0.57357638888888884</v>
      </c>
      <c r="C25417" s="86">
        <v>3</v>
      </c>
      <c r="D25417" s="86" t="s">
        <v>641</v>
      </c>
      <c r="E25417" s="86">
        <v>51</v>
      </c>
      <c r="F25417" s="86" t="s">
        <v>641</v>
      </c>
      <c r="S25417" t="str">
        <f t="shared" si="243"/>
        <v/>
      </c>
    </row>
    <row r="25418" spans="1:19" x14ac:dyDescent="0.5">
      <c r="A25418" s="84">
        <v>44357</v>
      </c>
      <c r="B25418" s="85">
        <v>0.57358796296296299</v>
      </c>
      <c r="C25418" s="86">
        <v>3</v>
      </c>
      <c r="D25418" s="86" t="s">
        <v>641</v>
      </c>
      <c r="E25418" s="86">
        <v>44</v>
      </c>
      <c r="F25418" s="86" t="s">
        <v>641</v>
      </c>
      <c r="S25418" t="str">
        <f t="shared" si="243"/>
        <v/>
      </c>
    </row>
    <row r="25419" spans="1:19" x14ac:dyDescent="0.5">
      <c r="A25419" s="84">
        <v>44357</v>
      </c>
      <c r="B25419" s="85">
        <v>0.57359953703703703</v>
      </c>
      <c r="C25419" s="86">
        <v>3</v>
      </c>
      <c r="D25419" s="86" t="s">
        <v>641</v>
      </c>
      <c r="E25419" s="86">
        <v>41</v>
      </c>
      <c r="F25419" s="86" t="s">
        <v>641</v>
      </c>
      <c r="S25419" t="str">
        <f t="shared" si="243"/>
        <v/>
      </c>
    </row>
    <row r="25420" spans="1:19" x14ac:dyDescent="0.5">
      <c r="A25420" s="84">
        <v>44357</v>
      </c>
      <c r="B25420" s="85">
        <v>0.57362268518518522</v>
      </c>
      <c r="C25420" s="86">
        <v>3</v>
      </c>
      <c r="D25420" s="86" t="s">
        <v>641</v>
      </c>
      <c r="E25420" s="86">
        <v>38</v>
      </c>
      <c r="F25420" s="86" t="s">
        <v>641</v>
      </c>
      <c r="S25420" t="str">
        <f t="shared" si="243"/>
        <v/>
      </c>
    </row>
    <row r="25421" spans="1:19" x14ac:dyDescent="0.5">
      <c r="A25421" s="84">
        <v>44357</v>
      </c>
      <c r="B25421" s="85">
        <v>0.57365740740740734</v>
      </c>
      <c r="C25421" s="86">
        <v>3</v>
      </c>
      <c r="D25421" s="86" t="s">
        <v>641</v>
      </c>
      <c r="E25421" s="86">
        <v>55</v>
      </c>
      <c r="F25421" s="86" t="s">
        <v>641</v>
      </c>
      <c r="S25421" t="str">
        <f t="shared" si="243"/>
        <v/>
      </c>
    </row>
    <row r="25422" spans="1:19" x14ac:dyDescent="0.5">
      <c r="A25422" s="84">
        <v>44357</v>
      </c>
      <c r="B25422" s="85">
        <v>0.57366898148148149</v>
      </c>
      <c r="C25422" s="86">
        <v>3</v>
      </c>
      <c r="D25422" s="86" t="s">
        <v>641</v>
      </c>
      <c r="E25422" s="86">
        <v>49</v>
      </c>
      <c r="F25422" s="86" t="s">
        <v>641</v>
      </c>
      <c r="S25422" t="str">
        <f t="shared" si="243"/>
        <v/>
      </c>
    </row>
    <row r="25423" spans="1:19" x14ac:dyDescent="0.5">
      <c r="A25423" s="84">
        <v>44357</v>
      </c>
      <c r="B25423" s="85">
        <v>0.57368055555555553</v>
      </c>
      <c r="C25423" s="86">
        <v>3</v>
      </c>
      <c r="D25423" s="86" t="s">
        <v>641</v>
      </c>
      <c r="E25423" s="86">
        <v>43</v>
      </c>
      <c r="F25423" s="86" t="s">
        <v>641</v>
      </c>
      <c r="S25423" t="str">
        <f t="shared" ref="S25423:S25486" si="244">IFERROR(IF(OR(C25423=3,C25423=4),(Q25423/R25423*35.5),(Q25423/R25423*30)),"")</f>
        <v/>
      </c>
    </row>
    <row r="25424" spans="1:19" x14ac:dyDescent="0.5">
      <c r="A25424" s="84">
        <v>44357</v>
      </c>
      <c r="B25424" s="85">
        <v>0.57370370370370372</v>
      </c>
      <c r="C25424" s="86">
        <v>3</v>
      </c>
      <c r="D25424" s="86" t="s">
        <v>641</v>
      </c>
      <c r="E25424" s="86">
        <v>43</v>
      </c>
      <c r="F25424" s="86" t="s">
        <v>641</v>
      </c>
      <c r="S25424" t="str">
        <f t="shared" si="244"/>
        <v/>
      </c>
    </row>
    <row r="25425" spans="1:19" x14ac:dyDescent="0.5">
      <c r="A25425" s="84">
        <v>44357</v>
      </c>
      <c r="B25425" s="85">
        <v>0.57371527777777775</v>
      </c>
      <c r="C25425" s="86">
        <v>3</v>
      </c>
      <c r="D25425" s="86" t="s">
        <v>641</v>
      </c>
      <c r="E25425" s="86">
        <v>52</v>
      </c>
      <c r="F25425" s="86" t="s">
        <v>641</v>
      </c>
      <c r="S25425" t="str">
        <f t="shared" si="244"/>
        <v/>
      </c>
    </row>
    <row r="25426" spans="1:19" x14ac:dyDescent="0.5">
      <c r="A25426" s="84">
        <v>44357</v>
      </c>
      <c r="B25426" s="85">
        <v>0.57372685185185179</v>
      </c>
      <c r="C25426" s="86">
        <v>3</v>
      </c>
      <c r="D25426" s="86" t="s">
        <v>641</v>
      </c>
      <c r="E25426" s="86">
        <v>39</v>
      </c>
      <c r="F25426" s="86" t="s">
        <v>641</v>
      </c>
      <c r="S25426" t="str">
        <f t="shared" si="244"/>
        <v/>
      </c>
    </row>
    <row r="25427" spans="1:19" x14ac:dyDescent="0.5">
      <c r="A25427" s="84">
        <v>44357</v>
      </c>
      <c r="B25427" s="85">
        <v>0.57374999999999998</v>
      </c>
      <c r="C25427" s="86">
        <v>3</v>
      </c>
      <c r="D25427" s="86" t="s">
        <v>641</v>
      </c>
      <c r="E25427" s="86">
        <v>42</v>
      </c>
      <c r="F25427" s="86" t="s">
        <v>641</v>
      </c>
      <c r="S25427" t="str">
        <f t="shared" si="244"/>
        <v/>
      </c>
    </row>
    <row r="25428" spans="1:19" x14ac:dyDescent="0.5">
      <c r="A25428" s="84">
        <v>44357</v>
      </c>
      <c r="B25428" s="85">
        <v>0.5738078703703704</v>
      </c>
      <c r="C25428" s="86">
        <v>3</v>
      </c>
      <c r="D25428" s="86" t="s">
        <v>641</v>
      </c>
      <c r="E25428" s="86">
        <v>39</v>
      </c>
      <c r="F25428" s="86" t="s">
        <v>641</v>
      </c>
      <c r="S25428" t="str">
        <f t="shared" si="244"/>
        <v/>
      </c>
    </row>
    <row r="25429" spans="1:19" x14ac:dyDescent="0.5">
      <c r="A25429" s="84">
        <v>44357</v>
      </c>
      <c r="B25429" s="85">
        <v>0.57384259259259263</v>
      </c>
      <c r="C25429" s="86">
        <v>3</v>
      </c>
      <c r="D25429" s="86" t="s">
        <v>641</v>
      </c>
      <c r="E25429" s="86">
        <v>48</v>
      </c>
      <c r="F25429" s="86" t="s">
        <v>641</v>
      </c>
      <c r="S25429" t="str">
        <f t="shared" si="244"/>
        <v/>
      </c>
    </row>
    <row r="25430" spans="1:19" x14ac:dyDescent="0.5">
      <c r="A25430" s="84">
        <v>44357</v>
      </c>
      <c r="B25430" s="85">
        <v>0.57385416666666667</v>
      </c>
      <c r="C25430" s="86">
        <v>3</v>
      </c>
      <c r="D25430" s="86" t="s">
        <v>641</v>
      </c>
      <c r="E25430" s="86">
        <v>48</v>
      </c>
      <c r="F25430" s="86" t="s">
        <v>641</v>
      </c>
      <c r="S25430" t="str">
        <f t="shared" si="244"/>
        <v/>
      </c>
    </row>
    <row r="25431" spans="1:19" x14ac:dyDescent="0.5">
      <c r="A25431" s="84">
        <v>44357</v>
      </c>
      <c r="B25431" s="85">
        <v>0.57385416666666667</v>
      </c>
      <c r="C25431" s="86">
        <v>3</v>
      </c>
      <c r="D25431" s="86" t="s">
        <v>641</v>
      </c>
      <c r="E25431" s="86">
        <v>46</v>
      </c>
      <c r="F25431" s="86" t="s">
        <v>641</v>
      </c>
      <c r="S25431" t="str">
        <f t="shared" si="244"/>
        <v/>
      </c>
    </row>
    <row r="25432" spans="1:19" x14ac:dyDescent="0.5">
      <c r="A25432" s="84">
        <v>44358</v>
      </c>
      <c r="B25432" s="85">
        <v>7.3726851851851861E-3</v>
      </c>
      <c r="C25432" s="86">
        <v>3</v>
      </c>
      <c r="D25432" s="86" t="s">
        <v>641</v>
      </c>
      <c r="E25432" s="86">
        <v>45</v>
      </c>
      <c r="F25432" s="86" t="s">
        <v>641</v>
      </c>
      <c r="S25432" t="str">
        <f t="shared" si="244"/>
        <v/>
      </c>
    </row>
    <row r="25433" spans="1:19" x14ac:dyDescent="0.5">
      <c r="A25433" s="84">
        <v>44358</v>
      </c>
      <c r="B25433" s="85">
        <v>7.3842592592592597E-3</v>
      </c>
      <c r="C25433" s="86">
        <v>3</v>
      </c>
      <c r="D25433" s="86" t="s">
        <v>641</v>
      </c>
      <c r="E25433" s="86">
        <v>53</v>
      </c>
      <c r="F25433" s="86" t="s">
        <v>641</v>
      </c>
      <c r="S25433" t="str">
        <f t="shared" si="244"/>
        <v/>
      </c>
    </row>
    <row r="25434" spans="1:19" x14ac:dyDescent="0.5">
      <c r="A25434" s="84">
        <v>44358</v>
      </c>
      <c r="B25434" s="85">
        <v>7.3958333333333341E-3</v>
      </c>
      <c r="C25434" s="86">
        <v>3</v>
      </c>
      <c r="D25434" s="86" t="s">
        <v>641</v>
      </c>
      <c r="E25434" s="86">
        <v>53</v>
      </c>
      <c r="F25434" s="86" t="s">
        <v>641</v>
      </c>
      <c r="S25434" t="str">
        <f t="shared" si="244"/>
        <v/>
      </c>
    </row>
    <row r="25435" spans="1:19" x14ac:dyDescent="0.5">
      <c r="A25435" s="84">
        <v>44358</v>
      </c>
      <c r="B25435" s="85">
        <v>7.4074074074074068E-3</v>
      </c>
      <c r="C25435" s="86">
        <v>3</v>
      </c>
      <c r="D25435" s="86" t="s">
        <v>641</v>
      </c>
      <c r="E25435" s="86">
        <v>42</v>
      </c>
      <c r="F25435" s="86" t="s">
        <v>641</v>
      </c>
      <c r="S25435" t="str">
        <f t="shared" si="244"/>
        <v/>
      </c>
    </row>
    <row r="25436" spans="1:19" x14ac:dyDescent="0.5">
      <c r="A25436" s="84">
        <v>44358</v>
      </c>
      <c r="B25436" s="85">
        <v>7.4305555555555548E-3</v>
      </c>
      <c r="C25436" s="86">
        <v>3</v>
      </c>
      <c r="D25436" s="86" t="s">
        <v>641</v>
      </c>
      <c r="E25436" s="86">
        <v>47</v>
      </c>
      <c r="F25436" s="86" t="s">
        <v>641</v>
      </c>
      <c r="S25436" t="str">
        <f t="shared" si="244"/>
        <v/>
      </c>
    </row>
    <row r="25437" spans="1:19" x14ac:dyDescent="0.5">
      <c r="A25437" s="84">
        <v>44358</v>
      </c>
      <c r="B25437" s="85">
        <v>7.4305555555555548E-3</v>
      </c>
      <c r="C25437" s="86">
        <v>3</v>
      </c>
      <c r="D25437" s="86" t="s">
        <v>641</v>
      </c>
      <c r="E25437" s="86">
        <v>47</v>
      </c>
      <c r="F25437" s="86" t="s">
        <v>641</v>
      </c>
      <c r="S25437" t="str">
        <f t="shared" si="244"/>
        <v/>
      </c>
    </row>
    <row r="25438" spans="1:19" x14ac:dyDescent="0.5">
      <c r="A25438" s="84">
        <v>44358</v>
      </c>
      <c r="B25438" s="85">
        <v>7.4652777777777781E-3</v>
      </c>
      <c r="C25438" s="86">
        <v>3</v>
      </c>
      <c r="D25438" s="86" t="s">
        <v>641</v>
      </c>
      <c r="E25438" s="86">
        <v>46</v>
      </c>
      <c r="F25438" s="86" t="s">
        <v>641</v>
      </c>
      <c r="S25438" t="str">
        <f t="shared" si="244"/>
        <v/>
      </c>
    </row>
    <row r="25439" spans="1:19" x14ac:dyDescent="0.5">
      <c r="A25439" s="84">
        <v>44358</v>
      </c>
      <c r="B25439" s="85">
        <v>7.4884259259259262E-3</v>
      </c>
      <c r="C25439" s="86">
        <v>3</v>
      </c>
      <c r="D25439" s="86" t="s">
        <v>641</v>
      </c>
      <c r="E25439" s="86">
        <v>49</v>
      </c>
      <c r="F25439" s="86" t="s">
        <v>641</v>
      </c>
      <c r="S25439" t="str">
        <f t="shared" si="244"/>
        <v/>
      </c>
    </row>
    <row r="25440" spans="1:19" x14ac:dyDescent="0.5">
      <c r="A25440" s="84">
        <v>44358</v>
      </c>
      <c r="B25440" s="85">
        <v>7.5000000000000006E-3</v>
      </c>
      <c r="C25440" s="86">
        <v>3</v>
      </c>
      <c r="D25440" s="86" t="s">
        <v>641</v>
      </c>
      <c r="E25440" s="86">
        <v>49</v>
      </c>
      <c r="F25440" s="86" t="s">
        <v>641</v>
      </c>
      <c r="S25440" t="str">
        <f t="shared" si="244"/>
        <v/>
      </c>
    </row>
    <row r="25441" spans="1:19" x14ac:dyDescent="0.5">
      <c r="A25441" s="84">
        <v>44358</v>
      </c>
      <c r="B25441" s="85">
        <v>7.5115740740740742E-3</v>
      </c>
      <c r="C25441" s="86">
        <v>3</v>
      </c>
      <c r="D25441" s="86" t="s">
        <v>641</v>
      </c>
      <c r="E25441" s="86">
        <v>56</v>
      </c>
      <c r="F25441" s="86" t="s">
        <v>641</v>
      </c>
      <c r="S25441" t="str">
        <f t="shared" si="244"/>
        <v/>
      </c>
    </row>
    <row r="25442" spans="1:19" x14ac:dyDescent="0.5">
      <c r="A25442" s="84">
        <v>44358</v>
      </c>
      <c r="B25442" s="85">
        <v>7.5231481481481477E-3</v>
      </c>
      <c r="C25442" s="86">
        <v>3</v>
      </c>
      <c r="D25442" s="86" t="s">
        <v>641</v>
      </c>
      <c r="E25442" s="86">
        <v>46</v>
      </c>
      <c r="F25442" s="86" t="s">
        <v>641</v>
      </c>
      <c r="S25442" t="str">
        <f t="shared" si="244"/>
        <v/>
      </c>
    </row>
    <row r="25443" spans="1:19" x14ac:dyDescent="0.5">
      <c r="A25443" s="84">
        <v>44358</v>
      </c>
      <c r="B25443" s="85">
        <v>7.5347222222222213E-3</v>
      </c>
      <c r="C25443" s="86">
        <v>3</v>
      </c>
      <c r="D25443" s="86" t="s">
        <v>641</v>
      </c>
      <c r="E25443" s="86">
        <v>48</v>
      </c>
      <c r="F25443" s="86" t="s">
        <v>641</v>
      </c>
      <c r="S25443" t="str">
        <f t="shared" si="244"/>
        <v/>
      </c>
    </row>
    <row r="25444" spans="1:19" x14ac:dyDescent="0.5">
      <c r="A25444" s="84">
        <v>44358</v>
      </c>
      <c r="B25444" s="85">
        <v>7.5578703703703702E-3</v>
      </c>
      <c r="C25444" s="86">
        <v>3</v>
      </c>
      <c r="D25444" s="86" t="s">
        <v>641</v>
      </c>
      <c r="E25444" s="86">
        <v>46</v>
      </c>
      <c r="F25444" s="86" t="s">
        <v>641</v>
      </c>
      <c r="S25444" t="str">
        <f t="shared" si="244"/>
        <v/>
      </c>
    </row>
    <row r="25445" spans="1:19" x14ac:dyDescent="0.5">
      <c r="A25445" s="84">
        <v>44358</v>
      </c>
      <c r="B25445" s="85">
        <v>7.5925925925925926E-3</v>
      </c>
      <c r="C25445" s="86">
        <v>3</v>
      </c>
      <c r="D25445" s="86" t="s">
        <v>641</v>
      </c>
      <c r="E25445" s="86">
        <v>39</v>
      </c>
      <c r="F25445" s="86" t="s">
        <v>641</v>
      </c>
      <c r="S25445" t="str">
        <f t="shared" si="244"/>
        <v/>
      </c>
    </row>
    <row r="25446" spans="1:19" x14ac:dyDescent="0.5">
      <c r="A25446" s="84">
        <v>44358</v>
      </c>
      <c r="B25446" s="85">
        <v>7.6157407407407415E-3</v>
      </c>
      <c r="C25446" s="86">
        <v>3</v>
      </c>
      <c r="D25446" s="86" t="s">
        <v>641</v>
      </c>
      <c r="E25446" s="86">
        <v>52</v>
      </c>
      <c r="F25446" s="86" t="s">
        <v>641</v>
      </c>
      <c r="S25446" t="str">
        <f t="shared" si="244"/>
        <v/>
      </c>
    </row>
    <row r="25447" spans="1:19" x14ac:dyDescent="0.5">
      <c r="A25447" s="84">
        <v>44358</v>
      </c>
      <c r="B25447" s="85">
        <v>7.6273148148148151E-3</v>
      </c>
      <c r="C25447" s="86">
        <v>3</v>
      </c>
      <c r="D25447" s="86" t="s">
        <v>641</v>
      </c>
      <c r="E25447" s="86">
        <v>46</v>
      </c>
      <c r="F25447" s="86" t="s">
        <v>641</v>
      </c>
      <c r="S25447" t="str">
        <f t="shared" si="244"/>
        <v/>
      </c>
    </row>
    <row r="25448" spans="1:19" x14ac:dyDescent="0.5">
      <c r="A25448" s="84">
        <v>44358</v>
      </c>
      <c r="B25448" s="85">
        <v>7.6388888888888886E-3</v>
      </c>
      <c r="C25448" s="86">
        <v>3</v>
      </c>
      <c r="D25448" s="86" t="s">
        <v>641</v>
      </c>
      <c r="E25448" s="86">
        <v>43</v>
      </c>
      <c r="F25448" s="86" t="s">
        <v>641</v>
      </c>
      <c r="S25448" t="str">
        <f t="shared" si="244"/>
        <v/>
      </c>
    </row>
    <row r="25449" spans="1:19" x14ac:dyDescent="0.5">
      <c r="A25449" s="84">
        <v>44358</v>
      </c>
      <c r="B25449" s="85">
        <v>7.6388888888888886E-3</v>
      </c>
      <c r="C25449" s="86">
        <v>3</v>
      </c>
      <c r="D25449" s="86" t="s">
        <v>641</v>
      </c>
      <c r="E25449" s="86">
        <v>42</v>
      </c>
      <c r="F25449" s="86" t="s">
        <v>641</v>
      </c>
      <c r="S25449" t="str">
        <f t="shared" si="244"/>
        <v/>
      </c>
    </row>
    <row r="25450" spans="1:19" x14ac:dyDescent="0.5">
      <c r="A25450" s="84">
        <v>44358</v>
      </c>
      <c r="B25450" s="85">
        <v>7.6504629629629631E-3</v>
      </c>
      <c r="C25450" s="86">
        <v>3</v>
      </c>
      <c r="D25450" s="86" t="s">
        <v>641</v>
      </c>
      <c r="E25450" s="86">
        <v>40</v>
      </c>
      <c r="F25450" s="86" t="s">
        <v>641</v>
      </c>
      <c r="S25450" t="str">
        <f t="shared" si="244"/>
        <v/>
      </c>
    </row>
    <row r="25451" spans="1:19" x14ac:dyDescent="0.5">
      <c r="A25451" s="84">
        <v>44358</v>
      </c>
      <c r="B25451" s="85">
        <v>7.6736111111111111E-3</v>
      </c>
      <c r="C25451" s="86">
        <v>3</v>
      </c>
      <c r="D25451" s="86" t="s">
        <v>641</v>
      </c>
      <c r="E25451" s="86">
        <v>45</v>
      </c>
      <c r="F25451" s="86" t="s">
        <v>641</v>
      </c>
      <c r="S25451" t="str">
        <f t="shared" si="244"/>
        <v/>
      </c>
    </row>
    <row r="25452" spans="1:19" x14ac:dyDescent="0.5">
      <c r="A25452" s="84">
        <v>44358</v>
      </c>
      <c r="B25452" s="85">
        <v>7.6851851851851847E-3</v>
      </c>
      <c r="C25452" s="86">
        <v>3</v>
      </c>
      <c r="D25452" s="86" t="s">
        <v>641</v>
      </c>
      <c r="E25452" s="86">
        <v>44</v>
      </c>
      <c r="F25452" s="86" t="s">
        <v>641</v>
      </c>
      <c r="S25452" t="str">
        <f t="shared" si="244"/>
        <v/>
      </c>
    </row>
    <row r="25453" spans="1:19" x14ac:dyDescent="0.5">
      <c r="A25453" s="84">
        <v>44358</v>
      </c>
      <c r="B25453" s="85">
        <v>7.7083333333333335E-3</v>
      </c>
      <c r="C25453" s="86">
        <v>3</v>
      </c>
      <c r="D25453" s="86" t="s">
        <v>641</v>
      </c>
      <c r="E25453" s="86">
        <v>46</v>
      </c>
      <c r="F25453" s="86" t="s">
        <v>641</v>
      </c>
      <c r="S25453" t="str">
        <f t="shared" si="244"/>
        <v/>
      </c>
    </row>
    <row r="25454" spans="1:19" x14ac:dyDescent="0.5">
      <c r="A25454" s="84">
        <v>44358</v>
      </c>
      <c r="B25454" s="85">
        <v>7.719907407407408E-3</v>
      </c>
      <c r="C25454" s="86">
        <v>3</v>
      </c>
      <c r="D25454" s="86" t="s">
        <v>641</v>
      </c>
      <c r="E25454" s="86">
        <v>46</v>
      </c>
      <c r="F25454" s="86" t="s">
        <v>641</v>
      </c>
      <c r="S25454" t="str">
        <f t="shared" si="244"/>
        <v/>
      </c>
    </row>
    <row r="25455" spans="1:19" x14ac:dyDescent="0.5">
      <c r="A25455" s="84">
        <v>44358</v>
      </c>
      <c r="B25455" s="85">
        <v>7.7314814814814815E-3</v>
      </c>
      <c r="C25455" s="86">
        <v>3</v>
      </c>
      <c r="D25455" s="86" t="s">
        <v>641</v>
      </c>
      <c r="E25455" s="86">
        <v>56</v>
      </c>
      <c r="F25455" s="86" t="s">
        <v>641</v>
      </c>
      <c r="S25455" t="str">
        <f t="shared" si="244"/>
        <v/>
      </c>
    </row>
    <row r="25456" spans="1:19" x14ac:dyDescent="0.5">
      <c r="A25456" s="84">
        <v>44358</v>
      </c>
      <c r="B25456" s="85">
        <v>7.743055555555556E-3</v>
      </c>
      <c r="C25456" s="86">
        <v>3</v>
      </c>
      <c r="D25456" s="86" t="s">
        <v>641</v>
      </c>
      <c r="E25456" s="86">
        <v>56</v>
      </c>
      <c r="F25456" s="86" t="s">
        <v>641</v>
      </c>
      <c r="S25456" t="str">
        <f t="shared" si="244"/>
        <v/>
      </c>
    </row>
    <row r="25457" spans="1:19" x14ac:dyDescent="0.5">
      <c r="A25457" s="84">
        <v>44358</v>
      </c>
      <c r="B25457" s="85">
        <v>7.7546296296296287E-3</v>
      </c>
      <c r="C25457" s="86">
        <v>3</v>
      </c>
      <c r="D25457" s="86" t="s">
        <v>641</v>
      </c>
      <c r="E25457" s="86">
        <v>48</v>
      </c>
      <c r="F25457" s="86" t="s">
        <v>641</v>
      </c>
      <c r="S25457" t="str">
        <f t="shared" si="244"/>
        <v/>
      </c>
    </row>
    <row r="25458" spans="1:19" x14ac:dyDescent="0.5">
      <c r="A25458" s="84">
        <v>44358</v>
      </c>
      <c r="B25458" s="85">
        <v>7.7546296296296287E-3</v>
      </c>
      <c r="C25458" s="86">
        <v>3</v>
      </c>
      <c r="D25458" s="86" t="s">
        <v>641</v>
      </c>
      <c r="E25458" s="86">
        <v>51</v>
      </c>
      <c r="F25458" s="86" t="s">
        <v>641</v>
      </c>
      <c r="S25458" t="str">
        <f t="shared" si="244"/>
        <v/>
      </c>
    </row>
    <row r="25459" spans="1:19" x14ac:dyDescent="0.5">
      <c r="A25459" s="84">
        <v>44358</v>
      </c>
      <c r="B25459" s="85">
        <v>7.7777777777777767E-3</v>
      </c>
      <c r="C25459" s="86">
        <v>3</v>
      </c>
      <c r="D25459" s="86" t="s">
        <v>641</v>
      </c>
      <c r="E25459" s="86">
        <v>60</v>
      </c>
      <c r="F25459" s="86" t="s">
        <v>641</v>
      </c>
      <c r="S25459" t="str">
        <f t="shared" si="244"/>
        <v/>
      </c>
    </row>
    <row r="25460" spans="1:19" x14ac:dyDescent="0.5">
      <c r="A25460" s="84">
        <v>44358</v>
      </c>
      <c r="B25460" s="85">
        <v>7.7777777777777767E-3</v>
      </c>
      <c r="C25460" s="86">
        <v>3</v>
      </c>
      <c r="D25460" s="86" t="s">
        <v>641</v>
      </c>
      <c r="E25460" s="86">
        <v>60</v>
      </c>
      <c r="F25460" s="86" t="s">
        <v>641</v>
      </c>
      <c r="S25460" t="str">
        <f t="shared" si="244"/>
        <v/>
      </c>
    </row>
    <row r="25461" spans="1:19" x14ac:dyDescent="0.5">
      <c r="A25461" s="84">
        <v>44358</v>
      </c>
      <c r="B25461" s="85">
        <v>7.789351851851852E-3</v>
      </c>
      <c r="C25461" s="86">
        <v>3</v>
      </c>
      <c r="D25461" s="86" t="s">
        <v>641</v>
      </c>
      <c r="E25461" s="86">
        <v>50</v>
      </c>
      <c r="F25461" s="86" t="s">
        <v>641</v>
      </c>
      <c r="S25461" t="str">
        <f t="shared" si="244"/>
        <v/>
      </c>
    </row>
    <row r="25462" spans="1:19" x14ac:dyDescent="0.5">
      <c r="A25462" s="84">
        <v>44358</v>
      </c>
      <c r="B25462" s="85">
        <v>7.8009259259259256E-3</v>
      </c>
      <c r="C25462" s="86">
        <v>3</v>
      </c>
      <c r="D25462" s="86" t="s">
        <v>641</v>
      </c>
      <c r="E25462" s="86">
        <v>50</v>
      </c>
      <c r="F25462" s="86" t="s">
        <v>641</v>
      </c>
      <c r="S25462" t="str">
        <f t="shared" si="244"/>
        <v/>
      </c>
    </row>
    <row r="25463" spans="1:19" x14ac:dyDescent="0.5">
      <c r="A25463" s="84">
        <v>44358</v>
      </c>
      <c r="B25463" s="85">
        <v>7.8125E-3</v>
      </c>
      <c r="C25463" s="86">
        <v>3</v>
      </c>
      <c r="D25463" s="86" t="s">
        <v>641</v>
      </c>
      <c r="E25463" s="86">
        <v>59</v>
      </c>
      <c r="F25463" s="86" t="s">
        <v>641</v>
      </c>
      <c r="S25463" t="str">
        <f t="shared" si="244"/>
        <v/>
      </c>
    </row>
    <row r="25464" spans="1:19" x14ac:dyDescent="0.5">
      <c r="A25464" s="84">
        <v>44358</v>
      </c>
      <c r="B25464" s="85">
        <v>7.8240740740740753E-3</v>
      </c>
      <c r="C25464" s="86">
        <v>3</v>
      </c>
      <c r="D25464" s="86" t="s">
        <v>641</v>
      </c>
      <c r="E25464" s="86">
        <v>52</v>
      </c>
      <c r="F25464" s="86" t="s">
        <v>641</v>
      </c>
      <c r="S25464" t="str">
        <f t="shared" si="244"/>
        <v/>
      </c>
    </row>
    <row r="25465" spans="1:19" x14ac:dyDescent="0.5">
      <c r="A25465" s="84">
        <v>44358</v>
      </c>
      <c r="B25465" s="85">
        <v>7.8356481481481489E-3</v>
      </c>
      <c r="C25465" s="86">
        <v>3</v>
      </c>
      <c r="D25465" s="86" t="s">
        <v>641</v>
      </c>
      <c r="E25465" s="86">
        <v>49</v>
      </c>
      <c r="F25465" s="86" t="s">
        <v>641</v>
      </c>
      <c r="S25465" t="str">
        <f t="shared" si="244"/>
        <v/>
      </c>
    </row>
    <row r="25466" spans="1:19" x14ac:dyDescent="0.5">
      <c r="A25466" s="84">
        <v>44358</v>
      </c>
      <c r="B25466" s="85">
        <v>7.858796296296296E-3</v>
      </c>
      <c r="C25466" s="86">
        <v>3</v>
      </c>
      <c r="D25466" s="86" t="s">
        <v>641</v>
      </c>
      <c r="E25466" s="86">
        <v>53</v>
      </c>
      <c r="F25466" s="86" t="s">
        <v>641</v>
      </c>
      <c r="S25466" t="str">
        <f t="shared" si="244"/>
        <v/>
      </c>
    </row>
    <row r="25467" spans="1:19" x14ac:dyDescent="0.5">
      <c r="A25467" s="84">
        <v>44358</v>
      </c>
      <c r="B25467" s="85">
        <v>7.858796296296296E-3</v>
      </c>
      <c r="C25467" s="86">
        <v>3</v>
      </c>
      <c r="D25467" s="86" t="s">
        <v>641</v>
      </c>
      <c r="E25467" s="86">
        <v>61</v>
      </c>
      <c r="F25467" s="86" t="s">
        <v>641</v>
      </c>
      <c r="S25467" t="str">
        <f t="shared" si="244"/>
        <v/>
      </c>
    </row>
    <row r="25468" spans="1:19" x14ac:dyDescent="0.5">
      <c r="A25468" s="84">
        <v>44358</v>
      </c>
      <c r="B25468" s="85">
        <v>7.8703703703703713E-3</v>
      </c>
      <c r="C25468" s="86">
        <v>3</v>
      </c>
      <c r="D25468" s="86" t="s">
        <v>641</v>
      </c>
      <c r="E25468" s="86">
        <v>61</v>
      </c>
      <c r="F25468" s="86" t="s">
        <v>641</v>
      </c>
      <c r="S25468" t="str">
        <f t="shared" si="244"/>
        <v/>
      </c>
    </row>
    <row r="25469" spans="1:19" x14ac:dyDescent="0.5">
      <c r="A25469" s="84">
        <v>44358</v>
      </c>
      <c r="B25469" s="85">
        <v>7.8819444444444432E-3</v>
      </c>
      <c r="C25469" s="86">
        <v>3</v>
      </c>
      <c r="D25469" s="86" t="s">
        <v>641</v>
      </c>
      <c r="E25469" s="86">
        <v>51</v>
      </c>
      <c r="F25469" s="86" t="s">
        <v>641</v>
      </c>
      <c r="S25469" t="str">
        <f t="shared" si="244"/>
        <v/>
      </c>
    </row>
    <row r="25470" spans="1:19" x14ac:dyDescent="0.5">
      <c r="A25470" s="84">
        <v>44358</v>
      </c>
      <c r="B25470" s="85">
        <v>7.8935185185185185E-3</v>
      </c>
      <c r="C25470" s="86">
        <v>3</v>
      </c>
      <c r="D25470" s="86" t="s">
        <v>641</v>
      </c>
      <c r="E25470" s="86">
        <v>52</v>
      </c>
      <c r="F25470" s="86" t="s">
        <v>641</v>
      </c>
      <c r="S25470" t="str">
        <f t="shared" si="244"/>
        <v/>
      </c>
    </row>
    <row r="25471" spans="1:19" x14ac:dyDescent="0.5">
      <c r="A25471" s="84">
        <v>44358</v>
      </c>
      <c r="B25471" s="85">
        <v>7.905092592592592E-3</v>
      </c>
      <c r="C25471" s="86">
        <v>3</v>
      </c>
      <c r="D25471" s="86" t="s">
        <v>641</v>
      </c>
      <c r="E25471" s="86">
        <v>52</v>
      </c>
      <c r="F25471" s="86" t="s">
        <v>641</v>
      </c>
      <c r="S25471" t="str">
        <f t="shared" si="244"/>
        <v/>
      </c>
    </row>
    <row r="25472" spans="1:19" x14ac:dyDescent="0.5">
      <c r="A25472" s="84">
        <v>44358</v>
      </c>
      <c r="B25472" s="85">
        <v>7.9166666666666673E-3</v>
      </c>
      <c r="C25472" s="86">
        <v>3</v>
      </c>
      <c r="D25472" s="86" t="s">
        <v>641</v>
      </c>
      <c r="E25472" s="86">
        <v>46</v>
      </c>
      <c r="F25472" s="86" t="s">
        <v>641</v>
      </c>
      <c r="S25472" t="str">
        <f t="shared" si="244"/>
        <v/>
      </c>
    </row>
    <row r="25473" spans="1:19" x14ac:dyDescent="0.5">
      <c r="A25473" s="84">
        <v>44358</v>
      </c>
      <c r="B25473" s="85">
        <v>7.9398148148148145E-3</v>
      </c>
      <c r="C25473" s="86">
        <v>3</v>
      </c>
      <c r="D25473" s="86" t="s">
        <v>641</v>
      </c>
      <c r="E25473" s="86">
        <v>59</v>
      </c>
      <c r="F25473" s="86" t="s">
        <v>641</v>
      </c>
      <c r="S25473" t="str">
        <f t="shared" si="244"/>
        <v/>
      </c>
    </row>
    <row r="25474" spans="1:19" x14ac:dyDescent="0.5">
      <c r="A25474" s="84">
        <v>44358</v>
      </c>
      <c r="B25474" s="85">
        <v>7.9398148148148145E-3</v>
      </c>
      <c r="C25474" s="86">
        <v>3</v>
      </c>
      <c r="D25474" s="86" t="s">
        <v>641</v>
      </c>
      <c r="E25474" s="86">
        <v>53</v>
      </c>
      <c r="F25474" s="86" t="s">
        <v>641</v>
      </c>
      <c r="S25474" t="str">
        <f t="shared" si="244"/>
        <v/>
      </c>
    </row>
    <row r="25475" spans="1:19" x14ac:dyDescent="0.5">
      <c r="A25475" s="84">
        <v>44358</v>
      </c>
      <c r="B25475" s="85">
        <v>7.951388888888888E-3</v>
      </c>
      <c r="C25475" s="86">
        <v>3</v>
      </c>
      <c r="D25475" s="86" t="s">
        <v>641</v>
      </c>
      <c r="E25475" s="86">
        <v>53</v>
      </c>
      <c r="F25475" s="86" t="s">
        <v>641</v>
      </c>
      <c r="S25475" t="str">
        <f t="shared" si="244"/>
        <v/>
      </c>
    </row>
    <row r="25476" spans="1:19" x14ac:dyDescent="0.5">
      <c r="A25476" s="84">
        <v>44358</v>
      </c>
      <c r="B25476" s="85">
        <v>7.9629629629629634E-3</v>
      </c>
      <c r="C25476" s="86">
        <v>3</v>
      </c>
      <c r="D25476" s="86" t="s">
        <v>641</v>
      </c>
      <c r="E25476" s="86">
        <v>57</v>
      </c>
      <c r="F25476" s="86" t="s">
        <v>641</v>
      </c>
      <c r="S25476" t="str">
        <f t="shared" si="244"/>
        <v/>
      </c>
    </row>
    <row r="25477" spans="1:19" x14ac:dyDescent="0.5">
      <c r="A25477" s="84">
        <v>44358</v>
      </c>
      <c r="B25477" s="85">
        <v>7.9745370370370369E-3</v>
      </c>
      <c r="C25477" s="86">
        <v>3</v>
      </c>
      <c r="D25477" s="86" t="s">
        <v>641</v>
      </c>
      <c r="E25477" s="86">
        <v>56</v>
      </c>
      <c r="F25477" s="86" t="s">
        <v>641</v>
      </c>
      <c r="S25477" t="str">
        <f t="shared" si="244"/>
        <v/>
      </c>
    </row>
    <row r="25478" spans="1:19" x14ac:dyDescent="0.5">
      <c r="A25478" s="84">
        <v>44358</v>
      </c>
      <c r="B25478" s="85">
        <v>7.9861111111111122E-3</v>
      </c>
      <c r="C25478" s="86">
        <v>3</v>
      </c>
      <c r="D25478" s="86" t="s">
        <v>641</v>
      </c>
      <c r="E25478" s="86">
        <v>55</v>
      </c>
      <c r="F25478" s="86" t="s">
        <v>641</v>
      </c>
      <c r="S25478" t="str">
        <f t="shared" si="244"/>
        <v/>
      </c>
    </row>
    <row r="25479" spans="1:19" x14ac:dyDescent="0.5">
      <c r="A25479" s="84">
        <v>44358</v>
      </c>
      <c r="B25479" s="85">
        <v>7.9976851851851858E-3</v>
      </c>
      <c r="C25479" s="86">
        <v>3</v>
      </c>
      <c r="D25479" s="86" t="s">
        <v>641</v>
      </c>
      <c r="E25479" s="86">
        <v>55</v>
      </c>
      <c r="F25479" s="86" t="s">
        <v>641</v>
      </c>
      <c r="S25479" t="str">
        <f t="shared" si="244"/>
        <v/>
      </c>
    </row>
    <row r="25480" spans="1:19" x14ac:dyDescent="0.5">
      <c r="A25480" s="84">
        <v>44358</v>
      </c>
      <c r="B25480" s="85">
        <v>8.0092592592592594E-3</v>
      </c>
      <c r="C25480" s="86">
        <v>3</v>
      </c>
      <c r="D25480" s="86" t="s">
        <v>641</v>
      </c>
      <c r="E25480" s="86">
        <v>46</v>
      </c>
      <c r="F25480" s="86" t="s">
        <v>641</v>
      </c>
      <c r="S25480" t="str">
        <f t="shared" si="244"/>
        <v/>
      </c>
    </row>
    <row r="25481" spans="1:19" x14ac:dyDescent="0.5">
      <c r="A25481" s="84">
        <v>44358</v>
      </c>
      <c r="B25481" s="85">
        <v>8.0208333333333329E-3</v>
      </c>
      <c r="C25481" s="86">
        <v>3</v>
      </c>
      <c r="D25481" s="86" t="s">
        <v>641</v>
      </c>
      <c r="E25481" s="86">
        <v>48</v>
      </c>
      <c r="F25481" s="86" t="s">
        <v>641</v>
      </c>
      <c r="S25481" t="str">
        <f t="shared" si="244"/>
        <v/>
      </c>
    </row>
    <row r="25482" spans="1:19" x14ac:dyDescent="0.5">
      <c r="A25482" s="84">
        <v>44358</v>
      </c>
      <c r="B25482" s="85">
        <v>8.0324074074074065E-3</v>
      </c>
      <c r="C25482" s="86">
        <v>3</v>
      </c>
      <c r="D25482" s="86" t="s">
        <v>641</v>
      </c>
      <c r="E25482" s="86">
        <v>67</v>
      </c>
      <c r="F25482" s="86" t="s">
        <v>641</v>
      </c>
      <c r="S25482" t="str">
        <f t="shared" si="244"/>
        <v/>
      </c>
    </row>
    <row r="25483" spans="1:19" x14ac:dyDescent="0.5">
      <c r="A25483" s="84">
        <v>44358</v>
      </c>
      <c r="B25483" s="85">
        <v>8.0324074074074065E-3</v>
      </c>
      <c r="C25483" s="86">
        <v>3</v>
      </c>
      <c r="D25483" s="86" t="s">
        <v>641</v>
      </c>
      <c r="E25483" s="86">
        <v>50</v>
      </c>
      <c r="F25483" s="86" t="s">
        <v>641</v>
      </c>
      <c r="S25483" t="str">
        <f t="shared" si="244"/>
        <v/>
      </c>
    </row>
    <row r="25484" spans="1:19" x14ac:dyDescent="0.5">
      <c r="A25484" s="84">
        <v>44358</v>
      </c>
      <c r="B25484" s="85">
        <v>8.0439814814814818E-3</v>
      </c>
      <c r="C25484" s="86">
        <v>3</v>
      </c>
      <c r="D25484" s="86" t="s">
        <v>641</v>
      </c>
      <c r="E25484" s="86">
        <v>65</v>
      </c>
      <c r="F25484" s="86" t="s">
        <v>641</v>
      </c>
      <c r="S25484" t="str">
        <f t="shared" si="244"/>
        <v/>
      </c>
    </row>
    <row r="25485" spans="1:19" x14ac:dyDescent="0.5">
      <c r="A25485" s="84">
        <v>44358</v>
      </c>
      <c r="B25485" s="85">
        <v>8.0555555555555554E-3</v>
      </c>
      <c r="C25485" s="86">
        <v>3</v>
      </c>
      <c r="D25485" s="86" t="s">
        <v>641</v>
      </c>
      <c r="E25485" s="86">
        <v>67</v>
      </c>
      <c r="F25485" s="86" t="s">
        <v>641</v>
      </c>
      <c r="S25485" t="str">
        <f t="shared" si="244"/>
        <v/>
      </c>
    </row>
    <row r="25486" spans="1:19" x14ac:dyDescent="0.5">
      <c r="A25486" s="84">
        <v>44358</v>
      </c>
      <c r="B25486" s="85">
        <v>8.0671296296296307E-3</v>
      </c>
      <c r="C25486" s="86">
        <v>3</v>
      </c>
      <c r="D25486" s="86" t="s">
        <v>641</v>
      </c>
      <c r="E25486" s="86">
        <v>60</v>
      </c>
      <c r="F25486" s="86" t="s">
        <v>641</v>
      </c>
      <c r="S25486" t="str">
        <f t="shared" si="244"/>
        <v/>
      </c>
    </row>
    <row r="25487" spans="1:19" x14ac:dyDescent="0.5">
      <c r="A25487" s="84">
        <v>44358</v>
      </c>
      <c r="B25487" s="85">
        <v>8.0787037037037043E-3</v>
      </c>
      <c r="C25487" s="86">
        <v>3</v>
      </c>
      <c r="D25487" s="86" t="s">
        <v>641</v>
      </c>
      <c r="E25487" s="86">
        <v>49</v>
      </c>
      <c r="F25487" s="86" t="s">
        <v>641</v>
      </c>
      <c r="S25487" t="str">
        <f t="shared" ref="S25487:S25550" si="245">IFERROR(IF(OR(C25487=3,C25487=4),(Q25487/R25487*35.5),(Q25487/R25487*30)),"")</f>
        <v/>
      </c>
    </row>
    <row r="25488" spans="1:19" x14ac:dyDescent="0.5">
      <c r="A25488" s="84">
        <v>44358</v>
      </c>
      <c r="B25488" s="85">
        <v>8.0902777777777778E-3</v>
      </c>
      <c r="C25488" s="86">
        <v>3</v>
      </c>
      <c r="D25488" s="86" t="s">
        <v>641</v>
      </c>
      <c r="E25488" s="86">
        <v>49</v>
      </c>
      <c r="F25488" s="86" t="s">
        <v>641</v>
      </c>
      <c r="S25488" t="str">
        <f t="shared" si="245"/>
        <v/>
      </c>
    </row>
    <row r="25489" spans="1:20" x14ac:dyDescent="0.5">
      <c r="A25489" s="84">
        <v>44358</v>
      </c>
      <c r="B25489" s="85">
        <v>8.1249999999999985E-3</v>
      </c>
      <c r="C25489" s="86">
        <v>3</v>
      </c>
      <c r="D25489" s="86" t="s">
        <v>641</v>
      </c>
      <c r="E25489" s="86">
        <v>51</v>
      </c>
      <c r="F25489" s="86" t="s">
        <v>641</v>
      </c>
      <c r="S25489" t="str">
        <f t="shared" si="245"/>
        <v/>
      </c>
    </row>
    <row r="25490" spans="1:20" x14ac:dyDescent="0.5">
      <c r="A25490" s="84">
        <v>44358</v>
      </c>
      <c r="B25490" s="85">
        <v>8.1481481481481474E-3</v>
      </c>
      <c r="C25490" s="86">
        <v>3</v>
      </c>
      <c r="D25490" s="86" t="s">
        <v>641</v>
      </c>
      <c r="E25490" s="86">
        <v>40</v>
      </c>
      <c r="F25490" s="86" t="s">
        <v>641</v>
      </c>
      <c r="S25490" t="str">
        <f t="shared" si="245"/>
        <v/>
      </c>
    </row>
    <row r="25491" spans="1:20" x14ac:dyDescent="0.5">
      <c r="A25491" s="84">
        <v>44358</v>
      </c>
      <c r="B25491" s="85">
        <v>8.1712962962962963E-3</v>
      </c>
      <c r="C25491" s="86">
        <v>3</v>
      </c>
      <c r="D25491" s="86" t="s">
        <v>641</v>
      </c>
      <c r="E25491" s="86">
        <v>50</v>
      </c>
      <c r="F25491" s="86" t="s">
        <v>641</v>
      </c>
      <c r="S25491" t="str">
        <f t="shared" si="245"/>
        <v/>
      </c>
    </row>
    <row r="25492" spans="1:20" x14ac:dyDescent="0.5">
      <c r="A25492" s="84">
        <v>44358</v>
      </c>
      <c r="B25492" s="85">
        <v>8.2291666666666659E-3</v>
      </c>
      <c r="C25492" s="86">
        <v>3</v>
      </c>
      <c r="D25492" s="86" t="s">
        <v>641</v>
      </c>
      <c r="E25492" s="86">
        <v>48</v>
      </c>
      <c r="F25492" s="86" t="s">
        <v>641</v>
      </c>
      <c r="S25492" t="str">
        <f t="shared" si="245"/>
        <v/>
      </c>
    </row>
    <row r="25493" spans="1:20" x14ac:dyDescent="0.5">
      <c r="A25493" s="84">
        <v>44358</v>
      </c>
      <c r="B25493" s="85">
        <v>8.2407407407407412E-3</v>
      </c>
      <c r="C25493" s="86">
        <v>3</v>
      </c>
      <c r="D25493" s="86" t="s">
        <v>641</v>
      </c>
      <c r="E25493" s="86">
        <v>60</v>
      </c>
      <c r="F25493" s="86" t="s">
        <v>641</v>
      </c>
      <c r="S25493" t="str">
        <f t="shared" si="245"/>
        <v/>
      </c>
    </row>
    <row r="25494" spans="1:20" x14ac:dyDescent="0.5">
      <c r="A25494" s="84">
        <v>44358</v>
      </c>
      <c r="B25494" s="85">
        <v>8.2638888888888883E-3</v>
      </c>
      <c r="C25494" s="86">
        <v>3</v>
      </c>
      <c r="D25494" s="86" t="s">
        <v>641</v>
      </c>
      <c r="E25494" s="86">
        <v>43</v>
      </c>
      <c r="F25494" s="86" t="s">
        <v>641</v>
      </c>
      <c r="S25494" t="str">
        <f t="shared" si="245"/>
        <v/>
      </c>
    </row>
    <row r="25495" spans="1:20" x14ac:dyDescent="0.5">
      <c r="A25495" s="84">
        <v>44358</v>
      </c>
      <c r="B25495" s="85">
        <v>8.2870370370370372E-3</v>
      </c>
      <c r="C25495" s="86">
        <v>3</v>
      </c>
      <c r="D25495" s="86" t="s">
        <v>641</v>
      </c>
      <c r="E25495" s="86">
        <v>52</v>
      </c>
      <c r="F25495" s="86" t="s">
        <v>641</v>
      </c>
      <c r="S25495" t="str">
        <f t="shared" si="245"/>
        <v/>
      </c>
    </row>
    <row r="25496" spans="1:20" x14ac:dyDescent="0.5">
      <c r="A25496" s="84">
        <v>44358</v>
      </c>
      <c r="B25496" s="85">
        <v>8.2986111111111108E-3</v>
      </c>
      <c r="C25496" s="86">
        <v>3</v>
      </c>
      <c r="D25496" s="86" t="s">
        <v>641</v>
      </c>
      <c r="E25496" s="86">
        <v>38</v>
      </c>
      <c r="F25496" s="86" t="s">
        <v>641</v>
      </c>
      <c r="S25496" t="str">
        <f t="shared" si="245"/>
        <v/>
      </c>
    </row>
    <row r="25497" spans="1:20" x14ac:dyDescent="0.5">
      <c r="A25497" s="84">
        <v>44358</v>
      </c>
      <c r="B25497" s="85">
        <v>2.0752314814814814E-2</v>
      </c>
      <c r="C25497" s="86">
        <v>2</v>
      </c>
      <c r="D25497" s="86" t="s">
        <v>641</v>
      </c>
      <c r="E25497" s="86">
        <v>44</v>
      </c>
      <c r="F25497" s="86" t="s">
        <v>641</v>
      </c>
      <c r="S25497" t="str">
        <f t="shared" si="245"/>
        <v/>
      </c>
    </row>
    <row r="25498" spans="1:20" x14ac:dyDescent="0.5">
      <c r="A25498" s="84">
        <v>44358</v>
      </c>
      <c r="B25498" s="85">
        <v>2.0833333333333332E-2</v>
      </c>
      <c r="C25498" s="86">
        <v>2</v>
      </c>
      <c r="D25498" s="86" t="s">
        <v>641</v>
      </c>
      <c r="E25498" s="86">
        <v>39</v>
      </c>
      <c r="F25498" s="86" t="s">
        <v>641</v>
      </c>
      <c r="S25498" t="str">
        <f t="shared" si="245"/>
        <v/>
      </c>
    </row>
    <row r="25499" spans="1:20" x14ac:dyDescent="0.5">
      <c r="A25499" s="84">
        <v>44358</v>
      </c>
      <c r="B25499" s="85">
        <v>4.3275462962962967E-2</v>
      </c>
      <c r="C25499" s="86">
        <v>4</v>
      </c>
      <c r="D25499" s="86" t="s">
        <v>641</v>
      </c>
      <c r="E25499" s="86">
        <v>38</v>
      </c>
      <c r="F25499" s="86" t="s">
        <v>646</v>
      </c>
      <c r="G25499" s="14">
        <f>(B25499+"0:40:12")</f>
        <v>7.1192129629629633E-2</v>
      </c>
      <c r="H25499" s="14"/>
      <c r="I25499" s="14"/>
      <c r="J25499">
        <v>1</v>
      </c>
      <c r="S25499" t="str">
        <f t="shared" si="245"/>
        <v/>
      </c>
      <c r="T25499" s="46" t="s">
        <v>912</v>
      </c>
    </row>
    <row r="25500" spans="1:20" x14ac:dyDescent="0.5">
      <c r="A25500" s="84">
        <v>44358</v>
      </c>
      <c r="B25500" s="85">
        <v>0.16973379629629629</v>
      </c>
      <c r="C25500" s="86">
        <v>3</v>
      </c>
      <c r="D25500" s="86" t="s">
        <v>641</v>
      </c>
      <c r="E25500" s="86">
        <v>48</v>
      </c>
      <c r="F25500" s="86" t="s">
        <v>641</v>
      </c>
      <c r="S25500" t="str">
        <f t="shared" si="245"/>
        <v/>
      </c>
    </row>
    <row r="25501" spans="1:20" x14ac:dyDescent="0.5">
      <c r="A25501" s="84">
        <v>44358</v>
      </c>
      <c r="B25501" s="85">
        <v>0.16983796296296297</v>
      </c>
      <c r="C25501" s="86">
        <v>3</v>
      </c>
      <c r="D25501" s="86" t="s">
        <v>641</v>
      </c>
      <c r="E25501" s="86">
        <v>38</v>
      </c>
      <c r="F25501" s="86" t="s">
        <v>641</v>
      </c>
      <c r="S25501" t="str">
        <f t="shared" si="245"/>
        <v/>
      </c>
    </row>
    <row r="25502" spans="1:20" x14ac:dyDescent="0.5">
      <c r="A25502" s="84">
        <v>44358</v>
      </c>
      <c r="B25502" s="85">
        <v>0.1698611111111111</v>
      </c>
      <c r="C25502" s="86">
        <v>3</v>
      </c>
      <c r="D25502" s="86" t="s">
        <v>641</v>
      </c>
      <c r="E25502" s="86">
        <v>43</v>
      </c>
      <c r="F25502" s="86" t="s">
        <v>641</v>
      </c>
      <c r="S25502" t="str">
        <f t="shared" si="245"/>
        <v/>
      </c>
    </row>
    <row r="25503" spans="1:20" x14ac:dyDescent="0.5">
      <c r="A25503" s="84">
        <v>44358</v>
      </c>
      <c r="B25503" s="85">
        <v>0.1698611111111111</v>
      </c>
      <c r="C25503" s="86">
        <v>3</v>
      </c>
      <c r="D25503" s="86" t="s">
        <v>641</v>
      </c>
      <c r="E25503" s="86">
        <v>43</v>
      </c>
      <c r="F25503" s="86" t="s">
        <v>641</v>
      </c>
      <c r="S25503" t="str">
        <f t="shared" si="245"/>
        <v/>
      </c>
    </row>
    <row r="25504" spans="1:20" x14ac:dyDescent="0.5">
      <c r="A25504" s="84">
        <v>44358</v>
      </c>
      <c r="B25504" s="85">
        <v>0.16995370370370369</v>
      </c>
      <c r="C25504" s="86">
        <v>3</v>
      </c>
      <c r="D25504" s="86" t="s">
        <v>641</v>
      </c>
      <c r="E25504" s="86">
        <v>38</v>
      </c>
      <c r="F25504" s="86" t="s">
        <v>641</v>
      </c>
      <c r="S25504" t="str">
        <f t="shared" si="245"/>
        <v/>
      </c>
    </row>
    <row r="25505" spans="1:19" x14ac:dyDescent="0.5">
      <c r="A25505" s="84">
        <v>44358</v>
      </c>
      <c r="B25505" s="85">
        <v>0.17002314814814815</v>
      </c>
      <c r="C25505" s="86">
        <v>3</v>
      </c>
      <c r="D25505" s="86" t="s">
        <v>641</v>
      </c>
      <c r="E25505" s="86">
        <v>44</v>
      </c>
      <c r="F25505" s="86" t="s">
        <v>641</v>
      </c>
      <c r="S25505" t="str">
        <f t="shared" si="245"/>
        <v/>
      </c>
    </row>
    <row r="25506" spans="1:19" x14ac:dyDescent="0.5">
      <c r="A25506" s="84">
        <v>44358</v>
      </c>
      <c r="B25506" s="85">
        <v>0.17002314814814815</v>
      </c>
      <c r="C25506" s="86">
        <v>3</v>
      </c>
      <c r="D25506" s="86" t="s">
        <v>641</v>
      </c>
      <c r="E25506" s="86">
        <v>42</v>
      </c>
      <c r="F25506" s="86" t="s">
        <v>641</v>
      </c>
      <c r="S25506" t="str">
        <f t="shared" si="245"/>
        <v/>
      </c>
    </row>
    <row r="25507" spans="1:19" x14ac:dyDescent="0.5">
      <c r="A25507" s="84">
        <v>44358</v>
      </c>
      <c r="B25507" s="85">
        <v>0.17005787037037037</v>
      </c>
      <c r="C25507" s="86">
        <v>3</v>
      </c>
      <c r="D25507" s="86" t="s">
        <v>641</v>
      </c>
      <c r="E25507" s="86">
        <v>40</v>
      </c>
      <c r="F25507" s="86" t="s">
        <v>641</v>
      </c>
      <c r="S25507" t="str">
        <f t="shared" si="245"/>
        <v/>
      </c>
    </row>
    <row r="25508" spans="1:19" x14ac:dyDescent="0.5">
      <c r="A25508" s="84">
        <v>44358</v>
      </c>
      <c r="B25508" s="85">
        <v>0.17006944444444447</v>
      </c>
      <c r="C25508" s="86">
        <v>3</v>
      </c>
      <c r="D25508" s="86" t="s">
        <v>641</v>
      </c>
      <c r="E25508" s="86">
        <v>40</v>
      </c>
      <c r="F25508" s="86" t="s">
        <v>641</v>
      </c>
      <c r="S25508" t="str">
        <f t="shared" si="245"/>
        <v/>
      </c>
    </row>
    <row r="25509" spans="1:19" x14ac:dyDescent="0.5">
      <c r="A25509" s="84">
        <v>44358</v>
      </c>
      <c r="B25509" s="85">
        <v>0.17010416666666664</v>
      </c>
      <c r="C25509" s="86">
        <v>3</v>
      </c>
      <c r="D25509" s="86" t="s">
        <v>641</v>
      </c>
      <c r="E25509" s="86">
        <v>38</v>
      </c>
      <c r="F25509" s="86" t="s">
        <v>641</v>
      </c>
      <c r="S25509" t="str">
        <f t="shared" si="245"/>
        <v/>
      </c>
    </row>
    <row r="25510" spans="1:19" x14ac:dyDescent="0.5">
      <c r="A25510" s="84">
        <v>44358</v>
      </c>
      <c r="B25510" s="85">
        <v>0.17011574074074073</v>
      </c>
      <c r="C25510" s="86">
        <v>3</v>
      </c>
      <c r="D25510" s="86" t="s">
        <v>641</v>
      </c>
      <c r="E25510" s="86">
        <v>48</v>
      </c>
      <c r="F25510" s="86" t="s">
        <v>641</v>
      </c>
      <c r="S25510" t="str">
        <f t="shared" si="245"/>
        <v/>
      </c>
    </row>
    <row r="25511" spans="1:19" x14ac:dyDescent="0.5">
      <c r="A25511" s="84">
        <v>44358</v>
      </c>
      <c r="B25511" s="85">
        <v>0.17013888888888887</v>
      </c>
      <c r="C25511" s="86">
        <v>3</v>
      </c>
      <c r="D25511" s="86" t="s">
        <v>641</v>
      </c>
      <c r="E25511" s="86">
        <v>42</v>
      </c>
      <c r="F25511" s="86" t="s">
        <v>641</v>
      </c>
      <c r="S25511" t="str">
        <f t="shared" si="245"/>
        <v/>
      </c>
    </row>
    <row r="25512" spans="1:19" x14ac:dyDescent="0.5">
      <c r="A25512" s="84">
        <v>44358</v>
      </c>
      <c r="B25512" s="85">
        <v>0.17013888888888887</v>
      </c>
      <c r="C25512" s="86">
        <v>3</v>
      </c>
      <c r="D25512" s="86" t="s">
        <v>641</v>
      </c>
      <c r="E25512" s="86">
        <v>43</v>
      </c>
      <c r="F25512" s="86" t="s">
        <v>641</v>
      </c>
      <c r="S25512" t="str">
        <f t="shared" si="245"/>
        <v/>
      </c>
    </row>
    <row r="25513" spans="1:19" x14ac:dyDescent="0.5">
      <c r="A25513" s="84">
        <v>44358</v>
      </c>
      <c r="B25513" s="85">
        <v>0.17015046296296296</v>
      </c>
      <c r="C25513" s="86">
        <v>3</v>
      </c>
      <c r="D25513" s="86" t="s">
        <v>641</v>
      </c>
      <c r="E25513" s="86">
        <v>43</v>
      </c>
      <c r="F25513" s="86" t="s">
        <v>641</v>
      </c>
      <c r="S25513" t="str">
        <f t="shared" si="245"/>
        <v/>
      </c>
    </row>
    <row r="25514" spans="1:19" x14ac:dyDescent="0.5">
      <c r="A25514" s="84">
        <v>44358</v>
      </c>
      <c r="B25514" s="85">
        <v>0.17016203703703703</v>
      </c>
      <c r="C25514" s="86">
        <v>3</v>
      </c>
      <c r="D25514" s="86" t="s">
        <v>641</v>
      </c>
      <c r="E25514" s="86">
        <v>48</v>
      </c>
      <c r="F25514" s="86" t="s">
        <v>641</v>
      </c>
      <c r="S25514" t="str">
        <f t="shared" si="245"/>
        <v/>
      </c>
    </row>
    <row r="25515" spans="1:19" x14ac:dyDescent="0.5">
      <c r="A25515" s="84">
        <v>44358</v>
      </c>
      <c r="B25515" s="85">
        <v>0.17018518518518519</v>
      </c>
      <c r="C25515" s="86">
        <v>3</v>
      </c>
      <c r="D25515" s="86" t="s">
        <v>641</v>
      </c>
      <c r="E25515" s="86">
        <v>47</v>
      </c>
      <c r="F25515" s="86" t="s">
        <v>641</v>
      </c>
      <c r="S25515" t="str">
        <f t="shared" si="245"/>
        <v/>
      </c>
    </row>
    <row r="25516" spans="1:19" x14ac:dyDescent="0.5">
      <c r="A25516" s="84">
        <v>44358</v>
      </c>
      <c r="B25516" s="85">
        <v>0.17019675925925926</v>
      </c>
      <c r="C25516" s="86">
        <v>3</v>
      </c>
      <c r="D25516" s="86" t="s">
        <v>641</v>
      </c>
      <c r="E25516" s="86">
        <v>48</v>
      </c>
      <c r="F25516" s="86" t="s">
        <v>641</v>
      </c>
      <c r="S25516" t="str">
        <f t="shared" si="245"/>
        <v/>
      </c>
    </row>
    <row r="25517" spans="1:19" x14ac:dyDescent="0.5">
      <c r="A25517" s="84">
        <v>44358</v>
      </c>
      <c r="B25517" s="85">
        <v>0.17020833333333332</v>
      </c>
      <c r="C25517" s="86">
        <v>3</v>
      </c>
      <c r="D25517" s="86" t="s">
        <v>641</v>
      </c>
      <c r="E25517" s="86">
        <v>42</v>
      </c>
      <c r="F25517" s="86" t="s">
        <v>641</v>
      </c>
      <c r="S25517" t="str">
        <f t="shared" si="245"/>
        <v/>
      </c>
    </row>
    <row r="25518" spans="1:19" x14ac:dyDescent="0.5">
      <c r="A25518" s="84">
        <v>44358</v>
      </c>
      <c r="B25518" s="85">
        <v>0.17021990740740742</v>
      </c>
      <c r="C25518" s="86">
        <v>3</v>
      </c>
      <c r="D25518" s="86" t="s">
        <v>641</v>
      </c>
      <c r="E25518" s="86">
        <v>41</v>
      </c>
      <c r="F25518" s="86" t="s">
        <v>641</v>
      </c>
      <c r="S25518" t="str">
        <f t="shared" si="245"/>
        <v/>
      </c>
    </row>
    <row r="25519" spans="1:19" x14ac:dyDescent="0.5">
      <c r="A25519" s="84">
        <v>44358</v>
      </c>
      <c r="B25519" s="85">
        <v>0.17023148148148148</v>
      </c>
      <c r="C25519" s="86">
        <v>3</v>
      </c>
      <c r="D25519" s="86" t="s">
        <v>641</v>
      </c>
      <c r="E25519" s="86">
        <v>40</v>
      </c>
      <c r="F25519" s="86" t="s">
        <v>641</v>
      </c>
      <c r="S25519" t="str">
        <f t="shared" si="245"/>
        <v/>
      </c>
    </row>
    <row r="25520" spans="1:19" x14ac:dyDescent="0.5">
      <c r="A25520" s="84">
        <v>44358</v>
      </c>
      <c r="B25520" s="85">
        <v>0.17023148148148148</v>
      </c>
      <c r="C25520" s="86">
        <v>3</v>
      </c>
      <c r="D25520" s="86" t="s">
        <v>641</v>
      </c>
      <c r="E25520" s="86">
        <v>46</v>
      </c>
      <c r="F25520" s="86" t="s">
        <v>641</v>
      </c>
      <c r="S25520" t="str">
        <f t="shared" si="245"/>
        <v/>
      </c>
    </row>
    <row r="25521" spans="1:19" x14ac:dyDescent="0.5">
      <c r="A25521" s="84">
        <v>44358</v>
      </c>
      <c r="B25521" s="85">
        <v>0.17025462962962964</v>
      </c>
      <c r="C25521" s="86">
        <v>3</v>
      </c>
      <c r="D25521" s="86" t="s">
        <v>641</v>
      </c>
      <c r="E25521" s="86">
        <v>43</v>
      </c>
      <c r="F25521" s="86" t="s">
        <v>641</v>
      </c>
      <c r="S25521" t="str">
        <f t="shared" si="245"/>
        <v/>
      </c>
    </row>
    <row r="25522" spans="1:19" x14ac:dyDescent="0.5">
      <c r="A25522" s="84">
        <v>44358</v>
      </c>
      <c r="B25522" s="85">
        <v>0.17026620370370371</v>
      </c>
      <c r="C25522" s="86">
        <v>3</v>
      </c>
      <c r="D25522" s="86" t="s">
        <v>641</v>
      </c>
      <c r="E25522" s="86">
        <v>42</v>
      </c>
      <c r="F25522" s="86" t="s">
        <v>641</v>
      </c>
      <c r="S25522" t="str">
        <f t="shared" si="245"/>
        <v/>
      </c>
    </row>
    <row r="25523" spans="1:19" x14ac:dyDescent="0.5">
      <c r="A25523" s="84">
        <v>44358</v>
      </c>
      <c r="B25523" s="85">
        <v>0.17027777777777778</v>
      </c>
      <c r="C25523" s="86">
        <v>3</v>
      </c>
      <c r="D25523" s="86" t="s">
        <v>641</v>
      </c>
      <c r="E25523" s="86">
        <v>50</v>
      </c>
      <c r="F25523" s="86" t="s">
        <v>641</v>
      </c>
      <c r="S25523" t="str">
        <f t="shared" si="245"/>
        <v/>
      </c>
    </row>
    <row r="25524" spans="1:19" x14ac:dyDescent="0.5">
      <c r="A25524" s="84">
        <v>44358</v>
      </c>
      <c r="B25524" s="85">
        <v>0.17027777777777778</v>
      </c>
      <c r="C25524" s="86">
        <v>3</v>
      </c>
      <c r="D25524" s="86" t="s">
        <v>641</v>
      </c>
      <c r="E25524" s="86">
        <v>41</v>
      </c>
      <c r="F25524" s="86" t="s">
        <v>641</v>
      </c>
      <c r="S25524" t="str">
        <f t="shared" si="245"/>
        <v/>
      </c>
    </row>
    <row r="25525" spans="1:19" x14ac:dyDescent="0.5">
      <c r="A25525" s="84">
        <v>44358</v>
      </c>
      <c r="B25525" s="85">
        <v>0.17030092592592594</v>
      </c>
      <c r="C25525" s="86">
        <v>3</v>
      </c>
      <c r="D25525" s="86" t="s">
        <v>641</v>
      </c>
      <c r="E25525" s="86">
        <v>47</v>
      </c>
      <c r="F25525" s="86" t="s">
        <v>641</v>
      </c>
      <c r="S25525" t="str">
        <f t="shared" si="245"/>
        <v/>
      </c>
    </row>
    <row r="25526" spans="1:19" x14ac:dyDescent="0.5">
      <c r="A25526" s="84">
        <v>44358</v>
      </c>
      <c r="B25526" s="85">
        <v>0.17030092592592594</v>
      </c>
      <c r="C25526" s="86">
        <v>3</v>
      </c>
      <c r="D25526" s="86" t="s">
        <v>641</v>
      </c>
      <c r="E25526" s="86">
        <v>41</v>
      </c>
      <c r="F25526" s="86" t="s">
        <v>641</v>
      </c>
      <c r="S25526" t="str">
        <f t="shared" si="245"/>
        <v/>
      </c>
    </row>
    <row r="25527" spans="1:19" x14ac:dyDescent="0.5">
      <c r="A25527" s="84">
        <v>44358</v>
      </c>
      <c r="B25527" s="85">
        <v>0.17031250000000001</v>
      </c>
      <c r="C25527" s="86">
        <v>3</v>
      </c>
      <c r="D25527" s="86" t="s">
        <v>641</v>
      </c>
      <c r="E25527" s="86">
        <v>40</v>
      </c>
      <c r="F25527" s="86" t="s">
        <v>641</v>
      </c>
      <c r="S25527" t="str">
        <f t="shared" si="245"/>
        <v/>
      </c>
    </row>
    <row r="25528" spans="1:19" x14ac:dyDescent="0.5">
      <c r="A25528" s="84">
        <v>44358</v>
      </c>
      <c r="B25528" s="85">
        <v>0.17033564814814817</v>
      </c>
      <c r="C25528" s="86">
        <v>3</v>
      </c>
      <c r="D25528" s="86" t="s">
        <v>641</v>
      </c>
      <c r="E25528" s="86">
        <v>48</v>
      </c>
      <c r="F25528" s="86" t="s">
        <v>641</v>
      </c>
      <c r="S25528" t="str">
        <f t="shared" si="245"/>
        <v/>
      </c>
    </row>
    <row r="25529" spans="1:19" x14ac:dyDescent="0.5">
      <c r="A25529" s="84">
        <v>44358</v>
      </c>
      <c r="B25529" s="85">
        <v>0.17034722222222221</v>
      </c>
      <c r="C25529" s="86">
        <v>3</v>
      </c>
      <c r="D25529" s="86" t="s">
        <v>641</v>
      </c>
      <c r="E25529" s="86">
        <v>48</v>
      </c>
      <c r="F25529" s="86" t="s">
        <v>641</v>
      </c>
      <c r="S25529" t="str">
        <f t="shared" si="245"/>
        <v/>
      </c>
    </row>
    <row r="25530" spans="1:19" x14ac:dyDescent="0.5">
      <c r="A25530" s="84">
        <v>44358</v>
      </c>
      <c r="B25530" s="85">
        <v>0.17035879629629627</v>
      </c>
      <c r="C25530" s="86">
        <v>3</v>
      </c>
      <c r="D25530" s="86" t="s">
        <v>641</v>
      </c>
      <c r="E25530" s="86">
        <v>48</v>
      </c>
      <c r="F25530" s="86" t="s">
        <v>641</v>
      </c>
      <c r="S25530" t="str">
        <f t="shared" si="245"/>
        <v/>
      </c>
    </row>
    <row r="25531" spans="1:19" x14ac:dyDescent="0.5">
      <c r="A25531" s="84">
        <v>44358</v>
      </c>
      <c r="B25531" s="85">
        <v>0.17037037037037037</v>
      </c>
      <c r="C25531" s="86">
        <v>3</v>
      </c>
      <c r="D25531" s="86" t="s">
        <v>641</v>
      </c>
      <c r="E25531" s="86">
        <v>44</v>
      </c>
      <c r="F25531" s="86" t="s">
        <v>641</v>
      </c>
      <c r="S25531" t="str">
        <f t="shared" si="245"/>
        <v/>
      </c>
    </row>
    <row r="25532" spans="1:19" x14ac:dyDescent="0.5">
      <c r="A25532" s="84">
        <v>44358</v>
      </c>
      <c r="B25532" s="85">
        <v>0.17038194444444443</v>
      </c>
      <c r="C25532" s="86">
        <v>3</v>
      </c>
      <c r="D25532" s="86" t="s">
        <v>641</v>
      </c>
      <c r="E25532" s="86">
        <v>47</v>
      </c>
      <c r="F25532" s="86" t="s">
        <v>641</v>
      </c>
      <c r="S25532" t="str">
        <f t="shared" si="245"/>
        <v/>
      </c>
    </row>
    <row r="25533" spans="1:19" x14ac:dyDescent="0.5">
      <c r="A25533" s="84">
        <v>44358</v>
      </c>
      <c r="B25533" s="85">
        <v>0.1703935185185185</v>
      </c>
      <c r="C25533" s="86">
        <v>3</v>
      </c>
      <c r="D25533" s="86" t="s">
        <v>641</v>
      </c>
      <c r="E25533" s="86">
        <v>43</v>
      </c>
      <c r="F25533" s="86" t="s">
        <v>641</v>
      </c>
      <c r="S25533" t="str">
        <f t="shared" si="245"/>
        <v/>
      </c>
    </row>
    <row r="25534" spans="1:19" x14ac:dyDescent="0.5">
      <c r="A25534" s="84">
        <v>44358</v>
      </c>
      <c r="B25534" s="85">
        <v>0.17040509259259259</v>
      </c>
      <c r="C25534" s="86">
        <v>3</v>
      </c>
      <c r="D25534" s="86" t="s">
        <v>641</v>
      </c>
      <c r="E25534" s="86">
        <v>48</v>
      </c>
      <c r="F25534" s="86" t="s">
        <v>641</v>
      </c>
      <c r="S25534" t="str">
        <f t="shared" si="245"/>
        <v/>
      </c>
    </row>
    <row r="25535" spans="1:19" x14ac:dyDescent="0.5">
      <c r="A25535" s="84">
        <v>44358</v>
      </c>
      <c r="B25535" s="85">
        <v>0.17041666666666666</v>
      </c>
      <c r="C25535" s="86">
        <v>3</v>
      </c>
      <c r="D25535" s="86" t="s">
        <v>641</v>
      </c>
      <c r="E25535" s="86">
        <v>46</v>
      </c>
      <c r="F25535" s="86" t="s">
        <v>641</v>
      </c>
      <c r="S25535" t="str">
        <f t="shared" si="245"/>
        <v/>
      </c>
    </row>
    <row r="25536" spans="1:19" x14ac:dyDescent="0.5">
      <c r="A25536" s="84">
        <v>44358</v>
      </c>
      <c r="B25536" s="85">
        <v>0.17043981481481482</v>
      </c>
      <c r="C25536" s="86">
        <v>3</v>
      </c>
      <c r="D25536" s="86" t="s">
        <v>641</v>
      </c>
      <c r="E25536" s="86">
        <v>49</v>
      </c>
      <c r="F25536" s="86" t="s">
        <v>641</v>
      </c>
      <c r="S25536" t="str">
        <f t="shared" si="245"/>
        <v/>
      </c>
    </row>
    <row r="25537" spans="1:19" x14ac:dyDescent="0.5">
      <c r="A25537" s="84">
        <v>44358</v>
      </c>
      <c r="B25537" s="85">
        <v>0.17045138888888889</v>
      </c>
      <c r="C25537" s="86">
        <v>3</v>
      </c>
      <c r="D25537" s="86" t="s">
        <v>641</v>
      </c>
      <c r="E25537" s="86">
        <v>40</v>
      </c>
      <c r="F25537" s="86" t="s">
        <v>641</v>
      </c>
      <c r="S25537" t="str">
        <f t="shared" si="245"/>
        <v/>
      </c>
    </row>
    <row r="25538" spans="1:19" x14ac:dyDescent="0.5">
      <c r="A25538" s="84">
        <v>44358</v>
      </c>
      <c r="B25538" s="85">
        <v>0.17046296296296296</v>
      </c>
      <c r="C25538" s="86">
        <v>3</v>
      </c>
      <c r="D25538" s="86" t="s">
        <v>641</v>
      </c>
      <c r="E25538" s="86">
        <v>42</v>
      </c>
      <c r="F25538" s="86" t="s">
        <v>641</v>
      </c>
      <c r="S25538" t="str">
        <f t="shared" si="245"/>
        <v/>
      </c>
    </row>
    <row r="25539" spans="1:19" x14ac:dyDescent="0.5">
      <c r="A25539" s="84">
        <v>44358</v>
      </c>
      <c r="B25539" s="85">
        <v>0.17047453703703705</v>
      </c>
      <c r="C25539" s="86">
        <v>3</v>
      </c>
      <c r="D25539" s="86" t="s">
        <v>641</v>
      </c>
      <c r="E25539" s="86">
        <v>46</v>
      </c>
      <c r="F25539" s="86" t="s">
        <v>641</v>
      </c>
      <c r="S25539" t="str">
        <f t="shared" si="245"/>
        <v/>
      </c>
    </row>
    <row r="25540" spans="1:19" x14ac:dyDescent="0.5">
      <c r="A25540" s="84">
        <v>44358</v>
      </c>
      <c r="B25540" s="85">
        <v>0.17048611111111112</v>
      </c>
      <c r="C25540" s="86">
        <v>3</v>
      </c>
      <c r="D25540" s="86" t="s">
        <v>641</v>
      </c>
      <c r="E25540" s="86">
        <v>46</v>
      </c>
      <c r="F25540" s="86" t="s">
        <v>641</v>
      </c>
      <c r="S25540" t="str">
        <f t="shared" si="245"/>
        <v/>
      </c>
    </row>
    <row r="25541" spans="1:19" x14ac:dyDescent="0.5">
      <c r="A25541" s="84">
        <v>44358</v>
      </c>
      <c r="B25541" s="85">
        <v>0.17049768518518518</v>
      </c>
      <c r="C25541" s="86">
        <v>3</v>
      </c>
      <c r="D25541" s="86" t="s">
        <v>641</v>
      </c>
      <c r="E25541" s="86">
        <v>47</v>
      </c>
      <c r="F25541" s="86" t="s">
        <v>641</v>
      </c>
      <c r="S25541" t="str">
        <f t="shared" si="245"/>
        <v/>
      </c>
    </row>
    <row r="25542" spans="1:19" x14ac:dyDescent="0.5">
      <c r="A25542" s="84">
        <v>44358</v>
      </c>
      <c r="B25542" s="85">
        <v>0.17052083333333334</v>
      </c>
      <c r="C25542" s="86">
        <v>3</v>
      </c>
      <c r="D25542" s="86" t="s">
        <v>641</v>
      </c>
      <c r="E25542" s="86">
        <v>46</v>
      </c>
      <c r="F25542" s="86" t="s">
        <v>641</v>
      </c>
      <c r="S25542" t="str">
        <f t="shared" si="245"/>
        <v/>
      </c>
    </row>
    <row r="25543" spans="1:19" x14ac:dyDescent="0.5">
      <c r="A25543" s="84">
        <v>44358</v>
      </c>
      <c r="B25543" s="85">
        <v>0.17053240740740741</v>
      </c>
      <c r="C25543" s="86">
        <v>3</v>
      </c>
      <c r="D25543" s="86" t="s">
        <v>641</v>
      </c>
      <c r="E25543" s="86">
        <v>43</v>
      </c>
      <c r="F25543" s="86" t="s">
        <v>641</v>
      </c>
      <c r="S25543" t="str">
        <f t="shared" si="245"/>
        <v/>
      </c>
    </row>
    <row r="25544" spans="1:19" x14ac:dyDescent="0.5">
      <c r="A25544" s="84">
        <v>44358</v>
      </c>
      <c r="B25544" s="85">
        <v>0.17053240740740741</v>
      </c>
      <c r="C25544" s="86">
        <v>3</v>
      </c>
      <c r="D25544" s="86" t="s">
        <v>641</v>
      </c>
      <c r="E25544" s="86">
        <v>43</v>
      </c>
      <c r="F25544" s="86" t="s">
        <v>641</v>
      </c>
      <c r="S25544" t="str">
        <f t="shared" si="245"/>
        <v/>
      </c>
    </row>
    <row r="25545" spans="1:19" x14ac:dyDescent="0.5">
      <c r="A25545" s="84">
        <v>44358</v>
      </c>
      <c r="B25545" s="85">
        <v>0.1705439814814815</v>
      </c>
      <c r="C25545" s="86">
        <v>3</v>
      </c>
      <c r="D25545" s="86" t="s">
        <v>641</v>
      </c>
      <c r="E25545" s="86">
        <v>49</v>
      </c>
      <c r="F25545" s="86" t="s">
        <v>641</v>
      </c>
      <c r="S25545" t="str">
        <f t="shared" si="245"/>
        <v/>
      </c>
    </row>
    <row r="25546" spans="1:19" x14ac:dyDescent="0.5">
      <c r="A25546" s="84">
        <v>44358</v>
      </c>
      <c r="B25546" s="85">
        <v>0.17055555555555557</v>
      </c>
      <c r="C25546" s="86">
        <v>3</v>
      </c>
      <c r="D25546" s="86" t="s">
        <v>641</v>
      </c>
      <c r="E25546" s="86">
        <v>48</v>
      </c>
      <c r="F25546" s="86" t="s">
        <v>641</v>
      </c>
      <c r="S25546" t="str">
        <f t="shared" si="245"/>
        <v/>
      </c>
    </row>
    <row r="25547" spans="1:19" x14ac:dyDescent="0.5">
      <c r="A25547" s="84">
        <v>44358</v>
      </c>
      <c r="B25547" s="85">
        <v>0.17056712962962964</v>
      </c>
      <c r="C25547" s="86">
        <v>3</v>
      </c>
      <c r="D25547" s="86" t="s">
        <v>641</v>
      </c>
      <c r="E25547" s="86">
        <v>48</v>
      </c>
      <c r="F25547" s="86" t="s">
        <v>641</v>
      </c>
      <c r="S25547" t="str">
        <f t="shared" si="245"/>
        <v/>
      </c>
    </row>
    <row r="25548" spans="1:19" x14ac:dyDescent="0.5">
      <c r="A25548" s="84">
        <v>44358</v>
      </c>
      <c r="B25548" s="85">
        <v>0.17059027777777777</v>
      </c>
      <c r="C25548" s="86">
        <v>3</v>
      </c>
      <c r="D25548" s="86" t="s">
        <v>641</v>
      </c>
      <c r="E25548" s="86">
        <v>39</v>
      </c>
      <c r="F25548" s="86" t="s">
        <v>641</v>
      </c>
      <c r="S25548" t="str">
        <f t="shared" si="245"/>
        <v/>
      </c>
    </row>
    <row r="25549" spans="1:19" x14ac:dyDescent="0.5">
      <c r="A25549" s="84">
        <v>44358</v>
      </c>
      <c r="B25549" s="85">
        <v>0.17060185185185184</v>
      </c>
      <c r="C25549" s="86">
        <v>3</v>
      </c>
      <c r="D25549" s="86" t="s">
        <v>641</v>
      </c>
      <c r="E25549" s="86">
        <v>47</v>
      </c>
      <c r="F25549" s="86" t="s">
        <v>641</v>
      </c>
      <c r="S25549" t="str">
        <f t="shared" si="245"/>
        <v/>
      </c>
    </row>
    <row r="25550" spans="1:19" x14ac:dyDescent="0.5">
      <c r="A25550" s="84">
        <v>44358</v>
      </c>
      <c r="B25550" s="85">
        <v>0.17060185185185184</v>
      </c>
      <c r="C25550" s="86">
        <v>3</v>
      </c>
      <c r="D25550" s="86" t="s">
        <v>641</v>
      </c>
      <c r="E25550" s="86">
        <v>47</v>
      </c>
      <c r="F25550" s="86" t="s">
        <v>641</v>
      </c>
      <c r="S25550" t="str">
        <f t="shared" si="245"/>
        <v/>
      </c>
    </row>
    <row r="25551" spans="1:19" x14ac:dyDescent="0.5">
      <c r="A25551" s="84">
        <v>44358</v>
      </c>
      <c r="B25551" s="85">
        <v>0.1706134259259259</v>
      </c>
      <c r="C25551" s="86">
        <v>3</v>
      </c>
      <c r="D25551" s="86" t="s">
        <v>641</v>
      </c>
      <c r="E25551" s="86">
        <v>48</v>
      </c>
      <c r="F25551" s="86" t="s">
        <v>641</v>
      </c>
      <c r="S25551" t="str">
        <f t="shared" ref="S25551:S25614" si="246">IFERROR(IF(OR(C25551=3,C25551=4),(Q25551/R25551*35.5),(Q25551/R25551*30)),"")</f>
        <v/>
      </c>
    </row>
    <row r="25552" spans="1:19" x14ac:dyDescent="0.5">
      <c r="A25552" s="84">
        <v>44358</v>
      </c>
      <c r="B25552" s="85">
        <v>0.17063657407407407</v>
      </c>
      <c r="C25552" s="86">
        <v>3</v>
      </c>
      <c r="D25552" s="86" t="s">
        <v>641</v>
      </c>
      <c r="E25552" s="86">
        <v>48</v>
      </c>
      <c r="F25552" s="86" t="s">
        <v>641</v>
      </c>
      <c r="S25552" t="str">
        <f t="shared" si="246"/>
        <v/>
      </c>
    </row>
    <row r="25553" spans="1:19" x14ac:dyDescent="0.5">
      <c r="A25553" s="84">
        <v>44358</v>
      </c>
      <c r="B25553" s="85">
        <v>0.17064814814814813</v>
      </c>
      <c r="C25553" s="86">
        <v>3</v>
      </c>
      <c r="D25553" s="86" t="s">
        <v>641</v>
      </c>
      <c r="E25553" s="86">
        <v>42</v>
      </c>
      <c r="F25553" s="86" t="s">
        <v>641</v>
      </c>
      <c r="S25553" t="str">
        <f t="shared" si="246"/>
        <v/>
      </c>
    </row>
    <row r="25554" spans="1:19" x14ac:dyDescent="0.5">
      <c r="A25554" s="84">
        <v>44358</v>
      </c>
      <c r="B25554" s="85">
        <v>0.17065972222222223</v>
      </c>
      <c r="C25554" s="86">
        <v>3</v>
      </c>
      <c r="D25554" s="86" t="s">
        <v>641</v>
      </c>
      <c r="E25554" s="86">
        <v>47</v>
      </c>
      <c r="F25554" s="86" t="s">
        <v>641</v>
      </c>
      <c r="S25554" t="str">
        <f t="shared" si="246"/>
        <v/>
      </c>
    </row>
    <row r="25555" spans="1:19" x14ac:dyDescent="0.5">
      <c r="A25555" s="84">
        <v>44358</v>
      </c>
      <c r="B25555" s="85">
        <v>0.17067129629629629</v>
      </c>
      <c r="C25555" s="86">
        <v>3</v>
      </c>
      <c r="D25555" s="86" t="s">
        <v>641</v>
      </c>
      <c r="E25555" s="86">
        <v>43</v>
      </c>
      <c r="F25555" s="86" t="s">
        <v>641</v>
      </c>
      <c r="S25555" t="str">
        <f t="shared" si="246"/>
        <v/>
      </c>
    </row>
    <row r="25556" spans="1:19" x14ac:dyDescent="0.5">
      <c r="A25556" s="84">
        <v>44358</v>
      </c>
      <c r="B25556" s="85">
        <v>0.17067129629629629</v>
      </c>
      <c r="C25556" s="86">
        <v>3</v>
      </c>
      <c r="D25556" s="86" t="s">
        <v>641</v>
      </c>
      <c r="E25556" s="86">
        <v>40</v>
      </c>
      <c r="F25556" s="86" t="s">
        <v>641</v>
      </c>
      <c r="S25556" t="str">
        <f t="shared" si="246"/>
        <v/>
      </c>
    </row>
    <row r="25557" spans="1:19" x14ac:dyDescent="0.5">
      <c r="A25557" s="84">
        <v>44358</v>
      </c>
      <c r="B25557" s="85">
        <v>0.17069444444444445</v>
      </c>
      <c r="C25557" s="86">
        <v>3</v>
      </c>
      <c r="D25557" s="86" t="s">
        <v>641</v>
      </c>
      <c r="E25557" s="86">
        <v>43</v>
      </c>
      <c r="F25557" s="86" t="s">
        <v>641</v>
      </c>
      <c r="S25557" t="str">
        <f t="shared" si="246"/>
        <v/>
      </c>
    </row>
    <row r="25558" spans="1:19" x14ac:dyDescent="0.5">
      <c r="A25558" s="84">
        <v>44358</v>
      </c>
      <c r="B25558" s="85">
        <v>0.17070601851851852</v>
      </c>
      <c r="C25558" s="86">
        <v>3</v>
      </c>
      <c r="D25558" s="86" t="s">
        <v>641</v>
      </c>
      <c r="E25558" s="86">
        <v>43</v>
      </c>
      <c r="F25558" s="86" t="s">
        <v>641</v>
      </c>
      <c r="S25558" t="str">
        <f t="shared" si="246"/>
        <v/>
      </c>
    </row>
    <row r="25559" spans="1:19" x14ac:dyDescent="0.5">
      <c r="A25559" s="84">
        <v>44358</v>
      </c>
      <c r="B25559" s="85">
        <v>0.17071759259259259</v>
      </c>
      <c r="C25559" s="86">
        <v>3</v>
      </c>
      <c r="D25559" s="86" t="s">
        <v>641</v>
      </c>
      <c r="E25559" s="86">
        <v>43</v>
      </c>
      <c r="F25559" s="86" t="s">
        <v>641</v>
      </c>
      <c r="S25559" t="str">
        <f t="shared" si="246"/>
        <v/>
      </c>
    </row>
    <row r="25560" spans="1:19" x14ac:dyDescent="0.5">
      <c r="A25560" s="84">
        <v>44358</v>
      </c>
      <c r="B25560" s="85">
        <v>0.17081018518518518</v>
      </c>
      <c r="C25560" s="86">
        <v>3</v>
      </c>
      <c r="D25560" s="86" t="s">
        <v>641</v>
      </c>
      <c r="E25560" s="86">
        <v>47</v>
      </c>
      <c r="F25560" s="86" t="s">
        <v>641</v>
      </c>
      <c r="S25560" t="str">
        <f t="shared" si="246"/>
        <v/>
      </c>
    </row>
    <row r="25561" spans="1:19" x14ac:dyDescent="0.5">
      <c r="A25561" s="84">
        <v>44358</v>
      </c>
      <c r="B25561" s="85">
        <v>0.17082175925925924</v>
      </c>
      <c r="C25561" s="86">
        <v>3</v>
      </c>
      <c r="D25561" s="86" t="s">
        <v>641</v>
      </c>
      <c r="E25561" s="86">
        <v>48</v>
      </c>
      <c r="F25561" s="86" t="s">
        <v>641</v>
      </c>
      <c r="S25561" t="str">
        <f t="shared" si="246"/>
        <v/>
      </c>
    </row>
    <row r="25562" spans="1:19" x14ac:dyDescent="0.5">
      <c r="A25562" s="84">
        <v>44358</v>
      </c>
      <c r="B25562" s="85">
        <v>0.17083333333333331</v>
      </c>
      <c r="C25562" s="86">
        <v>3</v>
      </c>
      <c r="D25562" s="86" t="s">
        <v>641</v>
      </c>
      <c r="E25562" s="86">
        <v>44</v>
      </c>
      <c r="F25562" s="86" t="s">
        <v>641</v>
      </c>
      <c r="S25562" t="str">
        <f t="shared" si="246"/>
        <v/>
      </c>
    </row>
    <row r="25563" spans="1:19" x14ac:dyDescent="0.5">
      <c r="A25563" s="84">
        <v>44358</v>
      </c>
      <c r="B25563" s="85">
        <v>0.17090277777777776</v>
      </c>
      <c r="C25563" s="86">
        <v>3</v>
      </c>
      <c r="D25563" s="86" t="s">
        <v>641</v>
      </c>
      <c r="E25563" s="86">
        <v>44</v>
      </c>
      <c r="F25563" s="86" t="s">
        <v>641</v>
      </c>
      <c r="S25563" t="str">
        <f t="shared" si="246"/>
        <v/>
      </c>
    </row>
    <row r="25564" spans="1:19" x14ac:dyDescent="0.5">
      <c r="A25564" s="84">
        <v>44358</v>
      </c>
      <c r="B25564" s="85">
        <v>0.17091435185185186</v>
      </c>
      <c r="C25564" s="86">
        <v>3</v>
      </c>
      <c r="D25564" s="86" t="s">
        <v>641</v>
      </c>
      <c r="E25564" s="86">
        <v>46</v>
      </c>
      <c r="F25564" s="86" t="s">
        <v>641</v>
      </c>
      <c r="S25564" t="str">
        <f t="shared" si="246"/>
        <v/>
      </c>
    </row>
    <row r="25565" spans="1:19" x14ac:dyDescent="0.5">
      <c r="A25565" s="84">
        <v>44358</v>
      </c>
      <c r="B25565" s="85">
        <v>0.17092592592592593</v>
      </c>
      <c r="C25565" s="86">
        <v>3</v>
      </c>
      <c r="D25565" s="86" t="s">
        <v>641</v>
      </c>
      <c r="E25565" s="86">
        <v>46</v>
      </c>
      <c r="F25565" s="86" t="s">
        <v>641</v>
      </c>
      <c r="S25565" t="str">
        <f t="shared" si="246"/>
        <v/>
      </c>
    </row>
    <row r="25566" spans="1:19" x14ac:dyDescent="0.5">
      <c r="A25566" s="84">
        <v>44358</v>
      </c>
      <c r="B25566" s="85">
        <v>0.17094907407407409</v>
      </c>
      <c r="C25566" s="86">
        <v>3</v>
      </c>
      <c r="D25566" s="86" t="s">
        <v>641</v>
      </c>
      <c r="E25566" s="86">
        <v>48</v>
      </c>
      <c r="F25566" s="86" t="s">
        <v>641</v>
      </c>
      <c r="S25566" t="str">
        <f t="shared" si="246"/>
        <v/>
      </c>
    </row>
    <row r="25567" spans="1:19" x14ac:dyDescent="0.5">
      <c r="A25567" s="84">
        <v>44358</v>
      </c>
      <c r="B25567" s="85">
        <v>0.17097222222222222</v>
      </c>
      <c r="C25567" s="86">
        <v>3</v>
      </c>
      <c r="D25567" s="86" t="s">
        <v>641</v>
      </c>
      <c r="E25567" s="86">
        <v>48</v>
      </c>
      <c r="F25567" s="86" t="s">
        <v>641</v>
      </c>
      <c r="S25567" t="str">
        <f t="shared" si="246"/>
        <v/>
      </c>
    </row>
    <row r="25568" spans="1:19" x14ac:dyDescent="0.5">
      <c r="A25568" s="84">
        <v>44358</v>
      </c>
      <c r="B25568" s="85">
        <v>0.17098379629629631</v>
      </c>
      <c r="C25568" s="86">
        <v>3</v>
      </c>
      <c r="D25568" s="86" t="s">
        <v>641</v>
      </c>
      <c r="E25568" s="86">
        <v>46</v>
      </c>
      <c r="F25568" s="86" t="s">
        <v>641</v>
      </c>
      <c r="S25568" t="str">
        <f t="shared" si="246"/>
        <v/>
      </c>
    </row>
    <row r="25569" spans="1:19" x14ac:dyDescent="0.5">
      <c r="A25569" s="84">
        <v>44358</v>
      </c>
      <c r="B25569" s="85">
        <v>0.17098379629629631</v>
      </c>
      <c r="C25569" s="86">
        <v>3</v>
      </c>
      <c r="D25569" s="86" t="s">
        <v>641</v>
      </c>
      <c r="E25569" s="86">
        <v>46</v>
      </c>
      <c r="F25569" s="86" t="s">
        <v>641</v>
      </c>
      <c r="S25569" t="str">
        <f t="shared" si="246"/>
        <v/>
      </c>
    </row>
    <row r="25570" spans="1:19" x14ac:dyDescent="0.5">
      <c r="A25570" s="84">
        <v>44358</v>
      </c>
      <c r="B25570" s="85">
        <v>0.17100694444444445</v>
      </c>
      <c r="C25570" s="86">
        <v>3</v>
      </c>
      <c r="D25570" s="86" t="s">
        <v>641</v>
      </c>
      <c r="E25570" s="86">
        <v>42</v>
      </c>
      <c r="F25570" s="86" t="s">
        <v>641</v>
      </c>
      <c r="S25570" t="str">
        <f t="shared" si="246"/>
        <v/>
      </c>
    </row>
    <row r="25571" spans="1:19" x14ac:dyDescent="0.5">
      <c r="A25571" s="84">
        <v>44358</v>
      </c>
      <c r="B25571" s="85">
        <v>0.17101851851851854</v>
      </c>
      <c r="C25571" s="86">
        <v>3</v>
      </c>
      <c r="D25571" s="86" t="s">
        <v>641</v>
      </c>
      <c r="E25571" s="86">
        <v>48</v>
      </c>
      <c r="F25571" s="86" t="s">
        <v>641</v>
      </c>
      <c r="S25571" t="str">
        <f t="shared" si="246"/>
        <v/>
      </c>
    </row>
    <row r="25572" spans="1:19" x14ac:dyDescent="0.5">
      <c r="A25572" s="84">
        <v>44358</v>
      </c>
      <c r="B25572" s="85">
        <v>0.17105324074074071</v>
      </c>
      <c r="C25572" s="86">
        <v>3</v>
      </c>
      <c r="D25572" s="86" t="s">
        <v>641</v>
      </c>
      <c r="E25572" s="86">
        <v>45</v>
      </c>
      <c r="F25572" s="86" t="s">
        <v>641</v>
      </c>
      <c r="S25572" t="str">
        <f t="shared" si="246"/>
        <v/>
      </c>
    </row>
    <row r="25573" spans="1:19" x14ac:dyDescent="0.5">
      <c r="A25573" s="84">
        <v>44358</v>
      </c>
      <c r="B25573" s="85">
        <v>0.17112268518518517</v>
      </c>
      <c r="C25573" s="86">
        <v>3</v>
      </c>
      <c r="D25573" s="86" t="s">
        <v>641</v>
      </c>
      <c r="E25573" s="86">
        <v>38</v>
      </c>
      <c r="F25573" s="86" t="s">
        <v>641</v>
      </c>
      <c r="S25573" t="str">
        <f t="shared" si="246"/>
        <v/>
      </c>
    </row>
    <row r="25574" spans="1:19" x14ac:dyDescent="0.5">
      <c r="A25574" s="84">
        <v>44358</v>
      </c>
      <c r="B25574" s="85">
        <v>0.1711574074074074</v>
      </c>
      <c r="C25574" s="86">
        <v>3</v>
      </c>
      <c r="D25574" s="86" t="s">
        <v>641</v>
      </c>
      <c r="E25574" s="86">
        <v>39</v>
      </c>
      <c r="F25574" s="86" t="s">
        <v>641</v>
      </c>
      <c r="S25574" t="str">
        <f t="shared" si="246"/>
        <v/>
      </c>
    </row>
    <row r="25575" spans="1:19" x14ac:dyDescent="0.5">
      <c r="A25575" s="84">
        <v>44358</v>
      </c>
      <c r="B25575" s="85">
        <v>0.17125000000000001</v>
      </c>
      <c r="C25575" s="86">
        <v>3</v>
      </c>
      <c r="D25575" s="86" t="s">
        <v>641</v>
      </c>
      <c r="E25575" s="86">
        <v>39</v>
      </c>
      <c r="F25575" s="86" t="s">
        <v>641</v>
      </c>
      <c r="S25575" t="str">
        <f t="shared" si="246"/>
        <v/>
      </c>
    </row>
    <row r="25576" spans="1:19" x14ac:dyDescent="0.5">
      <c r="A25576" s="84">
        <v>44358</v>
      </c>
      <c r="B25576" s="85">
        <v>0.17131944444444444</v>
      </c>
      <c r="C25576" s="86">
        <v>3</v>
      </c>
      <c r="D25576" s="86" t="s">
        <v>641</v>
      </c>
      <c r="E25576" s="86">
        <v>41</v>
      </c>
      <c r="F25576" s="86" t="s">
        <v>641</v>
      </c>
      <c r="S25576" t="str">
        <f t="shared" si="246"/>
        <v/>
      </c>
    </row>
    <row r="25577" spans="1:19" x14ac:dyDescent="0.5">
      <c r="A25577" s="84">
        <v>44358</v>
      </c>
      <c r="B25577" s="85">
        <v>0.17134259259259257</v>
      </c>
      <c r="C25577" s="86">
        <v>3</v>
      </c>
      <c r="D25577" s="86" t="s">
        <v>641</v>
      </c>
      <c r="E25577" s="86">
        <v>42</v>
      </c>
      <c r="F25577" s="86" t="s">
        <v>641</v>
      </c>
      <c r="S25577" t="str">
        <f t="shared" si="246"/>
        <v/>
      </c>
    </row>
    <row r="25578" spans="1:19" x14ac:dyDescent="0.5">
      <c r="A25578" s="84">
        <v>44358</v>
      </c>
      <c r="B25578" s="85">
        <v>0.17135416666666667</v>
      </c>
      <c r="C25578" s="86">
        <v>3</v>
      </c>
      <c r="D25578" s="86" t="s">
        <v>641</v>
      </c>
      <c r="E25578" s="86">
        <v>40</v>
      </c>
      <c r="F25578" s="86" t="s">
        <v>641</v>
      </c>
      <c r="S25578" t="str">
        <f t="shared" si="246"/>
        <v/>
      </c>
    </row>
    <row r="25579" spans="1:19" x14ac:dyDescent="0.5">
      <c r="A25579" s="84">
        <v>44358</v>
      </c>
      <c r="B25579" s="85">
        <v>0.17136574074074074</v>
      </c>
      <c r="C25579" s="86">
        <v>3</v>
      </c>
      <c r="D25579" s="86" t="s">
        <v>641</v>
      </c>
      <c r="E25579" s="86">
        <v>45</v>
      </c>
      <c r="F25579" s="86" t="s">
        <v>641</v>
      </c>
      <c r="S25579" t="str">
        <f t="shared" si="246"/>
        <v/>
      </c>
    </row>
    <row r="25580" spans="1:19" x14ac:dyDescent="0.5">
      <c r="A25580" s="84">
        <v>44358</v>
      </c>
      <c r="B25580" s="85">
        <v>0.48540509259259257</v>
      </c>
      <c r="C25580" s="86">
        <v>3</v>
      </c>
      <c r="D25580" s="86" t="s">
        <v>641</v>
      </c>
      <c r="E25580" s="86">
        <v>42</v>
      </c>
      <c r="F25580" s="86" t="s">
        <v>641</v>
      </c>
      <c r="S25580" t="str">
        <f t="shared" si="246"/>
        <v/>
      </c>
    </row>
    <row r="25581" spans="1:19" x14ac:dyDescent="0.5">
      <c r="A25581" s="84">
        <v>44358</v>
      </c>
      <c r="B25581" s="85">
        <v>0.48541666666666666</v>
      </c>
      <c r="C25581" s="86">
        <v>3</v>
      </c>
      <c r="D25581" s="86" t="s">
        <v>641</v>
      </c>
      <c r="E25581" s="86">
        <v>39</v>
      </c>
      <c r="F25581" s="86" t="s">
        <v>641</v>
      </c>
      <c r="S25581" t="str">
        <f t="shared" si="246"/>
        <v/>
      </c>
    </row>
    <row r="25582" spans="1:19" x14ac:dyDescent="0.5">
      <c r="A25582" s="84">
        <v>44358</v>
      </c>
      <c r="B25582" s="85">
        <v>0.4854282407407407</v>
      </c>
      <c r="C25582" s="86">
        <v>3</v>
      </c>
      <c r="D25582" s="86" t="s">
        <v>641</v>
      </c>
      <c r="E25582" s="86">
        <v>38</v>
      </c>
      <c r="F25582" s="86" t="s">
        <v>641</v>
      </c>
      <c r="S25582" t="str">
        <f t="shared" si="246"/>
        <v/>
      </c>
    </row>
    <row r="25583" spans="1:19" x14ac:dyDescent="0.5">
      <c r="A25583" s="84">
        <v>44358</v>
      </c>
      <c r="B25583" s="85">
        <v>0.4854282407407407</v>
      </c>
      <c r="C25583" s="86">
        <v>3</v>
      </c>
      <c r="D25583" s="86" t="s">
        <v>641</v>
      </c>
      <c r="E25583" s="86">
        <v>50</v>
      </c>
      <c r="F25583" s="86" t="s">
        <v>641</v>
      </c>
      <c r="S25583" t="str">
        <f t="shared" si="246"/>
        <v/>
      </c>
    </row>
    <row r="25584" spans="1:19" x14ac:dyDescent="0.5">
      <c r="A25584" s="84">
        <v>44358</v>
      </c>
      <c r="B25584" s="85">
        <v>0.48543981481481485</v>
      </c>
      <c r="C25584" s="86">
        <v>3</v>
      </c>
      <c r="D25584" s="86" t="s">
        <v>641</v>
      </c>
      <c r="E25584" s="86">
        <v>46</v>
      </c>
      <c r="F25584" s="86" t="s">
        <v>641</v>
      </c>
      <c r="S25584" t="str">
        <f t="shared" si="246"/>
        <v/>
      </c>
    </row>
    <row r="25585" spans="1:19" x14ac:dyDescent="0.5">
      <c r="A25585" s="84">
        <v>44358</v>
      </c>
      <c r="B25585" s="85">
        <v>0.48545138888888889</v>
      </c>
      <c r="C25585" s="86">
        <v>3</v>
      </c>
      <c r="D25585" s="86" t="s">
        <v>641</v>
      </c>
      <c r="E25585" s="86">
        <v>43</v>
      </c>
      <c r="F25585" s="86" t="s">
        <v>641</v>
      </c>
      <c r="S25585" t="str">
        <f t="shared" si="246"/>
        <v/>
      </c>
    </row>
    <row r="25586" spans="1:19" x14ac:dyDescent="0.5">
      <c r="A25586" s="84">
        <v>44358</v>
      </c>
      <c r="B25586" s="85">
        <v>0.48546296296296299</v>
      </c>
      <c r="C25586" s="86">
        <v>3</v>
      </c>
      <c r="D25586" s="86" t="s">
        <v>641</v>
      </c>
      <c r="E25586" s="86">
        <v>43</v>
      </c>
      <c r="F25586" s="86" t="s">
        <v>641</v>
      </c>
      <c r="S25586" t="str">
        <f t="shared" si="246"/>
        <v/>
      </c>
    </row>
    <row r="25587" spans="1:19" x14ac:dyDescent="0.5">
      <c r="A25587" s="84">
        <v>44358</v>
      </c>
      <c r="B25587" s="85">
        <v>0.48548611111111112</v>
      </c>
      <c r="C25587" s="86">
        <v>3</v>
      </c>
      <c r="D25587" s="86" t="s">
        <v>641</v>
      </c>
      <c r="E25587" s="86">
        <v>51</v>
      </c>
      <c r="F25587" s="86" t="s">
        <v>641</v>
      </c>
      <c r="S25587" t="str">
        <f t="shared" si="246"/>
        <v/>
      </c>
    </row>
    <row r="25588" spans="1:19" x14ac:dyDescent="0.5">
      <c r="A25588" s="84">
        <v>44358</v>
      </c>
      <c r="B25588" s="85">
        <v>0.48550925925925931</v>
      </c>
      <c r="C25588" s="86">
        <v>3</v>
      </c>
      <c r="D25588" s="86" t="s">
        <v>641</v>
      </c>
      <c r="E25588" s="86">
        <v>41</v>
      </c>
      <c r="F25588" s="86" t="s">
        <v>641</v>
      </c>
      <c r="S25588" t="str">
        <f t="shared" si="246"/>
        <v/>
      </c>
    </row>
    <row r="25589" spans="1:19" x14ac:dyDescent="0.5">
      <c r="A25589" s="84">
        <v>44358</v>
      </c>
      <c r="B25589" s="85">
        <v>0.48552083333333335</v>
      </c>
      <c r="C25589" s="86">
        <v>3</v>
      </c>
      <c r="D25589" s="86" t="s">
        <v>641</v>
      </c>
      <c r="E25589" s="86">
        <v>43</v>
      </c>
      <c r="F25589" s="86" t="s">
        <v>641</v>
      </c>
      <c r="S25589" t="str">
        <f t="shared" si="246"/>
        <v/>
      </c>
    </row>
    <row r="25590" spans="1:19" x14ac:dyDescent="0.5">
      <c r="A25590" s="84">
        <v>44358</v>
      </c>
      <c r="B25590" s="85">
        <v>0.48553240740740744</v>
      </c>
      <c r="C25590" s="86">
        <v>3</v>
      </c>
      <c r="D25590" s="86" t="s">
        <v>641</v>
      </c>
      <c r="E25590" s="86">
        <v>46</v>
      </c>
      <c r="F25590" s="86" t="s">
        <v>641</v>
      </c>
      <c r="S25590" t="str">
        <f t="shared" si="246"/>
        <v/>
      </c>
    </row>
    <row r="25591" spans="1:19" x14ac:dyDescent="0.5">
      <c r="A25591" s="84">
        <v>44358</v>
      </c>
      <c r="B25591" s="85">
        <v>0.48554398148148148</v>
      </c>
      <c r="C25591" s="86">
        <v>3</v>
      </c>
      <c r="D25591" s="86" t="s">
        <v>641</v>
      </c>
      <c r="E25591" s="86">
        <v>47</v>
      </c>
      <c r="F25591" s="86" t="s">
        <v>641</v>
      </c>
      <c r="S25591" t="str">
        <f t="shared" si="246"/>
        <v/>
      </c>
    </row>
    <row r="25592" spans="1:19" x14ac:dyDescent="0.5">
      <c r="A25592" s="84">
        <v>44358</v>
      </c>
      <c r="B25592" s="85">
        <v>0.48556712962962961</v>
      </c>
      <c r="C25592" s="86">
        <v>3</v>
      </c>
      <c r="D25592" s="86" t="s">
        <v>641</v>
      </c>
      <c r="E25592" s="86">
        <v>44</v>
      </c>
      <c r="F25592" s="86" t="s">
        <v>641</v>
      </c>
      <c r="S25592" t="str">
        <f t="shared" si="246"/>
        <v/>
      </c>
    </row>
    <row r="25593" spans="1:19" x14ac:dyDescent="0.5">
      <c r="A25593" s="84">
        <v>44358</v>
      </c>
      <c r="B25593" s="85">
        <v>0.48557870370370365</v>
      </c>
      <c r="C25593" s="86">
        <v>3</v>
      </c>
      <c r="D25593" s="86" t="s">
        <v>641</v>
      </c>
      <c r="E25593" s="86">
        <v>44</v>
      </c>
      <c r="F25593" s="86" t="s">
        <v>641</v>
      </c>
      <c r="S25593" t="str">
        <f t="shared" si="246"/>
        <v/>
      </c>
    </row>
    <row r="25594" spans="1:19" x14ac:dyDescent="0.5">
      <c r="A25594" s="84">
        <v>44358</v>
      </c>
      <c r="B25594" s="85">
        <v>0.4855902777777778</v>
      </c>
      <c r="C25594" s="86">
        <v>3</v>
      </c>
      <c r="D25594" s="86" t="s">
        <v>641</v>
      </c>
      <c r="E25594" s="86">
        <v>49</v>
      </c>
      <c r="F25594" s="86" t="s">
        <v>641</v>
      </c>
      <c r="S25594" t="str">
        <f t="shared" si="246"/>
        <v/>
      </c>
    </row>
    <row r="25595" spans="1:19" x14ac:dyDescent="0.5">
      <c r="A25595" s="84">
        <v>44358</v>
      </c>
      <c r="B25595" s="85">
        <v>0.48562499999999997</v>
      </c>
      <c r="C25595" s="86">
        <v>3</v>
      </c>
      <c r="D25595" s="86" t="s">
        <v>641</v>
      </c>
      <c r="E25595" s="86">
        <v>48</v>
      </c>
      <c r="F25595" s="86" t="s">
        <v>641</v>
      </c>
      <c r="S25595" t="str">
        <f t="shared" si="246"/>
        <v/>
      </c>
    </row>
    <row r="25596" spans="1:19" x14ac:dyDescent="0.5">
      <c r="A25596" s="84">
        <v>44358</v>
      </c>
      <c r="B25596" s="85">
        <v>0.48564814814814811</v>
      </c>
      <c r="C25596" s="86">
        <v>3</v>
      </c>
      <c r="D25596" s="86" t="s">
        <v>641</v>
      </c>
      <c r="E25596" s="86">
        <v>41</v>
      </c>
      <c r="F25596" s="86" t="s">
        <v>641</v>
      </c>
      <c r="S25596" t="str">
        <f t="shared" si="246"/>
        <v/>
      </c>
    </row>
    <row r="25597" spans="1:19" x14ac:dyDescent="0.5">
      <c r="A25597" s="84">
        <v>44358</v>
      </c>
      <c r="B25597" s="85">
        <v>0.48565972222222226</v>
      </c>
      <c r="C25597" s="86">
        <v>3</v>
      </c>
      <c r="D25597" s="86" t="s">
        <v>641</v>
      </c>
      <c r="E25597" s="86">
        <v>46</v>
      </c>
      <c r="F25597" s="86" t="s">
        <v>641</v>
      </c>
      <c r="S25597" t="str">
        <f t="shared" si="246"/>
        <v/>
      </c>
    </row>
    <row r="25598" spans="1:19" x14ac:dyDescent="0.5">
      <c r="A25598" s="84">
        <v>44358</v>
      </c>
      <c r="B25598" s="85">
        <v>0.48568287037037039</v>
      </c>
      <c r="C25598" s="86">
        <v>3</v>
      </c>
      <c r="D25598" s="86" t="s">
        <v>641</v>
      </c>
      <c r="E25598" s="86">
        <v>44</v>
      </c>
      <c r="F25598" s="86" t="s">
        <v>641</v>
      </c>
      <c r="S25598" t="str">
        <f t="shared" si="246"/>
        <v/>
      </c>
    </row>
    <row r="25599" spans="1:19" x14ac:dyDescent="0.5">
      <c r="A25599" s="84">
        <v>44358</v>
      </c>
      <c r="B25599" s="85">
        <v>0.48569444444444443</v>
      </c>
      <c r="C25599" s="86">
        <v>3</v>
      </c>
      <c r="D25599" s="86" t="s">
        <v>641</v>
      </c>
      <c r="E25599" s="86">
        <v>46</v>
      </c>
      <c r="F25599" s="86" t="s">
        <v>641</v>
      </c>
      <c r="S25599" t="str">
        <f t="shared" si="246"/>
        <v/>
      </c>
    </row>
    <row r="25600" spans="1:19" x14ac:dyDescent="0.5">
      <c r="A25600" s="84">
        <v>44358</v>
      </c>
      <c r="B25600" s="85">
        <v>0.48570601851851852</v>
      </c>
      <c r="C25600" s="86">
        <v>3</v>
      </c>
      <c r="D25600" s="86" t="s">
        <v>641</v>
      </c>
      <c r="E25600" s="86">
        <v>44</v>
      </c>
      <c r="F25600" s="86" t="s">
        <v>641</v>
      </c>
      <c r="S25600" t="str">
        <f t="shared" si="246"/>
        <v/>
      </c>
    </row>
    <row r="25601" spans="1:19" x14ac:dyDescent="0.5">
      <c r="A25601" s="84">
        <v>44358</v>
      </c>
      <c r="B25601" s="85">
        <v>0.48572916666666671</v>
      </c>
      <c r="C25601" s="86">
        <v>3</v>
      </c>
      <c r="D25601" s="86" t="s">
        <v>641</v>
      </c>
      <c r="E25601" s="86">
        <v>46</v>
      </c>
      <c r="F25601" s="86" t="s">
        <v>641</v>
      </c>
      <c r="S25601" t="str">
        <f t="shared" si="246"/>
        <v/>
      </c>
    </row>
    <row r="25602" spans="1:19" x14ac:dyDescent="0.5">
      <c r="A25602" s="84">
        <v>44358</v>
      </c>
      <c r="B25602" s="85">
        <v>0.48574074074074075</v>
      </c>
      <c r="C25602" s="86">
        <v>3</v>
      </c>
      <c r="D25602" s="86" t="s">
        <v>641</v>
      </c>
      <c r="E25602" s="86">
        <v>40</v>
      </c>
      <c r="F25602" s="86" t="s">
        <v>641</v>
      </c>
      <c r="S25602" t="str">
        <f t="shared" si="246"/>
        <v/>
      </c>
    </row>
    <row r="25603" spans="1:19" x14ac:dyDescent="0.5">
      <c r="A25603" s="84">
        <v>44358</v>
      </c>
      <c r="B25603" s="85">
        <v>0.48578703703703702</v>
      </c>
      <c r="C25603" s="86">
        <v>3</v>
      </c>
      <c r="D25603" s="86" t="s">
        <v>641</v>
      </c>
      <c r="E25603" s="86">
        <v>42</v>
      </c>
      <c r="F25603" s="86" t="s">
        <v>641</v>
      </c>
      <c r="S25603" t="str">
        <f t="shared" si="246"/>
        <v/>
      </c>
    </row>
    <row r="25604" spans="1:19" x14ac:dyDescent="0.5">
      <c r="A25604" s="84">
        <v>44358</v>
      </c>
      <c r="B25604" s="85">
        <v>0.48579861111111106</v>
      </c>
      <c r="C25604" s="86">
        <v>3</v>
      </c>
      <c r="D25604" s="86" t="s">
        <v>641</v>
      </c>
      <c r="E25604" s="86">
        <v>43</v>
      </c>
      <c r="F25604" s="86" t="s">
        <v>641</v>
      </c>
      <c r="S25604" t="str">
        <f t="shared" si="246"/>
        <v/>
      </c>
    </row>
    <row r="25605" spans="1:19" x14ac:dyDescent="0.5">
      <c r="A25605" s="84">
        <v>44358</v>
      </c>
      <c r="B25605" s="85">
        <v>0.48581018518518521</v>
      </c>
      <c r="C25605" s="86">
        <v>3</v>
      </c>
      <c r="D25605" s="86" t="s">
        <v>641</v>
      </c>
      <c r="E25605" s="86">
        <v>46</v>
      </c>
      <c r="F25605" s="86" t="s">
        <v>641</v>
      </c>
      <c r="S25605" t="str">
        <f t="shared" si="246"/>
        <v/>
      </c>
    </row>
    <row r="25606" spans="1:19" x14ac:dyDescent="0.5">
      <c r="A25606" s="84">
        <v>44358</v>
      </c>
      <c r="B25606" s="85">
        <v>0.48583333333333334</v>
      </c>
      <c r="C25606" s="86">
        <v>3</v>
      </c>
      <c r="D25606" s="86" t="s">
        <v>641</v>
      </c>
      <c r="E25606" s="86">
        <v>40</v>
      </c>
      <c r="F25606" s="86" t="s">
        <v>641</v>
      </c>
      <c r="S25606" t="str">
        <f t="shared" si="246"/>
        <v/>
      </c>
    </row>
    <row r="25607" spans="1:19" x14ac:dyDescent="0.5">
      <c r="A25607" s="84">
        <v>44358</v>
      </c>
      <c r="B25607" s="85">
        <v>0.48586805555555551</v>
      </c>
      <c r="C25607" s="86">
        <v>3</v>
      </c>
      <c r="D25607" s="86" t="s">
        <v>641</v>
      </c>
      <c r="E25607" s="86">
        <v>43</v>
      </c>
      <c r="F25607" s="86" t="s">
        <v>641</v>
      </c>
      <c r="S25607" t="str">
        <f t="shared" si="246"/>
        <v/>
      </c>
    </row>
    <row r="25608" spans="1:19" x14ac:dyDescent="0.5">
      <c r="A25608" s="84">
        <v>44358</v>
      </c>
      <c r="B25608" s="85">
        <v>0.62519675925925922</v>
      </c>
      <c r="C25608" s="86">
        <v>3</v>
      </c>
      <c r="D25608" s="86" t="s">
        <v>641</v>
      </c>
      <c r="E25608" s="86">
        <v>42</v>
      </c>
      <c r="F25608" s="86" t="s">
        <v>641</v>
      </c>
      <c r="S25608" t="str">
        <f t="shared" si="246"/>
        <v/>
      </c>
    </row>
    <row r="25609" spans="1:19" x14ac:dyDescent="0.5">
      <c r="A25609" s="84">
        <v>44358</v>
      </c>
      <c r="B25609" s="85">
        <v>0.6252199074074074</v>
      </c>
      <c r="C25609" s="86">
        <v>3</v>
      </c>
      <c r="D25609" s="86" t="s">
        <v>641</v>
      </c>
      <c r="E25609" s="86">
        <v>38</v>
      </c>
      <c r="F25609" s="86" t="s">
        <v>641</v>
      </c>
      <c r="S25609" t="str">
        <f t="shared" si="246"/>
        <v/>
      </c>
    </row>
    <row r="25610" spans="1:19" x14ac:dyDescent="0.5">
      <c r="A25610" s="84">
        <v>44358</v>
      </c>
      <c r="B25610" s="85">
        <v>0.62525462962962963</v>
      </c>
      <c r="C25610" s="86">
        <v>3</v>
      </c>
      <c r="D25610" s="86" t="s">
        <v>641</v>
      </c>
      <c r="E25610" s="86">
        <v>51</v>
      </c>
      <c r="F25610" s="86" t="s">
        <v>641</v>
      </c>
      <c r="S25610" t="str">
        <f t="shared" si="246"/>
        <v/>
      </c>
    </row>
    <row r="25611" spans="1:19" x14ac:dyDescent="0.5">
      <c r="A25611" s="84">
        <v>44358</v>
      </c>
      <c r="B25611" s="85">
        <v>0.62525462962962963</v>
      </c>
      <c r="C25611" s="86">
        <v>3</v>
      </c>
      <c r="D25611" s="86" t="s">
        <v>641</v>
      </c>
      <c r="E25611" s="86">
        <v>49</v>
      </c>
      <c r="F25611" s="86" t="s">
        <v>641</v>
      </c>
      <c r="S25611" t="str">
        <f t="shared" si="246"/>
        <v/>
      </c>
    </row>
    <row r="25612" spans="1:19" x14ac:dyDescent="0.5">
      <c r="A25612" s="84">
        <v>44358</v>
      </c>
      <c r="B25612" s="85">
        <v>0.62526620370370367</v>
      </c>
      <c r="C25612" s="86">
        <v>3</v>
      </c>
      <c r="D25612" s="86" t="s">
        <v>641</v>
      </c>
      <c r="E25612" s="86">
        <v>49</v>
      </c>
      <c r="F25612" s="86" t="s">
        <v>641</v>
      </c>
      <c r="S25612" t="str">
        <f t="shared" si="246"/>
        <v/>
      </c>
    </row>
    <row r="25613" spans="1:19" x14ac:dyDescent="0.5">
      <c r="A25613" s="84">
        <v>44358</v>
      </c>
      <c r="B25613" s="85">
        <v>0.62527777777777771</v>
      </c>
      <c r="C25613" s="86">
        <v>3</v>
      </c>
      <c r="D25613" s="86" t="s">
        <v>641</v>
      </c>
      <c r="E25613" s="86">
        <v>39</v>
      </c>
      <c r="F25613" s="86" t="s">
        <v>641</v>
      </c>
      <c r="S25613" t="str">
        <f t="shared" si="246"/>
        <v/>
      </c>
    </row>
    <row r="25614" spans="1:19" x14ac:dyDescent="0.5">
      <c r="A25614" s="84">
        <v>44358</v>
      </c>
      <c r="B25614" s="85">
        <v>0.62528935185185186</v>
      </c>
      <c r="C25614" s="86">
        <v>3</v>
      </c>
      <c r="D25614" s="86" t="s">
        <v>641</v>
      </c>
      <c r="E25614" s="86">
        <v>45</v>
      </c>
      <c r="F25614" s="86" t="s">
        <v>641</v>
      </c>
      <c r="S25614" t="str">
        <f t="shared" si="246"/>
        <v/>
      </c>
    </row>
    <row r="25615" spans="1:19" x14ac:dyDescent="0.5">
      <c r="A25615" s="84">
        <v>44358</v>
      </c>
      <c r="B25615" s="85">
        <v>0.6253009259259259</v>
      </c>
      <c r="C25615" s="86">
        <v>3</v>
      </c>
      <c r="D25615" s="86" t="s">
        <v>641</v>
      </c>
      <c r="E25615" s="86">
        <v>52</v>
      </c>
      <c r="F25615" s="86" t="s">
        <v>641</v>
      </c>
      <c r="S25615" t="str">
        <f t="shared" ref="S25615:S25678" si="247">IFERROR(IF(OR(C25615=3,C25615=4),(Q25615/R25615*35.5),(Q25615/R25615*30)),"")</f>
        <v/>
      </c>
    </row>
    <row r="25616" spans="1:19" x14ac:dyDescent="0.5">
      <c r="A25616" s="84">
        <v>44358</v>
      </c>
      <c r="B25616" s="85">
        <v>0.62531250000000005</v>
      </c>
      <c r="C25616" s="86">
        <v>3</v>
      </c>
      <c r="D25616" s="86" t="s">
        <v>641</v>
      </c>
      <c r="E25616" s="86">
        <v>59</v>
      </c>
      <c r="F25616" s="86" t="s">
        <v>641</v>
      </c>
      <c r="S25616" t="str">
        <f t="shared" si="247"/>
        <v/>
      </c>
    </row>
    <row r="25617" spans="1:19" x14ac:dyDescent="0.5">
      <c r="A25617" s="84">
        <v>44358</v>
      </c>
      <c r="B25617" s="85">
        <v>0.62532407407407409</v>
      </c>
      <c r="C25617" s="86">
        <v>3</v>
      </c>
      <c r="D25617" s="86" t="s">
        <v>641</v>
      </c>
      <c r="E25617" s="86">
        <v>59</v>
      </c>
      <c r="F25617" s="86" t="s">
        <v>641</v>
      </c>
      <c r="S25617" t="str">
        <f t="shared" si="247"/>
        <v/>
      </c>
    </row>
    <row r="25618" spans="1:19" x14ac:dyDescent="0.5">
      <c r="A25618" s="84">
        <v>44358</v>
      </c>
      <c r="B25618" s="85">
        <v>0.62533564814814813</v>
      </c>
      <c r="C25618" s="86">
        <v>3</v>
      </c>
      <c r="D25618" s="86" t="s">
        <v>641</v>
      </c>
      <c r="E25618" s="86">
        <v>45</v>
      </c>
      <c r="F25618" s="86" t="s">
        <v>641</v>
      </c>
      <c r="S25618" t="str">
        <f t="shared" si="247"/>
        <v/>
      </c>
    </row>
    <row r="25619" spans="1:19" x14ac:dyDescent="0.5">
      <c r="A25619" s="84">
        <v>44358</v>
      </c>
      <c r="B25619" s="85">
        <v>0.62534722222222217</v>
      </c>
      <c r="C25619" s="86">
        <v>3</v>
      </c>
      <c r="D25619" s="86" t="s">
        <v>641</v>
      </c>
      <c r="E25619" s="86">
        <v>52</v>
      </c>
      <c r="F25619" s="86" t="s">
        <v>641</v>
      </c>
      <c r="S25619" t="str">
        <f t="shared" si="247"/>
        <v/>
      </c>
    </row>
    <row r="25620" spans="1:19" x14ac:dyDescent="0.5">
      <c r="A25620" s="84">
        <v>44358</v>
      </c>
      <c r="B25620" s="85">
        <v>0.62534722222222217</v>
      </c>
      <c r="C25620" s="86">
        <v>3</v>
      </c>
      <c r="D25620" s="86" t="s">
        <v>641</v>
      </c>
      <c r="E25620" s="86">
        <v>52</v>
      </c>
      <c r="F25620" s="86" t="s">
        <v>641</v>
      </c>
      <c r="S25620" t="str">
        <f t="shared" si="247"/>
        <v/>
      </c>
    </row>
    <row r="25621" spans="1:19" x14ac:dyDescent="0.5">
      <c r="A25621" s="84">
        <v>44358</v>
      </c>
      <c r="B25621" s="85">
        <v>0.62535879629629632</v>
      </c>
      <c r="C25621" s="86">
        <v>3</v>
      </c>
      <c r="D25621" s="86" t="s">
        <v>641</v>
      </c>
      <c r="E25621" s="86">
        <v>56</v>
      </c>
      <c r="F25621" s="86" t="s">
        <v>641</v>
      </c>
      <c r="S25621" t="str">
        <f t="shared" si="247"/>
        <v/>
      </c>
    </row>
    <row r="25622" spans="1:19" x14ac:dyDescent="0.5">
      <c r="A25622" s="84">
        <v>44358</v>
      </c>
      <c r="B25622" s="85">
        <v>0.62537037037037035</v>
      </c>
      <c r="C25622" s="86">
        <v>3</v>
      </c>
      <c r="D25622" s="86" t="s">
        <v>641</v>
      </c>
      <c r="E25622" s="86">
        <v>40</v>
      </c>
      <c r="F25622" s="86" t="s">
        <v>641</v>
      </c>
      <c r="S25622" t="str">
        <f t="shared" si="247"/>
        <v/>
      </c>
    </row>
    <row r="25623" spans="1:19" x14ac:dyDescent="0.5">
      <c r="A25623" s="84">
        <v>44358</v>
      </c>
      <c r="B25623" s="85">
        <v>0.6253819444444445</v>
      </c>
      <c r="C25623" s="86">
        <v>3</v>
      </c>
      <c r="D25623" s="86" t="s">
        <v>641</v>
      </c>
      <c r="E25623" s="86">
        <v>50</v>
      </c>
      <c r="F25623" s="86" t="s">
        <v>641</v>
      </c>
      <c r="S25623" t="str">
        <f t="shared" si="247"/>
        <v/>
      </c>
    </row>
    <row r="25624" spans="1:19" x14ac:dyDescent="0.5">
      <c r="A25624" s="84">
        <v>44358</v>
      </c>
      <c r="B25624" s="85">
        <v>0.62539351851851854</v>
      </c>
      <c r="C25624" s="86">
        <v>3</v>
      </c>
      <c r="D25624" s="86" t="s">
        <v>641</v>
      </c>
      <c r="E25624" s="86">
        <v>51</v>
      </c>
      <c r="F25624" s="86" t="s">
        <v>641</v>
      </c>
      <c r="S25624" t="str">
        <f t="shared" si="247"/>
        <v/>
      </c>
    </row>
    <row r="25625" spans="1:19" x14ac:dyDescent="0.5">
      <c r="A25625" s="84">
        <v>44358</v>
      </c>
      <c r="B25625" s="85">
        <v>0.62540509259259258</v>
      </c>
      <c r="C25625" s="86">
        <v>3</v>
      </c>
      <c r="D25625" s="86" t="s">
        <v>641</v>
      </c>
      <c r="E25625" s="86">
        <v>53</v>
      </c>
      <c r="F25625" s="86" t="s">
        <v>641</v>
      </c>
      <c r="S25625" t="str">
        <f t="shared" si="247"/>
        <v/>
      </c>
    </row>
    <row r="25626" spans="1:19" x14ac:dyDescent="0.5">
      <c r="A25626" s="84">
        <v>44358</v>
      </c>
      <c r="B25626" s="85">
        <v>0.62541666666666662</v>
      </c>
      <c r="C25626" s="86">
        <v>3</v>
      </c>
      <c r="D25626" s="86" t="s">
        <v>641</v>
      </c>
      <c r="E25626" s="86">
        <v>54</v>
      </c>
      <c r="F25626" s="86" t="s">
        <v>641</v>
      </c>
      <c r="S25626" t="str">
        <f t="shared" si="247"/>
        <v/>
      </c>
    </row>
    <row r="25627" spans="1:19" x14ac:dyDescent="0.5">
      <c r="A25627" s="84">
        <v>44358</v>
      </c>
      <c r="B25627" s="85">
        <v>0.62542824074074077</v>
      </c>
      <c r="C25627" s="86">
        <v>3</v>
      </c>
      <c r="D25627" s="86" t="s">
        <v>641</v>
      </c>
      <c r="E25627" s="86">
        <v>54</v>
      </c>
      <c r="F25627" s="86" t="s">
        <v>641</v>
      </c>
      <c r="S25627" t="str">
        <f t="shared" si="247"/>
        <v/>
      </c>
    </row>
    <row r="25628" spans="1:19" x14ac:dyDescent="0.5">
      <c r="A25628" s="84">
        <v>44358</v>
      </c>
      <c r="B25628" s="85">
        <v>0.62543981481481481</v>
      </c>
      <c r="C25628" s="86">
        <v>3</v>
      </c>
      <c r="D25628" s="86" t="s">
        <v>641</v>
      </c>
      <c r="E25628" s="86">
        <v>46</v>
      </c>
      <c r="F25628" s="86" t="s">
        <v>641</v>
      </c>
      <c r="S25628" t="str">
        <f t="shared" si="247"/>
        <v/>
      </c>
    </row>
    <row r="25629" spans="1:19" x14ac:dyDescent="0.5">
      <c r="A25629" s="84">
        <v>44358</v>
      </c>
      <c r="B25629" s="85">
        <v>0.62545138888888896</v>
      </c>
      <c r="C25629" s="86">
        <v>3</v>
      </c>
      <c r="D25629" s="86" t="s">
        <v>641</v>
      </c>
      <c r="E25629" s="86">
        <v>49</v>
      </c>
      <c r="F25629" s="86" t="s">
        <v>641</v>
      </c>
      <c r="S25629" t="str">
        <f t="shared" si="247"/>
        <v/>
      </c>
    </row>
    <row r="25630" spans="1:19" x14ac:dyDescent="0.5">
      <c r="A25630" s="84">
        <v>44358</v>
      </c>
      <c r="B25630" s="85">
        <v>0.625462962962963</v>
      </c>
      <c r="C25630" s="86">
        <v>3</v>
      </c>
      <c r="D25630" s="86" t="s">
        <v>641</v>
      </c>
      <c r="E25630" s="86">
        <v>47</v>
      </c>
      <c r="F25630" s="86" t="s">
        <v>641</v>
      </c>
      <c r="S25630" t="str">
        <f t="shared" si="247"/>
        <v/>
      </c>
    </row>
    <row r="25631" spans="1:19" x14ac:dyDescent="0.5">
      <c r="A25631" s="84">
        <v>44358</v>
      </c>
      <c r="B25631" s="85">
        <v>0.62548611111111108</v>
      </c>
      <c r="C25631" s="86">
        <v>3</v>
      </c>
      <c r="D25631" s="86" t="s">
        <v>641</v>
      </c>
      <c r="E25631" s="86">
        <v>50</v>
      </c>
      <c r="F25631" s="86" t="s">
        <v>641</v>
      </c>
      <c r="S25631" t="str">
        <f t="shared" si="247"/>
        <v/>
      </c>
    </row>
    <row r="25632" spans="1:19" x14ac:dyDescent="0.5">
      <c r="A25632" s="84">
        <v>44358</v>
      </c>
      <c r="B25632" s="85">
        <v>0.62548611111111108</v>
      </c>
      <c r="C25632" s="86">
        <v>3</v>
      </c>
      <c r="D25632" s="86" t="s">
        <v>641</v>
      </c>
      <c r="E25632" s="86">
        <v>50</v>
      </c>
      <c r="F25632" s="86" t="s">
        <v>641</v>
      </c>
      <c r="S25632" t="str">
        <f t="shared" si="247"/>
        <v/>
      </c>
    </row>
    <row r="25633" spans="1:19" x14ac:dyDescent="0.5">
      <c r="A25633" s="84">
        <v>44358</v>
      </c>
      <c r="B25633" s="85">
        <v>0.62549768518518511</v>
      </c>
      <c r="C25633" s="86">
        <v>3</v>
      </c>
      <c r="D25633" s="86" t="s">
        <v>641</v>
      </c>
      <c r="E25633" s="86">
        <v>42</v>
      </c>
      <c r="F25633" s="86" t="s">
        <v>641</v>
      </c>
      <c r="S25633" t="str">
        <f t="shared" si="247"/>
        <v/>
      </c>
    </row>
    <row r="25634" spans="1:19" x14ac:dyDescent="0.5">
      <c r="A25634" s="84">
        <v>44358</v>
      </c>
      <c r="B25634" s="85">
        <v>0.62550925925925926</v>
      </c>
      <c r="C25634" s="86">
        <v>3</v>
      </c>
      <c r="D25634" s="86" t="s">
        <v>641</v>
      </c>
      <c r="E25634" s="86">
        <v>56</v>
      </c>
      <c r="F25634" s="86" t="s">
        <v>641</v>
      </c>
      <c r="S25634" t="str">
        <f t="shared" si="247"/>
        <v/>
      </c>
    </row>
    <row r="25635" spans="1:19" x14ac:dyDescent="0.5">
      <c r="A25635" s="84">
        <v>44358</v>
      </c>
      <c r="B25635" s="85">
        <v>0.6255208333333333</v>
      </c>
      <c r="C25635" s="86">
        <v>3</v>
      </c>
      <c r="D25635" s="86" t="s">
        <v>641</v>
      </c>
      <c r="E25635" s="86">
        <v>57</v>
      </c>
      <c r="F25635" s="86" t="s">
        <v>641</v>
      </c>
      <c r="S25635" t="str">
        <f t="shared" si="247"/>
        <v/>
      </c>
    </row>
    <row r="25636" spans="1:19" x14ac:dyDescent="0.5">
      <c r="A25636" s="84">
        <v>44358</v>
      </c>
      <c r="B25636" s="85">
        <v>0.62553240740740745</v>
      </c>
      <c r="C25636" s="86">
        <v>3</v>
      </c>
      <c r="D25636" s="86" t="s">
        <v>641</v>
      </c>
      <c r="E25636" s="86">
        <v>57</v>
      </c>
      <c r="F25636" s="86" t="s">
        <v>641</v>
      </c>
      <c r="S25636" t="str">
        <f t="shared" si="247"/>
        <v/>
      </c>
    </row>
    <row r="25637" spans="1:19" x14ac:dyDescent="0.5">
      <c r="A25637" s="84">
        <v>44358</v>
      </c>
      <c r="B25637" s="85">
        <v>0.62554398148148149</v>
      </c>
      <c r="C25637" s="86">
        <v>3</v>
      </c>
      <c r="D25637" s="86" t="s">
        <v>641</v>
      </c>
      <c r="E25637" s="86">
        <v>41</v>
      </c>
      <c r="F25637" s="86" t="s">
        <v>641</v>
      </c>
      <c r="S25637" t="str">
        <f t="shared" si="247"/>
        <v/>
      </c>
    </row>
    <row r="25638" spans="1:19" x14ac:dyDescent="0.5">
      <c r="A25638" s="84">
        <v>44358</v>
      </c>
      <c r="B25638" s="85">
        <v>0.62555555555555553</v>
      </c>
      <c r="C25638" s="86">
        <v>3</v>
      </c>
      <c r="D25638" s="86" t="s">
        <v>641</v>
      </c>
      <c r="E25638" s="86">
        <v>42</v>
      </c>
      <c r="F25638" s="86" t="s">
        <v>641</v>
      </c>
      <c r="S25638" t="str">
        <f t="shared" si="247"/>
        <v/>
      </c>
    </row>
    <row r="25639" spans="1:19" x14ac:dyDescent="0.5">
      <c r="A25639" s="84">
        <v>44358</v>
      </c>
      <c r="B25639" s="85">
        <v>0.62556712962962957</v>
      </c>
      <c r="C25639" s="86">
        <v>3</v>
      </c>
      <c r="D25639" s="86" t="s">
        <v>641</v>
      </c>
      <c r="E25639" s="86">
        <v>39</v>
      </c>
      <c r="F25639" s="86" t="s">
        <v>641</v>
      </c>
      <c r="S25639" t="str">
        <f t="shared" si="247"/>
        <v/>
      </c>
    </row>
    <row r="25640" spans="1:19" x14ac:dyDescent="0.5">
      <c r="A25640" s="84">
        <v>44358</v>
      </c>
      <c r="B25640" s="85">
        <v>0.62559027777777776</v>
      </c>
      <c r="C25640" s="86">
        <v>3</v>
      </c>
      <c r="D25640" s="86" t="s">
        <v>641</v>
      </c>
      <c r="E25640" s="86">
        <v>42</v>
      </c>
      <c r="F25640" s="86" t="s">
        <v>641</v>
      </c>
      <c r="S25640" t="str">
        <f t="shared" si="247"/>
        <v/>
      </c>
    </row>
    <row r="25641" spans="1:19" x14ac:dyDescent="0.5">
      <c r="A25641" s="84">
        <v>44358</v>
      </c>
      <c r="B25641" s="85">
        <v>0.62560185185185191</v>
      </c>
      <c r="C25641" s="86">
        <v>3</v>
      </c>
      <c r="D25641" s="86" t="s">
        <v>641</v>
      </c>
      <c r="E25641" s="86">
        <v>48</v>
      </c>
      <c r="F25641" s="86" t="s">
        <v>641</v>
      </c>
      <c r="S25641" t="str">
        <f t="shared" si="247"/>
        <v/>
      </c>
    </row>
    <row r="25642" spans="1:19" x14ac:dyDescent="0.5">
      <c r="A25642" s="84">
        <v>44358</v>
      </c>
      <c r="B25642" s="85">
        <v>0.62561342592592595</v>
      </c>
      <c r="C25642" s="86">
        <v>3</v>
      </c>
      <c r="D25642" s="86" t="s">
        <v>641</v>
      </c>
      <c r="E25642" s="86">
        <v>46</v>
      </c>
      <c r="F25642" s="86" t="s">
        <v>641</v>
      </c>
      <c r="S25642" t="str">
        <f t="shared" si="247"/>
        <v/>
      </c>
    </row>
    <row r="25643" spans="1:19" x14ac:dyDescent="0.5">
      <c r="A25643" s="84">
        <v>44358</v>
      </c>
      <c r="B25643" s="85">
        <v>0.62562499999999999</v>
      </c>
      <c r="C25643" s="86">
        <v>3</v>
      </c>
      <c r="D25643" s="86" t="s">
        <v>641</v>
      </c>
      <c r="E25643" s="86">
        <v>42</v>
      </c>
      <c r="F25643" s="86" t="s">
        <v>641</v>
      </c>
      <c r="S25643" t="str">
        <f t="shared" si="247"/>
        <v/>
      </c>
    </row>
    <row r="25644" spans="1:19" x14ac:dyDescent="0.5">
      <c r="A25644" s="84">
        <v>44358</v>
      </c>
      <c r="B25644" s="85">
        <v>0.62564814814814818</v>
      </c>
      <c r="C25644" s="86">
        <v>3</v>
      </c>
      <c r="D25644" s="86" t="s">
        <v>641</v>
      </c>
      <c r="E25644" s="86">
        <v>45</v>
      </c>
      <c r="F25644" s="86" t="s">
        <v>641</v>
      </c>
      <c r="S25644" t="str">
        <f t="shared" si="247"/>
        <v/>
      </c>
    </row>
    <row r="25645" spans="1:19" x14ac:dyDescent="0.5">
      <c r="A25645" s="84">
        <v>44358</v>
      </c>
      <c r="B25645" s="85">
        <v>0.62565972222222221</v>
      </c>
      <c r="C25645" s="86">
        <v>3</v>
      </c>
      <c r="D25645" s="86" t="s">
        <v>641</v>
      </c>
      <c r="E25645" s="86">
        <v>40</v>
      </c>
      <c r="F25645" s="86" t="s">
        <v>641</v>
      </c>
      <c r="S25645" t="str">
        <f t="shared" si="247"/>
        <v/>
      </c>
    </row>
    <row r="25646" spans="1:19" x14ac:dyDescent="0.5">
      <c r="A25646" s="84">
        <v>44358</v>
      </c>
      <c r="B25646" s="85">
        <v>0.62567129629629636</v>
      </c>
      <c r="C25646" s="86">
        <v>3</v>
      </c>
      <c r="D25646" s="86" t="s">
        <v>641</v>
      </c>
      <c r="E25646" s="86">
        <v>40</v>
      </c>
      <c r="F25646" s="86" t="s">
        <v>641</v>
      </c>
      <c r="S25646" t="str">
        <f t="shared" si="247"/>
        <v/>
      </c>
    </row>
    <row r="25647" spans="1:19" x14ac:dyDescent="0.5">
      <c r="A25647" s="84">
        <v>44358</v>
      </c>
      <c r="B25647" s="85">
        <v>0.6256828703703704</v>
      </c>
      <c r="C25647" s="86">
        <v>3</v>
      </c>
      <c r="D25647" s="86" t="s">
        <v>641</v>
      </c>
      <c r="E25647" s="86">
        <v>47</v>
      </c>
      <c r="F25647" s="86" t="s">
        <v>641</v>
      </c>
      <c r="S25647" t="str">
        <f t="shared" si="247"/>
        <v/>
      </c>
    </row>
    <row r="25648" spans="1:19" x14ac:dyDescent="0.5">
      <c r="A25648" s="84">
        <v>44358</v>
      </c>
      <c r="B25648" s="85">
        <v>0.62572916666666667</v>
      </c>
      <c r="C25648" s="86">
        <v>3</v>
      </c>
      <c r="D25648" s="86" t="s">
        <v>641</v>
      </c>
      <c r="E25648" s="86">
        <v>46</v>
      </c>
      <c r="F25648" s="86" t="s">
        <v>641</v>
      </c>
      <c r="S25648" t="str">
        <f t="shared" si="247"/>
        <v/>
      </c>
    </row>
    <row r="25649" spans="1:20" x14ac:dyDescent="0.5">
      <c r="A25649" s="84">
        <v>44358</v>
      </c>
      <c r="B25649" s="85">
        <v>0.62574074074074071</v>
      </c>
      <c r="C25649" s="86">
        <v>3</v>
      </c>
      <c r="D25649" s="86" t="s">
        <v>641</v>
      </c>
      <c r="E25649" s="86">
        <v>51</v>
      </c>
      <c r="F25649" s="86" t="s">
        <v>641</v>
      </c>
      <c r="S25649" t="str">
        <f t="shared" si="247"/>
        <v/>
      </c>
    </row>
    <row r="25650" spans="1:20" x14ac:dyDescent="0.5">
      <c r="A25650" s="84">
        <v>44358</v>
      </c>
      <c r="B25650" s="85">
        <v>0.62575231481481486</v>
      </c>
      <c r="C25650" s="86">
        <v>3</v>
      </c>
      <c r="D25650" s="86" t="s">
        <v>641</v>
      </c>
      <c r="E25650" s="86">
        <v>55</v>
      </c>
      <c r="F25650" s="86" t="s">
        <v>641</v>
      </c>
      <c r="S25650" t="str">
        <f t="shared" si="247"/>
        <v/>
      </c>
    </row>
    <row r="25651" spans="1:20" x14ac:dyDescent="0.5">
      <c r="A25651" s="84">
        <v>44358</v>
      </c>
      <c r="B25651" s="85">
        <v>0.6257638888888889</v>
      </c>
      <c r="C25651" s="86">
        <v>3</v>
      </c>
      <c r="D25651" s="86" t="s">
        <v>641</v>
      </c>
      <c r="E25651" s="86">
        <v>55</v>
      </c>
      <c r="F25651" s="86" t="s">
        <v>641</v>
      </c>
      <c r="S25651" t="str">
        <f t="shared" si="247"/>
        <v/>
      </c>
    </row>
    <row r="25652" spans="1:20" x14ac:dyDescent="0.5">
      <c r="A25652" s="84">
        <v>44358</v>
      </c>
      <c r="B25652" s="85">
        <v>0.62578703703703698</v>
      </c>
      <c r="C25652" s="86">
        <v>3</v>
      </c>
      <c r="D25652" s="86" t="s">
        <v>641</v>
      </c>
      <c r="E25652" s="86">
        <v>55</v>
      </c>
      <c r="F25652" s="86" t="s">
        <v>641</v>
      </c>
      <c r="S25652" t="str">
        <f t="shared" si="247"/>
        <v/>
      </c>
    </row>
    <row r="25653" spans="1:20" x14ac:dyDescent="0.5">
      <c r="A25653" s="84">
        <v>44358</v>
      </c>
      <c r="B25653" s="85">
        <v>0.62581018518518516</v>
      </c>
      <c r="C25653" s="86">
        <v>3</v>
      </c>
      <c r="D25653" s="86" t="s">
        <v>641</v>
      </c>
      <c r="E25653" s="86">
        <v>40</v>
      </c>
      <c r="F25653" s="86" t="s">
        <v>641</v>
      </c>
      <c r="S25653" t="str">
        <f t="shared" si="247"/>
        <v/>
      </c>
    </row>
    <row r="25654" spans="1:20" x14ac:dyDescent="0.5">
      <c r="A25654" s="84">
        <v>44358</v>
      </c>
      <c r="B25654" s="85">
        <v>0.62585648148148143</v>
      </c>
      <c r="C25654" s="86">
        <v>3</v>
      </c>
      <c r="D25654" s="86" t="s">
        <v>641</v>
      </c>
      <c r="E25654" s="86">
        <v>40</v>
      </c>
      <c r="F25654" s="86" t="s">
        <v>641</v>
      </c>
      <c r="S25654" t="str">
        <f t="shared" si="247"/>
        <v/>
      </c>
    </row>
    <row r="25655" spans="1:20" x14ac:dyDescent="0.5">
      <c r="A25655" s="84">
        <v>44358</v>
      </c>
      <c r="B25655" s="85">
        <v>0.62587962962962962</v>
      </c>
      <c r="C25655" s="86">
        <v>3</v>
      </c>
      <c r="D25655" s="86" t="s">
        <v>641</v>
      </c>
      <c r="E25655" s="86">
        <v>45</v>
      </c>
      <c r="F25655" s="86" t="s">
        <v>641</v>
      </c>
      <c r="S25655" t="str">
        <f t="shared" si="247"/>
        <v/>
      </c>
    </row>
    <row r="25656" spans="1:20" x14ac:dyDescent="0.5">
      <c r="A25656" s="84">
        <v>44358</v>
      </c>
      <c r="B25656" s="85">
        <v>0.68668981481481473</v>
      </c>
      <c r="C25656" s="86">
        <v>4</v>
      </c>
      <c r="D25656" s="86" t="s">
        <v>641</v>
      </c>
      <c r="E25656" s="86">
        <v>67</v>
      </c>
      <c r="F25656" s="86" t="s">
        <v>646</v>
      </c>
      <c r="G25656" s="14">
        <f>(B25656+"0:40:33")</f>
        <v>0.71484953703703691</v>
      </c>
      <c r="H25656" s="14"/>
      <c r="I25656" s="14"/>
      <c r="J25656">
        <v>1</v>
      </c>
      <c r="K25656" t="s">
        <v>913</v>
      </c>
      <c r="M25656" s="14">
        <v>0.71484953703703702</v>
      </c>
      <c r="N25656">
        <v>4</v>
      </c>
      <c r="O25656">
        <v>4</v>
      </c>
      <c r="P25656" t="s">
        <v>916</v>
      </c>
      <c r="S25656" t="str">
        <f t="shared" si="247"/>
        <v/>
      </c>
      <c r="T25656" t="s">
        <v>851</v>
      </c>
    </row>
    <row r="25657" spans="1:20" x14ac:dyDescent="0.5">
      <c r="A25657" s="84">
        <v>44358</v>
      </c>
      <c r="B25657" s="85">
        <v>0.92274305555555547</v>
      </c>
      <c r="C25657" s="86">
        <v>3</v>
      </c>
      <c r="D25657" s="86" t="s">
        <v>641</v>
      </c>
      <c r="E25657" s="86">
        <v>42</v>
      </c>
      <c r="F25657" s="86" t="s">
        <v>641</v>
      </c>
      <c r="S25657" t="str">
        <f t="shared" si="247"/>
        <v/>
      </c>
    </row>
    <row r="25658" spans="1:20" x14ac:dyDescent="0.5">
      <c r="A25658" s="84">
        <v>44358</v>
      </c>
      <c r="B25658" s="85">
        <v>0.92276620370370377</v>
      </c>
      <c r="C25658" s="86">
        <v>3</v>
      </c>
      <c r="D25658" s="86" t="s">
        <v>641</v>
      </c>
      <c r="E25658" s="86">
        <v>38</v>
      </c>
      <c r="F25658" s="86" t="s">
        <v>641</v>
      </c>
      <c r="S25658" t="str">
        <f t="shared" si="247"/>
        <v/>
      </c>
    </row>
    <row r="25659" spans="1:20" x14ac:dyDescent="0.5">
      <c r="A25659" s="84">
        <v>44358</v>
      </c>
      <c r="B25659" s="85">
        <v>0.92277777777777781</v>
      </c>
      <c r="C25659" s="86">
        <v>3</v>
      </c>
      <c r="D25659" s="86" t="s">
        <v>641</v>
      </c>
      <c r="E25659" s="86">
        <v>39</v>
      </c>
      <c r="F25659" s="86" t="s">
        <v>641</v>
      </c>
      <c r="S25659" t="str">
        <f t="shared" si="247"/>
        <v/>
      </c>
    </row>
    <row r="25660" spans="1:20" x14ac:dyDescent="0.5">
      <c r="A25660" s="84">
        <v>44358</v>
      </c>
      <c r="B25660" s="85">
        <v>0.92287037037037034</v>
      </c>
      <c r="C25660" s="86">
        <v>3</v>
      </c>
      <c r="D25660" s="86" t="s">
        <v>641</v>
      </c>
      <c r="E25660" s="86">
        <v>40</v>
      </c>
      <c r="F25660" s="86" t="s">
        <v>641</v>
      </c>
      <c r="S25660" t="str">
        <f t="shared" si="247"/>
        <v/>
      </c>
    </row>
    <row r="25661" spans="1:20" x14ac:dyDescent="0.5">
      <c r="A25661" s="84">
        <v>44358</v>
      </c>
      <c r="B25661" s="85">
        <v>0.92289351851851853</v>
      </c>
      <c r="C25661" s="86">
        <v>3</v>
      </c>
      <c r="D25661" s="86" t="s">
        <v>641</v>
      </c>
      <c r="E25661" s="86">
        <v>50</v>
      </c>
      <c r="F25661" s="86" t="s">
        <v>641</v>
      </c>
      <c r="S25661" t="str">
        <f t="shared" si="247"/>
        <v/>
      </c>
    </row>
    <row r="25662" spans="1:20" x14ac:dyDescent="0.5">
      <c r="A25662" s="84">
        <v>44358</v>
      </c>
      <c r="B25662" s="85">
        <v>0.92290509259259268</v>
      </c>
      <c r="C25662" s="86">
        <v>3</v>
      </c>
      <c r="D25662" s="86" t="s">
        <v>641</v>
      </c>
      <c r="E25662" s="86">
        <v>45</v>
      </c>
      <c r="F25662" s="86" t="s">
        <v>641</v>
      </c>
      <c r="S25662" t="str">
        <f t="shared" si="247"/>
        <v/>
      </c>
    </row>
    <row r="25663" spans="1:20" x14ac:dyDescent="0.5">
      <c r="A25663" s="84">
        <v>44358</v>
      </c>
      <c r="B25663" s="85">
        <v>0.92291666666666661</v>
      </c>
      <c r="C25663" s="86">
        <v>3</v>
      </c>
      <c r="D25663" s="86" t="s">
        <v>641</v>
      </c>
      <c r="E25663" s="86">
        <v>40</v>
      </c>
      <c r="F25663" s="86" t="s">
        <v>641</v>
      </c>
      <c r="S25663" t="str">
        <f t="shared" si="247"/>
        <v/>
      </c>
    </row>
    <row r="25664" spans="1:20" x14ac:dyDescent="0.5">
      <c r="A25664" s="84">
        <v>44358</v>
      </c>
      <c r="B25664" s="85">
        <v>0.92292824074074076</v>
      </c>
      <c r="C25664" s="86">
        <v>3</v>
      </c>
      <c r="D25664" s="86" t="s">
        <v>641</v>
      </c>
      <c r="E25664" s="86">
        <v>45</v>
      </c>
      <c r="F25664" s="86" t="s">
        <v>641</v>
      </c>
      <c r="S25664" t="str">
        <f t="shared" si="247"/>
        <v/>
      </c>
    </row>
    <row r="25665" spans="1:19" x14ac:dyDescent="0.5">
      <c r="A25665" s="84">
        <v>44358</v>
      </c>
      <c r="B25665" s="85">
        <v>0.9229398148148148</v>
      </c>
      <c r="C25665" s="86">
        <v>3</v>
      </c>
      <c r="D25665" s="86" t="s">
        <v>641</v>
      </c>
      <c r="E25665" s="86">
        <v>46</v>
      </c>
      <c r="F25665" s="86" t="s">
        <v>641</v>
      </c>
      <c r="S25665" t="str">
        <f t="shared" si="247"/>
        <v/>
      </c>
    </row>
    <row r="25666" spans="1:19" x14ac:dyDescent="0.5">
      <c r="A25666" s="84">
        <v>44358</v>
      </c>
      <c r="B25666" s="85">
        <v>0.92297453703703702</v>
      </c>
      <c r="C25666" s="86">
        <v>3</v>
      </c>
      <c r="D25666" s="86" t="s">
        <v>641</v>
      </c>
      <c r="E25666" s="86">
        <v>43</v>
      </c>
      <c r="F25666" s="86" t="s">
        <v>641</v>
      </c>
      <c r="S25666" t="str">
        <f t="shared" si="247"/>
        <v/>
      </c>
    </row>
    <row r="25667" spans="1:19" x14ac:dyDescent="0.5">
      <c r="A25667" s="84">
        <v>44358</v>
      </c>
      <c r="B25667" s="85">
        <v>0.92297453703703702</v>
      </c>
      <c r="C25667" s="86">
        <v>3</v>
      </c>
      <c r="D25667" s="86" t="s">
        <v>641</v>
      </c>
      <c r="E25667" s="86">
        <v>54</v>
      </c>
      <c r="F25667" s="86" t="s">
        <v>641</v>
      </c>
      <c r="S25667" t="str">
        <f t="shared" si="247"/>
        <v/>
      </c>
    </row>
    <row r="25668" spans="1:19" x14ac:dyDescent="0.5">
      <c r="A25668" s="84">
        <v>44358</v>
      </c>
      <c r="B25668" s="85">
        <v>0.92298611111111117</v>
      </c>
      <c r="C25668" s="86">
        <v>3</v>
      </c>
      <c r="D25668" s="86" t="s">
        <v>641</v>
      </c>
      <c r="E25668" s="86">
        <v>54</v>
      </c>
      <c r="F25668" s="86" t="s">
        <v>641</v>
      </c>
      <c r="S25668" t="str">
        <f t="shared" si="247"/>
        <v/>
      </c>
    </row>
    <row r="25669" spans="1:19" x14ac:dyDescent="0.5">
      <c r="A25669" s="84">
        <v>44358</v>
      </c>
      <c r="B25669" s="85">
        <v>0.92300925925925925</v>
      </c>
      <c r="C25669" s="86">
        <v>3</v>
      </c>
      <c r="D25669" s="86" t="s">
        <v>641</v>
      </c>
      <c r="E25669" s="86">
        <v>43</v>
      </c>
      <c r="F25669" s="86" t="s">
        <v>641</v>
      </c>
      <c r="S25669" t="str">
        <f t="shared" si="247"/>
        <v/>
      </c>
    </row>
    <row r="25670" spans="1:19" x14ac:dyDescent="0.5">
      <c r="A25670" s="84">
        <v>44358</v>
      </c>
      <c r="B25670" s="85">
        <v>0.92302083333333329</v>
      </c>
      <c r="C25670" s="86">
        <v>3</v>
      </c>
      <c r="D25670" s="86" t="s">
        <v>641</v>
      </c>
      <c r="E25670" s="86">
        <v>47</v>
      </c>
      <c r="F25670" s="86" t="s">
        <v>641</v>
      </c>
      <c r="S25670" t="str">
        <f t="shared" si="247"/>
        <v/>
      </c>
    </row>
    <row r="25671" spans="1:19" x14ac:dyDescent="0.5">
      <c r="A25671" s="84">
        <v>44358</v>
      </c>
      <c r="B25671" s="85">
        <v>0.92302083333333329</v>
      </c>
      <c r="C25671" s="86">
        <v>3</v>
      </c>
      <c r="D25671" s="86" t="s">
        <v>641</v>
      </c>
      <c r="E25671" s="86">
        <v>47</v>
      </c>
      <c r="F25671" s="86" t="s">
        <v>641</v>
      </c>
      <c r="S25671" t="str">
        <f t="shared" si="247"/>
        <v/>
      </c>
    </row>
    <row r="25672" spans="1:19" x14ac:dyDescent="0.5">
      <c r="A25672" s="84">
        <v>44358</v>
      </c>
      <c r="B25672" s="85">
        <v>0.92304398148148159</v>
      </c>
      <c r="C25672" s="86">
        <v>3</v>
      </c>
      <c r="D25672" s="86" t="s">
        <v>641</v>
      </c>
      <c r="E25672" s="86">
        <v>45</v>
      </c>
      <c r="F25672" s="86" t="s">
        <v>641</v>
      </c>
      <c r="S25672" t="str">
        <f t="shared" si="247"/>
        <v/>
      </c>
    </row>
    <row r="25673" spans="1:19" x14ac:dyDescent="0.5">
      <c r="A25673" s="84">
        <v>44358</v>
      </c>
      <c r="B25673" s="85">
        <v>0.92305555555555552</v>
      </c>
      <c r="C25673" s="86">
        <v>3</v>
      </c>
      <c r="D25673" s="86" t="s">
        <v>641</v>
      </c>
      <c r="E25673" s="86">
        <v>49</v>
      </c>
      <c r="F25673" s="86" t="s">
        <v>641</v>
      </c>
      <c r="S25673" t="str">
        <f t="shared" si="247"/>
        <v/>
      </c>
    </row>
    <row r="25674" spans="1:19" x14ac:dyDescent="0.5">
      <c r="A25674" s="84">
        <v>44358</v>
      </c>
      <c r="B25674" s="85">
        <v>0.92306712962962967</v>
      </c>
      <c r="C25674" s="86">
        <v>3</v>
      </c>
      <c r="D25674" s="86" t="s">
        <v>641</v>
      </c>
      <c r="E25674" s="86">
        <v>43</v>
      </c>
      <c r="F25674" s="86" t="s">
        <v>641</v>
      </c>
      <c r="S25674" t="str">
        <f t="shared" si="247"/>
        <v/>
      </c>
    </row>
    <row r="25675" spans="1:19" x14ac:dyDescent="0.5">
      <c r="A25675" s="84">
        <v>44358</v>
      </c>
      <c r="B25675" s="85">
        <v>0.92309027777777775</v>
      </c>
      <c r="C25675" s="86">
        <v>3</v>
      </c>
      <c r="D25675" s="86" t="s">
        <v>641</v>
      </c>
      <c r="E25675" s="86">
        <v>43</v>
      </c>
      <c r="F25675" s="86" t="s">
        <v>641</v>
      </c>
      <c r="S25675" t="str">
        <f t="shared" si="247"/>
        <v/>
      </c>
    </row>
    <row r="25676" spans="1:19" x14ac:dyDescent="0.5">
      <c r="A25676" s="84">
        <v>44358</v>
      </c>
      <c r="B25676" s="85">
        <v>0.92310185185185178</v>
      </c>
      <c r="C25676" s="86">
        <v>3</v>
      </c>
      <c r="D25676" s="86" t="s">
        <v>641</v>
      </c>
      <c r="E25676" s="86">
        <v>40</v>
      </c>
      <c r="F25676" s="86" t="s">
        <v>641</v>
      </c>
      <c r="S25676" t="str">
        <f t="shared" si="247"/>
        <v/>
      </c>
    </row>
    <row r="25677" spans="1:19" x14ac:dyDescent="0.5">
      <c r="A25677" s="84">
        <v>44358</v>
      </c>
      <c r="B25677" s="85">
        <v>0.92312500000000008</v>
      </c>
      <c r="C25677" s="86">
        <v>3</v>
      </c>
      <c r="D25677" s="86" t="s">
        <v>641</v>
      </c>
      <c r="E25677" s="86">
        <v>51</v>
      </c>
      <c r="F25677" s="86" t="s">
        <v>641</v>
      </c>
      <c r="S25677" t="str">
        <f t="shared" si="247"/>
        <v/>
      </c>
    </row>
    <row r="25678" spans="1:19" x14ac:dyDescent="0.5">
      <c r="A25678" s="84">
        <v>44358</v>
      </c>
      <c r="B25678" s="85">
        <v>0.92312500000000008</v>
      </c>
      <c r="C25678" s="86">
        <v>3</v>
      </c>
      <c r="D25678" s="86" t="s">
        <v>641</v>
      </c>
      <c r="E25678" s="86">
        <v>51</v>
      </c>
      <c r="F25678" s="86" t="s">
        <v>641</v>
      </c>
      <c r="S25678" t="str">
        <f t="shared" si="247"/>
        <v/>
      </c>
    </row>
    <row r="25679" spans="1:19" x14ac:dyDescent="0.5">
      <c r="A25679" s="84">
        <v>44358</v>
      </c>
      <c r="B25679" s="85">
        <v>0.92313657407407401</v>
      </c>
      <c r="C25679" s="86">
        <v>3</v>
      </c>
      <c r="D25679" s="86" t="s">
        <v>641</v>
      </c>
      <c r="E25679" s="86">
        <v>51</v>
      </c>
      <c r="F25679" s="86" t="s">
        <v>641</v>
      </c>
      <c r="S25679" t="str">
        <f t="shared" ref="S25679:S25742" si="248">IFERROR(IF(OR(C25679=3,C25679=4),(Q25679/R25679*35.5),(Q25679/R25679*30)),"")</f>
        <v/>
      </c>
    </row>
    <row r="25680" spans="1:19" x14ac:dyDescent="0.5">
      <c r="A25680" s="84">
        <v>44358</v>
      </c>
      <c r="B25680" s="85">
        <v>0.92314814814814816</v>
      </c>
      <c r="C25680" s="86">
        <v>3</v>
      </c>
      <c r="D25680" s="86" t="s">
        <v>641</v>
      </c>
      <c r="E25680" s="86">
        <v>50</v>
      </c>
      <c r="F25680" s="86" t="s">
        <v>641</v>
      </c>
      <c r="S25680" t="str">
        <f t="shared" si="248"/>
        <v/>
      </c>
    </row>
    <row r="25681" spans="1:19" x14ac:dyDescent="0.5">
      <c r="A25681" s="84">
        <v>44358</v>
      </c>
      <c r="B25681" s="85">
        <v>0.9231597222222222</v>
      </c>
      <c r="C25681" s="86">
        <v>3</v>
      </c>
      <c r="D25681" s="86" t="s">
        <v>641</v>
      </c>
      <c r="E25681" s="86">
        <v>45</v>
      </c>
      <c r="F25681" s="86" t="s">
        <v>641</v>
      </c>
      <c r="S25681" t="str">
        <f t="shared" si="248"/>
        <v/>
      </c>
    </row>
    <row r="25682" spans="1:19" x14ac:dyDescent="0.5">
      <c r="A25682" s="84">
        <v>44358</v>
      </c>
      <c r="B25682" s="85">
        <v>0.92317129629629635</v>
      </c>
      <c r="C25682" s="86">
        <v>3</v>
      </c>
      <c r="D25682" s="86" t="s">
        <v>641</v>
      </c>
      <c r="E25682" s="86">
        <v>47</v>
      </c>
      <c r="F25682" s="86" t="s">
        <v>641</v>
      </c>
      <c r="S25682" t="str">
        <f t="shared" si="248"/>
        <v/>
      </c>
    </row>
    <row r="25683" spans="1:19" x14ac:dyDescent="0.5">
      <c r="A25683" s="84">
        <v>44358</v>
      </c>
      <c r="B25683" s="85">
        <v>0.92318287037037028</v>
      </c>
      <c r="C25683" s="86">
        <v>3</v>
      </c>
      <c r="D25683" s="86" t="s">
        <v>641</v>
      </c>
      <c r="E25683" s="86">
        <v>44</v>
      </c>
      <c r="F25683" s="86" t="s">
        <v>641</v>
      </c>
      <c r="S25683" t="str">
        <f t="shared" si="248"/>
        <v/>
      </c>
    </row>
    <row r="25684" spans="1:19" x14ac:dyDescent="0.5">
      <c r="A25684" s="84">
        <v>44358</v>
      </c>
      <c r="B25684" s="85">
        <v>0.92319444444444443</v>
      </c>
      <c r="C25684" s="86">
        <v>3</v>
      </c>
      <c r="D25684" s="86" t="s">
        <v>641</v>
      </c>
      <c r="E25684" s="86">
        <v>52</v>
      </c>
      <c r="F25684" s="86" t="s">
        <v>641</v>
      </c>
      <c r="S25684" t="str">
        <f t="shared" si="248"/>
        <v/>
      </c>
    </row>
    <row r="25685" spans="1:19" x14ac:dyDescent="0.5">
      <c r="A25685" s="84">
        <v>44358</v>
      </c>
      <c r="B25685" s="85">
        <v>0.92320601851851858</v>
      </c>
      <c r="C25685" s="86">
        <v>3</v>
      </c>
      <c r="D25685" s="86" t="s">
        <v>641</v>
      </c>
      <c r="E25685" s="86">
        <v>40</v>
      </c>
      <c r="F25685" s="86" t="s">
        <v>641</v>
      </c>
      <c r="S25685" t="str">
        <f t="shared" si="248"/>
        <v/>
      </c>
    </row>
    <row r="25686" spans="1:19" x14ac:dyDescent="0.5">
      <c r="A25686" s="84">
        <v>44358</v>
      </c>
      <c r="B25686" s="85">
        <v>0.9232407407407407</v>
      </c>
      <c r="C25686" s="86">
        <v>3</v>
      </c>
      <c r="D25686" s="86" t="s">
        <v>641</v>
      </c>
      <c r="E25686" s="86">
        <v>51</v>
      </c>
      <c r="F25686" s="86" t="s">
        <v>641</v>
      </c>
      <c r="S25686" t="str">
        <f t="shared" si="248"/>
        <v/>
      </c>
    </row>
    <row r="25687" spans="1:19" x14ac:dyDescent="0.5">
      <c r="A25687" s="84">
        <v>44358</v>
      </c>
      <c r="B25687" s="85">
        <v>0.9232407407407407</v>
      </c>
      <c r="C25687" s="86">
        <v>3</v>
      </c>
      <c r="D25687" s="86" t="s">
        <v>641</v>
      </c>
      <c r="E25687" s="86">
        <v>51</v>
      </c>
      <c r="F25687" s="86" t="s">
        <v>641</v>
      </c>
      <c r="S25687" t="str">
        <f t="shared" si="248"/>
        <v/>
      </c>
    </row>
    <row r="25688" spans="1:19" x14ac:dyDescent="0.5">
      <c r="A25688" s="84">
        <v>44358</v>
      </c>
      <c r="B25688" s="85">
        <v>0.92326388888888899</v>
      </c>
      <c r="C25688" s="86">
        <v>3</v>
      </c>
      <c r="D25688" s="86" t="s">
        <v>641</v>
      </c>
      <c r="E25688" s="86">
        <v>38</v>
      </c>
      <c r="F25688" s="86" t="s">
        <v>641</v>
      </c>
      <c r="S25688" t="str">
        <f t="shared" si="248"/>
        <v/>
      </c>
    </row>
    <row r="25689" spans="1:19" x14ac:dyDescent="0.5">
      <c r="A25689" s="84">
        <v>44358</v>
      </c>
      <c r="B25689" s="85">
        <v>0.92328703703703707</v>
      </c>
      <c r="C25689" s="86">
        <v>3</v>
      </c>
      <c r="D25689" s="86" t="s">
        <v>641</v>
      </c>
      <c r="E25689" s="86">
        <v>43</v>
      </c>
      <c r="F25689" s="86" t="s">
        <v>641</v>
      </c>
      <c r="S25689" t="str">
        <f t="shared" si="248"/>
        <v/>
      </c>
    </row>
    <row r="25690" spans="1:19" x14ac:dyDescent="0.5">
      <c r="A25690" s="84">
        <v>44358</v>
      </c>
      <c r="B25690" s="85">
        <v>0.92329861111111111</v>
      </c>
      <c r="C25690" s="86">
        <v>3</v>
      </c>
      <c r="D25690" s="86" t="s">
        <v>641</v>
      </c>
      <c r="E25690" s="86">
        <v>46</v>
      </c>
      <c r="F25690" s="86" t="s">
        <v>641</v>
      </c>
      <c r="S25690" t="str">
        <f t="shared" si="248"/>
        <v/>
      </c>
    </row>
    <row r="25691" spans="1:19" x14ac:dyDescent="0.5">
      <c r="A25691" s="84">
        <v>44358</v>
      </c>
      <c r="B25691" s="85">
        <v>0.92331018518518515</v>
      </c>
      <c r="C25691" s="86">
        <v>3</v>
      </c>
      <c r="D25691" s="86" t="s">
        <v>641</v>
      </c>
      <c r="E25691" s="86">
        <v>38</v>
      </c>
      <c r="F25691" s="86" t="s">
        <v>641</v>
      </c>
      <c r="S25691" t="str">
        <f t="shared" si="248"/>
        <v/>
      </c>
    </row>
    <row r="25692" spans="1:19" x14ac:dyDescent="0.5">
      <c r="A25692" s="84">
        <v>44358</v>
      </c>
      <c r="B25692" s="85">
        <v>0.92332175925925919</v>
      </c>
      <c r="C25692" s="86">
        <v>3</v>
      </c>
      <c r="D25692" s="86" t="s">
        <v>641</v>
      </c>
      <c r="E25692" s="86">
        <v>44</v>
      </c>
      <c r="F25692" s="86" t="s">
        <v>641</v>
      </c>
      <c r="S25692" t="str">
        <f t="shared" si="248"/>
        <v/>
      </c>
    </row>
    <row r="25693" spans="1:19" x14ac:dyDescent="0.5">
      <c r="A25693" s="84">
        <v>44358</v>
      </c>
      <c r="B25693" s="85">
        <v>0.92337962962962961</v>
      </c>
      <c r="C25693" s="86">
        <v>3</v>
      </c>
      <c r="D25693" s="86" t="s">
        <v>641</v>
      </c>
      <c r="E25693" s="86">
        <v>41</v>
      </c>
      <c r="F25693" s="86" t="s">
        <v>641</v>
      </c>
      <c r="S25693" t="str">
        <f t="shared" si="248"/>
        <v/>
      </c>
    </row>
    <row r="25694" spans="1:19" x14ac:dyDescent="0.5">
      <c r="A25694" s="84">
        <v>44358</v>
      </c>
      <c r="B25694" s="85">
        <v>0.92355324074074074</v>
      </c>
      <c r="C25694" s="86">
        <v>3</v>
      </c>
      <c r="D25694" s="86" t="s">
        <v>641</v>
      </c>
      <c r="E25694" s="86">
        <v>41</v>
      </c>
      <c r="F25694" s="86" t="s">
        <v>641</v>
      </c>
      <c r="S25694" t="str">
        <f t="shared" si="248"/>
        <v/>
      </c>
    </row>
    <row r="25695" spans="1:19" x14ac:dyDescent="0.5">
      <c r="A25695" s="84">
        <v>44358</v>
      </c>
      <c r="B25695" s="85">
        <v>0.92363425925925924</v>
      </c>
      <c r="C25695" s="86">
        <v>3</v>
      </c>
      <c r="D25695" s="86" t="s">
        <v>641</v>
      </c>
      <c r="E25695" s="86">
        <v>47</v>
      </c>
      <c r="F25695" s="86" t="s">
        <v>641</v>
      </c>
      <c r="S25695" t="str">
        <f t="shared" si="248"/>
        <v/>
      </c>
    </row>
    <row r="25696" spans="1:19" x14ac:dyDescent="0.5">
      <c r="A25696" s="84">
        <v>44359</v>
      </c>
      <c r="B25696" s="85">
        <v>0.1471412037037037</v>
      </c>
      <c r="C25696" s="86">
        <v>3</v>
      </c>
      <c r="D25696" s="86" t="s">
        <v>641</v>
      </c>
      <c r="E25696" s="86">
        <v>43</v>
      </c>
      <c r="F25696" s="86" t="s">
        <v>641</v>
      </c>
      <c r="S25696" t="str">
        <f t="shared" si="248"/>
        <v/>
      </c>
    </row>
    <row r="25697" spans="1:19" x14ac:dyDescent="0.5">
      <c r="A25697" s="84">
        <v>44359</v>
      </c>
      <c r="B25697" s="85">
        <v>0.14717592592592593</v>
      </c>
      <c r="C25697" s="86">
        <v>3</v>
      </c>
      <c r="D25697" s="86" t="s">
        <v>641</v>
      </c>
      <c r="E25697" s="86">
        <v>44</v>
      </c>
      <c r="F25697" s="86" t="s">
        <v>641</v>
      </c>
      <c r="S25697" t="str">
        <f t="shared" si="248"/>
        <v/>
      </c>
    </row>
    <row r="25698" spans="1:19" x14ac:dyDescent="0.5">
      <c r="A25698" s="84">
        <v>44359</v>
      </c>
      <c r="B25698" s="85">
        <v>0.14721064814814813</v>
      </c>
      <c r="C25698" s="86">
        <v>3</v>
      </c>
      <c r="D25698" s="86" t="s">
        <v>641</v>
      </c>
      <c r="E25698" s="86">
        <v>40</v>
      </c>
      <c r="F25698" s="86" t="s">
        <v>641</v>
      </c>
      <c r="S25698" t="str">
        <f t="shared" si="248"/>
        <v/>
      </c>
    </row>
    <row r="25699" spans="1:19" x14ac:dyDescent="0.5">
      <c r="A25699" s="84">
        <v>44359</v>
      </c>
      <c r="B25699" s="85">
        <v>0.14722222222222223</v>
      </c>
      <c r="C25699" s="86">
        <v>3</v>
      </c>
      <c r="D25699" s="86" t="s">
        <v>641</v>
      </c>
      <c r="E25699" s="86">
        <v>43</v>
      </c>
      <c r="F25699" s="86" t="s">
        <v>641</v>
      </c>
      <c r="S25699" t="str">
        <f t="shared" si="248"/>
        <v/>
      </c>
    </row>
    <row r="25700" spans="1:19" x14ac:dyDescent="0.5">
      <c r="A25700" s="84">
        <v>44359</v>
      </c>
      <c r="B25700" s="85">
        <v>0.14723379629629629</v>
      </c>
      <c r="C25700" s="86">
        <v>3</v>
      </c>
      <c r="D25700" s="86" t="s">
        <v>641</v>
      </c>
      <c r="E25700" s="86">
        <v>41</v>
      </c>
      <c r="F25700" s="86" t="s">
        <v>641</v>
      </c>
      <c r="S25700" t="str">
        <f t="shared" si="248"/>
        <v/>
      </c>
    </row>
    <row r="25701" spans="1:19" x14ac:dyDescent="0.5">
      <c r="A25701" s="84">
        <v>44359</v>
      </c>
      <c r="B25701" s="85">
        <v>0.14724537037037036</v>
      </c>
      <c r="C25701" s="86">
        <v>3</v>
      </c>
      <c r="D25701" s="86" t="s">
        <v>641</v>
      </c>
      <c r="E25701" s="86">
        <v>41</v>
      </c>
      <c r="F25701" s="86" t="s">
        <v>641</v>
      </c>
      <c r="S25701" t="str">
        <f t="shared" si="248"/>
        <v/>
      </c>
    </row>
    <row r="25702" spans="1:19" x14ac:dyDescent="0.5">
      <c r="A25702" s="84">
        <v>44359</v>
      </c>
      <c r="B25702" s="85">
        <v>0.14725694444444445</v>
      </c>
      <c r="C25702" s="86">
        <v>3</v>
      </c>
      <c r="D25702" s="86" t="s">
        <v>641</v>
      </c>
      <c r="E25702" s="86">
        <v>41</v>
      </c>
      <c r="F25702" s="86" t="s">
        <v>641</v>
      </c>
      <c r="S25702" t="str">
        <f t="shared" si="248"/>
        <v/>
      </c>
    </row>
    <row r="25703" spans="1:19" x14ac:dyDescent="0.5">
      <c r="A25703" s="84">
        <v>44359</v>
      </c>
      <c r="B25703" s="85">
        <v>0.14726851851851852</v>
      </c>
      <c r="C25703" s="86">
        <v>3</v>
      </c>
      <c r="D25703" s="86" t="s">
        <v>641</v>
      </c>
      <c r="E25703" s="86">
        <v>40</v>
      </c>
      <c r="F25703" s="86" t="s">
        <v>641</v>
      </c>
      <c r="S25703" t="str">
        <f t="shared" si="248"/>
        <v/>
      </c>
    </row>
    <row r="25704" spans="1:19" x14ac:dyDescent="0.5">
      <c r="A25704" s="84">
        <v>44359</v>
      </c>
      <c r="B25704" s="85">
        <v>0.14728009259259259</v>
      </c>
      <c r="C25704" s="86">
        <v>3</v>
      </c>
      <c r="D25704" s="86" t="s">
        <v>641</v>
      </c>
      <c r="E25704" s="86">
        <v>39</v>
      </c>
      <c r="F25704" s="86" t="s">
        <v>641</v>
      </c>
      <c r="S25704" t="str">
        <f t="shared" si="248"/>
        <v/>
      </c>
    </row>
    <row r="25705" spans="1:19" x14ac:dyDescent="0.5">
      <c r="A25705" s="84">
        <v>44359</v>
      </c>
      <c r="B25705" s="85">
        <v>0.14730324074074075</v>
      </c>
      <c r="C25705" s="86">
        <v>3</v>
      </c>
      <c r="D25705" s="86" t="s">
        <v>641</v>
      </c>
      <c r="E25705" s="86">
        <v>41</v>
      </c>
      <c r="F25705" s="86" t="s">
        <v>641</v>
      </c>
      <c r="S25705" t="str">
        <f t="shared" si="248"/>
        <v/>
      </c>
    </row>
    <row r="25706" spans="1:19" x14ac:dyDescent="0.5">
      <c r="A25706" s="84">
        <v>44359</v>
      </c>
      <c r="B25706" s="85">
        <v>0.14732638888888888</v>
      </c>
      <c r="C25706" s="86">
        <v>3</v>
      </c>
      <c r="D25706" s="86" t="s">
        <v>641</v>
      </c>
      <c r="E25706" s="86">
        <v>39</v>
      </c>
      <c r="F25706" s="86" t="s">
        <v>641</v>
      </c>
      <c r="S25706" t="str">
        <f t="shared" si="248"/>
        <v/>
      </c>
    </row>
    <row r="25707" spans="1:19" x14ac:dyDescent="0.5">
      <c r="A25707" s="84">
        <v>44359</v>
      </c>
      <c r="B25707" s="85">
        <v>0.14733796296296295</v>
      </c>
      <c r="C25707" s="86">
        <v>3</v>
      </c>
      <c r="D25707" s="86" t="s">
        <v>641</v>
      </c>
      <c r="E25707" s="86">
        <v>43</v>
      </c>
      <c r="F25707" s="86" t="s">
        <v>641</v>
      </c>
      <c r="S25707" t="str">
        <f t="shared" si="248"/>
        <v/>
      </c>
    </row>
    <row r="25708" spans="1:19" x14ac:dyDescent="0.5">
      <c r="A25708" s="84">
        <v>44359</v>
      </c>
      <c r="B25708" s="85">
        <v>0.14736111111111111</v>
      </c>
      <c r="C25708" s="86">
        <v>3</v>
      </c>
      <c r="D25708" s="86" t="s">
        <v>641</v>
      </c>
      <c r="E25708" s="86">
        <v>38</v>
      </c>
      <c r="F25708" s="86" t="s">
        <v>641</v>
      </c>
      <c r="S25708" t="str">
        <f t="shared" si="248"/>
        <v/>
      </c>
    </row>
    <row r="25709" spans="1:19" x14ac:dyDescent="0.5">
      <c r="A25709" s="84">
        <v>44359</v>
      </c>
      <c r="B25709" s="85">
        <v>0.14736111111111111</v>
      </c>
      <c r="C25709" s="86">
        <v>3</v>
      </c>
      <c r="D25709" s="86" t="s">
        <v>641</v>
      </c>
      <c r="E25709" s="86">
        <v>41</v>
      </c>
      <c r="F25709" s="86" t="s">
        <v>641</v>
      </c>
      <c r="S25709" t="str">
        <f t="shared" si="248"/>
        <v/>
      </c>
    </row>
    <row r="25710" spans="1:19" x14ac:dyDescent="0.5">
      <c r="A25710" s="84">
        <v>44359</v>
      </c>
      <c r="B25710" s="85">
        <v>0.1474074074074074</v>
      </c>
      <c r="C25710" s="86">
        <v>3</v>
      </c>
      <c r="D25710" s="86" t="s">
        <v>641</v>
      </c>
      <c r="E25710" s="86">
        <v>41</v>
      </c>
      <c r="F25710" s="86" t="s">
        <v>641</v>
      </c>
      <c r="S25710" t="str">
        <f t="shared" si="248"/>
        <v/>
      </c>
    </row>
    <row r="25711" spans="1:19" x14ac:dyDescent="0.5">
      <c r="A25711" s="84">
        <v>44359</v>
      </c>
      <c r="B25711" s="85">
        <v>0.1474074074074074</v>
      </c>
      <c r="C25711" s="86">
        <v>3</v>
      </c>
      <c r="D25711" s="86" t="s">
        <v>641</v>
      </c>
      <c r="E25711" s="86">
        <v>42</v>
      </c>
      <c r="F25711" s="86" t="s">
        <v>641</v>
      </c>
      <c r="S25711" t="str">
        <f t="shared" si="248"/>
        <v/>
      </c>
    </row>
    <row r="25712" spans="1:19" x14ac:dyDescent="0.5">
      <c r="A25712" s="84">
        <v>44359</v>
      </c>
      <c r="B25712" s="85">
        <v>0.14743055555555554</v>
      </c>
      <c r="C25712" s="86">
        <v>3</v>
      </c>
      <c r="D25712" s="86" t="s">
        <v>641</v>
      </c>
      <c r="E25712" s="86">
        <v>47</v>
      </c>
      <c r="F25712" s="86" t="s">
        <v>641</v>
      </c>
      <c r="S25712" t="str">
        <f t="shared" si="248"/>
        <v/>
      </c>
    </row>
    <row r="25713" spans="1:19" x14ac:dyDescent="0.5">
      <c r="A25713" s="84">
        <v>44359</v>
      </c>
      <c r="B25713" s="85">
        <v>0.14744212962962963</v>
      </c>
      <c r="C25713" s="86">
        <v>3</v>
      </c>
      <c r="D25713" s="86" t="s">
        <v>641</v>
      </c>
      <c r="E25713" s="86">
        <v>42</v>
      </c>
      <c r="F25713" s="86" t="s">
        <v>641</v>
      </c>
      <c r="S25713" t="str">
        <f t="shared" si="248"/>
        <v/>
      </c>
    </row>
    <row r="25714" spans="1:19" x14ac:dyDescent="0.5">
      <c r="A25714" s="84">
        <v>44359</v>
      </c>
      <c r="B25714" s="85">
        <v>0.1474537037037037</v>
      </c>
      <c r="C25714" s="86">
        <v>3</v>
      </c>
      <c r="D25714" s="86" t="s">
        <v>641</v>
      </c>
      <c r="E25714" s="86">
        <v>45</v>
      </c>
      <c r="F25714" s="86" t="s">
        <v>641</v>
      </c>
      <c r="S25714" t="str">
        <f t="shared" si="248"/>
        <v/>
      </c>
    </row>
    <row r="25715" spans="1:19" x14ac:dyDescent="0.5">
      <c r="A25715" s="84">
        <v>44359</v>
      </c>
      <c r="B25715" s="85">
        <v>0.14746527777777776</v>
      </c>
      <c r="C25715" s="86">
        <v>3</v>
      </c>
      <c r="D25715" s="86" t="s">
        <v>641</v>
      </c>
      <c r="E25715" s="86">
        <v>45</v>
      </c>
      <c r="F25715" s="86" t="s">
        <v>641</v>
      </c>
      <c r="S25715" t="str">
        <f t="shared" si="248"/>
        <v/>
      </c>
    </row>
    <row r="25716" spans="1:19" x14ac:dyDescent="0.5">
      <c r="A25716" s="84">
        <v>44359</v>
      </c>
      <c r="B25716" s="85">
        <v>0.14747685185185186</v>
      </c>
      <c r="C25716" s="86">
        <v>3</v>
      </c>
      <c r="D25716" s="86" t="s">
        <v>641</v>
      </c>
      <c r="E25716" s="86">
        <v>41</v>
      </c>
      <c r="F25716" s="86" t="s">
        <v>641</v>
      </c>
      <c r="S25716" t="str">
        <f t="shared" si="248"/>
        <v/>
      </c>
    </row>
    <row r="25717" spans="1:19" x14ac:dyDescent="0.5">
      <c r="A25717" s="84">
        <v>44359</v>
      </c>
      <c r="B25717" s="85">
        <v>0.14749999999999999</v>
      </c>
      <c r="C25717" s="86">
        <v>3</v>
      </c>
      <c r="D25717" s="86" t="s">
        <v>641</v>
      </c>
      <c r="E25717" s="86">
        <v>44</v>
      </c>
      <c r="F25717" s="86" t="s">
        <v>641</v>
      </c>
      <c r="S25717" t="str">
        <f t="shared" si="248"/>
        <v/>
      </c>
    </row>
    <row r="25718" spans="1:19" x14ac:dyDescent="0.5">
      <c r="A25718" s="84">
        <v>44359</v>
      </c>
      <c r="B25718" s="85">
        <v>0.14751157407407409</v>
      </c>
      <c r="C25718" s="86">
        <v>3</v>
      </c>
      <c r="D25718" s="86" t="s">
        <v>641</v>
      </c>
      <c r="E25718" s="86">
        <v>46</v>
      </c>
      <c r="F25718" s="86" t="s">
        <v>641</v>
      </c>
      <c r="S25718" t="str">
        <f t="shared" si="248"/>
        <v/>
      </c>
    </row>
    <row r="25719" spans="1:19" x14ac:dyDescent="0.5">
      <c r="A25719" s="84">
        <v>44359</v>
      </c>
      <c r="B25719" s="85">
        <v>0.14752314814814815</v>
      </c>
      <c r="C25719" s="86">
        <v>3</v>
      </c>
      <c r="D25719" s="86" t="s">
        <v>641</v>
      </c>
      <c r="E25719" s="86">
        <v>45</v>
      </c>
      <c r="F25719" s="86" t="s">
        <v>641</v>
      </c>
      <c r="S25719" t="str">
        <f t="shared" si="248"/>
        <v/>
      </c>
    </row>
    <row r="25720" spans="1:19" x14ac:dyDescent="0.5">
      <c r="A25720" s="84">
        <v>44359</v>
      </c>
      <c r="B25720" s="85">
        <v>0.14753472222222222</v>
      </c>
      <c r="C25720" s="86">
        <v>3</v>
      </c>
      <c r="D25720" s="86" t="s">
        <v>641</v>
      </c>
      <c r="E25720" s="86">
        <v>45</v>
      </c>
      <c r="F25720" s="86" t="s">
        <v>641</v>
      </c>
      <c r="S25720" t="str">
        <f t="shared" si="248"/>
        <v/>
      </c>
    </row>
    <row r="25721" spans="1:19" x14ac:dyDescent="0.5">
      <c r="A25721" s="84">
        <v>44359</v>
      </c>
      <c r="B25721" s="85">
        <v>0.14754629629629631</v>
      </c>
      <c r="C25721" s="86">
        <v>3</v>
      </c>
      <c r="D25721" s="86" t="s">
        <v>641</v>
      </c>
      <c r="E25721" s="86">
        <v>43</v>
      </c>
      <c r="F25721" s="86" t="s">
        <v>641</v>
      </c>
      <c r="S25721" t="str">
        <f t="shared" si="248"/>
        <v/>
      </c>
    </row>
    <row r="25722" spans="1:19" x14ac:dyDescent="0.5">
      <c r="A25722" s="84">
        <v>44359</v>
      </c>
      <c r="B25722" s="85">
        <v>0.14759259259259258</v>
      </c>
      <c r="C25722" s="86">
        <v>3</v>
      </c>
      <c r="D25722" s="86" t="s">
        <v>641</v>
      </c>
      <c r="E25722" s="86">
        <v>39</v>
      </c>
      <c r="F25722" s="86" t="s">
        <v>641</v>
      </c>
      <c r="S25722" t="str">
        <f t="shared" si="248"/>
        <v/>
      </c>
    </row>
    <row r="25723" spans="1:19" x14ac:dyDescent="0.5">
      <c r="A25723" s="84">
        <v>44359</v>
      </c>
      <c r="B25723" s="85">
        <v>0.14760416666666668</v>
      </c>
      <c r="C25723" s="86">
        <v>3</v>
      </c>
      <c r="D25723" s="86" t="s">
        <v>641</v>
      </c>
      <c r="E25723" s="86">
        <v>41</v>
      </c>
      <c r="F25723" s="86" t="s">
        <v>641</v>
      </c>
      <c r="S25723" t="str">
        <f t="shared" si="248"/>
        <v/>
      </c>
    </row>
    <row r="25724" spans="1:19" x14ac:dyDescent="0.5">
      <c r="A25724" s="84">
        <v>44359</v>
      </c>
      <c r="B25724" s="85">
        <v>0.14761574074074074</v>
      </c>
      <c r="C25724" s="86">
        <v>3</v>
      </c>
      <c r="D25724" s="86" t="s">
        <v>641</v>
      </c>
      <c r="E25724" s="86">
        <v>44</v>
      </c>
      <c r="F25724" s="86" t="s">
        <v>641</v>
      </c>
      <c r="S25724" t="str">
        <f t="shared" si="248"/>
        <v/>
      </c>
    </row>
    <row r="25725" spans="1:19" x14ac:dyDescent="0.5">
      <c r="A25725" s="84">
        <v>44359</v>
      </c>
      <c r="B25725" s="85">
        <v>0.1476388888888889</v>
      </c>
      <c r="C25725" s="86">
        <v>3</v>
      </c>
      <c r="D25725" s="86" t="s">
        <v>641</v>
      </c>
      <c r="E25725" s="86">
        <v>41</v>
      </c>
      <c r="F25725" s="86" t="s">
        <v>641</v>
      </c>
      <c r="S25725" t="str">
        <f t="shared" si="248"/>
        <v/>
      </c>
    </row>
    <row r="25726" spans="1:19" x14ac:dyDescent="0.5">
      <c r="A25726" s="84">
        <v>44359</v>
      </c>
      <c r="B25726" s="85">
        <v>0.14765046296296297</v>
      </c>
      <c r="C25726" s="86">
        <v>3</v>
      </c>
      <c r="D25726" s="86" t="s">
        <v>641</v>
      </c>
      <c r="E25726" s="86">
        <v>43</v>
      </c>
      <c r="F25726" s="86" t="s">
        <v>641</v>
      </c>
      <c r="S25726" t="str">
        <f t="shared" si="248"/>
        <v/>
      </c>
    </row>
    <row r="25727" spans="1:19" x14ac:dyDescent="0.5">
      <c r="A25727" s="84">
        <v>44359</v>
      </c>
      <c r="B25727" s="85">
        <v>0.1477199074074074</v>
      </c>
      <c r="C25727" s="86">
        <v>3</v>
      </c>
      <c r="D25727" s="86" t="s">
        <v>641</v>
      </c>
      <c r="E25727" s="86">
        <v>38</v>
      </c>
      <c r="F25727" s="86" t="s">
        <v>641</v>
      </c>
      <c r="S25727" t="str">
        <f t="shared" si="248"/>
        <v/>
      </c>
    </row>
    <row r="25728" spans="1:19" x14ac:dyDescent="0.5">
      <c r="A25728" s="84">
        <v>44359</v>
      </c>
      <c r="B25728" s="85">
        <v>0.14774305555555556</v>
      </c>
      <c r="C25728" s="86">
        <v>3</v>
      </c>
      <c r="D25728" s="86" t="s">
        <v>641</v>
      </c>
      <c r="E25728" s="86">
        <v>38</v>
      </c>
      <c r="F25728" s="86" t="s">
        <v>641</v>
      </c>
      <c r="S25728" t="str">
        <f t="shared" si="248"/>
        <v/>
      </c>
    </row>
    <row r="25729" spans="1:19" x14ac:dyDescent="0.5">
      <c r="A25729" s="84">
        <v>44359</v>
      </c>
      <c r="B25729" s="85">
        <v>0.14778935185185185</v>
      </c>
      <c r="C25729" s="86">
        <v>3</v>
      </c>
      <c r="D25729" s="86" t="s">
        <v>641</v>
      </c>
      <c r="E25729" s="86">
        <v>47</v>
      </c>
      <c r="F25729" s="86" t="s">
        <v>641</v>
      </c>
      <c r="S25729" t="str">
        <f t="shared" si="248"/>
        <v/>
      </c>
    </row>
    <row r="25730" spans="1:19" x14ac:dyDescent="0.5">
      <c r="A25730" s="84">
        <v>44359</v>
      </c>
      <c r="B25730" s="85">
        <v>0.14781249999999999</v>
      </c>
      <c r="C25730" s="86">
        <v>3</v>
      </c>
      <c r="D25730" s="86" t="s">
        <v>641</v>
      </c>
      <c r="E25730" s="86">
        <v>51</v>
      </c>
      <c r="F25730" s="86" t="s">
        <v>641</v>
      </c>
      <c r="S25730" t="str">
        <f t="shared" si="248"/>
        <v/>
      </c>
    </row>
    <row r="25731" spans="1:19" x14ac:dyDescent="0.5">
      <c r="A25731" s="84">
        <v>44359</v>
      </c>
      <c r="B25731" s="85">
        <v>0.14783564814814815</v>
      </c>
      <c r="C25731" s="86">
        <v>3</v>
      </c>
      <c r="D25731" s="86" t="s">
        <v>641</v>
      </c>
      <c r="E25731" s="86">
        <v>45</v>
      </c>
      <c r="F25731" s="86" t="s">
        <v>641</v>
      </c>
      <c r="S25731" t="str">
        <f t="shared" si="248"/>
        <v/>
      </c>
    </row>
    <row r="25732" spans="1:19" x14ac:dyDescent="0.5">
      <c r="A25732" s="84">
        <v>44359</v>
      </c>
      <c r="B25732" s="85">
        <v>0.14784722222222221</v>
      </c>
      <c r="C25732" s="86">
        <v>3</v>
      </c>
      <c r="D25732" s="86" t="s">
        <v>641</v>
      </c>
      <c r="E25732" s="86">
        <v>47</v>
      </c>
      <c r="F25732" s="86" t="s">
        <v>641</v>
      </c>
      <c r="S25732" t="str">
        <f t="shared" si="248"/>
        <v/>
      </c>
    </row>
    <row r="25733" spans="1:19" x14ac:dyDescent="0.5">
      <c r="A25733" s="84">
        <v>44359</v>
      </c>
      <c r="B25733" s="85">
        <v>0.14785879629629631</v>
      </c>
      <c r="C25733" s="86">
        <v>3</v>
      </c>
      <c r="D25733" s="86" t="s">
        <v>641</v>
      </c>
      <c r="E25733" s="86">
        <v>47</v>
      </c>
      <c r="F25733" s="86" t="s">
        <v>641</v>
      </c>
      <c r="S25733" t="str">
        <f t="shared" si="248"/>
        <v/>
      </c>
    </row>
    <row r="25734" spans="1:19" x14ac:dyDescent="0.5">
      <c r="A25734" s="84">
        <v>44359</v>
      </c>
      <c r="B25734" s="85">
        <v>0.14789351851851854</v>
      </c>
      <c r="C25734" s="86">
        <v>3</v>
      </c>
      <c r="D25734" s="86" t="s">
        <v>641</v>
      </c>
      <c r="E25734" s="86">
        <v>38</v>
      </c>
      <c r="F25734" s="86" t="s">
        <v>641</v>
      </c>
      <c r="S25734" t="str">
        <f t="shared" si="248"/>
        <v/>
      </c>
    </row>
    <row r="25735" spans="1:19" x14ac:dyDescent="0.5">
      <c r="A25735" s="84">
        <v>44359</v>
      </c>
      <c r="B25735" s="85">
        <v>0.14790509259259257</v>
      </c>
      <c r="C25735" s="86">
        <v>3</v>
      </c>
      <c r="D25735" s="86" t="s">
        <v>641</v>
      </c>
      <c r="E25735" s="86">
        <v>45</v>
      </c>
      <c r="F25735" s="86" t="s">
        <v>641</v>
      </c>
      <c r="S25735" t="str">
        <f t="shared" si="248"/>
        <v/>
      </c>
    </row>
    <row r="25736" spans="1:19" x14ac:dyDescent="0.5">
      <c r="A25736" s="84">
        <v>44359</v>
      </c>
      <c r="B25736" s="85">
        <v>0.14791666666666667</v>
      </c>
      <c r="C25736" s="86">
        <v>3</v>
      </c>
      <c r="D25736" s="86" t="s">
        <v>641</v>
      </c>
      <c r="E25736" s="86">
        <v>46</v>
      </c>
      <c r="F25736" s="86" t="s">
        <v>641</v>
      </c>
      <c r="S25736" t="str">
        <f t="shared" si="248"/>
        <v/>
      </c>
    </row>
    <row r="25737" spans="1:19" x14ac:dyDescent="0.5">
      <c r="A25737" s="84">
        <v>44359</v>
      </c>
      <c r="B25737" s="85">
        <v>0.14792824074074074</v>
      </c>
      <c r="C25737" s="86">
        <v>3</v>
      </c>
      <c r="D25737" s="86" t="s">
        <v>641</v>
      </c>
      <c r="E25737" s="86">
        <v>46</v>
      </c>
      <c r="F25737" s="86" t="s">
        <v>641</v>
      </c>
      <c r="S25737" t="str">
        <f t="shared" si="248"/>
        <v/>
      </c>
    </row>
    <row r="25738" spans="1:19" x14ac:dyDescent="0.5">
      <c r="A25738" s="84">
        <v>44359</v>
      </c>
      <c r="B25738" s="85">
        <v>0.1479398148148148</v>
      </c>
      <c r="C25738" s="86">
        <v>3</v>
      </c>
      <c r="D25738" s="86" t="s">
        <v>641</v>
      </c>
      <c r="E25738" s="86">
        <v>41</v>
      </c>
      <c r="F25738" s="86" t="s">
        <v>641</v>
      </c>
      <c r="S25738" t="str">
        <f t="shared" si="248"/>
        <v/>
      </c>
    </row>
    <row r="25739" spans="1:19" x14ac:dyDescent="0.5">
      <c r="A25739" s="84">
        <v>44359</v>
      </c>
      <c r="B25739" s="85">
        <v>0.14797453703703703</v>
      </c>
      <c r="C25739" s="86">
        <v>3</v>
      </c>
      <c r="D25739" s="86" t="s">
        <v>641</v>
      </c>
      <c r="E25739" s="86">
        <v>41</v>
      </c>
      <c r="F25739" s="86" t="s">
        <v>641</v>
      </c>
      <c r="S25739" t="str">
        <f t="shared" si="248"/>
        <v/>
      </c>
    </row>
    <row r="25740" spans="1:19" x14ac:dyDescent="0.5">
      <c r="A25740" s="84">
        <v>44359</v>
      </c>
      <c r="B25740" s="85">
        <v>0.14799768518518519</v>
      </c>
      <c r="C25740" s="86">
        <v>3</v>
      </c>
      <c r="D25740" s="86" t="s">
        <v>641</v>
      </c>
      <c r="E25740" s="86">
        <v>44</v>
      </c>
      <c r="F25740" s="86" t="s">
        <v>641</v>
      </c>
      <c r="S25740" t="str">
        <f t="shared" si="248"/>
        <v/>
      </c>
    </row>
    <row r="25741" spans="1:19" x14ac:dyDescent="0.5">
      <c r="A25741" s="84">
        <v>44359</v>
      </c>
      <c r="B25741" s="85">
        <v>0.14805555555555555</v>
      </c>
      <c r="C25741" s="86">
        <v>3</v>
      </c>
      <c r="D25741" s="86" t="s">
        <v>641</v>
      </c>
      <c r="E25741" s="86">
        <v>40</v>
      </c>
      <c r="F25741" s="86" t="s">
        <v>641</v>
      </c>
      <c r="S25741" t="str">
        <f t="shared" si="248"/>
        <v/>
      </c>
    </row>
    <row r="25742" spans="1:19" x14ac:dyDescent="0.5">
      <c r="A25742" s="84">
        <v>44359</v>
      </c>
      <c r="B25742" s="85">
        <v>0.14805555555555555</v>
      </c>
      <c r="C25742" s="86">
        <v>3</v>
      </c>
      <c r="D25742" s="86" t="s">
        <v>641</v>
      </c>
      <c r="E25742" s="86">
        <v>43</v>
      </c>
      <c r="F25742" s="86" t="s">
        <v>641</v>
      </c>
      <c r="S25742" t="str">
        <f t="shared" si="248"/>
        <v/>
      </c>
    </row>
    <row r="25743" spans="1:19" x14ac:dyDescent="0.5">
      <c r="A25743" s="84">
        <v>44359</v>
      </c>
      <c r="B25743" s="85">
        <v>0.14807870370370371</v>
      </c>
      <c r="C25743" s="86">
        <v>3</v>
      </c>
      <c r="D25743" s="86" t="s">
        <v>641</v>
      </c>
      <c r="E25743" s="86">
        <v>41</v>
      </c>
      <c r="F25743" s="86" t="s">
        <v>641</v>
      </c>
      <c r="S25743" t="str">
        <f t="shared" ref="S25743:S25806" si="249">IFERROR(IF(OR(C25743=3,C25743=4),(Q25743/R25743*35.5),(Q25743/R25743*30)),"")</f>
        <v/>
      </c>
    </row>
    <row r="25744" spans="1:19" x14ac:dyDescent="0.5">
      <c r="A25744" s="84">
        <v>44359</v>
      </c>
      <c r="B25744" s="85">
        <v>0.14810185185185185</v>
      </c>
      <c r="C25744" s="86">
        <v>3</v>
      </c>
      <c r="D25744" s="86" t="s">
        <v>641</v>
      </c>
      <c r="E25744" s="86">
        <v>38</v>
      </c>
      <c r="F25744" s="86" t="s">
        <v>641</v>
      </c>
      <c r="S25744" t="str">
        <f t="shared" si="249"/>
        <v/>
      </c>
    </row>
    <row r="25745" spans="1:19" x14ac:dyDescent="0.5">
      <c r="A25745" s="84">
        <v>44359</v>
      </c>
      <c r="B25745" s="85">
        <v>0.14812499999999998</v>
      </c>
      <c r="C25745" s="86">
        <v>3</v>
      </c>
      <c r="D25745" s="86" t="s">
        <v>641</v>
      </c>
      <c r="E25745" s="86">
        <v>40</v>
      </c>
      <c r="F25745" s="86" t="s">
        <v>641</v>
      </c>
      <c r="S25745" t="str">
        <f t="shared" si="249"/>
        <v/>
      </c>
    </row>
    <row r="25746" spans="1:19" x14ac:dyDescent="0.5">
      <c r="A25746" s="84">
        <v>44359</v>
      </c>
      <c r="B25746" s="85">
        <v>0.14814814814814814</v>
      </c>
      <c r="C25746" s="86">
        <v>3</v>
      </c>
      <c r="D25746" s="86" t="s">
        <v>641</v>
      </c>
      <c r="E25746" s="86">
        <v>40</v>
      </c>
      <c r="F25746" s="86" t="s">
        <v>641</v>
      </c>
      <c r="S25746" t="str">
        <f t="shared" si="249"/>
        <v/>
      </c>
    </row>
    <row r="25747" spans="1:19" x14ac:dyDescent="0.5">
      <c r="A25747" s="84">
        <v>44359</v>
      </c>
      <c r="B25747" s="85">
        <v>0.14818287037037037</v>
      </c>
      <c r="C25747" s="86">
        <v>3</v>
      </c>
      <c r="D25747" s="86" t="s">
        <v>641</v>
      </c>
      <c r="E25747" s="86">
        <v>41</v>
      </c>
      <c r="F25747" s="86" t="s">
        <v>641</v>
      </c>
      <c r="S25747" t="str">
        <f t="shared" si="249"/>
        <v/>
      </c>
    </row>
    <row r="25748" spans="1:19" x14ac:dyDescent="0.5">
      <c r="A25748" s="84">
        <v>44359</v>
      </c>
      <c r="B25748" s="85">
        <v>0.14820601851851853</v>
      </c>
      <c r="C25748" s="86">
        <v>3</v>
      </c>
      <c r="D25748" s="86" t="s">
        <v>641</v>
      </c>
      <c r="E25748" s="86">
        <v>41</v>
      </c>
      <c r="F25748" s="86" t="s">
        <v>641</v>
      </c>
      <c r="S25748" t="str">
        <f t="shared" si="249"/>
        <v/>
      </c>
    </row>
    <row r="25749" spans="1:19" x14ac:dyDescent="0.5">
      <c r="A25749" s="84">
        <v>44359</v>
      </c>
      <c r="B25749" s="85">
        <v>0.14822916666666666</v>
      </c>
      <c r="C25749" s="86">
        <v>3</v>
      </c>
      <c r="D25749" s="86" t="s">
        <v>641</v>
      </c>
      <c r="E25749" s="86">
        <v>38</v>
      </c>
      <c r="F25749" s="86" t="s">
        <v>641</v>
      </c>
      <c r="S25749" t="str">
        <f t="shared" si="249"/>
        <v/>
      </c>
    </row>
    <row r="25750" spans="1:19" x14ac:dyDescent="0.5">
      <c r="A25750" s="84">
        <v>44359</v>
      </c>
      <c r="B25750" s="85">
        <v>0.14824074074074076</v>
      </c>
      <c r="C25750" s="86">
        <v>3</v>
      </c>
      <c r="D25750" s="86" t="s">
        <v>641</v>
      </c>
      <c r="E25750" s="86">
        <v>40</v>
      </c>
      <c r="F25750" s="86" t="s">
        <v>641</v>
      </c>
      <c r="S25750" t="str">
        <f t="shared" si="249"/>
        <v/>
      </c>
    </row>
    <row r="25751" spans="1:19" x14ac:dyDescent="0.5">
      <c r="A25751" s="84">
        <v>44359</v>
      </c>
      <c r="B25751" s="85">
        <v>0.14826388888888889</v>
      </c>
      <c r="C25751" s="86">
        <v>3</v>
      </c>
      <c r="D25751" s="86" t="s">
        <v>641</v>
      </c>
      <c r="E25751" s="86">
        <v>41</v>
      </c>
      <c r="F25751" s="86" t="s">
        <v>641</v>
      </c>
      <c r="S25751" t="str">
        <f t="shared" si="249"/>
        <v/>
      </c>
    </row>
    <row r="25752" spans="1:19" x14ac:dyDescent="0.5">
      <c r="A25752" s="84">
        <v>44359</v>
      </c>
      <c r="B25752" s="85">
        <v>0.14826388888888889</v>
      </c>
      <c r="C25752" s="86">
        <v>3</v>
      </c>
      <c r="D25752" s="86" t="s">
        <v>641</v>
      </c>
      <c r="E25752" s="86">
        <v>41</v>
      </c>
      <c r="F25752" s="86" t="s">
        <v>641</v>
      </c>
      <c r="S25752" t="str">
        <f t="shared" si="249"/>
        <v/>
      </c>
    </row>
    <row r="25753" spans="1:19" x14ac:dyDescent="0.5">
      <c r="A25753" s="84">
        <v>44359</v>
      </c>
      <c r="B25753" s="85">
        <v>0.14833333333333334</v>
      </c>
      <c r="C25753" s="86">
        <v>3</v>
      </c>
      <c r="D25753" s="86" t="s">
        <v>641</v>
      </c>
      <c r="E25753" s="86">
        <v>42</v>
      </c>
      <c r="F25753" s="86" t="s">
        <v>641</v>
      </c>
      <c r="S25753" t="str">
        <f t="shared" si="249"/>
        <v/>
      </c>
    </row>
    <row r="25754" spans="1:19" x14ac:dyDescent="0.5">
      <c r="A25754" s="84">
        <v>44359</v>
      </c>
      <c r="B25754" s="85">
        <v>0.14844907407407407</v>
      </c>
      <c r="C25754" s="86">
        <v>3</v>
      </c>
      <c r="D25754" s="86" t="s">
        <v>641</v>
      </c>
      <c r="E25754" s="86">
        <v>39</v>
      </c>
      <c r="F25754" s="86" t="s">
        <v>641</v>
      </c>
      <c r="S25754" t="str">
        <f t="shared" si="249"/>
        <v/>
      </c>
    </row>
    <row r="25755" spans="1:19" x14ac:dyDescent="0.5">
      <c r="A25755" s="84">
        <v>44359</v>
      </c>
      <c r="B25755" s="85">
        <v>0.14859953703703704</v>
      </c>
      <c r="C25755" s="86">
        <v>3</v>
      </c>
      <c r="D25755" s="86" t="s">
        <v>641</v>
      </c>
      <c r="E25755" s="86">
        <v>40</v>
      </c>
      <c r="F25755" s="86" t="s">
        <v>641</v>
      </c>
      <c r="S25755" t="str">
        <f t="shared" si="249"/>
        <v/>
      </c>
    </row>
    <row r="25756" spans="1:19" x14ac:dyDescent="0.5">
      <c r="A25756" s="84">
        <v>44359</v>
      </c>
      <c r="B25756" s="85">
        <v>0.41749999999999998</v>
      </c>
      <c r="C25756" s="86">
        <v>3</v>
      </c>
      <c r="D25756" s="86" t="s">
        <v>641</v>
      </c>
      <c r="E25756" s="86">
        <v>40</v>
      </c>
      <c r="F25756" s="86" t="s">
        <v>641</v>
      </c>
      <c r="S25756" t="str">
        <f t="shared" si="249"/>
        <v/>
      </c>
    </row>
    <row r="25757" spans="1:19" x14ac:dyDescent="0.5">
      <c r="A25757" s="84">
        <v>44359</v>
      </c>
      <c r="B25757" s="85">
        <v>0.41752314814814812</v>
      </c>
      <c r="C25757" s="86">
        <v>3</v>
      </c>
      <c r="D25757" s="86" t="s">
        <v>641</v>
      </c>
      <c r="E25757" s="86">
        <v>39</v>
      </c>
      <c r="F25757" s="86" t="s">
        <v>641</v>
      </c>
      <c r="S25757" t="str">
        <f t="shared" si="249"/>
        <v/>
      </c>
    </row>
    <row r="25758" spans="1:19" x14ac:dyDescent="0.5">
      <c r="A25758" s="84">
        <v>44359</v>
      </c>
      <c r="B25758" s="85">
        <v>0.4175462962962963</v>
      </c>
      <c r="C25758" s="86">
        <v>3</v>
      </c>
      <c r="D25758" s="86" t="s">
        <v>641</v>
      </c>
      <c r="E25758" s="86">
        <v>40</v>
      </c>
      <c r="F25758" s="86" t="s">
        <v>641</v>
      </c>
      <c r="S25758" t="str">
        <f t="shared" si="249"/>
        <v/>
      </c>
    </row>
    <row r="25759" spans="1:19" x14ac:dyDescent="0.5">
      <c r="A25759" s="84">
        <v>44359</v>
      </c>
      <c r="B25759" s="85">
        <v>0.4175578703703704</v>
      </c>
      <c r="C25759" s="86">
        <v>3</v>
      </c>
      <c r="D25759" s="86" t="s">
        <v>641</v>
      </c>
      <c r="E25759" s="86">
        <v>41</v>
      </c>
      <c r="F25759" s="86" t="s">
        <v>641</v>
      </c>
      <c r="S25759" t="str">
        <f t="shared" si="249"/>
        <v/>
      </c>
    </row>
    <row r="25760" spans="1:19" x14ac:dyDescent="0.5">
      <c r="A25760" s="84">
        <v>44359</v>
      </c>
      <c r="B25760" s="85">
        <v>0.41756944444444444</v>
      </c>
      <c r="C25760" s="86">
        <v>3</v>
      </c>
      <c r="D25760" s="86" t="s">
        <v>641</v>
      </c>
      <c r="E25760" s="86">
        <v>41</v>
      </c>
      <c r="F25760" s="86" t="s">
        <v>641</v>
      </c>
      <c r="S25760" t="str">
        <f t="shared" si="249"/>
        <v/>
      </c>
    </row>
    <row r="25761" spans="1:19" x14ac:dyDescent="0.5">
      <c r="A25761" s="84">
        <v>44359</v>
      </c>
      <c r="B25761" s="85">
        <v>0.41759259259259257</v>
      </c>
      <c r="C25761" s="86">
        <v>3</v>
      </c>
      <c r="D25761" s="86" t="s">
        <v>641</v>
      </c>
      <c r="E25761" s="86">
        <v>40</v>
      </c>
      <c r="F25761" s="86" t="s">
        <v>641</v>
      </c>
      <c r="S25761" t="str">
        <f t="shared" si="249"/>
        <v/>
      </c>
    </row>
    <row r="25762" spans="1:19" x14ac:dyDescent="0.5">
      <c r="A25762" s="84">
        <v>44359</v>
      </c>
      <c r="B25762" s="85">
        <v>0.41760416666666672</v>
      </c>
      <c r="C25762" s="86">
        <v>3</v>
      </c>
      <c r="D25762" s="86" t="s">
        <v>641</v>
      </c>
      <c r="E25762" s="86">
        <v>42</v>
      </c>
      <c r="F25762" s="86" t="s">
        <v>641</v>
      </c>
      <c r="S25762" t="str">
        <f t="shared" si="249"/>
        <v/>
      </c>
    </row>
    <row r="25763" spans="1:19" x14ac:dyDescent="0.5">
      <c r="A25763" s="84">
        <v>44359</v>
      </c>
      <c r="B25763" s="85">
        <v>0.41761574074074076</v>
      </c>
      <c r="C25763" s="86">
        <v>3</v>
      </c>
      <c r="D25763" s="86" t="s">
        <v>641</v>
      </c>
      <c r="E25763" s="86">
        <v>41</v>
      </c>
      <c r="F25763" s="86" t="s">
        <v>641</v>
      </c>
      <c r="S25763" t="str">
        <f t="shared" si="249"/>
        <v/>
      </c>
    </row>
    <row r="25764" spans="1:19" x14ac:dyDescent="0.5">
      <c r="A25764" s="84">
        <v>44359</v>
      </c>
      <c r="B25764" s="85">
        <v>0.41766203703703703</v>
      </c>
      <c r="C25764" s="86">
        <v>3</v>
      </c>
      <c r="D25764" s="86" t="s">
        <v>641</v>
      </c>
      <c r="E25764" s="86">
        <v>38</v>
      </c>
      <c r="F25764" s="86" t="s">
        <v>641</v>
      </c>
      <c r="S25764" t="str">
        <f t="shared" si="249"/>
        <v/>
      </c>
    </row>
    <row r="25765" spans="1:19" x14ac:dyDescent="0.5">
      <c r="A25765" s="84">
        <v>44359</v>
      </c>
      <c r="B25765" s="85">
        <v>0.41767361111111106</v>
      </c>
      <c r="C25765" s="86">
        <v>3</v>
      </c>
      <c r="D25765" s="86" t="s">
        <v>641</v>
      </c>
      <c r="E25765" s="86">
        <v>39</v>
      </c>
      <c r="F25765" s="86" t="s">
        <v>641</v>
      </c>
      <c r="S25765" t="str">
        <f t="shared" si="249"/>
        <v/>
      </c>
    </row>
    <row r="25766" spans="1:19" x14ac:dyDescent="0.5">
      <c r="A25766" s="84">
        <v>44359</v>
      </c>
      <c r="B25766" s="85">
        <v>0.41768518518518521</v>
      </c>
      <c r="C25766" s="86">
        <v>3</v>
      </c>
      <c r="D25766" s="86" t="s">
        <v>641</v>
      </c>
      <c r="E25766" s="86">
        <v>41</v>
      </c>
      <c r="F25766" s="86" t="s">
        <v>641</v>
      </c>
      <c r="S25766" t="str">
        <f t="shared" si="249"/>
        <v/>
      </c>
    </row>
    <row r="25767" spans="1:19" x14ac:dyDescent="0.5">
      <c r="A25767" s="84">
        <v>44359</v>
      </c>
      <c r="B25767" s="85">
        <v>0.41768518518518521</v>
      </c>
      <c r="C25767" s="86">
        <v>3</v>
      </c>
      <c r="D25767" s="86" t="s">
        <v>641</v>
      </c>
      <c r="E25767" s="86">
        <v>39</v>
      </c>
      <c r="F25767" s="86" t="s">
        <v>641</v>
      </c>
      <c r="S25767" t="str">
        <f t="shared" si="249"/>
        <v/>
      </c>
    </row>
    <row r="25768" spans="1:19" x14ac:dyDescent="0.5">
      <c r="A25768" s="84">
        <v>44359</v>
      </c>
      <c r="B25768" s="85">
        <v>0.41770833333333335</v>
      </c>
      <c r="C25768" s="86">
        <v>3</v>
      </c>
      <c r="D25768" s="86" t="s">
        <v>641</v>
      </c>
      <c r="E25768" s="86">
        <v>41</v>
      </c>
      <c r="F25768" s="86" t="s">
        <v>641</v>
      </c>
      <c r="S25768" t="str">
        <f t="shared" si="249"/>
        <v/>
      </c>
    </row>
    <row r="25769" spans="1:19" x14ac:dyDescent="0.5">
      <c r="A25769" s="84">
        <v>44359</v>
      </c>
      <c r="B25769" s="85">
        <v>0.41774305555555552</v>
      </c>
      <c r="C25769" s="86">
        <v>3</v>
      </c>
      <c r="D25769" s="86" t="s">
        <v>641</v>
      </c>
      <c r="E25769" s="86">
        <v>40</v>
      </c>
      <c r="F25769" s="86" t="s">
        <v>641</v>
      </c>
      <c r="S25769" t="str">
        <f t="shared" si="249"/>
        <v/>
      </c>
    </row>
    <row r="25770" spans="1:19" x14ac:dyDescent="0.5">
      <c r="A25770" s="84">
        <v>44359</v>
      </c>
      <c r="B25770" s="85">
        <v>0.41775462962962967</v>
      </c>
      <c r="C25770" s="86">
        <v>3</v>
      </c>
      <c r="D25770" s="86" t="s">
        <v>641</v>
      </c>
      <c r="E25770" s="86">
        <v>41</v>
      </c>
      <c r="F25770" s="86" t="s">
        <v>641</v>
      </c>
      <c r="S25770" t="str">
        <f t="shared" si="249"/>
        <v/>
      </c>
    </row>
    <row r="25771" spans="1:19" x14ac:dyDescent="0.5">
      <c r="A25771" s="84">
        <v>44359</v>
      </c>
      <c r="B25771" s="85">
        <v>0.41776620370370371</v>
      </c>
      <c r="C25771" s="86">
        <v>3</v>
      </c>
      <c r="D25771" s="86" t="s">
        <v>641</v>
      </c>
      <c r="E25771" s="86">
        <v>45</v>
      </c>
      <c r="F25771" s="86" t="s">
        <v>641</v>
      </c>
      <c r="S25771" t="str">
        <f t="shared" si="249"/>
        <v/>
      </c>
    </row>
    <row r="25772" spans="1:19" x14ac:dyDescent="0.5">
      <c r="A25772" s="84">
        <v>44359</v>
      </c>
      <c r="B25772" s="85">
        <v>0.41778935185185184</v>
      </c>
      <c r="C25772" s="86">
        <v>3</v>
      </c>
      <c r="D25772" s="86" t="s">
        <v>641</v>
      </c>
      <c r="E25772" s="86">
        <v>42</v>
      </c>
      <c r="F25772" s="86" t="s">
        <v>641</v>
      </c>
      <c r="S25772" t="str">
        <f t="shared" si="249"/>
        <v/>
      </c>
    </row>
    <row r="25773" spans="1:19" x14ac:dyDescent="0.5">
      <c r="A25773" s="84">
        <v>44359</v>
      </c>
      <c r="B25773" s="85">
        <v>0.41782407407407413</v>
      </c>
      <c r="C25773" s="86">
        <v>3</v>
      </c>
      <c r="D25773" s="86" t="s">
        <v>641</v>
      </c>
      <c r="E25773" s="86">
        <v>42</v>
      </c>
      <c r="F25773" s="86" t="s">
        <v>641</v>
      </c>
      <c r="S25773" t="str">
        <f t="shared" si="249"/>
        <v/>
      </c>
    </row>
    <row r="25774" spans="1:19" x14ac:dyDescent="0.5">
      <c r="A25774" s="84">
        <v>44359</v>
      </c>
      <c r="B25774" s="85">
        <v>0.41784722222222226</v>
      </c>
      <c r="C25774" s="86">
        <v>3</v>
      </c>
      <c r="D25774" s="86" t="s">
        <v>641</v>
      </c>
      <c r="E25774" s="86">
        <v>41</v>
      </c>
      <c r="F25774" s="86" t="s">
        <v>641</v>
      </c>
      <c r="S25774" t="str">
        <f t="shared" si="249"/>
        <v/>
      </c>
    </row>
    <row r="25775" spans="1:19" x14ac:dyDescent="0.5">
      <c r="A25775" s="84">
        <v>44359</v>
      </c>
      <c r="B25775" s="85">
        <v>0.4178587962962963</v>
      </c>
      <c r="C25775" s="86">
        <v>3</v>
      </c>
      <c r="D25775" s="86" t="s">
        <v>641</v>
      </c>
      <c r="E25775" s="86">
        <v>38</v>
      </c>
      <c r="F25775" s="86" t="s">
        <v>641</v>
      </c>
      <c r="S25775" t="str">
        <f t="shared" si="249"/>
        <v/>
      </c>
    </row>
    <row r="25776" spans="1:19" x14ac:dyDescent="0.5">
      <c r="A25776" s="84">
        <v>44359</v>
      </c>
      <c r="B25776" s="85">
        <v>0.41787037037037034</v>
      </c>
      <c r="C25776" s="86">
        <v>3</v>
      </c>
      <c r="D25776" s="86" t="s">
        <v>641</v>
      </c>
      <c r="E25776" s="86">
        <v>43</v>
      </c>
      <c r="F25776" s="86" t="s">
        <v>641</v>
      </c>
      <c r="S25776" t="str">
        <f t="shared" si="249"/>
        <v/>
      </c>
    </row>
    <row r="25777" spans="1:20" x14ac:dyDescent="0.5">
      <c r="A25777" s="84">
        <v>44359</v>
      </c>
      <c r="B25777" s="85">
        <v>0.41790509259259262</v>
      </c>
      <c r="C25777" s="86">
        <v>3</v>
      </c>
      <c r="D25777" s="86" t="s">
        <v>641</v>
      </c>
      <c r="E25777" s="86">
        <v>40</v>
      </c>
      <c r="F25777" s="86" t="s">
        <v>641</v>
      </c>
      <c r="S25777" t="str">
        <f t="shared" si="249"/>
        <v/>
      </c>
    </row>
    <row r="25778" spans="1:20" x14ac:dyDescent="0.5">
      <c r="A25778" s="84">
        <v>44359</v>
      </c>
      <c r="B25778" s="85">
        <v>0.41792824074074075</v>
      </c>
      <c r="C25778" s="86">
        <v>3</v>
      </c>
      <c r="D25778" s="86" t="s">
        <v>641</v>
      </c>
      <c r="E25778" s="86">
        <v>39</v>
      </c>
      <c r="F25778" s="86" t="s">
        <v>641</v>
      </c>
      <c r="S25778" t="str">
        <f t="shared" si="249"/>
        <v/>
      </c>
    </row>
    <row r="25779" spans="1:20" x14ac:dyDescent="0.5">
      <c r="A25779" s="84">
        <v>44359</v>
      </c>
      <c r="B25779" s="85">
        <v>0.41793981481481479</v>
      </c>
      <c r="C25779" s="86">
        <v>3</v>
      </c>
      <c r="D25779" s="86" t="s">
        <v>641</v>
      </c>
      <c r="E25779" s="86">
        <v>39</v>
      </c>
      <c r="F25779" s="86" t="s">
        <v>641</v>
      </c>
      <c r="S25779" t="str">
        <f t="shared" si="249"/>
        <v/>
      </c>
    </row>
    <row r="25780" spans="1:20" x14ac:dyDescent="0.5">
      <c r="A25780" s="84">
        <v>44359</v>
      </c>
      <c r="B25780" s="85">
        <v>0.41798611111111111</v>
      </c>
      <c r="C25780" s="86">
        <v>3</v>
      </c>
      <c r="D25780" s="86" t="s">
        <v>641</v>
      </c>
      <c r="E25780" s="86">
        <v>42</v>
      </c>
      <c r="F25780" s="86" t="s">
        <v>641</v>
      </c>
      <c r="S25780" t="str">
        <f t="shared" si="249"/>
        <v/>
      </c>
    </row>
    <row r="25781" spans="1:20" x14ac:dyDescent="0.5">
      <c r="A25781" s="84">
        <v>44359</v>
      </c>
      <c r="B25781" s="85">
        <v>0.41799768518518521</v>
      </c>
      <c r="C25781" s="86">
        <v>3</v>
      </c>
      <c r="D25781" s="86" t="s">
        <v>641</v>
      </c>
      <c r="E25781" s="86">
        <v>38</v>
      </c>
      <c r="F25781" s="86" t="s">
        <v>641</v>
      </c>
      <c r="S25781" t="str">
        <f t="shared" si="249"/>
        <v/>
      </c>
    </row>
    <row r="25782" spans="1:20" x14ac:dyDescent="0.5">
      <c r="A25782" s="84">
        <v>44359</v>
      </c>
      <c r="B25782" s="85">
        <v>0.52807870370370369</v>
      </c>
      <c r="C25782" s="86">
        <v>4</v>
      </c>
      <c r="D25782" s="86" t="s">
        <v>642</v>
      </c>
      <c r="E25782" s="86">
        <v>65</v>
      </c>
      <c r="F25782" s="86" t="s">
        <v>642</v>
      </c>
      <c r="G25782" s="14">
        <f>(B25782+"0:40:33")</f>
        <v>0.55623842592592587</v>
      </c>
      <c r="H25782" s="14"/>
      <c r="I25782" s="14"/>
      <c r="J25782">
        <v>1</v>
      </c>
      <c r="K25782" t="s">
        <v>642</v>
      </c>
      <c r="M25782" s="14">
        <v>0.55633101851851852</v>
      </c>
      <c r="N25782">
        <v>4</v>
      </c>
      <c r="O25782">
        <v>4</v>
      </c>
      <c r="P25782" t="s">
        <v>918</v>
      </c>
      <c r="Q25782">
        <v>45</v>
      </c>
      <c r="R25782">
        <v>40</v>
      </c>
      <c r="S25782">
        <f t="shared" si="249"/>
        <v>39.9375</v>
      </c>
      <c r="T25782" t="s">
        <v>851</v>
      </c>
    </row>
    <row r="25783" spans="1:20" x14ac:dyDescent="0.5">
      <c r="A25783" s="84">
        <v>44359</v>
      </c>
      <c r="B25783" s="85">
        <v>0.5574189814814815</v>
      </c>
      <c r="C25783" s="86">
        <v>3</v>
      </c>
      <c r="D25783" s="86" t="s">
        <v>641</v>
      </c>
      <c r="E25783" s="86">
        <v>41</v>
      </c>
      <c r="F25783" s="86" t="s">
        <v>641</v>
      </c>
      <c r="S25783" t="str">
        <f t="shared" si="249"/>
        <v/>
      </c>
    </row>
    <row r="25784" spans="1:20" x14ac:dyDescent="0.5">
      <c r="A25784" s="84">
        <v>44359</v>
      </c>
      <c r="B25784" s="85">
        <v>0.55743055555555554</v>
      </c>
      <c r="C25784" s="86">
        <v>3</v>
      </c>
      <c r="D25784" s="86" t="s">
        <v>641</v>
      </c>
      <c r="E25784" s="86">
        <v>40</v>
      </c>
      <c r="F25784" s="86" t="s">
        <v>641</v>
      </c>
      <c r="S25784" t="str">
        <f t="shared" si="249"/>
        <v/>
      </c>
    </row>
    <row r="25785" spans="1:20" x14ac:dyDescent="0.5">
      <c r="A25785" s="84">
        <v>44359</v>
      </c>
      <c r="B25785" s="85">
        <v>0.55744212962962958</v>
      </c>
      <c r="C25785" s="86">
        <v>3</v>
      </c>
      <c r="D25785" s="86" t="s">
        <v>641</v>
      </c>
      <c r="E25785" s="86">
        <v>42</v>
      </c>
      <c r="F25785" s="86" t="s">
        <v>641</v>
      </c>
      <c r="S25785" t="str">
        <f t="shared" si="249"/>
        <v/>
      </c>
    </row>
    <row r="25786" spans="1:20" x14ac:dyDescent="0.5">
      <c r="A25786" s="84">
        <v>44359</v>
      </c>
      <c r="B25786" s="85">
        <v>0.55747685185185192</v>
      </c>
      <c r="C25786" s="86">
        <v>3</v>
      </c>
      <c r="D25786" s="86" t="s">
        <v>641</v>
      </c>
      <c r="E25786" s="86">
        <v>42</v>
      </c>
      <c r="F25786" s="86" t="s">
        <v>641</v>
      </c>
      <c r="S25786" t="str">
        <f t="shared" si="249"/>
        <v/>
      </c>
    </row>
    <row r="25787" spans="1:20" x14ac:dyDescent="0.5">
      <c r="A25787" s="84">
        <v>44359</v>
      </c>
      <c r="B25787" s="85">
        <v>0.5575</v>
      </c>
      <c r="C25787" s="86">
        <v>3</v>
      </c>
      <c r="D25787" s="86" t="s">
        <v>641</v>
      </c>
      <c r="E25787" s="86">
        <v>45</v>
      </c>
      <c r="F25787" s="86" t="s">
        <v>641</v>
      </c>
      <c r="S25787" t="str">
        <f t="shared" si="249"/>
        <v/>
      </c>
    </row>
    <row r="25788" spans="1:20" x14ac:dyDescent="0.5">
      <c r="A25788" s="84">
        <v>44359</v>
      </c>
      <c r="B25788" s="85">
        <v>0.55754629629629626</v>
      </c>
      <c r="C25788" s="86">
        <v>3</v>
      </c>
      <c r="D25788" s="86" t="s">
        <v>641</v>
      </c>
      <c r="E25788" s="86">
        <v>49</v>
      </c>
      <c r="F25788" s="86" t="s">
        <v>641</v>
      </c>
      <c r="S25788" t="str">
        <f t="shared" si="249"/>
        <v/>
      </c>
    </row>
    <row r="25789" spans="1:20" x14ac:dyDescent="0.5">
      <c r="A25789" s="84">
        <v>44359</v>
      </c>
      <c r="B25789" s="85">
        <v>0.55755787037037041</v>
      </c>
      <c r="C25789" s="86">
        <v>3</v>
      </c>
      <c r="D25789" s="86" t="s">
        <v>641</v>
      </c>
      <c r="E25789" s="86">
        <v>44</v>
      </c>
      <c r="F25789" s="86" t="s">
        <v>641</v>
      </c>
      <c r="S25789" t="str">
        <f t="shared" si="249"/>
        <v/>
      </c>
    </row>
    <row r="25790" spans="1:20" x14ac:dyDescent="0.5">
      <c r="A25790" s="84">
        <v>44359</v>
      </c>
      <c r="B25790" s="85">
        <v>0.55756944444444445</v>
      </c>
      <c r="C25790" s="86">
        <v>3</v>
      </c>
      <c r="D25790" s="86" t="s">
        <v>641</v>
      </c>
      <c r="E25790" s="86">
        <v>46</v>
      </c>
      <c r="F25790" s="86" t="s">
        <v>641</v>
      </c>
      <c r="S25790" t="str">
        <f t="shared" si="249"/>
        <v/>
      </c>
    </row>
    <row r="25791" spans="1:20" x14ac:dyDescent="0.5">
      <c r="A25791" s="84">
        <v>44359</v>
      </c>
      <c r="B25791" s="85">
        <v>0.55758101851851849</v>
      </c>
      <c r="C25791" s="86">
        <v>3</v>
      </c>
      <c r="D25791" s="86" t="s">
        <v>641</v>
      </c>
      <c r="E25791" s="86">
        <v>47</v>
      </c>
      <c r="F25791" s="86" t="s">
        <v>641</v>
      </c>
      <c r="S25791" t="str">
        <f t="shared" si="249"/>
        <v/>
      </c>
    </row>
    <row r="25792" spans="1:20" x14ac:dyDescent="0.5">
      <c r="A25792" s="84">
        <v>44359</v>
      </c>
      <c r="B25792" s="85">
        <v>0.55760416666666668</v>
      </c>
      <c r="C25792" s="86">
        <v>3</v>
      </c>
      <c r="D25792" s="86" t="s">
        <v>641</v>
      </c>
      <c r="E25792" s="86">
        <v>45</v>
      </c>
      <c r="F25792" s="86" t="s">
        <v>641</v>
      </c>
      <c r="S25792" t="str">
        <f t="shared" si="249"/>
        <v/>
      </c>
    </row>
    <row r="25793" spans="1:19" x14ac:dyDescent="0.5">
      <c r="A25793" s="84">
        <v>44359</v>
      </c>
      <c r="B25793" s="85">
        <v>0.55762731481481487</v>
      </c>
      <c r="C25793" s="86">
        <v>3</v>
      </c>
      <c r="D25793" s="86" t="s">
        <v>641</v>
      </c>
      <c r="E25793" s="86">
        <v>39</v>
      </c>
      <c r="F25793" s="86" t="s">
        <v>641</v>
      </c>
      <c r="S25793" t="str">
        <f t="shared" si="249"/>
        <v/>
      </c>
    </row>
    <row r="25794" spans="1:19" x14ac:dyDescent="0.5">
      <c r="A25794" s="84">
        <v>44359</v>
      </c>
      <c r="B25794" s="85">
        <v>0.55765046296296295</v>
      </c>
      <c r="C25794" s="86">
        <v>3</v>
      </c>
      <c r="D25794" s="86" t="s">
        <v>641</v>
      </c>
      <c r="E25794" s="86">
        <v>41</v>
      </c>
      <c r="F25794" s="86" t="s">
        <v>641</v>
      </c>
      <c r="S25794" t="str">
        <f t="shared" si="249"/>
        <v/>
      </c>
    </row>
    <row r="25795" spans="1:19" x14ac:dyDescent="0.5">
      <c r="A25795" s="84">
        <v>44359</v>
      </c>
      <c r="B25795" s="85">
        <v>0.55766203703703698</v>
      </c>
      <c r="C25795" s="86">
        <v>3</v>
      </c>
      <c r="D25795" s="86" t="s">
        <v>641</v>
      </c>
      <c r="E25795" s="86">
        <v>47</v>
      </c>
      <c r="F25795" s="86" t="s">
        <v>641</v>
      </c>
      <c r="S25795" t="str">
        <f t="shared" si="249"/>
        <v/>
      </c>
    </row>
    <row r="25796" spans="1:19" x14ac:dyDescent="0.5">
      <c r="A25796" s="84">
        <v>44359</v>
      </c>
      <c r="B25796" s="85">
        <v>0.55768518518518517</v>
      </c>
      <c r="C25796" s="86">
        <v>3</v>
      </c>
      <c r="D25796" s="86" t="s">
        <v>641</v>
      </c>
      <c r="E25796" s="86">
        <v>42</v>
      </c>
      <c r="F25796" s="86" t="s">
        <v>641</v>
      </c>
      <c r="S25796" t="str">
        <f t="shared" si="249"/>
        <v/>
      </c>
    </row>
    <row r="25797" spans="1:19" x14ac:dyDescent="0.5">
      <c r="A25797" s="84">
        <v>44359</v>
      </c>
      <c r="B25797" s="85">
        <v>0.55769675925925932</v>
      </c>
      <c r="C25797" s="86">
        <v>3</v>
      </c>
      <c r="D25797" s="86" t="s">
        <v>641</v>
      </c>
      <c r="E25797" s="86">
        <v>43</v>
      </c>
      <c r="F25797" s="86" t="s">
        <v>641</v>
      </c>
      <c r="S25797" t="str">
        <f t="shared" si="249"/>
        <v/>
      </c>
    </row>
    <row r="25798" spans="1:19" x14ac:dyDescent="0.5">
      <c r="A25798" s="84">
        <v>44359</v>
      </c>
      <c r="B25798" s="85">
        <v>0.55770833333333336</v>
      </c>
      <c r="C25798" s="86">
        <v>3</v>
      </c>
      <c r="D25798" s="86" t="s">
        <v>641</v>
      </c>
      <c r="E25798" s="86">
        <v>44</v>
      </c>
      <c r="F25798" s="86" t="s">
        <v>641</v>
      </c>
      <c r="S25798" t="str">
        <f t="shared" si="249"/>
        <v/>
      </c>
    </row>
    <row r="25799" spans="1:19" x14ac:dyDescent="0.5">
      <c r="A25799" s="84">
        <v>44359</v>
      </c>
      <c r="B25799" s="85">
        <v>0.5577199074074074</v>
      </c>
      <c r="C25799" s="86">
        <v>3</v>
      </c>
      <c r="D25799" s="86" t="s">
        <v>641</v>
      </c>
      <c r="E25799" s="86">
        <v>45</v>
      </c>
      <c r="F25799" s="86" t="s">
        <v>641</v>
      </c>
      <c r="S25799" t="str">
        <f t="shared" si="249"/>
        <v/>
      </c>
    </row>
    <row r="25800" spans="1:19" x14ac:dyDescent="0.5">
      <c r="A25800" s="84">
        <v>44359</v>
      </c>
      <c r="B25800" s="85">
        <v>0.55773148148148144</v>
      </c>
      <c r="C25800" s="86">
        <v>3</v>
      </c>
      <c r="D25800" s="86" t="s">
        <v>641</v>
      </c>
      <c r="E25800" s="86">
        <v>39</v>
      </c>
      <c r="F25800" s="86" t="s">
        <v>641</v>
      </c>
      <c r="S25800" t="str">
        <f t="shared" si="249"/>
        <v/>
      </c>
    </row>
    <row r="25801" spans="1:19" x14ac:dyDescent="0.5">
      <c r="A25801" s="84">
        <v>44359</v>
      </c>
      <c r="B25801" s="85">
        <v>0.55774305555555559</v>
      </c>
      <c r="C25801" s="86">
        <v>3</v>
      </c>
      <c r="D25801" s="86" t="s">
        <v>641</v>
      </c>
      <c r="E25801" s="86">
        <v>47</v>
      </c>
      <c r="F25801" s="86" t="s">
        <v>641</v>
      </c>
      <c r="S25801" t="str">
        <f t="shared" si="249"/>
        <v/>
      </c>
    </row>
    <row r="25802" spans="1:19" x14ac:dyDescent="0.5">
      <c r="A25802" s="84">
        <v>44359</v>
      </c>
      <c r="B25802" s="85">
        <v>0.55775462962962963</v>
      </c>
      <c r="C25802" s="86">
        <v>3</v>
      </c>
      <c r="D25802" s="86" t="s">
        <v>641</v>
      </c>
      <c r="E25802" s="86">
        <v>47</v>
      </c>
      <c r="F25802" s="86" t="s">
        <v>641</v>
      </c>
      <c r="S25802" t="str">
        <f t="shared" si="249"/>
        <v/>
      </c>
    </row>
    <row r="25803" spans="1:19" x14ac:dyDescent="0.5">
      <c r="A25803" s="84">
        <v>44359</v>
      </c>
      <c r="B25803" s="85">
        <v>0.55776620370370367</v>
      </c>
      <c r="C25803" s="86">
        <v>3</v>
      </c>
      <c r="D25803" s="86" t="s">
        <v>641</v>
      </c>
      <c r="E25803" s="86">
        <v>47</v>
      </c>
      <c r="F25803" s="86" t="s">
        <v>641</v>
      </c>
      <c r="S25803" t="str">
        <f t="shared" si="249"/>
        <v/>
      </c>
    </row>
    <row r="25804" spans="1:19" x14ac:dyDescent="0.5">
      <c r="A25804" s="84">
        <v>44359</v>
      </c>
      <c r="B25804" s="85">
        <v>0.55777777777777782</v>
      </c>
      <c r="C25804" s="86">
        <v>3</v>
      </c>
      <c r="D25804" s="86" t="s">
        <v>641</v>
      </c>
      <c r="E25804" s="86">
        <v>43</v>
      </c>
      <c r="F25804" s="86" t="s">
        <v>641</v>
      </c>
      <c r="S25804" t="str">
        <f t="shared" si="249"/>
        <v/>
      </c>
    </row>
    <row r="25805" spans="1:19" x14ac:dyDescent="0.5">
      <c r="A25805" s="84">
        <v>44359</v>
      </c>
      <c r="B25805" s="85">
        <v>0.55778935185185186</v>
      </c>
      <c r="C25805" s="86">
        <v>3</v>
      </c>
      <c r="D25805" s="86" t="s">
        <v>641</v>
      </c>
      <c r="E25805" s="86">
        <v>44</v>
      </c>
      <c r="F25805" s="86" t="s">
        <v>641</v>
      </c>
      <c r="S25805" t="str">
        <f t="shared" si="249"/>
        <v/>
      </c>
    </row>
    <row r="25806" spans="1:19" x14ac:dyDescent="0.5">
      <c r="A25806" s="84">
        <v>44359</v>
      </c>
      <c r="B25806" s="85">
        <v>0.55780092592592589</v>
      </c>
      <c r="C25806" s="86">
        <v>3</v>
      </c>
      <c r="D25806" s="86" t="s">
        <v>641</v>
      </c>
      <c r="E25806" s="86">
        <v>38</v>
      </c>
      <c r="F25806" s="86" t="s">
        <v>641</v>
      </c>
      <c r="S25806" t="str">
        <f t="shared" si="249"/>
        <v/>
      </c>
    </row>
    <row r="25807" spans="1:19" x14ac:dyDescent="0.5">
      <c r="A25807" s="84">
        <v>44359</v>
      </c>
      <c r="B25807" s="85">
        <v>0.55782407407407408</v>
      </c>
      <c r="C25807" s="86">
        <v>3</v>
      </c>
      <c r="D25807" s="86" t="s">
        <v>641</v>
      </c>
      <c r="E25807" s="86">
        <v>45</v>
      </c>
      <c r="F25807" s="86" t="s">
        <v>641</v>
      </c>
      <c r="S25807" t="str">
        <f t="shared" ref="S25807:S25870" si="250">IFERROR(IF(OR(C25807=3,C25807=4),(Q25807/R25807*35.5),(Q25807/R25807*30)),"")</f>
        <v/>
      </c>
    </row>
    <row r="25808" spans="1:19" x14ac:dyDescent="0.5">
      <c r="A25808" s="84">
        <v>44359</v>
      </c>
      <c r="B25808" s="85">
        <v>0.55783564814814812</v>
      </c>
      <c r="C25808" s="86">
        <v>3</v>
      </c>
      <c r="D25808" s="86" t="s">
        <v>641</v>
      </c>
      <c r="E25808" s="86">
        <v>45</v>
      </c>
      <c r="F25808" s="86" t="s">
        <v>641</v>
      </c>
      <c r="S25808" t="str">
        <f t="shared" si="250"/>
        <v/>
      </c>
    </row>
    <row r="25809" spans="1:19" x14ac:dyDescent="0.5">
      <c r="A25809" s="84">
        <v>44359</v>
      </c>
      <c r="B25809" s="85">
        <v>0.55785879629629631</v>
      </c>
      <c r="C25809" s="86">
        <v>3</v>
      </c>
      <c r="D25809" s="86" t="s">
        <v>641</v>
      </c>
      <c r="E25809" s="86">
        <v>49</v>
      </c>
      <c r="F25809" s="86" t="s">
        <v>641</v>
      </c>
      <c r="S25809" t="str">
        <f t="shared" si="250"/>
        <v/>
      </c>
    </row>
    <row r="25810" spans="1:19" x14ac:dyDescent="0.5">
      <c r="A25810" s="84">
        <v>44359</v>
      </c>
      <c r="B25810" s="85">
        <v>0.55785879629629631</v>
      </c>
      <c r="C25810" s="86">
        <v>3</v>
      </c>
      <c r="D25810" s="86" t="s">
        <v>641</v>
      </c>
      <c r="E25810" s="86">
        <v>45</v>
      </c>
      <c r="F25810" s="86" t="s">
        <v>641</v>
      </c>
      <c r="S25810" t="str">
        <f t="shared" si="250"/>
        <v/>
      </c>
    </row>
    <row r="25811" spans="1:19" x14ac:dyDescent="0.5">
      <c r="A25811" s="84">
        <v>44359</v>
      </c>
      <c r="B25811" s="85">
        <v>0.55787037037037035</v>
      </c>
      <c r="C25811" s="86">
        <v>3</v>
      </c>
      <c r="D25811" s="86" t="s">
        <v>641</v>
      </c>
      <c r="E25811" s="86">
        <v>45</v>
      </c>
      <c r="F25811" s="86" t="s">
        <v>641</v>
      </c>
      <c r="S25811" t="str">
        <f t="shared" si="250"/>
        <v/>
      </c>
    </row>
    <row r="25812" spans="1:19" x14ac:dyDescent="0.5">
      <c r="A25812" s="84">
        <v>44359</v>
      </c>
      <c r="B25812" s="85">
        <v>0.55788194444444439</v>
      </c>
      <c r="C25812" s="86">
        <v>3</v>
      </c>
      <c r="D25812" s="86" t="s">
        <v>641</v>
      </c>
      <c r="E25812" s="86">
        <v>39</v>
      </c>
      <c r="F25812" s="86" t="s">
        <v>641</v>
      </c>
      <c r="S25812" t="str">
        <f t="shared" si="250"/>
        <v/>
      </c>
    </row>
    <row r="25813" spans="1:19" x14ac:dyDescent="0.5">
      <c r="A25813" s="84">
        <v>44359</v>
      </c>
      <c r="B25813" s="85">
        <v>0.55789351851851854</v>
      </c>
      <c r="C25813" s="86">
        <v>3</v>
      </c>
      <c r="D25813" s="86" t="s">
        <v>641</v>
      </c>
      <c r="E25813" s="86">
        <v>40</v>
      </c>
      <c r="F25813" s="86" t="s">
        <v>641</v>
      </c>
      <c r="S25813" t="str">
        <f t="shared" si="250"/>
        <v/>
      </c>
    </row>
    <row r="25814" spans="1:19" x14ac:dyDescent="0.5">
      <c r="A25814" s="84">
        <v>44359</v>
      </c>
      <c r="B25814" s="85">
        <v>0.55790509259259258</v>
      </c>
      <c r="C25814" s="86">
        <v>3</v>
      </c>
      <c r="D25814" s="86" t="s">
        <v>641</v>
      </c>
      <c r="E25814" s="86">
        <v>42</v>
      </c>
      <c r="F25814" s="86" t="s">
        <v>641</v>
      </c>
      <c r="S25814" t="str">
        <f t="shared" si="250"/>
        <v/>
      </c>
    </row>
    <row r="25815" spans="1:19" x14ac:dyDescent="0.5">
      <c r="A25815" s="84">
        <v>44359</v>
      </c>
      <c r="B25815" s="85">
        <v>0.55792824074074077</v>
      </c>
      <c r="C25815" s="86">
        <v>3</v>
      </c>
      <c r="D25815" s="86" t="s">
        <v>641</v>
      </c>
      <c r="E25815" s="86">
        <v>47</v>
      </c>
      <c r="F25815" s="86" t="s">
        <v>641</v>
      </c>
      <c r="S25815" t="str">
        <f t="shared" si="250"/>
        <v/>
      </c>
    </row>
    <row r="25816" spans="1:19" x14ac:dyDescent="0.5">
      <c r="A25816" s="84">
        <v>44359</v>
      </c>
      <c r="B25816" s="85">
        <v>0.55793981481481481</v>
      </c>
      <c r="C25816" s="86">
        <v>3</v>
      </c>
      <c r="D25816" s="86" t="s">
        <v>641</v>
      </c>
      <c r="E25816" s="86">
        <v>45</v>
      </c>
      <c r="F25816" s="86" t="s">
        <v>641</v>
      </c>
      <c r="S25816" t="str">
        <f t="shared" si="250"/>
        <v/>
      </c>
    </row>
    <row r="25817" spans="1:19" x14ac:dyDescent="0.5">
      <c r="A25817" s="84">
        <v>44359</v>
      </c>
      <c r="B25817" s="85">
        <v>0.55795138888888884</v>
      </c>
      <c r="C25817" s="86">
        <v>3</v>
      </c>
      <c r="D25817" s="86" t="s">
        <v>641</v>
      </c>
      <c r="E25817" s="86">
        <v>44</v>
      </c>
      <c r="F25817" s="86" t="s">
        <v>641</v>
      </c>
      <c r="S25817" t="str">
        <f t="shared" si="250"/>
        <v/>
      </c>
    </row>
    <row r="25818" spans="1:19" x14ac:dyDescent="0.5">
      <c r="A25818" s="84">
        <v>44359</v>
      </c>
      <c r="B25818" s="85">
        <v>0.55796296296296299</v>
      </c>
      <c r="C25818" s="86">
        <v>3</v>
      </c>
      <c r="D25818" s="86" t="s">
        <v>641</v>
      </c>
      <c r="E25818" s="86">
        <v>45</v>
      </c>
      <c r="F25818" s="86" t="s">
        <v>641</v>
      </c>
      <c r="S25818" t="str">
        <f t="shared" si="250"/>
        <v/>
      </c>
    </row>
    <row r="25819" spans="1:19" x14ac:dyDescent="0.5">
      <c r="A25819" s="84">
        <v>44359</v>
      </c>
      <c r="B25819" s="85">
        <v>0.55797453703703703</v>
      </c>
      <c r="C25819" s="86">
        <v>3</v>
      </c>
      <c r="D25819" s="86" t="s">
        <v>641</v>
      </c>
      <c r="E25819" s="86">
        <v>47</v>
      </c>
      <c r="F25819" s="86" t="s">
        <v>641</v>
      </c>
      <c r="S25819" t="str">
        <f t="shared" si="250"/>
        <v/>
      </c>
    </row>
    <row r="25820" spans="1:19" x14ac:dyDescent="0.5">
      <c r="A25820" s="84">
        <v>44359</v>
      </c>
      <c r="B25820" s="85">
        <v>0.55799768518518522</v>
      </c>
      <c r="C25820" s="86">
        <v>3</v>
      </c>
      <c r="D25820" s="86" t="s">
        <v>641</v>
      </c>
      <c r="E25820" s="86">
        <v>45</v>
      </c>
      <c r="F25820" s="86" t="s">
        <v>641</v>
      </c>
      <c r="S25820" t="str">
        <f t="shared" si="250"/>
        <v/>
      </c>
    </row>
    <row r="25821" spans="1:19" x14ac:dyDescent="0.5">
      <c r="A25821" s="84">
        <v>44359</v>
      </c>
      <c r="B25821" s="85">
        <v>0.55800925925925926</v>
      </c>
      <c r="C25821" s="86">
        <v>3</v>
      </c>
      <c r="D25821" s="86" t="s">
        <v>641</v>
      </c>
      <c r="E25821" s="86">
        <v>47</v>
      </c>
      <c r="F25821" s="86" t="s">
        <v>641</v>
      </c>
      <c r="S25821" t="str">
        <f t="shared" si="250"/>
        <v/>
      </c>
    </row>
    <row r="25822" spans="1:19" x14ac:dyDescent="0.5">
      <c r="A25822" s="84">
        <v>44359</v>
      </c>
      <c r="B25822" s="85">
        <v>0.5580208333333333</v>
      </c>
      <c r="C25822" s="86">
        <v>3</v>
      </c>
      <c r="D25822" s="86" t="s">
        <v>641</v>
      </c>
      <c r="E25822" s="86">
        <v>47</v>
      </c>
      <c r="F25822" s="86" t="s">
        <v>641</v>
      </c>
      <c r="S25822" t="str">
        <f t="shared" si="250"/>
        <v/>
      </c>
    </row>
    <row r="25823" spans="1:19" x14ac:dyDescent="0.5">
      <c r="A25823" s="84">
        <v>44359</v>
      </c>
      <c r="B25823" s="85">
        <v>0.55803240740740734</v>
      </c>
      <c r="C25823" s="86">
        <v>3</v>
      </c>
      <c r="D25823" s="86" t="s">
        <v>641</v>
      </c>
      <c r="E25823" s="86">
        <v>45</v>
      </c>
      <c r="F25823" s="86" t="s">
        <v>641</v>
      </c>
      <c r="S25823" t="str">
        <f t="shared" si="250"/>
        <v/>
      </c>
    </row>
    <row r="25824" spans="1:19" x14ac:dyDescent="0.5">
      <c r="A25824" s="84">
        <v>44359</v>
      </c>
      <c r="B25824" s="85">
        <v>0.55805555555555553</v>
      </c>
      <c r="C25824" s="86">
        <v>3</v>
      </c>
      <c r="D25824" s="86" t="s">
        <v>641</v>
      </c>
      <c r="E25824" s="86">
        <v>45</v>
      </c>
      <c r="F25824" s="86" t="s">
        <v>641</v>
      </c>
      <c r="S25824" t="str">
        <f t="shared" si="250"/>
        <v/>
      </c>
    </row>
    <row r="25825" spans="1:20" x14ac:dyDescent="0.5">
      <c r="A25825" s="84">
        <v>44359</v>
      </c>
      <c r="B25825" s="85">
        <v>0.55807870370370372</v>
      </c>
      <c r="C25825" s="86">
        <v>3</v>
      </c>
      <c r="D25825" s="86" t="s">
        <v>641</v>
      </c>
      <c r="E25825" s="86">
        <v>46</v>
      </c>
      <c r="F25825" s="86" t="s">
        <v>641</v>
      </c>
      <c r="S25825" t="str">
        <f t="shared" si="250"/>
        <v/>
      </c>
    </row>
    <row r="25826" spans="1:20" x14ac:dyDescent="0.5">
      <c r="A25826" s="84">
        <v>44359</v>
      </c>
      <c r="B25826" s="85">
        <v>0.55815972222222221</v>
      </c>
      <c r="C25826" s="86">
        <v>3</v>
      </c>
      <c r="D25826" s="86" t="s">
        <v>641</v>
      </c>
      <c r="E25826" s="86">
        <v>40</v>
      </c>
      <c r="F25826" s="86" t="s">
        <v>641</v>
      </c>
      <c r="S25826" t="str">
        <f t="shared" si="250"/>
        <v/>
      </c>
    </row>
    <row r="25827" spans="1:20" x14ac:dyDescent="0.5">
      <c r="A25827" s="84">
        <v>44359</v>
      </c>
      <c r="B25827" s="85">
        <v>0.55819444444444444</v>
      </c>
      <c r="C25827" s="86">
        <v>3</v>
      </c>
      <c r="D25827" s="86" t="s">
        <v>641</v>
      </c>
      <c r="E25827" s="86">
        <v>44</v>
      </c>
      <c r="F25827" s="86" t="s">
        <v>641</v>
      </c>
      <c r="S25827" t="str">
        <f t="shared" si="250"/>
        <v/>
      </c>
    </row>
    <row r="25828" spans="1:20" x14ac:dyDescent="0.5">
      <c r="A25828" s="84">
        <v>44359</v>
      </c>
      <c r="B25828" s="85">
        <v>0.55821759259259263</v>
      </c>
      <c r="C25828" s="86">
        <v>3</v>
      </c>
      <c r="D25828" s="86" t="s">
        <v>641</v>
      </c>
      <c r="E25828" s="86">
        <v>47</v>
      </c>
      <c r="F25828" s="86" t="s">
        <v>641</v>
      </c>
      <c r="S25828" t="str">
        <f t="shared" si="250"/>
        <v/>
      </c>
    </row>
    <row r="25829" spans="1:20" x14ac:dyDescent="0.5">
      <c r="A25829" s="84">
        <v>44359</v>
      </c>
      <c r="B25829" s="85">
        <v>0.55828703703703708</v>
      </c>
      <c r="C25829" s="86">
        <v>3</v>
      </c>
      <c r="D25829" s="86" t="s">
        <v>641</v>
      </c>
      <c r="E25829" s="86">
        <v>43</v>
      </c>
      <c r="F25829" s="86" t="s">
        <v>641</v>
      </c>
      <c r="S25829" t="str">
        <f t="shared" si="250"/>
        <v/>
      </c>
    </row>
    <row r="25830" spans="1:20" x14ac:dyDescent="0.5">
      <c r="A25830" s="84">
        <v>44359</v>
      </c>
      <c r="B25830" s="85">
        <v>0.6447222222222222</v>
      </c>
      <c r="C25830" s="86">
        <v>4</v>
      </c>
      <c r="D25830" s="86" t="s">
        <v>641</v>
      </c>
      <c r="E25830" s="86">
        <v>127</v>
      </c>
      <c r="F25830" s="86" t="s">
        <v>646</v>
      </c>
      <c r="G25830" s="14">
        <f>(B25830+"0:40:33")</f>
        <v>0.67288194444444438</v>
      </c>
      <c r="H25830" s="14"/>
      <c r="I25830" s="14"/>
      <c r="J25830">
        <v>1</v>
      </c>
      <c r="K25830" t="s">
        <v>913</v>
      </c>
      <c r="M25830" s="14">
        <v>0.67298611111111117</v>
      </c>
      <c r="N25830">
        <v>4</v>
      </c>
      <c r="O25830">
        <v>4</v>
      </c>
      <c r="P25830" t="s">
        <v>916</v>
      </c>
      <c r="S25830" t="str">
        <f t="shared" si="250"/>
        <v/>
      </c>
      <c r="T25830" t="s">
        <v>911</v>
      </c>
    </row>
    <row r="25831" spans="1:20" x14ac:dyDescent="0.5">
      <c r="A25831" s="84">
        <v>44359</v>
      </c>
      <c r="B25831" s="85">
        <v>0.86387731481481478</v>
      </c>
      <c r="C25831" s="86">
        <v>4</v>
      </c>
      <c r="D25831" s="86" t="s">
        <v>642</v>
      </c>
      <c r="E25831" s="86">
        <v>68</v>
      </c>
      <c r="F25831" s="86" t="s">
        <v>642</v>
      </c>
      <c r="G25831" s="14">
        <f>(B25831+"0:40:33")</f>
        <v>0.89203703703703696</v>
      </c>
      <c r="H25831" s="14"/>
      <c r="I25831" s="14"/>
      <c r="J25831">
        <v>1</v>
      </c>
      <c r="K25831" t="s">
        <v>642</v>
      </c>
      <c r="M25831" s="14">
        <v>0.89215277777777768</v>
      </c>
      <c r="N25831">
        <v>4</v>
      </c>
      <c r="O25831">
        <v>4</v>
      </c>
      <c r="P25831" t="s">
        <v>918</v>
      </c>
      <c r="Q25831">
        <v>47</v>
      </c>
      <c r="R25831">
        <v>38</v>
      </c>
      <c r="S25831">
        <f t="shared" si="250"/>
        <v>43.90789473684211</v>
      </c>
      <c r="T25831" t="s">
        <v>851</v>
      </c>
    </row>
    <row r="25832" spans="1:20" x14ac:dyDescent="0.5">
      <c r="A25832" s="84">
        <v>44359</v>
      </c>
      <c r="B25832" s="85">
        <v>0.90672453703703704</v>
      </c>
      <c r="C25832" s="86">
        <v>4</v>
      </c>
      <c r="D25832" s="86" t="s">
        <v>646</v>
      </c>
      <c r="E25832" s="86">
        <v>127</v>
      </c>
      <c r="F25832" s="86" t="s">
        <v>646</v>
      </c>
      <c r="G25832" s="14">
        <f>(B25832+"0:40:33")</f>
        <v>0.93488425925925922</v>
      </c>
      <c r="H25832" s="14"/>
      <c r="I25832" s="14"/>
      <c r="J25832">
        <v>1</v>
      </c>
      <c r="S25832" t="str">
        <f t="shared" si="250"/>
        <v/>
      </c>
      <c r="T25832" s="46" t="s">
        <v>912</v>
      </c>
    </row>
    <row r="25833" spans="1:20" x14ac:dyDescent="0.5">
      <c r="A25833" s="84">
        <v>44359</v>
      </c>
      <c r="B25833" s="85">
        <v>0.99037037037037035</v>
      </c>
      <c r="C25833" s="86">
        <v>3</v>
      </c>
      <c r="D25833" s="86" t="s">
        <v>641</v>
      </c>
      <c r="E25833" s="86">
        <v>40</v>
      </c>
      <c r="F25833" s="86" t="s">
        <v>641</v>
      </c>
      <c r="S25833" t="str">
        <f t="shared" si="250"/>
        <v/>
      </c>
    </row>
    <row r="25834" spans="1:20" x14ac:dyDescent="0.5">
      <c r="A25834" s="84">
        <v>44359</v>
      </c>
      <c r="B25834" s="85">
        <v>0.99048611111111118</v>
      </c>
      <c r="C25834" s="86">
        <v>3</v>
      </c>
      <c r="D25834" s="86" t="s">
        <v>641</v>
      </c>
      <c r="E25834" s="86">
        <v>40</v>
      </c>
      <c r="F25834" s="86" t="s">
        <v>641</v>
      </c>
      <c r="S25834" t="str">
        <f t="shared" si="250"/>
        <v/>
      </c>
    </row>
    <row r="25835" spans="1:20" x14ac:dyDescent="0.5">
      <c r="A25835" s="84">
        <v>44359</v>
      </c>
      <c r="B25835" s="85">
        <v>0.99056712962962967</v>
      </c>
      <c r="C25835" s="86">
        <v>3</v>
      </c>
      <c r="D25835" s="86" t="s">
        <v>641</v>
      </c>
      <c r="E25835" s="86">
        <v>41</v>
      </c>
      <c r="F25835" s="86" t="s">
        <v>641</v>
      </c>
      <c r="S25835" t="str">
        <f t="shared" si="250"/>
        <v/>
      </c>
    </row>
    <row r="25836" spans="1:20" x14ac:dyDescent="0.5">
      <c r="A25836" s="84">
        <v>44359</v>
      </c>
      <c r="B25836" s="85">
        <v>0.99056712962962967</v>
      </c>
      <c r="C25836" s="86">
        <v>3</v>
      </c>
      <c r="D25836" s="86" t="s">
        <v>641</v>
      </c>
      <c r="E25836" s="86">
        <v>47</v>
      </c>
      <c r="F25836" s="86" t="s">
        <v>641</v>
      </c>
      <c r="S25836" t="str">
        <f t="shared" si="250"/>
        <v/>
      </c>
    </row>
    <row r="25837" spans="1:20" x14ac:dyDescent="0.5">
      <c r="A25837" s="84">
        <v>44359</v>
      </c>
      <c r="B25837" s="85">
        <v>0.99059027777777775</v>
      </c>
      <c r="C25837" s="86">
        <v>3</v>
      </c>
      <c r="D25837" s="86" t="s">
        <v>641</v>
      </c>
      <c r="E25837" s="86">
        <v>46</v>
      </c>
      <c r="F25837" s="86" t="s">
        <v>641</v>
      </c>
      <c r="S25837" t="str">
        <f t="shared" si="250"/>
        <v/>
      </c>
    </row>
    <row r="25838" spans="1:20" x14ac:dyDescent="0.5">
      <c r="A25838" s="84">
        <v>44359</v>
      </c>
      <c r="B25838" s="85">
        <v>0.9906018518518519</v>
      </c>
      <c r="C25838" s="86">
        <v>3</v>
      </c>
      <c r="D25838" s="86" t="s">
        <v>641</v>
      </c>
      <c r="E25838" s="86">
        <v>38</v>
      </c>
      <c r="F25838" s="86" t="s">
        <v>641</v>
      </c>
      <c r="S25838" t="str">
        <f t="shared" si="250"/>
        <v/>
      </c>
    </row>
    <row r="25839" spans="1:20" x14ac:dyDescent="0.5">
      <c r="A25839" s="84">
        <v>44359</v>
      </c>
      <c r="B25839" s="85">
        <v>0.99062499999999998</v>
      </c>
      <c r="C25839" s="86">
        <v>3</v>
      </c>
      <c r="D25839" s="86" t="s">
        <v>641</v>
      </c>
      <c r="E25839" s="86">
        <v>44</v>
      </c>
      <c r="F25839" s="86" t="s">
        <v>641</v>
      </c>
      <c r="S25839" t="str">
        <f t="shared" si="250"/>
        <v/>
      </c>
    </row>
    <row r="25840" spans="1:20" x14ac:dyDescent="0.5">
      <c r="A25840" s="84">
        <v>44359</v>
      </c>
      <c r="B25840" s="85">
        <v>0.99062499999999998</v>
      </c>
      <c r="C25840" s="86">
        <v>3</v>
      </c>
      <c r="D25840" s="86" t="s">
        <v>641</v>
      </c>
      <c r="E25840" s="86">
        <v>44</v>
      </c>
      <c r="F25840" s="86" t="s">
        <v>641</v>
      </c>
      <c r="S25840" t="str">
        <f t="shared" si="250"/>
        <v/>
      </c>
    </row>
    <row r="25841" spans="1:19" x14ac:dyDescent="0.5">
      <c r="A25841" s="84">
        <v>44359</v>
      </c>
      <c r="B25841" s="85">
        <v>0.99063657407407402</v>
      </c>
      <c r="C25841" s="86">
        <v>3</v>
      </c>
      <c r="D25841" s="86" t="s">
        <v>641</v>
      </c>
      <c r="E25841" s="86">
        <v>44</v>
      </c>
      <c r="F25841" s="86" t="s">
        <v>641</v>
      </c>
      <c r="S25841" t="str">
        <f t="shared" si="250"/>
        <v/>
      </c>
    </row>
    <row r="25842" spans="1:19" x14ac:dyDescent="0.5">
      <c r="A25842" s="84">
        <v>44359</v>
      </c>
      <c r="B25842" s="85">
        <v>0.99065972222222232</v>
      </c>
      <c r="C25842" s="86">
        <v>3</v>
      </c>
      <c r="D25842" s="86" t="s">
        <v>641</v>
      </c>
      <c r="E25842" s="86">
        <v>45</v>
      </c>
      <c r="F25842" s="86" t="s">
        <v>641</v>
      </c>
      <c r="S25842" t="str">
        <f t="shared" si="250"/>
        <v/>
      </c>
    </row>
    <row r="25843" spans="1:19" x14ac:dyDescent="0.5">
      <c r="A25843" s="84">
        <v>44359</v>
      </c>
      <c r="B25843" s="85">
        <v>0.99065972222222232</v>
      </c>
      <c r="C25843" s="86">
        <v>3</v>
      </c>
      <c r="D25843" s="86" t="s">
        <v>641</v>
      </c>
      <c r="E25843" s="86">
        <v>45</v>
      </c>
      <c r="F25843" s="86" t="s">
        <v>641</v>
      </c>
      <c r="S25843" t="str">
        <f t="shared" si="250"/>
        <v/>
      </c>
    </row>
    <row r="25844" spans="1:19" x14ac:dyDescent="0.5">
      <c r="A25844" s="84">
        <v>44359</v>
      </c>
      <c r="B25844" s="85">
        <v>0.99067129629629624</v>
      </c>
      <c r="C25844" s="86">
        <v>3</v>
      </c>
      <c r="D25844" s="86" t="s">
        <v>641</v>
      </c>
      <c r="E25844" s="86">
        <v>40</v>
      </c>
      <c r="F25844" s="86" t="s">
        <v>641</v>
      </c>
      <c r="S25844" t="str">
        <f t="shared" si="250"/>
        <v/>
      </c>
    </row>
    <row r="25845" spans="1:19" x14ac:dyDescent="0.5">
      <c r="A25845" s="84">
        <v>44359</v>
      </c>
      <c r="B25845" s="85">
        <v>0.99068287037037039</v>
      </c>
      <c r="C25845" s="86">
        <v>3</v>
      </c>
      <c r="D25845" s="86" t="s">
        <v>641</v>
      </c>
      <c r="E25845" s="86">
        <v>40</v>
      </c>
      <c r="F25845" s="86" t="s">
        <v>641</v>
      </c>
      <c r="S25845" t="str">
        <f t="shared" si="250"/>
        <v/>
      </c>
    </row>
    <row r="25846" spans="1:19" x14ac:dyDescent="0.5">
      <c r="A25846" s="84">
        <v>44359</v>
      </c>
      <c r="B25846" s="85">
        <v>0.99069444444444443</v>
      </c>
      <c r="C25846" s="86">
        <v>3</v>
      </c>
      <c r="D25846" s="86" t="s">
        <v>641</v>
      </c>
      <c r="E25846" s="86">
        <v>41</v>
      </c>
      <c r="F25846" s="86" t="s">
        <v>641</v>
      </c>
      <c r="S25846" t="str">
        <f t="shared" si="250"/>
        <v/>
      </c>
    </row>
    <row r="25847" spans="1:19" x14ac:dyDescent="0.5">
      <c r="A25847" s="84">
        <v>44359</v>
      </c>
      <c r="B25847" s="85">
        <v>0.99070601851851858</v>
      </c>
      <c r="C25847" s="86">
        <v>3</v>
      </c>
      <c r="D25847" s="86" t="s">
        <v>641</v>
      </c>
      <c r="E25847" s="86">
        <v>42</v>
      </c>
      <c r="F25847" s="86" t="s">
        <v>641</v>
      </c>
      <c r="S25847" t="str">
        <f t="shared" si="250"/>
        <v/>
      </c>
    </row>
    <row r="25848" spans="1:19" x14ac:dyDescent="0.5">
      <c r="A25848" s="84">
        <v>44359</v>
      </c>
      <c r="B25848" s="85">
        <v>0.99071759259259251</v>
      </c>
      <c r="C25848" s="86">
        <v>3</v>
      </c>
      <c r="D25848" s="86" t="s">
        <v>641</v>
      </c>
      <c r="E25848" s="86">
        <v>42</v>
      </c>
      <c r="F25848" s="86" t="s">
        <v>641</v>
      </c>
      <c r="S25848" t="str">
        <f t="shared" si="250"/>
        <v/>
      </c>
    </row>
    <row r="25849" spans="1:19" x14ac:dyDescent="0.5">
      <c r="A25849" s="84">
        <v>44359</v>
      </c>
      <c r="B25849" s="85">
        <v>0.99072916666666666</v>
      </c>
      <c r="C25849" s="86">
        <v>3</v>
      </c>
      <c r="D25849" s="86" t="s">
        <v>641</v>
      </c>
      <c r="E25849" s="86">
        <v>43</v>
      </c>
      <c r="F25849" s="86" t="s">
        <v>641</v>
      </c>
      <c r="S25849" t="str">
        <f t="shared" si="250"/>
        <v/>
      </c>
    </row>
    <row r="25850" spans="1:19" x14ac:dyDescent="0.5">
      <c r="A25850" s="84">
        <v>44359</v>
      </c>
      <c r="B25850" s="85">
        <v>0.99074074074074081</v>
      </c>
      <c r="C25850" s="86">
        <v>3</v>
      </c>
      <c r="D25850" s="86" t="s">
        <v>641</v>
      </c>
      <c r="E25850" s="86">
        <v>43</v>
      </c>
      <c r="F25850" s="86" t="s">
        <v>641</v>
      </c>
      <c r="S25850" t="str">
        <f t="shared" si="250"/>
        <v/>
      </c>
    </row>
    <row r="25851" spans="1:19" x14ac:dyDescent="0.5">
      <c r="A25851" s="84">
        <v>44359</v>
      </c>
      <c r="B25851" s="85">
        <v>0.99077546296296293</v>
      </c>
      <c r="C25851" s="86">
        <v>3</v>
      </c>
      <c r="D25851" s="86" t="s">
        <v>641</v>
      </c>
      <c r="E25851" s="86">
        <v>39</v>
      </c>
      <c r="F25851" s="86" t="s">
        <v>641</v>
      </c>
      <c r="S25851" t="str">
        <f t="shared" si="250"/>
        <v/>
      </c>
    </row>
    <row r="25852" spans="1:19" x14ac:dyDescent="0.5">
      <c r="A25852" s="84">
        <v>44359</v>
      </c>
      <c r="B25852" s="85">
        <v>0.99083333333333334</v>
      </c>
      <c r="C25852" s="86">
        <v>3</v>
      </c>
      <c r="D25852" s="86" t="s">
        <v>641</v>
      </c>
      <c r="E25852" s="86">
        <v>41</v>
      </c>
      <c r="F25852" s="86" t="s">
        <v>641</v>
      </c>
      <c r="S25852" t="str">
        <f t="shared" si="250"/>
        <v/>
      </c>
    </row>
    <row r="25853" spans="1:19" x14ac:dyDescent="0.5">
      <c r="A25853" s="84">
        <v>44359</v>
      </c>
      <c r="B25853" s="85">
        <v>0.99087962962962972</v>
      </c>
      <c r="C25853" s="86">
        <v>3</v>
      </c>
      <c r="D25853" s="86" t="s">
        <v>641</v>
      </c>
      <c r="E25853" s="86">
        <v>43</v>
      </c>
      <c r="F25853" s="86" t="s">
        <v>641</v>
      </c>
      <c r="S25853" t="str">
        <f t="shared" si="250"/>
        <v/>
      </c>
    </row>
    <row r="25854" spans="1:19" x14ac:dyDescent="0.5">
      <c r="A25854" s="84">
        <v>44359</v>
      </c>
      <c r="B25854" s="85">
        <v>0.99089120370370365</v>
      </c>
      <c r="C25854" s="86">
        <v>3</v>
      </c>
      <c r="D25854" s="86" t="s">
        <v>641</v>
      </c>
      <c r="E25854" s="86">
        <v>48</v>
      </c>
      <c r="F25854" s="86" t="s">
        <v>641</v>
      </c>
      <c r="S25854" t="str">
        <f t="shared" si="250"/>
        <v/>
      </c>
    </row>
    <row r="25855" spans="1:19" x14ac:dyDescent="0.5">
      <c r="A25855" s="84">
        <v>44359</v>
      </c>
      <c r="B25855" s="85">
        <v>0.99093749999999992</v>
      </c>
      <c r="C25855" s="86">
        <v>3</v>
      </c>
      <c r="D25855" s="86" t="s">
        <v>641</v>
      </c>
      <c r="E25855" s="86">
        <v>44</v>
      </c>
      <c r="F25855" s="86" t="s">
        <v>641</v>
      </c>
      <c r="S25855" t="str">
        <f t="shared" si="250"/>
        <v/>
      </c>
    </row>
    <row r="25856" spans="1:19" x14ac:dyDescent="0.5">
      <c r="A25856" s="84">
        <v>44359</v>
      </c>
      <c r="B25856" s="85">
        <v>0.99094907407407407</v>
      </c>
      <c r="C25856" s="86">
        <v>3</v>
      </c>
      <c r="D25856" s="86" t="s">
        <v>641</v>
      </c>
      <c r="E25856" s="86">
        <v>46</v>
      </c>
      <c r="F25856" s="86" t="s">
        <v>641</v>
      </c>
      <c r="S25856" t="str">
        <f t="shared" si="250"/>
        <v/>
      </c>
    </row>
    <row r="25857" spans="1:20" x14ac:dyDescent="0.5">
      <c r="A25857" s="84">
        <v>44359</v>
      </c>
      <c r="B25857" s="85">
        <v>0.99096064814814822</v>
      </c>
      <c r="C25857" s="86">
        <v>3</v>
      </c>
      <c r="D25857" s="86" t="s">
        <v>641</v>
      </c>
      <c r="E25857" s="86">
        <v>44</v>
      </c>
      <c r="F25857" s="86" t="s">
        <v>641</v>
      </c>
      <c r="S25857" t="str">
        <f t="shared" si="250"/>
        <v/>
      </c>
    </row>
    <row r="25858" spans="1:20" x14ac:dyDescent="0.5">
      <c r="A25858" s="84">
        <v>44359</v>
      </c>
      <c r="B25858" s="85">
        <v>0.99098379629629629</v>
      </c>
      <c r="C25858" s="86">
        <v>3</v>
      </c>
      <c r="D25858" s="86" t="s">
        <v>641</v>
      </c>
      <c r="E25858" s="86">
        <v>40</v>
      </c>
      <c r="F25858" s="86" t="s">
        <v>641</v>
      </c>
      <c r="S25858" t="str">
        <f t="shared" si="250"/>
        <v/>
      </c>
    </row>
    <row r="25859" spans="1:20" x14ac:dyDescent="0.5">
      <c r="A25859" s="84">
        <v>44359</v>
      </c>
      <c r="B25859" s="85">
        <v>0.99099537037037033</v>
      </c>
      <c r="C25859" s="86">
        <v>3</v>
      </c>
      <c r="D25859" s="86" t="s">
        <v>641</v>
      </c>
      <c r="E25859" s="86">
        <v>43</v>
      </c>
      <c r="F25859" s="86" t="s">
        <v>641</v>
      </c>
      <c r="S25859" t="str">
        <f t="shared" si="250"/>
        <v/>
      </c>
    </row>
    <row r="25860" spans="1:20" x14ac:dyDescent="0.5">
      <c r="A25860" s="84">
        <v>44359</v>
      </c>
      <c r="B25860" s="85">
        <v>0.99100694444444448</v>
      </c>
      <c r="C25860" s="86">
        <v>3</v>
      </c>
      <c r="D25860" s="86" t="s">
        <v>641</v>
      </c>
      <c r="E25860" s="86">
        <v>40</v>
      </c>
      <c r="F25860" s="86" t="s">
        <v>641</v>
      </c>
      <c r="S25860" t="str">
        <f t="shared" si="250"/>
        <v/>
      </c>
    </row>
    <row r="25861" spans="1:20" x14ac:dyDescent="0.5">
      <c r="A25861" s="84">
        <v>44359</v>
      </c>
      <c r="B25861" s="85">
        <v>0.99101851851851863</v>
      </c>
      <c r="C25861" s="86">
        <v>3</v>
      </c>
      <c r="D25861" s="86" t="s">
        <v>641</v>
      </c>
      <c r="E25861" s="86">
        <v>41</v>
      </c>
      <c r="F25861" s="86" t="s">
        <v>641</v>
      </c>
      <c r="S25861" t="str">
        <f t="shared" si="250"/>
        <v/>
      </c>
    </row>
    <row r="25862" spans="1:20" x14ac:dyDescent="0.5">
      <c r="A25862" s="84">
        <v>44359</v>
      </c>
      <c r="B25862" s="85">
        <v>0.99103009259259256</v>
      </c>
      <c r="C25862" s="86">
        <v>3</v>
      </c>
      <c r="D25862" s="86" t="s">
        <v>641</v>
      </c>
      <c r="E25862" s="86">
        <v>41</v>
      </c>
      <c r="F25862" s="86" t="s">
        <v>641</v>
      </c>
      <c r="S25862" t="str">
        <f t="shared" si="250"/>
        <v/>
      </c>
    </row>
    <row r="25863" spans="1:20" x14ac:dyDescent="0.5">
      <c r="A25863" s="84">
        <v>44359</v>
      </c>
      <c r="B25863" s="85">
        <v>0.99105324074074075</v>
      </c>
      <c r="C25863" s="86">
        <v>3</v>
      </c>
      <c r="D25863" s="86" t="s">
        <v>641</v>
      </c>
      <c r="E25863" s="86">
        <v>45</v>
      </c>
      <c r="F25863" s="86" t="s">
        <v>641</v>
      </c>
      <c r="S25863" t="str">
        <f t="shared" si="250"/>
        <v/>
      </c>
    </row>
    <row r="25864" spans="1:20" x14ac:dyDescent="0.5">
      <c r="A25864" s="84">
        <v>44359</v>
      </c>
      <c r="B25864" s="85">
        <v>0.99107638888888883</v>
      </c>
      <c r="C25864" s="86">
        <v>3</v>
      </c>
      <c r="D25864" s="86" t="s">
        <v>641</v>
      </c>
      <c r="E25864" s="86">
        <v>44</v>
      </c>
      <c r="F25864" s="86" t="s">
        <v>641</v>
      </c>
      <c r="S25864" t="str">
        <f t="shared" si="250"/>
        <v/>
      </c>
    </row>
    <row r="25865" spans="1:20" x14ac:dyDescent="0.5">
      <c r="A25865" s="84">
        <v>44359</v>
      </c>
      <c r="B25865" s="85">
        <v>0.99109953703703713</v>
      </c>
      <c r="C25865" s="86">
        <v>3</v>
      </c>
      <c r="D25865" s="86" t="s">
        <v>641</v>
      </c>
      <c r="E25865" s="86">
        <v>46</v>
      </c>
      <c r="F25865" s="86" t="s">
        <v>641</v>
      </c>
      <c r="S25865" t="str">
        <f t="shared" si="250"/>
        <v/>
      </c>
    </row>
    <row r="25866" spans="1:20" x14ac:dyDescent="0.5">
      <c r="A25866" s="84">
        <v>44359</v>
      </c>
      <c r="B25866" s="85">
        <v>0.99111111111111105</v>
      </c>
      <c r="C25866" s="86">
        <v>3</v>
      </c>
      <c r="D25866" s="86" t="s">
        <v>641</v>
      </c>
      <c r="E25866" s="86">
        <v>38</v>
      </c>
      <c r="F25866" s="86" t="s">
        <v>641</v>
      </c>
      <c r="S25866" t="str">
        <f t="shared" si="250"/>
        <v/>
      </c>
    </row>
    <row r="25867" spans="1:20" x14ac:dyDescent="0.5">
      <c r="A25867" s="84">
        <v>44359</v>
      </c>
      <c r="B25867" s="85">
        <v>0.99113425925925924</v>
      </c>
      <c r="C25867" s="86">
        <v>3</v>
      </c>
      <c r="D25867" s="86" t="s">
        <v>641</v>
      </c>
      <c r="E25867" s="86">
        <v>47</v>
      </c>
      <c r="F25867" s="86" t="s">
        <v>641</v>
      </c>
      <c r="S25867" t="str">
        <f t="shared" si="250"/>
        <v/>
      </c>
    </row>
    <row r="25868" spans="1:20" x14ac:dyDescent="0.5">
      <c r="A25868" s="84">
        <v>44359</v>
      </c>
      <c r="B25868" s="85">
        <v>0.99115740740740732</v>
      </c>
      <c r="C25868" s="86">
        <v>3</v>
      </c>
      <c r="D25868" s="86" t="s">
        <v>641</v>
      </c>
      <c r="E25868" s="86">
        <v>42</v>
      </c>
      <c r="F25868" s="86" t="s">
        <v>641</v>
      </c>
      <c r="S25868" t="str">
        <f t="shared" si="250"/>
        <v/>
      </c>
    </row>
    <row r="25869" spans="1:20" x14ac:dyDescent="0.5">
      <c r="A25869" s="84">
        <v>44359</v>
      </c>
      <c r="B25869" s="85">
        <v>0.99116898148148147</v>
      </c>
      <c r="C25869" s="86">
        <v>3</v>
      </c>
      <c r="D25869" s="86" t="s">
        <v>641</v>
      </c>
      <c r="E25869" s="86">
        <v>46</v>
      </c>
      <c r="F25869" s="86" t="s">
        <v>641</v>
      </c>
      <c r="S25869" t="str">
        <f t="shared" si="250"/>
        <v/>
      </c>
    </row>
    <row r="25870" spans="1:20" x14ac:dyDescent="0.5">
      <c r="A25870" s="84">
        <v>44359</v>
      </c>
      <c r="B25870" s="85">
        <v>0.99149305555555556</v>
      </c>
      <c r="C25870" s="86">
        <v>3</v>
      </c>
      <c r="D25870" s="86" t="s">
        <v>641</v>
      </c>
      <c r="E25870" s="86">
        <v>39</v>
      </c>
      <c r="F25870" s="86" t="s">
        <v>641</v>
      </c>
      <c r="S25870" t="str">
        <f t="shared" si="250"/>
        <v/>
      </c>
    </row>
    <row r="25871" spans="1:20" x14ac:dyDescent="0.5">
      <c r="A25871" s="84">
        <v>44359</v>
      </c>
      <c r="B25871" s="85">
        <v>0.99151620370370364</v>
      </c>
      <c r="C25871" s="86">
        <v>3</v>
      </c>
      <c r="D25871" s="86" t="s">
        <v>641</v>
      </c>
      <c r="E25871" s="86">
        <v>38</v>
      </c>
      <c r="F25871" s="86" t="s">
        <v>641</v>
      </c>
      <c r="S25871" t="str">
        <f t="shared" ref="S25871" si="251">IFERROR(IF(OR(C25871=3,C25871=4),(Q25871/R25871*35.5),(Q25871/R25871*30)),"")</f>
        <v/>
      </c>
    </row>
    <row r="25872" spans="1:20" x14ac:dyDescent="0.5">
      <c r="A25872" s="87">
        <v>44359</v>
      </c>
      <c r="B25872" s="88">
        <v>0.99583333333333324</v>
      </c>
      <c r="C25872" s="89">
        <v>4</v>
      </c>
      <c r="D25872" s="89" t="s">
        <v>646</v>
      </c>
      <c r="E25872" s="89">
        <v>84</v>
      </c>
      <c r="F25872" s="89" t="s">
        <v>646</v>
      </c>
      <c r="G25872" s="61">
        <f>(B25872+"0:40:33")</f>
        <v>1.0239930555555554</v>
      </c>
      <c r="H25872" s="61"/>
      <c r="I25872" s="61"/>
      <c r="J25872" s="62">
        <v>1</v>
      </c>
      <c r="K25872" s="62" t="s">
        <v>913</v>
      </c>
      <c r="L25872" s="62"/>
      <c r="M25872" s="63">
        <v>2.4016203703703706E-2</v>
      </c>
      <c r="N25872" s="62">
        <v>4</v>
      </c>
      <c r="O25872" s="62">
        <v>4</v>
      </c>
      <c r="P25872" s="62" t="s">
        <v>919</v>
      </c>
      <c r="Q25872" s="62">
        <v>22</v>
      </c>
      <c r="R25872" s="62">
        <v>39</v>
      </c>
      <c r="S25872" s="62"/>
      <c r="T25872" s="62" t="s">
        <v>911</v>
      </c>
    </row>
    <row r="25873" spans="1:20" x14ac:dyDescent="0.5">
      <c r="A25873" s="84">
        <v>44360</v>
      </c>
      <c r="B25873" s="85">
        <v>3.1712962962962964E-2</v>
      </c>
      <c r="C25873" s="86">
        <v>3</v>
      </c>
      <c r="D25873" s="86" t="s">
        <v>641</v>
      </c>
      <c r="E25873" s="86">
        <v>38</v>
      </c>
      <c r="F25873" s="86" t="s">
        <v>641</v>
      </c>
      <c r="G25873" s="14">
        <f>(B25873+"0:40:33")</f>
        <v>5.9872685185185182E-2</v>
      </c>
      <c r="H25873" s="14"/>
      <c r="I25873" s="14"/>
      <c r="J25873">
        <v>1</v>
      </c>
      <c r="K25873" t="s">
        <v>913</v>
      </c>
      <c r="M25873" s="14">
        <v>0.06</v>
      </c>
      <c r="N25873">
        <v>2</v>
      </c>
      <c r="O25873">
        <v>3</v>
      </c>
      <c r="P25873" t="s">
        <v>916</v>
      </c>
      <c r="S25873" t="str">
        <f t="shared" ref="S25873:S25904" si="252">IFERROR(IF(OR(C25873=3,C25873=4),(Q25873/R25873*35.5),(Q25873/R25873*30)),"")</f>
        <v/>
      </c>
      <c r="T25873" t="s">
        <v>911</v>
      </c>
    </row>
    <row r="25874" spans="1:20" x14ac:dyDescent="0.5">
      <c r="A25874" s="84">
        <v>44360</v>
      </c>
      <c r="B25874" s="85">
        <v>0.25496527777777778</v>
      </c>
      <c r="C25874" s="86">
        <v>3</v>
      </c>
      <c r="D25874" s="86" t="s">
        <v>641</v>
      </c>
      <c r="E25874" s="86">
        <v>40</v>
      </c>
      <c r="F25874" s="86" t="s">
        <v>641</v>
      </c>
      <c r="S25874" t="str">
        <f t="shared" si="252"/>
        <v/>
      </c>
    </row>
    <row r="25875" spans="1:20" x14ac:dyDescent="0.5">
      <c r="A25875" s="84">
        <v>44360</v>
      </c>
      <c r="B25875" s="85">
        <v>0.25504629629629633</v>
      </c>
      <c r="C25875" s="86">
        <v>3</v>
      </c>
      <c r="D25875" s="86" t="s">
        <v>641</v>
      </c>
      <c r="E25875" s="86">
        <v>39</v>
      </c>
      <c r="F25875" s="86" t="s">
        <v>641</v>
      </c>
      <c r="S25875" t="str">
        <f t="shared" si="252"/>
        <v/>
      </c>
    </row>
    <row r="25876" spans="1:20" x14ac:dyDescent="0.5">
      <c r="A25876" s="84">
        <v>44360</v>
      </c>
      <c r="B25876" s="85">
        <v>0.25581018518518517</v>
      </c>
      <c r="C25876" s="86">
        <v>3</v>
      </c>
      <c r="D25876" s="86" t="s">
        <v>641</v>
      </c>
      <c r="E25876" s="86">
        <v>38</v>
      </c>
      <c r="F25876" s="86" t="s">
        <v>641</v>
      </c>
      <c r="S25876" t="str">
        <f t="shared" si="252"/>
        <v/>
      </c>
    </row>
    <row r="25877" spans="1:20" x14ac:dyDescent="0.5">
      <c r="A25877" s="84">
        <v>44360</v>
      </c>
      <c r="B25877" s="85">
        <v>0.25585648148148149</v>
      </c>
      <c r="C25877" s="86">
        <v>3</v>
      </c>
      <c r="D25877" s="86" t="s">
        <v>641</v>
      </c>
      <c r="E25877" s="86">
        <v>38</v>
      </c>
      <c r="F25877" s="86" t="s">
        <v>641</v>
      </c>
      <c r="S25877" t="str">
        <f t="shared" si="252"/>
        <v/>
      </c>
    </row>
    <row r="25878" spans="1:20" x14ac:dyDescent="0.5">
      <c r="A25878" s="84">
        <v>44360</v>
      </c>
      <c r="B25878" s="85">
        <v>0.25586805555555553</v>
      </c>
      <c r="C25878" s="86">
        <v>3</v>
      </c>
      <c r="D25878" s="86" t="s">
        <v>641</v>
      </c>
      <c r="E25878" s="86">
        <v>39</v>
      </c>
      <c r="F25878" s="86" t="s">
        <v>641</v>
      </c>
      <c r="S25878" t="str">
        <f t="shared" si="252"/>
        <v/>
      </c>
    </row>
    <row r="25879" spans="1:20" x14ac:dyDescent="0.5">
      <c r="A25879" s="84">
        <v>44360</v>
      </c>
      <c r="B25879" s="85">
        <v>0.25601851851851853</v>
      </c>
      <c r="C25879" s="86">
        <v>3</v>
      </c>
      <c r="D25879" s="86" t="s">
        <v>641</v>
      </c>
      <c r="E25879" s="86">
        <v>39</v>
      </c>
      <c r="F25879" s="86" t="s">
        <v>641</v>
      </c>
      <c r="S25879" t="str">
        <f t="shared" si="252"/>
        <v/>
      </c>
    </row>
    <row r="25880" spans="1:20" x14ac:dyDescent="0.5">
      <c r="A25880" s="84">
        <v>44360</v>
      </c>
      <c r="B25880" s="85">
        <v>0.25605324074074071</v>
      </c>
      <c r="C25880" s="86">
        <v>3</v>
      </c>
      <c r="D25880" s="86" t="s">
        <v>641</v>
      </c>
      <c r="E25880" s="86">
        <v>41</v>
      </c>
      <c r="F25880" s="86" t="s">
        <v>641</v>
      </c>
      <c r="S25880" t="str">
        <f t="shared" si="252"/>
        <v/>
      </c>
    </row>
    <row r="25881" spans="1:20" x14ac:dyDescent="0.5">
      <c r="A25881" s="84">
        <v>44360</v>
      </c>
      <c r="B25881" s="85">
        <v>0.2560648148148148</v>
      </c>
      <c r="C25881" s="86">
        <v>3</v>
      </c>
      <c r="D25881" s="86" t="s">
        <v>641</v>
      </c>
      <c r="E25881" s="86">
        <v>40</v>
      </c>
      <c r="F25881" s="86" t="s">
        <v>641</v>
      </c>
      <c r="S25881" t="str">
        <f t="shared" si="252"/>
        <v/>
      </c>
    </row>
    <row r="25882" spans="1:20" x14ac:dyDescent="0.5">
      <c r="A25882" s="84">
        <v>44360</v>
      </c>
      <c r="B25882" s="85">
        <v>0.25608796296296293</v>
      </c>
      <c r="C25882" s="86">
        <v>3</v>
      </c>
      <c r="D25882" s="86" t="s">
        <v>641</v>
      </c>
      <c r="E25882" s="86">
        <v>41</v>
      </c>
      <c r="F25882" s="86" t="s">
        <v>641</v>
      </c>
      <c r="S25882" t="str">
        <f t="shared" si="252"/>
        <v/>
      </c>
    </row>
    <row r="25883" spans="1:20" x14ac:dyDescent="0.5">
      <c r="A25883" s="84">
        <v>44360</v>
      </c>
      <c r="B25883" s="85">
        <v>0.25609953703703703</v>
      </c>
      <c r="C25883" s="86">
        <v>3</v>
      </c>
      <c r="D25883" s="86" t="s">
        <v>641</v>
      </c>
      <c r="E25883" s="86">
        <v>42</v>
      </c>
      <c r="F25883" s="86" t="s">
        <v>641</v>
      </c>
      <c r="S25883" t="str">
        <f t="shared" si="252"/>
        <v/>
      </c>
    </row>
    <row r="25884" spans="1:20" x14ac:dyDescent="0.5">
      <c r="A25884" s="84">
        <v>44360</v>
      </c>
      <c r="B25884" s="85">
        <v>0.25613425925925926</v>
      </c>
      <c r="C25884" s="86">
        <v>3</v>
      </c>
      <c r="D25884" s="86" t="s">
        <v>641</v>
      </c>
      <c r="E25884" s="86">
        <v>44</v>
      </c>
      <c r="F25884" s="86" t="s">
        <v>641</v>
      </c>
      <c r="S25884" t="str">
        <f t="shared" si="252"/>
        <v/>
      </c>
    </row>
    <row r="25885" spans="1:20" x14ac:dyDescent="0.5">
      <c r="A25885" s="84">
        <v>44360</v>
      </c>
      <c r="B25885" s="85">
        <v>0.25614583333333335</v>
      </c>
      <c r="C25885" s="86">
        <v>3</v>
      </c>
      <c r="D25885" s="86" t="s">
        <v>641</v>
      </c>
      <c r="E25885" s="86">
        <v>41</v>
      </c>
      <c r="F25885" s="86" t="s">
        <v>641</v>
      </c>
      <c r="S25885" t="str">
        <f t="shared" si="252"/>
        <v/>
      </c>
    </row>
    <row r="25886" spans="1:20" x14ac:dyDescent="0.5">
      <c r="A25886" s="84">
        <v>44360</v>
      </c>
      <c r="B25886" s="85">
        <v>0.25618055555555558</v>
      </c>
      <c r="C25886" s="86">
        <v>3</v>
      </c>
      <c r="D25886" s="86" t="s">
        <v>641</v>
      </c>
      <c r="E25886" s="86">
        <v>38</v>
      </c>
      <c r="F25886" s="86" t="s">
        <v>641</v>
      </c>
      <c r="S25886" t="str">
        <f t="shared" si="252"/>
        <v/>
      </c>
    </row>
    <row r="25887" spans="1:20" x14ac:dyDescent="0.5">
      <c r="A25887" s="84">
        <v>44360</v>
      </c>
      <c r="B25887" s="85">
        <v>0.25620370370370371</v>
      </c>
      <c r="C25887" s="86">
        <v>3</v>
      </c>
      <c r="D25887" s="86" t="s">
        <v>641</v>
      </c>
      <c r="E25887" s="86">
        <v>43</v>
      </c>
      <c r="F25887" s="86" t="s">
        <v>641</v>
      </c>
      <c r="S25887" t="str">
        <f t="shared" si="252"/>
        <v/>
      </c>
    </row>
    <row r="25888" spans="1:20" x14ac:dyDescent="0.5">
      <c r="A25888" s="84">
        <v>44360</v>
      </c>
      <c r="B25888" s="85">
        <v>0.25621527777777781</v>
      </c>
      <c r="C25888" s="86">
        <v>3</v>
      </c>
      <c r="D25888" s="86" t="s">
        <v>641</v>
      </c>
      <c r="E25888" s="86">
        <v>38</v>
      </c>
      <c r="F25888" s="86" t="s">
        <v>641</v>
      </c>
      <c r="S25888" t="str">
        <f t="shared" si="252"/>
        <v/>
      </c>
    </row>
    <row r="25889" spans="1:19" x14ac:dyDescent="0.5">
      <c r="A25889" s="84">
        <v>44360</v>
      </c>
      <c r="B25889" s="85">
        <v>0.25625000000000003</v>
      </c>
      <c r="C25889" s="86">
        <v>3</v>
      </c>
      <c r="D25889" s="86" t="s">
        <v>641</v>
      </c>
      <c r="E25889" s="86">
        <v>39</v>
      </c>
      <c r="F25889" s="86" t="s">
        <v>641</v>
      </c>
      <c r="S25889" t="str">
        <f t="shared" si="252"/>
        <v/>
      </c>
    </row>
    <row r="25890" spans="1:19" x14ac:dyDescent="0.5">
      <c r="A25890" s="84">
        <v>44360</v>
      </c>
      <c r="B25890" s="85">
        <v>0.25626157407407407</v>
      </c>
      <c r="C25890" s="86">
        <v>3</v>
      </c>
      <c r="D25890" s="86" t="s">
        <v>641</v>
      </c>
      <c r="E25890" s="86">
        <v>41</v>
      </c>
      <c r="F25890" s="86" t="s">
        <v>641</v>
      </c>
      <c r="S25890" t="str">
        <f t="shared" si="252"/>
        <v/>
      </c>
    </row>
    <row r="25891" spans="1:19" x14ac:dyDescent="0.5">
      <c r="A25891" s="84">
        <v>44360</v>
      </c>
      <c r="B25891" s="85">
        <v>0.25627314814814817</v>
      </c>
      <c r="C25891" s="86">
        <v>3</v>
      </c>
      <c r="D25891" s="86" t="s">
        <v>641</v>
      </c>
      <c r="E25891" s="86">
        <v>39</v>
      </c>
      <c r="F25891" s="86" t="s">
        <v>641</v>
      </c>
      <c r="S25891" t="str">
        <f t="shared" si="252"/>
        <v/>
      </c>
    </row>
    <row r="25892" spans="1:19" x14ac:dyDescent="0.5">
      <c r="A25892" s="84">
        <v>44360</v>
      </c>
      <c r="B25892" s="85">
        <v>0.2562962962962963</v>
      </c>
      <c r="C25892" s="86">
        <v>3</v>
      </c>
      <c r="D25892" s="86" t="s">
        <v>641</v>
      </c>
      <c r="E25892" s="86">
        <v>41</v>
      </c>
      <c r="F25892" s="86" t="s">
        <v>641</v>
      </c>
      <c r="S25892" t="str">
        <f t="shared" si="252"/>
        <v/>
      </c>
    </row>
    <row r="25893" spans="1:19" x14ac:dyDescent="0.5">
      <c r="A25893" s="84">
        <v>44360</v>
      </c>
      <c r="B25893" s="85">
        <v>0.2562962962962963</v>
      </c>
      <c r="C25893" s="86">
        <v>3</v>
      </c>
      <c r="D25893" s="86" t="s">
        <v>641</v>
      </c>
      <c r="E25893" s="86">
        <v>38</v>
      </c>
      <c r="F25893" s="86" t="s">
        <v>641</v>
      </c>
      <c r="S25893" t="str">
        <f t="shared" si="252"/>
        <v/>
      </c>
    </row>
    <row r="25894" spans="1:19" x14ac:dyDescent="0.5">
      <c r="A25894" s="84">
        <v>44360</v>
      </c>
      <c r="B25894" s="85">
        <v>0.25631944444444443</v>
      </c>
      <c r="C25894" s="86">
        <v>3</v>
      </c>
      <c r="D25894" s="86" t="s">
        <v>641</v>
      </c>
      <c r="E25894" s="86">
        <v>39</v>
      </c>
      <c r="F25894" s="86" t="s">
        <v>641</v>
      </c>
      <c r="S25894" t="str">
        <f t="shared" si="252"/>
        <v/>
      </c>
    </row>
    <row r="25895" spans="1:19" x14ac:dyDescent="0.5">
      <c r="A25895" s="84">
        <v>44360</v>
      </c>
      <c r="B25895" s="85">
        <v>0.25634259259259257</v>
      </c>
      <c r="C25895" s="86">
        <v>3</v>
      </c>
      <c r="D25895" s="86" t="s">
        <v>641</v>
      </c>
      <c r="E25895" s="86">
        <v>38</v>
      </c>
      <c r="F25895" s="86" t="s">
        <v>641</v>
      </c>
      <c r="S25895" t="str">
        <f t="shared" si="252"/>
        <v/>
      </c>
    </row>
    <row r="25896" spans="1:19" x14ac:dyDescent="0.5">
      <c r="A25896" s="84">
        <v>44360</v>
      </c>
      <c r="B25896" s="85">
        <v>0.25635416666666666</v>
      </c>
      <c r="C25896" s="86">
        <v>3</v>
      </c>
      <c r="D25896" s="86" t="s">
        <v>641</v>
      </c>
      <c r="E25896" s="86">
        <v>39</v>
      </c>
      <c r="F25896" s="86" t="s">
        <v>641</v>
      </c>
      <c r="S25896" t="str">
        <f t="shared" si="252"/>
        <v/>
      </c>
    </row>
    <row r="25897" spans="1:19" x14ac:dyDescent="0.5">
      <c r="A25897" s="84">
        <v>44360</v>
      </c>
      <c r="B25897" s="85">
        <v>0.25638888888888889</v>
      </c>
      <c r="C25897" s="86">
        <v>3</v>
      </c>
      <c r="D25897" s="86" t="s">
        <v>641</v>
      </c>
      <c r="E25897" s="86">
        <v>41</v>
      </c>
      <c r="F25897" s="86" t="s">
        <v>641</v>
      </c>
      <c r="S25897" t="str">
        <f t="shared" si="252"/>
        <v/>
      </c>
    </row>
    <row r="25898" spans="1:19" x14ac:dyDescent="0.5">
      <c r="A25898" s="84">
        <v>44360</v>
      </c>
      <c r="B25898" s="85">
        <v>0.25638888888888889</v>
      </c>
      <c r="C25898" s="86">
        <v>3</v>
      </c>
      <c r="D25898" s="86" t="s">
        <v>641</v>
      </c>
      <c r="E25898" s="86">
        <v>41</v>
      </c>
      <c r="F25898" s="86" t="s">
        <v>641</v>
      </c>
      <c r="S25898" t="str">
        <f t="shared" si="252"/>
        <v/>
      </c>
    </row>
    <row r="25899" spans="1:19" x14ac:dyDescent="0.5">
      <c r="A25899" s="84">
        <v>44360</v>
      </c>
      <c r="B25899" s="85">
        <v>0.25642361111111112</v>
      </c>
      <c r="C25899" s="86">
        <v>3</v>
      </c>
      <c r="D25899" s="86" t="s">
        <v>641</v>
      </c>
      <c r="E25899" s="86">
        <v>40</v>
      </c>
      <c r="F25899" s="86" t="s">
        <v>641</v>
      </c>
      <c r="S25899" t="str">
        <f t="shared" si="252"/>
        <v/>
      </c>
    </row>
    <row r="25900" spans="1:19" x14ac:dyDescent="0.5">
      <c r="A25900" s="84">
        <v>44360</v>
      </c>
      <c r="B25900" s="85">
        <v>0.25644675925925925</v>
      </c>
      <c r="C25900" s="86">
        <v>3</v>
      </c>
      <c r="D25900" s="86" t="s">
        <v>641</v>
      </c>
      <c r="E25900" s="86">
        <v>39</v>
      </c>
      <c r="F25900" s="86" t="s">
        <v>641</v>
      </c>
      <c r="S25900" t="str">
        <f t="shared" si="252"/>
        <v/>
      </c>
    </row>
    <row r="25901" spans="1:19" x14ac:dyDescent="0.5">
      <c r="A25901" s="84">
        <v>44360</v>
      </c>
      <c r="B25901" s="85">
        <v>0.25646990740740744</v>
      </c>
      <c r="C25901" s="86">
        <v>3</v>
      </c>
      <c r="D25901" s="86" t="s">
        <v>641</v>
      </c>
      <c r="E25901" s="86">
        <v>42</v>
      </c>
      <c r="F25901" s="86" t="s">
        <v>641</v>
      </c>
      <c r="S25901" t="str">
        <f t="shared" si="252"/>
        <v/>
      </c>
    </row>
    <row r="25902" spans="1:19" x14ac:dyDescent="0.5">
      <c r="A25902" s="84">
        <v>44360</v>
      </c>
      <c r="B25902" s="85">
        <v>0.25649305555555557</v>
      </c>
      <c r="C25902" s="86">
        <v>3</v>
      </c>
      <c r="D25902" s="86" t="s">
        <v>641</v>
      </c>
      <c r="E25902" s="86">
        <v>40</v>
      </c>
      <c r="F25902" s="86" t="s">
        <v>641</v>
      </c>
      <c r="S25902" t="str">
        <f t="shared" si="252"/>
        <v/>
      </c>
    </row>
    <row r="25903" spans="1:19" x14ac:dyDescent="0.5">
      <c r="A25903" s="84">
        <v>44360</v>
      </c>
      <c r="B25903" s="85">
        <v>0.25650462962962967</v>
      </c>
      <c r="C25903" s="86">
        <v>3</v>
      </c>
      <c r="D25903" s="86" t="s">
        <v>641</v>
      </c>
      <c r="E25903" s="86">
        <v>40</v>
      </c>
      <c r="F25903" s="86" t="s">
        <v>641</v>
      </c>
      <c r="S25903" t="str">
        <f t="shared" si="252"/>
        <v/>
      </c>
    </row>
    <row r="25904" spans="1:19" x14ac:dyDescent="0.5">
      <c r="A25904" s="84">
        <v>44360</v>
      </c>
      <c r="B25904" s="85">
        <v>0.2565162037037037</v>
      </c>
      <c r="C25904" s="86">
        <v>3</v>
      </c>
      <c r="D25904" s="86" t="s">
        <v>641</v>
      </c>
      <c r="E25904" s="86">
        <v>41</v>
      </c>
      <c r="F25904" s="86" t="s">
        <v>641</v>
      </c>
      <c r="S25904" t="str">
        <f t="shared" si="252"/>
        <v/>
      </c>
    </row>
    <row r="25905" spans="1:19" x14ac:dyDescent="0.5">
      <c r="A25905" s="84">
        <v>44360</v>
      </c>
      <c r="B25905" s="85">
        <v>0.25652777777777774</v>
      </c>
      <c r="C25905" s="86">
        <v>3</v>
      </c>
      <c r="D25905" s="86" t="s">
        <v>641</v>
      </c>
      <c r="E25905" s="86">
        <v>41</v>
      </c>
      <c r="F25905" s="86" t="s">
        <v>641</v>
      </c>
      <c r="S25905" t="str">
        <f t="shared" ref="S25905:S25936" si="253">IFERROR(IF(OR(C25905=3,C25905=4),(Q25905/R25905*35.5),(Q25905/R25905*30)),"")</f>
        <v/>
      </c>
    </row>
    <row r="25906" spans="1:19" x14ac:dyDescent="0.5">
      <c r="A25906" s="84">
        <v>44360</v>
      </c>
      <c r="B25906" s="85">
        <v>0.25653935185185184</v>
      </c>
      <c r="C25906" s="86">
        <v>3</v>
      </c>
      <c r="D25906" s="86" t="s">
        <v>641</v>
      </c>
      <c r="E25906" s="86">
        <v>41</v>
      </c>
      <c r="F25906" s="86" t="s">
        <v>641</v>
      </c>
      <c r="S25906" t="str">
        <f t="shared" si="253"/>
        <v/>
      </c>
    </row>
    <row r="25907" spans="1:19" x14ac:dyDescent="0.5">
      <c r="A25907" s="84">
        <v>44360</v>
      </c>
      <c r="B25907" s="85">
        <v>0.25655092592592593</v>
      </c>
      <c r="C25907" s="86">
        <v>3</v>
      </c>
      <c r="D25907" s="86" t="s">
        <v>641</v>
      </c>
      <c r="E25907" s="86">
        <v>38</v>
      </c>
      <c r="F25907" s="86" t="s">
        <v>641</v>
      </c>
      <c r="S25907" t="str">
        <f t="shared" si="253"/>
        <v/>
      </c>
    </row>
    <row r="25908" spans="1:19" x14ac:dyDescent="0.5">
      <c r="A25908" s="84">
        <v>44360</v>
      </c>
      <c r="B25908" s="85">
        <v>0.25663194444444443</v>
      </c>
      <c r="C25908" s="86">
        <v>3</v>
      </c>
      <c r="D25908" s="86" t="s">
        <v>641</v>
      </c>
      <c r="E25908" s="86">
        <v>42</v>
      </c>
      <c r="F25908" s="86" t="s">
        <v>641</v>
      </c>
      <c r="S25908" t="str">
        <f t="shared" si="253"/>
        <v/>
      </c>
    </row>
    <row r="25909" spans="1:19" x14ac:dyDescent="0.5">
      <c r="A25909" s="84">
        <v>44360</v>
      </c>
      <c r="B25909" s="85">
        <v>0.25665509259259262</v>
      </c>
      <c r="C25909" s="86">
        <v>3</v>
      </c>
      <c r="D25909" s="86" t="s">
        <v>641</v>
      </c>
      <c r="E25909" s="86">
        <v>43</v>
      </c>
      <c r="F25909" s="86" t="s">
        <v>641</v>
      </c>
      <c r="S25909" t="str">
        <f t="shared" si="253"/>
        <v/>
      </c>
    </row>
    <row r="25910" spans="1:19" x14ac:dyDescent="0.5">
      <c r="A25910" s="84">
        <v>44360</v>
      </c>
      <c r="B25910" s="85">
        <v>0.25665509259259262</v>
      </c>
      <c r="C25910" s="86">
        <v>3</v>
      </c>
      <c r="D25910" s="86" t="s">
        <v>641</v>
      </c>
      <c r="E25910" s="86">
        <v>40</v>
      </c>
      <c r="F25910" s="86" t="s">
        <v>641</v>
      </c>
      <c r="S25910" t="str">
        <f t="shared" si="253"/>
        <v/>
      </c>
    </row>
    <row r="25911" spans="1:19" x14ac:dyDescent="0.5">
      <c r="A25911" s="84">
        <v>44360</v>
      </c>
      <c r="B25911" s="85">
        <v>0.25666666666666665</v>
      </c>
      <c r="C25911" s="86">
        <v>3</v>
      </c>
      <c r="D25911" s="86" t="s">
        <v>641</v>
      </c>
      <c r="E25911" s="86">
        <v>40</v>
      </c>
      <c r="F25911" s="86" t="s">
        <v>641</v>
      </c>
      <c r="S25911" t="str">
        <f t="shared" si="253"/>
        <v/>
      </c>
    </row>
    <row r="25912" spans="1:19" x14ac:dyDescent="0.5">
      <c r="A25912" s="84">
        <v>44360</v>
      </c>
      <c r="B25912" s="85">
        <v>0.25668981481481484</v>
      </c>
      <c r="C25912" s="86">
        <v>3</v>
      </c>
      <c r="D25912" s="86" t="s">
        <v>641</v>
      </c>
      <c r="E25912" s="86">
        <v>42</v>
      </c>
      <c r="F25912" s="86" t="s">
        <v>641</v>
      </c>
      <c r="S25912" t="str">
        <f t="shared" si="253"/>
        <v/>
      </c>
    </row>
    <row r="25913" spans="1:19" x14ac:dyDescent="0.5">
      <c r="A25913" s="84">
        <v>44360</v>
      </c>
      <c r="B25913" s="85">
        <v>0.25671296296296298</v>
      </c>
      <c r="C25913" s="86">
        <v>3</v>
      </c>
      <c r="D25913" s="86" t="s">
        <v>641</v>
      </c>
      <c r="E25913" s="86">
        <v>39</v>
      </c>
      <c r="F25913" s="86" t="s">
        <v>641</v>
      </c>
      <c r="S25913" t="str">
        <f t="shared" si="253"/>
        <v/>
      </c>
    </row>
    <row r="25914" spans="1:19" x14ac:dyDescent="0.5">
      <c r="A25914" s="84">
        <v>44360</v>
      </c>
      <c r="B25914" s="85">
        <v>0.25672453703703707</v>
      </c>
      <c r="C25914" s="86">
        <v>3</v>
      </c>
      <c r="D25914" s="86" t="s">
        <v>641</v>
      </c>
      <c r="E25914" s="86">
        <v>41</v>
      </c>
      <c r="F25914" s="86" t="s">
        <v>641</v>
      </c>
      <c r="S25914" t="str">
        <f t="shared" si="253"/>
        <v/>
      </c>
    </row>
    <row r="25915" spans="1:19" x14ac:dyDescent="0.5">
      <c r="A25915" s="84">
        <v>44360</v>
      </c>
      <c r="B25915" s="85">
        <v>0.25673611111111111</v>
      </c>
      <c r="C25915" s="86">
        <v>3</v>
      </c>
      <c r="D25915" s="86" t="s">
        <v>641</v>
      </c>
      <c r="E25915" s="86">
        <v>39</v>
      </c>
      <c r="F25915" s="86" t="s">
        <v>641</v>
      </c>
      <c r="S25915" t="str">
        <f t="shared" si="253"/>
        <v/>
      </c>
    </row>
    <row r="25916" spans="1:19" x14ac:dyDescent="0.5">
      <c r="A25916" s="84">
        <v>44360</v>
      </c>
      <c r="B25916" s="85">
        <v>0.25675925925925924</v>
      </c>
      <c r="C25916" s="86">
        <v>3</v>
      </c>
      <c r="D25916" s="86" t="s">
        <v>641</v>
      </c>
      <c r="E25916" s="86">
        <v>40</v>
      </c>
      <c r="F25916" s="86" t="s">
        <v>641</v>
      </c>
      <c r="S25916" t="str">
        <f t="shared" si="253"/>
        <v/>
      </c>
    </row>
    <row r="25917" spans="1:19" x14ac:dyDescent="0.5">
      <c r="A25917" s="84">
        <v>44360</v>
      </c>
      <c r="B25917" s="85">
        <v>0.25677083333333334</v>
      </c>
      <c r="C25917" s="86">
        <v>3</v>
      </c>
      <c r="D25917" s="86" t="s">
        <v>641</v>
      </c>
      <c r="E25917" s="86">
        <v>40</v>
      </c>
      <c r="F25917" s="86" t="s">
        <v>641</v>
      </c>
      <c r="S25917" t="str">
        <f t="shared" si="253"/>
        <v/>
      </c>
    </row>
    <row r="25918" spans="1:19" x14ac:dyDescent="0.5">
      <c r="A25918" s="84">
        <v>44360</v>
      </c>
      <c r="B25918" s="85">
        <v>0.25686342592592593</v>
      </c>
      <c r="C25918" s="86">
        <v>3</v>
      </c>
      <c r="D25918" s="86" t="s">
        <v>641</v>
      </c>
      <c r="E25918" s="86">
        <v>38</v>
      </c>
      <c r="F25918" s="86" t="s">
        <v>641</v>
      </c>
      <c r="S25918" t="str">
        <f t="shared" si="253"/>
        <v/>
      </c>
    </row>
    <row r="25919" spans="1:19" x14ac:dyDescent="0.5">
      <c r="A25919" s="84">
        <v>44360</v>
      </c>
      <c r="B25919" s="85">
        <v>0.25687500000000002</v>
      </c>
      <c r="C25919" s="86">
        <v>3</v>
      </c>
      <c r="D25919" s="86" t="s">
        <v>641</v>
      </c>
      <c r="E25919" s="86">
        <v>40</v>
      </c>
      <c r="F25919" s="86" t="s">
        <v>641</v>
      </c>
      <c r="S25919" t="str">
        <f t="shared" si="253"/>
        <v/>
      </c>
    </row>
    <row r="25920" spans="1:19" x14ac:dyDescent="0.5">
      <c r="A25920" s="84">
        <v>44360</v>
      </c>
      <c r="B25920" s="85">
        <v>0.25689814814814815</v>
      </c>
      <c r="C25920" s="86">
        <v>3</v>
      </c>
      <c r="D25920" s="86" t="s">
        <v>641</v>
      </c>
      <c r="E25920" s="86">
        <v>39</v>
      </c>
      <c r="F25920" s="86" t="s">
        <v>641</v>
      </c>
      <c r="S25920" t="str">
        <f t="shared" si="253"/>
        <v/>
      </c>
    </row>
    <row r="25921" spans="1:19" x14ac:dyDescent="0.5">
      <c r="A25921" s="84">
        <v>44360</v>
      </c>
      <c r="B25921" s="85">
        <v>0.25690972222222225</v>
      </c>
      <c r="C25921" s="86">
        <v>3</v>
      </c>
      <c r="D25921" s="86" t="s">
        <v>641</v>
      </c>
      <c r="E25921" s="86">
        <v>42</v>
      </c>
      <c r="F25921" s="86" t="s">
        <v>641</v>
      </c>
      <c r="S25921" t="str">
        <f t="shared" si="253"/>
        <v/>
      </c>
    </row>
    <row r="25922" spans="1:19" x14ac:dyDescent="0.5">
      <c r="A25922" s="84">
        <v>44360</v>
      </c>
      <c r="B25922" s="85">
        <v>0.25692129629629629</v>
      </c>
      <c r="C25922" s="86">
        <v>3</v>
      </c>
      <c r="D25922" s="86" t="s">
        <v>641</v>
      </c>
      <c r="E25922" s="86">
        <v>44</v>
      </c>
      <c r="F25922" s="86" t="s">
        <v>641</v>
      </c>
      <c r="S25922" t="str">
        <f t="shared" si="253"/>
        <v/>
      </c>
    </row>
    <row r="25923" spans="1:19" x14ac:dyDescent="0.5">
      <c r="A25923" s="84">
        <v>44360</v>
      </c>
      <c r="B25923" s="85">
        <v>0.25694444444444448</v>
      </c>
      <c r="C25923" s="86">
        <v>3</v>
      </c>
      <c r="D25923" s="86" t="s">
        <v>641</v>
      </c>
      <c r="E25923" s="86">
        <v>39</v>
      </c>
      <c r="F25923" s="86" t="s">
        <v>641</v>
      </c>
      <c r="S25923" t="str">
        <f t="shared" si="253"/>
        <v/>
      </c>
    </row>
    <row r="25924" spans="1:19" x14ac:dyDescent="0.5">
      <c r="A25924" s="84">
        <v>44360</v>
      </c>
      <c r="B25924" s="85">
        <v>0.25696759259259261</v>
      </c>
      <c r="C25924" s="86">
        <v>3</v>
      </c>
      <c r="D25924" s="86" t="s">
        <v>641</v>
      </c>
      <c r="E25924" s="86">
        <v>41</v>
      </c>
      <c r="F25924" s="86" t="s">
        <v>641</v>
      </c>
      <c r="S25924" t="str">
        <f t="shared" si="253"/>
        <v/>
      </c>
    </row>
    <row r="25925" spans="1:19" x14ac:dyDescent="0.5">
      <c r="A25925" s="84">
        <v>44360</v>
      </c>
      <c r="B25925" s="85">
        <v>0.2569791666666667</v>
      </c>
      <c r="C25925" s="86">
        <v>3</v>
      </c>
      <c r="D25925" s="86" t="s">
        <v>641</v>
      </c>
      <c r="E25925" s="86">
        <v>39</v>
      </c>
      <c r="F25925" s="86" t="s">
        <v>641</v>
      </c>
      <c r="S25925" t="str">
        <f t="shared" si="253"/>
        <v/>
      </c>
    </row>
    <row r="25926" spans="1:19" x14ac:dyDescent="0.5">
      <c r="A25926" s="84">
        <v>44360</v>
      </c>
      <c r="B25926" s="85">
        <v>0.25700231481481478</v>
      </c>
      <c r="C25926" s="86">
        <v>3</v>
      </c>
      <c r="D25926" s="86" t="s">
        <v>641</v>
      </c>
      <c r="E25926" s="86">
        <v>42</v>
      </c>
      <c r="F25926" s="86" t="s">
        <v>641</v>
      </c>
      <c r="S25926" t="str">
        <f t="shared" si="253"/>
        <v/>
      </c>
    </row>
    <row r="25927" spans="1:19" x14ac:dyDescent="0.5">
      <c r="A25927" s="84">
        <v>44360</v>
      </c>
      <c r="B25927" s="85">
        <v>0.25712962962962965</v>
      </c>
      <c r="C25927" s="86">
        <v>3</v>
      </c>
      <c r="D25927" s="86" t="s">
        <v>641</v>
      </c>
      <c r="E25927" s="86">
        <v>38</v>
      </c>
      <c r="F25927" s="86" t="s">
        <v>641</v>
      </c>
      <c r="S25927" t="str">
        <f t="shared" si="253"/>
        <v/>
      </c>
    </row>
    <row r="25928" spans="1:19" x14ac:dyDescent="0.5">
      <c r="A25928" s="84">
        <v>44360</v>
      </c>
      <c r="B25928" s="85">
        <v>0.34541666666666665</v>
      </c>
      <c r="C25928" s="86">
        <v>3</v>
      </c>
      <c r="D25928" s="86" t="s">
        <v>641</v>
      </c>
      <c r="E25928" s="86">
        <v>38</v>
      </c>
      <c r="F25928" s="86" t="s">
        <v>641</v>
      </c>
      <c r="S25928" t="str">
        <f t="shared" si="253"/>
        <v/>
      </c>
    </row>
    <row r="25929" spans="1:19" x14ac:dyDescent="0.5">
      <c r="A25929" s="84">
        <v>44360</v>
      </c>
      <c r="B25929" s="85">
        <v>0.34546296296296292</v>
      </c>
      <c r="C25929" s="86">
        <v>3</v>
      </c>
      <c r="D25929" s="86" t="s">
        <v>641</v>
      </c>
      <c r="E25929" s="86">
        <v>39</v>
      </c>
      <c r="F25929" s="86" t="s">
        <v>641</v>
      </c>
      <c r="S25929" t="str">
        <f t="shared" si="253"/>
        <v/>
      </c>
    </row>
    <row r="25930" spans="1:19" x14ac:dyDescent="0.5">
      <c r="A25930" s="84">
        <v>44360</v>
      </c>
      <c r="B25930" s="85">
        <v>0.34555555555555556</v>
      </c>
      <c r="C25930" s="86">
        <v>3</v>
      </c>
      <c r="D25930" s="86" t="s">
        <v>641</v>
      </c>
      <c r="E25930" s="86">
        <v>42</v>
      </c>
      <c r="F25930" s="86" t="s">
        <v>641</v>
      </c>
      <c r="S25930" t="str">
        <f t="shared" si="253"/>
        <v/>
      </c>
    </row>
    <row r="25931" spans="1:19" x14ac:dyDescent="0.5">
      <c r="A25931" s="84">
        <v>44360</v>
      </c>
      <c r="B25931" s="85">
        <v>0.34557870370370369</v>
      </c>
      <c r="C25931" s="86">
        <v>3</v>
      </c>
      <c r="D25931" s="86" t="s">
        <v>641</v>
      </c>
      <c r="E25931" s="86">
        <v>41</v>
      </c>
      <c r="F25931" s="86" t="s">
        <v>641</v>
      </c>
      <c r="S25931" t="str">
        <f t="shared" si="253"/>
        <v/>
      </c>
    </row>
    <row r="25932" spans="1:19" x14ac:dyDescent="0.5">
      <c r="A25932" s="84">
        <v>44360</v>
      </c>
      <c r="B25932" s="85">
        <v>0.34560185185185183</v>
      </c>
      <c r="C25932" s="86">
        <v>3</v>
      </c>
      <c r="D25932" s="86" t="s">
        <v>641</v>
      </c>
      <c r="E25932" s="86">
        <v>38</v>
      </c>
      <c r="F25932" s="86" t="s">
        <v>641</v>
      </c>
      <c r="S25932" t="str">
        <f t="shared" si="253"/>
        <v/>
      </c>
    </row>
    <row r="25933" spans="1:19" x14ac:dyDescent="0.5">
      <c r="A25933" s="84">
        <v>44360</v>
      </c>
      <c r="B25933" s="85">
        <v>0.34564814814814815</v>
      </c>
      <c r="C25933" s="86">
        <v>3</v>
      </c>
      <c r="D25933" s="86" t="s">
        <v>641</v>
      </c>
      <c r="E25933" s="86">
        <v>39</v>
      </c>
      <c r="F25933" s="86" t="s">
        <v>641</v>
      </c>
      <c r="S25933" t="str">
        <f t="shared" si="253"/>
        <v/>
      </c>
    </row>
    <row r="25934" spans="1:19" x14ac:dyDescent="0.5">
      <c r="A25934" s="84">
        <v>44360</v>
      </c>
      <c r="B25934" s="85">
        <v>0.34567129629629628</v>
      </c>
      <c r="C25934" s="86">
        <v>3</v>
      </c>
      <c r="D25934" s="86" t="s">
        <v>641</v>
      </c>
      <c r="E25934" s="86">
        <v>38</v>
      </c>
      <c r="F25934" s="86" t="s">
        <v>641</v>
      </c>
      <c r="S25934" t="str">
        <f t="shared" si="253"/>
        <v/>
      </c>
    </row>
    <row r="25935" spans="1:19" x14ac:dyDescent="0.5">
      <c r="A25935" s="84">
        <v>44360</v>
      </c>
      <c r="B25935" s="85">
        <v>0.34570601851851851</v>
      </c>
      <c r="C25935" s="86">
        <v>3</v>
      </c>
      <c r="D25935" s="86" t="s">
        <v>641</v>
      </c>
      <c r="E25935" s="86">
        <v>39</v>
      </c>
      <c r="F25935" s="86" t="s">
        <v>641</v>
      </c>
      <c r="S25935" t="str">
        <f t="shared" si="253"/>
        <v/>
      </c>
    </row>
    <row r="25936" spans="1:19" x14ac:dyDescent="0.5">
      <c r="A25936" s="84">
        <v>44360</v>
      </c>
      <c r="B25936" s="85">
        <v>0.34574074074074074</v>
      </c>
      <c r="C25936" s="86">
        <v>3</v>
      </c>
      <c r="D25936" s="86" t="s">
        <v>641</v>
      </c>
      <c r="E25936" s="86">
        <v>38</v>
      </c>
      <c r="F25936" s="86" t="s">
        <v>641</v>
      </c>
      <c r="S25936" t="str">
        <f t="shared" si="253"/>
        <v/>
      </c>
    </row>
    <row r="25937" spans="1:19" x14ac:dyDescent="0.5">
      <c r="A25937" s="84">
        <v>44360</v>
      </c>
      <c r="B25937" s="85">
        <v>0.34589120370370369</v>
      </c>
      <c r="C25937" s="86">
        <v>3</v>
      </c>
      <c r="D25937" s="86" t="s">
        <v>641</v>
      </c>
      <c r="E25937" s="86">
        <v>41</v>
      </c>
      <c r="F25937" s="86" t="s">
        <v>641</v>
      </c>
      <c r="S25937" t="str">
        <f t="shared" ref="S25937:S25968" si="254">IFERROR(IF(OR(C25937=3,C25937=4),(Q25937/R25937*35.5),(Q25937/R25937*30)),"")</f>
        <v/>
      </c>
    </row>
    <row r="25938" spans="1:19" x14ac:dyDescent="0.5">
      <c r="A25938" s="84">
        <v>44360</v>
      </c>
      <c r="B25938" s="85">
        <v>0.34591435185185188</v>
      </c>
      <c r="C25938" s="86">
        <v>3</v>
      </c>
      <c r="D25938" s="86" t="s">
        <v>641</v>
      </c>
      <c r="E25938" s="86">
        <v>42</v>
      </c>
      <c r="F25938" s="86" t="s">
        <v>641</v>
      </c>
      <c r="S25938" t="str">
        <f t="shared" si="254"/>
        <v/>
      </c>
    </row>
    <row r="25939" spans="1:19" x14ac:dyDescent="0.5">
      <c r="A25939" s="84">
        <v>44360</v>
      </c>
      <c r="B25939" s="85">
        <v>0.34594907407407405</v>
      </c>
      <c r="C25939" s="86">
        <v>3</v>
      </c>
      <c r="D25939" s="86" t="s">
        <v>641</v>
      </c>
      <c r="E25939" s="86">
        <v>39</v>
      </c>
      <c r="F25939" s="86" t="s">
        <v>641</v>
      </c>
      <c r="S25939" t="str">
        <f t="shared" si="254"/>
        <v/>
      </c>
    </row>
    <row r="25940" spans="1:19" x14ac:dyDescent="0.5">
      <c r="A25940" s="84">
        <v>44360</v>
      </c>
      <c r="B25940" s="85">
        <v>0.34596064814814814</v>
      </c>
      <c r="C25940" s="86">
        <v>3</v>
      </c>
      <c r="D25940" s="86" t="s">
        <v>641</v>
      </c>
      <c r="E25940" s="86">
        <v>41</v>
      </c>
      <c r="F25940" s="86" t="s">
        <v>641</v>
      </c>
      <c r="S25940" t="str">
        <f t="shared" si="254"/>
        <v/>
      </c>
    </row>
    <row r="25941" spans="1:19" x14ac:dyDescent="0.5">
      <c r="A25941" s="84">
        <v>44360</v>
      </c>
      <c r="B25941" s="85">
        <v>0.48777777777777781</v>
      </c>
      <c r="C25941" s="86">
        <v>3</v>
      </c>
      <c r="D25941" s="86" t="s">
        <v>641</v>
      </c>
      <c r="E25941" s="86">
        <v>39</v>
      </c>
      <c r="F25941" s="86" t="s">
        <v>641</v>
      </c>
      <c r="S25941" t="str">
        <f t="shared" si="254"/>
        <v/>
      </c>
    </row>
    <row r="25942" spans="1:19" x14ac:dyDescent="0.5">
      <c r="A25942" s="84">
        <v>44360</v>
      </c>
      <c r="B25942" s="85">
        <v>0.48780092592592594</v>
      </c>
      <c r="C25942" s="86">
        <v>3</v>
      </c>
      <c r="D25942" s="86" t="s">
        <v>641</v>
      </c>
      <c r="E25942" s="86">
        <v>41</v>
      </c>
      <c r="F25942" s="86" t="s">
        <v>641</v>
      </c>
      <c r="S25942" t="str">
        <f t="shared" si="254"/>
        <v/>
      </c>
    </row>
    <row r="25943" spans="1:19" x14ac:dyDescent="0.5">
      <c r="A25943" s="84">
        <v>44360</v>
      </c>
      <c r="B25943" s="85">
        <v>0.48783564814814812</v>
      </c>
      <c r="C25943" s="86">
        <v>3</v>
      </c>
      <c r="D25943" s="86" t="s">
        <v>641</v>
      </c>
      <c r="E25943" s="86">
        <v>46</v>
      </c>
      <c r="F25943" s="86" t="s">
        <v>641</v>
      </c>
      <c r="S25943" t="str">
        <f t="shared" si="254"/>
        <v/>
      </c>
    </row>
    <row r="25944" spans="1:19" x14ac:dyDescent="0.5">
      <c r="A25944" s="84">
        <v>44360</v>
      </c>
      <c r="B25944" s="85">
        <v>0.48784722222222227</v>
      </c>
      <c r="C25944" s="86">
        <v>3</v>
      </c>
      <c r="D25944" s="86" t="s">
        <v>641</v>
      </c>
      <c r="E25944" s="86">
        <v>47</v>
      </c>
      <c r="F25944" s="86" t="s">
        <v>641</v>
      </c>
      <c r="S25944" t="str">
        <f t="shared" si="254"/>
        <v/>
      </c>
    </row>
    <row r="25945" spans="1:19" x14ac:dyDescent="0.5">
      <c r="A25945" s="84">
        <v>44360</v>
      </c>
      <c r="B25945" s="85">
        <v>0.48792824074074076</v>
      </c>
      <c r="C25945" s="86">
        <v>3</v>
      </c>
      <c r="D25945" s="86" t="s">
        <v>641</v>
      </c>
      <c r="E25945" s="86">
        <v>45</v>
      </c>
      <c r="F25945" s="86" t="s">
        <v>641</v>
      </c>
      <c r="S25945" t="str">
        <f t="shared" si="254"/>
        <v/>
      </c>
    </row>
    <row r="25946" spans="1:19" x14ac:dyDescent="0.5">
      <c r="A25946" s="84">
        <v>44360</v>
      </c>
      <c r="B25946" s="85">
        <v>0.4879398148148148</v>
      </c>
      <c r="C25946" s="86">
        <v>3</v>
      </c>
      <c r="D25946" s="86" t="s">
        <v>641</v>
      </c>
      <c r="E25946" s="86">
        <v>45</v>
      </c>
      <c r="F25946" s="86" t="s">
        <v>641</v>
      </c>
      <c r="S25946" t="str">
        <f t="shared" si="254"/>
        <v/>
      </c>
    </row>
    <row r="25947" spans="1:19" x14ac:dyDescent="0.5">
      <c r="A25947" s="84">
        <v>44360</v>
      </c>
      <c r="B25947" s="85">
        <v>0.48804398148148148</v>
      </c>
      <c r="C25947" s="86">
        <v>3</v>
      </c>
      <c r="D25947" s="86" t="s">
        <v>641</v>
      </c>
      <c r="E25947" s="86">
        <v>44</v>
      </c>
      <c r="F25947" s="86" t="s">
        <v>641</v>
      </c>
      <c r="S25947" t="str">
        <f t="shared" si="254"/>
        <v/>
      </c>
    </row>
    <row r="25948" spans="1:19" x14ac:dyDescent="0.5">
      <c r="A25948" s="84">
        <v>44360</v>
      </c>
      <c r="B25948" s="85">
        <v>0.48806712962962967</v>
      </c>
      <c r="C25948" s="86">
        <v>3</v>
      </c>
      <c r="D25948" s="86" t="s">
        <v>641</v>
      </c>
      <c r="E25948" s="86">
        <v>43</v>
      </c>
      <c r="F25948" s="86" t="s">
        <v>641</v>
      </c>
      <c r="S25948" t="str">
        <f t="shared" si="254"/>
        <v/>
      </c>
    </row>
    <row r="25949" spans="1:19" x14ac:dyDescent="0.5">
      <c r="A25949" s="84">
        <v>44360</v>
      </c>
      <c r="B25949" s="85">
        <v>0.48807870370370371</v>
      </c>
      <c r="C25949" s="86">
        <v>3</v>
      </c>
      <c r="D25949" s="86" t="s">
        <v>641</v>
      </c>
      <c r="E25949" s="86">
        <v>43</v>
      </c>
      <c r="F25949" s="86" t="s">
        <v>641</v>
      </c>
      <c r="S25949" t="str">
        <f t="shared" si="254"/>
        <v/>
      </c>
    </row>
    <row r="25950" spans="1:19" x14ac:dyDescent="0.5">
      <c r="A25950" s="84">
        <v>44360</v>
      </c>
      <c r="B25950" s="85">
        <v>0.4880902777777778</v>
      </c>
      <c r="C25950" s="86">
        <v>3</v>
      </c>
      <c r="D25950" s="86" t="s">
        <v>641</v>
      </c>
      <c r="E25950" s="86">
        <v>42</v>
      </c>
      <c r="F25950" s="86" t="s">
        <v>641</v>
      </c>
      <c r="S25950" t="str">
        <f t="shared" si="254"/>
        <v/>
      </c>
    </row>
    <row r="25951" spans="1:19" x14ac:dyDescent="0.5">
      <c r="A25951" s="84">
        <v>44360</v>
      </c>
      <c r="B25951" s="85">
        <v>0.4880902777777778</v>
      </c>
      <c r="C25951" s="86">
        <v>3</v>
      </c>
      <c r="D25951" s="86" t="s">
        <v>641</v>
      </c>
      <c r="E25951" s="86">
        <v>46</v>
      </c>
      <c r="F25951" s="86" t="s">
        <v>641</v>
      </c>
      <c r="S25951" t="str">
        <f t="shared" si="254"/>
        <v/>
      </c>
    </row>
    <row r="25952" spans="1:19" x14ac:dyDescent="0.5">
      <c r="A25952" s="84">
        <v>44360</v>
      </c>
      <c r="B25952" s="85">
        <v>0.48810185185185184</v>
      </c>
      <c r="C25952" s="86">
        <v>3</v>
      </c>
      <c r="D25952" s="86" t="s">
        <v>641</v>
      </c>
      <c r="E25952" s="86">
        <v>43</v>
      </c>
      <c r="F25952" s="86" t="s">
        <v>641</v>
      </c>
      <c r="S25952" t="str">
        <f t="shared" si="254"/>
        <v/>
      </c>
    </row>
    <row r="25953" spans="1:20" x14ac:dyDescent="0.5">
      <c r="A25953" s="84">
        <v>44360</v>
      </c>
      <c r="B25953" s="85">
        <v>0.48811342592592594</v>
      </c>
      <c r="C25953" s="86">
        <v>3</v>
      </c>
      <c r="D25953" s="86" t="s">
        <v>641</v>
      </c>
      <c r="E25953" s="86">
        <v>43</v>
      </c>
      <c r="F25953" s="86" t="s">
        <v>641</v>
      </c>
      <c r="S25953" t="str">
        <f t="shared" si="254"/>
        <v/>
      </c>
    </row>
    <row r="25954" spans="1:20" x14ac:dyDescent="0.5">
      <c r="A25954" s="84">
        <v>44360</v>
      </c>
      <c r="B25954" s="85">
        <v>0.48812499999999998</v>
      </c>
      <c r="C25954" s="86">
        <v>3</v>
      </c>
      <c r="D25954" s="86" t="s">
        <v>641</v>
      </c>
      <c r="E25954" s="86">
        <v>40</v>
      </c>
      <c r="F25954" s="86" t="s">
        <v>641</v>
      </c>
      <c r="S25954" t="str">
        <f t="shared" si="254"/>
        <v/>
      </c>
    </row>
    <row r="25955" spans="1:20" x14ac:dyDescent="0.5">
      <c r="A25955" s="84">
        <v>44360</v>
      </c>
      <c r="B25955" s="85">
        <v>0.48813657407407413</v>
      </c>
      <c r="C25955" s="86">
        <v>3</v>
      </c>
      <c r="D25955" s="86" t="s">
        <v>641</v>
      </c>
      <c r="E25955" s="86">
        <v>48</v>
      </c>
      <c r="F25955" s="86" t="s">
        <v>641</v>
      </c>
      <c r="S25955" t="str">
        <f t="shared" si="254"/>
        <v/>
      </c>
    </row>
    <row r="25956" spans="1:20" x14ac:dyDescent="0.5">
      <c r="A25956" s="84">
        <v>44360</v>
      </c>
      <c r="B25956" s="85">
        <v>0.48814814814814816</v>
      </c>
      <c r="C25956" s="86">
        <v>3</v>
      </c>
      <c r="D25956" s="86" t="s">
        <v>641</v>
      </c>
      <c r="E25956" s="86">
        <v>42</v>
      </c>
      <c r="F25956" s="86" t="s">
        <v>641</v>
      </c>
      <c r="S25956" t="str">
        <f t="shared" si="254"/>
        <v/>
      </c>
    </row>
    <row r="25957" spans="1:20" x14ac:dyDescent="0.5">
      <c r="A25957" s="84">
        <v>44360</v>
      </c>
      <c r="B25957" s="85">
        <v>0.48815972222222226</v>
      </c>
      <c r="C25957" s="86">
        <v>3</v>
      </c>
      <c r="D25957" s="86" t="s">
        <v>641</v>
      </c>
      <c r="E25957" s="86">
        <v>39</v>
      </c>
      <c r="F25957" s="86" t="s">
        <v>641</v>
      </c>
      <c r="S25957" t="str">
        <f t="shared" si="254"/>
        <v/>
      </c>
    </row>
    <row r="25958" spans="1:20" x14ac:dyDescent="0.5">
      <c r="A25958" s="84">
        <v>44360</v>
      </c>
      <c r="B25958" s="85">
        <v>0.48818287037037034</v>
      </c>
      <c r="C25958" s="86">
        <v>3</v>
      </c>
      <c r="D25958" s="86" t="s">
        <v>641</v>
      </c>
      <c r="E25958" s="86">
        <v>39</v>
      </c>
      <c r="F25958" s="86" t="s">
        <v>641</v>
      </c>
      <c r="S25958" t="str">
        <f t="shared" si="254"/>
        <v/>
      </c>
    </row>
    <row r="25959" spans="1:20" x14ac:dyDescent="0.5">
      <c r="A25959" s="84">
        <v>44360</v>
      </c>
      <c r="B25959" s="85">
        <v>0.48824074074074075</v>
      </c>
      <c r="C25959" s="86">
        <v>3</v>
      </c>
      <c r="D25959" s="86" t="s">
        <v>641</v>
      </c>
      <c r="E25959" s="86">
        <v>41</v>
      </c>
      <c r="F25959" s="86" t="s">
        <v>641</v>
      </c>
      <c r="S25959" t="str">
        <f t="shared" si="254"/>
        <v/>
      </c>
    </row>
    <row r="25960" spans="1:20" x14ac:dyDescent="0.5">
      <c r="A25960" s="84">
        <v>44360</v>
      </c>
      <c r="B25960" s="85">
        <v>0.48824074074074075</v>
      </c>
      <c r="C25960" s="86">
        <v>3</v>
      </c>
      <c r="D25960" s="86" t="s">
        <v>641</v>
      </c>
      <c r="E25960" s="86">
        <v>45</v>
      </c>
      <c r="F25960" s="86" t="s">
        <v>641</v>
      </c>
      <c r="S25960" t="str">
        <f t="shared" si="254"/>
        <v/>
      </c>
    </row>
    <row r="25961" spans="1:20" x14ac:dyDescent="0.5">
      <c r="A25961" s="84">
        <v>44360</v>
      </c>
      <c r="B25961" s="85">
        <v>0.56896990740740738</v>
      </c>
      <c r="C25961" s="86">
        <v>4</v>
      </c>
      <c r="D25961" s="86" t="s">
        <v>641</v>
      </c>
      <c r="E25961" s="86">
        <v>83</v>
      </c>
      <c r="F25961" s="86" t="s">
        <v>641</v>
      </c>
      <c r="G25961" s="14">
        <f>(B25961+"0:40:49")</f>
        <v>0.59731481481481474</v>
      </c>
      <c r="H25961" s="14"/>
      <c r="I25961" s="14"/>
      <c r="J25961">
        <v>1</v>
      </c>
      <c r="K25961" t="s">
        <v>641</v>
      </c>
      <c r="M25961" s="14">
        <v>0.59731481481481474</v>
      </c>
      <c r="N25961">
        <v>4</v>
      </c>
      <c r="O25961">
        <v>4</v>
      </c>
      <c r="P25961" t="s">
        <v>916</v>
      </c>
      <c r="S25961" t="str">
        <f t="shared" si="254"/>
        <v/>
      </c>
      <c r="T25961" t="s">
        <v>851</v>
      </c>
    </row>
    <row r="25962" spans="1:20" x14ac:dyDescent="0.5">
      <c r="A25962" s="84">
        <v>44360</v>
      </c>
      <c r="B25962" s="85">
        <v>0.6852893518518518</v>
      </c>
      <c r="C25962" s="86">
        <v>1</v>
      </c>
      <c r="D25962" s="86" t="s">
        <v>641</v>
      </c>
      <c r="E25962" s="86">
        <v>39</v>
      </c>
      <c r="F25962" s="86" t="s">
        <v>641</v>
      </c>
      <c r="S25962" t="str">
        <f t="shared" si="254"/>
        <v/>
      </c>
    </row>
    <row r="25963" spans="1:20" x14ac:dyDescent="0.5">
      <c r="A25963" s="84">
        <v>44360</v>
      </c>
      <c r="B25963" s="85">
        <v>0.68530092592592595</v>
      </c>
      <c r="C25963" s="86">
        <v>1</v>
      </c>
      <c r="D25963" s="86" t="s">
        <v>641</v>
      </c>
      <c r="E25963" s="86">
        <v>44</v>
      </c>
      <c r="F25963" s="86" t="s">
        <v>641</v>
      </c>
      <c r="S25963" t="str">
        <f t="shared" si="254"/>
        <v/>
      </c>
    </row>
    <row r="25964" spans="1:20" x14ac:dyDescent="0.5">
      <c r="A25964" s="84">
        <v>44360</v>
      </c>
      <c r="B25964" s="85">
        <v>0.6853125000000001</v>
      </c>
      <c r="C25964" s="86">
        <v>1</v>
      </c>
      <c r="D25964" s="86" t="s">
        <v>641</v>
      </c>
      <c r="E25964" s="86">
        <v>44</v>
      </c>
      <c r="F25964" s="86" t="s">
        <v>641</v>
      </c>
      <c r="S25964" t="str">
        <f t="shared" si="254"/>
        <v/>
      </c>
    </row>
    <row r="25965" spans="1:20" x14ac:dyDescent="0.5">
      <c r="A25965" s="84">
        <v>44360</v>
      </c>
      <c r="B25965" s="85">
        <v>0.68533564814814818</v>
      </c>
      <c r="C25965" s="86">
        <v>1</v>
      </c>
      <c r="D25965" s="86" t="s">
        <v>641</v>
      </c>
      <c r="E25965" s="86">
        <v>41</v>
      </c>
      <c r="F25965" s="86" t="s">
        <v>641</v>
      </c>
      <c r="S25965" t="str">
        <f t="shared" si="254"/>
        <v/>
      </c>
    </row>
    <row r="25966" spans="1:20" x14ac:dyDescent="0.5">
      <c r="A25966" s="84">
        <v>44360</v>
      </c>
      <c r="B25966" s="85">
        <v>0.6853703703703703</v>
      </c>
      <c r="C25966" s="86">
        <v>1</v>
      </c>
      <c r="D25966" s="86" t="s">
        <v>641</v>
      </c>
      <c r="E25966" s="86">
        <v>43</v>
      </c>
      <c r="F25966" s="86" t="s">
        <v>641</v>
      </c>
      <c r="S25966" t="str">
        <f t="shared" si="254"/>
        <v/>
      </c>
    </row>
    <row r="25967" spans="1:20" x14ac:dyDescent="0.5">
      <c r="A25967" s="84">
        <v>44360</v>
      </c>
      <c r="B25967" s="85">
        <v>0.6853935185185186</v>
      </c>
      <c r="C25967" s="86">
        <v>1</v>
      </c>
      <c r="D25967" s="86" t="s">
        <v>641</v>
      </c>
      <c r="E25967" s="86">
        <v>38</v>
      </c>
      <c r="F25967" s="86" t="s">
        <v>641</v>
      </c>
      <c r="S25967" t="str">
        <f t="shared" si="254"/>
        <v/>
      </c>
    </row>
    <row r="25968" spans="1:20" x14ac:dyDescent="0.5">
      <c r="A25968" s="84">
        <v>44360</v>
      </c>
      <c r="B25968" s="85">
        <v>0.68540509259259252</v>
      </c>
      <c r="C25968" s="86">
        <v>1</v>
      </c>
      <c r="D25968" s="86" t="s">
        <v>641</v>
      </c>
      <c r="E25968" s="86">
        <v>41</v>
      </c>
      <c r="F25968" s="86" t="s">
        <v>641</v>
      </c>
      <c r="S25968" t="str">
        <f t="shared" si="254"/>
        <v/>
      </c>
    </row>
    <row r="25969" spans="1:19" x14ac:dyDescent="0.5">
      <c r="A25969" s="84">
        <v>44360</v>
      </c>
      <c r="B25969" s="85">
        <v>0.68542824074074071</v>
      </c>
      <c r="C25969" s="86">
        <v>1</v>
      </c>
      <c r="D25969" s="86" t="s">
        <v>641</v>
      </c>
      <c r="E25969" s="86">
        <v>41</v>
      </c>
      <c r="F25969" s="86" t="s">
        <v>641</v>
      </c>
      <c r="S25969" t="str">
        <f t="shared" ref="S25969:S26000" si="255">IFERROR(IF(OR(C25969=3,C25969=4),(Q25969/R25969*35.5),(Q25969/R25969*30)),"")</f>
        <v/>
      </c>
    </row>
    <row r="25970" spans="1:19" x14ac:dyDescent="0.5">
      <c r="A25970" s="84">
        <v>44360</v>
      </c>
      <c r="B25970" s="85">
        <v>0.68545138888888879</v>
      </c>
      <c r="C25970" s="86">
        <v>1</v>
      </c>
      <c r="D25970" s="86" t="s">
        <v>641</v>
      </c>
      <c r="E25970" s="86">
        <v>43</v>
      </c>
      <c r="F25970" s="86" t="s">
        <v>641</v>
      </c>
      <c r="S25970" t="str">
        <f t="shared" si="255"/>
        <v/>
      </c>
    </row>
    <row r="25971" spans="1:19" x14ac:dyDescent="0.5">
      <c r="A25971" s="84">
        <v>44360</v>
      </c>
      <c r="B25971" s="85">
        <v>0.68547453703703709</v>
      </c>
      <c r="C25971" s="86">
        <v>1</v>
      </c>
      <c r="D25971" s="86" t="s">
        <v>641</v>
      </c>
      <c r="E25971" s="86">
        <v>43</v>
      </c>
      <c r="F25971" s="86" t="s">
        <v>641</v>
      </c>
      <c r="S25971" t="str">
        <f t="shared" si="255"/>
        <v/>
      </c>
    </row>
    <row r="25972" spans="1:19" x14ac:dyDescent="0.5">
      <c r="A25972" s="84">
        <v>44360</v>
      </c>
      <c r="B25972" s="85">
        <v>0.68549768518518517</v>
      </c>
      <c r="C25972" s="86">
        <v>1</v>
      </c>
      <c r="D25972" s="86" t="s">
        <v>641</v>
      </c>
      <c r="E25972" s="86">
        <v>43</v>
      </c>
      <c r="F25972" s="86" t="s">
        <v>641</v>
      </c>
      <c r="S25972" t="str">
        <f t="shared" si="255"/>
        <v/>
      </c>
    </row>
    <row r="25973" spans="1:19" x14ac:dyDescent="0.5">
      <c r="A25973" s="84">
        <v>44360</v>
      </c>
      <c r="B25973" s="85">
        <v>0.68549768518518517</v>
      </c>
      <c r="C25973" s="86">
        <v>1</v>
      </c>
      <c r="D25973" s="86" t="s">
        <v>641</v>
      </c>
      <c r="E25973" s="86">
        <v>43</v>
      </c>
      <c r="F25973" s="86" t="s">
        <v>641</v>
      </c>
      <c r="S25973" t="str">
        <f t="shared" si="255"/>
        <v/>
      </c>
    </row>
    <row r="25974" spans="1:19" x14ac:dyDescent="0.5">
      <c r="A25974" s="84">
        <v>44360</v>
      </c>
      <c r="B25974" s="85">
        <v>0.68552083333333336</v>
      </c>
      <c r="C25974" s="86">
        <v>1</v>
      </c>
      <c r="D25974" s="86" t="s">
        <v>641</v>
      </c>
      <c r="E25974" s="86">
        <v>45</v>
      </c>
      <c r="F25974" s="86" t="s">
        <v>641</v>
      </c>
      <c r="S25974" t="str">
        <f t="shared" si="255"/>
        <v/>
      </c>
    </row>
    <row r="25975" spans="1:19" x14ac:dyDescent="0.5">
      <c r="A25975" s="84">
        <v>44360</v>
      </c>
      <c r="B25975" s="85">
        <v>0.68555555555555558</v>
      </c>
      <c r="C25975" s="86">
        <v>1</v>
      </c>
      <c r="D25975" s="86" t="s">
        <v>641</v>
      </c>
      <c r="E25975" s="86">
        <v>43</v>
      </c>
      <c r="F25975" s="86" t="s">
        <v>641</v>
      </c>
      <c r="S25975" t="str">
        <f t="shared" si="255"/>
        <v/>
      </c>
    </row>
    <row r="25976" spans="1:19" x14ac:dyDescent="0.5">
      <c r="A25976" s="84">
        <v>44360</v>
      </c>
      <c r="B25976" s="85">
        <v>0.68555555555555558</v>
      </c>
      <c r="C25976" s="86">
        <v>1</v>
      </c>
      <c r="D25976" s="86" t="s">
        <v>641</v>
      </c>
      <c r="E25976" s="86">
        <v>42</v>
      </c>
      <c r="F25976" s="86" t="s">
        <v>641</v>
      </c>
      <c r="S25976" t="str">
        <f t="shared" si="255"/>
        <v/>
      </c>
    </row>
    <row r="25977" spans="1:19" x14ac:dyDescent="0.5">
      <c r="A25977" s="84">
        <v>44360</v>
      </c>
      <c r="B25977" s="85">
        <v>0.68557870370370377</v>
      </c>
      <c r="C25977" s="86">
        <v>1</v>
      </c>
      <c r="D25977" s="86" t="s">
        <v>641</v>
      </c>
      <c r="E25977" s="86">
        <v>43</v>
      </c>
      <c r="F25977" s="86" t="s">
        <v>641</v>
      </c>
      <c r="S25977" t="str">
        <f t="shared" si="255"/>
        <v/>
      </c>
    </row>
    <row r="25978" spans="1:19" x14ac:dyDescent="0.5">
      <c r="A25978" s="84">
        <v>44360</v>
      </c>
      <c r="B25978" s="85">
        <v>0.6855902777777777</v>
      </c>
      <c r="C25978" s="86">
        <v>1</v>
      </c>
      <c r="D25978" s="86" t="s">
        <v>641</v>
      </c>
      <c r="E25978" s="86">
        <v>39</v>
      </c>
      <c r="F25978" s="86" t="s">
        <v>641</v>
      </c>
      <c r="S25978" t="str">
        <f t="shared" si="255"/>
        <v/>
      </c>
    </row>
    <row r="25979" spans="1:19" x14ac:dyDescent="0.5">
      <c r="A25979" s="84">
        <v>44360</v>
      </c>
      <c r="B25979" s="85">
        <v>0.685613425925926</v>
      </c>
      <c r="C25979" s="86">
        <v>1</v>
      </c>
      <c r="D25979" s="86" t="s">
        <v>641</v>
      </c>
      <c r="E25979" s="86">
        <v>41</v>
      </c>
      <c r="F25979" s="86" t="s">
        <v>641</v>
      </c>
      <c r="S25979" t="str">
        <f t="shared" si="255"/>
        <v/>
      </c>
    </row>
    <row r="25980" spans="1:19" x14ac:dyDescent="0.5">
      <c r="A25980" s="84">
        <v>44360</v>
      </c>
      <c r="B25980" s="85">
        <v>0.68562499999999993</v>
      </c>
      <c r="C25980" s="86">
        <v>1</v>
      </c>
      <c r="D25980" s="86" t="s">
        <v>641</v>
      </c>
      <c r="E25980" s="86">
        <v>41</v>
      </c>
      <c r="F25980" s="86" t="s">
        <v>641</v>
      </c>
      <c r="S25980" t="str">
        <f t="shared" si="255"/>
        <v/>
      </c>
    </row>
    <row r="25981" spans="1:19" x14ac:dyDescent="0.5">
      <c r="A25981" s="84">
        <v>44360</v>
      </c>
      <c r="B25981" s="85">
        <v>0.6856712962962962</v>
      </c>
      <c r="C25981" s="86">
        <v>1</v>
      </c>
      <c r="D25981" s="86" t="s">
        <v>641</v>
      </c>
      <c r="E25981" s="86">
        <v>39</v>
      </c>
      <c r="F25981" s="86" t="s">
        <v>641</v>
      </c>
      <c r="S25981" t="str">
        <f t="shared" si="255"/>
        <v/>
      </c>
    </row>
    <row r="25982" spans="1:19" x14ac:dyDescent="0.5">
      <c r="A25982" s="84">
        <v>44360</v>
      </c>
      <c r="B25982" s="85">
        <v>0.90138888888888891</v>
      </c>
      <c r="C25982" s="86">
        <v>1</v>
      </c>
      <c r="D25982" s="86" t="s">
        <v>641</v>
      </c>
      <c r="E25982" s="86">
        <v>40</v>
      </c>
      <c r="F25982" s="86" t="s">
        <v>641</v>
      </c>
      <c r="S25982" t="str">
        <f t="shared" si="255"/>
        <v/>
      </c>
    </row>
    <row r="25983" spans="1:19" x14ac:dyDescent="0.5">
      <c r="A25983" s="84">
        <v>44360</v>
      </c>
      <c r="B25983" s="85">
        <v>0.90148148148148144</v>
      </c>
      <c r="C25983" s="86">
        <v>1</v>
      </c>
      <c r="D25983" s="86" t="s">
        <v>641</v>
      </c>
      <c r="E25983" s="86">
        <v>41</v>
      </c>
      <c r="F25983" s="86" t="s">
        <v>641</v>
      </c>
      <c r="S25983" t="str">
        <f t="shared" si="255"/>
        <v/>
      </c>
    </row>
    <row r="25984" spans="1:19" x14ac:dyDescent="0.5">
      <c r="A25984" s="84">
        <v>44360</v>
      </c>
      <c r="B25984" s="85">
        <v>0.90149305555555559</v>
      </c>
      <c r="C25984" s="86">
        <v>1</v>
      </c>
      <c r="D25984" s="86" t="s">
        <v>641</v>
      </c>
      <c r="E25984" s="86">
        <v>40</v>
      </c>
      <c r="F25984" s="86" t="s">
        <v>641</v>
      </c>
      <c r="S25984" t="str">
        <f t="shared" si="255"/>
        <v/>
      </c>
    </row>
    <row r="25985" spans="1:20" x14ac:dyDescent="0.5">
      <c r="A25985" s="84">
        <v>44360</v>
      </c>
      <c r="B25985" s="85">
        <v>0.9016319444444445</v>
      </c>
      <c r="C25985" s="86">
        <v>1</v>
      </c>
      <c r="D25985" s="86" t="s">
        <v>641</v>
      </c>
      <c r="E25985" s="86">
        <v>43</v>
      </c>
      <c r="F25985" s="86" t="s">
        <v>641</v>
      </c>
      <c r="S25985" t="str">
        <f t="shared" si="255"/>
        <v/>
      </c>
    </row>
    <row r="25986" spans="1:20" x14ac:dyDescent="0.5">
      <c r="A25986" s="84">
        <v>44360</v>
      </c>
      <c r="B25986" s="85">
        <v>0.9016319444444445</v>
      </c>
      <c r="C25986" s="86">
        <v>1</v>
      </c>
      <c r="D25986" s="86" t="s">
        <v>641</v>
      </c>
      <c r="E25986" s="86">
        <v>44</v>
      </c>
      <c r="F25986" s="86" t="s">
        <v>641</v>
      </c>
      <c r="S25986" t="str">
        <f t="shared" si="255"/>
        <v/>
      </c>
    </row>
    <row r="25987" spans="1:20" x14ac:dyDescent="0.5">
      <c r="A25987" s="84">
        <v>44360</v>
      </c>
      <c r="B25987" s="85">
        <v>0.90171296296296299</v>
      </c>
      <c r="C25987" s="86">
        <v>1</v>
      </c>
      <c r="D25987" s="86" t="s">
        <v>641</v>
      </c>
      <c r="E25987" s="86">
        <v>40</v>
      </c>
      <c r="F25987" s="86" t="s">
        <v>641</v>
      </c>
      <c r="S25987" t="str">
        <f t="shared" si="255"/>
        <v/>
      </c>
    </row>
    <row r="25988" spans="1:20" x14ac:dyDescent="0.5">
      <c r="A25988" s="84">
        <v>44360</v>
      </c>
      <c r="B25988" s="85">
        <v>0.90172453703703714</v>
      </c>
      <c r="C25988" s="86">
        <v>1</v>
      </c>
      <c r="D25988" s="86" t="s">
        <v>641</v>
      </c>
      <c r="E25988" s="86">
        <v>39</v>
      </c>
      <c r="F25988" s="86" t="s">
        <v>641</v>
      </c>
      <c r="S25988" t="str">
        <f t="shared" si="255"/>
        <v/>
      </c>
    </row>
    <row r="25989" spans="1:20" x14ac:dyDescent="0.5">
      <c r="A25989" s="84">
        <v>44360</v>
      </c>
      <c r="B25989" s="85">
        <v>0.90173611111111107</v>
      </c>
      <c r="C25989" s="86">
        <v>1</v>
      </c>
      <c r="D25989" s="86" t="s">
        <v>641</v>
      </c>
      <c r="E25989" s="86">
        <v>46</v>
      </c>
      <c r="F25989" s="86" t="s">
        <v>641</v>
      </c>
      <c r="S25989" t="str">
        <f t="shared" si="255"/>
        <v/>
      </c>
    </row>
    <row r="25990" spans="1:20" x14ac:dyDescent="0.5">
      <c r="A25990" s="84">
        <v>44360</v>
      </c>
      <c r="B25990" s="85">
        <v>0.90175925925925926</v>
      </c>
      <c r="C25990" s="86">
        <v>1</v>
      </c>
      <c r="D25990" s="86" t="s">
        <v>641</v>
      </c>
      <c r="E25990" s="86">
        <v>39</v>
      </c>
      <c r="F25990" s="86" t="s">
        <v>641</v>
      </c>
      <c r="S25990" t="str">
        <f t="shared" si="255"/>
        <v/>
      </c>
    </row>
    <row r="25991" spans="1:20" x14ac:dyDescent="0.5">
      <c r="A25991" s="84">
        <v>44360</v>
      </c>
      <c r="B25991" s="85">
        <v>0.90181712962962957</v>
      </c>
      <c r="C25991" s="86">
        <v>1</v>
      </c>
      <c r="D25991" s="86" t="s">
        <v>641</v>
      </c>
      <c r="E25991" s="86">
        <v>40</v>
      </c>
      <c r="F25991" s="86" t="s">
        <v>641</v>
      </c>
      <c r="S25991" t="str">
        <f t="shared" si="255"/>
        <v/>
      </c>
    </row>
    <row r="25992" spans="1:20" x14ac:dyDescent="0.5">
      <c r="A25992" s="84">
        <v>44360</v>
      </c>
      <c r="B25992" s="85">
        <v>0.99055555555555552</v>
      </c>
      <c r="C25992" s="86">
        <v>4</v>
      </c>
      <c r="D25992" s="86" t="s">
        <v>642</v>
      </c>
      <c r="E25992" s="86">
        <v>122</v>
      </c>
      <c r="F25992" s="86" t="s">
        <v>642</v>
      </c>
      <c r="G25992" s="14">
        <f>(B25992+"0:40:49")</f>
        <v>1.018900462962963</v>
      </c>
      <c r="H25992" s="14"/>
      <c r="I25992" s="14"/>
      <c r="J25992">
        <v>1</v>
      </c>
      <c r="K25992" t="s">
        <v>642</v>
      </c>
      <c r="M25992" s="14">
        <v>1.892361111111111E-2</v>
      </c>
      <c r="N25992">
        <v>4</v>
      </c>
      <c r="O25992">
        <v>4</v>
      </c>
      <c r="P25992" t="s">
        <v>853</v>
      </c>
      <c r="S25992" t="str">
        <f t="shared" si="255"/>
        <v/>
      </c>
      <c r="T25992" t="s">
        <v>911</v>
      </c>
    </row>
    <row r="25993" spans="1:20" x14ac:dyDescent="0.5">
      <c r="A25993" s="84">
        <v>44361</v>
      </c>
      <c r="B25993" s="85">
        <v>6.9652777777777772E-2</v>
      </c>
      <c r="C25993" s="86">
        <v>1</v>
      </c>
      <c r="D25993" s="86" t="s">
        <v>642</v>
      </c>
      <c r="E25993" s="86">
        <v>99</v>
      </c>
      <c r="F25993" s="86" t="s">
        <v>642</v>
      </c>
      <c r="G25993" s="14">
        <f>(B25993+"0:40:49")</f>
        <v>9.7997685185185188E-2</v>
      </c>
      <c r="H25993" s="14"/>
      <c r="I25993" s="14"/>
      <c r="J25993">
        <v>1</v>
      </c>
      <c r="K25993" t="s">
        <v>642</v>
      </c>
      <c r="M25993" s="14">
        <v>9.8020833333333335E-2</v>
      </c>
      <c r="N25993">
        <v>1</v>
      </c>
      <c r="O25993">
        <v>1</v>
      </c>
      <c r="P25993" t="s">
        <v>853</v>
      </c>
      <c r="S25993" t="str">
        <f t="shared" si="255"/>
        <v/>
      </c>
      <c r="T25993" t="s">
        <v>911</v>
      </c>
    </row>
    <row r="25994" spans="1:20" x14ac:dyDescent="0.5">
      <c r="A25994" s="84">
        <v>44361</v>
      </c>
      <c r="B25994" s="85">
        <v>8.4050925925925932E-2</v>
      </c>
      <c r="C25994" s="86">
        <v>4</v>
      </c>
      <c r="D25994" s="86" t="s">
        <v>646</v>
      </c>
      <c r="E25994" s="86">
        <v>127</v>
      </c>
      <c r="F25994" s="86" t="s">
        <v>646</v>
      </c>
      <c r="G25994" s="14">
        <f>(B25994+"0:40:49")</f>
        <v>0.11239583333333335</v>
      </c>
      <c r="H25994" s="14"/>
      <c r="I25994" s="14"/>
      <c r="J25994">
        <v>1</v>
      </c>
      <c r="S25994" t="str">
        <f t="shared" si="255"/>
        <v/>
      </c>
      <c r="T25994" s="46" t="s">
        <v>912</v>
      </c>
    </row>
    <row r="25995" spans="1:20" x14ac:dyDescent="0.5">
      <c r="A25995" s="84">
        <v>44361</v>
      </c>
      <c r="B25995" s="85">
        <v>0.19366898148148148</v>
      </c>
      <c r="C25995" s="86">
        <v>3</v>
      </c>
      <c r="D25995" s="86" t="s">
        <v>641</v>
      </c>
      <c r="E25995" s="86">
        <v>39</v>
      </c>
      <c r="F25995" s="86" t="s">
        <v>641</v>
      </c>
      <c r="S25995" t="str">
        <f t="shared" si="255"/>
        <v/>
      </c>
    </row>
    <row r="25996" spans="1:20" x14ac:dyDescent="0.5">
      <c r="A25996" s="84">
        <v>44361</v>
      </c>
      <c r="B25996" s="85">
        <v>0.19368055555555555</v>
      </c>
      <c r="C25996" s="86">
        <v>3</v>
      </c>
      <c r="D25996" s="86" t="s">
        <v>641</v>
      </c>
      <c r="E25996" s="86">
        <v>42</v>
      </c>
      <c r="F25996" s="86" t="s">
        <v>641</v>
      </c>
      <c r="S25996" t="str">
        <f t="shared" si="255"/>
        <v/>
      </c>
    </row>
    <row r="25997" spans="1:20" x14ac:dyDescent="0.5">
      <c r="A25997" s="84">
        <v>44361</v>
      </c>
      <c r="B25997" s="85">
        <v>0.19370370370370371</v>
      </c>
      <c r="C25997" s="86">
        <v>3</v>
      </c>
      <c r="D25997" s="86" t="s">
        <v>641</v>
      </c>
      <c r="E25997" s="86">
        <v>41</v>
      </c>
      <c r="F25997" s="86" t="s">
        <v>641</v>
      </c>
      <c r="S25997" t="str">
        <f t="shared" si="255"/>
        <v/>
      </c>
    </row>
    <row r="25998" spans="1:20" x14ac:dyDescent="0.5">
      <c r="A25998" s="84">
        <v>44361</v>
      </c>
      <c r="B25998" s="85">
        <v>0.19381944444444443</v>
      </c>
      <c r="C25998" s="86">
        <v>3</v>
      </c>
      <c r="D25998" s="86" t="s">
        <v>641</v>
      </c>
      <c r="E25998" s="86">
        <v>39</v>
      </c>
      <c r="F25998" s="86" t="s">
        <v>641</v>
      </c>
      <c r="S25998" t="str">
        <f t="shared" si="255"/>
        <v/>
      </c>
    </row>
    <row r="25999" spans="1:20" x14ac:dyDescent="0.5">
      <c r="A25999" s="84">
        <v>44361</v>
      </c>
      <c r="B25999" s="85">
        <v>0.19385416666666666</v>
      </c>
      <c r="C25999" s="86">
        <v>3</v>
      </c>
      <c r="D25999" s="86" t="s">
        <v>641</v>
      </c>
      <c r="E25999" s="86">
        <v>41</v>
      </c>
      <c r="F25999" s="86" t="s">
        <v>641</v>
      </c>
      <c r="S25999" t="str">
        <f t="shared" si="255"/>
        <v/>
      </c>
    </row>
    <row r="26000" spans="1:20" x14ac:dyDescent="0.5">
      <c r="A26000" s="84">
        <v>44361</v>
      </c>
      <c r="B26000" s="85">
        <v>0.19386574074074073</v>
      </c>
      <c r="C26000" s="86">
        <v>3</v>
      </c>
      <c r="D26000" s="86" t="s">
        <v>641</v>
      </c>
      <c r="E26000" s="86">
        <v>38</v>
      </c>
      <c r="F26000" s="86" t="s">
        <v>641</v>
      </c>
      <c r="S26000" t="str">
        <f t="shared" si="255"/>
        <v/>
      </c>
    </row>
    <row r="26001" spans="1:19" x14ac:dyDescent="0.5">
      <c r="A26001" s="84">
        <v>44361</v>
      </c>
      <c r="B26001" s="85">
        <v>0.19388888888888889</v>
      </c>
      <c r="C26001" s="86">
        <v>3</v>
      </c>
      <c r="D26001" s="86" t="s">
        <v>641</v>
      </c>
      <c r="E26001" s="86">
        <v>42</v>
      </c>
      <c r="F26001" s="86" t="s">
        <v>641</v>
      </c>
      <c r="S26001" t="str">
        <f t="shared" ref="S26001:S26026" si="256">IFERROR(IF(OR(C26001=3,C26001=4),(Q26001/R26001*35.5),(Q26001/R26001*30)),"")</f>
        <v/>
      </c>
    </row>
    <row r="26002" spans="1:19" x14ac:dyDescent="0.5">
      <c r="A26002" s="84">
        <v>44361</v>
      </c>
      <c r="B26002" s="85">
        <v>0.19395833333333334</v>
      </c>
      <c r="C26002" s="86">
        <v>3</v>
      </c>
      <c r="D26002" s="86" t="s">
        <v>641</v>
      </c>
      <c r="E26002" s="86">
        <v>39</v>
      </c>
      <c r="F26002" s="86" t="s">
        <v>641</v>
      </c>
      <c r="S26002" t="str">
        <f t="shared" si="256"/>
        <v/>
      </c>
    </row>
    <row r="26003" spans="1:19" x14ac:dyDescent="0.5">
      <c r="A26003" s="84">
        <v>44361</v>
      </c>
      <c r="B26003" s="85">
        <v>0.19396990740740741</v>
      </c>
      <c r="C26003" s="86">
        <v>3</v>
      </c>
      <c r="D26003" s="86" t="s">
        <v>641</v>
      </c>
      <c r="E26003" s="86">
        <v>38</v>
      </c>
      <c r="F26003" s="86" t="s">
        <v>641</v>
      </c>
      <c r="S26003" t="str">
        <f t="shared" si="256"/>
        <v/>
      </c>
    </row>
    <row r="26004" spans="1:19" x14ac:dyDescent="0.5">
      <c r="A26004" s="84">
        <v>44361</v>
      </c>
      <c r="B26004" s="85">
        <v>0.1939814814814815</v>
      </c>
      <c r="C26004" s="86">
        <v>3</v>
      </c>
      <c r="D26004" s="86" t="s">
        <v>641</v>
      </c>
      <c r="E26004" s="86">
        <v>39</v>
      </c>
      <c r="F26004" s="86" t="s">
        <v>641</v>
      </c>
      <c r="S26004" t="str">
        <f t="shared" si="256"/>
        <v/>
      </c>
    </row>
    <row r="26005" spans="1:19" x14ac:dyDescent="0.5">
      <c r="A26005" s="84">
        <v>44361</v>
      </c>
      <c r="B26005" s="85">
        <v>0.19399305555555557</v>
      </c>
      <c r="C26005" s="86">
        <v>3</v>
      </c>
      <c r="D26005" s="86" t="s">
        <v>641</v>
      </c>
      <c r="E26005" s="86">
        <v>41</v>
      </c>
      <c r="F26005" s="86" t="s">
        <v>641</v>
      </c>
      <c r="S26005" t="str">
        <f t="shared" si="256"/>
        <v/>
      </c>
    </row>
    <row r="26006" spans="1:19" x14ac:dyDescent="0.5">
      <c r="A26006" s="84">
        <v>44361</v>
      </c>
      <c r="B26006" s="85">
        <v>0.19401620370370373</v>
      </c>
      <c r="C26006" s="86">
        <v>3</v>
      </c>
      <c r="D26006" s="86" t="s">
        <v>641</v>
      </c>
      <c r="E26006" s="86">
        <v>41</v>
      </c>
      <c r="F26006" s="86" t="s">
        <v>641</v>
      </c>
      <c r="S26006" t="str">
        <f t="shared" si="256"/>
        <v/>
      </c>
    </row>
    <row r="26007" spans="1:19" x14ac:dyDescent="0.5">
      <c r="A26007" s="84">
        <v>44361</v>
      </c>
      <c r="B26007" s="85">
        <v>0.19402777777777777</v>
      </c>
      <c r="C26007" s="86">
        <v>3</v>
      </c>
      <c r="D26007" s="86" t="s">
        <v>641</v>
      </c>
      <c r="E26007" s="86">
        <v>40</v>
      </c>
      <c r="F26007" s="86" t="s">
        <v>641</v>
      </c>
      <c r="S26007" t="str">
        <f t="shared" si="256"/>
        <v/>
      </c>
    </row>
    <row r="26008" spans="1:19" x14ac:dyDescent="0.5">
      <c r="A26008" s="84">
        <v>44361</v>
      </c>
      <c r="B26008" s="85">
        <v>0.19410879629629629</v>
      </c>
      <c r="C26008" s="86">
        <v>3</v>
      </c>
      <c r="D26008" s="86" t="s">
        <v>641</v>
      </c>
      <c r="E26008" s="86">
        <v>40</v>
      </c>
      <c r="F26008" s="86" t="s">
        <v>641</v>
      </c>
      <c r="S26008" t="str">
        <f t="shared" si="256"/>
        <v/>
      </c>
    </row>
    <row r="26009" spans="1:19" x14ac:dyDescent="0.5">
      <c r="A26009" s="84">
        <v>44361</v>
      </c>
      <c r="B26009" s="85">
        <v>0.19412037037037036</v>
      </c>
      <c r="C26009" s="86">
        <v>3</v>
      </c>
      <c r="D26009" s="86" t="s">
        <v>641</v>
      </c>
      <c r="E26009" s="86">
        <v>39</v>
      </c>
      <c r="F26009" s="86" t="s">
        <v>641</v>
      </c>
      <c r="S26009" t="str">
        <f t="shared" si="256"/>
        <v/>
      </c>
    </row>
    <row r="26010" spans="1:19" x14ac:dyDescent="0.5">
      <c r="A26010" s="84">
        <v>44361</v>
      </c>
      <c r="B26010" s="85">
        <v>0.19414351851851852</v>
      </c>
      <c r="C26010" s="86">
        <v>3</v>
      </c>
      <c r="D26010" s="86" t="s">
        <v>641</v>
      </c>
      <c r="E26010" s="86">
        <v>43</v>
      </c>
      <c r="F26010" s="86" t="s">
        <v>641</v>
      </c>
      <c r="S26010" t="str">
        <f t="shared" si="256"/>
        <v/>
      </c>
    </row>
    <row r="26011" spans="1:19" x14ac:dyDescent="0.5">
      <c r="A26011" s="84">
        <v>44361</v>
      </c>
      <c r="B26011" s="85">
        <v>0.19415509259259259</v>
      </c>
      <c r="C26011" s="86">
        <v>3</v>
      </c>
      <c r="D26011" s="86" t="s">
        <v>641</v>
      </c>
      <c r="E26011" s="86">
        <v>39</v>
      </c>
      <c r="F26011" s="86" t="s">
        <v>641</v>
      </c>
      <c r="S26011" t="str">
        <f t="shared" si="256"/>
        <v/>
      </c>
    </row>
    <row r="26012" spans="1:19" x14ac:dyDescent="0.5">
      <c r="A26012" s="84">
        <v>44361</v>
      </c>
      <c r="B26012" s="85">
        <v>0.19416666666666668</v>
      </c>
      <c r="C26012" s="86">
        <v>3</v>
      </c>
      <c r="D26012" s="86" t="s">
        <v>641</v>
      </c>
      <c r="E26012" s="86">
        <v>41</v>
      </c>
      <c r="F26012" s="86" t="s">
        <v>641</v>
      </c>
      <c r="S26012" t="str">
        <f t="shared" si="256"/>
        <v/>
      </c>
    </row>
    <row r="26013" spans="1:19" x14ac:dyDescent="0.5">
      <c r="A26013" s="84">
        <v>44361</v>
      </c>
      <c r="B26013" s="85">
        <v>0.19417824074074075</v>
      </c>
      <c r="C26013" s="86">
        <v>3</v>
      </c>
      <c r="D26013" s="86" t="s">
        <v>641</v>
      </c>
      <c r="E26013" s="86">
        <v>43</v>
      </c>
      <c r="F26013" s="86" t="s">
        <v>641</v>
      </c>
      <c r="S26013" t="str">
        <f t="shared" si="256"/>
        <v/>
      </c>
    </row>
    <row r="26014" spans="1:19" x14ac:dyDescent="0.5">
      <c r="A26014" s="84">
        <v>44361</v>
      </c>
      <c r="B26014" s="85">
        <v>0.19418981481481482</v>
      </c>
      <c r="C26014" s="86">
        <v>3</v>
      </c>
      <c r="D26014" s="86" t="s">
        <v>641</v>
      </c>
      <c r="E26014" s="86">
        <v>43</v>
      </c>
      <c r="F26014" s="86" t="s">
        <v>641</v>
      </c>
      <c r="S26014" t="str">
        <f t="shared" si="256"/>
        <v/>
      </c>
    </row>
    <row r="26015" spans="1:19" x14ac:dyDescent="0.5">
      <c r="A26015" s="84">
        <v>44361</v>
      </c>
      <c r="B26015" s="85">
        <v>0.19420138888888891</v>
      </c>
      <c r="C26015" s="86">
        <v>3</v>
      </c>
      <c r="D26015" s="86" t="s">
        <v>641</v>
      </c>
      <c r="E26015" s="86">
        <v>38</v>
      </c>
      <c r="F26015" s="86" t="s">
        <v>641</v>
      </c>
      <c r="S26015" t="str">
        <f t="shared" si="256"/>
        <v/>
      </c>
    </row>
    <row r="26016" spans="1:19" x14ac:dyDescent="0.5">
      <c r="A26016" s="84">
        <v>44361</v>
      </c>
      <c r="B26016" s="85">
        <v>0.19421296296296298</v>
      </c>
      <c r="C26016" s="86">
        <v>3</v>
      </c>
      <c r="D26016" s="86" t="s">
        <v>641</v>
      </c>
      <c r="E26016" s="86">
        <v>40</v>
      </c>
      <c r="F26016" s="86" t="s">
        <v>641</v>
      </c>
      <c r="S26016" t="str">
        <f t="shared" si="256"/>
        <v/>
      </c>
    </row>
    <row r="26017" spans="1:19" x14ac:dyDescent="0.5">
      <c r="A26017" s="84">
        <v>44361</v>
      </c>
      <c r="B26017" s="85">
        <v>0.19427083333333331</v>
      </c>
      <c r="C26017" s="86">
        <v>3</v>
      </c>
      <c r="D26017" s="86" t="s">
        <v>641</v>
      </c>
      <c r="E26017" s="86">
        <v>42</v>
      </c>
      <c r="F26017" s="86" t="s">
        <v>641</v>
      </c>
      <c r="S26017" t="str">
        <f t="shared" si="256"/>
        <v/>
      </c>
    </row>
    <row r="26018" spans="1:19" x14ac:dyDescent="0.5">
      <c r="A26018" s="84">
        <v>44361</v>
      </c>
      <c r="B26018" s="85">
        <v>0.4011805555555556</v>
      </c>
      <c r="C26018" s="86">
        <v>3</v>
      </c>
      <c r="D26018" s="86" t="s">
        <v>641</v>
      </c>
      <c r="E26018" s="86">
        <v>41</v>
      </c>
      <c r="F26018" s="86" t="s">
        <v>641</v>
      </c>
      <c r="S26018" t="str">
        <f t="shared" si="256"/>
        <v/>
      </c>
    </row>
    <row r="26019" spans="1:19" x14ac:dyDescent="0.5">
      <c r="A26019" s="84">
        <v>44361</v>
      </c>
      <c r="B26019" s="85">
        <v>0.40119212962962963</v>
      </c>
      <c r="C26019" s="86">
        <v>3</v>
      </c>
      <c r="D26019" s="86" t="s">
        <v>641</v>
      </c>
      <c r="E26019" s="86">
        <v>44</v>
      </c>
      <c r="F26019" s="86" t="s">
        <v>641</v>
      </c>
      <c r="S26019" t="str">
        <f t="shared" si="256"/>
        <v/>
      </c>
    </row>
    <row r="26020" spans="1:19" x14ac:dyDescent="0.5">
      <c r="A26020" s="84">
        <v>44361</v>
      </c>
      <c r="B26020" s="85">
        <v>0.4012384259259259</v>
      </c>
      <c r="C26020" s="86">
        <v>3</v>
      </c>
      <c r="D26020" s="86" t="s">
        <v>641</v>
      </c>
      <c r="E26020" s="86">
        <v>41</v>
      </c>
      <c r="F26020" s="86" t="s">
        <v>641</v>
      </c>
      <c r="S26020" t="str">
        <f t="shared" si="256"/>
        <v/>
      </c>
    </row>
    <row r="26021" spans="1:19" x14ac:dyDescent="0.5">
      <c r="A26021" s="84">
        <v>44361</v>
      </c>
      <c r="B26021" s="85">
        <v>0.40125000000000005</v>
      </c>
      <c r="C26021" s="86">
        <v>3</v>
      </c>
      <c r="D26021" s="86" t="s">
        <v>641</v>
      </c>
      <c r="E26021" s="86">
        <v>40</v>
      </c>
      <c r="F26021" s="86" t="s">
        <v>641</v>
      </c>
      <c r="S26021" t="str">
        <f t="shared" si="256"/>
        <v/>
      </c>
    </row>
    <row r="26022" spans="1:19" x14ac:dyDescent="0.5">
      <c r="A26022" s="84">
        <v>44361</v>
      </c>
      <c r="B26022" s="85">
        <v>0.40126157407407409</v>
      </c>
      <c r="C26022" s="86">
        <v>3</v>
      </c>
      <c r="D26022" s="86" t="s">
        <v>641</v>
      </c>
      <c r="E26022" s="86">
        <v>40</v>
      </c>
      <c r="F26022" s="86" t="s">
        <v>641</v>
      </c>
      <c r="S26022" t="str">
        <f t="shared" si="256"/>
        <v/>
      </c>
    </row>
    <row r="26023" spans="1:19" x14ac:dyDescent="0.5">
      <c r="A26023" s="84">
        <v>44361</v>
      </c>
      <c r="B26023" s="85">
        <v>0.40127314814814818</v>
      </c>
      <c r="C26023" s="86">
        <v>3</v>
      </c>
      <c r="D26023" s="86" t="s">
        <v>641</v>
      </c>
      <c r="E26023" s="86">
        <v>40</v>
      </c>
      <c r="F26023" s="86" t="s">
        <v>641</v>
      </c>
      <c r="S26023" t="str">
        <f t="shared" si="256"/>
        <v/>
      </c>
    </row>
    <row r="26024" spans="1:19" x14ac:dyDescent="0.5">
      <c r="A26024" s="84">
        <v>44361</v>
      </c>
      <c r="B26024" s="85">
        <v>0.40129629629629626</v>
      </c>
      <c r="C26024" s="86">
        <v>3</v>
      </c>
      <c r="D26024" s="86" t="s">
        <v>641</v>
      </c>
      <c r="E26024" s="86">
        <v>38</v>
      </c>
      <c r="F26024" s="86" t="s">
        <v>641</v>
      </c>
      <c r="S26024" t="str">
        <f t="shared" si="256"/>
        <v/>
      </c>
    </row>
    <row r="26025" spans="1:19" x14ac:dyDescent="0.5">
      <c r="A26025" s="84">
        <v>44361</v>
      </c>
      <c r="B26025" s="85">
        <v>0.40130787037037036</v>
      </c>
      <c r="C26025" s="86">
        <v>3</v>
      </c>
      <c r="D26025" s="86" t="s">
        <v>641</v>
      </c>
      <c r="E26025" s="86">
        <v>41</v>
      </c>
      <c r="F26025" s="86" t="s">
        <v>641</v>
      </c>
      <c r="S26025" t="str">
        <f t="shared" si="256"/>
        <v/>
      </c>
    </row>
    <row r="26026" spans="1:19" x14ac:dyDescent="0.5">
      <c r="A26026" s="90">
        <v>44361</v>
      </c>
      <c r="B26026" s="91">
        <v>0.4013194444444444</v>
      </c>
      <c r="C26026" s="92">
        <v>3</v>
      </c>
      <c r="D26026" s="92" t="s">
        <v>641</v>
      </c>
      <c r="E26026" s="92">
        <v>41</v>
      </c>
      <c r="F26026" s="92" t="s">
        <v>641</v>
      </c>
      <c r="S26026" t="str">
        <f t="shared" si="256"/>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ECC0-D048-CE47-B9AA-F8FE3E014A1A}">
  <dimension ref="A1:Y20044"/>
  <sheetViews>
    <sheetView topLeftCell="A20020" workbookViewId="0">
      <selection activeCell="F5" sqref="F5"/>
    </sheetView>
  </sheetViews>
  <sheetFormatPr defaultColWidth="11.25" defaultRowHeight="15.75" x14ac:dyDescent="0.5"/>
  <sheetData>
    <row r="1" spans="1:25" x14ac:dyDescent="0.5">
      <c r="A1" s="8" t="s">
        <v>2</v>
      </c>
      <c r="B1" s="8" t="s">
        <v>617</v>
      </c>
      <c r="C1" s="8" t="s">
        <v>618</v>
      </c>
      <c r="D1" s="8" t="s">
        <v>619</v>
      </c>
      <c r="E1" s="8" t="s">
        <v>620</v>
      </c>
      <c r="F1" s="8" t="s">
        <v>621</v>
      </c>
      <c r="G1" s="8" t="s">
        <v>622</v>
      </c>
      <c r="H1" s="8" t="s">
        <v>623</v>
      </c>
      <c r="I1" s="8" t="s">
        <v>624</v>
      </c>
      <c r="J1" s="8" t="s">
        <v>625</v>
      </c>
      <c r="K1" s="8" t="s">
        <v>626</v>
      </c>
      <c r="L1" s="8" t="s">
        <v>627</v>
      </c>
      <c r="M1" s="8" t="s">
        <v>628</v>
      </c>
      <c r="N1" s="8" t="s">
        <v>629</v>
      </c>
      <c r="O1" s="8" t="s">
        <v>630</v>
      </c>
      <c r="P1" s="8" t="s">
        <v>17</v>
      </c>
      <c r="Q1" s="8" t="s">
        <v>631</v>
      </c>
      <c r="R1" s="8" t="s">
        <v>632</v>
      </c>
      <c r="S1" s="8" t="s">
        <v>633</v>
      </c>
      <c r="T1" s="8" t="s">
        <v>634</v>
      </c>
      <c r="U1" s="8" t="s">
        <v>635</v>
      </c>
      <c r="V1" s="8" t="s">
        <v>636</v>
      </c>
      <c r="W1" s="8" t="s">
        <v>637</v>
      </c>
      <c r="X1" s="8" t="s">
        <v>638</v>
      </c>
      <c r="Y1" s="8" t="s">
        <v>639</v>
      </c>
    </row>
    <row r="2" spans="1:25" x14ac:dyDescent="0.5">
      <c r="A2" s="38">
        <v>43699</v>
      </c>
      <c r="B2" s="39">
        <v>0.43910879629629629</v>
      </c>
      <c r="C2" s="40">
        <v>3</v>
      </c>
      <c r="D2" s="40" t="s">
        <v>640</v>
      </c>
      <c r="E2" s="40">
        <v>44</v>
      </c>
      <c r="F2" s="40" t="s">
        <v>641</v>
      </c>
    </row>
    <row r="3" spans="1:25" x14ac:dyDescent="0.5">
      <c r="A3" s="38">
        <v>43699</v>
      </c>
      <c r="B3" s="39">
        <v>0.46314814814814814</v>
      </c>
      <c r="C3" s="40">
        <v>1</v>
      </c>
      <c r="D3" s="40" t="s">
        <v>640</v>
      </c>
      <c r="E3" s="40">
        <v>39</v>
      </c>
      <c r="F3" s="40" t="s">
        <v>641</v>
      </c>
    </row>
    <row r="4" spans="1:25" x14ac:dyDescent="0.5">
      <c r="A4" s="38">
        <v>43699</v>
      </c>
      <c r="B4" s="39">
        <v>0.46315972222222218</v>
      </c>
      <c r="C4" s="40">
        <v>1</v>
      </c>
      <c r="D4" s="40" t="s">
        <v>640</v>
      </c>
      <c r="E4" s="40">
        <v>43</v>
      </c>
      <c r="F4" s="40" t="s">
        <v>641</v>
      </c>
    </row>
    <row r="5" spans="1:25" x14ac:dyDescent="0.5">
      <c r="A5" s="38">
        <v>43699</v>
      </c>
      <c r="B5" s="39">
        <v>0.46317129629629633</v>
      </c>
      <c r="C5" s="40">
        <v>1</v>
      </c>
      <c r="D5" s="40" t="s">
        <v>640</v>
      </c>
      <c r="E5" s="40">
        <v>42</v>
      </c>
      <c r="F5" s="40" t="s">
        <v>641</v>
      </c>
    </row>
    <row r="6" spans="1:25" x14ac:dyDescent="0.5">
      <c r="A6" s="38">
        <v>43699</v>
      </c>
      <c r="B6" s="39">
        <v>0.4890856481481482</v>
      </c>
      <c r="C6" s="40">
        <v>1</v>
      </c>
      <c r="D6" s="40" t="s">
        <v>640</v>
      </c>
      <c r="E6" s="40">
        <v>52</v>
      </c>
      <c r="F6" s="40" t="s">
        <v>641</v>
      </c>
    </row>
    <row r="7" spans="1:25" x14ac:dyDescent="0.5">
      <c r="A7" s="38">
        <v>43699</v>
      </c>
      <c r="B7" s="39">
        <v>0.48909722222222224</v>
      </c>
      <c r="C7" s="40">
        <v>1</v>
      </c>
      <c r="D7" s="40" t="s">
        <v>640</v>
      </c>
      <c r="E7" s="40">
        <v>49</v>
      </c>
      <c r="F7" s="40" t="s">
        <v>641</v>
      </c>
    </row>
    <row r="8" spans="1:25" x14ac:dyDescent="0.5">
      <c r="A8" s="38">
        <v>43699</v>
      </c>
      <c r="B8" s="39">
        <v>0.48914351851851851</v>
      </c>
      <c r="C8" s="40">
        <v>1</v>
      </c>
      <c r="D8" s="40" t="s">
        <v>640</v>
      </c>
      <c r="E8" s="40">
        <v>49</v>
      </c>
      <c r="F8" s="40" t="s">
        <v>641</v>
      </c>
    </row>
    <row r="9" spans="1:25" x14ac:dyDescent="0.5">
      <c r="A9" s="38">
        <v>43699</v>
      </c>
      <c r="B9" s="39">
        <v>0.48915509259259254</v>
      </c>
      <c r="C9" s="40">
        <v>1</v>
      </c>
      <c r="D9" s="40" t="s">
        <v>640</v>
      </c>
      <c r="E9" s="40">
        <v>48</v>
      </c>
      <c r="F9" s="40" t="s">
        <v>641</v>
      </c>
    </row>
    <row r="10" spans="1:25" x14ac:dyDescent="0.5">
      <c r="A10" s="38">
        <v>43699</v>
      </c>
      <c r="B10" s="39">
        <v>0.48923611111111115</v>
      </c>
      <c r="C10" s="40">
        <v>1</v>
      </c>
      <c r="D10" s="40" t="s">
        <v>640</v>
      </c>
      <c r="E10" s="40">
        <v>48</v>
      </c>
      <c r="F10" s="40" t="s">
        <v>641</v>
      </c>
    </row>
    <row r="11" spans="1:25" x14ac:dyDescent="0.5">
      <c r="A11" s="38">
        <v>43699</v>
      </c>
      <c r="B11" s="39">
        <v>0.49765046296296295</v>
      </c>
      <c r="C11" s="40">
        <v>1</v>
      </c>
      <c r="D11" s="40" t="s">
        <v>651</v>
      </c>
      <c r="E11" s="40">
        <v>127</v>
      </c>
      <c r="F11" s="40" t="s">
        <v>642</v>
      </c>
    </row>
    <row r="12" spans="1:25" x14ac:dyDescent="0.5">
      <c r="A12" s="38">
        <v>43699</v>
      </c>
      <c r="B12" s="39">
        <v>0.49784722222222227</v>
      </c>
      <c r="C12" s="40">
        <v>1</v>
      </c>
      <c r="D12" s="40" t="s">
        <v>651</v>
      </c>
      <c r="E12" s="40">
        <v>127</v>
      </c>
      <c r="F12" s="40" t="s">
        <v>642</v>
      </c>
    </row>
    <row r="13" spans="1:25" x14ac:dyDescent="0.5">
      <c r="A13" s="38">
        <v>43699</v>
      </c>
      <c r="B13" s="39">
        <v>0.49807870370370372</v>
      </c>
      <c r="C13" s="40">
        <v>1</v>
      </c>
      <c r="D13" s="40" t="s">
        <v>645</v>
      </c>
      <c r="E13" s="40">
        <v>127</v>
      </c>
      <c r="F13" s="40" t="s">
        <v>646</v>
      </c>
    </row>
    <row r="14" spans="1:25" x14ac:dyDescent="0.5">
      <c r="A14" s="38">
        <v>43699</v>
      </c>
      <c r="B14" s="39">
        <v>0.49813657407407402</v>
      </c>
      <c r="C14" s="40">
        <v>1</v>
      </c>
      <c r="D14" s="40" t="s">
        <v>640</v>
      </c>
      <c r="E14" s="40">
        <v>127</v>
      </c>
      <c r="F14" s="40" t="s">
        <v>641</v>
      </c>
    </row>
    <row r="15" spans="1:25" x14ac:dyDescent="0.5">
      <c r="A15" s="38">
        <v>43699</v>
      </c>
      <c r="B15" s="39">
        <v>0.50361111111111112</v>
      </c>
      <c r="C15" s="40">
        <v>1</v>
      </c>
      <c r="D15" s="40" t="s">
        <v>651</v>
      </c>
      <c r="E15" s="40">
        <v>127</v>
      </c>
      <c r="F15" s="40" t="s">
        <v>642</v>
      </c>
    </row>
    <row r="16" spans="1:25" x14ac:dyDescent="0.5">
      <c r="A16" s="38">
        <v>43699</v>
      </c>
      <c r="B16" s="39">
        <v>0.50378472222222226</v>
      </c>
      <c r="C16" s="40">
        <v>1</v>
      </c>
      <c r="D16" s="40" t="s">
        <v>651</v>
      </c>
      <c r="E16" s="40">
        <v>127</v>
      </c>
      <c r="F16" s="40" t="s">
        <v>642</v>
      </c>
    </row>
    <row r="17" spans="1:6" x14ac:dyDescent="0.5">
      <c r="A17" s="38">
        <v>43699</v>
      </c>
      <c r="B17" s="39">
        <v>0.50405092592592593</v>
      </c>
      <c r="C17" s="40">
        <v>1</v>
      </c>
      <c r="D17" s="40" t="s">
        <v>645</v>
      </c>
      <c r="E17" s="40">
        <v>127</v>
      </c>
      <c r="F17" s="40" t="s">
        <v>646</v>
      </c>
    </row>
    <row r="18" spans="1:6" x14ac:dyDescent="0.5">
      <c r="A18" s="38">
        <v>43699</v>
      </c>
      <c r="B18" s="39">
        <v>0.50422453703703707</v>
      </c>
      <c r="C18" s="40">
        <v>1</v>
      </c>
      <c r="D18" s="40" t="s">
        <v>640</v>
      </c>
      <c r="E18" s="40">
        <v>126</v>
      </c>
      <c r="F18" s="40" t="s">
        <v>641</v>
      </c>
    </row>
    <row r="19" spans="1:6" x14ac:dyDescent="0.5">
      <c r="A19" s="38">
        <v>43699</v>
      </c>
      <c r="B19" s="39">
        <v>0.5042592592592593</v>
      </c>
      <c r="C19" s="40">
        <v>1</v>
      </c>
      <c r="D19" s="40" t="s">
        <v>640</v>
      </c>
      <c r="E19" s="40">
        <v>127</v>
      </c>
      <c r="F19" s="40" t="s">
        <v>641</v>
      </c>
    </row>
    <row r="20" spans="1:6" x14ac:dyDescent="0.5">
      <c r="A20" s="38">
        <v>43699</v>
      </c>
      <c r="B20" s="39">
        <v>0.5098611111111111</v>
      </c>
      <c r="C20" s="40">
        <v>2</v>
      </c>
      <c r="D20" s="40" t="s">
        <v>640</v>
      </c>
      <c r="E20" s="40">
        <v>50</v>
      </c>
      <c r="F20" s="40" t="s">
        <v>641</v>
      </c>
    </row>
    <row r="21" spans="1:6" x14ac:dyDescent="0.5">
      <c r="A21" s="38">
        <v>43699</v>
      </c>
      <c r="B21" s="39">
        <v>0.51216435185185183</v>
      </c>
      <c r="C21" s="40">
        <v>2</v>
      </c>
      <c r="D21" s="40" t="s">
        <v>651</v>
      </c>
      <c r="E21" s="40">
        <v>127</v>
      </c>
      <c r="F21" s="40" t="s">
        <v>642</v>
      </c>
    </row>
    <row r="22" spans="1:6" x14ac:dyDescent="0.5">
      <c r="A22" s="38">
        <v>43699</v>
      </c>
      <c r="B22" s="39">
        <v>0.51238425925925923</v>
      </c>
      <c r="C22" s="40">
        <v>2</v>
      </c>
      <c r="D22" s="40" t="s">
        <v>640</v>
      </c>
      <c r="E22" s="40">
        <v>127</v>
      </c>
      <c r="F22" s="40" t="s">
        <v>642</v>
      </c>
    </row>
    <row r="23" spans="1:6" x14ac:dyDescent="0.5">
      <c r="A23" s="38">
        <v>43699</v>
      </c>
      <c r="B23" s="39">
        <v>0.51258101851851856</v>
      </c>
      <c r="C23" s="40">
        <v>2</v>
      </c>
      <c r="D23" s="40" t="s">
        <v>645</v>
      </c>
      <c r="E23" s="40">
        <v>127</v>
      </c>
      <c r="F23" s="40" t="s">
        <v>646</v>
      </c>
    </row>
    <row r="24" spans="1:6" x14ac:dyDescent="0.5">
      <c r="A24" s="38">
        <v>43699</v>
      </c>
      <c r="B24" s="39">
        <v>0.51258101851851856</v>
      </c>
      <c r="C24" s="40">
        <v>4</v>
      </c>
      <c r="D24" s="40" t="s">
        <v>640</v>
      </c>
      <c r="E24" s="40">
        <v>38</v>
      </c>
      <c r="F24" s="40" t="s">
        <v>641</v>
      </c>
    </row>
    <row r="25" spans="1:6" x14ac:dyDescent="0.5">
      <c r="A25" s="38">
        <v>43699</v>
      </c>
      <c r="B25" s="39">
        <v>0.51270833333333332</v>
      </c>
      <c r="C25" s="40">
        <v>2</v>
      </c>
      <c r="D25" s="40" t="s">
        <v>645</v>
      </c>
      <c r="E25" s="40">
        <v>127</v>
      </c>
      <c r="F25" s="40" t="s">
        <v>646</v>
      </c>
    </row>
    <row r="26" spans="1:6" x14ac:dyDescent="0.5">
      <c r="A26" s="38">
        <v>43699</v>
      </c>
      <c r="B26" s="39">
        <v>0.51270833333333332</v>
      </c>
      <c r="C26" s="40">
        <v>4</v>
      </c>
      <c r="D26" s="40" t="s">
        <v>640</v>
      </c>
      <c r="E26" s="40">
        <v>38</v>
      </c>
      <c r="F26" s="40" t="s">
        <v>641</v>
      </c>
    </row>
    <row r="27" spans="1:6" x14ac:dyDescent="0.5">
      <c r="A27" s="38">
        <v>43699</v>
      </c>
      <c r="B27" s="39">
        <v>0.51298611111111114</v>
      </c>
      <c r="C27" s="40">
        <v>1</v>
      </c>
      <c r="D27" s="40" t="s">
        <v>651</v>
      </c>
      <c r="E27" s="40">
        <v>127</v>
      </c>
      <c r="F27" s="40" t="s">
        <v>642</v>
      </c>
    </row>
    <row r="28" spans="1:6" x14ac:dyDescent="0.5">
      <c r="A28" s="38">
        <v>43699</v>
      </c>
      <c r="B28" s="39">
        <v>0.51314814814814813</v>
      </c>
      <c r="C28" s="40">
        <v>1</v>
      </c>
      <c r="D28" s="40" t="s">
        <v>651</v>
      </c>
      <c r="E28" s="40">
        <v>127</v>
      </c>
      <c r="F28" s="40" t="s">
        <v>642</v>
      </c>
    </row>
    <row r="29" spans="1:6" x14ac:dyDescent="0.5">
      <c r="A29" s="38">
        <v>43699</v>
      </c>
      <c r="B29" s="39">
        <v>0.51336805555555554</v>
      </c>
      <c r="C29" s="40">
        <v>1</v>
      </c>
      <c r="D29" s="40" t="s">
        <v>640</v>
      </c>
      <c r="E29" s="40">
        <v>127</v>
      </c>
      <c r="F29" s="40" t="s">
        <v>641</v>
      </c>
    </row>
    <row r="30" spans="1:6" x14ac:dyDescent="0.5">
      <c r="A30" s="38">
        <v>43699</v>
      </c>
      <c r="B30" s="39">
        <v>0.51343749999999999</v>
      </c>
      <c r="C30" s="40">
        <v>1</v>
      </c>
      <c r="D30" s="40" t="s">
        <v>640</v>
      </c>
      <c r="E30" s="40">
        <v>127</v>
      </c>
      <c r="F30" s="40" t="s">
        <v>641</v>
      </c>
    </row>
    <row r="31" spans="1:6" x14ac:dyDescent="0.5">
      <c r="A31" s="38">
        <v>43699</v>
      </c>
      <c r="B31" s="39">
        <v>0.51391203703703703</v>
      </c>
      <c r="C31" s="40">
        <v>4</v>
      </c>
      <c r="D31" s="40" t="s">
        <v>651</v>
      </c>
      <c r="E31" s="40">
        <v>127</v>
      </c>
      <c r="F31" s="40" t="s">
        <v>642</v>
      </c>
    </row>
    <row r="32" spans="1:6" x14ac:dyDescent="0.5">
      <c r="A32" s="38">
        <v>43699</v>
      </c>
      <c r="B32" s="39">
        <v>0.51414351851851847</v>
      </c>
      <c r="C32" s="40">
        <v>4</v>
      </c>
      <c r="D32" s="40" t="s">
        <v>640</v>
      </c>
      <c r="E32" s="40">
        <v>38</v>
      </c>
      <c r="F32" s="40" t="s">
        <v>641</v>
      </c>
    </row>
    <row r="33" spans="1:6" x14ac:dyDescent="0.5">
      <c r="A33" s="38">
        <v>43699</v>
      </c>
      <c r="B33" s="39">
        <v>0.51421296296296293</v>
      </c>
      <c r="C33" s="40">
        <v>4</v>
      </c>
      <c r="D33" s="40" t="s">
        <v>651</v>
      </c>
      <c r="E33" s="40">
        <v>127</v>
      </c>
      <c r="F33" s="40" t="s">
        <v>642</v>
      </c>
    </row>
    <row r="34" spans="1:6" x14ac:dyDescent="0.5">
      <c r="A34" s="38">
        <v>43699</v>
      </c>
      <c r="B34" s="39">
        <v>0.51437500000000003</v>
      </c>
      <c r="C34" s="40">
        <v>4</v>
      </c>
      <c r="D34" s="40" t="s">
        <v>651</v>
      </c>
      <c r="E34" s="40">
        <v>127</v>
      </c>
      <c r="F34" s="40" t="s">
        <v>642</v>
      </c>
    </row>
    <row r="35" spans="1:6" x14ac:dyDescent="0.5">
      <c r="A35" s="38">
        <v>43699</v>
      </c>
      <c r="B35" s="39">
        <v>0.51439814814814822</v>
      </c>
      <c r="C35" s="40">
        <v>2</v>
      </c>
      <c r="D35" s="40" t="s">
        <v>640</v>
      </c>
      <c r="E35" s="40">
        <v>5</v>
      </c>
      <c r="F35" s="40" t="s">
        <v>641</v>
      </c>
    </row>
    <row r="36" spans="1:6" x14ac:dyDescent="0.5">
      <c r="A36" s="38">
        <v>43699</v>
      </c>
      <c r="B36" s="39">
        <v>0.5145601851851852</v>
      </c>
      <c r="C36" s="40">
        <v>4</v>
      </c>
      <c r="D36" s="40" t="s">
        <v>645</v>
      </c>
      <c r="E36" s="40">
        <v>127</v>
      </c>
      <c r="F36" s="40" t="s">
        <v>646</v>
      </c>
    </row>
    <row r="37" spans="1:6" x14ac:dyDescent="0.5">
      <c r="A37" s="38">
        <v>43699</v>
      </c>
      <c r="B37" s="39">
        <v>0.51473379629629623</v>
      </c>
      <c r="C37" s="40">
        <v>4</v>
      </c>
      <c r="D37" s="40" t="s">
        <v>645</v>
      </c>
      <c r="E37" s="40">
        <v>127</v>
      </c>
      <c r="F37" s="40" t="s">
        <v>646</v>
      </c>
    </row>
    <row r="38" spans="1:6" x14ac:dyDescent="0.5">
      <c r="A38" s="38">
        <v>43699</v>
      </c>
      <c r="B38" s="39">
        <v>0.51493055555555556</v>
      </c>
      <c r="C38" s="40">
        <v>4</v>
      </c>
      <c r="D38" s="40" t="s">
        <v>645</v>
      </c>
      <c r="E38" s="40">
        <v>127</v>
      </c>
      <c r="F38" s="40" t="s">
        <v>646</v>
      </c>
    </row>
    <row r="39" spans="1:6" x14ac:dyDescent="0.5">
      <c r="A39" s="38">
        <v>43699</v>
      </c>
      <c r="B39" s="39">
        <v>0.51493055555555556</v>
      </c>
      <c r="C39" s="40">
        <v>2</v>
      </c>
      <c r="D39" s="40" t="s">
        <v>640</v>
      </c>
      <c r="E39" s="40">
        <v>40</v>
      </c>
      <c r="F39" s="40" t="s">
        <v>641</v>
      </c>
    </row>
    <row r="40" spans="1:6" x14ac:dyDescent="0.5">
      <c r="A40" s="38">
        <v>43699</v>
      </c>
      <c r="B40" s="39">
        <v>0.5149421296296296</v>
      </c>
      <c r="C40" s="40">
        <v>4</v>
      </c>
      <c r="D40" s="40" t="s">
        <v>651</v>
      </c>
      <c r="E40" s="40">
        <v>126</v>
      </c>
      <c r="F40" s="40" t="s">
        <v>642</v>
      </c>
    </row>
    <row r="41" spans="1:6" x14ac:dyDescent="0.5">
      <c r="A41" s="38">
        <v>43699</v>
      </c>
      <c r="B41" s="39">
        <v>0.57041666666666668</v>
      </c>
      <c r="C41" s="40">
        <v>4</v>
      </c>
      <c r="D41" s="40" t="s">
        <v>640</v>
      </c>
      <c r="E41" s="40">
        <v>42</v>
      </c>
      <c r="F41" s="40" t="s">
        <v>641</v>
      </c>
    </row>
    <row r="42" spans="1:6" x14ac:dyDescent="0.5">
      <c r="A42" s="38">
        <v>43699</v>
      </c>
      <c r="B42" s="39">
        <v>0.57042824074074072</v>
      </c>
      <c r="C42" s="40">
        <v>4</v>
      </c>
      <c r="D42" s="40" t="s">
        <v>640</v>
      </c>
      <c r="E42" s="40">
        <v>45</v>
      </c>
      <c r="F42" s="40" t="s">
        <v>641</v>
      </c>
    </row>
    <row r="43" spans="1:6" x14ac:dyDescent="0.5">
      <c r="A43" s="38">
        <v>43699</v>
      </c>
      <c r="B43" s="39">
        <v>0.58107638888888891</v>
      </c>
      <c r="C43" s="40">
        <v>4</v>
      </c>
      <c r="D43" s="40" t="s">
        <v>640</v>
      </c>
      <c r="E43" s="40">
        <v>47</v>
      </c>
      <c r="F43" s="40" t="s">
        <v>641</v>
      </c>
    </row>
    <row r="44" spans="1:6" x14ac:dyDescent="0.5">
      <c r="A44" s="38">
        <v>43699</v>
      </c>
      <c r="B44" s="39">
        <v>0.58108796296296295</v>
      </c>
      <c r="C44" s="40">
        <v>4</v>
      </c>
      <c r="D44" s="40" t="s">
        <v>640</v>
      </c>
      <c r="E44" s="40">
        <v>54</v>
      </c>
      <c r="F44" s="40" t="s">
        <v>641</v>
      </c>
    </row>
    <row r="45" spans="1:6" x14ac:dyDescent="0.5">
      <c r="A45" s="38">
        <v>43699</v>
      </c>
      <c r="B45" s="39">
        <v>0.58109953703703698</v>
      </c>
      <c r="C45" s="40">
        <v>4</v>
      </c>
      <c r="D45" s="40" t="s">
        <v>640</v>
      </c>
      <c r="E45" s="40">
        <v>59</v>
      </c>
      <c r="F45" s="40" t="s">
        <v>641</v>
      </c>
    </row>
    <row r="46" spans="1:6" x14ac:dyDescent="0.5">
      <c r="A46" s="38">
        <v>43699</v>
      </c>
      <c r="B46" s="39">
        <v>0.58112268518518517</v>
      </c>
      <c r="C46" s="40">
        <v>4</v>
      </c>
      <c r="D46" s="40" t="s">
        <v>640</v>
      </c>
      <c r="E46" s="40">
        <v>45</v>
      </c>
      <c r="F46" s="40" t="s">
        <v>641</v>
      </c>
    </row>
    <row r="47" spans="1:6" x14ac:dyDescent="0.5">
      <c r="A47" s="38">
        <v>43699</v>
      </c>
      <c r="B47" s="39">
        <v>0.6636805555555555</v>
      </c>
      <c r="C47" s="40">
        <v>4</v>
      </c>
      <c r="D47" s="40" t="s">
        <v>640</v>
      </c>
      <c r="E47" s="40">
        <v>44</v>
      </c>
      <c r="F47" s="40" t="s">
        <v>641</v>
      </c>
    </row>
    <row r="48" spans="1:6" x14ac:dyDescent="0.5">
      <c r="A48" s="38">
        <v>43699</v>
      </c>
      <c r="B48" s="39">
        <v>0.66369212962962965</v>
      </c>
      <c r="C48" s="40">
        <v>4</v>
      </c>
      <c r="D48" s="40" t="s">
        <v>640</v>
      </c>
      <c r="E48" s="40">
        <v>55</v>
      </c>
      <c r="F48" s="40" t="s">
        <v>641</v>
      </c>
    </row>
    <row r="49" spans="1:6" x14ac:dyDescent="0.5">
      <c r="A49" s="38">
        <v>43699</v>
      </c>
      <c r="B49" s="39">
        <v>0.66370370370370368</v>
      </c>
      <c r="C49" s="40">
        <v>4</v>
      </c>
      <c r="D49" s="40" t="s">
        <v>640</v>
      </c>
      <c r="E49" s="40">
        <v>56</v>
      </c>
      <c r="F49" s="40" t="s">
        <v>641</v>
      </c>
    </row>
    <row r="50" spans="1:6" x14ac:dyDescent="0.5">
      <c r="A50" s="38">
        <v>43699</v>
      </c>
      <c r="B50" s="39">
        <v>0.66371527777777783</v>
      </c>
      <c r="C50" s="40">
        <v>4</v>
      </c>
      <c r="D50" s="40" t="s">
        <v>640</v>
      </c>
      <c r="E50" s="40">
        <v>57</v>
      </c>
      <c r="F50" s="40" t="s">
        <v>641</v>
      </c>
    </row>
    <row r="51" spans="1:6" x14ac:dyDescent="0.5">
      <c r="A51" s="38">
        <v>43699</v>
      </c>
      <c r="B51" s="39">
        <v>0.66372685185185187</v>
      </c>
      <c r="C51" s="40">
        <v>4</v>
      </c>
      <c r="D51" s="40" t="s">
        <v>640</v>
      </c>
      <c r="E51" s="40">
        <v>56</v>
      </c>
      <c r="F51" s="40" t="s">
        <v>641</v>
      </c>
    </row>
    <row r="52" spans="1:6" x14ac:dyDescent="0.5">
      <c r="A52" s="38">
        <v>43699</v>
      </c>
      <c r="B52" s="39">
        <v>0.66373842592592591</v>
      </c>
      <c r="C52" s="40">
        <v>4</v>
      </c>
      <c r="D52" s="40" t="s">
        <v>640</v>
      </c>
      <c r="E52" s="40">
        <v>59</v>
      </c>
      <c r="F52" s="40" t="s">
        <v>641</v>
      </c>
    </row>
    <row r="53" spans="1:6" x14ac:dyDescent="0.5">
      <c r="A53" s="38">
        <v>43699</v>
      </c>
      <c r="B53" s="39">
        <v>0.66374999999999995</v>
      </c>
      <c r="C53" s="40">
        <v>4</v>
      </c>
      <c r="D53" s="40" t="s">
        <v>640</v>
      </c>
      <c r="E53" s="40">
        <v>59</v>
      </c>
      <c r="F53" s="40" t="s">
        <v>641</v>
      </c>
    </row>
    <row r="54" spans="1:6" x14ac:dyDescent="0.5">
      <c r="A54" s="38">
        <v>43699</v>
      </c>
      <c r="B54" s="39">
        <v>0.6637615740740741</v>
      </c>
      <c r="C54" s="40">
        <v>4</v>
      </c>
      <c r="D54" s="40" t="s">
        <v>640</v>
      </c>
      <c r="E54" s="40">
        <v>48</v>
      </c>
      <c r="F54" s="40" t="s">
        <v>641</v>
      </c>
    </row>
    <row r="55" spans="1:6" x14ac:dyDescent="0.5">
      <c r="A55" s="38">
        <v>43699</v>
      </c>
      <c r="B55" s="39">
        <v>0.66377314814814814</v>
      </c>
      <c r="C55" s="40">
        <v>4</v>
      </c>
      <c r="D55" s="40" t="s">
        <v>640</v>
      </c>
      <c r="E55" s="40">
        <v>43</v>
      </c>
      <c r="F55" s="40" t="s">
        <v>641</v>
      </c>
    </row>
    <row r="56" spans="1:6" x14ac:dyDescent="0.5">
      <c r="A56" s="38">
        <v>43699</v>
      </c>
      <c r="B56" s="39">
        <v>0.66378472222222229</v>
      </c>
      <c r="C56" s="40">
        <v>4</v>
      </c>
      <c r="D56" s="40" t="s">
        <v>640</v>
      </c>
      <c r="E56" s="40">
        <v>56</v>
      </c>
      <c r="F56" s="40" t="s">
        <v>641</v>
      </c>
    </row>
    <row r="57" spans="1:6" x14ac:dyDescent="0.5">
      <c r="A57" s="38">
        <v>43699</v>
      </c>
      <c r="B57" s="39">
        <v>0.68228009259259259</v>
      </c>
      <c r="C57" s="40">
        <v>4</v>
      </c>
      <c r="D57" s="40" t="s">
        <v>640</v>
      </c>
      <c r="E57" s="40">
        <v>49</v>
      </c>
      <c r="F57" s="40" t="s">
        <v>641</v>
      </c>
    </row>
    <row r="58" spans="1:6" x14ac:dyDescent="0.5">
      <c r="A58" s="38">
        <v>43699</v>
      </c>
      <c r="B58" s="39">
        <v>0.68229166666666663</v>
      </c>
      <c r="C58" s="40">
        <v>4</v>
      </c>
      <c r="D58" s="40" t="s">
        <v>640</v>
      </c>
      <c r="E58" s="40">
        <v>54</v>
      </c>
      <c r="F58" s="40" t="s">
        <v>641</v>
      </c>
    </row>
    <row r="59" spans="1:6" x14ac:dyDescent="0.5">
      <c r="A59" s="38">
        <v>43699</v>
      </c>
      <c r="B59" s="39">
        <v>0.68230324074074078</v>
      </c>
      <c r="C59" s="40">
        <v>4</v>
      </c>
      <c r="D59" s="40" t="s">
        <v>640</v>
      </c>
      <c r="E59" s="40">
        <v>54</v>
      </c>
      <c r="F59" s="40" t="s">
        <v>641</v>
      </c>
    </row>
    <row r="60" spans="1:6" x14ac:dyDescent="0.5">
      <c r="A60" s="38">
        <v>43699</v>
      </c>
      <c r="B60" s="39">
        <v>0.68231481481481471</v>
      </c>
      <c r="C60" s="40">
        <v>4</v>
      </c>
      <c r="D60" s="40" t="s">
        <v>640</v>
      </c>
      <c r="E60" s="40">
        <v>53</v>
      </c>
      <c r="F60" s="40" t="s">
        <v>641</v>
      </c>
    </row>
    <row r="61" spans="1:6" x14ac:dyDescent="0.5">
      <c r="A61" s="38">
        <v>43699</v>
      </c>
      <c r="B61" s="39">
        <v>0.71804398148148152</v>
      </c>
      <c r="C61" s="40">
        <v>1</v>
      </c>
      <c r="D61" s="40" t="s">
        <v>640</v>
      </c>
      <c r="E61" s="40">
        <v>41</v>
      </c>
      <c r="F61" s="40" t="s">
        <v>641</v>
      </c>
    </row>
    <row r="62" spans="1:6" x14ac:dyDescent="0.5">
      <c r="A62" s="38">
        <v>43699</v>
      </c>
      <c r="B62" s="39">
        <v>0.7180671296296296</v>
      </c>
      <c r="C62" s="40">
        <v>1</v>
      </c>
      <c r="D62" s="40" t="s">
        <v>640</v>
      </c>
      <c r="E62" s="40">
        <v>48</v>
      </c>
      <c r="F62" s="40" t="s">
        <v>641</v>
      </c>
    </row>
    <row r="63" spans="1:6" x14ac:dyDescent="0.5">
      <c r="A63" s="38">
        <v>43699</v>
      </c>
      <c r="B63" s="39">
        <v>0.71807870370370364</v>
      </c>
      <c r="C63" s="40">
        <v>1</v>
      </c>
      <c r="D63" s="40" t="s">
        <v>640</v>
      </c>
      <c r="E63" s="40">
        <v>50</v>
      </c>
      <c r="F63" s="40" t="s">
        <v>641</v>
      </c>
    </row>
    <row r="64" spans="1:6" x14ac:dyDescent="0.5">
      <c r="A64" s="38">
        <v>43699</v>
      </c>
      <c r="B64" s="39">
        <v>0.71809027777777779</v>
      </c>
      <c r="C64" s="40">
        <v>1</v>
      </c>
      <c r="D64" s="40" t="s">
        <v>640</v>
      </c>
      <c r="E64" s="40">
        <v>47</v>
      </c>
      <c r="F64" s="40" t="s">
        <v>641</v>
      </c>
    </row>
    <row r="65" spans="1:6" x14ac:dyDescent="0.5">
      <c r="A65" s="38">
        <v>43699</v>
      </c>
      <c r="B65" s="39">
        <v>0.71812500000000001</v>
      </c>
      <c r="C65" s="40">
        <v>1</v>
      </c>
      <c r="D65" s="40" t="s">
        <v>640</v>
      </c>
      <c r="E65" s="40">
        <v>43</v>
      </c>
      <c r="F65" s="40" t="s">
        <v>641</v>
      </c>
    </row>
    <row r="66" spans="1:6" x14ac:dyDescent="0.5">
      <c r="A66" s="38">
        <v>43699</v>
      </c>
      <c r="B66" s="39">
        <v>0.71815972222222213</v>
      </c>
      <c r="C66" s="40">
        <v>1</v>
      </c>
      <c r="D66" s="40" t="s">
        <v>640</v>
      </c>
      <c r="E66" s="40">
        <v>42</v>
      </c>
      <c r="F66" s="40" t="s">
        <v>641</v>
      </c>
    </row>
    <row r="67" spans="1:6" x14ac:dyDescent="0.5">
      <c r="A67" s="38">
        <v>43699</v>
      </c>
      <c r="B67" s="39">
        <v>0.75834490740740745</v>
      </c>
      <c r="C67" s="40">
        <v>1</v>
      </c>
      <c r="D67" s="40" t="s">
        <v>640</v>
      </c>
      <c r="E67" s="40">
        <v>41</v>
      </c>
      <c r="F67" s="40" t="s">
        <v>641</v>
      </c>
    </row>
    <row r="68" spans="1:6" x14ac:dyDescent="0.5">
      <c r="A68" s="38">
        <v>43699</v>
      </c>
      <c r="B68" s="39">
        <v>0.75835648148148149</v>
      </c>
      <c r="C68" s="40">
        <v>1</v>
      </c>
      <c r="D68" s="40" t="s">
        <v>640</v>
      </c>
      <c r="E68" s="40">
        <v>43</v>
      </c>
      <c r="F68" s="40" t="s">
        <v>641</v>
      </c>
    </row>
    <row r="69" spans="1:6" x14ac:dyDescent="0.5">
      <c r="A69" s="38">
        <v>43699</v>
      </c>
      <c r="B69" s="39">
        <v>0.75836805555555553</v>
      </c>
      <c r="C69" s="40">
        <v>1</v>
      </c>
      <c r="D69" s="40" t="s">
        <v>640</v>
      </c>
      <c r="E69" s="40">
        <v>43</v>
      </c>
      <c r="F69" s="40" t="s">
        <v>641</v>
      </c>
    </row>
    <row r="70" spans="1:6" x14ac:dyDescent="0.5">
      <c r="A70" s="38">
        <v>43699</v>
      </c>
      <c r="B70" s="39">
        <v>0.75842592592592595</v>
      </c>
      <c r="C70" s="40">
        <v>1</v>
      </c>
      <c r="D70" s="40" t="s">
        <v>640</v>
      </c>
      <c r="E70" s="40">
        <v>43</v>
      </c>
      <c r="F70" s="40" t="s">
        <v>641</v>
      </c>
    </row>
    <row r="71" spans="1:6" x14ac:dyDescent="0.5">
      <c r="A71" s="38">
        <v>43699</v>
      </c>
      <c r="B71" s="39">
        <v>0.75848379629629636</v>
      </c>
      <c r="C71" s="40">
        <v>1</v>
      </c>
      <c r="D71" s="40" t="s">
        <v>640</v>
      </c>
      <c r="E71" s="40">
        <v>42</v>
      </c>
      <c r="F71" s="40" t="s">
        <v>641</v>
      </c>
    </row>
    <row r="72" spans="1:6" x14ac:dyDescent="0.5">
      <c r="A72" s="38">
        <v>43699</v>
      </c>
      <c r="B72" s="39">
        <v>0.7584953703703704</v>
      </c>
      <c r="C72" s="40">
        <v>1</v>
      </c>
      <c r="D72" s="40" t="s">
        <v>640</v>
      </c>
      <c r="E72" s="40">
        <v>38</v>
      </c>
      <c r="F72" s="40" t="s">
        <v>641</v>
      </c>
    </row>
    <row r="73" spans="1:6" x14ac:dyDescent="0.5">
      <c r="A73" s="38">
        <v>43699</v>
      </c>
      <c r="B73" s="39">
        <v>0.75850694444444444</v>
      </c>
      <c r="C73" s="40">
        <v>1</v>
      </c>
      <c r="D73" s="40" t="s">
        <v>640</v>
      </c>
      <c r="E73" s="40">
        <v>39</v>
      </c>
      <c r="F73" s="40" t="s">
        <v>641</v>
      </c>
    </row>
    <row r="74" spans="1:6" x14ac:dyDescent="0.5">
      <c r="A74" s="38">
        <v>43699</v>
      </c>
      <c r="B74" s="39">
        <v>0.75851851851851848</v>
      </c>
      <c r="C74" s="40">
        <v>1</v>
      </c>
      <c r="D74" s="40" t="s">
        <v>640</v>
      </c>
      <c r="E74" s="40">
        <v>40</v>
      </c>
      <c r="F74" s="40" t="s">
        <v>641</v>
      </c>
    </row>
    <row r="75" spans="1:6" x14ac:dyDescent="0.5">
      <c r="A75" s="38">
        <v>43699</v>
      </c>
      <c r="B75" s="39">
        <v>0.75854166666666656</v>
      </c>
      <c r="C75" s="40">
        <v>1</v>
      </c>
      <c r="D75" s="40" t="s">
        <v>640</v>
      </c>
      <c r="E75" s="40">
        <v>43</v>
      </c>
      <c r="F75" s="40" t="s">
        <v>641</v>
      </c>
    </row>
    <row r="76" spans="1:6" x14ac:dyDescent="0.5">
      <c r="A76" s="38">
        <v>43699</v>
      </c>
      <c r="B76" s="39">
        <v>0.7586342592592592</v>
      </c>
      <c r="C76" s="40">
        <v>1</v>
      </c>
      <c r="D76" s="40" t="s">
        <v>640</v>
      </c>
      <c r="E76" s="40">
        <v>42</v>
      </c>
      <c r="F76" s="40" t="s">
        <v>641</v>
      </c>
    </row>
    <row r="77" spans="1:6" x14ac:dyDescent="0.5">
      <c r="A77" s="38">
        <v>43699</v>
      </c>
      <c r="B77" s="39">
        <v>0.75866898148148154</v>
      </c>
      <c r="C77" s="40">
        <v>1</v>
      </c>
      <c r="D77" s="40" t="s">
        <v>640</v>
      </c>
      <c r="E77" s="40">
        <v>40</v>
      </c>
      <c r="F77" s="40" t="s">
        <v>641</v>
      </c>
    </row>
    <row r="78" spans="1:6" x14ac:dyDescent="0.5">
      <c r="A78" s="38">
        <v>43699</v>
      </c>
      <c r="B78" s="39">
        <v>0.75868055555555547</v>
      </c>
      <c r="C78" s="40">
        <v>1</v>
      </c>
      <c r="D78" s="40" t="s">
        <v>640</v>
      </c>
      <c r="E78" s="40">
        <v>38</v>
      </c>
      <c r="F78" s="40" t="s">
        <v>641</v>
      </c>
    </row>
    <row r="79" spans="1:6" x14ac:dyDescent="0.5">
      <c r="A79" s="38">
        <v>43699</v>
      </c>
      <c r="B79" s="39">
        <v>0.88748842592592592</v>
      </c>
      <c r="C79" s="40">
        <v>2</v>
      </c>
      <c r="D79" s="40" t="s">
        <v>640</v>
      </c>
      <c r="E79" s="40">
        <v>54</v>
      </c>
      <c r="F79" s="40" t="s">
        <v>641</v>
      </c>
    </row>
    <row r="80" spans="1:6" x14ac:dyDescent="0.5">
      <c r="A80" s="38">
        <v>43699</v>
      </c>
      <c r="B80" s="39">
        <v>0.91692129629629626</v>
      </c>
      <c r="C80" s="40">
        <v>2</v>
      </c>
      <c r="D80" s="40" t="s">
        <v>640</v>
      </c>
      <c r="E80" s="40">
        <v>91</v>
      </c>
      <c r="F80" s="40" t="s">
        <v>641</v>
      </c>
    </row>
    <row r="81" spans="1:6" x14ac:dyDescent="0.5">
      <c r="A81" s="38">
        <v>43699</v>
      </c>
      <c r="B81" s="39">
        <v>0.92222222222222217</v>
      </c>
      <c r="C81" s="40">
        <v>2</v>
      </c>
      <c r="D81" s="40" t="s">
        <v>651</v>
      </c>
      <c r="E81" s="40">
        <v>75</v>
      </c>
      <c r="F81" s="40" t="s">
        <v>642</v>
      </c>
    </row>
    <row r="82" spans="1:6" x14ac:dyDescent="0.5">
      <c r="A82" s="38">
        <v>43699</v>
      </c>
      <c r="B82" s="39">
        <v>0.92343750000000002</v>
      </c>
      <c r="C82" s="40">
        <v>2</v>
      </c>
      <c r="D82" s="40" t="s">
        <v>640</v>
      </c>
      <c r="E82" s="40">
        <v>75</v>
      </c>
      <c r="F82" s="40" t="s">
        <v>646</v>
      </c>
    </row>
    <row r="83" spans="1:6" x14ac:dyDescent="0.5">
      <c r="A83" s="38">
        <v>43699</v>
      </c>
      <c r="B83" s="39">
        <v>0.93194444444444446</v>
      </c>
      <c r="C83" s="40">
        <v>2</v>
      </c>
      <c r="D83" s="40" t="s">
        <v>651</v>
      </c>
      <c r="E83" s="40">
        <v>85</v>
      </c>
      <c r="F83" s="40" t="s">
        <v>642</v>
      </c>
    </row>
    <row r="84" spans="1:6" x14ac:dyDescent="0.5">
      <c r="A84" s="38">
        <v>43699</v>
      </c>
      <c r="B84" s="39">
        <v>0.95387731481481486</v>
      </c>
      <c r="C84" s="40">
        <v>2</v>
      </c>
      <c r="D84" s="40" t="s">
        <v>640</v>
      </c>
      <c r="E84" s="40">
        <v>45</v>
      </c>
      <c r="F84" s="40" t="s">
        <v>641</v>
      </c>
    </row>
    <row r="85" spans="1:6" x14ac:dyDescent="0.5">
      <c r="A85" s="38">
        <v>43699</v>
      </c>
      <c r="B85" s="39">
        <v>0.95391203703703698</v>
      </c>
      <c r="C85" s="40">
        <v>2</v>
      </c>
      <c r="D85" s="40" t="s">
        <v>640</v>
      </c>
      <c r="E85" s="40">
        <v>42</v>
      </c>
      <c r="F85" s="40" t="s">
        <v>642</v>
      </c>
    </row>
    <row r="86" spans="1:6" x14ac:dyDescent="0.5">
      <c r="A86" s="38">
        <v>43699</v>
      </c>
      <c r="B86" s="39">
        <v>0.95393518518518527</v>
      </c>
      <c r="C86" s="40">
        <v>2</v>
      </c>
      <c r="D86" s="40" t="s">
        <v>640</v>
      </c>
      <c r="E86" s="40">
        <v>43</v>
      </c>
      <c r="F86" s="40" t="s">
        <v>641</v>
      </c>
    </row>
    <row r="87" spans="1:6" x14ac:dyDescent="0.5">
      <c r="A87" s="38">
        <v>43699</v>
      </c>
      <c r="B87" s="39">
        <v>0.9649537037037037</v>
      </c>
      <c r="C87" s="40">
        <v>1</v>
      </c>
      <c r="D87" s="40" t="s">
        <v>651</v>
      </c>
      <c r="E87" s="40">
        <v>65</v>
      </c>
      <c r="F87" s="40" t="s">
        <v>642</v>
      </c>
    </row>
    <row r="88" spans="1:6" x14ac:dyDescent="0.5">
      <c r="A88" s="38">
        <v>43699</v>
      </c>
      <c r="B88" s="39">
        <v>0.97017361111111111</v>
      </c>
      <c r="C88" s="40">
        <v>2</v>
      </c>
      <c r="D88" s="40" t="s">
        <v>640</v>
      </c>
      <c r="E88" s="40">
        <v>45</v>
      </c>
      <c r="F88" s="40" t="s">
        <v>641</v>
      </c>
    </row>
    <row r="89" spans="1:6" x14ac:dyDescent="0.5">
      <c r="A89" s="38">
        <v>43699</v>
      </c>
      <c r="B89" s="39">
        <v>0.98723379629629626</v>
      </c>
      <c r="C89" s="40">
        <v>2</v>
      </c>
      <c r="D89" s="40" t="s">
        <v>645</v>
      </c>
      <c r="E89" s="40">
        <v>69</v>
      </c>
      <c r="F89" s="40" t="s">
        <v>646</v>
      </c>
    </row>
    <row r="90" spans="1:6" x14ac:dyDescent="0.5">
      <c r="A90" s="38">
        <v>43699</v>
      </c>
      <c r="B90" s="39">
        <v>0.98912037037037026</v>
      </c>
      <c r="C90" s="40">
        <v>2</v>
      </c>
      <c r="D90" s="40" t="s">
        <v>651</v>
      </c>
      <c r="E90" s="40">
        <v>61</v>
      </c>
      <c r="F90" s="40" t="s">
        <v>642</v>
      </c>
    </row>
    <row r="91" spans="1:6" x14ac:dyDescent="0.5">
      <c r="A91" s="38">
        <v>43699</v>
      </c>
      <c r="B91" s="39">
        <v>0.99098379629629629</v>
      </c>
      <c r="C91" s="40">
        <v>2</v>
      </c>
      <c r="D91" s="40" t="s">
        <v>651</v>
      </c>
      <c r="E91" s="40">
        <v>100</v>
      </c>
      <c r="F91" s="40" t="s">
        <v>642</v>
      </c>
    </row>
    <row r="92" spans="1:6" x14ac:dyDescent="0.5">
      <c r="A92" s="38">
        <v>43699</v>
      </c>
      <c r="B92" s="39">
        <v>0.99210648148148151</v>
      </c>
      <c r="C92" s="40">
        <v>2</v>
      </c>
      <c r="D92" s="40" t="s">
        <v>645</v>
      </c>
      <c r="E92" s="40">
        <v>55</v>
      </c>
      <c r="F92" s="40" t="s">
        <v>646</v>
      </c>
    </row>
    <row r="93" spans="1:6" x14ac:dyDescent="0.5">
      <c r="A93" s="38">
        <v>43699</v>
      </c>
      <c r="B93" s="39">
        <v>0.99307870370370377</v>
      </c>
      <c r="C93" s="40">
        <v>2</v>
      </c>
      <c r="D93" s="40" t="s">
        <v>651</v>
      </c>
      <c r="E93" s="40">
        <v>95</v>
      </c>
      <c r="F93" s="40" t="s">
        <v>642</v>
      </c>
    </row>
    <row r="94" spans="1:6" x14ac:dyDescent="0.5">
      <c r="A94" s="38">
        <v>43699</v>
      </c>
      <c r="B94" s="39">
        <v>0.99630787037037039</v>
      </c>
      <c r="C94" s="40">
        <v>2</v>
      </c>
      <c r="D94" s="40" t="s">
        <v>651</v>
      </c>
      <c r="E94" s="40">
        <v>87</v>
      </c>
      <c r="F94" s="40" t="s">
        <v>642</v>
      </c>
    </row>
    <row r="95" spans="1:6" x14ac:dyDescent="0.5">
      <c r="A95" s="38">
        <v>43700</v>
      </c>
      <c r="B95" s="39">
        <v>8.2175925925925917E-4</v>
      </c>
      <c r="C95" s="40">
        <v>2</v>
      </c>
      <c r="D95" s="40" t="s">
        <v>651</v>
      </c>
      <c r="E95" s="40">
        <v>41</v>
      </c>
      <c r="F95" s="40" t="s">
        <v>642</v>
      </c>
    </row>
    <row r="96" spans="1:6" x14ac:dyDescent="0.5">
      <c r="A96" s="38">
        <v>43700</v>
      </c>
      <c r="B96" s="39">
        <v>2.2928240740740739E-2</v>
      </c>
      <c r="C96" s="40">
        <v>2</v>
      </c>
      <c r="D96" s="40" t="s">
        <v>640</v>
      </c>
      <c r="E96" s="40">
        <v>38</v>
      </c>
      <c r="F96" s="40" t="s">
        <v>641</v>
      </c>
    </row>
    <row r="97" spans="1:6" x14ac:dyDescent="0.5">
      <c r="A97" s="38">
        <v>43700</v>
      </c>
      <c r="B97" s="39">
        <v>2.8206018518518519E-2</v>
      </c>
      <c r="C97" s="40">
        <v>4</v>
      </c>
      <c r="D97" s="40" t="s">
        <v>640</v>
      </c>
      <c r="E97" s="40">
        <v>46</v>
      </c>
      <c r="F97" s="40" t="s">
        <v>641</v>
      </c>
    </row>
    <row r="98" spans="1:6" x14ac:dyDescent="0.5">
      <c r="A98" s="38">
        <v>43700</v>
      </c>
      <c r="B98" s="39">
        <v>2.8229166666666666E-2</v>
      </c>
      <c r="C98" s="40">
        <v>4</v>
      </c>
      <c r="D98" s="40" t="s">
        <v>640</v>
      </c>
      <c r="E98" s="40">
        <v>43</v>
      </c>
      <c r="F98" s="40" t="s">
        <v>641</v>
      </c>
    </row>
    <row r="99" spans="1:6" x14ac:dyDescent="0.5">
      <c r="A99" s="38">
        <v>43700</v>
      </c>
      <c r="B99" s="39">
        <v>2.8333333333333332E-2</v>
      </c>
      <c r="C99" s="40">
        <v>2</v>
      </c>
      <c r="D99" s="40" t="s">
        <v>640</v>
      </c>
      <c r="E99" s="40">
        <v>8</v>
      </c>
      <c r="F99" s="40" t="s">
        <v>641</v>
      </c>
    </row>
    <row r="100" spans="1:6" x14ac:dyDescent="0.5">
      <c r="A100" s="38">
        <v>43700</v>
      </c>
      <c r="B100" s="39">
        <v>2.8819444444444443E-2</v>
      </c>
      <c r="C100" s="40">
        <v>2</v>
      </c>
      <c r="D100" s="40" t="s">
        <v>640</v>
      </c>
      <c r="E100" s="40">
        <v>50</v>
      </c>
      <c r="F100" s="40" t="s">
        <v>641</v>
      </c>
    </row>
    <row r="101" spans="1:6" x14ac:dyDescent="0.5">
      <c r="A101" s="38">
        <v>43700</v>
      </c>
      <c r="B101" s="39">
        <v>2.9571759259259259E-2</v>
      </c>
      <c r="C101" s="40">
        <v>2</v>
      </c>
      <c r="D101" s="40" t="s">
        <v>645</v>
      </c>
      <c r="E101" s="40">
        <v>45</v>
      </c>
      <c r="F101" s="40" t="s">
        <v>646</v>
      </c>
    </row>
    <row r="102" spans="1:6" x14ac:dyDescent="0.5">
      <c r="A102" s="38">
        <v>43700</v>
      </c>
      <c r="B102" s="39">
        <v>4.2453703703703709E-2</v>
      </c>
      <c r="C102" s="40">
        <v>2</v>
      </c>
      <c r="D102" s="40" t="s">
        <v>645</v>
      </c>
      <c r="E102" s="40">
        <v>57</v>
      </c>
      <c r="F102" s="40" t="s">
        <v>646</v>
      </c>
    </row>
    <row r="103" spans="1:6" x14ac:dyDescent="0.5">
      <c r="A103" s="38">
        <v>43700</v>
      </c>
      <c r="B103" s="39">
        <v>4.7731481481481486E-2</v>
      </c>
      <c r="C103" s="40">
        <v>2</v>
      </c>
      <c r="D103" s="40" t="s">
        <v>651</v>
      </c>
      <c r="E103" s="40">
        <v>122</v>
      </c>
      <c r="F103" s="40" t="s">
        <v>642</v>
      </c>
    </row>
    <row r="104" spans="1:6" x14ac:dyDescent="0.5">
      <c r="A104" s="38">
        <v>43700</v>
      </c>
      <c r="B104" s="39">
        <v>4.943287037037037E-2</v>
      </c>
      <c r="C104" s="40">
        <v>4</v>
      </c>
      <c r="D104" s="40" t="s">
        <v>645</v>
      </c>
      <c r="E104" s="40">
        <v>87</v>
      </c>
      <c r="F104" s="40" t="s">
        <v>646</v>
      </c>
    </row>
    <row r="105" spans="1:6" x14ac:dyDescent="0.5">
      <c r="A105" s="38">
        <v>43700</v>
      </c>
      <c r="B105" s="39">
        <v>4.9583333333333333E-2</v>
      </c>
      <c r="C105" s="40">
        <v>4</v>
      </c>
      <c r="D105" s="40" t="s">
        <v>640</v>
      </c>
      <c r="E105" s="40">
        <v>39</v>
      </c>
      <c r="F105" s="40" t="s">
        <v>641</v>
      </c>
    </row>
    <row r="106" spans="1:6" x14ac:dyDescent="0.5">
      <c r="A106" s="38">
        <v>43700</v>
      </c>
      <c r="B106" s="39">
        <v>5.0034722222222223E-2</v>
      </c>
      <c r="C106" s="40">
        <v>1</v>
      </c>
      <c r="D106" s="40" t="s">
        <v>651</v>
      </c>
      <c r="E106" s="40">
        <v>84</v>
      </c>
      <c r="F106" s="40" t="s">
        <v>642</v>
      </c>
    </row>
    <row r="107" spans="1:6" x14ac:dyDescent="0.5">
      <c r="A107" s="38">
        <v>43700</v>
      </c>
      <c r="B107" s="39">
        <v>5.0092592592592598E-2</v>
      </c>
      <c r="C107" s="40">
        <v>1</v>
      </c>
      <c r="D107" s="40" t="s">
        <v>645</v>
      </c>
      <c r="E107" s="40">
        <v>127</v>
      </c>
      <c r="F107" s="40" t="s">
        <v>646</v>
      </c>
    </row>
    <row r="108" spans="1:6" x14ac:dyDescent="0.5">
      <c r="A108" s="38">
        <v>43700</v>
      </c>
      <c r="B108" s="39">
        <v>7.5474537037037034E-2</v>
      </c>
      <c r="C108" s="40">
        <v>2</v>
      </c>
      <c r="D108" s="40" t="s">
        <v>651</v>
      </c>
      <c r="E108" s="40">
        <v>66</v>
      </c>
      <c r="F108" s="40" t="s">
        <v>642</v>
      </c>
    </row>
    <row r="109" spans="1:6" x14ac:dyDescent="0.5">
      <c r="A109" s="38">
        <v>43700</v>
      </c>
      <c r="B109" s="39">
        <v>8.7013888888888891E-2</v>
      </c>
      <c r="C109" s="40">
        <v>1</v>
      </c>
      <c r="D109" s="40" t="s">
        <v>651</v>
      </c>
      <c r="E109" s="40">
        <v>91</v>
      </c>
      <c r="F109" s="40" t="s">
        <v>642</v>
      </c>
    </row>
    <row r="110" spans="1:6" x14ac:dyDescent="0.5">
      <c r="A110" s="38">
        <v>43700</v>
      </c>
      <c r="B110" s="39">
        <v>8.7060185185185171E-2</v>
      </c>
      <c r="C110" s="40">
        <v>1</v>
      </c>
      <c r="D110" s="40" t="s">
        <v>645</v>
      </c>
      <c r="E110" s="40">
        <v>83</v>
      </c>
      <c r="F110" s="40" t="s">
        <v>646</v>
      </c>
    </row>
    <row r="111" spans="1:6" x14ac:dyDescent="0.5">
      <c r="A111" s="38">
        <v>43700</v>
      </c>
      <c r="B111" s="39">
        <v>8.7314814814814803E-2</v>
      </c>
      <c r="C111" s="40">
        <v>4</v>
      </c>
      <c r="D111" s="40" t="s">
        <v>651</v>
      </c>
      <c r="E111" s="40">
        <v>46</v>
      </c>
      <c r="F111" s="40" t="s">
        <v>642</v>
      </c>
    </row>
    <row r="112" spans="1:6" x14ac:dyDescent="0.5">
      <c r="A112" s="38">
        <v>43700</v>
      </c>
      <c r="B112" s="39">
        <v>8.7372685185185192E-2</v>
      </c>
      <c r="C112" s="40">
        <v>4</v>
      </c>
      <c r="D112" s="40" t="s">
        <v>645</v>
      </c>
      <c r="E112" s="40">
        <v>58</v>
      </c>
      <c r="F112" s="40" t="s">
        <v>646</v>
      </c>
    </row>
    <row r="113" spans="1:6" x14ac:dyDescent="0.5">
      <c r="A113" s="38">
        <v>43700</v>
      </c>
      <c r="B113" s="39">
        <v>8.8993055555555547E-2</v>
      </c>
      <c r="C113" s="40">
        <v>2</v>
      </c>
      <c r="D113" s="40" t="s">
        <v>651</v>
      </c>
      <c r="E113" s="40">
        <v>55</v>
      </c>
      <c r="F113" s="40" t="s">
        <v>642</v>
      </c>
    </row>
    <row r="114" spans="1:6" x14ac:dyDescent="0.5">
      <c r="A114" s="38">
        <v>43700</v>
      </c>
      <c r="B114" s="39">
        <v>0.10056712962962962</v>
      </c>
      <c r="C114" s="40">
        <v>4</v>
      </c>
      <c r="D114" s="40" t="s">
        <v>651</v>
      </c>
      <c r="E114" s="40">
        <v>64</v>
      </c>
      <c r="F114" s="40" t="s">
        <v>642</v>
      </c>
    </row>
    <row r="115" spans="1:6" x14ac:dyDescent="0.5">
      <c r="A115" s="38">
        <v>43700</v>
      </c>
      <c r="B115" s="39">
        <v>0.10151620370370369</v>
      </c>
      <c r="C115" s="40">
        <v>1</v>
      </c>
      <c r="D115" s="40" t="s">
        <v>651</v>
      </c>
      <c r="E115" s="40">
        <v>116</v>
      </c>
      <c r="F115" s="40" t="s">
        <v>642</v>
      </c>
    </row>
    <row r="116" spans="1:6" x14ac:dyDescent="0.5">
      <c r="A116" s="38">
        <v>43700</v>
      </c>
      <c r="B116" s="39">
        <v>0.10166666666666667</v>
      </c>
      <c r="C116" s="40">
        <v>1</v>
      </c>
      <c r="D116" s="40" t="s">
        <v>645</v>
      </c>
      <c r="E116" s="40">
        <v>127</v>
      </c>
      <c r="F116" s="40" t="s">
        <v>646</v>
      </c>
    </row>
    <row r="117" spans="1:6" x14ac:dyDescent="0.5">
      <c r="A117" s="38">
        <v>43700</v>
      </c>
      <c r="B117" s="39">
        <v>0.14765046296296297</v>
      </c>
      <c r="C117" s="40">
        <v>4</v>
      </c>
      <c r="D117" s="40" t="s">
        <v>640</v>
      </c>
      <c r="E117" s="40">
        <v>67</v>
      </c>
      <c r="F117" s="40" t="s">
        <v>646</v>
      </c>
    </row>
    <row r="118" spans="1:6" x14ac:dyDescent="0.5">
      <c r="A118" s="38">
        <v>43700</v>
      </c>
      <c r="B118" s="39">
        <v>0.14797453703703703</v>
      </c>
      <c r="C118" s="40">
        <v>1</v>
      </c>
      <c r="D118" s="40" t="s">
        <v>651</v>
      </c>
      <c r="E118" s="40">
        <v>89</v>
      </c>
      <c r="F118" s="40" t="s">
        <v>642</v>
      </c>
    </row>
    <row r="119" spans="1:6" x14ac:dyDescent="0.5">
      <c r="A119" s="38">
        <v>43700</v>
      </c>
      <c r="B119" s="39">
        <v>0.14802083333333335</v>
      </c>
      <c r="C119" s="40">
        <v>1</v>
      </c>
      <c r="D119" s="40" t="s">
        <v>640</v>
      </c>
      <c r="E119" s="40">
        <v>118</v>
      </c>
      <c r="F119" s="40" t="s">
        <v>646</v>
      </c>
    </row>
    <row r="120" spans="1:6" x14ac:dyDescent="0.5">
      <c r="A120" s="38">
        <v>43700</v>
      </c>
      <c r="B120" s="39">
        <v>0.18630787037037036</v>
      </c>
      <c r="C120" s="40">
        <v>4</v>
      </c>
      <c r="D120" s="40" t="s">
        <v>640</v>
      </c>
      <c r="E120" s="40">
        <v>40</v>
      </c>
      <c r="F120" s="40" t="s">
        <v>641</v>
      </c>
    </row>
    <row r="121" spans="1:6" x14ac:dyDescent="0.5">
      <c r="A121" s="38">
        <v>43700</v>
      </c>
      <c r="B121" s="39">
        <v>0.19438657407407409</v>
      </c>
      <c r="C121" s="40">
        <v>1</v>
      </c>
      <c r="D121" s="40" t="s">
        <v>651</v>
      </c>
      <c r="E121" s="40">
        <v>59</v>
      </c>
      <c r="F121" s="40" t="s">
        <v>642</v>
      </c>
    </row>
    <row r="122" spans="1:6" x14ac:dyDescent="0.5">
      <c r="A122" s="38">
        <v>43700</v>
      </c>
      <c r="B122" s="39">
        <v>0.24489583333333331</v>
      </c>
      <c r="C122" s="40">
        <v>2</v>
      </c>
      <c r="D122" s="40" t="s">
        <v>640</v>
      </c>
      <c r="E122" s="40">
        <v>38</v>
      </c>
      <c r="F122" s="40" t="s">
        <v>646</v>
      </c>
    </row>
    <row r="123" spans="1:6" x14ac:dyDescent="0.5">
      <c r="A123" s="38">
        <v>43700</v>
      </c>
      <c r="B123" s="39">
        <v>0.55344907407407407</v>
      </c>
      <c r="C123" s="40">
        <v>1</v>
      </c>
      <c r="D123" s="40" t="s">
        <v>640</v>
      </c>
      <c r="E123" s="40">
        <v>44</v>
      </c>
      <c r="F123" s="40" t="s">
        <v>641</v>
      </c>
    </row>
    <row r="124" spans="1:6" x14ac:dyDescent="0.5">
      <c r="A124" s="38">
        <v>43700</v>
      </c>
      <c r="B124" s="39">
        <v>0.55346064814814822</v>
      </c>
      <c r="C124" s="40">
        <v>1</v>
      </c>
      <c r="D124" s="40" t="s">
        <v>640</v>
      </c>
      <c r="E124" s="40">
        <v>49</v>
      </c>
      <c r="F124" s="40" t="s">
        <v>641</v>
      </c>
    </row>
    <row r="125" spans="1:6" x14ac:dyDescent="0.5">
      <c r="A125" s="38">
        <v>43700</v>
      </c>
      <c r="B125" s="39">
        <v>0.55347222222222225</v>
      </c>
      <c r="C125" s="40">
        <v>1</v>
      </c>
      <c r="D125" s="40" t="s">
        <v>640</v>
      </c>
      <c r="E125" s="40">
        <v>43</v>
      </c>
      <c r="F125" s="40" t="s">
        <v>641</v>
      </c>
    </row>
    <row r="126" spans="1:6" x14ac:dyDescent="0.5">
      <c r="A126" s="38">
        <v>43700</v>
      </c>
      <c r="B126" s="39">
        <v>0.55348379629629629</v>
      </c>
      <c r="C126" s="40">
        <v>1</v>
      </c>
      <c r="D126" s="40" t="s">
        <v>640</v>
      </c>
      <c r="E126" s="40">
        <v>49</v>
      </c>
      <c r="F126" s="40" t="s">
        <v>641</v>
      </c>
    </row>
    <row r="127" spans="1:6" x14ac:dyDescent="0.5">
      <c r="A127" s="38">
        <v>43700</v>
      </c>
      <c r="B127" s="39">
        <v>0.61153935185185182</v>
      </c>
      <c r="C127" s="40">
        <v>1</v>
      </c>
      <c r="D127" s="40" t="s">
        <v>640</v>
      </c>
      <c r="E127" s="40">
        <v>44</v>
      </c>
      <c r="F127" s="40" t="s">
        <v>641</v>
      </c>
    </row>
    <row r="128" spans="1:6" x14ac:dyDescent="0.5">
      <c r="A128" s="38">
        <v>43700</v>
      </c>
      <c r="B128" s="39">
        <v>0.61156250000000001</v>
      </c>
      <c r="C128" s="40">
        <v>1</v>
      </c>
      <c r="D128" s="40" t="s">
        <v>640</v>
      </c>
      <c r="E128" s="40">
        <v>45</v>
      </c>
      <c r="F128" s="40" t="s">
        <v>641</v>
      </c>
    </row>
    <row r="129" spans="1:6" x14ac:dyDescent="0.5">
      <c r="A129" s="38">
        <v>43700</v>
      </c>
      <c r="B129" s="39">
        <v>0.61159722222222224</v>
      </c>
      <c r="C129" s="40">
        <v>1</v>
      </c>
      <c r="D129" s="40" t="s">
        <v>640</v>
      </c>
      <c r="E129" s="40">
        <v>43</v>
      </c>
      <c r="F129" s="40" t="s">
        <v>641</v>
      </c>
    </row>
    <row r="130" spans="1:6" x14ac:dyDescent="0.5">
      <c r="A130" s="38">
        <v>43700</v>
      </c>
      <c r="B130" s="39">
        <v>0.61160879629629628</v>
      </c>
      <c r="C130" s="40">
        <v>1</v>
      </c>
      <c r="D130" s="40" t="s">
        <v>640</v>
      </c>
      <c r="E130" s="40">
        <v>46</v>
      </c>
      <c r="F130" s="40" t="s">
        <v>641</v>
      </c>
    </row>
    <row r="131" spans="1:6" x14ac:dyDescent="0.5">
      <c r="A131" s="38">
        <v>43700</v>
      </c>
      <c r="B131" s="39">
        <v>0.61162037037037031</v>
      </c>
      <c r="C131" s="40">
        <v>1</v>
      </c>
      <c r="D131" s="40" t="s">
        <v>640</v>
      </c>
      <c r="E131" s="40">
        <v>45</v>
      </c>
      <c r="F131" s="40" t="s">
        <v>641</v>
      </c>
    </row>
    <row r="132" spans="1:6" x14ac:dyDescent="0.5">
      <c r="A132" s="38">
        <v>43700</v>
      </c>
      <c r="B132" s="39">
        <v>0.61163194444444446</v>
      </c>
      <c r="C132" s="40">
        <v>1</v>
      </c>
      <c r="D132" s="40" t="s">
        <v>640</v>
      </c>
      <c r="E132" s="40">
        <v>45</v>
      </c>
      <c r="F132" s="40" t="s">
        <v>641</v>
      </c>
    </row>
    <row r="133" spans="1:6" x14ac:dyDescent="0.5">
      <c r="A133" s="38">
        <v>43700</v>
      </c>
      <c r="B133" s="39">
        <v>0.6116435185185185</v>
      </c>
      <c r="C133" s="40">
        <v>1</v>
      </c>
      <c r="D133" s="40" t="s">
        <v>640</v>
      </c>
      <c r="E133" s="40">
        <v>42</v>
      </c>
      <c r="F133" s="40" t="s">
        <v>641</v>
      </c>
    </row>
    <row r="134" spans="1:6" x14ac:dyDescent="0.5">
      <c r="A134" s="38">
        <v>43700</v>
      </c>
      <c r="B134" s="39">
        <v>0.61167824074074073</v>
      </c>
      <c r="C134" s="40">
        <v>1</v>
      </c>
      <c r="D134" s="40" t="s">
        <v>640</v>
      </c>
      <c r="E134" s="40">
        <v>40</v>
      </c>
      <c r="F134" s="40" t="s">
        <v>641</v>
      </c>
    </row>
    <row r="135" spans="1:6" x14ac:dyDescent="0.5">
      <c r="A135" s="38">
        <v>43700</v>
      </c>
      <c r="B135" s="39">
        <v>0.65236111111111106</v>
      </c>
      <c r="C135" s="40">
        <v>1</v>
      </c>
      <c r="D135" s="40" t="s">
        <v>640</v>
      </c>
      <c r="E135" s="40">
        <v>42</v>
      </c>
      <c r="F135" s="40" t="s">
        <v>641</v>
      </c>
    </row>
    <row r="136" spans="1:6" x14ac:dyDescent="0.5">
      <c r="A136" s="38">
        <v>43700</v>
      </c>
      <c r="B136" s="39">
        <v>0.6523958333333334</v>
      </c>
      <c r="C136" s="40">
        <v>1</v>
      </c>
      <c r="D136" s="40" t="s">
        <v>640</v>
      </c>
      <c r="E136" s="40">
        <v>46</v>
      </c>
      <c r="F136" s="40" t="s">
        <v>641</v>
      </c>
    </row>
    <row r="137" spans="1:6" x14ac:dyDescent="0.5">
      <c r="A137" s="38">
        <v>43700</v>
      </c>
      <c r="B137" s="39">
        <v>0.65241898148148147</v>
      </c>
      <c r="C137" s="40">
        <v>1</v>
      </c>
      <c r="D137" s="40" t="s">
        <v>640</v>
      </c>
      <c r="E137" s="40">
        <v>40</v>
      </c>
      <c r="F137" s="40" t="s">
        <v>641</v>
      </c>
    </row>
    <row r="138" spans="1:6" x14ac:dyDescent="0.5">
      <c r="A138" s="38">
        <v>43700</v>
      </c>
      <c r="B138" s="39">
        <v>0.65243055555555551</v>
      </c>
      <c r="C138" s="40">
        <v>1</v>
      </c>
      <c r="D138" s="40" t="s">
        <v>640</v>
      </c>
      <c r="E138" s="40">
        <v>46</v>
      </c>
      <c r="F138" s="40" t="s">
        <v>641</v>
      </c>
    </row>
    <row r="139" spans="1:6" x14ac:dyDescent="0.5">
      <c r="A139" s="38">
        <v>43700</v>
      </c>
      <c r="B139" s="39">
        <v>0.65244212962962966</v>
      </c>
      <c r="C139" s="40">
        <v>1</v>
      </c>
      <c r="D139" s="40" t="s">
        <v>640</v>
      </c>
      <c r="E139" s="40">
        <v>43</v>
      </c>
      <c r="F139" s="40" t="s">
        <v>641</v>
      </c>
    </row>
    <row r="140" spans="1:6" x14ac:dyDescent="0.5">
      <c r="A140" s="38">
        <v>43700</v>
      </c>
      <c r="B140" s="39">
        <v>0.65246527777777774</v>
      </c>
      <c r="C140" s="40">
        <v>1</v>
      </c>
      <c r="D140" s="40" t="s">
        <v>640</v>
      </c>
      <c r="E140" s="40">
        <v>40</v>
      </c>
      <c r="F140" s="40" t="s">
        <v>641</v>
      </c>
    </row>
    <row r="141" spans="1:6" x14ac:dyDescent="0.5">
      <c r="A141" s="38">
        <v>43700</v>
      </c>
      <c r="B141" s="39">
        <v>0.65247685185185189</v>
      </c>
      <c r="C141" s="40">
        <v>1</v>
      </c>
      <c r="D141" s="40" t="s">
        <v>640</v>
      </c>
      <c r="E141" s="40">
        <v>45</v>
      </c>
      <c r="F141" s="40" t="s">
        <v>641</v>
      </c>
    </row>
    <row r="142" spans="1:6" x14ac:dyDescent="0.5">
      <c r="A142" s="38">
        <v>43700</v>
      </c>
      <c r="B142" s="39">
        <v>0.65248842592592593</v>
      </c>
      <c r="C142" s="40">
        <v>1</v>
      </c>
      <c r="D142" s="40" t="s">
        <v>640</v>
      </c>
      <c r="E142" s="40">
        <v>45</v>
      </c>
      <c r="F142" s="40" t="s">
        <v>641</v>
      </c>
    </row>
    <row r="143" spans="1:6" x14ac:dyDescent="0.5">
      <c r="A143" s="38">
        <v>43700</v>
      </c>
      <c r="B143" s="39">
        <v>0.65249999999999997</v>
      </c>
      <c r="C143" s="40">
        <v>1</v>
      </c>
      <c r="D143" s="40" t="s">
        <v>640</v>
      </c>
      <c r="E143" s="40">
        <v>46</v>
      </c>
      <c r="F143" s="40" t="s">
        <v>641</v>
      </c>
    </row>
    <row r="144" spans="1:6" x14ac:dyDescent="0.5">
      <c r="A144" s="38">
        <v>43700</v>
      </c>
      <c r="B144" s="39">
        <v>0.65251157407407401</v>
      </c>
      <c r="C144" s="40">
        <v>1</v>
      </c>
      <c r="D144" s="40" t="s">
        <v>640</v>
      </c>
      <c r="E144" s="40">
        <v>46</v>
      </c>
      <c r="F144" s="40" t="s">
        <v>641</v>
      </c>
    </row>
    <row r="145" spans="1:6" x14ac:dyDescent="0.5">
      <c r="A145" s="38">
        <v>43700</v>
      </c>
      <c r="B145" s="39">
        <v>0.6525347222222222</v>
      </c>
      <c r="C145" s="40">
        <v>1</v>
      </c>
      <c r="D145" s="40" t="s">
        <v>640</v>
      </c>
      <c r="E145" s="40">
        <v>38</v>
      </c>
      <c r="F145" s="40" t="s">
        <v>641</v>
      </c>
    </row>
    <row r="146" spans="1:6" x14ac:dyDescent="0.5">
      <c r="A146" s="38">
        <v>43700</v>
      </c>
      <c r="B146" s="39">
        <v>0.65254629629629635</v>
      </c>
      <c r="C146" s="40">
        <v>1</v>
      </c>
      <c r="D146" s="40" t="s">
        <v>640</v>
      </c>
      <c r="E146" s="40">
        <v>40</v>
      </c>
      <c r="F146" s="40" t="s">
        <v>641</v>
      </c>
    </row>
    <row r="147" spans="1:6" x14ac:dyDescent="0.5">
      <c r="A147" s="38">
        <v>43700</v>
      </c>
      <c r="B147" s="39">
        <v>0.65255787037037039</v>
      </c>
      <c r="C147" s="40">
        <v>1</v>
      </c>
      <c r="D147" s="40" t="s">
        <v>640</v>
      </c>
      <c r="E147" s="40">
        <v>40</v>
      </c>
      <c r="F147" s="40" t="s">
        <v>641</v>
      </c>
    </row>
    <row r="148" spans="1:6" x14ac:dyDescent="0.5">
      <c r="A148" s="38">
        <v>43700</v>
      </c>
      <c r="B148" s="39">
        <v>0.65258101851851846</v>
      </c>
      <c r="C148" s="40">
        <v>1</v>
      </c>
      <c r="D148" s="40" t="s">
        <v>640</v>
      </c>
      <c r="E148" s="40">
        <v>43</v>
      </c>
      <c r="F148" s="40" t="s">
        <v>641</v>
      </c>
    </row>
    <row r="149" spans="1:6" x14ac:dyDescent="0.5">
      <c r="A149" s="38">
        <v>43700</v>
      </c>
      <c r="B149" s="39">
        <v>0.65259259259259261</v>
      </c>
      <c r="C149" s="40">
        <v>1</v>
      </c>
      <c r="D149" s="40" t="s">
        <v>640</v>
      </c>
      <c r="E149" s="40">
        <v>47</v>
      </c>
      <c r="F149" s="40" t="s">
        <v>641</v>
      </c>
    </row>
    <row r="150" spans="1:6" x14ac:dyDescent="0.5">
      <c r="A150" s="38">
        <v>43700</v>
      </c>
      <c r="B150" s="39">
        <v>0.65260416666666665</v>
      </c>
      <c r="C150" s="40">
        <v>1</v>
      </c>
      <c r="D150" s="40" t="s">
        <v>640</v>
      </c>
      <c r="E150" s="40">
        <v>46</v>
      </c>
      <c r="F150" s="40" t="s">
        <v>641</v>
      </c>
    </row>
    <row r="151" spans="1:6" x14ac:dyDescent="0.5">
      <c r="A151" s="38">
        <v>43700</v>
      </c>
      <c r="B151" s="39">
        <v>0.6526157407407408</v>
      </c>
      <c r="C151" s="40">
        <v>1</v>
      </c>
      <c r="D151" s="40" t="s">
        <v>640</v>
      </c>
      <c r="E151" s="40">
        <v>43</v>
      </c>
      <c r="F151" s="40" t="s">
        <v>641</v>
      </c>
    </row>
    <row r="152" spans="1:6" x14ac:dyDescent="0.5">
      <c r="A152" s="38">
        <v>43700</v>
      </c>
      <c r="B152" s="39">
        <v>0.65263888888888888</v>
      </c>
      <c r="C152" s="40">
        <v>1</v>
      </c>
      <c r="D152" s="40" t="s">
        <v>640</v>
      </c>
      <c r="E152" s="40">
        <v>47</v>
      </c>
      <c r="F152" s="40" t="s">
        <v>641</v>
      </c>
    </row>
    <row r="153" spans="1:6" x14ac:dyDescent="0.5">
      <c r="A153" s="38">
        <v>43700</v>
      </c>
      <c r="B153" s="39">
        <v>0.65265046296296292</v>
      </c>
      <c r="C153" s="40">
        <v>1</v>
      </c>
      <c r="D153" s="40" t="s">
        <v>640</v>
      </c>
      <c r="E153" s="40">
        <v>47</v>
      </c>
      <c r="F153" s="40" t="s">
        <v>641</v>
      </c>
    </row>
    <row r="154" spans="1:6" x14ac:dyDescent="0.5">
      <c r="A154" s="38">
        <v>43700</v>
      </c>
      <c r="B154" s="39">
        <v>0.65267361111111111</v>
      </c>
      <c r="C154" s="40">
        <v>1</v>
      </c>
      <c r="D154" s="40" t="s">
        <v>640</v>
      </c>
      <c r="E154" s="40">
        <v>40</v>
      </c>
      <c r="F154" s="40" t="s">
        <v>641</v>
      </c>
    </row>
    <row r="155" spans="1:6" x14ac:dyDescent="0.5">
      <c r="A155" s="38">
        <v>43700</v>
      </c>
      <c r="B155" s="39">
        <v>0.6526967592592593</v>
      </c>
      <c r="C155" s="40">
        <v>1</v>
      </c>
      <c r="D155" s="40" t="s">
        <v>640</v>
      </c>
      <c r="E155" s="40">
        <v>40</v>
      </c>
      <c r="F155" s="40" t="s">
        <v>641</v>
      </c>
    </row>
    <row r="156" spans="1:6" x14ac:dyDescent="0.5">
      <c r="A156" s="38">
        <v>43700</v>
      </c>
      <c r="B156" s="39">
        <v>0.65270833333333333</v>
      </c>
      <c r="C156" s="40">
        <v>1</v>
      </c>
      <c r="D156" s="40" t="s">
        <v>640</v>
      </c>
      <c r="E156" s="40">
        <v>49</v>
      </c>
      <c r="F156" s="40" t="s">
        <v>641</v>
      </c>
    </row>
    <row r="157" spans="1:6" x14ac:dyDescent="0.5">
      <c r="A157" s="38">
        <v>43700</v>
      </c>
      <c r="B157" s="39">
        <v>0.65271990740740737</v>
      </c>
      <c r="C157" s="40">
        <v>1</v>
      </c>
      <c r="D157" s="40" t="s">
        <v>640</v>
      </c>
      <c r="E157" s="40">
        <v>47</v>
      </c>
      <c r="F157" s="40" t="s">
        <v>641</v>
      </c>
    </row>
    <row r="158" spans="1:6" x14ac:dyDescent="0.5">
      <c r="A158" s="38">
        <v>43700</v>
      </c>
      <c r="B158" s="39">
        <v>0.65274305555555556</v>
      </c>
      <c r="C158" s="40">
        <v>1</v>
      </c>
      <c r="D158" s="40" t="s">
        <v>640</v>
      </c>
      <c r="E158" s="40">
        <v>43</v>
      </c>
      <c r="F158" s="40" t="s">
        <v>641</v>
      </c>
    </row>
    <row r="159" spans="1:6" x14ac:dyDescent="0.5">
      <c r="A159" s="38">
        <v>43700</v>
      </c>
      <c r="B159" s="39">
        <v>0.65276620370370375</v>
      </c>
      <c r="C159" s="40">
        <v>1</v>
      </c>
      <c r="D159" s="40" t="s">
        <v>640</v>
      </c>
      <c r="E159" s="40">
        <v>39</v>
      </c>
      <c r="F159" s="40" t="s">
        <v>641</v>
      </c>
    </row>
    <row r="160" spans="1:6" x14ac:dyDescent="0.5">
      <c r="A160" s="38">
        <v>43700</v>
      </c>
      <c r="B160" s="39">
        <v>0.65277777777777779</v>
      </c>
      <c r="C160" s="40">
        <v>1</v>
      </c>
      <c r="D160" s="40" t="s">
        <v>640</v>
      </c>
      <c r="E160" s="40">
        <v>48</v>
      </c>
      <c r="F160" s="40" t="s">
        <v>641</v>
      </c>
    </row>
    <row r="161" spans="1:6" x14ac:dyDescent="0.5">
      <c r="A161" s="38">
        <v>43700</v>
      </c>
      <c r="B161" s="39">
        <v>0.65278935185185183</v>
      </c>
      <c r="C161" s="40">
        <v>1</v>
      </c>
      <c r="D161" s="40" t="s">
        <v>640</v>
      </c>
      <c r="E161" s="40">
        <v>41</v>
      </c>
      <c r="F161" s="40" t="s">
        <v>641</v>
      </c>
    </row>
    <row r="162" spans="1:6" x14ac:dyDescent="0.5">
      <c r="A162" s="38">
        <v>43700</v>
      </c>
      <c r="B162" s="39">
        <v>0.65280092592592587</v>
      </c>
      <c r="C162" s="40">
        <v>1</v>
      </c>
      <c r="D162" s="40" t="s">
        <v>640</v>
      </c>
      <c r="E162" s="40">
        <v>41</v>
      </c>
      <c r="F162" s="40" t="s">
        <v>641</v>
      </c>
    </row>
    <row r="163" spans="1:6" x14ac:dyDescent="0.5">
      <c r="A163" s="38">
        <v>43700</v>
      </c>
      <c r="B163" s="39">
        <v>0.65281250000000002</v>
      </c>
      <c r="C163" s="40">
        <v>1</v>
      </c>
      <c r="D163" s="40" t="s">
        <v>640</v>
      </c>
      <c r="E163" s="40">
        <v>45</v>
      </c>
      <c r="F163" s="40" t="s">
        <v>641</v>
      </c>
    </row>
    <row r="164" spans="1:6" x14ac:dyDescent="0.5">
      <c r="A164" s="38">
        <v>43700</v>
      </c>
      <c r="B164" s="39">
        <v>0.65283564814814821</v>
      </c>
      <c r="C164" s="40">
        <v>1</v>
      </c>
      <c r="D164" s="40" t="s">
        <v>640</v>
      </c>
      <c r="E164" s="40">
        <v>42</v>
      </c>
      <c r="F164" s="40" t="s">
        <v>641</v>
      </c>
    </row>
    <row r="165" spans="1:6" x14ac:dyDescent="0.5">
      <c r="A165" s="38">
        <v>43700</v>
      </c>
      <c r="B165" s="39">
        <v>0.65284722222222225</v>
      </c>
      <c r="C165" s="40">
        <v>1</v>
      </c>
      <c r="D165" s="40" t="s">
        <v>640</v>
      </c>
      <c r="E165" s="40">
        <v>43</v>
      </c>
      <c r="F165" s="40" t="s">
        <v>641</v>
      </c>
    </row>
    <row r="166" spans="1:6" x14ac:dyDescent="0.5">
      <c r="A166" s="38">
        <v>43700</v>
      </c>
      <c r="B166" s="39">
        <v>0.65285879629629628</v>
      </c>
      <c r="C166" s="40">
        <v>1</v>
      </c>
      <c r="D166" s="40" t="s">
        <v>640</v>
      </c>
      <c r="E166" s="40">
        <v>46</v>
      </c>
      <c r="F166" s="40" t="s">
        <v>641</v>
      </c>
    </row>
    <row r="167" spans="1:6" x14ac:dyDescent="0.5">
      <c r="A167" s="38">
        <v>43700</v>
      </c>
      <c r="B167" s="39">
        <v>0.65287037037037032</v>
      </c>
      <c r="C167" s="40">
        <v>1</v>
      </c>
      <c r="D167" s="40" t="s">
        <v>640</v>
      </c>
      <c r="E167" s="40">
        <v>43</v>
      </c>
      <c r="F167" s="40" t="s">
        <v>641</v>
      </c>
    </row>
    <row r="168" spans="1:6" x14ac:dyDescent="0.5">
      <c r="A168" s="38">
        <v>43700</v>
      </c>
      <c r="B168" s="39">
        <v>0.65288194444444447</v>
      </c>
      <c r="C168" s="40">
        <v>1</v>
      </c>
      <c r="D168" s="40" t="s">
        <v>640</v>
      </c>
      <c r="E168" s="40">
        <v>41</v>
      </c>
      <c r="F168" s="40" t="s">
        <v>641</v>
      </c>
    </row>
    <row r="169" spans="1:6" x14ac:dyDescent="0.5">
      <c r="A169" s="38">
        <v>43700</v>
      </c>
      <c r="B169" s="39">
        <v>0.65290509259259266</v>
      </c>
      <c r="C169" s="40">
        <v>1</v>
      </c>
      <c r="D169" s="40" t="s">
        <v>640</v>
      </c>
      <c r="E169" s="40">
        <v>47</v>
      </c>
      <c r="F169" s="40" t="s">
        <v>641</v>
      </c>
    </row>
    <row r="170" spans="1:6" x14ac:dyDescent="0.5">
      <c r="A170" s="38">
        <v>43700</v>
      </c>
      <c r="B170" s="39">
        <v>0.6529166666666667</v>
      </c>
      <c r="C170" s="40">
        <v>1</v>
      </c>
      <c r="D170" s="40" t="s">
        <v>640</v>
      </c>
      <c r="E170" s="40">
        <v>42</v>
      </c>
      <c r="F170" s="40" t="s">
        <v>641</v>
      </c>
    </row>
    <row r="171" spans="1:6" x14ac:dyDescent="0.5">
      <c r="A171" s="38">
        <v>43700</v>
      </c>
      <c r="B171" s="39">
        <v>0.65293981481481478</v>
      </c>
      <c r="C171" s="40">
        <v>1</v>
      </c>
      <c r="D171" s="40" t="s">
        <v>640</v>
      </c>
      <c r="E171" s="40">
        <v>46</v>
      </c>
      <c r="F171" s="40" t="s">
        <v>641</v>
      </c>
    </row>
    <row r="172" spans="1:6" x14ac:dyDescent="0.5">
      <c r="A172" s="38">
        <v>43700</v>
      </c>
      <c r="B172" s="39">
        <v>0.65296296296296297</v>
      </c>
      <c r="C172" s="40">
        <v>1</v>
      </c>
      <c r="D172" s="40" t="s">
        <v>640</v>
      </c>
      <c r="E172" s="40">
        <v>40</v>
      </c>
      <c r="F172" s="40" t="s">
        <v>641</v>
      </c>
    </row>
    <row r="173" spans="1:6" x14ac:dyDescent="0.5">
      <c r="A173" s="38">
        <v>43700</v>
      </c>
      <c r="B173" s="39">
        <v>0.65300925925925923</v>
      </c>
      <c r="C173" s="40">
        <v>1</v>
      </c>
      <c r="D173" s="40" t="s">
        <v>640</v>
      </c>
      <c r="E173" s="40">
        <v>40</v>
      </c>
      <c r="F173" s="40" t="s">
        <v>641</v>
      </c>
    </row>
    <row r="174" spans="1:6" x14ac:dyDescent="0.5">
      <c r="A174" s="38">
        <v>43700</v>
      </c>
      <c r="B174" s="39">
        <v>0.65302083333333327</v>
      </c>
      <c r="C174" s="40">
        <v>1</v>
      </c>
      <c r="D174" s="40" t="s">
        <v>640</v>
      </c>
      <c r="E174" s="40">
        <v>45</v>
      </c>
      <c r="F174" s="40" t="s">
        <v>641</v>
      </c>
    </row>
    <row r="175" spans="1:6" x14ac:dyDescent="0.5">
      <c r="A175" s="38">
        <v>43700</v>
      </c>
      <c r="B175" s="39">
        <v>0.67930555555555561</v>
      </c>
      <c r="C175" s="40">
        <v>1</v>
      </c>
      <c r="D175" s="40" t="s">
        <v>640</v>
      </c>
      <c r="E175" s="40">
        <v>40</v>
      </c>
      <c r="F175" s="40" t="s">
        <v>641</v>
      </c>
    </row>
    <row r="176" spans="1:6" x14ac:dyDescent="0.5">
      <c r="A176" s="38">
        <v>43700</v>
      </c>
      <c r="B176" s="39">
        <v>0.67931712962962953</v>
      </c>
      <c r="C176" s="40">
        <v>1</v>
      </c>
      <c r="D176" s="40" t="s">
        <v>640</v>
      </c>
      <c r="E176" s="40">
        <v>40</v>
      </c>
      <c r="F176" s="40" t="s">
        <v>641</v>
      </c>
    </row>
    <row r="177" spans="1:6" x14ac:dyDescent="0.5">
      <c r="A177" s="38">
        <v>43700</v>
      </c>
      <c r="B177" s="39">
        <v>0.6794675925925926</v>
      </c>
      <c r="C177" s="40">
        <v>1</v>
      </c>
      <c r="D177" s="40" t="s">
        <v>640</v>
      </c>
      <c r="E177" s="40">
        <v>45</v>
      </c>
      <c r="F177" s="40" t="s">
        <v>641</v>
      </c>
    </row>
    <row r="178" spans="1:6" x14ac:dyDescent="0.5">
      <c r="A178" s="38">
        <v>43700</v>
      </c>
      <c r="B178" s="39">
        <v>0.67947916666666675</v>
      </c>
      <c r="C178" s="40">
        <v>1</v>
      </c>
      <c r="D178" s="40" t="s">
        <v>640</v>
      </c>
      <c r="E178" s="40">
        <v>42</v>
      </c>
      <c r="F178" s="40" t="s">
        <v>641</v>
      </c>
    </row>
    <row r="179" spans="1:6" x14ac:dyDescent="0.5">
      <c r="A179" s="38">
        <v>43700</v>
      </c>
      <c r="B179" s="39">
        <v>0.67949074074074067</v>
      </c>
      <c r="C179" s="40">
        <v>1</v>
      </c>
      <c r="D179" s="40" t="s">
        <v>640</v>
      </c>
      <c r="E179" s="40">
        <v>45</v>
      </c>
      <c r="F179" s="40" t="s">
        <v>641</v>
      </c>
    </row>
    <row r="180" spans="1:6" x14ac:dyDescent="0.5">
      <c r="A180" s="38">
        <v>43700</v>
      </c>
      <c r="B180" s="39">
        <v>0.67951388888888886</v>
      </c>
      <c r="C180" s="40">
        <v>1</v>
      </c>
      <c r="D180" s="40" t="s">
        <v>640</v>
      </c>
      <c r="E180" s="40">
        <v>45</v>
      </c>
      <c r="F180" s="40" t="s">
        <v>641</v>
      </c>
    </row>
    <row r="181" spans="1:6" x14ac:dyDescent="0.5">
      <c r="A181" s="38">
        <v>43700</v>
      </c>
      <c r="B181" s="39">
        <v>0.67952546296296301</v>
      </c>
      <c r="C181" s="40">
        <v>1</v>
      </c>
      <c r="D181" s="40" t="s">
        <v>640</v>
      </c>
      <c r="E181" s="40">
        <v>39</v>
      </c>
      <c r="F181" s="40" t="s">
        <v>641</v>
      </c>
    </row>
    <row r="182" spans="1:6" x14ac:dyDescent="0.5">
      <c r="A182" s="38">
        <v>43700</v>
      </c>
      <c r="B182" s="39">
        <v>0.67953703703703694</v>
      </c>
      <c r="C182" s="40">
        <v>1</v>
      </c>
      <c r="D182" s="40" t="s">
        <v>640</v>
      </c>
      <c r="E182" s="40">
        <v>39</v>
      </c>
      <c r="F182" s="40" t="s">
        <v>641</v>
      </c>
    </row>
    <row r="183" spans="1:6" x14ac:dyDescent="0.5">
      <c r="A183" s="38">
        <v>43700</v>
      </c>
      <c r="B183" s="39">
        <v>0.67954861111111109</v>
      </c>
      <c r="C183" s="40">
        <v>1</v>
      </c>
      <c r="D183" s="40" t="s">
        <v>640</v>
      </c>
      <c r="E183" s="40">
        <v>53</v>
      </c>
      <c r="F183" s="40" t="s">
        <v>641</v>
      </c>
    </row>
    <row r="184" spans="1:6" x14ac:dyDescent="0.5">
      <c r="A184" s="38">
        <v>43700</v>
      </c>
      <c r="B184" s="39">
        <v>0.67956018518518524</v>
      </c>
      <c r="C184" s="40">
        <v>1</v>
      </c>
      <c r="D184" s="40" t="s">
        <v>640</v>
      </c>
      <c r="E184" s="40">
        <v>49</v>
      </c>
      <c r="F184" s="40" t="s">
        <v>641</v>
      </c>
    </row>
    <row r="185" spans="1:6" x14ac:dyDescent="0.5">
      <c r="A185" s="38">
        <v>43700</v>
      </c>
      <c r="B185" s="39">
        <v>0.67957175925925928</v>
      </c>
      <c r="C185" s="40">
        <v>1</v>
      </c>
      <c r="D185" s="40" t="s">
        <v>640</v>
      </c>
      <c r="E185" s="40">
        <v>51</v>
      </c>
      <c r="F185" s="40" t="s">
        <v>641</v>
      </c>
    </row>
    <row r="186" spans="1:6" x14ac:dyDescent="0.5">
      <c r="A186" s="38">
        <v>43700</v>
      </c>
      <c r="B186" s="39">
        <v>0.67958333333333332</v>
      </c>
      <c r="C186" s="40">
        <v>1</v>
      </c>
      <c r="D186" s="40" t="s">
        <v>640</v>
      </c>
      <c r="E186" s="40">
        <v>49</v>
      </c>
      <c r="F186" s="40" t="s">
        <v>641</v>
      </c>
    </row>
    <row r="187" spans="1:6" x14ac:dyDescent="0.5">
      <c r="A187" s="38">
        <v>43700</v>
      </c>
      <c r="B187" s="39">
        <v>0.67959490740740736</v>
      </c>
      <c r="C187" s="40">
        <v>1</v>
      </c>
      <c r="D187" s="40" t="s">
        <v>640</v>
      </c>
      <c r="E187" s="40">
        <v>49</v>
      </c>
      <c r="F187" s="40" t="s">
        <v>641</v>
      </c>
    </row>
    <row r="188" spans="1:6" x14ac:dyDescent="0.5">
      <c r="A188" s="38">
        <v>43700</v>
      </c>
      <c r="B188" s="39">
        <v>0.67960648148148151</v>
      </c>
      <c r="C188" s="40">
        <v>1</v>
      </c>
      <c r="D188" s="40" t="s">
        <v>640</v>
      </c>
      <c r="E188" s="40">
        <v>45</v>
      </c>
      <c r="F188" s="40" t="s">
        <v>641</v>
      </c>
    </row>
    <row r="189" spans="1:6" x14ac:dyDescent="0.5">
      <c r="A189" s="38">
        <v>43700</v>
      </c>
      <c r="B189" s="39">
        <v>0.67962962962962958</v>
      </c>
      <c r="C189" s="40">
        <v>1</v>
      </c>
      <c r="D189" s="40" t="s">
        <v>640</v>
      </c>
      <c r="E189" s="40">
        <v>46</v>
      </c>
      <c r="F189" s="40" t="s">
        <v>641</v>
      </c>
    </row>
    <row r="190" spans="1:6" x14ac:dyDescent="0.5">
      <c r="A190" s="38">
        <v>43700</v>
      </c>
      <c r="B190" s="39">
        <v>0.67964120370370373</v>
      </c>
      <c r="C190" s="40">
        <v>1</v>
      </c>
      <c r="D190" s="40" t="s">
        <v>640</v>
      </c>
      <c r="E190" s="40">
        <v>41</v>
      </c>
      <c r="F190" s="40" t="s">
        <v>641</v>
      </c>
    </row>
    <row r="191" spans="1:6" x14ac:dyDescent="0.5">
      <c r="A191" s="38">
        <v>43700</v>
      </c>
      <c r="B191" s="39">
        <v>0.67965277777777777</v>
      </c>
      <c r="C191" s="40">
        <v>1</v>
      </c>
      <c r="D191" s="40" t="s">
        <v>640</v>
      </c>
      <c r="E191" s="40">
        <v>44</v>
      </c>
      <c r="F191" s="40" t="s">
        <v>641</v>
      </c>
    </row>
    <row r="192" spans="1:6" x14ac:dyDescent="0.5">
      <c r="A192" s="38">
        <v>43700</v>
      </c>
      <c r="B192" s="39">
        <v>0.67966435185185192</v>
      </c>
      <c r="C192" s="40">
        <v>1</v>
      </c>
      <c r="D192" s="40" t="s">
        <v>640</v>
      </c>
      <c r="E192" s="40">
        <v>45</v>
      </c>
      <c r="F192" s="40" t="s">
        <v>641</v>
      </c>
    </row>
    <row r="193" spans="1:6" x14ac:dyDescent="0.5">
      <c r="A193" s="38">
        <v>43700</v>
      </c>
      <c r="B193" s="39">
        <v>0.67967592592592585</v>
      </c>
      <c r="C193" s="40">
        <v>1</v>
      </c>
      <c r="D193" s="40" t="s">
        <v>640</v>
      </c>
      <c r="E193" s="40">
        <v>44</v>
      </c>
      <c r="F193" s="40" t="s">
        <v>641</v>
      </c>
    </row>
    <row r="194" spans="1:6" x14ac:dyDescent="0.5">
      <c r="A194" s="38">
        <v>43700</v>
      </c>
      <c r="B194" s="39">
        <v>0.67969907407407415</v>
      </c>
      <c r="C194" s="40">
        <v>1</v>
      </c>
      <c r="D194" s="40" t="s">
        <v>640</v>
      </c>
      <c r="E194" s="40">
        <v>40</v>
      </c>
      <c r="F194" s="40" t="s">
        <v>641</v>
      </c>
    </row>
    <row r="195" spans="1:6" x14ac:dyDescent="0.5">
      <c r="A195" s="38">
        <v>43700</v>
      </c>
      <c r="B195" s="39">
        <v>0.67972222222222223</v>
      </c>
      <c r="C195" s="40">
        <v>1</v>
      </c>
      <c r="D195" s="40" t="s">
        <v>640</v>
      </c>
      <c r="E195" s="40">
        <v>39</v>
      </c>
      <c r="F195" s="40" t="s">
        <v>641</v>
      </c>
    </row>
    <row r="196" spans="1:6" x14ac:dyDescent="0.5">
      <c r="A196" s="38">
        <v>43700</v>
      </c>
      <c r="B196" s="39">
        <v>0.67974537037037042</v>
      </c>
      <c r="C196" s="40">
        <v>1</v>
      </c>
      <c r="D196" s="40" t="s">
        <v>640</v>
      </c>
      <c r="E196" s="40">
        <v>41</v>
      </c>
      <c r="F196" s="40" t="s">
        <v>641</v>
      </c>
    </row>
    <row r="197" spans="1:6" x14ac:dyDescent="0.5">
      <c r="A197" s="38">
        <v>43700</v>
      </c>
      <c r="B197" s="39">
        <v>0.67975694444444434</v>
      </c>
      <c r="C197" s="40">
        <v>1</v>
      </c>
      <c r="D197" s="40" t="s">
        <v>640</v>
      </c>
      <c r="E197" s="40">
        <v>48</v>
      </c>
      <c r="F197" s="40" t="s">
        <v>641</v>
      </c>
    </row>
    <row r="198" spans="1:6" x14ac:dyDescent="0.5">
      <c r="A198" s="38">
        <v>43700</v>
      </c>
      <c r="B198" s="39">
        <v>0.67978009259259264</v>
      </c>
      <c r="C198" s="40">
        <v>1</v>
      </c>
      <c r="D198" s="40" t="s">
        <v>640</v>
      </c>
      <c r="E198" s="40">
        <v>48</v>
      </c>
      <c r="F198" s="40" t="s">
        <v>641</v>
      </c>
    </row>
    <row r="199" spans="1:6" x14ac:dyDescent="0.5">
      <c r="A199" s="38">
        <v>43700</v>
      </c>
      <c r="B199" s="39">
        <v>0.67979166666666668</v>
      </c>
      <c r="C199" s="40">
        <v>1</v>
      </c>
      <c r="D199" s="40" t="s">
        <v>640</v>
      </c>
      <c r="E199" s="40">
        <v>46</v>
      </c>
      <c r="F199" s="40" t="s">
        <v>641</v>
      </c>
    </row>
    <row r="200" spans="1:6" x14ac:dyDescent="0.5">
      <c r="A200" s="38">
        <v>43700</v>
      </c>
      <c r="B200" s="39">
        <v>0.67981481481481476</v>
      </c>
      <c r="C200" s="40">
        <v>1</v>
      </c>
      <c r="D200" s="40" t="s">
        <v>640</v>
      </c>
      <c r="E200" s="40">
        <v>45</v>
      </c>
      <c r="F200" s="40" t="s">
        <v>641</v>
      </c>
    </row>
    <row r="201" spans="1:6" x14ac:dyDescent="0.5">
      <c r="A201" s="38">
        <v>43700</v>
      </c>
      <c r="B201" s="39">
        <v>0.67982638888888891</v>
      </c>
      <c r="C201" s="40">
        <v>1</v>
      </c>
      <c r="D201" s="40" t="s">
        <v>640</v>
      </c>
      <c r="E201" s="40">
        <v>42</v>
      </c>
      <c r="F201" s="40" t="s">
        <v>641</v>
      </c>
    </row>
    <row r="202" spans="1:6" x14ac:dyDescent="0.5">
      <c r="A202" s="38">
        <v>43700</v>
      </c>
      <c r="B202" s="39">
        <v>0.67984953703703699</v>
      </c>
      <c r="C202" s="40">
        <v>1</v>
      </c>
      <c r="D202" s="40" t="s">
        <v>640</v>
      </c>
      <c r="E202" s="40">
        <v>38</v>
      </c>
      <c r="F202" s="40" t="s">
        <v>641</v>
      </c>
    </row>
    <row r="203" spans="1:6" x14ac:dyDescent="0.5">
      <c r="A203" s="38">
        <v>43700</v>
      </c>
      <c r="B203" s="39">
        <v>0.68003472222222217</v>
      </c>
      <c r="C203" s="40">
        <v>1</v>
      </c>
      <c r="D203" s="40" t="s">
        <v>640</v>
      </c>
      <c r="E203" s="40">
        <v>41</v>
      </c>
      <c r="F203" s="40" t="s">
        <v>641</v>
      </c>
    </row>
    <row r="204" spans="1:6" x14ac:dyDescent="0.5">
      <c r="A204" s="38">
        <v>43700</v>
      </c>
      <c r="B204" s="39">
        <v>0.92881944444444453</v>
      </c>
      <c r="C204" s="40">
        <v>4</v>
      </c>
      <c r="D204" s="40" t="s">
        <v>640</v>
      </c>
      <c r="E204" s="40">
        <v>48</v>
      </c>
      <c r="F204" s="40" t="s">
        <v>642</v>
      </c>
    </row>
    <row r="205" spans="1:6" x14ac:dyDescent="0.5">
      <c r="A205" s="38">
        <v>43700</v>
      </c>
      <c r="B205" s="39">
        <v>0.93726851851851845</v>
      </c>
      <c r="C205" s="40">
        <v>2</v>
      </c>
      <c r="D205" s="40" t="s">
        <v>651</v>
      </c>
      <c r="E205" s="40">
        <v>85</v>
      </c>
      <c r="F205" s="40" t="s">
        <v>642</v>
      </c>
    </row>
    <row r="206" spans="1:6" x14ac:dyDescent="0.5">
      <c r="A206" s="38">
        <v>43700</v>
      </c>
      <c r="B206" s="39">
        <v>0.94731481481481483</v>
      </c>
      <c r="C206" s="40">
        <v>1</v>
      </c>
      <c r="D206" s="40" t="s">
        <v>640</v>
      </c>
      <c r="E206" s="40">
        <v>127</v>
      </c>
      <c r="F206" s="40" t="s">
        <v>641</v>
      </c>
    </row>
    <row r="207" spans="1:6" x14ac:dyDescent="0.5">
      <c r="A207" s="38">
        <v>43700</v>
      </c>
      <c r="B207" s="39">
        <v>0.94785879629629621</v>
      </c>
      <c r="C207" s="40">
        <v>2</v>
      </c>
      <c r="D207" s="40" t="s">
        <v>640</v>
      </c>
      <c r="E207" s="40">
        <v>106</v>
      </c>
      <c r="F207" s="40" t="s">
        <v>642</v>
      </c>
    </row>
    <row r="208" spans="1:6" x14ac:dyDescent="0.5">
      <c r="A208" s="38">
        <v>43700</v>
      </c>
      <c r="B208" s="39">
        <v>0.9541898148148148</v>
      </c>
      <c r="C208" s="40">
        <v>1</v>
      </c>
      <c r="D208" s="40" t="s">
        <v>651</v>
      </c>
      <c r="E208" s="40">
        <v>127</v>
      </c>
      <c r="F208" s="40" t="s">
        <v>642</v>
      </c>
    </row>
    <row r="209" spans="1:6" x14ac:dyDescent="0.5">
      <c r="A209" s="38">
        <v>43700</v>
      </c>
      <c r="B209" s="39">
        <v>0.96777777777777774</v>
      </c>
      <c r="C209" s="40">
        <v>2</v>
      </c>
      <c r="D209" s="40" t="s">
        <v>651</v>
      </c>
      <c r="E209" s="40">
        <v>87</v>
      </c>
      <c r="F209" s="40" t="s">
        <v>642</v>
      </c>
    </row>
    <row r="210" spans="1:6" x14ac:dyDescent="0.5">
      <c r="A210" s="38">
        <v>43700</v>
      </c>
      <c r="B210" s="39">
        <v>0.969212962962963</v>
      </c>
      <c r="C210" s="40">
        <v>2</v>
      </c>
      <c r="D210" s="40" t="s">
        <v>645</v>
      </c>
      <c r="E210" s="40">
        <v>48</v>
      </c>
      <c r="F210" s="40" t="s">
        <v>646</v>
      </c>
    </row>
    <row r="211" spans="1:6" x14ac:dyDescent="0.5">
      <c r="A211" s="38">
        <v>43700</v>
      </c>
      <c r="B211" s="39">
        <v>0.97002314814814816</v>
      </c>
      <c r="C211" s="40">
        <v>2</v>
      </c>
      <c r="D211" s="40" t="s">
        <v>640</v>
      </c>
      <c r="E211" s="40">
        <v>51</v>
      </c>
      <c r="F211" s="40" t="s">
        <v>641</v>
      </c>
    </row>
    <row r="212" spans="1:6" x14ac:dyDescent="0.5">
      <c r="A212" s="38">
        <v>43700</v>
      </c>
      <c r="B212" s="39">
        <v>0.97091435185185182</v>
      </c>
      <c r="C212" s="40">
        <v>2</v>
      </c>
      <c r="D212" s="40" t="s">
        <v>640</v>
      </c>
      <c r="E212" s="40">
        <v>54</v>
      </c>
      <c r="F212" s="40" t="s">
        <v>641</v>
      </c>
    </row>
    <row r="213" spans="1:6" x14ac:dyDescent="0.5">
      <c r="A213" s="38">
        <v>43700</v>
      </c>
      <c r="B213" s="39">
        <v>0.97320601851851851</v>
      </c>
      <c r="C213" s="40">
        <v>2</v>
      </c>
      <c r="D213" s="40" t="s">
        <v>640</v>
      </c>
      <c r="E213" s="40">
        <v>54</v>
      </c>
      <c r="F213" s="40" t="s">
        <v>641</v>
      </c>
    </row>
    <row r="214" spans="1:6" x14ac:dyDescent="0.5">
      <c r="A214" s="38">
        <v>43700</v>
      </c>
      <c r="B214" s="39">
        <v>0.99928240740740737</v>
      </c>
      <c r="C214" s="40">
        <v>2</v>
      </c>
      <c r="D214" s="40" t="s">
        <v>640</v>
      </c>
      <c r="E214" s="40">
        <v>124</v>
      </c>
      <c r="F214" s="40" t="s">
        <v>641</v>
      </c>
    </row>
    <row r="215" spans="1:6" x14ac:dyDescent="0.5">
      <c r="A215" s="38">
        <v>43701</v>
      </c>
      <c r="B215" s="39">
        <v>3.2638888888888891E-3</v>
      </c>
      <c r="C215" s="40">
        <v>1</v>
      </c>
      <c r="D215" s="40" t="s">
        <v>651</v>
      </c>
      <c r="E215" s="40">
        <v>127</v>
      </c>
      <c r="F215" s="40" t="s">
        <v>642</v>
      </c>
    </row>
    <row r="216" spans="1:6" x14ac:dyDescent="0.5">
      <c r="A216" s="38">
        <v>43701</v>
      </c>
      <c r="B216" s="39">
        <v>2.0254629629629629E-2</v>
      </c>
      <c r="C216" s="40">
        <v>2</v>
      </c>
      <c r="D216" s="40" t="s">
        <v>640</v>
      </c>
      <c r="E216" s="40">
        <v>44</v>
      </c>
      <c r="F216" s="40" t="s">
        <v>641</v>
      </c>
    </row>
    <row r="217" spans="1:6" x14ac:dyDescent="0.5">
      <c r="A217" s="38">
        <v>43701</v>
      </c>
      <c r="B217" s="39">
        <v>2.1736111111111112E-2</v>
      </c>
      <c r="C217" s="40">
        <v>4</v>
      </c>
      <c r="D217" s="40" t="s">
        <v>640</v>
      </c>
      <c r="E217" s="40">
        <v>65</v>
      </c>
      <c r="F217" s="40" t="s">
        <v>641</v>
      </c>
    </row>
    <row r="218" spans="1:6" x14ac:dyDescent="0.5">
      <c r="A218" s="38">
        <v>43701</v>
      </c>
      <c r="B218" s="39">
        <v>2.2430555555555554E-2</v>
      </c>
      <c r="C218" s="40">
        <v>2</v>
      </c>
      <c r="D218" s="40" t="s">
        <v>640</v>
      </c>
      <c r="E218" s="40">
        <v>52</v>
      </c>
      <c r="F218" s="40" t="s">
        <v>641</v>
      </c>
    </row>
    <row r="219" spans="1:6" x14ac:dyDescent="0.5">
      <c r="A219" s="38">
        <v>43701</v>
      </c>
      <c r="B219" s="39">
        <v>2.2476851851851855E-2</v>
      </c>
      <c r="C219" s="40">
        <v>2</v>
      </c>
      <c r="D219" s="40" t="s">
        <v>640</v>
      </c>
      <c r="E219" s="40">
        <v>10</v>
      </c>
      <c r="F219" s="40" t="s">
        <v>641</v>
      </c>
    </row>
    <row r="220" spans="1:6" x14ac:dyDescent="0.5">
      <c r="A220" s="38">
        <v>43701</v>
      </c>
      <c r="B220" s="39">
        <v>5.2245370370370366E-2</v>
      </c>
      <c r="C220" s="40">
        <v>2</v>
      </c>
      <c r="D220" s="40" t="s">
        <v>651</v>
      </c>
      <c r="E220" s="40">
        <v>82</v>
      </c>
      <c r="F220" s="40" t="s">
        <v>642</v>
      </c>
    </row>
    <row r="221" spans="1:6" x14ac:dyDescent="0.5">
      <c r="A221" s="38">
        <v>43701</v>
      </c>
      <c r="B221" s="39">
        <v>5.3252314814814815E-2</v>
      </c>
      <c r="C221" s="40">
        <v>2</v>
      </c>
      <c r="D221" s="40" t="s">
        <v>645</v>
      </c>
      <c r="E221" s="40">
        <v>38</v>
      </c>
      <c r="F221" s="40" t="s">
        <v>646</v>
      </c>
    </row>
    <row r="222" spans="1:6" x14ac:dyDescent="0.5">
      <c r="A222" s="38">
        <v>43701</v>
      </c>
      <c r="B222" s="39">
        <v>5.9768518518518519E-2</v>
      </c>
      <c r="C222" s="40">
        <v>1</v>
      </c>
      <c r="D222" s="40" t="s">
        <v>651</v>
      </c>
      <c r="E222" s="40">
        <v>126</v>
      </c>
      <c r="F222" s="40" t="s">
        <v>642</v>
      </c>
    </row>
    <row r="223" spans="1:6" x14ac:dyDescent="0.5">
      <c r="A223" s="38">
        <v>43701</v>
      </c>
      <c r="B223" s="39">
        <v>7.5740740740740733E-2</v>
      </c>
      <c r="C223" s="40">
        <v>1</v>
      </c>
      <c r="D223" s="40" t="s">
        <v>640</v>
      </c>
      <c r="E223" s="40">
        <v>127</v>
      </c>
      <c r="F223" s="40" t="s">
        <v>641</v>
      </c>
    </row>
    <row r="224" spans="1:6" x14ac:dyDescent="0.5">
      <c r="A224" s="38">
        <v>43701</v>
      </c>
      <c r="B224" s="39">
        <v>7.5763888888888895E-2</v>
      </c>
      <c r="C224" s="40">
        <v>1</v>
      </c>
      <c r="D224" s="40" t="s">
        <v>651</v>
      </c>
      <c r="E224" s="40">
        <v>68</v>
      </c>
      <c r="F224" s="40" t="s">
        <v>642</v>
      </c>
    </row>
    <row r="225" spans="1:6" x14ac:dyDescent="0.5">
      <c r="A225" s="38">
        <v>43701</v>
      </c>
      <c r="B225" s="39">
        <v>7.5960648148148138E-2</v>
      </c>
      <c r="C225" s="40">
        <v>2</v>
      </c>
      <c r="D225" s="40" t="s">
        <v>640</v>
      </c>
      <c r="E225" s="40">
        <v>41</v>
      </c>
      <c r="F225" s="40" t="s">
        <v>646</v>
      </c>
    </row>
    <row r="226" spans="1:6" x14ac:dyDescent="0.5">
      <c r="A226" s="38">
        <v>43701</v>
      </c>
      <c r="B226" s="39">
        <v>7.6006944444444446E-2</v>
      </c>
      <c r="C226" s="40">
        <v>2</v>
      </c>
      <c r="D226" s="40" t="s">
        <v>651</v>
      </c>
      <c r="E226" s="40">
        <v>87</v>
      </c>
      <c r="F226" s="40" t="s">
        <v>642</v>
      </c>
    </row>
    <row r="227" spans="1:6" x14ac:dyDescent="0.5">
      <c r="A227" s="38">
        <v>43701</v>
      </c>
      <c r="B227" s="39">
        <v>0.16548611111111111</v>
      </c>
      <c r="C227" s="40">
        <v>4</v>
      </c>
      <c r="D227" s="40" t="s">
        <v>640</v>
      </c>
      <c r="E227" s="40">
        <v>50</v>
      </c>
      <c r="F227" s="40" t="s">
        <v>642</v>
      </c>
    </row>
    <row r="228" spans="1:6" x14ac:dyDescent="0.5">
      <c r="A228" s="38">
        <v>43701</v>
      </c>
      <c r="B228" s="39">
        <v>0.16571759259259258</v>
      </c>
      <c r="C228" s="40">
        <v>4</v>
      </c>
      <c r="D228" s="40" t="s">
        <v>651</v>
      </c>
      <c r="E228" s="40">
        <v>39</v>
      </c>
      <c r="F228" s="40" t="s">
        <v>642</v>
      </c>
    </row>
    <row r="229" spans="1:6" x14ac:dyDescent="0.5">
      <c r="A229" s="38">
        <v>43701</v>
      </c>
      <c r="B229" s="39">
        <v>0.16574074074074074</v>
      </c>
      <c r="C229" s="40">
        <v>4</v>
      </c>
      <c r="D229" s="40" t="s">
        <v>645</v>
      </c>
      <c r="E229" s="40">
        <v>41</v>
      </c>
      <c r="F229" s="40" t="s">
        <v>646</v>
      </c>
    </row>
    <row r="230" spans="1:6" x14ac:dyDescent="0.5">
      <c r="A230" s="38">
        <v>43701</v>
      </c>
      <c r="B230" s="39">
        <v>0.16753472222222221</v>
      </c>
      <c r="C230" s="40">
        <v>1</v>
      </c>
      <c r="D230" s="40" t="s">
        <v>651</v>
      </c>
      <c r="E230" s="40">
        <v>99</v>
      </c>
      <c r="F230" s="40" t="s">
        <v>642</v>
      </c>
    </row>
    <row r="231" spans="1:6" x14ac:dyDescent="0.5">
      <c r="A231" s="38">
        <v>43701</v>
      </c>
      <c r="B231" s="39">
        <v>0.1675810185185185</v>
      </c>
      <c r="C231" s="40">
        <v>1</v>
      </c>
      <c r="D231" s="40" t="s">
        <v>645</v>
      </c>
      <c r="E231" s="40">
        <v>127</v>
      </c>
      <c r="F231" s="40" t="s">
        <v>646</v>
      </c>
    </row>
    <row r="232" spans="1:6" x14ac:dyDescent="0.5">
      <c r="A232" s="38">
        <v>43701</v>
      </c>
      <c r="B232" s="39">
        <v>0.39557870370370374</v>
      </c>
      <c r="C232" s="40">
        <v>1</v>
      </c>
      <c r="D232" s="40" t="s">
        <v>640</v>
      </c>
      <c r="E232" s="40">
        <v>38</v>
      </c>
      <c r="F232" s="40" t="s">
        <v>641</v>
      </c>
    </row>
    <row r="233" spans="1:6" x14ac:dyDescent="0.5">
      <c r="A233" s="38">
        <v>43701</v>
      </c>
      <c r="B233" s="39">
        <v>0.39559027777777778</v>
      </c>
      <c r="C233" s="40">
        <v>1</v>
      </c>
      <c r="D233" s="40" t="s">
        <v>640</v>
      </c>
      <c r="E233" s="40">
        <v>49</v>
      </c>
      <c r="F233" s="40" t="s">
        <v>641</v>
      </c>
    </row>
    <row r="234" spans="1:6" x14ac:dyDescent="0.5">
      <c r="A234" s="38">
        <v>43701</v>
      </c>
      <c r="B234" s="39">
        <v>0.39561342592592591</v>
      </c>
      <c r="C234" s="40">
        <v>1</v>
      </c>
      <c r="D234" s="40" t="s">
        <v>640</v>
      </c>
      <c r="E234" s="40">
        <v>43</v>
      </c>
      <c r="F234" s="40" t="s">
        <v>641</v>
      </c>
    </row>
    <row r="235" spans="1:6" x14ac:dyDescent="0.5">
      <c r="A235" s="38">
        <v>43701</v>
      </c>
      <c r="B235" s="39">
        <v>0.3956365740740741</v>
      </c>
      <c r="C235" s="40">
        <v>1</v>
      </c>
      <c r="D235" s="40" t="s">
        <v>640</v>
      </c>
      <c r="E235" s="40">
        <v>48</v>
      </c>
      <c r="F235" s="40" t="s">
        <v>641</v>
      </c>
    </row>
    <row r="236" spans="1:6" x14ac:dyDescent="0.5">
      <c r="A236" s="38">
        <v>43701</v>
      </c>
      <c r="B236" s="39">
        <v>0.39564814814814814</v>
      </c>
      <c r="C236" s="40">
        <v>1</v>
      </c>
      <c r="D236" s="40" t="s">
        <v>640</v>
      </c>
      <c r="E236" s="40">
        <v>48</v>
      </c>
      <c r="F236" s="40" t="s">
        <v>641</v>
      </c>
    </row>
    <row r="237" spans="1:6" x14ac:dyDescent="0.5">
      <c r="A237" s="38">
        <v>43701</v>
      </c>
      <c r="B237" s="39">
        <v>0.41616898148148151</v>
      </c>
      <c r="C237" s="40">
        <v>1</v>
      </c>
      <c r="D237" s="40" t="s">
        <v>640</v>
      </c>
      <c r="E237" s="40">
        <v>38</v>
      </c>
      <c r="F237" s="40" t="s">
        <v>641</v>
      </c>
    </row>
    <row r="238" spans="1:6" x14ac:dyDescent="0.5">
      <c r="A238" s="38">
        <v>43701</v>
      </c>
      <c r="B238" s="39">
        <v>0.41619212962962965</v>
      </c>
      <c r="C238" s="40">
        <v>1</v>
      </c>
      <c r="D238" s="40" t="s">
        <v>640</v>
      </c>
      <c r="E238" s="40">
        <v>52</v>
      </c>
      <c r="F238" s="40" t="s">
        <v>641</v>
      </c>
    </row>
    <row r="239" spans="1:6" x14ac:dyDescent="0.5">
      <c r="A239" s="38">
        <v>43701</v>
      </c>
      <c r="B239" s="39">
        <v>0.41620370370370369</v>
      </c>
      <c r="C239" s="40">
        <v>1</v>
      </c>
      <c r="D239" s="40" t="s">
        <v>640</v>
      </c>
      <c r="E239" s="40">
        <v>47</v>
      </c>
      <c r="F239" s="40" t="s">
        <v>641</v>
      </c>
    </row>
    <row r="240" spans="1:6" x14ac:dyDescent="0.5">
      <c r="A240" s="38">
        <v>43701</v>
      </c>
      <c r="B240" s="39">
        <v>0.41621527777777773</v>
      </c>
      <c r="C240" s="40">
        <v>1</v>
      </c>
      <c r="D240" s="40" t="s">
        <v>640</v>
      </c>
      <c r="E240" s="40">
        <v>48</v>
      </c>
      <c r="F240" s="40" t="s">
        <v>641</v>
      </c>
    </row>
    <row r="241" spans="1:6" x14ac:dyDescent="0.5">
      <c r="A241" s="38">
        <v>43701</v>
      </c>
      <c r="B241" s="39">
        <v>0.41622685185185188</v>
      </c>
      <c r="C241" s="40">
        <v>1</v>
      </c>
      <c r="D241" s="40" t="s">
        <v>640</v>
      </c>
      <c r="E241" s="40">
        <v>47</v>
      </c>
      <c r="F241" s="40" t="s">
        <v>641</v>
      </c>
    </row>
    <row r="242" spans="1:6" x14ac:dyDescent="0.5">
      <c r="A242" s="38">
        <v>43701</v>
      </c>
      <c r="B242" s="39">
        <v>0.43836805555555558</v>
      </c>
      <c r="C242" s="40">
        <v>4</v>
      </c>
      <c r="D242" s="40" t="s">
        <v>640</v>
      </c>
      <c r="E242" s="40">
        <v>52</v>
      </c>
      <c r="F242" s="40" t="s">
        <v>641</v>
      </c>
    </row>
    <row r="243" spans="1:6" x14ac:dyDescent="0.5">
      <c r="A243" s="38">
        <v>43701</v>
      </c>
      <c r="B243" s="39">
        <v>0.43837962962962962</v>
      </c>
      <c r="C243" s="40">
        <v>4</v>
      </c>
      <c r="D243" s="40" t="s">
        <v>640</v>
      </c>
      <c r="E243" s="40">
        <v>52</v>
      </c>
      <c r="F243" s="40" t="s">
        <v>641</v>
      </c>
    </row>
    <row r="244" spans="1:6" x14ac:dyDescent="0.5">
      <c r="A244" s="38">
        <v>43701</v>
      </c>
      <c r="B244" s="39">
        <v>0.43839120370370371</v>
      </c>
      <c r="C244" s="40">
        <v>4</v>
      </c>
      <c r="D244" s="40" t="s">
        <v>640</v>
      </c>
      <c r="E244" s="40">
        <v>44</v>
      </c>
      <c r="F244" s="40" t="s">
        <v>641</v>
      </c>
    </row>
    <row r="245" spans="1:6" x14ac:dyDescent="0.5">
      <c r="A245" s="38">
        <v>43701</v>
      </c>
      <c r="B245" s="39">
        <v>0.43840277777777775</v>
      </c>
      <c r="C245" s="40">
        <v>4</v>
      </c>
      <c r="D245" s="40" t="s">
        <v>640</v>
      </c>
      <c r="E245" s="40">
        <v>51</v>
      </c>
      <c r="F245" s="40" t="s">
        <v>641</v>
      </c>
    </row>
    <row r="246" spans="1:6" x14ac:dyDescent="0.5">
      <c r="A246" s="38">
        <v>43701</v>
      </c>
      <c r="B246" s="39">
        <v>0.4384143518518519</v>
      </c>
      <c r="C246" s="40">
        <v>4</v>
      </c>
      <c r="D246" s="40" t="s">
        <v>640</v>
      </c>
      <c r="E246" s="40">
        <v>48</v>
      </c>
      <c r="F246" s="40" t="s">
        <v>641</v>
      </c>
    </row>
    <row r="247" spans="1:6" x14ac:dyDescent="0.5">
      <c r="A247" s="38">
        <v>43701</v>
      </c>
      <c r="B247" s="39">
        <v>0.46015046296296297</v>
      </c>
      <c r="C247" s="40">
        <v>4</v>
      </c>
      <c r="D247" s="40" t="s">
        <v>640</v>
      </c>
      <c r="E247" s="40">
        <v>39</v>
      </c>
      <c r="F247" s="40" t="s">
        <v>641</v>
      </c>
    </row>
    <row r="248" spans="1:6" x14ac:dyDescent="0.5">
      <c r="A248" s="38">
        <v>43701</v>
      </c>
      <c r="B248" s="39">
        <v>0.46016203703703701</v>
      </c>
      <c r="C248" s="40">
        <v>4</v>
      </c>
      <c r="D248" s="40" t="s">
        <v>640</v>
      </c>
      <c r="E248" s="40">
        <v>40</v>
      </c>
      <c r="F248" s="40" t="s">
        <v>641</v>
      </c>
    </row>
    <row r="249" spans="1:6" x14ac:dyDescent="0.5">
      <c r="A249" s="38">
        <v>43701</v>
      </c>
      <c r="B249" s="39">
        <v>0.4601851851851852</v>
      </c>
      <c r="C249" s="40">
        <v>4</v>
      </c>
      <c r="D249" s="40" t="s">
        <v>640</v>
      </c>
      <c r="E249" s="40">
        <v>41</v>
      </c>
      <c r="F249" s="40" t="s">
        <v>641</v>
      </c>
    </row>
    <row r="250" spans="1:6" x14ac:dyDescent="0.5">
      <c r="A250" s="38">
        <v>43701</v>
      </c>
      <c r="B250" s="39">
        <v>0.46020833333333333</v>
      </c>
      <c r="C250" s="40">
        <v>4</v>
      </c>
      <c r="D250" s="40" t="s">
        <v>640</v>
      </c>
      <c r="E250" s="40">
        <v>44</v>
      </c>
      <c r="F250" s="40" t="s">
        <v>641</v>
      </c>
    </row>
    <row r="251" spans="1:6" x14ac:dyDescent="0.5">
      <c r="A251" s="38">
        <v>43701</v>
      </c>
      <c r="B251" s="39">
        <v>0.46023148148148146</v>
      </c>
      <c r="C251" s="40">
        <v>4</v>
      </c>
      <c r="D251" s="40" t="s">
        <v>640</v>
      </c>
      <c r="E251" s="40">
        <v>45</v>
      </c>
      <c r="F251" s="40" t="s">
        <v>641</v>
      </c>
    </row>
    <row r="252" spans="1:6" x14ac:dyDescent="0.5">
      <c r="A252" s="38">
        <v>43701</v>
      </c>
      <c r="B252" s="39">
        <v>0.4602430555555555</v>
      </c>
      <c r="C252" s="40">
        <v>4</v>
      </c>
      <c r="D252" s="40" t="s">
        <v>640</v>
      </c>
      <c r="E252" s="40">
        <v>41</v>
      </c>
      <c r="F252" s="40" t="s">
        <v>641</v>
      </c>
    </row>
    <row r="253" spans="1:6" x14ac:dyDescent="0.5">
      <c r="A253" s="38">
        <v>43701</v>
      </c>
      <c r="B253" s="39">
        <v>0.46025462962962965</v>
      </c>
      <c r="C253" s="40">
        <v>4</v>
      </c>
      <c r="D253" s="40" t="s">
        <v>640</v>
      </c>
      <c r="E253" s="40">
        <v>50</v>
      </c>
      <c r="F253" s="40" t="s">
        <v>641</v>
      </c>
    </row>
    <row r="254" spans="1:6" x14ac:dyDescent="0.5">
      <c r="A254" s="38">
        <v>43701</v>
      </c>
      <c r="B254" s="39">
        <v>0.46026620370370369</v>
      </c>
      <c r="C254" s="40">
        <v>4</v>
      </c>
      <c r="D254" s="40" t="s">
        <v>640</v>
      </c>
      <c r="E254" s="40">
        <v>53</v>
      </c>
      <c r="F254" s="40" t="s">
        <v>641</v>
      </c>
    </row>
    <row r="255" spans="1:6" x14ac:dyDescent="0.5">
      <c r="A255" s="38">
        <v>43701</v>
      </c>
      <c r="B255" s="39">
        <v>0.46027777777777779</v>
      </c>
      <c r="C255" s="40">
        <v>4</v>
      </c>
      <c r="D255" s="40" t="s">
        <v>640</v>
      </c>
      <c r="E255" s="40">
        <v>48</v>
      </c>
      <c r="F255" s="40" t="s">
        <v>641</v>
      </c>
    </row>
    <row r="256" spans="1:6" x14ac:dyDescent="0.5">
      <c r="A256" s="38">
        <v>43701</v>
      </c>
      <c r="B256" s="39">
        <v>0.46028935185185182</v>
      </c>
      <c r="C256" s="40">
        <v>4</v>
      </c>
      <c r="D256" s="40" t="s">
        <v>640</v>
      </c>
      <c r="E256" s="40">
        <v>53</v>
      </c>
      <c r="F256" s="40" t="s">
        <v>641</v>
      </c>
    </row>
    <row r="257" spans="1:6" x14ac:dyDescent="0.5">
      <c r="A257" s="38">
        <v>43701</v>
      </c>
      <c r="B257" s="39">
        <v>0.46031249999999996</v>
      </c>
      <c r="C257" s="40">
        <v>4</v>
      </c>
      <c r="D257" s="40" t="s">
        <v>640</v>
      </c>
      <c r="E257" s="40">
        <v>50</v>
      </c>
      <c r="F257" s="40" t="s">
        <v>641</v>
      </c>
    </row>
    <row r="258" spans="1:6" x14ac:dyDescent="0.5">
      <c r="A258" s="38">
        <v>43701</v>
      </c>
      <c r="B258" s="39">
        <v>0.46032407407407411</v>
      </c>
      <c r="C258" s="40">
        <v>4</v>
      </c>
      <c r="D258" s="40" t="s">
        <v>640</v>
      </c>
      <c r="E258" s="40">
        <v>55</v>
      </c>
      <c r="F258" s="40" t="s">
        <v>641</v>
      </c>
    </row>
    <row r="259" spans="1:6" x14ac:dyDescent="0.5">
      <c r="A259" s="38">
        <v>43701</v>
      </c>
      <c r="B259" s="39">
        <v>0.46033564814814815</v>
      </c>
      <c r="C259" s="40">
        <v>4</v>
      </c>
      <c r="D259" s="40" t="s">
        <v>640</v>
      </c>
      <c r="E259" s="40">
        <v>46</v>
      </c>
      <c r="F259" s="40" t="s">
        <v>641</v>
      </c>
    </row>
    <row r="260" spans="1:6" x14ac:dyDescent="0.5">
      <c r="A260" s="38">
        <v>43701</v>
      </c>
      <c r="B260" s="39">
        <v>0.46034722222222224</v>
      </c>
      <c r="C260" s="40">
        <v>4</v>
      </c>
      <c r="D260" s="40" t="s">
        <v>640</v>
      </c>
      <c r="E260" s="40">
        <v>48</v>
      </c>
      <c r="F260" s="40" t="s">
        <v>641</v>
      </c>
    </row>
    <row r="261" spans="1:6" x14ac:dyDescent="0.5">
      <c r="A261" s="38">
        <v>43701</v>
      </c>
      <c r="B261" s="39">
        <v>0.54618055555555556</v>
      </c>
      <c r="C261" s="40">
        <v>4</v>
      </c>
      <c r="D261" s="40" t="s">
        <v>640</v>
      </c>
      <c r="E261" s="40">
        <v>40</v>
      </c>
      <c r="F261" s="40" t="s">
        <v>641</v>
      </c>
    </row>
    <row r="262" spans="1:6" x14ac:dyDescent="0.5">
      <c r="A262" s="38">
        <v>43701</v>
      </c>
      <c r="B262" s="39">
        <v>0.5461921296296296</v>
      </c>
      <c r="C262" s="40">
        <v>4</v>
      </c>
      <c r="D262" s="40" t="s">
        <v>640</v>
      </c>
      <c r="E262" s="40">
        <v>47</v>
      </c>
      <c r="F262" s="40" t="s">
        <v>641</v>
      </c>
    </row>
    <row r="263" spans="1:6" x14ac:dyDescent="0.5">
      <c r="A263" s="38">
        <v>43701</v>
      </c>
      <c r="B263" s="39">
        <v>0.54620370370370364</v>
      </c>
      <c r="C263" s="40">
        <v>4</v>
      </c>
      <c r="D263" s="40" t="s">
        <v>640</v>
      </c>
      <c r="E263" s="40">
        <v>48</v>
      </c>
      <c r="F263" s="40" t="s">
        <v>641</v>
      </c>
    </row>
    <row r="264" spans="1:6" x14ac:dyDescent="0.5">
      <c r="A264" s="38">
        <v>43701</v>
      </c>
      <c r="B264" s="39">
        <v>0.54621527777777779</v>
      </c>
      <c r="C264" s="40">
        <v>4</v>
      </c>
      <c r="D264" s="40" t="s">
        <v>640</v>
      </c>
      <c r="E264" s="40">
        <v>47</v>
      </c>
      <c r="F264" s="40" t="s">
        <v>641</v>
      </c>
    </row>
    <row r="265" spans="1:6" x14ac:dyDescent="0.5">
      <c r="A265" s="38">
        <v>43701</v>
      </c>
      <c r="B265" s="39">
        <v>0.54622685185185182</v>
      </c>
      <c r="C265" s="40">
        <v>4</v>
      </c>
      <c r="D265" s="40" t="s">
        <v>640</v>
      </c>
      <c r="E265" s="40">
        <v>51</v>
      </c>
      <c r="F265" s="40" t="s">
        <v>641</v>
      </c>
    </row>
    <row r="266" spans="1:6" x14ac:dyDescent="0.5">
      <c r="A266" s="38">
        <v>43701</v>
      </c>
      <c r="B266" s="39">
        <v>0.54623842592592597</v>
      </c>
      <c r="C266" s="40">
        <v>4</v>
      </c>
      <c r="D266" s="40" t="s">
        <v>640</v>
      </c>
      <c r="E266" s="40">
        <v>50</v>
      </c>
      <c r="F266" s="40" t="s">
        <v>641</v>
      </c>
    </row>
    <row r="267" spans="1:6" x14ac:dyDescent="0.5">
      <c r="A267" s="38">
        <v>43701</v>
      </c>
      <c r="B267" s="39">
        <v>0.54625000000000001</v>
      </c>
      <c r="C267" s="40">
        <v>4</v>
      </c>
      <c r="D267" s="40" t="s">
        <v>640</v>
      </c>
      <c r="E267" s="40">
        <v>49</v>
      </c>
      <c r="F267" s="40" t="s">
        <v>641</v>
      </c>
    </row>
    <row r="268" spans="1:6" x14ac:dyDescent="0.5">
      <c r="A268" s="38">
        <v>43701</v>
      </c>
      <c r="B268" s="39">
        <v>0.54626157407407405</v>
      </c>
      <c r="C268" s="40">
        <v>4</v>
      </c>
      <c r="D268" s="40" t="s">
        <v>640</v>
      </c>
      <c r="E268" s="40">
        <v>40</v>
      </c>
      <c r="F268" s="40" t="s">
        <v>641</v>
      </c>
    </row>
    <row r="269" spans="1:6" x14ac:dyDescent="0.5">
      <c r="A269" s="38">
        <v>43701</v>
      </c>
      <c r="B269" s="39">
        <v>0.6746875</v>
      </c>
      <c r="C269" s="40">
        <v>4</v>
      </c>
      <c r="D269" s="40" t="s">
        <v>640</v>
      </c>
      <c r="E269" s="40">
        <v>41</v>
      </c>
      <c r="F269" s="40" t="s">
        <v>641</v>
      </c>
    </row>
    <row r="270" spans="1:6" x14ac:dyDescent="0.5">
      <c r="A270" s="38">
        <v>43701</v>
      </c>
      <c r="B270" s="39">
        <v>0.67474537037037041</v>
      </c>
      <c r="C270" s="40">
        <v>4</v>
      </c>
      <c r="D270" s="40" t="s">
        <v>640</v>
      </c>
      <c r="E270" s="40">
        <v>46</v>
      </c>
      <c r="F270" s="40" t="s">
        <v>641</v>
      </c>
    </row>
    <row r="271" spans="1:6" x14ac:dyDescent="0.5">
      <c r="A271" s="38">
        <v>43701</v>
      </c>
      <c r="B271" s="39">
        <v>0.67478009259259253</v>
      </c>
      <c r="C271" s="40">
        <v>4</v>
      </c>
      <c r="D271" s="40" t="s">
        <v>640</v>
      </c>
      <c r="E271" s="40">
        <v>47</v>
      </c>
      <c r="F271" s="40" t="s">
        <v>641</v>
      </c>
    </row>
    <row r="272" spans="1:6" x14ac:dyDescent="0.5">
      <c r="A272" s="38">
        <v>43701</v>
      </c>
      <c r="B272" s="39">
        <v>0.67479166666666668</v>
      </c>
      <c r="C272" s="40">
        <v>4</v>
      </c>
      <c r="D272" s="40" t="s">
        <v>640</v>
      </c>
      <c r="E272" s="40">
        <v>40</v>
      </c>
      <c r="F272" s="40" t="s">
        <v>641</v>
      </c>
    </row>
    <row r="273" spans="1:6" x14ac:dyDescent="0.5">
      <c r="A273" s="38">
        <v>43701</v>
      </c>
      <c r="B273" s="39">
        <v>0.67480324074074083</v>
      </c>
      <c r="C273" s="40">
        <v>4</v>
      </c>
      <c r="D273" s="40" t="s">
        <v>640</v>
      </c>
      <c r="E273" s="40">
        <v>46</v>
      </c>
      <c r="F273" s="40" t="s">
        <v>641</v>
      </c>
    </row>
    <row r="274" spans="1:6" x14ac:dyDescent="0.5">
      <c r="A274" s="38">
        <v>43701</v>
      </c>
      <c r="B274" s="39">
        <v>0.67481481481481476</v>
      </c>
      <c r="C274" s="40">
        <v>4</v>
      </c>
      <c r="D274" s="40" t="s">
        <v>640</v>
      </c>
      <c r="E274" s="40">
        <v>51</v>
      </c>
      <c r="F274" s="40" t="s">
        <v>641</v>
      </c>
    </row>
    <row r="275" spans="1:6" x14ac:dyDescent="0.5">
      <c r="A275" s="38">
        <v>43701</v>
      </c>
      <c r="B275" s="39">
        <v>0.67482638888888891</v>
      </c>
      <c r="C275" s="40">
        <v>4</v>
      </c>
      <c r="D275" s="40" t="s">
        <v>640</v>
      </c>
      <c r="E275" s="40">
        <v>55</v>
      </c>
      <c r="F275" s="40" t="s">
        <v>641</v>
      </c>
    </row>
    <row r="276" spans="1:6" x14ac:dyDescent="0.5">
      <c r="A276" s="38">
        <v>43701</v>
      </c>
      <c r="B276" s="39">
        <v>0.67483796296296295</v>
      </c>
      <c r="C276" s="40">
        <v>4</v>
      </c>
      <c r="D276" s="40" t="s">
        <v>640</v>
      </c>
      <c r="E276" s="40">
        <v>52</v>
      </c>
      <c r="F276" s="40" t="s">
        <v>641</v>
      </c>
    </row>
    <row r="277" spans="1:6" x14ac:dyDescent="0.5">
      <c r="A277" s="38">
        <v>43701</v>
      </c>
      <c r="B277" s="39">
        <v>0.67484953703703709</v>
      </c>
      <c r="C277" s="40">
        <v>4</v>
      </c>
      <c r="D277" s="40" t="s">
        <v>640</v>
      </c>
      <c r="E277" s="40">
        <v>52</v>
      </c>
      <c r="F277" s="40" t="s">
        <v>641</v>
      </c>
    </row>
    <row r="278" spans="1:6" x14ac:dyDescent="0.5">
      <c r="A278" s="38">
        <v>43701</v>
      </c>
      <c r="B278" s="39">
        <v>0.67486111111111102</v>
      </c>
      <c r="C278" s="40">
        <v>4</v>
      </c>
      <c r="D278" s="40" t="s">
        <v>640</v>
      </c>
      <c r="E278" s="40">
        <v>47</v>
      </c>
      <c r="F278" s="40" t="s">
        <v>641</v>
      </c>
    </row>
    <row r="279" spans="1:6" x14ac:dyDescent="0.5">
      <c r="A279" s="38">
        <v>43701</v>
      </c>
      <c r="B279" s="39">
        <v>0.67487268518518517</v>
      </c>
      <c r="C279" s="40">
        <v>4</v>
      </c>
      <c r="D279" s="40" t="s">
        <v>640</v>
      </c>
      <c r="E279" s="40">
        <v>47</v>
      </c>
      <c r="F279" s="40" t="s">
        <v>641</v>
      </c>
    </row>
    <row r="280" spans="1:6" x14ac:dyDescent="0.5">
      <c r="A280" s="38">
        <v>43701</v>
      </c>
      <c r="B280" s="39">
        <v>0.67488425925925932</v>
      </c>
      <c r="C280" s="40">
        <v>4</v>
      </c>
      <c r="D280" s="40" t="s">
        <v>640</v>
      </c>
      <c r="E280" s="40">
        <v>44</v>
      </c>
      <c r="F280" s="40" t="s">
        <v>641</v>
      </c>
    </row>
    <row r="281" spans="1:6" x14ac:dyDescent="0.5">
      <c r="A281" s="38">
        <v>43701</v>
      </c>
      <c r="B281" s="39">
        <v>0.67489583333333336</v>
      </c>
      <c r="C281" s="40">
        <v>4</v>
      </c>
      <c r="D281" s="40" t="s">
        <v>640</v>
      </c>
      <c r="E281" s="40">
        <v>48</v>
      </c>
      <c r="F281" s="40" t="s">
        <v>641</v>
      </c>
    </row>
    <row r="282" spans="1:6" x14ac:dyDescent="0.5">
      <c r="A282" s="38">
        <v>43701</v>
      </c>
      <c r="B282" s="39">
        <v>0.6749074074074074</v>
      </c>
      <c r="C282" s="40">
        <v>4</v>
      </c>
      <c r="D282" s="40" t="s">
        <v>640</v>
      </c>
      <c r="E282" s="40">
        <v>56</v>
      </c>
      <c r="F282" s="40" t="s">
        <v>641</v>
      </c>
    </row>
    <row r="283" spans="1:6" x14ac:dyDescent="0.5">
      <c r="A283" s="38">
        <v>43701</v>
      </c>
      <c r="B283" s="39">
        <v>0.67491898148148144</v>
      </c>
      <c r="C283" s="40">
        <v>4</v>
      </c>
      <c r="D283" s="40" t="s">
        <v>640</v>
      </c>
      <c r="E283" s="40">
        <v>54</v>
      </c>
      <c r="F283" s="40" t="s">
        <v>641</v>
      </c>
    </row>
    <row r="284" spans="1:6" x14ac:dyDescent="0.5">
      <c r="A284" s="38">
        <v>43701</v>
      </c>
      <c r="B284" s="39">
        <v>0.67493055555555559</v>
      </c>
      <c r="C284" s="40">
        <v>4</v>
      </c>
      <c r="D284" s="40" t="s">
        <v>640</v>
      </c>
      <c r="E284" s="40">
        <v>51</v>
      </c>
      <c r="F284" s="40" t="s">
        <v>641</v>
      </c>
    </row>
    <row r="285" spans="1:6" x14ac:dyDescent="0.5">
      <c r="A285" s="38">
        <v>43701</v>
      </c>
      <c r="B285" s="39">
        <v>0.67494212962962974</v>
      </c>
      <c r="C285" s="40">
        <v>4</v>
      </c>
      <c r="D285" s="40" t="s">
        <v>640</v>
      </c>
      <c r="E285" s="40">
        <v>43</v>
      </c>
      <c r="F285" s="40" t="s">
        <v>641</v>
      </c>
    </row>
    <row r="286" spans="1:6" x14ac:dyDescent="0.5">
      <c r="A286" s="38">
        <v>43701</v>
      </c>
      <c r="B286" s="39">
        <v>0.67496527777777782</v>
      </c>
      <c r="C286" s="40">
        <v>4</v>
      </c>
      <c r="D286" s="40" t="s">
        <v>640</v>
      </c>
      <c r="E286" s="40">
        <v>45</v>
      </c>
      <c r="F286" s="40" t="s">
        <v>641</v>
      </c>
    </row>
    <row r="287" spans="1:6" x14ac:dyDescent="0.5">
      <c r="A287" s="38">
        <v>43701</v>
      </c>
      <c r="B287" s="39">
        <v>0.67497685185185186</v>
      </c>
      <c r="C287" s="40">
        <v>4</v>
      </c>
      <c r="D287" s="40" t="s">
        <v>640</v>
      </c>
      <c r="E287" s="40">
        <v>54</v>
      </c>
      <c r="F287" s="40" t="s">
        <v>641</v>
      </c>
    </row>
    <row r="288" spans="1:6" x14ac:dyDescent="0.5">
      <c r="A288" s="38">
        <v>43701</v>
      </c>
      <c r="B288" s="39">
        <v>0.67498842592592589</v>
      </c>
      <c r="C288" s="40">
        <v>4</v>
      </c>
      <c r="D288" s="40" t="s">
        <v>640</v>
      </c>
      <c r="E288" s="40">
        <v>49</v>
      </c>
      <c r="F288" s="40" t="s">
        <v>641</v>
      </c>
    </row>
    <row r="289" spans="1:6" x14ac:dyDescent="0.5">
      <c r="A289" s="38">
        <v>43701</v>
      </c>
      <c r="B289" s="39">
        <v>0.67499999999999993</v>
      </c>
      <c r="C289" s="40">
        <v>4</v>
      </c>
      <c r="D289" s="40" t="s">
        <v>640</v>
      </c>
      <c r="E289" s="40">
        <v>52</v>
      </c>
      <c r="F289" s="40" t="s">
        <v>641</v>
      </c>
    </row>
    <row r="290" spans="1:6" x14ac:dyDescent="0.5">
      <c r="A290" s="38">
        <v>43701</v>
      </c>
      <c r="B290" s="39">
        <v>0.67501157407407408</v>
      </c>
      <c r="C290" s="40">
        <v>4</v>
      </c>
      <c r="D290" s="40" t="s">
        <v>640</v>
      </c>
      <c r="E290" s="40">
        <v>55</v>
      </c>
      <c r="F290" s="40" t="s">
        <v>641</v>
      </c>
    </row>
    <row r="291" spans="1:6" x14ac:dyDescent="0.5">
      <c r="A291" s="38">
        <v>43701</v>
      </c>
      <c r="B291" s="39">
        <v>0.67502314814814823</v>
      </c>
      <c r="C291" s="40">
        <v>4</v>
      </c>
      <c r="D291" s="40" t="s">
        <v>640</v>
      </c>
      <c r="E291" s="40">
        <v>46</v>
      </c>
      <c r="F291" s="40" t="s">
        <v>641</v>
      </c>
    </row>
    <row r="292" spans="1:6" x14ac:dyDescent="0.5">
      <c r="A292" s="38">
        <v>43701</v>
      </c>
      <c r="B292" s="39">
        <v>0.67503472222222216</v>
      </c>
      <c r="C292" s="40">
        <v>4</v>
      </c>
      <c r="D292" s="40" t="s">
        <v>640</v>
      </c>
      <c r="E292" s="40">
        <v>51</v>
      </c>
      <c r="F292" s="40" t="s">
        <v>641</v>
      </c>
    </row>
    <row r="293" spans="1:6" x14ac:dyDescent="0.5">
      <c r="A293" s="38">
        <v>43701</v>
      </c>
      <c r="B293" s="39">
        <v>0.67504629629629631</v>
      </c>
      <c r="C293" s="40">
        <v>4</v>
      </c>
      <c r="D293" s="40" t="s">
        <v>640</v>
      </c>
      <c r="E293" s="40">
        <v>45</v>
      </c>
      <c r="F293" s="40" t="s">
        <v>641</v>
      </c>
    </row>
    <row r="294" spans="1:6" x14ac:dyDescent="0.5">
      <c r="A294" s="38">
        <v>43701</v>
      </c>
      <c r="B294" s="39">
        <v>0.6750694444444445</v>
      </c>
      <c r="C294" s="40">
        <v>4</v>
      </c>
      <c r="D294" s="40" t="s">
        <v>640</v>
      </c>
      <c r="E294" s="40">
        <v>46</v>
      </c>
      <c r="F294" s="40" t="s">
        <v>641</v>
      </c>
    </row>
    <row r="295" spans="1:6" x14ac:dyDescent="0.5">
      <c r="A295" s="38">
        <v>43701</v>
      </c>
      <c r="B295" s="39">
        <v>0.67508101851851843</v>
      </c>
      <c r="C295" s="40">
        <v>4</v>
      </c>
      <c r="D295" s="40" t="s">
        <v>640</v>
      </c>
      <c r="E295" s="40">
        <v>43</v>
      </c>
      <c r="F295" s="40" t="s">
        <v>641</v>
      </c>
    </row>
    <row r="296" spans="1:6" x14ac:dyDescent="0.5">
      <c r="A296" s="38">
        <v>43701</v>
      </c>
      <c r="B296" s="39">
        <v>0.67509259259259258</v>
      </c>
      <c r="C296" s="40">
        <v>4</v>
      </c>
      <c r="D296" s="40" t="s">
        <v>640</v>
      </c>
      <c r="E296" s="40">
        <v>55</v>
      </c>
      <c r="F296" s="40" t="s">
        <v>641</v>
      </c>
    </row>
    <row r="297" spans="1:6" x14ac:dyDescent="0.5">
      <c r="A297" s="38">
        <v>43701</v>
      </c>
      <c r="B297" s="39">
        <v>0.67511574074074077</v>
      </c>
      <c r="C297" s="40">
        <v>4</v>
      </c>
      <c r="D297" s="40" t="s">
        <v>640</v>
      </c>
      <c r="E297" s="40">
        <v>49</v>
      </c>
      <c r="F297" s="40" t="s">
        <v>641</v>
      </c>
    </row>
    <row r="298" spans="1:6" x14ac:dyDescent="0.5">
      <c r="A298" s="38">
        <v>43701</v>
      </c>
      <c r="B298" s="39">
        <v>0.67513888888888884</v>
      </c>
      <c r="C298" s="40">
        <v>4</v>
      </c>
      <c r="D298" s="40" t="s">
        <v>640</v>
      </c>
      <c r="E298" s="40">
        <v>50</v>
      </c>
      <c r="F298" s="40" t="s">
        <v>641</v>
      </c>
    </row>
    <row r="299" spans="1:6" x14ac:dyDescent="0.5">
      <c r="A299" s="38">
        <v>43701</v>
      </c>
      <c r="B299" s="39">
        <v>0.67515046296296299</v>
      </c>
      <c r="C299" s="40">
        <v>4</v>
      </c>
      <c r="D299" s="40" t="s">
        <v>640</v>
      </c>
      <c r="E299" s="40">
        <v>52</v>
      </c>
      <c r="F299" s="40" t="s">
        <v>641</v>
      </c>
    </row>
    <row r="300" spans="1:6" x14ac:dyDescent="0.5">
      <c r="A300" s="38">
        <v>43701</v>
      </c>
      <c r="B300" s="39">
        <v>0.67516203703703714</v>
      </c>
      <c r="C300" s="40">
        <v>4</v>
      </c>
      <c r="D300" s="40" t="s">
        <v>640</v>
      </c>
      <c r="E300" s="40">
        <v>52</v>
      </c>
      <c r="F300" s="40" t="s">
        <v>641</v>
      </c>
    </row>
    <row r="301" spans="1:6" x14ac:dyDescent="0.5">
      <c r="A301" s="38">
        <v>43701</v>
      </c>
      <c r="B301" s="39">
        <v>0.67517361111111107</v>
      </c>
      <c r="C301" s="40">
        <v>4</v>
      </c>
      <c r="D301" s="40" t="s">
        <v>640</v>
      </c>
      <c r="E301" s="40">
        <v>43</v>
      </c>
      <c r="F301" s="40" t="s">
        <v>641</v>
      </c>
    </row>
    <row r="302" spans="1:6" x14ac:dyDescent="0.5">
      <c r="A302" s="38">
        <v>43701</v>
      </c>
      <c r="B302" s="39">
        <v>0.67518518518518522</v>
      </c>
      <c r="C302" s="40">
        <v>4</v>
      </c>
      <c r="D302" s="40" t="s">
        <v>640</v>
      </c>
      <c r="E302" s="40">
        <v>40</v>
      </c>
      <c r="F302" s="40" t="s">
        <v>641</v>
      </c>
    </row>
    <row r="303" spans="1:6" x14ac:dyDescent="0.5">
      <c r="A303" s="38">
        <v>43701</v>
      </c>
      <c r="B303" s="39">
        <v>0.67519675925925926</v>
      </c>
      <c r="C303" s="40">
        <v>4</v>
      </c>
      <c r="D303" s="40" t="s">
        <v>640</v>
      </c>
      <c r="E303" s="40">
        <v>43</v>
      </c>
      <c r="F303" s="40" t="s">
        <v>641</v>
      </c>
    </row>
    <row r="304" spans="1:6" x14ac:dyDescent="0.5">
      <c r="A304" s="38">
        <v>43701</v>
      </c>
      <c r="B304" s="39">
        <v>0.67523148148148149</v>
      </c>
      <c r="C304" s="40">
        <v>4</v>
      </c>
      <c r="D304" s="40" t="s">
        <v>640</v>
      </c>
      <c r="E304" s="40">
        <v>47</v>
      </c>
      <c r="F304" s="40" t="s">
        <v>641</v>
      </c>
    </row>
    <row r="305" spans="1:6" x14ac:dyDescent="0.5">
      <c r="A305" s="38">
        <v>43701</v>
      </c>
      <c r="B305" s="39">
        <v>0.67525462962962957</v>
      </c>
      <c r="C305" s="40">
        <v>4</v>
      </c>
      <c r="D305" s="40" t="s">
        <v>640</v>
      </c>
      <c r="E305" s="40">
        <v>49</v>
      </c>
      <c r="F305" s="40" t="s">
        <v>641</v>
      </c>
    </row>
    <row r="306" spans="1:6" x14ac:dyDescent="0.5">
      <c r="A306" s="38">
        <v>43701</v>
      </c>
      <c r="B306" s="39">
        <v>0.67526620370370372</v>
      </c>
      <c r="C306" s="40">
        <v>4</v>
      </c>
      <c r="D306" s="40" t="s">
        <v>640</v>
      </c>
      <c r="E306" s="40">
        <v>46</v>
      </c>
      <c r="F306" s="40" t="s">
        <v>641</v>
      </c>
    </row>
    <row r="307" spans="1:6" x14ac:dyDescent="0.5">
      <c r="A307" s="38">
        <v>43701</v>
      </c>
      <c r="B307" s="39">
        <v>0.67527777777777775</v>
      </c>
      <c r="C307" s="40">
        <v>4</v>
      </c>
      <c r="D307" s="40" t="s">
        <v>640</v>
      </c>
      <c r="E307" s="40">
        <v>45</v>
      </c>
      <c r="F307" s="40" t="s">
        <v>641</v>
      </c>
    </row>
    <row r="308" spans="1:6" x14ac:dyDescent="0.5">
      <c r="A308" s="38">
        <v>43701</v>
      </c>
      <c r="B308" s="39">
        <v>0.6752893518518519</v>
      </c>
      <c r="C308" s="40">
        <v>4</v>
      </c>
      <c r="D308" s="40" t="s">
        <v>640</v>
      </c>
      <c r="E308" s="40">
        <v>45</v>
      </c>
      <c r="F308" s="40" t="s">
        <v>641</v>
      </c>
    </row>
    <row r="309" spans="1:6" x14ac:dyDescent="0.5">
      <c r="A309" s="38">
        <v>43701</v>
      </c>
      <c r="B309" s="39">
        <v>0.67530092592592583</v>
      </c>
      <c r="C309" s="40">
        <v>4</v>
      </c>
      <c r="D309" s="40" t="s">
        <v>640</v>
      </c>
      <c r="E309" s="40">
        <v>52</v>
      </c>
      <c r="F309" s="40" t="s">
        <v>641</v>
      </c>
    </row>
    <row r="310" spans="1:6" x14ac:dyDescent="0.5">
      <c r="A310" s="38">
        <v>43701</v>
      </c>
      <c r="B310" s="39">
        <v>0.67532407407407413</v>
      </c>
      <c r="C310" s="40">
        <v>4</v>
      </c>
      <c r="D310" s="40" t="s">
        <v>640</v>
      </c>
      <c r="E310" s="40">
        <v>45</v>
      </c>
      <c r="F310" s="40" t="s">
        <v>641</v>
      </c>
    </row>
    <row r="311" spans="1:6" x14ac:dyDescent="0.5">
      <c r="A311" s="38">
        <v>43701</v>
      </c>
      <c r="B311" s="39">
        <v>0.67533564814814817</v>
      </c>
      <c r="C311" s="40">
        <v>4</v>
      </c>
      <c r="D311" s="40" t="s">
        <v>640</v>
      </c>
      <c r="E311" s="40">
        <v>50</v>
      </c>
      <c r="F311" s="40" t="s">
        <v>641</v>
      </c>
    </row>
    <row r="312" spans="1:6" x14ac:dyDescent="0.5">
      <c r="A312" s="38">
        <v>43701</v>
      </c>
      <c r="B312" s="39">
        <v>0.67557870370370365</v>
      </c>
      <c r="C312" s="40">
        <v>4</v>
      </c>
      <c r="D312" s="40" t="s">
        <v>640</v>
      </c>
      <c r="E312" s="40">
        <v>49</v>
      </c>
      <c r="F312" s="40" t="s">
        <v>641</v>
      </c>
    </row>
    <row r="313" spans="1:6" x14ac:dyDescent="0.5">
      <c r="A313" s="38">
        <v>43701</v>
      </c>
      <c r="B313" s="39">
        <v>0.68143518518518509</v>
      </c>
      <c r="C313" s="40">
        <v>4</v>
      </c>
      <c r="D313" s="40" t="s">
        <v>640</v>
      </c>
      <c r="E313" s="40">
        <v>50</v>
      </c>
      <c r="F313" s="40" t="s">
        <v>641</v>
      </c>
    </row>
    <row r="314" spans="1:6" x14ac:dyDescent="0.5">
      <c r="A314" s="38">
        <v>43701</v>
      </c>
      <c r="B314" s="39">
        <v>0.68146990740740743</v>
      </c>
      <c r="C314" s="40">
        <v>4</v>
      </c>
      <c r="D314" s="40" t="s">
        <v>640</v>
      </c>
      <c r="E314" s="40">
        <v>44</v>
      </c>
      <c r="F314" s="40" t="s">
        <v>641</v>
      </c>
    </row>
    <row r="315" spans="1:6" x14ac:dyDescent="0.5">
      <c r="A315" s="38">
        <v>43701</v>
      </c>
      <c r="B315" s="39">
        <v>0.68153935185185188</v>
      </c>
      <c r="C315" s="40">
        <v>4</v>
      </c>
      <c r="D315" s="40" t="s">
        <v>640</v>
      </c>
      <c r="E315" s="40">
        <v>39</v>
      </c>
      <c r="F315" s="40" t="s">
        <v>641</v>
      </c>
    </row>
    <row r="316" spans="1:6" x14ac:dyDescent="0.5">
      <c r="A316" s="38">
        <v>43701</v>
      </c>
      <c r="B316" s="39">
        <v>0.68156250000000007</v>
      </c>
      <c r="C316" s="40">
        <v>4</v>
      </c>
      <c r="D316" s="40" t="s">
        <v>640</v>
      </c>
      <c r="E316" s="40">
        <v>41</v>
      </c>
      <c r="F316" s="40" t="s">
        <v>641</v>
      </c>
    </row>
    <row r="317" spans="1:6" x14ac:dyDescent="0.5">
      <c r="A317" s="38">
        <v>43701</v>
      </c>
      <c r="B317" s="39">
        <v>0.681574074074074</v>
      </c>
      <c r="C317" s="40">
        <v>4</v>
      </c>
      <c r="D317" s="40" t="s">
        <v>640</v>
      </c>
      <c r="E317" s="40">
        <v>51</v>
      </c>
      <c r="F317" s="40" t="s">
        <v>641</v>
      </c>
    </row>
    <row r="318" spans="1:6" x14ac:dyDescent="0.5">
      <c r="A318" s="38">
        <v>43701</v>
      </c>
      <c r="B318" s="39">
        <v>0.68158564814814815</v>
      </c>
      <c r="C318" s="40">
        <v>4</v>
      </c>
      <c r="D318" s="40" t="s">
        <v>640</v>
      </c>
      <c r="E318" s="40">
        <v>38</v>
      </c>
      <c r="F318" s="40" t="s">
        <v>641</v>
      </c>
    </row>
    <row r="319" spans="1:6" x14ac:dyDescent="0.5">
      <c r="A319" s="38">
        <v>43701</v>
      </c>
      <c r="B319" s="39">
        <v>0.6815972222222223</v>
      </c>
      <c r="C319" s="40">
        <v>4</v>
      </c>
      <c r="D319" s="40" t="s">
        <v>640</v>
      </c>
      <c r="E319" s="40">
        <v>52</v>
      </c>
      <c r="F319" s="40" t="s">
        <v>641</v>
      </c>
    </row>
    <row r="320" spans="1:6" x14ac:dyDescent="0.5">
      <c r="A320" s="38">
        <v>43701</v>
      </c>
      <c r="B320" s="39">
        <v>0.68160879629629623</v>
      </c>
      <c r="C320" s="40">
        <v>4</v>
      </c>
      <c r="D320" s="40" t="s">
        <v>640</v>
      </c>
      <c r="E320" s="40">
        <v>43</v>
      </c>
      <c r="F320" s="40" t="s">
        <v>641</v>
      </c>
    </row>
    <row r="321" spans="1:6" x14ac:dyDescent="0.5">
      <c r="A321" s="38">
        <v>43701</v>
      </c>
      <c r="B321" s="39">
        <v>0.68162037037037038</v>
      </c>
      <c r="C321" s="40">
        <v>4</v>
      </c>
      <c r="D321" s="40" t="s">
        <v>640</v>
      </c>
      <c r="E321" s="40">
        <v>42</v>
      </c>
      <c r="F321" s="40" t="s">
        <v>641</v>
      </c>
    </row>
    <row r="322" spans="1:6" x14ac:dyDescent="0.5">
      <c r="A322" s="38">
        <v>43701</v>
      </c>
      <c r="B322" s="39">
        <v>0.68163194444444442</v>
      </c>
      <c r="C322" s="40">
        <v>4</v>
      </c>
      <c r="D322" s="40" t="s">
        <v>640</v>
      </c>
      <c r="E322" s="40">
        <v>42</v>
      </c>
      <c r="F322" s="40" t="s">
        <v>641</v>
      </c>
    </row>
    <row r="323" spans="1:6" x14ac:dyDescent="0.5">
      <c r="A323" s="38">
        <v>43701</v>
      </c>
      <c r="B323" s="39">
        <v>0.68164351851851857</v>
      </c>
      <c r="C323" s="40">
        <v>4</v>
      </c>
      <c r="D323" s="40" t="s">
        <v>640</v>
      </c>
      <c r="E323" s="40">
        <v>57</v>
      </c>
      <c r="F323" s="40" t="s">
        <v>641</v>
      </c>
    </row>
    <row r="324" spans="1:6" x14ac:dyDescent="0.5">
      <c r="A324" s="38">
        <v>43701</v>
      </c>
      <c r="B324" s="39">
        <v>0.68165509259259249</v>
      </c>
      <c r="C324" s="40">
        <v>4</v>
      </c>
      <c r="D324" s="40" t="s">
        <v>640</v>
      </c>
      <c r="E324" s="40">
        <v>51</v>
      </c>
      <c r="F324" s="40" t="s">
        <v>641</v>
      </c>
    </row>
    <row r="325" spans="1:6" x14ac:dyDescent="0.5">
      <c r="A325" s="38">
        <v>43701</v>
      </c>
      <c r="B325" s="39">
        <v>0.68166666666666664</v>
      </c>
      <c r="C325" s="40">
        <v>4</v>
      </c>
      <c r="D325" s="40" t="s">
        <v>640</v>
      </c>
      <c r="E325" s="40">
        <v>45</v>
      </c>
      <c r="F325" s="40" t="s">
        <v>641</v>
      </c>
    </row>
    <row r="326" spans="1:6" x14ac:dyDescent="0.5">
      <c r="A326" s="38">
        <v>43701</v>
      </c>
      <c r="B326" s="39">
        <v>0.68167824074074079</v>
      </c>
      <c r="C326" s="40">
        <v>4</v>
      </c>
      <c r="D326" s="40" t="s">
        <v>640</v>
      </c>
      <c r="E326" s="40">
        <v>45</v>
      </c>
      <c r="F326" s="40" t="s">
        <v>641</v>
      </c>
    </row>
    <row r="327" spans="1:6" x14ac:dyDescent="0.5">
      <c r="A327" s="38">
        <v>43701</v>
      </c>
      <c r="B327" s="39">
        <v>0.68168981481481483</v>
      </c>
      <c r="C327" s="40">
        <v>4</v>
      </c>
      <c r="D327" s="40" t="s">
        <v>640</v>
      </c>
      <c r="E327" s="40">
        <v>52</v>
      </c>
      <c r="F327" s="40" t="s">
        <v>641</v>
      </c>
    </row>
    <row r="328" spans="1:6" x14ac:dyDescent="0.5">
      <c r="A328" s="38">
        <v>43701</v>
      </c>
      <c r="B328" s="39">
        <v>0.68170138888888887</v>
      </c>
      <c r="C328" s="40">
        <v>4</v>
      </c>
      <c r="D328" s="40" t="s">
        <v>640</v>
      </c>
      <c r="E328" s="40">
        <v>51</v>
      </c>
      <c r="F328" s="40" t="s">
        <v>641</v>
      </c>
    </row>
    <row r="329" spans="1:6" x14ac:dyDescent="0.5">
      <c r="A329" s="38">
        <v>43701</v>
      </c>
      <c r="B329" s="39">
        <v>0.68171296296296291</v>
      </c>
      <c r="C329" s="40">
        <v>4</v>
      </c>
      <c r="D329" s="40" t="s">
        <v>640</v>
      </c>
      <c r="E329" s="40">
        <v>53</v>
      </c>
      <c r="F329" s="40" t="s">
        <v>641</v>
      </c>
    </row>
    <row r="330" spans="1:6" x14ac:dyDescent="0.5">
      <c r="A330" s="38">
        <v>43701</v>
      </c>
      <c r="B330" s="39">
        <v>0.68172453703703706</v>
      </c>
      <c r="C330" s="40">
        <v>4</v>
      </c>
      <c r="D330" s="40" t="s">
        <v>640</v>
      </c>
      <c r="E330" s="40">
        <v>52</v>
      </c>
      <c r="F330" s="40" t="s">
        <v>641</v>
      </c>
    </row>
    <row r="331" spans="1:6" x14ac:dyDescent="0.5">
      <c r="A331" s="38">
        <v>43701</v>
      </c>
      <c r="B331" s="39">
        <v>0.68173611111111121</v>
      </c>
      <c r="C331" s="40">
        <v>4</v>
      </c>
      <c r="D331" s="40" t="s">
        <v>640</v>
      </c>
      <c r="E331" s="40">
        <v>47</v>
      </c>
      <c r="F331" s="40" t="s">
        <v>641</v>
      </c>
    </row>
    <row r="332" spans="1:6" x14ac:dyDescent="0.5">
      <c r="A332" s="38">
        <v>43701</v>
      </c>
      <c r="B332" s="39">
        <v>0.68174768518518514</v>
      </c>
      <c r="C332" s="40">
        <v>4</v>
      </c>
      <c r="D332" s="40" t="s">
        <v>640</v>
      </c>
      <c r="E332" s="40">
        <v>51</v>
      </c>
      <c r="F332" s="40" t="s">
        <v>641</v>
      </c>
    </row>
    <row r="333" spans="1:6" x14ac:dyDescent="0.5">
      <c r="A333" s="38">
        <v>43701</v>
      </c>
      <c r="B333" s="39">
        <v>0.68175925925925929</v>
      </c>
      <c r="C333" s="40">
        <v>4</v>
      </c>
      <c r="D333" s="40" t="s">
        <v>640</v>
      </c>
      <c r="E333" s="40">
        <v>51</v>
      </c>
      <c r="F333" s="40" t="s">
        <v>641</v>
      </c>
    </row>
    <row r="334" spans="1:6" x14ac:dyDescent="0.5">
      <c r="A334" s="38">
        <v>43701</v>
      </c>
      <c r="B334" s="39">
        <v>0.68177083333333333</v>
      </c>
      <c r="C334" s="40">
        <v>4</v>
      </c>
      <c r="D334" s="40" t="s">
        <v>640</v>
      </c>
      <c r="E334" s="40">
        <v>49</v>
      </c>
      <c r="F334" s="40" t="s">
        <v>641</v>
      </c>
    </row>
    <row r="335" spans="1:6" x14ac:dyDescent="0.5">
      <c r="A335" s="38">
        <v>43701</v>
      </c>
      <c r="B335" s="39">
        <v>0.68178240740740748</v>
      </c>
      <c r="C335" s="40">
        <v>4</v>
      </c>
      <c r="D335" s="40" t="s">
        <v>640</v>
      </c>
      <c r="E335" s="40">
        <v>45</v>
      </c>
      <c r="F335" s="40" t="s">
        <v>641</v>
      </c>
    </row>
    <row r="336" spans="1:6" x14ac:dyDescent="0.5">
      <c r="A336" s="38">
        <v>43701</v>
      </c>
      <c r="B336" s="39">
        <v>0.6817939814814814</v>
      </c>
      <c r="C336" s="40">
        <v>4</v>
      </c>
      <c r="D336" s="40" t="s">
        <v>640</v>
      </c>
      <c r="E336" s="40">
        <v>54</v>
      </c>
      <c r="F336" s="40" t="s">
        <v>641</v>
      </c>
    </row>
    <row r="337" spans="1:6" x14ac:dyDescent="0.5">
      <c r="A337" s="38">
        <v>43701</v>
      </c>
      <c r="B337" s="39">
        <v>0.68180555555555555</v>
      </c>
      <c r="C337" s="40">
        <v>4</v>
      </c>
      <c r="D337" s="40" t="s">
        <v>640</v>
      </c>
      <c r="E337" s="40">
        <v>54</v>
      </c>
      <c r="F337" s="40" t="s">
        <v>641</v>
      </c>
    </row>
    <row r="338" spans="1:6" x14ac:dyDescent="0.5">
      <c r="A338" s="38">
        <v>43701</v>
      </c>
      <c r="B338" s="39">
        <v>0.6818171296296297</v>
      </c>
      <c r="C338" s="40">
        <v>4</v>
      </c>
      <c r="D338" s="40" t="s">
        <v>640</v>
      </c>
      <c r="E338" s="40">
        <v>47</v>
      </c>
      <c r="F338" s="40" t="s">
        <v>641</v>
      </c>
    </row>
    <row r="339" spans="1:6" x14ac:dyDescent="0.5">
      <c r="A339" s="38">
        <v>43701</v>
      </c>
      <c r="B339" s="39">
        <v>0.68184027777777778</v>
      </c>
      <c r="C339" s="40">
        <v>4</v>
      </c>
      <c r="D339" s="40" t="s">
        <v>640</v>
      </c>
      <c r="E339" s="40">
        <v>42</v>
      </c>
      <c r="F339" s="40" t="s">
        <v>641</v>
      </c>
    </row>
    <row r="340" spans="1:6" x14ac:dyDescent="0.5">
      <c r="A340" s="38">
        <v>43701</v>
      </c>
      <c r="B340" s="39">
        <v>0.68185185185185182</v>
      </c>
      <c r="C340" s="40">
        <v>4</v>
      </c>
      <c r="D340" s="40" t="s">
        <v>640</v>
      </c>
      <c r="E340" s="40">
        <v>51</v>
      </c>
      <c r="F340" s="40" t="s">
        <v>641</v>
      </c>
    </row>
    <row r="341" spans="1:6" x14ac:dyDescent="0.5">
      <c r="A341" s="38">
        <v>43701</v>
      </c>
      <c r="B341" s="39">
        <v>0.68186342592592597</v>
      </c>
      <c r="C341" s="40">
        <v>4</v>
      </c>
      <c r="D341" s="40" t="s">
        <v>640</v>
      </c>
      <c r="E341" s="40">
        <v>54</v>
      </c>
      <c r="F341" s="40" t="s">
        <v>641</v>
      </c>
    </row>
    <row r="342" spans="1:6" x14ac:dyDescent="0.5">
      <c r="A342" s="38">
        <v>43701</v>
      </c>
      <c r="B342" s="39">
        <v>0.6818749999999999</v>
      </c>
      <c r="C342" s="40">
        <v>4</v>
      </c>
      <c r="D342" s="40" t="s">
        <v>640</v>
      </c>
      <c r="E342" s="40">
        <v>47</v>
      </c>
      <c r="F342" s="40" t="s">
        <v>641</v>
      </c>
    </row>
    <row r="343" spans="1:6" x14ac:dyDescent="0.5">
      <c r="A343" s="38">
        <v>43701</v>
      </c>
      <c r="B343" s="39">
        <v>0.68188657407407405</v>
      </c>
      <c r="C343" s="40">
        <v>4</v>
      </c>
      <c r="D343" s="40" t="s">
        <v>640</v>
      </c>
      <c r="E343" s="40">
        <v>41</v>
      </c>
      <c r="F343" s="40" t="s">
        <v>641</v>
      </c>
    </row>
    <row r="344" spans="1:6" x14ac:dyDescent="0.5">
      <c r="A344" s="38">
        <v>43701</v>
      </c>
      <c r="B344" s="39">
        <v>0.6818981481481482</v>
      </c>
      <c r="C344" s="40">
        <v>4</v>
      </c>
      <c r="D344" s="40" t="s">
        <v>640</v>
      </c>
      <c r="E344" s="40">
        <v>48</v>
      </c>
      <c r="F344" s="40" t="s">
        <v>641</v>
      </c>
    </row>
    <row r="345" spans="1:6" x14ac:dyDescent="0.5">
      <c r="A345" s="38">
        <v>43701</v>
      </c>
      <c r="B345" s="39">
        <v>0.68190972222222224</v>
      </c>
      <c r="C345" s="40">
        <v>4</v>
      </c>
      <c r="D345" s="40" t="s">
        <v>640</v>
      </c>
      <c r="E345" s="40">
        <v>54</v>
      </c>
      <c r="F345" s="40" t="s">
        <v>641</v>
      </c>
    </row>
    <row r="346" spans="1:6" x14ac:dyDescent="0.5">
      <c r="A346" s="38">
        <v>43701</v>
      </c>
      <c r="B346" s="39">
        <v>0.68192129629629628</v>
      </c>
      <c r="C346" s="40">
        <v>4</v>
      </c>
      <c r="D346" s="40" t="s">
        <v>640</v>
      </c>
      <c r="E346" s="40">
        <v>45</v>
      </c>
      <c r="F346" s="40" t="s">
        <v>641</v>
      </c>
    </row>
    <row r="347" spans="1:6" x14ac:dyDescent="0.5">
      <c r="A347" s="38">
        <v>43701</v>
      </c>
      <c r="B347" s="39">
        <v>0.68193287037037031</v>
      </c>
      <c r="C347" s="40">
        <v>4</v>
      </c>
      <c r="D347" s="40" t="s">
        <v>640</v>
      </c>
      <c r="E347" s="40">
        <v>50</v>
      </c>
      <c r="F347" s="40" t="s">
        <v>641</v>
      </c>
    </row>
    <row r="348" spans="1:6" x14ac:dyDescent="0.5">
      <c r="A348" s="38">
        <v>43701</v>
      </c>
      <c r="B348" s="39">
        <v>0.68195601851851861</v>
      </c>
      <c r="C348" s="40">
        <v>4</v>
      </c>
      <c r="D348" s="40" t="s">
        <v>640</v>
      </c>
      <c r="E348" s="40">
        <v>49</v>
      </c>
      <c r="F348" s="40" t="s">
        <v>641</v>
      </c>
    </row>
    <row r="349" spans="1:6" x14ac:dyDescent="0.5">
      <c r="A349" s="38">
        <v>43701</v>
      </c>
      <c r="B349" s="39">
        <v>0.68196759259259254</v>
      </c>
      <c r="C349" s="40">
        <v>4</v>
      </c>
      <c r="D349" s="40" t="s">
        <v>640</v>
      </c>
      <c r="E349" s="40">
        <v>49</v>
      </c>
      <c r="F349" s="40" t="s">
        <v>641</v>
      </c>
    </row>
    <row r="350" spans="1:6" x14ac:dyDescent="0.5">
      <c r="A350" s="38">
        <v>43701</v>
      </c>
      <c r="B350" s="39">
        <v>0.68197916666666669</v>
      </c>
      <c r="C350" s="40">
        <v>4</v>
      </c>
      <c r="D350" s="40" t="s">
        <v>640</v>
      </c>
      <c r="E350" s="40">
        <v>45</v>
      </c>
      <c r="F350" s="40" t="s">
        <v>641</v>
      </c>
    </row>
    <row r="351" spans="1:6" x14ac:dyDescent="0.5">
      <c r="A351" s="38">
        <v>43701</v>
      </c>
      <c r="B351" s="39">
        <v>0.68199074074074073</v>
      </c>
      <c r="C351" s="40">
        <v>4</v>
      </c>
      <c r="D351" s="40" t="s">
        <v>640</v>
      </c>
      <c r="E351" s="40">
        <v>43</v>
      </c>
      <c r="F351" s="40" t="s">
        <v>641</v>
      </c>
    </row>
    <row r="352" spans="1:6" x14ac:dyDescent="0.5">
      <c r="A352" s="38">
        <v>43701</v>
      </c>
      <c r="B352" s="39">
        <v>0.68200231481481488</v>
      </c>
      <c r="C352" s="40">
        <v>4</v>
      </c>
      <c r="D352" s="40" t="s">
        <v>640</v>
      </c>
      <c r="E352" s="40">
        <v>40</v>
      </c>
      <c r="F352" s="40" t="s">
        <v>641</v>
      </c>
    </row>
    <row r="353" spans="1:6" x14ac:dyDescent="0.5">
      <c r="A353" s="38">
        <v>43701</v>
      </c>
      <c r="B353" s="39">
        <v>0.71149305555555553</v>
      </c>
      <c r="C353" s="40">
        <v>4</v>
      </c>
      <c r="D353" s="40" t="s">
        <v>640</v>
      </c>
      <c r="E353" s="40">
        <v>41</v>
      </c>
      <c r="F353" s="40" t="s">
        <v>641</v>
      </c>
    </row>
    <row r="354" spans="1:6" x14ac:dyDescent="0.5">
      <c r="A354" s="38">
        <v>43701</v>
      </c>
      <c r="B354" s="39">
        <v>0.71152777777777787</v>
      </c>
      <c r="C354" s="40">
        <v>4</v>
      </c>
      <c r="D354" s="40" t="s">
        <v>640</v>
      </c>
      <c r="E354" s="40">
        <v>41</v>
      </c>
      <c r="F354" s="40" t="s">
        <v>641</v>
      </c>
    </row>
    <row r="355" spans="1:6" x14ac:dyDescent="0.5">
      <c r="A355" s="38">
        <v>43701</v>
      </c>
      <c r="B355" s="39">
        <v>0.7115393518518518</v>
      </c>
      <c r="C355" s="40">
        <v>4</v>
      </c>
      <c r="D355" s="40" t="s">
        <v>640</v>
      </c>
      <c r="E355" s="40">
        <v>50</v>
      </c>
      <c r="F355" s="40" t="s">
        <v>641</v>
      </c>
    </row>
    <row r="356" spans="1:6" x14ac:dyDescent="0.5">
      <c r="A356" s="38">
        <v>43701</v>
      </c>
      <c r="B356" s="39">
        <v>0.71155092592592595</v>
      </c>
      <c r="C356" s="40">
        <v>4</v>
      </c>
      <c r="D356" s="40" t="s">
        <v>640</v>
      </c>
      <c r="E356" s="40">
        <v>41</v>
      </c>
      <c r="F356" s="40" t="s">
        <v>641</v>
      </c>
    </row>
    <row r="357" spans="1:6" x14ac:dyDescent="0.5">
      <c r="A357" s="38">
        <v>43701</v>
      </c>
      <c r="B357" s="39">
        <v>0.71156249999999999</v>
      </c>
      <c r="C357" s="40">
        <v>4</v>
      </c>
      <c r="D357" s="40" t="s">
        <v>640</v>
      </c>
      <c r="E357" s="40">
        <v>40</v>
      </c>
      <c r="F357" s="40" t="s">
        <v>641</v>
      </c>
    </row>
    <row r="358" spans="1:6" x14ac:dyDescent="0.5">
      <c r="A358" s="38">
        <v>43701</v>
      </c>
      <c r="B358" s="39">
        <v>0.71158564814814806</v>
      </c>
      <c r="C358" s="40">
        <v>4</v>
      </c>
      <c r="D358" s="40" t="s">
        <v>640</v>
      </c>
      <c r="E358" s="40">
        <v>48</v>
      </c>
      <c r="F358" s="40" t="s">
        <v>641</v>
      </c>
    </row>
    <row r="359" spans="1:6" x14ac:dyDescent="0.5">
      <c r="A359" s="38">
        <v>43701</v>
      </c>
      <c r="B359" s="39">
        <v>0.71159722222222221</v>
      </c>
      <c r="C359" s="40">
        <v>4</v>
      </c>
      <c r="D359" s="40" t="s">
        <v>640</v>
      </c>
      <c r="E359" s="40">
        <v>43</v>
      </c>
      <c r="F359" s="40" t="s">
        <v>641</v>
      </c>
    </row>
    <row r="360" spans="1:6" x14ac:dyDescent="0.5">
      <c r="A360" s="38">
        <v>43701</v>
      </c>
      <c r="B360" s="39">
        <v>0.71160879629629636</v>
      </c>
      <c r="C360" s="40">
        <v>4</v>
      </c>
      <c r="D360" s="40" t="s">
        <v>640</v>
      </c>
      <c r="E360" s="40">
        <v>48</v>
      </c>
      <c r="F360" s="40" t="s">
        <v>641</v>
      </c>
    </row>
    <row r="361" spans="1:6" x14ac:dyDescent="0.5">
      <c r="A361" s="38">
        <v>43701</v>
      </c>
      <c r="B361" s="39">
        <v>0.7116203703703704</v>
      </c>
      <c r="C361" s="40">
        <v>4</v>
      </c>
      <c r="D361" s="40" t="s">
        <v>640</v>
      </c>
      <c r="E361" s="40">
        <v>51</v>
      </c>
      <c r="F361" s="40" t="s">
        <v>641</v>
      </c>
    </row>
    <row r="362" spans="1:6" x14ac:dyDescent="0.5">
      <c r="A362" s="38">
        <v>43701</v>
      </c>
      <c r="B362" s="39">
        <v>0.71163194444444444</v>
      </c>
      <c r="C362" s="40">
        <v>4</v>
      </c>
      <c r="D362" s="40" t="s">
        <v>640</v>
      </c>
      <c r="E362" s="40">
        <v>44</v>
      </c>
      <c r="F362" s="40" t="s">
        <v>641</v>
      </c>
    </row>
    <row r="363" spans="1:6" x14ac:dyDescent="0.5">
      <c r="A363" s="38">
        <v>43701</v>
      </c>
      <c r="B363" s="39">
        <v>0.71164351851851848</v>
      </c>
      <c r="C363" s="40">
        <v>4</v>
      </c>
      <c r="D363" s="40" t="s">
        <v>640</v>
      </c>
      <c r="E363" s="40">
        <v>43</v>
      </c>
      <c r="F363" s="40" t="s">
        <v>641</v>
      </c>
    </row>
    <row r="364" spans="1:6" x14ac:dyDescent="0.5">
      <c r="A364" s="38">
        <v>43701</v>
      </c>
      <c r="B364" s="39">
        <v>0.71165509259259263</v>
      </c>
      <c r="C364" s="40">
        <v>4</v>
      </c>
      <c r="D364" s="40" t="s">
        <v>640</v>
      </c>
      <c r="E364" s="40">
        <v>50</v>
      </c>
      <c r="F364" s="40" t="s">
        <v>641</v>
      </c>
    </row>
    <row r="365" spans="1:6" x14ac:dyDescent="0.5">
      <c r="A365" s="38">
        <v>43701</v>
      </c>
      <c r="B365" s="39">
        <v>0.71166666666666656</v>
      </c>
      <c r="C365" s="40">
        <v>4</v>
      </c>
      <c r="D365" s="40" t="s">
        <v>640</v>
      </c>
      <c r="E365" s="40">
        <v>38</v>
      </c>
      <c r="F365" s="40" t="s">
        <v>641</v>
      </c>
    </row>
    <row r="366" spans="1:6" x14ac:dyDescent="0.5">
      <c r="A366" s="38">
        <v>43701</v>
      </c>
      <c r="B366" s="39">
        <v>0.71167824074074071</v>
      </c>
      <c r="C366" s="40">
        <v>4</v>
      </c>
      <c r="D366" s="40" t="s">
        <v>640</v>
      </c>
      <c r="E366" s="40">
        <v>43</v>
      </c>
      <c r="F366" s="40" t="s">
        <v>641</v>
      </c>
    </row>
    <row r="367" spans="1:6" x14ac:dyDescent="0.5">
      <c r="A367" s="38">
        <v>43701</v>
      </c>
      <c r="B367" s="39">
        <v>0.71168981481481486</v>
      </c>
      <c r="C367" s="40">
        <v>4</v>
      </c>
      <c r="D367" s="40" t="s">
        <v>640</v>
      </c>
      <c r="E367" s="40">
        <v>44</v>
      </c>
      <c r="F367" s="40" t="s">
        <v>641</v>
      </c>
    </row>
    <row r="368" spans="1:6" x14ac:dyDescent="0.5">
      <c r="A368" s="38">
        <v>43701</v>
      </c>
      <c r="B368" s="39">
        <v>0.71174768518518527</v>
      </c>
      <c r="C368" s="40">
        <v>4</v>
      </c>
      <c r="D368" s="40" t="s">
        <v>640</v>
      </c>
      <c r="E368" s="40">
        <v>41</v>
      </c>
      <c r="F368" s="40" t="s">
        <v>641</v>
      </c>
    </row>
    <row r="369" spans="1:6" x14ac:dyDescent="0.5">
      <c r="A369" s="38">
        <v>43701</v>
      </c>
      <c r="B369" s="39">
        <v>0.7117592592592592</v>
      </c>
      <c r="C369" s="40">
        <v>4</v>
      </c>
      <c r="D369" s="40" t="s">
        <v>640</v>
      </c>
      <c r="E369" s="40">
        <v>41</v>
      </c>
      <c r="F369" s="40" t="s">
        <v>641</v>
      </c>
    </row>
    <row r="370" spans="1:6" x14ac:dyDescent="0.5">
      <c r="A370" s="38">
        <v>43701</v>
      </c>
      <c r="B370" s="39">
        <v>0.78004629629629629</v>
      </c>
      <c r="C370" s="40">
        <v>1</v>
      </c>
      <c r="D370" s="40" t="s">
        <v>640</v>
      </c>
      <c r="E370" s="40">
        <v>54</v>
      </c>
      <c r="F370" s="40" t="s">
        <v>641</v>
      </c>
    </row>
    <row r="371" spans="1:6" x14ac:dyDescent="0.5">
      <c r="A371" s="38">
        <v>43701</v>
      </c>
      <c r="B371" s="39">
        <v>0.78005787037037033</v>
      </c>
      <c r="C371" s="40">
        <v>1</v>
      </c>
      <c r="D371" s="40" t="s">
        <v>640</v>
      </c>
      <c r="E371" s="40">
        <v>54</v>
      </c>
      <c r="F371" s="40" t="s">
        <v>641</v>
      </c>
    </row>
    <row r="372" spans="1:6" x14ac:dyDescent="0.5">
      <c r="A372" s="38">
        <v>43701</v>
      </c>
      <c r="B372" s="39">
        <v>0.78006944444444448</v>
      </c>
      <c r="C372" s="40">
        <v>1</v>
      </c>
      <c r="D372" s="40" t="s">
        <v>640</v>
      </c>
      <c r="E372" s="40">
        <v>46</v>
      </c>
      <c r="F372" s="40" t="s">
        <v>641</v>
      </c>
    </row>
    <row r="373" spans="1:6" x14ac:dyDescent="0.5">
      <c r="A373" s="38">
        <v>43701</v>
      </c>
      <c r="B373" s="39">
        <v>0.80673611111111121</v>
      </c>
      <c r="C373" s="40">
        <v>1</v>
      </c>
      <c r="D373" s="40" t="s">
        <v>640</v>
      </c>
      <c r="E373" s="40">
        <v>39</v>
      </c>
      <c r="F373" s="40" t="s">
        <v>641</v>
      </c>
    </row>
    <row r="374" spans="1:6" x14ac:dyDescent="0.5">
      <c r="A374" s="38">
        <v>43701</v>
      </c>
      <c r="B374" s="39">
        <v>0.80674768518518514</v>
      </c>
      <c r="C374" s="40">
        <v>1</v>
      </c>
      <c r="D374" s="40" t="s">
        <v>640</v>
      </c>
      <c r="E374" s="40">
        <v>41</v>
      </c>
      <c r="F374" s="40" t="s">
        <v>641</v>
      </c>
    </row>
    <row r="375" spans="1:6" x14ac:dyDescent="0.5">
      <c r="A375" s="38">
        <v>43701</v>
      </c>
      <c r="B375" s="39">
        <v>0.80675925925925929</v>
      </c>
      <c r="C375" s="40">
        <v>1</v>
      </c>
      <c r="D375" s="40" t="s">
        <v>640</v>
      </c>
      <c r="E375" s="40">
        <v>46</v>
      </c>
      <c r="F375" s="40" t="s">
        <v>641</v>
      </c>
    </row>
    <row r="376" spans="1:6" x14ac:dyDescent="0.5">
      <c r="A376" s="38">
        <v>43701</v>
      </c>
      <c r="B376" s="39">
        <v>0.80677083333333333</v>
      </c>
      <c r="C376" s="40">
        <v>1</v>
      </c>
      <c r="D376" s="40" t="s">
        <v>640</v>
      </c>
      <c r="E376" s="40">
        <v>43</v>
      </c>
      <c r="F376" s="40" t="s">
        <v>641</v>
      </c>
    </row>
    <row r="377" spans="1:6" x14ac:dyDescent="0.5">
      <c r="A377" s="38">
        <v>43701</v>
      </c>
      <c r="B377" s="39">
        <v>0.8067939814814814</v>
      </c>
      <c r="C377" s="40">
        <v>1</v>
      </c>
      <c r="D377" s="40" t="s">
        <v>640</v>
      </c>
      <c r="E377" s="40">
        <v>42</v>
      </c>
      <c r="F377" s="40" t="s">
        <v>641</v>
      </c>
    </row>
    <row r="378" spans="1:6" x14ac:dyDescent="0.5">
      <c r="A378" s="38">
        <v>43701</v>
      </c>
      <c r="B378" s="39">
        <v>0.80680555555555555</v>
      </c>
      <c r="C378" s="40">
        <v>1</v>
      </c>
      <c r="D378" s="40" t="s">
        <v>640</v>
      </c>
      <c r="E378" s="40">
        <v>48</v>
      </c>
      <c r="F378" s="40" t="s">
        <v>641</v>
      </c>
    </row>
    <row r="379" spans="1:6" x14ac:dyDescent="0.5">
      <c r="A379" s="38">
        <v>43701</v>
      </c>
      <c r="B379" s="39">
        <v>0.8068171296296297</v>
      </c>
      <c r="C379" s="40">
        <v>1</v>
      </c>
      <c r="D379" s="40" t="s">
        <v>640</v>
      </c>
      <c r="E379" s="40">
        <v>43</v>
      </c>
      <c r="F379" s="40" t="s">
        <v>641</v>
      </c>
    </row>
    <row r="380" spans="1:6" x14ac:dyDescent="0.5">
      <c r="A380" s="38">
        <v>43701</v>
      </c>
      <c r="B380" s="39">
        <v>0.80684027777777778</v>
      </c>
      <c r="C380" s="40">
        <v>1</v>
      </c>
      <c r="D380" s="40" t="s">
        <v>640</v>
      </c>
      <c r="E380" s="40">
        <v>45</v>
      </c>
      <c r="F380" s="40" t="s">
        <v>641</v>
      </c>
    </row>
    <row r="381" spans="1:6" x14ac:dyDescent="0.5">
      <c r="A381" s="38">
        <v>43701</v>
      </c>
      <c r="B381" s="39">
        <v>0.88539351851851855</v>
      </c>
      <c r="C381" s="40">
        <v>2</v>
      </c>
      <c r="D381" s="40" t="s">
        <v>651</v>
      </c>
      <c r="E381" s="40">
        <v>49</v>
      </c>
      <c r="F381" s="40" t="s">
        <v>642</v>
      </c>
    </row>
    <row r="382" spans="1:6" x14ac:dyDescent="0.5">
      <c r="A382" s="38">
        <v>43701</v>
      </c>
      <c r="B382" s="39">
        <v>0.9156712962962964</v>
      </c>
      <c r="C382" s="40">
        <v>2</v>
      </c>
      <c r="D382" s="40" t="s">
        <v>640</v>
      </c>
      <c r="E382" s="40">
        <v>91</v>
      </c>
      <c r="F382" s="40" t="s">
        <v>642</v>
      </c>
    </row>
    <row r="383" spans="1:6" x14ac:dyDescent="0.5">
      <c r="A383" s="38">
        <v>43701</v>
      </c>
      <c r="B383" s="39">
        <v>0.92215277777777782</v>
      </c>
      <c r="C383" s="40">
        <v>1</v>
      </c>
      <c r="D383" s="40" t="s">
        <v>651</v>
      </c>
      <c r="E383" s="40">
        <v>127</v>
      </c>
      <c r="F383" s="40" t="s">
        <v>642</v>
      </c>
    </row>
    <row r="384" spans="1:6" x14ac:dyDescent="0.5">
      <c r="A384" s="38">
        <v>43701</v>
      </c>
      <c r="B384" s="39">
        <v>0.92219907407407409</v>
      </c>
      <c r="C384" s="40">
        <v>1</v>
      </c>
      <c r="D384" s="40" t="s">
        <v>651</v>
      </c>
      <c r="E384" s="40">
        <v>127</v>
      </c>
      <c r="F384" s="40" t="s">
        <v>642</v>
      </c>
    </row>
    <row r="385" spans="1:6" x14ac:dyDescent="0.5">
      <c r="A385" s="38">
        <v>43701</v>
      </c>
      <c r="B385" s="39">
        <v>0.92898148148148152</v>
      </c>
      <c r="C385" s="40">
        <v>1</v>
      </c>
      <c r="D385" s="40" t="s">
        <v>651</v>
      </c>
      <c r="E385" s="40">
        <v>59</v>
      </c>
      <c r="F385" s="40" t="s">
        <v>642</v>
      </c>
    </row>
    <row r="386" spans="1:6" x14ac:dyDescent="0.5">
      <c r="A386" s="38">
        <v>43701</v>
      </c>
      <c r="B386" s="39">
        <v>0.95383101851851848</v>
      </c>
      <c r="C386" s="40">
        <v>2</v>
      </c>
      <c r="D386" s="40" t="s">
        <v>640</v>
      </c>
      <c r="E386" s="40">
        <v>57</v>
      </c>
      <c r="F386" s="40" t="s">
        <v>641</v>
      </c>
    </row>
    <row r="387" spans="1:6" x14ac:dyDescent="0.5">
      <c r="A387" s="38">
        <v>43701</v>
      </c>
      <c r="B387" s="39">
        <v>0.95416666666666661</v>
      </c>
      <c r="C387" s="40">
        <v>2</v>
      </c>
      <c r="D387" s="40" t="s">
        <v>640</v>
      </c>
      <c r="E387" s="40">
        <v>42</v>
      </c>
      <c r="F387" s="40" t="s">
        <v>641</v>
      </c>
    </row>
    <row r="388" spans="1:6" x14ac:dyDescent="0.5">
      <c r="A388" s="38">
        <v>43701</v>
      </c>
      <c r="B388" s="39">
        <v>0.95420138888888895</v>
      </c>
      <c r="C388" s="40">
        <v>2</v>
      </c>
      <c r="D388" s="40" t="s">
        <v>640</v>
      </c>
      <c r="E388" s="40">
        <v>47</v>
      </c>
      <c r="F388" s="40" t="s">
        <v>641</v>
      </c>
    </row>
    <row r="389" spans="1:6" x14ac:dyDescent="0.5">
      <c r="A389" s="38">
        <v>43701</v>
      </c>
      <c r="B389" s="39">
        <v>0.95454861111111111</v>
      </c>
      <c r="C389" s="40">
        <v>2</v>
      </c>
      <c r="D389" s="40" t="s">
        <v>640</v>
      </c>
      <c r="E389" s="40">
        <v>56</v>
      </c>
      <c r="F389" s="40" t="s">
        <v>641</v>
      </c>
    </row>
    <row r="390" spans="1:6" x14ac:dyDescent="0.5">
      <c r="A390" s="38">
        <v>43701</v>
      </c>
      <c r="B390" s="39">
        <v>0.95515046296296291</v>
      </c>
      <c r="C390" s="40">
        <v>2</v>
      </c>
      <c r="D390" s="40" t="s">
        <v>640</v>
      </c>
      <c r="E390" s="40">
        <v>59</v>
      </c>
      <c r="F390" s="40" t="s">
        <v>641</v>
      </c>
    </row>
    <row r="391" spans="1:6" x14ac:dyDescent="0.5">
      <c r="A391" s="38">
        <v>43701</v>
      </c>
      <c r="B391" s="39">
        <v>0.95517361111111121</v>
      </c>
      <c r="C391" s="40">
        <v>2</v>
      </c>
      <c r="D391" s="40" t="s">
        <v>640</v>
      </c>
      <c r="E391" s="40">
        <v>51</v>
      </c>
      <c r="F391" s="40" t="s">
        <v>641</v>
      </c>
    </row>
    <row r="392" spans="1:6" x14ac:dyDescent="0.5">
      <c r="A392" s="38">
        <v>43701</v>
      </c>
      <c r="B392" s="39">
        <v>0.95562499999999995</v>
      </c>
      <c r="C392" s="40">
        <v>2</v>
      </c>
      <c r="D392" s="40" t="s">
        <v>640</v>
      </c>
      <c r="E392" s="40">
        <v>36</v>
      </c>
      <c r="F392" s="40" t="s">
        <v>641</v>
      </c>
    </row>
    <row r="393" spans="1:6" x14ac:dyDescent="0.5">
      <c r="A393" s="38">
        <v>43701</v>
      </c>
      <c r="B393" s="39">
        <v>0.95605324074074083</v>
      </c>
      <c r="C393" s="40">
        <v>2</v>
      </c>
      <c r="D393" s="40" t="s">
        <v>640</v>
      </c>
      <c r="E393" s="40">
        <v>40</v>
      </c>
      <c r="F393" s="40" t="s">
        <v>641</v>
      </c>
    </row>
    <row r="394" spans="1:6" x14ac:dyDescent="0.5">
      <c r="A394" s="38">
        <v>43701</v>
      </c>
      <c r="B394" s="39">
        <v>0.95657407407407413</v>
      </c>
      <c r="C394" s="40">
        <v>2</v>
      </c>
      <c r="D394" s="40" t="s">
        <v>640</v>
      </c>
      <c r="E394" s="40">
        <v>74</v>
      </c>
      <c r="F394" s="40" t="s">
        <v>641</v>
      </c>
    </row>
    <row r="395" spans="1:6" x14ac:dyDescent="0.5">
      <c r="A395" s="38">
        <v>43701</v>
      </c>
      <c r="B395" s="39">
        <v>0.95712962962962955</v>
      </c>
      <c r="C395" s="40">
        <v>2</v>
      </c>
      <c r="D395" s="40" t="s">
        <v>640</v>
      </c>
      <c r="E395" s="40">
        <v>45</v>
      </c>
      <c r="F395" s="40" t="s">
        <v>641</v>
      </c>
    </row>
    <row r="396" spans="1:6" x14ac:dyDescent="0.5">
      <c r="A396" s="38">
        <v>43701</v>
      </c>
      <c r="B396" s="39">
        <v>0.95731481481481484</v>
      </c>
      <c r="C396" s="40">
        <v>2</v>
      </c>
      <c r="D396" s="40" t="s">
        <v>640</v>
      </c>
      <c r="E396" s="40">
        <v>49</v>
      </c>
      <c r="F396" s="40" t="s">
        <v>641</v>
      </c>
    </row>
    <row r="397" spans="1:6" x14ac:dyDescent="0.5">
      <c r="A397" s="38">
        <v>43701</v>
      </c>
      <c r="B397" s="39">
        <v>0.95782407407407411</v>
      </c>
      <c r="C397" s="40">
        <v>2</v>
      </c>
      <c r="D397" s="40" t="s">
        <v>640</v>
      </c>
      <c r="E397" s="40">
        <v>38</v>
      </c>
      <c r="F397" s="40" t="s">
        <v>641</v>
      </c>
    </row>
    <row r="398" spans="1:6" x14ac:dyDescent="0.5">
      <c r="A398" s="38">
        <v>43701</v>
      </c>
      <c r="B398" s="39">
        <v>0.95784722222222218</v>
      </c>
      <c r="C398" s="40">
        <v>2</v>
      </c>
      <c r="D398" s="40" t="s">
        <v>640</v>
      </c>
      <c r="E398" s="40">
        <v>36</v>
      </c>
      <c r="F398" s="40" t="s">
        <v>641</v>
      </c>
    </row>
    <row r="399" spans="1:6" x14ac:dyDescent="0.5">
      <c r="A399" s="38">
        <v>43701</v>
      </c>
      <c r="B399" s="39">
        <v>0.95819444444444446</v>
      </c>
      <c r="C399" s="40">
        <v>2</v>
      </c>
      <c r="D399" s="40" t="s">
        <v>640</v>
      </c>
      <c r="E399" s="40">
        <v>40</v>
      </c>
      <c r="F399" s="40" t="s">
        <v>641</v>
      </c>
    </row>
    <row r="400" spans="1:6" x14ac:dyDescent="0.5">
      <c r="A400" s="38">
        <v>43701</v>
      </c>
      <c r="B400" s="39">
        <v>0.95831018518518529</v>
      </c>
      <c r="C400" s="40">
        <v>2</v>
      </c>
      <c r="D400" s="40" t="s">
        <v>640</v>
      </c>
      <c r="E400" s="40">
        <v>50</v>
      </c>
      <c r="F400" s="40" t="s">
        <v>641</v>
      </c>
    </row>
    <row r="401" spans="1:6" x14ac:dyDescent="0.5">
      <c r="A401" s="38">
        <v>43701</v>
      </c>
      <c r="B401" s="39">
        <v>0.95871527777777776</v>
      </c>
      <c r="C401" s="40">
        <v>2</v>
      </c>
      <c r="D401" s="40" t="s">
        <v>640</v>
      </c>
      <c r="E401" s="40">
        <v>53</v>
      </c>
      <c r="F401" s="40" t="s">
        <v>641</v>
      </c>
    </row>
    <row r="402" spans="1:6" x14ac:dyDescent="0.5">
      <c r="A402" s="38">
        <v>43701</v>
      </c>
      <c r="B402" s="39">
        <v>0.9587268518518518</v>
      </c>
      <c r="C402" s="40">
        <v>2</v>
      </c>
      <c r="D402" s="40" t="s">
        <v>640</v>
      </c>
      <c r="E402" s="40">
        <v>75</v>
      </c>
      <c r="F402" s="40" t="s">
        <v>641</v>
      </c>
    </row>
    <row r="403" spans="1:6" x14ac:dyDescent="0.5">
      <c r="A403" s="38">
        <v>43701</v>
      </c>
      <c r="B403" s="39">
        <v>0.9587500000000001</v>
      </c>
      <c r="C403" s="40">
        <v>2</v>
      </c>
      <c r="D403" s="40" t="s">
        <v>640</v>
      </c>
      <c r="E403" s="40">
        <v>47</v>
      </c>
      <c r="F403" s="40" t="s">
        <v>641</v>
      </c>
    </row>
    <row r="404" spans="1:6" x14ac:dyDescent="0.5">
      <c r="A404" s="38">
        <v>43701</v>
      </c>
      <c r="B404" s="39">
        <v>0.96048611111111104</v>
      </c>
      <c r="C404" s="40">
        <v>2</v>
      </c>
      <c r="D404" s="40" t="s">
        <v>640</v>
      </c>
      <c r="E404" s="40">
        <v>38</v>
      </c>
      <c r="F404" s="40" t="s">
        <v>641</v>
      </c>
    </row>
    <row r="405" spans="1:6" x14ac:dyDescent="0.5">
      <c r="A405" s="38">
        <v>43701</v>
      </c>
      <c r="B405" s="39">
        <v>0.96085648148148151</v>
      </c>
      <c r="C405" s="40">
        <v>2</v>
      </c>
      <c r="D405" s="40" t="s">
        <v>640</v>
      </c>
      <c r="E405" s="40">
        <v>27</v>
      </c>
      <c r="F405" s="40" t="s">
        <v>641</v>
      </c>
    </row>
    <row r="406" spans="1:6" x14ac:dyDescent="0.5">
      <c r="A406" s="38">
        <v>43701</v>
      </c>
      <c r="B406" s="39">
        <v>0.96172453703703698</v>
      </c>
      <c r="C406" s="40">
        <v>2</v>
      </c>
      <c r="D406" s="40" t="s">
        <v>640</v>
      </c>
      <c r="E406" s="40">
        <v>42</v>
      </c>
      <c r="F406" s="40" t="s">
        <v>641</v>
      </c>
    </row>
    <row r="407" spans="1:6" x14ac:dyDescent="0.5">
      <c r="A407" s="38">
        <v>43701</v>
      </c>
      <c r="B407" s="39">
        <v>0.97006944444444443</v>
      </c>
      <c r="C407" s="40">
        <v>4</v>
      </c>
      <c r="D407" s="40" t="s">
        <v>640</v>
      </c>
      <c r="E407" s="40">
        <v>98</v>
      </c>
      <c r="F407" s="40" t="s">
        <v>641</v>
      </c>
    </row>
    <row r="408" spans="1:6" x14ac:dyDescent="0.5">
      <c r="A408" s="38">
        <v>43701</v>
      </c>
      <c r="B408" s="39">
        <v>0.97031250000000002</v>
      </c>
      <c r="C408" s="40">
        <v>1</v>
      </c>
      <c r="D408" s="40" t="s">
        <v>640</v>
      </c>
      <c r="E408" s="40">
        <v>51</v>
      </c>
      <c r="F408" s="40" t="s">
        <v>641</v>
      </c>
    </row>
    <row r="409" spans="1:6" x14ac:dyDescent="0.5">
      <c r="A409" s="38">
        <v>43701</v>
      </c>
      <c r="B409" s="39">
        <v>0.97037037037037033</v>
      </c>
      <c r="C409" s="40">
        <v>2</v>
      </c>
      <c r="D409" s="40" t="s">
        <v>640</v>
      </c>
      <c r="E409" s="40">
        <v>105</v>
      </c>
      <c r="F409" s="40" t="s">
        <v>642</v>
      </c>
    </row>
    <row r="410" spans="1:6" x14ac:dyDescent="0.5">
      <c r="A410" s="38">
        <v>43701</v>
      </c>
      <c r="B410" s="39">
        <v>0.97526620370370365</v>
      </c>
      <c r="C410" s="40">
        <v>2</v>
      </c>
      <c r="D410" s="40" t="s">
        <v>651</v>
      </c>
      <c r="E410" s="40">
        <v>112</v>
      </c>
      <c r="F410" s="40" t="s">
        <v>642</v>
      </c>
    </row>
    <row r="411" spans="1:6" x14ac:dyDescent="0.5">
      <c r="A411" s="38">
        <v>43701</v>
      </c>
      <c r="B411" s="39">
        <v>0.97790509259259262</v>
      </c>
      <c r="C411" s="40">
        <v>2</v>
      </c>
      <c r="D411" s="40" t="s">
        <v>651</v>
      </c>
      <c r="E411" s="40">
        <v>78</v>
      </c>
      <c r="F411" s="40" t="s">
        <v>642</v>
      </c>
    </row>
    <row r="412" spans="1:6" x14ac:dyDescent="0.5">
      <c r="A412" s="38">
        <v>43701</v>
      </c>
      <c r="B412" s="39">
        <v>0.98583333333333334</v>
      </c>
      <c r="C412" s="40">
        <v>1</v>
      </c>
      <c r="D412" s="40" t="s">
        <v>640</v>
      </c>
      <c r="E412" s="40">
        <v>51</v>
      </c>
      <c r="F412" s="40" t="s">
        <v>641</v>
      </c>
    </row>
    <row r="413" spans="1:6" x14ac:dyDescent="0.5">
      <c r="A413" s="38">
        <v>43701</v>
      </c>
      <c r="B413" s="39">
        <v>0.99141203703703706</v>
      </c>
      <c r="C413" s="40">
        <v>2</v>
      </c>
      <c r="D413" s="40" t="s">
        <v>640</v>
      </c>
      <c r="E413" s="40">
        <v>38</v>
      </c>
      <c r="F413" s="40" t="s">
        <v>641</v>
      </c>
    </row>
    <row r="414" spans="1:6" x14ac:dyDescent="0.5">
      <c r="A414" s="38">
        <v>43702</v>
      </c>
      <c r="B414" s="39">
        <v>1.2384259259259258E-3</v>
      </c>
      <c r="C414" s="40">
        <v>2</v>
      </c>
      <c r="D414" s="40" t="s">
        <v>640</v>
      </c>
      <c r="E414" s="40">
        <v>27</v>
      </c>
      <c r="F414" s="40" t="s">
        <v>641</v>
      </c>
    </row>
    <row r="415" spans="1:6" x14ac:dyDescent="0.5">
      <c r="A415" s="38">
        <v>43702</v>
      </c>
      <c r="B415" s="39">
        <v>1.8807870370370371E-2</v>
      </c>
      <c r="C415" s="40">
        <v>1</v>
      </c>
      <c r="D415" s="40" t="s">
        <v>645</v>
      </c>
      <c r="E415" s="40">
        <v>127</v>
      </c>
      <c r="F415" s="40" t="s">
        <v>646</v>
      </c>
    </row>
    <row r="416" spans="1:6" x14ac:dyDescent="0.5">
      <c r="A416" s="38">
        <v>43702</v>
      </c>
      <c r="B416" s="39">
        <v>2.5821759259259256E-2</v>
      </c>
      <c r="C416" s="40">
        <v>2</v>
      </c>
      <c r="D416" s="40" t="s">
        <v>640</v>
      </c>
      <c r="E416" s="40">
        <v>35</v>
      </c>
      <c r="F416" s="40" t="s">
        <v>641</v>
      </c>
    </row>
    <row r="417" spans="1:6" x14ac:dyDescent="0.5">
      <c r="A417" s="38">
        <v>43702</v>
      </c>
      <c r="B417" s="39">
        <v>2.9780092592592594E-2</v>
      </c>
      <c r="C417" s="40">
        <v>2</v>
      </c>
      <c r="D417" s="40" t="s">
        <v>640</v>
      </c>
      <c r="E417" s="40">
        <v>62</v>
      </c>
      <c r="F417" s="40" t="s">
        <v>641</v>
      </c>
    </row>
    <row r="418" spans="1:6" x14ac:dyDescent="0.5">
      <c r="A418" s="38">
        <v>43702</v>
      </c>
      <c r="B418" s="39">
        <v>2.9965277777777775E-2</v>
      </c>
      <c r="C418" s="40">
        <v>2</v>
      </c>
      <c r="D418" s="40" t="s">
        <v>640</v>
      </c>
      <c r="E418" s="40">
        <v>40</v>
      </c>
      <c r="F418" s="40" t="s">
        <v>641</v>
      </c>
    </row>
    <row r="419" spans="1:6" x14ac:dyDescent="0.5">
      <c r="A419" s="38">
        <v>43702</v>
      </c>
      <c r="B419" s="39">
        <v>3.0011574074074076E-2</v>
      </c>
      <c r="C419" s="40">
        <v>2</v>
      </c>
      <c r="D419" s="40" t="s">
        <v>645</v>
      </c>
      <c r="E419" s="40">
        <v>53</v>
      </c>
      <c r="F419" s="40" t="s">
        <v>646</v>
      </c>
    </row>
    <row r="420" spans="1:6" x14ac:dyDescent="0.5">
      <c r="A420" s="38">
        <v>43702</v>
      </c>
      <c r="B420" s="39">
        <v>3.1990740740740743E-2</v>
      </c>
      <c r="C420" s="40">
        <v>2</v>
      </c>
      <c r="D420" s="40" t="s">
        <v>640</v>
      </c>
      <c r="E420" s="40">
        <v>74</v>
      </c>
      <c r="F420" s="40" t="s">
        <v>641</v>
      </c>
    </row>
    <row r="421" spans="1:6" x14ac:dyDescent="0.5">
      <c r="A421" s="38">
        <v>43702</v>
      </c>
      <c r="B421" s="39">
        <v>3.2685185185185185E-2</v>
      </c>
      <c r="C421" s="40">
        <v>2</v>
      </c>
      <c r="D421" s="40" t="s">
        <v>640</v>
      </c>
      <c r="E421" s="40">
        <v>38</v>
      </c>
      <c r="F421" s="40" t="s">
        <v>641</v>
      </c>
    </row>
    <row r="422" spans="1:6" x14ac:dyDescent="0.5">
      <c r="A422" s="38">
        <v>43702</v>
      </c>
      <c r="B422" s="39">
        <v>3.3402777777777774E-2</v>
      </c>
      <c r="C422" s="40">
        <v>2</v>
      </c>
      <c r="D422" s="40" t="s">
        <v>640</v>
      </c>
      <c r="E422" s="40">
        <v>40</v>
      </c>
      <c r="F422" s="40" t="s">
        <v>641</v>
      </c>
    </row>
    <row r="423" spans="1:6" x14ac:dyDescent="0.5">
      <c r="A423" s="38">
        <v>43702</v>
      </c>
      <c r="B423" s="39">
        <v>3.4629629629629628E-2</v>
      </c>
      <c r="C423" s="40">
        <v>2</v>
      </c>
      <c r="D423" s="40" t="s">
        <v>640</v>
      </c>
      <c r="E423" s="40">
        <v>42</v>
      </c>
      <c r="F423" s="40" t="s">
        <v>641</v>
      </c>
    </row>
    <row r="424" spans="1:6" x14ac:dyDescent="0.5">
      <c r="A424" s="38">
        <v>43702</v>
      </c>
      <c r="B424" s="39">
        <v>3.8831018518518515E-2</v>
      </c>
      <c r="C424" s="40">
        <v>2</v>
      </c>
      <c r="D424" s="40" t="s">
        <v>640</v>
      </c>
      <c r="E424" s="40">
        <v>44</v>
      </c>
      <c r="F424" s="40" t="s">
        <v>641</v>
      </c>
    </row>
    <row r="425" spans="1:6" x14ac:dyDescent="0.5">
      <c r="A425" s="38">
        <v>43702</v>
      </c>
      <c r="B425" s="39">
        <v>3.9953703703703707E-2</v>
      </c>
      <c r="C425" s="40">
        <v>2</v>
      </c>
      <c r="D425" s="40" t="s">
        <v>640</v>
      </c>
      <c r="E425" s="40">
        <v>41</v>
      </c>
      <c r="F425" s="40" t="s">
        <v>641</v>
      </c>
    </row>
    <row r="426" spans="1:6" x14ac:dyDescent="0.5">
      <c r="A426" s="38">
        <v>43702</v>
      </c>
      <c r="B426" s="39">
        <v>3.9976851851851854E-2</v>
      </c>
      <c r="C426" s="40">
        <v>2</v>
      </c>
      <c r="D426" s="40" t="s">
        <v>640</v>
      </c>
      <c r="E426" s="40">
        <v>47</v>
      </c>
      <c r="F426" s="40" t="s">
        <v>641</v>
      </c>
    </row>
    <row r="427" spans="1:6" x14ac:dyDescent="0.5">
      <c r="A427" s="38">
        <v>43702</v>
      </c>
      <c r="B427" s="39">
        <v>4.0173611111111111E-2</v>
      </c>
      <c r="C427" s="40">
        <v>2</v>
      </c>
      <c r="D427" s="40" t="s">
        <v>640</v>
      </c>
      <c r="E427" s="40">
        <v>48</v>
      </c>
      <c r="F427" s="40" t="s">
        <v>641</v>
      </c>
    </row>
    <row r="428" spans="1:6" x14ac:dyDescent="0.5">
      <c r="A428" s="38">
        <v>43702</v>
      </c>
      <c r="B428" s="39">
        <v>4.4201388888888887E-2</v>
      </c>
      <c r="C428" s="40">
        <v>2</v>
      </c>
      <c r="D428" s="40" t="s">
        <v>651</v>
      </c>
      <c r="E428" s="40">
        <v>127</v>
      </c>
      <c r="F428" s="40" t="s">
        <v>642</v>
      </c>
    </row>
    <row r="429" spans="1:6" x14ac:dyDescent="0.5">
      <c r="A429" s="38">
        <v>43702</v>
      </c>
      <c r="B429" s="39">
        <v>4.6817129629629632E-2</v>
      </c>
      <c r="C429" s="40">
        <v>2</v>
      </c>
      <c r="D429" s="40" t="s">
        <v>640</v>
      </c>
      <c r="E429" s="40">
        <v>39</v>
      </c>
      <c r="F429" s="40" t="s">
        <v>641</v>
      </c>
    </row>
    <row r="430" spans="1:6" x14ac:dyDescent="0.5">
      <c r="A430" s="38">
        <v>43702</v>
      </c>
      <c r="B430" s="39">
        <v>4.7060185185185184E-2</v>
      </c>
      <c r="C430" s="40">
        <v>2</v>
      </c>
      <c r="D430" s="40" t="s">
        <v>640</v>
      </c>
      <c r="E430" s="40">
        <v>29</v>
      </c>
      <c r="F430" s="40" t="s">
        <v>641</v>
      </c>
    </row>
    <row r="431" spans="1:6" x14ac:dyDescent="0.5">
      <c r="A431" s="38">
        <v>43702</v>
      </c>
      <c r="B431" s="39">
        <v>4.7118055555555559E-2</v>
      </c>
      <c r="C431" s="40">
        <v>2</v>
      </c>
      <c r="D431" s="40" t="s">
        <v>651</v>
      </c>
      <c r="E431" s="40">
        <v>56</v>
      </c>
      <c r="F431" s="40" t="s">
        <v>642</v>
      </c>
    </row>
    <row r="432" spans="1:6" x14ac:dyDescent="0.5">
      <c r="A432" s="38">
        <v>43702</v>
      </c>
      <c r="B432" s="39">
        <v>4.7141203703703706E-2</v>
      </c>
      <c r="C432" s="40">
        <v>2</v>
      </c>
      <c r="D432" s="40" t="s">
        <v>640</v>
      </c>
      <c r="E432" s="40">
        <v>44</v>
      </c>
      <c r="F432" s="40" t="s">
        <v>641</v>
      </c>
    </row>
    <row r="433" spans="1:6" x14ac:dyDescent="0.5">
      <c r="A433" s="38">
        <v>43702</v>
      </c>
      <c r="B433" s="39">
        <v>4.7222222222222221E-2</v>
      </c>
      <c r="C433" s="40">
        <v>2</v>
      </c>
      <c r="D433" s="40" t="s">
        <v>640</v>
      </c>
      <c r="E433" s="40">
        <v>81</v>
      </c>
      <c r="F433" s="40" t="s">
        <v>642</v>
      </c>
    </row>
    <row r="434" spans="1:6" x14ac:dyDescent="0.5">
      <c r="A434" s="38">
        <v>43702</v>
      </c>
      <c r="B434" s="39">
        <v>4.7326388888888883E-2</v>
      </c>
      <c r="C434" s="40">
        <v>2</v>
      </c>
      <c r="D434" s="40" t="s">
        <v>640</v>
      </c>
      <c r="E434" s="40">
        <v>70</v>
      </c>
      <c r="F434" s="40" t="s">
        <v>642</v>
      </c>
    </row>
    <row r="435" spans="1:6" x14ac:dyDescent="0.5">
      <c r="A435" s="38">
        <v>43702</v>
      </c>
      <c r="B435" s="39">
        <v>4.7592592592592596E-2</v>
      </c>
      <c r="C435" s="40">
        <v>2</v>
      </c>
      <c r="D435" s="40" t="s">
        <v>651</v>
      </c>
      <c r="E435" s="40">
        <v>44</v>
      </c>
      <c r="F435" s="40" t="s">
        <v>642</v>
      </c>
    </row>
    <row r="436" spans="1:6" x14ac:dyDescent="0.5">
      <c r="A436" s="38">
        <v>43702</v>
      </c>
      <c r="B436" s="39">
        <v>4.762731481481481E-2</v>
      </c>
      <c r="C436" s="40">
        <v>2</v>
      </c>
      <c r="D436" s="40" t="s">
        <v>640</v>
      </c>
      <c r="E436" s="40">
        <v>52</v>
      </c>
      <c r="F436" s="40" t="s">
        <v>642</v>
      </c>
    </row>
    <row r="437" spans="1:6" x14ac:dyDescent="0.5">
      <c r="A437" s="38">
        <v>43702</v>
      </c>
      <c r="B437" s="39">
        <v>4.7731481481481486E-2</v>
      </c>
      <c r="C437" s="40">
        <v>2</v>
      </c>
      <c r="D437" s="40" t="s">
        <v>640</v>
      </c>
      <c r="E437" s="40">
        <v>59</v>
      </c>
      <c r="F437" s="40" t="s">
        <v>641</v>
      </c>
    </row>
    <row r="438" spans="1:6" x14ac:dyDescent="0.5">
      <c r="A438" s="38">
        <v>43702</v>
      </c>
      <c r="B438" s="39">
        <v>4.8287037037037038E-2</v>
      </c>
      <c r="C438" s="40">
        <v>2</v>
      </c>
      <c r="D438" s="40" t="s">
        <v>640</v>
      </c>
      <c r="E438" s="40">
        <v>41</v>
      </c>
      <c r="F438" s="40" t="s">
        <v>641</v>
      </c>
    </row>
    <row r="439" spans="1:6" x14ac:dyDescent="0.5">
      <c r="A439" s="38">
        <v>43702</v>
      </c>
      <c r="B439" s="39">
        <v>4.8611111111111112E-2</v>
      </c>
      <c r="C439" s="40">
        <v>2</v>
      </c>
      <c r="D439" s="40" t="s">
        <v>640</v>
      </c>
      <c r="E439" s="40">
        <v>53</v>
      </c>
      <c r="F439" s="40" t="s">
        <v>641</v>
      </c>
    </row>
    <row r="440" spans="1:6" x14ac:dyDescent="0.5">
      <c r="A440" s="38">
        <v>43702</v>
      </c>
      <c r="B440" s="39">
        <v>4.8692129629629627E-2</v>
      </c>
      <c r="C440" s="40">
        <v>1</v>
      </c>
      <c r="D440" s="40" t="s">
        <v>651</v>
      </c>
      <c r="E440" s="40">
        <v>127</v>
      </c>
      <c r="F440" s="40" t="s">
        <v>642</v>
      </c>
    </row>
    <row r="441" spans="1:6" x14ac:dyDescent="0.5">
      <c r="A441" s="38">
        <v>43702</v>
      </c>
      <c r="B441" s="39">
        <v>4.8923611111111105E-2</v>
      </c>
      <c r="C441" s="40">
        <v>2</v>
      </c>
      <c r="D441" s="40" t="s">
        <v>640</v>
      </c>
      <c r="E441" s="40">
        <v>48</v>
      </c>
      <c r="F441" s="40" t="s">
        <v>641</v>
      </c>
    </row>
    <row r="442" spans="1:6" x14ac:dyDescent="0.5">
      <c r="A442" s="38">
        <v>43702</v>
      </c>
      <c r="B442" s="39">
        <v>4.9016203703703708E-2</v>
      </c>
      <c r="C442" s="40">
        <v>2</v>
      </c>
      <c r="D442" s="40" t="s">
        <v>640</v>
      </c>
      <c r="E442" s="40">
        <v>44</v>
      </c>
      <c r="F442" s="40" t="s">
        <v>641</v>
      </c>
    </row>
    <row r="443" spans="1:6" x14ac:dyDescent="0.5">
      <c r="A443" s="38">
        <v>43702</v>
      </c>
      <c r="B443" s="39">
        <v>4.9039351851851855E-2</v>
      </c>
      <c r="C443" s="40">
        <v>2</v>
      </c>
      <c r="D443" s="40" t="s">
        <v>640</v>
      </c>
      <c r="E443" s="40">
        <v>39</v>
      </c>
      <c r="F443" s="40" t="s">
        <v>641</v>
      </c>
    </row>
    <row r="444" spans="1:6" x14ac:dyDescent="0.5">
      <c r="A444" s="38">
        <v>43702</v>
      </c>
      <c r="B444" s="39">
        <v>4.925925925925926E-2</v>
      </c>
      <c r="C444" s="40">
        <v>2</v>
      </c>
      <c r="D444" s="40" t="s">
        <v>645</v>
      </c>
      <c r="E444" s="40">
        <v>47</v>
      </c>
      <c r="F444" s="40" t="s">
        <v>646</v>
      </c>
    </row>
    <row r="445" spans="1:6" x14ac:dyDescent="0.5">
      <c r="A445" s="38">
        <v>43702</v>
      </c>
      <c r="B445" s="39">
        <v>4.9317129629629634E-2</v>
      </c>
      <c r="C445" s="40">
        <v>2</v>
      </c>
      <c r="D445" s="40" t="s">
        <v>640</v>
      </c>
      <c r="E445" s="40">
        <v>40</v>
      </c>
      <c r="F445" s="40" t="s">
        <v>642</v>
      </c>
    </row>
    <row r="446" spans="1:6" x14ac:dyDescent="0.5">
      <c r="A446" s="38">
        <v>43702</v>
      </c>
      <c r="B446" s="39">
        <v>5.019675925925926E-2</v>
      </c>
      <c r="C446" s="40">
        <v>2</v>
      </c>
      <c r="D446" s="40" t="s">
        <v>640</v>
      </c>
      <c r="E446" s="40">
        <v>47</v>
      </c>
      <c r="F446" s="40" t="s">
        <v>641</v>
      </c>
    </row>
    <row r="447" spans="1:6" x14ac:dyDescent="0.5">
      <c r="A447" s="38">
        <v>43702</v>
      </c>
      <c r="B447" s="39">
        <v>5.0312500000000003E-2</v>
      </c>
      <c r="C447" s="40">
        <v>2</v>
      </c>
      <c r="D447" s="40" t="s">
        <v>640</v>
      </c>
      <c r="E447" s="40">
        <v>44</v>
      </c>
      <c r="F447" s="40" t="s">
        <v>641</v>
      </c>
    </row>
    <row r="448" spans="1:6" x14ac:dyDescent="0.5">
      <c r="A448" s="38">
        <v>43702</v>
      </c>
      <c r="B448" s="39">
        <v>5.0486111111111114E-2</v>
      </c>
      <c r="C448" s="40">
        <v>2</v>
      </c>
      <c r="D448" s="40" t="s">
        <v>640</v>
      </c>
      <c r="E448" s="40">
        <v>23</v>
      </c>
      <c r="F448" s="40" t="s">
        <v>641</v>
      </c>
    </row>
    <row r="449" spans="1:6" x14ac:dyDescent="0.5">
      <c r="A449" s="38">
        <v>43702</v>
      </c>
      <c r="B449" s="39">
        <v>5.092592592592593E-2</v>
      </c>
      <c r="C449" s="40">
        <v>2</v>
      </c>
      <c r="D449" s="40" t="s">
        <v>640</v>
      </c>
      <c r="E449" s="40">
        <v>39</v>
      </c>
      <c r="F449" s="40" t="s">
        <v>641</v>
      </c>
    </row>
    <row r="450" spans="1:6" x14ac:dyDescent="0.5">
      <c r="A450" s="38">
        <v>43702</v>
      </c>
      <c r="B450" s="39">
        <v>5.1064814814814813E-2</v>
      </c>
      <c r="C450" s="40">
        <v>2</v>
      </c>
      <c r="D450" s="40" t="s">
        <v>640</v>
      </c>
      <c r="E450" s="40">
        <v>39</v>
      </c>
      <c r="F450" s="40" t="s">
        <v>641</v>
      </c>
    </row>
    <row r="451" spans="1:6" x14ac:dyDescent="0.5">
      <c r="A451" s="38">
        <v>43702</v>
      </c>
      <c r="B451" s="39">
        <v>5.1157407407407408E-2</v>
      </c>
      <c r="C451" s="40">
        <v>2</v>
      </c>
      <c r="D451" s="40" t="s">
        <v>640</v>
      </c>
      <c r="E451" s="40">
        <v>39</v>
      </c>
      <c r="F451" s="40" t="s">
        <v>641</v>
      </c>
    </row>
    <row r="452" spans="1:6" x14ac:dyDescent="0.5">
      <c r="A452" s="38">
        <v>43702</v>
      </c>
      <c r="B452" s="39">
        <v>5.2256944444444446E-2</v>
      </c>
      <c r="C452" s="40">
        <v>2</v>
      </c>
      <c r="D452" s="40" t="s">
        <v>640</v>
      </c>
      <c r="E452" s="40">
        <v>44</v>
      </c>
      <c r="F452" s="40" t="s">
        <v>641</v>
      </c>
    </row>
    <row r="453" spans="1:6" x14ac:dyDescent="0.5">
      <c r="A453" s="38">
        <v>43702</v>
      </c>
      <c r="B453" s="39">
        <v>5.2407407407407403E-2</v>
      </c>
      <c r="C453" s="40">
        <v>2</v>
      </c>
      <c r="D453" s="40" t="s">
        <v>640</v>
      </c>
      <c r="E453" s="40">
        <v>46</v>
      </c>
      <c r="F453" s="40" t="s">
        <v>641</v>
      </c>
    </row>
    <row r="454" spans="1:6" x14ac:dyDescent="0.5">
      <c r="A454" s="38">
        <v>43702</v>
      </c>
      <c r="B454" s="39">
        <v>5.2592592592592587E-2</v>
      </c>
      <c r="C454" s="40">
        <v>2</v>
      </c>
      <c r="D454" s="40" t="s">
        <v>640</v>
      </c>
      <c r="E454" s="40">
        <v>34</v>
      </c>
      <c r="F454" s="40" t="s">
        <v>641</v>
      </c>
    </row>
    <row r="455" spans="1:6" x14ac:dyDescent="0.5">
      <c r="A455" s="38">
        <v>43702</v>
      </c>
      <c r="B455" s="39">
        <v>5.275462962962963E-2</v>
      </c>
      <c r="C455" s="40">
        <v>2</v>
      </c>
      <c r="D455" s="40" t="s">
        <v>640</v>
      </c>
      <c r="E455" s="40">
        <v>38</v>
      </c>
      <c r="F455" s="40" t="s">
        <v>641</v>
      </c>
    </row>
    <row r="456" spans="1:6" x14ac:dyDescent="0.5">
      <c r="A456" s="38">
        <v>43702</v>
      </c>
      <c r="B456" s="39">
        <v>5.3460648148148153E-2</v>
      </c>
      <c r="C456" s="40">
        <v>2</v>
      </c>
      <c r="D456" s="40" t="s">
        <v>640</v>
      </c>
      <c r="E456" s="40">
        <v>38</v>
      </c>
      <c r="F456" s="40" t="s">
        <v>641</v>
      </c>
    </row>
    <row r="457" spans="1:6" x14ac:dyDescent="0.5">
      <c r="A457" s="38">
        <v>43702</v>
      </c>
      <c r="B457" s="39">
        <v>5.347222222222222E-2</v>
      </c>
      <c r="C457" s="40">
        <v>2</v>
      </c>
      <c r="D457" s="40" t="s">
        <v>640</v>
      </c>
      <c r="E457" s="40">
        <v>47</v>
      </c>
      <c r="F457" s="40" t="s">
        <v>641</v>
      </c>
    </row>
    <row r="458" spans="1:6" x14ac:dyDescent="0.5">
      <c r="A458" s="38">
        <v>43702</v>
      </c>
      <c r="B458" s="39">
        <v>5.3518518518518521E-2</v>
      </c>
      <c r="C458" s="40">
        <v>2</v>
      </c>
      <c r="D458" s="40" t="s">
        <v>640</v>
      </c>
      <c r="E458" s="40">
        <v>24</v>
      </c>
      <c r="F458" s="40" t="s">
        <v>641</v>
      </c>
    </row>
    <row r="459" spans="1:6" x14ac:dyDescent="0.5">
      <c r="A459" s="38">
        <v>43702</v>
      </c>
      <c r="B459" s="39">
        <v>5.4120370370370374E-2</v>
      </c>
      <c r="C459" s="40">
        <v>2</v>
      </c>
      <c r="D459" s="40" t="s">
        <v>640</v>
      </c>
      <c r="E459" s="40">
        <v>30</v>
      </c>
      <c r="F459" s="40" t="s">
        <v>641</v>
      </c>
    </row>
    <row r="460" spans="1:6" x14ac:dyDescent="0.5">
      <c r="A460" s="38">
        <v>43702</v>
      </c>
      <c r="B460" s="39">
        <v>5.6620370370370376E-2</v>
      </c>
      <c r="C460" s="40">
        <v>1</v>
      </c>
      <c r="D460" s="40" t="s">
        <v>640</v>
      </c>
      <c r="E460" s="40">
        <v>41</v>
      </c>
      <c r="F460" s="40" t="s">
        <v>641</v>
      </c>
    </row>
    <row r="461" spans="1:6" x14ac:dyDescent="0.5">
      <c r="A461" s="38">
        <v>43702</v>
      </c>
      <c r="B461" s="39">
        <v>6.1979166666666669E-2</v>
      </c>
      <c r="C461" s="40">
        <v>2</v>
      </c>
      <c r="D461" s="40" t="s">
        <v>640</v>
      </c>
      <c r="E461" s="40">
        <v>70</v>
      </c>
      <c r="F461" s="40" t="s">
        <v>641</v>
      </c>
    </row>
    <row r="462" spans="1:6" x14ac:dyDescent="0.5">
      <c r="A462" s="38">
        <v>43702</v>
      </c>
      <c r="B462" s="39">
        <v>6.2083333333333331E-2</v>
      </c>
      <c r="C462" s="40">
        <v>2</v>
      </c>
      <c r="D462" s="40" t="s">
        <v>640</v>
      </c>
      <c r="E462" s="40">
        <v>47</v>
      </c>
      <c r="F462" s="40" t="s">
        <v>641</v>
      </c>
    </row>
    <row r="463" spans="1:6" x14ac:dyDescent="0.5">
      <c r="A463" s="38">
        <v>43702</v>
      </c>
      <c r="B463" s="39">
        <v>6.2534722222222228E-2</v>
      </c>
      <c r="C463" s="40">
        <v>2</v>
      </c>
      <c r="D463" s="40" t="s">
        <v>640</v>
      </c>
      <c r="E463" s="40">
        <v>35</v>
      </c>
      <c r="F463" s="40" t="s">
        <v>641</v>
      </c>
    </row>
    <row r="464" spans="1:6" x14ac:dyDescent="0.5">
      <c r="A464" s="38">
        <v>43702</v>
      </c>
      <c r="B464" s="39">
        <v>6.2615740740740736E-2</v>
      </c>
      <c r="C464" s="40">
        <v>2</v>
      </c>
      <c r="D464" s="40" t="s">
        <v>640</v>
      </c>
      <c r="E464" s="40">
        <v>46</v>
      </c>
      <c r="F464" s="40" t="s">
        <v>641</v>
      </c>
    </row>
    <row r="465" spans="1:6" x14ac:dyDescent="0.5">
      <c r="A465" s="38">
        <v>43702</v>
      </c>
      <c r="B465" s="39">
        <v>6.3217592592592589E-2</v>
      </c>
      <c r="C465" s="40">
        <v>2</v>
      </c>
      <c r="D465" s="40" t="s">
        <v>640</v>
      </c>
      <c r="E465" s="40">
        <v>45</v>
      </c>
      <c r="F465" s="40" t="s">
        <v>641</v>
      </c>
    </row>
    <row r="466" spans="1:6" x14ac:dyDescent="0.5">
      <c r="A466" s="38">
        <v>43702</v>
      </c>
      <c r="B466" s="39">
        <v>6.40162037037037E-2</v>
      </c>
      <c r="C466" s="40">
        <v>2</v>
      </c>
      <c r="D466" s="40" t="s">
        <v>640</v>
      </c>
      <c r="E466" s="40">
        <v>46</v>
      </c>
      <c r="F466" s="40" t="s">
        <v>641</v>
      </c>
    </row>
    <row r="467" spans="1:6" x14ac:dyDescent="0.5">
      <c r="A467" s="38">
        <v>43702</v>
      </c>
      <c r="B467" s="39">
        <v>6.4062500000000008E-2</v>
      </c>
      <c r="C467" s="40">
        <v>2</v>
      </c>
      <c r="D467" s="40" t="s">
        <v>640</v>
      </c>
      <c r="E467" s="40">
        <v>43</v>
      </c>
      <c r="F467" s="40" t="s">
        <v>641</v>
      </c>
    </row>
    <row r="468" spans="1:6" x14ac:dyDescent="0.5">
      <c r="A468" s="38">
        <v>43702</v>
      </c>
      <c r="B468" s="39">
        <v>6.4594907407407406E-2</v>
      </c>
      <c r="C468" s="40">
        <v>2</v>
      </c>
      <c r="D468" s="40" t="s">
        <v>640</v>
      </c>
      <c r="E468" s="40">
        <v>43</v>
      </c>
      <c r="F468" s="40" t="s">
        <v>641</v>
      </c>
    </row>
    <row r="469" spans="1:6" x14ac:dyDescent="0.5">
      <c r="A469" s="38">
        <v>43702</v>
      </c>
      <c r="B469" s="39">
        <v>6.5902777777777768E-2</v>
      </c>
      <c r="C469" s="40">
        <v>2</v>
      </c>
      <c r="D469" s="40" t="s">
        <v>640</v>
      </c>
      <c r="E469" s="40">
        <v>49</v>
      </c>
      <c r="F469" s="40" t="s">
        <v>641</v>
      </c>
    </row>
    <row r="470" spans="1:6" x14ac:dyDescent="0.5">
      <c r="A470" s="38">
        <v>43702</v>
      </c>
      <c r="B470" s="39">
        <v>6.5925925925925929E-2</v>
      </c>
      <c r="C470" s="40">
        <v>2</v>
      </c>
      <c r="D470" s="40" t="s">
        <v>640</v>
      </c>
      <c r="E470" s="40">
        <v>47</v>
      </c>
      <c r="F470" s="40" t="s">
        <v>641</v>
      </c>
    </row>
    <row r="471" spans="1:6" x14ac:dyDescent="0.5">
      <c r="A471" s="38">
        <v>43702</v>
      </c>
      <c r="B471" s="39">
        <v>6.6296296296296298E-2</v>
      </c>
      <c r="C471" s="40">
        <v>2</v>
      </c>
      <c r="D471" s="40" t="s">
        <v>640</v>
      </c>
      <c r="E471" s="40">
        <v>43</v>
      </c>
      <c r="F471" s="40" t="s">
        <v>642</v>
      </c>
    </row>
    <row r="472" spans="1:6" x14ac:dyDescent="0.5">
      <c r="A472" s="38">
        <v>43702</v>
      </c>
      <c r="B472" s="39">
        <v>6.7349537037037041E-2</v>
      </c>
      <c r="C472" s="40">
        <v>1</v>
      </c>
      <c r="D472" s="40" t="s">
        <v>651</v>
      </c>
      <c r="E472" s="40">
        <v>47</v>
      </c>
      <c r="F472" s="40" t="s">
        <v>642</v>
      </c>
    </row>
    <row r="473" spans="1:6" x14ac:dyDescent="0.5">
      <c r="A473" s="38">
        <v>43702</v>
      </c>
      <c r="B473" s="39">
        <v>7.1990740740740744E-2</v>
      </c>
      <c r="C473" s="40">
        <v>4</v>
      </c>
      <c r="D473" s="40" t="s">
        <v>651</v>
      </c>
      <c r="E473" s="40">
        <v>127</v>
      </c>
      <c r="F473" s="40" t="s">
        <v>642</v>
      </c>
    </row>
    <row r="474" spans="1:6" x14ac:dyDescent="0.5">
      <c r="A474" s="38">
        <v>43702</v>
      </c>
      <c r="B474" s="39">
        <v>7.7013888888888882E-2</v>
      </c>
      <c r="C474" s="40">
        <v>1</v>
      </c>
      <c r="D474" s="40" t="s">
        <v>640</v>
      </c>
      <c r="E474" s="40">
        <v>60</v>
      </c>
      <c r="F474" s="40" t="s">
        <v>641</v>
      </c>
    </row>
    <row r="475" spans="1:6" x14ac:dyDescent="0.5">
      <c r="A475" s="38">
        <v>43702</v>
      </c>
      <c r="B475" s="39">
        <v>7.706018518518519E-2</v>
      </c>
      <c r="C475" s="40">
        <v>1</v>
      </c>
      <c r="D475" s="40" t="s">
        <v>640</v>
      </c>
      <c r="E475" s="40">
        <v>36</v>
      </c>
      <c r="F475" s="40" t="s">
        <v>641</v>
      </c>
    </row>
    <row r="476" spans="1:6" x14ac:dyDescent="0.5">
      <c r="A476" s="38">
        <v>43702</v>
      </c>
      <c r="B476" s="39">
        <v>7.7094907407407418E-2</v>
      </c>
      <c r="C476" s="40">
        <v>1</v>
      </c>
      <c r="D476" s="40" t="s">
        <v>640</v>
      </c>
      <c r="E476" s="40">
        <v>52</v>
      </c>
      <c r="F476" s="40" t="s">
        <v>641</v>
      </c>
    </row>
    <row r="477" spans="1:6" x14ac:dyDescent="0.5">
      <c r="A477" s="38">
        <v>43702</v>
      </c>
      <c r="B477" s="39">
        <v>7.7106481481481484E-2</v>
      </c>
      <c r="C477" s="40">
        <v>1</v>
      </c>
      <c r="D477" s="40" t="s">
        <v>640</v>
      </c>
      <c r="E477" s="40">
        <v>43</v>
      </c>
      <c r="F477" s="40" t="s">
        <v>641</v>
      </c>
    </row>
    <row r="478" spans="1:6" x14ac:dyDescent="0.5">
      <c r="A478" s="38">
        <v>43702</v>
      </c>
      <c r="B478" s="39">
        <v>7.7129629629629631E-2</v>
      </c>
      <c r="C478" s="40">
        <v>1</v>
      </c>
      <c r="D478" s="40" t="s">
        <v>640</v>
      </c>
      <c r="E478" s="40">
        <v>38</v>
      </c>
      <c r="F478" s="40" t="s">
        <v>641</v>
      </c>
    </row>
    <row r="479" spans="1:6" x14ac:dyDescent="0.5">
      <c r="A479" s="38">
        <v>43702</v>
      </c>
      <c r="B479" s="39">
        <v>7.7210648148148139E-2</v>
      </c>
      <c r="C479" s="40">
        <v>1</v>
      </c>
      <c r="D479" s="40" t="s">
        <v>640</v>
      </c>
      <c r="E479" s="40">
        <v>44</v>
      </c>
      <c r="F479" s="40" t="s">
        <v>641</v>
      </c>
    </row>
    <row r="480" spans="1:6" x14ac:dyDescent="0.5">
      <c r="A480" s="38">
        <v>43702</v>
      </c>
      <c r="B480" s="39">
        <v>7.7465277777777772E-2</v>
      </c>
      <c r="C480" s="40">
        <v>1</v>
      </c>
      <c r="D480" s="40" t="s">
        <v>640</v>
      </c>
      <c r="E480" s="40">
        <v>41</v>
      </c>
      <c r="F480" s="40" t="s">
        <v>641</v>
      </c>
    </row>
    <row r="481" spans="1:6" x14ac:dyDescent="0.5">
      <c r="A481" s="38">
        <v>43702</v>
      </c>
      <c r="B481" s="39">
        <v>7.7488425925925933E-2</v>
      </c>
      <c r="C481" s="40">
        <v>1</v>
      </c>
      <c r="D481" s="40" t="s">
        <v>640</v>
      </c>
      <c r="E481" s="40">
        <v>40</v>
      </c>
      <c r="F481" s="40" t="s">
        <v>641</v>
      </c>
    </row>
    <row r="482" spans="1:6" x14ac:dyDescent="0.5">
      <c r="A482" s="38">
        <v>43702</v>
      </c>
      <c r="B482" s="39">
        <v>7.7627314814814816E-2</v>
      </c>
      <c r="C482" s="40">
        <v>1</v>
      </c>
      <c r="D482" s="40" t="s">
        <v>640</v>
      </c>
      <c r="E482" s="40">
        <v>40</v>
      </c>
      <c r="F482" s="40" t="s">
        <v>641</v>
      </c>
    </row>
    <row r="483" spans="1:6" x14ac:dyDescent="0.5">
      <c r="A483" s="38">
        <v>43702</v>
      </c>
      <c r="B483" s="39">
        <v>7.7719907407407404E-2</v>
      </c>
      <c r="C483" s="40">
        <v>1</v>
      </c>
      <c r="D483" s="40" t="s">
        <v>640</v>
      </c>
      <c r="E483" s="40">
        <v>43</v>
      </c>
      <c r="F483" s="40" t="s">
        <v>641</v>
      </c>
    </row>
    <row r="484" spans="1:6" x14ac:dyDescent="0.5">
      <c r="A484" s="38">
        <v>43702</v>
      </c>
      <c r="B484" s="39">
        <v>7.7743055555555551E-2</v>
      </c>
      <c r="C484" s="40">
        <v>1</v>
      </c>
      <c r="D484" s="40" t="s">
        <v>640</v>
      </c>
      <c r="E484" s="40">
        <v>52</v>
      </c>
      <c r="F484" s="40" t="s">
        <v>641</v>
      </c>
    </row>
    <row r="485" spans="1:6" x14ac:dyDescent="0.5">
      <c r="A485" s="38">
        <v>43702</v>
      </c>
      <c r="B485" s="39">
        <v>7.8495370370370368E-2</v>
      </c>
      <c r="C485" s="40">
        <v>1</v>
      </c>
      <c r="D485" s="40" t="s">
        <v>640</v>
      </c>
      <c r="E485" s="40">
        <v>20</v>
      </c>
      <c r="F485" s="40" t="s">
        <v>641</v>
      </c>
    </row>
    <row r="486" spans="1:6" x14ac:dyDescent="0.5">
      <c r="A486" s="38">
        <v>43702</v>
      </c>
      <c r="B486" s="39">
        <v>8.2696759259259262E-2</v>
      </c>
      <c r="C486" s="40">
        <v>2</v>
      </c>
      <c r="D486" s="40" t="s">
        <v>640</v>
      </c>
      <c r="E486" s="40">
        <v>57</v>
      </c>
      <c r="F486" s="40" t="s">
        <v>646</v>
      </c>
    </row>
    <row r="487" spans="1:6" x14ac:dyDescent="0.5">
      <c r="A487" s="38">
        <v>43702</v>
      </c>
      <c r="B487" s="39">
        <v>8.4456018518518527E-2</v>
      </c>
      <c r="C487" s="40">
        <v>2</v>
      </c>
      <c r="D487" s="40" t="s">
        <v>640</v>
      </c>
      <c r="E487" s="40">
        <v>127</v>
      </c>
      <c r="F487" s="40" t="s">
        <v>641</v>
      </c>
    </row>
    <row r="488" spans="1:6" x14ac:dyDescent="0.5">
      <c r="A488" s="38">
        <v>43702</v>
      </c>
      <c r="B488" s="39">
        <v>8.4479166666666661E-2</v>
      </c>
      <c r="C488" s="40">
        <v>2</v>
      </c>
      <c r="D488" s="40" t="s">
        <v>651</v>
      </c>
      <c r="E488" s="40">
        <v>62</v>
      </c>
      <c r="F488" s="40" t="s">
        <v>642</v>
      </c>
    </row>
    <row r="489" spans="1:6" x14ac:dyDescent="0.5">
      <c r="A489" s="38">
        <v>43702</v>
      </c>
      <c r="B489" s="39">
        <v>0.10355324074074074</v>
      </c>
      <c r="C489" s="40">
        <v>4</v>
      </c>
      <c r="D489" s="40" t="s">
        <v>651</v>
      </c>
      <c r="E489" s="40">
        <v>44</v>
      </c>
      <c r="F489" s="40" t="s">
        <v>642</v>
      </c>
    </row>
    <row r="490" spans="1:6" x14ac:dyDescent="0.5">
      <c r="A490" s="38">
        <v>43702</v>
      </c>
      <c r="B490" s="39">
        <v>0.10680555555555556</v>
      </c>
      <c r="C490" s="40">
        <v>1</v>
      </c>
      <c r="D490" s="40" t="s">
        <v>640</v>
      </c>
      <c r="E490" s="40">
        <v>127</v>
      </c>
      <c r="F490" s="40" t="s">
        <v>641</v>
      </c>
    </row>
    <row r="491" spans="1:6" x14ac:dyDescent="0.5">
      <c r="A491" s="38">
        <v>43702</v>
      </c>
      <c r="B491" s="39">
        <v>0.10916666666666668</v>
      </c>
      <c r="C491" s="40">
        <v>1</v>
      </c>
      <c r="D491" s="40" t="s">
        <v>651</v>
      </c>
      <c r="E491" s="40">
        <v>127</v>
      </c>
      <c r="F491" s="40" t="s">
        <v>642</v>
      </c>
    </row>
    <row r="492" spans="1:6" x14ac:dyDescent="0.5">
      <c r="A492" s="38">
        <v>43702</v>
      </c>
      <c r="B492" s="39">
        <v>0.13623842592592592</v>
      </c>
      <c r="C492" s="40">
        <v>1</v>
      </c>
      <c r="D492" s="40" t="s">
        <v>651</v>
      </c>
      <c r="E492" s="40">
        <v>127</v>
      </c>
      <c r="F492" s="40" t="s">
        <v>642</v>
      </c>
    </row>
    <row r="493" spans="1:6" x14ac:dyDescent="0.5">
      <c r="A493" s="38">
        <v>43702</v>
      </c>
      <c r="B493" s="39">
        <v>0.15190972222222224</v>
      </c>
      <c r="C493" s="40">
        <v>1</v>
      </c>
      <c r="D493" s="40" t="s">
        <v>651</v>
      </c>
      <c r="E493" s="40">
        <v>51</v>
      </c>
      <c r="F493" s="40" t="s">
        <v>642</v>
      </c>
    </row>
    <row r="494" spans="1:6" x14ac:dyDescent="0.5">
      <c r="A494" s="38">
        <v>43702</v>
      </c>
      <c r="B494" s="39">
        <v>0.22011574074074072</v>
      </c>
      <c r="C494" s="40">
        <v>2</v>
      </c>
      <c r="D494" s="40" t="s">
        <v>651</v>
      </c>
      <c r="E494" s="40">
        <v>127</v>
      </c>
      <c r="F494" s="40" t="s">
        <v>642</v>
      </c>
    </row>
    <row r="495" spans="1:6" x14ac:dyDescent="0.5">
      <c r="A495" s="38">
        <v>43702</v>
      </c>
      <c r="B495" s="39">
        <v>0.25990740740740742</v>
      </c>
      <c r="C495" s="40">
        <v>1</v>
      </c>
      <c r="D495" s="40" t="s">
        <v>651</v>
      </c>
      <c r="E495" s="40">
        <v>127</v>
      </c>
      <c r="F495" s="40" t="s">
        <v>642</v>
      </c>
    </row>
    <row r="496" spans="1:6" x14ac:dyDescent="0.5">
      <c r="A496" s="38">
        <v>43702</v>
      </c>
      <c r="B496" s="39">
        <v>0.26878472222222222</v>
      </c>
      <c r="C496" s="40">
        <v>1</v>
      </c>
      <c r="D496" s="40" t="s">
        <v>651</v>
      </c>
      <c r="E496" s="40">
        <v>127</v>
      </c>
      <c r="F496" s="40" t="s">
        <v>642</v>
      </c>
    </row>
    <row r="497" spans="1:6" x14ac:dyDescent="0.5">
      <c r="A497" s="38">
        <v>43702</v>
      </c>
      <c r="B497" s="39">
        <v>0.27402777777777776</v>
      </c>
      <c r="C497" s="40">
        <v>1</v>
      </c>
      <c r="D497" s="40" t="s">
        <v>651</v>
      </c>
      <c r="E497" s="40">
        <v>127</v>
      </c>
      <c r="F497" s="40" t="s">
        <v>642</v>
      </c>
    </row>
    <row r="498" spans="1:6" x14ac:dyDescent="0.5">
      <c r="A498" s="38">
        <v>43702</v>
      </c>
      <c r="B498" s="39">
        <v>0.27440972222222221</v>
      </c>
      <c r="C498" s="40">
        <v>2</v>
      </c>
      <c r="D498" s="40" t="s">
        <v>645</v>
      </c>
      <c r="E498" s="40">
        <v>98</v>
      </c>
      <c r="F498" s="40" t="s">
        <v>646</v>
      </c>
    </row>
    <row r="499" spans="1:6" x14ac:dyDescent="0.5">
      <c r="A499" s="38">
        <v>43702</v>
      </c>
      <c r="B499" s="39">
        <v>0.38187499999999996</v>
      </c>
      <c r="C499" s="40">
        <v>1</v>
      </c>
      <c r="D499" s="40" t="s">
        <v>640</v>
      </c>
      <c r="E499" s="40">
        <v>40</v>
      </c>
      <c r="F499" s="40" t="s">
        <v>641</v>
      </c>
    </row>
    <row r="500" spans="1:6" x14ac:dyDescent="0.5">
      <c r="A500" s="38">
        <v>43702</v>
      </c>
      <c r="B500" s="39">
        <v>0.3894097222222222</v>
      </c>
      <c r="C500" s="40">
        <v>1</v>
      </c>
      <c r="D500" s="40" t="s">
        <v>640</v>
      </c>
      <c r="E500" s="40">
        <v>40</v>
      </c>
      <c r="F500" s="40" t="s">
        <v>641</v>
      </c>
    </row>
    <row r="501" spans="1:6" x14ac:dyDescent="0.5">
      <c r="A501" s="38">
        <v>43702</v>
      </c>
      <c r="B501" s="39">
        <v>0.38942129629629635</v>
      </c>
      <c r="C501" s="40">
        <v>1</v>
      </c>
      <c r="D501" s="40" t="s">
        <v>640</v>
      </c>
      <c r="E501" s="40">
        <v>42</v>
      </c>
      <c r="F501" s="40" t="s">
        <v>641</v>
      </c>
    </row>
    <row r="502" spans="1:6" x14ac:dyDescent="0.5">
      <c r="A502" s="38">
        <v>43702</v>
      </c>
      <c r="B502" s="39">
        <v>0.40540509259259255</v>
      </c>
      <c r="C502" s="40">
        <v>4</v>
      </c>
      <c r="D502" s="40" t="s">
        <v>640</v>
      </c>
      <c r="E502" s="40">
        <v>52</v>
      </c>
      <c r="F502" s="40" t="s">
        <v>641</v>
      </c>
    </row>
    <row r="503" spans="1:6" x14ac:dyDescent="0.5">
      <c r="A503" s="38">
        <v>43702</v>
      </c>
      <c r="B503" s="39">
        <v>0.4054166666666667</v>
      </c>
      <c r="C503" s="40">
        <v>4</v>
      </c>
      <c r="D503" s="40" t="s">
        <v>640</v>
      </c>
      <c r="E503" s="40">
        <v>52</v>
      </c>
      <c r="F503" s="40" t="s">
        <v>641</v>
      </c>
    </row>
    <row r="504" spans="1:6" x14ac:dyDescent="0.5">
      <c r="A504" s="38">
        <v>43702</v>
      </c>
      <c r="B504" s="39">
        <v>0.40542824074074074</v>
      </c>
      <c r="C504" s="40">
        <v>4</v>
      </c>
      <c r="D504" s="40" t="s">
        <v>640</v>
      </c>
      <c r="E504" s="40">
        <v>48</v>
      </c>
      <c r="F504" s="40" t="s">
        <v>641</v>
      </c>
    </row>
    <row r="505" spans="1:6" x14ac:dyDescent="0.5">
      <c r="A505" s="38">
        <v>43702</v>
      </c>
      <c r="B505" s="39">
        <v>0.40543981481481484</v>
      </c>
      <c r="C505" s="40">
        <v>4</v>
      </c>
      <c r="D505" s="40" t="s">
        <v>640</v>
      </c>
      <c r="E505" s="40">
        <v>56</v>
      </c>
      <c r="F505" s="40" t="s">
        <v>641</v>
      </c>
    </row>
    <row r="506" spans="1:6" x14ac:dyDescent="0.5">
      <c r="A506" s="38">
        <v>43702</v>
      </c>
      <c r="B506" s="39">
        <v>0.4142824074074074</v>
      </c>
      <c r="C506" s="40">
        <v>4</v>
      </c>
      <c r="D506" s="40" t="s">
        <v>640</v>
      </c>
      <c r="E506" s="40">
        <v>54</v>
      </c>
      <c r="F506" s="40" t="s">
        <v>641</v>
      </c>
    </row>
    <row r="507" spans="1:6" x14ac:dyDescent="0.5">
      <c r="A507" s="38">
        <v>43702</v>
      </c>
      <c r="B507" s="39">
        <v>0.4142939814814815</v>
      </c>
      <c r="C507" s="40">
        <v>4</v>
      </c>
      <c r="D507" s="40" t="s">
        <v>640</v>
      </c>
      <c r="E507" s="40">
        <v>54</v>
      </c>
      <c r="F507" s="40" t="s">
        <v>641</v>
      </c>
    </row>
    <row r="508" spans="1:6" x14ac:dyDescent="0.5">
      <c r="A508" s="38">
        <v>43702</v>
      </c>
      <c r="B508" s="39">
        <v>0.41432870370370373</v>
      </c>
      <c r="C508" s="40">
        <v>4</v>
      </c>
      <c r="D508" s="40" t="s">
        <v>640</v>
      </c>
      <c r="E508" s="40">
        <v>41</v>
      </c>
      <c r="F508" s="40" t="s">
        <v>641</v>
      </c>
    </row>
    <row r="509" spans="1:6" x14ac:dyDescent="0.5">
      <c r="A509" s="38">
        <v>43702</v>
      </c>
      <c r="B509" s="39">
        <v>0.42677083333333332</v>
      </c>
      <c r="C509" s="40">
        <v>1</v>
      </c>
      <c r="D509" s="40" t="s">
        <v>651</v>
      </c>
      <c r="E509" s="40">
        <v>102</v>
      </c>
      <c r="F509" s="40" t="s">
        <v>642</v>
      </c>
    </row>
    <row r="510" spans="1:6" x14ac:dyDescent="0.5">
      <c r="A510" s="38">
        <v>43702</v>
      </c>
      <c r="B510" s="39">
        <v>0.42678240740740742</v>
      </c>
      <c r="C510" s="40">
        <v>1</v>
      </c>
      <c r="D510" s="40" t="s">
        <v>640</v>
      </c>
      <c r="E510" s="40">
        <v>102</v>
      </c>
      <c r="F510" s="40" t="s">
        <v>646</v>
      </c>
    </row>
    <row r="511" spans="1:6" x14ac:dyDescent="0.5">
      <c r="A511" s="38">
        <v>43702</v>
      </c>
      <c r="B511" s="39">
        <v>0.45812499999999995</v>
      </c>
      <c r="C511" s="40">
        <v>2</v>
      </c>
      <c r="D511" s="40" t="s">
        <v>651</v>
      </c>
      <c r="E511" s="40">
        <v>66</v>
      </c>
      <c r="F511" s="40" t="s">
        <v>642</v>
      </c>
    </row>
    <row r="512" spans="1:6" x14ac:dyDescent="0.5">
      <c r="A512" s="38">
        <v>43702</v>
      </c>
      <c r="B512" s="39">
        <v>0.77258101851851846</v>
      </c>
      <c r="C512" s="40">
        <v>4</v>
      </c>
      <c r="D512" s="40" t="s">
        <v>640</v>
      </c>
      <c r="E512" s="40">
        <v>39</v>
      </c>
      <c r="F512" s="40" t="s">
        <v>641</v>
      </c>
    </row>
    <row r="513" spans="1:6" x14ac:dyDescent="0.5">
      <c r="A513" s="38">
        <v>43702</v>
      </c>
      <c r="B513" s="39">
        <v>0.77259259259259261</v>
      </c>
      <c r="C513" s="40">
        <v>4</v>
      </c>
      <c r="D513" s="40" t="s">
        <v>640</v>
      </c>
      <c r="E513" s="40">
        <v>54</v>
      </c>
      <c r="F513" s="40" t="s">
        <v>641</v>
      </c>
    </row>
    <row r="514" spans="1:6" x14ac:dyDescent="0.5">
      <c r="A514" s="38">
        <v>43702</v>
      </c>
      <c r="B514" s="39">
        <v>0.77260416666666665</v>
      </c>
      <c r="C514" s="40">
        <v>4</v>
      </c>
      <c r="D514" s="40" t="s">
        <v>640</v>
      </c>
      <c r="E514" s="40">
        <v>55</v>
      </c>
      <c r="F514" s="40" t="s">
        <v>641</v>
      </c>
    </row>
    <row r="515" spans="1:6" x14ac:dyDescent="0.5">
      <c r="A515" s="38">
        <v>43702</v>
      </c>
      <c r="B515" s="39">
        <v>0.78501157407407407</v>
      </c>
      <c r="C515" s="40">
        <v>4</v>
      </c>
      <c r="D515" s="40" t="s">
        <v>640</v>
      </c>
      <c r="E515" s="40">
        <v>40</v>
      </c>
      <c r="F515" s="40" t="s">
        <v>641</v>
      </c>
    </row>
    <row r="516" spans="1:6" x14ac:dyDescent="0.5">
      <c r="A516" s="38">
        <v>43702</v>
      </c>
      <c r="B516" s="39">
        <v>0.78502314814814811</v>
      </c>
      <c r="C516" s="40">
        <v>4</v>
      </c>
      <c r="D516" s="40" t="s">
        <v>640</v>
      </c>
      <c r="E516" s="40">
        <v>52</v>
      </c>
      <c r="F516" s="40" t="s">
        <v>641</v>
      </c>
    </row>
    <row r="517" spans="1:6" x14ac:dyDescent="0.5">
      <c r="A517" s="38">
        <v>43702</v>
      </c>
      <c r="B517" s="39">
        <v>0.81383101851851858</v>
      </c>
      <c r="C517" s="40">
        <v>1</v>
      </c>
      <c r="D517" s="40" t="s">
        <v>640</v>
      </c>
      <c r="E517" s="40">
        <v>46</v>
      </c>
      <c r="F517" s="40" t="s">
        <v>641</v>
      </c>
    </row>
    <row r="518" spans="1:6" x14ac:dyDescent="0.5">
      <c r="A518" s="38">
        <v>43702</v>
      </c>
      <c r="B518" s="39">
        <v>0.81384259259259262</v>
      </c>
      <c r="C518" s="40">
        <v>1</v>
      </c>
      <c r="D518" s="40" t="s">
        <v>640</v>
      </c>
      <c r="E518" s="40">
        <v>48</v>
      </c>
      <c r="F518" s="40" t="s">
        <v>641</v>
      </c>
    </row>
    <row r="519" spans="1:6" x14ac:dyDescent="0.5">
      <c r="A519" s="38">
        <v>43702</v>
      </c>
      <c r="B519" s="39">
        <v>0.81385416666666666</v>
      </c>
      <c r="C519" s="40">
        <v>1</v>
      </c>
      <c r="D519" s="40" t="s">
        <v>640</v>
      </c>
      <c r="E519" s="40">
        <v>47</v>
      </c>
      <c r="F519" s="40" t="s">
        <v>641</v>
      </c>
    </row>
    <row r="520" spans="1:6" x14ac:dyDescent="0.5">
      <c r="A520" s="38">
        <v>43702</v>
      </c>
      <c r="B520" s="39">
        <v>0.8138657407407407</v>
      </c>
      <c r="C520" s="40">
        <v>1</v>
      </c>
      <c r="D520" s="40" t="s">
        <v>640</v>
      </c>
      <c r="E520" s="40">
        <v>53</v>
      </c>
      <c r="F520" s="40" t="s">
        <v>641</v>
      </c>
    </row>
    <row r="521" spans="1:6" x14ac:dyDescent="0.5">
      <c r="A521" s="38">
        <v>43702</v>
      </c>
      <c r="B521" s="39">
        <v>0.81387731481481485</v>
      </c>
      <c r="C521" s="40">
        <v>1</v>
      </c>
      <c r="D521" s="40" t="s">
        <v>640</v>
      </c>
      <c r="E521" s="40">
        <v>53</v>
      </c>
      <c r="F521" s="40" t="s">
        <v>641</v>
      </c>
    </row>
    <row r="522" spans="1:6" x14ac:dyDescent="0.5">
      <c r="A522" s="38">
        <v>43702</v>
      </c>
      <c r="B522" s="39">
        <v>0.83346064814814813</v>
      </c>
      <c r="C522" s="40">
        <v>1</v>
      </c>
      <c r="D522" s="40" t="s">
        <v>640</v>
      </c>
      <c r="E522" s="40">
        <v>38</v>
      </c>
      <c r="F522" s="40" t="s">
        <v>641</v>
      </c>
    </row>
    <row r="523" spans="1:6" x14ac:dyDescent="0.5">
      <c r="A523" s="38">
        <v>43702</v>
      </c>
      <c r="B523" s="39">
        <v>0.83348379629629632</v>
      </c>
      <c r="C523" s="40">
        <v>1</v>
      </c>
      <c r="D523" s="40" t="s">
        <v>640</v>
      </c>
      <c r="E523" s="40">
        <v>43</v>
      </c>
      <c r="F523" s="40" t="s">
        <v>641</v>
      </c>
    </row>
    <row r="524" spans="1:6" x14ac:dyDescent="0.5">
      <c r="A524" s="38">
        <v>43702</v>
      </c>
      <c r="B524" s="39">
        <v>0.83349537037037036</v>
      </c>
      <c r="C524" s="40">
        <v>1</v>
      </c>
      <c r="D524" s="40" t="s">
        <v>640</v>
      </c>
      <c r="E524" s="40">
        <v>50</v>
      </c>
      <c r="F524" s="40" t="s">
        <v>641</v>
      </c>
    </row>
    <row r="525" spans="1:6" x14ac:dyDescent="0.5">
      <c r="A525" s="38">
        <v>43702</v>
      </c>
      <c r="B525" s="39">
        <v>0.90376157407407398</v>
      </c>
      <c r="C525" s="40">
        <v>2</v>
      </c>
      <c r="D525" s="40" t="s">
        <v>640</v>
      </c>
      <c r="E525" s="40">
        <v>44</v>
      </c>
      <c r="F525" s="40" t="s">
        <v>641</v>
      </c>
    </row>
    <row r="526" spans="1:6" x14ac:dyDescent="0.5">
      <c r="A526" s="38">
        <v>43702</v>
      </c>
      <c r="B526" s="39">
        <v>0.90833333333333333</v>
      </c>
      <c r="C526" s="40">
        <v>1</v>
      </c>
      <c r="D526" s="40" t="s">
        <v>651</v>
      </c>
      <c r="E526" s="40">
        <v>118</v>
      </c>
      <c r="F526" s="40" t="s">
        <v>642</v>
      </c>
    </row>
    <row r="527" spans="1:6" x14ac:dyDescent="0.5">
      <c r="A527" s="38">
        <v>43702</v>
      </c>
      <c r="B527" s="39">
        <v>0.91483796296296294</v>
      </c>
      <c r="C527" s="40">
        <v>2</v>
      </c>
      <c r="D527" s="40" t="s">
        <v>651</v>
      </c>
      <c r="E527" s="40">
        <v>104</v>
      </c>
      <c r="F527" s="40" t="s">
        <v>642</v>
      </c>
    </row>
    <row r="528" spans="1:6" x14ac:dyDescent="0.5">
      <c r="A528" s="38">
        <v>43702</v>
      </c>
      <c r="B528" s="39">
        <v>0.92495370370370367</v>
      </c>
      <c r="C528" s="40">
        <v>2</v>
      </c>
      <c r="D528" s="40" t="s">
        <v>640</v>
      </c>
      <c r="E528" s="40">
        <v>86</v>
      </c>
      <c r="F528" s="40" t="s">
        <v>641</v>
      </c>
    </row>
    <row r="529" spans="1:6" x14ac:dyDescent="0.5">
      <c r="A529" s="38">
        <v>43702</v>
      </c>
      <c r="B529" s="39">
        <v>0.92498842592592589</v>
      </c>
      <c r="C529" s="40">
        <v>2</v>
      </c>
      <c r="D529" s="40" t="s">
        <v>651</v>
      </c>
      <c r="E529" s="40">
        <v>127</v>
      </c>
      <c r="F529" s="40" t="s">
        <v>642</v>
      </c>
    </row>
    <row r="530" spans="1:6" x14ac:dyDescent="0.5">
      <c r="A530" s="38">
        <v>43702</v>
      </c>
      <c r="B530" s="39">
        <v>0.9256712962962963</v>
      </c>
      <c r="C530" s="40">
        <v>1</v>
      </c>
      <c r="D530" s="40" t="s">
        <v>651</v>
      </c>
      <c r="E530" s="40">
        <v>126</v>
      </c>
      <c r="F530" s="40" t="s">
        <v>642</v>
      </c>
    </row>
    <row r="531" spans="1:6" x14ac:dyDescent="0.5">
      <c r="A531" s="38">
        <v>43702</v>
      </c>
      <c r="B531" s="39">
        <v>0.92662037037037026</v>
      </c>
      <c r="C531" s="40">
        <v>2</v>
      </c>
      <c r="D531" s="40" t="s">
        <v>640</v>
      </c>
      <c r="E531" s="40">
        <v>127</v>
      </c>
      <c r="F531" s="40" t="s">
        <v>642</v>
      </c>
    </row>
    <row r="532" spans="1:6" x14ac:dyDescent="0.5">
      <c r="A532" s="38">
        <v>43702</v>
      </c>
      <c r="B532" s="39">
        <v>0.92874999999999996</v>
      </c>
      <c r="C532" s="40">
        <v>4</v>
      </c>
      <c r="D532" s="40" t="s">
        <v>651</v>
      </c>
      <c r="E532" s="40">
        <v>127</v>
      </c>
      <c r="F532" s="40" t="s">
        <v>642</v>
      </c>
    </row>
    <row r="533" spans="1:6" x14ac:dyDescent="0.5">
      <c r="A533" s="38">
        <v>43702</v>
      </c>
      <c r="B533" s="39">
        <v>0.93637731481481479</v>
      </c>
      <c r="C533" s="40">
        <v>1</v>
      </c>
      <c r="D533" s="40" t="s">
        <v>640</v>
      </c>
      <c r="E533" s="40">
        <v>127</v>
      </c>
      <c r="F533" s="40" t="s">
        <v>641</v>
      </c>
    </row>
    <row r="534" spans="1:6" x14ac:dyDescent="0.5">
      <c r="A534" s="38">
        <v>43702</v>
      </c>
      <c r="B534" s="39">
        <v>0.93642361111111105</v>
      </c>
      <c r="C534" s="40">
        <v>1</v>
      </c>
      <c r="D534" s="40" t="s">
        <v>651</v>
      </c>
      <c r="E534" s="40">
        <v>127</v>
      </c>
      <c r="F534" s="40" t="s">
        <v>642</v>
      </c>
    </row>
    <row r="535" spans="1:6" x14ac:dyDescent="0.5">
      <c r="A535" s="38">
        <v>43702</v>
      </c>
      <c r="B535" s="39">
        <v>0.93730324074074067</v>
      </c>
      <c r="C535" s="40">
        <v>2</v>
      </c>
      <c r="D535" s="40" t="s">
        <v>651</v>
      </c>
      <c r="E535" s="40">
        <v>126</v>
      </c>
      <c r="F535" s="40" t="s">
        <v>642</v>
      </c>
    </row>
    <row r="536" spans="1:6" x14ac:dyDescent="0.5">
      <c r="A536" s="38">
        <v>43702</v>
      </c>
      <c r="B536" s="39">
        <v>0.94212962962962965</v>
      </c>
      <c r="C536" s="40">
        <v>1</v>
      </c>
      <c r="D536" s="40" t="s">
        <v>645</v>
      </c>
      <c r="E536" s="40">
        <v>64</v>
      </c>
      <c r="F536" s="40" t="s">
        <v>646</v>
      </c>
    </row>
    <row r="537" spans="1:6" x14ac:dyDescent="0.5">
      <c r="A537" s="38">
        <v>43702</v>
      </c>
      <c r="B537" s="39">
        <v>0.95221064814814815</v>
      </c>
      <c r="C537" s="40">
        <v>1</v>
      </c>
      <c r="D537" s="40" t="s">
        <v>640</v>
      </c>
      <c r="E537" s="40">
        <v>52</v>
      </c>
      <c r="F537" s="40" t="s">
        <v>641</v>
      </c>
    </row>
    <row r="538" spans="1:6" x14ac:dyDescent="0.5">
      <c r="A538" s="38">
        <v>43702</v>
      </c>
      <c r="B538" s="39">
        <v>0.95482638888888882</v>
      </c>
      <c r="C538" s="40">
        <v>4</v>
      </c>
      <c r="D538" s="40" t="s">
        <v>640</v>
      </c>
      <c r="E538" s="40">
        <v>52</v>
      </c>
      <c r="F538" s="40" t="s">
        <v>641</v>
      </c>
    </row>
    <row r="539" spans="1:6" x14ac:dyDescent="0.5">
      <c r="A539" s="38">
        <v>43702</v>
      </c>
      <c r="B539" s="39">
        <v>0.96291666666666664</v>
      </c>
      <c r="C539" s="40">
        <v>2</v>
      </c>
      <c r="D539" s="40" t="s">
        <v>651</v>
      </c>
      <c r="E539" s="40">
        <v>127</v>
      </c>
      <c r="F539" s="40" t="s">
        <v>642</v>
      </c>
    </row>
    <row r="540" spans="1:6" x14ac:dyDescent="0.5">
      <c r="A540" s="38">
        <v>43702</v>
      </c>
      <c r="B540" s="39">
        <v>0.96565972222222218</v>
      </c>
      <c r="C540" s="40">
        <v>2</v>
      </c>
      <c r="D540" s="40" t="s">
        <v>640</v>
      </c>
      <c r="E540" s="40">
        <v>43</v>
      </c>
      <c r="F540" s="40" t="s">
        <v>641</v>
      </c>
    </row>
    <row r="541" spans="1:6" x14ac:dyDescent="0.5">
      <c r="A541" s="38">
        <v>43702</v>
      </c>
      <c r="B541" s="39">
        <v>0.9733680555555555</v>
      </c>
      <c r="C541" s="40">
        <v>2</v>
      </c>
      <c r="D541" s="40" t="s">
        <v>640</v>
      </c>
      <c r="E541" s="40">
        <v>84</v>
      </c>
      <c r="F541" s="40" t="s">
        <v>642</v>
      </c>
    </row>
    <row r="542" spans="1:6" x14ac:dyDescent="0.5">
      <c r="A542" s="38">
        <v>43702</v>
      </c>
      <c r="B542" s="39">
        <v>0.97547453703703713</v>
      </c>
      <c r="C542" s="40">
        <v>2</v>
      </c>
      <c r="D542" s="40" t="s">
        <v>640</v>
      </c>
      <c r="E542" s="40">
        <v>126</v>
      </c>
      <c r="F542" s="40" t="s">
        <v>641</v>
      </c>
    </row>
    <row r="543" spans="1:6" x14ac:dyDescent="0.5">
      <c r="A543" s="38">
        <v>43702</v>
      </c>
      <c r="B543" s="39">
        <v>0.97848379629629623</v>
      </c>
      <c r="C543" s="40">
        <v>1</v>
      </c>
      <c r="D543" s="40" t="s">
        <v>640</v>
      </c>
      <c r="E543" s="40">
        <v>39</v>
      </c>
      <c r="F543" s="40" t="s">
        <v>641</v>
      </c>
    </row>
    <row r="544" spans="1:6" x14ac:dyDescent="0.5">
      <c r="A544" s="38">
        <v>43702</v>
      </c>
      <c r="B544" s="39">
        <v>0.97956018518518517</v>
      </c>
      <c r="C544" s="40">
        <v>1</v>
      </c>
      <c r="D544" s="40" t="s">
        <v>640</v>
      </c>
      <c r="E544" s="40">
        <v>117</v>
      </c>
      <c r="F544" s="40" t="s">
        <v>642</v>
      </c>
    </row>
    <row r="545" spans="1:6" x14ac:dyDescent="0.5">
      <c r="A545" s="38">
        <v>43702</v>
      </c>
      <c r="B545" s="39">
        <v>0.98125000000000007</v>
      </c>
      <c r="C545" s="40">
        <v>1</v>
      </c>
      <c r="D545" s="40" t="s">
        <v>640</v>
      </c>
      <c r="E545" s="40">
        <v>38</v>
      </c>
      <c r="F545" s="40" t="s">
        <v>641</v>
      </c>
    </row>
    <row r="546" spans="1:6" x14ac:dyDescent="0.5">
      <c r="A546" s="38">
        <v>43702</v>
      </c>
      <c r="B546" s="39">
        <v>0.98653935185185182</v>
      </c>
      <c r="C546" s="40">
        <v>2</v>
      </c>
      <c r="D546" s="40" t="s">
        <v>651</v>
      </c>
      <c r="E546" s="40">
        <v>127</v>
      </c>
      <c r="F546" s="40" t="s">
        <v>642</v>
      </c>
    </row>
    <row r="547" spans="1:6" x14ac:dyDescent="0.5">
      <c r="A547" s="38">
        <v>43702</v>
      </c>
      <c r="B547" s="39">
        <v>0.9865624999999999</v>
      </c>
      <c r="C547" s="40">
        <v>2</v>
      </c>
      <c r="D547" s="40" t="s">
        <v>651</v>
      </c>
      <c r="E547" s="40">
        <v>127</v>
      </c>
      <c r="F547" s="40" t="s">
        <v>642</v>
      </c>
    </row>
    <row r="548" spans="1:6" x14ac:dyDescent="0.5">
      <c r="A548" s="38">
        <v>43702</v>
      </c>
      <c r="B548" s="39">
        <v>0.99311342592592589</v>
      </c>
      <c r="C548" s="40">
        <v>1</v>
      </c>
      <c r="D548" s="40" t="s">
        <v>651</v>
      </c>
      <c r="E548" s="40">
        <v>127</v>
      </c>
      <c r="F548" s="40" t="s">
        <v>642</v>
      </c>
    </row>
    <row r="549" spans="1:6" x14ac:dyDescent="0.5">
      <c r="A549" s="38">
        <v>43702</v>
      </c>
      <c r="B549" s="39">
        <v>0.99446759259259254</v>
      </c>
      <c r="C549" s="40">
        <v>2</v>
      </c>
      <c r="D549" s="40" t="s">
        <v>651</v>
      </c>
      <c r="E549" s="40">
        <v>122</v>
      </c>
      <c r="F549" s="40" t="s">
        <v>642</v>
      </c>
    </row>
    <row r="550" spans="1:6" x14ac:dyDescent="0.5">
      <c r="A550" s="38">
        <v>43703</v>
      </c>
      <c r="B550" s="39">
        <v>1.6666666666666668E-3</v>
      </c>
      <c r="C550" s="40">
        <v>2</v>
      </c>
      <c r="D550" s="40" t="s">
        <v>651</v>
      </c>
      <c r="E550" s="40">
        <v>127</v>
      </c>
      <c r="F550" s="40" t="s">
        <v>642</v>
      </c>
    </row>
    <row r="551" spans="1:6" x14ac:dyDescent="0.5">
      <c r="A551" s="38">
        <v>43703</v>
      </c>
      <c r="B551" s="39">
        <v>4.0509259259259257E-3</v>
      </c>
      <c r="C551" s="40">
        <v>2</v>
      </c>
      <c r="D551" s="40" t="s">
        <v>640</v>
      </c>
      <c r="E551" s="40">
        <v>42</v>
      </c>
      <c r="F551" s="40" t="s">
        <v>641</v>
      </c>
    </row>
    <row r="552" spans="1:6" x14ac:dyDescent="0.5">
      <c r="A552" s="38">
        <v>43703</v>
      </c>
      <c r="B552" s="39">
        <v>4.2939814814814811E-3</v>
      </c>
      <c r="C552" s="40">
        <v>1</v>
      </c>
      <c r="D552" s="40" t="s">
        <v>640</v>
      </c>
      <c r="E552" s="40">
        <v>52</v>
      </c>
      <c r="F552" s="40" t="s">
        <v>641</v>
      </c>
    </row>
    <row r="553" spans="1:6" x14ac:dyDescent="0.5">
      <c r="A553" s="38">
        <v>43703</v>
      </c>
      <c r="B553" s="39">
        <v>5.6365740740740742E-3</v>
      </c>
      <c r="C553" s="40">
        <v>2</v>
      </c>
      <c r="D553" s="40" t="s">
        <v>640</v>
      </c>
      <c r="E553" s="40">
        <v>42</v>
      </c>
      <c r="F553" s="40" t="s">
        <v>641</v>
      </c>
    </row>
    <row r="554" spans="1:6" x14ac:dyDescent="0.5">
      <c r="A554" s="38">
        <v>43703</v>
      </c>
      <c r="B554" s="39">
        <v>8.3101851851851861E-3</v>
      </c>
      <c r="C554" s="40">
        <v>1</v>
      </c>
      <c r="D554" s="40" t="s">
        <v>640</v>
      </c>
      <c r="E554" s="40">
        <v>50</v>
      </c>
      <c r="F554" s="40" t="s">
        <v>642</v>
      </c>
    </row>
    <row r="555" spans="1:6" x14ac:dyDescent="0.5">
      <c r="A555" s="38">
        <v>43703</v>
      </c>
      <c r="B555" s="39">
        <v>1.064814814814815E-2</v>
      </c>
      <c r="C555" s="40">
        <v>1</v>
      </c>
      <c r="D555" s="40" t="s">
        <v>640</v>
      </c>
      <c r="E555" s="40">
        <v>41</v>
      </c>
      <c r="F555" s="40" t="s">
        <v>641</v>
      </c>
    </row>
    <row r="556" spans="1:6" x14ac:dyDescent="0.5">
      <c r="A556" s="38">
        <v>43703</v>
      </c>
      <c r="B556" s="39">
        <v>2.3506944444444445E-2</v>
      </c>
      <c r="C556" s="40">
        <v>2</v>
      </c>
      <c r="D556" s="40" t="s">
        <v>651</v>
      </c>
      <c r="E556" s="40">
        <v>127</v>
      </c>
      <c r="F556" s="40" t="s">
        <v>642</v>
      </c>
    </row>
    <row r="557" spans="1:6" x14ac:dyDescent="0.5">
      <c r="A557" s="38">
        <v>43703</v>
      </c>
      <c r="B557" s="39">
        <v>2.6458333333333334E-2</v>
      </c>
      <c r="C557" s="40">
        <v>1</v>
      </c>
      <c r="D557" s="40" t="s">
        <v>651</v>
      </c>
      <c r="E557" s="40">
        <v>127</v>
      </c>
      <c r="F557" s="40" t="s">
        <v>642</v>
      </c>
    </row>
    <row r="558" spans="1:6" x14ac:dyDescent="0.5">
      <c r="A558" s="38">
        <v>43703</v>
      </c>
      <c r="B558" s="39">
        <v>2.7013888888888889E-2</v>
      </c>
      <c r="C558" s="40">
        <v>2</v>
      </c>
      <c r="D558" s="40" t="s">
        <v>640</v>
      </c>
      <c r="E558" s="40">
        <v>57</v>
      </c>
      <c r="F558" s="40" t="s">
        <v>641</v>
      </c>
    </row>
    <row r="559" spans="1:6" x14ac:dyDescent="0.5">
      <c r="A559" s="38">
        <v>43703</v>
      </c>
      <c r="B559" s="39">
        <v>2.9155092592592594E-2</v>
      </c>
      <c r="C559" s="40">
        <v>2</v>
      </c>
      <c r="D559" s="40" t="s">
        <v>640</v>
      </c>
      <c r="E559" s="40">
        <v>50</v>
      </c>
      <c r="F559" s="40" t="s">
        <v>641</v>
      </c>
    </row>
    <row r="560" spans="1:6" x14ac:dyDescent="0.5">
      <c r="A560" s="38">
        <v>43703</v>
      </c>
      <c r="B560" s="39">
        <v>2.9953703703703705E-2</v>
      </c>
      <c r="C560" s="40">
        <v>2</v>
      </c>
      <c r="D560" s="40" t="s">
        <v>651</v>
      </c>
      <c r="E560" s="40">
        <v>41</v>
      </c>
      <c r="F560" s="40" t="s">
        <v>642</v>
      </c>
    </row>
    <row r="561" spans="1:6" x14ac:dyDescent="0.5">
      <c r="A561" s="38">
        <v>43703</v>
      </c>
      <c r="B561" s="39">
        <v>2.9988425925925922E-2</v>
      </c>
      <c r="C561" s="40">
        <v>2</v>
      </c>
      <c r="D561" s="40" t="s">
        <v>645</v>
      </c>
      <c r="E561" s="40">
        <v>68</v>
      </c>
      <c r="F561" s="40" t="s">
        <v>646</v>
      </c>
    </row>
    <row r="562" spans="1:6" x14ac:dyDescent="0.5">
      <c r="A562" s="38">
        <v>43703</v>
      </c>
      <c r="B562" s="39">
        <v>4.8969907407407413E-2</v>
      </c>
      <c r="C562" s="40">
        <v>2</v>
      </c>
      <c r="D562" s="40" t="s">
        <v>640</v>
      </c>
      <c r="E562" s="40">
        <v>45</v>
      </c>
      <c r="F562" s="40" t="s">
        <v>641</v>
      </c>
    </row>
    <row r="563" spans="1:6" x14ac:dyDescent="0.5">
      <c r="A563" s="38">
        <v>43703</v>
      </c>
      <c r="B563" s="39">
        <v>4.9895833333333334E-2</v>
      </c>
      <c r="C563" s="40">
        <v>2</v>
      </c>
      <c r="D563" s="40" t="s">
        <v>640</v>
      </c>
      <c r="E563" s="40">
        <v>20</v>
      </c>
      <c r="F563" s="40" t="s">
        <v>641</v>
      </c>
    </row>
    <row r="564" spans="1:6" x14ac:dyDescent="0.5">
      <c r="A564" s="38">
        <v>43703</v>
      </c>
      <c r="B564" s="39">
        <v>5.2094907407407409E-2</v>
      </c>
      <c r="C564" s="40">
        <v>2</v>
      </c>
      <c r="D564" s="40" t="s">
        <v>640</v>
      </c>
      <c r="E564" s="40">
        <v>41</v>
      </c>
      <c r="F564" s="40" t="s">
        <v>641</v>
      </c>
    </row>
    <row r="565" spans="1:6" x14ac:dyDescent="0.5">
      <c r="A565" s="38">
        <v>43703</v>
      </c>
      <c r="B565" s="39">
        <v>5.2164351851851858E-2</v>
      </c>
      <c r="C565" s="40">
        <v>2</v>
      </c>
      <c r="D565" s="40" t="s">
        <v>640</v>
      </c>
      <c r="E565" s="40">
        <v>29</v>
      </c>
      <c r="F565" s="40" t="s">
        <v>641</v>
      </c>
    </row>
    <row r="566" spans="1:6" x14ac:dyDescent="0.5">
      <c r="A566" s="38">
        <v>43703</v>
      </c>
      <c r="B566" s="39">
        <v>6.1145833333333337E-2</v>
      </c>
      <c r="C566" s="40">
        <v>2</v>
      </c>
      <c r="D566" s="40" t="s">
        <v>651</v>
      </c>
      <c r="E566" s="40">
        <v>127</v>
      </c>
      <c r="F566" s="40" t="s">
        <v>642</v>
      </c>
    </row>
    <row r="567" spans="1:6" x14ac:dyDescent="0.5">
      <c r="A567" s="38">
        <v>43703</v>
      </c>
      <c r="B567" s="39">
        <v>6.4097222222222222E-2</v>
      </c>
      <c r="C567" s="40">
        <v>2</v>
      </c>
      <c r="D567" s="40" t="s">
        <v>651</v>
      </c>
      <c r="E567" s="40">
        <v>127</v>
      </c>
      <c r="F567" s="40" t="s">
        <v>642</v>
      </c>
    </row>
    <row r="568" spans="1:6" x14ac:dyDescent="0.5">
      <c r="A568" s="38">
        <v>43703</v>
      </c>
      <c r="B568" s="39">
        <v>6.9016203703703705E-2</v>
      </c>
      <c r="C568" s="40">
        <v>2</v>
      </c>
      <c r="D568" s="40" t="s">
        <v>651</v>
      </c>
      <c r="E568" s="40">
        <v>127</v>
      </c>
      <c r="F568" s="40" t="s">
        <v>642</v>
      </c>
    </row>
    <row r="569" spans="1:6" x14ac:dyDescent="0.5">
      <c r="A569" s="38">
        <v>43703</v>
      </c>
      <c r="B569" s="39">
        <v>7.1620370370370376E-2</v>
      </c>
      <c r="C569" s="40">
        <v>1</v>
      </c>
      <c r="D569" s="40" t="s">
        <v>640</v>
      </c>
      <c r="E569" s="40">
        <v>38</v>
      </c>
      <c r="F569" s="40" t="s">
        <v>641</v>
      </c>
    </row>
    <row r="570" spans="1:6" x14ac:dyDescent="0.5">
      <c r="A570" s="38">
        <v>43703</v>
      </c>
      <c r="B570" s="39">
        <v>7.8541666666666662E-2</v>
      </c>
      <c r="C570" s="40">
        <v>1</v>
      </c>
      <c r="D570" s="40" t="s">
        <v>640</v>
      </c>
      <c r="E570" s="40">
        <v>127</v>
      </c>
      <c r="F570" s="40" t="s">
        <v>646</v>
      </c>
    </row>
    <row r="571" spans="1:6" x14ac:dyDescent="0.5">
      <c r="A571" s="38">
        <v>43703</v>
      </c>
      <c r="B571" s="39">
        <v>7.8657407407407412E-2</v>
      </c>
      <c r="C571" s="40">
        <v>1</v>
      </c>
      <c r="D571" s="40" t="s">
        <v>651</v>
      </c>
      <c r="E571" s="40">
        <v>127</v>
      </c>
      <c r="F571" s="40" t="s">
        <v>642</v>
      </c>
    </row>
    <row r="572" spans="1:6" x14ac:dyDescent="0.5">
      <c r="A572" s="38">
        <v>43703</v>
      </c>
      <c r="B572" s="39">
        <v>8.0648148148148149E-2</v>
      </c>
      <c r="C572" s="40">
        <v>2</v>
      </c>
      <c r="D572" s="40" t="s">
        <v>640</v>
      </c>
      <c r="E572" s="40">
        <v>127</v>
      </c>
      <c r="F572" s="40" t="s">
        <v>641</v>
      </c>
    </row>
    <row r="573" spans="1:6" x14ac:dyDescent="0.5">
      <c r="A573" s="38">
        <v>43703</v>
      </c>
      <c r="B573" s="39">
        <v>8.0682870370370363E-2</v>
      </c>
      <c r="C573" s="40">
        <v>2</v>
      </c>
      <c r="D573" s="40" t="s">
        <v>640</v>
      </c>
      <c r="E573" s="40">
        <v>127</v>
      </c>
      <c r="F573" s="40" t="s">
        <v>642</v>
      </c>
    </row>
    <row r="574" spans="1:6" x14ac:dyDescent="0.5">
      <c r="A574" s="38">
        <v>43703</v>
      </c>
      <c r="B574" s="39">
        <v>0.1227199074074074</v>
      </c>
      <c r="C574" s="40">
        <v>2</v>
      </c>
      <c r="D574" s="40" t="s">
        <v>651</v>
      </c>
      <c r="E574" s="40">
        <v>127</v>
      </c>
      <c r="F574" s="40" t="s">
        <v>642</v>
      </c>
    </row>
    <row r="575" spans="1:6" x14ac:dyDescent="0.5">
      <c r="A575" s="38">
        <v>43703</v>
      </c>
      <c r="B575" s="39">
        <v>0.1610300925925926</v>
      </c>
      <c r="C575" s="40">
        <v>2</v>
      </c>
      <c r="D575" s="40" t="s">
        <v>645</v>
      </c>
      <c r="E575" s="40">
        <v>127</v>
      </c>
      <c r="F575" s="40" t="s">
        <v>646</v>
      </c>
    </row>
    <row r="576" spans="1:6" x14ac:dyDescent="0.5">
      <c r="A576" s="38">
        <v>43703</v>
      </c>
      <c r="B576" s="39">
        <v>0.17674768518518516</v>
      </c>
      <c r="C576" s="40">
        <v>2</v>
      </c>
      <c r="D576" s="40" t="s">
        <v>651</v>
      </c>
      <c r="E576" s="40">
        <v>127</v>
      </c>
      <c r="F576" s="40" t="s">
        <v>642</v>
      </c>
    </row>
    <row r="577" spans="1:6" x14ac:dyDescent="0.5">
      <c r="A577" s="38">
        <v>43703</v>
      </c>
      <c r="B577" s="39">
        <v>0.25039351851851849</v>
      </c>
      <c r="C577" s="40">
        <v>2</v>
      </c>
      <c r="D577" s="40" t="s">
        <v>645</v>
      </c>
      <c r="E577" s="40">
        <v>79</v>
      </c>
      <c r="F577" s="40" t="s">
        <v>646</v>
      </c>
    </row>
    <row r="578" spans="1:6" x14ac:dyDescent="0.5">
      <c r="A578" s="38">
        <v>43703</v>
      </c>
      <c r="B578" s="39">
        <v>0.3987384259259259</v>
      </c>
      <c r="C578" s="40">
        <v>1</v>
      </c>
      <c r="D578" s="40" t="s">
        <v>640</v>
      </c>
      <c r="E578" s="40">
        <v>40</v>
      </c>
      <c r="F578" s="40" t="s">
        <v>641</v>
      </c>
    </row>
    <row r="579" spans="1:6" x14ac:dyDescent="0.5">
      <c r="A579" s="38">
        <v>43703</v>
      </c>
      <c r="B579" s="39">
        <v>0.39874999999999999</v>
      </c>
      <c r="C579" s="40">
        <v>1</v>
      </c>
      <c r="D579" s="40" t="s">
        <v>640</v>
      </c>
      <c r="E579" s="40">
        <v>42</v>
      </c>
      <c r="F579" s="40" t="s">
        <v>641</v>
      </c>
    </row>
    <row r="580" spans="1:6" x14ac:dyDescent="0.5">
      <c r="A580" s="38">
        <v>43703</v>
      </c>
      <c r="B580" s="39">
        <v>0.40456018518518522</v>
      </c>
      <c r="C580" s="40">
        <v>1</v>
      </c>
      <c r="D580" s="40" t="s">
        <v>640</v>
      </c>
      <c r="E580" s="40">
        <v>48</v>
      </c>
      <c r="F580" s="40" t="s">
        <v>641</v>
      </c>
    </row>
    <row r="581" spans="1:6" x14ac:dyDescent="0.5">
      <c r="A581" s="38">
        <v>43703</v>
      </c>
      <c r="B581" s="39">
        <v>0.40457175925925926</v>
      </c>
      <c r="C581" s="40">
        <v>1</v>
      </c>
      <c r="D581" s="40" t="s">
        <v>640</v>
      </c>
      <c r="E581" s="40">
        <v>48</v>
      </c>
      <c r="F581" s="40" t="s">
        <v>641</v>
      </c>
    </row>
    <row r="582" spans="1:6" x14ac:dyDescent="0.5">
      <c r="A582" s="38">
        <v>43703</v>
      </c>
      <c r="B582" s="39">
        <v>0.4185532407407408</v>
      </c>
      <c r="C582" s="40">
        <v>4</v>
      </c>
      <c r="D582" s="40" t="s">
        <v>640</v>
      </c>
      <c r="E582" s="40">
        <v>46</v>
      </c>
      <c r="F582" s="40" t="s">
        <v>641</v>
      </c>
    </row>
    <row r="583" spans="1:6" x14ac:dyDescent="0.5">
      <c r="A583" s="38">
        <v>43703</v>
      </c>
      <c r="B583" s="39">
        <v>0.41856481481481483</v>
      </c>
      <c r="C583" s="40">
        <v>4</v>
      </c>
      <c r="D583" s="40" t="s">
        <v>640</v>
      </c>
      <c r="E583" s="40">
        <v>46</v>
      </c>
      <c r="F583" s="40" t="s">
        <v>641</v>
      </c>
    </row>
    <row r="584" spans="1:6" x14ac:dyDescent="0.5">
      <c r="A584" s="38">
        <v>43703</v>
      </c>
      <c r="B584" s="39">
        <v>0.42693287037037037</v>
      </c>
      <c r="C584" s="40">
        <v>4</v>
      </c>
      <c r="D584" s="40" t="s">
        <v>640</v>
      </c>
      <c r="E584" s="40">
        <v>53</v>
      </c>
      <c r="F584" s="40" t="s">
        <v>641</v>
      </c>
    </row>
    <row r="585" spans="1:6" x14ac:dyDescent="0.5">
      <c r="A585" s="38">
        <v>43703</v>
      </c>
      <c r="B585" s="39">
        <v>0.4269444444444444</v>
      </c>
      <c r="C585" s="40">
        <v>4</v>
      </c>
      <c r="D585" s="40" t="s">
        <v>640</v>
      </c>
      <c r="E585" s="40">
        <v>62</v>
      </c>
      <c r="F585" s="40" t="s">
        <v>641</v>
      </c>
    </row>
    <row r="586" spans="1:6" x14ac:dyDescent="0.5">
      <c r="A586" s="38">
        <v>43703</v>
      </c>
      <c r="B586" s="39">
        <v>0.42695601851851855</v>
      </c>
      <c r="C586" s="40">
        <v>4</v>
      </c>
      <c r="D586" s="40" t="s">
        <v>640</v>
      </c>
      <c r="E586" s="40">
        <v>62</v>
      </c>
      <c r="F586" s="40" t="s">
        <v>641</v>
      </c>
    </row>
    <row r="587" spans="1:6" x14ac:dyDescent="0.5">
      <c r="A587" s="38">
        <v>43703</v>
      </c>
      <c r="B587" s="39">
        <v>0.42696759259259259</v>
      </c>
      <c r="C587" s="40">
        <v>4</v>
      </c>
      <c r="D587" s="40" t="s">
        <v>640</v>
      </c>
      <c r="E587" s="40">
        <v>54</v>
      </c>
      <c r="F587" s="40" t="s">
        <v>641</v>
      </c>
    </row>
    <row r="588" spans="1:6" x14ac:dyDescent="0.5">
      <c r="A588" s="38">
        <v>43703</v>
      </c>
      <c r="B588" s="39">
        <v>0.78234953703703702</v>
      </c>
      <c r="C588" s="40">
        <v>4</v>
      </c>
      <c r="D588" s="40" t="s">
        <v>640</v>
      </c>
      <c r="E588" s="40">
        <v>46</v>
      </c>
      <c r="F588" s="40" t="s">
        <v>641</v>
      </c>
    </row>
    <row r="589" spans="1:6" x14ac:dyDescent="0.5">
      <c r="A589" s="38">
        <v>43703</v>
      </c>
      <c r="B589" s="39">
        <v>0.78236111111111117</v>
      </c>
      <c r="C589" s="40">
        <v>4</v>
      </c>
      <c r="D589" s="40" t="s">
        <v>640</v>
      </c>
      <c r="E589" s="40">
        <v>53</v>
      </c>
      <c r="F589" s="40" t="s">
        <v>641</v>
      </c>
    </row>
    <row r="590" spans="1:6" x14ac:dyDescent="0.5">
      <c r="A590" s="38">
        <v>43703</v>
      </c>
      <c r="B590" s="39">
        <v>0.78237268518518521</v>
      </c>
      <c r="C590" s="40">
        <v>4</v>
      </c>
      <c r="D590" s="40" t="s">
        <v>640</v>
      </c>
      <c r="E590" s="40">
        <v>58</v>
      </c>
      <c r="F590" s="40" t="s">
        <v>641</v>
      </c>
    </row>
    <row r="591" spans="1:6" x14ac:dyDescent="0.5">
      <c r="A591" s="38">
        <v>43703</v>
      </c>
      <c r="B591" s="39">
        <v>0.78238425925925925</v>
      </c>
      <c r="C591" s="40">
        <v>4</v>
      </c>
      <c r="D591" s="40" t="s">
        <v>640</v>
      </c>
      <c r="E591" s="40">
        <v>48</v>
      </c>
      <c r="F591" s="40" t="s">
        <v>641</v>
      </c>
    </row>
    <row r="592" spans="1:6" x14ac:dyDescent="0.5">
      <c r="A592" s="38">
        <v>43703</v>
      </c>
      <c r="B592" s="39">
        <v>0.78239583333333329</v>
      </c>
      <c r="C592" s="40">
        <v>4</v>
      </c>
      <c r="D592" s="40" t="s">
        <v>640</v>
      </c>
      <c r="E592" s="40">
        <v>39</v>
      </c>
      <c r="F592" s="40" t="s">
        <v>641</v>
      </c>
    </row>
    <row r="593" spans="1:6" x14ac:dyDescent="0.5">
      <c r="A593" s="38">
        <v>43703</v>
      </c>
      <c r="B593" s="39">
        <v>0.78241898148148137</v>
      </c>
      <c r="C593" s="40">
        <v>4</v>
      </c>
      <c r="D593" s="40" t="s">
        <v>640</v>
      </c>
      <c r="E593" s="40">
        <v>41</v>
      </c>
      <c r="F593" s="40" t="s">
        <v>641</v>
      </c>
    </row>
    <row r="594" spans="1:6" x14ac:dyDescent="0.5">
      <c r="A594" s="38">
        <v>43703</v>
      </c>
      <c r="B594" s="39">
        <v>0.7936805555555555</v>
      </c>
      <c r="C594" s="40">
        <v>4</v>
      </c>
      <c r="D594" s="40" t="s">
        <v>640</v>
      </c>
      <c r="E594" s="40">
        <v>50</v>
      </c>
      <c r="F594" s="40" t="s">
        <v>641</v>
      </c>
    </row>
    <row r="595" spans="1:6" x14ac:dyDescent="0.5">
      <c r="A595" s="38">
        <v>43703</v>
      </c>
      <c r="B595" s="39">
        <v>0.79369212962962965</v>
      </c>
      <c r="C595" s="40">
        <v>4</v>
      </c>
      <c r="D595" s="40" t="s">
        <v>640</v>
      </c>
      <c r="E595" s="40">
        <v>52</v>
      </c>
      <c r="F595" s="40" t="s">
        <v>641</v>
      </c>
    </row>
    <row r="596" spans="1:6" x14ac:dyDescent="0.5">
      <c r="A596" s="38">
        <v>43703</v>
      </c>
      <c r="B596" s="39">
        <v>0.79370370370370369</v>
      </c>
      <c r="C596" s="40">
        <v>4</v>
      </c>
      <c r="D596" s="40" t="s">
        <v>640</v>
      </c>
      <c r="E596" s="40">
        <v>51</v>
      </c>
      <c r="F596" s="40" t="s">
        <v>641</v>
      </c>
    </row>
    <row r="597" spans="1:6" x14ac:dyDescent="0.5">
      <c r="A597" s="38">
        <v>43703</v>
      </c>
      <c r="B597" s="39">
        <v>0.79371527777777784</v>
      </c>
      <c r="C597" s="40">
        <v>4</v>
      </c>
      <c r="D597" s="40" t="s">
        <v>640</v>
      </c>
      <c r="E597" s="40">
        <v>52</v>
      </c>
      <c r="F597" s="40" t="s">
        <v>641</v>
      </c>
    </row>
    <row r="598" spans="1:6" x14ac:dyDescent="0.5">
      <c r="A598" s="38">
        <v>43703</v>
      </c>
      <c r="B598" s="39">
        <v>0.79372685185185177</v>
      </c>
      <c r="C598" s="40">
        <v>4</v>
      </c>
      <c r="D598" s="40" t="s">
        <v>640</v>
      </c>
      <c r="E598" s="40">
        <v>50</v>
      </c>
      <c r="F598" s="40" t="s">
        <v>641</v>
      </c>
    </row>
    <row r="599" spans="1:6" x14ac:dyDescent="0.5">
      <c r="A599" s="38">
        <v>43703</v>
      </c>
      <c r="B599" s="39">
        <v>0.79373842592592592</v>
      </c>
      <c r="C599" s="40">
        <v>4</v>
      </c>
      <c r="D599" s="40" t="s">
        <v>640</v>
      </c>
      <c r="E599" s="40">
        <v>46</v>
      </c>
      <c r="F599" s="40" t="s">
        <v>641</v>
      </c>
    </row>
    <row r="600" spans="1:6" x14ac:dyDescent="0.5">
      <c r="A600" s="38">
        <v>43703</v>
      </c>
      <c r="B600" s="39">
        <v>0.82039351851851849</v>
      </c>
      <c r="C600" s="40">
        <v>1</v>
      </c>
      <c r="D600" s="40" t="s">
        <v>640</v>
      </c>
      <c r="E600" s="40">
        <v>45</v>
      </c>
      <c r="F600" s="40" t="s">
        <v>641</v>
      </c>
    </row>
    <row r="601" spans="1:6" x14ac:dyDescent="0.5">
      <c r="A601" s="38">
        <v>43703</v>
      </c>
      <c r="B601" s="39">
        <v>0.82040509259259264</v>
      </c>
      <c r="C601" s="40">
        <v>1</v>
      </c>
      <c r="D601" s="40" t="s">
        <v>640</v>
      </c>
      <c r="E601" s="40">
        <v>40</v>
      </c>
      <c r="F601" s="40" t="s">
        <v>641</v>
      </c>
    </row>
    <row r="602" spans="1:6" x14ac:dyDescent="0.5">
      <c r="A602" s="38">
        <v>43703</v>
      </c>
      <c r="B602" s="39">
        <v>0.82041666666666668</v>
      </c>
      <c r="C602" s="40">
        <v>1</v>
      </c>
      <c r="D602" s="40" t="s">
        <v>640</v>
      </c>
      <c r="E602" s="40">
        <v>46</v>
      </c>
      <c r="F602" s="40" t="s">
        <v>641</v>
      </c>
    </row>
    <row r="603" spans="1:6" x14ac:dyDescent="0.5">
      <c r="A603" s="38">
        <v>43703</v>
      </c>
      <c r="B603" s="39">
        <v>0.82042824074074072</v>
      </c>
      <c r="C603" s="40">
        <v>1</v>
      </c>
      <c r="D603" s="40" t="s">
        <v>640</v>
      </c>
      <c r="E603" s="40">
        <v>41</v>
      </c>
      <c r="F603" s="40" t="s">
        <v>641</v>
      </c>
    </row>
    <row r="604" spans="1:6" x14ac:dyDescent="0.5">
      <c r="A604" s="38">
        <v>43703</v>
      </c>
      <c r="B604" s="39">
        <v>0.83924768518518522</v>
      </c>
      <c r="C604" s="40">
        <v>1</v>
      </c>
      <c r="D604" s="40" t="s">
        <v>640</v>
      </c>
      <c r="E604" s="40">
        <v>42</v>
      </c>
      <c r="F604" s="40" t="s">
        <v>641</v>
      </c>
    </row>
    <row r="605" spans="1:6" x14ac:dyDescent="0.5">
      <c r="A605" s="38">
        <v>43703</v>
      </c>
      <c r="B605" s="39">
        <v>0.83929398148148149</v>
      </c>
      <c r="C605" s="40">
        <v>1</v>
      </c>
      <c r="D605" s="40" t="s">
        <v>640</v>
      </c>
      <c r="E605" s="40">
        <v>48</v>
      </c>
      <c r="F605" s="40" t="s">
        <v>641</v>
      </c>
    </row>
    <row r="606" spans="1:6" x14ac:dyDescent="0.5">
      <c r="A606" s="38">
        <v>43703</v>
      </c>
      <c r="B606" s="39">
        <v>0.83930555555555564</v>
      </c>
      <c r="C606" s="40">
        <v>1</v>
      </c>
      <c r="D606" s="40" t="s">
        <v>640</v>
      </c>
      <c r="E606" s="40">
        <v>49</v>
      </c>
      <c r="F606" s="40" t="s">
        <v>641</v>
      </c>
    </row>
    <row r="607" spans="1:6" x14ac:dyDescent="0.5">
      <c r="A607" s="38">
        <v>43703</v>
      </c>
      <c r="B607" s="39">
        <v>0.83931712962962957</v>
      </c>
      <c r="C607" s="40">
        <v>1</v>
      </c>
      <c r="D607" s="40" t="s">
        <v>640</v>
      </c>
      <c r="E607" s="40">
        <v>45</v>
      </c>
      <c r="F607" s="40" t="s">
        <v>641</v>
      </c>
    </row>
    <row r="608" spans="1:6" x14ac:dyDescent="0.5">
      <c r="A608" s="38">
        <v>43703</v>
      </c>
      <c r="B608" s="39">
        <v>0.83932870370370372</v>
      </c>
      <c r="C608" s="40">
        <v>1</v>
      </c>
      <c r="D608" s="40" t="s">
        <v>640</v>
      </c>
      <c r="E608" s="40">
        <v>41</v>
      </c>
      <c r="F608" s="40" t="s">
        <v>641</v>
      </c>
    </row>
    <row r="609" spans="1:6" x14ac:dyDescent="0.5">
      <c r="A609" s="38">
        <v>43703</v>
      </c>
      <c r="B609" s="39">
        <v>0.91723379629629631</v>
      </c>
      <c r="C609" s="40">
        <v>2</v>
      </c>
      <c r="D609" s="40" t="s">
        <v>651</v>
      </c>
      <c r="E609" s="40">
        <v>43</v>
      </c>
      <c r="F609" s="40" t="s">
        <v>642</v>
      </c>
    </row>
    <row r="610" spans="1:6" x14ac:dyDescent="0.5">
      <c r="A610" s="38">
        <v>43703</v>
      </c>
      <c r="B610" s="39">
        <v>0.91858796296296286</v>
      </c>
      <c r="C610" s="40">
        <v>2</v>
      </c>
      <c r="D610" s="40" t="s">
        <v>640</v>
      </c>
      <c r="E610" s="40">
        <v>70</v>
      </c>
      <c r="F610" s="40" t="s">
        <v>646</v>
      </c>
    </row>
    <row r="611" spans="1:6" x14ac:dyDescent="0.5">
      <c r="A611" s="38">
        <v>43703</v>
      </c>
      <c r="B611" s="39">
        <v>0.94214120370370369</v>
      </c>
      <c r="C611" s="40">
        <v>2</v>
      </c>
      <c r="D611" s="40" t="s">
        <v>640</v>
      </c>
      <c r="E611" s="40">
        <v>29</v>
      </c>
      <c r="F611" s="40" t="s">
        <v>641</v>
      </c>
    </row>
    <row r="612" spans="1:6" x14ac:dyDescent="0.5">
      <c r="A612" s="38">
        <v>43703</v>
      </c>
      <c r="B612" s="39">
        <v>0.94261574074074073</v>
      </c>
      <c r="C612" s="40">
        <v>2</v>
      </c>
      <c r="D612" s="40" t="s">
        <v>640</v>
      </c>
      <c r="E612" s="40">
        <v>116</v>
      </c>
      <c r="F612" s="40" t="s">
        <v>642</v>
      </c>
    </row>
    <row r="613" spans="1:6" x14ac:dyDescent="0.5">
      <c r="A613" s="38">
        <v>43703</v>
      </c>
      <c r="B613" s="39">
        <v>0.94321759259259252</v>
      </c>
      <c r="C613" s="40">
        <v>2</v>
      </c>
      <c r="D613" s="40" t="s">
        <v>640</v>
      </c>
      <c r="E613" s="40">
        <v>33</v>
      </c>
      <c r="F613" s="40" t="s">
        <v>641</v>
      </c>
    </row>
    <row r="614" spans="1:6" x14ac:dyDescent="0.5">
      <c r="A614" s="38">
        <v>43703</v>
      </c>
      <c r="B614" s="39">
        <v>0.9435069444444445</v>
      </c>
      <c r="C614" s="40">
        <v>2</v>
      </c>
      <c r="D614" s="40" t="s">
        <v>640</v>
      </c>
      <c r="E614" s="40">
        <v>51</v>
      </c>
      <c r="F614" s="40" t="s">
        <v>641</v>
      </c>
    </row>
    <row r="615" spans="1:6" x14ac:dyDescent="0.5">
      <c r="A615" s="38">
        <v>43703</v>
      </c>
      <c r="B615" s="39">
        <v>0.94355324074074076</v>
      </c>
      <c r="C615" s="40">
        <v>2</v>
      </c>
      <c r="D615" s="40" t="s">
        <v>640</v>
      </c>
      <c r="E615" s="40">
        <v>42</v>
      </c>
      <c r="F615" s="40" t="s">
        <v>641</v>
      </c>
    </row>
    <row r="616" spans="1:6" x14ac:dyDescent="0.5">
      <c r="A616" s="38">
        <v>43703</v>
      </c>
      <c r="B616" s="39">
        <v>0.94819444444444445</v>
      </c>
      <c r="C616" s="40">
        <v>2</v>
      </c>
      <c r="D616" s="40" t="s">
        <v>640</v>
      </c>
      <c r="E616" s="40">
        <v>12</v>
      </c>
      <c r="F616" s="40" t="s">
        <v>641</v>
      </c>
    </row>
    <row r="617" spans="1:6" x14ac:dyDescent="0.5">
      <c r="A617" s="38">
        <v>43703</v>
      </c>
      <c r="B617" s="39">
        <v>0.94831018518518517</v>
      </c>
      <c r="C617" s="40">
        <v>2</v>
      </c>
      <c r="D617" s="40" t="s">
        <v>640</v>
      </c>
      <c r="E617" s="40">
        <v>40</v>
      </c>
      <c r="F617" s="40" t="s">
        <v>641</v>
      </c>
    </row>
    <row r="618" spans="1:6" x14ac:dyDescent="0.5">
      <c r="A618" s="38">
        <v>43703</v>
      </c>
      <c r="B618" s="39">
        <v>0.96549768518518519</v>
      </c>
      <c r="C618" s="40">
        <v>2</v>
      </c>
      <c r="D618" s="40" t="s">
        <v>640</v>
      </c>
      <c r="E618" s="40">
        <v>70</v>
      </c>
      <c r="F618" s="40" t="s">
        <v>642</v>
      </c>
    </row>
    <row r="619" spans="1:6" x14ac:dyDescent="0.5">
      <c r="A619" s="38">
        <v>43703</v>
      </c>
      <c r="B619" s="39">
        <v>0.97239583333333324</v>
      </c>
      <c r="C619" s="40">
        <v>4</v>
      </c>
      <c r="D619" s="40" t="s">
        <v>645</v>
      </c>
      <c r="E619" s="40">
        <v>41</v>
      </c>
      <c r="F619" s="40" t="s">
        <v>646</v>
      </c>
    </row>
    <row r="620" spans="1:6" x14ac:dyDescent="0.5">
      <c r="A620" s="38">
        <v>43703</v>
      </c>
      <c r="B620" s="39">
        <v>0.97255787037037045</v>
      </c>
      <c r="C620" s="40">
        <v>4</v>
      </c>
      <c r="D620" s="40" t="s">
        <v>651</v>
      </c>
      <c r="E620" s="40">
        <v>71</v>
      </c>
      <c r="F620" s="40" t="s">
        <v>642</v>
      </c>
    </row>
    <row r="621" spans="1:6" x14ac:dyDescent="0.5">
      <c r="A621" s="38">
        <v>43703</v>
      </c>
      <c r="B621" s="39">
        <v>0.97260416666666671</v>
      </c>
      <c r="C621" s="40">
        <v>4</v>
      </c>
      <c r="D621" s="40" t="s">
        <v>645</v>
      </c>
      <c r="E621" s="40">
        <v>78</v>
      </c>
      <c r="F621" s="40" t="s">
        <v>646</v>
      </c>
    </row>
    <row r="622" spans="1:6" x14ac:dyDescent="0.5">
      <c r="A622" s="38">
        <v>43703</v>
      </c>
      <c r="B622" s="39">
        <v>0.9943981481481482</v>
      </c>
      <c r="C622" s="40">
        <v>2</v>
      </c>
      <c r="D622" s="40" t="s">
        <v>640</v>
      </c>
      <c r="E622" s="40">
        <v>114</v>
      </c>
      <c r="F622" s="40" t="s">
        <v>642</v>
      </c>
    </row>
    <row r="623" spans="1:6" x14ac:dyDescent="0.5">
      <c r="A623" s="38">
        <v>43704</v>
      </c>
      <c r="B623" s="39">
        <v>1.6087962962962963E-3</v>
      </c>
      <c r="C623" s="40">
        <v>2</v>
      </c>
      <c r="D623" s="40" t="s">
        <v>640</v>
      </c>
      <c r="E623" s="40">
        <v>51</v>
      </c>
      <c r="F623" s="40" t="s">
        <v>641</v>
      </c>
    </row>
    <row r="624" spans="1:6" x14ac:dyDescent="0.5">
      <c r="A624" s="38">
        <v>43704</v>
      </c>
      <c r="B624" s="39">
        <v>1.7824074074074072E-3</v>
      </c>
      <c r="C624" s="40">
        <v>2</v>
      </c>
      <c r="D624" s="40" t="s">
        <v>651</v>
      </c>
      <c r="E624" s="40">
        <v>86</v>
      </c>
      <c r="F624" s="40" t="s">
        <v>642</v>
      </c>
    </row>
    <row r="625" spans="1:6" x14ac:dyDescent="0.5">
      <c r="A625" s="38">
        <v>43704</v>
      </c>
      <c r="B625" s="39">
        <v>2.6504629629629625E-3</v>
      </c>
      <c r="C625" s="40">
        <v>2</v>
      </c>
      <c r="D625" s="40" t="s">
        <v>651</v>
      </c>
      <c r="E625" s="40">
        <v>40</v>
      </c>
      <c r="F625" s="40" t="s">
        <v>642</v>
      </c>
    </row>
    <row r="626" spans="1:6" x14ac:dyDescent="0.5">
      <c r="A626" s="38">
        <v>43704</v>
      </c>
      <c r="B626" s="39">
        <v>2.7777777777777779E-3</v>
      </c>
      <c r="C626" s="40">
        <v>2</v>
      </c>
      <c r="D626" s="40" t="s">
        <v>640</v>
      </c>
      <c r="E626" s="40">
        <v>54</v>
      </c>
      <c r="F626" s="40" t="s">
        <v>641</v>
      </c>
    </row>
    <row r="627" spans="1:6" x14ac:dyDescent="0.5">
      <c r="A627" s="38">
        <v>43704</v>
      </c>
      <c r="B627" s="39">
        <v>2.9050925925925928E-3</v>
      </c>
      <c r="C627" s="40">
        <v>2</v>
      </c>
      <c r="D627" s="40" t="s">
        <v>651</v>
      </c>
      <c r="E627" s="40">
        <v>49</v>
      </c>
      <c r="F627" s="40" t="s">
        <v>642</v>
      </c>
    </row>
    <row r="628" spans="1:6" x14ac:dyDescent="0.5">
      <c r="A628" s="38">
        <v>43704</v>
      </c>
      <c r="B628" s="39">
        <v>3.6226851851851854E-3</v>
      </c>
      <c r="C628" s="40">
        <v>2</v>
      </c>
      <c r="D628" s="40" t="s">
        <v>651</v>
      </c>
      <c r="E628" s="40">
        <v>48</v>
      </c>
      <c r="F628" s="40" t="s">
        <v>642</v>
      </c>
    </row>
    <row r="629" spans="1:6" x14ac:dyDescent="0.5">
      <c r="A629" s="38">
        <v>43704</v>
      </c>
      <c r="B629" s="39">
        <v>3.6805555555555554E-3</v>
      </c>
      <c r="C629" s="40">
        <v>2</v>
      </c>
      <c r="D629" s="40" t="s">
        <v>640</v>
      </c>
      <c r="E629" s="40">
        <v>44</v>
      </c>
      <c r="F629" s="40" t="s">
        <v>641</v>
      </c>
    </row>
    <row r="630" spans="1:6" x14ac:dyDescent="0.5">
      <c r="A630" s="38">
        <v>43704</v>
      </c>
      <c r="B630" s="39">
        <v>3.7268518518518514E-3</v>
      </c>
      <c r="C630" s="40">
        <v>2</v>
      </c>
      <c r="D630" s="40" t="s">
        <v>651</v>
      </c>
      <c r="E630" s="40">
        <v>44</v>
      </c>
      <c r="F630" s="40" t="s">
        <v>642</v>
      </c>
    </row>
    <row r="631" spans="1:6" x14ac:dyDescent="0.5">
      <c r="A631" s="38">
        <v>43704</v>
      </c>
      <c r="B631" s="39">
        <v>3.8888888888888883E-3</v>
      </c>
      <c r="C631" s="40">
        <v>2</v>
      </c>
      <c r="D631" s="40" t="s">
        <v>651</v>
      </c>
      <c r="E631" s="40">
        <v>75</v>
      </c>
      <c r="F631" s="40" t="s">
        <v>641</v>
      </c>
    </row>
    <row r="632" spans="1:6" x14ac:dyDescent="0.5">
      <c r="A632" s="38">
        <v>43704</v>
      </c>
      <c r="B632" s="39">
        <v>5.4629629629629637E-3</v>
      </c>
      <c r="C632" s="40">
        <v>2</v>
      </c>
      <c r="D632" s="40" t="s">
        <v>640</v>
      </c>
      <c r="E632" s="40">
        <v>53</v>
      </c>
      <c r="F632" s="40" t="s">
        <v>641</v>
      </c>
    </row>
    <row r="633" spans="1:6" x14ac:dyDescent="0.5">
      <c r="A633" s="38">
        <v>43704</v>
      </c>
      <c r="B633" s="39">
        <v>5.4976851851851853E-3</v>
      </c>
      <c r="C633" s="40">
        <v>2</v>
      </c>
      <c r="D633" s="40" t="s">
        <v>645</v>
      </c>
      <c r="E633" s="40">
        <v>44</v>
      </c>
      <c r="F633" s="40" t="s">
        <v>646</v>
      </c>
    </row>
    <row r="634" spans="1:6" x14ac:dyDescent="0.5">
      <c r="A634" s="38">
        <v>43704</v>
      </c>
      <c r="B634" s="39">
        <v>6.2615740740740748E-3</v>
      </c>
      <c r="C634" s="40">
        <v>2</v>
      </c>
      <c r="D634" s="40" t="s">
        <v>640</v>
      </c>
      <c r="E634" s="40">
        <v>61</v>
      </c>
      <c r="F634" s="40" t="s">
        <v>641</v>
      </c>
    </row>
    <row r="635" spans="1:6" x14ac:dyDescent="0.5">
      <c r="A635" s="38">
        <v>43704</v>
      </c>
      <c r="B635" s="39">
        <v>6.2731481481481484E-3</v>
      </c>
      <c r="C635" s="40">
        <v>2</v>
      </c>
      <c r="D635" s="40" t="s">
        <v>640</v>
      </c>
      <c r="E635" s="40">
        <v>56</v>
      </c>
      <c r="F635" s="40" t="s">
        <v>641</v>
      </c>
    </row>
    <row r="636" spans="1:6" x14ac:dyDescent="0.5">
      <c r="A636" s="38">
        <v>43704</v>
      </c>
      <c r="B636" s="39">
        <v>6.3310185185185197E-3</v>
      </c>
      <c r="C636" s="40">
        <v>2</v>
      </c>
      <c r="D636" s="40" t="s">
        <v>640</v>
      </c>
      <c r="E636" s="40">
        <v>61</v>
      </c>
      <c r="F636" s="40" t="s">
        <v>641</v>
      </c>
    </row>
    <row r="637" spans="1:6" x14ac:dyDescent="0.5">
      <c r="A637" s="38">
        <v>43704</v>
      </c>
      <c r="B637" s="39">
        <v>9.4675925925925917E-3</v>
      </c>
      <c r="C637" s="40">
        <v>2</v>
      </c>
      <c r="D637" s="40" t="s">
        <v>640</v>
      </c>
      <c r="E637" s="40">
        <v>29</v>
      </c>
      <c r="F637" s="40" t="s">
        <v>641</v>
      </c>
    </row>
    <row r="638" spans="1:6" x14ac:dyDescent="0.5">
      <c r="A638" s="38">
        <v>43704</v>
      </c>
      <c r="B638" s="39">
        <v>1.1631944444444445E-2</v>
      </c>
      <c r="C638" s="40">
        <v>2</v>
      </c>
      <c r="D638" s="40" t="s">
        <v>640</v>
      </c>
      <c r="E638" s="40">
        <v>27</v>
      </c>
      <c r="F638" s="40" t="s">
        <v>641</v>
      </c>
    </row>
    <row r="639" spans="1:6" x14ac:dyDescent="0.5">
      <c r="A639" s="38">
        <v>43704</v>
      </c>
      <c r="B639" s="39">
        <v>1.8692129629629631E-2</v>
      </c>
      <c r="C639" s="40">
        <v>2</v>
      </c>
      <c r="D639" s="40" t="s">
        <v>640</v>
      </c>
      <c r="E639" s="40">
        <v>41</v>
      </c>
      <c r="F639" s="40" t="s">
        <v>641</v>
      </c>
    </row>
    <row r="640" spans="1:6" x14ac:dyDescent="0.5">
      <c r="A640" s="38">
        <v>43704</v>
      </c>
      <c r="B640" s="39">
        <v>1.9340277777777779E-2</v>
      </c>
      <c r="C640" s="40">
        <v>2</v>
      </c>
      <c r="D640" s="40" t="s">
        <v>651</v>
      </c>
      <c r="E640" s="40">
        <v>38</v>
      </c>
      <c r="F640" s="40" t="s">
        <v>641</v>
      </c>
    </row>
    <row r="641" spans="1:6" x14ac:dyDescent="0.5">
      <c r="A641" s="38">
        <v>43704</v>
      </c>
      <c r="B641" s="39">
        <v>1.951388888888889E-2</v>
      </c>
      <c r="C641" s="40">
        <v>2</v>
      </c>
      <c r="D641" s="40" t="s">
        <v>640</v>
      </c>
      <c r="E641" s="40">
        <v>38</v>
      </c>
      <c r="F641" s="40" t="s">
        <v>641</v>
      </c>
    </row>
    <row r="642" spans="1:6" x14ac:dyDescent="0.5">
      <c r="A642" s="38">
        <v>43704</v>
      </c>
      <c r="B642" s="39">
        <v>2.0474537037037038E-2</v>
      </c>
      <c r="C642" s="40">
        <v>2</v>
      </c>
      <c r="D642" s="40" t="s">
        <v>640</v>
      </c>
      <c r="E642" s="40">
        <v>40</v>
      </c>
      <c r="F642" s="40" t="s">
        <v>641</v>
      </c>
    </row>
    <row r="643" spans="1:6" x14ac:dyDescent="0.5">
      <c r="A643" s="38">
        <v>43704</v>
      </c>
      <c r="B643" s="39">
        <v>2.1678240740740738E-2</v>
      </c>
      <c r="C643" s="40">
        <v>2</v>
      </c>
      <c r="D643" s="40" t="s">
        <v>640</v>
      </c>
      <c r="E643" s="40">
        <v>54</v>
      </c>
      <c r="F643" s="40" t="s">
        <v>646</v>
      </c>
    </row>
    <row r="644" spans="1:6" x14ac:dyDescent="0.5">
      <c r="A644" s="38">
        <v>43704</v>
      </c>
      <c r="B644" s="39">
        <v>2.224537037037037E-2</v>
      </c>
      <c r="C644" s="40">
        <v>2</v>
      </c>
      <c r="D644" s="40" t="s">
        <v>640</v>
      </c>
      <c r="E644" s="40">
        <v>55</v>
      </c>
      <c r="F644" s="40" t="s">
        <v>641</v>
      </c>
    </row>
    <row r="645" spans="1:6" x14ac:dyDescent="0.5">
      <c r="A645" s="38">
        <v>43704</v>
      </c>
      <c r="B645" s="39">
        <v>2.2349537037037032E-2</v>
      </c>
      <c r="C645" s="40">
        <v>2</v>
      </c>
      <c r="D645" s="40" t="s">
        <v>645</v>
      </c>
      <c r="E645" s="40">
        <v>39</v>
      </c>
      <c r="F645" s="40" t="s">
        <v>646</v>
      </c>
    </row>
    <row r="646" spans="1:6" x14ac:dyDescent="0.5">
      <c r="A646" s="38">
        <v>43704</v>
      </c>
      <c r="B646" s="39">
        <v>2.3831018518518519E-2</v>
      </c>
      <c r="C646" s="40">
        <v>2</v>
      </c>
      <c r="D646" s="40" t="s">
        <v>640</v>
      </c>
      <c r="E646" s="40">
        <v>40</v>
      </c>
      <c r="F646" s="40" t="s">
        <v>641</v>
      </c>
    </row>
    <row r="647" spans="1:6" x14ac:dyDescent="0.5">
      <c r="A647" s="38">
        <v>43704</v>
      </c>
      <c r="B647" s="39">
        <v>3.9108796296296301E-2</v>
      </c>
      <c r="C647" s="40">
        <v>2</v>
      </c>
      <c r="D647" s="40" t="s">
        <v>640</v>
      </c>
      <c r="E647" s="40">
        <v>127</v>
      </c>
      <c r="F647" s="40" t="s">
        <v>641</v>
      </c>
    </row>
    <row r="648" spans="1:6" x14ac:dyDescent="0.5">
      <c r="A648" s="38">
        <v>43704</v>
      </c>
      <c r="B648" s="39">
        <v>3.9212962962962963E-2</v>
      </c>
      <c r="C648" s="40">
        <v>2</v>
      </c>
      <c r="D648" s="40" t="s">
        <v>651</v>
      </c>
      <c r="E648" s="40">
        <v>127</v>
      </c>
      <c r="F648" s="40" t="s">
        <v>642</v>
      </c>
    </row>
    <row r="649" spans="1:6" x14ac:dyDescent="0.5">
      <c r="A649" s="38">
        <v>43704</v>
      </c>
      <c r="B649" s="39">
        <v>9.959490740740741E-2</v>
      </c>
      <c r="C649" s="40">
        <v>1</v>
      </c>
      <c r="D649" s="40" t="s">
        <v>640</v>
      </c>
      <c r="E649" s="40">
        <v>29</v>
      </c>
      <c r="F649" s="40" t="s">
        <v>641</v>
      </c>
    </row>
    <row r="650" spans="1:6" x14ac:dyDescent="0.5">
      <c r="A650" s="38">
        <v>43704</v>
      </c>
      <c r="B650" s="39">
        <v>0.10766203703703703</v>
      </c>
      <c r="C650" s="40">
        <v>1</v>
      </c>
      <c r="D650" s="40" t="s">
        <v>651</v>
      </c>
      <c r="E650" s="40">
        <v>55</v>
      </c>
      <c r="F650" s="40" t="s">
        <v>642</v>
      </c>
    </row>
    <row r="651" spans="1:6" x14ac:dyDescent="0.5">
      <c r="A651" s="38">
        <v>43704</v>
      </c>
      <c r="B651" s="39">
        <v>0.11273148148148149</v>
      </c>
      <c r="C651" s="40">
        <v>2</v>
      </c>
      <c r="D651" s="40" t="s">
        <v>651</v>
      </c>
      <c r="E651" s="40">
        <v>127</v>
      </c>
      <c r="F651" s="40" t="s">
        <v>642</v>
      </c>
    </row>
    <row r="652" spans="1:6" x14ac:dyDescent="0.5">
      <c r="A652" s="38">
        <v>43704</v>
      </c>
      <c r="B652" s="39">
        <v>0.11847222222222221</v>
      </c>
      <c r="C652" s="40">
        <v>1</v>
      </c>
      <c r="D652" s="40" t="s">
        <v>651</v>
      </c>
      <c r="E652" s="40">
        <v>127</v>
      </c>
      <c r="F652" s="40" t="s">
        <v>642</v>
      </c>
    </row>
    <row r="653" spans="1:6" x14ac:dyDescent="0.5">
      <c r="A653" s="38">
        <v>43704</v>
      </c>
      <c r="B653" s="39">
        <v>0.13061342592592592</v>
      </c>
      <c r="C653" s="40">
        <v>1</v>
      </c>
      <c r="D653" s="40" t="s">
        <v>651</v>
      </c>
      <c r="E653" s="40">
        <v>127</v>
      </c>
      <c r="F653" s="40" t="s">
        <v>642</v>
      </c>
    </row>
    <row r="654" spans="1:6" x14ac:dyDescent="0.5">
      <c r="A654" s="38">
        <v>43704</v>
      </c>
      <c r="B654" s="39">
        <v>0.13078703703703703</v>
      </c>
      <c r="C654" s="40">
        <v>2</v>
      </c>
      <c r="D654" s="40" t="s">
        <v>651</v>
      </c>
      <c r="E654" s="40">
        <v>127</v>
      </c>
      <c r="F654" s="40" t="s">
        <v>642</v>
      </c>
    </row>
    <row r="655" spans="1:6" x14ac:dyDescent="0.5">
      <c r="A655" s="38">
        <v>43704</v>
      </c>
      <c r="B655" s="39">
        <v>0.1308101851851852</v>
      </c>
      <c r="C655" s="40">
        <v>2</v>
      </c>
      <c r="D655" s="40" t="s">
        <v>645</v>
      </c>
      <c r="E655" s="40">
        <v>127</v>
      </c>
      <c r="F655" s="40" t="s">
        <v>646</v>
      </c>
    </row>
    <row r="656" spans="1:6" x14ac:dyDescent="0.5">
      <c r="A656" s="38">
        <v>43704</v>
      </c>
      <c r="B656" s="39">
        <v>0.13087962962962962</v>
      </c>
      <c r="C656" s="40">
        <v>2</v>
      </c>
      <c r="D656" s="40" t="s">
        <v>651</v>
      </c>
      <c r="E656" s="40">
        <v>127</v>
      </c>
      <c r="F656" s="40" t="s">
        <v>642</v>
      </c>
    </row>
    <row r="657" spans="1:6" x14ac:dyDescent="0.5">
      <c r="A657" s="38">
        <v>43704</v>
      </c>
      <c r="B657" s="39">
        <v>0.13163194444444445</v>
      </c>
      <c r="C657" s="40">
        <v>2</v>
      </c>
      <c r="D657" s="40" t="s">
        <v>651</v>
      </c>
      <c r="E657" s="40">
        <v>127</v>
      </c>
      <c r="F657" s="40" t="s">
        <v>642</v>
      </c>
    </row>
    <row r="658" spans="1:6" x14ac:dyDescent="0.5">
      <c r="A658" s="38">
        <v>43704</v>
      </c>
      <c r="B658" s="39">
        <v>0.13585648148148147</v>
      </c>
      <c r="C658" s="40">
        <v>2</v>
      </c>
      <c r="D658" s="40" t="s">
        <v>651</v>
      </c>
      <c r="E658" s="40">
        <v>127</v>
      </c>
      <c r="F658" s="40" t="s">
        <v>642</v>
      </c>
    </row>
    <row r="659" spans="1:6" x14ac:dyDescent="0.5">
      <c r="A659" s="38">
        <v>43704</v>
      </c>
      <c r="B659" s="39">
        <v>0.14839120370370371</v>
      </c>
      <c r="C659" s="40">
        <v>2</v>
      </c>
      <c r="D659" s="40" t="s">
        <v>651</v>
      </c>
      <c r="E659" s="40">
        <v>127</v>
      </c>
      <c r="F659" s="40" t="s">
        <v>642</v>
      </c>
    </row>
    <row r="660" spans="1:6" x14ac:dyDescent="0.5">
      <c r="A660" s="38">
        <v>43704</v>
      </c>
      <c r="B660" s="39">
        <v>0.15842592592592594</v>
      </c>
      <c r="C660" s="40">
        <v>1</v>
      </c>
      <c r="D660" s="40" t="s">
        <v>651</v>
      </c>
      <c r="E660" s="40">
        <v>127</v>
      </c>
      <c r="F660" s="40" t="s">
        <v>642</v>
      </c>
    </row>
    <row r="661" spans="1:6" x14ac:dyDescent="0.5">
      <c r="A661" s="38">
        <v>43704</v>
      </c>
      <c r="B661" s="39">
        <v>0.21821759259259257</v>
      </c>
      <c r="C661" s="40">
        <v>1</v>
      </c>
      <c r="D661" s="40" t="s">
        <v>640</v>
      </c>
      <c r="E661" s="40">
        <v>109</v>
      </c>
      <c r="F661" s="40" t="s">
        <v>646</v>
      </c>
    </row>
    <row r="662" spans="1:6" x14ac:dyDescent="0.5">
      <c r="A662" s="38">
        <v>43704</v>
      </c>
      <c r="B662" s="39">
        <v>0.30995370370370373</v>
      </c>
      <c r="C662" s="40">
        <v>2</v>
      </c>
      <c r="D662" s="40" t="s">
        <v>645</v>
      </c>
      <c r="E662" s="40">
        <v>44</v>
      </c>
      <c r="F662" s="40" t="s">
        <v>646</v>
      </c>
    </row>
    <row r="663" spans="1:6" x14ac:dyDescent="0.5">
      <c r="A663" s="38">
        <v>43704</v>
      </c>
      <c r="B663" s="39">
        <v>0.37268518518518517</v>
      </c>
      <c r="C663" s="40">
        <v>1</v>
      </c>
      <c r="D663" s="40" t="s">
        <v>640</v>
      </c>
      <c r="E663" s="40">
        <v>40</v>
      </c>
      <c r="F663" s="40" t="s">
        <v>641</v>
      </c>
    </row>
    <row r="664" spans="1:6" x14ac:dyDescent="0.5">
      <c r="A664" s="38">
        <v>43704</v>
      </c>
      <c r="B664" s="39">
        <v>0.37269675925925921</v>
      </c>
      <c r="C664" s="40">
        <v>1</v>
      </c>
      <c r="D664" s="40" t="s">
        <v>640</v>
      </c>
      <c r="E664" s="40">
        <v>42</v>
      </c>
      <c r="F664" s="40" t="s">
        <v>641</v>
      </c>
    </row>
    <row r="665" spans="1:6" x14ac:dyDescent="0.5">
      <c r="A665" s="38">
        <v>43704</v>
      </c>
      <c r="B665" s="39">
        <v>0.37270833333333336</v>
      </c>
      <c r="C665" s="40">
        <v>1</v>
      </c>
      <c r="D665" s="40" t="s">
        <v>640</v>
      </c>
      <c r="E665" s="40">
        <v>46</v>
      </c>
      <c r="F665" s="40" t="s">
        <v>641</v>
      </c>
    </row>
    <row r="666" spans="1:6" x14ac:dyDescent="0.5">
      <c r="A666" s="38">
        <v>43704</v>
      </c>
      <c r="B666" s="39">
        <v>0.3727199074074074</v>
      </c>
      <c r="C666" s="40">
        <v>1</v>
      </c>
      <c r="D666" s="40" t="s">
        <v>640</v>
      </c>
      <c r="E666" s="40">
        <v>41</v>
      </c>
      <c r="F666" s="40" t="s">
        <v>641</v>
      </c>
    </row>
    <row r="667" spans="1:6" x14ac:dyDescent="0.5">
      <c r="A667" s="38">
        <v>43704</v>
      </c>
      <c r="B667" s="39">
        <v>0.38041666666666668</v>
      </c>
      <c r="C667" s="40">
        <v>1</v>
      </c>
      <c r="D667" s="40" t="s">
        <v>640</v>
      </c>
      <c r="E667" s="40">
        <v>50</v>
      </c>
      <c r="F667" s="40" t="s">
        <v>641</v>
      </c>
    </row>
    <row r="668" spans="1:6" x14ac:dyDescent="0.5">
      <c r="A668" s="38">
        <v>43704</v>
      </c>
      <c r="B668" s="39">
        <v>0.38042824074074072</v>
      </c>
      <c r="C668" s="40">
        <v>1</v>
      </c>
      <c r="D668" s="40" t="s">
        <v>640</v>
      </c>
      <c r="E668" s="40">
        <v>51</v>
      </c>
      <c r="F668" s="40" t="s">
        <v>641</v>
      </c>
    </row>
    <row r="669" spans="1:6" x14ac:dyDescent="0.5">
      <c r="A669" s="38">
        <v>43704</v>
      </c>
      <c r="B669" s="39">
        <v>0.39712962962962961</v>
      </c>
      <c r="C669" s="40">
        <v>4</v>
      </c>
      <c r="D669" s="40" t="s">
        <v>640</v>
      </c>
      <c r="E669" s="40">
        <v>42</v>
      </c>
      <c r="F669" s="40" t="s">
        <v>641</v>
      </c>
    </row>
    <row r="670" spans="1:6" x14ac:dyDescent="0.5">
      <c r="A670" s="38">
        <v>43704</v>
      </c>
      <c r="B670" s="39">
        <v>0.3971412037037037</v>
      </c>
      <c r="C670" s="40">
        <v>4</v>
      </c>
      <c r="D670" s="40" t="s">
        <v>640</v>
      </c>
      <c r="E670" s="40">
        <v>50</v>
      </c>
      <c r="F670" s="40" t="s">
        <v>641</v>
      </c>
    </row>
    <row r="671" spans="1:6" x14ac:dyDescent="0.5">
      <c r="A671" s="38">
        <v>43704</v>
      </c>
      <c r="B671" s="39">
        <v>0.40590277777777778</v>
      </c>
      <c r="C671" s="40">
        <v>4</v>
      </c>
      <c r="D671" s="40" t="s">
        <v>640</v>
      </c>
      <c r="E671" s="40">
        <v>53</v>
      </c>
      <c r="F671" s="40" t="s">
        <v>641</v>
      </c>
    </row>
    <row r="672" spans="1:6" x14ac:dyDescent="0.5">
      <c r="A672" s="38">
        <v>43704</v>
      </c>
      <c r="B672" s="39">
        <v>0.40591435185185182</v>
      </c>
      <c r="C672" s="40">
        <v>4</v>
      </c>
      <c r="D672" s="40" t="s">
        <v>640</v>
      </c>
      <c r="E672" s="40">
        <v>39</v>
      </c>
      <c r="F672" s="40" t="s">
        <v>641</v>
      </c>
    </row>
    <row r="673" spans="1:6" x14ac:dyDescent="0.5">
      <c r="A673" s="38">
        <v>43704</v>
      </c>
      <c r="B673" s="39">
        <v>0.40592592592592597</v>
      </c>
      <c r="C673" s="40">
        <v>4</v>
      </c>
      <c r="D673" s="40" t="s">
        <v>640</v>
      </c>
      <c r="E673" s="40">
        <v>51</v>
      </c>
      <c r="F673" s="40" t="s">
        <v>641</v>
      </c>
    </row>
    <row r="674" spans="1:6" x14ac:dyDescent="0.5">
      <c r="A674" s="38">
        <v>43704</v>
      </c>
      <c r="B674" s="39">
        <v>0.40593750000000001</v>
      </c>
      <c r="C674" s="40">
        <v>4</v>
      </c>
      <c r="D674" s="40" t="s">
        <v>640</v>
      </c>
      <c r="E674" s="40">
        <v>38</v>
      </c>
      <c r="F674" s="40" t="s">
        <v>641</v>
      </c>
    </row>
    <row r="675" spans="1:6" x14ac:dyDescent="0.5">
      <c r="A675" s="38">
        <v>43704</v>
      </c>
      <c r="B675" s="39">
        <v>0.79626157407407405</v>
      </c>
      <c r="C675" s="40">
        <v>4</v>
      </c>
      <c r="D675" s="40" t="s">
        <v>640</v>
      </c>
      <c r="E675" s="40">
        <v>42</v>
      </c>
      <c r="F675" s="40" t="s">
        <v>641</v>
      </c>
    </row>
    <row r="676" spans="1:6" x14ac:dyDescent="0.5">
      <c r="A676" s="38">
        <v>43704</v>
      </c>
      <c r="B676" s="39">
        <v>0.7962731481481482</v>
      </c>
      <c r="C676" s="40">
        <v>4</v>
      </c>
      <c r="D676" s="40" t="s">
        <v>640</v>
      </c>
      <c r="E676" s="40">
        <v>57</v>
      </c>
      <c r="F676" s="40" t="s">
        <v>641</v>
      </c>
    </row>
    <row r="677" spans="1:6" x14ac:dyDescent="0.5">
      <c r="A677" s="38">
        <v>43704</v>
      </c>
      <c r="B677" s="39">
        <v>0.79628472222222213</v>
      </c>
      <c r="C677" s="40">
        <v>4</v>
      </c>
      <c r="D677" s="40" t="s">
        <v>640</v>
      </c>
      <c r="E677" s="40">
        <v>54</v>
      </c>
      <c r="F677" s="40" t="s">
        <v>641</v>
      </c>
    </row>
    <row r="678" spans="1:6" x14ac:dyDescent="0.5">
      <c r="A678" s="38">
        <v>43704</v>
      </c>
      <c r="B678" s="39">
        <v>0.79629629629629628</v>
      </c>
      <c r="C678" s="40">
        <v>4</v>
      </c>
      <c r="D678" s="40" t="s">
        <v>640</v>
      </c>
      <c r="E678" s="40">
        <v>44</v>
      </c>
      <c r="F678" s="40" t="s">
        <v>641</v>
      </c>
    </row>
    <row r="679" spans="1:6" x14ac:dyDescent="0.5">
      <c r="A679" s="38">
        <v>43704</v>
      </c>
      <c r="B679" s="39">
        <v>0.79630787037037043</v>
      </c>
      <c r="C679" s="40">
        <v>4</v>
      </c>
      <c r="D679" s="40" t="s">
        <v>640</v>
      </c>
      <c r="E679" s="40">
        <v>39</v>
      </c>
      <c r="F679" s="40" t="s">
        <v>641</v>
      </c>
    </row>
    <row r="680" spans="1:6" x14ac:dyDescent="0.5">
      <c r="A680" s="38">
        <v>43704</v>
      </c>
      <c r="B680" s="39">
        <v>0.80884259259259261</v>
      </c>
      <c r="C680" s="40">
        <v>4</v>
      </c>
      <c r="D680" s="40" t="s">
        <v>640</v>
      </c>
      <c r="E680" s="40">
        <v>42</v>
      </c>
      <c r="F680" s="40" t="s">
        <v>641</v>
      </c>
    </row>
    <row r="681" spans="1:6" x14ac:dyDescent="0.5">
      <c r="A681" s="38">
        <v>43704</v>
      </c>
      <c r="B681" s="39">
        <v>0.80886574074074069</v>
      </c>
      <c r="C681" s="40">
        <v>4</v>
      </c>
      <c r="D681" s="40" t="s">
        <v>640</v>
      </c>
      <c r="E681" s="40">
        <v>45</v>
      </c>
      <c r="F681" s="40" t="s">
        <v>641</v>
      </c>
    </row>
    <row r="682" spans="1:6" x14ac:dyDescent="0.5">
      <c r="A682" s="38">
        <v>43704</v>
      </c>
      <c r="B682" s="39">
        <v>0.80887731481481484</v>
      </c>
      <c r="C682" s="40">
        <v>4</v>
      </c>
      <c r="D682" s="40" t="s">
        <v>640</v>
      </c>
      <c r="E682" s="40">
        <v>48</v>
      </c>
      <c r="F682" s="40" t="s">
        <v>641</v>
      </c>
    </row>
    <row r="683" spans="1:6" x14ac:dyDescent="0.5">
      <c r="A683" s="38">
        <v>43704</v>
      </c>
      <c r="B683" s="39">
        <v>0.80888888888888888</v>
      </c>
      <c r="C683" s="40">
        <v>4</v>
      </c>
      <c r="D683" s="40" t="s">
        <v>640</v>
      </c>
      <c r="E683" s="40">
        <v>48</v>
      </c>
      <c r="F683" s="40" t="s">
        <v>641</v>
      </c>
    </row>
    <row r="684" spans="1:6" x14ac:dyDescent="0.5">
      <c r="A684" s="38">
        <v>43704</v>
      </c>
      <c r="B684" s="39">
        <v>0.8493750000000001</v>
      </c>
      <c r="C684" s="40">
        <v>1</v>
      </c>
      <c r="D684" s="40" t="s">
        <v>640</v>
      </c>
      <c r="E684" s="40">
        <v>39</v>
      </c>
      <c r="F684" s="40" t="s">
        <v>641</v>
      </c>
    </row>
    <row r="685" spans="1:6" x14ac:dyDescent="0.5">
      <c r="A685" s="38">
        <v>43704</v>
      </c>
      <c r="B685" s="39">
        <v>0.84938657407407403</v>
      </c>
      <c r="C685" s="40">
        <v>1</v>
      </c>
      <c r="D685" s="40" t="s">
        <v>640</v>
      </c>
      <c r="E685" s="40">
        <v>42</v>
      </c>
      <c r="F685" s="40" t="s">
        <v>641</v>
      </c>
    </row>
    <row r="686" spans="1:6" x14ac:dyDescent="0.5">
      <c r="A686" s="38">
        <v>43704</v>
      </c>
      <c r="B686" s="39">
        <v>0.84939814814814818</v>
      </c>
      <c r="C686" s="40">
        <v>1</v>
      </c>
      <c r="D686" s="40" t="s">
        <v>640</v>
      </c>
      <c r="E686" s="40">
        <v>45</v>
      </c>
      <c r="F686" s="40" t="s">
        <v>641</v>
      </c>
    </row>
    <row r="687" spans="1:6" x14ac:dyDescent="0.5">
      <c r="A687" s="38">
        <v>43704</v>
      </c>
      <c r="B687" s="39">
        <v>0.84940972222222222</v>
      </c>
      <c r="C687" s="40">
        <v>1</v>
      </c>
      <c r="D687" s="40" t="s">
        <v>640</v>
      </c>
      <c r="E687" s="40">
        <v>48</v>
      </c>
      <c r="F687" s="40" t="s">
        <v>641</v>
      </c>
    </row>
    <row r="688" spans="1:6" x14ac:dyDescent="0.5">
      <c r="A688" s="38">
        <v>43704</v>
      </c>
      <c r="B688" s="39">
        <v>0.84942129629629637</v>
      </c>
      <c r="C688" s="40">
        <v>1</v>
      </c>
      <c r="D688" s="40" t="s">
        <v>640</v>
      </c>
      <c r="E688" s="40">
        <v>48</v>
      </c>
      <c r="F688" s="40" t="s">
        <v>641</v>
      </c>
    </row>
    <row r="689" spans="1:6" x14ac:dyDescent="0.5">
      <c r="A689" s="38">
        <v>43704</v>
      </c>
      <c r="B689" s="39">
        <v>0.8494328703703703</v>
      </c>
      <c r="C689" s="40">
        <v>1</v>
      </c>
      <c r="D689" s="40" t="s">
        <v>640</v>
      </c>
      <c r="E689" s="40">
        <v>50</v>
      </c>
      <c r="F689" s="40" t="s">
        <v>641</v>
      </c>
    </row>
    <row r="690" spans="1:6" x14ac:dyDescent="0.5">
      <c r="A690" s="38">
        <v>43704</v>
      </c>
      <c r="B690" s="39">
        <v>0.8494560185185186</v>
      </c>
      <c r="C690" s="40">
        <v>1</v>
      </c>
      <c r="D690" s="40" t="s">
        <v>640</v>
      </c>
      <c r="E690" s="40">
        <v>38</v>
      </c>
      <c r="F690" s="40" t="s">
        <v>641</v>
      </c>
    </row>
    <row r="691" spans="1:6" x14ac:dyDescent="0.5">
      <c r="A691" s="38">
        <v>43704</v>
      </c>
      <c r="B691" s="39">
        <v>0.87651620370370376</v>
      </c>
      <c r="C691" s="40">
        <v>1</v>
      </c>
      <c r="D691" s="40" t="s">
        <v>640</v>
      </c>
      <c r="E691" s="40">
        <v>38</v>
      </c>
      <c r="F691" s="40" t="s">
        <v>641</v>
      </c>
    </row>
    <row r="692" spans="1:6" x14ac:dyDescent="0.5">
      <c r="A692" s="38">
        <v>43704</v>
      </c>
      <c r="B692" s="39">
        <v>0.87652777777777768</v>
      </c>
      <c r="C692" s="40">
        <v>1</v>
      </c>
      <c r="D692" s="40" t="s">
        <v>640</v>
      </c>
      <c r="E692" s="40">
        <v>46</v>
      </c>
      <c r="F692" s="40" t="s">
        <v>641</v>
      </c>
    </row>
    <row r="693" spans="1:6" x14ac:dyDescent="0.5">
      <c r="A693" s="38">
        <v>43704</v>
      </c>
      <c r="B693" s="39">
        <v>0.87655092592592598</v>
      </c>
      <c r="C693" s="40">
        <v>1</v>
      </c>
      <c r="D693" s="40" t="s">
        <v>640</v>
      </c>
      <c r="E693" s="40">
        <v>43</v>
      </c>
      <c r="F693" s="40" t="s">
        <v>641</v>
      </c>
    </row>
    <row r="694" spans="1:6" x14ac:dyDescent="0.5">
      <c r="A694" s="38">
        <v>43704</v>
      </c>
      <c r="B694" s="39">
        <v>0.87656250000000002</v>
      </c>
      <c r="C694" s="40">
        <v>1</v>
      </c>
      <c r="D694" s="40" t="s">
        <v>640</v>
      </c>
      <c r="E694" s="40">
        <v>44</v>
      </c>
      <c r="F694" s="40" t="s">
        <v>641</v>
      </c>
    </row>
    <row r="695" spans="1:6" x14ac:dyDescent="0.5">
      <c r="A695" s="38">
        <v>43704</v>
      </c>
      <c r="B695" s="39">
        <v>0.87657407407407406</v>
      </c>
      <c r="C695" s="40">
        <v>1</v>
      </c>
      <c r="D695" s="40" t="s">
        <v>640</v>
      </c>
      <c r="E695" s="40">
        <v>45</v>
      </c>
      <c r="F695" s="40" t="s">
        <v>641</v>
      </c>
    </row>
    <row r="696" spans="1:6" x14ac:dyDescent="0.5">
      <c r="A696" s="38">
        <v>43704</v>
      </c>
      <c r="B696" s="39">
        <v>0.8765856481481481</v>
      </c>
      <c r="C696" s="40">
        <v>1</v>
      </c>
      <c r="D696" s="40" t="s">
        <v>640</v>
      </c>
      <c r="E696" s="40">
        <v>48</v>
      </c>
      <c r="F696" s="40" t="s">
        <v>641</v>
      </c>
    </row>
    <row r="697" spans="1:6" x14ac:dyDescent="0.5">
      <c r="A697" s="38">
        <v>43704</v>
      </c>
      <c r="B697" s="39">
        <v>0.87659722222222225</v>
      </c>
      <c r="C697" s="40">
        <v>1</v>
      </c>
      <c r="D697" s="40" t="s">
        <v>640</v>
      </c>
      <c r="E697" s="40">
        <v>45</v>
      </c>
      <c r="F697" s="40" t="s">
        <v>641</v>
      </c>
    </row>
    <row r="698" spans="1:6" x14ac:dyDescent="0.5">
      <c r="A698" s="38">
        <v>43704</v>
      </c>
      <c r="B698" s="39">
        <v>0.87663194444444448</v>
      </c>
      <c r="C698" s="40">
        <v>1</v>
      </c>
      <c r="D698" s="40" t="s">
        <v>640</v>
      </c>
      <c r="E698" s="40">
        <v>39</v>
      </c>
      <c r="F698" s="40" t="s">
        <v>641</v>
      </c>
    </row>
    <row r="699" spans="1:6" x14ac:dyDescent="0.5">
      <c r="A699" s="38">
        <v>43704</v>
      </c>
      <c r="B699" s="39">
        <v>0.90252314814814805</v>
      </c>
      <c r="C699" s="40">
        <v>1</v>
      </c>
      <c r="D699" s="40" t="s">
        <v>651</v>
      </c>
      <c r="E699" s="40">
        <v>127</v>
      </c>
      <c r="F699" s="40" t="s">
        <v>642</v>
      </c>
    </row>
    <row r="700" spans="1:6" x14ac:dyDescent="0.5">
      <c r="A700" s="38">
        <v>43704</v>
      </c>
      <c r="B700" s="39">
        <v>0.91400462962962958</v>
      </c>
      <c r="C700" s="40">
        <v>2</v>
      </c>
      <c r="D700" s="40" t="s">
        <v>645</v>
      </c>
      <c r="E700" s="40">
        <v>119</v>
      </c>
      <c r="F700" s="40" t="s">
        <v>646</v>
      </c>
    </row>
    <row r="701" spans="1:6" x14ac:dyDescent="0.5">
      <c r="A701" s="38">
        <v>43704</v>
      </c>
      <c r="B701" s="39">
        <v>0.91722222222222216</v>
      </c>
      <c r="C701" s="40">
        <v>1</v>
      </c>
      <c r="D701" s="40" t="s">
        <v>640</v>
      </c>
      <c r="E701" s="40">
        <v>87</v>
      </c>
      <c r="F701" s="40" t="s">
        <v>646</v>
      </c>
    </row>
    <row r="702" spans="1:6" x14ac:dyDescent="0.5">
      <c r="A702" s="38">
        <v>43704</v>
      </c>
      <c r="B702" s="39">
        <v>0.91893518518518524</v>
      </c>
      <c r="C702" s="40">
        <v>2</v>
      </c>
      <c r="D702" s="40" t="s">
        <v>640</v>
      </c>
      <c r="E702" s="40">
        <v>80</v>
      </c>
      <c r="F702" s="40" t="s">
        <v>641</v>
      </c>
    </row>
    <row r="703" spans="1:6" x14ac:dyDescent="0.5">
      <c r="A703" s="38">
        <v>43704</v>
      </c>
      <c r="B703" s="39">
        <v>0.92340277777777768</v>
      </c>
      <c r="C703" s="40">
        <v>2</v>
      </c>
      <c r="D703" s="40" t="s">
        <v>651</v>
      </c>
      <c r="E703" s="40">
        <v>86</v>
      </c>
      <c r="F703" s="40" t="s">
        <v>642</v>
      </c>
    </row>
    <row r="704" spans="1:6" x14ac:dyDescent="0.5">
      <c r="A704" s="38">
        <v>43704</v>
      </c>
      <c r="B704" s="39">
        <v>0.93084490740740744</v>
      </c>
      <c r="C704" s="40">
        <v>2</v>
      </c>
      <c r="D704" s="40" t="s">
        <v>651</v>
      </c>
      <c r="E704" s="40">
        <v>66</v>
      </c>
      <c r="F704" s="40" t="s">
        <v>642</v>
      </c>
    </row>
    <row r="705" spans="1:6" x14ac:dyDescent="0.5">
      <c r="A705" s="38">
        <v>43704</v>
      </c>
      <c r="B705" s="39">
        <v>0.93866898148148159</v>
      </c>
      <c r="C705" s="40">
        <v>1</v>
      </c>
      <c r="D705" s="40" t="s">
        <v>651</v>
      </c>
      <c r="E705" s="40">
        <v>91</v>
      </c>
      <c r="F705" s="40" t="s">
        <v>642</v>
      </c>
    </row>
    <row r="706" spans="1:6" x14ac:dyDescent="0.5">
      <c r="A706" s="38">
        <v>43704</v>
      </c>
      <c r="B706" s="39">
        <v>0.94392361111111101</v>
      </c>
      <c r="C706" s="40">
        <v>2</v>
      </c>
      <c r="D706" s="40" t="s">
        <v>640</v>
      </c>
      <c r="E706" s="40">
        <v>47</v>
      </c>
      <c r="F706" s="40" t="s">
        <v>641</v>
      </c>
    </row>
    <row r="707" spans="1:6" x14ac:dyDescent="0.5">
      <c r="A707" s="38">
        <v>43704</v>
      </c>
      <c r="B707" s="39">
        <v>0.94406249999999992</v>
      </c>
      <c r="C707" s="40">
        <v>2</v>
      </c>
      <c r="D707" s="40" t="s">
        <v>640</v>
      </c>
      <c r="E707" s="40">
        <v>45</v>
      </c>
      <c r="F707" s="40" t="s">
        <v>641</v>
      </c>
    </row>
    <row r="708" spans="1:6" x14ac:dyDescent="0.5">
      <c r="A708" s="38">
        <v>43704</v>
      </c>
      <c r="B708" s="39">
        <v>0.94549768518518518</v>
      </c>
      <c r="C708" s="40">
        <v>2</v>
      </c>
      <c r="D708" s="40" t="s">
        <v>640</v>
      </c>
      <c r="E708" s="40">
        <v>102</v>
      </c>
      <c r="F708" s="40" t="s">
        <v>641</v>
      </c>
    </row>
    <row r="709" spans="1:6" x14ac:dyDescent="0.5">
      <c r="A709" s="38">
        <v>43704</v>
      </c>
      <c r="B709" s="39">
        <v>0.95565972222222229</v>
      </c>
      <c r="C709" s="40">
        <v>2</v>
      </c>
      <c r="D709" s="40" t="s">
        <v>651</v>
      </c>
      <c r="E709" s="40">
        <v>71</v>
      </c>
      <c r="F709" s="40" t="s">
        <v>642</v>
      </c>
    </row>
    <row r="710" spans="1:6" x14ac:dyDescent="0.5">
      <c r="A710" s="38">
        <v>43704</v>
      </c>
      <c r="B710" s="39">
        <v>0.9584259259259259</v>
      </c>
      <c r="C710" s="40">
        <v>2</v>
      </c>
      <c r="D710" s="40" t="s">
        <v>640</v>
      </c>
      <c r="E710" s="40">
        <v>39</v>
      </c>
      <c r="F710" s="40" t="s">
        <v>641</v>
      </c>
    </row>
    <row r="711" spans="1:6" x14ac:dyDescent="0.5">
      <c r="A711" s="38">
        <v>43704</v>
      </c>
      <c r="B711" s="39">
        <v>0.96008101851851846</v>
      </c>
      <c r="C711" s="40">
        <v>2</v>
      </c>
      <c r="D711" s="40" t="s">
        <v>640</v>
      </c>
      <c r="E711" s="40">
        <v>40</v>
      </c>
      <c r="F711" s="40" t="s">
        <v>641</v>
      </c>
    </row>
    <row r="712" spans="1:6" x14ac:dyDescent="0.5">
      <c r="A712" s="38">
        <v>43704</v>
      </c>
      <c r="B712" s="39">
        <v>0.96076388888888886</v>
      </c>
      <c r="C712" s="40">
        <v>2</v>
      </c>
      <c r="D712" s="40" t="s">
        <v>645</v>
      </c>
      <c r="E712" s="40">
        <v>44</v>
      </c>
      <c r="F712" s="40" t="s">
        <v>646</v>
      </c>
    </row>
    <row r="713" spans="1:6" x14ac:dyDescent="0.5">
      <c r="A713" s="38">
        <v>43704</v>
      </c>
      <c r="B713" s="39">
        <v>0.98085648148148152</v>
      </c>
      <c r="C713" s="40">
        <v>2</v>
      </c>
      <c r="D713" s="40" t="s">
        <v>640</v>
      </c>
      <c r="E713" s="40">
        <v>123</v>
      </c>
      <c r="F713" s="40" t="s">
        <v>642</v>
      </c>
    </row>
    <row r="714" spans="1:6" x14ac:dyDescent="0.5">
      <c r="A714" s="38">
        <v>43704</v>
      </c>
      <c r="B714" s="39">
        <v>0.98465277777777782</v>
      </c>
      <c r="C714" s="40">
        <v>1</v>
      </c>
      <c r="D714" s="40" t="s">
        <v>640</v>
      </c>
      <c r="E714" s="40">
        <v>39</v>
      </c>
      <c r="F714" s="40" t="s">
        <v>641</v>
      </c>
    </row>
    <row r="715" spans="1:6" x14ac:dyDescent="0.5">
      <c r="A715" s="38">
        <v>43704</v>
      </c>
      <c r="B715" s="39">
        <v>0.9850578703703704</v>
      </c>
      <c r="C715" s="40">
        <v>1</v>
      </c>
      <c r="D715" s="40" t="s">
        <v>640</v>
      </c>
      <c r="E715" s="40">
        <v>42</v>
      </c>
      <c r="F715" s="40" t="s">
        <v>641</v>
      </c>
    </row>
    <row r="716" spans="1:6" x14ac:dyDescent="0.5">
      <c r="A716" s="38">
        <v>43704</v>
      </c>
      <c r="B716" s="39">
        <v>0.98530092592592589</v>
      </c>
      <c r="C716" s="40">
        <v>1</v>
      </c>
      <c r="D716" s="40" t="s">
        <v>640</v>
      </c>
      <c r="E716" s="40">
        <v>127</v>
      </c>
      <c r="F716" s="40" t="s">
        <v>642</v>
      </c>
    </row>
    <row r="717" spans="1:6" x14ac:dyDescent="0.5">
      <c r="A717" s="38">
        <v>43705</v>
      </c>
      <c r="B717" s="39">
        <v>1.0081018518518519E-2</v>
      </c>
      <c r="C717" s="40">
        <v>1</v>
      </c>
      <c r="D717" s="40" t="s">
        <v>651</v>
      </c>
      <c r="E717" s="40">
        <v>127</v>
      </c>
      <c r="F717" s="40" t="s">
        <v>642</v>
      </c>
    </row>
    <row r="718" spans="1:6" x14ac:dyDescent="0.5">
      <c r="A718" s="38">
        <v>43705</v>
      </c>
      <c r="B718" s="39">
        <v>9.4687499999999994E-2</v>
      </c>
      <c r="C718" s="40">
        <v>1</v>
      </c>
      <c r="D718" s="40" t="s">
        <v>651</v>
      </c>
      <c r="E718" s="40">
        <v>127</v>
      </c>
      <c r="F718" s="40" t="s">
        <v>642</v>
      </c>
    </row>
    <row r="719" spans="1:6" x14ac:dyDescent="0.5">
      <c r="A719" s="38">
        <v>43705</v>
      </c>
      <c r="B719" s="39">
        <v>0.10802083333333333</v>
      </c>
      <c r="C719" s="40">
        <v>2</v>
      </c>
      <c r="D719" s="40" t="s">
        <v>651</v>
      </c>
      <c r="E719" s="40">
        <v>127</v>
      </c>
      <c r="F719" s="40" t="s">
        <v>642</v>
      </c>
    </row>
    <row r="720" spans="1:6" x14ac:dyDescent="0.5">
      <c r="A720" s="38">
        <v>43705</v>
      </c>
      <c r="B720" s="39">
        <v>0.11775462962962963</v>
      </c>
      <c r="C720" s="40">
        <v>2</v>
      </c>
      <c r="D720" s="40" t="s">
        <v>640</v>
      </c>
      <c r="E720" s="40">
        <v>127</v>
      </c>
      <c r="F720" s="40" t="s">
        <v>641</v>
      </c>
    </row>
    <row r="721" spans="1:6" x14ac:dyDescent="0.5">
      <c r="A721" s="38">
        <v>43705</v>
      </c>
      <c r="B721" s="39">
        <v>0.12469907407407409</v>
      </c>
      <c r="C721" s="40">
        <v>2</v>
      </c>
      <c r="D721" s="40" t="s">
        <v>651</v>
      </c>
      <c r="E721" s="40">
        <v>127</v>
      </c>
      <c r="F721" s="40" t="s">
        <v>642</v>
      </c>
    </row>
    <row r="722" spans="1:6" x14ac:dyDescent="0.5">
      <c r="A722" s="38">
        <v>43705</v>
      </c>
      <c r="B722" s="39">
        <v>0.12726851851851853</v>
      </c>
      <c r="C722" s="40">
        <v>2</v>
      </c>
      <c r="D722" s="40" t="s">
        <v>651</v>
      </c>
      <c r="E722" s="40">
        <v>127</v>
      </c>
      <c r="F722" s="40" t="s">
        <v>642</v>
      </c>
    </row>
    <row r="723" spans="1:6" x14ac:dyDescent="0.5">
      <c r="A723" s="38">
        <v>43705</v>
      </c>
      <c r="B723" s="39">
        <v>0.13136574074074073</v>
      </c>
      <c r="C723" s="40">
        <v>1</v>
      </c>
      <c r="D723" s="40" t="s">
        <v>640</v>
      </c>
      <c r="E723" s="40">
        <v>82</v>
      </c>
      <c r="F723" s="40" t="s">
        <v>641</v>
      </c>
    </row>
    <row r="724" spans="1:6" x14ac:dyDescent="0.5">
      <c r="A724" s="38">
        <v>43705</v>
      </c>
      <c r="B724" s="39">
        <v>0.13138888888888889</v>
      </c>
      <c r="C724" s="40">
        <v>1</v>
      </c>
      <c r="D724" s="40" t="s">
        <v>651</v>
      </c>
      <c r="E724" s="40">
        <v>127</v>
      </c>
      <c r="F724" s="40" t="s">
        <v>642</v>
      </c>
    </row>
    <row r="725" spans="1:6" x14ac:dyDescent="0.5">
      <c r="A725" s="38">
        <v>43705</v>
      </c>
      <c r="B725" s="39">
        <v>0.13721064814814815</v>
      </c>
      <c r="C725" s="40">
        <v>2</v>
      </c>
      <c r="D725" s="40" t="s">
        <v>651</v>
      </c>
      <c r="E725" s="40">
        <v>127</v>
      </c>
      <c r="F725" s="40" t="s">
        <v>642</v>
      </c>
    </row>
    <row r="726" spans="1:6" x14ac:dyDescent="0.5">
      <c r="A726" s="38">
        <v>43705</v>
      </c>
      <c r="B726" s="39">
        <v>0.13761574074074076</v>
      </c>
      <c r="C726" s="40">
        <v>1</v>
      </c>
      <c r="D726" s="40" t="s">
        <v>640</v>
      </c>
      <c r="E726" s="40">
        <v>127</v>
      </c>
      <c r="F726" s="40" t="s">
        <v>641</v>
      </c>
    </row>
    <row r="727" spans="1:6" x14ac:dyDescent="0.5">
      <c r="A727" s="38">
        <v>43705</v>
      </c>
      <c r="B727" s="39">
        <v>0.13802083333333334</v>
      </c>
      <c r="C727" s="40">
        <v>1</v>
      </c>
      <c r="D727" s="40" t="s">
        <v>640</v>
      </c>
      <c r="E727" s="40">
        <v>127</v>
      </c>
      <c r="F727" s="40" t="s">
        <v>641</v>
      </c>
    </row>
    <row r="728" spans="1:6" x14ac:dyDescent="0.5">
      <c r="A728" s="38">
        <v>43705</v>
      </c>
      <c r="B728" s="39">
        <v>0.13805555555555557</v>
      </c>
      <c r="C728" s="40">
        <v>1</v>
      </c>
      <c r="D728" s="40" t="s">
        <v>651</v>
      </c>
      <c r="E728" s="40">
        <v>127</v>
      </c>
      <c r="F728" s="40" t="s">
        <v>642</v>
      </c>
    </row>
    <row r="729" spans="1:6" x14ac:dyDescent="0.5">
      <c r="A729" s="38">
        <v>43705</v>
      </c>
      <c r="B729" s="39">
        <v>0.13858796296296297</v>
      </c>
      <c r="C729" s="40">
        <v>1</v>
      </c>
      <c r="D729" s="40" t="s">
        <v>651</v>
      </c>
      <c r="E729" s="40">
        <v>127</v>
      </c>
      <c r="F729" s="40" t="s">
        <v>642</v>
      </c>
    </row>
    <row r="730" spans="1:6" x14ac:dyDescent="0.5">
      <c r="A730" s="38">
        <v>43705</v>
      </c>
      <c r="B730" s="39">
        <v>0.13973379629629631</v>
      </c>
      <c r="C730" s="40">
        <v>1</v>
      </c>
      <c r="D730" s="40" t="s">
        <v>640</v>
      </c>
      <c r="E730" s="40">
        <v>127</v>
      </c>
      <c r="F730" s="40" t="s">
        <v>641</v>
      </c>
    </row>
    <row r="731" spans="1:6" x14ac:dyDescent="0.5">
      <c r="A731" s="38">
        <v>43705</v>
      </c>
      <c r="B731" s="39">
        <v>0.1398263888888889</v>
      </c>
      <c r="C731" s="40">
        <v>1</v>
      </c>
      <c r="D731" s="40" t="s">
        <v>651</v>
      </c>
      <c r="E731" s="40">
        <v>127</v>
      </c>
      <c r="F731" s="40" t="s">
        <v>642</v>
      </c>
    </row>
    <row r="732" spans="1:6" x14ac:dyDescent="0.5">
      <c r="A732" s="38">
        <v>43705</v>
      </c>
      <c r="B732" s="39">
        <v>0.14273148148148149</v>
      </c>
      <c r="C732" s="40">
        <v>2</v>
      </c>
      <c r="D732" s="40" t="s">
        <v>651</v>
      </c>
      <c r="E732" s="40">
        <v>127</v>
      </c>
      <c r="F732" s="40" t="s">
        <v>642</v>
      </c>
    </row>
    <row r="733" spans="1:6" x14ac:dyDescent="0.5">
      <c r="A733" s="38">
        <v>43705</v>
      </c>
      <c r="B733" s="39">
        <v>0.144375</v>
      </c>
      <c r="C733" s="40">
        <v>1</v>
      </c>
      <c r="D733" s="40" t="s">
        <v>651</v>
      </c>
      <c r="E733" s="40">
        <v>127</v>
      </c>
      <c r="F733" s="40" t="s">
        <v>642</v>
      </c>
    </row>
    <row r="734" spans="1:6" x14ac:dyDescent="0.5">
      <c r="A734" s="38">
        <v>43705</v>
      </c>
      <c r="B734" s="39">
        <v>0.14553240740740739</v>
      </c>
      <c r="C734" s="40">
        <v>1</v>
      </c>
      <c r="D734" s="40" t="s">
        <v>640</v>
      </c>
      <c r="E734" s="40">
        <v>79</v>
      </c>
      <c r="F734" s="40" t="s">
        <v>641</v>
      </c>
    </row>
    <row r="735" spans="1:6" x14ac:dyDescent="0.5">
      <c r="A735" s="38">
        <v>43705</v>
      </c>
      <c r="B735" s="39">
        <v>0.14556712962962962</v>
      </c>
      <c r="C735" s="40">
        <v>1</v>
      </c>
      <c r="D735" s="40" t="s">
        <v>651</v>
      </c>
      <c r="E735" s="40">
        <v>127</v>
      </c>
      <c r="F735" s="40" t="s">
        <v>642</v>
      </c>
    </row>
    <row r="736" spans="1:6" x14ac:dyDescent="0.5">
      <c r="A736" s="38">
        <v>43705</v>
      </c>
      <c r="B736" s="39">
        <v>0.14557870370370371</v>
      </c>
      <c r="C736" s="40">
        <v>1</v>
      </c>
      <c r="D736" s="40" t="s">
        <v>640</v>
      </c>
      <c r="E736" s="40">
        <v>38</v>
      </c>
      <c r="F736" s="40" t="s">
        <v>641</v>
      </c>
    </row>
    <row r="737" spans="1:6" x14ac:dyDescent="0.5">
      <c r="A737" s="38">
        <v>43705</v>
      </c>
      <c r="B737" s="39">
        <v>0.1456712962962963</v>
      </c>
      <c r="C737" s="40">
        <v>1</v>
      </c>
      <c r="D737" s="40" t="s">
        <v>651</v>
      </c>
      <c r="E737" s="40">
        <v>127</v>
      </c>
      <c r="F737" s="40" t="s">
        <v>642</v>
      </c>
    </row>
    <row r="738" spans="1:6" x14ac:dyDescent="0.5">
      <c r="A738" s="38">
        <v>43705</v>
      </c>
      <c r="B738" s="39">
        <v>0.14842592592592593</v>
      </c>
      <c r="C738" s="40">
        <v>2</v>
      </c>
      <c r="D738" s="40" t="s">
        <v>651</v>
      </c>
      <c r="E738" s="40">
        <v>127</v>
      </c>
      <c r="F738" s="40" t="s">
        <v>642</v>
      </c>
    </row>
    <row r="739" spans="1:6" x14ac:dyDescent="0.5">
      <c r="A739" s="38">
        <v>43705</v>
      </c>
      <c r="B739" s="39">
        <v>0.1502199074074074</v>
      </c>
      <c r="C739" s="40">
        <v>1</v>
      </c>
      <c r="D739" s="40" t="s">
        <v>651</v>
      </c>
      <c r="E739" s="40">
        <v>127</v>
      </c>
      <c r="F739" s="40" t="s">
        <v>642</v>
      </c>
    </row>
    <row r="740" spans="1:6" x14ac:dyDescent="0.5">
      <c r="A740" s="38">
        <v>43705</v>
      </c>
      <c r="B740" s="39">
        <v>0.15141203703703704</v>
      </c>
      <c r="C740" s="40">
        <v>2</v>
      </c>
      <c r="D740" s="40" t="s">
        <v>640</v>
      </c>
      <c r="E740" s="40">
        <v>127</v>
      </c>
      <c r="F740" s="40" t="s">
        <v>641</v>
      </c>
    </row>
    <row r="741" spans="1:6" x14ac:dyDescent="0.5">
      <c r="A741" s="38">
        <v>43705</v>
      </c>
      <c r="B741" s="39">
        <v>0.15144675925925927</v>
      </c>
      <c r="C741" s="40">
        <v>2</v>
      </c>
      <c r="D741" s="40" t="s">
        <v>640</v>
      </c>
      <c r="E741" s="40">
        <v>127</v>
      </c>
      <c r="F741" s="40" t="s">
        <v>642</v>
      </c>
    </row>
    <row r="742" spans="1:6" x14ac:dyDescent="0.5">
      <c r="A742" s="38">
        <v>43705</v>
      </c>
      <c r="B742" s="39">
        <v>0.15238425925925925</v>
      </c>
      <c r="C742" s="40">
        <v>2</v>
      </c>
      <c r="D742" s="40" t="s">
        <v>640</v>
      </c>
      <c r="E742" s="40">
        <v>127</v>
      </c>
      <c r="F742" s="40" t="s">
        <v>642</v>
      </c>
    </row>
    <row r="743" spans="1:6" x14ac:dyDescent="0.5">
      <c r="A743" s="38">
        <v>43705</v>
      </c>
      <c r="B743" s="39">
        <v>0.15260416666666668</v>
      </c>
      <c r="C743" s="40">
        <v>1</v>
      </c>
      <c r="D743" s="40" t="s">
        <v>640</v>
      </c>
      <c r="E743" s="40">
        <v>127</v>
      </c>
      <c r="F743" s="40" t="s">
        <v>641</v>
      </c>
    </row>
    <row r="744" spans="1:6" x14ac:dyDescent="0.5">
      <c r="A744" s="38">
        <v>43705</v>
      </c>
      <c r="B744" s="39">
        <v>0.15266203703703704</v>
      </c>
      <c r="C744" s="40">
        <v>1</v>
      </c>
      <c r="D744" s="40" t="s">
        <v>651</v>
      </c>
      <c r="E744" s="40">
        <v>127</v>
      </c>
      <c r="F744" s="40" t="s">
        <v>642</v>
      </c>
    </row>
    <row r="745" spans="1:6" x14ac:dyDescent="0.5">
      <c r="A745" s="38">
        <v>43705</v>
      </c>
      <c r="B745" s="39">
        <v>0.15452546296296296</v>
      </c>
      <c r="C745" s="40">
        <v>1</v>
      </c>
      <c r="D745" s="40" t="s">
        <v>651</v>
      </c>
      <c r="E745" s="40">
        <v>127</v>
      </c>
      <c r="F745" s="40" t="s">
        <v>642</v>
      </c>
    </row>
    <row r="746" spans="1:6" x14ac:dyDescent="0.5">
      <c r="A746" s="38">
        <v>43705</v>
      </c>
      <c r="B746" s="39">
        <v>0.15471064814814814</v>
      </c>
      <c r="C746" s="40">
        <v>2</v>
      </c>
      <c r="D746" s="40" t="s">
        <v>640</v>
      </c>
      <c r="E746" s="40">
        <v>127</v>
      </c>
      <c r="F746" s="40" t="s">
        <v>641</v>
      </c>
    </row>
    <row r="747" spans="1:6" x14ac:dyDescent="0.5">
      <c r="A747" s="38">
        <v>43705</v>
      </c>
      <c r="B747" s="39">
        <v>0.15472222222222223</v>
      </c>
      <c r="C747" s="40">
        <v>2</v>
      </c>
      <c r="D747" s="40" t="s">
        <v>651</v>
      </c>
      <c r="E747" s="40">
        <v>127</v>
      </c>
      <c r="F747" s="40" t="s">
        <v>642</v>
      </c>
    </row>
    <row r="748" spans="1:6" x14ac:dyDescent="0.5">
      <c r="A748" s="38">
        <v>43705</v>
      </c>
      <c r="B748" s="39">
        <v>0.15800925925925927</v>
      </c>
      <c r="C748" s="40">
        <v>1</v>
      </c>
      <c r="D748" s="40" t="s">
        <v>651</v>
      </c>
      <c r="E748" s="40">
        <v>127</v>
      </c>
      <c r="F748" s="40" t="s">
        <v>642</v>
      </c>
    </row>
    <row r="749" spans="1:6" x14ac:dyDescent="0.5">
      <c r="A749" s="38">
        <v>43705</v>
      </c>
      <c r="B749" s="39">
        <v>0.16954861111111111</v>
      </c>
      <c r="C749" s="40">
        <v>2</v>
      </c>
      <c r="D749" s="40" t="s">
        <v>651</v>
      </c>
      <c r="E749" s="40">
        <v>127</v>
      </c>
      <c r="F749" s="40" t="s">
        <v>642</v>
      </c>
    </row>
    <row r="750" spans="1:6" x14ac:dyDescent="0.5">
      <c r="A750" s="38">
        <v>43705</v>
      </c>
      <c r="B750" s="39">
        <v>0.16961805555555556</v>
      </c>
      <c r="C750" s="40">
        <v>4</v>
      </c>
      <c r="D750" s="40" t="s">
        <v>651</v>
      </c>
      <c r="E750" s="40">
        <v>127</v>
      </c>
      <c r="F750" s="40" t="s">
        <v>642</v>
      </c>
    </row>
    <row r="751" spans="1:6" x14ac:dyDescent="0.5">
      <c r="A751" s="38">
        <v>43705</v>
      </c>
      <c r="B751" s="39">
        <v>0.1696296296296296</v>
      </c>
      <c r="C751" s="40">
        <v>4</v>
      </c>
      <c r="D751" s="40" t="s">
        <v>640</v>
      </c>
      <c r="E751" s="40">
        <v>43</v>
      </c>
      <c r="F751" s="40" t="s">
        <v>641</v>
      </c>
    </row>
    <row r="752" spans="1:6" x14ac:dyDescent="0.5">
      <c r="A752" s="38">
        <v>43705</v>
      </c>
      <c r="B752" s="39">
        <v>0.17269675925925929</v>
      </c>
      <c r="C752" s="40">
        <v>1</v>
      </c>
      <c r="D752" s="40" t="s">
        <v>651</v>
      </c>
      <c r="E752" s="40">
        <v>127</v>
      </c>
      <c r="F752" s="40" t="s">
        <v>642</v>
      </c>
    </row>
    <row r="753" spans="1:6" x14ac:dyDescent="0.5">
      <c r="A753" s="38">
        <v>43705</v>
      </c>
      <c r="B753" s="39">
        <v>0.17277777777777778</v>
      </c>
      <c r="C753" s="40">
        <v>1</v>
      </c>
      <c r="D753" s="40" t="s">
        <v>651</v>
      </c>
      <c r="E753" s="40">
        <v>71</v>
      </c>
      <c r="F753" s="40" t="s">
        <v>642</v>
      </c>
    </row>
    <row r="754" spans="1:6" x14ac:dyDescent="0.5">
      <c r="A754" s="38">
        <v>43705</v>
      </c>
      <c r="B754" s="39">
        <v>0.17282407407407407</v>
      </c>
      <c r="C754" s="40">
        <v>2</v>
      </c>
      <c r="D754" s="40" t="s">
        <v>651</v>
      </c>
      <c r="E754" s="40">
        <v>127</v>
      </c>
      <c r="F754" s="40" t="s">
        <v>642</v>
      </c>
    </row>
    <row r="755" spans="1:6" x14ac:dyDescent="0.5">
      <c r="A755" s="38">
        <v>43705</v>
      </c>
      <c r="B755" s="39">
        <v>0.1736574074074074</v>
      </c>
      <c r="C755" s="40">
        <v>2</v>
      </c>
      <c r="D755" s="40" t="s">
        <v>651</v>
      </c>
      <c r="E755" s="40">
        <v>127</v>
      </c>
      <c r="F755" s="40" t="s">
        <v>642</v>
      </c>
    </row>
    <row r="756" spans="1:6" x14ac:dyDescent="0.5">
      <c r="A756" s="38">
        <v>43705</v>
      </c>
      <c r="B756" s="39">
        <v>0.1736574074074074</v>
      </c>
      <c r="C756" s="40">
        <v>1</v>
      </c>
      <c r="D756" s="40" t="s">
        <v>651</v>
      </c>
      <c r="E756" s="40">
        <v>127</v>
      </c>
      <c r="F756" s="40" t="s">
        <v>642</v>
      </c>
    </row>
    <row r="757" spans="1:6" x14ac:dyDescent="0.5">
      <c r="A757" s="38">
        <v>43705</v>
      </c>
      <c r="B757" s="39">
        <v>0.17369212962962963</v>
      </c>
      <c r="C757" s="40">
        <v>1</v>
      </c>
      <c r="D757" s="40" t="s">
        <v>645</v>
      </c>
      <c r="E757" s="40">
        <v>127</v>
      </c>
      <c r="F757" s="40" t="s">
        <v>646</v>
      </c>
    </row>
    <row r="758" spans="1:6" x14ac:dyDescent="0.5">
      <c r="A758" s="38">
        <v>43705</v>
      </c>
      <c r="B758" s="39">
        <v>0.17373842592592592</v>
      </c>
      <c r="C758" s="40">
        <v>1</v>
      </c>
      <c r="D758" s="40" t="s">
        <v>651</v>
      </c>
      <c r="E758" s="40">
        <v>127</v>
      </c>
      <c r="F758" s="40" t="s">
        <v>642</v>
      </c>
    </row>
    <row r="759" spans="1:6" x14ac:dyDescent="0.5">
      <c r="A759" s="38">
        <v>43705</v>
      </c>
      <c r="B759" s="39">
        <v>0.17407407407407408</v>
      </c>
      <c r="C759" s="40">
        <v>1</v>
      </c>
      <c r="D759" s="40" t="s">
        <v>651</v>
      </c>
      <c r="E759" s="40">
        <v>127</v>
      </c>
      <c r="F759" s="40" t="s">
        <v>642</v>
      </c>
    </row>
    <row r="760" spans="1:6" x14ac:dyDescent="0.5">
      <c r="A760" s="38">
        <v>43705</v>
      </c>
      <c r="B760" s="39">
        <v>0.17570601851851853</v>
      </c>
      <c r="C760" s="40">
        <v>1</v>
      </c>
      <c r="D760" s="40" t="s">
        <v>651</v>
      </c>
      <c r="E760" s="40">
        <v>127</v>
      </c>
      <c r="F760" s="40" t="s">
        <v>642</v>
      </c>
    </row>
    <row r="761" spans="1:6" x14ac:dyDescent="0.5">
      <c r="A761" s="38">
        <v>43705</v>
      </c>
      <c r="B761" s="39">
        <v>0.17572916666666669</v>
      </c>
      <c r="C761" s="40">
        <v>1</v>
      </c>
      <c r="D761" s="40" t="s">
        <v>640</v>
      </c>
      <c r="E761" s="40">
        <v>127</v>
      </c>
      <c r="F761" s="40" t="s">
        <v>646</v>
      </c>
    </row>
    <row r="762" spans="1:6" x14ac:dyDescent="0.5">
      <c r="A762" s="38">
        <v>43705</v>
      </c>
      <c r="B762" s="39">
        <v>0.17583333333333331</v>
      </c>
      <c r="C762" s="40">
        <v>1</v>
      </c>
      <c r="D762" s="40" t="s">
        <v>651</v>
      </c>
      <c r="E762" s="40">
        <v>127</v>
      </c>
      <c r="F762" s="40" t="s">
        <v>642</v>
      </c>
    </row>
    <row r="763" spans="1:6" x14ac:dyDescent="0.5">
      <c r="A763" s="38">
        <v>43705</v>
      </c>
      <c r="B763" s="39">
        <v>0.17766203703703706</v>
      </c>
      <c r="C763" s="40">
        <v>2</v>
      </c>
      <c r="D763" s="40" t="s">
        <v>651</v>
      </c>
      <c r="E763" s="40">
        <v>127</v>
      </c>
      <c r="F763" s="40" t="s">
        <v>642</v>
      </c>
    </row>
    <row r="764" spans="1:6" x14ac:dyDescent="0.5">
      <c r="A764" s="38">
        <v>43705</v>
      </c>
      <c r="B764" s="39">
        <v>0.17783564814814815</v>
      </c>
      <c r="C764" s="40">
        <v>2</v>
      </c>
      <c r="D764" s="40" t="s">
        <v>645</v>
      </c>
      <c r="E764" s="40">
        <v>127</v>
      </c>
      <c r="F764" s="40" t="s">
        <v>646</v>
      </c>
    </row>
    <row r="765" spans="1:6" x14ac:dyDescent="0.5">
      <c r="A765" s="38">
        <v>43705</v>
      </c>
      <c r="B765" s="39">
        <v>0.18015046296296297</v>
      </c>
      <c r="C765" s="40">
        <v>1</v>
      </c>
      <c r="D765" s="40" t="s">
        <v>651</v>
      </c>
      <c r="E765" s="40">
        <v>127</v>
      </c>
      <c r="F765" s="40" t="s">
        <v>642</v>
      </c>
    </row>
    <row r="766" spans="1:6" x14ac:dyDescent="0.5">
      <c r="A766" s="38">
        <v>43705</v>
      </c>
      <c r="B766" s="39">
        <v>0.18039351851851851</v>
      </c>
      <c r="C766" s="40">
        <v>2</v>
      </c>
      <c r="D766" s="40" t="s">
        <v>640</v>
      </c>
      <c r="E766" s="40">
        <v>127</v>
      </c>
      <c r="F766" s="40" t="s">
        <v>641</v>
      </c>
    </row>
    <row r="767" spans="1:6" x14ac:dyDescent="0.5">
      <c r="A767" s="38">
        <v>43705</v>
      </c>
      <c r="B767" s="39">
        <v>0.18043981481481483</v>
      </c>
      <c r="C767" s="40">
        <v>2</v>
      </c>
      <c r="D767" s="40" t="s">
        <v>651</v>
      </c>
      <c r="E767" s="40">
        <v>127</v>
      </c>
      <c r="F767" s="40" t="s">
        <v>642</v>
      </c>
    </row>
    <row r="768" spans="1:6" x14ac:dyDescent="0.5">
      <c r="A768" s="38">
        <v>43705</v>
      </c>
      <c r="B768" s="39">
        <v>0.18163194444444444</v>
      </c>
      <c r="C768" s="40">
        <v>2</v>
      </c>
      <c r="D768" s="40" t="s">
        <v>651</v>
      </c>
      <c r="E768" s="40">
        <v>127</v>
      </c>
      <c r="F768" s="40" t="s">
        <v>642</v>
      </c>
    </row>
    <row r="769" spans="1:6" x14ac:dyDescent="0.5">
      <c r="A769" s="38">
        <v>43705</v>
      </c>
      <c r="B769" s="39">
        <v>0.1821527777777778</v>
      </c>
      <c r="C769" s="40">
        <v>1</v>
      </c>
      <c r="D769" s="40" t="s">
        <v>651</v>
      </c>
      <c r="E769" s="40">
        <v>127</v>
      </c>
      <c r="F769" s="40" t="s">
        <v>642</v>
      </c>
    </row>
    <row r="770" spans="1:6" x14ac:dyDescent="0.5">
      <c r="A770" s="38">
        <v>43705</v>
      </c>
      <c r="B770" s="39">
        <v>0.18293981481481481</v>
      </c>
      <c r="C770" s="40">
        <v>2</v>
      </c>
      <c r="D770" s="40" t="s">
        <v>651</v>
      </c>
      <c r="E770" s="40">
        <v>127</v>
      </c>
      <c r="F770" s="40" t="s">
        <v>642</v>
      </c>
    </row>
    <row r="771" spans="1:6" x14ac:dyDescent="0.5">
      <c r="A771" s="38">
        <v>43705</v>
      </c>
      <c r="B771" s="39">
        <v>0.18314814814814814</v>
      </c>
      <c r="C771" s="40">
        <v>1</v>
      </c>
      <c r="D771" s="40" t="s">
        <v>651</v>
      </c>
      <c r="E771" s="40">
        <v>127</v>
      </c>
      <c r="F771" s="40" t="s">
        <v>642</v>
      </c>
    </row>
    <row r="772" spans="1:6" x14ac:dyDescent="0.5">
      <c r="A772" s="38">
        <v>43705</v>
      </c>
      <c r="B772" s="39">
        <v>0.18318287037037037</v>
      </c>
      <c r="C772" s="40">
        <v>1</v>
      </c>
      <c r="D772" s="40" t="s">
        <v>645</v>
      </c>
      <c r="E772" s="40">
        <v>126</v>
      </c>
      <c r="F772" s="40" t="s">
        <v>646</v>
      </c>
    </row>
    <row r="773" spans="1:6" x14ac:dyDescent="0.5">
      <c r="A773" s="38">
        <v>43705</v>
      </c>
      <c r="B773" s="39">
        <v>0.18391203703703704</v>
      </c>
      <c r="C773" s="40">
        <v>1</v>
      </c>
      <c r="D773" s="40" t="s">
        <v>651</v>
      </c>
      <c r="E773" s="40">
        <v>127</v>
      </c>
      <c r="F773" s="40" t="s">
        <v>642</v>
      </c>
    </row>
    <row r="774" spans="1:6" x14ac:dyDescent="0.5">
      <c r="A774" s="38">
        <v>43705</v>
      </c>
      <c r="B774" s="39">
        <v>0.18452546296296299</v>
      </c>
      <c r="C774" s="40">
        <v>2</v>
      </c>
      <c r="D774" s="40" t="s">
        <v>651</v>
      </c>
      <c r="E774" s="40">
        <v>127</v>
      </c>
      <c r="F774" s="40" t="s">
        <v>642</v>
      </c>
    </row>
    <row r="775" spans="1:6" x14ac:dyDescent="0.5">
      <c r="A775" s="38">
        <v>43705</v>
      </c>
      <c r="B775" s="39">
        <v>0.18486111111111111</v>
      </c>
      <c r="C775" s="40">
        <v>1</v>
      </c>
      <c r="D775" s="40" t="s">
        <v>651</v>
      </c>
      <c r="E775" s="40">
        <v>127</v>
      </c>
      <c r="F775" s="40" t="s">
        <v>642</v>
      </c>
    </row>
    <row r="776" spans="1:6" x14ac:dyDescent="0.5">
      <c r="A776" s="38">
        <v>43705</v>
      </c>
      <c r="B776" s="39">
        <v>0.18538194444444445</v>
      </c>
      <c r="C776" s="40">
        <v>2</v>
      </c>
      <c r="D776" s="40" t="s">
        <v>640</v>
      </c>
      <c r="E776" s="40">
        <v>127</v>
      </c>
      <c r="F776" s="40" t="s">
        <v>642</v>
      </c>
    </row>
    <row r="777" spans="1:6" x14ac:dyDescent="0.5">
      <c r="A777" s="38">
        <v>43705</v>
      </c>
      <c r="B777" s="39">
        <v>0.18725694444444443</v>
      </c>
      <c r="C777" s="40">
        <v>2</v>
      </c>
      <c r="D777" s="40" t="s">
        <v>651</v>
      </c>
      <c r="E777" s="40">
        <v>127</v>
      </c>
      <c r="F777" s="40" t="s">
        <v>642</v>
      </c>
    </row>
    <row r="778" spans="1:6" x14ac:dyDescent="0.5">
      <c r="A778" s="38">
        <v>43705</v>
      </c>
      <c r="B778" s="39">
        <v>0.18868055555555555</v>
      </c>
      <c r="C778" s="40">
        <v>1</v>
      </c>
      <c r="D778" s="40" t="s">
        <v>651</v>
      </c>
      <c r="E778" s="40">
        <v>127</v>
      </c>
      <c r="F778" s="40" t="s">
        <v>642</v>
      </c>
    </row>
    <row r="779" spans="1:6" x14ac:dyDescent="0.5">
      <c r="A779" s="38">
        <v>43705</v>
      </c>
      <c r="B779" s="39">
        <v>0.18997685185185187</v>
      </c>
      <c r="C779" s="40">
        <v>2</v>
      </c>
      <c r="D779" s="40" t="s">
        <v>651</v>
      </c>
      <c r="E779" s="40">
        <v>127</v>
      </c>
      <c r="F779" s="40" t="s">
        <v>642</v>
      </c>
    </row>
    <row r="780" spans="1:6" x14ac:dyDescent="0.5">
      <c r="A780" s="38">
        <v>43705</v>
      </c>
      <c r="B780" s="39">
        <v>0.19097222222222221</v>
      </c>
      <c r="C780" s="40">
        <v>1</v>
      </c>
      <c r="D780" s="40" t="s">
        <v>651</v>
      </c>
      <c r="E780" s="40">
        <v>127</v>
      </c>
      <c r="F780" s="40" t="s">
        <v>642</v>
      </c>
    </row>
    <row r="781" spans="1:6" x14ac:dyDescent="0.5">
      <c r="A781" s="38">
        <v>43705</v>
      </c>
      <c r="B781" s="39">
        <v>0.19125</v>
      </c>
      <c r="C781" s="40">
        <v>1</v>
      </c>
      <c r="D781" s="40" t="s">
        <v>651</v>
      </c>
      <c r="E781" s="40">
        <v>127</v>
      </c>
      <c r="F781" s="40" t="s">
        <v>642</v>
      </c>
    </row>
    <row r="782" spans="1:6" x14ac:dyDescent="0.5">
      <c r="A782" s="38">
        <v>43705</v>
      </c>
      <c r="B782" s="39">
        <v>0.19126157407407407</v>
      </c>
      <c r="C782" s="40">
        <v>1</v>
      </c>
      <c r="D782" s="40" t="s">
        <v>645</v>
      </c>
      <c r="E782" s="40">
        <v>127</v>
      </c>
      <c r="F782" s="40" t="s">
        <v>646</v>
      </c>
    </row>
    <row r="783" spans="1:6" x14ac:dyDescent="0.5">
      <c r="A783" s="38">
        <v>43705</v>
      </c>
      <c r="B783" s="39">
        <v>0.19128472222222223</v>
      </c>
      <c r="C783" s="40">
        <v>1</v>
      </c>
      <c r="D783" s="40" t="s">
        <v>651</v>
      </c>
      <c r="E783" s="40">
        <v>127</v>
      </c>
      <c r="F783" s="40" t="s">
        <v>642</v>
      </c>
    </row>
    <row r="784" spans="1:6" x14ac:dyDescent="0.5">
      <c r="A784" s="38">
        <v>43705</v>
      </c>
      <c r="B784" s="39">
        <v>0.19258101851851853</v>
      </c>
      <c r="C784" s="40">
        <v>1</v>
      </c>
      <c r="D784" s="40" t="s">
        <v>651</v>
      </c>
      <c r="E784" s="40">
        <v>127</v>
      </c>
      <c r="F784" s="40" t="s">
        <v>642</v>
      </c>
    </row>
    <row r="785" spans="1:6" x14ac:dyDescent="0.5">
      <c r="A785" s="38">
        <v>43705</v>
      </c>
      <c r="B785" s="39">
        <v>0.19425925925925927</v>
      </c>
      <c r="C785" s="40">
        <v>1</v>
      </c>
      <c r="D785" s="40" t="s">
        <v>651</v>
      </c>
      <c r="E785" s="40">
        <v>127</v>
      </c>
      <c r="F785" s="40" t="s">
        <v>642</v>
      </c>
    </row>
    <row r="786" spans="1:6" x14ac:dyDescent="0.5">
      <c r="A786" s="38">
        <v>43705</v>
      </c>
      <c r="B786" s="39">
        <v>0.19752314814814817</v>
      </c>
      <c r="C786" s="40">
        <v>2</v>
      </c>
      <c r="D786" s="40" t="s">
        <v>651</v>
      </c>
      <c r="E786" s="40">
        <v>127</v>
      </c>
      <c r="F786" s="40" t="s">
        <v>642</v>
      </c>
    </row>
    <row r="787" spans="1:6" x14ac:dyDescent="0.5">
      <c r="A787" s="38">
        <v>43705</v>
      </c>
      <c r="B787" s="39">
        <v>0.19953703703703704</v>
      </c>
      <c r="C787" s="40">
        <v>2</v>
      </c>
      <c r="D787" s="40" t="s">
        <v>640</v>
      </c>
      <c r="E787" s="40">
        <v>81</v>
      </c>
      <c r="F787" s="40" t="s">
        <v>642</v>
      </c>
    </row>
    <row r="788" spans="1:6" x14ac:dyDescent="0.5">
      <c r="A788" s="38">
        <v>43705</v>
      </c>
      <c r="B788" s="39">
        <v>0.20201388888888891</v>
      </c>
      <c r="C788" s="40">
        <v>1</v>
      </c>
      <c r="D788" s="40" t="s">
        <v>651</v>
      </c>
      <c r="E788" s="40">
        <v>127</v>
      </c>
      <c r="F788" s="40" t="s">
        <v>642</v>
      </c>
    </row>
    <row r="789" spans="1:6" x14ac:dyDescent="0.5">
      <c r="A789" s="38">
        <v>43705</v>
      </c>
      <c r="B789" s="39">
        <v>0.20681712962962964</v>
      </c>
      <c r="C789" s="40">
        <v>2</v>
      </c>
      <c r="D789" s="40" t="s">
        <v>651</v>
      </c>
      <c r="E789" s="40">
        <v>74</v>
      </c>
      <c r="F789" s="40" t="s">
        <v>642</v>
      </c>
    </row>
    <row r="790" spans="1:6" x14ac:dyDescent="0.5">
      <c r="A790" s="38">
        <v>43705</v>
      </c>
      <c r="B790" s="39">
        <v>0.20846064814814813</v>
      </c>
      <c r="C790" s="40">
        <v>2</v>
      </c>
      <c r="D790" s="40" t="s">
        <v>651</v>
      </c>
      <c r="E790" s="40">
        <v>127</v>
      </c>
      <c r="F790" s="40" t="s">
        <v>642</v>
      </c>
    </row>
    <row r="791" spans="1:6" x14ac:dyDescent="0.5">
      <c r="A791" s="38">
        <v>43705</v>
      </c>
      <c r="B791" s="39">
        <v>0.20981481481481482</v>
      </c>
      <c r="C791" s="40">
        <v>1</v>
      </c>
      <c r="D791" s="40" t="s">
        <v>640</v>
      </c>
      <c r="E791" s="40">
        <v>127</v>
      </c>
      <c r="F791" s="40" t="s">
        <v>641</v>
      </c>
    </row>
    <row r="792" spans="1:6" x14ac:dyDescent="0.5">
      <c r="A792" s="38">
        <v>43705</v>
      </c>
      <c r="B792" s="39">
        <v>0.20984953703703704</v>
      </c>
      <c r="C792" s="40">
        <v>1</v>
      </c>
      <c r="D792" s="40" t="s">
        <v>651</v>
      </c>
      <c r="E792" s="40">
        <v>127</v>
      </c>
      <c r="F792" s="40" t="s">
        <v>642</v>
      </c>
    </row>
    <row r="793" spans="1:6" x14ac:dyDescent="0.5">
      <c r="A793" s="38">
        <v>43705</v>
      </c>
      <c r="B793" s="39">
        <v>0.21385416666666668</v>
      </c>
      <c r="C793" s="40">
        <v>2</v>
      </c>
      <c r="D793" s="40" t="s">
        <v>645</v>
      </c>
      <c r="E793" s="40">
        <v>127</v>
      </c>
      <c r="F793" s="40" t="s">
        <v>646</v>
      </c>
    </row>
    <row r="794" spans="1:6" x14ac:dyDescent="0.5">
      <c r="A794" s="38">
        <v>43705</v>
      </c>
      <c r="B794" s="39">
        <v>0.21390046296296297</v>
      </c>
      <c r="C794" s="40">
        <v>2</v>
      </c>
      <c r="D794" s="40" t="s">
        <v>651</v>
      </c>
      <c r="E794" s="40">
        <v>127</v>
      </c>
      <c r="F794" s="40" t="s">
        <v>642</v>
      </c>
    </row>
    <row r="795" spans="1:6" x14ac:dyDescent="0.5">
      <c r="A795" s="38">
        <v>43705</v>
      </c>
      <c r="B795" s="39">
        <v>0.21900462962962963</v>
      </c>
      <c r="C795" s="40">
        <v>1</v>
      </c>
      <c r="D795" s="40" t="s">
        <v>651</v>
      </c>
      <c r="E795" s="40">
        <v>127</v>
      </c>
      <c r="F795" s="40" t="s">
        <v>642</v>
      </c>
    </row>
    <row r="796" spans="1:6" x14ac:dyDescent="0.5">
      <c r="A796" s="38">
        <v>43705</v>
      </c>
      <c r="B796" s="39">
        <v>0.22216435185185188</v>
      </c>
      <c r="C796" s="40">
        <v>1</v>
      </c>
      <c r="D796" s="40" t="s">
        <v>640</v>
      </c>
      <c r="E796" s="40">
        <v>127</v>
      </c>
      <c r="F796" s="40" t="s">
        <v>641</v>
      </c>
    </row>
    <row r="797" spans="1:6" x14ac:dyDescent="0.5">
      <c r="A797" s="38">
        <v>43705</v>
      </c>
      <c r="B797" s="39">
        <v>0.22218749999999998</v>
      </c>
      <c r="C797" s="40">
        <v>1</v>
      </c>
      <c r="D797" s="40" t="s">
        <v>651</v>
      </c>
      <c r="E797" s="40">
        <v>127</v>
      </c>
      <c r="F797" s="40" t="s">
        <v>642</v>
      </c>
    </row>
    <row r="798" spans="1:6" x14ac:dyDescent="0.5">
      <c r="A798" s="38">
        <v>43705</v>
      </c>
      <c r="B798" s="39">
        <v>0.22221064814814814</v>
      </c>
      <c r="C798" s="40">
        <v>1</v>
      </c>
      <c r="D798" s="40" t="s">
        <v>640</v>
      </c>
      <c r="E798" s="40">
        <v>127</v>
      </c>
      <c r="F798" s="40" t="s">
        <v>646</v>
      </c>
    </row>
    <row r="799" spans="1:6" x14ac:dyDescent="0.5">
      <c r="A799" s="38">
        <v>43705</v>
      </c>
      <c r="B799" s="39">
        <v>0.22525462962962964</v>
      </c>
      <c r="C799" s="40">
        <v>1</v>
      </c>
      <c r="D799" s="40" t="s">
        <v>651</v>
      </c>
      <c r="E799" s="40">
        <v>127</v>
      </c>
      <c r="F799" s="40" t="s">
        <v>642</v>
      </c>
    </row>
    <row r="800" spans="1:6" x14ac:dyDescent="0.5">
      <c r="A800" s="38">
        <v>43705</v>
      </c>
      <c r="B800" s="39">
        <v>0.22542824074074075</v>
      </c>
      <c r="C800" s="40">
        <v>2</v>
      </c>
      <c r="D800" s="40" t="s">
        <v>651</v>
      </c>
      <c r="E800" s="40">
        <v>127</v>
      </c>
      <c r="F800" s="40" t="s">
        <v>642</v>
      </c>
    </row>
    <row r="801" spans="1:6" x14ac:dyDescent="0.5">
      <c r="A801" s="38">
        <v>43705</v>
      </c>
      <c r="B801" s="39">
        <v>0.22640046296296298</v>
      </c>
      <c r="C801" s="40">
        <v>1</v>
      </c>
      <c r="D801" s="40" t="s">
        <v>651</v>
      </c>
      <c r="E801" s="40">
        <v>127</v>
      </c>
      <c r="F801" s="40" t="s">
        <v>642</v>
      </c>
    </row>
    <row r="802" spans="1:6" x14ac:dyDescent="0.5">
      <c r="A802" s="38">
        <v>43705</v>
      </c>
      <c r="B802" s="39">
        <v>0.22668981481481479</v>
      </c>
      <c r="C802" s="40">
        <v>2</v>
      </c>
      <c r="D802" s="40" t="s">
        <v>640</v>
      </c>
      <c r="E802" s="40">
        <v>127</v>
      </c>
      <c r="F802" s="40" t="s">
        <v>641</v>
      </c>
    </row>
    <row r="803" spans="1:6" x14ac:dyDescent="0.5">
      <c r="A803" s="38">
        <v>43705</v>
      </c>
      <c r="B803" s="39">
        <v>0.2273263888888889</v>
      </c>
      <c r="C803" s="40">
        <v>2</v>
      </c>
      <c r="D803" s="40" t="s">
        <v>640</v>
      </c>
      <c r="E803" s="40">
        <v>127</v>
      </c>
      <c r="F803" s="40" t="s">
        <v>641</v>
      </c>
    </row>
    <row r="804" spans="1:6" x14ac:dyDescent="0.5">
      <c r="A804" s="38">
        <v>43705</v>
      </c>
      <c r="B804" s="39">
        <v>0.22774305555555555</v>
      </c>
      <c r="C804" s="40">
        <v>2</v>
      </c>
      <c r="D804" s="40" t="s">
        <v>651</v>
      </c>
      <c r="E804" s="40">
        <v>127</v>
      </c>
      <c r="F804" s="40" t="s">
        <v>642</v>
      </c>
    </row>
    <row r="805" spans="1:6" x14ac:dyDescent="0.5">
      <c r="A805" s="38">
        <v>43705</v>
      </c>
      <c r="B805" s="39">
        <v>0.22795138888888888</v>
      </c>
      <c r="C805" s="40">
        <v>2</v>
      </c>
      <c r="D805" s="40" t="s">
        <v>640</v>
      </c>
      <c r="E805" s="40">
        <v>125</v>
      </c>
      <c r="F805" s="40" t="s">
        <v>642</v>
      </c>
    </row>
    <row r="806" spans="1:6" x14ac:dyDescent="0.5">
      <c r="A806" s="38">
        <v>43705</v>
      </c>
      <c r="B806" s="39">
        <v>0.22797453703703704</v>
      </c>
      <c r="C806" s="40">
        <v>2</v>
      </c>
      <c r="D806" s="40" t="s">
        <v>640</v>
      </c>
      <c r="E806" s="40">
        <v>127</v>
      </c>
      <c r="F806" s="40" t="s">
        <v>641</v>
      </c>
    </row>
    <row r="807" spans="1:6" x14ac:dyDescent="0.5">
      <c r="A807" s="38">
        <v>43705</v>
      </c>
      <c r="B807" s="39">
        <v>0.2290972222222222</v>
      </c>
      <c r="C807" s="40">
        <v>1</v>
      </c>
      <c r="D807" s="40" t="s">
        <v>651</v>
      </c>
      <c r="E807" s="40">
        <v>127</v>
      </c>
      <c r="F807" s="40" t="s">
        <v>642</v>
      </c>
    </row>
    <row r="808" spans="1:6" x14ac:dyDescent="0.5">
      <c r="A808" s="38">
        <v>43705</v>
      </c>
      <c r="B808" s="39">
        <v>0.23730324074074075</v>
      </c>
      <c r="C808" s="40">
        <v>2</v>
      </c>
      <c r="D808" s="40" t="s">
        <v>651</v>
      </c>
      <c r="E808" s="40">
        <v>127</v>
      </c>
      <c r="F808" s="40" t="s">
        <v>642</v>
      </c>
    </row>
    <row r="809" spans="1:6" x14ac:dyDescent="0.5">
      <c r="A809" s="38">
        <v>43705</v>
      </c>
      <c r="B809" s="39">
        <v>0.23936342592592594</v>
      </c>
      <c r="C809" s="40">
        <v>1</v>
      </c>
      <c r="D809" s="40" t="s">
        <v>640</v>
      </c>
      <c r="E809" s="40">
        <v>127</v>
      </c>
      <c r="F809" s="40" t="s">
        <v>641</v>
      </c>
    </row>
    <row r="810" spans="1:6" x14ac:dyDescent="0.5">
      <c r="A810" s="38">
        <v>43705</v>
      </c>
      <c r="B810" s="39">
        <v>0.23939814814814817</v>
      </c>
      <c r="C810" s="40">
        <v>1</v>
      </c>
      <c r="D810" s="40" t="s">
        <v>651</v>
      </c>
      <c r="E810" s="40">
        <v>127</v>
      </c>
      <c r="F810" s="40" t="s">
        <v>642</v>
      </c>
    </row>
    <row r="811" spans="1:6" x14ac:dyDescent="0.5">
      <c r="A811" s="38">
        <v>43705</v>
      </c>
      <c r="B811" s="39">
        <v>0.2442013888888889</v>
      </c>
      <c r="C811" s="40">
        <v>1</v>
      </c>
      <c r="D811" s="40" t="s">
        <v>651</v>
      </c>
      <c r="E811" s="40">
        <v>127</v>
      </c>
      <c r="F811" s="40" t="s">
        <v>642</v>
      </c>
    </row>
    <row r="812" spans="1:6" x14ac:dyDescent="0.5">
      <c r="A812" s="38">
        <v>43705</v>
      </c>
      <c r="B812" s="39">
        <v>0.24613425925925925</v>
      </c>
      <c r="C812" s="40">
        <v>2</v>
      </c>
      <c r="D812" s="40" t="s">
        <v>651</v>
      </c>
      <c r="E812" s="40">
        <v>127</v>
      </c>
      <c r="F812" s="40" t="s">
        <v>642</v>
      </c>
    </row>
    <row r="813" spans="1:6" x14ac:dyDescent="0.5">
      <c r="A813" s="38">
        <v>43705</v>
      </c>
      <c r="B813" s="39">
        <v>0.24657407407407406</v>
      </c>
      <c r="C813" s="40">
        <v>1</v>
      </c>
      <c r="D813" s="40" t="s">
        <v>651</v>
      </c>
      <c r="E813" s="40">
        <v>127</v>
      </c>
      <c r="F813" s="40" t="s">
        <v>642</v>
      </c>
    </row>
    <row r="814" spans="1:6" x14ac:dyDescent="0.5">
      <c r="A814" s="38">
        <v>43705</v>
      </c>
      <c r="B814" s="39">
        <v>0.24658564814814818</v>
      </c>
      <c r="C814" s="40">
        <v>1</v>
      </c>
      <c r="D814" s="40" t="s">
        <v>640</v>
      </c>
      <c r="E814" s="40">
        <v>58</v>
      </c>
      <c r="F814" s="40" t="s">
        <v>642</v>
      </c>
    </row>
    <row r="815" spans="1:6" x14ac:dyDescent="0.5">
      <c r="A815" s="38">
        <v>43705</v>
      </c>
      <c r="B815" s="39">
        <v>0.24674768518518519</v>
      </c>
      <c r="C815" s="40">
        <v>2</v>
      </c>
      <c r="D815" s="40" t="s">
        <v>651</v>
      </c>
      <c r="E815" s="40">
        <v>127</v>
      </c>
      <c r="F815" s="40" t="s">
        <v>642</v>
      </c>
    </row>
    <row r="816" spans="1:6" x14ac:dyDescent="0.5">
      <c r="A816" s="38">
        <v>43705</v>
      </c>
      <c r="B816" s="39">
        <v>0.24700231481481483</v>
      </c>
      <c r="C816" s="40">
        <v>1</v>
      </c>
      <c r="D816" s="40" t="s">
        <v>651</v>
      </c>
      <c r="E816" s="40">
        <v>127</v>
      </c>
      <c r="F816" s="40" t="s">
        <v>642</v>
      </c>
    </row>
    <row r="817" spans="1:6" x14ac:dyDescent="0.5">
      <c r="A817" s="38">
        <v>43705</v>
      </c>
      <c r="B817" s="39">
        <v>0.24701388888888889</v>
      </c>
      <c r="C817" s="40">
        <v>1</v>
      </c>
      <c r="D817" s="40" t="s">
        <v>645</v>
      </c>
      <c r="E817" s="40">
        <v>127</v>
      </c>
      <c r="F817" s="40" t="s">
        <v>646</v>
      </c>
    </row>
    <row r="818" spans="1:6" x14ac:dyDescent="0.5">
      <c r="A818" s="38">
        <v>43705</v>
      </c>
      <c r="B818" s="39">
        <v>0.24706018518518516</v>
      </c>
      <c r="C818" s="40">
        <v>1</v>
      </c>
      <c r="D818" s="40" t="s">
        <v>651</v>
      </c>
      <c r="E818" s="40">
        <v>127</v>
      </c>
      <c r="F818" s="40" t="s">
        <v>642</v>
      </c>
    </row>
    <row r="819" spans="1:6" x14ac:dyDescent="0.5">
      <c r="A819" s="38">
        <v>43705</v>
      </c>
      <c r="B819" s="39">
        <v>0.24756944444444443</v>
      </c>
      <c r="C819" s="40">
        <v>1</v>
      </c>
      <c r="D819" s="40" t="s">
        <v>651</v>
      </c>
      <c r="E819" s="40">
        <v>127</v>
      </c>
      <c r="F819" s="40" t="s">
        <v>642</v>
      </c>
    </row>
    <row r="820" spans="1:6" x14ac:dyDescent="0.5">
      <c r="A820" s="38">
        <v>43705</v>
      </c>
      <c r="B820" s="39">
        <v>0.2482175925925926</v>
      </c>
      <c r="C820" s="40">
        <v>1</v>
      </c>
      <c r="D820" s="40" t="s">
        <v>640</v>
      </c>
      <c r="E820" s="40">
        <v>127</v>
      </c>
      <c r="F820" s="40" t="s">
        <v>641</v>
      </c>
    </row>
    <row r="821" spans="1:6" x14ac:dyDescent="0.5">
      <c r="A821" s="38">
        <v>43705</v>
      </c>
      <c r="B821" s="39">
        <v>0.24826388888888887</v>
      </c>
      <c r="C821" s="40">
        <v>1</v>
      </c>
      <c r="D821" s="40" t="s">
        <v>640</v>
      </c>
      <c r="E821" s="40">
        <v>127</v>
      </c>
      <c r="F821" s="40" t="s">
        <v>641</v>
      </c>
    </row>
    <row r="822" spans="1:6" x14ac:dyDescent="0.5">
      <c r="A822" s="38">
        <v>43705</v>
      </c>
      <c r="B822" s="39">
        <v>0.24831018518518519</v>
      </c>
      <c r="C822" s="40">
        <v>1</v>
      </c>
      <c r="D822" s="40" t="s">
        <v>651</v>
      </c>
      <c r="E822" s="40">
        <v>127</v>
      </c>
      <c r="F822" s="40" t="s">
        <v>642</v>
      </c>
    </row>
    <row r="823" spans="1:6" x14ac:dyDescent="0.5">
      <c r="A823" s="38">
        <v>43705</v>
      </c>
      <c r="B823" s="39">
        <v>0.2485185185185185</v>
      </c>
      <c r="C823" s="40">
        <v>1</v>
      </c>
      <c r="D823" s="40" t="s">
        <v>640</v>
      </c>
      <c r="E823" s="40">
        <v>127</v>
      </c>
      <c r="F823" s="40" t="s">
        <v>641</v>
      </c>
    </row>
    <row r="824" spans="1:6" x14ac:dyDescent="0.5">
      <c r="A824" s="38">
        <v>43705</v>
      </c>
      <c r="B824" s="39">
        <v>0.24854166666666666</v>
      </c>
      <c r="C824" s="40">
        <v>1</v>
      </c>
      <c r="D824" s="40" t="s">
        <v>651</v>
      </c>
      <c r="E824" s="40">
        <v>127</v>
      </c>
      <c r="F824" s="40" t="s">
        <v>642</v>
      </c>
    </row>
    <row r="825" spans="1:6" x14ac:dyDescent="0.5">
      <c r="A825" s="38">
        <v>43705</v>
      </c>
      <c r="B825" s="39">
        <v>0.24946759259259257</v>
      </c>
      <c r="C825" s="40">
        <v>1</v>
      </c>
      <c r="D825" s="40" t="s">
        <v>640</v>
      </c>
      <c r="E825" s="40">
        <v>127</v>
      </c>
      <c r="F825" s="40" t="s">
        <v>641</v>
      </c>
    </row>
    <row r="826" spans="1:6" x14ac:dyDescent="0.5">
      <c r="A826" s="38">
        <v>43705</v>
      </c>
      <c r="B826" s="39">
        <v>0.24986111111111109</v>
      </c>
      <c r="C826" s="40">
        <v>1</v>
      </c>
      <c r="D826" s="40" t="s">
        <v>640</v>
      </c>
      <c r="E826" s="40">
        <v>94</v>
      </c>
      <c r="F826" s="40" t="s">
        <v>641</v>
      </c>
    </row>
    <row r="827" spans="1:6" x14ac:dyDescent="0.5">
      <c r="A827" s="38">
        <v>43705</v>
      </c>
      <c r="B827" s="39">
        <v>0.25006944444444446</v>
      </c>
      <c r="C827" s="40">
        <v>1</v>
      </c>
      <c r="D827" s="40" t="s">
        <v>651</v>
      </c>
      <c r="E827" s="40">
        <v>127</v>
      </c>
      <c r="F827" s="40" t="s">
        <v>642</v>
      </c>
    </row>
    <row r="828" spans="1:6" x14ac:dyDescent="0.5">
      <c r="A828" s="38">
        <v>43705</v>
      </c>
      <c r="B828" s="39">
        <v>0.25012731481481482</v>
      </c>
      <c r="C828" s="40">
        <v>1</v>
      </c>
      <c r="D828" s="40" t="s">
        <v>651</v>
      </c>
      <c r="E828" s="40">
        <v>127</v>
      </c>
      <c r="F828" s="40" t="s">
        <v>642</v>
      </c>
    </row>
    <row r="829" spans="1:6" x14ac:dyDescent="0.5">
      <c r="A829" s="38">
        <v>43705</v>
      </c>
      <c r="B829" s="39">
        <v>0.25135416666666666</v>
      </c>
      <c r="C829" s="40">
        <v>1</v>
      </c>
      <c r="D829" s="40" t="s">
        <v>651</v>
      </c>
      <c r="E829" s="40">
        <v>127</v>
      </c>
      <c r="F829" s="40" t="s">
        <v>642</v>
      </c>
    </row>
    <row r="830" spans="1:6" x14ac:dyDescent="0.5">
      <c r="A830" s="38">
        <v>43705</v>
      </c>
      <c r="B830" s="39">
        <v>0.2517361111111111</v>
      </c>
      <c r="C830" s="40">
        <v>1</v>
      </c>
      <c r="D830" s="40" t="s">
        <v>640</v>
      </c>
      <c r="E830" s="40">
        <v>127</v>
      </c>
      <c r="F830" s="40" t="s">
        <v>642</v>
      </c>
    </row>
    <row r="831" spans="1:6" x14ac:dyDescent="0.5">
      <c r="A831" s="38">
        <v>43705</v>
      </c>
      <c r="B831" s="39">
        <v>0.25178240740740737</v>
      </c>
      <c r="C831" s="40">
        <v>1</v>
      </c>
      <c r="D831" s="40" t="s">
        <v>640</v>
      </c>
      <c r="E831" s="40">
        <v>127</v>
      </c>
      <c r="F831" s="40" t="s">
        <v>641</v>
      </c>
    </row>
    <row r="832" spans="1:6" x14ac:dyDescent="0.5">
      <c r="A832" s="38">
        <v>43705</v>
      </c>
      <c r="B832" s="39">
        <v>0.2518171296296296</v>
      </c>
      <c r="C832" s="40">
        <v>1</v>
      </c>
      <c r="D832" s="40" t="s">
        <v>640</v>
      </c>
      <c r="E832" s="40">
        <v>127</v>
      </c>
      <c r="F832" s="40" t="s">
        <v>642</v>
      </c>
    </row>
    <row r="833" spans="1:6" x14ac:dyDescent="0.5">
      <c r="A833" s="38">
        <v>43705</v>
      </c>
      <c r="B833" s="39">
        <v>0.2522800925925926</v>
      </c>
      <c r="C833" s="40">
        <v>1</v>
      </c>
      <c r="D833" s="40" t="s">
        <v>640</v>
      </c>
      <c r="E833" s="40">
        <v>127</v>
      </c>
      <c r="F833" s="40" t="s">
        <v>641</v>
      </c>
    </row>
    <row r="834" spans="1:6" x14ac:dyDescent="0.5">
      <c r="A834" s="38">
        <v>43705</v>
      </c>
      <c r="B834" s="39">
        <v>0.25245370370370374</v>
      </c>
      <c r="C834" s="40">
        <v>1</v>
      </c>
      <c r="D834" s="40" t="s">
        <v>640</v>
      </c>
      <c r="E834" s="40">
        <v>127</v>
      </c>
      <c r="F834" s="40" t="s">
        <v>642</v>
      </c>
    </row>
    <row r="835" spans="1:6" x14ac:dyDescent="0.5">
      <c r="A835" s="38">
        <v>43705</v>
      </c>
      <c r="B835" s="39">
        <v>0.25255787037037036</v>
      </c>
      <c r="C835" s="40">
        <v>4</v>
      </c>
      <c r="D835" s="40" t="s">
        <v>651</v>
      </c>
      <c r="E835" s="40">
        <v>114</v>
      </c>
      <c r="F835" s="40" t="s">
        <v>642</v>
      </c>
    </row>
    <row r="836" spans="1:6" x14ac:dyDescent="0.5">
      <c r="A836" s="38">
        <v>43705</v>
      </c>
      <c r="B836" s="39">
        <v>0.25262731481481482</v>
      </c>
      <c r="C836" s="40">
        <v>1</v>
      </c>
      <c r="D836" s="40" t="s">
        <v>651</v>
      </c>
      <c r="E836" s="40">
        <v>127</v>
      </c>
      <c r="F836" s="40" t="s">
        <v>642</v>
      </c>
    </row>
    <row r="837" spans="1:6" x14ac:dyDescent="0.5">
      <c r="A837" s="38">
        <v>43705</v>
      </c>
      <c r="B837" s="39">
        <v>0.25288194444444445</v>
      </c>
      <c r="C837" s="40">
        <v>1</v>
      </c>
      <c r="D837" s="40" t="s">
        <v>651</v>
      </c>
      <c r="E837" s="40">
        <v>127</v>
      </c>
      <c r="F837" s="40" t="s">
        <v>642</v>
      </c>
    </row>
    <row r="838" spans="1:6" x14ac:dyDescent="0.5">
      <c r="A838" s="38">
        <v>43705</v>
      </c>
      <c r="B838" s="39">
        <v>0.25322916666666667</v>
      </c>
      <c r="C838" s="40">
        <v>1</v>
      </c>
      <c r="D838" s="40" t="s">
        <v>640</v>
      </c>
      <c r="E838" s="40">
        <v>127</v>
      </c>
      <c r="F838" s="40" t="s">
        <v>641</v>
      </c>
    </row>
    <row r="839" spans="1:6" x14ac:dyDescent="0.5">
      <c r="A839" s="38">
        <v>43705</v>
      </c>
      <c r="B839" s="39">
        <v>0.25325231481481481</v>
      </c>
      <c r="C839" s="40">
        <v>1</v>
      </c>
      <c r="D839" s="40" t="s">
        <v>651</v>
      </c>
      <c r="E839" s="40">
        <v>127</v>
      </c>
      <c r="F839" s="40" t="s">
        <v>642</v>
      </c>
    </row>
    <row r="840" spans="1:6" x14ac:dyDescent="0.5">
      <c r="A840" s="38">
        <v>43705</v>
      </c>
      <c r="B840" s="39">
        <v>0.25334490740740739</v>
      </c>
      <c r="C840" s="40">
        <v>1</v>
      </c>
      <c r="D840" s="40" t="s">
        <v>651</v>
      </c>
      <c r="E840" s="40">
        <v>127</v>
      </c>
      <c r="F840" s="40" t="s">
        <v>642</v>
      </c>
    </row>
    <row r="841" spans="1:6" x14ac:dyDescent="0.5">
      <c r="A841" s="38">
        <v>43705</v>
      </c>
      <c r="B841" s="39">
        <v>0.2535648148148148</v>
      </c>
      <c r="C841" s="40">
        <v>1</v>
      </c>
      <c r="D841" s="40" t="s">
        <v>651</v>
      </c>
      <c r="E841" s="40">
        <v>127</v>
      </c>
      <c r="F841" s="40" t="s">
        <v>642</v>
      </c>
    </row>
    <row r="842" spans="1:6" x14ac:dyDescent="0.5">
      <c r="A842" s="38">
        <v>43705</v>
      </c>
      <c r="B842" s="39">
        <v>0.25357638888888889</v>
      </c>
      <c r="C842" s="40">
        <v>1</v>
      </c>
      <c r="D842" s="40" t="s">
        <v>645</v>
      </c>
      <c r="E842" s="40">
        <v>127</v>
      </c>
      <c r="F842" s="40" t="s">
        <v>646</v>
      </c>
    </row>
    <row r="843" spans="1:6" x14ac:dyDescent="0.5">
      <c r="A843" s="38">
        <v>43705</v>
      </c>
      <c r="B843" s="39">
        <v>0.25488425925925923</v>
      </c>
      <c r="C843" s="40">
        <v>1</v>
      </c>
      <c r="D843" s="40" t="s">
        <v>640</v>
      </c>
      <c r="E843" s="40">
        <v>127</v>
      </c>
      <c r="F843" s="40" t="s">
        <v>641</v>
      </c>
    </row>
    <row r="844" spans="1:6" x14ac:dyDescent="0.5">
      <c r="A844" s="38">
        <v>43705</v>
      </c>
      <c r="B844" s="39">
        <v>0.25511574074074073</v>
      </c>
      <c r="C844" s="40">
        <v>1</v>
      </c>
      <c r="D844" s="40" t="s">
        <v>651</v>
      </c>
      <c r="E844" s="40">
        <v>127</v>
      </c>
      <c r="F844" s="40" t="s">
        <v>642</v>
      </c>
    </row>
    <row r="845" spans="1:6" x14ac:dyDescent="0.5">
      <c r="A845" s="38">
        <v>43705</v>
      </c>
      <c r="B845" s="39">
        <v>0.25530092592592596</v>
      </c>
      <c r="C845" s="40">
        <v>1</v>
      </c>
      <c r="D845" s="40" t="s">
        <v>651</v>
      </c>
      <c r="E845" s="40">
        <v>127</v>
      </c>
      <c r="F845" s="40" t="s">
        <v>642</v>
      </c>
    </row>
    <row r="846" spans="1:6" x14ac:dyDescent="0.5">
      <c r="A846" s="38">
        <v>43705</v>
      </c>
      <c r="B846" s="39">
        <v>0.25542824074074072</v>
      </c>
      <c r="C846" s="40">
        <v>1</v>
      </c>
      <c r="D846" s="40" t="s">
        <v>640</v>
      </c>
      <c r="E846" s="40">
        <v>127</v>
      </c>
      <c r="F846" s="40" t="s">
        <v>641</v>
      </c>
    </row>
    <row r="847" spans="1:6" x14ac:dyDescent="0.5">
      <c r="A847" s="38">
        <v>43705</v>
      </c>
      <c r="B847" s="39">
        <v>0.25547453703703704</v>
      </c>
      <c r="C847" s="40">
        <v>2</v>
      </c>
      <c r="D847" s="40" t="s">
        <v>651</v>
      </c>
      <c r="E847" s="40">
        <v>127</v>
      </c>
      <c r="F847" s="40" t="s">
        <v>642</v>
      </c>
    </row>
    <row r="848" spans="1:6" x14ac:dyDescent="0.5">
      <c r="A848" s="38">
        <v>43705</v>
      </c>
      <c r="B848" s="39">
        <v>0.2555439814814815</v>
      </c>
      <c r="C848" s="40">
        <v>1</v>
      </c>
      <c r="D848" s="40" t="s">
        <v>651</v>
      </c>
      <c r="E848" s="40">
        <v>127</v>
      </c>
      <c r="F848" s="40" t="s">
        <v>642</v>
      </c>
    </row>
    <row r="849" spans="1:6" x14ac:dyDescent="0.5">
      <c r="A849" s="38">
        <v>43705</v>
      </c>
      <c r="B849" s="39">
        <v>0.25579861111111107</v>
      </c>
      <c r="C849" s="40">
        <v>1</v>
      </c>
      <c r="D849" s="40" t="s">
        <v>651</v>
      </c>
      <c r="E849" s="40">
        <v>127</v>
      </c>
      <c r="F849" s="40" t="s">
        <v>642</v>
      </c>
    </row>
    <row r="850" spans="1:6" x14ac:dyDescent="0.5">
      <c r="A850" s="38">
        <v>43705</v>
      </c>
      <c r="B850" s="39">
        <v>0.25586805555555553</v>
      </c>
      <c r="C850" s="40">
        <v>1</v>
      </c>
      <c r="D850" s="40" t="s">
        <v>651</v>
      </c>
      <c r="E850" s="40">
        <v>127</v>
      </c>
      <c r="F850" s="40" t="s">
        <v>642</v>
      </c>
    </row>
    <row r="851" spans="1:6" x14ac:dyDescent="0.5">
      <c r="A851" s="38">
        <v>43705</v>
      </c>
      <c r="B851" s="39">
        <v>0.25600694444444444</v>
      </c>
      <c r="C851" s="40">
        <v>1</v>
      </c>
      <c r="D851" s="40" t="s">
        <v>651</v>
      </c>
      <c r="E851" s="40">
        <v>127</v>
      </c>
      <c r="F851" s="40" t="s">
        <v>642</v>
      </c>
    </row>
    <row r="852" spans="1:6" x14ac:dyDescent="0.5">
      <c r="A852" s="38">
        <v>43705</v>
      </c>
      <c r="B852" s="39">
        <v>0.25626157407407407</v>
      </c>
      <c r="C852" s="40">
        <v>1</v>
      </c>
      <c r="D852" s="40" t="s">
        <v>640</v>
      </c>
      <c r="E852" s="40">
        <v>127</v>
      </c>
      <c r="F852" s="40" t="s">
        <v>641</v>
      </c>
    </row>
    <row r="853" spans="1:6" x14ac:dyDescent="0.5">
      <c r="A853" s="38">
        <v>43705</v>
      </c>
      <c r="B853" s="39">
        <v>0.25635416666666666</v>
      </c>
      <c r="C853" s="40">
        <v>2</v>
      </c>
      <c r="D853" s="40" t="s">
        <v>651</v>
      </c>
      <c r="E853" s="40">
        <v>127</v>
      </c>
      <c r="F853" s="40" t="s">
        <v>642</v>
      </c>
    </row>
    <row r="854" spans="1:6" x14ac:dyDescent="0.5">
      <c r="A854" s="38">
        <v>43705</v>
      </c>
      <c r="B854" s="39">
        <v>0.2568171296296296</v>
      </c>
      <c r="C854" s="40">
        <v>1</v>
      </c>
      <c r="D854" s="40" t="s">
        <v>651</v>
      </c>
      <c r="E854" s="40">
        <v>127</v>
      </c>
      <c r="F854" s="40" t="s">
        <v>642</v>
      </c>
    </row>
    <row r="855" spans="1:6" x14ac:dyDescent="0.5">
      <c r="A855" s="38">
        <v>43705</v>
      </c>
      <c r="B855" s="39">
        <v>0.25685185185185183</v>
      </c>
      <c r="C855" s="40">
        <v>2</v>
      </c>
      <c r="D855" s="40" t="s">
        <v>640</v>
      </c>
      <c r="E855" s="40">
        <v>127</v>
      </c>
      <c r="F855" s="40" t="s">
        <v>641</v>
      </c>
    </row>
    <row r="856" spans="1:6" x14ac:dyDescent="0.5">
      <c r="A856" s="38">
        <v>43705</v>
      </c>
      <c r="B856" s="39">
        <v>0.25686342592592593</v>
      </c>
      <c r="C856" s="40">
        <v>2</v>
      </c>
      <c r="D856" s="40" t="s">
        <v>640</v>
      </c>
      <c r="E856" s="40">
        <v>127</v>
      </c>
      <c r="F856" s="40" t="s">
        <v>641</v>
      </c>
    </row>
    <row r="857" spans="1:6" x14ac:dyDescent="0.5">
      <c r="A857" s="38">
        <v>43705</v>
      </c>
      <c r="B857" s="39">
        <v>0.25690972222222225</v>
      </c>
      <c r="C857" s="40">
        <v>1</v>
      </c>
      <c r="D857" s="40" t="s">
        <v>651</v>
      </c>
      <c r="E857" s="40">
        <v>127</v>
      </c>
      <c r="F857" s="40" t="s">
        <v>642</v>
      </c>
    </row>
    <row r="858" spans="1:6" x14ac:dyDescent="0.5">
      <c r="A858" s="38">
        <v>43705</v>
      </c>
      <c r="B858" s="39">
        <v>0.25773148148148145</v>
      </c>
      <c r="C858" s="40">
        <v>1</v>
      </c>
      <c r="D858" s="40" t="s">
        <v>651</v>
      </c>
      <c r="E858" s="40">
        <v>127</v>
      </c>
      <c r="F858" s="40" t="s">
        <v>642</v>
      </c>
    </row>
    <row r="859" spans="1:6" x14ac:dyDescent="0.5">
      <c r="A859" s="38">
        <v>43705</v>
      </c>
      <c r="B859" s="39">
        <v>0.25796296296296295</v>
      </c>
      <c r="C859" s="40">
        <v>1</v>
      </c>
      <c r="D859" s="40" t="s">
        <v>640</v>
      </c>
      <c r="E859" s="40">
        <v>127</v>
      </c>
      <c r="F859" s="40" t="s">
        <v>641</v>
      </c>
    </row>
    <row r="860" spans="1:6" x14ac:dyDescent="0.5">
      <c r="A860" s="38">
        <v>43705</v>
      </c>
      <c r="B860" s="39">
        <v>0.25829861111111113</v>
      </c>
      <c r="C860" s="40">
        <v>1</v>
      </c>
      <c r="D860" s="40" t="s">
        <v>640</v>
      </c>
      <c r="E860" s="40">
        <v>127</v>
      </c>
      <c r="F860" s="40" t="s">
        <v>642</v>
      </c>
    </row>
    <row r="861" spans="1:6" x14ac:dyDescent="0.5">
      <c r="A861" s="38">
        <v>43705</v>
      </c>
      <c r="B861" s="39">
        <v>0.25832175925925926</v>
      </c>
      <c r="C861" s="40">
        <v>1</v>
      </c>
      <c r="D861" s="40" t="s">
        <v>640</v>
      </c>
      <c r="E861" s="40">
        <v>125</v>
      </c>
      <c r="F861" s="40" t="s">
        <v>646</v>
      </c>
    </row>
    <row r="862" spans="1:6" x14ac:dyDescent="0.5">
      <c r="A862" s="38">
        <v>43705</v>
      </c>
      <c r="B862" s="39">
        <v>0.25835648148148149</v>
      </c>
      <c r="C862" s="40">
        <v>1</v>
      </c>
      <c r="D862" s="40" t="s">
        <v>640</v>
      </c>
      <c r="E862" s="40">
        <v>127</v>
      </c>
      <c r="F862" s="40" t="s">
        <v>641</v>
      </c>
    </row>
    <row r="863" spans="1:6" x14ac:dyDescent="0.5">
      <c r="A863" s="38">
        <v>43705</v>
      </c>
      <c r="B863" s="39">
        <v>0.25894675925925925</v>
      </c>
      <c r="C863" s="40">
        <v>1</v>
      </c>
      <c r="D863" s="40" t="s">
        <v>651</v>
      </c>
      <c r="E863" s="40">
        <v>127</v>
      </c>
      <c r="F863" s="40" t="s">
        <v>642</v>
      </c>
    </row>
    <row r="864" spans="1:6" x14ac:dyDescent="0.5">
      <c r="A864" s="38">
        <v>43705</v>
      </c>
      <c r="B864" s="39">
        <v>0.25898148148148148</v>
      </c>
      <c r="C864" s="40">
        <v>1</v>
      </c>
      <c r="D864" s="40" t="s">
        <v>651</v>
      </c>
      <c r="E864" s="40">
        <v>127</v>
      </c>
      <c r="F864" s="40" t="s">
        <v>642</v>
      </c>
    </row>
    <row r="865" spans="1:6" x14ac:dyDescent="0.5">
      <c r="A865" s="38">
        <v>43705</v>
      </c>
      <c r="B865" s="39">
        <v>0.25927083333333334</v>
      </c>
      <c r="C865" s="40">
        <v>2</v>
      </c>
      <c r="D865" s="40" t="s">
        <v>640</v>
      </c>
      <c r="E865" s="40">
        <v>127</v>
      </c>
      <c r="F865" s="40" t="s">
        <v>642</v>
      </c>
    </row>
    <row r="866" spans="1:6" x14ac:dyDescent="0.5">
      <c r="A866" s="38">
        <v>43705</v>
      </c>
      <c r="B866" s="39">
        <v>0.25997685185185188</v>
      </c>
      <c r="C866" s="40">
        <v>2</v>
      </c>
      <c r="D866" s="40" t="s">
        <v>645</v>
      </c>
      <c r="E866" s="40">
        <v>127</v>
      </c>
      <c r="F866" s="40" t="s">
        <v>646</v>
      </c>
    </row>
    <row r="867" spans="1:6" x14ac:dyDescent="0.5">
      <c r="A867" s="38">
        <v>43705</v>
      </c>
      <c r="B867" s="39">
        <v>0.26172453703703702</v>
      </c>
      <c r="C867" s="40">
        <v>2</v>
      </c>
      <c r="D867" s="40" t="s">
        <v>645</v>
      </c>
      <c r="E867" s="40">
        <v>127</v>
      </c>
      <c r="F867" s="40" t="s">
        <v>646</v>
      </c>
    </row>
    <row r="868" spans="1:6" x14ac:dyDescent="0.5">
      <c r="A868" s="38">
        <v>43705</v>
      </c>
      <c r="B868" s="39">
        <v>0.26299768518518518</v>
      </c>
      <c r="C868" s="40">
        <v>2</v>
      </c>
      <c r="D868" s="40" t="s">
        <v>645</v>
      </c>
      <c r="E868" s="40">
        <v>127</v>
      </c>
      <c r="F868" s="40" t="s">
        <v>646</v>
      </c>
    </row>
    <row r="869" spans="1:6" x14ac:dyDescent="0.5">
      <c r="A869" s="38">
        <v>43705</v>
      </c>
      <c r="B869" s="39">
        <v>0.26450231481481484</v>
      </c>
      <c r="C869" s="40">
        <v>2</v>
      </c>
      <c r="D869" s="40" t="s">
        <v>640</v>
      </c>
      <c r="E869" s="40">
        <v>127</v>
      </c>
      <c r="F869" s="40" t="s">
        <v>641</v>
      </c>
    </row>
    <row r="870" spans="1:6" x14ac:dyDescent="0.5">
      <c r="A870" s="38">
        <v>43705</v>
      </c>
      <c r="B870" s="39">
        <v>0.26559027777777777</v>
      </c>
      <c r="C870" s="40">
        <v>2</v>
      </c>
      <c r="D870" s="40" t="s">
        <v>640</v>
      </c>
      <c r="E870" s="40">
        <v>127</v>
      </c>
      <c r="F870" s="40" t="s">
        <v>641</v>
      </c>
    </row>
    <row r="871" spans="1:6" x14ac:dyDescent="0.5">
      <c r="A871" s="38">
        <v>43705</v>
      </c>
      <c r="B871" s="39">
        <v>0.26563657407407409</v>
      </c>
      <c r="C871" s="40">
        <v>2</v>
      </c>
      <c r="D871" s="40" t="s">
        <v>651</v>
      </c>
      <c r="E871" s="40">
        <v>127</v>
      </c>
      <c r="F871" s="40" t="s">
        <v>642</v>
      </c>
    </row>
    <row r="872" spans="1:6" x14ac:dyDescent="0.5">
      <c r="A872" s="38">
        <v>43705</v>
      </c>
      <c r="B872" s="39">
        <v>0.26648148148148149</v>
      </c>
      <c r="C872" s="40">
        <v>2</v>
      </c>
      <c r="D872" s="40" t="s">
        <v>645</v>
      </c>
      <c r="E872" s="40">
        <v>127</v>
      </c>
      <c r="F872" s="40" t="s">
        <v>646</v>
      </c>
    </row>
    <row r="873" spans="1:6" x14ac:dyDescent="0.5">
      <c r="A873" s="38">
        <v>43705</v>
      </c>
      <c r="B873" s="39">
        <v>0.26745370370370369</v>
      </c>
      <c r="C873" s="40">
        <v>1</v>
      </c>
      <c r="D873" s="40" t="s">
        <v>651</v>
      </c>
      <c r="E873" s="40">
        <v>127</v>
      </c>
      <c r="F873" s="40" t="s">
        <v>642</v>
      </c>
    </row>
    <row r="874" spans="1:6" x14ac:dyDescent="0.5">
      <c r="A874" s="38">
        <v>43705</v>
      </c>
      <c r="B874" s="39">
        <v>0.26746527777777779</v>
      </c>
      <c r="C874" s="40">
        <v>2</v>
      </c>
      <c r="D874" s="40" t="s">
        <v>645</v>
      </c>
      <c r="E874" s="40">
        <v>127</v>
      </c>
      <c r="F874" s="40" t="s">
        <v>646</v>
      </c>
    </row>
    <row r="875" spans="1:6" x14ac:dyDescent="0.5">
      <c r="A875" s="38">
        <v>43705</v>
      </c>
      <c r="B875" s="39">
        <v>0.26758101851851851</v>
      </c>
      <c r="C875" s="40">
        <v>1</v>
      </c>
      <c r="D875" s="40" t="s">
        <v>651</v>
      </c>
      <c r="E875" s="40">
        <v>127</v>
      </c>
      <c r="F875" s="40" t="s">
        <v>642</v>
      </c>
    </row>
    <row r="876" spans="1:6" x14ac:dyDescent="0.5">
      <c r="A876" s="38">
        <v>43705</v>
      </c>
      <c r="B876" s="39">
        <v>0.26807870370370374</v>
      </c>
      <c r="C876" s="40">
        <v>1</v>
      </c>
      <c r="D876" s="40" t="s">
        <v>651</v>
      </c>
      <c r="E876" s="40">
        <v>127</v>
      </c>
      <c r="F876" s="40" t="s">
        <v>642</v>
      </c>
    </row>
    <row r="877" spans="1:6" x14ac:dyDescent="0.5">
      <c r="A877" s="38">
        <v>43705</v>
      </c>
      <c r="B877" s="39">
        <v>0.26829861111111114</v>
      </c>
      <c r="C877" s="40">
        <v>2</v>
      </c>
      <c r="D877" s="40" t="s">
        <v>651</v>
      </c>
      <c r="E877" s="40">
        <v>127</v>
      </c>
      <c r="F877" s="40" t="s">
        <v>642</v>
      </c>
    </row>
    <row r="878" spans="1:6" x14ac:dyDescent="0.5">
      <c r="A878" s="38">
        <v>43705</v>
      </c>
      <c r="B878" s="39">
        <v>0.26874999999999999</v>
      </c>
      <c r="C878" s="40">
        <v>1</v>
      </c>
      <c r="D878" s="40" t="s">
        <v>651</v>
      </c>
      <c r="E878" s="40">
        <v>127</v>
      </c>
      <c r="F878" s="40" t="s">
        <v>642</v>
      </c>
    </row>
    <row r="879" spans="1:6" x14ac:dyDescent="0.5">
      <c r="A879" s="38">
        <v>43705</v>
      </c>
      <c r="B879" s="39">
        <v>0.26883101851851848</v>
      </c>
      <c r="C879" s="40">
        <v>2</v>
      </c>
      <c r="D879" s="40" t="s">
        <v>651</v>
      </c>
      <c r="E879" s="40">
        <v>127</v>
      </c>
      <c r="F879" s="40" t="s">
        <v>642</v>
      </c>
    </row>
    <row r="880" spans="1:6" x14ac:dyDescent="0.5">
      <c r="A880" s="38">
        <v>43705</v>
      </c>
      <c r="B880" s="39">
        <v>0.26900462962962962</v>
      </c>
      <c r="C880" s="40">
        <v>1</v>
      </c>
      <c r="D880" s="40" t="s">
        <v>651</v>
      </c>
      <c r="E880" s="40">
        <v>127</v>
      </c>
      <c r="F880" s="40" t="s">
        <v>642</v>
      </c>
    </row>
    <row r="881" spans="1:6" x14ac:dyDescent="0.5">
      <c r="A881" s="38">
        <v>43705</v>
      </c>
      <c r="B881" s="39">
        <v>0.26902777777777781</v>
      </c>
      <c r="C881" s="40">
        <v>1</v>
      </c>
      <c r="D881" s="40" t="s">
        <v>651</v>
      </c>
      <c r="E881" s="40">
        <v>127</v>
      </c>
      <c r="F881" s="40" t="s">
        <v>642</v>
      </c>
    </row>
    <row r="882" spans="1:6" x14ac:dyDescent="0.5">
      <c r="A882" s="38">
        <v>43705</v>
      </c>
      <c r="B882" s="39">
        <v>0.26979166666666665</v>
      </c>
      <c r="C882" s="40">
        <v>1</v>
      </c>
      <c r="D882" s="40" t="s">
        <v>651</v>
      </c>
      <c r="E882" s="40">
        <v>127</v>
      </c>
      <c r="F882" s="40" t="s">
        <v>642</v>
      </c>
    </row>
    <row r="883" spans="1:6" x14ac:dyDescent="0.5">
      <c r="A883" s="38">
        <v>43705</v>
      </c>
      <c r="B883" s="39">
        <v>0.27027777777777778</v>
      </c>
      <c r="C883" s="40">
        <v>2</v>
      </c>
      <c r="D883" s="40" t="s">
        <v>645</v>
      </c>
      <c r="E883" s="40">
        <v>127</v>
      </c>
      <c r="F883" s="40" t="s">
        <v>646</v>
      </c>
    </row>
    <row r="884" spans="1:6" x14ac:dyDescent="0.5">
      <c r="A884" s="38">
        <v>43705</v>
      </c>
      <c r="B884" s="39">
        <v>0.27071759259259259</v>
      </c>
      <c r="C884" s="40">
        <v>2</v>
      </c>
      <c r="D884" s="40" t="s">
        <v>651</v>
      </c>
      <c r="E884" s="40">
        <v>127</v>
      </c>
      <c r="F884" s="40" t="s">
        <v>642</v>
      </c>
    </row>
    <row r="885" spans="1:6" x14ac:dyDescent="0.5">
      <c r="A885" s="38">
        <v>43705</v>
      </c>
      <c r="B885" s="39">
        <v>0.27076388888888886</v>
      </c>
      <c r="C885" s="40">
        <v>2</v>
      </c>
      <c r="D885" s="40" t="s">
        <v>651</v>
      </c>
      <c r="E885" s="40">
        <v>127</v>
      </c>
      <c r="F885" s="40" t="s">
        <v>642</v>
      </c>
    </row>
    <row r="886" spans="1:6" x14ac:dyDescent="0.5">
      <c r="A886" s="38">
        <v>43705</v>
      </c>
      <c r="B886" s="39">
        <v>0.27167824074074071</v>
      </c>
      <c r="C886" s="40">
        <v>1</v>
      </c>
      <c r="D886" s="40" t="s">
        <v>651</v>
      </c>
      <c r="E886" s="40">
        <v>127</v>
      </c>
      <c r="F886" s="40" t="s">
        <v>642</v>
      </c>
    </row>
    <row r="887" spans="1:6" x14ac:dyDescent="0.5">
      <c r="A887" s="38">
        <v>43705</v>
      </c>
      <c r="B887" s="39">
        <v>0.27179398148148148</v>
      </c>
      <c r="C887" s="40">
        <v>2</v>
      </c>
      <c r="D887" s="40" t="s">
        <v>645</v>
      </c>
      <c r="E887" s="40">
        <v>127</v>
      </c>
      <c r="F887" s="40" t="s">
        <v>646</v>
      </c>
    </row>
    <row r="888" spans="1:6" x14ac:dyDescent="0.5">
      <c r="A888" s="38">
        <v>43705</v>
      </c>
      <c r="B888" s="39">
        <v>0.27274305555555556</v>
      </c>
      <c r="C888" s="40">
        <v>1</v>
      </c>
      <c r="D888" s="40" t="s">
        <v>651</v>
      </c>
      <c r="E888" s="40">
        <v>127</v>
      </c>
      <c r="F888" s="40" t="s">
        <v>642</v>
      </c>
    </row>
    <row r="889" spans="1:6" x14ac:dyDescent="0.5">
      <c r="A889" s="38">
        <v>43705</v>
      </c>
      <c r="B889" s="39">
        <v>0.27275462962962965</v>
      </c>
      <c r="C889" s="40">
        <v>2</v>
      </c>
      <c r="D889" s="40" t="s">
        <v>645</v>
      </c>
      <c r="E889" s="40">
        <v>127</v>
      </c>
      <c r="F889" s="40" t="s">
        <v>646</v>
      </c>
    </row>
    <row r="890" spans="1:6" x14ac:dyDescent="0.5">
      <c r="A890" s="38">
        <v>43705</v>
      </c>
      <c r="B890" s="39">
        <v>0.2729861111111111</v>
      </c>
      <c r="C890" s="40">
        <v>1</v>
      </c>
      <c r="D890" s="40" t="s">
        <v>651</v>
      </c>
      <c r="E890" s="40">
        <v>127</v>
      </c>
      <c r="F890" s="40" t="s">
        <v>642</v>
      </c>
    </row>
    <row r="891" spans="1:6" x14ac:dyDescent="0.5">
      <c r="A891" s="38">
        <v>43705</v>
      </c>
      <c r="B891" s="39">
        <v>0.2729861111111111</v>
      </c>
      <c r="C891" s="40">
        <v>2</v>
      </c>
      <c r="D891" s="40" t="s">
        <v>645</v>
      </c>
      <c r="E891" s="40">
        <v>127</v>
      </c>
      <c r="F891" s="40" t="s">
        <v>646</v>
      </c>
    </row>
    <row r="892" spans="1:6" x14ac:dyDescent="0.5">
      <c r="A892" s="38">
        <v>43705</v>
      </c>
      <c r="B892" s="39">
        <v>0.27314814814814814</v>
      </c>
      <c r="C892" s="40">
        <v>1</v>
      </c>
      <c r="D892" s="40" t="s">
        <v>651</v>
      </c>
      <c r="E892" s="40">
        <v>127</v>
      </c>
      <c r="F892" s="40" t="s">
        <v>642</v>
      </c>
    </row>
    <row r="893" spans="1:6" x14ac:dyDescent="0.5">
      <c r="A893" s="38">
        <v>43705</v>
      </c>
      <c r="B893" s="39">
        <v>0.2732060185185185</v>
      </c>
      <c r="C893" s="40">
        <v>1</v>
      </c>
      <c r="D893" s="40" t="s">
        <v>651</v>
      </c>
      <c r="E893" s="40">
        <v>127</v>
      </c>
      <c r="F893" s="40" t="s">
        <v>642</v>
      </c>
    </row>
    <row r="894" spans="1:6" x14ac:dyDescent="0.5">
      <c r="A894" s="38">
        <v>43705</v>
      </c>
      <c r="B894" s="39">
        <v>0.27322916666666669</v>
      </c>
      <c r="C894" s="40">
        <v>1</v>
      </c>
      <c r="D894" s="40" t="s">
        <v>651</v>
      </c>
      <c r="E894" s="40">
        <v>127</v>
      </c>
      <c r="F894" s="40" t="s">
        <v>642</v>
      </c>
    </row>
    <row r="895" spans="1:6" x14ac:dyDescent="0.5">
      <c r="A895" s="38">
        <v>43705</v>
      </c>
      <c r="B895" s="39">
        <v>0.27413194444444444</v>
      </c>
      <c r="C895" s="40">
        <v>1</v>
      </c>
      <c r="D895" s="40" t="s">
        <v>651</v>
      </c>
      <c r="E895" s="40">
        <v>127</v>
      </c>
      <c r="F895" s="40" t="s">
        <v>642</v>
      </c>
    </row>
    <row r="896" spans="1:6" x14ac:dyDescent="0.5">
      <c r="A896" s="38">
        <v>43705</v>
      </c>
      <c r="B896" s="39">
        <v>0.27469907407407407</v>
      </c>
      <c r="C896" s="40">
        <v>2</v>
      </c>
      <c r="D896" s="40" t="s">
        <v>645</v>
      </c>
      <c r="E896" s="40">
        <v>127</v>
      </c>
      <c r="F896" s="40" t="s">
        <v>646</v>
      </c>
    </row>
    <row r="897" spans="1:6" x14ac:dyDescent="0.5">
      <c r="A897" s="38">
        <v>43705</v>
      </c>
      <c r="B897" s="39">
        <v>0.27486111111111111</v>
      </c>
      <c r="C897" s="40">
        <v>1</v>
      </c>
      <c r="D897" s="40" t="s">
        <v>651</v>
      </c>
      <c r="E897" s="40">
        <v>127</v>
      </c>
      <c r="F897" s="40" t="s">
        <v>642</v>
      </c>
    </row>
    <row r="898" spans="1:6" x14ac:dyDescent="0.5">
      <c r="A898" s="38">
        <v>43705</v>
      </c>
      <c r="B898" s="39">
        <v>0.27582175925925928</v>
      </c>
      <c r="C898" s="40">
        <v>1</v>
      </c>
      <c r="D898" s="40" t="s">
        <v>651</v>
      </c>
      <c r="E898" s="40">
        <v>127</v>
      </c>
      <c r="F898" s="40" t="s">
        <v>642</v>
      </c>
    </row>
    <row r="899" spans="1:6" x14ac:dyDescent="0.5">
      <c r="A899" s="38">
        <v>43705</v>
      </c>
      <c r="B899" s="39">
        <v>0.27587962962962964</v>
      </c>
      <c r="C899" s="40">
        <v>1</v>
      </c>
      <c r="D899" s="40" t="s">
        <v>640</v>
      </c>
      <c r="E899" s="40">
        <v>127</v>
      </c>
      <c r="F899" s="40" t="s">
        <v>641</v>
      </c>
    </row>
    <row r="900" spans="1:6" x14ac:dyDescent="0.5">
      <c r="A900" s="38">
        <v>43705</v>
      </c>
      <c r="B900" s="39">
        <v>0.27590277777777777</v>
      </c>
      <c r="C900" s="40">
        <v>1</v>
      </c>
      <c r="D900" s="40" t="s">
        <v>651</v>
      </c>
      <c r="E900" s="40">
        <v>127</v>
      </c>
      <c r="F900" s="40" t="s">
        <v>642</v>
      </c>
    </row>
    <row r="901" spans="1:6" x14ac:dyDescent="0.5">
      <c r="A901" s="38">
        <v>43705</v>
      </c>
      <c r="B901" s="39">
        <v>0.27622685185185186</v>
      </c>
      <c r="C901" s="40">
        <v>1</v>
      </c>
      <c r="D901" s="40" t="s">
        <v>640</v>
      </c>
      <c r="E901" s="40">
        <v>127</v>
      </c>
      <c r="F901" s="40" t="s">
        <v>642</v>
      </c>
    </row>
    <row r="902" spans="1:6" x14ac:dyDescent="0.5">
      <c r="A902" s="38">
        <v>43705</v>
      </c>
      <c r="B902" s="39">
        <v>0.27634259259259258</v>
      </c>
      <c r="C902" s="40">
        <v>2</v>
      </c>
      <c r="D902" s="40" t="s">
        <v>651</v>
      </c>
      <c r="E902" s="40">
        <v>127</v>
      </c>
      <c r="F902" s="40" t="s">
        <v>642</v>
      </c>
    </row>
    <row r="903" spans="1:6" x14ac:dyDescent="0.5">
      <c r="A903" s="38">
        <v>43705</v>
      </c>
      <c r="B903" s="39">
        <v>0.27636574074074077</v>
      </c>
      <c r="C903" s="40">
        <v>2</v>
      </c>
      <c r="D903" s="40" t="s">
        <v>651</v>
      </c>
      <c r="E903" s="40">
        <v>127</v>
      </c>
      <c r="F903" s="40" t="s">
        <v>642</v>
      </c>
    </row>
    <row r="904" spans="1:6" x14ac:dyDescent="0.5">
      <c r="A904" s="38">
        <v>43705</v>
      </c>
      <c r="B904" s="39">
        <v>0.27696759259259257</v>
      </c>
      <c r="C904" s="40">
        <v>2</v>
      </c>
      <c r="D904" s="40" t="s">
        <v>645</v>
      </c>
      <c r="E904" s="40">
        <v>127</v>
      </c>
      <c r="F904" s="40" t="s">
        <v>646</v>
      </c>
    </row>
    <row r="905" spans="1:6" x14ac:dyDescent="0.5">
      <c r="A905" s="38">
        <v>43705</v>
      </c>
      <c r="B905" s="39">
        <v>0.27807870370370369</v>
      </c>
      <c r="C905" s="40">
        <v>2</v>
      </c>
      <c r="D905" s="40" t="s">
        <v>645</v>
      </c>
      <c r="E905" s="40">
        <v>127</v>
      </c>
      <c r="F905" s="40" t="s">
        <v>646</v>
      </c>
    </row>
    <row r="906" spans="1:6" x14ac:dyDescent="0.5">
      <c r="A906" s="38">
        <v>43705</v>
      </c>
      <c r="B906" s="39">
        <v>0.27817129629629628</v>
      </c>
      <c r="C906" s="40">
        <v>1</v>
      </c>
      <c r="D906" s="40" t="s">
        <v>651</v>
      </c>
      <c r="E906" s="40">
        <v>127</v>
      </c>
      <c r="F906" s="40" t="s">
        <v>642</v>
      </c>
    </row>
    <row r="907" spans="1:6" x14ac:dyDescent="0.5">
      <c r="A907" s="38">
        <v>43705</v>
      </c>
      <c r="B907" s="39">
        <v>0.27900462962962963</v>
      </c>
      <c r="C907" s="40">
        <v>1</v>
      </c>
      <c r="D907" s="40" t="s">
        <v>651</v>
      </c>
      <c r="E907" s="40">
        <v>127</v>
      </c>
      <c r="F907" s="40" t="s">
        <v>642</v>
      </c>
    </row>
    <row r="908" spans="1:6" x14ac:dyDescent="0.5">
      <c r="A908" s="38">
        <v>43705</v>
      </c>
      <c r="B908" s="39">
        <v>0.27966435185185184</v>
      </c>
      <c r="C908" s="40">
        <v>1</v>
      </c>
      <c r="D908" s="40" t="s">
        <v>651</v>
      </c>
      <c r="E908" s="40">
        <v>127</v>
      </c>
      <c r="F908" s="40" t="s">
        <v>642</v>
      </c>
    </row>
    <row r="909" spans="1:6" x14ac:dyDescent="0.5">
      <c r="A909" s="38">
        <v>43705</v>
      </c>
      <c r="B909" s="39">
        <v>0.28046296296296297</v>
      </c>
      <c r="C909" s="40">
        <v>1</v>
      </c>
      <c r="D909" s="40" t="s">
        <v>640</v>
      </c>
      <c r="E909" s="40">
        <v>127</v>
      </c>
      <c r="F909" s="40" t="s">
        <v>641</v>
      </c>
    </row>
    <row r="910" spans="1:6" x14ac:dyDescent="0.5">
      <c r="A910" s="38">
        <v>43705</v>
      </c>
      <c r="B910" s="39">
        <v>0.28054398148148146</v>
      </c>
      <c r="C910" s="40">
        <v>1</v>
      </c>
      <c r="D910" s="40" t="s">
        <v>651</v>
      </c>
      <c r="E910" s="40">
        <v>127</v>
      </c>
      <c r="F910" s="40" t="s">
        <v>642</v>
      </c>
    </row>
    <row r="911" spans="1:6" x14ac:dyDescent="0.5">
      <c r="A911" s="38">
        <v>43705</v>
      </c>
      <c r="B911" s="39">
        <v>0.28083333333333332</v>
      </c>
      <c r="C911" s="40">
        <v>2</v>
      </c>
      <c r="D911" s="40" t="s">
        <v>651</v>
      </c>
      <c r="E911" s="40">
        <v>127</v>
      </c>
      <c r="F911" s="40" t="s">
        <v>642</v>
      </c>
    </row>
    <row r="912" spans="1:6" x14ac:dyDescent="0.5">
      <c r="A912" s="38">
        <v>43705</v>
      </c>
      <c r="B912" s="39">
        <v>0.28119212962962964</v>
      </c>
      <c r="C912" s="40">
        <v>1</v>
      </c>
      <c r="D912" s="40" t="s">
        <v>651</v>
      </c>
      <c r="E912" s="40">
        <v>127</v>
      </c>
      <c r="F912" s="40" t="s">
        <v>642</v>
      </c>
    </row>
    <row r="913" spans="1:6" x14ac:dyDescent="0.5">
      <c r="A913" s="38">
        <v>43705</v>
      </c>
      <c r="B913" s="39">
        <v>0.2832986111111111</v>
      </c>
      <c r="C913" s="40">
        <v>2</v>
      </c>
      <c r="D913" s="40" t="s">
        <v>640</v>
      </c>
      <c r="E913" s="40">
        <v>127</v>
      </c>
      <c r="F913" s="40" t="s">
        <v>642</v>
      </c>
    </row>
    <row r="914" spans="1:6" x14ac:dyDescent="0.5">
      <c r="A914" s="38">
        <v>43705</v>
      </c>
      <c r="B914" s="39">
        <v>0.28331018518518519</v>
      </c>
      <c r="C914" s="40">
        <v>2</v>
      </c>
      <c r="D914" s="40" t="s">
        <v>640</v>
      </c>
      <c r="E914" s="40">
        <v>127</v>
      </c>
      <c r="F914" s="40" t="s">
        <v>642</v>
      </c>
    </row>
    <row r="915" spans="1:6" x14ac:dyDescent="0.5">
      <c r="A915" s="38">
        <v>43705</v>
      </c>
      <c r="B915" s="39">
        <v>0.28358796296296296</v>
      </c>
      <c r="C915" s="40">
        <v>2</v>
      </c>
      <c r="D915" s="40" t="s">
        <v>651</v>
      </c>
      <c r="E915" s="40">
        <v>127</v>
      </c>
      <c r="F915" s="40" t="s">
        <v>642</v>
      </c>
    </row>
    <row r="916" spans="1:6" x14ac:dyDescent="0.5">
      <c r="A916" s="38">
        <v>43705</v>
      </c>
      <c r="B916" s="39">
        <v>0.28416666666666668</v>
      </c>
      <c r="C916" s="40">
        <v>1</v>
      </c>
      <c r="D916" s="40" t="s">
        <v>651</v>
      </c>
      <c r="E916" s="40">
        <v>127</v>
      </c>
      <c r="F916" s="40" t="s">
        <v>642</v>
      </c>
    </row>
    <row r="917" spans="1:6" x14ac:dyDescent="0.5">
      <c r="A917" s="38">
        <v>43705</v>
      </c>
      <c r="B917" s="39">
        <v>0.28570601851851851</v>
      </c>
      <c r="C917" s="40">
        <v>2</v>
      </c>
      <c r="D917" s="40" t="s">
        <v>645</v>
      </c>
      <c r="E917" s="40">
        <v>127</v>
      </c>
      <c r="F917" s="40" t="s">
        <v>646</v>
      </c>
    </row>
    <row r="918" spans="1:6" x14ac:dyDescent="0.5">
      <c r="A918" s="38">
        <v>43705</v>
      </c>
      <c r="B918" s="39">
        <v>0.28584490740740742</v>
      </c>
      <c r="C918" s="40">
        <v>1</v>
      </c>
      <c r="D918" s="40" t="s">
        <v>640</v>
      </c>
      <c r="E918" s="40">
        <v>127</v>
      </c>
      <c r="F918" s="40" t="s">
        <v>641</v>
      </c>
    </row>
    <row r="919" spans="1:6" x14ac:dyDescent="0.5">
      <c r="A919" s="38">
        <v>43705</v>
      </c>
      <c r="B919" s="39">
        <v>0.28630787037037037</v>
      </c>
      <c r="C919" s="40">
        <v>2</v>
      </c>
      <c r="D919" s="40" t="s">
        <v>640</v>
      </c>
      <c r="E919" s="40">
        <v>127</v>
      </c>
      <c r="F919" s="40" t="s">
        <v>641</v>
      </c>
    </row>
    <row r="920" spans="1:6" x14ac:dyDescent="0.5">
      <c r="A920" s="38">
        <v>43705</v>
      </c>
      <c r="B920" s="39">
        <v>0.28832175925925924</v>
      </c>
      <c r="C920" s="40">
        <v>1</v>
      </c>
      <c r="D920" s="40" t="s">
        <v>640</v>
      </c>
      <c r="E920" s="40">
        <v>68</v>
      </c>
      <c r="F920" s="40" t="s">
        <v>641</v>
      </c>
    </row>
    <row r="921" spans="1:6" x14ac:dyDescent="0.5">
      <c r="A921" s="38">
        <v>43705</v>
      </c>
      <c r="B921" s="39">
        <v>0.28837962962962965</v>
      </c>
      <c r="C921" s="40">
        <v>2</v>
      </c>
      <c r="D921" s="40" t="s">
        <v>651</v>
      </c>
      <c r="E921" s="40">
        <v>59</v>
      </c>
      <c r="F921" s="40" t="s">
        <v>642</v>
      </c>
    </row>
    <row r="922" spans="1:6" x14ac:dyDescent="0.5">
      <c r="A922" s="38">
        <v>43705</v>
      </c>
      <c r="B922" s="39">
        <v>0.28839120370370369</v>
      </c>
      <c r="C922" s="40">
        <v>1</v>
      </c>
      <c r="D922" s="40" t="s">
        <v>651</v>
      </c>
      <c r="E922" s="40">
        <v>127</v>
      </c>
      <c r="F922" s="40" t="s">
        <v>642</v>
      </c>
    </row>
    <row r="923" spans="1:6" x14ac:dyDescent="0.5">
      <c r="A923" s="38">
        <v>43705</v>
      </c>
      <c r="B923" s="39">
        <v>0.28841435185185188</v>
      </c>
      <c r="C923" s="40">
        <v>1</v>
      </c>
      <c r="D923" s="40" t="s">
        <v>651</v>
      </c>
      <c r="E923" s="40">
        <v>127</v>
      </c>
      <c r="F923" s="40" t="s">
        <v>642</v>
      </c>
    </row>
    <row r="924" spans="1:6" x14ac:dyDescent="0.5">
      <c r="A924" s="38">
        <v>43705</v>
      </c>
      <c r="B924" s="39">
        <v>0.28974537037037035</v>
      </c>
      <c r="C924" s="40">
        <v>2</v>
      </c>
      <c r="D924" s="40" t="s">
        <v>645</v>
      </c>
      <c r="E924" s="40">
        <v>127</v>
      </c>
      <c r="F924" s="40" t="s">
        <v>646</v>
      </c>
    </row>
    <row r="925" spans="1:6" x14ac:dyDescent="0.5">
      <c r="A925" s="38">
        <v>43705</v>
      </c>
      <c r="B925" s="39">
        <v>0.29108796296296297</v>
      </c>
      <c r="C925" s="40">
        <v>1</v>
      </c>
      <c r="D925" s="40" t="s">
        <v>651</v>
      </c>
      <c r="E925" s="40">
        <v>127</v>
      </c>
      <c r="F925" s="40" t="s">
        <v>641</v>
      </c>
    </row>
    <row r="926" spans="1:6" x14ac:dyDescent="0.5">
      <c r="A926" s="38">
        <v>43705</v>
      </c>
      <c r="B926" s="39">
        <v>0.29182870370370367</v>
      </c>
      <c r="C926" s="40">
        <v>1</v>
      </c>
      <c r="D926" s="40" t="s">
        <v>651</v>
      </c>
      <c r="E926" s="40">
        <v>127</v>
      </c>
      <c r="F926" s="40" t="s">
        <v>642</v>
      </c>
    </row>
    <row r="927" spans="1:6" x14ac:dyDescent="0.5">
      <c r="A927" s="38">
        <v>43705</v>
      </c>
      <c r="B927" s="39">
        <v>0.29195601851851855</v>
      </c>
      <c r="C927" s="40">
        <v>1</v>
      </c>
      <c r="D927" s="40" t="s">
        <v>651</v>
      </c>
      <c r="E927" s="40">
        <v>127</v>
      </c>
      <c r="F927" s="40" t="s">
        <v>642</v>
      </c>
    </row>
    <row r="928" spans="1:6" x14ac:dyDescent="0.5">
      <c r="A928" s="38">
        <v>43705</v>
      </c>
      <c r="B928" s="39">
        <v>0.30079861111111111</v>
      </c>
      <c r="C928" s="40">
        <v>2</v>
      </c>
      <c r="D928" s="40" t="s">
        <v>651</v>
      </c>
      <c r="E928" s="40">
        <v>127</v>
      </c>
      <c r="F928" s="40" t="s">
        <v>642</v>
      </c>
    </row>
    <row r="929" spans="1:6" x14ac:dyDescent="0.5">
      <c r="A929" s="38">
        <v>43705</v>
      </c>
      <c r="B929" s="39">
        <v>0.30151620370370369</v>
      </c>
      <c r="C929" s="40">
        <v>2</v>
      </c>
      <c r="D929" s="40" t="s">
        <v>645</v>
      </c>
      <c r="E929" s="40">
        <v>45</v>
      </c>
      <c r="F929" s="40" t="s">
        <v>646</v>
      </c>
    </row>
    <row r="930" spans="1:6" x14ac:dyDescent="0.5">
      <c r="A930" s="38">
        <v>43705</v>
      </c>
      <c r="B930" s="39">
        <v>0.36803240740740745</v>
      </c>
      <c r="C930" s="40">
        <v>1</v>
      </c>
      <c r="D930" s="40" t="s">
        <v>640</v>
      </c>
      <c r="E930" s="40">
        <v>39</v>
      </c>
      <c r="F930" s="40" t="s">
        <v>641</v>
      </c>
    </row>
    <row r="931" spans="1:6" x14ac:dyDescent="0.5">
      <c r="A931" s="38">
        <v>43705</v>
      </c>
      <c r="B931" s="39">
        <v>0.36804398148148149</v>
      </c>
      <c r="C931" s="40">
        <v>1</v>
      </c>
      <c r="D931" s="40" t="s">
        <v>640</v>
      </c>
      <c r="E931" s="40">
        <v>48</v>
      </c>
      <c r="F931" s="40" t="s">
        <v>641</v>
      </c>
    </row>
    <row r="932" spans="1:6" x14ac:dyDescent="0.5">
      <c r="A932" s="38">
        <v>43705</v>
      </c>
      <c r="B932" s="39">
        <v>0.36805555555555558</v>
      </c>
      <c r="C932" s="40">
        <v>1</v>
      </c>
      <c r="D932" s="40" t="s">
        <v>640</v>
      </c>
      <c r="E932" s="40">
        <v>45</v>
      </c>
      <c r="F932" s="40" t="s">
        <v>641</v>
      </c>
    </row>
    <row r="933" spans="1:6" x14ac:dyDescent="0.5">
      <c r="A933" s="38">
        <v>43705</v>
      </c>
      <c r="B933" s="39">
        <v>0.36807870370370371</v>
      </c>
      <c r="C933" s="40">
        <v>1</v>
      </c>
      <c r="D933" s="40" t="s">
        <v>640</v>
      </c>
      <c r="E933" s="40">
        <v>47</v>
      </c>
      <c r="F933" s="40" t="s">
        <v>641</v>
      </c>
    </row>
    <row r="934" spans="1:6" x14ac:dyDescent="0.5">
      <c r="A934" s="38">
        <v>43705</v>
      </c>
      <c r="B934" s="39">
        <v>0.38809027777777777</v>
      </c>
      <c r="C934" s="40">
        <v>1</v>
      </c>
      <c r="D934" s="40" t="s">
        <v>640</v>
      </c>
      <c r="E934" s="40">
        <v>45</v>
      </c>
      <c r="F934" s="40" t="s">
        <v>641</v>
      </c>
    </row>
    <row r="935" spans="1:6" x14ac:dyDescent="0.5">
      <c r="A935" s="38">
        <v>43705</v>
      </c>
      <c r="B935" s="39">
        <v>0.38811342592592596</v>
      </c>
      <c r="C935" s="40">
        <v>1</v>
      </c>
      <c r="D935" s="40" t="s">
        <v>640</v>
      </c>
      <c r="E935" s="40">
        <v>48</v>
      </c>
      <c r="F935" s="40" t="s">
        <v>641</v>
      </c>
    </row>
    <row r="936" spans="1:6" x14ac:dyDescent="0.5">
      <c r="A936" s="38">
        <v>43705</v>
      </c>
      <c r="B936" s="39">
        <v>0.388125</v>
      </c>
      <c r="C936" s="40">
        <v>1</v>
      </c>
      <c r="D936" s="40" t="s">
        <v>640</v>
      </c>
      <c r="E936" s="40">
        <v>56</v>
      </c>
      <c r="F936" s="40" t="s">
        <v>641</v>
      </c>
    </row>
    <row r="937" spans="1:6" x14ac:dyDescent="0.5">
      <c r="A937" s="38">
        <v>43705</v>
      </c>
      <c r="B937" s="39">
        <v>0.38813657407407409</v>
      </c>
      <c r="C937" s="40">
        <v>1</v>
      </c>
      <c r="D937" s="40" t="s">
        <v>640</v>
      </c>
      <c r="E937" s="40">
        <v>44</v>
      </c>
      <c r="F937" s="40" t="s">
        <v>641</v>
      </c>
    </row>
    <row r="938" spans="1:6" x14ac:dyDescent="0.5">
      <c r="A938" s="38">
        <v>43705</v>
      </c>
      <c r="B938" s="39">
        <v>0.38814814814814813</v>
      </c>
      <c r="C938" s="40">
        <v>1</v>
      </c>
      <c r="D938" s="40" t="s">
        <v>640</v>
      </c>
      <c r="E938" s="40">
        <v>44</v>
      </c>
      <c r="F938" s="40" t="s">
        <v>641</v>
      </c>
    </row>
    <row r="939" spans="1:6" x14ac:dyDescent="0.5">
      <c r="A939" s="38">
        <v>43705</v>
      </c>
      <c r="B939" s="39">
        <v>0.38815972222222223</v>
      </c>
      <c r="C939" s="40">
        <v>1</v>
      </c>
      <c r="D939" s="40" t="s">
        <v>640</v>
      </c>
      <c r="E939" s="40">
        <v>44</v>
      </c>
      <c r="F939" s="40" t="s">
        <v>641</v>
      </c>
    </row>
    <row r="940" spans="1:6" x14ac:dyDescent="0.5">
      <c r="A940" s="38">
        <v>43705</v>
      </c>
      <c r="B940" s="39">
        <v>0.38817129629629626</v>
      </c>
      <c r="C940" s="40">
        <v>1</v>
      </c>
      <c r="D940" s="40" t="s">
        <v>640</v>
      </c>
      <c r="E940" s="40">
        <v>52</v>
      </c>
      <c r="F940" s="40" t="s">
        <v>641</v>
      </c>
    </row>
    <row r="941" spans="1:6" x14ac:dyDescent="0.5">
      <c r="A941" s="38">
        <v>43705</v>
      </c>
      <c r="B941" s="39">
        <v>0.38819444444444445</v>
      </c>
      <c r="C941" s="40">
        <v>1</v>
      </c>
      <c r="D941" s="40" t="s">
        <v>640</v>
      </c>
      <c r="E941" s="40">
        <v>48</v>
      </c>
      <c r="F941" s="40" t="s">
        <v>641</v>
      </c>
    </row>
    <row r="942" spans="1:6" x14ac:dyDescent="0.5">
      <c r="A942" s="38">
        <v>43705</v>
      </c>
      <c r="B942" s="39">
        <v>0.41627314814814814</v>
      </c>
      <c r="C942" s="40">
        <v>4</v>
      </c>
      <c r="D942" s="40" t="s">
        <v>640</v>
      </c>
      <c r="E942" s="40">
        <v>47</v>
      </c>
      <c r="F942" s="40" t="s">
        <v>641</v>
      </c>
    </row>
    <row r="943" spans="1:6" x14ac:dyDescent="0.5">
      <c r="A943" s="38">
        <v>43705</v>
      </c>
      <c r="B943" s="39">
        <v>0.41628472222222218</v>
      </c>
      <c r="C943" s="40">
        <v>4</v>
      </c>
      <c r="D943" s="40" t="s">
        <v>640</v>
      </c>
      <c r="E943" s="40">
        <v>55</v>
      </c>
      <c r="F943" s="40" t="s">
        <v>641</v>
      </c>
    </row>
    <row r="944" spans="1:6" x14ac:dyDescent="0.5">
      <c r="A944" s="38">
        <v>43705</v>
      </c>
      <c r="B944" s="39">
        <v>0.41629629629629633</v>
      </c>
      <c r="C944" s="40">
        <v>4</v>
      </c>
      <c r="D944" s="40" t="s">
        <v>640</v>
      </c>
      <c r="E944" s="40">
        <v>46</v>
      </c>
      <c r="F944" s="40" t="s">
        <v>641</v>
      </c>
    </row>
    <row r="945" spans="1:6" x14ac:dyDescent="0.5">
      <c r="A945" s="38">
        <v>43705</v>
      </c>
      <c r="B945" s="39">
        <v>0.44416666666666665</v>
      </c>
      <c r="C945" s="40">
        <v>4</v>
      </c>
      <c r="D945" s="40" t="s">
        <v>640</v>
      </c>
      <c r="E945" s="40">
        <v>41</v>
      </c>
      <c r="F945" s="40" t="s">
        <v>641</v>
      </c>
    </row>
    <row r="946" spans="1:6" x14ac:dyDescent="0.5">
      <c r="A946" s="38">
        <v>43705</v>
      </c>
      <c r="B946" s="39">
        <v>0.44417824074074069</v>
      </c>
      <c r="C946" s="40">
        <v>4</v>
      </c>
      <c r="D946" s="40" t="s">
        <v>640</v>
      </c>
      <c r="E946" s="40">
        <v>50</v>
      </c>
      <c r="F946" s="40" t="s">
        <v>641</v>
      </c>
    </row>
    <row r="947" spans="1:6" x14ac:dyDescent="0.5">
      <c r="A947" s="38">
        <v>43705</v>
      </c>
      <c r="B947" s="39">
        <v>0.44418981481481484</v>
      </c>
      <c r="C947" s="40">
        <v>4</v>
      </c>
      <c r="D947" s="40" t="s">
        <v>640</v>
      </c>
      <c r="E947" s="40">
        <v>58</v>
      </c>
      <c r="F947" s="40" t="s">
        <v>641</v>
      </c>
    </row>
    <row r="948" spans="1:6" x14ac:dyDescent="0.5">
      <c r="A948" s="38">
        <v>43705</v>
      </c>
      <c r="B948" s="39">
        <v>0.44420138888888888</v>
      </c>
      <c r="C948" s="40">
        <v>4</v>
      </c>
      <c r="D948" s="40" t="s">
        <v>640</v>
      </c>
      <c r="E948" s="40">
        <v>50</v>
      </c>
      <c r="F948" s="40" t="s">
        <v>641</v>
      </c>
    </row>
    <row r="949" spans="1:6" x14ac:dyDescent="0.5">
      <c r="A949" s="38">
        <v>43705</v>
      </c>
      <c r="B949" s="39">
        <v>0.44422453703703701</v>
      </c>
      <c r="C949" s="40">
        <v>4</v>
      </c>
      <c r="D949" s="40" t="s">
        <v>640</v>
      </c>
      <c r="E949" s="40">
        <v>46</v>
      </c>
      <c r="F949" s="40" t="s">
        <v>641</v>
      </c>
    </row>
    <row r="950" spans="1:6" x14ac:dyDescent="0.5">
      <c r="A950" s="38">
        <v>43705</v>
      </c>
      <c r="B950" s="39">
        <v>0.44423611111111111</v>
      </c>
      <c r="C950" s="40">
        <v>4</v>
      </c>
      <c r="D950" s="40" t="s">
        <v>640</v>
      </c>
      <c r="E950" s="40">
        <v>38</v>
      </c>
      <c r="F950" s="40" t="s">
        <v>641</v>
      </c>
    </row>
    <row r="951" spans="1:6" x14ac:dyDescent="0.5">
      <c r="A951" s="38">
        <v>43705</v>
      </c>
      <c r="B951" s="39">
        <v>0.7247337962962962</v>
      </c>
      <c r="C951" s="40">
        <v>4</v>
      </c>
      <c r="D951" s="40" t="s">
        <v>640</v>
      </c>
      <c r="E951" s="40">
        <v>54</v>
      </c>
      <c r="F951" s="40" t="s">
        <v>641</v>
      </c>
    </row>
    <row r="952" spans="1:6" x14ac:dyDescent="0.5">
      <c r="A952" s="38">
        <v>43705</v>
      </c>
      <c r="B952" s="39">
        <v>0.72474537037037035</v>
      </c>
      <c r="C952" s="40">
        <v>4</v>
      </c>
      <c r="D952" s="40" t="s">
        <v>640</v>
      </c>
      <c r="E952" s="40">
        <v>54</v>
      </c>
      <c r="F952" s="40" t="s">
        <v>641</v>
      </c>
    </row>
    <row r="953" spans="1:6" x14ac:dyDescent="0.5">
      <c r="A953" s="38">
        <v>43705</v>
      </c>
      <c r="B953" s="39">
        <v>0.7247569444444445</v>
      </c>
      <c r="C953" s="40">
        <v>4</v>
      </c>
      <c r="D953" s="40" t="s">
        <v>640</v>
      </c>
      <c r="E953" s="40">
        <v>51</v>
      </c>
      <c r="F953" s="40" t="s">
        <v>641</v>
      </c>
    </row>
    <row r="954" spans="1:6" x14ac:dyDescent="0.5">
      <c r="A954" s="38">
        <v>43705</v>
      </c>
      <c r="B954" s="39">
        <v>0.72476851851851853</v>
      </c>
      <c r="C954" s="40">
        <v>4</v>
      </c>
      <c r="D954" s="40" t="s">
        <v>640</v>
      </c>
      <c r="E954" s="40">
        <v>53</v>
      </c>
      <c r="F954" s="40" t="s">
        <v>641</v>
      </c>
    </row>
    <row r="955" spans="1:6" x14ac:dyDescent="0.5">
      <c r="A955" s="38">
        <v>43705</v>
      </c>
      <c r="B955" s="39">
        <v>0.73707175925925927</v>
      </c>
      <c r="C955" s="40">
        <v>4</v>
      </c>
      <c r="D955" s="40" t="s">
        <v>640</v>
      </c>
      <c r="E955" s="40">
        <v>38</v>
      </c>
      <c r="F955" s="40" t="s">
        <v>641</v>
      </c>
    </row>
    <row r="956" spans="1:6" x14ac:dyDescent="0.5">
      <c r="A956" s="38">
        <v>43705</v>
      </c>
      <c r="B956" s="39">
        <v>0.73708333333333342</v>
      </c>
      <c r="C956" s="40">
        <v>4</v>
      </c>
      <c r="D956" s="40" t="s">
        <v>640</v>
      </c>
      <c r="E956" s="40">
        <v>53</v>
      </c>
      <c r="F956" s="40" t="s">
        <v>641</v>
      </c>
    </row>
    <row r="957" spans="1:6" x14ac:dyDescent="0.5">
      <c r="A957" s="38">
        <v>43705</v>
      </c>
      <c r="B957" s="39">
        <v>0.7371064814814815</v>
      </c>
      <c r="C957" s="40">
        <v>4</v>
      </c>
      <c r="D957" s="40" t="s">
        <v>640</v>
      </c>
      <c r="E957" s="40">
        <v>44</v>
      </c>
      <c r="F957" s="40" t="s">
        <v>641</v>
      </c>
    </row>
    <row r="958" spans="1:6" x14ac:dyDescent="0.5">
      <c r="A958" s="38">
        <v>43705</v>
      </c>
      <c r="B958" s="39">
        <v>0.79773148148148154</v>
      </c>
      <c r="C958" s="40">
        <v>1</v>
      </c>
      <c r="D958" s="40" t="s">
        <v>640</v>
      </c>
      <c r="E958" s="40">
        <v>46</v>
      </c>
      <c r="F958" s="40" t="s">
        <v>641</v>
      </c>
    </row>
    <row r="959" spans="1:6" x14ac:dyDescent="0.5">
      <c r="A959" s="38">
        <v>43705</v>
      </c>
      <c r="B959" s="39">
        <v>0.79774305555555547</v>
      </c>
      <c r="C959" s="40">
        <v>1</v>
      </c>
      <c r="D959" s="40" t="s">
        <v>640</v>
      </c>
      <c r="E959" s="40">
        <v>55</v>
      </c>
      <c r="F959" s="40" t="s">
        <v>641</v>
      </c>
    </row>
    <row r="960" spans="1:6" x14ac:dyDescent="0.5">
      <c r="A960" s="38">
        <v>43705</v>
      </c>
      <c r="B960" s="39">
        <v>0.79775462962962962</v>
      </c>
      <c r="C960" s="40">
        <v>1</v>
      </c>
      <c r="D960" s="40" t="s">
        <v>640</v>
      </c>
      <c r="E960" s="40">
        <v>48</v>
      </c>
      <c r="F960" s="40" t="s">
        <v>641</v>
      </c>
    </row>
    <row r="961" spans="1:6" x14ac:dyDescent="0.5">
      <c r="A961" s="38">
        <v>43705</v>
      </c>
      <c r="B961" s="39">
        <v>0.79776620370370377</v>
      </c>
      <c r="C961" s="40">
        <v>1</v>
      </c>
      <c r="D961" s="40" t="s">
        <v>640</v>
      </c>
      <c r="E961" s="40">
        <v>51</v>
      </c>
      <c r="F961" s="40" t="s">
        <v>641</v>
      </c>
    </row>
    <row r="962" spans="1:6" x14ac:dyDescent="0.5">
      <c r="A962" s="38">
        <v>43705</v>
      </c>
      <c r="B962" s="39">
        <v>0.79778935185185185</v>
      </c>
      <c r="C962" s="40">
        <v>1</v>
      </c>
      <c r="D962" s="40" t="s">
        <v>640</v>
      </c>
      <c r="E962" s="40">
        <v>45</v>
      </c>
      <c r="F962" s="40" t="s">
        <v>641</v>
      </c>
    </row>
    <row r="963" spans="1:6" x14ac:dyDescent="0.5">
      <c r="A963" s="38">
        <v>43705</v>
      </c>
      <c r="B963" s="39">
        <v>0.8244097222222222</v>
      </c>
      <c r="C963" s="40">
        <v>1</v>
      </c>
      <c r="D963" s="40" t="s">
        <v>640</v>
      </c>
      <c r="E963" s="40">
        <v>46</v>
      </c>
      <c r="F963" s="40" t="s">
        <v>641</v>
      </c>
    </row>
    <row r="964" spans="1:6" x14ac:dyDescent="0.5">
      <c r="A964" s="38">
        <v>43705</v>
      </c>
      <c r="B964" s="39">
        <v>0.82446759259259261</v>
      </c>
      <c r="C964" s="40">
        <v>1</v>
      </c>
      <c r="D964" s="40" t="s">
        <v>640</v>
      </c>
      <c r="E964" s="40">
        <v>40</v>
      </c>
      <c r="F964" s="40" t="s">
        <v>641</v>
      </c>
    </row>
    <row r="965" spans="1:6" x14ac:dyDescent="0.5">
      <c r="A965" s="38">
        <v>43705</v>
      </c>
      <c r="B965" s="39">
        <v>0.82447916666666676</v>
      </c>
      <c r="C965" s="40">
        <v>1</v>
      </c>
      <c r="D965" s="40" t="s">
        <v>640</v>
      </c>
      <c r="E965" s="40">
        <v>46</v>
      </c>
      <c r="F965" s="40" t="s">
        <v>641</v>
      </c>
    </row>
    <row r="966" spans="1:6" x14ac:dyDescent="0.5">
      <c r="A966" s="38">
        <v>43705</v>
      </c>
      <c r="B966" s="39">
        <v>0.86701388888888886</v>
      </c>
      <c r="C966" s="40">
        <v>1</v>
      </c>
      <c r="D966" s="40" t="s">
        <v>651</v>
      </c>
      <c r="E966" s="40">
        <v>127</v>
      </c>
      <c r="F966" s="40" t="s">
        <v>642</v>
      </c>
    </row>
    <row r="967" spans="1:6" x14ac:dyDescent="0.5">
      <c r="A967" s="38">
        <v>43705</v>
      </c>
      <c r="B967" s="39">
        <v>0.86703703703703694</v>
      </c>
      <c r="C967" s="40">
        <v>1</v>
      </c>
      <c r="D967" s="40" t="s">
        <v>640</v>
      </c>
      <c r="E967" s="40">
        <v>38</v>
      </c>
      <c r="F967" s="40" t="s">
        <v>641</v>
      </c>
    </row>
    <row r="968" spans="1:6" x14ac:dyDescent="0.5">
      <c r="A968" s="38">
        <v>43705</v>
      </c>
      <c r="B968" s="39">
        <v>0.8706018518518519</v>
      </c>
      <c r="C968" s="40">
        <v>1</v>
      </c>
      <c r="D968" s="40" t="s">
        <v>640</v>
      </c>
      <c r="E968" s="40">
        <v>127</v>
      </c>
      <c r="F968" s="40" t="s">
        <v>641</v>
      </c>
    </row>
    <row r="969" spans="1:6" x14ac:dyDescent="0.5">
      <c r="A969" s="38">
        <v>43705</v>
      </c>
      <c r="B969" s="39">
        <v>0.87288194444444445</v>
      </c>
      <c r="C969" s="40">
        <v>1</v>
      </c>
      <c r="D969" s="40" t="s">
        <v>651</v>
      </c>
      <c r="E969" s="40">
        <v>127</v>
      </c>
      <c r="F969" s="40" t="s">
        <v>642</v>
      </c>
    </row>
    <row r="970" spans="1:6" x14ac:dyDescent="0.5">
      <c r="A970" s="38">
        <v>43705</v>
      </c>
      <c r="B970" s="39">
        <v>0.87649305555555557</v>
      </c>
      <c r="C970" s="40">
        <v>2</v>
      </c>
      <c r="D970" s="40" t="s">
        <v>651</v>
      </c>
      <c r="E970" s="40">
        <v>127</v>
      </c>
      <c r="F970" s="40" t="s">
        <v>642</v>
      </c>
    </row>
    <row r="971" spans="1:6" x14ac:dyDescent="0.5">
      <c r="A971" s="38">
        <v>43705</v>
      </c>
      <c r="B971" s="39">
        <v>0.87856481481481474</v>
      </c>
      <c r="C971" s="40">
        <v>2</v>
      </c>
      <c r="D971" s="40" t="s">
        <v>640</v>
      </c>
      <c r="E971" s="40">
        <v>127</v>
      </c>
      <c r="F971" s="40" t="s">
        <v>641</v>
      </c>
    </row>
    <row r="972" spans="1:6" x14ac:dyDescent="0.5">
      <c r="A972" s="38">
        <v>43705</v>
      </c>
      <c r="B972" s="39">
        <v>0.87857638888888889</v>
      </c>
      <c r="C972" s="40">
        <v>2</v>
      </c>
      <c r="D972" s="40" t="s">
        <v>640</v>
      </c>
      <c r="E972" s="40">
        <v>127</v>
      </c>
      <c r="F972" s="40" t="s">
        <v>642</v>
      </c>
    </row>
    <row r="973" spans="1:6" x14ac:dyDescent="0.5">
      <c r="A973" s="38">
        <v>43705</v>
      </c>
      <c r="B973" s="39">
        <v>0.88136574074074081</v>
      </c>
      <c r="C973" s="40">
        <v>1</v>
      </c>
      <c r="D973" s="40" t="s">
        <v>651</v>
      </c>
      <c r="E973" s="40">
        <v>127</v>
      </c>
      <c r="F973" s="40" t="s">
        <v>642</v>
      </c>
    </row>
    <row r="974" spans="1:6" x14ac:dyDescent="0.5">
      <c r="A974" s="38">
        <v>43705</v>
      </c>
      <c r="B974" s="39">
        <v>0.88142361111111101</v>
      </c>
      <c r="C974" s="40">
        <v>1</v>
      </c>
      <c r="D974" s="40" t="s">
        <v>651</v>
      </c>
      <c r="E974" s="40">
        <v>127</v>
      </c>
      <c r="F974" s="40" t="s">
        <v>642</v>
      </c>
    </row>
    <row r="975" spans="1:6" x14ac:dyDescent="0.5">
      <c r="A975" s="38">
        <v>43705</v>
      </c>
      <c r="B975" s="39">
        <v>0.88929398148148142</v>
      </c>
      <c r="C975" s="40">
        <v>1</v>
      </c>
      <c r="D975" s="40" t="s">
        <v>640</v>
      </c>
      <c r="E975" s="40">
        <v>72</v>
      </c>
      <c r="F975" s="40" t="s">
        <v>641</v>
      </c>
    </row>
    <row r="976" spans="1:6" x14ac:dyDescent="0.5">
      <c r="A976" s="38">
        <v>43705</v>
      </c>
      <c r="B976" s="39">
        <v>0.89182870370370371</v>
      </c>
      <c r="C976" s="40">
        <v>1</v>
      </c>
      <c r="D976" s="40" t="s">
        <v>651</v>
      </c>
      <c r="E976" s="40">
        <v>127</v>
      </c>
      <c r="F976" s="40" t="s">
        <v>642</v>
      </c>
    </row>
    <row r="977" spans="1:6" x14ac:dyDescent="0.5">
      <c r="A977" s="38">
        <v>43705</v>
      </c>
      <c r="B977" s="39">
        <v>0.89583333333333337</v>
      </c>
      <c r="C977" s="40">
        <v>2</v>
      </c>
      <c r="D977" s="40" t="s">
        <v>651</v>
      </c>
      <c r="E977" s="40">
        <v>127</v>
      </c>
      <c r="F977" s="40" t="s">
        <v>642</v>
      </c>
    </row>
    <row r="978" spans="1:6" x14ac:dyDescent="0.5">
      <c r="A978" s="38">
        <v>43705</v>
      </c>
      <c r="B978" s="39">
        <v>0.89627314814814818</v>
      </c>
      <c r="C978" s="40">
        <v>2</v>
      </c>
      <c r="D978" s="40" t="s">
        <v>640</v>
      </c>
      <c r="E978" s="40">
        <v>83</v>
      </c>
      <c r="F978" s="40" t="s">
        <v>641</v>
      </c>
    </row>
    <row r="979" spans="1:6" x14ac:dyDescent="0.5">
      <c r="A979" s="38">
        <v>43705</v>
      </c>
      <c r="B979" s="39">
        <v>0.8963078703703703</v>
      </c>
      <c r="C979" s="40">
        <v>2</v>
      </c>
      <c r="D979" s="40" t="s">
        <v>640</v>
      </c>
      <c r="E979" s="40">
        <v>127</v>
      </c>
      <c r="F979" s="40" t="s">
        <v>642</v>
      </c>
    </row>
    <row r="980" spans="1:6" x14ac:dyDescent="0.5">
      <c r="A980" s="38">
        <v>43705</v>
      </c>
      <c r="B980" s="39">
        <v>0.89658564814814812</v>
      </c>
      <c r="C980" s="40">
        <v>1</v>
      </c>
      <c r="D980" s="40" t="s">
        <v>640</v>
      </c>
      <c r="E980" s="40">
        <v>127</v>
      </c>
      <c r="F980" s="40" t="s">
        <v>641</v>
      </c>
    </row>
    <row r="981" spans="1:6" x14ac:dyDescent="0.5">
      <c r="A981" s="38">
        <v>43705</v>
      </c>
      <c r="B981" s="39">
        <v>0.89907407407407414</v>
      </c>
      <c r="C981" s="40">
        <v>1</v>
      </c>
      <c r="D981" s="40" t="s">
        <v>651</v>
      </c>
      <c r="E981" s="40">
        <v>127</v>
      </c>
      <c r="F981" s="40" t="s">
        <v>642</v>
      </c>
    </row>
    <row r="982" spans="1:6" x14ac:dyDescent="0.5">
      <c r="A982" s="38">
        <v>43705</v>
      </c>
      <c r="B982" s="39">
        <v>0.90100694444444451</v>
      </c>
      <c r="C982" s="40">
        <v>1</v>
      </c>
      <c r="D982" s="40" t="s">
        <v>651</v>
      </c>
      <c r="E982" s="40">
        <v>127</v>
      </c>
      <c r="F982" s="40" t="s">
        <v>642</v>
      </c>
    </row>
    <row r="983" spans="1:6" x14ac:dyDescent="0.5">
      <c r="A983" s="38">
        <v>43705</v>
      </c>
      <c r="B983" s="39">
        <v>0.90484953703703708</v>
      </c>
      <c r="C983" s="40">
        <v>2</v>
      </c>
      <c r="D983" s="40" t="s">
        <v>651</v>
      </c>
      <c r="E983" s="40">
        <v>80</v>
      </c>
      <c r="F983" s="40" t="s">
        <v>642</v>
      </c>
    </row>
    <row r="984" spans="1:6" x14ac:dyDescent="0.5">
      <c r="A984" s="38">
        <v>43705</v>
      </c>
      <c r="B984" s="39">
        <v>0.91065972222222225</v>
      </c>
      <c r="C984" s="40">
        <v>2</v>
      </c>
      <c r="D984" s="40" t="s">
        <v>651</v>
      </c>
      <c r="E984" s="40">
        <v>127</v>
      </c>
      <c r="F984" s="40" t="s">
        <v>642</v>
      </c>
    </row>
    <row r="985" spans="1:6" x14ac:dyDescent="0.5">
      <c r="A985" s="38">
        <v>43705</v>
      </c>
      <c r="B985" s="39">
        <v>0.91203703703703709</v>
      </c>
      <c r="C985" s="40">
        <v>1</v>
      </c>
      <c r="D985" s="40" t="s">
        <v>651</v>
      </c>
      <c r="E985" s="40">
        <v>127</v>
      </c>
      <c r="F985" s="40" t="s">
        <v>642</v>
      </c>
    </row>
    <row r="986" spans="1:6" x14ac:dyDescent="0.5">
      <c r="A986" s="38">
        <v>43705</v>
      </c>
      <c r="B986" s="39">
        <v>0.91204861111111113</v>
      </c>
      <c r="C986" s="40">
        <v>1</v>
      </c>
      <c r="D986" s="40" t="s">
        <v>645</v>
      </c>
      <c r="E986" s="40">
        <v>127</v>
      </c>
      <c r="F986" s="40" t="s">
        <v>646</v>
      </c>
    </row>
    <row r="987" spans="1:6" x14ac:dyDescent="0.5">
      <c r="A987" s="38">
        <v>43705</v>
      </c>
      <c r="B987" s="39">
        <v>0.91207175925925921</v>
      </c>
      <c r="C987" s="40">
        <v>1</v>
      </c>
      <c r="D987" s="40" t="s">
        <v>651</v>
      </c>
      <c r="E987" s="40">
        <v>127</v>
      </c>
      <c r="F987" s="40" t="s">
        <v>642</v>
      </c>
    </row>
    <row r="988" spans="1:6" x14ac:dyDescent="0.5">
      <c r="A988" s="38">
        <v>43705</v>
      </c>
      <c r="B988" s="39">
        <v>0.91218749999999993</v>
      </c>
      <c r="C988" s="40">
        <v>1</v>
      </c>
      <c r="D988" s="40" t="s">
        <v>651</v>
      </c>
      <c r="E988" s="40">
        <v>127</v>
      </c>
      <c r="F988" s="40" t="s">
        <v>642</v>
      </c>
    </row>
    <row r="989" spans="1:6" x14ac:dyDescent="0.5">
      <c r="A989" s="38">
        <v>43705</v>
      </c>
      <c r="B989" s="39">
        <v>0.92262731481481486</v>
      </c>
      <c r="C989" s="40">
        <v>2</v>
      </c>
      <c r="D989" s="40" t="s">
        <v>651</v>
      </c>
      <c r="E989" s="40">
        <v>85</v>
      </c>
      <c r="F989" s="40" t="s">
        <v>642</v>
      </c>
    </row>
    <row r="990" spans="1:6" x14ac:dyDescent="0.5">
      <c r="A990" s="38">
        <v>43705</v>
      </c>
      <c r="B990" s="39">
        <v>0.93798611111111108</v>
      </c>
      <c r="C990" s="40">
        <v>2</v>
      </c>
      <c r="D990" s="40" t="s">
        <v>651</v>
      </c>
      <c r="E990" s="40">
        <v>76</v>
      </c>
      <c r="F990" s="40" t="s">
        <v>642</v>
      </c>
    </row>
    <row r="991" spans="1:6" x14ac:dyDescent="0.5">
      <c r="A991" s="38">
        <v>43705</v>
      </c>
      <c r="B991" s="39">
        <v>0.93850694444444438</v>
      </c>
      <c r="C991" s="40">
        <v>2</v>
      </c>
      <c r="D991" s="40" t="s">
        <v>651</v>
      </c>
      <c r="E991" s="40">
        <v>127</v>
      </c>
      <c r="F991" s="40" t="s">
        <v>642</v>
      </c>
    </row>
    <row r="992" spans="1:6" x14ac:dyDescent="0.5">
      <c r="A992" s="38">
        <v>43705</v>
      </c>
      <c r="B992" s="39">
        <v>0.93909722222222225</v>
      </c>
      <c r="C992" s="40">
        <v>2</v>
      </c>
      <c r="D992" s="40" t="s">
        <v>645</v>
      </c>
      <c r="E992" s="40">
        <v>127</v>
      </c>
      <c r="F992" s="40" t="s">
        <v>646</v>
      </c>
    </row>
    <row r="993" spans="1:6" x14ac:dyDescent="0.5">
      <c r="A993" s="38">
        <v>43705</v>
      </c>
      <c r="B993" s="39">
        <v>0.9399074074074073</v>
      </c>
      <c r="C993" s="40">
        <v>1</v>
      </c>
      <c r="D993" s="40" t="s">
        <v>640</v>
      </c>
      <c r="E993" s="40">
        <v>127</v>
      </c>
      <c r="F993" s="40" t="s">
        <v>642</v>
      </c>
    </row>
    <row r="994" spans="1:6" x14ac:dyDescent="0.5">
      <c r="A994" s="38">
        <v>43705</v>
      </c>
      <c r="B994" s="39">
        <v>0.9447916666666667</v>
      </c>
      <c r="C994" s="40">
        <v>1</v>
      </c>
      <c r="D994" s="40" t="s">
        <v>651</v>
      </c>
      <c r="E994" s="40">
        <v>127</v>
      </c>
      <c r="F994" s="40" t="s">
        <v>642</v>
      </c>
    </row>
    <row r="995" spans="1:6" x14ac:dyDescent="0.5">
      <c r="A995" s="38">
        <v>43705</v>
      </c>
      <c r="B995" s="39">
        <v>0.94732638888888887</v>
      </c>
      <c r="C995" s="40">
        <v>2</v>
      </c>
      <c r="D995" s="40" t="s">
        <v>651</v>
      </c>
      <c r="E995" s="40">
        <v>127</v>
      </c>
      <c r="F995" s="40" t="s">
        <v>642</v>
      </c>
    </row>
    <row r="996" spans="1:6" x14ac:dyDescent="0.5">
      <c r="A996" s="38">
        <v>43705</v>
      </c>
      <c r="B996" s="39">
        <v>0.95259259259259255</v>
      </c>
      <c r="C996" s="40">
        <v>1</v>
      </c>
      <c r="D996" s="40" t="s">
        <v>651</v>
      </c>
      <c r="E996" s="40">
        <v>53</v>
      </c>
      <c r="F996" s="40" t="s">
        <v>642</v>
      </c>
    </row>
    <row r="997" spans="1:6" x14ac:dyDescent="0.5">
      <c r="A997" s="38">
        <v>43705</v>
      </c>
      <c r="B997" s="39">
        <v>0.96424768518518522</v>
      </c>
      <c r="C997" s="40">
        <v>1</v>
      </c>
      <c r="D997" s="40" t="s">
        <v>651</v>
      </c>
      <c r="E997" s="40">
        <v>127</v>
      </c>
      <c r="F997" s="40" t="s">
        <v>642</v>
      </c>
    </row>
    <row r="998" spans="1:6" x14ac:dyDescent="0.5">
      <c r="A998" s="38">
        <v>43705</v>
      </c>
      <c r="B998" s="39">
        <v>0.96429398148148149</v>
      </c>
      <c r="C998" s="40">
        <v>1</v>
      </c>
      <c r="D998" s="40" t="s">
        <v>640</v>
      </c>
      <c r="E998" s="40">
        <v>127</v>
      </c>
      <c r="F998" s="40" t="s">
        <v>641</v>
      </c>
    </row>
    <row r="999" spans="1:6" x14ac:dyDescent="0.5">
      <c r="A999" s="38">
        <v>43705</v>
      </c>
      <c r="B999" s="39">
        <v>0.96821759259259255</v>
      </c>
      <c r="C999" s="40">
        <v>1</v>
      </c>
      <c r="D999" s="40" t="s">
        <v>640</v>
      </c>
      <c r="E999" s="40">
        <v>65</v>
      </c>
      <c r="F999" s="40" t="s">
        <v>641</v>
      </c>
    </row>
    <row r="1000" spans="1:6" x14ac:dyDescent="0.5">
      <c r="A1000" s="38">
        <v>43705</v>
      </c>
      <c r="B1000" s="39">
        <v>0.96825231481481477</v>
      </c>
      <c r="C1000" s="40">
        <v>1</v>
      </c>
      <c r="D1000" s="40" t="s">
        <v>651</v>
      </c>
      <c r="E1000" s="40">
        <v>127</v>
      </c>
      <c r="F1000" s="40" t="s">
        <v>642</v>
      </c>
    </row>
    <row r="1001" spans="1:6" x14ac:dyDescent="0.5">
      <c r="A1001" s="38">
        <v>43705</v>
      </c>
      <c r="B1001" s="39">
        <v>0.96850694444444452</v>
      </c>
      <c r="C1001" s="40">
        <v>1</v>
      </c>
      <c r="D1001" s="40" t="s">
        <v>640</v>
      </c>
      <c r="E1001" s="40">
        <v>127</v>
      </c>
      <c r="F1001" s="40" t="s">
        <v>641</v>
      </c>
    </row>
    <row r="1002" spans="1:6" x14ac:dyDescent="0.5">
      <c r="A1002" s="38">
        <v>43705</v>
      </c>
      <c r="B1002" s="39">
        <v>0.9868865740740741</v>
      </c>
      <c r="C1002" s="40">
        <v>1</v>
      </c>
      <c r="D1002" s="40" t="s">
        <v>640</v>
      </c>
      <c r="E1002" s="40">
        <v>39</v>
      </c>
      <c r="F1002" s="40" t="s">
        <v>641</v>
      </c>
    </row>
    <row r="1003" spans="1:6" x14ac:dyDescent="0.5">
      <c r="A1003" s="38">
        <v>43706</v>
      </c>
      <c r="B1003" s="39">
        <v>3.3391203703703708E-2</v>
      </c>
      <c r="C1003" s="40">
        <v>1</v>
      </c>
      <c r="D1003" s="40" t="s">
        <v>651</v>
      </c>
      <c r="E1003" s="40">
        <v>127</v>
      </c>
      <c r="F1003" s="40" t="s">
        <v>642</v>
      </c>
    </row>
    <row r="1004" spans="1:6" x14ac:dyDescent="0.5">
      <c r="A1004" s="38">
        <v>43706</v>
      </c>
      <c r="B1004" s="39">
        <v>3.3414351851851855E-2</v>
      </c>
      <c r="C1004" s="40">
        <v>1</v>
      </c>
      <c r="D1004" s="40" t="s">
        <v>645</v>
      </c>
      <c r="E1004" s="40">
        <v>127</v>
      </c>
      <c r="F1004" s="40" t="s">
        <v>646</v>
      </c>
    </row>
    <row r="1005" spans="1:6" x14ac:dyDescent="0.5">
      <c r="A1005" s="38">
        <v>43706</v>
      </c>
      <c r="B1005" s="39">
        <v>3.3553240740740745E-2</v>
      </c>
      <c r="C1005" s="40">
        <v>1</v>
      </c>
      <c r="D1005" s="40" t="s">
        <v>640</v>
      </c>
      <c r="E1005" s="40">
        <v>122</v>
      </c>
      <c r="F1005" s="40" t="s">
        <v>641</v>
      </c>
    </row>
    <row r="1006" spans="1:6" x14ac:dyDescent="0.5">
      <c r="A1006" s="38">
        <v>43706</v>
      </c>
      <c r="B1006" s="39">
        <v>4.1365740740740745E-2</v>
      </c>
      <c r="C1006" s="40">
        <v>1</v>
      </c>
      <c r="D1006" s="40" t="s">
        <v>651</v>
      </c>
      <c r="E1006" s="40">
        <v>127</v>
      </c>
      <c r="F1006" s="40" t="s">
        <v>642</v>
      </c>
    </row>
    <row r="1007" spans="1:6" x14ac:dyDescent="0.5">
      <c r="A1007" s="38">
        <v>43706</v>
      </c>
      <c r="B1007" s="39">
        <v>4.1388888888888892E-2</v>
      </c>
      <c r="C1007" s="40">
        <v>1</v>
      </c>
      <c r="D1007" s="40" t="s">
        <v>645</v>
      </c>
      <c r="E1007" s="40">
        <v>127</v>
      </c>
      <c r="F1007" s="40" t="s">
        <v>646</v>
      </c>
    </row>
    <row r="1008" spans="1:6" x14ac:dyDescent="0.5">
      <c r="A1008" s="38">
        <v>43706</v>
      </c>
      <c r="B1008" s="39">
        <v>4.4606481481481476E-2</v>
      </c>
      <c r="C1008" s="40">
        <v>2</v>
      </c>
      <c r="D1008" s="40" t="s">
        <v>651</v>
      </c>
      <c r="E1008" s="40">
        <v>127</v>
      </c>
      <c r="F1008" s="40" t="s">
        <v>642</v>
      </c>
    </row>
    <row r="1009" spans="1:6" x14ac:dyDescent="0.5">
      <c r="A1009" s="38">
        <v>43706</v>
      </c>
      <c r="B1009" s="39">
        <v>4.4618055555555557E-2</v>
      </c>
      <c r="C1009" s="40">
        <v>2</v>
      </c>
      <c r="D1009" s="40" t="s">
        <v>640</v>
      </c>
      <c r="E1009" s="40">
        <v>127</v>
      </c>
      <c r="F1009" s="40" t="s">
        <v>641</v>
      </c>
    </row>
    <row r="1010" spans="1:6" x14ac:dyDescent="0.5">
      <c r="A1010" s="38">
        <v>43706</v>
      </c>
      <c r="B1010" s="39">
        <v>4.4780092592592587E-2</v>
      </c>
      <c r="C1010" s="40">
        <v>1</v>
      </c>
      <c r="D1010" s="40" t="s">
        <v>651</v>
      </c>
      <c r="E1010" s="40">
        <v>127</v>
      </c>
      <c r="F1010" s="40" t="s">
        <v>642</v>
      </c>
    </row>
    <row r="1011" spans="1:6" x14ac:dyDescent="0.5">
      <c r="A1011" s="38">
        <v>43706</v>
      </c>
      <c r="B1011" s="39">
        <v>4.553240740740741E-2</v>
      </c>
      <c r="C1011" s="40">
        <v>1</v>
      </c>
      <c r="D1011" s="40" t="s">
        <v>651</v>
      </c>
      <c r="E1011" s="40">
        <v>127</v>
      </c>
      <c r="F1011" s="40" t="s">
        <v>642</v>
      </c>
    </row>
    <row r="1012" spans="1:6" x14ac:dyDescent="0.5">
      <c r="A1012" s="38">
        <v>43706</v>
      </c>
      <c r="B1012" s="39">
        <v>4.5879629629629631E-2</v>
      </c>
      <c r="C1012" s="40">
        <v>2</v>
      </c>
      <c r="D1012" s="40" t="s">
        <v>651</v>
      </c>
      <c r="E1012" s="40">
        <v>127</v>
      </c>
      <c r="F1012" s="40" t="s">
        <v>642</v>
      </c>
    </row>
    <row r="1013" spans="1:6" x14ac:dyDescent="0.5">
      <c r="A1013" s="38">
        <v>43706</v>
      </c>
      <c r="B1013" s="39">
        <v>5.1435185185185188E-2</v>
      </c>
      <c r="C1013" s="40">
        <v>1</v>
      </c>
      <c r="D1013" s="40" t="s">
        <v>640</v>
      </c>
      <c r="E1013" s="40">
        <v>127</v>
      </c>
      <c r="F1013" s="40" t="s">
        <v>641</v>
      </c>
    </row>
    <row r="1014" spans="1:6" x14ac:dyDescent="0.5">
      <c r="A1014" s="38">
        <v>43706</v>
      </c>
      <c r="B1014" s="39">
        <v>5.1712962962962961E-2</v>
      </c>
      <c r="C1014" s="40">
        <v>2</v>
      </c>
      <c r="D1014" s="40" t="s">
        <v>640</v>
      </c>
      <c r="E1014" s="40">
        <v>127</v>
      </c>
      <c r="F1014" s="40" t="s">
        <v>646</v>
      </c>
    </row>
    <row r="1015" spans="1:6" x14ac:dyDescent="0.5">
      <c r="A1015" s="38">
        <v>43706</v>
      </c>
      <c r="B1015" s="39">
        <v>5.1724537037037034E-2</v>
      </c>
      <c r="C1015" s="40">
        <v>2</v>
      </c>
      <c r="D1015" s="40" t="s">
        <v>651</v>
      </c>
      <c r="E1015" s="40">
        <v>127</v>
      </c>
      <c r="F1015" s="40" t="s">
        <v>642</v>
      </c>
    </row>
    <row r="1016" spans="1:6" x14ac:dyDescent="0.5">
      <c r="A1016" s="38">
        <v>43706</v>
      </c>
      <c r="B1016" s="39">
        <v>5.5208333333333331E-2</v>
      </c>
      <c r="C1016" s="40">
        <v>1</v>
      </c>
      <c r="D1016" s="40" t="s">
        <v>651</v>
      </c>
      <c r="E1016" s="40">
        <v>127</v>
      </c>
      <c r="F1016" s="40" t="s">
        <v>642</v>
      </c>
    </row>
    <row r="1017" spans="1:6" x14ac:dyDescent="0.5">
      <c r="A1017" s="38">
        <v>43706</v>
      </c>
      <c r="B1017" s="39">
        <v>5.842592592592593E-2</v>
      </c>
      <c r="C1017" s="40">
        <v>1</v>
      </c>
      <c r="D1017" s="40" t="s">
        <v>651</v>
      </c>
      <c r="E1017" s="40">
        <v>127</v>
      </c>
      <c r="F1017" s="40" t="s">
        <v>642</v>
      </c>
    </row>
    <row r="1018" spans="1:6" x14ac:dyDescent="0.5">
      <c r="A1018" s="38">
        <v>43706</v>
      </c>
      <c r="B1018" s="39">
        <v>6.3043981481481479E-2</v>
      </c>
      <c r="C1018" s="40">
        <v>2</v>
      </c>
      <c r="D1018" s="40" t="s">
        <v>651</v>
      </c>
      <c r="E1018" s="40">
        <v>127</v>
      </c>
      <c r="F1018" s="40" t="s">
        <v>642</v>
      </c>
    </row>
    <row r="1019" spans="1:6" x14ac:dyDescent="0.5">
      <c r="A1019" s="38">
        <v>43706</v>
      </c>
      <c r="B1019" s="39">
        <v>6.6701388888888893E-2</v>
      </c>
      <c r="C1019" s="40">
        <v>1</v>
      </c>
      <c r="D1019" s="40" t="s">
        <v>651</v>
      </c>
      <c r="E1019" s="40">
        <v>127</v>
      </c>
      <c r="F1019" s="40" t="s">
        <v>642</v>
      </c>
    </row>
    <row r="1020" spans="1:6" x14ac:dyDescent="0.5">
      <c r="A1020" s="38">
        <v>43706</v>
      </c>
      <c r="B1020" s="39">
        <v>6.671296296296296E-2</v>
      </c>
      <c r="C1020" s="40">
        <v>1</v>
      </c>
      <c r="D1020" s="40" t="s">
        <v>640</v>
      </c>
      <c r="E1020" s="40">
        <v>45</v>
      </c>
      <c r="F1020" s="40" t="s">
        <v>641</v>
      </c>
    </row>
    <row r="1021" spans="1:6" x14ac:dyDescent="0.5">
      <c r="A1021" s="38">
        <v>43706</v>
      </c>
      <c r="B1021" s="39">
        <v>6.7453703703703696E-2</v>
      </c>
      <c r="C1021" s="40">
        <v>2</v>
      </c>
      <c r="D1021" s="40" t="s">
        <v>640</v>
      </c>
      <c r="E1021" s="40">
        <v>127</v>
      </c>
      <c r="F1021" s="40" t="s">
        <v>641</v>
      </c>
    </row>
    <row r="1022" spans="1:6" x14ac:dyDescent="0.5">
      <c r="A1022" s="38">
        <v>43706</v>
      </c>
      <c r="B1022" s="39">
        <v>6.8611111111111109E-2</v>
      </c>
      <c r="C1022" s="40">
        <v>2</v>
      </c>
      <c r="D1022" s="40" t="s">
        <v>640</v>
      </c>
      <c r="E1022" s="40">
        <v>127</v>
      </c>
      <c r="F1022" s="40" t="s">
        <v>641</v>
      </c>
    </row>
    <row r="1023" spans="1:6" x14ac:dyDescent="0.5">
      <c r="A1023" s="38">
        <v>43706</v>
      </c>
      <c r="B1023" s="39">
        <v>6.8946759259259263E-2</v>
      </c>
      <c r="C1023" s="40">
        <v>2</v>
      </c>
      <c r="D1023" s="40" t="s">
        <v>640</v>
      </c>
      <c r="E1023" s="40">
        <v>127</v>
      </c>
      <c r="F1023" s="40" t="s">
        <v>641</v>
      </c>
    </row>
    <row r="1024" spans="1:6" x14ac:dyDescent="0.5">
      <c r="A1024" s="38">
        <v>43706</v>
      </c>
      <c r="B1024" s="39">
        <v>7.0104166666666676E-2</v>
      </c>
      <c r="C1024" s="40">
        <v>1</v>
      </c>
      <c r="D1024" s="40" t="s">
        <v>651</v>
      </c>
      <c r="E1024" s="40">
        <v>127</v>
      </c>
      <c r="F1024" s="40" t="s">
        <v>642</v>
      </c>
    </row>
    <row r="1025" spans="1:6" x14ac:dyDescent="0.5">
      <c r="A1025" s="38">
        <v>43706</v>
      </c>
      <c r="B1025" s="39">
        <v>7.0416666666666669E-2</v>
      </c>
      <c r="C1025" s="40">
        <v>2</v>
      </c>
      <c r="D1025" s="40" t="s">
        <v>640</v>
      </c>
      <c r="E1025" s="40">
        <v>127</v>
      </c>
      <c r="F1025" s="40" t="s">
        <v>642</v>
      </c>
    </row>
    <row r="1026" spans="1:6" x14ac:dyDescent="0.5">
      <c r="A1026" s="38">
        <v>43706</v>
      </c>
      <c r="B1026" s="39">
        <v>7.0555555555555552E-2</v>
      </c>
      <c r="C1026" s="40">
        <v>2</v>
      </c>
      <c r="D1026" s="40" t="s">
        <v>651</v>
      </c>
      <c r="E1026" s="40">
        <v>127</v>
      </c>
      <c r="F1026" s="40" t="s">
        <v>642</v>
      </c>
    </row>
    <row r="1027" spans="1:6" x14ac:dyDescent="0.5">
      <c r="A1027" s="38">
        <v>43706</v>
      </c>
      <c r="B1027" s="39">
        <v>7.0972222222222228E-2</v>
      </c>
      <c r="C1027" s="40">
        <v>1</v>
      </c>
      <c r="D1027" s="40" t="s">
        <v>651</v>
      </c>
      <c r="E1027" s="40">
        <v>127</v>
      </c>
      <c r="F1027" s="40" t="s">
        <v>642</v>
      </c>
    </row>
    <row r="1028" spans="1:6" x14ac:dyDescent="0.5">
      <c r="A1028" s="38">
        <v>43706</v>
      </c>
      <c r="B1028" s="39">
        <v>7.1192129629629633E-2</v>
      </c>
      <c r="C1028" s="40">
        <v>1</v>
      </c>
      <c r="D1028" s="40" t="s">
        <v>651</v>
      </c>
      <c r="E1028" s="40">
        <v>127</v>
      </c>
      <c r="F1028" s="40" t="s">
        <v>642</v>
      </c>
    </row>
    <row r="1029" spans="1:6" x14ac:dyDescent="0.5">
      <c r="A1029" s="38">
        <v>43706</v>
      </c>
      <c r="B1029" s="39">
        <v>7.2025462962962958E-2</v>
      </c>
      <c r="C1029" s="40">
        <v>2</v>
      </c>
      <c r="D1029" s="40" t="s">
        <v>651</v>
      </c>
      <c r="E1029" s="40">
        <v>127</v>
      </c>
      <c r="F1029" s="40" t="s">
        <v>642</v>
      </c>
    </row>
    <row r="1030" spans="1:6" x14ac:dyDescent="0.5">
      <c r="A1030" s="38">
        <v>43706</v>
      </c>
      <c r="B1030" s="39">
        <v>7.2835648148148149E-2</v>
      </c>
      <c r="C1030" s="40">
        <v>1</v>
      </c>
      <c r="D1030" s="40" t="s">
        <v>640</v>
      </c>
      <c r="E1030" s="40">
        <v>48</v>
      </c>
      <c r="F1030" s="40" t="s">
        <v>641</v>
      </c>
    </row>
    <row r="1031" spans="1:6" x14ac:dyDescent="0.5">
      <c r="A1031" s="38">
        <v>43706</v>
      </c>
      <c r="B1031" s="39">
        <v>7.2858796296296297E-2</v>
      </c>
      <c r="C1031" s="40">
        <v>2</v>
      </c>
      <c r="D1031" s="40" t="s">
        <v>651</v>
      </c>
      <c r="E1031" s="40">
        <v>127</v>
      </c>
      <c r="F1031" s="40" t="s">
        <v>642</v>
      </c>
    </row>
    <row r="1032" spans="1:6" x14ac:dyDescent="0.5">
      <c r="A1032" s="38">
        <v>43706</v>
      </c>
      <c r="B1032" s="39">
        <v>7.4560185185185188E-2</v>
      </c>
      <c r="C1032" s="40">
        <v>1</v>
      </c>
      <c r="D1032" s="40" t="s">
        <v>651</v>
      </c>
      <c r="E1032" s="40">
        <v>127</v>
      </c>
      <c r="F1032" s="40" t="s">
        <v>642</v>
      </c>
    </row>
    <row r="1033" spans="1:6" x14ac:dyDescent="0.5">
      <c r="A1033" s="38">
        <v>43706</v>
      </c>
      <c r="B1033" s="39">
        <v>7.6851851851851852E-2</v>
      </c>
      <c r="C1033" s="40">
        <v>1</v>
      </c>
      <c r="D1033" s="40" t="s">
        <v>645</v>
      </c>
      <c r="E1033" s="40">
        <v>102</v>
      </c>
      <c r="F1033" s="40" t="s">
        <v>646</v>
      </c>
    </row>
    <row r="1034" spans="1:6" x14ac:dyDescent="0.5">
      <c r="A1034" s="38">
        <v>43706</v>
      </c>
      <c r="B1034" s="39">
        <v>8.2013888888888886E-2</v>
      </c>
      <c r="C1034" s="40">
        <v>1</v>
      </c>
      <c r="D1034" s="40" t="s">
        <v>651</v>
      </c>
      <c r="E1034" s="40">
        <v>127</v>
      </c>
      <c r="F1034" s="40" t="s">
        <v>642</v>
      </c>
    </row>
    <row r="1035" spans="1:6" x14ac:dyDescent="0.5">
      <c r="A1035" s="38">
        <v>43706</v>
      </c>
      <c r="B1035" s="39">
        <v>8.2303240740740746E-2</v>
      </c>
      <c r="C1035" s="40">
        <v>2</v>
      </c>
      <c r="D1035" s="40" t="s">
        <v>651</v>
      </c>
      <c r="E1035" s="40">
        <v>127</v>
      </c>
      <c r="F1035" s="40" t="s">
        <v>642</v>
      </c>
    </row>
    <row r="1036" spans="1:6" x14ac:dyDescent="0.5">
      <c r="A1036" s="38">
        <v>43706</v>
      </c>
      <c r="B1036" s="39">
        <v>8.2928240740740733E-2</v>
      </c>
      <c r="C1036" s="40">
        <v>1</v>
      </c>
      <c r="D1036" s="40" t="s">
        <v>651</v>
      </c>
      <c r="E1036" s="40">
        <v>127</v>
      </c>
      <c r="F1036" s="40" t="s">
        <v>642</v>
      </c>
    </row>
    <row r="1037" spans="1:6" x14ac:dyDescent="0.5">
      <c r="A1037" s="38">
        <v>43706</v>
      </c>
      <c r="B1037" s="39">
        <v>8.3564814814814814E-2</v>
      </c>
      <c r="C1037" s="40">
        <v>2</v>
      </c>
      <c r="D1037" s="40" t="s">
        <v>651</v>
      </c>
      <c r="E1037" s="40">
        <v>127</v>
      </c>
      <c r="F1037" s="40" t="s">
        <v>642</v>
      </c>
    </row>
    <row r="1038" spans="1:6" x14ac:dyDescent="0.5">
      <c r="A1038" s="38">
        <v>43706</v>
      </c>
      <c r="B1038" s="39">
        <v>8.3611111111111122E-2</v>
      </c>
      <c r="C1038" s="40">
        <v>2</v>
      </c>
      <c r="D1038" s="40" t="s">
        <v>640</v>
      </c>
      <c r="E1038" s="40">
        <v>88</v>
      </c>
      <c r="F1038" s="40" t="s">
        <v>641</v>
      </c>
    </row>
    <row r="1039" spans="1:6" x14ac:dyDescent="0.5">
      <c r="A1039" s="38">
        <v>43706</v>
      </c>
      <c r="B1039" s="39">
        <v>8.3622685185185189E-2</v>
      </c>
      <c r="C1039" s="40">
        <v>2</v>
      </c>
      <c r="D1039" s="40" t="s">
        <v>640</v>
      </c>
      <c r="E1039" s="40">
        <v>120</v>
      </c>
      <c r="F1039" s="40" t="s">
        <v>642</v>
      </c>
    </row>
    <row r="1040" spans="1:6" x14ac:dyDescent="0.5">
      <c r="A1040" s="38">
        <v>43706</v>
      </c>
      <c r="B1040" s="39">
        <v>8.4652777777777785E-2</v>
      </c>
      <c r="C1040" s="40">
        <v>2</v>
      </c>
      <c r="D1040" s="40" t="s">
        <v>640</v>
      </c>
      <c r="E1040" s="40">
        <v>127</v>
      </c>
      <c r="F1040" s="40" t="s">
        <v>641</v>
      </c>
    </row>
    <row r="1041" spans="1:6" x14ac:dyDescent="0.5">
      <c r="A1041" s="38">
        <v>43706</v>
      </c>
      <c r="B1041" s="39">
        <v>8.4710648148148146E-2</v>
      </c>
      <c r="C1041" s="40">
        <v>2</v>
      </c>
      <c r="D1041" s="40" t="s">
        <v>651</v>
      </c>
      <c r="E1041" s="40">
        <v>127</v>
      </c>
      <c r="F1041" s="40" t="s">
        <v>642</v>
      </c>
    </row>
    <row r="1042" spans="1:6" x14ac:dyDescent="0.5">
      <c r="A1042" s="38">
        <v>43706</v>
      </c>
      <c r="B1042" s="39">
        <v>8.4849537037037029E-2</v>
      </c>
      <c r="C1042" s="40">
        <v>1</v>
      </c>
      <c r="D1042" s="40" t="s">
        <v>651</v>
      </c>
      <c r="E1042" s="40">
        <v>127</v>
      </c>
      <c r="F1042" s="40" t="s">
        <v>642</v>
      </c>
    </row>
    <row r="1043" spans="1:6" x14ac:dyDescent="0.5">
      <c r="A1043" s="38">
        <v>43706</v>
      </c>
      <c r="B1043" s="39">
        <v>8.5694444444444448E-2</v>
      </c>
      <c r="C1043" s="40">
        <v>2</v>
      </c>
      <c r="D1043" s="40" t="s">
        <v>640</v>
      </c>
      <c r="E1043" s="40">
        <v>127</v>
      </c>
      <c r="F1043" s="40" t="s">
        <v>641</v>
      </c>
    </row>
    <row r="1044" spans="1:6" x14ac:dyDescent="0.5">
      <c r="A1044" s="38">
        <v>43706</v>
      </c>
      <c r="B1044" s="39">
        <v>8.5868055555555559E-2</v>
      </c>
      <c r="C1044" s="40">
        <v>2</v>
      </c>
      <c r="D1044" s="40" t="s">
        <v>651</v>
      </c>
      <c r="E1044" s="40">
        <v>127</v>
      </c>
      <c r="F1044" s="40" t="s">
        <v>642</v>
      </c>
    </row>
    <row r="1045" spans="1:6" x14ac:dyDescent="0.5">
      <c r="A1045" s="38">
        <v>43706</v>
      </c>
      <c r="B1045" s="39">
        <v>8.6238425925925913E-2</v>
      </c>
      <c r="C1045" s="40">
        <v>2</v>
      </c>
      <c r="D1045" s="40" t="s">
        <v>640</v>
      </c>
      <c r="E1045" s="40">
        <v>59</v>
      </c>
      <c r="F1045" s="40" t="s">
        <v>641</v>
      </c>
    </row>
    <row r="1046" spans="1:6" x14ac:dyDescent="0.5">
      <c r="A1046" s="38">
        <v>43706</v>
      </c>
      <c r="B1046" s="39">
        <v>8.6249999999999993E-2</v>
      </c>
      <c r="C1046" s="40">
        <v>2</v>
      </c>
      <c r="D1046" s="40" t="s">
        <v>640</v>
      </c>
      <c r="E1046" s="40">
        <v>127</v>
      </c>
      <c r="F1046" s="40" t="s">
        <v>642</v>
      </c>
    </row>
    <row r="1047" spans="1:6" x14ac:dyDescent="0.5">
      <c r="A1047" s="38">
        <v>43706</v>
      </c>
      <c r="B1047" s="39">
        <v>8.8576388888888899E-2</v>
      </c>
      <c r="C1047" s="40">
        <v>1</v>
      </c>
      <c r="D1047" s="40" t="s">
        <v>651</v>
      </c>
      <c r="E1047" s="40">
        <v>127</v>
      </c>
      <c r="F1047" s="40" t="s">
        <v>642</v>
      </c>
    </row>
    <row r="1048" spans="1:6" x14ac:dyDescent="0.5">
      <c r="A1048" s="38">
        <v>43706</v>
      </c>
      <c r="B1048" s="39">
        <v>8.9131944444444444E-2</v>
      </c>
      <c r="C1048" s="40">
        <v>2</v>
      </c>
      <c r="D1048" s="40" t="s">
        <v>640</v>
      </c>
      <c r="E1048" s="40">
        <v>127</v>
      </c>
      <c r="F1048" s="40" t="s">
        <v>642</v>
      </c>
    </row>
    <row r="1049" spans="1:6" x14ac:dyDescent="0.5">
      <c r="A1049" s="38">
        <v>43706</v>
      </c>
      <c r="B1049" s="39">
        <v>8.9641203703703709E-2</v>
      </c>
      <c r="C1049" s="40">
        <v>2</v>
      </c>
      <c r="D1049" s="40" t="s">
        <v>651</v>
      </c>
      <c r="E1049" s="40">
        <v>127</v>
      </c>
      <c r="F1049" s="40" t="s">
        <v>642</v>
      </c>
    </row>
    <row r="1050" spans="1:6" x14ac:dyDescent="0.5">
      <c r="A1050" s="38">
        <v>43706</v>
      </c>
      <c r="B1050" s="39">
        <v>9.07175925925926E-2</v>
      </c>
      <c r="C1050" s="40">
        <v>1</v>
      </c>
      <c r="D1050" s="40" t="s">
        <v>651</v>
      </c>
      <c r="E1050" s="40">
        <v>127</v>
      </c>
      <c r="F1050" s="40" t="s">
        <v>642</v>
      </c>
    </row>
    <row r="1051" spans="1:6" x14ac:dyDescent="0.5">
      <c r="A1051" s="38">
        <v>43706</v>
      </c>
      <c r="B1051" s="39">
        <v>9.072916666666668E-2</v>
      </c>
      <c r="C1051" s="40">
        <v>1</v>
      </c>
      <c r="D1051" s="40" t="s">
        <v>645</v>
      </c>
      <c r="E1051" s="40">
        <v>127</v>
      </c>
      <c r="F1051" s="40" t="s">
        <v>646</v>
      </c>
    </row>
    <row r="1052" spans="1:6" x14ac:dyDescent="0.5">
      <c r="A1052" s="38">
        <v>43706</v>
      </c>
      <c r="B1052" s="39">
        <v>9.0891203703703696E-2</v>
      </c>
      <c r="C1052" s="40">
        <v>2</v>
      </c>
      <c r="D1052" s="40" t="s">
        <v>651</v>
      </c>
      <c r="E1052" s="40">
        <v>127</v>
      </c>
      <c r="F1052" s="40" t="s">
        <v>642</v>
      </c>
    </row>
    <row r="1053" spans="1:6" x14ac:dyDescent="0.5">
      <c r="A1053" s="38">
        <v>43706</v>
      </c>
      <c r="B1053" s="39">
        <v>9.1261574074074078E-2</v>
      </c>
      <c r="C1053" s="40">
        <v>2</v>
      </c>
      <c r="D1053" s="40" t="s">
        <v>640</v>
      </c>
      <c r="E1053" s="40">
        <v>84</v>
      </c>
      <c r="F1053" s="40" t="s">
        <v>641</v>
      </c>
    </row>
    <row r="1054" spans="1:6" x14ac:dyDescent="0.5">
      <c r="A1054" s="38">
        <v>43706</v>
      </c>
      <c r="B1054" s="39">
        <v>9.2037037037037028E-2</v>
      </c>
      <c r="C1054" s="40">
        <v>2</v>
      </c>
      <c r="D1054" s="40" t="s">
        <v>651</v>
      </c>
      <c r="E1054" s="40">
        <v>127</v>
      </c>
      <c r="F1054" s="40" t="s">
        <v>642</v>
      </c>
    </row>
    <row r="1055" spans="1:6" x14ac:dyDescent="0.5">
      <c r="A1055" s="38">
        <v>43706</v>
      </c>
      <c r="B1055" s="39">
        <v>9.2210648148148153E-2</v>
      </c>
      <c r="C1055" s="40">
        <v>2</v>
      </c>
      <c r="D1055" s="40" t="s">
        <v>651</v>
      </c>
      <c r="E1055" s="40">
        <v>127</v>
      </c>
      <c r="F1055" s="40" t="s">
        <v>642</v>
      </c>
    </row>
    <row r="1056" spans="1:6" x14ac:dyDescent="0.5">
      <c r="A1056" s="38">
        <v>43706</v>
      </c>
      <c r="B1056" s="39">
        <v>9.2291666666666661E-2</v>
      </c>
      <c r="C1056" s="40">
        <v>1</v>
      </c>
      <c r="D1056" s="40" t="s">
        <v>651</v>
      </c>
      <c r="E1056" s="40">
        <v>127</v>
      </c>
      <c r="F1056" s="40" t="s">
        <v>642</v>
      </c>
    </row>
    <row r="1057" spans="1:6" x14ac:dyDescent="0.5">
      <c r="A1057" s="38">
        <v>43706</v>
      </c>
      <c r="B1057" s="39">
        <v>9.2303240740740741E-2</v>
      </c>
      <c r="C1057" s="40">
        <v>1</v>
      </c>
      <c r="D1057" s="40" t="s">
        <v>640</v>
      </c>
      <c r="E1057" s="40">
        <v>126</v>
      </c>
      <c r="F1057" s="40" t="s">
        <v>641</v>
      </c>
    </row>
    <row r="1058" spans="1:6" x14ac:dyDescent="0.5">
      <c r="A1058" s="38">
        <v>43706</v>
      </c>
      <c r="B1058" s="39">
        <v>9.2326388888888888E-2</v>
      </c>
      <c r="C1058" s="40">
        <v>1</v>
      </c>
      <c r="D1058" s="40" t="s">
        <v>645</v>
      </c>
      <c r="E1058" s="40">
        <v>127</v>
      </c>
      <c r="F1058" s="40" t="s">
        <v>646</v>
      </c>
    </row>
    <row r="1059" spans="1:6" x14ac:dyDescent="0.5">
      <c r="A1059" s="38">
        <v>43706</v>
      </c>
      <c r="B1059" s="39">
        <v>9.2349537037037036E-2</v>
      </c>
      <c r="C1059" s="40">
        <v>1</v>
      </c>
      <c r="D1059" s="40" t="s">
        <v>651</v>
      </c>
      <c r="E1059" s="40">
        <v>127</v>
      </c>
      <c r="F1059" s="40" t="s">
        <v>642</v>
      </c>
    </row>
    <row r="1060" spans="1:6" x14ac:dyDescent="0.5">
      <c r="A1060" s="38">
        <v>43706</v>
      </c>
      <c r="B1060" s="39">
        <v>9.2488425925925932E-2</v>
      </c>
      <c r="C1060" s="40">
        <v>2</v>
      </c>
      <c r="D1060" s="40" t="s">
        <v>640</v>
      </c>
      <c r="E1060" s="40">
        <v>124</v>
      </c>
      <c r="F1060" s="40" t="s">
        <v>641</v>
      </c>
    </row>
    <row r="1061" spans="1:6" x14ac:dyDescent="0.5">
      <c r="A1061" s="38">
        <v>43706</v>
      </c>
      <c r="B1061" s="39">
        <v>9.2708333333333337E-2</v>
      </c>
      <c r="C1061" s="40">
        <v>2</v>
      </c>
      <c r="D1061" s="40" t="s">
        <v>651</v>
      </c>
      <c r="E1061" s="40">
        <v>127</v>
      </c>
      <c r="F1061" s="40" t="s">
        <v>642</v>
      </c>
    </row>
    <row r="1062" spans="1:6" x14ac:dyDescent="0.5">
      <c r="A1062" s="38">
        <v>43706</v>
      </c>
      <c r="B1062" s="39">
        <v>9.3252314814814816E-2</v>
      </c>
      <c r="C1062" s="40">
        <v>1</v>
      </c>
      <c r="D1062" s="40" t="s">
        <v>651</v>
      </c>
      <c r="E1062" s="40">
        <v>127</v>
      </c>
      <c r="F1062" s="40" t="s">
        <v>642</v>
      </c>
    </row>
    <row r="1063" spans="1:6" x14ac:dyDescent="0.5">
      <c r="A1063" s="38">
        <v>43706</v>
      </c>
      <c r="B1063" s="39">
        <v>9.329861111111111E-2</v>
      </c>
      <c r="C1063" s="40">
        <v>2</v>
      </c>
      <c r="D1063" s="40" t="s">
        <v>651</v>
      </c>
      <c r="E1063" s="40">
        <v>127</v>
      </c>
      <c r="F1063" s="40" t="s">
        <v>642</v>
      </c>
    </row>
    <row r="1064" spans="1:6" x14ac:dyDescent="0.5">
      <c r="A1064" s="38">
        <v>43706</v>
      </c>
      <c r="B1064" s="39">
        <v>9.3611111111111103E-2</v>
      </c>
      <c r="C1064" s="40">
        <v>2</v>
      </c>
      <c r="D1064" s="40" t="s">
        <v>651</v>
      </c>
      <c r="E1064" s="40">
        <v>127</v>
      </c>
      <c r="F1064" s="40" t="s">
        <v>642</v>
      </c>
    </row>
    <row r="1065" spans="1:6" x14ac:dyDescent="0.5">
      <c r="A1065" s="38">
        <v>43706</v>
      </c>
      <c r="B1065" s="39">
        <v>9.3888888888888897E-2</v>
      </c>
      <c r="C1065" s="40">
        <v>1</v>
      </c>
      <c r="D1065" s="40" t="s">
        <v>651</v>
      </c>
      <c r="E1065" s="40">
        <v>127</v>
      </c>
      <c r="F1065" s="40" t="s">
        <v>642</v>
      </c>
    </row>
    <row r="1066" spans="1:6" x14ac:dyDescent="0.5">
      <c r="A1066" s="38">
        <v>43706</v>
      </c>
      <c r="B1066" s="39">
        <v>9.4317129629629626E-2</v>
      </c>
      <c r="C1066" s="40">
        <v>1</v>
      </c>
      <c r="D1066" s="40" t="s">
        <v>640</v>
      </c>
      <c r="E1066" s="40">
        <v>127</v>
      </c>
      <c r="F1066" s="40" t="s">
        <v>641</v>
      </c>
    </row>
    <row r="1067" spans="1:6" x14ac:dyDescent="0.5">
      <c r="A1067" s="38">
        <v>43706</v>
      </c>
      <c r="B1067" s="39">
        <v>9.4328703703703706E-2</v>
      </c>
      <c r="C1067" s="40">
        <v>1</v>
      </c>
      <c r="D1067" s="40" t="s">
        <v>640</v>
      </c>
      <c r="E1067" s="40">
        <v>126</v>
      </c>
      <c r="F1067" s="40" t="s">
        <v>642</v>
      </c>
    </row>
    <row r="1068" spans="1:6" x14ac:dyDescent="0.5">
      <c r="A1068" s="38">
        <v>43706</v>
      </c>
      <c r="B1068" s="39">
        <v>9.5312500000000008E-2</v>
      </c>
      <c r="C1068" s="40">
        <v>2</v>
      </c>
      <c r="D1068" s="40" t="s">
        <v>651</v>
      </c>
      <c r="E1068" s="40">
        <v>127</v>
      </c>
      <c r="F1068" s="40" t="s">
        <v>642</v>
      </c>
    </row>
    <row r="1069" spans="1:6" x14ac:dyDescent="0.5">
      <c r="A1069" s="38">
        <v>43706</v>
      </c>
      <c r="B1069" s="39">
        <v>9.5578703703703694E-2</v>
      </c>
      <c r="C1069" s="40">
        <v>2</v>
      </c>
      <c r="D1069" s="40" t="s">
        <v>651</v>
      </c>
      <c r="E1069" s="40">
        <v>127</v>
      </c>
      <c r="F1069" s="40" t="s">
        <v>642</v>
      </c>
    </row>
    <row r="1070" spans="1:6" x14ac:dyDescent="0.5">
      <c r="A1070" s="38">
        <v>43706</v>
      </c>
      <c r="B1070" s="39">
        <v>9.5972222222222223E-2</v>
      </c>
      <c r="C1070" s="40">
        <v>1</v>
      </c>
      <c r="D1070" s="40" t="s">
        <v>651</v>
      </c>
      <c r="E1070" s="40">
        <v>127</v>
      </c>
      <c r="F1070" s="40" t="s">
        <v>642</v>
      </c>
    </row>
    <row r="1071" spans="1:6" x14ac:dyDescent="0.5">
      <c r="A1071" s="38">
        <v>43706</v>
      </c>
      <c r="B1071" s="39">
        <v>9.599537037037037E-2</v>
      </c>
      <c r="C1071" s="40">
        <v>1</v>
      </c>
      <c r="D1071" s="40" t="s">
        <v>645</v>
      </c>
      <c r="E1071" s="40">
        <v>127</v>
      </c>
      <c r="F1071" s="40" t="s">
        <v>646</v>
      </c>
    </row>
    <row r="1072" spans="1:6" x14ac:dyDescent="0.5">
      <c r="A1072" s="38">
        <v>43706</v>
      </c>
      <c r="B1072" s="39">
        <v>9.6030092592592597E-2</v>
      </c>
      <c r="C1072" s="40">
        <v>2</v>
      </c>
      <c r="D1072" s="40" t="s">
        <v>651</v>
      </c>
      <c r="E1072" s="40">
        <v>127</v>
      </c>
      <c r="F1072" s="40" t="s">
        <v>641</v>
      </c>
    </row>
    <row r="1073" spans="1:6" x14ac:dyDescent="0.5">
      <c r="A1073" s="38">
        <v>43706</v>
      </c>
      <c r="B1073" s="39">
        <v>9.6041666666666678E-2</v>
      </c>
      <c r="C1073" s="40">
        <v>1</v>
      </c>
      <c r="D1073" s="40" t="s">
        <v>640</v>
      </c>
      <c r="E1073" s="40">
        <v>127</v>
      </c>
      <c r="F1073" s="40" t="s">
        <v>642</v>
      </c>
    </row>
    <row r="1074" spans="1:6" x14ac:dyDescent="0.5">
      <c r="A1074" s="38">
        <v>43706</v>
      </c>
      <c r="B1074" s="39">
        <v>9.6053240740740731E-2</v>
      </c>
      <c r="C1074" s="40">
        <v>1</v>
      </c>
      <c r="D1074" s="40" t="s">
        <v>640</v>
      </c>
      <c r="E1074" s="40">
        <v>126</v>
      </c>
      <c r="F1074" s="40" t="s">
        <v>641</v>
      </c>
    </row>
    <row r="1075" spans="1:6" x14ac:dyDescent="0.5">
      <c r="A1075" s="38">
        <v>43706</v>
      </c>
      <c r="B1075" s="39">
        <v>9.6111111111111105E-2</v>
      </c>
      <c r="C1075" s="40">
        <v>2</v>
      </c>
      <c r="D1075" s="40" t="s">
        <v>651</v>
      </c>
      <c r="E1075" s="40">
        <v>127</v>
      </c>
      <c r="F1075" s="40" t="s">
        <v>642</v>
      </c>
    </row>
    <row r="1076" spans="1:6" x14ac:dyDescent="0.5">
      <c r="A1076" s="38">
        <v>43706</v>
      </c>
      <c r="B1076" s="39">
        <v>9.6215277777777775E-2</v>
      </c>
      <c r="C1076" s="40">
        <v>1</v>
      </c>
      <c r="D1076" s="40" t="s">
        <v>640</v>
      </c>
      <c r="E1076" s="40">
        <v>127</v>
      </c>
      <c r="F1076" s="40" t="s">
        <v>642</v>
      </c>
    </row>
    <row r="1077" spans="1:6" x14ac:dyDescent="0.5">
      <c r="A1077" s="38">
        <v>43706</v>
      </c>
      <c r="B1077" s="39">
        <v>9.7141203703703702E-2</v>
      </c>
      <c r="C1077" s="40">
        <v>2</v>
      </c>
      <c r="D1077" s="40" t="s">
        <v>651</v>
      </c>
      <c r="E1077" s="40">
        <v>127</v>
      </c>
      <c r="F1077" s="40" t="s">
        <v>641</v>
      </c>
    </row>
    <row r="1078" spans="1:6" x14ac:dyDescent="0.5">
      <c r="A1078" s="38">
        <v>43706</v>
      </c>
      <c r="B1078" s="39">
        <v>9.7476851851851842E-2</v>
      </c>
      <c r="C1078" s="40">
        <v>2</v>
      </c>
      <c r="D1078" s="40" t="s">
        <v>640</v>
      </c>
      <c r="E1078" s="40">
        <v>76</v>
      </c>
      <c r="F1078" s="40" t="s">
        <v>642</v>
      </c>
    </row>
    <row r="1079" spans="1:6" x14ac:dyDescent="0.5">
      <c r="A1079" s="38">
        <v>43706</v>
      </c>
      <c r="B1079" s="39">
        <v>9.7488425925925923E-2</v>
      </c>
      <c r="C1079" s="40">
        <v>1</v>
      </c>
      <c r="D1079" s="40" t="s">
        <v>640</v>
      </c>
      <c r="E1079" s="40">
        <v>127</v>
      </c>
      <c r="F1079" s="40" t="s">
        <v>641</v>
      </c>
    </row>
    <row r="1080" spans="1:6" x14ac:dyDescent="0.5">
      <c r="A1080" s="38">
        <v>43706</v>
      </c>
      <c r="B1080" s="39">
        <v>9.8206018518518512E-2</v>
      </c>
      <c r="C1080" s="40">
        <v>1</v>
      </c>
      <c r="D1080" s="40" t="s">
        <v>651</v>
      </c>
      <c r="E1080" s="40">
        <v>127</v>
      </c>
      <c r="F1080" s="40" t="s">
        <v>641</v>
      </c>
    </row>
    <row r="1081" spans="1:6" x14ac:dyDescent="0.5">
      <c r="A1081" s="38">
        <v>43706</v>
      </c>
      <c r="B1081" s="39">
        <v>9.8726851851851857E-2</v>
      </c>
      <c r="C1081" s="40">
        <v>2</v>
      </c>
      <c r="D1081" s="40" t="s">
        <v>651</v>
      </c>
      <c r="E1081" s="40">
        <v>127</v>
      </c>
      <c r="F1081" s="40" t="s">
        <v>642</v>
      </c>
    </row>
    <row r="1082" spans="1:6" x14ac:dyDescent="0.5">
      <c r="A1082" s="38">
        <v>43706</v>
      </c>
      <c r="B1082" s="39">
        <v>9.9108796296296306E-2</v>
      </c>
      <c r="C1082" s="40">
        <v>2</v>
      </c>
      <c r="D1082" s="40" t="s">
        <v>640</v>
      </c>
      <c r="E1082" s="40">
        <v>127</v>
      </c>
      <c r="F1082" s="40" t="s">
        <v>642</v>
      </c>
    </row>
    <row r="1083" spans="1:6" x14ac:dyDescent="0.5">
      <c r="A1083" s="38">
        <v>43706</v>
      </c>
      <c r="B1083" s="39">
        <v>9.9120370370370373E-2</v>
      </c>
      <c r="C1083" s="40">
        <v>1</v>
      </c>
      <c r="D1083" s="40" t="s">
        <v>640</v>
      </c>
      <c r="E1083" s="40">
        <v>127</v>
      </c>
      <c r="F1083" s="40" t="s">
        <v>641</v>
      </c>
    </row>
    <row r="1084" spans="1:6" x14ac:dyDescent="0.5">
      <c r="A1084" s="38">
        <v>43706</v>
      </c>
      <c r="B1084" s="39">
        <v>9.9155092592592586E-2</v>
      </c>
      <c r="C1084" s="40">
        <v>2</v>
      </c>
      <c r="D1084" s="40" t="s">
        <v>651</v>
      </c>
      <c r="E1084" s="40">
        <v>127</v>
      </c>
      <c r="F1084" s="40" t="s">
        <v>641</v>
      </c>
    </row>
    <row r="1085" spans="1:6" x14ac:dyDescent="0.5">
      <c r="A1085" s="38">
        <v>43706</v>
      </c>
      <c r="B1085" s="39">
        <v>9.9212962962962961E-2</v>
      </c>
      <c r="C1085" s="40">
        <v>1</v>
      </c>
      <c r="D1085" s="40" t="s">
        <v>651</v>
      </c>
      <c r="E1085" s="40">
        <v>127</v>
      </c>
      <c r="F1085" s="40" t="s">
        <v>642</v>
      </c>
    </row>
    <row r="1086" spans="1:6" x14ac:dyDescent="0.5">
      <c r="A1086" s="38">
        <v>43706</v>
      </c>
      <c r="B1086" s="39">
        <v>9.9502314814814821E-2</v>
      </c>
      <c r="C1086" s="40">
        <v>2</v>
      </c>
      <c r="D1086" s="40" t="s">
        <v>651</v>
      </c>
      <c r="E1086" s="40">
        <v>127</v>
      </c>
      <c r="F1086" s="40" t="s">
        <v>642</v>
      </c>
    </row>
    <row r="1087" spans="1:6" x14ac:dyDescent="0.5">
      <c r="A1087" s="38">
        <v>43706</v>
      </c>
      <c r="B1087" s="39">
        <v>9.9675925925925932E-2</v>
      </c>
      <c r="C1087" s="40">
        <v>2</v>
      </c>
      <c r="D1087" s="40" t="s">
        <v>651</v>
      </c>
      <c r="E1087" s="40">
        <v>127</v>
      </c>
      <c r="F1087" s="40" t="s">
        <v>642</v>
      </c>
    </row>
    <row r="1088" spans="1:6" x14ac:dyDescent="0.5">
      <c r="A1088" s="38">
        <v>43706</v>
      </c>
      <c r="B1088" s="39">
        <v>9.9861111111111109E-2</v>
      </c>
      <c r="C1088" s="40">
        <v>1</v>
      </c>
      <c r="D1088" s="40" t="s">
        <v>651</v>
      </c>
      <c r="E1088" s="40">
        <v>55</v>
      </c>
      <c r="F1088" s="40" t="s">
        <v>642</v>
      </c>
    </row>
    <row r="1089" spans="1:6" x14ac:dyDescent="0.5">
      <c r="A1089" s="38">
        <v>43706</v>
      </c>
      <c r="B1089" s="39">
        <v>9.9942129629629631E-2</v>
      </c>
      <c r="C1089" s="40">
        <v>1</v>
      </c>
      <c r="D1089" s="40" t="s">
        <v>651</v>
      </c>
      <c r="E1089" s="40">
        <v>127</v>
      </c>
      <c r="F1089" s="40" t="s">
        <v>642</v>
      </c>
    </row>
    <row r="1090" spans="1:6" x14ac:dyDescent="0.5">
      <c r="A1090" s="38">
        <v>43706</v>
      </c>
      <c r="B1090" s="39">
        <v>0.1004050925925926</v>
      </c>
      <c r="C1090" s="40">
        <v>2</v>
      </c>
      <c r="D1090" s="40" t="s">
        <v>651</v>
      </c>
      <c r="E1090" s="40">
        <v>127</v>
      </c>
      <c r="F1090" s="40" t="s">
        <v>642</v>
      </c>
    </row>
    <row r="1091" spans="1:6" x14ac:dyDescent="0.5">
      <c r="A1091" s="38">
        <v>43706</v>
      </c>
      <c r="B1091" s="39">
        <v>0.10071759259259259</v>
      </c>
      <c r="C1091" s="40">
        <v>2</v>
      </c>
      <c r="D1091" s="40" t="s">
        <v>651</v>
      </c>
      <c r="E1091" s="40">
        <v>127</v>
      </c>
      <c r="F1091" s="40" t="s">
        <v>642</v>
      </c>
    </row>
    <row r="1092" spans="1:6" x14ac:dyDescent="0.5">
      <c r="A1092" s="38">
        <v>43706</v>
      </c>
      <c r="B1092" s="39">
        <v>0.10089120370370371</v>
      </c>
      <c r="C1092" s="40">
        <v>2</v>
      </c>
      <c r="D1092" s="40" t="s">
        <v>651</v>
      </c>
      <c r="E1092" s="40">
        <v>127</v>
      </c>
      <c r="F1092" s="40" t="s">
        <v>642</v>
      </c>
    </row>
    <row r="1093" spans="1:6" x14ac:dyDescent="0.5">
      <c r="A1093" s="38">
        <v>43706</v>
      </c>
      <c r="B1093" s="39">
        <v>0.10143518518518518</v>
      </c>
      <c r="C1093" s="40">
        <v>2</v>
      </c>
      <c r="D1093" s="40" t="s">
        <v>651</v>
      </c>
      <c r="E1093" s="40">
        <v>127</v>
      </c>
      <c r="F1093" s="40" t="s">
        <v>642</v>
      </c>
    </row>
    <row r="1094" spans="1:6" x14ac:dyDescent="0.5">
      <c r="A1094" s="38">
        <v>43706</v>
      </c>
      <c r="B1094" s="39">
        <v>0.10334490740740741</v>
      </c>
      <c r="C1094" s="40">
        <v>1</v>
      </c>
      <c r="D1094" s="40" t="s">
        <v>651</v>
      </c>
      <c r="E1094" s="40">
        <v>127</v>
      </c>
      <c r="F1094" s="40" t="s">
        <v>642</v>
      </c>
    </row>
    <row r="1095" spans="1:6" x14ac:dyDescent="0.5">
      <c r="A1095" s="38">
        <v>43706</v>
      </c>
      <c r="B1095" s="39">
        <v>0.10401620370370369</v>
      </c>
      <c r="C1095" s="40">
        <v>1</v>
      </c>
      <c r="D1095" s="40" t="s">
        <v>640</v>
      </c>
      <c r="E1095" s="40">
        <v>127</v>
      </c>
      <c r="F1095" s="40" t="s">
        <v>641</v>
      </c>
    </row>
    <row r="1096" spans="1:6" x14ac:dyDescent="0.5">
      <c r="A1096" s="38">
        <v>43706</v>
      </c>
      <c r="B1096" s="39">
        <v>0.10405092592592592</v>
      </c>
      <c r="C1096" s="40">
        <v>1</v>
      </c>
      <c r="D1096" s="40" t="s">
        <v>651</v>
      </c>
      <c r="E1096" s="40">
        <v>127</v>
      </c>
      <c r="F1096" s="40" t="s">
        <v>642</v>
      </c>
    </row>
    <row r="1097" spans="1:6" x14ac:dyDescent="0.5">
      <c r="A1097" s="38">
        <v>43706</v>
      </c>
      <c r="B1097" s="39">
        <v>0.10452546296296296</v>
      </c>
      <c r="C1097" s="40">
        <v>2</v>
      </c>
      <c r="D1097" s="40" t="s">
        <v>640</v>
      </c>
      <c r="E1097" s="40">
        <v>127</v>
      </c>
      <c r="F1097" s="40" t="s">
        <v>642</v>
      </c>
    </row>
    <row r="1098" spans="1:6" x14ac:dyDescent="0.5">
      <c r="A1098" s="38">
        <v>43706</v>
      </c>
      <c r="B1098" s="39">
        <v>0.10564814814814816</v>
      </c>
      <c r="C1098" s="40">
        <v>1</v>
      </c>
      <c r="D1098" s="40" t="s">
        <v>651</v>
      </c>
      <c r="E1098" s="40">
        <v>127</v>
      </c>
      <c r="F1098" s="40" t="s">
        <v>642</v>
      </c>
    </row>
    <row r="1099" spans="1:6" x14ac:dyDescent="0.5">
      <c r="A1099" s="38">
        <v>43706</v>
      </c>
      <c r="B1099" s="39">
        <v>0.10567129629629629</v>
      </c>
      <c r="C1099" s="40">
        <v>1</v>
      </c>
      <c r="D1099" s="40" t="s">
        <v>640</v>
      </c>
      <c r="E1099" s="40">
        <v>38</v>
      </c>
      <c r="F1099" s="40" t="s">
        <v>641</v>
      </c>
    </row>
    <row r="1100" spans="1:6" x14ac:dyDescent="0.5">
      <c r="A1100" s="38">
        <v>43706</v>
      </c>
      <c r="B1100" s="39">
        <v>0.10591435185185184</v>
      </c>
      <c r="C1100" s="40">
        <v>2</v>
      </c>
      <c r="D1100" s="40" t="s">
        <v>640</v>
      </c>
      <c r="E1100" s="40">
        <v>127</v>
      </c>
      <c r="F1100" s="40" t="s">
        <v>641</v>
      </c>
    </row>
    <row r="1101" spans="1:6" x14ac:dyDescent="0.5">
      <c r="A1101" s="38">
        <v>43706</v>
      </c>
      <c r="B1101" s="39">
        <v>0.10596064814814815</v>
      </c>
      <c r="C1101" s="40">
        <v>2</v>
      </c>
      <c r="D1101" s="40" t="s">
        <v>640</v>
      </c>
      <c r="E1101" s="40">
        <v>127</v>
      </c>
      <c r="F1101" s="40" t="s">
        <v>642</v>
      </c>
    </row>
    <row r="1102" spans="1:6" x14ac:dyDescent="0.5">
      <c r="A1102" s="38">
        <v>43706</v>
      </c>
      <c r="B1102" s="39">
        <v>0.10597222222222223</v>
      </c>
      <c r="C1102" s="40">
        <v>1</v>
      </c>
      <c r="D1102" s="40" t="s">
        <v>651</v>
      </c>
      <c r="E1102" s="40">
        <v>127</v>
      </c>
      <c r="F1102" s="40" t="s">
        <v>642</v>
      </c>
    </row>
    <row r="1103" spans="1:6" x14ac:dyDescent="0.5">
      <c r="A1103" s="38">
        <v>43706</v>
      </c>
      <c r="B1103" s="39">
        <v>0.10609953703703705</v>
      </c>
      <c r="C1103" s="40">
        <v>2</v>
      </c>
      <c r="D1103" s="40" t="s">
        <v>640</v>
      </c>
      <c r="E1103" s="40">
        <v>127</v>
      </c>
      <c r="F1103" s="40" t="s">
        <v>641</v>
      </c>
    </row>
    <row r="1104" spans="1:6" x14ac:dyDescent="0.5">
      <c r="A1104" s="38">
        <v>43706</v>
      </c>
      <c r="B1104" s="39">
        <v>0.10681712962962964</v>
      </c>
      <c r="C1104" s="40">
        <v>2</v>
      </c>
      <c r="D1104" s="40" t="s">
        <v>640</v>
      </c>
      <c r="E1104" s="40">
        <v>127</v>
      </c>
      <c r="F1104" s="40" t="s">
        <v>641</v>
      </c>
    </row>
    <row r="1105" spans="1:6" x14ac:dyDescent="0.5">
      <c r="A1105" s="38">
        <v>43706</v>
      </c>
      <c r="B1105" s="39">
        <v>0.10732638888888889</v>
      </c>
      <c r="C1105" s="40">
        <v>2</v>
      </c>
      <c r="D1105" s="40" t="s">
        <v>651</v>
      </c>
      <c r="E1105" s="40">
        <v>127</v>
      </c>
      <c r="F1105" s="40" t="s">
        <v>642</v>
      </c>
    </row>
    <row r="1106" spans="1:6" x14ac:dyDescent="0.5">
      <c r="A1106" s="38">
        <v>43706</v>
      </c>
      <c r="B1106" s="39">
        <v>0.10778935185185186</v>
      </c>
      <c r="C1106" s="40">
        <v>2</v>
      </c>
      <c r="D1106" s="40" t="s">
        <v>651</v>
      </c>
      <c r="E1106" s="40">
        <v>127</v>
      </c>
      <c r="F1106" s="40" t="s">
        <v>642</v>
      </c>
    </row>
    <row r="1107" spans="1:6" x14ac:dyDescent="0.5">
      <c r="A1107" s="38">
        <v>43706</v>
      </c>
      <c r="B1107" s="39">
        <v>0.10784722222222222</v>
      </c>
      <c r="C1107" s="40">
        <v>1</v>
      </c>
      <c r="D1107" s="40" t="s">
        <v>651</v>
      </c>
      <c r="E1107" s="40">
        <v>127</v>
      </c>
      <c r="F1107" s="40" t="s">
        <v>642</v>
      </c>
    </row>
    <row r="1108" spans="1:6" x14ac:dyDescent="0.5">
      <c r="A1108" s="38">
        <v>43706</v>
      </c>
      <c r="B1108" s="39">
        <v>0.10791666666666666</v>
      </c>
      <c r="C1108" s="40">
        <v>2</v>
      </c>
      <c r="D1108" s="40" t="s">
        <v>651</v>
      </c>
      <c r="E1108" s="40">
        <v>127</v>
      </c>
      <c r="F1108" s="40" t="s">
        <v>642</v>
      </c>
    </row>
    <row r="1109" spans="1:6" x14ac:dyDescent="0.5">
      <c r="A1109" s="38">
        <v>43706</v>
      </c>
      <c r="B1109" s="39">
        <v>0.10868055555555556</v>
      </c>
      <c r="C1109" s="40">
        <v>1</v>
      </c>
      <c r="D1109" s="40" t="s">
        <v>651</v>
      </c>
      <c r="E1109" s="40">
        <v>127</v>
      </c>
      <c r="F1109" s="40" t="s">
        <v>642</v>
      </c>
    </row>
    <row r="1110" spans="1:6" x14ac:dyDescent="0.5">
      <c r="A1110" s="38">
        <v>43706</v>
      </c>
      <c r="B1110" s="39">
        <v>0.10878472222222223</v>
      </c>
      <c r="C1110" s="40">
        <v>1</v>
      </c>
      <c r="D1110" s="40" t="s">
        <v>651</v>
      </c>
      <c r="E1110" s="40">
        <v>127</v>
      </c>
      <c r="F1110" s="40" t="s">
        <v>642</v>
      </c>
    </row>
    <row r="1111" spans="1:6" x14ac:dyDescent="0.5">
      <c r="A1111" s="38">
        <v>43706</v>
      </c>
      <c r="B1111" s="39">
        <v>0.11115740740740741</v>
      </c>
      <c r="C1111" s="40">
        <v>1</v>
      </c>
      <c r="D1111" s="40" t="s">
        <v>640</v>
      </c>
      <c r="E1111" s="40">
        <v>127</v>
      </c>
      <c r="F1111" s="40" t="s">
        <v>642</v>
      </c>
    </row>
    <row r="1112" spans="1:6" x14ac:dyDescent="0.5">
      <c r="A1112" s="38">
        <v>43706</v>
      </c>
      <c r="B1112" s="39">
        <v>0.11172453703703704</v>
      </c>
      <c r="C1112" s="40">
        <v>2</v>
      </c>
      <c r="D1112" s="40" t="s">
        <v>651</v>
      </c>
      <c r="E1112" s="40">
        <v>127</v>
      </c>
      <c r="F1112" s="40" t="s">
        <v>642</v>
      </c>
    </row>
    <row r="1113" spans="1:6" x14ac:dyDescent="0.5">
      <c r="A1113" s="38">
        <v>43706</v>
      </c>
      <c r="B1113" s="39">
        <v>0.11173611111111111</v>
      </c>
      <c r="C1113" s="40">
        <v>2</v>
      </c>
      <c r="D1113" s="40" t="s">
        <v>645</v>
      </c>
      <c r="E1113" s="40">
        <v>127</v>
      </c>
      <c r="F1113" s="40" t="s">
        <v>646</v>
      </c>
    </row>
    <row r="1114" spans="1:6" x14ac:dyDescent="0.5">
      <c r="A1114" s="38">
        <v>43706</v>
      </c>
      <c r="B1114" s="39">
        <v>0.11175925925925927</v>
      </c>
      <c r="C1114" s="40">
        <v>2</v>
      </c>
      <c r="D1114" s="40" t="s">
        <v>651</v>
      </c>
      <c r="E1114" s="40">
        <v>127</v>
      </c>
      <c r="F1114" s="40" t="s">
        <v>642</v>
      </c>
    </row>
    <row r="1115" spans="1:6" x14ac:dyDescent="0.5">
      <c r="A1115" s="38">
        <v>43706</v>
      </c>
      <c r="B1115" s="39">
        <v>0.1120138888888889</v>
      </c>
      <c r="C1115" s="40">
        <v>2</v>
      </c>
      <c r="D1115" s="40" t="s">
        <v>651</v>
      </c>
      <c r="E1115" s="40">
        <v>127</v>
      </c>
      <c r="F1115" s="40" t="s">
        <v>642</v>
      </c>
    </row>
    <row r="1116" spans="1:6" x14ac:dyDescent="0.5">
      <c r="A1116" s="38">
        <v>43706</v>
      </c>
      <c r="B1116" s="39">
        <v>0.11203703703703705</v>
      </c>
      <c r="C1116" s="40">
        <v>2</v>
      </c>
      <c r="D1116" s="40" t="s">
        <v>651</v>
      </c>
      <c r="E1116" s="40">
        <v>127</v>
      </c>
      <c r="F1116" s="40" t="s">
        <v>642</v>
      </c>
    </row>
    <row r="1117" spans="1:6" x14ac:dyDescent="0.5">
      <c r="A1117" s="38">
        <v>43706</v>
      </c>
      <c r="B1117" s="39">
        <v>0.1122337962962963</v>
      </c>
      <c r="C1117" s="40">
        <v>1</v>
      </c>
      <c r="D1117" s="40" t="s">
        <v>640</v>
      </c>
      <c r="E1117" s="40">
        <v>127</v>
      </c>
      <c r="F1117" s="40" t="s">
        <v>641</v>
      </c>
    </row>
    <row r="1118" spans="1:6" x14ac:dyDescent="0.5">
      <c r="A1118" s="38">
        <v>43706</v>
      </c>
      <c r="B1118" s="39">
        <v>0.11225694444444445</v>
      </c>
      <c r="C1118" s="40">
        <v>1</v>
      </c>
      <c r="D1118" s="40" t="s">
        <v>651</v>
      </c>
      <c r="E1118" s="40">
        <v>127</v>
      </c>
      <c r="F1118" s="40" t="s">
        <v>642</v>
      </c>
    </row>
    <row r="1119" spans="1:6" x14ac:dyDescent="0.5">
      <c r="A1119" s="38">
        <v>43706</v>
      </c>
      <c r="B1119" s="39">
        <v>0.11229166666666668</v>
      </c>
      <c r="C1119" s="40">
        <v>1</v>
      </c>
      <c r="D1119" s="40" t="s">
        <v>651</v>
      </c>
      <c r="E1119" s="40">
        <v>127</v>
      </c>
      <c r="F1119" s="40" t="s">
        <v>642</v>
      </c>
    </row>
    <row r="1120" spans="1:6" x14ac:dyDescent="0.5">
      <c r="A1120" s="38">
        <v>43706</v>
      </c>
      <c r="B1120" s="39">
        <v>0.11252314814814814</v>
      </c>
      <c r="C1120" s="40">
        <v>2</v>
      </c>
      <c r="D1120" s="40" t="s">
        <v>651</v>
      </c>
      <c r="E1120" s="40">
        <v>127</v>
      </c>
      <c r="F1120" s="40" t="s">
        <v>642</v>
      </c>
    </row>
    <row r="1121" spans="1:6" x14ac:dyDescent="0.5">
      <c r="A1121" s="38">
        <v>43706</v>
      </c>
      <c r="B1121" s="39">
        <v>0.11273148148148149</v>
      </c>
      <c r="C1121" s="40">
        <v>2</v>
      </c>
      <c r="D1121" s="40" t="s">
        <v>651</v>
      </c>
      <c r="E1121" s="40">
        <v>127</v>
      </c>
      <c r="F1121" s="40" t="s">
        <v>642</v>
      </c>
    </row>
    <row r="1122" spans="1:6" x14ac:dyDescent="0.5">
      <c r="A1122" s="38">
        <v>43706</v>
      </c>
      <c r="B1122" s="39">
        <v>0.11388888888888889</v>
      </c>
      <c r="C1122" s="40">
        <v>2</v>
      </c>
      <c r="D1122" s="40" t="s">
        <v>651</v>
      </c>
      <c r="E1122" s="40">
        <v>127</v>
      </c>
      <c r="F1122" s="40" t="s">
        <v>642</v>
      </c>
    </row>
    <row r="1123" spans="1:6" x14ac:dyDescent="0.5">
      <c r="A1123" s="38">
        <v>43706</v>
      </c>
      <c r="B1123" s="39">
        <v>0.11508101851851853</v>
      </c>
      <c r="C1123" s="40">
        <v>1</v>
      </c>
      <c r="D1123" s="40" t="s">
        <v>640</v>
      </c>
      <c r="E1123" s="40">
        <v>127</v>
      </c>
      <c r="F1123" s="40" t="s">
        <v>641</v>
      </c>
    </row>
    <row r="1124" spans="1:6" x14ac:dyDescent="0.5">
      <c r="A1124" s="38">
        <v>43706</v>
      </c>
      <c r="B1124" s="39">
        <v>0.11508101851851853</v>
      </c>
      <c r="C1124" s="40">
        <v>2</v>
      </c>
      <c r="D1124" s="40" t="s">
        <v>640</v>
      </c>
      <c r="E1124" s="40">
        <v>126</v>
      </c>
      <c r="F1124" s="40" t="s">
        <v>641</v>
      </c>
    </row>
    <row r="1125" spans="1:6" x14ac:dyDescent="0.5">
      <c r="A1125" s="38">
        <v>43706</v>
      </c>
      <c r="B1125" s="39">
        <v>0.11510416666666667</v>
      </c>
      <c r="C1125" s="40">
        <v>2</v>
      </c>
      <c r="D1125" s="40" t="s">
        <v>640</v>
      </c>
      <c r="E1125" s="40">
        <v>126</v>
      </c>
      <c r="F1125" s="40" t="s">
        <v>641</v>
      </c>
    </row>
    <row r="1126" spans="1:6" x14ac:dyDescent="0.5">
      <c r="A1126" s="38">
        <v>43706</v>
      </c>
      <c r="B1126" s="39">
        <v>0.11511574074074075</v>
      </c>
      <c r="C1126" s="40">
        <v>1</v>
      </c>
      <c r="D1126" s="40" t="s">
        <v>651</v>
      </c>
      <c r="E1126" s="40">
        <v>127</v>
      </c>
      <c r="F1126" s="40" t="s">
        <v>642</v>
      </c>
    </row>
    <row r="1127" spans="1:6" x14ac:dyDescent="0.5">
      <c r="A1127" s="38">
        <v>43706</v>
      </c>
      <c r="B1127" s="39">
        <v>0.11512731481481481</v>
      </c>
      <c r="C1127" s="40">
        <v>1</v>
      </c>
      <c r="D1127" s="40" t="s">
        <v>640</v>
      </c>
      <c r="E1127" s="40">
        <v>58</v>
      </c>
      <c r="F1127" s="40" t="s">
        <v>641</v>
      </c>
    </row>
    <row r="1128" spans="1:6" x14ac:dyDescent="0.5">
      <c r="A1128" s="38">
        <v>43706</v>
      </c>
      <c r="B1128" s="39">
        <v>0.11520833333333334</v>
      </c>
      <c r="C1128" s="40">
        <v>2</v>
      </c>
      <c r="D1128" s="40" t="s">
        <v>651</v>
      </c>
      <c r="E1128" s="40">
        <v>127</v>
      </c>
      <c r="F1128" s="40" t="s">
        <v>642</v>
      </c>
    </row>
    <row r="1129" spans="1:6" x14ac:dyDescent="0.5">
      <c r="A1129" s="38">
        <v>43706</v>
      </c>
      <c r="B1129" s="39">
        <v>0.11628472222222223</v>
      </c>
      <c r="C1129" s="40">
        <v>1</v>
      </c>
      <c r="D1129" s="40" t="s">
        <v>651</v>
      </c>
      <c r="E1129" s="40">
        <v>127</v>
      </c>
      <c r="F1129" s="40" t="s">
        <v>642</v>
      </c>
    </row>
    <row r="1130" spans="1:6" x14ac:dyDescent="0.5">
      <c r="A1130" s="38">
        <v>43706</v>
      </c>
      <c r="B1130" s="39">
        <v>0.11635416666666666</v>
      </c>
      <c r="C1130" s="40">
        <v>2</v>
      </c>
      <c r="D1130" s="40" t="s">
        <v>651</v>
      </c>
      <c r="E1130" s="40">
        <v>127</v>
      </c>
      <c r="F1130" s="40" t="s">
        <v>642</v>
      </c>
    </row>
    <row r="1131" spans="1:6" x14ac:dyDescent="0.5">
      <c r="A1131" s="38">
        <v>43706</v>
      </c>
      <c r="B1131" s="39">
        <v>0.11662037037037037</v>
      </c>
      <c r="C1131" s="40">
        <v>2</v>
      </c>
      <c r="D1131" s="40" t="s">
        <v>651</v>
      </c>
      <c r="E1131" s="40">
        <v>127</v>
      </c>
      <c r="F1131" s="40" t="s">
        <v>642</v>
      </c>
    </row>
    <row r="1132" spans="1:6" x14ac:dyDescent="0.5">
      <c r="A1132" s="38">
        <v>43706</v>
      </c>
      <c r="B1132" s="39">
        <v>0.11672453703703704</v>
      </c>
      <c r="C1132" s="40">
        <v>2</v>
      </c>
      <c r="D1132" s="40" t="s">
        <v>651</v>
      </c>
      <c r="E1132" s="40">
        <v>127</v>
      </c>
      <c r="F1132" s="40" t="s">
        <v>642</v>
      </c>
    </row>
    <row r="1133" spans="1:6" x14ac:dyDescent="0.5">
      <c r="A1133" s="38">
        <v>43706</v>
      </c>
      <c r="B1133" s="39">
        <v>0.11685185185185186</v>
      </c>
      <c r="C1133" s="40">
        <v>1</v>
      </c>
      <c r="D1133" s="40" t="s">
        <v>640</v>
      </c>
      <c r="E1133" s="40">
        <v>127</v>
      </c>
      <c r="F1133" s="40" t="s">
        <v>641</v>
      </c>
    </row>
    <row r="1134" spans="1:6" x14ac:dyDescent="0.5">
      <c r="A1134" s="38">
        <v>43706</v>
      </c>
      <c r="B1134" s="39">
        <v>0.11692129629629629</v>
      </c>
      <c r="C1134" s="40">
        <v>1</v>
      </c>
      <c r="D1134" s="40" t="s">
        <v>651</v>
      </c>
      <c r="E1134" s="40">
        <v>127</v>
      </c>
      <c r="F1134" s="40" t="s">
        <v>642</v>
      </c>
    </row>
    <row r="1135" spans="1:6" x14ac:dyDescent="0.5">
      <c r="A1135" s="38">
        <v>43706</v>
      </c>
      <c r="B1135" s="39">
        <v>0.11708333333333333</v>
      </c>
      <c r="C1135" s="40">
        <v>1</v>
      </c>
      <c r="D1135" s="40" t="s">
        <v>651</v>
      </c>
      <c r="E1135" s="40">
        <v>127</v>
      </c>
      <c r="F1135" s="40" t="s">
        <v>642</v>
      </c>
    </row>
    <row r="1136" spans="1:6" x14ac:dyDescent="0.5">
      <c r="A1136" s="38">
        <v>43706</v>
      </c>
      <c r="B1136" s="39">
        <v>0.11715277777777777</v>
      </c>
      <c r="C1136" s="40">
        <v>1</v>
      </c>
      <c r="D1136" s="40" t="s">
        <v>651</v>
      </c>
      <c r="E1136" s="40">
        <v>127</v>
      </c>
      <c r="F1136" s="40" t="s">
        <v>642</v>
      </c>
    </row>
    <row r="1137" spans="1:6" x14ac:dyDescent="0.5">
      <c r="A1137" s="38">
        <v>43706</v>
      </c>
      <c r="B1137" s="39">
        <v>0.1173263888888889</v>
      </c>
      <c r="C1137" s="40">
        <v>2</v>
      </c>
      <c r="D1137" s="40" t="s">
        <v>651</v>
      </c>
      <c r="E1137" s="40">
        <v>127</v>
      </c>
      <c r="F1137" s="40" t="s">
        <v>642</v>
      </c>
    </row>
    <row r="1138" spans="1:6" x14ac:dyDescent="0.5">
      <c r="A1138" s="38">
        <v>43706</v>
      </c>
      <c r="B1138" s="39">
        <v>0.12109953703703703</v>
      </c>
      <c r="C1138" s="40">
        <v>1</v>
      </c>
      <c r="D1138" s="40" t="s">
        <v>651</v>
      </c>
      <c r="E1138" s="40">
        <v>127</v>
      </c>
      <c r="F1138" s="40" t="s">
        <v>642</v>
      </c>
    </row>
    <row r="1139" spans="1:6" x14ac:dyDescent="0.5">
      <c r="A1139" s="38">
        <v>43706</v>
      </c>
      <c r="B1139" s="39">
        <v>0.12116898148148147</v>
      </c>
      <c r="C1139" s="40">
        <v>2</v>
      </c>
      <c r="D1139" s="40" t="s">
        <v>651</v>
      </c>
      <c r="E1139" s="40">
        <v>127</v>
      </c>
      <c r="F1139" s="40" t="s">
        <v>642</v>
      </c>
    </row>
    <row r="1140" spans="1:6" x14ac:dyDescent="0.5">
      <c r="A1140" s="38">
        <v>43706</v>
      </c>
      <c r="B1140" s="39">
        <v>0.12200231481481481</v>
      </c>
      <c r="C1140" s="40">
        <v>1</v>
      </c>
      <c r="D1140" s="40" t="s">
        <v>651</v>
      </c>
      <c r="E1140" s="40">
        <v>127</v>
      </c>
      <c r="F1140" s="40" t="s">
        <v>642</v>
      </c>
    </row>
    <row r="1141" spans="1:6" x14ac:dyDescent="0.5">
      <c r="A1141" s="38">
        <v>43706</v>
      </c>
      <c r="B1141" s="39">
        <v>0.12241898148148149</v>
      </c>
      <c r="C1141" s="40">
        <v>1</v>
      </c>
      <c r="D1141" s="40" t="s">
        <v>651</v>
      </c>
      <c r="E1141" s="40">
        <v>127</v>
      </c>
      <c r="F1141" s="40" t="s">
        <v>642</v>
      </c>
    </row>
    <row r="1142" spans="1:6" x14ac:dyDescent="0.5">
      <c r="A1142" s="38">
        <v>43706</v>
      </c>
      <c r="B1142" s="39">
        <v>0.12315972222222223</v>
      </c>
      <c r="C1142" s="40">
        <v>1</v>
      </c>
      <c r="D1142" s="40" t="s">
        <v>640</v>
      </c>
      <c r="E1142" s="40">
        <v>127</v>
      </c>
      <c r="F1142" s="40" t="s">
        <v>641</v>
      </c>
    </row>
    <row r="1143" spans="1:6" x14ac:dyDescent="0.5">
      <c r="A1143" s="38">
        <v>43706</v>
      </c>
      <c r="B1143" s="39">
        <v>0.12329861111111111</v>
      </c>
      <c r="C1143" s="40">
        <v>2</v>
      </c>
      <c r="D1143" s="40" t="s">
        <v>651</v>
      </c>
      <c r="E1143" s="40">
        <v>127</v>
      </c>
      <c r="F1143" s="40" t="s">
        <v>642</v>
      </c>
    </row>
    <row r="1144" spans="1:6" x14ac:dyDescent="0.5">
      <c r="A1144" s="38">
        <v>43706</v>
      </c>
      <c r="B1144" s="39">
        <v>0.12331018518518518</v>
      </c>
      <c r="C1144" s="40">
        <v>2</v>
      </c>
      <c r="D1144" s="40" t="s">
        <v>640</v>
      </c>
      <c r="E1144" s="40">
        <v>127</v>
      </c>
      <c r="F1144" s="40" t="s">
        <v>641</v>
      </c>
    </row>
    <row r="1145" spans="1:6" x14ac:dyDescent="0.5">
      <c r="A1145" s="38">
        <v>43706</v>
      </c>
      <c r="B1145" s="39">
        <v>0.12368055555555556</v>
      </c>
      <c r="C1145" s="40">
        <v>2</v>
      </c>
      <c r="D1145" s="40" t="s">
        <v>651</v>
      </c>
      <c r="E1145" s="40">
        <v>127</v>
      </c>
      <c r="F1145" s="40" t="s">
        <v>642</v>
      </c>
    </row>
    <row r="1146" spans="1:6" x14ac:dyDescent="0.5">
      <c r="A1146" s="38">
        <v>43706</v>
      </c>
      <c r="B1146" s="39">
        <v>0.12385416666666667</v>
      </c>
      <c r="C1146" s="40">
        <v>1</v>
      </c>
      <c r="D1146" s="40" t="s">
        <v>651</v>
      </c>
      <c r="E1146" s="40">
        <v>127</v>
      </c>
      <c r="F1146" s="40" t="s">
        <v>642</v>
      </c>
    </row>
    <row r="1147" spans="1:6" x14ac:dyDescent="0.5">
      <c r="A1147" s="38">
        <v>43706</v>
      </c>
      <c r="B1147" s="39">
        <v>0.12386574074074075</v>
      </c>
      <c r="C1147" s="40">
        <v>1</v>
      </c>
      <c r="D1147" s="40" t="s">
        <v>645</v>
      </c>
      <c r="E1147" s="40">
        <v>127</v>
      </c>
      <c r="F1147" s="40" t="s">
        <v>646</v>
      </c>
    </row>
    <row r="1148" spans="1:6" x14ac:dyDescent="0.5">
      <c r="A1148" s="38">
        <v>43706</v>
      </c>
      <c r="B1148" s="39">
        <v>0.12388888888888888</v>
      </c>
      <c r="C1148" s="40">
        <v>1</v>
      </c>
      <c r="D1148" s="40" t="s">
        <v>651</v>
      </c>
      <c r="E1148" s="40">
        <v>127</v>
      </c>
      <c r="F1148" s="40" t="s">
        <v>642</v>
      </c>
    </row>
    <row r="1149" spans="1:6" x14ac:dyDescent="0.5">
      <c r="A1149" s="38">
        <v>43706</v>
      </c>
      <c r="B1149" s="39">
        <v>0.12460648148148147</v>
      </c>
      <c r="C1149" s="40">
        <v>2</v>
      </c>
      <c r="D1149" s="40" t="s">
        <v>651</v>
      </c>
      <c r="E1149" s="40">
        <v>127</v>
      </c>
      <c r="F1149" s="40" t="s">
        <v>642</v>
      </c>
    </row>
    <row r="1150" spans="1:6" x14ac:dyDescent="0.5">
      <c r="A1150" s="38">
        <v>43706</v>
      </c>
      <c r="B1150" s="39">
        <v>0.12596064814814814</v>
      </c>
      <c r="C1150" s="40">
        <v>2</v>
      </c>
      <c r="D1150" s="40" t="s">
        <v>645</v>
      </c>
      <c r="E1150" s="40">
        <v>127</v>
      </c>
      <c r="F1150" s="40" t="s">
        <v>646</v>
      </c>
    </row>
    <row r="1151" spans="1:6" x14ac:dyDescent="0.5">
      <c r="A1151" s="38">
        <v>43706</v>
      </c>
      <c r="B1151" s="39">
        <v>0.12597222222222224</v>
      </c>
      <c r="C1151" s="40">
        <v>2</v>
      </c>
      <c r="D1151" s="40" t="s">
        <v>640</v>
      </c>
      <c r="E1151" s="40">
        <v>127</v>
      </c>
      <c r="F1151" s="40" t="s">
        <v>641</v>
      </c>
    </row>
    <row r="1152" spans="1:6" x14ac:dyDescent="0.5">
      <c r="A1152" s="38">
        <v>43706</v>
      </c>
      <c r="B1152" s="39">
        <v>0.12599537037037037</v>
      </c>
      <c r="C1152" s="40">
        <v>2</v>
      </c>
      <c r="D1152" s="40" t="s">
        <v>640</v>
      </c>
      <c r="E1152" s="40">
        <v>127</v>
      </c>
      <c r="F1152" s="40" t="s">
        <v>641</v>
      </c>
    </row>
    <row r="1153" spans="1:6" x14ac:dyDescent="0.5">
      <c r="A1153" s="38">
        <v>43706</v>
      </c>
      <c r="B1153" s="39">
        <v>0.12626157407407407</v>
      </c>
      <c r="C1153" s="40">
        <v>1</v>
      </c>
      <c r="D1153" s="40" t="s">
        <v>651</v>
      </c>
      <c r="E1153" s="40">
        <v>127</v>
      </c>
      <c r="F1153" s="40" t="s">
        <v>642</v>
      </c>
    </row>
    <row r="1154" spans="1:6" x14ac:dyDescent="0.5">
      <c r="A1154" s="38">
        <v>43706</v>
      </c>
      <c r="B1154" s="39">
        <v>0.12756944444444443</v>
      </c>
      <c r="C1154" s="40">
        <v>2</v>
      </c>
      <c r="D1154" s="40" t="s">
        <v>640</v>
      </c>
      <c r="E1154" s="40">
        <v>127</v>
      </c>
      <c r="F1154" s="40" t="s">
        <v>642</v>
      </c>
    </row>
    <row r="1155" spans="1:6" x14ac:dyDescent="0.5">
      <c r="A1155" s="38">
        <v>43706</v>
      </c>
      <c r="B1155" s="39">
        <v>0.12759259259259259</v>
      </c>
      <c r="C1155" s="40">
        <v>2</v>
      </c>
      <c r="D1155" s="40" t="s">
        <v>640</v>
      </c>
      <c r="E1155" s="40">
        <v>127</v>
      </c>
      <c r="F1155" s="40" t="s">
        <v>642</v>
      </c>
    </row>
    <row r="1156" spans="1:6" x14ac:dyDescent="0.5">
      <c r="A1156" s="38">
        <v>43706</v>
      </c>
      <c r="B1156" s="39">
        <v>0.12834490740740742</v>
      </c>
      <c r="C1156" s="40">
        <v>2</v>
      </c>
      <c r="D1156" s="40" t="s">
        <v>640</v>
      </c>
      <c r="E1156" s="40">
        <v>126</v>
      </c>
      <c r="F1156" s="40" t="s">
        <v>641</v>
      </c>
    </row>
    <row r="1157" spans="1:6" x14ac:dyDescent="0.5">
      <c r="A1157" s="38">
        <v>43706</v>
      </c>
      <c r="B1157" s="39">
        <v>0.1290162037037037</v>
      </c>
      <c r="C1157" s="40">
        <v>2</v>
      </c>
      <c r="D1157" s="40" t="s">
        <v>640</v>
      </c>
      <c r="E1157" s="40">
        <v>127</v>
      </c>
      <c r="F1157" s="40" t="s">
        <v>642</v>
      </c>
    </row>
    <row r="1158" spans="1:6" x14ac:dyDescent="0.5">
      <c r="A1158" s="38">
        <v>43706</v>
      </c>
      <c r="B1158" s="39">
        <v>0.12902777777777777</v>
      </c>
      <c r="C1158" s="40">
        <v>2</v>
      </c>
      <c r="D1158" s="40" t="s">
        <v>640</v>
      </c>
      <c r="E1158" s="40">
        <v>127</v>
      </c>
      <c r="F1158" s="40" t="s">
        <v>641</v>
      </c>
    </row>
    <row r="1159" spans="1:6" x14ac:dyDescent="0.5">
      <c r="A1159" s="38">
        <v>43706</v>
      </c>
      <c r="B1159" s="39">
        <v>0.12905092592592593</v>
      </c>
      <c r="C1159" s="40">
        <v>2</v>
      </c>
      <c r="D1159" s="40" t="s">
        <v>651</v>
      </c>
      <c r="E1159" s="40">
        <v>127</v>
      </c>
      <c r="F1159" s="40" t="s">
        <v>642</v>
      </c>
    </row>
    <row r="1160" spans="1:6" x14ac:dyDescent="0.5">
      <c r="A1160" s="38">
        <v>43706</v>
      </c>
      <c r="B1160" s="39">
        <v>0.1295138888888889</v>
      </c>
      <c r="C1160" s="40">
        <v>2</v>
      </c>
      <c r="D1160" s="40" t="s">
        <v>645</v>
      </c>
      <c r="E1160" s="40">
        <v>127</v>
      </c>
      <c r="F1160" s="40" t="s">
        <v>646</v>
      </c>
    </row>
    <row r="1161" spans="1:6" x14ac:dyDescent="0.5">
      <c r="A1161" s="38">
        <v>43706</v>
      </c>
      <c r="B1161" s="39">
        <v>0.12961805555555556</v>
      </c>
      <c r="C1161" s="40">
        <v>2</v>
      </c>
      <c r="D1161" s="40" t="s">
        <v>651</v>
      </c>
      <c r="E1161" s="40">
        <v>127</v>
      </c>
      <c r="F1161" s="40" t="s">
        <v>642</v>
      </c>
    </row>
    <row r="1162" spans="1:6" x14ac:dyDescent="0.5">
      <c r="A1162" s="38">
        <v>43706</v>
      </c>
      <c r="B1162" s="39">
        <v>0.12975694444444444</v>
      </c>
      <c r="C1162" s="40">
        <v>2</v>
      </c>
      <c r="D1162" s="40" t="s">
        <v>640</v>
      </c>
      <c r="E1162" s="40">
        <v>93</v>
      </c>
      <c r="F1162" s="40" t="s">
        <v>641</v>
      </c>
    </row>
    <row r="1163" spans="1:6" x14ac:dyDescent="0.5">
      <c r="A1163" s="38">
        <v>43706</v>
      </c>
      <c r="B1163" s="39">
        <v>0.1297800925925926</v>
      </c>
      <c r="C1163" s="40">
        <v>2</v>
      </c>
      <c r="D1163" s="40" t="s">
        <v>640</v>
      </c>
      <c r="E1163" s="40">
        <v>110</v>
      </c>
      <c r="F1163" s="40" t="s">
        <v>642</v>
      </c>
    </row>
    <row r="1164" spans="1:6" x14ac:dyDescent="0.5">
      <c r="A1164" s="38">
        <v>43706</v>
      </c>
      <c r="B1164" s="39">
        <v>0.12995370370370371</v>
      </c>
      <c r="C1164" s="40">
        <v>2</v>
      </c>
      <c r="D1164" s="40" t="s">
        <v>645</v>
      </c>
      <c r="E1164" s="40">
        <v>127</v>
      </c>
      <c r="F1164" s="40" t="s">
        <v>646</v>
      </c>
    </row>
    <row r="1165" spans="1:6" x14ac:dyDescent="0.5">
      <c r="A1165" s="38">
        <v>43706</v>
      </c>
      <c r="B1165" s="39">
        <v>0.13177083333333334</v>
      </c>
      <c r="C1165" s="40">
        <v>1</v>
      </c>
      <c r="D1165" s="40" t="s">
        <v>651</v>
      </c>
      <c r="E1165" s="40">
        <v>127</v>
      </c>
      <c r="F1165" s="40" t="s">
        <v>642</v>
      </c>
    </row>
    <row r="1166" spans="1:6" x14ac:dyDescent="0.5">
      <c r="A1166" s="38">
        <v>43706</v>
      </c>
      <c r="B1166" s="39">
        <v>0.13196759259259258</v>
      </c>
      <c r="C1166" s="40">
        <v>1</v>
      </c>
      <c r="D1166" s="40" t="s">
        <v>651</v>
      </c>
      <c r="E1166" s="40">
        <v>127</v>
      </c>
      <c r="F1166" s="40" t="s">
        <v>642</v>
      </c>
    </row>
    <row r="1167" spans="1:6" x14ac:dyDescent="0.5">
      <c r="A1167" s="38">
        <v>43706</v>
      </c>
      <c r="B1167" s="39">
        <v>0.13212962962962962</v>
      </c>
      <c r="C1167" s="40">
        <v>1</v>
      </c>
      <c r="D1167" s="40" t="s">
        <v>651</v>
      </c>
      <c r="E1167" s="40">
        <v>127</v>
      </c>
      <c r="F1167" s="40" t="s">
        <v>642</v>
      </c>
    </row>
    <row r="1168" spans="1:6" x14ac:dyDescent="0.5">
      <c r="A1168" s="38">
        <v>43706</v>
      </c>
      <c r="B1168" s="39">
        <v>0.13228009259259257</v>
      </c>
      <c r="C1168" s="40">
        <v>2</v>
      </c>
      <c r="D1168" s="40" t="s">
        <v>651</v>
      </c>
      <c r="E1168" s="40">
        <v>127</v>
      </c>
      <c r="F1168" s="40" t="s">
        <v>642</v>
      </c>
    </row>
    <row r="1169" spans="1:6" x14ac:dyDescent="0.5">
      <c r="A1169" s="38">
        <v>43706</v>
      </c>
      <c r="B1169" s="39">
        <v>0.13324074074074074</v>
      </c>
      <c r="C1169" s="40">
        <v>2</v>
      </c>
      <c r="D1169" s="40" t="s">
        <v>651</v>
      </c>
      <c r="E1169" s="40">
        <v>127</v>
      </c>
      <c r="F1169" s="40" t="s">
        <v>642</v>
      </c>
    </row>
    <row r="1170" spans="1:6" x14ac:dyDescent="0.5">
      <c r="A1170" s="38">
        <v>43706</v>
      </c>
      <c r="B1170" s="39">
        <v>0.13414351851851852</v>
      </c>
      <c r="C1170" s="40">
        <v>1</v>
      </c>
      <c r="D1170" s="40" t="s">
        <v>640</v>
      </c>
      <c r="E1170" s="40">
        <v>124</v>
      </c>
      <c r="F1170" s="40" t="s">
        <v>641</v>
      </c>
    </row>
    <row r="1171" spans="1:6" x14ac:dyDescent="0.5">
      <c r="A1171" s="38">
        <v>43706</v>
      </c>
      <c r="B1171" s="39">
        <v>0.13450231481481481</v>
      </c>
      <c r="C1171" s="40">
        <v>1</v>
      </c>
      <c r="D1171" s="40" t="s">
        <v>651</v>
      </c>
      <c r="E1171" s="40">
        <v>127</v>
      </c>
      <c r="F1171" s="40" t="s">
        <v>642</v>
      </c>
    </row>
    <row r="1172" spans="1:6" x14ac:dyDescent="0.5">
      <c r="A1172" s="38">
        <v>43706</v>
      </c>
      <c r="B1172" s="39">
        <v>0.1355787037037037</v>
      </c>
      <c r="C1172" s="40">
        <v>2</v>
      </c>
      <c r="D1172" s="40" t="s">
        <v>651</v>
      </c>
      <c r="E1172" s="40">
        <v>127</v>
      </c>
      <c r="F1172" s="40" t="s">
        <v>642</v>
      </c>
    </row>
    <row r="1173" spans="1:6" x14ac:dyDescent="0.5">
      <c r="A1173" s="38">
        <v>43706</v>
      </c>
      <c r="B1173" s="39">
        <v>0.13711805555555556</v>
      </c>
      <c r="C1173" s="40">
        <v>4</v>
      </c>
      <c r="D1173" s="40" t="s">
        <v>640</v>
      </c>
      <c r="E1173" s="40">
        <v>51</v>
      </c>
      <c r="F1173" s="40" t="s">
        <v>641</v>
      </c>
    </row>
    <row r="1174" spans="1:6" x14ac:dyDescent="0.5">
      <c r="A1174" s="38">
        <v>43706</v>
      </c>
      <c r="B1174" s="39">
        <v>0.13717592592592592</v>
      </c>
      <c r="C1174" s="40">
        <v>4</v>
      </c>
      <c r="D1174" s="40" t="s">
        <v>645</v>
      </c>
      <c r="E1174" s="40">
        <v>61</v>
      </c>
      <c r="F1174" s="40" t="s">
        <v>646</v>
      </c>
    </row>
    <row r="1175" spans="1:6" x14ac:dyDescent="0.5">
      <c r="A1175" s="38">
        <v>43706</v>
      </c>
      <c r="B1175" s="39">
        <v>0.14711805555555554</v>
      </c>
      <c r="C1175" s="40">
        <v>2</v>
      </c>
      <c r="D1175" s="40" t="s">
        <v>651</v>
      </c>
      <c r="E1175" s="40">
        <v>126</v>
      </c>
      <c r="F1175" s="40" t="s">
        <v>642</v>
      </c>
    </row>
    <row r="1176" spans="1:6" x14ac:dyDescent="0.5">
      <c r="A1176" s="38">
        <v>43706</v>
      </c>
      <c r="B1176" s="39">
        <v>0.14787037037037037</v>
      </c>
      <c r="C1176" s="40">
        <v>1</v>
      </c>
      <c r="D1176" s="40" t="s">
        <v>640</v>
      </c>
      <c r="E1176" s="40">
        <v>127</v>
      </c>
      <c r="F1176" s="40" t="s">
        <v>642</v>
      </c>
    </row>
    <row r="1177" spans="1:6" x14ac:dyDescent="0.5">
      <c r="A1177" s="38">
        <v>43706</v>
      </c>
      <c r="B1177" s="39">
        <v>0.14832175925925925</v>
      </c>
      <c r="C1177" s="40">
        <v>1</v>
      </c>
      <c r="D1177" s="40" t="s">
        <v>651</v>
      </c>
      <c r="E1177" s="40">
        <v>127</v>
      </c>
      <c r="F1177" s="40" t="s">
        <v>642</v>
      </c>
    </row>
    <row r="1178" spans="1:6" x14ac:dyDescent="0.5">
      <c r="A1178" s="38">
        <v>43706</v>
      </c>
      <c r="B1178" s="39">
        <v>0.14910879629629628</v>
      </c>
      <c r="C1178" s="40">
        <v>1</v>
      </c>
      <c r="D1178" s="40" t="s">
        <v>651</v>
      </c>
      <c r="E1178" s="40">
        <v>127</v>
      </c>
      <c r="F1178" s="40" t="s">
        <v>642</v>
      </c>
    </row>
    <row r="1179" spans="1:6" x14ac:dyDescent="0.5">
      <c r="A1179" s="38">
        <v>43706</v>
      </c>
      <c r="B1179" s="39">
        <v>0.15106481481481482</v>
      </c>
      <c r="C1179" s="40">
        <v>2</v>
      </c>
      <c r="D1179" s="40" t="s">
        <v>651</v>
      </c>
      <c r="E1179" s="40">
        <v>127</v>
      </c>
      <c r="F1179" s="40" t="s">
        <v>642</v>
      </c>
    </row>
    <row r="1180" spans="1:6" x14ac:dyDescent="0.5">
      <c r="A1180" s="38">
        <v>43706</v>
      </c>
      <c r="B1180" s="39">
        <v>0.15115740740740741</v>
      </c>
      <c r="C1180" s="40">
        <v>1</v>
      </c>
      <c r="D1180" s="40" t="s">
        <v>651</v>
      </c>
      <c r="E1180" s="40">
        <v>127</v>
      </c>
      <c r="F1180" s="40" t="s">
        <v>642</v>
      </c>
    </row>
    <row r="1181" spans="1:6" x14ac:dyDescent="0.5">
      <c r="A1181" s="38">
        <v>43706</v>
      </c>
      <c r="B1181" s="39">
        <v>0.15118055555555557</v>
      </c>
      <c r="C1181" s="40">
        <v>2</v>
      </c>
      <c r="D1181" s="40" t="s">
        <v>651</v>
      </c>
      <c r="E1181" s="40">
        <v>127</v>
      </c>
      <c r="F1181" s="40" t="s">
        <v>642</v>
      </c>
    </row>
    <row r="1182" spans="1:6" x14ac:dyDescent="0.5">
      <c r="A1182" s="38">
        <v>43706</v>
      </c>
      <c r="B1182" s="39">
        <v>0.15133101851851852</v>
      </c>
      <c r="C1182" s="40">
        <v>2</v>
      </c>
      <c r="D1182" s="40" t="s">
        <v>651</v>
      </c>
      <c r="E1182" s="40">
        <v>127</v>
      </c>
      <c r="F1182" s="40" t="s">
        <v>642</v>
      </c>
    </row>
    <row r="1183" spans="1:6" x14ac:dyDescent="0.5">
      <c r="A1183" s="38">
        <v>43706</v>
      </c>
      <c r="B1183" s="39">
        <v>0.15152777777777779</v>
      </c>
      <c r="C1183" s="40">
        <v>2</v>
      </c>
      <c r="D1183" s="40" t="s">
        <v>651</v>
      </c>
      <c r="E1183" s="40">
        <v>127</v>
      </c>
      <c r="F1183" s="40" t="s">
        <v>642</v>
      </c>
    </row>
    <row r="1184" spans="1:6" x14ac:dyDescent="0.5">
      <c r="A1184" s="38">
        <v>43706</v>
      </c>
      <c r="B1184" s="39">
        <v>0.15717592592592591</v>
      </c>
      <c r="C1184" s="40">
        <v>1</v>
      </c>
      <c r="D1184" s="40" t="s">
        <v>651</v>
      </c>
      <c r="E1184" s="40">
        <v>127</v>
      </c>
      <c r="F1184" s="40" t="s">
        <v>642</v>
      </c>
    </row>
    <row r="1185" spans="1:6" x14ac:dyDescent="0.5">
      <c r="A1185" s="38">
        <v>43706</v>
      </c>
      <c r="B1185" s="39">
        <v>0.16250000000000001</v>
      </c>
      <c r="C1185" s="40">
        <v>2</v>
      </c>
      <c r="D1185" s="40" t="s">
        <v>651</v>
      </c>
      <c r="E1185" s="40">
        <v>127</v>
      </c>
      <c r="F1185" s="40" t="s">
        <v>642</v>
      </c>
    </row>
    <row r="1186" spans="1:6" x14ac:dyDescent="0.5">
      <c r="A1186" s="38">
        <v>43706</v>
      </c>
      <c r="B1186" s="39">
        <v>0.16541666666666668</v>
      </c>
      <c r="C1186" s="40">
        <v>2</v>
      </c>
      <c r="D1186" s="40" t="s">
        <v>645</v>
      </c>
      <c r="E1186" s="40">
        <v>127</v>
      </c>
      <c r="F1186" s="40" t="s">
        <v>646</v>
      </c>
    </row>
    <row r="1187" spans="1:6" x14ac:dyDescent="0.5">
      <c r="A1187" s="38">
        <v>43706</v>
      </c>
      <c r="B1187" s="39">
        <v>0.16719907407407408</v>
      </c>
      <c r="C1187" s="40">
        <v>1</v>
      </c>
      <c r="D1187" s="40" t="s">
        <v>640</v>
      </c>
      <c r="E1187" s="40">
        <v>40</v>
      </c>
      <c r="F1187" s="40" t="s">
        <v>641</v>
      </c>
    </row>
    <row r="1188" spans="1:6" x14ac:dyDescent="0.5">
      <c r="A1188" s="38">
        <v>43706</v>
      </c>
      <c r="B1188" s="39">
        <v>0.16723379629629631</v>
      </c>
      <c r="C1188" s="40">
        <v>1</v>
      </c>
      <c r="D1188" s="40" t="s">
        <v>651</v>
      </c>
      <c r="E1188" s="40">
        <v>127</v>
      </c>
      <c r="F1188" s="40" t="s">
        <v>642</v>
      </c>
    </row>
    <row r="1189" spans="1:6" x14ac:dyDescent="0.5">
      <c r="A1189" s="38">
        <v>43706</v>
      </c>
      <c r="B1189" s="39">
        <v>0.17098379629629631</v>
      </c>
      <c r="C1189" s="40">
        <v>1</v>
      </c>
      <c r="D1189" s="40" t="s">
        <v>651</v>
      </c>
      <c r="E1189" s="40">
        <v>127</v>
      </c>
      <c r="F1189" s="40" t="s">
        <v>642</v>
      </c>
    </row>
    <row r="1190" spans="1:6" x14ac:dyDescent="0.5">
      <c r="A1190" s="38">
        <v>43706</v>
      </c>
      <c r="B1190" s="39">
        <v>0.17101851851851854</v>
      </c>
      <c r="C1190" s="40">
        <v>1</v>
      </c>
      <c r="D1190" s="40" t="s">
        <v>645</v>
      </c>
      <c r="E1190" s="40">
        <v>122</v>
      </c>
      <c r="F1190" s="40" t="s">
        <v>646</v>
      </c>
    </row>
    <row r="1191" spans="1:6" x14ac:dyDescent="0.5">
      <c r="A1191" s="38">
        <v>43706</v>
      </c>
      <c r="B1191" s="39">
        <v>0.17155092592592591</v>
      </c>
      <c r="C1191" s="40">
        <v>1</v>
      </c>
      <c r="D1191" s="40" t="s">
        <v>640</v>
      </c>
      <c r="E1191" s="40">
        <v>127</v>
      </c>
      <c r="F1191" s="40" t="s">
        <v>641</v>
      </c>
    </row>
    <row r="1192" spans="1:6" x14ac:dyDescent="0.5">
      <c r="A1192" s="38">
        <v>43706</v>
      </c>
      <c r="B1192" s="39">
        <v>0.17459490740740743</v>
      </c>
      <c r="C1192" s="40">
        <v>1</v>
      </c>
      <c r="D1192" s="40" t="s">
        <v>651</v>
      </c>
      <c r="E1192" s="40">
        <v>127</v>
      </c>
      <c r="F1192" s="40" t="s">
        <v>642</v>
      </c>
    </row>
    <row r="1193" spans="1:6" x14ac:dyDescent="0.5">
      <c r="A1193" s="38">
        <v>43706</v>
      </c>
      <c r="B1193" s="39">
        <v>0.17472222222222222</v>
      </c>
      <c r="C1193" s="40">
        <v>2</v>
      </c>
      <c r="D1193" s="40" t="s">
        <v>651</v>
      </c>
      <c r="E1193" s="40">
        <v>127</v>
      </c>
      <c r="F1193" s="40" t="s">
        <v>642</v>
      </c>
    </row>
    <row r="1194" spans="1:6" x14ac:dyDescent="0.5">
      <c r="A1194" s="38">
        <v>43706</v>
      </c>
      <c r="B1194" s="39">
        <v>0.17524305555555555</v>
      </c>
      <c r="C1194" s="40">
        <v>2</v>
      </c>
      <c r="D1194" s="40" t="s">
        <v>651</v>
      </c>
      <c r="E1194" s="40">
        <v>50</v>
      </c>
      <c r="F1194" s="40" t="s">
        <v>642</v>
      </c>
    </row>
    <row r="1195" spans="1:6" x14ac:dyDescent="0.5">
      <c r="A1195" s="38">
        <v>43706</v>
      </c>
      <c r="B1195" s="39">
        <v>0.17535879629629628</v>
      </c>
      <c r="C1195" s="40">
        <v>1</v>
      </c>
      <c r="D1195" s="40" t="s">
        <v>651</v>
      </c>
      <c r="E1195" s="40">
        <v>127</v>
      </c>
      <c r="F1195" s="40" t="s">
        <v>642</v>
      </c>
    </row>
    <row r="1196" spans="1:6" x14ac:dyDescent="0.5">
      <c r="A1196" s="38">
        <v>43706</v>
      </c>
      <c r="B1196" s="39">
        <v>0.17694444444444446</v>
      </c>
      <c r="C1196" s="40">
        <v>1</v>
      </c>
      <c r="D1196" s="40" t="s">
        <v>640</v>
      </c>
      <c r="E1196" s="40">
        <v>112</v>
      </c>
      <c r="F1196" s="40" t="s">
        <v>641</v>
      </c>
    </row>
    <row r="1197" spans="1:6" x14ac:dyDescent="0.5">
      <c r="A1197" s="38">
        <v>43706</v>
      </c>
      <c r="B1197" s="39">
        <v>0.17697916666666666</v>
      </c>
      <c r="C1197" s="40">
        <v>1</v>
      </c>
      <c r="D1197" s="40" t="s">
        <v>640</v>
      </c>
      <c r="E1197" s="40">
        <v>127</v>
      </c>
      <c r="F1197" s="40" t="s">
        <v>641</v>
      </c>
    </row>
    <row r="1198" spans="1:6" x14ac:dyDescent="0.5">
      <c r="A1198" s="38">
        <v>43706</v>
      </c>
      <c r="B1198" s="39">
        <v>0.17700231481481479</v>
      </c>
      <c r="C1198" s="40">
        <v>1</v>
      </c>
      <c r="D1198" s="40" t="s">
        <v>651</v>
      </c>
      <c r="E1198" s="40">
        <v>127</v>
      </c>
      <c r="F1198" s="40" t="s">
        <v>642</v>
      </c>
    </row>
    <row r="1199" spans="1:6" x14ac:dyDescent="0.5">
      <c r="A1199" s="38">
        <v>43706</v>
      </c>
      <c r="B1199" s="39">
        <v>0.17759259259259261</v>
      </c>
      <c r="C1199" s="40">
        <v>2</v>
      </c>
      <c r="D1199" s="40" t="s">
        <v>651</v>
      </c>
      <c r="E1199" s="40">
        <v>127</v>
      </c>
      <c r="F1199" s="40" t="s">
        <v>642</v>
      </c>
    </row>
    <row r="1200" spans="1:6" x14ac:dyDescent="0.5">
      <c r="A1200" s="38">
        <v>43706</v>
      </c>
      <c r="B1200" s="39">
        <v>0.1776388888888889</v>
      </c>
      <c r="C1200" s="40">
        <v>1</v>
      </c>
      <c r="D1200" s="40" t="s">
        <v>651</v>
      </c>
      <c r="E1200" s="40">
        <v>127</v>
      </c>
      <c r="F1200" s="40" t="s">
        <v>642</v>
      </c>
    </row>
    <row r="1201" spans="1:6" x14ac:dyDescent="0.5">
      <c r="A1201" s="38">
        <v>43706</v>
      </c>
      <c r="B1201" s="39">
        <v>0.17832175925925928</v>
      </c>
      <c r="C1201" s="40">
        <v>1</v>
      </c>
      <c r="D1201" s="40" t="s">
        <v>651</v>
      </c>
      <c r="E1201" s="40">
        <v>127</v>
      </c>
      <c r="F1201" s="40" t="s">
        <v>642</v>
      </c>
    </row>
    <row r="1202" spans="1:6" x14ac:dyDescent="0.5">
      <c r="A1202" s="38">
        <v>43706</v>
      </c>
      <c r="B1202" s="39">
        <v>0.17833333333333334</v>
      </c>
      <c r="C1202" s="40">
        <v>1</v>
      </c>
      <c r="D1202" s="40" t="s">
        <v>645</v>
      </c>
      <c r="E1202" s="40">
        <v>127</v>
      </c>
      <c r="F1202" s="40" t="s">
        <v>646</v>
      </c>
    </row>
    <row r="1203" spans="1:6" x14ac:dyDescent="0.5">
      <c r="A1203" s="38">
        <v>43706</v>
      </c>
      <c r="B1203" s="39">
        <v>0.17971064814814816</v>
      </c>
      <c r="C1203" s="40">
        <v>1</v>
      </c>
      <c r="D1203" s="40" t="s">
        <v>651</v>
      </c>
      <c r="E1203" s="40">
        <v>127</v>
      </c>
      <c r="F1203" s="40" t="s">
        <v>642</v>
      </c>
    </row>
    <row r="1204" spans="1:6" x14ac:dyDescent="0.5">
      <c r="A1204" s="38">
        <v>43706</v>
      </c>
      <c r="B1204" s="39">
        <v>0.17979166666666668</v>
      </c>
      <c r="C1204" s="40">
        <v>2</v>
      </c>
      <c r="D1204" s="40" t="s">
        <v>651</v>
      </c>
      <c r="E1204" s="40">
        <v>127</v>
      </c>
      <c r="F1204" s="40" t="s">
        <v>642</v>
      </c>
    </row>
    <row r="1205" spans="1:6" x14ac:dyDescent="0.5">
      <c r="A1205" s="38">
        <v>43706</v>
      </c>
      <c r="B1205" s="39">
        <v>0.18046296296296296</v>
      </c>
      <c r="C1205" s="40">
        <v>2</v>
      </c>
      <c r="D1205" s="40" t="s">
        <v>640</v>
      </c>
      <c r="E1205" s="40">
        <v>127</v>
      </c>
      <c r="F1205" s="40" t="s">
        <v>641</v>
      </c>
    </row>
    <row r="1206" spans="1:6" x14ac:dyDescent="0.5">
      <c r="A1206" s="38">
        <v>43706</v>
      </c>
      <c r="B1206" s="39">
        <v>0.18138888888888891</v>
      </c>
      <c r="C1206" s="40">
        <v>1</v>
      </c>
      <c r="D1206" s="40" t="s">
        <v>651</v>
      </c>
      <c r="E1206" s="40">
        <v>127</v>
      </c>
      <c r="F1206" s="40" t="s">
        <v>642</v>
      </c>
    </row>
    <row r="1207" spans="1:6" x14ac:dyDescent="0.5">
      <c r="A1207" s="38">
        <v>43706</v>
      </c>
      <c r="B1207" s="39">
        <v>0.18300925925925926</v>
      </c>
      <c r="C1207" s="40">
        <v>2</v>
      </c>
      <c r="D1207" s="40" t="s">
        <v>651</v>
      </c>
      <c r="E1207" s="40">
        <v>127</v>
      </c>
      <c r="F1207" s="40" t="s">
        <v>642</v>
      </c>
    </row>
    <row r="1208" spans="1:6" x14ac:dyDescent="0.5">
      <c r="A1208" s="38">
        <v>43706</v>
      </c>
      <c r="B1208" s="39">
        <v>0.18353009259259259</v>
      </c>
      <c r="C1208" s="40">
        <v>2</v>
      </c>
      <c r="D1208" s="40" t="s">
        <v>651</v>
      </c>
      <c r="E1208" s="40">
        <v>127</v>
      </c>
      <c r="F1208" s="40" t="s">
        <v>642</v>
      </c>
    </row>
    <row r="1209" spans="1:6" x14ac:dyDescent="0.5">
      <c r="A1209" s="38">
        <v>43706</v>
      </c>
      <c r="B1209" s="39">
        <v>0.18395833333333333</v>
      </c>
      <c r="C1209" s="40">
        <v>2</v>
      </c>
      <c r="D1209" s="40" t="s">
        <v>645</v>
      </c>
      <c r="E1209" s="40">
        <v>127</v>
      </c>
      <c r="F1209" s="40" t="s">
        <v>646</v>
      </c>
    </row>
    <row r="1210" spans="1:6" x14ac:dyDescent="0.5">
      <c r="A1210" s="38">
        <v>43706</v>
      </c>
      <c r="B1210" s="39">
        <v>0.18405092592592595</v>
      </c>
      <c r="C1210" s="40">
        <v>1</v>
      </c>
      <c r="D1210" s="40" t="s">
        <v>651</v>
      </c>
      <c r="E1210" s="40">
        <v>127</v>
      </c>
      <c r="F1210" s="40" t="s">
        <v>642</v>
      </c>
    </row>
    <row r="1211" spans="1:6" x14ac:dyDescent="0.5">
      <c r="A1211" s="38">
        <v>43706</v>
      </c>
      <c r="B1211" s="39">
        <v>0.18484953703703702</v>
      </c>
      <c r="C1211" s="40">
        <v>2</v>
      </c>
      <c r="D1211" s="40" t="s">
        <v>651</v>
      </c>
      <c r="E1211" s="40">
        <v>127</v>
      </c>
      <c r="F1211" s="40" t="s">
        <v>642</v>
      </c>
    </row>
    <row r="1212" spans="1:6" x14ac:dyDescent="0.5">
      <c r="A1212" s="38">
        <v>43706</v>
      </c>
      <c r="B1212" s="39">
        <v>0.18587962962962964</v>
      </c>
      <c r="C1212" s="40">
        <v>2</v>
      </c>
      <c r="D1212" s="40" t="s">
        <v>651</v>
      </c>
      <c r="E1212" s="40">
        <v>127</v>
      </c>
      <c r="F1212" s="40" t="s">
        <v>642</v>
      </c>
    </row>
    <row r="1213" spans="1:6" x14ac:dyDescent="0.5">
      <c r="A1213" s="38">
        <v>43706</v>
      </c>
      <c r="B1213" s="39">
        <v>0.18682870370370372</v>
      </c>
      <c r="C1213" s="40">
        <v>1</v>
      </c>
      <c r="D1213" s="40" t="s">
        <v>640</v>
      </c>
      <c r="E1213" s="40">
        <v>127</v>
      </c>
      <c r="F1213" s="40" t="s">
        <v>641</v>
      </c>
    </row>
    <row r="1214" spans="1:6" x14ac:dyDescent="0.5">
      <c r="A1214" s="38">
        <v>43706</v>
      </c>
      <c r="B1214" s="39">
        <v>0.18687500000000001</v>
      </c>
      <c r="C1214" s="40">
        <v>1</v>
      </c>
      <c r="D1214" s="40" t="s">
        <v>651</v>
      </c>
      <c r="E1214" s="40">
        <v>127</v>
      </c>
      <c r="F1214" s="40" t="s">
        <v>642</v>
      </c>
    </row>
    <row r="1215" spans="1:6" x14ac:dyDescent="0.5">
      <c r="A1215" s="38">
        <v>43706</v>
      </c>
      <c r="B1215" s="39">
        <v>0.18729166666666666</v>
      </c>
      <c r="C1215" s="40">
        <v>1</v>
      </c>
      <c r="D1215" s="40" t="s">
        <v>651</v>
      </c>
      <c r="E1215" s="40">
        <v>127</v>
      </c>
      <c r="F1215" s="40" t="s">
        <v>642</v>
      </c>
    </row>
    <row r="1216" spans="1:6" x14ac:dyDescent="0.5">
      <c r="A1216" s="38">
        <v>43706</v>
      </c>
      <c r="B1216" s="39">
        <v>0.18737268518518521</v>
      </c>
      <c r="C1216" s="40">
        <v>2</v>
      </c>
      <c r="D1216" s="40" t="s">
        <v>651</v>
      </c>
      <c r="E1216" s="40">
        <v>127</v>
      </c>
      <c r="F1216" s="40" t="s">
        <v>642</v>
      </c>
    </row>
    <row r="1217" spans="1:6" x14ac:dyDescent="0.5">
      <c r="A1217" s="38">
        <v>43706</v>
      </c>
      <c r="B1217" s="39">
        <v>0.18837962962962962</v>
      </c>
      <c r="C1217" s="40">
        <v>2</v>
      </c>
      <c r="D1217" s="40" t="s">
        <v>651</v>
      </c>
      <c r="E1217" s="40">
        <v>127</v>
      </c>
      <c r="F1217" s="40" t="s">
        <v>642</v>
      </c>
    </row>
    <row r="1218" spans="1:6" x14ac:dyDescent="0.5">
      <c r="A1218" s="38">
        <v>43706</v>
      </c>
      <c r="B1218" s="39">
        <v>0.18895833333333334</v>
      </c>
      <c r="C1218" s="40">
        <v>1</v>
      </c>
      <c r="D1218" s="40" t="s">
        <v>651</v>
      </c>
      <c r="E1218" s="40">
        <v>127</v>
      </c>
      <c r="F1218" s="40" t="s">
        <v>642</v>
      </c>
    </row>
    <row r="1219" spans="1:6" x14ac:dyDescent="0.5">
      <c r="A1219" s="38">
        <v>43706</v>
      </c>
      <c r="B1219" s="39">
        <v>0.19060185185185186</v>
      </c>
      <c r="C1219" s="40">
        <v>2</v>
      </c>
      <c r="D1219" s="40" t="s">
        <v>651</v>
      </c>
      <c r="E1219" s="40">
        <v>127</v>
      </c>
      <c r="F1219" s="40" t="s">
        <v>642</v>
      </c>
    </row>
    <row r="1220" spans="1:6" x14ac:dyDescent="0.5">
      <c r="A1220" s="38">
        <v>43706</v>
      </c>
      <c r="B1220" s="39">
        <v>0.19547453703703702</v>
      </c>
      <c r="C1220" s="40">
        <v>1</v>
      </c>
      <c r="D1220" s="40" t="s">
        <v>651</v>
      </c>
      <c r="E1220" s="40">
        <v>127</v>
      </c>
      <c r="F1220" s="40" t="s">
        <v>642</v>
      </c>
    </row>
    <row r="1221" spans="1:6" x14ac:dyDescent="0.5">
      <c r="A1221" s="38">
        <v>43706</v>
      </c>
      <c r="B1221" s="39">
        <v>0.1975462962962963</v>
      </c>
      <c r="C1221" s="40">
        <v>2</v>
      </c>
      <c r="D1221" s="40" t="s">
        <v>640</v>
      </c>
      <c r="E1221" s="40">
        <v>78</v>
      </c>
      <c r="F1221" s="40" t="s">
        <v>641</v>
      </c>
    </row>
    <row r="1222" spans="1:6" x14ac:dyDescent="0.5">
      <c r="A1222" s="38">
        <v>43706</v>
      </c>
      <c r="B1222" s="39">
        <v>0.19824074074074075</v>
      </c>
      <c r="C1222" s="40">
        <v>2</v>
      </c>
      <c r="D1222" s="40" t="s">
        <v>640</v>
      </c>
      <c r="E1222" s="40">
        <v>73</v>
      </c>
      <c r="F1222" s="40" t="s">
        <v>641</v>
      </c>
    </row>
    <row r="1223" spans="1:6" x14ac:dyDescent="0.5">
      <c r="A1223" s="38">
        <v>43706</v>
      </c>
      <c r="B1223" s="39">
        <v>0.20015046296296299</v>
      </c>
      <c r="C1223" s="40">
        <v>2</v>
      </c>
      <c r="D1223" s="40" t="s">
        <v>651</v>
      </c>
      <c r="E1223" s="40">
        <v>127</v>
      </c>
      <c r="F1223" s="40" t="s">
        <v>642</v>
      </c>
    </row>
    <row r="1224" spans="1:6" x14ac:dyDescent="0.5">
      <c r="A1224" s="38">
        <v>43706</v>
      </c>
      <c r="B1224" s="39">
        <v>0.20077546296296298</v>
      </c>
      <c r="C1224" s="40">
        <v>2</v>
      </c>
      <c r="D1224" s="40" t="s">
        <v>651</v>
      </c>
      <c r="E1224" s="40">
        <v>127</v>
      </c>
      <c r="F1224" s="40" t="s">
        <v>642</v>
      </c>
    </row>
    <row r="1225" spans="1:6" x14ac:dyDescent="0.5">
      <c r="A1225" s="38">
        <v>43706</v>
      </c>
      <c r="B1225" s="39">
        <v>0.2033912037037037</v>
      </c>
      <c r="C1225" s="40">
        <v>1</v>
      </c>
      <c r="D1225" s="40" t="s">
        <v>651</v>
      </c>
      <c r="E1225" s="40">
        <v>127</v>
      </c>
      <c r="F1225" s="40" t="s">
        <v>642</v>
      </c>
    </row>
    <row r="1226" spans="1:6" x14ac:dyDescent="0.5">
      <c r="A1226" s="38">
        <v>43706</v>
      </c>
      <c r="B1226" s="39">
        <v>0.20395833333333332</v>
      </c>
      <c r="C1226" s="40">
        <v>1</v>
      </c>
      <c r="D1226" s="40" t="s">
        <v>651</v>
      </c>
      <c r="E1226" s="40">
        <v>127</v>
      </c>
      <c r="F1226" s="40" t="s">
        <v>642</v>
      </c>
    </row>
    <row r="1227" spans="1:6" x14ac:dyDescent="0.5">
      <c r="A1227" s="38">
        <v>43706</v>
      </c>
      <c r="B1227" s="39">
        <v>0.21333333333333335</v>
      </c>
      <c r="C1227" s="40">
        <v>2</v>
      </c>
      <c r="D1227" s="40" t="s">
        <v>651</v>
      </c>
      <c r="E1227" s="40">
        <v>127</v>
      </c>
      <c r="F1227" s="40" t="s">
        <v>642</v>
      </c>
    </row>
    <row r="1228" spans="1:6" x14ac:dyDescent="0.5">
      <c r="A1228" s="38">
        <v>43706</v>
      </c>
      <c r="B1228" s="39">
        <v>0.21501157407407409</v>
      </c>
      <c r="C1228" s="40">
        <v>2</v>
      </c>
      <c r="D1228" s="40" t="s">
        <v>651</v>
      </c>
      <c r="E1228" s="40">
        <v>127</v>
      </c>
      <c r="F1228" s="40" t="s">
        <v>642</v>
      </c>
    </row>
    <row r="1229" spans="1:6" x14ac:dyDescent="0.5">
      <c r="A1229" s="38">
        <v>43706</v>
      </c>
      <c r="B1229" s="39">
        <v>0.22509259259259259</v>
      </c>
      <c r="C1229" s="40">
        <v>1</v>
      </c>
      <c r="D1229" s="40" t="s">
        <v>645</v>
      </c>
      <c r="E1229" s="40">
        <v>88</v>
      </c>
      <c r="F1229" s="40" t="s">
        <v>646</v>
      </c>
    </row>
    <row r="1230" spans="1:6" x14ac:dyDescent="0.5">
      <c r="A1230" s="38">
        <v>43706</v>
      </c>
      <c r="B1230" s="39">
        <v>0.22623842592592591</v>
      </c>
      <c r="C1230" s="40">
        <v>1</v>
      </c>
      <c r="D1230" s="40" t="s">
        <v>651</v>
      </c>
      <c r="E1230" s="40">
        <v>73</v>
      </c>
      <c r="F1230" s="40" t="s">
        <v>642</v>
      </c>
    </row>
    <row r="1231" spans="1:6" x14ac:dyDescent="0.5">
      <c r="A1231" s="38">
        <v>43706</v>
      </c>
      <c r="B1231" s="39">
        <v>0.2262962962962963</v>
      </c>
      <c r="C1231" s="40">
        <v>1</v>
      </c>
      <c r="D1231" s="40" t="s">
        <v>645</v>
      </c>
      <c r="E1231" s="40">
        <v>105</v>
      </c>
      <c r="F1231" s="40" t="s">
        <v>646</v>
      </c>
    </row>
    <row r="1232" spans="1:6" x14ac:dyDescent="0.5">
      <c r="A1232" s="38">
        <v>43706</v>
      </c>
      <c r="B1232" s="39">
        <v>0.25884259259259262</v>
      </c>
      <c r="C1232" s="40">
        <v>1</v>
      </c>
      <c r="D1232" s="40" t="s">
        <v>640</v>
      </c>
      <c r="E1232" s="40">
        <v>127</v>
      </c>
      <c r="F1232" s="40" t="s">
        <v>641</v>
      </c>
    </row>
    <row r="1233" spans="1:6" x14ac:dyDescent="0.5">
      <c r="A1233" s="38">
        <v>43706</v>
      </c>
      <c r="B1233" s="39">
        <v>0.26167824074074075</v>
      </c>
      <c r="C1233" s="40">
        <v>1</v>
      </c>
      <c r="D1233" s="40" t="s">
        <v>651</v>
      </c>
      <c r="E1233" s="40">
        <v>127</v>
      </c>
      <c r="F1233" s="40" t="s">
        <v>642</v>
      </c>
    </row>
    <row r="1234" spans="1:6" x14ac:dyDescent="0.5">
      <c r="A1234" s="38">
        <v>43706</v>
      </c>
      <c r="B1234" s="39">
        <v>0.26385416666666667</v>
      </c>
      <c r="C1234" s="40">
        <v>2</v>
      </c>
      <c r="D1234" s="40" t="s">
        <v>645</v>
      </c>
      <c r="E1234" s="40">
        <v>127</v>
      </c>
      <c r="F1234" s="40" t="s">
        <v>646</v>
      </c>
    </row>
    <row r="1235" spans="1:6" x14ac:dyDescent="0.5">
      <c r="A1235" s="38">
        <v>43706</v>
      </c>
      <c r="B1235" s="39">
        <v>0.26657407407407407</v>
      </c>
      <c r="C1235" s="40">
        <v>2</v>
      </c>
      <c r="D1235" s="40" t="s">
        <v>645</v>
      </c>
      <c r="E1235" s="40">
        <v>127</v>
      </c>
      <c r="F1235" s="40" t="s">
        <v>646</v>
      </c>
    </row>
    <row r="1236" spans="1:6" x14ac:dyDescent="0.5">
      <c r="A1236" s="38">
        <v>43706</v>
      </c>
      <c r="B1236" s="39">
        <v>0.2786689814814815</v>
      </c>
      <c r="C1236" s="40">
        <v>1</v>
      </c>
      <c r="D1236" s="40" t="s">
        <v>651</v>
      </c>
      <c r="E1236" s="40">
        <v>127</v>
      </c>
      <c r="F1236" s="40" t="s">
        <v>642</v>
      </c>
    </row>
    <row r="1237" spans="1:6" x14ac:dyDescent="0.5">
      <c r="A1237" s="38">
        <v>43706</v>
      </c>
      <c r="B1237" s="39">
        <v>0.2886111111111111</v>
      </c>
      <c r="C1237" s="40">
        <v>2</v>
      </c>
      <c r="D1237" s="40" t="s">
        <v>645</v>
      </c>
      <c r="E1237" s="40">
        <v>127</v>
      </c>
      <c r="F1237" s="40" t="s">
        <v>646</v>
      </c>
    </row>
    <row r="1238" spans="1:6" x14ac:dyDescent="0.5">
      <c r="A1238" s="38">
        <v>43706</v>
      </c>
      <c r="B1238" s="39">
        <v>0.45428240740740744</v>
      </c>
      <c r="C1238" s="40">
        <v>1</v>
      </c>
      <c r="D1238" s="40" t="s">
        <v>640</v>
      </c>
      <c r="E1238" s="40">
        <v>43</v>
      </c>
      <c r="F1238" s="40" t="s">
        <v>641</v>
      </c>
    </row>
    <row r="1239" spans="1:6" x14ac:dyDescent="0.5">
      <c r="A1239" s="38">
        <v>43706</v>
      </c>
      <c r="B1239" s="39">
        <v>0.45430555555555557</v>
      </c>
      <c r="C1239" s="40">
        <v>1</v>
      </c>
      <c r="D1239" s="40" t="s">
        <v>640</v>
      </c>
      <c r="E1239" s="40">
        <v>39</v>
      </c>
      <c r="F1239" s="40" t="s">
        <v>641</v>
      </c>
    </row>
    <row r="1240" spans="1:6" x14ac:dyDescent="0.5">
      <c r="A1240" s="38">
        <v>43706</v>
      </c>
      <c r="B1240" s="39">
        <v>0.45432870370370365</v>
      </c>
      <c r="C1240" s="40">
        <v>1</v>
      </c>
      <c r="D1240" s="40" t="s">
        <v>640</v>
      </c>
      <c r="E1240" s="40">
        <v>42</v>
      </c>
      <c r="F1240" s="40" t="s">
        <v>641</v>
      </c>
    </row>
    <row r="1241" spans="1:6" x14ac:dyDescent="0.5">
      <c r="A1241" s="38">
        <v>43706</v>
      </c>
      <c r="B1241" s="39">
        <v>0.46811342592592592</v>
      </c>
      <c r="C1241" s="40">
        <v>1</v>
      </c>
      <c r="D1241" s="40" t="s">
        <v>640</v>
      </c>
      <c r="E1241" s="40">
        <v>47</v>
      </c>
      <c r="F1241" s="40" t="s">
        <v>641</v>
      </c>
    </row>
    <row r="1242" spans="1:6" x14ac:dyDescent="0.5">
      <c r="A1242" s="38">
        <v>43706</v>
      </c>
      <c r="B1242" s="39">
        <v>0.46812499999999996</v>
      </c>
      <c r="C1242" s="40">
        <v>1</v>
      </c>
      <c r="D1242" s="40" t="s">
        <v>640</v>
      </c>
      <c r="E1242" s="40">
        <v>47</v>
      </c>
      <c r="F1242" s="40" t="s">
        <v>641</v>
      </c>
    </row>
    <row r="1243" spans="1:6" x14ac:dyDescent="0.5">
      <c r="A1243" s="38">
        <v>43706</v>
      </c>
      <c r="B1243" s="39">
        <v>0.46813657407407411</v>
      </c>
      <c r="C1243" s="40">
        <v>1</v>
      </c>
      <c r="D1243" s="40" t="s">
        <v>640</v>
      </c>
      <c r="E1243" s="40">
        <v>46</v>
      </c>
      <c r="F1243" s="40" t="s">
        <v>641</v>
      </c>
    </row>
    <row r="1244" spans="1:6" x14ac:dyDescent="0.5">
      <c r="A1244" s="38">
        <v>43706</v>
      </c>
      <c r="B1244" s="39">
        <v>0.49376157407407412</v>
      </c>
      <c r="C1244" s="40">
        <v>4</v>
      </c>
      <c r="D1244" s="40" t="s">
        <v>640</v>
      </c>
      <c r="E1244" s="40">
        <v>45</v>
      </c>
      <c r="F1244" s="40" t="s">
        <v>641</v>
      </c>
    </row>
    <row r="1245" spans="1:6" x14ac:dyDescent="0.5">
      <c r="A1245" s="38">
        <v>43706</v>
      </c>
      <c r="B1245" s="39">
        <v>0.49377314814814816</v>
      </c>
      <c r="C1245" s="40">
        <v>4</v>
      </c>
      <c r="D1245" s="40" t="s">
        <v>640</v>
      </c>
      <c r="E1245" s="40">
        <v>45</v>
      </c>
      <c r="F1245" s="40" t="s">
        <v>641</v>
      </c>
    </row>
    <row r="1246" spans="1:6" x14ac:dyDescent="0.5">
      <c r="A1246" s="38">
        <v>43706</v>
      </c>
      <c r="B1246" s="39">
        <v>0.49378472222222225</v>
      </c>
      <c r="C1246" s="40">
        <v>4</v>
      </c>
      <c r="D1246" s="40" t="s">
        <v>640</v>
      </c>
      <c r="E1246" s="40">
        <v>45</v>
      </c>
      <c r="F1246" s="40" t="s">
        <v>641</v>
      </c>
    </row>
    <row r="1247" spans="1:6" x14ac:dyDescent="0.5">
      <c r="A1247" s="38">
        <v>43706</v>
      </c>
      <c r="B1247" s="39">
        <v>0.49379629629629629</v>
      </c>
      <c r="C1247" s="40">
        <v>4</v>
      </c>
      <c r="D1247" s="40" t="s">
        <v>640</v>
      </c>
      <c r="E1247" s="40">
        <v>41</v>
      </c>
      <c r="F1247" s="40" t="s">
        <v>641</v>
      </c>
    </row>
    <row r="1248" spans="1:6" x14ac:dyDescent="0.5">
      <c r="A1248" s="38">
        <v>43706</v>
      </c>
      <c r="B1248" s="39">
        <v>0.49380787037037038</v>
      </c>
      <c r="C1248" s="40">
        <v>4</v>
      </c>
      <c r="D1248" s="40" t="s">
        <v>640</v>
      </c>
      <c r="E1248" s="40">
        <v>51</v>
      </c>
      <c r="F1248" s="40" t="s">
        <v>641</v>
      </c>
    </row>
    <row r="1249" spans="1:6" x14ac:dyDescent="0.5">
      <c r="A1249" s="38">
        <v>43706</v>
      </c>
      <c r="B1249" s="39">
        <v>0.5060069444444445</v>
      </c>
      <c r="C1249" s="40">
        <v>4</v>
      </c>
      <c r="D1249" s="40" t="s">
        <v>640</v>
      </c>
      <c r="E1249" s="40">
        <v>48</v>
      </c>
      <c r="F1249" s="40" t="s">
        <v>641</v>
      </c>
    </row>
    <row r="1250" spans="1:6" x14ac:dyDescent="0.5">
      <c r="A1250" s="38">
        <v>43706</v>
      </c>
      <c r="B1250" s="39">
        <v>0.50603009259259257</v>
      </c>
      <c r="C1250" s="40">
        <v>4</v>
      </c>
      <c r="D1250" s="40" t="s">
        <v>640</v>
      </c>
      <c r="E1250" s="40">
        <v>48</v>
      </c>
      <c r="F1250" s="40" t="s">
        <v>641</v>
      </c>
    </row>
    <row r="1251" spans="1:6" x14ac:dyDescent="0.5">
      <c r="A1251" s="38">
        <v>43706</v>
      </c>
      <c r="B1251" s="39">
        <v>0.50604166666666661</v>
      </c>
      <c r="C1251" s="40">
        <v>4</v>
      </c>
      <c r="D1251" s="40" t="s">
        <v>640</v>
      </c>
      <c r="E1251" s="40">
        <v>49</v>
      </c>
      <c r="F1251" s="40" t="s">
        <v>641</v>
      </c>
    </row>
    <row r="1252" spans="1:6" x14ac:dyDescent="0.5">
      <c r="A1252" s="38">
        <v>43706</v>
      </c>
      <c r="B1252" s="39">
        <v>0.50605324074074076</v>
      </c>
      <c r="C1252" s="40">
        <v>4</v>
      </c>
      <c r="D1252" s="40" t="s">
        <v>640</v>
      </c>
      <c r="E1252" s="40">
        <v>48</v>
      </c>
      <c r="F1252" s="40" t="s">
        <v>641</v>
      </c>
    </row>
    <row r="1253" spans="1:6" x14ac:dyDescent="0.5">
      <c r="A1253" s="38">
        <v>43706</v>
      </c>
      <c r="B1253" s="39">
        <v>0.5060648148148148</v>
      </c>
      <c r="C1253" s="40">
        <v>4</v>
      </c>
      <c r="D1253" s="40" t="s">
        <v>640</v>
      </c>
      <c r="E1253" s="40">
        <v>47</v>
      </c>
      <c r="F1253" s="40" t="s">
        <v>641</v>
      </c>
    </row>
    <row r="1254" spans="1:6" x14ac:dyDescent="0.5">
      <c r="A1254" s="38">
        <v>43706</v>
      </c>
      <c r="B1254" s="39">
        <v>0.50607638888888895</v>
      </c>
      <c r="C1254" s="40">
        <v>4</v>
      </c>
      <c r="D1254" s="40" t="s">
        <v>640</v>
      </c>
      <c r="E1254" s="40">
        <v>43</v>
      </c>
      <c r="F1254" s="40" t="s">
        <v>641</v>
      </c>
    </row>
    <row r="1255" spans="1:6" x14ac:dyDescent="0.5">
      <c r="A1255" s="38">
        <v>43706</v>
      </c>
      <c r="B1255" s="39">
        <v>0.73501157407407414</v>
      </c>
      <c r="C1255" s="40">
        <v>4</v>
      </c>
      <c r="D1255" s="40" t="s">
        <v>640</v>
      </c>
      <c r="E1255" s="40">
        <v>52</v>
      </c>
      <c r="F1255" s="40" t="s">
        <v>641</v>
      </c>
    </row>
    <row r="1256" spans="1:6" x14ac:dyDescent="0.5">
      <c r="A1256" s="38">
        <v>43706</v>
      </c>
      <c r="B1256" s="39">
        <v>0.73502314814814806</v>
      </c>
      <c r="C1256" s="40">
        <v>4</v>
      </c>
      <c r="D1256" s="40" t="s">
        <v>640</v>
      </c>
      <c r="E1256" s="40">
        <v>55</v>
      </c>
      <c r="F1256" s="40" t="s">
        <v>641</v>
      </c>
    </row>
    <row r="1257" spans="1:6" x14ac:dyDescent="0.5">
      <c r="A1257" s="38">
        <v>43706</v>
      </c>
      <c r="B1257" s="39">
        <v>0.73504629629629636</v>
      </c>
      <c r="C1257" s="40">
        <v>4</v>
      </c>
      <c r="D1257" s="40" t="s">
        <v>640</v>
      </c>
      <c r="E1257" s="40">
        <v>42</v>
      </c>
      <c r="F1257" s="40" t="s">
        <v>641</v>
      </c>
    </row>
    <row r="1258" spans="1:6" x14ac:dyDescent="0.5">
      <c r="A1258" s="38">
        <v>43706</v>
      </c>
      <c r="B1258" s="39">
        <v>0.74915509259259261</v>
      </c>
      <c r="C1258" s="40">
        <v>4</v>
      </c>
      <c r="D1258" s="40" t="s">
        <v>640</v>
      </c>
      <c r="E1258" s="40">
        <v>38</v>
      </c>
      <c r="F1258" s="40" t="s">
        <v>641</v>
      </c>
    </row>
    <row r="1259" spans="1:6" x14ac:dyDescent="0.5">
      <c r="A1259" s="38">
        <v>43706</v>
      </c>
      <c r="B1259" s="39">
        <v>0.74916666666666665</v>
      </c>
      <c r="C1259" s="40">
        <v>4</v>
      </c>
      <c r="D1259" s="40" t="s">
        <v>640</v>
      </c>
      <c r="E1259" s="40">
        <v>49</v>
      </c>
      <c r="F1259" s="40" t="s">
        <v>641</v>
      </c>
    </row>
    <row r="1260" spans="1:6" x14ac:dyDescent="0.5">
      <c r="A1260" s="38">
        <v>43706</v>
      </c>
      <c r="B1260" s="39">
        <v>0.7491782407407408</v>
      </c>
      <c r="C1260" s="40">
        <v>4</v>
      </c>
      <c r="D1260" s="40" t="s">
        <v>640</v>
      </c>
      <c r="E1260" s="40">
        <v>52</v>
      </c>
      <c r="F1260" s="40" t="s">
        <v>641</v>
      </c>
    </row>
    <row r="1261" spans="1:6" x14ac:dyDescent="0.5">
      <c r="A1261" s="38">
        <v>43706</v>
      </c>
      <c r="B1261" s="39">
        <v>0.74918981481481473</v>
      </c>
      <c r="C1261" s="40">
        <v>4</v>
      </c>
      <c r="D1261" s="40" t="s">
        <v>640</v>
      </c>
      <c r="E1261" s="40">
        <v>47</v>
      </c>
      <c r="F1261" s="40" t="s">
        <v>641</v>
      </c>
    </row>
    <row r="1262" spans="1:6" x14ac:dyDescent="0.5">
      <c r="A1262" s="38">
        <v>43706</v>
      </c>
      <c r="B1262" s="39">
        <v>0.74921296296296302</v>
      </c>
      <c r="C1262" s="40">
        <v>4</v>
      </c>
      <c r="D1262" s="40" t="s">
        <v>640</v>
      </c>
      <c r="E1262" s="40">
        <v>44</v>
      </c>
      <c r="F1262" s="40" t="s">
        <v>641</v>
      </c>
    </row>
    <row r="1263" spans="1:6" x14ac:dyDescent="0.5">
      <c r="A1263" s="38">
        <v>43706</v>
      </c>
      <c r="B1263" s="39">
        <v>0.74922453703703706</v>
      </c>
      <c r="C1263" s="40">
        <v>4</v>
      </c>
      <c r="D1263" s="40" t="s">
        <v>640</v>
      </c>
      <c r="E1263" s="40">
        <v>41</v>
      </c>
      <c r="F1263" s="40" t="s">
        <v>641</v>
      </c>
    </row>
    <row r="1264" spans="1:6" x14ac:dyDescent="0.5">
      <c r="A1264" s="38">
        <v>43706</v>
      </c>
      <c r="B1264" s="39">
        <v>0.7492361111111111</v>
      </c>
      <c r="C1264" s="40">
        <v>4</v>
      </c>
      <c r="D1264" s="40" t="s">
        <v>640</v>
      </c>
      <c r="E1264" s="40">
        <v>38</v>
      </c>
      <c r="F1264" s="40" t="s">
        <v>641</v>
      </c>
    </row>
    <row r="1265" spans="1:6" x14ac:dyDescent="0.5">
      <c r="A1265" s="38">
        <v>43706</v>
      </c>
      <c r="B1265" s="39">
        <v>0.7990046296296297</v>
      </c>
      <c r="C1265" s="40">
        <v>1</v>
      </c>
      <c r="D1265" s="40" t="s">
        <v>640</v>
      </c>
      <c r="E1265" s="40">
        <v>42</v>
      </c>
      <c r="F1265" s="40" t="s">
        <v>641</v>
      </c>
    </row>
    <row r="1266" spans="1:6" x14ac:dyDescent="0.5">
      <c r="A1266" s="38">
        <v>43706</v>
      </c>
      <c r="B1266" s="39">
        <v>0.79901620370370363</v>
      </c>
      <c r="C1266" s="40">
        <v>1</v>
      </c>
      <c r="D1266" s="40" t="s">
        <v>640</v>
      </c>
      <c r="E1266" s="40">
        <v>49</v>
      </c>
      <c r="F1266" s="40" t="s">
        <v>641</v>
      </c>
    </row>
    <row r="1267" spans="1:6" x14ac:dyDescent="0.5">
      <c r="A1267" s="38">
        <v>43706</v>
      </c>
      <c r="B1267" s="39">
        <v>0.79902777777777778</v>
      </c>
      <c r="C1267" s="40">
        <v>1</v>
      </c>
      <c r="D1267" s="40" t="s">
        <v>640</v>
      </c>
      <c r="E1267" s="40">
        <v>49</v>
      </c>
      <c r="F1267" s="40" t="s">
        <v>641</v>
      </c>
    </row>
    <row r="1268" spans="1:6" x14ac:dyDescent="0.5">
      <c r="A1268" s="38">
        <v>43706</v>
      </c>
      <c r="B1268" s="39">
        <v>0.79903935185185182</v>
      </c>
      <c r="C1268" s="40">
        <v>1</v>
      </c>
      <c r="D1268" s="40" t="s">
        <v>640</v>
      </c>
      <c r="E1268" s="40">
        <v>51</v>
      </c>
      <c r="F1268" s="40" t="s">
        <v>641</v>
      </c>
    </row>
    <row r="1269" spans="1:6" x14ac:dyDescent="0.5">
      <c r="A1269" s="38">
        <v>43706</v>
      </c>
      <c r="B1269" s="39">
        <v>0.7990624999999999</v>
      </c>
      <c r="C1269" s="40">
        <v>1</v>
      </c>
      <c r="D1269" s="40" t="s">
        <v>640</v>
      </c>
      <c r="E1269" s="40">
        <v>54</v>
      </c>
      <c r="F1269" s="40" t="s">
        <v>641</v>
      </c>
    </row>
    <row r="1270" spans="1:6" x14ac:dyDescent="0.5">
      <c r="A1270" s="38">
        <v>43706</v>
      </c>
      <c r="B1270" s="39">
        <v>0.79907407407407405</v>
      </c>
      <c r="C1270" s="40">
        <v>1</v>
      </c>
      <c r="D1270" s="40" t="s">
        <v>640</v>
      </c>
      <c r="E1270" s="40">
        <v>52</v>
      </c>
      <c r="F1270" s="40" t="s">
        <v>641</v>
      </c>
    </row>
    <row r="1271" spans="1:6" x14ac:dyDescent="0.5">
      <c r="A1271" s="38">
        <v>43706</v>
      </c>
      <c r="B1271" s="39">
        <v>0.7990856481481482</v>
      </c>
      <c r="C1271" s="40">
        <v>1</v>
      </c>
      <c r="D1271" s="40" t="s">
        <v>640</v>
      </c>
      <c r="E1271" s="40">
        <v>44</v>
      </c>
      <c r="F1271" s="40" t="s">
        <v>641</v>
      </c>
    </row>
    <row r="1272" spans="1:6" x14ac:dyDescent="0.5">
      <c r="A1272" s="38">
        <v>43706</v>
      </c>
      <c r="B1272" s="39">
        <v>0.8219212962962964</v>
      </c>
      <c r="C1272" s="40">
        <v>1</v>
      </c>
      <c r="D1272" s="40" t="s">
        <v>640</v>
      </c>
      <c r="E1272" s="40">
        <v>40</v>
      </c>
      <c r="F1272" s="40" t="s">
        <v>641</v>
      </c>
    </row>
    <row r="1273" spans="1:6" x14ac:dyDescent="0.5">
      <c r="A1273" s="38">
        <v>43706</v>
      </c>
      <c r="B1273" s="39">
        <v>0.82193287037037033</v>
      </c>
      <c r="C1273" s="40">
        <v>1</v>
      </c>
      <c r="D1273" s="40" t="s">
        <v>640</v>
      </c>
      <c r="E1273" s="40">
        <v>51</v>
      </c>
      <c r="F1273" s="40" t="s">
        <v>641</v>
      </c>
    </row>
    <row r="1274" spans="1:6" x14ac:dyDescent="0.5">
      <c r="A1274" s="38">
        <v>43706</v>
      </c>
      <c r="B1274" s="39">
        <v>0.82194444444444448</v>
      </c>
      <c r="C1274" s="40">
        <v>1</v>
      </c>
      <c r="D1274" s="40" t="s">
        <v>640</v>
      </c>
      <c r="E1274" s="40">
        <v>42</v>
      </c>
      <c r="F1274" s="40" t="s">
        <v>641</v>
      </c>
    </row>
    <row r="1275" spans="1:6" x14ac:dyDescent="0.5">
      <c r="A1275" s="38">
        <v>43706</v>
      </c>
      <c r="B1275" s="39">
        <v>0.82195601851851852</v>
      </c>
      <c r="C1275" s="40">
        <v>1</v>
      </c>
      <c r="D1275" s="40" t="s">
        <v>640</v>
      </c>
      <c r="E1275" s="40">
        <v>52</v>
      </c>
      <c r="F1275" s="40" t="s">
        <v>641</v>
      </c>
    </row>
    <row r="1276" spans="1:6" x14ac:dyDescent="0.5">
      <c r="A1276" s="38">
        <v>43706</v>
      </c>
      <c r="B1276" s="39">
        <v>0.82196759259259267</v>
      </c>
      <c r="C1276" s="40">
        <v>1</v>
      </c>
      <c r="D1276" s="40" t="s">
        <v>640</v>
      </c>
      <c r="E1276" s="40">
        <v>52</v>
      </c>
      <c r="F1276" s="40" t="s">
        <v>641</v>
      </c>
    </row>
    <row r="1277" spans="1:6" x14ac:dyDescent="0.5">
      <c r="A1277" s="38">
        <v>43706</v>
      </c>
      <c r="B1277" s="39">
        <v>0.82197916666666659</v>
      </c>
      <c r="C1277" s="40">
        <v>1</v>
      </c>
      <c r="D1277" s="40" t="s">
        <v>640</v>
      </c>
      <c r="E1277" s="40">
        <v>41</v>
      </c>
      <c r="F1277" s="40" t="s">
        <v>641</v>
      </c>
    </row>
    <row r="1278" spans="1:6" x14ac:dyDescent="0.5">
      <c r="A1278" s="38">
        <v>43706</v>
      </c>
      <c r="B1278" s="39">
        <v>0.82199074074074074</v>
      </c>
      <c r="C1278" s="40">
        <v>1</v>
      </c>
      <c r="D1278" s="40" t="s">
        <v>640</v>
      </c>
      <c r="E1278" s="40">
        <v>46</v>
      </c>
      <c r="F1278" s="40" t="s">
        <v>641</v>
      </c>
    </row>
    <row r="1279" spans="1:6" x14ac:dyDescent="0.5">
      <c r="A1279" s="38">
        <v>43706</v>
      </c>
      <c r="B1279" s="39">
        <v>0.82201388888888882</v>
      </c>
      <c r="C1279" s="40">
        <v>1</v>
      </c>
      <c r="D1279" s="40" t="s">
        <v>640</v>
      </c>
      <c r="E1279" s="40">
        <v>38</v>
      </c>
      <c r="F1279" s="40" t="s">
        <v>641</v>
      </c>
    </row>
    <row r="1280" spans="1:6" x14ac:dyDescent="0.5">
      <c r="A1280" s="38">
        <v>43706</v>
      </c>
      <c r="B1280" s="39">
        <v>0.82202546296296297</v>
      </c>
      <c r="C1280" s="40">
        <v>1</v>
      </c>
      <c r="D1280" s="40" t="s">
        <v>640</v>
      </c>
      <c r="E1280" s="40">
        <v>48</v>
      </c>
      <c r="F1280" s="40" t="s">
        <v>641</v>
      </c>
    </row>
    <row r="1281" spans="1:6" x14ac:dyDescent="0.5">
      <c r="A1281" s="38">
        <v>43706</v>
      </c>
      <c r="B1281" s="39">
        <v>0.90164351851851843</v>
      </c>
      <c r="C1281" s="40">
        <v>1</v>
      </c>
      <c r="D1281" s="40" t="s">
        <v>651</v>
      </c>
      <c r="E1281" s="40">
        <v>127</v>
      </c>
      <c r="F1281" s="40" t="s">
        <v>642</v>
      </c>
    </row>
    <row r="1282" spans="1:6" x14ac:dyDescent="0.5">
      <c r="A1282" s="38">
        <v>43706</v>
      </c>
      <c r="B1282" s="39">
        <v>0.90166666666666673</v>
      </c>
      <c r="C1282" s="40">
        <v>1</v>
      </c>
      <c r="D1282" s="40" t="s">
        <v>645</v>
      </c>
      <c r="E1282" s="40">
        <v>127</v>
      </c>
      <c r="F1282" s="40" t="s">
        <v>646</v>
      </c>
    </row>
    <row r="1283" spans="1:6" x14ac:dyDescent="0.5">
      <c r="A1283" s="38">
        <v>43706</v>
      </c>
      <c r="B1283" s="39">
        <v>0.90168981481481481</v>
      </c>
      <c r="C1283" s="40">
        <v>1</v>
      </c>
      <c r="D1283" s="40" t="s">
        <v>651</v>
      </c>
      <c r="E1283" s="40">
        <v>127</v>
      </c>
      <c r="F1283" s="40" t="s">
        <v>642</v>
      </c>
    </row>
    <row r="1284" spans="1:6" x14ac:dyDescent="0.5">
      <c r="A1284" s="38">
        <v>43706</v>
      </c>
      <c r="B1284" s="39">
        <v>0.90312500000000007</v>
      </c>
      <c r="C1284" s="40">
        <v>1</v>
      </c>
      <c r="D1284" s="40" t="s">
        <v>640</v>
      </c>
      <c r="E1284" s="40">
        <v>127</v>
      </c>
      <c r="F1284" s="40" t="s">
        <v>641</v>
      </c>
    </row>
    <row r="1285" spans="1:6" x14ac:dyDescent="0.5">
      <c r="A1285" s="38">
        <v>43706</v>
      </c>
      <c r="B1285" s="39">
        <v>0.90474537037037039</v>
      </c>
      <c r="C1285" s="40">
        <v>2</v>
      </c>
      <c r="D1285" s="40" t="s">
        <v>640</v>
      </c>
      <c r="E1285" s="40">
        <v>48</v>
      </c>
      <c r="F1285" s="40" t="s">
        <v>641</v>
      </c>
    </row>
    <row r="1286" spans="1:6" x14ac:dyDescent="0.5">
      <c r="A1286" s="38">
        <v>43706</v>
      </c>
      <c r="B1286" s="39">
        <v>0.90478009259259251</v>
      </c>
      <c r="C1286" s="40">
        <v>2</v>
      </c>
      <c r="D1286" s="40" t="s">
        <v>651</v>
      </c>
      <c r="E1286" s="40">
        <v>127</v>
      </c>
      <c r="F1286" s="40" t="s">
        <v>642</v>
      </c>
    </row>
    <row r="1287" spans="1:6" x14ac:dyDescent="0.5">
      <c r="A1287" s="38">
        <v>43706</v>
      </c>
      <c r="B1287" s="39">
        <v>0.90679398148148149</v>
      </c>
      <c r="C1287" s="40">
        <v>1</v>
      </c>
      <c r="D1287" s="40" t="s">
        <v>651</v>
      </c>
      <c r="E1287" s="40">
        <v>127</v>
      </c>
      <c r="F1287" s="40" t="s">
        <v>642</v>
      </c>
    </row>
    <row r="1288" spans="1:6" x14ac:dyDescent="0.5">
      <c r="A1288" s="38">
        <v>43706</v>
      </c>
      <c r="B1288" s="39">
        <v>0.9095833333333333</v>
      </c>
      <c r="C1288" s="40">
        <v>1</v>
      </c>
      <c r="D1288" s="40" t="s">
        <v>651</v>
      </c>
      <c r="E1288" s="40">
        <v>127</v>
      </c>
      <c r="F1288" s="40" t="s">
        <v>642</v>
      </c>
    </row>
    <row r="1289" spans="1:6" x14ac:dyDescent="0.5">
      <c r="A1289" s="38">
        <v>43706</v>
      </c>
      <c r="B1289" s="39">
        <v>0.90959490740740734</v>
      </c>
      <c r="C1289" s="40">
        <v>1</v>
      </c>
      <c r="D1289" s="40" t="s">
        <v>640</v>
      </c>
      <c r="E1289" s="40">
        <v>45</v>
      </c>
      <c r="F1289" s="40" t="s">
        <v>641</v>
      </c>
    </row>
    <row r="1290" spans="1:6" x14ac:dyDescent="0.5">
      <c r="A1290" s="38">
        <v>43706</v>
      </c>
      <c r="B1290" s="39">
        <v>0.91093750000000007</v>
      </c>
      <c r="C1290" s="40">
        <v>1</v>
      </c>
      <c r="D1290" s="40" t="s">
        <v>651</v>
      </c>
      <c r="E1290" s="40">
        <v>127</v>
      </c>
      <c r="F1290" s="40" t="s">
        <v>642</v>
      </c>
    </row>
    <row r="1291" spans="1:6" x14ac:dyDescent="0.5">
      <c r="A1291" s="38">
        <v>43706</v>
      </c>
      <c r="B1291" s="39">
        <v>0.91559027777777768</v>
      </c>
      <c r="C1291" s="40">
        <v>2</v>
      </c>
      <c r="D1291" s="40" t="s">
        <v>651</v>
      </c>
      <c r="E1291" s="40">
        <v>127</v>
      </c>
      <c r="F1291" s="40" t="s">
        <v>642</v>
      </c>
    </row>
    <row r="1292" spans="1:6" x14ac:dyDescent="0.5">
      <c r="A1292" s="38">
        <v>43706</v>
      </c>
      <c r="B1292" s="39">
        <v>0.92033564814814817</v>
      </c>
      <c r="C1292" s="40">
        <v>4</v>
      </c>
      <c r="D1292" s="40" t="s">
        <v>651</v>
      </c>
      <c r="E1292" s="40">
        <v>58</v>
      </c>
      <c r="F1292" s="40" t="s">
        <v>642</v>
      </c>
    </row>
    <row r="1293" spans="1:6" x14ac:dyDescent="0.5">
      <c r="A1293" s="38">
        <v>43706</v>
      </c>
      <c r="B1293" s="39">
        <v>0.92037037037037039</v>
      </c>
      <c r="C1293" s="40">
        <v>4</v>
      </c>
      <c r="D1293" s="40" t="s">
        <v>640</v>
      </c>
      <c r="E1293" s="40">
        <v>40</v>
      </c>
      <c r="F1293" s="40" t="s">
        <v>646</v>
      </c>
    </row>
    <row r="1294" spans="1:6" x14ac:dyDescent="0.5">
      <c r="A1294" s="38">
        <v>43706</v>
      </c>
      <c r="B1294" s="39">
        <v>0.92062499999999992</v>
      </c>
      <c r="C1294" s="40">
        <v>1</v>
      </c>
      <c r="D1294" s="40" t="s">
        <v>651</v>
      </c>
      <c r="E1294" s="40">
        <v>109</v>
      </c>
      <c r="F1294" s="40" t="s">
        <v>642</v>
      </c>
    </row>
    <row r="1295" spans="1:6" x14ac:dyDescent="0.5">
      <c r="A1295" s="38">
        <v>43706</v>
      </c>
      <c r="B1295" s="39">
        <v>0.92065972222222225</v>
      </c>
      <c r="C1295" s="40">
        <v>1</v>
      </c>
      <c r="D1295" s="40" t="s">
        <v>640</v>
      </c>
      <c r="E1295" s="40">
        <v>126</v>
      </c>
      <c r="F1295" s="40" t="s">
        <v>646</v>
      </c>
    </row>
    <row r="1296" spans="1:6" x14ac:dyDescent="0.5">
      <c r="A1296" s="38">
        <v>43706</v>
      </c>
      <c r="B1296" s="39">
        <v>0.92600694444444442</v>
      </c>
      <c r="C1296" s="40">
        <v>1</v>
      </c>
      <c r="D1296" s="40" t="s">
        <v>651</v>
      </c>
      <c r="E1296" s="40">
        <v>127</v>
      </c>
      <c r="F1296" s="40" t="s">
        <v>642</v>
      </c>
    </row>
    <row r="1297" spans="1:6" x14ac:dyDescent="0.5">
      <c r="A1297" s="38">
        <v>43706</v>
      </c>
      <c r="B1297" s="39">
        <v>0.93163194444444442</v>
      </c>
      <c r="C1297" s="40">
        <v>1</v>
      </c>
      <c r="D1297" s="40" t="s">
        <v>640</v>
      </c>
      <c r="E1297" s="40">
        <v>79</v>
      </c>
      <c r="F1297" s="40" t="s">
        <v>641</v>
      </c>
    </row>
    <row r="1298" spans="1:6" x14ac:dyDescent="0.5">
      <c r="A1298" s="38">
        <v>43706</v>
      </c>
      <c r="B1298" s="39">
        <v>0.93958333333333333</v>
      </c>
      <c r="C1298" s="40">
        <v>1</v>
      </c>
      <c r="D1298" s="40" t="s">
        <v>651</v>
      </c>
      <c r="E1298" s="40">
        <v>127</v>
      </c>
      <c r="F1298" s="40" t="s">
        <v>642</v>
      </c>
    </row>
    <row r="1299" spans="1:6" x14ac:dyDescent="0.5">
      <c r="A1299" s="38">
        <v>43706</v>
      </c>
      <c r="B1299" s="39">
        <v>0.93959490740740748</v>
      </c>
      <c r="C1299" s="40">
        <v>1</v>
      </c>
      <c r="D1299" s="40" t="s">
        <v>645</v>
      </c>
      <c r="E1299" s="40">
        <v>127</v>
      </c>
      <c r="F1299" s="40" t="s">
        <v>646</v>
      </c>
    </row>
    <row r="1300" spans="1:6" x14ac:dyDescent="0.5">
      <c r="A1300" s="38">
        <v>43706</v>
      </c>
      <c r="B1300" s="39">
        <v>0.94560185185185175</v>
      </c>
      <c r="C1300" s="40">
        <v>1</v>
      </c>
      <c r="D1300" s="40" t="s">
        <v>651</v>
      </c>
      <c r="E1300" s="40">
        <v>127</v>
      </c>
      <c r="F1300" s="40" t="s">
        <v>642</v>
      </c>
    </row>
    <row r="1301" spans="1:6" x14ac:dyDescent="0.5">
      <c r="A1301" s="38">
        <v>43706</v>
      </c>
      <c r="B1301" s="39">
        <v>0.94562500000000005</v>
      </c>
      <c r="C1301" s="40">
        <v>1</v>
      </c>
      <c r="D1301" s="40" t="s">
        <v>645</v>
      </c>
      <c r="E1301" s="40">
        <v>127</v>
      </c>
      <c r="F1301" s="40" t="s">
        <v>646</v>
      </c>
    </row>
    <row r="1302" spans="1:6" x14ac:dyDescent="0.5">
      <c r="A1302" s="38">
        <v>43706</v>
      </c>
      <c r="B1302" s="39">
        <v>0.94783564814814814</v>
      </c>
      <c r="C1302" s="40">
        <v>2</v>
      </c>
      <c r="D1302" s="40" t="s">
        <v>640</v>
      </c>
      <c r="E1302" s="40">
        <v>127</v>
      </c>
      <c r="F1302" s="40" t="s">
        <v>641</v>
      </c>
    </row>
    <row r="1303" spans="1:6" x14ac:dyDescent="0.5">
      <c r="A1303" s="38">
        <v>43706</v>
      </c>
      <c r="B1303" s="39">
        <v>0.95103009259259252</v>
      </c>
      <c r="C1303" s="40">
        <v>2</v>
      </c>
      <c r="D1303" s="40" t="s">
        <v>651</v>
      </c>
      <c r="E1303" s="40">
        <v>127</v>
      </c>
      <c r="F1303" s="40" t="s">
        <v>642</v>
      </c>
    </row>
    <row r="1304" spans="1:6" x14ac:dyDescent="0.5">
      <c r="A1304" s="38">
        <v>43706</v>
      </c>
      <c r="B1304" s="39">
        <v>0.95107638888888879</v>
      </c>
      <c r="C1304" s="40">
        <v>2</v>
      </c>
      <c r="D1304" s="40" t="s">
        <v>640</v>
      </c>
      <c r="E1304" s="40">
        <v>89</v>
      </c>
      <c r="F1304" s="40" t="s">
        <v>646</v>
      </c>
    </row>
    <row r="1305" spans="1:6" x14ac:dyDescent="0.5">
      <c r="A1305" s="38">
        <v>43706</v>
      </c>
      <c r="B1305" s="39">
        <v>0.95133101851851853</v>
      </c>
      <c r="C1305" s="40">
        <v>1</v>
      </c>
      <c r="D1305" s="40" t="s">
        <v>651</v>
      </c>
      <c r="E1305" s="40">
        <v>127</v>
      </c>
      <c r="F1305" s="40" t="s">
        <v>642</v>
      </c>
    </row>
    <row r="1306" spans="1:6" x14ac:dyDescent="0.5">
      <c r="A1306" s="38">
        <v>43706</v>
      </c>
      <c r="B1306" s="39">
        <v>0.97037037037037033</v>
      </c>
      <c r="C1306" s="40">
        <v>2</v>
      </c>
      <c r="D1306" s="40" t="s">
        <v>645</v>
      </c>
      <c r="E1306" s="40">
        <v>127</v>
      </c>
      <c r="F1306" s="40" t="s">
        <v>646</v>
      </c>
    </row>
    <row r="1307" spans="1:6" x14ac:dyDescent="0.5">
      <c r="A1307" s="38">
        <v>43706</v>
      </c>
      <c r="B1307" s="39">
        <v>0.9741550925925927</v>
      </c>
      <c r="C1307" s="40">
        <v>2</v>
      </c>
      <c r="D1307" s="40" t="s">
        <v>645</v>
      </c>
      <c r="E1307" s="40">
        <v>127</v>
      </c>
      <c r="F1307" s="40" t="s">
        <v>646</v>
      </c>
    </row>
    <row r="1308" spans="1:6" x14ac:dyDescent="0.5">
      <c r="A1308" s="38">
        <v>43707</v>
      </c>
      <c r="B1308" s="39">
        <v>3.6111111111111114E-3</v>
      </c>
      <c r="C1308" s="40">
        <v>2</v>
      </c>
      <c r="D1308" s="40" t="s">
        <v>651</v>
      </c>
      <c r="E1308" s="40">
        <v>127</v>
      </c>
      <c r="F1308" s="40" t="s">
        <v>642</v>
      </c>
    </row>
    <row r="1309" spans="1:6" x14ac:dyDescent="0.5">
      <c r="A1309" s="38">
        <v>43707</v>
      </c>
      <c r="B1309" s="39">
        <v>1.4756944444444446E-2</v>
      </c>
      <c r="C1309" s="40">
        <v>2</v>
      </c>
      <c r="D1309" s="40" t="s">
        <v>651</v>
      </c>
      <c r="E1309" s="40">
        <v>127</v>
      </c>
      <c r="F1309" s="40" t="s">
        <v>642</v>
      </c>
    </row>
    <row r="1310" spans="1:6" x14ac:dyDescent="0.5">
      <c r="A1310" s="38">
        <v>43707</v>
      </c>
      <c r="B1310" s="39">
        <v>2.1678240740740738E-2</v>
      </c>
      <c r="C1310" s="40">
        <v>4</v>
      </c>
      <c r="D1310" s="40" t="s">
        <v>640</v>
      </c>
      <c r="E1310" s="40">
        <v>126</v>
      </c>
      <c r="F1310" s="40" t="s">
        <v>646</v>
      </c>
    </row>
    <row r="1311" spans="1:6" x14ac:dyDescent="0.5">
      <c r="A1311" s="38">
        <v>43707</v>
      </c>
      <c r="B1311" s="39">
        <v>3.0914351851851849E-2</v>
      </c>
      <c r="C1311" s="40">
        <v>4</v>
      </c>
      <c r="D1311" s="40" t="s">
        <v>645</v>
      </c>
      <c r="E1311" s="40">
        <v>41</v>
      </c>
      <c r="F1311" s="40" t="s">
        <v>646</v>
      </c>
    </row>
    <row r="1312" spans="1:6" x14ac:dyDescent="0.5">
      <c r="A1312" s="38">
        <v>43707</v>
      </c>
      <c r="B1312" s="39">
        <v>3.1053240740740742E-2</v>
      </c>
      <c r="C1312" s="40">
        <v>4</v>
      </c>
      <c r="D1312" s="40" t="s">
        <v>645</v>
      </c>
      <c r="E1312" s="40">
        <v>59</v>
      </c>
      <c r="F1312" s="40" t="s">
        <v>646</v>
      </c>
    </row>
    <row r="1313" spans="1:6" x14ac:dyDescent="0.5">
      <c r="A1313" s="38">
        <v>43707</v>
      </c>
      <c r="B1313" s="39">
        <v>3.172453703703703E-2</v>
      </c>
      <c r="C1313" s="40">
        <v>1</v>
      </c>
      <c r="D1313" s="40" t="s">
        <v>651</v>
      </c>
      <c r="E1313" s="40">
        <v>90</v>
      </c>
      <c r="F1313" s="40" t="s">
        <v>642</v>
      </c>
    </row>
    <row r="1314" spans="1:6" x14ac:dyDescent="0.5">
      <c r="A1314" s="38">
        <v>43707</v>
      </c>
      <c r="B1314" s="39">
        <v>3.1805555555555552E-2</v>
      </c>
      <c r="C1314" s="40">
        <v>1</v>
      </c>
      <c r="D1314" s="40" t="s">
        <v>651</v>
      </c>
      <c r="E1314" s="40">
        <v>95</v>
      </c>
      <c r="F1314" s="40" t="s">
        <v>642</v>
      </c>
    </row>
    <row r="1315" spans="1:6" x14ac:dyDescent="0.5">
      <c r="A1315" s="38">
        <v>43707</v>
      </c>
      <c r="B1315" s="39">
        <v>3.1875000000000001E-2</v>
      </c>
      <c r="C1315" s="40">
        <v>1</v>
      </c>
      <c r="D1315" s="40" t="s">
        <v>645</v>
      </c>
      <c r="E1315" s="40">
        <v>127</v>
      </c>
      <c r="F1315" s="40" t="s">
        <v>646</v>
      </c>
    </row>
    <row r="1316" spans="1:6" x14ac:dyDescent="0.5">
      <c r="A1316" s="38">
        <v>43707</v>
      </c>
      <c r="B1316" s="39">
        <v>4.6655092592592595E-2</v>
      </c>
      <c r="C1316" s="40">
        <v>2</v>
      </c>
      <c r="D1316" s="40" t="s">
        <v>640</v>
      </c>
      <c r="E1316" s="40">
        <v>43</v>
      </c>
      <c r="F1316" s="40" t="s">
        <v>641</v>
      </c>
    </row>
    <row r="1317" spans="1:6" x14ac:dyDescent="0.5">
      <c r="A1317" s="38">
        <v>43707</v>
      </c>
      <c r="B1317" s="39">
        <v>6.0613425925925925E-2</v>
      </c>
      <c r="C1317" s="40">
        <v>2</v>
      </c>
      <c r="D1317" s="40" t="s">
        <v>651</v>
      </c>
      <c r="E1317" s="40">
        <v>127</v>
      </c>
      <c r="F1317" s="40" t="s">
        <v>642</v>
      </c>
    </row>
    <row r="1318" spans="1:6" x14ac:dyDescent="0.5">
      <c r="A1318" s="38">
        <v>43707</v>
      </c>
      <c r="B1318" s="39">
        <v>6.3993055555555553E-2</v>
      </c>
      <c r="C1318" s="40">
        <v>2</v>
      </c>
      <c r="D1318" s="40" t="s">
        <v>651</v>
      </c>
      <c r="E1318" s="40">
        <v>127</v>
      </c>
      <c r="F1318" s="40" t="s">
        <v>642</v>
      </c>
    </row>
    <row r="1319" spans="1:6" x14ac:dyDescent="0.5">
      <c r="A1319" s="38">
        <v>43707</v>
      </c>
      <c r="B1319" s="39">
        <v>6.6944444444444445E-2</v>
      </c>
      <c r="C1319" s="40">
        <v>2</v>
      </c>
      <c r="D1319" s="40" t="s">
        <v>651</v>
      </c>
      <c r="E1319" s="40">
        <v>104</v>
      </c>
      <c r="F1319" s="40" t="s">
        <v>642</v>
      </c>
    </row>
    <row r="1320" spans="1:6" x14ac:dyDescent="0.5">
      <c r="A1320" s="38">
        <v>43707</v>
      </c>
      <c r="B1320" s="39">
        <v>6.7245370370370372E-2</v>
      </c>
      <c r="C1320" s="40">
        <v>2</v>
      </c>
      <c r="D1320" s="40" t="s">
        <v>640</v>
      </c>
      <c r="E1320" s="40">
        <v>127</v>
      </c>
      <c r="F1320" s="40" t="s">
        <v>641</v>
      </c>
    </row>
    <row r="1321" spans="1:6" x14ac:dyDescent="0.5">
      <c r="A1321" s="38">
        <v>43707</v>
      </c>
      <c r="B1321" s="39">
        <v>6.7638888888888887E-2</v>
      </c>
      <c r="C1321" s="40">
        <v>2</v>
      </c>
      <c r="D1321" s="40" t="s">
        <v>651</v>
      </c>
      <c r="E1321" s="40">
        <v>127</v>
      </c>
      <c r="F1321" s="40" t="s">
        <v>642</v>
      </c>
    </row>
    <row r="1322" spans="1:6" x14ac:dyDescent="0.5">
      <c r="A1322" s="38">
        <v>43707</v>
      </c>
      <c r="B1322" s="39">
        <v>7.1550925925925921E-2</v>
      </c>
      <c r="C1322" s="40">
        <v>2</v>
      </c>
      <c r="D1322" s="40" t="s">
        <v>651</v>
      </c>
      <c r="E1322" s="40">
        <v>127</v>
      </c>
      <c r="F1322" s="40" t="s">
        <v>642</v>
      </c>
    </row>
    <row r="1323" spans="1:6" x14ac:dyDescent="0.5">
      <c r="A1323" s="38">
        <v>43707</v>
      </c>
      <c r="B1323" s="39">
        <v>7.2928240740740738E-2</v>
      </c>
      <c r="C1323" s="40">
        <v>1</v>
      </c>
      <c r="D1323" s="40" t="s">
        <v>651</v>
      </c>
      <c r="E1323" s="40">
        <v>127</v>
      </c>
      <c r="F1323" s="40" t="s">
        <v>642</v>
      </c>
    </row>
    <row r="1324" spans="1:6" x14ac:dyDescent="0.5">
      <c r="A1324" s="38">
        <v>43707</v>
      </c>
      <c r="B1324" s="39">
        <v>7.4259259259259261E-2</v>
      </c>
      <c r="C1324" s="40">
        <v>2</v>
      </c>
      <c r="D1324" s="40" t="s">
        <v>651</v>
      </c>
      <c r="E1324" s="40">
        <v>127</v>
      </c>
      <c r="F1324" s="40" t="s">
        <v>642</v>
      </c>
    </row>
    <row r="1325" spans="1:6" x14ac:dyDescent="0.5">
      <c r="A1325" s="38">
        <v>43707</v>
      </c>
      <c r="B1325" s="39">
        <v>7.4340277777777783E-2</v>
      </c>
      <c r="C1325" s="40">
        <v>2</v>
      </c>
      <c r="D1325" s="40" t="s">
        <v>651</v>
      </c>
      <c r="E1325" s="40">
        <v>127</v>
      </c>
      <c r="F1325" s="40" t="s">
        <v>642</v>
      </c>
    </row>
    <row r="1326" spans="1:6" x14ac:dyDescent="0.5">
      <c r="A1326" s="38">
        <v>43707</v>
      </c>
      <c r="B1326" s="39">
        <v>7.4375000000000011E-2</v>
      </c>
      <c r="C1326" s="40">
        <v>1</v>
      </c>
      <c r="D1326" s="40" t="s">
        <v>651</v>
      </c>
      <c r="E1326" s="40">
        <v>127</v>
      </c>
      <c r="F1326" s="40" t="s">
        <v>642</v>
      </c>
    </row>
    <row r="1327" spans="1:6" x14ac:dyDescent="0.5">
      <c r="A1327" s="38">
        <v>43707</v>
      </c>
      <c r="B1327" s="39">
        <v>7.5081018518518519E-2</v>
      </c>
      <c r="C1327" s="40">
        <v>2</v>
      </c>
      <c r="D1327" s="40" t="s">
        <v>651</v>
      </c>
      <c r="E1327" s="40">
        <v>127</v>
      </c>
      <c r="F1327" s="40" t="s">
        <v>642</v>
      </c>
    </row>
    <row r="1328" spans="1:6" x14ac:dyDescent="0.5">
      <c r="A1328" s="38">
        <v>43707</v>
      </c>
      <c r="B1328" s="39">
        <v>7.5092592592592586E-2</v>
      </c>
      <c r="C1328" s="40">
        <v>1</v>
      </c>
      <c r="D1328" s="40" t="s">
        <v>651</v>
      </c>
      <c r="E1328" s="40">
        <v>127</v>
      </c>
      <c r="F1328" s="40" t="s">
        <v>642</v>
      </c>
    </row>
    <row r="1329" spans="1:6" x14ac:dyDescent="0.5">
      <c r="A1329" s="38">
        <v>43707</v>
      </c>
      <c r="B1329" s="39">
        <v>7.5509259259259262E-2</v>
      </c>
      <c r="C1329" s="40">
        <v>2</v>
      </c>
      <c r="D1329" s="40" t="s">
        <v>651</v>
      </c>
      <c r="E1329" s="40">
        <v>127</v>
      </c>
      <c r="F1329" s="40" t="s">
        <v>642</v>
      </c>
    </row>
    <row r="1330" spans="1:6" x14ac:dyDescent="0.5">
      <c r="A1330" s="38">
        <v>43707</v>
      </c>
      <c r="B1330" s="39">
        <v>7.7222222222222234E-2</v>
      </c>
      <c r="C1330" s="40">
        <v>1</v>
      </c>
      <c r="D1330" s="40" t="s">
        <v>651</v>
      </c>
      <c r="E1330" s="40">
        <v>127</v>
      </c>
      <c r="F1330" s="40" t="s">
        <v>642</v>
      </c>
    </row>
    <row r="1331" spans="1:6" x14ac:dyDescent="0.5">
      <c r="A1331" s="38">
        <v>43707</v>
      </c>
      <c r="B1331" s="39">
        <v>7.7986111111111103E-2</v>
      </c>
      <c r="C1331" s="40">
        <v>1</v>
      </c>
      <c r="D1331" s="40" t="s">
        <v>651</v>
      </c>
      <c r="E1331" s="40">
        <v>127</v>
      </c>
      <c r="F1331" s="40" t="s">
        <v>642</v>
      </c>
    </row>
    <row r="1332" spans="1:6" x14ac:dyDescent="0.5">
      <c r="A1332" s="38">
        <v>43707</v>
      </c>
      <c r="B1332" s="39">
        <v>7.8530092592592596E-2</v>
      </c>
      <c r="C1332" s="40">
        <v>1</v>
      </c>
      <c r="D1332" s="40" t="s">
        <v>651</v>
      </c>
      <c r="E1332" s="40">
        <v>127</v>
      </c>
      <c r="F1332" s="40" t="s">
        <v>642</v>
      </c>
    </row>
    <row r="1333" spans="1:6" x14ac:dyDescent="0.5">
      <c r="A1333" s="38">
        <v>43707</v>
      </c>
      <c r="B1333" s="39">
        <v>7.8541666666666662E-2</v>
      </c>
      <c r="C1333" s="40">
        <v>1</v>
      </c>
      <c r="D1333" s="40" t="s">
        <v>640</v>
      </c>
      <c r="E1333" s="40">
        <v>127</v>
      </c>
      <c r="F1333" s="40" t="s">
        <v>646</v>
      </c>
    </row>
    <row r="1334" spans="1:6" x14ac:dyDescent="0.5">
      <c r="A1334" s="38">
        <v>43707</v>
      </c>
      <c r="B1334" s="39">
        <v>7.8611111111111118E-2</v>
      </c>
      <c r="C1334" s="40">
        <v>1</v>
      </c>
      <c r="D1334" s="40" t="s">
        <v>651</v>
      </c>
      <c r="E1334" s="40">
        <v>127</v>
      </c>
      <c r="F1334" s="40" t="s">
        <v>642</v>
      </c>
    </row>
    <row r="1335" spans="1:6" x14ac:dyDescent="0.5">
      <c r="A1335" s="38">
        <v>43707</v>
      </c>
      <c r="B1335" s="39">
        <v>7.8645833333333331E-2</v>
      </c>
      <c r="C1335" s="40">
        <v>1</v>
      </c>
      <c r="D1335" s="40" t="s">
        <v>645</v>
      </c>
      <c r="E1335" s="40">
        <v>127</v>
      </c>
      <c r="F1335" s="40" t="s">
        <v>641</v>
      </c>
    </row>
    <row r="1336" spans="1:6" x14ac:dyDescent="0.5">
      <c r="A1336" s="38">
        <v>43707</v>
      </c>
      <c r="B1336" s="39">
        <v>7.9201388888888891E-2</v>
      </c>
      <c r="C1336" s="40">
        <v>2</v>
      </c>
      <c r="D1336" s="40" t="s">
        <v>651</v>
      </c>
      <c r="E1336" s="40">
        <v>127</v>
      </c>
      <c r="F1336" s="40" t="s">
        <v>642</v>
      </c>
    </row>
    <row r="1337" spans="1:6" x14ac:dyDescent="0.5">
      <c r="A1337" s="38">
        <v>43707</v>
      </c>
      <c r="B1337" s="39">
        <v>7.930555555555556E-2</v>
      </c>
      <c r="C1337" s="40">
        <v>2</v>
      </c>
      <c r="D1337" s="40" t="s">
        <v>640</v>
      </c>
      <c r="E1337" s="40">
        <v>108</v>
      </c>
      <c r="F1337" s="40" t="s">
        <v>642</v>
      </c>
    </row>
    <row r="1338" spans="1:6" x14ac:dyDescent="0.5">
      <c r="A1338" s="38">
        <v>43707</v>
      </c>
      <c r="B1338" s="39">
        <v>7.9328703703703707E-2</v>
      </c>
      <c r="C1338" s="40">
        <v>2</v>
      </c>
      <c r="D1338" s="40" t="s">
        <v>640</v>
      </c>
      <c r="E1338" s="40">
        <v>127</v>
      </c>
      <c r="F1338" s="40" t="s">
        <v>641</v>
      </c>
    </row>
    <row r="1339" spans="1:6" x14ac:dyDescent="0.5">
      <c r="A1339" s="38">
        <v>43707</v>
      </c>
      <c r="B1339" s="39">
        <v>7.9456018518518523E-2</v>
      </c>
      <c r="C1339" s="40">
        <v>2</v>
      </c>
      <c r="D1339" s="40" t="s">
        <v>651</v>
      </c>
      <c r="E1339" s="40">
        <v>127</v>
      </c>
      <c r="F1339" s="40" t="s">
        <v>642</v>
      </c>
    </row>
    <row r="1340" spans="1:6" x14ac:dyDescent="0.5">
      <c r="A1340" s="38">
        <v>43707</v>
      </c>
      <c r="B1340" s="39">
        <v>7.9884259259259252E-2</v>
      </c>
      <c r="C1340" s="40">
        <v>2</v>
      </c>
      <c r="D1340" s="40" t="s">
        <v>651</v>
      </c>
      <c r="E1340" s="40">
        <v>127</v>
      </c>
      <c r="F1340" s="40" t="s">
        <v>642</v>
      </c>
    </row>
    <row r="1341" spans="1:6" x14ac:dyDescent="0.5">
      <c r="A1341" s="38">
        <v>43707</v>
      </c>
      <c r="B1341" s="39">
        <v>8.0497685185185186E-2</v>
      </c>
      <c r="C1341" s="40">
        <v>1</v>
      </c>
      <c r="D1341" s="40" t="s">
        <v>640</v>
      </c>
      <c r="E1341" s="40">
        <v>127</v>
      </c>
      <c r="F1341" s="40" t="s">
        <v>642</v>
      </c>
    </row>
    <row r="1342" spans="1:6" x14ac:dyDescent="0.5">
      <c r="A1342" s="38">
        <v>43707</v>
      </c>
      <c r="B1342" s="39">
        <v>8.0914351851851848E-2</v>
      </c>
      <c r="C1342" s="40">
        <v>2</v>
      </c>
      <c r="D1342" s="40" t="s">
        <v>651</v>
      </c>
      <c r="E1342" s="40">
        <v>127</v>
      </c>
      <c r="F1342" s="40" t="s">
        <v>642</v>
      </c>
    </row>
    <row r="1343" spans="1:6" x14ac:dyDescent="0.5">
      <c r="A1343" s="38">
        <v>43707</v>
      </c>
      <c r="B1343" s="39">
        <v>8.1203703703703708E-2</v>
      </c>
      <c r="C1343" s="40">
        <v>1</v>
      </c>
      <c r="D1343" s="40" t="s">
        <v>640</v>
      </c>
      <c r="E1343" s="40">
        <v>127</v>
      </c>
      <c r="F1343" s="40" t="s">
        <v>641</v>
      </c>
    </row>
    <row r="1344" spans="1:6" x14ac:dyDescent="0.5">
      <c r="A1344" s="38">
        <v>43707</v>
      </c>
      <c r="B1344" s="39">
        <v>8.1331018518518525E-2</v>
      </c>
      <c r="C1344" s="40">
        <v>4</v>
      </c>
      <c r="D1344" s="40" t="s">
        <v>651</v>
      </c>
      <c r="E1344" s="40">
        <v>127</v>
      </c>
      <c r="F1344" s="40" t="s">
        <v>642</v>
      </c>
    </row>
    <row r="1345" spans="1:6" x14ac:dyDescent="0.5">
      <c r="A1345" s="38">
        <v>43707</v>
      </c>
      <c r="B1345" s="39">
        <v>8.1354166666666672E-2</v>
      </c>
      <c r="C1345" s="40">
        <v>2</v>
      </c>
      <c r="D1345" s="40" t="s">
        <v>640</v>
      </c>
      <c r="E1345" s="40">
        <v>89</v>
      </c>
      <c r="F1345" s="40" t="s">
        <v>641</v>
      </c>
    </row>
    <row r="1346" spans="1:6" x14ac:dyDescent="0.5">
      <c r="A1346" s="38">
        <v>43707</v>
      </c>
      <c r="B1346" s="39">
        <v>8.1365740740740738E-2</v>
      </c>
      <c r="C1346" s="40">
        <v>2</v>
      </c>
      <c r="D1346" s="40" t="s">
        <v>640</v>
      </c>
      <c r="E1346" s="40">
        <v>127</v>
      </c>
      <c r="F1346" s="40" t="s">
        <v>642</v>
      </c>
    </row>
    <row r="1347" spans="1:6" x14ac:dyDescent="0.5">
      <c r="A1347" s="38">
        <v>43707</v>
      </c>
      <c r="B1347" s="39">
        <v>8.1412037037037033E-2</v>
      </c>
      <c r="C1347" s="40">
        <v>4</v>
      </c>
      <c r="D1347" s="40" t="s">
        <v>651</v>
      </c>
      <c r="E1347" s="40">
        <v>127</v>
      </c>
      <c r="F1347" s="40" t="s">
        <v>642</v>
      </c>
    </row>
    <row r="1348" spans="1:6" x14ac:dyDescent="0.5">
      <c r="A1348" s="38">
        <v>43707</v>
      </c>
      <c r="B1348" s="39">
        <v>8.189814814814815E-2</v>
      </c>
      <c r="C1348" s="40">
        <v>1</v>
      </c>
      <c r="D1348" s="40" t="s">
        <v>651</v>
      </c>
      <c r="E1348" s="40">
        <v>127</v>
      </c>
      <c r="F1348" s="40" t="s">
        <v>642</v>
      </c>
    </row>
    <row r="1349" spans="1:6" x14ac:dyDescent="0.5">
      <c r="A1349" s="38">
        <v>43707</v>
      </c>
      <c r="B1349" s="39">
        <v>8.1921296296296298E-2</v>
      </c>
      <c r="C1349" s="40">
        <v>1</v>
      </c>
      <c r="D1349" s="40" t="s">
        <v>645</v>
      </c>
      <c r="E1349" s="40">
        <v>127</v>
      </c>
      <c r="F1349" s="40" t="s">
        <v>646</v>
      </c>
    </row>
    <row r="1350" spans="1:6" x14ac:dyDescent="0.5">
      <c r="A1350" s="38">
        <v>43707</v>
      </c>
      <c r="B1350" s="39">
        <v>8.1956018518518511E-2</v>
      </c>
      <c r="C1350" s="40">
        <v>1</v>
      </c>
      <c r="D1350" s="40" t="s">
        <v>651</v>
      </c>
      <c r="E1350" s="40">
        <v>127</v>
      </c>
      <c r="F1350" s="40" t="s">
        <v>642</v>
      </c>
    </row>
    <row r="1351" spans="1:6" x14ac:dyDescent="0.5">
      <c r="A1351" s="38">
        <v>43707</v>
      </c>
      <c r="B1351" s="39">
        <v>8.1967592592592592E-2</v>
      </c>
      <c r="C1351" s="40">
        <v>1</v>
      </c>
      <c r="D1351" s="40" t="s">
        <v>640</v>
      </c>
      <c r="E1351" s="40">
        <v>127</v>
      </c>
      <c r="F1351" s="40" t="s">
        <v>646</v>
      </c>
    </row>
    <row r="1352" spans="1:6" x14ac:dyDescent="0.5">
      <c r="A1352" s="38">
        <v>43707</v>
      </c>
      <c r="B1352" s="39">
        <v>8.2291666666666666E-2</v>
      </c>
      <c r="C1352" s="40">
        <v>2</v>
      </c>
      <c r="D1352" s="40" t="s">
        <v>651</v>
      </c>
      <c r="E1352" s="40">
        <v>127</v>
      </c>
      <c r="F1352" s="40" t="s">
        <v>642</v>
      </c>
    </row>
    <row r="1353" spans="1:6" x14ac:dyDescent="0.5">
      <c r="A1353" s="38">
        <v>43707</v>
      </c>
      <c r="B1353" s="39">
        <v>8.2789351851851864E-2</v>
      </c>
      <c r="C1353" s="40">
        <v>1</v>
      </c>
      <c r="D1353" s="40" t="s">
        <v>651</v>
      </c>
      <c r="E1353" s="40">
        <v>127</v>
      </c>
      <c r="F1353" s="40" t="s">
        <v>642</v>
      </c>
    </row>
    <row r="1354" spans="1:6" x14ac:dyDescent="0.5">
      <c r="A1354" s="38">
        <v>43707</v>
      </c>
      <c r="B1354" s="39">
        <v>8.2835648148148144E-2</v>
      </c>
      <c r="C1354" s="40">
        <v>2</v>
      </c>
      <c r="D1354" s="40" t="s">
        <v>640</v>
      </c>
      <c r="E1354" s="40">
        <v>126</v>
      </c>
      <c r="F1354" s="40" t="s">
        <v>642</v>
      </c>
    </row>
    <row r="1355" spans="1:6" x14ac:dyDescent="0.5">
      <c r="A1355" s="38">
        <v>43707</v>
      </c>
      <c r="B1355" s="39">
        <v>8.2847222222222225E-2</v>
      </c>
      <c r="C1355" s="40">
        <v>2</v>
      </c>
      <c r="D1355" s="40" t="s">
        <v>640</v>
      </c>
      <c r="E1355" s="40">
        <v>127</v>
      </c>
      <c r="F1355" s="40" t="s">
        <v>641</v>
      </c>
    </row>
    <row r="1356" spans="1:6" x14ac:dyDescent="0.5">
      <c r="A1356" s="38">
        <v>43707</v>
      </c>
      <c r="B1356" s="39">
        <v>8.2916666666666666E-2</v>
      </c>
      <c r="C1356" s="40">
        <v>2</v>
      </c>
      <c r="D1356" s="40" t="s">
        <v>640</v>
      </c>
      <c r="E1356" s="40">
        <v>126</v>
      </c>
      <c r="F1356" s="40" t="s">
        <v>641</v>
      </c>
    </row>
    <row r="1357" spans="1:6" x14ac:dyDescent="0.5">
      <c r="A1357" s="38">
        <v>43707</v>
      </c>
      <c r="B1357" s="39">
        <v>8.3287037037037034E-2</v>
      </c>
      <c r="C1357" s="40">
        <v>2</v>
      </c>
      <c r="D1357" s="40" t="s">
        <v>651</v>
      </c>
      <c r="E1357" s="40">
        <v>127</v>
      </c>
      <c r="F1357" s="40" t="s">
        <v>642</v>
      </c>
    </row>
    <row r="1358" spans="1:6" x14ac:dyDescent="0.5">
      <c r="A1358" s="38">
        <v>43707</v>
      </c>
      <c r="B1358" s="39">
        <v>8.335648148148149E-2</v>
      </c>
      <c r="C1358" s="40">
        <v>2</v>
      </c>
      <c r="D1358" s="40" t="s">
        <v>640</v>
      </c>
      <c r="E1358" s="40">
        <v>127</v>
      </c>
      <c r="F1358" s="40" t="s">
        <v>642</v>
      </c>
    </row>
    <row r="1359" spans="1:6" x14ac:dyDescent="0.5">
      <c r="A1359" s="38">
        <v>43707</v>
      </c>
      <c r="B1359" s="39">
        <v>8.3587962962962961E-2</v>
      </c>
      <c r="C1359" s="40">
        <v>1</v>
      </c>
      <c r="D1359" s="40" t="s">
        <v>651</v>
      </c>
      <c r="E1359" s="40">
        <v>127</v>
      </c>
      <c r="F1359" s="40" t="s">
        <v>642</v>
      </c>
    </row>
    <row r="1360" spans="1:6" x14ac:dyDescent="0.5">
      <c r="A1360" s="38">
        <v>43707</v>
      </c>
      <c r="B1360" s="39">
        <v>8.3784722222222219E-2</v>
      </c>
      <c r="C1360" s="40">
        <v>2</v>
      </c>
      <c r="D1360" s="40" t="s">
        <v>651</v>
      </c>
      <c r="E1360" s="40">
        <v>127</v>
      </c>
      <c r="F1360" s="40" t="s">
        <v>642</v>
      </c>
    </row>
    <row r="1361" spans="1:6" x14ac:dyDescent="0.5">
      <c r="A1361" s="38">
        <v>43707</v>
      </c>
      <c r="B1361" s="39">
        <v>8.3807870370370366E-2</v>
      </c>
      <c r="C1361" s="40">
        <v>2</v>
      </c>
      <c r="D1361" s="40" t="s">
        <v>640</v>
      </c>
      <c r="E1361" s="40">
        <v>126</v>
      </c>
      <c r="F1361" s="40" t="s">
        <v>641</v>
      </c>
    </row>
    <row r="1362" spans="1:6" x14ac:dyDescent="0.5">
      <c r="A1362" s="38">
        <v>43707</v>
      </c>
      <c r="B1362" s="39">
        <v>8.4560185185185197E-2</v>
      </c>
      <c r="C1362" s="40">
        <v>2</v>
      </c>
      <c r="D1362" s="40" t="s">
        <v>651</v>
      </c>
      <c r="E1362" s="40">
        <v>127</v>
      </c>
      <c r="F1362" s="40" t="s">
        <v>642</v>
      </c>
    </row>
    <row r="1363" spans="1:6" x14ac:dyDescent="0.5">
      <c r="A1363" s="38">
        <v>43707</v>
      </c>
      <c r="B1363" s="39">
        <v>8.4803240740740748E-2</v>
      </c>
      <c r="C1363" s="40">
        <v>1</v>
      </c>
      <c r="D1363" s="40" t="s">
        <v>651</v>
      </c>
      <c r="E1363" s="40">
        <v>127</v>
      </c>
      <c r="F1363" s="40" t="s">
        <v>642</v>
      </c>
    </row>
    <row r="1364" spans="1:6" x14ac:dyDescent="0.5">
      <c r="A1364" s="38">
        <v>43707</v>
      </c>
      <c r="B1364" s="39">
        <v>8.4826388888888882E-2</v>
      </c>
      <c r="C1364" s="40">
        <v>1</v>
      </c>
      <c r="D1364" s="40" t="s">
        <v>640</v>
      </c>
      <c r="E1364" s="40">
        <v>15</v>
      </c>
      <c r="F1364" s="40" t="s">
        <v>641</v>
      </c>
    </row>
    <row r="1365" spans="1:6" x14ac:dyDescent="0.5">
      <c r="A1365" s="38">
        <v>43707</v>
      </c>
      <c r="B1365" s="39">
        <v>8.5185185185185183E-2</v>
      </c>
      <c r="C1365" s="40">
        <v>1</v>
      </c>
      <c r="D1365" s="40" t="s">
        <v>651</v>
      </c>
      <c r="E1365" s="40">
        <v>127</v>
      </c>
      <c r="F1365" s="40" t="s">
        <v>642</v>
      </c>
    </row>
    <row r="1366" spans="1:6" x14ac:dyDescent="0.5">
      <c r="A1366" s="38">
        <v>43707</v>
      </c>
      <c r="B1366" s="39">
        <v>8.5312499999999999E-2</v>
      </c>
      <c r="C1366" s="40">
        <v>2</v>
      </c>
      <c r="D1366" s="40" t="s">
        <v>651</v>
      </c>
      <c r="E1366" s="40">
        <v>127</v>
      </c>
      <c r="F1366" s="40" t="s">
        <v>642</v>
      </c>
    </row>
    <row r="1367" spans="1:6" x14ac:dyDescent="0.5">
      <c r="A1367" s="38">
        <v>43707</v>
      </c>
      <c r="B1367" s="39">
        <v>8.5347222222222227E-2</v>
      </c>
      <c r="C1367" s="40">
        <v>1</v>
      </c>
      <c r="D1367" s="40" t="s">
        <v>651</v>
      </c>
      <c r="E1367" s="40">
        <v>127</v>
      </c>
      <c r="F1367" s="40" t="s">
        <v>642</v>
      </c>
    </row>
    <row r="1368" spans="1:6" x14ac:dyDescent="0.5">
      <c r="A1368" s="38">
        <v>43707</v>
      </c>
      <c r="B1368" s="39">
        <v>8.6099537037037044E-2</v>
      </c>
      <c r="C1368" s="40">
        <v>1</v>
      </c>
      <c r="D1368" s="40" t="s">
        <v>651</v>
      </c>
      <c r="E1368" s="40">
        <v>127</v>
      </c>
      <c r="F1368" s="40" t="s">
        <v>642</v>
      </c>
    </row>
    <row r="1369" spans="1:6" x14ac:dyDescent="0.5">
      <c r="A1369" s="38">
        <v>43707</v>
      </c>
      <c r="B1369" s="39">
        <v>8.7037037037037038E-2</v>
      </c>
      <c r="C1369" s="40">
        <v>1</v>
      </c>
      <c r="D1369" s="40" t="s">
        <v>651</v>
      </c>
      <c r="E1369" s="40">
        <v>127</v>
      </c>
      <c r="F1369" s="40" t="s">
        <v>642</v>
      </c>
    </row>
    <row r="1370" spans="1:6" x14ac:dyDescent="0.5">
      <c r="A1370" s="38">
        <v>43707</v>
      </c>
      <c r="B1370" s="39">
        <v>8.7256944444444443E-2</v>
      </c>
      <c r="C1370" s="40">
        <v>1</v>
      </c>
      <c r="D1370" s="40" t="s">
        <v>645</v>
      </c>
      <c r="E1370" s="40">
        <v>127</v>
      </c>
      <c r="F1370" s="40" t="s">
        <v>646</v>
      </c>
    </row>
    <row r="1371" spans="1:6" x14ac:dyDescent="0.5">
      <c r="A1371" s="38">
        <v>43707</v>
      </c>
      <c r="B1371" s="39">
        <v>8.8171296296296289E-2</v>
      </c>
      <c r="C1371" s="40">
        <v>1</v>
      </c>
      <c r="D1371" s="40" t="s">
        <v>651</v>
      </c>
      <c r="E1371" s="40">
        <v>127</v>
      </c>
      <c r="F1371" s="40" t="s">
        <v>642</v>
      </c>
    </row>
    <row r="1372" spans="1:6" x14ac:dyDescent="0.5">
      <c r="A1372" s="38">
        <v>43707</v>
      </c>
      <c r="B1372" s="39">
        <v>8.819444444444445E-2</v>
      </c>
      <c r="C1372" s="40">
        <v>2</v>
      </c>
      <c r="D1372" s="40" t="s">
        <v>640</v>
      </c>
      <c r="E1372" s="40">
        <v>47</v>
      </c>
      <c r="F1372" s="40" t="s">
        <v>641</v>
      </c>
    </row>
    <row r="1373" spans="1:6" x14ac:dyDescent="0.5">
      <c r="A1373" s="38">
        <v>43707</v>
      </c>
      <c r="B1373" s="39">
        <v>8.8217592592592597E-2</v>
      </c>
      <c r="C1373" s="40">
        <v>2</v>
      </c>
      <c r="D1373" s="40" t="s">
        <v>640</v>
      </c>
      <c r="E1373" s="40">
        <v>127</v>
      </c>
      <c r="F1373" s="40" t="s">
        <v>641</v>
      </c>
    </row>
    <row r="1374" spans="1:6" x14ac:dyDescent="0.5">
      <c r="A1374" s="38">
        <v>43707</v>
      </c>
      <c r="B1374" s="39">
        <v>8.8483796296296283E-2</v>
      </c>
      <c r="C1374" s="40">
        <v>1</v>
      </c>
      <c r="D1374" s="40" t="s">
        <v>640</v>
      </c>
      <c r="E1374" s="40">
        <v>106</v>
      </c>
      <c r="F1374" s="40" t="s">
        <v>641</v>
      </c>
    </row>
    <row r="1375" spans="1:6" x14ac:dyDescent="0.5">
      <c r="A1375" s="38">
        <v>43707</v>
      </c>
      <c r="B1375" s="39">
        <v>8.8726851851851848E-2</v>
      </c>
      <c r="C1375" s="40">
        <v>4</v>
      </c>
      <c r="D1375" s="40" t="s">
        <v>640</v>
      </c>
      <c r="E1375" s="40">
        <v>127</v>
      </c>
      <c r="F1375" s="40" t="s">
        <v>641</v>
      </c>
    </row>
    <row r="1376" spans="1:6" x14ac:dyDescent="0.5">
      <c r="A1376" s="38">
        <v>43707</v>
      </c>
      <c r="B1376" s="39">
        <v>8.8761574074074076E-2</v>
      </c>
      <c r="C1376" s="40">
        <v>4</v>
      </c>
      <c r="D1376" s="40" t="s">
        <v>640</v>
      </c>
      <c r="E1376" s="40">
        <v>126</v>
      </c>
      <c r="F1376" s="40" t="s">
        <v>641</v>
      </c>
    </row>
    <row r="1377" spans="1:6" x14ac:dyDescent="0.5">
      <c r="A1377" s="38">
        <v>43707</v>
      </c>
      <c r="B1377" s="39">
        <v>8.8784722222222223E-2</v>
      </c>
      <c r="C1377" s="40">
        <v>4</v>
      </c>
      <c r="D1377" s="40" t="s">
        <v>640</v>
      </c>
      <c r="E1377" s="40">
        <v>51</v>
      </c>
      <c r="F1377" s="40" t="s">
        <v>641</v>
      </c>
    </row>
    <row r="1378" spans="1:6" x14ac:dyDescent="0.5">
      <c r="A1378" s="38">
        <v>43707</v>
      </c>
      <c r="B1378" s="39">
        <v>9.329861111111111E-2</v>
      </c>
      <c r="C1378" s="40">
        <v>2</v>
      </c>
      <c r="D1378" s="40" t="s">
        <v>645</v>
      </c>
      <c r="E1378" s="40">
        <v>127</v>
      </c>
      <c r="F1378" s="40" t="s">
        <v>646</v>
      </c>
    </row>
    <row r="1379" spans="1:6" x14ac:dyDescent="0.5">
      <c r="A1379" s="38">
        <v>43707</v>
      </c>
      <c r="B1379" s="39">
        <v>9.4988425925925934E-2</v>
      </c>
      <c r="C1379" s="40">
        <v>1</v>
      </c>
      <c r="D1379" s="40" t="s">
        <v>651</v>
      </c>
      <c r="E1379" s="40">
        <v>127</v>
      </c>
      <c r="F1379" s="40" t="s">
        <v>642</v>
      </c>
    </row>
    <row r="1380" spans="1:6" x14ac:dyDescent="0.5">
      <c r="A1380" s="38">
        <v>43707</v>
      </c>
      <c r="B1380" s="39">
        <v>9.5046296296296295E-2</v>
      </c>
      <c r="C1380" s="40">
        <v>1</v>
      </c>
      <c r="D1380" s="40" t="s">
        <v>651</v>
      </c>
      <c r="E1380" s="40">
        <v>127</v>
      </c>
      <c r="F1380" s="40" t="s">
        <v>642</v>
      </c>
    </row>
    <row r="1381" spans="1:6" x14ac:dyDescent="0.5">
      <c r="A1381" s="38">
        <v>43707</v>
      </c>
      <c r="B1381" s="39">
        <v>9.5081018518518523E-2</v>
      </c>
      <c r="C1381" s="40">
        <v>1</v>
      </c>
      <c r="D1381" s="40" t="s">
        <v>645</v>
      </c>
      <c r="E1381" s="40">
        <v>127</v>
      </c>
      <c r="F1381" s="40" t="s">
        <v>646</v>
      </c>
    </row>
    <row r="1382" spans="1:6" x14ac:dyDescent="0.5">
      <c r="A1382" s="38">
        <v>43707</v>
      </c>
      <c r="B1382" s="39">
        <v>9.6388888888888899E-2</v>
      </c>
      <c r="C1382" s="40">
        <v>2</v>
      </c>
      <c r="D1382" s="40" t="s">
        <v>651</v>
      </c>
      <c r="E1382" s="40">
        <v>127</v>
      </c>
      <c r="F1382" s="40" t="s">
        <v>642</v>
      </c>
    </row>
    <row r="1383" spans="1:6" x14ac:dyDescent="0.5">
      <c r="A1383" s="38">
        <v>43707</v>
      </c>
      <c r="B1383" s="39">
        <v>9.6585648148148143E-2</v>
      </c>
      <c r="C1383" s="40">
        <v>1</v>
      </c>
      <c r="D1383" s="40" t="s">
        <v>651</v>
      </c>
      <c r="E1383" s="40">
        <v>127</v>
      </c>
      <c r="F1383" s="40" t="s">
        <v>642</v>
      </c>
    </row>
    <row r="1384" spans="1:6" x14ac:dyDescent="0.5">
      <c r="A1384" s="38">
        <v>43707</v>
      </c>
      <c r="B1384" s="39">
        <v>9.662037037037037E-2</v>
      </c>
      <c r="C1384" s="40">
        <v>1</v>
      </c>
      <c r="D1384" s="40" t="s">
        <v>645</v>
      </c>
      <c r="E1384" s="40">
        <v>127</v>
      </c>
      <c r="F1384" s="40" t="s">
        <v>646</v>
      </c>
    </row>
    <row r="1385" spans="1:6" x14ac:dyDescent="0.5">
      <c r="A1385" s="38">
        <v>43707</v>
      </c>
      <c r="B1385" s="39">
        <v>9.6655092592592598E-2</v>
      </c>
      <c r="C1385" s="40">
        <v>1</v>
      </c>
      <c r="D1385" s="40" t="s">
        <v>640</v>
      </c>
      <c r="E1385" s="40">
        <v>127</v>
      </c>
      <c r="F1385" s="40" t="s">
        <v>641</v>
      </c>
    </row>
    <row r="1386" spans="1:6" x14ac:dyDescent="0.5">
      <c r="A1386" s="38">
        <v>43707</v>
      </c>
      <c r="B1386" s="39">
        <v>9.7210648148148157E-2</v>
      </c>
      <c r="C1386" s="40">
        <v>2</v>
      </c>
      <c r="D1386" s="40" t="s">
        <v>651</v>
      </c>
      <c r="E1386" s="40">
        <v>127</v>
      </c>
      <c r="F1386" s="40" t="s">
        <v>642</v>
      </c>
    </row>
    <row r="1387" spans="1:6" x14ac:dyDescent="0.5">
      <c r="A1387" s="38">
        <v>43707</v>
      </c>
      <c r="B1387" s="39">
        <v>9.8634259259259269E-2</v>
      </c>
      <c r="C1387" s="40">
        <v>2</v>
      </c>
      <c r="D1387" s="40" t="s">
        <v>645</v>
      </c>
      <c r="E1387" s="40">
        <v>127</v>
      </c>
      <c r="F1387" s="40" t="s">
        <v>646</v>
      </c>
    </row>
    <row r="1388" spans="1:6" x14ac:dyDescent="0.5">
      <c r="A1388" s="38">
        <v>43707</v>
      </c>
      <c r="B1388" s="39">
        <v>9.8819444444444446E-2</v>
      </c>
      <c r="C1388" s="40">
        <v>1</v>
      </c>
      <c r="D1388" s="40" t="s">
        <v>651</v>
      </c>
      <c r="E1388" s="40">
        <v>127</v>
      </c>
      <c r="F1388" s="40" t="s">
        <v>642</v>
      </c>
    </row>
    <row r="1389" spans="1:6" x14ac:dyDescent="0.5">
      <c r="A1389" s="38">
        <v>43707</v>
      </c>
      <c r="B1389" s="39">
        <v>9.9224537037037042E-2</v>
      </c>
      <c r="C1389" s="40">
        <v>2</v>
      </c>
      <c r="D1389" s="40" t="s">
        <v>651</v>
      </c>
      <c r="E1389" s="40">
        <v>127</v>
      </c>
      <c r="F1389" s="40" t="s">
        <v>642</v>
      </c>
    </row>
    <row r="1390" spans="1:6" x14ac:dyDescent="0.5">
      <c r="A1390" s="38">
        <v>43707</v>
      </c>
      <c r="B1390" s="39">
        <v>9.9571759259259263E-2</v>
      </c>
      <c r="C1390" s="40">
        <v>2</v>
      </c>
      <c r="D1390" s="40" t="s">
        <v>651</v>
      </c>
      <c r="E1390" s="40">
        <v>127</v>
      </c>
      <c r="F1390" s="40" t="s">
        <v>642</v>
      </c>
    </row>
    <row r="1391" spans="1:6" x14ac:dyDescent="0.5">
      <c r="A1391" s="38">
        <v>43707</v>
      </c>
      <c r="B1391" s="39">
        <v>0.10059027777777778</v>
      </c>
      <c r="C1391" s="40">
        <v>1</v>
      </c>
      <c r="D1391" s="40" t="s">
        <v>651</v>
      </c>
      <c r="E1391" s="40">
        <v>127</v>
      </c>
      <c r="F1391" s="40" t="s">
        <v>642</v>
      </c>
    </row>
    <row r="1392" spans="1:6" x14ac:dyDescent="0.5">
      <c r="A1392" s="38">
        <v>43707</v>
      </c>
      <c r="B1392" s="39">
        <v>0.10089120370370371</v>
      </c>
      <c r="C1392" s="40">
        <v>2</v>
      </c>
      <c r="D1392" s="40" t="s">
        <v>651</v>
      </c>
      <c r="E1392" s="40">
        <v>127</v>
      </c>
      <c r="F1392" s="40" t="s">
        <v>642</v>
      </c>
    </row>
    <row r="1393" spans="1:6" x14ac:dyDescent="0.5">
      <c r="A1393" s="38">
        <v>43707</v>
      </c>
      <c r="B1393" s="39">
        <v>0.10165509259259259</v>
      </c>
      <c r="C1393" s="40">
        <v>1</v>
      </c>
      <c r="D1393" s="40" t="s">
        <v>651</v>
      </c>
      <c r="E1393" s="40">
        <v>127</v>
      </c>
      <c r="F1393" s="40" t="s">
        <v>642</v>
      </c>
    </row>
    <row r="1394" spans="1:6" x14ac:dyDescent="0.5">
      <c r="A1394" s="38">
        <v>43707</v>
      </c>
      <c r="B1394" s="39">
        <v>0.10223379629629629</v>
      </c>
      <c r="C1394" s="40">
        <v>2</v>
      </c>
      <c r="D1394" s="40" t="s">
        <v>651</v>
      </c>
      <c r="E1394" s="40">
        <v>127</v>
      </c>
      <c r="F1394" s="40" t="s">
        <v>642</v>
      </c>
    </row>
    <row r="1395" spans="1:6" x14ac:dyDescent="0.5">
      <c r="A1395" s="38">
        <v>43707</v>
      </c>
      <c r="B1395" s="39">
        <v>0.10270833333333333</v>
      </c>
      <c r="C1395" s="40">
        <v>2</v>
      </c>
      <c r="D1395" s="40" t="s">
        <v>651</v>
      </c>
      <c r="E1395" s="40">
        <v>127</v>
      </c>
      <c r="F1395" s="40" t="s">
        <v>642</v>
      </c>
    </row>
    <row r="1396" spans="1:6" x14ac:dyDescent="0.5">
      <c r="A1396" s="38">
        <v>43707</v>
      </c>
      <c r="B1396" s="39">
        <v>0.10283564814814815</v>
      </c>
      <c r="C1396" s="40">
        <v>2</v>
      </c>
      <c r="D1396" s="40" t="s">
        <v>640</v>
      </c>
      <c r="E1396" s="40">
        <v>127</v>
      </c>
      <c r="F1396" s="40" t="s">
        <v>641</v>
      </c>
    </row>
    <row r="1397" spans="1:6" x14ac:dyDescent="0.5">
      <c r="A1397" s="38">
        <v>43707</v>
      </c>
      <c r="B1397" s="39">
        <v>0.10296296296296296</v>
      </c>
      <c r="C1397" s="40">
        <v>2</v>
      </c>
      <c r="D1397" s="40" t="s">
        <v>651</v>
      </c>
      <c r="E1397" s="40">
        <v>127</v>
      </c>
      <c r="F1397" s="40" t="s">
        <v>642</v>
      </c>
    </row>
    <row r="1398" spans="1:6" x14ac:dyDescent="0.5">
      <c r="A1398" s="38">
        <v>43707</v>
      </c>
      <c r="B1398" s="39">
        <v>0.10325231481481482</v>
      </c>
      <c r="C1398" s="40">
        <v>2</v>
      </c>
      <c r="D1398" s="40" t="s">
        <v>651</v>
      </c>
      <c r="E1398" s="40">
        <v>127</v>
      </c>
      <c r="F1398" s="40" t="s">
        <v>642</v>
      </c>
    </row>
    <row r="1399" spans="1:6" x14ac:dyDescent="0.5">
      <c r="A1399" s="38">
        <v>43707</v>
      </c>
      <c r="B1399" s="39">
        <v>0.10333333333333333</v>
      </c>
      <c r="C1399" s="40">
        <v>1</v>
      </c>
      <c r="D1399" s="40" t="s">
        <v>651</v>
      </c>
      <c r="E1399" s="40">
        <v>127</v>
      </c>
      <c r="F1399" s="40" t="s">
        <v>642</v>
      </c>
    </row>
    <row r="1400" spans="1:6" x14ac:dyDescent="0.5">
      <c r="A1400" s="38">
        <v>43707</v>
      </c>
      <c r="B1400" s="39">
        <v>0.10423611111111113</v>
      </c>
      <c r="C1400" s="40">
        <v>1</v>
      </c>
      <c r="D1400" s="40" t="s">
        <v>651</v>
      </c>
      <c r="E1400" s="40">
        <v>127</v>
      </c>
      <c r="F1400" s="40" t="s">
        <v>642</v>
      </c>
    </row>
    <row r="1401" spans="1:6" x14ac:dyDescent="0.5">
      <c r="A1401" s="38">
        <v>43707</v>
      </c>
      <c r="B1401" s="39">
        <v>0.10439814814814814</v>
      </c>
      <c r="C1401" s="40">
        <v>1</v>
      </c>
      <c r="D1401" s="40" t="s">
        <v>640</v>
      </c>
      <c r="E1401" s="40">
        <v>127</v>
      </c>
      <c r="F1401" s="40" t="s">
        <v>642</v>
      </c>
    </row>
    <row r="1402" spans="1:6" x14ac:dyDescent="0.5">
      <c r="A1402" s="38">
        <v>43707</v>
      </c>
      <c r="B1402" s="39">
        <v>0.10451388888888889</v>
      </c>
      <c r="C1402" s="40">
        <v>2</v>
      </c>
      <c r="D1402" s="40" t="s">
        <v>651</v>
      </c>
      <c r="E1402" s="40">
        <v>127</v>
      </c>
      <c r="F1402" s="40" t="s">
        <v>642</v>
      </c>
    </row>
    <row r="1403" spans="1:6" x14ac:dyDescent="0.5">
      <c r="A1403" s="38">
        <v>43707</v>
      </c>
      <c r="B1403" s="39">
        <v>0.10452546296296296</v>
      </c>
      <c r="C1403" s="40">
        <v>4</v>
      </c>
      <c r="D1403" s="40" t="s">
        <v>640</v>
      </c>
      <c r="E1403" s="40">
        <v>39</v>
      </c>
      <c r="F1403" s="40" t="s">
        <v>641</v>
      </c>
    </row>
    <row r="1404" spans="1:6" x14ac:dyDescent="0.5">
      <c r="A1404" s="38">
        <v>43707</v>
      </c>
      <c r="B1404" s="39">
        <v>0.105</v>
      </c>
      <c r="C1404" s="40">
        <v>1</v>
      </c>
      <c r="D1404" s="40" t="s">
        <v>651</v>
      </c>
      <c r="E1404" s="40">
        <v>127</v>
      </c>
      <c r="F1404" s="40" t="s">
        <v>642</v>
      </c>
    </row>
    <row r="1405" spans="1:6" x14ac:dyDescent="0.5">
      <c r="A1405" s="38">
        <v>43707</v>
      </c>
      <c r="B1405" s="39">
        <v>0.10543981481481481</v>
      </c>
      <c r="C1405" s="40">
        <v>1</v>
      </c>
      <c r="D1405" s="40" t="s">
        <v>651</v>
      </c>
      <c r="E1405" s="40">
        <v>127</v>
      </c>
      <c r="F1405" s="40" t="s">
        <v>642</v>
      </c>
    </row>
    <row r="1406" spans="1:6" x14ac:dyDescent="0.5">
      <c r="A1406" s="38">
        <v>43707</v>
      </c>
      <c r="B1406" s="39">
        <v>0.10563657407407408</v>
      </c>
      <c r="C1406" s="40">
        <v>1</v>
      </c>
      <c r="D1406" s="40" t="s">
        <v>651</v>
      </c>
      <c r="E1406" s="40">
        <v>127</v>
      </c>
      <c r="F1406" s="40" t="s">
        <v>642</v>
      </c>
    </row>
    <row r="1407" spans="1:6" x14ac:dyDescent="0.5">
      <c r="A1407" s="38">
        <v>43707</v>
      </c>
      <c r="B1407" s="39">
        <v>0.10565972222222221</v>
      </c>
      <c r="C1407" s="40">
        <v>2</v>
      </c>
      <c r="D1407" s="40" t="s">
        <v>640</v>
      </c>
      <c r="E1407" s="40">
        <v>127</v>
      </c>
      <c r="F1407" s="40" t="s">
        <v>642</v>
      </c>
    </row>
    <row r="1408" spans="1:6" x14ac:dyDescent="0.5">
      <c r="A1408" s="38">
        <v>43707</v>
      </c>
      <c r="B1408" s="39">
        <v>0.10614583333333333</v>
      </c>
      <c r="C1408" s="40">
        <v>1</v>
      </c>
      <c r="D1408" s="40" t="s">
        <v>651</v>
      </c>
      <c r="E1408" s="40">
        <v>127</v>
      </c>
      <c r="F1408" s="40" t="s">
        <v>642</v>
      </c>
    </row>
    <row r="1409" spans="1:6" x14ac:dyDescent="0.5">
      <c r="A1409" s="38">
        <v>43707</v>
      </c>
      <c r="B1409" s="39">
        <v>0.10627314814814814</v>
      </c>
      <c r="C1409" s="40">
        <v>2</v>
      </c>
      <c r="D1409" s="40" t="s">
        <v>651</v>
      </c>
      <c r="E1409" s="40">
        <v>127</v>
      </c>
      <c r="F1409" s="40" t="s">
        <v>642</v>
      </c>
    </row>
    <row r="1410" spans="1:6" x14ac:dyDescent="0.5">
      <c r="A1410" s="38">
        <v>43707</v>
      </c>
      <c r="B1410" s="39">
        <v>0.10648148148148147</v>
      </c>
      <c r="C1410" s="40">
        <v>2</v>
      </c>
      <c r="D1410" s="40" t="s">
        <v>645</v>
      </c>
      <c r="E1410" s="40">
        <v>127</v>
      </c>
      <c r="F1410" s="40" t="s">
        <v>646</v>
      </c>
    </row>
    <row r="1411" spans="1:6" x14ac:dyDescent="0.5">
      <c r="A1411" s="38">
        <v>43707</v>
      </c>
      <c r="B1411" s="39">
        <v>0.10667824074074074</v>
      </c>
      <c r="C1411" s="40">
        <v>2</v>
      </c>
      <c r="D1411" s="40" t="s">
        <v>640</v>
      </c>
      <c r="E1411" s="40">
        <v>127</v>
      </c>
      <c r="F1411" s="40" t="s">
        <v>641</v>
      </c>
    </row>
    <row r="1412" spans="1:6" x14ac:dyDescent="0.5">
      <c r="A1412" s="38">
        <v>43707</v>
      </c>
      <c r="B1412" s="39">
        <v>0.10725694444444445</v>
      </c>
      <c r="C1412" s="40">
        <v>1</v>
      </c>
      <c r="D1412" s="40" t="s">
        <v>651</v>
      </c>
      <c r="E1412" s="40">
        <v>127</v>
      </c>
      <c r="F1412" s="40" t="s">
        <v>642</v>
      </c>
    </row>
    <row r="1413" spans="1:6" x14ac:dyDescent="0.5">
      <c r="A1413" s="38">
        <v>43707</v>
      </c>
      <c r="B1413" s="39">
        <v>0.10733796296296295</v>
      </c>
      <c r="C1413" s="40">
        <v>1</v>
      </c>
      <c r="D1413" s="40" t="s">
        <v>651</v>
      </c>
      <c r="E1413" s="40">
        <v>127</v>
      </c>
      <c r="F1413" s="40" t="s">
        <v>642</v>
      </c>
    </row>
    <row r="1414" spans="1:6" x14ac:dyDescent="0.5">
      <c r="A1414" s="38">
        <v>43707</v>
      </c>
      <c r="B1414" s="39">
        <v>0.10768518518518518</v>
      </c>
      <c r="C1414" s="40">
        <v>1</v>
      </c>
      <c r="D1414" s="40" t="s">
        <v>640</v>
      </c>
      <c r="E1414" s="40">
        <v>127</v>
      </c>
      <c r="F1414" s="40" t="s">
        <v>641</v>
      </c>
    </row>
    <row r="1415" spans="1:6" x14ac:dyDescent="0.5">
      <c r="A1415" s="38">
        <v>43707</v>
      </c>
      <c r="B1415" s="39">
        <v>0.10773148148148148</v>
      </c>
      <c r="C1415" s="40">
        <v>1</v>
      </c>
      <c r="D1415" s="40" t="s">
        <v>651</v>
      </c>
      <c r="E1415" s="40">
        <v>127</v>
      </c>
      <c r="F1415" s="40" t="s">
        <v>642</v>
      </c>
    </row>
    <row r="1416" spans="1:6" x14ac:dyDescent="0.5">
      <c r="A1416" s="38">
        <v>43707</v>
      </c>
      <c r="B1416" s="39">
        <v>0.10780092592592593</v>
      </c>
      <c r="C1416" s="40">
        <v>1</v>
      </c>
      <c r="D1416" s="40" t="s">
        <v>640</v>
      </c>
      <c r="E1416" s="40">
        <v>127</v>
      </c>
      <c r="F1416" s="40" t="s">
        <v>642</v>
      </c>
    </row>
    <row r="1417" spans="1:6" x14ac:dyDescent="0.5">
      <c r="A1417" s="38">
        <v>43707</v>
      </c>
      <c r="B1417" s="39">
        <v>0.10827546296296296</v>
      </c>
      <c r="C1417" s="40">
        <v>2</v>
      </c>
      <c r="D1417" s="40" t="s">
        <v>651</v>
      </c>
      <c r="E1417" s="40">
        <v>127</v>
      </c>
      <c r="F1417" s="40" t="s">
        <v>642</v>
      </c>
    </row>
    <row r="1418" spans="1:6" x14ac:dyDescent="0.5">
      <c r="A1418" s="38">
        <v>43707</v>
      </c>
      <c r="B1418" s="39">
        <v>0.10872685185185187</v>
      </c>
      <c r="C1418" s="40">
        <v>2</v>
      </c>
      <c r="D1418" s="40" t="s">
        <v>651</v>
      </c>
      <c r="E1418" s="40">
        <v>127</v>
      </c>
      <c r="F1418" s="40" t="s">
        <v>642</v>
      </c>
    </row>
    <row r="1419" spans="1:6" x14ac:dyDescent="0.5">
      <c r="A1419" s="38">
        <v>43707</v>
      </c>
      <c r="B1419" s="39">
        <v>0.10879629629629629</v>
      </c>
      <c r="C1419" s="40">
        <v>2</v>
      </c>
      <c r="D1419" s="40" t="s">
        <v>651</v>
      </c>
      <c r="E1419" s="40">
        <v>127</v>
      </c>
      <c r="F1419" s="40" t="s">
        <v>642</v>
      </c>
    </row>
    <row r="1420" spans="1:6" x14ac:dyDescent="0.5">
      <c r="A1420" s="38">
        <v>43707</v>
      </c>
      <c r="B1420" s="39">
        <v>0.10884259259259259</v>
      </c>
      <c r="C1420" s="40">
        <v>2</v>
      </c>
      <c r="D1420" s="40" t="s">
        <v>640</v>
      </c>
      <c r="E1420" s="40">
        <v>127</v>
      </c>
      <c r="F1420" s="40" t="s">
        <v>642</v>
      </c>
    </row>
    <row r="1421" spans="1:6" x14ac:dyDescent="0.5">
      <c r="A1421" s="38">
        <v>43707</v>
      </c>
      <c r="B1421" s="39">
        <v>0.10891203703703704</v>
      </c>
      <c r="C1421" s="40">
        <v>1</v>
      </c>
      <c r="D1421" s="40" t="s">
        <v>651</v>
      </c>
      <c r="E1421" s="40">
        <v>127</v>
      </c>
      <c r="F1421" s="40" t="s">
        <v>642</v>
      </c>
    </row>
    <row r="1422" spans="1:6" x14ac:dyDescent="0.5">
      <c r="A1422" s="38">
        <v>43707</v>
      </c>
      <c r="B1422" s="39">
        <v>0.10900462962962963</v>
      </c>
      <c r="C1422" s="40">
        <v>1</v>
      </c>
      <c r="D1422" s="40" t="s">
        <v>640</v>
      </c>
      <c r="E1422" s="40">
        <v>127</v>
      </c>
      <c r="F1422" s="40" t="s">
        <v>641</v>
      </c>
    </row>
    <row r="1423" spans="1:6" x14ac:dyDescent="0.5">
      <c r="A1423" s="38">
        <v>43707</v>
      </c>
      <c r="B1423" s="39">
        <v>0.10952546296296296</v>
      </c>
      <c r="C1423" s="40">
        <v>1</v>
      </c>
      <c r="D1423" s="40" t="s">
        <v>640</v>
      </c>
      <c r="E1423" s="40">
        <v>127</v>
      </c>
      <c r="F1423" s="40" t="s">
        <v>641</v>
      </c>
    </row>
    <row r="1424" spans="1:6" x14ac:dyDescent="0.5">
      <c r="A1424" s="38">
        <v>43707</v>
      </c>
      <c r="B1424" s="39">
        <v>0.10960648148148149</v>
      </c>
      <c r="C1424" s="40">
        <v>2</v>
      </c>
      <c r="D1424" s="40" t="s">
        <v>640</v>
      </c>
      <c r="E1424" s="40">
        <v>127</v>
      </c>
      <c r="F1424" s="40" t="s">
        <v>641</v>
      </c>
    </row>
    <row r="1425" spans="1:6" x14ac:dyDescent="0.5">
      <c r="A1425" s="38">
        <v>43707</v>
      </c>
      <c r="B1425" s="39">
        <v>0.10962962962962963</v>
      </c>
      <c r="C1425" s="40">
        <v>2</v>
      </c>
      <c r="D1425" s="40" t="s">
        <v>640</v>
      </c>
      <c r="E1425" s="40">
        <v>127</v>
      </c>
      <c r="F1425" s="40" t="s">
        <v>641</v>
      </c>
    </row>
    <row r="1426" spans="1:6" x14ac:dyDescent="0.5">
      <c r="A1426" s="38">
        <v>43707</v>
      </c>
      <c r="B1426" s="39">
        <v>0.10968750000000001</v>
      </c>
      <c r="C1426" s="40">
        <v>1</v>
      </c>
      <c r="D1426" s="40" t="s">
        <v>651</v>
      </c>
      <c r="E1426" s="40">
        <v>127</v>
      </c>
      <c r="F1426" s="40" t="s">
        <v>642</v>
      </c>
    </row>
    <row r="1427" spans="1:6" x14ac:dyDescent="0.5">
      <c r="A1427" s="38">
        <v>43707</v>
      </c>
      <c r="B1427" s="39">
        <v>0.10987268518518518</v>
      </c>
      <c r="C1427" s="40">
        <v>1</v>
      </c>
      <c r="D1427" s="40" t="s">
        <v>651</v>
      </c>
      <c r="E1427" s="40">
        <v>127</v>
      </c>
      <c r="F1427" s="40" t="s">
        <v>642</v>
      </c>
    </row>
    <row r="1428" spans="1:6" x14ac:dyDescent="0.5">
      <c r="A1428" s="38">
        <v>43707</v>
      </c>
      <c r="B1428" s="39">
        <v>0.10988425925925926</v>
      </c>
      <c r="C1428" s="40">
        <v>1</v>
      </c>
      <c r="D1428" s="40" t="s">
        <v>645</v>
      </c>
      <c r="E1428" s="40">
        <v>127</v>
      </c>
      <c r="F1428" s="40" t="s">
        <v>646</v>
      </c>
    </row>
    <row r="1429" spans="1:6" x14ac:dyDescent="0.5">
      <c r="A1429" s="38">
        <v>43707</v>
      </c>
      <c r="B1429" s="39">
        <v>0.11032407407407407</v>
      </c>
      <c r="C1429" s="40">
        <v>2</v>
      </c>
      <c r="D1429" s="40" t="s">
        <v>651</v>
      </c>
      <c r="E1429" s="40">
        <v>127</v>
      </c>
      <c r="F1429" s="40" t="s">
        <v>642</v>
      </c>
    </row>
    <row r="1430" spans="1:6" x14ac:dyDescent="0.5">
      <c r="A1430" s="38">
        <v>43707</v>
      </c>
      <c r="B1430" s="39">
        <v>0.11041666666666666</v>
      </c>
      <c r="C1430" s="40">
        <v>2</v>
      </c>
      <c r="D1430" s="40" t="s">
        <v>651</v>
      </c>
      <c r="E1430" s="40">
        <v>127</v>
      </c>
      <c r="F1430" s="40" t="s">
        <v>642</v>
      </c>
    </row>
    <row r="1431" spans="1:6" x14ac:dyDescent="0.5">
      <c r="A1431" s="38">
        <v>43707</v>
      </c>
      <c r="B1431" s="39">
        <v>0.11049768518518517</v>
      </c>
      <c r="C1431" s="40">
        <v>1</v>
      </c>
      <c r="D1431" s="40" t="s">
        <v>651</v>
      </c>
      <c r="E1431" s="40">
        <v>127</v>
      </c>
      <c r="F1431" s="40" t="s">
        <v>642</v>
      </c>
    </row>
    <row r="1432" spans="1:6" x14ac:dyDescent="0.5">
      <c r="A1432" s="38">
        <v>43707</v>
      </c>
      <c r="B1432" s="39">
        <v>0.1111111111111111</v>
      </c>
      <c r="C1432" s="40">
        <v>1</v>
      </c>
      <c r="D1432" s="40" t="s">
        <v>640</v>
      </c>
      <c r="E1432" s="40">
        <v>127</v>
      </c>
      <c r="F1432" s="40" t="s">
        <v>641</v>
      </c>
    </row>
    <row r="1433" spans="1:6" x14ac:dyDescent="0.5">
      <c r="A1433" s="38">
        <v>43707</v>
      </c>
      <c r="B1433" s="39">
        <v>0.11126157407407407</v>
      </c>
      <c r="C1433" s="40">
        <v>1</v>
      </c>
      <c r="D1433" s="40" t="s">
        <v>651</v>
      </c>
      <c r="E1433" s="40">
        <v>127</v>
      </c>
      <c r="F1433" s="40" t="s">
        <v>642</v>
      </c>
    </row>
    <row r="1434" spans="1:6" x14ac:dyDescent="0.5">
      <c r="A1434" s="38">
        <v>43707</v>
      </c>
      <c r="B1434" s="39">
        <v>0.111875</v>
      </c>
      <c r="C1434" s="40">
        <v>1</v>
      </c>
      <c r="D1434" s="40" t="s">
        <v>651</v>
      </c>
      <c r="E1434" s="40">
        <v>127</v>
      </c>
      <c r="F1434" s="40" t="s">
        <v>642</v>
      </c>
    </row>
    <row r="1435" spans="1:6" x14ac:dyDescent="0.5">
      <c r="A1435" s="38">
        <v>43707</v>
      </c>
      <c r="B1435" s="39">
        <v>0.11190972222222222</v>
      </c>
      <c r="C1435" s="40">
        <v>1</v>
      </c>
      <c r="D1435" s="40" t="s">
        <v>651</v>
      </c>
      <c r="E1435" s="40">
        <v>127</v>
      </c>
      <c r="F1435" s="40" t="s">
        <v>642</v>
      </c>
    </row>
    <row r="1436" spans="1:6" x14ac:dyDescent="0.5">
      <c r="A1436" s="38">
        <v>43707</v>
      </c>
      <c r="B1436" s="39">
        <v>0.11208333333333333</v>
      </c>
      <c r="C1436" s="40">
        <v>1</v>
      </c>
      <c r="D1436" s="40" t="s">
        <v>651</v>
      </c>
      <c r="E1436" s="40">
        <v>127</v>
      </c>
      <c r="F1436" s="40" t="s">
        <v>642</v>
      </c>
    </row>
    <row r="1437" spans="1:6" x14ac:dyDescent="0.5">
      <c r="A1437" s="38">
        <v>43707</v>
      </c>
      <c r="B1437" s="39">
        <v>0.11253472222222222</v>
      </c>
      <c r="C1437" s="40">
        <v>1</v>
      </c>
      <c r="D1437" s="40" t="s">
        <v>640</v>
      </c>
      <c r="E1437" s="40">
        <v>127</v>
      </c>
      <c r="F1437" s="40" t="s">
        <v>641</v>
      </c>
    </row>
    <row r="1438" spans="1:6" x14ac:dyDescent="0.5">
      <c r="A1438" s="38">
        <v>43707</v>
      </c>
      <c r="B1438" s="39">
        <v>0.11258101851851852</v>
      </c>
      <c r="C1438" s="40">
        <v>1</v>
      </c>
      <c r="D1438" s="40" t="s">
        <v>640</v>
      </c>
      <c r="E1438" s="40">
        <v>127</v>
      </c>
      <c r="F1438" s="40" t="s">
        <v>641</v>
      </c>
    </row>
    <row r="1439" spans="1:6" x14ac:dyDescent="0.5">
      <c r="A1439" s="38">
        <v>43707</v>
      </c>
      <c r="B1439" s="39">
        <v>0.11266203703703703</v>
      </c>
      <c r="C1439" s="40">
        <v>1</v>
      </c>
      <c r="D1439" s="40" t="s">
        <v>651</v>
      </c>
      <c r="E1439" s="40">
        <v>127</v>
      </c>
      <c r="F1439" s="40" t="s">
        <v>642</v>
      </c>
    </row>
    <row r="1440" spans="1:6" x14ac:dyDescent="0.5">
      <c r="A1440" s="38">
        <v>43707</v>
      </c>
      <c r="B1440" s="39">
        <v>0.11267361111111111</v>
      </c>
      <c r="C1440" s="40">
        <v>1</v>
      </c>
      <c r="D1440" s="40" t="s">
        <v>645</v>
      </c>
      <c r="E1440" s="40">
        <v>127</v>
      </c>
      <c r="F1440" s="40" t="s">
        <v>646</v>
      </c>
    </row>
    <row r="1441" spans="1:6" x14ac:dyDescent="0.5">
      <c r="A1441" s="38">
        <v>43707</v>
      </c>
      <c r="B1441" s="39">
        <v>0.11312499999999999</v>
      </c>
      <c r="C1441" s="40">
        <v>1</v>
      </c>
      <c r="D1441" s="40" t="s">
        <v>651</v>
      </c>
      <c r="E1441" s="40">
        <v>115</v>
      </c>
      <c r="F1441" s="40" t="s">
        <v>641</v>
      </c>
    </row>
    <row r="1442" spans="1:6" x14ac:dyDescent="0.5">
      <c r="A1442" s="38">
        <v>43707</v>
      </c>
      <c r="B1442" s="39">
        <v>0.11362268518518519</v>
      </c>
      <c r="C1442" s="40">
        <v>2</v>
      </c>
      <c r="D1442" s="40" t="s">
        <v>651</v>
      </c>
      <c r="E1442" s="40">
        <v>127</v>
      </c>
      <c r="F1442" s="40" t="s">
        <v>642</v>
      </c>
    </row>
    <row r="1443" spans="1:6" x14ac:dyDescent="0.5">
      <c r="A1443" s="38">
        <v>43707</v>
      </c>
      <c r="B1443" s="39">
        <v>0.11384259259259259</v>
      </c>
      <c r="C1443" s="40">
        <v>2</v>
      </c>
      <c r="D1443" s="40" t="s">
        <v>651</v>
      </c>
      <c r="E1443" s="40">
        <v>127</v>
      </c>
      <c r="F1443" s="40" t="s">
        <v>642</v>
      </c>
    </row>
    <row r="1444" spans="1:6" x14ac:dyDescent="0.5">
      <c r="A1444" s="38">
        <v>43707</v>
      </c>
      <c r="B1444" s="39">
        <v>0.1143287037037037</v>
      </c>
      <c r="C1444" s="40">
        <v>2</v>
      </c>
      <c r="D1444" s="40" t="s">
        <v>651</v>
      </c>
      <c r="E1444" s="40">
        <v>127</v>
      </c>
      <c r="F1444" s="40" t="s">
        <v>642</v>
      </c>
    </row>
    <row r="1445" spans="1:6" x14ac:dyDescent="0.5">
      <c r="A1445" s="38">
        <v>43707</v>
      </c>
      <c r="B1445" s="39">
        <v>0.11435185185185186</v>
      </c>
      <c r="C1445" s="40">
        <v>1</v>
      </c>
      <c r="D1445" s="40" t="s">
        <v>651</v>
      </c>
      <c r="E1445" s="40">
        <v>127</v>
      </c>
      <c r="F1445" s="40" t="s">
        <v>642</v>
      </c>
    </row>
    <row r="1446" spans="1:6" x14ac:dyDescent="0.5">
      <c r="A1446" s="38">
        <v>43707</v>
      </c>
      <c r="B1446" s="39">
        <v>0.11496527777777778</v>
      </c>
      <c r="C1446" s="40">
        <v>2</v>
      </c>
      <c r="D1446" s="40" t="s">
        <v>645</v>
      </c>
      <c r="E1446" s="40">
        <v>127</v>
      </c>
      <c r="F1446" s="40" t="s">
        <v>646</v>
      </c>
    </row>
    <row r="1447" spans="1:6" x14ac:dyDescent="0.5">
      <c r="A1447" s="38">
        <v>43707</v>
      </c>
      <c r="B1447" s="39">
        <v>0.11496527777777778</v>
      </c>
      <c r="C1447" s="40">
        <v>1</v>
      </c>
      <c r="D1447" s="40" t="s">
        <v>651</v>
      </c>
      <c r="E1447" s="40">
        <v>127</v>
      </c>
      <c r="F1447" s="40" t="s">
        <v>642</v>
      </c>
    </row>
    <row r="1448" spans="1:6" x14ac:dyDescent="0.5">
      <c r="A1448" s="38">
        <v>43707</v>
      </c>
      <c r="B1448" s="39">
        <v>0.11658564814814815</v>
      </c>
      <c r="C1448" s="40">
        <v>2</v>
      </c>
      <c r="D1448" s="40" t="s">
        <v>651</v>
      </c>
      <c r="E1448" s="40">
        <v>127</v>
      </c>
      <c r="F1448" s="40" t="s">
        <v>642</v>
      </c>
    </row>
    <row r="1449" spans="1:6" x14ac:dyDescent="0.5">
      <c r="A1449" s="38">
        <v>43707</v>
      </c>
      <c r="B1449" s="39">
        <v>0.11745370370370371</v>
      </c>
      <c r="C1449" s="40">
        <v>2</v>
      </c>
      <c r="D1449" s="40" t="s">
        <v>651</v>
      </c>
      <c r="E1449" s="40">
        <v>127</v>
      </c>
      <c r="F1449" s="40" t="s">
        <v>642</v>
      </c>
    </row>
    <row r="1450" spans="1:6" x14ac:dyDescent="0.5">
      <c r="A1450" s="38">
        <v>43707</v>
      </c>
      <c r="B1450" s="39">
        <v>0.11792824074074075</v>
      </c>
      <c r="C1450" s="40">
        <v>2</v>
      </c>
      <c r="D1450" s="40" t="s">
        <v>640</v>
      </c>
      <c r="E1450" s="40">
        <v>127</v>
      </c>
      <c r="F1450" s="40" t="s">
        <v>641</v>
      </c>
    </row>
    <row r="1451" spans="1:6" x14ac:dyDescent="0.5">
      <c r="A1451" s="38">
        <v>43707</v>
      </c>
      <c r="B1451" s="39">
        <v>0.1179513888888889</v>
      </c>
      <c r="C1451" s="40">
        <v>2</v>
      </c>
      <c r="D1451" s="40" t="s">
        <v>651</v>
      </c>
      <c r="E1451" s="40">
        <v>127</v>
      </c>
      <c r="F1451" s="40" t="s">
        <v>642</v>
      </c>
    </row>
    <row r="1452" spans="1:6" x14ac:dyDescent="0.5">
      <c r="A1452" s="38">
        <v>43707</v>
      </c>
      <c r="B1452" s="39">
        <v>0.11865740740740742</v>
      </c>
      <c r="C1452" s="40">
        <v>1</v>
      </c>
      <c r="D1452" s="40" t="s">
        <v>651</v>
      </c>
      <c r="E1452" s="40">
        <v>127</v>
      </c>
      <c r="F1452" s="40" t="s">
        <v>642</v>
      </c>
    </row>
    <row r="1453" spans="1:6" x14ac:dyDescent="0.5">
      <c r="A1453" s="38">
        <v>43707</v>
      </c>
      <c r="B1453" s="39">
        <v>0.11980324074074074</v>
      </c>
      <c r="C1453" s="40">
        <v>1</v>
      </c>
      <c r="D1453" s="40" t="s">
        <v>651</v>
      </c>
      <c r="E1453" s="40">
        <v>127</v>
      </c>
      <c r="F1453" s="40" t="s">
        <v>642</v>
      </c>
    </row>
    <row r="1454" spans="1:6" x14ac:dyDescent="0.5">
      <c r="A1454" s="38">
        <v>43707</v>
      </c>
      <c r="B1454" s="39">
        <v>0.12865740740740741</v>
      </c>
      <c r="C1454" s="40">
        <v>1</v>
      </c>
      <c r="D1454" s="40" t="s">
        <v>651</v>
      </c>
      <c r="E1454" s="40">
        <v>127</v>
      </c>
      <c r="F1454" s="40" t="s">
        <v>642</v>
      </c>
    </row>
    <row r="1455" spans="1:6" x14ac:dyDescent="0.5">
      <c r="A1455" s="38">
        <v>43707</v>
      </c>
      <c r="B1455" s="39">
        <v>0.12895833333333334</v>
      </c>
      <c r="C1455" s="40">
        <v>1</v>
      </c>
      <c r="D1455" s="40" t="s">
        <v>640</v>
      </c>
      <c r="E1455" s="40">
        <v>107</v>
      </c>
      <c r="F1455" s="40" t="s">
        <v>641</v>
      </c>
    </row>
    <row r="1456" spans="1:6" x14ac:dyDescent="0.5">
      <c r="A1456" s="38">
        <v>43707</v>
      </c>
      <c r="B1456" s="39">
        <v>0.12903935185185186</v>
      </c>
      <c r="C1456" s="40">
        <v>2</v>
      </c>
      <c r="D1456" s="40" t="s">
        <v>651</v>
      </c>
      <c r="E1456" s="40">
        <v>127</v>
      </c>
      <c r="F1456" s="40" t="s">
        <v>642</v>
      </c>
    </row>
    <row r="1457" spans="1:6" x14ac:dyDescent="0.5">
      <c r="A1457" s="38">
        <v>43707</v>
      </c>
      <c r="B1457" s="39">
        <v>0.12969907407407408</v>
      </c>
      <c r="C1457" s="40">
        <v>2</v>
      </c>
      <c r="D1457" s="40" t="s">
        <v>651</v>
      </c>
      <c r="E1457" s="40">
        <v>127</v>
      </c>
      <c r="F1457" s="40" t="s">
        <v>642</v>
      </c>
    </row>
    <row r="1458" spans="1:6" x14ac:dyDescent="0.5">
      <c r="A1458" s="38">
        <v>43707</v>
      </c>
      <c r="B1458" s="39">
        <v>0.12974537037037037</v>
      </c>
      <c r="C1458" s="40">
        <v>1</v>
      </c>
      <c r="D1458" s="40" t="s">
        <v>651</v>
      </c>
      <c r="E1458" s="40">
        <v>127</v>
      </c>
      <c r="F1458" s="40" t="s">
        <v>642</v>
      </c>
    </row>
    <row r="1459" spans="1:6" x14ac:dyDescent="0.5">
      <c r="A1459" s="38">
        <v>43707</v>
      </c>
      <c r="B1459" s="39">
        <v>0.13125000000000001</v>
      </c>
      <c r="C1459" s="40">
        <v>1</v>
      </c>
      <c r="D1459" s="40" t="s">
        <v>651</v>
      </c>
      <c r="E1459" s="40">
        <v>127</v>
      </c>
      <c r="F1459" s="40" t="s">
        <v>642</v>
      </c>
    </row>
    <row r="1460" spans="1:6" x14ac:dyDescent="0.5">
      <c r="A1460" s="38">
        <v>43707</v>
      </c>
      <c r="B1460" s="39">
        <v>0.13396990740740741</v>
      </c>
      <c r="C1460" s="40">
        <v>1</v>
      </c>
      <c r="D1460" s="40" t="s">
        <v>651</v>
      </c>
      <c r="E1460" s="40">
        <v>127</v>
      </c>
      <c r="F1460" s="40" t="s">
        <v>642</v>
      </c>
    </row>
    <row r="1461" spans="1:6" x14ac:dyDescent="0.5">
      <c r="A1461" s="38">
        <v>43707</v>
      </c>
      <c r="B1461" s="39">
        <v>0.13920138888888889</v>
      </c>
      <c r="C1461" s="40">
        <v>1</v>
      </c>
      <c r="D1461" s="40" t="s">
        <v>640</v>
      </c>
      <c r="E1461" s="40">
        <v>127</v>
      </c>
      <c r="F1461" s="40" t="s">
        <v>641</v>
      </c>
    </row>
    <row r="1462" spans="1:6" x14ac:dyDescent="0.5">
      <c r="A1462" s="38">
        <v>43707</v>
      </c>
      <c r="B1462" s="39">
        <v>0.13924768518518518</v>
      </c>
      <c r="C1462" s="40">
        <v>1</v>
      </c>
      <c r="D1462" s="40" t="s">
        <v>651</v>
      </c>
      <c r="E1462" s="40">
        <v>127</v>
      </c>
      <c r="F1462" s="40" t="s">
        <v>642</v>
      </c>
    </row>
    <row r="1463" spans="1:6" x14ac:dyDescent="0.5">
      <c r="A1463" s="38">
        <v>43707</v>
      </c>
      <c r="B1463" s="39">
        <v>0.1398611111111111</v>
      </c>
      <c r="C1463" s="40">
        <v>1</v>
      </c>
      <c r="D1463" s="40" t="s">
        <v>651</v>
      </c>
      <c r="E1463" s="40">
        <v>127</v>
      </c>
      <c r="F1463" s="40" t="s">
        <v>642</v>
      </c>
    </row>
    <row r="1464" spans="1:6" x14ac:dyDescent="0.5">
      <c r="A1464" s="38">
        <v>43707</v>
      </c>
      <c r="B1464" s="39">
        <v>0.14715277777777777</v>
      </c>
      <c r="C1464" s="40">
        <v>1</v>
      </c>
      <c r="D1464" s="40" t="s">
        <v>640</v>
      </c>
      <c r="E1464" s="40">
        <v>127</v>
      </c>
      <c r="F1464" s="40" t="s">
        <v>641</v>
      </c>
    </row>
    <row r="1465" spans="1:6" x14ac:dyDescent="0.5">
      <c r="A1465" s="38">
        <v>43707</v>
      </c>
      <c r="B1465" s="39">
        <v>0.14903935185185185</v>
      </c>
      <c r="C1465" s="40">
        <v>2</v>
      </c>
      <c r="D1465" s="40" t="s">
        <v>651</v>
      </c>
      <c r="E1465" s="40">
        <v>127</v>
      </c>
      <c r="F1465" s="40" t="s">
        <v>642</v>
      </c>
    </row>
    <row r="1466" spans="1:6" x14ac:dyDescent="0.5">
      <c r="A1466" s="38">
        <v>43707</v>
      </c>
      <c r="B1466" s="39">
        <v>0.14909722222222221</v>
      </c>
      <c r="C1466" s="40">
        <v>1</v>
      </c>
      <c r="D1466" s="40" t="s">
        <v>640</v>
      </c>
      <c r="E1466" s="40">
        <v>127</v>
      </c>
      <c r="F1466" s="40" t="s">
        <v>641</v>
      </c>
    </row>
    <row r="1467" spans="1:6" x14ac:dyDescent="0.5">
      <c r="A1467" s="38">
        <v>43707</v>
      </c>
      <c r="B1467" s="39">
        <v>0.14910879629629628</v>
      </c>
      <c r="C1467" s="40">
        <v>1</v>
      </c>
      <c r="D1467" s="40" t="s">
        <v>651</v>
      </c>
      <c r="E1467" s="40">
        <v>127</v>
      </c>
      <c r="F1467" s="40" t="s">
        <v>642</v>
      </c>
    </row>
    <row r="1468" spans="1:6" x14ac:dyDescent="0.5">
      <c r="A1468" s="38">
        <v>43707</v>
      </c>
      <c r="B1468" s="39">
        <v>0.15026620370370369</v>
      </c>
      <c r="C1468" s="40">
        <v>2</v>
      </c>
      <c r="D1468" s="40" t="s">
        <v>645</v>
      </c>
      <c r="E1468" s="40">
        <v>127</v>
      </c>
      <c r="F1468" s="40" t="s">
        <v>646</v>
      </c>
    </row>
    <row r="1469" spans="1:6" x14ac:dyDescent="0.5">
      <c r="A1469" s="38">
        <v>43707</v>
      </c>
      <c r="B1469" s="39">
        <v>0.15027777777777776</v>
      </c>
      <c r="C1469" s="40">
        <v>2</v>
      </c>
      <c r="D1469" s="40" t="s">
        <v>651</v>
      </c>
      <c r="E1469" s="40">
        <v>127</v>
      </c>
      <c r="F1469" s="40" t="s">
        <v>642</v>
      </c>
    </row>
    <row r="1470" spans="1:6" x14ac:dyDescent="0.5">
      <c r="A1470" s="38">
        <v>43707</v>
      </c>
      <c r="B1470" s="39">
        <v>0.15105324074074075</v>
      </c>
      <c r="C1470" s="40">
        <v>2</v>
      </c>
      <c r="D1470" s="40" t="s">
        <v>640</v>
      </c>
      <c r="E1470" s="40">
        <v>127</v>
      </c>
      <c r="F1470" s="40" t="s">
        <v>641</v>
      </c>
    </row>
    <row r="1471" spans="1:6" x14ac:dyDescent="0.5">
      <c r="A1471" s="38">
        <v>43707</v>
      </c>
      <c r="B1471" s="39">
        <v>0.15164351851851851</v>
      </c>
      <c r="C1471" s="40">
        <v>1</v>
      </c>
      <c r="D1471" s="40" t="s">
        <v>640</v>
      </c>
      <c r="E1471" s="40">
        <v>127</v>
      </c>
      <c r="F1471" s="40" t="s">
        <v>641</v>
      </c>
    </row>
    <row r="1472" spans="1:6" x14ac:dyDescent="0.5">
      <c r="A1472" s="38">
        <v>43707</v>
      </c>
      <c r="B1472" s="39">
        <v>0.15243055555555554</v>
      </c>
      <c r="C1472" s="40">
        <v>2</v>
      </c>
      <c r="D1472" s="40" t="s">
        <v>640</v>
      </c>
      <c r="E1472" s="40">
        <v>127</v>
      </c>
      <c r="F1472" s="40" t="s">
        <v>641</v>
      </c>
    </row>
    <row r="1473" spans="1:6" x14ac:dyDescent="0.5">
      <c r="A1473" s="38">
        <v>43707</v>
      </c>
      <c r="B1473" s="39">
        <v>0.15244212962962964</v>
      </c>
      <c r="C1473" s="40">
        <v>2</v>
      </c>
      <c r="D1473" s="40" t="s">
        <v>651</v>
      </c>
      <c r="E1473" s="40">
        <v>127</v>
      </c>
      <c r="F1473" s="40" t="s">
        <v>642</v>
      </c>
    </row>
    <row r="1474" spans="1:6" x14ac:dyDescent="0.5">
      <c r="A1474" s="38">
        <v>43707</v>
      </c>
      <c r="B1474" s="39">
        <v>0.15336805555555555</v>
      </c>
      <c r="C1474" s="40">
        <v>2</v>
      </c>
      <c r="D1474" s="40" t="s">
        <v>651</v>
      </c>
      <c r="E1474" s="40">
        <v>127</v>
      </c>
      <c r="F1474" s="40" t="s">
        <v>642</v>
      </c>
    </row>
    <row r="1475" spans="1:6" x14ac:dyDescent="0.5">
      <c r="A1475" s="38">
        <v>43707</v>
      </c>
      <c r="B1475" s="39">
        <v>0.15413194444444445</v>
      </c>
      <c r="C1475" s="40">
        <v>2</v>
      </c>
      <c r="D1475" s="40" t="s">
        <v>651</v>
      </c>
      <c r="E1475" s="40">
        <v>127</v>
      </c>
      <c r="F1475" s="40" t="s">
        <v>642</v>
      </c>
    </row>
    <row r="1476" spans="1:6" x14ac:dyDescent="0.5">
      <c r="A1476" s="38">
        <v>43707</v>
      </c>
      <c r="B1476" s="39">
        <v>0.15465277777777778</v>
      </c>
      <c r="C1476" s="40">
        <v>4</v>
      </c>
      <c r="D1476" s="40" t="s">
        <v>651</v>
      </c>
      <c r="E1476" s="40">
        <v>127</v>
      </c>
      <c r="F1476" s="40" t="s">
        <v>642</v>
      </c>
    </row>
    <row r="1477" spans="1:6" x14ac:dyDescent="0.5">
      <c r="A1477" s="38">
        <v>43707</v>
      </c>
      <c r="B1477" s="39">
        <v>0.15467592592592591</v>
      </c>
      <c r="C1477" s="40">
        <v>4</v>
      </c>
      <c r="D1477" s="40" t="s">
        <v>640</v>
      </c>
      <c r="E1477" s="40">
        <v>126</v>
      </c>
      <c r="F1477" s="40" t="s">
        <v>641</v>
      </c>
    </row>
    <row r="1478" spans="1:6" x14ac:dyDescent="0.5">
      <c r="A1478" s="38">
        <v>43707</v>
      </c>
      <c r="B1478" s="39">
        <v>0.15533564814814815</v>
      </c>
      <c r="C1478" s="40">
        <v>1</v>
      </c>
      <c r="D1478" s="40" t="s">
        <v>651</v>
      </c>
      <c r="E1478" s="40">
        <v>127</v>
      </c>
      <c r="F1478" s="40" t="s">
        <v>642</v>
      </c>
    </row>
    <row r="1479" spans="1:6" x14ac:dyDescent="0.5">
      <c r="A1479" s="38">
        <v>43707</v>
      </c>
      <c r="B1479" s="39">
        <v>0.15552083333333333</v>
      </c>
      <c r="C1479" s="40">
        <v>2</v>
      </c>
      <c r="D1479" s="40" t="s">
        <v>651</v>
      </c>
      <c r="E1479" s="40">
        <v>127</v>
      </c>
      <c r="F1479" s="40" t="s">
        <v>642</v>
      </c>
    </row>
    <row r="1480" spans="1:6" x14ac:dyDescent="0.5">
      <c r="A1480" s="38">
        <v>43707</v>
      </c>
      <c r="B1480" s="39">
        <v>0.15732638888888889</v>
      </c>
      <c r="C1480" s="40">
        <v>2</v>
      </c>
      <c r="D1480" s="40" t="s">
        <v>651</v>
      </c>
      <c r="E1480" s="40">
        <v>127</v>
      </c>
      <c r="F1480" s="40" t="s">
        <v>642</v>
      </c>
    </row>
    <row r="1481" spans="1:6" x14ac:dyDescent="0.5">
      <c r="A1481" s="38">
        <v>43707</v>
      </c>
      <c r="B1481" s="39">
        <v>0.15769675925925927</v>
      </c>
      <c r="C1481" s="40">
        <v>1</v>
      </c>
      <c r="D1481" s="40" t="s">
        <v>651</v>
      </c>
      <c r="E1481" s="40">
        <v>127</v>
      </c>
      <c r="F1481" s="40" t="s">
        <v>642</v>
      </c>
    </row>
    <row r="1482" spans="1:6" x14ac:dyDescent="0.5">
      <c r="A1482" s="38">
        <v>43707</v>
      </c>
      <c r="B1482" s="39">
        <v>0.16017361111111111</v>
      </c>
      <c r="C1482" s="40">
        <v>2</v>
      </c>
      <c r="D1482" s="40" t="s">
        <v>645</v>
      </c>
      <c r="E1482" s="40">
        <v>127</v>
      </c>
      <c r="F1482" s="40" t="s">
        <v>646</v>
      </c>
    </row>
    <row r="1483" spans="1:6" x14ac:dyDescent="0.5">
      <c r="A1483" s="38">
        <v>43707</v>
      </c>
      <c r="B1483" s="39">
        <v>0.16244212962962964</v>
      </c>
      <c r="C1483" s="40">
        <v>2</v>
      </c>
      <c r="D1483" s="40" t="s">
        <v>640</v>
      </c>
      <c r="E1483" s="40">
        <v>127</v>
      </c>
      <c r="F1483" s="40" t="s">
        <v>642</v>
      </c>
    </row>
    <row r="1484" spans="1:6" x14ac:dyDescent="0.5">
      <c r="A1484" s="38">
        <v>43707</v>
      </c>
      <c r="B1484" s="39">
        <v>0.16261574074074073</v>
      </c>
      <c r="C1484" s="40">
        <v>1</v>
      </c>
      <c r="D1484" s="40" t="s">
        <v>640</v>
      </c>
      <c r="E1484" s="40">
        <v>89</v>
      </c>
      <c r="F1484" s="40" t="s">
        <v>641</v>
      </c>
    </row>
    <row r="1485" spans="1:6" x14ac:dyDescent="0.5">
      <c r="A1485" s="38">
        <v>43707</v>
      </c>
      <c r="B1485" s="39">
        <v>0.16263888888888889</v>
      </c>
      <c r="C1485" s="40">
        <v>1</v>
      </c>
      <c r="D1485" s="40" t="s">
        <v>651</v>
      </c>
      <c r="E1485" s="40">
        <v>127</v>
      </c>
      <c r="F1485" s="40" t="s">
        <v>642</v>
      </c>
    </row>
    <row r="1486" spans="1:6" x14ac:dyDescent="0.5">
      <c r="A1486" s="38">
        <v>43707</v>
      </c>
      <c r="B1486" s="39">
        <v>0.16331018518518517</v>
      </c>
      <c r="C1486" s="40">
        <v>2</v>
      </c>
      <c r="D1486" s="40" t="s">
        <v>651</v>
      </c>
      <c r="E1486" s="40">
        <v>127</v>
      </c>
      <c r="F1486" s="40" t="s">
        <v>642</v>
      </c>
    </row>
    <row r="1487" spans="1:6" x14ac:dyDescent="0.5">
      <c r="A1487" s="38">
        <v>43707</v>
      </c>
      <c r="B1487" s="39">
        <v>0.16728009259259258</v>
      </c>
      <c r="C1487" s="40">
        <v>1</v>
      </c>
      <c r="D1487" s="40" t="s">
        <v>651</v>
      </c>
      <c r="E1487" s="40">
        <v>127</v>
      </c>
      <c r="F1487" s="40" t="s">
        <v>642</v>
      </c>
    </row>
    <row r="1488" spans="1:6" x14ac:dyDescent="0.5">
      <c r="A1488" s="38">
        <v>43707</v>
      </c>
      <c r="B1488" s="39">
        <v>0.16751157407407405</v>
      </c>
      <c r="C1488" s="40">
        <v>1</v>
      </c>
      <c r="D1488" s="40" t="s">
        <v>651</v>
      </c>
      <c r="E1488" s="40">
        <v>127</v>
      </c>
      <c r="F1488" s="40" t="s">
        <v>642</v>
      </c>
    </row>
    <row r="1489" spans="1:6" x14ac:dyDescent="0.5">
      <c r="A1489" s="38">
        <v>43707</v>
      </c>
      <c r="B1489" s="39">
        <v>0.16969907407407406</v>
      </c>
      <c r="C1489" s="40">
        <v>1</v>
      </c>
      <c r="D1489" s="40" t="s">
        <v>640</v>
      </c>
      <c r="E1489" s="40">
        <v>127</v>
      </c>
      <c r="F1489" s="40" t="s">
        <v>641</v>
      </c>
    </row>
    <row r="1490" spans="1:6" x14ac:dyDescent="0.5">
      <c r="A1490" s="38">
        <v>43707</v>
      </c>
      <c r="B1490" s="39">
        <v>0.16975694444444445</v>
      </c>
      <c r="C1490" s="40">
        <v>1</v>
      </c>
      <c r="D1490" s="40" t="s">
        <v>640</v>
      </c>
      <c r="E1490" s="40">
        <v>127</v>
      </c>
      <c r="F1490" s="40" t="s">
        <v>641</v>
      </c>
    </row>
    <row r="1491" spans="1:6" x14ac:dyDescent="0.5">
      <c r="A1491" s="38">
        <v>43707</v>
      </c>
      <c r="B1491" s="39">
        <v>0.17193287037037039</v>
      </c>
      <c r="C1491" s="40">
        <v>2</v>
      </c>
      <c r="D1491" s="40" t="s">
        <v>651</v>
      </c>
      <c r="E1491" s="40">
        <v>127</v>
      </c>
      <c r="F1491" s="40" t="s">
        <v>642</v>
      </c>
    </row>
    <row r="1492" spans="1:6" x14ac:dyDescent="0.5">
      <c r="A1492" s="38">
        <v>43707</v>
      </c>
      <c r="B1492" s="39">
        <v>0.17329861111111111</v>
      </c>
      <c r="C1492" s="40">
        <v>1</v>
      </c>
      <c r="D1492" s="40" t="s">
        <v>640</v>
      </c>
      <c r="E1492" s="40">
        <v>127</v>
      </c>
      <c r="F1492" s="40" t="s">
        <v>641</v>
      </c>
    </row>
    <row r="1493" spans="1:6" x14ac:dyDescent="0.5">
      <c r="A1493" s="38">
        <v>43707</v>
      </c>
      <c r="B1493" s="39">
        <v>0.17457175925925927</v>
      </c>
      <c r="C1493" s="40">
        <v>1</v>
      </c>
      <c r="D1493" s="40" t="s">
        <v>640</v>
      </c>
      <c r="E1493" s="40">
        <v>127</v>
      </c>
      <c r="F1493" s="40" t="s">
        <v>642</v>
      </c>
    </row>
    <row r="1494" spans="1:6" x14ac:dyDescent="0.5">
      <c r="A1494" s="38">
        <v>43707</v>
      </c>
      <c r="B1494" s="39">
        <v>0.17460648148148147</v>
      </c>
      <c r="C1494" s="40">
        <v>1</v>
      </c>
      <c r="D1494" s="40" t="s">
        <v>651</v>
      </c>
      <c r="E1494" s="40">
        <v>127</v>
      </c>
      <c r="F1494" s="40" t="s">
        <v>642</v>
      </c>
    </row>
    <row r="1495" spans="1:6" x14ac:dyDescent="0.5">
      <c r="A1495" s="38">
        <v>43707</v>
      </c>
      <c r="B1495" s="39">
        <v>0.17506944444444442</v>
      </c>
      <c r="C1495" s="40">
        <v>2</v>
      </c>
      <c r="D1495" s="40" t="s">
        <v>651</v>
      </c>
      <c r="E1495" s="40">
        <v>127</v>
      </c>
      <c r="F1495" s="40" t="s">
        <v>642</v>
      </c>
    </row>
    <row r="1496" spans="1:6" x14ac:dyDescent="0.5">
      <c r="A1496" s="38">
        <v>43707</v>
      </c>
      <c r="B1496" s="39">
        <v>0.17699074074074073</v>
      </c>
      <c r="C1496" s="40">
        <v>2</v>
      </c>
      <c r="D1496" s="40" t="s">
        <v>651</v>
      </c>
      <c r="E1496" s="40">
        <v>127</v>
      </c>
      <c r="F1496" s="40" t="s">
        <v>642</v>
      </c>
    </row>
    <row r="1497" spans="1:6" x14ac:dyDescent="0.5">
      <c r="A1497" s="38">
        <v>43707</v>
      </c>
      <c r="B1497" s="39">
        <v>0.17769675925925923</v>
      </c>
      <c r="C1497" s="40">
        <v>2</v>
      </c>
      <c r="D1497" s="40" t="s">
        <v>651</v>
      </c>
      <c r="E1497" s="40">
        <v>127</v>
      </c>
      <c r="F1497" s="40" t="s">
        <v>642</v>
      </c>
    </row>
    <row r="1498" spans="1:6" x14ac:dyDescent="0.5">
      <c r="A1498" s="38">
        <v>43707</v>
      </c>
      <c r="B1498" s="39">
        <v>0.18057870370370369</v>
      </c>
      <c r="C1498" s="40">
        <v>2</v>
      </c>
      <c r="D1498" s="40" t="s">
        <v>640</v>
      </c>
      <c r="E1498" s="40">
        <v>127</v>
      </c>
      <c r="F1498" s="40" t="s">
        <v>641</v>
      </c>
    </row>
    <row r="1499" spans="1:6" x14ac:dyDescent="0.5">
      <c r="A1499" s="38">
        <v>43707</v>
      </c>
      <c r="B1499" s="39">
        <v>0.18060185185185185</v>
      </c>
      <c r="C1499" s="40">
        <v>2</v>
      </c>
      <c r="D1499" s="40" t="s">
        <v>651</v>
      </c>
      <c r="E1499" s="40">
        <v>127</v>
      </c>
      <c r="F1499" s="40" t="s">
        <v>642</v>
      </c>
    </row>
    <row r="1500" spans="1:6" x14ac:dyDescent="0.5">
      <c r="A1500" s="38">
        <v>43707</v>
      </c>
      <c r="B1500" s="39">
        <v>0.18214120370370371</v>
      </c>
      <c r="C1500" s="40">
        <v>2</v>
      </c>
      <c r="D1500" s="40" t="s">
        <v>645</v>
      </c>
      <c r="E1500" s="40">
        <v>127</v>
      </c>
      <c r="F1500" s="40" t="s">
        <v>646</v>
      </c>
    </row>
    <row r="1501" spans="1:6" x14ac:dyDescent="0.5">
      <c r="A1501" s="38">
        <v>43707</v>
      </c>
      <c r="B1501" s="39">
        <v>0.18466435185185184</v>
      </c>
      <c r="C1501" s="40">
        <v>2</v>
      </c>
      <c r="D1501" s="40" t="s">
        <v>651</v>
      </c>
      <c r="E1501" s="40">
        <v>127</v>
      </c>
      <c r="F1501" s="40" t="s">
        <v>642</v>
      </c>
    </row>
    <row r="1502" spans="1:6" x14ac:dyDescent="0.5">
      <c r="A1502" s="38">
        <v>43707</v>
      </c>
      <c r="B1502" s="39">
        <v>0.18694444444444444</v>
      </c>
      <c r="C1502" s="40">
        <v>2</v>
      </c>
      <c r="D1502" s="40" t="s">
        <v>640</v>
      </c>
      <c r="E1502" s="40">
        <v>127</v>
      </c>
      <c r="F1502" s="40" t="s">
        <v>641</v>
      </c>
    </row>
    <row r="1503" spans="1:6" x14ac:dyDescent="0.5">
      <c r="A1503" s="38">
        <v>43707</v>
      </c>
      <c r="B1503" s="39">
        <v>0.18697916666666667</v>
      </c>
      <c r="C1503" s="40">
        <v>2</v>
      </c>
      <c r="D1503" s="40" t="s">
        <v>640</v>
      </c>
      <c r="E1503" s="40">
        <v>127</v>
      </c>
      <c r="F1503" s="40" t="s">
        <v>641</v>
      </c>
    </row>
    <row r="1504" spans="1:6" x14ac:dyDescent="0.5">
      <c r="A1504" s="38">
        <v>43707</v>
      </c>
      <c r="B1504" s="39">
        <v>0.1870138888888889</v>
      </c>
      <c r="C1504" s="40">
        <v>2</v>
      </c>
      <c r="D1504" s="40" t="s">
        <v>651</v>
      </c>
      <c r="E1504" s="40">
        <v>127</v>
      </c>
      <c r="F1504" s="40" t="s">
        <v>642</v>
      </c>
    </row>
    <row r="1505" spans="1:6" x14ac:dyDescent="0.5">
      <c r="A1505" s="38">
        <v>43707</v>
      </c>
      <c r="B1505" s="39">
        <v>0.18937499999999999</v>
      </c>
      <c r="C1505" s="40">
        <v>1</v>
      </c>
      <c r="D1505" s="40" t="s">
        <v>651</v>
      </c>
      <c r="E1505" s="40">
        <v>127</v>
      </c>
      <c r="F1505" s="40" t="s">
        <v>642</v>
      </c>
    </row>
    <row r="1506" spans="1:6" x14ac:dyDescent="0.5">
      <c r="A1506" s="38">
        <v>43707</v>
      </c>
      <c r="B1506" s="39">
        <v>0.45555555555555555</v>
      </c>
      <c r="C1506" s="40">
        <v>1</v>
      </c>
      <c r="D1506" s="40" t="s">
        <v>640</v>
      </c>
      <c r="E1506" s="40">
        <v>40</v>
      </c>
      <c r="F1506" s="40" t="s">
        <v>641</v>
      </c>
    </row>
    <row r="1507" spans="1:6" x14ac:dyDescent="0.5">
      <c r="A1507" s="38">
        <v>43707</v>
      </c>
      <c r="B1507" s="39">
        <v>0.45557870370370374</v>
      </c>
      <c r="C1507" s="40">
        <v>1</v>
      </c>
      <c r="D1507" s="40" t="s">
        <v>640</v>
      </c>
      <c r="E1507" s="40">
        <v>38</v>
      </c>
      <c r="F1507" s="40" t="s">
        <v>641</v>
      </c>
    </row>
    <row r="1508" spans="1:6" x14ac:dyDescent="0.5">
      <c r="A1508" s="38">
        <v>43707</v>
      </c>
      <c r="B1508" s="39">
        <v>0.45560185185185187</v>
      </c>
      <c r="C1508" s="40">
        <v>1</v>
      </c>
      <c r="D1508" s="40" t="s">
        <v>640</v>
      </c>
      <c r="E1508" s="40">
        <v>38</v>
      </c>
      <c r="F1508" s="40" t="s">
        <v>641</v>
      </c>
    </row>
    <row r="1509" spans="1:6" x14ac:dyDescent="0.5">
      <c r="A1509" s="38">
        <v>43707</v>
      </c>
      <c r="B1509" s="39">
        <v>0.45564814814814819</v>
      </c>
      <c r="C1509" s="40">
        <v>1</v>
      </c>
      <c r="D1509" s="40" t="s">
        <v>640</v>
      </c>
      <c r="E1509" s="40">
        <v>40</v>
      </c>
      <c r="F1509" s="40" t="s">
        <v>641</v>
      </c>
    </row>
    <row r="1510" spans="1:6" x14ac:dyDescent="0.5">
      <c r="A1510" s="38">
        <v>43707</v>
      </c>
      <c r="B1510" s="39">
        <v>0.45578703703703699</v>
      </c>
      <c r="C1510" s="40">
        <v>1</v>
      </c>
      <c r="D1510" s="40" t="s">
        <v>640</v>
      </c>
      <c r="E1510" s="40">
        <v>46</v>
      </c>
      <c r="F1510" s="40" t="s">
        <v>641</v>
      </c>
    </row>
    <row r="1511" spans="1:6" x14ac:dyDescent="0.5">
      <c r="A1511" s="38">
        <v>43707</v>
      </c>
      <c r="B1511" s="39">
        <v>0.45579861111111114</v>
      </c>
      <c r="C1511" s="40">
        <v>1</v>
      </c>
      <c r="D1511" s="40" t="s">
        <v>640</v>
      </c>
      <c r="E1511" s="40">
        <v>46</v>
      </c>
      <c r="F1511" s="40" t="s">
        <v>641</v>
      </c>
    </row>
    <row r="1512" spans="1:6" x14ac:dyDescent="0.5">
      <c r="A1512" s="38">
        <v>43707</v>
      </c>
      <c r="B1512" s="39">
        <v>0.45581018518518518</v>
      </c>
      <c r="C1512" s="40">
        <v>1</v>
      </c>
      <c r="D1512" s="40" t="s">
        <v>640</v>
      </c>
      <c r="E1512" s="40">
        <v>46</v>
      </c>
      <c r="F1512" s="40" t="s">
        <v>641</v>
      </c>
    </row>
    <row r="1513" spans="1:6" x14ac:dyDescent="0.5">
      <c r="A1513" s="38">
        <v>43707</v>
      </c>
      <c r="B1513" s="39">
        <v>0.45582175925925927</v>
      </c>
      <c r="C1513" s="40">
        <v>1</v>
      </c>
      <c r="D1513" s="40" t="s">
        <v>640</v>
      </c>
      <c r="E1513" s="40">
        <v>46</v>
      </c>
      <c r="F1513" s="40" t="s">
        <v>641</v>
      </c>
    </row>
    <row r="1514" spans="1:6" x14ac:dyDescent="0.5">
      <c r="A1514" s="38">
        <v>43707</v>
      </c>
      <c r="B1514" s="39">
        <v>0.45583333333333331</v>
      </c>
      <c r="C1514" s="40">
        <v>1</v>
      </c>
      <c r="D1514" s="40" t="s">
        <v>640</v>
      </c>
      <c r="E1514" s="40">
        <v>39</v>
      </c>
      <c r="F1514" s="40" t="s">
        <v>641</v>
      </c>
    </row>
    <row r="1515" spans="1:6" x14ac:dyDescent="0.5">
      <c r="A1515" s="38">
        <v>43707</v>
      </c>
      <c r="B1515" s="39">
        <v>0.45584490740740741</v>
      </c>
      <c r="C1515" s="40">
        <v>1</v>
      </c>
      <c r="D1515" s="40" t="s">
        <v>640</v>
      </c>
      <c r="E1515" s="40">
        <v>39</v>
      </c>
      <c r="F1515" s="40" t="s">
        <v>641</v>
      </c>
    </row>
    <row r="1516" spans="1:6" x14ac:dyDescent="0.5">
      <c r="A1516" s="38">
        <v>43707</v>
      </c>
      <c r="B1516" s="39">
        <v>0.45585648148148145</v>
      </c>
      <c r="C1516" s="40">
        <v>1</v>
      </c>
      <c r="D1516" s="40" t="s">
        <v>640</v>
      </c>
      <c r="E1516" s="40">
        <v>46</v>
      </c>
      <c r="F1516" s="40" t="s">
        <v>641</v>
      </c>
    </row>
    <row r="1517" spans="1:6" x14ac:dyDescent="0.5">
      <c r="A1517" s="38">
        <v>43707</v>
      </c>
      <c r="B1517" s="39">
        <v>0.4558680555555556</v>
      </c>
      <c r="C1517" s="40">
        <v>1</v>
      </c>
      <c r="D1517" s="40" t="s">
        <v>640</v>
      </c>
      <c r="E1517" s="40">
        <v>41</v>
      </c>
      <c r="F1517" s="40" t="s">
        <v>641</v>
      </c>
    </row>
    <row r="1518" spans="1:6" x14ac:dyDescent="0.5">
      <c r="A1518" s="38">
        <v>43707</v>
      </c>
      <c r="B1518" s="39">
        <v>0.45587962962962963</v>
      </c>
      <c r="C1518" s="40">
        <v>1</v>
      </c>
      <c r="D1518" s="40" t="s">
        <v>640</v>
      </c>
      <c r="E1518" s="40">
        <v>45</v>
      </c>
      <c r="F1518" s="40" t="s">
        <v>641</v>
      </c>
    </row>
    <row r="1519" spans="1:6" x14ac:dyDescent="0.5">
      <c r="A1519" s="38">
        <v>43707</v>
      </c>
      <c r="B1519" s="39">
        <v>0.45589120370370373</v>
      </c>
      <c r="C1519" s="40">
        <v>1</v>
      </c>
      <c r="D1519" s="40" t="s">
        <v>640</v>
      </c>
      <c r="E1519" s="40">
        <v>42</v>
      </c>
      <c r="F1519" s="40" t="s">
        <v>641</v>
      </c>
    </row>
    <row r="1520" spans="1:6" x14ac:dyDescent="0.5">
      <c r="A1520" s="38">
        <v>43707</v>
      </c>
      <c r="B1520" s="39">
        <v>0.45590277777777777</v>
      </c>
      <c r="C1520" s="40">
        <v>1</v>
      </c>
      <c r="D1520" s="40" t="s">
        <v>640</v>
      </c>
      <c r="E1520" s="40">
        <v>45</v>
      </c>
      <c r="F1520" s="40" t="s">
        <v>641</v>
      </c>
    </row>
    <row r="1521" spans="1:6" x14ac:dyDescent="0.5">
      <c r="A1521" s="38">
        <v>43707</v>
      </c>
      <c r="B1521" s="39">
        <v>0.4559259259259259</v>
      </c>
      <c r="C1521" s="40">
        <v>1</v>
      </c>
      <c r="D1521" s="40" t="s">
        <v>640</v>
      </c>
      <c r="E1521" s="40">
        <v>41</v>
      </c>
      <c r="F1521" s="40" t="s">
        <v>641</v>
      </c>
    </row>
    <row r="1522" spans="1:6" x14ac:dyDescent="0.5">
      <c r="A1522" s="38">
        <v>43707</v>
      </c>
      <c r="B1522" s="39">
        <v>0.45593750000000005</v>
      </c>
      <c r="C1522" s="40">
        <v>1</v>
      </c>
      <c r="D1522" s="40" t="s">
        <v>640</v>
      </c>
      <c r="E1522" s="40">
        <v>39</v>
      </c>
      <c r="F1522" s="40" t="s">
        <v>641</v>
      </c>
    </row>
    <row r="1523" spans="1:6" x14ac:dyDescent="0.5">
      <c r="A1523" s="38">
        <v>43707</v>
      </c>
      <c r="B1523" s="39">
        <v>0.45594907407407409</v>
      </c>
      <c r="C1523" s="40">
        <v>1</v>
      </c>
      <c r="D1523" s="40" t="s">
        <v>640</v>
      </c>
      <c r="E1523" s="40">
        <v>43</v>
      </c>
      <c r="F1523" s="40" t="s">
        <v>641</v>
      </c>
    </row>
    <row r="1524" spans="1:6" x14ac:dyDescent="0.5">
      <c r="A1524" s="38">
        <v>43707</v>
      </c>
      <c r="B1524" s="39">
        <v>0.45596064814814818</v>
      </c>
      <c r="C1524" s="40">
        <v>1</v>
      </c>
      <c r="D1524" s="40" t="s">
        <v>640</v>
      </c>
      <c r="E1524" s="40">
        <v>40</v>
      </c>
      <c r="F1524" s="40" t="s">
        <v>641</v>
      </c>
    </row>
    <row r="1525" spans="1:6" x14ac:dyDescent="0.5">
      <c r="A1525" s="38">
        <v>43707</v>
      </c>
      <c r="B1525" s="39">
        <v>0.45598379629629626</v>
      </c>
      <c r="C1525" s="40">
        <v>1</v>
      </c>
      <c r="D1525" s="40" t="s">
        <v>640</v>
      </c>
      <c r="E1525" s="40">
        <v>41</v>
      </c>
      <c r="F1525" s="40" t="s">
        <v>641</v>
      </c>
    </row>
    <row r="1526" spans="1:6" x14ac:dyDescent="0.5">
      <c r="A1526" s="38">
        <v>43707</v>
      </c>
      <c r="B1526" s="39">
        <v>0.45599537037037036</v>
      </c>
      <c r="C1526" s="40">
        <v>1</v>
      </c>
      <c r="D1526" s="40" t="s">
        <v>640</v>
      </c>
      <c r="E1526" s="40">
        <v>46</v>
      </c>
      <c r="F1526" s="40" t="s">
        <v>641</v>
      </c>
    </row>
    <row r="1527" spans="1:6" x14ac:dyDescent="0.5">
      <c r="A1527" s="38">
        <v>43707</v>
      </c>
      <c r="B1527" s="39">
        <v>0.4560069444444444</v>
      </c>
      <c r="C1527" s="40">
        <v>1</v>
      </c>
      <c r="D1527" s="40" t="s">
        <v>640</v>
      </c>
      <c r="E1527" s="40">
        <v>47</v>
      </c>
      <c r="F1527" s="40" t="s">
        <v>641</v>
      </c>
    </row>
    <row r="1528" spans="1:6" x14ac:dyDescent="0.5">
      <c r="A1528" s="38">
        <v>43707</v>
      </c>
      <c r="B1528" s="39">
        <v>0.45601851851851855</v>
      </c>
      <c r="C1528" s="40">
        <v>1</v>
      </c>
      <c r="D1528" s="40" t="s">
        <v>640</v>
      </c>
      <c r="E1528" s="40">
        <v>45</v>
      </c>
      <c r="F1528" s="40" t="s">
        <v>641</v>
      </c>
    </row>
    <row r="1529" spans="1:6" x14ac:dyDescent="0.5">
      <c r="A1529" s="38">
        <v>43707</v>
      </c>
      <c r="B1529" s="39">
        <v>0.45603009259259258</v>
      </c>
      <c r="C1529" s="40">
        <v>1</v>
      </c>
      <c r="D1529" s="40" t="s">
        <v>640</v>
      </c>
      <c r="E1529" s="40">
        <v>41</v>
      </c>
      <c r="F1529" s="40" t="s">
        <v>641</v>
      </c>
    </row>
    <row r="1530" spans="1:6" x14ac:dyDescent="0.5">
      <c r="A1530" s="38">
        <v>43707</v>
      </c>
      <c r="B1530" s="39">
        <v>0.45613425925925927</v>
      </c>
      <c r="C1530" s="40">
        <v>1</v>
      </c>
      <c r="D1530" s="40" t="s">
        <v>640</v>
      </c>
      <c r="E1530" s="40">
        <v>39</v>
      </c>
      <c r="F1530" s="40" t="s">
        <v>641</v>
      </c>
    </row>
    <row r="1531" spans="1:6" x14ac:dyDescent="0.5">
      <c r="A1531" s="38">
        <v>43707</v>
      </c>
      <c r="B1531" s="39">
        <v>0.45614583333333331</v>
      </c>
      <c r="C1531" s="40">
        <v>1</v>
      </c>
      <c r="D1531" s="40" t="s">
        <v>640</v>
      </c>
      <c r="E1531" s="40">
        <v>39</v>
      </c>
      <c r="F1531" s="40" t="s">
        <v>641</v>
      </c>
    </row>
    <row r="1532" spans="1:6" x14ac:dyDescent="0.5">
      <c r="A1532" s="38">
        <v>43707</v>
      </c>
      <c r="B1532" s="39">
        <v>0.4562268518518518</v>
      </c>
      <c r="C1532" s="40">
        <v>1</v>
      </c>
      <c r="D1532" s="40" t="s">
        <v>640</v>
      </c>
      <c r="E1532" s="40">
        <v>40</v>
      </c>
      <c r="F1532" s="40" t="s">
        <v>641</v>
      </c>
    </row>
    <row r="1533" spans="1:6" x14ac:dyDescent="0.5">
      <c r="A1533" s="38">
        <v>43707</v>
      </c>
      <c r="B1533" s="39">
        <v>0.45626157407407408</v>
      </c>
      <c r="C1533" s="40">
        <v>1</v>
      </c>
      <c r="D1533" s="40" t="s">
        <v>640</v>
      </c>
      <c r="E1533" s="40">
        <v>43</v>
      </c>
      <c r="F1533" s="40" t="s">
        <v>641</v>
      </c>
    </row>
    <row r="1534" spans="1:6" x14ac:dyDescent="0.5">
      <c r="A1534" s="38">
        <v>43707</v>
      </c>
      <c r="B1534" s="39">
        <v>0.45629629629629626</v>
      </c>
      <c r="C1534" s="40">
        <v>1</v>
      </c>
      <c r="D1534" s="40" t="s">
        <v>640</v>
      </c>
      <c r="E1534" s="40">
        <v>38</v>
      </c>
      <c r="F1534" s="40" t="s">
        <v>641</v>
      </c>
    </row>
    <row r="1535" spans="1:6" x14ac:dyDescent="0.5">
      <c r="A1535" s="38">
        <v>43707</v>
      </c>
      <c r="B1535" s="39">
        <v>0.45631944444444444</v>
      </c>
      <c r="C1535" s="40">
        <v>1</v>
      </c>
      <c r="D1535" s="40" t="s">
        <v>640</v>
      </c>
      <c r="E1535" s="40">
        <v>46</v>
      </c>
      <c r="F1535" s="40" t="s">
        <v>641</v>
      </c>
    </row>
    <row r="1536" spans="1:6" x14ac:dyDescent="0.5">
      <c r="A1536" s="38">
        <v>43707</v>
      </c>
      <c r="B1536" s="39">
        <v>0.45640046296296299</v>
      </c>
      <c r="C1536" s="40">
        <v>1</v>
      </c>
      <c r="D1536" s="40" t="s">
        <v>640</v>
      </c>
      <c r="E1536" s="40">
        <v>39</v>
      </c>
      <c r="F1536" s="40" t="s">
        <v>641</v>
      </c>
    </row>
    <row r="1537" spans="1:6" x14ac:dyDescent="0.5">
      <c r="A1537" s="38">
        <v>43707</v>
      </c>
      <c r="B1537" s="39">
        <v>0.4566087962962963</v>
      </c>
      <c r="C1537" s="40">
        <v>1</v>
      </c>
      <c r="D1537" s="40" t="s">
        <v>640</v>
      </c>
      <c r="E1537" s="40">
        <v>39</v>
      </c>
      <c r="F1537" s="40" t="s">
        <v>641</v>
      </c>
    </row>
    <row r="1538" spans="1:6" x14ac:dyDescent="0.5">
      <c r="A1538" s="38">
        <v>43707</v>
      </c>
      <c r="B1538" s="39">
        <v>0.4566203703703704</v>
      </c>
      <c r="C1538" s="40">
        <v>1</v>
      </c>
      <c r="D1538" s="40" t="s">
        <v>640</v>
      </c>
      <c r="E1538" s="40">
        <v>38</v>
      </c>
      <c r="F1538" s="40" t="s">
        <v>641</v>
      </c>
    </row>
    <row r="1539" spans="1:6" x14ac:dyDescent="0.5">
      <c r="A1539" s="38">
        <v>43707</v>
      </c>
      <c r="B1539" s="39">
        <v>0.57277777777777772</v>
      </c>
      <c r="C1539" s="40">
        <v>1</v>
      </c>
      <c r="D1539" s="40" t="s">
        <v>640</v>
      </c>
      <c r="E1539" s="40">
        <v>44</v>
      </c>
      <c r="F1539" s="40" t="s">
        <v>641</v>
      </c>
    </row>
    <row r="1540" spans="1:6" x14ac:dyDescent="0.5">
      <c r="A1540" s="38">
        <v>43707</v>
      </c>
      <c r="B1540" s="39">
        <v>0.57278935185185187</v>
      </c>
      <c r="C1540" s="40">
        <v>1</v>
      </c>
      <c r="D1540" s="40" t="s">
        <v>640</v>
      </c>
      <c r="E1540" s="40">
        <v>49</v>
      </c>
      <c r="F1540" s="40" t="s">
        <v>641</v>
      </c>
    </row>
    <row r="1541" spans="1:6" x14ac:dyDescent="0.5">
      <c r="A1541" s="38">
        <v>43707</v>
      </c>
      <c r="B1541" s="39">
        <v>0.57280092592592591</v>
      </c>
      <c r="C1541" s="40">
        <v>1</v>
      </c>
      <c r="D1541" s="40" t="s">
        <v>640</v>
      </c>
      <c r="E1541" s="40">
        <v>44</v>
      </c>
      <c r="F1541" s="40" t="s">
        <v>641</v>
      </c>
    </row>
    <row r="1542" spans="1:6" x14ac:dyDescent="0.5">
      <c r="A1542" s="38">
        <v>43707</v>
      </c>
      <c r="B1542" s="39">
        <v>0.57281250000000006</v>
      </c>
      <c r="C1542" s="40">
        <v>1</v>
      </c>
      <c r="D1542" s="40" t="s">
        <v>640</v>
      </c>
      <c r="E1542" s="40">
        <v>50</v>
      </c>
      <c r="F1542" s="40" t="s">
        <v>641</v>
      </c>
    </row>
    <row r="1543" spans="1:6" x14ac:dyDescent="0.5">
      <c r="A1543" s="38">
        <v>43707</v>
      </c>
      <c r="B1543" s="39">
        <v>0.5728240740740741</v>
      </c>
      <c r="C1543" s="40">
        <v>1</v>
      </c>
      <c r="D1543" s="40" t="s">
        <v>640</v>
      </c>
      <c r="E1543" s="40">
        <v>46</v>
      </c>
      <c r="F1543" s="40" t="s">
        <v>641</v>
      </c>
    </row>
    <row r="1544" spans="1:6" x14ac:dyDescent="0.5">
      <c r="A1544" s="38">
        <v>43707</v>
      </c>
      <c r="B1544" s="39">
        <v>0.57283564814814814</v>
      </c>
      <c r="C1544" s="40">
        <v>1</v>
      </c>
      <c r="D1544" s="40" t="s">
        <v>640</v>
      </c>
      <c r="E1544" s="40">
        <v>51</v>
      </c>
      <c r="F1544" s="40" t="s">
        <v>641</v>
      </c>
    </row>
    <row r="1545" spans="1:6" x14ac:dyDescent="0.5">
      <c r="A1545" s="38">
        <v>43707</v>
      </c>
      <c r="B1545" s="39">
        <v>0.57284722222222217</v>
      </c>
      <c r="C1545" s="40">
        <v>1</v>
      </c>
      <c r="D1545" s="40" t="s">
        <v>640</v>
      </c>
      <c r="E1545" s="40">
        <v>45</v>
      </c>
      <c r="F1545" s="40" t="s">
        <v>641</v>
      </c>
    </row>
    <row r="1546" spans="1:6" x14ac:dyDescent="0.5">
      <c r="A1546" s="38">
        <v>43707</v>
      </c>
      <c r="B1546" s="39">
        <v>0.73788194444444455</v>
      </c>
      <c r="C1546" s="40">
        <v>1</v>
      </c>
      <c r="D1546" s="40" t="s">
        <v>640</v>
      </c>
      <c r="E1546" s="40">
        <v>41</v>
      </c>
      <c r="F1546" s="40" t="s">
        <v>641</v>
      </c>
    </row>
    <row r="1547" spans="1:6" x14ac:dyDescent="0.5">
      <c r="A1547" s="38">
        <v>43707</v>
      </c>
      <c r="B1547" s="39">
        <v>0.73789351851851848</v>
      </c>
      <c r="C1547" s="40">
        <v>1</v>
      </c>
      <c r="D1547" s="40" t="s">
        <v>640</v>
      </c>
      <c r="E1547" s="40">
        <v>43</v>
      </c>
      <c r="F1547" s="40" t="s">
        <v>641</v>
      </c>
    </row>
    <row r="1548" spans="1:6" x14ac:dyDescent="0.5">
      <c r="A1548" s="38">
        <v>43707</v>
      </c>
      <c r="B1548" s="39">
        <v>0.73790509259259263</v>
      </c>
      <c r="C1548" s="40">
        <v>1</v>
      </c>
      <c r="D1548" s="40" t="s">
        <v>640</v>
      </c>
      <c r="E1548" s="40">
        <v>48</v>
      </c>
      <c r="F1548" s="40" t="s">
        <v>641</v>
      </c>
    </row>
    <row r="1549" spans="1:6" x14ac:dyDescent="0.5">
      <c r="A1549" s="38">
        <v>43707</v>
      </c>
      <c r="B1549" s="39">
        <v>0.73791666666666667</v>
      </c>
      <c r="C1549" s="40">
        <v>1</v>
      </c>
      <c r="D1549" s="40" t="s">
        <v>640</v>
      </c>
      <c r="E1549" s="40">
        <v>47</v>
      </c>
      <c r="F1549" s="40" t="s">
        <v>641</v>
      </c>
    </row>
    <row r="1550" spans="1:6" x14ac:dyDescent="0.5">
      <c r="A1550" s="38">
        <v>43707</v>
      </c>
      <c r="B1550" s="39">
        <v>0.73793981481481474</v>
      </c>
      <c r="C1550" s="40">
        <v>1</v>
      </c>
      <c r="D1550" s="40" t="s">
        <v>640</v>
      </c>
      <c r="E1550" s="40">
        <v>44</v>
      </c>
      <c r="F1550" s="40" t="s">
        <v>641</v>
      </c>
    </row>
    <row r="1551" spans="1:6" x14ac:dyDescent="0.5">
      <c r="A1551" s="38">
        <v>43707</v>
      </c>
      <c r="B1551" s="39">
        <v>0.73795138888888889</v>
      </c>
      <c r="C1551" s="40">
        <v>1</v>
      </c>
      <c r="D1551" s="40" t="s">
        <v>640</v>
      </c>
      <c r="E1551" s="40">
        <v>46</v>
      </c>
      <c r="F1551" s="40" t="s">
        <v>641</v>
      </c>
    </row>
    <row r="1552" spans="1:6" x14ac:dyDescent="0.5">
      <c r="A1552" s="38">
        <v>43707</v>
      </c>
      <c r="B1552" s="39">
        <v>0.73797453703703697</v>
      </c>
      <c r="C1552" s="40">
        <v>1</v>
      </c>
      <c r="D1552" s="40" t="s">
        <v>640</v>
      </c>
      <c r="E1552" s="40">
        <v>47</v>
      </c>
      <c r="F1552" s="40" t="s">
        <v>641</v>
      </c>
    </row>
    <row r="1553" spans="1:6" x14ac:dyDescent="0.5">
      <c r="A1553" s="38">
        <v>43707</v>
      </c>
      <c r="B1553" s="39">
        <v>0.73798611111111112</v>
      </c>
      <c r="C1553" s="40">
        <v>1</v>
      </c>
      <c r="D1553" s="40" t="s">
        <v>640</v>
      </c>
      <c r="E1553" s="40">
        <v>46</v>
      </c>
      <c r="F1553" s="40" t="s">
        <v>641</v>
      </c>
    </row>
    <row r="1554" spans="1:6" x14ac:dyDescent="0.5">
      <c r="A1554" s="38">
        <v>43707</v>
      </c>
      <c r="B1554" s="39">
        <v>0.73799768518518516</v>
      </c>
      <c r="C1554" s="40">
        <v>1</v>
      </c>
      <c r="D1554" s="40" t="s">
        <v>640</v>
      </c>
      <c r="E1554" s="40">
        <v>51</v>
      </c>
      <c r="F1554" s="40" t="s">
        <v>641</v>
      </c>
    </row>
    <row r="1555" spans="1:6" x14ac:dyDescent="0.5">
      <c r="A1555" s="38">
        <v>43707</v>
      </c>
      <c r="B1555" s="39">
        <v>0.73800925925925931</v>
      </c>
      <c r="C1555" s="40">
        <v>1</v>
      </c>
      <c r="D1555" s="40" t="s">
        <v>640</v>
      </c>
      <c r="E1555" s="40">
        <v>47</v>
      </c>
      <c r="F1555" s="40" t="s">
        <v>641</v>
      </c>
    </row>
    <row r="1556" spans="1:6" x14ac:dyDescent="0.5">
      <c r="A1556" s="38">
        <v>43707</v>
      </c>
      <c r="B1556" s="39">
        <v>0.73802083333333324</v>
      </c>
      <c r="C1556" s="40">
        <v>1</v>
      </c>
      <c r="D1556" s="40" t="s">
        <v>640</v>
      </c>
      <c r="E1556" s="40">
        <v>50</v>
      </c>
      <c r="F1556" s="40" t="s">
        <v>641</v>
      </c>
    </row>
    <row r="1557" spans="1:6" x14ac:dyDescent="0.5">
      <c r="A1557" s="38">
        <v>43707</v>
      </c>
      <c r="B1557" s="39">
        <v>0.73803240740740739</v>
      </c>
      <c r="C1557" s="40">
        <v>1</v>
      </c>
      <c r="D1557" s="40" t="s">
        <v>640</v>
      </c>
      <c r="E1557" s="40">
        <v>50</v>
      </c>
      <c r="F1557" s="40" t="s">
        <v>641</v>
      </c>
    </row>
    <row r="1558" spans="1:6" x14ac:dyDescent="0.5">
      <c r="A1558" s="38">
        <v>43707</v>
      </c>
      <c r="B1558" s="39">
        <v>0.73804398148148154</v>
      </c>
      <c r="C1558" s="40">
        <v>1</v>
      </c>
      <c r="D1558" s="40" t="s">
        <v>640</v>
      </c>
      <c r="E1558" s="40">
        <v>46</v>
      </c>
      <c r="F1558" s="40" t="s">
        <v>641</v>
      </c>
    </row>
    <row r="1559" spans="1:6" x14ac:dyDescent="0.5">
      <c r="A1559" s="38">
        <v>43707</v>
      </c>
      <c r="B1559" s="39">
        <v>0.73805555555555558</v>
      </c>
      <c r="C1559" s="40">
        <v>1</v>
      </c>
      <c r="D1559" s="40" t="s">
        <v>640</v>
      </c>
      <c r="E1559" s="40">
        <v>46</v>
      </c>
      <c r="F1559" s="40" t="s">
        <v>641</v>
      </c>
    </row>
    <row r="1560" spans="1:6" x14ac:dyDescent="0.5">
      <c r="A1560" s="38">
        <v>43707</v>
      </c>
      <c r="B1560" s="39">
        <v>0.73806712962962961</v>
      </c>
      <c r="C1560" s="40">
        <v>1</v>
      </c>
      <c r="D1560" s="40" t="s">
        <v>640</v>
      </c>
      <c r="E1560" s="40">
        <v>49</v>
      </c>
      <c r="F1560" s="40" t="s">
        <v>641</v>
      </c>
    </row>
    <row r="1561" spans="1:6" x14ac:dyDescent="0.5">
      <c r="A1561" s="38">
        <v>43707</v>
      </c>
      <c r="B1561" s="39">
        <v>0.73807870370370365</v>
      </c>
      <c r="C1561" s="40">
        <v>1</v>
      </c>
      <c r="D1561" s="40" t="s">
        <v>640</v>
      </c>
      <c r="E1561" s="40">
        <v>39</v>
      </c>
      <c r="F1561" s="40" t="s">
        <v>641</v>
      </c>
    </row>
    <row r="1562" spans="1:6" x14ac:dyDescent="0.5">
      <c r="A1562" s="38">
        <v>43707</v>
      </c>
      <c r="B1562" s="39">
        <v>0.73811342592592588</v>
      </c>
      <c r="C1562" s="40">
        <v>1</v>
      </c>
      <c r="D1562" s="40" t="s">
        <v>640</v>
      </c>
      <c r="E1562" s="40">
        <v>40</v>
      </c>
      <c r="F1562" s="40" t="s">
        <v>641</v>
      </c>
    </row>
    <row r="1563" spans="1:6" x14ac:dyDescent="0.5">
      <c r="A1563" s="38">
        <v>43707</v>
      </c>
      <c r="B1563" s="39">
        <v>0.73812500000000003</v>
      </c>
      <c r="C1563" s="40">
        <v>1</v>
      </c>
      <c r="D1563" s="40" t="s">
        <v>640</v>
      </c>
      <c r="E1563" s="40">
        <v>45</v>
      </c>
      <c r="F1563" s="40" t="s">
        <v>641</v>
      </c>
    </row>
    <row r="1564" spans="1:6" x14ac:dyDescent="0.5">
      <c r="A1564" s="38">
        <v>43707</v>
      </c>
      <c r="B1564" s="39">
        <v>0.73815972222222215</v>
      </c>
      <c r="C1564" s="40">
        <v>1</v>
      </c>
      <c r="D1564" s="40" t="s">
        <v>640</v>
      </c>
      <c r="E1564" s="40">
        <v>42</v>
      </c>
      <c r="F1564" s="40" t="s">
        <v>641</v>
      </c>
    </row>
    <row r="1565" spans="1:6" x14ac:dyDescent="0.5">
      <c r="A1565" s="38">
        <v>43707</v>
      </c>
      <c r="B1565" s="39">
        <v>0.82081018518518523</v>
      </c>
      <c r="C1565" s="40">
        <v>1</v>
      </c>
      <c r="D1565" s="40" t="s">
        <v>640</v>
      </c>
      <c r="E1565" s="40">
        <v>39</v>
      </c>
      <c r="F1565" s="40" t="s">
        <v>641</v>
      </c>
    </row>
    <row r="1566" spans="1:6" x14ac:dyDescent="0.5">
      <c r="A1566" s="38">
        <v>43707</v>
      </c>
      <c r="B1566" s="39">
        <v>0.8208333333333333</v>
      </c>
      <c r="C1566" s="40">
        <v>1</v>
      </c>
      <c r="D1566" s="40" t="s">
        <v>640</v>
      </c>
      <c r="E1566" s="40">
        <v>38</v>
      </c>
      <c r="F1566" s="40" t="s">
        <v>641</v>
      </c>
    </row>
    <row r="1567" spans="1:6" x14ac:dyDescent="0.5">
      <c r="A1567" s="38">
        <v>43707</v>
      </c>
      <c r="B1567" s="39">
        <v>0.82085648148148149</v>
      </c>
      <c r="C1567" s="40">
        <v>1</v>
      </c>
      <c r="D1567" s="40" t="s">
        <v>640</v>
      </c>
      <c r="E1567" s="40">
        <v>46</v>
      </c>
      <c r="F1567" s="40" t="s">
        <v>641</v>
      </c>
    </row>
    <row r="1568" spans="1:6" x14ac:dyDescent="0.5">
      <c r="A1568" s="38">
        <v>43707</v>
      </c>
      <c r="B1568" s="39">
        <v>0.82087962962962957</v>
      </c>
      <c r="C1568" s="40">
        <v>1</v>
      </c>
      <c r="D1568" s="40" t="s">
        <v>640</v>
      </c>
      <c r="E1568" s="40">
        <v>40</v>
      </c>
      <c r="F1568" s="40" t="s">
        <v>641</v>
      </c>
    </row>
    <row r="1569" spans="1:6" x14ac:dyDescent="0.5">
      <c r="A1569" s="38">
        <v>43707</v>
      </c>
      <c r="B1569" s="39">
        <v>0.82089120370370372</v>
      </c>
      <c r="C1569" s="40">
        <v>1</v>
      </c>
      <c r="D1569" s="40" t="s">
        <v>640</v>
      </c>
      <c r="E1569" s="40">
        <v>46</v>
      </c>
      <c r="F1569" s="40" t="s">
        <v>641</v>
      </c>
    </row>
    <row r="1570" spans="1:6" x14ac:dyDescent="0.5">
      <c r="A1570" s="38">
        <v>43707</v>
      </c>
      <c r="B1570" s="39">
        <v>0.82090277777777787</v>
      </c>
      <c r="C1570" s="40">
        <v>1</v>
      </c>
      <c r="D1570" s="40" t="s">
        <v>640</v>
      </c>
      <c r="E1570" s="40">
        <v>45</v>
      </c>
      <c r="F1570" s="40" t="s">
        <v>641</v>
      </c>
    </row>
    <row r="1571" spans="1:6" x14ac:dyDescent="0.5">
      <c r="A1571" s="38">
        <v>43707</v>
      </c>
      <c r="B1571" s="39">
        <v>0.8209143518518518</v>
      </c>
      <c r="C1571" s="40">
        <v>1</v>
      </c>
      <c r="D1571" s="40" t="s">
        <v>640</v>
      </c>
      <c r="E1571" s="40">
        <v>45</v>
      </c>
      <c r="F1571" s="40" t="s">
        <v>641</v>
      </c>
    </row>
    <row r="1572" spans="1:6" x14ac:dyDescent="0.5">
      <c r="A1572" s="38">
        <v>43707</v>
      </c>
      <c r="B1572" s="39">
        <v>0.82092592592592595</v>
      </c>
      <c r="C1572" s="40">
        <v>1</v>
      </c>
      <c r="D1572" s="40" t="s">
        <v>640</v>
      </c>
      <c r="E1572" s="40">
        <v>42</v>
      </c>
      <c r="F1572" s="40" t="s">
        <v>641</v>
      </c>
    </row>
    <row r="1573" spans="1:6" x14ac:dyDescent="0.5">
      <c r="A1573" s="38">
        <v>43707</v>
      </c>
      <c r="B1573" s="39">
        <v>0.82093749999999999</v>
      </c>
      <c r="C1573" s="40">
        <v>1</v>
      </c>
      <c r="D1573" s="40" t="s">
        <v>640</v>
      </c>
      <c r="E1573" s="40">
        <v>42</v>
      </c>
      <c r="F1573" s="40" t="s">
        <v>641</v>
      </c>
    </row>
    <row r="1574" spans="1:6" x14ac:dyDescent="0.5">
      <c r="A1574" s="38">
        <v>43707</v>
      </c>
      <c r="B1574" s="39">
        <v>0.82094907407407414</v>
      </c>
      <c r="C1574" s="40">
        <v>1</v>
      </c>
      <c r="D1574" s="40" t="s">
        <v>640</v>
      </c>
      <c r="E1574" s="40">
        <v>49</v>
      </c>
      <c r="F1574" s="40" t="s">
        <v>641</v>
      </c>
    </row>
    <row r="1575" spans="1:6" x14ac:dyDescent="0.5">
      <c r="A1575" s="38">
        <v>43707</v>
      </c>
      <c r="B1575" s="39">
        <v>0.82096064814814806</v>
      </c>
      <c r="C1575" s="40">
        <v>1</v>
      </c>
      <c r="D1575" s="40" t="s">
        <v>640</v>
      </c>
      <c r="E1575" s="40">
        <v>49</v>
      </c>
      <c r="F1575" s="40" t="s">
        <v>641</v>
      </c>
    </row>
    <row r="1576" spans="1:6" x14ac:dyDescent="0.5">
      <c r="A1576" s="38">
        <v>43707</v>
      </c>
      <c r="B1576" s="39">
        <v>0.82097222222222221</v>
      </c>
      <c r="C1576" s="40">
        <v>1</v>
      </c>
      <c r="D1576" s="40" t="s">
        <v>640</v>
      </c>
      <c r="E1576" s="40">
        <v>42</v>
      </c>
      <c r="F1576" s="40" t="s">
        <v>641</v>
      </c>
    </row>
    <row r="1577" spans="1:6" x14ac:dyDescent="0.5">
      <c r="A1577" s="38">
        <v>43707</v>
      </c>
      <c r="B1577" s="39">
        <v>0.8209953703703704</v>
      </c>
      <c r="C1577" s="40">
        <v>1</v>
      </c>
      <c r="D1577" s="40" t="s">
        <v>640</v>
      </c>
      <c r="E1577" s="40">
        <v>47</v>
      </c>
      <c r="F1577" s="40" t="s">
        <v>641</v>
      </c>
    </row>
    <row r="1578" spans="1:6" x14ac:dyDescent="0.5">
      <c r="A1578" s="38">
        <v>43707</v>
      </c>
      <c r="B1578" s="39">
        <v>0.82100694444444444</v>
      </c>
      <c r="C1578" s="40">
        <v>1</v>
      </c>
      <c r="D1578" s="40" t="s">
        <v>640</v>
      </c>
      <c r="E1578" s="40">
        <v>41</v>
      </c>
      <c r="F1578" s="40" t="s">
        <v>641</v>
      </c>
    </row>
    <row r="1579" spans="1:6" x14ac:dyDescent="0.5">
      <c r="A1579" s="38">
        <v>43707</v>
      </c>
      <c r="B1579" s="39">
        <v>0.82101851851851848</v>
      </c>
      <c r="C1579" s="40">
        <v>1</v>
      </c>
      <c r="D1579" s="40" t="s">
        <v>640</v>
      </c>
      <c r="E1579" s="40">
        <v>44</v>
      </c>
      <c r="F1579" s="40" t="s">
        <v>641</v>
      </c>
    </row>
    <row r="1580" spans="1:6" x14ac:dyDescent="0.5">
      <c r="A1580" s="38">
        <v>43707</v>
      </c>
      <c r="B1580" s="39">
        <v>0.82103009259259263</v>
      </c>
      <c r="C1580" s="40">
        <v>1</v>
      </c>
      <c r="D1580" s="40" t="s">
        <v>640</v>
      </c>
      <c r="E1580" s="40">
        <v>44</v>
      </c>
      <c r="F1580" s="40" t="s">
        <v>641</v>
      </c>
    </row>
    <row r="1581" spans="1:6" x14ac:dyDescent="0.5">
      <c r="A1581" s="38">
        <v>43707</v>
      </c>
      <c r="B1581" s="39">
        <v>0.82116898148148154</v>
      </c>
      <c r="C1581" s="40">
        <v>1</v>
      </c>
      <c r="D1581" s="40" t="s">
        <v>640</v>
      </c>
      <c r="E1581" s="40">
        <v>42</v>
      </c>
      <c r="F1581" s="40" t="s">
        <v>641</v>
      </c>
    </row>
    <row r="1582" spans="1:6" x14ac:dyDescent="0.5">
      <c r="A1582" s="38">
        <v>43707</v>
      </c>
      <c r="B1582" s="39">
        <v>0.89974537037037028</v>
      </c>
      <c r="C1582" s="40">
        <v>4</v>
      </c>
      <c r="D1582" s="40" t="s">
        <v>640</v>
      </c>
      <c r="E1582" s="40">
        <v>60</v>
      </c>
      <c r="F1582" s="40" t="s">
        <v>641</v>
      </c>
    </row>
    <row r="1583" spans="1:6" x14ac:dyDescent="0.5">
      <c r="A1583" s="38">
        <v>43707</v>
      </c>
      <c r="B1583" s="39">
        <v>0.9503125</v>
      </c>
      <c r="C1583" s="40">
        <v>4</v>
      </c>
      <c r="D1583" s="40" t="s">
        <v>651</v>
      </c>
      <c r="E1583" s="40">
        <v>54</v>
      </c>
      <c r="F1583" s="40" t="s">
        <v>642</v>
      </c>
    </row>
    <row r="1584" spans="1:6" x14ac:dyDescent="0.5">
      <c r="A1584" s="38">
        <v>43707</v>
      </c>
      <c r="B1584" s="39">
        <v>0.95034722222222223</v>
      </c>
      <c r="C1584" s="40">
        <v>4</v>
      </c>
      <c r="D1584" s="40" t="s">
        <v>640</v>
      </c>
      <c r="E1584" s="40">
        <v>45</v>
      </c>
      <c r="F1584" s="40" t="s">
        <v>641</v>
      </c>
    </row>
    <row r="1585" spans="1:6" x14ac:dyDescent="0.5">
      <c r="A1585" s="38">
        <v>43708</v>
      </c>
      <c r="B1585" s="39">
        <v>2.207175925925926E-2</v>
      </c>
      <c r="C1585" s="40">
        <v>1</v>
      </c>
      <c r="D1585" s="40" t="s">
        <v>651</v>
      </c>
      <c r="E1585" s="40">
        <v>127</v>
      </c>
      <c r="F1585" s="40" t="s">
        <v>642</v>
      </c>
    </row>
    <row r="1586" spans="1:6" x14ac:dyDescent="0.5">
      <c r="A1586" s="38">
        <v>43708</v>
      </c>
      <c r="B1586" s="39">
        <v>3.6979166666666667E-2</v>
      </c>
      <c r="C1586" s="40">
        <v>1</v>
      </c>
      <c r="D1586" s="40" t="s">
        <v>651</v>
      </c>
      <c r="E1586" s="40">
        <v>127</v>
      </c>
      <c r="F1586" s="40" t="s">
        <v>642</v>
      </c>
    </row>
    <row r="1587" spans="1:6" x14ac:dyDescent="0.5">
      <c r="A1587" s="38">
        <v>43708</v>
      </c>
      <c r="B1587" s="39">
        <v>3.7002314814814814E-2</v>
      </c>
      <c r="C1587" s="40">
        <v>1</v>
      </c>
      <c r="D1587" s="40" t="s">
        <v>640</v>
      </c>
      <c r="E1587" s="40">
        <v>126</v>
      </c>
      <c r="F1587" s="40" t="s">
        <v>641</v>
      </c>
    </row>
    <row r="1588" spans="1:6" x14ac:dyDescent="0.5">
      <c r="A1588" s="38">
        <v>43708</v>
      </c>
      <c r="B1588" s="39">
        <v>3.9814814814814817E-2</v>
      </c>
      <c r="C1588" s="40">
        <v>1</v>
      </c>
      <c r="D1588" s="40" t="s">
        <v>651</v>
      </c>
      <c r="E1588" s="40">
        <v>127</v>
      </c>
      <c r="F1588" s="40" t="s">
        <v>642</v>
      </c>
    </row>
    <row r="1589" spans="1:6" x14ac:dyDescent="0.5">
      <c r="A1589" s="38">
        <v>43708</v>
      </c>
      <c r="B1589" s="39">
        <v>4.2673611111111114E-2</v>
      </c>
      <c r="C1589" s="40">
        <v>1</v>
      </c>
      <c r="D1589" s="40" t="s">
        <v>640</v>
      </c>
      <c r="E1589" s="40">
        <v>88</v>
      </c>
      <c r="F1589" s="40" t="s">
        <v>642</v>
      </c>
    </row>
    <row r="1590" spans="1:6" x14ac:dyDescent="0.5">
      <c r="A1590" s="38">
        <v>43708</v>
      </c>
      <c r="B1590" s="39">
        <v>4.2708333333333327E-2</v>
      </c>
      <c r="C1590" s="40">
        <v>1</v>
      </c>
      <c r="D1590" s="40" t="s">
        <v>645</v>
      </c>
      <c r="E1590" s="40">
        <v>126</v>
      </c>
      <c r="F1590" s="40" t="s">
        <v>646</v>
      </c>
    </row>
    <row r="1591" spans="1:6" x14ac:dyDescent="0.5">
      <c r="A1591" s="38">
        <v>43708</v>
      </c>
      <c r="B1591" s="39">
        <v>4.3356481481481475E-2</v>
      </c>
      <c r="C1591" s="40">
        <v>4</v>
      </c>
      <c r="D1591" s="40" t="s">
        <v>640</v>
      </c>
      <c r="E1591" s="40">
        <v>42</v>
      </c>
      <c r="F1591" s="40" t="s">
        <v>641</v>
      </c>
    </row>
    <row r="1592" spans="1:6" x14ac:dyDescent="0.5">
      <c r="A1592" s="38">
        <v>43708</v>
      </c>
      <c r="B1592" s="39">
        <v>0.10094907407407407</v>
      </c>
      <c r="C1592" s="40">
        <v>1</v>
      </c>
      <c r="D1592" s="40" t="s">
        <v>651</v>
      </c>
      <c r="E1592" s="40">
        <v>127</v>
      </c>
      <c r="F1592" s="40" t="s">
        <v>642</v>
      </c>
    </row>
    <row r="1593" spans="1:6" x14ac:dyDescent="0.5">
      <c r="A1593" s="38">
        <v>43708</v>
      </c>
      <c r="B1593" s="39">
        <v>0.10697916666666667</v>
      </c>
      <c r="C1593" s="40">
        <v>1</v>
      </c>
      <c r="D1593" s="40" t="s">
        <v>651</v>
      </c>
      <c r="E1593" s="40">
        <v>127</v>
      </c>
      <c r="F1593" s="40" t="s">
        <v>642</v>
      </c>
    </row>
    <row r="1594" spans="1:6" x14ac:dyDescent="0.5">
      <c r="A1594" s="38">
        <v>43708</v>
      </c>
      <c r="B1594" s="39">
        <v>0.11324074074074075</v>
      </c>
      <c r="C1594" s="40">
        <v>1</v>
      </c>
      <c r="D1594" s="40" t="s">
        <v>651</v>
      </c>
      <c r="E1594" s="40">
        <v>127</v>
      </c>
      <c r="F1594" s="40" t="s">
        <v>642</v>
      </c>
    </row>
    <row r="1595" spans="1:6" x14ac:dyDescent="0.5">
      <c r="A1595" s="38">
        <v>43708</v>
      </c>
      <c r="B1595" s="39">
        <v>0.11385416666666666</v>
      </c>
      <c r="C1595" s="40">
        <v>2</v>
      </c>
      <c r="D1595" s="40" t="s">
        <v>645</v>
      </c>
      <c r="E1595" s="40">
        <v>127</v>
      </c>
      <c r="F1595" s="40" t="s">
        <v>646</v>
      </c>
    </row>
    <row r="1596" spans="1:6" x14ac:dyDescent="0.5">
      <c r="A1596" s="38">
        <v>43708</v>
      </c>
      <c r="B1596" s="39">
        <v>0.11950231481481481</v>
      </c>
      <c r="C1596" s="40">
        <v>1</v>
      </c>
      <c r="D1596" s="40" t="s">
        <v>640</v>
      </c>
      <c r="E1596" s="40">
        <v>65</v>
      </c>
      <c r="F1596" s="40" t="s">
        <v>642</v>
      </c>
    </row>
    <row r="1597" spans="1:6" x14ac:dyDescent="0.5">
      <c r="A1597" s="38">
        <v>43708</v>
      </c>
      <c r="B1597" s="39">
        <v>0.12016203703703704</v>
      </c>
      <c r="C1597" s="40">
        <v>1</v>
      </c>
      <c r="D1597" s="40" t="s">
        <v>651</v>
      </c>
      <c r="E1597" s="40">
        <v>127</v>
      </c>
      <c r="F1597" s="40" t="s">
        <v>642</v>
      </c>
    </row>
    <row r="1598" spans="1:6" x14ac:dyDescent="0.5">
      <c r="A1598" s="38">
        <v>43708</v>
      </c>
      <c r="B1598" s="39">
        <v>0.12018518518518519</v>
      </c>
      <c r="C1598" s="40">
        <v>2</v>
      </c>
      <c r="D1598" s="40" t="s">
        <v>651</v>
      </c>
      <c r="E1598" s="40">
        <v>127</v>
      </c>
      <c r="F1598" s="40" t="s">
        <v>642</v>
      </c>
    </row>
    <row r="1599" spans="1:6" x14ac:dyDescent="0.5">
      <c r="A1599" s="38">
        <v>43708</v>
      </c>
      <c r="B1599" s="39">
        <v>0.12064814814814816</v>
      </c>
      <c r="C1599" s="40">
        <v>1</v>
      </c>
      <c r="D1599" s="40" t="s">
        <v>651</v>
      </c>
      <c r="E1599" s="40">
        <v>127</v>
      </c>
      <c r="F1599" s="40" t="s">
        <v>642</v>
      </c>
    </row>
    <row r="1600" spans="1:6" x14ac:dyDescent="0.5">
      <c r="A1600" s="38">
        <v>43708</v>
      </c>
      <c r="B1600" s="39">
        <v>0.12111111111111111</v>
      </c>
      <c r="C1600" s="40">
        <v>1</v>
      </c>
      <c r="D1600" s="40" t="s">
        <v>640</v>
      </c>
      <c r="E1600" s="40">
        <v>127</v>
      </c>
      <c r="F1600" s="40" t="s">
        <v>641</v>
      </c>
    </row>
    <row r="1601" spans="1:6" x14ac:dyDescent="0.5">
      <c r="A1601" s="38">
        <v>43708</v>
      </c>
      <c r="B1601" s="39">
        <v>0.12116898148148147</v>
      </c>
      <c r="C1601" s="40">
        <v>1</v>
      </c>
      <c r="D1601" s="40" t="s">
        <v>640</v>
      </c>
      <c r="E1601" s="40">
        <v>39</v>
      </c>
      <c r="F1601" s="40" t="s">
        <v>641</v>
      </c>
    </row>
    <row r="1602" spans="1:6" x14ac:dyDescent="0.5">
      <c r="A1602" s="38">
        <v>43708</v>
      </c>
      <c r="B1602" s="39">
        <v>0.12129629629629629</v>
      </c>
      <c r="C1602" s="40">
        <v>1</v>
      </c>
      <c r="D1602" s="40" t="s">
        <v>640</v>
      </c>
      <c r="E1602" s="40">
        <v>127</v>
      </c>
      <c r="F1602" s="40" t="s">
        <v>641</v>
      </c>
    </row>
    <row r="1603" spans="1:6" x14ac:dyDescent="0.5">
      <c r="A1603" s="38">
        <v>43708</v>
      </c>
      <c r="B1603" s="39">
        <v>0.12133101851851852</v>
      </c>
      <c r="C1603" s="40">
        <v>1</v>
      </c>
      <c r="D1603" s="40" t="s">
        <v>651</v>
      </c>
      <c r="E1603" s="40">
        <v>127</v>
      </c>
      <c r="F1603" s="40" t="s">
        <v>642</v>
      </c>
    </row>
    <row r="1604" spans="1:6" x14ac:dyDescent="0.5">
      <c r="A1604" s="38">
        <v>43708</v>
      </c>
      <c r="B1604" s="39">
        <v>0.12186342592592592</v>
      </c>
      <c r="C1604" s="40">
        <v>2</v>
      </c>
      <c r="D1604" s="40" t="s">
        <v>640</v>
      </c>
      <c r="E1604" s="40">
        <v>112</v>
      </c>
      <c r="F1604" s="40" t="s">
        <v>641</v>
      </c>
    </row>
    <row r="1605" spans="1:6" x14ac:dyDescent="0.5">
      <c r="A1605" s="38">
        <v>43708</v>
      </c>
      <c r="B1605" s="39">
        <v>0.12188657407407406</v>
      </c>
      <c r="C1605" s="40">
        <v>2</v>
      </c>
      <c r="D1605" s="40" t="s">
        <v>651</v>
      </c>
      <c r="E1605" s="40">
        <v>127</v>
      </c>
      <c r="F1605" s="40" t="s">
        <v>642</v>
      </c>
    </row>
    <row r="1606" spans="1:6" x14ac:dyDescent="0.5">
      <c r="A1606" s="38">
        <v>43708</v>
      </c>
      <c r="B1606" s="39">
        <v>0.12461805555555555</v>
      </c>
      <c r="C1606" s="40">
        <v>1</v>
      </c>
      <c r="D1606" s="40" t="s">
        <v>651</v>
      </c>
      <c r="E1606" s="40">
        <v>127</v>
      </c>
      <c r="F1606" s="40" t="s">
        <v>642</v>
      </c>
    </row>
    <row r="1607" spans="1:6" x14ac:dyDescent="0.5">
      <c r="A1607" s="38">
        <v>43708</v>
      </c>
      <c r="B1607" s="39">
        <v>0.13248842592592594</v>
      </c>
      <c r="C1607" s="40">
        <v>2</v>
      </c>
      <c r="D1607" s="40" t="s">
        <v>651</v>
      </c>
      <c r="E1607" s="40">
        <v>127</v>
      </c>
      <c r="F1607" s="40" t="s">
        <v>642</v>
      </c>
    </row>
    <row r="1608" spans="1:6" x14ac:dyDescent="0.5">
      <c r="A1608" s="38">
        <v>43708</v>
      </c>
      <c r="B1608" s="39">
        <v>0.14251157407407408</v>
      </c>
      <c r="C1608" s="40">
        <v>1</v>
      </c>
      <c r="D1608" s="40" t="s">
        <v>651</v>
      </c>
      <c r="E1608" s="40">
        <v>127</v>
      </c>
      <c r="F1608" s="40" t="s">
        <v>642</v>
      </c>
    </row>
    <row r="1609" spans="1:6" x14ac:dyDescent="0.5">
      <c r="A1609" s="38">
        <v>43708</v>
      </c>
      <c r="B1609" s="39">
        <v>0.14252314814814815</v>
      </c>
      <c r="C1609" s="40">
        <v>1</v>
      </c>
      <c r="D1609" s="40" t="s">
        <v>640</v>
      </c>
      <c r="E1609" s="40">
        <v>63</v>
      </c>
      <c r="F1609" s="40" t="s">
        <v>641</v>
      </c>
    </row>
    <row r="1610" spans="1:6" x14ac:dyDescent="0.5">
      <c r="A1610" s="38">
        <v>43708</v>
      </c>
      <c r="B1610" s="39">
        <v>0.14564814814814817</v>
      </c>
      <c r="C1610" s="40">
        <v>1</v>
      </c>
      <c r="D1610" s="40" t="s">
        <v>651</v>
      </c>
      <c r="E1610" s="40">
        <v>127</v>
      </c>
      <c r="F1610" s="40" t="s">
        <v>642</v>
      </c>
    </row>
    <row r="1611" spans="1:6" x14ac:dyDescent="0.5">
      <c r="A1611" s="38">
        <v>43708</v>
      </c>
      <c r="B1611" s="39">
        <v>0.14762731481481481</v>
      </c>
      <c r="C1611" s="40">
        <v>2</v>
      </c>
      <c r="D1611" s="40" t="s">
        <v>651</v>
      </c>
      <c r="E1611" s="40">
        <v>127</v>
      </c>
      <c r="F1611" s="40" t="s">
        <v>642</v>
      </c>
    </row>
    <row r="1612" spans="1:6" x14ac:dyDescent="0.5">
      <c r="A1612" s="38">
        <v>43708</v>
      </c>
      <c r="B1612" s="39">
        <v>0.14912037037037038</v>
      </c>
      <c r="C1612" s="40">
        <v>1</v>
      </c>
      <c r="D1612" s="40" t="s">
        <v>651</v>
      </c>
      <c r="E1612" s="40">
        <v>127</v>
      </c>
      <c r="F1612" s="40" t="s">
        <v>642</v>
      </c>
    </row>
    <row r="1613" spans="1:6" x14ac:dyDescent="0.5">
      <c r="A1613" s="38">
        <v>43708</v>
      </c>
      <c r="B1613" s="39">
        <v>0.14913194444444444</v>
      </c>
      <c r="C1613" s="40">
        <v>1</v>
      </c>
      <c r="D1613" s="40" t="s">
        <v>640</v>
      </c>
      <c r="E1613" s="40">
        <v>38</v>
      </c>
      <c r="F1613" s="40" t="s">
        <v>641</v>
      </c>
    </row>
    <row r="1614" spans="1:6" x14ac:dyDescent="0.5">
      <c r="A1614" s="38">
        <v>43708</v>
      </c>
      <c r="B1614" s="39">
        <v>0.14990740740740741</v>
      </c>
      <c r="C1614" s="40">
        <v>1</v>
      </c>
      <c r="D1614" s="40" t="s">
        <v>651</v>
      </c>
      <c r="E1614" s="40">
        <v>127</v>
      </c>
      <c r="F1614" s="40" t="s">
        <v>642</v>
      </c>
    </row>
    <row r="1615" spans="1:6" x14ac:dyDescent="0.5">
      <c r="A1615" s="38">
        <v>43708</v>
      </c>
      <c r="B1615" s="39">
        <v>0.15181712962962965</v>
      </c>
      <c r="C1615" s="40">
        <v>2</v>
      </c>
      <c r="D1615" s="40" t="s">
        <v>651</v>
      </c>
      <c r="E1615" s="40">
        <v>127</v>
      </c>
      <c r="F1615" s="40" t="s">
        <v>642</v>
      </c>
    </row>
    <row r="1616" spans="1:6" x14ac:dyDescent="0.5">
      <c r="A1616" s="38">
        <v>43708</v>
      </c>
      <c r="B1616" s="39">
        <v>0.15820601851851854</v>
      </c>
      <c r="C1616" s="40">
        <v>2</v>
      </c>
      <c r="D1616" s="40" t="s">
        <v>651</v>
      </c>
      <c r="E1616" s="40">
        <v>127</v>
      </c>
      <c r="F1616" s="40" t="s">
        <v>642</v>
      </c>
    </row>
    <row r="1617" spans="1:6" x14ac:dyDescent="0.5">
      <c r="A1617" s="38">
        <v>43708</v>
      </c>
      <c r="B1617" s="39">
        <v>0.1666087962962963</v>
      </c>
      <c r="C1617" s="40">
        <v>2</v>
      </c>
      <c r="D1617" s="40" t="s">
        <v>651</v>
      </c>
      <c r="E1617" s="40">
        <v>127</v>
      </c>
      <c r="F1617" s="40" t="s">
        <v>642</v>
      </c>
    </row>
    <row r="1618" spans="1:6" x14ac:dyDescent="0.5">
      <c r="A1618" s="38">
        <v>43708</v>
      </c>
      <c r="B1618" s="39">
        <v>0.16721064814814815</v>
      </c>
      <c r="C1618" s="40">
        <v>4</v>
      </c>
      <c r="D1618" s="40" t="s">
        <v>651</v>
      </c>
      <c r="E1618" s="40">
        <v>40</v>
      </c>
      <c r="F1618" s="40" t="s">
        <v>642</v>
      </c>
    </row>
    <row r="1619" spans="1:6" x14ac:dyDescent="0.5">
      <c r="A1619" s="38">
        <v>43708</v>
      </c>
      <c r="B1619" s="39">
        <v>0.16745370370370372</v>
      </c>
      <c r="C1619" s="40">
        <v>4</v>
      </c>
      <c r="D1619" s="40" t="s">
        <v>640</v>
      </c>
      <c r="E1619" s="40">
        <v>33</v>
      </c>
      <c r="F1619" s="40" t="s">
        <v>641</v>
      </c>
    </row>
    <row r="1620" spans="1:6" x14ac:dyDescent="0.5">
      <c r="A1620" s="38">
        <v>43708</v>
      </c>
      <c r="B1620" s="39">
        <v>0.16760416666666667</v>
      </c>
      <c r="C1620" s="40">
        <v>4</v>
      </c>
      <c r="D1620" s="40" t="s">
        <v>651</v>
      </c>
      <c r="E1620" s="40">
        <v>40</v>
      </c>
      <c r="F1620" s="40" t="s">
        <v>642</v>
      </c>
    </row>
    <row r="1621" spans="1:6" x14ac:dyDescent="0.5">
      <c r="A1621" s="38">
        <v>43708</v>
      </c>
      <c r="B1621" s="39">
        <v>0.16810185185185186</v>
      </c>
      <c r="C1621" s="40">
        <v>1</v>
      </c>
      <c r="D1621" s="40" t="s">
        <v>651</v>
      </c>
      <c r="E1621" s="40">
        <v>91</v>
      </c>
      <c r="F1621" s="40" t="s">
        <v>642</v>
      </c>
    </row>
    <row r="1622" spans="1:6" x14ac:dyDescent="0.5">
      <c r="A1622" s="38">
        <v>43708</v>
      </c>
      <c r="B1622" s="39">
        <v>0.16829861111111111</v>
      </c>
      <c r="C1622" s="40">
        <v>2</v>
      </c>
      <c r="D1622" s="40" t="s">
        <v>645</v>
      </c>
      <c r="E1622" s="40">
        <v>127</v>
      </c>
      <c r="F1622" s="40" t="s">
        <v>646</v>
      </c>
    </row>
    <row r="1623" spans="1:6" x14ac:dyDescent="0.5">
      <c r="A1623" s="38">
        <v>43708</v>
      </c>
      <c r="B1623" s="39">
        <v>0.17425925925925925</v>
      </c>
      <c r="C1623" s="40">
        <v>2</v>
      </c>
      <c r="D1623" s="40" t="s">
        <v>651</v>
      </c>
      <c r="E1623" s="40">
        <v>112</v>
      </c>
      <c r="F1623" s="40" t="s">
        <v>642</v>
      </c>
    </row>
    <row r="1624" spans="1:6" x14ac:dyDescent="0.5">
      <c r="A1624" s="38">
        <v>43708</v>
      </c>
      <c r="B1624" s="39">
        <v>0.18702546296296296</v>
      </c>
      <c r="C1624" s="40">
        <v>2</v>
      </c>
      <c r="D1624" s="40" t="s">
        <v>645</v>
      </c>
      <c r="E1624" s="40">
        <v>127</v>
      </c>
      <c r="F1624" s="40" t="s">
        <v>646</v>
      </c>
    </row>
    <row r="1625" spans="1:6" x14ac:dyDescent="0.5">
      <c r="A1625" s="38">
        <v>43708</v>
      </c>
      <c r="B1625" s="39">
        <v>0.18737268518518521</v>
      </c>
      <c r="C1625" s="40">
        <v>2</v>
      </c>
      <c r="D1625" s="40" t="s">
        <v>651</v>
      </c>
      <c r="E1625" s="40">
        <v>127</v>
      </c>
      <c r="F1625" s="40" t="s">
        <v>642</v>
      </c>
    </row>
    <row r="1626" spans="1:6" x14ac:dyDescent="0.5">
      <c r="A1626" s="38">
        <v>43708</v>
      </c>
      <c r="B1626" s="39">
        <v>0.18907407407407406</v>
      </c>
      <c r="C1626" s="40">
        <v>2</v>
      </c>
      <c r="D1626" s="40" t="s">
        <v>640</v>
      </c>
      <c r="E1626" s="40">
        <v>127</v>
      </c>
      <c r="F1626" s="40" t="s">
        <v>641</v>
      </c>
    </row>
    <row r="1627" spans="1:6" x14ac:dyDescent="0.5">
      <c r="A1627" s="38">
        <v>43708</v>
      </c>
      <c r="B1627" s="39">
        <v>0.19002314814814814</v>
      </c>
      <c r="C1627" s="40">
        <v>2</v>
      </c>
      <c r="D1627" s="40" t="s">
        <v>645</v>
      </c>
      <c r="E1627" s="40">
        <v>127</v>
      </c>
      <c r="F1627" s="40" t="s">
        <v>646</v>
      </c>
    </row>
    <row r="1628" spans="1:6" x14ac:dyDescent="0.5">
      <c r="A1628" s="38">
        <v>43708</v>
      </c>
      <c r="B1628" s="39">
        <v>0.19084490740740742</v>
      </c>
      <c r="C1628" s="40">
        <v>1</v>
      </c>
      <c r="D1628" s="40" t="s">
        <v>651</v>
      </c>
      <c r="E1628" s="40">
        <v>127</v>
      </c>
      <c r="F1628" s="40" t="s">
        <v>642</v>
      </c>
    </row>
    <row r="1629" spans="1:6" x14ac:dyDescent="0.5">
      <c r="A1629" s="38">
        <v>43708</v>
      </c>
      <c r="B1629" s="39">
        <v>0.19092592592592594</v>
      </c>
      <c r="C1629" s="40">
        <v>2</v>
      </c>
      <c r="D1629" s="40" t="s">
        <v>651</v>
      </c>
      <c r="E1629" s="40">
        <v>127</v>
      </c>
      <c r="F1629" s="40" t="s">
        <v>642</v>
      </c>
    </row>
    <row r="1630" spans="1:6" x14ac:dyDescent="0.5">
      <c r="A1630" s="38">
        <v>43708</v>
      </c>
      <c r="B1630" s="39">
        <v>0.19421296296296298</v>
      </c>
      <c r="C1630" s="40">
        <v>1</v>
      </c>
      <c r="D1630" s="40" t="s">
        <v>651</v>
      </c>
      <c r="E1630" s="40">
        <v>127</v>
      </c>
      <c r="F1630" s="40" t="s">
        <v>642</v>
      </c>
    </row>
    <row r="1631" spans="1:6" x14ac:dyDescent="0.5">
      <c r="A1631" s="38">
        <v>43708</v>
      </c>
      <c r="B1631" s="39">
        <v>0.19820601851851852</v>
      </c>
      <c r="C1631" s="40">
        <v>2</v>
      </c>
      <c r="D1631" s="40" t="s">
        <v>640</v>
      </c>
      <c r="E1631" s="40">
        <v>127</v>
      </c>
      <c r="F1631" s="40" t="s">
        <v>641</v>
      </c>
    </row>
    <row r="1632" spans="1:6" x14ac:dyDescent="0.5">
      <c r="A1632" s="38">
        <v>43708</v>
      </c>
      <c r="B1632" s="39">
        <v>0.19855324074074074</v>
      </c>
      <c r="C1632" s="40">
        <v>2</v>
      </c>
      <c r="D1632" s="40" t="s">
        <v>651</v>
      </c>
      <c r="E1632" s="40">
        <v>127</v>
      </c>
      <c r="F1632" s="40" t="s">
        <v>642</v>
      </c>
    </row>
    <row r="1633" spans="1:6" x14ac:dyDescent="0.5">
      <c r="A1633" s="38">
        <v>43708</v>
      </c>
      <c r="B1633" s="39">
        <v>0.19894675925925928</v>
      </c>
      <c r="C1633" s="40">
        <v>1</v>
      </c>
      <c r="D1633" s="40" t="s">
        <v>640</v>
      </c>
      <c r="E1633" s="40">
        <v>127</v>
      </c>
      <c r="F1633" s="40" t="s">
        <v>641</v>
      </c>
    </row>
    <row r="1634" spans="1:6" x14ac:dyDescent="0.5">
      <c r="A1634" s="38">
        <v>43708</v>
      </c>
      <c r="B1634" s="39">
        <v>0.19899305555555555</v>
      </c>
      <c r="C1634" s="40">
        <v>1</v>
      </c>
      <c r="D1634" s="40" t="s">
        <v>651</v>
      </c>
      <c r="E1634" s="40">
        <v>127</v>
      </c>
      <c r="F1634" s="40" t="s">
        <v>642</v>
      </c>
    </row>
    <row r="1635" spans="1:6" x14ac:dyDescent="0.5">
      <c r="A1635" s="38">
        <v>43708</v>
      </c>
      <c r="B1635" s="39">
        <v>0.20098379629629629</v>
      </c>
      <c r="C1635" s="40">
        <v>2</v>
      </c>
      <c r="D1635" s="40" t="s">
        <v>645</v>
      </c>
      <c r="E1635" s="40">
        <v>127</v>
      </c>
      <c r="F1635" s="40" t="s">
        <v>646</v>
      </c>
    </row>
    <row r="1636" spans="1:6" x14ac:dyDescent="0.5">
      <c r="A1636" s="38">
        <v>43708</v>
      </c>
      <c r="B1636" s="39">
        <v>0.20178240740740741</v>
      </c>
      <c r="C1636" s="40">
        <v>1</v>
      </c>
      <c r="D1636" s="40" t="s">
        <v>651</v>
      </c>
      <c r="E1636" s="40">
        <v>87</v>
      </c>
      <c r="F1636" s="40" t="s">
        <v>642</v>
      </c>
    </row>
    <row r="1637" spans="1:6" x14ac:dyDescent="0.5">
      <c r="A1637" s="38">
        <v>43708</v>
      </c>
      <c r="B1637" s="39">
        <v>0.20184027777777777</v>
      </c>
      <c r="C1637" s="40">
        <v>1</v>
      </c>
      <c r="D1637" s="40" t="s">
        <v>645</v>
      </c>
      <c r="E1637" s="40">
        <v>127</v>
      </c>
      <c r="F1637" s="40" t="s">
        <v>646</v>
      </c>
    </row>
    <row r="1638" spans="1:6" x14ac:dyDescent="0.5">
      <c r="A1638" s="38">
        <v>43708</v>
      </c>
      <c r="B1638" s="39">
        <v>0.20208333333333331</v>
      </c>
      <c r="C1638" s="40">
        <v>1</v>
      </c>
      <c r="D1638" s="40" t="s">
        <v>651</v>
      </c>
      <c r="E1638" s="40">
        <v>82</v>
      </c>
      <c r="F1638" s="40" t="s">
        <v>642</v>
      </c>
    </row>
    <row r="1639" spans="1:6" x14ac:dyDescent="0.5">
      <c r="A1639" s="38">
        <v>43708</v>
      </c>
      <c r="B1639" s="39">
        <v>0.20370370370370372</v>
      </c>
      <c r="C1639" s="40">
        <v>1</v>
      </c>
      <c r="D1639" s="40" t="s">
        <v>651</v>
      </c>
      <c r="E1639" s="40">
        <v>127</v>
      </c>
      <c r="F1639" s="40" t="s">
        <v>642</v>
      </c>
    </row>
    <row r="1640" spans="1:6" x14ac:dyDescent="0.5">
      <c r="A1640" s="38">
        <v>43708</v>
      </c>
      <c r="B1640" s="39">
        <v>0.20371527777777776</v>
      </c>
      <c r="C1640" s="40">
        <v>1</v>
      </c>
      <c r="D1640" s="40" t="s">
        <v>640</v>
      </c>
      <c r="E1640" s="40">
        <v>127</v>
      </c>
      <c r="F1640" s="40" t="s">
        <v>646</v>
      </c>
    </row>
    <row r="1641" spans="1:6" x14ac:dyDescent="0.5">
      <c r="A1641" s="38">
        <v>43708</v>
      </c>
      <c r="B1641" s="39">
        <v>0.20379629629629628</v>
      </c>
      <c r="C1641" s="40">
        <v>1</v>
      </c>
      <c r="D1641" s="40" t="s">
        <v>640</v>
      </c>
      <c r="E1641" s="40">
        <v>127</v>
      </c>
      <c r="F1641" s="40" t="s">
        <v>641</v>
      </c>
    </row>
    <row r="1642" spans="1:6" x14ac:dyDescent="0.5">
      <c r="A1642" s="38">
        <v>43708</v>
      </c>
      <c r="B1642" s="39">
        <v>0.20762731481481481</v>
      </c>
      <c r="C1642" s="40">
        <v>1</v>
      </c>
      <c r="D1642" s="40" t="s">
        <v>645</v>
      </c>
      <c r="E1642" s="40">
        <v>127</v>
      </c>
      <c r="F1642" s="40" t="s">
        <v>646</v>
      </c>
    </row>
    <row r="1643" spans="1:6" x14ac:dyDescent="0.5">
      <c r="A1643" s="38">
        <v>43708</v>
      </c>
      <c r="B1643" s="39">
        <v>0.21608796296296295</v>
      </c>
      <c r="C1643" s="40">
        <v>4</v>
      </c>
      <c r="D1643" s="40" t="s">
        <v>651</v>
      </c>
      <c r="E1643" s="40">
        <v>46</v>
      </c>
      <c r="F1643" s="40" t="s">
        <v>642</v>
      </c>
    </row>
    <row r="1644" spans="1:6" x14ac:dyDescent="0.5">
      <c r="A1644" s="38">
        <v>43708</v>
      </c>
      <c r="B1644" s="39">
        <v>0.21666666666666667</v>
      </c>
      <c r="C1644" s="40">
        <v>1</v>
      </c>
      <c r="D1644" s="40" t="s">
        <v>651</v>
      </c>
      <c r="E1644" s="40">
        <v>88</v>
      </c>
      <c r="F1644" s="40" t="s">
        <v>642</v>
      </c>
    </row>
    <row r="1645" spans="1:6" x14ac:dyDescent="0.5">
      <c r="A1645" s="38">
        <v>43708</v>
      </c>
      <c r="B1645" s="39">
        <v>0.2167361111111111</v>
      </c>
      <c r="C1645" s="40">
        <v>1</v>
      </c>
      <c r="D1645" s="40" t="s">
        <v>645</v>
      </c>
      <c r="E1645" s="40">
        <v>126</v>
      </c>
      <c r="F1645" s="40" t="s">
        <v>646</v>
      </c>
    </row>
    <row r="1646" spans="1:6" x14ac:dyDescent="0.5">
      <c r="A1646" s="38">
        <v>43708</v>
      </c>
      <c r="B1646" s="39">
        <v>0.23592592592592596</v>
      </c>
      <c r="C1646" s="40">
        <v>2</v>
      </c>
      <c r="D1646" s="40" t="s">
        <v>651</v>
      </c>
      <c r="E1646" s="40">
        <v>127</v>
      </c>
      <c r="F1646" s="40" t="s">
        <v>642</v>
      </c>
    </row>
    <row r="1647" spans="1:6" x14ac:dyDescent="0.5">
      <c r="A1647" s="38">
        <v>43708</v>
      </c>
      <c r="B1647" s="39">
        <v>0.24440972222222224</v>
      </c>
      <c r="C1647" s="40">
        <v>1</v>
      </c>
      <c r="D1647" s="40" t="s">
        <v>651</v>
      </c>
      <c r="E1647" s="40">
        <v>127</v>
      </c>
      <c r="F1647" s="40" t="s">
        <v>642</v>
      </c>
    </row>
    <row r="1648" spans="1:6" x14ac:dyDescent="0.5">
      <c r="A1648" s="38">
        <v>43708</v>
      </c>
      <c r="B1648" s="39">
        <v>0.42212962962962958</v>
      </c>
      <c r="C1648" s="40">
        <v>1</v>
      </c>
      <c r="D1648" s="40" t="s">
        <v>640</v>
      </c>
      <c r="E1648" s="40">
        <v>43</v>
      </c>
      <c r="F1648" s="40" t="s">
        <v>641</v>
      </c>
    </row>
    <row r="1649" spans="1:6" x14ac:dyDescent="0.5">
      <c r="A1649" s="38">
        <v>43708</v>
      </c>
      <c r="B1649" s="39">
        <v>0.42215277777777777</v>
      </c>
      <c r="C1649" s="40">
        <v>1</v>
      </c>
      <c r="D1649" s="40" t="s">
        <v>640</v>
      </c>
      <c r="E1649" s="40">
        <v>42</v>
      </c>
      <c r="F1649" s="40" t="s">
        <v>641</v>
      </c>
    </row>
    <row r="1650" spans="1:6" x14ac:dyDescent="0.5">
      <c r="A1650" s="38">
        <v>43708</v>
      </c>
      <c r="B1650" s="39">
        <v>0.42216435185185186</v>
      </c>
      <c r="C1650" s="40">
        <v>1</v>
      </c>
      <c r="D1650" s="40" t="s">
        <v>640</v>
      </c>
      <c r="E1650" s="40">
        <v>42</v>
      </c>
      <c r="F1650" s="40" t="s">
        <v>641</v>
      </c>
    </row>
    <row r="1651" spans="1:6" x14ac:dyDescent="0.5">
      <c r="A1651" s="38">
        <v>43708</v>
      </c>
      <c r="B1651" s="39">
        <v>0.4221759259259259</v>
      </c>
      <c r="C1651" s="40">
        <v>1</v>
      </c>
      <c r="D1651" s="40" t="s">
        <v>640</v>
      </c>
      <c r="E1651" s="40">
        <v>43</v>
      </c>
      <c r="F1651" s="40" t="s">
        <v>641</v>
      </c>
    </row>
    <row r="1652" spans="1:6" x14ac:dyDescent="0.5">
      <c r="A1652" s="38">
        <v>43708</v>
      </c>
      <c r="B1652" s="39">
        <v>0.42218749999999999</v>
      </c>
      <c r="C1652" s="40">
        <v>1</v>
      </c>
      <c r="D1652" s="40" t="s">
        <v>640</v>
      </c>
      <c r="E1652" s="40">
        <v>45</v>
      </c>
      <c r="F1652" s="40" t="s">
        <v>641</v>
      </c>
    </row>
    <row r="1653" spans="1:6" x14ac:dyDescent="0.5">
      <c r="A1653" s="38">
        <v>43708</v>
      </c>
      <c r="B1653" s="39">
        <v>0.42219907407407403</v>
      </c>
      <c r="C1653" s="40">
        <v>1</v>
      </c>
      <c r="D1653" s="40" t="s">
        <v>640</v>
      </c>
      <c r="E1653" s="40">
        <v>39</v>
      </c>
      <c r="F1653" s="40" t="s">
        <v>641</v>
      </c>
    </row>
    <row r="1654" spans="1:6" x14ac:dyDescent="0.5">
      <c r="A1654" s="38">
        <v>43708</v>
      </c>
      <c r="B1654" s="39">
        <v>0.42221064814814818</v>
      </c>
      <c r="C1654" s="40">
        <v>1</v>
      </c>
      <c r="D1654" s="40" t="s">
        <v>640</v>
      </c>
      <c r="E1654" s="40">
        <v>38</v>
      </c>
      <c r="F1654" s="40" t="s">
        <v>641</v>
      </c>
    </row>
    <row r="1655" spans="1:6" x14ac:dyDescent="0.5">
      <c r="A1655" s="38">
        <v>43708</v>
      </c>
      <c r="B1655" s="39">
        <v>0.44407407407407407</v>
      </c>
      <c r="C1655" s="40">
        <v>1</v>
      </c>
      <c r="D1655" s="40" t="s">
        <v>640</v>
      </c>
      <c r="E1655" s="40">
        <v>46</v>
      </c>
      <c r="F1655" s="40" t="s">
        <v>641</v>
      </c>
    </row>
    <row r="1656" spans="1:6" x14ac:dyDescent="0.5">
      <c r="A1656" s="38">
        <v>43708</v>
      </c>
      <c r="B1656" s="39">
        <v>0.44408564814814816</v>
      </c>
      <c r="C1656" s="40">
        <v>1</v>
      </c>
      <c r="D1656" s="40" t="s">
        <v>640</v>
      </c>
      <c r="E1656" s="40">
        <v>45</v>
      </c>
      <c r="F1656" s="40" t="s">
        <v>641</v>
      </c>
    </row>
    <row r="1657" spans="1:6" x14ac:dyDescent="0.5">
      <c r="A1657" s="38">
        <v>43708</v>
      </c>
      <c r="B1657" s="39">
        <v>0.4440972222222222</v>
      </c>
      <c r="C1657" s="40">
        <v>1</v>
      </c>
      <c r="D1657" s="40" t="s">
        <v>640</v>
      </c>
      <c r="E1657" s="40">
        <v>45</v>
      </c>
      <c r="F1657" s="40" t="s">
        <v>641</v>
      </c>
    </row>
    <row r="1658" spans="1:6" x14ac:dyDescent="0.5">
      <c r="A1658" s="38">
        <v>43708</v>
      </c>
      <c r="B1658" s="39">
        <v>0.44412037037037039</v>
      </c>
      <c r="C1658" s="40">
        <v>1</v>
      </c>
      <c r="D1658" s="40" t="s">
        <v>640</v>
      </c>
      <c r="E1658" s="40">
        <v>41</v>
      </c>
      <c r="F1658" s="40" t="s">
        <v>641</v>
      </c>
    </row>
    <row r="1659" spans="1:6" x14ac:dyDescent="0.5">
      <c r="A1659" s="38">
        <v>43708</v>
      </c>
      <c r="B1659" s="39">
        <v>0.44413194444444443</v>
      </c>
      <c r="C1659" s="40">
        <v>1</v>
      </c>
      <c r="D1659" s="40" t="s">
        <v>640</v>
      </c>
      <c r="E1659" s="40">
        <v>40</v>
      </c>
      <c r="F1659" s="40" t="s">
        <v>641</v>
      </c>
    </row>
    <row r="1660" spans="1:6" x14ac:dyDescent="0.5">
      <c r="A1660" s="38">
        <v>43708</v>
      </c>
      <c r="B1660" s="39">
        <v>0.44414351851851852</v>
      </c>
      <c r="C1660" s="40">
        <v>1</v>
      </c>
      <c r="D1660" s="40" t="s">
        <v>640</v>
      </c>
      <c r="E1660" s="40">
        <v>50</v>
      </c>
      <c r="F1660" s="40" t="s">
        <v>641</v>
      </c>
    </row>
    <row r="1661" spans="1:6" x14ac:dyDescent="0.5">
      <c r="A1661" s="38">
        <v>43708</v>
      </c>
      <c r="B1661" s="39">
        <v>0.44415509259259256</v>
      </c>
      <c r="C1661" s="40">
        <v>1</v>
      </c>
      <c r="D1661" s="40" t="s">
        <v>640</v>
      </c>
      <c r="E1661" s="40">
        <v>53</v>
      </c>
      <c r="F1661" s="40" t="s">
        <v>641</v>
      </c>
    </row>
    <row r="1662" spans="1:6" x14ac:dyDescent="0.5">
      <c r="A1662" s="38">
        <v>43708</v>
      </c>
      <c r="B1662" s="39">
        <v>0.44416666666666665</v>
      </c>
      <c r="C1662" s="40">
        <v>1</v>
      </c>
      <c r="D1662" s="40" t="s">
        <v>640</v>
      </c>
      <c r="E1662" s="40">
        <v>53</v>
      </c>
      <c r="F1662" s="40" t="s">
        <v>641</v>
      </c>
    </row>
    <row r="1663" spans="1:6" x14ac:dyDescent="0.5">
      <c r="A1663" s="38">
        <v>43708</v>
      </c>
      <c r="B1663" s="39">
        <v>0.44417824074074069</v>
      </c>
      <c r="C1663" s="40">
        <v>1</v>
      </c>
      <c r="D1663" s="40" t="s">
        <v>640</v>
      </c>
      <c r="E1663" s="40">
        <v>48</v>
      </c>
      <c r="F1663" s="40" t="s">
        <v>641</v>
      </c>
    </row>
    <row r="1664" spans="1:6" x14ac:dyDescent="0.5">
      <c r="A1664" s="38">
        <v>43708</v>
      </c>
      <c r="B1664" s="39">
        <v>0.44418981481481484</v>
      </c>
      <c r="C1664" s="40">
        <v>1</v>
      </c>
      <c r="D1664" s="40" t="s">
        <v>640</v>
      </c>
      <c r="E1664" s="40">
        <v>56</v>
      </c>
      <c r="F1664" s="40" t="s">
        <v>641</v>
      </c>
    </row>
    <row r="1665" spans="1:6" x14ac:dyDescent="0.5">
      <c r="A1665" s="38">
        <v>43708</v>
      </c>
      <c r="B1665" s="39">
        <v>0.44420138888888888</v>
      </c>
      <c r="C1665" s="40">
        <v>1</v>
      </c>
      <c r="D1665" s="40" t="s">
        <v>640</v>
      </c>
      <c r="E1665" s="40">
        <v>46</v>
      </c>
      <c r="F1665" s="40" t="s">
        <v>641</v>
      </c>
    </row>
    <row r="1666" spans="1:6" x14ac:dyDescent="0.5">
      <c r="A1666" s="38">
        <v>43708</v>
      </c>
      <c r="B1666" s="39">
        <v>0.53641203703703699</v>
      </c>
      <c r="C1666" s="40">
        <v>4</v>
      </c>
      <c r="D1666" s="40" t="s">
        <v>640</v>
      </c>
      <c r="E1666" s="40">
        <v>38</v>
      </c>
      <c r="F1666" s="40" t="s">
        <v>641</v>
      </c>
    </row>
    <row r="1667" spans="1:6" x14ac:dyDescent="0.5">
      <c r="A1667" s="38">
        <v>43708</v>
      </c>
      <c r="B1667" s="39">
        <v>0.54383101851851856</v>
      </c>
      <c r="C1667" s="40">
        <v>4</v>
      </c>
      <c r="D1667" s="40" t="s">
        <v>640</v>
      </c>
      <c r="E1667" s="40">
        <v>49</v>
      </c>
      <c r="F1667" s="40" t="s">
        <v>641</v>
      </c>
    </row>
    <row r="1668" spans="1:6" x14ac:dyDescent="0.5">
      <c r="A1668" s="38">
        <v>43708</v>
      </c>
      <c r="B1668" s="39">
        <v>0.5438425925925926</v>
      </c>
      <c r="C1668" s="40">
        <v>4</v>
      </c>
      <c r="D1668" s="40" t="s">
        <v>640</v>
      </c>
      <c r="E1668" s="40">
        <v>49</v>
      </c>
      <c r="F1668" s="40" t="s">
        <v>641</v>
      </c>
    </row>
    <row r="1669" spans="1:6" x14ac:dyDescent="0.5">
      <c r="A1669" s="38">
        <v>43708</v>
      </c>
      <c r="B1669" s="39">
        <v>0.54385416666666664</v>
      </c>
      <c r="C1669" s="40">
        <v>4</v>
      </c>
      <c r="D1669" s="40" t="s">
        <v>640</v>
      </c>
      <c r="E1669" s="40">
        <v>45</v>
      </c>
      <c r="F1669" s="40" t="s">
        <v>641</v>
      </c>
    </row>
    <row r="1670" spans="1:6" x14ac:dyDescent="0.5">
      <c r="A1670" s="38">
        <v>43708</v>
      </c>
      <c r="B1670" s="39">
        <v>0.64943287037037034</v>
      </c>
      <c r="C1670" s="40">
        <v>4</v>
      </c>
      <c r="D1670" s="40" t="s">
        <v>640</v>
      </c>
      <c r="E1670" s="40">
        <v>43</v>
      </c>
      <c r="F1670" s="40" t="s">
        <v>641</v>
      </c>
    </row>
    <row r="1671" spans="1:6" x14ac:dyDescent="0.5">
      <c r="A1671" s="38">
        <v>43708</v>
      </c>
      <c r="B1671" s="39">
        <v>0.64944444444444438</v>
      </c>
      <c r="C1671" s="40">
        <v>4</v>
      </c>
      <c r="D1671" s="40" t="s">
        <v>640</v>
      </c>
      <c r="E1671" s="40">
        <v>38</v>
      </c>
      <c r="F1671" s="40" t="s">
        <v>641</v>
      </c>
    </row>
    <row r="1672" spans="1:6" x14ac:dyDescent="0.5">
      <c r="A1672" s="38">
        <v>43708</v>
      </c>
      <c r="B1672" s="39">
        <v>0.64945601851851853</v>
      </c>
      <c r="C1672" s="40">
        <v>4</v>
      </c>
      <c r="D1672" s="40" t="s">
        <v>640</v>
      </c>
      <c r="E1672" s="40">
        <v>50</v>
      </c>
      <c r="F1672" s="40" t="s">
        <v>641</v>
      </c>
    </row>
    <row r="1673" spans="1:6" x14ac:dyDescent="0.5">
      <c r="A1673" s="38">
        <v>43708</v>
      </c>
      <c r="B1673" s="39">
        <v>0.64946759259259257</v>
      </c>
      <c r="C1673" s="40">
        <v>4</v>
      </c>
      <c r="D1673" s="40" t="s">
        <v>640</v>
      </c>
      <c r="E1673" s="40">
        <v>43</v>
      </c>
      <c r="F1673" s="40" t="s">
        <v>641</v>
      </c>
    </row>
    <row r="1674" spans="1:6" x14ac:dyDescent="0.5">
      <c r="A1674" s="38">
        <v>43708</v>
      </c>
      <c r="B1674" s="39">
        <v>0.64947916666666672</v>
      </c>
      <c r="C1674" s="40">
        <v>4</v>
      </c>
      <c r="D1674" s="40" t="s">
        <v>640</v>
      </c>
      <c r="E1674" s="40">
        <v>44</v>
      </c>
      <c r="F1674" s="40" t="s">
        <v>641</v>
      </c>
    </row>
    <row r="1675" spans="1:6" x14ac:dyDescent="0.5">
      <c r="A1675" s="38">
        <v>43708</v>
      </c>
      <c r="B1675" s="39">
        <v>0.64949074074074076</v>
      </c>
      <c r="C1675" s="40">
        <v>4</v>
      </c>
      <c r="D1675" s="40" t="s">
        <v>640</v>
      </c>
      <c r="E1675" s="40">
        <v>55</v>
      </c>
      <c r="F1675" s="40" t="s">
        <v>641</v>
      </c>
    </row>
    <row r="1676" spans="1:6" x14ac:dyDescent="0.5">
      <c r="A1676" s="38">
        <v>43708</v>
      </c>
      <c r="B1676" s="39">
        <v>0.65025462962962965</v>
      </c>
      <c r="C1676" s="40">
        <v>1</v>
      </c>
      <c r="D1676" s="40" t="s">
        <v>640</v>
      </c>
      <c r="E1676" s="40">
        <v>54</v>
      </c>
      <c r="F1676" s="40" t="s">
        <v>641</v>
      </c>
    </row>
    <row r="1677" spans="1:6" x14ac:dyDescent="0.5">
      <c r="A1677" s="38">
        <v>43708</v>
      </c>
      <c r="B1677" s="39">
        <v>0.65028935185185188</v>
      </c>
      <c r="C1677" s="40">
        <v>1</v>
      </c>
      <c r="D1677" s="40" t="s">
        <v>640</v>
      </c>
      <c r="E1677" s="40">
        <v>126</v>
      </c>
      <c r="F1677" s="40" t="s">
        <v>641</v>
      </c>
    </row>
    <row r="1678" spans="1:6" x14ac:dyDescent="0.5">
      <c r="A1678" s="38">
        <v>43708</v>
      </c>
      <c r="B1678" s="39">
        <v>0.65034722222222219</v>
      </c>
      <c r="C1678" s="40">
        <v>2</v>
      </c>
      <c r="D1678" s="40" t="s">
        <v>640</v>
      </c>
      <c r="E1678" s="40">
        <v>80</v>
      </c>
      <c r="F1678" s="40" t="s">
        <v>641</v>
      </c>
    </row>
    <row r="1679" spans="1:6" x14ac:dyDescent="0.5">
      <c r="A1679" s="38">
        <v>43708</v>
      </c>
      <c r="B1679" s="39">
        <v>0.74753472222222228</v>
      </c>
      <c r="C1679" s="40">
        <v>4</v>
      </c>
      <c r="D1679" s="40" t="s">
        <v>640</v>
      </c>
      <c r="E1679" s="40">
        <v>41</v>
      </c>
      <c r="F1679" s="40" t="s">
        <v>641</v>
      </c>
    </row>
    <row r="1680" spans="1:6" x14ac:dyDescent="0.5">
      <c r="A1680" s="38">
        <v>43708</v>
      </c>
      <c r="B1680" s="39">
        <v>0.74755787037037036</v>
      </c>
      <c r="C1680" s="40">
        <v>4</v>
      </c>
      <c r="D1680" s="40" t="s">
        <v>640</v>
      </c>
      <c r="E1680" s="40">
        <v>44</v>
      </c>
      <c r="F1680" s="40" t="s">
        <v>641</v>
      </c>
    </row>
    <row r="1681" spans="1:6" x14ac:dyDescent="0.5">
      <c r="A1681" s="38">
        <v>43708</v>
      </c>
      <c r="B1681" s="39">
        <v>0.7475694444444444</v>
      </c>
      <c r="C1681" s="40">
        <v>4</v>
      </c>
      <c r="D1681" s="40" t="s">
        <v>640</v>
      </c>
      <c r="E1681" s="40">
        <v>46</v>
      </c>
      <c r="F1681" s="40" t="s">
        <v>641</v>
      </c>
    </row>
    <row r="1682" spans="1:6" x14ac:dyDescent="0.5">
      <c r="A1682" s="38">
        <v>43708</v>
      </c>
      <c r="B1682" s="39">
        <v>0.74758101851851855</v>
      </c>
      <c r="C1682" s="40">
        <v>4</v>
      </c>
      <c r="D1682" s="40" t="s">
        <v>640</v>
      </c>
      <c r="E1682" s="40">
        <v>42</v>
      </c>
      <c r="F1682" s="40" t="s">
        <v>641</v>
      </c>
    </row>
    <row r="1683" spans="1:6" x14ac:dyDescent="0.5">
      <c r="A1683" s="38">
        <v>43708</v>
      </c>
      <c r="B1683" s="39">
        <v>0.7475925925925927</v>
      </c>
      <c r="C1683" s="40">
        <v>4</v>
      </c>
      <c r="D1683" s="40" t="s">
        <v>640</v>
      </c>
      <c r="E1683" s="40">
        <v>48</v>
      </c>
      <c r="F1683" s="40" t="s">
        <v>642</v>
      </c>
    </row>
    <row r="1684" spans="1:6" x14ac:dyDescent="0.5">
      <c r="A1684" s="38">
        <v>43708</v>
      </c>
      <c r="B1684" s="39">
        <v>0.74761574074074078</v>
      </c>
      <c r="C1684" s="40">
        <v>4</v>
      </c>
      <c r="D1684" s="40" t="s">
        <v>640</v>
      </c>
      <c r="E1684" s="40">
        <v>48</v>
      </c>
      <c r="F1684" s="40" t="s">
        <v>641</v>
      </c>
    </row>
    <row r="1685" spans="1:6" x14ac:dyDescent="0.5">
      <c r="A1685" s="38">
        <v>43708</v>
      </c>
      <c r="B1685" s="39">
        <v>0.79771990740740739</v>
      </c>
      <c r="C1685" s="40">
        <v>1</v>
      </c>
      <c r="D1685" s="40" t="s">
        <v>640</v>
      </c>
      <c r="E1685" s="40">
        <v>42</v>
      </c>
      <c r="F1685" s="40" t="s">
        <v>641</v>
      </c>
    </row>
    <row r="1686" spans="1:6" x14ac:dyDescent="0.5">
      <c r="A1686" s="38">
        <v>43708</v>
      </c>
      <c r="B1686" s="39">
        <v>0.79773148148148154</v>
      </c>
      <c r="C1686" s="40">
        <v>1</v>
      </c>
      <c r="D1686" s="40" t="s">
        <v>640</v>
      </c>
      <c r="E1686" s="40">
        <v>40</v>
      </c>
      <c r="F1686" s="40" t="s">
        <v>641</v>
      </c>
    </row>
    <row r="1687" spans="1:6" x14ac:dyDescent="0.5">
      <c r="A1687" s="38">
        <v>43708</v>
      </c>
      <c r="B1687" s="39">
        <v>0.79775462962962962</v>
      </c>
      <c r="C1687" s="40">
        <v>1</v>
      </c>
      <c r="D1687" s="40" t="s">
        <v>640</v>
      </c>
      <c r="E1687" s="40">
        <v>56</v>
      </c>
      <c r="F1687" s="40" t="s">
        <v>641</v>
      </c>
    </row>
    <row r="1688" spans="1:6" x14ac:dyDescent="0.5">
      <c r="A1688" s="38">
        <v>43708</v>
      </c>
      <c r="B1688" s="39">
        <v>0.79776620370370377</v>
      </c>
      <c r="C1688" s="40">
        <v>1</v>
      </c>
      <c r="D1688" s="40" t="s">
        <v>640</v>
      </c>
      <c r="E1688" s="40">
        <v>49</v>
      </c>
      <c r="F1688" s="40" t="s">
        <v>641</v>
      </c>
    </row>
    <row r="1689" spans="1:6" x14ac:dyDescent="0.5">
      <c r="A1689" s="38">
        <v>43708</v>
      </c>
      <c r="B1689" s="39">
        <v>0.83905092592592589</v>
      </c>
      <c r="C1689" s="40">
        <v>1</v>
      </c>
      <c r="D1689" s="40" t="s">
        <v>640</v>
      </c>
      <c r="E1689" s="40">
        <v>44</v>
      </c>
      <c r="F1689" s="40" t="s">
        <v>641</v>
      </c>
    </row>
    <row r="1690" spans="1:6" x14ac:dyDescent="0.5">
      <c r="A1690" s="38">
        <v>43708</v>
      </c>
      <c r="B1690" s="39">
        <v>0.83908564814814823</v>
      </c>
      <c r="C1690" s="40">
        <v>1</v>
      </c>
      <c r="D1690" s="40" t="s">
        <v>640</v>
      </c>
      <c r="E1690" s="40">
        <v>41</v>
      </c>
      <c r="F1690" s="40" t="s">
        <v>641</v>
      </c>
    </row>
    <row r="1691" spans="1:6" x14ac:dyDescent="0.5">
      <c r="A1691" s="38">
        <v>43708</v>
      </c>
      <c r="B1691" s="39">
        <v>0.83909722222222216</v>
      </c>
      <c r="C1691" s="40">
        <v>1</v>
      </c>
      <c r="D1691" s="40" t="s">
        <v>640</v>
      </c>
      <c r="E1691" s="40">
        <v>47</v>
      </c>
      <c r="F1691" s="40" t="s">
        <v>641</v>
      </c>
    </row>
    <row r="1692" spans="1:6" x14ac:dyDescent="0.5">
      <c r="A1692" s="38">
        <v>43708</v>
      </c>
      <c r="B1692" s="39">
        <v>0.83910879629629631</v>
      </c>
      <c r="C1692" s="40">
        <v>1</v>
      </c>
      <c r="D1692" s="40" t="s">
        <v>640</v>
      </c>
      <c r="E1692" s="40">
        <v>46</v>
      </c>
      <c r="F1692" s="40" t="s">
        <v>641</v>
      </c>
    </row>
    <row r="1693" spans="1:6" x14ac:dyDescent="0.5">
      <c r="A1693" s="38">
        <v>43708</v>
      </c>
      <c r="B1693" s="39">
        <v>0.83912037037037035</v>
      </c>
      <c r="C1693" s="40">
        <v>1</v>
      </c>
      <c r="D1693" s="40" t="s">
        <v>640</v>
      </c>
      <c r="E1693" s="40">
        <v>47</v>
      </c>
      <c r="F1693" s="40" t="s">
        <v>641</v>
      </c>
    </row>
    <row r="1694" spans="1:6" x14ac:dyDescent="0.5">
      <c r="A1694" s="38">
        <v>43708</v>
      </c>
      <c r="B1694" s="39">
        <v>0.8391319444444445</v>
      </c>
      <c r="C1694" s="40">
        <v>1</v>
      </c>
      <c r="D1694" s="40" t="s">
        <v>640</v>
      </c>
      <c r="E1694" s="40">
        <v>42</v>
      </c>
      <c r="F1694" s="40" t="s">
        <v>641</v>
      </c>
    </row>
    <row r="1695" spans="1:6" x14ac:dyDescent="0.5">
      <c r="A1695" s="38">
        <v>43708</v>
      </c>
      <c r="B1695" s="39">
        <v>0.83914351851851843</v>
      </c>
      <c r="C1695" s="40">
        <v>1</v>
      </c>
      <c r="D1695" s="40" t="s">
        <v>640</v>
      </c>
      <c r="E1695" s="40">
        <v>45</v>
      </c>
      <c r="F1695" s="40" t="s">
        <v>641</v>
      </c>
    </row>
    <row r="1696" spans="1:6" x14ac:dyDescent="0.5">
      <c r="A1696" s="38">
        <v>43708</v>
      </c>
      <c r="B1696" s="39">
        <v>0.83915509259259258</v>
      </c>
      <c r="C1696" s="40">
        <v>1</v>
      </c>
      <c r="D1696" s="40" t="s">
        <v>640</v>
      </c>
      <c r="E1696" s="40">
        <v>45</v>
      </c>
      <c r="F1696" s="40" t="s">
        <v>641</v>
      </c>
    </row>
    <row r="1697" spans="1:6" x14ac:dyDescent="0.5">
      <c r="A1697" s="38">
        <v>43708</v>
      </c>
      <c r="B1697" s="39">
        <v>0.83917824074074077</v>
      </c>
      <c r="C1697" s="40">
        <v>1</v>
      </c>
      <c r="D1697" s="40" t="s">
        <v>640</v>
      </c>
      <c r="E1697" s="40">
        <v>47</v>
      </c>
      <c r="F1697" s="40" t="s">
        <v>641</v>
      </c>
    </row>
    <row r="1698" spans="1:6" x14ac:dyDescent="0.5">
      <c r="A1698" s="38">
        <v>43708</v>
      </c>
      <c r="B1698" s="39">
        <v>0.83918981481481481</v>
      </c>
      <c r="C1698" s="40">
        <v>1</v>
      </c>
      <c r="D1698" s="40" t="s">
        <v>640</v>
      </c>
      <c r="E1698" s="40">
        <v>48</v>
      </c>
      <c r="F1698" s="40" t="s">
        <v>641</v>
      </c>
    </row>
    <row r="1699" spans="1:6" x14ac:dyDescent="0.5">
      <c r="A1699" s="38">
        <v>43708</v>
      </c>
      <c r="B1699" s="39">
        <v>0.83921296296296299</v>
      </c>
      <c r="C1699" s="40">
        <v>1</v>
      </c>
      <c r="D1699" s="40" t="s">
        <v>640</v>
      </c>
      <c r="E1699" s="40">
        <v>44</v>
      </c>
      <c r="F1699" s="40" t="s">
        <v>641</v>
      </c>
    </row>
    <row r="1700" spans="1:6" x14ac:dyDescent="0.5">
      <c r="A1700" s="38">
        <v>43708</v>
      </c>
      <c r="B1700" s="39">
        <v>0.83922453703703714</v>
      </c>
      <c r="C1700" s="40">
        <v>1</v>
      </c>
      <c r="D1700" s="40" t="s">
        <v>640</v>
      </c>
      <c r="E1700" s="40">
        <v>44</v>
      </c>
      <c r="F1700" s="40" t="s">
        <v>641</v>
      </c>
    </row>
    <row r="1701" spans="1:6" x14ac:dyDescent="0.5">
      <c r="A1701" s="38">
        <v>43708</v>
      </c>
      <c r="B1701" s="39">
        <v>0.83925925925925926</v>
      </c>
      <c r="C1701" s="40">
        <v>1</v>
      </c>
      <c r="D1701" s="40" t="s">
        <v>640</v>
      </c>
      <c r="E1701" s="40">
        <v>40</v>
      </c>
      <c r="F1701" s="40" t="s">
        <v>641</v>
      </c>
    </row>
    <row r="1702" spans="1:6" x14ac:dyDescent="0.5">
      <c r="A1702" s="38">
        <v>43708</v>
      </c>
      <c r="B1702" s="39">
        <v>0.86954861111111104</v>
      </c>
      <c r="C1702" s="40">
        <v>1</v>
      </c>
      <c r="D1702" s="40" t="s">
        <v>651</v>
      </c>
      <c r="E1702" s="40">
        <v>127</v>
      </c>
      <c r="F1702" s="40" t="s">
        <v>642</v>
      </c>
    </row>
    <row r="1703" spans="1:6" x14ac:dyDescent="0.5">
      <c r="A1703" s="38">
        <v>43708</v>
      </c>
      <c r="B1703" s="39">
        <v>0.87353009259259251</v>
      </c>
      <c r="C1703" s="40">
        <v>1</v>
      </c>
      <c r="D1703" s="40" t="s">
        <v>640</v>
      </c>
      <c r="E1703" s="40">
        <v>127</v>
      </c>
      <c r="F1703" s="40" t="s">
        <v>641</v>
      </c>
    </row>
    <row r="1704" spans="1:6" x14ac:dyDescent="0.5">
      <c r="A1704" s="38">
        <v>43708</v>
      </c>
      <c r="B1704" s="39">
        <v>0.87446759259259255</v>
      </c>
      <c r="C1704" s="40">
        <v>2</v>
      </c>
      <c r="D1704" s="40" t="s">
        <v>651</v>
      </c>
      <c r="E1704" s="40">
        <v>127</v>
      </c>
      <c r="F1704" s="40" t="s">
        <v>642</v>
      </c>
    </row>
    <row r="1705" spans="1:6" x14ac:dyDescent="0.5">
      <c r="A1705" s="38">
        <v>43708</v>
      </c>
      <c r="B1705" s="39">
        <v>0.87504629629629627</v>
      </c>
      <c r="C1705" s="40">
        <v>1</v>
      </c>
      <c r="D1705" s="40" t="s">
        <v>640</v>
      </c>
      <c r="E1705" s="40">
        <v>127</v>
      </c>
      <c r="F1705" s="40" t="s">
        <v>641</v>
      </c>
    </row>
    <row r="1706" spans="1:6" x14ac:dyDescent="0.5">
      <c r="A1706" s="38">
        <v>43708</v>
      </c>
      <c r="B1706" s="39">
        <v>0.87704861111111121</v>
      </c>
      <c r="C1706" s="40">
        <v>2</v>
      </c>
      <c r="D1706" s="40" t="s">
        <v>651</v>
      </c>
      <c r="E1706" s="40">
        <v>127</v>
      </c>
      <c r="F1706" s="40" t="s">
        <v>642</v>
      </c>
    </row>
    <row r="1707" spans="1:6" x14ac:dyDescent="0.5">
      <c r="A1707" s="38">
        <v>43708</v>
      </c>
      <c r="B1707" s="39">
        <v>0.87715277777777778</v>
      </c>
      <c r="C1707" s="40">
        <v>1</v>
      </c>
      <c r="D1707" s="40" t="s">
        <v>651</v>
      </c>
      <c r="E1707" s="40">
        <v>127</v>
      </c>
      <c r="F1707" s="40" t="s">
        <v>642</v>
      </c>
    </row>
    <row r="1708" spans="1:6" x14ac:dyDescent="0.5">
      <c r="A1708" s="38">
        <v>43708</v>
      </c>
      <c r="B1708" s="39">
        <v>0.8771874999999999</v>
      </c>
      <c r="C1708" s="40">
        <v>1</v>
      </c>
      <c r="D1708" s="40" t="s">
        <v>651</v>
      </c>
      <c r="E1708" s="40">
        <v>127</v>
      </c>
      <c r="F1708" s="40" t="s">
        <v>642</v>
      </c>
    </row>
    <row r="1709" spans="1:6" x14ac:dyDescent="0.5">
      <c r="A1709" s="38">
        <v>43708</v>
      </c>
      <c r="B1709" s="39">
        <v>0.87769675925925927</v>
      </c>
      <c r="C1709" s="40">
        <v>2</v>
      </c>
      <c r="D1709" s="40" t="s">
        <v>651</v>
      </c>
      <c r="E1709" s="40">
        <v>127</v>
      </c>
      <c r="F1709" s="40" t="s">
        <v>642</v>
      </c>
    </row>
    <row r="1710" spans="1:6" x14ac:dyDescent="0.5">
      <c r="A1710" s="38">
        <v>43708</v>
      </c>
      <c r="B1710" s="39">
        <v>0.87891203703703702</v>
      </c>
      <c r="C1710" s="40">
        <v>2</v>
      </c>
      <c r="D1710" s="40" t="s">
        <v>640</v>
      </c>
      <c r="E1710" s="40">
        <v>127</v>
      </c>
      <c r="F1710" s="40" t="s">
        <v>642</v>
      </c>
    </row>
    <row r="1711" spans="1:6" x14ac:dyDescent="0.5">
      <c r="A1711" s="38">
        <v>43708</v>
      </c>
      <c r="B1711" s="39">
        <v>0.87910879629629635</v>
      </c>
      <c r="C1711" s="40">
        <v>2</v>
      </c>
      <c r="D1711" s="40" t="s">
        <v>651</v>
      </c>
      <c r="E1711" s="40">
        <v>127</v>
      </c>
      <c r="F1711" s="40" t="s">
        <v>642</v>
      </c>
    </row>
    <row r="1712" spans="1:6" x14ac:dyDescent="0.5">
      <c r="A1712" s="38">
        <v>43708</v>
      </c>
      <c r="B1712" s="39">
        <v>0.87945601851851851</v>
      </c>
      <c r="C1712" s="40">
        <v>2</v>
      </c>
      <c r="D1712" s="40" t="s">
        <v>651</v>
      </c>
      <c r="E1712" s="40">
        <v>127</v>
      </c>
      <c r="F1712" s="40" t="s">
        <v>642</v>
      </c>
    </row>
    <row r="1713" spans="1:6" x14ac:dyDescent="0.5">
      <c r="A1713" s="38">
        <v>43708</v>
      </c>
      <c r="B1713" s="39">
        <v>0.87991898148148151</v>
      </c>
      <c r="C1713" s="40">
        <v>1</v>
      </c>
      <c r="D1713" s="40" t="s">
        <v>651</v>
      </c>
      <c r="E1713" s="40">
        <v>127</v>
      </c>
      <c r="F1713" s="40" t="s">
        <v>642</v>
      </c>
    </row>
    <row r="1714" spans="1:6" x14ac:dyDescent="0.5">
      <c r="A1714" s="38">
        <v>43708</v>
      </c>
      <c r="B1714" s="39">
        <v>0.87995370370370374</v>
      </c>
      <c r="C1714" s="40">
        <v>1</v>
      </c>
      <c r="D1714" s="40" t="s">
        <v>640</v>
      </c>
      <c r="E1714" s="40">
        <v>127</v>
      </c>
      <c r="F1714" s="40" t="s">
        <v>641</v>
      </c>
    </row>
    <row r="1715" spans="1:6" x14ac:dyDescent="0.5">
      <c r="A1715" s="38">
        <v>43708</v>
      </c>
      <c r="B1715" s="39">
        <v>0.88085648148148143</v>
      </c>
      <c r="C1715" s="40">
        <v>1</v>
      </c>
      <c r="D1715" s="40" t="s">
        <v>651</v>
      </c>
      <c r="E1715" s="40">
        <v>127</v>
      </c>
      <c r="F1715" s="40" t="s">
        <v>642</v>
      </c>
    </row>
    <row r="1716" spans="1:6" x14ac:dyDescent="0.5">
      <c r="A1716" s="38">
        <v>43708</v>
      </c>
      <c r="B1716" s="39">
        <v>0.88089120370370377</v>
      </c>
      <c r="C1716" s="40">
        <v>1</v>
      </c>
      <c r="D1716" s="40" t="s">
        <v>651</v>
      </c>
      <c r="E1716" s="40">
        <v>127</v>
      </c>
      <c r="F1716" s="40" t="s">
        <v>642</v>
      </c>
    </row>
    <row r="1717" spans="1:6" x14ac:dyDescent="0.5">
      <c r="A1717" s="38">
        <v>43708</v>
      </c>
      <c r="B1717" s="39">
        <v>0.88218750000000001</v>
      </c>
      <c r="C1717" s="40">
        <v>1</v>
      </c>
      <c r="D1717" s="40" t="s">
        <v>640</v>
      </c>
      <c r="E1717" s="40">
        <v>127</v>
      </c>
      <c r="F1717" s="40" t="s">
        <v>642</v>
      </c>
    </row>
    <row r="1718" spans="1:6" x14ac:dyDescent="0.5">
      <c r="A1718" s="38">
        <v>43708</v>
      </c>
      <c r="B1718" s="39">
        <v>0.88222222222222213</v>
      </c>
      <c r="C1718" s="40">
        <v>1</v>
      </c>
      <c r="D1718" s="40" t="s">
        <v>645</v>
      </c>
      <c r="E1718" s="40">
        <v>127</v>
      </c>
      <c r="F1718" s="40" t="s">
        <v>646</v>
      </c>
    </row>
    <row r="1719" spans="1:6" x14ac:dyDescent="0.5">
      <c r="A1719" s="38">
        <v>43708</v>
      </c>
      <c r="B1719" s="39">
        <v>0.8822916666666667</v>
      </c>
      <c r="C1719" s="40">
        <v>1</v>
      </c>
      <c r="D1719" s="40" t="s">
        <v>640</v>
      </c>
      <c r="E1719" s="40">
        <v>127</v>
      </c>
      <c r="F1719" s="40" t="s">
        <v>641</v>
      </c>
    </row>
    <row r="1720" spans="1:6" x14ac:dyDescent="0.5">
      <c r="A1720" s="38">
        <v>43708</v>
      </c>
      <c r="B1720" s="39">
        <v>0.8825115740740741</v>
      </c>
      <c r="C1720" s="40">
        <v>2</v>
      </c>
      <c r="D1720" s="40" t="s">
        <v>651</v>
      </c>
      <c r="E1720" s="40">
        <v>127</v>
      </c>
      <c r="F1720" s="40" t="s">
        <v>642</v>
      </c>
    </row>
    <row r="1721" spans="1:6" x14ac:dyDescent="0.5">
      <c r="A1721" s="38">
        <v>43708</v>
      </c>
      <c r="B1721" s="39">
        <v>0.88356481481481486</v>
      </c>
      <c r="C1721" s="40">
        <v>2</v>
      </c>
      <c r="D1721" s="40" t="s">
        <v>651</v>
      </c>
      <c r="E1721" s="40">
        <v>127</v>
      </c>
      <c r="F1721" s="40" t="s">
        <v>642</v>
      </c>
    </row>
    <row r="1722" spans="1:6" x14ac:dyDescent="0.5">
      <c r="A1722" s="38">
        <v>43708</v>
      </c>
      <c r="B1722" s="39">
        <v>0.88368055555555547</v>
      </c>
      <c r="C1722" s="40">
        <v>1</v>
      </c>
      <c r="D1722" s="40" t="s">
        <v>651</v>
      </c>
      <c r="E1722" s="40">
        <v>127</v>
      </c>
      <c r="F1722" s="40" t="s">
        <v>642</v>
      </c>
    </row>
    <row r="1723" spans="1:6" x14ac:dyDescent="0.5">
      <c r="A1723" s="38">
        <v>43708</v>
      </c>
      <c r="B1723" s="39">
        <v>0.88386574074074076</v>
      </c>
      <c r="C1723" s="40">
        <v>1</v>
      </c>
      <c r="D1723" s="40" t="s">
        <v>640</v>
      </c>
      <c r="E1723" s="40">
        <v>127</v>
      </c>
      <c r="F1723" s="40" t="s">
        <v>641</v>
      </c>
    </row>
    <row r="1724" spans="1:6" x14ac:dyDescent="0.5">
      <c r="A1724" s="38">
        <v>43708</v>
      </c>
      <c r="B1724" s="39">
        <v>0.88386574074074076</v>
      </c>
      <c r="C1724" s="40">
        <v>2</v>
      </c>
      <c r="D1724" s="40" t="s">
        <v>651</v>
      </c>
      <c r="E1724" s="40">
        <v>127</v>
      </c>
      <c r="F1724" s="40" t="s">
        <v>642</v>
      </c>
    </row>
    <row r="1725" spans="1:6" x14ac:dyDescent="0.5">
      <c r="A1725" s="38">
        <v>43708</v>
      </c>
      <c r="B1725" s="39">
        <v>0.88559027777777777</v>
      </c>
      <c r="C1725" s="40">
        <v>1</v>
      </c>
      <c r="D1725" s="40" t="s">
        <v>651</v>
      </c>
      <c r="E1725" s="40">
        <v>127</v>
      </c>
      <c r="F1725" s="40" t="s">
        <v>642</v>
      </c>
    </row>
    <row r="1726" spans="1:6" x14ac:dyDescent="0.5">
      <c r="A1726" s="38">
        <v>43708</v>
      </c>
      <c r="B1726" s="39">
        <v>0.88656250000000003</v>
      </c>
      <c r="C1726" s="40">
        <v>2</v>
      </c>
      <c r="D1726" s="40" t="s">
        <v>645</v>
      </c>
      <c r="E1726" s="40">
        <v>48</v>
      </c>
      <c r="F1726" s="40" t="s">
        <v>646</v>
      </c>
    </row>
    <row r="1727" spans="1:6" x14ac:dyDescent="0.5">
      <c r="A1727" s="38">
        <v>43708</v>
      </c>
      <c r="B1727" s="39">
        <v>0.88706018518518526</v>
      </c>
      <c r="C1727" s="40">
        <v>2</v>
      </c>
      <c r="D1727" s="40" t="s">
        <v>651</v>
      </c>
      <c r="E1727" s="40">
        <v>127</v>
      </c>
      <c r="F1727" s="40" t="s">
        <v>642</v>
      </c>
    </row>
    <row r="1728" spans="1:6" x14ac:dyDescent="0.5">
      <c r="A1728" s="38">
        <v>43708</v>
      </c>
      <c r="B1728" s="39">
        <v>0.88709490740740737</v>
      </c>
      <c r="C1728" s="40">
        <v>1</v>
      </c>
      <c r="D1728" s="40" t="s">
        <v>651</v>
      </c>
      <c r="E1728" s="40">
        <v>127</v>
      </c>
      <c r="F1728" s="40" t="s">
        <v>642</v>
      </c>
    </row>
    <row r="1729" spans="1:6" x14ac:dyDescent="0.5">
      <c r="A1729" s="38">
        <v>43708</v>
      </c>
      <c r="B1729" s="39">
        <v>0.88803240740740741</v>
      </c>
      <c r="C1729" s="40">
        <v>1</v>
      </c>
      <c r="D1729" s="40" t="s">
        <v>651</v>
      </c>
      <c r="E1729" s="40">
        <v>127</v>
      </c>
      <c r="F1729" s="40" t="s">
        <v>642</v>
      </c>
    </row>
    <row r="1730" spans="1:6" x14ac:dyDescent="0.5">
      <c r="A1730" s="38">
        <v>43708</v>
      </c>
      <c r="B1730" s="39">
        <v>0.89015046296296296</v>
      </c>
      <c r="C1730" s="40">
        <v>1</v>
      </c>
      <c r="D1730" s="40" t="s">
        <v>640</v>
      </c>
      <c r="E1730" s="40">
        <v>127</v>
      </c>
      <c r="F1730" s="40" t="s">
        <v>641</v>
      </c>
    </row>
    <row r="1731" spans="1:6" x14ac:dyDescent="0.5">
      <c r="A1731" s="38">
        <v>43708</v>
      </c>
      <c r="B1731" s="39">
        <v>0.89021990740740742</v>
      </c>
      <c r="C1731" s="40">
        <v>1</v>
      </c>
      <c r="D1731" s="40" t="s">
        <v>651</v>
      </c>
      <c r="E1731" s="40">
        <v>127</v>
      </c>
      <c r="F1731" s="40" t="s">
        <v>642</v>
      </c>
    </row>
    <row r="1732" spans="1:6" x14ac:dyDescent="0.5">
      <c r="A1732" s="38">
        <v>43708</v>
      </c>
      <c r="B1732" s="39">
        <v>0.89023148148148146</v>
      </c>
      <c r="C1732" s="40">
        <v>1</v>
      </c>
      <c r="D1732" s="40" t="s">
        <v>645</v>
      </c>
      <c r="E1732" s="40">
        <v>127</v>
      </c>
      <c r="F1732" s="40" t="s">
        <v>646</v>
      </c>
    </row>
    <row r="1733" spans="1:6" x14ac:dyDescent="0.5">
      <c r="A1733" s="38">
        <v>43708</v>
      </c>
      <c r="B1733" s="39">
        <v>0.89033564814814825</v>
      </c>
      <c r="C1733" s="40">
        <v>1</v>
      </c>
      <c r="D1733" s="40" t="s">
        <v>651</v>
      </c>
      <c r="E1733" s="40">
        <v>127</v>
      </c>
      <c r="F1733" s="40" t="s">
        <v>642</v>
      </c>
    </row>
    <row r="1734" spans="1:6" x14ac:dyDescent="0.5">
      <c r="A1734" s="38">
        <v>43708</v>
      </c>
      <c r="B1734" s="39">
        <v>0.89047453703703694</v>
      </c>
      <c r="C1734" s="40">
        <v>1</v>
      </c>
      <c r="D1734" s="40" t="s">
        <v>640</v>
      </c>
      <c r="E1734" s="40">
        <v>125</v>
      </c>
      <c r="F1734" s="40" t="s">
        <v>641</v>
      </c>
    </row>
    <row r="1735" spans="1:6" x14ac:dyDescent="0.5">
      <c r="A1735" s="38">
        <v>43708</v>
      </c>
      <c r="B1735" s="39">
        <v>0.89069444444444434</v>
      </c>
      <c r="C1735" s="40">
        <v>1</v>
      </c>
      <c r="D1735" s="40" t="s">
        <v>640</v>
      </c>
      <c r="E1735" s="40">
        <v>127</v>
      </c>
      <c r="F1735" s="40" t="s">
        <v>641</v>
      </c>
    </row>
    <row r="1736" spans="1:6" x14ac:dyDescent="0.5">
      <c r="A1736" s="38">
        <v>43708</v>
      </c>
      <c r="B1736" s="39">
        <v>0.89072916666666668</v>
      </c>
      <c r="C1736" s="40">
        <v>2</v>
      </c>
      <c r="D1736" s="40" t="s">
        <v>651</v>
      </c>
      <c r="E1736" s="40">
        <v>127</v>
      </c>
      <c r="F1736" s="40" t="s">
        <v>642</v>
      </c>
    </row>
    <row r="1737" spans="1:6" x14ac:dyDescent="0.5">
      <c r="A1737" s="38">
        <v>43708</v>
      </c>
      <c r="B1737" s="39">
        <v>0.89113425925925915</v>
      </c>
      <c r="C1737" s="40">
        <v>1</v>
      </c>
      <c r="D1737" s="40" t="s">
        <v>651</v>
      </c>
      <c r="E1737" s="40">
        <v>127</v>
      </c>
      <c r="F1737" s="40" t="s">
        <v>642</v>
      </c>
    </row>
    <row r="1738" spans="1:6" x14ac:dyDescent="0.5">
      <c r="A1738" s="38">
        <v>43708</v>
      </c>
      <c r="B1738" s="39">
        <v>0.89115740740740745</v>
      </c>
      <c r="C1738" s="40">
        <v>1</v>
      </c>
      <c r="D1738" s="40" t="s">
        <v>640</v>
      </c>
      <c r="E1738" s="40">
        <v>127</v>
      </c>
      <c r="F1738" s="40" t="s">
        <v>641</v>
      </c>
    </row>
    <row r="1739" spans="1:6" x14ac:dyDescent="0.5">
      <c r="A1739" s="38">
        <v>43708</v>
      </c>
      <c r="B1739" s="39">
        <v>0.89116898148148149</v>
      </c>
      <c r="C1739" s="40">
        <v>1</v>
      </c>
      <c r="D1739" s="40" t="s">
        <v>640</v>
      </c>
      <c r="E1739" s="40">
        <v>87</v>
      </c>
      <c r="F1739" s="40" t="s">
        <v>641</v>
      </c>
    </row>
    <row r="1740" spans="1:6" x14ac:dyDescent="0.5">
      <c r="A1740" s="38">
        <v>43708</v>
      </c>
      <c r="B1740" s="39">
        <v>0.89306712962962964</v>
      </c>
      <c r="C1740" s="40">
        <v>1</v>
      </c>
      <c r="D1740" s="40" t="s">
        <v>640</v>
      </c>
      <c r="E1740" s="40">
        <v>79</v>
      </c>
      <c r="F1740" s="40" t="s">
        <v>641</v>
      </c>
    </row>
    <row r="1741" spans="1:6" x14ac:dyDescent="0.5">
      <c r="A1741" s="38">
        <v>43708</v>
      </c>
      <c r="B1741" s="39">
        <v>0.89368055555555559</v>
      </c>
      <c r="C1741" s="40">
        <v>2</v>
      </c>
      <c r="D1741" s="40" t="s">
        <v>640</v>
      </c>
      <c r="E1741" s="40">
        <v>127</v>
      </c>
      <c r="F1741" s="40" t="s">
        <v>642</v>
      </c>
    </row>
    <row r="1742" spans="1:6" x14ac:dyDescent="0.5">
      <c r="A1742" s="38">
        <v>43708</v>
      </c>
      <c r="B1742" s="39">
        <v>0.89388888888888884</v>
      </c>
      <c r="C1742" s="40">
        <v>1</v>
      </c>
      <c r="D1742" s="40" t="s">
        <v>640</v>
      </c>
      <c r="E1742" s="40">
        <v>127</v>
      </c>
      <c r="F1742" s="40" t="s">
        <v>641</v>
      </c>
    </row>
    <row r="1743" spans="1:6" x14ac:dyDescent="0.5">
      <c r="A1743" s="38">
        <v>43708</v>
      </c>
      <c r="B1743" s="39">
        <v>0.89392361111111107</v>
      </c>
      <c r="C1743" s="40">
        <v>2</v>
      </c>
      <c r="D1743" s="40" t="s">
        <v>651</v>
      </c>
      <c r="E1743" s="40">
        <v>127</v>
      </c>
      <c r="F1743" s="40" t="s">
        <v>642</v>
      </c>
    </row>
    <row r="1744" spans="1:6" x14ac:dyDescent="0.5">
      <c r="A1744" s="38">
        <v>43708</v>
      </c>
      <c r="B1744" s="39">
        <v>0.8940393518518519</v>
      </c>
      <c r="C1744" s="40">
        <v>2</v>
      </c>
      <c r="D1744" s="40" t="s">
        <v>651</v>
      </c>
      <c r="E1744" s="40">
        <v>127</v>
      </c>
      <c r="F1744" s="40" t="s">
        <v>642</v>
      </c>
    </row>
    <row r="1745" spans="1:6" x14ac:dyDescent="0.5">
      <c r="A1745" s="38">
        <v>43708</v>
      </c>
      <c r="B1745" s="39">
        <v>0.89457175925925936</v>
      </c>
      <c r="C1745" s="40">
        <v>1</v>
      </c>
      <c r="D1745" s="40" t="s">
        <v>651</v>
      </c>
      <c r="E1745" s="40">
        <v>127</v>
      </c>
      <c r="F1745" s="40" t="s">
        <v>642</v>
      </c>
    </row>
    <row r="1746" spans="1:6" x14ac:dyDescent="0.5">
      <c r="A1746" s="38">
        <v>43708</v>
      </c>
      <c r="B1746" s="39">
        <v>0.89458333333333329</v>
      </c>
      <c r="C1746" s="40">
        <v>1</v>
      </c>
      <c r="D1746" s="40" t="s">
        <v>645</v>
      </c>
      <c r="E1746" s="40">
        <v>127</v>
      </c>
      <c r="F1746" s="40" t="s">
        <v>646</v>
      </c>
    </row>
    <row r="1747" spans="1:6" x14ac:dyDescent="0.5">
      <c r="A1747" s="38">
        <v>43708</v>
      </c>
      <c r="B1747" s="39">
        <v>0.89469907407407412</v>
      </c>
      <c r="C1747" s="40">
        <v>1</v>
      </c>
      <c r="D1747" s="40" t="s">
        <v>640</v>
      </c>
      <c r="E1747" s="40">
        <v>127</v>
      </c>
      <c r="F1747" s="40" t="s">
        <v>642</v>
      </c>
    </row>
    <row r="1748" spans="1:6" x14ac:dyDescent="0.5">
      <c r="A1748" s="38">
        <v>43708</v>
      </c>
      <c r="B1748" s="39">
        <v>0.89553240740740747</v>
      </c>
      <c r="C1748" s="40">
        <v>1</v>
      </c>
      <c r="D1748" s="40" t="s">
        <v>651</v>
      </c>
      <c r="E1748" s="40">
        <v>127</v>
      </c>
      <c r="F1748" s="40" t="s">
        <v>642</v>
      </c>
    </row>
    <row r="1749" spans="1:6" x14ac:dyDescent="0.5">
      <c r="A1749" s="38">
        <v>43708</v>
      </c>
      <c r="B1749" s="39">
        <v>0.89974537037037028</v>
      </c>
      <c r="C1749" s="40">
        <v>1</v>
      </c>
      <c r="D1749" s="40" t="s">
        <v>640</v>
      </c>
      <c r="E1749" s="40">
        <v>127</v>
      </c>
      <c r="F1749" s="40" t="s">
        <v>642</v>
      </c>
    </row>
    <row r="1750" spans="1:6" x14ac:dyDescent="0.5">
      <c r="A1750" s="38">
        <v>43708</v>
      </c>
      <c r="B1750" s="39">
        <v>0.90162037037037035</v>
      </c>
      <c r="C1750" s="40">
        <v>1</v>
      </c>
      <c r="D1750" s="40" t="s">
        <v>651</v>
      </c>
      <c r="E1750" s="40">
        <v>127</v>
      </c>
      <c r="F1750" s="40" t="s">
        <v>642</v>
      </c>
    </row>
    <row r="1751" spans="1:6" x14ac:dyDescent="0.5">
      <c r="A1751" s="38">
        <v>43708</v>
      </c>
      <c r="B1751" s="39">
        <v>0.90405092592592595</v>
      </c>
      <c r="C1751" s="40">
        <v>1</v>
      </c>
      <c r="D1751" s="40" t="s">
        <v>640</v>
      </c>
      <c r="E1751" s="40">
        <v>127</v>
      </c>
      <c r="F1751" s="40" t="s">
        <v>641</v>
      </c>
    </row>
    <row r="1752" spans="1:6" x14ac:dyDescent="0.5">
      <c r="A1752" s="38">
        <v>43708</v>
      </c>
      <c r="B1752" s="39">
        <v>0.90415509259259252</v>
      </c>
      <c r="C1752" s="40">
        <v>2</v>
      </c>
      <c r="D1752" s="40" t="s">
        <v>651</v>
      </c>
      <c r="E1752" s="40">
        <v>127</v>
      </c>
      <c r="F1752" s="40" t="s">
        <v>642</v>
      </c>
    </row>
    <row r="1753" spans="1:6" x14ac:dyDescent="0.5">
      <c r="A1753" s="38">
        <v>43708</v>
      </c>
      <c r="B1753" s="39">
        <v>0.90418981481481486</v>
      </c>
      <c r="C1753" s="40">
        <v>2</v>
      </c>
      <c r="D1753" s="40" t="s">
        <v>651</v>
      </c>
      <c r="E1753" s="40">
        <v>127</v>
      </c>
      <c r="F1753" s="40" t="s">
        <v>642</v>
      </c>
    </row>
    <row r="1754" spans="1:6" x14ac:dyDescent="0.5">
      <c r="A1754" s="38">
        <v>43708</v>
      </c>
      <c r="B1754" s="39">
        <v>0.90474537037037039</v>
      </c>
      <c r="C1754" s="40">
        <v>1</v>
      </c>
      <c r="D1754" s="40" t="s">
        <v>640</v>
      </c>
      <c r="E1754" s="40">
        <v>127</v>
      </c>
      <c r="F1754" s="40" t="s">
        <v>641</v>
      </c>
    </row>
    <row r="1755" spans="1:6" x14ac:dyDescent="0.5">
      <c r="A1755" s="38">
        <v>43708</v>
      </c>
      <c r="B1755" s="39">
        <v>0.90512731481481479</v>
      </c>
      <c r="C1755" s="40">
        <v>1</v>
      </c>
      <c r="D1755" s="40" t="s">
        <v>651</v>
      </c>
      <c r="E1755" s="40">
        <v>127</v>
      </c>
      <c r="F1755" s="40" t="s">
        <v>642</v>
      </c>
    </row>
    <row r="1756" spans="1:6" x14ac:dyDescent="0.5">
      <c r="A1756" s="38">
        <v>43708</v>
      </c>
      <c r="B1756" s="39">
        <v>0.90714120370370377</v>
      </c>
      <c r="C1756" s="40">
        <v>2</v>
      </c>
      <c r="D1756" s="40" t="s">
        <v>651</v>
      </c>
      <c r="E1756" s="40">
        <v>127</v>
      </c>
      <c r="F1756" s="40" t="s">
        <v>642</v>
      </c>
    </row>
    <row r="1757" spans="1:6" x14ac:dyDescent="0.5">
      <c r="A1757" s="38">
        <v>43708</v>
      </c>
      <c r="B1757" s="39">
        <v>0.90836805555555555</v>
      </c>
      <c r="C1757" s="40">
        <v>1</v>
      </c>
      <c r="D1757" s="40" t="s">
        <v>640</v>
      </c>
      <c r="E1757" s="40">
        <v>127</v>
      </c>
      <c r="F1757" s="40" t="s">
        <v>641</v>
      </c>
    </row>
    <row r="1758" spans="1:6" x14ac:dyDescent="0.5">
      <c r="A1758" s="38">
        <v>43708</v>
      </c>
      <c r="B1758" s="39">
        <v>0.90888888888888886</v>
      </c>
      <c r="C1758" s="40">
        <v>1</v>
      </c>
      <c r="D1758" s="40" t="s">
        <v>651</v>
      </c>
      <c r="E1758" s="40">
        <v>127</v>
      </c>
      <c r="F1758" s="40" t="s">
        <v>642</v>
      </c>
    </row>
    <row r="1759" spans="1:6" x14ac:dyDescent="0.5">
      <c r="A1759" s="38">
        <v>43708</v>
      </c>
      <c r="B1759" s="39">
        <v>0.90909722222222233</v>
      </c>
      <c r="C1759" s="40">
        <v>2</v>
      </c>
      <c r="D1759" s="40" t="s">
        <v>640</v>
      </c>
      <c r="E1759" s="40">
        <v>127</v>
      </c>
      <c r="F1759" s="40" t="s">
        <v>641</v>
      </c>
    </row>
    <row r="1760" spans="1:6" x14ac:dyDescent="0.5">
      <c r="A1760" s="38">
        <v>43708</v>
      </c>
      <c r="B1760" s="39">
        <v>0.91031249999999997</v>
      </c>
      <c r="C1760" s="40">
        <v>2</v>
      </c>
      <c r="D1760" s="40" t="s">
        <v>651</v>
      </c>
      <c r="E1760" s="40">
        <v>127</v>
      </c>
      <c r="F1760" s="40" t="s">
        <v>642</v>
      </c>
    </row>
    <row r="1761" spans="1:6" x14ac:dyDescent="0.5">
      <c r="A1761" s="38">
        <v>43708</v>
      </c>
      <c r="B1761" s="39">
        <v>0.91348379629629628</v>
      </c>
      <c r="C1761" s="40">
        <v>1</v>
      </c>
      <c r="D1761" s="40" t="s">
        <v>640</v>
      </c>
      <c r="E1761" s="40">
        <v>127</v>
      </c>
      <c r="F1761" s="40" t="s">
        <v>641</v>
      </c>
    </row>
    <row r="1762" spans="1:6" x14ac:dyDescent="0.5">
      <c r="A1762" s="38">
        <v>43708</v>
      </c>
      <c r="B1762" s="39">
        <v>0.91393518518518524</v>
      </c>
      <c r="C1762" s="40">
        <v>2</v>
      </c>
      <c r="D1762" s="40" t="s">
        <v>651</v>
      </c>
      <c r="E1762" s="40">
        <v>127</v>
      </c>
      <c r="F1762" s="40" t="s">
        <v>642</v>
      </c>
    </row>
    <row r="1763" spans="1:6" x14ac:dyDescent="0.5">
      <c r="A1763" s="38">
        <v>43708</v>
      </c>
      <c r="B1763" s="39">
        <v>0.92136574074074085</v>
      </c>
      <c r="C1763" s="40">
        <v>2</v>
      </c>
      <c r="D1763" s="40" t="s">
        <v>640</v>
      </c>
      <c r="E1763" s="40">
        <v>127</v>
      </c>
      <c r="F1763" s="40" t="s">
        <v>641</v>
      </c>
    </row>
    <row r="1764" spans="1:6" x14ac:dyDescent="0.5">
      <c r="A1764" s="38">
        <v>43708</v>
      </c>
      <c r="B1764" s="39">
        <v>0.92684027777777789</v>
      </c>
      <c r="C1764" s="40">
        <v>2</v>
      </c>
      <c r="D1764" s="40" t="s">
        <v>640</v>
      </c>
      <c r="E1764" s="40">
        <v>127</v>
      </c>
      <c r="F1764" s="40" t="s">
        <v>641</v>
      </c>
    </row>
    <row r="1765" spans="1:6" x14ac:dyDescent="0.5">
      <c r="A1765" s="38">
        <v>43708</v>
      </c>
      <c r="B1765" s="39">
        <v>0.94293981481481481</v>
      </c>
      <c r="C1765" s="40">
        <v>1</v>
      </c>
      <c r="D1765" s="40" t="s">
        <v>645</v>
      </c>
      <c r="E1765" s="40">
        <v>127</v>
      </c>
      <c r="F1765" s="40" t="s">
        <v>646</v>
      </c>
    </row>
    <row r="1766" spans="1:6" x14ac:dyDescent="0.5">
      <c r="A1766" s="38">
        <v>43708</v>
      </c>
      <c r="B1766" s="39">
        <v>0.94339120370370377</v>
      </c>
      <c r="C1766" s="40">
        <v>1</v>
      </c>
      <c r="D1766" s="40" t="s">
        <v>651</v>
      </c>
      <c r="E1766" s="40">
        <v>90</v>
      </c>
      <c r="F1766" s="40" t="s">
        <v>642</v>
      </c>
    </row>
    <row r="1767" spans="1:6" x14ac:dyDescent="0.5">
      <c r="A1767" s="38">
        <v>43708</v>
      </c>
      <c r="B1767" s="39">
        <v>0.943425925925926</v>
      </c>
      <c r="C1767" s="40">
        <v>1</v>
      </c>
      <c r="D1767" s="40" t="s">
        <v>645</v>
      </c>
      <c r="E1767" s="40">
        <v>54</v>
      </c>
      <c r="F1767" s="40" t="s">
        <v>646</v>
      </c>
    </row>
    <row r="1768" spans="1:6" x14ac:dyDescent="0.5">
      <c r="A1768" s="38">
        <v>43708</v>
      </c>
      <c r="B1768" s="39">
        <v>0.9652546296296296</v>
      </c>
      <c r="C1768" s="40">
        <v>1</v>
      </c>
      <c r="D1768" s="40" t="s">
        <v>651</v>
      </c>
      <c r="E1768" s="40">
        <v>51</v>
      </c>
      <c r="F1768" s="40" t="s">
        <v>642</v>
      </c>
    </row>
    <row r="1769" spans="1:6" x14ac:dyDescent="0.5">
      <c r="A1769" s="38">
        <v>43708</v>
      </c>
      <c r="B1769" s="39">
        <v>0.96749999999999992</v>
      </c>
      <c r="C1769" s="40">
        <v>1</v>
      </c>
      <c r="D1769" s="40" t="s">
        <v>651</v>
      </c>
      <c r="E1769" s="40">
        <v>127</v>
      </c>
      <c r="F1769" s="40" t="s">
        <v>642</v>
      </c>
    </row>
    <row r="1770" spans="1:6" x14ac:dyDescent="0.5">
      <c r="A1770" s="38">
        <v>43708</v>
      </c>
      <c r="B1770" s="39">
        <v>0.96831018518518519</v>
      </c>
      <c r="C1770" s="40">
        <v>1</v>
      </c>
      <c r="D1770" s="40" t="s">
        <v>640</v>
      </c>
      <c r="E1770" s="40">
        <v>127</v>
      </c>
      <c r="F1770" s="40" t="s">
        <v>641</v>
      </c>
    </row>
    <row r="1771" spans="1:6" x14ac:dyDescent="0.5">
      <c r="A1771" s="38">
        <v>43708</v>
      </c>
      <c r="B1771" s="39">
        <v>0.96837962962962953</v>
      </c>
      <c r="C1771" s="40">
        <v>1</v>
      </c>
      <c r="D1771" s="40" t="s">
        <v>640</v>
      </c>
      <c r="E1771" s="40">
        <v>127</v>
      </c>
      <c r="F1771" s="40" t="s">
        <v>641</v>
      </c>
    </row>
    <row r="1772" spans="1:6" x14ac:dyDescent="0.5">
      <c r="A1772" s="38">
        <v>43708</v>
      </c>
      <c r="B1772" s="39">
        <v>0.9684490740740741</v>
      </c>
      <c r="C1772" s="40">
        <v>2</v>
      </c>
      <c r="D1772" s="40" t="s">
        <v>651</v>
      </c>
      <c r="E1772" s="40">
        <v>127</v>
      </c>
      <c r="F1772" s="40" t="s">
        <v>642</v>
      </c>
    </row>
    <row r="1773" spans="1:6" x14ac:dyDescent="0.5">
      <c r="A1773" s="38">
        <v>43708</v>
      </c>
      <c r="B1773" s="39">
        <v>0.97489583333333341</v>
      </c>
      <c r="C1773" s="40">
        <v>2</v>
      </c>
      <c r="D1773" s="40" t="s">
        <v>651</v>
      </c>
      <c r="E1773" s="40">
        <v>41</v>
      </c>
      <c r="F1773" s="40" t="s">
        <v>642</v>
      </c>
    </row>
    <row r="1774" spans="1:6" x14ac:dyDescent="0.5">
      <c r="A1774" s="38">
        <v>43708</v>
      </c>
      <c r="B1774" s="39">
        <v>0.97827546296296297</v>
      </c>
      <c r="C1774" s="40">
        <v>2</v>
      </c>
      <c r="D1774" s="40" t="s">
        <v>651</v>
      </c>
      <c r="E1774" s="40">
        <v>127</v>
      </c>
      <c r="F1774" s="40" t="s">
        <v>642</v>
      </c>
    </row>
    <row r="1775" spans="1:6" x14ac:dyDescent="0.5">
      <c r="A1775" s="38">
        <v>43708</v>
      </c>
      <c r="B1775" s="39">
        <v>0.98837962962962955</v>
      </c>
      <c r="C1775" s="40">
        <v>1</v>
      </c>
      <c r="D1775" s="40" t="s">
        <v>640</v>
      </c>
      <c r="E1775" s="40">
        <v>58</v>
      </c>
      <c r="F1775" s="40" t="s">
        <v>642</v>
      </c>
    </row>
    <row r="1776" spans="1:6" x14ac:dyDescent="0.5">
      <c r="A1776" s="38">
        <v>43708</v>
      </c>
      <c r="B1776" s="39">
        <v>0.9962847222222222</v>
      </c>
      <c r="C1776" s="40">
        <v>1</v>
      </c>
      <c r="D1776" s="40" t="s">
        <v>640</v>
      </c>
      <c r="E1776" s="40">
        <v>59</v>
      </c>
      <c r="F1776" s="40" t="s">
        <v>642</v>
      </c>
    </row>
    <row r="1777" spans="1:6" x14ac:dyDescent="0.5">
      <c r="A1777" s="38">
        <v>43708</v>
      </c>
      <c r="B1777" s="39">
        <v>0.99636574074074069</v>
      </c>
      <c r="C1777" s="40">
        <v>2</v>
      </c>
      <c r="D1777" s="40" t="s">
        <v>640</v>
      </c>
      <c r="E1777" s="40">
        <v>49</v>
      </c>
      <c r="F1777" s="40" t="s">
        <v>641</v>
      </c>
    </row>
    <row r="1778" spans="1:6" x14ac:dyDescent="0.5">
      <c r="A1778" s="38">
        <v>43708</v>
      </c>
      <c r="B1778" s="39">
        <v>0.99638888888888888</v>
      </c>
      <c r="C1778" s="40">
        <v>2</v>
      </c>
      <c r="D1778" s="40" t="s">
        <v>651</v>
      </c>
      <c r="E1778" s="40">
        <v>51</v>
      </c>
      <c r="F1778" s="40" t="s">
        <v>642</v>
      </c>
    </row>
    <row r="1779" spans="1:6" x14ac:dyDescent="0.5">
      <c r="A1779" s="38">
        <v>43709</v>
      </c>
      <c r="B1779" s="39">
        <v>5.7870370370370366E-5</v>
      </c>
      <c r="C1779" s="40">
        <v>1</v>
      </c>
      <c r="D1779" s="40" t="s">
        <v>651</v>
      </c>
      <c r="E1779" s="40">
        <v>126</v>
      </c>
      <c r="F1779" s="40" t="s">
        <v>642</v>
      </c>
    </row>
    <row r="1780" spans="1:6" x14ac:dyDescent="0.5">
      <c r="A1780" s="38">
        <v>43709</v>
      </c>
      <c r="B1780" s="39">
        <v>1.0416666666666667E-4</v>
      </c>
      <c r="C1780" s="40">
        <v>1</v>
      </c>
      <c r="D1780" s="40" t="s">
        <v>640</v>
      </c>
      <c r="E1780" s="40">
        <v>126</v>
      </c>
      <c r="F1780" s="40" t="s">
        <v>641</v>
      </c>
    </row>
    <row r="1781" spans="1:6" x14ac:dyDescent="0.5">
      <c r="A1781" s="38">
        <v>43709</v>
      </c>
      <c r="B1781" s="39">
        <v>2.6620370370370372E-4</v>
      </c>
      <c r="C1781" s="40">
        <v>1</v>
      </c>
      <c r="D1781" s="40" t="s">
        <v>645</v>
      </c>
      <c r="E1781" s="40">
        <v>127</v>
      </c>
      <c r="F1781" s="40" t="s">
        <v>646</v>
      </c>
    </row>
    <row r="1782" spans="1:6" x14ac:dyDescent="0.5">
      <c r="A1782" s="38">
        <v>43709</v>
      </c>
      <c r="B1782" s="39">
        <v>3.1250000000000001E-4</v>
      </c>
      <c r="C1782" s="40">
        <v>1</v>
      </c>
      <c r="D1782" s="40" t="s">
        <v>640</v>
      </c>
      <c r="E1782" s="40">
        <v>85</v>
      </c>
      <c r="F1782" s="40" t="s">
        <v>641</v>
      </c>
    </row>
    <row r="1783" spans="1:6" x14ac:dyDescent="0.5">
      <c r="A1783" s="38">
        <v>43709</v>
      </c>
      <c r="B1783" s="39">
        <v>3.5879629629629635E-4</v>
      </c>
      <c r="C1783" s="40">
        <v>2</v>
      </c>
      <c r="D1783" s="40" t="s">
        <v>640</v>
      </c>
      <c r="E1783" s="40">
        <v>48</v>
      </c>
      <c r="F1783" s="40" t="s">
        <v>641</v>
      </c>
    </row>
    <row r="1784" spans="1:6" x14ac:dyDescent="0.5">
      <c r="A1784" s="38">
        <v>43709</v>
      </c>
      <c r="B1784" s="39">
        <v>8.449074074074075E-4</v>
      </c>
      <c r="C1784" s="40">
        <v>4</v>
      </c>
      <c r="D1784" s="40" t="s">
        <v>640</v>
      </c>
      <c r="E1784" s="40">
        <v>49</v>
      </c>
      <c r="F1784" s="40" t="s">
        <v>641</v>
      </c>
    </row>
    <row r="1785" spans="1:6" x14ac:dyDescent="0.5">
      <c r="A1785" s="38">
        <v>43709</v>
      </c>
      <c r="B1785" s="39">
        <v>8.564814814814815E-4</v>
      </c>
      <c r="C1785" s="40">
        <v>2</v>
      </c>
      <c r="D1785" s="40" t="s">
        <v>640</v>
      </c>
      <c r="E1785" s="40">
        <v>53</v>
      </c>
      <c r="F1785" s="40" t="s">
        <v>641</v>
      </c>
    </row>
    <row r="1786" spans="1:6" x14ac:dyDescent="0.5">
      <c r="A1786" s="38">
        <v>43709</v>
      </c>
      <c r="B1786" s="39">
        <v>9.1435185185185185E-4</v>
      </c>
      <c r="C1786" s="40">
        <v>1</v>
      </c>
      <c r="D1786" s="40" t="s">
        <v>640</v>
      </c>
      <c r="E1786" s="40">
        <v>38</v>
      </c>
      <c r="F1786" s="40" t="s">
        <v>641</v>
      </c>
    </row>
    <row r="1787" spans="1:6" x14ac:dyDescent="0.5">
      <c r="A1787" s="38">
        <v>43709</v>
      </c>
      <c r="B1787" s="39">
        <v>9.3750000000000007E-4</v>
      </c>
      <c r="C1787" s="40">
        <v>1</v>
      </c>
      <c r="D1787" s="40" t="s">
        <v>640</v>
      </c>
      <c r="E1787" s="40">
        <v>56</v>
      </c>
      <c r="F1787" s="40" t="s">
        <v>641</v>
      </c>
    </row>
    <row r="1788" spans="1:6" x14ac:dyDescent="0.5">
      <c r="A1788" s="38">
        <v>43709</v>
      </c>
      <c r="B1788" s="39">
        <v>1.689814814814815E-3</v>
      </c>
      <c r="C1788" s="40">
        <v>4</v>
      </c>
      <c r="D1788" s="40" t="s">
        <v>651</v>
      </c>
      <c r="E1788" s="40">
        <v>58</v>
      </c>
      <c r="F1788" s="40" t="s">
        <v>642</v>
      </c>
    </row>
    <row r="1789" spans="1:6" x14ac:dyDescent="0.5">
      <c r="A1789" s="38">
        <v>43709</v>
      </c>
      <c r="B1789" s="39">
        <v>3.0671296296296297E-3</v>
      </c>
      <c r="C1789" s="40">
        <v>4</v>
      </c>
      <c r="D1789" s="40" t="s">
        <v>640</v>
      </c>
      <c r="E1789" s="40">
        <v>41</v>
      </c>
      <c r="F1789" s="40" t="s">
        <v>641</v>
      </c>
    </row>
    <row r="1790" spans="1:6" x14ac:dyDescent="0.5">
      <c r="A1790" s="38">
        <v>43709</v>
      </c>
      <c r="B1790" s="39">
        <v>3.1018518518518522E-3</v>
      </c>
      <c r="C1790" s="40">
        <v>4</v>
      </c>
      <c r="D1790" s="40" t="s">
        <v>640</v>
      </c>
      <c r="E1790" s="40">
        <v>44</v>
      </c>
      <c r="F1790" s="40" t="s">
        <v>641</v>
      </c>
    </row>
    <row r="1791" spans="1:6" x14ac:dyDescent="0.5">
      <c r="A1791" s="38">
        <v>43709</v>
      </c>
      <c r="B1791" s="39">
        <v>7.6736111111111111E-3</v>
      </c>
      <c r="C1791" s="40">
        <v>2</v>
      </c>
      <c r="D1791" s="40" t="s">
        <v>640</v>
      </c>
      <c r="E1791" s="40">
        <v>96</v>
      </c>
      <c r="F1791" s="40" t="s">
        <v>641</v>
      </c>
    </row>
    <row r="1792" spans="1:6" x14ac:dyDescent="0.5">
      <c r="A1792" s="38">
        <v>43709</v>
      </c>
      <c r="B1792" s="39">
        <v>9.2824074074074076E-3</v>
      </c>
      <c r="C1792" s="40">
        <v>1</v>
      </c>
      <c r="D1792" s="40" t="s">
        <v>640</v>
      </c>
      <c r="E1792" s="40">
        <v>65</v>
      </c>
      <c r="F1792" s="40" t="s">
        <v>641</v>
      </c>
    </row>
    <row r="1793" spans="1:6" x14ac:dyDescent="0.5">
      <c r="A1793" s="38">
        <v>43709</v>
      </c>
      <c r="B1793" s="39">
        <v>9.3518518518518525E-3</v>
      </c>
      <c r="C1793" s="40">
        <v>1</v>
      </c>
      <c r="D1793" s="40" t="s">
        <v>640</v>
      </c>
      <c r="E1793" s="40">
        <v>59</v>
      </c>
      <c r="F1793" s="40" t="s">
        <v>641</v>
      </c>
    </row>
    <row r="1794" spans="1:6" x14ac:dyDescent="0.5">
      <c r="A1794" s="38">
        <v>43709</v>
      </c>
      <c r="B1794" s="39">
        <v>9.432870370370371E-3</v>
      </c>
      <c r="C1794" s="40">
        <v>4</v>
      </c>
      <c r="D1794" s="40" t="s">
        <v>640</v>
      </c>
      <c r="E1794" s="40">
        <v>41</v>
      </c>
      <c r="F1794" s="40" t="s">
        <v>641</v>
      </c>
    </row>
    <row r="1795" spans="1:6" x14ac:dyDescent="0.5">
      <c r="A1795" s="38">
        <v>43709</v>
      </c>
      <c r="B1795" s="39">
        <v>3.0879629629629632E-2</v>
      </c>
      <c r="C1795" s="40">
        <v>1</v>
      </c>
      <c r="D1795" s="40" t="s">
        <v>651</v>
      </c>
      <c r="E1795" s="40">
        <v>81</v>
      </c>
      <c r="F1795" s="40" t="s">
        <v>642</v>
      </c>
    </row>
    <row r="1796" spans="1:6" x14ac:dyDescent="0.5">
      <c r="A1796" s="38">
        <v>43709</v>
      </c>
      <c r="B1796" s="39">
        <v>3.3460648148148149E-2</v>
      </c>
      <c r="C1796" s="40">
        <v>1</v>
      </c>
      <c r="D1796" s="40" t="s">
        <v>651</v>
      </c>
      <c r="E1796" s="40">
        <v>97</v>
      </c>
      <c r="F1796" s="40" t="s">
        <v>642</v>
      </c>
    </row>
    <row r="1797" spans="1:6" x14ac:dyDescent="0.5">
      <c r="A1797" s="38">
        <v>43709</v>
      </c>
      <c r="B1797" s="39">
        <v>4.5543981481481477E-2</v>
      </c>
      <c r="C1797" s="40">
        <v>4</v>
      </c>
      <c r="D1797" s="40" t="s">
        <v>640</v>
      </c>
      <c r="E1797" s="40">
        <v>41</v>
      </c>
      <c r="F1797" s="40" t="s">
        <v>641</v>
      </c>
    </row>
    <row r="1798" spans="1:6" x14ac:dyDescent="0.5">
      <c r="A1798" s="38">
        <v>43709</v>
      </c>
      <c r="B1798" s="39">
        <v>4.6851851851851846E-2</v>
      </c>
      <c r="C1798" s="40">
        <v>4</v>
      </c>
      <c r="D1798" s="40" t="s">
        <v>640</v>
      </c>
      <c r="E1798" s="40">
        <v>90</v>
      </c>
      <c r="F1798" s="40" t="s">
        <v>641</v>
      </c>
    </row>
    <row r="1799" spans="1:6" x14ac:dyDescent="0.5">
      <c r="A1799" s="38">
        <v>43709</v>
      </c>
      <c r="B1799" s="39">
        <v>4.6956018518518522E-2</v>
      </c>
      <c r="C1799" s="40">
        <v>4</v>
      </c>
      <c r="D1799" s="40" t="s">
        <v>640</v>
      </c>
      <c r="E1799" s="40">
        <v>127</v>
      </c>
      <c r="F1799" s="40" t="s">
        <v>646</v>
      </c>
    </row>
    <row r="1800" spans="1:6" x14ac:dyDescent="0.5">
      <c r="A1800" s="38">
        <v>43709</v>
      </c>
      <c r="B1800" s="39">
        <v>5.3078703703703704E-2</v>
      </c>
      <c r="C1800" s="40">
        <v>4</v>
      </c>
      <c r="D1800" s="40" t="s">
        <v>640</v>
      </c>
      <c r="E1800" s="40">
        <v>47</v>
      </c>
      <c r="F1800" s="40" t="s">
        <v>641</v>
      </c>
    </row>
    <row r="1801" spans="1:6" x14ac:dyDescent="0.5">
      <c r="A1801" s="38">
        <v>43709</v>
      </c>
      <c r="B1801" s="39">
        <v>5.3113425925925932E-2</v>
      </c>
      <c r="C1801" s="40">
        <v>4</v>
      </c>
      <c r="D1801" s="40" t="s">
        <v>640</v>
      </c>
      <c r="E1801" s="40">
        <v>49</v>
      </c>
      <c r="F1801" s="40" t="s">
        <v>641</v>
      </c>
    </row>
    <row r="1802" spans="1:6" x14ac:dyDescent="0.5">
      <c r="A1802" s="38">
        <v>43709</v>
      </c>
      <c r="B1802" s="39">
        <v>5.3680555555555558E-2</v>
      </c>
      <c r="C1802" s="40">
        <v>2</v>
      </c>
      <c r="D1802" s="40" t="s">
        <v>640</v>
      </c>
      <c r="E1802" s="40">
        <v>69</v>
      </c>
      <c r="F1802" s="40" t="s">
        <v>641</v>
      </c>
    </row>
    <row r="1803" spans="1:6" x14ac:dyDescent="0.5">
      <c r="A1803" s="38">
        <v>43709</v>
      </c>
      <c r="B1803" s="39">
        <v>8.3055555555555563E-2</v>
      </c>
      <c r="C1803" s="40">
        <v>2</v>
      </c>
      <c r="D1803" s="40" t="s">
        <v>651</v>
      </c>
      <c r="E1803" s="40">
        <v>78</v>
      </c>
      <c r="F1803" s="40" t="s">
        <v>642</v>
      </c>
    </row>
    <row r="1804" spans="1:6" x14ac:dyDescent="0.5">
      <c r="A1804" s="38">
        <v>43709</v>
      </c>
      <c r="B1804" s="39">
        <v>9.1828703703703704E-2</v>
      </c>
      <c r="C1804" s="40">
        <v>2</v>
      </c>
      <c r="D1804" s="40" t="s">
        <v>640</v>
      </c>
      <c r="E1804" s="40">
        <v>117</v>
      </c>
      <c r="F1804" s="40" t="s">
        <v>646</v>
      </c>
    </row>
    <row r="1805" spans="1:6" x14ac:dyDescent="0.5">
      <c r="A1805" s="38">
        <v>43709</v>
      </c>
      <c r="B1805" s="39">
        <v>0.15104166666666666</v>
      </c>
      <c r="C1805" s="40">
        <v>2</v>
      </c>
      <c r="D1805" s="40" t="s">
        <v>640</v>
      </c>
      <c r="E1805" s="40">
        <v>28</v>
      </c>
      <c r="F1805" s="40" t="s">
        <v>641</v>
      </c>
    </row>
    <row r="1806" spans="1:6" x14ac:dyDescent="0.5">
      <c r="A1806" s="38">
        <v>43709</v>
      </c>
      <c r="B1806" s="39">
        <v>0.16570601851851852</v>
      </c>
      <c r="C1806" s="40">
        <v>2</v>
      </c>
      <c r="D1806" s="40" t="s">
        <v>645</v>
      </c>
      <c r="E1806" s="40">
        <v>47</v>
      </c>
      <c r="F1806" s="40" t="s">
        <v>646</v>
      </c>
    </row>
    <row r="1807" spans="1:6" x14ac:dyDescent="0.5">
      <c r="A1807" s="38">
        <v>43709</v>
      </c>
      <c r="B1807" s="39">
        <v>0.1663425925925926</v>
      </c>
      <c r="C1807" s="40">
        <v>4</v>
      </c>
      <c r="D1807" s="40" t="s">
        <v>640</v>
      </c>
      <c r="E1807" s="40">
        <v>48</v>
      </c>
      <c r="F1807" s="40" t="s">
        <v>641</v>
      </c>
    </row>
    <row r="1808" spans="1:6" x14ac:dyDescent="0.5">
      <c r="A1808" s="38">
        <v>43709</v>
      </c>
      <c r="B1808" s="39">
        <v>0.18265046296296295</v>
      </c>
      <c r="C1808" s="40">
        <v>1</v>
      </c>
      <c r="D1808" s="40" t="s">
        <v>651</v>
      </c>
      <c r="E1808" s="40">
        <v>127</v>
      </c>
      <c r="F1808" s="40" t="s">
        <v>642</v>
      </c>
    </row>
    <row r="1809" spans="1:6" x14ac:dyDescent="0.5">
      <c r="A1809" s="38">
        <v>43709</v>
      </c>
      <c r="B1809" s="39">
        <v>0.18349537037037036</v>
      </c>
      <c r="C1809" s="40">
        <v>1</v>
      </c>
      <c r="D1809" s="40" t="s">
        <v>651</v>
      </c>
      <c r="E1809" s="40">
        <v>96</v>
      </c>
      <c r="F1809" s="40" t="s">
        <v>642</v>
      </c>
    </row>
    <row r="1810" spans="1:6" x14ac:dyDescent="0.5">
      <c r="A1810" s="38">
        <v>43709</v>
      </c>
      <c r="B1810" s="39">
        <v>0.18489583333333334</v>
      </c>
      <c r="C1810" s="40">
        <v>1</v>
      </c>
      <c r="D1810" s="40" t="s">
        <v>645</v>
      </c>
      <c r="E1810" s="40">
        <v>55</v>
      </c>
      <c r="F1810" s="40" t="s">
        <v>646</v>
      </c>
    </row>
    <row r="1811" spans="1:6" x14ac:dyDescent="0.5">
      <c r="A1811" s="38">
        <v>43709</v>
      </c>
      <c r="B1811" s="39">
        <v>0.18850694444444446</v>
      </c>
      <c r="C1811" s="40">
        <v>1</v>
      </c>
      <c r="D1811" s="40" t="s">
        <v>651</v>
      </c>
      <c r="E1811" s="40">
        <v>127</v>
      </c>
      <c r="F1811" s="40" t="s">
        <v>642</v>
      </c>
    </row>
    <row r="1812" spans="1:6" x14ac:dyDescent="0.5">
      <c r="A1812" s="38">
        <v>43709</v>
      </c>
      <c r="B1812" s="39">
        <v>0.18851851851851853</v>
      </c>
      <c r="C1812" s="40">
        <v>1</v>
      </c>
      <c r="D1812" s="40" t="s">
        <v>645</v>
      </c>
      <c r="E1812" s="40">
        <v>127</v>
      </c>
      <c r="F1812" s="40" t="s">
        <v>646</v>
      </c>
    </row>
    <row r="1813" spans="1:6" x14ac:dyDescent="0.5">
      <c r="A1813" s="38">
        <v>43709</v>
      </c>
      <c r="B1813" s="39">
        <v>0.18857638888888886</v>
      </c>
      <c r="C1813" s="40">
        <v>1</v>
      </c>
      <c r="D1813" s="40" t="s">
        <v>640</v>
      </c>
      <c r="E1813" s="40">
        <v>127</v>
      </c>
      <c r="F1813" s="40" t="s">
        <v>641</v>
      </c>
    </row>
    <row r="1814" spans="1:6" x14ac:dyDescent="0.5">
      <c r="A1814" s="38">
        <v>43709</v>
      </c>
      <c r="B1814" s="39">
        <v>0.18880787037037039</v>
      </c>
      <c r="C1814" s="40">
        <v>2</v>
      </c>
      <c r="D1814" s="40" t="s">
        <v>651</v>
      </c>
      <c r="E1814" s="40">
        <v>127</v>
      </c>
      <c r="F1814" s="40" t="s">
        <v>642</v>
      </c>
    </row>
    <row r="1815" spans="1:6" x14ac:dyDescent="0.5">
      <c r="A1815" s="38">
        <v>43709</v>
      </c>
      <c r="B1815" s="39">
        <v>0.19047453703703701</v>
      </c>
      <c r="C1815" s="40">
        <v>1</v>
      </c>
      <c r="D1815" s="40" t="s">
        <v>640</v>
      </c>
      <c r="E1815" s="40">
        <v>127</v>
      </c>
      <c r="F1815" s="40" t="s">
        <v>642</v>
      </c>
    </row>
    <row r="1816" spans="1:6" x14ac:dyDescent="0.5">
      <c r="A1816" s="38">
        <v>43709</v>
      </c>
      <c r="B1816" s="39">
        <v>0.19050925925925924</v>
      </c>
      <c r="C1816" s="40">
        <v>1</v>
      </c>
      <c r="D1816" s="40" t="s">
        <v>651</v>
      </c>
      <c r="E1816" s="40">
        <v>127</v>
      </c>
      <c r="F1816" s="40" t="s">
        <v>642</v>
      </c>
    </row>
    <row r="1817" spans="1:6" x14ac:dyDescent="0.5">
      <c r="A1817" s="38">
        <v>43709</v>
      </c>
      <c r="B1817" s="39">
        <v>0.19243055555555555</v>
      </c>
      <c r="C1817" s="40">
        <v>1</v>
      </c>
      <c r="D1817" s="40" t="s">
        <v>640</v>
      </c>
      <c r="E1817" s="40">
        <v>127</v>
      </c>
      <c r="F1817" s="40" t="s">
        <v>641</v>
      </c>
    </row>
    <row r="1818" spans="1:6" x14ac:dyDescent="0.5">
      <c r="A1818" s="38">
        <v>43709</v>
      </c>
      <c r="B1818" s="39">
        <v>0.19245370370370371</v>
      </c>
      <c r="C1818" s="40">
        <v>1</v>
      </c>
      <c r="D1818" s="40" t="s">
        <v>651</v>
      </c>
      <c r="E1818" s="40">
        <v>127</v>
      </c>
      <c r="F1818" s="40" t="s">
        <v>642</v>
      </c>
    </row>
    <row r="1819" spans="1:6" x14ac:dyDescent="0.5">
      <c r="A1819" s="38">
        <v>43709</v>
      </c>
      <c r="B1819" s="39">
        <v>0.19663194444444443</v>
      </c>
      <c r="C1819" s="40">
        <v>2</v>
      </c>
      <c r="D1819" s="40" t="s">
        <v>651</v>
      </c>
      <c r="E1819" s="40">
        <v>93</v>
      </c>
      <c r="F1819" s="40" t="s">
        <v>642</v>
      </c>
    </row>
    <row r="1820" spans="1:6" x14ac:dyDescent="0.5">
      <c r="A1820" s="38">
        <v>43709</v>
      </c>
      <c r="B1820" s="39">
        <v>0.19868055555555555</v>
      </c>
      <c r="C1820" s="40">
        <v>1</v>
      </c>
      <c r="D1820" s="40" t="s">
        <v>640</v>
      </c>
      <c r="E1820" s="40">
        <v>57</v>
      </c>
      <c r="F1820" s="40" t="s">
        <v>646</v>
      </c>
    </row>
    <row r="1821" spans="1:6" x14ac:dyDescent="0.5">
      <c r="A1821" s="38">
        <v>43709</v>
      </c>
      <c r="B1821" s="39">
        <v>0.20645833333333333</v>
      </c>
      <c r="C1821" s="40">
        <v>1</v>
      </c>
      <c r="D1821" s="40" t="s">
        <v>651</v>
      </c>
      <c r="E1821" s="40">
        <v>127</v>
      </c>
      <c r="F1821" s="40" t="s">
        <v>642</v>
      </c>
    </row>
    <row r="1822" spans="1:6" x14ac:dyDescent="0.5">
      <c r="A1822" s="38">
        <v>43709</v>
      </c>
      <c r="B1822" s="39">
        <v>0.21203703703703702</v>
      </c>
      <c r="C1822" s="40">
        <v>1</v>
      </c>
      <c r="D1822" s="40" t="s">
        <v>651</v>
      </c>
      <c r="E1822" s="40">
        <v>127</v>
      </c>
      <c r="F1822" s="40" t="s">
        <v>642</v>
      </c>
    </row>
    <row r="1823" spans="1:6" x14ac:dyDescent="0.5">
      <c r="A1823" s="38">
        <v>43709</v>
      </c>
      <c r="B1823" s="39">
        <v>0.21957175925925929</v>
      </c>
      <c r="C1823" s="40">
        <v>2</v>
      </c>
      <c r="D1823" s="40" t="s">
        <v>651</v>
      </c>
      <c r="E1823" s="40">
        <v>127</v>
      </c>
      <c r="F1823" s="40" t="s">
        <v>642</v>
      </c>
    </row>
    <row r="1824" spans="1:6" x14ac:dyDescent="0.5">
      <c r="A1824" s="38">
        <v>43709</v>
      </c>
      <c r="B1824" s="39">
        <v>0.22366898148148148</v>
      </c>
      <c r="C1824" s="40">
        <v>1</v>
      </c>
      <c r="D1824" s="40" t="s">
        <v>651</v>
      </c>
      <c r="E1824" s="40">
        <v>117</v>
      </c>
      <c r="F1824" s="40" t="s">
        <v>642</v>
      </c>
    </row>
    <row r="1825" spans="1:6" x14ac:dyDescent="0.5">
      <c r="A1825" s="38">
        <v>43709</v>
      </c>
      <c r="B1825" s="39">
        <v>0.22420138888888888</v>
      </c>
      <c r="C1825" s="40">
        <v>1</v>
      </c>
      <c r="D1825" s="40" t="s">
        <v>651</v>
      </c>
      <c r="E1825" s="40">
        <v>115</v>
      </c>
      <c r="F1825" s="40" t="s">
        <v>642</v>
      </c>
    </row>
    <row r="1826" spans="1:6" x14ac:dyDescent="0.5">
      <c r="A1826" s="38">
        <v>43709</v>
      </c>
      <c r="B1826" s="39">
        <v>0.22796296296296295</v>
      </c>
      <c r="C1826" s="40">
        <v>2</v>
      </c>
      <c r="D1826" s="40" t="s">
        <v>640</v>
      </c>
      <c r="E1826" s="40">
        <v>127</v>
      </c>
      <c r="F1826" s="40" t="s">
        <v>641</v>
      </c>
    </row>
    <row r="1827" spans="1:6" x14ac:dyDescent="0.5">
      <c r="A1827" s="38">
        <v>43709</v>
      </c>
      <c r="B1827" s="39">
        <v>0.23140046296296299</v>
      </c>
      <c r="C1827" s="40">
        <v>2</v>
      </c>
      <c r="D1827" s="40" t="s">
        <v>640</v>
      </c>
      <c r="E1827" s="40">
        <v>41</v>
      </c>
      <c r="F1827" s="40" t="s">
        <v>641</v>
      </c>
    </row>
    <row r="1828" spans="1:6" x14ac:dyDescent="0.5">
      <c r="A1828" s="38">
        <v>43709</v>
      </c>
      <c r="B1828" s="39">
        <v>0.23204861111111111</v>
      </c>
      <c r="C1828" s="40">
        <v>1</v>
      </c>
      <c r="D1828" s="40" t="s">
        <v>640</v>
      </c>
      <c r="E1828" s="40">
        <v>39</v>
      </c>
      <c r="F1828" s="40" t="s">
        <v>646</v>
      </c>
    </row>
    <row r="1829" spans="1:6" x14ac:dyDescent="0.5">
      <c r="A1829" s="38">
        <v>43709</v>
      </c>
      <c r="B1829" s="39">
        <v>0.23343749999999999</v>
      </c>
      <c r="C1829" s="40">
        <v>1</v>
      </c>
      <c r="D1829" s="40" t="s">
        <v>651</v>
      </c>
      <c r="E1829" s="40">
        <v>127</v>
      </c>
      <c r="F1829" s="40" t="s">
        <v>642</v>
      </c>
    </row>
    <row r="1830" spans="1:6" x14ac:dyDescent="0.5">
      <c r="A1830" s="38">
        <v>43709</v>
      </c>
      <c r="B1830" s="39">
        <v>0.23344907407407409</v>
      </c>
      <c r="C1830" s="40">
        <v>1</v>
      </c>
      <c r="D1830" s="40" t="s">
        <v>645</v>
      </c>
      <c r="E1830" s="40">
        <v>127</v>
      </c>
      <c r="F1830" s="40" t="s">
        <v>646</v>
      </c>
    </row>
    <row r="1831" spans="1:6" x14ac:dyDescent="0.5">
      <c r="A1831" s="38">
        <v>43709</v>
      </c>
      <c r="B1831" s="39">
        <v>0.23348379629629631</v>
      </c>
      <c r="C1831" s="40">
        <v>1</v>
      </c>
      <c r="D1831" s="40" t="s">
        <v>651</v>
      </c>
      <c r="E1831" s="40">
        <v>127</v>
      </c>
      <c r="F1831" s="40" t="s">
        <v>642</v>
      </c>
    </row>
    <row r="1832" spans="1:6" x14ac:dyDescent="0.5">
      <c r="A1832" s="38">
        <v>43709</v>
      </c>
      <c r="B1832" s="39">
        <v>0.24328703703703702</v>
      </c>
      <c r="C1832" s="40">
        <v>2</v>
      </c>
      <c r="D1832" s="40" t="s">
        <v>640</v>
      </c>
      <c r="E1832" s="40">
        <v>46</v>
      </c>
      <c r="F1832" s="40" t="s">
        <v>641</v>
      </c>
    </row>
    <row r="1833" spans="1:6" x14ac:dyDescent="0.5">
      <c r="A1833" s="38">
        <v>43709</v>
      </c>
      <c r="B1833" s="39">
        <v>0.24464120370370371</v>
      </c>
      <c r="C1833" s="40">
        <v>2</v>
      </c>
      <c r="D1833" s="40" t="s">
        <v>640</v>
      </c>
      <c r="E1833" s="40">
        <v>127</v>
      </c>
      <c r="F1833" s="40" t="s">
        <v>641</v>
      </c>
    </row>
    <row r="1834" spans="1:6" x14ac:dyDescent="0.5">
      <c r="A1834" s="38">
        <v>43709</v>
      </c>
      <c r="B1834" s="39">
        <v>0.24797453703703706</v>
      </c>
      <c r="C1834" s="40">
        <v>2</v>
      </c>
      <c r="D1834" s="40" t="s">
        <v>640</v>
      </c>
      <c r="E1834" s="40">
        <v>127</v>
      </c>
      <c r="F1834" s="40" t="s">
        <v>641</v>
      </c>
    </row>
    <row r="1835" spans="1:6" x14ac:dyDescent="0.5">
      <c r="A1835" s="38">
        <v>43709</v>
      </c>
      <c r="B1835" s="39">
        <v>0.25108796296296293</v>
      </c>
      <c r="C1835" s="40">
        <v>2</v>
      </c>
      <c r="D1835" s="40" t="s">
        <v>640</v>
      </c>
      <c r="E1835" s="40">
        <v>127</v>
      </c>
      <c r="F1835" s="40" t="s">
        <v>641</v>
      </c>
    </row>
    <row r="1836" spans="1:6" x14ac:dyDescent="0.5">
      <c r="A1836" s="38">
        <v>43709</v>
      </c>
      <c r="B1836" s="39">
        <v>0.25111111111111112</v>
      </c>
      <c r="C1836" s="40">
        <v>2</v>
      </c>
      <c r="D1836" s="40" t="s">
        <v>640</v>
      </c>
      <c r="E1836" s="40">
        <v>127</v>
      </c>
      <c r="F1836" s="40" t="s">
        <v>641</v>
      </c>
    </row>
    <row r="1837" spans="1:6" x14ac:dyDescent="0.5">
      <c r="A1837" s="38">
        <v>43709</v>
      </c>
      <c r="B1837" s="39">
        <v>0.25881944444444444</v>
      </c>
      <c r="C1837" s="40">
        <v>2</v>
      </c>
      <c r="D1837" s="40" t="s">
        <v>640</v>
      </c>
      <c r="E1837" s="40">
        <v>127</v>
      </c>
      <c r="F1837" s="40" t="s">
        <v>641</v>
      </c>
    </row>
    <row r="1838" spans="1:6" x14ac:dyDescent="0.5">
      <c r="A1838" s="38">
        <v>43709</v>
      </c>
      <c r="B1838" s="39">
        <v>0.39847222222222217</v>
      </c>
      <c r="C1838" s="40">
        <v>1</v>
      </c>
      <c r="D1838" s="40" t="s">
        <v>640</v>
      </c>
      <c r="E1838" s="40">
        <v>39</v>
      </c>
      <c r="F1838" s="40" t="s">
        <v>641</v>
      </c>
    </row>
    <row r="1839" spans="1:6" x14ac:dyDescent="0.5">
      <c r="A1839" s="38">
        <v>43709</v>
      </c>
      <c r="B1839" s="39">
        <v>0.39849537037037036</v>
      </c>
      <c r="C1839" s="40">
        <v>1</v>
      </c>
      <c r="D1839" s="40" t="s">
        <v>640</v>
      </c>
      <c r="E1839" s="40">
        <v>39</v>
      </c>
      <c r="F1839" s="40" t="s">
        <v>641</v>
      </c>
    </row>
    <row r="1840" spans="1:6" x14ac:dyDescent="0.5">
      <c r="A1840" s="38">
        <v>43709</v>
      </c>
      <c r="B1840" s="39">
        <v>0.39851851851851849</v>
      </c>
      <c r="C1840" s="40">
        <v>1</v>
      </c>
      <c r="D1840" s="40" t="s">
        <v>640</v>
      </c>
      <c r="E1840" s="40">
        <v>40</v>
      </c>
      <c r="F1840" s="40" t="s">
        <v>641</v>
      </c>
    </row>
    <row r="1841" spans="1:6" x14ac:dyDescent="0.5">
      <c r="A1841" s="38">
        <v>43709</v>
      </c>
      <c r="B1841" s="39">
        <v>0.41344907407407411</v>
      </c>
      <c r="C1841" s="40">
        <v>1</v>
      </c>
      <c r="D1841" s="40" t="s">
        <v>640</v>
      </c>
      <c r="E1841" s="40">
        <v>46</v>
      </c>
      <c r="F1841" s="40" t="s">
        <v>641</v>
      </c>
    </row>
    <row r="1842" spans="1:6" x14ac:dyDescent="0.5">
      <c r="A1842" s="38">
        <v>43709</v>
      </c>
      <c r="B1842" s="39">
        <v>0.41346064814814815</v>
      </c>
      <c r="C1842" s="40">
        <v>1</v>
      </c>
      <c r="D1842" s="40" t="s">
        <v>640</v>
      </c>
      <c r="E1842" s="40">
        <v>55</v>
      </c>
      <c r="F1842" s="40" t="s">
        <v>641</v>
      </c>
    </row>
    <row r="1843" spans="1:6" x14ac:dyDescent="0.5">
      <c r="A1843" s="38">
        <v>43709</v>
      </c>
      <c r="B1843" s="39">
        <v>0.41347222222222224</v>
      </c>
      <c r="C1843" s="40">
        <v>1</v>
      </c>
      <c r="D1843" s="40" t="s">
        <v>640</v>
      </c>
      <c r="E1843" s="40">
        <v>50</v>
      </c>
      <c r="F1843" s="40" t="s">
        <v>641</v>
      </c>
    </row>
    <row r="1844" spans="1:6" x14ac:dyDescent="0.5">
      <c r="A1844" s="38">
        <v>43709</v>
      </c>
      <c r="B1844" s="39">
        <v>0.50546296296296289</v>
      </c>
      <c r="C1844" s="40">
        <v>4</v>
      </c>
      <c r="D1844" s="40" t="s">
        <v>640</v>
      </c>
      <c r="E1844" s="40">
        <v>49</v>
      </c>
      <c r="F1844" s="40" t="s">
        <v>641</v>
      </c>
    </row>
    <row r="1845" spans="1:6" x14ac:dyDescent="0.5">
      <c r="A1845" s="38">
        <v>43709</v>
      </c>
      <c r="B1845" s="39">
        <v>0.50547453703703704</v>
      </c>
      <c r="C1845" s="40">
        <v>4</v>
      </c>
      <c r="D1845" s="40" t="s">
        <v>640</v>
      </c>
      <c r="E1845" s="40">
        <v>38</v>
      </c>
      <c r="F1845" s="40" t="s">
        <v>641</v>
      </c>
    </row>
    <row r="1846" spans="1:6" x14ac:dyDescent="0.5">
      <c r="A1846" s="38">
        <v>43709</v>
      </c>
      <c r="B1846" s="39">
        <v>0.50548611111111108</v>
      </c>
      <c r="C1846" s="40">
        <v>4</v>
      </c>
      <c r="D1846" s="40" t="s">
        <v>640</v>
      </c>
      <c r="E1846" s="40">
        <v>46</v>
      </c>
      <c r="F1846" s="40" t="s">
        <v>641</v>
      </c>
    </row>
    <row r="1847" spans="1:6" x14ac:dyDescent="0.5">
      <c r="A1847" s="38">
        <v>43709</v>
      </c>
      <c r="B1847" s="39">
        <v>0.50549768518518523</v>
      </c>
      <c r="C1847" s="40">
        <v>4</v>
      </c>
      <c r="D1847" s="40" t="s">
        <v>640</v>
      </c>
      <c r="E1847" s="40">
        <v>45</v>
      </c>
      <c r="F1847" s="40" t="s">
        <v>641</v>
      </c>
    </row>
    <row r="1848" spans="1:6" x14ac:dyDescent="0.5">
      <c r="A1848" s="38">
        <v>43709</v>
      </c>
      <c r="B1848" s="39">
        <v>0.50552083333333331</v>
      </c>
      <c r="C1848" s="40">
        <v>4</v>
      </c>
      <c r="D1848" s="40" t="s">
        <v>640</v>
      </c>
      <c r="E1848" s="40">
        <v>50</v>
      </c>
      <c r="F1848" s="40" t="s">
        <v>641</v>
      </c>
    </row>
    <row r="1849" spans="1:6" x14ac:dyDescent="0.5">
      <c r="A1849" s="38">
        <v>43709</v>
      </c>
      <c r="B1849" s="39">
        <v>0.50553240740740735</v>
      </c>
      <c r="C1849" s="40">
        <v>4</v>
      </c>
      <c r="D1849" s="40" t="s">
        <v>640</v>
      </c>
      <c r="E1849" s="40">
        <v>50</v>
      </c>
      <c r="F1849" s="40" t="s">
        <v>641</v>
      </c>
    </row>
    <row r="1850" spans="1:6" x14ac:dyDescent="0.5">
      <c r="A1850" s="38">
        <v>43709</v>
      </c>
      <c r="B1850" s="39">
        <v>0.5055439814814815</v>
      </c>
      <c r="C1850" s="40">
        <v>4</v>
      </c>
      <c r="D1850" s="40" t="s">
        <v>640</v>
      </c>
      <c r="E1850" s="40">
        <v>47</v>
      </c>
      <c r="F1850" s="40" t="s">
        <v>641</v>
      </c>
    </row>
    <row r="1851" spans="1:6" x14ac:dyDescent="0.5">
      <c r="A1851" s="38">
        <v>43709</v>
      </c>
      <c r="B1851" s="39">
        <v>0.50555555555555554</v>
      </c>
      <c r="C1851" s="40">
        <v>4</v>
      </c>
      <c r="D1851" s="40" t="s">
        <v>640</v>
      </c>
      <c r="E1851" s="40">
        <v>50</v>
      </c>
      <c r="F1851" s="40" t="s">
        <v>641</v>
      </c>
    </row>
    <row r="1852" spans="1:6" x14ac:dyDescent="0.5">
      <c r="A1852" s="38">
        <v>43709</v>
      </c>
      <c r="B1852" s="39">
        <v>0.52119212962962969</v>
      </c>
      <c r="C1852" s="40">
        <v>4</v>
      </c>
      <c r="D1852" s="40" t="s">
        <v>640</v>
      </c>
      <c r="E1852" s="40">
        <v>57</v>
      </c>
      <c r="F1852" s="40" t="s">
        <v>641</v>
      </c>
    </row>
    <row r="1853" spans="1:6" x14ac:dyDescent="0.5">
      <c r="A1853" s="38">
        <v>43709</v>
      </c>
      <c r="B1853" s="39">
        <v>0.52120370370370372</v>
      </c>
      <c r="C1853" s="40">
        <v>4</v>
      </c>
      <c r="D1853" s="40" t="s">
        <v>640</v>
      </c>
      <c r="E1853" s="40">
        <v>55</v>
      </c>
      <c r="F1853" s="40" t="s">
        <v>641</v>
      </c>
    </row>
    <row r="1854" spans="1:6" x14ac:dyDescent="0.5">
      <c r="A1854" s="38">
        <v>43709</v>
      </c>
      <c r="B1854" s="39">
        <v>0.69447916666666665</v>
      </c>
      <c r="C1854" s="40">
        <v>1</v>
      </c>
      <c r="D1854" s="40" t="s">
        <v>651</v>
      </c>
      <c r="E1854" s="40">
        <v>47</v>
      </c>
      <c r="F1854" s="40" t="s">
        <v>642</v>
      </c>
    </row>
    <row r="1855" spans="1:6" x14ac:dyDescent="0.5">
      <c r="A1855" s="38">
        <v>43709</v>
      </c>
      <c r="B1855" s="39">
        <v>0.72824074074074074</v>
      </c>
      <c r="C1855" s="40">
        <v>4</v>
      </c>
      <c r="D1855" s="40" t="s">
        <v>640</v>
      </c>
      <c r="E1855" s="40">
        <v>53</v>
      </c>
      <c r="F1855" s="40" t="s">
        <v>641</v>
      </c>
    </row>
    <row r="1856" spans="1:6" x14ac:dyDescent="0.5">
      <c r="A1856" s="38">
        <v>43709</v>
      </c>
      <c r="B1856" s="39">
        <v>0.72825231481481489</v>
      </c>
      <c r="C1856" s="40">
        <v>4</v>
      </c>
      <c r="D1856" s="40" t="s">
        <v>640</v>
      </c>
      <c r="E1856" s="40">
        <v>44</v>
      </c>
      <c r="F1856" s="40" t="s">
        <v>641</v>
      </c>
    </row>
    <row r="1857" spans="1:6" x14ac:dyDescent="0.5">
      <c r="A1857" s="38">
        <v>43709</v>
      </c>
      <c r="B1857" s="39">
        <v>0.72826388888888882</v>
      </c>
      <c r="C1857" s="40">
        <v>4</v>
      </c>
      <c r="D1857" s="40" t="s">
        <v>640</v>
      </c>
      <c r="E1857" s="40">
        <v>42</v>
      </c>
      <c r="F1857" s="40" t="s">
        <v>641</v>
      </c>
    </row>
    <row r="1858" spans="1:6" x14ac:dyDescent="0.5">
      <c r="A1858" s="38">
        <v>43709</v>
      </c>
      <c r="B1858" s="39">
        <v>0.72828703703703701</v>
      </c>
      <c r="C1858" s="40">
        <v>4</v>
      </c>
      <c r="D1858" s="40" t="s">
        <v>640</v>
      </c>
      <c r="E1858" s="40">
        <v>55</v>
      </c>
      <c r="F1858" s="40" t="s">
        <v>641</v>
      </c>
    </row>
    <row r="1859" spans="1:6" x14ac:dyDescent="0.5">
      <c r="A1859" s="38">
        <v>43709</v>
      </c>
      <c r="B1859" s="39">
        <v>0.72829861111111116</v>
      </c>
      <c r="C1859" s="40">
        <v>4</v>
      </c>
      <c r="D1859" s="40" t="s">
        <v>640</v>
      </c>
      <c r="E1859" s="40">
        <v>42</v>
      </c>
      <c r="F1859" s="40" t="s">
        <v>641</v>
      </c>
    </row>
    <row r="1860" spans="1:6" x14ac:dyDescent="0.5">
      <c r="A1860" s="38">
        <v>43709</v>
      </c>
      <c r="B1860" s="39">
        <v>0.72831018518518509</v>
      </c>
      <c r="C1860" s="40">
        <v>4</v>
      </c>
      <c r="D1860" s="40" t="s">
        <v>640</v>
      </c>
      <c r="E1860" s="40">
        <v>45</v>
      </c>
      <c r="F1860" s="40" t="s">
        <v>641</v>
      </c>
    </row>
    <row r="1861" spans="1:6" x14ac:dyDescent="0.5">
      <c r="A1861" s="38">
        <v>43709</v>
      </c>
      <c r="B1861" s="39">
        <v>0.74479166666666663</v>
      </c>
      <c r="C1861" s="40">
        <v>4</v>
      </c>
      <c r="D1861" s="40" t="s">
        <v>640</v>
      </c>
      <c r="E1861" s="40">
        <v>44</v>
      </c>
      <c r="F1861" s="40" t="s">
        <v>641</v>
      </c>
    </row>
    <row r="1862" spans="1:6" x14ac:dyDescent="0.5">
      <c r="A1862" s="38">
        <v>43709</v>
      </c>
      <c r="B1862" s="39">
        <v>0.74481481481481471</v>
      </c>
      <c r="C1862" s="40">
        <v>4</v>
      </c>
      <c r="D1862" s="40" t="s">
        <v>640</v>
      </c>
      <c r="E1862" s="40">
        <v>46</v>
      </c>
      <c r="F1862" s="40" t="s">
        <v>641</v>
      </c>
    </row>
    <row r="1863" spans="1:6" x14ac:dyDescent="0.5">
      <c r="A1863" s="38">
        <v>43709</v>
      </c>
      <c r="B1863" s="39">
        <v>0.74482638888888886</v>
      </c>
      <c r="C1863" s="40">
        <v>4</v>
      </c>
      <c r="D1863" s="40" t="s">
        <v>640</v>
      </c>
      <c r="E1863" s="40">
        <v>44</v>
      </c>
      <c r="F1863" s="40" t="s">
        <v>641</v>
      </c>
    </row>
    <row r="1864" spans="1:6" x14ac:dyDescent="0.5">
      <c r="A1864" s="38">
        <v>43709</v>
      </c>
      <c r="B1864" s="39">
        <v>0.74483796296296301</v>
      </c>
      <c r="C1864" s="40">
        <v>4</v>
      </c>
      <c r="D1864" s="40" t="s">
        <v>640</v>
      </c>
      <c r="E1864" s="40">
        <v>49</v>
      </c>
      <c r="F1864" s="40" t="s">
        <v>641</v>
      </c>
    </row>
    <row r="1865" spans="1:6" x14ac:dyDescent="0.5">
      <c r="A1865" s="38">
        <v>43709</v>
      </c>
      <c r="B1865" s="39">
        <v>0.74484953703703705</v>
      </c>
      <c r="C1865" s="40">
        <v>4</v>
      </c>
      <c r="D1865" s="40" t="s">
        <v>640</v>
      </c>
      <c r="E1865" s="40">
        <v>49</v>
      </c>
      <c r="F1865" s="40" t="s">
        <v>641</v>
      </c>
    </row>
    <row r="1866" spans="1:6" x14ac:dyDescent="0.5">
      <c r="A1866" s="38">
        <v>43709</v>
      </c>
      <c r="B1866" s="39">
        <v>0.78762731481481474</v>
      </c>
      <c r="C1866" s="40">
        <v>1</v>
      </c>
      <c r="D1866" s="40" t="s">
        <v>640</v>
      </c>
      <c r="E1866" s="40">
        <v>49</v>
      </c>
      <c r="F1866" s="40" t="s">
        <v>641</v>
      </c>
    </row>
    <row r="1867" spans="1:6" x14ac:dyDescent="0.5">
      <c r="A1867" s="38">
        <v>43709</v>
      </c>
      <c r="B1867" s="39">
        <v>0.78766203703703708</v>
      </c>
      <c r="C1867" s="40">
        <v>1</v>
      </c>
      <c r="D1867" s="40" t="s">
        <v>640</v>
      </c>
      <c r="E1867" s="40">
        <v>43</v>
      </c>
      <c r="F1867" s="40" t="s">
        <v>641</v>
      </c>
    </row>
    <row r="1868" spans="1:6" x14ac:dyDescent="0.5">
      <c r="A1868" s="38">
        <v>43709</v>
      </c>
      <c r="B1868" s="39">
        <v>0.78767361111111101</v>
      </c>
      <c r="C1868" s="40">
        <v>1</v>
      </c>
      <c r="D1868" s="40" t="s">
        <v>640</v>
      </c>
      <c r="E1868" s="40">
        <v>51</v>
      </c>
      <c r="F1868" s="40" t="s">
        <v>641</v>
      </c>
    </row>
    <row r="1869" spans="1:6" x14ac:dyDescent="0.5">
      <c r="A1869" s="38">
        <v>43709</v>
      </c>
      <c r="B1869" s="39">
        <v>0.78768518518518515</v>
      </c>
      <c r="C1869" s="40">
        <v>1</v>
      </c>
      <c r="D1869" s="40" t="s">
        <v>640</v>
      </c>
      <c r="E1869" s="40">
        <v>51</v>
      </c>
      <c r="F1869" s="40" t="s">
        <v>641</v>
      </c>
    </row>
    <row r="1870" spans="1:6" x14ac:dyDescent="0.5">
      <c r="A1870" s="38">
        <v>43709</v>
      </c>
      <c r="B1870" s="39">
        <v>0.7876967592592593</v>
      </c>
      <c r="C1870" s="40">
        <v>1</v>
      </c>
      <c r="D1870" s="40" t="s">
        <v>640</v>
      </c>
      <c r="E1870" s="40">
        <v>51</v>
      </c>
      <c r="F1870" s="40" t="s">
        <v>641</v>
      </c>
    </row>
    <row r="1871" spans="1:6" x14ac:dyDescent="0.5">
      <c r="A1871" s="38">
        <v>43709</v>
      </c>
      <c r="B1871" s="39">
        <v>0.78771990740740738</v>
      </c>
      <c r="C1871" s="40">
        <v>1</v>
      </c>
      <c r="D1871" s="40" t="s">
        <v>640</v>
      </c>
      <c r="E1871" s="40">
        <v>39</v>
      </c>
      <c r="F1871" s="40" t="s">
        <v>641</v>
      </c>
    </row>
    <row r="1872" spans="1:6" x14ac:dyDescent="0.5">
      <c r="A1872" s="38">
        <v>43709</v>
      </c>
      <c r="B1872" s="39">
        <v>0.78774305555555557</v>
      </c>
      <c r="C1872" s="40">
        <v>1</v>
      </c>
      <c r="D1872" s="40" t="s">
        <v>640</v>
      </c>
      <c r="E1872" s="40">
        <v>45</v>
      </c>
      <c r="F1872" s="40" t="s">
        <v>641</v>
      </c>
    </row>
    <row r="1873" spans="1:6" x14ac:dyDescent="0.5">
      <c r="A1873" s="38">
        <v>43709</v>
      </c>
      <c r="B1873" s="39">
        <v>0.81589120370370372</v>
      </c>
      <c r="C1873" s="40">
        <v>1</v>
      </c>
      <c r="D1873" s="40" t="s">
        <v>640</v>
      </c>
      <c r="E1873" s="40">
        <v>47</v>
      </c>
      <c r="F1873" s="40" t="s">
        <v>641</v>
      </c>
    </row>
    <row r="1874" spans="1:6" x14ac:dyDescent="0.5">
      <c r="A1874" s="38">
        <v>43709</v>
      </c>
      <c r="B1874" s="39">
        <v>0.81590277777777775</v>
      </c>
      <c r="C1874" s="40">
        <v>1</v>
      </c>
      <c r="D1874" s="40" t="s">
        <v>640</v>
      </c>
      <c r="E1874" s="40">
        <v>42</v>
      </c>
      <c r="F1874" s="40" t="s">
        <v>641</v>
      </c>
    </row>
    <row r="1875" spans="1:6" x14ac:dyDescent="0.5">
      <c r="A1875" s="38">
        <v>43709</v>
      </c>
      <c r="B1875" s="39">
        <v>0.8159143518518519</v>
      </c>
      <c r="C1875" s="40">
        <v>1</v>
      </c>
      <c r="D1875" s="40" t="s">
        <v>640</v>
      </c>
      <c r="E1875" s="40">
        <v>41</v>
      </c>
      <c r="F1875" s="40" t="s">
        <v>641</v>
      </c>
    </row>
    <row r="1876" spans="1:6" x14ac:dyDescent="0.5">
      <c r="A1876" s="38">
        <v>43709</v>
      </c>
      <c r="B1876" s="39">
        <v>0.81592592592592583</v>
      </c>
      <c r="C1876" s="40">
        <v>1</v>
      </c>
      <c r="D1876" s="40" t="s">
        <v>640</v>
      </c>
      <c r="E1876" s="40">
        <v>47</v>
      </c>
      <c r="F1876" s="40" t="s">
        <v>641</v>
      </c>
    </row>
    <row r="1877" spans="1:6" x14ac:dyDescent="0.5">
      <c r="A1877" s="38">
        <v>43709</v>
      </c>
      <c r="B1877" s="39">
        <v>0.81593749999999998</v>
      </c>
      <c r="C1877" s="40">
        <v>1</v>
      </c>
      <c r="D1877" s="40" t="s">
        <v>640</v>
      </c>
      <c r="E1877" s="40">
        <v>44</v>
      </c>
      <c r="F1877" s="40" t="s">
        <v>641</v>
      </c>
    </row>
    <row r="1878" spans="1:6" x14ac:dyDescent="0.5">
      <c r="A1878" s="38">
        <v>43709</v>
      </c>
      <c r="B1878" s="39">
        <v>0.81594907407407413</v>
      </c>
      <c r="C1878" s="40">
        <v>1</v>
      </c>
      <c r="D1878" s="40" t="s">
        <v>640</v>
      </c>
      <c r="E1878" s="40">
        <v>49</v>
      </c>
      <c r="F1878" s="40" t="s">
        <v>641</v>
      </c>
    </row>
    <row r="1879" spans="1:6" x14ac:dyDescent="0.5">
      <c r="A1879" s="38">
        <v>43709</v>
      </c>
      <c r="B1879" s="39">
        <v>0.81597222222222221</v>
      </c>
      <c r="C1879" s="40">
        <v>1</v>
      </c>
      <c r="D1879" s="40" t="s">
        <v>640</v>
      </c>
      <c r="E1879" s="40">
        <v>40</v>
      </c>
      <c r="F1879" s="40" t="s">
        <v>641</v>
      </c>
    </row>
    <row r="1880" spans="1:6" x14ac:dyDescent="0.5">
      <c r="A1880" s="38">
        <v>43709</v>
      </c>
      <c r="B1880" s="39">
        <v>0.8159953703703704</v>
      </c>
      <c r="C1880" s="40">
        <v>1</v>
      </c>
      <c r="D1880" s="40" t="s">
        <v>640</v>
      </c>
      <c r="E1880" s="40">
        <v>45</v>
      </c>
      <c r="F1880" s="40" t="s">
        <v>641</v>
      </c>
    </row>
    <row r="1881" spans="1:6" x14ac:dyDescent="0.5">
      <c r="A1881" s="38">
        <v>43709</v>
      </c>
      <c r="B1881" s="39">
        <v>0.81603009259259263</v>
      </c>
      <c r="C1881" s="40">
        <v>1</v>
      </c>
      <c r="D1881" s="40" t="s">
        <v>640</v>
      </c>
      <c r="E1881" s="40">
        <v>44</v>
      </c>
      <c r="F1881" s="40" t="s">
        <v>641</v>
      </c>
    </row>
    <row r="1882" spans="1:6" x14ac:dyDescent="0.5">
      <c r="A1882" s="38">
        <v>43709</v>
      </c>
      <c r="B1882" s="39">
        <v>0.85682870370370379</v>
      </c>
      <c r="C1882" s="40">
        <v>2</v>
      </c>
      <c r="D1882" s="40" t="s">
        <v>651</v>
      </c>
      <c r="E1882" s="40">
        <v>47</v>
      </c>
      <c r="F1882" s="40" t="s">
        <v>642</v>
      </c>
    </row>
    <row r="1883" spans="1:6" x14ac:dyDescent="0.5">
      <c r="A1883" s="38">
        <v>43709</v>
      </c>
      <c r="B1883" s="39">
        <v>0.8568634259259259</v>
      </c>
      <c r="C1883" s="40">
        <v>2</v>
      </c>
      <c r="D1883" s="40" t="s">
        <v>640</v>
      </c>
      <c r="E1883" s="40">
        <v>70</v>
      </c>
      <c r="F1883" s="40" t="s">
        <v>641</v>
      </c>
    </row>
    <row r="1884" spans="1:6" x14ac:dyDescent="0.5">
      <c r="A1884" s="38">
        <v>43709</v>
      </c>
      <c r="B1884" s="39">
        <v>0.85689814814814813</v>
      </c>
      <c r="C1884" s="40">
        <v>2</v>
      </c>
      <c r="D1884" s="40" t="s">
        <v>640</v>
      </c>
      <c r="E1884" s="40">
        <v>43</v>
      </c>
      <c r="F1884" s="40" t="s">
        <v>641</v>
      </c>
    </row>
    <row r="1885" spans="1:6" x14ac:dyDescent="0.5">
      <c r="A1885" s="38">
        <v>43709</v>
      </c>
      <c r="B1885" s="39">
        <v>0.85722222222222222</v>
      </c>
      <c r="C1885" s="40">
        <v>4</v>
      </c>
      <c r="D1885" s="40" t="s">
        <v>651</v>
      </c>
      <c r="E1885" s="40">
        <v>127</v>
      </c>
      <c r="F1885" s="40" t="s">
        <v>642</v>
      </c>
    </row>
    <row r="1886" spans="1:6" x14ac:dyDescent="0.5">
      <c r="A1886" s="38">
        <v>43709</v>
      </c>
      <c r="B1886" s="39">
        <v>0.85733796296296294</v>
      </c>
      <c r="C1886" s="40">
        <v>4</v>
      </c>
      <c r="D1886" s="40" t="s">
        <v>640</v>
      </c>
      <c r="E1886" s="40">
        <v>51</v>
      </c>
      <c r="F1886" s="40" t="s">
        <v>641</v>
      </c>
    </row>
    <row r="1887" spans="1:6" x14ac:dyDescent="0.5">
      <c r="A1887" s="38">
        <v>43709</v>
      </c>
      <c r="B1887" s="39">
        <v>0.85736111111111113</v>
      </c>
      <c r="C1887" s="40">
        <v>4</v>
      </c>
      <c r="D1887" s="40" t="s">
        <v>645</v>
      </c>
      <c r="E1887" s="40">
        <v>52</v>
      </c>
      <c r="F1887" s="40" t="s">
        <v>646</v>
      </c>
    </row>
    <row r="1888" spans="1:6" x14ac:dyDescent="0.5">
      <c r="A1888" s="38">
        <v>43709</v>
      </c>
      <c r="B1888" s="39">
        <v>0.85739583333333336</v>
      </c>
      <c r="C1888" s="40">
        <v>4</v>
      </c>
      <c r="D1888" s="40" t="s">
        <v>640</v>
      </c>
      <c r="E1888" s="40">
        <v>46</v>
      </c>
      <c r="F1888" s="40" t="s">
        <v>641</v>
      </c>
    </row>
    <row r="1889" spans="1:6" x14ac:dyDescent="0.5">
      <c r="A1889" s="38">
        <v>43709</v>
      </c>
      <c r="B1889" s="39">
        <v>0.85760416666666661</v>
      </c>
      <c r="C1889" s="40">
        <v>1</v>
      </c>
      <c r="D1889" s="40" t="s">
        <v>640</v>
      </c>
      <c r="E1889" s="40">
        <v>59</v>
      </c>
      <c r="F1889" s="40" t="s">
        <v>641</v>
      </c>
    </row>
    <row r="1890" spans="1:6" x14ac:dyDescent="0.5">
      <c r="A1890" s="38">
        <v>43709</v>
      </c>
      <c r="B1890" s="39">
        <v>0.85763888888888884</v>
      </c>
      <c r="C1890" s="40">
        <v>2</v>
      </c>
      <c r="D1890" s="40" t="s">
        <v>640</v>
      </c>
      <c r="E1890" s="40">
        <v>71</v>
      </c>
      <c r="F1890" s="40" t="s">
        <v>641</v>
      </c>
    </row>
    <row r="1891" spans="1:6" x14ac:dyDescent="0.5">
      <c r="A1891" s="38">
        <v>43709</v>
      </c>
      <c r="B1891" s="39">
        <v>0.85766203703703703</v>
      </c>
      <c r="C1891" s="40">
        <v>2</v>
      </c>
      <c r="D1891" s="40" t="s">
        <v>640</v>
      </c>
      <c r="E1891" s="40">
        <v>71</v>
      </c>
      <c r="F1891" s="40" t="s">
        <v>641</v>
      </c>
    </row>
    <row r="1892" spans="1:6" x14ac:dyDescent="0.5">
      <c r="A1892" s="38">
        <v>43709</v>
      </c>
      <c r="B1892" s="39">
        <v>0.9032175925925926</v>
      </c>
      <c r="C1892" s="40">
        <v>2</v>
      </c>
      <c r="D1892" s="40" t="s">
        <v>640</v>
      </c>
      <c r="E1892" s="40">
        <v>83</v>
      </c>
      <c r="F1892" s="40" t="s">
        <v>641</v>
      </c>
    </row>
    <row r="1893" spans="1:6" x14ac:dyDescent="0.5">
      <c r="A1893" s="38">
        <v>43709</v>
      </c>
      <c r="B1893" s="39">
        <v>0.90495370370370365</v>
      </c>
      <c r="C1893" s="40">
        <v>1</v>
      </c>
      <c r="D1893" s="40" t="s">
        <v>640</v>
      </c>
      <c r="E1893" s="40">
        <v>49</v>
      </c>
      <c r="F1893" s="40" t="s">
        <v>641</v>
      </c>
    </row>
    <row r="1894" spans="1:6" x14ac:dyDescent="0.5">
      <c r="A1894" s="38">
        <v>43709</v>
      </c>
      <c r="B1894" s="39">
        <v>0.90505787037037033</v>
      </c>
      <c r="C1894" s="40">
        <v>1</v>
      </c>
      <c r="D1894" s="40" t="s">
        <v>651</v>
      </c>
      <c r="E1894" s="40">
        <v>127</v>
      </c>
      <c r="F1894" s="40" t="s">
        <v>642</v>
      </c>
    </row>
    <row r="1895" spans="1:6" x14ac:dyDescent="0.5">
      <c r="A1895" s="38">
        <v>43709</v>
      </c>
      <c r="B1895" s="39">
        <v>0.90741898148148137</v>
      </c>
      <c r="C1895" s="40">
        <v>2</v>
      </c>
      <c r="D1895" s="40" t="s">
        <v>640</v>
      </c>
      <c r="E1895" s="40">
        <v>81</v>
      </c>
      <c r="F1895" s="40" t="s">
        <v>641</v>
      </c>
    </row>
    <row r="1896" spans="1:6" x14ac:dyDescent="0.5">
      <c r="A1896" s="38">
        <v>43709</v>
      </c>
      <c r="B1896" s="39">
        <v>0.90795138888888882</v>
      </c>
      <c r="C1896" s="40">
        <v>2</v>
      </c>
      <c r="D1896" s="40" t="s">
        <v>640</v>
      </c>
      <c r="E1896" s="40">
        <v>127</v>
      </c>
      <c r="F1896" s="40" t="s">
        <v>641</v>
      </c>
    </row>
    <row r="1897" spans="1:6" x14ac:dyDescent="0.5">
      <c r="A1897" s="38">
        <v>43709</v>
      </c>
      <c r="B1897" s="39">
        <v>0.90840277777777778</v>
      </c>
      <c r="C1897" s="40">
        <v>2</v>
      </c>
      <c r="D1897" s="40" t="s">
        <v>640</v>
      </c>
      <c r="E1897" s="40">
        <v>79</v>
      </c>
      <c r="F1897" s="40" t="s">
        <v>641</v>
      </c>
    </row>
    <row r="1898" spans="1:6" x14ac:dyDescent="0.5">
      <c r="A1898" s="38">
        <v>43709</v>
      </c>
      <c r="B1898" s="39">
        <v>0.91722222222222216</v>
      </c>
      <c r="C1898" s="40">
        <v>2</v>
      </c>
      <c r="D1898" s="40" t="s">
        <v>651</v>
      </c>
      <c r="E1898" s="40">
        <v>78</v>
      </c>
      <c r="F1898" s="40" t="s">
        <v>642</v>
      </c>
    </row>
    <row r="1899" spans="1:6" x14ac:dyDescent="0.5">
      <c r="A1899" s="38">
        <v>43709</v>
      </c>
      <c r="B1899" s="39">
        <v>0.92201388888888891</v>
      </c>
      <c r="C1899" s="40">
        <v>1</v>
      </c>
      <c r="D1899" s="40" t="s">
        <v>651</v>
      </c>
      <c r="E1899" s="40">
        <v>101</v>
      </c>
      <c r="F1899" s="40" t="s">
        <v>642</v>
      </c>
    </row>
    <row r="1900" spans="1:6" x14ac:dyDescent="0.5">
      <c r="A1900" s="38">
        <v>43709</v>
      </c>
      <c r="B1900" s="39">
        <v>0.92562500000000003</v>
      </c>
      <c r="C1900" s="40">
        <v>1</v>
      </c>
      <c r="D1900" s="40" t="s">
        <v>651</v>
      </c>
      <c r="E1900" s="40">
        <v>127</v>
      </c>
      <c r="F1900" s="40" t="s">
        <v>642</v>
      </c>
    </row>
    <row r="1901" spans="1:6" x14ac:dyDescent="0.5">
      <c r="A1901" s="38">
        <v>43709</v>
      </c>
      <c r="B1901" s="39">
        <v>0.93725694444444441</v>
      </c>
      <c r="C1901" s="40">
        <v>1</v>
      </c>
      <c r="D1901" s="40" t="s">
        <v>651</v>
      </c>
      <c r="E1901" s="40">
        <v>127</v>
      </c>
      <c r="F1901" s="40" t="s">
        <v>642</v>
      </c>
    </row>
    <row r="1902" spans="1:6" x14ac:dyDescent="0.5">
      <c r="A1902" s="38">
        <v>43709</v>
      </c>
      <c r="B1902" s="39">
        <v>0.95081018518518512</v>
      </c>
      <c r="C1902" s="40">
        <v>2</v>
      </c>
      <c r="D1902" s="40" t="s">
        <v>651</v>
      </c>
      <c r="E1902" s="40">
        <v>127</v>
      </c>
      <c r="F1902" s="40" t="s">
        <v>642</v>
      </c>
    </row>
    <row r="1903" spans="1:6" x14ac:dyDescent="0.5">
      <c r="A1903" s="38">
        <v>43709</v>
      </c>
      <c r="B1903" s="39">
        <v>0.96782407407407411</v>
      </c>
      <c r="C1903" s="40">
        <v>4</v>
      </c>
      <c r="D1903" s="40" t="s">
        <v>640</v>
      </c>
      <c r="E1903" s="40">
        <v>30</v>
      </c>
      <c r="F1903" s="40" t="s">
        <v>641</v>
      </c>
    </row>
    <row r="1904" spans="1:6" x14ac:dyDescent="0.5">
      <c r="A1904" s="38">
        <v>43709</v>
      </c>
      <c r="B1904" s="39">
        <v>0.97012731481481485</v>
      </c>
      <c r="C1904" s="40">
        <v>2</v>
      </c>
      <c r="D1904" s="40" t="s">
        <v>645</v>
      </c>
      <c r="E1904" s="40">
        <v>127</v>
      </c>
      <c r="F1904" s="40" t="s">
        <v>646</v>
      </c>
    </row>
    <row r="1905" spans="1:6" x14ac:dyDescent="0.5">
      <c r="A1905" s="38">
        <v>43709</v>
      </c>
      <c r="B1905" s="39">
        <v>0.97028935185185183</v>
      </c>
      <c r="C1905" s="40">
        <v>4</v>
      </c>
      <c r="D1905" s="40" t="s">
        <v>640</v>
      </c>
      <c r="E1905" s="40">
        <v>46</v>
      </c>
      <c r="F1905" s="40" t="s">
        <v>641</v>
      </c>
    </row>
    <row r="1906" spans="1:6" x14ac:dyDescent="0.5">
      <c r="A1906" s="38">
        <v>43709</v>
      </c>
      <c r="B1906" s="39">
        <v>0.97030092592592598</v>
      </c>
      <c r="C1906" s="40">
        <v>4</v>
      </c>
      <c r="D1906" s="40" t="s">
        <v>640</v>
      </c>
      <c r="E1906" s="40">
        <v>46</v>
      </c>
      <c r="F1906" s="40" t="s">
        <v>641</v>
      </c>
    </row>
    <row r="1907" spans="1:6" x14ac:dyDescent="0.5">
      <c r="A1907" s="38">
        <v>43709</v>
      </c>
      <c r="B1907" s="39">
        <v>0.97134259259259259</v>
      </c>
      <c r="C1907" s="40">
        <v>4</v>
      </c>
      <c r="D1907" s="40" t="s">
        <v>640</v>
      </c>
      <c r="E1907" s="40">
        <v>40</v>
      </c>
      <c r="F1907" s="40" t="s">
        <v>641</v>
      </c>
    </row>
    <row r="1908" spans="1:6" x14ac:dyDescent="0.5">
      <c r="A1908" s="38">
        <v>43709</v>
      </c>
      <c r="B1908" s="39">
        <v>0.98307870370370365</v>
      </c>
      <c r="C1908" s="40">
        <v>1</v>
      </c>
      <c r="D1908" s="40" t="s">
        <v>651</v>
      </c>
      <c r="E1908" s="40">
        <v>127</v>
      </c>
      <c r="F1908" s="40" t="s">
        <v>642</v>
      </c>
    </row>
    <row r="1909" spans="1:6" x14ac:dyDescent="0.5">
      <c r="A1909" s="38">
        <v>43710</v>
      </c>
      <c r="B1909" s="39">
        <v>1.1631944444444445E-2</v>
      </c>
      <c r="C1909" s="40">
        <v>1</v>
      </c>
      <c r="D1909" s="40" t="s">
        <v>640</v>
      </c>
      <c r="E1909" s="40">
        <v>127</v>
      </c>
      <c r="F1909" s="40" t="s">
        <v>641</v>
      </c>
    </row>
    <row r="1910" spans="1:6" x14ac:dyDescent="0.5">
      <c r="A1910" s="38">
        <v>43710</v>
      </c>
      <c r="B1910" s="39">
        <v>1.2141203703703704E-2</v>
      </c>
      <c r="C1910" s="40">
        <v>1</v>
      </c>
      <c r="D1910" s="40" t="s">
        <v>651</v>
      </c>
      <c r="E1910" s="40">
        <v>127</v>
      </c>
      <c r="F1910" s="40" t="s">
        <v>642</v>
      </c>
    </row>
    <row r="1911" spans="1:6" x14ac:dyDescent="0.5">
      <c r="A1911" s="38">
        <v>43710</v>
      </c>
      <c r="B1911" s="39">
        <v>1.315972222222222E-2</v>
      </c>
      <c r="C1911" s="40">
        <v>2</v>
      </c>
      <c r="D1911" s="40" t="s">
        <v>645</v>
      </c>
      <c r="E1911" s="40">
        <v>59</v>
      </c>
      <c r="F1911" s="40" t="s">
        <v>646</v>
      </c>
    </row>
    <row r="1912" spans="1:6" x14ac:dyDescent="0.5">
      <c r="A1912" s="38">
        <v>43710</v>
      </c>
      <c r="B1912" s="39">
        <v>2.0821759259259259E-2</v>
      </c>
      <c r="C1912" s="40">
        <v>4</v>
      </c>
      <c r="D1912" s="40" t="s">
        <v>651</v>
      </c>
      <c r="E1912" s="40">
        <v>48</v>
      </c>
      <c r="F1912" s="40" t="s">
        <v>642</v>
      </c>
    </row>
    <row r="1913" spans="1:6" x14ac:dyDescent="0.5">
      <c r="A1913" s="38">
        <v>43710</v>
      </c>
      <c r="B1913" s="39">
        <v>2.1331018518518517E-2</v>
      </c>
      <c r="C1913" s="40">
        <v>1</v>
      </c>
      <c r="D1913" s="40" t="s">
        <v>651</v>
      </c>
      <c r="E1913" s="40">
        <v>104</v>
      </c>
      <c r="F1913" s="40" t="s">
        <v>642</v>
      </c>
    </row>
    <row r="1914" spans="1:6" x14ac:dyDescent="0.5">
      <c r="A1914" s="38">
        <v>43710</v>
      </c>
      <c r="B1914" s="39">
        <v>2.1365740740740741E-2</v>
      </c>
      <c r="C1914" s="40">
        <v>1</v>
      </c>
      <c r="D1914" s="40" t="s">
        <v>640</v>
      </c>
      <c r="E1914" s="40">
        <v>102</v>
      </c>
      <c r="F1914" s="40" t="s">
        <v>646</v>
      </c>
    </row>
    <row r="1915" spans="1:6" x14ac:dyDescent="0.5">
      <c r="A1915" s="38">
        <v>43710</v>
      </c>
      <c r="B1915" s="39">
        <v>2.2025462962962958E-2</v>
      </c>
      <c r="C1915" s="40">
        <v>1</v>
      </c>
      <c r="D1915" s="40" t="s">
        <v>640</v>
      </c>
      <c r="E1915" s="40">
        <v>126</v>
      </c>
      <c r="F1915" s="40" t="s">
        <v>646</v>
      </c>
    </row>
    <row r="1916" spans="1:6" x14ac:dyDescent="0.5">
      <c r="A1916" s="38">
        <v>43710</v>
      </c>
      <c r="B1916" s="39">
        <v>4.6250000000000006E-2</v>
      </c>
      <c r="C1916" s="40">
        <v>2</v>
      </c>
      <c r="D1916" s="40" t="s">
        <v>645</v>
      </c>
      <c r="E1916" s="40">
        <v>58</v>
      </c>
      <c r="F1916" s="40" t="s">
        <v>646</v>
      </c>
    </row>
    <row r="1917" spans="1:6" x14ac:dyDescent="0.5">
      <c r="A1917" s="38">
        <v>43710</v>
      </c>
      <c r="B1917" s="39">
        <v>5.0370370370370371E-2</v>
      </c>
      <c r="C1917" s="40">
        <v>4</v>
      </c>
      <c r="D1917" s="40" t="s">
        <v>651</v>
      </c>
      <c r="E1917" s="40">
        <v>49</v>
      </c>
      <c r="F1917" s="40" t="s">
        <v>642</v>
      </c>
    </row>
    <row r="1918" spans="1:6" x14ac:dyDescent="0.5">
      <c r="A1918" s="38">
        <v>43710</v>
      </c>
      <c r="B1918" s="39">
        <v>5.0474537037037033E-2</v>
      </c>
      <c r="C1918" s="40">
        <v>4</v>
      </c>
      <c r="D1918" s="40" t="s">
        <v>645</v>
      </c>
      <c r="E1918" s="40">
        <v>87</v>
      </c>
      <c r="F1918" s="40" t="s">
        <v>646</v>
      </c>
    </row>
    <row r="1919" spans="1:6" x14ac:dyDescent="0.5">
      <c r="A1919" s="38">
        <v>43710</v>
      </c>
      <c r="B1919" s="39">
        <v>6.3587962962962971E-2</v>
      </c>
      <c r="C1919" s="40">
        <v>2</v>
      </c>
      <c r="D1919" s="40" t="s">
        <v>651</v>
      </c>
      <c r="E1919" s="40">
        <v>127</v>
      </c>
      <c r="F1919" s="40" t="s">
        <v>642</v>
      </c>
    </row>
    <row r="1920" spans="1:6" x14ac:dyDescent="0.5">
      <c r="A1920" s="38">
        <v>43710</v>
      </c>
      <c r="B1920" s="39">
        <v>7.1608796296296295E-2</v>
      </c>
      <c r="C1920" s="40">
        <v>2</v>
      </c>
      <c r="D1920" s="40" t="s">
        <v>640</v>
      </c>
      <c r="E1920" s="40">
        <v>127</v>
      </c>
      <c r="F1920" s="40" t="s">
        <v>642</v>
      </c>
    </row>
    <row r="1921" spans="1:6" x14ac:dyDescent="0.5">
      <c r="A1921" s="38">
        <v>43710</v>
      </c>
      <c r="B1921" s="39">
        <v>7.2847222222222216E-2</v>
      </c>
      <c r="C1921" s="40">
        <v>2</v>
      </c>
      <c r="D1921" s="40" t="s">
        <v>651</v>
      </c>
      <c r="E1921" s="40">
        <v>92</v>
      </c>
      <c r="F1921" s="40" t="s">
        <v>642</v>
      </c>
    </row>
    <row r="1922" spans="1:6" x14ac:dyDescent="0.5">
      <c r="A1922" s="38">
        <v>43710</v>
      </c>
      <c r="B1922" s="39">
        <v>7.8518518518518529E-2</v>
      </c>
      <c r="C1922" s="40">
        <v>2</v>
      </c>
      <c r="D1922" s="40" t="s">
        <v>640</v>
      </c>
      <c r="E1922" s="40">
        <v>71</v>
      </c>
      <c r="F1922" s="40" t="s">
        <v>641</v>
      </c>
    </row>
    <row r="1923" spans="1:6" x14ac:dyDescent="0.5">
      <c r="A1923" s="38">
        <v>43710</v>
      </c>
      <c r="B1923" s="39">
        <v>8.414351851851852E-2</v>
      </c>
      <c r="C1923" s="40">
        <v>1</v>
      </c>
      <c r="D1923" s="40" t="s">
        <v>645</v>
      </c>
      <c r="E1923" s="40">
        <v>61</v>
      </c>
      <c r="F1923" s="40" t="s">
        <v>646</v>
      </c>
    </row>
    <row r="1924" spans="1:6" x14ac:dyDescent="0.5">
      <c r="A1924" s="38">
        <v>43710</v>
      </c>
      <c r="B1924" s="39">
        <v>8.5555555555555551E-2</v>
      </c>
      <c r="C1924" s="40">
        <v>4</v>
      </c>
      <c r="D1924" s="40" t="s">
        <v>640</v>
      </c>
      <c r="E1924" s="40">
        <v>110</v>
      </c>
      <c r="F1924" s="40" t="s">
        <v>641</v>
      </c>
    </row>
    <row r="1925" spans="1:6" x14ac:dyDescent="0.5">
      <c r="A1925" s="38">
        <v>43710</v>
      </c>
      <c r="B1925" s="39">
        <v>8.8935185185185187E-2</v>
      </c>
      <c r="C1925" s="40">
        <v>2</v>
      </c>
      <c r="D1925" s="40" t="s">
        <v>651</v>
      </c>
      <c r="E1925" s="40">
        <v>127</v>
      </c>
      <c r="F1925" s="40" t="s">
        <v>642</v>
      </c>
    </row>
    <row r="1926" spans="1:6" x14ac:dyDescent="0.5">
      <c r="A1926" s="38">
        <v>43710</v>
      </c>
      <c r="B1926" s="39">
        <v>8.9050925925925936E-2</v>
      </c>
      <c r="C1926" s="40">
        <v>1</v>
      </c>
      <c r="D1926" s="40" t="s">
        <v>640</v>
      </c>
      <c r="E1926" s="40">
        <v>127</v>
      </c>
      <c r="F1926" s="40" t="s">
        <v>641</v>
      </c>
    </row>
    <row r="1927" spans="1:6" x14ac:dyDescent="0.5">
      <c r="A1927" s="38">
        <v>43710</v>
      </c>
      <c r="B1927" s="39">
        <v>8.9606481481481481E-2</v>
      </c>
      <c r="C1927" s="40">
        <v>1</v>
      </c>
      <c r="D1927" s="40" t="s">
        <v>651</v>
      </c>
      <c r="E1927" s="40">
        <v>127</v>
      </c>
      <c r="F1927" s="40" t="s">
        <v>642</v>
      </c>
    </row>
    <row r="1928" spans="1:6" x14ac:dyDescent="0.5">
      <c r="A1928" s="38">
        <v>43710</v>
      </c>
      <c r="B1928" s="39">
        <v>9.1585648148148138E-2</v>
      </c>
      <c r="C1928" s="40">
        <v>2</v>
      </c>
      <c r="D1928" s="40" t="s">
        <v>640</v>
      </c>
      <c r="E1928" s="40">
        <v>127</v>
      </c>
      <c r="F1928" s="40" t="s">
        <v>641</v>
      </c>
    </row>
    <row r="1929" spans="1:6" x14ac:dyDescent="0.5">
      <c r="A1929" s="38">
        <v>43710</v>
      </c>
      <c r="B1929" s="39">
        <v>9.1840277777777771E-2</v>
      </c>
      <c r="C1929" s="40">
        <v>1</v>
      </c>
      <c r="D1929" s="40" t="s">
        <v>640</v>
      </c>
      <c r="E1929" s="40">
        <v>127</v>
      </c>
      <c r="F1929" s="40" t="s">
        <v>641</v>
      </c>
    </row>
    <row r="1930" spans="1:6" x14ac:dyDescent="0.5">
      <c r="A1930" s="38">
        <v>43710</v>
      </c>
      <c r="B1930" s="39">
        <v>9.3587962962962956E-2</v>
      </c>
      <c r="C1930" s="40">
        <v>2</v>
      </c>
      <c r="D1930" s="40" t="s">
        <v>651</v>
      </c>
      <c r="E1930" s="40">
        <v>127</v>
      </c>
      <c r="F1930" s="40" t="s">
        <v>642</v>
      </c>
    </row>
    <row r="1931" spans="1:6" x14ac:dyDescent="0.5">
      <c r="A1931" s="38">
        <v>43710</v>
      </c>
      <c r="B1931" s="39">
        <v>0.11987268518518518</v>
      </c>
      <c r="C1931" s="40">
        <v>1</v>
      </c>
      <c r="D1931" s="40" t="s">
        <v>645</v>
      </c>
      <c r="E1931" s="40">
        <v>123</v>
      </c>
      <c r="F1931" s="40" t="s">
        <v>646</v>
      </c>
    </row>
    <row r="1932" spans="1:6" x14ac:dyDescent="0.5">
      <c r="A1932" s="38">
        <v>43710</v>
      </c>
      <c r="B1932" s="39">
        <v>0.12038194444444444</v>
      </c>
      <c r="C1932" s="40">
        <v>1</v>
      </c>
      <c r="D1932" s="40" t="s">
        <v>651</v>
      </c>
      <c r="E1932" s="40">
        <v>101</v>
      </c>
      <c r="F1932" s="40" t="s">
        <v>642</v>
      </c>
    </row>
    <row r="1933" spans="1:6" x14ac:dyDescent="0.5">
      <c r="A1933" s="38">
        <v>43710</v>
      </c>
      <c r="B1933" s="39">
        <v>0.12046296296296295</v>
      </c>
      <c r="C1933" s="40">
        <v>2</v>
      </c>
      <c r="D1933" s="40" t="s">
        <v>645</v>
      </c>
      <c r="E1933" s="40">
        <v>72</v>
      </c>
      <c r="F1933" s="40" t="s">
        <v>646</v>
      </c>
    </row>
    <row r="1934" spans="1:6" x14ac:dyDescent="0.5">
      <c r="A1934" s="38">
        <v>43710</v>
      </c>
      <c r="B1934" s="39">
        <v>0.12128472222222221</v>
      </c>
      <c r="C1934" s="40">
        <v>4</v>
      </c>
      <c r="D1934" s="40" t="s">
        <v>640</v>
      </c>
      <c r="E1934" s="40">
        <v>14</v>
      </c>
      <c r="F1934" s="40" t="s">
        <v>641</v>
      </c>
    </row>
    <row r="1935" spans="1:6" x14ac:dyDescent="0.5">
      <c r="A1935" s="38">
        <v>43710</v>
      </c>
      <c r="B1935" s="39">
        <v>0.12136574074074075</v>
      </c>
      <c r="C1935" s="40">
        <v>4</v>
      </c>
      <c r="D1935" s="40" t="s">
        <v>645</v>
      </c>
      <c r="E1935" s="40">
        <v>65</v>
      </c>
      <c r="F1935" s="40" t="s">
        <v>646</v>
      </c>
    </row>
    <row r="1936" spans="1:6" x14ac:dyDescent="0.5">
      <c r="A1936" s="38">
        <v>43710</v>
      </c>
      <c r="B1936" s="39">
        <v>0.1552662037037037</v>
      </c>
      <c r="C1936" s="40">
        <v>1</v>
      </c>
      <c r="D1936" s="40" t="s">
        <v>651</v>
      </c>
      <c r="E1936" s="40">
        <v>127</v>
      </c>
      <c r="F1936" s="40" t="s">
        <v>642</v>
      </c>
    </row>
    <row r="1937" spans="1:6" x14ac:dyDescent="0.5">
      <c r="A1937" s="38">
        <v>43710</v>
      </c>
      <c r="B1937" s="39">
        <v>0.16001157407407407</v>
      </c>
      <c r="C1937" s="40">
        <v>1</v>
      </c>
      <c r="D1937" s="40" t="s">
        <v>645</v>
      </c>
      <c r="E1937" s="40">
        <v>110</v>
      </c>
      <c r="F1937" s="40" t="s">
        <v>646</v>
      </c>
    </row>
    <row r="1938" spans="1:6" x14ac:dyDescent="0.5">
      <c r="A1938" s="38">
        <v>43710</v>
      </c>
      <c r="B1938" s="39">
        <v>0.16090277777777778</v>
      </c>
      <c r="C1938" s="40">
        <v>4</v>
      </c>
      <c r="D1938" s="40" t="s">
        <v>640</v>
      </c>
      <c r="E1938" s="40">
        <v>47</v>
      </c>
      <c r="F1938" s="40" t="s">
        <v>642</v>
      </c>
    </row>
    <row r="1939" spans="1:6" x14ac:dyDescent="0.5">
      <c r="A1939" s="38">
        <v>43710</v>
      </c>
      <c r="B1939" s="39">
        <v>0.16092592592592592</v>
      </c>
      <c r="C1939" s="40">
        <v>4</v>
      </c>
      <c r="D1939" s="40" t="s">
        <v>645</v>
      </c>
      <c r="E1939" s="40">
        <v>49</v>
      </c>
      <c r="F1939" s="40" t="s">
        <v>646</v>
      </c>
    </row>
    <row r="1940" spans="1:6" x14ac:dyDescent="0.5">
      <c r="A1940" s="38">
        <v>43710</v>
      </c>
      <c r="B1940" s="39">
        <v>0.16245370370370371</v>
      </c>
      <c r="C1940" s="40">
        <v>1</v>
      </c>
      <c r="D1940" s="40" t="s">
        <v>651</v>
      </c>
      <c r="E1940" s="40">
        <v>101</v>
      </c>
      <c r="F1940" s="40" t="s">
        <v>642</v>
      </c>
    </row>
    <row r="1941" spans="1:6" x14ac:dyDescent="0.5">
      <c r="A1941" s="38">
        <v>43710</v>
      </c>
      <c r="B1941" s="39">
        <v>0.1625462962962963</v>
      </c>
      <c r="C1941" s="40">
        <v>2</v>
      </c>
      <c r="D1941" s="40" t="s">
        <v>645</v>
      </c>
      <c r="E1941" s="40">
        <v>75</v>
      </c>
      <c r="F1941" s="40" t="s">
        <v>646</v>
      </c>
    </row>
    <row r="1942" spans="1:6" x14ac:dyDescent="0.5">
      <c r="A1942" s="38">
        <v>43710</v>
      </c>
      <c r="B1942" s="39">
        <v>0.16517361111111112</v>
      </c>
      <c r="C1942" s="40">
        <v>1</v>
      </c>
      <c r="D1942" s="40" t="s">
        <v>640</v>
      </c>
      <c r="E1942" s="40">
        <v>127</v>
      </c>
      <c r="F1942" s="40" t="s">
        <v>641</v>
      </c>
    </row>
    <row r="1943" spans="1:6" x14ac:dyDescent="0.5">
      <c r="A1943" s="38">
        <v>43710</v>
      </c>
      <c r="B1943" s="39">
        <v>0.16520833333333332</v>
      </c>
      <c r="C1943" s="40">
        <v>1</v>
      </c>
      <c r="D1943" s="40" t="s">
        <v>640</v>
      </c>
      <c r="E1943" s="40">
        <v>97</v>
      </c>
      <c r="F1943" s="40" t="s">
        <v>641</v>
      </c>
    </row>
    <row r="1944" spans="1:6" x14ac:dyDescent="0.5">
      <c r="A1944" s="38">
        <v>43710</v>
      </c>
      <c r="B1944" s="39">
        <v>0.16523148148148148</v>
      </c>
      <c r="C1944" s="40">
        <v>1</v>
      </c>
      <c r="D1944" s="40" t="s">
        <v>640</v>
      </c>
      <c r="E1944" s="40">
        <v>110</v>
      </c>
      <c r="F1944" s="40" t="s">
        <v>642</v>
      </c>
    </row>
    <row r="1945" spans="1:6" x14ac:dyDescent="0.5">
      <c r="A1945" s="38">
        <v>43710</v>
      </c>
      <c r="B1945" s="39">
        <v>0.16819444444444445</v>
      </c>
      <c r="C1945" s="40">
        <v>4</v>
      </c>
      <c r="D1945" s="40" t="s">
        <v>651</v>
      </c>
      <c r="E1945" s="40">
        <v>49</v>
      </c>
      <c r="F1945" s="40" t="s">
        <v>642</v>
      </c>
    </row>
    <row r="1946" spans="1:6" x14ac:dyDescent="0.5">
      <c r="A1946" s="38">
        <v>43710</v>
      </c>
      <c r="B1946" s="39">
        <v>0.17991898148148147</v>
      </c>
      <c r="C1946" s="40">
        <v>1</v>
      </c>
      <c r="D1946" s="40" t="s">
        <v>640</v>
      </c>
      <c r="E1946" s="40">
        <v>127</v>
      </c>
      <c r="F1946" s="40" t="s">
        <v>646</v>
      </c>
    </row>
    <row r="1947" spans="1:6" x14ac:dyDescent="0.5">
      <c r="A1947" s="38">
        <v>43710</v>
      </c>
      <c r="B1947" s="39">
        <v>0.19152777777777777</v>
      </c>
      <c r="C1947" s="40">
        <v>2</v>
      </c>
      <c r="D1947" s="40" t="s">
        <v>645</v>
      </c>
      <c r="E1947" s="40">
        <v>56</v>
      </c>
      <c r="F1947" s="40" t="s">
        <v>646</v>
      </c>
    </row>
    <row r="1948" spans="1:6" x14ac:dyDescent="0.5">
      <c r="A1948" s="38">
        <v>43710</v>
      </c>
      <c r="B1948" s="39">
        <v>0.19445601851851854</v>
      </c>
      <c r="C1948" s="40">
        <v>4</v>
      </c>
      <c r="D1948" s="40" t="s">
        <v>640</v>
      </c>
      <c r="E1948" s="40">
        <v>23</v>
      </c>
      <c r="F1948" s="40" t="s">
        <v>641</v>
      </c>
    </row>
    <row r="1949" spans="1:6" x14ac:dyDescent="0.5">
      <c r="A1949" s="38">
        <v>43710</v>
      </c>
      <c r="B1949" s="39">
        <v>0.1986111111111111</v>
      </c>
      <c r="C1949" s="40">
        <v>4</v>
      </c>
      <c r="D1949" s="40" t="s">
        <v>651</v>
      </c>
      <c r="E1949" s="40">
        <v>41</v>
      </c>
      <c r="F1949" s="40" t="s">
        <v>642</v>
      </c>
    </row>
    <row r="1950" spans="1:6" x14ac:dyDescent="0.5">
      <c r="A1950" s="38">
        <v>43710</v>
      </c>
      <c r="B1950" s="39">
        <v>0.20311342592592593</v>
      </c>
      <c r="C1950" s="40">
        <v>1</v>
      </c>
      <c r="D1950" s="40" t="s">
        <v>651</v>
      </c>
      <c r="E1950" s="40">
        <v>127</v>
      </c>
      <c r="F1950" s="40" t="s">
        <v>642</v>
      </c>
    </row>
    <row r="1951" spans="1:6" x14ac:dyDescent="0.5">
      <c r="A1951" s="38">
        <v>43710</v>
      </c>
      <c r="B1951" s="39">
        <v>0.20601851851851852</v>
      </c>
      <c r="C1951" s="40">
        <v>4</v>
      </c>
      <c r="D1951" s="40" t="s">
        <v>640</v>
      </c>
      <c r="E1951" s="40">
        <v>46</v>
      </c>
      <c r="F1951" s="40" t="s">
        <v>642</v>
      </c>
    </row>
    <row r="1952" spans="1:6" x14ac:dyDescent="0.5">
      <c r="A1952" s="38">
        <v>43710</v>
      </c>
      <c r="B1952" s="39">
        <v>0.21829861111111112</v>
      </c>
      <c r="C1952" s="40">
        <v>2</v>
      </c>
      <c r="D1952" s="40" t="s">
        <v>640</v>
      </c>
      <c r="E1952" s="40">
        <v>53</v>
      </c>
      <c r="F1952" s="40" t="s">
        <v>642</v>
      </c>
    </row>
    <row r="1953" spans="1:6" x14ac:dyDescent="0.5">
      <c r="A1953" s="38">
        <v>43710</v>
      </c>
      <c r="B1953" s="39">
        <v>0.21962962962962962</v>
      </c>
      <c r="C1953" s="40">
        <v>2</v>
      </c>
      <c r="D1953" s="40" t="s">
        <v>640</v>
      </c>
      <c r="E1953" s="40">
        <v>38</v>
      </c>
      <c r="F1953" s="40" t="s">
        <v>641</v>
      </c>
    </row>
    <row r="1954" spans="1:6" x14ac:dyDescent="0.5">
      <c r="A1954" s="38">
        <v>43710</v>
      </c>
      <c r="B1954" s="39">
        <v>0.22994212962962965</v>
      </c>
      <c r="C1954" s="40">
        <v>4</v>
      </c>
      <c r="D1954" s="40" t="s">
        <v>645</v>
      </c>
      <c r="E1954" s="40">
        <v>55</v>
      </c>
      <c r="F1954" s="40" t="s">
        <v>646</v>
      </c>
    </row>
    <row r="1955" spans="1:6" x14ac:dyDescent="0.5">
      <c r="A1955" s="38">
        <v>43710</v>
      </c>
      <c r="B1955" s="39">
        <v>0.24770833333333334</v>
      </c>
      <c r="C1955" s="40">
        <v>1</v>
      </c>
      <c r="D1955" s="40" t="s">
        <v>651</v>
      </c>
      <c r="E1955" s="40">
        <v>127</v>
      </c>
      <c r="F1955" s="40" t="s">
        <v>642</v>
      </c>
    </row>
    <row r="1956" spans="1:6" x14ac:dyDescent="0.5">
      <c r="A1956" s="38">
        <v>43710</v>
      </c>
      <c r="B1956" s="39">
        <v>0.24988425925925925</v>
      </c>
      <c r="C1956" s="40">
        <v>2</v>
      </c>
      <c r="D1956" s="40" t="s">
        <v>645</v>
      </c>
      <c r="E1956" s="40">
        <v>127</v>
      </c>
      <c r="F1956" s="40" t="s">
        <v>646</v>
      </c>
    </row>
    <row r="1957" spans="1:6" x14ac:dyDescent="0.5">
      <c r="A1957" s="38">
        <v>43710</v>
      </c>
      <c r="B1957" s="39">
        <v>0.2666087962962963</v>
      </c>
      <c r="C1957" s="40">
        <v>1</v>
      </c>
      <c r="D1957" s="40" t="s">
        <v>651</v>
      </c>
      <c r="E1957" s="40">
        <v>127</v>
      </c>
      <c r="F1957" s="40" t="s">
        <v>642</v>
      </c>
    </row>
    <row r="1958" spans="1:6" x14ac:dyDescent="0.5">
      <c r="A1958" s="38">
        <v>43710</v>
      </c>
      <c r="B1958" s="39">
        <v>0.32804398148148145</v>
      </c>
      <c r="C1958" s="40">
        <v>4</v>
      </c>
      <c r="D1958" s="40" t="s">
        <v>651</v>
      </c>
      <c r="E1958" s="40">
        <v>46</v>
      </c>
      <c r="F1958" s="40" t="s">
        <v>642</v>
      </c>
    </row>
    <row r="1959" spans="1:6" x14ac:dyDescent="0.5">
      <c r="A1959" s="38">
        <v>43710</v>
      </c>
      <c r="B1959" s="39">
        <v>0.44516203703703705</v>
      </c>
      <c r="C1959" s="40">
        <v>1</v>
      </c>
      <c r="D1959" s="40" t="s">
        <v>640</v>
      </c>
      <c r="E1959" s="40">
        <v>38</v>
      </c>
      <c r="F1959" s="40" t="s">
        <v>641</v>
      </c>
    </row>
    <row r="1960" spans="1:6" x14ac:dyDescent="0.5">
      <c r="A1960" s="38">
        <v>43710</v>
      </c>
      <c r="B1960" s="39">
        <v>0.44518518518518518</v>
      </c>
      <c r="C1960" s="40">
        <v>1</v>
      </c>
      <c r="D1960" s="40" t="s">
        <v>640</v>
      </c>
      <c r="E1960" s="40">
        <v>38</v>
      </c>
      <c r="F1960" s="40" t="s">
        <v>641</v>
      </c>
    </row>
    <row r="1961" spans="1:6" x14ac:dyDescent="0.5">
      <c r="A1961" s="38">
        <v>43710</v>
      </c>
      <c r="B1961" s="39">
        <v>0.44519675925925922</v>
      </c>
      <c r="C1961" s="40">
        <v>1</v>
      </c>
      <c r="D1961" s="40" t="s">
        <v>640</v>
      </c>
      <c r="E1961" s="40">
        <v>43</v>
      </c>
      <c r="F1961" s="40" t="s">
        <v>641</v>
      </c>
    </row>
    <row r="1962" spans="1:6" x14ac:dyDescent="0.5">
      <c r="A1962" s="38">
        <v>43710</v>
      </c>
      <c r="B1962" s="39">
        <v>0.44520833333333337</v>
      </c>
      <c r="C1962" s="40">
        <v>1</v>
      </c>
      <c r="D1962" s="40" t="s">
        <v>640</v>
      </c>
      <c r="E1962" s="40">
        <v>43</v>
      </c>
      <c r="F1962" s="40" t="s">
        <v>641</v>
      </c>
    </row>
    <row r="1963" spans="1:6" x14ac:dyDescent="0.5">
      <c r="A1963" s="38">
        <v>43710</v>
      </c>
      <c r="B1963" s="39">
        <v>0.44521990740740741</v>
      </c>
      <c r="C1963" s="40">
        <v>1</v>
      </c>
      <c r="D1963" s="40" t="s">
        <v>640</v>
      </c>
      <c r="E1963" s="40">
        <v>47</v>
      </c>
      <c r="F1963" s="40" t="s">
        <v>641</v>
      </c>
    </row>
    <row r="1964" spans="1:6" x14ac:dyDescent="0.5">
      <c r="A1964" s="38">
        <v>43710</v>
      </c>
      <c r="B1964" s="39">
        <v>0.44523148148148151</v>
      </c>
      <c r="C1964" s="40">
        <v>1</v>
      </c>
      <c r="D1964" s="40" t="s">
        <v>640</v>
      </c>
      <c r="E1964" s="40">
        <v>42</v>
      </c>
      <c r="F1964" s="40" t="s">
        <v>641</v>
      </c>
    </row>
    <row r="1965" spans="1:6" x14ac:dyDescent="0.5">
      <c r="A1965" s="38">
        <v>43710</v>
      </c>
      <c r="B1965" s="39">
        <v>0.44524305555555554</v>
      </c>
      <c r="C1965" s="40">
        <v>1</v>
      </c>
      <c r="D1965" s="40" t="s">
        <v>640</v>
      </c>
      <c r="E1965" s="40">
        <v>39</v>
      </c>
      <c r="F1965" s="40" t="s">
        <v>641</v>
      </c>
    </row>
    <row r="1966" spans="1:6" x14ac:dyDescent="0.5">
      <c r="A1966" s="38">
        <v>43710</v>
      </c>
      <c r="B1966" s="39">
        <v>0.44526620370370368</v>
      </c>
      <c r="C1966" s="40">
        <v>1</v>
      </c>
      <c r="D1966" s="40" t="s">
        <v>640</v>
      </c>
      <c r="E1966" s="40">
        <v>41</v>
      </c>
      <c r="F1966" s="40" t="s">
        <v>641</v>
      </c>
    </row>
    <row r="1967" spans="1:6" x14ac:dyDescent="0.5">
      <c r="A1967" s="38">
        <v>43710</v>
      </c>
      <c r="B1967" s="39">
        <v>0.44527777777777783</v>
      </c>
      <c r="C1967" s="40">
        <v>1</v>
      </c>
      <c r="D1967" s="40" t="s">
        <v>640</v>
      </c>
      <c r="E1967" s="40">
        <v>39</v>
      </c>
      <c r="F1967" s="40" t="s">
        <v>641</v>
      </c>
    </row>
    <row r="1968" spans="1:6" x14ac:dyDescent="0.5">
      <c r="A1968" s="38">
        <v>43710</v>
      </c>
      <c r="B1968" s="39">
        <v>0.44528935185185187</v>
      </c>
      <c r="C1968" s="40">
        <v>1</v>
      </c>
      <c r="D1968" s="40" t="s">
        <v>640</v>
      </c>
      <c r="E1968" s="40">
        <v>45</v>
      </c>
      <c r="F1968" s="40" t="s">
        <v>641</v>
      </c>
    </row>
    <row r="1969" spans="1:6" x14ac:dyDescent="0.5">
      <c r="A1969" s="38">
        <v>43710</v>
      </c>
      <c r="B1969" s="39">
        <v>0.44644675925925931</v>
      </c>
      <c r="C1969" s="40">
        <v>1</v>
      </c>
      <c r="D1969" s="40" t="s">
        <v>651</v>
      </c>
      <c r="E1969" s="40">
        <v>57</v>
      </c>
      <c r="F1969" s="40" t="s">
        <v>642</v>
      </c>
    </row>
    <row r="1970" spans="1:6" x14ac:dyDescent="0.5">
      <c r="A1970" s="38">
        <v>43710</v>
      </c>
      <c r="B1970" s="39">
        <v>0.47697916666666668</v>
      </c>
      <c r="C1970" s="40">
        <v>1</v>
      </c>
      <c r="D1970" s="40" t="s">
        <v>640</v>
      </c>
      <c r="E1970" s="40">
        <v>39</v>
      </c>
      <c r="F1970" s="40" t="s">
        <v>641</v>
      </c>
    </row>
    <row r="1971" spans="1:6" x14ac:dyDescent="0.5">
      <c r="A1971" s="38">
        <v>43710</v>
      </c>
      <c r="B1971" s="39">
        <v>0.47702546296296294</v>
      </c>
      <c r="C1971" s="40">
        <v>1</v>
      </c>
      <c r="D1971" s="40" t="s">
        <v>640</v>
      </c>
      <c r="E1971" s="40">
        <v>46</v>
      </c>
      <c r="F1971" s="40" t="s">
        <v>641</v>
      </c>
    </row>
    <row r="1972" spans="1:6" x14ac:dyDescent="0.5">
      <c r="A1972" s="38">
        <v>43710</v>
      </c>
      <c r="B1972" s="39">
        <v>0.47703703703703698</v>
      </c>
      <c r="C1972" s="40">
        <v>1</v>
      </c>
      <c r="D1972" s="40" t="s">
        <v>640</v>
      </c>
      <c r="E1972" s="40">
        <v>41</v>
      </c>
      <c r="F1972" s="40" t="s">
        <v>641</v>
      </c>
    </row>
    <row r="1973" spans="1:6" x14ac:dyDescent="0.5">
      <c r="A1973" s="38">
        <v>43710</v>
      </c>
      <c r="B1973" s="39">
        <v>0.47704861111111113</v>
      </c>
      <c r="C1973" s="40">
        <v>1</v>
      </c>
      <c r="D1973" s="40" t="s">
        <v>640</v>
      </c>
      <c r="E1973" s="40">
        <v>46</v>
      </c>
      <c r="F1973" s="40" t="s">
        <v>641</v>
      </c>
    </row>
    <row r="1974" spans="1:6" x14ac:dyDescent="0.5">
      <c r="A1974" s="38">
        <v>43710</v>
      </c>
      <c r="B1974" s="39">
        <v>0.47706018518518517</v>
      </c>
      <c r="C1974" s="40">
        <v>1</v>
      </c>
      <c r="D1974" s="40" t="s">
        <v>640</v>
      </c>
      <c r="E1974" s="40">
        <v>48</v>
      </c>
      <c r="F1974" s="40" t="s">
        <v>641</v>
      </c>
    </row>
    <row r="1975" spans="1:6" x14ac:dyDescent="0.5">
      <c r="A1975" s="38">
        <v>43710</v>
      </c>
      <c r="B1975" s="39">
        <v>0.47707175925925926</v>
      </c>
      <c r="C1975" s="40">
        <v>1</v>
      </c>
      <c r="D1975" s="40" t="s">
        <v>640</v>
      </c>
      <c r="E1975" s="40">
        <v>48</v>
      </c>
      <c r="F1975" s="40" t="s">
        <v>641</v>
      </c>
    </row>
    <row r="1976" spans="1:6" x14ac:dyDescent="0.5">
      <c r="A1976" s="38">
        <v>43710</v>
      </c>
      <c r="B1976" s="39">
        <v>0.51817129629629632</v>
      </c>
      <c r="C1976" s="40">
        <v>4</v>
      </c>
      <c r="D1976" s="40" t="s">
        <v>640</v>
      </c>
      <c r="E1976" s="40">
        <v>46</v>
      </c>
      <c r="F1976" s="40" t="s">
        <v>641</v>
      </c>
    </row>
    <row r="1977" spans="1:6" x14ac:dyDescent="0.5">
      <c r="A1977" s="38">
        <v>43710</v>
      </c>
      <c r="B1977" s="39">
        <v>0.51818287037037036</v>
      </c>
      <c r="C1977" s="40">
        <v>4</v>
      </c>
      <c r="D1977" s="40" t="s">
        <v>640</v>
      </c>
      <c r="E1977" s="40">
        <v>48</v>
      </c>
      <c r="F1977" s="40" t="s">
        <v>641</v>
      </c>
    </row>
    <row r="1978" spans="1:6" x14ac:dyDescent="0.5">
      <c r="A1978" s="38">
        <v>43710</v>
      </c>
      <c r="B1978" s="39">
        <v>0.51820601851851855</v>
      </c>
      <c r="C1978" s="40">
        <v>4</v>
      </c>
      <c r="D1978" s="40" t="s">
        <v>640</v>
      </c>
      <c r="E1978" s="40">
        <v>55</v>
      </c>
      <c r="F1978" s="40" t="s">
        <v>641</v>
      </c>
    </row>
    <row r="1979" spans="1:6" x14ac:dyDescent="0.5">
      <c r="A1979" s="38">
        <v>43710</v>
      </c>
      <c r="B1979" s="39">
        <v>0.51821759259259259</v>
      </c>
      <c r="C1979" s="40">
        <v>4</v>
      </c>
      <c r="D1979" s="40" t="s">
        <v>640</v>
      </c>
      <c r="E1979" s="40">
        <v>43</v>
      </c>
      <c r="F1979" s="40" t="s">
        <v>641</v>
      </c>
    </row>
    <row r="1980" spans="1:6" x14ac:dyDescent="0.5">
      <c r="A1980" s="38">
        <v>43710</v>
      </c>
      <c r="B1980" s="39">
        <v>0.54517361111111107</v>
      </c>
      <c r="C1980" s="40">
        <v>2</v>
      </c>
      <c r="D1980" s="40" t="s">
        <v>651</v>
      </c>
      <c r="E1980" s="40">
        <v>44</v>
      </c>
      <c r="F1980" s="40" t="s">
        <v>642</v>
      </c>
    </row>
    <row r="1981" spans="1:6" x14ac:dyDescent="0.5">
      <c r="A1981" s="38">
        <v>43710</v>
      </c>
      <c r="B1981" s="39">
        <v>0.55270833333333336</v>
      </c>
      <c r="C1981" s="40">
        <v>4</v>
      </c>
      <c r="D1981" s="40" t="s">
        <v>640</v>
      </c>
      <c r="E1981" s="40">
        <v>40</v>
      </c>
      <c r="F1981" s="40" t="s">
        <v>641</v>
      </c>
    </row>
    <row r="1982" spans="1:6" x14ac:dyDescent="0.5">
      <c r="A1982" s="38">
        <v>43710</v>
      </c>
      <c r="B1982" s="39">
        <v>0.55274305555555558</v>
      </c>
      <c r="C1982" s="40">
        <v>4</v>
      </c>
      <c r="D1982" s="40" t="s">
        <v>640</v>
      </c>
      <c r="E1982" s="40">
        <v>42</v>
      </c>
      <c r="F1982" s="40" t="s">
        <v>641</v>
      </c>
    </row>
    <row r="1983" spans="1:6" x14ac:dyDescent="0.5">
      <c r="A1983" s="38">
        <v>43710</v>
      </c>
      <c r="B1983" s="39">
        <v>0.55275462962962962</v>
      </c>
      <c r="C1983" s="40">
        <v>4</v>
      </c>
      <c r="D1983" s="40" t="s">
        <v>640</v>
      </c>
      <c r="E1983" s="40">
        <v>53</v>
      </c>
      <c r="F1983" s="40" t="s">
        <v>641</v>
      </c>
    </row>
    <row r="1984" spans="1:6" x14ac:dyDescent="0.5">
      <c r="A1984" s="38">
        <v>43710</v>
      </c>
      <c r="B1984" s="39">
        <v>0.55276620370370366</v>
      </c>
      <c r="C1984" s="40">
        <v>4</v>
      </c>
      <c r="D1984" s="40" t="s">
        <v>640</v>
      </c>
      <c r="E1984" s="40">
        <v>54</v>
      </c>
      <c r="F1984" s="40" t="s">
        <v>641</v>
      </c>
    </row>
    <row r="1985" spans="1:6" x14ac:dyDescent="0.5">
      <c r="A1985" s="38">
        <v>43710</v>
      </c>
      <c r="B1985" s="39">
        <v>0.55277777777777781</v>
      </c>
      <c r="C1985" s="40">
        <v>4</v>
      </c>
      <c r="D1985" s="40" t="s">
        <v>640</v>
      </c>
      <c r="E1985" s="40">
        <v>51</v>
      </c>
      <c r="F1985" s="40" t="s">
        <v>641</v>
      </c>
    </row>
    <row r="1986" spans="1:6" x14ac:dyDescent="0.5">
      <c r="A1986" s="38">
        <v>43710</v>
      </c>
      <c r="B1986" s="39">
        <v>0.55278935185185185</v>
      </c>
      <c r="C1986" s="40">
        <v>4</v>
      </c>
      <c r="D1986" s="40" t="s">
        <v>640</v>
      </c>
      <c r="E1986" s="40">
        <v>53</v>
      </c>
      <c r="F1986" s="40" t="s">
        <v>641</v>
      </c>
    </row>
    <row r="1987" spans="1:6" x14ac:dyDescent="0.5">
      <c r="A1987" s="38">
        <v>43710</v>
      </c>
      <c r="B1987" s="39">
        <v>0.552800925925926</v>
      </c>
      <c r="C1987" s="40">
        <v>4</v>
      </c>
      <c r="D1987" s="40" t="s">
        <v>640</v>
      </c>
      <c r="E1987" s="40">
        <v>55</v>
      </c>
      <c r="F1987" s="40" t="s">
        <v>641</v>
      </c>
    </row>
    <row r="1988" spans="1:6" x14ac:dyDescent="0.5">
      <c r="A1988" s="38">
        <v>43710</v>
      </c>
      <c r="B1988" s="39">
        <v>0.55281250000000004</v>
      </c>
      <c r="C1988" s="40">
        <v>4</v>
      </c>
      <c r="D1988" s="40" t="s">
        <v>640</v>
      </c>
      <c r="E1988" s="40">
        <v>55</v>
      </c>
      <c r="F1988" s="40" t="s">
        <v>641</v>
      </c>
    </row>
    <row r="1989" spans="1:6" x14ac:dyDescent="0.5">
      <c r="A1989" s="38">
        <v>43710</v>
      </c>
      <c r="B1989" s="39">
        <v>0.55282407407407408</v>
      </c>
      <c r="C1989" s="40">
        <v>4</v>
      </c>
      <c r="D1989" s="40" t="s">
        <v>640</v>
      </c>
      <c r="E1989" s="40">
        <v>46</v>
      </c>
      <c r="F1989" s="40" t="s">
        <v>641</v>
      </c>
    </row>
    <row r="1990" spans="1:6" x14ac:dyDescent="0.5">
      <c r="A1990" s="38">
        <v>43710</v>
      </c>
      <c r="B1990" s="39">
        <v>0.55283564814814812</v>
      </c>
      <c r="C1990" s="40">
        <v>4</v>
      </c>
      <c r="D1990" s="40" t="s">
        <v>640</v>
      </c>
      <c r="E1990" s="40">
        <v>51</v>
      </c>
      <c r="F1990" s="40" t="s">
        <v>641</v>
      </c>
    </row>
    <row r="1991" spans="1:6" x14ac:dyDescent="0.5">
      <c r="A1991" s="38">
        <v>43710</v>
      </c>
      <c r="B1991" s="39">
        <v>0.55284722222222216</v>
      </c>
      <c r="C1991" s="40">
        <v>4</v>
      </c>
      <c r="D1991" s="40" t="s">
        <v>640</v>
      </c>
      <c r="E1991" s="40">
        <v>50</v>
      </c>
      <c r="F1991" s="40" t="s">
        <v>641</v>
      </c>
    </row>
    <row r="1992" spans="1:6" x14ac:dyDescent="0.5">
      <c r="A1992" s="38">
        <v>43710</v>
      </c>
      <c r="B1992" s="39">
        <v>0.55285879629629631</v>
      </c>
      <c r="C1992" s="40">
        <v>4</v>
      </c>
      <c r="D1992" s="40" t="s">
        <v>640</v>
      </c>
      <c r="E1992" s="40">
        <v>53</v>
      </c>
      <c r="F1992" s="40" t="s">
        <v>641</v>
      </c>
    </row>
    <row r="1993" spans="1:6" x14ac:dyDescent="0.5">
      <c r="A1993" s="38">
        <v>43710</v>
      </c>
      <c r="B1993" s="39">
        <v>0.55287037037037035</v>
      </c>
      <c r="C1993" s="40">
        <v>4</v>
      </c>
      <c r="D1993" s="40" t="s">
        <v>640</v>
      </c>
      <c r="E1993" s="40">
        <v>45</v>
      </c>
      <c r="F1993" s="40" t="s">
        <v>641</v>
      </c>
    </row>
    <row r="1994" spans="1:6" x14ac:dyDescent="0.5">
      <c r="A1994" s="38">
        <v>43710</v>
      </c>
      <c r="B1994" s="39">
        <v>0.61851851851851858</v>
      </c>
      <c r="C1994" s="40">
        <v>4</v>
      </c>
      <c r="D1994" s="40" t="s">
        <v>640</v>
      </c>
      <c r="E1994" s="40">
        <v>42</v>
      </c>
      <c r="F1994" s="40" t="s">
        <v>641</v>
      </c>
    </row>
    <row r="1995" spans="1:6" x14ac:dyDescent="0.5">
      <c r="A1995" s="38">
        <v>43710</v>
      </c>
      <c r="B1995" s="39">
        <v>0.61853009259259262</v>
      </c>
      <c r="C1995" s="40">
        <v>4</v>
      </c>
      <c r="D1995" s="40" t="s">
        <v>640</v>
      </c>
      <c r="E1995" s="40">
        <v>54</v>
      </c>
      <c r="F1995" s="40" t="s">
        <v>641</v>
      </c>
    </row>
    <row r="1996" spans="1:6" x14ac:dyDescent="0.5">
      <c r="A1996" s="38">
        <v>43710</v>
      </c>
      <c r="B1996" s="39">
        <v>0.61854166666666666</v>
      </c>
      <c r="C1996" s="40">
        <v>4</v>
      </c>
      <c r="D1996" s="40" t="s">
        <v>640</v>
      </c>
      <c r="E1996" s="40">
        <v>54</v>
      </c>
      <c r="F1996" s="40" t="s">
        <v>641</v>
      </c>
    </row>
    <row r="1997" spans="1:6" x14ac:dyDescent="0.5">
      <c r="A1997" s="38">
        <v>43710</v>
      </c>
      <c r="B1997" s="39">
        <v>0.6185532407407407</v>
      </c>
      <c r="C1997" s="40">
        <v>4</v>
      </c>
      <c r="D1997" s="40" t="s">
        <v>640</v>
      </c>
      <c r="E1997" s="40">
        <v>55</v>
      </c>
      <c r="F1997" s="40" t="s">
        <v>641</v>
      </c>
    </row>
    <row r="1998" spans="1:6" x14ac:dyDescent="0.5">
      <c r="A1998" s="38">
        <v>43710</v>
      </c>
      <c r="B1998" s="39">
        <v>0.61856481481481485</v>
      </c>
      <c r="C1998" s="40">
        <v>4</v>
      </c>
      <c r="D1998" s="40" t="s">
        <v>640</v>
      </c>
      <c r="E1998" s="40">
        <v>56</v>
      </c>
      <c r="F1998" s="40" t="s">
        <v>641</v>
      </c>
    </row>
    <row r="1999" spans="1:6" x14ac:dyDescent="0.5">
      <c r="A1999" s="38">
        <v>43710</v>
      </c>
      <c r="B1999" s="39">
        <v>0.61858796296296303</v>
      </c>
      <c r="C1999" s="40">
        <v>4</v>
      </c>
      <c r="D1999" s="40" t="s">
        <v>640</v>
      </c>
      <c r="E1999" s="40">
        <v>41</v>
      </c>
      <c r="F1999" s="40" t="s">
        <v>641</v>
      </c>
    </row>
    <row r="2000" spans="1:6" x14ac:dyDescent="0.5">
      <c r="A2000" s="38">
        <v>43710</v>
      </c>
      <c r="B2000" s="39">
        <v>0.63156250000000003</v>
      </c>
      <c r="C2000" s="40">
        <v>4</v>
      </c>
      <c r="D2000" s="40" t="s">
        <v>640</v>
      </c>
      <c r="E2000" s="40">
        <v>46</v>
      </c>
      <c r="F2000" s="40" t="s">
        <v>641</v>
      </c>
    </row>
    <row r="2001" spans="1:6" x14ac:dyDescent="0.5">
      <c r="A2001" s="38">
        <v>43710</v>
      </c>
      <c r="B2001" s="39">
        <v>0.63157407407407407</v>
      </c>
      <c r="C2001" s="40">
        <v>4</v>
      </c>
      <c r="D2001" s="40" t="s">
        <v>640</v>
      </c>
      <c r="E2001" s="40">
        <v>46</v>
      </c>
      <c r="F2001" s="40" t="s">
        <v>641</v>
      </c>
    </row>
    <row r="2002" spans="1:6" x14ac:dyDescent="0.5">
      <c r="A2002" s="38">
        <v>43710</v>
      </c>
      <c r="B2002" s="39">
        <v>0.63158564814814822</v>
      </c>
      <c r="C2002" s="40">
        <v>4</v>
      </c>
      <c r="D2002" s="40" t="s">
        <v>640</v>
      </c>
      <c r="E2002" s="40">
        <v>45</v>
      </c>
      <c r="F2002" s="40" t="s">
        <v>641</v>
      </c>
    </row>
    <row r="2003" spans="1:6" x14ac:dyDescent="0.5">
      <c r="A2003" s="38">
        <v>43710</v>
      </c>
      <c r="B2003" s="39">
        <v>0.63159722222222225</v>
      </c>
      <c r="C2003" s="40">
        <v>4</v>
      </c>
      <c r="D2003" s="40" t="s">
        <v>640</v>
      </c>
      <c r="E2003" s="40">
        <v>51</v>
      </c>
      <c r="F2003" s="40" t="s">
        <v>641</v>
      </c>
    </row>
    <row r="2004" spans="1:6" x14ac:dyDescent="0.5">
      <c r="A2004" s="38">
        <v>43710</v>
      </c>
      <c r="B2004" s="39">
        <v>0.66270833333333334</v>
      </c>
      <c r="C2004" s="40">
        <v>4</v>
      </c>
      <c r="D2004" s="40" t="s">
        <v>640</v>
      </c>
      <c r="E2004" s="40">
        <v>49</v>
      </c>
      <c r="F2004" s="40" t="s">
        <v>641</v>
      </c>
    </row>
    <row r="2005" spans="1:6" x14ac:dyDescent="0.5">
      <c r="A2005" s="38">
        <v>43710</v>
      </c>
      <c r="B2005" s="39">
        <v>0.66271990740740738</v>
      </c>
      <c r="C2005" s="40">
        <v>4</v>
      </c>
      <c r="D2005" s="40" t="s">
        <v>640</v>
      </c>
      <c r="E2005" s="40">
        <v>49</v>
      </c>
      <c r="F2005" s="40" t="s">
        <v>641</v>
      </c>
    </row>
    <row r="2006" spans="1:6" x14ac:dyDescent="0.5">
      <c r="A2006" s="38">
        <v>43710</v>
      </c>
      <c r="B2006" s="39">
        <v>0.66273148148148142</v>
      </c>
      <c r="C2006" s="40">
        <v>4</v>
      </c>
      <c r="D2006" s="40" t="s">
        <v>640</v>
      </c>
      <c r="E2006" s="40">
        <v>49</v>
      </c>
      <c r="F2006" s="40" t="s">
        <v>641</v>
      </c>
    </row>
    <row r="2007" spans="1:6" x14ac:dyDescent="0.5">
      <c r="A2007" s="38">
        <v>43710</v>
      </c>
      <c r="B2007" s="39">
        <v>0.66275462962962961</v>
      </c>
      <c r="C2007" s="40">
        <v>4</v>
      </c>
      <c r="D2007" s="40" t="s">
        <v>640</v>
      </c>
      <c r="E2007" s="40">
        <v>48</v>
      </c>
      <c r="F2007" s="40" t="s">
        <v>641</v>
      </c>
    </row>
    <row r="2008" spans="1:6" x14ac:dyDescent="0.5">
      <c r="A2008" s="38">
        <v>43710</v>
      </c>
      <c r="B2008" s="39">
        <v>0.6627777777777778</v>
      </c>
      <c r="C2008" s="40">
        <v>4</v>
      </c>
      <c r="D2008" s="40" t="s">
        <v>640</v>
      </c>
      <c r="E2008" s="40">
        <v>50</v>
      </c>
      <c r="F2008" s="40" t="s">
        <v>641</v>
      </c>
    </row>
    <row r="2009" spans="1:6" x14ac:dyDescent="0.5">
      <c r="A2009" s="38">
        <v>43710</v>
      </c>
      <c r="B2009" s="39">
        <v>0.68032407407407414</v>
      </c>
      <c r="C2009" s="40">
        <v>4</v>
      </c>
      <c r="D2009" s="40" t="s">
        <v>645</v>
      </c>
      <c r="E2009" s="40">
        <v>52</v>
      </c>
      <c r="F2009" s="40" t="s">
        <v>646</v>
      </c>
    </row>
    <row r="2010" spans="1:6" x14ac:dyDescent="0.5">
      <c r="A2010" s="38">
        <v>43710</v>
      </c>
      <c r="B2010" s="39">
        <v>0.68034722222222221</v>
      </c>
      <c r="C2010" s="40">
        <v>4</v>
      </c>
      <c r="D2010" s="40" t="s">
        <v>640</v>
      </c>
      <c r="E2010" s="40">
        <v>57</v>
      </c>
      <c r="F2010" s="40" t="s">
        <v>641</v>
      </c>
    </row>
    <row r="2011" spans="1:6" x14ac:dyDescent="0.5">
      <c r="A2011" s="38">
        <v>43710</v>
      </c>
      <c r="B2011" s="39">
        <v>0.68035879629629636</v>
      </c>
      <c r="C2011" s="40">
        <v>4</v>
      </c>
      <c r="D2011" s="40" t="s">
        <v>640</v>
      </c>
      <c r="E2011" s="40">
        <v>58</v>
      </c>
      <c r="F2011" s="40" t="s">
        <v>641</v>
      </c>
    </row>
    <row r="2012" spans="1:6" x14ac:dyDescent="0.5">
      <c r="A2012" s="38">
        <v>43710</v>
      </c>
      <c r="B2012" s="39">
        <v>0.6803703703703704</v>
      </c>
      <c r="C2012" s="40">
        <v>4</v>
      </c>
      <c r="D2012" s="40" t="s">
        <v>640</v>
      </c>
      <c r="E2012" s="40">
        <v>52</v>
      </c>
      <c r="F2012" s="40" t="s">
        <v>641</v>
      </c>
    </row>
    <row r="2013" spans="1:6" x14ac:dyDescent="0.5">
      <c r="A2013" s="38">
        <v>43710</v>
      </c>
      <c r="B2013" s="39">
        <v>0.68038194444444444</v>
      </c>
      <c r="C2013" s="40">
        <v>4</v>
      </c>
      <c r="D2013" s="40" t="s">
        <v>640</v>
      </c>
      <c r="E2013" s="40">
        <v>44</v>
      </c>
      <c r="F2013" s="40" t="s">
        <v>641</v>
      </c>
    </row>
    <row r="2014" spans="1:6" x14ac:dyDescent="0.5">
      <c r="A2014" s="38">
        <v>43710</v>
      </c>
      <c r="B2014" s="39">
        <v>0.72152777777777777</v>
      </c>
      <c r="C2014" s="40">
        <v>4</v>
      </c>
      <c r="D2014" s="40" t="s">
        <v>640</v>
      </c>
      <c r="E2014" s="40">
        <v>45</v>
      </c>
      <c r="F2014" s="40" t="s">
        <v>641</v>
      </c>
    </row>
    <row r="2015" spans="1:6" x14ac:dyDescent="0.5">
      <c r="A2015" s="38">
        <v>43710</v>
      </c>
      <c r="B2015" s="39">
        <v>0.72155092592592596</v>
      </c>
      <c r="C2015" s="40">
        <v>4</v>
      </c>
      <c r="D2015" s="40" t="s">
        <v>640</v>
      </c>
      <c r="E2015" s="40">
        <v>48</v>
      </c>
      <c r="F2015" s="40" t="s">
        <v>641</v>
      </c>
    </row>
    <row r="2016" spans="1:6" x14ac:dyDescent="0.5">
      <c r="A2016" s="38">
        <v>43710</v>
      </c>
      <c r="B2016" s="39">
        <v>0.7215625</v>
      </c>
      <c r="C2016" s="40">
        <v>4</v>
      </c>
      <c r="D2016" s="40" t="s">
        <v>640</v>
      </c>
      <c r="E2016" s="40">
        <v>46</v>
      </c>
      <c r="F2016" s="40" t="s">
        <v>641</v>
      </c>
    </row>
    <row r="2017" spans="1:6" x14ac:dyDescent="0.5">
      <c r="A2017" s="38">
        <v>43710</v>
      </c>
      <c r="B2017" s="39">
        <v>0.73195601851851855</v>
      </c>
      <c r="C2017" s="40">
        <v>4</v>
      </c>
      <c r="D2017" s="40" t="s">
        <v>640</v>
      </c>
      <c r="E2017" s="40">
        <v>42</v>
      </c>
      <c r="F2017" s="40" t="s">
        <v>641</v>
      </c>
    </row>
    <row r="2018" spans="1:6" x14ac:dyDescent="0.5">
      <c r="A2018" s="38">
        <v>43710</v>
      </c>
      <c r="B2018" s="39">
        <v>0.7319675925925927</v>
      </c>
      <c r="C2018" s="40">
        <v>4</v>
      </c>
      <c r="D2018" s="40" t="s">
        <v>640</v>
      </c>
      <c r="E2018" s="40">
        <v>42</v>
      </c>
      <c r="F2018" s="40" t="s">
        <v>641</v>
      </c>
    </row>
    <row r="2019" spans="1:6" x14ac:dyDescent="0.5">
      <c r="A2019" s="38">
        <v>43710</v>
      </c>
      <c r="B2019" s="39">
        <v>0.73197916666666663</v>
      </c>
      <c r="C2019" s="40">
        <v>4</v>
      </c>
      <c r="D2019" s="40" t="s">
        <v>640</v>
      </c>
      <c r="E2019" s="40">
        <v>46</v>
      </c>
      <c r="F2019" s="40" t="s">
        <v>641</v>
      </c>
    </row>
    <row r="2020" spans="1:6" x14ac:dyDescent="0.5">
      <c r="A2020" s="38">
        <v>43710</v>
      </c>
      <c r="B2020" s="39">
        <v>0.76224537037037043</v>
      </c>
      <c r="C2020" s="40">
        <v>1</v>
      </c>
      <c r="D2020" s="40" t="s">
        <v>640</v>
      </c>
      <c r="E2020" s="40">
        <v>46</v>
      </c>
      <c r="F2020" s="40" t="s">
        <v>641</v>
      </c>
    </row>
    <row r="2021" spans="1:6" x14ac:dyDescent="0.5">
      <c r="A2021" s="38">
        <v>43710</v>
      </c>
      <c r="B2021" s="39">
        <v>0.76225694444444436</v>
      </c>
      <c r="C2021" s="40">
        <v>1</v>
      </c>
      <c r="D2021" s="40" t="s">
        <v>640</v>
      </c>
      <c r="E2021" s="40">
        <v>50</v>
      </c>
      <c r="F2021" s="40" t="s">
        <v>641</v>
      </c>
    </row>
    <row r="2022" spans="1:6" x14ac:dyDescent="0.5">
      <c r="A2022" s="38">
        <v>43710</v>
      </c>
      <c r="B2022" s="39">
        <v>0.76226851851851851</v>
      </c>
      <c r="C2022" s="40">
        <v>1</v>
      </c>
      <c r="D2022" s="40" t="s">
        <v>640</v>
      </c>
      <c r="E2022" s="40">
        <v>53</v>
      </c>
      <c r="F2022" s="40" t="s">
        <v>641</v>
      </c>
    </row>
    <row r="2023" spans="1:6" x14ac:dyDescent="0.5">
      <c r="A2023" s="38">
        <v>43710</v>
      </c>
      <c r="B2023" s="39">
        <v>0.76228009259259266</v>
      </c>
      <c r="C2023" s="40">
        <v>1</v>
      </c>
      <c r="D2023" s="40" t="s">
        <v>640</v>
      </c>
      <c r="E2023" s="40">
        <v>53</v>
      </c>
      <c r="F2023" s="40" t="s">
        <v>641</v>
      </c>
    </row>
    <row r="2024" spans="1:6" x14ac:dyDescent="0.5">
      <c r="A2024" s="38">
        <v>43710</v>
      </c>
      <c r="B2024" s="39">
        <v>0.7622916666666667</v>
      </c>
      <c r="C2024" s="40">
        <v>1</v>
      </c>
      <c r="D2024" s="40" t="s">
        <v>640</v>
      </c>
      <c r="E2024" s="40">
        <v>50</v>
      </c>
      <c r="F2024" s="40" t="s">
        <v>641</v>
      </c>
    </row>
    <row r="2025" spans="1:6" x14ac:dyDescent="0.5">
      <c r="A2025" s="38">
        <v>43710</v>
      </c>
      <c r="B2025" s="39">
        <v>0.76230324074074074</v>
      </c>
      <c r="C2025" s="40">
        <v>1</v>
      </c>
      <c r="D2025" s="40" t="s">
        <v>640</v>
      </c>
      <c r="E2025" s="40">
        <v>50</v>
      </c>
      <c r="F2025" s="40" t="s">
        <v>641</v>
      </c>
    </row>
    <row r="2026" spans="1:6" x14ac:dyDescent="0.5">
      <c r="A2026" s="38">
        <v>43710</v>
      </c>
      <c r="B2026" s="39">
        <v>0.76231481481481478</v>
      </c>
      <c r="C2026" s="40">
        <v>1</v>
      </c>
      <c r="D2026" s="40" t="s">
        <v>640</v>
      </c>
      <c r="E2026" s="40">
        <v>41</v>
      </c>
      <c r="F2026" s="40" t="s">
        <v>641</v>
      </c>
    </row>
    <row r="2027" spans="1:6" x14ac:dyDescent="0.5">
      <c r="A2027" s="38">
        <v>43710</v>
      </c>
      <c r="B2027" s="39">
        <v>0.79013888888888895</v>
      </c>
      <c r="C2027" s="40">
        <v>1</v>
      </c>
      <c r="D2027" s="40" t="s">
        <v>640</v>
      </c>
      <c r="E2027" s="40">
        <v>40</v>
      </c>
      <c r="F2027" s="40" t="s">
        <v>641</v>
      </c>
    </row>
    <row r="2028" spans="1:6" x14ac:dyDescent="0.5">
      <c r="A2028" s="38">
        <v>43710</v>
      </c>
      <c r="B2028" s="39">
        <v>0.79015046296296287</v>
      </c>
      <c r="C2028" s="40">
        <v>1</v>
      </c>
      <c r="D2028" s="40" t="s">
        <v>640</v>
      </c>
      <c r="E2028" s="40">
        <v>47</v>
      </c>
      <c r="F2028" s="40" t="s">
        <v>641</v>
      </c>
    </row>
    <row r="2029" spans="1:6" x14ac:dyDescent="0.5">
      <c r="A2029" s="38">
        <v>43710</v>
      </c>
      <c r="B2029" s="39">
        <v>0.79018518518518521</v>
      </c>
      <c r="C2029" s="40">
        <v>1</v>
      </c>
      <c r="D2029" s="40" t="s">
        <v>640</v>
      </c>
      <c r="E2029" s="40">
        <v>47</v>
      </c>
      <c r="F2029" s="40" t="s">
        <v>641</v>
      </c>
    </row>
    <row r="2030" spans="1:6" x14ac:dyDescent="0.5">
      <c r="A2030" s="38">
        <v>43710</v>
      </c>
      <c r="B2030" s="39">
        <v>0.79019675925925925</v>
      </c>
      <c r="C2030" s="40">
        <v>1</v>
      </c>
      <c r="D2030" s="40" t="s">
        <v>640</v>
      </c>
      <c r="E2030" s="40">
        <v>45</v>
      </c>
      <c r="F2030" s="40" t="s">
        <v>641</v>
      </c>
    </row>
    <row r="2031" spans="1:6" x14ac:dyDescent="0.5">
      <c r="A2031" s="38">
        <v>43710</v>
      </c>
      <c r="B2031" s="39">
        <v>0.79020833333333329</v>
      </c>
      <c r="C2031" s="40">
        <v>1</v>
      </c>
      <c r="D2031" s="40" t="s">
        <v>640</v>
      </c>
      <c r="E2031" s="40">
        <v>47</v>
      </c>
      <c r="F2031" s="40" t="s">
        <v>641</v>
      </c>
    </row>
    <row r="2032" spans="1:6" x14ac:dyDescent="0.5">
      <c r="A2032" s="38">
        <v>43710</v>
      </c>
      <c r="B2032" s="39">
        <v>0.79023148148148137</v>
      </c>
      <c r="C2032" s="40">
        <v>1</v>
      </c>
      <c r="D2032" s="40" t="s">
        <v>640</v>
      </c>
      <c r="E2032" s="40">
        <v>47</v>
      </c>
      <c r="F2032" s="40" t="s">
        <v>641</v>
      </c>
    </row>
    <row r="2033" spans="1:6" x14ac:dyDescent="0.5">
      <c r="A2033" s="38">
        <v>43710</v>
      </c>
      <c r="B2033" s="39">
        <v>0.79024305555555552</v>
      </c>
      <c r="C2033" s="40">
        <v>1</v>
      </c>
      <c r="D2033" s="40" t="s">
        <v>640</v>
      </c>
      <c r="E2033" s="40">
        <v>47</v>
      </c>
      <c r="F2033" s="40" t="s">
        <v>641</v>
      </c>
    </row>
    <row r="2034" spans="1:6" x14ac:dyDescent="0.5">
      <c r="A2034" s="38">
        <v>43710</v>
      </c>
      <c r="B2034" s="39">
        <v>0.85028935185185184</v>
      </c>
      <c r="C2034" s="40">
        <v>1</v>
      </c>
      <c r="D2034" s="40" t="s">
        <v>645</v>
      </c>
      <c r="E2034" s="40">
        <v>38</v>
      </c>
      <c r="F2034" s="40" t="s">
        <v>646</v>
      </c>
    </row>
    <row r="2035" spans="1:6" x14ac:dyDescent="0.5">
      <c r="A2035" s="38">
        <v>43710</v>
      </c>
      <c r="B2035" s="39">
        <v>0.88706018518518526</v>
      </c>
      <c r="C2035" s="40">
        <v>1</v>
      </c>
      <c r="D2035" s="40" t="s">
        <v>640</v>
      </c>
      <c r="E2035" s="40">
        <v>127</v>
      </c>
      <c r="F2035" s="40" t="s">
        <v>641</v>
      </c>
    </row>
    <row r="2036" spans="1:6" x14ac:dyDescent="0.5">
      <c r="A2036" s="38">
        <v>43710</v>
      </c>
      <c r="B2036" s="39">
        <v>0.89334490740740735</v>
      </c>
      <c r="C2036" s="40">
        <v>2</v>
      </c>
      <c r="D2036" s="40" t="s">
        <v>651</v>
      </c>
      <c r="E2036" s="40">
        <v>127</v>
      </c>
      <c r="F2036" s="40" t="s">
        <v>642</v>
      </c>
    </row>
    <row r="2037" spans="1:6" x14ac:dyDescent="0.5">
      <c r="A2037" s="38">
        <v>43710</v>
      </c>
      <c r="B2037" s="39">
        <v>0.89629629629629637</v>
      </c>
      <c r="C2037" s="40">
        <v>1</v>
      </c>
      <c r="D2037" s="40" t="s">
        <v>640</v>
      </c>
      <c r="E2037" s="40">
        <v>118</v>
      </c>
      <c r="F2037" s="40" t="s">
        <v>641</v>
      </c>
    </row>
    <row r="2038" spans="1:6" x14ac:dyDescent="0.5">
      <c r="A2038" s="38">
        <v>43710</v>
      </c>
      <c r="B2038" s="39">
        <v>0.89721064814814822</v>
      </c>
      <c r="C2038" s="40">
        <v>1</v>
      </c>
      <c r="D2038" s="40" t="s">
        <v>640</v>
      </c>
      <c r="E2038" s="40">
        <v>118</v>
      </c>
      <c r="F2038" s="40" t="s">
        <v>641</v>
      </c>
    </row>
    <row r="2039" spans="1:6" x14ac:dyDescent="0.5">
      <c r="A2039" s="38">
        <v>43710</v>
      </c>
      <c r="B2039" s="39">
        <v>0.89771990740740737</v>
      </c>
      <c r="C2039" s="40">
        <v>1</v>
      </c>
      <c r="D2039" s="40" t="s">
        <v>651</v>
      </c>
      <c r="E2039" s="40">
        <v>127</v>
      </c>
      <c r="F2039" s="40" t="s">
        <v>642</v>
      </c>
    </row>
    <row r="2040" spans="1:6" x14ac:dyDescent="0.5">
      <c r="A2040" s="38">
        <v>43710</v>
      </c>
      <c r="B2040" s="39">
        <v>0.89773148148148152</v>
      </c>
      <c r="C2040" s="40">
        <v>1</v>
      </c>
      <c r="D2040" s="40" t="s">
        <v>640</v>
      </c>
      <c r="E2040" s="40">
        <v>126</v>
      </c>
      <c r="F2040" s="40" t="s">
        <v>646</v>
      </c>
    </row>
    <row r="2041" spans="1:6" x14ac:dyDescent="0.5">
      <c r="A2041" s="38">
        <v>43710</v>
      </c>
      <c r="B2041" s="39">
        <v>0.89777777777777779</v>
      </c>
      <c r="C2041" s="40">
        <v>1</v>
      </c>
      <c r="D2041" s="40" t="s">
        <v>651</v>
      </c>
      <c r="E2041" s="40">
        <v>127</v>
      </c>
      <c r="F2041" s="40" t="s">
        <v>642</v>
      </c>
    </row>
    <row r="2042" spans="1:6" x14ac:dyDescent="0.5">
      <c r="A2042" s="38">
        <v>43710</v>
      </c>
      <c r="B2042" s="39">
        <v>0.89778935185185194</v>
      </c>
      <c r="C2042" s="40">
        <v>1</v>
      </c>
      <c r="D2042" s="40" t="s">
        <v>645</v>
      </c>
      <c r="E2042" s="40">
        <v>127</v>
      </c>
      <c r="F2042" s="40" t="s">
        <v>646</v>
      </c>
    </row>
    <row r="2043" spans="1:6" x14ac:dyDescent="0.5">
      <c r="A2043" s="38">
        <v>43710</v>
      </c>
      <c r="B2043" s="39">
        <v>0.90013888888888882</v>
      </c>
      <c r="C2043" s="40">
        <v>1</v>
      </c>
      <c r="D2043" s="40" t="s">
        <v>640</v>
      </c>
      <c r="E2043" s="40">
        <v>127</v>
      </c>
      <c r="F2043" s="40" t="s">
        <v>641</v>
      </c>
    </row>
    <row r="2044" spans="1:6" x14ac:dyDescent="0.5">
      <c r="A2044" s="38">
        <v>43710</v>
      </c>
      <c r="B2044" s="39">
        <v>0.90172453703703714</v>
      </c>
      <c r="C2044" s="40">
        <v>1</v>
      </c>
      <c r="D2044" s="40" t="s">
        <v>651</v>
      </c>
      <c r="E2044" s="40">
        <v>127</v>
      </c>
      <c r="F2044" s="40" t="s">
        <v>642</v>
      </c>
    </row>
    <row r="2045" spans="1:6" x14ac:dyDescent="0.5">
      <c r="A2045" s="38">
        <v>43710</v>
      </c>
      <c r="B2045" s="39">
        <v>0.90173611111111107</v>
      </c>
      <c r="C2045" s="40">
        <v>1</v>
      </c>
      <c r="D2045" s="40" t="s">
        <v>640</v>
      </c>
      <c r="E2045" s="40">
        <v>127</v>
      </c>
      <c r="F2045" s="40" t="s">
        <v>646</v>
      </c>
    </row>
    <row r="2046" spans="1:6" x14ac:dyDescent="0.5">
      <c r="A2046" s="38">
        <v>43710</v>
      </c>
      <c r="B2046" s="39">
        <v>0.90236111111111106</v>
      </c>
      <c r="C2046" s="40">
        <v>1</v>
      </c>
      <c r="D2046" s="40" t="s">
        <v>640</v>
      </c>
      <c r="E2046" s="40">
        <v>58</v>
      </c>
      <c r="F2046" s="40" t="s">
        <v>641</v>
      </c>
    </row>
    <row r="2047" spans="1:6" x14ac:dyDescent="0.5">
      <c r="A2047" s="38">
        <v>43710</v>
      </c>
      <c r="B2047" s="39">
        <v>0.90415509259259252</v>
      </c>
      <c r="C2047" s="40">
        <v>1</v>
      </c>
      <c r="D2047" s="40" t="s">
        <v>651</v>
      </c>
      <c r="E2047" s="40">
        <v>127</v>
      </c>
      <c r="F2047" s="40" t="s">
        <v>642</v>
      </c>
    </row>
    <row r="2048" spans="1:6" x14ac:dyDescent="0.5">
      <c r="A2048" s="38">
        <v>43710</v>
      </c>
      <c r="B2048" s="39">
        <v>0.90543981481481473</v>
      </c>
      <c r="C2048" s="40">
        <v>2</v>
      </c>
      <c r="D2048" s="40" t="s">
        <v>651</v>
      </c>
      <c r="E2048" s="40">
        <v>127</v>
      </c>
      <c r="F2048" s="40" t="s">
        <v>642</v>
      </c>
    </row>
    <row r="2049" spans="1:6" x14ac:dyDescent="0.5">
      <c r="A2049" s="38">
        <v>43710</v>
      </c>
      <c r="B2049" s="39">
        <v>0.90645833333333325</v>
      </c>
      <c r="C2049" s="40">
        <v>2</v>
      </c>
      <c r="D2049" s="40" t="s">
        <v>640</v>
      </c>
      <c r="E2049" s="40">
        <v>127</v>
      </c>
      <c r="F2049" s="40" t="s">
        <v>642</v>
      </c>
    </row>
    <row r="2050" spans="1:6" x14ac:dyDescent="0.5">
      <c r="A2050" s="38">
        <v>43710</v>
      </c>
      <c r="B2050" s="39">
        <v>0.90750000000000008</v>
      </c>
      <c r="C2050" s="40">
        <v>1</v>
      </c>
      <c r="D2050" s="40" t="s">
        <v>651</v>
      </c>
      <c r="E2050" s="40">
        <v>127</v>
      </c>
      <c r="F2050" s="40" t="s">
        <v>642</v>
      </c>
    </row>
    <row r="2051" spans="1:6" x14ac:dyDescent="0.5">
      <c r="A2051" s="38">
        <v>43710</v>
      </c>
      <c r="B2051" s="39">
        <v>0.9086574074074073</v>
      </c>
      <c r="C2051" s="40">
        <v>1</v>
      </c>
      <c r="D2051" s="40" t="s">
        <v>640</v>
      </c>
      <c r="E2051" s="40">
        <v>127</v>
      </c>
      <c r="F2051" s="40" t="s">
        <v>642</v>
      </c>
    </row>
    <row r="2052" spans="1:6" x14ac:dyDescent="0.5">
      <c r="A2052" s="38">
        <v>43710</v>
      </c>
      <c r="B2052" s="39">
        <v>0.90877314814814814</v>
      </c>
      <c r="C2052" s="40">
        <v>1</v>
      </c>
      <c r="D2052" s="40" t="s">
        <v>651</v>
      </c>
      <c r="E2052" s="40">
        <v>127</v>
      </c>
      <c r="F2052" s="40" t="s">
        <v>642</v>
      </c>
    </row>
    <row r="2053" spans="1:6" x14ac:dyDescent="0.5">
      <c r="A2053" s="38">
        <v>43710</v>
      </c>
      <c r="B2053" s="39">
        <v>0.91523148148148137</v>
      </c>
      <c r="C2053" s="40">
        <v>1</v>
      </c>
      <c r="D2053" s="40" t="s">
        <v>651</v>
      </c>
      <c r="E2053" s="40">
        <v>127</v>
      </c>
      <c r="F2053" s="40" t="s">
        <v>642</v>
      </c>
    </row>
    <row r="2054" spans="1:6" x14ac:dyDescent="0.5">
      <c r="A2054" s="38">
        <v>43710</v>
      </c>
      <c r="B2054" s="39">
        <v>0.91773148148148154</v>
      </c>
      <c r="C2054" s="40">
        <v>1</v>
      </c>
      <c r="D2054" s="40" t="s">
        <v>651</v>
      </c>
      <c r="E2054" s="40">
        <v>67</v>
      </c>
      <c r="F2054" s="40" t="s">
        <v>642</v>
      </c>
    </row>
    <row r="2055" spans="1:6" x14ac:dyDescent="0.5">
      <c r="A2055" s="38">
        <v>43710</v>
      </c>
      <c r="B2055" s="39">
        <v>0.9234837962962964</v>
      </c>
      <c r="C2055" s="40">
        <v>4</v>
      </c>
      <c r="D2055" s="40" t="s">
        <v>640</v>
      </c>
      <c r="E2055" s="40">
        <v>82</v>
      </c>
      <c r="F2055" s="40" t="s">
        <v>646</v>
      </c>
    </row>
    <row r="2056" spans="1:6" x14ac:dyDescent="0.5">
      <c r="A2056" s="38">
        <v>43710</v>
      </c>
      <c r="B2056" s="39">
        <v>0.92435185185185187</v>
      </c>
      <c r="C2056" s="40">
        <v>1</v>
      </c>
      <c r="D2056" s="40" t="s">
        <v>651</v>
      </c>
      <c r="E2056" s="40">
        <v>76</v>
      </c>
      <c r="F2056" s="40" t="s">
        <v>642</v>
      </c>
    </row>
    <row r="2057" spans="1:6" x14ac:dyDescent="0.5">
      <c r="A2057" s="38">
        <v>43710</v>
      </c>
      <c r="B2057" s="39">
        <v>0.92436342592592602</v>
      </c>
      <c r="C2057" s="40">
        <v>1</v>
      </c>
      <c r="D2057" s="40" t="s">
        <v>640</v>
      </c>
      <c r="E2057" s="40">
        <v>62</v>
      </c>
      <c r="F2057" s="40" t="s">
        <v>641</v>
      </c>
    </row>
    <row r="2058" spans="1:6" x14ac:dyDescent="0.5">
      <c r="A2058" s="38">
        <v>43710</v>
      </c>
      <c r="B2058" s="39">
        <v>0.92442129629629621</v>
      </c>
      <c r="C2058" s="40">
        <v>1</v>
      </c>
      <c r="D2058" s="40" t="s">
        <v>645</v>
      </c>
      <c r="E2058" s="40">
        <v>127</v>
      </c>
      <c r="F2058" s="40" t="s">
        <v>646</v>
      </c>
    </row>
    <row r="2059" spans="1:6" x14ac:dyDescent="0.5">
      <c r="A2059" s="38">
        <v>43710</v>
      </c>
      <c r="B2059" s="39">
        <v>0.92494212962962974</v>
      </c>
      <c r="C2059" s="40">
        <v>2</v>
      </c>
      <c r="D2059" s="40" t="s">
        <v>645</v>
      </c>
      <c r="E2059" s="40">
        <v>72</v>
      </c>
      <c r="F2059" s="40" t="s">
        <v>646</v>
      </c>
    </row>
    <row r="2060" spans="1:6" x14ac:dyDescent="0.5">
      <c r="A2060" s="38">
        <v>43710</v>
      </c>
      <c r="B2060" s="39">
        <v>0.93353009259259256</v>
      </c>
      <c r="C2060" s="40">
        <v>1</v>
      </c>
      <c r="D2060" s="40" t="s">
        <v>645</v>
      </c>
      <c r="E2060" s="40">
        <v>55</v>
      </c>
      <c r="F2060" s="40" t="s">
        <v>646</v>
      </c>
    </row>
    <row r="2061" spans="1:6" x14ac:dyDescent="0.5">
      <c r="A2061" s="38">
        <v>43710</v>
      </c>
      <c r="B2061" s="39">
        <v>0.9347685185185185</v>
      </c>
      <c r="C2061" s="40">
        <v>2</v>
      </c>
      <c r="D2061" s="40" t="s">
        <v>651</v>
      </c>
      <c r="E2061" s="40">
        <v>92</v>
      </c>
      <c r="F2061" s="40" t="s">
        <v>642</v>
      </c>
    </row>
    <row r="2062" spans="1:6" x14ac:dyDescent="0.5">
      <c r="A2062" s="38">
        <v>43710</v>
      </c>
      <c r="B2062" s="39">
        <v>0.93578703703703703</v>
      </c>
      <c r="C2062" s="40">
        <v>2</v>
      </c>
      <c r="D2062" s="40" t="s">
        <v>640</v>
      </c>
      <c r="E2062" s="40">
        <v>61</v>
      </c>
      <c r="F2062" s="40" t="s">
        <v>641</v>
      </c>
    </row>
    <row r="2063" spans="1:6" x14ac:dyDescent="0.5">
      <c r="A2063" s="38">
        <v>43710</v>
      </c>
      <c r="B2063" s="39">
        <v>0.93670138888888888</v>
      </c>
      <c r="C2063" s="40">
        <v>2</v>
      </c>
      <c r="D2063" s="40" t="s">
        <v>651</v>
      </c>
      <c r="E2063" s="40">
        <v>100</v>
      </c>
      <c r="F2063" s="40" t="s">
        <v>642</v>
      </c>
    </row>
    <row r="2064" spans="1:6" x14ac:dyDescent="0.5">
      <c r="A2064" s="38">
        <v>43711</v>
      </c>
      <c r="B2064" s="39">
        <v>1.0995370370370371E-3</v>
      </c>
      <c r="C2064" s="40">
        <v>1</v>
      </c>
      <c r="D2064" s="40" t="s">
        <v>651</v>
      </c>
      <c r="E2064" s="40">
        <v>63</v>
      </c>
      <c r="F2064" s="40" t="s">
        <v>642</v>
      </c>
    </row>
    <row r="2065" spans="1:6" x14ac:dyDescent="0.5">
      <c r="A2065" s="38">
        <v>43711</v>
      </c>
      <c r="B2065" s="39">
        <v>3.7187499999999998E-2</v>
      </c>
      <c r="C2065" s="40">
        <v>4</v>
      </c>
      <c r="D2065" s="40" t="s">
        <v>651</v>
      </c>
      <c r="E2065" s="40">
        <v>38</v>
      </c>
      <c r="F2065" s="40" t="s">
        <v>642</v>
      </c>
    </row>
    <row r="2066" spans="1:6" x14ac:dyDescent="0.5">
      <c r="A2066" s="38">
        <v>43711</v>
      </c>
      <c r="B2066" s="39">
        <v>4.8043981481481479E-2</v>
      </c>
      <c r="C2066" s="40">
        <v>1</v>
      </c>
      <c r="D2066" s="40" t="s">
        <v>645</v>
      </c>
      <c r="E2066" s="40">
        <v>89</v>
      </c>
      <c r="F2066" s="40" t="s">
        <v>646</v>
      </c>
    </row>
    <row r="2067" spans="1:6" x14ac:dyDescent="0.5">
      <c r="A2067" s="38">
        <v>43711</v>
      </c>
      <c r="B2067" s="39">
        <v>4.8819444444444443E-2</v>
      </c>
      <c r="C2067" s="40">
        <v>1</v>
      </c>
      <c r="D2067" s="40" t="s">
        <v>645</v>
      </c>
      <c r="E2067" s="40">
        <v>104</v>
      </c>
      <c r="F2067" s="40" t="s">
        <v>646</v>
      </c>
    </row>
    <row r="2068" spans="1:6" x14ac:dyDescent="0.5">
      <c r="A2068" s="38">
        <v>43711</v>
      </c>
      <c r="B2068" s="39">
        <v>4.8912037037037039E-2</v>
      </c>
      <c r="C2068" s="40">
        <v>1</v>
      </c>
      <c r="D2068" s="40" t="s">
        <v>651</v>
      </c>
      <c r="E2068" s="40">
        <v>79</v>
      </c>
      <c r="F2068" s="40" t="s">
        <v>642</v>
      </c>
    </row>
    <row r="2069" spans="1:6" x14ac:dyDescent="0.5">
      <c r="A2069" s="38">
        <v>43711</v>
      </c>
      <c r="B2069" s="39">
        <v>4.9907407407407407E-2</v>
      </c>
      <c r="C2069" s="40">
        <v>1</v>
      </c>
      <c r="D2069" s="40" t="s">
        <v>645</v>
      </c>
      <c r="E2069" s="40">
        <v>126</v>
      </c>
      <c r="F2069" s="40" t="s">
        <v>646</v>
      </c>
    </row>
    <row r="2070" spans="1:6" x14ac:dyDescent="0.5">
      <c r="A2070" s="38">
        <v>43711</v>
      </c>
      <c r="B2070" s="39">
        <v>5.2499999999999998E-2</v>
      </c>
      <c r="C2070" s="40">
        <v>4</v>
      </c>
      <c r="D2070" s="40" t="s">
        <v>651</v>
      </c>
      <c r="E2070" s="40">
        <v>49</v>
      </c>
      <c r="F2070" s="40" t="s">
        <v>642</v>
      </c>
    </row>
    <row r="2071" spans="1:6" x14ac:dyDescent="0.5">
      <c r="A2071" s="38">
        <v>43711</v>
      </c>
      <c r="B2071" s="39">
        <v>5.3043981481481484E-2</v>
      </c>
      <c r="C2071" s="40">
        <v>1</v>
      </c>
      <c r="D2071" s="40" t="s">
        <v>651</v>
      </c>
      <c r="E2071" s="40">
        <v>121</v>
      </c>
      <c r="F2071" s="40" t="s">
        <v>642</v>
      </c>
    </row>
    <row r="2072" spans="1:6" x14ac:dyDescent="0.5">
      <c r="A2072" s="38">
        <v>43711</v>
      </c>
      <c r="B2072" s="39">
        <v>5.3217592592592594E-2</v>
      </c>
      <c r="C2072" s="40">
        <v>1</v>
      </c>
      <c r="D2072" s="40" t="s">
        <v>640</v>
      </c>
      <c r="E2072" s="40">
        <v>126</v>
      </c>
      <c r="F2072" s="40" t="s">
        <v>646</v>
      </c>
    </row>
    <row r="2073" spans="1:6" x14ac:dyDescent="0.5">
      <c r="A2073" s="38">
        <v>43711</v>
      </c>
      <c r="B2073" s="39">
        <v>6.9687499999999999E-2</v>
      </c>
      <c r="C2073" s="40">
        <v>1</v>
      </c>
      <c r="D2073" s="40" t="s">
        <v>645</v>
      </c>
      <c r="E2073" s="40">
        <v>97</v>
      </c>
      <c r="F2073" s="40" t="s">
        <v>646</v>
      </c>
    </row>
    <row r="2074" spans="1:6" x14ac:dyDescent="0.5">
      <c r="A2074" s="38">
        <v>43711</v>
      </c>
      <c r="B2074" s="39">
        <v>7.0671296296296301E-2</v>
      </c>
      <c r="C2074" s="40">
        <v>4</v>
      </c>
      <c r="D2074" s="40" t="s">
        <v>640</v>
      </c>
      <c r="E2074" s="40">
        <v>60</v>
      </c>
      <c r="F2074" s="40" t="s">
        <v>646</v>
      </c>
    </row>
    <row r="2075" spans="1:6" x14ac:dyDescent="0.5">
      <c r="A2075" s="38">
        <v>43711</v>
      </c>
      <c r="B2075" s="39">
        <v>0.12498842592592592</v>
      </c>
      <c r="C2075" s="40">
        <v>2</v>
      </c>
      <c r="D2075" s="40" t="s">
        <v>640</v>
      </c>
      <c r="E2075" s="40">
        <v>126</v>
      </c>
      <c r="F2075" s="40" t="s">
        <v>641</v>
      </c>
    </row>
    <row r="2076" spans="1:6" x14ac:dyDescent="0.5">
      <c r="A2076" s="38">
        <v>43711</v>
      </c>
      <c r="B2076" s="39">
        <v>0.12501157407407407</v>
      </c>
      <c r="C2076" s="40">
        <v>2</v>
      </c>
      <c r="D2076" s="40" t="s">
        <v>651</v>
      </c>
      <c r="E2076" s="40">
        <v>126</v>
      </c>
      <c r="F2076" s="40" t="s">
        <v>642</v>
      </c>
    </row>
    <row r="2077" spans="1:6" x14ac:dyDescent="0.5">
      <c r="A2077" s="38">
        <v>43711</v>
      </c>
      <c r="B2077" s="39">
        <v>0.15252314814814816</v>
      </c>
      <c r="C2077" s="40">
        <v>1</v>
      </c>
      <c r="D2077" s="40" t="s">
        <v>645</v>
      </c>
      <c r="E2077" s="40">
        <v>127</v>
      </c>
      <c r="F2077" s="40" t="s">
        <v>646</v>
      </c>
    </row>
    <row r="2078" spans="1:6" x14ac:dyDescent="0.5">
      <c r="A2078" s="38">
        <v>43711</v>
      </c>
      <c r="B2078" s="39">
        <v>0.16862268518518519</v>
      </c>
      <c r="C2078" s="40">
        <v>1</v>
      </c>
      <c r="D2078" s="40" t="s">
        <v>645</v>
      </c>
      <c r="E2078" s="40">
        <v>127</v>
      </c>
      <c r="F2078" s="40" t="s">
        <v>646</v>
      </c>
    </row>
    <row r="2079" spans="1:6" x14ac:dyDescent="0.5">
      <c r="A2079" s="38">
        <v>43711</v>
      </c>
      <c r="B2079" s="39">
        <v>0.23114583333333336</v>
      </c>
      <c r="C2079" s="40">
        <v>2</v>
      </c>
      <c r="D2079" s="40" t="s">
        <v>640</v>
      </c>
      <c r="E2079" s="40">
        <v>88</v>
      </c>
      <c r="F2079" s="40" t="s">
        <v>641</v>
      </c>
    </row>
    <row r="2080" spans="1:6" x14ac:dyDescent="0.5">
      <c r="A2080" s="38">
        <v>43711</v>
      </c>
      <c r="B2080" s="39">
        <v>0.23115740740740742</v>
      </c>
      <c r="C2080" s="40">
        <v>2</v>
      </c>
      <c r="D2080" s="40" t="s">
        <v>640</v>
      </c>
      <c r="E2080" s="40">
        <v>75</v>
      </c>
      <c r="F2080" s="40" t="s">
        <v>641</v>
      </c>
    </row>
    <row r="2081" spans="1:6" x14ac:dyDescent="0.5">
      <c r="A2081" s="38">
        <v>43711</v>
      </c>
      <c r="B2081" s="39">
        <v>0.23118055555555558</v>
      </c>
      <c r="C2081" s="40">
        <v>2</v>
      </c>
      <c r="D2081" s="40" t="s">
        <v>651</v>
      </c>
      <c r="E2081" s="40">
        <v>112</v>
      </c>
      <c r="F2081" s="40" t="s">
        <v>642</v>
      </c>
    </row>
    <row r="2082" spans="1:6" x14ac:dyDescent="0.5">
      <c r="A2082" s="38">
        <v>43711</v>
      </c>
      <c r="B2082" s="39">
        <v>0.23163194444444443</v>
      </c>
      <c r="C2082" s="40">
        <v>2</v>
      </c>
      <c r="D2082" s="40" t="s">
        <v>640</v>
      </c>
      <c r="E2082" s="40">
        <v>69</v>
      </c>
      <c r="F2082" s="40" t="s">
        <v>646</v>
      </c>
    </row>
    <row r="2083" spans="1:6" x14ac:dyDescent="0.5">
      <c r="A2083" s="38">
        <v>43711</v>
      </c>
      <c r="B2083" s="39">
        <v>0.23292824074074073</v>
      </c>
      <c r="C2083" s="40">
        <v>2</v>
      </c>
      <c r="D2083" s="40" t="s">
        <v>640</v>
      </c>
      <c r="E2083" s="40">
        <v>39</v>
      </c>
      <c r="F2083" s="40" t="s">
        <v>646</v>
      </c>
    </row>
    <row r="2084" spans="1:6" x14ac:dyDescent="0.5">
      <c r="A2084" s="38">
        <v>43711</v>
      </c>
      <c r="B2084" s="39">
        <v>0.24509259259259261</v>
      </c>
      <c r="C2084" s="40">
        <v>2</v>
      </c>
      <c r="D2084" s="40" t="s">
        <v>645</v>
      </c>
      <c r="E2084" s="40">
        <v>127</v>
      </c>
      <c r="F2084" s="40" t="s">
        <v>646</v>
      </c>
    </row>
    <row r="2085" spans="1:6" x14ac:dyDescent="0.5">
      <c r="A2085" s="38">
        <v>43711</v>
      </c>
      <c r="B2085" s="39">
        <v>0.43351851851851847</v>
      </c>
      <c r="C2085" s="40">
        <v>1</v>
      </c>
      <c r="D2085" s="40" t="s">
        <v>640</v>
      </c>
      <c r="E2085" s="40">
        <v>48</v>
      </c>
      <c r="F2085" s="40" t="s">
        <v>641</v>
      </c>
    </row>
    <row r="2086" spans="1:6" x14ac:dyDescent="0.5">
      <c r="A2086" s="38">
        <v>43711</v>
      </c>
      <c r="B2086" s="39">
        <v>0.43353009259259262</v>
      </c>
      <c r="C2086" s="40">
        <v>1</v>
      </c>
      <c r="D2086" s="40" t="s">
        <v>640</v>
      </c>
      <c r="E2086" s="40">
        <v>48</v>
      </c>
      <c r="F2086" s="40" t="s">
        <v>641</v>
      </c>
    </row>
    <row r="2087" spans="1:6" x14ac:dyDescent="0.5">
      <c r="A2087" s="38">
        <v>43711</v>
      </c>
      <c r="B2087" s="39">
        <v>0.43354166666666666</v>
      </c>
      <c r="C2087" s="40">
        <v>1</v>
      </c>
      <c r="D2087" s="40" t="s">
        <v>640</v>
      </c>
      <c r="E2087" s="40">
        <v>43</v>
      </c>
      <c r="F2087" s="40" t="s">
        <v>641</v>
      </c>
    </row>
    <row r="2088" spans="1:6" x14ac:dyDescent="0.5">
      <c r="A2088" s="38">
        <v>43711</v>
      </c>
      <c r="B2088" s="39">
        <v>0.43355324074074075</v>
      </c>
      <c r="C2088" s="40">
        <v>1</v>
      </c>
      <c r="D2088" s="40" t="s">
        <v>640</v>
      </c>
      <c r="E2088" s="40">
        <v>44</v>
      </c>
      <c r="F2088" s="40" t="s">
        <v>641</v>
      </c>
    </row>
    <row r="2089" spans="1:6" x14ac:dyDescent="0.5">
      <c r="A2089" s="38">
        <v>43711</v>
      </c>
      <c r="B2089" s="39">
        <v>0.43356481481481479</v>
      </c>
      <c r="C2089" s="40">
        <v>1</v>
      </c>
      <c r="D2089" s="40" t="s">
        <v>640</v>
      </c>
      <c r="E2089" s="40">
        <v>44</v>
      </c>
      <c r="F2089" s="40" t="s">
        <v>641</v>
      </c>
    </row>
    <row r="2090" spans="1:6" x14ac:dyDescent="0.5">
      <c r="A2090" s="38">
        <v>43711</v>
      </c>
      <c r="B2090" s="39">
        <v>0.43357638888888889</v>
      </c>
      <c r="C2090" s="40">
        <v>1</v>
      </c>
      <c r="D2090" s="40" t="s">
        <v>640</v>
      </c>
      <c r="E2090" s="40">
        <v>40</v>
      </c>
      <c r="F2090" s="40" t="s">
        <v>641</v>
      </c>
    </row>
    <row r="2091" spans="1:6" x14ac:dyDescent="0.5">
      <c r="A2091" s="38">
        <v>43711</v>
      </c>
      <c r="B2091" s="39">
        <v>0.43362268518518521</v>
      </c>
      <c r="C2091" s="40">
        <v>1</v>
      </c>
      <c r="D2091" s="40" t="s">
        <v>640</v>
      </c>
      <c r="E2091" s="40">
        <v>38</v>
      </c>
      <c r="F2091" s="40" t="s">
        <v>641</v>
      </c>
    </row>
    <row r="2092" spans="1:6" x14ac:dyDescent="0.5">
      <c r="A2092" s="38">
        <v>43711</v>
      </c>
      <c r="B2092" s="39">
        <v>0.45371527777777776</v>
      </c>
      <c r="C2092" s="40">
        <v>1</v>
      </c>
      <c r="D2092" s="40" t="s">
        <v>640</v>
      </c>
      <c r="E2092" s="40">
        <v>43</v>
      </c>
      <c r="F2092" s="40" t="s">
        <v>641</v>
      </c>
    </row>
    <row r="2093" spans="1:6" x14ac:dyDescent="0.5">
      <c r="A2093" s="38">
        <v>43711</v>
      </c>
      <c r="B2093" s="39">
        <v>0.45372685185185185</v>
      </c>
      <c r="C2093" s="40">
        <v>1</v>
      </c>
      <c r="D2093" s="40" t="s">
        <v>640</v>
      </c>
      <c r="E2093" s="40">
        <v>51</v>
      </c>
      <c r="F2093" s="40" t="s">
        <v>641</v>
      </c>
    </row>
    <row r="2094" spans="1:6" x14ac:dyDescent="0.5">
      <c r="A2094" s="38">
        <v>43711</v>
      </c>
      <c r="B2094" s="39">
        <v>0.45373842592592589</v>
      </c>
      <c r="C2094" s="40">
        <v>1</v>
      </c>
      <c r="D2094" s="40" t="s">
        <v>640</v>
      </c>
      <c r="E2094" s="40">
        <v>56</v>
      </c>
      <c r="F2094" s="40" t="s">
        <v>641</v>
      </c>
    </row>
    <row r="2095" spans="1:6" x14ac:dyDescent="0.5">
      <c r="A2095" s="38">
        <v>43711</v>
      </c>
      <c r="B2095" s="39">
        <v>0.45375000000000004</v>
      </c>
      <c r="C2095" s="40">
        <v>1</v>
      </c>
      <c r="D2095" s="40" t="s">
        <v>640</v>
      </c>
      <c r="E2095" s="40">
        <v>47</v>
      </c>
      <c r="F2095" s="40" t="s">
        <v>641</v>
      </c>
    </row>
    <row r="2096" spans="1:6" x14ac:dyDescent="0.5">
      <c r="A2096" s="38">
        <v>43711</v>
      </c>
      <c r="B2096" s="39">
        <v>0.45376157407407408</v>
      </c>
      <c r="C2096" s="40">
        <v>1</v>
      </c>
      <c r="D2096" s="40" t="s">
        <v>640</v>
      </c>
      <c r="E2096" s="40">
        <v>46</v>
      </c>
      <c r="F2096" s="40" t="s">
        <v>641</v>
      </c>
    </row>
    <row r="2097" spans="1:6" x14ac:dyDescent="0.5">
      <c r="A2097" s="38">
        <v>43711</v>
      </c>
      <c r="B2097" s="39">
        <v>0.45377314814814818</v>
      </c>
      <c r="C2097" s="40">
        <v>1</v>
      </c>
      <c r="D2097" s="40" t="s">
        <v>640</v>
      </c>
      <c r="E2097" s="40">
        <v>56</v>
      </c>
      <c r="F2097" s="40" t="s">
        <v>641</v>
      </c>
    </row>
    <row r="2098" spans="1:6" x14ac:dyDescent="0.5">
      <c r="A2098" s="38">
        <v>43711</v>
      </c>
      <c r="B2098" s="39">
        <v>0.45378472222222221</v>
      </c>
      <c r="C2098" s="40">
        <v>1</v>
      </c>
      <c r="D2098" s="40" t="s">
        <v>640</v>
      </c>
      <c r="E2098" s="40">
        <v>46</v>
      </c>
      <c r="F2098" s="40" t="s">
        <v>641</v>
      </c>
    </row>
    <row r="2099" spans="1:6" x14ac:dyDescent="0.5">
      <c r="A2099" s="38">
        <v>43711</v>
      </c>
      <c r="B2099" s="39">
        <v>0.48850694444444448</v>
      </c>
      <c r="C2099" s="40">
        <v>4</v>
      </c>
      <c r="D2099" s="40" t="s">
        <v>640</v>
      </c>
      <c r="E2099" s="40">
        <v>48</v>
      </c>
      <c r="F2099" s="40" t="s">
        <v>641</v>
      </c>
    </row>
    <row r="2100" spans="1:6" x14ac:dyDescent="0.5">
      <c r="A2100" s="38">
        <v>43711</v>
      </c>
      <c r="B2100" s="39">
        <v>0.48853009259259261</v>
      </c>
      <c r="C2100" s="40">
        <v>4</v>
      </c>
      <c r="D2100" s="40" t="s">
        <v>640</v>
      </c>
      <c r="E2100" s="40">
        <v>47</v>
      </c>
      <c r="F2100" s="40" t="s">
        <v>641</v>
      </c>
    </row>
    <row r="2101" spans="1:6" x14ac:dyDescent="0.5">
      <c r="A2101" s="38">
        <v>43711</v>
      </c>
      <c r="B2101" s="39">
        <v>0.48854166666666665</v>
      </c>
      <c r="C2101" s="40">
        <v>4</v>
      </c>
      <c r="D2101" s="40" t="s">
        <v>640</v>
      </c>
      <c r="E2101" s="40">
        <v>48</v>
      </c>
      <c r="F2101" s="40" t="s">
        <v>641</v>
      </c>
    </row>
    <row r="2102" spans="1:6" x14ac:dyDescent="0.5">
      <c r="A2102" s="38">
        <v>43711</v>
      </c>
      <c r="B2102" s="39">
        <v>0.48855324074074075</v>
      </c>
      <c r="C2102" s="40">
        <v>4</v>
      </c>
      <c r="D2102" s="40" t="s">
        <v>640</v>
      </c>
      <c r="E2102" s="40">
        <v>44</v>
      </c>
      <c r="F2102" s="40" t="s">
        <v>641</v>
      </c>
    </row>
    <row r="2103" spans="1:6" x14ac:dyDescent="0.5">
      <c r="A2103" s="38">
        <v>43711</v>
      </c>
      <c r="B2103" s="39">
        <v>0.48857638888888894</v>
      </c>
      <c r="C2103" s="40">
        <v>4</v>
      </c>
      <c r="D2103" s="40" t="s">
        <v>640</v>
      </c>
      <c r="E2103" s="40">
        <v>42</v>
      </c>
      <c r="F2103" s="40" t="s">
        <v>641</v>
      </c>
    </row>
    <row r="2104" spans="1:6" x14ac:dyDescent="0.5">
      <c r="A2104" s="38">
        <v>43711</v>
      </c>
      <c r="B2104" s="39">
        <v>0.50594907407407408</v>
      </c>
      <c r="C2104" s="40">
        <v>4</v>
      </c>
      <c r="D2104" s="40" t="s">
        <v>640</v>
      </c>
      <c r="E2104" s="40">
        <v>39</v>
      </c>
      <c r="F2104" s="40" t="s">
        <v>641</v>
      </c>
    </row>
    <row r="2105" spans="1:6" x14ac:dyDescent="0.5">
      <c r="A2105" s="38">
        <v>43711</v>
      </c>
      <c r="B2105" s="39">
        <v>0.50596064814814812</v>
      </c>
      <c r="C2105" s="40">
        <v>4</v>
      </c>
      <c r="D2105" s="40" t="s">
        <v>640</v>
      </c>
      <c r="E2105" s="40">
        <v>49</v>
      </c>
      <c r="F2105" s="40" t="s">
        <v>641</v>
      </c>
    </row>
    <row r="2106" spans="1:6" x14ac:dyDescent="0.5">
      <c r="A2106" s="38">
        <v>43711</v>
      </c>
      <c r="B2106" s="39">
        <v>0.50597222222222216</v>
      </c>
      <c r="C2106" s="40">
        <v>4</v>
      </c>
      <c r="D2106" s="40" t="s">
        <v>640</v>
      </c>
      <c r="E2106" s="40">
        <v>51</v>
      </c>
      <c r="F2106" s="40" t="s">
        <v>641</v>
      </c>
    </row>
    <row r="2107" spans="1:6" x14ac:dyDescent="0.5">
      <c r="A2107" s="38">
        <v>43711</v>
      </c>
      <c r="B2107" s="39">
        <v>0.50598379629629631</v>
      </c>
      <c r="C2107" s="40">
        <v>4</v>
      </c>
      <c r="D2107" s="40" t="s">
        <v>640</v>
      </c>
      <c r="E2107" s="40">
        <v>58</v>
      </c>
      <c r="F2107" s="40" t="s">
        <v>641</v>
      </c>
    </row>
    <row r="2108" spans="1:6" x14ac:dyDescent="0.5">
      <c r="A2108" s="38">
        <v>43711</v>
      </c>
      <c r="B2108" s="39">
        <v>0.50599537037037035</v>
      </c>
      <c r="C2108" s="40">
        <v>4</v>
      </c>
      <c r="D2108" s="40" t="s">
        <v>640</v>
      </c>
      <c r="E2108" s="40">
        <v>44</v>
      </c>
      <c r="F2108" s="40" t="s">
        <v>641</v>
      </c>
    </row>
    <row r="2109" spans="1:6" x14ac:dyDescent="0.5">
      <c r="A2109" s="38">
        <v>43711</v>
      </c>
      <c r="B2109" s="39">
        <v>0.61996527777777777</v>
      </c>
      <c r="C2109" s="40">
        <v>4</v>
      </c>
      <c r="D2109" s="40" t="s">
        <v>640</v>
      </c>
      <c r="E2109" s="40">
        <v>45</v>
      </c>
      <c r="F2109" s="40" t="s">
        <v>641</v>
      </c>
    </row>
    <row r="2110" spans="1:6" x14ac:dyDescent="0.5">
      <c r="A2110" s="38">
        <v>43711</v>
      </c>
      <c r="B2110" s="39">
        <v>0.61997685185185192</v>
      </c>
      <c r="C2110" s="40">
        <v>4</v>
      </c>
      <c r="D2110" s="40" t="s">
        <v>640</v>
      </c>
      <c r="E2110" s="40">
        <v>53</v>
      </c>
      <c r="F2110" s="40" t="s">
        <v>641</v>
      </c>
    </row>
    <row r="2111" spans="1:6" x14ac:dyDescent="0.5">
      <c r="A2111" s="38">
        <v>43711</v>
      </c>
      <c r="B2111" s="39">
        <v>0.61998842592592596</v>
      </c>
      <c r="C2111" s="40">
        <v>4</v>
      </c>
      <c r="D2111" s="40" t="s">
        <v>640</v>
      </c>
      <c r="E2111" s="40">
        <v>54</v>
      </c>
      <c r="F2111" s="40" t="s">
        <v>641</v>
      </c>
    </row>
    <row r="2112" spans="1:6" x14ac:dyDescent="0.5">
      <c r="A2112" s="38">
        <v>43711</v>
      </c>
      <c r="B2112" s="39">
        <v>0.62</v>
      </c>
      <c r="C2112" s="40">
        <v>4</v>
      </c>
      <c r="D2112" s="40" t="s">
        <v>640</v>
      </c>
      <c r="E2112" s="40">
        <v>54</v>
      </c>
      <c r="F2112" s="40" t="s">
        <v>641</v>
      </c>
    </row>
    <row r="2113" spans="1:6" x14ac:dyDescent="0.5">
      <c r="A2113" s="38">
        <v>43711</v>
      </c>
      <c r="B2113" s="39">
        <v>0.63201388888888888</v>
      </c>
      <c r="C2113" s="40">
        <v>4</v>
      </c>
      <c r="D2113" s="40" t="s">
        <v>640</v>
      </c>
      <c r="E2113" s="40">
        <v>45</v>
      </c>
      <c r="F2113" s="40" t="s">
        <v>641</v>
      </c>
    </row>
    <row r="2114" spans="1:6" x14ac:dyDescent="0.5">
      <c r="A2114" s="38">
        <v>43711</v>
      </c>
      <c r="B2114" s="39">
        <v>0.63202546296296302</v>
      </c>
      <c r="C2114" s="40">
        <v>4</v>
      </c>
      <c r="D2114" s="40" t="s">
        <v>640</v>
      </c>
      <c r="E2114" s="40">
        <v>52</v>
      </c>
      <c r="F2114" s="40" t="s">
        <v>641</v>
      </c>
    </row>
    <row r="2115" spans="1:6" x14ac:dyDescent="0.5">
      <c r="A2115" s="38">
        <v>43711</v>
      </c>
      <c r="B2115" s="39">
        <v>0.76869212962962974</v>
      </c>
      <c r="C2115" s="40">
        <v>1</v>
      </c>
      <c r="D2115" s="40" t="s">
        <v>640</v>
      </c>
      <c r="E2115" s="40">
        <v>39</v>
      </c>
      <c r="F2115" s="40" t="s">
        <v>641</v>
      </c>
    </row>
    <row r="2116" spans="1:6" x14ac:dyDescent="0.5">
      <c r="A2116" s="38">
        <v>43711</v>
      </c>
      <c r="B2116" s="39">
        <v>0.76870370370370367</v>
      </c>
      <c r="C2116" s="40">
        <v>1</v>
      </c>
      <c r="D2116" s="40" t="s">
        <v>640</v>
      </c>
      <c r="E2116" s="40">
        <v>45</v>
      </c>
      <c r="F2116" s="40" t="s">
        <v>641</v>
      </c>
    </row>
    <row r="2117" spans="1:6" x14ac:dyDescent="0.5">
      <c r="A2117" s="38">
        <v>43711</v>
      </c>
      <c r="B2117" s="39">
        <v>0.76873842592592589</v>
      </c>
      <c r="C2117" s="40">
        <v>1</v>
      </c>
      <c r="D2117" s="40" t="s">
        <v>640</v>
      </c>
      <c r="E2117" s="40">
        <v>38</v>
      </c>
      <c r="F2117" s="40" t="s">
        <v>641</v>
      </c>
    </row>
    <row r="2118" spans="1:6" x14ac:dyDescent="0.5">
      <c r="A2118" s="38">
        <v>43711</v>
      </c>
      <c r="B2118" s="39">
        <v>0.76874999999999993</v>
      </c>
      <c r="C2118" s="40">
        <v>1</v>
      </c>
      <c r="D2118" s="40" t="s">
        <v>640</v>
      </c>
      <c r="E2118" s="40">
        <v>40</v>
      </c>
      <c r="F2118" s="40" t="s">
        <v>641</v>
      </c>
    </row>
    <row r="2119" spans="1:6" x14ac:dyDescent="0.5">
      <c r="A2119" s="38">
        <v>43711</v>
      </c>
      <c r="B2119" s="39">
        <v>0.76876157407407408</v>
      </c>
      <c r="C2119" s="40">
        <v>1</v>
      </c>
      <c r="D2119" s="40" t="s">
        <v>640</v>
      </c>
      <c r="E2119" s="40">
        <v>42</v>
      </c>
      <c r="F2119" s="40" t="s">
        <v>641</v>
      </c>
    </row>
    <row r="2120" spans="1:6" x14ac:dyDescent="0.5">
      <c r="A2120" s="38">
        <v>43711</v>
      </c>
      <c r="B2120" s="39">
        <v>0.76878472222222216</v>
      </c>
      <c r="C2120" s="40">
        <v>1</v>
      </c>
      <c r="D2120" s="40" t="s">
        <v>640</v>
      </c>
      <c r="E2120" s="40">
        <v>49</v>
      </c>
      <c r="F2120" s="40" t="s">
        <v>641</v>
      </c>
    </row>
    <row r="2121" spans="1:6" x14ac:dyDescent="0.5">
      <c r="A2121" s="38">
        <v>43711</v>
      </c>
      <c r="B2121" s="39">
        <v>0.76879629629629631</v>
      </c>
      <c r="C2121" s="40">
        <v>1</v>
      </c>
      <c r="D2121" s="40" t="s">
        <v>640</v>
      </c>
      <c r="E2121" s="40">
        <v>39</v>
      </c>
      <c r="F2121" s="40" t="s">
        <v>641</v>
      </c>
    </row>
    <row r="2122" spans="1:6" x14ac:dyDescent="0.5">
      <c r="A2122" s="38">
        <v>43711</v>
      </c>
      <c r="B2122" s="39">
        <v>0.76880787037037035</v>
      </c>
      <c r="C2122" s="40">
        <v>1</v>
      </c>
      <c r="D2122" s="40" t="s">
        <v>640</v>
      </c>
      <c r="E2122" s="40">
        <v>46</v>
      </c>
      <c r="F2122" s="40" t="s">
        <v>641</v>
      </c>
    </row>
    <row r="2123" spans="1:6" x14ac:dyDescent="0.5">
      <c r="A2123" s="38">
        <v>43711</v>
      </c>
      <c r="B2123" s="39">
        <v>0.7688194444444445</v>
      </c>
      <c r="C2123" s="40">
        <v>1</v>
      </c>
      <c r="D2123" s="40" t="s">
        <v>640</v>
      </c>
      <c r="E2123" s="40">
        <v>43</v>
      </c>
      <c r="F2123" s="40" t="s">
        <v>641</v>
      </c>
    </row>
    <row r="2124" spans="1:6" x14ac:dyDescent="0.5">
      <c r="A2124" s="38">
        <v>43711</v>
      </c>
      <c r="B2124" s="39">
        <v>0.76883101851851843</v>
      </c>
      <c r="C2124" s="40">
        <v>1</v>
      </c>
      <c r="D2124" s="40" t="s">
        <v>640</v>
      </c>
      <c r="E2124" s="40">
        <v>55</v>
      </c>
      <c r="F2124" s="40" t="s">
        <v>641</v>
      </c>
    </row>
    <row r="2125" spans="1:6" x14ac:dyDescent="0.5">
      <c r="A2125" s="38">
        <v>43711</v>
      </c>
      <c r="B2125" s="39">
        <v>0.76884259259259258</v>
      </c>
      <c r="C2125" s="40">
        <v>1</v>
      </c>
      <c r="D2125" s="40" t="s">
        <v>640</v>
      </c>
      <c r="E2125" s="40">
        <v>47</v>
      </c>
      <c r="F2125" s="40" t="s">
        <v>641</v>
      </c>
    </row>
    <row r="2126" spans="1:6" x14ac:dyDescent="0.5">
      <c r="A2126" s="38">
        <v>43711</v>
      </c>
      <c r="B2126" s="39">
        <v>0.76885416666666673</v>
      </c>
      <c r="C2126" s="40">
        <v>1</v>
      </c>
      <c r="D2126" s="40" t="s">
        <v>640</v>
      </c>
      <c r="E2126" s="40">
        <v>42</v>
      </c>
      <c r="F2126" s="40" t="s">
        <v>641</v>
      </c>
    </row>
    <row r="2127" spans="1:6" x14ac:dyDescent="0.5">
      <c r="A2127" s="38">
        <v>43711</v>
      </c>
      <c r="B2127" s="39">
        <v>0.76886574074074077</v>
      </c>
      <c r="C2127" s="40">
        <v>1</v>
      </c>
      <c r="D2127" s="40" t="s">
        <v>640</v>
      </c>
      <c r="E2127" s="40">
        <v>48</v>
      </c>
      <c r="F2127" s="40" t="s">
        <v>641</v>
      </c>
    </row>
    <row r="2128" spans="1:6" x14ac:dyDescent="0.5">
      <c r="A2128" s="38">
        <v>43711</v>
      </c>
      <c r="B2128" s="39">
        <v>0.76888888888888884</v>
      </c>
      <c r="C2128" s="40">
        <v>1</v>
      </c>
      <c r="D2128" s="40" t="s">
        <v>640</v>
      </c>
      <c r="E2128" s="40">
        <v>40</v>
      </c>
      <c r="F2128" s="40" t="s">
        <v>641</v>
      </c>
    </row>
    <row r="2129" spans="1:6" x14ac:dyDescent="0.5">
      <c r="A2129" s="38">
        <v>43711</v>
      </c>
      <c r="B2129" s="39">
        <v>0.80574074074074076</v>
      </c>
      <c r="C2129" s="40">
        <v>1</v>
      </c>
      <c r="D2129" s="40" t="s">
        <v>640</v>
      </c>
      <c r="E2129" s="40">
        <v>39</v>
      </c>
      <c r="F2129" s="40" t="s">
        <v>641</v>
      </c>
    </row>
    <row r="2130" spans="1:6" x14ac:dyDescent="0.5">
      <c r="A2130" s="38">
        <v>43711</v>
      </c>
      <c r="B2130" s="39">
        <v>0.8057523148148148</v>
      </c>
      <c r="C2130" s="40">
        <v>1</v>
      </c>
      <c r="D2130" s="40" t="s">
        <v>640</v>
      </c>
      <c r="E2130" s="40">
        <v>49</v>
      </c>
      <c r="F2130" s="40" t="s">
        <v>641</v>
      </c>
    </row>
    <row r="2131" spans="1:6" x14ac:dyDescent="0.5">
      <c r="A2131" s="38">
        <v>43711</v>
      </c>
      <c r="B2131" s="39">
        <v>0.80576388888888895</v>
      </c>
      <c r="C2131" s="40">
        <v>1</v>
      </c>
      <c r="D2131" s="40" t="s">
        <v>640</v>
      </c>
      <c r="E2131" s="40">
        <v>49</v>
      </c>
      <c r="F2131" s="40" t="s">
        <v>641</v>
      </c>
    </row>
    <row r="2132" spans="1:6" x14ac:dyDescent="0.5">
      <c r="A2132" s="38">
        <v>43711</v>
      </c>
      <c r="B2132" s="39">
        <v>0.80578703703703702</v>
      </c>
      <c r="C2132" s="40">
        <v>1</v>
      </c>
      <c r="D2132" s="40" t="s">
        <v>640</v>
      </c>
      <c r="E2132" s="40">
        <v>40</v>
      </c>
      <c r="F2132" s="40" t="s">
        <v>641</v>
      </c>
    </row>
    <row r="2133" spans="1:6" x14ac:dyDescent="0.5">
      <c r="A2133" s="38">
        <v>43711</v>
      </c>
      <c r="B2133" s="39">
        <v>0.80579861111111117</v>
      </c>
      <c r="C2133" s="40">
        <v>1</v>
      </c>
      <c r="D2133" s="40" t="s">
        <v>640</v>
      </c>
      <c r="E2133" s="40">
        <v>41</v>
      </c>
      <c r="F2133" s="40" t="s">
        <v>849</v>
      </c>
    </row>
    <row r="2134" spans="1:6" x14ac:dyDescent="0.5">
      <c r="A2134" s="38">
        <v>43711</v>
      </c>
      <c r="B2134" s="39">
        <v>0.80581018518518521</v>
      </c>
      <c r="C2134" s="40">
        <v>1</v>
      </c>
      <c r="D2134" s="40" t="s">
        <v>640</v>
      </c>
      <c r="E2134" s="40">
        <v>41</v>
      </c>
      <c r="F2134" s="40" t="s">
        <v>849</v>
      </c>
    </row>
    <row r="2135" spans="1:6" x14ac:dyDescent="0.5">
      <c r="A2135" s="38">
        <v>43711</v>
      </c>
      <c r="B2135" s="39">
        <v>0.80582175925925925</v>
      </c>
      <c r="C2135" s="40">
        <v>1</v>
      </c>
      <c r="D2135" s="40" t="s">
        <v>640</v>
      </c>
      <c r="E2135" s="40">
        <v>47</v>
      </c>
      <c r="F2135" s="40" t="s">
        <v>849</v>
      </c>
    </row>
    <row r="2136" spans="1:6" x14ac:dyDescent="0.5">
      <c r="A2136" s="38">
        <v>43711</v>
      </c>
      <c r="B2136" s="39">
        <v>0.80583333333333329</v>
      </c>
      <c r="C2136" s="40">
        <v>1</v>
      </c>
      <c r="D2136" s="40" t="s">
        <v>640</v>
      </c>
      <c r="E2136" s="40">
        <v>50</v>
      </c>
      <c r="F2136" s="40" t="s">
        <v>849</v>
      </c>
    </row>
    <row r="2137" spans="1:6" x14ac:dyDescent="0.5">
      <c r="A2137" s="38">
        <v>43711</v>
      </c>
      <c r="B2137" s="39">
        <v>0.80584490740740744</v>
      </c>
      <c r="C2137" s="40">
        <v>1</v>
      </c>
      <c r="D2137" s="40" t="s">
        <v>640</v>
      </c>
      <c r="E2137" s="40">
        <v>49</v>
      </c>
      <c r="F2137" s="40" t="s">
        <v>849</v>
      </c>
    </row>
    <row r="2138" spans="1:6" x14ac:dyDescent="0.5">
      <c r="A2138" s="38">
        <v>43711</v>
      </c>
      <c r="B2138" s="39">
        <v>0.80585648148148159</v>
      </c>
      <c r="C2138" s="40">
        <v>1</v>
      </c>
      <c r="D2138" s="40" t="s">
        <v>640</v>
      </c>
      <c r="E2138" s="40">
        <v>45</v>
      </c>
      <c r="F2138" s="40" t="s">
        <v>849</v>
      </c>
    </row>
    <row r="2139" spans="1:6" x14ac:dyDescent="0.5">
      <c r="A2139" s="38">
        <v>43711</v>
      </c>
      <c r="B2139" s="39">
        <v>0.81677083333333333</v>
      </c>
      <c r="C2139" s="40">
        <v>1</v>
      </c>
      <c r="D2139" s="40" t="s">
        <v>651</v>
      </c>
      <c r="E2139" s="40">
        <v>49</v>
      </c>
      <c r="F2139" s="40" t="s">
        <v>849</v>
      </c>
    </row>
    <row r="2140" spans="1:6" x14ac:dyDescent="0.5">
      <c r="A2140" s="38">
        <v>43711</v>
      </c>
      <c r="B2140" s="39">
        <v>0.88509259259259254</v>
      </c>
      <c r="C2140" s="40">
        <v>1</v>
      </c>
      <c r="D2140" s="40" t="s">
        <v>640</v>
      </c>
      <c r="E2140" s="40">
        <v>59</v>
      </c>
      <c r="F2140" s="40" t="s">
        <v>849</v>
      </c>
    </row>
    <row r="2141" spans="1:6" x14ac:dyDescent="0.5">
      <c r="A2141" s="38">
        <v>43711</v>
      </c>
      <c r="B2141" s="39">
        <v>0.88549768518518512</v>
      </c>
      <c r="C2141" s="40">
        <v>1</v>
      </c>
      <c r="D2141" s="40" t="s">
        <v>640</v>
      </c>
      <c r="E2141" s="40">
        <v>127</v>
      </c>
      <c r="F2141" s="40" t="s">
        <v>849</v>
      </c>
    </row>
    <row r="2142" spans="1:6" x14ac:dyDescent="0.5">
      <c r="A2142" s="38">
        <v>43711</v>
      </c>
      <c r="B2142" s="39">
        <v>0.88637731481481474</v>
      </c>
      <c r="C2142" s="40">
        <v>1</v>
      </c>
      <c r="D2142" s="40" t="s">
        <v>651</v>
      </c>
      <c r="E2142" s="40">
        <v>127</v>
      </c>
      <c r="F2142" s="40" t="s">
        <v>849</v>
      </c>
    </row>
    <row r="2143" spans="1:6" x14ac:dyDescent="0.5">
      <c r="A2143" s="38">
        <v>43711</v>
      </c>
      <c r="B2143" s="39">
        <v>0.9052662037037037</v>
      </c>
      <c r="C2143" s="40">
        <v>1</v>
      </c>
      <c r="D2143" s="40" t="s">
        <v>640</v>
      </c>
      <c r="E2143" s="40">
        <v>127</v>
      </c>
      <c r="F2143" s="40" t="s">
        <v>849</v>
      </c>
    </row>
    <row r="2144" spans="1:6" x14ac:dyDescent="0.5">
      <c r="A2144" s="38">
        <v>43711</v>
      </c>
      <c r="B2144" s="39">
        <v>0.93210648148148145</v>
      </c>
      <c r="C2144" s="40">
        <v>2</v>
      </c>
      <c r="D2144" s="40" t="s">
        <v>640</v>
      </c>
      <c r="E2144" s="40">
        <v>82</v>
      </c>
      <c r="F2144" s="40" t="s">
        <v>849</v>
      </c>
    </row>
    <row r="2145" spans="1:6" x14ac:dyDescent="0.5">
      <c r="A2145" s="38">
        <v>43711</v>
      </c>
      <c r="B2145" s="39">
        <v>0.93231481481481471</v>
      </c>
      <c r="C2145" s="40">
        <v>2</v>
      </c>
      <c r="D2145" s="40" t="s">
        <v>645</v>
      </c>
      <c r="E2145" s="40">
        <v>53</v>
      </c>
      <c r="F2145" s="40" t="s">
        <v>849</v>
      </c>
    </row>
    <row r="2146" spans="1:6" x14ac:dyDescent="0.5">
      <c r="A2146" s="38">
        <v>43711</v>
      </c>
      <c r="B2146" s="39">
        <v>0.93791666666666673</v>
      </c>
      <c r="C2146" s="40">
        <v>1</v>
      </c>
      <c r="D2146" s="40" t="s">
        <v>640</v>
      </c>
      <c r="E2146" s="40">
        <v>54</v>
      </c>
      <c r="F2146" s="40" t="s">
        <v>849</v>
      </c>
    </row>
    <row r="2147" spans="1:6" x14ac:dyDescent="0.5">
      <c r="A2147" s="38">
        <v>43711</v>
      </c>
      <c r="B2147" s="39">
        <v>0.937962962962963</v>
      </c>
      <c r="C2147" s="40">
        <v>2</v>
      </c>
      <c r="D2147" s="40" t="s">
        <v>651</v>
      </c>
      <c r="E2147" s="40">
        <v>53</v>
      </c>
      <c r="F2147" s="40" t="s">
        <v>849</v>
      </c>
    </row>
    <row r="2148" spans="1:6" x14ac:dyDescent="0.5">
      <c r="A2148" s="38">
        <v>43711</v>
      </c>
      <c r="B2148" s="39">
        <v>0.94326388888888879</v>
      </c>
      <c r="C2148" s="40">
        <v>2</v>
      </c>
      <c r="D2148" s="40" t="s">
        <v>651</v>
      </c>
      <c r="E2148" s="40">
        <v>89</v>
      </c>
      <c r="F2148" s="40" t="s">
        <v>849</v>
      </c>
    </row>
    <row r="2149" spans="1:6" x14ac:dyDescent="0.5">
      <c r="A2149" s="38">
        <v>43711</v>
      </c>
      <c r="B2149" s="39">
        <v>0.95726851851851846</v>
      </c>
      <c r="C2149" s="40">
        <v>1</v>
      </c>
      <c r="D2149" s="40" t="s">
        <v>651</v>
      </c>
      <c r="E2149" s="40">
        <v>127</v>
      </c>
      <c r="F2149" s="40" t="s">
        <v>849</v>
      </c>
    </row>
    <row r="2150" spans="1:6" x14ac:dyDescent="0.5">
      <c r="A2150" s="38">
        <v>43712</v>
      </c>
      <c r="B2150" s="39">
        <v>3.9467592592592592E-3</v>
      </c>
      <c r="C2150" s="40">
        <v>2</v>
      </c>
      <c r="D2150" s="40" t="s">
        <v>651</v>
      </c>
      <c r="E2150" s="40">
        <v>42</v>
      </c>
      <c r="F2150" s="40" t="s">
        <v>849</v>
      </c>
    </row>
    <row r="2151" spans="1:6" x14ac:dyDescent="0.5">
      <c r="A2151" s="38">
        <v>43712</v>
      </c>
      <c r="B2151" s="39">
        <v>8.3796296296296292E-3</v>
      </c>
      <c r="C2151" s="40">
        <v>1</v>
      </c>
      <c r="D2151" s="40" t="s">
        <v>645</v>
      </c>
      <c r="E2151" s="40">
        <v>119</v>
      </c>
      <c r="F2151" s="40" t="s">
        <v>849</v>
      </c>
    </row>
    <row r="2152" spans="1:6" x14ac:dyDescent="0.5">
      <c r="A2152" s="38">
        <v>43712</v>
      </c>
      <c r="B2152" s="39">
        <v>9.2708333333333341E-3</v>
      </c>
      <c r="C2152" s="40">
        <v>4</v>
      </c>
      <c r="D2152" s="40" t="s">
        <v>651</v>
      </c>
      <c r="E2152" s="40">
        <v>42</v>
      </c>
      <c r="F2152" s="40" t="s">
        <v>849</v>
      </c>
    </row>
    <row r="2153" spans="1:6" x14ac:dyDescent="0.5">
      <c r="A2153" s="38">
        <v>43712</v>
      </c>
      <c r="B2153" s="39">
        <v>9.3402777777777772E-3</v>
      </c>
      <c r="C2153" s="40">
        <v>4</v>
      </c>
      <c r="D2153" s="40" t="s">
        <v>645</v>
      </c>
      <c r="E2153" s="40">
        <v>47</v>
      </c>
      <c r="F2153" s="40" t="s">
        <v>849</v>
      </c>
    </row>
    <row r="2154" spans="1:6" x14ac:dyDescent="0.5">
      <c r="A2154" s="38">
        <v>43712</v>
      </c>
      <c r="B2154" s="39">
        <v>1.0347222222222223E-2</v>
      </c>
      <c r="C2154" s="40">
        <v>1</v>
      </c>
      <c r="D2154" s="40" t="s">
        <v>651</v>
      </c>
      <c r="E2154" s="40">
        <v>90</v>
      </c>
      <c r="F2154" s="40" t="s">
        <v>849</v>
      </c>
    </row>
    <row r="2155" spans="1:6" x14ac:dyDescent="0.5">
      <c r="A2155" s="38">
        <v>43712</v>
      </c>
      <c r="B2155" s="39">
        <v>1.0462962962962964E-2</v>
      </c>
      <c r="C2155" s="40">
        <v>2</v>
      </c>
      <c r="D2155" s="40" t="s">
        <v>645</v>
      </c>
      <c r="E2155" s="40">
        <v>89</v>
      </c>
      <c r="F2155" s="40" t="s">
        <v>849</v>
      </c>
    </row>
    <row r="2156" spans="1:6" x14ac:dyDescent="0.5">
      <c r="A2156" s="38">
        <v>43712</v>
      </c>
      <c r="B2156" s="39">
        <v>1.0752314814814814E-2</v>
      </c>
      <c r="C2156" s="40">
        <v>4</v>
      </c>
      <c r="D2156" s="40" t="s">
        <v>640</v>
      </c>
      <c r="E2156" s="40">
        <v>4</v>
      </c>
      <c r="F2156" s="40" t="s">
        <v>849</v>
      </c>
    </row>
    <row r="2157" spans="1:6" x14ac:dyDescent="0.5">
      <c r="A2157" s="38">
        <v>43712</v>
      </c>
      <c r="B2157" s="39">
        <v>1.0868055555555556E-2</v>
      </c>
      <c r="C2157" s="40">
        <v>4</v>
      </c>
      <c r="D2157" s="40" t="s">
        <v>651</v>
      </c>
      <c r="E2157" s="40">
        <v>55</v>
      </c>
      <c r="F2157" s="40" t="s">
        <v>849</v>
      </c>
    </row>
    <row r="2158" spans="1:6" x14ac:dyDescent="0.5">
      <c r="A2158" s="38">
        <v>43712</v>
      </c>
      <c r="B2158" s="39">
        <v>1.5694444444444445E-2</v>
      </c>
      <c r="C2158" s="40">
        <v>4</v>
      </c>
      <c r="D2158" s="40" t="s">
        <v>651</v>
      </c>
      <c r="E2158" s="40">
        <v>57</v>
      </c>
      <c r="F2158" s="40" t="s">
        <v>849</v>
      </c>
    </row>
    <row r="2159" spans="1:6" x14ac:dyDescent="0.5">
      <c r="A2159" s="38">
        <v>43712</v>
      </c>
      <c r="B2159" s="39">
        <v>1.6643518518518519E-2</v>
      </c>
      <c r="C2159" s="40">
        <v>1</v>
      </c>
      <c r="D2159" s="40" t="s">
        <v>651</v>
      </c>
      <c r="E2159" s="40">
        <v>92</v>
      </c>
      <c r="F2159" s="40" t="s">
        <v>849</v>
      </c>
    </row>
    <row r="2160" spans="1:6" x14ac:dyDescent="0.5">
      <c r="A2160" s="38">
        <v>43712</v>
      </c>
      <c r="B2160" s="39">
        <v>1.7962962962962962E-2</v>
      </c>
      <c r="C2160" s="40">
        <v>1</v>
      </c>
      <c r="D2160" s="40" t="s">
        <v>645</v>
      </c>
      <c r="E2160" s="40">
        <v>125</v>
      </c>
      <c r="F2160" s="40" t="s">
        <v>849</v>
      </c>
    </row>
    <row r="2161" spans="1:6" x14ac:dyDescent="0.5">
      <c r="A2161" s="38">
        <v>43712</v>
      </c>
      <c r="B2161" s="39">
        <v>4.6226851851851852E-2</v>
      </c>
      <c r="C2161" s="40">
        <v>1</v>
      </c>
      <c r="D2161" s="40" t="s">
        <v>645</v>
      </c>
      <c r="E2161" s="40">
        <v>126</v>
      </c>
      <c r="F2161" s="40" t="s">
        <v>849</v>
      </c>
    </row>
    <row r="2162" spans="1:6" x14ac:dyDescent="0.5">
      <c r="A2162" s="38">
        <v>43712</v>
      </c>
      <c r="B2162" s="39">
        <v>4.71875E-2</v>
      </c>
      <c r="C2162" s="40">
        <v>4</v>
      </c>
      <c r="D2162" s="40" t="s">
        <v>640</v>
      </c>
      <c r="E2162" s="40">
        <v>39</v>
      </c>
      <c r="F2162" s="40" t="s">
        <v>849</v>
      </c>
    </row>
    <row r="2163" spans="1:6" x14ac:dyDescent="0.5">
      <c r="A2163" s="38">
        <v>43712</v>
      </c>
      <c r="B2163" s="39">
        <v>7.9571759259259259E-2</v>
      </c>
      <c r="C2163" s="40">
        <v>1</v>
      </c>
      <c r="D2163" s="40" t="s">
        <v>640</v>
      </c>
      <c r="E2163" s="40">
        <v>126</v>
      </c>
      <c r="F2163" s="40" t="s">
        <v>849</v>
      </c>
    </row>
    <row r="2164" spans="1:6" x14ac:dyDescent="0.5">
      <c r="A2164" s="38">
        <v>43712</v>
      </c>
      <c r="B2164" s="39">
        <v>8.0844907407407407E-2</v>
      </c>
      <c r="C2164" s="40">
        <v>1</v>
      </c>
      <c r="D2164" s="40" t="s">
        <v>651</v>
      </c>
      <c r="E2164" s="40">
        <v>106</v>
      </c>
      <c r="F2164" s="40" t="s">
        <v>849</v>
      </c>
    </row>
    <row r="2165" spans="1:6" x14ac:dyDescent="0.5">
      <c r="A2165" s="38">
        <v>43712</v>
      </c>
      <c r="B2165" s="39">
        <v>8.1516203703703702E-2</v>
      </c>
      <c r="C2165" s="40">
        <v>1</v>
      </c>
      <c r="D2165" s="40" t="s">
        <v>645</v>
      </c>
      <c r="E2165" s="40">
        <v>97</v>
      </c>
      <c r="F2165" s="40" t="s">
        <v>849</v>
      </c>
    </row>
    <row r="2166" spans="1:6" x14ac:dyDescent="0.5">
      <c r="A2166" s="38">
        <v>43712</v>
      </c>
      <c r="B2166" s="39">
        <v>0.11633101851851851</v>
      </c>
      <c r="C2166" s="40">
        <v>2</v>
      </c>
      <c r="D2166" s="40" t="s">
        <v>651</v>
      </c>
      <c r="E2166" s="40">
        <v>90</v>
      </c>
      <c r="F2166" s="40" t="s">
        <v>849</v>
      </c>
    </row>
    <row r="2167" spans="1:6" x14ac:dyDescent="0.5">
      <c r="A2167" s="38">
        <v>43712</v>
      </c>
      <c r="B2167" s="39">
        <v>0.13608796296296297</v>
      </c>
      <c r="C2167" s="40">
        <v>1</v>
      </c>
      <c r="D2167" s="40" t="s">
        <v>651</v>
      </c>
      <c r="E2167" s="40">
        <v>72</v>
      </c>
      <c r="F2167" s="40" t="s">
        <v>849</v>
      </c>
    </row>
    <row r="2168" spans="1:6" x14ac:dyDescent="0.5">
      <c r="A2168" s="38">
        <v>43712</v>
      </c>
      <c r="B2168" s="39">
        <v>0.18391203703703704</v>
      </c>
      <c r="C2168" s="40">
        <v>2</v>
      </c>
      <c r="D2168" s="40" t="s">
        <v>640</v>
      </c>
      <c r="E2168" s="40">
        <v>101</v>
      </c>
      <c r="F2168" s="40" t="s">
        <v>849</v>
      </c>
    </row>
    <row r="2169" spans="1:6" x14ac:dyDescent="0.5">
      <c r="A2169" s="38">
        <v>43712</v>
      </c>
      <c r="B2169" s="39">
        <v>0.2268287037037037</v>
      </c>
      <c r="C2169" s="40">
        <v>2</v>
      </c>
      <c r="D2169" s="40" t="s">
        <v>645</v>
      </c>
      <c r="E2169" s="40">
        <v>127</v>
      </c>
      <c r="F2169" s="40" t="s">
        <v>849</v>
      </c>
    </row>
    <row r="2170" spans="1:6" x14ac:dyDescent="0.5">
      <c r="A2170" s="38">
        <v>43712</v>
      </c>
      <c r="B2170" s="39">
        <v>0.24062500000000001</v>
      </c>
      <c r="C2170" s="40">
        <v>4</v>
      </c>
      <c r="D2170" s="40" t="s">
        <v>651</v>
      </c>
      <c r="E2170" s="40">
        <v>57</v>
      </c>
      <c r="F2170" s="40" t="s">
        <v>849</v>
      </c>
    </row>
    <row r="2171" spans="1:6" x14ac:dyDescent="0.5">
      <c r="A2171" s="38">
        <v>43712</v>
      </c>
      <c r="B2171" s="39">
        <v>0.24064814814814817</v>
      </c>
      <c r="C2171" s="40">
        <v>4</v>
      </c>
      <c r="D2171" s="40" t="s">
        <v>640</v>
      </c>
      <c r="E2171" s="40">
        <v>43</v>
      </c>
      <c r="F2171" s="40" t="s">
        <v>849</v>
      </c>
    </row>
    <row r="2172" spans="1:6" x14ac:dyDescent="0.5">
      <c r="A2172" s="38">
        <v>43712</v>
      </c>
      <c r="B2172" s="39">
        <v>0.36949074074074079</v>
      </c>
      <c r="C2172" s="40">
        <v>1</v>
      </c>
      <c r="D2172" s="40" t="s">
        <v>640</v>
      </c>
      <c r="E2172" s="40">
        <v>40</v>
      </c>
      <c r="F2172" s="40" t="s">
        <v>849</v>
      </c>
    </row>
    <row r="2173" spans="1:6" x14ac:dyDescent="0.5">
      <c r="A2173" s="38">
        <v>43712</v>
      </c>
      <c r="B2173" s="39">
        <v>0.37899305555555557</v>
      </c>
      <c r="C2173" s="40">
        <v>1</v>
      </c>
      <c r="D2173" s="40" t="s">
        <v>640</v>
      </c>
      <c r="E2173" s="40">
        <v>45</v>
      </c>
      <c r="F2173" s="40" t="s">
        <v>849</v>
      </c>
    </row>
    <row r="2174" spans="1:6" x14ac:dyDescent="0.5">
      <c r="A2174" s="38">
        <v>43712</v>
      </c>
      <c r="B2174" s="39">
        <v>0.37900462962962966</v>
      </c>
      <c r="C2174" s="40">
        <v>1</v>
      </c>
      <c r="D2174" s="40" t="s">
        <v>640</v>
      </c>
      <c r="E2174" s="40">
        <v>50</v>
      </c>
      <c r="F2174" s="40" t="s">
        <v>849</v>
      </c>
    </row>
    <row r="2175" spans="1:6" x14ac:dyDescent="0.5">
      <c r="A2175" s="38">
        <v>43712</v>
      </c>
      <c r="B2175" s="39">
        <v>0.3790162037037037</v>
      </c>
      <c r="C2175" s="40">
        <v>1</v>
      </c>
      <c r="D2175" s="40" t="s">
        <v>640</v>
      </c>
      <c r="E2175" s="40">
        <v>50</v>
      </c>
      <c r="F2175" s="40" t="s">
        <v>849</v>
      </c>
    </row>
    <row r="2176" spans="1:6" x14ac:dyDescent="0.5">
      <c r="A2176" s="38">
        <v>43712</v>
      </c>
      <c r="B2176" s="39">
        <v>0.43160879629629628</v>
      </c>
      <c r="C2176" s="40">
        <v>4</v>
      </c>
      <c r="D2176" s="40" t="s">
        <v>640</v>
      </c>
      <c r="E2176" s="40">
        <v>53</v>
      </c>
      <c r="F2176" s="40" t="s">
        <v>849</v>
      </c>
    </row>
    <row r="2177" spans="1:6" x14ac:dyDescent="0.5">
      <c r="A2177" s="38">
        <v>43712</v>
      </c>
      <c r="B2177" s="39">
        <v>0.43162037037037032</v>
      </c>
      <c r="C2177" s="40">
        <v>4</v>
      </c>
      <c r="D2177" s="40" t="s">
        <v>640</v>
      </c>
      <c r="E2177" s="40">
        <v>51</v>
      </c>
      <c r="F2177" s="40" t="s">
        <v>849</v>
      </c>
    </row>
    <row r="2178" spans="1:6" x14ac:dyDescent="0.5">
      <c r="A2178" s="38">
        <v>43712</v>
      </c>
      <c r="B2178" s="39">
        <v>0.44056712962962963</v>
      </c>
      <c r="C2178" s="40">
        <v>4</v>
      </c>
      <c r="D2178" s="40" t="s">
        <v>640</v>
      </c>
      <c r="E2178" s="40">
        <v>51</v>
      </c>
      <c r="F2178" s="40" t="s">
        <v>849</v>
      </c>
    </row>
    <row r="2179" spans="1:6" x14ac:dyDescent="0.5">
      <c r="A2179" s="38">
        <v>43712</v>
      </c>
      <c r="B2179" s="39">
        <v>0.44057870370370367</v>
      </c>
      <c r="C2179" s="40">
        <v>4</v>
      </c>
      <c r="D2179" s="40" t="s">
        <v>640</v>
      </c>
      <c r="E2179" s="40">
        <v>40</v>
      </c>
      <c r="F2179" s="40" t="s">
        <v>849</v>
      </c>
    </row>
    <row r="2180" spans="1:6" x14ac:dyDescent="0.5">
      <c r="A2180" s="38">
        <v>43712</v>
      </c>
      <c r="B2180" s="39">
        <v>0.44059027777777776</v>
      </c>
      <c r="C2180" s="40">
        <v>4</v>
      </c>
      <c r="D2180" s="40" t="s">
        <v>640</v>
      </c>
      <c r="E2180" s="40">
        <v>54</v>
      </c>
      <c r="F2180" s="40" t="s">
        <v>849</v>
      </c>
    </row>
    <row r="2181" spans="1:6" x14ac:dyDescent="0.5">
      <c r="A2181" s="38">
        <v>43712</v>
      </c>
      <c r="B2181" s="39">
        <v>0.63848379629629626</v>
      </c>
      <c r="C2181" s="40">
        <v>4</v>
      </c>
      <c r="D2181" s="40" t="s">
        <v>640</v>
      </c>
      <c r="E2181" s="40">
        <v>42</v>
      </c>
      <c r="F2181" s="40" t="s">
        <v>849</v>
      </c>
    </row>
    <row r="2182" spans="1:6" x14ac:dyDescent="0.5">
      <c r="A2182" s="38">
        <v>43712</v>
      </c>
      <c r="B2182" s="39">
        <v>0.6384953703703703</v>
      </c>
      <c r="C2182" s="40">
        <v>4</v>
      </c>
      <c r="D2182" s="40" t="s">
        <v>640</v>
      </c>
      <c r="E2182" s="40">
        <v>44</v>
      </c>
      <c r="F2182" s="40" t="s">
        <v>849</v>
      </c>
    </row>
    <row r="2183" spans="1:6" x14ac:dyDescent="0.5">
      <c r="A2183" s="38">
        <v>43712</v>
      </c>
      <c r="B2183" s="39">
        <v>0.63850694444444445</v>
      </c>
      <c r="C2183" s="40">
        <v>4</v>
      </c>
      <c r="D2183" s="40" t="s">
        <v>640</v>
      </c>
      <c r="E2183" s="40">
        <v>44</v>
      </c>
      <c r="F2183" s="40" t="s">
        <v>849</v>
      </c>
    </row>
    <row r="2184" spans="1:6" x14ac:dyDescent="0.5">
      <c r="A2184" s="38">
        <v>43712</v>
      </c>
      <c r="B2184" s="39">
        <v>0.63851851851851849</v>
      </c>
      <c r="C2184" s="40">
        <v>4</v>
      </c>
      <c r="D2184" s="40" t="s">
        <v>640</v>
      </c>
      <c r="E2184" s="40">
        <v>41</v>
      </c>
      <c r="F2184" s="40" t="s">
        <v>849</v>
      </c>
    </row>
    <row r="2185" spans="1:6" x14ac:dyDescent="0.5">
      <c r="A2185" s="38">
        <v>43712</v>
      </c>
      <c r="B2185" s="39">
        <v>0.63853009259259264</v>
      </c>
      <c r="C2185" s="40">
        <v>4</v>
      </c>
      <c r="D2185" s="40" t="s">
        <v>640</v>
      </c>
      <c r="E2185" s="40">
        <v>55</v>
      </c>
      <c r="F2185" s="40" t="s">
        <v>849</v>
      </c>
    </row>
    <row r="2186" spans="1:6" x14ac:dyDescent="0.5">
      <c r="A2186" s="38">
        <v>43712</v>
      </c>
      <c r="B2186" s="39">
        <v>0.66373842592592591</v>
      </c>
      <c r="C2186" s="40">
        <v>4</v>
      </c>
      <c r="D2186" s="40" t="s">
        <v>640</v>
      </c>
      <c r="E2186" s="40">
        <v>44</v>
      </c>
      <c r="F2186" s="40" t="s">
        <v>849</v>
      </c>
    </row>
    <row r="2187" spans="1:6" x14ac:dyDescent="0.5">
      <c r="A2187" s="38">
        <v>43712</v>
      </c>
      <c r="B2187" s="39">
        <v>0.66374999999999995</v>
      </c>
      <c r="C2187" s="40">
        <v>4</v>
      </c>
      <c r="D2187" s="40" t="s">
        <v>640</v>
      </c>
      <c r="E2187" s="40">
        <v>55</v>
      </c>
      <c r="F2187" s="40" t="s">
        <v>849</v>
      </c>
    </row>
    <row r="2188" spans="1:6" x14ac:dyDescent="0.5">
      <c r="A2188" s="38">
        <v>43712</v>
      </c>
      <c r="B2188" s="39">
        <v>0.6637615740740741</v>
      </c>
      <c r="C2188" s="40">
        <v>4</v>
      </c>
      <c r="D2188" s="40" t="s">
        <v>640</v>
      </c>
      <c r="E2188" s="40">
        <v>50</v>
      </c>
      <c r="F2188" s="40" t="s">
        <v>849</v>
      </c>
    </row>
    <row r="2189" spans="1:6" x14ac:dyDescent="0.5">
      <c r="A2189" s="38">
        <v>43712</v>
      </c>
      <c r="B2189" s="39">
        <v>0.66377314814814814</v>
      </c>
      <c r="C2189" s="40">
        <v>4</v>
      </c>
      <c r="D2189" s="40" t="s">
        <v>640</v>
      </c>
      <c r="E2189" s="40">
        <v>59</v>
      </c>
      <c r="F2189" s="40" t="s">
        <v>849</v>
      </c>
    </row>
    <row r="2190" spans="1:6" x14ac:dyDescent="0.5">
      <c r="A2190" s="38">
        <v>43712</v>
      </c>
      <c r="B2190" s="39">
        <v>0.66380787037037037</v>
      </c>
      <c r="C2190" s="40">
        <v>4</v>
      </c>
      <c r="D2190" s="40" t="s">
        <v>640</v>
      </c>
      <c r="E2190" s="40">
        <v>54</v>
      </c>
      <c r="F2190" s="40" t="s">
        <v>849</v>
      </c>
    </row>
    <row r="2191" spans="1:6" x14ac:dyDescent="0.5">
      <c r="A2191" s="38">
        <v>43712</v>
      </c>
      <c r="B2191" s="39">
        <v>0.66381944444444441</v>
      </c>
      <c r="C2191" s="40">
        <v>4</v>
      </c>
      <c r="D2191" s="40" t="s">
        <v>640</v>
      </c>
      <c r="E2191" s="40">
        <v>50</v>
      </c>
      <c r="F2191" s="40" t="s">
        <v>849</v>
      </c>
    </row>
    <row r="2192" spans="1:6" x14ac:dyDescent="0.5">
      <c r="A2192" s="38">
        <v>43712</v>
      </c>
      <c r="B2192" s="39">
        <v>0.66383101851851845</v>
      </c>
      <c r="C2192" s="40">
        <v>4</v>
      </c>
      <c r="D2192" s="40" t="s">
        <v>640</v>
      </c>
      <c r="E2192" s="40">
        <v>56</v>
      </c>
      <c r="F2192" s="40" t="s">
        <v>849</v>
      </c>
    </row>
    <row r="2193" spans="1:6" x14ac:dyDescent="0.5">
      <c r="A2193" s="38">
        <v>43712</v>
      </c>
      <c r="B2193" s="39">
        <v>0.6638425925925926</v>
      </c>
      <c r="C2193" s="40">
        <v>4</v>
      </c>
      <c r="D2193" s="40" t="s">
        <v>640</v>
      </c>
      <c r="E2193" s="40">
        <v>54</v>
      </c>
      <c r="F2193" s="40" t="s">
        <v>849</v>
      </c>
    </row>
    <row r="2194" spans="1:6" x14ac:dyDescent="0.5">
      <c r="A2194" s="38">
        <v>43712</v>
      </c>
      <c r="B2194" s="39">
        <v>0.66385416666666663</v>
      </c>
      <c r="C2194" s="40">
        <v>4</v>
      </c>
      <c r="D2194" s="40" t="s">
        <v>640</v>
      </c>
      <c r="E2194" s="40">
        <v>56</v>
      </c>
      <c r="F2194" s="40" t="s">
        <v>849</v>
      </c>
    </row>
    <row r="2195" spans="1:6" x14ac:dyDescent="0.5">
      <c r="A2195" s="38">
        <v>43712</v>
      </c>
      <c r="B2195" s="39">
        <v>0.66386574074074078</v>
      </c>
      <c r="C2195" s="40">
        <v>4</v>
      </c>
      <c r="D2195" s="40" t="s">
        <v>640</v>
      </c>
      <c r="E2195" s="40">
        <v>57</v>
      </c>
      <c r="F2195" s="40" t="s">
        <v>849</v>
      </c>
    </row>
    <row r="2196" spans="1:6" x14ac:dyDescent="0.5">
      <c r="A2196" s="38">
        <v>43712</v>
      </c>
      <c r="B2196" s="39">
        <v>0.66387731481481482</v>
      </c>
      <c r="C2196" s="40">
        <v>4</v>
      </c>
      <c r="D2196" s="40" t="s">
        <v>640</v>
      </c>
      <c r="E2196" s="40">
        <v>59</v>
      </c>
      <c r="F2196" s="40" t="s">
        <v>849</v>
      </c>
    </row>
    <row r="2197" spans="1:6" x14ac:dyDescent="0.5">
      <c r="A2197" s="38">
        <v>43712</v>
      </c>
      <c r="B2197" s="39">
        <v>0.66388888888888886</v>
      </c>
      <c r="C2197" s="40">
        <v>4</v>
      </c>
      <c r="D2197" s="40" t="s">
        <v>640</v>
      </c>
      <c r="E2197" s="40">
        <v>59</v>
      </c>
      <c r="F2197" s="40" t="s">
        <v>849</v>
      </c>
    </row>
    <row r="2198" spans="1:6" x14ac:dyDescent="0.5">
      <c r="A2198" s="38">
        <v>43712</v>
      </c>
      <c r="B2198" s="39">
        <v>0.6639004629629629</v>
      </c>
      <c r="C2198" s="40">
        <v>4</v>
      </c>
      <c r="D2198" s="40" t="s">
        <v>640</v>
      </c>
      <c r="E2198" s="40">
        <v>50</v>
      </c>
      <c r="F2198" s="40" t="s">
        <v>849</v>
      </c>
    </row>
    <row r="2199" spans="1:6" x14ac:dyDescent="0.5">
      <c r="A2199" s="38">
        <v>43712</v>
      </c>
      <c r="B2199" s="39">
        <v>0.72659722222222223</v>
      </c>
      <c r="C2199" s="40">
        <v>4</v>
      </c>
      <c r="D2199" s="40" t="s">
        <v>640</v>
      </c>
      <c r="E2199" s="40">
        <v>55</v>
      </c>
      <c r="F2199" s="40" t="s">
        <v>849</v>
      </c>
    </row>
    <row r="2200" spans="1:6" x14ac:dyDescent="0.5">
      <c r="A2200" s="38">
        <v>43712</v>
      </c>
      <c r="B2200" s="39">
        <v>0.72660879629629627</v>
      </c>
      <c r="C2200" s="40">
        <v>4</v>
      </c>
      <c r="D2200" s="40" t="s">
        <v>640</v>
      </c>
      <c r="E2200" s="40">
        <v>48</v>
      </c>
      <c r="F2200" s="40" t="s">
        <v>849</v>
      </c>
    </row>
    <row r="2201" spans="1:6" x14ac:dyDescent="0.5">
      <c r="A2201" s="38">
        <v>43712</v>
      </c>
      <c r="B2201" s="39">
        <v>0.73840277777777785</v>
      </c>
      <c r="C2201" s="40">
        <v>4</v>
      </c>
      <c r="D2201" s="40" t="s">
        <v>640</v>
      </c>
      <c r="E2201" s="40">
        <v>51</v>
      </c>
      <c r="F2201" s="40" t="s">
        <v>849</v>
      </c>
    </row>
    <row r="2202" spans="1:6" x14ac:dyDescent="0.5">
      <c r="A2202" s="38">
        <v>43712</v>
      </c>
      <c r="B2202" s="39">
        <v>0.73841435185185189</v>
      </c>
      <c r="C2202" s="40">
        <v>4</v>
      </c>
      <c r="D2202" s="40" t="s">
        <v>640</v>
      </c>
      <c r="E2202" s="40">
        <v>44</v>
      </c>
      <c r="F2202" s="40" t="s">
        <v>849</v>
      </c>
    </row>
    <row r="2203" spans="1:6" x14ac:dyDescent="0.5">
      <c r="A2203" s="38">
        <v>43712</v>
      </c>
      <c r="B2203" s="39">
        <v>0.73842592592592593</v>
      </c>
      <c r="C2203" s="40">
        <v>4</v>
      </c>
      <c r="D2203" s="40" t="s">
        <v>640</v>
      </c>
      <c r="E2203" s="40">
        <v>49</v>
      </c>
      <c r="F2203" s="40" t="s">
        <v>849</v>
      </c>
    </row>
    <row r="2204" spans="1:6" x14ac:dyDescent="0.5">
      <c r="A2204" s="38">
        <v>43712</v>
      </c>
      <c r="B2204" s="39">
        <v>0.78832175925925929</v>
      </c>
      <c r="C2204" s="40">
        <v>1</v>
      </c>
      <c r="D2204" s="40" t="s">
        <v>640</v>
      </c>
      <c r="E2204" s="40">
        <v>43</v>
      </c>
      <c r="F2204" s="40" t="s">
        <v>849</v>
      </c>
    </row>
    <row r="2205" spans="1:6" x14ac:dyDescent="0.5">
      <c r="A2205" s="38">
        <v>43712</v>
      </c>
      <c r="B2205" s="39">
        <v>0.78834490740740737</v>
      </c>
      <c r="C2205" s="40">
        <v>1</v>
      </c>
      <c r="D2205" s="40" t="s">
        <v>640</v>
      </c>
      <c r="E2205" s="40">
        <v>42</v>
      </c>
      <c r="F2205" s="40" t="s">
        <v>849</v>
      </c>
    </row>
    <row r="2206" spans="1:6" x14ac:dyDescent="0.5">
      <c r="A2206" s="38">
        <v>43712</v>
      </c>
      <c r="B2206" s="39">
        <v>0.78835648148148152</v>
      </c>
      <c r="C2206" s="40">
        <v>1</v>
      </c>
      <c r="D2206" s="40" t="s">
        <v>640</v>
      </c>
      <c r="E2206" s="40">
        <v>54</v>
      </c>
      <c r="F2206" s="40" t="s">
        <v>849</v>
      </c>
    </row>
    <row r="2207" spans="1:6" x14ac:dyDescent="0.5">
      <c r="A2207" s="38">
        <v>43712</v>
      </c>
      <c r="B2207" s="39">
        <v>0.78836805555555556</v>
      </c>
      <c r="C2207" s="40">
        <v>1</v>
      </c>
      <c r="D2207" s="40" t="s">
        <v>640</v>
      </c>
      <c r="E2207" s="40">
        <v>46</v>
      </c>
      <c r="F2207" s="40" t="s">
        <v>849</v>
      </c>
    </row>
    <row r="2208" spans="1:6" x14ac:dyDescent="0.5">
      <c r="A2208" s="38">
        <v>43712</v>
      </c>
      <c r="B2208" s="39">
        <v>0.7883796296296296</v>
      </c>
      <c r="C2208" s="40">
        <v>1</v>
      </c>
      <c r="D2208" s="40" t="s">
        <v>640</v>
      </c>
      <c r="E2208" s="40">
        <v>50</v>
      </c>
      <c r="F2208" s="40" t="s">
        <v>849</v>
      </c>
    </row>
    <row r="2209" spans="1:6" x14ac:dyDescent="0.5">
      <c r="A2209" s="38">
        <v>43712</v>
      </c>
      <c r="B2209" s="39">
        <v>0.80844907407407407</v>
      </c>
      <c r="C2209" s="40">
        <v>1</v>
      </c>
      <c r="D2209" s="40" t="s">
        <v>640</v>
      </c>
      <c r="E2209" s="40">
        <v>46</v>
      </c>
      <c r="F2209" s="40" t="s">
        <v>849</v>
      </c>
    </row>
    <row r="2210" spans="1:6" x14ac:dyDescent="0.5">
      <c r="A2210" s="38">
        <v>43712</v>
      </c>
      <c r="B2210" s="39">
        <v>0.80846064814814822</v>
      </c>
      <c r="C2210" s="40">
        <v>1</v>
      </c>
      <c r="D2210" s="40" t="s">
        <v>640</v>
      </c>
      <c r="E2210" s="40">
        <v>40</v>
      </c>
      <c r="F2210" s="40" t="s">
        <v>849</v>
      </c>
    </row>
    <row r="2211" spans="1:6" x14ac:dyDescent="0.5">
      <c r="A2211" s="38">
        <v>43712</v>
      </c>
      <c r="B2211" s="39">
        <v>0.80847222222222215</v>
      </c>
      <c r="C2211" s="40">
        <v>1</v>
      </c>
      <c r="D2211" s="40" t="s">
        <v>640</v>
      </c>
      <c r="E2211" s="40">
        <v>45</v>
      </c>
      <c r="F2211" s="40" t="s">
        <v>849</v>
      </c>
    </row>
    <row r="2212" spans="1:6" x14ac:dyDescent="0.5">
      <c r="A2212" s="38">
        <v>43712</v>
      </c>
      <c r="B2212" s="39">
        <v>0.8084837962962963</v>
      </c>
      <c r="C2212" s="40">
        <v>1</v>
      </c>
      <c r="D2212" s="40" t="s">
        <v>640</v>
      </c>
      <c r="E2212" s="40">
        <v>45</v>
      </c>
      <c r="F2212" s="40" t="s">
        <v>849</v>
      </c>
    </row>
    <row r="2213" spans="1:6" x14ac:dyDescent="0.5">
      <c r="A2213" s="38">
        <v>43712</v>
      </c>
      <c r="B2213" s="39">
        <v>0.80849537037037045</v>
      </c>
      <c r="C2213" s="40">
        <v>1</v>
      </c>
      <c r="D2213" s="40" t="s">
        <v>640</v>
      </c>
      <c r="E2213" s="40">
        <v>44</v>
      </c>
      <c r="F2213" s="40" t="s">
        <v>849</v>
      </c>
    </row>
    <row r="2214" spans="1:6" x14ac:dyDescent="0.5">
      <c r="A2214" s="38">
        <v>43712</v>
      </c>
      <c r="B2214" s="39">
        <v>0.8555787037037037</v>
      </c>
      <c r="C2214" s="40">
        <v>1</v>
      </c>
      <c r="D2214" s="40" t="s">
        <v>645</v>
      </c>
      <c r="E2214" s="40">
        <v>51</v>
      </c>
      <c r="F2214" s="40" t="s">
        <v>849</v>
      </c>
    </row>
    <row r="2215" spans="1:6" x14ac:dyDescent="0.5">
      <c r="A2215" s="38">
        <v>43712</v>
      </c>
      <c r="B2215" s="39">
        <v>0.85626157407407411</v>
      </c>
      <c r="C2215" s="40">
        <v>4</v>
      </c>
      <c r="D2215" s="40" t="s">
        <v>651</v>
      </c>
      <c r="E2215" s="40">
        <v>50</v>
      </c>
      <c r="F2215" s="40" t="s">
        <v>849</v>
      </c>
    </row>
    <row r="2216" spans="1:6" x14ac:dyDescent="0.5">
      <c r="A2216" s="38">
        <v>43712</v>
      </c>
      <c r="B2216" s="39">
        <v>0.85630787037037026</v>
      </c>
      <c r="C2216" s="40">
        <v>4</v>
      </c>
      <c r="D2216" s="40" t="s">
        <v>640</v>
      </c>
      <c r="E2216" s="40">
        <v>90</v>
      </c>
      <c r="F2216" s="40" t="s">
        <v>849</v>
      </c>
    </row>
    <row r="2217" spans="1:6" x14ac:dyDescent="0.5">
      <c r="A2217" s="38">
        <v>43712</v>
      </c>
      <c r="B2217" s="39">
        <v>0.87532407407407409</v>
      </c>
      <c r="C2217" s="40">
        <v>4</v>
      </c>
      <c r="D2217" s="40" t="s">
        <v>651</v>
      </c>
      <c r="E2217" s="40">
        <v>52</v>
      </c>
      <c r="F2217" s="40" t="s">
        <v>849</v>
      </c>
    </row>
    <row r="2218" spans="1:6" x14ac:dyDescent="0.5">
      <c r="A2218" s="38">
        <v>43712</v>
      </c>
      <c r="B2218" s="39">
        <v>0.87537037037037047</v>
      </c>
      <c r="C2218" s="40">
        <v>4</v>
      </c>
      <c r="D2218" s="40" t="s">
        <v>640</v>
      </c>
      <c r="E2218" s="40">
        <v>5</v>
      </c>
      <c r="F2218" s="40" t="s">
        <v>849</v>
      </c>
    </row>
    <row r="2219" spans="1:6" x14ac:dyDescent="0.5">
      <c r="A2219" s="38">
        <v>43712</v>
      </c>
      <c r="B2219" s="39">
        <v>0.88738425925925923</v>
      </c>
      <c r="C2219" s="40">
        <v>2</v>
      </c>
      <c r="D2219" s="40" t="s">
        <v>645</v>
      </c>
      <c r="E2219" s="40">
        <v>46</v>
      </c>
      <c r="F2219" s="40" t="s">
        <v>849</v>
      </c>
    </row>
    <row r="2220" spans="1:6" x14ac:dyDescent="0.5">
      <c r="A2220" s="38">
        <v>43712</v>
      </c>
      <c r="B2220" s="39">
        <v>0.90150462962962974</v>
      </c>
      <c r="C2220" s="40">
        <v>1</v>
      </c>
      <c r="D2220" s="40" t="s">
        <v>651</v>
      </c>
      <c r="E2220" s="40">
        <v>127</v>
      </c>
      <c r="F2220" s="40" t="s">
        <v>849</v>
      </c>
    </row>
    <row r="2221" spans="1:6" x14ac:dyDescent="0.5">
      <c r="A2221" s="38">
        <v>43712</v>
      </c>
      <c r="B2221" s="39">
        <v>0.90151620370370367</v>
      </c>
      <c r="C2221" s="40">
        <v>1</v>
      </c>
      <c r="D2221" s="40" t="s">
        <v>645</v>
      </c>
      <c r="E2221" s="40">
        <v>127</v>
      </c>
      <c r="F2221" s="40" t="s">
        <v>849</v>
      </c>
    </row>
    <row r="2222" spans="1:6" x14ac:dyDescent="0.5">
      <c r="A2222" s="38">
        <v>43712</v>
      </c>
      <c r="B2222" s="39">
        <v>0.9025347222222222</v>
      </c>
      <c r="C2222" s="40">
        <v>1</v>
      </c>
      <c r="D2222" s="40" t="s">
        <v>651</v>
      </c>
      <c r="E2222" s="40">
        <v>127</v>
      </c>
      <c r="F2222" s="40" t="s">
        <v>849</v>
      </c>
    </row>
    <row r="2223" spans="1:6" x14ac:dyDescent="0.5">
      <c r="A2223" s="38">
        <v>43712</v>
      </c>
      <c r="B2223" s="39">
        <v>0.91336805555555556</v>
      </c>
      <c r="C2223" s="40">
        <v>2</v>
      </c>
      <c r="D2223" s="40" t="s">
        <v>651</v>
      </c>
      <c r="E2223" s="40">
        <v>127</v>
      </c>
      <c r="F2223" s="40" t="s">
        <v>849</v>
      </c>
    </row>
    <row r="2224" spans="1:6" x14ac:dyDescent="0.5">
      <c r="A2224" s="38">
        <v>43712</v>
      </c>
      <c r="B2224" s="39">
        <v>0.91395833333333332</v>
      </c>
      <c r="C2224" s="40">
        <v>2</v>
      </c>
      <c r="D2224" s="40" t="s">
        <v>640</v>
      </c>
      <c r="E2224" s="40">
        <v>109</v>
      </c>
      <c r="F2224" s="40" t="s">
        <v>849</v>
      </c>
    </row>
    <row r="2225" spans="1:6" x14ac:dyDescent="0.5">
      <c r="A2225" s="38">
        <v>43712</v>
      </c>
      <c r="B2225" s="39">
        <v>0.95065972222222228</v>
      </c>
      <c r="C2225" s="40">
        <v>2</v>
      </c>
      <c r="D2225" s="40" t="s">
        <v>640</v>
      </c>
      <c r="E2225" s="40">
        <v>127</v>
      </c>
      <c r="F2225" s="40" t="s">
        <v>849</v>
      </c>
    </row>
    <row r="2226" spans="1:6" x14ac:dyDescent="0.5">
      <c r="A2226" s="38">
        <v>43712</v>
      </c>
      <c r="B2226" s="39">
        <v>0.98581018518518526</v>
      </c>
      <c r="C2226" s="40">
        <v>2</v>
      </c>
      <c r="D2226" s="40" t="s">
        <v>651</v>
      </c>
      <c r="E2226" s="40">
        <v>127</v>
      </c>
      <c r="F2226" s="40" t="s">
        <v>849</v>
      </c>
    </row>
    <row r="2227" spans="1:6" x14ac:dyDescent="0.5">
      <c r="A2227" s="38">
        <v>43712</v>
      </c>
      <c r="B2227" s="39">
        <v>0.98777777777777775</v>
      </c>
      <c r="C2227" s="40">
        <v>1</v>
      </c>
      <c r="D2227" s="40" t="s">
        <v>640</v>
      </c>
      <c r="E2227" s="40">
        <v>36</v>
      </c>
      <c r="F2227" s="40" t="s">
        <v>849</v>
      </c>
    </row>
    <row r="2228" spans="1:6" x14ac:dyDescent="0.5">
      <c r="A2228" s="38">
        <v>43712</v>
      </c>
      <c r="B2228" s="39">
        <v>0.98782407407407413</v>
      </c>
      <c r="C2228" s="40">
        <v>1</v>
      </c>
      <c r="D2228" s="40" t="s">
        <v>640</v>
      </c>
      <c r="E2228" s="40">
        <v>43</v>
      </c>
      <c r="F2228" s="40" t="s">
        <v>849</v>
      </c>
    </row>
    <row r="2229" spans="1:6" x14ac:dyDescent="0.5">
      <c r="A2229" s="38">
        <v>43712</v>
      </c>
      <c r="B2229" s="39">
        <v>0.98895833333333327</v>
      </c>
      <c r="C2229" s="40">
        <v>1</v>
      </c>
      <c r="D2229" s="40" t="s">
        <v>640</v>
      </c>
      <c r="E2229" s="40">
        <v>49</v>
      </c>
      <c r="F2229" s="40" t="s">
        <v>849</v>
      </c>
    </row>
    <row r="2230" spans="1:6" x14ac:dyDescent="0.5">
      <c r="A2230" s="38">
        <v>43713</v>
      </c>
      <c r="B2230" s="39">
        <v>2.7430555555555559E-3</v>
      </c>
      <c r="C2230" s="40">
        <v>2</v>
      </c>
      <c r="D2230" s="40" t="s">
        <v>645</v>
      </c>
      <c r="E2230" s="40">
        <v>127</v>
      </c>
      <c r="F2230" s="40" t="s">
        <v>849</v>
      </c>
    </row>
    <row r="2231" spans="1:6" x14ac:dyDescent="0.5">
      <c r="A2231" s="38">
        <v>43713</v>
      </c>
      <c r="B2231" s="39">
        <v>2.7025462962962959E-2</v>
      </c>
      <c r="C2231" s="40">
        <v>4</v>
      </c>
      <c r="D2231" s="40" t="s">
        <v>651</v>
      </c>
      <c r="E2231" s="40">
        <v>59</v>
      </c>
      <c r="F2231" s="40" t="s">
        <v>849</v>
      </c>
    </row>
    <row r="2232" spans="1:6" x14ac:dyDescent="0.5">
      <c r="A2232" s="38">
        <v>43713</v>
      </c>
      <c r="B2232" s="39">
        <v>3.037037037037037E-2</v>
      </c>
      <c r="C2232" s="40">
        <v>1</v>
      </c>
      <c r="D2232" s="40" t="s">
        <v>651</v>
      </c>
      <c r="E2232" s="40">
        <v>127</v>
      </c>
      <c r="F2232" s="40" t="s">
        <v>849</v>
      </c>
    </row>
    <row r="2233" spans="1:6" x14ac:dyDescent="0.5">
      <c r="A2233" s="38">
        <v>43713</v>
      </c>
      <c r="B2233" s="39">
        <v>3.0891203703703702E-2</v>
      </c>
      <c r="C2233" s="40">
        <v>1</v>
      </c>
      <c r="D2233" s="40" t="s">
        <v>651</v>
      </c>
      <c r="E2233" s="40">
        <v>126</v>
      </c>
      <c r="F2233" s="40" t="s">
        <v>849</v>
      </c>
    </row>
    <row r="2234" spans="1:6" x14ac:dyDescent="0.5">
      <c r="A2234" s="38">
        <v>43713</v>
      </c>
      <c r="B2234" s="39">
        <v>6.4733796296296289E-2</v>
      </c>
      <c r="C2234" s="40">
        <v>2</v>
      </c>
      <c r="D2234" s="40" t="s">
        <v>640</v>
      </c>
      <c r="E2234" s="40">
        <v>42</v>
      </c>
      <c r="F2234" s="40" t="s">
        <v>849</v>
      </c>
    </row>
    <row r="2235" spans="1:6" x14ac:dyDescent="0.5">
      <c r="A2235" s="38">
        <v>43713</v>
      </c>
      <c r="B2235" s="39">
        <v>9.4074074074074074E-2</v>
      </c>
      <c r="C2235" s="40">
        <v>1</v>
      </c>
      <c r="D2235" s="40" t="s">
        <v>651</v>
      </c>
      <c r="E2235" s="40">
        <v>50</v>
      </c>
      <c r="F2235" s="40" t="s">
        <v>849</v>
      </c>
    </row>
    <row r="2236" spans="1:6" x14ac:dyDescent="0.5">
      <c r="A2236" s="38">
        <v>43713</v>
      </c>
      <c r="B2236" s="39">
        <v>0.13597222222222222</v>
      </c>
      <c r="C2236" s="40">
        <v>1</v>
      </c>
      <c r="D2236" s="40" t="s">
        <v>651</v>
      </c>
      <c r="E2236" s="40">
        <v>66</v>
      </c>
      <c r="F2236" s="40" t="s">
        <v>849</v>
      </c>
    </row>
    <row r="2237" spans="1:6" x14ac:dyDescent="0.5">
      <c r="A2237" s="38">
        <v>43713</v>
      </c>
      <c r="B2237" s="39">
        <v>0.14980324074074072</v>
      </c>
      <c r="C2237" s="40">
        <v>2</v>
      </c>
      <c r="D2237" s="40" t="s">
        <v>645</v>
      </c>
      <c r="E2237" s="40">
        <v>99</v>
      </c>
      <c r="F2237" s="40" t="s">
        <v>849</v>
      </c>
    </row>
    <row r="2238" spans="1:6" x14ac:dyDescent="0.5">
      <c r="A2238" s="38">
        <v>43713</v>
      </c>
      <c r="B2238" s="39">
        <v>0.1620601851851852</v>
      </c>
      <c r="C2238" s="40">
        <v>1</v>
      </c>
      <c r="D2238" s="40" t="s">
        <v>645</v>
      </c>
      <c r="E2238" s="40">
        <v>100</v>
      </c>
      <c r="F2238" s="40" t="s">
        <v>849</v>
      </c>
    </row>
    <row r="2239" spans="1:6" x14ac:dyDescent="0.5">
      <c r="A2239" s="38">
        <v>43713</v>
      </c>
      <c r="B2239" s="39">
        <v>0.16291666666666668</v>
      </c>
      <c r="C2239" s="40">
        <v>4</v>
      </c>
      <c r="D2239" s="40" t="s">
        <v>651</v>
      </c>
      <c r="E2239" s="40">
        <v>53</v>
      </c>
      <c r="F2239" s="40" t="s">
        <v>849</v>
      </c>
    </row>
    <row r="2240" spans="1:6" x14ac:dyDescent="0.5">
      <c r="A2240" s="38">
        <v>43713</v>
      </c>
      <c r="B2240" s="39">
        <v>0.16296296296296295</v>
      </c>
      <c r="C2240" s="40">
        <v>4</v>
      </c>
      <c r="D2240" s="40" t="s">
        <v>640</v>
      </c>
      <c r="E2240" s="40">
        <v>63</v>
      </c>
      <c r="F2240" s="40" t="s">
        <v>849</v>
      </c>
    </row>
    <row r="2241" spans="1:6" x14ac:dyDescent="0.5">
      <c r="A2241" s="38">
        <v>43713</v>
      </c>
      <c r="B2241" s="39">
        <v>0.16313657407407409</v>
      </c>
      <c r="C2241" s="40">
        <v>4</v>
      </c>
      <c r="D2241" s="40" t="s">
        <v>640</v>
      </c>
      <c r="E2241" s="40">
        <v>67</v>
      </c>
      <c r="F2241" s="40" t="s">
        <v>849</v>
      </c>
    </row>
    <row r="2242" spans="1:6" x14ac:dyDescent="0.5">
      <c r="A2242" s="38">
        <v>43713</v>
      </c>
      <c r="B2242" s="39">
        <v>0.16319444444444445</v>
      </c>
      <c r="C2242" s="40">
        <v>4</v>
      </c>
      <c r="D2242" s="40" t="s">
        <v>640</v>
      </c>
      <c r="E2242" s="40">
        <v>110</v>
      </c>
      <c r="F2242" s="40" t="s">
        <v>849</v>
      </c>
    </row>
    <row r="2243" spans="1:6" x14ac:dyDescent="0.5">
      <c r="A2243" s="38">
        <v>43713</v>
      </c>
      <c r="B2243" s="39">
        <v>0.1653587962962963</v>
      </c>
      <c r="C2243" s="40">
        <v>1</v>
      </c>
      <c r="D2243" s="40" t="s">
        <v>651</v>
      </c>
      <c r="E2243" s="40">
        <v>62</v>
      </c>
      <c r="F2243" s="40" t="s">
        <v>849</v>
      </c>
    </row>
    <row r="2244" spans="1:6" x14ac:dyDescent="0.5">
      <c r="A2244" s="38">
        <v>43713</v>
      </c>
      <c r="B2244" s="39">
        <v>0.16541666666666668</v>
      </c>
      <c r="C2244" s="40">
        <v>2</v>
      </c>
      <c r="D2244" s="40" t="s">
        <v>645</v>
      </c>
      <c r="E2244" s="40">
        <v>67</v>
      </c>
      <c r="F2244" s="40" t="s">
        <v>849</v>
      </c>
    </row>
    <row r="2245" spans="1:6" x14ac:dyDescent="0.5">
      <c r="A2245" s="38">
        <v>43713</v>
      </c>
      <c r="B2245" s="39">
        <v>0.16569444444444445</v>
      </c>
      <c r="C2245" s="40">
        <v>1</v>
      </c>
      <c r="D2245" s="40" t="s">
        <v>651</v>
      </c>
      <c r="E2245" s="40">
        <v>92</v>
      </c>
      <c r="F2245" s="40" t="s">
        <v>849</v>
      </c>
    </row>
    <row r="2246" spans="1:6" x14ac:dyDescent="0.5">
      <c r="A2246" s="38">
        <v>43713</v>
      </c>
      <c r="B2246" s="39">
        <v>0.16571759259259258</v>
      </c>
      <c r="C2246" s="40">
        <v>1</v>
      </c>
      <c r="D2246" s="40" t="s">
        <v>645</v>
      </c>
      <c r="E2246" s="40">
        <v>71</v>
      </c>
      <c r="F2246" s="40" t="s">
        <v>849</v>
      </c>
    </row>
    <row r="2247" spans="1:6" x14ac:dyDescent="0.5">
      <c r="A2247" s="38">
        <v>43713</v>
      </c>
      <c r="B2247" s="39">
        <v>0.16883101851851853</v>
      </c>
      <c r="C2247" s="40">
        <v>1</v>
      </c>
      <c r="D2247" s="40" t="s">
        <v>640</v>
      </c>
      <c r="E2247" s="40">
        <v>58</v>
      </c>
      <c r="F2247" s="40" t="s">
        <v>849</v>
      </c>
    </row>
    <row r="2248" spans="1:6" x14ac:dyDescent="0.5">
      <c r="A2248" s="38">
        <v>43713</v>
      </c>
      <c r="B2248" s="39">
        <v>0.17821759259259259</v>
      </c>
      <c r="C2248" s="40">
        <v>1</v>
      </c>
      <c r="D2248" s="40" t="s">
        <v>651</v>
      </c>
      <c r="E2248" s="40">
        <v>99</v>
      </c>
      <c r="F2248" s="40" t="s">
        <v>849</v>
      </c>
    </row>
    <row r="2249" spans="1:6" x14ac:dyDescent="0.5">
      <c r="A2249" s="38">
        <v>43713</v>
      </c>
      <c r="B2249" s="39">
        <v>0.18182870370370371</v>
      </c>
      <c r="C2249" s="40">
        <v>1</v>
      </c>
      <c r="D2249" s="40" t="s">
        <v>640</v>
      </c>
      <c r="E2249" s="40">
        <v>39</v>
      </c>
      <c r="F2249" s="40" t="s">
        <v>849</v>
      </c>
    </row>
    <row r="2250" spans="1:6" x14ac:dyDescent="0.5">
      <c r="A2250" s="38">
        <v>43713</v>
      </c>
      <c r="B2250" s="39">
        <v>0.18291666666666664</v>
      </c>
      <c r="C2250" s="40">
        <v>1</v>
      </c>
      <c r="D2250" s="40" t="s">
        <v>651</v>
      </c>
      <c r="E2250" s="40">
        <v>100</v>
      </c>
      <c r="F2250" s="40" t="s">
        <v>849</v>
      </c>
    </row>
    <row r="2251" spans="1:6" x14ac:dyDescent="0.5">
      <c r="A2251" s="38">
        <v>43713</v>
      </c>
      <c r="B2251" s="39">
        <v>0.1829861111111111</v>
      </c>
      <c r="C2251" s="40">
        <v>1</v>
      </c>
      <c r="D2251" s="40" t="s">
        <v>640</v>
      </c>
      <c r="E2251" s="40">
        <v>115</v>
      </c>
      <c r="F2251" s="40" t="s">
        <v>849</v>
      </c>
    </row>
    <row r="2252" spans="1:6" x14ac:dyDescent="0.5">
      <c r="A2252" s="38">
        <v>43713</v>
      </c>
      <c r="B2252" s="39">
        <v>0.18309027777777778</v>
      </c>
      <c r="C2252" s="40">
        <v>1</v>
      </c>
      <c r="D2252" s="40" t="s">
        <v>651</v>
      </c>
      <c r="E2252" s="40">
        <v>110</v>
      </c>
      <c r="F2252" s="40" t="s">
        <v>849</v>
      </c>
    </row>
    <row r="2253" spans="1:6" x14ac:dyDescent="0.5">
      <c r="A2253" s="38">
        <v>43713</v>
      </c>
      <c r="B2253" s="39">
        <v>0.1832060185185185</v>
      </c>
      <c r="C2253" s="40">
        <v>1</v>
      </c>
      <c r="D2253" s="40" t="s">
        <v>645</v>
      </c>
      <c r="E2253" s="40">
        <v>127</v>
      </c>
      <c r="F2253" s="40" t="s">
        <v>849</v>
      </c>
    </row>
    <row r="2254" spans="1:6" x14ac:dyDescent="0.5">
      <c r="A2254" s="38">
        <v>43713</v>
      </c>
      <c r="B2254" s="39">
        <v>0.18333333333333335</v>
      </c>
      <c r="C2254" s="40">
        <v>1</v>
      </c>
      <c r="D2254" s="40" t="s">
        <v>651</v>
      </c>
      <c r="E2254" s="40">
        <v>119</v>
      </c>
      <c r="F2254" s="40" t="s">
        <v>849</v>
      </c>
    </row>
    <row r="2255" spans="1:6" x14ac:dyDescent="0.5">
      <c r="A2255" s="38">
        <v>43713</v>
      </c>
      <c r="B2255" s="39">
        <v>0.18361111111111109</v>
      </c>
      <c r="C2255" s="40">
        <v>2</v>
      </c>
      <c r="D2255" s="40" t="s">
        <v>645</v>
      </c>
      <c r="E2255" s="40">
        <v>127</v>
      </c>
      <c r="F2255" s="40" t="s">
        <v>849</v>
      </c>
    </row>
    <row r="2256" spans="1:6" x14ac:dyDescent="0.5">
      <c r="A2256" s="38">
        <v>43713</v>
      </c>
      <c r="B2256" s="39">
        <v>0.18416666666666667</v>
      </c>
      <c r="C2256" s="40">
        <v>1</v>
      </c>
      <c r="D2256" s="40" t="s">
        <v>651</v>
      </c>
      <c r="E2256" s="40">
        <v>113</v>
      </c>
      <c r="F2256" s="40" t="s">
        <v>849</v>
      </c>
    </row>
    <row r="2257" spans="1:6" x14ac:dyDescent="0.5">
      <c r="A2257" s="38">
        <v>43713</v>
      </c>
      <c r="B2257" s="39">
        <v>0.19278935185185186</v>
      </c>
      <c r="C2257" s="40">
        <v>1</v>
      </c>
      <c r="D2257" s="40" t="s">
        <v>645</v>
      </c>
      <c r="E2257" s="40">
        <v>50</v>
      </c>
      <c r="F2257" s="40" t="s">
        <v>849</v>
      </c>
    </row>
    <row r="2258" spans="1:6" x14ac:dyDescent="0.5">
      <c r="A2258" s="38">
        <v>43713</v>
      </c>
      <c r="B2258" s="39">
        <v>0.19365740740740742</v>
      </c>
      <c r="C2258" s="40">
        <v>1</v>
      </c>
      <c r="D2258" s="40" t="s">
        <v>651</v>
      </c>
      <c r="E2258" s="40">
        <v>111</v>
      </c>
      <c r="F2258" s="40" t="s">
        <v>849</v>
      </c>
    </row>
    <row r="2259" spans="1:6" x14ac:dyDescent="0.5">
      <c r="A2259" s="38">
        <v>43713</v>
      </c>
      <c r="B2259" s="39">
        <v>0.19384259259259259</v>
      </c>
      <c r="C2259" s="40">
        <v>1</v>
      </c>
      <c r="D2259" s="40" t="s">
        <v>645</v>
      </c>
      <c r="E2259" s="40">
        <v>127</v>
      </c>
      <c r="F2259" s="40" t="s">
        <v>849</v>
      </c>
    </row>
    <row r="2260" spans="1:6" x14ac:dyDescent="0.5">
      <c r="A2260" s="38">
        <v>43713</v>
      </c>
      <c r="B2260" s="39">
        <v>0.19458333333333333</v>
      </c>
      <c r="C2260" s="40">
        <v>4</v>
      </c>
      <c r="D2260" s="40" t="s">
        <v>640</v>
      </c>
      <c r="E2260" s="40">
        <v>40</v>
      </c>
      <c r="F2260" s="40" t="s">
        <v>849</v>
      </c>
    </row>
    <row r="2261" spans="1:6" x14ac:dyDescent="0.5">
      <c r="A2261" s="38">
        <v>43713</v>
      </c>
      <c r="B2261" s="39">
        <v>0.1990625</v>
      </c>
      <c r="C2261" s="40">
        <v>1</v>
      </c>
      <c r="D2261" s="40" t="s">
        <v>651</v>
      </c>
      <c r="E2261" s="40">
        <v>101</v>
      </c>
      <c r="F2261" s="40" t="s">
        <v>849</v>
      </c>
    </row>
    <row r="2262" spans="1:6" x14ac:dyDescent="0.5">
      <c r="A2262" s="38">
        <v>43713</v>
      </c>
      <c r="B2262" s="39">
        <v>0.19925925925925925</v>
      </c>
      <c r="C2262" s="40">
        <v>1</v>
      </c>
      <c r="D2262" s="40" t="s">
        <v>640</v>
      </c>
      <c r="E2262" s="40">
        <v>123</v>
      </c>
      <c r="F2262" s="40" t="s">
        <v>849</v>
      </c>
    </row>
    <row r="2263" spans="1:6" x14ac:dyDescent="0.5">
      <c r="A2263" s="38">
        <v>43713</v>
      </c>
      <c r="B2263" s="39">
        <v>0.19983796296296297</v>
      </c>
      <c r="C2263" s="40">
        <v>2</v>
      </c>
      <c r="D2263" s="40" t="s">
        <v>645</v>
      </c>
      <c r="E2263" s="40">
        <v>122</v>
      </c>
      <c r="F2263" s="40" t="s">
        <v>849</v>
      </c>
    </row>
    <row r="2264" spans="1:6" x14ac:dyDescent="0.5">
      <c r="A2264" s="38">
        <v>43713</v>
      </c>
      <c r="B2264" s="39">
        <v>0.22064814814814815</v>
      </c>
      <c r="C2264" s="40">
        <v>1</v>
      </c>
      <c r="D2264" s="40" t="s">
        <v>645</v>
      </c>
      <c r="E2264" s="40">
        <v>60</v>
      </c>
      <c r="F2264" s="40" t="s">
        <v>849</v>
      </c>
    </row>
    <row r="2265" spans="1:6" x14ac:dyDescent="0.5">
      <c r="A2265" s="38">
        <v>43713</v>
      </c>
      <c r="B2265" s="39">
        <v>0.23877314814814818</v>
      </c>
      <c r="C2265" s="40">
        <v>2</v>
      </c>
      <c r="D2265" s="40" t="s">
        <v>645</v>
      </c>
      <c r="E2265" s="40">
        <v>127</v>
      </c>
      <c r="F2265" s="40" t="s">
        <v>849</v>
      </c>
    </row>
    <row r="2266" spans="1:6" x14ac:dyDescent="0.5">
      <c r="A2266" s="38">
        <v>43713</v>
      </c>
      <c r="B2266" s="39">
        <v>0.24381944444444445</v>
      </c>
      <c r="C2266" s="40">
        <v>1</v>
      </c>
      <c r="D2266" s="40" t="s">
        <v>651</v>
      </c>
      <c r="E2266" s="40">
        <v>83</v>
      </c>
      <c r="F2266" s="40" t="s">
        <v>849</v>
      </c>
    </row>
    <row r="2267" spans="1:6" x14ac:dyDescent="0.5">
      <c r="A2267" s="38">
        <v>43713</v>
      </c>
      <c r="B2267" s="39">
        <v>0.24387731481481481</v>
      </c>
      <c r="C2267" s="40">
        <v>1</v>
      </c>
      <c r="D2267" s="40" t="s">
        <v>645</v>
      </c>
      <c r="E2267" s="40">
        <v>127</v>
      </c>
      <c r="F2267" s="40" t="s">
        <v>849</v>
      </c>
    </row>
    <row r="2268" spans="1:6" x14ac:dyDescent="0.5">
      <c r="A2268" s="38">
        <v>43713</v>
      </c>
      <c r="B2268" s="39">
        <v>0.42665509259259254</v>
      </c>
      <c r="C2268" s="40">
        <v>1</v>
      </c>
      <c r="D2268" s="40" t="s">
        <v>640</v>
      </c>
      <c r="E2268" s="40">
        <v>41</v>
      </c>
      <c r="F2268" s="40" t="s">
        <v>849</v>
      </c>
    </row>
    <row r="2269" spans="1:6" x14ac:dyDescent="0.5">
      <c r="A2269" s="38">
        <v>43713</v>
      </c>
      <c r="B2269" s="39">
        <v>0.42667824074074073</v>
      </c>
      <c r="C2269" s="40">
        <v>1</v>
      </c>
      <c r="D2269" s="40" t="s">
        <v>640</v>
      </c>
      <c r="E2269" s="40">
        <v>39</v>
      </c>
      <c r="F2269" s="40" t="s">
        <v>849</v>
      </c>
    </row>
    <row r="2270" spans="1:6" x14ac:dyDescent="0.5">
      <c r="A2270" s="38">
        <v>43713</v>
      </c>
      <c r="B2270" s="39">
        <v>0.42668981481481483</v>
      </c>
      <c r="C2270" s="40">
        <v>1</v>
      </c>
      <c r="D2270" s="40" t="s">
        <v>640</v>
      </c>
      <c r="E2270" s="40">
        <v>40</v>
      </c>
      <c r="F2270" s="40" t="s">
        <v>849</v>
      </c>
    </row>
    <row r="2271" spans="1:6" x14ac:dyDescent="0.5">
      <c r="A2271" s="38">
        <v>43713</v>
      </c>
      <c r="B2271" s="39">
        <v>0.42671296296296296</v>
      </c>
      <c r="C2271" s="40">
        <v>1</v>
      </c>
      <c r="D2271" s="40" t="s">
        <v>640</v>
      </c>
      <c r="E2271" s="40">
        <v>38</v>
      </c>
      <c r="F2271" s="40" t="s">
        <v>849</v>
      </c>
    </row>
    <row r="2272" spans="1:6" x14ac:dyDescent="0.5">
      <c r="A2272" s="38">
        <v>43713</v>
      </c>
      <c r="B2272" s="39">
        <v>0.43969907407407405</v>
      </c>
      <c r="C2272" s="40">
        <v>1</v>
      </c>
      <c r="D2272" s="40" t="s">
        <v>640</v>
      </c>
      <c r="E2272" s="40">
        <v>43</v>
      </c>
      <c r="F2272" s="40" t="s">
        <v>849</v>
      </c>
    </row>
    <row r="2273" spans="1:6" x14ac:dyDescent="0.5">
      <c r="A2273" s="38">
        <v>43713</v>
      </c>
      <c r="B2273" s="39">
        <v>0.43971064814814814</v>
      </c>
      <c r="C2273" s="40">
        <v>1</v>
      </c>
      <c r="D2273" s="40" t="s">
        <v>640</v>
      </c>
      <c r="E2273" s="40">
        <v>43</v>
      </c>
      <c r="F2273" s="40" t="s">
        <v>849</v>
      </c>
    </row>
    <row r="2274" spans="1:6" x14ac:dyDescent="0.5">
      <c r="A2274" s="38">
        <v>43713</v>
      </c>
      <c r="B2274" s="39">
        <v>0.45929398148148143</v>
      </c>
      <c r="C2274" s="40">
        <v>4</v>
      </c>
      <c r="D2274" s="40" t="s">
        <v>640</v>
      </c>
      <c r="E2274" s="40">
        <v>44</v>
      </c>
      <c r="F2274" s="40" t="s">
        <v>849</v>
      </c>
    </row>
    <row r="2275" spans="1:6" x14ac:dyDescent="0.5">
      <c r="A2275" s="38">
        <v>43713</v>
      </c>
      <c r="B2275" s="39">
        <v>0.45930555555555558</v>
      </c>
      <c r="C2275" s="40">
        <v>4</v>
      </c>
      <c r="D2275" s="40" t="s">
        <v>640</v>
      </c>
      <c r="E2275" s="40">
        <v>44</v>
      </c>
      <c r="F2275" s="40" t="s">
        <v>849</v>
      </c>
    </row>
    <row r="2276" spans="1:6" x14ac:dyDescent="0.5">
      <c r="A2276" s="38">
        <v>43713</v>
      </c>
      <c r="B2276" s="39">
        <v>0.45932870370370371</v>
      </c>
      <c r="C2276" s="40">
        <v>4</v>
      </c>
      <c r="D2276" s="40" t="s">
        <v>640</v>
      </c>
      <c r="E2276" s="40">
        <v>45</v>
      </c>
      <c r="F2276" s="40" t="s">
        <v>849</v>
      </c>
    </row>
    <row r="2277" spans="1:6" x14ac:dyDescent="0.5">
      <c r="A2277" s="38">
        <v>43713</v>
      </c>
      <c r="B2277" s="39">
        <v>0.5665972222222222</v>
      </c>
      <c r="C2277" s="40">
        <v>4</v>
      </c>
      <c r="D2277" s="40" t="s">
        <v>640</v>
      </c>
      <c r="E2277" s="40">
        <v>52</v>
      </c>
      <c r="F2277" s="40" t="s">
        <v>849</v>
      </c>
    </row>
    <row r="2278" spans="1:6" x14ac:dyDescent="0.5">
      <c r="A2278" s="38">
        <v>43713</v>
      </c>
      <c r="B2278" s="39">
        <v>0.56660879629629635</v>
      </c>
      <c r="C2278" s="40">
        <v>4</v>
      </c>
      <c r="D2278" s="40" t="s">
        <v>640</v>
      </c>
      <c r="E2278" s="40">
        <v>52</v>
      </c>
      <c r="F2278" s="40" t="s">
        <v>849</v>
      </c>
    </row>
    <row r="2279" spans="1:6" x14ac:dyDescent="0.5">
      <c r="A2279" s="38">
        <v>43713</v>
      </c>
      <c r="B2279" s="39">
        <v>0.56662037037037039</v>
      </c>
      <c r="C2279" s="40">
        <v>4</v>
      </c>
      <c r="D2279" s="40" t="s">
        <v>640</v>
      </c>
      <c r="E2279" s="40">
        <v>40</v>
      </c>
      <c r="F2279" s="40" t="s">
        <v>849</v>
      </c>
    </row>
    <row r="2280" spans="1:6" x14ac:dyDescent="0.5">
      <c r="A2280" s="38">
        <v>43713</v>
      </c>
      <c r="B2280" s="39">
        <v>0.56663194444444442</v>
      </c>
      <c r="C2280" s="40">
        <v>4</v>
      </c>
      <c r="D2280" s="40" t="s">
        <v>640</v>
      </c>
      <c r="E2280" s="40">
        <v>56</v>
      </c>
      <c r="F2280" s="40" t="s">
        <v>849</v>
      </c>
    </row>
    <row r="2281" spans="1:6" x14ac:dyDescent="0.5">
      <c r="A2281" s="38">
        <v>43713</v>
      </c>
      <c r="B2281" s="39">
        <v>0.56664351851851846</v>
      </c>
      <c r="C2281" s="40">
        <v>4</v>
      </c>
      <c r="D2281" s="40" t="s">
        <v>640</v>
      </c>
      <c r="E2281" s="40">
        <v>56</v>
      </c>
      <c r="F2281" s="40" t="s">
        <v>849</v>
      </c>
    </row>
    <row r="2282" spans="1:6" x14ac:dyDescent="0.5">
      <c r="A2282" s="38">
        <v>43713</v>
      </c>
      <c r="B2282" s="39">
        <v>0.56666666666666665</v>
      </c>
      <c r="C2282" s="40">
        <v>4</v>
      </c>
      <c r="D2282" s="40" t="s">
        <v>640</v>
      </c>
      <c r="E2282" s="40">
        <v>44</v>
      </c>
      <c r="F2282" s="40" t="s">
        <v>849</v>
      </c>
    </row>
    <row r="2283" spans="1:6" x14ac:dyDescent="0.5">
      <c r="A2283" s="38">
        <v>43713</v>
      </c>
      <c r="B2283" s="39">
        <v>0.61230324074074072</v>
      </c>
      <c r="C2283" s="40">
        <v>4</v>
      </c>
      <c r="D2283" s="40" t="s">
        <v>640</v>
      </c>
      <c r="E2283" s="40">
        <v>38</v>
      </c>
      <c r="F2283" s="40" t="s">
        <v>849</v>
      </c>
    </row>
    <row r="2284" spans="1:6" x14ac:dyDescent="0.5">
      <c r="A2284" s="38">
        <v>43713</v>
      </c>
      <c r="B2284" s="39">
        <v>0.61231481481481487</v>
      </c>
      <c r="C2284" s="40">
        <v>4</v>
      </c>
      <c r="D2284" s="40" t="s">
        <v>640</v>
      </c>
      <c r="E2284" s="40">
        <v>58</v>
      </c>
      <c r="F2284" s="40" t="s">
        <v>849</v>
      </c>
    </row>
    <row r="2285" spans="1:6" x14ac:dyDescent="0.5">
      <c r="A2285" s="38">
        <v>43713</v>
      </c>
      <c r="B2285" s="39">
        <v>0.61232638888888891</v>
      </c>
      <c r="C2285" s="40">
        <v>4</v>
      </c>
      <c r="D2285" s="40" t="s">
        <v>640</v>
      </c>
      <c r="E2285" s="40">
        <v>53</v>
      </c>
      <c r="F2285" s="40" t="s">
        <v>849</v>
      </c>
    </row>
    <row r="2286" spans="1:6" x14ac:dyDescent="0.5">
      <c r="A2286" s="38">
        <v>43713</v>
      </c>
      <c r="B2286" s="39">
        <v>0.61233796296296295</v>
      </c>
      <c r="C2286" s="40">
        <v>4</v>
      </c>
      <c r="D2286" s="40" t="s">
        <v>640</v>
      </c>
      <c r="E2286" s="40">
        <v>53</v>
      </c>
      <c r="F2286" s="40" t="s">
        <v>849</v>
      </c>
    </row>
    <row r="2287" spans="1:6" x14ac:dyDescent="0.5">
      <c r="A2287" s="38">
        <v>43713</v>
      </c>
      <c r="B2287" s="39">
        <v>0.61234953703703698</v>
      </c>
      <c r="C2287" s="40">
        <v>4</v>
      </c>
      <c r="D2287" s="40" t="s">
        <v>640</v>
      </c>
      <c r="E2287" s="40">
        <v>60</v>
      </c>
      <c r="F2287" s="40" t="s">
        <v>849</v>
      </c>
    </row>
    <row r="2288" spans="1:6" x14ac:dyDescent="0.5">
      <c r="A2288" s="38">
        <v>43713</v>
      </c>
      <c r="B2288" s="39">
        <v>0.61236111111111113</v>
      </c>
      <c r="C2288" s="40">
        <v>4</v>
      </c>
      <c r="D2288" s="40" t="s">
        <v>640</v>
      </c>
      <c r="E2288" s="40">
        <v>43</v>
      </c>
      <c r="F2288" s="40" t="s">
        <v>849</v>
      </c>
    </row>
    <row r="2289" spans="1:6" x14ac:dyDescent="0.5">
      <c r="A2289" s="38">
        <v>43713</v>
      </c>
      <c r="B2289" s="39">
        <v>0.61238425925925932</v>
      </c>
      <c r="C2289" s="40">
        <v>4</v>
      </c>
      <c r="D2289" s="40" t="s">
        <v>640</v>
      </c>
      <c r="E2289" s="40">
        <v>41</v>
      </c>
      <c r="F2289" s="40" t="s">
        <v>849</v>
      </c>
    </row>
    <row r="2290" spans="1:6" x14ac:dyDescent="0.5">
      <c r="A2290" s="38">
        <v>43713</v>
      </c>
      <c r="B2290" s="39">
        <v>0.68226851851851855</v>
      </c>
      <c r="C2290" s="40">
        <v>4</v>
      </c>
      <c r="D2290" s="40" t="s">
        <v>640</v>
      </c>
      <c r="E2290" s="40">
        <v>55</v>
      </c>
      <c r="F2290" s="40" t="s">
        <v>849</v>
      </c>
    </row>
    <row r="2291" spans="1:6" x14ac:dyDescent="0.5">
      <c r="A2291" s="38">
        <v>43713</v>
      </c>
      <c r="B2291" s="39">
        <v>0.68228009259259259</v>
      </c>
      <c r="C2291" s="40">
        <v>4</v>
      </c>
      <c r="D2291" s="40" t="s">
        <v>640</v>
      </c>
      <c r="E2291" s="40">
        <v>56</v>
      </c>
      <c r="F2291" s="40" t="s">
        <v>849</v>
      </c>
    </row>
    <row r="2292" spans="1:6" x14ac:dyDescent="0.5">
      <c r="A2292" s="38">
        <v>43713</v>
      </c>
      <c r="B2292" s="39">
        <v>0.68229166666666663</v>
      </c>
      <c r="C2292" s="40">
        <v>4</v>
      </c>
      <c r="D2292" s="40" t="s">
        <v>640</v>
      </c>
      <c r="E2292" s="40">
        <v>55</v>
      </c>
      <c r="F2292" s="40" t="s">
        <v>849</v>
      </c>
    </row>
    <row r="2293" spans="1:6" x14ac:dyDescent="0.5">
      <c r="A2293" s="38">
        <v>43713</v>
      </c>
      <c r="B2293" s="39">
        <v>0.68230324074074078</v>
      </c>
      <c r="C2293" s="40">
        <v>4</v>
      </c>
      <c r="D2293" s="40" t="s">
        <v>640</v>
      </c>
      <c r="E2293" s="40">
        <v>54</v>
      </c>
      <c r="F2293" s="40" t="s">
        <v>849</v>
      </c>
    </row>
    <row r="2294" spans="1:6" x14ac:dyDescent="0.5">
      <c r="A2294" s="38">
        <v>43713</v>
      </c>
      <c r="B2294" s="39">
        <v>0.68231481481481471</v>
      </c>
      <c r="C2294" s="40">
        <v>4</v>
      </c>
      <c r="D2294" s="40" t="s">
        <v>640</v>
      </c>
      <c r="E2294" s="40">
        <v>42</v>
      </c>
      <c r="F2294" s="40" t="s">
        <v>849</v>
      </c>
    </row>
    <row r="2295" spans="1:6" x14ac:dyDescent="0.5">
      <c r="A2295" s="38">
        <v>43713</v>
      </c>
      <c r="B2295" s="39">
        <v>0.68233796296296301</v>
      </c>
      <c r="C2295" s="40">
        <v>4</v>
      </c>
      <c r="D2295" s="40" t="s">
        <v>640</v>
      </c>
      <c r="E2295" s="40">
        <v>47</v>
      </c>
      <c r="F2295" s="40" t="s">
        <v>849</v>
      </c>
    </row>
    <row r="2296" spans="1:6" x14ac:dyDescent="0.5">
      <c r="A2296" s="38">
        <v>43713</v>
      </c>
      <c r="B2296" s="39">
        <v>0.71379629629629626</v>
      </c>
      <c r="C2296" s="40">
        <v>4</v>
      </c>
      <c r="D2296" s="40" t="s">
        <v>640</v>
      </c>
      <c r="E2296" s="40">
        <v>48</v>
      </c>
      <c r="F2296" s="40" t="s">
        <v>849</v>
      </c>
    </row>
    <row r="2297" spans="1:6" x14ac:dyDescent="0.5">
      <c r="A2297" s="38">
        <v>43713</v>
      </c>
      <c r="B2297" s="39">
        <v>0.71383101851851849</v>
      </c>
      <c r="C2297" s="40">
        <v>4</v>
      </c>
      <c r="D2297" s="40" t="s">
        <v>640</v>
      </c>
      <c r="E2297" s="40">
        <v>50</v>
      </c>
      <c r="F2297" s="40" t="s">
        <v>849</v>
      </c>
    </row>
    <row r="2298" spans="1:6" x14ac:dyDescent="0.5">
      <c r="A2298" s="38">
        <v>43713</v>
      </c>
      <c r="B2298" s="39">
        <v>0.71384259259259253</v>
      </c>
      <c r="C2298" s="40">
        <v>4</v>
      </c>
      <c r="D2298" s="40" t="s">
        <v>640</v>
      </c>
      <c r="E2298" s="40">
        <v>48</v>
      </c>
      <c r="F2298" s="40" t="s">
        <v>849</v>
      </c>
    </row>
    <row r="2299" spans="1:6" x14ac:dyDescent="0.5">
      <c r="A2299" s="38">
        <v>43713</v>
      </c>
      <c r="B2299" s="39">
        <v>0.71385416666666668</v>
      </c>
      <c r="C2299" s="40">
        <v>4</v>
      </c>
      <c r="D2299" s="40" t="s">
        <v>640</v>
      </c>
      <c r="E2299" s="40">
        <v>58</v>
      </c>
      <c r="F2299" s="40" t="s">
        <v>849</v>
      </c>
    </row>
    <row r="2300" spans="1:6" x14ac:dyDescent="0.5">
      <c r="A2300" s="38">
        <v>43713</v>
      </c>
      <c r="B2300" s="39">
        <v>0.71386574074074083</v>
      </c>
      <c r="C2300" s="40">
        <v>4</v>
      </c>
      <c r="D2300" s="40" t="s">
        <v>640</v>
      </c>
      <c r="E2300" s="40">
        <v>58</v>
      </c>
      <c r="F2300" s="40" t="s">
        <v>849</v>
      </c>
    </row>
    <row r="2301" spans="1:6" x14ac:dyDescent="0.5">
      <c r="A2301" s="38">
        <v>43713</v>
      </c>
      <c r="B2301" s="39">
        <v>0.71387731481481476</v>
      </c>
      <c r="C2301" s="40">
        <v>4</v>
      </c>
      <c r="D2301" s="40" t="s">
        <v>640</v>
      </c>
      <c r="E2301" s="40">
        <v>52</v>
      </c>
      <c r="F2301" s="40" t="s">
        <v>849</v>
      </c>
    </row>
    <row r="2302" spans="1:6" x14ac:dyDescent="0.5">
      <c r="A2302" s="38">
        <v>43713</v>
      </c>
      <c r="B2302" s="39">
        <v>0.71388888888888891</v>
      </c>
      <c r="C2302" s="40">
        <v>4</v>
      </c>
      <c r="D2302" s="40" t="s">
        <v>640</v>
      </c>
      <c r="E2302" s="40">
        <v>57</v>
      </c>
      <c r="F2302" s="40" t="s">
        <v>849</v>
      </c>
    </row>
    <row r="2303" spans="1:6" x14ac:dyDescent="0.5">
      <c r="A2303" s="38">
        <v>43713</v>
      </c>
      <c r="B2303" s="39">
        <v>0.71390046296296295</v>
      </c>
      <c r="C2303" s="40">
        <v>4</v>
      </c>
      <c r="D2303" s="40" t="s">
        <v>640</v>
      </c>
      <c r="E2303" s="40">
        <v>52</v>
      </c>
      <c r="F2303" s="40" t="s">
        <v>849</v>
      </c>
    </row>
    <row r="2304" spans="1:6" x14ac:dyDescent="0.5">
      <c r="A2304" s="38">
        <v>43713</v>
      </c>
      <c r="B2304" s="39">
        <v>0.71391203703703709</v>
      </c>
      <c r="C2304" s="40">
        <v>4</v>
      </c>
      <c r="D2304" s="40" t="s">
        <v>640</v>
      </c>
      <c r="E2304" s="40">
        <v>49</v>
      </c>
      <c r="F2304" s="40" t="s">
        <v>849</v>
      </c>
    </row>
    <row r="2305" spans="1:6" x14ac:dyDescent="0.5">
      <c r="A2305" s="38">
        <v>43713</v>
      </c>
      <c r="B2305" s="39">
        <v>0.71392361111111102</v>
      </c>
      <c r="C2305" s="40">
        <v>4</v>
      </c>
      <c r="D2305" s="40" t="s">
        <v>640</v>
      </c>
      <c r="E2305" s="40">
        <v>43</v>
      </c>
      <c r="F2305" s="40" t="s">
        <v>849</v>
      </c>
    </row>
    <row r="2306" spans="1:6" x14ac:dyDescent="0.5">
      <c r="A2306" s="38">
        <v>43713</v>
      </c>
      <c r="B2306" s="39">
        <v>0.73523148148148154</v>
      </c>
      <c r="C2306" s="40">
        <v>4</v>
      </c>
      <c r="D2306" s="40" t="s">
        <v>640</v>
      </c>
      <c r="E2306" s="40">
        <v>39</v>
      </c>
      <c r="F2306" s="40" t="s">
        <v>849</v>
      </c>
    </row>
    <row r="2307" spans="1:6" x14ac:dyDescent="0.5">
      <c r="A2307" s="38">
        <v>43713</v>
      </c>
      <c r="B2307" s="39">
        <v>0.73524305555555547</v>
      </c>
      <c r="C2307" s="40">
        <v>4</v>
      </c>
      <c r="D2307" s="40" t="s">
        <v>640</v>
      </c>
      <c r="E2307" s="40">
        <v>46</v>
      </c>
      <c r="F2307" s="40" t="s">
        <v>849</v>
      </c>
    </row>
    <row r="2308" spans="1:6" x14ac:dyDescent="0.5">
      <c r="A2308" s="38">
        <v>43713</v>
      </c>
      <c r="B2308" s="39">
        <v>0.73525462962962962</v>
      </c>
      <c r="C2308" s="40">
        <v>4</v>
      </c>
      <c r="D2308" s="40" t="s">
        <v>640</v>
      </c>
      <c r="E2308" s="40">
        <v>49</v>
      </c>
      <c r="F2308" s="40" t="s">
        <v>849</v>
      </c>
    </row>
    <row r="2309" spans="1:6" x14ac:dyDescent="0.5">
      <c r="A2309" s="38">
        <v>43713</v>
      </c>
      <c r="B2309" s="39">
        <v>0.73526620370370377</v>
      </c>
      <c r="C2309" s="40">
        <v>4</v>
      </c>
      <c r="D2309" s="40" t="s">
        <v>640</v>
      </c>
      <c r="E2309" s="40">
        <v>46</v>
      </c>
      <c r="F2309" s="40" t="s">
        <v>849</v>
      </c>
    </row>
    <row r="2310" spans="1:6" x14ac:dyDescent="0.5">
      <c r="A2310" s="38">
        <v>43713</v>
      </c>
      <c r="B2310" s="39">
        <v>0.73527777777777781</v>
      </c>
      <c r="C2310" s="40">
        <v>4</v>
      </c>
      <c r="D2310" s="40" t="s">
        <v>640</v>
      </c>
      <c r="E2310" s="40">
        <v>47</v>
      </c>
      <c r="F2310" s="40" t="s">
        <v>849</v>
      </c>
    </row>
    <row r="2311" spans="1:6" x14ac:dyDescent="0.5">
      <c r="A2311" s="38">
        <v>43713</v>
      </c>
      <c r="B2311" s="39">
        <v>0.73528935185185185</v>
      </c>
      <c r="C2311" s="40">
        <v>4</v>
      </c>
      <c r="D2311" s="40" t="s">
        <v>640</v>
      </c>
      <c r="E2311" s="40">
        <v>43</v>
      </c>
      <c r="F2311" s="40" t="s">
        <v>849</v>
      </c>
    </row>
    <row r="2312" spans="1:6" x14ac:dyDescent="0.5">
      <c r="A2312" s="38">
        <v>43713</v>
      </c>
      <c r="B2312" s="39">
        <v>0.73530092592592589</v>
      </c>
      <c r="C2312" s="40">
        <v>4</v>
      </c>
      <c r="D2312" s="40" t="s">
        <v>640</v>
      </c>
      <c r="E2312" s="40">
        <v>47</v>
      </c>
      <c r="F2312" s="40" t="s">
        <v>849</v>
      </c>
    </row>
    <row r="2313" spans="1:6" x14ac:dyDescent="0.5">
      <c r="A2313" s="38">
        <v>43713</v>
      </c>
      <c r="B2313" s="39">
        <v>0.73531250000000004</v>
      </c>
      <c r="C2313" s="40">
        <v>4</v>
      </c>
      <c r="D2313" s="40" t="s">
        <v>640</v>
      </c>
      <c r="E2313" s="40">
        <v>47</v>
      </c>
      <c r="F2313" s="40" t="s">
        <v>849</v>
      </c>
    </row>
    <row r="2314" spans="1:6" x14ac:dyDescent="0.5">
      <c r="A2314" s="38">
        <v>43713</v>
      </c>
      <c r="B2314" s="39">
        <v>0.73532407407407396</v>
      </c>
      <c r="C2314" s="40">
        <v>4</v>
      </c>
      <c r="D2314" s="40" t="s">
        <v>640</v>
      </c>
      <c r="E2314" s="40">
        <v>38</v>
      </c>
      <c r="F2314" s="40" t="s">
        <v>849</v>
      </c>
    </row>
    <row r="2315" spans="1:6" x14ac:dyDescent="0.5">
      <c r="A2315" s="38">
        <v>43713</v>
      </c>
      <c r="B2315" s="39">
        <v>0.80069444444444438</v>
      </c>
      <c r="C2315" s="40">
        <v>1</v>
      </c>
      <c r="D2315" s="40" t="s">
        <v>640</v>
      </c>
      <c r="E2315" s="40">
        <v>43</v>
      </c>
      <c r="F2315" s="40" t="s">
        <v>849</v>
      </c>
    </row>
    <row r="2316" spans="1:6" x14ac:dyDescent="0.5">
      <c r="A2316" s="38">
        <v>43713</v>
      </c>
      <c r="B2316" s="39">
        <v>0.80070601851851853</v>
      </c>
      <c r="C2316" s="40">
        <v>1</v>
      </c>
      <c r="D2316" s="40" t="s">
        <v>640</v>
      </c>
      <c r="E2316" s="40">
        <v>47</v>
      </c>
      <c r="F2316" s="40" t="s">
        <v>849</v>
      </c>
    </row>
    <row r="2317" spans="1:6" x14ac:dyDescent="0.5">
      <c r="A2317" s="38">
        <v>43713</v>
      </c>
      <c r="B2317" s="39">
        <v>0.80071759259259256</v>
      </c>
      <c r="C2317" s="40">
        <v>1</v>
      </c>
      <c r="D2317" s="40" t="s">
        <v>640</v>
      </c>
      <c r="E2317" s="40">
        <v>49</v>
      </c>
      <c r="F2317" s="40" t="s">
        <v>849</v>
      </c>
    </row>
    <row r="2318" spans="1:6" x14ac:dyDescent="0.5">
      <c r="A2318" s="38">
        <v>43713</v>
      </c>
      <c r="B2318" s="39">
        <v>0.80072916666666671</v>
      </c>
      <c r="C2318" s="40">
        <v>1</v>
      </c>
      <c r="D2318" s="40" t="s">
        <v>640</v>
      </c>
      <c r="E2318" s="40">
        <v>49</v>
      </c>
      <c r="F2318" s="40" t="s">
        <v>849</v>
      </c>
    </row>
    <row r="2319" spans="1:6" x14ac:dyDescent="0.5">
      <c r="A2319" s="38">
        <v>43713</v>
      </c>
      <c r="B2319" s="39">
        <v>0.80074074074074064</v>
      </c>
      <c r="C2319" s="40">
        <v>1</v>
      </c>
      <c r="D2319" s="40" t="s">
        <v>640</v>
      </c>
      <c r="E2319" s="40">
        <v>51</v>
      </c>
      <c r="F2319" s="40" t="s">
        <v>849</v>
      </c>
    </row>
    <row r="2320" spans="1:6" x14ac:dyDescent="0.5">
      <c r="A2320" s="38">
        <v>43713</v>
      </c>
      <c r="B2320" s="39">
        <v>0.80075231481481479</v>
      </c>
      <c r="C2320" s="40">
        <v>1</v>
      </c>
      <c r="D2320" s="40" t="s">
        <v>640</v>
      </c>
      <c r="E2320" s="40">
        <v>50</v>
      </c>
      <c r="F2320" s="40" t="s">
        <v>849</v>
      </c>
    </row>
    <row r="2321" spans="1:6" x14ac:dyDescent="0.5">
      <c r="A2321" s="38">
        <v>43713</v>
      </c>
      <c r="B2321" s="39">
        <v>0.80076388888888894</v>
      </c>
      <c r="C2321" s="40">
        <v>1</v>
      </c>
      <c r="D2321" s="40" t="s">
        <v>640</v>
      </c>
      <c r="E2321" s="40">
        <v>47</v>
      </c>
      <c r="F2321" s="40" t="s">
        <v>849</v>
      </c>
    </row>
    <row r="2322" spans="1:6" x14ac:dyDescent="0.5">
      <c r="A2322" s="38">
        <v>43713</v>
      </c>
      <c r="B2322" s="39">
        <v>0.80077546296296298</v>
      </c>
      <c r="C2322" s="40">
        <v>1</v>
      </c>
      <c r="D2322" s="40" t="s">
        <v>640</v>
      </c>
      <c r="E2322" s="40">
        <v>51</v>
      </c>
      <c r="F2322" s="40" t="s">
        <v>849</v>
      </c>
    </row>
    <row r="2323" spans="1:6" x14ac:dyDescent="0.5">
      <c r="A2323" s="38">
        <v>43713</v>
      </c>
      <c r="B2323" s="39">
        <v>0.80078703703703702</v>
      </c>
      <c r="C2323" s="40">
        <v>1</v>
      </c>
      <c r="D2323" s="40" t="s">
        <v>640</v>
      </c>
      <c r="E2323" s="40">
        <v>51</v>
      </c>
      <c r="F2323" s="40" t="s">
        <v>849</v>
      </c>
    </row>
    <row r="2324" spans="1:6" x14ac:dyDescent="0.5">
      <c r="A2324" s="38">
        <v>43713</v>
      </c>
      <c r="B2324" s="39">
        <v>0.80079861111111106</v>
      </c>
      <c r="C2324" s="40">
        <v>1</v>
      </c>
      <c r="D2324" s="40" t="s">
        <v>640</v>
      </c>
      <c r="E2324" s="40">
        <v>42</v>
      </c>
      <c r="F2324" s="40" t="s">
        <v>849</v>
      </c>
    </row>
    <row r="2325" spans="1:6" x14ac:dyDescent="0.5">
      <c r="A2325" s="38">
        <v>43713</v>
      </c>
      <c r="B2325" s="39">
        <v>0.82589120370370372</v>
      </c>
      <c r="C2325" s="40">
        <v>1</v>
      </c>
      <c r="D2325" s="40" t="s">
        <v>640</v>
      </c>
      <c r="E2325" s="40">
        <v>44</v>
      </c>
      <c r="F2325" s="40" t="s">
        <v>849</v>
      </c>
    </row>
    <row r="2326" spans="1:6" x14ac:dyDescent="0.5">
      <c r="A2326" s="38">
        <v>43713</v>
      </c>
      <c r="B2326" s="39">
        <v>0.8259143518518518</v>
      </c>
      <c r="C2326" s="40">
        <v>1</v>
      </c>
      <c r="D2326" s="40" t="s">
        <v>640</v>
      </c>
      <c r="E2326" s="40">
        <v>38</v>
      </c>
      <c r="F2326" s="40" t="s">
        <v>849</v>
      </c>
    </row>
    <row r="2327" spans="1:6" x14ac:dyDescent="0.5">
      <c r="A2327" s="38">
        <v>43713</v>
      </c>
      <c r="B2327" s="39">
        <v>0.8259375000000001</v>
      </c>
      <c r="C2327" s="40">
        <v>1</v>
      </c>
      <c r="D2327" s="40" t="s">
        <v>640</v>
      </c>
      <c r="E2327" s="40">
        <v>42</v>
      </c>
      <c r="F2327" s="40" t="s">
        <v>849</v>
      </c>
    </row>
    <row r="2328" spans="1:6" x14ac:dyDescent="0.5">
      <c r="A2328" s="38">
        <v>43713</v>
      </c>
      <c r="B2328" s="39">
        <v>0.82594907407407403</v>
      </c>
      <c r="C2328" s="40">
        <v>1</v>
      </c>
      <c r="D2328" s="40" t="s">
        <v>640</v>
      </c>
      <c r="E2328" s="40">
        <v>45</v>
      </c>
      <c r="F2328" s="40" t="s">
        <v>849</v>
      </c>
    </row>
    <row r="2329" spans="1:6" x14ac:dyDescent="0.5">
      <c r="A2329" s="38">
        <v>43713</v>
      </c>
      <c r="B2329" s="39">
        <v>0.82596064814814818</v>
      </c>
      <c r="C2329" s="40">
        <v>1</v>
      </c>
      <c r="D2329" s="40" t="s">
        <v>640</v>
      </c>
      <c r="E2329" s="40">
        <v>42</v>
      </c>
      <c r="F2329" s="40" t="s">
        <v>849</v>
      </c>
    </row>
    <row r="2330" spans="1:6" x14ac:dyDescent="0.5">
      <c r="A2330" s="38">
        <v>43713</v>
      </c>
      <c r="B2330" s="39">
        <v>0.89214120370370376</v>
      </c>
      <c r="C2330" s="40">
        <v>1</v>
      </c>
      <c r="D2330" s="40" t="s">
        <v>651</v>
      </c>
      <c r="E2330" s="40">
        <v>127</v>
      </c>
      <c r="F2330" s="40" t="s">
        <v>849</v>
      </c>
    </row>
    <row r="2331" spans="1:6" x14ac:dyDescent="0.5">
      <c r="A2331" s="38">
        <v>43713</v>
      </c>
      <c r="B2331" s="39">
        <v>0.89215277777777768</v>
      </c>
      <c r="C2331" s="40">
        <v>1</v>
      </c>
      <c r="D2331" s="40" t="s">
        <v>645</v>
      </c>
      <c r="E2331" s="40">
        <v>127</v>
      </c>
      <c r="F2331" s="40" t="s">
        <v>849</v>
      </c>
    </row>
    <row r="2332" spans="1:6" x14ac:dyDescent="0.5">
      <c r="A2332" s="38">
        <v>43713</v>
      </c>
      <c r="B2332" s="39">
        <v>0.89290509259259254</v>
      </c>
      <c r="C2332" s="40">
        <v>1</v>
      </c>
      <c r="D2332" s="40" t="s">
        <v>651</v>
      </c>
      <c r="E2332" s="40">
        <v>127</v>
      </c>
      <c r="F2332" s="40" t="s">
        <v>849</v>
      </c>
    </row>
    <row r="2333" spans="1:6" x14ac:dyDescent="0.5">
      <c r="A2333" s="38">
        <v>43713</v>
      </c>
      <c r="B2333" s="39">
        <v>0.91115740740740747</v>
      </c>
      <c r="C2333" s="40">
        <v>2</v>
      </c>
      <c r="D2333" s="40" t="s">
        <v>651</v>
      </c>
      <c r="E2333" s="40">
        <v>85</v>
      </c>
      <c r="F2333" s="40" t="s">
        <v>849</v>
      </c>
    </row>
    <row r="2334" spans="1:6" x14ac:dyDescent="0.5">
      <c r="A2334" s="38">
        <v>43713</v>
      </c>
      <c r="B2334" s="39">
        <v>0.91343750000000001</v>
      </c>
      <c r="C2334" s="40">
        <v>1</v>
      </c>
      <c r="D2334" s="40" t="s">
        <v>651</v>
      </c>
      <c r="E2334" s="40">
        <v>101</v>
      </c>
      <c r="F2334" s="40" t="s">
        <v>849</v>
      </c>
    </row>
    <row r="2335" spans="1:6" x14ac:dyDescent="0.5">
      <c r="A2335" s="38">
        <v>43713</v>
      </c>
      <c r="B2335" s="39">
        <v>0.91447916666666673</v>
      </c>
      <c r="C2335" s="40">
        <v>1</v>
      </c>
      <c r="D2335" s="40" t="s">
        <v>651</v>
      </c>
      <c r="E2335" s="40">
        <v>52</v>
      </c>
      <c r="F2335" s="40" t="s">
        <v>849</v>
      </c>
    </row>
    <row r="2336" spans="1:6" x14ac:dyDescent="0.5">
      <c r="A2336" s="38">
        <v>43713</v>
      </c>
      <c r="B2336" s="39">
        <v>0.91464120370370372</v>
      </c>
      <c r="C2336" s="40">
        <v>2</v>
      </c>
      <c r="D2336" s="40" t="s">
        <v>640</v>
      </c>
      <c r="E2336" s="40">
        <v>57</v>
      </c>
      <c r="F2336" s="40" t="s">
        <v>849</v>
      </c>
    </row>
    <row r="2337" spans="1:6" x14ac:dyDescent="0.5">
      <c r="A2337" s="38">
        <v>43713</v>
      </c>
      <c r="B2337" s="39">
        <v>0.91468749999999999</v>
      </c>
      <c r="C2337" s="40">
        <v>2</v>
      </c>
      <c r="D2337" s="40" t="s">
        <v>651</v>
      </c>
      <c r="E2337" s="40">
        <v>103</v>
      </c>
      <c r="F2337" s="40" t="s">
        <v>849</v>
      </c>
    </row>
    <row r="2338" spans="1:6" x14ac:dyDescent="0.5">
      <c r="A2338" s="38">
        <v>43713</v>
      </c>
      <c r="B2338" s="39">
        <v>0.91629629629629628</v>
      </c>
      <c r="C2338" s="40">
        <v>2</v>
      </c>
      <c r="D2338" s="40" t="s">
        <v>640</v>
      </c>
      <c r="E2338" s="40">
        <v>36</v>
      </c>
      <c r="F2338" s="40" t="s">
        <v>849</v>
      </c>
    </row>
    <row r="2339" spans="1:6" x14ac:dyDescent="0.5">
      <c r="A2339" s="38">
        <v>43713</v>
      </c>
      <c r="B2339" s="39">
        <v>0.91631944444444446</v>
      </c>
      <c r="C2339" s="40">
        <v>2</v>
      </c>
      <c r="D2339" s="40" t="s">
        <v>640</v>
      </c>
      <c r="E2339" s="40">
        <v>42</v>
      </c>
      <c r="F2339" s="40" t="s">
        <v>849</v>
      </c>
    </row>
    <row r="2340" spans="1:6" x14ac:dyDescent="0.5">
      <c r="A2340" s="38">
        <v>43713</v>
      </c>
      <c r="B2340" s="39">
        <v>0.91636574074074073</v>
      </c>
      <c r="C2340" s="40">
        <v>2</v>
      </c>
      <c r="D2340" s="40" t="s">
        <v>640</v>
      </c>
      <c r="E2340" s="40">
        <v>48</v>
      </c>
      <c r="F2340" s="40" t="s">
        <v>849</v>
      </c>
    </row>
    <row r="2341" spans="1:6" x14ac:dyDescent="0.5">
      <c r="A2341" s="38">
        <v>43713</v>
      </c>
      <c r="B2341" s="39">
        <v>0.92033564814814817</v>
      </c>
      <c r="C2341" s="40">
        <v>2</v>
      </c>
      <c r="D2341" s="40" t="s">
        <v>640</v>
      </c>
      <c r="E2341" s="40">
        <v>40</v>
      </c>
      <c r="F2341" s="40" t="s">
        <v>849</v>
      </c>
    </row>
    <row r="2342" spans="1:6" x14ac:dyDescent="0.5">
      <c r="A2342" s="38">
        <v>43713</v>
      </c>
      <c r="B2342" s="39">
        <v>0.92251157407407414</v>
      </c>
      <c r="C2342" s="40">
        <v>2</v>
      </c>
      <c r="D2342" s="40" t="s">
        <v>640</v>
      </c>
      <c r="E2342" s="40">
        <v>61</v>
      </c>
      <c r="F2342" s="40" t="s">
        <v>849</v>
      </c>
    </row>
    <row r="2343" spans="1:6" x14ac:dyDescent="0.5">
      <c r="A2343" s="38">
        <v>43713</v>
      </c>
      <c r="B2343" s="39">
        <v>0.92261574074074071</v>
      </c>
      <c r="C2343" s="40">
        <v>2</v>
      </c>
      <c r="D2343" s="40" t="s">
        <v>640</v>
      </c>
      <c r="E2343" s="40">
        <v>44</v>
      </c>
      <c r="F2343" s="40" t="s">
        <v>849</v>
      </c>
    </row>
    <row r="2344" spans="1:6" x14ac:dyDescent="0.5">
      <c r="A2344" s="38">
        <v>43713</v>
      </c>
      <c r="B2344" s="39">
        <v>0.92563657407407407</v>
      </c>
      <c r="C2344" s="40">
        <v>2</v>
      </c>
      <c r="D2344" s="40" t="s">
        <v>651</v>
      </c>
      <c r="E2344" s="40">
        <v>85</v>
      </c>
      <c r="F2344" s="40" t="s">
        <v>849</v>
      </c>
    </row>
    <row r="2345" spans="1:6" x14ac:dyDescent="0.5">
      <c r="A2345" s="38">
        <v>43713</v>
      </c>
      <c r="B2345" s="39">
        <v>0.92715277777777771</v>
      </c>
      <c r="C2345" s="40">
        <v>2</v>
      </c>
      <c r="D2345" s="40" t="s">
        <v>651</v>
      </c>
      <c r="E2345" s="40">
        <v>79</v>
      </c>
      <c r="F2345" s="40" t="s">
        <v>849</v>
      </c>
    </row>
    <row r="2346" spans="1:6" x14ac:dyDescent="0.5">
      <c r="A2346" s="38">
        <v>43713</v>
      </c>
      <c r="B2346" s="39">
        <v>0.93877314814814816</v>
      </c>
      <c r="C2346" s="40">
        <v>1</v>
      </c>
      <c r="D2346" s="40" t="s">
        <v>645</v>
      </c>
      <c r="E2346" s="40">
        <v>126</v>
      </c>
      <c r="F2346" s="40" t="s">
        <v>849</v>
      </c>
    </row>
    <row r="2347" spans="1:6" x14ac:dyDescent="0.5">
      <c r="A2347" s="38">
        <v>43713</v>
      </c>
      <c r="B2347" s="39">
        <v>0.9400115740740741</v>
      </c>
      <c r="C2347" s="40">
        <v>1</v>
      </c>
      <c r="D2347" s="40" t="s">
        <v>651</v>
      </c>
      <c r="E2347" s="40">
        <v>70</v>
      </c>
      <c r="F2347" s="40" t="s">
        <v>849</v>
      </c>
    </row>
    <row r="2348" spans="1:6" x14ac:dyDescent="0.5">
      <c r="A2348" s="38">
        <v>43713</v>
      </c>
      <c r="B2348" s="39">
        <v>0.94009259259259259</v>
      </c>
      <c r="C2348" s="40">
        <v>2</v>
      </c>
      <c r="D2348" s="40" t="s">
        <v>640</v>
      </c>
      <c r="E2348" s="40">
        <v>38</v>
      </c>
      <c r="F2348" s="40" t="s">
        <v>849</v>
      </c>
    </row>
    <row r="2349" spans="1:6" x14ac:dyDescent="0.5">
      <c r="A2349" s="38">
        <v>43713</v>
      </c>
      <c r="B2349" s="39">
        <v>0.94136574074074064</v>
      </c>
      <c r="C2349" s="40">
        <v>1</v>
      </c>
      <c r="D2349" s="40" t="s">
        <v>640</v>
      </c>
      <c r="E2349" s="40">
        <v>87</v>
      </c>
      <c r="F2349" s="40" t="s">
        <v>849</v>
      </c>
    </row>
    <row r="2350" spans="1:6" x14ac:dyDescent="0.5">
      <c r="A2350" s="38">
        <v>43713</v>
      </c>
      <c r="B2350" s="39">
        <v>0.94140046296296298</v>
      </c>
      <c r="C2350" s="40">
        <v>1</v>
      </c>
      <c r="D2350" s="40" t="s">
        <v>640</v>
      </c>
      <c r="E2350" s="40">
        <v>127</v>
      </c>
      <c r="F2350" s="40" t="s">
        <v>849</v>
      </c>
    </row>
    <row r="2351" spans="1:6" x14ac:dyDescent="0.5">
      <c r="A2351" s="38">
        <v>43713</v>
      </c>
      <c r="B2351" s="39">
        <v>0.94145833333333329</v>
      </c>
      <c r="C2351" s="40">
        <v>1</v>
      </c>
      <c r="D2351" s="40" t="s">
        <v>640</v>
      </c>
      <c r="E2351" s="40">
        <v>126</v>
      </c>
      <c r="F2351" s="40" t="s">
        <v>849</v>
      </c>
    </row>
    <row r="2352" spans="1:6" x14ac:dyDescent="0.5">
      <c r="A2352" s="38">
        <v>43713</v>
      </c>
      <c r="B2352" s="39">
        <v>0.94326388888888879</v>
      </c>
      <c r="C2352" s="40">
        <v>2</v>
      </c>
      <c r="D2352" s="40" t="s">
        <v>645</v>
      </c>
      <c r="E2352" s="40">
        <v>127</v>
      </c>
      <c r="F2352" s="40" t="s">
        <v>849</v>
      </c>
    </row>
    <row r="2353" spans="1:6" x14ac:dyDescent="0.5">
      <c r="A2353" s="38">
        <v>43713</v>
      </c>
      <c r="B2353" s="39">
        <v>0.94399305555555557</v>
      </c>
      <c r="C2353" s="40">
        <v>2</v>
      </c>
      <c r="D2353" s="40" t="s">
        <v>645</v>
      </c>
      <c r="E2353" s="40">
        <v>107</v>
      </c>
      <c r="F2353" s="40" t="s">
        <v>849</v>
      </c>
    </row>
    <row r="2354" spans="1:6" x14ac:dyDescent="0.5">
      <c r="A2354" s="38">
        <v>43713</v>
      </c>
      <c r="B2354" s="39">
        <v>0.94530092592592585</v>
      </c>
      <c r="C2354" s="40">
        <v>2</v>
      </c>
      <c r="D2354" s="40" t="s">
        <v>645</v>
      </c>
      <c r="E2354" s="40">
        <v>127</v>
      </c>
      <c r="F2354" s="40" t="s">
        <v>849</v>
      </c>
    </row>
    <row r="2355" spans="1:6" x14ac:dyDescent="0.5">
      <c r="A2355" s="38">
        <v>43713</v>
      </c>
      <c r="B2355" s="39">
        <v>0.95134259259259257</v>
      </c>
      <c r="C2355" s="40">
        <v>2</v>
      </c>
      <c r="D2355" s="40" t="s">
        <v>640</v>
      </c>
      <c r="E2355" s="40">
        <v>38</v>
      </c>
      <c r="F2355" s="40" t="s">
        <v>849</v>
      </c>
    </row>
    <row r="2356" spans="1:6" x14ac:dyDescent="0.5">
      <c r="A2356" s="38">
        <v>43713</v>
      </c>
      <c r="B2356" s="39">
        <v>0.95295138888888886</v>
      </c>
      <c r="C2356" s="40">
        <v>2</v>
      </c>
      <c r="D2356" s="40" t="s">
        <v>640</v>
      </c>
      <c r="E2356" s="40">
        <v>95</v>
      </c>
      <c r="F2356" s="40" t="s">
        <v>849</v>
      </c>
    </row>
    <row r="2357" spans="1:6" x14ac:dyDescent="0.5">
      <c r="A2357" s="38">
        <v>43713</v>
      </c>
      <c r="B2357" s="39">
        <v>0.95545138888888881</v>
      </c>
      <c r="C2357" s="40">
        <v>2</v>
      </c>
      <c r="D2357" s="40" t="s">
        <v>651</v>
      </c>
      <c r="E2357" s="40">
        <v>92</v>
      </c>
      <c r="F2357" s="40" t="s">
        <v>849</v>
      </c>
    </row>
    <row r="2358" spans="1:6" x14ac:dyDescent="0.5">
      <c r="A2358" s="38">
        <v>43713</v>
      </c>
      <c r="B2358" s="39">
        <v>0.96430555555555564</v>
      </c>
      <c r="C2358" s="40">
        <v>1</v>
      </c>
      <c r="D2358" s="40" t="s">
        <v>651</v>
      </c>
      <c r="E2358" s="40">
        <v>127</v>
      </c>
      <c r="F2358" s="40" t="s">
        <v>849</v>
      </c>
    </row>
    <row r="2359" spans="1:6" x14ac:dyDescent="0.5">
      <c r="A2359" s="38">
        <v>43713</v>
      </c>
      <c r="B2359" s="39">
        <v>0.9770833333333333</v>
      </c>
      <c r="C2359" s="40">
        <v>2</v>
      </c>
      <c r="D2359" s="40" t="s">
        <v>651</v>
      </c>
      <c r="E2359" s="40">
        <v>78</v>
      </c>
      <c r="F2359" s="40" t="s">
        <v>849</v>
      </c>
    </row>
    <row r="2360" spans="1:6" x14ac:dyDescent="0.5">
      <c r="A2360" s="38">
        <v>43713</v>
      </c>
      <c r="B2360" s="39">
        <v>0.99342592592592593</v>
      </c>
      <c r="C2360" s="40">
        <v>2</v>
      </c>
      <c r="D2360" s="40" t="s">
        <v>645</v>
      </c>
      <c r="E2360" s="40">
        <v>49</v>
      </c>
      <c r="F2360" s="40" t="s">
        <v>849</v>
      </c>
    </row>
    <row r="2361" spans="1:6" x14ac:dyDescent="0.5">
      <c r="A2361" s="38">
        <v>43713</v>
      </c>
      <c r="B2361" s="39">
        <v>0.99553240740740734</v>
      </c>
      <c r="C2361" s="40">
        <v>2</v>
      </c>
      <c r="D2361" s="40" t="s">
        <v>651</v>
      </c>
      <c r="E2361" s="40">
        <v>127</v>
      </c>
      <c r="F2361" s="40" t="s">
        <v>849</v>
      </c>
    </row>
    <row r="2362" spans="1:6" x14ac:dyDescent="0.5">
      <c r="A2362" s="38">
        <v>43714</v>
      </c>
      <c r="B2362" s="39">
        <v>3.1134259259259257E-3</v>
      </c>
      <c r="C2362" s="40">
        <v>1</v>
      </c>
      <c r="D2362" s="40" t="s">
        <v>651</v>
      </c>
      <c r="E2362" s="40">
        <v>127</v>
      </c>
      <c r="F2362" s="40" t="s">
        <v>849</v>
      </c>
    </row>
    <row r="2363" spans="1:6" x14ac:dyDescent="0.5">
      <c r="A2363" s="38">
        <v>43714</v>
      </c>
      <c r="B2363" s="39">
        <v>3.1944444444444442E-3</v>
      </c>
      <c r="C2363" s="40">
        <v>2</v>
      </c>
      <c r="D2363" s="40" t="s">
        <v>640</v>
      </c>
      <c r="E2363" s="40">
        <v>38</v>
      </c>
      <c r="F2363" s="40" t="s">
        <v>849</v>
      </c>
    </row>
    <row r="2364" spans="1:6" x14ac:dyDescent="0.5">
      <c r="A2364" s="38">
        <v>43714</v>
      </c>
      <c r="B2364" s="39">
        <v>3.2060185185185191E-3</v>
      </c>
      <c r="C2364" s="40">
        <v>1</v>
      </c>
      <c r="D2364" s="40" t="s">
        <v>651</v>
      </c>
      <c r="E2364" s="40">
        <v>127</v>
      </c>
      <c r="F2364" s="40" t="s">
        <v>849</v>
      </c>
    </row>
    <row r="2365" spans="1:6" x14ac:dyDescent="0.5">
      <c r="A2365" s="38">
        <v>43714</v>
      </c>
      <c r="B2365" s="39">
        <v>1.1550925925925925E-2</v>
      </c>
      <c r="C2365" s="40">
        <v>1</v>
      </c>
      <c r="D2365" s="40" t="s">
        <v>651</v>
      </c>
      <c r="E2365" s="40">
        <v>127</v>
      </c>
      <c r="F2365" s="40" t="s">
        <v>849</v>
      </c>
    </row>
    <row r="2366" spans="1:6" x14ac:dyDescent="0.5">
      <c r="A2366" s="38">
        <v>43714</v>
      </c>
      <c r="B2366" s="39">
        <v>1.1574074074074075E-2</v>
      </c>
      <c r="C2366" s="40">
        <v>1</v>
      </c>
      <c r="D2366" s="40" t="s">
        <v>645</v>
      </c>
      <c r="E2366" s="40">
        <v>127</v>
      </c>
      <c r="F2366" s="40" t="s">
        <v>849</v>
      </c>
    </row>
    <row r="2367" spans="1:6" x14ac:dyDescent="0.5">
      <c r="A2367" s="38">
        <v>43714</v>
      </c>
      <c r="B2367" s="39">
        <v>1.5532407407407406E-2</v>
      </c>
      <c r="C2367" s="40">
        <v>2</v>
      </c>
      <c r="D2367" s="40" t="s">
        <v>651</v>
      </c>
      <c r="E2367" s="40">
        <v>127</v>
      </c>
      <c r="F2367" s="40" t="s">
        <v>849</v>
      </c>
    </row>
    <row r="2368" spans="1:6" x14ac:dyDescent="0.5">
      <c r="A2368" s="38">
        <v>43714</v>
      </c>
      <c r="B2368" s="39">
        <v>1.554398148148148E-2</v>
      </c>
      <c r="C2368" s="40">
        <v>2</v>
      </c>
      <c r="D2368" s="40" t="s">
        <v>645</v>
      </c>
      <c r="E2368" s="40">
        <v>127</v>
      </c>
      <c r="F2368" s="40" t="s">
        <v>849</v>
      </c>
    </row>
    <row r="2369" spans="1:6" x14ac:dyDescent="0.5">
      <c r="A2369" s="38">
        <v>43714</v>
      </c>
      <c r="B2369" s="39">
        <v>2.1851851851851848E-2</v>
      </c>
      <c r="C2369" s="40">
        <v>1</v>
      </c>
      <c r="D2369" s="40" t="s">
        <v>651</v>
      </c>
      <c r="E2369" s="40">
        <v>127</v>
      </c>
      <c r="F2369" s="40" t="s">
        <v>849</v>
      </c>
    </row>
    <row r="2370" spans="1:6" x14ac:dyDescent="0.5">
      <c r="A2370" s="38">
        <v>43714</v>
      </c>
      <c r="B2370" s="39">
        <v>2.1863425925925925E-2</v>
      </c>
      <c r="C2370" s="40">
        <v>1</v>
      </c>
      <c r="D2370" s="40" t="s">
        <v>645</v>
      </c>
      <c r="E2370" s="40">
        <v>127</v>
      </c>
      <c r="F2370" s="40" t="s">
        <v>849</v>
      </c>
    </row>
    <row r="2371" spans="1:6" x14ac:dyDescent="0.5">
      <c r="A2371" s="38">
        <v>43714</v>
      </c>
      <c r="B2371" s="39">
        <v>2.1967592592592594E-2</v>
      </c>
      <c r="C2371" s="40">
        <v>1</v>
      </c>
      <c r="D2371" s="40" t="s">
        <v>651</v>
      </c>
      <c r="E2371" s="40">
        <v>127</v>
      </c>
      <c r="F2371" s="40" t="s">
        <v>849</v>
      </c>
    </row>
    <row r="2372" spans="1:6" x14ac:dyDescent="0.5">
      <c r="A2372" s="38">
        <v>43714</v>
      </c>
      <c r="B2372" s="39">
        <v>6.5034722222222216E-2</v>
      </c>
      <c r="C2372" s="40">
        <v>2</v>
      </c>
      <c r="D2372" s="40" t="s">
        <v>640</v>
      </c>
      <c r="E2372" s="40">
        <v>125</v>
      </c>
      <c r="F2372" s="40" t="s">
        <v>849</v>
      </c>
    </row>
    <row r="2373" spans="1:6" x14ac:dyDescent="0.5">
      <c r="A2373" s="38">
        <v>43714</v>
      </c>
      <c r="B2373" s="39">
        <v>6.5138888888888885E-2</v>
      </c>
      <c r="C2373" s="40">
        <v>2</v>
      </c>
      <c r="D2373" s="40" t="s">
        <v>640</v>
      </c>
      <c r="E2373" s="40">
        <v>33</v>
      </c>
      <c r="F2373" s="40" t="s">
        <v>849</v>
      </c>
    </row>
    <row r="2374" spans="1:6" x14ac:dyDescent="0.5">
      <c r="A2374" s="38">
        <v>43714</v>
      </c>
      <c r="B2374" s="39">
        <v>7.1504629629629626E-2</v>
      </c>
      <c r="C2374" s="40">
        <v>2</v>
      </c>
      <c r="D2374" s="40" t="s">
        <v>640</v>
      </c>
      <c r="E2374" s="40">
        <v>41</v>
      </c>
      <c r="F2374" s="40" t="s">
        <v>849</v>
      </c>
    </row>
    <row r="2375" spans="1:6" x14ac:dyDescent="0.5">
      <c r="A2375" s="38">
        <v>43714</v>
      </c>
      <c r="B2375" s="39">
        <v>7.166666666666667E-2</v>
      </c>
      <c r="C2375" s="40">
        <v>2</v>
      </c>
      <c r="D2375" s="40" t="s">
        <v>640</v>
      </c>
      <c r="E2375" s="40">
        <v>93</v>
      </c>
      <c r="F2375" s="40" t="s">
        <v>849</v>
      </c>
    </row>
    <row r="2376" spans="1:6" x14ac:dyDescent="0.5">
      <c r="A2376" s="38">
        <v>43714</v>
      </c>
      <c r="B2376" s="39">
        <v>7.8622685185185184E-2</v>
      </c>
      <c r="C2376" s="40">
        <v>1</v>
      </c>
      <c r="D2376" s="40" t="s">
        <v>645</v>
      </c>
      <c r="E2376" s="40">
        <v>90</v>
      </c>
      <c r="F2376" s="40" t="s">
        <v>849</v>
      </c>
    </row>
    <row r="2377" spans="1:6" x14ac:dyDescent="0.5">
      <c r="A2377" s="38">
        <v>43714</v>
      </c>
      <c r="B2377" s="39">
        <v>7.9606481481481486E-2</v>
      </c>
      <c r="C2377" s="40">
        <v>4</v>
      </c>
      <c r="D2377" s="40" t="s">
        <v>640</v>
      </c>
      <c r="E2377" s="40">
        <v>39</v>
      </c>
      <c r="F2377" s="40" t="s">
        <v>849</v>
      </c>
    </row>
    <row r="2378" spans="1:6" x14ac:dyDescent="0.5">
      <c r="A2378" s="38">
        <v>43714</v>
      </c>
      <c r="B2378" s="39">
        <v>8.0497685185185186E-2</v>
      </c>
      <c r="C2378" s="40">
        <v>1</v>
      </c>
      <c r="D2378" s="40" t="s">
        <v>640</v>
      </c>
      <c r="E2378" s="40">
        <v>127</v>
      </c>
      <c r="F2378" s="40" t="s">
        <v>849</v>
      </c>
    </row>
    <row r="2379" spans="1:6" x14ac:dyDescent="0.5">
      <c r="A2379" s="38">
        <v>43714</v>
      </c>
      <c r="B2379" s="39">
        <v>8.0636574074074083E-2</v>
      </c>
      <c r="C2379" s="40">
        <v>1</v>
      </c>
      <c r="D2379" s="40" t="s">
        <v>640</v>
      </c>
      <c r="E2379" s="40">
        <v>75</v>
      </c>
      <c r="F2379" s="40" t="s">
        <v>849</v>
      </c>
    </row>
    <row r="2380" spans="1:6" x14ac:dyDescent="0.5">
      <c r="A2380" s="38">
        <v>43714</v>
      </c>
      <c r="B2380" s="39">
        <v>8.0763888888888885E-2</v>
      </c>
      <c r="C2380" s="40">
        <v>2</v>
      </c>
      <c r="D2380" s="40" t="s">
        <v>645</v>
      </c>
      <c r="E2380" s="40">
        <v>101</v>
      </c>
      <c r="F2380" s="40" t="s">
        <v>849</v>
      </c>
    </row>
    <row r="2381" spans="1:6" x14ac:dyDescent="0.5">
      <c r="A2381" s="38">
        <v>43714</v>
      </c>
      <c r="B2381" s="39">
        <v>8.1736111111111107E-2</v>
      </c>
      <c r="C2381" s="40">
        <v>4</v>
      </c>
      <c r="D2381" s="40" t="s">
        <v>645</v>
      </c>
      <c r="E2381" s="40">
        <v>48</v>
      </c>
      <c r="F2381" s="40" t="s">
        <v>849</v>
      </c>
    </row>
    <row r="2382" spans="1:6" x14ac:dyDescent="0.5">
      <c r="A2382" s="38">
        <v>43714</v>
      </c>
      <c r="B2382" s="39">
        <v>8.4282407407407403E-2</v>
      </c>
      <c r="C2382" s="40">
        <v>2</v>
      </c>
      <c r="D2382" s="40" t="s">
        <v>640</v>
      </c>
      <c r="E2382" s="40">
        <v>34</v>
      </c>
      <c r="F2382" s="40" t="s">
        <v>849</v>
      </c>
    </row>
    <row r="2383" spans="1:6" x14ac:dyDescent="0.5">
      <c r="A2383" s="38">
        <v>43714</v>
      </c>
      <c r="B2383" s="39">
        <v>8.4386574074074072E-2</v>
      </c>
      <c r="C2383" s="40">
        <v>1</v>
      </c>
      <c r="D2383" s="40" t="s">
        <v>640</v>
      </c>
      <c r="E2383" s="40">
        <v>99</v>
      </c>
      <c r="F2383" s="40" t="s">
        <v>849</v>
      </c>
    </row>
    <row r="2384" spans="1:6" x14ac:dyDescent="0.5">
      <c r="A2384" s="38">
        <v>43714</v>
      </c>
      <c r="B2384" s="39">
        <v>8.4409722222222219E-2</v>
      </c>
      <c r="C2384" s="40">
        <v>1</v>
      </c>
      <c r="D2384" s="40" t="s">
        <v>640</v>
      </c>
      <c r="E2384" s="40">
        <v>101</v>
      </c>
      <c r="F2384" s="40" t="s">
        <v>849</v>
      </c>
    </row>
    <row r="2385" spans="1:6" x14ac:dyDescent="0.5">
      <c r="A2385" s="38">
        <v>43714</v>
      </c>
      <c r="B2385" s="39">
        <v>8.5509259259259271E-2</v>
      </c>
      <c r="C2385" s="40">
        <v>2</v>
      </c>
      <c r="D2385" s="40" t="s">
        <v>640</v>
      </c>
      <c r="E2385" s="40">
        <v>85</v>
      </c>
      <c r="F2385" s="40" t="s">
        <v>849</v>
      </c>
    </row>
    <row r="2386" spans="1:6" x14ac:dyDescent="0.5">
      <c r="A2386" s="38">
        <v>43714</v>
      </c>
      <c r="B2386" s="39">
        <v>8.7581018518518516E-2</v>
      </c>
      <c r="C2386" s="40">
        <v>2</v>
      </c>
      <c r="D2386" s="40" t="s">
        <v>640</v>
      </c>
      <c r="E2386" s="40">
        <v>79</v>
      </c>
      <c r="F2386" s="40" t="s">
        <v>849</v>
      </c>
    </row>
    <row r="2387" spans="1:6" x14ac:dyDescent="0.5">
      <c r="A2387" s="38">
        <v>43714</v>
      </c>
      <c r="B2387" s="39">
        <v>8.7719907407407413E-2</v>
      </c>
      <c r="C2387" s="40">
        <v>2</v>
      </c>
      <c r="D2387" s="40" t="s">
        <v>640</v>
      </c>
      <c r="E2387" s="40">
        <v>93</v>
      </c>
      <c r="F2387" s="40" t="s">
        <v>849</v>
      </c>
    </row>
    <row r="2388" spans="1:6" x14ac:dyDescent="0.5">
      <c r="A2388" s="38">
        <v>43714</v>
      </c>
      <c r="B2388" s="39">
        <v>9.1111111111111101E-2</v>
      </c>
      <c r="C2388" s="40">
        <v>2</v>
      </c>
      <c r="D2388" s="40" t="s">
        <v>640</v>
      </c>
      <c r="E2388" s="40">
        <v>124</v>
      </c>
      <c r="F2388" s="40" t="s">
        <v>849</v>
      </c>
    </row>
    <row r="2389" spans="1:6" x14ac:dyDescent="0.5">
      <c r="A2389" s="38">
        <v>43714</v>
      </c>
      <c r="B2389" s="39">
        <v>9.52662037037037E-2</v>
      </c>
      <c r="C2389" s="40">
        <v>2</v>
      </c>
      <c r="D2389" s="40" t="s">
        <v>640</v>
      </c>
      <c r="E2389" s="40">
        <v>97</v>
      </c>
      <c r="F2389" s="40" t="s">
        <v>849</v>
      </c>
    </row>
    <row r="2390" spans="1:6" x14ac:dyDescent="0.5">
      <c r="A2390" s="38">
        <v>43714</v>
      </c>
      <c r="B2390" s="39">
        <v>9.7534722222222217E-2</v>
      </c>
      <c r="C2390" s="40">
        <v>2</v>
      </c>
      <c r="D2390" s="40" t="s">
        <v>640</v>
      </c>
      <c r="E2390" s="40">
        <v>101</v>
      </c>
      <c r="F2390" s="40" t="s">
        <v>849</v>
      </c>
    </row>
    <row r="2391" spans="1:6" x14ac:dyDescent="0.5">
      <c r="A2391" s="38">
        <v>43714</v>
      </c>
      <c r="B2391" s="39">
        <v>0.10458333333333332</v>
      </c>
      <c r="C2391" s="40">
        <v>2</v>
      </c>
      <c r="D2391" s="40" t="s">
        <v>640</v>
      </c>
      <c r="E2391" s="40">
        <v>6</v>
      </c>
      <c r="F2391" s="40" t="s">
        <v>849</v>
      </c>
    </row>
    <row r="2392" spans="1:6" x14ac:dyDescent="0.5">
      <c r="A2392" s="38">
        <v>43714</v>
      </c>
      <c r="B2392" s="39">
        <v>0.10818287037037037</v>
      </c>
      <c r="C2392" s="40">
        <v>2</v>
      </c>
      <c r="D2392" s="40" t="s">
        <v>640</v>
      </c>
      <c r="E2392" s="40">
        <v>108</v>
      </c>
      <c r="F2392" s="40" t="s">
        <v>849</v>
      </c>
    </row>
    <row r="2393" spans="1:6" x14ac:dyDescent="0.5">
      <c r="A2393" s="38">
        <v>43714</v>
      </c>
      <c r="B2393" s="39">
        <v>0.1082175925925926</v>
      </c>
      <c r="C2393" s="40">
        <v>2</v>
      </c>
      <c r="D2393" s="40" t="s">
        <v>645</v>
      </c>
      <c r="E2393" s="40">
        <v>84</v>
      </c>
      <c r="F2393" s="40" t="s">
        <v>849</v>
      </c>
    </row>
    <row r="2394" spans="1:6" x14ac:dyDescent="0.5">
      <c r="A2394" s="38">
        <v>43714</v>
      </c>
      <c r="B2394" s="39">
        <v>0.10822916666666667</v>
      </c>
      <c r="C2394" s="40">
        <v>2</v>
      </c>
      <c r="D2394" s="40" t="s">
        <v>640</v>
      </c>
      <c r="E2394" s="40">
        <v>55</v>
      </c>
      <c r="F2394" s="40" t="s">
        <v>849</v>
      </c>
    </row>
    <row r="2395" spans="1:6" x14ac:dyDescent="0.5">
      <c r="A2395" s="38">
        <v>43714</v>
      </c>
      <c r="B2395" s="39">
        <v>0.10851851851851851</v>
      </c>
      <c r="C2395" s="40">
        <v>2</v>
      </c>
      <c r="D2395" s="40" t="s">
        <v>645</v>
      </c>
      <c r="E2395" s="40">
        <v>85</v>
      </c>
      <c r="F2395" s="40" t="s">
        <v>849</v>
      </c>
    </row>
    <row r="2396" spans="1:6" x14ac:dyDescent="0.5">
      <c r="A2396" s="38">
        <v>43714</v>
      </c>
      <c r="B2396" s="39">
        <v>0.11271990740740741</v>
      </c>
      <c r="C2396" s="40">
        <v>2</v>
      </c>
      <c r="D2396" s="40" t="s">
        <v>640</v>
      </c>
      <c r="E2396" s="40">
        <v>82</v>
      </c>
      <c r="F2396" s="40" t="s">
        <v>849</v>
      </c>
    </row>
    <row r="2397" spans="1:6" x14ac:dyDescent="0.5">
      <c r="A2397" s="38">
        <v>43714</v>
      </c>
      <c r="B2397" s="39">
        <v>0.11309027777777779</v>
      </c>
      <c r="C2397" s="40">
        <v>2</v>
      </c>
      <c r="D2397" s="40" t="s">
        <v>640</v>
      </c>
      <c r="E2397" s="40">
        <v>92</v>
      </c>
      <c r="F2397" s="40" t="s">
        <v>849</v>
      </c>
    </row>
    <row r="2398" spans="1:6" x14ac:dyDescent="0.5">
      <c r="A2398" s="38">
        <v>43714</v>
      </c>
      <c r="B2398" s="39">
        <v>0.1164236111111111</v>
      </c>
      <c r="C2398" s="40">
        <v>2</v>
      </c>
      <c r="D2398" s="40" t="s">
        <v>640</v>
      </c>
      <c r="E2398" s="40">
        <v>43</v>
      </c>
      <c r="F2398" s="40" t="s">
        <v>849</v>
      </c>
    </row>
    <row r="2399" spans="1:6" x14ac:dyDescent="0.5">
      <c r="A2399" s="38">
        <v>43714</v>
      </c>
      <c r="B2399" s="39">
        <v>0.11671296296296296</v>
      </c>
      <c r="C2399" s="40">
        <v>2</v>
      </c>
      <c r="D2399" s="40" t="s">
        <v>640</v>
      </c>
      <c r="E2399" s="40">
        <v>26</v>
      </c>
      <c r="F2399" s="40" t="s">
        <v>849</v>
      </c>
    </row>
    <row r="2400" spans="1:6" x14ac:dyDescent="0.5">
      <c r="A2400" s="38">
        <v>43714</v>
      </c>
      <c r="B2400" s="39">
        <v>0.11674768518518519</v>
      </c>
      <c r="C2400" s="40">
        <v>2</v>
      </c>
      <c r="D2400" s="40" t="s">
        <v>640</v>
      </c>
      <c r="E2400" s="40">
        <v>39</v>
      </c>
      <c r="F2400" s="40" t="s">
        <v>849</v>
      </c>
    </row>
    <row r="2401" spans="1:6" x14ac:dyDescent="0.5">
      <c r="A2401" s="38">
        <v>43714</v>
      </c>
      <c r="B2401" s="39">
        <v>0.11675925925925927</v>
      </c>
      <c r="C2401" s="40">
        <v>2</v>
      </c>
      <c r="D2401" s="40" t="s">
        <v>640</v>
      </c>
      <c r="E2401" s="40">
        <v>63</v>
      </c>
      <c r="F2401" s="40" t="s">
        <v>849</v>
      </c>
    </row>
    <row r="2402" spans="1:6" x14ac:dyDescent="0.5">
      <c r="A2402" s="38">
        <v>43714</v>
      </c>
      <c r="B2402" s="39">
        <v>0.11680555555555555</v>
      </c>
      <c r="C2402" s="40">
        <v>2</v>
      </c>
      <c r="D2402" s="40" t="s">
        <v>640</v>
      </c>
      <c r="E2402" s="40">
        <v>48</v>
      </c>
      <c r="F2402" s="40" t="s">
        <v>849</v>
      </c>
    </row>
    <row r="2403" spans="1:6" x14ac:dyDescent="0.5">
      <c r="A2403" s="38">
        <v>43714</v>
      </c>
      <c r="B2403" s="39">
        <v>0.11706018518518518</v>
      </c>
      <c r="C2403" s="40">
        <v>2</v>
      </c>
      <c r="D2403" s="40" t="s">
        <v>645</v>
      </c>
      <c r="E2403" s="40">
        <v>47</v>
      </c>
      <c r="F2403" s="40" t="s">
        <v>849</v>
      </c>
    </row>
    <row r="2404" spans="1:6" x14ac:dyDescent="0.5">
      <c r="A2404" s="38">
        <v>43714</v>
      </c>
      <c r="B2404" s="39">
        <v>0.11771990740740741</v>
      </c>
      <c r="C2404" s="40">
        <v>2</v>
      </c>
      <c r="D2404" s="40" t="s">
        <v>640</v>
      </c>
      <c r="E2404" s="40">
        <v>125</v>
      </c>
      <c r="F2404" s="40" t="s">
        <v>849</v>
      </c>
    </row>
    <row r="2405" spans="1:6" x14ac:dyDescent="0.5">
      <c r="A2405" s="38">
        <v>43714</v>
      </c>
      <c r="B2405" s="39">
        <v>0.11844907407407408</v>
      </c>
      <c r="C2405" s="40">
        <v>2</v>
      </c>
      <c r="D2405" s="40" t="s">
        <v>645</v>
      </c>
      <c r="E2405" s="40">
        <v>127</v>
      </c>
      <c r="F2405" s="40" t="s">
        <v>849</v>
      </c>
    </row>
    <row r="2406" spans="1:6" x14ac:dyDescent="0.5">
      <c r="A2406" s="38">
        <v>43714</v>
      </c>
      <c r="B2406" s="39">
        <v>0.11878472222222221</v>
      </c>
      <c r="C2406" s="40">
        <v>2</v>
      </c>
      <c r="D2406" s="40" t="s">
        <v>640</v>
      </c>
      <c r="E2406" s="40">
        <v>53</v>
      </c>
      <c r="F2406" s="40" t="s">
        <v>849</v>
      </c>
    </row>
    <row r="2407" spans="1:6" x14ac:dyDescent="0.5">
      <c r="A2407" s="38">
        <v>43714</v>
      </c>
      <c r="B2407" s="39">
        <v>0.11912037037037038</v>
      </c>
      <c r="C2407" s="40">
        <v>2</v>
      </c>
      <c r="D2407" s="40" t="s">
        <v>640</v>
      </c>
      <c r="E2407" s="40">
        <v>72</v>
      </c>
      <c r="F2407" s="40" t="s">
        <v>849</v>
      </c>
    </row>
    <row r="2408" spans="1:6" x14ac:dyDescent="0.5">
      <c r="A2408" s="38">
        <v>43714</v>
      </c>
      <c r="B2408" s="39">
        <v>0.11913194444444446</v>
      </c>
      <c r="C2408" s="40">
        <v>2</v>
      </c>
      <c r="D2408" s="40" t="s">
        <v>640</v>
      </c>
      <c r="E2408" s="40">
        <v>71</v>
      </c>
      <c r="F2408" s="40" t="s">
        <v>849</v>
      </c>
    </row>
    <row r="2409" spans="1:6" x14ac:dyDescent="0.5">
      <c r="A2409" s="38">
        <v>43714</v>
      </c>
      <c r="B2409" s="39">
        <v>0.11918981481481482</v>
      </c>
      <c r="C2409" s="40">
        <v>2</v>
      </c>
      <c r="D2409" s="40" t="s">
        <v>640</v>
      </c>
      <c r="E2409" s="40">
        <v>56</v>
      </c>
      <c r="F2409" s="40" t="s">
        <v>849</v>
      </c>
    </row>
    <row r="2410" spans="1:6" x14ac:dyDescent="0.5">
      <c r="A2410" s="38">
        <v>43714</v>
      </c>
      <c r="B2410" s="39">
        <v>0.11920138888888888</v>
      </c>
      <c r="C2410" s="40">
        <v>2</v>
      </c>
      <c r="D2410" s="40" t="s">
        <v>640</v>
      </c>
      <c r="E2410" s="40">
        <v>44</v>
      </c>
      <c r="F2410" s="40" t="s">
        <v>849</v>
      </c>
    </row>
    <row r="2411" spans="1:6" x14ac:dyDescent="0.5">
      <c r="A2411" s="38">
        <v>43714</v>
      </c>
      <c r="B2411" s="39">
        <v>0.11996527777777777</v>
      </c>
      <c r="C2411" s="40">
        <v>2</v>
      </c>
      <c r="D2411" s="40" t="s">
        <v>640</v>
      </c>
      <c r="E2411" s="40">
        <v>78</v>
      </c>
      <c r="F2411" s="40" t="s">
        <v>849</v>
      </c>
    </row>
    <row r="2412" spans="1:6" x14ac:dyDescent="0.5">
      <c r="A2412" s="38">
        <v>43714</v>
      </c>
      <c r="B2412" s="39">
        <v>0.12012731481481481</v>
      </c>
      <c r="C2412" s="40">
        <v>2</v>
      </c>
      <c r="D2412" s="40" t="s">
        <v>640</v>
      </c>
      <c r="E2412" s="40">
        <v>82</v>
      </c>
      <c r="F2412" s="40" t="s">
        <v>849</v>
      </c>
    </row>
    <row r="2413" spans="1:6" x14ac:dyDescent="0.5">
      <c r="A2413" s="38">
        <v>43714</v>
      </c>
      <c r="B2413" s="39">
        <v>0.12013888888888889</v>
      </c>
      <c r="C2413" s="40">
        <v>2</v>
      </c>
      <c r="D2413" s="40" t="s">
        <v>640</v>
      </c>
      <c r="E2413" s="40">
        <v>112</v>
      </c>
      <c r="F2413" s="40" t="s">
        <v>849</v>
      </c>
    </row>
    <row r="2414" spans="1:6" x14ac:dyDescent="0.5">
      <c r="A2414" s="38">
        <v>43714</v>
      </c>
      <c r="B2414" s="39">
        <v>0.12025462962962963</v>
      </c>
      <c r="C2414" s="40">
        <v>2</v>
      </c>
      <c r="D2414" s="40" t="s">
        <v>640</v>
      </c>
      <c r="E2414" s="40">
        <v>98</v>
      </c>
      <c r="F2414" s="40" t="s">
        <v>849</v>
      </c>
    </row>
    <row r="2415" spans="1:6" x14ac:dyDescent="0.5">
      <c r="A2415" s="38">
        <v>43714</v>
      </c>
      <c r="B2415" s="39">
        <v>0.12030092592592594</v>
      </c>
      <c r="C2415" s="40">
        <v>2</v>
      </c>
      <c r="D2415" s="40" t="s">
        <v>640</v>
      </c>
      <c r="E2415" s="40">
        <v>99</v>
      </c>
      <c r="F2415" s="40" t="s">
        <v>849</v>
      </c>
    </row>
    <row r="2416" spans="1:6" x14ac:dyDescent="0.5">
      <c r="A2416" s="38">
        <v>43714</v>
      </c>
      <c r="B2416" s="39">
        <v>0.12046296296296295</v>
      </c>
      <c r="C2416" s="40">
        <v>2</v>
      </c>
      <c r="D2416" s="40" t="s">
        <v>640</v>
      </c>
      <c r="E2416" s="40">
        <v>99</v>
      </c>
      <c r="F2416" s="40" t="s">
        <v>849</v>
      </c>
    </row>
    <row r="2417" spans="1:6" x14ac:dyDescent="0.5">
      <c r="A2417" s="38">
        <v>43714</v>
      </c>
      <c r="B2417" s="39">
        <v>0.12048611111111111</v>
      </c>
      <c r="C2417" s="40">
        <v>2</v>
      </c>
      <c r="D2417" s="40" t="s">
        <v>640</v>
      </c>
      <c r="E2417" s="40">
        <v>93</v>
      </c>
      <c r="F2417" s="40" t="s">
        <v>849</v>
      </c>
    </row>
    <row r="2418" spans="1:6" x14ac:dyDescent="0.5">
      <c r="A2418" s="38">
        <v>43714</v>
      </c>
      <c r="B2418" s="39">
        <v>0.12072916666666667</v>
      </c>
      <c r="C2418" s="40">
        <v>2</v>
      </c>
      <c r="D2418" s="40" t="s">
        <v>640</v>
      </c>
      <c r="E2418" s="40">
        <v>59</v>
      </c>
      <c r="F2418" s="40" t="s">
        <v>849</v>
      </c>
    </row>
    <row r="2419" spans="1:6" x14ac:dyDescent="0.5">
      <c r="A2419" s="38">
        <v>43714</v>
      </c>
      <c r="B2419" s="39">
        <v>0.12096064814814815</v>
      </c>
      <c r="C2419" s="40">
        <v>2</v>
      </c>
      <c r="D2419" s="40" t="s">
        <v>640</v>
      </c>
      <c r="E2419" s="40">
        <v>127</v>
      </c>
      <c r="F2419" s="40" t="s">
        <v>849</v>
      </c>
    </row>
    <row r="2420" spans="1:6" x14ac:dyDescent="0.5">
      <c r="A2420" s="38">
        <v>43714</v>
      </c>
      <c r="B2420" s="39">
        <v>0.12097222222222222</v>
      </c>
      <c r="C2420" s="40">
        <v>2</v>
      </c>
      <c r="D2420" s="40" t="s">
        <v>640</v>
      </c>
      <c r="E2420" s="40">
        <v>56</v>
      </c>
      <c r="F2420" s="40" t="s">
        <v>849</v>
      </c>
    </row>
    <row r="2421" spans="1:6" x14ac:dyDescent="0.5">
      <c r="A2421" s="38">
        <v>43714</v>
      </c>
      <c r="B2421" s="39">
        <v>0.12119212962962962</v>
      </c>
      <c r="C2421" s="40">
        <v>2</v>
      </c>
      <c r="D2421" s="40" t="s">
        <v>640</v>
      </c>
      <c r="E2421" s="40">
        <v>88</v>
      </c>
      <c r="F2421" s="40" t="s">
        <v>849</v>
      </c>
    </row>
    <row r="2422" spans="1:6" x14ac:dyDescent="0.5">
      <c r="A2422" s="38">
        <v>43714</v>
      </c>
      <c r="B2422" s="39">
        <v>0.12133101851851852</v>
      </c>
      <c r="C2422" s="40">
        <v>2</v>
      </c>
      <c r="D2422" s="40" t="s">
        <v>640</v>
      </c>
      <c r="E2422" s="40">
        <v>76</v>
      </c>
      <c r="F2422" s="40" t="s">
        <v>849</v>
      </c>
    </row>
    <row r="2423" spans="1:6" x14ac:dyDescent="0.5">
      <c r="A2423" s="38">
        <v>43714</v>
      </c>
      <c r="B2423" s="39">
        <v>0.1213425925925926</v>
      </c>
      <c r="C2423" s="40">
        <v>2</v>
      </c>
      <c r="D2423" s="40" t="s">
        <v>640</v>
      </c>
      <c r="E2423" s="40">
        <v>64</v>
      </c>
      <c r="F2423" s="40" t="s">
        <v>849</v>
      </c>
    </row>
    <row r="2424" spans="1:6" x14ac:dyDescent="0.5">
      <c r="A2424" s="38">
        <v>43714</v>
      </c>
      <c r="B2424" s="39">
        <v>0.1213773148148148</v>
      </c>
      <c r="C2424" s="40">
        <v>2</v>
      </c>
      <c r="D2424" s="40" t="s">
        <v>640</v>
      </c>
      <c r="E2424" s="40">
        <v>107</v>
      </c>
      <c r="F2424" s="40" t="s">
        <v>849</v>
      </c>
    </row>
    <row r="2425" spans="1:6" x14ac:dyDescent="0.5">
      <c r="A2425" s="38">
        <v>43714</v>
      </c>
      <c r="B2425" s="39">
        <v>0.12142361111111111</v>
      </c>
      <c r="C2425" s="40">
        <v>2</v>
      </c>
      <c r="D2425" s="40" t="s">
        <v>640</v>
      </c>
      <c r="E2425" s="40">
        <v>93</v>
      </c>
      <c r="F2425" s="40" t="s">
        <v>849</v>
      </c>
    </row>
    <row r="2426" spans="1:6" x14ac:dyDescent="0.5">
      <c r="A2426" s="38">
        <v>43714</v>
      </c>
      <c r="B2426" s="39">
        <v>0.12151620370370371</v>
      </c>
      <c r="C2426" s="40">
        <v>2</v>
      </c>
      <c r="D2426" s="40" t="s">
        <v>645</v>
      </c>
      <c r="E2426" s="40">
        <v>51</v>
      </c>
      <c r="F2426" s="40" t="s">
        <v>849</v>
      </c>
    </row>
    <row r="2427" spans="1:6" x14ac:dyDescent="0.5">
      <c r="A2427" s="38">
        <v>43714</v>
      </c>
      <c r="B2427" s="39">
        <v>0.12155092592592592</v>
      </c>
      <c r="C2427" s="40">
        <v>2</v>
      </c>
      <c r="D2427" s="40" t="s">
        <v>640</v>
      </c>
      <c r="E2427" s="40">
        <v>74</v>
      </c>
      <c r="F2427" s="40" t="s">
        <v>849</v>
      </c>
    </row>
    <row r="2428" spans="1:6" x14ac:dyDescent="0.5">
      <c r="A2428" s="38">
        <v>43714</v>
      </c>
      <c r="B2428" s="39">
        <v>0.1215625</v>
      </c>
      <c r="C2428" s="40">
        <v>2</v>
      </c>
      <c r="D2428" s="40" t="s">
        <v>640</v>
      </c>
      <c r="E2428" s="40">
        <v>105</v>
      </c>
      <c r="F2428" s="40" t="s">
        <v>849</v>
      </c>
    </row>
    <row r="2429" spans="1:6" x14ac:dyDescent="0.5">
      <c r="A2429" s="38">
        <v>43714</v>
      </c>
      <c r="B2429" s="39">
        <v>0.12159722222222223</v>
      </c>
      <c r="C2429" s="40">
        <v>2</v>
      </c>
      <c r="D2429" s="40" t="s">
        <v>640</v>
      </c>
      <c r="E2429" s="40">
        <v>105</v>
      </c>
      <c r="F2429" s="40" t="s">
        <v>849</v>
      </c>
    </row>
    <row r="2430" spans="1:6" x14ac:dyDescent="0.5">
      <c r="A2430" s="38">
        <v>43714</v>
      </c>
      <c r="B2430" s="39">
        <v>0.12163194444444443</v>
      </c>
      <c r="C2430" s="40">
        <v>2</v>
      </c>
      <c r="D2430" s="40" t="s">
        <v>640</v>
      </c>
      <c r="E2430" s="40">
        <v>105</v>
      </c>
      <c r="F2430" s="40" t="s">
        <v>849</v>
      </c>
    </row>
    <row r="2431" spans="1:6" x14ac:dyDescent="0.5">
      <c r="A2431" s="38">
        <v>43714</v>
      </c>
      <c r="B2431" s="39">
        <v>0.12166666666666666</v>
      </c>
      <c r="C2431" s="40">
        <v>2</v>
      </c>
      <c r="D2431" s="40" t="s">
        <v>640</v>
      </c>
      <c r="E2431" s="40">
        <v>82</v>
      </c>
      <c r="F2431" s="40" t="s">
        <v>849</v>
      </c>
    </row>
    <row r="2432" spans="1:6" x14ac:dyDescent="0.5">
      <c r="A2432" s="38">
        <v>43714</v>
      </c>
      <c r="B2432" s="39">
        <v>0.12201388888888888</v>
      </c>
      <c r="C2432" s="40">
        <v>2</v>
      </c>
      <c r="D2432" s="40" t="s">
        <v>640</v>
      </c>
      <c r="E2432" s="40">
        <v>105</v>
      </c>
      <c r="F2432" s="40" t="s">
        <v>849</v>
      </c>
    </row>
    <row r="2433" spans="1:6" x14ac:dyDescent="0.5">
      <c r="A2433" s="38">
        <v>43714</v>
      </c>
      <c r="B2433" s="39">
        <v>0.12203703703703704</v>
      </c>
      <c r="C2433" s="40">
        <v>2</v>
      </c>
      <c r="D2433" s="40" t="s">
        <v>640</v>
      </c>
      <c r="E2433" s="40">
        <v>100</v>
      </c>
      <c r="F2433" s="40" t="s">
        <v>849</v>
      </c>
    </row>
    <row r="2434" spans="1:6" x14ac:dyDescent="0.5">
      <c r="A2434" s="38">
        <v>43714</v>
      </c>
      <c r="B2434" s="39">
        <v>0.12212962962962963</v>
      </c>
      <c r="C2434" s="40">
        <v>2</v>
      </c>
      <c r="D2434" s="40" t="s">
        <v>640</v>
      </c>
      <c r="E2434" s="40">
        <v>64</v>
      </c>
      <c r="F2434" s="40" t="s">
        <v>849</v>
      </c>
    </row>
    <row r="2435" spans="1:6" x14ac:dyDescent="0.5">
      <c r="A2435" s="38">
        <v>43714</v>
      </c>
      <c r="B2435" s="39">
        <v>0.12219907407407408</v>
      </c>
      <c r="C2435" s="40">
        <v>2</v>
      </c>
      <c r="D2435" s="40" t="s">
        <v>640</v>
      </c>
      <c r="E2435" s="40">
        <v>127</v>
      </c>
      <c r="F2435" s="40" t="s">
        <v>849</v>
      </c>
    </row>
    <row r="2436" spans="1:6" x14ac:dyDescent="0.5">
      <c r="A2436" s="38">
        <v>43714</v>
      </c>
      <c r="B2436" s="39">
        <v>0.12222222222222223</v>
      </c>
      <c r="C2436" s="40">
        <v>2</v>
      </c>
      <c r="D2436" s="40" t="s">
        <v>640</v>
      </c>
      <c r="E2436" s="40">
        <v>112</v>
      </c>
      <c r="F2436" s="40" t="s">
        <v>849</v>
      </c>
    </row>
    <row r="2437" spans="1:6" x14ac:dyDescent="0.5">
      <c r="A2437" s="38">
        <v>43714</v>
      </c>
      <c r="B2437" s="39">
        <v>0.12223379629629628</v>
      </c>
      <c r="C2437" s="40">
        <v>2</v>
      </c>
      <c r="D2437" s="40" t="s">
        <v>640</v>
      </c>
      <c r="E2437" s="40">
        <v>114</v>
      </c>
      <c r="F2437" s="40" t="s">
        <v>849</v>
      </c>
    </row>
    <row r="2438" spans="1:6" x14ac:dyDescent="0.5">
      <c r="A2438" s="38">
        <v>43714</v>
      </c>
      <c r="B2438" s="39">
        <v>0.12225694444444445</v>
      </c>
      <c r="C2438" s="40">
        <v>2</v>
      </c>
      <c r="D2438" s="40" t="s">
        <v>640</v>
      </c>
      <c r="E2438" s="40">
        <v>95</v>
      </c>
      <c r="F2438" s="40" t="s">
        <v>849</v>
      </c>
    </row>
    <row r="2439" spans="1:6" x14ac:dyDescent="0.5">
      <c r="A2439" s="38">
        <v>43714</v>
      </c>
      <c r="B2439" s="39">
        <v>0.12231481481481482</v>
      </c>
      <c r="C2439" s="40">
        <v>2</v>
      </c>
      <c r="D2439" s="40" t="s">
        <v>640</v>
      </c>
      <c r="E2439" s="40">
        <v>70</v>
      </c>
      <c r="F2439" s="40" t="s">
        <v>849</v>
      </c>
    </row>
    <row r="2440" spans="1:6" x14ac:dyDescent="0.5">
      <c r="A2440" s="38">
        <v>43714</v>
      </c>
      <c r="B2440" s="39">
        <v>0.12234953703703703</v>
      </c>
      <c r="C2440" s="40">
        <v>2</v>
      </c>
      <c r="D2440" s="40" t="s">
        <v>640</v>
      </c>
      <c r="E2440" s="40">
        <v>73</v>
      </c>
      <c r="F2440" s="40" t="s">
        <v>849</v>
      </c>
    </row>
    <row r="2441" spans="1:6" x14ac:dyDescent="0.5">
      <c r="A2441" s="38">
        <v>43714</v>
      </c>
      <c r="B2441" s="39">
        <v>0.12248842592592592</v>
      </c>
      <c r="C2441" s="40">
        <v>2</v>
      </c>
      <c r="D2441" s="40" t="s">
        <v>645</v>
      </c>
      <c r="E2441" s="40">
        <v>100</v>
      </c>
      <c r="F2441" s="40" t="s">
        <v>849</v>
      </c>
    </row>
    <row r="2442" spans="1:6" x14ac:dyDescent="0.5">
      <c r="A2442" s="38">
        <v>43714</v>
      </c>
      <c r="B2442" s="39">
        <v>0.12255787037037037</v>
      </c>
      <c r="C2442" s="40">
        <v>2</v>
      </c>
      <c r="D2442" s="40" t="s">
        <v>640</v>
      </c>
      <c r="E2442" s="40">
        <v>127</v>
      </c>
      <c r="F2442" s="40" t="s">
        <v>849</v>
      </c>
    </row>
    <row r="2443" spans="1:6" x14ac:dyDescent="0.5">
      <c r="A2443" s="38">
        <v>43714</v>
      </c>
      <c r="B2443" s="39">
        <v>0.12278935185185186</v>
      </c>
      <c r="C2443" s="40">
        <v>2</v>
      </c>
      <c r="D2443" s="40" t="s">
        <v>640</v>
      </c>
      <c r="E2443" s="40">
        <v>92</v>
      </c>
      <c r="F2443" s="40" t="s">
        <v>849</v>
      </c>
    </row>
    <row r="2444" spans="1:6" x14ac:dyDescent="0.5">
      <c r="A2444" s="38">
        <v>43714</v>
      </c>
      <c r="B2444" s="39">
        <v>0.12284722222222222</v>
      </c>
      <c r="C2444" s="40">
        <v>2</v>
      </c>
      <c r="D2444" s="40" t="s">
        <v>640</v>
      </c>
      <c r="E2444" s="40">
        <v>64</v>
      </c>
      <c r="F2444" s="40" t="s">
        <v>849</v>
      </c>
    </row>
    <row r="2445" spans="1:6" x14ac:dyDescent="0.5">
      <c r="A2445" s="38">
        <v>43714</v>
      </c>
      <c r="B2445" s="39">
        <v>0.12304398148148148</v>
      </c>
      <c r="C2445" s="40">
        <v>2</v>
      </c>
      <c r="D2445" s="40" t="s">
        <v>640</v>
      </c>
      <c r="E2445" s="40">
        <v>51</v>
      </c>
      <c r="F2445" s="40" t="s">
        <v>849</v>
      </c>
    </row>
    <row r="2446" spans="1:6" x14ac:dyDescent="0.5">
      <c r="A2446" s="38">
        <v>43714</v>
      </c>
      <c r="B2446" s="39">
        <v>0.1230787037037037</v>
      </c>
      <c r="C2446" s="40">
        <v>2</v>
      </c>
      <c r="D2446" s="40" t="s">
        <v>640</v>
      </c>
      <c r="E2446" s="40">
        <v>86</v>
      </c>
      <c r="F2446" s="40" t="s">
        <v>849</v>
      </c>
    </row>
    <row r="2447" spans="1:6" x14ac:dyDescent="0.5">
      <c r="A2447" s="38">
        <v>43714</v>
      </c>
      <c r="B2447" s="39">
        <v>0.12531249999999999</v>
      </c>
      <c r="C2447" s="40">
        <v>2</v>
      </c>
      <c r="D2447" s="40" t="s">
        <v>640</v>
      </c>
      <c r="E2447" s="40">
        <v>91</v>
      </c>
      <c r="F2447" s="40" t="s">
        <v>849</v>
      </c>
    </row>
    <row r="2448" spans="1:6" x14ac:dyDescent="0.5">
      <c r="A2448" s="38">
        <v>43714</v>
      </c>
      <c r="B2448" s="39">
        <v>0.12535879629629629</v>
      </c>
      <c r="C2448" s="40">
        <v>2</v>
      </c>
      <c r="D2448" s="40" t="s">
        <v>640</v>
      </c>
      <c r="E2448" s="40">
        <v>85</v>
      </c>
      <c r="F2448" s="40" t="s">
        <v>849</v>
      </c>
    </row>
    <row r="2449" spans="1:6" x14ac:dyDescent="0.5">
      <c r="A2449" s="38">
        <v>43714</v>
      </c>
      <c r="B2449" s="39">
        <v>0.12541666666666665</v>
      </c>
      <c r="C2449" s="40">
        <v>2</v>
      </c>
      <c r="D2449" s="40" t="s">
        <v>640</v>
      </c>
      <c r="E2449" s="40">
        <v>76</v>
      </c>
      <c r="F2449" s="40" t="s">
        <v>849</v>
      </c>
    </row>
    <row r="2450" spans="1:6" x14ac:dyDescent="0.5">
      <c r="A2450" s="38">
        <v>43714</v>
      </c>
      <c r="B2450" s="39">
        <v>0.12546296296296297</v>
      </c>
      <c r="C2450" s="40">
        <v>2</v>
      </c>
      <c r="D2450" s="40" t="s">
        <v>651</v>
      </c>
      <c r="E2450" s="40">
        <v>71</v>
      </c>
      <c r="F2450" s="40" t="s">
        <v>849</v>
      </c>
    </row>
    <row r="2451" spans="1:6" x14ac:dyDescent="0.5">
      <c r="A2451" s="38">
        <v>43714</v>
      </c>
      <c r="B2451" s="39">
        <v>0.12552083333333333</v>
      </c>
      <c r="C2451" s="40">
        <v>2</v>
      </c>
      <c r="D2451" s="40" t="s">
        <v>640</v>
      </c>
      <c r="E2451" s="40">
        <v>68</v>
      </c>
      <c r="F2451" s="40" t="s">
        <v>849</v>
      </c>
    </row>
    <row r="2452" spans="1:6" x14ac:dyDescent="0.5">
      <c r="A2452" s="38">
        <v>43714</v>
      </c>
      <c r="B2452" s="39">
        <v>0.12644675925925927</v>
      </c>
      <c r="C2452" s="40">
        <v>2</v>
      </c>
      <c r="D2452" s="40" t="s">
        <v>640</v>
      </c>
      <c r="E2452" s="40">
        <v>44</v>
      </c>
      <c r="F2452" s="40" t="s">
        <v>849</v>
      </c>
    </row>
    <row r="2453" spans="1:6" x14ac:dyDescent="0.5">
      <c r="A2453" s="38">
        <v>43714</v>
      </c>
      <c r="B2453" s="39">
        <v>0.12645833333333334</v>
      </c>
      <c r="C2453" s="40">
        <v>2</v>
      </c>
      <c r="D2453" s="40" t="s">
        <v>640</v>
      </c>
      <c r="E2453" s="40">
        <v>80</v>
      </c>
      <c r="F2453" s="40" t="s">
        <v>849</v>
      </c>
    </row>
    <row r="2454" spans="1:6" x14ac:dyDescent="0.5">
      <c r="A2454" s="38">
        <v>43714</v>
      </c>
      <c r="B2454" s="39">
        <v>0.12648148148148147</v>
      </c>
      <c r="C2454" s="40">
        <v>2</v>
      </c>
      <c r="D2454" s="40" t="s">
        <v>640</v>
      </c>
      <c r="E2454" s="40">
        <v>85</v>
      </c>
      <c r="F2454" s="40" t="s">
        <v>849</v>
      </c>
    </row>
    <row r="2455" spans="1:6" x14ac:dyDescent="0.5">
      <c r="A2455" s="38">
        <v>43714</v>
      </c>
      <c r="B2455" s="39">
        <v>0.12657407407407409</v>
      </c>
      <c r="C2455" s="40">
        <v>2</v>
      </c>
      <c r="D2455" s="40" t="s">
        <v>640</v>
      </c>
      <c r="E2455" s="40">
        <v>49</v>
      </c>
      <c r="F2455" s="40" t="s">
        <v>849</v>
      </c>
    </row>
    <row r="2456" spans="1:6" x14ac:dyDescent="0.5">
      <c r="A2456" s="38">
        <v>43714</v>
      </c>
      <c r="B2456" s="39">
        <v>0.1270138888888889</v>
      </c>
      <c r="C2456" s="40">
        <v>2</v>
      </c>
      <c r="D2456" s="40" t="s">
        <v>640</v>
      </c>
      <c r="E2456" s="40">
        <v>74</v>
      </c>
      <c r="F2456" s="40" t="s">
        <v>849</v>
      </c>
    </row>
    <row r="2457" spans="1:6" x14ac:dyDescent="0.5">
      <c r="A2457" s="38">
        <v>43714</v>
      </c>
      <c r="B2457" s="39">
        <v>0.12712962962962962</v>
      </c>
      <c r="C2457" s="40">
        <v>2</v>
      </c>
      <c r="D2457" s="40" t="s">
        <v>640</v>
      </c>
      <c r="E2457" s="40">
        <v>127</v>
      </c>
      <c r="F2457" s="40" t="s">
        <v>849</v>
      </c>
    </row>
    <row r="2458" spans="1:6" x14ac:dyDescent="0.5">
      <c r="A2458" s="38">
        <v>43714</v>
      </c>
      <c r="B2458" s="39">
        <v>0.13039351851851852</v>
      </c>
      <c r="C2458" s="40">
        <v>4</v>
      </c>
      <c r="D2458" s="40" t="s">
        <v>651</v>
      </c>
      <c r="E2458" s="40">
        <v>41</v>
      </c>
      <c r="F2458" s="40" t="s">
        <v>849</v>
      </c>
    </row>
    <row r="2459" spans="1:6" x14ac:dyDescent="0.5">
      <c r="A2459" s="38">
        <v>43714</v>
      </c>
      <c r="B2459" s="39">
        <v>0.13136574074074073</v>
      </c>
      <c r="C2459" s="40">
        <v>2</v>
      </c>
      <c r="D2459" s="40" t="s">
        <v>645</v>
      </c>
      <c r="E2459" s="40">
        <v>68</v>
      </c>
      <c r="F2459" s="40" t="s">
        <v>849</v>
      </c>
    </row>
    <row r="2460" spans="1:6" x14ac:dyDescent="0.5">
      <c r="A2460" s="38">
        <v>43714</v>
      </c>
      <c r="B2460" s="39">
        <v>0.13140046296296296</v>
      </c>
      <c r="C2460" s="40">
        <v>2</v>
      </c>
      <c r="D2460" s="40" t="s">
        <v>640</v>
      </c>
      <c r="E2460" s="40">
        <v>47</v>
      </c>
      <c r="F2460" s="40" t="s">
        <v>849</v>
      </c>
    </row>
    <row r="2461" spans="1:6" x14ac:dyDescent="0.5">
      <c r="A2461" s="38">
        <v>43714</v>
      </c>
      <c r="B2461" s="39">
        <v>0.13171296296296295</v>
      </c>
      <c r="C2461" s="40">
        <v>1</v>
      </c>
      <c r="D2461" s="40" t="s">
        <v>651</v>
      </c>
      <c r="E2461" s="40">
        <v>126</v>
      </c>
      <c r="F2461" s="40" t="s">
        <v>849</v>
      </c>
    </row>
    <row r="2462" spans="1:6" x14ac:dyDescent="0.5">
      <c r="A2462" s="38">
        <v>43714</v>
      </c>
      <c r="B2462" s="39">
        <v>0.1317824074074074</v>
      </c>
      <c r="C2462" s="40">
        <v>1</v>
      </c>
      <c r="D2462" s="40" t="s">
        <v>645</v>
      </c>
      <c r="E2462" s="40">
        <v>127</v>
      </c>
      <c r="F2462" s="40" t="s">
        <v>849</v>
      </c>
    </row>
    <row r="2463" spans="1:6" x14ac:dyDescent="0.5">
      <c r="A2463" s="38">
        <v>43714</v>
      </c>
      <c r="B2463" s="39">
        <v>0.1325462962962963</v>
      </c>
      <c r="C2463" s="40">
        <v>2</v>
      </c>
      <c r="D2463" s="40" t="s">
        <v>640</v>
      </c>
      <c r="E2463" s="40">
        <v>78</v>
      </c>
      <c r="F2463" s="40" t="s">
        <v>849</v>
      </c>
    </row>
    <row r="2464" spans="1:6" x14ac:dyDescent="0.5">
      <c r="A2464" s="38">
        <v>43714</v>
      </c>
      <c r="B2464" s="39">
        <v>0.13275462962962961</v>
      </c>
      <c r="C2464" s="40">
        <v>2</v>
      </c>
      <c r="D2464" s="40" t="s">
        <v>640</v>
      </c>
      <c r="E2464" s="40">
        <v>98</v>
      </c>
      <c r="F2464" s="40" t="s">
        <v>849</v>
      </c>
    </row>
    <row r="2465" spans="1:6" x14ac:dyDescent="0.5">
      <c r="A2465" s="38">
        <v>43714</v>
      </c>
      <c r="B2465" s="39">
        <v>0.13453703703703704</v>
      </c>
      <c r="C2465" s="40">
        <v>2</v>
      </c>
      <c r="D2465" s="40" t="s">
        <v>640</v>
      </c>
      <c r="E2465" s="40">
        <v>103</v>
      </c>
      <c r="F2465" s="40" t="s">
        <v>849</v>
      </c>
    </row>
    <row r="2466" spans="1:6" x14ac:dyDescent="0.5">
      <c r="A2466" s="38">
        <v>43714</v>
      </c>
      <c r="B2466" s="39">
        <v>0.14469907407407409</v>
      </c>
      <c r="C2466" s="40">
        <v>1</v>
      </c>
      <c r="D2466" s="40" t="s">
        <v>651</v>
      </c>
      <c r="E2466" s="40">
        <v>127</v>
      </c>
      <c r="F2466" s="40" t="s">
        <v>849</v>
      </c>
    </row>
    <row r="2467" spans="1:6" x14ac:dyDescent="0.5">
      <c r="A2467" s="38">
        <v>43714</v>
      </c>
      <c r="B2467" s="39">
        <v>0.14504629629629631</v>
      </c>
      <c r="C2467" s="40">
        <v>2</v>
      </c>
      <c r="D2467" s="40" t="s">
        <v>640</v>
      </c>
      <c r="E2467" s="40">
        <v>127</v>
      </c>
      <c r="F2467" s="40" t="s">
        <v>849</v>
      </c>
    </row>
    <row r="2468" spans="1:6" x14ac:dyDescent="0.5">
      <c r="A2468" s="38">
        <v>43714</v>
      </c>
      <c r="B2468" s="39">
        <v>0.14508101851851851</v>
      </c>
      <c r="C2468" s="40">
        <v>2</v>
      </c>
      <c r="D2468" s="40" t="s">
        <v>640</v>
      </c>
      <c r="E2468" s="40">
        <v>117</v>
      </c>
      <c r="F2468" s="40" t="s">
        <v>849</v>
      </c>
    </row>
    <row r="2469" spans="1:6" x14ac:dyDescent="0.5">
      <c r="A2469" s="38">
        <v>43714</v>
      </c>
      <c r="B2469" s="39">
        <v>0.14521990740740739</v>
      </c>
      <c r="C2469" s="40">
        <v>2</v>
      </c>
      <c r="D2469" s="40" t="s">
        <v>640</v>
      </c>
      <c r="E2469" s="40">
        <v>41</v>
      </c>
      <c r="F2469" s="40" t="s">
        <v>849</v>
      </c>
    </row>
    <row r="2470" spans="1:6" x14ac:dyDescent="0.5">
      <c r="A2470" s="38">
        <v>43714</v>
      </c>
      <c r="B2470" s="39">
        <v>0.14565972222222223</v>
      </c>
      <c r="C2470" s="40">
        <v>1</v>
      </c>
      <c r="D2470" s="40" t="s">
        <v>645</v>
      </c>
      <c r="E2470" s="40">
        <v>83</v>
      </c>
      <c r="F2470" s="40" t="s">
        <v>849</v>
      </c>
    </row>
    <row r="2471" spans="1:6" x14ac:dyDescent="0.5">
      <c r="A2471" s="38">
        <v>43714</v>
      </c>
      <c r="B2471" s="39">
        <v>0.1459027777777778</v>
      </c>
      <c r="C2471" s="40">
        <v>2</v>
      </c>
      <c r="D2471" s="40" t="s">
        <v>640</v>
      </c>
      <c r="E2471" s="40">
        <v>127</v>
      </c>
      <c r="F2471" s="40" t="s">
        <v>849</v>
      </c>
    </row>
    <row r="2472" spans="1:6" x14ac:dyDescent="0.5">
      <c r="A2472" s="38">
        <v>43714</v>
      </c>
      <c r="B2472" s="39">
        <v>0.14614583333333334</v>
      </c>
      <c r="C2472" s="40">
        <v>2</v>
      </c>
      <c r="D2472" s="40" t="s">
        <v>640</v>
      </c>
      <c r="E2472" s="40">
        <v>46</v>
      </c>
      <c r="F2472" s="40" t="s">
        <v>849</v>
      </c>
    </row>
    <row r="2473" spans="1:6" x14ac:dyDescent="0.5">
      <c r="A2473" s="38">
        <v>43714</v>
      </c>
      <c r="B2473" s="39">
        <v>0.1461574074074074</v>
      </c>
      <c r="C2473" s="40">
        <v>2</v>
      </c>
      <c r="D2473" s="40" t="s">
        <v>640</v>
      </c>
      <c r="E2473" s="40">
        <v>44</v>
      </c>
      <c r="F2473" s="40" t="s">
        <v>849</v>
      </c>
    </row>
    <row r="2474" spans="1:6" x14ac:dyDescent="0.5">
      <c r="A2474" s="38">
        <v>43714</v>
      </c>
      <c r="B2474" s="39">
        <v>0.14666666666666667</v>
      </c>
      <c r="C2474" s="40">
        <v>2</v>
      </c>
      <c r="D2474" s="40" t="s">
        <v>640</v>
      </c>
      <c r="E2474" s="40">
        <v>41</v>
      </c>
      <c r="F2474" s="40" t="s">
        <v>849</v>
      </c>
    </row>
    <row r="2475" spans="1:6" x14ac:dyDescent="0.5">
      <c r="A2475" s="38">
        <v>43714</v>
      </c>
      <c r="B2475" s="39">
        <v>0.15082175925925925</v>
      </c>
      <c r="C2475" s="40">
        <v>2</v>
      </c>
      <c r="D2475" s="40" t="s">
        <v>640</v>
      </c>
      <c r="E2475" s="40">
        <v>127</v>
      </c>
      <c r="F2475" s="40" t="s">
        <v>849</v>
      </c>
    </row>
    <row r="2476" spans="1:6" x14ac:dyDescent="0.5">
      <c r="A2476" s="38">
        <v>43714</v>
      </c>
      <c r="B2476" s="39">
        <v>0.15421296296296297</v>
      </c>
      <c r="C2476" s="40">
        <v>2</v>
      </c>
      <c r="D2476" s="40" t="s">
        <v>640</v>
      </c>
      <c r="E2476" s="40">
        <v>42</v>
      </c>
      <c r="F2476" s="40" t="s">
        <v>849</v>
      </c>
    </row>
    <row r="2477" spans="1:6" x14ac:dyDescent="0.5">
      <c r="A2477" s="38">
        <v>43714</v>
      </c>
      <c r="B2477" s="39">
        <v>0.17939814814814814</v>
      </c>
      <c r="C2477" s="40">
        <v>2</v>
      </c>
      <c r="D2477" s="40" t="s">
        <v>640</v>
      </c>
      <c r="E2477" s="40">
        <v>27</v>
      </c>
      <c r="F2477" s="40" t="s">
        <v>849</v>
      </c>
    </row>
    <row r="2478" spans="1:6" x14ac:dyDescent="0.5">
      <c r="A2478" s="38">
        <v>43714</v>
      </c>
      <c r="B2478" s="39">
        <v>0.18150462962962963</v>
      </c>
      <c r="C2478" s="40">
        <v>4</v>
      </c>
      <c r="D2478" s="40" t="s">
        <v>640</v>
      </c>
      <c r="E2478" s="40">
        <v>66</v>
      </c>
      <c r="F2478" s="40" t="s">
        <v>849</v>
      </c>
    </row>
    <row r="2479" spans="1:6" x14ac:dyDescent="0.5">
      <c r="A2479" s="38">
        <v>43714</v>
      </c>
      <c r="B2479" s="39">
        <v>0.18168981481481483</v>
      </c>
      <c r="C2479" s="40">
        <v>2</v>
      </c>
      <c r="D2479" s="40" t="s">
        <v>640</v>
      </c>
      <c r="E2479" s="40">
        <v>54</v>
      </c>
      <c r="F2479" s="40" t="s">
        <v>849</v>
      </c>
    </row>
    <row r="2480" spans="1:6" x14ac:dyDescent="0.5">
      <c r="A2480" s="38">
        <v>43714</v>
      </c>
      <c r="B2480" s="39">
        <v>0.18179398148148149</v>
      </c>
      <c r="C2480" s="40">
        <v>2</v>
      </c>
      <c r="D2480" s="40" t="s">
        <v>640</v>
      </c>
      <c r="E2480" s="40">
        <v>119</v>
      </c>
      <c r="F2480" s="40" t="s">
        <v>849</v>
      </c>
    </row>
    <row r="2481" spans="1:6" x14ac:dyDescent="0.5">
      <c r="A2481" s="38">
        <v>43714</v>
      </c>
      <c r="B2481" s="39">
        <v>0.18180555555555555</v>
      </c>
      <c r="C2481" s="40">
        <v>2</v>
      </c>
      <c r="D2481" s="40" t="s">
        <v>640</v>
      </c>
      <c r="E2481" s="40">
        <v>127</v>
      </c>
      <c r="F2481" s="40" t="s">
        <v>849</v>
      </c>
    </row>
    <row r="2482" spans="1:6" x14ac:dyDescent="0.5">
      <c r="A2482" s="38">
        <v>43714</v>
      </c>
      <c r="B2482" s="39">
        <v>0.18181712962962962</v>
      </c>
      <c r="C2482" s="40">
        <v>2</v>
      </c>
      <c r="D2482" s="40" t="s">
        <v>640</v>
      </c>
      <c r="E2482" s="40">
        <v>125</v>
      </c>
      <c r="F2482" s="40" t="s">
        <v>849</v>
      </c>
    </row>
    <row r="2483" spans="1:6" x14ac:dyDescent="0.5">
      <c r="A2483" s="38">
        <v>43714</v>
      </c>
      <c r="B2483" s="39">
        <v>0.1861689814814815</v>
      </c>
      <c r="C2483" s="40">
        <v>2</v>
      </c>
      <c r="D2483" s="40" t="s">
        <v>640</v>
      </c>
      <c r="E2483" s="40">
        <v>127</v>
      </c>
      <c r="F2483" s="40" t="s">
        <v>849</v>
      </c>
    </row>
    <row r="2484" spans="1:6" x14ac:dyDescent="0.5">
      <c r="A2484" s="38">
        <v>43714</v>
      </c>
      <c r="B2484" s="39">
        <v>0.18714120370370371</v>
      </c>
      <c r="C2484" s="40">
        <v>2</v>
      </c>
      <c r="D2484" s="40" t="s">
        <v>640</v>
      </c>
      <c r="E2484" s="40">
        <v>67</v>
      </c>
      <c r="F2484" s="40" t="s">
        <v>849</v>
      </c>
    </row>
    <row r="2485" spans="1:6" x14ac:dyDescent="0.5">
      <c r="A2485" s="38">
        <v>43714</v>
      </c>
      <c r="B2485" s="39">
        <v>0.18744212962962961</v>
      </c>
      <c r="C2485" s="40">
        <v>2</v>
      </c>
      <c r="D2485" s="40" t="s">
        <v>640</v>
      </c>
      <c r="E2485" s="40">
        <v>53</v>
      </c>
      <c r="F2485" s="40" t="s">
        <v>849</v>
      </c>
    </row>
    <row r="2486" spans="1:6" x14ac:dyDescent="0.5">
      <c r="A2486" s="38">
        <v>43714</v>
      </c>
      <c r="B2486" s="39">
        <v>0.18905092592592596</v>
      </c>
      <c r="C2486" s="40">
        <v>2</v>
      </c>
      <c r="D2486" s="40" t="s">
        <v>640</v>
      </c>
      <c r="E2486" s="40">
        <v>52</v>
      </c>
      <c r="F2486" s="40" t="s">
        <v>849</v>
      </c>
    </row>
    <row r="2487" spans="1:6" x14ac:dyDescent="0.5">
      <c r="A2487" s="38">
        <v>43714</v>
      </c>
      <c r="B2487" s="39">
        <v>0.18959490740740739</v>
      </c>
      <c r="C2487" s="40">
        <v>2</v>
      </c>
      <c r="D2487" s="40" t="s">
        <v>640</v>
      </c>
      <c r="E2487" s="40">
        <v>111</v>
      </c>
      <c r="F2487" s="40" t="s">
        <v>849</v>
      </c>
    </row>
    <row r="2488" spans="1:6" x14ac:dyDescent="0.5">
      <c r="A2488" s="38">
        <v>43714</v>
      </c>
      <c r="B2488" s="39">
        <v>0.18980324074074073</v>
      </c>
      <c r="C2488" s="40">
        <v>2</v>
      </c>
      <c r="D2488" s="40" t="s">
        <v>640</v>
      </c>
      <c r="E2488" s="40">
        <v>41</v>
      </c>
      <c r="F2488" s="40" t="s">
        <v>849</v>
      </c>
    </row>
    <row r="2489" spans="1:6" x14ac:dyDescent="0.5">
      <c r="A2489" s="38">
        <v>43714</v>
      </c>
      <c r="B2489" s="39">
        <v>0.1900347222222222</v>
      </c>
      <c r="C2489" s="40">
        <v>2</v>
      </c>
      <c r="D2489" s="40" t="s">
        <v>651</v>
      </c>
      <c r="E2489" s="40">
        <v>127</v>
      </c>
      <c r="F2489" s="40" t="s">
        <v>849</v>
      </c>
    </row>
    <row r="2490" spans="1:6" x14ac:dyDescent="0.5">
      <c r="A2490" s="38">
        <v>43714</v>
      </c>
      <c r="B2490" s="39">
        <v>0.19067129629629631</v>
      </c>
      <c r="C2490" s="40">
        <v>2</v>
      </c>
      <c r="D2490" s="40" t="s">
        <v>651</v>
      </c>
      <c r="E2490" s="40">
        <v>57</v>
      </c>
      <c r="F2490" s="40" t="s">
        <v>849</v>
      </c>
    </row>
    <row r="2491" spans="1:6" x14ac:dyDescent="0.5">
      <c r="A2491" s="38">
        <v>43714</v>
      </c>
      <c r="B2491" s="39">
        <v>0.19097222222222221</v>
      </c>
      <c r="C2491" s="40">
        <v>2</v>
      </c>
      <c r="D2491" s="40" t="s">
        <v>640</v>
      </c>
      <c r="E2491" s="40">
        <v>41</v>
      </c>
      <c r="F2491" s="40" t="s">
        <v>849</v>
      </c>
    </row>
    <row r="2492" spans="1:6" x14ac:dyDescent="0.5">
      <c r="A2492" s="38">
        <v>43714</v>
      </c>
      <c r="B2492" s="39">
        <v>0.19100694444444444</v>
      </c>
      <c r="C2492" s="40">
        <v>2</v>
      </c>
      <c r="D2492" s="40" t="s">
        <v>640</v>
      </c>
      <c r="E2492" s="40">
        <v>52</v>
      </c>
      <c r="F2492" s="40" t="s">
        <v>849</v>
      </c>
    </row>
    <row r="2493" spans="1:6" x14ac:dyDescent="0.5">
      <c r="A2493" s="38">
        <v>43714</v>
      </c>
      <c r="B2493" s="39">
        <v>0.19104166666666667</v>
      </c>
      <c r="C2493" s="40">
        <v>2</v>
      </c>
      <c r="D2493" s="40" t="s">
        <v>640</v>
      </c>
      <c r="E2493" s="40">
        <v>18</v>
      </c>
      <c r="F2493" s="40" t="s">
        <v>849</v>
      </c>
    </row>
    <row r="2494" spans="1:6" x14ac:dyDescent="0.5">
      <c r="A2494" s="38">
        <v>43714</v>
      </c>
      <c r="B2494" s="39">
        <v>0.19344907407407408</v>
      </c>
      <c r="C2494" s="40">
        <v>2</v>
      </c>
      <c r="D2494" s="40" t="s">
        <v>640</v>
      </c>
      <c r="E2494" s="40">
        <v>52</v>
      </c>
      <c r="F2494" s="40" t="s">
        <v>849</v>
      </c>
    </row>
    <row r="2495" spans="1:6" x14ac:dyDescent="0.5">
      <c r="A2495" s="38">
        <v>43714</v>
      </c>
      <c r="B2495" s="39">
        <v>0.1955324074074074</v>
      </c>
      <c r="C2495" s="40">
        <v>2</v>
      </c>
      <c r="D2495" s="40" t="s">
        <v>640</v>
      </c>
      <c r="E2495" s="40">
        <v>94</v>
      </c>
      <c r="F2495" s="40" t="s">
        <v>849</v>
      </c>
    </row>
    <row r="2496" spans="1:6" x14ac:dyDescent="0.5">
      <c r="A2496" s="38">
        <v>43714</v>
      </c>
      <c r="B2496" s="39">
        <v>0.19591435185185188</v>
      </c>
      <c r="C2496" s="40">
        <v>2</v>
      </c>
      <c r="D2496" s="40" t="s">
        <v>640</v>
      </c>
      <c r="E2496" s="40">
        <v>127</v>
      </c>
      <c r="F2496" s="40" t="s">
        <v>849</v>
      </c>
    </row>
    <row r="2497" spans="1:6" x14ac:dyDescent="0.5">
      <c r="A2497" s="38">
        <v>43714</v>
      </c>
      <c r="B2497" s="39">
        <v>0.19649305555555555</v>
      </c>
      <c r="C2497" s="40">
        <v>2</v>
      </c>
      <c r="D2497" s="40" t="s">
        <v>640</v>
      </c>
      <c r="E2497" s="40">
        <v>58</v>
      </c>
      <c r="F2497" s="40" t="s">
        <v>849</v>
      </c>
    </row>
    <row r="2498" spans="1:6" x14ac:dyDescent="0.5">
      <c r="A2498" s="38">
        <v>43714</v>
      </c>
      <c r="B2498" s="39">
        <v>0.19666666666666666</v>
      </c>
      <c r="C2498" s="40">
        <v>1</v>
      </c>
      <c r="D2498" s="40" t="s">
        <v>640</v>
      </c>
      <c r="E2498" s="40">
        <v>127</v>
      </c>
      <c r="F2498" s="40" t="s">
        <v>849</v>
      </c>
    </row>
    <row r="2499" spans="1:6" x14ac:dyDescent="0.5">
      <c r="A2499" s="38">
        <v>43714</v>
      </c>
      <c r="B2499" s="39">
        <v>0.19681712962962963</v>
      </c>
      <c r="C2499" s="40">
        <v>2</v>
      </c>
      <c r="D2499" s="40" t="s">
        <v>640</v>
      </c>
      <c r="E2499" s="40">
        <v>49</v>
      </c>
      <c r="F2499" s="40" t="s">
        <v>849</v>
      </c>
    </row>
    <row r="2500" spans="1:6" x14ac:dyDescent="0.5">
      <c r="A2500" s="38">
        <v>43714</v>
      </c>
      <c r="B2500" s="39">
        <v>0.19688657407407406</v>
      </c>
      <c r="C2500" s="40">
        <v>2</v>
      </c>
      <c r="D2500" s="40" t="s">
        <v>640</v>
      </c>
      <c r="E2500" s="40">
        <v>70</v>
      </c>
      <c r="F2500" s="40" t="s">
        <v>849</v>
      </c>
    </row>
    <row r="2501" spans="1:6" x14ac:dyDescent="0.5">
      <c r="A2501" s="38">
        <v>43714</v>
      </c>
      <c r="B2501" s="39">
        <v>0.19788194444444443</v>
      </c>
      <c r="C2501" s="40">
        <v>2</v>
      </c>
      <c r="D2501" s="40" t="s">
        <v>640</v>
      </c>
      <c r="E2501" s="40">
        <v>84</v>
      </c>
      <c r="F2501" s="40" t="s">
        <v>849</v>
      </c>
    </row>
    <row r="2502" spans="1:6" x14ac:dyDescent="0.5">
      <c r="A2502" s="38">
        <v>43714</v>
      </c>
      <c r="B2502" s="39">
        <v>0.19855324074074074</v>
      </c>
      <c r="C2502" s="40">
        <v>2</v>
      </c>
      <c r="D2502" s="40" t="s">
        <v>640</v>
      </c>
      <c r="E2502" s="40">
        <v>82</v>
      </c>
      <c r="F2502" s="40" t="s">
        <v>849</v>
      </c>
    </row>
    <row r="2503" spans="1:6" x14ac:dyDescent="0.5">
      <c r="A2503" s="38">
        <v>43714</v>
      </c>
      <c r="B2503" s="39">
        <v>0.19862268518518519</v>
      </c>
      <c r="C2503" s="40">
        <v>2</v>
      </c>
      <c r="D2503" s="40" t="s">
        <v>640</v>
      </c>
      <c r="E2503" s="40">
        <v>48</v>
      </c>
      <c r="F2503" s="40" t="s">
        <v>849</v>
      </c>
    </row>
    <row r="2504" spans="1:6" x14ac:dyDescent="0.5">
      <c r="A2504" s="38">
        <v>43714</v>
      </c>
      <c r="B2504" s="39">
        <v>0.19887731481481483</v>
      </c>
      <c r="C2504" s="40">
        <v>2</v>
      </c>
      <c r="D2504" s="40" t="s">
        <v>645</v>
      </c>
      <c r="E2504" s="40">
        <v>121</v>
      </c>
      <c r="F2504" s="40" t="s">
        <v>849</v>
      </c>
    </row>
    <row r="2505" spans="1:6" x14ac:dyDescent="0.5">
      <c r="A2505" s="38">
        <v>43714</v>
      </c>
      <c r="B2505" s="39">
        <v>0.19943287037037036</v>
      </c>
      <c r="C2505" s="40">
        <v>2</v>
      </c>
      <c r="D2505" s="40" t="s">
        <v>640</v>
      </c>
      <c r="E2505" s="40">
        <v>127</v>
      </c>
      <c r="F2505" s="40" t="s">
        <v>849</v>
      </c>
    </row>
    <row r="2506" spans="1:6" x14ac:dyDescent="0.5">
      <c r="A2506" s="38">
        <v>43714</v>
      </c>
      <c r="B2506" s="39">
        <v>0.20005787037037037</v>
      </c>
      <c r="C2506" s="40">
        <v>4</v>
      </c>
      <c r="D2506" s="40" t="s">
        <v>640</v>
      </c>
      <c r="E2506" s="40">
        <v>97</v>
      </c>
      <c r="F2506" s="40" t="s">
        <v>849</v>
      </c>
    </row>
    <row r="2507" spans="1:6" x14ac:dyDescent="0.5">
      <c r="A2507" s="38">
        <v>43714</v>
      </c>
      <c r="B2507" s="39">
        <v>0.20136574074074076</v>
      </c>
      <c r="C2507" s="40">
        <v>2</v>
      </c>
      <c r="D2507" s="40" t="s">
        <v>640</v>
      </c>
      <c r="E2507" s="40">
        <v>58</v>
      </c>
      <c r="F2507" s="40" t="s">
        <v>849</v>
      </c>
    </row>
    <row r="2508" spans="1:6" x14ac:dyDescent="0.5">
      <c r="A2508" s="38">
        <v>43714</v>
      </c>
      <c r="B2508" s="39">
        <v>0.20146990740740742</v>
      </c>
      <c r="C2508" s="40">
        <v>2</v>
      </c>
      <c r="D2508" s="40" t="s">
        <v>640</v>
      </c>
      <c r="E2508" s="40">
        <v>127</v>
      </c>
      <c r="F2508" s="40" t="s">
        <v>849</v>
      </c>
    </row>
    <row r="2509" spans="1:6" x14ac:dyDescent="0.5">
      <c r="A2509" s="38">
        <v>43714</v>
      </c>
      <c r="B2509" s="39">
        <v>0.2016435185185185</v>
      </c>
      <c r="C2509" s="40">
        <v>2</v>
      </c>
      <c r="D2509" s="40" t="s">
        <v>640</v>
      </c>
      <c r="E2509" s="40">
        <v>7</v>
      </c>
      <c r="F2509" s="40" t="s">
        <v>849</v>
      </c>
    </row>
    <row r="2510" spans="1:6" x14ac:dyDescent="0.5">
      <c r="A2510" s="38">
        <v>43714</v>
      </c>
      <c r="B2510" s="39">
        <v>0.20170138888888889</v>
      </c>
      <c r="C2510" s="40">
        <v>2</v>
      </c>
      <c r="D2510" s="40" t="s">
        <v>640</v>
      </c>
      <c r="E2510" s="40">
        <v>74</v>
      </c>
      <c r="F2510" s="40" t="s">
        <v>849</v>
      </c>
    </row>
    <row r="2511" spans="1:6" x14ac:dyDescent="0.5">
      <c r="A2511" s="38">
        <v>43714</v>
      </c>
      <c r="B2511" s="39">
        <v>0.20177083333333334</v>
      </c>
      <c r="C2511" s="40">
        <v>2</v>
      </c>
      <c r="D2511" s="40" t="s">
        <v>640</v>
      </c>
      <c r="E2511" s="40">
        <v>41</v>
      </c>
      <c r="F2511" s="40" t="s">
        <v>849</v>
      </c>
    </row>
    <row r="2512" spans="1:6" x14ac:dyDescent="0.5">
      <c r="A2512" s="38">
        <v>43714</v>
      </c>
      <c r="B2512" s="39">
        <v>0.20185185185185184</v>
      </c>
      <c r="C2512" s="40">
        <v>2</v>
      </c>
      <c r="D2512" s="40" t="s">
        <v>640</v>
      </c>
      <c r="E2512" s="40">
        <v>54</v>
      </c>
      <c r="F2512" s="40" t="s">
        <v>849</v>
      </c>
    </row>
    <row r="2513" spans="1:6" x14ac:dyDescent="0.5">
      <c r="A2513" s="38">
        <v>43714</v>
      </c>
      <c r="B2513" s="39">
        <v>0.20189814814814813</v>
      </c>
      <c r="C2513" s="40">
        <v>2</v>
      </c>
      <c r="D2513" s="40" t="s">
        <v>640</v>
      </c>
      <c r="E2513" s="40">
        <v>39</v>
      </c>
      <c r="F2513" s="40" t="s">
        <v>849</v>
      </c>
    </row>
    <row r="2514" spans="1:6" x14ac:dyDescent="0.5">
      <c r="A2514" s="38">
        <v>43714</v>
      </c>
      <c r="B2514" s="39">
        <v>0.20276620370370368</v>
      </c>
      <c r="C2514" s="40">
        <v>2</v>
      </c>
      <c r="D2514" s="40" t="s">
        <v>640</v>
      </c>
      <c r="E2514" s="40">
        <v>121</v>
      </c>
      <c r="F2514" s="40" t="s">
        <v>849</v>
      </c>
    </row>
    <row r="2515" spans="1:6" x14ac:dyDescent="0.5">
      <c r="A2515" s="38">
        <v>43714</v>
      </c>
      <c r="B2515" s="39">
        <v>0.20473379629629629</v>
      </c>
      <c r="C2515" s="40">
        <v>2</v>
      </c>
      <c r="D2515" s="40" t="s">
        <v>640</v>
      </c>
      <c r="E2515" s="40">
        <v>127</v>
      </c>
      <c r="F2515" s="40" t="s">
        <v>849</v>
      </c>
    </row>
    <row r="2516" spans="1:6" x14ac:dyDescent="0.5">
      <c r="A2516" s="38">
        <v>43714</v>
      </c>
      <c r="B2516" s="39">
        <v>0.2051388888888889</v>
      </c>
      <c r="C2516" s="40">
        <v>2</v>
      </c>
      <c r="D2516" s="40" t="s">
        <v>640</v>
      </c>
      <c r="E2516" s="40">
        <v>109</v>
      </c>
      <c r="F2516" s="40" t="s">
        <v>849</v>
      </c>
    </row>
    <row r="2517" spans="1:6" x14ac:dyDescent="0.5">
      <c r="A2517" s="38">
        <v>43714</v>
      </c>
      <c r="B2517" s="39">
        <v>0.20538194444444446</v>
      </c>
      <c r="C2517" s="40">
        <v>2</v>
      </c>
      <c r="D2517" s="40" t="s">
        <v>640</v>
      </c>
      <c r="E2517" s="40">
        <v>86</v>
      </c>
      <c r="F2517" s="40" t="s">
        <v>849</v>
      </c>
    </row>
    <row r="2518" spans="1:6" x14ac:dyDescent="0.5">
      <c r="A2518" s="38">
        <v>43714</v>
      </c>
      <c r="B2518" s="39">
        <v>0.2056597222222222</v>
      </c>
      <c r="C2518" s="40">
        <v>2</v>
      </c>
      <c r="D2518" s="40" t="s">
        <v>640</v>
      </c>
      <c r="E2518" s="40">
        <v>44</v>
      </c>
      <c r="F2518" s="40" t="s">
        <v>849</v>
      </c>
    </row>
    <row r="2519" spans="1:6" x14ac:dyDescent="0.5">
      <c r="A2519" s="38">
        <v>43714</v>
      </c>
      <c r="B2519" s="39">
        <v>0.20581018518518521</v>
      </c>
      <c r="C2519" s="40">
        <v>2</v>
      </c>
      <c r="D2519" s="40" t="s">
        <v>640</v>
      </c>
      <c r="E2519" s="40">
        <v>50</v>
      </c>
      <c r="F2519" s="40" t="s">
        <v>849</v>
      </c>
    </row>
    <row r="2520" spans="1:6" x14ac:dyDescent="0.5">
      <c r="A2520" s="38">
        <v>43714</v>
      </c>
      <c r="B2520" s="39">
        <v>0.20582175925925927</v>
      </c>
      <c r="C2520" s="40">
        <v>2</v>
      </c>
      <c r="D2520" s="40" t="s">
        <v>640</v>
      </c>
      <c r="E2520" s="40">
        <v>42</v>
      </c>
      <c r="F2520" s="40" t="s">
        <v>849</v>
      </c>
    </row>
    <row r="2521" spans="1:6" x14ac:dyDescent="0.5">
      <c r="A2521" s="38">
        <v>43714</v>
      </c>
      <c r="B2521" s="39">
        <v>0.20828703703703702</v>
      </c>
      <c r="C2521" s="40">
        <v>2</v>
      </c>
      <c r="D2521" s="40" t="s">
        <v>640</v>
      </c>
      <c r="E2521" s="40">
        <v>127</v>
      </c>
      <c r="F2521" s="40" t="s">
        <v>849</v>
      </c>
    </row>
    <row r="2522" spans="1:6" x14ac:dyDescent="0.5">
      <c r="A2522" s="38">
        <v>43714</v>
      </c>
      <c r="B2522" s="39">
        <v>0.21236111111111111</v>
      </c>
      <c r="C2522" s="40">
        <v>2</v>
      </c>
      <c r="D2522" s="40" t="s">
        <v>640</v>
      </c>
      <c r="E2522" s="40">
        <v>76</v>
      </c>
      <c r="F2522" s="40" t="s">
        <v>849</v>
      </c>
    </row>
    <row r="2523" spans="1:6" x14ac:dyDescent="0.5">
      <c r="A2523" s="38">
        <v>43714</v>
      </c>
      <c r="B2523" s="39">
        <v>0.21237268518518518</v>
      </c>
      <c r="C2523" s="40">
        <v>2</v>
      </c>
      <c r="D2523" s="40" t="s">
        <v>640</v>
      </c>
      <c r="E2523" s="40">
        <v>83</v>
      </c>
      <c r="F2523" s="40" t="s">
        <v>849</v>
      </c>
    </row>
    <row r="2524" spans="1:6" x14ac:dyDescent="0.5">
      <c r="A2524" s="38">
        <v>43714</v>
      </c>
      <c r="B2524" s="39">
        <v>0.21239583333333334</v>
      </c>
      <c r="C2524" s="40">
        <v>2</v>
      </c>
      <c r="D2524" s="40" t="s">
        <v>640</v>
      </c>
      <c r="E2524" s="40">
        <v>48</v>
      </c>
      <c r="F2524" s="40" t="s">
        <v>849</v>
      </c>
    </row>
    <row r="2525" spans="1:6" x14ac:dyDescent="0.5">
      <c r="A2525" s="38">
        <v>43714</v>
      </c>
      <c r="B2525" s="39">
        <v>0.22701388888888888</v>
      </c>
      <c r="C2525" s="40">
        <v>2</v>
      </c>
      <c r="D2525" s="40" t="s">
        <v>640</v>
      </c>
      <c r="E2525" s="40">
        <v>86</v>
      </c>
      <c r="F2525" s="40" t="s">
        <v>849</v>
      </c>
    </row>
    <row r="2526" spans="1:6" x14ac:dyDescent="0.5">
      <c r="A2526" s="38">
        <v>43714</v>
      </c>
      <c r="B2526" s="39">
        <v>0.22768518518518518</v>
      </c>
      <c r="C2526" s="40">
        <v>2</v>
      </c>
      <c r="D2526" s="40" t="s">
        <v>640</v>
      </c>
      <c r="E2526" s="40">
        <v>127</v>
      </c>
      <c r="F2526" s="40" t="s">
        <v>849</v>
      </c>
    </row>
    <row r="2527" spans="1:6" x14ac:dyDescent="0.5">
      <c r="A2527" s="38">
        <v>43714</v>
      </c>
      <c r="B2527" s="39">
        <v>0.22844907407407408</v>
      </c>
      <c r="C2527" s="40">
        <v>2</v>
      </c>
      <c r="D2527" s="40" t="s">
        <v>640</v>
      </c>
      <c r="E2527" s="40">
        <v>46</v>
      </c>
      <c r="F2527" s="40" t="s">
        <v>849</v>
      </c>
    </row>
    <row r="2528" spans="1:6" x14ac:dyDescent="0.5">
      <c r="A2528" s="38">
        <v>43714</v>
      </c>
      <c r="B2528" s="39">
        <v>0.22857638888888887</v>
      </c>
      <c r="C2528" s="40">
        <v>2</v>
      </c>
      <c r="D2528" s="40" t="s">
        <v>640</v>
      </c>
      <c r="E2528" s="40">
        <v>57</v>
      </c>
      <c r="F2528" s="40" t="s">
        <v>849</v>
      </c>
    </row>
    <row r="2529" spans="1:6" x14ac:dyDescent="0.5">
      <c r="A2529" s="38">
        <v>43714</v>
      </c>
      <c r="B2529" s="39">
        <v>0.2315625</v>
      </c>
      <c r="C2529" s="40">
        <v>2</v>
      </c>
      <c r="D2529" s="40" t="s">
        <v>645</v>
      </c>
      <c r="E2529" s="40">
        <v>127</v>
      </c>
      <c r="F2529" s="40" t="s">
        <v>849</v>
      </c>
    </row>
    <row r="2530" spans="1:6" x14ac:dyDescent="0.5">
      <c r="A2530" s="38">
        <v>43714</v>
      </c>
      <c r="B2530" s="39">
        <v>0.23398148148148148</v>
      </c>
      <c r="C2530" s="40">
        <v>2</v>
      </c>
      <c r="D2530" s="40" t="s">
        <v>640</v>
      </c>
      <c r="E2530" s="40">
        <v>127</v>
      </c>
      <c r="F2530" s="40" t="s">
        <v>849</v>
      </c>
    </row>
    <row r="2531" spans="1:6" x14ac:dyDescent="0.5">
      <c r="A2531" s="38">
        <v>43714</v>
      </c>
      <c r="B2531" s="39">
        <v>0.23481481481481481</v>
      </c>
      <c r="C2531" s="40">
        <v>2</v>
      </c>
      <c r="D2531" s="40" t="s">
        <v>640</v>
      </c>
      <c r="E2531" s="40">
        <v>60</v>
      </c>
      <c r="F2531" s="40" t="s">
        <v>849</v>
      </c>
    </row>
    <row r="2532" spans="1:6" x14ac:dyDescent="0.5">
      <c r="A2532" s="38">
        <v>43714</v>
      </c>
      <c r="B2532" s="39">
        <v>0.24634259259259261</v>
      </c>
      <c r="C2532" s="40">
        <v>2</v>
      </c>
      <c r="D2532" s="40" t="s">
        <v>640</v>
      </c>
      <c r="E2532" s="40">
        <v>78</v>
      </c>
      <c r="F2532" s="40" t="s">
        <v>849</v>
      </c>
    </row>
    <row r="2533" spans="1:6" x14ac:dyDescent="0.5">
      <c r="A2533" s="38">
        <v>43714</v>
      </c>
      <c r="B2533" s="39">
        <v>0.24679398148148146</v>
      </c>
      <c r="C2533" s="40">
        <v>2</v>
      </c>
      <c r="D2533" s="40" t="s">
        <v>640</v>
      </c>
      <c r="E2533" s="40">
        <v>123</v>
      </c>
      <c r="F2533" s="40" t="s">
        <v>849</v>
      </c>
    </row>
    <row r="2534" spans="1:6" x14ac:dyDescent="0.5">
      <c r="A2534" s="38">
        <v>43714</v>
      </c>
      <c r="B2534" s="39">
        <v>0.24694444444444444</v>
      </c>
      <c r="C2534" s="40">
        <v>2</v>
      </c>
      <c r="D2534" s="40" t="s">
        <v>640</v>
      </c>
      <c r="E2534" s="40">
        <v>51</v>
      </c>
      <c r="F2534" s="40" t="s">
        <v>849</v>
      </c>
    </row>
    <row r="2535" spans="1:6" x14ac:dyDescent="0.5">
      <c r="A2535" s="38">
        <v>43714</v>
      </c>
      <c r="B2535" s="39">
        <v>0.24703703703703703</v>
      </c>
      <c r="C2535" s="40">
        <v>2</v>
      </c>
      <c r="D2535" s="40" t="s">
        <v>640</v>
      </c>
      <c r="E2535" s="40">
        <v>59</v>
      </c>
      <c r="F2535" s="40" t="s">
        <v>849</v>
      </c>
    </row>
    <row r="2536" spans="1:6" x14ac:dyDescent="0.5">
      <c r="A2536" s="38">
        <v>43714</v>
      </c>
      <c r="B2536" s="39">
        <v>0.24707175925925925</v>
      </c>
      <c r="C2536" s="40">
        <v>2</v>
      </c>
      <c r="D2536" s="40" t="s">
        <v>640</v>
      </c>
      <c r="E2536" s="40">
        <v>89</v>
      </c>
      <c r="F2536" s="40" t="s">
        <v>849</v>
      </c>
    </row>
    <row r="2537" spans="1:6" x14ac:dyDescent="0.5">
      <c r="A2537" s="38">
        <v>43714</v>
      </c>
      <c r="B2537" s="39">
        <v>0.24710648148148148</v>
      </c>
      <c r="C2537" s="40">
        <v>2</v>
      </c>
      <c r="D2537" s="40" t="s">
        <v>645</v>
      </c>
      <c r="E2537" s="40">
        <v>127</v>
      </c>
      <c r="F2537" s="40" t="s">
        <v>849</v>
      </c>
    </row>
    <row r="2538" spans="1:6" x14ac:dyDescent="0.5">
      <c r="A2538" s="38">
        <v>43714</v>
      </c>
      <c r="B2538" s="39">
        <v>0.24903935185185186</v>
      </c>
      <c r="C2538" s="40">
        <v>2</v>
      </c>
      <c r="D2538" s="40" t="s">
        <v>640</v>
      </c>
      <c r="E2538" s="40">
        <v>120</v>
      </c>
      <c r="F2538" s="40" t="s">
        <v>849</v>
      </c>
    </row>
    <row r="2539" spans="1:6" x14ac:dyDescent="0.5">
      <c r="A2539" s="38">
        <v>43714</v>
      </c>
      <c r="B2539" s="39">
        <v>0.2543287037037037</v>
      </c>
      <c r="C2539" s="40">
        <v>2</v>
      </c>
      <c r="D2539" s="40" t="s">
        <v>640</v>
      </c>
      <c r="E2539" s="40">
        <v>127</v>
      </c>
      <c r="F2539" s="40" t="s">
        <v>849</v>
      </c>
    </row>
    <row r="2540" spans="1:6" x14ac:dyDescent="0.5">
      <c r="A2540" s="38">
        <v>43714</v>
      </c>
      <c r="B2540" s="39">
        <v>0.25458333333333333</v>
      </c>
      <c r="C2540" s="40">
        <v>2</v>
      </c>
      <c r="D2540" s="40" t="s">
        <v>640</v>
      </c>
      <c r="E2540" s="40">
        <v>48</v>
      </c>
      <c r="F2540" s="40" t="s">
        <v>849</v>
      </c>
    </row>
    <row r="2541" spans="1:6" x14ac:dyDescent="0.5">
      <c r="A2541" s="38">
        <v>43714</v>
      </c>
      <c r="B2541" s="39">
        <v>0.25480324074074073</v>
      </c>
      <c r="C2541" s="40">
        <v>2</v>
      </c>
      <c r="D2541" s="40" t="s">
        <v>640</v>
      </c>
      <c r="E2541" s="40">
        <v>77</v>
      </c>
      <c r="F2541" s="40" t="s">
        <v>849</v>
      </c>
    </row>
    <row r="2542" spans="1:6" x14ac:dyDescent="0.5">
      <c r="A2542" s="38">
        <v>43714</v>
      </c>
      <c r="B2542" s="39">
        <v>0.2562962962962963</v>
      </c>
      <c r="C2542" s="40">
        <v>2</v>
      </c>
      <c r="D2542" s="40" t="s">
        <v>640</v>
      </c>
      <c r="E2542" s="40">
        <v>38</v>
      </c>
      <c r="F2542" s="40" t="s">
        <v>849</v>
      </c>
    </row>
    <row r="2543" spans="1:6" x14ac:dyDescent="0.5">
      <c r="A2543" s="38">
        <v>43714</v>
      </c>
      <c r="B2543" s="39">
        <v>0.25821759259259258</v>
      </c>
      <c r="C2543" s="40">
        <v>2</v>
      </c>
      <c r="D2543" s="40" t="s">
        <v>640</v>
      </c>
      <c r="E2543" s="40">
        <v>38</v>
      </c>
      <c r="F2543" s="40" t="s">
        <v>849</v>
      </c>
    </row>
    <row r="2544" spans="1:6" x14ac:dyDescent="0.5">
      <c r="A2544" s="38">
        <v>43714</v>
      </c>
      <c r="B2544" s="39">
        <v>0.25940972222222219</v>
      </c>
      <c r="C2544" s="40">
        <v>2</v>
      </c>
      <c r="D2544" s="40" t="s">
        <v>640</v>
      </c>
      <c r="E2544" s="40">
        <v>61</v>
      </c>
      <c r="F2544" s="40" t="s">
        <v>849</v>
      </c>
    </row>
    <row r="2545" spans="1:6" x14ac:dyDescent="0.5">
      <c r="A2545" s="38">
        <v>43714</v>
      </c>
      <c r="B2545" s="39">
        <v>0.26177083333333334</v>
      </c>
      <c r="C2545" s="40">
        <v>2</v>
      </c>
      <c r="D2545" s="40" t="s">
        <v>640</v>
      </c>
      <c r="E2545" s="40">
        <v>125</v>
      </c>
      <c r="F2545" s="40" t="s">
        <v>849</v>
      </c>
    </row>
    <row r="2546" spans="1:6" x14ac:dyDescent="0.5">
      <c r="A2546" s="38">
        <v>43714</v>
      </c>
      <c r="B2546" s="39">
        <v>0.26408564814814817</v>
      </c>
      <c r="C2546" s="40">
        <v>2</v>
      </c>
      <c r="D2546" s="40" t="s">
        <v>640</v>
      </c>
      <c r="E2546" s="40">
        <v>45</v>
      </c>
      <c r="F2546" s="40" t="s">
        <v>849</v>
      </c>
    </row>
    <row r="2547" spans="1:6" x14ac:dyDescent="0.5">
      <c r="A2547" s="38">
        <v>43714</v>
      </c>
      <c r="B2547" s="39">
        <v>0.26458333333333334</v>
      </c>
      <c r="C2547" s="40">
        <v>2</v>
      </c>
      <c r="D2547" s="40" t="s">
        <v>640</v>
      </c>
      <c r="E2547" s="40">
        <v>53</v>
      </c>
      <c r="F2547" s="40" t="s">
        <v>849</v>
      </c>
    </row>
    <row r="2548" spans="1:6" x14ac:dyDescent="0.5">
      <c r="A2548" s="38">
        <v>43714</v>
      </c>
      <c r="B2548" s="39">
        <v>0.26473379629629629</v>
      </c>
      <c r="C2548" s="40">
        <v>2</v>
      </c>
      <c r="D2548" s="40" t="s">
        <v>640</v>
      </c>
      <c r="E2548" s="40">
        <v>43</v>
      </c>
      <c r="F2548" s="40" t="s">
        <v>849</v>
      </c>
    </row>
    <row r="2549" spans="1:6" x14ac:dyDescent="0.5">
      <c r="A2549" s="38">
        <v>43714</v>
      </c>
      <c r="B2549" s="39">
        <v>0.27583333333333332</v>
      </c>
      <c r="C2549" s="40">
        <v>2</v>
      </c>
      <c r="D2549" s="40" t="s">
        <v>645</v>
      </c>
      <c r="E2549" s="40">
        <v>127</v>
      </c>
      <c r="F2549" s="40" t="s">
        <v>849</v>
      </c>
    </row>
    <row r="2550" spans="1:6" x14ac:dyDescent="0.5">
      <c r="A2550" s="38">
        <v>43714</v>
      </c>
      <c r="B2550" s="39">
        <v>0.27585648148148151</v>
      </c>
      <c r="C2550" s="40">
        <v>2</v>
      </c>
      <c r="D2550" s="40" t="s">
        <v>640</v>
      </c>
      <c r="E2550" s="40">
        <v>68</v>
      </c>
      <c r="F2550" s="40" t="s">
        <v>849</v>
      </c>
    </row>
    <row r="2551" spans="1:6" x14ac:dyDescent="0.5">
      <c r="A2551" s="38">
        <v>43714</v>
      </c>
      <c r="B2551" s="39">
        <v>0.27605324074074072</v>
      </c>
      <c r="C2551" s="40">
        <v>2</v>
      </c>
      <c r="D2551" s="40" t="s">
        <v>640</v>
      </c>
      <c r="E2551" s="40">
        <v>36</v>
      </c>
      <c r="F2551" s="40" t="s">
        <v>849</v>
      </c>
    </row>
    <row r="2552" spans="1:6" x14ac:dyDescent="0.5">
      <c r="A2552" s="38">
        <v>43714</v>
      </c>
      <c r="B2552" s="39">
        <v>0.27681712962962962</v>
      </c>
      <c r="C2552" s="40">
        <v>2</v>
      </c>
      <c r="D2552" s="40" t="s">
        <v>640</v>
      </c>
      <c r="E2552" s="40">
        <v>127</v>
      </c>
      <c r="F2552" s="40" t="s">
        <v>849</v>
      </c>
    </row>
    <row r="2553" spans="1:6" x14ac:dyDescent="0.5">
      <c r="A2553" s="38">
        <v>43714</v>
      </c>
      <c r="B2553" s="39">
        <v>0.27775462962962966</v>
      </c>
      <c r="C2553" s="40">
        <v>2</v>
      </c>
      <c r="D2553" s="40" t="s">
        <v>640</v>
      </c>
      <c r="E2553" s="40">
        <v>44</v>
      </c>
      <c r="F2553" s="40" t="s">
        <v>849</v>
      </c>
    </row>
    <row r="2554" spans="1:6" x14ac:dyDescent="0.5">
      <c r="A2554" s="38">
        <v>43714</v>
      </c>
      <c r="B2554" s="39">
        <v>0.27780092592592592</v>
      </c>
      <c r="C2554" s="40">
        <v>2</v>
      </c>
      <c r="D2554" s="40" t="s">
        <v>640</v>
      </c>
      <c r="E2554" s="40">
        <v>38</v>
      </c>
      <c r="F2554" s="40" t="s">
        <v>849</v>
      </c>
    </row>
    <row r="2555" spans="1:6" x14ac:dyDescent="0.5">
      <c r="A2555" s="38">
        <v>43714</v>
      </c>
      <c r="B2555" s="39">
        <v>0.27799768518518519</v>
      </c>
      <c r="C2555" s="40">
        <v>2</v>
      </c>
      <c r="D2555" s="40" t="s">
        <v>645</v>
      </c>
      <c r="E2555" s="40">
        <v>127</v>
      </c>
      <c r="F2555" s="40" t="s">
        <v>849</v>
      </c>
    </row>
    <row r="2556" spans="1:6" x14ac:dyDescent="0.5">
      <c r="A2556" s="38">
        <v>43714</v>
      </c>
      <c r="B2556" s="39">
        <v>0.27836805555555555</v>
      </c>
      <c r="C2556" s="40">
        <v>2</v>
      </c>
      <c r="D2556" s="40" t="s">
        <v>640</v>
      </c>
      <c r="E2556" s="40">
        <v>56</v>
      </c>
      <c r="F2556" s="40" t="s">
        <v>849</v>
      </c>
    </row>
    <row r="2557" spans="1:6" x14ac:dyDescent="0.5">
      <c r="A2557" s="38">
        <v>43714</v>
      </c>
      <c r="B2557" s="39">
        <v>0.27840277777777778</v>
      </c>
      <c r="C2557" s="40">
        <v>2</v>
      </c>
      <c r="D2557" s="40" t="s">
        <v>640</v>
      </c>
      <c r="E2557" s="40">
        <v>46</v>
      </c>
      <c r="F2557" s="40" t="s">
        <v>849</v>
      </c>
    </row>
    <row r="2558" spans="1:6" x14ac:dyDescent="0.5">
      <c r="A2558" s="38">
        <v>43714</v>
      </c>
      <c r="B2558" s="39">
        <v>0.27854166666666669</v>
      </c>
      <c r="C2558" s="40">
        <v>2</v>
      </c>
      <c r="D2558" s="40" t="s">
        <v>640</v>
      </c>
      <c r="E2558" s="40">
        <v>44</v>
      </c>
      <c r="F2558" s="40" t="s">
        <v>849</v>
      </c>
    </row>
    <row r="2559" spans="1:6" x14ac:dyDescent="0.5">
      <c r="A2559" s="38">
        <v>43714</v>
      </c>
      <c r="B2559" s="39">
        <v>0.27891203703703704</v>
      </c>
      <c r="C2559" s="40">
        <v>2</v>
      </c>
      <c r="D2559" s="40" t="s">
        <v>640</v>
      </c>
      <c r="E2559" s="40">
        <v>41</v>
      </c>
      <c r="F2559" s="40" t="s">
        <v>849</v>
      </c>
    </row>
    <row r="2560" spans="1:6" x14ac:dyDescent="0.5">
      <c r="A2560" s="38">
        <v>43714</v>
      </c>
      <c r="B2560" s="39">
        <v>0.27925925925925926</v>
      </c>
      <c r="C2560" s="40">
        <v>2</v>
      </c>
      <c r="D2560" s="40" t="s">
        <v>640</v>
      </c>
      <c r="E2560" s="40">
        <v>41</v>
      </c>
      <c r="F2560" s="40" t="s">
        <v>849</v>
      </c>
    </row>
    <row r="2561" spans="1:6" x14ac:dyDescent="0.5">
      <c r="A2561" s="38">
        <v>43714</v>
      </c>
      <c r="B2561" s="39">
        <v>0.31462962962962965</v>
      </c>
      <c r="C2561" s="40">
        <v>2</v>
      </c>
      <c r="D2561" s="40" t="s">
        <v>640</v>
      </c>
      <c r="E2561" s="40">
        <v>86</v>
      </c>
      <c r="F2561" s="40" t="s">
        <v>849</v>
      </c>
    </row>
    <row r="2562" spans="1:6" x14ac:dyDescent="0.5">
      <c r="A2562" s="38">
        <v>43714</v>
      </c>
      <c r="B2562" s="39">
        <v>0.31465277777777778</v>
      </c>
      <c r="C2562" s="40">
        <v>2</v>
      </c>
      <c r="D2562" s="40" t="s">
        <v>640</v>
      </c>
      <c r="E2562" s="40">
        <v>64</v>
      </c>
      <c r="F2562" s="40" t="s">
        <v>849</v>
      </c>
    </row>
    <row r="2563" spans="1:6" x14ac:dyDescent="0.5">
      <c r="A2563" s="38">
        <v>43714</v>
      </c>
      <c r="B2563" s="39">
        <v>0.31468750000000001</v>
      </c>
      <c r="C2563" s="40">
        <v>2</v>
      </c>
      <c r="D2563" s="40" t="s">
        <v>640</v>
      </c>
      <c r="E2563" s="40">
        <v>56</v>
      </c>
      <c r="F2563" s="40" t="s">
        <v>849</v>
      </c>
    </row>
    <row r="2564" spans="1:6" x14ac:dyDescent="0.5">
      <c r="A2564" s="38">
        <v>43714</v>
      </c>
      <c r="B2564" s="39">
        <v>0.315</v>
      </c>
      <c r="C2564" s="40">
        <v>2</v>
      </c>
      <c r="D2564" s="40" t="s">
        <v>640</v>
      </c>
      <c r="E2564" s="40">
        <v>40</v>
      </c>
      <c r="F2564" s="40" t="s">
        <v>849</v>
      </c>
    </row>
    <row r="2565" spans="1:6" x14ac:dyDescent="0.5">
      <c r="A2565" s="38">
        <v>43714</v>
      </c>
      <c r="B2565" s="39">
        <v>0.31527777777777777</v>
      </c>
      <c r="C2565" s="40">
        <v>2</v>
      </c>
      <c r="D2565" s="40" t="s">
        <v>640</v>
      </c>
      <c r="E2565" s="40">
        <v>49</v>
      </c>
      <c r="F2565" s="40" t="s">
        <v>849</v>
      </c>
    </row>
    <row r="2566" spans="1:6" x14ac:dyDescent="0.5">
      <c r="A2566" s="38">
        <v>43714</v>
      </c>
      <c r="B2566" s="39">
        <v>0.31597222222222221</v>
      </c>
      <c r="C2566" s="40">
        <v>2</v>
      </c>
      <c r="D2566" s="40" t="s">
        <v>640</v>
      </c>
      <c r="E2566" s="40">
        <v>81</v>
      </c>
      <c r="F2566" s="40" t="s">
        <v>849</v>
      </c>
    </row>
    <row r="2567" spans="1:6" x14ac:dyDescent="0.5">
      <c r="A2567" s="38">
        <v>43714</v>
      </c>
      <c r="B2567" s="39">
        <v>0.31650462962962961</v>
      </c>
      <c r="C2567" s="40">
        <v>2</v>
      </c>
      <c r="D2567" s="40" t="s">
        <v>640</v>
      </c>
      <c r="E2567" s="40">
        <v>113</v>
      </c>
      <c r="F2567" s="40" t="s">
        <v>849</v>
      </c>
    </row>
    <row r="2568" spans="1:6" x14ac:dyDescent="0.5">
      <c r="A2568" s="38">
        <v>43714</v>
      </c>
      <c r="B2568" s="39">
        <v>0.31707175925925929</v>
      </c>
      <c r="C2568" s="40">
        <v>2</v>
      </c>
      <c r="D2568" s="40" t="s">
        <v>640</v>
      </c>
      <c r="E2568" s="40">
        <v>42</v>
      </c>
      <c r="F2568" s="40" t="s">
        <v>849</v>
      </c>
    </row>
    <row r="2569" spans="1:6" x14ac:dyDescent="0.5">
      <c r="A2569" s="38">
        <v>43714</v>
      </c>
      <c r="B2569" s="39">
        <v>0.31710648148148146</v>
      </c>
      <c r="C2569" s="40">
        <v>2</v>
      </c>
      <c r="D2569" s="40" t="s">
        <v>640</v>
      </c>
      <c r="E2569" s="40">
        <v>127</v>
      </c>
      <c r="F2569" s="40" t="s">
        <v>849</v>
      </c>
    </row>
    <row r="2570" spans="1:6" x14ac:dyDescent="0.5">
      <c r="A2570" s="38">
        <v>43714</v>
      </c>
      <c r="B2570" s="39">
        <v>0.31717592592592592</v>
      </c>
      <c r="C2570" s="40">
        <v>2</v>
      </c>
      <c r="D2570" s="40" t="s">
        <v>640</v>
      </c>
      <c r="E2570" s="40">
        <v>127</v>
      </c>
      <c r="F2570" s="40" t="s">
        <v>849</v>
      </c>
    </row>
    <row r="2571" spans="1:6" x14ac:dyDescent="0.5">
      <c r="A2571" s="38">
        <v>43714</v>
      </c>
      <c r="B2571" s="39">
        <v>0.31730324074074073</v>
      </c>
      <c r="C2571" s="40">
        <v>2</v>
      </c>
      <c r="D2571" s="40" t="s">
        <v>640</v>
      </c>
      <c r="E2571" s="40">
        <v>127</v>
      </c>
      <c r="F2571" s="40" t="s">
        <v>849</v>
      </c>
    </row>
    <row r="2572" spans="1:6" x14ac:dyDescent="0.5">
      <c r="A2572" s="38">
        <v>43714</v>
      </c>
      <c r="B2572" s="39">
        <v>0.31733796296296296</v>
      </c>
      <c r="C2572" s="40">
        <v>2</v>
      </c>
      <c r="D2572" s="40" t="s">
        <v>640</v>
      </c>
      <c r="E2572" s="40">
        <v>38</v>
      </c>
      <c r="F2572" s="40" t="s">
        <v>849</v>
      </c>
    </row>
    <row r="2573" spans="1:6" x14ac:dyDescent="0.5">
      <c r="A2573" s="38">
        <v>43714</v>
      </c>
      <c r="B2573" s="39">
        <v>0.31743055555555555</v>
      </c>
      <c r="C2573" s="40">
        <v>2</v>
      </c>
      <c r="D2573" s="40" t="s">
        <v>640</v>
      </c>
      <c r="E2573" s="40">
        <v>86</v>
      </c>
      <c r="F2573" s="40" t="s">
        <v>849</v>
      </c>
    </row>
    <row r="2574" spans="1:6" x14ac:dyDescent="0.5">
      <c r="A2574" s="38">
        <v>43714</v>
      </c>
      <c r="B2574" s="39">
        <v>0.3195601851851852</v>
      </c>
      <c r="C2574" s="40">
        <v>2</v>
      </c>
      <c r="D2574" s="40" t="s">
        <v>645</v>
      </c>
      <c r="E2574" s="40">
        <v>121</v>
      </c>
      <c r="F2574" s="40" t="s">
        <v>849</v>
      </c>
    </row>
    <row r="2575" spans="1:6" x14ac:dyDescent="0.5">
      <c r="A2575" s="38">
        <v>43714</v>
      </c>
      <c r="B2575" s="39">
        <v>0.31958333333333333</v>
      </c>
      <c r="C2575" s="40">
        <v>2</v>
      </c>
      <c r="D2575" s="40" t="s">
        <v>651</v>
      </c>
      <c r="E2575" s="40">
        <v>60</v>
      </c>
      <c r="F2575" s="40" t="s">
        <v>849</v>
      </c>
    </row>
    <row r="2576" spans="1:6" x14ac:dyDescent="0.5">
      <c r="A2576" s="38">
        <v>43714</v>
      </c>
      <c r="B2576" s="39">
        <v>0.31965277777777779</v>
      </c>
      <c r="C2576" s="40">
        <v>2</v>
      </c>
      <c r="D2576" s="40" t="s">
        <v>640</v>
      </c>
      <c r="E2576" s="40">
        <v>121</v>
      </c>
      <c r="F2576" s="40" t="s">
        <v>849</v>
      </c>
    </row>
    <row r="2577" spans="1:6" x14ac:dyDescent="0.5">
      <c r="A2577" s="38">
        <v>43714</v>
      </c>
      <c r="B2577" s="39">
        <v>0.31981481481481483</v>
      </c>
      <c r="C2577" s="40">
        <v>2</v>
      </c>
      <c r="D2577" s="40" t="s">
        <v>640</v>
      </c>
      <c r="E2577" s="40">
        <v>45</v>
      </c>
      <c r="F2577" s="40" t="s">
        <v>849</v>
      </c>
    </row>
    <row r="2578" spans="1:6" x14ac:dyDescent="0.5">
      <c r="A2578" s="38">
        <v>43714</v>
      </c>
      <c r="B2578" s="39">
        <v>0.31997685185185182</v>
      </c>
      <c r="C2578" s="40">
        <v>2</v>
      </c>
      <c r="D2578" s="40" t="s">
        <v>640</v>
      </c>
      <c r="E2578" s="40">
        <v>63</v>
      </c>
      <c r="F2578" s="40" t="s">
        <v>849</v>
      </c>
    </row>
    <row r="2579" spans="1:6" x14ac:dyDescent="0.5">
      <c r="A2579" s="38">
        <v>43714</v>
      </c>
      <c r="B2579" s="39">
        <v>0.3237962962962963</v>
      </c>
      <c r="C2579" s="40">
        <v>2</v>
      </c>
      <c r="D2579" s="40" t="s">
        <v>640</v>
      </c>
      <c r="E2579" s="40">
        <v>27</v>
      </c>
      <c r="F2579" s="40" t="s">
        <v>849</v>
      </c>
    </row>
    <row r="2580" spans="1:6" x14ac:dyDescent="0.5">
      <c r="A2580" s="38">
        <v>43714</v>
      </c>
      <c r="B2580" s="39">
        <v>0.32471064814814815</v>
      </c>
      <c r="C2580" s="40">
        <v>2</v>
      </c>
      <c r="D2580" s="40" t="s">
        <v>640</v>
      </c>
      <c r="E2580" s="40">
        <v>96</v>
      </c>
      <c r="F2580" s="40" t="s">
        <v>849</v>
      </c>
    </row>
    <row r="2581" spans="1:6" x14ac:dyDescent="0.5">
      <c r="A2581" s="38">
        <v>43714</v>
      </c>
      <c r="B2581" s="39">
        <v>0.32534722222222223</v>
      </c>
      <c r="C2581" s="40">
        <v>2</v>
      </c>
      <c r="D2581" s="40" t="s">
        <v>640</v>
      </c>
      <c r="E2581" s="40">
        <v>126</v>
      </c>
      <c r="F2581" s="40" t="s">
        <v>849</v>
      </c>
    </row>
    <row r="2582" spans="1:6" x14ac:dyDescent="0.5">
      <c r="A2582" s="38">
        <v>43714</v>
      </c>
      <c r="B2582" s="39">
        <v>0.32618055555555553</v>
      </c>
      <c r="C2582" s="40">
        <v>2</v>
      </c>
      <c r="D2582" s="40" t="s">
        <v>640</v>
      </c>
      <c r="E2582" s="40">
        <v>125</v>
      </c>
      <c r="F2582" s="40" t="s">
        <v>849</v>
      </c>
    </row>
    <row r="2583" spans="1:6" x14ac:dyDescent="0.5">
      <c r="A2583" s="38">
        <v>43714</v>
      </c>
      <c r="B2583" s="39">
        <v>0.32622685185185185</v>
      </c>
      <c r="C2583" s="40">
        <v>2</v>
      </c>
      <c r="D2583" s="40" t="s">
        <v>640</v>
      </c>
      <c r="E2583" s="40">
        <v>56</v>
      </c>
      <c r="F2583" s="40" t="s">
        <v>849</v>
      </c>
    </row>
    <row r="2584" spans="1:6" x14ac:dyDescent="0.5">
      <c r="A2584" s="38">
        <v>43714</v>
      </c>
      <c r="B2584" s="39">
        <v>0.32745370370370369</v>
      </c>
      <c r="C2584" s="40">
        <v>2</v>
      </c>
      <c r="D2584" s="40" t="s">
        <v>640</v>
      </c>
      <c r="E2584" s="40">
        <v>100</v>
      </c>
      <c r="F2584" s="40" t="s">
        <v>849</v>
      </c>
    </row>
    <row r="2585" spans="1:6" x14ac:dyDescent="0.5">
      <c r="A2585" s="38">
        <v>43714</v>
      </c>
      <c r="B2585" s="39">
        <v>0.32747685185185188</v>
      </c>
      <c r="C2585" s="40">
        <v>2</v>
      </c>
      <c r="D2585" s="40" t="s">
        <v>640</v>
      </c>
      <c r="E2585" s="40">
        <v>127</v>
      </c>
      <c r="F2585" s="40" t="s">
        <v>849</v>
      </c>
    </row>
    <row r="2586" spans="1:6" x14ac:dyDescent="0.5">
      <c r="A2586" s="38">
        <v>43714</v>
      </c>
      <c r="B2586" s="39">
        <v>0.32929398148148148</v>
      </c>
      <c r="C2586" s="40">
        <v>2</v>
      </c>
      <c r="D2586" s="40" t="s">
        <v>640</v>
      </c>
      <c r="E2586" s="40">
        <v>45</v>
      </c>
      <c r="F2586" s="40" t="s">
        <v>849</v>
      </c>
    </row>
    <row r="2587" spans="1:6" x14ac:dyDescent="0.5">
      <c r="A2587" s="38">
        <v>43714</v>
      </c>
      <c r="B2587" s="39">
        <v>0.33083333333333331</v>
      </c>
      <c r="C2587" s="40">
        <v>2</v>
      </c>
      <c r="D2587" s="40" t="s">
        <v>640</v>
      </c>
      <c r="E2587" s="40">
        <v>72</v>
      </c>
      <c r="F2587" s="40" t="s">
        <v>849</v>
      </c>
    </row>
    <row r="2588" spans="1:6" x14ac:dyDescent="0.5">
      <c r="A2588" s="38">
        <v>43714</v>
      </c>
      <c r="B2588" s="39">
        <v>0.3309375</v>
      </c>
      <c r="C2588" s="40">
        <v>2</v>
      </c>
      <c r="D2588" s="40" t="s">
        <v>640</v>
      </c>
      <c r="E2588" s="40">
        <v>127</v>
      </c>
      <c r="F2588" s="40" t="s">
        <v>849</v>
      </c>
    </row>
    <row r="2589" spans="1:6" x14ac:dyDescent="0.5">
      <c r="A2589" s="38">
        <v>43714</v>
      </c>
      <c r="B2589" s="39">
        <v>0.33180555555555552</v>
      </c>
      <c r="C2589" s="40">
        <v>2</v>
      </c>
      <c r="D2589" s="40" t="s">
        <v>640</v>
      </c>
      <c r="E2589" s="40">
        <v>127</v>
      </c>
      <c r="F2589" s="40" t="s">
        <v>849</v>
      </c>
    </row>
    <row r="2590" spans="1:6" x14ac:dyDescent="0.5">
      <c r="A2590" s="38">
        <v>43714</v>
      </c>
      <c r="B2590" s="39">
        <v>0.33182870370370371</v>
      </c>
      <c r="C2590" s="40">
        <v>2</v>
      </c>
      <c r="D2590" s="40" t="s">
        <v>640</v>
      </c>
      <c r="E2590" s="40">
        <v>99</v>
      </c>
      <c r="F2590" s="40" t="s">
        <v>849</v>
      </c>
    </row>
    <row r="2591" spans="1:6" x14ac:dyDescent="0.5">
      <c r="A2591" s="38">
        <v>43714</v>
      </c>
      <c r="B2591" s="39">
        <v>0.33451388888888894</v>
      </c>
      <c r="C2591" s="40">
        <v>2</v>
      </c>
      <c r="D2591" s="40" t="s">
        <v>640</v>
      </c>
      <c r="E2591" s="40">
        <v>39</v>
      </c>
      <c r="F2591" s="40" t="s">
        <v>849</v>
      </c>
    </row>
    <row r="2592" spans="1:6" x14ac:dyDescent="0.5">
      <c r="A2592" s="38">
        <v>43714</v>
      </c>
      <c r="B2592" s="39">
        <v>0.33457175925925925</v>
      </c>
      <c r="C2592" s="40">
        <v>2</v>
      </c>
      <c r="D2592" s="40" t="s">
        <v>651</v>
      </c>
      <c r="E2592" s="40">
        <v>39</v>
      </c>
      <c r="F2592" s="40" t="s">
        <v>849</v>
      </c>
    </row>
    <row r="2593" spans="1:6" x14ac:dyDescent="0.5">
      <c r="A2593" s="38">
        <v>43714</v>
      </c>
      <c r="B2593" s="39">
        <v>0.33517361111111116</v>
      </c>
      <c r="C2593" s="40">
        <v>2</v>
      </c>
      <c r="D2593" s="40" t="s">
        <v>640</v>
      </c>
      <c r="E2593" s="40">
        <v>59</v>
      </c>
      <c r="F2593" s="40" t="s">
        <v>849</v>
      </c>
    </row>
    <row r="2594" spans="1:6" x14ac:dyDescent="0.5">
      <c r="A2594" s="38">
        <v>43714</v>
      </c>
      <c r="B2594" s="39">
        <v>0.33721064814814811</v>
      </c>
      <c r="C2594" s="40">
        <v>2</v>
      </c>
      <c r="D2594" s="40" t="s">
        <v>640</v>
      </c>
      <c r="E2594" s="40">
        <v>60</v>
      </c>
      <c r="F2594" s="40" t="s">
        <v>849</v>
      </c>
    </row>
    <row r="2595" spans="1:6" x14ac:dyDescent="0.5">
      <c r="A2595" s="38">
        <v>43714</v>
      </c>
      <c r="B2595" s="39">
        <v>0.33729166666666671</v>
      </c>
      <c r="C2595" s="40">
        <v>2</v>
      </c>
      <c r="D2595" s="40" t="s">
        <v>640</v>
      </c>
      <c r="E2595" s="40">
        <v>51</v>
      </c>
      <c r="F2595" s="40" t="s">
        <v>849</v>
      </c>
    </row>
    <row r="2596" spans="1:6" x14ac:dyDescent="0.5">
      <c r="A2596" s="38">
        <v>43714</v>
      </c>
      <c r="B2596" s="39">
        <v>0.33738425925925924</v>
      </c>
      <c r="C2596" s="40">
        <v>2</v>
      </c>
      <c r="D2596" s="40" t="s">
        <v>640</v>
      </c>
      <c r="E2596" s="40">
        <v>46</v>
      </c>
      <c r="F2596" s="40" t="s">
        <v>849</v>
      </c>
    </row>
    <row r="2597" spans="1:6" x14ac:dyDescent="0.5">
      <c r="A2597" s="38">
        <v>43714</v>
      </c>
      <c r="B2597" s="39">
        <v>0.34417824074074077</v>
      </c>
      <c r="C2597" s="40">
        <v>2</v>
      </c>
      <c r="D2597" s="40" t="s">
        <v>640</v>
      </c>
      <c r="E2597" s="40">
        <v>112</v>
      </c>
      <c r="F2597" s="40" t="s">
        <v>849</v>
      </c>
    </row>
    <row r="2598" spans="1:6" x14ac:dyDescent="0.5">
      <c r="A2598" s="38">
        <v>43714</v>
      </c>
      <c r="B2598" s="39">
        <v>0.34489583333333335</v>
      </c>
      <c r="C2598" s="40">
        <v>2</v>
      </c>
      <c r="D2598" s="40" t="s">
        <v>640</v>
      </c>
      <c r="E2598" s="40">
        <v>127</v>
      </c>
      <c r="F2598" s="40" t="s">
        <v>849</v>
      </c>
    </row>
    <row r="2599" spans="1:6" x14ac:dyDescent="0.5">
      <c r="A2599" s="38">
        <v>43714</v>
      </c>
      <c r="B2599" s="39">
        <v>0.34495370370370365</v>
      </c>
      <c r="C2599" s="40">
        <v>2</v>
      </c>
      <c r="D2599" s="40" t="s">
        <v>640</v>
      </c>
      <c r="E2599" s="40">
        <v>127</v>
      </c>
      <c r="F2599" s="40" t="s">
        <v>849</v>
      </c>
    </row>
    <row r="2600" spans="1:6" x14ac:dyDescent="0.5">
      <c r="A2600" s="38">
        <v>43714</v>
      </c>
      <c r="B2600" s="39">
        <v>0.356875</v>
      </c>
      <c r="C2600" s="40">
        <v>2</v>
      </c>
      <c r="D2600" s="40" t="s">
        <v>640</v>
      </c>
      <c r="E2600" s="40">
        <v>68</v>
      </c>
      <c r="F2600" s="40" t="s">
        <v>849</v>
      </c>
    </row>
    <row r="2601" spans="1:6" x14ac:dyDescent="0.5">
      <c r="A2601" s="38">
        <v>43714</v>
      </c>
      <c r="B2601" s="39">
        <v>0.35736111111111107</v>
      </c>
      <c r="C2601" s="40">
        <v>2</v>
      </c>
      <c r="D2601" s="40" t="s">
        <v>640</v>
      </c>
      <c r="E2601" s="40">
        <v>43</v>
      </c>
      <c r="F2601" s="40" t="s">
        <v>849</v>
      </c>
    </row>
    <row r="2602" spans="1:6" x14ac:dyDescent="0.5">
      <c r="A2602" s="38">
        <v>43714</v>
      </c>
      <c r="B2602" s="39">
        <v>0.35925925925925922</v>
      </c>
      <c r="C2602" s="40">
        <v>2</v>
      </c>
      <c r="D2602" s="40" t="s">
        <v>640</v>
      </c>
      <c r="E2602" s="40">
        <v>51</v>
      </c>
      <c r="F2602" s="40" t="s">
        <v>849</v>
      </c>
    </row>
    <row r="2603" spans="1:6" x14ac:dyDescent="0.5">
      <c r="A2603" s="38">
        <v>43714</v>
      </c>
      <c r="B2603" s="39">
        <v>0.35932870370370368</v>
      </c>
      <c r="C2603" s="40">
        <v>2</v>
      </c>
      <c r="D2603" s="40" t="s">
        <v>640</v>
      </c>
      <c r="E2603" s="40">
        <v>78</v>
      </c>
      <c r="F2603" s="40" t="s">
        <v>849</v>
      </c>
    </row>
    <row r="2604" spans="1:6" x14ac:dyDescent="0.5">
      <c r="A2604" s="38">
        <v>43714</v>
      </c>
      <c r="B2604" s="39">
        <v>0.36015046296296299</v>
      </c>
      <c r="C2604" s="40">
        <v>2</v>
      </c>
      <c r="D2604" s="40" t="s">
        <v>640</v>
      </c>
      <c r="E2604" s="40">
        <v>61</v>
      </c>
      <c r="F2604" s="40" t="s">
        <v>849</v>
      </c>
    </row>
    <row r="2605" spans="1:6" x14ac:dyDescent="0.5">
      <c r="A2605" s="38">
        <v>43714</v>
      </c>
      <c r="B2605" s="39">
        <v>0.3689236111111111</v>
      </c>
      <c r="C2605" s="40">
        <v>2</v>
      </c>
      <c r="D2605" s="40" t="s">
        <v>640</v>
      </c>
      <c r="E2605" s="40">
        <v>74</v>
      </c>
      <c r="F2605" s="40" t="s">
        <v>849</v>
      </c>
    </row>
    <row r="2606" spans="1:6" x14ac:dyDescent="0.5">
      <c r="A2606" s="38">
        <v>43714</v>
      </c>
      <c r="B2606" s="39">
        <v>0.37107638888888889</v>
      </c>
      <c r="C2606" s="40">
        <v>2</v>
      </c>
      <c r="D2606" s="40" t="s">
        <v>640</v>
      </c>
      <c r="E2606" s="40">
        <v>120</v>
      </c>
      <c r="F2606" s="40" t="s">
        <v>849</v>
      </c>
    </row>
    <row r="2607" spans="1:6" x14ac:dyDescent="0.5">
      <c r="A2607" s="38">
        <v>43714</v>
      </c>
      <c r="B2607" s="39">
        <v>0.37109953703703707</v>
      </c>
      <c r="C2607" s="40">
        <v>2</v>
      </c>
      <c r="D2607" s="40" t="s">
        <v>640</v>
      </c>
      <c r="E2607" s="40">
        <v>120</v>
      </c>
      <c r="F2607" s="40" t="s">
        <v>849</v>
      </c>
    </row>
    <row r="2608" spans="1:6" x14ac:dyDescent="0.5">
      <c r="A2608" s="38">
        <v>43714</v>
      </c>
      <c r="B2608" s="39">
        <v>0.3747800925925926</v>
      </c>
      <c r="C2608" s="40">
        <v>2</v>
      </c>
      <c r="D2608" s="40" t="s">
        <v>640</v>
      </c>
      <c r="E2608" s="40">
        <v>5</v>
      </c>
      <c r="F2608" s="40" t="s">
        <v>849</v>
      </c>
    </row>
    <row r="2609" spans="1:6" x14ac:dyDescent="0.5">
      <c r="A2609" s="38">
        <v>43714</v>
      </c>
      <c r="B2609" s="39">
        <v>0.37711805555555555</v>
      </c>
      <c r="C2609" s="40">
        <v>2</v>
      </c>
      <c r="D2609" s="40" t="s">
        <v>640</v>
      </c>
      <c r="E2609" s="40">
        <v>48</v>
      </c>
      <c r="F2609" s="40" t="s">
        <v>849</v>
      </c>
    </row>
    <row r="2610" spans="1:6" x14ac:dyDescent="0.5">
      <c r="A2610" s="38">
        <v>43714</v>
      </c>
      <c r="B2610" s="39">
        <v>0.37853009259259257</v>
      </c>
      <c r="C2610" s="40">
        <v>2</v>
      </c>
      <c r="D2610" s="40" t="s">
        <v>645</v>
      </c>
      <c r="E2610" s="40">
        <v>41</v>
      </c>
      <c r="F2610" s="40" t="s">
        <v>849</v>
      </c>
    </row>
    <row r="2611" spans="1:6" x14ac:dyDescent="0.5">
      <c r="A2611" s="38">
        <v>43714</v>
      </c>
      <c r="B2611" s="39">
        <v>0.37918981481481479</v>
      </c>
      <c r="C2611" s="40">
        <v>2</v>
      </c>
      <c r="D2611" s="40" t="s">
        <v>640</v>
      </c>
      <c r="E2611" s="40">
        <v>46</v>
      </c>
      <c r="F2611" s="40" t="s">
        <v>849</v>
      </c>
    </row>
    <row r="2612" spans="1:6" x14ac:dyDescent="0.5">
      <c r="A2612" s="38">
        <v>43714</v>
      </c>
      <c r="B2612" s="39">
        <v>0.37925925925925924</v>
      </c>
      <c r="C2612" s="40">
        <v>2</v>
      </c>
      <c r="D2612" s="40" t="s">
        <v>640</v>
      </c>
      <c r="E2612" s="40">
        <v>46</v>
      </c>
      <c r="F2612" s="40" t="s">
        <v>849</v>
      </c>
    </row>
    <row r="2613" spans="1:6" x14ac:dyDescent="0.5">
      <c r="A2613" s="38">
        <v>43714</v>
      </c>
      <c r="B2613" s="39">
        <v>0.38072916666666662</v>
      </c>
      <c r="C2613" s="40">
        <v>2</v>
      </c>
      <c r="D2613" s="40" t="s">
        <v>651</v>
      </c>
      <c r="E2613" s="40">
        <v>42</v>
      </c>
      <c r="F2613" s="40" t="s">
        <v>849</v>
      </c>
    </row>
    <row r="2614" spans="1:6" x14ac:dyDescent="0.5">
      <c r="A2614" s="38">
        <v>43714</v>
      </c>
      <c r="B2614" s="39">
        <v>0.38077546296296294</v>
      </c>
      <c r="C2614" s="40">
        <v>2</v>
      </c>
      <c r="D2614" s="40" t="s">
        <v>651</v>
      </c>
      <c r="E2614" s="40">
        <v>59</v>
      </c>
      <c r="F2614" s="40" t="s">
        <v>849</v>
      </c>
    </row>
    <row r="2615" spans="1:6" x14ac:dyDescent="0.5">
      <c r="A2615" s="38">
        <v>43714</v>
      </c>
      <c r="B2615" s="39">
        <v>0.38108796296296293</v>
      </c>
      <c r="C2615" s="40">
        <v>2</v>
      </c>
      <c r="D2615" s="40" t="s">
        <v>640</v>
      </c>
      <c r="E2615" s="40">
        <v>44</v>
      </c>
      <c r="F2615" s="40" t="s">
        <v>849</v>
      </c>
    </row>
    <row r="2616" spans="1:6" x14ac:dyDescent="0.5">
      <c r="A2616" s="38">
        <v>43714</v>
      </c>
      <c r="B2616" s="39">
        <v>0.38751157407407405</v>
      </c>
      <c r="C2616" s="40">
        <v>2</v>
      </c>
      <c r="D2616" s="40" t="s">
        <v>640</v>
      </c>
      <c r="E2616" s="40">
        <v>46</v>
      </c>
      <c r="F2616" s="40" t="s">
        <v>849</v>
      </c>
    </row>
    <row r="2617" spans="1:6" x14ac:dyDescent="0.5">
      <c r="A2617" s="38">
        <v>43714</v>
      </c>
      <c r="B2617" s="39">
        <v>0.3875231481481482</v>
      </c>
      <c r="C2617" s="40">
        <v>2</v>
      </c>
      <c r="D2617" s="40" t="s">
        <v>640</v>
      </c>
      <c r="E2617" s="40">
        <v>44</v>
      </c>
      <c r="F2617" s="40" t="s">
        <v>849</v>
      </c>
    </row>
    <row r="2618" spans="1:6" x14ac:dyDescent="0.5">
      <c r="A2618" s="38">
        <v>43714</v>
      </c>
      <c r="B2618" s="39">
        <v>0.38756944444444441</v>
      </c>
      <c r="C2618" s="40">
        <v>2</v>
      </c>
      <c r="D2618" s="40" t="s">
        <v>640</v>
      </c>
      <c r="E2618" s="40">
        <v>119</v>
      </c>
      <c r="F2618" s="40" t="s">
        <v>849</v>
      </c>
    </row>
    <row r="2619" spans="1:6" x14ac:dyDescent="0.5">
      <c r="A2619" s="38">
        <v>43714</v>
      </c>
      <c r="B2619" s="39">
        <v>0.38884259259259263</v>
      </c>
      <c r="C2619" s="40">
        <v>2</v>
      </c>
      <c r="D2619" s="40" t="s">
        <v>640</v>
      </c>
      <c r="E2619" s="40">
        <v>57</v>
      </c>
      <c r="F2619" s="40" t="s">
        <v>849</v>
      </c>
    </row>
    <row r="2620" spans="1:6" x14ac:dyDescent="0.5">
      <c r="A2620" s="38">
        <v>43714</v>
      </c>
      <c r="B2620" s="39">
        <v>0.38891203703703708</v>
      </c>
      <c r="C2620" s="40">
        <v>2</v>
      </c>
      <c r="D2620" s="40" t="s">
        <v>640</v>
      </c>
      <c r="E2620" s="40">
        <v>105</v>
      </c>
      <c r="F2620" s="40" t="s">
        <v>849</v>
      </c>
    </row>
    <row r="2621" spans="1:6" x14ac:dyDescent="0.5">
      <c r="A2621" s="38">
        <v>43714</v>
      </c>
      <c r="B2621" s="39">
        <v>0.38895833333333335</v>
      </c>
      <c r="C2621" s="40">
        <v>2</v>
      </c>
      <c r="D2621" s="40" t="s">
        <v>640</v>
      </c>
      <c r="E2621" s="40">
        <v>117</v>
      </c>
      <c r="F2621" s="40" t="s">
        <v>849</v>
      </c>
    </row>
    <row r="2622" spans="1:6" x14ac:dyDescent="0.5">
      <c r="A2622" s="38">
        <v>43714</v>
      </c>
      <c r="B2622" s="39">
        <v>0.38898148148148143</v>
      </c>
      <c r="C2622" s="40">
        <v>2</v>
      </c>
      <c r="D2622" s="40" t="s">
        <v>640</v>
      </c>
      <c r="E2622" s="40">
        <v>111</v>
      </c>
      <c r="F2622" s="40" t="s">
        <v>849</v>
      </c>
    </row>
    <row r="2623" spans="1:6" x14ac:dyDescent="0.5">
      <c r="A2623" s="38">
        <v>43714</v>
      </c>
      <c r="B2623" s="39">
        <v>0.38907407407407407</v>
      </c>
      <c r="C2623" s="40">
        <v>2</v>
      </c>
      <c r="D2623" s="40" t="s">
        <v>640</v>
      </c>
      <c r="E2623" s="40">
        <v>117</v>
      </c>
      <c r="F2623" s="40" t="s">
        <v>849</v>
      </c>
    </row>
    <row r="2624" spans="1:6" x14ac:dyDescent="0.5">
      <c r="A2624" s="38">
        <v>43714</v>
      </c>
      <c r="B2624" s="39">
        <v>0.3891087962962963</v>
      </c>
      <c r="C2624" s="40">
        <v>2</v>
      </c>
      <c r="D2624" s="40" t="s">
        <v>640</v>
      </c>
      <c r="E2624" s="40">
        <v>115</v>
      </c>
      <c r="F2624" s="40" t="s">
        <v>849</v>
      </c>
    </row>
    <row r="2625" spans="1:6" x14ac:dyDescent="0.5">
      <c r="A2625" s="38">
        <v>43714</v>
      </c>
      <c r="B2625" s="39">
        <v>0.3894097222222222</v>
      </c>
      <c r="C2625" s="40">
        <v>2</v>
      </c>
      <c r="D2625" s="40" t="s">
        <v>640</v>
      </c>
      <c r="E2625" s="40">
        <v>65</v>
      </c>
      <c r="F2625" s="40" t="s">
        <v>849</v>
      </c>
    </row>
    <row r="2626" spans="1:6" x14ac:dyDescent="0.5">
      <c r="A2626" s="38">
        <v>43714</v>
      </c>
      <c r="B2626" s="39">
        <v>0.38946759259259256</v>
      </c>
      <c r="C2626" s="40">
        <v>2</v>
      </c>
      <c r="D2626" s="40" t="s">
        <v>640</v>
      </c>
      <c r="E2626" s="40">
        <v>41</v>
      </c>
      <c r="F2626" s="40" t="s">
        <v>849</v>
      </c>
    </row>
    <row r="2627" spans="1:6" x14ac:dyDescent="0.5">
      <c r="A2627" s="38">
        <v>43714</v>
      </c>
      <c r="B2627" s="39">
        <v>0.39016203703703706</v>
      </c>
      <c r="C2627" s="40">
        <v>2</v>
      </c>
      <c r="D2627" s="40" t="s">
        <v>640</v>
      </c>
      <c r="E2627" s="40">
        <v>118</v>
      </c>
      <c r="F2627" s="40" t="s">
        <v>849</v>
      </c>
    </row>
    <row r="2628" spans="1:6" x14ac:dyDescent="0.5">
      <c r="A2628" s="38">
        <v>43714</v>
      </c>
      <c r="B2628" s="39">
        <v>0.39019675925925923</v>
      </c>
      <c r="C2628" s="40">
        <v>2</v>
      </c>
      <c r="D2628" s="40" t="s">
        <v>640</v>
      </c>
      <c r="E2628" s="40">
        <v>118</v>
      </c>
      <c r="F2628" s="40" t="s">
        <v>849</v>
      </c>
    </row>
    <row r="2629" spans="1:6" x14ac:dyDescent="0.5">
      <c r="A2629" s="38">
        <v>43714</v>
      </c>
      <c r="B2629" s="39">
        <v>0.39024305555555555</v>
      </c>
      <c r="C2629" s="40">
        <v>2</v>
      </c>
      <c r="D2629" s="40" t="s">
        <v>640</v>
      </c>
      <c r="E2629" s="40">
        <v>118</v>
      </c>
      <c r="F2629" s="40" t="s">
        <v>849</v>
      </c>
    </row>
    <row r="2630" spans="1:6" x14ac:dyDescent="0.5">
      <c r="A2630" s="38">
        <v>43714</v>
      </c>
      <c r="B2630" s="39">
        <v>0.3903240740740741</v>
      </c>
      <c r="C2630" s="40">
        <v>2</v>
      </c>
      <c r="D2630" s="40" t="s">
        <v>640</v>
      </c>
      <c r="E2630" s="40">
        <v>118</v>
      </c>
      <c r="F2630" s="40" t="s">
        <v>849</v>
      </c>
    </row>
    <row r="2631" spans="1:6" x14ac:dyDescent="0.5">
      <c r="A2631" s="38">
        <v>43714</v>
      </c>
      <c r="B2631" s="39">
        <v>0.3904050925925926</v>
      </c>
      <c r="C2631" s="40">
        <v>2</v>
      </c>
      <c r="D2631" s="40" t="s">
        <v>640</v>
      </c>
      <c r="E2631" s="40">
        <v>118</v>
      </c>
      <c r="F2631" s="40" t="s">
        <v>849</v>
      </c>
    </row>
    <row r="2632" spans="1:6" x14ac:dyDescent="0.5">
      <c r="A2632" s="38">
        <v>43714</v>
      </c>
      <c r="B2632" s="39">
        <v>0.39055555555555554</v>
      </c>
      <c r="C2632" s="40">
        <v>2</v>
      </c>
      <c r="D2632" s="40" t="s">
        <v>640</v>
      </c>
      <c r="E2632" s="40">
        <v>127</v>
      </c>
      <c r="F2632" s="40" t="s">
        <v>849</v>
      </c>
    </row>
    <row r="2633" spans="1:6" x14ac:dyDescent="0.5">
      <c r="A2633" s="38">
        <v>43714</v>
      </c>
      <c r="B2633" s="39">
        <v>0.39056712962962964</v>
      </c>
      <c r="C2633" s="40">
        <v>2</v>
      </c>
      <c r="D2633" s="40" t="s">
        <v>640</v>
      </c>
      <c r="E2633" s="40">
        <v>127</v>
      </c>
      <c r="F2633" s="40" t="s">
        <v>849</v>
      </c>
    </row>
    <row r="2634" spans="1:6" x14ac:dyDescent="0.5">
      <c r="A2634" s="38">
        <v>43714</v>
      </c>
      <c r="B2634" s="39">
        <v>0.39059027777777783</v>
      </c>
      <c r="C2634" s="40">
        <v>2</v>
      </c>
      <c r="D2634" s="40" t="s">
        <v>640</v>
      </c>
      <c r="E2634" s="40">
        <v>127</v>
      </c>
      <c r="F2634" s="40" t="s">
        <v>849</v>
      </c>
    </row>
    <row r="2635" spans="1:6" x14ac:dyDescent="0.5">
      <c r="A2635" s="38">
        <v>43714</v>
      </c>
      <c r="B2635" s="39">
        <v>0.39093749999999999</v>
      </c>
      <c r="C2635" s="40">
        <v>2</v>
      </c>
      <c r="D2635" s="40" t="s">
        <v>640</v>
      </c>
      <c r="E2635" s="40">
        <v>127</v>
      </c>
      <c r="F2635" s="40" t="s">
        <v>849</v>
      </c>
    </row>
    <row r="2636" spans="1:6" x14ac:dyDescent="0.5">
      <c r="A2636" s="38">
        <v>43714</v>
      </c>
      <c r="B2636" s="39">
        <v>0.3914583333333333</v>
      </c>
      <c r="C2636" s="40">
        <v>2</v>
      </c>
      <c r="D2636" s="40" t="s">
        <v>640</v>
      </c>
      <c r="E2636" s="40">
        <v>124</v>
      </c>
      <c r="F2636" s="40" t="s">
        <v>849</v>
      </c>
    </row>
    <row r="2637" spans="1:6" x14ac:dyDescent="0.5">
      <c r="A2637" s="38">
        <v>43714</v>
      </c>
      <c r="B2637" s="39">
        <v>0.39149305555555558</v>
      </c>
      <c r="C2637" s="40">
        <v>2</v>
      </c>
      <c r="D2637" s="40" t="s">
        <v>645</v>
      </c>
      <c r="E2637" s="40">
        <v>38</v>
      </c>
      <c r="F2637" s="40" t="s">
        <v>849</v>
      </c>
    </row>
    <row r="2638" spans="1:6" x14ac:dyDescent="0.5">
      <c r="A2638" s="38">
        <v>43714</v>
      </c>
      <c r="B2638" s="39">
        <v>0.39152777777777775</v>
      </c>
      <c r="C2638" s="40">
        <v>2</v>
      </c>
      <c r="D2638" s="40" t="s">
        <v>640</v>
      </c>
      <c r="E2638" s="40">
        <v>60</v>
      </c>
      <c r="F2638" s="40" t="s">
        <v>849</v>
      </c>
    </row>
    <row r="2639" spans="1:6" x14ac:dyDescent="0.5">
      <c r="A2639" s="38">
        <v>43714</v>
      </c>
      <c r="B2639" s="39">
        <v>0.39164351851851853</v>
      </c>
      <c r="C2639" s="40">
        <v>2</v>
      </c>
      <c r="D2639" s="40" t="s">
        <v>640</v>
      </c>
      <c r="E2639" s="40">
        <v>124</v>
      </c>
      <c r="F2639" s="40" t="s">
        <v>849</v>
      </c>
    </row>
    <row r="2640" spans="1:6" x14ac:dyDescent="0.5">
      <c r="A2640" s="38">
        <v>43714</v>
      </c>
      <c r="B2640" s="39">
        <v>0.39274305555555555</v>
      </c>
      <c r="C2640" s="40">
        <v>2</v>
      </c>
      <c r="D2640" s="40" t="s">
        <v>640</v>
      </c>
      <c r="E2640" s="40">
        <v>42</v>
      </c>
      <c r="F2640" s="40" t="s">
        <v>849</v>
      </c>
    </row>
    <row r="2641" spans="1:6" x14ac:dyDescent="0.5">
      <c r="A2641" s="38">
        <v>43714</v>
      </c>
      <c r="B2641" s="39">
        <v>0.39863425925925927</v>
      </c>
      <c r="C2641" s="40">
        <v>2</v>
      </c>
      <c r="D2641" s="40" t="s">
        <v>640</v>
      </c>
      <c r="E2641" s="40">
        <v>127</v>
      </c>
      <c r="F2641" s="40" t="s">
        <v>849</v>
      </c>
    </row>
    <row r="2642" spans="1:6" x14ac:dyDescent="0.5">
      <c r="A2642" s="38">
        <v>43714</v>
      </c>
      <c r="B2642" s="39">
        <v>0.40010416666666665</v>
      </c>
      <c r="C2642" s="40">
        <v>2</v>
      </c>
      <c r="D2642" s="40" t="s">
        <v>640</v>
      </c>
      <c r="E2642" s="40">
        <v>70</v>
      </c>
      <c r="F2642" s="40" t="s">
        <v>849</v>
      </c>
    </row>
    <row r="2643" spans="1:6" x14ac:dyDescent="0.5">
      <c r="A2643" s="38">
        <v>43714</v>
      </c>
      <c r="B2643" s="39">
        <v>0.40013888888888888</v>
      </c>
      <c r="C2643" s="40">
        <v>2</v>
      </c>
      <c r="D2643" s="40" t="s">
        <v>640</v>
      </c>
      <c r="E2643" s="40">
        <v>55</v>
      </c>
      <c r="F2643" s="40" t="s">
        <v>849</v>
      </c>
    </row>
    <row r="2644" spans="1:6" x14ac:dyDescent="0.5">
      <c r="A2644" s="38">
        <v>43714</v>
      </c>
      <c r="B2644" s="39">
        <v>0.40016203703703707</v>
      </c>
      <c r="C2644" s="40">
        <v>2</v>
      </c>
      <c r="D2644" s="40" t="s">
        <v>640</v>
      </c>
      <c r="E2644" s="40">
        <v>88</v>
      </c>
      <c r="F2644" s="40" t="s">
        <v>849</v>
      </c>
    </row>
    <row r="2645" spans="1:6" x14ac:dyDescent="0.5">
      <c r="A2645" s="38">
        <v>43714</v>
      </c>
      <c r="B2645" s="39">
        <v>0.4001851851851852</v>
      </c>
      <c r="C2645" s="40">
        <v>2</v>
      </c>
      <c r="D2645" s="40" t="s">
        <v>640</v>
      </c>
      <c r="E2645" s="40">
        <v>108</v>
      </c>
      <c r="F2645" s="40" t="s">
        <v>849</v>
      </c>
    </row>
    <row r="2646" spans="1:6" x14ac:dyDescent="0.5">
      <c r="A2646" s="38">
        <v>43714</v>
      </c>
      <c r="B2646" s="39">
        <v>0.40019675925925924</v>
      </c>
      <c r="C2646" s="40">
        <v>2</v>
      </c>
      <c r="D2646" s="40" t="s">
        <v>640</v>
      </c>
      <c r="E2646" s="40">
        <v>58</v>
      </c>
      <c r="F2646" s="40" t="s">
        <v>849</v>
      </c>
    </row>
    <row r="2647" spans="1:6" x14ac:dyDescent="0.5">
      <c r="A2647" s="38">
        <v>43714</v>
      </c>
      <c r="B2647" s="39">
        <v>0.40023148148148152</v>
      </c>
      <c r="C2647" s="40">
        <v>2</v>
      </c>
      <c r="D2647" s="40" t="s">
        <v>640</v>
      </c>
      <c r="E2647" s="40">
        <v>40</v>
      </c>
      <c r="F2647" s="40" t="s">
        <v>849</v>
      </c>
    </row>
    <row r="2648" spans="1:6" x14ac:dyDescent="0.5">
      <c r="A2648" s="38">
        <v>43714</v>
      </c>
      <c r="B2648" s="39">
        <v>0.40024305555555556</v>
      </c>
      <c r="C2648" s="40">
        <v>2</v>
      </c>
      <c r="D2648" s="40" t="s">
        <v>640</v>
      </c>
      <c r="E2648" s="40">
        <v>60</v>
      </c>
      <c r="F2648" s="40" t="s">
        <v>849</v>
      </c>
    </row>
    <row r="2649" spans="1:6" x14ac:dyDescent="0.5">
      <c r="A2649" s="38">
        <v>43714</v>
      </c>
      <c r="B2649" s="39">
        <v>0.40025462962962965</v>
      </c>
      <c r="C2649" s="40">
        <v>2</v>
      </c>
      <c r="D2649" s="40" t="s">
        <v>640</v>
      </c>
      <c r="E2649" s="40">
        <v>72</v>
      </c>
      <c r="F2649" s="40" t="s">
        <v>849</v>
      </c>
    </row>
    <row r="2650" spans="1:6" x14ac:dyDescent="0.5">
      <c r="A2650" s="38">
        <v>43714</v>
      </c>
      <c r="B2650" s="39">
        <v>0.40026620370370369</v>
      </c>
      <c r="C2650" s="40">
        <v>2</v>
      </c>
      <c r="D2650" s="40" t="s">
        <v>640</v>
      </c>
      <c r="E2650" s="40">
        <v>51</v>
      </c>
      <c r="F2650" s="40" t="s">
        <v>849</v>
      </c>
    </row>
    <row r="2651" spans="1:6" x14ac:dyDescent="0.5">
      <c r="A2651" s="38">
        <v>43714</v>
      </c>
      <c r="B2651" s="39">
        <v>0.40031250000000002</v>
      </c>
      <c r="C2651" s="40">
        <v>2</v>
      </c>
      <c r="D2651" s="40" t="s">
        <v>640</v>
      </c>
      <c r="E2651" s="40">
        <v>51</v>
      </c>
      <c r="F2651" s="40" t="s">
        <v>849</v>
      </c>
    </row>
    <row r="2652" spans="1:6" x14ac:dyDescent="0.5">
      <c r="A2652" s="38">
        <v>43714</v>
      </c>
      <c r="B2652" s="39">
        <v>0.40045138888888893</v>
      </c>
      <c r="C2652" s="40">
        <v>2</v>
      </c>
      <c r="D2652" s="40" t="s">
        <v>640</v>
      </c>
      <c r="E2652" s="40">
        <v>85</v>
      </c>
      <c r="F2652" s="40" t="s">
        <v>849</v>
      </c>
    </row>
    <row r="2653" spans="1:6" x14ac:dyDescent="0.5">
      <c r="A2653" s="38">
        <v>43714</v>
      </c>
      <c r="B2653" s="39">
        <v>0.40155092592592595</v>
      </c>
      <c r="C2653" s="40">
        <v>2</v>
      </c>
      <c r="D2653" s="40" t="s">
        <v>645</v>
      </c>
      <c r="E2653" s="40">
        <v>68</v>
      </c>
      <c r="F2653" s="40" t="s">
        <v>849</v>
      </c>
    </row>
    <row r="2654" spans="1:6" x14ac:dyDescent="0.5">
      <c r="A2654" s="38">
        <v>43714</v>
      </c>
      <c r="B2654" s="39">
        <v>0.40164351851851854</v>
      </c>
      <c r="C2654" s="40">
        <v>2</v>
      </c>
      <c r="D2654" s="40" t="s">
        <v>640</v>
      </c>
      <c r="E2654" s="40">
        <v>101</v>
      </c>
      <c r="F2654" s="40" t="s">
        <v>849</v>
      </c>
    </row>
    <row r="2655" spans="1:6" x14ac:dyDescent="0.5">
      <c r="A2655" s="38">
        <v>43714</v>
      </c>
      <c r="B2655" s="39">
        <v>0.40236111111111111</v>
      </c>
      <c r="C2655" s="40">
        <v>2</v>
      </c>
      <c r="D2655" s="40" t="s">
        <v>640</v>
      </c>
      <c r="E2655" s="40">
        <v>127</v>
      </c>
      <c r="F2655" s="40" t="s">
        <v>849</v>
      </c>
    </row>
    <row r="2656" spans="1:6" x14ac:dyDescent="0.5">
      <c r="A2656" s="38">
        <v>43714</v>
      </c>
      <c r="B2656" s="39">
        <v>0.40241898148148153</v>
      </c>
      <c r="C2656" s="40">
        <v>2</v>
      </c>
      <c r="D2656" s="40" t="s">
        <v>640</v>
      </c>
      <c r="E2656" s="40">
        <v>127</v>
      </c>
      <c r="F2656" s="40" t="s">
        <v>849</v>
      </c>
    </row>
    <row r="2657" spans="1:6" x14ac:dyDescent="0.5">
      <c r="A2657" s="38">
        <v>43714</v>
      </c>
      <c r="B2657" s="39">
        <v>0.40592592592592597</v>
      </c>
      <c r="C2657" s="40">
        <v>2</v>
      </c>
      <c r="D2657" s="40" t="s">
        <v>640</v>
      </c>
      <c r="E2657" s="40">
        <v>91</v>
      </c>
      <c r="F2657" s="40" t="s">
        <v>849</v>
      </c>
    </row>
    <row r="2658" spans="1:6" x14ac:dyDescent="0.5">
      <c r="A2658" s="38">
        <v>43714</v>
      </c>
      <c r="B2658" s="39">
        <v>0.4059490740740741</v>
      </c>
      <c r="C2658" s="40">
        <v>2</v>
      </c>
      <c r="D2658" s="40" t="s">
        <v>640</v>
      </c>
      <c r="E2658" s="40">
        <v>47</v>
      </c>
      <c r="F2658" s="40" t="s">
        <v>849</v>
      </c>
    </row>
    <row r="2659" spans="1:6" x14ac:dyDescent="0.5">
      <c r="A2659" s="38">
        <v>43714</v>
      </c>
      <c r="B2659" s="39">
        <v>0.4133101851851852</v>
      </c>
      <c r="C2659" s="40">
        <v>2</v>
      </c>
      <c r="D2659" s="40" t="s">
        <v>640</v>
      </c>
      <c r="E2659" s="40">
        <v>63</v>
      </c>
      <c r="F2659" s="40" t="s">
        <v>849</v>
      </c>
    </row>
    <row r="2660" spans="1:6" x14ac:dyDescent="0.5">
      <c r="A2660" s="38">
        <v>43714</v>
      </c>
      <c r="B2660" s="39">
        <v>0.41339120370370369</v>
      </c>
      <c r="C2660" s="40">
        <v>2</v>
      </c>
      <c r="D2660" s="40" t="s">
        <v>645</v>
      </c>
      <c r="E2660" s="40">
        <v>69</v>
      </c>
      <c r="F2660" s="40" t="s">
        <v>849</v>
      </c>
    </row>
    <row r="2661" spans="1:6" x14ac:dyDescent="0.5">
      <c r="A2661" s="38">
        <v>43714</v>
      </c>
      <c r="B2661" s="39">
        <v>0.41358796296296302</v>
      </c>
      <c r="C2661" s="40">
        <v>2</v>
      </c>
      <c r="D2661" s="40" t="s">
        <v>640</v>
      </c>
      <c r="E2661" s="40">
        <v>64</v>
      </c>
      <c r="F2661" s="40" t="s">
        <v>849</v>
      </c>
    </row>
    <row r="2662" spans="1:6" x14ac:dyDescent="0.5">
      <c r="A2662" s="38">
        <v>43714</v>
      </c>
      <c r="B2662" s="39">
        <v>0.41359953703703706</v>
      </c>
      <c r="C2662" s="40">
        <v>2</v>
      </c>
      <c r="D2662" s="40" t="s">
        <v>640</v>
      </c>
      <c r="E2662" s="40">
        <v>51</v>
      </c>
      <c r="F2662" s="40" t="s">
        <v>849</v>
      </c>
    </row>
    <row r="2663" spans="1:6" x14ac:dyDescent="0.5">
      <c r="A2663" s="38">
        <v>43714</v>
      </c>
      <c r="B2663" s="39">
        <v>0.41425925925925927</v>
      </c>
      <c r="C2663" s="40">
        <v>2</v>
      </c>
      <c r="D2663" s="40" t="s">
        <v>640</v>
      </c>
      <c r="E2663" s="40">
        <v>73</v>
      </c>
      <c r="F2663" s="40" t="s">
        <v>849</v>
      </c>
    </row>
    <row r="2664" spans="1:6" x14ac:dyDescent="0.5">
      <c r="A2664" s="38">
        <v>43714</v>
      </c>
      <c r="B2664" s="39">
        <v>0.4142824074074074</v>
      </c>
      <c r="C2664" s="40">
        <v>2</v>
      </c>
      <c r="D2664" s="40" t="s">
        <v>640</v>
      </c>
      <c r="E2664" s="40">
        <v>84</v>
      </c>
      <c r="F2664" s="40" t="s">
        <v>849</v>
      </c>
    </row>
    <row r="2665" spans="1:6" x14ac:dyDescent="0.5">
      <c r="A2665" s="38">
        <v>43714</v>
      </c>
      <c r="B2665" s="39">
        <v>0.41432870370370373</v>
      </c>
      <c r="C2665" s="40">
        <v>2</v>
      </c>
      <c r="D2665" s="40" t="s">
        <v>640</v>
      </c>
      <c r="E2665" s="40">
        <v>55</v>
      </c>
      <c r="F2665" s="40" t="s">
        <v>849</v>
      </c>
    </row>
    <row r="2666" spans="1:6" x14ac:dyDescent="0.5">
      <c r="A2666" s="38">
        <v>43714</v>
      </c>
      <c r="B2666" s="39">
        <v>0.41534722222222226</v>
      </c>
      <c r="C2666" s="40">
        <v>2</v>
      </c>
      <c r="D2666" s="40" t="s">
        <v>640</v>
      </c>
      <c r="E2666" s="40">
        <v>127</v>
      </c>
      <c r="F2666" s="40" t="s">
        <v>849</v>
      </c>
    </row>
    <row r="2667" spans="1:6" x14ac:dyDescent="0.5">
      <c r="A2667" s="38">
        <v>43714</v>
      </c>
      <c r="B2667" s="39">
        <v>0.41538194444444443</v>
      </c>
      <c r="C2667" s="40">
        <v>2</v>
      </c>
      <c r="D2667" s="40" t="s">
        <v>640</v>
      </c>
      <c r="E2667" s="40">
        <v>127</v>
      </c>
      <c r="F2667" s="40" t="s">
        <v>849</v>
      </c>
    </row>
    <row r="2668" spans="1:6" x14ac:dyDescent="0.5">
      <c r="A2668" s="38">
        <v>43714</v>
      </c>
      <c r="B2668" s="39">
        <v>0.41576388888888888</v>
      </c>
      <c r="C2668" s="40">
        <v>2</v>
      </c>
      <c r="D2668" s="40" t="s">
        <v>640</v>
      </c>
      <c r="E2668" s="40">
        <v>49</v>
      </c>
      <c r="F2668" s="40" t="s">
        <v>849</v>
      </c>
    </row>
    <row r="2669" spans="1:6" x14ac:dyDescent="0.5">
      <c r="A2669" s="38">
        <v>43714</v>
      </c>
      <c r="B2669" s="39">
        <v>0.41682870370370373</v>
      </c>
      <c r="C2669" s="40">
        <v>2</v>
      </c>
      <c r="D2669" s="40" t="s">
        <v>640</v>
      </c>
      <c r="E2669" s="40">
        <v>73</v>
      </c>
      <c r="F2669" s="40" t="s">
        <v>849</v>
      </c>
    </row>
    <row r="2670" spans="1:6" x14ac:dyDescent="0.5">
      <c r="A2670" s="38">
        <v>43714</v>
      </c>
      <c r="B2670" s="39">
        <v>0.4168634259259259</v>
      </c>
      <c r="C2670" s="40">
        <v>2</v>
      </c>
      <c r="D2670" s="40" t="s">
        <v>640</v>
      </c>
      <c r="E2670" s="40">
        <v>91</v>
      </c>
      <c r="F2670" s="40" t="s">
        <v>849</v>
      </c>
    </row>
    <row r="2671" spans="1:6" x14ac:dyDescent="0.5">
      <c r="A2671" s="38">
        <v>43714</v>
      </c>
      <c r="B2671" s="39">
        <v>0.41746527777777781</v>
      </c>
      <c r="C2671" s="40">
        <v>2</v>
      </c>
      <c r="D2671" s="40" t="s">
        <v>640</v>
      </c>
      <c r="E2671" s="40">
        <v>127</v>
      </c>
      <c r="F2671" s="40" t="s">
        <v>849</v>
      </c>
    </row>
    <row r="2672" spans="1:6" x14ac:dyDescent="0.5">
      <c r="A2672" s="38">
        <v>43714</v>
      </c>
      <c r="B2672" s="39">
        <v>0.4183912037037037</v>
      </c>
      <c r="C2672" s="40">
        <v>2</v>
      </c>
      <c r="D2672" s="40" t="s">
        <v>640</v>
      </c>
      <c r="E2672" s="40">
        <v>65</v>
      </c>
      <c r="F2672" s="40" t="s">
        <v>849</v>
      </c>
    </row>
    <row r="2673" spans="1:6" x14ac:dyDescent="0.5">
      <c r="A2673" s="38">
        <v>43714</v>
      </c>
      <c r="B2673" s="39">
        <v>0.42978009259259259</v>
      </c>
      <c r="C2673" s="40">
        <v>1</v>
      </c>
      <c r="D2673" s="40" t="s">
        <v>640</v>
      </c>
      <c r="E2673" s="40">
        <v>39</v>
      </c>
      <c r="F2673" s="40" t="s">
        <v>849</v>
      </c>
    </row>
    <row r="2674" spans="1:6" x14ac:dyDescent="0.5">
      <c r="A2674" s="38">
        <v>43714</v>
      </c>
      <c r="B2674" s="39">
        <v>0.42979166666666663</v>
      </c>
      <c r="C2674" s="40">
        <v>1</v>
      </c>
      <c r="D2674" s="40" t="s">
        <v>640</v>
      </c>
      <c r="E2674" s="40">
        <v>43</v>
      </c>
      <c r="F2674" s="40" t="s">
        <v>849</v>
      </c>
    </row>
    <row r="2675" spans="1:6" x14ac:dyDescent="0.5">
      <c r="A2675" s="38">
        <v>43714</v>
      </c>
      <c r="B2675" s="39">
        <v>0.42980324074074078</v>
      </c>
      <c r="C2675" s="40">
        <v>1</v>
      </c>
      <c r="D2675" s="40" t="s">
        <v>640</v>
      </c>
      <c r="E2675" s="40">
        <v>42</v>
      </c>
      <c r="F2675" s="40" t="s">
        <v>849</v>
      </c>
    </row>
    <row r="2676" spans="1:6" x14ac:dyDescent="0.5">
      <c r="A2676" s="38">
        <v>43714</v>
      </c>
      <c r="B2676" s="39">
        <v>0.42981481481481482</v>
      </c>
      <c r="C2676" s="40">
        <v>1</v>
      </c>
      <c r="D2676" s="40" t="s">
        <v>640</v>
      </c>
      <c r="E2676" s="40">
        <v>41</v>
      </c>
      <c r="F2676" s="40" t="s">
        <v>849</v>
      </c>
    </row>
    <row r="2677" spans="1:6" x14ac:dyDescent="0.5">
      <c r="A2677" s="38">
        <v>43714</v>
      </c>
      <c r="B2677" s="39">
        <v>0.42983796296296295</v>
      </c>
      <c r="C2677" s="40">
        <v>1</v>
      </c>
      <c r="D2677" s="40" t="s">
        <v>640</v>
      </c>
      <c r="E2677" s="40">
        <v>39</v>
      </c>
      <c r="F2677" s="40" t="s">
        <v>849</v>
      </c>
    </row>
    <row r="2678" spans="1:6" x14ac:dyDescent="0.5">
      <c r="A2678" s="38">
        <v>43714</v>
      </c>
      <c r="B2678" s="39">
        <v>0.42986111111111108</v>
      </c>
      <c r="C2678" s="40">
        <v>1</v>
      </c>
      <c r="D2678" s="40" t="s">
        <v>640</v>
      </c>
      <c r="E2678" s="40">
        <v>38</v>
      </c>
      <c r="F2678" s="40" t="s">
        <v>849</v>
      </c>
    </row>
    <row r="2679" spans="1:6" x14ac:dyDescent="0.5">
      <c r="A2679" s="38">
        <v>43714</v>
      </c>
      <c r="B2679" s="39">
        <v>0.43806712962962963</v>
      </c>
      <c r="C2679" s="40">
        <v>2</v>
      </c>
      <c r="D2679" s="40" t="s">
        <v>640</v>
      </c>
      <c r="E2679" s="40">
        <v>82</v>
      </c>
      <c r="F2679" s="40" t="s">
        <v>849</v>
      </c>
    </row>
    <row r="2680" spans="1:6" x14ac:dyDescent="0.5">
      <c r="A2680" s="38">
        <v>43714</v>
      </c>
      <c r="B2680" s="39">
        <v>0.43807870370370372</v>
      </c>
      <c r="C2680" s="40">
        <v>2</v>
      </c>
      <c r="D2680" s="40" t="s">
        <v>640</v>
      </c>
      <c r="E2680" s="40">
        <v>79</v>
      </c>
      <c r="F2680" s="40" t="s">
        <v>849</v>
      </c>
    </row>
    <row r="2681" spans="1:6" x14ac:dyDescent="0.5">
      <c r="A2681" s="38">
        <v>43714</v>
      </c>
      <c r="B2681" s="39">
        <v>0.43938657407407411</v>
      </c>
      <c r="C2681" s="40">
        <v>2</v>
      </c>
      <c r="D2681" s="40" t="s">
        <v>640</v>
      </c>
      <c r="E2681" s="40">
        <v>52</v>
      </c>
      <c r="F2681" s="40" t="s">
        <v>849</v>
      </c>
    </row>
    <row r="2682" spans="1:6" x14ac:dyDescent="0.5">
      <c r="A2682" s="38">
        <v>43714</v>
      </c>
      <c r="B2682" s="39">
        <v>0.44061342592592595</v>
      </c>
      <c r="C2682" s="40">
        <v>2</v>
      </c>
      <c r="D2682" s="40" t="s">
        <v>640</v>
      </c>
      <c r="E2682" s="40">
        <v>66</v>
      </c>
      <c r="F2682" s="40" t="s">
        <v>849</v>
      </c>
    </row>
    <row r="2683" spans="1:6" x14ac:dyDescent="0.5">
      <c r="A2683" s="38">
        <v>43714</v>
      </c>
      <c r="B2683" s="39">
        <v>0.44275462962962964</v>
      </c>
      <c r="C2683" s="40">
        <v>2</v>
      </c>
      <c r="D2683" s="40" t="s">
        <v>640</v>
      </c>
      <c r="E2683" s="40">
        <v>127</v>
      </c>
      <c r="F2683" s="40" t="s">
        <v>849</v>
      </c>
    </row>
    <row r="2684" spans="1:6" x14ac:dyDescent="0.5">
      <c r="A2684" s="38">
        <v>43714</v>
      </c>
      <c r="B2684" s="39">
        <v>0.44302083333333336</v>
      </c>
      <c r="C2684" s="40">
        <v>2</v>
      </c>
      <c r="D2684" s="40" t="s">
        <v>640</v>
      </c>
      <c r="E2684" s="40">
        <v>127</v>
      </c>
      <c r="F2684" s="40" t="s">
        <v>849</v>
      </c>
    </row>
    <row r="2685" spans="1:6" x14ac:dyDescent="0.5">
      <c r="A2685" s="38">
        <v>43714</v>
      </c>
      <c r="B2685" s="39">
        <v>0.44325231481481481</v>
      </c>
      <c r="C2685" s="40">
        <v>2</v>
      </c>
      <c r="D2685" s="40" t="s">
        <v>640</v>
      </c>
      <c r="E2685" s="40">
        <v>97</v>
      </c>
      <c r="F2685" s="40" t="s">
        <v>849</v>
      </c>
    </row>
    <row r="2686" spans="1:6" x14ac:dyDescent="0.5">
      <c r="A2686" s="38">
        <v>43714</v>
      </c>
      <c r="B2686" s="39">
        <v>0.44535879629629632</v>
      </c>
      <c r="C2686" s="40">
        <v>2</v>
      </c>
      <c r="D2686" s="40" t="s">
        <v>640</v>
      </c>
      <c r="E2686" s="40">
        <v>81</v>
      </c>
      <c r="F2686" s="40" t="s">
        <v>849</v>
      </c>
    </row>
    <row r="2687" spans="1:6" x14ac:dyDescent="0.5">
      <c r="A2687" s="38">
        <v>43714</v>
      </c>
      <c r="B2687" s="39">
        <v>0.44563657407407403</v>
      </c>
      <c r="C2687" s="40">
        <v>2</v>
      </c>
      <c r="D2687" s="40" t="s">
        <v>645</v>
      </c>
      <c r="E2687" s="40">
        <v>44</v>
      </c>
      <c r="F2687" s="40" t="s">
        <v>849</v>
      </c>
    </row>
    <row r="2688" spans="1:6" x14ac:dyDescent="0.5">
      <c r="A2688" s="38">
        <v>43714</v>
      </c>
      <c r="B2688" s="39">
        <v>0.44590277777777776</v>
      </c>
      <c r="C2688" s="40">
        <v>2</v>
      </c>
      <c r="D2688" s="40" t="s">
        <v>640</v>
      </c>
      <c r="E2688" s="40">
        <v>62</v>
      </c>
      <c r="F2688" s="40" t="s">
        <v>849</v>
      </c>
    </row>
    <row r="2689" spans="1:6" x14ac:dyDescent="0.5">
      <c r="A2689" s="38">
        <v>43714</v>
      </c>
      <c r="B2689" s="39">
        <v>0.44664351851851852</v>
      </c>
      <c r="C2689" s="40">
        <v>2</v>
      </c>
      <c r="D2689" s="40" t="s">
        <v>640</v>
      </c>
      <c r="E2689" s="40">
        <v>39</v>
      </c>
      <c r="F2689" s="40" t="s">
        <v>849</v>
      </c>
    </row>
    <row r="2690" spans="1:6" x14ac:dyDescent="0.5">
      <c r="A2690" s="38">
        <v>43714</v>
      </c>
      <c r="B2690" s="39">
        <v>0.44738425925925923</v>
      </c>
      <c r="C2690" s="40">
        <v>2</v>
      </c>
      <c r="D2690" s="40" t="s">
        <v>640</v>
      </c>
      <c r="E2690" s="40">
        <v>76</v>
      </c>
      <c r="F2690" s="40" t="s">
        <v>849</v>
      </c>
    </row>
    <row r="2691" spans="1:6" x14ac:dyDescent="0.5">
      <c r="A2691" s="38">
        <v>43714</v>
      </c>
      <c r="B2691" s="39">
        <v>0.44842592592592595</v>
      </c>
      <c r="C2691" s="40">
        <v>2</v>
      </c>
      <c r="D2691" s="40" t="s">
        <v>640</v>
      </c>
      <c r="E2691" s="40">
        <v>65</v>
      </c>
      <c r="F2691" s="40" t="s">
        <v>849</v>
      </c>
    </row>
    <row r="2692" spans="1:6" x14ac:dyDescent="0.5">
      <c r="A2692" s="38">
        <v>43714</v>
      </c>
      <c r="B2692" s="39">
        <v>0.44990740740740742</v>
      </c>
      <c r="C2692" s="40">
        <v>2</v>
      </c>
      <c r="D2692" s="40" t="s">
        <v>640</v>
      </c>
      <c r="E2692" s="40">
        <v>125</v>
      </c>
      <c r="F2692" s="40" t="s">
        <v>849</v>
      </c>
    </row>
    <row r="2693" spans="1:6" x14ac:dyDescent="0.5">
      <c r="A2693" s="38">
        <v>43714</v>
      </c>
      <c r="B2693" s="39">
        <v>0.45094907407407409</v>
      </c>
      <c r="C2693" s="40">
        <v>1</v>
      </c>
      <c r="D2693" s="40" t="s">
        <v>640</v>
      </c>
      <c r="E2693" s="40">
        <v>42</v>
      </c>
      <c r="F2693" s="40" t="s">
        <v>849</v>
      </c>
    </row>
    <row r="2694" spans="1:6" x14ac:dyDescent="0.5">
      <c r="A2694" s="38">
        <v>43714</v>
      </c>
      <c r="B2694" s="39">
        <v>0.45096064814814812</v>
      </c>
      <c r="C2694" s="40">
        <v>1</v>
      </c>
      <c r="D2694" s="40" t="s">
        <v>640</v>
      </c>
      <c r="E2694" s="40">
        <v>42</v>
      </c>
      <c r="F2694" s="40" t="s">
        <v>849</v>
      </c>
    </row>
    <row r="2695" spans="1:6" x14ac:dyDescent="0.5">
      <c r="A2695" s="38">
        <v>43714</v>
      </c>
      <c r="B2695" s="39">
        <v>0.45097222222222227</v>
      </c>
      <c r="C2695" s="40">
        <v>1</v>
      </c>
      <c r="D2695" s="40" t="s">
        <v>640</v>
      </c>
      <c r="E2695" s="40">
        <v>51</v>
      </c>
      <c r="F2695" s="40" t="s">
        <v>849</v>
      </c>
    </row>
    <row r="2696" spans="1:6" x14ac:dyDescent="0.5">
      <c r="A2696" s="38">
        <v>43714</v>
      </c>
      <c r="B2696" s="39">
        <v>0.45098379629629631</v>
      </c>
      <c r="C2696" s="40">
        <v>1</v>
      </c>
      <c r="D2696" s="40" t="s">
        <v>640</v>
      </c>
      <c r="E2696" s="40">
        <v>54</v>
      </c>
      <c r="F2696" s="40" t="s">
        <v>849</v>
      </c>
    </row>
    <row r="2697" spans="1:6" x14ac:dyDescent="0.5">
      <c r="A2697" s="38">
        <v>43714</v>
      </c>
      <c r="B2697" s="39">
        <v>0.45099537037037035</v>
      </c>
      <c r="C2697" s="40">
        <v>1</v>
      </c>
      <c r="D2697" s="40" t="s">
        <v>640</v>
      </c>
      <c r="E2697" s="40">
        <v>42</v>
      </c>
      <c r="F2697" s="40" t="s">
        <v>849</v>
      </c>
    </row>
    <row r="2698" spans="1:6" x14ac:dyDescent="0.5">
      <c r="A2698" s="38">
        <v>43714</v>
      </c>
      <c r="B2698" s="39">
        <v>0.45101851851851849</v>
      </c>
      <c r="C2698" s="40">
        <v>1</v>
      </c>
      <c r="D2698" s="40" t="s">
        <v>640</v>
      </c>
      <c r="E2698" s="40">
        <v>45</v>
      </c>
      <c r="F2698" s="40" t="s">
        <v>849</v>
      </c>
    </row>
    <row r="2699" spans="1:6" x14ac:dyDescent="0.5">
      <c r="A2699" s="38">
        <v>43714</v>
      </c>
      <c r="B2699" s="39">
        <v>0.45236111111111116</v>
      </c>
      <c r="C2699" s="40">
        <v>2</v>
      </c>
      <c r="D2699" s="40" t="s">
        <v>640</v>
      </c>
      <c r="E2699" s="40">
        <v>127</v>
      </c>
      <c r="F2699" s="40" t="s">
        <v>849</v>
      </c>
    </row>
    <row r="2700" spans="1:6" x14ac:dyDescent="0.5">
      <c r="A2700" s="38">
        <v>43714</v>
      </c>
      <c r="B2700" s="39">
        <v>0.45418981481481485</v>
      </c>
      <c r="C2700" s="40">
        <v>2</v>
      </c>
      <c r="D2700" s="40" t="s">
        <v>651</v>
      </c>
      <c r="E2700" s="40">
        <v>50</v>
      </c>
      <c r="F2700" s="40" t="s">
        <v>849</v>
      </c>
    </row>
    <row r="2701" spans="1:6" x14ac:dyDescent="0.5">
      <c r="A2701" s="38">
        <v>43714</v>
      </c>
      <c r="B2701" s="39">
        <v>0.45440972222222226</v>
      </c>
      <c r="C2701" s="40">
        <v>2</v>
      </c>
      <c r="D2701" s="40" t="s">
        <v>640</v>
      </c>
      <c r="E2701" s="40">
        <v>127</v>
      </c>
      <c r="F2701" s="40" t="s">
        <v>849</v>
      </c>
    </row>
    <row r="2702" spans="1:6" x14ac:dyDescent="0.5">
      <c r="A2702" s="38">
        <v>43714</v>
      </c>
      <c r="B2702" s="39">
        <v>0.45462962962962966</v>
      </c>
      <c r="C2702" s="40">
        <v>2</v>
      </c>
      <c r="D2702" s="40" t="s">
        <v>640</v>
      </c>
      <c r="E2702" s="40">
        <v>127</v>
      </c>
      <c r="F2702" s="40" t="s">
        <v>849</v>
      </c>
    </row>
    <row r="2703" spans="1:6" x14ac:dyDescent="0.5">
      <c r="A2703" s="38">
        <v>43714</v>
      </c>
      <c r="B2703" s="39">
        <v>0.46500000000000002</v>
      </c>
      <c r="C2703" s="40">
        <v>2</v>
      </c>
      <c r="D2703" s="40" t="s">
        <v>640</v>
      </c>
      <c r="E2703" s="40">
        <v>127</v>
      </c>
      <c r="F2703" s="40" t="s">
        <v>849</v>
      </c>
    </row>
    <row r="2704" spans="1:6" x14ac:dyDescent="0.5">
      <c r="A2704" s="38">
        <v>43714</v>
      </c>
      <c r="B2704" s="39">
        <v>0.47013888888888888</v>
      </c>
      <c r="C2704" s="40">
        <v>2</v>
      </c>
      <c r="D2704" s="40" t="s">
        <v>640</v>
      </c>
      <c r="E2704" s="40">
        <v>127</v>
      </c>
      <c r="F2704" s="40" t="s">
        <v>849</v>
      </c>
    </row>
    <row r="2705" spans="1:6" x14ac:dyDescent="0.5">
      <c r="A2705" s="38">
        <v>43714</v>
      </c>
      <c r="B2705" s="39">
        <v>0.47395833333333331</v>
      </c>
      <c r="C2705" s="40">
        <v>4</v>
      </c>
      <c r="D2705" s="40" t="s">
        <v>640</v>
      </c>
      <c r="E2705" s="40">
        <v>50</v>
      </c>
      <c r="F2705" s="40" t="s">
        <v>849</v>
      </c>
    </row>
    <row r="2706" spans="1:6" x14ac:dyDescent="0.5">
      <c r="A2706" s="38">
        <v>43714</v>
      </c>
      <c r="B2706" s="39">
        <v>0.47396990740740735</v>
      </c>
      <c r="C2706" s="40">
        <v>4</v>
      </c>
      <c r="D2706" s="40" t="s">
        <v>640</v>
      </c>
      <c r="E2706" s="40">
        <v>50</v>
      </c>
      <c r="F2706" s="40" t="s">
        <v>849</v>
      </c>
    </row>
    <row r="2707" spans="1:6" x14ac:dyDescent="0.5">
      <c r="A2707" s="38">
        <v>43714</v>
      </c>
      <c r="B2707" s="39">
        <v>0.4739814814814815</v>
      </c>
      <c r="C2707" s="40">
        <v>4</v>
      </c>
      <c r="D2707" s="40" t="s">
        <v>640</v>
      </c>
      <c r="E2707" s="40">
        <v>47</v>
      </c>
      <c r="F2707" s="40" t="s">
        <v>849</v>
      </c>
    </row>
    <row r="2708" spans="1:6" x14ac:dyDescent="0.5">
      <c r="A2708" s="38">
        <v>43714</v>
      </c>
      <c r="B2708" s="39">
        <v>0.47399305555555554</v>
      </c>
      <c r="C2708" s="40">
        <v>4</v>
      </c>
      <c r="D2708" s="40" t="s">
        <v>640</v>
      </c>
      <c r="E2708" s="40">
        <v>50</v>
      </c>
      <c r="F2708" s="40" t="s">
        <v>849</v>
      </c>
    </row>
    <row r="2709" spans="1:6" x14ac:dyDescent="0.5">
      <c r="A2709" s="38">
        <v>43714</v>
      </c>
      <c r="B2709" s="39">
        <v>0.4742824074074074</v>
      </c>
      <c r="C2709" s="40">
        <v>2</v>
      </c>
      <c r="D2709" s="40" t="s">
        <v>640</v>
      </c>
      <c r="E2709" s="40">
        <v>124</v>
      </c>
      <c r="F2709" s="40" t="s">
        <v>849</v>
      </c>
    </row>
    <row r="2710" spans="1:6" x14ac:dyDescent="0.5">
      <c r="A2710" s="38">
        <v>43714</v>
      </c>
      <c r="B2710" s="39">
        <v>0.47449074074074077</v>
      </c>
      <c r="C2710" s="40">
        <v>2</v>
      </c>
      <c r="D2710" s="40" t="s">
        <v>640</v>
      </c>
      <c r="E2710" s="40">
        <v>127</v>
      </c>
      <c r="F2710" s="40" t="s">
        <v>849</v>
      </c>
    </row>
    <row r="2711" spans="1:6" x14ac:dyDescent="0.5">
      <c r="A2711" s="38">
        <v>43714</v>
      </c>
      <c r="B2711" s="39">
        <v>0.48395833333333332</v>
      </c>
      <c r="C2711" s="40">
        <v>4</v>
      </c>
      <c r="D2711" s="40" t="s">
        <v>640</v>
      </c>
      <c r="E2711" s="40">
        <v>54</v>
      </c>
      <c r="F2711" s="40" t="s">
        <v>849</v>
      </c>
    </row>
    <row r="2712" spans="1:6" x14ac:dyDescent="0.5">
      <c r="A2712" s="38">
        <v>43714</v>
      </c>
      <c r="B2712" s="39">
        <v>0.48396990740740736</v>
      </c>
      <c r="C2712" s="40">
        <v>4</v>
      </c>
      <c r="D2712" s="40" t="s">
        <v>640</v>
      </c>
      <c r="E2712" s="40">
        <v>55</v>
      </c>
      <c r="F2712" s="40" t="s">
        <v>849</v>
      </c>
    </row>
    <row r="2713" spans="1:6" x14ac:dyDescent="0.5">
      <c r="A2713" s="38">
        <v>43714</v>
      </c>
      <c r="B2713" s="39">
        <v>0.48398148148148151</v>
      </c>
      <c r="C2713" s="40">
        <v>4</v>
      </c>
      <c r="D2713" s="40" t="s">
        <v>640</v>
      </c>
      <c r="E2713" s="40">
        <v>51</v>
      </c>
      <c r="F2713" s="40" t="s">
        <v>849</v>
      </c>
    </row>
    <row r="2714" spans="1:6" x14ac:dyDescent="0.5">
      <c r="A2714" s="38">
        <v>43714</v>
      </c>
      <c r="B2714" s="39">
        <v>0.48399305555555555</v>
      </c>
      <c r="C2714" s="40">
        <v>4</v>
      </c>
      <c r="D2714" s="40" t="s">
        <v>640</v>
      </c>
      <c r="E2714" s="40">
        <v>43</v>
      </c>
      <c r="F2714" s="40" t="s">
        <v>849</v>
      </c>
    </row>
    <row r="2715" spans="1:6" x14ac:dyDescent="0.5">
      <c r="A2715" s="38">
        <v>43714</v>
      </c>
      <c r="B2715" s="39">
        <v>0.48400462962962965</v>
      </c>
      <c r="C2715" s="40">
        <v>4</v>
      </c>
      <c r="D2715" s="40" t="s">
        <v>640</v>
      </c>
      <c r="E2715" s="40">
        <v>52</v>
      </c>
      <c r="F2715" s="40" t="s">
        <v>849</v>
      </c>
    </row>
    <row r="2716" spans="1:6" x14ac:dyDescent="0.5">
      <c r="A2716" s="38">
        <v>43714</v>
      </c>
      <c r="B2716" s="39">
        <v>0.50387731481481479</v>
      </c>
      <c r="C2716" s="40">
        <v>2</v>
      </c>
      <c r="D2716" s="40" t="s">
        <v>640</v>
      </c>
      <c r="E2716" s="40">
        <v>47</v>
      </c>
      <c r="F2716" s="40" t="s">
        <v>849</v>
      </c>
    </row>
    <row r="2717" spans="1:6" x14ac:dyDescent="0.5">
      <c r="A2717" s="38">
        <v>43714</v>
      </c>
      <c r="B2717" s="39">
        <v>0.50741898148148146</v>
      </c>
      <c r="C2717" s="40">
        <v>2</v>
      </c>
      <c r="D2717" s="40" t="s">
        <v>640</v>
      </c>
      <c r="E2717" s="40">
        <v>127</v>
      </c>
      <c r="F2717" s="40" t="s">
        <v>849</v>
      </c>
    </row>
    <row r="2718" spans="1:6" x14ac:dyDescent="0.5">
      <c r="A2718" s="38">
        <v>43714</v>
      </c>
      <c r="B2718" s="39">
        <v>0.51503472222222224</v>
      </c>
      <c r="C2718" s="40">
        <v>2</v>
      </c>
      <c r="D2718" s="40" t="s">
        <v>640</v>
      </c>
      <c r="E2718" s="40">
        <v>127</v>
      </c>
      <c r="F2718" s="40" t="s">
        <v>849</v>
      </c>
    </row>
    <row r="2719" spans="1:6" x14ac:dyDescent="0.5">
      <c r="A2719" s="38">
        <v>43714</v>
      </c>
      <c r="B2719" s="39">
        <v>0.51505787037037043</v>
      </c>
      <c r="C2719" s="40">
        <v>2</v>
      </c>
      <c r="D2719" s="40" t="s">
        <v>640</v>
      </c>
      <c r="E2719" s="40">
        <v>121</v>
      </c>
      <c r="F2719" s="40" t="s">
        <v>849</v>
      </c>
    </row>
    <row r="2720" spans="1:6" x14ac:dyDescent="0.5">
      <c r="A2720" s="38">
        <v>43714</v>
      </c>
      <c r="B2720" s="39">
        <v>0.5159259259259259</v>
      </c>
      <c r="C2720" s="40">
        <v>2</v>
      </c>
      <c r="D2720" s="40" t="s">
        <v>640</v>
      </c>
      <c r="E2720" s="40">
        <v>127</v>
      </c>
      <c r="F2720" s="40" t="s">
        <v>849</v>
      </c>
    </row>
    <row r="2721" spans="1:6" x14ac:dyDescent="0.5">
      <c r="A2721" s="38">
        <v>43714</v>
      </c>
      <c r="B2721" s="39">
        <v>0.51594907407407409</v>
      </c>
      <c r="C2721" s="40">
        <v>2</v>
      </c>
      <c r="D2721" s="40" t="s">
        <v>640</v>
      </c>
      <c r="E2721" s="40">
        <v>58</v>
      </c>
      <c r="F2721" s="40" t="s">
        <v>849</v>
      </c>
    </row>
    <row r="2722" spans="1:6" x14ac:dyDescent="0.5">
      <c r="A2722" s="38">
        <v>43714</v>
      </c>
      <c r="B2722" s="39">
        <v>0.51596064814814813</v>
      </c>
      <c r="C2722" s="40">
        <v>2</v>
      </c>
      <c r="D2722" s="40" t="s">
        <v>640</v>
      </c>
      <c r="E2722" s="40">
        <v>127</v>
      </c>
      <c r="F2722" s="40" t="s">
        <v>849</v>
      </c>
    </row>
    <row r="2723" spans="1:6" x14ac:dyDescent="0.5">
      <c r="A2723" s="38">
        <v>43714</v>
      </c>
      <c r="B2723" s="39">
        <v>0.5239583333333333</v>
      </c>
      <c r="C2723" s="40">
        <v>2</v>
      </c>
      <c r="D2723" s="40" t="s">
        <v>640</v>
      </c>
      <c r="E2723" s="40">
        <v>69</v>
      </c>
      <c r="F2723" s="40" t="s">
        <v>849</v>
      </c>
    </row>
    <row r="2724" spans="1:6" x14ac:dyDescent="0.5">
      <c r="A2724" s="38">
        <v>43714</v>
      </c>
      <c r="B2724" s="39">
        <v>0.52398148148148149</v>
      </c>
      <c r="C2724" s="40">
        <v>2</v>
      </c>
      <c r="D2724" s="40" t="s">
        <v>640</v>
      </c>
      <c r="E2724" s="40">
        <v>51</v>
      </c>
      <c r="F2724" s="40" t="s">
        <v>849</v>
      </c>
    </row>
    <row r="2725" spans="1:6" x14ac:dyDescent="0.5">
      <c r="A2725" s="38">
        <v>43714</v>
      </c>
      <c r="B2725" s="39">
        <v>0.52402777777777776</v>
      </c>
      <c r="C2725" s="40">
        <v>2</v>
      </c>
      <c r="D2725" s="40" t="s">
        <v>651</v>
      </c>
      <c r="E2725" s="40">
        <v>91</v>
      </c>
      <c r="F2725" s="40" t="s">
        <v>849</v>
      </c>
    </row>
    <row r="2726" spans="1:6" x14ac:dyDescent="0.5">
      <c r="A2726" s="38">
        <v>43714</v>
      </c>
      <c r="B2726" s="39">
        <v>0.53112268518518524</v>
      </c>
      <c r="C2726" s="40">
        <v>2</v>
      </c>
      <c r="D2726" s="40" t="s">
        <v>640</v>
      </c>
      <c r="E2726" s="40">
        <v>114</v>
      </c>
      <c r="F2726" s="40" t="s">
        <v>849</v>
      </c>
    </row>
    <row r="2727" spans="1:6" x14ac:dyDescent="0.5">
      <c r="A2727" s="38">
        <v>43714</v>
      </c>
      <c r="B2727" s="39">
        <v>0.53184027777777776</v>
      </c>
      <c r="C2727" s="40">
        <v>2</v>
      </c>
      <c r="D2727" s="40" t="s">
        <v>640</v>
      </c>
      <c r="E2727" s="40">
        <v>60</v>
      </c>
      <c r="F2727" s="40" t="s">
        <v>849</v>
      </c>
    </row>
    <row r="2728" spans="1:6" x14ac:dyDescent="0.5">
      <c r="A2728" s="38">
        <v>43714</v>
      </c>
      <c r="B2728" s="39">
        <v>0.54184027777777777</v>
      </c>
      <c r="C2728" s="40">
        <v>2</v>
      </c>
      <c r="D2728" s="40" t="s">
        <v>640</v>
      </c>
      <c r="E2728" s="40">
        <v>38</v>
      </c>
      <c r="F2728" s="40" t="s">
        <v>849</v>
      </c>
    </row>
    <row r="2729" spans="1:6" x14ac:dyDescent="0.5">
      <c r="A2729" s="38">
        <v>43714</v>
      </c>
      <c r="B2729" s="39">
        <v>0.54819444444444443</v>
      </c>
      <c r="C2729" s="40">
        <v>2</v>
      </c>
      <c r="D2729" s="40" t="s">
        <v>640</v>
      </c>
      <c r="E2729" s="40">
        <v>56</v>
      </c>
      <c r="F2729" s="40" t="s">
        <v>849</v>
      </c>
    </row>
    <row r="2730" spans="1:6" x14ac:dyDescent="0.5">
      <c r="A2730" s="38">
        <v>43714</v>
      </c>
      <c r="B2730" s="39">
        <v>0.5484606481481481</v>
      </c>
      <c r="C2730" s="40">
        <v>2</v>
      </c>
      <c r="D2730" s="40" t="s">
        <v>640</v>
      </c>
      <c r="E2730" s="40">
        <v>52</v>
      </c>
      <c r="F2730" s="40" t="s">
        <v>849</v>
      </c>
    </row>
    <row r="2731" spans="1:6" x14ac:dyDescent="0.5">
      <c r="A2731" s="38">
        <v>43714</v>
      </c>
      <c r="B2731" s="39">
        <v>0.54848379629629629</v>
      </c>
      <c r="C2731" s="40">
        <v>2</v>
      </c>
      <c r="D2731" s="40" t="s">
        <v>640</v>
      </c>
      <c r="E2731" s="40">
        <v>44</v>
      </c>
      <c r="F2731" s="40" t="s">
        <v>849</v>
      </c>
    </row>
    <row r="2732" spans="1:6" x14ac:dyDescent="0.5">
      <c r="A2732" s="38">
        <v>43714</v>
      </c>
      <c r="B2732" s="39">
        <v>0.55464120370370373</v>
      </c>
      <c r="C2732" s="40">
        <v>2</v>
      </c>
      <c r="D2732" s="40" t="s">
        <v>640</v>
      </c>
      <c r="E2732" s="40">
        <v>122</v>
      </c>
      <c r="F2732" s="40" t="s">
        <v>849</v>
      </c>
    </row>
    <row r="2733" spans="1:6" x14ac:dyDescent="0.5">
      <c r="A2733" s="38">
        <v>43714</v>
      </c>
      <c r="B2733" s="39">
        <v>0.55781249999999993</v>
      </c>
      <c r="C2733" s="40">
        <v>2</v>
      </c>
      <c r="D2733" s="40" t="s">
        <v>640</v>
      </c>
      <c r="E2733" s="40">
        <v>118</v>
      </c>
      <c r="F2733" s="40" t="s">
        <v>849</v>
      </c>
    </row>
    <row r="2734" spans="1:6" x14ac:dyDescent="0.5">
      <c r="A2734" s="38">
        <v>43714</v>
      </c>
      <c r="B2734" s="39">
        <v>0.55974537037037042</v>
      </c>
      <c r="C2734" s="40">
        <v>2</v>
      </c>
      <c r="D2734" s="40" t="s">
        <v>640</v>
      </c>
      <c r="E2734" s="40">
        <v>38</v>
      </c>
      <c r="F2734" s="40" t="s">
        <v>849</v>
      </c>
    </row>
    <row r="2735" spans="1:6" x14ac:dyDescent="0.5">
      <c r="A2735" s="38">
        <v>43714</v>
      </c>
      <c r="B2735" s="39">
        <v>0.55986111111111114</v>
      </c>
      <c r="C2735" s="40">
        <v>2</v>
      </c>
      <c r="D2735" s="40" t="s">
        <v>640</v>
      </c>
      <c r="E2735" s="40">
        <v>25</v>
      </c>
      <c r="F2735" s="40" t="s">
        <v>849</v>
      </c>
    </row>
    <row r="2736" spans="1:6" x14ac:dyDescent="0.5">
      <c r="A2736" s="38">
        <v>43714</v>
      </c>
      <c r="B2736" s="39">
        <v>0.55997685185185186</v>
      </c>
      <c r="C2736" s="40">
        <v>2</v>
      </c>
      <c r="D2736" s="40" t="s">
        <v>640</v>
      </c>
      <c r="E2736" s="40">
        <v>42</v>
      </c>
      <c r="F2736" s="40" t="s">
        <v>849</v>
      </c>
    </row>
    <row r="2737" spans="1:6" x14ac:dyDescent="0.5">
      <c r="A2737" s="38">
        <v>43714</v>
      </c>
      <c r="B2737" s="39">
        <v>0.56046296296296294</v>
      </c>
      <c r="C2737" s="40">
        <v>2</v>
      </c>
      <c r="D2737" s="40" t="s">
        <v>640</v>
      </c>
      <c r="E2737" s="40">
        <v>83</v>
      </c>
      <c r="F2737" s="40" t="s">
        <v>849</v>
      </c>
    </row>
    <row r="2738" spans="1:6" x14ac:dyDescent="0.5">
      <c r="A2738" s="38">
        <v>43714</v>
      </c>
      <c r="B2738" s="39">
        <v>0.56054398148148155</v>
      </c>
      <c r="C2738" s="40">
        <v>2</v>
      </c>
      <c r="D2738" s="40" t="s">
        <v>640</v>
      </c>
      <c r="E2738" s="40">
        <v>39</v>
      </c>
      <c r="F2738" s="40" t="s">
        <v>849</v>
      </c>
    </row>
    <row r="2739" spans="1:6" x14ac:dyDescent="0.5">
      <c r="A2739" s="38">
        <v>43714</v>
      </c>
      <c r="B2739" s="39">
        <v>0.56062500000000004</v>
      </c>
      <c r="C2739" s="40">
        <v>2</v>
      </c>
      <c r="D2739" s="40" t="s">
        <v>640</v>
      </c>
      <c r="E2739" s="40">
        <v>120</v>
      </c>
      <c r="F2739" s="40" t="s">
        <v>849</v>
      </c>
    </row>
    <row r="2740" spans="1:6" x14ac:dyDescent="0.5">
      <c r="A2740" s="38">
        <v>43714</v>
      </c>
      <c r="B2740" s="39">
        <v>0.56519675925925927</v>
      </c>
      <c r="C2740" s="40">
        <v>2</v>
      </c>
      <c r="D2740" s="40" t="s">
        <v>640</v>
      </c>
      <c r="E2740" s="40">
        <v>63</v>
      </c>
      <c r="F2740" s="40" t="s">
        <v>849</v>
      </c>
    </row>
    <row r="2741" spans="1:6" x14ac:dyDescent="0.5">
      <c r="A2741" s="38">
        <v>43714</v>
      </c>
      <c r="B2741" s="39">
        <v>0.56670138888888888</v>
      </c>
      <c r="C2741" s="40">
        <v>2</v>
      </c>
      <c r="D2741" s="40" t="s">
        <v>640</v>
      </c>
      <c r="E2741" s="40">
        <v>83</v>
      </c>
      <c r="F2741" s="40" t="s">
        <v>849</v>
      </c>
    </row>
    <row r="2742" spans="1:6" x14ac:dyDescent="0.5">
      <c r="A2742" s="38">
        <v>43714</v>
      </c>
      <c r="B2742" s="39">
        <v>0.56688657407407406</v>
      </c>
      <c r="C2742" s="40">
        <v>2</v>
      </c>
      <c r="D2742" s="40" t="s">
        <v>640</v>
      </c>
      <c r="E2742" s="40">
        <v>68</v>
      </c>
      <c r="F2742" s="40" t="s">
        <v>849</v>
      </c>
    </row>
    <row r="2743" spans="1:6" x14ac:dyDescent="0.5">
      <c r="A2743" s="38">
        <v>43714</v>
      </c>
      <c r="B2743" s="39">
        <v>0.56699074074074074</v>
      </c>
      <c r="C2743" s="40">
        <v>2</v>
      </c>
      <c r="D2743" s="40" t="s">
        <v>640</v>
      </c>
      <c r="E2743" s="40">
        <v>41</v>
      </c>
      <c r="F2743" s="40" t="s">
        <v>849</v>
      </c>
    </row>
    <row r="2744" spans="1:6" x14ac:dyDescent="0.5">
      <c r="A2744" s="38">
        <v>43714</v>
      </c>
      <c r="B2744" s="39">
        <v>0.56707175925925923</v>
      </c>
      <c r="C2744" s="40">
        <v>2</v>
      </c>
      <c r="D2744" s="40" t="s">
        <v>640</v>
      </c>
      <c r="E2744" s="40">
        <v>112</v>
      </c>
      <c r="F2744" s="40" t="s">
        <v>849</v>
      </c>
    </row>
    <row r="2745" spans="1:6" x14ac:dyDescent="0.5">
      <c r="A2745" s="38">
        <v>43714</v>
      </c>
      <c r="B2745" s="39">
        <v>0.56791666666666674</v>
      </c>
      <c r="C2745" s="40">
        <v>2</v>
      </c>
      <c r="D2745" s="40" t="s">
        <v>640</v>
      </c>
      <c r="E2745" s="40">
        <v>127</v>
      </c>
      <c r="F2745" s="40" t="s">
        <v>849</v>
      </c>
    </row>
    <row r="2746" spans="1:6" x14ac:dyDescent="0.5">
      <c r="A2746" s="38">
        <v>43714</v>
      </c>
      <c r="B2746" s="39">
        <v>0.56796296296296289</v>
      </c>
      <c r="C2746" s="40">
        <v>2</v>
      </c>
      <c r="D2746" s="40" t="s">
        <v>640</v>
      </c>
      <c r="E2746" s="40">
        <v>127</v>
      </c>
      <c r="F2746" s="40" t="s">
        <v>849</v>
      </c>
    </row>
    <row r="2747" spans="1:6" x14ac:dyDescent="0.5">
      <c r="A2747" s="38">
        <v>43714</v>
      </c>
      <c r="B2747" s="39">
        <v>0.56815972222222222</v>
      </c>
      <c r="C2747" s="40">
        <v>2</v>
      </c>
      <c r="D2747" s="40" t="s">
        <v>640</v>
      </c>
      <c r="E2747" s="40">
        <v>40</v>
      </c>
      <c r="F2747" s="40" t="s">
        <v>849</v>
      </c>
    </row>
    <row r="2748" spans="1:6" x14ac:dyDescent="0.5">
      <c r="A2748" s="38">
        <v>43714</v>
      </c>
      <c r="B2748" s="39">
        <v>0.56966435185185182</v>
      </c>
      <c r="C2748" s="40">
        <v>2</v>
      </c>
      <c r="D2748" s="40" t="s">
        <v>640</v>
      </c>
      <c r="E2748" s="40">
        <v>123</v>
      </c>
      <c r="F2748" s="40" t="s">
        <v>849</v>
      </c>
    </row>
    <row r="2749" spans="1:6" x14ac:dyDescent="0.5">
      <c r="A2749" s="38">
        <v>43714</v>
      </c>
      <c r="B2749" s="39">
        <v>0.5700925925925926</v>
      </c>
      <c r="C2749" s="40">
        <v>2</v>
      </c>
      <c r="D2749" s="40" t="s">
        <v>640</v>
      </c>
      <c r="E2749" s="40">
        <v>82</v>
      </c>
      <c r="F2749" s="40" t="s">
        <v>849</v>
      </c>
    </row>
    <row r="2750" spans="1:6" x14ac:dyDescent="0.5">
      <c r="A2750" s="38">
        <v>43714</v>
      </c>
      <c r="B2750" s="39">
        <v>0.57010416666666663</v>
      </c>
      <c r="C2750" s="40">
        <v>2</v>
      </c>
      <c r="D2750" s="40" t="s">
        <v>640</v>
      </c>
      <c r="E2750" s="40">
        <v>119</v>
      </c>
      <c r="F2750" s="40" t="s">
        <v>849</v>
      </c>
    </row>
    <row r="2751" spans="1:6" x14ac:dyDescent="0.5">
      <c r="A2751" s="38">
        <v>43714</v>
      </c>
      <c r="B2751" s="39">
        <v>0.57057870370370367</v>
      </c>
      <c r="C2751" s="40">
        <v>2</v>
      </c>
      <c r="D2751" s="40" t="s">
        <v>640</v>
      </c>
      <c r="E2751" s="40">
        <v>127</v>
      </c>
      <c r="F2751" s="40" t="s">
        <v>849</v>
      </c>
    </row>
    <row r="2752" spans="1:6" x14ac:dyDescent="0.5">
      <c r="A2752" s="38">
        <v>43714</v>
      </c>
      <c r="B2752" s="39">
        <v>0.57089120370370372</v>
      </c>
      <c r="C2752" s="40">
        <v>2</v>
      </c>
      <c r="D2752" s="40" t="s">
        <v>640</v>
      </c>
      <c r="E2752" s="40">
        <v>45</v>
      </c>
      <c r="F2752" s="40" t="s">
        <v>849</v>
      </c>
    </row>
    <row r="2753" spans="1:6" x14ac:dyDescent="0.5">
      <c r="A2753" s="38">
        <v>43714</v>
      </c>
      <c r="B2753" s="39">
        <v>0.57091435185185191</v>
      </c>
      <c r="C2753" s="40">
        <v>2</v>
      </c>
      <c r="D2753" s="40" t="s">
        <v>640</v>
      </c>
      <c r="E2753" s="40">
        <v>45</v>
      </c>
      <c r="F2753" s="40" t="s">
        <v>849</v>
      </c>
    </row>
    <row r="2754" spans="1:6" x14ac:dyDescent="0.5">
      <c r="A2754" s="38">
        <v>43714</v>
      </c>
      <c r="B2754" s="39">
        <v>0.5723611111111111</v>
      </c>
      <c r="C2754" s="40">
        <v>2</v>
      </c>
      <c r="D2754" s="40" t="s">
        <v>640</v>
      </c>
      <c r="E2754" s="40">
        <v>46</v>
      </c>
      <c r="F2754" s="40" t="s">
        <v>849</v>
      </c>
    </row>
    <row r="2755" spans="1:6" x14ac:dyDescent="0.5">
      <c r="A2755" s="38">
        <v>43714</v>
      </c>
      <c r="B2755" s="39">
        <v>0.57280092592592591</v>
      </c>
      <c r="C2755" s="40">
        <v>2</v>
      </c>
      <c r="D2755" s="40" t="s">
        <v>640</v>
      </c>
      <c r="E2755" s="40">
        <v>70</v>
      </c>
      <c r="F2755" s="40" t="s">
        <v>849</v>
      </c>
    </row>
    <row r="2756" spans="1:6" x14ac:dyDescent="0.5">
      <c r="A2756" s="38">
        <v>43714</v>
      </c>
      <c r="B2756" s="39">
        <v>0.57298611111111108</v>
      </c>
      <c r="C2756" s="40">
        <v>2</v>
      </c>
      <c r="D2756" s="40" t="s">
        <v>640</v>
      </c>
      <c r="E2756" s="40">
        <v>44</v>
      </c>
      <c r="F2756" s="40" t="s">
        <v>849</v>
      </c>
    </row>
    <row r="2757" spans="1:6" x14ac:dyDescent="0.5">
      <c r="A2757" s="38">
        <v>43714</v>
      </c>
      <c r="B2757" s="39">
        <v>0.57327546296296295</v>
      </c>
      <c r="C2757" s="40">
        <v>2</v>
      </c>
      <c r="D2757" s="40" t="s">
        <v>640</v>
      </c>
      <c r="E2757" s="40">
        <v>121</v>
      </c>
      <c r="F2757" s="40" t="s">
        <v>849</v>
      </c>
    </row>
    <row r="2758" spans="1:6" x14ac:dyDescent="0.5">
      <c r="A2758" s="38">
        <v>43714</v>
      </c>
      <c r="B2758" s="39">
        <v>0.62050925925925926</v>
      </c>
      <c r="C2758" s="40">
        <v>4</v>
      </c>
      <c r="D2758" s="40" t="s">
        <v>640</v>
      </c>
      <c r="E2758" s="40">
        <v>59</v>
      </c>
      <c r="F2758" s="40" t="s">
        <v>849</v>
      </c>
    </row>
    <row r="2759" spans="1:6" x14ac:dyDescent="0.5">
      <c r="A2759" s="38">
        <v>43714</v>
      </c>
      <c r="B2759" s="39">
        <v>0.6205208333333333</v>
      </c>
      <c r="C2759" s="40">
        <v>4</v>
      </c>
      <c r="D2759" s="40" t="s">
        <v>640</v>
      </c>
      <c r="E2759" s="40">
        <v>52</v>
      </c>
      <c r="F2759" s="40" t="s">
        <v>641</v>
      </c>
    </row>
    <row r="2760" spans="1:6" x14ac:dyDescent="0.5">
      <c r="A2760" s="38">
        <v>43714</v>
      </c>
      <c r="B2760" s="39">
        <v>0.62832175925925926</v>
      </c>
      <c r="C2760" s="40">
        <v>4</v>
      </c>
      <c r="D2760" s="40" t="s">
        <v>640</v>
      </c>
      <c r="E2760" s="40">
        <v>44</v>
      </c>
      <c r="F2760" s="40" t="s">
        <v>641</v>
      </c>
    </row>
    <row r="2761" spans="1:6" x14ac:dyDescent="0.5">
      <c r="A2761" s="38">
        <v>43714</v>
      </c>
      <c r="B2761" s="39">
        <v>0.6283333333333333</v>
      </c>
      <c r="C2761" s="40">
        <v>4</v>
      </c>
      <c r="D2761" s="40" t="s">
        <v>640</v>
      </c>
      <c r="E2761" s="40">
        <v>52</v>
      </c>
      <c r="F2761" s="40" t="s">
        <v>641</v>
      </c>
    </row>
    <row r="2762" spans="1:6" x14ac:dyDescent="0.5">
      <c r="A2762" s="38">
        <v>43721</v>
      </c>
      <c r="B2762" s="39">
        <v>0.36880787037037038</v>
      </c>
      <c r="C2762" s="40">
        <v>1</v>
      </c>
      <c r="D2762" s="40" t="s">
        <v>651</v>
      </c>
      <c r="E2762" s="40">
        <v>43</v>
      </c>
      <c r="F2762" s="40" t="s">
        <v>849</v>
      </c>
    </row>
    <row r="2763" spans="1:6" x14ac:dyDescent="0.5">
      <c r="A2763" s="38">
        <v>43721</v>
      </c>
      <c r="B2763" s="39">
        <v>0.4117939814814815</v>
      </c>
      <c r="C2763" s="40">
        <v>1</v>
      </c>
      <c r="D2763" s="40" t="s">
        <v>651</v>
      </c>
      <c r="E2763" s="40">
        <v>42</v>
      </c>
      <c r="F2763" s="40" t="s">
        <v>849</v>
      </c>
    </row>
    <row r="2764" spans="1:6" x14ac:dyDescent="0.5">
      <c r="A2764" s="38">
        <v>43721</v>
      </c>
      <c r="B2764" s="39">
        <v>0.50166666666666659</v>
      </c>
      <c r="C2764" s="40">
        <v>2</v>
      </c>
      <c r="D2764" s="40" t="s">
        <v>645</v>
      </c>
      <c r="E2764" s="40">
        <v>41</v>
      </c>
      <c r="F2764" s="40" t="s">
        <v>849</v>
      </c>
    </row>
    <row r="2765" spans="1:6" x14ac:dyDescent="0.5">
      <c r="A2765" s="38">
        <v>43721</v>
      </c>
      <c r="B2765" s="39">
        <v>0.5308680555555555</v>
      </c>
      <c r="C2765" s="40">
        <v>1</v>
      </c>
      <c r="D2765" s="40" t="s">
        <v>651</v>
      </c>
      <c r="E2765" s="40">
        <v>127</v>
      </c>
      <c r="F2765" s="40" t="s">
        <v>849</v>
      </c>
    </row>
    <row r="2766" spans="1:6" x14ac:dyDescent="0.5">
      <c r="A2766" s="38">
        <v>43721</v>
      </c>
      <c r="B2766" s="39">
        <v>0.53188657407407403</v>
      </c>
      <c r="C2766" s="40">
        <v>1</v>
      </c>
      <c r="D2766" s="40" t="s">
        <v>640</v>
      </c>
      <c r="E2766" s="40">
        <v>127</v>
      </c>
      <c r="F2766" s="40" t="s">
        <v>849</v>
      </c>
    </row>
    <row r="2767" spans="1:6" x14ac:dyDescent="0.5">
      <c r="A2767" s="38">
        <v>43721</v>
      </c>
      <c r="B2767" s="39">
        <v>0.5319328703703704</v>
      </c>
      <c r="C2767" s="40">
        <v>1</v>
      </c>
      <c r="D2767" s="40" t="s">
        <v>651</v>
      </c>
      <c r="E2767" s="40">
        <v>127</v>
      </c>
      <c r="F2767" s="40" t="s">
        <v>849</v>
      </c>
    </row>
    <row r="2768" spans="1:6" x14ac:dyDescent="0.5">
      <c r="A2768" s="38">
        <v>43721</v>
      </c>
      <c r="B2768" s="39">
        <v>0.53412037037037041</v>
      </c>
      <c r="C2768" s="40">
        <v>2</v>
      </c>
      <c r="D2768" s="40" t="s">
        <v>651</v>
      </c>
      <c r="E2768" s="40">
        <v>103</v>
      </c>
      <c r="F2768" s="40" t="s">
        <v>849</v>
      </c>
    </row>
    <row r="2769" spans="1:6" x14ac:dyDescent="0.5">
      <c r="A2769" s="38">
        <v>43721</v>
      </c>
      <c r="B2769" s="39">
        <v>0.53434027777777782</v>
      </c>
      <c r="C2769" s="40">
        <v>1</v>
      </c>
      <c r="D2769" s="40" t="s">
        <v>651</v>
      </c>
      <c r="E2769" s="40">
        <v>127</v>
      </c>
      <c r="F2769" s="40" t="s">
        <v>849</v>
      </c>
    </row>
    <row r="2770" spans="1:6" x14ac:dyDescent="0.5">
      <c r="A2770" s="38">
        <v>43721</v>
      </c>
      <c r="B2770" s="39">
        <v>0.53457175925925926</v>
      </c>
      <c r="C2770" s="40">
        <v>2</v>
      </c>
      <c r="D2770" s="40" t="s">
        <v>651</v>
      </c>
      <c r="E2770" s="40">
        <v>113</v>
      </c>
      <c r="F2770" s="40" t="s">
        <v>849</v>
      </c>
    </row>
    <row r="2771" spans="1:6" x14ac:dyDescent="0.5">
      <c r="A2771" s="38">
        <v>43721</v>
      </c>
      <c r="B2771" s="39">
        <v>0.53726851851851853</v>
      </c>
      <c r="C2771" s="40">
        <v>1</v>
      </c>
      <c r="D2771" s="40" t="s">
        <v>651</v>
      </c>
      <c r="E2771" s="40">
        <v>127</v>
      </c>
      <c r="F2771" s="40" t="s">
        <v>849</v>
      </c>
    </row>
    <row r="2772" spans="1:6" x14ac:dyDescent="0.5">
      <c r="A2772" s="38">
        <v>43721</v>
      </c>
      <c r="B2772" s="39">
        <v>0.53945601851851854</v>
      </c>
      <c r="C2772" s="40">
        <v>4</v>
      </c>
      <c r="D2772" s="40" t="s">
        <v>651</v>
      </c>
      <c r="E2772" s="40">
        <v>127</v>
      </c>
      <c r="F2772" s="40" t="s">
        <v>849</v>
      </c>
    </row>
    <row r="2773" spans="1:6" x14ac:dyDescent="0.5">
      <c r="A2773" s="38">
        <v>43721</v>
      </c>
      <c r="B2773" s="39">
        <v>0.54061342592592598</v>
      </c>
      <c r="C2773" s="40">
        <v>1</v>
      </c>
      <c r="D2773" s="40" t="s">
        <v>651</v>
      </c>
      <c r="E2773" s="40">
        <v>127</v>
      </c>
      <c r="F2773" s="40" t="s">
        <v>849</v>
      </c>
    </row>
    <row r="2774" spans="1:6" x14ac:dyDescent="0.5">
      <c r="A2774" s="38">
        <v>43721</v>
      </c>
      <c r="B2774" s="39">
        <v>0.54100694444444442</v>
      </c>
      <c r="C2774" s="40">
        <v>1</v>
      </c>
      <c r="D2774" s="40" t="s">
        <v>651</v>
      </c>
      <c r="E2774" s="40">
        <v>127</v>
      </c>
      <c r="F2774" s="40" t="s">
        <v>849</v>
      </c>
    </row>
    <row r="2775" spans="1:6" x14ac:dyDescent="0.5">
      <c r="A2775" s="38">
        <v>43721</v>
      </c>
      <c r="B2775" s="39">
        <v>0.54140046296296296</v>
      </c>
      <c r="C2775" s="40">
        <v>1</v>
      </c>
      <c r="D2775" s="40" t="s">
        <v>651</v>
      </c>
      <c r="E2775" s="40">
        <v>93</v>
      </c>
      <c r="F2775" s="40" t="s">
        <v>849</v>
      </c>
    </row>
    <row r="2776" spans="1:6" x14ac:dyDescent="0.5">
      <c r="A2776" s="38">
        <v>43721</v>
      </c>
      <c r="B2776" s="39">
        <v>0.54143518518518519</v>
      </c>
      <c r="C2776" s="40">
        <v>4</v>
      </c>
      <c r="D2776" s="40" t="s">
        <v>651</v>
      </c>
      <c r="E2776" s="40">
        <v>56</v>
      </c>
      <c r="F2776" s="40" t="s">
        <v>849</v>
      </c>
    </row>
    <row r="2777" spans="1:6" x14ac:dyDescent="0.5">
      <c r="A2777" s="38">
        <v>43721</v>
      </c>
      <c r="B2777" s="39">
        <v>0.54184027777777777</v>
      </c>
      <c r="C2777" s="40">
        <v>1</v>
      </c>
      <c r="D2777" s="40" t="s">
        <v>651</v>
      </c>
      <c r="E2777" s="40">
        <v>127</v>
      </c>
      <c r="F2777" s="40" t="s">
        <v>849</v>
      </c>
    </row>
    <row r="2778" spans="1:6" x14ac:dyDescent="0.5">
      <c r="A2778" s="38">
        <v>43721</v>
      </c>
      <c r="B2778" s="39">
        <v>0.54188657407407403</v>
      </c>
      <c r="C2778" s="40">
        <v>1</v>
      </c>
      <c r="D2778" s="40" t="s">
        <v>640</v>
      </c>
      <c r="E2778" s="40">
        <v>47</v>
      </c>
      <c r="F2778" s="40" t="s">
        <v>849</v>
      </c>
    </row>
    <row r="2779" spans="1:6" x14ac:dyDescent="0.5">
      <c r="A2779" s="38">
        <v>43721</v>
      </c>
      <c r="B2779" s="39">
        <v>0.54193287037037041</v>
      </c>
      <c r="C2779" s="40">
        <v>1</v>
      </c>
      <c r="D2779" s="40" t="s">
        <v>640</v>
      </c>
      <c r="E2779" s="40">
        <v>127</v>
      </c>
      <c r="F2779" s="40" t="s">
        <v>849</v>
      </c>
    </row>
    <row r="2780" spans="1:6" x14ac:dyDescent="0.5">
      <c r="A2780" s="38">
        <v>43721</v>
      </c>
      <c r="B2780" s="39">
        <v>0.54232638888888884</v>
      </c>
      <c r="C2780" s="40">
        <v>2</v>
      </c>
      <c r="D2780" s="40" t="s">
        <v>651</v>
      </c>
      <c r="E2780" s="40">
        <v>127</v>
      </c>
      <c r="F2780" s="40" t="s">
        <v>849</v>
      </c>
    </row>
    <row r="2781" spans="1:6" x14ac:dyDescent="0.5">
      <c r="A2781" s="38">
        <v>43721</v>
      </c>
      <c r="B2781" s="39">
        <v>0.54240740740740734</v>
      </c>
      <c r="C2781" s="40">
        <v>1</v>
      </c>
      <c r="D2781" s="40" t="s">
        <v>640</v>
      </c>
      <c r="E2781" s="40">
        <v>82</v>
      </c>
      <c r="F2781" s="40" t="s">
        <v>849</v>
      </c>
    </row>
    <row r="2782" spans="1:6" x14ac:dyDescent="0.5">
      <c r="A2782" s="38">
        <v>43721</v>
      </c>
      <c r="B2782" s="39">
        <v>0.54243055555555553</v>
      </c>
      <c r="C2782" s="40">
        <v>1</v>
      </c>
      <c r="D2782" s="40" t="s">
        <v>651</v>
      </c>
      <c r="E2782" s="40">
        <v>127</v>
      </c>
      <c r="F2782" s="40" t="s">
        <v>849</v>
      </c>
    </row>
    <row r="2783" spans="1:6" x14ac:dyDescent="0.5">
      <c r="A2783" s="38">
        <v>43721</v>
      </c>
      <c r="B2783" s="39">
        <v>0.54263888888888889</v>
      </c>
      <c r="C2783" s="40">
        <v>1</v>
      </c>
      <c r="D2783" s="40" t="s">
        <v>640</v>
      </c>
      <c r="E2783" s="40">
        <v>69</v>
      </c>
      <c r="F2783" s="40" t="s">
        <v>849</v>
      </c>
    </row>
    <row r="2784" spans="1:6" x14ac:dyDescent="0.5">
      <c r="A2784" s="38">
        <v>43721</v>
      </c>
      <c r="B2784" s="39">
        <v>0.54265046296296293</v>
      </c>
      <c r="C2784" s="40">
        <v>1</v>
      </c>
      <c r="D2784" s="40" t="s">
        <v>640</v>
      </c>
      <c r="E2784" s="40">
        <v>127</v>
      </c>
      <c r="F2784" s="40" t="s">
        <v>849</v>
      </c>
    </row>
    <row r="2785" spans="1:6" x14ac:dyDescent="0.5">
      <c r="A2785" s="38">
        <v>43721</v>
      </c>
      <c r="B2785" s="39">
        <v>0.54266203703703708</v>
      </c>
      <c r="C2785" s="40">
        <v>2</v>
      </c>
      <c r="D2785" s="40" t="s">
        <v>651</v>
      </c>
      <c r="E2785" s="40">
        <v>100</v>
      </c>
      <c r="F2785" s="40" t="s">
        <v>849</v>
      </c>
    </row>
    <row r="2786" spans="1:6" x14ac:dyDescent="0.5">
      <c r="A2786" s="38">
        <v>43721</v>
      </c>
      <c r="B2786" s="39">
        <v>0.54371527777777773</v>
      </c>
      <c r="C2786" s="40">
        <v>1</v>
      </c>
      <c r="D2786" s="40" t="s">
        <v>640</v>
      </c>
      <c r="E2786" s="40">
        <v>127</v>
      </c>
      <c r="F2786" s="40" t="s">
        <v>849</v>
      </c>
    </row>
    <row r="2787" spans="1:6" x14ac:dyDescent="0.5">
      <c r="A2787" s="38">
        <v>43721</v>
      </c>
      <c r="B2787" s="39">
        <v>0.54373842592592592</v>
      </c>
      <c r="C2787" s="40">
        <v>1</v>
      </c>
      <c r="D2787" s="40" t="s">
        <v>651</v>
      </c>
      <c r="E2787" s="40">
        <v>103</v>
      </c>
      <c r="F2787" s="40" t="s">
        <v>849</v>
      </c>
    </row>
    <row r="2788" spans="1:6" x14ac:dyDescent="0.5">
      <c r="A2788" s="38">
        <v>43721</v>
      </c>
      <c r="B2788" s="39">
        <v>0.54425925925925933</v>
      </c>
      <c r="C2788" s="40">
        <v>1</v>
      </c>
      <c r="D2788" s="40" t="s">
        <v>640</v>
      </c>
      <c r="E2788" s="40">
        <v>127</v>
      </c>
      <c r="F2788" s="40" t="s">
        <v>849</v>
      </c>
    </row>
    <row r="2789" spans="1:6" x14ac:dyDescent="0.5">
      <c r="A2789" s="38">
        <v>43721</v>
      </c>
      <c r="B2789" s="39">
        <v>0.54427083333333337</v>
      </c>
      <c r="C2789" s="40">
        <v>1</v>
      </c>
      <c r="D2789" s="40" t="s">
        <v>640</v>
      </c>
      <c r="E2789" s="40">
        <v>125</v>
      </c>
      <c r="F2789" s="40" t="s">
        <v>849</v>
      </c>
    </row>
    <row r="2790" spans="1:6" x14ac:dyDescent="0.5">
      <c r="A2790" s="38">
        <v>43721</v>
      </c>
      <c r="B2790" s="39">
        <v>0.54429398148148145</v>
      </c>
      <c r="C2790" s="40">
        <v>1</v>
      </c>
      <c r="D2790" s="40" t="s">
        <v>640</v>
      </c>
      <c r="E2790" s="40">
        <v>125</v>
      </c>
      <c r="F2790" s="40" t="s">
        <v>849</v>
      </c>
    </row>
    <row r="2791" spans="1:6" x14ac:dyDescent="0.5">
      <c r="A2791" s="38">
        <v>43721</v>
      </c>
      <c r="B2791" s="39">
        <v>0.54471064814814818</v>
      </c>
      <c r="C2791" s="40">
        <v>2</v>
      </c>
      <c r="D2791" s="40" t="s">
        <v>651</v>
      </c>
      <c r="E2791" s="40">
        <v>125</v>
      </c>
      <c r="F2791" s="40" t="s">
        <v>849</v>
      </c>
    </row>
    <row r="2792" spans="1:6" x14ac:dyDescent="0.5">
      <c r="A2792" s="38">
        <v>43721</v>
      </c>
      <c r="B2792" s="39">
        <v>0.54472222222222222</v>
      </c>
      <c r="C2792" s="40">
        <v>2</v>
      </c>
      <c r="D2792" s="40" t="s">
        <v>640</v>
      </c>
      <c r="E2792" s="40">
        <v>113</v>
      </c>
      <c r="F2792" s="40" t="s">
        <v>849</v>
      </c>
    </row>
    <row r="2793" spans="1:6" x14ac:dyDescent="0.5">
      <c r="A2793" s="38">
        <v>43721</v>
      </c>
      <c r="B2793" s="39">
        <v>0.54473379629629626</v>
      </c>
      <c r="C2793" s="40">
        <v>2</v>
      </c>
      <c r="D2793" s="40" t="s">
        <v>640</v>
      </c>
      <c r="E2793" s="40">
        <v>113</v>
      </c>
      <c r="F2793" s="40" t="s">
        <v>849</v>
      </c>
    </row>
    <row r="2794" spans="1:6" x14ac:dyDescent="0.5">
      <c r="A2794" s="38">
        <v>43721</v>
      </c>
      <c r="B2794" s="39">
        <v>0.54475694444444445</v>
      </c>
      <c r="C2794" s="40">
        <v>1</v>
      </c>
      <c r="D2794" s="40" t="s">
        <v>640</v>
      </c>
      <c r="E2794" s="40">
        <v>127</v>
      </c>
      <c r="F2794" s="40" t="s">
        <v>849</v>
      </c>
    </row>
    <row r="2795" spans="1:6" x14ac:dyDescent="0.5">
      <c r="A2795" s="38">
        <v>43721</v>
      </c>
      <c r="B2795" s="39">
        <v>0.54478009259259264</v>
      </c>
      <c r="C2795" s="40">
        <v>2</v>
      </c>
      <c r="D2795" s="40" t="s">
        <v>651</v>
      </c>
      <c r="E2795" s="40">
        <v>116</v>
      </c>
      <c r="F2795" s="40" t="s">
        <v>849</v>
      </c>
    </row>
    <row r="2796" spans="1:6" x14ac:dyDescent="0.5">
      <c r="A2796" s="38">
        <v>43721</v>
      </c>
      <c r="B2796" s="39">
        <v>0.54518518518518522</v>
      </c>
      <c r="C2796" s="40">
        <v>1</v>
      </c>
      <c r="D2796" s="40" t="s">
        <v>651</v>
      </c>
      <c r="E2796" s="40">
        <v>127</v>
      </c>
      <c r="F2796" s="40" t="s">
        <v>849</v>
      </c>
    </row>
    <row r="2797" spans="1:6" x14ac:dyDescent="0.5">
      <c r="A2797" s="38">
        <v>43721</v>
      </c>
      <c r="B2797" s="39">
        <v>0.54521990740740744</v>
      </c>
      <c r="C2797" s="40">
        <v>1</v>
      </c>
      <c r="D2797" s="40" t="s">
        <v>651</v>
      </c>
      <c r="E2797" s="40">
        <v>127</v>
      </c>
      <c r="F2797" s="40" t="s">
        <v>849</v>
      </c>
    </row>
    <row r="2798" spans="1:6" x14ac:dyDescent="0.5">
      <c r="A2798" s="38">
        <v>43721</v>
      </c>
      <c r="B2798" s="39">
        <v>0.54532407407407402</v>
      </c>
      <c r="C2798" s="40">
        <v>2</v>
      </c>
      <c r="D2798" s="40" t="s">
        <v>651</v>
      </c>
      <c r="E2798" s="40">
        <v>127</v>
      </c>
      <c r="F2798" s="40" t="s">
        <v>849</v>
      </c>
    </row>
    <row r="2799" spans="1:6" x14ac:dyDescent="0.5">
      <c r="A2799" s="38">
        <v>43721</v>
      </c>
      <c r="B2799" s="39">
        <v>0.54562500000000003</v>
      </c>
      <c r="C2799" s="40">
        <v>2</v>
      </c>
      <c r="D2799" s="40" t="s">
        <v>651</v>
      </c>
      <c r="E2799" s="40">
        <v>117</v>
      </c>
      <c r="F2799" s="40" t="s">
        <v>849</v>
      </c>
    </row>
    <row r="2800" spans="1:6" x14ac:dyDescent="0.5">
      <c r="A2800" s="38">
        <v>43721</v>
      </c>
      <c r="B2800" s="39">
        <v>0.54622685185185182</v>
      </c>
      <c r="C2800" s="40">
        <v>1</v>
      </c>
      <c r="D2800" s="40" t="s">
        <v>651</v>
      </c>
      <c r="E2800" s="40">
        <v>127</v>
      </c>
      <c r="F2800" s="40" t="s">
        <v>849</v>
      </c>
    </row>
    <row r="2801" spans="1:6" x14ac:dyDescent="0.5">
      <c r="A2801" s="38">
        <v>43721</v>
      </c>
      <c r="B2801" s="39">
        <v>0.54625000000000001</v>
      </c>
      <c r="C2801" s="40">
        <v>1</v>
      </c>
      <c r="D2801" s="40" t="s">
        <v>651</v>
      </c>
      <c r="E2801" s="40">
        <v>127</v>
      </c>
      <c r="F2801" s="40" t="s">
        <v>849</v>
      </c>
    </row>
    <row r="2802" spans="1:6" x14ac:dyDescent="0.5">
      <c r="A2802" s="38">
        <v>43721</v>
      </c>
      <c r="B2802" s="39">
        <v>0.54664351851851845</v>
      </c>
      <c r="C2802" s="40">
        <v>1</v>
      </c>
      <c r="D2802" s="40" t="s">
        <v>651</v>
      </c>
      <c r="E2802" s="40">
        <v>127</v>
      </c>
      <c r="F2802" s="40" t="s">
        <v>849</v>
      </c>
    </row>
    <row r="2803" spans="1:6" x14ac:dyDescent="0.5">
      <c r="A2803" s="38">
        <v>43721</v>
      </c>
      <c r="B2803" s="39">
        <v>0.54666666666666663</v>
      </c>
      <c r="C2803" s="40">
        <v>1</v>
      </c>
      <c r="D2803" s="40" t="s">
        <v>651</v>
      </c>
      <c r="E2803" s="40">
        <v>127</v>
      </c>
      <c r="F2803" s="40" t="s">
        <v>849</v>
      </c>
    </row>
    <row r="2804" spans="1:6" x14ac:dyDescent="0.5">
      <c r="A2804" s="38">
        <v>43721</v>
      </c>
      <c r="B2804" s="39">
        <v>0.54719907407407409</v>
      </c>
      <c r="C2804" s="40">
        <v>1</v>
      </c>
      <c r="D2804" s="40" t="s">
        <v>651</v>
      </c>
      <c r="E2804" s="40">
        <v>127</v>
      </c>
      <c r="F2804" s="40" t="s">
        <v>849</v>
      </c>
    </row>
    <row r="2805" spans="1:6" x14ac:dyDescent="0.5">
      <c r="A2805" s="38">
        <v>43721</v>
      </c>
      <c r="B2805" s="39">
        <v>0.54721064814814813</v>
      </c>
      <c r="C2805" s="40">
        <v>1</v>
      </c>
      <c r="D2805" s="40" t="s">
        <v>651</v>
      </c>
      <c r="E2805" s="40">
        <v>127</v>
      </c>
      <c r="F2805" s="40" t="s">
        <v>849</v>
      </c>
    </row>
    <row r="2806" spans="1:6" x14ac:dyDescent="0.5">
      <c r="A2806" s="38">
        <v>43721</v>
      </c>
      <c r="B2806" s="39">
        <v>0.54729166666666662</v>
      </c>
      <c r="C2806" s="40">
        <v>1</v>
      </c>
      <c r="D2806" s="40" t="s">
        <v>651</v>
      </c>
      <c r="E2806" s="40">
        <v>127</v>
      </c>
      <c r="F2806" s="40" t="s">
        <v>849</v>
      </c>
    </row>
    <row r="2807" spans="1:6" x14ac:dyDescent="0.5">
      <c r="A2807" s="38">
        <v>43721</v>
      </c>
      <c r="B2807" s="39">
        <v>0.5473958333333333</v>
      </c>
      <c r="C2807" s="40">
        <v>4</v>
      </c>
      <c r="D2807" s="40" t="s">
        <v>651</v>
      </c>
      <c r="E2807" s="40">
        <v>116</v>
      </c>
      <c r="F2807" s="40" t="s">
        <v>849</v>
      </c>
    </row>
    <row r="2808" spans="1:6" x14ac:dyDescent="0.5">
      <c r="A2808" s="38">
        <v>43721</v>
      </c>
      <c r="B2808" s="39">
        <v>0.54741898148148149</v>
      </c>
      <c r="C2808" s="40">
        <v>1</v>
      </c>
      <c r="D2808" s="40" t="s">
        <v>651</v>
      </c>
      <c r="E2808" s="40">
        <v>127</v>
      </c>
      <c r="F2808" s="40" t="s">
        <v>849</v>
      </c>
    </row>
    <row r="2809" spans="1:6" x14ac:dyDescent="0.5">
      <c r="A2809" s="38">
        <v>43721</v>
      </c>
      <c r="B2809" s="39">
        <v>0.54749999999999999</v>
      </c>
      <c r="C2809" s="40">
        <v>1</v>
      </c>
      <c r="D2809" s="40" t="s">
        <v>640</v>
      </c>
      <c r="E2809" s="40">
        <v>125</v>
      </c>
      <c r="F2809" s="40" t="s">
        <v>849</v>
      </c>
    </row>
    <row r="2810" spans="1:6" x14ac:dyDescent="0.5">
      <c r="A2810" s="38">
        <v>43721</v>
      </c>
      <c r="B2810" s="39">
        <v>0.54751157407407403</v>
      </c>
      <c r="C2810" s="40">
        <v>1</v>
      </c>
      <c r="D2810" s="40" t="s">
        <v>640</v>
      </c>
      <c r="E2810" s="40">
        <v>127</v>
      </c>
      <c r="F2810" s="40" t="s">
        <v>849</v>
      </c>
    </row>
    <row r="2811" spans="1:6" x14ac:dyDescent="0.5">
      <c r="A2811" s="38">
        <v>43721</v>
      </c>
      <c r="B2811" s="39">
        <v>0.54753472222222221</v>
      </c>
      <c r="C2811" s="40">
        <v>1</v>
      </c>
      <c r="D2811" s="40" t="s">
        <v>651</v>
      </c>
      <c r="E2811" s="40">
        <v>71</v>
      </c>
      <c r="F2811" s="40" t="s">
        <v>849</v>
      </c>
    </row>
    <row r="2812" spans="1:6" x14ac:dyDescent="0.5">
      <c r="A2812" s="38">
        <v>43721</v>
      </c>
      <c r="B2812" s="39">
        <v>0.54754629629629636</v>
      </c>
      <c r="C2812" s="40">
        <v>4</v>
      </c>
      <c r="D2812" s="40" t="s">
        <v>651</v>
      </c>
      <c r="E2812" s="40">
        <v>127</v>
      </c>
      <c r="F2812" s="40" t="s">
        <v>849</v>
      </c>
    </row>
    <row r="2813" spans="1:6" x14ac:dyDescent="0.5">
      <c r="A2813" s="38">
        <v>43721</v>
      </c>
      <c r="B2813" s="39">
        <v>0.5476388888888889</v>
      </c>
      <c r="C2813" s="40">
        <v>1</v>
      </c>
      <c r="D2813" s="40" t="s">
        <v>640</v>
      </c>
      <c r="E2813" s="40">
        <v>127</v>
      </c>
      <c r="F2813" s="40" t="s">
        <v>849</v>
      </c>
    </row>
    <row r="2814" spans="1:6" x14ac:dyDescent="0.5">
      <c r="A2814" s="38">
        <v>43721</v>
      </c>
      <c r="B2814" s="39">
        <v>0.54806712962962967</v>
      </c>
      <c r="C2814" s="40">
        <v>1</v>
      </c>
      <c r="D2814" s="40" t="s">
        <v>651</v>
      </c>
      <c r="E2814" s="40">
        <v>127</v>
      </c>
      <c r="F2814" s="40" t="s">
        <v>849</v>
      </c>
    </row>
    <row r="2815" spans="1:6" x14ac:dyDescent="0.5">
      <c r="A2815" s="38">
        <v>43721</v>
      </c>
      <c r="B2815" s="39">
        <v>0.54807870370370371</v>
      </c>
      <c r="C2815" s="40">
        <v>1</v>
      </c>
      <c r="D2815" s="40" t="s">
        <v>640</v>
      </c>
      <c r="E2815" s="40">
        <v>127</v>
      </c>
      <c r="F2815" s="40" t="s">
        <v>849</v>
      </c>
    </row>
    <row r="2816" spans="1:6" x14ac:dyDescent="0.5">
      <c r="A2816" s="38">
        <v>43721</v>
      </c>
      <c r="B2816" s="39">
        <v>0.54814814814814816</v>
      </c>
      <c r="C2816" s="40">
        <v>1</v>
      </c>
      <c r="D2816" s="40" t="s">
        <v>651</v>
      </c>
      <c r="E2816" s="40">
        <v>110</v>
      </c>
      <c r="F2816" s="40" t="s">
        <v>849</v>
      </c>
    </row>
    <row r="2817" spans="1:6" x14ac:dyDescent="0.5">
      <c r="A2817" s="38">
        <v>43721</v>
      </c>
      <c r="B2817" s="39">
        <v>0.54818287037037039</v>
      </c>
      <c r="C2817" s="40">
        <v>1</v>
      </c>
      <c r="D2817" s="40" t="s">
        <v>651</v>
      </c>
      <c r="E2817" s="40">
        <v>127</v>
      </c>
      <c r="F2817" s="40" t="s">
        <v>849</v>
      </c>
    </row>
    <row r="2818" spans="1:6" x14ac:dyDescent="0.5">
      <c r="A2818" s="38">
        <v>43721</v>
      </c>
      <c r="B2818" s="39">
        <v>0.54819444444444443</v>
      </c>
      <c r="C2818" s="40">
        <v>2</v>
      </c>
      <c r="D2818" s="40" t="s">
        <v>651</v>
      </c>
      <c r="E2818" s="40">
        <v>119</v>
      </c>
      <c r="F2818" s="40" t="s">
        <v>849</v>
      </c>
    </row>
    <row r="2819" spans="1:6" x14ac:dyDescent="0.5">
      <c r="A2819" s="38">
        <v>43721</v>
      </c>
      <c r="B2819" s="39">
        <v>0.54833333333333334</v>
      </c>
      <c r="C2819" s="40">
        <v>1</v>
      </c>
      <c r="D2819" s="40" t="s">
        <v>640</v>
      </c>
      <c r="E2819" s="40">
        <v>73</v>
      </c>
      <c r="F2819" s="40" t="s">
        <v>849</v>
      </c>
    </row>
    <row r="2820" spans="1:6" x14ac:dyDescent="0.5">
      <c r="A2820" s="38">
        <v>43721</v>
      </c>
      <c r="B2820" s="39">
        <v>0.54834490740740738</v>
      </c>
      <c r="C2820" s="40">
        <v>2</v>
      </c>
      <c r="D2820" s="40" t="s">
        <v>651</v>
      </c>
      <c r="E2820" s="40">
        <v>113</v>
      </c>
      <c r="F2820" s="40" t="s">
        <v>849</v>
      </c>
    </row>
    <row r="2821" spans="1:6" x14ac:dyDescent="0.5">
      <c r="A2821" s="38">
        <v>43721</v>
      </c>
      <c r="B2821" s="39">
        <v>0.54844907407407406</v>
      </c>
      <c r="C2821" s="40">
        <v>2</v>
      </c>
      <c r="D2821" s="40" t="s">
        <v>651</v>
      </c>
      <c r="E2821" s="40">
        <v>114</v>
      </c>
      <c r="F2821" s="40" t="s">
        <v>849</v>
      </c>
    </row>
    <row r="2822" spans="1:6" x14ac:dyDescent="0.5">
      <c r="A2822" s="38">
        <v>43721</v>
      </c>
      <c r="B2822" s="39">
        <v>0.5484606481481481</v>
      </c>
      <c r="C2822" s="40">
        <v>2</v>
      </c>
      <c r="D2822" s="40" t="s">
        <v>640</v>
      </c>
      <c r="E2822" s="40">
        <v>113</v>
      </c>
      <c r="F2822" s="40" t="s">
        <v>849</v>
      </c>
    </row>
    <row r="2823" spans="1:6" x14ac:dyDescent="0.5">
      <c r="A2823" s="38">
        <v>43721</v>
      </c>
      <c r="B2823" s="39">
        <v>0.54850694444444448</v>
      </c>
      <c r="C2823" s="40">
        <v>1</v>
      </c>
      <c r="D2823" s="40" t="s">
        <v>651</v>
      </c>
      <c r="E2823" s="40">
        <v>127</v>
      </c>
      <c r="F2823" s="40" t="s">
        <v>849</v>
      </c>
    </row>
    <row r="2824" spans="1:6" x14ac:dyDescent="0.5">
      <c r="A2824" s="38">
        <v>43721</v>
      </c>
      <c r="B2824" s="39">
        <v>0.54853009259259256</v>
      </c>
      <c r="C2824" s="40">
        <v>2</v>
      </c>
      <c r="D2824" s="40" t="s">
        <v>651</v>
      </c>
      <c r="E2824" s="40">
        <v>127</v>
      </c>
      <c r="F2824" s="40" t="s">
        <v>849</v>
      </c>
    </row>
    <row r="2825" spans="1:6" x14ac:dyDescent="0.5">
      <c r="A2825" s="38">
        <v>43721</v>
      </c>
      <c r="B2825" s="39">
        <v>0.54858796296296297</v>
      </c>
      <c r="C2825" s="40">
        <v>1</v>
      </c>
      <c r="D2825" s="40" t="s">
        <v>651</v>
      </c>
      <c r="E2825" s="40">
        <v>127</v>
      </c>
      <c r="F2825" s="40" t="s">
        <v>849</v>
      </c>
    </row>
    <row r="2826" spans="1:6" x14ac:dyDescent="0.5">
      <c r="A2826" s="38">
        <v>43721</v>
      </c>
      <c r="B2826" s="39">
        <v>0.54878472222222219</v>
      </c>
      <c r="C2826" s="40">
        <v>1</v>
      </c>
      <c r="D2826" s="40" t="s">
        <v>651</v>
      </c>
      <c r="E2826" s="40">
        <v>127</v>
      </c>
      <c r="F2826" s="40" t="s">
        <v>849</v>
      </c>
    </row>
    <row r="2827" spans="1:6" x14ac:dyDescent="0.5">
      <c r="A2827" s="38">
        <v>43721</v>
      </c>
      <c r="B2827" s="39">
        <v>0.54883101851851845</v>
      </c>
      <c r="C2827" s="40">
        <v>2</v>
      </c>
      <c r="D2827" s="40" t="s">
        <v>651</v>
      </c>
      <c r="E2827" s="40">
        <v>100</v>
      </c>
      <c r="F2827" s="40" t="s">
        <v>849</v>
      </c>
    </row>
    <row r="2828" spans="1:6" x14ac:dyDescent="0.5">
      <c r="A2828" s="38">
        <v>43721</v>
      </c>
      <c r="B2828" s="39">
        <v>0.54887731481481483</v>
      </c>
      <c r="C2828" s="40">
        <v>1</v>
      </c>
      <c r="D2828" s="40" t="s">
        <v>651</v>
      </c>
      <c r="E2828" s="40">
        <v>127</v>
      </c>
      <c r="F2828" s="40" t="s">
        <v>849</v>
      </c>
    </row>
    <row r="2829" spans="1:6" x14ac:dyDescent="0.5">
      <c r="A2829" s="38">
        <v>43721</v>
      </c>
      <c r="B2829" s="39">
        <v>0.54890046296296291</v>
      </c>
      <c r="C2829" s="40">
        <v>1</v>
      </c>
      <c r="D2829" s="40" t="s">
        <v>651</v>
      </c>
      <c r="E2829" s="40">
        <v>89</v>
      </c>
      <c r="F2829" s="40" t="s">
        <v>849</v>
      </c>
    </row>
    <row r="2830" spans="1:6" x14ac:dyDescent="0.5">
      <c r="A2830" s="38">
        <v>43721</v>
      </c>
      <c r="B2830" s="39">
        <v>0.54899305555555555</v>
      </c>
      <c r="C2830" s="40">
        <v>1</v>
      </c>
      <c r="D2830" s="40" t="s">
        <v>651</v>
      </c>
      <c r="E2830" s="40">
        <v>127</v>
      </c>
      <c r="F2830" s="40" t="s">
        <v>849</v>
      </c>
    </row>
    <row r="2831" spans="1:6" x14ac:dyDescent="0.5">
      <c r="A2831" s="38">
        <v>43721</v>
      </c>
      <c r="B2831" s="39">
        <v>0.54924768518518519</v>
      </c>
      <c r="C2831" s="40">
        <v>1</v>
      </c>
      <c r="D2831" s="40" t="s">
        <v>651</v>
      </c>
      <c r="E2831" s="40">
        <v>127</v>
      </c>
      <c r="F2831" s="40" t="s">
        <v>849</v>
      </c>
    </row>
    <row r="2832" spans="1:6" x14ac:dyDescent="0.5">
      <c r="A2832" s="38">
        <v>43721</v>
      </c>
      <c r="B2832" s="39">
        <v>0.54944444444444451</v>
      </c>
      <c r="C2832" s="40">
        <v>1</v>
      </c>
      <c r="D2832" s="40" t="s">
        <v>651</v>
      </c>
      <c r="E2832" s="40">
        <v>127</v>
      </c>
      <c r="F2832" s="40" t="s">
        <v>849</v>
      </c>
    </row>
    <row r="2833" spans="1:6" x14ac:dyDescent="0.5">
      <c r="A2833" s="38">
        <v>43721</v>
      </c>
      <c r="B2833" s="39">
        <v>0.54953703703703705</v>
      </c>
      <c r="C2833" s="40">
        <v>2</v>
      </c>
      <c r="D2833" s="40" t="s">
        <v>651</v>
      </c>
      <c r="E2833" s="40">
        <v>102</v>
      </c>
      <c r="F2833" s="40" t="s">
        <v>849</v>
      </c>
    </row>
    <row r="2834" spans="1:6" x14ac:dyDescent="0.5">
      <c r="A2834" s="38">
        <v>43721</v>
      </c>
      <c r="B2834" s="39">
        <v>0.54956018518518512</v>
      </c>
      <c r="C2834" s="40">
        <v>2</v>
      </c>
      <c r="D2834" s="40" t="s">
        <v>640</v>
      </c>
      <c r="E2834" s="40">
        <v>111</v>
      </c>
      <c r="F2834" s="40" t="s">
        <v>849</v>
      </c>
    </row>
    <row r="2835" spans="1:6" x14ac:dyDescent="0.5">
      <c r="A2835" s="38">
        <v>43721</v>
      </c>
      <c r="B2835" s="39">
        <v>0.54957175925925927</v>
      </c>
      <c r="C2835" s="40">
        <v>2</v>
      </c>
      <c r="D2835" s="40" t="s">
        <v>640</v>
      </c>
      <c r="E2835" s="40">
        <v>80</v>
      </c>
      <c r="F2835" s="40" t="s">
        <v>849</v>
      </c>
    </row>
    <row r="2836" spans="1:6" x14ac:dyDescent="0.5">
      <c r="A2836" s="38">
        <v>43721</v>
      </c>
      <c r="B2836" s="39">
        <v>0.54996527777777782</v>
      </c>
      <c r="C2836" s="40">
        <v>1</v>
      </c>
      <c r="D2836" s="40" t="s">
        <v>651</v>
      </c>
      <c r="E2836" s="40">
        <v>127</v>
      </c>
      <c r="F2836" s="40" t="s">
        <v>849</v>
      </c>
    </row>
    <row r="2837" spans="1:6" x14ac:dyDescent="0.5">
      <c r="A2837" s="38">
        <v>43721</v>
      </c>
      <c r="B2837" s="39">
        <v>0.54999999999999993</v>
      </c>
      <c r="C2837" s="40">
        <v>1</v>
      </c>
      <c r="D2837" s="40" t="s">
        <v>640</v>
      </c>
      <c r="E2837" s="40">
        <v>127</v>
      </c>
      <c r="F2837" s="40" t="s">
        <v>849</v>
      </c>
    </row>
    <row r="2838" spans="1:6" x14ac:dyDescent="0.5">
      <c r="A2838" s="38">
        <v>43721</v>
      </c>
      <c r="B2838" s="39">
        <v>0.55001157407407408</v>
      </c>
      <c r="C2838" s="40">
        <v>1</v>
      </c>
      <c r="D2838" s="40" t="s">
        <v>640</v>
      </c>
      <c r="E2838" s="40">
        <v>127</v>
      </c>
      <c r="F2838" s="40" t="s">
        <v>849</v>
      </c>
    </row>
    <row r="2839" spans="1:6" x14ac:dyDescent="0.5">
      <c r="A2839" s="38">
        <v>43721</v>
      </c>
      <c r="B2839" s="39">
        <v>0.55003472222222227</v>
      </c>
      <c r="C2839" s="40">
        <v>1</v>
      </c>
      <c r="D2839" s="40" t="s">
        <v>651</v>
      </c>
      <c r="E2839" s="40">
        <v>127</v>
      </c>
      <c r="F2839" s="40" t="s">
        <v>849</v>
      </c>
    </row>
    <row r="2840" spans="1:6" x14ac:dyDescent="0.5">
      <c r="A2840" s="38">
        <v>43721</v>
      </c>
      <c r="B2840" s="39">
        <v>0.55006944444444439</v>
      </c>
      <c r="C2840" s="40">
        <v>1</v>
      </c>
      <c r="D2840" s="40" t="s">
        <v>640</v>
      </c>
      <c r="E2840" s="40">
        <v>127</v>
      </c>
      <c r="F2840" s="40" t="s">
        <v>849</v>
      </c>
    </row>
    <row r="2841" spans="1:6" x14ac:dyDescent="0.5">
      <c r="A2841" s="38">
        <v>43721</v>
      </c>
      <c r="B2841" s="39">
        <v>0.55010416666666673</v>
      </c>
      <c r="C2841" s="40">
        <v>1</v>
      </c>
      <c r="D2841" s="40" t="s">
        <v>651</v>
      </c>
      <c r="E2841" s="40">
        <v>127</v>
      </c>
      <c r="F2841" s="40" t="s">
        <v>849</v>
      </c>
    </row>
    <row r="2842" spans="1:6" x14ac:dyDescent="0.5">
      <c r="A2842" s="38">
        <v>43721</v>
      </c>
      <c r="B2842" s="39">
        <v>0.55024305555555553</v>
      </c>
      <c r="C2842" s="40">
        <v>1</v>
      </c>
      <c r="D2842" s="40" t="s">
        <v>640</v>
      </c>
      <c r="E2842" s="40">
        <v>127</v>
      </c>
      <c r="F2842" s="40" t="s">
        <v>849</v>
      </c>
    </row>
    <row r="2843" spans="1:6" x14ac:dyDescent="0.5">
      <c r="A2843" s="38">
        <v>43721</v>
      </c>
      <c r="B2843" s="39">
        <v>0.55026620370370372</v>
      </c>
      <c r="C2843" s="40">
        <v>1</v>
      </c>
      <c r="D2843" s="40" t="s">
        <v>651</v>
      </c>
      <c r="E2843" s="40">
        <v>127</v>
      </c>
      <c r="F2843" s="40" t="s">
        <v>849</v>
      </c>
    </row>
    <row r="2844" spans="1:6" x14ac:dyDescent="0.5">
      <c r="A2844" s="38">
        <v>43721</v>
      </c>
      <c r="B2844" s="39">
        <v>0.55040509259259263</v>
      </c>
      <c r="C2844" s="40">
        <v>1</v>
      </c>
      <c r="D2844" s="40" t="s">
        <v>651</v>
      </c>
      <c r="E2844" s="40">
        <v>127</v>
      </c>
      <c r="F2844" s="40" t="s">
        <v>849</v>
      </c>
    </row>
    <row r="2845" spans="1:6" x14ac:dyDescent="0.5">
      <c r="A2845" s="38">
        <v>43721</v>
      </c>
      <c r="B2845" s="39">
        <v>0.55046296296296293</v>
      </c>
      <c r="C2845" s="40">
        <v>1</v>
      </c>
      <c r="D2845" s="40" t="s">
        <v>640</v>
      </c>
      <c r="E2845" s="40">
        <v>127</v>
      </c>
      <c r="F2845" s="40" t="s">
        <v>849</v>
      </c>
    </row>
    <row r="2846" spans="1:6" x14ac:dyDescent="0.5">
      <c r="A2846" s="38">
        <v>43721</v>
      </c>
      <c r="B2846" s="39">
        <v>0.55048611111111112</v>
      </c>
      <c r="C2846" s="40">
        <v>1</v>
      </c>
      <c r="D2846" s="40" t="s">
        <v>640</v>
      </c>
      <c r="E2846" s="40">
        <v>119</v>
      </c>
      <c r="F2846" s="40" t="s">
        <v>849</v>
      </c>
    </row>
    <row r="2847" spans="1:6" x14ac:dyDescent="0.5">
      <c r="A2847" s="38">
        <v>43721</v>
      </c>
      <c r="B2847" s="39">
        <v>0.55061342592592599</v>
      </c>
      <c r="C2847" s="40">
        <v>1</v>
      </c>
      <c r="D2847" s="40" t="s">
        <v>640</v>
      </c>
      <c r="E2847" s="40">
        <v>87</v>
      </c>
      <c r="F2847" s="40" t="s">
        <v>849</v>
      </c>
    </row>
    <row r="2848" spans="1:6" x14ac:dyDescent="0.5">
      <c r="A2848" s="38">
        <v>43721</v>
      </c>
      <c r="B2848" s="39">
        <v>0.55076388888888894</v>
      </c>
      <c r="C2848" s="40">
        <v>1</v>
      </c>
      <c r="D2848" s="40" t="s">
        <v>651</v>
      </c>
      <c r="E2848" s="40">
        <v>127</v>
      </c>
      <c r="F2848" s="40" t="s">
        <v>849</v>
      </c>
    </row>
    <row r="2849" spans="1:6" x14ac:dyDescent="0.5">
      <c r="A2849" s="38">
        <v>43721</v>
      </c>
      <c r="B2849" s="39">
        <v>0.55084490740740744</v>
      </c>
      <c r="C2849" s="40">
        <v>1</v>
      </c>
      <c r="D2849" s="40" t="s">
        <v>651</v>
      </c>
      <c r="E2849" s="40">
        <v>127</v>
      </c>
      <c r="F2849" s="40" t="s">
        <v>849</v>
      </c>
    </row>
    <row r="2850" spans="1:6" x14ac:dyDescent="0.5">
      <c r="A2850" s="38">
        <v>43721</v>
      </c>
      <c r="B2850" s="39">
        <v>0.55086805555555551</v>
      </c>
      <c r="C2850" s="40">
        <v>1</v>
      </c>
      <c r="D2850" s="40" t="s">
        <v>640</v>
      </c>
      <c r="E2850" s="40">
        <v>127</v>
      </c>
      <c r="F2850" s="40" t="s">
        <v>849</v>
      </c>
    </row>
    <row r="2851" spans="1:6" x14ac:dyDescent="0.5">
      <c r="A2851" s="38">
        <v>43721</v>
      </c>
      <c r="B2851" s="39">
        <v>0.5508912037037037</v>
      </c>
      <c r="C2851" s="40">
        <v>1</v>
      </c>
      <c r="D2851" s="40" t="s">
        <v>640</v>
      </c>
      <c r="E2851" s="40">
        <v>127</v>
      </c>
      <c r="F2851" s="40" t="s">
        <v>849</v>
      </c>
    </row>
    <row r="2852" spans="1:6" x14ac:dyDescent="0.5">
      <c r="A2852" s="38">
        <v>43721</v>
      </c>
      <c r="B2852" s="39">
        <v>0.5508912037037037</v>
      </c>
      <c r="C2852" s="40">
        <v>2</v>
      </c>
      <c r="D2852" s="40" t="s">
        <v>651</v>
      </c>
      <c r="E2852" s="40">
        <v>115</v>
      </c>
      <c r="F2852" s="40" t="s">
        <v>849</v>
      </c>
    </row>
    <row r="2853" spans="1:6" x14ac:dyDescent="0.5">
      <c r="A2853" s="38">
        <v>43721</v>
      </c>
      <c r="B2853" s="39">
        <v>0.55090277777777785</v>
      </c>
      <c r="C2853" s="40">
        <v>1</v>
      </c>
      <c r="D2853" s="40" t="s">
        <v>640</v>
      </c>
      <c r="E2853" s="40">
        <v>125</v>
      </c>
      <c r="F2853" s="40" t="s">
        <v>849</v>
      </c>
    </row>
    <row r="2854" spans="1:6" x14ac:dyDescent="0.5">
      <c r="A2854" s="38">
        <v>43721</v>
      </c>
      <c r="B2854" s="39">
        <v>0.55093749999999997</v>
      </c>
      <c r="C2854" s="40">
        <v>1</v>
      </c>
      <c r="D2854" s="40" t="s">
        <v>651</v>
      </c>
      <c r="E2854" s="40">
        <v>127</v>
      </c>
      <c r="F2854" s="40" t="s">
        <v>849</v>
      </c>
    </row>
    <row r="2855" spans="1:6" x14ac:dyDescent="0.5">
      <c r="A2855" s="38">
        <v>43721</v>
      </c>
      <c r="B2855" s="39">
        <v>0.5511921296296296</v>
      </c>
      <c r="C2855" s="40">
        <v>1</v>
      </c>
      <c r="D2855" s="40" t="s">
        <v>640</v>
      </c>
      <c r="E2855" s="40">
        <v>127</v>
      </c>
      <c r="F2855" s="40" t="s">
        <v>849</v>
      </c>
    </row>
    <row r="2856" spans="1:6" x14ac:dyDescent="0.5">
      <c r="A2856" s="38">
        <v>43721</v>
      </c>
      <c r="B2856" s="39">
        <v>0.55120370370370375</v>
      </c>
      <c r="C2856" s="40">
        <v>1</v>
      </c>
      <c r="D2856" s="40" t="s">
        <v>640</v>
      </c>
      <c r="E2856" s="40">
        <v>127</v>
      </c>
      <c r="F2856" s="40" t="s">
        <v>849</v>
      </c>
    </row>
    <row r="2857" spans="1:6" x14ac:dyDescent="0.5">
      <c r="A2857" s="38">
        <v>43721</v>
      </c>
      <c r="B2857" s="39">
        <v>0.55121527777777779</v>
      </c>
      <c r="C2857" s="40">
        <v>1</v>
      </c>
      <c r="D2857" s="40" t="s">
        <v>640</v>
      </c>
      <c r="E2857" s="40">
        <v>127</v>
      </c>
      <c r="F2857" s="40" t="s">
        <v>849</v>
      </c>
    </row>
    <row r="2858" spans="1:6" x14ac:dyDescent="0.5">
      <c r="A2858" s="38">
        <v>43721</v>
      </c>
      <c r="B2858" s="39">
        <v>0.55125000000000002</v>
      </c>
      <c r="C2858" s="40">
        <v>1</v>
      </c>
      <c r="D2858" s="40" t="s">
        <v>640</v>
      </c>
      <c r="E2858" s="40">
        <v>127</v>
      </c>
      <c r="F2858" s="40" t="s">
        <v>849</v>
      </c>
    </row>
    <row r="2859" spans="1:6" x14ac:dyDescent="0.5">
      <c r="A2859" s="38">
        <v>43721</v>
      </c>
      <c r="B2859" s="39">
        <v>0.55126157407407406</v>
      </c>
      <c r="C2859" s="40">
        <v>1</v>
      </c>
      <c r="D2859" s="40" t="s">
        <v>640</v>
      </c>
      <c r="E2859" s="40">
        <v>122</v>
      </c>
      <c r="F2859" s="40" t="s">
        <v>849</v>
      </c>
    </row>
    <row r="2860" spans="1:6" x14ac:dyDescent="0.5">
      <c r="A2860" s="38">
        <v>43721</v>
      </c>
      <c r="B2860" s="39">
        <v>0.55131944444444447</v>
      </c>
      <c r="C2860" s="40">
        <v>2</v>
      </c>
      <c r="D2860" s="40" t="s">
        <v>651</v>
      </c>
      <c r="E2860" s="40">
        <v>42</v>
      </c>
      <c r="F2860" s="40" t="s">
        <v>849</v>
      </c>
    </row>
    <row r="2861" spans="1:6" x14ac:dyDescent="0.5">
      <c r="A2861" s="38">
        <v>43721</v>
      </c>
      <c r="B2861" s="39">
        <v>0.55133101851851851</v>
      </c>
      <c r="C2861" s="40">
        <v>2</v>
      </c>
      <c r="D2861" s="40" t="s">
        <v>640</v>
      </c>
      <c r="E2861" s="40">
        <v>127</v>
      </c>
      <c r="F2861" s="40" t="s">
        <v>849</v>
      </c>
    </row>
    <row r="2862" spans="1:6" x14ac:dyDescent="0.5">
      <c r="A2862" s="38">
        <v>43721</v>
      </c>
      <c r="B2862" s="39">
        <v>0.5513541666666667</v>
      </c>
      <c r="C2862" s="40">
        <v>2</v>
      </c>
      <c r="D2862" s="40" t="s">
        <v>640</v>
      </c>
      <c r="E2862" s="40">
        <v>104</v>
      </c>
      <c r="F2862" s="40" t="s">
        <v>849</v>
      </c>
    </row>
    <row r="2863" spans="1:6" x14ac:dyDescent="0.5">
      <c r="A2863" s="38">
        <v>43721</v>
      </c>
      <c r="B2863" s="39">
        <v>0.55140046296296297</v>
      </c>
      <c r="C2863" s="40">
        <v>1</v>
      </c>
      <c r="D2863" s="40" t="s">
        <v>651</v>
      </c>
      <c r="E2863" s="40">
        <v>127</v>
      </c>
      <c r="F2863" s="40" t="s">
        <v>849</v>
      </c>
    </row>
    <row r="2864" spans="1:6" x14ac:dyDescent="0.5">
      <c r="A2864" s="38">
        <v>43721</v>
      </c>
      <c r="B2864" s="39">
        <v>0.55186342592592597</v>
      </c>
      <c r="C2864" s="40">
        <v>2</v>
      </c>
      <c r="D2864" s="40" t="s">
        <v>640</v>
      </c>
      <c r="E2864" s="40">
        <v>89</v>
      </c>
      <c r="F2864" s="40" t="s">
        <v>849</v>
      </c>
    </row>
    <row r="2865" spans="1:6" x14ac:dyDescent="0.5">
      <c r="A2865" s="38">
        <v>43721</v>
      </c>
      <c r="B2865" s="39">
        <v>0.551875</v>
      </c>
      <c r="C2865" s="40">
        <v>1</v>
      </c>
      <c r="D2865" s="40" t="s">
        <v>640</v>
      </c>
      <c r="E2865" s="40">
        <v>116</v>
      </c>
      <c r="F2865" s="40" t="s">
        <v>849</v>
      </c>
    </row>
    <row r="2866" spans="1:6" x14ac:dyDescent="0.5">
      <c r="A2866" s="38">
        <v>43721</v>
      </c>
      <c r="B2866" s="39">
        <v>0.551875</v>
      </c>
      <c r="C2866" s="40">
        <v>2</v>
      </c>
      <c r="D2866" s="40" t="s">
        <v>651</v>
      </c>
      <c r="E2866" s="40">
        <v>109</v>
      </c>
      <c r="F2866" s="40" t="s">
        <v>849</v>
      </c>
    </row>
    <row r="2867" spans="1:6" x14ac:dyDescent="0.5">
      <c r="A2867" s="38">
        <v>43721</v>
      </c>
      <c r="B2867" s="39">
        <v>0.55189814814814808</v>
      </c>
      <c r="C2867" s="40">
        <v>2</v>
      </c>
      <c r="D2867" s="40" t="s">
        <v>651</v>
      </c>
      <c r="E2867" s="40">
        <v>127</v>
      </c>
      <c r="F2867" s="40" t="s">
        <v>849</v>
      </c>
    </row>
    <row r="2868" spans="1:6" x14ac:dyDescent="0.5">
      <c r="A2868" s="38">
        <v>43721</v>
      </c>
      <c r="B2868" s="39">
        <v>0.55189814814814808</v>
      </c>
      <c r="C2868" s="40">
        <v>1</v>
      </c>
      <c r="D2868" s="40" t="s">
        <v>651</v>
      </c>
      <c r="E2868" s="40">
        <v>127</v>
      </c>
      <c r="F2868" s="40" t="s">
        <v>849</v>
      </c>
    </row>
    <row r="2869" spans="1:6" x14ac:dyDescent="0.5">
      <c r="A2869" s="38">
        <v>43721</v>
      </c>
      <c r="B2869" s="39">
        <v>0.55193287037037042</v>
      </c>
      <c r="C2869" s="40">
        <v>2</v>
      </c>
      <c r="D2869" s="40" t="s">
        <v>651</v>
      </c>
      <c r="E2869" s="40">
        <v>104</v>
      </c>
      <c r="F2869" s="40" t="s">
        <v>849</v>
      </c>
    </row>
    <row r="2870" spans="1:6" x14ac:dyDescent="0.5">
      <c r="A2870" s="38">
        <v>43721</v>
      </c>
      <c r="B2870" s="39">
        <v>0.55196759259259254</v>
      </c>
      <c r="C2870" s="40">
        <v>1</v>
      </c>
      <c r="D2870" s="40" t="s">
        <v>651</v>
      </c>
      <c r="E2870" s="40">
        <v>127</v>
      </c>
      <c r="F2870" s="40" t="s">
        <v>849</v>
      </c>
    </row>
    <row r="2871" spans="1:6" x14ac:dyDescent="0.5">
      <c r="A2871" s="38">
        <v>43721</v>
      </c>
      <c r="B2871" s="39">
        <v>0.55199074074074073</v>
      </c>
      <c r="C2871" s="40">
        <v>1</v>
      </c>
      <c r="D2871" s="40" t="s">
        <v>651</v>
      </c>
      <c r="E2871" s="40">
        <v>127</v>
      </c>
      <c r="F2871" s="40" t="s">
        <v>849</v>
      </c>
    </row>
    <row r="2872" spans="1:6" x14ac:dyDescent="0.5">
      <c r="A2872" s="38">
        <v>43721</v>
      </c>
      <c r="B2872" s="39">
        <v>0.55202546296296295</v>
      </c>
      <c r="C2872" s="40">
        <v>2</v>
      </c>
      <c r="D2872" s="40" t="s">
        <v>651</v>
      </c>
      <c r="E2872" s="40">
        <v>53</v>
      </c>
      <c r="F2872" s="40" t="s">
        <v>849</v>
      </c>
    </row>
    <row r="2873" spans="1:6" x14ac:dyDescent="0.5">
      <c r="A2873" s="38">
        <v>43721</v>
      </c>
      <c r="B2873" s="39">
        <v>0.55204861111111114</v>
      </c>
      <c r="C2873" s="40">
        <v>1</v>
      </c>
      <c r="D2873" s="40" t="s">
        <v>651</v>
      </c>
      <c r="E2873" s="40">
        <v>127</v>
      </c>
      <c r="F2873" s="40" t="s">
        <v>849</v>
      </c>
    </row>
    <row r="2874" spans="1:6" x14ac:dyDescent="0.5">
      <c r="A2874" s="38">
        <v>43721</v>
      </c>
      <c r="B2874" s="39">
        <v>0.55252314814814818</v>
      </c>
      <c r="C2874" s="40">
        <v>2</v>
      </c>
      <c r="D2874" s="40" t="s">
        <v>640</v>
      </c>
      <c r="E2874" s="40">
        <v>107</v>
      </c>
      <c r="F2874" s="40" t="s">
        <v>849</v>
      </c>
    </row>
    <row r="2875" spans="1:6" x14ac:dyDescent="0.5">
      <c r="A2875" s="38">
        <v>43721</v>
      </c>
      <c r="B2875" s="39">
        <v>0.55253472222222222</v>
      </c>
      <c r="C2875" s="40">
        <v>2</v>
      </c>
      <c r="D2875" s="40" t="s">
        <v>640</v>
      </c>
      <c r="E2875" s="40">
        <v>109</v>
      </c>
      <c r="F2875" s="40" t="s">
        <v>849</v>
      </c>
    </row>
    <row r="2876" spans="1:6" x14ac:dyDescent="0.5">
      <c r="A2876" s="38">
        <v>43721</v>
      </c>
      <c r="B2876" s="39">
        <v>0.55254629629629626</v>
      </c>
      <c r="C2876" s="40">
        <v>2</v>
      </c>
      <c r="D2876" s="40" t="s">
        <v>651</v>
      </c>
      <c r="E2876" s="40">
        <v>112</v>
      </c>
      <c r="F2876" s="40" t="s">
        <v>849</v>
      </c>
    </row>
    <row r="2877" spans="1:6" x14ac:dyDescent="0.5">
      <c r="A2877" s="38">
        <v>43721</v>
      </c>
      <c r="B2877" s="39">
        <v>0.55260416666666667</v>
      </c>
      <c r="C2877" s="40">
        <v>2</v>
      </c>
      <c r="D2877" s="40" t="s">
        <v>651</v>
      </c>
      <c r="E2877" s="40">
        <v>122</v>
      </c>
      <c r="F2877" s="40" t="s">
        <v>849</v>
      </c>
    </row>
    <row r="2878" spans="1:6" x14ac:dyDescent="0.5">
      <c r="A2878" s="38">
        <v>43721</v>
      </c>
      <c r="B2878" s="39">
        <v>0.55261574074074071</v>
      </c>
      <c r="C2878" s="40">
        <v>1</v>
      </c>
      <c r="D2878" s="40" t="s">
        <v>651</v>
      </c>
      <c r="E2878" s="40">
        <v>127</v>
      </c>
      <c r="F2878" s="40" t="s">
        <v>849</v>
      </c>
    </row>
    <row r="2879" spans="1:6" x14ac:dyDescent="0.5">
      <c r="A2879" s="38">
        <v>43721</v>
      </c>
      <c r="B2879" s="39">
        <v>0.5526388888888889</v>
      </c>
      <c r="C2879" s="40">
        <v>1</v>
      </c>
      <c r="D2879" s="40" t="s">
        <v>640</v>
      </c>
      <c r="E2879" s="40">
        <v>127</v>
      </c>
      <c r="F2879" s="40" t="s">
        <v>849</v>
      </c>
    </row>
    <row r="2880" spans="1:6" x14ac:dyDescent="0.5">
      <c r="A2880" s="38">
        <v>43721</v>
      </c>
      <c r="B2880" s="39">
        <v>0.5526388888888889</v>
      </c>
      <c r="C2880" s="40">
        <v>2</v>
      </c>
      <c r="D2880" s="40" t="s">
        <v>651</v>
      </c>
      <c r="E2880" s="40">
        <v>127</v>
      </c>
      <c r="F2880" s="40" t="s">
        <v>849</v>
      </c>
    </row>
    <row r="2881" spans="1:6" x14ac:dyDescent="0.5">
      <c r="A2881" s="38">
        <v>43721</v>
      </c>
      <c r="B2881" s="39">
        <v>0.55265046296296294</v>
      </c>
      <c r="C2881" s="40">
        <v>1</v>
      </c>
      <c r="D2881" s="40" t="s">
        <v>640</v>
      </c>
      <c r="E2881" s="40">
        <v>126</v>
      </c>
      <c r="F2881" s="40" t="s">
        <v>849</v>
      </c>
    </row>
    <row r="2882" spans="1:6" x14ac:dyDescent="0.5">
      <c r="A2882" s="38">
        <v>43721</v>
      </c>
      <c r="B2882" s="39">
        <v>0.55267361111111113</v>
      </c>
      <c r="C2882" s="40">
        <v>2</v>
      </c>
      <c r="D2882" s="40" t="s">
        <v>651</v>
      </c>
      <c r="E2882" s="40">
        <v>117</v>
      </c>
      <c r="F2882" s="40" t="s">
        <v>849</v>
      </c>
    </row>
    <row r="2883" spans="1:6" x14ac:dyDescent="0.5">
      <c r="A2883" s="38">
        <v>43721</v>
      </c>
      <c r="B2883" s="39">
        <v>0.55269675925925921</v>
      </c>
      <c r="C2883" s="40">
        <v>1</v>
      </c>
      <c r="D2883" s="40" t="s">
        <v>640</v>
      </c>
      <c r="E2883" s="40">
        <v>127</v>
      </c>
      <c r="F2883" s="40" t="s">
        <v>849</v>
      </c>
    </row>
    <row r="2884" spans="1:6" x14ac:dyDescent="0.5">
      <c r="A2884" s="38">
        <v>43721</v>
      </c>
      <c r="B2884" s="39">
        <v>0.5527199074074074</v>
      </c>
      <c r="C2884" s="40">
        <v>2</v>
      </c>
      <c r="D2884" s="40" t="s">
        <v>651</v>
      </c>
      <c r="E2884" s="40">
        <v>127</v>
      </c>
      <c r="F2884" s="40" t="s">
        <v>849</v>
      </c>
    </row>
    <row r="2885" spans="1:6" x14ac:dyDescent="0.5">
      <c r="A2885" s="38">
        <v>43721</v>
      </c>
      <c r="B2885" s="39">
        <v>0.5527199074074074</v>
      </c>
      <c r="C2885" s="40">
        <v>1</v>
      </c>
      <c r="D2885" s="40" t="s">
        <v>651</v>
      </c>
      <c r="E2885" s="40">
        <v>127</v>
      </c>
      <c r="F2885" s="40" t="s">
        <v>849</v>
      </c>
    </row>
    <row r="2886" spans="1:6" x14ac:dyDescent="0.5">
      <c r="A2886" s="38">
        <v>43721</v>
      </c>
      <c r="B2886" s="39">
        <v>0.55274305555555558</v>
      </c>
      <c r="C2886" s="40">
        <v>1</v>
      </c>
      <c r="D2886" s="40" t="s">
        <v>640</v>
      </c>
      <c r="E2886" s="40">
        <v>127</v>
      </c>
      <c r="F2886" s="40" t="s">
        <v>849</v>
      </c>
    </row>
    <row r="2887" spans="1:6" x14ac:dyDescent="0.5">
      <c r="A2887" s="38">
        <v>43721</v>
      </c>
      <c r="B2887" s="39">
        <v>0.55284722222222216</v>
      </c>
      <c r="C2887" s="40">
        <v>2</v>
      </c>
      <c r="D2887" s="40" t="s">
        <v>651</v>
      </c>
      <c r="E2887" s="40">
        <v>117</v>
      </c>
      <c r="F2887" s="40" t="s">
        <v>849</v>
      </c>
    </row>
    <row r="2888" spans="1:6" x14ac:dyDescent="0.5">
      <c r="A2888" s="38">
        <v>43721</v>
      </c>
      <c r="B2888" s="39">
        <v>0.55285879629629631</v>
      </c>
      <c r="C2888" s="40">
        <v>1</v>
      </c>
      <c r="D2888" s="40" t="s">
        <v>651</v>
      </c>
      <c r="E2888" s="40">
        <v>127</v>
      </c>
      <c r="F2888" s="40" t="s">
        <v>849</v>
      </c>
    </row>
    <row r="2889" spans="1:6" x14ac:dyDescent="0.5">
      <c r="A2889" s="38">
        <v>43721</v>
      </c>
      <c r="B2889" s="39">
        <v>0.5528819444444445</v>
      </c>
      <c r="C2889" s="40">
        <v>2</v>
      </c>
      <c r="D2889" s="40" t="s">
        <v>651</v>
      </c>
      <c r="E2889" s="40">
        <v>124</v>
      </c>
      <c r="F2889" s="40" t="s">
        <v>849</v>
      </c>
    </row>
    <row r="2890" spans="1:6" x14ac:dyDescent="0.5">
      <c r="A2890" s="38">
        <v>43721</v>
      </c>
      <c r="B2890" s="39">
        <v>0.55309027777777775</v>
      </c>
      <c r="C2890" s="40">
        <v>2</v>
      </c>
      <c r="D2890" s="40" t="s">
        <v>651</v>
      </c>
      <c r="E2890" s="40">
        <v>82</v>
      </c>
      <c r="F2890" s="40" t="s">
        <v>849</v>
      </c>
    </row>
    <row r="2891" spans="1:6" x14ac:dyDescent="0.5">
      <c r="A2891" s="38">
        <v>43721</v>
      </c>
      <c r="B2891" s="39">
        <v>0.55311342592592594</v>
      </c>
      <c r="C2891" s="40">
        <v>2</v>
      </c>
      <c r="D2891" s="40" t="s">
        <v>651</v>
      </c>
      <c r="E2891" s="40">
        <v>123</v>
      </c>
      <c r="F2891" s="40" t="s">
        <v>849</v>
      </c>
    </row>
    <row r="2892" spans="1:6" x14ac:dyDescent="0.5">
      <c r="A2892" s="38">
        <v>43721</v>
      </c>
      <c r="B2892" s="39">
        <v>0.55311342592592594</v>
      </c>
      <c r="C2892" s="40">
        <v>1</v>
      </c>
      <c r="D2892" s="40" t="s">
        <v>651</v>
      </c>
      <c r="E2892" s="40">
        <v>127</v>
      </c>
      <c r="F2892" s="40" t="s">
        <v>849</v>
      </c>
    </row>
    <row r="2893" spans="1:6" x14ac:dyDescent="0.5">
      <c r="A2893" s="38">
        <v>43721</v>
      </c>
      <c r="B2893" s="39">
        <v>0.55319444444444443</v>
      </c>
      <c r="C2893" s="40">
        <v>1</v>
      </c>
      <c r="D2893" s="40" t="s">
        <v>640</v>
      </c>
      <c r="E2893" s="40">
        <v>127</v>
      </c>
      <c r="F2893" s="40" t="s">
        <v>849</v>
      </c>
    </row>
    <row r="2894" spans="1:6" x14ac:dyDescent="0.5">
      <c r="A2894" s="38">
        <v>43721</v>
      </c>
      <c r="B2894" s="39">
        <v>0.55320601851851847</v>
      </c>
      <c r="C2894" s="40">
        <v>1</v>
      </c>
      <c r="D2894" s="40" t="s">
        <v>640</v>
      </c>
      <c r="E2894" s="40">
        <v>126</v>
      </c>
      <c r="F2894" s="40" t="s">
        <v>849</v>
      </c>
    </row>
    <row r="2895" spans="1:6" x14ac:dyDescent="0.5">
      <c r="A2895" s="38">
        <v>43721</v>
      </c>
      <c r="B2895" s="39">
        <v>0.55321759259259262</v>
      </c>
      <c r="C2895" s="40">
        <v>1</v>
      </c>
      <c r="D2895" s="40" t="s">
        <v>640</v>
      </c>
      <c r="E2895" s="40">
        <v>127</v>
      </c>
      <c r="F2895" s="40" t="s">
        <v>849</v>
      </c>
    </row>
    <row r="2896" spans="1:6" x14ac:dyDescent="0.5">
      <c r="A2896" s="38">
        <v>43721</v>
      </c>
      <c r="B2896" s="39">
        <v>0.55322916666666666</v>
      </c>
      <c r="C2896" s="40">
        <v>1</v>
      </c>
      <c r="D2896" s="40" t="s">
        <v>640</v>
      </c>
      <c r="E2896" s="40">
        <v>126</v>
      </c>
      <c r="F2896" s="40" t="s">
        <v>849</v>
      </c>
    </row>
    <row r="2897" spans="1:6" x14ac:dyDescent="0.5">
      <c r="A2897" s="38">
        <v>43721</v>
      </c>
      <c r="B2897" s="39">
        <v>0.55331018518518515</v>
      </c>
      <c r="C2897" s="40">
        <v>1</v>
      </c>
      <c r="D2897" s="40" t="s">
        <v>640</v>
      </c>
      <c r="E2897" s="40">
        <v>127</v>
      </c>
      <c r="F2897" s="40" t="s">
        <v>849</v>
      </c>
    </row>
    <row r="2898" spans="1:6" x14ac:dyDescent="0.5">
      <c r="A2898" s="38">
        <v>43721</v>
      </c>
      <c r="B2898" s="39">
        <v>0.5533217592592593</v>
      </c>
      <c r="C2898" s="40">
        <v>1</v>
      </c>
      <c r="D2898" s="40" t="s">
        <v>640</v>
      </c>
      <c r="E2898" s="40">
        <v>127</v>
      </c>
      <c r="F2898" s="40" t="s">
        <v>849</v>
      </c>
    </row>
    <row r="2899" spans="1:6" x14ac:dyDescent="0.5">
      <c r="A2899" s="38">
        <v>43721</v>
      </c>
      <c r="B2899" s="39">
        <v>0.55342592592592588</v>
      </c>
      <c r="C2899" s="40">
        <v>1</v>
      </c>
      <c r="D2899" s="40" t="s">
        <v>651</v>
      </c>
      <c r="E2899" s="40">
        <v>127</v>
      </c>
      <c r="F2899" s="40" t="s">
        <v>849</v>
      </c>
    </row>
    <row r="2900" spans="1:6" x14ac:dyDescent="0.5">
      <c r="A2900" s="38">
        <v>43721</v>
      </c>
      <c r="B2900" s="39">
        <v>0.55355324074074075</v>
      </c>
      <c r="C2900" s="40">
        <v>1</v>
      </c>
      <c r="D2900" s="40" t="s">
        <v>651</v>
      </c>
      <c r="E2900" s="40">
        <v>127</v>
      </c>
      <c r="F2900" s="40" t="s">
        <v>849</v>
      </c>
    </row>
    <row r="2901" spans="1:6" x14ac:dyDescent="0.5">
      <c r="A2901" s="38">
        <v>43721</v>
      </c>
      <c r="B2901" s="39">
        <v>0.55357638888888883</v>
      </c>
      <c r="C2901" s="40">
        <v>1</v>
      </c>
      <c r="D2901" s="40" t="s">
        <v>640</v>
      </c>
      <c r="E2901" s="40">
        <v>87</v>
      </c>
      <c r="F2901" s="40" t="s">
        <v>849</v>
      </c>
    </row>
    <row r="2902" spans="1:6" x14ac:dyDescent="0.5">
      <c r="A2902" s="38">
        <v>43721</v>
      </c>
      <c r="B2902" s="39">
        <v>0.55363425925925924</v>
      </c>
      <c r="C2902" s="40">
        <v>1</v>
      </c>
      <c r="D2902" s="40" t="s">
        <v>640</v>
      </c>
      <c r="E2902" s="40">
        <v>127</v>
      </c>
      <c r="F2902" s="40" t="s">
        <v>849</v>
      </c>
    </row>
    <row r="2903" spans="1:6" x14ac:dyDescent="0.5">
      <c r="A2903" s="38">
        <v>43721</v>
      </c>
      <c r="B2903" s="39">
        <v>0.55371527777777774</v>
      </c>
      <c r="C2903" s="40">
        <v>4</v>
      </c>
      <c r="D2903" s="40" t="s">
        <v>651</v>
      </c>
      <c r="E2903" s="40">
        <v>127</v>
      </c>
      <c r="F2903" s="40" t="s">
        <v>849</v>
      </c>
    </row>
    <row r="2904" spans="1:6" x14ac:dyDescent="0.5">
      <c r="A2904" s="38">
        <v>43721</v>
      </c>
      <c r="B2904" s="39">
        <v>0.55379629629629623</v>
      </c>
      <c r="C2904" s="40">
        <v>4</v>
      </c>
      <c r="D2904" s="40" t="s">
        <v>651</v>
      </c>
      <c r="E2904" s="40">
        <v>127</v>
      </c>
      <c r="F2904" s="40" t="s">
        <v>849</v>
      </c>
    </row>
    <row r="2905" spans="1:6" x14ac:dyDescent="0.5">
      <c r="A2905" s="38">
        <v>43721</v>
      </c>
      <c r="B2905" s="39">
        <v>0.55386574074074069</v>
      </c>
      <c r="C2905" s="40">
        <v>1</v>
      </c>
      <c r="D2905" s="40" t="s">
        <v>651</v>
      </c>
      <c r="E2905" s="40">
        <v>121</v>
      </c>
      <c r="F2905" s="40" t="s">
        <v>849</v>
      </c>
    </row>
    <row r="2906" spans="1:6" x14ac:dyDescent="0.5">
      <c r="A2906" s="38">
        <v>43721</v>
      </c>
      <c r="B2906" s="39">
        <v>0.55391203703703706</v>
      </c>
      <c r="C2906" s="40">
        <v>2</v>
      </c>
      <c r="D2906" s="40" t="s">
        <v>651</v>
      </c>
      <c r="E2906" s="40">
        <v>58</v>
      </c>
      <c r="F2906" s="40" t="s">
        <v>849</v>
      </c>
    </row>
    <row r="2907" spans="1:6" x14ac:dyDescent="0.5">
      <c r="A2907" s="38">
        <v>43721</v>
      </c>
      <c r="B2907" s="39">
        <v>0.55393518518518514</v>
      </c>
      <c r="C2907" s="40">
        <v>2</v>
      </c>
      <c r="D2907" s="40" t="s">
        <v>651</v>
      </c>
      <c r="E2907" s="40">
        <v>88</v>
      </c>
      <c r="F2907" s="40" t="s">
        <v>849</v>
      </c>
    </row>
    <row r="2908" spans="1:6" x14ac:dyDescent="0.5">
      <c r="A2908" s="38">
        <v>43721</v>
      </c>
      <c r="B2908" s="39">
        <v>0.55394675925925929</v>
      </c>
      <c r="C2908" s="40">
        <v>1</v>
      </c>
      <c r="D2908" s="40" t="s">
        <v>651</v>
      </c>
      <c r="E2908" s="40">
        <v>127</v>
      </c>
      <c r="F2908" s="40" t="s">
        <v>849</v>
      </c>
    </row>
    <row r="2909" spans="1:6" x14ac:dyDescent="0.5">
      <c r="A2909" s="38">
        <v>43721</v>
      </c>
      <c r="B2909" s="39">
        <v>0.55394675925925929</v>
      </c>
      <c r="C2909" s="40">
        <v>2</v>
      </c>
      <c r="D2909" s="40" t="s">
        <v>651</v>
      </c>
      <c r="E2909" s="40">
        <v>127</v>
      </c>
      <c r="F2909" s="40" t="s">
        <v>849</v>
      </c>
    </row>
    <row r="2910" spans="1:6" x14ac:dyDescent="0.5">
      <c r="A2910" s="38">
        <v>43721</v>
      </c>
      <c r="B2910" s="39">
        <v>0.55396990740740737</v>
      </c>
      <c r="C2910" s="40">
        <v>1</v>
      </c>
      <c r="D2910" s="40" t="s">
        <v>651</v>
      </c>
      <c r="E2910" s="40">
        <v>95</v>
      </c>
      <c r="F2910" s="40" t="s">
        <v>849</v>
      </c>
    </row>
    <row r="2911" spans="1:6" x14ac:dyDescent="0.5">
      <c r="A2911" s="38">
        <v>43721</v>
      </c>
      <c r="B2911" s="39">
        <v>0.5540046296296296</v>
      </c>
      <c r="C2911" s="40">
        <v>1</v>
      </c>
      <c r="D2911" s="40" t="s">
        <v>640</v>
      </c>
      <c r="E2911" s="40">
        <v>127</v>
      </c>
      <c r="F2911" s="40" t="s">
        <v>849</v>
      </c>
    </row>
    <row r="2912" spans="1:6" x14ac:dyDescent="0.5">
      <c r="A2912" s="38">
        <v>43721</v>
      </c>
      <c r="B2912" s="39">
        <v>0.55401620370370364</v>
      </c>
      <c r="C2912" s="40">
        <v>1</v>
      </c>
      <c r="D2912" s="40" t="s">
        <v>640</v>
      </c>
      <c r="E2912" s="40">
        <v>127</v>
      </c>
      <c r="F2912" s="40" t="s">
        <v>849</v>
      </c>
    </row>
    <row r="2913" spans="1:6" x14ac:dyDescent="0.5">
      <c r="A2913" s="38">
        <v>43721</v>
      </c>
      <c r="B2913" s="39">
        <v>0.55401620370370364</v>
      </c>
      <c r="C2913" s="40">
        <v>2</v>
      </c>
      <c r="D2913" s="40" t="s">
        <v>651</v>
      </c>
      <c r="E2913" s="40">
        <v>90</v>
      </c>
      <c r="F2913" s="40" t="s">
        <v>849</v>
      </c>
    </row>
    <row r="2914" spans="1:6" x14ac:dyDescent="0.5">
      <c r="A2914" s="38">
        <v>43721</v>
      </c>
      <c r="B2914" s="39">
        <v>0.55403935185185182</v>
      </c>
      <c r="C2914" s="40">
        <v>1</v>
      </c>
      <c r="D2914" s="40" t="s">
        <v>640</v>
      </c>
      <c r="E2914" s="40">
        <v>127</v>
      </c>
      <c r="F2914" s="40" t="s">
        <v>849</v>
      </c>
    </row>
    <row r="2915" spans="1:6" x14ac:dyDescent="0.5">
      <c r="A2915" s="38">
        <v>43721</v>
      </c>
      <c r="B2915" s="39">
        <v>0.55406250000000001</v>
      </c>
      <c r="C2915" s="40">
        <v>1</v>
      </c>
      <c r="D2915" s="40" t="s">
        <v>640</v>
      </c>
      <c r="E2915" s="40">
        <v>126</v>
      </c>
      <c r="F2915" s="40" t="s">
        <v>849</v>
      </c>
    </row>
    <row r="2916" spans="1:6" x14ac:dyDescent="0.5">
      <c r="A2916" s="38">
        <v>43721</v>
      </c>
      <c r="B2916" s="39">
        <v>0.55417824074074074</v>
      </c>
      <c r="C2916" s="40">
        <v>4</v>
      </c>
      <c r="D2916" s="40" t="s">
        <v>640</v>
      </c>
      <c r="E2916" s="40">
        <v>126</v>
      </c>
      <c r="F2916" s="40" t="s">
        <v>849</v>
      </c>
    </row>
    <row r="2917" spans="1:6" x14ac:dyDescent="0.5">
      <c r="A2917" s="38">
        <v>43721</v>
      </c>
      <c r="B2917" s="39">
        <v>0.55449074074074078</v>
      </c>
      <c r="C2917" s="40">
        <v>1</v>
      </c>
      <c r="D2917" s="40" t="s">
        <v>651</v>
      </c>
      <c r="E2917" s="40">
        <v>127</v>
      </c>
      <c r="F2917" s="40" t="s">
        <v>849</v>
      </c>
    </row>
    <row r="2918" spans="1:6" x14ac:dyDescent="0.5">
      <c r="A2918" s="38">
        <v>43721</v>
      </c>
      <c r="B2918" s="39">
        <v>0.55451388888888886</v>
      </c>
      <c r="C2918" s="40">
        <v>1</v>
      </c>
      <c r="D2918" s="40" t="s">
        <v>640</v>
      </c>
      <c r="E2918" s="40">
        <v>127</v>
      </c>
      <c r="F2918" s="40" t="s">
        <v>849</v>
      </c>
    </row>
    <row r="2919" spans="1:6" x14ac:dyDescent="0.5">
      <c r="A2919" s="38">
        <v>43721</v>
      </c>
      <c r="B2919" s="39">
        <v>0.5545254629629629</v>
      </c>
      <c r="C2919" s="40">
        <v>1</v>
      </c>
      <c r="D2919" s="40" t="s">
        <v>640</v>
      </c>
      <c r="E2919" s="40">
        <v>124</v>
      </c>
      <c r="F2919" s="40" t="s">
        <v>849</v>
      </c>
    </row>
    <row r="2920" spans="1:6" x14ac:dyDescent="0.5">
      <c r="A2920" s="38">
        <v>43721</v>
      </c>
      <c r="B2920" s="39">
        <v>0.55459490740740736</v>
      </c>
      <c r="C2920" s="40">
        <v>1</v>
      </c>
      <c r="D2920" s="40" t="s">
        <v>651</v>
      </c>
      <c r="E2920" s="40">
        <v>127</v>
      </c>
      <c r="F2920" s="40" t="s">
        <v>849</v>
      </c>
    </row>
    <row r="2921" spans="1:6" x14ac:dyDescent="0.5">
      <c r="A2921" s="38">
        <v>43721</v>
      </c>
      <c r="B2921" s="39">
        <v>0.55459490740740736</v>
      </c>
      <c r="C2921" s="40">
        <v>2</v>
      </c>
      <c r="D2921" s="40" t="s">
        <v>651</v>
      </c>
      <c r="E2921" s="40">
        <v>127</v>
      </c>
      <c r="F2921" s="40" t="s">
        <v>849</v>
      </c>
    </row>
    <row r="2922" spans="1:6" x14ac:dyDescent="0.5">
      <c r="A2922" s="38">
        <v>43721</v>
      </c>
      <c r="B2922" s="39">
        <v>0.55464120370370373</v>
      </c>
      <c r="C2922" s="40">
        <v>1</v>
      </c>
      <c r="D2922" s="40" t="s">
        <v>640</v>
      </c>
      <c r="E2922" s="40">
        <v>127</v>
      </c>
      <c r="F2922" s="40" t="s">
        <v>849</v>
      </c>
    </row>
    <row r="2923" spans="1:6" x14ac:dyDescent="0.5">
      <c r="A2923" s="38">
        <v>43721</v>
      </c>
      <c r="B2923" s="39">
        <v>0.55471064814814819</v>
      </c>
      <c r="C2923" s="40">
        <v>1</v>
      </c>
      <c r="D2923" s="40" t="s">
        <v>651</v>
      </c>
      <c r="E2923" s="40">
        <v>127</v>
      </c>
      <c r="F2923" s="40" t="s">
        <v>849</v>
      </c>
    </row>
    <row r="2924" spans="1:6" x14ac:dyDescent="0.5">
      <c r="A2924" s="38">
        <v>43721</v>
      </c>
      <c r="B2924" s="39">
        <v>0.55473379629629627</v>
      </c>
      <c r="C2924" s="40">
        <v>1</v>
      </c>
      <c r="D2924" s="40" t="s">
        <v>640</v>
      </c>
      <c r="E2924" s="40">
        <v>127</v>
      </c>
      <c r="F2924" s="40" t="s">
        <v>849</v>
      </c>
    </row>
    <row r="2925" spans="1:6" x14ac:dyDescent="0.5">
      <c r="A2925" s="38">
        <v>43721</v>
      </c>
      <c r="B2925" s="39">
        <v>0.55474537037037031</v>
      </c>
      <c r="C2925" s="40">
        <v>2</v>
      </c>
      <c r="D2925" s="40" t="s">
        <v>640</v>
      </c>
      <c r="E2925" s="40">
        <v>127</v>
      </c>
      <c r="F2925" s="40" t="s">
        <v>849</v>
      </c>
    </row>
    <row r="2926" spans="1:6" x14ac:dyDescent="0.5">
      <c r="A2926" s="38">
        <v>43721</v>
      </c>
      <c r="B2926" s="39">
        <v>0.55474537037037031</v>
      </c>
      <c r="C2926" s="40">
        <v>1</v>
      </c>
      <c r="D2926" s="40" t="s">
        <v>640</v>
      </c>
      <c r="E2926" s="40">
        <v>121</v>
      </c>
      <c r="F2926" s="40" t="s">
        <v>849</v>
      </c>
    </row>
    <row r="2927" spans="1:6" x14ac:dyDescent="0.5">
      <c r="A2927" s="38">
        <v>43721</v>
      </c>
      <c r="B2927" s="39">
        <v>0.55475694444444446</v>
      </c>
      <c r="C2927" s="40">
        <v>2</v>
      </c>
      <c r="D2927" s="40" t="s">
        <v>640</v>
      </c>
      <c r="E2927" s="40">
        <v>112</v>
      </c>
      <c r="F2927" s="40" t="s">
        <v>849</v>
      </c>
    </row>
    <row r="2928" spans="1:6" x14ac:dyDescent="0.5">
      <c r="A2928" s="38">
        <v>43721</v>
      </c>
      <c r="B2928" s="39">
        <v>0.55481481481481476</v>
      </c>
      <c r="C2928" s="40">
        <v>2</v>
      </c>
      <c r="D2928" s="40" t="s">
        <v>651</v>
      </c>
      <c r="E2928" s="40">
        <v>121</v>
      </c>
      <c r="F2928" s="40" t="s">
        <v>849</v>
      </c>
    </row>
    <row r="2929" spans="1:6" x14ac:dyDescent="0.5">
      <c r="A2929" s="38">
        <v>43721</v>
      </c>
      <c r="B2929" s="39">
        <v>0.55487268518518518</v>
      </c>
      <c r="C2929" s="40">
        <v>2</v>
      </c>
      <c r="D2929" s="40" t="s">
        <v>651</v>
      </c>
      <c r="E2929" s="40">
        <v>127</v>
      </c>
      <c r="F2929" s="40" t="s">
        <v>849</v>
      </c>
    </row>
    <row r="2930" spans="1:6" x14ac:dyDescent="0.5">
      <c r="A2930" s="38">
        <v>43721</v>
      </c>
      <c r="B2930" s="39">
        <v>0.555150462962963</v>
      </c>
      <c r="C2930" s="40">
        <v>1</v>
      </c>
      <c r="D2930" s="40" t="s">
        <v>651</v>
      </c>
      <c r="E2930" s="40">
        <v>127</v>
      </c>
      <c r="F2930" s="40" t="s">
        <v>849</v>
      </c>
    </row>
    <row r="2931" spans="1:6" x14ac:dyDescent="0.5">
      <c r="A2931" s="38">
        <v>43721</v>
      </c>
      <c r="B2931" s="39">
        <v>0.55516203703703704</v>
      </c>
      <c r="C2931" s="40">
        <v>2</v>
      </c>
      <c r="D2931" s="40" t="s">
        <v>651</v>
      </c>
      <c r="E2931" s="40">
        <v>127</v>
      </c>
      <c r="F2931" s="40" t="s">
        <v>849</v>
      </c>
    </row>
    <row r="2932" spans="1:6" x14ac:dyDescent="0.5">
      <c r="A2932" s="38">
        <v>43721</v>
      </c>
      <c r="B2932" s="39">
        <v>0.55519675925925926</v>
      </c>
      <c r="C2932" s="40">
        <v>2</v>
      </c>
      <c r="D2932" s="40" t="s">
        <v>651</v>
      </c>
      <c r="E2932" s="40">
        <v>127</v>
      </c>
      <c r="F2932" s="40" t="s">
        <v>849</v>
      </c>
    </row>
    <row r="2933" spans="1:6" x14ac:dyDescent="0.5">
      <c r="A2933" s="38">
        <v>43721</v>
      </c>
      <c r="B2933" s="39">
        <v>0.5552083333333333</v>
      </c>
      <c r="C2933" s="40">
        <v>2</v>
      </c>
      <c r="D2933" s="40" t="s">
        <v>640</v>
      </c>
      <c r="E2933" s="40">
        <v>112</v>
      </c>
      <c r="F2933" s="40" t="s">
        <v>849</v>
      </c>
    </row>
    <row r="2934" spans="1:6" x14ac:dyDescent="0.5">
      <c r="A2934" s="38">
        <v>43721</v>
      </c>
      <c r="B2934" s="39">
        <v>0.55521990740740745</v>
      </c>
      <c r="C2934" s="40">
        <v>2</v>
      </c>
      <c r="D2934" s="40" t="s">
        <v>640</v>
      </c>
      <c r="E2934" s="40">
        <v>111</v>
      </c>
      <c r="F2934" s="40" t="s">
        <v>849</v>
      </c>
    </row>
    <row r="2935" spans="1:6" x14ac:dyDescent="0.5">
      <c r="A2935" s="38">
        <v>43721</v>
      </c>
      <c r="B2935" s="39">
        <v>0.55524305555555553</v>
      </c>
      <c r="C2935" s="40">
        <v>1</v>
      </c>
      <c r="D2935" s="40" t="s">
        <v>640</v>
      </c>
      <c r="E2935" s="40">
        <v>127</v>
      </c>
      <c r="F2935" s="40" t="s">
        <v>849</v>
      </c>
    </row>
    <row r="2936" spans="1:6" x14ac:dyDescent="0.5">
      <c r="A2936" s="38">
        <v>43721</v>
      </c>
      <c r="B2936" s="39">
        <v>0.55525462962962957</v>
      </c>
      <c r="C2936" s="40">
        <v>1</v>
      </c>
      <c r="D2936" s="40" t="s">
        <v>640</v>
      </c>
      <c r="E2936" s="40">
        <v>127</v>
      </c>
      <c r="F2936" s="40" t="s">
        <v>849</v>
      </c>
    </row>
    <row r="2937" spans="1:6" x14ac:dyDescent="0.5">
      <c r="A2937" s="38">
        <v>43721</v>
      </c>
      <c r="B2937" s="39">
        <v>0.55526620370370372</v>
      </c>
      <c r="C2937" s="40">
        <v>2</v>
      </c>
      <c r="D2937" s="40" t="s">
        <v>640</v>
      </c>
      <c r="E2937" s="40">
        <v>127</v>
      </c>
      <c r="F2937" s="40" t="s">
        <v>849</v>
      </c>
    </row>
    <row r="2938" spans="1:6" x14ac:dyDescent="0.5">
      <c r="A2938" s="38">
        <v>43721</v>
      </c>
      <c r="B2938" s="39">
        <v>0.55528935185185191</v>
      </c>
      <c r="C2938" s="40">
        <v>2</v>
      </c>
      <c r="D2938" s="40" t="s">
        <v>640</v>
      </c>
      <c r="E2938" s="40">
        <v>98</v>
      </c>
      <c r="F2938" s="40" t="s">
        <v>849</v>
      </c>
    </row>
    <row r="2939" spans="1:6" x14ac:dyDescent="0.5">
      <c r="A2939" s="38">
        <v>43721</v>
      </c>
      <c r="B2939" s="39">
        <v>0.55532407407407403</v>
      </c>
      <c r="C2939" s="40">
        <v>2</v>
      </c>
      <c r="D2939" s="40" t="s">
        <v>640</v>
      </c>
      <c r="E2939" s="40">
        <v>127</v>
      </c>
      <c r="F2939" s="40" t="s">
        <v>849</v>
      </c>
    </row>
    <row r="2940" spans="1:6" x14ac:dyDescent="0.5">
      <c r="A2940" s="38">
        <v>43721</v>
      </c>
      <c r="B2940" s="39">
        <v>0.55552083333333335</v>
      </c>
      <c r="C2940" s="40">
        <v>2</v>
      </c>
      <c r="D2940" s="40" t="s">
        <v>640</v>
      </c>
      <c r="E2940" s="40">
        <v>126</v>
      </c>
      <c r="F2940" s="40" t="s">
        <v>849</v>
      </c>
    </row>
    <row r="2941" spans="1:6" x14ac:dyDescent="0.5">
      <c r="A2941" s="38">
        <v>43721</v>
      </c>
      <c r="B2941" s="39">
        <v>0.55554398148148143</v>
      </c>
      <c r="C2941" s="40">
        <v>2</v>
      </c>
      <c r="D2941" s="40" t="s">
        <v>640</v>
      </c>
      <c r="E2941" s="40">
        <v>125</v>
      </c>
      <c r="F2941" s="40" t="s">
        <v>849</v>
      </c>
    </row>
    <row r="2942" spans="1:6" x14ac:dyDescent="0.5">
      <c r="A2942" s="38">
        <v>43721</v>
      </c>
      <c r="B2942" s="39">
        <v>0.55554398148148143</v>
      </c>
      <c r="C2942" s="40">
        <v>1</v>
      </c>
      <c r="D2942" s="40" t="s">
        <v>640</v>
      </c>
      <c r="E2942" s="40">
        <v>127</v>
      </c>
      <c r="F2942" s="40" t="s">
        <v>849</v>
      </c>
    </row>
    <row r="2943" spans="1:6" x14ac:dyDescent="0.5">
      <c r="A2943" s="38">
        <v>43721</v>
      </c>
      <c r="B2943" s="39">
        <v>0.55565972222222226</v>
      </c>
      <c r="C2943" s="40">
        <v>1</v>
      </c>
      <c r="D2943" s="40" t="s">
        <v>651</v>
      </c>
      <c r="E2943" s="40">
        <v>127</v>
      </c>
      <c r="F2943" s="40" t="s">
        <v>849</v>
      </c>
    </row>
    <row r="2944" spans="1:6" x14ac:dyDescent="0.5">
      <c r="A2944" s="38">
        <v>43721</v>
      </c>
      <c r="B2944" s="39">
        <v>0.5557523148148148</v>
      </c>
      <c r="C2944" s="40">
        <v>1</v>
      </c>
      <c r="D2944" s="40" t="s">
        <v>651</v>
      </c>
      <c r="E2944" s="40">
        <v>127</v>
      </c>
      <c r="F2944" s="40" t="s">
        <v>849</v>
      </c>
    </row>
    <row r="2945" spans="1:6" x14ac:dyDescent="0.5">
      <c r="A2945" s="38">
        <v>43721</v>
      </c>
      <c r="B2945" s="39">
        <v>0.55579861111111117</v>
      </c>
      <c r="C2945" s="40">
        <v>1</v>
      </c>
      <c r="D2945" s="40" t="s">
        <v>651</v>
      </c>
      <c r="E2945" s="40">
        <v>127</v>
      </c>
      <c r="F2945" s="40" t="s">
        <v>849</v>
      </c>
    </row>
    <row r="2946" spans="1:6" x14ac:dyDescent="0.5">
      <c r="A2946" s="38">
        <v>43721</v>
      </c>
      <c r="B2946" s="39">
        <v>0.55586805555555552</v>
      </c>
      <c r="C2946" s="40">
        <v>1</v>
      </c>
      <c r="D2946" s="40" t="s">
        <v>651</v>
      </c>
      <c r="E2946" s="40">
        <v>127</v>
      </c>
      <c r="F2946" s="40" t="s">
        <v>849</v>
      </c>
    </row>
    <row r="2947" spans="1:6" x14ac:dyDescent="0.5">
      <c r="A2947" s="38">
        <v>43721</v>
      </c>
      <c r="B2947" s="39">
        <v>0.55590277777777775</v>
      </c>
      <c r="C2947" s="40">
        <v>1</v>
      </c>
      <c r="D2947" s="40" t="s">
        <v>640</v>
      </c>
      <c r="E2947" s="40">
        <v>127</v>
      </c>
      <c r="F2947" s="40" t="s">
        <v>849</v>
      </c>
    </row>
    <row r="2948" spans="1:6" x14ac:dyDescent="0.5">
      <c r="A2948" s="38">
        <v>43721</v>
      </c>
      <c r="B2948" s="39">
        <v>0.55599537037037039</v>
      </c>
      <c r="C2948" s="40">
        <v>2</v>
      </c>
      <c r="D2948" s="40" t="s">
        <v>651</v>
      </c>
      <c r="E2948" s="40">
        <v>97</v>
      </c>
      <c r="F2948" s="40" t="s">
        <v>849</v>
      </c>
    </row>
    <row r="2949" spans="1:6" x14ac:dyDescent="0.5">
      <c r="A2949" s="38">
        <v>43721</v>
      </c>
      <c r="B2949" s="39">
        <v>0.55608796296296303</v>
      </c>
      <c r="C2949" s="40">
        <v>2</v>
      </c>
      <c r="D2949" s="40" t="s">
        <v>651</v>
      </c>
      <c r="E2949" s="40">
        <v>123</v>
      </c>
      <c r="F2949" s="40" t="s">
        <v>849</v>
      </c>
    </row>
    <row r="2950" spans="1:6" x14ac:dyDescent="0.5">
      <c r="A2950" s="38">
        <v>43721</v>
      </c>
      <c r="B2950" s="39">
        <v>0.55621527777777779</v>
      </c>
      <c r="C2950" s="40">
        <v>1</v>
      </c>
      <c r="D2950" s="40" t="s">
        <v>651</v>
      </c>
      <c r="E2950" s="40">
        <v>127</v>
      </c>
      <c r="F2950" s="40" t="s">
        <v>849</v>
      </c>
    </row>
    <row r="2951" spans="1:6" x14ac:dyDescent="0.5">
      <c r="A2951" s="38">
        <v>43721</v>
      </c>
      <c r="B2951" s="39">
        <v>0.55622685185185183</v>
      </c>
      <c r="C2951" s="40">
        <v>1</v>
      </c>
      <c r="D2951" s="40" t="s">
        <v>640</v>
      </c>
      <c r="E2951" s="40">
        <v>124</v>
      </c>
      <c r="F2951" s="40" t="s">
        <v>849</v>
      </c>
    </row>
    <row r="2952" spans="1:6" x14ac:dyDescent="0.5">
      <c r="A2952" s="38">
        <v>43721</v>
      </c>
      <c r="B2952" s="39">
        <v>0.55625000000000002</v>
      </c>
      <c r="C2952" s="40">
        <v>1</v>
      </c>
      <c r="D2952" s="40" t="s">
        <v>640</v>
      </c>
      <c r="E2952" s="40">
        <v>127</v>
      </c>
      <c r="F2952" s="40" t="s">
        <v>849</v>
      </c>
    </row>
    <row r="2953" spans="1:6" x14ac:dyDescent="0.5">
      <c r="A2953" s="38">
        <v>43721</v>
      </c>
      <c r="B2953" s="39">
        <v>0.55648148148148147</v>
      </c>
      <c r="C2953" s="40">
        <v>1</v>
      </c>
      <c r="D2953" s="40" t="s">
        <v>651</v>
      </c>
      <c r="E2953" s="40">
        <v>127</v>
      </c>
      <c r="F2953" s="40" t="s">
        <v>849</v>
      </c>
    </row>
    <row r="2954" spans="1:6" x14ac:dyDescent="0.5">
      <c r="A2954" s="38">
        <v>43721</v>
      </c>
      <c r="B2954" s="39">
        <v>0.55650462962962965</v>
      </c>
      <c r="C2954" s="40">
        <v>1</v>
      </c>
      <c r="D2954" s="40" t="s">
        <v>640</v>
      </c>
      <c r="E2954" s="40">
        <v>127</v>
      </c>
      <c r="F2954" s="40" t="s">
        <v>849</v>
      </c>
    </row>
    <row r="2955" spans="1:6" x14ac:dyDescent="0.5">
      <c r="A2955" s="38">
        <v>43721</v>
      </c>
      <c r="B2955" s="39">
        <v>0.55653935185185188</v>
      </c>
      <c r="C2955" s="40">
        <v>1</v>
      </c>
      <c r="D2955" s="40" t="s">
        <v>640</v>
      </c>
      <c r="E2955" s="40">
        <v>127</v>
      </c>
      <c r="F2955" s="40" t="s">
        <v>849</v>
      </c>
    </row>
    <row r="2956" spans="1:6" x14ac:dyDescent="0.5">
      <c r="A2956" s="38">
        <v>43721</v>
      </c>
      <c r="B2956" s="39">
        <v>0.55656249999999996</v>
      </c>
      <c r="C2956" s="40">
        <v>1</v>
      </c>
      <c r="D2956" s="40" t="s">
        <v>640</v>
      </c>
      <c r="E2956" s="40">
        <v>127</v>
      </c>
      <c r="F2956" s="40" t="s">
        <v>849</v>
      </c>
    </row>
    <row r="2957" spans="1:6" x14ac:dyDescent="0.5">
      <c r="A2957" s="38">
        <v>43721</v>
      </c>
      <c r="B2957" s="39">
        <v>0.55664351851851845</v>
      </c>
      <c r="C2957" s="40">
        <v>1</v>
      </c>
      <c r="D2957" s="40" t="s">
        <v>640</v>
      </c>
      <c r="E2957" s="40">
        <v>127</v>
      </c>
      <c r="F2957" s="40" t="s">
        <v>849</v>
      </c>
    </row>
    <row r="2958" spans="1:6" x14ac:dyDescent="0.5">
      <c r="A2958" s="38">
        <v>43721</v>
      </c>
      <c r="B2958" s="39">
        <v>0.5566550925925926</v>
      </c>
      <c r="C2958" s="40">
        <v>1</v>
      </c>
      <c r="D2958" s="40" t="s">
        <v>640</v>
      </c>
      <c r="E2958" s="40">
        <v>118</v>
      </c>
      <c r="F2958" s="40" t="s">
        <v>849</v>
      </c>
    </row>
    <row r="2959" spans="1:6" x14ac:dyDescent="0.5">
      <c r="A2959" s="38">
        <v>43721</v>
      </c>
      <c r="B2959" s="39">
        <v>0.5567361111111111</v>
      </c>
      <c r="C2959" s="40">
        <v>1</v>
      </c>
      <c r="D2959" s="40" t="s">
        <v>651</v>
      </c>
      <c r="E2959" s="40">
        <v>127</v>
      </c>
      <c r="F2959" s="40" t="s">
        <v>849</v>
      </c>
    </row>
    <row r="2960" spans="1:6" x14ac:dyDescent="0.5">
      <c r="A2960" s="38">
        <v>43721</v>
      </c>
      <c r="B2960" s="39">
        <v>0.5568981481481482</v>
      </c>
      <c r="C2960" s="40">
        <v>1</v>
      </c>
      <c r="D2960" s="40" t="s">
        <v>651</v>
      </c>
      <c r="E2960" s="40">
        <v>127</v>
      </c>
      <c r="F2960" s="40" t="s">
        <v>849</v>
      </c>
    </row>
    <row r="2961" spans="1:6" x14ac:dyDescent="0.5">
      <c r="A2961" s="38">
        <v>43721</v>
      </c>
      <c r="B2961" s="39">
        <v>0.55690972222222224</v>
      </c>
      <c r="C2961" s="40">
        <v>1</v>
      </c>
      <c r="D2961" s="40" t="s">
        <v>640</v>
      </c>
      <c r="E2961" s="40">
        <v>127</v>
      </c>
      <c r="F2961" s="40" t="s">
        <v>849</v>
      </c>
    </row>
    <row r="2962" spans="1:6" x14ac:dyDescent="0.5">
      <c r="A2962" s="38">
        <v>43721</v>
      </c>
      <c r="B2962" s="39">
        <v>0.55696759259259265</v>
      </c>
      <c r="C2962" s="40">
        <v>2</v>
      </c>
      <c r="D2962" s="40" t="s">
        <v>640</v>
      </c>
      <c r="E2962" s="40">
        <v>102</v>
      </c>
      <c r="F2962" s="40" t="s">
        <v>849</v>
      </c>
    </row>
    <row r="2963" spans="1:6" x14ac:dyDescent="0.5">
      <c r="A2963" s="38">
        <v>43721</v>
      </c>
      <c r="B2963" s="39">
        <v>0.55697916666666669</v>
      </c>
      <c r="C2963" s="40">
        <v>2</v>
      </c>
      <c r="D2963" s="40" t="s">
        <v>640</v>
      </c>
      <c r="E2963" s="40">
        <v>111</v>
      </c>
      <c r="F2963" s="40" t="s">
        <v>849</v>
      </c>
    </row>
    <row r="2964" spans="1:6" x14ac:dyDescent="0.5">
      <c r="A2964" s="38">
        <v>43721</v>
      </c>
      <c r="B2964" s="39">
        <v>0.55702546296296296</v>
      </c>
      <c r="C2964" s="40">
        <v>1</v>
      </c>
      <c r="D2964" s="40" t="s">
        <v>640</v>
      </c>
      <c r="E2964" s="40">
        <v>123</v>
      </c>
      <c r="F2964" s="40" t="s">
        <v>849</v>
      </c>
    </row>
    <row r="2965" spans="1:6" x14ac:dyDescent="0.5">
      <c r="A2965" s="38">
        <v>43721</v>
      </c>
      <c r="B2965" s="39">
        <v>0.55706018518518519</v>
      </c>
      <c r="C2965" s="40">
        <v>1</v>
      </c>
      <c r="D2965" s="40" t="s">
        <v>651</v>
      </c>
      <c r="E2965" s="40">
        <v>127</v>
      </c>
      <c r="F2965" s="40" t="s">
        <v>849</v>
      </c>
    </row>
    <row r="2966" spans="1:6" x14ac:dyDescent="0.5">
      <c r="A2966" s="38">
        <v>43721</v>
      </c>
      <c r="B2966" s="39">
        <v>0.55718750000000006</v>
      </c>
      <c r="C2966" s="40">
        <v>4</v>
      </c>
      <c r="D2966" s="40" t="s">
        <v>651</v>
      </c>
      <c r="E2966" s="40">
        <v>127</v>
      </c>
      <c r="F2966" s="40" t="s">
        <v>849</v>
      </c>
    </row>
    <row r="2967" spans="1:6" x14ac:dyDescent="0.5">
      <c r="A2967" s="38">
        <v>43721</v>
      </c>
      <c r="B2967" s="39">
        <v>0.55726851851851855</v>
      </c>
      <c r="C2967" s="40">
        <v>1</v>
      </c>
      <c r="D2967" s="40" t="s">
        <v>651</v>
      </c>
      <c r="E2967" s="40">
        <v>125</v>
      </c>
      <c r="F2967" s="40" t="s">
        <v>849</v>
      </c>
    </row>
    <row r="2968" spans="1:6" x14ac:dyDescent="0.5">
      <c r="A2968" s="38">
        <v>43721</v>
      </c>
      <c r="B2968" s="39">
        <v>0.55729166666666663</v>
      </c>
      <c r="C2968" s="40">
        <v>2</v>
      </c>
      <c r="D2968" s="40" t="s">
        <v>651</v>
      </c>
      <c r="E2968" s="40">
        <v>127</v>
      </c>
      <c r="F2968" s="40" t="s">
        <v>849</v>
      </c>
    </row>
    <row r="2969" spans="1:6" x14ac:dyDescent="0.5">
      <c r="A2969" s="38">
        <v>43721</v>
      </c>
      <c r="B2969" s="39">
        <v>0.55739583333333331</v>
      </c>
      <c r="C2969" s="40">
        <v>1</v>
      </c>
      <c r="D2969" s="40" t="s">
        <v>640</v>
      </c>
      <c r="E2969" s="40">
        <v>127</v>
      </c>
      <c r="F2969" s="40" t="s">
        <v>849</v>
      </c>
    </row>
    <row r="2970" spans="1:6" x14ac:dyDescent="0.5">
      <c r="A2970" s="38">
        <v>43721</v>
      </c>
      <c r="B2970" s="39">
        <v>0.55740740740740746</v>
      </c>
      <c r="C2970" s="40">
        <v>1</v>
      </c>
      <c r="D2970" s="40" t="s">
        <v>640</v>
      </c>
      <c r="E2970" s="40">
        <v>127</v>
      </c>
      <c r="F2970" s="40" t="s">
        <v>849</v>
      </c>
    </row>
    <row r="2971" spans="1:6" x14ac:dyDescent="0.5">
      <c r="A2971" s="38">
        <v>43721</v>
      </c>
      <c r="B2971" s="39">
        <v>0.55744212962962958</v>
      </c>
      <c r="C2971" s="40">
        <v>2</v>
      </c>
      <c r="D2971" s="40" t="s">
        <v>640</v>
      </c>
      <c r="E2971" s="40">
        <v>101</v>
      </c>
      <c r="F2971" s="40" t="s">
        <v>849</v>
      </c>
    </row>
    <row r="2972" spans="1:6" x14ac:dyDescent="0.5">
      <c r="A2972" s="38">
        <v>43721</v>
      </c>
      <c r="B2972" s="39">
        <v>0.55744212962962958</v>
      </c>
      <c r="C2972" s="40">
        <v>1</v>
      </c>
      <c r="D2972" s="40" t="s">
        <v>651</v>
      </c>
      <c r="E2972" s="40">
        <v>127</v>
      </c>
      <c r="F2972" s="40" t="s">
        <v>849</v>
      </c>
    </row>
    <row r="2973" spans="1:6" x14ac:dyDescent="0.5">
      <c r="A2973" s="38">
        <v>43721</v>
      </c>
      <c r="B2973" s="39">
        <v>0.55751157407407403</v>
      </c>
      <c r="C2973" s="40">
        <v>4</v>
      </c>
      <c r="D2973" s="40" t="s">
        <v>651</v>
      </c>
      <c r="E2973" s="40">
        <v>49</v>
      </c>
      <c r="F2973" s="40" t="s">
        <v>849</v>
      </c>
    </row>
    <row r="2974" spans="1:6" x14ac:dyDescent="0.5">
      <c r="A2974" s="38">
        <v>43721</v>
      </c>
      <c r="B2974" s="39">
        <v>0.55755787037037041</v>
      </c>
      <c r="C2974" s="40">
        <v>2</v>
      </c>
      <c r="D2974" s="40" t="s">
        <v>651</v>
      </c>
      <c r="E2974" s="40">
        <v>127</v>
      </c>
      <c r="F2974" s="40" t="s">
        <v>849</v>
      </c>
    </row>
    <row r="2975" spans="1:6" x14ac:dyDescent="0.5">
      <c r="A2975" s="38">
        <v>43721</v>
      </c>
      <c r="B2975" s="39">
        <v>0.55758101851851849</v>
      </c>
      <c r="C2975" s="40">
        <v>1</v>
      </c>
      <c r="D2975" s="40" t="s">
        <v>651</v>
      </c>
      <c r="E2975" s="40">
        <v>127</v>
      </c>
      <c r="F2975" s="40" t="s">
        <v>849</v>
      </c>
    </row>
    <row r="2976" spans="1:6" x14ac:dyDescent="0.5">
      <c r="A2976" s="38">
        <v>43721</v>
      </c>
      <c r="B2976" s="39">
        <v>0.55765046296296295</v>
      </c>
      <c r="C2976" s="40">
        <v>1</v>
      </c>
      <c r="D2976" s="40" t="s">
        <v>651</v>
      </c>
      <c r="E2976" s="40">
        <v>127</v>
      </c>
      <c r="F2976" s="40" t="s">
        <v>849</v>
      </c>
    </row>
    <row r="2977" spans="1:6" x14ac:dyDescent="0.5">
      <c r="A2977" s="38">
        <v>43721</v>
      </c>
      <c r="B2977" s="39">
        <v>0.5577199074074074</v>
      </c>
      <c r="C2977" s="40">
        <v>1</v>
      </c>
      <c r="D2977" s="40" t="s">
        <v>651</v>
      </c>
      <c r="E2977" s="40">
        <v>127</v>
      </c>
      <c r="F2977" s="40" t="s">
        <v>849</v>
      </c>
    </row>
    <row r="2978" spans="1:6" x14ac:dyDescent="0.5">
      <c r="A2978" s="38">
        <v>43721</v>
      </c>
      <c r="B2978" s="39">
        <v>0.55795138888888884</v>
      </c>
      <c r="C2978" s="40">
        <v>1</v>
      </c>
      <c r="D2978" s="40" t="s">
        <v>651</v>
      </c>
      <c r="E2978" s="40">
        <v>127</v>
      </c>
      <c r="F2978" s="40" t="s">
        <v>849</v>
      </c>
    </row>
    <row r="2979" spans="1:6" x14ac:dyDescent="0.5">
      <c r="A2979" s="38">
        <v>43721</v>
      </c>
      <c r="B2979" s="39">
        <v>0.55797453703703703</v>
      </c>
      <c r="C2979" s="40">
        <v>2</v>
      </c>
      <c r="D2979" s="40" t="s">
        <v>640</v>
      </c>
      <c r="E2979" s="40">
        <v>100</v>
      </c>
      <c r="F2979" s="40" t="s">
        <v>849</v>
      </c>
    </row>
    <row r="2980" spans="1:6" x14ac:dyDescent="0.5">
      <c r="A2980" s="38">
        <v>43721</v>
      </c>
      <c r="B2980" s="39">
        <v>0.55799768518518522</v>
      </c>
      <c r="C2980" s="40">
        <v>2</v>
      </c>
      <c r="D2980" s="40" t="s">
        <v>640</v>
      </c>
      <c r="E2980" s="40">
        <v>110</v>
      </c>
      <c r="F2980" s="40" t="s">
        <v>849</v>
      </c>
    </row>
    <row r="2981" spans="1:6" x14ac:dyDescent="0.5">
      <c r="A2981" s="38">
        <v>43721</v>
      </c>
      <c r="B2981" s="39">
        <v>0.55800925925925926</v>
      </c>
      <c r="C2981" s="40">
        <v>2</v>
      </c>
      <c r="D2981" s="40" t="s">
        <v>640</v>
      </c>
      <c r="E2981" s="40">
        <v>89</v>
      </c>
      <c r="F2981" s="40" t="s">
        <v>849</v>
      </c>
    </row>
    <row r="2982" spans="1:6" x14ac:dyDescent="0.5">
      <c r="A2982" s="38">
        <v>43721</v>
      </c>
      <c r="B2982" s="39">
        <v>0.5580208333333333</v>
      </c>
      <c r="C2982" s="40">
        <v>2</v>
      </c>
      <c r="D2982" s="40" t="s">
        <v>640</v>
      </c>
      <c r="E2982" s="40">
        <v>127</v>
      </c>
      <c r="F2982" s="40" t="s">
        <v>849</v>
      </c>
    </row>
    <row r="2983" spans="1:6" x14ac:dyDescent="0.5">
      <c r="A2983" s="38">
        <v>43721</v>
      </c>
      <c r="B2983" s="39">
        <v>0.55803240740740734</v>
      </c>
      <c r="C2983" s="40">
        <v>1</v>
      </c>
      <c r="D2983" s="40" t="s">
        <v>640</v>
      </c>
      <c r="E2983" s="40">
        <v>127</v>
      </c>
      <c r="F2983" s="40" t="s">
        <v>849</v>
      </c>
    </row>
    <row r="2984" spans="1:6" x14ac:dyDescent="0.5">
      <c r="A2984" s="38">
        <v>43721</v>
      </c>
      <c r="B2984" s="39">
        <v>0.55805555555555553</v>
      </c>
      <c r="C2984" s="40">
        <v>1</v>
      </c>
      <c r="D2984" s="40" t="s">
        <v>651</v>
      </c>
      <c r="E2984" s="40">
        <v>127</v>
      </c>
      <c r="F2984" s="40" t="s">
        <v>849</v>
      </c>
    </row>
    <row r="2985" spans="1:6" x14ac:dyDescent="0.5">
      <c r="A2985" s="38">
        <v>43721</v>
      </c>
      <c r="B2985" s="39">
        <v>0.55809027777777775</v>
      </c>
      <c r="C2985" s="40">
        <v>1</v>
      </c>
      <c r="D2985" s="40" t="s">
        <v>640</v>
      </c>
      <c r="E2985" s="40">
        <v>127</v>
      </c>
      <c r="F2985" s="40" t="s">
        <v>849</v>
      </c>
    </row>
    <row r="2986" spans="1:6" x14ac:dyDescent="0.5">
      <c r="A2986" s="38">
        <v>43721</v>
      </c>
      <c r="B2986" s="39">
        <v>0.5583217592592592</v>
      </c>
      <c r="C2986" s="40">
        <v>4</v>
      </c>
      <c r="D2986" s="40" t="s">
        <v>640</v>
      </c>
      <c r="E2986" s="40">
        <v>127</v>
      </c>
      <c r="F2986" s="40" t="s">
        <v>849</v>
      </c>
    </row>
    <row r="2987" spans="1:6" x14ac:dyDescent="0.5">
      <c r="A2987" s="38">
        <v>43721</v>
      </c>
      <c r="B2987" s="39">
        <v>0.55834490740740739</v>
      </c>
      <c r="C2987" s="40">
        <v>4</v>
      </c>
      <c r="D2987" s="40" t="s">
        <v>640</v>
      </c>
      <c r="E2987" s="40">
        <v>126</v>
      </c>
      <c r="F2987" s="40" t="s">
        <v>849</v>
      </c>
    </row>
    <row r="2988" spans="1:6" x14ac:dyDescent="0.5">
      <c r="A2988" s="38">
        <v>43721</v>
      </c>
      <c r="B2988" s="39">
        <v>0.55836805555555558</v>
      </c>
      <c r="C2988" s="40">
        <v>4</v>
      </c>
      <c r="D2988" s="40" t="s">
        <v>640</v>
      </c>
      <c r="E2988" s="40">
        <v>127</v>
      </c>
      <c r="F2988" s="40" t="s">
        <v>849</v>
      </c>
    </row>
    <row r="2989" spans="1:6" x14ac:dyDescent="0.5">
      <c r="A2989" s="38">
        <v>43721</v>
      </c>
      <c r="B2989" s="39">
        <v>0.55837962962962961</v>
      </c>
      <c r="C2989" s="40">
        <v>2</v>
      </c>
      <c r="D2989" s="40" t="s">
        <v>651</v>
      </c>
      <c r="E2989" s="40">
        <v>115</v>
      </c>
      <c r="F2989" s="40" t="s">
        <v>849</v>
      </c>
    </row>
    <row r="2990" spans="1:6" x14ac:dyDescent="0.5">
      <c r="A2990" s="38">
        <v>43721</v>
      </c>
      <c r="B2990" s="39">
        <v>0.55841435185185184</v>
      </c>
      <c r="C2990" s="40">
        <v>4</v>
      </c>
      <c r="D2990" s="40" t="s">
        <v>640</v>
      </c>
      <c r="E2990" s="40">
        <v>127</v>
      </c>
      <c r="F2990" s="40" t="s">
        <v>849</v>
      </c>
    </row>
    <row r="2991" spans="1:6" x14ac:dyDescent="0.5">
      <c r="A2991" s="38">
        <v>43721</v>
      </c>
      <c r="B2991" s="39">
        <v>0.5584837962962963</v>
      </c>
      <c r="C2991" s="40">
        <v>2</v>
      </c>
      <c r="D2991" s="40" t="s">
        <v>651</v>
      </c>
      <c r="E2991" s="40">
        <v>118</v>
      </c>
      <c r="F2991" s="40" t="s">
        <v>849</v>
      </c>
    </row>
    <row r="2992" spans="1:6" x14ac:dyDescent="0.5">
      <c r="A2992" s="38">
        <v>43721</v>
      </c>
      <c r="B2992" s="39">
        <v>0.55853009259259256</v>
      </c>
      <c r="C2992" s="40">
        <v>1</v>
      </c>
      <c r="D2992" s="40" t="s">
        <v>651</v>
      </c>
      <c r="E2992" s="40">
        <v>127</v>
      </c>
      <c r="F2992" s="40" t="s">
        <v>849</v>
      </c>
    </row>
    <row r="2993" spans="1:6" x14ac:dyDescent="0.5">
      <c r="A2993" s="38">
        <v>43721</v>
      </c>
      <c r="B2993" s="39">
        <v>0.55853009259259256</v>
      </c>
      <c r="C2993" s="40">
        <v>2</v>
      </c>
      <c r="D2993" s="40" t="s">
        <v>640</v>
      </c>
      <c r="E2993" s="40">
        <v>97</v>
      </c>
      <c r="F2993" s="40" t="s">
        <v>849</v>
      </c>
    </row>
    <row r="2994" spans="1:6" x14ac:dyDescent="0.5">
      <c r="A2994" s="38">
        <v>43721</v>
      </c>
      <c r="B2994" s="39">
        <v>0.5585416666666666</v>
      </c>
      <c r="C2994" s="40">
        <v>2</v>
      </c>
      <c r="D2994" s="40" t="s">
        <v>640</v>
      </c>
      <c r="E2994" s="40">
        <v>86</v>
      </c>
      <c r="F2994" s="40" t="s">
        <v>849</v>
      </c>
    </row>
    <row r="2995" spans="1:6" x14ac:dyDescent="0.5">
      <c r="A2995" s="38">
        <v>43721</v>
      </c>
      <c r="B2995" s="39">
        <v>0.55858796296296298</v>
      </c>
      <c r="C2995" s="40">
        <v>1</v>
      </c>
      <c r="D2995" s="40" t="s">
        <v>651</v>
      </c>
      <c r="E2995" s="40">
        <v>127</v>
      </c>
      <c r="F2995" s="40" t="s">
        <v>849</v>
      </c>
    </row>
    <row r="2996" spans="1:6" x14ac:dyDescent="0.5">
      <c r="A2996" s="38">
        <v>43721</v>
      </c>
      <c r="B2996" s="39">
        <v>0.55865740740740744</v>
      </c>
      <c r="C2996" s="40">
        <v>1</v>
      </c>
      <c r="D2996" s="40" t="s">
        <v>651</v>
      </c>
      <c r="E2996" s="40">
        <v>127</v>
      </c>
      <c r="F2996" s="40" t="s">
        <v>849</v>
      </c>
    </row>
    <row r="2997" spans="1:6" x14ac:dyDescent="0.5">
      <c r="A2997" s="38">
        <v>43721</v>
      </c>
      <c r="B2997" s="39">
        <v>0.55866898148148147</v>
      </c>
      <c r="C2997" s="40">
        <v>2</v>
      </c>
      <c r="D2997" s="40" t="s">
        <v>651</v>
      </c>
      <c r="E2997" s="40">
        <v>95</v>
      </c>
      <c r="F2997" s="40" t="s">
        <v>849</v>
      </c>
    </row>
    <row r="2998" spans="1:6" x14ac:dyDescent="0.5">
      <c r="A2998" s="38">
        <v>43721</v>
      </c>
      <c r="B2998" s="39">
        <v>0.55871527777777785</v>
      </c>
      <c r="C2998" s="40">
        <v>4</v>
      </c>
      <c r="D2998" s="40" t="s">
        <v>651</v>
      </c>
      <c r="E2998" s="40">
        <v>42</v>
      </c>
      <c r="F2998" s="40" t="s">
        <v>849</v>
      </c>
    </row>
    <row r="2999" spans="1:6" x14ac:dyDescent="0.5">
      <c r="A2999" s="38">
        <v>43721</v>
      </c>
      <c r="B2999" s="39">
        <v>0.5589467592592593</v>
      </c>
      <c r="C2999" s="40">
        <v>1</v>
      </c>
      <c r="D2999" s="40" t="s">
        <v>651</v>
      </c>
      <c r="E2999" s="40">
        <v>127</v>
      </c>
      <c r="F2999" s="40" t="s">
        <v>849</v>
      </c>
    </row>
    <row r="3000" spans="1:6" x14ac:dyDescent="0.5">
      <c r="A3000" s="38">
        <v>43721</v>
      </c>
      <c r="B3000" s="39">
        <v>0.55895833333333333</v>
      </c>
      <c r="C3000" s="40">
        <v>1</v>
      </c>
      <c r="D3000" s="40" t="s">
        <v>651</v>
      </c>
      <c r="E3000" s="40">
        <v>127</v>
      </c>
      <c r="F3000" s="40" t="s">
        <v>849</v>
      </c>
    </row>
    <row r="3001" spans="1:6" x14ac:dyDescent="0.5">
      <c r="A3001" s="38">
        <v>43721</v>
      </c>
      <c r="B3001" s="39">
        <v>0.55901620370370375</v>
      </c>
      <c r="C3001" s="40">
        <v>1</v>
      </c>
      <c r="D3001" s="40" t="s">
        <v>651</v>
      </c>
      <c r="E3001" s="40">
        <v>127</v>
      </c>
      <c r="F3001" s="40" t="s">
        <v>849</v>
      </c>
    </row>
    <row r="3002" spans="1:6" x14ac:dyDescent="0.5">
      <c r="A3002" s="38">
        <v>43721</v>
      </c>
      <c r="B3002" s="39">
        <v>0.55920138888888882</v>
      </c>
      <c r="C3002" s="40">
        <v>1</v>
      </c>
      <c r="D3002" s="40" t="s">
        <v>651</v>
      </c>
      <c r="E3002" s="40">
        <v>124</v>
      </c>
      <c r="F3002" s="40" t="s">
        <v>849</v>
      </c>
    </row>
    <row r="3003" spans="1:6" x14ac:dyDescent="0.5">
      <c r="A3003" s="38">
        <v>43721</v>
      </c>
      <c r="B3003" s="39">
        <v>0.55921296296296297</v>
      </c>
      <c r="C3003" s="40">
        <v>2</v>
      </c>
      <c r="D3003" s="40" t="s">
        <v>651</v>
      </c>
      <c r="E3003" s="40">
        <v>76</v>
      </c>
      <c r="F3003" s="40" t="s">
        <v>849</v>
      </c>
    </row>
    <row r="3004" spans="1:6" x14ac:dyDescent="0.5">
      <c r="A3004" s="38">
        <v>43721</v>
      </c>
      <c r="B3004" s="39">
        <v>0.55923611111111116</v>
      </c>
      <c r="C3004" s="40">
        <v>1</v>
      </c>
      <c r="D3004" s="40" t="s">
        <v>651</v>
      </c>
      <c r="E3004" s="40">
        <v>127</v>
      </c>
      <c r="F3004" s="40" t="s">
        <v>849</v>
      </c>
    </row>
    <row r="3005" spans="1:6" x14ac:dyDescent="0.5">
      <c r="A3005" s="38">
        <v>43721</v>
      </c>
      <c r="B3005" s="39">
        <v>0.55927083333333327</v>
      </c>
      <c r="C3005" s="40">
        <v>1</v>
      </c>
      <c r="D3005" s="40" t="s">
        <v>651</v>
      </c>
      <c r="E3005" s="40">
        <v>127</v>
      </c>
      <c r="F3005" s="40" t="s">
        <v>849</v>
      </c>
    </row>
    <row r="3006" spans="1:6" x14ac:dyDescent="0.5">
      <c r="A3006" s="38">
        <v>43721</v>
      </c>
      <c r="B3006" s="39">
        <v>0.55929398148148146</v>
      </c>
      <c r="C3006" s="40">
        <v>2</v>
      </c>
      <c r="D3006" s="40" t="s">
        <v>651</v>
      </c>
      <c r="E3006" s="40">
        <v>127</v>
      </c>
      <c r="F3006" s="40" t="s">
        <v>849</v>
      </c>
    </row>
    <row r="3007" spans="1:6" x14ac:dyDescent="0.5">
      <c r="A3007" s="38">
        <v>43721</v>
      </c>
      <c r="B3007" s="39">
        <v>0.55931712962962965</v>
      </c>
      <c r="C3007" s="40">
        <v>2</v>
      </c>
      <c r="D3007" s="40" t="s">
        <v>651</v>
      </c>
      <c r="E3007" s="40">
        <v>127</v>
      </c>
      <c r="F3007" s="40" t="s">
        <v>849</v>
      </c>
    </row>
    <row r="3008" spans="1:6" x14ac:dyDescent="0.5">
      <c r="A3008" s="38">
        <v>43721</v>
      </c>
      <c r="B3008" s="39">
        <v>0.55934027777777773</v>
      </c>
      <c r="C3008" s="40">
        <v>1</v>
      </c>
      <c r="D3008" s="40" t="s">
        <v>651</v>
      </c>
      <c r="E3008" s="40">
        <v>127</v>
      </c>
      <c r="F3008" s="40" t="s">
        <v>849</v>
      </c>
    </row>
    <row r="3009" spans="1:6" x14ac:dyDescent="0.5">
      <c r="A3009" s="38">
        <v>43721</v>
      </c>
      <c r="B3009" s="39">
        <v>0.55943287037037037</v>
      </c>
      <c r="C3009" s="40">
        <v>1</v>
      </c>
      <c r="D3009" s="40" t="s">
        <v>651</v>
      </c>
      <c r="E3009" s="40">
        <v>127</v>
      </c>
      <c r="F3009" s="40" t="s">
        <v>849</v>
      </c>
    </row>
    <row r="3010" spans="1:6" x14ac:dyDescent="0.5">
      <c r="A3010" s="38">
        <v>43721</v>
      </c>
      <c r="B3010" s="39">
        <v>0.55956018518518513</v>
      </c>
      <c r="C3010" s="40">
        <v>2</v>
      </c>
      <c r="D3010" s="40" t="s">
        <v>651</v>
      </c>
      <c r="E3010" s="40">
        <v>116</v>
      </c>
      <c r="F3010" s="40" t="s">
        <v>849</v>
      </c>
    </row>
    <row r="3011" spans="1:6" x14ac:dyDescent="0.5">
      <c r="A3011" s="38">
        <v>43721</v>
      </c>
      <c r="B3011" s="39">
        <v>0.55958333333333332</v>
      </c>
      <c r="C3011" s="40">
        <v>1</v>
      </c>
      <c r="D3011" s="40" t="s">
        <v>640</v>
      </c>
      <c r="E3011" s="40">
        <v>127</v>
      </c>
      <c r="F3011" s="40" t="s">
        <v>849</v>
      </c>
    </row>
    <row r="3012" spans="1:6" x14ac:dyDescent="0.5">
      <c r="A3012" s="38">
        <v>43721</v>
      </c>
      <c r="B3012" s="39">
        <v>0.55960648148148151</v>
      </c>
      <c r="C3012" s="40">
        <v>1</v>
      </c>
      <c r="D3012" s="40" t="s">
        <v>640</v>
      </c>
      <c r="E3012" s="40">
        <v>110</v>
      </c>
      <c r="F3012" s="40" t="s">
        <v>849</v>
      </c>
    </row>
    <row r="3013" spans="1:6" x14ac:dyDescent="0.5">
      <c r="A3013" s="38">
        <v>43721</v>
      </c>
      <c r="B3013" s="39">
        <v>0.55960648148148151</v>
      </c>
      <c r="C3013" s="40">
        <v>2</v>
      </c>
      <c r="D3013" s="40" t="s">
        <v>651</v>
      </c>
      <c r="E3013" s="40">
        <v>127</v>
      </c>
      <c r="F3013" s="40" t="s">
        <v>849</v>
      </c>
    </row>
    <row r="3014" spans="1:6" x14ac:dyDescent="0.5">
      <c r="A3014" s="38">
        <v>43721</v>
      </c>
      <c r="B3014" s="39">
        <v>0.55962962962962959</v>
      </c>
      <c r="C3014" s="40">
        <v>2</v>
      </c>
      <c r="D3014" s="40" t="s">
        <v>651</v>
      </c>
      <c r="E3014" s="40">
        <v>127</v>
      </c>
      <c r="F3014" s="40" t="s">
        <v>849</v>
      </c>
    </row>
    <row r="3015" spans="1:6" x14ac:dyDescent="0.5">
      <c r="A3015" s="38">
        <v>43721</v>
      </c>
      <c r="B3015" s="39">
        <v>0.55964120370370374</v>
      </c>
      <c r="C3015" s="40">
        <v>1</v>
      </c>
      <c r="D3015" s="40" t="s">
        <v>640</v>
      </c>
      <c r="E3015" s="40">
        <v>127</v>
      </c>
      <c r="F3015" s="40" t="s">
        <v>849</v>
      </c>
    </row>
    <row r="3016" spans="1:6" x14ac:dyDescent="0.5">
      <c r="A3016" s="38">
        <v>43721</v>
      </c>
      <c r="B3016" s="39">
        <v>0.55965277777777778</v>
      </c>
      <c r="C3016" s="40">
        <v>2</v>
      </c>
      <c r="D3016" s="40" t="s">
        <v>640</v>
      </c>
      <c r="E3016" s="40">
        <v>72</v>
      </c>
      <c r="F3016" s="40" t="s">
        <v>849</v>
      </c>
    </row>
    <row r="3017" spans="1:6" x14ac:dyDescent="0.5">
      <c r="A3017" s="38">
        <v>43721</v>
      </c>
      <c r="B3017" s="39">
        <v>0.55966435185185182</v>
      </c>
      <c r="C3017" s="40">
        <v>2</v>
      </c>
      <c r="D3017" s="40" t="s">
        <v>640</v>
      </c>
      <c r="E3017" s="40">
        <v>127</v>
      </c>
      <c r="F3017" s="40" t="s">
        <v>849</v>
      </c>
    </row>
    <row r="3018" spans="1:6" x14ac:dyDescent="0.5">
      <c r="A3018" s="38">
        <v>43721</v>
      </c>
      <c r="B3018" s="39">
        <v>0.55966435185185182</v>
      </c>
      <c r="C3018" s="40">
        <v>1</v>
      </c>
      <c r="D3018" s="40" t="s">
        <v>651</v>
      </c>
      <c r="E3018" s="40">
        <v>127</v>
      </c>
      <c r="F3018" s="40" t="s">
        <v>849</v>
      </c>
    </row>
    <row r="3019" spans="1:6" x14ac:dyDescent="0.5">
      <c r="A3019" s="38">
        <v>43721</v>
      </c>
      <c r="B3019" s="39">
        <v>0.55971064814814808</v>
      </c>
      <c r="C3019" s="40">
        <v>2</v>
      </c>
      <c r="D3019" s="40" t="s">
        <v>651</v>
      </c>
      <c r="E3019" s="40">
        <v>126</v>
      </c>
      <c r="F3019" s="40" t="s">
        <v>849</v>
      </c>
    </row>
    <row r="3020" spans="1:6" x14ac:dyDescent="0.5">
      <c r="A3020" s="38">
        <v>43721</v>
      </c>
      <c r="B3020" s="39">
        <v>0.55974537037037042</v>
      </c>
      <c r="C3020" s="40">
        <v>1</v>
      </c>
      <c r="D3020" s="40" t="s">
        <v>651</v>
      </c>
      <c r="E3020" s="40">
        <v>127</v>
      </c>
      <c r="F3020" s="40" t="s">
        <v>849</v>
      </c>
    </row>
    <row r="3021" spans="1:6" x14ac:dyDescent="0.5">
      <c r="A3021" s="38">
        <v>43721</v>
      </c>
      <c r="B3021" s="39">
        <v>0.55984953703703699</v>
      </c>
      <c r="C3021" s="40">
        <v>1</v>
      </c>
      <c r="D3021" s="40" t="s">
        <v>651</v>
      </c>
      <c r="E3021" s="40">
        <v>127</v>
      </c>
      <c r="F3021" s="40" t="s">
        <v>849</v>
      </c>
    </row>
    <row r="3022" spans="1:6" x14ac:dyDescent="0.5">
      <c r="A3022" s="38">
        <v>43721</v>
      </c>
      <c r="B3022" s="39">
        <v>0.55988425925925933</v>
      </c>
      <c r="C3022" s="40">
        <v>2</v>
      </c>
      <c r="D3022" s="40" t="s">
        <v>651</v>
      </c>
      <c r="E3022" s="40">
        <v>127</v>
      </c>
      <c r="F3022" s="40" t="s">
        <v>849</v>
      </c>
    </row>
    <row r="3023" spans="1:6" x14ac:dyDescent="0.5">
      <c r="A3023" s="38">
        <v>43721</v>
      </c>
      <c r="B3023" s="39">
        <v>0.55989583333333337</v>
      </c>
      <c r="C3023" s="40">
        <v>2</v>
      </c>
      <c r="D3023" s="40" t="s">
        <v>640</v>
      </c>
      <c r="E3023" s="40">
        <v>127</v>
      </c>
      <c r="F3023" s="40" t="s">
        <v>849</v>
      </c>
    </row>
    <row r="3024" spans="1:6" x14ac:dyDescent="0.5">
      <c r="A3024" s="38">
        <v>43721</v>
      </c>
      <c r="B3024" s="39">
        <v>0.55990740740740741</v>
      </c>
      <c r="C3024" s="40">
        <v>1</v>
      </c>
      <c r="D3024" s="40" t="s">
        <v>640</v>
      </c>
      <c r="E3024" s="40">
        <v>127</v>
      </c>
      <c r="F3024" s="40" t="s">
        <v>849</v>
      </c>
    </row>
    <row r="3025" spans="1:6" x14ac:dyDescent="0.5">
      <c r="A3025" s="38">
        <v>43721</v>
      </c>
      <c r="B3025" s="39">
        <v>0.55990740740740741</v>
      </c>
      <c r="C3025" s="40">
        <v>2</v>
      </c>
      <c r="D3025" s="40" t="s">
        <v>640</v>
      </c>
      <c r="E3025" s="40">
        <v>115</v>
      </c>
      <c r="F3025" s="40" t="s">
        <v>849</v>
      </c>
    </row>
    <row r="3026" spans="1:6" x14ac:dyDescent="0.5">
      <c r="A3026" s="38">
        <v>43721</v>
      </c>
      <c r="B3026" s="39">
        <v>0.55994212962962964</v>
      </c>
      <c r="C3026" s="40">
        <v>1</v>
      </c>
      <c r="D3026" s="40" t="s">
        <v>651</v>
      </c>
      <c r="E3026" s="40">
        <v>127</v>
      </c>
      <c r="F3026" s="40" t="s">
        <v>849</v>
      </c>
    </row>
    <row r="3027" spans="1:6" x14ac:dyDescent="0.5">
      <c r="A3027" s="38">
        <v>43721</v>
      </c>
      <c r="B3027" s="39">
        <v>0.55994212962962964</v>
      </c>
      <c r="C3027" s="40">
        <v>2</v>
      </c>
      <c r="D3027" s="40" t="s">
        <v>651</v>
      </c>
      <c r="E3027" s="40">
        <v>127</v>
      </c>
      <c r="F3027" s="40" t="s">
        <v>849</v>
      </c>
    </row>
    <row r="3028" spans="1:6" x14ac:dyDescent="0.5">
      <c r="A3028" s="38">
        <v>43721</v>
      </c>
      <c r="B3028" s="39">
        <v>0.55996527777777783</v>
      </c>
      <c r="C3028" s="40">
        <v>1</v>
      </c>
      <c r="D3028" s="40" t="s">
        <v>640</v>
      </c>
      <c r="E3028" s="40">
        <v>127</v>
      </c>
      <c r="F3028" s="40" t="s">
        <v>849</v>
      </c>
    </row>
    <row r="3029" spans="1:6" x14ac:dyDescent="0.5">
      <c r="A3029" s="38">
        <v>43721</v>
      </c>
      <c r="B3029" s="39">
        <v>0.55996527777777783</v>
      </c>
      <c r="C3029" s="40">
        <v>2</v>
      </c>
      <c r="D3029" s="40" t="s">
        <v>640</v>
      </c>
      <c r="E3029" s="40">
        <v>106</v>
      </c>
      <c r="F3029" s="40" t="s">
        <v>849</v>
      </c>
    </row>
    <row r="3030" spans="1:6" x14ac:dyDescent="0.5">
      <c r="A3030" s="38">
        <v>43721</v>
      </c>
      <c r="B3030" s="39">
        <v>0.5599884259259259</v>
      </c>
      <c r="C3030" s="40">
        <v>2</v>
      </c>
      <c r="D3030" s="40" t="s">
        <v>640</v>
      </c>
      <c r="E3030" s="40">
        <v>127</v>
      </c>
      <c r="F3030" s="40" t="s">
        <v>849</v>
      </c>
    </row>
    <row r="3031" spans="1:6" x14ac:dyDescent="0.5">
      <c r="A3031" s="38">
        <v>43721</v>
      </c>
      <c r="B3031" s="39">
        <v>0.55999999999999994</v>
      </c>
      <c r="C3031" s="40">
        <v>2</v>
      </c>
      <c r="D3031" s="40" t="s">
        <v>640</v>
      </c>
      <c r="E3031" s="40">
        <v>93</v>
      </c>
      <c r="F3031" s="40" t="s">
        <v>849</v>
      </c>
    </row>
    <row r="3032" spans="1:6" x14ac:dyDescent="0.5">
      <c r="A3032" s="38">
        <v>43721</v>
      </c>
      <c r="B3032" s="39">
        <v>0.56001157407407409</v>
      </c>
      <c r="C3032" s="40">
        <v>2</v>
      </c>
      <c r="D3032" s="40" t="s">
        <v>640</v>
      </c>
      <c r="E3032" s="40">
        <v>112</v>
      </c>
      <c r="F3032" s="40" t="s">
        <v>849</v>
      </c>
    </row>
    <row r="3033" spans="1:6" x14ac:dyDescent="0.5">
      <c r="A3033" s="38">
        <v>43721</v>
      </c>
      <c r="B3033" s="39">
        <v>0.56004629629629632</v>
      </c>
      <c r="C3033" s="40">
        <v>2</v>
      </c>
      <c r="D3033" s="40" t="s">
        <v>651</v>
      </c>
      <c r="E3033" s="40">
        <v>127</v>
      </c>
      <c r="F3033" s="40" t="s">
        <v>849</v>
      </c>
    </row>
    <row r="3034" spans="1:6" x14ac:dyDescent="0.5">
      <c r="A3034" s="38">
        <v>43721</v>
      </c>
      <c r="B3034" s="39">
        <v>0.56005787037037036</v>
      </c>
      <c r="C3034" s="40">
        <v>1</v>
      </c>
      <c r="D3034" s="40" t="s">
        <v>640</v>
      </c>
      <c r="E3034" s="40">
        <v>127</v>
      </c>
      <c r="F3034" s="40" t="s">
        <v>849</v>
      </c>
    </row>
    <row r="3035" spans="1:6" x14ac:dyDescent="0.5">
      <c r="A3035" s="38">
        <v>43721</v>
      </c>
      <c r="B3035" s="39">
        <v>0.5600694444444444</v>
      </c>
      <c r="C3035" s="40">
        <v>1</v>
      </c>
      <c r="D3035" s="40" t="s">
        <v>640</v>
      </c>
      <c r="E3035" s="40">
        <v>127</v>
      </c>
      <c r="F3035" s="40" t="s">
        <v>849</v>
      </c>
    </row>
    <row r="3036" spans="1:6" x14ac:dyDescent="0.5">
      <c r="A3036" s="38">
        <v>43721</v>
      </c>
      <c r="B3036" s="39">
        <v>0.56009259259259259</v>
      </c>
      <c r="C3036" s="40">
        <v>1</v>
      </c>
      <c r="D3036" s="40" t="s">
        <v>640</v>
      </c>
      <c r="E3036" s="40">
        <v>120</v>
      </c>
      <c r="F3036" s="40" t="s">
        <v>849</v>
      </c>
    </row>
    <row r="3037" spans="1:6" x14ac:dyDescent="0.5">
      <c r="A3037" s="38">
        <v>43721</v>
      </c>
      <c r="B3037" s="39">
        <v>0.56016203703703704</v>
      </c>
      <c r="C3037" s="40">
        <v>2</v>
      </c>
      <c r="D3037" s="40" t="s">
        <v>640</v>
      </c>
      <c r="E3037" s="40">
        <v>127</v>
      </c>
      <c r="F3037" s="40" t="s">
        <v>849</v>
      </c>
    </row>
    <row r="3038" spans="1:6" x14ac:dyDescent="0.5">
      <c r="A3038" s="38">
        <v>43721</v>
      </c>
      <c r="B3038" s="39">
        <v>0.56017361111111108</v>
      </c>
      <c r="C3038" s="40">
        <v>2</v>
      </c>
      <c r="D3038" s="40" t="s">
        <v>640</v>
      </c>
      <c r="E3038" s="40">
        <v>117</v>
      </c>
      <c r="F3038" s="40" t="s">
        <v>849</v>
      </c>
    </row>
    <row r="3039" spans="1:6" x14ac:dyDescent="0.5">
      <c r="A3039" s="38">
        <v>43721</v>
      </c>
      <c r="B3039" s="39">
        <v>0.56030092592592595</v>
      </c>
      <c r="C3039" s="40">
        <v>2</v>
      </c>
      <c r="D3039" s="40" t="s">
        <v>651</v>
      </c>
      <c r="E3039" s="40">
        <v>53</v>
      </c>
      <c r="F3039" s="40" t="s">
        <v>849</v>
      </c>
    </row>
    <row r="3040" spans="1:6" x14ac:dyDescent="0.5">
      <c r="A3040" s="38">
        <v>43721</v>
      </c>
      <c r="B3040" s="39">
        <v>0.56039351851851849</v>
      </c>
      <c r="C3040" s="40">
        <v>1</v>
      </c>
      <c r="D3040" s="40" t="s">
        <v>651</v>
      </c>
      <c r="E3040" s="40">
        <v>127</v>
      </c>
      <c r="F3040" s="40" t="s">
        <v>849</v>
      </c>
    </row>
    <row r="3041" spans="1:6" x14ac:dyDescent="0.5">
      <c r="A3041" s="38">
        <v>43721</v>
      </c>
      <c r="B3041" s="39">
        <v>0.56056712962962962</v>
      </c>
      <c r="C3041" s="40">
        <v>1</v>
      </c>
      <c r="D3041" s="40" t="s">
        <v>640</v>
      </c>
      <c r="E3041" s="40">
        <v>127</v>
      </c>
      <c r="F3041" s="40" t="s">
        <v>849</v>
      </c>
    </row>
    <row r="3042" spans="1:6" x14ac:dyDescent="0.5">
      <c r="A3042" s="38">
        <v>43721</v>
      </c>
      <c r="B3042" s="39">
        <v>0.56057870370370366</v>
      </c>
      <c r="C3042" s="40">
        <v>1</v>
      </c>
      <c r="D3042" s="40" t="s">
        <v>640</v>
      </c>
      <c r="E3042" s="40">
        <v>127</v>
      </c>
      <c r="F3042" s="40" t="s">
        <v>849</v>
      </c>
    </row>
    <row r="3043" spans="1:6" x14ac:dyDescent="0.5">
      <c r="A3043" s="38">
        <v>43721</v>
      </c>
      <c r="B3043" s="39">
        <v>0.56065972222222216</v>
      </c>
      <c r="C3043" s="40">
        <v>2</v>
      </c>
      <c r="D3043" s="40" t="s">
        <v>651</v>
      </c>
      <c r="E3043" s="40">
        <v>98</v>
      </c>
      <c r="F3043" s="40" t="s">
        <v>849</v>
      </c>
    </row>
    <row r="3044" spans="1:6" x14ac:dyDescent="0.5">
      <c r="A3044" s="38">
        <v>43721</v>
      </c>
      <c r="B3044" s="39">
        <v>0.56068287037037035</v>
      </c>
      <c r="C3044" s="40">
        <v>2</v>
      </c>
      <c r="D3044" s="40" t="s">
        <v>651</v>
      </c>
      <c r="E3044" s="40">
        <v>99</v>
      </c>
      <c r="F3044" s="40" t="s">
        <v>849</v>
      </c>
    </row>
    <row r="3045" spans="1:6" x14ac:dyDescent="0.5">
      <c r="A3045" s="38">
        <v>43721</v>
      </c>
      <c r="B3045" s="39">
        <v>0.56082175925925926</v>
      </c>
      <c r="C3045" s="40">
        <v>2</v>
      </c>
      <c r="D3045" s="40" t="s">
        <v>651</v>
      </c>
      <c r="E3045" s="40">
        <v>89</v>
      </c>
      <c r="F3045" s="40" t="s">
        <v>849</v>
      </c>
    </row>
    <row r="3046" spans="1:6" x14ac:dyDescent="0.5">
      <c r="A3046" s="38">
        <v>43721</v>
      </c>
      <c r="B3046" s="39">
        <v>0.56106481481481485</v>
      </c>
      <c r="C3046" s="40">
        <v>2</v>
      </c>
      <c r="D3046" s="40" t="s">
        <v>640</v>
      </c>
      <c r="E3046" s="40">
        <v>94</v>
      </c>
      <c r="F3046" s="40" t="s">
        <v>849</v>
      </c>
    </row>
    <row r="3047" spans="1:6" x14ac:dyDescent="0.5">
      <c r="A3047" s="38">
        <v>43721</v>
      </c>
      <c r="B3047" s="39">
        <v>0.56108796296296293</v>
      </c>
      <c r="C3047" s="40">
        <v>2</v>
      </c>
      <c r="D3047" s="40" t="s">
        <v>651</v>
      </c>
      <c r="E3047" s="40">
        <v>115</v>
      </c>
      <c r="F3047" s="40" t="s">
        <v>849</v>
      </c>
    </row>
    <row r="3048" spans="1:6" x14ac:dyDescent="0.5">
      <c r="A3048" s="38">
        <v>43721</v>
      </c>
      <c r="B3048" s="39">
        <v>0.56111111111111112</v>
      </c>
      <c r="C3048" s="40">
        <v>1</v>
      </c>
      <c r="D3048" s="40" t="s">
        <v>651</v>
      </c>
      <c r="E3048" s="40">
        <v>127</v>
      </c>
      <c r="F3048" s="40" t="s">
        <v>849</v>
      </c>
    </row>
    <row r="3049" spans="1:6" x14ac:dyDescent="0.5">
      <c r="A3049" s="38">
        <v>43721</v>
      </c>
      <c r="B3049" s="39">
        <v>0.5611342592592593</v>
      </c>
      <c r="C3049" s="40">
        <v>2</v>
      </c>
      <c r="D3049" s="40" t="s">
        <v>651</v>
      </c>
      <c r="E3049" s="40">
        <v>106</v>
      </c>
      <c r="F3049" s="40" t="s">
        <v>849</v>
      </c>
    </row>
    <row r="3050" spans="1:6" x14ac:dyDescent="0.5">
      <c r="A3050" s="38">
        <v>43721</v>
      </c>
      <c r="B3050" s="39">
        <v>0.56115740740740738</v>
      </c>
      <c r="C3050" s="40">
        <v>2</v>
      </c>
      <c r="D3050" s="40" t="s">
        <v>651</v>
      </c>
      <c r="E3050" s="40">
        <v>96</v>
      </c>
      <c r="F3050" s="40" t="s">
        <v>849</v>
      </c>
    </row>
    <row r="3051" spans="1:6" x14ac:dyDescent="0.5">
      <c r="A3051" s="38">
        <v>43721</v>
      </c>
      <c r="B3051" s="39">
        <v>0.56119212962962961</v>
      </c>
      <c r="C3051" s="40">
        <v>2</v>
      </c>
      <c r="D3051" s="40" t="s">
        <v>651</v>
      </c>
      <c r="E3051" s="40">
        <v>122</v>
      </c>
      <c r="F3051" s="40" t="s">
        <v>849</v>
      </c>
    </row>
    <row r="3052" spans="1:6" x14ac:dyDescent="0.5">
      <c r="A3052" s="38">
        <v>43721</v>
      </c>
      <c r="B3052" s="39">
        <v>0.5612152777777778</v>
      </c>
      <c r="C3052" s="40">
        <v>1</v>
      </c>
      <c r="D3052" s="40" t="s">
        <v>651</v>
      </c>
      <c r="E3052" s="40">
        <v>127</v>
      </c>
      <c r="F3052" s="40" t="s">
        <v>849</v>
      </c>
    </row>
    <row r="3053" spans="1:6" x14ac:dyDescent="0.5">
      <c r="A3053" s="38">
        <v>43721</v>
      </c>
      <c r="B3053" s="39">
        <v>0.56122685185185184</v>
      </c>
      <c r="C3053" s="40">
        <v>2</v>
      </c>
      <c r="D3053" s="40" t="s">
        <v>651</v>
      </c>
      <c r="E3053" s="40">
        <v>95</v>
      </c>
      <c r="F3053" s="40" t="s">
        <v>849</v>
      </c>
    </row>
    <row r="3054" spans="1:6" x14ac:dyDescent="0.5">
      <c r="A3054" s="38">
        <v>43721</v>
      </c>
      <c r="B3054" s="39">
        <v>0.56125000000000003</v>
      </c>
      <c r="C3054" s="40">
        <v>1</v>
      </c>
      <c r="D3054" s="40" t="s">
        <v>640</v>
      </c>
      <c r="E3054" s="40">
        <v>127</v>
      </c>
      <c r="F3054" s="40" t="s">
        <v>849</v>
      </c>
    </row>
    <row r="3055" spans="1:6" x14ac:dyDescent="0.5">
      <c r="A3055" s="38">
        <v>43721</v>
      </c>
      <c r="B3055" s="39">
        <v>0.56128472222222225</v>
      </c>
      <c r="C3055" s="40">
        <v>1</v>
      </c>
      <c r="D3055" s="40" t="s">
        <v>651</v>
      </c>
      <c r="E3055" s="40">
        <v>127</v>
      </c>
      <c r="F3055" s="40" t="s">
        <v>849</v>
      </c>
    </row>
    <row r="3056" spans="1:6" x14ac:dyDescent="0.5">
      <c r="A3056" s="38">
        <v>43721</v>
      </c>
      <c r="B3056" s="39">
        <v>0.56166666666666665</v>
      </c>
      <c r="C3056" s="40">
        <v>2</v>
      </c>
      <c r="D3056" s="40" t="s">
        <v>640</v>
      </c>
      <c r="E3056" s="40">
        <v>122</v>
      </c>
      <c r="F3056" s="40" t="s">
        <v>849</v>
      </c>
    </row>
    <row r="3057" spans="1:6" x14ac:dyDescent="0.5">
      <c r="A3057" s="38">
        <v>43721</v>
      </c>
      <c r="B3057" s="39">
        <v>0.56167824074074069</v>
      </c>
      <c r="C3057" s="40">
        <v>2</v>
      </c>
      <c r="D3057" s="40" t="s">
        <v>640</v>
      </c>
      <c r="E3057" s="40">
        <v>81</v>
      </c>
      <c r="F3057" s="40" t="s">
        <v>849</v>
      </c>
    </row>
    <row r="3058" spans="1:6" x14ac:dyDescent="0.5">
      <c r="A3058" s="38">
        <v>43721</v>
      </c>
      <c r="B3058" s="39">
        <v>0.56171296296296302</v>
      </c>
      <c r="C3058" s="40">
        <v>2</v>
      </c>
      <c r="D3058" s="40" t="s">
        <v>651</v>
      </c>
      <c r="E3058" s="40">
        <v>127</v>
      </c>
      <c r="F3058" s="40" t="s">
        <v>849</v>
      </c>
    </row>
    <row r="3059" spans="1:6" x14ac:dyDescent="0.5">
      <c r="A3059" s="38">
        <v>43721</v>
      </c>
      <c r="B3059" s="39">
        <v>0.5617361111111111</v>
      </c>
      <c r="C3059" s="40">
        <v>2</v>
      </c>
      <c r="D3059" s="40" t="s">
        <v>651</v>
      </c>
      <c r="E3059" s="40">
        <v>93</v>
      </c>
      <c r="F3059" s="40" t="s">
        <v>849</v>
      </c>
    </row>
    <row r="3060" spans="1:6" x14ac:dyDescent="0.5">
      <c r="A3060" s="38">
        <v>43721</v>
      </c>
      <c r="B3060" s="39">
        <v>0.5617361111111111</v>
      </c>
      <c r="C3060" s="40">
        <v>1</v>
      </c>
      <c r="D3060" s="40" t="s">
        <v>651</v>
      </c>
      <c r="E3060" s="40">
        <v>127</v>
      </c>
      <c r="F3060" s="40" t="s">
        <v>849</v>
      </c>
    </row>
    <row r="3061" spans="1:6" x14ac:dyDescent="0.5">
      <c r="A3061" s="38">
        <v>43721</v>
      </c>
      <c r="B3061" s="39">
        <v>0.56182870370370364</v>
      </c>
      <c r="C3061" s="40">
        <v>2</v>
      </c>
      <c r="D3061" s="40" t="s">
        <v>651</v>
      </c>
      <c r="E3061" s="40">
        <v>127</v>
      </c>
      <c r="F3061" s="40" t="s">
        <v>849</v>
      </c>
    </row>
    <row r="3062" spans="1:6" x14ac:dyDescent="0.5">
      <c r="A3062" s="38">
        <v>43721</v>
      </c>
      <c r="B3062" s="39">
        <v>0.56187500000000001</v>
      </c>
      <c r="C3062" s="40">
        <v>2</v>
      </c>
      <c r="D3062" s="40" t="s">
        <v>651</v>
      </c>
      <c r="E3062" s="40">
        <v>127</v>
      </c>
      <c r="F3062" s="40" t="s">
        <v>849</v>
      </c>
    </row>
    <row r="3063" spans="1:6" x14ac:dyDescent="0.5">
      <c r="A3063" s="38">
        <v>43721</v>
      </c>
      <c r="B3063" s="39">
        <v>0.56193287037037043</v>
      </c>
      <c r="C3063" s="40">
        <v>1</v>
      </c>
      <c r="D3063" s="40" t="s">
        <v>640</v>
      </c>
      <c r="E3063" s="40">
        <v>127</v>
      </c>
      <c r="F3063" s="40" t="s">
        <v>849</v>
      </c>
    </row>
    <row r="3064" spans="1:6" x14ac:dyDescent="0.5">
      <c r="A3064" s="38">
        <v>43721</v>
      </c>
      <c r="B3064" s="39">
        <v>0.56195601851851851</v>
      </c>
      <c r="C3064" s="40">
        <v>1</v>
      </c>
      <c r="D3064" s="40" t="s">
        <v>651</v>
      </c>
      <c r="E3064" s="40">
        <v>127</v>
      </c>
      <c r="F3064" s="40" t="s">
        <v>849</v>
      </c>
    </row>
    <row r="3065" spans="1:6" x14ac:dyDescent="0.5">
      <c r="A3065" s="38">
        <v>43721</v>
      </c>
      <c r="B3065" s="39">
        <v>0.56196759259259255</v>
      </c>
      <c r="C3065" s="40">
        <v>1</v>
      </c>
      <c r="D3065" s="40" t="s">
        <v>640</v>
      </c>
      <c r="E3065" s="40">
        <v>127</v>
      </c>
      <c r="F3065" s="40" t="s">
        <v>849</v>
      </c>
    </row>
    <row r="3066" spans="1:6" x14ac:dyDescent="0.5">
      <c r="A3066" s="38">
        <v>43721</v>
      </c>
      <c r="B3066" s="39">
        <v>0.56201388888888892</v>
      </c>
      <c r="C3066" s="40">
        <v>1</v>
      </c>
      <c r="D3066" s="40" t="s">
        <v>640</v>
      </c>
      <c r="E3066" s="40">
        <v>127</v>
      </c>
      <c r="F3066" s="40" t="s">
        <v>849</v>
      </c>
    </row>
    <row r="3067" spans="1:6" x14ac:dyDescent="0.5">
      <c r="A3067" s="38">
        <v>43721</v>
      </c>
      <c r="B3067" s="39">
        <v>0.56218749999999995</v>
      </c>
      <c r="C3067" s="40">
        <v>1</v>
      </c>
      <c r="D3067" s="40" t="s">
        <v>640</v>
      </c>
      <c r="E3067" s="40">
        <v>127</v>
      </c>
      <c r="F3067" s="40" t="s">
        <v>849</v>
      </c>
    </row>
    <row r="3068" spans="1:6" x14ac:dyDescent="0.5">
      <c r="A3068" s="38">
        <v>43721</v>
      </c>
      <c r="B3068" s="39">
        <v>0.5621990740740741</v>
      </c>
      <c r="C3068" s="40">
        <v>1</v>
      </c>
      <c r="D3068" s="40" t="s">
        <v>640</v>
      </c>
      <c r="E3068" s="40">
        <v>127</v>
      </c>
      <c r="F3068" s="40" t="s">
        <v>849</v>
      </c>
    </row>
    <row r="3069" spans="1:6" x14ac:dyDescent="0.5">
      <c r="A3069" s="38">
        <v>43721</v>
      </c>
      <c r="B3069" s="39">
        <v>0.56221064814814814</v>
      </c>
      <c r="C3069" s="40">
        <v>2</v>
      </c>
      <c r="D3069" s="40" t="s">
        <v>651</v>
      </c>
      <c r="E3069" s="40">
        <v>93</v>
      </c>
      <c r="F3069" s="40" t="s">
        <v>849</v>
      </c>
    </row>
    <row r="3070" spans="1:6" x14ac:dyDescent="0.5">
      <c r="A3070" s="38">
        <v>43721</v>
      </c>
      <c r="B3070" s="39">
        <v>0.56229166666666663</v>
      </c>
      <c r="C3070" s="40">
        <v>1</v>
      </c>
      <c r="D3070" s="40" t="s">
        <v>651</v>
      </c>
      <c r="E3070" s="40">
        <v>127</v>
      </c>
      <c r="F3070" s="40" t="s">
        <v>849</v>
      </c>
    </row>
    <row r="3071" spans="1:6" x14ac:dyDescent="0.5">
      <c r="A3071" s="38">
        <v>43721</v>
      </c>
      <c r="B3071" s="39">
        <v>0.56232638888888886</v>
      </c>
      <c r="C3071" s="40">
        <v>1</v>
      </c>
      <c r="D3071" s="40" t="s">
        <v>640</v>
      </c>
      <c r="E3071" s="40">
        <v>127</v>
      </c>
      <c r="F3071" s="40" t="s">
        <v>849</v>
      </c>
    </row>
    <row r="3072" spans="1:6" x14ac:dyDescent="0.5">
      <c r="A3072" s="38">
        <v>43721</v>
      </c>
      <c r="B3072" s="39">
        <v>0.5623379629629629</v>
      </c>
      <c r="C3072" s="40">
        <v>1</v>
      </c>
      <c r="D3072" s="40" t="s">
        <v>640</v>
      </c>
      <c r="E3072" s="40">
        <v>127</v>
      </c>
      <c r="F3072" s="40" t="s">
        <v>849</v>
      </c>
    </row>
    <row r="3073" spans="1:6" x14ac:dyDescent="0.5">
      <c r="A3073" s="38">
        <v>43721</v>
      </c>
      <c r="B3073" s="39">
        <v>0.56234953703703705</v>
      </c>
      <c r="C3073" s="40">
        <v>2</v>
      </c>
      <c r="D3073" s="40" t="s">
        <v>651</v>
      </c>
      <c r="E3073" s="40">
        <v>101</v>
      </c>
      <c r="F3073" s="40" t="s">
        <v>849</v>
      </c>
    </row>
    <row r="3074" spans="1:6" x14ac:dyDescent="0.5">
      <c r="A3074" s="38">
        <v>43721</v>
      </c>
      <c r="B3074" s="39">
        <v>0.56237268518518524</v>
      </c>
      <c r="C3074" s="40">
        <v>1</v>
      </c>
      <c r="D3074" s="40" t="s">
        <v>651</v>
      </c>
      <c r="E3074" s="40">
        <v>127</v>
      </c>
      <c r="F3074" s="40" t="s">
        <v>849</v>
      </c>
    </row>
    <row r="3075" spans="1:6" x14ac:dyDescent="0.5">
      <c r="A3075" s="38">
        <v>43721</v>
      </c>
      <c r="B3075" s="39">
        <v>0.56241898148148151</v>
      </c>
      <c r="C3075" s="40">
        <v>2</v>
      </c>
      <c r="D3075" s="40" t="s">
        <v>640</v>
      </c>
      <c r="E3075" s="40">
        <v>86</v>
      </c>
      <c r="F3075" s="40" t="s">
        <v>849</v>
      </c>
    </row>
    <row r="3076" spans="1:6" x14ac:dyDescent="0.5">
      <c r="A3076" s="38">
        <v>43721</v>
      </c>
      <c r="B3076" s="39">
        <v>0.56243055555555554</v>
      </c>
      <c r="C3076" s="40">
        <v>2</v>
      </c>
      <c r="D3076" s="40" t="s">
        <v>640</v>
      </c>
      <c r="E3076" s="40">
        <v>127</v>
      </c>
      <c r="F3076" s="40" t="s">
        <v>849</v>
      </c>
    </row>
    <row r="3077" spans="1:6" x14ac:dyDescent="0.5">
      <c r="A3077" s="38">
        <v>43721</v>
      </c>
      <c r="B3077" s="39">
        <v>0.5628819444444445</v>
      </c>
      <c r="C3077" s="40">
        <v>4</v>
      </c>
      <c r="D3077" s="40" t="s">
        <v>651</v>
      </c>
      <c r="E3077" s="40">
        <v>127</v>
      </c>
      <c r="F3077" s="40" t="s">
        <v>849</v>
      </c>
    </row>
    <row r="3078" spans="1:6" x14ac:dyDescent="0.5">
      <c r="A3078" s="38">
        <v>43721</v>
      </c>
      <c r="B3078" s="39">
        <v>0.56289351851851854</v>
      </c>
      <c r="C3078" s="40">
        <v>2</v>
      </c>
      <c r="D3078" s="40" t="s">
        <v>640</v>
      </c>
      <c r="E3078" s="40">
        <v>60</v>
      </c>
      <c r="F3078" s="40" t="s">
        <v>849</v>
      </c>
    </row>
    <row r="3079" spans="1:6" x14ac:dyDescent="0.5">
      <c r="A3079" s="38">
        <v>43721</v>
      </c>
      <c r="B3079" s="39">
        <v>0.56290509259259258</v>
      </c>
      <c r="C3079" s="40">
        <v>1</v>
      </c>
      <c r="D3079" s="40" t="s">
        <v>651</v>
      </c>
      <c r="E3079" s="40">
        <v>127</v>
      </c>
      <c r="F3079" s="40" t="s">
        <v>849</v>
      </c>
    </row>
    <row r="3080" spans="1:6" x14ac:dyDescent="0.5">
      <c r="A3080" s="38">
        <v>43721</v>
      </c>
      <c r="B3080" s="39">
        <v>0.56292824074074077</v>
      </c>
      <c r="C3080" s="40">
        <v>2</v>
      </c>
      <c r="D3080" s="40" t="s">
        <v>640</v>
      </c>
      <c r="E3080" s="40">
        <v>105</v>
      </c>
      <c r="F3080" s="40" t="s">
        <v>849</v>
      </c>
    </row>
    <row r="3081" spans="1:6" x14ac:dyDescent="0.5">
      <c r="A3081" s="38">
        <v>43721</v>
      </c>
      <c r="B3081" s="39">
        <v>0.56292824074074077</v>
      </c>
      <c r="C3081" s="40">
        <v>1</v>
      </c>
      <c r="D3081" s="40" t="s">
        <v>651</v>
      </c>
      <c r="E3081" s="40">
        <v>127</v>
      </c>
      <c r="F3081" s="40" t="s">
        <v>849</v>
      </c>
    </row>
    <row r="3082" spans="1:6" x14ac:dyDescent="0.5">
      <c r="A3082" s="38">
        <v>43721</v>
      </c>
      <c r="B3082" s="39">
        <v>0.56293981481481481</v>
      </c>
      <c r="C3082" s="40">
        <v>2</v>
      </c>
      <c r="D3082" s="40" t="s">
        <v>640</v>
      </c>
      <c r="E3082" s="40">
        <v>95</v>
      </c>
      <c r="F3082" s="40" t="s">
        <v>849</v>
      </c>
    </row>
    <row r="3083" spans="1:6" x14ac:dyDescent="0.5">
      <c r="A3083" s="38">
        <v>43721</v>
      </c>
      <c r="B3083" s="39">
        <v>0.56295138888888896</v>
      </c>
      <c r="C3083" s="40">
        <v>1</v>
      </c>
      <c r="D3083" s="40" t="s">
        <v>640</v>
      </c>
      <c r="E3083" s="40">
        <v>127</v>
      </c>
      <c r="F3083" s="40" t="s">
        <v>849</v>
      </c>
    </row>
    <row r="3084" spans="1:6" x14ac:dyDescent="0.5">
      <c r="A3084" s="38">
        <v>43721</v>
      </c>
      <c r="B3084" s="39">
        <v>0.56295138888888896</v>
      </c>
      <c r="C3084" s="40">
        <v>2</v>
      </c>
      <c r="D3084" s="40" t="s">
        <v>640</v>
      </c>
      <c r="E3084" s="40">
        <v>119</v>
      </c>
      <c r="F3084" s="40" t="s">
        <v>849</v>
      </c>
    </row>
    <row r="3085" spans="1:6" x14ac:dyDescent="0.5">
      <c r="A3085" s="38">
        <v>43721</v>
      </c>
      <c r="B3085" s="39">
        <v>0.562962962962963</v>
      </c>
      <c r="C3085" s="40">
        <v>1</v>
      </c>
      <c r="D3085" s="40" t="s">
        <v>640</v>
      </c>
      <c r="E3085" s="40">
        <v>126</v>
      </c>
      <c r="F3085" s="40" t="s">
        <v>849</v>
      </c>
    </row>
    <row r="3086" spans="1:6" x14ac:dyDescent="0.5">
      <c r="A3086" s="38">
        <v>43721</v>
      </c>
      <c r="B3086" s="39">
        <v>0.5630208333333333</v>
      </c>
      <c r="C3086" s="40">
        <v>1</v>
      </c>
      <c r="D3086" s="40" t="s">
        <v>640</v>
      </c>
      <c r="E3086" s="40">
        <v>127</v>
      </c>
      <c r="F3086" s="40" t="s">
        <v>849</v>
      </c>
    </row>
    <row r="3087" spans="1:6" x14ac:dyDescent="0.5">
      <c r="A3087" s="38">
        <v>43721</v>
      </c>
      <c r="B3087" s="39">
        <v>0.56304398148148149</v>
      </c>
      <c r="C3087" s="40">
        <v>1</v>
      </c>
      <c r="D3087" s="40" t="s">
        <v>640</v>
      </c>
      <c r="E3087" s="40">
        <v>126</v>
      </c>
      <c r="F3087" s="40" t="s">
        <v>849</v>
      </c>
    </row>
    <row r="3088" spans="1:6" x14ac:dyDescent="0.5">
      <c r="A3088" s="38">
        <v>43721</v>
      </c>
      <c r="B3088" s="39">
        <v>0.56309027777777776</v>
      </c>
      <c r="C3088" s="40">
        <v>1</v>
      </c>
      <c r="D3088" s="40" t="s">
        <v>640</v>
      </c>
      <c r="E3088" s="40">
        <v>127</v>
      </c>
      <c r="F3088" s="40" t="s">
        <v>849</v>
      </c>
    </row>
    <row r="3089" spans="1:6" x14ac:dyDescent="0.5">
      <c r="A3089" s="38">
        <v>43721</v>
      </c>
      <c r="B3089" s="39">
        <v>0.56311342592592595</v>
      </c>
      <c r="C3089" s="40">
        <v>1</v>
      </c>
      <c r="D3089" s="40" t="s">
        <v>640</v>
      </c>
      <c r="E3089" s="40">
        <v>127</v>
      </c>
      <c r="F3089" s="40" t="s">
        <v>849</v>
      </c>
    </row>
    <row r="3090" spans="1:6" x14ac:dyDescent="0.5">
      <c r="A3090" s="38">
        <v>43721</v>
      </c>
      <c r="B3090" s="39">
        <v>0.56333333333333335</v>
      </c>
      <c r="C3090" s="40">
        <v>1</v>
      </c>
      <c r="D3090" s="40" t="s">
        <v>651</v>
      </c>
      <c r="E3090" s="40">
        <v>127</v>
      </c>
      <c r="F3090" s="40" t="s">
        <v>849</v>
      </c>
    </row>
    <row r="3091" spans="1:6" x14ac:dyDescent="0.5">
      <c r="A3091" s="38">
        <v>43721</v>
      </c>
      <c r="B3091" s="39">
        <v>0.56333333333333335</v>
      </c>
      <c r="C3091" s="40">
        <v>2</v>
      </c>
      <c r="D3091" s="40" t="s">
        <v>651</v>
      </c>
      <c r="E3091" s="40">
        <v>115</v>
      </c>
      <c r="F3091" s="40" t="s">
        <v>849</v>
      </c>
    </row>
    <row r="3092" spans="1:6" x14ac:dyDescent="0.5">
      <c r="A3092" s="38">
        <v>43721</v>
      </c>
      <c r="B3092" s="39">
        <v>0.56335648148148143</v>
      </c>
      <c r="C3092" s="40">
        <v>2</v>
      </c>
      <c r="D3092" s="40" t="s">
        <v>651</v>
      </c>
      <c r="E3092" s="40">
        <v>81</v>
      </c>
      <c r="F3092" s="40" t="s">
        <v>849</v>
      </c>
    </row>
    <row r="3093" spans="1:6" x14ac:dyDescent="0.5">
      <c r="A3093" s="38">
        <v>43721</v>
      </c>
      <c r="B3093" s="39">
        <v>0.56340277777777781</v>
      </c>
      <c r="C3093" s="40">
        <v>1</v>
      </c>
      <c r="D3093" s="40" t="s">
        <v>651</v>
      </c>
      <c r="E3093" s="40">
        <v>63</v>
      </c>
      <c r="F3093" s="40" t="s">
        <v>849</v>
      </c>
    </row>
    <row r="3094" spans="1:6" x14ac:dyDescent="0.5">
      <c r="A3094" s="38">
        <v>43721</v>
      </c>
      <c r="B3094" s="39">
        <v>0.56342592592592589</v>
      </c>
      <c r="C3094" s="40">
        <v>2</v>
      </c>
      <c r="D3094" s="40" t="s">
        <v>640</v>
      </c>
      <c r="E3094" s="40">
        <v>127</v>
      </c>
      <c r="F3094" s="40" t="s">
        <v>849</v>
      </c>
    </row>
    <row r="3095" spans="1:6" x14ac:dyDescent="0.5">
      <c r="A3095" s="38">
        <v>43721</v>
      </c>
      <c r="B3095" s="39">
        <v>0.56343750000000004</v>
      </c>
      <c r="C3095" s="40">
        <v>1</v>
      </c>
      <c r="D3095" s="40" t="s">
        <v>640</v>
      </c>
      <c r="E3095" s="40">
        <v>127</v>
      </c>
      <c r="F3095" s="40" t="s">
        <v>849</v>
      </c>
    </row>
    <row r="3096" spans="1:6" x14ac:dyDescent="0.5">
      <c r="A3096" s="38">
        <v>43721</v>
      </c>
      <c r="B3096" s="39">
        <v>0.56344907407407407</v>
      </c>
      <c r="C3096" s="40">
        <v>2</v>
      </c>
      <c r="D3096" s="40" t="s">
        <v>640</v>
      </c>
      <c r="E3096" s="40">
        <v>127</v>
      </c>
      <c r="F3096" s="40" t="s">
        <v>849</v>
      </c>
    </row>
    <row r="3097" spans="1:6" x14ac:dyDescent="0.5">
      <c r="A3097" s="38">
        <v>43721</v>
      </c>
      <c r="B3097" s="39">
        <v>0.56344907407407407</v>
      </c>
      <c r="C3097" s="40">
        <v>1</v>
      </c>
      <c r="D3097" s="40" t="s">
        <v>640</v>
      </c>
      <c r="E3097" s="40">
        <v>127</v>
      </c>
      <c r="F3097" s="40" t="s">
        <v>849</v>
      </c>
    </row>
    <row r="3098" spans="1:6" x14ac:dyDescent="0.5">
      <c r="A3098" s="38">
        <v>43721</v>
      </c>
      <c r="B3098" s="39">
        <v>0.5634837962962963</v>
      </c>
      <c r="C3098" s="40">
        <v>2</v>
      </c>
      <c r="D3098" s="40" t="s">
        <v>651</v>
      </c>
      <c r="E3098" s="40">
        <v>122</v>
      </c>
      <c r="F3098" s="40" t="s">
        <v>849</v>
      </c>
    </row>
    <row r="3099" spans="1:6" x14ac:dyDescent="0.5">
      <c r="A3099" s="38">
        <v>43721</v>
      </c>
      <c r="B3099" s="39">
        <v>0.56368055555555552</v>
      </c>
      <c r="C3099" s="40">
        <v>4</v>
      </c>
      <c r="D3099" s="40" t="s">
        <v>651</v>
      </c>
      <c r="E3099" s="40">
        <v>127</v>
      </c>
      <c r="F3099" s="40" t="s">
        <v>849</v>
      </c>
    </row>
    <row r="3100" spans="1:6" x14ac:dyDescent="0.5">
      <c r="A3100" s="38">
        <v>43721</v>
      </c>
      <c r="B3100" s="39">
        <v>0.56383101851851858</v>
      </c>
      <c r="C3100" s="40">
        <v>2</v>
      </c>
      <c r="D3100" s="40" t="s">
        <v>651</v>
      </c>
      <c r="E3100" s="40">
        <v>47</v>
      </c>
      <c r="F3100" s="40" t="s">
        <v>849</v>
      </c>
    </row>
    <row r="3101" spans="1:6" x14ac:dyDescent="0.5">
      <c r="A3101" s="38">
        <v>43721</v>
      </c>
      <c r="B3101" s="39">
        <v>0.5638657407407407</v>
      </c>
      <c r="C3101" s="40">
        <v>1</v>
      </c>
      <c r="D3101" s="40" t="s">
        <v>651</v>
      </c>
      <c r="E3101" s="40">
        <v>127</v>
      </c>
      <c r="F3101" s="40" t="s">
        <v>849</v>
      </c>
    </row>
    <row r="3102" spans="1:6" x14ac:dyDescent="0.5">
      <c r="A3102" s="38">
        <v>43721</v>
      </c>
      <c r="B3102" s="39">
        <v>0.56388888888888888</v>
      </c>
      <c r="C3102" s="40">
        <v>2</v>
      </c>
      <c r="D3102" s="40" t="s">
        <v>640</v>
      </c>
      <c r="E3102" s="40">
        <v>127</v>
      </c>
      <c r="F3102" s="40" t="s">
        <v>849</v>
      </c>
    </row>
    <row r="3103" spans="1:6" x14ac:dyDescent="0.5">
      <c r="A3103" s="38">
        <v>43721</v>
      </c>
      <c r="B3103" s="39">
        <v>0.56391203703703707</v>
      </c>
      <c r="C3103" s="40">
        <v>2</v>
      </c>
      <c r="D3103" s="40" t="s">
        <v>640</v>
      </c>
      <c r="E3103" s="40">
        <v>127</v>
      </c>
      <c r="F3103" s="40" t="s">
        <v>849</v>
      </c>
    </row>
    <row r="3104" spans="1:6" x14ac:dyDescent="0.5">
      <c r="A3104" s="38">
        <v>43721</v>
      </c>
      <c r="B3104" s="39">
        <v>0.56392361111111111</v>
      </c>
      <c r="C3104" s="40">
        <v>2</v>
      </c>
      <c r="D3104" s="40" t="s">
        <v>640</v>
      </c>
      <c r="E3104" s="40">
        <v>109</v>
      </c>
      <c r="F3104" s="40" t="s">
        <v>849</v>
      </c>
    </row>
    <row r="3105" spans="1:6" x14ac:dyDescent="0.5">
      <c r="A3105" s="38">
        <v>43721</v>
      </c>
      <c r="B3105" s="39">
        <v>0.56393518518518515</v>
      </c>
      <c r="C3105" s="40">
        <v>1</v>
      </c>
      <c r="D3105" s="40" t="s">
        <v>640</v>
      </c>
      <c r="E3105" s="40">
        <v>127</v>
      </c>
      <c r="F3105" s="40" t="s">
        <v>849</v>
      </c>
    </row>
    <row r="3106" spans="1:6" x14ac:dyDescent="0.5">
      <c r="A3106" s="38">
        <v>43721</v>
      </c>
      <c r="B3106" s="39">
        <v>0.56394675925925919</v>
      </c>
      <c r="C3106" s="40">
        <v>2</v>
      </c>
      <c r="D3106" s="40" t="s">
        <v>640</v>
      </c>
      <c r="E3106" s="40">
        <v>98</v>
      </c>
      <c r="F3106" s="40" t="s">
        <v>849</v>
      </c>
    </row>
    <row r="3107" spans="1:6" x14ac:dyDescent="0.5">
      <c r="A3107" s="38">
        <v>43721</v>
      </c>
      <c r="B3107" s="39">
        <v>0.56394675925925919</v>
      </c>
      <c r="C3107" s="40">
        <v>1</v>
      </c>
      <c r="D3107" s="40" t="s">
        <v>640</v>
      </c>
      <c r="E3107" s="40">
        <v>125</v>
      </c>
      <c r="F3107" s="40" t="s">
        <v>849</v>
      </c>
    </row>
    <row r="3108" spans="1:6" x14ac:dyDescent="0.5">
      <c r="A3108" s="38">
        <v>43721</v>
      </c>
      <c r="B3108" s="39">
        <v>0.56396990740740738</v>
      </c>
      <c r="C3108" s="40">
        <v>1</v>
      </c>
      <c r="D3108" s="40" t="s">
        <v>640</v>
      </c>
      <c r="E3108" s="40">
        <v>127</v>
      </c>
      <c r="F3108" s="40" t="s">
        <v>849</v>
      </c>
    </row>
    <row r="3109" spans="1:6" x14ac:dyDescent="0.5">
      <c r="A3109" s="38">
        <v>43721</v>
      </c>
      <c r="B3109" s="39">
        <v>0.56398148148148153</v>
      </c>
      <c r="C3109" s="40">
        <v>1</v>
      </c>
      <c r="D3109" s="40" t="s">
        <v>640</v>
      </c>
      <c r="E3109" s="40">
        <v>127</v>
      </c>
      <c r="F3109" s="40" t="s">
        <v>849</v>
      </c>
    </row>
    <row r="3110" spans="1:6" x14ac:dyDescent="0.5">
      <c r="A3110" s="38">
        <v>43721</v>
      </c>
      <c r="B3110" s="39">
        <v>0.56453703703703706</v>
      </c>
      <c r="C3110" s="40">
        <v>1</v>
      </c>
      <c r="D3110" s="40" t="s">
        <v>651</v>
      </c>
      <c r="E3110" s="40">
        <v>127</v>
      </c>
      <c r="F3110" s="40" t="s">
        <v>849</v>
      </c>
    </row>
    <row r="3111" spans="1:6" x14ac:dyDescent="0.5">
      <c r="A3111" s="38">
        <v>43721</v>
      </c>
      <c r="B3111" s="39">
        <v>0.56456018518518525</v>
      </c>
      <c r="C3111" s="40">
        <v>1</v>
      </c>
      <c r="D3111" s="40" t="s">
        <v>651</v>
      </c>
      <c r="E3111" s="40">
        <v>127</v>
      </c>
      <c r="F3111" s="40" t="s">
        <v>849</v>
      </c>
    </row>
    <row r="3112" spans="1:6" x14ac:dyDescent="0.5">
      <c r="A3112" s="38">
        <v>43721</v>
      </c>
      <c r="B3112" s="39">
        <v>0.56458333333333333</v>
      </c>
      <c r="C3112" s="40">
        <v>1</v>
      </c>
      <c r="D3112" s="40" t="s">
        <v>651</v>
      </c>
      <c r="E3112" s="40">
        <v>127</v>
      </c>
      <c r="F3112" s="40" t="s">
        <v>849</v>
      </c>
    </row>
    <row r="3113" spans="1:6" x14ac:dyDescent="0.5">
      <c r="A3113" s="38">
        <v>43721</v>
      </c>
      <c r="B3113" s="39">
        <v>0.56460648148148151</v>
      </c>
      <c r="C3113" s="40">
        <v>2</v>
      </c>
      <c r="D3113" s="40" t="s">
        <v>651</v>
      </c>
      <c r="E3113" s="40">
        <v>127</v>
      </c>
      <c r="F3113" s="40" t="s">
        <v>849</v>
      </c>
    </row>
    <row r="3114" spans="1:6" x14ac:dyDescent="0.5">
      <c r="A3114" s="38">
        <v>43721</v>
      </c>
      <c r="B3114" s="39">
        <v>0.5646296296296297</v>
      </c>
      <c r="C3114" s="40">
        <v>1</v>
      </c>
      <c r="D3114" s="40" t="s">
        <v>640</v>
      </c>
      <c r="E3114" s="40">
        <v>127</v>
      </c>
      <c r="F3114" s="40" t="s">
        <v>849</v>
      </c>
    </row>
    <row r="3115" spans="1:6" x14ac:dyDescent="0.5">
      <c r="A3115" s="38">
        <v>43721</v>
      </c>
      <c r="B3115" s="39">
        <v>0.56468750000000001</v>
      </c>
      <c r="C3115" s="40">
        <v>1</v>
      </c>
      <c r="D3115" s="40" t="s">
        <v>640</v>
      </c>
      <c r="E3115" s="40">
        <v>127</v>
      </c>
      <c r="F3115" s="40" t="s">
        <v>849</v>
      </c>
    </row>
    <row r="3116" spans="1:6" x14ac:dyDescent="0.5">
      <c r="A3116" s="38">
        <v>43721</v>
      </c>
      <c r="B3116" s="39">
        <v>0.56469907407407405</v>
      </c>
      <c r="C3116" s="40">
        <v>1</v>
      </c>
      <c r="D3116" s="40" t="s">
        <v>640</v>
      </c>
      <c r="E3116" s="40">
        <v>127</v>
      </c>
      <c r="F3116" s="40" t="s">
        <v>849</v>
      </c>
    </row>
    <row r="3117" spans="1:6" x14ac:dyDescent="0.5">
      <c r="A3117" s="38">
        <v>43721</v>
      </c>
      <c r="B3117" s="39">
        <v>0.56479166666666669</v>
      </c>
      <c r="C3117" s="40">
        <v>1</v>
      </c>
      <c r="D3117" s="40" t="s">
        <v>651</v>
      </c>
      <c r="E3117" s="40">
        <v>127</v>
      </c>
      <c r="F3117" s="40" t="s">
        <v>849</v>
      </c>
    </row>
    <row r="3118" spans="1:6" x14ac:dyDescent="0.5">
      <c r="A3118" s="38">
        <v>43721</v>
      </c>
      <c r="B3118" s="39">
        <v>0.56490740740740741</v>
      </c>
      <c r="C3118" s="40">
        <v>1</v>
      </c>
      <c r="D3118" s="40" t="s">
        <v>651</v>
      </c>
      <c r="E3118" s="40">
        <v>127</v>
      </c>
      <c r="F3118" s="40" t="s">
        <v>849</v>
      </c>
    </row>
    <row r="3119" spans="1:6" x14ac:dyDescent="0.5">
      <c r="A3119" s="38">
        <v>43721</v>
      </c>
      <c r="B3119" s="39">
        <v>0.56526620370370373</v>
      </c>
      <c r="C3119" s="40">
        <v>2</v>
      </c>
      <c r="D3119" s="40" t="s">
        <v>651</v>
      </c>
      <c r="E3119" s="40">
        <v>127</v>
      </c>
      <c r="F3119" s="40" t="s">
        <v>849</v>
      </c>
    </row>
    <row r="3120" spans="1:6" x14ac:dyDescent="0.5">
      <c r="A3120" s="38">
        <v>43721</v>
      </c>
      <c r="B3120" s="39">
        <v>0.56532407407407403</v>
      </c>
      <c r="C3120" s="40">
        <v>1</v>
      </c>
      <c r="D3120" s="40" t="s">
        <v>651</v>
      </c>
      <c r="E3120" s="40">
        <v>127</v>
      </c>
      <c r="F3120" s="40" t="s">
        <v>849</v>
      </c>
    </row>
    <row r="3121" spans="1:6" x14ac:dyDescent="0.5">
      <c r="A3121" s="38">
        <v>43721</v>
      </c>
      <c r="B3121" s="39">
        <v>0.56535879629629626</v>
      </c>
      <c r="C3121" s="40">
        <v>1</v>
      </c>
      <c r="D3121" s="40" t="s">
        <v>651</v>
      </c>
      <c r="E3121" s="40">
        <v>127</v>
      </c>
      <c r="F3121" s="40" t="s">
        <v>849</v>
      </c>
    </row>
    <row r="3122" spans="1:6" x14ac:dyDescent="0.5">
      <c r="A3122" s="38">
        <v>43721</v>
      </c>
      <c r="B3122" s="39">
        <v>0.56554398148148144</v>
      </c>
      <c r="C3122" s="40">
        <v>2</v>
      </c>
      <c r="D3122" s="40" t="s">
        <v>640</v>
      </c>
      <c r="E3122" s="40">
        <v>106</v>
      </c>
      <c r="F3122" s="40" t="s">
        <v>849</v>
      </c>
    </row>
    <row r="3123" spans="1:6" x14ac:dyDescent="0.5">
      <c r="A3123" s="38">
        <v>43721</v>
      </c>
      <c r="B3123" s="39">
        <v>0.56557870370370367</v>
      </c>
      <c r="C3123" s="40">
        <v>1</v>
      </c>
      <c r="D3123" s="40" t="s">
        <v>640</v>
      </c>
      <c r="E3123" s="40">
        <v>127</v>
      </c>
      <c r="F3123" s="40" t="s">
        <v>849</v>
      </c>
    </row>
    <row r="3124" spans="1:6" x14ac:dyDescent="0.5">
      <c r="A3124" s="38">
        <v>43721</v>
      </c>
      <c r="B3124" s="39">
        <v>0.56561342592592589</v>
      </c>
      <c r="C3124" s="40">
        <v>1</v>
      </c>
      <c r="D3124" s="40" t="s">
        <v>651</v>
      </c>
      <c r="E3124" s="40">
        <v>127</v>
      </c>
      <c r="F3124" s="40" t="s">
        <v>849</v>
      </c>
    </row>
    <row r="3125" spans="1:6" x14ac:dyDescent="0.5">
      <c r="A3125" s="38">
        <v>43721</v>
      </c>
      <c r="B3125" s="39">
        <v>0.56565972222222227</v>
      </c>
      <c r="C3125" s="40">
        <v>2</v>
      </c>
      <c r="D3125" s="40" t="s">
        <v>640</v>
      </c>
      <c r="E3125" s="40">
        <v>120</v>
      </c>
      <c r="F3125" s="40" t="s">
        <v>849</v>
      </c>
    </row>
    <row r="3126" spans="1:6" x14ac:dyDescent="0.5">
      <c r="A3126" s="38">
        <v>43721</v>
      </c>
      <c r="B3126" s="39">
        <v>0.56567129629629631</v>
      </c>
      <c r="C3126" s="40">
        <v>2</v>
      </c>
      <c r="D3126" s="40" t="s">
        <v>640</v>
      </c>
      <c r="E3126" s="40">
        <v>120</v>
      </c>
      <c r="F3126" s="40" t="s">
        <v>849</v>
      </c>
    </row>
    <row r="3127" spans="1:6" x14ac:dyDescent="0.5">
      <c r="A3127" s="38">
        <v>43721</v>
      </c>
      <c r="B3127" s="39">
        <v>0.56570601851851854</v>
      </c>
      <c r="C3127" s="40">
        <v>1</v>
      </c>
      <c r="D3127" s="40" t="s">
        <v>640</v>
      </c>
      <c r="E3127" s="40">
        <v>127</v>
      </c>
      <c r="F3127" s="40" t="s">
        <v>849</v>
      </c>
    </row>
    <row r="3128" spans="1:6" x14ac:dyDescent="0.5">
      <c r="A3128" s="38">
        <v>43721</v>
      </c>
      <c r="B3128" s="39">
        <v>0.56571759259259258</v>
      </c>
      <c r="C3128" s="40">
        <v>1</v>
      </c>
      <c r="D3128" s="40" t="s">
        <v>640</v>
      </c>
      <c r="E3128" s="40">
        <v>120</v>
      </c>
      <c r="F3128" s="40" t="s">
        <v>849</v>
      </c>
    </row>
    <row r="3129" spans="1:6" x14ac:dyDescent="0.5">
      <c r="A3129" s="38">
        <v>43721</v>
      </c>
      <c r="B3129" s="39">
        <v>0.56584490740740734</v>
      </c>
      <c r="C3129" s="40">
        <v>1</v>
      </c>
      <c r="D3129" s="40" t="s">
        <v>640</v>
      </c>
      <c r="E3129" s="40">
        <v>127</v>
      </c>
      <c r="F3129" s="40" t="s">
        <v>849</v>
      </c>
    </row>
    <row r="3130" spans="1:6" x14ac:dyDescent="0.5">
      <c r="A3130" s="38">
        <v>43721</v>
      </c>
      <c r="B3130" s="39">
        <v>0.56607638888888889</v>
      </c>
      <c r="C3130" s="40">
        <v>1</v>
      </c>
      <c r="D3130" s="40" t="s">
        <v>640</v>
      </c>
      <c r="E3130" s="40">
        <v>127</v>
      </c>
      <c r="F3130" s="40" t="s">
        <v>849</v>
      </c>
    </row>
    <row r="3131" spans="1:6" x14ac:dyDescent="0.5">
      <c r="A3131" s="38">
        <v>43721</v>
      </c>
      <c r="B3131" s="39">
        <v>0.5662152777777778</v>
      </c>
      <c r="C3131" s="40">
        <v>2</v>
      </c>
      <c r="D3131" s="40" t="s">
        <v>640</v>
      </c>
      <c r="E3131" s="40">
        <v>121</v>
      </c>
      <c r="F3131" s="40" t="s">
        <v>849</v>
      </c>
    </row>
    <row r="3132" spans="1:6" x14ac:dyDescent="0.5">
      <c r="A3132" s="38">
        <v>43721</v>
      </c>
      <c r="B3132" s="39">
        <v>0.56623842592592599</v>
      </c>
      <c r="C3132" s="40">
        <v>2</v>
      </c>
      <c r="D3132" s="40" t="s">
        <v>640</v>
      </c>
      <c r="E3132" s="40">
        <v>80</v>
      </c>
      <c r="F3132" s="40" t="s">
        <v>849</v>
      </c>
    </row>
    <row r="3133" spans="1:6" x14ac:dyDescent="0.5">
      <c r="A3133" s="38">
        <v>43721</v>
      </c>
      <c r="B3133" s="39">
        <v>0.56623842592592599</v>
      </c>
      <c r="C3133" s="40">
        <v>1</v>
      </c>
      <c r="D3133" s="40" t="s">
        <v>651</v>
      </c>
      <c r="E3133" s="40">
        <v>127</v>
      </c>
      <c r="F3133" s="40" t="s">
        <v>849</v>
      </c>
    </row>
    <row r="3134" spans="1:6" x14ac:dyDescent="0.5">
      <c r="A3134" s="38">
        <v>43721</v>
      </c>
      <c r="B3134" s="39">
        <v>0.56626157407407407</v>
      </c>
      <c r="C3134" s="40">
        <v>1</v>
      </c>
      <c r="D3134" s="40" t="s">
        <v>651</v>
      </c>
      <c r="E3134" s="40">
        <v>127</v>
      </c>
      <c r="F3134" s="40" t="s">
        <v>849</v>
      </c>
    </row>
    <row r="3135" spans="1:6" x14ac:dyDescent="0.5">
      <c r="A3135" s="38">
        <v>43721</v>
      </c>
      <c r="B3135" s="39">
        <v>0.56628472222222226</v>
      </c>
      <c r="C3135" s="40">
        <v>1</v>
      </c>
      <c r="D3135" s="40" t="s">
        <v>640</v>
      </c>
      <c r="E3135" s="40">
        <v>93</v>
      </c>
      <c r="F3135" s="40" t="s">
        <v>849</v>
      </c>
    </row>
    <row r="3136" spans="1:6" x14ac:dyDescent="0.5">
      <c r="A3136" s="38">
        <v>43721</v>
      </c>
      <c r="B3136" s="39">
        <v>0.5662962962962963</v>
      </c>
      <c r="C3136" s="40">
        <v>1</v>
      </c>
      <c r="D3136" s="40" t="s">
        <v>640</v>
      </c>
      <c r="E3136" s="40">
        <v>127</v>
      </c>
      <c r="F3136" s="40" t="s">
        <v>849</v>
      </c>
    </row>
    <row r="3137" spans="1:6" x14ac:dyDescent="0.5">
      <c r="A3137" s="38">
        <v>43721</v>
      </c>
      <c r="B3137" s="39">
        <v>0.56633101851851853</v>
      </c>
      <c r="C3137" s="40">
        <v>1</v>
      </c>
      <c r="D3137" s="40" t="s">
        <v>640</v>
      </c>
      <c r="E3137" s="40">
        <v>127</v>
      </c>
      <c r="F3137" s="40" t="s">
        <v>849</v>
      </c>
    </row>
    <row r="3138" spans="1:6" x14ac:dyDescent="0.5">
      <c r="A3138" s="38">
        <v>43721</v>
      </c>
      <c r="B3138" s="39">
        <v>0.56636574074074075</v>
      </c>
      <c r="C3138" s="40">
        <v>1</v>
      </c>
      <c r="D3138" s="40" t="s">
        <v>640</v>
      </c>
      <c r="E3138" s="40">
        <v>127</v>
      </c>
      <c r="F3138" s="40" t="s">
        <v>849</v>
      </c>
    </row>
    <row r="3139" spans="1:6" x14ac:dyDescent="0.5">
      <c r="A3139" s="38">
        <v>43721</v>
      </c>
      <c r="B3139" s="39">
        <v>0.56638888888888894</v>
      </c>
      <c r="C3139" s="40">
        <v>1</v>
      </c>
      <c r="D3139" s="40" t="s">
        <v>645</v>
      </c>
      <c r="E3139" s="40">
        <v>127</v>
      </c>
      <c r="F3139" s="40" t="s">
        <v>849</v>
      </c>
    </row>
    <row r="3140" spans="1:6" x14ac:dyDescent="0.5">
      <c r="A3140" s="38">
        <v>43721</v>
      </c>
      <c r="B3140" s="39">
        <v>0.56641203703703702</v>
      </c>
      <c r="C3140" s="40">
        <v>2</v>
      </c>
      <c r="D3140" s="40" t="s">
        <v>640</v>
      </c>
      <c r="E3140" s="40">
        <v>111</v>
      </c>
      <c r="F3140" s="40" t="s">
        <v>849</v>
      </c>
    </row>
    <row r="3141" spans="1:6" x14ac:dyDescent="0.5">
      <c r="A3141" s="38">
        <v>43721</v>
      </c>
      <c r="B3141" s="39">
        <v>0.56642361111111106</v>
      </c>
      <c r="C3141" s="40">
        <v>2</v>
      </c>
      <c r="D3141" s="40" t="s">
        <v>640</v>
      </c>
      <c r="E3141" s="40">
        <v>84</v>
      </c>
      <c r="F3141" s="40" t="s">
        <v>849</v>
      </c>
    </row>
    <row r="3142" spans="1:6" x14ac:dyDescent="0.5">
      <c r="A3142" s="38">
        <v>43721</v>
      </c>
      <c r="B3142" s="39">
        <v>0.56657407407407401</v>
      </c>
      <c r="C3142" s="40">
        <v>2</v>
      </c>
      <c r="D3142" s="40" t="s">
        <v>651</v>
      </c>
      <c r="E3142" s="40">
        <v>104</v>
      </c>
      <c r="F3142" s="40" t="s">
        <v>849</v>
      </c>
    </row>
    <row r="3143" spans="1:6" x14ac:dyDescent="0.5">
      <c r="A3143" s="38">
        <v>43721</v>
      </c>
      <c r="B3143" s="39">
        <v>0.5665972222222222</v>
      </c>
      <c r="C3143" s="40">
        <v>2</v>
      </c>
      <c r="D3143" s="40" t="s">
        <v>651</v>
      </c>
      <c r="E3143" s="40">
        <v>127</v>
      </c>
      <c r="F3143" s="40" t="s">
        <v>849</v>
      </c>
    </row>
    <row r="3144" spans="1:6" x14ac:dyDescent="0.5">
      <c r="A3144" s="38">
        <v>43721</v>
      </c>
      <c r="B3144" s="39">
        <v>0.56660879629629635</v>
      </c>
      <c r="C3144" s="40">
        <v>4</v>
      </c>
      <c r="D3144" s="40" t="s">
        <v>651</v>
      </c>
      <c r="E3144" s="40">
        <v>127</v>
      </c>
      <c r="F3144" s="40" t="s">
        <v>849</v>
      </c>
    </row>
    <row r="3145" spans="1:6" x14ac:dyDescent="0.5">
      <c r="A3145" s="38">
        <v>43721</v>
      </c>
      <c r="B3145" s="39">
        <v>0.56670138888888888</v>
      </c>
      <c r="C3145" s="40">
        <v>4</v>
      </c>
      <c r="D3145" s="40" t="s">
        <v>651</v>
      </c>
      <c r="E3145" s="40">
        <v>127</v>
      </c>
      <c r="F3145" s="40" t="s">
        <v>849</v>
      </c>
    </row>
    <row r="3146" spans="1:6" x14ac:dyDescent="0.5">
      <c r="A3146" s="38">
        <v>43721</v>
      </c>
      <c r="B3146" s="39">
        <v>0.56679398148148141</v>
      </c>
      <c r="C3146" s="40">
        <v>1</v>
      </c>
      <c r="D3146" s="40" t="s">
        <v>640</v>
      </c>
      <c r="E3146" s="40">
        <v>127</v>
      </c>
      <c r="F3146" s="40" t="s">
        <v>849</v>
      </c>
    </row>
    <row r="3147" spans="1:6" x14ac:dyDescent="0.5">
      <c r="A3147" s="38">
        <v>43721</v>
      </c>
      <c r="B3147" s="39">
        <v>0.56704861111111116</v>
      </c>
      <c r="C3147" s="40">
        <v>1</v>
      </c>
      <c r="D3147" s="40" t="s">
        <v>651</v>
      </c>
      <c r="E3147" s="40">
        <v>127</v>
      </c>
      <c r="F3147" s="40" t="s">
        <v>849</v>
      </c>
    </row>
    <row r="3148" spans="1:6" x14ac:dyDescent="0.5">
      <c r="A3148" s="38">
        <v>43721</v>
      </c>
      <c r="B3148" s="39">
        <v>0.56708333333333327</v>
      </c>
      <c r="C3148" s="40">
        <v>1</v>
      </c>
      <c r="D3148" s="40" t="s">
        <v>651</v>
      </c>
      <c r="E3148" s="40">
        <v>127</v>
      </c>
      <c r="F3148" s="40" t="s">
        <v>849</v>
      </c>
    </row>
    <row r="3149" spans="1:6" x14ac:dyDescent="0.5">
      <c r="A3149" s="38">
        <v>43721</v>
      </c>
      <c r="B3149" s="39">
        <v>0.56717592592592592</v>
      </c>
      <c r="C3149" s="40">
        <v>2</v>
      </c>
      <c r="D3149" s="40" t="s">
        <v>651</v>
      </c>
      <c r="E3149" s="40">
        <v>127</v>
      </c>
      <c r="F3149" s="40" t="s">
        <v>849</v>
      </c>
    </row>
    <row r="3150" spans="1:6" x14ac:dyDescent="0.5">
      <c r="A3150" s="38">
        <v>43721</v>
      </c>
      <c r="B3150" s="39">
        <v>0.56718750000000007</v>
      </c>
      <c r="C3150" s="40">
        <v>4</v>
      </c>
      <c r="D3150" s="40" t="s">
        <v>651</v>
      </c>
      <c r="E3150" s="40">
        <v>127</v>
      </c>
      <c r="F3150" s="40" t="s">
        <v>849</v>
      </c>
    </row>
    <row r="3151" spans="1:6" x14ac:dyDescent="0.5">
      <c r="A3151" s="38">
        <v>43721</v>
      </c>
      <c r="B3151" s="39">
        <v>0.56725694444444441</v>
      </c>
      <c r="C3151" s="40">
        <v>2</v>
      </c>
      <c r="D3151" s="40" t="s">
        <v>651</v>
      </c>
      <c r="E3151" s="40">
        <v>100</v>
      </c>
      <c r="F3151" s="40" t="s">
        <v>849</v>
      </c>
    </row>
    <row r="3152" spans="1:6" x14ac:dyDescent="0.5">
      <c r="A3152" s="38">
        <v>43721</v>
      </c>
      <c r="B3152" s="39">
        <v>0.5672800925925926</v>
      </c>
      <c r="C3152" s="40">
        <v>1</v>
      </c>
      <c r="D3152" s="40" t="s">
        <v>640</v>
      </c>
      <c r="E3152" s="40">
        <v>127</v>
      </c>
      <c r="F3152" s="40" t="s">
        <v>849</v>
      </c>
    </row>
    <row r="3153" spans="1:6" x14ac:dyDescent="0.5">
      <c r="A3153" s="38">
        <v>43721</v>
      </c>
      <c r="B3153" s="39">
        <v>0.56730324074074068</v>
      </c>
      <c r="C3153" s="40">
        <v>2</v>
      </c>
      <c r="D3153" s="40" t="s">
        <v>651</v>
      </c>
      <c r="E3153" s="40">
        <v>127</v>
      </c>
      <c r="F3153" s="40" t="s">
        <v>849</v>
      </c>
    </row>
    <row r="3154" spans="1:6" x14ac:dyDescent="0.5">
      <c r="A3154" s="38">
        <v>43721</v>
      </c>
      <c r="B3154" s="39">
        <v>0.56734953703703705</v>
      </c>
      <c r="C3154" s="40">
        <v>2</v>
      </c>
      <c r="D3154" s="40" t="s">
        <v>640</v>
      </c>
      <c r="E3154" s="40">
        <v>124</v>
      </c>
      <c r="F3154" s="40" t="s">
        <v>849</v>
      </c>
    </row>
    <row r="3155" spans="1:6" x14ac:dyDescent="0.5">
      <c r="A3155" s="38">
        <v>43721</v>
      </c>
      <c r="B3155" s="39">
        <v>0.56736111111111109</v>
      </c>
      <c r="C3155" s="40">
        <v>2</v>
      </c>
      <c r="D3155" s="40" t="s">
        <v>640</v>
      </c>
      <c r="E3155" s="40">
        <v>124</v>
      </c>
      <c r="F3155" s="40" t="s">
        <v>849</v>
      </c>
    </row>
    <row r="3156" spans="1:6" x14ac:dyDescent="0.5">
      <c r="A3156" s="38">
        <v>43721</v>
      </c>
      <c r="B3156" s="39">
        <v>0.56738425925925928</v>
      </c>
      <c r="C3156" s="40">
        <v>2</v>
      </c>
      <c r="D3156" s="40" t="s">
        <v>640</v>
      </c>
      <c r="E3156" s="40">
        <v>114</v>
      </c>
      <c r="F3156" s="40" t="s">
        <v>849</v>
      </c>
    </row>
    <row r="3157" spans="1:6" x14ac:dyDescent="0.5">
      <c r="A3157" s="38">
        <v>43721</v>
      </c>
      <c r="B3157" s="39">
        <v>0.56738425925925928</v>
      </c>
      <c r="C3157" s="40">
        <v>1</v>
      </c>
      <c r="D3157" s="40" t="s">
        <v>651</v>
      </c>
      <c r="E3157" s="40">
        <v>127</v>
      </c>
      <c r="F3157" s="40" t="s">
        <v>849</v>
      </c>
    </row>
    <row r="3158" spans="1:6" x14ac:dyDescent="0.5">
      <c r="A3158" s="38">
        <v>43721</v>
      </c>
      <c r="B3158" s="39">
        <v>0.56740740740740747</v>
      </c>
      <c r="C3158" s="40">
        <v>1</v>
      </c>
      <c r="D3158" s="40" t="s">
        <v>651</v>
      </c>
      <c r="E3158" s="40">
        <v>127</v>
      </c>
      <c r="F3158" s="40" t="s">
        <v>849</v>
      </c>
    </row>
    <row r="3159" spans="1:6" x14ac:dyDescent="0.5">
      <c r="A3159" s="38">
        <v>43721</v>
      </c>
      <c r="B3159" s="39">
        <v>0.56741898148148151</v>
      </c>
      <c r="C3159" s="40">
        <v>2</v>
      </c>
      <c r="D3159" s="40" t="s">
        <v>651</v>
      </c>
      <c r="E3159" s="40">
        <v>127</v>
      </c>
      <c r="F3159" s="40" t="s">
        <v>849</v>
      </c>
    </row>
    <row r="3160" spans="1:6" x14ac:dyDescent="0.5">
      <c r="A3160" s="38">
        <v>43721</v>
      </c>
      <c r="B3160" s="39">
        <v>0.56743055555555555</v>
      </c>
      <c r="C3160" s="40">
        <v>1</v>
      </c>
      <c r="D3160" s="40" t="s">
        <v>640</v>
      </c>
      <c r="E3160" s="40">
        <v>127</v>
      </c>
      <c r="F3160" s="40" t="s">
        <v>849</v>
      </c>
    </row>
    <row r="3161" spans="1:6" x14ac:dyDescent="0.5">
      <c r="A3161" s="38">
        <v>43721</v>
      </c>
      <c r="B3161" s="39">
        <v>0.56744212962962959</v>
      </c>
      <c r="C3161" s="40">
        <v>1</v>
      </c>
      <c r="D3161" s="40" t="s">
        <v>640</v>
      </c>
      <c r="E3161" s="40">
        <v>121</v>
      </c>
      <c r="F3161" s="40" t="s">
        <v>849</v>
      </c>
    </row>
    <row r="3162" spans="1:6" x14ac:dyDescent="0.5">
      <c r="A3162" s="38">
        <v>43721</v>
      </c>
      <c r="B3162" s="39">
        <v>0.56755787037037042</v>
      </c>
      <c r="C3162" s="40">
        <v>2</v>
      </c>
      <c r="D3162" s="40" t="s">
        <v>640</v>
      </c>
      <c r="E3162" s="40">
        <v>96</v>
      </c>
      <c r="F3162" s="40" t="s">
        <v>849</v>
      </c>
    </row>
    <row r="3163" spans="1:6" x14ac:dyDescent="0.5">
      <c r="A3163" s="38">
        <v>43721</v>
      </c>
      <c r="B3163" s="39">
        <v>0.56756944444444446</v>
      </c>
      <c r="C3163" s="40">
        <v>2</v>
      </c>
      <c r="D3163" s="40" t="s">
        <v>640</v>
      </c>
      <c r="E3163" s="40">
        <v>94</v>
      </c>
      <c r="F3163" s="40" t="s">
        <v>849</v>
      </c>
    </row>
    <row r="3164" spans="1:6" x14ac:dyDescent="0.5">
      <c r="A3164" s="38">
        <v>43721</v>
      </c>
      <c r="B3164" s="39">
        <v>0.56759259259259254</v>
      </c>
      <c r="C3164" s="40">
        <v>2</v>
      </c>
      <c r="D3164" s="40" t="s">
        <v>651</v>
      </c>
      <c r="E3164" s="40">
        <v>126</v>
      </c>
      <c r="F3164" s="40" t="s">
        <v>849</v>
      </c>
    </row>
    <row r="3165" spans="1:6" x14ac:dyDescent="0.5">
      <c r="A3165" s="38">
        <v>43721</v>
      </c>
      <c r="B3165" s="39">
        <v>0.56760416666666669</v>
      </c>
      <c r="C3165" s="40">
        <v>1</v>
      </c>
      <c r="D3165" s="40" t="s">
        <v>651</v>
      </c>
      <c r="E3165" s="40">
        <v>127</v>
      </c>
      <c r="F3165" s="40" t="s">
        <v>849</v>
      </c>
    </row>
    <row r="3166" spans="1:6" x14ac:dyDescent="0.5">
      <c r="A3166" s="38">
        <v>43721</v>
      </c>
      <c r="B3166" s="39">
        <v>0.56760416666666669</v>
      </c>
      <c r="C3166" s="40">
        <v>2</v>
      </c>
      <c r="D3166" s="40" t="s">
        <v>640</v>
      </c>
      <c r="E3166" s="40">
        <v>125</v>
      </c>
      <c r="F3166" s="40" t="s">
        <v>849</v>
      </c>
    </row>
    <row r="3167" spans="1:6" x14ac:dyDescent="0.5">
      <c r="A3167" s="38">
        <v>43721</v>
      </c>
      <c r="B3167" s="39">
        <v>0.56791666666666674</v>
      </c>
      <c r="C3167" s="40">
        <v>2</v>
      </c>
      <c r="D3167" s="40" t="s">
        <v>651</v>
      </c>
      <c r="E3167" s="40">
        <v>116</v>
      </c>
      <c r="F3167" s="40" t="s">
        <v>849</v>
      </c>
    </row>
    <row r="3168" spans="1:6" x14ac:dyDescent="0.5">
      <c r="A3168" s="38">
        <v>43721</v>
      </c>
      <c r="B3168" s="39">
        <v>0.56793981481481481</v>
      </c>
      <c r="C3168" s="40">
        <v>2</v>
      </c>
      <c r="D3168" s="40" t="s">
        <v>651</v>
      </c>
      <c r="E3168" s="40">
        <v>101</v>
      </c>
      <c r="F3168" s="40" t="s">
        <v>849</v>
      </c>
    </row>
    <row r="3169" spans="1:6" x14ac:dyDescent="0.5">
      <c r="A3169" s="38">
        <v>43721</v>
      </c>
      <c r="B3169" s="39">
        <v>0.56797453703703704</v>
      </c>
      <c r="C3169" s="40">
        <v>2</v>
      </c>
      <c r="D3169" s="40" t="s">
        <v>651</v>
      </c>
      <c r="E3169" s="40">
        <v>127</v>
      </c>
      <c r="F3169" s="40" t="s">
        <v>849</v>
      </c>
    </row>
    <row r="3170" spans="1:6" x14ac:dyDescent="0.5">
      <c r="A3170" s="38">
        <v>43721</v>
      </c>
      <c r="B3170" s="39">
        <v>0.56798611111111108</v>
      </c>
      <c r="C3170" s="40">
        <v>2</v>
      </c>
      <c r="D3170" s="40" t="s">
        <v>640</v>
      </c>
      <c r="E3170" s="40">
        <v>93</v>
      </c>
      <c r="F3170" s="40" t="s">
        <v>849</v>
      </c>
    </row>
    <row r="3171" spans="1:6" x14ac:dyDescent="0.5">
      <c r="A3171" s="38">
        <v>43721</v>
      </c>
      <c r="B3171" s="39">
        <v>0.56800925925925927</v>
      </c>
      <c r="C3171" s="40">
        <v>2</v>
      </c>
      <c r="D3171" s="40" t="s">
        <v>640</v>
      </c>
      <c r="E3171" s="40">
        <v>74</v>
      </c>
      <c r="F3171" s="40" t="s">
        <v>849</v>
      </c>
    </row>
    <row r="3172" spans="1:6" x14ac:dyDescent="0.5">
      <c r="A3172" s="38">
        <v>43721</v>
      </c>
      <c r="B3172" s="39">
        <v>0.56802083333333331</v>
      </c>
      <c r="C3172" s="40">
        <v>2</v>
      </c>
      <c r="D3172" s="40" t="s">
        <v>640</v>
      </c>
      <c r="E3172" s="40">
        <v>41</v>
      </c>
      <c r="F3172" s="40" t="s">
        <v>849</v>
      </c>
    </row>
    <row r="3173" spans="1:6" x14ac:dyDescent="0.5">
      <c r="A3173" s="38">
        <v>43721</v>
      </c>
      <c r="B3173" s="39">
        <v>0.56802083333333331</v>
      </c>
      <c r="C3173" s="40">
        <v>1</v>
      </c>
      <c r="D3173" s="40" t="s">
        <v>651</v>
      </c>
      <c r="E3173" s="40">
        <v>127</v>
      </c>
      <c r="F3173" s="40" t="s">
        <v>849</v>
      </c>
    </row>
    <row r="3174" spans="1:6" x14ac:dyDescent="0.5">
      <c r="A3174" s="38">
        <v>43721</v>
      </c>
      <c r="B3174" s="39">
        <v>0.56803240740740735</v>
      </c>
      <c r="C3174" s="40">
        <v>2</v>
      </c>
      <c r="D3174" s="40" t="s">
        <v>651</v>
      </c>
      <c r="E3174" s="40">
        <v>126</v>
      </c>
      <c r="F3174" s="40" t="s">
        <v>849</v>
      </c>
    </row>
    <row r="3175" spans="1:6" x14ac:dyDescent="0.5">
      <c r="A3175" s="38">
        <v>43721</v>
      </c>
      <c r="B3175" s="39">
        <v>0.5680439814814815</v>
      </c>
      <c r="C3175" s="40">
        <v>1</v>
      </c>
      <c r="D3175" s="40" t="s">
        <v>651</v>
      </c>
      <c r="E3175" s="40">
        <v>127</v>
      </c>
      <c r="F3175" s="40" t="s">
        <v>849</v>
      </c>
    </row>
    <row r="3176" spans="1:6" x14ac:dyDescent="0.5">
      <c r="A3176" s="38">
        <v>43721</v>
      </c>
      <c r="B3176" s="39">
        <v>0.56805555555555554</v>
      </c>
      <c r="C3176" s="40">
        <v>2</v>
      </c>
      <c r="D3176" s="40" t="s">
        <v>640</v>
      </c>
      <c r="E3176" s="40">
        <v>127</v>
      </c>
      <c r="F3176" s="40" t="s">
        <v>849</v>
      </c>
    </row>
    <row r="3177" spans="1:6" x14ac:dyDescent="0.5">
      <c r="A3177" s="38">
        <v>43721</v>
      </c>
      <c r="B3177" s="39">
        <v>0.56806712962962969</v>
      </c>
      <c r="C3177" s="40">
        <v>2</v>
      </c>
      <c r="D3177" s="40" t="s">
        <v>640</v>
      </c>
      <c r="E3177" s="40">
        <v>127</v>
      </c>
      <c r="F3177" s="40" t="s">
        <v>849</v>
      </c>
    </row>
    <row r="3178" spans="1:6" x14ac:dyDescent="0.5">
      <c r="A3178" s="38">
        <v>43721</v>
      </c>
      <c r="B3178" s="39">
        <v>0.56813657407407414</v>
      </c>
      <c r="C3178" s="40">
        <v>1</v>
      </c>
      <c r="D3178" s="40" t="s">
        <v>651</v>
      </c>
      <c r="E3178" s="40">
        <v>127</v>
      </c>
      <c r="F3178" s="40" t="s">
        <v>849</v>
      </c>
    </row>
    <row r="3179" spans="1:6" x14ac:dyDescent="0.5">
      <c r="A3179" s="38">
        <v>43721</v>
      </c>
      <c r="B3179" s="39">
        <v>0.56815972222222222</v>
      </c>
      <c r="C3179" s="40">
        <v>1</v>
      </c>
      <c r="D3179" s="40" t="s">
        <v>651</v>
      </c>
      <c r="E3179" s="40">
        <v>127</v>
      </c>
      <c r="F3179" s="40" t="s">
        <v>849</v>
      </c>
    </row>
    <row r="3180" spans="1:6" x14ac:dyDescent="0.5">
      <c r="A3180" s="38">
        <v>43721</v>
      </c>
      <c r="B3180" s="39">
        <v>0.56819444444444445</v>
      </c>
      <c r="C3180" s="40">
        <v>1</v>
      </c>
      <c r="D3180" s="40" t="s">
        <v>651</v>
      </c>
      <c r="E3180" s="40">
        <v>127</v>
      </c>
      <c r="F3180" s="40" t="s">
        <v>849</v>
      </c>
    </row>
    <row r="3181" spans="1:6" x14ac:dyDescent="0.5">
      <c r="A3181" s="38">
        <v>43721</v>
      </c>
      <c r="B3181" s="39">
        <v>0.56824074074074071</v>
      </c>
      <c r="C3181" s="40">
        <v>1</v>
      </c>
      <c r="D3181" s="40" t="s">
        <v>651</v>
      </c>
      <c r="E3181" s="40">
        <v>127</v>
      </c>
      <c r="F3181" s="40" t="s">
        <v>849</v>
      </c>
    </row>
    <row r="3182" spans="1:6" x14ac:dyDescent="0.5">
      <c r="A3182" s="38">
        <v>43721</v>
      </c>
      <c r="B3182" s="39">
        <v>0.56825231481481475</v>
      </c>
      <c r="C3182" s="40">
        <v>2</v>
      </c>
      <c r="D3182" s="40" t="s">
        <v>651</v>
      </c>
      <c r="E3182" s="40">
        <v>127</v>
      </c>
      <c r="F3182" s="40" t="s">
        <v>849</v>
      </c>
    </row>
    <row r="3183" spans="1:6" x14ac:dyDescent="0.5">
      <c r="A3183" s="38">
        <v>43721</v>
      </c>
      <c r="B3183" s="39">
        <v>0.5682638888888889</v>
      </c>
      <c r="C3183" s="40">
        <v>2</v>
      </c>
      <c r="D3183" s="40" t="s">
        <v>640</v>
      </c>
      <c r="E3183" s="40">
        <v>127</v>
      </c>
      <c r="F3183" s="40" t="s">
        <v>849</v>
      </c>
    </row>
    <row r="3184" spans="1:6" x14ac:dyDescent="0.5">
      <c r="A3184" s="38">
        <v>43721</v>
      </c>
      <c r="B3184" s="39">
        <v>0.56842592592592589</v>
      </c>
      <c r="C3184" s="40">
        <v>1</v>
      </c>
      <c r="D3184" s="40" t="s">
        <v>651</v>
      </c>
      <c r="E3184" s="40">
        <v>127</v>
      </c>
      <c r="F3184" s="40" t="s">
        <v>849</v>
      </c>
    </row>
    <row r="3185" spans="1:6" x14ac:dyDescent="0.5">
      <c r="A3185" s="38">
        <v>43721</v>
      </c>
      <c r="B3185" s="39">
        <v>0.5685069444444445</v>
      </c>
      <c r="C3185" s="40">
        <v>1</v>
      </c>
      <c r="D3185" s="40" t="s">
        <v>640</v>
      </c>
      <c r="E3185" s="40">
        <v>127</v>
      </c>
      <c r="F3185" s="40" t="s">
        <v>849</v>
      </c>
    </row>
    <row r="3186" spans="1:6" x14ac:dyDescent="0.5">
      <c r="A3186" s="38">
        <v>43721</v>
      </c>
      <c r="B3186" s="39">
        <v>0.56857638888888895</v>
      </c>
      <c r="C3186" s="40">
        <v>1</v>
      </c>
      <c r="D3186" s="40" t="s">
        <v>640</v>
      </c>
      <c r="E3186" s="40">
        <v>127</v>
      </c>
      <c r="F3186" s="40" t="s">
        <v>849</v>
      </c>
    </row>
    <row r="3187" spans="1:6" x14ac:dyDescent="0.5">
      <c r="A3187" s="38">
        <v>43721</v>
      </c>
      <c r="B3187" s="39">
        <v>0.56858796296296299</v>
      </c>
      <c r="C3187" s="40">
        <v>1</v>
      </c>
      <c r="D3187" s="40" t="s">
        <v>640</v>
      </c>
      <c r="E3187" s="40">
        <v>123</v>
      </c>
      <c r="F3187" s="40" t="s">
        <v>849</v>
      </c>
    </row>
    <row r="3188" spans="1:6" x14ac:dyDescent="0.5">
      <c r="A3188" s="38">
        <v>43721</v>
      </c>
      <c r="B3188" s="39">
        <v>0.56861111111111107</v>
      </c>
      <c r="C3188" s="40">
        <v>1</v>
      </c>
      <c r="D3188" s="40" t="s">
        <v>651</v>
      </c>
      <c r="E3188" s="40">
        <v>127</v>
      </c>
      <c r="F3188" s="40" t="s">
        <v>849</v>
      </c>
    </row>
    <row r="3189" spans="1:6" x14ac:dyDescent="0.5">
      <c r="A3189" s="38">
        <v>43721</v>
      </c>
      <c r="B3189" s="39">
        <v>0.56869212962962956</v>
      </c>
      <c r="C3189" s="40">
        <v>1</v>
      </c>
      <c r="D3189" s="40" t="s">
        <v>651</v>
      </c>
      <c r="E3189" s="40">
        <v>127</v>
      </c>
      <c r="F3189" s="40" t="s">
        <v>849</v>
      </c>
    </row>
    <row r="3190" spans="1:6" x14ac:dyDescent="0.5">
      <c r="A3190" s="38">
        <v>43721</v>
      </c>
      <c r="B3190" s="39">
        <v>0.56873842592592594</v>
      </c>
      <c r="C3190" s="40">
        <v>1</v>
      </c>
      <c r="D3190" s="40" t="s">
        <v>651</v>
      </c>
      <c r="E3190" s="40">
        <v>127</v>
      </c>
      <c r="F3190" s="40" t="s">
        <v>849</v>
      </c>
    </row>
    <row r="3191" spans="1:6" x14ac:dyDescent="0.5">
      <c r="A3191" s="38">
        <v>43721</v>
      </c>
      <c r="B3191" s="39">
        <v>0.56878472222222221</v>
      </c>
      <c r="C3191" s="40">
        <v>2</v>
      </c>
      <c r="D3191" s="40" t="s">
        <v>651</v>
      </c>
      <c r="E3191" s="40">
        <v>119</v>
      </c>
      <c r="F3191" s="40" t="s">
        <v>849</v>
      </c>
    </row>
    <row r="3192" spans="1:6" x14ac:dyDescent="0.5">
      <c r="A3192" s="38">
        <v>43721</v>
      </c>
      <c r="B3192" s="39">
        <v>0.56892361111111112</v>
      </c>
      <c r="C3192" s="40">
        <v>1</v>
      </c>
      <c r="D3192" s="40" t="s">
        <v>640</v>
      </c>
      <c r="E3192" s="40">
        <v>127</v>
      </c>
      <c r="F3192" s="40" t="s">
        <v>849</v>
      </c>
    </row>
    <row r="3193" spans="1:6" x14ac:dyDescent="0.5">
      <c r="A3193" s="38">
        <v>43721</v>
      </c>
      <c r="B3193" s="39">
        <v>0.5689467592592593</v>
      </c>
      <c r="C3193" s="40">
        <v>1</v>
      </c>
      <c r="D3193" s="40" t="s">
        <v>640</v>
      </c>
      <c r="E3193" s="40">
        <v>127</v>
      </c>
      <c r="F3193" s="40" t="s">
        <v>849</v>
      </c>
    </row>
    <row r="3194" spans="1:6" x14ac:dyDescent="0.5">
      <c r="A3194" s="38">
        <v>43721</v>
      </c>
      <c r="B3194" s="39">
        <v>0.56921296296296298</v>
      </c>
      <c r="C3194" s="40">
        <v>2</v>
      </c>
      <c r="D3194" s="40" t="s">
        <v>651</v>
      </c>
      <c r="E3194" s="40">
        <v>66</v>
      </c>
      <c r="F3194" s="40" t="s">
        <v>849</v>
      </c>
    </row>
    <row r="3195" spans="1:6" x14ac:dyDescent="0.5">
      <c r="A3195" s="38">
        <v>43721</v>
      </c>
      <c r="B3195" s="39">
        <v>0.56931712962962966</v>
      </c>
      <c r="C3195" s="40">
        <v>1</v>
      </c>
      <c r="D3195" s="40" t="s">
        <v>640</v>
      </c>
      <c r="E3195" s="40">
        <v>112</v>
      </c>
      <c r="F3195" s="40" t="s">
        <v>849</v>
      </c>
    </row>
    <row r="3196" spans="1:6" x14ac:dyDescent="0.5">
      <c r="A3196" s="38">
        <v>43721</v>
      </c>
      <c r="B3196" s="39">
        <v>0.56934027777777774</v>
      </c>
      <c r="C3196" s="40">
        <v>1</v>
      </c>
      <c r="D3196" s="40" t="s">
        <v>640</v>
      </c>
      <c r="E3196" s="40">
        <v>127</v>
      </c>
      <c r="F3196" s="40" t="s">
        <v>849</v>
      </c>
    </row>
    <row r="3197" spans="1:6" x14ac:dyDescent="0.5">
      <c r="A3197" s="38">
        <v>43721</v>
      </c>
      <c r="B3197" s="39">
        <v>0.56937499999999996</v>
      </c>
      <c r="C3197" s="40">
        <v>1</v>
      </c>
      <c r="D3197" s="40" t="s">
        <v>640</v>
      </c>
      <c r="E3197" s="40">
        <v>127</v>
      </c>
      <c r="F3197" s="40" t="s">
        <v>849</v>
      </c>
    </row>
    <row r="3198" spans="1:6" x14ac:dyDescent="0.5">
      <c r="A3198" s="38">
        <v>43721</v>
      </c>
      <c r="B3198" s="39">
        <v>0.56940972222222219</v>
      </c>
      <c r="C3198" s="40">
        <v>2</v>
      </c>
      <c r="D3198" s="40" t="s">
        <v>651</v>
      </c>
      <c r="E3198" s="40">
        <v>108</v>
      </c>
      <c r="F3198" s="40" t="s">
        <v>849</v>
      </c>
    </row>
    <row r="3199" spans="1:6" x14ac:dyDescent="0.5">
      <c r="A3199" s="38">
        <v>43721</v>
      </c>
      <c r="B3199" s="39">
        <v>0.56944444444444442</v>
      </c>
      <c r="C3199" s="40">
        <v>1</v>
      </c>
      <c r="D3199" s="40" t="s">
        <v>640</v>
      </c>
      <c r="E3199" s="40">
        <v>126</v>
      </c>
      <c r="F3199" s="40" t="s">
        <v>849</v>
      </c>
    </row>
    <row r="3200" spans="1:6" x14ac:dyDescent="0.5">
      <c r="A3200" s="38">
        <v>43721</v>
      </c>
      <c r="B3200" s="39">
        <v>0.56946759259259261</v>
      </c>
      <c r="C3200" s="40">
        <v>1</v>
      </c>
      <c r="D3200" s="40" t="s">
        <v>640</v>
      </c>
      <c r="E3200" s="40">
        <v>112</v>
      </c>
      <c r="F3200" s="40" t="s">
        <v>849</v>
      </c>
    </row>
    <row r="3201" spans="1:6" x14ac:dyDescent="0.5">
      <c r="A3201" s="38">
        <v>43721</v>
      </c>
      <c r="B3201" s="39">
        <v>0.56950231481481484</v>
      </c>
      <c r="C3201" s="40">
        <v>2</v>
      </c>
      <c r="D3201" s="40" t="s">
        <v>640</v>
      </c>
      <c r="E3201" s="40">
        <v>118</v>
      </c>
      <c r="F3201" s="40" t="s">
        <v>849</v>
      </c>
    </row>
    <row r="3202" spans="1:6" x14ac:dyDescent="0.5">
      <c r="A3202" s="38">
        <v>43721</v>
      </c>
      <c r="B3202" s="39">
        <v>0.56950231481481484</v>
      </c>
      <c r="C3202" s="40">
        <v>1</v>
      </c>
      <c r="D3202" s="40" t="s">
        <v>651</v>
      </c>
      <c r="E3202" s="40">
        <v>127</v>
      </c>
      <c r="F3202" s="40" t="s">
        <v>849</v>
      </c>
    </row>
    <row r="3203" spans="1:6" x14ac:dyDescent="0.5">
      <c r="A3203" s="38">
        <v>43721</v>
      </c>
      <c r="B3203" s="39">
        <v>0.56951388888888888</v>
      </c>
      <c r="C3203" s="40">
        <v>2</v>
      </c>
      <c r="D3203" s="40" t="s">
        <v>640</v>
      </c>
      <c r="E3203" s="40">
        <v>127</v>
      </c>
      <c r="F3203" s="40" t="s">
        <v>849</v>
      </c>
    </row>
    <row r="3204" spans="1:6" x14ac:dyDescent="0.5">
      <c r="A3204" s="38">
        <v>43721</v>
      </c>
      <c r="B3204" s="39">
        <v>0.56952546296296302</v>
      </c>
      <c r="C3204" s="40">
        <v>2</v>
      </c>
      <c r="D3204" s="40" t="s">
        <v>640</v>
      </c>
      <c r="E3204" s="40">
        <v>77</v>
      </c>
      <c r="F3204" s="40" t="s">
        <v>849</v>
      </c>
    </row>
    <row r="3205" spans="1:6" x14ac:dyDescent="0.5">
      <c r="A3205" s="38">
        <v>43721</v>
      </c>
      <c r="B3205" s="39">
        <v>0.56957175925925929</v>
      </c>
      <c r="C3205" s="40">
        <v>1</v>
      </c>
      <c r="D3205" s="40" t="s">
        <v>651</v>
      </c>
      <c r="E3205" s="40">
        <v>127</v>
      </c>
      <c r="F3205" s="40" t="s">
        <v>849</v>
      </c>
    </row>
    <row r="3206" spans="1:6" x14ac:dyDescent="0.5">
      <c r="A3206" s="38">
        <v>43721</v>
      </c>
      <c r="B3206" s="39">
        <v>0.56964120370370364</v>
      </c>
      <c r="C3206" s="40">
        <v>1</v>
      </c>
      <c r="D3206" s="40" t="s">
        <v>640</v>
      </c>
      <c r="E3206" s="40">
        <v>127</v>
      </c>
      <c r="F3206" s="40" t="s">
        <v>849</v>
      </c>
    </row>
    <row r="3207" spans="1:6" x14ac:dyDescent="0.5">
      <c r="A3207" s="38">
        <v>43721</v>
      </c>
      <c r="B3207" s="39">
        <v>0.56991898148148146</v>
      </c>
      <c r="C3207" s="40">
        <v>2</v>
      </c>
      <c r="D3207" s="40" t="s">
        <v>651</v>
      </c>
      <c r="E3207" s="40">
        <v>121</v>
      </c>
      <c r="F3207" s="40" t="s">
        <v>849</v>
      </c>
    </row>
    <row r="3208" spans="1:6" x14ac:dyDescent="0.5">
      <c r="A3208" s="38">
        <v>43721</v>
      </c>
      <c r="B3208" s="39">
        <v>0.5699305555555555</v>
      </c>
      <c r="C3208" s="40">
        <v>2</v>
      </c>
      <c r="D3208" s="40" t="s">
        <v>651</v>
      </c>
      <c r="E3208" s="40">
        <v>107</v>
      </c>
      <c r="F3208" s="40" t="s">
        <v>849</v>
      </c>
    </row>
    <row r="3209" spans="1:6" x14ac:dyDescent="0.5">
      <c r="A3209" s="38">
        <v>43721</v>
      </c>
      <c r="B3209" s="39">
        <v>0.56998842592592591</v>
      </c>
      <c r="C3209" s="40">
        <v>2</v>
      </c>
      <c r="D3209" s="40" t="s">
        <v>651</v>
      </c>
      <c r="E3209" s="40">
        <v>120</v>
      </c>
      <c r="F3209" s="40" t="s">
        <v>849</v>
      </c>
    </row>
    <row r="3210" spans="1:6" x14ac:dyDescent="0.5">
      <c r="A3210" s="38">
        <v>43721</v>
      </c>
      <c r="B3210" s="39">
        <v>0.57002314814814814</v>
      </c>
      <c r="C3210" s="40">
        <v>1</v>
      </c>
      <c r="D3210" s="40" t="s">
        <v>651</v>
      </c>
      <c r="E3210" s="40">
        <v>127</v>
      </c>
      <c r="F3210" s="40" t="s">
        <v>849</v>
      </c>
    </row>
    <row r="3211" spans="1:6" x14ac:dyDescent="0.5">
      <c r="A3211" s="38">
        <v>43721</v>
      </c>
      <c r="B3211" s="39">
        <v>0.57011574074074078</v>
      </c>
      <c r="C3211" s="40">
        <v>2</v>
      </c>
      <c r="D3211" s="40" t="s">
        <v>640</v>
      </c>
      <c r="E3211" s="40">
        <v>127</v>
      </c>
      <c r="F3211" s="40" t="s">
        <v>849</v>
      </c>
    </row>
    <row r="3212" spans="1:6" x14ac:dyDescent="0.5">
      <c r="A3212" s="38">
        <v>43721</v>
      </c>
      <c r="B3212" s="39">
        <v>0.57012731481481482</v>
      </c>
      <c r="C3212" s="40">
        <v>2</v>
      </c>
      <c r="D3212" s="40" t="s">
        <v>640</v>
      </c>
      <c r="E3212" s="40">
        <v>127</v>
      </c>
      <c r="F3212" s="40" t="s">
        <v>849</v>
      </c>
    </row>
    <row r="3213" spans="1:6" x14ac:dyDescent="0.5">
      <c r="A3213" s="38">
        <v>43721</v>
      </c>
      <c r="B3213" s="39">
        <v>0.57038194444444446</v>
      </c>
      <c r="C3213" s="40">
        <v>1</v>
      </c>
      <c r="D3213" s="40" t="s">
        <v>651</v>
      </c>
      <c r="E3213" s="40">
        <v>127</v>
      </c>
      <c r="F3213" s="40" t="s">
        <v>849</v>
      </c>
    </row>
    <row r="3214" spans="1:6" x14ac:dyDescent="0.5">
      <c r="A3214" s="38">
        <v>43721</v>
      </c>
      <c r="B3214" s="39">
        <v>0.57062500000000005</v>
      </c>
      <c r="C3214" s="40">
        <v>1</v>
      </c>
      <c r="D3214" s="40" t="s">
        <v>651</v>
      </c>
      <c r="E3214" s="40">
        <v>127</v>
      </c>
      <c r="F3214" s="40" t="s">
        <v>849</v>
      </c>
    </row>
    <row r="3215" spans="1:6" x14ac:dyDescent="0.5">
      <c r="A3215" s="38">
        <v>43721</v>
      </c>
      <c r="B3215" s="39">
        <v>0.57072916666666662</v>
      </c>
      <c r="C3215" s="40">
        <v>2</v>
      </c>
      <c r="D3215" s="40" t="s">
        <v>651</v>
      </c>
      <c r="E3215" s="40">
        <v>127</v>
      </c>
      <c r="F3215" s="40" t="s">
        <v>849</v>
      </c>
    </row>
    <row r="3216" spans="1:6" x14ac:dyDescent="0.5">
      <c r="A3216" s="38">
        <v>43721</v>
      </c>
      <c r="B3216" s="39">
        <v>0.57104166666666667</v>
      </c>
      <c r="C3216" s="40">
        <v>1</v>
      </c>
      <c r="D3216" s="40" t="s">
        <v>640</v>
      </c>
      <c r="E3216" s="40">
        <v>127</v>
      </c>
      <c r="F3216" s="40" t="s">
        <v>849</v>
      </c>
    </row>
    <row r="3217" spans="1:6" x14ac:dyDescent="0.5">
      <c r="A3217" s="38">
        <v>43721</v>
      </c>
      <c r="B3217" s="39">
        <v>0.57109953703703698</v>
      </c>
      <c r="C3217" s="40">
        <v>2</v>
      </c>
      <c r="D3217" s="40" t="s">
        <v>651</v>
      </c>
      <c r="E3217" s="40">
        <v>127</v>
      </c>
      <c r="F3217" s="40" t="s">
        <v>849</v>
      </c>
    </row>
    <row r="3218" spans="1:6" x14ac:dyDescent="0.5">
      <c r="A3218" s="38">
        <v>43721</v>
      </c>
      <c r="B3218" s="39">
        <v>0.57112268518518516</v>
      </c>
      <c r="C3218" s="40">
        <v>2</v>
      </c>
      <c r="D3218" s="40" t="s">
        <v>651</v>
      </c>
      <c r="E3218" s="40">
        <v>127</v>
      </c>
      <c r="F3218" s="40" t="s">
        <v>849</v>
      </c>
    </row>
    <row r="3219" spans="1:6" x14ac:dyDescent="0.5">
      <c r="A3219" s="38">
        <v>43721</v>
      </c>
      <c r="B3219" s="39">
        <v>0.57113425925925931</v>
      </c>
      <c r="C3219" s="40">
        <v>1</v>
      </c>
      <c r="D3219" s="40" t="s">
        <v>651</v>
      </c>
      <c r="E3219" s="40">
        <v>127</v>
      </c>
      <c r="F3219" s="40" t="s">
        <v>849</v>
      </c>
    </row>
    <row r="3220" spans="1:6" x14ac:dyDescent="0.5">
      <c r="A3220" s="38">
        <v>43721</v>
      </c>
      <c r="B3220" s="39">
        <v>0.57115740740740739</v>
      </c>
      <c r="C3220" s="40">
        <v>2</v>
      </c>
      <c r="D3220" s="40" t="s">
        <v>651</v>
      </c>
      <c r="E3220" s="40">
        <v>95</v>
      </c>
      <c r="F3220" s="40" t="s">
        <v>849</v>
      </c>
    </row>
    <row r="3221" spans="1:6" x14ac:dyDescent="0.5">
      <c r="A3221" s="38">
        <v>43721</v>
      </c>
      <c r="B3221" s="39">
        <v>0.57118055555555558</v>
      </c>
      <c r="C3221" s="40">
        <v>1</v>
      </c>
      <c r="D3221" s="40" t="s">
        <v>651</v>
      </c>
      <c r="E3221" s="40">
        <v>127</v>
      </c>
      <c r="F3221" s="40" t="s">
        <v>849</v>
      </c>
    </row>
    <row r="3222" spans="1:6" x14ac:dyDescent="0.5">
      <c r="A3222" s="38">
        <v>43721</v>
      </c>
      <c r="B3222" s="39">
        <v>0.57171296296296303</v>
      </c>
      <c r="C3222" s="40">
        <v>2</v>
      </c>
      <c r="D3222" s="40" t="s">
        <v>651</v>
      </c>
      <c r="E3222" s="40">
        <v>124</v>
      </c>
      <c r="F3222" s="40" t="s">
        <v>849</v>
      </c>
    </row>
    <row r="3223" spans="1:6" x14ac:dyDescent="0.5">
      <c r="A3223" s="38">
        <v>43721</v>
      </c>
      <c r="B3223" s="39">
        <v>0.57174768518518515</v>
      </c>
      <c r="C3223" s="40">
        <v>2</v>
      </c>
      <c r="D3223" s="40" t="s">
        <v>651</v>
      </c>
      <c r="E3223" s="40">
        <v>121</v>
      </c>
      <c r="F3223" s="40" t="s">
        <v>849</v>
      </c>
    </row>
    <row r="3224" spans="1:6" x14ac:dyDescent="0.5">
      <c r="A3224" s="38">
        <v>43721</v>
      </c>
      <c r="B3224" s="39">
        <v>0.57178240740740738</v>
      </c>
      <c r="C3224" s="40">
        <v>2</v>
      </c>
      <c r="D3224" s="40" t="s">
        <v>651</v>
      </c>
      <c r="E3224" s="40">
        <v>125</v>
      </c>
      <c r="F3224" s="40" t="s">
        <v>849</v>
      </c>
    </row>
    <row r="3225" spans="1:6" x14ac:dyDescent="0.5">
      <c r="A3225" s="38">
        <v>43721</v>
      </c>
      <c r="B3225" s="39">
        <v>0.57185185185185183</v>
      </c>
      <c r="C3225" s="40">
        <v>1</v>
      </c>
      <c r="D3225" s="40" t="s">
        <v>640</v>
      </c>
      <c r="E3225" s="40">
        <v>127</v>
      </c>
      <c r="F3225" s="40" t="s">
        <v>849</v>
      </c>
    </row>
    <row r="3226" spans="1:6" x14ac:dyDescent="0.5">
      <c r="A3226" s="38">
        <v>43721</v>
      </c>
      <c r="B3226" s="39">
        <v>0.57187500000000002</v>
      </c>
      <c r="C3226" s="40">
        <v>1</v>
      </c>
      <c r="D3226" s="40" t="s">
        <v>651</v>
      </c>
      <c r="E3226" s="40">
        <v>127</v>
      </c>
      <c r="F3226" s="40" t="s">
        <v>849</v>
      </c>
    </row>
    <row r="3227" spans="1:6" x14ac:dyDescent="0.5">
      <c r="A3227" s="38">
        <v>43721</v>
      </c>
      <c r="B3227" s="39">
        <v>0.57197916666666659</v>
      </c>
      <c r="C3227" s="40">
        <v>1</v>
      </c>
      <c r="D3227" s="40" t="s">
        <v>651</v>
      </c>
      <c r="E3227" s="40">
        <v>127</v>
      </c>
      <c r="F3227" s="40" t="s">
        <v>849</v>
      </c>
    </row>
    <row r="3228" spans="1:6" x14ac:dyDescent="0.5">
      <c r="A3228" s="38">
        <v>43721</v>
      </c>
      <c r="B3228" s="39">
        <v>0.57197916666666659</v>
      </c>
      <c r="C3228" s="40">
        <v>4</v>
      </c>
      <c r="D3228" s="40" t="s">
        <v>651</v>
      </c>
      <c r="E3228" s="40">
        <v>127</v>
      </c>
      <c r="F3228" s="40" t="s">
        <v>849</v>
      </c>
    </row>
    <row r="3229" spans="1:6" x14ac:dyDescent="0.5">
      <c r="A3229" s="38">
        <v>43721</v>
      </c>
      <c r="B3229" s="39">
        <v>0.57230324074074079</v>
      </c>
      <c r="C3229" s="40">
        <v>1</v>
      </c>
      <c r="D3229" s="40" t="s">
        <v>651</v>
      </c>
      <c r="E3229" s="40">
        <v>127</v>
      </c>
      <c r="F3229" s="40" t="s">
        <v>849</v>
      </c>
    </row>
    <row r="3230" spans="1:6" x14ac:dyDescent="0.5">
      <c r="A3230" s="38">
        <v>43721</v>
      </c>
      <c r="B3230" s="39">
        <v>0.57231481481481483</v>
      </c>
      <c r="C3230" s="40">
        <v>1</v>
      </c>
      <c r="D3230" s="40" t="s">
        <v>640</v>
      </c>
      <c r="E3230" s="40">
        <v>127</v>
      </c>
      <c r="F3230" s="40" t="s">
        <v>849</v>
      </c>
    </row>
    <row r="3231" spans="1:6" x14ac:dyDescent="0.5">
      <c r="A3231" s="38">
        <v>43721</v>
      </c>
      <c r="B3231" s="39">
        <v>0.57233796296296291</v>
      </c>
      <c r="C3231" s="40">
        <v>1</v>
      </c>
      <c r="D3231" s="40" t="s">
        <v>640</v>
      </c>
      <c r="E3231" s="40">
        <v>127</v>
      </c>
      <c r="F3231" s="40" t="s">
        <v>849</v>
      </c>
    </row>
    <row r="3232" spans="1:6" x14ac:dyDescent="0.5">
      <c r="A3232" s="38">
        <v>43721</v>
      </c>
      <c r="B3232" s="39">
        <v>0.5723611111111111</v>
      </c>
      <c r="C3232" s="40">
        <v>1</v>
      </c>
      <c r="D3232" s="40" t="s">
        <v>651</v>
      </c>
      <c r="E3232" s="40">
        <v>127</v>
      </c>
      <c r="F3232" s="40" t="s">
        <v>849</v>
      </c>
    </row>
    <row r="3233" spans="1:6" x14ac:dyDescent="0.5">
      <c r="A3233" s="38">
        <v>43721</v>
      </c>
      <c r="B3233" s="39">
        <v>0.5723611111111111</v>
      </c>
      <c r="C3233" s="40">
        <v>2</v>
      </c>
      <c r="D3233" s="40" t="s">
        <v>651</v>
      </c>
      <c r="E3233" s="40">
        <v>125</v>
      </c>
      <c r="F3233" s="40" t="s">
        <v>849</v>
      </c>
    </row>
    <row r="3234" spans="1:6" x14ac:dyDescent="0.5">
      <c r="A3234" s="38">
        <v>43721</v>
      </c>
      <c r="B3234" s="39">
        <v>0.57239583333333333</v>
      </c>
      <c r="C3234" s="40">
        <v>2</v>
      </c>
      <c r="D3234" s="40" t="s">
        <v>651</v>
      </c>
      <c r="E3234" s="40">
        <v>122</v>
      </c>
      <c r="F3234" s="40" t="s">
        <v>849</v>
      </c>
    </row>
    <row r="3235" spans="1:6" x14ac:dyDescent="0.5">
      <c r="A3235" s="38">
        <v>43721</v>
      </c>
      <c r="B3235" s="39">
        <v>0.5724421296296297</v>
      </c>
      <c r="C3235" s="40">
        <v>2</v>
      </c>
      <c r="D3235" s="40" t="s">
        <v>651</v>
      </c>
      <c r="E3235" s="40">
        <v>121</v>
      </c>
      <c r="F3235" s="40" t="s">
        <v>849</v>
      </c>
    </row>
    <row r="3236" spans="1:6" x14ac:dyDescent="0.5">
      <c r="A3236" s="38">
        <v>43721</v>
      </c>
      <c r="B3236" s="39">
        <v>0.5724421296296297</v>
      </c>
      <c r="C3236" s="40">
        <v>1</v>
      </c>
      <c r="D3236" s="40" t="s">
        <v>651</v>
      </c>
      <c r="E3236" s="40">
        <v>127</v>
      </c>
      <c r="F3236" s="40" t="s">
        <v>849</v>
      </c>
    </row>
    <row r="3237" spans="1:6" x14ac:dyDescent="0.5">
      <c r="A3237" s="38">
        <v>43721</v>
      </c>
      <c r="B3237" s="39">
        <v>0.57246527777777778</v>
      </c>
      <c r="C3237" s="40">
        <v>2</v>
      </c>
      <c r="D3237" s="40" t="s">
        <v>640</v>
      </c>
      <c r="E3237" s="40">
        <v>111</v>
      </c>
      <c r="F3237" s="40" t="s">
        <v>849</v>
      </c>
    </row>
    <row r="3238" spans="1:6" x14ac:dyDescent="0.5">
      <c r="A3238" s="38">
        <v>43721</v>
      </c>
      <c r="B3238" s="39">
        <v>0.57247685185185182</v>
      </c>
      <c r="C3238" s="40">
        <v>2</v>
      </c>
      <c r="D3238" s="40" t="s">
        <v>651</v>
      </c>
      <c r="E3238" s="40">
        <v>117</v>
      </c>
      <c r="F3238" s="40" t="s">
        <v>849</v>
      </c>
    </row>
    <row r="3239" spans="1:6" x14ac:dyDescent="0.5">
      <c r="A3239" s="38">
        <v>43721</v>
      </c>
      <c r="B3239" s="39">
        <v>0.57250000000000001</v>
      </c>
      <c r="C3239" s="40">
        <v>1</v>
      </c>
      <c r="D3239" s="40" t="s">
        <v>640</v>
      </c>
      <c r="E3239" s="40">
        <v>127</v>
      </c>
      <c r="F3239" s="40" t="s">
        <v>849</v>
      </c>
    </row>
    <row r="3240" spans="1:6" x14ac:dyDescent="0.5">
      <c r="A3240" s="38">
        <v>43721</v>
      </c>
      <c r="B3240" s="39">
        <v>0.57253472222222224</v>
      </c>
      <c r="C3240" s="40">
        <v>1</v>
      </c>
      <c r="D3240" s="40" t="s">
        <v>651</v>
      </c>
      <c r="E3240" s="40">
        <v>127</v>
      </c>
      <c r="F3240" s="40" t="s">
        <v>849</v>
      </c>
    </row>
    <row r="3241" spans="1:6" x14ac:dyDescent="0.5">
      <c r="A3241" s="38">
        <v>43721</v>
      </c>
      <c r="B3241" s="39">
        <v>0.57255787037037031</v>
      </c>
      <c r="C3241" s="40">
        <v>4</v>
      </c>
      <c r="D3241" s="40" t="s">
        <v>651</v>
      </c>
      <c r="E3241" s="40">
        <v>127</v>
      </c>
      <c r="F3241" s="40" t="s">
        <v>849</v>
      </c>
    </row>
    <row r="3242" spans="1:6" x14ac:dyDescent="0.5">
      <c r="A3242" s="38">
        <v>43721</v>
      </c>
      <c r="B3242" s="39">
        <v>0.57260416666666669</v>
      </c>
      <c r="C3242" s="40">
        <v>1</v>
      </c>
      <c r="D3242" s="40" t="s">
        <v>640</v>
      </c>
      <c r="E3242" s="40">
        <v>127</v>
      </c>
      <c r="F3242" s="40" t="s">
        <v>849</v>
      </c>
    </row>
    <row r="3243" spans="1:6" x14ac:dyDescent="0.5">
      <c r="A3243" s="38">
        <v>43721</v>
      </c>
      <c r="B3243" s="39">
        <v>0.57262731481481477</v>
      </c>
      <c r="C3243" s="40">
        <v>1</v>
      </c>
      <c r="D3243" s="40" t="s">
        <v>640</v>
      </c>
      <c r="E3243" s="40">
        <v>127</v>
      </c>
      <c r="F3243" s="40" t="s">
        <v>849</v>
      </c>
    </row>
    <row r="3244" spans="1:6" x14ac:dyDescent="0.5">
      <c r="A3244" s="38">
        <v>43721</v>
      </c>
      <c r="B3244" s="39">
        <v>0.57296296296296301</v>
      </c>
      <c r="C3244" s="40">
        <v>1</v>
      </c>
      <c r="D3244" s="40" t="s">
        <v>640</v>
      </c>
      <c r="E3244" s="40">
        <v>127</v>
      </c>
      <c r="F3244" s="40" t="s">
        <v>849</v>
      </c>
    </row>
    <row r="3245" spans="1:6" x14ac:dyDescent="0.5">
      <c r="A3245" s="38">
        <v>43721</v>
      </c>
      <c r="B3245" s="39">
        <v>0.573125</v>
      </c>
      <c r="C3245" s="40">
        <v>1</v>
      </c>
      <c r="D3245" s="40" t="s">
        <v>651</v>
      </c>
      <c r="E3245" s="40">
        <v>127</v>
      </c>
      <c r="F3245" s="40" t="s">
        <v>849</v>
      </c>
    </row>
    <row r="3246" spans="1:6" x14ac:dyDescent="0.5">
      <c r="A3246" s="38">
        <v>43721</v>
      </c>
      <c r="B3246" s="39">
        <v>0.57315972222222222</v>
      </c>
      <c r="C3246" s="40">
        <v>1</v>
      </c>
      <c r="D3246" s="40" t="s">
        <v>651</v>
      </c>
      <c r="E3246" s="40">
        <v>74</v>
      </c>
      <c r="F3246" s="40" t="s">
        <v>849</v>
      </c>
    </row>
    <row r="3247" spans="1:6" x14ac:dyDescent="0.5">
      <c r="A3247" s="38">
        <v>43721</v>
      </c>
      <c r="B3247" s="39">
        <v>0.57317129629629626</v>
      </c>
      <c r="C3247" s="40">
        <v>2</v>
      </c>
      <c r="D3247" s="40" t="s">
        <v>651</v>
      </c>
      <c r="E3247" s="40">
        <v>127</v>
      </c>
      <c r="F3247" s="40" t="s">
        <v>849</v>
      </c>
    </row>
    <row r="3248" spans="1:6" x14ac:dyDescent="0.5">
      <c r="A3248" s="38">
        <v>43721</v>
      </c>
      <c r="B3248" s="39">
        <v>0.57321759259259253</v>
      </c>
      <c r="C3248" s="40">
        <v>1</v>
      </c>
      <c r="D3248" s="40" t="s">
        <v>651</v>
      </c>
      <c r="E3248" s="40">
        <v>127</v>
      </c>
      <c r="F3248" s="40" t="s">
        <v>849</v>
      </c>
    </row>
    <row r="3249" spans="1:6" x14ac:dyDescent="0.5">
      <c r="A3249" s="38">
        <v>43721</v>
      </c>
      <c r="B3249" s="39">
        <v>0.57324074074074072</v>
      </c>
      <c r="C3249" s="40">
        <v>2</v>
      </c>
      <c r="D3249" s="40" t="s">
        <v>651</v>
      </c>
      <c r="E3249" s="40">
        <v>116</v>
      </c>
      <c r="F3249" s="40" t="s">
        <v>849</v>
      </c>
    </row>
    <row r="3250" spans="1:6" x14ac:dyDescent="0.5">
      <c r="A3250" s="38">
        <v>43721</v>
      </c>
      <c r="B3250" s="39">
        <v>0.57327546296296295</v>
      </c>
      <c r="C3250" s="40">
        <v>2</v>
      </c>
      <c r="D3250" s="40" t="s">
        <v>651</v>
      </c>
      <c r="E3250" s="40">
        <v>127</v>
      </c>
      <c r="F3250" s="40" t="s">
        <v>849</v>
      </c>
    </row>
    <row r="3251" spans="1:6" x14ac:dyDescent="0.5">
      <c r="A3251" s="38">
        <v>43721</v>
      </c>
      <c r="B3251" s="39">
        <v>0.57332175925925932</v>
      </c>
      <c r="C3251" s="40">
        <v>1</v>
      </c>
      <c r="D3251" s="40" t="s">
        <v>651</v>
      </c>
      <c r="E3251" s="40">
        <v>127</v>
      </c>
      <c r="F3251" s="40" t="s">
        <v>849</v>
      </c>
    </row>
    <row r="3252" spans="1:6" x14ac:dyDescent="0.5">
      <c r="A3252" s="38">
        <v>43721</v>
      </c>
      <c r="B3252" s="39">
        <v>0.57347222222222227</v>
      </c>
      <c r="C3252" s="40">
        <v>1</v>
      </c>
      <c r="D3252" s="40" t="s">
        <v>640</v>
      </c>
      <c r="E3252" s="40">
        <v>127</v>
      </c>
      <c r="F3252" s="40" t="s">
        <v>849</v>
      </c>
    </row>
    <row r="3253" spans="1:6" x14ac:dyDescent="0.5">
      <c r="A3253" s="38">
        <v>43721</v>
      </c>
      <c r="B3253" s="39">
        <v>0.57353009259259258</v>
      </c>
      <c r="C3253" s="40">
        <v>1</v>
      </c>
      <c r="D3253" s="40" t="s">
        <v>651</v>
      </c>
      <c r="E3253" s="40">
        <v>127</v>
      </c>
      <c r="F3253" s="40" t="s">
        <v>849</v>
      </c>
    </row>
    <row r="3254" spans="1:6" x14ac:dyDescent="0.5">
      <c r="A3254" s="38">
        <v>43721</v>
      </c>
      <c r="B3254" s="39">
        <v>0.57354166666666673</v>
      </c>
      <c r="C3254" s="40">
        <v>4</v>
      </c>
      <c r="D3254" s="40" t="s">
        <v>651</v>
      </c>
      <c r="E3254" s="40">
        <v>127</v>
      </c>
      <c r="F3254" s="40" t="s">
        <v>849</v>
      </c>
    </row>
    <row r="3255" spans="1:6" x14ac:dyDescent="0.5">
      <c r="A3255" s="38">
        <v>43721</v>
      </c>
      <c r="B3255" s="39">
        <v>0.57354166666666673</v>
      </c>
      <c r="C3255" s="40">
        <v>1</v>
      </c>
      <c r="D3255" s="40" t="s">
        <v>651</v>
      </c>
      <c r="E3255" s="40">
        <v>127</v>
      </c>
      <c r="F3255" s="40" t="s">
        <v>849</v>
      </c>
    </row>
    <row r="3256" spans="1:6" x14ac:dyDescent="0.5">
      <c r="A3256" s="38">
        <v>43721</v>
      </c>
      <c r="B3256" s="39">
        <v>0.57358796296296299</v>
      </c>
      <c r="C3256" s="40">
        <v>4</v>
      </c>
      <c r="D3256" s="40" t="s">
        <v>651</v>
      </c>
      <c r="E3256" s="40">
        <v>127</v>
      </c>
      <c r="F3256" s="40" t="s">
        <v>849</v>
      </c>
    </row>
    <row r="3257" spans="1:6" x14ac:dyDescent="0.5">
      <c r="A3257" s="38">
        <v>43721</v>
      </c>
      <c r="B3257" s="39">
        <v>0.57373842592592594</v>
      </c>
      <c r="C3257" s="40">
        <v>2</v>
      </c>
      <c r="D3257" s="40" t="s">
        <v>651</v>
      </c>
      <c r="E3257" s="40">
        <v>122</v>
      </c>
      <c r="F3257" s="40" t="s">
        <v>849</v>
      </c>
    </row>
    <row r="3258" spans="1:6" x14ac:dyDescent="0.5">
      <c r="A3258" s="38">
        <v>43721</v>
      </c>
      <c r="B3258" s="39">
        <v>0.57377314814814817</v>
      </c>
      <c r="C3258" s="40">
        <v>2</v>
      </c>
      <c r="D3258" s="40" t="s">
        <v>651</v>
      </c>
      <c r="E3258" s="40">
        <v>112</v>
      </c>
      <c r="F3258" s="40" t="s">
        <v>849</v>
      </c>
    </row>
    <row r="3259" spans="1:6" x14ac:dyDescent="0.5">
      <c r="A3259" s="38">
        <v>43721</v>
      </c>
      <c r="B3259" s="39">
        <v>0.57390046296296293</v>
      </c>
      <c r="C3259" s="40">
        <v>1</v>
      </c>
      <c r="D3259" s="40" t="s">
        <v>651</v>
      </c>
      <c r="E3259" s="40">
        <v>127</v>
      </c>
      <c r="F3259" s="40" t="s">
        <v>849</v>
      </c>
    </row>
    <row r="3260" spans="1:6" x14ac:dyDescent="0.5">
      <c r="A3260" s="38">
        <v>43721</v>
      </c>
      <c r="B3260" s="39">
        <v>0.5739467592592592</v>
      </c>
      <c r="C3260" s="40">
        <v>4</v>
      </c>
      <c r="D3260" s="40" t="s">
        <v>651</v>
      </c>
      <c r="E3260" s="40">
        <v>127</v>
      </c>
      <c r="F3260" s="40" t="s">
        <v>849</v>
      </c>
    </row>
    <row r="3261" spans="1:6" x14ac:dyDescent="0.5">
      <c r="A3261" s="38">
        <v>43721</v>
      </c>
      <c r="B3261" s="39">
        <v>0.57396990740740739</v>
      </c>
      <c r="C3261" s="40">
        <v>2</v>
      </c>
      <c r="D3261" s="40" t="s">
        <v>640</v>
      </c>
      <c r="E3261" s="40">
        <v>81</v>
      </c>
      <c r="F3261" s="40" t="s">
        <v>849</v>
      </c>
    </row>
    <row r="3262" spans="1:6" x14ac:dyDescent="0.5">
      <c r="A3262" s="38">
        <v>43721</v>
      </c>
      <c r="B3262" s="39">
        <v>0.57396990740740739</v>
      </c>
      <c r="C3262" s="40">
        <v>1</v>
      </c>
      <c r="D3262" s="40" t="s">
        <v>651</v>
      </c>
      <c r="E3262" s="40">
        <v>127</v>
      </c>
      <c r="F3262" s="40" t="s">
        <v>849</v>
      </c>
    </row>
    <row r="3263" spans="1:6" x14ac:dyDescent="0.5">
      <c r="A3263" s="38">
        <v>43721</v>
      </c>
      <c r="B3263" s="39">
        <v>0.57399305555555558</v>
      </c>
      <c r="C3263" s="40">
        <v>2</v>
      </c>
      <c r="D3263" s="40" t="s">
        <v>640</v>
      </c>
      <c r="E3263" s="40">
        <v>127</v>
      </c>
      <c r="F3263" s="40" t="s">
        <v>849</v>
      </c>
    </row>
    <row r="3264" spans="1:6" x14ac:dyDescent="0.5">
      <c r="A3264" s="38">
        <v>43721</v>
      </c>
      <c r="B3264" s="39">
        <v>0.57400462962962961</v>
      </c>
      <c r="C3264" s="40">
        <v>2</v>
      </c>
      <c r="D3264" s="40" t="s">
        <v>640</v>
      </c>
      <c r="E3264" s="40">
        <v>127</v>
      </c>
      <c r="F3264" s="40" t="s">
        <v>849</v>
      </c>
    </row>
    <row r="3265" spans="1:6" x14ac:dyDescent="0.5">
      <c r="A3265" s="38">
        <v>43721</v>
      </c>
      <c r="B3265" s="39">
        <v>0.57403935185185184</v>
      </c>
      <c r="C3265" s="40">
        <v>1</v>
      </c>
      <c r="D3265" s="40" t="s">
        <v>651</v>
      </c>
      <c r="E3265" s="40">
        <v>127</v>
      </c>
      <c r="F3265" s="40" t="s">
        <v>849</v>
      </c>
    </row>
    <row r="3266" spans="1:6" x14ac:dyDescent="0.5">
      <c r="A3266" s="38">
        <v>43721</v>
      </c>
      <c r="B3266" s="39">
        <v>0.57409722222222226</v>
      </c>
      <c r="C3266" s="40">
        <v>1</v>
      </c>
      <c r="D3266" s="40" t="s">
        <v>651</v>
      </c>
      <c r="E3266" s="40">
        <v>127</v>
      </c>
      <c r="F3266" s="40" t="s">
        <v>849</v>
      </c>
    </row>
    <row r="3267" spans="1:6" x14ac:dyDescent="0.5">
      <c r="A3267" s="38">
        <v>43721</v>
      </c>
      <c r="B3267" s="39">
        <v>0.57417824074074075</v>
      </c>
      <c r="C3267" s="40">
        <v>1</v>
      </c>
      <c r="D3267" s="40" t="s">
        <v>651</v>
      </c>
      <c r="E3267" s="40">
        <v>127</v>
      </c>
      <c r="F3267" s="40" t="s">
        <v>849</v>
      </c>
    </row>
    <row r="3268" spans="1:6" x14ac:dyDescent="0.5">
      <c r="A3268" s="38">
        <v>43721</v>
      </c>
      <c r="B3268" s="39">
        <v>0.57420138888888894</v>
      </c>
      <c r="C3268" s="40">
        <v>1</v>
      </c>
      <c r="D3268" s="40" t="s">
        <v>651</v>
      </c>
      <c r="E3268" s="40">
        <v>127</v>
      </c>
      <c r="F3268" s="40" t="s">
        <v>849</v>
      </c>
    </row>
    <row r="3269" spans="1:6" x14ac:dyDescent="0.5">
      <c r="A3269" s="38">
        <v>43721</v>
      </c>
      <c r="B3269" s="39">
        <v>0.57425925925925925</v>
      </c>
      <c r="C3269" s="40">
        <v>2</v>
      </c>
      <c r="D3269" s="40" t="s">
        <v>651</v>
      </c>
      <c r="E3269" s="40">
        <v>122</v>
      </c>
      <c r="F3269" s="40" t="s">
        <v>849</v>
      </c>
    </row>
    <row r="3270" spans="1:6" x14ac:dyDescent="0.5">
      <c r="A3270" s="38">
        <v>43721</v>
      </c>
      <c r="B3270" s="39">
        <v>0.57456018518518526</v>
      </c>
      <c r="C3270" s="40">
        <v>2</v>
      </c>
      <c r="D3270" s="40" t="s">
        <v>640</v>
      </c>
      <c r="E3270" s="40">
        <v>101</v>
      </c>
      <c r="F3270" s="40" t="s">
        <v>849</v>
      </c>
    </row>
    <row r="3271" spans="1:6" x14ac:dyDescent="0.5">
      <c r="A3271" s="38">
        <v>43721</v>
      </c>
      <c r="B3271" s="39">
        <v>0.57458333333333333</v>
      </c>
      <c r="C3271" s="40">
        <v>2</v>
      </c>
      <c r="D3271" s="40" t="s">
        <v>640</v>
      </c>
      <c r="E3271" s="40">
        <v>106</v>
      </c>
      <c r="F3271" s="40" t="s">
        <v>849</v>
      </c>
    </row>
    <row r="3272" spans="1:6" x14ac:dyDescent="0.5">
      <c r="A3272" s="38">
        <v>43721</v>
      </c>
      <c r="B3272" s="39">
        <v>0.57471064814814821</v>
      </c>
      <c r="C3272" s="40">
        <v>1</v>
      </c>
      <c r="D3272" s="40" t="s">
        <v>651</v>
      </c>
      <c r="E3272" s="40">
        <v>127</v>
      </c>
      <c r="F3272" s="40" t="s">
        <v>849</v>
      </c>
    </row>
    <row r="3273" spans="1:6" x14ac:dyDescent="0.5">
      <c r="A3273" s="38">
        <v>43721</v>
      </c>
      <c r="B3273" s="39">
        <v>0.57476851851851851</v>
      </c>
      <c r="C3273" s="40">
        <v>1</v>
      </c>
      <c r="D3273" s="40" t="s">
        <v>651</v>
      </c>
      <c r="E3273" s="40">
        <v>127</v>
      </c>
      <c r="F3273" s="40" t="s">
        <v>849</v>
      </c>
    </row>
    <row r="3274" spans="1:6" x14ac:dyDescent="0.5">
      <c r="A3274" s="38">
        <v>43721</v>
      </c>
      <c r="B3274" s="39">
        <v>0.57518518518518513</v>
      </c>
      <c r="C3274" s="40">
        <v>4</v>
      </c>
      <c r="D3274" s="40" t="s">
        <v>651</v>
      </c>
      <c r="E3274" s="40">
        <v>126</v>
      </c>
      <c r="F3274" s="40" t="s">
        <v>849</v>
      </c>
    </row>
    <row r="3275" spans="1:6" x14ac:dyDescent="0.5">
      <c r="A3275" s="38">
        <v>43721</v>
      </c>
      <c r="B3275" s="39">
        <v>0.57532407407407404</v>
      </c>
      <c r="C3275" s="40">
        <v>1</v>
      </c>
      <c r="D3275" s="40" t="s">
        <v>651</v>
      </c>
      <c r="E3275" s="40">
        <v>127</v>
      </c>
      <c r="F3275" s="40" t="s">
        <v>849</v>
      </c>
    </row>
    <row r="3276" spans="1:6" x14ac:dyDescent="0.5">
      <c r="A3276" s="38">
        <v>43721</v>
      </c>
      <c r="B3276" s="39">
        <v>0.57535879629629627</v>
      </c>
      <c r="C3276" s="40">
        <v>2</v>
      </c>
      <c r="D3276" s="40" t="s">
        <v>651</v>
      </c>
      <c r="E3276" s="40">
        <v>127</v>
      </c>
      <c r="F3276" s="40" t="s">
        <v>849</v>
      </c>
    </row>
    <row r="3277" spans="1:6" x14ac:dyDescent="0.5">
      <c r="A3277" s="38">
        <v>43721</v>
      </c>
      <c r="B3277" s="39">
        <v>0.5753935185185185</v>
      </c>
      <c r="C3277" s="40">
        <v>2</v>
      </c>
      <c r="D3277" s="40" t="s">
        <v>651</v>
      </c>
      <c r="E3277" s="40">
        <v>93</v>
      </c>
      <c r="F3277" s="40" t="s">
        <v>849</v>
      </c>
    </row>
    <row r="3278" spans="1:6" x14ac:dyDescent="0.5">
      <c r="A3278" s="38">
        <v>43721</v>
      </c>
      <c r="B3278" s="39">
        <v>0.57552083333333337</v>
      </c>
      <c r="C3278" s="40">
        <v>1</v>
      </c>
      <c r="D3278" s="40" t="s">
        <v>640</v>
      </c>
      <c r="E3278" s="40">
        <v>127</v>
      </c>
      <c r="F3278" s="40" t="s">
        <v>849</v>
      </c>
    </row>
    <row r="3279" spans="1:6" x14ac:dyDescent="0.5">
      <c r="A3279" s="38">
        <v>43721</v>
      </c>
      <c r="B3279" s="39">
        <v>0.57553240740740741</v>
      </c>
      <c r="C3279" s="40">
        <v>1</v>
      </c>
      <c r="D3279" s="40" t="s">
        <v>651</v>
      </c>
      <c r="E3279" s="40">
        <v>127</v>
      </c>
      <c r="F3279" s="40" t="s">
        <v>849</v>
      </c>
    </row>
    <row r="3280" spans="1:6" x14ac:dyDescent="0.5">
      <c r="A3280" s="38">
        <v>43721</v>
      </c>
      <c r="B3280" s="39">
        <v>0.57575231481481481</v>
      </c>
      <c r="C3280" s="40">
        <v>2</v>
      </c>
      <c r="D3280" s="40" t="s">
        <v>651</v>
      </c>
      <c r="E3280" s="40">
        <v>104</v>
      </c>
      <c r="F3280" s="40" t="s">
        <v>849</v>
      </c>
    </row>
    <row r="3281" spans="1:6" x14ac:dyDescent="0.5">
      <c r="A3281" s="38">
        <v>43721</v>
      </c>
      <c r="B3281" s="39">
        <v>0.57576388888888885</v>
      </c>
      <c r="C3281" s="40">
        <v>2</v>
      </c>
      <c r="D3281" s="40" t="s">
        <v>651</v>
      </c>
      <c r="E3281" s="40">
        <v>109</v>
      </c>
      <c r="F3281" s="40" t="s">
        <v>849</v>
      </c>
    </row>
    <row r="3282" spans="1:6" x14ac:dyDescent="0.5">
      <c r="A3282" s="38">
        <v>43721</v>
      </c>
      <c r="B3282" s="39">
        <v>0.57577546296296289</v>
      </c>
      <c r="C3282" s="40">
        <v>1</v>
      </c>
      <c r="D3282" s="40" t="s">
        <v>651</v>
      </c>
      <c r="E3282" s="40">
        <v>123</v>
      </c>
      <c r="F3282" s="40" t="s">
        <v>849</v>
      </c>
    </row>
    <row r="3283" spans="1:6" x14ac:dyDescent="0.5">
      <c r="A3283" s="38">
        <v>43721</v>
      </c>
      <c r="B3283" s="39">
        <v>0.57581018518518523</v>
      </c>
      <c r="C3283" s="40">
        <v>1</v>
      </c>
      <c r="D3283" s="40" t="s">
        <v>651</v>
      </c>
      <c r="E3283" s="40">
        <v>127</v>
      </c>
      <c r="F3283" s="40" t="s">
        <v>849</v>
      </c>
    </row>
    <row r="3284" spans="1:6" x14ac:dyDescent="0.5">
      <c r="A3284" s="38">
        <v>43721</v>
      </c>
      <c r="B3284" s="39">
        <v>0.5758564814814815</v>
      </c>
      <c r="C3284" s="40">
        <v>2</v>
      </c>
      <c r="D3284" s="40" t="s">
        <v>651</v>
      </c>
      <c r="E3284" s="40">
        <v>92</v>
      </c>
      <c r="F3284" s="40" t="s">
        <v>849</v>
      </c>
    </row>
    <row r="3285" spans="1:6" x14ac:dyDescent="0.5">
      <c r="A3285" s="38">
        <v>43721</v>
      </c>
      <c r="B3285" s="39">
        <v>0.5759953703703703</v>
      </c>
      <c r="C3285" s="40">
        <v>1</v>
      </c>
      <c r="D3285" s="40" t="s">
        <v>640</v>
      </c>
      <c r="E3285" s="40">
        <v>127</v>
      </c>
      <c r="F3285" s="40" t="s">
        <v>849</v>
      </c>
    </row>
    <row r="3286" spans="1:6" x14ac:dyDescent="0.5">
      <c r="A3286" s="38">
        <v>43721</v>
      </c>
      <c r="B3286" s="39">
        <v>0.57600694444444445</v>
      </c>
      <c r="C3286" s="40">
        <v>1</v>
      </c>
      <c r="D3286" s="40" t="s">
        <v>640</v>
      </c>
      <c r="E3286" s="40">
        <v>123</v>
      </c>
      <c r="F3286" s="40" t="s">
        <v>849</v>
      </c>
    </row>
    <row r="3287" spans="1:6" x14ac:dyDescent="0.5">
      <c r="A3287" s="38">
        <v>43721</v>
      </c>
      <c r="B3287" s="39">
        <v>0.57608796296296294</v>
      </c>
      <c r="C3287" s="40">
        <v>1</v>
      </c>
      <c r="D3287" s="40" t="s">
        <v>651</v>
      </c>
      <c r="E3287" s="40">
        <v>127</v>
      </c>
      <c r="F3287" s="40" t="s">
        <v>849</v>
      </c>
    </row>
    <row r="3288" spans="1:6" x14ac:dyDescent="0.5">
      <c r="A3288" s="38">
        <v>43721</v>
      </c>
      <c r="B3288" s="39">
        <v>0.57613425925925921</v>
      </c>
      <c r="C3288" s="40">
        <v>1</v>
      </c>
      <c r="D3288" s="40" t="s">
        <v>651</v>
      </c>
      <c r="E3288" s="40">
        <v>127</v>
      </c>
      <c r="F3288" s="40" t="s">
        <v>849</v>
      </c>
    </row>
    <row r="3289" spans="1:6" x14ac:dyDescent="0.5">
      <c r="A3289" s="38">
        <v>43721</v>
      </c>
      <c r="B3289" s="39">
        <v>0.57629629629629631</v>
      </c>
      <c r="C3289" s="40">
        <v>4</v>
      </c>
      <c r="D3289" s="40" t="s">
        <v>651</v>
      </c>
      <c r="E3289" s="40">
        <v>127</v>
      </c>
      <c r="F3289" s="40" t="s">
        <v>849</v>
      </c>
    </row>
    <row r="3290" spans="1:6" x14ac:dyDescent="0.5">
      <c r="A3290" s="38">
        <v>43721</v>
      </c>
      <c r="B3290" s="39">
        <v>0.57635416666666661</v>
      </c>
      <c r="C3290" s="40">
        <v>1</v>
      </c>
      <c r="D3290" s="40" t="s">
        <v>651</v>
      </c>
      <c r="E3290" s="40">
        <v>127</v>
      </c>
      <c r="F3290" s="40" t="s">
        <v>849</v>
      </c>
    </row>
    <row r="3291" spans="1:6" x14ac:dyDescent="0.5">
      <c r="A3291" s="38">
        <v>43721</v>
      </c>
      <c r="B3291" s="39">
        <v>0.57635416666666661</v>
      </c>
      <c r="C3291" s="40">
        <v>4</v>
      </c>
      <c r="D3291" s="40" t="s">
        <v>651</v>
      </c>
      <c r="E3291" s="40">
        <v>127</v>
      </c>
      <c r="F3291" s="40" t="s">
        <v>849</v>
      </c>
    </row>
    <row r="3292" spans="1:6" x14ac:dyDescent="0.5">
      <c r="A3292" s="38">
        <v>43721</v>
      </c>
      <c r="B3292" s="39">
        <v>0.57658564814814817</v>
      </c>
      <c r="C3292" s="40">
        <v>1</v>
      </c>
      <c r="D3292" s="40" t="s">
        <v>651</v>
      </c>
      <c r="E3292" s="40">
        <v>127</v>
      </c>
      <c r="F3292" s="40" t="s">
        <v>849</v>
      </c>
    </row>
    <row r="3293" spans="1:6" x14ac:dyDescent="0.5">
      <c r="A3293" s="38">
        <v>43721</v>
      </c>
      <c r="B3293" s="39">
        <v>0.57662037037037039</v>
      </c>
      <c r="C3293" s="40">
        <v>2</v>
      </c>
      <c r="D3293" s="40" t="s">
        <v>651</v>
      </c>
      <c r="E3293" s="40">
        <v>103</v>
      </c>
      <c r="F3293" s="40" t="s">
        <v>849</v>
      </c>
    </row>
    <row r="3294" spans="1:6" x14ac:dyDescent="0.5">
      <c r="A3294" s="38">
        <v>43721</v>
      </c>
      <c r="B3294" s="39">
        <v>0.57664351851851847</v>
      </c>
      <c r="C3294" s="40">
        <v>2</v>
      </c>
      <c r="D3294" s="40" t="s">
        <v>651</v>
      </c>
      <c r="E3294" s="40">
        <v>110</v>
      </c>
      <c r="F3294" s="40" t="s">
        <v>849</v>
      </c>
    </row>
    <row r="3295" spans="1:6" x14ac:dyDescent="0.5">
      <c r="A3295" s="38">
        <v>43721</v>
      </c>
      <c r="B3295" s="39">
        <v>0.57670138888888889</v>
      </c>
      <c r="C3295" s="40">
        <v>2</v>
      </c>
      <c r="D3295" s="40" t="s">
        <v>640</v>
      </c>
      <c r="E3295" s="40">
        <v>127</v>
      </c>
      <c r="F3295" s="40" t="s">
        <v>849</v>
      </c>
    </row>
    <row r="3296" spans="1:6" x14ac:dyDescent="0.5">
      <c r="A3296" s="38">
        <v>43721</v>
      </c>
      <c r="B3296" s="39">
        <v>0.57707175925925924</v>
      </c>
      <c r="C3296" s="40">
        <v>2</v>
      </c>
      <c r="D3296" s="40" t="s">
        <v>651</v>
      </c>
      <c r="E3296" s="40">
        <v>127</v>
      </c>
      <c r="F3296" s="40" t="s">
        <v>849</v>
      </c>
    </row>
    <row r="3297" spans="1:6" x14ac:dyDescent="0.5">
      <c r="A3297" s="38">
        <v>43721</v>
      </c>
      <c r="B3297" s="39">
        <v>0.57712962962962966</v>
      </c>
      <c r="C3297" s="40">
        <v>2</v>
      </c>
      <c r="D3297" s="40" t="s">
        <v>651</v>
      </c>
      <c r="E3297" s="40">
        <v>77</v>
      </c>
      <c r="F3297" s="40" t="s">
        <v>849</v>
      </c>
    </row>
    <row r="3298" spans="1:6" x14ac:dyDescent="0.5">
      <c r="A3298" s="38">
        <v>43721</v>
      </c>
      <c r="B3298" s="39">
        <v>0.57734953703703706</v>
      </c>
      <c r="C3298" s="40">
        <v>1</v>
      </c>
      <c r="D3298" s="40" t="s">
        <v>651</v>
      </c>
      <c r="E3298" s="40">
        <v>127</v>
      </c>
      <c r="F3298" s="40" t="s">
        <v>849</v>
      </c>
    </row>
    <row r="3299" spans="1:6" x14ac:dyDescent="0.5">
      <c r="A3299" s="38">
        <v>43721</v>
      </c>
      <c r="B3299" s="39">
        <v>0.57740740740740748</v>
      </c>
      <c r="C3299" s="40">
        <v>2</v>
      </c>
      <c r="D3299" s="40" t="s">
        <v>651</v>
      </c>
      <c r="E3299" s="40">
        <v>127</v>
      </c>
      <c r="F3299" s="40" t="s">
        <v>849</v>
      </c>
    </row>
    <row r="3300" spans="1:6" x14ac:dyDescent="0.5">
      <c r="A3300" s="38">
        <v>43721</v>
      </c>
      <c r="B3300" s="39">
        <v>0.57746527777777779</v>
      </c>
      <c r="C3300" s="40">
        <v>1</v>
      </c>
      <c r="D3300" s="40" t="s">
        <v>640</v>
      </c>
      <c r="E3300" s="40">
        <v>127</v>
      </c>
      <c r="F3300" s="40" t="s">
        <v>849</v>
      </c>
    </row>
    <row r="3301" spans="1:6" x14ac:dyDescent="0.5">
      <c r="A3301" s="38">
        <v>43721</v>
      </c>
      <c r="B3301" s="39">
        <v>0.57748842592592597</v>
      </c>
      <c r="C3301" s="40">
        <v>1</v>
      </c>
      <c r="D3301" s="40" t="s">
        <v>640</v>
      </c>
      <c r="E3301" s="40">
        <v>127</v>
      </c>
      <c r="F3301" s="40" t="s">
        <v>849</v>
      </c>
    </row>
    <row r="3302" spans="1:6" x14ac:dyDescent="0.5">
      <c r="A3302" s="38">
        <v>43721</v>
      </c>
      <c r="B3302" s="39">
        <v>0.57767361111111104</v>
      </c>
      <c r="C3302" s="40">
        <v>4</v>
      </c>
      <c r="D3302" s="40" t="s">
        <v>651</v>
      </c>
      <c r="E3302" s="40">
        <v>127</v>
      </c>
      <c r="F3302" s="40" t="s">
        <v>849</v>
      </c>
    </row>
    <row r="3303" spans="1:6" x14ac:dyDescent="0.5">
      <c r="A3303" s="38">
        <v>43721</v>
      </c>
      <c r="B3303" s="39">
        <v>0.5778240740740741</v>
      </c>
      <c r="C3303" s="40">
        <v>1</v>
      </c>
      <c r="D3303" s="40" t="s">
        <v>651</v>
      </c>
      <c r="E3303" s="40">
        <v>127</v>
      </c>
      <c r="F3303" s="40" t="s">
        <v>849</v>
      </c>
    </row>
    <row r="3304" spans="1:6" x14ac:dyDescent="0.5">
      <c r="A3304" s="38">
        <v>43721</v>
      </c>
      <c r="B3304" s="39">
        <v>0.57809027777777777</v>
      </c>
      <c r="C3304" s="40">
        <v>2</v>
      </c>
      <c r="D3304" s="40" t="s">
        <v>651</v>
      </c>
      <c r="E3304" s="40">
        <v>111</v>
      </c>
      <c r="F3304" s="40" t="s">
        <v>849</v>
      </c>
    </row>
    <row r="3305" spans="1:6" x14ac:dyDescent="0.5">
      <c r="A3305" s="38">
        <v>43721</v>
      </c>
      <c r="B3305" s="39">
        <v>0.57811342592592596</v>
      </c>
      <c r="C3305" s="40">
        <v>1</v>
      </c>
      <c r="D3305" s="40" t="s">
        <v>651</v>
      </c>
      <c r="E3305" s="40">
        <v>127</v>
      </c>
      <c r="F3305" s="40" t="s">
        <v>849</v>
      </c>
    </row>
    <row r="3306" spans="1:6" x14ac:dyDescent="0.5">
      <c r="A3306" s="38">
        <v>43721</v>
      </c>
      <c r="B3306" s="39">
        <v>0.57813657407407404</v>
      </c>
      <c r="C3306" s="40">
        <v>1</v>
      </c>
      <c r="D3306" s="40" t="s">
        <v>640</v>
      </c>
      <c r="E3306" s="40">
        <v>127</v>
      </c>
      <c r="F3306" s="40" t="s">
        <v>849</v>
      </c>
    </row>
    <row r="3307" spans="1:6" x14ac:dyDescent="0.5">
      <c r="A3307" s="38">
        <v>43721</v>
      </c>
      <c r="B3307" s="39">
        <v>0.57814814814814819</v>
      </c>
      <c r="C3307" s="40">
        <v>1</v>
      </c>
      <c r="D3307" s="40" t="s">
        <v>640</v>
      </c>
      <c r="E3307" s="40">
        <v>125</v>
      </c>
      <c r="F3307" s="40" t="s">
        <v>849</v>
      </c>
    </row>
    <row r="3308" spans="1:6" x14ac:dyDescent="0.5">
      <c r="A3308" s="38">
        <v>43721</v>
      </c>
      <c r="B3308" s="39">
        <v>0.57843750000000005</v>
      </c>
      <c r="C3308" s="40">
        <v>1</v>
      </c>
      <c r="D3308" s="40" t="s">
        <v>651</v>
      </c>
      <c r="E3308" s="40">
        <v>127</v>
      </c>
      <c r="F3308" s="40" t="s">
        <v>849</v>
      </c>
    </row>
    <row r="3309" spans="1:6" x14ac:dyDescent="0.5">
      <c r="A3309" s="38">
        <v>43721</v>
      </c>
      <c r="B3309" s="39">
        <v>0.57848379629629632</v>
      </c>
      <c r="C3309" s="40">
        <v>1</v>
      </c>
      <c r="D3309" s="40" t="s">
        <v>651</v>
      </c>
      <c r="E3309" s="40">
        <v>127</v>
      </c>
      <c r="F3309" s="40" t="s">
        <v>849</v>
      </c>
    </row>
    <row r="3310" spans="1:6" x14ac:dyDescent="0.5">
      <c r="A3310" s="38">
        <v>43721</v>
      </c>
      <c r="B3310" s="39">
        <v>0.5785069444444445</v>
      </c>
      <c r="C3310" s="40">
        <v>2</v>
      </c>
      <c r="D3310" s="40" t="s">
        <v>651</v>
      </c>
      <c r="E3310" s="40">
        <v>120</v>
      </c>
      <c r="F3310" s="40" t="s">
        <v>849</v>
      </c>
    </row>
    <row r="3311" spans="1:6" x14ac:dyDescent="0.5">
      <c r="A3311" s="38">
        <v>43721</v>
      </c>
      <c r="B3311" s="39">
        <v>0.57854166666666662</v>
      </c>
      <c r="C3311" s="40">
        <v>1</v>
      </c>
      <c r="D3311" s="40" t="s">
        <v>640</v>
      </c>
      <c r="E3311" s="40">
        <v>127</v>
      </c>
      <c r="F3311" s="40" t="s">
        <v>849</v>
      </c>
    </row>
    <row r="3312" spans="1:6" x14ac:dyDescent="0.5">
      <c r="A3312" s="38">
        <v>43721</v>
      </c>
      <c r="B3312" s="39">
        <v>0.57855324074074077</v>
      </c>
      <c r="C3312" s="40">
        <v>1</v>
      </c>
      <c r="D3312" s="40" t="s">
        <v>640</v>
      </c>
      <c r="E3312" s="40">
        <v>125</v>
      </c>
      <c r="F3312" s="40" t="s">
        <v>849</v>
      </c>
    </row>
    <row r="3313" spans="1:6" x14ac:dyDescent="0.5">
      <c r="A3313" s="38">
        <v>43721</v>
      </c>
      <c r="B3313" s="39">
        <v>0.57863425925925926</v>
      </c>
      <c r="C3313" s="40">
        <v>1</v>
      </c>
      <c r="D3313" s="40" t="s">
        <v>651</v>
      </c>
      <c r="E3313" s="40">
        <v>127</v>
      </c>
      <c r="F3313" s="40" t="s">
        <v>849</v>
      </c>
    </row>
    <row r="3314" spans="1:6" x14ac:dyDescent="0.5">
      <c r="A3314" s="38">
        <v>43721</v>
      </c>
      <c r="B3314" s="39">
        <v>0.57866898148148149</v>
      </c>
      <c r="C3314" s="40">
        <v>1</v>
      </c>
      <c r="D3314" s="40" t="s">
        <v>651</v>
      </c>
      <c r="E3314" s="40">
        <v>127</v>
      </c>
      <c r="F3314" s="40" t="s">
        <v>849</v>
      </c>
    </row>
    <row r="3315" spans="1:6" x14ac:dyDescent="0.5">
      <c r="A3315" s="38">
        <v>43721</v>
      </c>
      <c r="B3315" s="39">
        <v>0.57887731481481486</v>
      </c>
      <c r="C3315" s="40">
        <v>1</v>
      </c>
      <c r="D3315" s="40" t="s">
        <v>651</v>
      </c>
      <c r="E3315" s="40">
        <v>127</v>
      </c>
      <c r="F3315" s="40" t="s">
        <v>849</v>
      </c>
    </row>
    <row r="3316" spans="1:6" x14ac:dyDescent="0.5">
      <c r="A3316" s="38">
        <v>43721</v>
      </c>
      <c r="B3316" s="39">
        <v>0.57898148148148143</v>
      </c>
      <c r="C3316" s="40">
        <v>4</v>
      </c>
      <c r="D3316" s="40" t="s">
        <v>651</v>
      </c>
      <c r="E3316" s="40">
        <v>127</v>
      </c>
      <c r="F3316" s="40" t="s">
        <v>849</v>
      </c>
    </row>
    <row r="3317" spans="1:6" x14ac:dyDescent="0.5">
      <c r="A3317" s="38">
        <v>43721</v>
      </c>
      <c r="B3317" s="39">
        <v>0.57908564814814811</v>
      </c>
      <c r="C3317" s="40">
        <v>1</v>
      </c>
      <c r="D3317" s="40" t="s">
        <v>640</v>
      </c>
      <c r="E3317" s="40">
        <v>127</v>
      </c>
      <c r="F3317" s="40" t="s">
        <v>849</v>
      </c>
    </row>
    <row r="3318" spans="1:6" x14ac:dyDescent="0.5">
      <c r="A3318" s="38">
        <v>43721</v>
      </c>
      <c r="B3318" s="39">
        <v>0.5791087962962963</v>
      </c>
      <c r="C3318" s="40">
        <v>4</v>
      </c>
      <c r="D3318" s="40" t="s">
        <v>651</v>
      </c>
      <c r="E3318" s="40">
        <v>42</v>
      </c>
      <c r="F3318" s="40" t="s">
        <v>849</v>
      </c>
    </row>
    <row r="3319" spans="1:6" x14ac:dyDescent="0.5">
      <c r="A3319" s="38">
        <v>43721</v>
      </c>
      <c r="B3319" s="39">
        <v>0.57930555555555563</v>
      </c>
      <c r="C3319" s="40">
        <v>2</v>
      </c>
      <c r="D3319" s="40" t="s">
        <v>651</v>
      </c>
      <c r="E3319" s="40">
        <v>122</v>
      </c>
      <c r="F3319" s="40" t="s">
        <v>849</v>
      </c>
    </row>
    <row r="3320" spans="1:6" x14ac:dyDescent="0.5">
      <c r="A3320" s="38">
        <v>43721</v>
      </c>
      <c r="B3320" s="39">
        <v>0.57937499999999997</v>
      </c>
      <c r="C3320" s="40">
        <v>1</v>
      </c>
      <c r="D3320" s="40" t="s">
        <v>651</v>
      </c>
      <c r="E3320" s="40">
        <v>127</v>
      </c>
      <c r="F3320" s="40" t="s">
        <v>849</v>
      </c>
    </row>
    <row r="3321" spans="1:6" x14ac:dyDescent="0.5">
      <c r="A3321" s="38">
        <v>43721</v>
      </c>
      <c r="B3321" s="39">
        <v>0.57944444444444443</v>
      </c>
      <c r="C3321" s="40">
        <v>1</v>
      </c>
      <c r="D3321" s="40" t="s">
        <v>640</v>
      </c>
      <c r="E3321" s="40">
        <v>126</v>
      </c>
      <c r="F3321" s="40" t="s">
        <v>849</v>
      </c>
    </row>
    <row r="3322" spans="1:6" x14ac:dyDescent="0.5">
      <c r="A3322" s="38">
        <v>43721</v>
      </c>
      <c r="B3322" s="39">
        <v>0.57945601851851858</v>
      </c>
      <c r="C3322" s="40">
        <v>1</v>
      </c>
      <c r="D3322" s="40" t="s">
        <v>640</v>
      </c>
      <c r="E3322" s="40">
        <v>126</v>
      </c>
      <c r="F3322" s="40" t="s">
        <v>849</v>
      </c>
    </row>
    <row r="3323" spans="1:6" x14ac:dyDescent="0.5">
      <c r="A3323" s="38">
        <v>43721</v>
      </c>
      <c r="B3323" s="39">
        <v>0.57959490740740738</v>
      </c>
      <c r="C3323" s="40">
        <v>2</v>
      </c>
      <c r="D3323" s="40" t="s">
        <v>651</v>
      </c>
      <c r="E3323" s="40">
        <v>109</v>
      </c>
      <c r="F3323" s="40" t="s">
        <v>849</v>
      </c>
    </row>
    <row r="3324" spans="1:6" x14ac:dyDescent="0.5">
      <c r="A3324" s="38">
        <v>43721</v>
      </c>
      <c r="B3324" s="39">
        <v>0.58016203703703706</v>
      </c>
      <c r="C3324" s="40">
        <v>1</v>
      </c>
      <c r="D3324" s="40" t="s">
        <v>651</v>
      </c>
      <c r="E3324" s="40">
        <v>127</v>
      </c>
      <c r="F3324" s="40" t="s">
        <v>849</v>
      </c>
    </row>
    <row r="3325" spans="1:6" x14ac:dyDescent="0.5">
      <c r="A3325" s="38">
        <v>43721</v>
      </c>
      <c r="B3325" s="39">
        <v>0.58018518518518525</v>
      </c>
      <c r="C3325" s="40">
        <v>2</v>
      </c>
      <c r="D3325" s="40" t="s">
        <v>651</v>
      </c>
      <c r="E3325" s="40">
        <v>127</v>
      </c>
      <c r="F3325" s="40" t="s">
        <v>849</v>
      </c>
    </row>
    <row r="3326" spans="1:6" x14ac:dyDescent="0.5">
      <c r="A3326" s="38">
        <v>43721</v>
      </c>
      <c r="B3326" s="39">
        <v>0.58034722222222224</v>
      </c>
      <c r="C3326" s="40">
        <v>1</v>
      </c>
      <c r="D3326" s="40" t="s">
        <v>651</v>
      </c>
      <c r="E3326" s="40">
        <v>127</v>
      </c>
      <c r="F3326" s="40" t="s">
        <v>849</v>
      </c>
    </row>
    <row r="3327" spans="1:6" x14ac:dyDescent="0.5">
      <c r="A3327" s="38">
        <v>43721</v>
      </c>
      <c r="B3327" s="39">
        <v>0.58034722222222224</v>
      </c>
      <c r="C3327" s="40">
        <v>2</v>
      </c>
      <c r="D3327" s="40" t="s">
        <v>651</v>
      </c>
      <c r="E3327" s="40">
        <v>98</v>
      </c>
      <c r="F3327" s="40" t="s">
        <v>849</v>
      </c>
    </row>
    <row r="3328" spans="1:6" x14ac:dyDescent="0.5">
      <c r="A3328" s="38">
        <v>43721</v>
      </c>
      <c r="B3328" s="39">
        <v>0.58038194444444446</v>
      </c>
      <c r="C3328" s="40">
        <v>2</v>
      </c>
      <c r="D3328" s="40" t="s">
        <v>640</v>
      </c>
      <c r="E3328" s="40">
        <v>122</v>
      </c>
      <c r="F3328" s="40" t="s">
        <v>849</v>
      </c>
    </row>
    <row r="3329" spans="1:6" x14ac:dyDescent="0.5">
      <c r="A3329" s="38">
        <v>43721</v>
      </c>
      <c r="B3329" s="39">
        <v>0.5803935185185185</v>
      </c>
      <c r="C3329" s="40">
        <v>2</v>
      </c>
      <c r="D3329" s="40" t="s">
        <v>640</v>
      </c>
      <c r="E3329" s="40">
        <v>113</v>
      </c>
      <c r="F3329" s="40" t="s">
        <v>849</v>
      </c>
    </row>
    <row r="3330" spans="1:6" x14ac:dyDescent="0.5">
      <c r="A3330" s="38">
        <v>43721</v>
      </c>
      <c r="B3330" s="39">
        <v>0.58040509259259265</v>
      </c>
      <c r="C3330" s="40">
        <v>1</v>
      </c>
      <c r="D3330" s="40" t="s">
        <v>651</v>
      </c>
      <c r="E3330" s="40">
        <v>119</v>
      </c>
      <c r="F3330" s="40" t="s">
        <v>849</v>
      </c>
    </row>
    <row r="3331" spans="1:6" x14ac:dyDescent="0.5">
      <c r="A3331" s="38">
        <v>43721</v>
      </c>
      <c r="B3331" s="39">
        <v>0.58041666666666669</v>
      </c>
      <c r="C3331" s="40">
        <v>1</v>
      </c>
      <c r="D3331" s="40" t="s">
        <v>640</v>
      </c>
      <c r="E3331" s="40">
        <v>127</v>
      </c>
      <c r="F3331" s="40" t="s">
        <v>849</v>
      </c>
    </row>
    <row r="3332" spans="1:6" x14ac:dyDescent="0.5">
      <c r="A3332" s="38">
        <v>43721</v>
      </c>
      <c r="B3332" s="39">
        <v>0.58043981481481477</v>
      </c>
      <c r="C3332" s="40">
        <v>1</v>
      </c>
      <c r="D3332" s="40" t="s">
        <v>651</v>
      </c>
      <c r="E3332" s="40">
        <v>127</v>
      </c>
      <c r="F3332" s="40" t="s">
        <v>849</v>
      </c>
    </row>
    <row r="3333" spans="1:6" x14ac:dyDescent="0.5">
      <c r="A3333" s="38">
        <v>43721</v>
      </c>
      <c r="B3333" s="39">
        <v>0.58045138888888892</v>
      </c>
      <c r="C3333" s="40">
        <v>1</v>
      </c>
      <c r="D3333" s="40" t="s">
        <v>651</v>
      </c>
      <c r="E3333" s="40">
        <v>127</v>
      </c>
      <c r="F3333" s="40" t="s">
        <v>849</v>
      </c>
    </row>
    <row r="3334" spans="1:6" x14ac:dyDescent="0.5">
      <c r="A3334" s="38">
        <v>43721</v>
      </c>
      <c r="B3334" s="39">
        <v>0.58057870370370368</v>
      </c>
      <c r="C3334" s="40">
        <v>1</v>
      </c>
      <c r="D3334" s="40" t="s">
        <v>651</v>
      </c>
      <c r="E3334" s="40">
        <v>127</v>
      </c>
      <c r="F3334" s="40" t="s">
        <v>849</v>
      </c>
    </row>
    <row r="3335" spans="1:6" x14ac:dyDescent="0.5">
      <c r="A3335" s="38">
        <v>43721</v>
      </c>
      <c r="B3335" s="39">
        <v>0.58076388888888886</v>
      </c>
      <c r="C3335" s="40">
        <v>2</v>
      </c>
      <c r="D3335" s="40" t="s">
        <v>651</v>
      </c>
      <c r="E3335" s="40">
        <v>120</v>
      </c>
      <c r="F3335" s="40" t="s">
        <v>849</v>
      </c>
    </row>
    <row r="3336" spans="1:6" x14ac:dyDescent="0.5">
      <c r="A3336" s="38">
        <v>43721</v>
      </c>
      <c r="B3336" s="39">
        <v>0.58078703703703705</v>
      </c>
      <c r="C3336" s="40">
        <v>1</v>
      </c>
      <c r="D3336" s="40" t="s">
        <v>651</v>
      </c>
      <c r="E3336" s="40">
        <v>106</v>
      </c>
      <c r="F3336" s="40" t="s">
        <v>849</v>
      </c>
    </row>
    <row r="3337" spans="1:6" x14ac:dyDescent="0.5">
      <c r="A3337" s="38">
        <v>43721</v>
      </c>
      <c r="B3337" s="39">
        <v>0.58079861111111108</v>
      </c>
      <c r="C3337" s="40">
        <v>2</v>
      </c>
      <c r="D3337" s="40" t="s">
        <v>651</v>
      </c>
      <c r="E3337" s="40">
        <v>113</v>
      </c>
      <c r="F3337" s="40" t="s">
        <v>849</v>
      </c>
    </row>
    <row r="3338" spans="1:6" x14ac:dyDescent="0.5">
      <c r="A3338" s="38">
        <v>43721</v>
      </c>
      <c r="B3338" s="39">
        <v>0.58082175925925927</v>
      </c>
      <c r="C3338" s="40">
        <v>2</v>
      </c>
      <c r="D3338" s="40" t="s">
        <v>651</v>
      </c>
      <c r="E3338" s="40">
        <v>85</v>
      </c>
      <c r="F3338" s="40" t="s">
        <v>849</v>
      </c>
    </row>
    <row r="3339" spans="1:6" x14ac:dyDescent="0.5">
      <c r="A3339" s="38">
        <v>43721</v>
      </c>
      <c r="B3339" s="39">
        <v>0.58099537037037041</v>
      </c>
      <c r="C3339" s="40">
        <v>2</v>
      </c>
      <c r="D3339" s="40" t="s">
        <v>651</v>
      </c>
      <c r="E3339" s="40">
        <v>105</v>
      </c>
      <c r="F3339" s="40" t="s">
        <v>849</v>
      </c>
    </row>
    <row r="3340" spans="1:6" x14ac:dyDescent="0.5">
      <c r="A3340" s="38">
        <v>43721</v>
      </c>
      <c r="B3340" s="39">
        <v>0.58112268518518517</v>
      </c>
      <c r="C3340" s="40">
        <v>1</v>
      </c>
      <c r="D3340" s="40" t="s">
        <v>640</v>
      </c>
      <c r="E3340" s="40">
        <v>127</v>
      </c>
      <c r="F3340" s="40" t="s">
        <v>849</v>
      </c>
    </row>
    <row r="3341" spans="1:6" x14ac:dyDescent="0.5">
      <c r="A3341" s="38">
        <v>43721</v>
      </c>
      <c r="B3341" s="39">
        <v>0.58119212962962963</v>
      </c>
      <c r="C3341" s="40">
        <v>1</v>
      </c>
      <c r="D3341" s="40" t="s">
        <v>651</v>
      </c>
      <c r="E3341" s="40">
        <v>127</v>
      </c>
      <c r="F3341" s="40" t="s">
        <v>849</v>
      </c>
    </row>
    <row r="3342" spans="1:6" x14ac:dyDescent="0.5">
      <c r="A3342" s="38">
        <v>43721</v>
      </c>
      <c r="B3342" s="39">
        <v>0.58121527777777782</v>
      </c>
      <c r="C3342" s="40">
        <v>4</v>
      </c>
      <c r="D3342" s="40" t="s">
        <v>651</v>
      </c>
      <c r="E3342" s="40">
        <v>50</v>
      </c>
      <c r="F3342" s="40" t="s">
        <v>849</v>
      </c>
    </row>
    <row r="3343" spans="1:6" x14ac:dyDescent="0.5">
      <c r="A3343" s="38">
        <v>43721</v>
      </c>
      <c r="B3343" s="39">
        <v>0.58122685185185186</v>
      </c>
      <c r="C3343" s="40">
        <v>2</v>
      </c>
      <c r="D3343" s="40" t="s">
        <v>651</v>
      </c>
      <c r="E3343" s="40">
        <v>89</v>
      </c>
      <c r="F3343" s="40" t="s">
        <v>849</v>
      </c>
    </row>
    <row r="3344" spans="1:6" x14ac:dyDescent="0.5">
      <c r="A3344" s="38">
        <v>43721</v>
      </c>
      <c r="B3344" s="39">
        <v>0.58128472222222227</v>
      </c>
      <c r="C3344" s="40">
        <v>1</v>
      </c>
      <c r="D3344" s="40" t="s">
        <v>651</v>
      </c>
      <c r="E3344" s="40">
        <v>107</v>
      </c>
      <c r="F3344" s="40" t="s">
        <v>849</v>
      </c>
    </row>
    <row r="3345" spans="1:6" x14ac:dyDescent="0.5">
      <c r="A3345" s="38">
        <v>43721</v>
      </c>
      <c r="B3345" s="39">
        <v>0.58142361111111118</v>
      </c>
      <c r="C3345" s="40">
        <v>2</v>
      </c>
      <c r="D3345" s="40" t="s">
        <v>651</v>
      </c>
      <c r="E3345" s="40">
        <v>127</v>
      </c>
      <c r="F3345" s="40" t="s">
        <v>849</v>
      </c>
    </row>
    <row r="3346" spans="1:6" x14ac:dyDescent="0.5">
      <c r="A3346" s="38">
        <v>43721</v>
      </c>
      <c r="B3346" s="39">
        <v>0.58151620370370372</v>
      </c>
      <c r="C3346" s="40">
        <v>4</v>
      </c>
      <c r="D3346" s="40" t="s">
        <v>651</v>
      </c>
      <c r="E3346" s="40">
        <v>127</v>
      </c>
      <c r="F3346" s="40" t="s">
        <v>849</v>
      </c>
    </row>
    <row r="3347" spans="1:6" x14ac:dyDescent="0.5">
      <c r="A3347" s="38">
        <v>43721</v>
      </c>
      <c r="B3347" s="39">
        <v>0.58155092592592594</v>
      </c>
      <c r="C3347" s="40">
        <v>1</v>
      </c>
      <c r="D3347" s="40" t="s">
        <v>651</v>
      </c>
      <c r="E3347" s="40">
        <v>127</v>
      </c>
      <c r="F3347" s="40" t="s">
        <v>849</v>
      </c>
    </row>
    <row r="3348" spans="1:6" x14ac:dyDescent="0.5">
      <c r="A3348" s="38">
        <v>43721</v>
      </c>
      <c r="B3348" s="39">
        <v>0.58200231481481479</v>
      </c>
      <c r="C3348" s="40">
        <v>1</v>
      </c>
      <c r="D3348" s="40" t="s">
        <v>651</v>
      </c>
      <c r="E3348" s="40">
        <v>127</v>
      </c>
      <c r="F3348" s="40" t="s">
        <v>849</v>
      </c>
    </row>
    <row r="3349" spans="1:6" x14ac:dyDescent="0.5">
      <c r="A3349" s="38">
        <v>43721</v>
      </c>
      <c r="B3349" s="39">
        <v>0.58206018518518521</v>
      </c>
      <c r="C3349" s="40">
        <v>2</v>
      </c>
      <c r="D3349" s="40" t="s">
        <v>651</v>
      </c>
      <c r="E3349" s="40">
        <v>111</v>
      </c>
      <c r="F3349" s="40" t="s">
        <v>849</v>
      </c>
    </row>
    <row r="3350" spans="1:6" x14ac:dyDescent="0.5">
      <c r="A3350" s="38">
        <v>43721</v>
      </c>
      <c r="B3350" s="39">
        <v>0.5820833333333334</v>
      </c>
      <c r="C3350" s="40">
        <v>2</v>
      </c>
      <c r="D3350" s="40" t="s">
        <v>651</v>
      </c>
      <c r="E3350" s="40">
        <v>127</v>
      </c>
      <c r="F3350" s="40" t="s">
        <v>849</v>
      </c>
    </row>
    <row r="3351" spans="1:6" x14ac:dyDescent="0.5">
      <c r="A3351" s="38">
        <v>43721</v>
      </c>
      <c r="B3351" s="39">
        <v>0.58212962962962966</v>
      </c>
      <c r="C3351" s="40">
        <v>1</v>
      </c>
      <c r="D3351" s="40" t="s">
        <v>640</v>
      </c>
      <c r="E3351" s="40">
        <v>127</v>
      </c>
      <c r="F3351" s="40" t="s">
        <v>849</v>
      </c>
    </row>
    <row r="3352" spans="1:6" x14ac:dyDescent="0.5">
      <c r="A3352" s="38">
        <v>43721</v>
      </c>
      <c r="B3352" s="39">
        <v>0.58221064814814816</v>
      </c>
      <c r="C3352" s="40">
        <v>1</v>
      </c>
      <c r="D3352" s="40" t="s">
        <v>640</v>
      </c>
      <c r="E3352" s="40">
        <v>127</v>
      </c>
      <c r="F3352" s="40" t="s">
        <v>849</v>
      </c>
    </row>
    <row r="3353" spans="1:6" x14ac:dyDescent="0.5">
      <c r="A3353" s="38">
        <v>43721</v>
      </c>
      <c r="B3353" s="39">
        <v>0.58245370370370375</v>
      </c>
      <c r="C3353" s="40">
        <v>1</v>
      </c>
      <c r="D3353" s="40" t="s">
        <v>651</v>
      </c>
      <c r="E3353" s="40">
        <v>127</v>
      </c>
      <c r="F3353" s="40" t="s">
        <v>849</v>
      </c>
    </row>
    <row r="3354" spans="1:6" x14ac:dyDescent="0.5">
      <c r="A3354" s="38">
        <v>43721</v>
      </c>
      <c r="B3354" s="39">
        <v>0.58248842592592587</v>
      </c>
      <c r="C3354" s="40">
        <v>2</v>
      </c>
      <c r="D3354" s="40" t="s">
        <v>651</v>
      </c>
      <c r="E3354" s="40">
        <v>100</v>
      </c>
      <c r="F3354" s="40" t="s">
        <v>849</v>
      </c>
    </row>
    <row r="3355" spans="1:6" x14ac:dyDescent="0.5">
      <c r="A3355" s="38">
        <v>43721</v>
      </c>
      <c r="B3355" s="39">
        <v>0.58255787037037032</v>
      </c>
      <c r="C3355" s="40">
        <v>1</v>
      </c>
      <c r="D3355" s="40" t="s">
        <v>640</v>
      </c>
      <c r="E3355" s="40">
        <v>127</v>
      </c>
      <c r="F3355" s="40" t="s">
        <v>849</v>
      </c>
    </row>
    <row r="3356" spans="1:6" x14ac:dyDescent="0.5">
      <c r="A3356" s="38">
        <v>43721</v>
      </c>
      <c r="B3356" s="39">
        <v>0.58270833333333327</v>
      </c>
      <c r="C3356" s="40">
        <v>4</v>
      </c>
      <c r="D3356" s="40" t="s">
        <v>651</v>
      </c>
      <c r="E3356" s="40">
        <v>127</v>
      </c>
      <c r="F3356" s="40" t="s">
        <v>849</v>
      </c>
    </row>
    <row r="3357" spans="1:6" x14ac:dyDescent="0.5">
      <c r="A3357" s="38">
        <v>43721</v>
      </c>
      <c r="B3357" s="39">
        <v>0.58276620370370369</v>
      </c>
      <c r="C3357" s="40">
        <v>1</v>
      </c>
      <c r="D3357" s="40" t="s">
        <v>651</v>
      </c>
      <c r="E3357" s="40">
        <v>127</v>
      </c>
      <c r="F3357" s="40" t="s">
        <v>849</v>
      </c>
    </row>
    <row r="3358" spans="1:6" x14ac:dyDescent="0.5">
      <c r="A3358" s="38">
        <v>43721</v>
      </c>
      <c r="B3358" s="39">
        <v>0.583125</v>
      </c>
      <c r="C3358" s="40">
        <v>2</v>
      </c>
      <c r="D3358" s="40" t="s">
        <v>651</v>
      </c>
      <c r="E3358" s="40">
        <v>111</v>
      </c>
      <c r="F3358" s="40" t="s">
        <v>849</v>
      </c>
    </row>
    <row r="3359" spans="1:6" x14ac:dyDescent="0.5">
      <c r="A3359" s="38">
        <v>43721</v>
      </c>
      <c r="B3359" s="39">
        <v>0.58314814814814808</v>
      </c>
      <c r="C3359" s="40">
        <v>4</v>
      </c>
      <c r="D3359" s="40" t="s">
        <v>651</v>
      </c>
      <c r="E3359" s="40">
        <v>127</v>
      </c>
      <c r="F3359" s="40" t="s">
        <v>849</v>
      </c>
    </row>
    <row r="3360" spans="1:6" x14ac:dyDescent="0.5">
      <c r="A3360" s="38">
        <v>43721</v>
      </c>
      <c r="B3360" s="39">
        <v>0.58327546296296295</v>
      </c>
      <c r="C3360" s="40">
        <v>2</v>
      </c>
      <c r="D3360" s="40" t="s">
        <v>651</v>
      </c>
      <c r="E3360" s="40">
        <v>114</v>
      </c>
      <c r="F3360" s="40" t="s">
        <v>849</v>
      </c>
    </row>
    <row r="3361" spans="1:6" x14ac:dyDescent="0.5">
      <c r="A3361" s="38">
        <v>43721</v>
      </c>
      <c r="B3361" s="39">
        <v>0.58329861111111114</v>
      </c>
      <c r="C3361" s="40">
        <v>1</v>
      </c>
      <c r="D3361" s="40" t="s">
        <v>651</v>
      </c>
      <c r="E3361" s="40">
        <v>127</v>
      </c>
      <c r="F3361" s="40" t="s">
        <v>849</v>
      </c>
    </row>
    <row r="3362" spans="1:6" x14ac:dyDescent="0.5">
      <c r="A3362" s="38">
        <v>43721</v>
      </c>
      <c r="B3362" s="39">
        <v>0.58329861111111114</v>
      </c>
      <c r="C3362" s="40">
        <v>4</v>
      </c>
      <c r="D3362" s="40" t="s">
        <v>651</v>
      </c>
      <c r="E3362" s="40">
        <v>50</v>
      </c>
      <c r="F3362" s="40" t="s">
        <v>849</v>
      </c>
    </row>
    <row r="3363" spans="1:6" x14ac:dyDescent="0.5">
      <c r="A3363" s="38">
        <v>43721</v>
      </c>
      <c r="B3363" s="39">
        <v>0.58334490740740741</v>
      </c>
      <c r="C3363" s="40">
        <v>1</v>
      </c>
      <c r="D3363" s="40" t="s">
        <v>651</v>
      </c>
      <c r="E3363" s="40">
        <v>127</v>
      </c>
      <c r="F3363" s="40" t="s">
        <v>849</v>
      </c>
    </row>
    <row r="3364" spans="1:6" x14ac:dyDescent="0.5">
      <c r="A3364" s="38">
        <v>43721</v>
      </c>
      <c r="B3364" s="39">
        <v>0.58346064814814813</v>
      </c>
      <c r="C3364" s="40">
        <v>1</v>
      </c>
      <c r="D3364" s="40" t="s">
        <v>651</v>
      </c>
      <c r="E3364" s="40">
        <v>127</v>
      </c>
      <c r="F3364" s="40" t="s">
        <v>849</v>
      </c>
    </row>
    <row r="3365" spans="1:6" x14ac:dyDescent="0.5">
      <c r="A3365" s="38">
        <v>43721</v>
      </c>
      <c r="B3365" s="39">
        <v>0.58364583333333331</v>
      </c>
      <c r="C3365" s="40">
        <v>1</v>
      </c>
      <c r="D3365" s="40" t="s">
        <v>651</v>
      </c>
      <c r="E3365" s="40">
        <v>127</v>
      </c>
      <c r="F3365" s="40" t="s">
        <v>849</v>
      </c>
    </row>
    <row r="3366" spans="1:6" x14ac:dyDescent="0.5">
      <c r="A3366" s="38">
        <v>43721</v>
      </c>
      <c r="B3366" s="39">
        <v>0.58368055555555554</v>
      </c>
      <c r="C3366" s="40">
        <v>1</v>
      </c>
      <c r="D3366" s="40" t="s">
        <v>640</v>
      </c>
      <c r="E3366" s="40">
        <v>127</v>
      </c>
      <c r="F3366" s="40" t="s">
        <v>849</v>
      </c>
    </row>
    <row r="3367" spans="1:6" x14ac:dyDescent="0.5">
      <c r="A3367" s="38">
        <v>43721</v>
      </c>
      <c r="B3367" s="39">
        <v>0.58374999999999999</v>
      </c>
      <c r="C3367" s="40">
        <v>1</v>
      </c>
      <c r="D3367" s="40" t="s">
        <v>640</v>
      </c>
      <c r="E3367" s="40">
        <v>127</v>
      </c>
      <c r="F3367" s="40" t="s">
        <v>849</v>
      </c>
    </row>
    <row r="3368" spans="1:6" x14ac:dyDescent="0.5">
      <c r="A3368" s="38">
        <v>43721</v>
      </c>
      <c r="B3368" s="39">
        <v>0.58395833333333336</v>
      </c>
      <c r="C3368" s="40">
        <v>1</v>
      </c>
      <c r="D3368" s="40" t="s">
        <v>651</v>
      </c>
      <c r="E3368" s="40">
        <v>127</v>
      </c>
      <c r="F3368" s="40" t="s">
        <v>849</v>
      </c>
    </row>
    <row r="3369" spans="1:6" x14ac:dyDescent="0.5">
      <c r="A3369" s="38">
        <v>43721</v>
      </c>
      <c r="B3369" s="39">
        <v>0.58406250000000004</v>
      </c>
      <c r="C3369" s="40">
        <v>1</v>
      </c>
      <c r="D3369" s="40" t="s">
        <v>640</v>
      </c>
      <c r="E3369" s="40">
        <v>127</v>
      </c>
      <c r="F3369" s="40" t="s">
        <v>849</v>
      </c>
    </row>
    <row r="3370" spans="1:6" x14ac:dyDescent="0.5">
      <c r="A3370" s="38">
        <v>43721</v>
      </c>
      <c r="B3370" s="39">
        <v>0.58424768518518522</v>
      </c>
      <c r="C3370" s="40">
        <v>4</v>
      </c>
      <c r="D3370" s="40" t="s">
        <v>651</v>
      </c>
      <c r="E3370" s="40">
        <v>124</v>
      </c>
      <c r="F3370" s="40" t="s">
        <v>849</v>
      </c>
    </row>
    <row r="3371" spans="1:6" x14ac:dyDescent="0.5">
      <c r="A3371" s="38">
        <v>43721</v>
      </c>
      <c r="B3371" s="39">
        <v>0.58438657407407402</v>
      </c>
      <c r="C3371" s="40">
        <v>2</v>
      </c>
      <c r="D3371" s="40" t="s">
        <v>651</v>
      </c>
      <c r="E3371" s="40">
        <v>110</v>
      </c>
      <c r="F3371" s="40" t="s">
        <v>849</v>
      </c>
    </row>
    <row r="3372" spans="1:6" x14ac:dyDescent="0.5">
      <c r="A3372" s="38">
        <v>43721</v>
      </c>
      <c r="B3372" s="39">
        <v>0.58506944444444442</v>
      </c>
      <c r="C3372" s="40">
        <v>2</v>
      </c>
      <c r="D3372" s="40" t="s">
        <v>640</v>
      </c>
      <c r="E3372" s="40">
        <v>127</v>
      </c>
      <c r="F3372" s="40" t="s">
        <v>849</v>
      </c>
    </row>
    <row r="3373" spans="1:6" x14ac:dyDescent="0.5">
      <c r="A3373" s="38">
        <v>43721</v>
      </c>
      <c r="B3373" s="39">
        <v>0.58516203703703706</v>
      </c>
      <c r="C3373" s="40">
        <v>2</v>
      </c>
      <c r="D3373" s="40" t="s">
        <v>651</v>
      </c>
      <c r="E3373" s="40">
        <v>107</v>
      </c>
      <c r="F3373" s="40" t="s">
        <v>849</v>
      </c>
    </row>
    <row r="3374" spans="1:6" x14ac:dyDescent="0.5">
      <c r="A3374" s="38">
        <v>43721</v>
      </c>
      <c r="B3374" s="39">
        <v>0.58528935185185182</v>
      </c>
      <c r="C3374" s="40">
        <v>2</v>
      </c>
      <c r="D3374" s="40" t="s">
        <v>651</v>
      </c>
      <c r="E3374" s="40">
        <v>127</v>
      </c>
      <c r="F3374" s="40" t="s">
        <v>849</v>
      </c>
    </row>
    <row r="3375" spans="1:6" x14ac:dyDescent="0.5">
      <c r="A3375" s="38">
        <v>43721</v>
      </c>
      <c r="B3375" s="39">
        <v>0.58538194444444447</v>
      </c>
      <c r="C3375" s="40">
        <v>1</v>
      </c>
      <c r="D3375" s="40" t="s">
        <v>651</v>
      </c>
      <c r="E3375" s="40">
        <v>127</v>
      </c>
      <c r="F3375" s="40" t="s">
        <v>849</v>
      </c>
    </row>
    <row r="3376" spans="1:6" x14ac:dyDescent="0.5">
      <c r="A3376" s="38">
        <v>43721</v>
      </c>
      <c r="B3376" s="39">
        <v>0.58548611111111104</v>
      </c>
      <c r="C3376" s="40">
        <v>1</v>
      </c>
      <c r="D3376" s="40" t="s">
        <v>651</v>
      </c>
      <c r="E3376" s="40">
        <v>127</v>
      </c>
      <c r="F3376" s="40" t="s">
        <v>849</v>
      </c>
    </row>
    <row r="3377" spans="1:6" x14ac:dyDescent="0.5">
      <c r="A3377" s="38">
        <v>43721</v>
      </c>
      <c r="B3377" s="39">
        <v>0.58564814814814814</v>
      </c>
      <c r="C3377" s="40">
        <v>1</v>
      </c>
      <c r="D3377" s="40" t="s">
        <v>640</v>
      </c>
      <c r="E3377" s="40">
        <v>127</v>
      </c>
      <c r="F3377" s="40" t="s">
        <v>849</v>
      </c>
    </row>
    <row r="3378" spans="1:6" x14ac:dyDescent="0.5">
      <c r="A3378" s="38">
        <v>43721</v>
      </c>
      <c r="B3378" s="39">
        <v>0.58569444444444441</v>
      </c>
      <c r="C3378" s="40">
        <v>2</v>
      </c>
      <c r="D3378" s="40" t="s">
        <v>651</v>
      </c>
      <c r="E3378" s="40">
        <v>102</v>
      </c>
      <c r="F3378" s="40" t="s">
        <v>849</v>
      </c>
    </row>
    <row r="3379" spans="1:6" x14ac:dyDescent="0.5">
      <c r="A3379" s="38">
        <v>43721</v>
      </c>
      <c r="B3379" s="39">
        <v>0.58611111111111114</v>
      </c>
      <c r="C3379" s="40">
        <v>2</v>
      </c>
      <c r="D3379" s="40" t="s">
        <v>651</v>
      </c>
      <c r="E3379" s="40">
        <v>127</v>
      </c>
      <c r="F3379" s="40" t="s">
        <v>849</v>
      </c>
    </row>
    <row r="3380" spans="1:6" x14ac:dyDescent="0.5">
      <c r="A3380" s="38">
        <v>43721</v>
      </c>
      <c r="B3380" s="39">
        <v>0.58658564814814818</v>
      </c>
      <c r="C3380" s="40">
        <v>4</v>
      </c>
      <c r="D3380" s="40" t="s">
        <v>651</v>
      </c>
      <c r="E3380" s="40">
        <v>127</v>
      </c>
      <c r="F3380" s="40" t="s">
        <v>849</v>
      </c>
    </row>
    <row r="3381" spans="1:6" x14ac:dyDescent="0.5">
      <c r="A3381" s="38">
        <v>43721</v>
      </c>
      <c r="B3381" s="39">
        <v>0.5866203703703704</v>
      </c>
      <c r="C3381" s="40">
        <v>1</v>
      </c>
      <c r="D3381" s="40" t="s">
        <v>651</v>
      </c>
      <c r="E3381" s="40">
        <v>127</v>
      </c>
      <c r="F3381" s="40" t="s">
        <v>849</v>
      </c>
    </row>
    <row r="3382" spans="1:6" x14ac:dyDescent="0.5">
      <c r="A3382" s="38">
        <v>43721</v>
      </c>
      <c r="B3382" s="39">
        <v>0.58664351851851848</v>
      </c>
      <c r="C3382" s="40">
        <v>1</v>
      </c>
      <c r="D3382" s="40" t="s">
        <v>651</v>
      </c>
      <c r="E3382" s="40">
        <v>127</v>
      </c>
      <c r="F3382" s="40" t="s">
        <v>849</v>
      </c>
    </row>
    <row r="3383" spans="1:6" x14ac:dyDescent="0.5">
      <c r="A3383" s="38">
        <v>43721</v>
      </c>
      <c r="B3383" s="39">
        <v>0.58677083333333335</v>
      </c>
      <c r="C3383" s="40">
        <v>1</v>
      </c>
      <c r="D3383" s="40" t="s">
        <v>651</v>
      </c>
      <c r="E3383" s="40">
        <v>127</v>
      </c>
      <c r="F3383" s="40" t="s">
        <v>849</v>
      </c>
    </row>
    <row r="3384" spans="1:6" x14ac:dyDescent="0.5">
      <c r="A3384" s="38">
        <v>43721</v>
      </c>
      <c r="B3384" s="39">
        <v>0.58695601851851853</v>
      </c>
      <c r="C3384" s="40">
        <v>1</v>
      </c>
      <c r="D3384" s="40" t="s">
        <v>651</v>
      </c>
      <c r="E3384" s="40">
        <v>127</v>
      </c>
      <c r="F3384" s="40" t="s">
        <v>849</v>
      </c>
    </row>
    <row r="3385" spans="1:6" x14ac:dyDescent="0.5">
      <c r="A3385" s="38">
        <v>43721</v>
      </c>
      <c r="B3385" s="39">
        <v>0.58711805555555563</v>
      </c>
      <c r="C3385" s="40">
        <v>2</v>
      </c>
      <c r="D3385" s="40" t="s">
        <v>640</v>
      </c>
      <c r="E3385" s="40">
        <v>43</v>
      </c>
      <c r="F3385" s="40" t="s">
        <v>849</v>
      </c>
    </row>
    <row r="3386" spans="1:6" x14ac:dyDescent="0.5">
      <c r="A3386" s="38">
        <v>43721</v>
      </c>
      <c r="B3386" s="39">
        <v>0.58712962962962967</v>
      </c>
      <c r="C3386" s="40">
        <v>2</v>
      </c>
      <c r="D3386" s="40" t="s">
        <v>640</v>
      </c>
      <c r="E3386" s="40">
        <v>86</v>
      </c>
      <c r="F3386" s="40" t="s">
        <v>849</v>
      </c>
    </row>
    <row r="3387" spans="1:6" x14ac:dyDescent="0.5">
      <c r="A3387" s="38">
        <v>43721</v>
      </c>
      <c r="B3387" s="39">
        <v>0.58740740740740738</v>
      </c>
      <c r="C3387" s="40">
        <v>4</v>
      </c>
      <c r="D3387" s="40" t="s">
        <v>651</v>
      </c>
      <c r="E3387" s="40">
        <v>127</v>
      </c>
      <c r="F3387" s="40" t="s">
        <v>849</v>
      </c>
    </row>
    <row r="3388" spans="1:6" x14ac:dyDescent="0.5">
      <c r="A3388" s="38">
        <v>43721</v>
      </c>
      <c r="B3388" s="39">
        <v>0.58762731481481478</v>
      </c>
      <c r="C3388" s="40">
        <v>1</v>
      </c>
      <c r="D3388" s="40" t="s">
        <v>651</v>
      </c>
      <c r="E3388" s="40">
        <v>127</v>
      </c>
      <c r="F3388" s="40" t="s">
        <v>849</v>
      </c>
    </row>
    <row r="3389" spans="1:6" x14ac:dyDescent="0.5">
      <c r="A3389" s="38">
        <v>43721</v>
      </c>
      <c r="B3389" s="39">
        <v>0.5877430555555555</v>
      </c>
      <c r="C3389" s="40">
        <v>1</v>
      </c>
      <c r="D3389" s="40" t="s">
        <v>651</v>
      </c>
      <c r="E3389" s="40">
        <v>127</v>
      </c>
      <c r="F3389" s="40" t="s">
        <v>849</v>
      </c>
    </row>
    <row r="3390" spans="1:6" x14ac:dyDescent="0.5">
      <c r="A3390" s="38">
        <v>43721</v>
      </c>
      <c r="B3390" s="39">
        <v>0.58809027777777778</v>
      </c>
      <c r="C3390" s="40">
        <v>1</v>
      </c>
      <c r="D3390" s="40" t="s">
        <v>640</v>
      </c>
      <c r="E3390" s="40">
        <v>127</v>
      </c>
      <c r="F3390" s="40" t="s">
        <v>849</v>
      </c>
    </row>
    <row r="3391" spans="1:6" x14ac:dyDescent="0.5">
      <c r="A3391" s="38">
        <v>43721</v>
      </c>
      <c r="B3391" s="39">
        <v>0.58827546296296296</v>
      </c>
      <c r="C3391" s="40">
        <v>1</v>
      </c>
      <c r="D3391" s="40" t="s">
        <v>651</v>
      </c>
      <c r="E3391" s="40">
        <v>127</v>
      </c>
      <c r="F3391" s="40" t="s">
        <v>849</v>
      </c>
    </row>
    <row r="3392" spans="1:6" x14ac:dyDescent="0.5">
      <c r="A3392" s="38">
        <v>43721</v>
      </c>
      <c r="B3392" s="39">
        <v>0.58834490740740741</v>
      </c>
      <c r="C3392" s="40">
        <v>1</v>
      </c>
      <c r="D3392" s="40" t="s">
        <v>640</v>
      </c>
      <c r="E3392" s="40">
        <v>127</v>
      </c>
      <c r="F3392" s="40" t="s">
        <v>849</v>
      </c>
    </row>
    <row r="3393" spans="1:6" x14ac:dyDescent="0.5">
      <c r="A3393" s="38">
        <v>43721</v>
      </c>
      <c r="B3393" s="39">
        <v>0.58835648148148145</v>
      </c>
      <c r="C3393" s="40">
        <v>2</v>
      </c>
      <c r="D3393" s="40" t="s">
        <v>651</v>
      </c>
      <c r="E3393" s="40">
        <v>114</v>
      </c>
      <c r="F3393" s="40" t="s">
        <v>849</v>
      </c>
    </row>
    <row r="3394" spans="1:6" x14ac:dyDescent="0.5">
      <c r="A3394" s="38">
        <v>43721</v>
      </c>
      <c r="B3394" s="39">
        <v>0.58840277777777772</v>
      </c>
      <c r="C3394" s="40">
        <v>2</v>
      </c>
      <c r="D3394" s="40" t="s">
        <v>651</v>
      </c>
      <c r="E3394" s="40">
        <v>127</v>
      </c>
      <c r="F3394" s="40" t="s">
        <v>849</v>
      </c>
    </row>
    <row r="3395" spans="1:6" x14ac:dyDescent="0.5">
      <c r="A3395" s="38">
        <v>43721</v>
      </c>
      <c r="B3395" s="39">
        <v>0.58895833333333336</v>
      </c>
      <c r="C3395" s="40">
        <v>1</v>
      </c>
      <c r="D3395" s="40" t="s">
        <v>651</v>
      </c>
      <c r="E3395" s="40">
        <v>127</v>
      </c>
      <c r="F3395" s="40" t="s">
        <v>849</v>
      </c>
    </row>
    <row r="3396" spans="1:6" x14ac:dyDescent="0.5">
      <c r="A3396" s="38">
        <v>43721</v>
      </c>
      <c r="B3396" s="39">
        <v>0.5899537037037037</v>
      </c>
      <c r="C3396" s="40">
        <v>1</v>
      </c>
      <c r="D3396" s="40" t="s">
        <v>651</v>
      </c>
      <c r="E3396" s="40">
        <v>127</v>
      </c>
      <c r="F3396" s="40" t="s">
        <v>849</v>
      </c>
    </row>
    <row r="3397" spans="1:6" x14ac:dyDescent="0.5">
      <c r="A3397" s="38">
        <v>43721</v>
      </c>
      <c r="B3397" s="39">
        <v>0.59006944444444442</v>
      </c>
      <c r="C3397" s="40">
        <v>2</v>
      </c>
      <c r="D3397" s="40" t="s">
        <v>651</v>
      </c>
      <c r="E3397" s="40">
        <v>127</v>
      </c>
      <c r="F3397" s="40" t="s">
        <v>849</v>
      </c>
    </row>
    <row r="3398" spans="1:6" x14ac:dyDescent="0.5">
      <c r="A3398" s="38">
        <v>43721</v>
      </c>
      <c r="B3398" s="39">
        <v>0.59010416666666665</v>
      </c>
      <c r="C3398" s="40">
        <v>2</v>
      </c>
      <c r="D3398" s="40" t="s">
        <v>651</v>
      </c>
      <c r="E3398" s="40">
        <v>127</v>
      </c>
      <c r="F3398" s="40" t="s">
        <v>849</v>
      </c>
    </row>
    <row r="3399" spans="1:6" x14ac:dyDescent="0.5">
      <c r="A3399" s="38">
        <v>43721</v>
      </c>
      <c r="B3399" s="39">
        <v>0.59018518518518526</v>
      </c>
      <c r="C3399" s="40">
        <v>1</v>
      </c>
      <c r="D3399" s="40" t="s">
        <v>651</v>
      </c>
      <c r="E3399" s="40">
        <v>127</v>
      </c>
      <c r="F3399" s="40" t="s">
        <v>849</v>
      </c>
    </row>
    <row r="3400" spans="1:6" x14ac:dyDescent="0.5">
      <c r="A3400" s="38">
        <v>43721</v>
      </c>
      <c r="B3400" s="39">
        <v>0.59031250000000002</v>
      </c>
      <c r="C3400" s="40">
        <v>2</v>
      </c>
      <c r="D3400" s="40" t="s">
        <v>651</v>
      </c>
      <c r="E3400" s="40">
        <v>127</v>
      </c>
      <c r="F3400" s="40" t="s">
        <v>849</v>
      </c>
    </row>
    <row r="3401" spans="1:6" x14ac:dyDescent="0.5">
      <c r="A3401" s="38">
        <v>43721</v>
      </c>
      <c r="B3401" s="39">
        <v>0.59067129629629633</v>
      </c>
      <c r="C3401" s="40">
        <v>1</v>
      </c>
      <c r="D3401" s="40" t="s">
        <v>651</v>
      </c>
      <c r="E3401" s="40">
        <v>127</v>
      </c>
      <c r="F3401" s="40" t="s">
        <v>849</v>
      </c>
    </row>
    <row r="3402" spans="1:6" x14ac:dyDescent="0.5">
      <c r="A3402" s="38">
        <v>43721</v>
      </c>
      <c r="B3402" s="39">
        <v>0.59075231481481483</v>
      </c>
      <c r="C3402" s="40">
        <v>1</v>
      </c>
      <c r="D3402" s="40" t="s">
        <v>640</v>
      </c>
      <c r="E3402" s="40">
        <v>127</v>
      </c>
      <c r="F3402" s="40" t="s">
        <v>849</v>
      </c>
    </row>
    <row r="3403" spans="1:6" x14ac:dyDescent="0.5">
      <c r="A3403" s="38">
        <v>43721</v>
      </c>
      <c r="B3403" s="39">
        <v>0.5909375</v>
      </c>
      <c r="C3403" s="40">
        <v>1</v>
      </c>
      <c r="D3403" s="40" t="s">
        <v>651</v>
      </c>
      <c r="E3403" s="40">
        <v>110</v>
      </c>
      <c r="F3403" s="40" t="s">
        <v>849</v>
      </c>
    </row>
    <row r="3404" spans="1:6" x14ac:dyDescent="0.5">
      <c r="A3404" s="38">
        <v>43721</v>
      </c>
      <c r="B3404" s="39">
        <v>0.59097222222222223</v>
      </c>
      <c r="C3404" s="40">
        <v>2</v>
      </c>
      <c r="D3404" s="40" t="s">
        <v>651</v>
      </c>
      <c r="E3404" s="40">
        <v>127</v>
      </c>
      <c r="F3404" s="40" t="s">
        <v>849</v>
      </c>
    </row>
    <row r="3405" spans="1:6" x14ac:dyDescent="0.5">
      <c r="A3405" s="38">
        <v>43721</v>
      </c>
      <c r="B3405" s="39">
        <v>0.59098379629629627</v>
      </c>
      <c r="C3405" s="40">
        <v>1</v>
      </c>
      <c r="D3405" s="40" t="s">
        <v>651</v>
      </c>
      <c r="E3405" s="40">
        <v>127</v>
      </c>
      <c r="F3405" s="40" t="s">
        <v>849</v>
      </c>
    </row>
    <row r="3406" spans="1:6" x14ac:dyDescent="0.5">
      <c r="A3406" s="38">
        <v>43721</v>
      </c>
      <c r="B3406" s="39">
        <v>0.59100694444444446</v>
      </c>
      <c r="C3406" s="40">
        <v>1</v>
      </c>
      <c r="D3406" s="40" t="s">
        <v>651</v>
      </c>
      <c r="E3406" s="40">
        <v>127</v>
      </c>
      <c r="F3406" s="40" t="s">
        <v>849</v>
      </c>
    </row>
    <row r="3407" spans="1:6" x14ac:dyDescent="0.5">
      <c r="A3407" s="38">
        <v>43721</v>
      </c>
      <c r="B3407" s="39">
        <v>0.59118055555555549</v>
      </c>
      <c r="C3407" s="40">
        <v>1</v>
      </c>
      <c r="D3407" s="40" t="s">
        <v>651</v>
      </c>
      <c r="E3407" s="40">
        <v>127</v>
      </c>
      <c r="F3407" s="40" t="s">
        <v>849</v>
      </c>
    </row>
    <row r="3408" spans="1:6" x14ac:dyDescent="0.5">
      <c r="A3408" s="38">
        <v>43721</v>
      </c>
      <c r="B3408" s="39">
        <v>0.59129629629629632</v>
      </c>
      <c r="C3408" s="40">
        <v>1</v>
      </c>
      <c r="D3408" s="40" t="s">
        <v>651</v>
      </c>
      <c r="E3408" s="40">
        <v>127</v>
      </c>
      <c r="F3408" s="40" t="s">
        <v>849</v>
      </c>
    </row>
    <row r="3409" spans="1:6" x14ac:dyDescent="0.5">
      <c r="A3409" s="38">
        <v>43721</v>
      </c>
      <c r="B3409" s="39">
        <v>0.59130787037037036</v>
      </c>
      <c r="C3409" s="40">
        <v>2</v>
      </c>
      <c r="D3409" s="40" t="s">
        <v>651</v>
      </c>
      <c r="E3409" s="40">
        <v>101</v>
      </c>
      <c r="F3409" s="40" t="s">
        <v>849</v>
      </c>
    </row>
    <row r="3410" spans="1:6" x14ac:dyDescent="0.5">
      <c r="A3410" s="38">
        <v>43721</v>
      </c>
      <c r="B3410" s="39">
        <v>0.59137731481481481</v>
      </c>
      <c r="C3410" s="40">
        <v>1</v>
      </c>
      <c r="D3410" s="40" t="s">
        <v>651</v>
      </c>
      <c r="E3410" s="40">
        <v>127</v>
      </c>
      <c r="F3410" s="40" t="s">
        <v>849</v>
      </c>
    </row>
    <row r="3411" spans="1:6" x14ac:dyDescent="0.5">
      <c r="A3411" s="38">
        <v>43721</v>
      </c>
      <c r="B3411" s="39">
        <v>0.59201388888888895</v>
      </c>
      <c r="C3411" s="40">
        <v>1</v>
      </c>
      <c r="D3411" s="40" t="s">
        <v>651</v>
      </c>
      <c r="E3411" s="40">
        <v>127</v>
      </c>
      <c r="F3411" s="40" t="s">
        <v>849</v>
      </c>
    </row>
    <row r="3412" spans="1:6" x14ac:dyDescent="0.5">
      <c r="A3412" s="38">
        <v>43721</v>
      </c>
      <c r="B3412" s="39">
        <v>0.59212962962962956</v>
      </c>
      <c r="C3412" s="40">
        <v>1</v>
      </c>
      <c r="D3412" s="40" t="s">
        <v>651</v>
      </c>
      <c r="E3412" s="40">
        <v>127</v>
      </c>
      <c r="F3412" s="40" t="s">
        <v>849</v>
      </c>
    </row>
    <row r="3413" spans="1:6" x14ac:dyDescent="0.5">
      <c r="A3413" s="38">
        <v>43721</v>
      </c>
      <c r="B3413" s="39">
        <v>0.59214120370370371</v>
      </c>
      <c r="C3413" s="40">
        <v>1</v>
      </c>
      <c r="D3413" s="40" t="s">
        <v>651</v>
      </c>
      <c r="E3413" s="40">
        <v>127</v>
      </c>
      <c r="F3413" s="40" t="s">
        <v>849</v>
      </c>
    </row>
    <row r="3414" spans="1:6" x14ac:dyDescent="0.5">
      <c r="A3414" s="38">
        <v>43721</v>
      </c>
      <c r="B3414" s="39">
        <v>0.59239583333333334</v>
      </c>
      <c r="C3414" s="40">
        <v>1</v>
      </c>
      <c r="D3414" s="40" t="s">
        <v>640</v>
      </c>
      <c r="E3414" s="40">
        <v>127</v>
      </c>
      <c r="F3414" s="40" t="s">
        <v>849</v>
      </c>
    </row>
    <row r="3415" spans="1:6" x14ac:dyDescent="0.5">
      <c r="A3415" s="38">
        <v>43721</v>
      </c>
      <c r="B3415" s="39">
        <v>0.59240740740740738</v>
      </c>
      <c r="C3415" s="40">
        <v>1</v>
      </c>
      <c r="D3415" s="40" t="s">
        <v>640</v>
      </c>
      <c r="E3415" s="40">
        <v>124</v>
      </c>
      <c r="F3415" s="40" t="s">
        <v>849</v>
      </c>
    </row>
    <row r="3416" spans="1:6" x14ac:dyDescent="0.5">
      <c r="A3416" s="38">
        <v>43721</v>
      </c>
      <c r="B3416" s="39">
        <v>0.59260416666666671</v>
      </c>
      <c r="C3416" s="40">
        <v>1</v>
      </c>
      <c r="D3416" s="40" t="s">
        <v>640</v>
      </c>
      <c r="E3416" s="40">
        <v>127</v>
      </c>
      <c r="F3416" s="40" t="s">
        <v>849</v>
      </c>
    </row>
    <row r="3417" spans="1:6" x14ac:dyDescent="0.5">
      <c r="A3417" s="38">
        <v>43721</v>
      </c>
      <c r="B3417" s="39">
        <v>0.59266203703703701</v>
      </c>
      <c r="C3417" s="40">
        <v>1</v>
      </c>
      <c r="D3417" s="40" t="s">
        <v>651</v>
      </c>
      <c r="E3417" s="40">
        <v>127</v>
      </c>
      <c r="F3417" s="40" t="s">
        <v>849</v>
      </c>
    </row>
    <row r="3418" spans="1:6" x14ac:dyDescent="0.5">
      <c r="A3418" s="38">
        <v>43721</v>
      </c>
      <c r="B3418" s="39">
        <v>0.59267361111111116</v>
      </c>
      <c r="C3418" s="40">
        <v>2</v>
      </c>
      <c r="D3418" s="40" t="s">
        <v>651</v>
      </c>
      <c r="E3418" s="40">
        <v>96</v>
      </c>
      <c r="F3418" s="40" t="s">
        <v>849</v>
      </c>
    </row>
    <row r="3419" spans="1:6" x14ac:dyDescent="0.5">
      <c r="A3419" s="38">
        <v>43721</v>
      </c>
      <c r="B3419" s="39">
        <v>0.59270833333333328</v>
      </c>
      <c r="C3419" s="40">
        <v>2</v>
      </c>
      <c r="D3419" s="40" t="s">
        <v>651</v>
      </c>
      <c r="E3419" s="40">
        <v>127</v>
      </c>
      <c r="F3419" s="40" t="s">
        <v>849</v>
      </c>
    </row>
    <row r="3420" spans="1:6" x14ac:dyDescent="0.5">
      <c r="A3420" s="38">
        <v>43721</v>
      </c>
      <c r="B3420" s="39">
        <v>0.59273148148148147</v>
      </c>
      <c r="C3420" s="40">
        <v>1</v>
      </c>
      <c r="D3420" s="40" t="s">
        <v>651</v>
      </c>
      <c r="E3420" s="40">
        <v>127</v>
      </c>
      <c r="F3420" s="40" t="s">
        <v>849</v>
      </c>
    </row>
    <row r="3421" spans="1:6" x14ac:dyDescent="0.5">
      <c r="A3421" s="38">
        <v>43721</v>
      </c>
      <c r="B3421" s="39">
        <v>0.59423611111111108</v>
      </c>
      <c r="C3421" s="40">
        <v>1</v>
      </c>
      <c r="D3421" s="40" t="s">
        <v>640</v>
      </c>
      <c r="E3421" s="40">
        <v>123</v>
      </c>
      <c r="F3421" s="40" t="s">
        <v>849</v>
      </c>
    </row>
    <row r="3422" spans="1:6" x14ac:dyDescent="0.5">
      <c r="A3422" s="38">
        <v>43721</v>
      </c>
      <c r="B3422" s="39">
        <v>0.59494212962962967</v>
      </c>
      <c r="C3422" s="40">
        <v>4</v>
      </c>
      <c r="D3422" s="40" t="s">
        <v>651</v>
      </c>
      <c r="E3422" s="40">
        <v>127</v>
      </c>
      <c r="F3422" s="40" t="s">
        <v>849</v>
      </c>
    </row>
    <row r="3423" spans="1:6" x14ac:dyDescent="0.5">
      <c r="A3423" s="38">
        <v>43721</v>
      </c>
      <c r="B3423" s="39">
        <v>0.59545138888888893</v>
      </c>
      <c r="C3423" s="40">
        <v>1</v>
      </c>
      <c r="D3423" s="40" t="s">
        <v>651</v>
      </c>
      <c r="E3423" s="40">
        <v>127</v>
      </c>
      <c r="F3423" s="40" t="s">
        <v>849</v>
      </c>
    </row>
    <row r="3424" spans="1:6" x14ac:dyDescent="0.5">
      <c r="A3424" s="38">
        <v>43721</v>
      </c>
      <c r="B3424" s="39">
        <v>0.59546296296296297</v>
      </c>
      <c r="C3424" s="40">
        <v>2</v>
      </c>
      <c r="D3424" s="40" t="s">
        <v>645</v>
      </c>
      <c r="E3424" s="40">
        <v>127</v>
      </c>
      <c r="F3424" s="40" t="s">
        <v>849</v>
      </c>
    </row>
    <row r="3425" spans="1:6" x14ac:dyDescent="0.5">
      <c r="A3425" s="38">
        <v>43721</v>
      </c>
      <c r="B3425" s="39">
        <v>0.59593750000000001</v>
      </c>
      <c r="C3425" s="40">
        <v>1</v>
      </c>
      <c r="D3425" s="40" t="s">
        <v>651</v>
      </c>
      <c r="E3425" s="40">
        <v>46</v>
      </c>
      <c r="F3425" s="40" t="s">
        <v>849</v>
      </c>
    </row>
    <row r="3426" spans="1:6" x14ac:dyDescent="0.5">
      <c r="A3426" s="38">
        <v>43721</v>
      </c>
      <c r="B3426" s="39">
        <v>0.59635416666666663</v>
      </c>
      <c r="C3426" s="40">
        <v>1</v>
      </c>
      <c r="D3426" s="40" t="s">
        <v>651</v>
      </c>
      <c r="E3426" s="40">
        <v>127</v>
      </c>
      <c r="F3426" s="40" t="s">
        <v>849</v>
      </c>
    </row>
    <row r="3427" spans="1:6" x14ac:dyDescent="0.5">
      <c r="A3427" s="38">
        <v>43721</v>
      </c>
      <c r="B3427" s="39">
        <v>0.59711805555555553</v>
      </c>
      <c r="C3427" s="40">
        <v>1</v>
      </c>
      <c r="D3427" s="40" t="s">
        <v>640</v>
      </c>
      <c r="E3427" s="40">
        <v>98</v>
      </c>
      <c r="F3427" s="40" t="s">
        <v>849</v>
      </c>
    </row>
    <row r="3428" spans="1:6" x14ac:dyDescent="0.5">
      <c r="A3428" s="38">
        <v>43721</v>
      </c>
      <c r="B3428" s="39">
        <v>0.59712962962962968</v>
      </c>
      <c r="C3428" s="40">
        <v>2</v>
      </c>
      <c r="D3428" s="40" t="s">
        <v>651</v>
      </c>
      <c r="E3428" s="40">
        <v>113</v>
      </c>
      <c r="F3428" s="40" t="s">
        <v>849</v>
      </c>
    </row>
    <row r="3429" spans="1:6" x14ac:dyDescent="0.5">
      <c r="A3429" s="38">
        <v>43721</v>
      </c>
      <c r="B3429" s="39">
        <v>0.59734953703703708</v>
      </c>
      <c r="C3429" s="40">
        <v>1</v>
      </c>
      <c r="D3429" s="40" t="s">
        <v>651</v>
      </c>
      <c r="E3429" s="40">
        <v>127</v>
      </c>
      <c r="F3429" s="40" t="s">
        <v>849</v>
      </c>
    </row>
    <row r="3430" spans="1:6" x14ac:dyDescent="0.5">
      <c r="A3430" s="38">
        <v>43721</v>
      </c>
      <c r="B3430" s="39">
        <v>0.59752314814814811</v>
      </c>
      <c r="C3430" s="40">
        <v>1</v>
      </c>
      <c r="D3430" s="40" t="s">
        <v>651</v>
      </c>
      <c r="E3430" s="40">
        <v>127</v>
      </c>
      <c r="F3430" s="40" t="s">
        <v>849</v>
      </c>
    </row>
    <row r="3431" spans="1:6" x14ac:dyDescent="0.5">
      <c r="A3431" s="38">
        <v>43721</v>
      </c>
      <c r="B3431" s="39">
        <v>0.59759259259259256</v>
      </c>
      <c r="C3431" s="40">
        <v>1</v>
      </c>
      <c r="D3431" s="40" t="s">
        <v>651</v>
      </c>
      <c r="E3431" s="40">
        <v>127</v>
      </c>
      <c r="F3431" s="40" t="s">
        <v>849</v>
      </c>
    </row>
    <row r="3432" spans="1:6" x14ac:dyDescent="0.5">
      <c r="A3432" s="38">
        <v>43721</v>
      </c>
      <c r="B3432" s="39">
        <v>0.5977662037037037</v>
      </c>
      <c r="C3432" s="40">
        <v>1</v>
      </c>
      <c r="D3432" s="40" t="s">
        <v>651</v>
      </c>
      <c r="E3432" s="40">
        <v>127</v>
      </c>
      <c r="F3432" s="40" t="s">
        <v>849</v>
      </c>
    </row>
    <row r="3433" spans="1:6" x14ac:dyDescent="0.5">
      <c r="A3433" s="38">
        <v>43721</v>
      </c>
      <c r="B3433" s="39">
        <v>0.59797453703703707</v>
      </c>
      <c r="C3433" s="40">
        <v>1</v>
      </c>
      <c r="D3433" s="40" t="s">
        <v>651</v>
      </c>
      <c r="E3433" s="40">
        <v>127</v>
      </c>
      <c r="F3433" s="40" t="s">
        <v>849</v>
      </c>
    </row>
    <row r="3434" spans="1:6" x14ac:dyDescent="0.5">
      <c r="A3434" s="38">
        <v>43721</v>
      </c>
      <c r="B3434" s="39">
        <v>0.59881944444444446</v>
      </c>
      <c r="C3434" s="40">
        <v>1</v>
      </c>
      <c r="D3434" s="40" t="s">
        <v>651</v>
      </c>
      <c r="E3434" s="40">
        <v>127</v>
      </c>
      <c r="F3434" s="40" t="s">
        <v>849</v>
      </c>
    </row>
    <row r="3435" spans="1:6" x14ac:dyDescent="0.5">
      <c r="A3435" s="38">
        <v>43721</v>
      </c>
      <c r="B3435" s="39">
        <v>0.59942129629629626</v>
      </c>
      <c r="C3435" s="40">
        <v>2</v>
      </c>
      <c r="D3435" s="40" t="s">
        <v>651</v>
      </c>
      <c r="E3435" s="40">
        <v>114</v>
      </c>
      <c r="F3435" s="40" t="s">
        <v>849</v>
      </c>
    </row>
    <row r="3436" spans="1:6" x14ac:dyDescent="0.5">
      <c r="A3436" s="38">
        <v>43721</v>
      </c>
      <c r="B3436" s="39">
        <v>0.60064814814814815</v>
      </c>
      <c r="C3436" s="40">
        <v>1</v>
      </c>
      <c r="D3436" s="40" t="s">
        <v>651</v>
      </c>
      <c r="E3436" s="40">
        <v>127</v>
      </c>
      <c r="F3436" s="40" t="s">
        <v>849</v>
      </c>
    </row>
    <row r="3437" spans="1:6" x14ac:dyDescent="0.5">
      <c r="A3437" s="38">
        <v>43721</v>
      </c>
      <c r="B3437" s="39">
        <v>0.60255787037037034</v>
      </c>
      <c r="C3437" s="40">
        <v>1</v>
      </c>
      <c r="D3437" s="40" t="s">
        <v>651</v>
      </c>
      <c r="E3437" s="40">
        <v>127</v>
      </c>
      <c r="F3437" s="40" t="s">
        <v>849</v>
      </c>
    </row>
    <row r="3438" spans="1:6" x14ac:dyDescent="0.5">
      <c r="A3438" s="38">
        <v>43721</v>
      </c>
      <c r="B3438" s="39">
        <v>0.60267361111111117</v>
      </c>
      <c r="C3438" s="40">
        <v>1</v>
      </c>
      <c r="D3438" s="40" t="s">
        <v>651</v>
      </c>
      <c r="E3438" s="40">
        <v>127</v>
      </c>
      <c r="F3438" s="40" t="s">
        <v>849</v>
      </c>
    </row>
    <row r="3439" spans="1:6" x14ac:dyDescent="0.5">
      <c r="A3439" s="38">
        <v>43721</v>
      </c>
      <c r="B3439" s="39">
        <v>0.60271990740740744</v>
      </c>
      <c r="C3439" s="40">
        <v>1</v>
      </c>
      <c r="D3439" s="40" t="s">
        <v>651</v>
      </c>
      <c r="E3439" s="40">
        <v>127</v>
      </c>
      <c r="F3439" s="40" t="s">
        <v>849</v>
      </c>
    </row>
    <row r="3440" spans="1:6" x14ac:dyDescent="0.5">
      <c r="A3440" s="38">
        <v>43721</v>
      </c>
      <c r="B3440" s="39">
        <v>0.60298611111111111</v>
      </c>
      <c r="C3440" s="40">
        <v>1</v>
      </c>
      <c r="D3440" s="40" t="s">
        <v>651</v>
      </c>
      <c r="E3440" s="40">
        <v>60</v>
      </c>
      <c r="F3440" s="40" t="s">
        <v>849</v>
      </c>
    </row>
    <row r="3441" spans="1:6" x14ac:dyDescent="0.5">
      <c r="A3441" s="38">
        <v>43721</v>
      </c>
      <c r="B3441" s="39">
        <v>0.60335648148148147</v>
      </c>
      <c r="C3441" s="40">
        <v>2</v>
      </c>
      <c r="D3441" s="40" t="s">
        <v>651</v>
      </c>
      <c r="E3441" s="40">
        <v>117</v>
      </c>
      <c r="F3441" s="40" t="s">
        <v>849</v>
      </c>
    </row>
    <row r="3442" spans="1:6" x14ac:dyDescent="0.5">
      <c r="A3442" s="38">
        <v>43721</v>
      </c>
      <c r="B3442" s="39">
        <v>0.6033680555555555</v>
      </c>
      <c r="C3442" s="40">
        <v>1</v>
      </c>
      <c r="D3442" s="40" t="s">
        <v>651</v>
      </c>
      <c r="E3442" s="40">
        <v>127</v>
      </c>
      <c r="F3442" s="40" t="s">
        <v>849</v>
      </c>
    </row>
    <row r="3443" spans="1:6" x14ac:dyDescent="0.5">
      <c r="A3443" s="38">
        <v>43721</v>
      </c>
      <c r="B3443" s="39">
        <v>0.60341435185185188</v>
      </c>
      <c r="C3443" s="40">
        <v>1</v>
      </c>
      <c r="D3443" s="40" t="s">
        <v>651</v>
      </c>
      <c r="E3443" s="40">
        <v>127</v>
      </c>
      <c r="F3443" s="40" t="s">
        <v>849</v>
      </c>
    </row>
    <row r="3444" spans="1:6" x14ac:dyDescent="0.5">
      <c r="A3444" s="38">
        <v>43721</v>
      </c>
      <c r="B3444" s="39">
        <v>0.60402777777777772</v>
      </c>
      <c r="C3444" s="40">
        <v>2</v>
      </c>
      <c r="D3444" s="40" t="s">
        <v>651</v>
      </c>
      <c r="E3444" s="40">
        <v>126</v>
      </c>
      <c r="F3444" s="40" t="s">
        <v>849</v>
      </c>
    </row>
    <row r="3445" spans="1:6" x14ac:dyDescent="0.5">
      <c r="A3445" s="38">
        <v>43721</v>
      </c>
      <c r="B3445" s="39">
        <v>0.60410879629629632</v>
      </c>
      <c r="C3445" s="40">
        <v>1</v>
      </c>
      <c r="D3445" s="40" t="s">
        <v>651</v>
      </c>
      <c r="E3445" s="40">
        <v>127</v>
      </c>
      <c r="F3445" s="40" t="s">
        <v>849</v>
      </c>
    </row>
    <row r="3446" spans="1:6" x14ac:dyDescent="0.5">
      <c r="A3446" s="38">
        <v>43721</v>
      </c>
      <c r="B3446" s="39">
        <v>0.60444444444444445</v>
      </c>
      <c r="C3446" s="40">
        <v>1</v>
      </c>
      <c r="D3446" s="40" t="s">
        <v>640</v>
      </c>
      <c r="E3446" s="40">
        <v>102</v>
      </c>
      <c r="F3446" s="40" t="s">
        <v>849</v>
      </c>
    </row>
    <row r="3447" spans="1:6" x14ac:dyDescent="0.5">
      <c r="A3447" s="38">
        <v>43721</v>
      </c>
      <c r="B3447" s="39">
        <v>0.60446759259259253</v>
      </c>
      <c r="C3447" s="40">
        <v>1</v>
      </c>
      <c r="D3447" s="40" t="s">
        <v>640</v>
      </c>
      <c r="E3447" s="40">
        <v>127</v>
      </c>
      <c r="F3447" s="40" t="s">
        <v>849</v>
      </c>
    </row>
    <row r="3448" spans="1:6" x14ac:dyDescent="0.5">
      <c r="A3448" s="38">
        <v>43721</v>
      </c>
      <c r="B3448" s="39">
        <v>0.60447916666666668</v>
      </c>
      <c r="C3448" s="40">
        <v>1</v>
      </c>
      <c r="D3448" s="40" t="s">
        <v>640</v>
      </c>
      <c r="E3448" s="40">
        <v>126</v>
      </c>
      <c r="F3448" s="40" t="s">
        <v>849</v>
      </c>
    </row>
    <row r="3449" spans="1:6" x14ac:dyDescent="0.5">
      <c r="A3449" s="38">
        <v>43721</v>
      </c>
      <c r="B3449" s="39">
        <v>0.60472222222222227</v>
      </c>
      <c r="C3449" s="40">
        <v>4</v>
      </c>
      <c r="D3449" s="40" t="s">
        <v>651</v>
      </c>
      <c r="E3449" s="40">
        <v>127</v>
      </c>
      <c r="F3449" s="40" t="s">
        <v>849</v>
      </c>
    </row>
    <row r="3450" spans="1:6" x14ac:dyDescent="0.5">
      <c r="A3450" s="38">
        <v>43721</v>
      </c>
      <c r="B3450" s="39">
        <v>0.60493055555555553</v>
      </c>
      <c r="C3450" s="40">
        <v>1</v>
      </c>
      <c r="D3450" s="40" t="s">
        <v>640</v>
      </c>
      <c r="E3450" s="40">
        <v>127</v>
      </c>
      <c r="F3450" s="40" t="s">
        <v>849</v>
      </c>
    </row>
    <row r="3451" spans="1:6" x14ac:dyDescent="0.5">
      <c r="A3451" s="38">
        <v>43721</v>
      </c>
      <c r="B3451" s="39">
        <v>0.60549768518518521</v>
      </c>
      <c r="C3451" s="40">
        <v>1</v>
      </c>
      <c r="D3451" s="40" t="s">
        <v>651</v>
      </c>
      <c r="E3451" s="40">
        <v>127</v>
      </c>
      <c r="F3451" s="40" t="s">
        <v>849</v>
      </c>
    </row>
    <row r="3452" spans="1:6" x14ac:dyDescent="0.5">
      <c r="A3452" s="38">
        <v>43721</v>
      </c>
      <c r="B3452" s="39">
        <v>0.60819444444444437</v>
      </c>
      <c r="C3452" s="40">
        <v>2</v>
      </c>
      <c r="D3452" s="40" t="s">
        <v>651</v>
      </c>
      <c r="E3452" s="40">
        <v>127</v>
      </c>
      <c r="F3452" s="40" t="s">
        <v>849</v>
      </c>
    </row>
    <row r="3453" spans="1:6" x14ac:dyDescent="0.5">
      <c r="A3453" s="38">
        <v>43721</v>
      </c>
      <c r="B3453" s="39">
        <v>0.60824074074074075</v>
      </c>
      <c r="C3453" s="40">
        <v>1</v>
      </c>
      <c r="D3453" s="40" t="s">
        <v>640</v>
      </c>
      <c r="E3453" s="40">
        <v>127</v>
      </c>
      <c r="F3453" s="40" t="s">
        <v>849</v>
      </c>
    </row>
    <row r="3454" spans="1:6" x14ac:dyDescent="0.5">
      <c r="A3454" s="38">
        <v>43721</v>
      </c>
      <c r="B3454" s="39">
        <v>0.60880787037037043</v>
      </c>
      <c r="C3454" s="40">
        <v>1</v>
      </c>
      <c r="D3454" s="40" t="s">
        <v>651</v>
      </c>
      <c r="E3454" s="40">
        <v>127</v>
      </c>
      <c r="F3454" s="40" t="s">
        <v>849</v>
      </c>
    </row>
    <row r="3455" spans="1:6" x14ac:dyDescent="0.5">
      <c r="A3455" s="38">
        <v>43721</v>
      </c>
      <c r="B3455" s="39">
        <v>0.60960648148148155</v>
      </c>
      <c r="C3455" s="40">
        <v>1</v>
      </c>
      <c r="D3455" s="40" t="s">
        <v>640</v>
      </c>
      <c r="E3455" s="40">
        <v>123</v>
      </c>
      <c r="F3455" s="40" t="s">
        <v>849</v>
      </c>
    </row>
    <row r="3456" spans="1:6" x14ac:dyDescent="0.5">
      <c r="A3456" s="38">
        <v>43721</v>
      </c>
      <c r="B3456" s="39">
        <v>0.60969907407407409</v>
      </c>
      <c r="C3456" s="40">
        <v>1</v>
      </c>
      <c r="D3456" s="40" t="s">
        <v>651</v>
      </c>
      <c r="E3456" s="40">
        <v>123</v>
      </c>
      <c r="F3456" s="40" t="s">
        <v>849</v>
      </c>
    </row>
    <row r="3457" spans="1:6" x14ac:dyDescent="0.5">
      <c r="A3457" s="38">
        <v>43721</v>
      </c>
      <c r="B3457" s="39">
        <v>0.60979166666666662</v>
      </c>
      <c r="C3457" s="40">
        <v>1</v>
      </c>
      <c r="D3457" s="40" t="s">
        <v>651</v>
      </c>
      <c r="E3457" s="40">
        <v>127</v>
      </c>
      <c r="F3457" s="40" t="s">
        <v>849</v>
      </c>
    </row>
    <row r="3458" spans="1:6" x14ac:dyDescent="0.5">
      <c r="A3458" s="38">
        <v>43721</v>
      </c>
      <c r="B3458" s="39">
        <v>0.60980324074074077</v>
      </c>
      <c r="C3458" s="40">
        <v>1</v>
      </c>
      <c r="D3458" s="40" t="s">
        <v>640</v>
      </c>
      <c r="E3458" s="40">
        <v>84</v>
      </c>
      <c r="F3458" s="40" t="s">
        <v>849</v>
      </c>
    </row>
    <row r="3459" spans="1:6" x14ac:dyDescent="0.5">
      <c r="A3459" s="38">
        <v>43721</v>
      </c>
      <c r="B3459" s="39">
        <v>0.61027777777777781</v>
      </c>
      <c r="C3459" s="40">
        <v>1</v>
      </c>
      <c r="D3459" s="40" t="s">
        <v>651</v>
      </c>
      <c r="E3459" s="40">
        <v>127</v>
      </c>
      <c r="F3459" s="40" t="s">
        <v>849</v>
      </c>
    </row>
    <row r="3460" spans="1:6" x14ac:dyDescent="0.5">
      <c r="A3460" s="38">
        <v>43721</v>
      </c>
      <c r="B3460" s="39">
        <v>0.61153935185185182</v>
      </c>
      <c r="C3460" s="40">
        <v>1</v>
      </c>
      <c r="D3460" s="40" t="s">
        <v>651</v>
      </c>
      <c r="E3460" s="40">
        <v>127</v>
      </c>
      <c r="F3460" s="40" t="s">
        <v>849</v>
      </c>
    </row>
    <row r="3461" spans="1:6" x14ac:dyDescent="0.5">
      <c r="A3461" s="38">
        <v>43721</v>
      </c>
      <c r="B3461" s="39">
        <v>0.6121875</v>
      </c>
      <c r="C3461" s="40">
        <v>1</v>
      </c>
      <c r="D3461" s="40" t="s">
        <v>651</v>
      </c>
      <c r="E3461" s="40">
        <v>127</v>
      </c>
      <c r="F3461" s="40" t="s">
        <v>849</v>
      </c>
    </row>
    <row r="3462" spans="1:6" x14ac:dyDescent="0.5">
      <c r="A3462" s="38">
        <v>43721</v>
      </c>
      <c r="B3462" s="39">
        <v>0.61228009259259253</v>
      </c>
      <c r="C3462" s="40">
        <v>2</v>
      </c>
      <c r="D3462" s="40" t="s">
        <v>651</v>
      </c>
      <c r="E3462" s="40">
        <v>92</v>
      </c>
      <c r="F3462" s="40" t="s">
        <v>849</v>
      </c>
    </row>
    <row r="3463" spans="1:6" x14ac:dyDescent="0.5">
      <c r="A3463" s="38">
        <v>43721</v>
      </c>
      <c r="B3463" s="39">
        <v>0.61335648148148147</v>
      </c>
      <c r="C3463" s="40">
        <v>4</v>
      </c>
      <c r="D3463" s="40" t="s">
        <v>651</v>
      </c>
      <c r="E3463" s="40">
        <v>41</v>
      </c>
      <c r="F3463" s="40" t="s">
        <v>849</v>
      </c>
    </row>
    <row r="3464" spans="1:6" x14ac:dyDescent="0.5">
      <c r="A3464" s="38">
        <v>43721</v>
      </c>
      <c r="B3464" s="39">
        <v>0.61346064814814816</v>
      </c>
      <c r="C3464" s="40">
        <v>1</v>
      </c>
      <c r="D3464" s="40" t="s">
        <v>651</v>
      </c>
      <c r="E3464" s="40">
        <v>127</v>
      </c>
      <c r="F3464" s="40" t="s">
        <v>849</v>
      </c>
    </row>
    <row r="3465" spans="1:6" x14ac:dyDescent="0.5">
      <c r="A3465" s="38">
        <v>43721</v>
      </c>
      <c r="B3465" s="39">
        <v>0.61351851851851846</v>
      </c>
      <c r="C3465" s="40">
        <v>4</v>
      </c>
      <c r="D3465" s="40" t="s">
        <v>651</v>
      </c>
      <c r="E3465" s="40">
        <v>120</v>
      </c>
      <c r="F3465" s="40" t="s">
        <v>849</v>
      </c>
    </row>
    <row r="3466" spans="1:6" x14ac:dyDescent="0.5">
      <c r="A3466" s="38">
        <v>43721</v>
      </c>
      <c r="B3466" s="39">
        <v>0.61681712962962965</v>
      </c>
      <c r="C3466" s="40">
        <v>1</v>
      </c>
      <c r="D3466" s="40" t="s">
        <v>651</v>
      </c>
      <c r="E3466" s="40">
        <v>127</v>
      </c>
      <c r="F3466" s="40" t="s">
        <v>849</v>
      </c>
    </row>
    <row r="3467" spans="1:6" x14ac:dyDescent="0.5">
      <c r="A3467" s="38">
        <v>43721</v>
      </c>
      <c r="B3467" s="39">
        <v>0.62722222222222224</v>
      </c>
      <c r="C3467" s="40">
        <v>1</v>
      </c>
      <c r="D3467" s="40" t="s">
        <v>651</v>
      </c>
      <c r="E3467" s="40">
        <v>127</v>
      </c>
      <c r="F3467" s="40" t="s">
        <v>849</v>
      </c>
    </row>
    <row r="3468" spans="1:6" x14ac:dyDescent="0.5">
      <c r="A3468" s="38">
        <v>43721</v>
      </c>
      <c r="B3468" s="39">
        <v>0.62775462962962958</v>
      </c>
      <c r="C3468" s="40">
        <v>1</v>
      </c>
      <c r="D3468" s="40" t="s">
        <v>651</v>
      </c>
      <c r="E3468" s="40">
        <v>127</v>
      </c>
      <c r="F3468" s="40" t="s">
        <v>849</v>
      </c>
    </row>
    <row r="3469" spans="1:6" x14ac:dyDescent="0.5">
      <c r="A3469" s="38">
        <v>43721</v>
      </c>
      <c r="B3469" s="39">
        <v>0.63035879629629632</v>
      </c>
      <c r="C3469" s="40">
        <v>1</v>
      </c>
      <c r="D3469" s="40" t="s">
        <v>651</v>
      </c>
      <c r="E3469" s="40">
        <v>39</v>
      </c>
      <c r="F3469" s="40" t="s">
        <v>849</v>
      </c>
    </row>
    <row r="3470" spans="1:6" x14ac:dyDescent="0.5">
      <c r="A3470" s="38">
        <v>43721</v>
      </c>
      <c r="B3470" s="39">
        <v>0.64341435185185192</v>
      </c>
      <c r="C3470" s="40">
        <v>1</v>
      </c>
      <c r="D3470" s="40" t="s">
        <v>651</v>
      </c>
      <c r="E3470" s="40">
        <v>116</v>
      </c>
      <c r="F3470" s="40" t="s">
        <v>849</v>
      </c>
    </row>
    <row r="3471" spans="1:6" x14ac:dyDescent="0.5">
      <c r="A3471" s="38">
        <v>43721</v>
      </c>
      <c r="B3471" s="39">
        <v>0.64378472222222227</v>
      </c>
      <c r="C3471" s="40">
        <v>1</v>
      </c>
      <c r="D3471" s="40" t="s">
        <v>651</v>
      </c>
      <c r="E3471" s="40">
        <v>45</v>
      </c>
      <c r="F3471" s="40" t="s">
        <v>849</v>
      </c>
    </row>
    <row r="3472" spans="1:6" x14ac:dyDescent="0.5">
      <c r="A3472" s="38">
        <v>43721</v>
      </c>
      <c r="B3472" s="39">
        <v>0.64906249999999999</v>
      </c>
      <c r="C3472" s="40">
        <v>1</v>
      </c>
      <c r="D3472" s="40" t="s">
        <v>651</v>
      </c>
      <c r="E3472" s="40">
        <v>73</v>
      </c>
      <c r="F3472" s="40" t="s">
        <v>849</v>
      </c>
    </row>
    <row r="3473" spans="1:6" x14ac:dyDescent="0.5">
      <c r="A3473" s="38">
        <v>43721</v>
      </c>
      <c r="B3473" s="39">
        <v>0.6511689814814815</v>
      </c>
      <c r="C3473" s="40">
        <v>1</v>
      </c>
      <c r="D3473" s="40" t="s">
        <v>651</v>
      </c>
      <c r="E3473" s="40">
        <v>77</v>
      </c>
      <c r="F3473" s="40" t="s">
        <v>849</v>
      </c>
    </row>
    <row r="3474" spans="1:6" x14ac:dyDescent="0.5">
      <c r="A3474" s="38">
        <v>43721</v>
      </c>
      <c r="B3474" s="39">
        <v>0.65511574074074075</v>
      </c>
      <c r="C3474" s="40">
        <v>1</v>
      </c>
      <c r="D3474" s="40" t="s">
        <v>651</v>
      </c>
      <c r="E3474" s="40">
        <v>97</v>
      </c>
      <c r="F3474" s="40" t="s">
        <v>849</v>
      </c>
    </row>
    <row r="3475" spans="1:6" x14ac:dyDescent="0.5">
      <c r="A3475" s="38">
        <v>43721</v>
      </c>
      <c r="B3475" s="39">
        <v>0.65571759259259255</v>
      </c>
      <c r="C3475" s="40">
        <v>2</v>
      </c>
      <c r="D3475" s="40" t="s">
        <v>651</v>
      </c>
      <c r="E3475" s="40">
        <v>81</v>
      </c>
      <c r="F3475" s="40" t="s">
        <v>849</v>
      </c>
    </row>
    <row r="3476" spans="1:6" x14ac:dyDescent="0.5">
      <c r="A3476" s="38">
        <v>43721</v>
      </c>
      <c r="B3476" s="39">
        <v>0.65927083333333336</v>
      </c>
      <c r="C3476" s="40">
        <v>1</v>
      </c>
      <c r="D3476" s="40" t="s">
        <v>651</v>
      </c>
      <c r="E3476" s="40">
        <v>125</v>
      </c>
      <c r="F3476" s="40" t="s">
        <v>849</v>
      </c>
    </row>
    <row r="3477" spans="1:6" x14ac:dyDescent="0.5">
      <c r="A3477" s="38">
        <v>43721</v>
      </c>
      <c r="B3477" s="39">
        <v>0.66327546296296302</v>
      </c>
      <c r="C3477" s="40">
        <v>1</v>
      </c>
      <c r="D3477" s="40" t="s">
        <v>640</v>
      </c>
      <c r="E3477" s="40">
        <v>127</v>
      </c>
      <c r="F3477" s="40" t="s">
        <v>849</v>
      </c>
    </row>
    <row r="3478" spans="1:6" x14ac:dyDescent="0.5">
      <c r="A3478" s="38">
        <v>43721</v>
      </c>
      <c r="B3478" s="39">
        <v>0.66878472222222218</v>
      </c>
      <c r="C3478" s="40">
        <v>1</v>
      </c>
      <c r="D3478" s="40" t="s">
        <v>651</v>
      </c>
      <c r="E3478" s="40">
        <v>43</v>
      </c>
      <c r="F3478" s="40" t="s">
        <v>849</v>
      </c>
    </row>
    <row r="3479" spans="1:6" x14ac:dyDescent="0.5">
      <c r="A3479" s="38">
        <v>43721</v>
      </c>
      <c r="B3479" s="39">
        <v>0.67416666666666669</v>
      </c>
      <c r="C3479" s="40">
        <v>1</v>
      </c>
      <c r="D3479" s="40" t="s">
        <v>651</v>
      </c>
      <c r="E3479" s="40">
        <v>68</v>
      </c>
      <c r="F3479" s="40" t="s">
        <v>849</v>
      </c>
    </row>
    <row r="3480" spans="1:6" x14ac:dyDescent="0.5">
      <c r="A3480" s="38">
        <v>43721</v>
      </c>
      <c r="B3480" s="39">
        <v>0.67515046296296299</v>
      </c>
      <c r="C3480" s="40">
        <v>1</v>
      </c>
      <c r="D3480" s="40" t="s">
        <v>651</v>
      </c>
      <c r="E3480" s="40">
        <v>111</v>
      </c>
      <c r="F3480" s="40" t="s">
        <v>849</v>
      </c>
    </row>
    <row r="3481" spans="1:6" x14ac:dyDescent="0.5">
      <c r="A3481" s="38">
        <v>43721</v>
      </c>
      <c r="B3481" s="39">
        <v>0.68472222222222223</v>
      </c>
      <c r="C3481" s="40">
        <v>1</v>
      </c>
      <c r="D3481" s="40" t="s">
        <v>651</v>
      </c>
      <c r="E3481" s="40">
        <v>127</v>
      </c>
      <c r="F3481" s="40" t="s">
        <v>849</v>
      </c>
    </row>
    <row r="3482" spans="1:6" x14ac:dyDescent="0.5">
      <c r="A3482" s="38">
        <v>43721</v>
      </c>
      <c r="B3482" s="39">
        <v>0.68484953703703699</v>
      </c>
      <c r="C3482" s="40">
        <v>2</v>
      </c>
      <c r="D3482" s="40" t="s">
        <v>651</v>
      </c>
      <c r="E3482" s="40">
        <v>42</v>
      </c>
      <c r="F3482" s="40" t="s">
        <v>849</v>
      </c>
    </row>
    <row r="3483" spans="1:6" x14ac:dyDescent="0.5">
      <c r="A3483" s="38">
        <v>43721</v>
      </c>
      <c r="B3483" s="39">
        <v>0.68570601851851853</v>
      </c>
      <c r="C3483" s="40">
        <v>1</v>
      </c>
      <c r="D3483" s="40" t="s">
        <v>651</v>
      </c>
      <c r="E3483" s="40">
        <v>127</v>
      </c>
      <c r="F3483" s="40" t="s">
        <v>849</v>
      </c>
    </row>
    <row r="3484" spans="1:6" x14ac:dyDescent="0.5">
      <c r="A3484" s="38">
        <v>43721</v>
      </c>
      <c r="B3484" s="39">
        <v>0.6867361111111111</v>
      </c>
      <c r="C3484" s="40">
        <v>4</v>
      </c>
      <c r="D3484" s="40" t="s">
        <v>651</v>
      </c>
      <c r="E3484" s="40">
        <v>51</v>
      </c>
      <c r="F3484" s="40" t="s">
        <v>849</v>
      </c>
    </row>
    <row r="3485" spans="1:6" x14ac:dyDescent="0.5">
      <c r="A3485" s="38">
        <v>43721</v>
      </c>
      <c r="B3485" s="39">
        <v>0.69259259259259265</v>
      </c>
      <c r="C3485" s="40">
        <v>1</v>
      </c>
      <c r="D3485" s="40" t="s">
        <v>651</v>
      </c>
      <c r="E3485" s="40">
        <v>127</v>
      </c>
      <c r="F3485" s="40" t="s">
        <v>849</v>
      </c>
    </row>
    <row r="3486" spans="1:6" x14ac:dyDescent="0.5">
      <c r="A3486" s="38">
        <v>43721</v>
      </c>
      <c r="B3486" s="39">
        <v>0.69265046296296295</v>
      </c>
      <c r="C3486" s="40">
        <v>1</v>
      </c>
      <c r="D3486" s="40" t="s">
        <v>651</v>
      </c>
      <c r="E3486" s="40">
        <v>127</v>
      </c>
      <c r="F3486" s="40" t="s">
        <v>849</v>
      </c>
    </row>
    <row r="3487" spans="1:6" x14ac:dyDescent="0.5">
      <c r="A3487" s="38">
        <v>43721</v>
      </c>
      <c r="B3487" s="39">
        <v>0.6965972222222222</v>
      </c>
      <c r="C3487" s="40">
        <v>1</v>
      </c>
      <c r="D3487" s="40" t="s">
        <v>651</v>
      </c>
      <c r="E3487" s="40">
        <v>81</v>
      </c>
      <c r="F3487" s="40" t="s">
        <v>849</v>
      </c>
    </row>
    <row r="3488" spans="1:6" x14ac:dyDescent="0.5">
      <c r="A3488" s="38">
        <v>43721</v>
      </c>
      <c r="B3488" s="39">
        <v>0.69819444444444445</v>
      </c>
      <c r="C3488" s="40">
        <v>4</v>
      </c>
      <c r="D3488" s="40" t="s">
        <v>651</v>
      </c>
      <c r="E3488" s="40">
        <v>49</v>
      </c>
      <c r="F3488" s="40" t="s">
        <v>849</v>
      </c>
    </row>
    <row r="3489" spans="1:6" x14ac:dyDescent="0.5">
      <c r="A3489" s="38">
        <v>43721</v>
      </c>
      <c r="B3489" s="39">
        <v>0.70311342592592585</v>
      </c>
      <c r="C3489" s="40">
        <v>1</v>
      </c>
      <c r="D3489" s="40" t="s">
        <v>651</v>
      </c>
      <c r="E3489" s="40">
        <v>44</v>
      </c>
      <c r="F3489" s="40" t="s">
        <v>849</v>
      </c>
    </row>
    <row r="3490" spans="1:6" x14ac:dyDescent="0.5">
      <c r="A3490" s="38">
        <v>43721</v>
      </c>
      <c r="B3490" s="39">
        <v>0.70800925925925917</v>
      </c>
      <c r="C3490" s="40">
        <v>1</v>
      </c>
      <c r="D3490" s="40" t="s">
        <v>651</v>
      </c>
      <c r="E3490" s="40">
        <v>83</v>
      </c>
      <c r="F3490" s="40" t="s">
        <v>849</v>
      </c>
    </row>
    <row r="3491" spans="1:6" x14ac:dyDescent="0.5">
      <c r="A3491" s="38">
        <v>43721</v>
      </c>
      <c r="B3491" s="39">
        <v>0.71246527777777768</v>
      </c>
      <c r="C3491" s="40">
        <v>1</v>
      </c>
      <c r="D3491" s="40" t="s">
        <v>651</v>
      </c>
      <c r="E3491" s="40">
        <v>58</v>
      </c>
      <c r="F3491" s="40" t="s">
        <v>849</v>
      </c>
    </row>
    <row r="3492" spans="1:6" x14ac:dyDescent="0.5">
      <c r="A3492" s="38">
        <v>43721</v>
      </c>
      <c r="B3492" s="39">
        <v>0.71832175925925934</v>
      </c>
      <c r="C3492" s="40">
        <v>4</v>
      </c>
      <c r="D3492" s="40" t="s">
        <v>651</v>
      </c>
      <c r="E3492" s="40">
        <v>127</v>
      </c>
      <c r="F3492" s="40" t="s">
        <v>849</v>
      </c>
    </row>
    <row r="3493" spans="1:6" x14ac:dyDescent="0.5">
      <c r="A3493" s="38">
        <v>43721</v>
      </c>
      <c r="B3493" s="39">
        <v>0.72019675925925919</v>
      </c>
      <c r="C3493" s="40">
        <v>1</v>
      </c>
      <c r="D3493" s="40" t="s">
        <v>651</v>
      </c>
      <c r="E3493" s="40">
        <v>96</v>
      </c>
      <c r="F3493" s="40" t="s">
        <v>849</v>
      </c>
    </row>
    <row r="3494" spans="1:6" x14ac:dyDescent="0.5">
      <c r="A3494" s="38">
        <v>43721</v>
      </c>
      <c r="B3494" s="39">
        <v>0.72020833333333334</v>
      </c>
      <c r="C3494" s="40">
        <v>1</v>
      </c>
      <c r="D3494" s="40" t="s">
        <v>651</v>
      </c>
      <c r="E3494" s="40">
        <v>127</v>
      </c>
      <c r="F3494" s="40" t="s">
        <v>849</v>
      </c>
    </row>
    <row r="3495" spans="1:6" x14ac:dyDescent="0.5">
      <c r="A3495" s="38">
        <v>43721</v>
      </c>
      <c r="B3495" s="39">
        <v>0.72247685185185195</v>
      </c>
      <c r="C3495" s="40">
        <v>1</v>
      </c>
      <c r="D3495" s="40" t="s">
        <v>651</v>
      </c>
      <c r="E3495" s="40">
        <v>127</v>
      </c>
      <c r="F3495" s="40" t="s">
        <v>849</v>
      </c>
    </row>
    <row r="3496" spans="1:6" x14ac:dyDescent="0.5">
      <c r="A3496" s="38">
        <v>43721</v>
      </c>
      <c r="B3496" s="39">
        <v>0.73422453703703694</v>
      </c>
      <c r="C3496" s="40">
        <v>4</v>
      </c>
      <c r="D3496" s="40" t="s">
        <v>651</v>
      </c>
      <c r="E3496" s="40">
        <v>40</v>
      </c>
      <c r="F3496" s="40" t="s">
        <v>849</v>
      </c>
    </row>
    <row r="3497" spans="1:6" x14ac:dyDescent="0.5">
      <c r="A3497" s="38">
        <v>43721</v>
      </c>
      <c r="B3497" s="39">
        <v>0.73530092592592589</v>
      </c>
      <c r="C3497" s="40">
        <v>1</v>
      </c>
      <c r="D3497" s="40" t="s">
        <v>651</v>
      </c>
      <c r="E3497" s="40">
        <v>124</v>
      </c>
      <c r="F3497" s="40" t="s">
        <v>849</v>
      </c>
    </row>
    <row r="3498" spans="1:6" x14ac:dyDescent="0.5">
      <c r="A3498" s="38">
        <v>43721</v>
      </c>
      <c r="B3498" s="39">
        <v>0.7353587962962963</v>
      </c>
      <c r="C3498" s="40">
        <v>1</v>
      </c>
      <c r="D3498" s="40" t="s">
        <v>651</v>
      </c>
      <c r="E3498" s="40">
        <v>59</v>
      </c>
      <c r="F3498" s="40" t="s">
        <v>849</v>
      </c>
    </row>
    <row r="3499" spans="1:6" x14ac:dyDescent="0.5">
      <c r="A3499" s="38">
        <v>43721</v>
      </c>
      <c r="B3499" s="39">
        <v>0.74234953703703699</v>
      </c>
      <c r="C3499" s="40">
        <v>4</v>
      </c>
      <c r="D3499" s="40" t="s">
        <v>651</v>
      </c>
      <c r="E3499" s="40">
        <v>126</v>
      </c>
      <c r="F3499" s="40" t="s">
        <v>849</v>
      </c>
    </row>
    <row r="3500" spans="1:6" x14ac:dyDescent="0.5">
      <c r="A3500" s="38">
        <v>43721</v>
      </c>
      <c r="B3500" s="39">
        <v>0.74609953703703702</v>
      </c>
      <c r="C3500" s="40">
        <v>1</v>
      </c>
      <c r="D3500" s="40" t="s">
        <v>651</v>
      </c>
      <c r="E3500" s="40">
        <v>127</v>
      </c>
      <c r="F3500" s="40" t="s">
        <v>849</v>
      </c>
    </row>
    <row r="3501" spans="1:6" x14ac:dyDescent="0.5">
      <c r="A3501" s="38">
        <v>43721</v>
      </c>
      <c r="B3501" s="39">
        <v>0.74663194444444436</v>
      </c>
      <c r="C3501" s="40">
        <v>1</v>
      </c>
      <c r="D3501" s="40" t="s">
        <v>640</v>
      </c>
      <c r="E3501" s="40">
        <v>90</v>
      </c>
      <c r="F3501" s="40" t="s">
        <v>849</v>
      </c>
    </row>
    <row r="3502" spans="1:6" x14ac:dyDescent="0.5">
      <c r="A3502" s="38">
        <v>43721</v>
      </c>
      <c r="B3502" s="39">
        <v>0.74774305555555554</v>
      </c>
      <c r="C3502" s="40">
        <v>1</v>
      </c>
      <c r="D3502" s="40" t="s">
        <v>651</v>
      </c>
      <c r="E3502" s="40">
        <v>127</v>
      </c>
      <c r="F3502" s="40" t="s">
        <v>849</v>
      </c>
    </row>
    <row r="3503" spans="1:6" x14ac:dyDescent="0.5">
      <c r="A3503" s="38">
        <v>43721</v>
      </c>
      <c r="B3503" s="39">
        <v>0.74964120370370368</v>
      </c>
      <c r="C3503" s="40">
        <v>4</v>
      </c>
      <c r="D3503" s="40" t="s">
        <v>651</v>
      </c>
      <c r="E3503" s="40">
        <v>127</v>
      </c>
      <c r="F3503" s="40" t="s">
        <v>849</v>
      </c>
    </row>
    <row r="3504" spans="1:6" x14ac:dyDescent="0.5">
      <c r="A3504" s="38">
        <v>43721</v>
      </c>
      <c r="B3504" s="39">
        <v>0.75260416666666663</v>
      </c>
      <c r="C3504" s="40">
        <v>1</v>
      </c>
      <c r="D3504" s="40" t="s">
        <v>651</v>
      </c>
      <c r="E3504" s="40">
        <v>127</v>
      </c>
      <c r="F3504" s="40" t="s">
        <v>849</v>
      </c>
    </row>
    <row r="3505" spans="1:6" x14ac:dyDescent="0.5">
      <c r="A3505" s="38">
        <v>43721</v>
      </c>
      <c r="B3505" s="39">
        <v>0.75277777777777777</v>
      </c>
      <c r="C3505" s="40">
        <v>1</v>
      </c>
      <c r="D3505" s="40" t="s">
        <v>651</v>
      </c>
      <c r="E3505" s="40">
        <v>79</v>
      </c>
      <c r="F3505" s="40" t="s">
        <v>849</v>
      </c>
    </row>
    <row r="3506" spans="1:6" x14ac:dyDescent="0.5">
      <c r="A3506" s="38">
        <v>43721</v>
      </c>
      <c r="B3506" s="39">
        <v>0.75398148148148147</v>
      </c>
      <c r="C3506" s="40">
        <v>1</v>
      </c>
      <c r="D3506" s="40" t="s">
        <v>651</v>
      </c>
      <c r="E3506" s="40">
        <v>127</v>
      </c>
      <c r="F3506" s="40" t="s">
        <v>849</v>
      </c>
    </row>
    <row r="3507" spans="1:6" x14ac:dyDescent="0.5">
      <c r="A3507" s="38">
        <v>43721</v>
      </c>
      <c r="B3507" s="39">
        <v>0.75412037037037039</v>
      </c>
      <c r="C3507" s="40">
        <v>1</v>
      </c>
      <c r="D3507" s="40" t="s">
        <v>651</v>
      </c>
      <c r="E3507" s="40">
        <v>71</v>
      </c>
      <c r="F3507" s="40" t="s">
        <v>849</v>
      </c>
    </row>
    <row r="3508" spans="1:6" x14ac:dyDescent="0.5">
      <c r="A3508" s="38">
        <v>43721</v>
      </c>
      <c r="B3508" s="39">
        <v>0.75423611111111111</v>
      </c>
      <c r="C3508" s="40">
        <v>2</v>
      </c>
      <c r="D3508" s="40" t="s">
        <v>651</v>
      </c>
      <c r="E3508" s="40">
        <v>63</v>
      </c>
      <c r="F3508" s="40" t="s">
        <v>849</v>
      </c>
    </row>
    <row r="3509" spans="1:6" x14ac:dyDescent="0.5">
      <c r="A3509" s="38">
        <v>43721</v>
      </c>
      <c r="B3509" s="39">
        <v>0.75486111111111109</v>
      </c>
      <c r="C3509" s="40">
        <v>4</v>
      </c>
      <c r="D3509" s="40" t="s">
        <v>651</v>
      </c>
      <c r="E3509" s="40">
        <v>127</v>
      </c>
      <c r="F3509" s="40" t="s">
        <v>849</v>
      </c>
    </row>
    <row r="3510" spans="1:6" x14ac:dyDescent="0.5">
      <c r="A3510" s="38">
        <v>43721</v>
      </c>
      <c r="B3510" s="39">
        <v>0.75495370370370374</v>
      </c>
      <c r="C3510" s="40">
        <v>1</v>
      </c>
      <c r="D3510" s="40" t="s">
        <v>640</v>
      </c>
      <c r="E3510" s="40">
        <v>41</v>
      </c>
      <c r="F3510" s="40" t="s">
        <v>849</v>
      </c>
    </row>
    <row r="3511" spans="1:6" x14ac:dyDescent="0.5">
      <c r="A3511" s="38">
        <v>43721</v>
      </c>
      <c r="B3511" s="39">
        <v>0.75498842592592597</v>
      </c>
      <c r="C3511" s="40">
        <v>1</v>
      </c>
      <c r="D3511" s="40" t="s">
        <v>651</v>
      </c>
      <c r="E3511" s="40">
        <v>127</v>
      </c>
      <c r="F3511" s="40" t="s">
        <v>849</v>
      </c>
    </row>
    <row r="3512" spans="1:6" x14ac:dyDescent="0.5">
      <c r="A3512" s="38">
        <v>43721</v>
      </c>
      <c r="B3512" s="39">
        <v>0.7556828703703703</v>
      </c>
      <c r="C3512" s="40">
        <v>1</v>
      </c>
      <c r="D3512" s="40" t="s">
        <v>651</v>
      </c>
      <c r="E3512" s="40">
        <v>127</v>
      </c>
      <c r="F3512" s="40" t="s">
        <v>849</v>
      </c>
    </row>
    <row r="3513" spans="1:6" x14ac:dyDescent="0.5">
      <c r="A3513" s="38">
        <v>43721</v>
      </c>
      <c r="B3513" s="39">
        <v>0.75643518518518515</v>
      </c>
      <c r="C3513" s="40">
        <v>1</v>
      </c>
      <c r="D3513" s="40" t="s">
        <v>651</v>
      </c>
      <c r="E3513" s="40">
        <v>127</v>
      </c>
      <c r="F3513" s="40" t="s">
        <v>849</v>
      </c>
    </row>
    <row r="3514" spans="1:6" x14ac:dyDescent="0.5">
      <c r="A3514" s="38">
        <v>43721</v>
      </c>
      <c r="B3514" s="39">
        <v>0.75888888888888895</v>
      </c>
      <c r="C3514" s="40">
        <v>1</v>
      </c>
      <c r="D3514" s="40" t="s">
        <v>640</v>
      </c>
      <c r="E3514" s="40">
        <v>61</v>
      </c>
      <c r="F3514" s="40" t="s">
        <v>849</v>
      </c>
    </row>
    <row r="3515" spans="1:6" x14ac:dyDescent="0.5">
      <c r="A3515" s="38">
        <v>43721</v>
      </c>
      <c r="B3515" s="39">
        <v>0.75905092592592593</v>
      </c>
      <c r="C3515" s="40">
        <v>4</v>
      </c>
      <c r="D3515" s="40" t="s">
        <v>651</v>
      </c>
      <c r="E3515" s="40">
        <v>127</v>
      </c>
      <c r="F3515" s="40" t="s">
        <v>849</v>
      </c>
    </row>
    <row r="3516" spans="1:6" x14ac:dyDescent="0.5">
      <c r="A3516" s="38">
        <v>43721</v>
      </c>
      <c r="B3516" s="39">
        <v>0.75921296296296292</v>
      </c>
      <c r="C3516" s="40">
        <v>2</v>
      </c>
      <c r="D3516" s="40" t="s">
        <v>651</v>
      </c>
      <c r="E3516" s="40">
        <v>75</v>
      </c>
      <c r="F3516" s="40" t="s">
        <v>849</v>
      </c>
    </row>
    <row r="3517" spans="1:6" x14ac:dyDescent="0.5">
      <c r="A3517" s="38">
        <v>43721</v>
      </c>
      <c r="B3517" s="39">
        <v>0.75934027777777768</v>
      </c>
      <c r="C3517" s="40">
        <v>1</v>
      </c>
      <c r="D3517" s="40" t="s">
        <v>651</v>
      </c>
      <c r="E3517" s="40">
        <v>60</v>
      </c>
      <c r="F3517" s="40" t="s">
        <v>849</v>
      </c>
    </row>
    <row r="3518" spans="1:6" x14ac:dyDescent="0.5">
      <c r="A3518" s="38">
        <v>43721</v>
      </c>
      <c r="B3518" s="39">
        <v>0.75950231481481489</v>
      </c>
      <c r="C3518" s="40">
        <v>1</v>
      </c>
      <c r="D3518" s="40" t="s">
        <v>640</v>
      </c>
      <c r="E3518" s="40">
        <v>53</v>
      </c>
      <c r="F3518" s="40" t="s">
        <v>849</v>
      </c>
    </row>
    <row r="3519" spans="1:6" x14ac:dyDescent="0.5">
      <c r="A3519" s="38">
        <v>43721</v>
      </c>
      <c r="B3519" s="39">
        <v>0.75951388888888882</v>
      </c>
      <c r="C3519" s="40">
        <v>1</v>
      </c>
      <c r="D3519" s="40" t="s">
        <v>651</v>
      </c>
      <c r="E3519" s="40">
        <v>127</v>
      </c>
      <c r="F3519" s="40" t="s">
        <v>849</v>
      </c>
    </row>
    <row r="3520" spans="1:6" x14ac:dyDescent="0.5">
      <c r="A3520" s="38">
        <v>43721</v>
      </c>
      <c r="B3520" s="39">
        <v>0.76001157407407405</v>
      </c>
      <c r="C3520" s="40">
        <v>1</v>
      </c>
      <c r="D3520" s="40" t="s">
        <v>651</v>
      </c>
      <c r="E3520" s="40">
        <v>124</v>
      </c>
      <c r="F3520" s="40" t="s">
        <v>849</v>
      </c>
    </row>
    <row r="3521" spans="1:6" x14ac:dyDescent="0.5">
      <c r="A3521" s="38">
        <v>43721</v>
      </c>
      <c r="B3521" s="39">
        <v>0.76009259259259254</v>
      </c>
      <c r="C3521" s="40">
        <v>1</v>
      </c>
      <c r="D3521" s="40" t="s">
        <v>640</v>
      </c>
      <c r="E3521" s="40">
        <v>127</v>
      </c>
      <c r="F3521" s="40" t="s">
        <v>849</v>
      </c>
    </row>
    <row r="3522" spans="1:6" x14ac:dyDescent="0.5">
      <c r="A3522" s="38">
        <v>43721</v>
      </c>
      <c r="B3522" s="39">
        <v>0.76011574074074073</v>
      </c>
      <c r="C3522" s="40">
        <v>1</v>
      </c>
      <c r="D3522" s="40" t="s">
        <v>640</v>
      </c>
      <c r="E3522" s="40">
        <v>126</v>
      </c>
      <c r="F3522" s="40" t="s">
        <v>849</v>
      </c>
    </row>
    <row r="3523" spans="1:6" x14ac:dyDescent="0.5">
      <c r="A3523" s="38">
        <v>43721</v>
      </c>
      <c r="B3523" s="39">
        <v>0.76045138888888886</v>
      </c>
      <c r="C3523" s="40">
        <v>1</v>
      </c>
      <c r="D3523" s="40" t="s">
        <v>651</v>
      </c>
      <c r="E3523" s="40">
        <v>104</v>
      </c>
      <c r="F3523" s="40" t="s">
        <v>849</v>
      </c>
    </row>
    <row r="3524" spans="1:6" x14ac:dyDescent="0.5">
      <c r="A3524" s="38">
        <v>43721</v>
      </c>
      <c r="B3524" s="39">
        <v>0.7605439814814815</v>
      </c>
      <c r="C3524" s="40">
        <v>1</v>
      </c>
      <c r="D3524" s="40" t="s">
        <v>651</v>
      </c>
      <c r="E3524" s="40">
        <v>93</v>
      </c>
      <c r="F3524" s="40" t="s">
        <v>849</v>
      </c>
    </row>
    <row r="3525" spans="1:6" x14ac:dyDescent="0.5">
      <c r="A3525" s="38">
        <v>43721</v>
      </c>
      <c r="B3525" s="39">
        <v>0.76094907407407408</v>
      </c>
      <c r="C3525" s="40">
        <v>1</v>
      </c>
      <c r="D3525" s="40" t="s">
        <v>651</v>
      </c>
      <c r="E3525" s="40">
        <v>127</v>
      </c>
      <c r="F3525" s="40" t="s">
        <v>849</v>
      </c>
    </row>
    <row r="3526" spans="1:6" x14ac:dyDescent="0.5">
      <c r="A3526" s="38">
        <v>43721</v>
      </c>
      <c r="B3526" s="39">
        <v>0.76101851851851843</v>
      </c>
      <c r="C3526" s="40">
        <v>1</v>
      </c>
      <c r="D3526" s="40" t="s">
        <v>651</v>
      </c>
      <c r="E3526" s="40">
        <v>127</v>
      </c>
      <c r="F3526" s="40" t="s">
        <v>849</v>
      </c>
    </row>
    <row r="3527" spans="1:6" x14ac:dyDescent="0.5">
      <c r="A3527" s="38">
        <v>43721</v>
      </c>
      <c r="B3527" s="39">
        <v>0.76106481481481481</v>
      </c>
      <c r="C3527" s="40">
        <v>1</v>
      </c>
      <c r="D3527" s="40" t="s">
        <v>651</v>
      </c>
      <c r="E3527" s="40">
        <v>127</v>
      </c>
      <c r="F3527" s="40" t="s">
        <v>849</v>
      </c>
    </row>
    <row r="3528" spans="1:6" x14ac:dyDescent="0.5">
      <c r="A3528" s="38">
        <v>43721</v>
      </c>
      <c r="B3528" s="39">
        <v>0.76108796296296299</v>
      </c>
      <c r="C3528" s="40">
        <v>2</v>
      </c>
      <c r="D3528" s="40" t="s">
        <v>651</v>
      </c>
      <c r="E3528" s="40">
        <v>104</v>
      </c>
      <c r="F3528" s="40" t="s">
        <v>849</v>
      </c>
    </row>
    <row r="3529" spans="1:6" x14ac:dyDescent="0.5">
      <c r="A3529" s="38">
        <v>43721</v>
      </c>
      <c r="B3529" s="39">
        <v>0.76140046296296304</v>
      </c>
      <c r="C3529" s="40">
        <v>2</v>
      </c>
      <c r="D3529" s="40" t="s">
        <v>651</v>
      </c>
      <c r="E3529" s="40">
        <v>112</v>
      </c>
      <c r="F3529" s="40" t="s">
        <v>849</v>
      </c>
    </row>
    <row r="3530" spans="1:6" x14ac:dyDescent="0.5">
      <c r="A3530" s="38">
        <v>43721</v>
      </c>
      <c r="B3530" s="39">
        <v>0.76142361111111112</v>
      </c>
      <c r="C3530" s="40">
        <v>1</v>
      </c>
      <c r="D3530" s="40" t="s">
        <v>651</v>
      </c>
      <c r="E3530" s="40">
        <v>127</v>
      </c>
      <c r="F3530" s="40" t="s">
        <v>849</v>
      </c>
    </row>
    <row r="3531" spans="1:6" x14ac:dyDescent="0.5">
      <c r="A3531" s="38">
        <v>43721</v>
      </c>
      <c r="B3531" s="39">
        <v>0.76168981481481479</v>
      </c>
      <c r="C3531" s="40">
        <v>1</v>
      </c>
      <c r="D3531" s="40" t="s">
        <v>651</v>
      </c>
      <c r="E3531" s="40">
        <v>121</v>
      </c>
      <c r="F3531" s="40" t="s">
        <v>849</v>
      </c>
    </row>
    <row r="3532" spans="1:6" x14ac:dyDescent="0.5">
      <c r="A3532" s="38">
        <v>43721</v>
      </c>
      <c r="B3532" s="39">
        <v>0.76210648148148152</v>
      </c>
      <c r="C3532" s="40">
        <v>1</v>
      </c>
      <c r="D3532" s="40" t="s">
        <v>651</v>
      </c>
      <c r="E3532" s="40">
        <v>127</v>
      </c>
      <c r="F3532" s="40" t="s">
        <v>849</v>
      </c>
    </row>
    <row r="3533" spans="1:6" x14ac:dyDescent="0.5">
      <c r="A3533" s="38">
        <v>43721</v>
      </c>
      <c r="B3533" s="39">
        <v>0.76222222222222225</v>
      </c>
      <c r="C3533" s="40">
        <v>1</v>
      </c>
      <c r="D3533" s="40" t="s">
        <v>651</v>
      </c>
      <c r="E3533" s="40">
        <v>127</v>
      </c>
      <c r="F3533" s="40" t="s">
        <v>849</v>
      </c>
    </row>
    <row r="3534" spans="1:6" x14ac:dyDescent="0.5">
      <c r="A3534" s="38">
        <v>43721</v>
      </c>
      <c r="B3534" s="39">
        <v>0.76224537037037043</v>
      </c>
      <c r="C3534" s="40">
        <v>1</v>
      </c>
      <c r="D3534" s="40" t="s">
        <v>640</v>
      </c>
      <c r="E3534" s="40">
        <v>127</v>
      </c>
      <c r="F3534" s="40" t="s">
        <v>849</v>
      </c>
    </row>
    <row r="3535" spans="1:6" x14ac:dyDescent="0.5">
      <c r="A3535" s="38">
        <v>43721</v>
      </c>
      <c r="B3535" s="39">
        <v>0.76225694444444436</v>
      </c>
      <c r="C3535" s="40">
        <v>1</v>
      </c>
      <c r="D3535" s="40" t="s">
        <v>640</v>
      </c>
      <c r="E3535" s="40">
        <v>127</v>
      </c>
      <c r="F3535" s="40" t="s">
        <v>849</v>
      </c>
    </row>
    <row r="3536" spans="1:6" x14ac:dyDescent="0.5">
      <c r="A3536" s="38">
        <v>43721</v>
      </c>
      <c r="B3536" s="39">
        <v>0.76226851851851851</v>
      </c>
      <c r="C3536" s="40">
        <v>1</v>
      </c>
      <c r="D3536" s="40" t="s">
        <v>640</v>
      </c>
      <c r="E3536" s="40">
        <v>127</v>
      </c>
      <c r="F3536" s="40" t="s">
        <v>849</v>
      </c>
    </row>
    <row r="3537" spans="1:6" x14ac:dyDescent="0.5">
      <c r="A3537" s="38">
        <v>43721</v>
      </c>
      <c r="B3537" s="39">
        <v>0.76240740740740742</v>
      </c>
      <c r="C3537" s="40">
        <v>1</v>
      </c>
      <c r="D3537" s="40" t="s">
        <v>640</v>
      </c>
      <c r="E3537" s="40">
        <v>123</v>
      </c>
      <c r="F3537" s="40" t="s">
        <v>849</v>
      </c>
    </row>
    <row r="3538" spans="1:6" x14ac:dyDescent="0.5">
      <c r="A3538" s="38">
        <v>43721</v>
      </c>
      <c r="B3538" s="39">
        <v>0.76241898148148157</v>
      </c>
      <c r="C3538" s="40">
        <v>1</v>
      </c>
      <c r="D3538" s="40" t="s">
        <v>640</v>
      </c>
      <c r="E3538" s="40">
        <v>120</v>
      </c>
      <c r="F3538" s="40" t="s">
        <v>849</v>
      </c>
    </row>
    <row r="3539" spans="1:6" x14ac:dyDescent="0.5">
      <c r="A3539" s="38">
        <v>43721</v>
      </c>
      <c r="B3539" s="39">
        <v>0.76244212962962965</v>
      </c>
      <c r="C3539" s="40">
        <v>1</v>
      </c>
      <c r="D3539" s="40" t="s">
        <v>640</v>
      </c>
      <c r="E3539" s="40">
        <v>92</v>
      </c>
      <c r="F3539" s="40" t="s">
        <v>849</v>
      </c>
    </row>
    <row r="3540" spans="1:6" x14ac:dyDescent="0.5">
      <c r="A3540" s="38">
        <v>43721</v>
      </c>
      <c r="B3540" s="39">
        <v>0.7628125</v>
      </c>
      <c r="C3540" s="40">
        <v>4</v>
      </c>
      <c r="D3540" s="40" t="s">
        <v>651</v>
      </c>
      <c r="E3540" s="40">
        <v>127</v>
      </c>
      <c r="F3540" s="40" t="s">
        <v>849</v>
      </c>
    </row>
    <row r="3541" spans="1:6" x14ac:dyDescent="0.5">
      <c r="A3541" s="38">
        <v>43721</v>
      </c>
      <c r="B3541" s="39">
        <v>0.76296296296296295</v>
      </c>
      <c r="C3541" s="40">
        <v>1</v>
      </c>
      <c r="D3541" s="40" t="s">
        <v>640</v>
      </c>
      <c r="E3541" s="40">
        <v>127</v>
      </c>
      <c r="F3541" s="40" t="s">
        <v>849</v>
      </c>
    </row>
    <row r="3542" spans="1:6" x14ac:dyDescent="0.5">
      <c r="A3542" s="38">
        <v>43721</v>
      </c>
      <c r="B3542" s="39">
        <v>0.76297453703703699</v>
      </c>
      <c r="C3542" s="40">
        <v>1</v>
      </c>
      <c r="D3542" s="40" t="s">
        <v>640</v>
      </c>
      <c r="E3542" s="40">
        <v>127</v>
      </c>
      <c r="F3542" s="40" t="s">
        <v>849</v>
      </c>
    </row>
    <row r="3543" spans="1:6" x14ac:dyDescent="0.5">
      <c r="A3543" s="38">
        <v>43721</v>
      </c>
      <c r="B3543" s="39">
        <v>0.76299768518518529</v>
      </c>
      <c r="C3543" s="40">
        <v>1</v>
      </c>
      <c r="D3543" s="40" t="s">
        <v>640</v>
      </c>
      <c r="E3543" s="40">
        <v>114</v>
      </c>
      <c r="F3543" s="40" t="s">
        <v>849</v>
      </c>
    </row>
    <row r="3544" spans="1:6" x14ac:dyDescent="0.5">
      <c r="A3544" s="38">
        <v>43721</v>
      </c>
      <c r="B3544" s="39">
        <v>0.76302083333333337</v>
      </c>
      <c r="C3544" s="40">
        <v>1</v>
      </c>
      <c r="D3544" s="40" t="s">
        <v>651</v>
      </c>
      <c r="E3544" s="40">
        <v>127</v>
      </c>
      <c r="F3544" s="40" t="s">
        <v>849</v>
      </c>
    </row>
    <row r="3545" spans="1:6" x14ac:dyDescent="0.5">
      <c r="A3545" s="38">
        <v>43721</v>
      </c>
      <c r="B3545" s="39">
        <v>0.76340277777777776</v>
      </c>
      <c r="C3545" s="40">
        <v>1</v>
      </c>
      <c r="D3545" s="40" t="s">
        <v>651</v>
      </c>
      <c r="E3545" s="40">
        <v>71</v>
      </c>
      <c r="F3545" s="40" t="s">
        <v>849</v>
      </c>
    </row>
    <row r="3546" spans="1:6" x14ac:dyDescent="0.5">
      <c r="A3546" s="38">
        <v>43721</v>
      </c>
      <c r="B3546" s="39">
        <v>0.76347222222222222</v>
      </c>
      <c r="C3546" s="40">
        <v>1</v>
      </c>
      <c r="D3546" s="40" t="s">
        <v>651</v>
      </c>
      <c r="E3546" s="40">
        <v>127</v>
      </c>
      <c r="F3546" s="40" t="s">
        <v>849</v>
      </c>
    </row>
    <row r="3547" spans="1:6" x14ac:dyDescent="0.5">
      <c r="A3547" s="38">
        <v>43721</v>
      </c>
      <c r="B3547" s="39">
        <v>0.76353009259259252</v>
      </c>
      <c r="C3547" s="40">
        <v>1</v>
      </c>
      <c r="D3547" s="40" t="s">
        <v>651</v>
      </c>
      <c r="E3547" s="40">
        <v>121</v>
      </c>
      <c r="F3547" s="40" t="s">
        <v>849</v>
      </c>
    </row>
    <row r="3548" spans="1:6" x14ac:dyDescent="0.5">
      <c r="A3548" s="38">
        <v>43721</v>
      </c>
      <c r="B3548" s="39">
        <v>0.76361111111111113</v>
      </c>
      <c r="C3548" s="40">
        <v>2</v>
      </c>
      <c r="D3548" s="40" t="s">
        <v>651</v>
      </c>
      <c r="E3548" s="40">
        <v>112</v>
      </c>
      <c r="F3548" s="40" t="s">
        <v>849</v>
      </c>
    </row>
    <row r="3549" spans="1:6" x14ac:dyDescent="0.5">
      <c r="A3549" s="38">
        <v>43721</v>
      </c>
      <c r="B3549" s="39">
        <v>0.76365740740740751</v>
      </c>
      <c r="C3549" s="40">
        <v>1</v>
      </c>
      <c r="D3549" s="40" t="s">
        <v>651</v>
      </c>
      <c r="E3549" s="40">
        <v>86</v>
      </c>
      <c r="F3549" s="40" t="s">
        <v>849</v>
      </c>
    </row>
    <row r="3550" spans="1:6" x14ac:dyDescent="0.5">
      <c r="A3550" s="38">
        <v>43721</v>
      </c>
      <c r="B3550" s="39">
        <v>0.76396990740740733</v>
      </c>
      <c r="C3550" s="40">
        <v>4</v>
      </c>
      <c r="D3550" s="40" t="s">
        <v>651</v>
      </c>
      <c r="E3550" s="40">
        <v>127</v>
      </c>
      <c r="F3550" s="40" t="s">
        <v>849</v>
      </c>
    </row>
    <row r="3551" spans="1:6" x14ac:dyDescent="0.5">
      <c r="A3551" s="38">
        <v>43721</v>
      </c>
      <c r="B3551" s="39">
        <v>0.76414351851851858</v>
      </c>
      <c r="C3551" s="40">
        <v>1</v>
      </c>
      <c r="D3551" s="40" t="s">
        <v>651</v>
      </c>
      <c r="E3551" s="40">
        <v>118</v>
      </c>
      <c r="F3551" s="40" t="s">
        <v>849</v>
      </c>
    </row>
    <row r="3552" spans="1:6" x14ac:dyDescent="0.5">
      <c r="A3552" s="38">
        <v>43721</v>
      </c>
      <c r="B3552" s="39">
        <v>0.76467592592592604</v>
      </c>
      <c r="C3552" s="40">
        <v>1</v>
      </c>
      <c r="D3552" s="40" t="s">
        <v>640</v>
      </c>
      <c r="E3552" s="40">
        <v>127</v>
      </c>
      <c r="F3552" s="40" t="s">
        <v>849</v>
      </c>
    </row>
    <row r="3553" spans="1:6" x14ac:dyDescent="0.5">
      <c r="A3553" s="38">
        <v>43721</v>
      </c>
      <c r="B3553" s="39">
        <v>0.76468749999999996</v>
      </c>
      <c r="C3553" s="40">
        <v>1</v>
      </c>
      <c r="D3553" s="40" t="s">
        <v>640</v>
      </c>
      <c r="E3553" s="40">
        <v>126</v>
      </c>
      <c r="F3553" s="40" t="s">
        <v>849</v>
      </c>
    </row>
    <row r="3554" spans="1:6" x14ac:dyDescent="0.5">
      <c r="A3554" s="38">
        <v>43721</v>
      </c>
      <c r="B3554" s="39">
        <v>0.76469907407407411</v>
      </c>
      <c r="C3554" s="40">
        <v>4</v>
      </c>
      <c r="D3554" s="40" t="s">
        <v>651</v>
      </c>
      <c r="E3554" s="40">
        <v>127</v>
      </c>
      <c r="F3554" s="40" t="s">
        <v>849</v>
      </c>
    </row>
    <row r="3555" spans="1:6" x14ac:dyDescent="0.5">
      <c r="A3555" s="38">
        <v>43721</v>
      </c>
      <c r="B3555" s="39">
        <v>0.76469907407407411</v>
      </c>
      <c r="C3555" s="40">
        <v>1</v>
      </c>
      <c r="D3555" s="40" t="s">
        <v>640</v>
      </c>
      <c r="E3555" s="40">
        <v>127</v>
      </c>
      <c r="F3555" s="40" t="s">
        <v>849</v>
      </c>
    </row>
    <row r="3556" spans="1:6" x14ac:dyDescent="0.5">
      <c r="A3556" s="38">
        <v>43721</v>
      </c>
      <c r="B3556" s="39">
        <v>0.76473379629629623</v>
      </c>
      <c r="C3556" s="40">
        <v>4</v>
      </c>
      <c r="D3556" s="40" t="s">
        <v>651</v>
      </c>
      <c r="E3556" s="40">
        <v>127</v>
      </c>
      <c r="F3556" s="40" t="s">
        <v>849</v>
      </c>
    </row>
    <row r="3557" spans="1:6" x14ac:dyDescent="0.5">
      <c r="A3557" s="38">
        <v>43721</v>
      </c>
      <c r="B3557" s="39">
        <v>0.76493055555555556</v>
      </c>
      <c r="C3557" s="40">
        <v>2</v>
      </c>
      <c r="D3557" s="40" t="s">
        <v>651</v>
      </c>
      <c r="E3557" s="40">
        <v>86</v>
      </c>
      <c r="F3557" s="40" t="s">
        <v>849</v>
      </c>
    </row>
    <row r="3558" spans="1:6" x14ac:dyDescent="0.5">
      <c r="A3558" s="38">
        <v>43721</v>
      </c>
      <c r="B3558" s="39">
        <v>0.7649421296296296</v>
      </c>
      <c r="C3558" s="40">
        <v>1</v>
      </c>
      <c r="D3558" s="40" t="s">
        <v>640</v>
      </c>
      <c r="E3558" s="40">
        <v>127</v>
      </c>
      <c r="F3558" s="40" t="s">
        <v>849</v>
      </c>
    </row>
    <row r="3559" spans="1:6" x14ac:dyDescent="0.5">
      <c r="A3559" s="38">
        <v>43721</v>
      </c>
      <c r="B3559" s="39">
        <v>0.76495370370370364</v>
      </c>
      <c r="C3559" s="40">
        <v>1</v>
      </c>
      <c r="D3559" s="40" t="s">
        <v>640</v>
      </c>
      <c r="E3559" s="40">
        <v>120</v>
      </c>
      <c r="F3559" s="40" t="s">
        <v>849</v>
      </c>
    </row>
    <row r="3560" spans="1:6" x14ac:dyDescent="0.5">
      <c r="A3560" s="38">
        <v>43721</v>
      </c>
      <c r="B3560" s="39">
        <v>0.76496527777777779</v>
      </c>
      <c r="C3560" s="40">
        <v>1</v>
      </c>
      <c r="D3560" s="40" t="s">
        <v>651</v>
      </c>
      <c r="E3560" s="40">
        <v>127</v>
      </c>
      <c r="F3560" s="40" t="s">
        <v>849</v>
      </c>
    </row>
    <row r="3561" spans="1:6" x14ac:dyDescent="0.5">
      <c r="A3561" s="38">
        <v>43721</v>
      </c>
      <c r="B3561" s="39">
        <v>0.7650231481481482</v>
      </c>
      <c r="C3561" s="40">
        <v>1</v>
      </c>
      <c r="D3561" s="40" t="s">
        <v>651</v>
      </c>
      <c r="E3561" s="40">
        <v>106</v>
      </c>
      <c r="F3561" s="40" t="s">
        <v>849</v>
      </c>
    </row>
    <row r="3562" spans="1:6" x14ac:dyDescent="0.5">
      <c r="A3562" s="38">
        <v>43721</v>
      </c>
      <c r="B3562" s="39">
        <v>0.76506944444444447</v>
      </c>
      <c r="C3562" s="40">
        <v>1</v>
      </c>
      <c r="D3562" s="40" t="s">
        <v>651</v>
      </c>
      <c r="E3562" s="40">
        <v>127</v>
      </c>
      <c r="F3562" s="40" t="s">
        <v>849</v>
      </c>
    </row>
    <row r="3563" spans="1:6" x14ac:dyDescent="0.5">
      <c r="A3563" s="38">
        <v>43721</v>
      </c>
      <c r="B3563" s="39">
        <v>0.76511574074074085</v>
      </c>
      <c r="C3563" s="40">
        <v>1</v>
      </c>
      <c r="D3563" s="40" t="s">
        <v>651</v>
      </c>
      <c r="E3563" s="40">
        <v>99</v>
      </c>
      <c r="F3563" s="40" t="s">
        <v>849</v>
      </c>
    </row>
    <row r="3564" spans="1:6" x14ac:dyDescent="0.5">
      <c r="A3564" s="38">
        <v>43721</v>
      </c>
      <c r="B3564" s="39">
        <v>0.76554398148148151</v>
      </c>
      <c r="C3564" s="40">
        <v>4</v>
      </c>
      <c r="D3564" s="40" t="s">
        <v>651</v>
      </c>
      <c r="E3564" s="40">
        <v>127</v>
      </c>
      <c r="F3564" s="40" t="s">
        <v>849</v>
      </c>
    </row>
    <row r="3565" spans="1:6" x14ac:dyDescent="0.5">
      <c r="A3565" s="38">
        <v>43721</v>
      </c>
      <c r="B3565" s="39">
        <v>0.76593750000000005</v>
      </c>
      <c r="C3565" s="40">
        <v>1</v>
      </c>
      <c r="D3565" s="40" t="s">
        <v>651</v>
      </c>
      <c r="E3565" s="40">
        <v>127</v>
      </c>
      <c r="F3565" s="40" t="s">
        <v>849</v>
      </c>
    </row>
    <row r="3566" spans="1:6" x14ac:dyDescent="0.5">
      <c r="A3566" s="38">
        <v>43721</v>
      </c>
      <c r="B3566" s="39">
        <v>0.76594907407407409</v>
      </c>
      <c r="C3566" s="40">
        <v>4</v>
      </c>
      <c r="D3566" s="40" t="s">
        <v>651</v>
      </c>
      <c r="E3566" s="40">
        <v>127</v>
      </c>
      <c r="F3566" s="40" t="s">
        <v>849</v>
      </c>
    </row>
    <row r="3567" spans="1:6" x14ac:dyDescent="0.5">
      <c r="A3567" s="38">
        <v>43721</v>
      </c>
      <c r="B3567" s="39">
        <v>0.76601851851851854</v>
      </c>
      <c r="C3567" s="40">
        <v>1</v>
      </c>
      <c r="D3567" s="40" t="s">
        <v>651</v>
      </c>
      <c r="E3567" s="40">
        <v>127</v>
      </c>
      <c r="F3567" s="40" t="s">
        <v>849</v>
      </c>
    </row>
    <row r="3568" spans="1:6" x14ac:dyDescent="0.5">
      <c r="A3568" s="38">
        <v>43721</v>
      </c>
      <c r="B3568" s="39">
        <v>0.76634259259259263</v>
      </c>
      <c r="C3568" s="40">
        <v>4</v>
      </c>
      <c r="D3568" s="40" t="s">
        <v>651</v>
      </c>
      <c r="E3568" s="40">
        <v>127</v>
      </c>
      <c r="F3568" s="40" t="s">
        <v>849</v>
      </c>
    </row>
    <row r="3569" spans="1:6" x14ac:dyDescent="0.5">
      <c r="A3569" s="38">
        <v>43721</v>
      </c>
      <c r="B3569" s="39">
        <v>0.76672453703703702</v>
      </c>
      <c r="C3569" s="40">
        <v>1</v>
      </c>
      <c r="D3569" s="40" t="s">
        <v>651</v>
      </c>
      <c r="E3569" s="40">
        <v>127</v>
      </c>
      <c r="F3569" s="40" t="s">
        <v>849</v>
      </c>
    </row>
    <row r="3570" spans="1:6" x14ac:dyDescent="0.5">
      <c r="A3570" s="38">
        <v>43721</v>
      </c>
      <c r="B3570" s="39">
        <v>0.76673611111111117</v>
      </c>
      <c r="C3570" s="40">
        <v>4</v>
      </c>
      <c r="D3570" s="40" t="s">
        <v>651</v>
      </c>
      <c r="E3570" s="40">
        <v>127</v>
      </c>
      <c r="F3570" s="40" t="s">
        <v>849</v>
      </c>
    </row>
    <row r="3571" spans="1:6" x14ac:dyDescent="0.5">
      <c r="A3571" s="38">
        <v>43721</v>
      </c>
      <c r="B3571" s="39">
        <v>0.7669097222222222</v>
      </c>
      <c r="C3571" s="40">
        <v>1</v>
      </c>
      <c r="D3571" s="40" t="s">
        <v>640</v>
      </c>
      <c r="E3571" s="40">
        <v>116</v>
      </c>
      <c r="F3571" s="40" t="s">
        <v>849</v>
      </c>
    </row>
    <row r="3572" spans="1:6" x14ac:dyDescent="0.5">
      <c r="A3572" s="38">
        <v>43721</v>
      </c>
      <c r="B3572" s="39">
        <v>0.76693287037037028</v>
      </c>
      <c r="C3572" s="40">
        <v>1</v>
      </c>
      <c r="D3572" s="40" t="s">
        <v>640</v>
      </c>
      <c r="E3572" s="40">
        <v>127</v>
      </c>
      <c r="F3572" s="40" t="s">
        <v>849</v>
      </c>
    </row>
    <row r="3573" spans="1:6" x14ac:dyDescent="0.5">
      <c r="A3573" s="38">
        <v>43721</v>
      </c>
      <c r="B3573" s="39">
        <v>0.7672106481481481</v>
      </c>
      <c r="C3573" s="40">
        <v>4</v>
      </c>
      <c r="D3573" s="40" t="s">
        <v>640</v>
      </c>
      <c r="E3573" s="40">
        <v>126</v>
      </c>
      <c r="F3573" s="40" t="s">
        <v>849</v>
      </c>
    </row>
    <row r="3574" spans="1:6" x14ac:dyDescent="0.5">
      <c r="A3574" s="38">
        <v>43721</v>
      </c>
      <c r="B3574" s="39">
        <v>0.76730324074074074</v>
      </c>
      <c r="C3574" s="40">
        <v>4</v>
      </c>
      <c r="D3574" s="40" t="s">
        <v>651</v>
      </c>
      <c r="E3574" s="40">
        <v>127</v>
      </c>
      <c r="F3574" s="40" t="s">
        <v>849</v>
      </c>
    </row>
    <row r="3575" spans="1:6" x14ac:dyDescent="0.5">
      <c r="A3575" s="38">
        <v>43721</v>
      </c>
      <c r="B3575" s="39">
        <v>0.76740740740740743</v>
      </c>
      <c r="C3575" s="40">
        <v>1</v>
      </c>
      <c r="D3575" s="40" t="s">
        <v>651</v>
      </c>
      <c r="E3575" s="40">
        <v>110</v>
      </c>
      <c r="F3575" s="40" t="s">
        <v>849</v>
      </c>
    </row>
    <row r="3576" spans="1:6" x14ac:dyDescent="0.5">
      <c r="A3576" s="38">
        <v>43721</v>
      </c>
      <c r="B3576" s="39">
        <v>0.76748842592592592</v>
      </c>
      <c r="C3576" s="40">
        <v>1</v>
      </c>
      <c r="D3576" s="40" t="s">
        <v>651</v>
      </c>
      <c r="E3576" s="40">
        <v>127</v>
      </c>
      <c r="F3576" s="40" t="s">
        <v>849</v>
      </c>
    </row>
    <row r="3577" spans="1:6" x14ac:dyDescent="0.5">
      <c r="A3577" s="38">
        <v>43721</v>
      </c>
      <c r="B3577" s="39">
        <v>0.7675347222222223</v>
      </c>
      <c r="C3577" s="40">
        <v>1</v>
      </c>
      <c r="D3577" s="40" t="s">
        <v>651</v>
      </c>
      <c r="E3577" s="40">
        <v>68</v>
      </c>
      <c r="F3577" s="40" t="s">
        <v>849</v>
      </c>
    </row>
    <row r="3578" spans="1:6" x14ac:dyDescent="0.5">
      <c r="A3578" s="38">
        <v>43721</v>
      </c>
      <c r="B3578" s="39">
        <v>0.76763888888888887</v>
      </c>
      <c r="C3578" s="40">
        <v>1</v>
      </c>
      <c r="D3578" s="40" t="s">
        <v>640</v>
      </c>
      <c r="E3578" s="40">
        <v>127</v>
      </c>
      <c r="F3578" s="40" t="s">
        <v>849</v>
      </c>
    </row>
    <row r="3579" spans="1:6" x14ac:dyDescent="0.5">
      <c r="A3579" s="38">
        <v>43721</v>
      </c>
      <c r="B3579" s="39">
        <v>0.76769675925925929</v>
      </c>
      <c r="C3579" s="40">
        <v>1</v>
      </c>
      <c r="D3579" s="40" t="s">
        <v>651</v>
      </c>
      <c r="E3579" s="40">
        <v>75</v>
      </c>
      <c r="F3579" s="40" t="s">
        <v>849</v>
      </c>
    </row>
    <row r="3580" spans="1:6" x14ac:dyDescent="0.5">
      <c r="A3580" s="38">
        <v>43721</v>
      </c>
      <c r="B3580" s="39">
        <v>0.76796296296296296</v>
      </c>
      <c r="C3580" s="40">
        <v>4</v>
      </c>
      <c r="D3580" s="40" t="s">
        <v>651</v>
      </c>
      <c r="E3580" s="40">
        <v>127</v>
      </c>
      <c r="F3580" s="40" t="s">
        <v>849</v>
      </c>
    </row>
    <row r="3581" spans="1:6" x14ac:dyDescent="0.5">
      <c r="A3581" s="38">
        <v>43721</v>
      </c>
      <c r="B3581" s="39">
        <v>0.76802083333333337</v>
      </c>
      <c r="C3581" s="40">
        <v>4</v>
      </c>
      <c r="D3581" s="40" t="s">
        <v>651</v>
      </c>
      <c r="E3581" s="40">
        <v>127</v>
      </c>
      <c r="F3581" s="40" t="s">
        <v>849</v>
      </c>
    </row>
    <row r="3582" spans="1:6" x14ac:dyDescent="0.5">
      <c r="A3582" s="38">
        <v>43721</v>
      </c>
      <c r="B3582" s="39">
        <v>0.76810185185185187</v>
      </c>
      <c r="C3582" s="40">
        <v>1</v>
      </c>
      <c r="D3582" s="40" t="s">
        <v>640</v>
      </c>
      <c r="E3582" s="40">
        <v>127</v>
      </c>
      <c r="F3582" s="40" t="s">
        <v>849</v>
      </c>
    </row>
    <row r="3583" spans="1:6" x14ac:dyDescent="0.5">
      <c r="A3583" s="38">
        <v>43721</v>
      </c>
      <c r="B3583" s="39">
        <v>0.76839120370370362</v>
      </c>
      <c r="C3583" s="40">
        <v>1</v>
      </c>
      <c r="D3583" s="40" t="s">
        <v>651</v>
      </c>
      <c r="E3583" s="40">
        <v>125</v>
      </c>
      <c r="F3583" s="40" t="s">
        <v>849</v>
      </c>
    </row>
    <row r="3584" spans="1:6" x14ac:dyDescent="0.5">
      <c r="A3584" s="38">
        <v>43721</v>
      </c>
      <c r="B3584" s="39">
        <v>0.76846064814814818</v>
      </c>
      <c r="C3584" s="40">
        <v>1</v>
      </c>
      <c r="D3584" s="40" t="s">
        <v>651</v>
      </c>
      <c r="E3584" s="40">
        <v>127</v>
      </c>
      <c r="F3584" s="40" t="s">
        <v>849</v>
      </c>
    </row>
    <row r="3585" spans="1:6" x14ac:dyDescent="0.5">
      <c r="A3585" s="38">
        <v>43721</v>
      </c>
      <c r="B3585" s="39">
        <v>0.76850694444444445</v>
      </c>
      <c r="C3585" s="40">
        <v>1</v>
      </c>
      <c r="D3585" s="40" t="s">
        <v>651</v>
      </c>
      <c r="E3585" s="40">
        <v>127</v>
      </c>
      <c r="F3585" s="40" t="s">
        <v>849</v>
      </c>
    </row>
    <row r="3586" spans="1:6" x14ac:dyDescent="0.5">
      <c r="A3586" s="38">
        <v>43721</v>
      </c>
      <c r="B3586" s="39">
        <v>0.76853009259259253</v>
      </c>
      <c r="C3586" s="40">
        <v>1</v>
      </c>
      <c r="D3586" s="40" t="s">
        <v>651</v>
      </c>
      <c r="E3586" s="40">
        <v>127</v>
      </c>
      <c r="F3586" s="40" t="s">
        <v>849</v>
      </c>
    </row>
    <row r="3587" spans="1:6" x14ac:dyDescent="0.5">
      <c r="A3587" s="38">
        <v>43721</v>
      </c>
      <c r="B3587" s="39">
        <v>0.76855324074074083</v>
      </c>
      <c r="C3587" s="40">
        <v>1</v>
      </c>
      <c r="D3587" s="40" t="s">
        <v>651</v>
      </c>
      <c r="E3587" s="40">
        <v>106</v>
      </c>
      <c r="F3587" s="40" t="s">
        <v>849</v>
      </c>
    </row>
    <row r="3588" spans="1:6" x14ac:dyDescent="0.5">
      <c r="A3588" s="38">
        <v>43721</v>
      </c>
      <c r="B3588" s="39">
        <v>0.76862268518518517</v>
      </c>
      <c r="C3588" s="40">
        <v>1</v>
      </c>
      <c r="D3588" s="40" t="s">
        <v>651</v>
      </c>
      <c r="E3588" s="40">
        <v>101</v>
      </c>
      <c r="F3588" s="40" t="s">
        <v>849</v>
      </c>
    </row>
    <row r="3589" spans="1:6" x14ac:dyDescent="0.5">
      <c r="A3589" s="38">
        <v>43721</v>
      </c>
      <c r="B3589" s="39">
        <v>0.76871527777777782</v>
      </c>
      <c r="C3589" s="40">
        <v>4</v>
      </c>
      <c r="D3589" s="40" t="s">
        <v>651</v>
      </c>
      <c r="E3589" s="40">
        <v>127</v>
      </c>
      <c r="F3589" s="40" t="s">
        <v>849</v>
      </c>
    </row>
    <row r="3590" spans="1:6" x14ac:dyDescent="0.5">
      <c r="A3590" s="38">
        <v>43721</v>
      </c>
      <c r="B3590" s="39">
        <v>0.76885416666666673</v>
      </c>
      <c r="C3590" s="40">
        <v>1</v>
      </c>
      <c r="D3590" s="40" t="s">
        <v>640</v>
      </c>
      <c r="E3590" s="40">
        <v>118</v>
      </c>
      <c r="F3590" s="40" t="s">
        <v>849</v>
      </c>
    </row>
    <row r="3591" spans="1:6" x14ac:dyDescent="0.5">
      <c r="A3591" s="38">
        <v>43721</v>
      </c>
      <c r="B3591" s="39">
        <v>0.76886574074074077</v>
      </c>
      <c r="C3591" s="40">
        <v>1</v>
      </c>
      <c r="D3591" s="40" t="s">
        <v>640</v>
      </c>
      <c r="E3591" s="40">
        <v>127</v>
      </c>
      <c r="F3591" s="40" t="s">
        <v>849</v>
      </c>
    </row>
    <row r="3592" spans="1:6" x14ac:dyDescent="0.5">
      <c r="A3592" s="38">
        <v>43721</v>
      </c>
      <c r="B3592" s="39">
        <v>0.76910879629629625</v>
      </c>
      <c r="C3592" s="40">
        <v>1</v>
      </c>
      <c r="D3592" s="40" t="s">
        <v>640</v>
      </c>
      <c r="E3592" s="40">
        <v>106</v>
      </c>
      <c r="F3592" s="40" t="s">
        <v>849</v>
      </c>
    </row>
    <row r="3593" spans="1:6" x14ac:dyDescent="0.5">
      <c r="A3593" s="38">
        <v>43721</v>
      </c>
      <c r="B3593" s="39">
        <v>0.76913194444444455</v>
      </c>
      <c r="C3593" s="40">
        <v>1</v>
      </c>
      <c r="D3593" s="40" t="s">
        <v>640</v>
      </c>
      <c r="E3593" s="40">
        <v>125</v>
      </c>
      <c r="F3593" s="40" t="s">
        <v>849</v>
      </c>
    </row>
    <row r="3594" spans="1:6" x14ac:dyDescent="0.5">
      <c r="A3594" s="38">
        <v>43721</v>
      </c>
      <c r="B3594" s="39">
        <v>0.76924768518518516</v>
      </c>
      <c r="C3594" s="40">
        <v>1</v>
      </c>
      <c r="D3594" s="40" t="s">
        <v>640</v>
      </c>
      <c r="E3594" s="40">
        <v>107</v>
      </c>
      <c r="F3594" s="40" t="s">
        <v>849</v>
      </c>
    </row>
    <row r="3595" spans="1:6" x14ac:dyDescent="0.5">
      <c r="A3595" s="38">
        <v>43721</v>
      </c>
      <c r="B3595" s="39">
        <v>0.76925925925925931</v>
      </c>
      <c r="C3595" s="40">
        <v>1</v>
      </c>
      <c r="D3595" s="40" t="s">
        <v>640</v>
      </c>
      <c r="E3595" s="40">
        <v>127</v>
      </c>
      <c r="F3595" s="40" t="s">
        <v>849</v>
      </c>
    </row>
    <row r="3596" spans="1:6" x14ac:dyDescent="0.5">
      <c r="A3596" s="38">
        <v>43721</v>
      </c>
      <c r="B3596" s="39">
        <v>0.76927083333333324</v>
      </c>
      <c r="C3596" s="40">
        <v>1</v>
      </c>
      <c r="D3596" s="40" t="s">
        <v>640</v>
      </c>
      <c r="E3596" s="40">
        <v>110</v>
      </c>
      <c r="F3596" s="40" t="s">
        <v>849</v>
      </c>
    </row>
    <row r="3597" spans="1:6" x14ac:dyDescent="0.5">
      <c r="A3597" s="38">
        <v>43721</v>
      </c>
      <c r="B3597" s="39">
        <v>0.76944444444444438</v>
      </c>
      <c r="C3597" s="40">
        <v>4</v>
      </c>
      <c r="D3597" s="40" t="s">
        <v>651</v>
      </c>
      <c r="E3597" s="40">
        <v>127</v>
      </c>
      <c r="F3597" s="40" t="s">
        <v>849</v>
      </c>
    </row>
    <row r="3598" spans="1:6" x14ac:dyDescent="0.5">
      <c r="A3598" s="38">
        <v>43721</v>
      </c>
      <c r="B3598" s="39">
        <v>0.76954861111111106</v>
      </c>
      <c r="C3598" s="40">
        <v>4</v>
      </c>
      <c r="D3598" s="40" t="s">
        <v>651</v>
      </c>
      <c r="E3598" s="40">
        <v>55</v>
      </c>
      <c r="F3598" s="40" t="s">
        <v>849</v>
      </c>
    </row>
    <row r="3599" spans="1:6" x14ac:dyDescent="0.5">
      <c r="A3599" s="38">
        <v>43721</v>
      </c>
      <c r="B3599" s="39">
        <v>0.76960648148148147</v>
      </c>
      <c r="C3599" s="40">
        <v>4</v>
      </c>
      <c r="D3599" s="40" t="s">
        <v>651</v>
      </c>
      <c r="E3599" s="40">
        <v>127</v>
      </c>
      <c r="F3599" s="40" t="s">
        <v>849</v>
      </c>
    </row>
    <row r="3600" spans="1:6" x14ac:dyDescent="0.5">
      <c r="A3600" s="38">
        <v>43721</v>
      </c>
      <c r="B3600" s="39">
        <v>0.76978009259259261</v>
      </c>
      <c r="C3600" s="40">
        <v>4</v>
      </c>
      <c r="D3600" s="40" t="s">
        <v>651</v>
      </c>
      <c r="E3600" s="40">
        <v>127</v>
      </c>
      <c r="F3600" s="40" t="s">
        <v>849</v>
      </c>
    </row>
    <row r="3601" spans="1:6" x14ac:dyDescent="0.5">
      <c r="A3601" s="38">
        <v>43721</v>
      </c>
      <c r="B3601" s="39">
        <v>0.76979166666666676</v>
      </c>
      <c r="C3601" s="40">
        <v>1</v>
      </c>
      <c r="D3601" s="40" t="s">
        <v>651</v>
      </c>
      <c r="E3601" s="40">
        <v>127</v>
      </c>
      <c r="F3601" s="40" t="s">
        <v>849</v>
      </c>
    </row>
    <row r="3602" spans="1:6" x14ac:dyDescent="0.5">
      <c r="A3602" s="38">
        <v>43721</v>
      </c>
      <c r="B3602" s="39">
        <v>0.76982638888888888</v>
      </c>
      <c r="C3602" s="40">
        <v>1</v>
      </c>
      <c r="D3602" s="40" t="s">
        <v>640</v>
      </c>
      <c r="E3602" s="40">
        <v>127</v>
      </c>
      <c r="F3602" s="40" t="s">
        <v>849</v>
      </c>
    </row>
    <row r="3603" spans="1:6" x14ac:dyDescent="0.5">
      <c r="A3603" s="38">
        <v>43721</v>
      </c>
      <c r="B3603" s="39">
        <v>0.76984953703703696</v>
      </c>
      <c r="C3603" s="40">
        <v>1</v>
      </c>
      <c r="D3603" s="40" t="s">
        <v>640</v>
      </c>
      <c r="E3603" s="40">
        <v>125</v>
      </c>
      <c r="F3603" s="40" t="s">
        <v>849</v>
      </c>
    </row>
    <row r="3604" spans="1:6" x14ac:dyDescent="0.5">
      <c r="A3604" s="38">
        <v>43721</v>
      </c>
      <c r="B3604" s="39">
        <v>0.76986111111111111</v>
      </c>
      <c r="C3604" s="40">
        <v>1</v>
      </c>
      <c r="D3604" s="40" t="s">
        <v>651</v>
      </c>
      <c r="E3604" s="40">
        <v>103</v>
      </c>
      <c r="F3604" s="40" t="s">
        <v>849</v>
      </c>
    </row>
    <row r="3605" spans="1:6" x14ac:dyDescent="0.5">
      <c r="A3605" s="38">
        <v>43721</v>
      </c>
      <c r="B3605" s="39">
        <v>0.77</v>
      </c>
      <c r="C3605" s="40">
        <v>1</v>
      </c>
      <c r="D3605" s="40" t="s">
        <v>651</v>
      </c>
      <c r="E3605" s="40">
        <v>127</v>
      </c>
      <c r="F3605" s="40" t="s">
        <v>849</v>
      </c>
    </row>
    <row r="3606" spans="1:6" x14ac:dyDescent="0.5">
      <c r="A3606" s="38">
        <v>43721</v>
      </c>
      <c r="B3606" s="39">
        <v>0.77021990740740742</v>
      </c>
      <c r="C3606" s="40">
        <v>1</v>
      </c>
      <c r="D3606" s="40" t="s">
        <v>651</v>
      </c>
      <c r="E3606" s="40">
        <v>127</v>
      </c>
      <c r="F3606" s="40" t="s">
        <v>849</v>
      </c>
    </row>
    <row r="3607" spans="1:6" x14ac:dyDescent="0.5">
      <c r="A3607" s="38">
        <v>43721</v>
      </c>
      <c r="B3607" s="39">
        <v>0.77023148148148157</v>
      </c>
      <c r="C3607" s="40">
        <v>4</v>
      </c>
      <c r="D3607" s="40" t="s">
        <v>651</v>
      </c>
      <c r="E3607" s="40">
        <v>40</v>
      </c>
      <c r="F3607" s="40" t="s">
        <v>849</v>
      </c>
    </row>
    <row r="3608" spans="1:6" x14ac:dyDescent="0.5">
      <c r="A3608" s="38">
        <v>43721</v>
      </c>
      <c r="B3608" s="39">
        <v>0.7702430555555555</v>
      </c>
      <c r="C3608" s="40">
        <v>1</v>
      </c>
      <c r="D3608" s="40" t="s">
        <v>651</v>
      </c>
      <c r="E3608" s="40">
        <v>127</v>
      </c>
      <c r="F3608" s="40" t="s">
        <v>849</v>
      </c>
    </row>
    <row r="3609" spans="1:6" x14ac:dyDescent="0.5">
      <c r="A3609" s="38">
        <v>43721</v>
      </c>
      <c r="B3609" s="39">
        <v>0.77026620370370369</v>
      </c>
      <c r="C3609" s="40">
        <v>4</v>
      </c>
      <c r="D3609" s="40" t="s">
        <v>640</v>
      </c>
      <c r="E3609" s="40">
        <v>127</v>
      </c>
      <c r="F3609" s="40" t="s">
        <v>849</v>
      </c>
    </row>
    <row r="3610" spans="1:6" x14ac:dyDescent="0.5">
      <c r="A3610" s="38">
        <v>43721</v>
      </c>
      <c r="B3610" s="39">
        <v>0.77030092592592592</v>
      </c>
      <c r="C3610" s="40">
        <v>4</v>
      </c>
      <c r="D3610" s="40" t="s">
        <v>651</v>
      </c>
      <c r="E3610" s="40">
        <v>127</v>
      </c>
      <c r="F3610" s="40" t="s">
        <v>849</v>
      </c>
    </row>
    <row r="3611" spans="1:6" x14ac:dyDescent="0.5">
      <c r="A3611" s="38">
        <v>43721</v>
      </c>
      <c r="B3611" s="39">
        <v>0.77031250000000007</v>
      </c>
      <c r="C3611" s="40">
        <v>4</v>
      </c>
      <c r="D3611" s="40" t="s">
        <v>651</v>
      </c>
      <c r="E3611" s="40">
        <v>127</v>
      </c>
      <c r="F3611" s="40" t="s">
        <v>849</v>
      </c>
    </row>
    <row r="3612" spans="1:6" x14ac:dyDescent="0.5">
      <c r="A3612" s="38">
        <v>43721</v>
      </c>
      <c r="B3612" s="39">
        <v>0.77041666666666664</v>
      </c>
      <c r="C3612" s="40">
        <v>1</v>
      </c>
      <c r="D3612" s="40" t="s">
        <v>651</v>
      </c>
      <c r="E3612" s="40">
        <v>127</v>
      </c>
      <c r="F3612" s="40" t="s">
        <v>849</v>
      </c>
    </row>
    <row r="3613" spans="1:6" x14ac:dyDescent="0.5">
      <c r="A3613" s="38">
        <v>43721</v>
      </c>
      <c r="B3613" s="39">
        <v>0.77049768518518524</v>
      </c>
      <c r="C3613" s="40">
        <v>4</v>
      </c>
      <c r="D3613" s="40" t="s">
        <v>651</v>
      </c>
      <c r="E3613" s="40">
        <v>127</v>
      </c>
      <c r="F3613" s="40" t="s">
        <v>849</v>
      </c>
    </row>
    <row r="3614" spans="1:6" x14ac:dyDescent="0.5">
      <c r="A3614" s="38">
        <v>43721</v>
      </c>
      <c r="B3614" s="39">
        <v>0.77057870370370374</v>
      </c>
      <c r="C3614" s="40">
        <v>1</v>
      </c>
      <c r="D3614" s="40" t="s">
        <v>640</v>
      </c>
      <c r="E3614" s="40">
        <v>127</v>
      </c>
      <c r="F3614" s="40" t="s">
        <v>849</v>
      </c>
    </row>
    <row r="3615" spans="1:6" x14ac:dyDescent="0.5">
      <c r="A3615" s="38">
        <v>43721</v>
      </c>
      <c r="B3615" s="39">
        <v>0.77059027777777767</v>
      </c>
      <c r="C3615" s="40">
        <v>1</v>
      </c>
      <c r="D3615" s="40" t="s">
        <v>640</v>
      </c>
      <c r="E3615" s="40">
        <v>91</v>
      </c>
      <c r="F3615" s="40" t="s">
        <v>849</v>
      </c>
    </row>
    <row r="3616" spans="1:6" x14ac:dyDescent="0.5">
      <c r="A3616" s="38">
        <v>43721</v>
      </c>
      <c r="B3616" s="39">
        <v>0.77060185185185182</v>
      </c>
      <c r="C3616" s="40">
        <v>2</v>
      </c>
      <c r="D3616" s="40" t="s">
        <v>651</v>
      </c>
      <c r="E3616" s="40">
        <v>124</v>
      </c>
      <c r="F3616" s="40" t="s">
        <v>849</v>
      </c>
    </row>
    <row r="3617" spans="1:6" x14ac:dyDescent="0.5">
      <c r="A3617" s="38">
        <v>43721</v>
      </c>
      <c r="B3617" s="39">
        <v>0.77061342592592597</v>
      </c>
      <c r="C3617" s="40">
        <v>1</v>
      </c>
      <c r="D3617" s="40" t="s">
        <v>640</v>
      </c>
      <c r="E3617" s="40">
        <v>125</v>
      </c>
      <c r="F3617" s="40" t="s">
        <v>849</v>
      </c>
    </row>
    <row r="3618" spans="1:6" x14ac:dyDescent="0.5">
      <c r="A3618" s="38">
        <v>43721</v>
      </c>
      <c r="B3618" s="39">
        <v>0.77093750000000005</v>
      </c>
      <c r="C3618" s="40">
        <v>4</v>
      </c>
      <c r="D3618" s="40" t="s">
        <v>640</v>
      </c>
      <c r="E3618" s="40">
        <v>127</v>
      </c>
      <c r="F3618" s="40" t="s">
        <v>849</v>
      </c>
    </row>
    <row r="3619" spans="1:6" x14ac:dyDescent="0.5">
      <c r="A3619" s="38">
        <v>43721</v>
      </c>
      <c r="B3619" s="39">
        <v>0.77094907407407398</v>
      </c>
      <c r="C3619" s="40">
        <v>4</v>
      </c>
      <c r="D3619" s="40" t="s">
        <v>640</v>
      </c>
      <c r="E3619" s="40">
        <v>126</v>
      </c>
      <c r="F3619" s="40" t="s">
        <v>849</v>
      </c>
    </row>
    <row r="3620" spans="1:6" x14ac:dyDescent="0.5">
      <c r="A3620" s="38">
        <v>43721</v>
      </c>
      <c r="B3620" s="39">
        <v>0.77099537037037036</v>
      </c>
      <c r="C3620" s="40">
        <v>4</v>
      </c>
      <c r="D3620" s="40" t="s">
        <v>651</v>
      </c>
      <c r="E3620" s="40">
        <v>127</v>
      </c>
      <c r="F3620" s="40" t="s">
        <v>849</v>
      </c>
    </row>
    <row r="3621" spans="1:6" x14ac:dyDescent="0.5">
      <c r="A3621" s="38">
        <v>43721</v>
      </c>
      <c r="B3621" s="39">
        <v>0.77101851851851855</v>
      </c>
      <c r="C3621" s="40">
        <v>4</v>
      </c>
      <c r="D3621" s="40" t="s">
        <v>651</v>
      </c>
      <c r="E3621" s="40">
        <v>46</v>
      </c>
      <c r="F3621" s="40" t="s">
        <v>849</v>
      </c>
    </row>
    <row r="3622" spans="1:6" x14ac:dyDescent="0.5">
      <c r="A3622" s="38">
        <v>43721</v>
      </c>
      <c r="B3622" s="39">
        <v>0.77119212962962969</v>
      </c>
      <c r="C3622" s="40">
        <v>4</v>
      </c>
      <c r="D3622" s="40" t="s">
        <v>651</v>
      </c>
      <c r="E3622" s="40">
        <v>127</v>
      </c>
      <c r="F3622" s="40" t="s">
        <v>849</v>
      </c>
    </row>
    <row r="3623" spans="1:6" x14ac:dyDescent="0.5">
      <c r="A3623" s="38">
        <v>43721</v>
      </c>
      <c r="B3623" s="39">
        <v>0.77119212962962969</v>
      </c>
      <c r="C3623" s="40">
        <v>1</v>
      </c>
      <c r="D3623" s="40" t="s">
        <v>651</v>
      </c>
      <c r="E3623" s="40">
        <v>127</v>
      </c>
      <c r="F3623" s="40" t="s">
        <v>849</v>
      </c>
    </row>
    <row r="3624" spans="1:6" x14ac:dyDescent="0.5">
      <c r="A3624" s="38">
        <v>43721</v>
      </c>
      <c r="B3624" s="39">
        <v>0.77138888888888879</v>
      </c>
      <c r="C3624" s="40">
        <v>1</v>
      </c>
      <c r="D3624" s="40" t="s">
        <v>651</v>
      </c>
      <c r="E3624" s="40">
        <v>117</v>
      </c>
      <c r="F3624" s="40" t="s">
        <v>849</v>
      </c>
    </row>
    <row r="3625" spans="1:6" x14ac:dyDescent="0.5">
      <c r="A3625" s="38">
        <v>43721</v>
      </c>
      <c r="B3625" s="39">
        <v>0.77150462962962962</v>
      </c>
      <c r="C3625" s="40">
        <v>1</v>
      </c>
      <c r="D3625" s="40" t="s">
        <v>640</v>
      </c>
      <c r="E3625" s="40">
        <v>127</v>
      </c>
      <c r="F3625" s="40" t="s">
        <v>849</v>
      </c>
    </row>
    <row r="3626" spans="1:6" x14ac:dyDescent="0.5">
      <c r="A3626" s="38">
        <v>43721</v>
      </c>
      <c r="B3626" s="39">
        <v>0.77156249999999993</v>
      </c>
      <c r="C3626" s="40">
        <v>4</v>
      </c>
      <c r="D3626" s="40" t="s">
        <v>651</v>
      </c>
      <c r="E3626" s="40">
        <v>127</v>
      </c>
      <c r="F3626" s="40" t="s">
        <v>849</v>
      </c>
    </row>
    <row r="3627" spans="1:6" x14ac:dyDescent="0.5">
      <c r="A3627" s="38">
        <v>43721</v>
      </c>
      <c r="B3627" s="39">
        <v>0.7721527777777778</v>
      </c>
      <c r="C3627" s="40">
        <v>4</v>
      </c>
      <c r="D3627" s="40" t="s">
        <v>651</v>
      </c>
      <c r="E3627" s="40">
        <v>126</v>
      </c>
      <c r="F3627" s="40" t="s">
        <v>849</v>
      </c>
    </row>
    <row r="3628" spans="1:6" x14ac:dyDescent="0.5">
      <c r="A3628" s="38">
        <v>43721</v>
      </c>
      <c r="B3628" s="39">
        <v>0.77216435185185184</v>
      </c>
      <c r="C3628" s="40">
        <v>1</v>
      </c>
      <c r="D3628" s="40" t="s">
        <v>651</v>
      </c>
      <c r="E3628" s="40">
        <v>127</v>
      </c>
      <c r="F3628" s="40" t="s">
        <v>849</v>
      </c>
    </row>
    <row r="3629" spans="1:6" x14ac:dyDescent="0.5">
      <c r="A3629" s="38">
        <v>43721</v>
      </c>
      <c r="B3629" s="39">
        <v>0.7723726851851852</v>
      </c>
      <c r="C3629" s="40">
        <v>1</v>
      </c>
      <c r="D3629" s="40" t="s">
        <v>640</v>
      </c>
      <c r="E3629" s="40">
        <v>127</v>
      </c>
      <c r="F3629" s="40" t="s">
        <v>849</v>
      </c>
    </row>
    <row r="3630" spans="1:6" x14ac:dyDescent="0.5">
      <c r="A3630" s="38">
        <v>43721</v>
      </c>
      <c r="B3630" s="39">
        <v>0.7724537037037037</v>
      </c>
      <c r="C3630" s="40">
        <v>4</v>
      </c>
      <c r="D3630" s="40" t="s">
        <v>651</v>
      </c>
      <c r="E3630" s="40">
        <v>127</v>
      </c>
      <c r="F3630" s="40" t="s">
        <v>849</v>
      </c>
    </row>
    <row r="3631" spans="1:6" x14ac:dyDescent="0.5">
      <c r="A3631" s="38">
        <v>43721</v>
      </c>
      <c r="B3631" s="39">
        <v>0.77260416666666665</v>
      </c>
      <c r="C3631" s="40">
        <v>1</v>
      </c>
      <c r="D3631" s="40" t="s">
        <v>640</v>
      </c>
      <c r="E3631" s="40">
        <v>51</v>
      </c>
      <c r="F3631" s="40" t="s">
        <v>849</v>
      </c>
    </row>
    <row r="3632" spans="1:6" x14ac:dyDescent="0.5">
      <c r="A3632" s="38">
        <v>43721</v>
      </c>
      <c r="B3632" s="39">
        <v>0.77276620370370364</v>
      </c>
      <c r="C3632" s="40">
        <v>1</v>
      </c>
      <c r="D3632" s="40" t="s">
        <v>651</v>
      </c>
      <c r="E3632" s="40">
        <v>111</v>
      </c>
      <c r="F3632" s="40" t="s">
        <v>849</v>
      </c>
    </row>
    <row r="3633" spans="1:6" x14ac:dyDescent="0.5">
      <c r="A3633" s="38">
        <v>43721</v>
      </c>
      <c r="B3633" s="39">
        <v>0.77277777777777779</v>
      </c>
      <c r="C3633" s="40">
        <v>1</v>
      </c>
      <c r="D3633" s="40" t="s">
        <v>640</v>
      </c>
      <c r="E3633" s="40">
        <v>123</v>
      </c>
      <c r="F3633" s="40" t="s">
        <v>849</v>
      </c>
    </row>
    <row r="3634" spans="1:6" x14ac:dyDescent="0.5">
      <c r="A3634" s="38">
        <v>43721</v>
      </c>
      <c r="B3634" s="39">
        <v>0.77280092592592586</v>
      </c>
      <c r="C3634" s="40">
        <v>1</v>
      </c>
      <c r="D3634" s="40" t="s">
        <v>640</v>
      </c>
      <c r="E3634" s="40">
        <v>127</v>
      </c>
      <c r="F3634" s="40" t="s">
        <v>849</v>
      </c>
    </row>
    <row r="3635" spans="1:6" x14ac:dyDescent="0.5">
      <c r="A3635" s="38">
        <v>43721</v>
      </c>
      <c r="B3635" s="39">
        <v>0.77282407407407405</v>
      </c>
      <c r="C3635" s="40">
        <v>1</v>
      </c>
      <c r="D3635" s="40" t="s">
        <v>640</v>
      </c>
      <c r="E3635" s="40">
        <v>127</v>
      </c>
      <c r="F3635" s="40" t="s">
        <v>849</v>
      </c>
    </row>
    <row r="3636" spans="1:6" x14ac:dyDescent="0.5">
      <c r="A3636" s="38">
        <v>43721</v>
      </c>
      <c r="B3636" s="39">
        <v>0.7728356481481482</v>
      </c>
      <c r="C3636" s="40">
        <v>1</v>
      </c>
      <c r="D3636" s="40" t="s">
        <v>640</v>
      </c>
      <c r="E3636" s="40">
        <v>125</v>
      </c>
      <c r="F3636" s="40" t="s">
        <v>849</v>
      </c>
    </row>
    <row r="3637" spans="1:6" x14ac:dyDescent="0.5">
      <c r="A3637" s="38">
        <v>43721</v>
      </c>
      <c r="B3637" s="39">
        <v>0.77287037037037043</v>
      </c>
      <c r="C3637" s="40">
        <v>1</v>
      </c>
      <c r="D3637" s="40" t="s">
        <v>651</v>
      </c>
      <c r="E3637" s="40">
        <v>118</v>
      </c>
      <c r="F3637" s="40" t="s">
        <v>849</v>
      </c>
    </row>
    <row r="3638" spans="1:6" x14ac:dyDescent="0.5">
      <c r="A3638" s="38">
        <v>43721</v>
      </c>
      <c r="B3638" s="39">
        <v>0.77305555555555561</v>
      </c>
      <c r="C3638" s="40">
        <v>1</v>
      </c>
      <c r="D3638" s="40" t="s">
        <v>651</v>
      </c>
      <c r="E3638" s="40">
        <v>127</v>
      </c>
      <c r="F3638" s="40" t="s">
        <v>849</v>
      </c>
    </row>
    <row r="3639" spans="1:6" x14ac:dyDescent="0.5">
      <c r="A3639" s="38">
        <v>43721</v>
      </c>
      <c r="B3639" s="39">
        <v>0.77311342592592591</v>
      </c>
      <c r="C3639" s="40">
        <v>1</v>
      </c>
      <c r="D3639" s="40" t="s">
        <v>651</v>
      </c>
      <c r="E3639" s="40">
        <v>127</v>
      </c>
      <c r="F3639" s="40" t="s">
        <v>849</v>
      </c>
    </row>
    <row r="3640" spans="1:6" x14ac:dyDescent="0.5">
      <c r="A3640" s="38">
        <v>43721</v>
      </c>
      <c r="B3640" s="39">
        <v>0.77319444444444441</v>
      </c>
      <c r="C3640" s="40">
        <v>4</v>
      </c>
      <c r="D3640" s="40" t="s">
        <v>651</v>
      </c>
      <c r="E3640" s="40">
        <v>127</v>
      </c>
      <c r="F3640" s="40" t="s">
        <v>849</v>
      </c>
    </row>
    <row r="3641" spans="1:6" x14ac:dyDescent="0.5">
      <c r="A3641" s="38">
        <v>43721</v>
      </c>
      <c r="B3641" s="39">
        <v>0.77329861111111109</v>
      </c>
      <c r="C3641" s="40">
        <v>1</v>
      </c>
      <c r="D3641" s="40" t="s">
        <v>640</v>
      </c>
      <c r="E3641" s="40">
        <v>110</v>
      </c>
      <c r="F3641" s="40" t="s">
        <v>849</v>
      </c>
    </row>
    <row r="3642" spans="1:6" x14ac:dyDescent="0.5">
      <c r="A3642" s="38">
        <v>43721</v>
      </c>
      <c r="B3642" s="39">
        <v>0.77329861111111109</v>
      </c>
      <c r="C3642" s="40">
        <v>4</v>
      </c>
      <c r="D3642" s="40" t="s">
        <v>651</v>
      </c>
      <c r="E3642" s="40">
        <v>127</v>
      </c>
      <c r="F3642" s="40" t="s">
        <v>849</v>
      </c>
    </row>
    <row r="3643" spans="1:6" x14ac:dyDescent="0.5">
      <c r="A3643" s="38">
        <v>43721</v>
      </c>
      <c r="B3643" s="39">
        <v>0.77333333333333332</v>
      </c>
      <c r="C3643" s="40">
        <v>4</v>
      </c>
      <c r="D3643" s="40" t="s">
        <v>651</v>
      </c>
      <c r="E3643" s="40">
        <v>127</v>
      </c>
      <c r="F3643" s="40" t="s">
        <v>849</v>
      </c>
    </row>
    <row r="3644" spans="1:6" x14ac:dyDescent="0.5">
      <c r="A3644" s="38">
        <v>43721</v>
      </c>
      <c r="B3644" s="39">
        <v>0.77353009259259264</v>
      </c>
      <c r="C3644" s="40">
        <v>1</v>
      </c>
      <c r="D3644" s="40" t="s">
        <v>651</v>
      </c>
      <c r="E3644" s="40">
        <v>127</v>
      </c>
      <c r="F3644" s="40" t="s">
        <v>849</v>
      </c>
    </row>
    <row r="3645" spans="1:6" x14ac:dyDescent="0.5">
      <c r="A3645" s="38">
        <v>43721</v>
      </c>
      <c r="B3645" s="39">
        <v>0.77362268518518518</v>
      </c>
      <c r="C3645" s="40">
        <v>1</v>
      </c>
      <c r="D3645" s="40" t="s">
        <v>651</v>
      </c>
      <c r="E3645" s="40">
        <v>127</v>
      </c>
      <c r="F3645" s="40" t="s">
        <v>849</v>
      </c>
    </row>
    <row r="3646" spans="1:6" x14ac:dyDescent="0.5">
      <c r="A3646" s="38">
        <v>43721</v>
      </c>
      <c r="B3646" s="39">
        <v>0.77368055555555559</v>
      </c>
      <c r="C3646" s="40">
        <v>1</v>
      </c>
      <c r="D3646" s="40" t="s">
        <v>651</v>
      </c>
      <c r="E3646" s="40">
        <v>114</v>
      </c>
      <c r="F3646" s="40" t="s">
        <v>849</v>
      </c>
    </row>
    <row r="3647" spans="1:6" x14ac:dyDescent="0.5">
      <c r="A3647" s="38">
        <v>43721</v>
      </c>
      <c r="B3647" s="39">
        <v>0.77369212962962963</v>
      </c>
      <c r="C3647" s="40">
        <v>1</v>
      </c>
      <c r="D3647" s="40" t="s">
        <v>640</v>
      </c>
      <c r="E3647" s="40">
        <v>127</v>
      </c>
      <c r="F3647" s="40" t="s">
        <v>849</v>
      </c>
    </row>
    <row r="3648" spans="1:6" x14ac:dyDescent="0.5">
      <c r="A3648" s="38">
        <v>43721</v>
      </c>
      <c r="B3648" s="39">
        <v>0.77370370370370367</v>
      </c>
      <c r="C3648" s="40">
        <v>1</v>
      </c>
      <c r="D3648" s="40" t="s">
        <v>640</v>
      </c>
      <c r="E3648" s="40">
        <v>85</v>
      </c>
      <c r="F3648" s="40" t="s">
        <v>849</v>
      </c>
    </row>
    <row r="3649" spans="1:6" x14ac:dyDescent="0.5">
      <c r="A3649" s="38">
        <v>43721</v>
      </c>
      <c r="B3649" s="39">
        <v>0.77372685185185175</v>
      </c>
      <c r="C3649" s="40">
        <v>1</v>
      </c>
      <c r="D3649" s="40" t="s">
        <v>651</v>
      </c>
      <c r="E3649" s="40">
        <v>127</v>
      </c>
      <c r="F3649" s="40" t="s">
        <v>849</v>
      </c>
    </row>
    <row r="3650" spans="1:6" x14ac:dyDescent="0.5">
      <c r="A3650" s="38">
        <v>43721</v>
      </c>
      <c r="B3650" s="39">
        <v>0.77377314814814813</v>
      </c>
      <c r="C3650" s="40">
        <v>4</v>
      </c>
      <c r="D3650" s="40" t="s">
        <v>640</v>
      </c>
      <c r="E3650" s="40">
        <v>38</v>
      </c>
      <c r="F3650" s="40" t="s">
        <v>849</v>
      </c>
    </row>
    <row r="3651" spans="1:6" x14ac:dyDescent="0.5">
      <c r="A3651" s="38">
        <v>43721</v>
      </c>
      <c r="B3651" s="39">
        <v>0.77392361111111108</v>
      </c>
      <c r="C3651" s="40">
        <v>1</v>
      </c>
      <c r="D3651" s="40" t="s">
        <v>651</v>
      </c>
      <c r="E3651" s="40">
        <v>127</v>
      </c>
      <c r="F3651" s="40" t="s">
        <v>849</v>
      </c>
    </row>
    <row r="3652" spans="1:6" x14ac:dyDescent="0.5">
      <c r="A3652" s="38">
        <v>43721</v>
      </c>
      <c r="B3652" s="39">
        <v>0.77394675925925915</v>
      </c>
      <c r="C3652" s="40">
        <v>1</v>
      </c>
      <c r="D3652" s="40" t="s">
        <v>651</v>
      </c>
      <c r="E3652" s="40">
        <v>71</v>
      </c>
      <c r="F3652" s="40" t="s">
        <v>849</v>
      </c>
    </row>
    <row r="3653" spans="1:6" x14ac:dyDescent="0.5">
      <c r="A3653" s="38">
        <v>43721</v>
      </c>
      <c r="B3653" s="39">
        <v>0.77396990740740745</v>
      </c>
      <c r="C3653" s="40">
        <v>1</v>
      </c>
      <c r="D3653" s="40" t="s">
        <v>651</v>
      </c>
      <c r="E3653" s="40">
        <v>124</v>
      </c>
      <c r="F3653" s="40" t="s">
        <v>849</v>
      </c>
    </row>
    <row r="3654" spans="1:6" x14ac:dyDescent="0.5">
      <c r="A3654" s="38">
        <v>43721</v>
      </c>
      <c r="B3654" s="39">
        <v>0.77400462962962957</v>
      </c>
      <c r="C3654" s="40">
        <v>4</v>
      </c>
      <c r="D3654" s="40" t="s">
        <v>651</v>
      </c>
      <c r="E3654" s="40">
        <v>127</v>
      </c>
      <c r="F3654" s="40" t="s">
        <v>849</v>
      </c>
    </row>
    <row r="3655" spans="1:6" x14ac:dyDescent="0.5">
      <c r="A3655" s="38">
        <v>43721</v>
      </c>
      <c r="B3655" s="39">
        <v>0.77405092592592595</v>
      </c>
      <c r="C3655" s="40">
        <v>1</v>
      </c>
      <c r="D3655" s="40" t="s">
        <v>640</v>
      </c>
      <c r="E3655" s="40">
        <v>111</v>
      </c>
      <c r="F3655" s="40" t="s">
        <v>849</v>
      </c>
    </row>
    <row r="3656" spans="1:6" x14ac:dyDescent="0.5">
      <c r="A3656" s="38">
        <v>43721</v>
      </c>
      <c r="B3656" s="39">
        <v>0.77409722222222221</v>
      </c>
      <c r="C3656" s="40">
        <v>1</v>
      </c>
      <c r="D3656" s="40" t="s">
        <v>651</v>
      </c>
      <c r="E3656" s="40">
        <v>109</v>
      </c>
      <c r="F3656" s="40" t="s">
        <v>849</v>
      </c>
    </row>
    <row r="3657" spans="1:6" x14ac:dyDescent="0.5">
      <c r="A3657" s="38">
        <v>43721</v>
      </c>
      <c r="B3657" s="39">
        <v>0.77409722222222221</v>
      </c>
      <c r="C3657" s="40">
        <v>2</v>
      </c>
      <c r="D3657" s="40" t="s">
        <v>640</v>
      </c>
      <c r="E3657" s="40">
        <v>107</v>
      </c>
      <c r="F3657" s="40" t="s">
        <v>849</v>
      </c>
    </row>
    <row r="3658" spans="1:6" x14ac:dyDescent="0.5">
      <c r="A3658" s="38">
        <v>43721</v>
      </c>
      <c r="B3658" s="39">
        <v>0.77410879629629636</v>
      </c>
      <c r="C3658" s="40">
        <v>2</v>
      </c>
      <c r="D3658" s="40" t="s">
        <v>640</v>
      </c>
      <c r="E3658" s="40">
        <v>85</v>
      </c>
      <c r="F3658" s="40" t="s">
        <v>849</v>
      </c>
    </row>
    <row r="3659" spans="1:6" x14ac:dyDescent="0.5">
      <c r="A3659" s="38">
        <v>43721</v>
      </c>
      <c r="B3659" s="39">
        <v>0.7741203703703704</v>
      </c>
      <c r="C3659" s="40">
        <v>1</v>
      </c>
      <c r="D3659" s="40" t="s">
        <v>640</v>
      </c>
      <c r="E3659" s="40">
        <v>127</v>
      </c>
      <c r="F3659" s="40" t="s">
        <v>849</v>
      </c>
    </row>
    <row r="3660" spans="1:6" x14ac:dyDescent="0.5">
      <c r="A3660" s="38">
        <v>43721</v>
      </c>
      <c r="B3660" s="39">
        <v>0.77413194444444444</v>
      </c>
      <c r="C3660" s="40">
        <v>1</v>
      </c>
      <c r="D3660" s="40" t="s">
        <v>640</v>
      </c>
      <c r="E3660" s="40">
        <v>123</v>
      </c>
      <c r="F3660" s="40" t="s">
        <v>849</v>
      </c>
    </row>
    <row r="3661" spans="1:6" x14ac:dyDescent="0.5">
      <c r="A3661" s="38">
        <v>43721</v>
      </c>
      <c r="B3661" s="39">
        <v>0.77436342592592589</v>
      </c>
      <c r="C3661" s="40">
        <v>4</v>
      </c>
      <c r="D3661" s="40" t="s">
        <v>651</v>
      </c>
      <c r="E3661" s="40">
        <v>127</v>
      </c>
      <c r="F3661" s="40" t="s">
        <v>849</v>
      </c>
    </row>
    <row r="3662" spans="1:6" x14ac:dyDescent="0.5">
      <c r="A3662" s="38">
        <v>43721</v>
      </c>
      <c r="B3662" s="39">
        <v>0.7744212962962963</v>
      </c>
      <c r="C3662" s="40">
        <v>2</v>
      </c>
      <c r="D3662" s="40" t="s">
        <v>640</v>
      </c>
      <c r="E3662" s="40">
        <v>86</v>
      </c>
      <c r="F3662" s="40" t="s">
        <v>849</v>
      </c>
    </row>
    <row r="3663" spans="1:6" x14ac:dyDescent="0.5">
      <c r="A3663" s="38">
        <v>43721</v>
      </c>
      <c r="B3663" s="39">
        <v>0.77453703703703702</v>
      </c>
      <c r="C3663" s="40">
        <v>4</v>
      </c>
      <c r="D3663" s="40" t="s">
        <v>651</v>
      </c>
      <c r="E3663" s="40">
        <v>127</v>
      </c>
      <c r="F3663" s="40" t="s">
        <v>849</v>
      </c>
    </row>
    <row r="3664" spans="1:6" x14ac:dyDescent="0.5">
      <c r="A3664" s="38">
        <v>43721</v>
      </c>
      <c r="B3664" s="39">
        <v>0.77456018518518521</v>
      </c>
      <c r="C3664" s="40">
        <v>4</v>
      </c>
      <c r="D3664" s="40" t="s">
        <v>651</v>
      </c>
      <c r="E3664" s="40">
        <v>127</v>
      </c>
      <c r="F3664" s="40" t="s">
        <v>849</v>
      </c>
    </row>
    <row r="3665" spans="1:6" x14ac:dyDescent="0.5">
      <c r="A3665" s="38">
        <v>43721</v>
      </c>
      <c r="B3665" s="39">
        <v>0.77458333333333329</v>
      </c>
      <c r="C3665" s="40">
        <v>1</v>
      </c>
      <c r="D3665" s="40" t="s">
        <v>640</v>
      </c>
      <c r="E3665" s="40">
        <v>127</v>
      </c>
      <c r="F3665" s="40" t="s">
        <v>849</v>
      </c>
    </row>
    <row r="3666" spans="1:6" x14ac:dyDescent="0.5">
      <c r="A3666" s="38">
        <v>43721</v>
      </c>
      <c r="B3666" s="39">
        <v>0.77460648148148137</v>
      </c>
      <c r="C3666" s="40">
        <v>1</v>
      </c>
      <c r="D3666" s="40" t="s">
        <v>651</v>
      </c>
      <c r="E3666" s="40">
        <v>127</v>
      </c>
      <c r="F3666" s="40" t="s">
        <v>849</v>
      </c>
    </row>
    <row r="3667" spans="1:6" x14ac:dyDescent="0.5">
      <c r="A3667" s="38">
        <v>43721</v>
      </c>
      <c r="B3667" s="39">
        <v>0.77466435185185178</v>
      </c>
      <c r="C3667" s="40">
        <v>1</v>
      </c>
      <c r="D3667" s="40" t="s">
        <v>640</v>
      </c>
      <c r="E3667" s="40">
        <v>120</v>
      </c>
      <c r="F3667" s="40" t="s">
        <v>849</v>
      </c>
    </row>
    <row r="3668" spans="1:6" x14ac:dyDescent="0.5">
      <c r="A3668" s="38">
        <v>43721</v>
      </c>
      <c r="B3668" s="39">
        <v>0.77467592592592593</v>
      </c>
      <c r="C3668" s="40">
        <v>1</v>
      </c>
      <c r="D3668" s="40" t="s">
        <v>640</v>
      </c>
      <c r="E3668" s="40">
        <v>127</v>
      </c>
      <c r="F3668" s="40" t="s">
        <v>849</v>
      </c>
    </row>
    <row r="3669" spans="1:6" x14ac:dyDescent="0.5">
      <c r="A3669" s="38">
        <v>43721</v>
      </c>
      <c r="B3669" s="39">
        <v>0.77468750000000008</v>
      </c>
      <c r="C3669" s="40">
        <v>1</v>
      </c>
      <c r="D3669" s="40" t="s">
        <v>640</v>
      </c>
      <c r="E3669" s="40">
        <v>115</v>
      </c>
      <c r="F3669" s="40" t="s">
        <v>849</v>
      </c>
    </row>
    <row r="3670" spans="1:6" x14ac:dyDescent="0.5">
      <c r="A3670" s="38">
        <v>43721</v>
      </c>
      <c r="B3670" s="39">
        <v>0.77471064814814816</v>
      </c>
      <c r="C3670" s="40">
        <v>1</v>
      </c>
      <c r="D3670" s="40" t="s">
        <v>640</v>
      </c>
      <c r="E3670" s="40">
        <v>89</v>
      </c>
      <c r="F3670" s="40" t="s">
        <v>849</v>
      </c>
    </row>
    <row r="3671" spans="1:6" x14ac:dyDescent="0.5">
      <c r="A3671" s="38">
        <v>43721</v>
      </c>
      <c r="B3671" s="39">
        <v>0.77473379629629635</v>
      </c>
      <c r="C3671" s="40">
        <v>1</v>
      </c>
      <c r="D3671" s="40" t="s">
        <v>651</v>
      </c>
      <c r="E3671" s="40">
        <v>86</v>
      </c>
      <c r="F3671" s="40" t="s">
        <v>849</v>
      </c>
    </row>
    <row r="3672" spans="1:6" x14ac:dyDescent="0.5">
      <c r="A3672" s="38">
        <v>43721</v>
      </c>
      <c r="B3672" s="39">
        <v>0.77481481481481485</v>
      </c>
      <c r="C3672" s="40">
        <v>2</v>
      </c>
      <c r="D3672" s="40" t="s">
        <v>640</v>
      </c>
      <c r="E3672" s="40">
        <v>53</v>
      </c>
      <c r="F3672" s="40" t="s">
        <v>849</v>
      </c>
    </row>
    <row r="3673" spans="1:6" x14ac:dyDescent="0.5">
      <c r="A3673" s="38">
        <v>43721</v>
      </c>
      <c r="B3673" s="39">
        <v>0.77482638888888899</v>
      </c>
      <c r="C3673" s="40">
        <v>2</v>
      </c>
      <c r="D3673" s="40" t="s">
        <v>640</v>
      </c>
      <c r="E3673" s="40">
        <v>70</v>
      </c>
      <c r="F3673" s="40" t="s">
        <v>849</v>
      </c>
    </row>
    <row r="3674" spans="1:6" x14ac:dyDescent="0.5">
      <c r="A3674" s="38">
        <v>43721</v>
      </c>
      <c r="B3674" s="39">
        <v>0.77487268518518526</v>
      </c>
      <c r="C3674" s="40">
        <v>4</v>
      </c>
      <c r="D3674" s="40" t="s">
        <v>651</v>
      </c>
      <c r="E3674" s="40">
        <v>127</v>
      </c>
      <c r="F3674" s="40" t="s">
        <v>849</v>
      </c>
    </row>
    <row r="3675" spans="1:6" x14ac:dyDescent="0.5">
      <c r="A3675" s="38">
        <v>43721</v>
      </c>
      <c r="B3675" s="39">
        <v>0.77491898148148142</v>
      </c>
      <c r="C3675" s="40">
        <v>1</v>
      </c>
      <c r="D3675" s="40" t="s">
        <v>651</v>
      </c>
      <c r="E3675" s="40">
        <v>112</v>
      </c>
      <c r="F3675" s="40" t="s">
        <v>849</v>
      </c>
    </row>
    <row r="3676" spans="1:6" x14ac:dyDescent="0.5">
      <c r="A3676" s="38">
        <v>43721</v>
      </c>
      <c r="B3676" s="39">
        <v>0.77494212962962961</v>
      </c>
      <c r="C3676" s="40">
        <v>1</v>
      </c>
      <c r="D3676" s="40" t="s">
        <v>651</v>
      </c>
      <c r="E3676" s="40">
        <v>127</v>
      </c>
      <c r="F3676" s="40" t="s">
        <v>849</v>
      </c>
    </row>
    <row r="3677" spans="1:6" x14ac:dyDescent="0.5">
      <c r="A3677" s="38">
        <v>43721</v>
      </c>
      <c r="B3677" s="39">
        <v>0.77513888888888882</v>
      </c>
      <c r="C3677" s="40">
        <v>1</v>
      </c>
      <c r="D3677" s="40" t="s">
        <v>640</v>
      </c>
      <c r="E3677" s="40">
        <v>127</v>
      </c>
      <c r="F3677" s="40" t="s">
        <v>849</v>
      </c>
    </row>
    <row r="3678" spans="1:6" x14ac:dyDescent="0.5">
      <c r="A3678" s="38">
        <v>43721</v>
      </c>
      <c r="B3678" s="39">
        <v>0.77523148148148147</v>
      </c>
      <c r="C3678" s="40">
        <v>1</v>
      </c>
      <c r="D3678" s="40" t="s">
        <v>651</v>
      </c>
      <c r="E3678" s="40">
        <v>127</v>
      </c>
      <c r="F3678" s="40" t="s">
        <v>849</v>
      </c>
    </row>
    <row r="3679" spans="1:6" x14ac:dyDescent="0.5">
      <c r="A3679" s="38">
        <v>43721</v>
      </c>
      <c r="B3679" s="39">
        <v>0.77525462962962965</v>
      </c>
      <c r="C3679" s="40">
        <v>1</v>
      </c>
      <c r="D3679" s="40" t="s">
        <v>651</v>
      </c>
      <c r="E3679" s="40">
        <v>127</v>
      </c>
      <c r="F3679" s="40" t="s">
        <v>849</v>
      </c>
    </row>
    <row r="3680" spans="1:6" x14ac:dyDescent="0.5">
      <c r="A3680" s="38">
        <v>43721</v>
      </c>
      <c r="B3680" s="39">
        <v>0.77527777777777773</v>
      </c>
      <c r="C3680" s="40">
        <v>1</v>
      </c>
      <c r="D3680" s="40" t="s">
        <v>640</v>
      </c>
      <c r="E3680" s="40">
        <v>96</v>
      </c>
      <c r="F3680" s="40" t="s">
        <v>849</v>
      </c>
    </row>
    <row r="3681" spans="1:6" x14ac:dyDescent="0.5">
      <c r="A3681" s="38">
        <v>43721</v>
      </c>
      <c r="B3681" s="39">
        <v>0.77552083333333333</v>
      </c>
      <c r="C3681" s="40">
        <v>1</v>
      </c>
      <c r="D3681" s="40" t="s">
        <v>651</v>
      </c>
      <c r="E3681" s="40">
        <v>127</v>
      </c>
      <c r="F3681" s="40" t="s">
        <v>849</v>
      </c>
    </row>
    <row r="3682" spans="1:6" x14ac:dyDescent="0.5">
      <c r="A3682" s="38">
        <v>43721</v>
      </c>
      <c r="B3682" s="39">
        <v>0.7755671296296297</v>
      </c>
      <c r="C3682" s="40">
        <v>1</v>
      </c>
      <c r="D3682" s="40" t="s">
        <v>651</v>
      </c>
      <c r="E3682" s="40">
        <v>127</v>
      </c>
      <c r="F3682" s="40" t="s">
        <v>849</v>
      </c>
    </row>
    <row r="3683" spans="1:6" x14ac:dyDescent="0.5">
      <c r="A3683" s="38">
        <v>43721</v>
      </c>
      <c r="B3683" s="39">
        <v>0.77557870370370363</v>
      </c>
      <c r="C3683" s="40">
        <v>1</v>
      </c>
      <c r="D3683" s="40" t="s">
        <v>640</v>
      </c>
      <c r="E3683" s="40">
        <v>127</v>
      </c>
      <c r="F3683" s="40" t="s">
        <v>849</v>
      </c>
    </row>
    <row r="3684" spans="1:6" x14ac:dyDescent="0.5">
      <c r="A3684" s="38">
        <v>43721</v>
      </c>
      <c r="B3684" s="39">
        <v>0.77563657407407405</v>
      </c>
      <c r="C3684" s="40">
        <v>1</v>
      </c>
      <c r="D3684" s="40" t="s">
        <v>640</v>
      </c>
      <c r="E3684" s="40">
        <v>98</v>
      </c>
      <c r="F3684" s="40" t="s">
        <v>849</v>
      </c>
    </row>
    <row r="3685" spans="1:6" x14ac:dyDescent="0.5">
      <c r="A3685" s="38">
        <v>43721</v>
      </c>
      <c r="B3685" s="39">
        <v>0.77567129629629628</v>
      </c>
      <c r="C3685" s="40">
        <v>1</v>
      </c>
      <c r="D3685" s="40" t="s">
        <v>651</v>
      </c>
      <c r="E3685" s="40">
        <v>127</v>
      </c>
      <c r="F3685" s="40" t="s">
        <v>849</v>
      </c>
    </row>
    <row r="3686" spans="1:6" x14ac:dyDescent="0.5">
      <c r="A3686" s="38">
        <v>43721</v>
      </c>
      <c r="B3686" s="39">
        <v>0.77571759259259254</v>
      </c>
      <c r="C3686" s="40">
        <v>1</v>
      </c>
      <c r="D3686" s="40" t="s">
        <v>640</v>
      </c>
      <c r="E3686" s="40">
        <v>105</v>
      </c>
      <c r="F3686" s="40" t="s">
        <v>849</v>
      </c>
    </row>
    <row r="3687" spans="1:6" x14ac:dyDescent="0.5">
      <c r="A3687" s="38">
        <v>43721</v>
      </c>
      <c r="B3687" s="39">
        <v>0.77575231481481488</v>
      </c>
      <c r="C3687" s="40">
        <v>1</v>
      </c>
      <c r="D3687" s="40" t="s">
        <v>640</v>
      </c>
      <c r="E3687" s="40">
        <v>125</v>
      </c>
      <c r="F3687" s="40" t="s">
        <v>849</v>
      </c>
    </row>
    <row r="3688" spans="1:6" x14ac:dyDescent="0.5">
      <c r="A3688" s="38">
        <v>43721</v>
      </c>
      <c r="B3688" s="39">
        <v>0.77576388888888881</v>
      </c>
      <c r="C3688" s="40">
        <v>1</v>
      </c>
      <c r="D3688" s="40" t="s">
        <v>640</v>
      </c>
      <c r="E3688" s="40">
        <v>125</v>
      </c>
      <c r="F3688" s="40" t="s">
        <v>849</v>
      </c>
    </row>
    <row r="3689" spans="1:6" x14ac:dyDescent="0.5">
      <c r="A3689" s="38">
        <v>43721</v>
      </c>
      <c r="B3689" s="39">
        <v>0.77578703703703711</v>
      </c>
      <c r="C3689" s="40">
        <v>1</v>
      </c>
      <c r="D3689" s="40" t="s">
        <v>651</v>
      </c>
      <c r="E3689" s="40">
        <v>125</v>
      </c>
      <c r="F3689" s="40" t="s">
        <v>849</v>
      </c>
    </row>
    <row r="3690" spans="1:6" x14ac:dyDescent="0.5">
      <c r="A3690" s="38">
        <v>43721</v>
      </c>
      <c r="B3690" s="39">
        <v>0.7758449074074073</v>
      </c>
      <c r="C3690" s="40">
        <v>4</v>
      </c>
      <c r="D3690" s="40" t="s">
        <v>651</v>
      </c>
      <c r="E3690" s="40">
        <v>127</v>
      </c>
      <c r="F3690" s="40" t="s">
        <v>849</v>
      </c>
    </row>
    <row r="3691" spans="1:6" x14ac:dyDescent="0.5">
      <c r="A3691" s="38">
        <v>43721</v>
      </c>
      <c r="B3691" s="39">
        <v>0.77587962962962964</v>
      </c>
      <c r="C3691" s="40">
        <v>1</v>
      </c>
      <c r="D3691" s="40" t="s">
        <v>651</v>
      </c>
      <c r="E3691" s="40">
        <v>117</v>
      </c>
      <c r="F3691" s="40" t="s">
        <v>849</v>
      </c>
    </row>
    <row r="3692" spans="1:6" x14ac:dyDescent="0.5">
      <c r="A3692" s="38">
        <v>43721</v>
      </c>
      <c r="B3692" s="39">
        <v>0.77591435185185187</v>
      </c>
      <c r="C3692" s="40">
        <v>4</v>
      </c>
      <c r="D3692" s="40" t="s">
        <v>651</v>
      </c>
      <c r="E3692" s="40">
        <v>58</v>
      </c>
      <c r="F3692" s="40" t="s">
        <v>849</v>
      </c>
    </row>
    <row r="3693" spans="1:6" x14ac:dyDescent="0.5">
      <c r="A3693" s="38">
        <v>43721</v>
      </c>
      <c r="B3693" s="39">
        <v>0.77611111111111108</v>
      </c>
      <c r="C3693" s="40">
        <v>4</v>
      </c>
      <c r="D3693" s="40" t="s">
        <v>651</v>
      </c>
      <c r="E3693" s="40">
        <v>127</v>
      </c>
      <c r="F3693" s="40" t="s">
        <v>849</v>
      </c>
    </row>
    <row r="3694" spans="1:6" x14ac:dyDescent="0.5">
      <c r="A3694" s="38">
        <v>43721</v>
      </c>
      <c r="B3694" s="39">
        <v>0.77612268518518512</v>
      </c>
      <c r="C3694" s="40">
        <v>1</v>
      </c>
      <c r="D3694" s="40" t="s">
        <v>640</v>
      </c>
      <c r="E3694" s="40">
        <v>127</v>
      </c>
      <c r="F3694" s="40" t="s">
        <v>849</v>
      </c>
    </row>
    <row r="3695" spans="1:6" x14ac:dyDescent="0.5">
      <c r="A3695" s="38">
        <v>43721</v>
      </c>
      <c r="B3695" s="39">
        <v>0.77615740740740735</v>
      </c>
      <c r="C3695" s="40">
        <v>1</v>
      </c>
      <c r="D3695" s="40" t="s">
        <v>640</v>
      </c>
      <c r="E3695" s="40">
        <v>110</v>
      </c>
      <c r="F3695" s="40" t="s">
        <v>849</v>
      </c>
    </row>
    <row r="3696" spans="1:6" x14ac:dyDescent="0.5">
      <c r="A3696" s="38">
        <v>43721</v>
      </c>
      <c r="B3696" s="39">
        <v>0.7761689814814815</v>
      </c>
      <c r="C3696" s="40">
        <v>4</v>
      </c>
      <c r="D3696" s="40" t="s">
        <v>651</v>
      </c>
      <c r="E3696" s="40">
        <v>49</v>
      </c>
      <c r="F3696" s="40" t="s">
        <v>849</v>
      </c>
    </row>
    <row r="3697" spans="1:6" x14ac:dyDescent="0.5">
      <c r="A3697" s="38">
        <v>43721</v>
      </c>
      <c r="B3697" s="39">
        <v>0.7761689814814815</v>
      </c>
      <c r="C3697" s="40">
        <v>1</v>
      </c>
      <c r="D3697" s="40" t="s">
        <v>640</v>
      </c>
      <c r="E3697" s="40">
        <v>92</v>
      </c>
      <c r="F3697" s="40" t="s">
        <v>849</v>
      </c>
    </row>
    <row r="3698" spans="1:6" x14ac:dyDescent="0.5">
      <c r="A3698" s="38">
        <v>43721</v>
      </c>
      <c r="B3698" s="39">
        <v>0.77635416666666668</v>
      </c>
      <c r="C3698" s="40">
        <v>1</v>
      </c>
      <c r="D3698" s="40" t="s">
        <v>651</v>
      </c>
      <c r="E3698" s="40">
        <v>127</v>
      </c>
      <c r="F3698" s="40" t="s">
        <v>849</v>
      </c>
    </row>
    <row r="3699" spans="1:6" x14ac:dyDescent="0.5">
      <c r="A3699" s="38">
        <v>43721</v>
      </c>
      <c r="B3699" s="39">
        <v>0.77644675925925932</v>
      </c>
      <c r="C3699" s="40">
        <v>1</v>
      </c>
      <c r="D3699" s="40" t="s">
        <v>640</v>
      </c>
      <c r="E3699" s="40">
        <v>122</v>
      </c>
      <c r="F3699" s="40" t="s">
        <v>849</v>
      </c>
    </row>
    <row r="3700" spans="1:6" x14ac:dyDescent="0.5">
      <c r="A3700" s="38">
        <v>43721</v>
      </c>
      <c r="B3700" s="39">
        <v>0.77645833333333336</v>
      </c>
      <c r="C3700" s="40">
        <v>1</v>
      </c>
      <c r="D3700" s="40" t="s">
        <v>640</v>
      </c>
      <c r="E3700" s="40">
        <v>124</v>
      </c>
      <c r="F3700" s="40" t="s">
        <v>849</v>
      </c>
    </row>
    <row r="3701" spans="1:6" x14ac:dyDescent="0.5">
      <c r="A3701" s="38">
        <v>43721</v>
      </c>
      <c r="B3701" s="39">
        <v>0.77649305555555559</v>
      </c>
      <c r="C3701" s="40">
        <v>4</v>
      </c>
      <c r="D3701" s="40" t="s">
        <v>651</v>
      </c>
      <c r="E3701" s="40">
        <v>127</v>
      </c>
      <c r="F3701" s="40" t="s">
        <v>849</v>
      </c>
    </row>
    <row r="3702" spans="1:6" x14ac:dyDescent="0.5">
      <c r="A3702" s="38">
        <v>43721</v>
      </c>
      <c r="B3702" s="39">
        <v>0.77662037037037035</v>
      </c>
      <c r="C3702" s="40">
        <v>1</v>
      </c>
      <c r="D3702" s="40" t="s">
        <v>651</v>
      </c>
      <c r="E3702" s="40">
        <v>127</v>
      </c>
      <c r="F3702" s="40" t="s">
        <v>849</v>
      </c>
    </row>
    <row r="3703" spans="1:6" x14ac:dyDescent="0.5">
      <c r="A3703" s="38">
        <v>43721</v>
      </c>
      <c r="B3703" s="39">
        <v>0.77665509259259258</v>
      </c>
      <c r="C3703" s="40">
        <v>1</v>
      </c>
      <c r="D3703" s="40" t="s">
        <v>651</v>
      </c>
      <c r="E3703" s="40">
        <v>61</v>
      </c>
      <c r="F3703" s="40" t="s">
        <v>849</v>
      </c>
    </row>
    <row r="3704" spans="1:6" x14ac:dyDescent="0.5">
      <c r="A3704" s="38">
        <v>43721</v>
      </c>
      <c r="B3704" s="39">
        <v>0.77668981481481481</v>
      </c>
      <c r="C3704" s="40">
        <v>1</v>
      </c>
      <c r="D3704" s="40" t="s">
        <v>651</v>
      </c>
      <c r="E3704" s="40">
        <v>88</v>
      </c>
      <c r="F3704" s="40" t="s">
        <v>849</v>
      </c>
    </row>
    <row r="3705" spans="1:6" x14ac:dyDescent="0.5">
      <c r="A3705" s="38">
        <v>43721</v>
      </c>
      <c r="B3705" s="39">
        <v>0.77675925925925926</v>
      </c>
      <c r="C3705" s="40">
        <v>1</v>
      </c>
      <c r="D3705" s="40" t="s">
        <v>651</v>
      </c>
      <c r="E3705" s="40">
        <v>109</v>
      </c>
      <c r="F3705" s="40" t="s">
        <v>849</v>
      </c>
    </row>
    <row r="3706" spans="1:6" x14ac:dyDescent="0.5">
      <c r="A3706" s="38">
        <v>43721</v>
      </c>
      <c r="B3706" s="39">
        <v>0.7767708333333333</v>
      </c>
      <c r="C3706" s="40">
        <v>2</v>
      </c>
      <c r="D3706" s="40" t="s">
        <v>640</v>
      </c>
      <c r="E3706" s="40">
        <v>117</v>
      </c>
      <c r="F3706" s="40" t="s">
        <v>849</v>
      </c>
    </row>
    <row r="3707" spans="1:6" x14ac:dyDescent="0.5">
      <c r="A3707" s="38">
        <v>43721</v>
      </c>
      <c r="B3707" s="39">
        <v>0.77679398148148149</v>
      </c>
      <c r="C3707" s="40">
        <v>1</v>
      </c>
      <c r="D3707" s="40" t="s">
        <v>640</v>
      </c>
      <c r="E3707" s="40">
        <v>127</v>
      </c>
      <c r="F3707" s="40" t="s">
        <v>849</v>
      </c>
    </row>
    <row r="3708" spans="1:6" x14ac:dyDescent="0.5">
      <c r="A3708" s="38">
        <v>43721</v>
      </c>
      <c r="B3708" s="39">
        <v>0.77680555555555564</v>
      </c>
      <c r="C3708" s="40">
        <v>1</v>
      </c>
      <c r="D3708" s="40" t="s">
        <v>640</v>
      </c>
      <c r="E3708" s="40">
        <v>127</v>
      </c>
      <c r="F3708" s="40" t="s">
        <v>849</v>
      </c>
    </row>
    <row r="3709" spans="1:6" x14ac:dyDescent="0.5">
      <c r="A3709" s="38">
        <v>43721</v>
      </c>
      <c r="B3709" s="39">
        <v>0.77681712962962957</v>
      </c>
      <c r="C3709" s="40">
        <v>1</v>
      </c>
      <c r="D3709" s="40" t="s">
        <v>640</v>
      </c>
      <c r="E3709" s="40">
        <v>127</v>
      </c>
      <c r="F3709" s="40" t="s">
        <v>849</v>
      </c>
    </row>
    <row r="3710" spans="1:6" x14ac:dyDescent="0.5">
      <c r="A3710" s="38">
        <v>43721</v>
      </c>
      <c r="B3710" s="39">
        <v>0.7768518518518519</v>
      </c>
      <c r="C3710" s="40">
        <v>1</v>
      </c>
      <c r="D3710" s="40" t="s">
        <v>640</v>
      </c>
      <c r="E3710" s="40">
        <v>127</v>
      </c>
      <c r="F3710" s="40" t="s">
        <v>849</v>
      </c>
    </row>
    <row r="3711" spans="1:6" x14ac:dyDescent="0.5">
      <c r="A3711" s="38">
        <v>43721</v>
      </c>
      <c r="B3711" s="39">
        <v>0.77688657407407413</v>
      </c>
      <c r="C3711" s="40">
        <v>2</v>
      </c>
      <c r="D3711" s="40" t="s">
        <v>651</v>
      </c>
      <c r="E3711" s="40">
        <v>75</v>
      </c>
      <c r="F3711" s="40" t="s">
        <v>849</v>
      </c>
    </row>
    <row r="3712" spans="1:6" x14ac:dyDescent="0.5">
      <c r="A3712" s="38">
        <v>43721</v>
      </c>
      <c r="B3712" s="39">
        <v>0.7769328703703704</v>
      </c>
      <c r="C3712" s="40">
        <v>1</v>
      </c>
      <c r="D3712" s="40" t="s">
        <v>651</v>
      </c>
      <c r="E3712" s="40">
        <v>127</v>
      </c>
      <c r="F3712" s="40" t="s">
        <v>849</v>
      </c>
    </row>
    <row r="3713" spans="1:6" x14ac:dyDescent="0.5">
      <c r="A3713" s="38">
        <v>43721</v>
      </c>
      <c r="B3713" s="39">
        <v>0.77697916666666667</v>
      </c>
      <c r="C3713" s="40">
        <v>4</v>
      </c>
      <c r="D3713" s="40" t="s">
        <v>651</v>
      </c>
      <c r="E3713" s="40">
        <v>57</v>
      </c>
      <c r="F3713" s="40" t="s">
        <v>849</v>
      </c>
    </row>
    <row r="3714" spans="1:6" x14ac:dyDescent="0.5">
      <c r="A3714" s="38">
        <v>43721</v>
      </c>
      <c r="B3714" s="39">
        <v>0.77710648148148154</v>
      </c>
      <c r="C3714" s="40">
        <v>4</v>
      </c>
      <c r="D3714" s="40" t="s">
        <v>651</v>
      </c>
      <c r="E3714" s="40">
        <v>127</v>
      </c>
      <c r="F3714" s="40" t="s">
        <v>849</v>
      </c>
    </row>
    <row r="3715" spans="1:6" x14ac:dyDescent="0.5">
      <c r="A3715" s="38">
        <v>43721</v>
      </c>
      <c r="B3715" s="39">
        <v>0.77730324074074064</v>
      </c>
      <c r="C3715" s="40">
        <v>4</v>
      </c>
      <c r="D3715" s="40" t="s">
        <v>651</v>
      </c>
      <c r="E3715" s="40">
        <v>127</v>
      </c>
      <c r="F3715" s="40" t="s">
        <v>849</v>
      </c>
    </row>
    <row r="3716" spans="1:6" x14ac:dyDescent="0.5">
      <c r="A3716" s="38">
        <v>43721</v>
      </c>
      <c r="B3716" s="39">
        <v>0.77739583333333329</v>
      </c>
      <c r="C3716" s="40">
        <v>1</v>
      </c>
      <c r="D3716" s="40" t="s">
        <v>640</v>
      </c>
      <c r="E3716" s="40">
        <v>127</v>
      </c>
      <c r="F3716" s="40" t="s">
        <v>849</v>
      </c>
    </row>
    <row r="3717" spans="1:6" x14ac:dyDescent="0.5">
      <c r="A3717" s="38">
        <v>43721</v>
      </c>
      <c r="B3717" s="39">
        <v>0.77740740740740744</v>
      </c>
      <c r="C3717" s="40">
        <v>1</v>
      </c>
      <c r="D3717" s="40" t="s">
        <v>640</v>
      </c>
      <c r="E3717" s="40">
        <v>127</v>
      </c>
      <c r="F3717" s="40" t="s">
        <v>849</v>
      </c>
    </row>
    <row r="3718" spans="1:6" x14ac:dyDescent="0.5">
      <c r="A3718" s="38">
        <v>43721</v>
      </c>
      <c r="B3718" s="39">
        <v>0.77749999999999997</v>
      </c>
      <c r="C3718" s="40">
        <v>2</v>
      </c>
      <c r="D3718" s="40" t="s">
        <v>651</v>
      </c>
      <c r="E3718" s="40">
        <v>127</v>
      </c>
      <c r="F3718" s="40" t="s">
        <v>849</v>
      </c>
    </row>
    <row r="3719" spans="1:6" x14ac:dyDescent="0.5">
      <c r="A3719" s="38">
        <v>43721</v>
      </c>
      <c r="B3719" s="39">
        <v>0.77749999999999997</v>
      </c>
      <c r="C3719" s="40">
        <v>1</v>
      </c>
      <c r="D3719" s="40" t="s">
        <v>640</v>
      </c>
      <c r="E3719" s="40">
        <v>127</v>
      </c>
      <c r="F3719" s="40" t="s">
        <v>849</v>
      </c>
    </row>
    <row r="3720" spans="1:6" x14ac:dyDescent="0.5">
      <c r="A3720" s="38">
        <v>43721</v>
      </c>
      <c r="B3720" s="39">
        <v>0.77751157407407412</v>
      </c>
      <c r="C3720" s="40">
        <v>1</v>
      </c>
      <c r="D3720" s="40" t="s">
        <v>640</v>
      </c>
      <c r="E3720" s="40">
        <v>124</v>
      </c>
      <c r="F3720" s="40" t="s">
        <v>849</v>
      </c>
    </row>
    <row r="3721" spans="1:6" x14ac:dyDescent="0.5">
      <c r="A3721" s="38">
        <v>43721</v>
      </c>
      <c r="B3721" s="39">
        <v>0.77759259259259261</v>
      </c>
      <c r="C3721" s="40">
        <v>1</v>
      </c>
      <c r="D3721" s="40" t="s">
        <v>651</v>
      </c>
      <c r="E3721" s="40">
        <v>121</v>
      </c>
      <c r="F3721" s="40" t="s">
        <v>849</v>
      </c>
    </row>
    <row r="3722" spans="1:6" x14ac:dyDescent="0.5">
      <c r="A3722" s="38">
        <v>43721</v>
      </c>
      <c r="B3722" s="39">
        <v>0.77765046296296303</v>
      </c>
      <c r="C3722" s="40">
        <v>1</v>
      </c>
      <c r="D3722" s="40" t="s">
        <v>640</v>
      </c>
      <c r="E3722" s="40">
        <v>63</v>
      </c>
      <c r="F3722" s="40" t="s">
        <v>849</v>
      </c>
    </row>
    <row r="3723" spans="1:6" x14ac:dyDescent="0.5">
      <c r="A3723" s="38">
        <v>43721</v>
      </c>
      <c r="B3723" s="39">
        <v>0.77766203703703696</v>
      </c>
      <c r="C3723" s="40">
        <v>1</v>
      </c>
      <c r="D3723" s="40" t="s">
        <v>640</v>
      </c>
      <c r="E3723" s="40">
        <v>124</v>
      </c>
      <c r="F3723" s="40" t="s">
        <v>849</v>
      </c>
    </row>
    <row r="3724" spans="1:6" x14ac:dyDescent="0.5">
      <c r="A3724" s="38">
        <v>43721</v>
      </c>
      <c r="B3724" s="39">
        <v>0.77774305555555545</v>
      </c>
      <c r="C3724" s="40">
        <v>4</v>
      </c>
      <c r="D3724" s="40" t="s">
        <v>651</v>
      </c>
      <c r="E3724" s="40">
        <v>127</v>
      </c>
      <c r="F3724" s="40" t="s">
        <v>849</v>
      </c>
    </row>
    <row r="3725" spans="1:6" x14ac:dyDescent="0.5">
      <c r="A3725" s="38">
        <v>43721</v>
      </c>
      <c r="B3725" s="39">
        <v>0.77776620370370375</v>
      </c>
      <c r="C3725" s="40">
        <v>4</v>
      </c>
      <c r="D3725" s="40" t="s">
        <v>640</v>
      </c>
      <c r="E3725" s="40">
        <v>127</v>
      </c>
      <c r="F3725" s="40" t="s">
        <v>849</v>
      </c>
    </row>
    <row r="3726" spans="1:6" x14ac:dyDescent="0.5">
      <c r="A3726" s="38">
        <v>43721</v>
      </c>
      <c r="B3726" s="39">
        <v>0.77780092592592587</v>
      </c>
      <c r="C3726" s="40">
        <v>4</v>
      </c>
      <c r="D3726" s="40" t="s">
        <v>651</v>
      </c>
      <c r="E3726" s="40">
        <v>127</v>
      </c>
      <c r="F3726" s="40" t="s">
        <v>849</v>
      </c>
    </row>
    <row r="3727" spans="1:6" x14ac:dyDescent="0.5">
      <c r="A3727" s="38">
        <v>43721</v>
      </c>
      <c r="B3727" s="39">
        <v>0.77781250000000002</v>
      </c>
      <c r="C3727" s="40">
        <v>4</v>
      </c>
      <c r="D3727" s="40" t="s">
        <v>640</v>
      </c>
      <c r="E3727" s="40">
        <v>77</v>
      </c>
      <c r="F3727" s="40" t="s">
        <v>849</v>
      </c>
    </row>
    <row r="3728" spans="1:6" x14ac:dyDescent="0.5">
      <c r="A3728" s="38">
        <v>43721</v>
      </c>
      <c r="B3728" s="39">
        <v>0.7778356481481481</v>
      </c>
      <c r="C3728" s="40">
        <v>4</v>
      </c>
      <c r="D3728" s="40" t="s">
        <v>651</v>
      </c>
      <c r="E3728" s="40">
        <v>127</v>
      </c>
      <c r="F3728" s="40" t="s">
        <v>849</v>
      </c>
    </row>
    <row r="3729" spans="1:6" x14ac:dyDescent="0.5">
      <c r="A3729" s="38">
        <v>43721</v>
      </c>
      <c r="B3729" s="39">
        <v>0.77799768518518519</v>
      </c>
      <c r="C3729" s="40">
        <v>1</v>
      </c>
      <c r="D3729" s="40" t="s">
        <v>651</v>
      </c>
      <c r="E3729" s="40">
        <v>127</v>
      </c>
      <c r="F3729" s="40" t="s">
        <v>849</v>
      </c>
    </row>
    <row r="3730" spans="1:6" x14ac:dyDescent="0.5">
      <c r="A3730" s="38">
        <v>43721</v>
      </c>
      <c r="B3730" s="39">
        <v>0.77802083333333327</v>
      </c>
      <c r="C3730" s="40">
        <v>4</v>
      </c>
      <c r="D3730" s="40" t="s">
        <v>651</v>
      </c>
      <c r="E3730" s="40">
        <v>127</v>
      </c>
      <c r="F3730" s="40" t="s">
        <v>849</v>
      </c>
    </row>
    <row r="3731" spans="1:6" x14ac:dyDescent="0.5">
      <c r="A3731" s="38">
        <v>43721</v>
      </c>
      <c r="B3731" s="39">
        <v>0.7780555555555555</v>
      </c>
      <c r="C3731" s="40">
        <v>1</v>
      </c>
      <c r="D3731" s="40" t="s">
        <v>651</v>
      </c>
      <c r="E3731" s="40">
        <v>127</v>
      </c>
      <c r="F3731" s="40" t="s">
        <v>849</v>
      </c>
    </row>
    <row r="3732" spans="1:6" x14ac:dyDescent="0.5">
      <c r="A3732" s="38">
        <v>43721</v>
      </c>
      <c r="B3732" s="39">
        <v>0.77807870370370369</v>
      </c>
      <c r="C3732" s="40">
        <v>4</v>
      </c>
      <c r="D3732" s="40" t="s">
        <v>651</v>
      </c>
      <c r="E3732" s="40">
        <v>127</v>
      </c>
      <c r="F3732" s="40" t="s">
        <v>849</v>
      </c>
    </row>
    <row r="3733" spans="1:6" x14ac:dyDescent="0.5">
      <c r="A3733" s="38">
        <v>43721</v>
      </c>
      <c r="B3733" s="39">
        <v>0.77826388888888898</v>
      </c>
      <c r="C3733" s="40">
        <v>1</v>
      </c>
      <c r="D3733" s="40" t="s">
        <v>651</v>
      </c>
      <c r="E3733" s="40">
        <v>110</v>
      </c>
      <c r="F3733" s="40" t="s">
        <v>849</v>
      </c>
    </row>
    <row r="3734" spans="1:6" x14ac:dyDescent="0.5">
      <c r="A3734" s="38">
        <v>43721</v>
      </c>
      <c r="B3734" s="39">
        <v>0.77827546296296291</v>
      </c>
      <c r="C3734" s="40">
        <v>4</v>
      </c>
      <c r="D3734" s="40" t="s">
        <v>640</v>
      </c>
      <c r="E3734" s="40">
        <v>127</v>
      </c>
      <c r="F3734" s="40" t="s">
        <v>849</v>
      </c>
    </row>
    <row r="3735" spans="1:6" x14ac:dyDescent="0.5">
      <c r="A3735" s="38">
        <v>43721</v>
      </c>
      <c r="B3735" s="39">
        <v>0.77832175925925917</v>
      </c>
      <c r="C3735" s="40">
        <v>1</v>
      </c>
      <c r="D3735" s="40" t="s">
        <v>651</v>
      </c>
      <c r="E3735" s="40">
        <v>127</v>
      </c>
      <c r="F3735" s="40" t="s">
        <v>849</v>
      </c>
    </row>
    <row r="3736" spans="1:6" x14ac:dyDescent="0.5">
      <c r="A3736" s="38">
        <v>43721</v>
      </c>
      <c r="B3736" s="39">
        <v>0.77849537037037031</v>
      </c>
      <c r="C3736" s="40">
        <v>1</v>
      </c>
      <c r="D3736" s="40" t="s">
        <v>640</v>
      </c>
      <c r="E3736" s="40">
        <v>43</v>
      </c>
      <c r="F3736" s="40" t="s">
        <v>849</v>
      </c>
    </row>
    <row r="3737" spans="1:6" x14ac:dyDescent="0.5">
      <c r="A3737" s="38">
        <v>43721</v>
      </c>
      <c r="B3737" s="39">
        <v>0.77850694444444446</v>
      </c>
      <c r="C3737" s="40">
        <v>1</v>
      </c>
      <c r="D3737" s="40" t="s">
        <v>640</v>
      </c>
      <c r="E3737" s="40">
        <v>125</v>
      </c>
      <c r="F3737" s="40" t="s">
        <v>849</v>
      </c>
    </row>
    <row r="3738" spans="1:6" x14ac:dyDescent="0.5">
      <c r="A3738" s="38">
        <v>43721</v>
      </c>
      <c r="B3738" s="39">
        <v>0.77856481481481488</v>
      </c>
      <c r="C3738" s="40">
        <v>1</v>
      </c>
      <c r="D3738" s="40" t="s">
        <v>651</v>
      </c>
      <c r="E3738" s="40">
        <v>63</v>
      </c>
      <c r="F3738" s="40" t="s">
        <v>849</v>
      </c>
    </row>
    <row r="3739" spans="1:6" x14ac:dyDescent="0.5">
      <c r="A3739" s="38">
        <v>43721</v>
      </c>
      <c r="B3739" s="39">
        <v>0.77865740740740741</v>
      </c>
      <c r="C3739" s="40">
        <v>4</v>
      </c>
      <c r="D3739" s="40" t="s">
        <v>651</v>
      </c>
      <c r="E3739" s="40">
        <v>127</v>
      </c>
      <c r="F3739" s="40" t="s">
        <v>849</v>
      </c>
    </row>
    <row r="3740" spans="1:6" x14ac:dyDescent="0.5">
      <c r="A3740" s="38">
        <v>43721</v>
      </c>
      <c r="B3740" s="39">
        <v>0.77866898148148145</v>
      </c>
      <c r="C3740" s="40">
        <v>1</v>
      </c>
      <c r="D3740" s="40" t="s">
        <v>651</v>
      </c>
      <c r="E3740" s="40">
        <v>115</v>
      </c>
      <c r="F3740" s="40" t="s">
        <v>849</v>
      </c>
    </row>
    <row r="3741" spans="1:6" x14ac:dyDescent="0.5">
      <c r="A3741" s="38">
        <v>43721</v>
      </c>
      <c r="B3741" s="39">
        <v>0.77872685185185186</v>
      </c>
      <c r="C3741" s="40">
        <v>1</v>
      </c>
      <c r="D3741" s="40" t="s">
        <v>640</v>
      </c>
      <c r="E3741" s="40">
        <v>125</v>
      </c>
      <c r="F3741" s="40" t="s">
        <v>849</v>
      </c>
    </row>
    <row r="3742" spans="1:6" x14ac:dyDescent="0.5">
      <c r="A3742" s="38">
        <v>43721</v>
      </c>
      <c r="B3742" s="39">
        <v>0.77877314814814813</v>
      </c>
      <c r="C3742" s="40">
        <v>4</v>
      </c>
      <c r="D3742" s="40" t="s">
        <v>651</v>
      </c>
      <c r="E3742" s="40">
        <v>127</v>
      </c>
      <c r="F3742" s="40" t="s">
        <v>849</v>
      </c>
    </row>
    <row r="3743" spans="1:6" x14ac:dyDescent="0.5">
      <c r="A3743" s="38">
        <v>43721</v>
      </c>
      <c r="B3743" s="39">
        <v>0.77885416666666663</v>
      </c>
      <c r="C3743" s="40">
        <v>1</v>
      </c>
      <c r="D3743" s="40" t="s">
        <v>651</v>
      </c>
      <c r="E3743" s="40">
        <v>127</v>
      </c>
      <c r="F3743" s="40" t="s">
        <v>849</v>
      </c>
    </row>
    <row r="3744" spans="1:6" x14ac:dyDescent="0.5">
      <c r="A3744" s="38">
        <v>43721</v>
      </c>
      <c r="B3744" s="39">
        <v>0.77891203703703704</v>
      </c>
      <c r="C3744" s="40">
        <v>1</v>
      </c>
      <c r="D3744" s="40" t="s">
        <v>651</v>
      </c>
      <c r="E3744" s="40">
        <v>127</v>
      </c>
      <c r="F3744" s="40" t="s">
        <v>849</v>
      </c>
    </row>
    <row r="3745" spans="1:6" x14ac:dyDescent="0.5">
      <c r="A3745" s="38">
        <v>43721</v>
      </c>
      <c r="B3745" s="39">
        <v>0.77900462962962969</v>
      </c>
      <c r="C3745" s="40">
        <v>1</v>
      </c>
      <c r="D3745" s="40" t="s">
        <v>651</v>
      </c>
      <c r="E3745" s="40">
        <v>127</v>
      </c>
      <c r="F3745" s="40" t="s">
        <v>849</v>
      </c>
    </row>
    <row r="3746" spans="1:6" x14ac:dyDescent="0.5">
      <c r="A3746" s="38">
        <v>43721</v>
      </c>
      <c r="B3746" s="39">
        <v>0.77905092592592595</v>
      </c>
      <c r="C3746" s="40">
        <v>1</v>
      </c>
      <c r="D3746" s="40" t="s">
        <v>651</v>
      </c>
      <c r="E3746" s="40">
        <v>70</v>
      </c>
      <c r="F3746" s="40" t="s">
        <v>849</v>
      </c>
    </row>
    <row r="3747" spans="1:6" x14ac:dyDescent="0.5">
      <c r="A3747" s="38">
        <v>43721</v>
      </c>
      <c r="B3747" s="39">
        <v>0.77910879629629637</v>
      </c>
      <c r="C3747" s="40">
        <v>1</v>
      </c>
      <c r="D3747" s="40" t="s">
        <v>651</v>
      </c>
      <c r="E3747" s="40">
        <v>127</v>
      </c>
      <c r="F3747" s="40" t="s">
        <v>849</v>
      </c>
    </row>
    <row r="3748" spans="1:6" x14ac:dyDescent="0.5">
      <c r="A3748" s="38">
        <v>43721</v>
      </c>
      <c r="B3748" s="39">
        <v>0.77915509259259252</v>
      </c>
      <c r="C3748" s="40">
        <v>1</v>
      </c>
      <c r="D3748" s="40" t="s">
        <v>651</v>
      </c>
      <c r="E3748" s="40">
        <v>127</v>
      </c>
      <c r="F3748" s="40" t="s">
        <v>849</v>
      </c>
    </row>
    <row r="3749" spans="1:6" x14ac:dyDescent="0.5">
      <c r="A3749" s="38">
        <v>43721</v>
      </c>
      <c r="B3749" s="39">
        <v>0.77917824074074071</v>
      </c>
      <c r="C3749" s="40">
        <v>1</v>
      </c>
      <c r="D3749" s="40" t="s">
        <v>640</v>
      </c>
      <c r="E3749" s="40">
        <v>127</v>
      </c>
      <c r="F3749" s="40" t="s">
        <v>849</v>
      </c>
    </row>
    <row r="3750" spans="1:6" x14ac:dyDescent="0.5">
      <c r="A3750" s="38">
        <v>43721</v>
      </c>
      <c r="B3750" s="39">
        <v>0.77920138888888879</v>
      </c>
      <c r="C3750" s="40">
        <v>1</v>
      </c>
      <c r="D3750" s="40" t="s">
        <v>640</v>
      </c>
      <c r="E3750" s="40">
        <v>127</v>
      </c>
      <c r="F3750" s="40" t="s">
        <v>849</v>
      </c>
    </row>
    <row r="3751" spans="1:6" x14ac:dyDescent="0.5">
      <c r="A3751" s="38">
        <v>43721</v>
      </c>
      <c r="B3751" s="39">
        <v>0.77921296296296294</v>
      </c>
      <c r="C3751" s="40">
        <v>1</v>
      </c>
      <c r="D3751" s="40" t="s">
        <v>640</v>
      </c>
      <c r="E3751" s="40">
        <v>121</v>
      </c>
      <c r="F3751" s="40" t="s">
        <v>849</v>
      </c>
    </row>
    <row r="3752" spans="1:6" x14ac:dyDescent="0.5">
      <c r="A3752" s="38">
        <v>43721</v>
      </c>
      <c r="B3752" s="39">
        <v>0.77925925925925921</v>
      </c>
      <c r="C3752" s="40">
        <v>1</v>
      </c>
      <c r="D3752" s="40" t="s">
        <v>651</v>
      </c>
      <c r="E3752" s="40">
        <v>127</v>
      </c>
      <c r="F3752" s="40" t="s">
        <v>849</v>
      </c>
    </row>
    <row r="3753" spans="1:6" x14ac:dyDescent="0.5">
      <c r="A3753" s="38">
        <v>43721</v>
      </c>
      <c r="B3753" s="39">
        <v>0.77928240740740751</v>
      </c>
      <c r="C3753" s="40">
        <v>1</v>
      </c>
      <c r="D3753" s="40" t="s">
        <v>651</v>
      </c>
      <c r="E3753" s="40">
        <v>127</v>
      </c>
      <c r="F3753" s="40" t="s">
        <v>849</v>
      </c>
    </row>
    <row r="3754" spans="1:6" x14ac:dyDescent="0.5">
      <c r="A3754" s="38">
        <v>43721</v>
      </c>
      <c r="B3754" s="39">
        <v>0.77943287037037035</v>
      </c>
      <c r="C3754" s="40">
        <v>2</v>
      </c>
      <c r="D3754" s="40" t="s">
        <v>640</v>
      </c>
      <c r="E3754" s="40">
        <v>38</v>
      </c>
      <c r="F3754" s="40" t="s">
        <v>849</v>
      </c>
    </row>
    <row r="3755" spans="1:6" x14ac:dyDescent="0.5">
      <c r="A3755" s="38">
        <v>43721</v>
      </c>
      <c r="B3755" s="39">
        <v>0.77943287037037035</v>
      </c>
      <c r="C3755" s="40">
        <v>4</v>
      </c>
      <c r="D3755" s="40" t="s">
        <v>640</v>
      </c>
      <c r="E3755" s="40">
        <v>127</v>
      </c>
      <c r="F3755" s="40" t="s">
        <v>849</v>
      </c>
    </row>
    <row r="3756" spans="1:6" x14ac:dyDescent="0.5">
      <c r="A3756" s="38">
        <v>43721</v>
      </c>
      <c r="B3756" s="39">
        <v>0.7794444444444445</v>
      </c>
      <c r="C3756" s="40">
        <v>4</v>
      </c>
      <c r="D3756" s="40" t="s">
        <v>640</v>
      </c>
      <c r="E3756" s="40">
        <v>125</v>
      </c>
      <c r="F3756" s="40" t="s">
        <v>849</v>
      </c>
    </row>
    <row r="3757" spans="1:6" x14ac:dyDescent="0.5">
      <c r="A3757" s="38">
        <v>43721</v>
      </c>
      <c r="B3757" s="39">
        <v>0.77946759259259257</v>
      </c>
      <c r="C3757" s="40">
        <v>4</v>
      </c>
      <c r="D3757" s="40" t="s">
        <v>640</v>
      </c>
      <c r="E3757" s="40">
        <v>127</v>
      </c>
      <c r="F3757" s="40" t="s">
        <v>849</v>
      </c>
    </row>
    <row r="3758" spans="1:6" x14ac:dyDescent="0.5">
      <c r="A3758" s="38">
        <v>43721</v>
      </c>
      <c r="B3758" s="39">
        <v>0.7796643518518519</v>
      </c>
      <c r="C3758" s="40">
        <v>4</v>
      </c>
      <c r="D3758" s="40" t="s">
        <v>651</v>
      </c>
      <c r="E3758" s="40">
        <v>127</v>
      </c>
      <c r="F3758" s="40" t="s">
        <v>849</v>
      </c>
    </row>
    <row r="3759" spans="1:6" x14ac:dyDescent="0.5">
      <c r="A3759" s="38">
        <v>43721</v>
      </c>
      <c r="B3759" s="39">
        <v>0.77972222222222232</v>
      </c>
      <c r="C3759" s="40">
        <v>2</v>
      </c>
      <c r="D3759" s="40" t="s">
        <v>651</v>
      </c>
      <c r="E3759" s="40">
        <v>90</v>
      </c>
      <c r="F3759" s="40" t="s">
        <v>849</v>
      </c>
    </row>
    <row r="3760" spans="1:6" x14ac:dyDescent="0.5">
      <c r="A3760" s="38">
        <v>43721</v>
      </c>
      <c r="B3760" s="39">
        <v>0.77974537037037039</v>
      </c>
      <c r="C3760" s="40">
        <v>2</v>
      </c>
      <c r="D3760" s="40" t="s">
        <v>651</v>
      </c>
      <c r="E3760" s="40">
        <v>127</v>
      </c>
      <c r="F3760" s="40" t="s">
        <v>849</v>
      </c>
    </row>
    <row r="3761" spans="1:6" x14ac:dyDescent="0.5">
      <c r="A3761" s="38">
        <v>43721</v>
      </c>
      <c r="B3761" s="39">
        <v>0.77974537037037039</v>
      </c>
      <c r="C3761" s="40">
        <v>1</v>
      </c>
      <c r="D3761" s="40" t="s">
        <v>640</v>
      </c>
      <c r="E3761" s="40">
        <v>127</v>
      </c>
      <c r="F3761" s="40" t="s">
        <v>849</v>
      </c>
    </row>
    <row r="3762" spans="1:6" x14ac:dyDescent="0.5">
      <c r="A3762" s="38">
        <v>43721</v>
      </c>
      <c r="B3762" s="39">
        <v>0.77976851851851858</v>
      </c>
      <c r="C3762" s="40">
        <v>1</v>
      </c>
      <c r="D3762" s="40" t="s">
        <v>640</v>
      </c>
      <c r="E3762" s="40">
        <v>127</v>
      </c>
      <c r="F3762" s="40" t="s">
        <v>849</v>
      </c>
    </row>
    <row r="3763" spans="1:6" x14ac:dyDescent="0.5">
      <c r="A3763" s="38">
        <v>43721</v>
      </c>
      <c r="B3763" s="39">
        <v>0.77978009259259251</v>
      </c>
      <c r="C3763" s="40">
        <v>1</v>
      </c>
      <c r="D3763" s="40" t="s">
        <v>640</v>
      </c>
      <c r="E3763" s="40">
        <v>127</v>
      </c>
      <c r="F3763" s="40" t="s">
        <v>849</v>
      </c>
    </row>
    <row r="3764" spans="1:6" x14ac:dyDescent="0.5">
      <c r="A3764" s="38">
        <v>43721</v>
      </c>
      <c r="B3764" s="39">
        <v>0.77978009259259251</v>
      </c>
      <c r="C3764" s="40">
        <v>2</v>
      </c>
      <c r="D3764" s="40" t="s">
        <v>640</v>
      </c>
      <c r="E3764" s="40">
        <v>84</v>
      </c>
      <c r="F3764" s="40" t="s">
        <v>849</v>
      </c>
    </row>
    <row r="3765" spans="1:6" x14ac:dyDescent="0.5">
      <c r="A3765" s="38">
        <v>43721</v>
      </c>
      <c r="B3765" s="39">
        <v>0.77979166666666666</v>
      </c>
      <c r="C3765" s="40">
        <v>1</v>
      </c>
      <c r="D3765" s="40" t="s">
        <v>651</v>
      </c>
      <c r="E3765" s="40">
        <v>127</v>
      </c>
      <c r="F3765" s="40" t="s">
        <v>849</v>
      </c>
    </row>
    <row r="3766" spans="1:6" x14ac:dyDescent="0.5">
      <c r="A3766" s="38">
        <v>43721</v>
      </c>
      <c r="B3766" s="39">
        <v>0.77981481481481474</v>
      </c>
      <c r="C3766" s="40">
        <v>2</v>
      </c>
      <c r="D3766" s="40" t="s">
        <v>640</v>
      </c>
      <c r="E3766" s="40">
        <v>104</v>
      </c>
      <c r="F3766" s="40" t="s">
        <v>849</v>
      </c>
    </row>
    <row r="3767" spans="1:6" x14ac:dyDescent="0.5">
      <c r="A3767" s="38">
        <v>43721</v>
      </c>
      <c r="B3767" s="39">
        <v>0.77981481481481474</v>
      </c>
      <c r="C3767" s="40">
        <v>1</v>
      </c>
      <c r="D3767" s="40" t="s">
        <v>640</v>
      </c>
      <c r="E3767" s="40">
        <v>125</v>
      </c>
      <c r="F3767" s="40" t="s">
        <v>849</v>
      </c>
    </row>
    <row r="3768" spans="1:6" x14ac:dyDescent="0.5">
      <c r="A3768" s="38">
        <v>43721</v>
      </c>
      <c r="B3768" s="39">
        <v>0.77983796296296293</v>
      </c>
      <c r="C3768" s="40">
        <v>1</v>
      </c>
      <c r="D3768" s="40" t="s">
        <v>651</v>
      </c>
      <c r="E3768" s="40">
        <v>127</v>
      </c>
      <c r="F3768" s="40" t="s">
        <v>849</v>
      </c>
    </row>
    <row r="3769" spans="1:6" x14ac:dyDescent="0.5">
      <c r="A3769" s="38">
        <v>43721</v>
      </c>
      <c r="B3769" s="39">
        <v>0.77983796296296293</v>
      </c>
      <c r="C3769" s="40">
        <v>4</v>
      </c>
      <c r="D3769" s="40" t="s">
        <v>651</v>
      </c>
      <c r="E3769" s="40">
        <v>127</v>
      </c>
      <c r="F3769" s="40" t="s">
        <v>849</v>
      </c>
    </row>
    <row r="3770" spans="1:6" x14ac:dyDescent="0.5">
      <c r="A3770" s="38">
        <v>43721</v>
      </c>
      <c r="B3770" s="39">
        <v>0.77987268518518515</v>
      </c>
      <c r="C3770" s="40">
        <v>4</v>
      </c>
      <c r="D3770" s="40" t="s">
        <v>651</v>
      </c>
      <c r="E3770" s="40">
        <v>127</v>
      </c>
      <c r="F3770" s="40" t="s">
        <v>849</v>
      </c>
    </row>
    <row r="3771" spans="1:6" x14ac:dyDescent="0.5">
      <c r="A3771" s="38">
        <v>43721</v>
      </c>
      <c r="B3771" s="39">
        <v>0.7798842592592593</v>
      </c>
      <c r="C3771" s="40">
        <v>2</v>
      </c>
      <c r="D3771" s="40" t="s">
        <v>640</v>
      </c>
      <c r="E3771" s="40">
        <v>122</v>
      </c>
      <c r="F3771" s="40" t="s">
        <v>849</v>
      </c>
    </row>
    <row r="3772" spans="1:6" x14ac:dyDescent="0.5">
      <c r="A3772" s="38">
        <v>43721</v>
      </c>
      <c r="B3772" s="39">
        <v>0.77995370370370365</v>
      </c>
      <c r="C3772" s="40">
        <v>2</v>
      </c>
      <c r="D3772" s="40" t="s">
        <v>640</v>
      </c>
      <c r="E3772" s="40">
        <v>127</v>
      </c>
      <c r="F3772" s="40" t="s">
        <v>849</v>
      </c>
    </row>
    <row r="3773" spans="1:6" x14ac:dyDescent="0.5">
      <c r="A3773" s="38">
        <v>43721</v>
      </c>
      <c r="B3773" s="39">
        <v>0.77997685185185184</v>
      </c>
      <c r="C3773" s="40">
        <v>2</v>
      </c>
      <c r="D3773" s="40" t="s">
        <v>640</v>
      </c>
      <c r="E3773" s="40">
        <v>80</v>
      </c>
      <c r="F3773" s="40" t="s">
        <v>849</v>
      </c>
    </row>
    <row r="3774" spans="1:6" x14ac:dyDescent="0.5">
      <c r="A3774" s="38">
        <v>43721</v>
      </c>
      <c r="B3774" s="39">
        <v>0.77999999999999992</v>
      </c>
      <c r="C3774" s="40">
        <v>4</v>
      </c>
      <c r="D3774" s="40" t="s">
        <v>640</v>
      </c>
      <c r="E3774" s="40">
        <v>127</v>
      </c>
      <c r="F3774" s="40" t="s">
        <v>849</v>
      </c>
    </row>
    <row r="3775" spans="1:6" x14ac:dyDescent="0.5">
      <c r="A3775" s="38">
        <v>43721</v>
      </c>
      <c r="B3775" s="39">
        <v>0.78001157407407407</v>
      </c>
      <c r="C3775" s="40">
        <v>2</v>
      </c>
      <c r="D3775" s="40" t="s">
        <v>651</v>
      </c>
      <c r="E3775" s="40">
        <v>109</v>
      </c>
      <c r="F3775" s="40" t="s">
        <v>849</v>
      </c>
    </row>
    <row r="3776" spans="1:6" x14ac:dyDescent="0.5">
      <c r="A3776" s="38">
        <v>43721</v>
      </c>
      <c r="B3776" s="39">
        <v>0.7802662037037037</v>
      </c>
      <c r="C3776" s="40">
        <v>1</v>
      </c>
      <c r="D3776" s="40" t="s">
        <v>651</v>
      </c>
      <c r="E3776" s="40">
        <v>127</v>
      </c>
      <c r="F3776" s="40" t="s">
        <v>849</v>
      </c>
    </row>
    <row r="3777" spans="1:6" x14ac:dyDescent="0.5">
      <c r="A3777" s="38">
        <v>43721</v>
      </c>
      <c r="B3777" s="39">
        <v>0.78050925925925929</v>
      </c>
      <c r="C3777" s="40">
        <v>4</v>
      </c>
      <c r="D3777" s="40" t="s">
        <v>651</v>
      </c>
      <c r="E3777" s="40">
        <v>61</v>
      </c>
      <c r="F3777" s="40" t="s">
        <v>849</v>
      </c>
    </row>
    <row r="3778" spans="1:6" x14ac:dyDescent="0.5">
      <c r="A3778" s="38">
        <v>43721</v>
      </c>
      <c r="B3778" s="39">
        <v>0.78054398148148152</v>
      </c>
      <c r="C3778" s="40">
        <v>1</v>
      </c>
      <c r="D3778" s="40" t="s">
        <v>640</v>
      </c>
      <c r="E3778" s="40">
        <v>127</v>
      </c>
      <c r="F3778" s="40" t="s">
        <v>849</v>
      </c>
    </row>
    <row r="3779" spans="1:6" x14ac:dyDescent="0.5">
      <c r="A3779" s="38">
        <v>43721</v>
      </c>
      <c r="B3779" s="39">
        <v>0.78055555555555556</v>
      </c>
      <c r="C3779" s="40">
        <v>1</v>
      </c>
      <c r="D3779" s="40" t="s">
        <v>640</v>
      </c>
      <c r="E3779" s="40">
        <v>125</v>
      </c>
      <c r="F3779" s="40" t="s">
        <v>849</v>
      </c>
    </row>
    <row r="3780" spans="1:6" x14ac:dyDescent="0.5">
      <c r="A3780" s="38">
        <v>43721</v>
      </c>
      <c r="B3780" s="39">
        <v>0.78061342592592586</v>
      </c>
      <c r="C3780" s="40">
        <v>2</v>
      </c>
      <c r="D3780" s="40" t="s">
        <v>640</v>
      </c>
      <c r="E3780" s="40">
        <v>115</v>
      </c>
      <c r="F3780" s="40" t="s">
        <v>849</v>
      </c>
    </row>
    <row r="3781" spans="1:6" x14ac:dyDescent="0.5">
      <c r="A3781" s="38">
        <v>43721</v>
      </c>
      <c r="B3781" s="39">
        <v>0.78062500000000001</v>
      </c>
      <c r="C3781" s="40">
        <v>1</v>
      </c>
      <c r="D3781" s="40" t="s">
        <v>640</v>
      </c>
      <c r="E3781" s="40">
        <v>127</v>
      </c>
      <c r="F3781" s="40" t="s">
        <v>849</v>
      </c>
    </row>
    <row r="3782" spans="1:6" x14ac:dyDescent="0.5">
      <c r="A3782" s="38">
        <v>43721</v>
      </c>
      <c r="B3782" s="39">
        <v>0.7806481481481482</v>
      </c>
      <c r="C3782" s="40">
        <v>1</v>
      </c>
      <c r="D3782" s="40" t="s">
        <v>640</v>
      </c>
      <c r="E3782" s="40">
        <v>112</v>
      </c>
      <c r="F3782" s="40" t="s">
        <v>849</v>
      </c>
    </row>
    <row r="3783" spans="1:6" x14ac:dyDescent="0.5">
      <c r="A3783" s="38">
        <v>43721</v>
      </c>
      <c r="B3783" s="39">
        <v>0.78065972222222213</v>
      </c>
      <c r="C3783" s="40">
        <v>1</v>
      </c>
      <c r="D3783" s="40" t="s">
        <v>640</v>
      </c>
      <c r="E3783" s="40">
        <v>125</v>
      </c>
      <c r="F3783" s="40" t="s">
        <v>849</v>
      </c>
    </row>
    <row r="3784" spans="1:6" x14ac:dyDescent="0.5">
      <c r="A3784" s="38">
        <v>43721</v>
      </c>
      <c r="B3784" s="39">
        <v>0.78069444444444447</v>
      </c>
      <c r="C3784" s="40">
        <v>1</v>
      </c>
      <c r="D3784" s="40" t="s">
        <v>640</v>
      </c>
      <c r="E3784" s="40">
        <v>125</v>
      </c>
      <c r="F3784" s="40" t="s">
        <v>849</v>
      </c>
    </row>
    <row r="3785" spans="1:6" x14ac:dyDescent="0.5">
      <c r="A3785" s="38">
        <v>43721</v>
      </c>
      <c r="B3785" s="39">
        <v>0.7807291666666667</v>
      </c>
      <c r="C3785" s="40">
        <v>2</v>
      </c>
      <c r="D3785" s="40" t="s">
        <v>640</v>
      </c>
      <c r="E3785" s="40">
        <v>115</v>
      </c>
      <c r="F3785" s="40" t="s">
        <v>849</v>
      </c>
    </row>
    <row r="3786" spans="1:6" x14ac:dyDescent="0.5">
      <c r="A3786" s="38">
        <v>43721</v>
      </c>
      <c r="B3786" s="39">
        <v>0.78074074074074085</v>
      </c>
      <c r="C3786" s="40">
        <v>1</v>
      </c>
      <c r="D3786" s="40" t="s">
        <v>651</v>
      </c>
      <c r="E3786" s="40">
        <v>125</v>
      </c>
      <c r="F3786" s="40" t="s">
        <v>849</v>
      </c>
    </row>
    <row r="3787" spans="1:6" x14ac:dyDescent="0.5">
      <c r="A3787" s="38">
        <v>43721</v>
      </c>
      <c r="B3787" s="39">
        <v>0.78076388888888892</v>
      </c>
      <c r="C3787" s="40">
        <v>1</v>
      </c>
      <c r="D3787" s="40" t="s">
        <v>651</v>
      </c>
      <c r="E3787" s="40">
        <v>127</v>
      </c>
      <c r="F3787" s="40" t="s">
        <v>849</v>
      </c>
    </row>
    <row r="3788" spans="1:6" x14ac:dyDescent="0.5">
      <c r="A3788" s="38">
        <v>43721</v>
      </c>
      <c r="B3788" s="39">
        <v>0.78077546296296296</v>
      </c>
      <c r="C3788" s="40">
        <v>1</v>
      </c>
      <c r="D3788" s="40" t="s">
        <v>640</v>
      </c>
      <c r="E3788" s="40">
        <v>124</v>
      </c>
      <c r="F3788" s="40" t="s">
        <v>849</v>
      </c>
    </row>
    <row r="3789" spans="1:6" x14ac:dyDescent="0.5">
      <c r="A3789" s="38">
        <v>43721</v>
      </c>
      <c r="B3789" s="39">
        <v>0.78091435185185187</v>
      </c>
      <c r="C3789" s="40">
        <v>4</v>
      </c>
      <c r="D3789" s="40" t="s">
        <v>651</v>
      </c>
      <c r="E3789" s="40">
        <v>127</v>
      </c>
      <c r="F3789" s="40" t="s">
        <v>849</v>
      </c>
    </row>
    <row r="3790" spans="1:6" x14ac:dyDescent="0.5">
      <c r="A3790" s="38">
        <v>43721</v>
      </c>
      <c r="B3790" s="39">
        <v>0.78097222222222218</v>
      </c>
      <c r="C3790" s="40">
        <v>4</v>
      </c>
      <c r="D3790" s="40" t="s">
        <v>651</v>
      </c>
      <c r="E3790" s="40">
        <v>127</v>
      </c>
      <c r="F3790" s="40" t="s">
        <v>849</v>
      </c>
    </row>
    <row r="3791" spans="1:6" x14ac:dyDescent="0.5">
      <c r="A3791" s="38">
        <v>43721</v>
      </c>
      <c r="B3791" s="39">
        <v>0.78104166666666675</v>
      </c>
      <c r="C3791" s="40">
        <v>4</v>
      </c>
      <c r="D3791" s="40" t="s">
        <v>651</v>
      </c>
      <c r="E3791" s="40">
        <v>127</v>
      </c>
      <c r="F3791" s="40" t="s">
        <v>849</v>
      </c>
    </row>
    <row r="3792" spans="1:6" x14ac:dyDescent="0.5">
      <c r="A3792" s="38">
        <v>43721</v>
      </c>
      <c r="B3792" s="39">
        <v>0.78107638888888886</v>
      </c>
      <c r="C3792" s="40">
        <v>1</v>
      </c>
      <c r="D3792" s="40" t="s">
        <v>651</v>
      </c>
      <c r="E3792" s="40">
        <v>109</v>
      </c>
      <c r="F3792" s="40" t="s">
        <v>849</v>
      </c>
    </row>
    <row r="3793" spans="1:6" x14ac:dyDescent="0.5">
      <c r="A3793" s="38">
        <v>43721</v>
      </c>
      <c r="B3793" s="39">
        <v>0.78109953703703694</v>
      </c>
      <c r="C3793" s="40">
        <v>4</v>
      </c>
      <c r="D3793" s="40" t="s">
        <v>651</v>
      </c>
      <c r="E3793" s="40">
        <v>127</v>
      </c>
      <c r="F3793" s="40" t="s">
        <v>849</v>
      </c>
    </row>
    <row r="3794" spans="1:6" x14ac:dyDescent="0.5">
      <c r="A3794" s="38">
        <v>43721</v>
      </c>
      <c r="B3794" s="39">
        <v>0.78111111111111109</v>
      </c>
      <c r="C3794" s="40">
        <v>1</v>
      </c>
      <c r="D3794" s="40" t="s">
        <v>640</v>
      </c>
      <c r="E3794" s="40">
        <v>127</v>
      </c>
      <c r="F3794" s="40" t="s">
        <v>849</v>
      </c>
    </row>
    <row r="3795" spans="1:6" x14ac:dyDescent="0.5">
      <c r="A3795" s="38">
        <v>43721</v>
      </c>
      <c r="B3795" s="39">
        <v>0.78127314814814808</v>
      </c>
      <c r="C3795" s="40">
        <v>1</v>
      </c>
      <c r="D3795" s="40" t="s">
        <v>640</v>
      </c>
      <c r="E3795" s="40">
        <v>126</v>
      </c>
      <c r="F3795" s="40" t="s">
        <v>849</v>
      </c>
    </row>
    <row r="3796" spans="1:6" x14ac:dyDescent="0.5">
      <c r="A3796" s="38">
        <v>43721</v>
      </c>
      <c r="B3796" s="39">
        <v>0.78128472222222223</v>
      </c>
      <c r="C3796" s="40">
        <v>2</v>
      </c>
      <c r="D3796" s="40" t="s">
        <v>651</v>
      </c>
      <c r="E3796" s="40">
        <v>104</v>
      </c>
      <c r="F3796" s="40" t="s">
        <v>849</v>
      </c>
    </row>
    <row r="3797" spans="1:6" x14ac:dyDescent="0.5">
      <c r="A3797" s="38">
        <v>43721</v>
      </c>
      <c r="B3797" s="39">
        <v>0.78140046296296306</v>
      </c>
      <c r="C3797" s="40">
        <v>1</v>
      </c>
      <c r="D3797" s="40" t="s">
        <v>651</v>
      </c>
      <c r="E3797" s="40">
        <v>111</v>
      </c>
      <c r="F3797" s="40" t="s">
        <v>849</v>
      </c>
    </row>
    <row r="3798" spans="1:6" x14ac:dyDescent="0.5">
      <c r="A3798" s="38">
        <v>43721</v>
      </c>
      <c r="B3798" s="39">
        <v>0.78149305555555559</v>
      </c>
      <c r="C3798" s="40">
        <v>1</v>
      </c>
      <c r="D3798" s="40" t="s">
        <v>651</v>
      </c>
      <c r="E3798" s="40">
        <v>127</v>
      </c>
      <c r="F3798" s="40" t="s">
        <v>849</v>
      </c>
    </row>
    <row r="3799" spans="1:6" x14ac:dyDescent="0.5">
      <c r="A3799" s="38">
        <v>43721</v>
      </c>
      <c r="B3799" s="39">
        <v>0.78156250000000005</v>
      </c>
      <c r="C3799" s="40">
        <v>1</v>
      </c>
      <c r="D3799" s="40" t="s">
        <v>651</v>
      </c>
      <c r="E3799" s="40">
        <v>88</v>
      </c>
      <c r="F3799" s="40" t="s">
        <v>849</v>
      </c>
    </row>
    <row r="3800" spans="1:6" x14ac:dyDescent="0.5">
      <c r="A3800" s="38">
        <v>43721</v>
      </c>
      <c r="B3800" s="39">
        <v>0.78158564814814813</v>
      </c>
      <c r="C3800" s="40">
        <v>2</v>
      </c>
      <c r="D3800" s="40" t="s">
        <v>651</v>
      </c>
      <c r="E3800" s="40">
        <v>127</v>
      </c>
      <c r="F3800" s="40" t="s">
        <v>849</v>
      </c>
    </row>
    <row r="3801" spans="1:6" x14ac:dyDescent="0.5">
      <c r="A3801" s="38">
        <v>43721</v>
      </c>
      <c r="B3801" s="39">
        <v>0.78160879629629632</v>
      </c>
      <c r="C3801" s="40">
        <v>2</v>
      </c>
      <c r="D3801" s="40" t="s">
        <v>651</v>
      </c>
      <c r="E3801" s="40">
        <v>100</v>
      </c>
      <c r="F3801" s="40" t="s">
        <v>849</v>
      </c>
    </row>
    <row r="3802" spans="1:6" x14ac:dyDescent="0.5">
      <c r="A3802" s="38">
        <v>43721</v>
      </c>
      <c r="B3802" s="39">
        <v>0.78163194444444439</v>
      </c>
      <c r="C3802" s="40">
        <v>1</v>
      </c>
      <c r="D3802" s="40" t="s">
        <v>651</v>
      </c>
      <c r="E3802" s="40">
        <v>127</v>
      </c>
      <c r="F3802" s="40" t="s">
        <v>849</v>
      </c>
    </row>
    <row r="3803" spans="1:6" x14ac:dyDescent="0.5">
      <c r="A3803" s="38">
        <v>43721</v>
      </c>
      <c r="B3803" s="39">
        <v>0.78164351851851854</v>
      </c>
      <c r="C3803" s="40">
        <v>4</v>
      </c>
      <c r="D3803" s="40" t="s">
        <v>651</v>
      </c>
      <c r="E3803" s="40">
        <v>127</v>
      </c>
      <c r="F3803" s="40" t="s">
        <v>849</v>
      </c>
    </row>
    <row r="3804" spans="1:6" x14ac:dyDescent="0.5">
      <c r="A3804" s="38">
        <v>43721</v>
      </c>
      <c r="B3804" s="39">
        <v>0.78170138888888896</v>
      </c>
      <c r="C3804" s="40">
        <v>2</v>
      </c>
      <c r="D3804" s="40" t="s">
        <v>651</v>
      </c>
      <c r="E3804" s="40">
        <v>103</v>
      </c>
      <c r="F3804" s="40" t="s">
        <v>849</v>
      </c>
    </row>
    <row r="3805" spans="1:6" x14ac:dyDescent="0.5">
      <c r="A3805" s="38">
        <v>43721</v>
      </c>
      <c r="B3805" s="39">
        <v>0.78170138888888896</v>
      </c>
      <c r="C3805" s="40">
        <v>4</v>
      </c>
      <c r="D3805" s="40" t="s">
        <v>651</v>
      </c>
      <c r="E3805" s="40">
        <v>127</v>
      </c>
      <c r="F3805" s="40" t="s">
        <v>849</v>
      </c>
    </row>
    <row r="3806" spans="1:6" x14ac:dyDescent="0.5">
      <c r="A3806" s="38">
        <v>43721</v>
      </c>
      <c r="B3806" s="39">
        <v>0.781712962962963</v>
      </c>
      <c r="C3806" s="40">
        <v>1</v>
      </c>
      <c r="D3806" s="40" t="s">
        <v>651</v>
      </c>
      <c r="E3806" s="40">
        <v>127</v>
      </c>
      <c r="F3806" s="40" t="s">
        <v>849</v>
      </c>
    </row>
    <row r="3807" spans="1:6" x14ac:dyDescent="0.5">
      <c r="A3807" s="38">
        <v>43721</v>
      </c>
      <c r="B3807" s="39">
        <v>0.78199074074074071</v>
      </c>
      <c r="C3807" s="40">
        <v>1</v>
      </c>
      <c r="D3807" s="40" t="s">
        <v>651</v>
      </c>
      <c r="E3807" s="40">
        <v>125</v>
      </c>
      <c r="F3807" s="40" t="s">
        <v>849</v>
      </c>
    </row>
    <row r="3808" spans="1:6" x14ac:dyDescent="0.5">
      <c r="A3808" s="38">
        <v>43721</v>
      </c>
      <c r="B3808" s="39">
        <v>0.7820138888888889</v>
      </c>
      <c r="C3808" s="40">
        <v>1</v>
      </c>
      <c r="D3808" s="40" t="s">
        <v>640</v>
      </c>
      <c r="E3808" s="40">
        <v>109</v>
      </c>
      <c r="F3808" s="40" t="s">
        <v>849</v>
      </c>
    </row>
    <row r="3809" spans="1:6" x14ac:dyDescent="0.5">
      <c r="A3809" s="38">
        <v>43721</v>
      </c>
      <c r="B3809" s="39">
        <v>0.78214120370370377</v>
      </c>
      <c r="C3809" s="40">
        <v>1</v>
      </c>
      <c r="D3809" s="40" t="s">
        <v>651</v>
      </c>
      <c r="E3809" s="40">
        <v>126</v>
      </c>
      <c r="F3809" s="40" t="s">
        <v>849</v>
      </c>
    </row>
    <row r="3810" spans="1:6" x14ac:dyDescent="0.5">
      <c r="A3810" s="38">
        <v>43721</v>
      </c>
      <c r="B3810" s="39">
        <v>0.78221064814814811</v>
      </c>
      <c r="C3810" s="40">
        <v>1</v>
      </c>
      <c r="D3810" s="40" t="s">
        <v>651</v>
      </c>
      <c r="E3810" s="40">
        <v>127</v>
      </c>
      <c r="F3810" s="40" t="s">
        <v>849</v>
      </c>
    </row>
    <row r="3811" spans="1:6" x14ac:dyDescent="0.5">
      <c r="A3811" s="38">
        <v>43721</v>
      </c>
      <c r="B3811" s="39">
        <v>0.78224537037037034</v>
      </c>
      <c r="C3811" s="40">
        <v>4</v>
      </c>
      <c r="D3811" s="40" t="s">
        <v>651</v>
      </c>
      <c r="E3811" s="40">
        <v>127</v>
      </c>
      <c r="F3811" s="40" t="s">
        <v>849</v>
      </c>
    </row>
    <row r="3812" spans="1:6" x14ac:dyDescent="0.5">
      <c r="A3812" s="38">
        <v>43721</v>
      </c>
      <c r="B3812" s="39">
        <v>0.78229166666666661</v>
      </c>
      <c r="C3812" s="40">
        <v>4</v>
      </c>
      <c r="D3812" s="40" t="s">
        <v>640</v>
      </c>
      <c r="E3812" s="40">
        <v>71</v>
      </c>
      <c r="F3812" s="40" t="s">
        <v>849</v>
      </c>
    </row>
    <row r="3813" spans="1:6" x14ac:dyDescent="0.5">
      <c r="A3813" s="38">
        <v>43721</v>
      </c>
      <c r="B3813" s="39">
        <v>0.78230324074074076</v>
      </c>
      <c r="C3813" s="40">
        <v>4</v>
      </c>
      <c r="D3813" s="40" t="s">
        <v>640</v>
      </c>
      <c r="E3813" s="40">
        <v>126</v>
      </c>
      <c r="F3813" s="40" t="s">
        <v>849</v>
      </c>
    </row>
    <row r="3814" spans="1:6" x14ac:dyDescent="0.5">
      <c r="A3814" s="38">
        <v>43721</v>
      </c>
      <c r="B3814" s="39">
        <v>0.78230324074074076</v>
      </c>
      <c r="C3814" s="40">
        <v>1</v>
      </c>
      <c r="D3814" s="40" t="s">
        <v>640</v>
      </c>
      <c r="E3814" s="40">
        <v>127</v>
      </c>
      <c r="F3814" s="40" t="s">
        <v>849</v>
      </c>
    </row>
    <row r="3815" spans="1:6" x14ac:dyDescent="0.5">
      <c r="A3815" s="38">
        <v>43721</v>
      </c>
      <c r="B3815" s="39">
        <v>0.78238425925925925</v>
      </c>
      <c r="C3815" s="40">
        <v>4</v>
      </c>
      <c r="D3815" s="40" t="s">
        <v>651</v>
      </c>
      <c r="E3815" s="40">
        <v>127</v>
      </c>
      <c r="F3815" s="40" t="s">
        <v>849</v>
      </c>
    </row>
    <row r="3816" spans="1:6" x14ac:dyDescent="0.5">
      <c r="A3816" s="38">
        <v>43721</v>
      </c>
      <c r="B3816" s="39">
        <v>0.78240740740740744</v>
      </c>
      <c r="C3816" s="40">
        <v>1</v>
      </c>
      <c r="D3816" s="40" t="s">
        <v>651</v>
      </c>
      <c r="E3816" s="40">
        <v>127</v>
      </c>
      <c r="F3816" s="40" t="s">
        <v>849</v>
      </c>
    </row>
    <row r="3817" spans="1:6" x14ac:dyDescent="0.5">
      <c r="A3817" s="38">
        <v>43721</v>
      </c>
      <c r="B3817" s="39">
        <v>0.78245370370370371</v>
      </c>
      <c r="C3817" s="40">
        <v>1</v>
      </c>
      <c r="D3817" s="40" t="s">
        <v>640</v>
      </c>
      <c r="E3817" s="40">
        <v>127</v>
      </c>
      <c r="F3817" s="40" t="s">
        <v>849</v>
      </c>
    </row>
    <row r="3818" spans="1:6" x14ac:dyDescent="0.5">
      <c r="A3818" s="38">
        <v>43721</v>
      </c>
      <c r="B3818" s="39">
        <v>0.78247685185185178</v>
      </c>
      <c r="C3818" s="40">
        <v>1</v>
      </c>
      <c r="D3818" s="40" t="s">
        <v>651</v>
      </c>
      <c r="E3818" s="40">
        <v>127</v>
      </c>
      <c r="F3818" s="40" t="s">
        <v>849</v>
      </c>
    </row>
    <row r="3819" spans="1:6" x14ac:dyDescent="0.5">
      <c r="A3819" s="38">
        <v>43721</v>
      </c>
      <c r="B3819" s="39">
        <v>0.78248842592592593</v>
      </c>
      <c r="C3819" s="40">
        <v>4</v>
      </c>
      <c r="D3819" s="40" t="s">
        <v>651</v>
      </c>
      <c r="E3819" s="40">
        <v>127</v>
      </c>
      <c r="F3819" s="40" t="s">
        <v>849</v>
      </c>
    </row>
    <row r="3820" spans="1:6" x14ac:dyDescent="0.5">
      <c r="A3820" s="38">
        <v>43721</v>
      </c>
      <c r="B3820" s="39">
        <v>0.7826157407407407</v>
      </c>
      <c r="C3820" s="40">
        <v>1</v>
      </c>
      <c r="D3820" s="40" t="s">
        <v>651</v>
      </c>
      <c r="E3820" s="40">
        <v>127</v>
      </c>
      <c r="F3820" s="40" t="s">
        <v>849</v>
      </c>
    </row>
    <row r="3821" spans="1:6" x14ac:dyDescent="0.5">
      <c r="A3821" s="38">
        <v>43721</v>
      </c>
      <c r="B3821" s="39">
        <v>0.78265046296296292</v>
      </c>
      <c r="C3821" s="40">
        <v>1</v>
      </c>
      <c r="D3821" s="40" t="s">
        <v>651</v>
      </c>
      <c r="E3821" s="40">
        <v>127</v>
      </c>
      <c r="F3821" s="40" t="s">
        <v>849</v>
      </c>
    </row>
    <row r="3822" spans="1:6" x14ac:dyDescent="0.5">
      <c r="A3822" s="38">
        <v>43721</v>
      </c>
      <c r="B3822" s="39">
        <v>0.78269675925925919</v>
      </c>
      <c r="C3822" s="40">
        <v>1</v>
      </c>
      <c r="D3822" s="40" t="s">
        <v>651</v>
      </c>
      <c r="E3822" s="40">
        <v>116</v>
      </c>
      <c r="F3822" s="40" t="s">
        <v>849</v>
      </c>
    </row>
    <row r="3823" spans="1:6" x14ac:dyDescent="0.5">
      <c r="A3823" s="38">
        <v>43721</v>
      </c>
      <c r="B3823" s="39">
        <v>0.78269675925925919</v>
      </c>
      <c r="C3823" s="40">
        <v>2</v>
      </c>
      <c r="D3823" s="40" t="s">
        <v>651</v>
      </c>
      <c r="E3823" s="40">
        <v>105</v>
      </c>
      <c r="F3823" s="40" t="s">
        <v>849</v>
      </c>
    </row>
    <row r="3824" spans="1:6" x14ac:dyDescent="0.5">
      <c r="A3824" s="38">
        <v>43721</v>
      </c>
      <c r="B3824" s="39">
        <v>0.78273148148148142</v>
      </c>
      <c r="C3824" s="40">
        <v>1</v>
      </c>
      <c r="D3824" s="40" t="s">
        <v>640</v>
      </c>
      <c r="E3824" s="40">
        <v>127</v>
      </c>
      <c r="F3824" s="40" t="s">
        <v>849</v>
      </c>
    </row>
    <row r="3825" spans="1:6" x14ac:dyDescent="0.5">
      <c r="A3825" s="38">
        <v>43721</v>
      </c>
      <c r="B3825" s="39">
        <v>0.78274305555555557</v>
      </c>
      <c r="C3825" s="40">
        <v>1</v>
      </c>
      <c r="D3825" s="40" t="s">
        <v>640</v>
      </c>
      <c r="E3825" s="40">
        <v>127</v>
      </c>
      <c r="F3825" s="40" t="s">
        <v>849</v>
      </c>
    </row>
    <row r="3826" spans="1:6" x14ac:dyDescent="0.5">
      <c r="A3826" s="38">
        <v>43721</v>
      </c>
      <c r="B3826" s="39">
        <v>0.78276620370370376</v>
      </c>
      <c r="C3826" s="40">
        <v>1</v>
      </c>
      <c r="D3826" s="40" t="s">
        <v>640</v>
      </c>
      <c r="E3826" s="40">
        <v>126</v>
      </c>
      <c r="F3826" s="40" t="s">
        <v>849</v>
      </c>
    </row>
    <row r="3827" spans="1:6" x14ac:dyDescent="0.5">
      <c r="A3827" s="38">
        <v>43721</v>
      </c>
      <c r="B3827" s="39">
        <v>0.78281250000000002</v>
      </c>
      <c r="C3827" s="40">
        <v>2</v>
      </c>
      <c r="D3827" s="40" t="s">
        <v>651</v>
      </c>
      <c r="E3827" s="40">
        <v>59</v>
      </c>
      <c r="F3827" s="40" t="s">
        <v>849</v>
      </c>
    </row>
    <row r="3828" spans="1:6" x14ac:dyDescent="0.5">
      <c r="A3828" s="38">
        <v>43721</v>
      </c>
      <c r="B3828" s="39">
        <v>0.78298611111111116</v>
      </c>
      <c r="C3828" s="40">
        <v>4</v>
      </c>
      <c r="D3828" s="40" t="s">
        <v>651</v>
      </c>
      <c r="E3828" s="40">
        <v>127</v>
      </c>
      <c r="F3828" s="40" t="s">
        <v>849</v>
      </c>
    </row>
    <row r="3829" spans="1:6" x14ac:dyDescent="0.5">
      <c r="A3829" s="38">
        <v>43721</v>
      </c>
      <c r="B3829" s="39">
        <v>0.78312500000000007</v>
      </c>
      <c r="C3829" s="40">
        <v>4</v>
      </c>
      <c r="D3829" s="40" t="s">
        <v>640</v>
      </c>
      <c r="E3829" s="40">
        <v>127</v>
      </c>
      <c r="F3829" s="40" t="s">
        <v>849</v>
      </c>
    </row>
    <row r="3830" spans="1:6" x14ac:dyDescent="0.5">
      <c r="A3830" s="38">
        <v>43721</v>
      </c>
      <c r="B3830" s="39">
        <v>0.783136574074074</v>
      </c>
      <c r="C3830" s="40">
        <v>4</v>
      </c>
      <c r="D3830" s="40" t="s">
        <v>640</v>
      </c>
      <c r="E3830" s="40">
        <v>127</v>
      </c>
      <c r="F3830" s="40" t="s">
        <v>849</v>
      </c>
    </row>
    <row r="3831" spans="1:6" x14ac:dyDescent="0.5">
      <c r="A3831" s="38">
        <v>43721</v>
      </c>
      <c r="B3831" s="39">
        <v>0.78320601851851857</v>
      </c>
      <c r="C3831" s="40">
        <v>4</v>
      </c>
      <c r="D3831" s="40" t="s">
        <v>651</v>
      </c>
      <c r="E3831" s="40">
        <v>127</v>
      </c>
      <c r="F3831" s="40" t="s">
        <v>849</v>
      </c>
    </row>
    <row r="3832" spans="1:6" x14ac:dyDescent="0.5">
      <c r="A3832" s="38">
        <v>43721</v>
      </c>
      <c r="B3832" s="39">
        <v>0.7833564814814814</v>
      </c>
      <c r="C3832" s="40">
        <v>4</v>
      </c>
      <c r="D3832" s="40" t="s">
        <v>651</v>
      </c>
      <c r="E3832" s="40">
        <v>127</v>
      </c>
      <c r="F3832" s="40" t="s">
        <v>849</v>
      </c>
    </row>
    <row r="3833" spans="1:6" x14ac:dyDescent="0.5">
      <c r="A3833" s="38">
        <v>43721</v>
      </c>
      <c r="B3833" s="39">
        <v>0.78336805555555555</v>
      </c>
      <c r="C3833" s="40">
        <v>1</v>
      </c>
      <c r="D3833" s="40" t="s">
        <v>651</v>
      </c>
      <c r="E3833" s="40">
        <v>127</v>
      </c>
      <c r="F3833" s="40" t="s">
        <v>849</v>
      </c>
    </row>
    <row r="3834" spans="1:6" x14ac:dyDescent="0.5">
      <c r="A3834" s="38">
        <v>43721</v>
      </c>
      <c r="B3834" s="39">
        <v>0.7834606481481482</v>
      </c>
      <c r="C3834" s="40">
        <v>1</v>
      </c>
      <c r="D3834" s="40" t="s">
        <v>640</v>
      </c>
      <c r="E3834" s="40">
        <v>127</v>
      </c>
      <c r="F3834" s="40" t="s">
        <v>849</v>
      </c>
    </row>
    <row r="3835" spans="1:6" x14ac:dyDescent="0.5">
      <c r="A3835" s="38">
        <v>43721</v>
      </c>
      <c r="B3835" s="39">
        <v>0.78347222222222224</v>
      </c>
      <c r="C3835" s="40">
        <v>1</v>
      </c>
      <c r="D3835" s="40" t="s">
        <v>640</v>
      </c>
      <c r="E3835" s="40">
        <v>125</v>
      </c>
      <c r="F3835" s="40" t="s">
        <v>849</v>
      </c>
    </row>
    <row r="3836" spans="1:6" x14ac:dyDescent="0.5">
      <c r="A3836" s="38">
        <v>43721</v>
      </c>
      <c r="B3836" s="39">
        <v>0.78351851851851861</v>
      </c>
      <c r="C3836" s="40">
        <v>2</v>
      </c>
      <c r="D3836" s="40" t="s">
        <v>640</v>
      </c>
      <c r="E3836" s="40">
        <v>80</v>
      </c>
      <c r="F3836" s="40" t="s">
        <v>849</v>
      </c>
    </row>
    <row r="3837" spans="1:6" x14ac:dyDescent="0.5">
      <c r="A3837" s="38">
        <v>43721</v>
      </c>
      <c r="B3837" s="39">
        <v>0.78354166666666669</v>
      </c>
      <c r="C3837" s="40">
        <v>2</v>
      </c>
      <c r="D3837" s="40" t="s">
        <v>640</v>
      </c>
      <c r="E3837" s="40">
        <v>82</v>
      </c>
      <c r="F3837" s="40" t="s">
        <v>849</v>
      </c>
    </row>
    <row r="3838" spans="1:6" x14ac:dyDescent="0.5">
      <c r="A3838" s="38">
        <v>43721</v>
      </c>
      <c r="B3838" s="39">
        <v>0.78355324074074073</v>
      </c>
      <c r="C3838" s="40">
        <v>2</v>
      </c>
      <c r="D3838" s="40" t="s">
        <v>640</v>
      </c>
      <c r="E3838" s="40">
        <v>63</v>
      </c>
      <c r="F3838" s="40" t="s">
        <v>849</v>
      </c>
    </row>
    <row r="3839" spans="1:6" x14ac:dyDescent="0.5">
      <c r="A3839" s="38">
        <v>43721</v>
      </c>
      <c r="B3839" s="39">
        <v>0.78356481481481488</v>
      </c>
      <c r="C3839" s="40">
        <v>1</v>
      </c>
      <c r="D3839" s="40" t="s">
        <v>651</v>
      </c>
      <c r="E3839" s="40">
        <v>127</v>
      </c>
      <c r="F3839" s="40" t="s">
        <v>849</v>
      </c>
    </row>
    <row r="3840" spans="1:6" x14ac:dyDescent="0.5">
      <c r="A3840" s="38">
        <v>43721</v>
      </c>
      <c r="B3840" s="39">
        <v>0.78357638888888881</v>
      </c>
      <c r="C3840" s="40">
        <v>2</v>
      </c>
      <c r="D3840" s="40" t="s">
        <v>640</v>
      </c>
      <c r="E3840" s="40">
        <v>111</v>
      </c>
      <c r="F3840" s="40" t="s">
        <v>849</v>
      </c>
    </row>
    <row r="3841" spans="1:6" x14ac:dyDescent="0.5">
      <c r="A3841" s="38">
        <v>43721</v>
      </c>
      <c r="B3841" s="39">
        <v>0.78362268518518519</v>
      </c>
      <c r="C3841" s="40">
        <v>1</v>
      </c>
      <c r="D3841" s="40" t="s">
        <v>651</v>
      </c>
      <c r="E3841" s="40">
        <v>111</v>
      </c>
      <c r="F3841" s="40" t="s">
        <v>849</v>
      </c>
    </row>
    <row r="3842" spans="1:6" x14ac:dyDescent="0.5">
      <c r="A3842" s="38">
        <v>43721</v>
      </c>
      <c r="B3842" s="39">
        <v>0.7837615740740741</v>
      </c>
      <c r="C3842" s="40">
        <v>4</v>
      </c>
      <c r="D3842" s="40" t="s">
        <v>640</v>
      </c>
      <c r="E3842" s="40">
        <v>127</v>
      </c>
      <c r="F3842" s="40" t="s">
        <v>849</v>
      </c>
    </row>
    <row r="3843" spans="1:6" x14ac:dyDescent="0.5">
      <c r="A3843" s="38">
        <v>43721</v>
      </c>
      <c r="B3843" s="39">
        <v>0.78377314814814814</v>
      </c>
      <c r="C3843" s="40">
        <v>4</v>
      </c>
      <c r="D3843" s="40" t="s">
        <v>640</v>
      </c>
      <c r="E3843" s="40">
        <v>119</v>
      </c>
      <c r="F3843" s="40" t="s">
        <v>849</v>
      </c>
    </row>
    <row r="3844" spans="1:6" x14ac:dyDescent="0.5">
      <c r="A3844" s="38">
        <v>43721</v>
      </c>
      <c r="B3844" s="39">
        <v>0.78380787037037036</v>
      </c>
      <c r="C3844" s="40">
        <v>4</v>
      </c>
      <c r="D3844" s="40" t="s">
        <v>651</v>
      </c>
      <c r="E3844" s="40">
        <v>127</v>
      </c>
      <c r="F3844" s="40" t="s">
        <v>849</v>
      </c>
    </row>
    <row r="3845" spans="1:6" x14ac:dyDescent="0.5">
      <c r="A3845" s="38">
        <v>43721</v>
      </c>
      <c r="B3845" s="39">
        <v>0.78381944444444451</v>
      </c>
      <c r="C3845" s="40">
        <v>4</v>
      </c>
      <c r="D3845" s="40" t="s">
        <v>651</v>
      </c>
      <c r="E3845" s="40">
        <v>127</v>
      </c>
      <c r="F3845" s="40" t="s">
        <v>849</v>
      </c>
    </row>
    <row r="3846" spans="1:6" x14ac:dyDescent="0.5">
      <c r="A3846" s="38">
        <v>43721</v>
      </c>
      <c r="B3846" s="39">
        <v>0.78384259259259259</v>
      </c>
      <c r="C3846" s="40">
        <v>4</v>
      </c>
      <c r="D3846" s="40" t="s">
        <v>651</v>
      </c>
      <c r="E3846" s="40">
        <v>127</v>
      </c>
      <c r="F3846" s="40" t="s">
        <v>849</v>
      </c>
    </row>
    <row r="3847" spans="1:6" x14ac:dyDescent="0.5">
      <c r="A3847" s="38">
        <v>43721</v>
      </c>
      <c r="B3847" s="39">
        <v>0.78399305555555554</v>
      </c>
      <c r="C3847" s="40">
        <v>1</v>
      </c>
      <c r="D3847" s="40" t="s">
        <v>640</v>
      </c>
      <c r="E3847" s="40">
        <v>122</v>
      </c>
      <c r="F3847" s="40" t="s">
        <v>849</v>
      </c>
    </row>
    <row r="3848" spans="1:6" x14ac:dyDescent="0.5">
      <c r="A3848" s="38">
        <v>43721</v>
      </c>
      <c r="B3848" s="39">
        <v>0.78417824074074083</v>
      </c>
      <c r="C3848" s="40">
        <v>1</v>
      </c>
      <c r="D3848" s="40" t="s">
        <v>651</v>
      </c>
      <c r="E3848" s="40">
        <v>127</v>
      </c>
      <c r="F3848" s="40" t="s">
        <v>849</v>
      </c>
    </row>
    <row r="3849" spans="1:6" x14ac:dyDescent="0.5">
      <c r="A3849" s="38">
        <v>43721</v>
      </c>
      <c r="B3849" s="39">
        <v>0.78423611111111102</v>
      </c>
      <c r="C3849" s="40">
        <v>1</v>
      </c>
      <c r="D3849" s="40" t="s">
        <v>651</v>
      </c>
      <c r="E3849" s="40">
        <v>86</v>
      </c>
      <c r="F3849" s="40" t="s">
        <v>849</v>
      </c>
    </row>
    <row r="3850" spans="1:6" x14ac:dyDescent="0.5">
      <c r="A3850" s="38">
        <v>43721</v>
      </c>
      <c r="B3850" s="39">
        <v>0.78424768518518517</v>
      </c>
      <c r="C3850" s="40">
        <v>2</v>
      </c>
      <c r="D3850" s="40" t="s">
        <v>651</v>
      </c>
      <c r="E3850" s="40">
        <v>116</v>
      </c>
      <c r="F3850" s="40" t="s">
        <v>849</v>
      </c>
    </row>
    <row r="3851" spans="1:6" x14ac:dyDescent="0.5">
      <c r="A3851" s="38">
        <v>43721</v>
      </c>
      <c r="B3851" s="39">
        <v>0.78429398148148144</v>
      </c>
      <c r="C3851" s="40">
        <v>1</v>
      </c>
      <c r="D3851" s="40" t="s">
        <v>640</v>
      </c>
      <c r="E3851" s="40">
        <v>116</v>
      </c>
      <c r="F3851" s="40" t="s">
        <v>849</v>
      </c>
    </row>
    <row r="3852" spans="1:6" x14ac:dyDescent="0.5">
      <c r="A3852" s="38">
        <v>43721</v>
      </c>
      <c r="B3852" s="39">
        <v>0.78445601851851843</v>
      </c>
      <c r="C3852" s="40">
        <v>4</v>
      </c>
      <c r="D3852" s="40" t="s">
        <v>651</v>
      </c>
      <c r="E3852" s="40">
        <v>127</v>
      </c>
      <c r="F3852" s="40" t="s">
        <v>849</v>
      </c>
    </row>
    <row r="3853" spans="1:6" x14ac:dyDescent="0.5">
      <c r="A3853" s="38">
        <v>43721</v>
      </c>
      <c r="B3853" s="39">
        <v>0.78459490740740734</v>
      </c>
      <c r="C3853" s="40">
        <v>4</v>
      </c>
      <c r="D3853" s="40" t="s">
        <v>651</v>
      </c>
      <c r="E3853" s="40">
        <v>127</v>
      </c>
      <c r="F3853" s="40" t="s">
        <v>849</v>
      </c>
    </row>
    <row r="3854" spans="1:6" x14ac:dyDescent="0.5">
      <c r="A3854" s="38">
        <v>43721</v>
      </c>
      <c r="B3854" s="39">
        <v>0.78468749999999998</v>
      </c>
      <c r="C3854" s="40">
        <v>1</v>
      </c>
      <c r="D3854" s="40" t="s">
        <v>651</v>
      </c>
      <c r="E3854" s="40">
        <v>52</v>
      </c>
      <c r="F3854" s="40" t="s">
        <v>849</v>
      </c>
    </row>
    <row r="3855" spans="1:6" x14ac:dyDescent="0.5">
      <c r="A3855" s="38">
        <v>43721</v>
      </c>
      <c r="B3855" s="39">
        <v>0.7847453703703704</v>
      </c>
      <c r="C3855" s="40">
        <v>1</v>
      </c>
      <c r="D3855" s="40" t="s">
        <v>640</v>
      </c>
      <c r="E3855" s="40">
        <v>67</v>
      </c>
      <c r="F3855" s="40" t="s">
        <v>849</v>
      </c>
    </row>
    <row r="3856" spans="1:6" x14ac:dyDescent="0.5">
      <c r="A3856" s="38">
        <v>43721</v>
      </c>
      <c r="B3856" s="39">
        <v>0.78478009259259263</v>
      </c>
      <c r="C3856" s="40">
        <v>1</v>
      </c>
      <c r="D3856" s="40" t="s">
        <v>640</v>
      </c>
      <c r="E3856" s="40">
        <v>122</v>
      </c>
      <c r="F3856" s="40" t="s">
        <v>849</v>
      </c>
    </row>
    <row r="3857" spans="1:6" x14ac:dyDescent="0.5">
      <c r="A3857" s="38">
        <v>43721</v>
      </c>
      <c r="B3857" s="39">
        <v>0.78495370370370365</v>
      </c>
      <c r="C3857" s="40">
        <v>4</v>
      </c>
      <c r="D3857" s="40" t="s">
        <v>651</v>
      </c>
      <c r="E3857" s="40">
        <v>127</v>
      </c>
      <c r="F3857" s="40" t="s">
        <v>849</v>
      </c>
    </row>
    <row r="3858" spans="1:6" x14ac:dyDescent="0.5">
      <c r="A3858" s="38">
        <v>43721</v>
      </c>
      <c r="B3858" s="39">
        <v>0.78515046296296298</v>
      </c>
      <c r="C3858" s="40">
        <v>4</v>
      </c>
      <c r="D3858" s="40" t="s">
        <v>651</v>
      </c>
      <c r="E3858" s="40">
        <v>110</v>
      </c>
      <c r="F3858" s="40" t="s">
        <v>849</v>
      </c>
    </row>
    <row r="3859" spans="1:6" x14ac:dyDescent="0.5">
      <c r="A3859" s="38">
        <v>43721</v>
      </c>
      <c r="B3859" s="39">
        <v>0.78520833333333329</v>
      </c>
      <c r="C3859" s="40">
        <v>1</v>
      </c>
      <c r="D3859" s="40" t="s">
        <v>651</v>
      </c>
      <c r="E3859" s="40">
        <v>127</v>
      </c>
      <c r="F3859" s="40" t="s">
        <v>849</v>
      </c>
    </row>
    <row r="3860" spans="1:6" x14ac:dyDescent="0.5">
      <c r="A3860" s="38">
        <v>43721</v>
      </c>
      <c r="B3860" s="39">
        <v>0.78527777777777785</v>
      </c>
      <c r="C3860" s="40">
        <v>1</v>
      </c>
      <c r="D3860" s="40" t="s">
        <v>651</v>
      </c>
      <c r="E3860" s="40">
        <v>89</v>
      </c>
      <c r="F3860" s="40" t="s">
        <v>849</v>
      </c>
    </row>
    <row r="3861" spans="1:6" x14ac:dyDescent="0.5">
      <c r="A3861" s="38">
        <v>43721</v>
      </c>
      <c r="B3861" s="39">
        <v>0.78530092592592593</v>
      </c>
      <c r="C3861" s="40">
        <v>1</v>
      </c>
      <c r="D3861" s="40" t="s">
        <v>651</v>
      </c>
      <c r="E3861" s="40">
        <v>127</v>
      </c>
      <c r="F3861" s="40" t="s">
        <v>849</v>
      </c>
    </row>
    <row r="3862" spans="1:6" x14ac:dyDescent="0.5">
      <c r="A3862" s="38">
        <v>43721</v>
      </c>
      <c r="B3862" s="39">
        <v>0.78531249999999997</v>
      </c>
      <c r="C3862" s="40">
        <v>1</v>
      </c>
      <c r="D3862" s="40" t="s">
        <v>651</v>
      </c>
      <c r="E3862" s="40">
        <v>121</v>
      </c>
      <c r="F3862" s="40" t="s">
        <v>849</v>
      </c>
    </row>
    <row r="3863" spans="1:6" x14ac:dyDescent="0.5">
      <c r="A3863" s="38">
        <v>43721</v>
      </c>
      <c r="B3863" s="39">
        <v>0.78532407407407412</v>
      </c>
      <c r="C3863" s="40">
        <v>1</v>
      </c>
      <c r="D3863" s="40" t="s">
        <v>640</v>
      </c>
      <c r="E3863" s="40">
        <v>127</v>
      </c>
      <c r="F3863" s="40" t="s">
        <v>849</v>
      </c>
    </row>
    <row r="3864" spans="1:6" x14ac:dyDescent="0.5">
      <c r="A3864" s="38">
        <v>43721</v>
      </c>
      <c r="B3864" s="39">
        <v>0.78533564814814805</v>
      </c>
      <c r="C3864" s="40">
        <v>4</v>
      </c>
      <c r="D3864" s="40" t="s">
        <v>651</v>
      </c>
      <c r="E3864" s="40">
        <v>127</v>
      </c>
      <c r="F3864" s="40" t="s">
        <v>849</v>
      </c>
    </row>
    <row r="3865" spans="1:6" x14ac:dyDescent="0.5">
      <c r="A3865" s="38">
        <v>43721</v>
      </c>
      <c r="B3865" s="39">
        <v>0.78548611111111111</v>
      </c>
      <c r="C3865" s="40">
        <v>1</v>
      </c>
      <c r="D3865" s="40" t="s">
        <v>640</v>
      </c>
      <c r="E3865" s="40">
        <v>127</v>
      </c>
      <c r="F3865" s="40" t="s">
        <v>849</v>
      </c>
    </row>
    <row r="3866" spans="1:6" x14ac:dyDescent="0.5">
      <c r="A3866" s="38">
        <v>43721</v>
      </c>
      <c r="B3866" s="39">
        <v>0.78559027777777779</v>
      </c>
      <c r="C3866" s="40">
        <v>1</v>
      </c>
      <c r="D3866" s="40" t="s">
        <v>651</v>
      </c>
      <c r="E3866" s="40">
        <v>127</v>
      </c>
      <c r="F3866" s="40" t="s">
        <v>849</v>
      </c>
    </row>
    <row r="3867" spans="1:6" x14ac:dyDescent="0.5">
      <c r="A3867" s="38">
        <v>43721</v>
      </c>
      <c r="B3867" s="39">
        <v>0.78570601851851851</v>
      </c>
      <c r="C3867" s="40">
        <v>4</v>
      </c>
      <c r="D3867" s="40" t="s">
        <v>651</v>
      </c>
      <c r="E3867" s="40">
        <v>127</v>
      </c>
      <c r="F3867" s="40" t="s">
        <v>849</v>
      </c>
    </row>
    <row r="3868" spans="1:6" x14ac:dyDescent="0.5">
      <c r="A3868" s="38">
        <v>43721</v>
      </c>
      <c r="B3868" s="39">
        <v>0.7857291666666667</v>
      </c>
      <c r="C3868" s="40">
        <v>4</v>
      </c>
      <c r="D3868" s="40" t="s">
        <v>651</v>
      </c>
      <c r="E3868" s="40">
        <v>127</v>
      </c>
      <c r="F3868" s="40" t="s">
        <v>849</v>
      </c>
    </row>
    <row r="3869" spans="1:6" x14ac:dyDescent="0.5">
      <c r="A3869" s="38">
        <v>43721</v>
      </c>
      <c r="B3869" s="39">
        <v>0.78579861111111116</v>
      </c>
      <c r="C3869" s="40">
        <v>4</v>
      </c>
      <c r="D3869" s="40" t="s">
        <v>640</v>
      </c>
      <c r="E3869" s="40">
        <v>127</v>
      </c>
      <c r="F3869" s="40" t="s">
        <v>849</v>
      </c>
    </row>
    <row r="3870" spans="1:6" x14ac:dyDescent="0.5">
      <c r="A3870" s="38">
        <v>43721</v>
      </c>
      <c r="B3870" s="39">
        <v>0.78592592592592592</v>
      </c>
      <c r="C3870" s="40">
        <v>1</v>
      </c>
      <c r="D3870" s="40" t="s">
        <v>651</v>
      </c>
      <c r="E3870" s="40">
        <v>105</v>
      </c>
      <c r="F3870" s="40" t="s">
        <v>849</v>
      </c>
    </row>
    <row r="3871" spans="1:6" x14ac:dyDescent="0.5">
      <c r="A3871" s="38">
        <v>43721</v>
      </c>
      <c r="B3871" s="39">
        <v>0.78592592592592592</v>
      </c>
      <c r="C3871" s="40">
        <v>4</v>
      </c>
      <c r="D3871" s="40" t="s">
        <v>651</v>
      </c>
      <c r="E3871" s="40">
        <v>127</v>
      </c>
      <c r="F3871" s="40" t="s">
        <v>849</v>
      </c>
    </row>
    <row r="3872" spans="1:6" x14ac:dyDescent="0.5">
      <c r="A3872" s="38">
        <v>43721</v>
      </c>
      <c r="B3872" s="39">
        <v>0.78598379629629633</v>
      </c>
      <c r="C3872" s="40">
        <v>2</v>
      </c>
      <c r="D3872" s="40" t="s">
        <v>651</v>
      </c>
      <c r="E3872" s="40">
        <v>84</v>
      </c>
      <c r="F3872" s="40" t="s">
        <v>849</v>
      </c>
    </row>
    <row r="3873" spans="1:6" x14ac:dyDescent="0.5">
      <c r="A3873" s="38">
        <v>43721</v>
      </c>
      <c r="B3873" s="39">
        <v>0.78599537037037026</v>
      </c>
      <c r="C3873" s="40">
        <v>4</v>
      </c>
      <c r="D3873" s="40" t="s">
        <v>651</v>
      </c>
      <c r="E3873" s="40">
        <v>127</v>
      </c>
      <c r="F3873" s="40" t="s">
        <v>849</v>
      </c>
    </row>
    <row r="3874" spans="1:6" x14ac:dyDescent="0.5">
      <c r="A3874" s="38">
        <v>43721</v>
      </c>
      <c r="B3874" s="39">
        <v>0.78600694444444441</v>
      </c>
      <c r="C3874" s="40">
        <v>1</v>
      </c>
      <c r="D3874" s="40" t="s">
        <v>640</v>
      </c>
      <c r="E3874" s="40">
        <v>127</v>
      </c>
      <c r="F3874" s="40" t="s">
        <v>849</v>
      </c>
    </row>
    <row r="3875" spans="1:6" x14ac:dyDescent="0.5">
      <c r="A3875" s="38">
        <v>43721</v>
      </c>
      <c r="B3875" s="39">
        <v>0.78601851851851856</v>
      </c>
      <c r="C3875" s="40">
        <v>1</v>
      </c>
      <c r="D3875" s="40" t="s">
        <v>640</v>
      </c>
      <c r="E3875" s="40">
        <v>127</v>
      </c>
      <c r="F3875" s="40" t="s">
        <v>849</v>
      </c>
    </row>
    <row r="3876" spans="1:6" x14ac:dyDescent="0.5">
      <c r="A3876" s="38">
        <v>43721</v>
      </c>
      <c r="B3876" s="39">
        <v>0.78604166666666664</v>
      </c>
      <c r="C3876" s="40">
        <v>1</v>
      </c>
      <c r="D3876" s="40" t="s">
        <v>651</v>
      </c>
      <c r="E3876" s="40">
        <v>127</v>
      </c>
      <c r="F3876" s="40" t="s">
        <v>849</v>
      </c>
    </row>
    <row r="3877" spans="1:6" x14ac:dyDescent="0.5">
      <c r="A3877" s="38">
        <v>43721</v>
      </c>
      <c r="B3877" s="39">
        <v>0.78605324074074068</v>
      </c>
      <c r="C3877" s="40">
        <v>2</v>
      </c>
      <c r="D3877" s="40" t="s">
        <v>651</v>
      </c>
      <c r="E3877" s="40">
        <v>125</v>
      </c>
      <c r="F3877" s="40" t="s">
        <v>849</v>
      </c>
    </row>
    <row r="3878" spans="1:6" x14ac:dyDescent="0.5">
      <c r="A3878" s="38">
        <v>43721</v>
      </c>
      <c r="B3878" s="39">
        <v>0.78607638888888898</v>
      </c>
      <c r="C3878" s="40">
        <v>1</v>
      </c>
      <c r="D3878" s="40" t="s">
        <v>640</v>
      </c>
      <c r="E3878" s="40">
        <v>125</v>
      </c>
      <c r="F3878" s="40" t="s">
        <v>849</v>
      </c>
    </row>
    <row r="3879" spans="1:6" x14ac:dyDescent="0.5">
      <c r="A3879" s="38">
        <v>43721</v>
      </c>
      <c r="B3879" s="39">
        <v>0.78611111111111109</v>
      </c>
      <c r="C3879" s="40">
        <v>1</v>
      </c>
      <c r="D3879" s="40" t="s">
        <v>640</v>
      </c>
      <c r="E3879" s="40">
        <v>127</v>
      </c>
      <c r="F3879" s="40" t="s">
        <v>849</v>
      </c>
    </row>
    <row r="3880" spans="1:6" x14ac:dyDescent="0.5">
      <c r="A3880" s="38">
        <v>43721</v>
      </c>
      <c r="B3880" s="39">
        <v>0.78613425925925917</v>
      </c>
      <c r="C3880" s="40">
        <v>1</v>
      </c>
      <c r="D3880" s="40" t="s">
        <v>640</v>
      </c>
      <c r="E3880" s="40">
        <v>127</v>
      </c>
      <c r="F3880" s="40" t="s">
        <v>849</v>
      </c>
    </row>
    <row r="3881" spans="1:6" x14ac:dyDescent="0.5">
      <c r="A3881" s="38">
        <v>43721</v>
      </c>
      <c r="B3881" s="39">
        <v>0.78615740740740747</v>
      </c>
      <c r="C3881" s="40">
        <v>1</v>
      </c>
      <c r="D3881" s="40" t="s">
        <v>651</v>
      </c>
      <c r="E3881" s="40">
        <v>127</v>
      </c>
      <c r="F3881" s="40" t="s">
        <v>849</v>
      </c>
    </row>
    <row r="3882" spans="1:6" x14ac:dyDescent="0.5">
      <c r="A3882" s="38">
        <v>43721</v>
      </c>
      <c r="B3882" s="39">
        <v>0.78620370370370374</v>
      </c>
      <c r="C3882" s="40">
        <v>1</v>
      </c>
      <c r="D3882" s="40" t="s">
        <v>640</v>
      </c>
      <c r="E3882" s="40">
        <v>125</v>
      </c>
      <c r="F3882" s="40" t="s">
        <v>849</v>
      </c>
    </row>
    <row r="3883" spans="1:6" x14ac:dyDescent="0.5">
      <c r="A3883" s="38">
        <v>43721</v>
      </c>
      <c r="B3883" s="39">
        <v>0.78645833333333337</v>
      </c>
      <c r="C3883" s="40">
        <v>4</v>
      </c>
      <c r="D3883" s="40" t="s">
        <v>651</v>
      </c>
      <c r="E3883" s="40">
        <v>127</v>
      </c>
      <c r="F3883" s="40" t="s">
        <v>849</v>
      </c>
    </row>
    <row r="3884" spans="1:6" x14ac:dyDescent="0.5">
      <c r="A3884" s="38">
        <v>43721</v>
      </c>
      <c r="B3884" s="39">
        <v>0.78649305555555549</v>
      </c>
      <c r="C3884" s="40">
        <v>4</v>
      </c>
      <c r="D3884" s="40" t="s">
        <v>651</v>
      </c>
      <c r="E3884" s="40">
        <v>41</v>
      </c>
      <c r="F3884" s="40" t="s">
        <v>849</v>
      </c>
    </row>
    <row r="3885" spans="1:6" x14ac:dyDescent="0.5">
      <c r="A3885" s="38">
        <v>43721</v>
      </c>
      <c r="B3885" s="39">
        <v>0.78652777777777771</v>
      </c>
      <c r="C3885" s="40">
        <v>4</v>
      </c>
      <c r="D3885" s="40" t="s">
        <v>640</v>
      </c>
      <c r="E3885" s="40">
        <v>127</v>
      </c>
      <c r="F3885" s="40" t="s">
        <v>849</v>
      </c>
    </row>
    <row r="3886" spans="1:6" x14ac:dyDescent="0.5">
      <c r="A3886" s="38">
        <v>43721</v>
      </c>
      <c r="B3886" s="39">
        <v>0.78653935185185186</v>
      </c>
      <c r="C3886" s="40">
        <v>4</v>
      </c>
      <c r="D3886" s="40" t="s">
        <v>640</v>
      </c>
      <c r="E3886" s="40">
        <v>127</v>
      </c>
      <c r="F3886" s="40" t="s">
        <v>849</v>
      </c>
    </row>
    <row r="3887" spans="1:6" x14ac:dyDescent="0.5">
      <c r="A3887" s="38">
        <v>43721</v>
      </c>
      <c r="B3887" s="39">
        <v>0.78657407407407398</v>
      </c>
      <c r="C3887" s="40">
        <v>4</v>
      </c>
      <c r="D3887" s="40" t="s">
        <v>640</v>
      </c>
      <c r="E3887" s="40">
        <v>127</v>
      </c>
      <c r="F3887" s="40" t="s">
        <v>849</v>
      </c>
    </row>
    <row r="3888" spans="1:6" x14ac:dyDescent="0.5">
      <c r="A3888" s="38">
        <v>43721</v>
      </c>
      <c r="B3888" s="39">
        <v>0.78658564814814813</v>
      </c>
      <c r="C3888" s="40">
        <v>4</v>
      </c>
      <c r="D3888" s="40" t="s">
        <v>640</v>
      </c>
      <c r="E3888" s="40">
        <v>125</v>
      </c>
      <c r="F3888" s="40" t="s">
        <v>849</v>
      </c>
    </row>
    <row r="3889" spans="1:6" x14ac:dyDescent="0.5">
      <c r="A3889" s="38">
        <v>43721</v>
      </c>
      <c r="B3889" s="39">
        <v>0.7868518518518518</v>
      </c>
      <c r="C3889" s="40">
        <v>1</v>
      </c>
      <c r="D3889" s="40" t="s">
        <v>651</v>
      </c>
      <c r="E3889" s="40">
        <v>127</v>
      </c>
      <c r="F3889" s="40" t="s">
        <v>849</v>
      </c>
    </row>
    <row r="3890" spans="1:6" x14ac:dyDescent="0.5">
      <c r="A3890" s="38">
        <v>43721</v>
      </c>
      <c r="B3890" s="39">
        <v>0.78694444444444445</v>
      </c>
      <c r="C3890" s="40">
        <v>1</v>
      </c>
      <c r="D3890" s="40" t="s">
        <v>651</v>
      </c>
      <c r="E3890" s="40">
        <v>127</v>
      </c>
      <c r="F3890" s="40" t="s">
        <v>849</v>
      </c>
    </row>
    <row r="3891" spans="1:6" x14ac:dyDescent="0.5">
      <c r="A3891" s="38">
        <v>43721</v>
      </c>
      <c r="B3891" s="39">
        <v>0.78709490740740751</v>
      </c>
      <c r="C3891" s="40">
        <v>2</v>
      </c>
      <c r="D3891" s="40" t="s">
        <v>651</v>
      </c>
      <c r="E3891" s="40">
        <v>115</v>
      </c>
      <c r="F3891" s="40" t="s">
        <v>849</v>
      </c>
    </row>
    <row r="3892" spans="1:6" x14ac:dyDescent="0.5">
      <c r="A3892" s="38">
        <v>43721</v>
      </c>
      <c r="B3892" s="39">
        <v>0.7872337962962962</v>
      </c>
      <c r="C3892" s="40">
        <v>2</v>
      </c>
      <c r="D3892" s="40" t="s">
        <v>640</v>
      </c>
      <c r="E3892" s="40">
        <v>39</v>
      </c>
      <c r="F3892" s="40" t="s">
        <v>849</v>
      </c>
    </row>
    <row r="3893" spans="1:6" x14ac:dyDescent="0.5">
      <c r="A3893" s="38">
        <v>43721</v>
      </c>
      <c r="B3893" s="39">
        <v>0.78738425925925926</v>
      </c>
      <c r="C3893" s="40">
        <v>1</v>
      </c>
      <c r="D3893" s="40" t="s">
        <v>651</v>
      </c>
      <c r="E3893" s="40">
        <v>123</v>
      </c>
      <c r="F3893" s="40" t="s">
        <v>849</v>
      </c>
    </row>
    <row r="3894" spans="1:6" x14ac:dyDescent="0.5">
      <c r="A3894" s="38">
        <v>43721</v>
      </c>
      <c r="B3894" s="39">
        <v>0.7874768518518519</v>
      </c>
      <c r="C3894" s="40">
        <v>2</v>
      </c>
      <c r="D3894" s="40" t="s">
        <v>651</v>
      </c>
      <c r="E3894" s="40">
        <v>115</v>
      </c>
      <c r="F3894" s="40" t="s">
        <v>849</v>
      </c>
    </row>
    <row r="3895" spans="1:6" x14ac:dyDescent="0.5">
      <c r="A3895" s="38">
        <v>43721</v>
      </c>
      <c r="B3895" s="39">
        <v>0.78748842592592594</v>
      </c>
      <c r="C3895" s="40">
        <v>4</v>
      </c>
      <c r="D3895" s="40" t="s">
        <v>651</v>
      </c>
      <c r="E3895" s="40">
        <v>49</v>
      </c>
      <c r="F3895" s="40" t="s">
        <v>849</v>
      </c>
    </row>
    <row r="3896" spans="1:6" x14ac:dyDescent="0.5">
      <c r="A3896" s="38">
        <v>43721</v>
      </c>
      <c r="B3896" s="39">
        <v>0.78751157407407402</v>
      </c>
      <c r="C3896" s="40">
        <v>1</v>
      </c>
      <c r="D3896" s="40" t="s">
        <v>651</v>
      </c>
      <c r="E3896" s="40">
        <v>127</v>
      </c>
      <c r="F3896" s="40" t="s">
        <v>849</v>
      </c>
    </row>
    <row r="3897" spans="1:6" x14ac:dyDescent="0.5">
      <c r="A3897" s="38">
        <v>43721</v>
      </c>
      <c r="B3897" s="39">
        <v>0.78754629629629624</v>
      </c>
      <c r="C3897" s="40">
        <v>2</v>
      </c>
      <c r="D3897" s="40" t="s">
        <v>651</v>
      </c>
      <c r="E3897" s="40">
        <v>112</v>
      </c>
      <c r="F3897" s="40" t="s">
        <v>849</v>
      </c>
    </row>
    <row r="3898" spans="1:6" x14ac:dyDescent="0.5">
      <c r="A3898" s="38">
        <v>43721</v>
      </c>
      <c r="B3898" s="39">
        <v>0.78767361111111101</v>
      </c>
      <c r="C3898" s="40">
        <v>2</v>
      </c>
      <c r="D3898" s="40" t="s">
        <v>640</v>
      </c>
      <c r="E3898" s="40">
        <v>127</v>
      </c>
      <c r="F3898" s="40" t="s">
        <v>849</v>
      </c>
    </row>
    <row r="3899" spans="1:6" x14ac:dyDescent="0.5">
      <c r="A3899" s="38">
        <v>43721</v>
      </c>
      <c r="B3899" s="39">
        <v>0.78788194444444448</v>
      </c>
      <c r="C3899" s="40">
        <v>2</v>
      </c>
      <c r="D3899" s="40" t="s">
        <v>640</v>
      </c>
      <c r="E3899" s="40">
        <v>127</v>
      </c>
      <c r="F3899" s="40" t="s">
        <v>849</v>
      </c>
    </row>
    <row r="3900" spans="1:6" x14ac:dyDescent="0.5">
      <c r="A3900" s="38">
        <v>43721</v>
      </c>
      <c r="B3900" s="39">
        <v>0.78792824074074075</v>
      </c>
      <c r="C3900" s="40">
        <v>2</v>
      </c>
      <c r="D3900" s="40" t="s">
        <v>640</v>
      </c>
      <c r="E3900" s="40">
        <v>68</v>
      </c>
      <c r="F3900" s="40" t="s">
        <v>849</v>
      </c>
    </row>
    <row r="3901" spans="1:6" x14ac:dyDescent="0.5">
      <c r="A3901" s="38">
        <v>43721</v>
      </c>
      <c r="B3901" s="39">
        <v>0.78810185185185189</v>
      </c>
      <c r="C3901" s="40">
        <v>4</v>
      </c>
      <c r="D3901" s="40" t="s">
        <v>651</v>
      </c>
      <c r="E3901" s="40">
        <v>127</v>
      </c>
      <c r="F3901" s="40" t="s">
        <v>849</v>
      </c>
    </row>
    <row r="3902" spans="1:6" x14ac:dyDescent="0.5">
      <c r="A3902" s="38">
        <v>43721</v>
      </c>
      <c r="B3902" s="39">
        <v>0.78817129629629623</v>
      </c>
      <c r="C3902" s="40">
        <v>2</v>
      </c>
      <c r="D3902" s="40" t="s">
        <v>651</v>
      </c>
      <c r="E3902" s="40">
        <v>49</v>
      </c>
      <c r="F3902" s="40" t="s">
        <v>849</v>
      </c>
    </row>
    <row r="3903" spans="1:6" x14ac:dyDescent="0.5">
      <c r="A3903" s="38">
        <v>43721</v>
      </c>
      <c r="B3903" s="39">
        <v>0.78850694444444447</v>
      </c>
      <c r="C3903" s="40">
        <v>1</v>
      </c>
      <c r="D3903" s="40" t="s">
        <v>651</v>
      </c>
      <c r="E3903" s="40">
        <v>127</v>
      </c>
      <c r="F3903" s="40" t="s">
        <v>849</v>
      </c>
    </row>
    <row r="3904" spans="1:6" x14ac:dyDescent="0.5">
      <c r="A3904" s="38">
        <v>43721</v>
      </c>
      <c r="B3904" s="39">
        <v>0.78866898148148146</v>
      </c>
      <c r="C3904" s="40">
        <v>4</v>
      </c>
      <c r="D3904" s="40" t="s">
        <v>651</v>
      </c>
      <c r="E3904" s="40">
        <v>127</v>
      </c>
      <c r="F3904" s="40" t="s">
        <v>849</v>
      </c>
    </row>
    <row r="3905" spans="1:6" x14ac:dyDescent="0.5">
      <c r="A3905" s="38">
        <v>43721</v>
      </c>
      <c r="B3905" s="39">
        <v>0.78895833333333332</v>
      </c>
      <c r="C3905" s="40">
        <v>2</v>
      </c>
      <c r="D3905" s="40" t="s">
        <v>651</v>
      </c>
      <c r="E3905" s="40">
        <v>127</v>
      </c>
      <c r="F3905" s="40" t="s">
        <v>849</v>
      </c>
    </row>
    <row r="3906" spans="1:6" x14ac:dyDescent="0.5">
      <c r="A3906" s="38">
        <v>43721</v>
      </c>
      <c r="B3906" s="39">
        <v>0.78907407407407415</v>
      </c>
      <c r="C3906" s="40">
        <v>2</v>
      </c>
      <c r="D3906" s="40" t="s">
        <v>640</v>
      </c>
      <c r="E3906" s="40">
        <v>116</v>
      </c>
      <c r="F3906" s="40" t="s">
        <v>849</v>
      </c>
    </row>
    <row r="3907" spans="1:6" x14ac:dyDescent="0.5">
      <c r="A3907" s="38">
        <v>43721</v>
      </c>
      <c r="B3907" s="39">
        <v>0.78910879629629627</v>
      </c>
      <c r="C3907" s="40">
        <v>1</v>
      </c>
      <c r="D3907" s="40" t="s">
        <v>640</v>
      </c>
      <c r="E3907" s="40">
        <v>127</v>
      </c>
      <c r="F3907" s="40" t="s">
        <v>849</v>
      </c>
    </row>
    <row r="3908" spans="1:6" x14ac:dyDescent="0.5">
      <c r="A3908" s="38">
        <v>43721</v>
      </c>
      <c r="B3908" s="39">
        <v>0.78917824074074072</v>
      </c>
      <c r="C3908" s="40">
        <v>2</v>
      </c>
      <c r="D3908" s="40" t="s">
        <v>640</v>
      </c>
      <c r="E3908" s="40">
        <v>102</v>
      </c>
      <c r="F3908" s="40" t="s">
        <v>849</v>
      </c>
    </row>
    <row r="3909" spans="1:6" x14ac:dyDescent="0.5">
      <c r="A3909" s="38">
        <v>43721</v>
      </c>
      <c r="B3909" s="39">
        <v>0.78918981481481476</v>
      </c>
      <c r="C3909" s="40">
        <v>1</v>
      </c>
      <c r="D3909" s="40" t="s">
        <v>640</v>
      </c>
      <c r="E3909" s="40">
        <v>104</v>
      </c>
      <c r="F3909" s="40" t="s">
        <v>849</v>
      </c>
    </row>
    <row r="3910" spans="1:6" x14ac:dyDescent="0.5">
      <c r="A3910" s="38">
        <v>43721</v>
      </c>
      <c r="B3910" s="39">
        <v>0.78920138888888891</v>
      </c>
      <c r="C3910" s="40">
        <v>1</v>
      </c>
      <c r="D3910" s="40" t="s">
        <v>640</v>
      </c>
      <c r="E3910" s="40">
        <v>115</v>
      </c>
      <c r="F3910" s="40" t="s">
        <v>849</v>
      </c>
    </row>
    <row r="3911" spans="1:6" x14ac:dyDescent="0.5">
      <c r="A3911" s="38">
        <v>43721</v>
      </c>
      <c r="B3911" s="39">
        <v>0.78924768518518518</v>
      </c>
      <c r="C3911" s="40">
        <v>1</v>
      </c>
      <c r="D3911" s="40" t="s">
        <v>651</v>
      </c>
      <c r="E3911" s="40">
        <v>115</v>
      </c>
      <c r="F3911" s="40" t="s">
        <v>849</v>
      </c>
    </row>
    <row r="3912" spans="1:6" x14ac:dyDescent="0.5">
      <c r="A3912" s="38">
        <v>43721</v>
      </c>
      <c r="B3912" s="39">
        <v>0.78935185185185175</v>
      </c>
      <c r="C3912" s="40">
        <v>1</v>
      </c>
      <c r="D3912" s="40" t="s">
        <v>651</v>
      </c>
      <c r="E3912" s="40">
        <v>127</v>
      </c>
      <c r="F3912" s="40" t="s">
        <v>849</v>
      </c>
    </row>
    <row r="3913" spans="1:6" x14ac:dyDescent="0.5">
      <c r="A3913" s="38">
        <v>43721</v>
      </c>
      <c r="B3913" s="39">
        <v>0.78949074074074066</v>
      </c>
      <c r="C3913" s="40">
        <v>1</v>
      </c>
      <c r="D3913" s="40" t="s">
        <v>651</v>
      </c>
      <c r="E3913" s="40">
        <v>127</v>
      </c>
      <c r="F3913" s="40" t="s">
        <v>849</v>
      </c>
    </row>
    <row r="3914" spans="1:6" x14ac:dyDescent="0.5">
      <c r="A3914" s="38">
        <v>43721</v>
      </c>
      <c r="B3914" s="39">
        <v>0.78956018518518523</v>
      </c>
      <c r="C3914" s="40">
        <v>1</v>
      </c>
      <c r="D3914" s="40" t="s">
        <v>640</v>
      </c>
      <c r="E3914" s="40">
        <v>127</v>
      </c>
      <c r="F3914" s="40" t="s">
        <v>849</v>
      </c>
    </row>
    <row r="3915" spans="1:6" x14ac:dyDescent="0.5">
      <c r="A3915" s="38">
        <v>43721</v>
      </c>
      <c r="B3915" s="39">
        <v>0.78960648148148149</v>
      </c>
      <c r="C3915" s="40">
        <v>2</v>
      </c>
      <c r="D3915" s="40" t="s">
        <v>651</v>
      </c>
      <c r="E3915" s="40">
        <v>94</v>
      </c>
      <c r="F3915" s="40" t="s">
        <v>849</v>
      </c>
    </row>
    <row r="3916" spans="1:6" x14ac:dyDescent="0.5">
      <c r="A3916" s="38">
        <v>43721</v>
      </c>
      <c r="B3916" s="39">
        <v>0.78961805555555553</v>
      </c>
      <c r="C3916" s="40">
        <v>4</v>
      </c>
      <c r="D3916" s="40" t="s">
        <v>651</v>
      </c>
      <c r="E3916" s="40">
        <v>127</v>
      </c>
      <c r="F3916" s="40" t="s">
        <v>849</v>
      </c>
    </row>
    <row r="3917" spans="1:6" x14ac:dyDescent="0.5">
      <c r="A3917" s="38">
        <v>43721</v>
      </c>
      <c r="B3917" s="39">
        <v>0.78964120370370372</v>
      </c>
      <c r="C3917" s="40">
        <v>2</v>
      </c>
      <c r="D3917" s="40" t="s">
        <v>640</v>
      </c>
      <c r="E3917" s="40">
        <v>111</v>
      </c>
      <c r="F3917" s="40" t="s">
        <v>849</v>
      </c>
    </row>
    <row r="3918" spans="1:6" x14ac:dyDescent="0.5">
      <c r="A3918" s="38">
        <v>43721</v>
      </c>
      <c r="B3918" s="39">
        <v>0.7896643518518518</v>
      </c>
      <c r="C3918" s="40">
        <v>4</v>
      </c>
      <c r="D3918" s="40" t="s">
        <v>651</v>
      </c>
      <c r="E3918" s="40">
        <v>127</v>
      </c>
      <c r="F3918" s="40" t="s">
        <v>849</v>
      </c>
    </row>
    <row r="3919" spans="1:6" x14ac:dyDescent="0.5">
      <c r="A3919" s="38">
        <v>43721</v>
      </c>
      <c r="B3919" s="39">
        <v>0.7896643518518518</v>
      </c>
      <c r="C3919" s="40">
        <v>2</v>
      </c>
      <c r="D3919" s="40" t="s">
        <v>651</v>
      </c>
      <c r="E3919" s="40">
        <v>83</v>
      </c>
      <c r="F3919" s="40" t="s">
        <v>849</v>
      </c>
    </row>
    <row r="3920" spans="1:6" x14ac:dyDescent="0.5">
      <c r="A3920" s="38">
        <v>43721</v>
      </c>
      <c r="B3920" s="39">
        <v>0.78971064814814806</v>
      </c>
      <c r="C3920" s="40">
        <v>2</v>
      </c>
      <c r="D3920" s="40" t="s">
        <v>651</v>
      </c>
      <c r="E3920" s="40">
        <v>127</v>
      </c>
      <c r="F3920" s="40" t="s">
        <v>849</v>
      </c>
    </row>
    <row r="3921" spans="1:6" x14ac:dyDescent="0.5">
      <c r="A3921" s="38">
        <v>43721</v>
      </c>
      <c r="B3921" s="39">
        <v>0.78971064814814806</v>
      </c>
      <c r="C3921" s="40">
        <v>4</v>
      </c>
      <c r="D3921" s="40" t="s">
        <v>651</v>
      </c>
      <c r="E3921" s="40">
        <v>127</v>
      </c>
      <c r="F3921" s="40" t="s">
        <v>849</v>
      </c>
    </row>
    <row r="3922" spans="1:6" x14ac:dyDescent="0.5">
      <c r="A3922" s="38">
        <v>43721</v>
      </c>
      <c r="B3922" s="39">
        <v>0.78989583333333335</v>
      </c>
      <c r="C3922" s="40">
        <v>1</v>
      </c>
      <c r="D3922" s="40" t="s">
        <v>651</v>
      </c>
      <c r="E3922" s="40">
        <v>67</v>
      </c>
      <c r="F3922" s="40" t="s">
        <v>849</v>
      </c>
    </row>
    <row r="3923" spans="1:6" x14ac:dyDescent="0.5">
      <c r="A3923" s="38">
        <v>43721</v>
      </c>
      <c r="B3923" s="39">
        <v>0.78993055555555547</v>
      </c>
      <c r="C3923" s="40">
        <v>1</v>
      </c>
      <c r="D3923" s="40" t="s">
        <v>651</v>
      </c>
      <c r="E3923" s="40">
        <v>127</v>
      </c>
      <c r="F3923" s="40" t="s">
        <v>849</v>
      </c>
    </row>
    <row r="3924" spans="1:6" x14ac:dyDescent="0.5">
      <c r="A3924" s="38">
        <v>43721</v>
      </c>
      <c r="B3924" s="39">
        <v>0.78996527777777781</v>
      </c>
      <c r="C3924" s="40">
        <v>1</v>
      </c>
      <c r="D3924" s="40" t="s">
        <v>645</v>
      </c>
      <c r="E3924" s="40">
        <v>83</v>
      </c>
      <c r="F3924" s="40" t="s">
        <v>849</v>
      </c>
    </row>
    <row r="3925" spans="1:6" x14ac:dyDescent="0.5">
      <c r="A3925" s="38">
        <v>43721</v>
      </c>
      <c r="B3925" s="39">
        <v>0.78996527777777781</v>
      </c>
      <c r="C3925" s="40">
        <v>4</v>
      </c>
      <c r="D3925" s="40" t="s">
        <v>640</v>
      </c>
      <c r="E3925" s="40">
        <v>51</v>
      </c>
      <c r="F3925" s="40" t="s">
        <v>849</v>
      </c>
    </row>
    <row r="3926" spans="1:6" x14ac:dyDescent="0.5">
      <c r="A3926" s="38">
        <v>43721</v>
      </c>
      <c r="B3926" s="39">
        <v>0.78997685185185185</v>
      </c>
      <c r="C3926" s="40">
        <v>1</v>
      </c>
      <c r="D3926" s="40" t="s">
        <v>640</v>
      </c>
      <c r="E3926" s="40">
        <v>50</v>
      </c>
      <c r="F3926" s="40" t="s">
        <v>849</v>
      </c>
    </row>
    <row r="3927" spans="1:6" x14ac:dyDescent="0.5">
      <c r="A3927" s="38">
        <v>43721</v>
      </c>
      <c r="B3927" s="39">
        <v>0.79</v>
      </c>
      <c r="C3927" s="40">
        <v>1</v>
      </c>
      <c r="D3927" s="40" t="s">
        <v>640</v>
      </c>
      <c r="E3927" s="40">
        <v>124</v>
      </c>
      <c r="F3927" s="40" t="s">
        <v>849</v>
      </c>
    </row>
    <row r="3928" spans="1:6" x14ac:dyDescent="0.5">
      <c r="A3928" s="38">
        <v>43721</v>
      </c>
      <c r="B3928" s="39">
        <v>0.79002314814814811</v>
      </c>
      <c r="C3928" s="40">
        <v>1</v>
      </c>
      <c r="D3928" s="40" t="s">
        <v>640</v>
      </c>
      <c r="E3928" s="40">
        <v>126</v>
      </c>
      <c r="F3928" s="40" t="s">
        <v>849</v>
      </c>
    </row>
    <row r="3929" spans="1:6" x14ac:dyDescent="0.5">
      <c r="A3929" s="38">
        <v>43721</v>
      </c>
      <c r="B3929" s="39">
        <v>0.79016203703703702</v>
      </c>
      <c r="C3929" s="40">
        <v>1</v>
      </c>
      <c r="D3929" s="40" t="s">
        <v>651</v>
      </c>
      <c r="E3929" s="40">
        <v>127</v>
      </c>
      <c r="F3929" s="40" t="s">
        <v>849</v>
      </c>
    </row>
    <row r="3930" spans="1:6" x14ac:dyDescent="0.5">
      <c r="A3930" s="38">
        <v>43721</v>
      </c>
      <c r="B3930" s="39">
        <v>0.7903472222222222</v>
      </c>
      <c r="C3930" s="40">
        <v>2</v>
      </c>
      <c r="D3930" s="40" t="s">
        <v>651</v>
      </c>
      <c r="E3930" s="40">
        <v>127</v>
      </c>
      <c r="F3930" s="40" t="s">
        <v>849</v>
      </c>
    </row>
    <row r="3931" spans="1:6" x14ac:dyDescent="0.5">
      <c r="A3931" s="38">
        <v>43721</v>
      </c>
      <c r="B3931" s="39">
        <v>0.79039351851851858</v>
      </c>
      <c r="C3931" s="40">
        <v>1</v>
      </c>
      <c r="D3931" s="40" t="s">
        <v>651</v>
      </c>
      <c r="E3931" s="40">
        <v>116</v>
      </c>
      <c r="F3931" s="40" t="s">
        <v>849</v>
      </c>
    </row>
    <row r="3932" spans="1:6" x14ac:dyDescent="0.5">
      <c r="A3932" s="38">
        <v>43721</v>
      </c>
      <c r="B3932" s="39">
        <v>0.79039351851851858</v>
      </c>
      <c r="C3932" s="40">
        <v>4</v>
      </c>
      <c r="D3932" s="40" t="s">
        <v>651</v>
      </c>
      <c r="E3932" s="40">
        <v>115</v>
      </c>
      <c r="F3932" s="40" t="s">
        <v>849</v>
      </c>
    </row>
    <row r="3933" spans="1:6" x14ac:dyDescent="0.5">
      <c r="A3933" s="38">
        <v>43721</v>
      </c>
      <c r="B3933" s="39">
        <v>0.79045138888888899</v>
      </c>
      <c r="C3933" s="40">
        <v>1</v>
      </c>
      <c r="D3933" s="40" t="s">
        <v>640</v>
      </c>
      <c r="E3933" s="40">
        <v>127</v>
      </c>
      <c r="F3933" s="40" t="s">
        <v>849</v>
      </c>
    </row>
    <row r="3934" spans="1:6" x14ac:dyDescent="0.5">
      <c r="A3934" s="38">
        <v>43721</v>
      </c>
      <c r="B3934" s="39">
        <v>0.79045138888888899</v>
      </c>
      <c r="C3934" s="40">
        <v>2</v>
      </c>
      <c r="D3934" s="40" t="s">
        <v>651</v>
      </c>
      <c r="E3934" s="40">
        <v>84</v>
      </c>
      <c r="F3934" s="40" t="s">
        <v>849</v>
      </c>
    </row>
    <row r="3935" spans="1:6" x14ac:dyDescent="0.5">
      <c r="A3935" s="38">
        <v>43721</v>
      </c>
      <c r="B3935" s="39">
        <v>0.79047453703703707</v>
      </c>
      <c r="C3935" s="40">
        <v>2</v>
      </c>
      <c r="D3935" s="40" t="s">
        <v>651</v>
      </c>
      <c r="E3935" s="40">
        <v>124</v>
      </c>
      <c r="F3935" s="40" t="s">
        <v>849</v>
      </c>
    </row>
    <row r="3936" spans="1:6" x14ac:dyDescent="0.5">
      <c r="A3936" s="38">
        <v>43721</v>
      </c>
      <c r="B3936" s="39">
        <v>0.7908680555555555</v>
      </c>
      <c r="C3936" s="40">
        <v>1</v>
      </c>
      <c r="D3936" s="40" t="s">
        <v>651</v>
      </c>
      <c r="E3936" s="40">
        <v>127</v>
      </c>
      <c r="F3936" s="40" t="s">
        <v>849</v>
      </c>
    </row>
    <row r="3937" spans="1:6" x14ac:dyDescent="0.5">
      <c r="A3937" s="38">
        <v>43721</v>
      </c>
      <c r="B3937" s="39">
        <v>0.79092592592592592</v>
      </c>
      <c r="C3937" s="40">
        <v>4</v>
      </c>
      <c r="D3937" s="40" t="s">
        <v>651</v>
      </c>
      <c r="E3937" s="40">
        <v>127</v>
      </c>
      <c r="F3937" s="40" t="s">
        <v>849</v>
      </c>
    </row>
    <row r="3938" spans="1:6" x14ac:dyDescent="0.5">
      <c r="A3938" s="38">
        <v>43721</v>
      </c>
      <c r="B3938" s="39">
        <v>0.79093750000000007</v>
      </c>
      <c r="C3938" s="40">
        <v>4</v>
      </c>
      <c r="D3938" s="40" t="s">
        <v>651</v>
      </c>
      <c r="E3938" s="40">
        <v>47</v>
      </c>
      <c r="F3938" s="40" t="s">
        <v>849</v>
      </c>
    </row>
    <row r="3939" spans="1:6" x14ac:dyDescent="0.5">
      <c r="A3939" s="38">
        <v>43721</v>
      </c>
      <c r="B3939" s="39">
        <v>0.79098379629629623</v>
      </c>
      <c r="C3939" s="40">
        <v>2</v>
      </c>
      <c r="D3939" s="40" t="s">
        <v>651</v>
      </c>
      <c r="E3939" s="40">
        <v>97</v>
      </c>
      <c r="F3939" s="40" t="s">
        <v>849</v>
      </c>
    </row>
    <row r="3940" spans="1:6" x14ac:dyDescent="0.5">
      <c r="A3940" s="38">
        <v>43721</v>
      </c>
      <c r="B3940" s="39">
        <v>0.79105324074074079</v>
      </c>
      <c r="C3940" s="40">
        <v>4</v>
      </c>
      <c r="D3940" s="40" t="s">
        <v>651</v>
      </c>
      <c r="E3940" s="40">
        <v>127</v>
      </c>
      <c r="F3940" s="40" t="s">
        <v>849</v>
      </c>
    </row>
    <row r="3941" spans="1:6" x14ac:dyDescent="0.5">
      <c r="A3941" s="38">
        <v>43721</v>
      </c>
      <c r="B3941" s="39">
        <v>0.79107638888888887</v>
      </c>
      <c r="C3941" s="40">
        <v>4</v>
      </c>
      <c r="D3941" s="40" t="s">
        <v>651</v>
      </c>
      <c r="E3941" s="40">
        <v>119</v>
      </c>
      <c r="F3941" s="40" t="s">
        <v>849</v>
      </c>
    </row>
    <row r="3942" spans="1:6" x14ac:dyDescent="0.5">
      <c r="A3942" s="38">
        <v>43721</v>
      </c>
      <c r="B3942" s="39">
        <v>0.79108796296296291</v>
      </c>
      <c r="C3942" s="40">
        <v>4</v>
      </c>
      <c r="D3942" s="40" t="s">
        <v>640</v>
      </c>
      <c r="E3942" s="40">
        <v>127</v>
      </c>
      <c r="F3942" s="40" t="s">
        <v>849</v>
      </c>
    </row>
    <row r="3943" spans="1:6" x14ac:dyDescent="0.5">
      <c r="A3943" s="38">
        <v>43721</v>
      </c>
      <c r="B3943" s="39">
        <v>0.79138888888888881</v>
      </c>
      <c r="C3943" s="40">
        <v>2</v>
      </c>
      <c r="D3943" s="40" t="s">
        <v>651</v>
      </c>
      <c r="E3943" s="40">
        <v>111</v>
      </c>
      <c r="F3943" s="40" t="s">
        <v>849</v>
      </c>
    </row>
    <row r="3944" spans="1:6" x14ac:dyDescent="0.5">
      <c r="A3944" s="38">
        <v>43721</v>
      </c>
      <c r="B3944" s="39">
        <v>0.79138888888888881</v>
      </c>
      <c r="C3944" s="40">
        <v>1</v>
      </c>
      <c r="D3944" s="40" t="s">
        <v>651</v>
      </c>
      <c r="E3944" s="40">
        <v>127</v>
      </c>
      <c r="F3944" s="40" t="s">
        <v>849</v>
      </c>
    </row>
    <row r="3945" spans="1:6" x14ac:dyDescent="0.5">
      <c r="A3945" s="38">
        <v>43721</v>
      </c>
      <c r="B3945" s="39">
        <v>0.79141203703703711</v>
      </c>
      <c r="C3945" s="40">
        <v>1</v>
      </c>
      <c r="D3945" s="40" t="s">
        <v>651</v>
      </c>
      <c r="E3945" s="40">
        <v>127</v>
      </c>
      <c r="F3945" s="40" t="s">
        <v>849</v>
      </c>
    </row>
    <row r="3946" spans="1:6" x14ac:dyDescent="0.5">
      <c r="A3946" s="38">
        <v>43721</v>
      </c>
      <c r="B3946" s="39">
        <v>0.79144675925925922</v>
      </c>
      <c r="C3946" s="40">
        <v>4</v>
      </c>
      <c r="D3946" s="40" t="s">
        <v>651</v>
      </c>
      <c r="E3946" s="40">
        <v>127</v>
      </c>
      <c r="F3946" s="40" t="s">
        <v>849</v>
      </c>
    </row>
    <row r="3947" spans="1:6" x14ac:dyDescent="0.5">
      <c r="A3947" s="38">
        <v>43721</v>
      </c>
      <c r="B3947" s="39">
        <v>0.7914699074074073</v>
      </c>
      <c r="C3947" s="40">
        <v>4</v>
      </c>
      <c r="D3947" s="40" t="s">
        <v>640</v>
      </c>
      <c r="E3947" s="40">
        <v>65</v>
      </c>
      <c r="F3947" s="40" t="s">
        <v>849</v>
      </c>
    </row>
    <row r="3948" spans="1:6" x14ac:dyDescent="0.5">
      <c r="A3948" s="38">
        <v>43721</v>
      </c>
      <c r="B3948" s="39">
        <v>0.79150462962962964</v>
      </c>
      <c r="C3948" s="40">
        <v>4</v>
      </c>
      <c r="D3948" s="40" t="s">
        <v>651</v>
      </c>
      <c r="E3948" s="40">
        <v>48</v>
      </c>
      <c r="F3948" s="40" t="s">
        <v>849</v>
      </c>
    </row>
    <row r="3949" spans="1:6" x14ac:dyDescent="0.5">
      <c r="A3949" s="38">
        <v>43721</v>
      </c>
      <c r="B3949" s="39">
        <v>0.79170138888888886</v>
      </c>
      <c r="C3949" s="40">
        <v>1</v>
      </c>
      <c r="D3949" s="40" t="s">
        <v>651</v>
      </c>
      <c r="E3949" s="40">
        <v>127</v>
      </c>
      <c r="F3949" s="40" t="s">
        <v>849</v>
      </c>
    </row>
    <row r="3950" spans="1:6" x14ac:dyDescent="0.5">
      <c r="A3950" s="38">
        <v>43721</v>
      </c>
      <c r="B3950" s="39">
        <v>0.79180555555555554</v>
      </c>
      <c r="C3950" s="40">
        <v>4</v>
      </c>
      <c r="D3950" s="40" t="s">
        <v>651</v>
      </c>
      <c r="E3950" s="40">
        <v>127</v>
      </c>
      <c r="F3950" s="40" t="s">
        <v>849</v>
      </c>
    </row>
    <row r="3951" spans="1:6" x14ac:dyDescent="0.5">
      <c r="A3951" s="38">
        <v>43721</v>
      </c>
      <c r="B3951" s="39">
        <v>0.79182870370370362</v>
      </c>
      <c r="C3951" s="40">
        <v>1</v>
      </c>
      <c r="D3951" s="40" t="s">
        <v>651</v>
      </c>
      <c r="E3951" s="40">
        <v>127</v>
      </c>
      <c r="F3951" s="40" t="s">
        <v>849</v>
      </c>
    </row>
    <row r="3952" spans="1:6" x14ac:dyDescent="0.5">
      <c r="A3952" s="38">
        <v>43721</v>
      </c>
      <c r="B3952" s="39">
        <v>0.79199074074074083</v>
      </c>
      <c r="C3952" s="40">
        <v>1</v>
      </c>
      <c r="D3952" s="40" t="s">
        <v>651</v>
      </c>
      <c r="E3952" s="40">
        <v>127</v>
      </c>
      <c r="F3952" s="40" t="s">
        <v>849</v>
      </c>
    </row>
    <row r="3953" spans="1:6" x14ac:dyDescent="0.5">
      <c r="A3953" s="38">
        <v>43721</v>
      </c>
      <c r="B3953" s="39">
        <v>0.7920949074074074</v>
      </c>
      <c r="C3953" s="40">
        <v>1</v>
      </c>
      <c r="D3953" s="40" t="s">
        <v>651</v>
      </c>
      <c r="E3953" s="40">
        <v>127</v>
      </c>
      <c r="F3953" s="40" t="s">
        <v>849</v>
      </c>
    </row>
    <row r="3954" spans="1:6" x14ac:dyDescent="0.5">
      <c r="A3954" s="38">
        <v>43721</v>
      </c>
      <c r="B3954" s="39">
        <v>0.79218749999999993</v>
      </c>
      <c r="C3954" s="40">
        <v>2</v>
      </c>
      <c r="D3954" s="40" t="s">
        <v>651</v>
      </c>
      <c r="E3954" s="40">
        <v>48</v>
      </c>
      <c r="F3954" s="40" t="s">
        <v>849</v>
      </c>
    </row>
    <row r="3955" spans="1:6" x14ac:dyDescent="0.5">
      <c r="A3955" s="38">
        <v>43721</v>
      </c>
      <c r="B3955" s="39">
        <v>0.79219907407407408</v>
      </c>
      <c r="C3955" s="40">
        <v>4</v>
      </c>
      <c r="D3955" s="40" t="s">
        <v>651</v>
      </c>
      <c r="E3955" s="40">
        <v>114</v>
      </c>
      <c r="F3955" s="40" t="s">
        <v>849</v>
      </c>
    </row>
    <row r="3956" spans="1:6" x14ac:dyDescent="0.5">
      <c r="A3956" s="38">
        <v>43721</v>
      </c>
      <c r="B3956" s="39">
        <v>0.79224537037037035</v>
      </c>
      <c r="C3956" s="40">
        <v>4</v>
      </c>
      <c r="D3956" s="40" t="s">
        <v>651</v>
      </c>
      <c r="E3956" s="40">
        <v>125</v>
      </c>
      <c r="F3956" s="40" t="s">
        <v>849</v>
      </c>
    </row>
    <row r="3957" spans="1:6" x14ac:dyDescent="0.5">
      <c r="A3957" s="38">
        <v>43721</v>
      </c>
      <c r="B3957" s="39">
        <v>0.79229166666666673</v>
      </c>
      <c r="C3957" s="40">
        <v>4</v>
      </c>
      <c r="D3957" s="40" t="s">
        <v>651</v>
      </c>
      <c r="E3957" s="40">
        <v>127</v>
      </c>
      <c r="F3957" s="40" t="s">
        <v>849</v>
      </c>
    </row>
    <row r="3958" spans="1:6" x14ac:dyDescent="0.5">
      <c r="A3958" s="38">
        <v>43721</v>
      </c>
      <c r="B3958" s="39">
        <v>0.79234953703703714</v>
      </c>
      <c r="C3958" s="40">
        <v>4</v>
      </c>
      <c r="D3958" s="40" t="s">
        <v>651</v>
      </c>
      <c r="E3958" s="40">
        <v>127</v>
      </c>
      <c r="F3958" s="40" t="s">
        <v>849</v>
      </c>
    </row>
    <row r="3959" spans="1:6" x14ac:dyDescent="0.5">
      <c r="A3959" s="38">
        <v>43721</v>
      </c>
      <c r="B3959" s="39">
        <v>0.79237268518518522</v>
      </c>
      <c r="C3959" s="40">
        <v>4</v>
      </c>
      <c r="D3959" s="40" t="s">
        <v>651</v>
      </c>
      <c r="E3959" s="40">
        <v>127</v>
      </c>
      <c r="F3959" s="40" t="s">
        <v>849</v>
      </c>
    </row>
    <row r="3960" spans="1:6" x14ac:dyDescent="0.5">
      <c r="A3960" s="38">
        <v>43721</v>
      </c>
      <c r="B3960" s="39">
        <v>0.79238425925925926</v>
      </c>
      <c r="C3960" s="40">
        <v>4</v>
      </c>
      <c r="D3960" s="40" t="s">
        <v>651</v>
      </c>
      <c r="E3960" s="40">
        <v>127</v>
      </c>
      <c r="F3960" s="40" t="s">
        <v>849</v>
      </c>
    </row>
    <row r="3961" spans="1:6" x14ac:dyDescent="0.5">
      <c r="A3961" s="38">
        <v>43721</v>
      </c>
      <c r="B3961" s="39">
        <v>0.79245370370370372</v>
      </c>
      <c r="C3961" s="40">
        <v>4</v>
      </c>
      <c r="D3961" s="40" t="s">
        <v>651</v>
      </c>
      <c r="E3961" s="40">
        <v>127</v>
      </c>
      <c r="F3961" s="40" t="s">
        <v>849</v>
      </c>
    </row>
    <row r="3962" spans="1:6" x14ac:dyDescent="0.5">
      <c r="A3962" s="38">
        <v>43721</v>
      </c>
      <c r="B3962" s="39">
        <v>0.79251157407407413</v>
      </c>
      <c r="C3962" s="40">
        <v>1</v>
      </c>
      <c r="D3962" s="40" t="s">
        <v>651</v>
      </c>
      <c r="E3962" s="40">
        <v>127</v>
      </c>
      <c r="F3962" s="40" t="s">
        <v>849</v>
      </c>
    </row>
    <row r="3963" spans="1:6" x14ac:dyDescent="0.5">
      <c r="A3963" s="38">
        <v>43721</v>
      </c>
      <c r="B3963" s="39">
        <v>0.79253472222222221</v>
      </c>
      <c r="C3963" s="40">
        <v>4</v>
      </c>
      <c r="D3963" s="40" t="s">
        <v>651</v>
      </c>
      <c r="E3963" s="40">
        <v>127</v>
      </c>
      <c r="F3963" s="40" t="s">
        <v>849</v>
      </c>
    </row>
    <row r="3964" spans="1:6" x14ac:dyDescent="0.5">
      <c r="A3964" s="38">
        <v>43721</v>
      </c>
      <c r="B3964" s="39">
        <v>0.7925578703703704</v>
      </c>
      <c r="C3964" s="40">
        <v>4</v>
      </c>
      <c r="D3964" s="40" t="s">
        <v>651</v>
      </c>
      <c r="E3964" s="40">
        <v>127</v>
      </c>
      <c r="F3964" s="40" t="s">
        <v>849</v>
      </c>
    </row>
    <row r="3965" spans="1:6" x14ac:dyDescent="0.5">
      <c r="A3965" s="38">
        <v>43721</v>
      </c>
      <c r="B3965" s="39">
        <v>0.79260416666666667</v>
      </c>
      <c r="C3965" s="40">
        <v>2</v>
      </c>
      <c r="D3965" s="40" t="s">
        <v>651</v>
      </c>
      <c r="E3965" s="40">
        <v>72</v>
      </c>
      <c r="F3965" s="40" t="s">
        <v>849</v>
      </c>
    </row>
    <row r="3966" spans="1:6" x14ac:dyDescent="0.5">
      <c r="A3966" s="38">
        <v>43721</v>
      </c>
      <c r="B3966" s="39">
        <v>0.79260416666666667</v>
      </c>
      <c r="C3966" s="40">
        <v>1</v>
      </c>
      <c r="D3966" s="40" t="s">
        <v>651</v>
      </c>
      <c r="E3966" s="40">
        <v>89</v>
      </c>
      <c r="F3966" s="40" t="s">
        <v>849</v>
      </c>
    </row>
    <row r="3967" spans="1:6" x14ac:dyDescent="0.5">
      <c r="A3967" s="38">
        <v>43721</v>
      </c>
      <c r="B3967" s="39">
        <v>0.79267361111111112</v>
      </c>
      <c r="C3967" s="40">
        <v>4</v>
      </c>
      <c r="D3967" s="40" t="s">
        <v>651</v>
      </c>
      <c r="E3967" s="40">
        <v>127</v>
      </c>
      <c r="F3967" s="40" t="s">
        <v>849</v>
      </c>
    </row>
    <row r="3968" spans="1:6" x14ac:dyDescent="0.5">
      <c r="A3968" s="38">
        <v>43721</v>
      </c>
      <c r="B3968" s="39">
        <v>0.79273148148148154</v>
      </c>
      <c r="C3968" s="40">
        <v>1</v>
      </c>
      <c r="D3968" s="40" t="s">
        <v>640</v>
      </c>
      <c r="E3968" s="40">
        <v>127</v>
      </c>
      <c r="F3968" s="40" t="s">
        <v>849</v>
      </c>
    </row>
    <row r="3969" spans="1:6" x14ac:dyDescent="0.5">
      <c r="A3969" s="38">
        <v>43721</v>
      </c>
      <c r="B3969" s="39">
        <v>0.79278935185185195</v>
      </c>
      <c r="C3969" s="40">
        <v>4</v>
      </c>
      <c r="D3969" s="40" t="s">
        <v>651</v>
      </c>
      <c r="E3969" s="40">
        <v>127</v>
      </c>
      <c r="F3969" s="40" t="s">
        <v>849</v>
      </c>
    </row>
    <row r="3970" spans="1:6" x14ac:dyDescent="0.5">
      <c r="A3970" s="38">
        <v>43721</v>
      </c>
      <c r="B3970" s="39">
        <v>0.79282407407407407</v>
      </c>
      <c r="C3970" s="40">
        <v>2</v>
      </c>
      <c r="D3970" s="40" t="s">
        <v>651</v>
      </c>
      <c r="E3970" s="40">
        <v>63</v>
      </c>
      <c r="F3970" s="40" t="s">
        <v>849</v>
      </c>
    </row>
    <row r="3971" spans="1:6" x14ac:dyDescent="0.5">
      <c r="A3971" s="38">
        <v>43721</v>
      </c>
      <c r="B3971" s="39">
        <v>0.79288194444444438</v>
      </c>
      <c r="C3971" s="40">
        <v>1</v>
      </c>
      <c r="D3971" s="40" t="s">
        <v>651</v>
      </c>
      <c r="E3971" s="40">
        <v>127</v>
      </c>
      <c r="F3971" s="40" t="s">
        <v>849</v>
      </c>
    </row>
    <row r="3972" spans="1:6" x14ac:dyDescent="0.5">
      <c r="A3972" s="38">
        <v>43721</v>
      </c>
      <c r="B3972" s="39">
        <v>0.79290509259259256</v>
      </c>
      <c r="C3972" s="40">
        <v>2</v>
      </c>
      <c r="D3972" s="40" t="s">
        <v>651</v>
      </c>
      <c r="E3972" s="40">
        <v>85</v>
      </c>
      <c r="F3972" s="40" t="s">
        <v>849</v>
      </c>
    </row>
    <row r="3973" spans="1:6" x14ac:dyDescent="0.5">
      <c r="A3973" s="38">
        <v>43721</v>
      </c>
      <c r="B3973" s="39">
        <v>0.79292824074074064</v>
      </c>
      <c r="C3973" s="40">
        <v>2</v>
      </c>
      <c r="D3973" s="40" t="s">
        <v>640</v>
      </c>
      <c r="E3973" s="40">
        <v>84</v>
      </c>
      <c r="F3973" s="40" t="s">
        <v>849</v>
      </c>
    </row>
    <row r="3974" spans="1:6" x14ac:dyDescent="0.5">
      <c r="A3974" s="38">
        <v>43721</v>
      </c>
      <c r="B3974" s="39">
        <v>0.79292824074074064</v>
      </c>
      <c r="C3974" s="40">
        <v>4</v>
      </c>
      <c r="D3974" s="40" t="s">
        <v>651</v>
      </c>
      <c r="E3974" s="40">
        <v>127</v>
      </c>
      <c r="F3974" s="40" t="s">
        <v>849</v>
      </c>
    </row>
    <row r="3975" spans="1:6" x14ac:dyDescent="0.5">
      <c r="A3975" s="38">
        <v>43721</v>
      </c>
      <c r="B3975" s="39">
        <v>0.79296296296296298</v>
      </c>
      <c r="C3975" s="40">
        <v>4</v>
      </c>
      <c r="D3975" s="40" t="s">
        <v>651</v>
      </c>
      <c r="E3975" s="40">
        <v>127</v>
      </c>
      <c r="F3975" s="40" t="s">
        <v>849</v>
      </c>
    </row>
    <row r="3976" spans="1:6" x14ac:dyDescent="0.5">
      <c r="A3976" s="38">
        <v>43721</v>
      </c>
      <c r="B3976" s="39">
        <v>0.79302083333333329</v>
      </c>
      <c r="C3976" s="40">
        <v>1</v>
      </c>
      <c r="D3976" s="40" t="s">
        <v>651</v>
      </c>
      <c r="E3976" s="40">
        <v>127</v>
      </c>
      <c r="F3976" s="40" t="s">
        <v>849</v>
      </c>
    </row>
    <row r="3977" spans="1:6" x14ac:dyDescent="0.5">
      <c r="A3977" s="38">
        <v>43721</v>
      </c>
      <c r="B3977" s="39">
        <v>0.7930787037037037</v>
      </c>
      <c r="C3977" s="40">
        <v>4</v>
      </c>
      <c r="D3977" s="40" t="s">
        <v>640</v>
      </c>
      <c r="E3977" s="40">
        <v>39</v>
      </c>
      <c r="F3977" s="40" t="s">
        <v>849</v>
      </c>
    </row>
    <row r="3978" spans="1:6" x14ac:dyDescent="0.5">
      <c r="A3978" s="38">
        <v>43721</v>
      </c>
      <c r="B3978" s="39">
        <v>0.79309027777777785</v>
      </c>
      <c r="C3978" s="40">
        <v>1</v>
      </c>
      <c r="D3978" s="40" t="s">
        <v>640</v>
      </c>
      <c r="E3978" s="40">
        <v>119</v>
      </c>
      <c r="F3978" s="40" t="s">
        <v>849</v>
      </c>
    </row>
    <row r="3979" spans="1:6" x14ac:dyDescent="0.5">
      <c r="A3979" s="38">
        <v>43721</v>
      </c>
      <c r="B3979" s="39">
        <v>0.79310185185185178</v>
      </c>
      <c r="C3979" s="40">
        <v>1</v>
      </c>
      <c r="D3979" s="40" t="s">
        <v>640</v>
      </c>
      <c r="E3979" s="40">
        <v>127</v>
      </c>
      <c r="F3979" s="40" t="s">
        <v>849</v>
      </c>
    </row>
    <row r="3980" spans="1:6" x14ac:dyDescent="0.5">
      <c r="A3980" s="38">
        <v>43721</v>
      </c>
      <c r="B3980" s="39">
        <v>0.79312499999999997</v>
      </c>
      <c r="C3980" s="40">
        <v>1</v>
      </c>
      <c r="D3980" s="40" t="s">
        <v>651</v>
      </c>
      <c r="E3980" s="40">
        <v>127</v>
      </c>
      <c r="F3980" s="40" t="s">
        <v>849</v>
      </c>
    </row>
    <row r="3981" spans="1:6" x14ac:dyDescent="0.5">
      <c r="A3981" s="38">
        <v>43721</v>
      </c>
      <c r="B3981" s="39">
        <v>0.79313657407407412</v>
      </c>
      <c r="C3981" s="40">
        <v>1</v>
      </c>
      <c r="D3981" s="40" t="s">
        <v>640</v>
      </c>
      <c r="E3981" s="40">
        <v>50</v>
      </c>
      <c r="F3981" s="40" t="s">
        <v>849</v>
      </c>
    </row>
    <row r="3982" spans="1:6" x14ac:dyDescent="0.5">
      <c r="A3982" s="38">
        <v>43721</v>
      </c>
      <c r="B3982" s="39">
        <v>0.7931597222222222</v>
      </c>
      <c r="C3982" s="40">
        <v>1</v>
      </c>
      <c r="D3982" s="40" t="s">
        <v>640</v>
      </c>
      <c r="E3982" s="40">
        <v>127</v>
      </c>
      <c r="F3982" s="40" t="s">
        <v>849</v>
      </c>
    </row>
    <row r="3983" spans="1:6" x14ac:dyDescent="0.5">
      <c r="A3983" s="38">
        <v>43721</v>
      </c>
      <c r="B3983" s="39">
        <v>0.79317129629629635</v>
      </c>
      <c r="C3983" s="40">
        <v>1</v>
      </c>
      <c r="D3983" s="40" t="s">
        <v>640</v>
      </c>
      <c r="E3983" s="40">
        <v>122</v>
      </c>
      <c r="F3983" s="40" t="s">
        <v>849</v>
      </c>
    </row>
    <row r="3984" spans="1:6" x14ac:dyDescent="0.5">
      <c r="A3984" s="38">
        <v>43721</v>
      </c>
      <c r="B3984" s="39">
        <v>0.79324074074074069</v>
      </c>
      <c r="C3984" s="40">
        <v>1</v>
      </c>
      <c r="D3984" s="40" t="s">
        <v>651</v>
      </c>
      <c r="E3984" s="40">
        <v>127</v>
      </c>
      <c r="F3984" s="40" t="s">
        <v>849</v>
      </c>
    </row>
    <row r="3985" spans="1:6" x14ac:dyDescent="0.5">
      <c r="A3985" s="38">
        <v>43721</v>
      </c>
      <c r="B3985" s="39">
        <v>0.79325231481481484</v>
      </c>
      <c r="C3985" s="40">
        <v>4</v>
      </c>
      <c r="D3985" s="40" t="s">
        <v>651</v>
      </c>
      <c r="E3985" s="40">
        <v>80</v>
      </c>
      <c r="F3985" s="40" t="s">
        <v>849</v>
      </c>
    </row>
    <row r="3986" spans="1:6" x14ac:dyDescent="0.5">
      <c r="A3986" s="38">
        <v>43721</v>
      </c>
      <c r="B3986" s="39">
        <v>0.79325231481481484</v>
      </c>
      <c r="C3986" s="40">
        <v>1</v>
      </c>
      <c r="D3986" s="40" t="s">
        <v>640</v>
      </c>
      <c r="E3986" s="40">
        <v>127</v>
      </c>
      <c r="F3986" s="40" t="s">
        <v>849</v>
      </c>
    </row>
    <row r="3987" spans="1:6" x14ac:dyDescent="0.5">
      <c r="A3987" s="38">
        <v>43721</v>
      </c>
      <c r="B3987" s="39">
        <v>0.79329861111111111</v>
      </c>
      <c r="C3987" s="40">
        <v>4</v>
      </c>
      <c r="D3987" s="40" t="s">
        <v>651</v>
      </c>
      <c r="E3987" s="40">
        <v>127</v>
      </c>
      <c r="F3987" s="40" t="s">
        <v>849</v>
      </c>
    </row>
    <row r="3988" spans="1:6" x14ac:dyDescent="0.5">
      <c r="A3988" s="38">
        <v>43721</v>
      </c>
      <c r="B3988" s="39">
        <v>0.79340277777777779</v>
      </c>
      <c r="C3988" s="40">
        <v>4</v>
      </c>
      <c r="D3988" s="40" t="s">
        <v>651</v>
      </c>
      <c r="E3988" s="40">
        <v>127</v>
      </c>
      <c r="F3988" s="40" t="s">
        <v>849</v>
      </c>
    </row>
    <row r="3989" spans="1:6" x14ac:dyDescent="0.5">
      <c r="A3989" s="38">
        <v>43721</v>
      </c>
      <c r="B3989" s="39">
        <v>0.79371527777777784</v>
      </c>
      <c r="C3989" s="40">
        <v>2</v>
      </c>
      <c r="D3989" s="40" t="s">
        <v>651</v>
      </c>
      <c r="E3989" s="40">
        <v>85</v>
      </c>
      <c r="F3989" s="40" t="s">
        <v>849</v>
      </c>
    </row>
    <row r="3990" spans="1:6" x14ac:dyDescent="0.5">
      <c r="A3990" s="38">
        <v>43721</v>
      </c>
      <c r="B3990" s="39">
        <v>0.79376157407407411</v>
      </c>
      <c r="C3990" s="40">
        <v>2</v>
      </c>
      <c r="D3990" s="40" t="s">
        <v>651</v>
      </c>
      <c r="E3990" s="40">
        <v>97</v>
      </c>
      <c r="F3990" s="40" t="s">
        <v>849</v>
      </c>
    </row>
    <row r="3991" spans="1:6" x14ac:dyDescent="0.5">
      <c r="A3991" s="38">
        <v>43721</v>
      </c>
      <c r="B3991" s="39">
        <v>0.79376157407407411</v>
      </c>
      <c r="C3991" s="40">
        <v>1</v>
      </c>
      <c r="D3991" s="40" t="s">
        <v>640</v>
      </c>
      <c r="E3991" s="40">
        <v>62</v>
      </c>
      <c r="F3991" s="40" t="s">
        <v>849</v>
      </c>
    </row>
    <row r="3992" spans="1:6" x14ac:dyDescent="0.5">
      <c r="A3992" s="38">
        <v>43721</v>
      </c>
      <c r="B3992" s="39">
        <v>0.79377314814814814</v>
      </c>
      <c r="C3992" s="40">
        <v>1</v>
      </c>
      <c r="D3992" s="40" t="s">
        <v>640</v>
      </c>
      <c r="E3992" s="40">
        <v>109</v>
      </c>
      <c r="F3992" s="40" t="s">
        <v>849</v>
      </c>
    </row>
    <row r="3993" spans="1:6" x14ac:dyDescent="0.5">
      <c r="A3993" s="38">
        <v>43721</v>
      </c>
      <c r="B3993" s="39">
        <v>0.79385416666666664</v>
      </c>
      <c r="C3993" s="40">
        <v>2</v>
      </c>
      <c r="D3993" s="40" t="s">
        <v>640</v>
      </c>
      <c r="E3993" s="40">
        <v>126</v>
      </c>
      <c r="F3993" s="40" t="s">
        <v>849</v>
      </c>
    </row>
    <row r="3994" spans="1:6" x14ac:dyDescent="0.5">
      <c r="A3994" s="38">
        <v>43721</v>
      </c>
      <c r="B3994" s="39">
        <v>0.79394675925925917</v>
      </c>
      <c r="C3994" s="40">
        <v>4</v>
      </c>
      <c r="D3994" s="40" t="s">
        <v>651</v>
      </c>
      <c r="E3994" s="40">
        <v>61</v>
      </c>
      <c r="F3994" s="40" t="s">
        <v>849</v>
      </c>
    </row>
    <row r="3995" spans="1:6" x14ac:dyDescent="0.5">
      <c r="A3995" s="38">
        <v>43721</v>
      </c>
      <c r="B3995" s="39">
        <v>0.79398148148148151</v>
      </c>
      <c r="C3995" s="40">
        <v>1</v>
      </c>
      <c r="D3995" s="40" t="s">
        <v>651</v>
      </c>
      <c r="E3995" s="40">
        <v>127</v>
      </c>
      <c r="F3995" s="40" t="s">
        <v>849</v>
      </c>
    </row>
    <row r="3996" spans="1:6" x14ac:dyDescent="0.5">
      <c r="A3996" s="38">
        <v>43721</v>
      </c>
      <c r="B3996" s="39">
        <v>0.79400462962962959</v>
      </c>
      <c r="C3996" s="40">
        <v>1</v>
      </c>
      <c r="D3996" s="40" t="s">
        <v>651</v>
      </c>
      <c r="E3996" s="40">
        <v>127</v>
      </c>
      <c r="F3996" s="40" t="s">
        <v>849</v>
      </c>
    </row>
    <row r="3997" spans="1:6" x14ac:dyDescent="0.5">
      <c r="A3997" s="38">
        <v>43721</v>
      </c>
      <c r="B3997" s="39">
        <v>0.79401620370370374</v>
      </c>
      <c r="C3997" s="40">
        <v>2</v>
      </c>
      <c r="D3997" s="40" t="s">
        <v>640</v>
      </c>
      <c r="E3997" s="40">
        <v>78</v>
      </c>
      <c r="F3997" s="40" t="s">
        <v>849</v>
      </c>
    </row>
    <row r="3998" spans="1:6" x14ac:dyDescent="0.5">
      <c r="A3998" s="38">
        <v>43721</v>
      </c>
      <c r="B3998" s="39">
        <v>0.79402777777777789</v>
      </c>
      <c r="C3998" s="40">
        <v>2</v>
      </c>
      <c r="D3998" s="40" t="s">
        <v>640</v>
      </c>
      <c r="E3998" s="40">
        <v>68</v>
      </c>
      <c r="F3998" s="40" t="s">
        <v>849</v>
      </c>
    </row>
    <row r="3999" spans="1:6" x14ac:dyDescent="0.5">
      <c r="A3999" s="38">
        <v>43721</v>
      </c>
      <c r="B3999" s="39">
        <v>0.79417824074074073</v>
      </c>
      <c r="C3999" s="40">
        <v>2</v>
      </c>
      <c r="D3999" s="40" t="s">
        <v>640</v>
      </c>
      <c r="E3999" s="40">
        <v>98</v>
      </c>
      <c r="F3999" s="40" t="s">
        <v>849</v>
      </c>
    </row>
    <row r="4000" spans="1:6" x14ac:dyDescent="0.5">
      <c r="A4000" s="38">
        <v>43721</v>
      </c>
      <c r="B4000" s="39">
        <v>0.7943634259259259</v>
      </c>
      <c r="C4000" s="40">
        <v>4</v>
      </c>
      <c r="D4000" s="40" t="s">
        <v>651</v>
      </c>
      <c r="E4000" s="40">
        <v>127</v>
      </c>
      <c r="F4000" s="40" t="s">
        <v>849</v>
      </c>
    </row>
    <row r="4001" spans="1:6" x14ac:dyDescent="0.5">
      <c r="A4001" s="38">
        <v>43721</v>
      </c>
      <c r="B4001" s="39">
        <v>0.79440972222222228</v>
      </c>
      <c r="C4001" s="40">
        <v>4</v>
      </c>
      <c r="D4001" s="40" t="s">
        <v>651</v>
      </c>
      <c r="E4001" s="40">
        <v>127</v>
      </c>
      <c r="F4001" s="40" t="s">
        <v>849</v>
      </c>
    </row>
    <row r="4002" spans="1:6" x14ac:dyDescent="0.5">
      <c r="A4002" s="38">
        <v>43721</v>
      </c>
      <c r="B4002" s="39">
        <v>0.7944675925925927</v>
      </c>
      <c r="C4002" s="40">
        <v>1</v>
      </c>
      <c r="D4002" s="40" t="s">
        <v>651</v>
      </c>
      <c r="E4002" s="40">
        <v>127</v>
      </c>
      <c r="F4002" s="40" t="s">
        <v>849</v>
      </c>
    </row>
    <row r="4003" spans="1:6" x14ac:dyDescent="0.5">
      <c r="A4003" s="38">
        <v>43721</v>
      </c>
      <c r="B4003" s="39">
        <v>0.79454861111111119</v>
      </c>
      <c r="C4003" s="40">
        <v>1</v>
      </c>
      <c r="D4003" s="40" t="s">
        <v>651</v>
      </c>
      <c r="E4003" s="40">
        <v>109</v>
      </c>
      <c r="F4003" s="40" t="s">
        <v>849</v>
      </c>
    </row>
    <row r="4004" spans="1:6" x14ac:dyDescent="0.5">
      <c r="A4004" s="38">
        <v>43721</v>
      </c>
      <c r="B4004" s="39">
        <v>0.79501157407407408</v>
      </c>
      <c r="C4004" s="40">
        <v>1</v>
      </c>
      <c r="D4004" s="40" t="s">
        <v>640</v>
      </c>
      <c r="E4004" s="40">
        <v>127</v>
      </c>
      <c r="F4004" s="40" t="s">
        <v>849</v>
      </c>
    </row>
    <row r="4005" spans="1:6" x14ac:dyDescent="0.5">
      <c r="A4005" s="38">
        <v>43721</v>
      </c>
      <c r="B4005" s="39">
        <v>0.7950694444444445</v>
      </c>
      <c r="C4005" s="40">
        <v>1</v>
      </c>
      <c r="D4005" s="40" t="s">
        <v>651</v>
      </c>
      <c r="E4005" s="40">
        <v>126</v>
      </c>
      <c r="F4005" s="40" t="s">
        <v>849</v>
      </c>
    </row>
    <row r="4006" spans="1:6" x14ac:dyDescent="0.5">
      <c r="A4006" s="38">
        <v>43721</v>
      </c>
      <c r="B4006" s="39">
        <v>0.79508101851851853</v>
      </c>
      <c r="C4006" s="40">
        <v>1</v>
      </c>
      <c r="D4006" s="40" t="s">
        <v>651</v>
      </c>
      <c r="E4006" s="40">
        <v>127</v>
      </c>
      <c r="F4006" s="40" t="s">
        <v>849</v>
      </c>
    </row>
    <row r="4007" spans="1:6" x14ac:dyDescent="0.5">
      <c r="A4007" s="38">
        <v>43721</v>
      </c>
      <c r="B4007" s="39">
        <v>0.79534722222222232</v>
      </c>
      <c r="C4007" s="40">
        <v>1</v>
      </c>
      <c r="D4007" s="40" t="s">
        <v>651</v>
      </c>
      <c r="E4007" s="40">
        <v>123</v>
      </c>
      <c r="F4007" s="40" t="s">
        <v>849</v>
      </c>
    </row>
    <row r="4008" spans="1:6" x14ac:dyDescent="0.5">
      <c r="A4008" s="38">
        <v>43721</v>
      </c>
      <c r="B4008" s="39">
        <v>0.79538194444444443</v>
      </c>
      <c r="C4008" s="40">
        <v>1</v>
      </c>
      <c r="D4008" s="40" t="s">
        <v>651</v>
      </c>
      <c r="E4008" s="40">
        <v>127</v>
      </c>
      <c r="F4008" s="40" t="s">
        <v>849</v>
      </c>
    </row>
    <row r="4009" spans="1:6" x14ac:dyDescent="0.5">
      <c r="A4009" s="38">
        <v>43721</v>
      </c>
      <c r="B4009" s="39">
        <v>0.79554398148148142</v>
      </c>
      <c r="C4009" s="40">
        <v>4</v>
      </c>
      <c r="D4009" s="40" t="s">
        <v>651</v>
      </c>
      <c r="E4009" s="40">
        <v>127</v>
      </c>
      <c r="F4009" s="40" t="s">
        <v>849</v>
      </c>
    </row>
    <row r="4010" spans="1:6" x14ac:dyDescent="0.5">
      <c r="A4010" s="38">
        <v>43721</v>
      </c>
      <c r="B4010" s="39">
        <v>0.79557870370370365</v>
      </c>
      <c r="C4010" s="40">
        <v>4</v>
      </c>
      <c r="D4010" s="40" t="s">
        <v>651</v>
      </c>
      <c r="E4010" s="40">
        <v>127</v>
      </c>
      <c r="F4010" s="40" t="s">
        <v>849</v>
      </c>
    </row>
    <row r="4011" spans="1:6" x14ac:dyDescent="0.5">
      <c r="A4011" s="38">
        <v>43721</v>
      </c>
      <c r="B4011" s="39">
        <v>0.79562499999999992</v>
      </c>
      <c r="C4011" s="40">
        <v>4</v>
      </c>
      <c r="D4011" s="40" t="s">
        <v>651</v>
      </c>
      <c r="E4011" s="40">
        <v>127</v>
      </c>
      <c r="F4011" s="40" t="s">
        <v>849</v>
      </c>
    </row>
    <row r="4012" spans="1:6" x14ac:dyDescent="0.5">
      <c r="A4012" s="38">
        <v>43721</v>
      </c>
      <c r="B4012" s="39">
        <v>0.79578703703703713</v>
      </c>
      <c r="C4012" s="40">
        <v>1</v>
      </c>
      <c r="D4012" s="40" t="s">
        <v>651</v>
      </c>
      <c r="E4012" s="40">
        <v>127</v>
      </c>
      <c r="F4012" s="40" t="s">
        <v>849</v>
      </c>
    </row>
    <row r="4013" spans="1:6" x14ac:dyDescent="0.5">
      <c r="A4013" s="38">
        <v>43721</v>
      </c>
      <c r="B4013" s="39">
        <v>0.79587962962962966</v>
      </c>
      <c r="C4013" s="40">
        <v>1</v>
      </c>
      <c r="D4013" s="40" t="s">
        <v>651</v>
      </c>
      <c r="E4013" s="40">
        <v>127</v>
      </c>
      <c r="F4013" s="40" t="s">
        <v>849</v>
      </c>
    </row>
    <row r="4014" spans="1:6" x14ac:dyDescent="0.5">
      <c r="A4014" s="38">
        <v>43721</v>
      </c>
      <c r="B4014" s="39">
        <v>0.79601851851851846</v>
      </c>
      <c r="C4014" s="40">
        <v>1</v>
      </c>
      <c r="D4014" s="40" t="s">
        <v>651</v>
      </c>
      <c r="E4014" s="40">
        <v>127</v>
      </c>
      <c r="F4014" s="40" t="s">
        <v>849</v>
      </c>
    </row>
    <row r="4015" spans="1:6" x14ac:dyDescent="0.5">
      <c r="A4015" s="38">
        <v>43721</v>
      </c>
      <c r="B4015" s="39">
        <v>0.79608796296296302</v>
      </c>
      <c r="C4015" s="40">
        <v>1</v>
      </c>
      <c r="D4015" s="40" t="s">
        <v>651</v>
      </c>
      <c r="E4015" s="40">
        <v>127</v>
      </c>
      <c r="F4015" s="40" t="s">
        <v>849</v>
      </c>
    </row>
    <row r="4016" spans="1:6" x14ac:dyDescent="0.5">
      <c r="A4016" s="38">
        <v>43721</v>
      </c>
      <c r="B4016" s="39">
        <v>0.7961111111111111</v>
      </c>
      <c r="C4016" s="40">
        <v>1</v>
      </c>
      <c r="D4016" s="40" t="s">
        <v>640</v>
      </c>
      <c r="E4016" s="40">
        <v>127</v>
      </c>
      <c r="F4016" s="40" t="s">
        <v>849</v>
      </c>
    </row>
    <row r="4017" spans="1:6" x14ac:dyDescent="0.5">
      <c r="A4017" s="38">
        <v>43721</v>
      </c>
      <c r="B4017" s="39">
        <v>0.79612268518518514</v>
      </c>
      <c r="C4017" s="40">
        <v>1</v>
      </c>
      <c r="D4017" s="40" t="s">
        <v>651</v>
      </c>
      <c r="E4017" s="40">
        <v>127</v>
      </c>
      <c r="F4017" s="40" t="s">
        <v>849</v>
      </c>
    </row>
    <row r="4018" spans="1:6" x14ac:dyDescent="0.5">
      <c r="A4018" s="38">
        <v>43721</v>
      </c>
      <c r="B4018" s="39">
        <v>0.79622685185185194</v>
      </c>
      <c r="C4018" s="40">
        <v>2</v>
      </c>
      <c r="D4018" s="40" t="s">
        <v>651</v>
      </c>
      <c r="E4018" s="40">
        <v>108</v>
      </c>
      <c r="F4018" s="40" t="s">
        <v>849</v>
      </c>
    </row>
    <row r="4019" spans="1:6" x14ac:dyDescent="0.5">
      <c r="A4019" s="38">
        <v>43721</v>
      </c>
      <c r="B4019" s="39">
        <v>0.79626157407407405</v>
      </c>
      <c r="C4019" s="40">
        <v>1</v>
      </c>
      <c r="D4019" s="40" t="s">
        <v>651</v>
      </c>
      <c r="E4019" s="40">
        <v>112</v>
      </c>
      <c r="F4019" s="40" t="s">
        <v>849</v>
      </c>
    </row>
    <row r="4020" spans="1:6" x14ac:dyDescent="0.5">
      <c r="A4020" s="38">
        <v>43721</v>
      </c>
      <c r="B4020" s="39">
        <v>0.79643518518518519</v>
      </c>
      <c r="C4020" s="40">
        <v>1</v>
      </c>
      <c r="D4020" s="40" t="s">
        <v>640</v>
      </c>
      <c r="E4020" s="40">
        <v>127</v>
      </c>
      <c r="F4020" s="40" t="s">
        <v>849</v>
      </c>
    </row>
    <row r="4021" spans="1:6" x14ac:dyDescent="0.5">
      <c r="A4021" s="38">
        <v>43721</v>
      </c>
      <c r="B4021" s="39">
        <v>0.79646990740740742</v>
      </c>
      <c r="C4021" s="40">
        <v>1</v>
      </c>
      <c r="D4021" s="40" t="s">
        <v>651</v>
      </c>
      <c r="E4021" s="40">
        <v>127</v>
      </c>
      <c r="F4021" s="40" t="s">
        <v>849</v>
      </c>
    </row>
    <row r="4022" spans="1:6" x14ac:dyDescent="0.5">
      <c r="A4022" s="38">
        <v>43721</v>
      </c>
      <c r="B4022" s="39">
        <v>0.79660879629629633</v>
      </c>
      <c r="C4022" s="40">
        <v>4</v>
      </c>
      <c r="D4022" s="40" t="s">
        <v>651</v>
      </c>
      <c r="E4022" s="40">
        <v>127</v>
      </c>
      <c r="F4022" s="40" t="s">
        <v>849</v>
      </c>
    </row>
    <row r="4023" spans="1:6" x14ac:dyDescent="0.5">
      <c r="A4023" s="38">
        <v>43721</v>
      </c>
      <c r="B4023" s="39">
        <v>0.79672453703703694</v>
      </c>
      <c r="C4023" s="40">
        <v>1</v>
      </c>
      <c r="D4023" s="40" t="s">
        <v>640</v>
      </c>
      <c r="E4023" s="40">
        <v>127</v>
      </c>
      <c r="F4023" s="40" t="s">
        <v>849</v>
      </c>
    </row>
    <row r="4024" spans="1:6" x14ac:dyDescent="0.5">
      <c r="A4024" s="38">
        <v>43721</v>
      </c>
      <c r="B4024" s="39">
        <v>0.79675925925925928</v>
      </c>
      <c r="C4024" s="40">
        <v>2</v>
      </c>
      <c r="D4024" s="40" t="s">
        <v>640</v>
      </c>
      <c r="E4024" s="40">
        <v>38</v>
      </c>
      <c r="F4024" s="40" t="s">
        <v>849</v>
      </c>
    </row>
    <row r="4025" spans="1:6" x14ac:dyDescent="0.5">
      <c r="A4025" s="38">
        <v>43721</v>
      </c>
      <c r="B4025" s="39">
        <v>0.79679398148148151</v>
      </c>
      <c r="C4025" s="40">
        <v>4</v>
      </c>
      <c r="D4025" s="40" t="s">
        <v>651</v>
      </c>
      <c r="E4025" s="40">
        <v>127</v>
      </c>
      <c r="F4025" s="40" t="s">
        <v>849</v>
      </c>
    </row>
    <row r="4026" spans="1:6" x14ac:dyDescent="0.5">
      <c r="A4026" s="38">
        <v>43721</v>
      </c>
      <c r="B4026" s="39">
        <v>0.79679398148148151</v>
      </c>
      <c r="C4026" s="40">
        <v>2</v>
      </c>
      <c r="D4026" s="40" t="s">
        <v>651</v>
      </c>
      <c r="E4026" s="40">
        <v>104</v>
      </c>
      <c r="F4026" s="40" t="s">
        <v>849</v>
      </c>
    </row>
    <row r="4027" spans="1:6" x14ac:dyDescent="0.5">
      <c r="A4027" s="38">
        <v>43721</v>
      </c>
      <c r="B4027" s="39">
        <v>0.79680555555555566</v>
      </c>
      <c r="C4027" s="40">
        <v>4</v>
      </c>
      <c r="D4027" s="40" t="s">
        <v>651</v>
      </c>
      <c r="E4027" s="40">
        <v>127</v>
      </c>
      <c r="F4027" s="40" t="s">
        <v>849</v>
      </c>
    </row>
    <row r="4028" spans="1:6" x14ac:dyDescent="0.5">
      <c r="A4028" s="38">
        <v>43721</v>
      </c>
      <c r="B4028" s="39">
        <v>0.79680555555555566</v>
      </c>
      <c r="C4028" s="40">
        <v>1</v>
      </c>
      <c r="D4028" s="40" t="s">
        <v>651</v>
      </c>
      <c r="E4028" s="40">
        <v>125</v>
      </c>
      <c r="F4028" s="40" t="s">
        <v>849</v>
      </c>
    </row>
    <row r="4029" spans="1:6" x14ac:dyDescent="0.5">
      <c r="A4029" s="38">
        <v>43721</v>
      </c>
      <c r="B4029" s="39">
        <v>0.79686342592592585</v>
      </c>
      <c r="C4029" s="40">
        <v>1</v>
      </c>
      <c r="D4029" s="40" t="s">
        <v>651</v>
      </c>
      <c r="E4029" s="40">
        <v>127</v>
      </c>
      <c r="F4029" s="40" t="s">
        <v>849</v>
      </c>
    </row>
    <row r="4030" spans="1:6" x14ac:dyDescent="0.5">
      <c r="A4030" s="38">
        <v>43721</v>
      </c>
      <c r="B4030" s="39">
        <v>0.79688657407407415</v>
      </c>
      <c r="C4030" s="40">
        <v>1</v>
      </c>
      <c r="D4030" s="40" t="s">
        <v>651</v>
      </c>
      <c r="E4030" s="40">
        <v>127</v>
      </c>
      <c r="F4030" s="40" t="s">
        <v>849</v>
      </c>
    </row>
    <row r="4031" spans="1:6" x14ac:dyDescent="0.5">
      <c r="A4031" s="38">
        <v>43721</v>
      </c>
      <c r="B4031" s="39">
        <v>0.79694444444444434</v>
      </c>
      <c r="C4031" s="40">
        <v>1</v>
      </c>
      <c r="D4031" s="40" t="s">
        <v>640</v>
      </c>
      <c r="E4031" s="40">
        <v>122</v>
      </c>
      <c r="F4031" s="40" t="s">
        <v>849</v>
      </c>
    </row>
    <row r="4032" spans="1:6" x14ac:dyDescent="0.5">
      <c r="A4032" s="38">
        <v>43721</v>
      </c>
      <c r="B4032" s="39">
        <v>0.79708333333333325</v>
      </c>
      <c r="C4032" s="40">
        <v>2</v>
      </c>
      <c r="D4032" s="40" t="s">
        <v>651</v>
      </c>
      <c r="E4032" s="40">
        <v>93</v>
      </c>
      <c r="F4032" s="40" t="s">
        <v>849</v>
      </c>
    </row>
    <row r="4033" spans="1:6" x14ac:dyDescent="0.5">
      <c r="A4033" s="38">
        <v>43721</v>
      </c>
      <c r="B4033" s="39">
        <v>0.79710648148148155</v>
      </c>
      <c r="C4033" s="40">
        <v>1</v>
      </c>
      <c r="D4033" s="40" t="s">
        <v>651</v>
      </c>
      <c r="E4033" s="40">
        <v>127</v>
      </c>
      <c r="F4033" s="40" t="s">
        <v>849</v>
      </c>
    </row>
    <row r="4034" spans="1:6" x14ac:dyDescent="0.5">
      <c r="A4034" s="38">
        <v>43721</v>
      </c>
      <c r="B4034" s="39">
        <v>0.79726851851851854</v>
      </c>
      <c r="C4034" s="40">
        <v>4</v>
      </c>
      <c r="D4034" s="40" t="s">
        <v>640</v>
      </c>
      <c r="E4034" s="40">
        <v>67</v>
      </c>
      <c r="F4034" s="40" t="s">
        <v>849</v>
      </c>
    </row>
    <row r="4035" spans="1:6" x14ac:dyDescent="0.5">
      <c r="A4035" s="38">
        <v>43721</v>
      </c>
      <c r="B4035" s="39">
        <v>0.79734953703703704</v>
      </c>
      <c r="C4035" s="40">
        <v>1</v>
      </c>
      <c r="D4035" s="40" t="s">
        <v>640</v>
      </c>
      <c r="E4035" s="40">
        <v>127</v>
      </c>
      <c r="F4035" s="40" t="s">
        <v>849</v>
      </c>
    </row>
    <row r="4036" spans="1:6" x14ac:dyDescent="0.5">
      <c r="A4036" s="38">
        <v>43721</v>
      </c>
      <c r="B4036" s="39">
        <v>0.79736111111111108</v>
      </c>
      <c r="C4036" s="40">
        <v>1</v>
      </c>
      <c r="D4036" s="40" t="s">
        <v>640</v>
      </c>
      <c r="E4036" s="40">
        <v>118</v>
      </c>
      <c r="F4036" s="40" t="s">
        <v>849</v>
      </c>
    </row>
    <row r="4037" spans="1:6" x14ac:dyDescent="0.5">
      <c r="A4037" s="38">
        <v>43721</v>
      </c>
      <c r="B4037" s="39">
        <v>0.79740740740740745</v>
      </c>
      <c r="C4037" s="40">
        <v>1</v>
      </c>
      <c r="D4037" s="40" t="s">
        <v>651</v>
      </c>
      <c r="E4037" s="40">
        <v>127</v>
      </c>
      <c r="F4037" s="40" t="s">
        <v>849</v>
      </c>
    </row>
    <row r="4038" spans="1:6" x14ac:dyDescent="0.5">
      <c r="A4038" s="38">
        <v>43721</v>
      </c>
      <c r="B4038" s="39">
        <v>0.79745370370370372</v>
      </c>
      <c r="C4038" s="40">
        <v>1</v>
      </c>
      <c r="D4038" s="40" t="s">
        <v>640</v>
      </c>
      <c r="E4038" s="40">
        <v>127</v>
      </c>
      <c r="F4038" s="40" t="s">
        <v>849</v>
      </c>
    </row>
    <row r="4039" spans="1:6" x14ac:dyDescent="0.5">
      <c r="A4039" s="38">
        <v>43721</v>
      </c>
      <c r="B4039" s="39">
        <v>0.79746527777777787</v>
      </c>
      <c r="C4039" s="40">
        <v>1</v>
      </c>
      <c r="D4039" s="40" t="s">
        <v>640</v>
      </c>
      <c r="E4039" s="40">
        <v>123</v>
      </c>
      <c r="F4039" s="40" t="s">
        <v>849</v>
      </c>
    </row>
    <row r="4040" spans="1:6" x14ac:dyDescent="0.5">
      <c r="A4040" s="38">
        <v>43721</v>
      </c>
      <c r="B4040" s="39">
        <v>0.79782407407407396</v>
      </c>
      <c r="C4040" s="40">
        <v>4</v>
      </c>
      <c r="D4040" s="40" t="s">
        <v>651</v>
      </c>
      <c r="E4040" s="40">
        <v>127</v>
      </c>
      <c r="F4040" s="40" t="s">
        <v>849</v>
      </c>
    </row>
    <row r="4041" spans="1:6" x14ac:dyDescent="0.5">
      <c r="A4041" s="38">
        <v>43721</v>
      </c>
      <c r="B4041" s="39">
        <v>0.79813657407407401</v>
      </c>
      <c r="C4041" s="40">
        <v>4</v>
      </c>
      <c r="D4041" s="40" t="s">
        <v>651</v>
      </c>
      <c r="E4041" s="40">
        <v>127</v>
      </c>
      <c r="F4041" s="40" t="s">
        <v>849</v>
      </c>
    </row>
    <row r="4042" spans="1:6" x14ac:dyDescent="0.5">
      <c r="A4042" s="38">
        <v>43721</v>
      </c>
      <c r="B4042" s="39">
        <v>0.79817129629629635</v>
      </c>
      <c r="C4042" s="40">
        <v>4</v>
      </c>
      <c r="D4042" s="40" t="s">
        <v>651</v>
      </c>
      <c r="E4042" s="40">
        <v>127</v>
      </c>
      <c r="F4042" s="40" t="s">
        <v>849</v>
      </c>
    </row>
    <row r="4043" spans="1:6" x14ac:dyDescent="0.5">
      <c r="A4043" s="38">
        <v>43721</v>
      </c>
      <c r="B4043" s="39">
        <v>0.79819444444444443</v>
      </c>
      <c r="C4043" s="40">
        <v>4</v>
      </c>
      <c r="D4043" s="40" t="s">
        <v>651</v>
      </c>
      <c r="E4043" s="40">
        <v>125</v>
      </c>
      <c r="F4043" s="40" t="s">
        <v>849</v>
      </c>
    </row>
    <row r="4044" spans="1:6" x14ac:dyDescent="0.5">
      <c r="A4044" s="38">
        <v>43721</v>
      </c>
      <c r="B4044" s="39">
        <v>0.79821759259259262</v>
      </c>
      <c r="C4044" s="40">
        <v>4</v>
      </c>
      <c r="D4044" s="40" t="s">
        <v>651</v>
      </c>
      <c r="E4044" s="40">
        <v>127</v>
      </c>
      <c r="F4044" s="40" t="s">
        <v>849</v>
      </c>
    </row>
    <row r="4045" spans="1:6" x14ac:dyDescent="0.5">
      <c r="A4045" s="38">
        <v>43721</v>
      </c>
      <c r="B4045" s="39">
        <v>0.79836805555555557</v>
      </c>
      <c r="C4045" s="40">
        <v>2</v>
      </c>
      <c r="D4045" s="40" t="s">
        <v>651</v>
      </c>
      <c r="E4045" s="40">
        <v>92</v>
      </c>
      <c r="F4045" s="40" t="s">
        <v>849</v>
      </c>
    </row>
    <row r="4046" spans="1:6" x14ac:dyDescent="0.5">
      <c r="A4046" s="38">
        <v>43721</v>
      </c>
      <c r="B4046" s="39">
        <v>0.79841435185185183</v>
      </c>
      <c r="C4046" s="40">
        <v>1</v>
      </c>
      <c r="D4046" s="40" t="s">
        <v>651</v>
      </c>
      <c r="E4046" s="40">
        <v>127</v>
      </c>
      <c r="F4046" s="40" t="s">
        <v>849</v>
      </c>
    </row>
    <row r="4047" spans="1:6" x14ac:dyDescent="0.5">
      <c r="A4047" s="38">
        <v>43721</v>
      </c>
      <c r="B4047" s="39">
        <v>0.79850694444444448</v>
      </c>
      <c r="C4047" s="40">
        <v>1</v>
      </c>
      <c r="D4047" s="40" t="s">
        <v>651</v>
      </c>
      <c r="E4047" s="40">
        <v>127</v>
      </c>
      <c r="F4047" s="40" t="s">
        <v>849</v>
      </c>
    </row>
    <row r="4048" spans="1:6" x14ac:dyDescent="0.5">
      <c r="A4048" s="38">
        <v>43721</v>
      </c>
      <c r="B4048" s="39">
        <v>0.79886574074074079</v>
      </c>
      <c r="C4048" s="40">
        <v>4</v>
      </c>
      <c r="D4048" s="40" t="s">
        <v>651</v>
      </c>
      <c r="E4048" s="40">
        <v>127</v>
      </c>
      <c r="F4048" s="40" t="s">
        <v>849</v>
      </c>
    </row>
    <row r="4049" spans="1:6" x14ac:dyDescent="0.5">
      <c r="A4049" s="38">
        <v>43721</v>
      </c>
      <c r="B4049" s="39">
        <v>0.79890046296296291</v>
      </c>
      <c r="C4049" s="40">
        <v>4</v>
      </c>
      <c r="D4049" s="40" t="s">
        <v>651</v>
      </c>
      <c r="E4049" s="40">
        <v>127</v>
      </c>
      <c r="F4049" s="40" t="s">
        <v>849</v>
      </c>
    </row>
    <row r="4050" spans="1:6" x14ac:dyDescent="0.5">
      <c r="A4050" s="38">
        <v>43721</v>
      </c>
      <c r="B4050" s="39">
        <v>0.79902777777777778</v>
      </c>
      <c r="C4050" s="40">
        <v>4</v>
      </c>
      <c r="D4050" s="40" t="s">
        <v>651</v>
      </c>
      <c r="E4050" s="40">
        <v>127</v>
      </c>
      <c r="F4050" s="40" t="s">
        <v>849</v>
      </c>
    </row>
    <row r="4051" spans="1:6" x14ac:dyDescent="0.5">
      <c r="A4051" s="38">
        <v>43721</v>
      </c>
      <c r="B4051" s="39">
        <v>0.79905092592592597</v>
      </c>
      <c r="C4051" s="40">
        <v>1</v>
      </c>
      <c r="D4051" s="40" t="s">
        <v>651</v>
      </c>
      <c r="E4051" s="40">
        <v>127</v>
      </c>
      <c r="F4051" s="40" t="s">
        <v>849</v>
      </c>
    </row>
    <row r="4052" spans="1:6" x14ac:dyDescent="0.5">
      <c r="A4052" s="38">
        <v>43721</v>
      </c>
      <c r="B4052" s="39">
        <v>0.7990856481481482</v>
      </c>
      <c r="C4052" s="40">
        <v>4</v>
      </c>
      <c r="D4052" s="40" t="s">
        <v>651</v>
      </c>
      <c r="E4052" s="40">
        <v>127</v>
      </c>
      <c r="F4052" s="40" t="s">
        <v>849</v>
      </c>
    </row>
    <row r="4053" spans="1:6" x14ac:dyDescent="0.5">
      <c r="A4053" s="38">
        <v>43721</v>
      </c>
      <c r="B4053" s="39">
        <v>0.79917824074074073</v>
      </c>
      <c r="C4053" s="40">
        <v>4</v>
      </c>
      <c r="D4053" s="40" t="s">
        <v>640</v>
      </c>
      <c r="E4053" s="40">
        <v>39</v>
      </c>
      <c r="F4053" s="40" t="s">
        <v>849</v>
      </c>
    </row>
    <row r="4054" spans="1:6" x14ac:dyDescent="0.5">
      <c r="A4054" s="38">
        <v>43721</v>
      </c>
      <c r="B4054" s="39">
        <v>0.79917824074074073</v>
      </c>
      <c r="C4054" s="40">
        <v>1</v>
      </c>
      <c r="D4054" s="40" t="s">
        <v>640</v>
      </c>
      <c r="E4054" s="40">
        <v>126</v>
      </c>
      <c r="F4054" s="40" t="s">
        <v>849</v>
      </c>
    </row>
    <row r="4055" spans="1:6" x14ac:dyDescent="0.5">
      <c r="A4055" s="38">
        <v>43721</v>
      </c>
      <c r="B4055" s="39">
        <v>0.79918981481481488</v>
      </c>
      <c r="C4055" s="40">
        <v>1</v>
      </c>
      <c r="D4055" s="40" t="s">
        <v>640</v>
      </c>
      <c r="E4055" s="40">
        <v>114</v>
      </c>
      <c r="F4055" s="40" t="s">
        <v>849</v>
      </c>
    </row>
    <row r="4056" spans="1:6" x14ac:dyDescent="0.5">
      <c r="A4056" s="38">
        <v>43721</v>
      </c>
      <c r="B4056" s="39">
        <v>0.79922453703703711</v>
      </c>
      <c r="C4056" s="40">
        <v>2</v>
      </c>
      <c r="D4056" s="40" t="s">
        <v>640</v>
      </c>
      <c r="E4056" s="40">
        <v>89</v>
      </c>
      <c r="F4056" s="40" t="s">
        <v>849</v>
      </c>
    </row>
    <row r="4057" spans="1:6" x14ac:dyDescent="0.5">
      <c r="A4057" s="38">
        <v>43721</v>
      </c>
      <c r="B4057" s="39">
        <v>0.79922453703703711</v>
      </c>
      <c r="C4057" s="40">
        <v>1</v>
      </c>
      <c r="D4057" s="40" t="s">
        <v>651</v>
      </c>
      <c r="E4057" s="40">
        <v>127</v>
      </c>
      <c r="F4057" s="40" t="s">
        <v>849</v>
      </c>
    </row>
    <row r="4058" spans="1:6" x14ac:dyDescent="0.5">
      <c r="A4058" s="38">
        <v>43721</v>
      </c>
      <c r="B4058" s="39">
        <v>0.79927083333333337</v>
      </c>
      <c r="C4058" s="40">
        <v>2</v>
      </c>
      <c r="D4058" s="40" t="s">
        <v>640</v>
      </c>
      <c r="E4058" s="40">
        <v>90</v>
      </c>
      <c r="F4058" s="40" t="s">
        <v>849</v>
      </c>
    </row>
    <row r="4059" spans="1:6" x14ac:dyDescent="0.5">
      <c r="A4059" s="38">
        <v>43721</v>
      </c>
      <c r="B4059" s="39">
        <v>0.7992824074074073</v>
      </c>
      <c r="C4059" s="40">
        <v>2</v>
      </c>
      <c r="D4059" s="40" t="s">
        <v>640</v>
      </c>
      <c r="E4059" s="40">
        <v>87</v>
      </c>
      <c r="F4059" s="40" t="s">
        <v>849</v>
      </c>
    </row>
    <row r="4060" spans="1:6" x14ac:dyDescent="0.5">
      <c r="A4060" s="38">
        <v>43721</v>
      </c>
      <c r="B4060" s="39">
        <v>0.7992824074074073</v>
      </c>
      <c r="C4060" s="40">
        <v>4</v>
      </c>
      <c r="D4060" s="40" t="s">
        <v>651</v>
      </c>
      <c r="E4060" s="40">
        <v>127</v>
      </c>
      <c r="F4060" s="40" t="s">
        <v>849</v>
      </c>
    </row>
    <row r="4061" spans="1:6" x14ac:dyDescent="0.5">
      <c r="A4061" s="38">
        <v>43721</v>
      </c>
      <c r="B4061" s="39">
        <v>0.79929398148148145</v>
      </c>
      <c r="C4061" s="40">
        <v>2</v>
      </c>
      <c r="D4061" s="40" t="s">
        <v>640</v>
      </c>
      <c r="E4061" s="40">
        <v>70</v>
      </c>
      <c r="F4061" s="40" t="s">
        <v>849</v>
      </c>
    </row>
    <row r="4062" spans="1:6" x14ac:dyDescent="0.5">
      <c r="A4062" s="38">
        <v>43721</v>
      </c>
      <c r="B4062" s="39">
        <v>0.79940972222222229</v>
      </c>
      <c r="C4062" s="40">
        <v>4</v>
      </c>
      <c r="D4062" s="40" t="s">
        <v>651</v>
      </c>
      <c r="E4062" s="40">
        <v>127</v>
      </c>
      <c r="F4062" s="40" t="s">
        <v>849</v>
      </c>
    </row>
    <row r="4063" spans="1:6" x14ac:dyDescent="0.5">
      <c r="A4063" s="38">
        <v>43721</v>
      </c>
      <c r="B4063" s="39">
        <v>0.79944444444444451</v>
      </c>
      <c r="C4063" s="40">
        <v>1</v>
      </c>
      <c r="D4063" s="40" t="s">
        <v>640</v>
      </c>
      <c r="E4063" s="40">
        <v>127</v>
      </c>
      <c r="F4063" s="40" t="s">
        <v>849</v>
      </c>
    </row>
    <row r="4064" spans="1:6" x14ac:dyDescent="0.5">
      <c r="A4064" s="38">
        <v>43721</v>
      </c>
      <c r="B4064" s="39">
        <v>0.79945601851851855</v>
      </c>
      <c r="C4064" s="40">
        <v>4</v>
      </c>
      <c r="D4064" s="40" t="s">
        <v>651</v>
      </c>
      <c r="E4064" s="40">
        <v>127</v>
      </c>
      <c r="F4064" s="40" t="s">
        <v>849</v>
      </c>
    </row>
    <row r="4065" spans="1:6" x14ac:dyDescent="0.5">
      <c r="A4065" s="38">
        <v>43721</v>
      </c>
      <c r="B4065" s="39">
        <v>0.79951388888888886</v>
      </c>
      <c r="C4065" s="40">
        <v>1</v>
      </c>
      <c r="D4065" s="40" t="s">
        <v>640</v>
      </c>
      <c r="E4065" s="40">
        <v>111</v>
      </c>
      <c r="F4065" s="40" t="s">
        <v>849</v>
      </c>
    </row>
    <row r="4066" spans="1:6" x14ac:dyDescent="0.5">
      <c r="A4066" s="38">
        <v>43721</v>
      </c>
      <c r="B4066" s="39">
        <v>0.79961805555555554</v>
      </c>
      <c r="C4066" s="40">
        <v>1</v>
      </c>
      <c r="D4066" s="40" t="s">
        <v>651</v>
      </c>
      <c r="E4066" s="40">
        <v>75</v>
      </c>
      <c r="F4066" s="40" t="s">
        <v>849</v>
      </c>
    </row>
    <row r="4067" spans="1:6" x14ac:dyDescent="0.5">
      <c r="A4067" s="38">
        <v>43721</v>
      </c>
      <c r="B4067" s="39">
        <v>0.79978009259259253</v>
      </c>
      <c r="C4067" s="40">
        <v>1</v>
      </c>
      <c r="D4067" s="40" t="s">
        <v>640</v>
      </c>
      <c r="E4067" s="40">
        <v>58</v>
      </c>
      <c r="F4067" s="40" t="s">
        <v>849</v>
      </c>
    </row>
    <row r="4068" spans="1:6" x14ac:dyDescent="0.5">
      <c r="A4068" s="38">
        <v>43721</v>
      </c>
      <c r="B4068" s="39">
        <v>0.79979166666666668</v>
      </c>
      <c r="C4068" s="40">
        <v>1</v>
      </c>
      <c r="D4068" s="40" t="s">
        <v>640</v>
      </c>
      <c r="E4068" s="40">
        <v>125</v>
      </c>
      <c r="F4068" s="40" t="s">
        <v>849</v>
      </c>
    </row>
    <row r="4069" spans="1:6" x14ac:dyDescent="0.5">
      <c r="A4069" s="38">
        <v>43721</v>
      </c>
      <c r="B4069" s="39">
        <v>0.79983796296296295</v>
      </c>
      <c r="C4069" s="40">
        <v>1</v>
      </c>
      <c r="D4069" s="40" t="s">
        <v>640</v>
      </c>
      <c r="E4069" s="40">
        <v>127</v>
      </c>
      <c r="F4069" s="40" t="s">
        <v>849</v>
      </c>
    </row>
    <row r="4070" spans="1:6" x14ac:dyDescent="0.5">
      <c r="A4070" s="38">
        <v>43721</v>
      </c>
      <c r="B4070" s="39">
        <v>0.7999074074074074</v>
      </c>
      <c r="C4070" s="40">
        <v>4</v>
      </c>
      <c r="D4070" s="40" t="s">
        <v>651</v>
      </c>
      <c r="E4070" s="40">
        <v>127</v>
      </c>
      <c r="F4070" s="40" t="s">
        <v>849</v>
      </c>
    </row>
    <row r="4071" spans="1:6" x14ac:dyDescent="0.5">
      <c r="A4071" s="38">
        <v>43721</v>
      </c>
      <c r="B4071" s="39">
        <v>0.80002314814814823</v>
      </c>
      <c r="C4071" s="40">
        <v>1</v>
      </c>
      <c r="D4071" s="40" t="s">
        <v>651</v>
      </c>
      <c r="E4071" s="40">
        <v>127</v>
      </c>
      <c r="F4071" s="40" t="s">
        <v>849</v>
      </c>
    </row>
    <row r="4072" spans="1:6" x14ac:dyDescent="0.5">
      <c r="A4072" s="38">
        <v>43721</v>
      </c>
      <c r="B4072" s="39">
        <v>0.80005787037037035</v>
      </c>
      <c r="C4072" s="40">
        <v>1</v>
      </c>
      <c r="D4072" s="40" t="s">
        <v>640</v>
      </c>
      <c r="E4072" s="40">
        <v>65</v>
      </c>
      <c r="F4072" s="40" t="s">
        <v>849</v>
      </c>
    </row>
    <row r="4073" spans="1:6" x14ac:dyDescent="0.5">
      <c r="A4073" s="38">
        <v>43721</v>
      </c>
      <c r="B4073" s="39">
        <v>0.80009259259259258</v>
      </c>
      <c r="C4073" s="40">
        <v>1</v>
      </c>
      <c r="D4073" s="40" t="s">
        <v>640</v>
      </c>
      <c r="E4073" s="40">
        <v>121</v>
      </c>
      <c r="F4073" s="40" t="s">
        <v>849</v>
      </c>
    </row>
    <row r="4074" spans="1:6" x14ac:dyDescent="0.5">
      <c r="A4074" s="38">
        <v>43721</v>
      </c>
      <c r="B4074" s="39">
        <v>0.80012731481481481</v>
      </c>
      <c r="C4074" s="40">
        <v>1</v>
      </c>
      <c r="D4074" s="40" t="s">
        <v>640</v>
      </c>
      <c r="E4074" s="40">
        <v>127</v>
      </c>
      <c r="F4074" s="40" t="s">
        <v>849</v>
      </c>
    </row>
    <row r="4075" spans="1:6" x14ac:dyDescent="0.5">
      <c r="A4075" s="38">
        <v>43721</v>
      </c>
      <c r="B4075" s="39">
        <v>0.80013888888888884</v>
      </c>
      <c r="C4075" s="40">
        <v>1</v>
      </c>
      <c r="D4075" s="40" t="s">
        <v>640</v>
      </c>
      <c r="E4075" s="40">
        <v>117</v>
      </c>
      <c r="F4075" s="40" t="s">
        <v>849</v>
      </c>
    </row>
    <row r="4076" spans="1:6" x14ac:dyDescent="0.5">
      <c r="A4076" s="38">
        <v>43721</v>
      </c>
      <c r="B4076" s="39">
        <v>0.80033564814814817</v>
      </c>
      <c r="C4076" s="40">
        <v>4</v>
      </c>
      <c r="D4076" s="40" t="s">
        <v>651</v>
      </c>
      <c r="E4076" s="40">
        <v>127</v>
      </c>
      <c r="F4076" s="40" t="s">
        <v>849</v>
      </c>
    </row>
    <row r="4077" spans="1:6" x14ac:dyDescent="0.5">
      <c r="A4077" s="38">
        <v>43721</v>
      </c>
      <c r="B4077" s="39">
        <v>0.80038194444444455</v>
      </c>
      <c r="C4077" s="40">
        <v>4</v>
      </c>
      <c r="D4077" s="40" t="s">
        <v>640</v>
      </c>
      <c r="E4077" s="40">
        <v>127</v>
      </c>
      <c r="F4077" s="40" t="s">
        <v>849</v>
      </c>
    </row>
    <row r="4078" spans="1:6" x14ac:dyDescent="0.5">
      <c r="A4078" s="38">
        <v>43721</v>
      </c>
      <c r="B4078" s="39">
        <v>0.80039351851851848</v>
      </c>
      <c r="C4078" s="40">
        <v>4</v>
      </c>
      <c r="D4078" s="40" t="s">
        <v>640</v>
      </c>
      <c r="E4078" s="40">
        <v>125</v>
      </c>
      <c r="F4078" s="40" t="s">
        <v>849</v>
      </c>
    </row>
    <row r="4079" spans="1:6" x14ac:dyDescent="0.5">
      <c r="A4079" s="38">
        <v>43721</v>
      </c>
      <c r="B4079" s="39">
        <v>0.80055555555555558</v>
      </c>
      <c r="C4079" s="40">
        <v>2</v>
      </c>
      <c r="D4079" s="40" t="s">
        <v>651</v>
      </c>
      <c r="E4079" s="40">
        <v>81</v>
      </c>
      <c r="F4079" s="40" t="s">
        <v>849</v>
      </c>
    </row>
    <row r="4080" spans="1:6" x14ac:dyDescent="0.5">
      <c r="A4080" s="38">
        <v>43721</v>
      </c>
      <c r="B4080" s="39">
        <v>0.8005902777777778</v>
      </c>
      <c r="C4080" s="40">
        <v>2</v>
      </c>
      <c r="D4080" s="40" t="s">
        <v>651</v>
      </c>
      <c r="E4080" s="40">
        <v>96</v>
      </c>
      <c r="F4080" s="40" t="s">
        <v>849</v>
      </c>
    </row>
    <row r="4081" spans="1:6" x14ac:dyDescent="0.5">
      <c r="A4081" s="38">
        <v>43721</v>
      </c>
      <c r="B4081" s="39">
        <v>0.80060185185185195</v>
      </c>
      <c r="C4081" s="40">
        <v>1</v>
      </c>
      <c r="D4081" s="40" t="s">
        <v>640</v>
      </c>
      <c r="E4081" s="40">
        <v>117</v>
      </c>
      <c r="F4081" s="40" t="s">
        <v>849</v>
      </c>
    </row>
    <row r="4082" spans="1:6" x14ac:dyDescent="0.5">
      <c r="A4082" s="38">
        <v>43721</v>
      </c>
      <c r="B4082" s="39">
        <v>0.80063657407407407</v>
      </c>
      <c r="C4082" s="40">
        <v>1</v>
      </c>
      <c r="D4082" s="40" t="s">
        <v>651</v>
      </c>
      <c r="E4082" s="40">
        <v>108</v>
      </c>
      <c r="F4082" s="40" t="s">
        <v>849</v>
      </c>
    </row>
    <row r="4083" spans="1:6" x14ac:dyDescent="0.5">
      <c r="A4083" s="38">
        <v>43721</v>
      </c>
      <c r="B4083" s="39">
        <v>0.80107638888888888</v>
      </c>
      <c r="C4083" s="40">
        <v>1</v>
      </c>
      <c r="D4083" s="40" t="s">
        <v>651</v>
      </c>
      <c r="E4083" s="40">
        <v>126</v>
      </c>
      <c r="F4083" s="40" t="s">
        <v>849</v>
      </c>
    </row>
    <row r="4084" spans="1:6" x14ac:dyDescent="0.5">
      <c r="A4084" s="38">
        <v>43721</v>
      </c>
      <c r="B4084" s="39">
        <v>0.8011342592592593</v>
      </c>
      <c r="C4084" s="40">
        <v>4</v>
      </c>
      <c r="D4084" s="40" t="s">
        <v>651</v>
      </c>
      <c r="E4084" s="40">
        <v>127</v>
      </c>
      <c r="F4084" s="40" t="s">
        <v>849</v>
      </c>
    </row>
    <row r="4085" spans="1:6" x14ac:dyDescent="0.5">
      <c r="A4085" s="38">
        <v>43721</v>
      </c>
      <c r="B4085" s="39">
        <v>0.80158564814814814</v>
      </c>
      <c r="C4085" s="40">
        <v>1</v>
      </c>
      <c r="D4085" s="40" t="s">
        <v>651</v>
      </c>
      <c r="E4085" s="40">
        <v>124</v>
      </c>
      <c r="F4085" s="40" t="s">
        <v>849</v>
      </c>
    </row>
    <row r="4086" spans="1:6" x14ac:dyDescent="0.5">
      <c r="A4086" s="38">
        <v>43721</v>
      </c>
      <c r="B4086" s="39">
        <v>0.80167824074074068</v>
      </c>
      <c r="C4086" s="40">
        <v>2</v>
      </c>
      <c r="D4086" s="40" t="s">
        <v>651</v>
      </c>
      <c r="E4086" s="40">
        <v>127</v>
      </c>
      <c r="F4086" s="40" t="s">
        <v>849</v>
      </c>
    </row>
    <row r="4087" spans="1:6" x14ac:dyDescent="0.5">
      <c r="A4087" s="38">
        <v>43721</v>
      </c>
      <c r="B4087" s="39">
        <v>0.80188657407407404</v>
      </c>
      <c r="C4087" s="40">
        <v>4</v>
      </c>
      <c r="D4087" s="40" t="s">
        <v>651</v>
      </c>
      <c r="E4087" s="40">
        <v>127</v>
      </c>
      <c r="F4087" s="40" t="s">
        <v>849</v>
      </c>
    </row>
    <row r="4088" spans="1:6" x14ac:dyDescent="0.5">
      <c r="A4088" s="38">
        <v>43721</v>
      </c>
      <c r="B4088" s="39">
        <v>0.80190972222222223</v>
      </c>
      <c r="C4088" s="40">
        <v>4</v>
      </c>
      <c r="D4088" s="40" t="s">
        <v>651</v>
      </c>
      <c r="E4088" s="40">
        <v>127</v>
      </c>
      <c r="F4088" s="40" t="s">
        <v>849</v>
      </c>
    </row>
    <row r="4089" spans="1:6" x14ac:dyDescent="0.5">
      <c r="A4089" s="38">
        <v>43721</v>
      </c>
      <c r="B4089" s="39">
        <v>0.80203703703703699</v>
      </c>
      <c r="C4089" s="40">
        <v>2</v>
      </c>
      <c r="D4089" s="40" t="s">
        <v>651</v>
      </c>
      <c r="E4089" s="40">
        <v>127</v>
      </c>
      <c r="F4089" s="40" t="s">
        <v>849</v>
      </c>
    </row>
    <row r="4090" spans="1:6" x14ac:dyDescent="0.5">
      <c r="A4090" s="38">
        <v>43721</v>
      </c>
      <c r="B4090" s="39">
        <v>0.80253472222222222</v>
      </c>
      <c r="C4090" s="40">
        <v>1</v>
      </c>
      <c r="D4090" s="40" t="s">
        <v>640</v>
      </c>
      <c r="E4090" s="40">
        <v>81</v>
      </c>
      <c r="F4090" s="40" t="s">
        <v>849</v>
      </c>
    </row>
    <row r="4091" spans="1:6" x14ac:dyDescent="0.5">
      <c r="A4091" s="38">
        <v>43721</v>
      </c>
      <c r="B4091" s="39">
        <v>0.80282407407407408</v>
      </c>
      <c r="C4091" s="40">
        <v>1</v>
      </c>
      <c r="D4091" s="40" t="s">
        <v>651</v>
      </c>
      <c r="E4091" s="40">
        <v>127</v>
      </c>
      <c r="F4091" s="40" t="s">
        <v>849</v>
      </c>
    </row>
    <row r="4092" spans="1:6" x14ac:dyDescent="0.5">
      <c r="A4092" s="38">
        <v>43721</v>
      </c>
      <c r="B4092" s="39">
        <v>0.80284722222222227</v>
      </c>
      <c r="C4092" s="40">
        <v>1</v>
      </c>
      <c r="D4092" s="40" t="s">
        <v>651</v>
      </c>
      <c r="E4092" s="40">
        <v>127</v>
      </c>
      <c r="F4092" s="40" t="s">
        <v>849</v>
      </c>
    </row>
    <row r="4093" spans="1:6" x14ac:dyDescent="0.5">
      <c r="A4093" s="38">
        <v>43721</v>
      </c>
      <c r="B4093" s="39">
        <v>0.8028587962962962</v>
      </c>
      <c r="C4093" s="40">
        <v>1</v>
      </c>
      <c r="D4093" s="40" t="s">
        <v>640</v>
      </c>
      <c r="E4093" s="40">
        <v>127</v>
      </c>
      <c r="F4093" s="40" t="s">
        <v>849</v>
      </c>
    </row>
    <row r="4094" spans="1:6" x14ac:dyDescent="0.5">
      <c r="A4094" s="38">
        <v>43721</v>
      </c>
      <c r="B4094" s="39">
        <v>0.8028819444444445</v>
      </c>
      <c r="C4094" s="40">
        <v>1</v>
      </c>
      <c r="D4094" s="40" t="s">
        <v>640</v>
      </c>
      <c r="E4094" s="40">
        <v>115</v>
      </c>
      <c r="F4094" s="40" t="s">
        <v>849</v>
      </c>
    </row>
    <row r="4095" spans="1:6" x14ac:dyDescent="0.5">
      <c r="A4095" s="38">
        <v>43721</v>
      </c>
      <c r="B4095" s="39">
        <v>0.80289351851851853</v>
      </c>
      <c r="C4095" s="40">
        <v>1</v>
      </c>
      <c r="D4095" s="40" t="s">
        <v>640</v>
      </c>
      <c r="E4095" s="40">
        <v>127</v>
      </c>
      <c r="F4095" s="40" t="s">
        <v>849</v>
      </c>
    </row>
    <row r="4096" spans="1:6" x14ac:dyDescent="0.5">
      <c r="A4096" s="38">
        <v>43721</v>
      </c>
      <c r="B4096" s="39">
        <v>0.80290509259259257</v>
      </c>
      <c r="C4096" s="40">
        <v>4</v>
      </c>
      <c r="D4096" s="40" t="s">
        <v>651</v>
      </c>
      <c r="E4096" s="40">
        <v>127</v>
      </c>
      <c r="F4096" s="40" t="s">
        <v>849</v>
      </c>
    </row>
    <row r="4097" spans="1:6" x14ac:dyDescent="0.5">
      <c r="A4097" s="38">
        <v>43721</v>
      </c>
      <c r="B4097" s="39">
        <v>0.80291666666666661</v>
      </c>
      <c r="C4097" s="40">
        <v>1</v>
      </c>
      <c r="D4097" s="40" t="s">
        <v>640</v>
      </c>
      <c r="E4097" s="40">
        <v>127</v>
      </c>
      <c r="F4097" s="40" t="s">
        <v>849</v>
      </c>
    </row>
    <row r="4098" spans="1:6" x14ac:dyDescent="0.5">
      <c r="A4098" s="38">
        <v>43721</v>
      </c>
      <c r="B4098" s="39">
        <v>0.80295138888888884</v>
      </c>
      <c r="C4098" s="40">
        <v>1</v>
      </c>
      <c r="D4098" s="40" t="s">
        <v>640</v>
      </c>
      <c r="E4098" s="40">
        <v>127</v>
      </c>
      <c r="F4098" s="40" t="s">
        <v>849</v>
      </c>
    </row>
    <row r="4099" spans="1:6" x14ac:dyDescent="0.5">
      <c r="A4099" s="38">
        <v>43721</v>
      </c>
      <c r="B4099" s="39">
        <v>0.8030787037037036</v>
      </c>
      <c r="C4099" s="40">
        <v>4</v>
      </c>
      <c r="D4099" s="40" t="s">
        <v>651</v>
      </c>
      <c r="E4099" s="40">
        <v>127</v>
      </c>
      <c r="F4099" s="40" t="s">
        <v>849</v>
      </c>
    </row>
    <row r="4100" spans="1:6" x14ac:dyDescent="0.5">
      <c r="A4100" s="38">
        <v>43721</v>
      </c>
      <c r="B4100" s="39">
        <v>0.80311342592592594</v>
      </c>
      <c r="C4100" s="40">
        <v>1</v>
      </c>
      <c r="D4100" s="40" t="s">
        <v>651</v>
      </c>
      <c r="E4100" s="40">
        <v>127</v>
      </c>
      <c r="F4100" s="40" t="s">
        <v>849</v>
      </c>
    </row>
    <row r="4101" spans="1:6" x14ac:dyDescent="0.5">
      <c r="A4101" s="38">
        <v>43721</v>
      </c>
      <c r="B4101" s="39">
        <v>0.80339120370370365</v>
      </c>
      <c r="C4101" s="40">
        <v>4</v>
      </c>
      <c r="D4101" s="40" t="s">
        <v>651</v>
      </c>
      <c r="E4101" s="40">
        <v>127</v>
      </c>
      <c r="F4101" s="40" t="s">
        <v>849</v>
      </c>
    </row>
    <row r="4102" spans="1:6" x14ac:dyDescent="0.5">
      <c r="A4102" s="38">
        <v>43721</v>
      </c>
      <c r="B4102" s="39">
        <v>0.80354166666666671</v>
      </c>
      <c r="C4102" s="40">
        <v>1</v>
      </c>
      <c r="D4102" s="40" t="s">
        <v>651</v>
      </c>
      <c r="E4102" s="40">
        <v>127</v>
      </c>
      <c r="F4102" s="40" t="s">
        <v>849</v>
      </c>
    </row>
    <row r="4103" spans="1:6" x14ac:dyDescent="0.5">
      <c r="A4103" s="38">
        <v>43721</v>
      </c>
      <c r="B4103" s="39">
        <v>0.80355324074074075</v>
      </c>
      <c r="C4103" s="40">
        <v>1</v>
      </c>
      <c r="D4103" s="40" t="s">
        <v>651</v>
      </c>
      <c r="E4103" s="40">
        <v>127</v>
      </c>
      <c r="F4103" s="40" t="s">
        <v>849</v>
      </c>
    </row>
    <row r="4104" spans="1:6" x14ac:dyDescent="0.5">
      <c r="A4104" s="38">
        <v>43721</v>
      </c>
      <c r="B4104" s="39">
        <v>0.80359953703703713</v>
      </c>
      <c r="C4104" s="40">
        <v>1</v>
      </c>
      <c r="D4104" s="40" t="s">
        <v>651</v>
      </c>
      <c r="E4104" s="40">
        <v>127</v>
      </c>
      <c r="F4104" s="40" t="s">
        <v>849</v>
      </c>
    </row>
    <row r="4105" spans="1:6" x14ac:dyDescent="0.5">
      <c r="A4105" s="38">
        <v>43721</v>
      </c>
      <c r="B4105" s="39">
        <v>0.80402777777777779</v>
      </c>
      <c r="C4105" s="40">
        <v>4</v>
      </c>
      <c r="D4105" s="40" t="s">
        <v>651</v>
      </c>
      <c r="E4105" s="40">
        <v>127</v>
      </c>
      <c r="F4105" s="40" t="s">
        <v>849</v>
      </c>
    </row>
    <row r="4106" spans="1:6" x14ac:dyDescent="0.5">
      <c r="A4106" s="38">
        <v>43721</v>
      </c>
      <c r="B4106" s="39">
        <v>0.80452546296296301</v>
      </c>
      <c r="C4106" s="40">
        <v>1</v>
      </c>
      <c r="D4106" s="40" t="s">
        <v>651</v>
      </c>
      <c r="E4106" s="40">
        <v>118</v>
      </c>
      <c r="F4106" s="40" t="s">
        <v>849</v>
      </c>
    </row>
    <row r="4107" spans="1:6" x14ac:dyDescent="0.5">
      <c r="A4107" s="38">
        <v>43721</v>
      </c>
      <c r="B4107" s="39">
        <v>0.80476851851851849</v>
      </c>
      <c r="C4107" s="40">
        <v>4</v>
      </c>
      <c r="D4107" s="40" t="s">
        <v>651</v>
      </c>
      <c r="E4107" s="40">
        <v>127</v>
      </c>
      <c r="F4107" s="40" t="s">
        <v>849</v>
      </c>
    </row>
    <row r="4108" spans="1:6" x14ac:dyDescent="0.5">
      <c r="A4108" s="38">
        <v>43721</v>
      </c>
      <c r="B4108" s="39">
        <v>0.80526620370370372</v>
      </c>
      <c r="C4108" s="40">
        <v>1</v>
      </c>
      <c r="D4108" s="40" t="s">
        <v>651</v>
      </c>
      <c r="E4108" s="40">
        <v>126</v>
      </c>
      <c r="F4108" s="40" t="s">
        <v>849</v>
      </c>
    </row>
    <row r="4109" spans="1:6" x14ac:dyDescent="0.5">
      <c r="A4109" s="38">
        <v>43721</v>
      </c>
      <c r="B4109" s="39">
        <v>0.80531249999999999</v>
      </c>
      <c r="C4109" s="40">
        <v>1</v>
      </c>
      <c r="D4109" s="40" t="s">
        <v>651</v>
      </c>
      <c r="E4109" s="40">
        <v>112</v>
      </c>
      <c r="F4109" s="40" t="s">
        <v>849</v>
      </c>
    </row>
    <row r="4110" spans="1:6" x14ac:dyDescent="0.5">
      <c r="A4110" s="38">
        <v>43721</v>
      </c>
      <c r="B4110" s="39">
        <v>0.80538194444444444</v>
      </c>
      <c r="C4110" s="40">
        <v>4</v>
      </c>
      <c r="D4110" s="40" t="s">
        <v>651</v>
      </c>
      <c r="E4110" s="40">
        <v>115</v>
      </c>
      <c r="F4110" s="40" t="s">
        <v>849</v>
      </c>
    </row>
    <row r="4111" spans="1:6" x14ac:dyDescent="0.5">
      <c r="A4111" s="38">
        <v>43721</v>
      </c>
      <c r="B4111" s="39">
        <v>0.80541666666666656</v>
      </c>
      <c r="C4111" s="40">
        <v>4</v>
      </c>
      <c r="D4111" s="40" t="s">
        <v>651</v>
      </c>
      <c r="E4111" s="40">
        <v>127</v>
      </c>
      <c r="F4111" s="40" t="s">
        <v>849</v>
      </c>
    </row>
    <row r="4112" spans="1:6" x14ac:dyDescent="0.5">
      <c r="A4112" s="38">
        <v>43721</v>
      </c>
      <c r="B4112" s="39">
        <v>0.80543981481481486</v>
      </c>
      <c r="C4112" s="40">
        <v>1</v>
      </c>
      <c r="D4112" s="40" t="s">
        <v>651</v>
      </c>
      <c r="E4112" s="40">
        <v>127</v>
      </c>
      <c r="F4112" s="40" t="s">
        <v>849</v>
      </c>
    </row>
    <row r="4113" spans="1:6" x14ac:dyDescent="0.5">
      <c r="A4113" s="38">
        <v>43721</v>
      </c>
      <c r="B4113" s="39">
        <v>0.80548611111111112</v>
      </c>
      <c r="C4113" s="40">
        <v>4</v>
      </c>
      <c r="D4113" s="40" t="s">
        <v>651</v>
      </c>
      <c r="E4113" s="40">
        <v>127</v>
      </c>
      <c r="F4113" s="40" t="s">
        <v>849</v>
      </c>
    </row>
    <row r="4114" spans="1:6" x14ac:dyDescent="0.5">
      <c r="A4114" s="38">
        <v>43721</v>
      </c>
      <c r="B4114" s="39">
        <v>0.80559027777777781</v>
      </c>
      <c r="C4114" s="40">
        <v>1</v>
      </c>
      <c r="D4114" s="40" t="s">
        <v>651</v>
      </c>
      <c r="E4114" s="40">
        <v>117</v>
      </c>
      <c r="F4114" s="40" t="s">
        <v>849</v>
      </c>
    </row>
    <row r="4115" spans="1:6" x14ac:dyDescent="0.5">
      <c r="A4115" s="38">
        <v>43721</v>
      </c>
      <c r="B4115" s="39">
        <v>0.80562500000000004</v>
      </c>
      <c r="C4115" s="40">
        <v>1</v>
      </c>
      <c r="D4115" s="40" t="s">
        <v>651</v>
      </c>
      <c r="E4115" s="40">
        <v>127</v>
      </c>
      <c r="F4115" s="40" t="s">
        <v>849</v>
      </c>
    </row>
    <row r="4116" spans="1:6" x14ac:dyDescent="0.5">
      <c r="A4116" s="38">
        <v>43721</v>
      </c>
      <c r="B4116" s="39">
        <v>0.80586805555555552</v>
      </c>
      <c r="C4116" s="40">
        <v>4</v>
      </c>
      <c r="D4116" s="40" t="s">
        <v>651</v>
      </c>
      <c r="E4116" s="40">
        <v>127</v>
      </c>
      <c r="F4116" s="40" t="s">
        <v>849</v>
      </c>
    </row>
    <row r="4117" spans="1:6" x14ac:dyDescent="0.5">
      <c r="A4117" s="38">
        <v>43721</v>
      </c>
      <c r="B4117" s="39">
        <v>0.80607638888888899</v>
      </c>
      <c r="C4117" s="40">
        <v>2</v>
      </c>
      <c r="D4117" s="40" t="s">
        <v>651</v>
      </c>
      <c r="E4117" s="40">
        <v>86</v>
      </c>
      <c r="F4117" s="40" t="s">
        <v>849</v>
      </c>
    </row>
    <row r="4118" spans="1:6" x14ac:dyDescent="0.5">
      <c r="A4118" s="38">
        <v>43721</v>
      </c>
      <c r="B4118" s="39">
        <v>0.80613425925925919</v>
      </c>
      <c r="C4118" s="40">
        <v>1</v>
      </c>
      <c r="D4118" s="40" t="s">
        <v>640</v>
      </c>
      <c r="E4118" s="40">
        <v>127</v>
      </c>
      <c r="F4118" s="40" t="s">
        <v>849</v>
      </c>
    </row>
    <row r="4119" spans="1:6" x14ac:dyDescent="0.5">
      <c r="A4119" s="38">
        <v>43721</v>
      </c>
      <c r="B4119" s="39">
        <v>0.80675925925925929</v>
      </c>
      <c r="C4119" s="40">
        <v>4</v>
      </c>
      <c r="D4119" s="40" t="s">
        <v>651</v>
      </c>
      <c r="E4119" s="40">
        <v>127</v>
      </c>
      <c r="F4119" s="40" t="s">
        <v>849</v>
      </c>
    </row>
    <row r="4120" spans="1:6" x14ac:dyDescent="0.5">
      <c r="A4120" s="38">
        <v>43721</v>
      </c>
      <c r="B4120" s="39">
        <v>0.80686342592592597</v>
      </c>
      <c r="C4120" s="40">
        <v>1</v>
      </c>
      <c r="D4120" s="40" t="s">
        <v>651</v>
      </c>
      <c r="E4120" s="40">
        <v>127</v>
      </c>
      <c r="F4120" s="40" t="s">
        <v>849</v>
      </c>
    </row>
    <row r="4121" spans="1:6" x14ac:dyDescent="0.5">
      <c r="A4121" s="38">
        <v>43721</v>
      </c>
      <c r="B4121" s="39">
        <v>0.80708333333333337</v>
      </c>
      <c r="C4121" s="40">
        <v>4</v>
      </c>
      <c r="D4121" s="40" t="s">
        <v>651</v>
      </c>
      <c r="E4121" s="40">
        <v>127</v>
      </c>
      <c r="F4121" s="40" t="s">
        <v>849</v>
      </c>
    </row>
    <row r="4122" spans="1:6" x14ac:dyDescent="0.5">
      <c r="A4122" s="38">
        <v>43721</v>
      </c>
      <c r="B4122" s="39">
        <v>0.80723379629629621</v>
      </c>
      <c r="C4122" s="40">
        <v>1</v>
      </c>
      <c r="D4122" s="40" t="s">
        <v>651</v>
      </c>
      <c r="E4122" s="40">
        <v>127</v>
      </c>
      <c r="F4122" s="40" t="s">
        <v>849</v>
      </c>
    </row>
    <row r="4123" spans="1:6" x14ac:dyDescent="0.5">
      <c r="A4123" s="38">
        <v>43721</v>
      </c>
      <c r="B4123" s="39">
        <v>0.80733796296296301</v>
      </c>
      <c r="C4123" s="40">
        <v>1</v>
      </c>
      <c r="D4123" s="40" t="s">
        <v>651</v>
      </c>
      <c r="E4123" s="40">
        <v>127</v>
      </c>
      <c r="F4123" s="40" t="s">
        <v>849</v>
      </c>
    </row>
    <row r="4124" spans="1:6" x14ac:dyDescent="0.5">
      <c r="A4124" s="38">
        <v>43721</v>
      </c>
      <c r="B4124" s="39">
        <v>0.80734953703703705</v>
      </c>
      <c r="C4124" s="40">
        <v>1</v>
      </c>
      <c r="D4124" s="40" t="s">
        <v>651</v>
      </c>
      <c r="E4124" s="40">
        <v>127</v>
      </c>
      <c r="F4124" s="40" t="s">
        <v>849</v>
      </c>
    </row>
    <row r="4125" spans="1:6" x14ac:dyDescent="0.5">
      <c r="A4125" s="38">
        <v>43721</v>
      </c>
      <c r="B4125" s="39">
        <v>0.80876157407407412</v>
      </c>
      <c r="C4125" s="40">
        <v>1</v>
      </c>
      <c r="D4125" s="40" t="s">
        <v>651</v>
      </c>
      <c r="E4125" s="40">
        <v>108</v>
      </c>
      <c r="F4125" s="40" t="s">
        <v>849</v>
      </c>
    </row>
    <row r="4126" spans="1:6" x14ac:dyDescent="0.5">
      <c r="A4126" s="38">
        <v>43721</v>
      </c>
      <c r="B4126" s="39">
        <v>0.80907407407407417</v>
      </c>
      <c r="C4126" s="40">
        <v>4</v>
      </c>
      <c r="D4126" s="40" t="s">
        <v>651</v>
      </c>
      <c r="E4126" s="40">
        <v>127</v>
      </c>
      <c r="F4126" s="40" t="s">
        <v>849</v>
      </c>
    </row>
    <row r="4127" spans="1:6" x14ac:dyDescent="0.5">
      <c r="A4127" s="38">
        <v>43721</v>
      </c>
      <c r="B4127" s="39">
        <v>0.80942129629629633</v>
      </c>
      <c r="C4127" s="40">
        <v>1</v>
      </c>
      <c r="D4127" s="40" t="s">
        <v>651</v>
      </c>
      <c r="E4127" s="40">
        <v>127</v>
      </c>
      <c r="F4127" s="40" t="s">
        <v>849</v>
      </c>
    </row>
    <row r="4128" spans="1:6" x14ac:dyDescent="0.5">
      <c r="A4128" s="38">
        <v>43721</v>
      </c>
      <c r="B4128" s="39">
        <v>0.8099884259259259</v>
      </c>
      <c r="C4128" s="40">
        <v>1</v>
      </c>
      <c r="D4128" s="40" t="s">
        <v>640</v>
      </c>
      <c r="E4128" s="40">
        <v>45</v>
      </c>
      <c r="F4128" s="40" t="s">
        <v>849</v>
      </c>
    </row>
    <row r="4129" spans="1:6" x14ac:dyDescent="0.5">
      <c r="A4129" s="38">
        <v>43721</v>
      </c>
      <c r="B4129" s="39">
        <v>0.8106712962962962</v>
      </c>
      <c r="C4129" s="40">
        <v>1</v>
      </c>
      <c r="D4129" s="40" t="s">
        <v>651</v>
      </c>
      <c r="E4129" s="40">
        <v>127</v>
      </c>
      <c r="F4129" s="40" t="s">
        <v>849</v>
      </c>
    </row>
    <row r="4130" spans="1:6" x14ac:dyDescent="0.5">
      <c r="A4130" s="38">
        <v>43721</v>
      </c>
      <c r="B4130" s="39">
        <v>0.81086805555555552</v>
      </c>
      <c r="C4130" s="40">
        <v>1</v>
      </c>
      <c r="D4130" s="40" t="s">
        <v>651</v>
      </c>
      <c r="E4130" s="40">
        <v>53</v>
      </c>
      <c r="F4130" s="40" t="s">
        <v>849</v>
      </c>
    </row>
    <row r="4131" spans="1:6" x14ac:dyDescent="0.5">
      <c r="A4131" s="38">
        <v>43721</v>
      </c>
      <c r="B4131" s="39">
        <v>0.81128472222222225</v>
      </c>
      <c r="C4131" s="40">
        <v>4</v>
      </c>
      <c r="D4131" s="40" t="s">
        <v>651</v>
      </c>
      <c r="E4131" s="40">
        <v>127</v>
      </c>
      <c r="F4131" s="40" t="s">
        <v>849</v>
      </c>
    </row>
    <row r="4132" spans="1:6" x14ac:dyDescent="0.5">
      <c r="A4132" s="38">
        <v>43721</v>
      </c>
      <c r="B4132" s="39">
        <v>0.81165509259259261</v>
      </c>
      <c r="C4132" s="40">
        <v>1</v>
      </c>
      <c r="D4132" s="40" t="s">
        <v>640</v>
      </c>
      <c r="E4132" s="40">
        <v>127</v>
      </c>
      <c r="F4132" s="40" t="s">
        <v>849</v>
      </c>
    </row>
    <row r="4133" spans="1:6" x14ac:dyDescent="0.5">
      <c r="A4133" s="38">
        <v>43721</v>
      </c>
      <c r="B4133" s="39">
        <v>0.81202546296296296</v>
      </c>
      <c r="C4133" s="40">
        <v>4</v>
      </c>
      <c r="D4133" s="40" t="s">
        <v>651</v>
      </c>
      <c r="E4133" s="40">
        <v>127</v>
      </c>
      <c r="F4133" s="40" t="s">
        <v>849</v>
      </c>
    </row>
    <row r="4134" spans="1:6" x14ac:dyDescent="0.5">
      <c r="A4134" s="38">
        <v>43721</v>
      </c>
      <c r="B4134" s="39">
        <v>0.81363425925925925</v>
      </c>
      <c r="C4134" s="40">
        <v>1</v>
      </c>
      <c r="D4134" s="40" t="s">
        <v>640</v>
      </c>
      <c r="E4134" s="40">
        <v>75</v>
      </c>
      <c r="F4134" s="40" t="s">
        <v>849</v>
      </c>
    </row>
    <row r="4135" spans="1:6" x14ac:dyDescent="0.5">
      <c r="A4135" s="38">
        <v>43721</v>
      </c>
      <c r="B4135" s="39">
        <v>0.81364583333333329</v>
      </c>
      <c r="C4135" s="40">
        <v>1</v>
      </c>
      <c r="D4135" s="40" t="s">
        <v>640</v>
      </c>
      <c r="E4135" s="40">
        <v>117</v>
      </c>
      <c r="F4135" s="40" t="s">
        <v>849</v>
      </c>
    </row>
    <row r="4136" spans="1:6" x14ac:dyDescent="0.5">
      <c r="A4136" s="38">
        <v>43721</v>
      </c>
      <c r="B4136" s="39">
        <v>0.81428240740740743</v>
      </c>
      <c r="C4136" s="40">
        <v>1</v>
      </c>
      <c r="D4136" s="40" t="s">
        <v>651</v>
      </c>
      <c r="E4136" s="40">
        <v>113</v>
      </c>
      <c r="F4136" s="40" t="s">
        <v>849</v>
      </c>
    </row>
    <row r="4137" spans="1:6" x14ac:dyDescent="0.5">
      <c r="A4137" s="38">
        <v>43721</v>
      </c>
      <c r="B4137" s="39">
        <v>0.81453703703703706</v>
      </c>
      <c r="C4137" s="40">
        <v>4</v>
      </c>
      <c r="D4137" s="40" t="s">
        <v>651</v>
      </c>
      <c r="E4137" s="40">
        <v>127</v>
      </c>
      <c r="F4137" s="40" t="s">
        <v>849</v>
      </c>
    </row>
    <row r="4138" spans="1:6" x14ac:dyDescent="0.5">
      <c r="A4138" s="38">
        <v>43721</v>
      </c>
      <c r="B4138" s="39">
        <v>0.81496527777777772</v>
      </c>
      <c r="C4138" s="40">
        <v>4</v>
      </c>
      <c r="D4138" s="40" t="s">
        <v>651</v>
      </c>
      <c r="E4138" s="40">
        <v>127</v>
      </c>
      <c r="F4138" s="40" t="s">
        <v>849</v>
      </c>
    </row>
    <row r="4139" spans="1:6" x14ac:dyDescent="0.5">
      <c r="A4139" s="38">
        <v>43721</v>
      </c>
      <c r="B4139" s="39">
        <v>0.81552083333333336</v>
      </c>
      <c r="C4139" s="40">
        <v>1</v>
      </c>
      <c r="D4139" s="40" t="s">
        <v>651</v>
      </c>
      <c r="E4139" s="40">
        <v>121</v>
      </c>
      <c r="F4139" s="40" t="s">
        <v>849</v>
      </c>
    </row>
    <row r="4140" spans="1:6" x14ac:dyDescent="0.5">
      <c r="A4140" s="38">
        <v>43721</v>
      </c>
      <c r="B4140" s="39">
        <v>0.81622685185185195</v>
      </c>
      <c r="C4140" s="40">
        <v>2</v>
      </c>
      <c r="D4140" s="40" t="s">
        <v>651</v>
      </c>
      <c r="E4140" s="40">
        <v>48</v>
      </c>
      <c r="F4140" s="40" t="s">
        <v>849</v>
      </c>
    </row>
    <row r="4141" spans="1:6" x14ac:dyDescent="0.5">
      <c r="A4141" s="38">
        <v>43721</v>
      </c>
      <c r="B4141" s="39">
        <v>0.81657407407407412</v>
      </c>
      <c r="C4141" s="40">
        <v>4</v>
      </c>
      <c r="D4141" s="40" t="s">
        <v>651</v>
      </c>
      <c r="E4141" s="40">
        <v>127</v>
      </c>
      <c r="F4141" s="40" t="s">
        <v>849</v>
      </c>
    </row>
    <row r="4142" spans="1:6" x14ac:dyDescent="0.5">
      <c r="A4142" s="38">
        <v>43721</v>
      </c>
      <c r="B4142" s="39">
        <v>0.81668981481481484</v>
      </c>
      <c r="C4142" s="40">
        <v>4</v>
      </c>
      <c r="D4142" s="40" t="s">
        <v>651</v>
      </c>
      <c r="E4142" s="40">
        <v>127</v>
      </c>
      <c r="F4142" s="40" t="s">
        <v>849</v>
      </c>
    </row>
    <row r="4143" spans="1:6" x14ac:dyDescent="0.5">
      <c r="A4143" s="38">
        <v>43721</v>
      </c>
      <c r="B4143" s="39">
        <v>0.8167592592592593</v>
      </c>
      <c r="C4143" s="40">
        <v>4</v>
      </c>
      <c r="D4143" s="40" t="s">
        <v>651</v>
      </c>
      <c r="E4143" s="40">
        <v>55</v>
      </c>
      <c r="F4143" s="40" t="s">
        <v>849</v>
      </c>
    </row>
    <row r="4144" spans="1:6" x14ac:dyDescent="0.5">
      <c r="A4144" s="38">
        <v>43721</v>
      </c>
      <c r="B4144" s="39">
        <v>0.81686342592592587</v>
      </c>
      <c r="C4144" s="40">
        <v>1</v>
      </c>
      <c r="D4144" s="40" t="s">
        <v>651</v>
      </c>
      <c r="E4144" s="40">
        <v>127</v>
      </c>
      <c r="F4144" s="40" t="s">
        <v>849</v>
      </c>
    </row>
    <row r="4145" spans="1:6" x14ac:dyDescent="0.5">
      <c r="A4145" s="38">
        <v>43721</v>
      </c>
      <c r="B4145" s="39">
        <v>0.81690972222222225</v>
      </c>
      <c r="C4145" s="40">
        <v>2</v>
      </c>
      <c r="D4145" s="40" t="s">
        <v>651</v>
      </c>
      <c r="E4145" s="40">
        <v>92</v>
      </c>
      <c r="F4145" s="40" t="s">
        <v>849</v>
      </c>
    </row>
    <row r="4146" spans="1:6" x14ac:dyDescent="0.5">
      <c r="A4146" s="38">
        <v>43721</v>
      </c>
      <c r="B4146" s="39">
        <v>0.8171180555555555</v>
      </c>
      <c r="C4146" s="40">
        <v>1</v>
      </c>
      <c r="D4146" s="40" t="s">
        <v>651</v>
      </c>
      <c r="E4146" s="40">
        <v>119</v>
      </c>
      <c r="F4146" s="40" t="s">
        <v>849</v>
      </c>
    </row>
    <row r="4147" spans="1:6" x14ac:dyDescent="0.5">
      <c r="A4147" s="38">
        <v>43721</v>
      </c>
      <c r="B4147" s="39">
        <v>0.81748842592592597</v>
      </c>
      <c r="C4147" s="40">
        <v>2</v>
      </c>
      <c r="D4147" s="40" t="s">
        <v>651</v>
      </c>
      <c r="E4147" s="40">
        <v>126</v>
      </c>
      <c r="F4147" s="40" t="s">
        <v>849</v>
      </c>
    </row>
    <row r="4148" spans="1:6" x14ac:dyDescent="0.5">
      <c r="A4148" s="38">
        <v>43721</v>
      </c>
      <c r="B4148" s="39">
        <v>0.81781250000000005</v>
      </c>
      <c r="C4148" s="40">
        <v>1</v>
      </c>
      <c r="D4148" s="40" t="s">
        <v>651</v>
      </c>
      <c r="E4148" s="40">
        <v>127</v>
      </c>
      <c r="F4148" s="40" t="s">
        <v>849</v>
      </c>
    </row>
    <row r="4149" spans="1:6" x14ac:dyDescent="0.5">
      <c r="A4149" s="38">
        <v>43721</v>
      </c>
      <c r="B4149" s="39">
        <v>0.81809027777777776</v>
      </c>
      <c r="C4149" s="40">
        <v>4</v>
      </c>
      <c r="D4149" s="40" t="s">
        <v>651</v>
      </c>
      <c r="E4149" s="40">
        <v>127</v>
      </c>
      <c r="F4149" s="40" t="s">
        <v>849</v>
      </c>
    </row>
    <row r="4150" spans="1:6" x14ac:dyDescent="0.5">
      <c r="A4150" s="38">
        <v>43721</v>
      </c>
      <c r="B4150" s="39">
        <v>0.8181828703703703</v>
      </c>
      <c r="C4150" s="40">
        <v>4</v>
      </c>
      <c r="D4150" s="40" t="s">
        <v>640</v>
      </c>
      <c r="E4150" s="40">
        <v>127</v>
      </c>
      <c r="F4150" s="40" t="s">
        <v>849</v>
      </c>
    </row>
    <row r="4151" spans="1:6" x14ac:dyDescent="0.5">
      <c r="A4151" s="38">
        <v>43721</v>
      </c>
      <c r="B4151" s="39">
        <v>0.81819444444444445</v>
      </c>
      <c r="C4151" s="40">
        <v>4</v>
      </c>
      <c r="D4151" s="40" t="s">
        <v>640</v>
      </c>
      <c r="E4151" s="40">
        <v>126</v>
      </c>
      <c r="F4151" s="40" t="s">
        <v>849</v>
      </c>
    </row>
    <row r="4152" spans="1:6" x14ac:dyDescent="0.5">
      <c r="A4152" s="38">
        <v>43721</v>
      </c>
      <c r="B4152" s="39">
        <v>0.81826388888888879</v>
      </c>
      <c r="C4152" s="40">
        <v>4</v>
      </c>
      <c r="D4152" s="40" t="s">
        <v>651</v>
      </c>
      <c r="E4152" s="40">
        <v>127</v>
      </c>
      <c r="F4152" s="40" t="s">
        <v>849</v>
      </c>
    </row>
    <row r="4153" spans="1:6" x14ac:dyDescent="0.5">
      <c r="A4153" s="38">
        <v>43721</v>
      </c>
      <c r="B4153" s="39">
        <v>0.81827546296296294</v>
      </c>
      <c r="C4153" s="40">
        <v>1</v>
      </c>
      <c r="D4153" s="40" t="s">
        <v>651</v>
      </c>
      <c r="E4153" s="40">
        <v>127</v>
      </c>
      <c r="F4153" s="40" t="s">
        <v>849</v>
      </c>
    </row>
    <row r="4154" spans="1:6" x14ac:dyDescent="0.5">
      <c r="A4154" s="38">
        <v>43721</v>
      </c>
      <c r="B4154" s="39">
        <v>0.81851851851851853</v>
      </c>
      <c r="C4154" s="40">
        <v>1</v>
      </c>
      <c r="D4154" s="40" t="s">
        <v>651</v>
      </c>
      <c r="E4154" s="40">
        <v>95</v>
      </c>
      <c r="F4154" s="40" t="s">
        <v>849</v>
      </c>
    </row>
    <row r="4155" spans="1:6" x14ac:dyDescent="0.5">
      <c r="A4155" s="38">
        <v>43721</v>
      </c>
      <c r="B4155" s="39">
        <v>0.8187037037037036</v>
      </c>
      <c r="C4155" s="40">
        <v>4</v>
      </c>
      <c r="D4155" s="40" t="s">
        <v>651</v>
      </c>
      <c r="E4155" s="40">
        <v>127</v>
      </c>
      <c r="F4155" s="40" t="s">
        <v>849</v>
      </c>
    </row>
    <row r="4156" spans="1:6" x14ac:dyDescent="0.5">
      <c r="A4156" s="38">
        <v>43721</v>
      </c>
      <c r="B4156" s="39">
        <v>0.81901620370370365</v>
      </c>
      <c r="C4156" s="40">
        <v>1</v>
      </c>
      <c r="D4156" s="40" t="s">
        <v>651</v>
      </c>
      <c r="E4156" s="40">
        <v>127</v>
      </c>
      <c r="F4156" s="40" t="s">
        <v>849</v>
      </c>
    </row>
    <row r="4157" spans="1:6" x14ac:dyDescent="0.5">
      <c r="A4157" s="38">
        <v>43721</v>
      </c>
      <c r="B4157" s="39">
        <v>0.81989583333333327</v>
      </c>
      <c r="C4157" s="40">
        <v>1</v>
      </c>
      <c r="D4157" s="40" t="s">
        <v>640</v>
      </c>
      <c r="E4157" s="40">
        <v>51</v>
      </c>
      <c r="F4157" s="40" t="s">
        <v>849</v>
      </c>
    </row>
    <row r="4158" spans="1:6" x14ac:dyDescent="0.5">
      <c r="A4158" s="38">
        <v>43721</v>
      </c>
      <c r="B4158" s="39">
        <v>0.82027777777777777</v>
      </c>
      <c r="C4158" s="40">
        <v>4</v>
      </c>
      <c r="D4158" s="40" t="s">
        <v>651</v>
      </c>
      <c r="E4158" s="40">
        <v>127</v>
      </c>
      <c r="F4158" s="40" t="s">
        <v>849</v>
      </c>
    </row>
    <row r="4159" spans="1:6" x14ac:dyDescent="0.5">
      <c r="A4159" s="38">
        <v>43721</v>
      </c>
      <c r="B4159" s="39">
        <v>0.82042824074074072</v>
      </c>
      <c r="C4159" s="40">
        <v>1</v>
      </c>
      <c r="D4159" s="40" t="s">
        <v>640</v>
      </c>
      <c r="E4159" s="40">
        <v>127</v>
      </c>
      <c r="F4159" s="40" t="s">
        <v>849</v>
      </c>
    </row>
    <row r="4160" spans="1:6" x14ac:dyDescent="0.5">
      <c r="A4160" s="38">
        <v>43721</v>
      </c>
      <c r="B4160" s="39">
        <v>0.82043981481481476</v>
      </c>
      <c r="C4160" s="40">
        <v>1</v>
      </c>
      <c r="D4160" s="40" t="s">
        <v>640</v>
      </c>
      <c r="E4160" s="40">
        <v>126</v>
      </c>
      <c r="F4160" s="40" t="s">
        <v>849</v>
      </c>
    </row>
    <row r="4161" spans="1:6" x14ac:dyDescent="0.5">
      <c r="A4161" s="38">
        <v>43721</v>
      </c>
      <c r="B4161" s="39">
        <v>0.82064814814814813</v>
      </c>
      <c r="C4161" s="40">
        <v>4</v>
      </c>
      <c r="D4161" s="40" t="s">
        <v>651</v>
      </c>
      <c r="E4161" s="40">
        <v>127</v>
      </c>
      <c r="F4161" s="40" t="s">
        <v>849</v>
      </c>
    </row>
    <row r="4162" spans="1:6" x14ac:dyDescent="0.5">
      <c r="A4162" s="38">
        <v>43721</v>
      </c>
      <c r="B4162" s="39">
        <v>0.82094907407407414</v>
      </c>
      <c r="C4162" s="40">
        <v>1</v>
      </c>
      <c r="D4162" s="40" t="s">
        <v>651</v>
      </c>
      <c r="E4162" s="40">
        <v>127</v>
      </c>
      <c r="F4162" s="40" t="s">
        <v>849</v>
      </c>
    </row>
    <row r="4163" spans="1:6" x14ac:dyDescent="0.5">
      <c r="A4163" s="38">
        <v>43721</v>
      </c>
      <c r="B4163" s="39">
        <v>0.8212962962962963</v>
      </c>
      <c r="C4163" s="40">
        <v>1</v>
      </c>
      <c r="D4163" s="40" t="s">
        <v>640</v>
      </c>
      <c r="E4163" s="40">
        <v>127</v>
      </c>
      <c r="F4163" s="40" t="s">
        <v>849</v>
      </c>
    </row>
    <row r="4164" spans="1:6" x14ac:dyDescent="0.5">
      <c r="A4164" s="38">
        <v>43721</v>
      </c>
      <c r="B4164" s="39">
        <v>0.82130787037037034</v>
      </c>
      <c r="C4164" s="40">
        <v>1</v>
      </c>
      <c r="D4164" s="40" t="s">
        <v>640</v>
      </c>
      <c r="E4164" s="40">
        <v>95</v>
      </c>
      <c r="F4164" s="40" t="s">
        <v>849</v>
      </c>
    </row>
    <row r="4165" spans="1:6" x14ac:dyDescent="0.5">
      <c r="A4165" s="38">
        <v>43721</v>
      </c>
      <c r="B4165" s="39">
        <v>0.8216782407407407</v>
      </c>
      <c r="C4165" s="40">
        <v>1</v>
      </c>
      <c r="D4165" s="40" t="s">
        <v>651</v>
      </c>
      <c r="E4165" s="40">
        <v>127</v>
      </c>
      <c r="F4165" s="40" t="s">
        <v>849</v>
      </c>
    </row>
    <row r="4166" spans="1:6" x14ac:dyDescent="0.5">
      <c r="A4166" s="38">
        <v>43721</v>
      </c>
      <c r="B4166" s="39">
        <v>0.82177083333333334</v>
      </c>
      <c r="C4166" s="40">
        <v>1</v>
      </c>
      <c r="D4166" s="40" t="s">
        <v>651</v>
      </c>
      <c r="E4166" s="40">
        <v>127</v>
      </c>
      <c r="F4166" s="40" t="s">
        <v>849</v>
      </c>
    </row>
    <row r="4167" spans="1:6" x14ac:dyDescent="0.5">
      <c r="A4167" s="38">
        <v>43721</v>
      </c>
      <c r="B4167" s="39">
        <v>0.82179398148148142</v>
      </c>
      <c r="C4167" s="40">
        <v>1</v>
      </c>
      <c r="D4167" s="40" t="s">
        <v>651</v>
      </c>
      <c r="E4167" s="40">
        <v>109</v>
      </c>
      <c r="F4167" s="40" t="s">
        <v>849</v>
      </c>
    </row>
    <row r="4168" spans="1:6" x14ac:dyDescent="0.5">
      <c r="A4168" s="38">
        <v>43721</v>
      </c>
      <c r="B4168" s="39">
        <v>0.82181712962962961</v>
      </c>
      <c r="C4168" s="40">
        <v>1</v>
      </c>
      <c r="D4168" s="40" t="s">
        <v>651</v>
      </c>
      <c r="E4168" s="40">
        <v>127</v>
      </c>
      <c r="F4168" s="40" t="s">
        <v>849</v>
      </c>
    </row>
    <row r="4169" spans="1:6" x14ac:dyDescent="0.5">
      <c r="A4169" s="38">
        <v>43721</v>
      </c>
      <c r="B4169" s="39">
        <v>0.82212962962962965</v>
      </c>
      <c r="C4169" s="40">
        <v>4</v>
      </c>
      <c r="D4169" s="40" t="s">
        <v>651</v>
      </c>
      <c r="E4169" s="40">
        <v>127</v>
      </c>
      <c r="F4169" s="40" t="s">
        <v>849</v>
      </c>
    </row>
    <row r="4170" spans="1:6" x14ac:dyDescent="0.5">
      <c r="A4170" s="38">
        <v>43721</v>
      </c>
      <c r="B4170" s="39">
        <v>0.82285879629629621</v>
      </c>
      <c r="C4170" s="40">
        <v>1</v>
      </c>
      <c r="D4170" s="40" t="s">
        <v>651</v>
      </c>
      <c r="E4170" s="40">
        <v>127</v>
      </c>
      <c r="F4170" s="40" t="s">
        <v>849</v>
      </c>
    </row>
    <row r="4171" spans="1:6" x14ac:dyDescent="0.5">
      <c r="A4171" s="38">
        <v>43721</v>
      </c>
      <c r="B4171" s="39">
        <v>0.82336805555555559</v>
      </c>
      <c r="C4171" s="40">
        <v>1</v>
      </c>
      <c r="D4171" s="40" t="s">
        <v>651</v>
      </c>
      <c r="E4171" s="40">
        <v>127</v>
      </c>
      <c r="F4171" s="40" t="s">
        <v>849</v>
      </c>
    </row>
    <row r="4172" spans="1:6" x14ac:dyDescent="0.5">
      <c r="A4172" s="38">
        <v>43721</v>
      </c>
      <c r="B4172" s="39">
        <v>0.82355324074074077</v>
      </c>
      <c r="C4172" s="40">
        <v>1</v>
      </c>
      <c r="D4172" s="40" t="s">
        <v>640</v>
      </c>
      <c r="E4172" s="40">
        <v>127</v>
      </c>
      <c r="F4172" s="40" t="s">
        <v>849</v>
      </c>
    </row>
    <row r="4173" spans="1:6" x14ac:dyDescent="0.5">
      <c r="A4173" s="38">
        <v>43721</v>
      </c>
      <c r="B4173" s="39">
        <v>0.82357638888888884</v>
      </c>
      <c r="C4173" s="40">
        <v>1</v>
      </c>
      <c r="D4173" s="40" t="s">
        <v>640</v>
      </c>
      <c r="E4173" s="40">
        <v>126</v>
      </c>
      <c r="F4173" s="40" t="s">
        <v>849</v>
      </c>
    </row>
    <row r="4174" spans="1:6" x14ac:dyDescent="0.5">
      <c r="A4174" s="38">
        <v>43721</v>
      </c>
      <c r="B4174" s="39">
        <v>0.82373842592592583</v>
      </c>
      <c r="C4174" s="40">
        <v>1</v>
      </c>
      <c r="D4174" s="40" t="s">
        <v>651</v>
      </c>
      <c r="E4174" s="40">
        <v>127</v>
      </c>
      <c r="F4174" s="40" t="s">
        <v>849</v>
      </c>
    </row>
    <row r="4175" spans="1:6" x14ac:dyDescent="0.5">
      <c r="A4175" s="38">
        <v>43721</v>
      </c>
      <c r="B4175" s="39">
        <v>0.82409722222222215</v>
      </c>
      <c r="C4175" s="40">
        <v>1</v>
      </c>
      <c r="D4175" s="40" t="s">
        <v>651</v>
      </c>
      <c r="E4175" s="40">
        <v>126</v>
      </c>
      <c r="F4175" s="40" t="s">
        <v>849</v>
      </c>
    </row>
    <row r="4176" spans="1:6" x14ac:dyDescent="0.5">
      <c r="A4176" s="38">
        <v>43721</v>
      </c>
      <c r="B4176" s="39">
        <v>0.82412037037037045</v>
      </c>
      <c r="C4176" s="40">
        <v>1</v>
      </c>
      <c r="D4176" s="40" t="s">
        <v>651</v>
      </c>
      <c r="E4176" s="40">
        <v>127</v>
      </c>
      <c r="F4176" s="40" t="s">
        <v>849</v>
      </c>
    </row>
    <row r="4177" spans="1:6" x14ac:dyDescent="0.5">
      <c r="A4177" s="38">
        <v>43721</v>
      </c>
      <c r="B4177" s="39">
        <v>0.82415509259259256</v>
      </c>
      <c r="C4177" s="40">
        <v>1</v>
      </c>
      <c r="D4177" s="40" t="s">
        <v>651</v>
      </c>
      <c r="E4177" s="40">
        <v>127</v>
      </c>
      <c r="F4177" s="40" t="s">
        <v>849</v>
      </c>
    </row>
    <row r="4178" spans="1:6" x14ac:dyDescent="0.5">
      <c r="A4178" s="38">
        <v>43721</v>
      </c>
      <c r="B4178" s="39">
        <v>0.82453703703703696</v>
      </c>
      <c r="C4178" s="40">
        <v>1</v>
      </c>
      <c r="D4178" s="40" t="s">
        <v>651</v>
      </c>
      <c r="E4178" s="40">
        <v>127</v>
      </c>
      <c r="F4178" s="40" t="s">
        <v>849</v>
      </c>
    </row>
    <row r="4179" spans="1:6" x14ac:dyDescent="0.5">
      <c r="A4179" s="38">
        <v>43721</v>
      </c>
      <c r="B4179" s="39">
        <v>0.82502314814814814</v>
      </c>
      <c r="C4179" s="40">
        <v>4</v>
      </c>
      <c r="D4179" s="40" t="s">
        <v>651</v>
      </c>
      <c r="E4179" s="40">
        <v>127</v>
      </c>
      <c r="F4179" s="40" t="s">
        <v>849</v>
      </c>
    </row>
    <row r="4180" spans="1:6" x14ac:dyDescent="0.5">
      <c r="A4180" s="38">
        <v>43721</v>
      </c>
      <c r="B4180" s="39">
        <v>0.82516203703703705</v>
      </c>
      <c r="C4180" s="40">
        <v>4</v>
      </c>
      <c r="D4180" s="40" t="s">
        <v>651</v>
      </c>
      <c r="E4180" s="40">
        <v>127</v>
      </c>
      <c r="F4180" s="40" t="s">
        <v>849</v>
      </c>
    </row>
    <row r="4181" spans="1:6" x14ac:dyDescent="0.5">
      <c r="A4181" s="38">
        <v>43721</v>
      </c>
      <c r="B4181" s="39">
        <v>0.8256944444444444</v>
      </c>
      <c r="C4181" s="40">
        <v>1</v>
      </c>
      <c r="D4181" s="40" t="s">
        <v>651</v>
      </c>
      <c r="E4181" s="40">
        <v>126</v>
      </c>
      <c r="F4181" s="40" t="s">
        <v>849</v>
      </c>
    </row>
    <row r="4182" spans="1:6" x14ac:dyDescent="0.5">
      <c r="A4182" s="38">
        <v>43721</v>
      </c>
      <c r="B4182" s="39">
        <v>0.82598379629629637</v>
      </c>
      <c r="C4182" s="40">
        <v>4</v>
      </c>
      <c r="D4182" s="40" t="s">
        <v>651</v>
      </c>
      <c r="E4182" s="40">
        <v>127</v>
      </c>
      <c r="F4182" s="40" t="s">
        <v>849</v>
      </c>
    </row>
    <row r="4183" spans="1:6" x14ac:dyDescent="0.5">
      <c r="A4183" s="38">
        <v>43721</v>
      </c>
      <c r="B4183" s="39">
        <v>0.82692129629629629</v>
      </c>
      <c r="C4183" s="40">
        <v>4</v>
      </c>
      <c r="D4183" s="40" t="s">
        <v>651</v>
      </c>
      <c r="E4183" s="40">
        <v>127</v>
      </c>
      <c r="F4183" s="40" t="s">
        <v>849</v>
      </c>
    </row>
    <row r="4184" spans="1:6" x14ac:dyDescent="0.5">
      <c r="A4184" s="38">
        <v>43721</v>
      </c>
      <c r="B4184" s="39">
        <v>0.82695601851851863</v>
      </c>
      <c r="C4184" s="40">
        <v>4</v>
      </c>
      <c r="D4184" s="40" t="s">
        <v>651</v>
      </c>
      <c r="E4184" s="40">
        <v>127</v>
      </c>
      <c r="F4184" s="40" t="s">
        <v>849</v>
      </c>
    </row>
    <row r="4185" spans="1:6" x14ac:dyDescent="0.5">
      <c r="A4185" s="38">
        <v>43721</v>
      </c>
      <c r="B4185" s="39">
        <v>0.82739583333333344</v>
      </c>
      <c r="C4185" s="40">
        <v>4</v>
      </c>
      <c r="D4185" s="40" t="s">
        <v>651</v>
      </c>
      <c r="E4185" s="40">
        <v>127</v>
      </c>
      <c r="F4185" s="40" t="s">
        <v>849</v>
      </c>
    </row>
    <row r="4186" spans="1:6" x14ac:dyDescent="0.5">
      <c r="A4186" s="38">
        <v>43721</v>
      </c>
      <c r="B4186" s="39">
        <v>0.82759259259259255</v>
      </c>
      <c r="C4186" s="40">
        <v>1</v>
      </c>
      <c r="D4186" s="40" t="s">
        <v>651</v>
      </c>
      <c r="E4186" s="40">
        <v>127</v>
      </c>
      <c r="F4186" s="40" t="s">
        <v>849</v>
      </c>
    </row>
    <row r="4187" spans="1:6" x14ac:dyDescent="0.5">
      <c r="A4187" s="38">
        <v>43721</v>
      </c>
      <c r="B4187" s="39">
        <v>0.82767361111111104</v>
      </c>
      <c r="C4187" s="40">
        <v>1</v>
      </c>
      <c r="D4187" s="40" t="s">
        <v>651</v>
      </c>
      <c r="E4187" s="40">
        <v>127</v>
      </c>
      <c r="F4187" s="40" t="s">
        <v>849</v>
      </c>
    </row>
    <row r="4188" spans="1:6" x14ac:dyDescent="0.5">
      <c r="A4188" s="38">
        <v>43721</v>
      </c>
      <c r="B4188" s="39">
        <v>0.82768518518518519</v>
      </c>
      <c r="C4188" s="40">
        <v>4</v>
      </c>
      <c r="D4188" s="40" t="s">
        <v>651</v>
      </c>
      <c r="E4188" s="40">
        <v>127</v>
      </c>
      <c r="F4188" s="40" t="s">
        <v>849</v>
      </c>
    </row>
    <row r="4189" spans="1:6" x14ac:dyDescent="0.5">
      <c r="A4189" s="38">
        <v>43721</v>
      </c>
      <c r="B4189" s="39">
        <v>0.82769675925925934</v>
      </c>
      <c r="C4189" s="40">
        <v>1</v>
      </c>
      <c r="D4189" s="40" t="s">
        <v>640</v>
      </c>
      <c r="E4189" s="40">
        <v>126</v>
      </c>
      <c r="F4189" s="40" t="s">
        <v>849</v>
      </c>
    </row>
    <row r="4190" spans="1:6" x14ac:dyDescent="0.5">
      <c r="A4190" s="38">
        <v>43721</v>
      </c>
      <c r="B4190" s="39">
        <v>0.82810185185185192</v>
      </c>
      <c r="C4190" s="40">
        <v>1</v>
      </c>
      <c r="D4190" s="40" t="s">
        <v>651</v>
      </c>
      <c r="E4190" s="40">
        <v>62</v>
      </c>
      <c r="F4190" s="40" t="s">
        <v>849</v>
      </c>
    </row>
    <row r="4191" spans="1:6" x14ac:dyDescent="0.5">
      <c r="A4191" s="38">
        <v>43721</v>
      </c>
      <c r="B4191" s="39">
        <v>0.8287268518518518</v>
      </c>
      <c r="C4191" s="40">
        <v>2</v>
      </c>
      <c r="D4191" s="40" t="s">
        <v>645</v>
      </c>
      <c r="E4191" s="40">
        <v>71</v>
      </c>
      <c r="F4191" s="40" t="s">
        <v>849</v>
      </c>
    </row>
    <row r="4192" spans="1:6" x14ac:dyDescent="0.5">
      <c r="A4192" s="38">
        <v>43721</v>
      </c>
      <c r="B4192" s="39">
        <v>0.82877314814814806</v>
      </c>
      <c r="C4192" s="40">
        <v>4</v>
      </c>
      <c r="D4192" s="40" t="s">
        <v>651</v>
      </c>
      <c r="E4192" s="40">
        <v>127</v>
      </c>
      <c r="F4192" s="40" t="s">
        <v>849</v>
      </c>
    </row>
    <row r="4193" spans="1:6" x14ac:dyDescent="0.5">
      <c r="A4193" s="38">
        <v>43721</v>
      </c>
      <c r="B4193" s="39">
        <v>0.82895833333333335</v>
      </c>
      <c r="C4193" s="40">
        <v>4</v>
      </c>
      <c r="D4193" s="40" t="s">
        <v>651</v>
      </c>
      <c r="E4193" s="40">
        <v>127</v>
      </c>
      <c r="F4193" s="40" t="s">
        <v>849</v>
      </c>
    </row>
    <row r="4194" spans="1:6" x14ac:dyDescent="0.5">
      <c r="A4194" s="38">
        <v>43721</v>
      </c>
      <c r="B4194" s="39">
        <v>0.82917824074074076</v>
      </c>
      <c r="C4194" s="40">
        <v>4</v>
      </c>
      <c r="D4194" s="40" t="s">
        <v>651</v>
      </c>
      <c r="E4194" s="40">
        <v>127</v>
      </c>
      <c r="F4194" s="40" t="s">
        <v>849</v>
      </c>
    </row>
    <row r="4195" spans="1:6" x14ac:dyDescent="0.5">
      <c r="A4195" s="38">
        <v>43721</v>
      </c>
      <c r="B4195" s="39">
        <v>0.82935185185185178</v>
      </c>
      <c r="C4195" s="40">
        <v>4</v>
      </c>
      <c r="D4195" s="40" t="s">
        <v>651</v>
      </c>
      <c r="E4195" s="40">
        <v>127</v>
      </c>
      <c r="F4195" s="40" t="s">
        <v>849</v>
      </c>
    </row>
    <row r="4196" spans="1:6" x14ac:dyDescent="0.5">
      <c r="A4196" s="38">
        <v>43721</v>
      </c>
      <c r="B4196" s="39">
        <v>0.82966435185185183</v>
      </c>
      <c r="C4196" s="40">
        <v>4</v>
      </c>
      <c r="D4196" s="40" t="s">
        <v>640</v>
      </c>
      <c r="E4196" s="40">
        <v>127</v>
      </c>
      <c r="F4196" s="40" t="s">
        <v>849</v>
      </c>
    </row>
    <row r="4197" spans="1:6" x14ac:dyDescent="0.5">
      <c r="A4197" s="38">
        <v>43721</v>
      </c>
      <c r="B4197" s="39">
        <v>0.82968750000000002</v>
      </c>
      <c r="C4197" s="40">
        <v>4</v>
      </c>
      <c r="D4197" s="40" t="s">
        <v>651</v>
      </c>
      <c r="E4197" s="40">
        <v>127</v>
      </c>
      <c r="F4197" s="40" t="s">
        <v>849</v>
      </c>
    </row>
    <row r="4198" spans="1:6" x14ac:dyDescent="0.5">
      <c r="A4198" s="38">
        <v>43721</v>
      </c>
      <c r="B4198" s="39">
        <v>0.82984953703703701</v>
      </c>
      <c r="C4198" s="40">
        <v>4</v>
      </c>
      <c r="D4198" s="40" t="s">
        <v>651</v>
      </c>
      <c r="E4198" s="40">
        <v>127</v>
      </c>
      <c r="F4198" s="40" t="s">
        <v>849</v>
      </c>
    </row>
    <row r="4199" spans="1:6" x14ac:dyDescent="0.5">
      <c r="A4199" s="38">
        <v>43721</v>
      </c>
      <c r="B4199" s="39">
        <v>0.8300347222222223</v>
      </c>
      <c r="C4199" s="40">
        <v>2</v>
      </c>
      <c r="D4199" s="40" t="s">
        <v>640</v>
      </c>
      <c r="E4199" s="40">
        <v>38</v>
      </c>
      <c r="F4199" s="40" t="s">
        <v>849</v>
      </c>
    </row>
    <row r="4200" spans="1:6" x14ac:dyDescent="0.5">
      <c r="A4200" s="38">
        <v>43721</v>
      </c>
      <c r="B4200" s="39">
        <v>0.8300347222222223</v>
      </c>
      <c r="C4200" s="40">
        <v>4</v>
      </c>
      <c r="D4200" s="40" t="s">
        <v>651</v>
      </c>
      <c r="E4200" s="40">
        <v>127</v>
      </c>
      <c r="F4200" s="40" t="s">
        <v>849</v>
      </c>
    </row>
    <row r="4201" spans="1:6" x14ac:dyDescent="0.5">
      <c r="A4201" s="38">
        <v>43721</v>
      </c>
      <c r="B4201" s="39">
        <v>0.83069444444444451</v>
      </c>
      <c r="C4201" s="40">
        <v>1</v>
      </c>
      <c r="D4201" s="40" t="s">
        <v>651</v>
      </c>
      <c r="E4201" s="40">
        <v>123</v>
      </c>
      <c r="F4201" s="40" t="s">
        <v>849</v>
      </c>
    </row>
    <row r="4202" spans="1:6" x14ac:dyDescent="0.5">
      <c r="A4202" s="38">
        <v>43721</v>
      </c>
      <c r="B4202" s="39">
        <v>0.83143518518518522</v>
      </c>
      <c r="C4202" s="40">
        <v>4</v>
      </c>
      <c r="D4202" s="40" t="s">
        <v>651</v>
      </c>
      <c r="E4202" s="40">
        <v>127</v>
      </c>
      <c r="F4202" s="40" t="s">
        <v>849</v>
      </c>
    </row>
    <row r="4203" spans="1:6" x14ac:dyDescent="0.5">
      <c r="A4203" s="38">
        <v>43721</v>
      </c>
      <c r="B4203" s="39">
        <v>0.83152777777777775</v>
      </c>
      <c r="C4203" s="40">
        <v>4</v>
      </c>
      <c r="D4203" s="40" t="s">
        <v>651</v>
      </c>
      <c r="E4203" s="40">
        <v>127</v>
      </c>
      <c r="F4203" s="40" t="s">
        <v>849</v>
      </c>
    </row>
    <row r="4204" spans="1:6" x14ac:dyDescent="0.5">
      <c r="A4204" s="38">
        <v>43721</v>
      </c>
      <c r="B4204" s="39">
        <v>0.83179398148148154</v>
      </c>
      <c r="C4204" s="40">
        <v>1</v>
      </c>
      <c r="D4204" s="40" t="s">
        <v>651</v>
      </c>
      <c r="E4204" s="40">
        <v>127</v>
      </c>
      <c r="F4204" s="40" t="s">
        <v>849</v>
      </c>
    </row>
    <row r="4205" spans="1:6" x14ac:dyDescent="0.5">
      <c r="A4205" s="38">
        <v>43721</v>
      </c>
      <c r="B4205" s="39">
        <v>0.83181712962962961</v>
      </c>
      <c r="C4205" s="40">
        <v>4</v>
      </c>
      <c r="D4205" s="40" t="s">
        <v>640</v>
      </c>
      <c r="E4205" s="40">
        <v>54</v>
      </c>
      <c r="F4205" s="40" t="s">
        <v>849</v>
      </c>
    </row>
    <row r="4206" spans="1:6" x14ac:dyDescent="0.5">
      <c r="A4206" s="38">
        <v>43721</v>
      </c>
      <c r="B4206" s="39">
        <v>0.83188657407407407</v>
      </c>
      <c r="C4206" s="40">
        <v>4</v>
      </c>
      <c r="D4206" s="40" t="s">
        <v>640</v>
      </c>
      <c r="E4206" s="40">
        <v>127</v>
      </c>
      <c r="F4206" s="40" t="s">
        <v>849</v>
      </c>
    </row>
    <row r="4207" spans="1:6" x14ac:dyDescent="0.5">
      <c r="A4207" s="38">
        <v>43721</v>
      </c>
      <c r="B4207" s="39">
        <v>0.83195601851851853</v>
      </c>
      <c r="C4207" s="40">
        <v>4</v>
      </c>
      <c r="D4207" s="40" t="s">
        <v>651</v>
      </c>
      <c r="E4207" s="40">
        <v>127</v>
      </c>
      <c r="F4207" s="40" t="s">
        <v>849</v>
      </c>
    </row>
    <row r="4208" spans="1:6" x14ac:dyDescent="0.5">
      <c r="A4208" s="38">
        <v>43721</v>
      </c>
      <c r="B4208" s="39">
        <v>0.83197916666666671</v>
      </c>
      <c r="C4208" s="40">
        <v>4</v>
      </c>
      <c r="D4208" s="40" t="s">
        <v>651</v>
      </c>
      <c r="E4208" s="40">
        <v>127</v>
      </c>
      <c r="F4208" s="40" t="s">
        <v>849</v>
      </c>
    </row>
    <row r="4209" spans="1:6" x14ac:dyDescent="0.5">
      <c r="A4209" s="38">
        <v>43721</v>
      </c>
      <c r="B4209" s="39">
        <v>0.83267361111111116</v>
      </c>
      <c r="C4209" s="40">
        <v>4</v>
      </c>
      <c r="D4209" s="40" t="s">
        <v>651</v>
      </c>
      <c r="E4209" s="40">
        <v>127</v>
      </c>
      <c r="F4209" s="40" t="s">
        <v>849</v>
      </c>
    </row>
    <row r="4210" spans="1:6" x14ac:dyDescent="0.5">
      <c r="A4210" s="38">
        <v>43721</v>
      </c>
      <c r="B4210" s="39">
        <v>0.83276620370370369</v>
      </c>
      <c r="C4210" s="40">
        <v>1</v>
      </c>
      <c r="D4210" s="40" t="s">
        <v>651</v>
      </c>
      <c r="E4210" s="40">
        <v>54</v>
      </c>
      <c r="F4210" s="40" t="s">
        <v>849</v>
      </c>
    </row>
    <row r="4211" spans="1:6" x14ac:dyDescent="0.5">
      <c r="A4211" s="38">
        <v>43721</v>
      </c>
      <c r="B4211" s="39">
        <v>0.83300925925925917</v>
      </c>
      <c r="C4211" s="40">
        <v>4</v>
      </c>
      <c r="D4211" s="40" t="s">
        <v>651</v>
      </c>
      <c r="E4211" s="40">
        <v>127</v>
      </c>
      <c r="F4211" s="40" t="s">
        <v>849</v>
      </c>
    </row>
    <row r="4212" spans="1:6" x14ac:dyDescent="0.5">
      <c r="A4212" s="38">
        <v>43721</v>
      </c>
      <c r="B4212" s="39">
        <v>0.83310185185185182</v>
      </c>
      <c r="C4212" s="40">
        <v>4</v>
      </c>
      <c r="D4212" s="40" t="s">
        <v>651</v>
      </c>
      <c r="E4212" s="40">
        <v>127</v>
      </c>
      <c r="F4212" s="40" t="s">
        <v>849</v>
      </c>
    </row>
    <row r="4213" spans="1:6" x14ac:dyDescent="0.5">
      <c r="A4213" s="38">
        <v>43721</v>
      </c>
      <c r="B4213" s="39">
        <v>0.833125</v>
      </c>
      <c r="C4213" s="40">
        <v>4</v>
      </c>
      <c r="D4213" s="40" t="s">
        <v>651</v>
      </c>
      <c r="E4213" s="40">
        <v>127</v>
      </c>
      <c r="F4213" s="40" t="s">
        <v>849</v>
      </c>
    </row>
    <row r="4214" spans="1:6" x14ac:dyDescent="0.5">
      <c r="A4214" s="38">
        <v>43721</v>
      </c>
      <c r="B4214" s="39">
        <v>0.83327546296296295</v>
      </c>
      <c r="C4214" s="40">
        <v>4</v>
      </c>
      <c r="D4214" s="40" t="s">
        <v>640</v>
      </c>
      <c r="E4214" s="40">
        <v>127</v>
      </c>
      <c r="F4214" s="40" t="s">
        <v>849</v>
      </c>
    </row>
    <row r="4215" spans="1:6" x14ac:dyDescent="0.5">
      <c r="A4215" s="38">
        <v>43721</v>
      </c>
      <c r="B4215" s="39">
        <v>0.83329861111111114</v>
      </c>
      <c r="C4215" s="40">
        <v>4</v>
      </c>
      <c r="D4215" s="40" t="s">
        <v>640</v>
      </c>
      <c r="E4215" s="40">
        <v>123</v>
      </c>
      <c r="F4215" s="40" t="s">
        <v>849</v>
      </c>
    </row>
    <row r="4216" spans="1:6" x14ac:dyDescent="0.5">
      <c r="A4216" s="38">
        <v>43721</v>
      </c>
      <c r="B4216" s="39">
        <v>0.83378472222222222</v>
      </c>
      <c r="C4216" s="40">
        <v>1</v>
      </c>
      <c r="D4216" s="40" t="s">
        <v>640</v>
      </c>
      <c r="E4216" s="40">
        <v>127</v>
      </c>
      <c r="F4216" s="40" t="s">
        <v>849</v>
      </c>
    </row>
    <row r="4217" spans="1:6" x14ac:dyDescent="0.5">
      <c r="A4217" s="38">
        <v>43721</v>
      </c>
      <c r="B4217" s="39">
        <v>0.8338078703703703</v>
      </c>
      <c r="C4217" s="40">
        <v>1</v>
      </c>
      <c r="D4217" s="40" t="s">
        <v>640</v>
      </c>
      <c r="E4217" s="40">
        <v>96</v>
      </c>
      <c r="F4217" s="40" t="s">
        <v>849</v>
      </c>
    </row>
    <row r="4218" spans="1:6" x14ac:dyDescent="0.5">
      <c r="A4218" s="38">
        <v>43721</v>
      </c>
      <c r="B4218" s="39">
        <v>0.83401620370370377</v>
      </c>
      <c r="C4218" s="40">
        <v>4</v>
      </c>
      <c r="D4218" s="40" t="s">
        <v>651</v>
      </c>
      <c r="E4218" s="40">
        <v>127</v>
      </c>
      <c r="F4218" s="40" t="s">
        <v>849</v>
      </c>
    </row>
    <row r="4219" spans="1:6" x14ac:dyDescent="0.5">
      <c r="A4219" s="38">
        <v>43721</v>
      </c>
      <c r="B4219" s="39">
        <v>0.83409722222222227</v>
      </c>
      <c r="C4219" s="40">
        <v>4</v>
      </c>
      <c r="D4219" s="40" t="s">
        <v>651</v>
      </c>
      <c r="E4219" s="40">
        <v>127</v>
      </c>
      <c r="F4219" s="40" t="s">
        <v>849</v>
      </c>
    </row>
    <row r="4220" spans="1:6" x14ac:dyDescent="0.5">
      <c r="A4220" s="38">
        <v>43721</v>
      </c>
      <c r="B4220" s="39">
        <v>0.8341319444444445</v>
      </c>
      <c r="C4220" s="40">
        <v>1</v>
      </c>
      <c r="D4220" s="40" t="s">
        <v>651</v>
      </c>
      <c r="E4220" s="40">
        <v>127</v>
      </c>
      <c r="F4220" s="40" t="s">
        <v>849</v>
      </c>
    </row>
    <row r="4221" spans="1:6" x14ac:dyDescent="0.5">
      <c r="A4221" s="38">
        <v>43721</v>
      </c>
      <c r="B4221" s="39">
        <v>0.83431712962962967</v>
      </c>
      <c r="C4221" s="40">
        <v>4</v>
      </c>
      <c r="D4221" s="40" t="s">
        <v>651</v>
      </c>
      <c r="E4221" s="40">
        <v>127</v>
      </c>
      <c r="F4221" s="40" t="s">
        <v>849</v>
      </c>
    </row>
    <row r="4222" spans="1:6" x14ac:dyDescent="0.5">
      <c r="A4222" s="38">
        <v>43721</v>
      </c>
      <c r="B4222" s="39">
        <v>0.83434027777777775</v>
      </c>
      <c r="C4222" s="40">
        <v>1</v>
      </c>
      <c r="D4222" s="40" t="s">
        <v>651</v>
      </c>
      <c r="E4222" s="40">
        <v>117</v>
      </c>
      <c r="F4222" s="40" t="s">
        <v>849</v>
      </c>
    </row>
    <row r="4223" spans="1:6" x14ac:dyDescent="0.5">
      <c r="A4223" s="38">
        <v>43721</v>
      </c>
      <c r="B4223" s="39">
        <v>0.83434027777777775</v>
      </c>
      <c r="C4223" s="40">
        <v>4</v>
      </c>
      <c r="D4223" s="40" t="s">
        <v>640</v>
      </c>
      <c r="E4223" s="40">
        <v>125</v>
      </c>
      <c r="F4223" s="40" t="s">
        <v>849</v>
      </c>
    </row>
    <row r="4224" spans="1:6" x14ac:dyDescent="0.5">
      <c r="A4224" s="38">
        <v>43721</v>
      </c>
      <c r="B4224" s="39">
        <v>0.83458333333333334</v>
      </c>
      <c r="C4224" s="40">
        <v>2</v>
      </c>
      <c r="D4224" s="40" t="s">
        <v>651</v>
      </c>
      <c r="E4224" s="40">
        <v>91</v>
      </c>
      <c r="F4224" s="40" t="s">
        <v>849</v>
      </c>
    </row>
    <row r="4225" spans="1:6" x14ac:dyDescent="0.5">
      <c r="A4225" s="38">
        <v>43721</v>
      </c>
      <c r="B4225" s="39">
        <v>0.83467592592592599</v>
      </c>
      <c r="C4225" s="40">
        <v>4</v>
      </c>
      <c r="D4225" s="40" t="s">
        <v>651</v>
      </c>
      <c r="E4225" s="40">
        <v>127</v>
      </c>
      <c r="F4225" s="40" t="s">
        <v>849</v>
      </c>
    </row>
    <row r="4226" spans="1:6" x14ac:dyDescent="0.5">
      <c r="A4226" s="38">
        <v>43721</v>
      </c>
      <c r="B4226" s="39">
        <v>0.83491898148148147</v>
      </c>
      <c r="C4226" s="40">
        <v>4</v>
      </c>
      <c r="D4226" s="40" t="s">
        <v>651</v>
      </c>
      <c r="E4226" s="40">
        <v>127</v>
      </c>
      <c r="F4226" s="40" t="s">
        <v>849</v>
      </c>
    </row>
    <row r="4227" spans="1:6" x14ac:dyDescent="0.5">
      <c r="A4227" s="38">
        <v>43721</v>
      </c>
      <c r="B4227" s="39">
        <v>0.83499999999999996</v>
      </c>
      <c r="C4227" s="40">
        <v>4</v>
      </c>
      <c r="D4227" s="40" t="s">
        <v>651</v>
      </c>
      <c r="E4227" s="40">
        <v>127</v>
      </c>
      <c r="F4227" s="40" t="s">
        <v>849</v>
      </c>
    </row>
    <row r="4228" spans="1:6" x14ac:dyDescent="0.5">
      <c r="A4228" s="38">
        <v>43721</v>
      </c>
      <c r="B4228" s="39">
        <v>0.83524305555555556</v>
      </c>
      <c r="C4228" s="40">
        <v>4</v>
      </c>
      <c r="D4228" s="40" t="s">
        <v>651</v>
      </c>
      <c r="E4228" s="40">
        <v>127</v>
      </c>
      <c r="F4228" s="40" t="s">
        <v>849</v>
      </c>
    </row>
    <row r="4229" spans="1:6" x14ac:dyDescent="0.5">
      <c r="A4229" s="38">
        <v>43721</v>
      </c>
      <c r="B4229" s="39">
        <v>0.83603009259259264</v>
      </c>
      <c r="C4229" s="40">
        <v>2</v>
      </c>
      <c r="D4229" s="40" t="s">
        <v>651</v>
      </c>
      <c r="E4229" s="40">
        <v>127</v>
      </c>
      <c r="F4229" s="40" t="s">
        <v>849</v>
      </c>
    </row>
    <row r="4230" spans="1:6" x14ac:dyDescent="0.5">
      <c r="A4230" s="38">
        <v>43721</v>
      </c>
      <c r="B4230" s="39">
        <v>0.83643518518518523</v>
      </c>
      <c r="C4230" s="40">
        <v>1</v>
      </c>
      <c r="D4230" s="40" t="s">
        <v>651</v>
      </c>
      <c r="E4230" s="40">
        <v>115</v>
      </c>
      <c r="F4230" s="40" t="s">
        <v>849</v>
      </c>
    </row>
    <row r="4231" spans="1:6" x14ac:dyDescent="0.5">
      <c r="A4231" s="38">
        <v>43721</v>
      </c>
      <c r="B4231" s="39">
        <v>0.83660879629629636</v>
      </c>
      <c r="C4231" s="40">
        <v>2</v>
      </c>
      <c r="D4231" s="40" t="s">
        <v>651</v>
      </c>
      <c r="E4231" s="40">
        <v>116</v>
      </c>
      <c r="F4231" s="40" t="s">
        <v>849</v>
      </c>
    </row>
    <row r="4232" spans="1:6" x14ac:dyDescent="0.5">
      <c r="A4232" s="38">
        <v>43721</v>
      </c>
      <c r="B4232" s="39">
        <v>0.83731481481481485</v>
      </c>
      <c r="C4232" s="40">
        <v>4</v>
      </c>
      <c r="D4232" s="40" t="s">
        <v>651</v>
      </c>
      <c r="E4232" s="40">
        <v>127</v>
      </c>
      <c r="F4232" s="40" t="s">
        <v>849</v>
      </c>
    </row>
    <row r="4233" spans="1:6" x14ac:dyDescent="0.5">
      <c r="A4233" s="38">
        <v>43721</v>
      </c>
      <c r="B4233" s="39">
        <v>0.83763888888888882</v>
      </c>
      <c r="C4233" s="40">
        <v>1</v>
      </c>
      <c r="D4233" s="40" t="s">
        <v>640</v>
      </c>
      <c r="E4233" s="40">
        <v>117</v>
      </c>
      <c r="F4233" s="40" t="s">
        <v>849</v>
      </c>
    </row>
    <row r="4234" spans="1:6" x14ac:dyDescent="0.5">
      <c r="A4234" s="38">
        <v>43721</v>
      </c>
      <c r="B4234" s="39">
        <v>0.83768518518518509</v>
      </c>
      <c r="C4234" s="40">
        <v>4</v>
      </c>
      <c r="D4234" s="40" t="s">
        <v>651</v>
      </c>
      <c r="E4234" s="40">
        <v>127</v>
      </c>
      <c r="F4234" s="40" t="s">
        <v>849</v>
      </c>
    </row>
    <row r="4235" spans="1:6" x14ac:dyDescent="0.5">
      <c r="A4235" s="38">
        <v>43721</v>
      </c>
      <c r="B4235" s="39">
        <v>0.83787037037037038</v>
      </c>
      <c r="C4235" s="40">
        <v>2</v>
      </c>
      <c r="D4235" s="40" t="s">
        <v>651</v>
      </c>
      <c r="E4235" s="40">
        <v>120</v>
      </c>
      <c r="F4235" s="40" t="s">
        <v>849</v>
      </c>
    </row>
    <row r="4236" spans="1:6" x14ac:dyDescent="0.5">
      <c r="A4236" s="38">
        <v>43721</v>
      </c>
      <c r="B4236" s="39">
        <v>0.83818287037037031</v>
      </c>
      <c r="C4236" s="40">
        <v>2</v>
      </c>
      <c r="D4236" s="40" t="s">
        <v>651</v>
      </c>
      <c r="E4236" s="40">
        <v>114</v>
      </c>
      <c r="F4236" s="40" t="s">
        <v>849</v>
      </c>
    </row>
    <row r="4237" spans="1:6" x14ac:dyDescent="0.5">
      <c r="A4237" s="38">
        <v>43721</v>
      </c>
      <c r="B4237" s="39">
        <v>0.83824074074074073</v>
      </c>
      <c r="C4237" s="40">
        <v>2</v>
      </c>
      <c r="D4237" s="40" t="s">
        <v>651</v>
      </c>
      <c r="E4237" s="40">
        <v>77</v>
      </c>
      <c r="F4237" s="40" t="s">
        <v>849</v>
      </c>
    </row>
    <row r="4238" spans="1:6" x14ac:dyDescent="0.5">
      <c r="A4238" s="38">
        <v>43721</v>
      </c>
      <c r="B4238" s="39">
        <v>0.83832175925925922</v>
      </c>
      <c r="C4238" s="40">
        <v>2</v>
      </c>
      <c r="D4238" s="40" t="s">
        <v>640</v>
      </c>
      <c r="E4238" s="40">
        <v>127</v>
      </c>
      <c r="F4238" s="40" t="s">
        <v>849</v>
      </c>
    </row>
    <row r="4239" spans="1:6" x14ac:dyDescent="0.5">
      <c r="A4239" s="38">
        <v>43721</v>
      </c>
      <c r="B4239" s="39">
        <v>0.83842592592592602</v>
      </c>
      <c r="C4239" s="40">
        <v>4</v>
      </c>
      <c r="D4239" s="40" t="s">
        <v>651</v>
      </c>
      <c r="E4239" s="40">
        <v>127</v>
      </c>
      <c r="F4239" s="40" t="s">
        <v>849</v>
      </c>
    </row>
    <row r="4240" spans="1:6" x14ac:dyDescent="0.5">
      <c r="A4240" s="38">
        <v>43721</v>
      </c>
      <c r="B4240" s="39">
        <v>0.83900462962962974</v>
      </c>
      <c r="C4240" s="40">
        <v>4</v>
      </c>
      <c r="D4240" s="40" t="s">
        <v>640</v>
      </c>
      <c r="E4240" s="40">
        <v>72</v>
      </c>
      <c r="F4240" s="40" t="s">
        <v>849</v>
      </c>
    </row>
    <row r="4241" spans="1:6" x14ac:dyDescent="0.5">
      <c r="A4241" s="38">
        <v>43721</v>
      </c>
      <c r="B4241" s="39">
        <v>0.83960648148148154</v>
      </c>
      <c r="C4241" s="40">
        <v>4</v>
      </c>
      <c r="D4241" s="40" t="s">
        <v>651</v>
      </c>
      <c r="E4241" s="40">
        <v>127</v>
      </c>
      <c r="F4241" s="40" t="s">
        <v>849</v>
      </c>
    </row>
    <row r="4242" spans="1:6" x14ac:dyDescent="0.5">
      <c r="A4242" s="38">
        <v>43721</v>
      </c>
      <c r="B4242" s="39">
        <v>0.83967592592592588</v>
      </c>
      <c r="C4242" s="40">
        <v>4</v>
      </c>
      <c r="D4242" s="40" t="s">
        <v>651</v>
      </c>
      <c r="E4242" s="40">
        <v>127</v>
      </c>
      <c r="F4242" s="40" t="s">
        <v>849</v>
      </c>
    </row>
    <row r="4243" spans="1:6" x14ac:dyDescent="0.5">
      <c r="A4243" s="38">
        <v>43721</v>
      </c>
      <c r="B4243" s="39">
        <v>0.8399537037037037</v>
      </c>
      <c r="C4243" s="40">
        <v>1</v>
      </c>
      <c r="D4243" s="40" t="s">
        <v>651</v>
      </c>
      <c r="E4243" s="40">
        <v>46</v>
      </c>
      <c r="F4243" s="40" t="s">
        <v>849</v>
      </c>
    </row>
    <row r="4244" spans="1:6" x14ac:dyDescent="0.5">
      <c r="A4244" s="38">
        <v>43721</v>
      </c>
      <c r="B4244" s="39">
        <v>0.84015046296296303</v>
      </c>
      <c r="C4244" s="40">
        <v>4</v>
      </c>
      <c r="D4244" s="40" t="s">
        <v>651</v>
      </c>
      <c r="E4244" s="40">
        <v>127</v>
      </c>
      <c r="F4244" s="40" t="s">
        <v>849</v>
      </c>
    </row>
    <row r="4245" spans="1:6" x14ac:dyDescent="0.5">
      <c r="A4245" s="38">
        <v>43721</v>
      </c>
      <c r="B4245" s="39">
        <v>0.84032407407407417</v>
      </c>
      <c r="C4245" s="40">
        <v>4</v>
      </c>
      <c r="D4245" s="40" t="s">
        <v>640</v>
      </c>
      <c r="E4245" s="40">
        <v>82</v>
      </c>
      <c r="F4245" s="40" t="s">
        <v>849</v>
      </c>
    </row>
    <row r="4246" spans="1:6" x14ac:dyDescent="0.5">
      <c r="A4246" s="38">
        <v>43721</v>
      </c>
      <c r="B4246" s="39">
        <v>0.84032407407407417</v>
      </c>
      <c r="C4246" s="40">
        <v>2</v>
      </c>
      <c r="D4246" s="40" t="s">
        <v>640</v>
      </c>
      <c r="E4246" s="40">
        <v>87</v>
      </c>
      <c r="F4246" s="40" t="s">
        <v>849</v>
      </c>
    </row>
    <row r="4247" spans="1:6" x14ac:dyDescent="0.5">
      <c r="A4247" s="38">
        <v>43721</v>
      </c>
      <c r="B4247" s="39">
        <v>0.84046296296296286</v>
      </c>
      <c r="C4247" s="40">
        <v>2</v>
      </c>
      <c r="D4247" s="40" t="s">
        <v>651</v>
      </c>
      <c r="E4247" s="40">
        <v>127</v>
      </c>
      <c r="F4247" s="40" t="s">
        <v>849</v>
      </c>
    </row>
    <row r="4248" spans="1:6" x14ac:dyDescent="0.5">
      <c r="A4248" s="38">
        <v>43721</v>
      </c>
      <c r="B4248" s="39">
        <v>0.84177083333333336</v>
      </c>
      <c r="C4248" s="40">
        <v>4</v>
      </c>
      <c r="D4248" s="40" t="s">
        <v>651</v>
      </c>
      <c r="E4248" s="40">
        <v>44</v>
      </c>
      <c r="F4248" s="40" t="s">
        <v>849</v>
      </c>
    </row>
    <row r="4249" spans="1:6" x14ac:dyDescent="0.5">
      <c r="A4249" s="38">
        <v>43721</v>
      </c>
      <c r="B4249" s="39">
        <v>0.84249999999999992</v>
      </c>
      <c r="C4249" s="40">
        <v>4</v>
      </c>
      <c r="D4249" s="40" t="s">
        <v>651</v>
      </c>
      <c r="E4249" s="40">
        <v>127</v>
      </c>
      <c r="F4249" s="40" t="s">
        <v>849</v>
      </c>
    </row>
    <row r="4250" spans="1:6" x14ac:dyDescent="0.5">
      <c r="A4250" s="38">
        <v>43721</v>
      </c>
      <c r="B4250" s="39">
        <v>0.84261574074074075</v>
      </c>
      <c r="C4250" s="40">
        <v>4</v>
      </c>
      <c r="D4250" s="40" t="s">
        <v>640</v>
      </c>
      <c r="E4250" s="40">
        <v>127</v>
      </c>
      <c r="F4250" s="40" t="s">
        <v>849</v>
      </c>
    </row>
    <row r="4251" spans="1:6" x14ac:dyDescent="0.5">
      <c r="A4251" s="38">
        <v>43721</v>
      </c>
      <c r="B4251" s="39">
        <v>0.84273148148148147</v>
      </c>
      <c r="C4251" s="40">
        <v>1</v>
      </c>
      <c r="D4251" s="40" t="s">
        <v>651</v>
      </c>
      <c r="E4251" s="40">
        <v>126</v>
      </c>
      <c r="F4251" s="40" t="s">
        <v>849</v>
      </c>
    </row>
    <row r="4252" spans="1:6" x14ac:dyDescent="0.5">
      <c r="A4252" s="38">
        <v>43721</v>
      </c>
      <c r="B4252" s="39">
        <v>0.84321759259259255</v>
      </c>
      <c r="C4252" s="40">
        <v>2</v>
      </c>
      <c r="D4252" s="40" t="s">
        <v>651</v>
      </c>
      <c r="E4252" s="40">
        <v>127</v>
      </c>
      <c r="F4252" s="40" t="s">
        <v>849</v>
      </c>
    </row>
    <row r="4253" spans="1:6" x14ac:dyDescent="0.5">
      <c r="A4253" s="38">
        <v>43721</v>
      </c>
      <c r="B4253" s="39">
        <v>0.84351851851851845</v>
      </c>
      <c r="C4253" s="40">
        <v>4</v>
      </c>
      <c r="D4253" s="40" t="s">
        <v>651</v>
      </c>
      <c r="E4253" s="40">
        <v>127</v>
      </c>
      <c r="F4253" s="40" t="s">
        <v>849</v>
      </c>
    </row>
    <row r="4254" spans="1:6" x14ac:dyDescent="0.5">
      <c r="A4254" s="38">
        <v>43721</v>
      </c>
      <c r="B4254" s="39">
        <v>0.8447337962962963</v>
      </c>
      <c r="C4254" s="40">
        <v>4</v>
      </c>
      <c r="D4254" s="40" t="s">
        <v>651</v>
      </c>
      <c r="E4254" s="40">
        <v>127</v>
      </c>
      <c r="F4254" s="40" t="s">
        <v>849</v>
      </c>
    </row>
    <row r="4255" spans="1:6" x14ac:dyDescent="0.5">
      <c r="A4255" s="38">
        <v>43721</v>
      </c>
      <c r="B4255" s="39">
        <v>0.8448148148148148</v>
      </c>
      <c r="C4255" s="40">
        <v>2</v>
      </c>
      <c r="D4255" s="40" t="s">
        <v>640</v>
      </c>
      <c r="E4255" s="40">
        <v>87</v>
      </c>
      <c r="F4255" s="40" t="s">
        <v>849</v>
      </c>
    </row>
    <row r="4256" spans="1:6" x14ac:dyDescent="0.5">
      <c r="A4256" s="38">
        <v>43721</v>
      </c>
      <c r="B4256" s="39">
        <v>0.84653935185185192</v>
      </c>
      <c r="C4256" s="40">
        <v>4</v>
      </c>
      <c r="D4256" s="40" t="s">
        <v>651</v>
      </c>
      <c r="E4256" s="40">
        <v>127</v>
      </c>
      <c r="F4256" s="40" t="s">
        <v>849</v>
      </c>
    </row>
    <row r="4257" spans="1:6" x14ac:dyDescent="0.5">
      <c r="A4257" s="38">
        <v>43721</v>
      </c>
      <c r="B4257" s="39">
        <v>0.84663194444444445</v>
      </c>
      <c r="C4257" s="40">
        <v>4</v>
      </c>
      <c r="D4257" s="40" t="s">
        <v>651</v>
      </c>
      <c r="E4257" s="40">
        <v>127</v>
      </c>
      <c r="F4257" s="40" t="s">
        <v>849</v>
      </c>
    </row>
    <row r="4258" spans="1:6" x14ac:dyDescent="0.5">
      <c r="A4258" s="38">
        <v>43721</v>
      </c>
      <c r="B4258" s="39">
        <v>0.84699074074074077</v>
      </c>
      <c r="C4258" s="40">
        <v>4</v>
      </c>
      <c r="D4258" s="40" t="s">
        <v>651</v>
      </c>
      <c r="E4258" s="40">
        <v>127</v>
      </c>
      <c r="F4258" s="40" t="s">
        <v>849</v>
      </c>
    </row>
    <row r="4259" spans="1:6" x14ac:dyDescent="0.5">
      <c r="A4259" s="38">
        <v>43721</v>
      </c>
      <c r="B4259" s="39">
        <v>0.84712962962962957</v>
      </c>
      <c r="C4259" s="40">
        <v>4</v>
      </c>
      <c r="D4259" s="40" t="s">
        <v>651</v>
      </c>
      <c r="E4259" s="40">
        <v>127</v>
      </c>
      <c r="F4259" s="40" t="s">
        <v>849</v>
      </c>
    </row>
    <row r="4260" spans="1:6" x14ac:dyDescent="0.5">
      <c r="A4260" s="38">
        <v>43721</v>
      </c>
      <c r="B4260" s="39">
        <v>0.84761574074074064</v>
      </c>
      <c r="C4260" s="40">
        <v>4</v>
      </c>
      <c r="D4260" s="40" t="s">
        <v>651</v>
      </c>
      <c r="E4260" s="40">
        <v>117</v>
      </c>
      <c r="F4260" s="40" t="s">
        <v>849</v>
      </c>
    </row>
    <row r="4261" spans="1:6" x14ac:dyDescent="0.5">
      <c r="A4261" s="38">
        <v>43721</v>
      </c>
      <c r="B4261" s="39">
        <v>0.84851851851851856</v>
      </c>
      <c r="C4261" s="40">
        <v>4</v>
      </c>
      <c r="D4261" s="40" t="s">
        <v>640</v>
      </c>
      <c r="E4261" s="40">
        <v>54</v>
      </c>
      <c r="F4261" s="40" t="s">
        <v>849</v>
      </c>
    </row>
    <row r="4262" spans="1:6" x14ac:dyDescent="0.5">
      <c r="A4262" s="38">
        <v>43721</v>
      </c>
      <c r="B4262" s="39">
        <v>0.84854166666666664</v>
      </c>
      <c r="C4262" s="40">
        <v>4</v>
      </c>
      <c r="D4262" s="40" t="s">
        <v>651</v>
      </c>
      <c r="E4262" s="40">
        <v>127</v>
      </c>
      <c r="F4262" s="40" t="s">
        <v>849</v>
      </c>
    </row>
    <row r="4263" spans="1:6" x14ac:dyDescent="0.5">
      <c r="A4263" s="38">
        <v>43721</v>
      </c>
      <c r="B4263" s="39">
        <v>0.84894675925925922</v>
      </c>
      <c r="C4263" s="40">
        <v>4</v>
      </c>
      <c r="D4263" s="40" t="s">
        <v>640</v>
      </c>
      <c r="E4263" s="40">
        <v>127</v>
      </c>
      <c r="F4263" s="40" t="s">
        <v>849</v>
      </c>
    </row>
    <row r="4264" spans="1:6" x14ac:dyDescent="0.5">
      <c r="A4264" s="38">
        <v>43721</v>
      </c>
      <c r="B4264" s="39">
        <v>0.84920138888888896</v>
      </c>
      <c r="C4264" s="40">
        <v>1</v>
      </c>
      <c r="D4264" s="40" t="s">
        <v>651</v>
      </c>
      <c r="E4264" s="40">
        <v>127</v>
      </c>
      <c r="F4264" s="40" t="s">
        <v>849</v>
      </c>
    </row>
    <row r="4265" spans="1:6" x14ac:dyDescent="0.5">
      <c r="A4265" s="38">
        <v>43721</v>
      </c>
      <c r="B4265" s="39">
        <v>0.84929398148148139</v>
      </c>
      <c r="C4265" s="40">
        <v>4</v>
      </c>
      <c r="D4265" s="40" t="s">
        <v>640</v>
      </c>
      <c r="E4265" s="40">
        <v>68</v>
      </c>
      <c r="F4265" s="40" t="s">
        <v>849</v>
      </c>
    </row>
    <row r="4266" spans="1:6" x14ac:dyDescent="0.5">
      <c r="A4266" s="38">
        <v>43721</v>
      </c>
      <c r="B4266" s="39">
        <v>0.84994212962962967</v>
      </c>
      <c r="C4266" s="40">
        <v>4</v>
      </c>
      <c r="D4266" s="40" t="s">
        <v>651</v>
      </c>
      <c r="E4266" s="40">
        <v>127</v>
      </c>
      <c r="F4266" s="40" t="s">
        <v>849</v>
      </c>
    </row>
    <row r="4267" spans="1:6" x14ac:dyDescent="0.5">
      <c r="A4267" s="38">
        <v>43721</v>
      </c>
      <c r="B4267" s="39">
        <v>0.85042824074074075</v>
      </c>
      <c r="C4267" s="40">
        <v>4</v>
      </c>
      <c r="D4267" s="40" t="s">
        <v>651</v>
      </c>
      <c r="E4267" s="40">
        <v>127</v>
      </c>
      <c r="F4267" s="40" t="s">
        <v>849</v>
      </c>
    </row>
    <row r="4268" spans="1:6" x14ac:dyDescent="0.5">
      <c r="A4268" s="38">
        <v>43721</v>
      </c>
      <c r="B4268" s="39">
        <v>0.85070601851851846</v>
      </c>
      <c r="C4268" s="40">
        <v>4</v>
      </c>
      <c r="D4268" s="40" t="s">
        <v>651</v>
      </c>
      <c r="E4268" s="40">
        <v>64</v>
      </c>
      <c r="F4268" s="40" t="s">
        <v>849</v>
      </c>
    </row>
    <row r="4269" spans="1:6" x14ac:dyDescent="0.5">
      <c r="A4269" s="38">
        <v>43721</v>
      </c>
      <c r="B4269" s="39">
        <v>0.85076388888888888</v>
      </c>
      <c r="C4269" s="40">
        <v>4</v>
      </c>
      <c r="D4269" s="40" t="s">
        <v>651</v>
      </c>
      <c r="E4269" s="40">
        <v>43</v>
      </c>
      <c r="F4269" s="40" t="s">
        <v>849</v>
      </c>
    </row>
    <row r="4270" spans="1:6" x14ac:dyDescent="0.5">
      <c r="A4270" s="38">
        <v>43721</v>
      </c>
      <c r="B4270" s="39">
        <v>0.85115740740740742</v>
      </c>
      <c r="C4270" s="40">
        <v>2</v>
      </c>
      <c r="D4270" s="40" t="s">
        <v>640</v>
      </c>
      <c r="E4270" s="40">
        <v>92</v>
      </c>
      <c r="F4270" s="40" t="s">
        <v>849</v>
      </c>
    </row>
    <row r="4271" spans="1:6" x14ac:dyDescent="0.5">
      <c r="A4271" s="38">
        <v>43721</v>
      </c>
      <c r="B4271" s="39">
        <v>0.85116898148148146</v>
      </c>
      <c r="C4271" s="40">
        <v>2</v>
      </c>
      <c r="D4271" s="40" t="s">
        <v>640</v>
      </c>
      <c r="E4271" s="40">
        <v>72</v>
      </c>
      <c r="F4271" s="40" t="s">
        <v>849</v>
      </c>
    </row>
    <row r="4272" spans="1:6" x14ac:dyDescent="0.5">
      <c r="A4272" s="38">
        <v>43721</v>
      </c>
      <c r="B4272" s="39">
        <v>0.8513425925925926</v>
      </c>
      <c r="C4272" s="40">
        <v>4</v>
      </c>
      <c r="D4272" s="40" t="s">
        <v>651</v>
      </c>
      <c r="E4272" s="40">
        <v>82</v>
      </c>
      <c r="F4272" s="40" t="s">
        <v>849</v>
      </c>
    </row>
    <row r="4273" spans="1:6" x14ac:dyDescent="0.5">
      <c r="A4273" s="38">
        <v>43721</v>
      </c>
      <c r="B4273" s="39">
        <v>0.85644675925925917</v>
      </c>
      <c r="C4273" s="40">
        <v>4</v>
      </c>
      <c r="D4273" s="40" t="s">
        <v>640</v>
      </c>
      <c r="E4273" s="40">
        <v>104</v>
      </c>
      <c r="F4273" s="40" t="s">
        <v>849</v>
      </c>
    </row>
    <row r="4274" spans="1:6" x14ac:dyDescent="0.5">
      <c r="A4274" s="38">
        <v>43721</v>
      </c>
      <c r="B4274" s="39">
        <v>0.85646990740740747</v>
      </c>
      <c r="C4274" s="40">
        <v>4</v>
      </c>
      <c r="D4274" s="40" t="s">
        <v>640</v>
      </c>
      <c r="E4274" s="40">
        <v>126</v>
      </c>
      <c r="F4274" s="40" t="s">
        <v>849</v>
      </c>
    </row>
    <row r="4275" spans="1:6" x14ac:dyDescent="0.5">
      <c r="A4275" s="38">
        <v>43721</v>
      </c>
      <c r="B4275" s="39">
        <v>0.85896990740740742</v>
      </c>
      <c r="C4275" s="40">
        <v>1</v>
      </c>
      <c r="D4275" s="40" t="s">
        <v>651</v>
      </c>
      <c r="E4275" s="40">
        <v>127</v>
      </c>
      <c r="F4275" s="40" t="s">
        <v>849</v>
      </c>
    </row>
    <row r="4276" spans="1:6" x14ac:dyDescent="0.5">
      <c r="A4276" s="38">
        <v>43721</v>
      </c>
      <c r="B4276" s="39">
        <v>0.85938657407407415</v>
      </c>
      <c r="C4276" s="40">
        <v>4</v>
      </c>
      <c r="D4276" s="40" t="s">
        <v>651</v>
      </c>
      <c r="E4276" s="40">
        <v>127</v>
      </c>
      <c r="F4276" s="40" t="s">
        <v>849</v>
      </c>
    </row>
    <row r="4277" spans="1:6" x14ac:dyDescent="0.5">
      <c r="A4277" s="38">
        <v>43721</v>
      </c>
      <c r="B4277" s="39">
        <v>0.85981481481481481</v>
      </c>
      <c r="C4277" s="40">
        <v>1</v>
      </c>
      <c r="D4277" s="40" t="s">
        <v>651</v>
      </c>
      <c r="E4277" s="40">
        <v>43</v>
      </c>
      <c r="F4277" s="40" t="s">
        <v>849</v>
      </c>
    </row>
    <row r="4278" spans="1:6" x14ac:dyDescent="0.5">
      <c r="A4278" s="38">
        <v>43721</v>
      </c>
      <c r="B4278" s="39">
        <v>0.86031250000000004</v>
      </c>
      <c r="C4278" s="40">
        <v>4</v>
      </c>
      <c r="D4278" s="40" t="s">
        <v>651</v>
      </c>
      <c r="E4278" s="40">
        <v>127</v>
      </c>
      <c r="F4278" s="40" t="s">
        <v>849</v>
      </c>
    </row>
    <row r="4279" spans="1:6" x14ac:dyDescent="0.5">
      <c r="A4279" s="38">
        <v>43721</v>
      </c>
      <c r="B4279" s="39">
        <v>0.86039351851851853</v>
      </c>
      <c r="C4279" s="40">
        <v>1</v>
      </c>
      <c r="D4279" s="40" t="s">
        <v>640</v>
      </c>
      <c r="E4279" s="40">
        <v>101</v>
      </c>
      <c r="F4279" s="40" t="s">
        <v>849</v>
      </c>
    </row>
    <row r="4280" spans="1:6" x14ac:dyDescent="0.5">
      <c r="A4280" s="38">
        <v>43721</v>
      </c>
      <c r="B4280" s="39">
        <v>0.86040509259259268</v>
      </c>
      <c r="C4280" s="40">
        <v>1</v>
      </c>
      <c r="D4280" s="40" t="s">
        <v>640</v>
      </c>
      <c r="E4280" s="40">
        <v>111</v>
      </c>
      <c r="F4280" s="40" t="s">
        <v>849</v>
      </c>
    </row>
    <row r="4281" spans="1:6" x14ac:dyDescent="0.5">
      <c r="A4281" s="38">
        <v>43721</v>
      </c>
      <c r="B4281" s="39">
        <v>0.86123842592592592</v>
      </c>
      <c r="C4281" s="40">
        <v>4</v>
      </c>
      <c r="D4281" s="40" t="s">
        <v>640</v>
      </c>
      <c r="E4281" s="40">
        <v>127</v>
      </c>
      <c r="F4281" s="40" t="s">
        <v>849</v>
      </c>
    </row>
    <row r="4282" spans="1:6" x14ac:dyDescent="0.5">
      <c r="A4282" s="38">
        <v>43721</v>
      </c>
      <c r="B4282" s="39">
        <v>0.86174768518518519</v>
      </c>
      <c r="C4282" s="40">
        <v>2</v>
      </c>
      <c r="D4282" s="40" t="s">
        <v>640</v>
      </c>
      <c r="E4282" s="40">
        <v>127</v>
      </c>
      <c r="F4282" s="40" t="s">
        <v>849</v>
      </c>
    </row>
    <row r="4283" spans="1:6" x14ac:dyDescent="0.5">
      <c r="A4283" s="38">
        <v>43721</v>
      </c>
      <c r="B4283" s="39">
        <v>0.86209490740740735</v>
      </c>
      <c r="C4283" s="40">
        <v>1</v>
      </c>
      <c r="D4283" s="40" t="s">
        <v>651</v>
      </c>
      <c r="E4283" s="40">
        <v>127</v>
      </c>
      <c r="F4283" s="40" t="s">
        <v>849</v>
      </c>
    </row>
    <row r="4284" spans="1:6" x14ac:dyDescent="0.5">
      <c r="A4284" s="38">
        <v>43721</v>
      </c>
      <c r="B4284" s="39">
        <v>0.86428240740740747</v>
      </c>
      <c r="C4284" s="40">
        <v>4</v>
      </c>
      <c r="D4284" s="40" t="s">
        <v>640</v>
      </c>
      <c r="E4284" s="40">
        <v>127</v>
      </c>
      <c r="F4284" s="40" t="s">
        <v>849</v>
      </c>
    </row>
    <row r="4285" spans="1:6" x14ac:dyDescent="0.5">
      <c r="A4285" s="38">
        <v>43721</v>
      </c>
      <c r="B4285" s="39">
        <v>0.86465277777777771</v>
      </c>
      <c r="C4285" s="40">
        <v>1</v>
      </c>
      <c r="D4285" s="40" t="s">
        <v>640</v>
      </c>
      <c r="E4285" s="40">
        <v>89</v>
      </c>
      <c r="F4285" s="40" t="s">
        <v>849</v>
      </c>
    </row>
    <row r="4286" spans="1:6" x14ac:dyDescent="0.5">
      <c r="A4286" s="38">
        <v>43721</v>
      </c>
      <c r="B4286" s="39">
        <v>0.8659027777777778</v>
      </c>
      <c r="C4286" s="40">
        <v>4</v>
      </c>
      <c r="D4286" s="40" t="s">
        <v>651</v>
      </c>
      <c r="E4286" s="40">
        <v>71</v>
      </c>
      <c r="F4286" s="40" t="s">
        <v>849</v>
      </c>
    </row>
    <row r="4287" spans="1:6" x14ac:dyDescent="0.5">
      <c r="A4287" s="38">
        <v>43721</v>
      </c>
      <c r="B4287" s="39">
        <v>0.86597222222222225</v>
      </c>
      <c r="C4287" s="40">
        <v>4</v>
      </c>
      <c r="D4287" s="40" t="s">
        <v>640</v>
      </c>
      <c r="E4287" s="40">
        <v>84</v>
      </c>
      <c r="F4287" s="40" t="s">
        <v>849</v>
      </c>
    </row>
    <row r="4288" spans="1:6" x14ac:dyDescent="0.5">
      <c r="A4288" s="38">
        <v>43721</v>
      </c>
      <c r="B4288" s="39">
        <v>0.86601851851851863</v>
      </c>
      <c r="C4288" s="40">
        <v>1</v>
      </c>
      <c r="D4288" s="40" t="s">
        <v>651</v>
      </c>
      <c r="E4288" s="40">
        <v>127</v>
      </c>
      <c r="F4288" s="40" t="s">
        <v>849</v>
      </c>
    </row>
    <row r="4289" spans="1:6" x14ac:dyDescent="0.5">
      <c r="A4289" s="38">
        <v>43721</v>
      </c>
      <c r="B4289" s="39">
        <v>0.8665856481481482</v>
      </c>
      <c r="C4289" s="40">
        <v>1</v>
      </c>
      <c r="D4289" s="40" t="s">
        <v>640</v>
      </c>
      <c r="E4289" s="40">
        <v>127</v>
      </c>
      <c r="F4289" s="40" t="s">
        <v>849</v>
      </c>
    </row>
    <row r="4290" spans="1:6" x14ac:dyDescent="0.5">
      <c r="A4290" s="38">
        <v>43721</v>
      </c>
      <c r="B4290" s="39">
        <v>0.86660879629629628</v>
      </c>
      <c r="C4290" s="40">
        <v>2</v>
      </c>
      <c r="D4290" s="40" t="s">
        <v>640</v>
      </c>
      <c r="E4290" s="40">
        <v>61</v>
      </c>
      <c r="F4290" s="40" t="s">
        <v>849</v>
      </c>
    </row>
    <row r="4291" spans="1:6" x14ac:dyDescent="0.5">
      <c r="A4291" s="38">
        <v>43721</v>
      </c>
      <c r="B4291" s="39">
        <v>0.8677893518518518</v>
      </c>
      <c r="C4291" s="40">
        <v>4</v>
      </c>
      <c r="D4291" s="40" t="s">
        <v>651</v>
      </c>
      <c r="E4291" s="40">
        <v>127</v>
      </c>
      <c r="F4291" s="40" t="s">
        <v>849</v>
      </c>
    </row>
    <row r="4292" spans="1:6" x14ac:dyDescent="0.5">
      <c r="A4292" s="38">
        <v>43721</v>
      </c>
      <c r="B4292" s="39">
        <v>0.86834490740740744</v>
      </c>
      <c r="C4292" s="40">
        <v>1</v>
      </c>
      <c r="D4292" s="40" t="s">
        <v>651</v>
      </c>
      <c r="E4292" s="40">
        <v>127</v>
      </c>
      <c r="F4292" s="40" t="s">
        <v>849</v>
      </c>
    </row>
    <row r="4293" spans="1:6" x14ac:dyDescent="0.5">
      <c r="A4293" s="38">
        <v>43721</v>
      </c>
      <c r="B4293" s="39">
        <v>0.87</v>
      </c>
      <c r="C4293" s="40">
        <v>1</v>
      </c>
      <c r="D4293" s="40" t="s">
        <v>651</v>
      </c>
      <c r="E4293" s="40">
        <v>127</v>
      </c>
      <c r="F4293" s="40" t="s">
        <v>849</v>
      </c>
    </row>
    <row r="4294" spans="1:6" x14ac:dyDescent="0.5">
      <c r="A4294" s="38">
        <v>43721</v>
      </c>
      <c r="B4294" s="39">
        <v>0.87041666666666673</v>
      </c>
      <c r="C4294" s="40">
        <v>4</v>
      </c>
      <c r="D4294" s="40" t="s">
        <v>651</v>
      </c>
      <c r="E4294" s="40">
        <v>127</v>
      </c>
      <c r="F4294" s="40" t="s">
        <v>849</v>
      </c>
    </row>
    <row r="4295" spans="1:6" x14ac:dyDescent="0.5">
      <c r="A4295" s="38">
        <v>43721</v>
      </c>
      <c r="B4295" s="39">
        <v>0.87048611111111107</v>
      </c>
      <c r="C4295" s="40">
        <v>2</v>
      </c>
      <c r="D4295" s="40" t="s">
        <v>640</v>
      </c>
      <c r="E4295" s="40">
        <v>98</v>
      </c>
      <c r="F4295" s="40" t="s">
        <v>849</v>
      </c>
    </row>
    <row r="4296" spans="1:6" x14ac:dyDescent="0.5">
      <c r="A4296" s="38">
        <v>43721</v>
      </c>
      <c r="B4296" s="39">
        <v>0.87049768518518522</v>
      </c>
      <c r="C4296" s="40">
        <v>2</v>
      </c>
      <c r="D4296" s="40" t="s">
        <v>640</v>
      </c>
      <c r="E4296" s="40">
        <v>127</v>
      </c>
      <c r="F4296" s="40" t="s">
        <v>849</v>
      </c>
    </row>
    <row r="4297" spans="1:6" x14ac:dyDescent="0.5">
      <c r="A4297" s="38">
        <v>43721</v>
      </c>
      <c r="B4297" s="39">
        <v>0.87061342592592583</v>
      </c>
      <c r="C4297" s="40">
        <v>4</v>
      </c>
      <c r="D4297" s="40" t="s">
        <v>645</v>
      </c>
      <c r="E4297" s="40">
        <v>117</v>
      </c>
      <c r="F4297" s="40" t="s">
        <v>849</v>
      </c>
    </row>
    <row r="4298" spans="1:6" x14ac:dyDescent="0.5">
      <c r="A4298" s="38">
        <v>43721</v>
      </c>
      <c r="B4298" s="39">
        <v>0.87064814814814817</v>
      </c>
      <c r="C4298" s="40">
        <v>4</v>
      </c>
      <c r="D4298" s="40" t="s">
        <v>651</v>
      </c>
      <c r="E4298" s="40">
        <v>119</v>
      </c>
      <c r="F4298" s="40" t="s">
        <v>849</v>
      </c>
    </row>
    <row r="4299" spans="1:6" x14ac:dyDescent="0.5">
      <c r="A4299" s="38">
        <v>43721</v>
      </c>
      <c r="B4299" s="39">
        <v>0.87116898148148147</v>
      </c>
      <c r="C4299" s="40">
        <v>1</v>
      </c>
      <c r="D4299" s="40" t="s">
        <v>651</v>
      </c>
      <c r="E4299" s="40">
        <v>68</v>
      </c>
      <c r="F4299" s="40" t="s">
        <v>849</v>
      </c>
    </row>
    <row r="4300" spans="1:6" x14ac:dyDescent="0.5">
      <c r="A4300" s="38">
        <v>43721</v>
      </c>
      <c r="B4300" s="39">
        <v>0.8737152777777778</v>
      </c>
      <c r="C4300" s="40">
        <v>2</v>
      </c>
      <c r="D4300" s="40" t="s">
        <v>640</v>
      </c>
      <c r="E4300" s="40">
        <v>125</v>
      </c>
      <c r="F4300" s="40" t="s">
        <v>849</v>
      </c>
    </row>
    <row r="4301" spans="1:6" x14ac:dyDescent="0.5">
      <c r="A4301" s="38">
        <v>43721</v>
      </c>
      <c r="B4301" s="39">
        <v>0.87377314814814822</v>
      </c>
      <c r="C4301" s="40">
        <v>2</v>
      </c>
      <c r="D4301" s="40" t="s">
        <v>640</v>
      </c>
      <c r="E4301" s="40">
        <v>99</v>
      </c>
      <c r="F4301" s="40" t="s">
        <v>849</v>
      </c>
    </row>
    <row r="4302" spans="1:6" x14ac:dyDescent="0.5">
      <c r="A4302" s="38">
        <v>43721</v>
      </c>
      <c r="B4302" s="39">
        <v>0.87379629629629629</v>
      </c>
      <c r="C4302" s="40">
        <v>2</v>
      </c>
      <c r="D4302" s="40" t="s">
        <v>640</v>
      </c>
      <c r="E4302" s="40">
        <v>93</v>
      </c>
      <c r="F4302" s="40" t="s">
        <v>849</v>
      </c>
    </row>
    <row r="4303" spans="1:6" x14ac:dyDescent="0.5">
      <c r="A4303" s="38">
        <v>43721</v>
      </c>
      <c r="B4303" s="39">
        <v>0.87380787037037033</v>
      </c>
      <c r="C4303" s="40">
        <v>2</v>
      </c>
      <c r="D4303" s="40" t="s">
        <v>640</v>
      </c>
      <c r="E4303" s="40">
        <v>127</v>
      </c>
      <c r="F4303" s="40" t="s">
        <v>849</v>
      </c>
    </row>
    <row r="4304" spans="1:6" x14ac:dyDescent="0.5">
      <c r="A4304" s="38">
        <v>43721</v>
      </c>
      <c r="B4304" s="39">
        <v>0.87405092592592604</v>
      </c>
      <c r="C4304" s="40">
        <v>4</v>
      </c>
      <c r="D4304" s="40" t="s">
        <v>640</v>
      </c>
      <c r="E4304" s="40">
        <v>72</v>
      </c>
      <c r="F4304" s="40" t="s">
        <v>849</v>
      </c>
    </row>
    <row r="4305" spans="1:6" x14ac:dyDescent="0.5">
      <c r="A4305" s="38">
        <v>43721</v>
      </c>
      <c r="B4305" s="39">
        <v>0.88194444444444453</v>
      </c>
      <c r="C4305" s="40">
        <v>4</v>
      </c>
      <c r="D4305" s="40" t="s">
        <v>651</v>
      </c>
      <c r="E4305" s="40">
        <v>127</v>
      </c>
      <c r="F4305" s="40" t="s">
        <v>849</v>
      </c>
    </row>
    <row r="4306" spans="1:6" x14ac:dyDescent="0.5">
      <c r="A4306" s="38">
        <v>43721</v>
      </c>
      <c r="B4306" s="39">
        <v>0.8841782407407407</v>
      </c>
      <c r="C4306" s="40">
        <v>4</v>
      </c>
      <c r="D4306" s="40" t="s">
        <v>645</v>
      </c>
      <c r="E4306" s="40">
        <v>50</v>
      </c>
      <c r="F4306" s="40" t="s">
        <v>849</v>
      </c>
    </row>
    <row r="4307" spans="1:6" x14ac:dyDescent="0.5">
      <c r="A4307" s="38">
        <v>43721</v>
      </c>
      <c r="B4307" s="39">
        <v>0.88460648148148147</v>
      </c>
      <c r="C4307" s="40">
        <v>1</v>
      </c>
      <c r="D4307" s="40" t="s">
        <v>640</v>
      </c>
      <c r="E4307" s="40">
        <v>16</v>
      </c>
      <c r="F4307" s="40" t="s">
        <v>849</v>
      </c>
    </row>
    <row r="4308" spans="1:6" x14ac:dyDescent="0.5">
      <c r="A4308" s="38">
        <v>43721</v>
      </c>
      <c r="B4308" s="39">
        <v>0.88962962962962966</v>
      </c>
      <c r="C4308" s="40">
        <v>1</v>
      </c>
      <c r="D4308" s="40" t="s">
        <v>651</v>
      </c>
      <c r="E4308" s="40">
        <v>127</v>
      </c>
      <c r="F4308" s="40" t="s">
        <v>849</v>
      </c>
    </row>
    <row r="4309" spans="1:6" x14ac:dyDescent="0.5">
      <c r="A4309" s="38">
        <v>43721</v>
      </c>
      <c r="B4309" s="39">
        <v>0.89952546296296287</v>
      </c>
      <c r="C4309" s="40">
        <v>2</v>
      </c>
      <c r="D4309" s="40" t="s">
        <v>645</v>
      </c>
      <c r="E4309" s="40">
        <v>67</v>
      </c>
      <c r="F4309" s="40" t="s">
        <v>849</v>
      </c>
    </row>
    <row r="4310" spans="1:6" x14ac:dyDescent="0.5">
      <c r="A4310" s="38">
        <v>43721</v>
      </c>
      <c r="B4310" s="39">
        <v>0.90841435185185182</v>
      </c>
      <c r="C4310" s="40">
        <v>4</v>
      </c>
      <c r="D4310" s="40" t="s">
        <v>651</v>
      </c>
      <c r="E4310" s="40">
        <v>127</v>
      </c>
      <c r="F4310" s="40" t="s">
        <v>849</v>
      </c>
    </row>
    <row r="4311" spans="1:6" x14ac:dyDescent="0.5">
      <c r="A4311" s="38">
        <v>43721</v>
      </c>
      <c r="B4311" s="39">
        <v>0.91259259259259251</v>
      </c>
      <c r="C4311" s="40">
        <v>4</v>
      </c>
      <c r="D4311" s="40" t="s">
        <v>640</v>
      </c>
      <c r="E4311" s="40">
        <v>126</v>
      </c>
      <c r="F4311" s="40" t="s">
        <v>849</v>
      </c>
    </row>
    <row r="4312" spans="1:6" x14ac:dyDescent="0.5">
      <c r="A4312" s="38">
        <v>43721</v>
      </c>
      <c r="B4312" s="39">
        <v>0.91341435185185194</v>
      </c>
      <c r="C4312" s="40">
        <v>4</v>
      </c>
      <c r="D4312" s="40" t="s">
        <v>651</v>
      </c>
      <c r="E4312" s="40">
        <v>127</v>
      </c>
      <c r="F4312" s="40" t="s">
        <v>849</v>
      </c>
    </row>
    <row r="4313" spans="1:6" x14ac:dyDescent="0.5">
      <c r="A4313" s="38">
        <v>43721</v>
      </c>
      <c r="B4313" s="39">
        <v>0.92146990740740742</v>
      </c>
      <c r="C4313" s="40">
        <v>4</v>
      </c>
      <c r="D4313" s="40" t="s">
        <v>651</v>
      </c>
      <c r="E4313" s="40">
        <v>127</v>
      </c>
      <c r="F4313" s="40" t="s">
        <v>849</v>
      </c>
    </row>
    <row r="4314" spans="1:6" x14ac:dyDescent="0.5">
      <c r="A4314" s="38">
        <v>43721</v>
      </c>
      <c r="B4314" s="39">
        <v>0.92207175925925933</v>
      </c>
      <c r="C4314" s="40">
        <v>4</v>
      </c>
      <c r="D4314" s="40" t="s">
        <v>640</v>
      </c>
      <c r="E4314" s="40">
        <v>102</v>
      </c>
      <c r="F4314" s="40" t="s">
        <v>849</v>
      </c>
    </row>
    <row r="4315" spans="1:6" x14ac:dyDescent="0.5">
      <c r="A4315" s="38">
        <v>43721</v>
      </c>
      <c r="B4315" s="39">
        <v>0.9249074074074074</v>
      </c>
      <c r="C4315" s="40">
        <v>4</v>
      </c>
      <c r="D4315" s="40" t="s">
        <v>645</v>
      </c>
      <c r="E4315" s="40">
        <v>125</v>
      </c>
      <c r="F4315" s="40" t="s">
        <v>849</v>
      </c>
    </row>
    <row r="4316" spans="1:6" x14ac:dyDescent="0.5">
      <c r="A4316" s="38">
        <v>43721</v>
      </c>
      <c r="B4316" s="39">
        <v>0.92494212962962974</v>
      </c>
      <c r="C4316" s="40">
        <v>4</v>
      </c>
      <c r="D4316" s="40" t="s">
        <v>651</v>
      </c>
      <c r="E4316" s="40">
        <v>127</v>
      </c>
      <c r="F4316" s="40" t="s">
        <v>849</v>
      </c>
    </row>
    <row r="4317" spans="1:6" x14ac:dyDescent="0.5">
      <c r="A4317" s="38">
        <v>43721</v>
      </c>
      <c r="B4317" s="39">
        <v>0.9287037037037037</v>
      </c>
      <c r="C4317" s="40">
        <v>4</v>
      </c>
      <c r="D4317" s="40" t="s">
        <v>651</v>
      </c>
      <c r="E4317" s="40">
        <v>127</v>
      </c>
      <c r="F4317" s="40" t="s">
        <v>849</v>
      </c>
    </row>
    <row r="4318" spans="1:6" x14ac:dyDescent="0.5">
      <c r="A4318" s="38">
        <v>43721</v>
      </c>
      <c r="B4318" s="39">
        <v>0.92915509259259255</v>
      </c>
      <c r="C4318" s="40">
        <v>4</v>
      </c>
      <c r="D4318" s="40" t="s">
        <v>651</v>
      </c>
      <c r="E4318" s="40">
        <v>127</v>
      </c>
      <c r="F4318" s="40" t="s">
        <v>849</v>
      </c>
    </row>
    <row r="4319" spans="1:6" x14ac:dyDescent="0.5">
      <c r="A4319" s="38">
        <v>43721</v>
      </c>
      <c r="B4319" s="39">
        <v>0.93</v>
      </c>
      <c r="C4319" s="40">
        <v>1</v>
      </c>
      <c r="D4319" s="40" t="s">
        <v>651</v>
      </c>
      <c r="E4319" s="40">
        <v>77</v>
      </c>
      <c r="F4319" s="40" t="s">
        <v>849</v>
      </c>
    </row>
    <row r="4320" spans="1:6" x14ac:dyDescent="0.5">
      <c r="A4320" s="38">
        <v>43721</v>
      </c>
      <c r="B4320" s="39">
        <v>0.9380208333333333</v>
      </c>
      <c r="C4320" s="40">
        <v>4</v>
      </c>
      <c r="D4320" s="40" t="s">
        <v>640</v>
      </c>
      <c r="E4320" s="40">
        <v>126</v>
      </c>
      <c r="F4320" s="40" t="s">
        <v>849</v>
      </c>
    </row>
    <row r="4321" spans="1:6" x14ac:dyDescent="0.5">
      <c r="A4321" s="38">
        <v>43721</v>
      </c>
      <c r="B4321" s="39">
        <v>0.94346064814814812</v>
      </c>
      <c r="C4321" s="40">
        <v>4</v>
      </c>
      <c r="D4321" s="40" t="s">
        <v>640</v>
      </c>
      <c r="E4321" s="40">
        <v>126</v>
      </c>
      <c r="F4321" s="40" t="s">
        <v>849</v>
      </c>
    </row>
    <row r="4322" spans="1:6" x14ac:dyDescent="0.5">
      <c r="A4322" s="38">
        <v>43721</v>
      </c>
      <c r="B4322" s="39">
        <v>0.94386574074074081</v>
      </c>
      <c r="C4322" s="40">
        <v>4</v>
      </c>
      <c r="D4322" s="40" t="s">
        <v>640</v>
      </c>
      <c r="E4322" s="40">
        <v>39</v>
      </c>
      <c r="F4322" s="40" t="s">
        <v>849</v>
      </c>
    </row>
    <row r="4323" spans="1:6" x14ac:dyDescent="0.5">
      <c r="A4323" s="38">
        <v>43721</v>
      </c>
      <c r="B4323" s="39">
        <v>0.94651620370370371</v>
      </c>
      <c r="C4323" s="40">
        <v>4</v>
      </c>
      <c r="D4323" s="40" t="s">
        <v>645</v>
      </c>
      <c r="E4323" s="40">
        <v>43</v>
      </c>
      <c r="F4323" s="40" t="s">
        <v>849</v>
      </c>
    </row>
    <row r="4324" spans="1:6" x14ac:dyDescent="0.5">
      <c r="A4324" s="38">
        <v>43721</v>
      </c>
      <c r="B4324" s="39">
        <v>0.94929398148148147</v>
      </c>
      <c r="C4324" s="40">
        <v>2</v>
      </c>
      <c r="D4324" s="40" t="s">
        <v>651</v>
      </c>
      <c r="E4324" s="40">
        <v>58</v>
      </c>
      <c r="F4324" s="40" t="s">
        <v>849</v>
      </c>
    </row>
    <row r="4325" spans="1:6" x14ac:dyDescent="0.5">
      <c r="A4325" s="38">
        <v>43721</v>
      </c>
      <c r="B4325" s="39">
        <v>0.95718749999999997</v>
      </c>
      <c r="C4325" s="40">
        <v>1</v>
      </c>
      <c r="D4325" s="40" t="s">
        <v>640</v>
      </c>
      <c r="E4325" s="40">
        <v>74</v>
      </c>
      <c r="F4325" s="40" t="s">
        <v>849</v>
      </c>
    </row>
    <row r="4326" spans="1:6" x14ac:dyDescent="0.5">
      <c r="A4326" s="38">
        <v>43721</v>
      </c>
      <c r="B4326" s="39">
        <v>0.9573842592592593</v>
      </c>
      <c r="C4326" s="40">
        <v>4</v>
      </c>
      <c r="D4326" s="40" t="s">
        <v>651</v>
      </c>
      <c r="E4326" s="40">
        <v>47</v>
      </c>
      <c r="F4326" s="40" t="s">
        <v>849</v>
      </c>
    </row>
    <row r="4327" spans="1:6" x14ac:dyDescent="0.5">
      <c r="A4327" s="38">
        <v>43721</v>
      </c>
      <c r="B4327" s="39">
        <v>0.96004629629629623</v>
      </c>
      <c r="C4327" s="40">
        <v>4</v>
      </c>
      <c r="D4327" s="40" t="s">
        <v>640</v>
      </c>
      <c r="E4327" s="40">
        <v>110</v>
      </c>
      <c r="F4327" s="40" t="s">
        <v>849</v>
      </c>
    </row>
    <row r="4328" spans="1:6" x14ac:dyDescent="0.5">
      <c r="A4328" s="38">
        <v>43721</v>
      </c>
      <c r="B4328" s="39">
        <v>0.96300925925925929</v>
      </c>
      <c r="C4328" s="40">
        <v>4</v>
      </c>
      <c r="D4328" s="40" t="s">
        <v>651</v>
      </c>
      <c r="E4328" s="40">
        <v>127</v>
      </c>
      <c r="F4328" s="40" t="s">
        <v>849</v>
      </c>
    </row>
    <row r="4329" spans="1:6" x14ac:dyDescent="0.5">
      <c r="A4329" s="38">
        <v>43721</v>
      </c>
      <c r="B4329" s="39">
        <v>0.97120370370370368</v>
      </c>
      <c r="C4329" s="40">
        <v>4</v>
      </c>
      <c r="D4329" s="40" t="s">
        <v>645</v>
      </c>
      <c r="E4329" s="40">
        <v>127</v>
      </c>
      <c r="F4329" s="40" t="s">
        <v>849</v>
      </c>
    </row>
    <row r="4330" spans="1:6" x14ac:dyDescent="0.5">
      <c r="A4330" s="38">
        <v>43721</v>
      </c>
      <c r="B4330" s="39">
        <v>0.97143518518518512</v>
      </c>
      <c r="C4330" s="40">
        <v>4</v>
      </c>
      <c r="D4330" s="40" t="s">
        <v>645</v>
      </c>
      <c r="E4330" s="40">
        <v>50</v>
      </c>
      <c r="F4330" s="40" t="s">
        <v>849</v>
      </c>
    </row>
    <row r="4331" spans="1:6" x14ac:dyDescent="0.5">
      <c r="A4331" s="38">
        <v>43721</v>
      </c>
      <c r="B4331" s="39">
        <v>0.97805555555555557</v>
      </c>
      <c r="C4331" s="40">
        <v>4</v>
      </c>
      <c r="D4331" s="40" t="s">
        <v>651</v>
      </c>
      <c r="E4331" s="40">
        <v>127</v>
      </c>
      <c r="F4331" s="40" t="s">
        <v>849</v>
      </c>
    </row>
    <row r="4332" spans="1:6" x14ac:dyDescent="0.5">
      <c r="A4332" s="38">
        <v>43721</v>
      </c>
      <c r="B4332" s="39">
        <v>0.97833333333333339</v>
      </c>
      <c r="C4332" s="40">
        <v>4</v>
      </c>
      <c r="D4332" s="40" t="s">
        <v>640</v>
      </c>
      <c r="E4332" s="40">
        <v>127</v>
      </c>
      <c r="F4332" s="40" t="s">
        <v>849</v>
      </c>
    </row>
    <row r="4333" spans="1:6" x14ac:dyDescent="0.5">
      <c r="A4333" s="38">
        <v>43721</v>
      </c>
      <c r="B4333" s="39">
        <v>0.98430555555555566</v>
      </c>
      <c r="C4333" s="40">
        <v>4</v>
      </c>
      <c r="D4333" s="40" t="s">
        <v>640</v>
      </c>
      <c r="E4333" s="40">
        <v>122</v>
      </c>
      <c r="F4333" s="40" t="s">
        <v>849</v>
      </c>
    </row>
    <row r="4334" spans="1:6" x14ac:dyDescent="0.5">
      <c r="A4334" s="38">
        <v>43721</v>
      </c>
      <c r="B4334" s="39">
        <v>0.98840277777777785</v>
      </c>
      <c r="C4334" s="40">
        <v>2</v>
      </c>
      <c r="D4334" s="40" t="s">
        <v>645</v>
      </c>
      <c r="E4334" s="40">
        <v>103</v>
      </c>
      <c r="F4334" s="40" t="s">
        <v>849</v>
      </c>
    </row>
    <row r="4335" spans="1:6" x14ac:dyDescent="0.5">
      <c r="A4335" s="38">
        <v>43721</v>
      </c>
      <c r="B4335" s="39">
        <v>0.99019675925925921</v>
      </c>
      <c r="C4335" s="40">
        <v>4</v>
      </c>
      <c r="D4335" s="40" t="s">
        <v>651</v>
      </c>
      <c r="E4335" s="40">
        <v>127</v>
      </c>
      <c r="F4335" s="40" t="s">
        <v>849</v>
      </c>
    </row>
    <row r="4336" spans="1:6" x14ac:dyDescent="0.5">
      <c r="A4336" s="38">
        <v>43721</v>
      </c>
      <c r="B4336" s="39">
        <v>0.99050925925925926</v>
      </c>
      <c r="C4336" s="40">
        <v>4</v>
      </c>
      <c r="D4336" s="40" t="s">
        <v>651</v>
      </c>
      <c r="E4336" s="40">
        <v>127</v>
      </c>
      <c r="F4336" s="40" t="s">
        <v>849</v>
      </c>
    </row>
    <row r="4337" spans="1:6" x14ac:dyDescent="0.5">
      <c r="A4337" s="38">
        <v>43721</v>
      </c>
      <c r="B4337" s="39">
        <v>0.99157407407407405</v>
      </c>
      <c r="C4337" s="40">
        <v>4</v>
      </c>
      <c r="D4337" s="40" t="s">
        <v>651</v>
      </c>
      <c r="E4337" s="40">
        <v>127</v>
      </c>
      <c r="F4337" s="40" t="s">
        <v>849</v>
      </c>
    </row>
    <row r="4338" spans="1:6" x14ac:dyDescent="0.5">
      <c r="A4338" s="38">
        <v>43721</v>
      </c>
      <c r="B4338" s="39">
        <v>0.9937962962962964</v>
      </c>
      <c r="C4338" s="40">
        <v>4</v>
      </c>
      <c r="D4338" s="40" t="s">
        <v>640</v>
      </c>
      <c r="E4338" s="40">
        <v>89</v>
      </c>
      <c r="F4338" s="40" t="s">
        <v>849</v>
      </c>
    </row>
    <row r="4339" spans="1:6" x14ac:dyDescent="0.5">
      <c r="A4339" s="38">
        <v>43721</v>
      </c>
      <c r="B4339" s="39">
        <v>0.99508101851851849</v>
      </c>
      <c r="C4339" s="40">
        <v>4</v>
      </c>
      <c r="D4339" s="40" t="s">
        <v>651</v>
      </c>
      <c r="E4339" s="40">
        <v>127</v>
      </c>
      <c r="F4339" s="40" t="s">
        <v>849</v>
      </c>
    </row>
    <row r="4340" spans="1:6" x14ac:dyDescent="0.5">
      <c r="A4340" s="38">
        <v>43721</v>
      </c>
      <c r="B4340" s="39">
        <v>0.99766203703703704</v>
      </c>
      <c r="C4340" s="40">
        <v>4</v>
      </c>
      <c r="D4340" s="40" t="s">
        <v>651</v>
      </c>
      <c r="E4340" s="40">
        <v>123</v>
      </c>
      <c r="F4340" s="40" t="s">
        <v>849</v>
      </c>
    </row>
    <row r="4341" spans="1:6" x14ac:dyDescent="0.5">
      <c r="A4341" s="38">
        <v>43721</v>
      </c>
      <c r="B4341" s="39">
        <v>0.99821759259259257</v>
      </c>
      <c r="C4341" s="40">
        <v>4</v>
      </c>
      <c r="D4341" s="40" t="s">
        <v>640</v>
      </c>
      <c r="E4341" s="40">
        <v>127</v>
      </c>
      <c r="F4341" s="40" t="s">
        <v>849</v>
      </c>
    </row>
    <row r="4342" spans="1:6" x14ac:dyDescent="0.5">
      <c r="A4342" s="38">
        <v>43722</v>
      </c>
      <c r="B4342" s="39">
        <v>1.3541666666666667E-3</v>
      </c>
      <c r="C4342" s="40">
        <v>4</v>
      </c>
      <c r="D4342" s="40" t="s">
        <v>651</v>
      </c>
      <c r="E4342" s="40">
        <v>127</v>
      </c>
      <c r="F4342" s="40" t="s">
        <v>849</v>
      </c>
    </row>
    <row r="4343" spans="1:6" x14ac:dyDescent="0.5">
      <c r="A4343" s="38">
        <v>43722</v>
      </c>
      <c r="B4343" s="39">
        <v>1.3773148148148147E-3</v>
      </c>
      <c r="C4343" s="40">
        <v>4</v>
      </c>
      <c r="D4343" s="40" t="s">
        <v>645</v>
      </c>
      <c r="E4343" s="40">
        <v>102</v>
      </c>
      <c r="F4343" s="40" t="s">
        <v>849</v>
      </c>
    </row>
    <row r="4344" spans="1:6" x14ac:dyDescent="0.5">
      <c r="A4344" s="38">
        <v>43722</v>
      </c>
      <c r="B4344" s="39">
        <v>6.875E-3</v>
      </c>
      <c r="C4344" s="40">
        <v>2</v>
      </c>
      <c r="D4344" s="40" t="s">
        <v>640</v>
      </c>
      <c r="E4344" s="40">
        <v>101</v>
      </c>
      <c r="F4344" s="40" t="s">
        <v>849</v>
      </c>
    </row>
    <row r="4345" spans="1:6" x14ac:dyDescent="0.5">
      <c r="A4345" s="38">
        <v>43722</v>
      </c>
      <c r="B4345" s="39">
        <v>1.3344907407407408E-2</v>
      </c>
      <c r="C4345" s="40">
        <v>4</v>
      </c>
      <c r="D4345" s="40" t="s">
        <v>651</v>
      </c>
      <c r="E4345" s="40">
        <v>115</v>
      </c>
      <c r="F4345" s="40" t="s">
        <v>849</v>
      </c>
    </row>
    <row r="4346" spans="1:6" x14ac:dyDescent="0.5">
      <c r="A4346" s="38">
        <v>43722</v>
      </c>
      <c r="B4346" s="39">
        <v>1.4537037037037038E-2</v>
      </c>
      <c r="C4346" s="40">
        <v>4</v>
      </c>
      <c r="D4346" s="40" t="s">
        <v>645</v>
      </c>
      <c r="E4346" s="40">
        <v>71</v>
      </c>
      <c r="F4346" s="40" t="s">
        <v>849</v>
      </c>
    </row>
    <row r="4347" spans="1:6" x14ac:dyDescent="0.5">
      <c r="A4347" s="38">
        <v>43722</v>
      </c>
      <c r="B4347" s="39">
        <v>1.4606481481481482E-2</v>
      </c>
      <c r="C4347" s="40">
        <v>4</v>
      </c>
      <c r="D4347" s="40" t="s">
        <v>651</v>
      </c>
      <c r="E4347" s="40">
        <v>123</v>
      </c>
      <c r="F4347" s="40" t="s">
        <v>849</v>
      </c>
    </row>
    <row r="4348" spans="1:6" x14ac:dyDescent="0.5">
      <c r="A4348" s="38">
        <v>43722</v>
      </c>
      <c r="B4348" s="39">
        <v>1.6979166666666667E-2</v>
      </c>
      <c r="C4348" s="40">
        <v>2</v>
      </c>
      <c r="D4348" s="40" t="s">
        <v>645</v>
      </c>
      <c r="E4348" s="40">
        <v>72</v>
      </c>
      <c r="F4348" s="40" t="s">
        <v>849</v>
      </c>
    </row>
    <row r="4349" spans="1:6" x14ac:dyDescent="0.5">
      <c r="A4349" s="38">
        <v>43722</v>
      </c>
      <c r="B4349" s="39">
        <v>1.8483796296296297E-2</v>
      </c>
      <c r="C4349" s="40">
        <v>2</v>
      </c>
      <c r="D4349" s="40" t="s">
        <v>640</v>
      </c>
      <c r="E4349" s="40">
        <v>61</v>
      </c>
      <c r="F4349" s="40" t="s">
        <v>849</v>
      </c>
    </row>
    <row r="4350" spans="1:6" x14ac:dyDescent="0.5">
      <c r="A4350" s="38">
        <v>43722</v>
      </c>
      <c r="B4350" s="39">
        <v>2.9340277777777781E-2</v>
      </c>
      <c r="C4350" s="40">
        <v>4</v>
      </c>
      <c r="D4350" s="40" t="s">
        <v>651</v>
      </c>
      <c r="E4350" s="40">
        <v>126</v>
      </c>
      <c r="F4350" s="40" t="s">
        <v>849</v>
      </c>
    </row>
    <row r="4351" spans="1:6" x14ac:dyDescent="0.5">
      <c r="A4351" s="38">
        <v>43722</v>
      </c>
      <c r="B4351" s="39">
        <v>3.0115740740740738E-2</v>
      </c>
      <c r="C4351" s="40">
        <v>4</v>
      </c>
      <c r="D4351" s="40" t="s">
        <v>640</v>
      </c>
      <c r="E4351" s="40">
        <v>114</v>
      </c>
      <c r="F4351" s="40" t="s">
        <v>849</v>
      </c>
    </row>
    <row r="4352" spans="1:6" x14ac:dyDescent="0.5">
      <c r="A4352" s="38">
        <v>43722</v>
      </c>
      <c r="B4352" s="39">
        <v>3.019675925925926E-2</v>
      </c>
      <c r="C4352" s="40">
        <v>4</v>
      </c>
      <c r="D4352" s="40" t="s">
        <v>645</v>
      </c>
      <c r="E4352" s="40">
        <v>127</v>
      </c>
      <c r="F4352" s="40" t="s">
        <v>849</v>
      </c>
    </row>
    <row r="4353" spans="1:6" x14ac:dyDescent="0.5">
      <c r="A4353" s="38">
        <v>43722</v>
      </c>
      <c r="B4353" s="39">
        <v>5.8530092592592592E-2</v>
      </c>
      <c r="C4353" s="40">
        <v>4</v>
      </c>
      <c r="D4353" s="40" t="s">
        <v>640</v>
      </c>
      <c r="E4353" s="40">
        <v>83</v>
      </c>
      <c r="F4353" s="40" t="s">
        <v>849</v>
      </c>
    </row>
    <row r="4354" spans="1:6" x14ac:dyDescent="0.5">
      <c r="A4354" s="38">
        <v>43722</v>
      </c>
      <c r="B4354" s="39">
        <v>5.8553240740740746E-2</v>
      </c>
      <c r="C4354" s="40">
        <v>4</v>
      </c>
      <c r="D4354" s="40" t="s">
        <v>640</v>
      </c>
      <c r="E4354" s="40">
        <v>81</v>
      </c>
      <c r="F4354" s="40" t="s">
        <v>849</v>
      </c>
    </row>
    <row r="4355" spans="1:6" x14ac:dyDescent="0.5">
      <c r="A4355" s="38">
        <v>43722</v>
      </c>
      <c r="B4355" s="39">
        <v>7.1620370370370376E-2</v>
      </c>
      <c r="C4355" s="40">
        <v>4</v>
      </c>
      <c r="D4355" s="40" t="s">
        <v>651</v>
      </c>
      <c r="E4355" s="40">
        <v>121</v>
      </c>
      <c r="F4355" s="40" t="s">
        <v>849</v>
      </c>
    </row>
    <row r="4356" spans="1:6" x14ac:dyDescent="0.5">
      <c r="A4356" s="38">
        <v>43722</v>
      </c>
      <c r="B4356" s="39">
        <v>8.2349537037037041E-2</v>
      </c>
      <c r="C4356" s="40">
        <v>4</v>
      </c>
      <c r="D4356" s="40" t="s">
        <v>645</v>
      </c>
      <c r="E4356" s="40">
        <v>105</v>
      </c>
      <c r="F4356" s="40" t="s">
        <v>849</v>
      </c>
    </row>
    <row r="4357" spans="1:6" x14ac:dyDescent="0.5">
      <c r="A4357" s="38">
        <v>43722</v>
      </c>
      <c r="B4357" s="39">
        <v>8.2372685185185188E-2</v>
      </c>
      <c r="C4357" s="40">
        <v>4</v>
      </c>
      <c r="D4357" s="40" t="s">
        <v>651</v>
      </c>
      <c r="E4357" s="40">
        <v>124</v>
      </c>
      <c r="F4357" s="40" t="s">
        <v>849</v>
      </c>
    </row>
    <row r="4358" spans="1:6" x14ac:dyDescent="0.5">
      <c r="A4358" s="38">
        <v>43722</v>
      </c>
      <c r="B4358" s="39">
        <v>8.2384259259259254E-2</v>
      </c>
      <c r="C4358" s="40">
        <v>4</v>
      </c>
      <c r="D4358" s="40" t="s">
        <v>640</v>
      </c>
      <c r="E4358" s="40">
        <v>101</v>
      </c>
      <c r="F4358" s="40" t="s">
        <v>849</v>
      </c>
    </row>
    <row r="4359" spans="1:6" x14ac:dyDescent="0.5">
      <c r="A4359" s="38">
        <v>43722</v>
      </c>
      <c r="B4359" s="39">
        <v>8.8067129629629634E-2</v>
      </c>
      <c r="C4359" s="40">
        <v>4</v>
      </c>
      <c r="D4359" s="40" t="s">
        <v>651</v>
      </c>
      <c r="E4359" s="40">
        <v>111</v>
      </c>
      <c r="F4359" s="40" t="s">
        <v>849</v>
      </c>
    </row>
    <row r="4360" spans="1:6" x14ac:dyDescent="0.5">
      <c r="A4360" s="38">
        <v>43722</v>
      </c>
      <c r="B4360" s="39">
        <v>9.072916666666668E-2</v>
      </c>
      <c r="C4360" s="40">
        <v>4</v>
      </c>
      <c r="D4360" s="40" t="s">
        <v>645</v>
      </c>
      <c r="E4360" s="40">
        <v>124</v>
      </c>
      <c r="F4360" s="40" t="s">
        <v>849</v>
      </c>
    </row>
    <row r="4361" spans="1:6" x14ac:dyDescent="0.5">
      <c r="A4361" s="38">
        <v>43722</v>
      </c>
      <c r="B4361" s="39">
        <v>9.6701388888888892E-2</v>
      </c>
      <c r="C4361" s="40">
        <v>4</v>
      </c>
      <c r="D4361" s="40" t="s">
        <v>640</v>
      </c>
      <c r="E4361" s="40">
        <v>51</v>
      </c>
      <c r="F4361" s="40" t="s">
        <v>849</v>
      </c>
    </row>
    <row r="4362" spans="1:6" x14ac:dyDescent="0.5">
      <c r="A4362" s="38">
        <v>43722</v>
      </c>
      <c r="B4362" s="39">
        <v>9.67824074074074E-2</v>
      </c>
      <c r="C4362" s="40">
        <v>4</v>
      </c>
      <c r="D4362" s="40" t="s">
        <v>640</v>
      </c>
      <c r="E4362" s="40">
        <v>48</v>
      </c>
      <c r="F4362" s="40" t="s">
        <v>849</v>
      </c>
    </row>
    <row r="4363" spans="1:6" x14ac:dyDescent="0.5">
      <c r="A4363" s="38">
        <v>43722</v>
      </c>
      <c r="B4363" s="39">
        <v>9.8229166666666659E-2</v>
      </c>
      <c r="C4363" s="40">
        <v>4</v>
      </c>
      <c r="D4363" s="40" t="s">
        <v>645</v>
      </c>
      <c r="E4363" s="40">
        <v>112</v>
      </c>
      <c r="F4363" s="40" t="s">
        <v>849</v>
      </c>
    </row>
    <row r="4364" spans="1:6" x14ac:dyDescent="0.5">
      <c r="A4364" s="38">
        <v>43722</v>
      </c>
      <c r="B4364" s="39">
        <v>0.11549768518518518</v>
      </c>
      <c r="C4364" s="40">
        <v>4</v>
      </c>
      <c r="D4364" s="40" t="s">
        <v>645</v>
      </c>
      <c r="E4364" s="40">
        <v>111</v>
      </c>
      <c r="F4364" s="40" t="s">
        <v>849</v>
      </c>
    </row>
    <row r="4365" spans="1:6" x14ac:dyDescent="0.5">
      <c r="A4365" s="38">
        <v>43722</v>
      </c>
      <c r="B4365" s="39">
        <v>0.11855324074074074</v>
      </c>
      <c r="C4365" s="40">
        <v>4</v>
      </c>
      <c r="D4365" s="40" t="s">
        <v>640</v>
      </c>
      <c r="E4365" s="40">
        <v>127</v>
      </c>
      <c r="F4365" s="40" t="s">
        <v>849</v>
      </c>
    </row>
    <row r="4366" spans="1:6" x14ac:dyDescent="0.5">
      <c r="A4366" s="38">
        <v>43722</v>
      </c>
      <c r="B4366" s="39">
        <v>0.12267361111111112</v>
      </c>
      <c r="C4366" s="40">
        <v>1</v>
      </c>
      <c r="D4366" s="40" t="s">
        <v>651</v>
      </c>
      <c r="E4366" s="40">
        <v>76</v>
      </c>
      <c r="F4366" s="40" t="s">
        <v>849</v>
      </c>
    </row>
    <row r="4367" spans="1:6" x14ac:dyDescent="0.5">
      <c r="A4367" s="38">
        <v>43722</v>
      </c>
      <c r="B4367" s="39">
        <v>0.12888888888888889</v>
      </c>
      <c r="C4367" s="40">
        <v>4</v>
      </c>
      <c r="D4367" s="40" t="s">
        <v>651</v>
      </c>
      <c r="E4367" s="40">
        <v>127</v>
      </c>
      <c r="F4367" s="40" t="s">
        <v>849</v>
      </c>
    </row>
    <row r="4368" spans="1:6" x14ac:dyDescent="0.5">
      <c r="A4368" s="38">
        <v>43722</v>
      </c>
      <c r="B4368" s="39">
        <v>0.13045138888888888</v>
      </c>
      <c r="C4368" s="40">
        <v>4</v>
      </c>
      <c r="D4368" s="40" t="s">
        <v>651</v>
      </c>
      <c r="E4368" s="40">
        <v>111</v>
      </c>
      <c r="F4368" s="40" t="s">
        <v>849</v>
      </c>
    </row>
    <row r="4369" spans="1:6" x14ac:dyDescent="0.5">
      <c r="A4369" s="38">
        <v>43722</v>
      </c>
      <c r="B4369" s="39">
        <v>0.13234953703703703</v>
      </c>
      <c r="C4369" s="40">
        <v>4</v>
      </c>
      <c r="D4369" s="40" t="s">
        <v>651</v>
      </c>
      <c r="E4369" s="40">
        <v>126</v>
      </c>
      <c r="F4369" s="40" t="s">
        <v>849</v>
      </c>
    </row>
    <row r="4370" spans="1:6" x14ac:dyDescent="0.5">
      <c r="A4370" s="38">
        <v>43722</v>
      </c>
      <c r="B4370" s="39">
        <v>0.13719907407407408</v>
      </c>
      <c r="C4370" s="40">
        <v>4</v>
      </c>
      <c r="D4370" s="40" t="s">
        <v>651</v>
      </c>
      <c r="E4370" s="40">
        <v>120</v>
      </c>
      <c r="F4370" s="40" t="s">
        <v>849</v>
      </c>
    </row>
    <row r="4371" spans="1:6" x14ac:dyDescent="0.5">
      <c r="A4371" s="38">
        <v>43722</v>
      </c>
      <c r="B4371" s="39">
        <v>0.14452546296296295</v>
      </c>
      <c r="C4371" s="40">
        <v>2</v>
      </c>
      <c r="D4371" s="40" t="s">
        <v>640</v>
      </c>
      <c r="E4371" s="40">
        <v>65</v>
      </c>
      <c r="F4371" s="40" t="s">
        <v>849</v>
      </c>
    </row>
    <row r="4372" spans="1:6" x14ac:dyDescent="0.5">
      <c r="A4372" s="38">
        <v>43722</v>
      </c>
      <c r="B4372" s="39">
        <v>0.14563657407407407</v>
      </c>
      <c r="C4372" s="40">
        <v>4</v>
      </c>
      <c r="D4372" s="40" t="s">
        <v>640</v>
      </c>
      <c r="E4372" s="40">
        <v>69</v>
      </c>
      <c r="F4372" s="40" t="s">
        <v>849</v>
      </c>
    </row>
    <row r="4373" spans="1:6" x14ac:dyDescent="0.5">
      <c r="A4373" s="38">
        <v>43722</v>
      </c>
      <c r="B4373" s="39">
        <v>0.14679398148148148</v>
      </c>
      <c r="C4373" s="40">
        <v>4</v>
      </c>
      <c r="D4373" s="40" t="s">
        <v>651</v>
      </c>
      <c r="E4373" s="40">
        <v>127</v>
      </c>
      <c r="F4373" s="40" t="s">
        <v>849</v>
      </c>
    </row>
    <row r="4374" spans="1:6" x14ac:dyDescent="0.5">
      <c r="A4374" s="38">
        <v>43722</v>
      </c>
      <c r="B4374" s="39">
        <v>0.1482175925925926</v>
      </c>
      <c r="C4374" s="40">
        <v>2</v>
      </c>
      <c r="D4374" s="40" t="s">
        <v>640</v>
      </c>
      <c r="E4374" s="40">
        <v>89</v>
      </c>
      <c r="F4374" s="40" t="s">
        <v>849</v>
      </c>
    </row>
    <row r="4375" spans="1:6" x14ac:dyDescent="0.5">
      <c r="A4375" s="38">
        <v>43722</v>
      </c>
      <c r="B4375" s="39">
        <v>0.15472222222222223</v>
      </c>
      <c r="C4375" s="40">
        <v>4</v>
      </c>
      <c r="D4375" s="40" t="s">
        <v>651</v>
      </c>
      <c r="E4375" s="40">
        <v>120</v>
      </c>
      <c r="F4375" s="40" t="s">
        <v>849</v>
      </c>
    </row>
    <row r="4376" spans="1:6" x14ac:dyDescent="0.5">
      <c r="A4376" s="38">
        <v>43722</v>
      </c>
      <c r="B4376" s="39">
        <v>0.1555324074074074</v>
      </c>
      <c r="C4376" s="40">
        <v>4</v>
      </c>
      <c r="D4376" s="40" t="s">
        <v>651</v>
      </c>
      <c r="E4376" s="40">
        <v>103</v>
      </c>
      <c r="F4376" s="40" t="s">
        <v>849</v>
      </c>
    </row>
    <row r="4377" spans="1:6" x14ac:dyDescent="0.5">
      <c r="A4377" s="38">
        <v>43722</v>
      </c>
      <c r="B4377" s="39">
        <v>0.15662037037037038</v>
      </c>
      <c r="C4377" s="40">
        <v>4</v>
      </c>
      <c r="D4377" s="40" t="s">
        <v>651</v>
      </c>
      <c r="E4377" s="40">
        <v>111</v>
      </c>
      <c r="F4377" s="40" t="s">
        <v>849</v>
      </c>
    </row>
    <row r="4378" spans="1:6" x14ac:dyDescent="0.5">
      <c r="A4378" s="38">
        <v>43722</v>
      </c>
      <c r="B4378" s="39">
        <v>0.16134259259259259</v>
      </c>
      <c r="C4378" s="40">
        <v>4</v>
      </c>
      <c r="D4378" s="40" t="s">
        <v>640</v>
      </c>
      <c r="E4378" s="40">
        <v>50</v>
      </c>
      <c r="F4378" s="40" t="s">
        <v>849</v>
      </c>
    </row>
    <row r="4379" spans="1:6" x14ac:dyDescent="0.5">
      <c r="A4379" s="38">
        <v>43722</v>
      </c>
      <c r="B4379" s="39">
        <v>0.16134259259259259</v>
      </c>
      <c r="C4379" s="40">
        <v>2</v>
      </c>
      <c r="D4379" s="40" t="s">
        <v>640</v>
      </c>
      <c r="E4379" s="40">
        <v>62</v>
      </c>
      <c r="F4379" s="40" t="s">
        <v>849</v>
      </c>
    </row>
    <row r="4380" spans="1:6" x14ac:dyDescent="0.5">
      <c r="A4380" s="38">
        <v>43722</v>
      </c>
      <c r="B4380" s="39">
        <v>0.16216435185185185</v>
      </c>
      <c r="C4380" s="40">
        <v>4</v>
      </c>
      <c r="D4380" s="40" t="s">
        <v>640</v>
      </c>
      <c r="E4380" s="40">
        <v>89</v>
      </c>
      <c r="F4380" s="40" t="s">
        <v>849</v>
      </c>
    </row>
    <row r="4381" spans="1:6" x14ac:dyDescent="0.5">
      <c r="A4381" s="38">
        <v>43722</v>
      </c>
      <c r="B4381" s="39">
        <v>0.16388888888888889</v>
      </c>
      <c r="C4381" s="40">
        <v>4</v>
      </c>
      <c r="D4381" s="40" t="s">
        <v>651</v>
      </c>
      <c r="E4381" s="40">
        <v>106</v>
      </c>
      <c r="F4381" s="40" t="s">
        <v>849</v>
      </c>
    </row>
    <row r="4382" spans="1:6" x14ac:dyDescent="0.5">
      <c r="A4382" s="38">
        <v>43722</v>
      </c>
      <c r="B4382" s="39">
        <v>0.16461805555555556</v>
      </c>
      <c r="C4382" s="40">
        <v>1</v>
      </c>
      <c r="D4382" s="40" t="s">
        <v>640</v>
      </c>
      <c r="E4382" s="40">
        <v>126</v>
      </c>
      <c r="F4382" s="40" t="s">
        <v>849</v>
      </c>
    </row>
    <row r="4383" spans="1:6" x14ac:dyDescent="0.5">
      <c r="A4383" s="38">
        <v>43722</v>
      </c>
      <c r="B4383" s="39">
        <v>0.16623842592592594</v>
      </c>
      <c r="C4383" s="40">
        <v>4</v>
      </c>
      <c r="D4383" s="40" t="s">
        <v>651</v>
      </c>
      <c r="E4383" s="40">
        <v>115</v>
      </c>
      <c r="F4383" s="40" t="s">
        <v>849</v>
      </c>
    </row>
    <row r="4384" spans="1:6" x14ac:dyDescent="0.5">
      <c r="A4384" s="38">
        <v>43722</v>
      </c>
      <c r="B4384" s="39">
        <v>0.16627314814814814</v>
      </c>
      <c r="C4384" s="40">
        <v>4</v>
      </c>
      <c r="D4384" s="40" t="s">
        <v>640</v>
      </c>
      <c r="E4384" s="40">
        <v>126</v>
      </c>
      <c r="F4384" s="40" t="s">
        <v>849</v>
      </c>
    </row>
    <row r="4385" spans="1:6" x14ac:dyDescent="0.5">
      <c r="A4385" s="38">
        <v>43722</v>
      </c>
      <c r="B4385" s="39">
        <v>0.16937500000000003</v>
      </c>
      <c r="C4385" s="40">
        <v>4</v>
      </c>
      <c r="D4385" s="40" t="s">
        <v>640</v>
      </c>
      <c r="E4385" s="40">
        <v>127</v>
      </c>
      <c r="F4385" s="40" t="s">
        <v>849</v>
      </c>
    </row>
    <row r="4386" spans="1:6" x14ac:dyDescent="0.5">
      <c r="A4386" s="38">
        <v>43722</v>
      </c>
      <c r="B4386" s="39">
        <v>0.1694097222222222</v>
      </c>
      <c r="C4386" s="40">
        <v>4</v>
      </c>
      <c r="D4386" s="40" t="s">
        <v>640</v>
      </c>
      <c r="E4386" s="40">
        <v>111</v>
      </c>
      <c r="F4386" s="40" t="s">
        <v>849</v>
      </c>
    </row>
    <row r="4387" spans="1:6" x14ac:dyDescent="0.5">
      <c r="A4387" s="38">
        <v>43722</v>
      </c>
      <c r="B4387" s="39">
        <v>0.17868055555555554</v>
      </c>
      <c r="C4387" s="40">
        <v>4</v>
      </c>
      <c r="D4387" s="40" t="s">
        <v>651</v>
      </c>
      <c r="E4387" s="40">
        <v>54</v>
      </c>
      <c r="F4387" s="40" t="s">
        <v>849</v>
      </c>
    </row>
    <row r="4388" spans="1:6" x14ac:dyDescent="0.5">
      <c r="A4388" s="38">
        <v>43722</v>
      </c>
      <c r="B4388" s="39">
        <v>0.19244212962962962</v>
      </c>
      <c r="C4388" s="40">
        <v>1</v>
      </c>
      <c r="D4388" s="40" t="s">
        <v>651</v>
      </c>
      <c r="E4388" s="40">
        <v>85</v>
      </c>
      <c r="F4388" s="40" t="s">
        <v>849</v>
      </c>
    </row>
    <row r="4389" spans="1:6" x14ac:dyDescent="0.5">
      <c r="A4389" s="38">
        <v>43722</v>
      </c>
      <c r="B4389" s="39">
        <v>0.20342592592592593</v>
      </c>
      <c r="C4389" s="40">
        <v>4</v>
      </c>
      <c r="D4389" s="40" t="s">
        <v>651</v>
      </c>
      <c r="E4389" s="40">
        <v>127</v>
      </c>
      <c r="F4389" s="40" t="s">
        <v>849</v>
      </c>
    </row>
    <row r="4390" spans="1:6" x14ac:dyDescent="0.5">
      <c r="A4390" s="38">
        <v>43722</v>
      </c>
      <c r="B4390" s="39">
        <v>0.20884259259259261</v>
      </c>
      <c r="C4390" s="40">
        <v>4</v>
      </c>
      <c r="D4390" s="40" t="s">
        <v>651</v>
      </c>
      <c r="E4390" s="40">
        <v>94</v>
      </c>
      <c r="F4390" s="40" t="s">
        <v>849</v>
      </c>
    </row>
    <row r="4391" spans="1:6" x14ac:dyDescent="0.5">
      <c r="A4391" s="38">
        <v>43722</v>
      </c>
      <c r="B4391" s="39">
        <v>0.22469907407407408</v>
      </c>
      <c r="C4391" s="40">
        <v>4</v>
      </c>
      <c r="D4391" s="40" t="s">
        <v>651</v>
      </c>
      <c r="E4391" s="40">
        <v>99</v>
      </c>
      <c r="F4391" s="40" t="s">
        <v>849</v>
      </c>
    </row>
    <row r="4392" spans="1:6" x14ac:dyDescent="0.5">
      <c r="A4392" s="38">
        <v>43722</v>
      </c>
      <c r="B4392" s="39">
        <v>0.22709490740740743</v>
      </c>
      <c r="C4392" s="40">
        <v>4</v>
      </c>
      <c r="D4392" s="40" t="s">
        <v>651</v>
      </c>
      <c r="E4392" s="40">
        <v>109</v>
      </c>
      <c r="F4392" s="40" t="s">
        <v>849</v>
      </c>
    </row>
    <row r="4393" spans="1:6" x14ac:dyDescent="0.5">
      <c r="A4393" s="38">
        <v>43722</v>
      </c>
      <c r="B4393" s="39">
        <v>0.23015046296296296</v>
      </c>
      <c r="C4393" s="40">
        <v>4</v>
      </c>
      <c r="D4393" s="40" t="s">
        <v>651</v>
      </c>
      <c r="E4393" s="40">
        <v>119</v>
      </c>
      <c r="F4393" s="40" t="s">
        <v>849</v>
      </c>
    </row>
    <row r="4394" spans="1:6" x14ac:dyDescent="0.5">
      <c r="A4394" s="38">
        <v>43722</v>
      </c>
      <c r="B4394" s="39">
        <v>0.23273148148148148</v>
      </c>
      <c r="C4394" s="40">
        <v>4</v>
      </c>
      <c r="D4394" s="40" t="s">
        <v>640</v>
      </c>
      <c r="E4394" s="40">
        <v>48</v>
      </c>
      <c r="F4394" s="40" t="s">
        <v>849</v>
      </c>
    </row>
    <row r="4395" spans="1:6" x14ac:dyDescent="0.5">
      <c r="A4395" s="38">
        <v>43722</v>
      </c>
      <c r="B4395" s="39">
        <v>0.23276620370370371</v>
      </c>
      <c r="C4395" s="40">
        <v>4</v>
      </c>
      <c r="D4395" s="40" t="s">
        <v>640</v>
      </c>
      <c r="E4395" s="40">
        <v>112</v>
      </c>
      <c r="F4395" s="40" t="s">
        <v>849</v>
      </c>
    </row>
    <row r="4396" spans="1:6" x14ac:dyDescent="0.5">
      <c r="A4396" s="38">
        <v>43722</v>
      </c>
      <c r="B4396" s="39">
        <v>0.23282407407407404</v>
      </c>
      <c r="C4396" s="40">
        <v>4</v>
      </c>
      <c r="D4396" s="40" t="s">
        <v>640</v>
      </c>
      <c r="E4396" s="40">
        <v>70</v>
      </c>
      <c r="F4396" s="40" t="s">
        <v>849</v>
      </c>
    </row>
    <row r="4397" spans="1:6" x14ac:dyDescent="0.5">
      <c r="A4397" s="38">
        <v>43722</v>
      </c>
      <c r="B4397" s="39">
        <v>0.23653935185185185</v>
      </c>
      <c r="C4397" s="40">
        <v>4</v>
      </c>
      <c r="D4397" s="40" t="s">
        <v>651</v>
      </c>
      <c r="E4397" s="40">
        <v>127</v>
      </c>
      <c r="F4397" s="40" t="s">
        <v>849</v>
      </c>
    </row>
    <row r="4398" spans="1:6" x14ac:dyDescent="0.5">
      <c r="A4398" s="38">
        <v>43722</v>
      </c>
      <c r="B4398" s="39">
        <v>0.23910879629629631</v>
      </c>
      <c r="C4398" s="40">
        <v>4</v>
      </c>
      <c r="D4398" s="40" t="s">
        <v>651</v>
      </c>
      <c r="E4398" s="40">
        <v>85</v>
      </c>
      <c r="F4398" s="40" t="s">
        <v>849</v>
      </c>
    </row>
    <row r="4399" spans="1:6" x14ac:dyDescent="0.5">
      <c r="A4399" s="38">
        <v>43722</v>
      </c>
      <c r="B4399" s="39">
        <v>0.25054398148148149</v>
      </c>
      <c r="C4399" s="40">
        <v>4</v>
      </c>
      <c r="D4399" s="40" t="s">
        <v>651</v>
      </c>
      <c r="E4399" s="40">
        <v>126</v>
      </c>
      <c r="F4399" s="40" t="s">
        <v>849</v>
      </c>
    </row>
    <row r="4400" spans="1:6" x14ac:dyDescent="0.5">
      <c r="A4400" s="38">
        <v>43722</v>
      </c>
      <c r="B4400" s="39">
        <v>0.25346064814814812</v>
      </c>
      <c r="C4400" s="40">
        <v>4</v>
      </c>
      <c r="D4400" s="40" t="s">
        <v>640</v>
      </c>
      <c r="E4400" s="40">
        <v>90</v>
      </c>
      <c r="F4400" s="40" t="s">
        <v>849</v>
      </c>
    </row>
    <row r="4401" spans="1:6" x14ac:dyDescent="0.5">
      <c r="A4401" s="38">
        <v>43722</v>
      </c>
      <c r="B4401" s="39">
        <v>0.25347222222222221</v>
      </c>
      <c r="C4401" s="40">
        <v>4</v>
      </c>
      <c r="D4401" s="40" t="s">
        <v>640</v>
      </c>
      <c r="E4401" s="40">
        <v>83</v>
      </c>
      <c r="F4401" s="40" t="s">
        <v>849</v>
      </c>
    </row>
    <row r="4402" spans="1:6" x14ac:dyDescent="0.5">
      <c r="A4402" s="38">
        <v>43722</v>
      </c>
      <c r="B4402" s="39">
        <v>0.26189814814814816</v>
      </c>
      <c r="C4402" s="40">
        <v>4</v>
      </c>
      <c r="D4402" s="40" t="s">
        <v>651</v>
      </c>
      <c r="E4402" s="40">
        <v>81</v>
      </c>
      <c r="F4402" s="40" t="s">
        <v>849</v>
      </c>
    </row>
    <row r="4403" spans="1:6" x14ac:dyDescent="0.5">
      <c r="A4403" s="38">
        <v>43722</v>
      </c>
      <c r="B4403" s="39">
        <v>0.26593749999999999</v>
      </c>
      <c r="C4403" s="40">
        <v>4</v>
      </c>
      <c r="D4403" s="40" t="s">
        <v>645</v>
      </c>
      <c r="E4403" s="40">
        <v>110</v>
      </c>
      <c r="F4403" s="40" t="s">
        <v>849</v>
      </c>
    </row>
    <row r="4404" spans="1:6" x14ac:dyDescent="0.5">
      <c r="A4404" s="38">
        <v>43722</v>
      </c>
      <c r="B4404" s="39">
        <v>0.26626157407407408</v>
      </c>
      <c r="C4404" s="40">
        <v>4</v>
      </c>
      <c r="D4404" s="40" t="s">
        <v>640</v>
      </c>
      <c r="E4404" s="40">
        <v>108</v>
      </c>
      <c r="F4404" s="40" t="s">
        <v>849</v>
      </c>
    </row>
    <row r="4405" spans="1:6" x14ac:dyDescent="0.5">
      <c r="A4405" s="38">
        <v>43722</v>
      </c>
      <c r="B4405" s="39">
        <v>0.26642361111111112</v>
      </c>
      <c r="C4405" s="40">
        <v>4</v>
      </c>
      <c r="D4405" s="40" t="s">
        <v>645</v>
      </c>
      <c r="E4405" s="40">
        <v>44</v>
      </c>
      <c r="F4405" s="40" t="s">
        <v>849</v>
      </c>
    </row>
    <row r="4406" spans="1:6" x14ac:dyDescent="0.5">
      <c r="A4406" s="38">
        <v>43722</v>
      </c>
      <c r="B4406" s="39">
        <v>0.28368055555555555</v>
      </c>
      <c r="C4406" s="40">
        <v>4</v>
      </c>
      <c r="D4406" s="40" t="s">
        <v>651</v>
      </c>
      <c r="E4406" s="40">
        <v>88</v>
      </c>
      <c r="F4406" s="40" t="s">
        <v>849</v>
      </c>
    </row>
    <row r="4407" spans="1:6" x14ac:dyDescent="0.5">
      <c r="A4407" s="38">
        <v>43722</v>
      </c>
      <c r="B4407" s="39">
        <v>0.29666666666666669</v>
      </c>
      <c r="C4407" s="40">
        <v>1</v>
      </c>
      <c r="D4407" s="40" t="s">
        <v>640</v>
      </c>
      <c r="E4407" s="40">
        <v>73</v>
      </c>
      <c r="F4407" s="40" t="s">
        <v>849</v>
      </c>
    </row>
    <row r="4408" spans="1:6" x14ac:dyDescent="0.5">
      <c r="A4408" s="38">
        <v>43722</v>
      </c>
      <c r="B4408" s="39">
        <v>0.29813657407407407</v>
      </c>
      <c r="C4408" s="40">
        <v>4</v>
      </c>
      <c r="D4408" s="40" t="s">
        <v>651</v>
      </c>
      <c r="E4408" s="40">
        <v>100</v>
      </c>
      <c r="F4408" s="40" t="s">
        <v>849</v>
      </c>
    </row>
    <row r="4409" spans="1:6" x14ac:dyDescent="0.5">
      <c r="A4409" s="38">
        <v>43722</v>
      </c>
      <c r="B4409" s="39">
        <v>0.29931712962962964</v>
      </c>
      <c r="C4409" s="40">
        <v>4</v>
      </c>
      <c r="D4409" s="40" t="s">
        <v>651</v>
      </c>
      <c r="E4409" s="40">
        <v>75</v>
      </c>
      <c r="F4409" s="40" t="s">
        <v>849</v>
      </c>
    </row>
    <row r="4410" spans="1:6" x14ac:dyDescent="0.5">
      <c r="A4410" s="38">
        <v>43722</v>
      </c>
      <c r="B4410" s="39">
        <v>0.29989583333333331</v>
      </c>
      <c r="C4410" s="40">
        <v>4</v>
      </c>
      <c r="D4410" s="40" t="s">
        <v>651</v>
      </c>
      <c r="E4410" s="40">
        <v>111</v>
      </c>
      <c r="F4410" s="40" t="s">
        <v>849</v>
      </c>
    </row>
    <row r="4411" spans="1:6" x14ac:dyDescent="0.5">
      <c r="A4411" s="38">
        <v>43722</v>
      </c>
      <c r="B4411" s="39">
        <v>0.30273148148148149</v>
      </c>
      <c r="C4411" s="40">
        <v>2</v>
      </c>
      <c r="D4411" s="40" t="s">
        <v>640</v>
      </c>
      <c r="E4411" s="40">
        <v>57</v>
      </c>
      <c r="F4411" s="40" t="s">
        <v>849</v>
      </c>
    </row>
    <row r="4412" spans="1:6" x14ac:dyDescent="0.5">
      <c r="A4412" s="38">
        <v>43722</v>
      </c>
      <c r="B4412" s="39">
        <v>0.30799768518518517</v>
      </c>
      <c r="C4412" s="40">
        <v>4</v>
      </c>
      <c r="D4412" s="40" t="s">
        <v>651</v>
      </c>
      <c r="E4412" s="40">
        <v>81</v>
      </c>
      <c r="F4412" s="40" t="s">
        <v>849</v>
      </c>
    </row>
    <row r="4413" spans="1:6" x14ac:dyDescent="0.5">
      <c r="A4413" s="38">
        <v>43722</v>
      </c>
      <c r="B4413" s="39">
        <v>0.30958333333333332</v>
      </c>
      <c r="C4413" s="40">
        <v>4</v>
      </c>
      <c r="D4413" s="40" t="s">
        <v>651</v>
      </c>
      <c r="E4413" s="40">
        <v>101</v>
      </c>
      <c r="F4413" s="40" t="s">
        <v>849</v>
      </c>
    </row>
    <row r="4414" spans="1:6" x14ac:dyDescent="0.5">
      <c r="A4414" s="38">
        <v>43722</v>
      </c>
      <c r="B4414" s="39">
        <v>0.31016203703703704</v>
      </c>
      <c r="C4414" s="40">
        <v>4</v>
      </c>
      <c r="D4414" s="40" t="s">
        <v>651</v>
      </c>
      <c r="E4414" s="40">
        <v>85</v>
      </c>
      <c r="F4414" s="40" t="s">
        <v>849</v>
      </c>
    </row>
    <row r="4415" spans="1:6" x14ac:dyDescent="0.5">
      <c r="A4415" s="38">
        <v>43722</v>
      </c>
      <c r="B4415" s="39">
        <v>0.3109837962962963</v>
      </c>
      <c r="C4415" s="40">
        <v>4</v>
      </c>
      <c r="D4415" s="40" t="s">
        <v>640</v>
      </c>
      <c r="E4415" s="40">
        <v>71</v>
      </c>
      <c r="F4415" s="40" t="s">
        <v>849</v>
      </c>
    </row>
    <row r="4416" spans="1:6" x14ac:dyDescent="0.5">
      <c r="A4416" s="38">
        <v>43722</v>
      </c>
      <c r="B4416" s="39">
        <v>0.31152777777777779</v>
      </c>
      <c r="C4416" s="40">
        <v>4</v>
      </c>
      <c r="D4416" s="40" t="s">
        <v>651</v>
      </c>
      <c r="E4416" s="40">
        <v>93</v>
      </c>
      <c r="F4416" s="40" t="s">
        <v>849</v>
      </c>
    </row>
    <row r="4417" spans="1:6" x14ac:dyDescent="0.5">
      <c r="A4417" s="38">
        <v>43722</v>
      </c>
      <c r="B4417" s="39">
        <v>0.31170138888888888</v>
      </c>
      <c r="C4417" s="40">
        <v>4</v>
      </c>
      <c r="D4417" s="40" t="s">
        <v>651</v>
      </c>
      <c r="E4417" s="40">
        <v>102</v>
      </c>
      <c r="F4417" s="40" t="s">
        <v>849</v>
      </c>
    </row>
    <row r="4418" spans="1:6" x14ac:dyDescent="0.5">
      <c r="A4418" s="38">
        <v>43722</v>
      </c>
      <c r="B4418" s="39">
        <v>0.31280092592592595</v>
      </c>
      <c r="C4418" s="40">
        <v>4</v>
      </c>
      <c r="D4418" s="40" t="s">
        <v>640</v>
      </c>
      <c r="E4418" s="40">
        <v>97</v>
      </c>
      <c r="F4418" s="40" t="s">
        <v>849</v>
      </c>
    </row>
    <row r="4419" spans="1:6" x14ac:dyDescent="0.5">
      <c r="A4419" s="38">
        <v>43722</v>
      </c>
      <c r="B4419" s="39">
        <v>0.31281249999999999</v>
      </c>
      <c r="C4419" s="40">
        <v>4</v>
      </c>
      <c r="D4419" s="40" t="s">
        <v>640</v>
      </c>
      <c r="E4419" s="40">
        <v>99</v>
      </c>
      <c r="F4419" s="40" t="s">
        <v>849</v>
      </c>
    </row>
    <row r="4420" spans="1:6" x14ac:dyDescent="0.5">
      <c r="A4420" s="38">
        <v>43722</v>
      </c>
      <c r="B4420" s="39">
        <v>0.31293981481481481</v>
      </c>
      <c r="C4420" s="40">
        <v>4</v>
      </c>
      <c r="D4420" s="40" t="s">
        <v>651</v>
      </c>
      <c r="E4420" s="40">
        <v>101</v>
      </c>
      <c r="F4420" s="40" t="s">
        <v>849</v>
      </c>
    </row>
    <row r="4421" spans="1:6" x14ac:dyDescent="0.5">
      <c r="A4421" s="38">
        <v>43722</v>
      </c>
      <c r="B4421" s="39">
        <v>0.31298611111111113</v>
      </c>
      <c r="C4421" s="40">
        <v>4</v>
      </c>
      <c r="D4421" s="40" t="s">
        <v>651</v>
      </c>
      <c r="E4421" s="40">
        <v>102</v>
      </c>
      <c r="F4421" s="40" t="s">
        <v>849</v>
      </c>
    </row>
    <row r="4422" spans="1:6" x14ac:dyDescent="0.5">
      <c r="A4422" s="38">
        <v>43722</v>
      </c>
      <c r="B4422" s="39">
        <v>0.31319444444444444</v>
      </c>
      <c r="C4422" s="40">
        <v>4</v>
      </c>
      <c r="D4422" s="40" t="s">
        <v>651</v>
      </c>
      <c r="E4422" s="40">
        <v>77</v>
      </c>
      <c r="F4422" s="40" t="s">
        <v>849</v>
      </c>
    </row>
    <row r="4423" spans="1:6" x14ac:dyDescent="0.5">
      <c r="A4423" s="38">
        <v>43722</v>
      </c>
      <c r="B4423" s="39">
        <v>0.31344907407407407</v>
      </c>
      <c r="C4423" s="40">
        <v>4</v>
      </c>
      <c r="D4423" s="40" t="s">
        <v>640</v>
      </c>
      <c r="E4423" s="40">
        <v>99</v>
      </c>
      <c r="F4423" s="40" t="s">
        <v>849</v>
      </c>
    </row>
    <row r="4424" spans="1:6" x14ac:dyDescent="0.5">
      <c r="A4424" s="38">
        <v>43722</v>
      </c>
      <c r="B4424" s="39">
        <v>0.31353009259259262</v>
      </c>
      <c r="C4424" s="40">
        <v>4</v>
      </c>
      <c r="D4424" s="40" t="s">
        <v>651</v>
      </c>
      <c r="E4424" s="40">
        <v>39</v>
      </c>
      <c r="F4424" s="40" t="s">
        <v>849</v>
      </c>
    </row>
    <row r="4425" spans="1:6" x14ac:dyDescent="0.5">
      <c r="A4425" s="38">
        <v>43722</v>
      </c>
      <c r="B4425" s="39">
        <v>0.31399305555555557</v>
      </c>
      <c r="C4425" s="40">
        <v>4</v>
      </c>
      <c r="D4425" s="40" t="s">
        <v>640</v>
      </c>
      <c r="E4425" s="40">
        <v>107</v>
      </c>
      <c r="F4425" s="40" t="s">
        <v>849</v>
      </c>
    </row>
    <row r="4426" spans="1:6" x14ac:dyDescent="0.5">
      <c r="A4426" s="38">
        <v>43722</v>
      </c>
      <c r="B4426" s="39">
        <v>0.3143171296296296</v>
      </c>
      <c r="C4426" s="40">
        <v>4</v>
      </c>
      <c r="D4426" s="40" t="s">
        <v>651</v>
      </c>
      <c r="E4426" s="40">
        <v>106</v>
      </c>
      <c r="F4426" s="40" t="s">
        <v>849</v>
      </c>
    </row>
    <row r="4427" spans="1:6" x14ac:dyDescent="0.5">
      <c r="A4427" s="38">
        <v>43722</v>
      </c>
      <c r="B4427" s="39">
        <v>0.31452546296296297</v>
      </c>
      <c r="C4427" s="40">
        <v>4</v>
      </c>
      <c r="D4427" s="40" t="s">
        <v>651</v>
      </c>
      <c r="E4427" s="40">
        <v>72</v>
      </c>
      <c r="F4427" s="40" t="s">
        <v>849</v>
      </c>
    </row>
    <row r="4428" spans="1:6" x14ac:dyDescent="0.5">
      <c r="A4428" s="38">
        <v>43722</v>
      </c>
      <c r="B4428" s="39">
        <v>0.31456018518518519</v>
      </c>
      <c r="C4428" s="40">
        <v>2</v>
      </c>
      <c r="D4428" s="40" t="s">
        <v>651</v>
      </c>
      <c r="E4428" s="40">
        <v>50</v>
      </c>
      <c r="F4428" s="40" t="s">
        <v>849</v>
      </c>
    </row>
    <row r="4429" spans="1:6" x14ac:dyDescent="0.5">
      <c r="A4429" s="38">
        <v>43722</v>
      </c>
      <c r="B4429" s="39">
        <v>0.3146990740740741</v>
      </c>
      <c r="C4429" s="40">
        <v>4</v>
      </c>
      <c r="D4429" s="40" t="s">
        <v>651</v>
      </c>
      <c r="E4429" s="40">
        <v>82</v>
      </c>
      <c r="F4429" s="40" t="s">
        <v>849</v>
      </c>
    </row>
    <row r="4430" spans="1:6" x14ac:dyDescent="0.5">
      <c r="A4430" s="38">
        <v>43722</v>
      </c>
      <c r="B4430" s="39">
        <v>0.31484953703703705</v>
      </c>
      <c r="C4430" s="40">
        <v>4</v>
      </c>
      <c r="D4430" s="40" t="s">
        <v>651</v>
      </c>
      <c r="E4430" s="40">
        <v>57</v>
      </c>
      <c r="F4430" s="40" t="s">
        <v>849</v>
      </c>
    </row>
    <row r="4431" spans="1:6" x14ac:dyDescent="0.5">
      <c r="A4431" s="38">
        <v>43722</v>
      </c>
      <c r="B4431" s="39">
        <v>0.31489583333333332</v>
      </c>
      <c r="C4431" s="40">
        <v>4</v>
      </c>
      <c r="D4431" s="40" t="s">
        <v>651</v>
      </c>
      <c r="E4431" s="40">
        <v>49</v>
      </c>
      <c r="F4431" s="40" t="s">
        <v>849</v>
      </c>
    </row>
    <row r="4432" spans="1:6" x14ac:dyDescent="0.5">
      <c r="A4432" s="38">
        <v>43722</v>
      </c>
      <c r="B4432" s="39">
        <v>0.31509259259259259</v>
      </c>
      <c r="C4432" s="40">
        <v>4</v>
      </c>
      <c r="D4432" s="40" t="s">
        <v>651</v>
      </c>
      <c r="E4432" s="40">
        <v>88</v>
      </c>
      <c r="F4432" s="40" t="s">
        <v>849</v>
      </c>
    </row>
    <row r="4433" spans="1:6" x14ac:dyDescent="0.5">
      <c r="A4433" s="38">
        <v>43722</v>
      </c>
      <c r="B4433" s="39">
        <v>0.31516203703703705</v>
      </c>
      <c r="C4433" s="40">
        <v>1</v>
      </c>
      <c r="D4433" s="40" t="s">
        <v>651</v>
      </c>
      <c r="E4433" s="40">
        <v>51</v>
      </c>
      <c r="F4433" s="40" t="s">
        <v>849</v>
      </c>
    </row>
    <row r="4434" spans="1:6" x14ac:dyDescent="0.5">
      <c r="A4434" s="38">
        <v>43722</v>
      </c>
      <c r="B4434" s="39">
        <v>0.31528935185185186</v>
      </c>
      <c r="C4434" s="40">
        <v>4</v>
      </c>
      <c r="D4434" s="40" t="s">
        <v>651</v>
      </c>
      <c r="E4434" s="40">
        <v>79</v>
      </c>
      <c r="F4434" s="40" t="s">
        <v>849</v>
      </c>
    </row>
    <row r="4435" spans="1:6" x14ac:dyDescent="0.5">
      <c r="A4435" s="38">
        <v>43722</v>
      </c>
      <c r="B4435" s="39">
        <v>0.31572916666666667</v>
      </c>
      <c r="C4435" s="40">
        <v>4</v>
      </c>
      <c r="D4435" s="40" t="s">
        <v>651</v>
      </c>
      <c r="E4435" s="40">
        <v>99</v>
      </c>
      <c r="F4435" s="40" t="s">
        <v>849</v>
      </c>
    </row>
    <row r="4436" spans="1:6" x14ac:dyDescent="0.5">
      <c r="A4436" s="38">
        <v>43722</v>
      </c>
      <c r="B4436" s="39">
        <v>0.31604166666666667</v>
      </c>
      <c r="C4436" s="40">
        <v>4</v>
      </c>
      <c r="D4436" s="40" t="s">
        <v>651</v>
      </c>
      <c r="E4436" s="40">
        <v>92</v>
      </c>
      <c r="F4436" s="40" t="s">
        <v>849</v>
      </c>
    </row>
    <row r="4437" spans="1:6" x14ac:dyDescent="0.5">
      <c r="A4437" s="38">
        <v>43722</v>
      </c>
      <c r="B4437" s="39">
        <v>0.31624999999999998</v>
      </c>
      <c r="C4437" s="40">
        <v>1</v>
      </c>
      <c r="D4437" s="40" t="s">
        <v>651</v>
      </c>
      <c r="E4437" s="40">
        <v>71</v>
      </c>
      <c r="F4437" s="40" t="s">
        <v>849</v>
      </c>
    </row>
    <row r="4438" spans="1:6" x14ac:dyDescent="0.5">
      <c r="A4438" s="38">
        <v>43722</v>
      </c>
      <c r="B4438" s="39">
        <v>0.31640046296296293</v>
      </c>
      <c r="C4438" s="40">
        <v>1</v>
      </c>
      <c r="D4438" s="40" t="s">
        <v>640</v>
      </c>
      <c r="E4438" s="40">
        <v>59</v>
      </c>
      <c r="F4438" s="40" t="s">
        <v>849</v>
      </c>
    </row>
    <row r="4439" spans="1:6" x14ac:dyDescent="0.5">
      <c r="A4439" s="38">
        <v>43722</v>
      </c>
      <c r="B4439" s="39">
        <v>0.3168287037037037</v>
      </c>
      <c r="C4439" s="40">
        <v>4</v>
      </c>
      <c r="D4439" s="40" t="s">
        <v>651</v>
      </c>
      <c r="E4439" s="40">
        <v>77</v>
      </c>
      <c r="F4439" s="40" t="s">
        <v>849</v>
      </c>
    </row>
    <row r="4440" spans="1:6" x14ac:dyDescent="0.5">
      <c r="A4440" s="38">
        <v>43722</v>
      </c>
      <c r="B4440" s="39">
        <v>0.31694444444444442</v>
      </c>
      <c r="C4440" s="40">
        <v>1</v>
      </c>
      <c r="D4440" s="40" t="s">
        <v>651</v>
      </c>
      <c r="E4440" s="40">
        <v>118</v>
      </c>
      <c r="F4440" s="40" t="s">
        <v>849</v>
      </c>
    </row>
    <row r="4441" spans="1:6" x14ac:dyDescent="0.5">
      <c r="A4441" s="38">
        <v>43722</v>
      </c>
      <c r="B4441" s="39">
        <v>0.31716435185185182</v>
      </c>
      <c r="C4441" s="40">
        <v>4</v>
      </c>
      <c r="D4441" s="40" t="s">
        <v>651</v>
      </c>
      <c r="E4441" s="40">
        <v>90</v>
      </c>
      <c r="F4441" s="40" t="s">
        <v>849</v>
      </c>
    </row>
    <row r="4442" spans="1:6" x14ac:dyDescent="0.5">
      <c r="A4442" s="38">
        <v>43722</v>
      </c>
      <c r="B4442" s="39">
        <v>0.31768518518518518</v>
      </c>
      <c r="C4442" s="40">
        <v>4</v>
      </c>
      <c r="D4442" s="40" t="s">
        <v>651</v>
      </c>
      <c r="E4442" s="40">
        <v>118</v>
      </c>
      <c r="F4442" s="40" t="s">
        <v>849</v>
      </c>
    </row>
    <row r="4443" spans="1:6" x14ac:dyDescent="0.5">
      <c r="A4443" s="38">
        <v>43722</v>
      </c>
      <c r="B4443" s="39">
        <v>0.31819444444444445</v>
      </c>
      <c r="C4443" s="40">
        <v>4</v>
      </c>
      <c r="D4443" s="40" t="s">
        <v>651</v>
      </c>
      <c r="E4443" s="40">
        <v>90</v>
      </c>
      <c r="F4443" s="40" t="s">
        <v>849</v>
      </c>
    </row>
    <row r="4444" spans="1:6" x14ac:dyDescent="0.5">
      <c r="A4444" s="38">
        <v>43722</v>
      </c>
      <c r="B4444" s="39">
        <v>0.31824074074074077</v>
      </c>
      <c r="C4444" s="40">
        <v>4</v>
      </c>
      <c r="D4444" s="40" t="s">
        <v>640</v>
      </c>
      <c r="E4444" s="40">
        <v>83</v>
      </c>
      <c r="F4444" s="40" t="s">
        <v>849</v>
      </c>
    </row>
    <row r="4445" spans="1:6" x14ac:dyDescent="0.5">
      <c r="A4445" s="38">
        <v>43722</v>
      </c>
      <c r="B4445" s="39">
        <v>0.31825231481481481</v>
      </c>
      <c r="C4445" s="40">
        <v>4</v>
      </c>
      <c r="D4445" s="40" t="s">
        <v>640</v>
      </c>
      <c r="E4445" s="40">
        <v>83</v>
      </c>
      <c r="F4445" s="40" t="s">
        <v>849</v>
      </c>
    </row>
    <row r="4446" spans="1:6" x14ac:dyDescent="0.5">
      <c r="A4446" s="38">
        <v>43722</v>
      </c>
      <c r="B4446" s="39">
        <v>0.31928240740740738</v>
      </c>
      <c r="C4446" s="40">
        <v>4</v>
      </c>
      <c r="D4446" s="40" t="s">
        <v>651</v>
      </c>
      <c r="E4446" s="40">
        <v>77</v>
      </c>
      <c r="F4446" s="40" t="s">
        <v>849</v>
      </c>
    </row>
    <row r="4447" spans="1:6" x14ac:dyDescent="0.5">
      <c r="A4447" s="38">
        <v>43722</v>
      </c>
      <c r="B4447" s="39">
        <v>0.31991898148148151</v>
      </c>
      <c r="C4447" s="40">
        <v>4</v>
      </c>
      <c r="D4447" s="40" t="s">
        <v>651</v>
      </c>
      <c r="E4447" s="40">
        <v>87</v>
      </c>
      <c r="F4447" s="40" t="s">
        <v>849</v>
      </c>
    </row>
    <row r="4448" spans="1:6" x14ac:dyDescent="0.5">
      <c r="A4448" s="38">
        <v>43722</v>
      </c>
      <c r="B4448" s="39">
        <v>0.32017361111111109</v>
      </c>
      <c r="C4448" s="40">
        <v>4</v>
      </c>
      <c r="D4448" s="40" t="s">
        <v>651</v>
      </c>
      <c r="E4448" s="40">
        <v>101</v>
      </c>
      <c r="F4448" s="40" t="s">
        <v>849</v>
      </c>
    </row>
    <row r="4449" spans="1:6" x14ac:dyDescent="0.5">
      <c r="A4449" s="38">
        <v>43722</v>
      </c>
      <c r="B4449" s="39">
        <v>0.32045138888888891</v>
      </c>
      <c r="C4449" s="40">
        <v>2</v>
      </c>
      <c r="D4449" s="40" t="s">
        <v>651</v>
      </c>
      <c r="E4449" s="40">
        <v>56</v>
      </c>
      <c r="F4449" s="40" t="s">
        <v>849</v>
      </c>
    </row>
    <row r="4450" spans="1:6" x14ac:dyDescent="0.5">
      <c r="A4450" s="38">
        <v>43722</v>
      </c>
      <c r="B4450" s="39">
        <v>0.32175925925925924</v>
      </c>
      <c r="C4450" s="40">
        <v>4</v>
      </c>
      <c r="D4450" s="40" t="s">
        <v>651</v>
      </c>
      <c r="E4450" s="40">
        <v>121</v>
      </c>
      <c r="F4450" s="40" t="s">
        <v>849</v>
      </c>
    </row>
    <row r="4451" spans="1:6" x14ac:dyDescent="0.5">
      <c r="A4451" s="38">
        <v>43722</v>
      </c>
      <c r="B4451" s="39">
        <v>0.32180555555555557</v>
      </c>
      <c r="C4451" s="40">
        <v>4</v>
      </c>
      <c r="D4451" s="40" t="s">
        <v>651</v>
      </c>
      <c r="E4451" s="40">
        <v>38</v>
      </c>
      <c r="F4451" s="40" t="s">
        <v>849</v>
      </c>
    </row>
    <row r="4452" spans="1:6" x14ac:dyDescent="0.5">
      <c r="A4452" s="38">
        <v>43722</v>
      </c>
      <c r="B4452" s="39">
        <v>0.32232638888888893</v>
      </c>
      <c r="C4452" s="40">
        <v>2</v>
      </c>
      <c r="D4452" s="40" t="s">
        <v>640</v>
      </c>
      <c r="E4452" s="40">
        <v>46</v>
      </c>
      <c r="F4452" s="40" t="s">
        <v>849</v>
      </c>
    </row>
    <row r="4453" spans="1:6" x14ac:dyDescent="0.5">
      <c r="A4453" s="38">
        <v>43722</v>
      </c>
      <c r="B4453" s="39">
        <v>0.32261574074074073</v>
      </c>
      <c r="C4453" s="40">
        <v>4</v>
      </c>
      <c r="D4453" s="40" t="s">
        <v>651</v>
      </c>
      <c r="E4453" s="40">
        <v>91</v>
      </c>
      <c r="F4453" s="40" t="s">
        <v>849</v>
      </c>
    </row>
    <row r="4454" spans="1:6" x14ac:dyDescent="0.5">
      <c r="A4454" s="38">
        <v>43722</v>
      </c>
      <c r="B4454" s="39">
        <v>0.32298611111111114</v>
      </c>
      <c r="C4454" s="40">
        <v>4</v>
      </c>
      <c r="D4454" s="40" t="s">
        <v>651</v>
      </c>
      <c r="E4454" s="40">
        <v>44</v>
      </c>
      <c r="F4454" s="40" t="s">
        <v>849</v>
      </c>
    </row>
    <row r="4455" spans="1:6" x14ac:dyDescent="0.5">
      <c r="A4455" s="38">
        <v>43722</v>
      </c>
      <c r="B4455" s="39">
        <v>0.32303240740740741</v>
      </c>
      <c r="C4455" s="40">
        <v>4</v>
      </c>
      <c r="D4455" s="40" t="s">
        <v>651</v>
      </c>
      <c r="E4455" s="40">
        <v>72</v>
      </c>
      <c r="F4455" s="40" t="s">
        <v>849</v>
      </c>
    </row>
    <row r="4456" spans="1:6" x14ac:dyDescent="0.5">
      <c r="A4456" s="38">
        <v>43722</v>
      </c>
      <c r="B4456" s="39">
        <v>0.32310185185185186</v>
      </c>
      <c r="C4456" s="40">
        <v>4</v>
      </c>
      <c r="D4456" s="40" t="s">
        <v>651</v>
      </c>
      <c r="E4456" s="40">
        <v>97</v>
      </c>
      <c r="F4456" s="40" t="s">
        <v>849</v>
      </c>
    </row>
    <row r="4457" spans="1:6" x14ac:dyDescent="0.5">
      <c r="A4457" s="38">
        <v>43722</v>
      </c>
      <c r="B4457" s="39">
        <v>0.3231134259259259</v>
      </c>
      <c r="C4457" s="40">
        <v>4</v>
      </c>
      <c r="D4457" s="40" t="s">
        <v>651</v>
      </c>
      <c r="E4457" s="40">
        <v>44</v>
      </c>
      <c r="F4457" s="40" t="s">
        <v>849</v>
      </c>
    </row>
    <row r="4458" spans="1:6" x14ac:dyDescent="0.5">
      <c r="A4458" s="38">
        <v>43722</v>
      </c>
      <c r="B4458" s="39">
        <v>0.32314814814814813</v>
      </c>
      <c r="C4458" s="40">
        <v>4</v>
      </c>
      <c r="D4458" s="40" t="s">
        <v>651</v>
      </c>
      <c r="E4458" s="40">
        <v>86</v>
      </c>
      <c r="F4458" s="40" t="s">
        <v>849</v>
      </c>
    </row>
    <row r="4459" spans="1:6" x14ac:dyDescent="0.5">
      <c r="A4459" s="38">
        <v>43722</v>
      </c>
      <c r="B4459" s="39">
        <v>0.32347222222222222</v>
      </c>
      <c r="C4459" s="40">
        <v>4</v>
      </c>
      <c r="D4459" s="40" t="s">
        <v>651</v>
      </c>
      <c r="E4459" s="40">
        <v>87</v>
      </c>
      <c r="F4459" s="40" t="s">
        <v>849</v>
      </c>
    </row>
    <row r="4460" spans="1:6" x14ac:dyDescent="0.5">
      <c r="A4460" s="38">
        <v>43722</v>
      </c>
      <c r="B4460" s="39">
        <v>0.32354166666666667</v>
      </c>
      <c r="C4460" s="40">
        <v>4</v>
      </c>
      <c r="D4460" s="40" t="s">
        <v>651</v>
      </c>
      <c r="E4460" s="40">
        <v>102</v>
      </c>
      <c r="F4460" s="40" t="s">
        <v>849</v>
      </c>
    </row>
    <row r="4461" spans="1:6" x14ac:dyDescent="0.5">
      <c r="A4461" s="38">
        <v>43722</v>
      </c>
      <c r="B4461" s="39">
        <v>0.32394675925925925</v>
      </c>
      <c r="C4461" s="40">
        <v>4</v>
      </c>
      <c r="D4461" s="40" t="s">
        <v>651</v>
      </c>
      <c r="E4461" s="40">
        <v>98</v>
      </c>
      <c r="F4461" s="40" t="s">
        <v>849</v>
      </c>
    </row>
    <row r="4462" spans="1:6" x14ac:dyDescent="0.5">
      <c r="A4462" s="38">
        <v>43722</v>
      </c>
      <c r="B4462" s="39">
        <v>0.32398148148148148</v>
      </c>
      <c r="C4462" s="40">
        <v>4</v>
      </c>
      <c r="D4462" s="40" t="s">
        <v>651</v>
      </c>
      <c r="E4462" s="40">
        <v>87</v>
      </c>
      <c r="F4462" s="40" t="s">
        <v>849</v>
      </c>
    </row>
    <row r="4463" spans="1:6" x14ac:dyDescent="0.5">
      <c r="A4463" s="38">
        <v>43722</v>
      </c>
      <c r="B4463" s="39">
        <v>0.32403935185185184</v>
      </c>
      <c r="C4463" s="40">
        <v>4</v>
      </c>
      <c r="D4463" s="40" t="s">
        <v>651</v>
      </c>
      <c r="E4463" s="40">
        <v>82</v>
      </c>
      <c r="F4463" s="40" t="s">
        <v>849</v>
      </c>
    </row>
    <row r="4464" spans="1:6" x14ac:dyDescent="0.5">
      <c r="A4464" s="38">
        <v>43722</v>
      </c>
      <c r="B4464" s="39">
        <v>0.32415509259259262</v>
      </c>
      <c r="C4464" s="40">
        <v>4</v>
      </c>
      <c r="D4464" s="40" t="s">
        <v>651</v>
      </c>
      <c r="E4464" s="40">
        <v>83</v>
      </c>
      <c r="F4464" s="40" t="s">
        <v>849</v>
      </c>
    </row>
    <row r="4465" spans="1:6" x14ac:dyDescent="0.5">
      <c r="A4465" s="38">
        <v>43722</v>
      </c>
      <c r="B4465" s="39">
        <v>0.32458333333333333</v>
      </c>
      <c r="C4465" s="40">
        <v>4</v>
      </c>
      <c r="D4465" s="40" t="s">
        <v>651</v>
      </c>
      <c r="E4465" s="40">
        <v>116</v>
      </c>
      <c r="F4465" s="40" t="s">
        <v>849</v>
      </c>
    </row>
    <row r="4466" spans="1:6" x14ac:dyDescent="0.5">
      <c r="A4466" s="38">
        <v>43722</v>
      </c>
      <c r="B4466" s="39">
        <v>0.32502314814814814</v>
      </c>
      <c r="C4466" s="40">
        <v>4</v>
      </c>
      <c r="D4466" s="40" t="s">
        <v>651</v>
      </c>
      <c r="E4466" s="40">
        <v>110</v>
      </c>
      <c r="F4466" s="40" t="s">
        <v>849</v>
      </c>
    </row>
    <row r="4467" spans="1:6" x14ac:dyDescent="0.5">
      <c r="A4467" s="38">
        <v>43722</v>
      </c>
      <c r="B4467" s="39">
        <v>0.32508101851851851</v>
      </c>
      <c r="C4467" s="40">
        <v>4</v>
      </c>
      <c r="D4467" s="40" t="s">
        <v>651</v>
      </c>
      <c r="E4467" s="40">
        <v>92</v>
      </c>
      <c r="F4467" s="40" t="s">
        <v>849</v>
      </c>
    </row>
    <row r="4468" spans="1:6" x14ac:dyDescent="0.5">
      <c r="A4468" s="38">
        <v>43722</v>
      </c>
      <c r="B4468" s="39">
        <v>0.32513888888888892</v>
      </c>
      <c r="C4468" s="40">
        <v>4</v>
      </c>
      <c r="D4468" s="40" t="s">
        <v>651</v>
      </c>
      <c r="E4468" s="40">
        <v>89</v>
      </c>
      <c r="F4468" s="40" t="s">
        <v>849</v>
      </c>
    </row>
    <row r="4469" spans="1:6" x14ac:dyDescent="0.5">
      <c r="A4469" s="38">
        <v>43722</v>
      </c>
      <c r="B4469" s="39">
        <v>0.3253819444444444</v>
      </c>
      <c r="C4469" s="40">
        <v>4</v>
      </c>
      <c r="D4469" s="40" t="s">
        <v>651</v>
      </c>
      <c r="E4469" s="40">
        <v>65</v>
      </c>
      <c r="F4469" s="40" t="s">
        <v>849</v>
      </c>
    </row>
    <row r="4470" spans="1:6" x14ac:dyDescent="0.5">
      <c r="A4470" s="38">
        <v>43722</v>
      </c>
      <c r="B4470" s="39">
        <v>0.32542824074074073</v>
      </c>
      <c r="C4470" s="40">
        <v>4</v>
      </c>
      <c r="D4470" s="40" t="s">
        <v>651</v>
      </c>
      <c r="E4470" s="40">
        <v>80</v>
      </c>
      <c r="F4470" s="40" t="s">
        <v>849</v>
      </c>
    </row>
    <row r="4471" spans="1:6" x14ac:dyDescent="0.5">
      <c r="A4471" s="38">
        <v>43722</v>
      </c>
      <c r="B4471" s="39">
        <v>0.32546296296296295</v>
      </c>
      <c r="C4471" s="40">
        <v>1</v>
      </c>
      <c r="D4471" s="40" t="s">
        <v>640</v>
      </c>
      <c r="E4471" s="40">
        <v>65</v>
      </c>
      <c r="F4471" s="40" t="s">
        <v>849</v>
      </c>
    </row>
    <row r="4472" spans="1:6" x14ac:dyDescent="0.5">
      <c r="A4472" s="38">
        <v>43722</v>
      </c>
      <c r="B4472" s="39">
        <v>0.32561342592592596</v>
      </c>
      <c r="C4472" s="40">
        <v>4</v>
      </c>
      <c r="D4472" s="40" t="s">
        <v>651</v>
      </c>
      <c r="E4472" s="40">
        <v>127</v>
      </c>
      <c r="F4472" s="40" t="s">
        <v>849</v>
      </c>
    </row>
    <row r="4473" spans="1:6" x14ac:dyDescent="0.5">
      <c r="A4473" s="38">
        <v>43722</v>
      </c>
      <c r="B4473" s="39">
        <v>0.32586805555555554</v>
      </c>
      <c r="C4473" s="40">
        <v>4</v>
      </c>
      <c r="D4473" s="40" t="s">
        <v>640</v>
      </c>
      <c r="E4473" s="40">
        <v>88</v>
      </c>
      <c r="F4473" s="40" t="s">
        <v>849</v>
      </c>
    </row>
    <row r="4474" spans="1:6" x14ac:dyDescent="0.5">
      <c r="A4474" s="38">
        <v>43722</v>
      </c>
      <c r="B4474" s="39">
        <v>0.32597222222222222</v>
      </c>
      <c r="C4474" s="40">
        <v>4</v>
      </c>
      <c r="D4474" s="40" t="s">
        <v>651</v>
      </c>
      <c r="E4474" s="40">
        <v>87</v>
      </c>
      <c r="F4474" s="40" t="s">
        <v>849</v>
      </c>
    </row>
    <row r="4475" spans="1:6" x14ac:dyDescent="0.5">
      <c r="A4475" s="38">
        <v>43722</v>
      </c>
      <c r="B4475" s="39">
        <v>0.326087962962963</v>
      </c>
      <c r="C4475" s="40">
        <v>4</v>
      </c>
      <c r="D4475" s="40" t="s">
        <v>651</v>
      </c>
      <c r="E4475" s="40">
        <v>95</v>
      </c>
      <c r="F4475" s="40" t="s">
        <v>849</v>
      </c>
    </row>
    <row r="4476" spans="1:6" x14ac:dyDescent="0.5">
      <c r="A4476" s="38">
        <v>43722</v>
      </c>
      <c r="B4476" s="39">
        <v>0.32619212962962962</v>
      </c>
      <c r="C4476" s="40">
        <v>1</v>
      </c>
      <c r="D4476" s="40" t="s">
        <v>651</v>
      </c>
      <c r="E4476" s="40">
        <v>63</v>
      </c>
      <c r="F4476" s="40" t="s">
        <v>849</v>
      </c>
    </row>
    <row r="4477" spans="1:6" x14ac:dyDescent="0.5">
      <c r="A4477" s="38">
        <v>43722</v>
      </c>
      <c r="B4477" s="39">
        <v>0.32688657407407407</v>
      </c>
      <c r="C4477" s="40">
        <v>1</v>
      </c>
      <c r="D4477" s="40" t="s">
        <v>651</v>
      </c>
      <c r="E4477" s="40">
        <v>126</v>
      </c>
      <c r="F4477" s="40" t="s">
        <v>849</v>
      </c>
    </row>
    <row r="4478" spans="1:6" x14ac:dyDescent="0.5">
      <c r="A4478" s="38">
        <v>43722</v>
      </c>
      <c r="B4478" s="39">
        <v>0.32726851851851851</v>
      </c>
      <c r="C4478" s="40">
        <v>4</v>
      </c>
      <c r="D4478" s="40" t="s">
        <v>651</v>
      </c>
      <c r="E4478" s="40">
        <v>97</v>
      </c>
      <c r="F4478" s="40" t="s">
        <v>849</v>
      </c>
    </row>
    <row r="4479" spans="1:6" x14ac:dyDescent="0.5">
      <c r="A4479" s="38">
        <v>43722</v>
      </c>
      <c r="B4479" s="39">
        <v>0.32730324074074074</v>
      </c>
      <c r="C4479" s="40">
        <v>1</v>
      </c>
      <c r="D4479" s="40" t="s">
        <v>640</v>
      </c>
      <c r="E4479" s="40">
        <v>54</v>
      </c>
      <c r="F4479" s="40" t="s">
        <v>849</v>
      </c>
    </row>
    <row r="4480" spans="1:6" x14ac:dyDescent="0.5">
      <c r="A4480" s="38">
        <v>43722</v>
      </c>
      <c r="B4480" s="39">
        <v>0.32734953703703701</v>
      </c>
      <c r="C4480" s="40">
        <v>4</v>
      </c>
      <c r="D4480" s="40" t="s">
        <v>651</v>
      </c>
      <c r="E4480" s="40">
        <v>77</v>
      </c>
      <c r="F4480" s="40" t="s">
        <v>849</v>
      </c>
    </row>
    <row r="4481" spans="1:6" x14ac:dyDescent="0.5">
      <c r="A4481" s="38">
        <v>43722</v>
      </c>
      <c r="B4481" s="39">
        <v>0.32773148148148151</v>
      </c>
      <c r="C4481" s="40">
        <v>4</v>
      </c>
      <c r="D4481" s="40" t="s">
        <v>640</v>
      </c>
      <c r="E4481" s="40">
        <v>127</v>
      </c>
      <c r="F4481" s="40" t="s">
        <v>849</v>
      </c>
    </row>
    <row r="4482" spans="1:6" x14ac:dyDescent="0.5">
      <c r="A4482" s="38">
        <v>43722</v>
      </c>
      <c r="B4482" s="39">
        <v>0.3288888888888889</v>
      </c>
      <c r="C4482" s="40">
        <v>4</v>
      </c>
      <c r="D4482" s="40" t="s">
        <v>651</v>
      </c>
      <c r="E4482" s="40">
        <v>51</v>
      </c>
      <c r="F4482" s="40" t="s">
        <v>849</v>
      </c>
    </row>
    <row r="4483" spans="1:6" x14ac:dyDescent="0.5">
      <c r="A4483" s="38">
        <v>43722</v>
      </c>
      <c r="B4483" s="39">
        <v>0.3291203703703704</v>
      </c>
      <c r="C4483" s="40">
        <v>4</v>
      </c>
      <c r="D4483" s="40" t="s">
        <v>651</v>
      </c>
      <c r="E4483" s="40">
        <v>90</v>
      </c>
      <c r="F4483" s="40" t="s">
        <v>849</v>
      </c>
    </row>
    <row r="4484" spans="1:6" x14ac:dyDescent="0.5">
      <c r="A4484" s="38">
        <v>43722</v>
      </c>
      <c r="B4484" s="39">
        <v>0.32947916666666666</v>
      </c>
      <c r="C4484" s="40">
        <v>2</v>
      </c>
      <c r="D4484" s="40" t="s">
        <v>651</v>
      </c>
      <c r="E4484" s="40">
        <v>41</v>
      </c>
      <c r="F4484" s="40" t="s">
        <v>849</v>
      </c>
    </row>
    <row r="4485" spans="1:6" x14ac:dyDescent="0.5">
      <c r="A4485" s="38">
        <v>43722</v>
      </c>
      <c r="B4485" s="39">
        <v>0.32969907407407406</v>
      </c>
      <c r="C4485" s="40">
        <v>4</v>
      </c>
      <c r="D4485" s="40" t="s">
        <v>651</v>
      </c>
      <c r="E4485" s="40">
        <v>74</v>
      </c>
      <c r="F4485" s="40" t="s">
        <v>849</v>
      </c>
    </row>
    <row r="4486" spans="1:6" x14ac:dyDescent="0.5">
      <c r="A4486" s="38">
        <v>43722</v>
      </c>
      <c r="B4486" s="39">
        <v>0.32974537037037038</v>
      </c>
      <c r="C4486" s="40">
        <v>4</v>
      </c>
      <c r="D4486" s="40" t="s">
        <v>651</v>
      </c>
      <c r="E4486" s="40">
        <v>103</v>
      </c>
      <c r="F4486" s="40" t="s">
        <v>849</v>
      </c>
    </row>
    <row r="4487" spans="1:6" x14ac:dyDescent="0.5">
      <c r="A4487" s="38">
        <v>43722</v>
      </c>
      <c r="B4487" s="39">
        <v>0.32979166666666665</v>
      </c>
      <c r="C4487" s="40">
        <v>4</v>
      </c>
      <c r="D4487" s="40" t="s">
        <v>651</v>
      </c>
      <c r="E4487" s="40">
        <v>94</v>
      </c>
      <c r="F4487" s="40" t="s">
        <v>849</v>
      </c>
    </row>
    <row r="4488" spans="1:6" x14ac:dyDescent="0.5">
      <c r="A4488" s="38">
        <v>43722</v>
      </c>
      <c r="B4488" s="39">
        <v>0.32981481481481484</v>
      </c>
      <c r="C4488" s="40">
        <v>4</v>
      </c>
      <c r="D4488" s="40" t="s">
        <v>651</v>
      </c>
      <c r="E4488" s="40">
        <v>101</v>
      </c>
      <c r="F4488" s="40" t="s">
        <v>849</v>
      </c>
    </row>
    <row r="4489" spans="1:6" x14ac:dyDescent="0.5">
      <c r="A4489" s="38">
        <v>43722</v>
      </c>
      <c r="B4489" s="39">
        <v>0.3298726851851852</v>
      </c>
      <c r="C4489" s="40">
        <v>4</v>
      </c>
      <c r="D4489" s="40" t="s">
        <v>651</v>
      </c>
      <c r="E4489" s="40">
        <v>87</v>
      </c>
      <c r="F4489" s="40" t="s">
        <v>849</v>
      </c>
    </row>
    <row r="4490" spans="1:6" x14ac:dyDescent="0.5">
      <c r="A4490" s="38">
        <v>43722</v>
      </c>
      <c r="B4490" s="39">
        <v>0.32991898148148152</v>
      </c>
      <c r="C4490" s="40">
        <v>1</v>
      </c>
      <c r="D4490" s="40" t="s">
        <v>640</v>
      </c>
      <c r="E4490" s="40">
        <v>53</v>
      </c>
      <c r="F4490" s="40" t="s">
        <v>849</v>
      </c>
    </row>
    <row r="4491" spans="1:6" x14ac:dyDescent="0.5">
      <c r="A4491" s="38">
        <v>43722</v>
      </c>
      <c r="B4491" s="39">
        <v>0.33004629629629628</v>
      </c>
      <c r="C4491" s="40">
        <v>4</v>
      </c>
      <c r="D4491" s="40" t="s">
        <v>651</v>
      </c>
      <c r="E4491" s="40">
        <v>110</v>
      </c>
      <c r="F4491" s="40" t="s">
        <v>849</v>
      </c>
    </row>
    <row r="4492" spans="1:6" x14ac:dyDescent="0.5">
      <c r="A4492" s="38">
        <v>43722</v>
      </c>
      <c r="B4492" s="39">
        <v>0.33019675925925923</v>
      </c>
      <c r="C4492" s="40">
        <v>4</v>
      </c>
      <c r="D4492" s="40" t="s">
        <v>651</v>
      </c>
      <c r="E4492" s="40">
        <v>127</v>
      </c>
      <c r="F4492" s="40" t="s">
        <v>849</v>
      </c>
    </row>
    <row r="4493" spans="1:6" x14ac:dyDescent="0.5">
      <c r="A4493" s="38">
        <v>43722</v>
      </c>
      <c r="B4493" s="39">
        <v>0.33048611111111109</v>
      </c>
      <c r="C4493" s="40">
        <v>4</v>
      </c>
      <c r="D4493" s="40" t="s">
        <v>651</v>
      </c>
      <c r="E4493" s="40">
        <v>108</v>
      </c>
      <c r="F4493" s="40" t="s">
        <v>849</v>
      </c>
    </row>
    <row r="4494" spans="1:6" x14ac:dyDescent="0.5">
      <c r="A4494" s="38">
        <v>43722</v>
      </c>
      <c r="B4494" s="39">
        <v>0.33052083333333332</v>
      </c>
      <c r="C4494" s="40">
        <v>4</v>
      </c>
      <c r="D4494" s="40" t="s">
        <v>651</v>
      </c>
      <c r="E4494" s="40">
        <v>86</v>
      </c>
      <c r="F4494" s="40" t="s">
        <v>849</v>
      </c>
    </row>
    <row r="4495" spans="1:6" x14ac:dyDescent="0.5">
      <c r="A4495" s="38">
        <v>43722</v>
      </c>
      <c r="B4495" s="39">
        <v>0.33067129629629627</v>
      </c>
      <c r="C4495" s="40">
        <v>1</v>
      </c>
      <c r="D4495" s="40" t="s">
        <v>651</v>
      </c>
      <c r="E4495" s="40">
        <v>58</v>
      </c>
      <c r="F4495" s="40" t="s">
        <v>849</v>
      </c>
    </row>
    <row r="4496" spans="1:6" x14ac:dyDescent="0.5">
      <c r="A4496" s="38">
        <v>43722</v>
      </c>
      <c r="B4496" s="39">
        <v>0.33069444444444446</v>
      </c>
      <c r="C4496" s="40">
        <v>4</v>
      </c>
      <c r="D4496" s="40" t="s">
        <v>640</v>
      </c>
      <c r="E4496" s="40">
        <v>95</v>
      </c>
      <c r="F4496" s="40" t="s">
        <v>849</v>
      </c>
    </row>
    <row r="4497" spans="1:6" x14ac:dyDescent="0.5">
      <c r="A4497" s="38">
        <v>43722</v>
      </c>
      <c r="B4497" s="39">
        <v>0.3307060185185185</v>
      </c>
      <c r="C4497" s="40">
        <v>4</v>
      </c>
      <c r="D4497" s="40" t="s">
        <v>640</v>
      </c>
      <c r="E4497" s="40">
        <v>88</v>
      </c>
      <c r="F4497" s="40" t="s">
        <v>849</v>
      </c>
    </row>
    <row r="4498" spans="1:6" x14ac:dyDescent="0.5">
      <c r="A4498" s="38">
        <v>43722</v>
      </c>
      <c r="B4498" s="39">
        <v>0.33094907407407409</v>
      </c>
      <c r="C4498" s="40">
        <v>1</v>
      </c>
      <c r="D4498" s="40" t="s">
        <v>651</v>
      </c>
      <c r="E4498" s="40">
        <v>62</v>
      </c>
      <c r="F4498" s="40" t="s">
        <v>849</v>
      </c>
    </row>
    <row r="4499" spans="1:6" x14ac:dyDescent="0.5">
      <c r="A4499" s="38">
        <v>43722</v>
      </c>
      <c r="B4499" s="39">
        <v>0.33111111111111108</v>
      </c>
      <c r="C4499" s="40">
        <v>1</v>
      </c>
      <c r="D4499" s="40" t="s">
        <v>651</v>
      </c>
      <c r="E4499" s="40">
        <v>65</v>
      </c>
      <c r="F4499" s="40" t="s">
        <v>849</v>
      </c>
    </row>
    <row r="4500" spans="1:6" x14ac:dyDescent="0.5">
      <c r="A4500" s="38">
        <v>43722</v>
      </c>
      <c r="B4500" s="39">
        <v>0.33164351851851853</v>
      </c>
      <c r="C4500" s="40">
        <v>1</v>
      </c>
      <c r="D4500" s="40" t="s">
        <v>640</v>
      </c>
      <c r="E4500" s="40">
        <v>43</v>
      </c>
      <c r="F4500" s="40" t="s">
        <v>849</v>
      </c>
    </row>
    <row r="4501" spans="1:6" x14ac:dyDescent="0.5">
      <c r="A4501" s="38">
        <v>43722</v>
      </c>
      <c r="B4501" s="39">
        <v>0.33166666666666667</v>
      </c>
      <c r="C4501" s="40">
        <v>4</v>
      </c>
      <c r="D4501" s="40" t="s">
        <v>651</v>
      </c>
      <c r="E4501" s="40">
        <v>80</v>
      </c>
      <c r="F4501" s="40" t="s">
        <v>849</v>
      </c>
    </row>
    <row r="4502" spans="1:6" x14ac:dyDescent="0.5">
      <c r="A4502" s="38">
        <v>43722</v>
      </c>
      <c r="B4502" s="39">
        <v>0.3316898148148148</v>
      </c>
      <c r="C4502" s="40">
        <v>4</v>
      </c>
      <c r="D4502" s="40" t="s">
        <v>651</v>
      </c>
      <c r="E4502" s="40">
        <v>91</v>
      </c>
      <c r="F4502" s="40" t="s">
        <v>849</v>
      </c>
    </row>
    <row r="4503" spans="1:6" x14ac:dyDescent="0.5">
      <c r="A4503" s="38">
        <v>43722</v>
      </c>
      <c r="B4503" s="39">
        <v>0.33200231481481485</v>
      </c>
      <c r="C4503" s="40">
        <v>4</v>
      </c>
      <c r="D4503" s="40" t="s">
        <v>651</v>
      </c>
      <c r="E4503" s="40">
        <v>105</v>
      </c>
      <c r="F4503" s="40" t="s">
        <v>849</v>
      </c>
    </row>
    <row r="4504" spans="1:6" x14ac:dyDescent="0.5">
      <c r="A4504" s="38">
        <v>43722</v>
      </c>
      <c r="B4504" s="39">
        <v>0.33210648148148147</v>
      </c>
      <c r="C4504" s="40">
        <v>4</v>
      </c>
      <c r="D4504" s="40" t="s">
        <v>651</v>
      </c>
      <c r="E4504" s="40">
        <v>82</v>
      </c>
      <c r="F4504" s="40" t="s">
        <v>849</v>
      </c>
    </row>
    <row r="4505" spans="1:6" x14ac:dyDescent="0.5">
      <c r="A4505" s="38">
        <v>43722</v>
      </c>
      <c r="B4505" s="39">
        <v>0.33221064814814816</v>
      </c>
      <c r="C4505" s="40">
        <v>4</v>
      </c>
      <c r="D4505" s="40" t="s">
        <v>651</v>
      </c>
      <c r="E4505" s="40">
        <v>127</v>
      </c>
      <c r="F4505" s="40" t="s">
        <v>849</v>
      </c>
    </row>
    <row r="4506" spans="1:6" x14ac:dyDescent="0.5">
      <c r="A4506" s="38">
        <v>43722</v>
      </c>
      <c r="B4506" s="39">
        <v>0.33222222222222225</v>
      </c>
      <c r="C4506" s="40">
        <v>1</v>
      </c>
      <c r="D4506" s="40" t="s">
        <v>651</v>
      </c>
      <c r="E4506" s="40">
        <v>47</v>
      </c>
      <c r="F4506" s="40" t="s">
        <v>849</v>
      </c>
    </row>
    <row r="4507" spans="1:6" x14ac:dyDescent="0.5">
      <c r="A4507" s="38">
        <v>43722</v>
      </c>
      <c r="B4507" s="39">
        <v>0.33224537037037033</v>
      </c>
      <c r="C4507" s="40">
        <v>4</v>
      </c>
      <c r="D4507" s="40" t="s">
        <v>651</v>
      </c>
      <c r="E4507" s="40">
        <v>127</v>
      </c>
      <c r="F4507" s="40" t="s">
        <v>849</v>
      </c>
    </row>
    <row r="4508" spans="1:6" x14ac:dyDescent="0.5">
      <c r="A4508" s="38">
        <v>43722</v>
      </c>
      <c r="B4508" s="39">
        <v>0.33234953703703701</v>
      </c>
      <c r="C4508" s="40">
        <v>4</v>
      </c>
      <c r="D4508" s="40" t="s">
        <v>651</v>
      </c>
      <c r="E4508" s="40">
        <v>127</v>
      </c>
      <c r="F4508" s="40" t="s">
        <v>849</v>
      </c>
    </row>
    <row r="4509" spans="1:6" x14ac:dyDescent="0.5">
      <c r="A4509" s="38">
        <v>43722</v>
      </c>
      <c r="B4509" s="39">
        <v>0.33280092592592592</v>
      </c>
      <c r="C4509" s="40">
        <v>1</v>
      </c>
      <c r="D4509" s="40" t="s">
        <v>640</v>
      </c>
      <c r="E4509" s="40">
        <v>84</v>
      </c>
      <c r="F4509" s="40" t="s">
        <v>849</v>
      </c>
    </row>
    <row r="4510" spans="1:6" x14ac:dyDescent="0.5">
      <c r="A4510" s="38">
        <v>43722</v>
      </c>
      <c r="B4510" s="39">
        <v>0.33282407407407405</v>
      </c>
      <c r="C4510" s="40">
        <v>1</v>
      </c>
      <c r="D4510" s="40" t="s">
        <v>640</v>
      </c>
      <c r="E4510" s="40">
        <v>57</v>
      </c>
      <c r="F4510" s="40" t="s">
        <v>849</v>
      </c>
    </row>
    <row r="4511" spans="1:6" x14ac:dyDescent="0.5">
      <c r="A4511" s="38">
        <v>43722</v>
      </c>
      <c r="B4511" s="39">
        <v>0.33287037037037037</v>
      </c>
      <c r="C4511" s="40">
        <v>4</v>
      </c>
      <c r="D4511" s="40" t="s">
        <v>651</v>
      </c>
      <c r="E4511" s="40">
        <v>88</v>
      </c>
      <c r="F4511" s="40" t="s">
        <v>849</v>
      </c>
    </row>
    <row r="4512" spans="1:6" x14ac:dyDescent="0.5">
      <c r="A4512" s="38">
        <v>43722</v>
      </c>
      <c r="B4512" s="39">
        <v>0.33315972222222223</v>
      </c>
      <c r="C4512" s="40">
        <v>4</v>
      </c>
      <c r="D4512" s="40" t="s">
        <v>651</v>
      </c>
      <c r="E4512" s="40">
        <v>80</v>
      </c>
      <c r="F4512" s="40" t="s">
        <v>849</v>
      </c>
    </row>
    <row r="4513" spans="1:6" x14ac:dyDescent="0.5">
      <c r="A4513" s="38">
        <v>43722</v>
      </c>
      <c r="B4513" s="39">
        <v>0.33315972222222223</v>
      </c>
      <c r="C4513" s="40">
        <v>1</v>
      </c>
      <c r="D4513" s="40" t="s">
        <v>651</v>
      </c>
      <c r="E4513" s="40">
        <v>68</v>
      </c>
      <c r="F4513" s="40" t="s">
        <v>849</v>
      </c>
    </row>
    <row r="4514" spans="1:6" x14ac:dyDescent="0.5">
      <c r="A4514" s="38">
        <v>43722</v>
      </c>
      <c r="B4514" s="39">
        <v>0.33317129629629633</v>
      </c>
      <c r="C4514" s="40">
        <v>4</v>
      </c>
      <c r="D4514" s="40" t="s">
        <v>640</v>
      </c>
      <c r="E4514" s="40">
        <v>126</v>
      </c>
      <c r="F4514" s="40" t="s">
        <v>849</v>
      </c>
    </row>
    <row r="4515" spans="1:6" x14ac:dyDescent="0.5">
      <c r="A4515" s="38">
        <v>43722</v>
      </c>
      <c r="B4515" s="39">
        <v>0.33317129629629633</v>
      </c>
      <c r="C4515" s="40">
        <v>2</v>
      </c>
      <c r="D4515" s="40" t="s">
        <v>651</v>
      </c>
      <c r="E4515" s="40">
        <v>93</v>
      </c>
      <c r="F4515" s="40" t="s">
        <v>849</v>
      </c>
    </row>
    <row r="4516" spans="1:6" x14ac:dyDescent="0.5">
      <c r="A4516" s="38">
        <v>43722</v>
      </c>
      <c r="B4516" s="39">
        <v>0.33328703703703705</v>
      </c>
      <c r="C4516" s="40">
        <v>4</v>
      </c>
      <c r="D4516" s="40" t="s">
        <v>651</v>
      </c>
      <c r="E4516" s="40">
        <v>112</v>
      </c>
      <c r="F4516" s="40" t="s">
        <v>849</v>
      </c>
    </row>
    <row r="4517" spans="1:6" x14ac:dyDescent="0.5">
      <c r="A4517" s="38">
        <v>43722</v>
      </c>
      <c r="B4517" s="39">
        <v>0.33359953703703704</v>
      </c>
      <c r="C4517" s="40">
        <v>4</v>
      </c>
      <c r="D4517" s="40" t="s">
        <v>651</v>
      </c>
      <c r="E4517" s="40">
        <v>92</v>
      </c>
      <c r="F4517" s="40" t="s">
        <v>849</v>
      </c>
    </row>
    <row r="4518" spans="1:6" x14ac:dyDescent="0.5">
      <c r="A4518" s="38">
        <v>43722</v>
      </c>
      <c r="B4518" s="39">
        <v>0.33359953703703704</v>
      </c>
      <c r="C4518" s="40">
        <v>1</v>
      </c>
      <c r="D4518" s="40" t="s">
        <v>640</v>
      </c>
      <c r="E4518" s="40">
        <v>76</v>
      </c>
      <c r="F4518" s="40" t="s">
        <v>849</v>
      </c>
    </row>
    <row r="4519" spans="1:6" x14ac:dyDescent="0.5">
      <c r="A4519" s="38">
        <v>43722</v>
      </c>
      <c r="B4519" s="39">
        <v>0.3336574074074074</v>
      </c>
      <c r="C4519" s="40">
        <v>4</v>
      </c>
      <c r="D4519" s="40" t="s">
        <v>651</v>
      </c>
      <c r="E4519" s="40">
        <v>90</v>
      </c>
      <c r="F4519" s="40" t="s">
        <v>849</v>
      </c>
    </row>
    <row r="4520" spans="1:6" x14ac:dyDescent="0.5">
      <c r="A4520" s="38">
        <v>43722</v>
      </c>
      <c r="B4520" s="39">
        <v>0.33386574074074077</v>
      </c>
      <c r="C4520" s="40">
        <v>4</v>
      </c>
      <c r="D4520" s="40" t="s">
        <v>651</v>
      </c>
      <c r="E4520" s="40">
        <v>90</v>
      </c>
      <c r="F4520" s="40" t="s">
        <v>849</v>
      </c>
    </row>
    <row r="4521" spans="1:6" x14ac:dyDescent="0.5">
      <c r="A4521" s="38">
        <v>43722</v>
      </c>
      <c r="B4521" s="39">
        <v>0.33400462962962968</v>
      </c>
      <c r="C4521" s="40">
        <v>4</v>
      </c>
      <c r="D4521" s="40" t="s">
        <v>640</v>
      </c>
      <c r="E4521" s="40">
        <v>84</v>
      </c>
      <c r="F4521" s="40" t="s">
        <v>849</v>
      </c>
    </row>
    <row r="4522" spans="1:6" x14ac:dyDescent="0.5">
      <c r="A4522" s="38">
        <v>43722</v>
      </c>
      <c r="B4522" s="39">
        <v>0.33401620370370372</v>
      </c>
      <c r="C4522" s="40">
        <v>4</v>
      </c>
      <c r="D4522" s="40" t="s">
        <v>640</v>
      </c>
      <c r="E4522" s="40">
        <v>91</v>
      </c>
      <c r="F4522" s="40" t="s">
        <v>849</v>
      </c>
    </row>
    <row r="4523" spans="1:6" x14ac:dyDescent="0.5">
      <c r="A4523" s="38">
        <v>43722</v>
      </c>
      <c r="B4523" s="39">
        <v>0.3341898148148148</v>
      </c>
      <c r="C4523" s="40">
        <v>4</v>
      </c>
      <c r="D4523" s="40" t="s">
        <v>651</v>
      </c>
      <c r="E4523" s="40">
        <v>81</v>
      </c>
      <c r="F4523" s="40" t="s">
        <v>849</v>
      </c>
    </row>
    <row r="4524" spans="1:6" x14ac:dyDescent="0.5">
      <c r="A4524" s="38">
        <v>43722</v>
      </c>
      <c r="B4524" s="39">
        <v>0.33527777777777779</v>
      </c>
      <c r="C4524" s="40">
        <v>4</v>
      </c>
      <c r="D4524" s="40" t="s">
        <v>651</v>
      </c>
      <c r="E4524" s="40">
        <v>99</v>
      </c>
      <c r="F4524" s="40" t="s">
        <v>849</v>
      </c>
    </row>
    <row r="4525" spans="1:6" x14ac:dyDescent="0.5">
      <c r="A4525" s="38">
        <v>43722</v>
      </c>
      <c r="B4525" s="39">
        <v>0.3357060185185185</v>
      </c>
      <c r="C4525" s="40">
        <v>4</v>
      </c>
      <c r="D4525" s="40" t="s">
        <v>640</v>
      </c>
      <c r="E4525" s="40">
        <v>82</v>
      </c>
      <c r="F4525" s="40" t="s">
        <v>849</v>
      </c>
    </row>
    <row r="4526" spans="1:6" x14ac:dyDescent="0.5">
      <c r="A4526" s="38">
        <v>43722</v>
      </c>
      <c r="B4526" s="39">
        <v>0.3357175925925926</v>
      </c>
      <c r="C4526" s="40">
        <v>4</v>
      </c>
      <c r="D4526" s="40" t="s">
        <v>640</v>
      </c>
      <c r="E4526" s="40">
        <v>50</v>
      </c>
      <c r="F4526" s="40" t="s">
        <v>849</v>
      </c>
    </row>
    <row r="4527" spans="1:6" x14ac:dyDescent="0.5">
      <c r="A4527" s="38">
        <v>43722</v>
      </c>
      <c r="B4527" s="39">
        <v>0.33577546296296296</v>
      </c>
      <c r="C4527" s="40">
        <v>4</v>
      </c>
      <c r="D4527" s="40" t="s">
        <v>651</v>
      </c>
      <c r="E4527" s="40">
        <v>69</v>
      </c>
      <c r="F4527" s="40" t="s">
        <v>849</v>
      </c>
    </row>
    <row r="4528" spans="1:6" x14ac:dyDescent="0.5">
      <c r="A4528" s="38">
        <v>43722</v>
      </c>
      <c r="B4528" s="39">
        <v>0.33590277777777783</v>
      </c>
      <c r="C4528" s="40">
        <v>4</v>
      </c>
      <c r="D4528" s="40" t="s">
        <v>640</v>
      </c>
      <c r="E4528" s="40">
        <v>89</v>
      </c>
      <c r="F4528" s="40" t="s">
        <v>849</v>
      </c>
    </row>
    <row r="4529" spans="1:6" x14ac:dyDescent="0.5">
      <c r="A4529" s="38">
        <v>43722</v>
      </c>
      <c r="B4529" s="39">
        <v>0.33591435185185187</v>
      </c>
      <c r="C4529" s="40">
        <v>4</v>
      </c>
      <c r="D4529" s="40" t="s">
        <v>640</v>
      </c>
      <c r="E4529" s="40">
        <v>62</v>
      </c>
      <c r="F4529" s="40" t="s">
        <v>849</v>
      </c>
    </row>
    <row r="4530" spans="1:6" x14ac:dyDescent="0.5">
      <c r="A4530" s="38">
        <v>43722</v>
      </c>
      <c r="B4530" s="39">
        <v>0.33631944444444445</v>
      </c>
      <c r="C4530" s="40">
        <v>4</v>
      </c>
      <c r="D4530" s="40" t="s">
        <v>651</v>
      </c>
      <c r="E4530" s="40">
        <v>75</v>
      </c>
      <c r="F4530" s="40" t="s">
        <v>849</v>
      </c>
    </row>
    <row r="4531" spans="1:6" x14ac:dyDescent="0.5">
      <c r="A4531" s="38">
        <v>43722</v>
      </c>
      <c r="B4531" s="39">
        <v>0.33655092592592589</v>
      </c>
      <c r="C4531" s="40">
        <v>4</v>
      </c>
      <c r="D4531" s="40" t="s">
        <v>651</v>
      </c>
      <c r="E4531" s="40">
        <v>82</v>
      </c>
      <c r="F4531" s="40" t="s">
        <v>849</v>
      </c>
    </row>
    <row r="4532" spans="1:6" x14ac:dyDescent="0.5">
      <c r="A4532" s="38">
        <v>43722</v>
      </c>
      <c r="B4532" s="39">
        <v>0.33673611111111112</v>
      </c>
      <c r="C4532" s="40">
        <v>4</v>
      </c>
      <c r="D4532" s="40" t="s">
        <v>651</v>
      </c>
      <c r="E4532" s="40">
        <v>94</v>
      </c>
      <c r="F4532" s="40" t="s">
        <v>849</v>
      </c>
    </row>
    <row r="4533" spans="1:6" x14ac:dyDescent="0.5">
      <c r="A4533" s="38">
        <v>43722</v>
      </c>
      <c r="B4533" s="39">
        <v>0.33687500000000004</v>
      </c>
      <c r="C4533" s="40">
        <v>4</v>
      </c>
      <c r="D4533" s="40" t="s">
        <v>651</v>
      </c>
      <c r="E4533" s="40">
        <v>116</v>
      </c>
      <c r="F4533" s="40" t="s">
        <v>849</v>
      </c>
    </row>
    <row r="4534" spans="1:6" x14ac:dyDescent="0.5">
      <c r="A4534" s="38">
        <v>43722</v>
      </c>
      <c r="B4534" s="39">
        <v>0.33695601851851853</v>
      </c>
      <c r="C4534" s="40">
        <v>4</v>
      </c>
      <c r="D4534" s="40" t="s">
        <v>651</v>
      </c>
      <c r="E4534" s="40">
        <v>92</v>
      </c>
      <c r="F4534" s="40" t="s">
        <v>849</v>
      </c>
    </row>
    <row r="4535" spans="1:6" x14ac:dyDescent="0.5">
      <c r="A4535" s="38">
        <v>43722</v>
      </c>
      <c r="B4535" s="39">
        <v>0.33743055555555551</v>
      </c>
      <c r="C4535" s="40">
        <v>4</v>
      </c>
      <c r="D4535" s="40" t="s">
        <v>651</v>
      </c>
      <c r="E4535" s="40">
        <v>108</v>
      </c>
      <c r="F4535" s="40" t="s">
        <v>849</v>
      </c>
    </row>
    <row r="4536" spans="1:6" x14ac:dyDescent="0.5">
      <c r="A4536" s="38">
        <v>43722</v>
      </c>
      <c r="B4536" s="39">
        <v>0.33749999999999997</v>
      </c>
      <c r="C4536" s="40">
        <v>4</v>
      </c>
      <c r="D4536" s="40" t="s">
        <v>640</v>
      </c>
      <c r="E4536" s="40">
        <v>87</v>
      </c>
      <c r="F4536" s="40" t="s">
        <v>849</v>
      </c>
    </row>
    <row r="4537" spans="1:6" x14ac:dyDescent="0.5">
      <c r="A4537" s="38">
        <v>43722</v>
      </c>
      <c r="B4537" s="39">
        <v>0.33813657407407405</v>
      </c>
      <c r="C4537" s="40">
        <v>4</v>
      </c>
      <c r="D4537" s="40" t="s">
        <v>651</v>
      </c>
      <c r="E4537" s="40">
        <v>95</v>
      </c>
      <c r="F4537" s="40" t="s">
        <v>849</v>
      </c>
    </row>
    <row r="4538" spans="1:6" x14ac:dyDescent="0.5">
      <c r="A4538" s="38">
        <v>43722</v>
      </c>
      <c r="B4538" s="39">
        <v>0.33829861111111109</v>
      </c>
      <c r="C4538" s="40">
        <v>4</v>
      </c>
      <c r="D4538" s="40" t="s">
        <v>651</v>
      </c>
      <c r="E4538" s="40">
        <v>90</v>
      </c>
      <c r="F4538" s="40" t="s">
        <v>849</v>
      </c>
    </row>
    <row r="4539" spans="1:6" x14ac:dyDescent="0.5">
      <c r="A4539" s="38">
        <v>43722</v>
      </c>
      <c r="B4539" s="39">
        <v>0.33857638888888886</v>
      </c>
      <c r="C4539" s="40">
        <v>4</v>
      </c>
      <c r="D4539" s="40" t="s">
        <v>651</v>
      </c>
      <c r="E4539" s="40">
        <v>78</v>
      </c>
      <c r="F4539" s="40" t="s">
        <v>849</v>
      </c>
    </row>
    <row r="4540" spans="1:6" x14ac:dyDescent="0.5">
      <c r="A4540" s="38">
        <v>43722</v>
      </c>
      <c r="B4540" s="39">
        <v>0.33891203703703704</v>
      </c>
      <c r="C4540" s="40">
        <v>4</v>
      </c>
      <c r="D4540" s="40" t="s">
        <v>651</v>
      </c>
      <c r="E4540" s="40">
        <v>79</v>
      </c>
      <c r="F4540" s="40" t="s">
        <v>849</v>
      </c>
    </row>
    <row r="4541" spans="1:6" x14ac:dyDescent="0.5">
      <c r="A4541" s="38">
        <v>43722</v>
      </c>
      <c r="B4541" s="39">
        <v>0.33928240740740739</v>
      </c>
      <c r="C4541" s="40">
        <v>1</v>
      </c>
      <c r="D4541" s="40" t="s">
        <v>651</v>
      </c>
      <c r="E4541" s="40">
        <v>90</v>
      </c>
      <c r="F4541" s="40" t="s">
        <v>849</v>
      </c>
    </row>
    <row r="4542" spans="1:6" x14ac:dyDescent="0.5">
      <c r="A4542" s="38">
        <v>43722</v>
      </c>
      <c r="B4542" s="39">
        <v>0.33935185185185185</v>
      </c>
      <c r="C4542" s="40">
        <v>4</v>
      </c>
      <c r="D4542" s="40" t="s">
        <v>651</v>
      </c>
      <c r="E4542" s="40">
        <v>108</v>
      </c>
      <c r="F4542" s="40" t="s">
        <v>849</v>
      </c>
    </row>
    <row r="4543" spans="1:6" x14ac:dyDescent="0.5">
      <c r="A4543" s="38">
        <v>43722</v>
      </c>
      <c r="B4543" s="39">
        <v>0.3394212962962963</v>
      </c>
      <c r="C4543" s="40">
        <v>1</v>
      </c>
      <c r="D4543" s="40" t="s">
        <v>651</v>
      </c>
      <c r="E4543" s="40">
        <v>63</v>
      </c>
      <c r="F4543" s="40" t="s">
        <v>849</v>
      </c>
    </row>
    <row r="4544" spans="1:6" x14ac:dyDescent="0.5">
      <c r="A4544" s="38">
        <v>43722</v>
      </c>
      <c r="B4544" s="39">
        <v>0.33946759259259257</v>
      </c>
      <c r="C4544" s="40">
        <v>1</v>
      </c>
      <c r="D4544" s="40" t="s">
        <v>651</v>
      </c>
      <c r="E4544" s="40">
        <v>77</v>
      </c>
      <c r="F4544" s="40" t="s">
        <v>849</v>
      </c>
    </row>
    <row r="4545" spans="1:6" x14ac:dyDescent="0.5">
      <c r="A4545" s="38">
        <v>43722</v>
      </c>
      <c r="B4545" s="39">
        <v>0.33979166666666666</v>
      </c>
      <c r="C4545" s="40">
        <v>4</v>
      </c>
      <c r="D4545" s="40" t="s">
        <v>651</v>
      </c>
      <c r="E4545" s="40">
        <v>78</v>
      </c>
      <c r="F4545" s="40" t="s">
        <v>849</v>
      </c>
    </row>
    <row r="4546" spans="1:6" x14ac:dyDescent="0.5">
      <c r="A4546" s="38">
        <v>43722</v>
      </c>
      <c r="B4546" s="39">
        <v>0.33988425925925925</v>
      </c>
      <c r="C4546" s="40">
        <v>4</v>
      </c>
      <c r="D4546" s="40" t="s">
        <v>651</v>
      </c>
      <c r="E4546" s="40">
        <v>95</v>
      </c>
      <c r="F4546" s="40" t="s">
        <v>849</v>
      </c>
    </row>
    <row r="4547" spans="1:6" x14ac:dyDescent="0.5">
      <c r="A4547" s="38">
        <v>43722</v>
      </c>
      <c r="B4547" s="39">
        <v>0.34013888888888894</v>
      </c>
      <c r="C4547" s="40">
        <v>4</v>
      </c>
      <c r="D4547" s="40" t="s">
        <v>651</v>
      </c>
      <c r="E4547" s="40">
        <v>52</v>
      </c>
      <c r="F4547" s="40" t="s">
        <v>849</v>
      </c>
    </row>
    <row r="4548" spans="1:6" x14ac:dyDescent="0.5">
      <c r="A4548" s="38">
        <v>43722</v>
      </c>
      <c r="B4548" s="39">
        <v>0.34061342592592592</v>
      </c>
      <c r="C4548" s="40">
        <v>4</v>
      </c>
      <c r="D4548" s="40" t="s">
        <v>651</v>
      </c>
      <c r="E4548" s="40">
        <v>115</v>
      </c>
      <c r="F4548" s="40" t="s">
        <v>849</v>
      </c>
    </row>
    <row r="4549" spans="1:6" x14ac:dyDescent="0.5">
      <c r="A4549" s="38">
        <v>43722</v>
      </c>
      <c r="B4549" s="39">
        <v>0.34075231481481483</v>
      </c>
      <c r="C4549" s="40">
        <v>4</v>
      </c>
      <c r="D4549" s="40" t="s">
        <v>651</v>
      </c>
      <c r="E4549" s="40">
        <v>92</v>
      </c>
      <c r="F4549" s="40" t="s">
        <v>849</v>
      </c>
    </row>
    <row r="4550" spans="1:6" x14ac:dyDescent="0.5">
      <c r="A4550" s="38">
        <v>43722</v>
      </c>
      <c r="B4550" s="39">
        <v>0.34089120370370374</v>
      </c>
      <c r="C4550" s="40">
        <v>4</v>
      </c>
      <c r="D4550" s="40" t="s">
        <v>651</v>
      </c>
      <c r="E4550" s="40">
        <v>79</v>
      </c>
      <c r="F4550" s="40" t="s">
        <v>849</v>
      </c>
    </row>
    <row r="4551" spans="1:6" x14ac:dyDescent="0.5">
      <c r="A4551" s="38">
        <v>43722</v>
      </c>
      <c r="B4551" s="39">
        <v>0.34127314814814813</v>
      </c>
      <c r="C4551" s="40">
        <v>4</v>
      </c>
      <c r="D4551" s="40" t="s">
        <v>651</v>
      </c>
      <c r="E4551" s="40">
        <v>104</v>
      </c>
      <c r="F4551" s="40" t="s">
        <v>849</v>
      </c>
    </row>
    <row r="4552" spans="1:6" x14ac:dyDescent="0.5">
      <c r="A4552" s="38">
        <v>43722</v>
      </c>
      <c r="B4552" s="39">
        <v>0.34128472222222223</v>
      </c>
      <c r="C4552" s="40">
        <v>4</v>
      </c>
      <c r="D4552" s="40" t="s">
        <v>651</v>
      </c>
      <c r="E4552" s="40">
        <v>82</v>
      </c>
      <c r="F4552" s="40" t="s">
        <v>849</v>
      </c>
    </row>
    <row r="4553" spans="1:6" x14ac:dyDescent="0.5">
      <c r="A4553" s="38">
        <v>43722</v>
      </c>
      <c r="B4553" s="39">
        <v>0.34158564814814812</v>
      </c>
      <c r="C4553" s="40">
        <v>4</v>
      </c>
      <c r="D4553" s="40" t="s">
        <v>651</v>
      </c>
      <c r="E4553" s="40">
        <v>81</v>
      </c>
      <c r="F4553" s="40" t="s">
        <v>849</v>
      </c>
    </row>
    <row r="4554" spans="1:6" x14ac:dyDescent="0.5">
      <c r="A4554" s="38">
        <v>43722</v>
      </c>
      <c r="B4554" s="39">
        <v>0.34167824074074077</v>
      </c>
      <c r="C4554" s="40">
        <v>4</v>
      </c>
      <c r="D4554" s="40" t="s">
        <v>651</v>
      </c>
      <c r="E4554" s="40">
        <v>74</v>
      </c>
      <c r="F4554" s="40" t="s">
        <v>849</v>
      </c>
    </row>
    <row r="4555" spans="1:6" x14ac:dyDescent="0.5">
      <c r="A4555" s="38">
        <v>43722</v>
      </c>
      <c r="B4555" s="39">
        <v>0.34248842592592593</v>
      </c>
      <c r="C4555" s="40">
        <v>4</v>
      </c>
      <c r="D4555" s="40" t="s">
        <v>651</v>
      </c>
      <c r="E4555" s="40">
        <v>74</v>
      </c>
      <c r="F4555" s="40" t="s">
        <v>849</v>
      </c>
    </row>
    <row r="4556" spans="1:6" x14ac:dyDescent="0.5">
      <c r="A4556" s="38">
        <v>43722</v>
      </c>
      <c r="B4556" s="39">
        <v>0.34252314814814816</v>
      </c>
      <c r="C4556" s="40">
        <v>4</v>
      </c>
      <c r="D4556" s="40" t="s">
        <v>651</v>
      </c>
      <c r="E4556" s="40">
        <v>86</v>
      </c>
      <c r="F4556" s="40" t="s">
        <v>849</v>
      </c>
    </row>
    <row r="4557" spans="1:6" x14ac:dyDescent="0.5">
      <c r="A4557" s="38">
        <v>43722</v>
      </c>
      <c r="B4557" s="39">
        <v>0.34290509259259255</v>
      </c>
      <c r="C4557" s="40">
        <v>4</v>
      </c>
      <c r="D4557" s="40" t="s">
        <v>651</v>
      </c>
      <c r="E4557" s="40">
        <v>78</v>
      </c>
      <c r="F4557" s="40" t="s">
        <v>849</v>
      </c>
    </row>
    <row r="4558" spans="1:6" x14ac:dyDescent="0.5">
      <c r="A4558" s="38">
        <v>43722</v>
      </c>
      <c r="B4558" s="39">
        <v>0.34296296296296297</v>
      </c>
      <c r="C4558" s="40">
        <v>4</v>
      </c>
      <c r="D4558" s="40" t="s">
        <v>651</v>
      </c>
      <c r="E4558" s="40">
        <v>112</v>
      </c>
      <c r="F4558" s="40" t="s">
        <v>849</v>
      </c>
    </row>
    <row r="4559" spans="1:6" x14ac:dyDescent="0.5">
      <c r="A4559" s="38">
        <v>43722</v>
      </c>
      <c r="B4559" s="39">
        <v>0.34319444444444441</v>
      </c>
      <c r="C4559" s="40">
        <v>1</v>
      </c>
      <c r="D4559" s="40" t="s">
        <v>651</v>
      </c>
      <c r="E4559" s="40">
        <v>72</v>
      </c>
      <c r="F4559" s="40" t="s">
        <v>849</v>
      </c>
    </row>
    <row r="4560" spans="1:6" x14ac:dyDescent="0.5">
      <c r="A4560" s="38">
        <v>43722</v>
      </c>
      <c r="B4560" s="39">
        <v>0.34336805555555555</v>
      </c>
      <c r="C4560" s="40">
        <v>1</v>
      </c>
      <c r="D4560" s="40" t="s">
        <v>651</v>
      </c>
      <c r="E4560" s="40">
        <v>62</v>
      </c>
      <c r="F4560" s="40" t="s">
        <v>849</v>
      </c>
    </row>
    <row r="4561" spans="1:6" x14ac:dyDescent="0.5">
      <c r="A4561" s="38">
        <v>43722</v>
      </c>
      <c r="B4561" s="39">
        <v>0.34388888888888891</v>
      </c>
      <c r="C4561" s="40">
        <v>4</v>
      </c>
      <c r="D4561" s="40" t="s">
        <v>651</v>
      </c>
      <c r="E4561" s="40">
        <v>77</v>
      </c>
      <c r="F4561" s="40" t="s">
        <v>849</v>
      </c>
    </row>
    <row r="4562" spans="1:6" x14ac:dyDescent="0.5">
      <c r="A4562" s="38">
        <v>43722</v>
      </c>
      <c r="B4562" s="39">
        <v>0.34439814814814818</v>
      </c>
      <c r="C4562" s="40">
        <v>4</v>
      </c>
      <c r="D4562" s="40" t="s">
        <v>651</v>
      </c>
      <c r="E4562" s="40">
        <v>89</v>
      </c>
      <c r="F4562" s="40" t="s">
        <v>849</v>
      </c>
    </row>
    <row r="4563" spans="1:6" x14ac:dyDescent="0.5">
      <c r="A4563" s="38">
        <v>43722</v>
      </c>
      <c r="B4563" s="39">
        <v>0.34464120370370371</v>
      </c>
      <c r="C4563" s="40">
        <v>4</v>
      </c>
      <c r="D4563" s="40" t="s">
        <v>651</v>
      </c>
      <c r="E4563" s="40">
        <v>85</v>
      </c>
      <c r="F4563" s="40" t="s">
        <v>849</v>
      </c>
    </row>
    <row r="4564" spans="1:6" x14ac:dyDescent="0.5">
      <c r="A4564" s="38">
        <v>43722</v>
      </c>
      <c r="B4564" s="39">
        <v>0.34482638888888889</v>
      </c>
      <c r="C4564" s="40">
        <v>4</v>
      </c>
      <c r="D4564" s="40" t="s">
        <v>651</v>
      </c>
      <c r="E4564" s="40">
        <v>96</v>
      </c>
      <c r="F4564" s="40" t="s">
        <v>849</v>
      </c>
    </row>
    <row r="4565" spans="1:6" x14ac:dyDescent="0.5">
      <c r="A4565" s="38">
        <v>43722</v>
      </c>
      <c r="B4565" s="39">
        <v>0.34650462962962963</v>
      </c>
      <c r="C4565" s="40">
        <v>1</v>
      </c>
      <c r="D4565" s="40" t="s">
        <v>651</v>
      </c>
      <c r="E4565" s="40">
        <v>69</v>
      </c>
      <c r="F4565" s="40" t="s">
        <v>849</v>
      </c>
    </row>
    <row r="4566" spans="1:6" x14ac:dyDescent="0.5">
      <c r="A4566" s="38">
        <v>43722</v>
      </c>
      <c r="B4566" s="39">
        <v>0.34709490740740739</v>
      </c>
      <c r="C4566" s="40">
        <v>4</v>
      </c>
      <c r="D4566" s="40" t="s">
        <v>651</v>
      </c>
      <c r="E4566" s="40">
        <v>81</v>
      </c>
      <c r="F4566" s="40" t="s">
        <v>849</v>
      </c>
    </row>
    <row r="4567" spans="1:6" x14ac:dyDescent="0.5">
      <c r="A4567" s="38">
        <v>43722</v>
      </c>
      <c r="B4567" s="39">
        <v>0.34765046296296293</v>
      </c>
      <c r="C4567" s="40">
        <v>4</v>
      </c>
      <c r="D4567" s="40" t="s">
        <v>651</v>
      </c>
      <c r="E4567" s="40">
        <v>100</v>
      </c>
      <c r="F4567" s="40" t="s">
        <v>849</v>
      </c>
    </row>
    <row r="4568" spans="1:6" x14ac:dyDescent="0.5">
      <c r="A4568" s="38">
        <v>43722</v>
      </c>
      <c r="B4568" s="39">
        <v>0.34768518518518521</v>
      </c>
      <c r="C4568" s="40">
        <v>1</v>
      </c>
      <c r="D4568" s="40" t="s">
        <v>651</v>
      </c>
      <c r="E4568" s="40">
        <v>75</v>
      </c>
      <c r="F4568" s="40" t="s">
        <v>849</v>
      </c>
    </row>
    <row r="4569" spans="1:6" x14ac:dyDescent="0.5">
      <c r="A4569" s="38">
        <v>43722</v>
      </c>
      <c r="B4569" s="39">
        <v>0.34789351851851852</v>
      </c>
      <c r="C4569" s="40">
        <v>4</v>
      </c>
      <c r="D4569" s="40" t="s">
        <v>651</v>
      </c>
      <c r="E4569" s="40">
        <v>92</v>
      </c>
      <c r="F4569" s="40" t="s">
        <v>849</v>
      </c>
    </row>
    <row r="4570" spans="1:6" x14ac:dyDescent="0.5">
      <c r="A4570" s="38">
        <v>43722</v>
      </c>
      <c r="B4570" s="39">
        <v>0.34791666666666665</v>
      </c>
      <c r="C4570" s="40">
        <v>4</v>
      </c>
      <c r="D4570" s="40" t="s">
        <v>651</v>
      </c>
      <c r="E4570" s="40">
        <v>127</v>
      </c>
      <c r="F4570" s="40" t="s">
        <v>849</v>
      </c>
    </row>
    <row r="4571" spans="1:6" x14ac:dyDescent="0.5">
      <c r="A4571" s="38">
        <v>43722</v>
      </c>
      <c r="B4571" s="39">
        <v>0.34798611111111111</v>
      </c>
      <c r="C4571" s="40">
        <v>4</v>
      </c>
      <c r="D4571" s="40" t="s">
        <v>651</v>
      </c>
      <c r="E4571" s="40">
        <v>86</v>
      </c>
      <c r="F4571" s="40" t="s">
        <v>849</v>
      </c>
    </row>
    <row r="4572" spans="1:6" x14ac:dyDescent="0.5">
      <c r="A4572" s="38">
        <v>43722</v>
      </c>
      <c r="B4572" s="39">
        <v>0.34820601851851851</v>
      </c>
      <c r="C4572" s="40">
        <v>4</v>
      </c>
      <c r="D4572" s="40" t="s">
        <v>651</v>
      </c>
      <c r="E4572" s="40">
        <v>102</v>
      </c>
      <c r="F4572" s="40" t="s">
        <v>849</v>
      </c>
    </row>
    <row r="4573" spans="1:6" x14ac:dyDescent="0.5">
      <c r="A4573" s="38">
        <v>43722</v>
      </c>
      <c r="B4573" s="39">
        <v>0.34939814814814812</v>
      </c>
      <c r="C4573" s="40">
        <v>4</v>
      </c>
      <c r="D4573" s="40" t="s">
        <v>651</v>
      </c>
      <c r="E4573" s="40">
        <v>87</v>
      </c>
      <c r="F4573" s="40" t="s">
        <v>849</v>
      </c>
    </row>
    <row r="4574" spans="1:6" x14ac:dyDescent="0.5">
      <c r="A4574" s="38">
        <v>43722</v>
      </c>
      <c r="B4574" s="39">
        <v>0.34968749999999998</v>
      </c>
      <c r="C4574" s="40">
        <v>4</v>
      </c>
      <c r="D4574" s="40" t="s">
        <v>651</v>
      </c>
      <c r="E4574" s="40">
        <v>91</v>
      </c>
      <c r="F4574" s="40" t="s">
        <v>849</v>
      </c>
    </row>
    <row r="4575" spans="1:6" x14ac:dyDescent="0.5">
      <c r="A4575" s="38">
        <v>43722</v>
      </c>
      <c r="B4575" s="39">
        <v>0.35054398148148147</v>
      </c>
      <c r="C4575" s="40">
        <v>4</v>
      </c>
      <c r="D4575" s="40" t="s">
        <v>640</v>
      </c>
      <c r="E4575" s="40">
        <v>87</v>
      </c>
      <c r="F4575" s="40" t="s">
        <v>849</v>
      </c>
    </row>
    <row r="4576" spans="1:6" x14ac:dyDescent="0.5">
      <c r="A4576" s="38">
        <v>43722</v>
      </c>
      <c r="B4576" s="39">
        <v>0.35069444444444442</v>
      </c>
      <c r="C4576" s="40">
        <v>4</v>
      </c>
      <c r="D4576" s="40" t="s">
        <v>651</v>
      </c>
      <c r="E4576" s="40">
        <v>97</v>
      </c>
      <c r="F4576" s="40" t="s">
        <v>849</v>
      </c>
    </row>
    <row r="4577" spans="1:6" x14ac:dyDescent="0.5">
      <c r="A4577" s="38">
        <v>43722</v>
      </c>
      <c r="B4577" s="39">
        <v>0.35089120370370369</v>
      </c>
      <c r="C4577" s="40">
        <v>4</v>
      </c>
      <c r="D4577" s="40" t="s">
        <v>651</v>
      </c>
      <c r="E4577" s="40">
        <v>77</v>
      </c>
      <c r="F4577" s="40" t="s">
        <v>849</v>
      </c>
    </row>
    <row r="4578" spans="1:6" x14ac:dyDescent="0.5">
      <c r="A4578" s="38">
        <v>43722</v>
      </c>
      <c r="B4578" s="39">
        <v>0.35108796296296302</v>
      </c>
      <c r="C4578" s="40">
        <v>4</v>
      </c>
      <c r="D4578" s="40" t="s">
        <v>651</v>
      </c>
      <c r="E4578" s="40">
        <v>75</v>
      </c>
      <c r="F4578" s="40" t="s">
        <v>849</v>
      </c>
    </row>
    <row r="4579" spans="1:6" x14ac:dyDescent="0.5">
      <c r="A4579" s="38">
        <v>43722</v>
      </c>
      <c r="B4579" s="39">
        <v>0.35314814814814816</v>
      </c>
      <c r="C4579" s="40">
        <v>4</v>
      </c>
      <c r="D4579" s="40" t="s">
        <v>651</v>
      </c>
      <c r="E4579" s="40">
        <v>95</v>
      </c>
      <c r="F4579" s="40" t="s">
        <v>849</v>
      </c>
    </row>
    <row r="4580" spans="1:6" x14ac:dyDescent="0.5">
      <c r="A4580" s="38">
        <v>43722</v>
      </c>
      <c r="B4580" s="39">
        <v>0.3543634259259259</v>
      </c>
      <c r="C4580" s="40">
        <v>4</v>
      </c>
      <c r="D4580" s="40" t="s">
        <v>651</v>
      </c>
      <c r="E4580" s="40">
        <v>107</v>
      </c>
      <c r="F4580" s="40" t="s">
        <v>849</v>
      </c>
    </row>
    <row r="4581" spans="1:6" x14ac:dyDescent="0.5">
      <c r="A4581" s="38">
        <v>43722</v>
      </c>
      <c r="B4581" s="39">
        <v>0.35506944444444444</v>
      </c>
      <c r="C4581" s="40">
        <v>4</v>
      </c>
      <c r="D4581" s="40" t="s">
        <v>651</v>
      </c>
      <c r="E4581" s="40">
        <v>81</v>
      </c>
      <c r="F4581" s="40" t="s">
        <v>849</v>
      </c>
    </row>
    <row r="4582" spans="1:6" x14ac:dyDescent="0.5">
      <c r="A4582" s="38">
        <v>43722</v>
      </c>
      <c r="B4582" s="39">
        <v>0.35530092592592594</v>
      </c>
      <c r="C4582" s="40">
        <v>1</v>
      </c>
      <c r="D4582" s="40" t="s">
        <v>640</v>
      </c>
      <c r="E4582" s="40">
        <v>69</v>
      </c>
      <c r="F4582" s="40" t="s">
        <v>849</v>
      </c>
    </row>
    <row r="4583" spans="1:6" x14ac:dyDescent="0.5">
      <c r="A4583" s="38">
        <v>43722</v>
      </c>
      <c r="B4583" s="39">
        <v>0.35533564814814816</v>
      </c>
      <c r="C4583" s="40">
        <v>2</v>
      </c>
      <c r="D4583" s="40" t="s">
        <v>640</v>
      </c>
      <c r="E4583" s="40">
        <v>80</v>
      </c>
      <c r="F4583" s="40" t="s">
        <v>849</v>
      </c>
    </row>
    <row r="4584" spans="1:6" x14ac:dyDescent="0.5">
      <c r="A4584" s="38">
        <v>43722</v>
      </c>
      <c r="B4584" s="39">
        <v>0.35562500000000002</v>
      </c>
      <c r="C4584" s="40">
        <v>4</v>
      </c>
      <c r="D4584" s="40" t="s">
        <v>651</v>
      </c>
      <c r="E4584" s="40">
        <v>72</v>
      </c>
      <c r="F4584" s="40" t="s">
        <v>849</v>
      </c>
    </row>
    <row r="4585" spans="1:6" x14ac:dyDescent="0.5">
      <c r="A4585" s="38">
        <v>43722</v>
      </c>
      <c r="B4585" s="39">
        <v>0.35590277777777773</v>
      </c>
      <c r="C4585" s="40">
        <v>4</v>
      </c>
      <c r="D4585" s="40" t="s">
        <v>651</v>
      </c>
      <c r="E4585" s="40">
        <v>97</v>
      </c>
      <c r="F4585" s="40" t="s">
        <v>849</v>
      </c>
    </row>
    <row r="4586" spans="1:6" x14ac:dyDescent="0.5">
      <c r="A4586" s="38">
        <v>43722</v>
      </c>
      <c r="B4586" s="39">
        <v>0.35637731481481483</v>
      </c>
      <c r="C4586" s="40">
        <v>4</v>
      </c>
      <c r="D4586" s="40" t="s">
        <v>651</v>
      </c>
      <c r="E4586" s="40">
        <v>97</v>
      </c>
      <c r="F4586" s="40" t="s">
        <v>849</v>
      </c>
    </row>
    <row r="4587" spans="1:6" x14ac:dyDescent="0.5">
      <c r="A4587" s="38">
        <v>43722</v>
      </c>
      <c r="B4587" s="39">
        <v>0.35673611111111114</v>
      </c>
      <c r="C4587" s="40">
        <v>4</v>
      </c>
      <c r="D4587" s="40" t="s">
        <v>651</v>
      </c>
      <c r="E4587" s="40">
        <v>102</v>
      </c>
      <c r="F4587" s="40" t="s">
        <v>849</v>
      </c>
    </row>
    <row r="4588" spans="1:6" x14ac:dyDescent="0.5">
      <c r="A4588" s="38">
        <v>43722</v>
      </c>
      <c r="B4588" s="39">
        <v>0.35704861111111108</v>
      </c>
      <c r="C4588" s="40">
        <v>4</v>
      </c>
      <c r="D4588" s="40" t="s">
        <v>651</v>
      </c>
      <c r="E4588" s="40">
        <v>105</v>
      </c>
      <c r="F4588" s="40" t="s">
        <v>849</v>
      </c>
    </row>
    <row r="4589" spans="1:6" x14ac:dyDescent="0.5">
      <c r="A4589" s="38">
        <v>43722</v>
      </c>
      <c r="B4589" s="39">
        <v>0.35714120370370367</v>
      </c>
      <c r="C4589" s="40">
        <v>4</v>
      </c>
      <c r="D4589" s="40" t="s">
        <v>651</v>
      </c>
      <c r="E4589" s="40">
        <v>73</v>
      </c>
      <c r="F4589" s="40" t="s">
        <v>849</v>
      </c>
    </row>
    <row r="4590" spans="1:6" x14ac:dyDescent="0.5">
      <c r="A4590" s="38">
        <v>43722</v>
      </c>
      <c r="B4590" s="39">
        <v>0.35759259259259263</v>
      </c>
      <c r="C4590" s="40">
        <v>4</v>
      </c>
      <c r="D4590" s="40" t="s">
        <v>651</v>
      </c>
      <c r="E4590" s="40">
        <v>100</v>
      </c>
      <c r="F4590" s="40" t="s">
        <v>849</v>
      </c>
    </row>
    <row r="4591" spans="1:6" x14ac:dyDescent="0.5">
      <c r="A4591" s="38">
        <v>43722</v>
      </c>
      <c r="B4591" s="39">
        <v>0.35821759259259256</v>
      </c>
      <c r="C4591" s="40">
        <v>4</v>
      </c>
      <c r="D4591" s="40" t="s">
        <v>651</v>
      </c>
      <c r="E4591" s="40">
        <v>90</v>
      </c>
      <c r="F4591" s="40" t="s">
        <v>849</v>
      </c>
    </row>
    <row r="4592" spans="1:6" x14ac:dyDescent="0.5">
      <c r="A4592" s="38">
        <v>43722</v>
      </c>
      <c r="B4592" s="39">
        <v>0.35841435185185189</v>
      </c>
      <c r="C4592" s="40">
        <v>4</v>
      </c>
      <c r="D4592" s="40" t="s">
        <v>651</v>
      </c>
      <c r="E4592" s="40">
        <v>76</v>
      </c>
      <c r="F4592" s="40" t="s">
        <v>849</v>
      </c>
    </row>
    <row r="4593" spans="1:6" x14ac:dyDescent="0.5">
      <c r="A4593" s="38">
        <v>43722</v>
      </c>
      <c r="B4593" s="39">
        <v>0.3590740740740741</v>
      </c>
      <c r="C4593" s="40">
        <v>4</v>
      </c>
      <c r="D4593" s="40" t="s">
        <v>651</v>
      </c>
      <c r="E4593" s="40">
        <v>89</v>
      </c>
      <c r="F4593" s="40" t="s">
        <v>849</v>
      </c>
    </row>
    <row r="4594" spans="1:6" x14ac:dyDescent="0.5">
      <c r="A4594" s="38">
        <v>43722</v>
      </c>
      <c r="B4594" s="39">
        <v>0.35910879629629627</v>
      </c>
      <c r="C4594" s="40">
        <v>2</v>
      </c>
      <c r="D4594" s="40" t="s">
        <v>640</v>
      </c>
      <c r="E4594" s="40">
        <v>66</v>
      </c>
      <c r="F4594" s="40" t="s">
        <v>849</v>
      </c>
    </row>
    <row r="4595" spans="1:6" x14ac:dyDescent="0.5">
      <c r="A4595" s="38">
        <v>43722</v>
      </c>
      <c r="B4595" s="39">
        <v>0.35944444444444446</v>
      </c>
      <c r="C4595" s="40">
        <v>4</v>
      </c>
      <c r="D4595" s="40" t="s">
        <v>651</v>
      </c>
      <c r="E4595" s="40">
        <v>86</v>
      </c>
      <c r="F4595" s="40" t="s">
        <v>849</v>
      </c>
    </row>
    <row r="4596" spans="1:6" x14ac:dyDescent="0.5">
      <c r="A4596" s="38">
        <v>43722</v>
      </c>
      <c r="B4596" s="39">
        <v>0.35961805555555554</v>
      </c>
      <c r="C4596" s="40">
        <v>1</v>
      </c>
      <c r="D4596" s="40" t="s">
        <v>651</v>
      </c>
      <c r="E4596" s="40">
        <v>75</v>
      </c>
      <c r="F4596" s="40" t="s">
        <v>849</v>
      </c>
    </row>
    <row r="4597" spans="1:6" x14ac:dyDescent="0.5">
      <c r="A4597" s="38">
        <v>43722</v>
      </c>
      <c r="B4597" s="39">
        <v>0.36047453703703702</v>
      </c>
      <c r="C4597" s="40">
        <v>4</v>
      </c>
      <c r="D4597" s="40" t="s">
        <v>640</v>
      </c>
      <c r="E4597" s="40">
        <v>82</v>
      </c>
      <c r="F4597" s="40" t="s">
        <v>849</v>
      </c>
    </row>
    <row r="4598" spans="1:6" x14ac:dyDescent="0.5">
      <c r="A4598" s="38">
        <v>43722</v>
      </c>
      <c r="B4598" s="39">
        <v>0.36048611111111112</v>
      </c>
      <c r="C4598" s="40">
        <v>4</v>
      </c>
      <c r="D4598" s="40" t="s">
        <v>640</v>
      </c>
      <c r="E4598" s="40">
        <v>81</v>
      </c>
      <c r="F4598" s="40" t="s">
        <v>849</v>
      </c>
    </row>
    <row r="4599" spans="1:6" x14ac:dyDescent="0.5">
      <c r="A4599" s="38">
        <v>43722</v>
      </c>
      <c r="B4599" s="39">
        <v>0.36093749999999997</v>
      </c>
      <c r="C4599" s="40">
        <v>4</v>
      </c>
      <c r="D4599" s="40" t="s">
        <v>651</v>
      </c>
      <c r="E4599" s="40">
        <v>87</v>
      </c>
      <c r="F4599" s="40" t="s">
        <v>849</v>
      </c>
    </row>
    <row r="4600" spans="1:6" x14ac:dyDescent="0.5">
      <c r="A4600" s="38">
        <v>43722</v>
      </c>
      <c r="B4600" s="39">
        <v>0.36361111111111111</v>
      </c>
      <c r="C4600" s="40">
        <v>4</v>
      </c>
      <c r="D4600" s="40" t="s">
        <v>651</v>
      </c>
      <c r="E4600" s="40">
        <v>87</v>
      </c>
      <c r="F4600" s="40" t="s">
        <v>849</v>
      </c>
    </row>
    <row r="4601" spans="1:6" x14ac:dyDescent="0.5">
      <c r="A4601" s="38">
        <v>43722</v>
      </c>
      <c r="B4601" s="39">
        <v>0.36481481481481487</v>
      </c>
      <c r="C4601" s="40">
        <v>2</v>
      </c>
      <c r="D4601" s="40" t="s">
        <v>640</v>
      </c>
      <c r="E4601" s="40">
        <v>45</v>
      </c>
      <c r="F4601" s="40" t="s">
        <v>849</v>
      </c>
    </row>
    <row r="4602" spans="1:6" x14ac:dyDescent="0.5">
      <c r="A4602" s="38">
        <v>43722</v>
      </c>
      <c r="B4602" s="39">
        <v>0.36534722222222221</v>
      </c>
      <c r="C4602" s="40">
        <v>4</v>
      </c>
      <c r="D4602" s="40" t="s">
        <v>651</v>
      </c>
      <c r="E4602" s="40">
        <v>88</v>
      </c>
      <c r="F4602" s="40" t="s">
        <v>849</v>
      </c>
    </row>
    <row r="4603" spans="1:6" x14ac:dyDescent="0.5">
      <c r="A4603" s="38">
        <v>43722</v>
      </c>
      <c r="B4603" s="39">
        <v>0.36538194444444444</v>
      </c>
      <c r="C4603" s="40">
        <v>4</v>
      </c>
      <c r="D4603" s="40" t="s">
        <v>651</v>
      </c>
      <c r="E4603" s="40">
        <v>81</v>
      </c>
      <c r="F4603" s="40" t="s">
        <v>849</v>
      </c>
    </row>
    <row r="4604" spans="1:6" x14ac:dyDescent="0.5">
      <c r="A4604" s="38">
        <v>43722</v>
      </c>
      <c r="B4604" s="39">
        <v>0.36540509259259263</v>
      </c>
      <c r="C4604" s="40">
        <v>4</v>
      </c>
      <c r="D4604" s="40" t="s">
        <v>651</v>
      </c>
      <c r="E4604" s="40">
        <v>80</v>
      </c>
      <c r="F4604" s="40" t="s">
        <v>849</v>
      </c>
    </row>
    <row r="4605" spans="1:6" x14ac:dyDescent="0.5">
      <c r="A4605" s="38">
        <v>43722</v>
      </c>
      <c r="B4605" s="39">
        <v>0.36638888888888888</v>
      </c>
      <c r="C4605" s="40">
        <v>4</v>
      </c>
      <c r="D4605" s="40" t="s">
        <v>640</v>
      </c>
      <c r="E4605" s="40">
        <v>87</v>
      </c>
      <c r="F4605" s="40" t="s">
        <v>849</v>
      </c>
    </row>
    <row r="4606" spans="1:6" x14ac:dyDescent="0.5">
      <c r="A4606" s="38">
        <v>43722</v>
      </c>
      <c r="B4606" s="39">
        <v>0.36651620370370369</v>
      </c>
      <c r="C4606" s="40">
        <v>4</v>
      </c>
      <c r="D4606" s="40" t="s">
        <v>651</v>
      </c>
      <c r="E4606" s="40">
        <v>69</v>
      </c>
      <c r="F4606" s="40" t="s">
        <v>849</v>
      </c>
    </row>
    <row r="4607" spans="1:6" x14ac:dyDescent="0.5">
      <c r="A4607" s="38">
        <v>43722</v>
      </c>
      <c r="B4607" s="39">
        <v>0.3667361111111111</v>
      </c>
      <c r="C4607" s="40">
        <v>4</v>
      </c>
      <c r="D4607" s="40" t="s">
        <v>651</v>
      </c>
      <c r="E4607" s="40">
        <v>81</v>
      </c>
      <c r="F4607" s="40" t="s">
        <v>849</v>
      </c>
    </row>
    <row r="4608" spans="1:6" x14ac:dyDescent="0.5">
      <c r="A4608" s="38">
        <v>43722</v>
      </c>
      <c r="B4608" s="39">
        <v>0.36682870370370368</v>
      </c>
      <c r="C4608" s="40">
        <v>4</v>
      </c>
      <c r="D4608" s="40" t="s">
        <v>651</v>
      </c>
      <c r="E4608" s="40">
        <v>83</v>
      </c>
      <c r="F4608" s="40" t="s">
        <v>849</v>
      </c>
    </row>
    <row r="4609" spans="1:6" x14ac:dyDescent="0.5">
      <c r="A4609" s="38">
        <v>43722</v>
      </c>
      <c r="B4609" s="39">
        <v>0.36721064814814813</v>
      </c>
      <c r="C4609" s="40">
        <v>4</v>
      </c>
      <c r="D4609" s="40" t="s">
        <v>651</v>
      </c>
      <c r="E4609" s="40">
        <v>83</v>
      </c>
      <c r="F4609" s="40" t="s">
        <v>849</v>
      </c>
    </row>
    <row r="4610" spans="1:6" x14ac:dyDescent="0.5">
      <c r="A4610" s="38">
        <v>43722</v>
      </c>
      <c r="B4610" s="39">
        <v>0.3674189814814815</v>
      </c>
      <c r="C4610" s="40">
        <v>4</v>
      </c>
      <c r="D4610" s="40" t="s">
        <v>651</v>
      </c>
      <c r="E4610" s="40">
        <v>127</v>
      </c>
      <c r="F4610" s="40" t="s">
        <v>849</v>
      </c>
    </row>
    <row r="4611" spans="1:6" x14ac:dyDescent="0.5">
      <c r="A4611" s="38">
        <v>43722</v>
      </c>
      <c r="B4611" s="39">
        <v>0.36774305555555559</v>
      </c>
      <c r="C4611" s="40">
        <v>1</v>
      </c>
      <c r="D4611" s="40" t="s">
        <v>651</v>
      </c>
      <c r="E4611" s="40">
        <v>76</v>
      </c>
      <c r="F4611" s="40" t="s">
        <v>849</v>
      </c>
    </row>
    <row r="4612" spans="1:6" x14ac:dyDescent="0.5">
      <c r="A4612" s="38">
        <v>43722</v>
      </c>
      <c r="B4612" s="39">
        <v>0.36781250000000004</v>
      </c>
      <c r="C4612" s="40">
        <v>4</v>
      </c>
      <c r="D4612" s="40" t="s">
        <v>651</v>
      </c>
      <c r="E4612" s="40">
        <v>77</v>
      </c>
      <c r="F4612" s="40" t="s">
        <v>849</v>
      </c>
    </row>
    <row r="4613" spans="1:6" x14ac:dyDescent="0.5">
      <c r="A4613" s="38">
        <v>43722</v>
      </c>
      <c r="B4613" s="39">
        <v>0.36829861111111112</v>
      </c>
      <c r="C4613" s="40">
        <v>4</v>
      </c>
      <c r="D4613" s="40" t="s">
        <v>651</v>
      </c>
      <c r="E4613" s="40">
        <v>105</v>
      </c>
      <c r="F4613" s="40" t="s">
        <v>849</v>
      </c>
    </row>
    <row r="4614" spans="1:6" x14ac:dyDescent="0.5">
      <c r="A4614" s="38">
        <v>43722</v>
      </c>
      <c r="B4614" s="39">
        <v>0.36835648148148148</v>
      </c>
      <c r="C4614" s="40">
        <v>4</v>
      </c>
      <c r="D4614" s="40" t="s">
        <v>651</v>
      </c>
      <c r="E4614" s="40">
        <v>85</v>
      </c>
      <c r="F4614" s="40" t="s">
        <v>849</v>
      </c>
    </row>
    <row r="4615" spans="1:6" x14ac:dyDescent="0.5">
      <c r="A4615" s="38">
        <v>43722</v>
      </c>
      <c r="B4615" s="39">
        <v>0.36928240740740742</v>
      </c>
      <c r="C4615" s="40">
        <v>4</v>
      </c>
      <c r="D4615" s="40" t="s">
        <v>651</v>
      </c>
      <c r="E4615" s="40">
        <v>79</v>
      </c>
      <c r="F4615" s="40" t="s">
        <v>849</v>
      </c>
    </row>
    <row r="4616" spans="1:6" x14ac:dyDescent="0.5">
      <c r="A4616" s="38">
        <v>43722</v>
      </c>
      <c r="B4616" s="39">
        <v>0.36960648148148145</v>
      </c>
      <c r="C4616" s="40">
        <v>4</v>
      </c>
      <c r="D4616" s="40" t="s">
        <v>651</v>
      </c>
      <c r="E4616" s="40">
        <v>108</v>
      </c>
      <c r="F4616" s="40" t="s">
        <v>849</v>
      </c>
    </row>
    <row r="4617" spans="1:6" x14ac:dyDescent="0.5">
      <c r="A4617" s="38">
        <v>43722</v>
      </c>
      <c r="B4617" s="39">
        <v>0.3697685185185185</v>
      </c>
      <c r="C4617" s="40">
        <v>4</v>
      </c>
      <c r="D4617" s="40" t="s">
        <v>651</v>
      </c>
      <c r="E4617" s="40">
        <v>102</v>
      </c>
      <c r="F4617" s="40" t="s">
        <v>849</v>
      </c>
    </row>
    <row r="4618" spans="1:6" x14ac:dyDescent="0.5">
      <c r="A4618" s="38">
        <v>43722</v>
      </c>
      <c r="B4618" s="39">
        <v>0.36995370370370373</v>
      </c>
      <c r="C4618" s="40">
        <v>4</v>
      </c>
      <c r="D4618" s="40" t="s">
        <v>640</v>
      </c>
      <c r="E4618" s="40">
        <v>81</v>
      </c>
      <c r="F4618" s="40" t="s">
        <v>849</v>
      </c>
    </row>
    <row r="4619" spans="1:6" x14ac:dyDescent="0.5">
      <c r="A4619" s="38">
        <v>43722</v>
      </c>
      <c r="B4619" s="39">
        <v>0.37003472222222222</v>
      </c>
      <c r="C4619" s="40">
        <v>4</v>
      </c>
      <c r="D4619" s="40" t="s">
        <v>651</v>
      </c>
      <c r="E4619" s="40">
        <v>83</v>
      </c>
      <c r="F4619" s="40" t="s">
        <v>849</v>
      </c>
    </row>
    <row r="4620" spans="1:6" x14ac:dyDescent="0.5">
      <c r="A4620" s="38">
        <v>43722</v>
      </c>
      <c r="B4620" s="39">
        <v>0.37005787037037036</v>
      </c>
      <c r="C4620" s="40">
        <v>4</v>
      </c>
      <c r="D4620" s="40" t="s">
        <v>640</v>
      </c>
      <c r="E4620" s="40">
        <v>92</v>
      </c>
      <c r="F4620" s="40" t="s">
        <v>849</v>
      </c>
    </row>
    <row r="4621" spans="1:6" x14ac:dyDescent="0.5">
      <c r="A4621" s="38">
        <v>43722</v>
      </c>
      <c r="B4621" s="39">
        <v>0.3700694444444444</v>
      </c>
      <c r="C4621" s="40">
        <v>4</v>
      </c>
      <c r="D4621" s="40" t="s">
        <v>640</v>
      </c>
      <c r="E4621" s="40">
        <v>83</v>
      </c>
      <c r="F4621" s="40" t="s">
        <v>849</v>
      </c>
    </row>
    <row r="4622" spans="1:6" x14ac:dyDescent="0.5">
      <c r="A4622" s="38">
        <v>43722</v>
      </c>
      <c r="B4622" s="39">
        <v>0.37060185185185185</v>
      </c>
      <c r="C4622" s="40">
        <v>4</v>
      </c>
      <c r="D4622" s="40" t="s">
        <v>651</v>
      </c>
      <c r="E4622" s="40">
        <v>84</v>
      </c>
      <c r="F4622" s="40" t="s">
        <v>849</v>
      </c>
    </row>
    <row r="4623" spans="1:6" x14ac:dyDescent="0.5">
      <c r="A4623" s="38">
        <v>43722</v>
      </c>
      <c r="B4623" s="39">
        <v>0.37077546296296293</v>
      </c>
      <c r="C4623" s="40">
        <v>1</v>
      </c>
      <c r="D4623" s="40" t="s">
        <v>651</v>
      </c>
      <c r="E4623" s="40">
        <v>103</v>
      </c>
      <c r="F4623" s="40" t="s">
        <v>849</v>
      </c>
    </row>
    <row r="4624" spans="1:6" x14ac:dyDescent="0.5">
      <c r="A4624" s="38">
        <v>43722</v>
      </c>
      <c r="B4624" s="39">
        <v>0.37087962962962967</v>
      </c>
      <c r="C4624" s="40">
        <v>4</v>
      </c>
      <c r="D4624" s="40" t="s">
        <v>651</v>
      </c>
      <c r="E4624" s="40">
        <v>118</v>
      </c>
      <c r="F4624" s="40" t="s">
        <v>849</v>
      </c>
    </row>
    <row r="4625" spans="1:6" x14ac:dyDescent="0.5">
      <c r="A4625" s="38">
        <v>43722</v>
      </c>
      <c r="B4625" s="39">
        <v>0.37127314814814816</v>
      </c>
      <c r="C4625" s="40">
        <v>4</v>
      </c>
      <c r="D4625" s="40" t="s">
        <v>651</v>
      </c>
      <c r="E4625" s="40">
        <v>69</v>
      </c>
      <c r="F4625" s="40" t="s">
        <v>849</v>
      </c>
    </row>
    <row r="4626" spans="1:6" x14ac:dyDescent="0.5">
      <c r="A4626" s="38">
        <v>43722</v>
      </c>
      <c r="B4626" s="39">
        <v>0.37158564814814815</v>
      </c>
      <c r="C4626" s="40">
        <v>4</v>
      </c>
      <c r="D4626" s="40" t="s">
        <v>651</v>
      </c>
      <c r="E4626" s="40">
        <v>99</v>
      </c>
      <c r="F4626" s="40" t="s">
        <v>849</v>
      </c>
    </row>
    <row r="4627" spans="1:6" x14ac:dyDescent="0.5">
      <c r="A4627" s="38">
        <v>43722</v>
      </c>
      <c r="B4627" s="39">
        <v>0.37287037037037035</v>
      </c>
      <c r="C4627" s="40">
        <v>4</v>
      </c>
      <c r="D4627" s="40" t="s">
        <v>651</v>
      </c>
      <c r="E4627" s="40">
        <v>90</v>
      </c>
      <c r="F4627" s="40" t="s">
        <v>849</v>
      </c>
    </row>
    <row r="4628" spans="1:6" x14ac:dyDescent="0.5">
      <c r="A4628" s="38">
        <v>43722</v>
      </c>
      <c r="B4628" s="39">
        <v>0.37310185185185185</v>
      </c>
      <c r="C4628" s="40">
        <v>4</v>
      </c>
      <c r="D4628" s="40" t="s">
        <v>651</v>
      </c>
      <c r="E4628" s="40">
        <v>98</v>
      </c>
      <c r="F4628" s="40" t="s">
        <v>849</v>
      </c>
    </row>
    <row r="4629" spans="1:6" x14ac:dyDescent="0.5">
      <c r="A4629" s="38">
        <v>43722</v>
      </c>
      <c r="B4629" s="39">
        <v>0.37322916666666667</v>
      </c>
      <c r="C4629" s="40">
        <v>4</v>
      </c>
      <c r="D4629" s="40" t="s">
        <v>651</v>
      </c>
      <c r="E4629" s="40">
        <v>86</v>
      </c>
      <c r="F4629" s="40" t="s">
        <v>849</v>
      </c>
    </row>
    <row r="4630" spans="1:6" x14ac:dyDescent="0.5">
      <c r="A4630" s="38">
        <v>43722</v>
      </c>
      <c r="B4630" s="39">
        <v>0.37464120370370368</v>
      </c>
      <c r="C4630" s="40">
        <v>4</v>
      </c>
      <c r="D4630" s="40" t="s">
        <v>651</v>
      </c>
      <c r="E4630" s="40">
        <v>99</v>
      </c>
      <c r="F4630" s="40" t="s">
        <v>849</v>
      </c>
    </row>
    <row r="4631" spans="1:6" x14ac:dyDescent="0.5">
      <c r="A4631" s="38">
        <v>43722</v>
      </c>
      <c r="B4631" s="39">
        <v>0.37495370370370368</v>
      </c>
      <c r="C4631" s="40">
        <v>4</v>
      </c>
      <c r="D4631" s="40" t="s">
        <v>651</v>
      </c>
      <c r="E4631" s="40">
        <v>91</v>
      </c>
      <c r="F4631" s="40" t="s">
        <v>849</v>
      </c>
    </row>
    <row r="4632" spans="1:6" x14ac:dyDescent="0.5">
      <c r="A4632" s="38">
        <v>43722</v>
      </c>
      <c r="B4632" s="39">
        <v>0.3752199074074074</v>
      </c>
      <c r="C4632" s="40">
        <v>4</v>
      </c>
      <c r="D4632" s="40" t="s">
        <v>651</v>
      </c>
      <c r="E4632" s="40">
        <v>80</v>
      </c>
      <c r="F4632" s="40" t="s">
        <v>849</v>
      </c>
    </row>
    <row r="4633" spans="1:6" x14ac:dyDescent="0.5">
      <c r="A4633" s="38">
        <v>43722</v>
      </c>
      <c r="B4633" s="39">
        <v>0.37527777777777777</v>
      </c>
      <c r="C4633" s="40">
        <v>4</v>
      </c>
      <c r="D4633" s="40" t="s">
        <v>651</v>
      </c>
      <c r="E4633" s="40">
        <v>127</v>
      </c>
      <c r="F4633" s="40" t="s">
        <v>849</v>
      </c>
    </row>
    <row r="4634" spans="1:6" x14ac:dyDescent="0.5">
      <c r="A4634" s="38">
        <v>43722</v>
      </c>
      <c r="B4634" s="39">
        <v>0.37554398148148144</v>
      </c>
      <c r="C4634" s="40">
        <v>4</v>
      </c>
      <c r="D4634" s="40" t="s">
        <v>651</v>
      </c>
      <c r="E4634" s="40">
        <v>91</v>
      </c>
      <c r="F4634" s="40" t="s">
        <v>849</v>
      </c>
    </row>
    <row r="4635" spans="1:6" x14ac:dyDescent="0.5">
      <c r="A4635" s="38">
        <v>43722</v>
      </c>
      <c r="B4635" s="39">
        <v>0.37556712962962963</v>
      </c>
      <c r="C4635" s="40">
        <v>4</v>
      </c>
      <c r="D4635" s="40" t="s">
        <v>640</v>
      </c>
      <c r="E4635" s="40">
        <v>124</v>
      </c>
      <c r="F4635" s="40" t="s">
        <v>849</v>
      </c>
    </row>
    <row r="4636" spans="1:6" x14ac:dyDescent="0.5">
      <c r="A4636" s="38">
        <v>43722</v>
      </c>
      <c r="B4636" s="39">
        <v>0.37570601851851854</v>
      </c>
      <c r="C4636" s="40">
        <v>4</v>
      </c>
      <c r="D4636" s="40" t="s">
        <v>651</v>
      </c>
      <c r="E4636" s="40">
        <v>76</v>
      </c>
      <c r="F4636" s="40" t="s">
        <v>849</v>
      </c>
    </row>
    <row r="4637" spans="1:6" x14ac:dyDescent="0.5">
      <c r="A4637" s="38">
        <v>43722</v>
      </c>
      <c r="B4637" s="39">
        <v>0.37581018518518516</v>
      </c>
      <c r="C4637" s="40">
        <v>1</v>
      </c>
      <c r="D4637" s="40" t="s">
        <v>640</v>
      </c>
      <c r="E4637" s="40">
        <v>60</v>
      </c>
      <c r="F4637" s="40" t="s">
        <v>849</v>
      </c>
    </row>
    <row r="4638" spans="1:6" x14ac:dyDescent="0.5">
      <c r="A4638" s="38">
        <v>43722</v>
      </c>
      <c r="B4638" s="39">
        <v>0.37597222222222221</v>
      </c>
      <c r="C4638" s="40">
        <v>4</v>
      </c>
      <c r="D4638" s="40" t="s">
        <v>651</v>
      </c>
      <c r="E4638" s="40">
        <v>86</v>
      </c>
      <c r="F4638" s="40" t="s">
        <v>849</v>
      </c>
    </row>
    <row r="4639" spans="1:6" x14ac:dyDescent="0.5">
      <c r="A4639" s="38">
        <v>43722</v>
      </c>
      <c r="B4639" s="39">
        <v>0.37626157407407407</v>
      </c>
      <c r="C4639" s="40">
        <v>4</v>
      </c>
      <c r="D4639" s="40" t="s">
        <v>651</v>
      </c>
      <c r="E4639" s="40">
        <v>80</v>
      </c>
      <c r="F4639" s="40" t="s">
        <v>849</v>
      </c>
    </row>
    <row r="4640" spans="1:6" x14ac:dyDescent="0.5">
      <c r="A4640" s="38">
        <v>43722</v>
      </c>
      <c r="B4640" s="39">
        <v>0.37756944444444446</v>
      </c>
      <c r="C4640" s="40">
        <v>4</v>
      </c>
      <c r="D4640" s="40" t="s">
        <v>640</v>
      </c>
      <c r="E4640" s="40">
        <v>87</v>
      </c>
      <c r="F4640" s="40" t="s">
        <v>849</v>
      </c>
    </row>
    <row r="4641" spans="1:6" x14ac:dyDescent="0.5">
      <c r="A4641" s="38">
        <v>43722</v>
      </c>
      <c r="B4641" s="39">
        <v>0.3775810185185185</v>
      </c>
      <c r="C4641" s="40">
        <v>4</v>
      </c>
      <c r="D4641" s="40" t="s">
        <v>640</v>
      </c>
      <c r="E4641" s="40">
        <v>84</v>
      </c>
      <c r="F4641" s="40" t="s">
        <v>849</v>
      </c>
    </row>
    <row r="4642" spans="1:6" x14ac:dyDescent="0.5">
      <c r="A4642" s="38">
        <v>43722</v>
      </c>
      <c r="B4642" s="39">
        <v>0.37773148148148145</v>
      </c>
      <c r="C4642" s="40">
        <v>4</v>
      </c>
      <c r="D4642" s="40" t="s">
        <v>651</v>
      </c>
      <c r="E4642" s="40">
        <v>88</v>
      </c>
      <c r="F4642" s="40" t="s">
        <v>849</v>
      </c>
    </row>
    <row r="4643" spans="1:6" x14ac:dyDescent="0.5">
      <c r="A4643" s="38">
        <v>43722</v>
      </c>
      <c r="B4643" s="39">
        <v>0.3778009259259259</v>
      </c>
      <c r="C4643" s="40">
        <v>4</v>
      </c>
      <c r="D4643" s="40" t="s">
        <v>651</v>
      </c>
      <c r="E4643" s="40">
        <v>107</v>
      </c>
      <c r="F4643" s="40" t="s">
        <v>849</v>
      </c>
    </row>
    <row r="4644" spans="1:6" x14ac:dyDescent="0.5">
      <c r="A4644" s="38">
        <v>43722</v>
      </c>
      <c r="B4644" s="39">
        <v>0.37784722222222222</v>
      </c>
      <c r="C4644" s="40">
        <v>4</v>
      </c>
      <c r="D4644" s="40" t="s">
        <v>651</v>
      </c>
      <c r="E4644" s="40">
        <v>113</v>
      </c>
      <c r="F4644" s="40" t="s">
        <v>849</v>
      </c>
    </row>
    <row r="4645" spans="1:6" x14ac:dyDescent="0.5">
      <c r="A4645" s="38">
        <v>43722</v>
      </c>
      <c r="B4645" s="39">
        <v>0.3784953703703704</v>
      </c>
      <c r="C4645" s="40">
        <v>4</v>
      </c>
      <c r="D4645" s="40" t="s">
        <v>651</v>
      </c>
      <c r="E4645" s="40">
        <v>85</v>
      </c>
      <c r="F4645" s="40" t="s">
        <v>849</v>
      </c>
    </row>
    <row r="4646" spans="1:6" x14ac:dyDescent="0.5">
      <c r="A4646" s="38">
        <v>43722</v>
      </c>
      <c r="B4646" s="39">
        <v>0.37872685185185184</v>
      </c>
      <c r="C4646" s="40">
        <v>4</v>
      </c>
      <c r="D4646" s="40" t="s">
        <v>651</v>
      </c>
      <c r="E4646" s="40">
        <v>84</v>
      </c>
      <c r="F4646" s="40" t="s">
        <v>849</v>
      </c>
    </row>
    <row r="4647" spans="1:6" x14ac:dyDescent="0.5">
      <c r="A4647" s="38">
        <v>43722</v>
      </c>
      <c r="B4647" s="39">
        <v>0.37918981481481479</v>
      </c>
      <c r="C4647" s="40">
        <v>4</v>
      </c>
      <c r="D4647" s="40" t="s">
        <v>640</v>
      </c>
      <c r="E4647" s="40">
        <v>119</v>
      </c>
      <c r="F4647" s="40" t="s">
        <v>849</v>
      </c>
    </row>
    <row r="4648" spans="1:6" x14ac:dyDescent="0.5">
      <c r="A4648" s="38">
        <v>43722</v>
      </c>
      <c r="B4648" s="39">
        <v>0.37943287037037038</v>
      </c>
      <c r="C4648" s="40">
        <v>4</v>
      </c>
      <c r="D4648" s="40" t="s">
        <v>651</v>
      </c>
      <c r="E4648" s="40">
        <v>86</v>
      </c>
      <c r="F4648" s="40" t="s">
        <v>849</v>
      </c>
    </row>
    <row r="4649" spans="1:6" x14ac:dyDescent="0.5">
      <c r="A4649" s="38">
        <v>43722</v>
      </c>
      <c r="B4649" s="39">
        <v>0.37964120370370374</v>
      </c>
      <c r="C4649" s="40">
        <v>4</v>
      </c>
      <c r="D4649" s="40" t="s">
        <v>651</v>
      </c>
      <c r="E4649" s="40">
        <v>89</v>
      </c>
      <c r="F4649" s="40" t="s">
        <v>849</v>
      </c>
    </row>
    <row r="4650" spans="1:6" x14ac:dyDescent="0.5">
      <c r="A4650" s="38">
        <v>43722</v>
      </c>
      <c r="B4650" s="39">
        <v>0.38025462962962964</v>
      </c>
      <c r="C4650" s="40">
        <v>4</v>
      </c>
      <c r="D4650" s="40" t="s">
        <v>651</v>
      </c>
      <c r="E4650" s="40">
        <v>85</v>
      </c>
      <c r="F4650" s="40" t="s">
        <v>849</v>
      </c>
    </row>
    <row r="4651" spans="1:6" x14ac:dyDescent="0.5">
      <c r="A4651" s="38">
        <v>43722</v>
      </c>
      <c r="B4651" s="39">
        <v>0.38167824074074069</v>
      </c>
      <c r="C4651" s="40">
        <v>4</v>
      </c>
      <c r="D4651" s="40" t="s">
        <v>651</v>
      </c>
      <c r="E4651" s="40">
        <v>70</v>
      </c>
      <c r="F4651" s="40" t="s">
        <v>849</v>
      </c>
    </row>
    <row r="4652" spans="1:6" x14ac:dyDescent="0.5">
      <c r="A4652" s="38">
        <v>43722</v>
      </c>
      <c r="B4652" s="39">
        <v>0.38192129629629629</v>
      </c>
      <c r="C4652" s="40">
        <v>4</v>
      </c>
      <c r="D4652" s="40" t="s">
        <v>651</v>
      </c>
      <c r="E4652" s="40">
        <v>85</v>
      </c>
      <c r="F4652" s="40" t="s">
        <v>849</v>
      </c>
    </row>
    <row r="4653" spans="1:6" x14ac:dyDescent="0.5">
      <c r="A4653" s="38">
        <v>43722</v>
      </c>
      <c r="B4653" s="39">
        <v>0.38203703703703701</v>
      </c>
      <c r="C4653" s="40">
        <v>4</v>
      </c>
      <c r="D4653" s="40" t="s">
        <v>651</v>
      </c>
      <c r="E4653" s="40">
        <v>84</v>
      </c>
      <c r="F4653" s="40" t="s">
        <v>849</v>
      </c>
    </row>
    <row r="4654" spans="1:6" x14ac:dyDescent="0.5">
      <c r="A4654" s="38">
        <v>43722</v>
      </c>
      <c r="B4654" s="39">
        <v>0.38207175925925929</v>
      </c>
      <c r="C4654" s="40">
        <v>4</v>
      </c>
      <c r="D4654" s="40" t="s">
        <v>640</v>
      </c>
      <c r="E4654" s="40">
        <v>67</v>
      </c>
      <c r="F4654" s="40" t="s">
        <v>849</v>
      </c>
    </row>
    <row r="4655" spans="1:6" x14ac:dyDescent="0.5">
      <c r="A4655" s="38">
        <v>43722</v>
      </c>
      <c r="B4655" s="39">
        <v>0.38209490740740742</v>
      </c>
      <c r="C4655" s="40">
        <v>4</v>
      </c>
      <c r="D4655" s="40" t="s">
        <v>640</v>
      </c>
      <c r="E4655" s="40">
        <v>95</v>
      </c>
      <c r="F4655" s="40" t="s">
        <v>849</v>
      </c>
    </row>
    <row r="4656" spans="1:6" x14ac:dyDescent="0.5">
      <c r="A4656" s="38">
        <v>43722</v>
      </c>
      <c r="B4656" s="39">
        <v>0.38290509259259259</v>
      </c>
      <c r="C4656" s="40">
        <v>4</v>
      </c>
      <c r="D4656" s="40" t="s">
        <v>651</v>
      </c>
      <c r="E4656" s="40">
        <v>103</v>
      </c>
      <c r="F4656" s="40" t="s">
        <v>849</v>
      </c>
    </row>
    <row r="4657" spans="1:6" x14ac:dyDescent="0.5">
      <c r="A4657" s="38">
        <v>43722</v>
      </c>
      <c r="B4657" s="39">
        <v>0.38299768518518523</v>
      </c>
      <c r="C4657" s="40">
        <v>4</v>
      </c>
      <c r="D4657" s="40" t="s">
        <v>651</v>
      </c>
      <c r="E4657" s="40">
        <v>94</v>
      </c>
      <c r="F4657" s="40" t="s">
        <v>849</v>
      </c>
    </row>
    <row r="4658" spans="1:6" x14ac:dyDescent="0.5">
      <c r="A4658" s="38">
        <v>43722</v>
      </c>
      <c r="B4658" s="39">
        <v>0.38331018518518517</v>
      </c>
      <c r="C4658" s="40">
        <v>4</v>
      </c>
      <c r="D4658" s="40" t="s">
        <v>651</v>
      </c>
      <c r="E4658" s="40">
        <v>90</v>
      </c>
      <c r="F4658" s="40" t="s">
        <v>849</v>
      </c>
    </row>
    <row r="4659" spans="1:6" x14ac:dyDescent="0.5">
      <c r="A4659" s="38">
        <v>43722</v>
      </c>
      <c r="B4659" s="39">
        <v>0.38339120370370372</v>
      </c>
      <c r="C4659" s="40">
        <v>4</v>
      </c>
      <c r="D4659" s="40" t="s">
        <v>651</v>
      </c>
      <c r="E4659" s="40">
        <v>90</v>
      </c>
      <c r="F4659" s="40" t="s">
        <v>849</v>
      </c>
    </row>
    <row r="4660" spans="1:6" x14ac:dyDescent="0.5">
      <c r="A4660" s="38">
        <v>43722</v>
      </c>
      <c r="B4660" s="39">
        <v>0.38343750000000004</v>
      </c>
      <c r="C4660" s="40">
        <v>4</v>
      </c>
      <c r="D4660" s="40" t="s">
        <v>651</v>
      </c>
      <c r="E4660" s="40">
        <v>82</v>
      </c>
      <c r="F4660" s="40" t="s">
        <v>849</v>
      </c>
    </row>
    <row r="4661" spans="1:6" x14ac:dyDescent="0.5">
      <c r="A4661" s="38">
        <v>43722</v>
      </c>
      <c r="B4661" s="39">
        <v>0.38373842592592594</v>
      </c>
      <c r="C4661" s="40">
        <v>4</v>
      </c>
      <c r="D4661" s="40" t="s">
        <v>651</v>
      </c>
      <c r="E4661" s="40">
        <v>91</v>
      </c>
      <c r="F4661" s="40" t="s">
        <v>849</v>
      </c>
    </row>
    <row r="4662" spans="1:6" x14ac:dyDescent="0.5">
      <c r="A4662" s="38">
        <v>43722</v>
      </c>
      <c r="B4662" s="39">
        <v>0.38375000000000004</v>
      </c>
      <c r="C4662" s="40">
        <v>4</v>
      </c>
      <c r="D4662" s="40" t="s">
        <v>651</v>
      </c>
      <c r="E4662" s="40">
        <v>103</v>
      </c>
      <c r="F4662" s="40" t="s">
        <v>849</v>
      </c>
    </row>
    <row r="4663" spans="1:6" x14ac:dyDescent="0.5">
      <c r="A4663" s="38">
        <v>43722</v>
      </c>
      <c r="B4663" s="39">
        <v>0.38385416666666666</v>
      </c>
      <c r="C4663" s="40">
        <v>4</v>
      </c>
      <c r="D4663" s="40" t="s">
        <v>640</v>
      </c>
      <c r="E4663" s="40">
        <v>94</v>
      </c>
      <c r="F4663" s="40" t="s">
        <v>849</v>
      </c>
    </row>
    <row r="4664" spans="1:6" x14ac:dyDescent="0.5">
      <c r="A4664" s="38">
        <v>43722</v>
      </c>
      <c r="B4664" s="39">
        <v>0.38390046296296299</v>
      </c>
      <c r="C4664" s="40">
        <v>4</v>
      </c>
      <c r="D4664" s="40" t="s">
        <v>640</v>
      </c>
      <c r="E4664" s="40">
        <v>98</v>
      </c>
      <c r="F4664" s="40" t="s">
        <v>849</v>
      </c>
    </row>
    <row r="4665" spans="1:6" x14ac:dyDescent="0.5">
      <c r="A4665" s="38">
        <v>43722</v>
      </c>
      <c r="B4665" s="39">
        <v>0.38403935185185184</v>
      </c>
      <c r="C4665" s="40">
        <v>4</v>
      </c>
      <c r="D4665" s="40" t="s">
        <v>651</v>
      </c>
      <c r="E4665" s="40">
        <v>86</v>
      </c>
      <c r="F4665" s="40" t="s">
        <v>849</v>
      </c>
    </row>
    <row r="4666" spans="1:6" x14ac:dyDescent="0.5">
      <c r="A4666" s="38">
        <v>43722</v>
      </c>
      <c r="B4666" s="39">
        <v>0.38459490740740737</v>
      </c>
      <c r="C4666" s="40">
        <v>4</v>
      </c>
      <c r="D4666" s="40" t="s">
        <v>651</v>
      </c>
      <c r="E4666" s="40">
        <v>97</v>
      </c>
      <c r="F4666" s="40" t="s">
        <v>849</v>
      </c>
    </row>
    <row r="4667" spans="1:6" x14ac:dyDescent="0.5">
      <c r="A4667" s="38">
        <v>43722</v>
      </c>
      <c r="B4667" s="39">
        <v>0.38481481481481478</v>
      </c>
      <c r="C4667" s="40">
        <v>4</v>
      </c>
      <c r="D4667" s="40" t="s">
        <v>651</v>
      </c>
      <c r="E4667" s="40">
        <v>88</v>
      </c>
      <c r="F4667" s="40" t="s">
        <v>849</v>
      </c>
    </row>
    <row r="4668" spans="1:6" x14ac:dyDescent="0.5">
      <c r="A4668" s="38">
        <v>43722</v>
      </c>
      <c r="B4668" s="39">
        <v>0.3848611111111111</v>
      </c>
      <c r="C4668" s="40">
        <v>4</v>
      </c>
      <c r="D4668" s="40" t="s">
        <v>651</v>
      </c>
      <c r="E4668" s="40">
        <v>85</v>
      </c>
      <c r="F4668" s="40" t="s">
        <v>849</v>
      </c>
    </row>
    <row r="4669" spans="1:6" x14ac:dyDescent="0.5">
      <c r="A4669" s="38">
        <v>43722</v>
      </c>
      <c r="B4669" s="39">
        <v>0.38498842592592591</v>
      </c>
      <c r="C4669" s="40">
        <v>1</v>
      </c>
      <c r="D4669" s="40" t="s">
        <v>640</v>
      </c>
      <c r="E4669" s="40">
        <v>60</v>
      </c>
      <c r="F4669" s="40" t="s">
        <v>849</v>
      </c>
    </row>
    <row r="4670" spans="1:6" x14ac:dyDescent="0.5">
      <c r="A4670" s="38">
        <v>43722</v>
      </c>
      <c r="B4670" s="39">
        <v>0.38525462962962959</v>
      </c>
      <c r="C4670" s="40">
        <v>4</v>
      </c>
      <c r="D4670" s="40" t="s">
        <v>651</v>
      </c>
      <c r="E4670" s="40">
        <v>93</v>
      </c>
      <c r="F4670" s="40" t="s">
        <v>849</v>
      </c>
    </row>
    <row r="4671" spans="1:6" x14ac:dyDescent="0.5">
      <c r="A4671" s="38">
        <v>43722</v>
      </c>
      <c r="B4671" s="39">
        <v>0.38528935185185187</v>
      </c>
      <c r="C4671" s="40">
        <v>4</v>
      </c>
      <c r="D4671" s="40" t="s">
        <v>651</v>
      </c>
      <c r="E4671" s="40">
        <v>113</v>
      </c>
      <c r="F4671" s="40" t="s">
        <v>849</v>
      </c>
    </row>
    <row r="4672" spans="1:6" x14ac:dyDescent="0.5">
      <c r="A4672" s="38">
        <v>43722</v>
      </c>
      <c r="B4672" s="39">
        <v>0.38537037037037036</v>
      </c>
      <c r="C4672" s="40">
        <v>4</v>
      </c>
      <c r="D4672" s="40" t="s">
        <v>651</v>
      </c>
      <c r="E4672" s="40">
        <v>101</v>
      </c>
      <c r="F4672" s="40" t="s">
        <v>849</v>
      </c>
    </row>
    <row r="4673" spans="1:6" x14ac:dyDescent="0.5">
      <c r="A4673" s="38">
        <v>43722</v>
      </c>
      <c r="B4673" s="39">
        <v>0.38540509259259265</v>
      </c>
      <c r="C4673" s="40">
        <v>4</v>
      </c>
      <c r="D4673" s="40" t="s">
        <v>651</v>
      </c>
      <c r="E4673" s="40">
        <v>119</v>
      </c>
      <c r="F4673" s="40" t="s">
        <v>849</v>
      </c>
    </row>
    <row r="4674" spans="1:6" x14ac:dyDescent="0.5">
      <c r="A4674" s="38">
        <v>43722</v>
      </c>
      <c r="B4674" s="39">
        <v>0.38550925925925927</v>
      </c>
      <c r="C4674" s="40">
        <v>4</v>
      </c>
      <c r="D4674" s="40" t="s">
        <v>651</v>
      </c>
      <c r="E4674" s="40">
        <v>80</v>
      </c>
      <c r="F4674" s="40" t="s">
        <v>849</v>
      </c>
    </row>
    <row r="4675" spans="1:6" x14ac:dyDescent="0.5">
      <c r="A4675" s="38">
        <v>43722</v>
      </c>
      <c r="B4675" s="39">
        <v>0.38590277777777776</v>
      </c>
      <c r="C4675" s="40">
        <v>4</v>
      </c>
      <c r="D4675" s="40" t="s">
        <v>651</v>
      </c>
      <c r="E4675" s="40">
        <v>80</v>
      </c>
      <c r="F4675" s="40" t="s">
        <v>849</v>
      </c>
    </row>
    <row r="4676" spans="1:6" x14ac:dyDescent="0.5">
      <c r="A4676" s="38">
        <v>43722</v>
      </c>
      <c r="B4676" s="39">
        <v>0.38593749999999999</v>
      </c>
      <c r="C4676" s="40">
        <v>4</v>
      </c>
      <c r="D4676" s="40" t="s">
        <v>651</v>
      </c>
      <c r="E4676" s="40">
        <v>74</v>
      </c>
      <c r="F4676" s="40" t="s">
        <v>849</v>
      </c>
    </row>
    <row r="4677" spans="1:6" x14ac:dyDescent="0.5">
      <c r="A4677" s="38">
        <v>43722</v>
      </c>
      <c r="B4677" s="39">
        <v>0.38640046296296293</v>
      </c>
      <c r="C4677" s="40">
        <v>4</v>
      </c>
      <c r="D4677" s="40" t="s">
        <v>651</v>
      </c>
      <c r="E4677" s="40">
        <v>74</v>
      </c>
      <c r="F4677" s="40" t="s">
        <v>849</v>
      </c>
    </row>
    <row r="4678" spans="1:6" x14ac:dyDescent="0.5">
      <c r="A4678" s="38">
        <v>43722</v>
      </c>
      <c r="B4678" s="39">
        <v>0.38642361111111106</v>
      </c>
      <c r="C4678" s="40">
        <v>4</v>
      </c>
      <c r="D4678" s="40" t="s">
        <v>651</v>
      </c>
      <c r="E4678" s="40">
        <v>75</v>
      </c>
      <c r="F4678" s="40" t="s">
        <v>849</v>
      </c>
    </row>
    <row r="4679" spans="1:6" x14ac:dyDescent="0.5">
      <c r="A4679" s="38">
        <v>43722</v>
      </c>
      <c r="B4679" s="39">
        <v>0.38681712962962966</v>
      </c>
      <c r="C4679" s="40">
        <v>4</v>
      </c>
      <c r="D4679" s="40" t="s">
        <v>651</v>
      </c>
      <c r="E4679" s="40">
        <v>90</v>
      </c>
      <c r="F4679" s="40" t="s">
        <v>849</v>
      </c>
    </row>
    <row r="4680" spans="1:6" x14ac:dyDescent="0.5">
      <c r="A4680" s="38">
        <v>43722</v>
      </c>
      <c r="B4680" s="39">
        <v>0.38732638888888887</v>
      </c>
      <c r="C4680" s="40">
        <v>4</v>
      </c>
      <c r="D4680" s="40" t="s">
        <v>651</v>
      </c>
      <c r="E4680" s="40">
        <v>101</v>
      </c>
      <c r="F4680" s="40" t="s">
        <v>849</v>
      </c>
    </row>
    <row r="4681" spans="1:6" x14ac:dyDescent="0.5">
      <c r="A4681" s="38">
        <v>43722</v>
      </c>
      <c r="B4681" s="39">
        <v>0.38740740740740742</v>
      </c>
      <c r="C4681" s="40">
        <v>4</v>
      </c>
      <c r="D4681" s="40" t="s">
        <v>651</v>
      </c>
      <c r="E4681" s="40">
        <v>83</v>
      </c>
      <c r="F4681" s="40" t="s">
        <v>849</v>
      </c>
    </row>
    <row r="4682" spans="1:6" x14ac:dyDescent="0.5">
      <c r="A4682" s="38">
        <v>43722</v>
      </c>
      <c r="B4682" s="39">
        <v>0.38773148148148145</v>
      </c>
      <c r="C4682" s="40">
        <v>1</v>
      </c>
      <c r="D4682" s="40" t="s">
        <v>640</v>
      </c>
      <c r="E4682" s="40">
        <v>58</v>
      </c>
      <c r="F4682" s="40" t="s">
        <v>849</v>
      </c>
    </row>
    <row r="4683" spans="1:6" x14ac:dyDescent="0.5">
      <c r="A4683" s="38">
        <v>43722</v>
      </c>
      <c r="B4683" s="39">
        <v>0.3877430555555556</v>
      </c>
      <c r="C4683" s="40">
        <v>4</v>
      </c>
      <c r="D4683" s="40" t="s">
        <v>651</v>
      </c>
      <c r="E4683" s="40">
        <v>92</v>
      </c>
      <c r="F4683" s="40" t="s">
        <v>849</v>
      </c>
    </row>
    <row r="4684" spans="1:6" x14ac:dyDescent="0.5">
      <c r="A4684" s="38">
        <v>43722</v>
      </c>
      <c r="B4684" s="39">
        <v>0.38784722222222223</v>
      </c>
      <c r="C4684" s="40">
        <v>4</v>
      </c>
      <c r="D4684" s="40" t="s">
        <v>651</v>
      </c>
      <c r="E4684" s="40">
        <v>110</v>
      </c>
      <c r="F4684" s="40" t="s">
        <v>849</v>
      </c>
    </row>
    <row r="4685" spans="1:6" x14ac:dyDescent="0.5">
      <c r="A4685" s="38">
        <v>43722</v>
      </c>
      <c r="B4685" s="39">
        <v>0.38785879629629627</v>
      </c>
      <c r="C4685" s="40">
        <v>1</v>
      </c>
      <c r="D4685" s="40" t="s">
        <v>651</v>
      </c>
      <c r="E4685" s="40">
        <v>70</v>
      </c>
      <c r="F4685" s="40" t="s">
        <v>849</v>
      </c>
    </row>
    <row r="4686" spans="1:6" x14ac:dyDescent="0.5">
      <c r="A4686" s="38">
        <v>43722</v>
      </c>
      <c r="B4686" s="39">
        <v>0.38819444444444445</v>
      </c>
      <c r="C4686" s="40">
        <v>4</v>
      </c>
      <c r="D4686" s="40" t="s">
        <v>640</v>
      </c>
      <c r="E4686" s="40">
        <v>87</v>
      </c>
      <c r="F4686" s="40" t="s">
        <v>849</v>
      </c>
    </row>
    <row r="4687" spans="1:6" x14ac:dyDescent="0.5">
      <c r="A4687" s="38">
        <v>43722</v>
      </c>
      <c r="B4687" s="39">
        <v>0.38825231481481487</v>
      </c>
      <c r="C4687" s="40">
        <v>4</v>
      </c>
      <c r="D4687" s="40" t="s">
        <v>651</v>
      </c>
      <c r="E4687" s="40">
        <v>82</v>
      </c>
      <c r="F4687" s="40" t="s">
        <v>849</v>
      </c>
    </row>
    <row r="4688" spans="1:6" x14ac:dyDescent="0.5">
      <c r="A4688" s="38">
        <v>43722</v>
      </c>
      <c r="B4688" s="39">
        <v>0.38863425925925926</v>
      </c>
      <c r="C4688" s="40">
        <v>4</v>
      </c>
      <c r="D4688" s="40" t="s">
        <v>651</v>
      </c>
      <c r="E4688" s="40">
        <v>67</v>
      </c>
      <c r="F4688" s="40" t="s">
        <v>849</v>
      </c>
    </row>
    <row r="4689" spans="1:6" x14ac:dyDescent="0.5">
      <c r="A4689" s="38">
        <v>43722</v>
      </c>
      <c r="B4689" s="39">
        <v>0.38880787037037035</v>
      </c>
      <c r="C4689" s="40">
        <v>4</v>
      </c>
      <c r="D4689" s="40" t="s">
        <v>651</v>
      </c>
      <c r="E4689" s="40">
        <v>85</v>
      </c>
      <c r="F4689" s="40" t="s">
        <v>849</v>
      </c>
    </row>
    <row r="4690" spans="1:6" x14ac:dyDescent="0.5">
      <c r="A4690" s="38">
        <v>43722</v>
      </c>
      <c r="B4690" s="39">
        <v>0.38886574074074076</v>
      </c>
      <c r="C4690" s="40">
        <v>4</v>
      </c>
      <c r="D4690" s="40" t="s">
        <v>651</v>
      </c>
      <c r="E4690" s="40">
        <v>77</v>
      </c>
      <c r="F4690" s="40" t="s">
        <v>849</v>
      </c>
    </row>
    <row r="4691" spans="1:6" x14ac:dyDescent="0.5">
      <c r="A4691" s="38">
        <v>43722</v>
      </c>
      <c r="B4691" s="39">
        <v>0.38894675925925926</v>
      </c>
      <c r="C4691" s="40">
        <v>4</v>
      </c>
      <c r="D4691" s="40" t="s">
        <v>651</v>
      </c>
      <c r="E4691" s="40">
        <v>64</v>
      </c>
      <c r="F4691" s="40" t="s">
        <v>849</v>
      </c>
    </row>
    <row r="4692" spans="1:6" x14ac:dyDescent="0.5">
      <c r="A4692" s="38">
        <v>43722</v>
      </c>
      <c r="B4692" s="39">
        <v>0.38898148148148143</v>
      </c>
      <c r="C4692" s="40">
        <v>2</v>
      </c>
      <c r="D4692" s="40" t="s">
        <v>640</v>
      </c>
      <c r="E4692" s="40">
        <v>92</v>
      </c>
      <c r="F4692" s="40" t="s">
        <v>849</v>
      </c>
    </row>
    <row r="4693" spans="1:6" x14ac:dyDescent="0.5">
      <c r="A4693" s="38">
        <v>43722</v>
      </c>
      <c r="B4693" s="39">
        <v>0.38915509259259262</v>
      </c>
      <c r="C4693" s="40">
        <v>1</v>
      </c>
      <c r="D4693" s="40" t="s">
        <v>651</v>
      </c>
      <c r="E4693" s="40">
        <v>55</v>
      </c>
      <c r="F4693" s="40" t="s">
        <v>849</v>
      </c>
    </row>
    <row r="4694" spans="1:6" x14ac:dyDescent="0.5">
      <c r="A4694" s="38">
        <v>43722</v>
      </c>
      <c r="B4694" s="39">
        <v>0.38951388888888888</v>
      </c>
      <c r="C4694" s="40">
        <v>2</v>
      </c>
      <c r="D4694" s="40" t="s">
        <v>640</v>
      </c>
      <c r="E4694" s="40">
        <v>50</v>
      </c>
      <c r="F4694" s="40" t="s">
        <v>849</v>
      </c>
    </row>
    <row r="4695" spans="1:6" x14ac:dyDescent="0.5">
      <c r="A4695" s="38">
        <v>43722</v>
      </c>
      <c r="B4695" s="39">
        <v>0.38997685185185182</v>
      </c>
      <c r="C4695" s="40">
        <v>1</v>
      </c>
      <c r="D4695" s="40" t="s">
        <v>640</v>
      </c>
      <c r="E4695" s="40">
        <v>50</v>
      </c>
      <c r="F4695" s="40" t="s">
        <v>849</v>
      </c>
    </row>
    <row r="4696" spans="1:6" x14ac:dyDescent="0.5">
      <c r="A4696" s="38">
        <v>43722</v>
      </c>
      <c r="B4696" s="39">
        <v>0.38999999999999996</v>
      </c>
      <c r="C4696" s="40">
        <v>1</v>
      </c>
      <c r="D4696" s="40" t="s">
        <v>651</v>
      </c>
      <c r="E4696" s="40">
        <v>64</v>
      </c>
      <c r="F4696" s="40" t="s">
        <v>849</v>
      </c>
    </row>
    <row r="4697" spans="1:6" x14ac:dyDescent="0.5">
      <c r="A4697" s="38">
        <v>43722</v>
      </c>
      <c r="B4697" s="39">
        <v>0.39005787037037037</v>
      </c>
      <c r="C4697" s="40">
        <v>4</v>
      </c>
      <c r="D4697" s="40" t="s">
        <v>651</v>
      </c>
      <c r="E4697" s="40">
        <v>101</v>
      </c>
      <c r="F4697" s="40" t="s">
        <v>849</v>
      </c>
    </row>
    <row r="4698" spans="1:6" x14ac:dyDescent="0.5">
      <c r="A4698" s="38">
        <v>43722</v>
      </c>
      <c r="B4698" s="39">
        <v>0.39006944444444441</v>
      </c>
      <c r="C4698" s="40">
        <v>4</v>
      </c>
      <c r="D4698" s="40" t="s">
        <v>640</v>
      </c>
      <c r="E4698" s="40">
        <v>80</v>
      </c>
      <c r="F4698" s="40" t="s">
        <v>849</v>
      </c>
    </row>
    <row r="4699" spans="1:6" x14ac:dyDescent="0.5">
      <c r="A4699" s="38">
        <v>43722</v>
      </c>
      <c r="B4699" s="39">
        <v>0.39011574074074074</v>
      </c>
      <c r="C4699" s="40">
        <v>1</v>
      </c>
      <c r="D4699" s="40" t="s">
        <v>651</v>
      </c>
      <c r="E4699" s="40">
        <v>90</v>
      </c>
      <c r="F4699" s="40" t="s">
        <v>849</v>
      </c>
    </row>
    <row r="4700" spans="1:6" x14ac:dyDescent="0.5">
      <c r="A4700" s="38">
        <v>43722</v>
      </c>
      <c r="B4700" s="39">
        <v>0.39015046296296302</v>
      </c>
      <c r="C4700" s="40">
        <v>4</v>
      </c>
      <c r="D4700" s="40" t="s">
        <v>651</v>
      </c>
      <c r="E4700" s="40">
        <v>88</v>
      </c>
      <c r="F4700" s="40" t="s">
        <v>849</v>
      </c>
    </row>
    <row r="4701" spans="1:6" x14ac:dyDescent="0.5">
      <c r="A4701" s="38">
        <v>43722</v>
      </c>
      <c r="B4701" s="39">
        <v>0.39018518518518519</v>
      </c>
      <c r="C4701" s="40">
        <v>4</v>
      </c>
      <c r="D4701" s="40" t="s">
        <v>651</v>
      </c>
      <c r="E4701" s="40">
        <v>100</v>
      </c>
      <c r="F4701" s="40" t="s">
        <v>849</v>
      </c>
    </row>
    <row r="4702" spans="1:6" x14ac:dyDescent="0.5">
      <c r="A4702" s="38">
        <v>43722</v>
      </c>
      <c r="B4702" s="39">
        <v>0.39038194444444446</v>
      </c>
      <c r="C4702" s="40">
        <v>4</v>
      </c>
      <c r="D4702" s="40" t="s">
        <v>651</v>
      </c>
      <c r="E4702" s="40">
        <v>65</v>
      </c>
      <c r="F4702" s="40" t="s">
        <v>849</v>
      </c>
    </row>
    <row r="4703" spans="1:6" x14ac:dyDescent="0.5">
      <c r="A4703" s="38">
        <v>43722</v>
      </c>
      <c r="B4703" s="39">
        <v>0.3904050925925926</v>
      </c>
      <c r="C4703" s="40">
        <v>4</v>
      </c>
      <c r="D4703" s="40" t="s">
        <v>651</v>
      </c>
      <c r="E4703" s="40">
        <v>94</v>
      </c>
      <c r="F4703" s="40" t="s">
        <v>849</v>
      </c>
    </row>
    <row r="4704" spans="1:6" x14ac:dyDescent="0.5">
      <c r="A4704" s="38">
        <v>43722</v>
      </c>
      <c r="B4704" s="39">
        <v>0.39042824074074073</v>
      </c>
      <c r="C4704" s="40">
        <v>4</v>
      </c>
      <c r="D4704" s="40" t="s">
        <v>651</v>
      </c>
      <c r="E4704" s="40">
        <v>85</v>
      </c>
      <c r="F4704" s="40" t="s">
        <v>849</v>
      </c>
    </row>
    <row r="4705" spans="1:6" x14ac:dyDescent="0.5">
      <c r="A4705" s="38">
        <v>43722</v>
      </c>
      <c r="B4705" s="39">
        <v>0.39099537037037035</v>
      </c>
      <c r="C4705" s="40">
        <v>4</v>
      </c>
      <c r="D4705" s="40" t="s">
        <v>640</v>
      </c>
      <c r="E4705" s="40">
        <v>64</v>
      </c>
      <c r="F4705" s="40" t="s">
        <v>849</v>
      </c>
    </row>
    <row r="4706" spans="1:6" x14ac:dyDescent="0.5">
      <c r="A4706" s="38">
        <v>43722</v>
      </c>
      <c r="B4706" s="39">
        <v>0.39103009259259264</v>
      </c>
      <c r="C4706" s="40">
        <v>4</v>
      </c>
      <c r="D4706" s="40" t="s">
        <v>640</v>
      </c>
      <c r="E4706" s="40">
        <v>95</v>
      </c>
      <c r="F4706" s="40" t="s">
        <v>849</v>
      </c>
    </row>
    <row r="4707" spans="1:6" x14ac:dyDescent="0.5">
      <c r="A4707" s="38">
        <v>43722</v>
      </c>
      <c r="B4707" s="39">
        <v>0.39133101851851854</v>
      </c>
      <c r="C4707" s="40">
        <v>4</v>
      </c>
      <c r="D4707" s="40" t="s">
        <v>651</v>
      </c>
      <c r="E4707" s="40">
        <v>84</v>
      </c>
      <c r="F4707" s="40" t="s">
        <v>849</v>
      </c>
    </row>
    <row r="4708" spans="1:6" x14ac:dyDescent="0.5">
      <c r="A4708" s="38">
        <v>43722</v>
      </c>
      <c r="B4708" s="39">
        <v>0.39143518518518516</v>
      </c>
      <c r="C4708" s="40">
        <v>4</v>
      </c>
      <c r="D4708" s="40" t="s">
        <v>651</v>
      </c>
      <c r="E4708" s="40">
        <v>106</v>
      </c>
      <c r="F4708" s="40" t="s">
        <v>849</v>
      </c>
    </row>
    <row r="4709" spans="1:6" x14ac:dyDescent="0.5">
      <c r="A4709" s="38">
        <v>43722</v>
      </c>
      <c r="B4709" s="39">
        <v>0.39149305555555558</v>
      </c>
      <c r="C4709" s="40">
        <v>4</v>
      </c>
      <c r="D4709" s="40" t="s">
        <v>640</v>
      </c>
      <c r="E4709" s="40">
        <v>88</v>
      </c>
      <c r="F4709" s="40" t="s">
        <v>849</v>
      </c>
    </row>
    <row r="4710" spans="1:6" x14ac:dyDescent="0.5">
      <c r="A4710" s="38">
        <v>43722</v>
      </c>
      <c r="B4710" s="39">
        <v>0.3916203703703704</v>
      </c>
      <c r="C4710" s="40">
        <v>1</v>
      </c>
      <c r="D4710" s="40" t="s">
        <v>640</v>
      </c>
      <c r="E4710" s="40">
        <v>67</v>
      </c>
      <c r="F4710" s="40" t="s">
        <v>849</v>
      </c>
    </row>
    <row r="4711" spans="1:6" x14ac:dyDescent="0.5">
      <c r="A4711" s="38">
        <v>43722</v>
      </c>
      <c r="B4711" s="39">
        <v>0.39174768518518516</v>
      </c>
      <c r="C4711" s="40">
        <v>4</v>
      </c>
      <c r="D4711" s="40" t="s">
        <v>651</v>
      </c>
      <c r="E4711" s="40">
        <v>107</v>
      </c>
      <c r="F4711" s="40" t="s">
        <v>849</v>
      </c>
    </row>
    <row r="4712" spans="1:6" x14ac:dyDescent="0.5">
      <c r="A4712" s="38">
        <v>43722</v>
      </c>
      <c r="B4712" s="39">
        <v>0.3918402777777778</v>
      </c>
      <c r="C4712" s="40">
        <v>4</v>
      </c>
      <c r="D4712" s="40" t="s">
        <v>651</v>
      </c>
      <c r="E4712" s="40">
        <v>85</v>
      </c>
      <c r="F4712" s="40" t="s">
        <v>849</v>
      </c>
    </row>
    <row r="4713" spans="1:6" x14ac:dyDescent="0.5">
      <c r="A4713" s="38">
        <v>43722</v>
      </c>
      <c r="B4713" s="39">
        <v>0.39187499999999997</v>
      </c>
      <c r="C4713" s="40">
        <v>4</v>
      </c>
      <c r="D4713" s="40" t="s">
        <v>651</v>
      </c>
      <c r="E4713" s="40">
        <v>112</v>
      </c>
      <c r="F4713" s="40" t="s">
        <v>849</v>
      </c>
    </row>
    <row r="4714" spans="1:6" x14ac:dyDescent="0.5">
      <c r="A4714" s="38">
        <v>43722</v>
      </c>
      <c r="B4714" s="39">
        <v>0.39230324074074074</v>
      </c>
      <c r="C4714" s="40">
        <v>4</v>
      </c>
      <c r="D4714" s="40" t="s">
        <v>640</v>
      </c>
      <c r="E4714" s="40">
        <v>101</v>
      </c>
      <c r="F4714" s="40" t="s">
        <v>849</v>
      </c>
    </row>
    <row r="4715" spans="1:6" x14ac:dyDescent="0.5">
      <c r="A4715" s="38">
        <v>43722</v>
      </c>
      <c r="B4715" s="39">
        <v>0.39266203703703706</v>
      </c>
      <c r="C4715" s="40">
        <v>4</v>
      </c>
      <c r="D4715" s="40" t="s">
        <v>651</v>
      </c>
      <c r="E4715" s="40">
        <v>80</v>
      </c>
      <c r="F4715" s="40" t="s">
        <v>849</v>
      </c>
    </row>
    <row r="4716" spans="1:6" x14ac:dyDescent="0.5">
      <c r="A4716" s="38">
        <v>43722</v>
      </c>
      <c r="B4716" s="39">
        <v>0.39311342592592591</v>
      </c>
      <c r="C4716" s="40">
        <v>1</v>
      </c>
      <c r="D4716" s="40" t="s">
        <v>651</v>
      </c>
      <c r="E4716" s="40">
        <v>76</v>
      </c>
      <c r="F4716" s="40" t="s">
        <v>849</v>
      </c>
    </row>
    <row r="4717" spans="1:6" x14ac:dyDescent="0.5">
      <c r="A4717" s="38">
        <v>43722</v>
      </c>
      <c r="B4717" s="39">
        <v>0.39324074074074072</v>
      </c>
      <c r="C4717" s="40">
        <v>4</v>
      </c>
      <c r="D4717" s="40" t="s">
        <v>651</v>
      </c>
      <c r="E4717" s="40">
        <v>127</v>
      </c>
      <c r="F4717" s="40" t="s">
        <v>849</v>
      </c>
    </row>
    <row r="4718" spans="1:6" x14ac:dyDescent="0.5">
      <c r="A4718" s="38">
        <v>43722</v>
      </c>
      <c r="B4718" s="39">
        <v>0.39331018518518518</v>
      </c>
      <c r="C4718" s="40">
        <v>4</v>
      </c>
      <c r="D4718" s="40" t="s">
        <v>651</v>
      </c>
      <c r="E4718" s="40">
        <v>92</v>
      </c>
      <c r="F4718" s="40" t="s">
        <v>849</v>
      </c>
    </row>
    <row r="4719" spans="1:6" x14ac:dyDescent="0.5">
      <c r="A4719" s="38">
        <v>43722</v>
      </c>
      <c r="B4719" s="39">
        <v>0.39343750000000005</v>
      </c>
      <c r="C4719" s="40">
        <v>1</v>
      </c>
      <c r="D4719" s="40" t="s">
        <v>651</v>
      </c>
      <c r="E4719" s="40">
        <v>63</v>
      </c>
      <c r="F4719" s="40" t="s">
        <v>849</v>
      </c>
    </row>
    <row r="4720" spans="1:6" x14ac:dyDescent="0.5">
      <c r="A4720" s="38">
        <v>43722</v>
      </c>
      <c r="B4720" s="39">
        <v>0.39364583333333331</v>
      </c>
      <c r="C4720" s="40">
        <v>4</v>
      </c>
      <c r="D4720" s="40" t="s">
        <v>640</v>
      </c>
      <c r="E4720" s="40">
        <v>87</v>
      </c>
      <c r="F4720" s="40" t="s">
        <v>849</v>
      </c>
    </row>
    <row r="4721" spans="1:6" x14ac:dyDescent="0.5">
      <c r="A4721" s="38">
        <v>43722</v>
      </c>
      <c r="B4721" s="39">
        <v>0.39366898148148149</v>
      </c>
      <c r="C4721" s="40">
        <v>4</v>
      </c>
      <c r="D4721" s="40" t="s">
        <v>640</v>
      </c>
      <c r="E4721" s="40">
        <v>117</v>
      </c>
      <c r="F4721" s="40" t="s">
        <v>849</v>
      </c>
    </row>
    <row r="4722" spans="1:6" x14ac:dyDescent="0.5">
      <c r="A4722" s="38">
        <v>43722</v>
      </c>
      <c r="B4722" s="39">
        <v>0.39370370370370367</v>
      </c>
      <c r="C4722" s="40">
        <v>4</v>
      </c>
      <c r="D4722" s="40" t="s">
        <v>651</v>
      </c>
      <c r="E4722" s="40">
        <v>102</v>
      </c>
      <c r="F4722" s="40" t="s">
        <v>849</v>
      </c>
    </row>
    <row r="4723" spans="1:6" x14ac:dyDescent="0.5">
      <c r="A4723" s="38">
        <v>43722</v>
      </c>
      <c r="B4723" s="39">
        <v>0.39374999999999999</v>
      </c>
      <c r="C4723" s="40">
        <v>4</v>
      </c>
      <c r="D4723" s="40" t="s">
        <v>651</v>
      </c>
      <c r="E4723" s="40">
        <v>69</v>
      </c>
      <c r="F4723" s="40" t="s">
        <v>849</v>
      </c>
    </row>
    <row r="4724" spans="1:6" x14ac:dyDescent="0.5">
      <c r="A4724" s="38">
        <v>43722</v>
      </c>
      <c r="B4724" s="39">
        <v>0.39409722222222227</v>
      </c>
      <c r="C4724" s="40">
        <v>4</v>
      </c>
      <c r="D4724" s="40" t="s">
        <v>651</v>
      </c>
      <c r="E4724" s="40">
        <v>82</v>
      </c>
      <c r="F4724" s="40" t="s">
        <v>849</v>
      </c>
    </row>
    <row r="4725" spans="1:6" x14ac:dyDescent="0.5">
      <c r="A4725" s="38">
        <v>43722</v>
      </c>
      <c r="B4725" s="39">
        <v>0.39451388888888889</v>
      </c>
      <c r="C4725" s="40">
        <v>4</v>
      </c>
      <c r="D4725" s="40" t="s">
        <v>651</v>
      </c>
      <c r="E4725" s="40">
        <v>83</v>
      </c>
      <c r="F4725" s="40" t="s">
        <v>849</v>
      </c>
    </row>
    <row r="4726" spans="1:6" x14ac:dyDescent="0.5">
      <c r="A4726" s="38">
        <v>43722</v>
      </c>
      <c r="B4726" s="39">
        <v>0.39460648148148153</v>
      </c>
      <c r="C4726" s="40">
        <v>4</v>
      </c>
      <c r="D4726" s="40" t="s">
        <v>651</v>
      </c>
      <c r="E4726" s="40">
        <v>38</v>
      </c>
      <c r="F4726" s="40" t="s">
        <v>849</v>
      </c>
    </row>
    <row r="4727" spans="1:6" x14ac:dyDescent="0.5">
      <c r="A4727" s="38">
        <v>43722</v>
      </c>
      <c r="B4727" s="39">
        <v>0.3948726851851852</v>
      </c>
      <c r="C4727" s="40">
        <v>4</v>
      </c>
      <c r="D4727" s="40" t="s">
        <v>651</v>
      </c>
      <c r="E4727" s="40">
        <v>93</v>
      </c>
      <c r="F4727" s="40" t="s">
        <v>849</v>
      </c>
    </row>
    <row r="4728" spans="1:6" x14ac:dyDescent="0.5">
      <c r="A4728" s="38">
        <v>43722</v>
      </c>
      <c r="B4728" s="39">
        <v>0.39488425925925924</v>
      </c>
      <c r="C4728" s="40">
        <v>1</v>
      </c>
      <c r="D4728" s="40" t="s">
        <v>640</v>
      </c>
      <c r="E4728" s="40">
        <v>62</v>
      </c>
      <c r="F4728" s="40" t="s">
        <v>849</v>
      </c>
    </row>
    <row r="4729" spans="1:6" x14ac:dyDescent="0.5">
      <c r="A4729" s="38">
        <v>43722</v>
      </c>
      <c r="B4729" s="39">
        <v>0.39546296296296296</v>
      </c>
      <c r="C4729" s="40">
        <v>4</v>
      </c>
      <c r="D4729" s="40" t="s">
        <v>651</v>
      </c>
      <c r="E4729" s="40">
        <v>79</v>
      </c>
      <c r="F4729" s="40" t="s">
        <v>849</v>
      </c>
    </row>
    <row r="4730" spans="1:6" x14ac:dyDescent="0.5">
      <c r="A4730" s="38">
        <v>43722</v>
      </c>
      <c r="B4730" s="39">
        <v>0.39552083333333332</v>
      </c>
      <c r="C4730" s="40">
        <v>4</v>
      </c>
      <c r="D4730" s="40" t="s">
        <v>651</v>
      </c>
      <c r="E4730" s="40">
        <v>61</v>
      </c>
      <c r="F4730" s="40" t="s">
        <v>849</v>
      </c>
    </row>
    <row r="4731" spans="1:6" x14ac:dyDescent="0.5">
      <c r="A4731" s="38">
        <v>43722</v>
      </c>
      <c r="B4731" s="39">
        <v>0.39565972222222223</v>
      </c>
      <c r="C4731" s="40">
        <v>2</v>
      </c>
      <c r="D4731" s="40" t="s">
        <v>640</v>
      </c>
      <c r="E4731" s="40">
        <v>52</v>
      </c>
      <c r="F4731" s="40" t="s">
        <v>849</v>
      </c>
    </row>
    <row r="4732" spans="1:6" x14ac:dyDescent="0.5">
      <c r="A4732" s="38">
        <v>43722</v>
      </c>
      <c r="B4732" s="39">
        <v>0.39568287037037037</v>
      </c>
      <c r="C4732" s="40">
        <v>2</v>
      </c>
      <c r="D4732" s="40" t="s">
        <v>640</v>
      </c>
      <c r="E4732" s="40">
        <v>45</v>
      </c>
      <c r="F4732" s="40" t="s">
        <v>849</v>
      </c>
    </row>
    <row r="4733" spans="1:6" x14ac:dyDescent="0.5">
      <c r="A4733" s="38">
        <v>43722</v>
      </c>
      <c r="B4733" s="39">
        <v>0.3956944444444444</v>
      </c>
      <c r="C4733" s="40">
        <v>4</v>
      </c>
      <c r="D4733" s="40" t="s">
        <v>651</v>
      </c>
      <c r="E4733" s="40">
        <v>42</v>
      </c>
      <c r="F4733" s="40" t="s">
        <v>849</v>
      </c>
    </row>
    <row r="4734" spans="1:6" x14ac:dyDescent="0.5">
      <c r="A4734" s="38">
        <v>43722</v>
      </c>
      <c r="B4734" s="39">
        <v>0.39584490740740735</v>
      </c>
      <c r="C4734" s="40">
        <v>4</v>
      </c>
      <c r="D4734" s="40" t="s">
        <v>651</v>
      </c>
      <c r="E4734" s="40">
        <v>82</v>
      </c>
      <c r="F4734" s="40" t="s">
        <v>849</v>
      </c>
    </row>
    <row r="4735" spans="1:6" x14ac:dyDescent="0.5">
      <c r="A4735" s="38">
        <v>43722</v>
      </c>
      <c r="B4735" s="39">
        <v>0.39600694444444445</v>
      </c>
      <c r="C4735" s="40">
        <v>4</v>
      </c>
      <c r="D4735" s="40" t="s">
        <v>651</v>
      </c>
      <c r="E4735" s="40">
        <v>76</v>
      </c>
      <c r="F4735" s="40" t="s">
        <v>849</v>
      </c>
    </row>
    <row r="4736" spans="1:6" x14ac:dyDescent="0.5">
      <c r="A4736" s="38">
        <v>43722</v>
      </c>
      <c r="B4736" s="39">
        <v>0.39619212962962963</v>
      </c>
      <c r="C4736" s="40">
        <v>4</v>
      </c>
      <c r="D4736" s="40" t="s">
        <v>651</v>
      </c>
      <c r="E4736" s="40">
        <v>117</v>
      </c>
      <c r="F4736" s="40" t="s">
        <v>849</v>
      </c>
    </row>
    <row r="4737" spans="1:6" x14ac:dyDescent="0.5">
      <c r="A4737" s="38">
        <v>43722</v>
      </c>
      <c r="B4737" s="39">
        <v>0.39620370370370367</v>
      </c>
      <c r="C4737" s="40">
        <v>4</v>
      </c>
      <c r="D4737" s="40" t="s">
        <v>651</v>
      </c>
      <c r="E4737" s="40">
        <v>88</v>
      </c>
      <c r="F4737" s="40" t="s">
        <v>849</v>
      </c>
    </row>
    <row r="4738" spans="1:6" x14ac:dyDescent="0.5">
      <c r="A4738" s="38">
        <v>43722</v>
      </c>
      <c r="B4738" s="39">
        <v>0.39628472222222227</v>
      </c>
      <c r="C4738" s="40">
        <v>4</v>
      </c>
      <c r="D4738" s="40" t="s">
        <v>651</v>
      </c>
      <c r="E4738" s="40">
        <v>97</v>
      </c>
      <c r="F4738" s="40" t="s">
        <v>849</v>
      </c>
    </row>
    <row r="4739" spans="1:6" x14ac:dyDescent="0.5">
      <c r="A4739" s="38">
        <v>43722</v>
      </c>
      <c r="B4739" s="39">
        <v>0.39634259259259258</v>
      </c>
      <c r="C4739" s="40">
        <v>4</v>
      </c>
      <c r="D4739" s="40" t="s">
        <v>651</v>
      </c>
      <c r="E4739" s="40">
        <v>86</v>
      </c>
      <c r="F4739" s="40" t="s">
        <v>849</v>
      </c>
    </row>
    <row r="4740" spans="1:6" x14ac:dyDescent="0.5">
      <c r="A4740" s="38">
        <v>43722</v>
      </c>
      <c r="B4740" s="39">
        <v>0.39653935185185185</v>
      </c>
      <c r="C4740" s="40">
        <v>4</v>
      </c>
      <c r="D4740" s="40" t="s">
        <v>651</v>
      </c>
      <c r="E4740" s="40">
        <v>86</v>
      </c>
      <c r="F4740" s="40" t="s">
        <v>849</v>
      </c>
    </row>
    <row r="4741" spans="1:6" x14ac:dyDescent="0.5">
      <c r="A4741" s="38">
        <v>43722</v>
      </c>
      <c r="B4741" s="39">
        <v>0.39657407407407402</v>
      </c>
      <c r="C4741" s="40">
        <v>2</v>
      </c>
      <c r="D4741" s="40" t="s">
        <v>640</v>
      </c>
      <c r="E4741" s="40">
        <v>46</v>
      </c>
      <c r="F4741" s="40" t="s">
        <v>849</v>
      </c>
    </row>
    <row r="4742" spans="1:6" x14ac:dyDescent="0.5">
      <c r="A4742" s="38">
        <v>43722</v>
      </c>
      <c r="B4742" s="39">
        <v>0.3967013888888889</v>
      </c>
      <c r="C4742" s="40">
        <v>4</v>
      </c>
      <c r="D4742" s="40" t="s">
        <v>640</v>
      </c>
      <c r="E4742" s="40">
        <v>73</v>
      </c>
      <c r="F4742" s="40" t="s">
        <v>849</v>
      </c>
    </row>
    <row r="4743" spans="1:6" x14ac:dyDescent="0.5">
      <c r="A4743" s="38">
        <v>43722</v>
      </c>
      <c r="B4743" s="39">
        <v>0.39675925925925926</v>
      </c>
      <c r="C4743" s="40">
        <v>4</v>
      </c>
      <c r="D4743" s="40" t="s">
        <v>651</v>
      </c>
      <c r="E4743" s="40">
        <v>92</v>
      </c>
      <c r="F4743" s="40" t="s">
        <v>849</v>
      </c>
    </row>
    <row r="4744" spans="1:6" x14ac:dyDescent="0.5">
      <c r="A4744" s="38">
        <v>43722</v>
      </c>
      <c r="B4744" s="39">
        <v>0.39679398148148143</v>
      </c>
      <c r="C4744" s="40">
        <v>4</v>
      </c>
      <c r="D4744" s="40" t="s">
        <v>651</v>
      </c>
      <c r="E4744" s="40">
        <v>127</v>
      </c>
      <c r="F4744" s="40" t="s">
        <v>849</v>
      </c>
    </row>
    <row r="4745" spans="1:6" x14ac:dyDescent="0.5">
      <c r="A4745" s="38">
        <v>43722</v>
      </c>
      <c r="B4745" s="39">
        <v>0.39687500000000003</v>
      </c>
      <c r="C4745" s="40">
        <v>1</v>
      </c>
      <c r="D4745" s="40" t="s">
        <v>640</v>
      </c>
      <c r="E4745" s="40">
        <v>68</v>
      </c>
      <c r="F4745" s="40" t="s">
        <v>849</v>
      </c>
    </row>
    <row r="4746" spans="1:6" x14ac:dyDescent="0.5">
      <c r="A4746" s="38">
        <v>43722</v>
      </c>
      <c r="B4746" s="39">
        <v>0.39689814814814817</v>
      </c>
      <c r="C4746" s="40">
        <v>4</v>
      </c>
      <c r="D4746" s="40" t="s">
        <v>651</v>
      </c>
      <c r="E4746" s="40">
        <v>82</v>
      </c>
      <c r="F4746" s="40" t="s">
        <v>849</v>
      </c>
    </row>
    <row r="4747" spans="1:6" x14ac:dyDescent="0.5">
      <c r="A4747" s="38">
        <v>43722</v>
      </c>
      <c r="B4747" s="39">
        <v>0.39719907407407407</v>
      </c>
      <c r="C4747" s="40">
        <v>4</v>
      </c>
      <c r="D4747" s="40" t="s">
        <v>651</v>
      </c>
      <c r="E4747" s="40">
        <v>90</v>
      </c>
      <c r="F4747" s="40" t="s">
        <v>849</v>
      </c>
    </row>
    <row r="4748" spans="1:6" x14ac:dyDescent="0.5">
      <c r="A4748" s="38">
        <v>43722</v>
      </c>
      <c r="B4748" s="39">
        <v>0.3972222222222222</v>
      </c>
      <c r="C4748" s="40">
        <v>4</v>
      </c>
      <c r="D4748" s="40" t="s">
        <v>651</v>
      </c>
      <c r="E4748" s="40">
        <v>104</v>
      </c>
      <c r="F4748" s="40" t="s">
        <v>849</v>
      </c>
    </row>
    <row r="4749" spans="1:6" x14ac:dyDescent="0.5">
      <c r="A4749" s="38">
        <v>43722</v>
      </c>
      <c r="B4749" s="39">
        <v>0.39758101851851851</v>
      </c>
      <c r="C4749" s="40">
        <v>4</v>
      </c>
      <c r="D4749" s="40" t="s">
        <v>651</v>
      </c>
      <c r="E4749" s="40">
        <v>98</v>
      </c>
      <c r="F4749" s="40" t="s">
        <v>849</v>
      </c>
    </row>
    <row r="4750" spans="1:6" x14ac:dyDescent="0.5">
      <c r="A4750" s="38">
        <v>43722</v>
      </c>
      <c r="B4750" s="39">
        <v>0.39762731481481484</v>
      </c>
      <c r="C4750" s="40">
        <v>4</v>
      </c>
      <c r="D4750" s="40" t="s">
        <v>651</v>
      </c>
      <c r="E4750" s="40">
        <v>81</v>
      </c>
      <c r="F4750" s="40" t="s">
        <v>849</v>
      </c>
    </row>
    <row r="4751" spans="1:6" x14ac:dyDescent="0.5">
      <c r="A4751" s="38">
        <v>43722</v>
      </c>
      <c r="B4751" s="39">
        <v>0.39785879629629628</v>
      </c>
      <c r="C4751" s="40">
        <v>2</v>
      </c>
      <c r="D4751" s="40" t="s">
        <v>640</v>
      </c>
      <c r="E4751" s="40">
        <v>83</v>
      </c>
      <c r="F4751" s="40" t="s">
        <v>849</v>
      </c>
    </row>
    <row r="4752" spans="1:6" x14ac:dyDescent="0.5">
      <c r="A4752" s="38">
        <v>43722</v>
      </c>
      <c r="B4752" s="39">
        <v>0.39824074074074073</v>
      </c>
      <c r="C4752" s="40">
        <v>4</v>
      </c>
      <c r="D4752" s="40" t="s">
        <v>651</v>
      </c>
      <c r="E4752" s="40">
        <v>124</v>
      </c>
      <c r="F4752" s="40" t="s">
        <v>849</v>
      </c>
    </row>
    <row r="4753" spans="1:6" x14ac:dyDescent="0.5">
      <c r="A4753" s="38">
        <v>43722</v>
      </c>
      <c r="B4753" s="39">
        <v>0.39827546296296296</v>
      </c>
      <c r="C4753" s="40">
        <v>4</v>
      </c>
      <c r="D4753" s="40" t="s">
        <v>651</v>
      </c>
      <c r="E4753" s="40">
        <v>75</v>
      </c>
      <c r="F4753" s="40" t="s">
        <v>849</v>
      </c>
    </row>
    <row r="4754" spans="1:6" x14ac:dyDescent="0.5">
      <c r="A4754" s="38">
        <v>43722</v>
      </c>
      <c r="B4754" s="39">
        <v>0.39837962962962964</v>
      </c>
      <c r="C4754" s="40">
        <v>1</v>
      </c>
      <c r="D4754" s="40" t="s">
        <v>640</v>
      </c>
      <c r="E4754" s="40">
        <v>60</v>
      </c>
      <c r="F4754" s="40" t="s">
        <v>849</v>
      </c>
    </row>
    <row r="4755" spans="1:6" x14ac:dyDescent="0.5">
      <c r="A4755" s="38">
        <v>43722</v>
      </c>
      <c r="B4755" s="39">
        <v>0.39841435185185187</v>
      </c>
      <c r="C4755" s="40">
        <v>2</v>
      </c>
      <c r="D4755" s="40" t="s">
        <v>640</v>
      </c>
      <c r="E4755" s="40">
        <v>73</v>
      </c>
      <c r="F4755" s="40" t="s">
        <v>849</v>
      </c>
    </row>
    <row r="4756" spans="1:6" x14ac:dyDescent="0.5">
      <c r="A4756" s="38">
        <v>43722</v>
      </c>
      <c r="B4756" s="39">
        <v>0.39844907407407404</v>
      </c>
      <c r="C4756" s="40">
        <v>4</v>
      </c>
      <c r="D4756" s="40" t="s">
        <v>651</v>
      </c>
      <c r="E4756" s="40">
        <v>84</v>
      </c>
      <c r="F4756" s="40" t="s">
        <v>849</v>
      </c>
    </row>
    <row r="4757" spans="1:6" x14ac:dyDescent="0.5">
      <c r="A4757" s="38">
        <v>43722</v>
      </c>
      <c r="B4757" s="39">
        <v>0.39846064814814813</v>
      </c>
      <c r="C4757" s="40">
        <v>4</v>
      </c>
      <c r="D4757" s="40" t="s">
        <v>651</v>
      </c>
      <c r="E4757" s="40">
        <v>89</v>
      </c>
      <c r="F4757" s="40" t="s">
        <v>849</v>
      </c>
    </row>
    <row r="4758" spans="1:6" x14ac:dyDescent="0.5">
      <c r="A4758" s="38">
        <v>43722</v>
      </c>
      <c r="B4758" s="39">
        <v>0.39849537037037036</v>
      </c>
      <c r="C4758" s="40">
        <v>4</v>
      </c>
      <c r="D4758" s="40" t="s">
        <v>651</v>
      </c>
      <c r="E4758" s="40">
        <v>98</v>
      </c>
      <c r="F4758" s="40" t="s">
        <v>849</v>
      </c>
    </row>
    <row r="4759" spans="1:6" x14ac:dyDescent="0.5">
      <c r="A4759" s="38">
        <v>43722</v>
      </c>
      <c r="B4759" s="39">
        <v>0.39893518518518517</v>
      </c>
      <c r="C4759" s="40">
        <v>1</v>
      </c>
      <c r="D4759" s="40" t="s">
        <v>651</v>
      </c>
      <c r="E4759" s="40">
        <v>69</v>
      </c>
      <c r="F4759" s="40" t="s">
        <v>849</v>
      </c>
    </row>
    <row r="4760" spans="1:6" x14ac:dyDescent="0.5">
      <c r="A4760" s="38">
        <v>43722</v>
      </c>
      <c r="B4760" s="39">
        <v>0.3989583333333333</v>
      </c>
      <c r="C4760" s="40">
        <v>4</v>
      </c>
      <c r="D4760" s="40" t="s">
        <v>640</v>
      </c>
      <c r="E4760" s="40">
        <v>83</v>
      </c>
      <c r="F4760" s="40" t="s">
        <v>849</v>
      </c>
    </row>
    <row r="4761" spans="1:6" x14ac:dyDescent="0.5">
      <c r="A4761" s="38">
        <v>43722</v>
      </c>
      <c r="B4761" s="39">
        <v>0.3993518518518519</v>
      </c>
      <c r="C4761" s="40">
        <v>4</v>
      </c>
      <c r="D4761" s="40" t="s">
        <v>651</v>
      </c>
      <c r="E4761" s="40">
        <v>83</v>
      </c>
      <c r="F4761" s="40" t="s">
        <v>849</v>
      </c>
    </row>
    <row r="4762" spans="1:6" x14ac:dyDescent="0.5">
      <c r="A4762" s="38">
        <v>43722</v>
      </c>
      <c r="B4762" s="39">
        <v>0.39937500000000004</v>
      </c>
      <c r="C4762" s="40">
        <v>1</v>
      </c>
      <c r="D4762" s="40" t="s">
        <v>640</v>
      </c>
      <c r="E4762" s="40">
        <v>39</v>
      </c>
      <c r="F4762" s="40" t="s">
        <v>849</v>
      </c>
    </row>
    <row r="4763" spans="1:6" x14ac:dyDescent="0.5">
      <c r="A4763" s="38">
        <v>43722</v>
      </c>
      <c r="B4763" s="39">
        <v>0.39938657407407407</v>
      </c>
      <c r="C4763" s="40">
        <v>4</v>
      </c>
      <c r="D4763" s="40" t="s">
        <v>651</v>
      </c>
      <c r="E4763" s="40">
        <v>85</v>
      </c>
      <c r="F4763" s="40" t="s">
        <v>849</v>
      </c>
    </row>
    <row r="4764" spans="1:6" x14ac:dyDescent="0.5">
      <c r="A4764" s="38">
        <v>43722</v>
      </c>
      <c r="B4764" s="39">
        <v>0.39944444444444444</v>
      </c>
      <c r="C4764" s="40">
        <v>4</v>
      </c>
      <c r="D4764" s="40" t="s">
        <v>640</v>
      </c>
      <c r="E4764" s="40">
        <v>59</v>
      </c>
      <c r="F4764" s="40" t="s">
        <v>849</v>
      </c>
    </row>
    <row r="4765" spans="1:6" x14ac:dyDescent="0.5">
      <c r="A4765" s="38">
        <v>43722</v>
      </c>
      <c r="B4765" s="39">
        <v>0.39947916666666666</v>
      </c>
      <c r="C4765" s="40">
        <v>4</v>
      </c>
      <c r="D4765" s="40" t="s">
        <v>651</v>
      </c>
      <c r="E4765" s="40">
        <v>63</v>
      </c>
      <c r="F4765" s="40" t="s">
        <v>849</v>
      </c>
    </row>
    <row r="4766" spans="1:6" x14ac:dyDescent="0.5">
      <c r="A4766" s="38">
        <v>43722</v>
      </c>
      <c r="B4766" s="39">
        <v>0.39966435185185184</v>
      </c>
      <c r="C4766" s="40">
        <v>4</v>
      </c>
      <c r="D4766" s="40" t="s">
        <v>651</v>
      </c>
      <c r="E4766" s="40">
        <v>95</v>
      </c>
      <c r="F4766" s="40" t="s">
        <v>849</v>
      </c>
    </row>
    <row r="4767" spans="1:6" x14ac:dyDescent="0.5">
      <c r="A4767" s="38">
        <v>43722</v>
      </c>
      <c r="B4767" s="39">
        <v>0.39982638888888888</v>
      </c>
      <c r="C4767" s="40">
        <v>4</v>
      </c>
      <c r="D4767" s="40" t="s">
        <v>651</v>
      </c>
      <c r="E4767" s="40">
        <v>97</v>
      </c>
      <c r="F4767" s="40" t="s">
        <v>849</v>
      </c>
    </row>
    <row r="4768" spans="1:6" x14ac:dyDescent="0.5">
      <c r="A4768" s="38">
        <v>43722</v>
      </c>
      <c r="B4768" s="39">
        <v>0.39983796296296298</v>
      </c>
      <c r="C4768" s="40">
        <v>4</v>
      </c>
      <c r="D4768" s="40" t="s">
        <v>640</v>
      </c>
      <c r="E4768" s="40">
        <v>94</v>
      </c>
      <c r="F4768" s="40" t="s">
        <v>849</v>
      </c>
    </row>
    <row r="4769" spans="1:6" x14ac:dyDescent="0.5">
      <c r="A4769" s="38">
        <v>43722</v>
      </c>
      <c r="B4769" s="39">
        <v>0.39984953703703702</v>
      </c>
      <c r="C4769" s="40">
        <v>4</v>
      </c>
      <c r="D4769" s="40" t="s">
        <v>640</v>
      </c>
      <c r="E4769" s="40">
        <v>85</v>
      </c>
      <c r="F4769" s="40" t="s">
        <v>849</v>
      </c>
    </row>
    <row r="4770" spans="1:6" x14ac:dyDescent="0.5">
      <c r="A4770" s="38">
        <v>43722</v>
      </c>
      <c r="B4770" s="39">
        <v>0.39999999999999997</v>
      </c>
      <c r="C4770" s="40">
        <v>1</v>
      </c>
      <c r="D4770" s="40" t="s">
        <v>640</v>
      </c>
      <c r="E4770" s="40">
        <v>59</v>
      </c>
      <c r="F4770" s="40" t="s">
        <v>849</v>
      </c>
    </row>
    <row r="4771" spans="1:6" x14ac:dyDescent="0.5">
      <c r="A4771" s="38">
        <v>43722</v>
      </c>
      <c r="B4771" s="39">
        <v>0.40001157407407412</v>
      </c>
      <c r="C4771" s="40">
        <v>1</v>
      </c>
      <c r="D4771" s="40" t="s">
        <v>640</v>
      </c>
      <c r="E4771" s="40">
        <v>56</v>
      </c>
      <c r="F4771" s="40" t="s">
        <v>849</v>
      </c>
    </row>
    <row r="4772" spans="1:6" x14ac:dyDescent="0.5">
      <c r="A4772" s="38">
        <v>43722</v>
      </c>
      <c r="B4772" s="39">
        <v>0.40008101851851857</v>
      </c>
      <c r="C4772" s="40">
        <v>2</v>
      </c>
      <c r="D4772" s="40" t="s">
        <v>640</v>
      </c>
      <c r="E4772" s="40">
        <v>61</v>
      </c>
      <c r="F4772" s="40" t="s">
        <v>849</v>
      </c>
    </row>
    <row r="4773" spans="1:6" x14ac:dyDescent="0.5">
      <c r="A4773" s="38">
        <v>43722</v>
      </c>
      <c r="B4773" s="39">
        <v>0.40009259259259261</v>
      </c>
      <c r="C4773" s="40">
        <v>1</v>
      </c>
      <c r="D4773" s="40" t="s">
        <v>640</v>
      </c>
      <c r="E4773" s="40">
        <v>62</v>
      </c>
      <c r="F4773" s="40" t="s">
        <v>849</v>
      </c>
    </row>
    <row r="4774" spans="1:6" x14ac:dyDescent="0.5">
      <c r="A4774" s="38">
        <v>43722</v>
      </c>
      <c r="B4774" s="39">
        <v>0.40011574074074074</v>
      </c>
      <c r="C4774" s="40">
        <v>1</v>
      </c>
      <c r="D4774" s="40" t="s">
        <v>651</v>
      </c>
      <c r="E4774" s="40">
        <v>57</v>
      </c>
      <c r="F4774" s="40" t="s">
        <v>849</v>
      </c>
    </row>
    <row r="4775" spans="1:6" x14ac:dyDescent="0.5">
      <c r="A4775" s="38">
        <v>43722</v>
      </c>
      <c r="B4775" s="39">
        <v>0.4001851851851852</v>
      </c>
      <c r="C4775" s="40">
        <v>4</v>
      </c>
      <c r="D4775" s="40" t="s">
        <v>651</v>
      </c>
      <c r="E4775" s="40">
        <v>104</v>
      </c>
      <c r="F4775" s="40" t="s">
        <v>849</v>
      </c>
    </row>
    <row r="4776" spans="1:6" x14ac:dyDescent="0.5">
      <c r="A4776" s="38">
        <v>43722</v>
      </c>
      <c r="B4776" s="39">
        <v>0.40025462962962965</v>
      </c>
      <c r="C4776" s="40">
        <v>1</v>
      </c>
      <c r="D4776" s="40" t="s">
        <v>640</v>
      </c>
      <c r="E4776" s="40">
        <v>109</v>
      </c>
      <c r="F4776" s="40" t="s">
        <v>849</v>
      </c>
    </row>
    <row r="4777" spans="1:6" x14ac:dyDescent="0.5">
      <c r="A4777" s="38">
        <v>43722</v>
      </c>
      <c r="B4777" s="39">
        <v>0.40045138888888893</v>
      </c>
      <c r="C4777" s="40">
        <v>4</v>
      </c>
      <c r="D4777" s="40" t="s">
        <v>651</v>
      </c>
      <c r="E4777" s="40">
        <v>90</v>
      </c>
      <c r="F4777" s="40" t="s">
        <v>849</v>
      </c>
    </row>
    <row r="4778" spans="1:6" x14ac:dyDescent="0.5">
      <c r="A4778" s="38">
        <v>43722</v>
      </c>
      <c r="B4778" s="39">
        <v>0.40046296296296297</v>
      </c>
      <c r="C4778" s="40">
        <v>4</v>
      </c>
      <c r="D4778" s="40" t="s">
        <v>640</v>
      </c>
      <c r="E4778" s="40">
        <v>86</v>
      </c>
      <c r="F4778" s="40" t="s">
        <v>849</v>
      </c>
    </row>
    <row r="4779" spans="1:6" x14ac:dyDescent="0.5">
      <c r="A4779" s="38">
        <v>43722</v>
      </c>
      <c r="B4779" s="39">
        <v>0.40047453703703706</v>
      </c>
      <c r="C4779" s="40">
        <v>4</v>
      </c>
      <c r="D4779" s="40" t="s">
        <v>640</v>
      </c>
      <c r="E4779" s="40">
        <v>86</v>
      </c>
      <c r="F4779" s="40" t="s">
        <v>849</v>
      </c>
    </row>
    <row r="4780" spans="1:6" x14ac:dyDescent="0.5">
      <c r="A4780" s="38">
        <v>43722</v>
      </c>
      <c r="B4780" s="39">
        <v>0.4004861111111111</v>
      </c>
      <c r="C4780" s="40">
        <v>4</v>
      </c>
      <c r="D4780" s="40" t="s">
        <v>640</v>
      </c>
      <c r="E4780" s="40">
        <v>114</v>
      </c>
      <c r="F4780" s="40" t="s">
        <v>849</v>
      </c>
    </row>
    <row r="4781" spans="1:6" x14ac:dyDescent="0.5">
      <c r="A4781" s="38">
        <v>43722</v>
      </c>
      <c r="B4781" s="39">
        <v>0.40050925925925923</v>
      </c>
      <c r="C4781" s="40">
        <v>4</v>
      </c>
      <c r="D4781" s="40" t="s">
        <v>640</v>
      </c>
      <c r="E4781" s="40">
        <v>76</v>
      </c>
      <c r="F4781" s="40" t="s">
        <v>849</v>
      </c>
    </row>
    <row r="4782" spans="1:6" x14ac:dyDescent="0.5">
      <c r="A4782" s="38">
        <v>43722</v>
      </c>
      <c r="B4782" s="39">
        <v>0.40052083333333338</v>
      </c>
      <c r="C4782" s="40">
        <v>4</v>
      </c>
      <c r="D4782" s="40" t="s">
        <v>640</v>
      </c>
      <c r="E4782" s="40">
        <v>74</v>
      </c>
      <c r="F4782" s="40" t="s">
        <v>849</v>
      </c>
    </row>
    <row r="4783" spans="1:6" x14ac:dyDescent="0.5">
      <c r="A4783" s="38">
        <v>43722</v>
      </c>
      <c r="B4783" s="39">
        <v>0.40056712962962965</v>
      </c>
      <c r="C4783" s="40">
        <v>4</v>
      </c>
      <c r="D4783" s="40" t="s">
        <v>651</v>
      </c>
      <c r="E4783" s="40">
        <v>49</v>
      </c>
      <c r="F4783" s="40" t="s">
        <v>849</v>
      </c>
    </row>
    <row r="4784" spans="1:6" x14ac:dyDescent="0.5">
      <c r="A4784" s="38">
        <v>43722</v>
      </c>
      <c r="B4784" s="39">
        <v>0.40061342592592591</v>
      </c>
      <c r="C4784" s="40">
        <v>4</v>
      </c>
      <c r="D4784" s="40" t="s">
        <v>651</v>
      </c>
      <c r="E4784" s="40">
        <v>93</v>
      </c>
      <c r="F4784" s="40" t="s">
        <v>849</v>
      </c>
    </row>
    <row r="4785" spans="1:6" x14ac:dyDescent="0.5">
      <c r="A4785" s="38">
        <v>43722</v>
      </c>
      <c r="B4785" s="39">
        <v>0.40074074074074079</v>
      </c>
      <c r="C4785" s="40">
        <v>1</v>
      </c>
      <c r="D4785" s="40" t="s">
        <v>651</v>
      </c>
      <c r="E4785" s="40">
        <v>46</v>
      </c>
      <c r="F4785" s="40" t="s">
        <v>849</v>
      </c>
    </row>
    <row r="4786" spans="1:6" x14ac:dyDescent="0.5">
      <c r="A4786" s="38">
        <v>43722</v>
      </c>
      <c r="B4786" s="39">
        <v>0.4010185185185185</v>
      </c>
      <c r="C4786" s="40">
        <v>4</v>
      </c>
      <c r="D4786" s="40" t="s">
        <v>651</v>
      </c>
      <c r="E4786" s="40">
        <v>80</v>
      </c>
      <c r="F4786" s="40" t="s">
        <v>849</v>
      </c>
    </row>
    <row r="4787" spans="1:6" x14ac:dyDescent="0.5">
      <c r="A4787" s="38">
        <v>43722</v>
      </c>
      <c r="B4787" s="39">
        <v>0.40105324074074072</v>
      </c>
      <c r="C4787" s="40">
        <v>4</v>
      </c>
      <c r="D4787" s="40" t="s">
        <v>651</v>
      </c>
      <c r="E4787" s="40">
        <v>77</v>
      </c>
      <c r="F4787" s="40" t="s">
        <v>849</v>
      </c>
    </row>
    <row r="4788" spans="1:6" x14ac:dyDescent="0.5">
      <c r="A4788" s="38">
        <v>43722</v>
      </c>
      <c r="B4788" s="39">
        <v>0.40108796296296295</v>
      </c>
      <c r="C4788" s="40">
        <v>2</v>
      </c>
      <c r="D4788" s="40" t="s">
        <v>640</v>
      </c>
      <c r="E4788" s="40">
        <v>38</v>
      </c>
      <c r="F4788" s="40" t="s">
        <v>849</v>
      </c>
    </row>
    <row r="4789" spans="1:6" x14ac:dyDescent="0.5">
      <c r="A4789" s="38">
        <v>43722</v>
      </c>
      <c r="B4789" s="39">
        <v>0.4011805555555556</v>
      </c>
      <c r="C4789" s="40">
        <v>4</v>
      </c>
      <c r="D4789" s="40" t="s">
        <v>651</v>
      </c>
      <c r="E4789" s="40">
        <v>106</v>
      </c>
      <c r="F4789" s="40" t="s">
        <v>849</v>
      </c>
    </row>
    <row r="4790" spans="1:6" x14ac:dyDescent="0.5">
      <c r="A4790" s="38">
        <v>43722</v>
      </c>
      <c r="B4790" s="39">
        <v>0.40125000000000005</v>
      </c>
      <c r="C4790" s="40">
        <v>4</v>
      </c>
      <c r="D4790" s="40" t="s">
        <v>651</v>
      </c>
      <c r="E4790" s="40">
        <v>87</v>
      </c>
      <c r="F4790" s="40" t="s">
        <v>849</v>
      </c>
    </row>
    <row r="4791" spans="1:6" x14ac:dyDescent="0.5">
      <c r="A4791" s="38">
        <v>43722</v>
      </c>
      <c r="B4791" s="39">
        <v>0.40145833333333331</v>
      </c>
      <c r="C4791" s="40">
        <v>4</v>
      </c>
      <c r="D4791" s="40" t="s">
        <v>651</v>
      </c>
      <c r="E4791" s="40">
        <v>69</v>
      </c>
      <c r="F4791" s="40" t="s">
        <v>849</v>
      </c>
    </row>
    <row r="4792" spans="1:6" x14ac:dyDescent="0.5">
      <c r="A4792" s="38">
        <v>43722</v>
      </c>
      <c r="B4792" s="39">
        <v>0.40163194444444444</v>
      </c>
      <c r="C4792" s="40">
        <v>4</v>
      </c>
      <c r="D4792" s="40" t="s">
        <v>640</v>
      </c>
      <c r="E4792" s="40">
        <v>39</v>
      </c>
      <c r="F4792" s="40" t="s">
        <v>849</v>
      </c>
    </row>
    <row r="4793" spans="1:6" x14ac:dyDescent="0.5">
      <c r="A4793" s="38">
        <v>43722</v>
      </c>
      <c r="B4793" s="39">
        <v>0.40236111111111111</v>
      </c>
      <c r="C4793" s="40">
        <v>1</v>
      </c>
      <c r="D4793" s="40" t="s">
        <v>651</v>
      </c>
      <c r="E4793" s="40">
        <v>45</v>
      </c>
      <c r="F4793" s="40" t="s">
        <v>849</v>
      </c>
    </row>
    <row r="4794" spans="1:6" x14ac:dyDescent="0.5">
      <c r="A4794" s="38">
        <v>43722</v>
      </c>
      <c r="B4794" s="39">
        <v>0.40246527777777774</v>
      </c>
      <c r="C4794" s="40">
        <v>4</v>
      </c>
      <c r="D4794" s="40" t="s">
        <v>645</v>
      </c>
      <c r="E4794" s="40">
        <v>67</v>
      </c>
      <c r="F4794" s="40" t="s">
        <v>849</v>
      </c>
    </row>
    <row r="4795" spans="1:6" x14ac:dyDescent="0.5">
      <c r="A4795" s="38">
        <v>43722</v>
      </c>
      <c r="B4795" s="39">
        <v>0.40260416666666665</v>
      </c>
      <c r="C4795" s="40">
        <v>1</v>
      </c>
      <c r="D4795" s="40" t="s">
        <v>651</v>
      </c>
      <c r="E4795" s="40">
        <v>58</v>
      </c>
      <c r="F4795" s="40" t="s">
        <v>849</v>
      </c>
    </row>
    <row r="4796" spans="1:6" x14ac:dyDescent="0.5">
      <c r="A4796" s="38">
        <v>43722</v>
      </c>
      <c r="B4796" s="39">
        <v>0.4027546296296296</v>
      </c>
      <c r="C4796" s="40">
        <v>1</v>
      </c>
      <c r="D4796" s="40" t="s">
        <v>640</v>
      </c>
      <c r="E4796" s="40">
        <v>43</v>
      </c>
      <c r="F4796" s="40" t="s">
        <v>849</v>
      </c>
    </row>
    <row r="4797" spans="1:6" x14ac:dyDescent="0.5">
      <c r="A4797" s="38">
        <v>43722</v>
      </c>
      <c r="B4797" s="39">
        <v>0.4027662037037037</v>
      </c>
      <c r="C4797" s="40">
        <v>4</v>
      </c>
      <c r="D4797" s="40" t="s">
        <v>651</v>
      </c>
      <c r="E4797" s="40">
        <v>95</v>
      </c>
      <c r="F4797" s="40" t="s">
        <v>849</v>
      </c>
    </row>
    <row r="4798" spans="1:6" x14ac:dyDescent="0.5">
      <c r="A4798" s="38">
        <v>43722</v>
      </c>
      <c r="B4798" s="39">
        <v>0.40304398148148146</v>
      </c>
      <c r="C4798" s="40">
        <v>1</v>
      </c>
      <c r="D4798" s="40" t="s">
        <v>651</v>
      </c>
      <c r="E4798" s="40">
        <v>51</v>
      </c>
      <c r="F4798" s="40" t="s">
        <v>849</v>
      </c>
    </row>
    <row r="4799" spans="1:6" x14ac:dyDescent="0.5">
      <c r="A4799" s="38">
        <v>43722</v>
      </c>
      <c r="B4799" s="39">
        <v>0.40306712962962959</v>
      </c>
      <c r="C4799" s="40">
        <v>4</v>
      </c>
      <c r="D4799" s="40" t="s">
        <v>651</v>
      </c>
      <c r="E4799" s="40">
        <v>78</v>
      </c>
      <c r="F4799" s="40" t="s">
        <v>849</v>
      </c>
    </row>
    <row r="4800" spans="1:6" x14ac:dyDescent="0.5">
      <c r="A4800" s="38">
        <v>43722</v>
      </c>
      <c r="B4800" s="39">
        <v>0.40313657407407405</v>
      </c>
      <c r="C4800" s="40">
        <v>4</v>
      </c>
      <c r="D4800" s="40" t="s">
        <v>640</v>
      </c>
      <c r="E4800" s="40">
        <v>47</v>
      </c>
      <c r="F4800" s="40" t="s">
        <v>849</v>
      </c>
    </row>
    <row r="4801" spans="1:6" x14ac:dyDescent="0.5">
      <c r="A4801" s="38">
        <v>43722</v>
      </c>
      <c r="B4801" s="39">
        <v>0.40317129629629633</v>
      </c>
      <c r="C4801" s="40">
        <v>4</v>
      </c>
      <c r="D4801" s="40" t="s">
        <v>651</v>
      </c>
      <c r="E4801" s="40">
        <v>77</v>
      </c>
      <c r="F4801" s="40" t="s">
        <v>849</v>
      </c>
    </row>
    <row r="4802" spans="1:6" x14ac:dyDescent="0.5">
      <c r="A4802" s="38">
        <v>43722</v>
      </c>
      <c r="B4802" s="39">
        <v>0.40324074074074073</v>
      </c>
      <c r="C4802" s="40">
        <v>4</v>
      </c>
      <c r="D4802" s="40" t="s">
        <v>651</v>
      </c>
      <c r="E4802" s="40">
        <v>100</v>
      </c>
      <c r="F4802" s="40" t="s">
        <v>849</v>
      </c>
    </row>
    <row r="4803" spans="1:6" x14ac:dyDescent="0.5">
      <c r="A4803" s="38">
        <v>43722</v>
      </c>
      <c r="B4803" s="39">
        <v>0.40358796296296301</v>
      </c>
      <c r="C4803" s="40">
        <v>4</v>
      </c>
      <c r="D4803" s="40" t="s">
        <v>640</v>
      </c>
      <c r="E4803" s="40">
        <v>95</v>
      </c>
      <c r="F4803" s="40" t="s">
        <v>849</v>
      </c>
    </row>
    <row r="4804" spans="1:6" x14ac:dyDescent="0.5">
      <c r="A4804" s="38">
        <v>43722</v>
      </c>
      <c r="B4804" s="39">
        <v>0.40361111111111114</v>
      </c>
      <c r="C4804" s="40">
        <v>4</v>
      </c>
      <c r="D4804" s="40" t="s">
        <v>640</v>
      </c>
      <c r="E4804" s="40">
        <v>86</v>
      </c>
      <c r="F4804" s="40" t="s">
        <v>849</v>
      </c>
    </row>
    <row r="4805" spans="1:6" x14ac:dyDescent="0.5">
      <c r="A4805" s="38">
        <v>43722</v>
      </c>
      <c r="B4805" s="39">
        <v>0.40362268518518518</v>
      </c>
      <c r="C4805" s="40">
        <v>4</v>
      </c>
      <c r="D4805" s="40" t="s">
        <v>640</v>
      </c>
      <c r="E4805" s="40">
        <v>88</v>
      </c>
      <c r="F4805" s="40" t="s">
        <v>849</v>
      </c>
    </row>
    <row r="4806" spans="1:6" x14ac:dyDescent="0.5">
      <c r="A4806" s="38">
        <v>43722</v>
      </c>
      <c r="B4806" s="39">
        <v>0.40363425925925928</v>
      </c>
      <c r="C4806" s="40">
        <v>4</v>
      </c>
      <c r="D4806" s="40" t="s">
        <v>640</v>
      </c>
      <c r="E4806" s="40">
        <v>77</v>
      </c>
      <c r="F4806" s="40" t="s">
        <v>849</v>
      </c>
    </row>
    <row r="4807" spans="1:6" x14ac:dyDescent="0.5">
      <c r="A4807" s="38">
        <v>43722</v>
      </c>
      <c r="B4807" s="39">
        <v>0.40369212962962964</v>
      </c>
      <c r="C4807" s="40">
        <v>4</v>
      </c>
      <c r="D4807" s="40" t="s">
        <v>640</v>
      </c>
      <c r="E4807" s="40">
        <v>76</v>
      </c>
      <c r="F4807" s="40" t="s">
        <v>849</v>
      </c>
    </row>
    <row r="4808" spans="1:6" x14ac:dyDescent="0.5">
      <c r="A4808" s="38">
        <v>43722</v>
      </c>
      <c r="B4808" s="39">
        <v>0.40375</v>
      </c>
      <c r="C4808" s="40">
        <v>4</v>
      </c>
      <c r="D4808" s="40" t="s">
        <v>651</v>
      </c>
      <c r="E4808" s="40">
        <v>79</v>
      </c>
      <c r="F4808" s="40" t="s">
        <v>849</v>
      </c>
    </row>
    <row r="4809" spans="1:6" x14ac:dyDescent="0.5">
      <c r="A4809" s="38">
        <v>43722</v>
      </c>
      <c r="B4809" s="39">
        <v>0.40379629629629626</v>
      </c>
      <c r="C4809" s="40">
        <v>4</v>
      </c>
      <c r="D4809" s="40" t="s">
        <v>651</v>
      </c>
      <c r="E4809" s="40">
        <v>121</v>
      </c>
      <c r="F4809" s="40" t="s">
        <v>849</v>
      </c>
    </row>
    <row r="4810" spans="1:6" x14ac:dyDescent="0.5">
      <c r="A4810" s="38">
        <v>43722</v>
      </c>
      <c r="B4810" s="39">
        <v>0.40381944444444445</v>
      </c>
      <c r="C4810" s="40">
        <v>4</v>
      </c>
      <c r="D4810" s="40" t="s">
        <v>651</v>
      </c>
      <c r="E4810" s="40">
        <v>67</v>
      </c>
      <c r="F4810" s="40" t="s">
        <v>849</v>
      </c>
    </row>
    <row r="4811" spans="1:6" x14ac:dyDescent="0.5">
      <c r="A4811" s="38">
        <v>43722</v>
      </c>
      <c r="B4811" s="39">
        <v>0.40393518518518517</v>
      </c>
      <c r="C4811" s="40">
        <v>4</v>
      </c>
      <c r="D4811" s="40" t="s">
        <v>651</v>
      </c>
      <c r="E4811" s="40">
        <v>85</v>
      </c>
      <c r="F4811" s="40" t="s">
        <v>849</v>
      </c>
    </row>
    <row r="4812" spans="1:6" x14ac:dyDescent="0.5">
      <c r="A4812" s="38">
        <v>43722</v>
      </c>
      <c r="B4812" s="39">
        <v>0.40399305555555554</v>
      </c>
      <c r="C4812" s="40">
        <v>1</v>
      </c>
      <c r="D4812" s="40" t="s">
        <v>651</v>
      </c>
      <c r="E4812" s="40">
        <v>87</v>
      </c>
      <c r="F4812" s="40" t="s">
        <v>849</v>
      </c>
    </row>
    <row r="4813" spans="1:6" x14ac:dyDescent="0.5">
      <c r="A4813" s="38">
        <v>43722</v>
      </c>
      <c r="B4813" s="39">
        <v>0.40410879629629631</v>
      </c>
      <c r="C4813" s="40">
        <v>4</v>
      </c>
      <c r="D4813" s="40" t="s">
        <v>640</v>
      </c>
      <c r="E4813" s="40">
        <v>78</v>
      </c>
      <c r="F4813" s="40" t="s">
        <v>849</v>
      </c>
    </row>
    <row r="4814" spans="1:6" x14ac:dyDescent="0.5">
      <c r="A4814" s="38">
        <v>43722</v>
      </c>
      <c r="B4814" s="39">
        <v>0.40416666666666662</v>
      </c>
      <c r="C4814" s="40">
        <v>1</v>
      </c>
      <c r="D4814" s="40" t="s">
        <v>640</v>
      </c>
      <c r="E4814" s="40">
        <v>62</v>
      </c>
      <c r="F4814" s="40" t="s">
        <v>849</v>
      </c>
    </row>
    <row r="4815" spans="1:6" x14ac:dyDescent="0.5">
      <c r="A4815" s="38">
        <v>43722</v>
      </c>
      <c r="B4815" s="39">
        <v>0.40418981481481481</v>
      </c>
      <c r="C4815" s="40">
        <v>4</v>
      </c>
      <c r="D4815" s="40" t="s">
        <v>651</v>
      </c>
      <c r="E4815" s="40">
        <v>81</v>
      </c>
      <c r="F4815" s="40" t="s">
        <v>849</v>
      </c>
    </row>
    <row r="4816" spans="1:6" x14ac:dyDescent="0.5">
      <c r="A4816" s="38">
        <v>43722</v>
      </c>
      <c r="B4816" s="39">
        <v>0.40430555555555553</v>
      </c>
      <c r="C4816" s="40">
        <v>4</v>
      </c>
      <c r="D4816" s="40" t="s">
        <v>651</v>
      </c>
      <c r="E4816" s="40">
        <v>48</v>
      </c>
      <c r="F4816" s="40" t="s">
        <v>849</v>
      </c>
    </row>
    <row r="4817" spans="1:6" x14ac:dyDescent="0.5">
      <c r="A4817" s="38">
        <v>43722</v>
      </c>
      <c r="B4817" s="39">
        <v>0.40434027777777781</v>
      </c>
      <c r="C4817" s="40">
        <v>1</v>
      </c>
      <c r="D4817" s="40" t="s">
        <v>651</v>
      </c>
      <c r="E4817" s="40">
        <v>114</v>
      </c>
      <c r="F4817" s="40" t="s">
        <v>849</v>
      </c>
    </row>
    <row r="4818" spans="1:6" x14ac:dyDescent="0.5">
      <c r="A4818" s="38">
        <v>43722</v>
      </c>
      <c r="B4818" s="39">
        <v>0.40437499999999998</v>
      </c>
      <c r="C4818" s="40">
        <v>1</v>
      </c>
      <c r="D4818" s="40" t="s">
        <v>640</v>
      </c>
      <c r="E4818" s="40">
        <v>42</v>
      </c>
      <c r="F4818" s="40" t="s">
        <v>849</v>
      </c>
    </row>
    <row r="4819" spans="1:6" x14ac:dyDescent="0.5">
      <c r="A4819" s="38">
        <v>43722</v>
      </c>
      <c r="B4819" s="39">
        <v>0.40438657407407402</v>
      </c>
      <c r="C4819" s="40">
        <v>4</v>
      </c>
      <c r="D4819" s="40" t="s">
        <v>651</v>
      </c>
      <c r="E4819" s="40">
        <v>78</v>
      </c>
      <c r="F4819" s="40" t="s">
        <v>849</v>
      </c>
    </row>
    <row r="4820" spans="1:6" x14ac:dyDescent="0.5">
      <c r="A4820" s="38">
        <v>43722</v>
      </c>
      <c r="B4820" s="39">
        <v>0.40439814814814817</v>
      </c>
      <c r="C4820" s="40">
        <v>1</v>
      </c>
      <c r="D4820" s="40" t="s">
        <v>651</v>
      </c>
      <c r="E4820" s="40">
        <v>75</v>
      </c>
      <c r="F4820" s="40" t="s">
        <v>849</v>
      </c>
    </row>
    <row r="4821" spans="1:6" x14ac:dyDescent="0.5">
      <c r="A4821" s="38">
        <v>43722</v>
      </c>
      <c r="B4821" s="39">
        <v>0.40496527777777774</v>
      </c>
      <c r="C4821" s="40">
        <v>1</v>
      </c>
      <c r="D4821" s="40" t="s">
        <v>651</v>
      </c>
      <c r="E4821" s="40">
        <v>41</v>
      </c>
      <c r="F4821" s="40" t="s">
        <v>849</v>
      </c>
    </row>
    <row r="4822" spans="1:6" x14ac:dyDescent="0.5">
      <c r="A4822" s="38">
        <v>43722</v>
      </c>
      <c r="B4822" s="39">
        <v>0.40523148148148147</v>
      </c>
      <c r="C4822" s="40">
        <v>4</v>
      </c>
      <c r="D4822" s="40" t="s">
        <v>640</v>
      </c>
      <c r="E4822" s="40">
        <v>127</v>
      </c>
      <c r="F4822" s="40" t="s">
        <v>849</v>
      </c>
    </row>
    <row r="4823" spans="1:6" x14ac:dyDescent="0.5">
      <c r="A4823" s="38">
        <v>43722</v>
      </c>
      <c r="B4823" s="39">
        <v>0.40524305555555556</v>
      </c>
      <c r="C4823" s="40">
        <v>4</v>
      </c>
      <c r="D4823" s="40" t="s">
        <v>640</v>
      </c>
      <c r="E4823" s="40">
        <v>64</v>
      </c>
      <c r="F4823" s="40" t="s">
        <v>849</v>
      </c>
    </row>
    <row r="4824" spans="1:6" x14ac:dyDescent="0.5">
      <c r="A4824" s="38">
        <v>43722</v>
      </c>
      <c r="B4824" s="39">
        <v>0.40526620370370375</v>
      </c>
      <c r="C4824" s="40">
        <v>1</v>
      </c>
      <c r="D4824" s="40" t="s">
        <v>651</v>
      </c>
      <c r="E4824" s="40">
        <v>91</v>
      </c>
      <c r="F4824" s="40" t="s">
        <v>849</v>
      </c>
    </row>
    <row r="4825" spans="1:6" x14ac:dyDescent="0.5">
      <c r="A4825" s="38">
        <v>43722</v>
      </c>
      <c r="B4825" s="39">
        <v>0.40538194444444442</v>
      </c>
      <c r="C4825" s="40">
        <v>2</v>
      </c>
      <c r="D4825" s="40" t="s">
        <v>640</v>
      </c>
      <c r="E4825" s="40">
        <v>43</v>
      </c>
      <c r="F4825" s="40" t="s">
        <v>849</v>
      </c>
    </row>
    <row r="4826" spans="1:6" x14ac:dyDescent="0.5">
      <c r="A4826" s="38">
        <v>43722</v>
      </c>
      <c r="B4826" s="39">
        <v>0.40546296296296297</v>
      </c>
      <c r="C4826" s="40">
        <v>4</v>
      </c>
      <c r="D4826" s="40" t="s">
        <v>651</v>
      </c>
      <c r="E4826" s="40">
        <v>75</v>
      </c>
      <c r="F4826" s="40" t="s">
        <v>849</v>
      </c>
    </row>
    <row r="4827" spans="1:6" x14ac:dyDescent="0.5">
      <c r="A4827" s="38">
        <v>43722</v>
      </c>
      <c r="B4827" s="39">
        <v>0.40548611111111116</v>
      </c>
      <c r="C4827" s="40">
        <v>4</v>
      </c>
      <c r="D4827" s="40" t="s">
        <v>651</v>
      </c>
      <c r="E4827" s="40">
        <v>56</v>
      </c>
      <c r="F4827" s="40" t="s">
        <v>849</v>
      </c>
    </row>
    <row r="4828" spans="1:6" x14ac:dyDescent="0.5">
      <c r="A4828" s="38">
        <v>43722</v>
      </c>
      <c r="B4828" s="39">
        <v>0.40548611111111116</v>
      </c>
      <c r="C4828" s="40">
        <v>2</v>
      </c>
      <c r="D4828" s="40" t="s">
        <v>651</v>
      </c>
      <c r="E4828" s="40">
        <v>63</v>
      </c>
      <c r="F4828" s="40" t="s">
        <v>849</v>
      </c>
    </row>
    <row r="4829" spans="1:6" x14ac:dyDescent="0.5">
      <c r="A4829" s="38">
        <v>43722</v>
      </c>
      <c r="B4829" s="39">
        <v>0.4054976851851852</v>
      </c>
      <c r="C4829" s="40">
        <v>4</v>
      </c>
      <c r="D4829" s="40" t="s">
        <v>651</v>
      </c>
      <c r="E4829" s="40">
        <v>74</v>
      </c>
      <c r="F4829" s="40" t="s">
        <v>849</v>
      </c>
    </row>
    <row r="4830" spans="1:6" x14ac:dyDescent="0.5">
      <c r="A4830" s="38">
        <v>43722</v>
      </c>
      <c r="B4830" s="39">
        <v>0.40567129629629628</v>
      </c>
      <c r="C4830" s="40">
        <v>4</v>
      </c>
      <c r="D4830" s="40" t="s">
        <v>651</v>
      </c>
      <c r="E4830" s="40">
        <v>127</v>
      </c>
      <c r="F4830" s="40" t="s">
        <v>849</v>
      </c>
    </row>
    <row r="4831" spans="1:6" x14ac:dyDescent="0.5">
      <c r="A4831" s="38">
        <v>43722</v>
      </c>
      <c r="B4831" s="39">
        <v>0.40569444444444441</v>
      </c>
      <c r="C4831" s="40">
        <v>4</v>
      </c>
      <c r="D4831" s="40" t="s">
        <v>651</v>
      </c>
      <c r="E4831" s="40">
        <v>78</v>
      </c>
      <c r="F4831" s="40" t="s">
        <v>849</v>
      </c>
    </row>
    <row r="4832" spans="1:6" x14ac:dyDescent="0.5">
      <c r="A4832" s="38">
        <v>43722</v>
      </c>
      <c r="B4832" s="39">
        <v>0.40575231481481483</v>
      </c>
      <c r="C4832" s="40">
        <v>4</v>
      </c>
      <c r="D4832" s="40" t="s">
        <v>651</v>
      </c>
      <c r="E4832" s="40">
        <v>86</v>
      </c>
      <c r="F4832" s="40" t="s">
        <v>849</v>
      </c>
    </row>
    <row r="4833" spans="1:6" x14ac:dyDescent="0.5">
      <c r="A4833" s="38">
        <v>43722</v>
      </c>
      <c r="B4833" s="39">
        <v>0.40578703703703706</v>
      </c>
      <c r="C4833" s="40">
        <v>4</v>
      </c>
      <c r="D4833" s="40" t="s">
        <v>651</v>
      </c>
      <c r="E4833" s="40">
        <v>76</v>
      </c>
      <c r="F4833" s="40" t="s">
        <v>849</v>
      </c>
    </row>
    <row r="4834" spans="1:6" x14ac:dyDescent="0.5">
      <c r="A4834" s="38">
        <v>43722</v>
      </c>
      <c r="B4834" s="39">
        <v>0.40596064814814814</v>
      </c>
      <c r="C4834" s="40">
        <v>2</v>
      </c>
      <c r="D4834" s="40" t="s">
        <v>640</v>
      </c>
      <c r="E4834" s="40">
        <v>50</v>
      </c>
      <c r="F4834" s="40" t="s">
        <v>849</v>
      </c>
    </row>
    <row r="4835" spans="1:6" x14ac:dyDescent="0.5">
      <c r="A4835" s="38">
        <v>43722</v>
      </c>
      <c r="B4835" s="39">
        <v>0.40596064814814814</v>
      </c>
      <c r="C4835" s="40">
        <v>4</v>
      </c>
      <c r="D4835" s="40" t="s">
        <v>640</v>
      </c>
      <c r="E4835" s="40">
        <v>108</v>
      </c>
      <c r="F4835" s="40" t="s">
        <v>849</v>
      </c>
    </row>
    <row r="4836" spans="1:6" x14ac:dyDescent="0.5">
      <c r="A4836" s="38">
        <v>43722</v>
      </c>
      <c r="B4836" s="39">
        <v>0.40598379629629627</v>
      </c>
      <c r="C4836" s="40">
        <v>4</v>
      </c>
      <c r="D4836" s="40" t="s">
        <v>640</v>
      </c>
      <c r="E4836" s="40">
        <v>73</v>
      </c>
      <c r="F4836" s="40" t="s">
        <v>849</v>
      </c>
    </row>
    <row r="4837" spans="1:6" x14ac:dyDescent="0.5">
      <c r="A4837" s="38">
        <v>43722</v>
      </c>
      <c r="B4837" s="39">
        <v>0.4060300925925926</v>
      </c>
      <c r="C4837" s="40">
        <v>4</v>
      </c>
      <c r="D4837" s="40" t="s">
        <v>640</v>
      </c>
      <c r="E4837" s="40">
        <v>85</v>
      </c>
      <c r="F4837" s="40" t="s">
        <v>849</v>
      </c>
    </row>
    <row r="4838" spans="1:6" x14ac:dyDescent="0.5">
      <c r="A4838" s="38">
        <v>43722</v>
      </c>
      <c r="B4838" s="39">
        <v>0.40605324074074073</v>
      </c>
      <c r="C4838" s="40">
        <v>4</v>
      </c>
      <c r="D4838" s="40" t="s">
        <v>640</v>
      </c>
      <c r="E4838" s="40">
        <v>82</v>
      </c>
      <c r="F4838" s="40" t="s">
        <v>849</v>
      </c>
    </row>
    <row r="4839" spans="1:6" x14ac:dyDescent="0.5">
      <c r="A4839" s="38">
        <v>43722</v>
      </c>
      <c r="B4839" s="39">
        <v>0.40630787037037036</v>
      </c>
      <c r="C4839" s="40">
        <v>1</v>
      </c>
      <c r="D4839" s="40" t="s">
        <v>640</v>
      </c>
      <c r="E4839" s="40">
        <v>48</v>
      </c>
      <c r="F4839" s="40" t="s">
        <v>849</v>
      </c>
    </row>
    <row r="4840" spans="1:6" x14ac:dyDescent="0.5">
      <c r="A4840" s="38">
        <v>43722</v>
      </c>
      <c r="B4840" s="39">
        <v>0.40634259259259259</v>
      </c>
      <c r="C4840" s="40">
        <v>4</v>
      </c>
      <c r="D4840" s="40" t="s">
        <v>651</v>
      </c>
      <c r="E4840" s="40">
        <v>111</v>
      </c>
      <c r="F4840" s="40" t="s">
        <v>849</v>
      </c>
    </row>
    <row r="4841" spans="1:6" x14ac:dyDescent="0.5">
      <c r="A4841" s="38">
        <v>43722</v>
      </c>
      <c r="B4841" s="39">
        <v>0.40638888888888891</v>
      </c>
      <c r="C4841" s="40">
        <v>4</v>
      </c>
      <c r="D4841" s="40" t="s">
        <v>651</v>
      </c>
      <c r="E4841" s="40">
        <v>94</v>
      </c>
      <c r="F4841" s="40" t="s">
        <v>849</v>
      </c>
    </row>
    <row r="4842" spans="1:6" x14ac:dyDescent="0.5">
      <c r="A4842" s="38">
        <v>43722</v>
      </c>
      <c r="B4842" s="39">
        <v>0.40640046296296295</v>
      </c>
      <c r="C4842" s="40">
        <v>1</v>
      </c>
      <c r="D4842" s="40" t="s">
        <v>640</v>
      </c>
      <c r="E4842" s="40">
        <v>40</v>
      </c>
      <c r="F4842" s="40" t="s">
        <v>849</v>
      </c>
    </row>
    <row r="4843" spans="1:6" x14ac:dyDescent="0.5">
      <c r="A4843" s="38">
        <v>43722</v>
      </c>
      <c r="B4843" s="39">
        <v>0.40653935185185186</v>
      </c>
      <c r="C4843" s="40">
        <v>4</v>
      </c>
      <c r="D4843" s="40" t="s">
        <v>651</v>
      </c>
      <c r="E4843" s="40">
        <v>96</v>
      </c>
      <c r="F4843" s="40" t="s">
        <v>849</v>
      </c>
    </row>
    <row r="4844" spans="1:6" x14ac:dyDescent="0.5">
      <c r="A4844" s="38">
        <v>43722</v>
      </c>
      <c r="B4844" s="39">
        <v>0.40663194444444445</v>
      </c>
      <c r="C4844" s="40">
        <v>1</v>
      </c>
      <c r="D4844" s="40" t="s">
        <v>651</v>
      </c>
      <c r="E4844" s="40">
        <v>39</v>
      </c>
      <c r="F4844" s="40" t="s">
        <v>849</v>
      </c>
    </row>
    <row r="4845" spans="1:6" x14ac:dyDescent="0.5">
      <c r="A4845" s="38">
        <v>43722</v>
      </c>
      <c r="B4845" s="39">
        <v>0.40665509259259264</v>
      </c>
      <c r="C4845" s="40">
        <v>2</v>
      </c>
      <c r="D4845" s="40" t="s">
        <v>640</v>
      </c>
      <c r="E4845" s="40">
        <v>38</v>
      </c>
      <c r="F4845" s="40" t="s">
        <v>849</v>
      </c>
    </row>
    <row r="4846" spans="1:6" x14ac:dyDescent="0.5">
      <c r="A4846" s="38">
        <v>43722</v>
      </c>
      <c r="B4846" s="39">
        <v>0.40680555555555559</v>
      </c>
      <c r="C4846" s="40">
        <v>4</v>
      </c>
      <c r="D4846" s="40" t="s">
        <v>651</v>
      </c>
      <c r="E4846" s="40">
        <v>87</v>
      </c>
      <c r="F4846" s="40" t="s">
        <v>849</v>
      </c>
    </row>
    <row r="4847" spans="1:6" x14ac:dyDescent="0.5">
      <c r="A4847" s="38">
        <v>43722</v>
      </c>
      <c r="B4847" s="39">
        <v>0.40693287037037035</v>
      </c>
      <c r="C4847" s="40">
        <v>4</v>
      </c>
      <c r="D4847" s="40" t="s">
        <v>651</v>
      </c>
      <c r="E4847" s="40">
        <v>87</v>
      </c>
      <c r="F4847" s="40" t="s">
        <v>849</v>
      </c>
    </row>
    <row r="4848" spans="1:6" x14ac:dyDescent="0.5">
      <c r="A4848" s="38">
        <v>43722</v>
      </c>
      <c r="B4848" s="39">
        <v>0.4070833333333333</v>
      </c>
      <c r="C4848" s="40">
        <v>1</v>
      </c>
      <c r="D4848" s="40" t="s">
        <v>651</v>
      </c>
      <c r="E4848" s="40">
        <v>45</v>
      </c>
      <c r="F4848" s="40" t="s">
        <v>849</v>
      </c>
    </row>
    <row r="4849" spans="1:6" x14ac:dyDescent="0.5">
      <c r="A4849" s="38">
        <v>43722</v>
      </c>
      <c r="B4849" s="39">
        <v>0.40756944444444443</v>
      </c>
      <c r="C4849" s="40">
        <v>4</v>
      </c>
      <c r="D4849" s="40" t="s">
        <v>651</v>
      </c>
      <c r="E4849" s="40">
        <v>90</v>
      </c>
      <c r="F4849" s="40" t="s">
        <v>849</v>
      </c>
    </row>
    <row r="4850" spans="1:6" x14ac:dyDescent="0.5">
      <c r="A4850" s="38">
        <v>43722</v>
      </c>
      <c r="B4850" s="39">
        <v>0.40780092592592593</v>
      </c>
      <c r="C4850" s="40">
        <v>4</v>
      </c>
      <c r="D4850" s="40" t="s">
        <v>651</v>
      </c>
      <c r="E4850" s="40">
        <v>90</v>
      </c>
      <c r="F4850" s="40" t="s">
        <v>849</v>
      </c>
    </row>
    <row r="4851" spans="1:6" x14ac:dyDescent="0.5">
      <c r="A4851" s="38">
        <v>43722</v>
      </c>
      <c r="B4851" s="39">
        <v>0.40783564814814816</v>
      </c>
      <c r="C4851" s="40">
        <v>4</v>
      </c>
      <c r="D4851" s="40" t="s">
        <v>640</v>
      </c>
      <c r="E4851" s="40">
        <v>127</v>
      </c>
      <c r="F4851" s="40" t="s">
        <v>849</v>
      </c>
    </row>
    <row r="4852" spans="1:6" x14ac:dyDescent="0.5">
      <c r="A4852" s="38">
        <v>43722</v>
      </c>
      <c r="B4852" s="39">
        <v>0.40784722222222225</v>
      </c>
      <c r="C4852" s="40">
        <v>4</v>
      </c>
      <c r="D4852" s="40" t="s">
        <v>640</v>
      </c>
      <c r="E4852" s="40">
        <v>101</v>
      </c>
      <c r="F4852" s="40" t="s">
        <v>849</v>
      </c>
    </row>
    <row r="4853" spans="1:6" x14ac:dyDescent="0.5">
      <c r="A4853" s="38">
        <v>43722</v>
      </c>
      <c r="B4853" s="39">
        <v>0.40787037037037038</v>
      </c>
      <c r="C4853" s="40">
        <v>4</v>
      </c>
      <c r="D4853" s="40" t="s">
        <v>651</v>
      </c>
      <c r="E4853" s="40">
        <v>79</v>
      </c>
      <c r="F4853" s="40" t="s">
        <v>849</v>
      </c>
    </row>
    <row r="4854" spans="1:6" x14ac:dyDescent="0.5">
      <c r="A4854" s="38">
        <v>43722</v>
      </c>
      <c r="B4854" s="39">
        <v>0.40791666666666665</v>
      </c>
      <c r="C4854" s="40">
        <v>2</v>
      </c>
      <c r="D4854" s="40" t="s">
        <v>640</v>
      </c>
      <c r="E4854" s="40">
        <v>41</v>
      </c>
      <c r="F4854" s="40" t="s">
        <v>849</v>
      </c>
    </row>
    <row r="4855" spans="1:6" x14ac:dyDescent="0.5">
      <c r="A4855" s="38">
        <v>43722</v>
      </c>
      <c r="B4855" s="39">
        <v>0.40806712962962965</v>
      </c>
      <c r="C4855" s="40">
        <v>4</v>
      </c>
      <c r="D4855" s="40" t="s">
        <v>651</v>
      </c>
      <c r="E4855" s="40">
        <v>86</v>
      </c>
      <c r="F4855" s="40" t="s">
        <v>849</v>
      </c>
    </row>
    <row r="4856" spans="1:6" x14ac:dyDescent="0.5">
      <c r="A4856" s="38">
        <v>43722</v>
      </c>
      <c r="B4856" s="39">
        <v>0.40815972222222219</v>
      </c>
      <c r="C4856" s="40">
        <v>2</v>
      </c>
      <c r="D4856" s="40" t="s">
        <v>651</v>
      </c>
      <c r="E4856" s="40">
        <v>127</v>
      </c>
      <c r="F4856" s="40" t="s">
        <v>849</v>
      </c>
    </row>
    <row r="4857" spans="1:6" x14ac:dyDescent="0.5">
      <c r="A4857" s="38">
        <v>43722</v>
      </c>
      <c r="B4857" s="39">
        <v>0.40854166666666664</v>
      </c>
      <c r="C4857" s="40">
        <v>4</v>
      </c>
      <c r="D4857" s="40" t="s">
        <v>651</v>
      </c>
      <c r="E4857" s="40">
        <v>86</v>
      </c>
      <c r="F4857" s="40" t="s">
        <v>849</v>
      </c>
    </row>
    <row r="4858" spans="1:6" x14ac:dyDescent="0.5">
      <c r="A4858" s="38">
        <v>43722</v>
      </c>
      <c r="B4858" s="39">
        <v>0.40855324074074079</v>
      </c>
      <c r="C4858" s="40">
        <v>2</v>
      </c>
      <c r="D4858" s="40" t="s">
        <v>640</v>
      </c>
      <c r="E4858" s="40">
        <v>56</v>
      </c>
      <c r="F4858" s="40" t="s">
        <v>849</v>
      </c>
    </row>
    <row r="4859" spans="1:6" x14ac:dyDescent="0.5">
      <c r="A4859" s="38">
        <v>43722</v>
      </c>
      <c r="B4859" s="39">
        <v>0.40893518518518518</v>
      </c>
      <c r="C4859" s="40">
        <v>4</v>
      </c>
      <c r="D4859" s="40" t="s">
        <v>651</v>
      </c>
      <c r="E4859" s="40">
        <v>90</v>
      </c>
      <c r="F4859" s="40" t="s">
        <v>849</v>
      </c>
    </row>
    <row r="4860" spans="1:6" x14ac:dyDescent="0.5">
      <c r="A4860" s="38">
        <v>43722</v>
      </c>
      <c r="B4860" s="39">
        <v>0.40915509259259258</v>
      </c>
      <c r="C4860" s="40">
        <v>1</v>
      </c>
      <c r="D4860" s="40" t="s">
        <v>640</v>
      </c>
      <c r="E4860" s="40">
        <v>40</v>
      </c>
      <c r="F4860" s="40" t="s">
        <v>849</v>
      </c>
    </row>
    <row r="4861" spans="1:6" x14ac:dyDescent="0.5">
      <c r="A4861" s="38">
        <v>43722</v>
      </c>
      <c r="B4861" s="39">
        <v>0.40916666666666668</v>
      </c>
      <c r="C4861" s="40">
        <v>4</v>
      </c>
      <c r="D4861" s="40" t="s">
        <v>651</v>
      </c>
      <c r="E4861" s="40">
        <v>105</v>
      </c>
      <c r="F4861" s="40" t="s">
        <v>849</v>
      </c>
    </row>
    <row r="4862" spans="1:6" x14ac:dyDescent="0.5">
      <c r="A4862" s="38">
        <v>43722</v>
      </c>
      <c r="B4862" s="39">
        <v>0.40917824074074072</v>
      </c>
      <c r="C4862" s="40">
        <v>4</v>
      </c>
      <c r="D4862" s="40" t="s">
        <v>640</v>
      </c>
      <c r="E4862" s="40">
        <v>69</v>
      </c>
      <c r="F4862" s="40" t="s">
        <v>849</v>
      </c>
    </row>
    <row r="4863" spans="1:6" x14ac:dyDescent="0.5">
      <c r="A4863" s="38">
        <v>43722</v>
      </c>
      <c r="B4863" s="39">
        <v>0.40927083333333331</v>
      </c>
      <c r="C4863" s="40">
        <v>4</v>
      </c>
      <c r="D4863" s="40" t="s">
        <v>651</v>
      </c>
      <c r="E4863" s="40">
        <v>83</v>
      </c>
      <c r="F4863" s="40" t="s">
        <v>849</v>
      </c>
    </row>
    <row r="4864" spans="1:6" x14ac:dyDescent="0.5">
      <c r="A4864" s="38">
        <v>43722</v>
      </c>
      <c r="B4864" s="39">
        <v>0.40937499999999999</v>
      </c>
      <c r="C4864" s="40">
        <v>4</v>
      </c>
      <c r="D4864" s="40" t="s">
        <v>651</v>
      </c>
      <c r="E4864" s="40">
        <v>81</v>
      </c>
      <c r="F4864" s="40" t="s">
        <v>849</v>
      </c>
    </row>
    <row r="4865" spans="1:6" x14ac:dyDescent="0.5">
      <c r="A4865" s="38">
        <v>43722</v>
      </c>
      <c r="B4865" s="39">
        <v>0.40940972222222222</v>
      </c>
      <c r="C4865" s="40">
        <v>4</v>
      </c>
      <c r="D4865" s="40" t="s">
        <v>640</v>
      </c>
      <c r="E4865" s="40">
        <v>95</v>
      </c>
      <c r="F4865" s="40" t="s">
        <v>849</v>
      </c>
    </row>
    <row r="4866" spans="1:6" x14ac:dyDescent="0.5">
      <c r="A4866" s="38">
        <v>43722</v>
      </c>
      <c r="B4866" s="39">
        <v>0.41020833333333334</v>
      </c>
      <c r="C4866" s="40">
        <v>4</v>
      </c>
      <c r="D4866" s="40" t="s">
        <v>651</v>
      </c>
      <c r="E4866" s="40">
        <v>74</v>
      </c>
      <c r="F4866" s="40" t="s">
        <v>849</v>
      </c>
    </row>
    <row r="4867" spans="1:6" x14ac:dyDescent="0.5">
      <c r="A4867" s="38">
        <v>43722</v>
      </c>
      <c r="B4867" s="39">
        <v>0.41052083333333328</v>
      </c>
      <c r="C4867" s="40">
        <v>4</v>
      </c>
      <c r="D4867" s="40" t="s">
        <v>651</v>
      </c>
      <c r="E4867" s="40">
        <v>78</v>
      </c>
      <c r="F4867" s="40" t="s">
        <v>849</v>
      </c>
    </row>
    <row r="4868" spans="1:6" x14ac:dyDescent="0.5">
      <c r="A4868" s="38">
        <v>43722</v>
      </c>
      <c r="B4868" s="39">
        <v>0.4107407407407408</v>
      </c>
      <c r="C4868" s="40">
        <v>4</v>
      </c>
      <c r="D4868" s="40" t="s">
        <v>651</v>
      </c>
      <c r="E4868" s="40">
        <v>85</v>
      </c>
      <c r="F4868" s="40" t="s">
        <v>849</v>
      </c>
    </row>
    <row r="4869" spans="1:6" x14ac:dyDescent="0.5">
      <c r="A4869" s="38">
        <v>43722</v>
      </c>
      <c r="B4869" s="39">
        <v>0.41082175925925929</v>
      </c>
      <c r="C4869" s="40">
        <v>4</v>
      </c>
      <c r="D4869" s="40" t="s">
        <v>651</v>
      </c>
      <c r="E4869" s="40">
        <v>69</v>
      </c>
      <c r="F4869" s="40" t="s">
        <v>849</v>
      </c>
    </row>
    <row r="4870" spans="1:6" x14ac:dyDescent="0.5">
      <c r="A4870" s="38">
        <v>43722</v>
      </c>
      <c r="B4870" s="39">
        <v>0.41084490740740742</v>
      </c>
      <c r="C4870" s="40">
        <v>4</v>
      </c>
      <c r="D4870" s="40" t="s">
        <v>651</v>
      </c>
      <c r="E4870" s="40">
        <v>88</v>
      </c>
      <c r="F4870" s="40" t="s">
        <v>849</v>
      </c>
    </row>
    <row r="4871" spans="1:6" x14ac:dyDescent="0.5">
      <c r="A4871" s="38">
        <v>43722</v>
      </c>
      <c r="B4871" s="39">
        <v>0.41094907407407405</v>
      </c>
      <c r="C4871" s="40">
        <v>4</v>
      </c>
      <c r="D4871" s="40" t="s">
        <v>651</v>
      </c>
      <c r="E4871" s="40">
        <v>80</v>
      </c>
      <c r="F4871" s="40" t="s">
        <v>849</v>
      </c>
    </row>
    <row r="4872" spans="1:6" x14ac:dyDescent="0.5">
      <c r="A4872" s="38">
        <v>43722</v>
      </c>
      <c r="B4872" s="39">
        <v>0.41112268518518519</v>
      </c>
      <c r="C4872" s="40">
        <v>4</v>
      </c>
      <c r="D4872" s="40" t="s">
        <v>651</v>
      </c>
      <c r="E4872" s="40">
        <v>86</v>
      </c>
      <c r="F4872" s="40" t="s">
        <v>849</v>
      </c>
    </row>
    <row r="4873" spans="1:6" x14ac:dyDescent="0.5">
      <c r="A4873" s="38">
        <v>43722</v>
      </c>
      <c r="B4873" s="39">
        <v>0.41113425925925928</v>
      </c>
      <c r="C4873" s="40">
        <v>4</v>
      </c>
      <c r="D4873" s="40" t="s">
        <v>640</v>
      </c>
      <c r="E4873" s="40">
        <v>92</v>
      </c>
      <c r="F4873" s="40" t="s">
        <v>849</v>
      </c>
    </row>
    <row r="4874" spans="1:6" x14ac:dyDescent="0.5">
      <c r="A4874" s="38">
        <v>43722</v>
      </c>
      <c r="B4874" s="39">
        <v>0.41116898148148145</v>
      </c>
      <c r="C4874" s="40">
        <v>4</v>
      </c>
      <c r="D4874" s="40" t="s">
        <v>651</v>
      </c>
      <c r="E4874" s="40">
        <v>101</v>
      </c>
      <c r="F4874" s="40" t="s">
        <v>849</v>
      </c>
    </row>
    <row r="4875" spans="1:6" x14ac:dyDescent="0.5">
      <c r="A4875" s="38">
        <v>43722</v>
      </c>
      <c r="B4875" s="39">
        <v>0.41151620370370368</v>
      </c>
      <c r="C4875" s="40">
        <v>4</v>
      </c>
      <c r="D4875" s="40" t="s">
        <v>651</v>
      </c>
      <c r="E4875" s="40">
        <v>89</v>
      </c>
      <c r="F4875" s="40" t="s">
        <v>849</v>
      </c>
    </row>
    <row r="4876" spans="1:6" x14ac:dyDescent="0.5">
      <c r="A4876" s="38">
        <v>43722</v>
      </c>
      <c r="B4876" s="39">
        <v>0.41159722222222223</v>
      </c>
      <c r="C4876" s="40">
        <v>4</v>
      </c>
      <c r="D4876" s="40" t="s">
        <v>640</v>
      </c>
      <c r="E4876" s="40">
        <v>83</v>
      </c>
      <c r="F4876" s="40" t="s">
        <v>849</v>
      </c>
    </row>
    <row r="4877" spans="1:6" x14ac:dyDescent="0.5">
      <c r="A4877" s="38">
        <v>43722</v>
      </c>
      <c r="B4877" s="39">
        <v>0.41162037037037041</v>
      </c>
      <c r="C4877" s="40">
        <v>4</v>
      </c>
      <c r="D4877" s="40" t="s">
        <v>651</v>
      </c>
      <c r="E4877" s="40">
        <v>90</v>
      </c>
      <c r="F4877" s="40" t="s">
        <v>849</v>
      </c>
    </row>
    <row r="4878" spans="1:6" x14ac:dyDescent="0.5">
      <c r="A4878" s="38">
        <v>43722</v>
      </c>
      <c r="B4878" s="39">
        <v>0.41165509259259259</v>
      </c>
      <c r="C4878" s="40">
        <v>4</v>
      </c>
      <c r="D4878" s="40" t="s">
        <v>651</v>
      </c>
      <c r="E4878" s="40">
        <v>39</v>
      </c>
      <c r="F4878" s="40" t="s">
        <v>849</v>
      </c>
    </row>
    <row r="4879" spans="1:6" x14ac:dyDescent="0.5">
      <c r="A4879" s="38">
        <v>43722</v>
      </c>
      <c r="B4879" s="39">
        <v>0.4117824074074074</v>
      </c>
      <c r="C4879" s="40">
        <v>4</v>
      </c>
      <c r="D4879" s="40" t="s">
        <v>651</v>
      </c>
      <c r="E4879" s="40">
        <v>99</v>
      </c>
      <c r="F4879" s="40" t="s">
        <v>849</v>
      </c>
    </row>
    <row r="4880" spans="1:6" x14ac:dyDescent="0.5">
      <c r="A4880" s="38">
        <v>43722</v>
      </c>
      <c r="B4880" s="39">
        <v>0.41186342592592595</v>
      </c>
      <c r="C4880" s="40">
        <v>4</v>
      </c>
      <c r="D4880" s="40" t="s">
        <v>651</v>
      </c>
      <c r="E4880" s="40">
        <v>121</v>
      </c>
      <c r="F4880" s="40" t="s">
        <v>849</v>
      </c>
    </row>
    <row r="4881" spans="1:6" x14ac:dyDescent="0.5">
      <c r="A4881" s="38">
        <v>43722</v>
      </c>
      <c r="B4881" s="39">
        <v>0.41202546296296294</v>
      </c>
      <c r="C4881" s="40">
        <v>4</v>
      </c>
      <c r="D4881" s="40" t="s">
        <v>651</v>
      </c>
      <c r="E4881" s="40">
        <v>86</v>
      </c>
      <c r="F4881" s="40" t="s">
        <v>849</v>
      </c>
    </row>
    <row r="4882" spans="1:6" x14ac:dyDescent="0.5">
      <c r="A4882" s="38">
        <v>43722</v>
      </c>
      <c r="B4882" s="39">
        <v>0.41234953703703708</v>
      </c>
      <c r="C4882" s="40">
        <v>1</v>
      </c>
      <c r="D4882" s="40" t="s">
        <v>651</v>
      </c>
      <c r="E4882" s="40">
        <v>38</v>
      </c>
      <c r="F4882" s="40" t="s">
        <v>849</v>
      </c>
    </row>
    <row r="4883" spans="1:6" x14ac:dyDescent="0.5">
      <c r="A4883" s="38">
        <v>43722</v>
      </c>
      <c r="B4883" s="39">
        <v>0.41237268518518522</v>
      </c>
      <c r="C4883" s="40">
        <v>4</v>
      </c>
      <c r="D4883" s="40" t="s">
        <v>651</v>
      </c>
      <c r="E4883" s="40">
        <v>91</v>
      </c>
      <c r="F4883" s="40" t="s">
        <v>849</v>
      </c>
    </row>
    <row r="4884" spans="1:6" x14ac:dyDescent="0.5">
      <c r="A4884" s="38">
        <v>43722</v>
      </c>
      <c r="B4884" s="39">
        <v>0.41245370370370371</v>
      </c>
      <c r="C4884" s="40">
        <v>4</v>
      </c>
      <c r="D4884" s="40" t="s">
        <v>651</v>
      </c>
      <c r="E4884" s="40">
        <v>67</v>
      </c>
      <c r="F4884" s="40" t="s">
        <v>849</v>
      </c>
    </row>
    <row r="4885" spans="1:6" x14ac:dyDescent="0.5">
      <c r="A4885" s="38">
        <v>43722</v>
      </c>
      <c r="B4885" s="39">
        <v>0.41248842592592588</v>
      </c>
      <c r="C4885" s="40">
        <v>4</v>
      </c>
      <c r="D4885" s="40" t="s">
        <v>640</v>
      </c>
      <c r="E4885" s="40">
        <v>74</v>
      </c>
      <c r="F4885" s="40" t="s">
        <v>849</v>
      </c>
    </row>
    <row r="4886" spans="1:6" x14ac:dyDescent="0.5">
      <c r="A4886" s="38">
        <v>43722</v>
      </c>
      <c r="B4886" s="39">
        <v>0.41285879629629635</v>
      </c>
      <c r="C4886" s="40">
        <v>4</v>
      </c>
      <c r="D4886" s="40" t="s">
        <v>651</v>
      </c>
      <c r="E4886" s="40">
        <v>90</v>
      </c>
      <c r="F4886" s="40" t="s">
        <v>849</v>
      </c>
    </row>
    <row r="4887" spans="1:6" x14ac:dyDescent="0.5">
      <c r="A4887" s="38">
        <v>43722</v>
      </c>
      <c r="B4887" s="39">
        <v>0.4133680555555555</v>
      </c>
      <c r="C4887" s="40">
        <v>4</v>
      </c>
      <c r="D4887" s="40" t="s">
        <v>651</v>
      </c>
      <c r="E4887" s="40">
        <v>89</v>
      </c>
      <c r="F4887" s="40" t="s">
        <v>849</v>
      </c>
    </row>
    <row r="4888" spans="1:6" x14ac:dyDescent="0.5">
      <c r="A4888" s="38">
        <v>43722</v>
      </c>
      <c r="B4888" s="39">
        <v>0.4136111111111111</v>
      </c>
      <c r="C4888" s="40">
        <v>4</v>
      </c>
      <c r="D4888" s="40" t="s">
        <v>651</v>
      </c>
      <c r="E4888" s="40">
        <v>84</v>
      </c>
      <c r="F4888" s="40" t="s">
        <v>849</v>
      </c>
    </row>
    <row r="4889" spans="1:6" x14ac:dyDescent="0.5">
      <c r="A4889" s="38">
        <v>43722</v>
      </c>
      <c r="B4889" s="39">
        <v>0.41366898148148151</v>
      </c>
      <c r="C4889" s="40">
        <v>4</v>
      </c>
      <c r="D4889" s="40" t="s">
        <v>651</v>
      </c>
      <c r="E4889" s="40">
        <v>76</v>
      </c>
      <c r="F4889" s="40" t="s">
        <v>849</v>
      </c>
    </row>
    <row r="4890" spans="1:6" x14ac:dyDescent="0.5">
      <c r="A4890" s="38">
        <v>43722</v>
      </c>
      <c r="B4890" s="39">
        <v>0.41380787037037042</v>
      </c>
      <c r="C4890" s="40">
        <v>2</v>
      </c>
      <c r="D4890" s="40" t="s">
        <v>640</v>
      </c>
      <c r="E4890" s="40">
        <v>127</v>
      </c>
      <c r="F4890" s="40" t="s">
        <v>849</v>
      </c>
    </row>
    <row r="4891" spans="1:6" x14ac:dyDescent="0.5">
      <c r="A4891" s="38">
        <v>43722</v>
      </c>
      <c r="B4891" s="39">
        <v>0.41396990740740741</v>
      </c>
      <c r="C4891" s="40">
        <v>1</v>
      </c>
      <c r="D4891" s="40" t="s">
        <v>651</v>
      </c>
      <c r="E4891" s="40">
        <v>63</v>
      </c>
      <c r="F4891" s="40" t="s">
        <v>849</v>
      </c>
    </row>
    <row r="4892" spans="1:6" x14ac:dyDescent="0.5">
      <c r="A4892" s="38">
        <v>43722</v>
      </c>
      <c r="B4892" s="39">
        <v>0.4142939814814815</v>
      </c>
      <c r="C4892" s="40">
        <v>4</v>
      </c>
      <c r="D4892" s="40" t="s">
        <v>651</v>
      </c>
      <c r="E4892" s="40">
        <v>71</v>
      </c>
      <c r="F4892" s="40" t="s">
        <v>849</v>
      </c>
    </row>
    <row r="4893" spans="1:6" x14ac:dyDescent="0.5">
      <c r="A4893" s="38">
        <v>43722</v>
      </c>
      <c r="B4893" s="39">
        <v>0.41437499999999999</v>
      </c>
      <c r="C4893" s="40">
        <v>4</v>
      </c>
      <c r="D4893" s="40" t="s">
        <v>640</v>
      </c>
      <c r="E4893" s="40">
        <v>86</v>
      </c>
      <c r="F4893" s="40" t="s">
        <v>849</v>
      </c>
    </row>
    <row r="4894" spans="1:6" x14ac:dyDescent="0.5">
      <c r="A4894" s="38">
        <v>43722</v>
      </c>
      <c r="B4894" s="39">
        <v>0.41438657407407403</v>
      </c>
      <c r="C4894" s="40">
        <v>4</v>
      </c>
      <c r="D4894" s="40" t="s">
        <v>640</v>
      </c>
      <c r="E4894" s="40">
        <v>74</v>
      </c>
      <c r="F4894" s="40" t="s">
        <v>849</v>
      </c>
    </row>
    <row r="4895" spans="1:6" x14ac:dyDescent="0.5">
      <c r="A4895" s="38">
        <v>43722</v>
      </c>
      <c r="B4895" s="39">
        <v>0.41440972222222222</v>
      </c>
      <c r="C4895" s="40">
        <v>4</v>
      </c>
      <c r="D4895" s="40" t="s">
        <v>651</v>
      </c>
      <c r="E4895" s="40">
        <v>64</v>
      </c>
      <c r="F4895" s="40" t="s">
        <v>849</v>
      </c>
    </row>
    <row r="4896" spans="1:6" x14ac:dyDescent="0.5">
      <c r="A4896" s="38">
        <v>43722</v>
      </c>
      <c r="B4896" s="39">
        <v>0.41446759259259264</v>
      </c>
      <c r="C4896" s="40">
        <v>4</v>
      </c>
      <c r="D4896" s="40" t="s">
        <v>651</v>
      </c>
      <c r="E4896" s="40">
        <v>75</v>
      </c>
      <c r="F4896" s="40" t="s">
        <v>849</v>
      </c>
    </row>
    <row r="4897" spans="1:6" x14ac:dyDescent="0.5">
      <c r="A4897" s="38">
        <v>43722</v>
      </c>
      <c r="B4897" s="39">
        <v>0.41464120370370372</v>
      </c>
      <c r="C4897" s="40">
        <v>4</v>
      </c>
      <c r="D4897" s="40" t="s">
        <v>651</v>
      </c>
      <c r="E4897" s="40">
        <v>67</v>
      </c>
      <c r="F4897" s="40" t="s">
        <v>849</v>
      </c>
    </row>
    <row r="4898" spans="1:6" x14ac:dyDescent="0.5">
      <c r="A4898" s="38">
        <v>43722</v>
      </c>
      <c r="B4898" s="39">
        <v>0.4147569444444445</v>
      </c>
      <c r="C4898" s="40">
        <v>4</v>
      </c>
      <c r="D4898" s="40" t="s">
        <v>640</v>
      </c>
      <c r="E4898" s="40">
        <v>95</v>
      </c>
      <c r="F4898" s="40" t="s">
        <v>849</v>
      </c>
    </row>
    <row r="4899" spans="1:6" x14ac:dyDescent="0.5">
      <c r="A4899" s="38">
        <v>43722</v>
      </c>
      <c r="B4899" s="39">
        <v>0.41494212962962962</v>
      </c>
      <c r="C4899" s="40">
        <v>4</v>
      </c>
      <c r="D4899" s="40" t="s">
        <v>651</v>
      </c>
      <c r="E4899" s="40">
        <v>67</v>
      </c>
      <c r="F4899" s="40" t="s">
        <v>849</v>
      </c>
    </row>
    <row r="4900" spans="1:6" x14ac:dyDescent="0.5">
      <c r="A4900" s="38">
        <v>43722</v>
      </c>
      <c r="B4900" s="39">
        <v>0.41498842592592594</v>
      </c>
      <c r="C4900" s="40">
        <v>4</v>
      </c>
      <c r="D4900" s="40" t="s">
        <v>651</v>
      </c>
      <c r="E4900" s="40">
        <v>81</v>
      </c>
      <c r="F4900" s="40" t="s">
        <v>849</v>
      </c>
    </row>
    <row r="4901" spans="1:6" x14ac:dyDescent="0.5">
      <c r="A4901" s="38">
        <v>43722</v>
      </c>
      <c r="B4901" s="39">
        <v>0.41506944444444444</v>
      </c>
      <c r="C4901" s="40">
        <v>2</v>
      </c>
      <c r="D4901" s="40" t="s">
        <v>640</v>
      </c>
      <c r="E4901" s="40">
        <v>60</v>
      </c>
      <c r="F4901" s="40" t="s">
        <v>849</v>
      </c>
    </row>
    <row r="4902" spans="1:6" x14ac:dyDescent="0.5">
      <c r="A4902" s="38">
        <v>43722</v>
      </c>
      <c r="B4902" s="39">
        <v>0.41520833333333335</v>
      </c>
      <c r="C4902" s="40">
        <v>2</v>
      </c>
      <c r="D4902" s="40" t="s">
        <v>640</v>
      </c>
      <c r="E4902" s="40">
        <v>38</v>
      </c>
      <c r="F4902" s="40" t="s">
        <v>849</v>
      </c>
    </row>
    <row r="4903" spans="1:6" x14ac:dyDescent="0.5">
      <c r="A4903" s="38">
        <v>43722</v>
      </c>
      <c r="B4903" s="39">
        <v>0.41526620370370365</v>
      </c>
      <c r="C4903" s="40">
        <v>4</v>
      </c>
      <c r="D4903" s="40" t="s">
        <v>651</v>
      </c>
      <c r="E4903" s="40">
        <v>90</v>
      </c>
      <c r="F4903" s="40" t="s">
        <v>849</v>
      </c>
    </row>
    <row r="4904" spans="1:6" x14ac:dyDescent="0.5">
      <c r="A4904" s="38">
        <v>43722</v>
      </c>
      <c r="B4904" s="39">
        <v>0.41543981481481485</v>
      </c>
      <c r="C4904" s="40">
        <v>4</v>
      </c>
      <c r="D4904" s="40" t="s">
        <v>651</v>
      </c>
      <c r="E4904" s="40">
        <v>81</v>
      </c>
      <c r="F4904" s="40" t="s">
        <v>849</v>
      </c>
    </row>
    <row r="4905" spans="1:6" x14ac:dyDescent="0.5">
      <c r="A4905" s="38">
        <v>43722</v>
      </c>
      <c r="B4905" s="39">
        <v>0.4155787037037037</v>
      </c>
      <c r="C4905" s="40">
        <v>4</v>
      </c>
      <c r="D4905" s="40" t="s">
        <v>651</v>
      </c>
      <c r="E4905" s="40">
        <v>91</v>
      </c>
      <c r="F4905" s="40" t="s">
        <v>849</v>
      </c>
    </row>
    <row r="4906" spans="1:6" x14ac:dyDescent="0.5">
      <c r="A4906" s="38">
        <v>43722</v>
      </c>
      <c r="B4906" s="39">
        <v>0.41563657407407412</v>
      </c>
      <c r="C4906" s="40">
        <v>4</v>
      </c>
      <c r="D4906" s="40" t="s">
        <v>651</v>
      </c>
      <c r="E4906" s="40">
        <v>101</v>
      </c>
      <c r="F4906" s="40" t="s">
        <v>849</v>
      </c>
    </row>
    <row r="4907" spans="1:6" x14ac:dyDescent="0.5">
      <c r="A4907" s="38">
        <v>43722</v>
      </c>
      <c r="B4907" s="39">
        <v>0.41596064814814815</v>
      </c>
      <c r="C4907" s="40">
        <v>4</v>
      </c>
      <c r="D4907" s="40" t="s">
        <v>651</v>
      </c>
      <c r="E4907" s="40">
        <v>40</v>
      </c>
      <c r="F4907" s="40" t="s">
        <v>849</v>
      </c>
    </row>
    <row r="4908" spans="1:6" x14ac:dyDescent="0.5">
      <c r="A4908" s="38">
        <v>43722</v>
      </c>
      <c r="B4908" s="39">
        <v>0.4166435185185185</v>
      </c>
      <c r="C4908" s="40">
        <v>1</v>
      </c>
      <c r="D4908" s="40" t="s">
        <v>651</v>
      </c>
      <c r="E4908" s="40">
        <v>59</v>
      </c>
      <c r="F4908" s="40" t="s">
        <v>849</v>
      </c>
    </row>
    <row r="4909" spans="1:6" x14ac:dyDescent="0.5">
      <c r="A4909" s="38">
        <v>43722</v>
      </c>
      <c r="B4909" s="39">
        <v>0.41670138888888886</v>
      </c>
      <c r="C4909" s="40">
        <v>4</v>
      </c>
      <c r="D4909" s="40" t="s">
        <v>651</v>
      </c>
      <c r="E4909" s="40">
        <v>93</v>
      </c>
      <c r="F4909" s="40" t="s">
        <v>849</v>
      </c>
    </row>
    <row r="4910" spans="1:6" x14ac:dyDescent="0.5">
      <c r="A4910" s="38">
        <v>43722</v>
      </c>
      <c r="B4910" s="39">
        <v>0.41678240740740741</v>
      </c>
      <c r="C4910" s="40">
        <v>4</v>
      </c>
      <c r="D4910" s="40" t="s">
        <v>651</v>
      </c>
      <c r="E4910" s="40">
        <v>89</v>
      </c>
      <c r="F4910" s="40" t="s">
        <v>849</v>
      </c>
    </row>
    <row r="4911" spans="1:6" x14ac:dyDescent="0.5">
      <c r="A4911" s="38">
        <v>43722</v>
      </c>
      <c r="B4911" s="39">
        <v>0.41687500000000005</v>
      </c>
      <c r="C4911" s="40">
        <v>2</v>
      </c>
      <c r="D4911" s="40" t="s">
        <v>640</v>
      </c>
      <c r="E4911" s="40">
        <v>60</v>
      </c>
      <c r="F4911" s="40" t="s">
        <v>849</v>
      </c>
    </row>
    <row r="4912" spans="1:6" x14ac:dyDescent="0.5">
      <c r="A4912" s="38">
        <v>43722</v>
      </c>
      <c r="B4912" s="39">
        <v>0.41693287037037036</v>
      </c>
      <c r="C4912" s="40">
        <v>4</v>
      </c>
      <c r="D4912" s="40" t="s">
        <v>651</v>
      </c>
      <c r="E4912" s="40">
        <v>101</v>
      </c>
      <c r="F4912" s="40" t="s">
        <v>849</v>
      </c>
    </row>
    <row r="4913" spans="1:6" x14ac:dyDescent="0.5">
      <c r="A4913" s="38">
        <v>43722</v>
      </c>
      <c r="B4913" s="39">
        <v>0.41715277777777776</v>
      </c>
      <c r="C4913" s="40">
        <v>4</v>
      </c>
      <c r="D4913" s="40" t="s">
        <v>640</v>
      </c>
      <c r="E4913" s="40">
        <v>110</v>
      </c>
      <c r="F4913" s="40" t="s">
        <v>849</v>
      </c>
    </row>
    <row r="4914" spans="1:6" x14ac:dyDescent="0.5">
      <c r="A4914" s="38">
        <v>43722</v>
      </c>
      <c r="B4914" s="39">
        <v>0.4171643518518518</v>
      </c>
      <c r="C4914" s="40">
        <v>4</v>
      </c>
      <c r="D4914" s="40" t="s">
        <v>640</v>
      </c>
      <c r="E4914" s="40">
        <v>74</v>
      </c>
      <c r="F4914" s="40" t="s">
        <v>849</v>
      </c>
    </row>
    <row r="4915" spans="1:6" x14ac:dyDescent="0.5">
      <c r="A4915" s="38">
        <v>43722</v>
      </c>
      <c r="B4915" s="39">
        <v>0.41717592592592595</v>
      </c>
      <c r="C4915" s="40">
        <v>4</v>
      </c>
      <c r="D4915" s="40" t="s">
        <v>640</v>
      </c>
      <c r="E4915" s="40">
        <v>71</v>
      </c>
      <c r="F4915" s="40" t="s">
        <v>849</v>
      </c>
    </row>
    <row r="4916" spans="1:6" x14ac:dyDescent="0.5">
      <c r="A4916" s="38">
        <v>43722</v>
      </c>
      <c r="B4916" s="39">
        <v>0.41797453703703707</v>
      </c>
      <c r="C4916" s="40">
        <v>4</v>
      </c>
      <c r="D4916" s="40" t="s">
        <v>651</v>
      </c>
      <c r="E4916" s="40">
        <v>75</v>
      </c>
      <c r="F4916" s="40" t="s">
        <v>849</v>
      </c>
    </row>
    <row r="4917" spans="1:6" x14ac:dyDescent="0.5">
      <c r="A4917" s="38">
        <v>43722</v>
      </c>
      <c r="B4917" s="39">
        <v>0.41827546296296297</v>
      </c>
      <c r="C4917" s="40">
        <v>4</v>
      </c>
      <c r="D4917" s="40" t="s">
        <v>651</v>
      </c>
      <c r="E4917" s="40">
        <v>115</v>
      </c>
      <c r="F4917" s="40" t="s">
        <v>849</v>
      </c>
    </row>
    <row r="4918" spans="1:6" x14ac:dyDescent="0.5">
      <c r="A4918" s="38">
        <v>43722</v>
      </c>
      <c r="B4918" s="39">
        <v>0.41835648148148147</v>
      </c>
      <c r="C4918" s="40">
        <v>4</v>
      </c>
      <c r="D4918" s="40" t="s">
        <v>651</v>
      </c>
      <c r="E4918" s="40">
        <v>108</v>
      </c>
      <c r="F4918" s="40" t="s">
        <v>849</v>
      </c>
    </row>
    <row r="4919" spans="1:6" x14ac:dyDescent="0.5">
      <c r="A4919" s="38">
        <v>43722</v>
      </c>
      <c r="B4919" s="39">
        <v>0.4183796296296296</v>
      </c>
      <c r="C4919" s="40">
        <v>1</v>
      </c>
      <c r="D4919" s="40" t="s">
        <v>640</v>
      </c>
      <c r="E4919" s="40">
        <v>41</v>
      </c>
      <c r="F4919" s="40" t="s">
        <v>849</v>
      </c>
    </row>
    <row r="4920" spans="1:6" x14ac:dyDescent="0.5">
      <c r="A4920" s="38">
        <v>43722</v>
      </c>
      <c r="B4920" s="39">
        <v>0.41841435185185188</v>
      </c>
      <c r="C4920" s="40">
        <v>4</v>
      </c>
      <c r="D4920" s="40" t="s">
        <v>651</v>
      </c>
      <c r="E4920" s="40">
        <v>96</v>
      </c>
      <c r="F4920" s="40" t="s">
        <v>849</v>
      </c>
    </row>
    <row r="4921" spans="1:6" x14ac:dyDescent="0.5">
      <c r="A4921" s="38">
        <v>43722</v>
      </c>
      <c r="B4921" s="39">
        <v>0.41885416666666669</v>
      </c>
      <c r="C4921" s="40">
        <v>4</v>
      </c>
      <c r="D4921" s="40" t="s">
        <v>651</v>
      </c>
      <c r="E4921" s="40">
        <v>59</v>
      </c>
      <c r="F4921" s="40" t="s">
        <v>849</v>
      </c>
    </row>
    <row r="4922" spans="1:6" x14ac:dyDescent="0.5">
      <c r="A4922" s="38">
        <v>43722</v>
      </c>
      <c r="B4922" s="39">
        <v>0.41894675925925928</v>
      </c>
      <c r="C4922" s="40">
        <v>4</v>
      </c>
      <c r="D4922" s="40" t="s">
        <v>651</v>
      </c>
      <c r="E4922" s="40">
        <v>91</v>
      </c>
      <c r="F4922" s="40" t="s">
        <v>849</v>
      </c>
    </row>
    <row r="4923" spans="1:6" x14ac:dyDescent="0.5">
      <c r="A4923" s="38">
        <v>43722</v>
      </c>
      <c r="B4923" s="39">
        <v>0.4190740740740741</v>
      </c>
      <c r="C4923" s="40">
        <v>1</v>
      </c>
      <c r="D4923" s="40" t="s">
        <v>640</v>
      </c>
      <c r="E4923" s="40">
        <v>66</v>
      </c>
      <c r="F4923" s="40" t="s">
        <v>849</v>
      </c>
    </row>
    <row r="4924" spans="1:6" x14ac:dyDescent="0.5">
      <c r="A4924" s="38">
        <v>43722</v>
      </c>
      <c r="B4924" s="39">
        <v>0.41958333333333336</v>
      </c>
      <c r="C4924" s="40">
        <v>2</v>
      </c>
      <c r="D4924" s="40" t="s">
        <v>651</v>
      </c>
      <c r="E4924" s="40">
        <v>72</v>
      </c>
      <c r="F4924" s="40" t="s">
        <v>849</v>
      </c>
    </row>
    <row r="4925" spans="1:6" x14ac:dyDescent="0.5">
      <c r="A4925" s="38">
        <v>43722</v>
      </c>
      <c r="B4925" s="39">
        <v>0.41975694444444445</v>
      </c>
      <c r="C4925" s="40">
        <v>4</v>
      </c>
      <c r="D4925" s="40" t="s">
        <v>651</v>
      </c>
      <c r="E4925" s="40">
        <v>83</v>
      </c>
      <c r="F4925" s="40" t="s">
        <v>849</v>
      </c>
    </row>
    <row r="4926" spans="1:6" x14ac:dyDescent="0.5">
      <c r="A4926" s="38">
        <v>43722</v>
      </c>
      <c r="B4926" s="39">
        <v>0.41979166666666662</v>
      </c>
      <c r="C4926" s="40">
        <v>4</v>
      </c>
      <c r="D4926" s="40" t="s">
        <v>651</v>
      </c>
      <c r="E4926" s="40">
        <v>75</v>
      </c>
      <c r="F4926" s="40" t="s">
        <v>849</v>
      </c>
    </row>
    <row r="4927" spans="1:6" x14ac:dyDescent="0.5">
      <c r="A4927" s="38">
        <v>43722</v>
      </c>
      <c r="B4927" s="39">
        <v>0.41981481481481481</v>
      </c>
      <c r="C4927" s="40">
        <v>2</v>
      </c>
      <c r="D4927" s="40" t="s">
        <v>640</v>
      </c>
      <c r="E4927" s="40">
        <v>50</v>
      </c>
      <c r="F4927" s="40" t="s">
        <v>849</v>
      </c>
    </row>
    <row r="4928" spans="1:6" x14ac:dyDescent="0.5">
      <c r="A4928" s="38">
        <v>43722</v>
      </c>
      <c r="B4928" s="39">
        <v>0.41988425925925926</v>
      </c>
      <c r="C4928" s="40">
        <v>1</v>
      </c>
      <c r="D4928" s="40" t="s">
        <v>651</v>
      </c>
      <c r="E4928" s="40">
        <v>59</v>
      </c>
      <c r="F4928" s="40" t="s">
        <v>849</v>
      </c>
    </row>
    <row r="4929" spans="1:6" x14ac:dyDescent="0.5">
      <c r="A4929" s="38">
        <v>43722</v>
      </c>
      <c r="B4929" s="39">
        <v>0.4199074074074074</v>
      </c>
      <c r="C4929" s="40">
        <v>4</v>
      </c>
      <c r="D4929" s="40" t="s">
        <v>651</v>
      </c>
      <c r="E4929" s="40">
        <v>82</v>
      </c>
      <c r="F4929" s="40" t="s">
        <v>849</v>
      </c>
    </row>
    <row r="4930" spans="1:6" x14ac:dyDescent="0.5">
      <c r="A4930" s="38">
        <v>43722</v>
      </c>
      <c r="B4930" s="39">
        <v>0.42016203703703708</v>
      </c>
      <c r="C4930" s="40">
        <v>4</v>
      </c>
      <c r="D4930" s="40" t="s">
        <v>651</v>
      </c>
      <c r="E4930" s="40">
        <v>90</v>
      </c>
      <c r="F4930" s="40" t="s">
        <v>849</v>
      </c>
    </row>
    <row r="4931" spans="1:6" x14ac:dyDescent="0.5">
      <c r="A4931" s="38">
        <v>43722</v>
      </c>
      <c r="B4931" s="39">
        <v>0.42016203703703708</v>
      </c>
      <c r="C4931" s="40">
        <v>1</v>
      </c>
      <c r="D4931" s="40" t="s">
        <v>651</v>
      </c>
      <c r="E4931" s="40">
        <v>65</v>
      </c>
      <c r="F4931" s="40" t="s">
        <v>849</v>
      </c>
    </row>
    <row r="4932" spans="1:6" x14ac:dyDescent="0.5">
      <c r="A4932" s="38">
        <v>43722</v>
      </c>
      <c r="B4932" s="39">
        <v>0.4203587962962963</v>
      </c>
      <c r="C4932" s="40">
        <v>4</v>
      </c>
      <c r="D4932" s="40" t="s">
        <v>651</v>
      </c>
      <c r="E4932" s="40">
        <v>67</v>
      </c>
      <c r="F4932" s="40" t="s">
        <v>849</v>
      </c>
    </row>
    <row r="4933" spans="1:6" x14ac:dyDescent="0.5">
      <c r="A4933" s="38">
        <v>43722</v>
      </c>
      <c r="B4933" s="39">
        <v>0.42039351851851853</v>
      </c>
      <c r="C4933" s="40">
        <v>4</v>
      </c>
      <c r="D4933" s="40" t="s">
        <v>640</v>
      </c>
      <c r="E4933" s="40">
        <v>127</v>
      </c>
      <c r="F4933" s="40" t="s">
        <v>849</v>
      </c>
    </row>
    <row r="4934" spans="1:6" x14ac:dyDescent="0.5">
      <c r="A4934" s="38">
        <v>43722</v>
      </c>
      <c r="B4934" s="39">
        <v>0.42040509259259262</v>
      </c>
      <c r="C4934" s="40">
        <v>4</v>
      </c>
      <c r="D4934" s="40" t="s">
        <v>640</v>
      </c>
      <c r="E4934" s="40">
        <v>126</v>
      </c>
      <c r="F4934" s="40" t="s">
        <v>849</v>
      </c>
    </row>
    <row r="4935" spans="1:6" x14ac:dyDescent="0.5">
      <c r="A4935" s="38">
        <v>43722</v>
      </c>
      <c r="B4935" s="39">
        <v>0.42041666666666666</v>
      </c>
      <c r="C4935" s="40">
        <v>4</v>
      </c>
      <c r="D4935" s="40" t="s">
        <v>651</v>
      </c>
      <c r="E4935" s="40">
        <v>82</v>
      </c>
      <c r="F4935" s="40" t="s">
        <v>849</v>
      </c>
    </row>
    <row r="4936" spans="1:6" x14ac:dyDescent="0.5">
      <c r="A4936" s="38">
        <v>43722</v>
      </c>
      <c r="B4936" s="39">
        <v>0.42042824074074076</v>
      </c>
      <c r="C4936" s="40">
        <v>4</v>
      </c>
      <c r="D4936" s="40" t="s">
        <v>640</v>
      </c>
      <c r="E4936" s="40">
        <v>91</v>
      </c>
      <c r="F4936" s="40" t="s">
        <v>849</v>
      </c>
    </row>
    <row r="4937" spans="1:6" x14ac:dyDescent="0.5">
      <c r="A4937" s="38">
        <v>43722</v>
      </c>
      <c r="B4937" s="39">
        <v>0.42052083333333329</v>
      </c>
      <c r="C4937" s="40">
        <v>4</v>
      </c>
      <c r="D4937" s="40" t="s">
        <v>651</v>
      </c>
      <c r="E4937" s="40">
        <v>84</v>
      </c>
      <c r="F4937" s="40" t="s">
        <v>849</v>
      </c>
    </row>
    <row r="4938" spans="1:6" x14ac:dyDescent="0.5">
      <c r="A4938" s="38">
        <v>43722</v>
      </c>
      <c r="B4938" s="39">
        <v>0.4208217592592593</v>
      </c>
      <c r="C4938" s="40">
        <v>4</v>
      </c>
      <c r="D4938" s="40" t="s">
        <v>640</v>
      </c>
      <c r="E4938" s="40">
        <v>84</v>
      </c>
      <c r="F4938" s="40" t="s">
        <v>849</v>
      </c>
    </row>
    <row r="4939" spans="1:6" x14ac:dyDescent="0.5">
      <c r="A4939" s="38">
        <v>43722</v>
      </c>
      <c r="B4939" s="39">
        <v>0.42084490740740743</v>
      </c>
      <c r="C4939" s="40">
        <v>4</v>
      </c>
      <c r="D4939" s="40" t="s">
        <v>651</v>
      </c>
      <c r="E4939" s="40">
        <v>66</v>
      </c>
      <c r="F4939" s="40" t="s">
        <v>849</v>
      </c>
    </row>
    <row r="4940" spans="1:6" x14ac:dyDescent="0.5">
      <c r="A4940" s="38">
        <v>43722</v>
      </c>
      <c r="B4940" s="39">
        <v>0.4208796296296296</v>
      </c>
      <c r="C4940" s="40">
        <v>4</v>
      </c>
      <c r="D4940" s="40" t="s">
        <v>640</v>
      </c>
      <c r="E4940" s="40">
        <v>76</v>
      </c>
      <c r="F4940" s="40" t="s">
        <v>849</v>
      </c>
    </row>
    <row r="4941" spans="1:6" x14ac:dyDescent="0.5">
      <c r="A4941" s="38">
        <v>43722</v>
      </c>
      <c r="B4941" s="39">
        <v>0.42090277777777779</v>
      </c>
      <c r="C4941" s="40">
        <v>4</v>
      </c>
      <c r="D4941" s="40" t="s">
        <v>651</v>
      </c>
      <c r="E4941" s="40">
        <v>80</v>
      </c>
      <c r="F4941" s="40" t="s">
        <v>849</v>
      </c>
    </row>
    <row r="4942" spans="1:6" x14ac:dyDescent="0.5">
      <c r="A4942" s="38">
        <v>43722</v>
      </c>
      <c r="B4942" s="39">
        <v>0.42107638888888888</v>
      </c>
      <c r="C4942" s="40">
        <v>4</v>
      </c>
      <c r="D4942" s="40" t="s">
        <v>651</v>
      </c>
      <c r="E4942" s="40">
        <v>86</v>
      </c>
      <c r="F4942" s="40" t="s">
        <v>849</v>
      </c>
    </row>
    <row r="4943" spans="1:6" x14ac:dyDescent="0.5">
      <c r="A4943" s="38">
        <v>43722</v>
      </c>
      <c r="B4943" s="39">
        <v>0.4211805555555555</v>
      </c>
      <c r="C4943" s="40">
        <v>4</v>
      </c>
      <c r="D4943" s="40" t="s">
        <v>651</v>
      </c>
      <c r="E4943" s="40">
        <v>72</v>
      </c>
      <c r="F4943" s="40" t="s">
        <v>849</v>
      </c>
    </row>
    <row r="4944" spans="1:6" x14ac:dyDescent="0.5">
      <c r="A4944" s="38">
        <v>43722</v>
      </c>
      <c r="B4944" s="39">
        <v>0.42122685185185182</v>
      </c>
      <c r="C4944" s="40">
        <v>4</v>
      </c>
      <c r="D4944" s="40" t="s">
        <v>651</v>
      </c>
      <c r="E4944" s="40">
        <v>65</v>
      </c>
      <c r="F4944" s="40" t="s">
        <v>849</v>
      </c>
    </row>
    <row r="4945" spans="1:6" x14ac:dyDescent="0.5">
      <c r="A4945" s="38">
        <v>43722</v>
      </c>
      <c r="B4945" s="39">
        <v>0.42124999999999996</v>
      </c>
      <c r="C4945" s="40">
        <v>4</v>
      </c>
      <c r="D4945" s="40" t="s">
        <v>651</v>
      </c>
      <c r="E4945" s="40">
        <v>76</v>
      </c>
      <c r="F4945" s="40" t="s">
        <v>849</v>
      </c>
    </row>
    <row r="4946" spans="1:6" x14ac:dyDescent="0.5">
      <c r="A4946" s="38">
        <v>43722</v>
      </c>
      <c r="B4946" s="39">
        <v>0.42144675925925923</v>
      </c>
      <c r="C4946" s="40">
        <v>4</v>
      </c>
      <c r="D4946" s="40" t="s">
        <v>640</v>
      </c>
      <c r="E4946" s="40">
        <v>85</v>
      </c>
      <c r="F4946" s="40" t="s">
        <v>849</v>
      </c>
    </row>
    <row r="4947" spans="1:6" x14ac:dyDescent="0.5">
      <c r="A4947" s="38">
        <v>43722</v>
      </c>
      <c r="B4947" s="39">
        <v>0.42171296296296296</v>
      </c>
      <c r="C4947" s="40">
        <v>4</v>
      </c>
      <c r="D4947" s="40" t="s">
        <v>640</v>
      </c>
      <c r="E4947" s="40">
        <v>75</v>
      </c>
      <c r="F4947" s="40" t="s">
        <v>849</v>
      </c>
    </row>
    <row r="4948" spans="1:6" x14ac:dyDescent="0.5">
      <c r="A4948" s="38">
        <v>43722</v>
      </c>
      <c r="B4948" s="39">
        <v>0.42194444444444446</v>
      </c>
      <c r="C4948" s="40">
        <v>4</v>
      </c>
      <c r="D4948" s="40" t="s">
        <v>651</v>
      </c>
      <c r="E4948" s="40">
        <v>84</v>
      </c>
      <c r="F4948" s="40" t="s">
        <v>849</v>
      </c>
    </row>
    <row r="4949" spans="1:6" x14ac:dyDescent="0.5">
      <c r="A4949" s="38">
        <v>43722</v>
      </c>
      <c r="B4949" s="39">
        <v>0.42241898148148144</v>
      </c>
      <c r="C4949" s="40">
        <v>4</v>
      </c>
      <c r="D4949" s="40" t="s">
        <v>640</v>
      </c>
      <c r="E4949" s="40">
        <v>81</v>
      </c>
      <c r="F4949" s="40" t="s">
        <v>849</v>
      </c>
    </row>
    <row r="4950" spans="1:6" x14ac:dyDescent="0.5">
      <c r="A4950" s="38">
        <v>43722</v>
      </c>
      <c r="B4950" s="39">
        <v>0.42268518518518516</v>
      </c>
      <c r="C4950" s="40">
        <v>4</v>
      </c>
      <c r="D4950" s="40" t="s">
        <v>651</v>
      </c>
      <c r="E4950" s="40">
        <v>81</v>
      </c>
      <c r="F4950" s="40" t="s">
        <v>849</v>
      </c>
    </row>
    <row r="4951" spans="1:6" x14ac:dyDescent="0.5">
      <c r="A4951" s="38">
        <v>43722</v>
      </c>
      <c r="B4951" s="39">
        <v>0.42269675925925926</v>
      </c>
      <c r="C4951" s="40">
        <v>2</v>
      </c>
      <c r="D4951" s="40" t="s">
        <v>640</v>
      </c>
      <c r="E4951" s="40">
        <v>119</v>
      </c>
      <c r="F4951" s="40" t="s">
        <v>849</v>
      </c>
    </row>
    <row r="4952" spans="1:6" x14ac:dyDescent="0.5">
      <c r="A4952" s="38">
        <v>43722</v>
      </c>
      <c r="B4952" s="39">
        <v>0.4227893518518519</v>
      </c>
      <c r="C4952" s="40">
        <v>2</v>
      </c>
      <c r="D4952" s="40" t="s">
        <v>640</v>
      </c>
      <c r="E4952" s="40">
        <v>41</v>
      </c>
      <c r="F4952" s="40" t="s">
        <v>849</v>
      </c>
    </row>
    <row r="4953" spans="1:6" x14ac:dyDescent="0.5">
      <c r="A4953" s="38">
        <v>43722</v>
      </c>
      <c r="B4953" s="39">
        <v>0.42289351851851853</v>
      </c>
      <c r="C4953" s="40">
        <v>4</v>
      </c>
      <c r="D4953" s="40" t="s">
        <v>651</v>
      </c>
      <c r="E4953" s="40">
        <v>96</v>
      </c>
      <c r="F4953" s="40" t="s">
        <v>849</v>
      </c>
    </row>
    <row r="4954" spans="1:6" x14ac:dyDescent="0.5">
      <c r="A4954" s="38">
        <v>43722</v>
      </c>
      <c r="B4954" s="39">
        <v>0.42299768518518516</v>
      </c>
      <c r="C4954" s="40">
        <v>4</v>
      </c>
      <c r="D4954" s="40" t="s">
        <v>651</v>
      </c>
      <c r="E4954" s="40">
        <v>42</v>
      </c>
      <c r="F4954" s="40" t="s">
        <v>849</v>
      </c>
    </row>
    <row r="4955" spans="1:6" x14ac:dyDescent="0.5">
      <c r="A4955" s="38">
        <v>43722</v>
      </c>
      <c r="B4955" s="39">
        <v>0.42373842592592598</v>
      </c>
      <c r="C4955" s="40">
        <v>4</v>
      </c>
      <c r="D4955" s="40" t="s">
        <v>651</v>
      </c>
      <c r="E4955" s="40">
        <v>62</v>
      </c>
      <c r="F4955" s="40" t="s">
        <v>849</v>
      </c>
    </row>
    <row r="4956" spans="1:6" x14ac:dyDescent="0.5">
      <c r="A4956" s="38">
        <v>43722</v>
      </c>
      <c r="B4956" s="39">
        <v>0.42420138888888892</v>
      </c>
      <c r="C4956" s="40">
        <v>4</v>
      </c>
      <c r="D4956" s="40" t="s">
        <v>651</v>
      </c>
      <c r="E4956" s="40">
        <v>64</v>
      </c>
      <c r="F4956" s="40" t="s">
        <v>849</v>
      </c>
    </row>
    <row r="4957" spans="1:6" x14ac:dyDescent="0.5">
      <c r="A4957" s="38">
        <v>43722</v>
      </c>
      <c r="B4957" s="39">
        <v>0.42462962962962963</v>
      </c>
      <c r="C4957" s="40">
        <v>4</v>
      </c>
      <c r="D4957" s="40" t="s">
        <v>651</v>
      </c>
      <c r="E4957" s="40">
        <v>84</v>
      </c>
      <c r="F4957" s="40" t="s">
        <v>849</v>
      </c>
    </row>
    <row r="4958" spans="1:6" x14ac:dyDescent="0.5">
      <c r="A4958" s="38">
        <v>43722</v>
      </c>
      <c r="B4958" s="39">
        <v>0.42571759259259262</v>
      </c>
      <c r="C4958" s="40">
        <v>4</v>
      </c>
      <c r="D4958" s="40" t="s">
        <v>651</v>
      </c>
      <c r="E4958" s="40">
        <v>72</v>
      </c>
      <c r="F4958" s="40" t="s">
        <v>849</v>
      </c>
    </row>
    <row r="4959" spans="1:6" x14ac:dyDescent="0.5">
      <c r="A4959" s="38">
        <v>43722</v>
      </c>
      <c r="B4959" s="39">
        <v>0.42644675925925929</v>
      </c>
      <c r="C4959" s="40">
        <v>4</v>
      </c>
      <c r="D4959" s="40" t="s">
        <v>651</v>
      </c>
      <c r="E4959" s="40">
        <v>91</v>
      </c>
      <c r="F4959" s="40" t="s">
        <v>849</v>
      </c>
    </row>
    <row r="4960" spans="1:6" x14ac:dyDescent="0.5">
      <c r="A4960" s="38">
        <v>43722</v>
      </c>
      <c r="B4960" s="39">
        <v>0.42646990740740742</v>
      </c>
      <c r="C4960" s="40">
        <v>4</v>
      </c>
      <c r="D4960" s="40" t="s">
        <v>651</v>
      </c>
      <c r="E4960" s="40">
        <v>62</v>
      </c>
      <c r="F4960" s="40" t="s">
        <v>849</v>
      </c>
    </row>
    <row r="4961" spans="1:6" x14ac:dyDescent="0.5">
      <c r="A4961" s="38">
        <v>43722</v>
      </c>
      <c r="B4961" s="39">
        <v>0.42685185185185182</v>
      </c>
      <c r="C4961" s="40">
        <v>4</v>
      </c>
      <c r="D4961" s="40" t="s">
        <v>651</v>
      </c>
      <c r="E4961" s="40">
        <v>77</v>
      </c>
      <c r="F4961" s="40" t="s">
        <v>849</v>
      </c>
    </row>
    <row r="4962" spans="1:6" x14ac:dyDescent="0.5">
      <c r="A4962" s="38">
        <v>43722</v>
      </c>
      <c r="B4962" s="39">
        <v>0.4274074074074074</v>
      </c>
      <c r="C4962" s="40">
        <v>4</v>
      </c>
      <c r="D4962" s="40" t="s">
        <v>640</v>
      </c>
      <c r="E4962" s="40">
        <v>83</v>
      </c>
      <c r="F4962" s="40" t="s">
        <v>849</v>
      </c>
    </row>
    <row r="4963" spans="1:6" x14ac:dyDescent="0.5">
      <c r="A4963" s="38">
        <v>43722</v>
      </c>
      <c r="B4963" s="39">
        <v>0.42792824074074076</v>
      </c>
      <c r="C4963" s="40">
        <v>4</v>
      </c>
      <c r="D4963" s="40" t="s">
        <v>651</v>
      </c>
      <c r="E4963" s="40">
        <v>104</v>
      </c>
      <c r="F4963" s="40" t="s">
        <v>849</v>
      </c>
    </row>
    <row r="4964" spans="1:6" x14ac:dyDescent="0.5">
      <c r="A4964" s="38">
        <v>43722</v>
      </c>
      <c r="B4964" s="39">
        <v>0.42799768518518522</v>
      </c>
      <c r="C4964" s="40">
        <v>4</v>
      </c>
      <c r="D4964" s="40" t="s">
        <v>651</v>
      </c>
      <c r="E4964" s="40">
        <v>76</v>
      </c>
      <c r="F4964" s="40" t="s">
        <v>849</v>
      </c>
    </row>
    <row r="4965" spans="1:6" x14ac:dyDescent="0.5">
      <c r="A4965" s="38">
        <v>43722</v>
      </c>
      <c r="B4965" s="39">
        <v>0.42836805555555557</v>
      </c>
      <c r="C4965" s="40">
        <v>2</v>
      </c>
      <c r="D4965" s="40" t="s">
        <v>640</v>
      </c>
      <c r="E4965" s="40">
        <v>61</v>
      </c>
      <c r="F4965" s="40" t="s">
        <v>849</v>
      </c>
    </row>
    <row r="4966" spans="1:6" x14ac:dyDescent="0.5">
      <c r="A4966" s="38">
        <v>43722</v>
      </c>
      <c r="B4966" s="39">
        <v>0.4283912037037037</v>
      </c>
      <c r="C4966" s="40">
        <v>4</v>
      </c>
      <c r="D4966" s="40" t="s">
        <v>640</v>
      </c>
      <c r="E4966" s="40">
        <v>81</v>
      </c>
      <c r="F4966" s="40" t="s">
        <v>849</v>
      </c>
    </row>
    <row r="4967" spans="1:6" x14ac:dyDescent="0.5">
      <c r="A4967" s="38">
        <v>43722</v>
      </c>
      <c r="B4967" s="39">
        <v>0.4283912037037037</v>
      </c>
      <c r="C4967" s="40">
        <v>1</v>
      </c>
      <c r="D4967" s="40" t="s">
        <v>640</v>
      </c>
      <c r="E4967" s="40">
        <v>39</v>
      </c>
      <c r="F4967" s="40" t="s">
        <v>849</v>
      </c>
    </row>
    <row r="4968" spans="1:6" x14ac:dyDescent="0.5">
      <c r="A4968" s="38">
        <v>43722</v>
      </c>
      <c r="B4968" s="39">
        <v>0.42840277777777774</v>
      </c>
      <c r="C4968" s="40">
        <v>1</v>
      </c>
      <c r="D4968" s="40" t="s">
        <v>640</v>
      </c>
      <c r="E4968" s="40">
        <v>44</v>
      </c>
      <c r="F4968" s="40" t="s">
        <v>849</v>
      </c>
    </row>
    <row r="4969" spans="1:6" x14ac:dyDescent="0.5">
      <c r="A4969" s="38">
        <v>43722</v>
      </c>
      <c r="B4969" s="39">
        <v>0.4284722222222222</v>
      </c>
      <c r="C4969" s="40">
        <v>4</v>
      </c>
      <c r="D4969" s="40" t="s">
        <v>651</v>
      </c>
      <c r="E4969" s="40">
        <v>107</v>
      </c>
      <c r="F4969" s="40" t="s">
        <v>849</v>
      </c>
    </row>
    <row r="4970" spans="1:6" x14ac:dyDescent="0.5">
      <c r="A4970" s="38">
        <v>43722</v>
      </c>
      <c r="B4970" s="39">
        <v>0.42853009259259256</v>
      </c>
      <c r="C4970" s="40">
        <v>4</v>
      </c>
      <c r="D4970" s="40" t="s">
        <v>651</v>
      </c>
      <c r="E4970" s="40">
        <v>78</v>
      </c>
      <c r="F4970" s="40" t="s">
        <v>849</v>
      </c>
    </row>
    <row r="4971" spans="1:6" x14ac:dyDescent="0.5">
      <c r="A4971" s="38">
        <v>43722</v>
      </c>
      <c r="B4971" s="39">
        <v>0.42859953703703701</v>
      </c>
      <c r="C4971" s="40">
        <v>4</v>
      </c>
      <c r="D4971" s="40" t="s">
        <v>651</v>
      </c>
      <c r="E4971" s="40">
        <v>81</v>
      </c>
      <c r="F4971" s="40" t="s">
        <v>849</v>
      </c>
    </row>
    <row r="4972" spans="1:6" x14ac:dyDescent="0.5">
      <c r="A4972" s="38">
        <v>43722</v>
      </c>
      <c r="B4972" s="39">
        <v>0.42901620370370369</v>
      </c>
      <c r="C4972" s="40">
        <v>4</v>
      </c>
      <c r="D4972" s="40" t="s">
        <v>651</v>
      </c>
      <c r="E4972" s="40">
        <v>78</v>
      </c>
      <c r="F4972" s="40" t="s">
        <v>849</v>
      </c>
    </row>
    <row r="4973" spans="1:6" x14ac:dyDescent="0.5">
      <c r="A4973" s="38">
        <v>43722</v>
      </c>
      <c r="B4973" s="39">
        <v>0.42993055555555554</v>
      </c>
      <c r="C4973" s="40">
        <v>4</v>
      </c>
      <c r="D4973" s="40" t="s">
        <v>651</v>
      </c>
      <c r="E4973" s="40">
        <v>101</v>
      </c>
      <c r="F4973" s="40" t="s">
        <v>849</v>
      </c>
    </row>
    <row r="4974" spans="1:6" x14ac:dyDescent="0.5">
      <c r="A4974" s="38">
        <v>43722</v>
      </c>
      <c r="B4974" s="39">
        <v>0.43028935185185185</v>
      </c>
      <c r="C4974" s="40">
        <v>4</v>
      </c>
      <c r="D4974" s="40" t="s">
        <v>651</v>
      </c>
      <c r="E4974" s="40">
        <v>114</v>
      </c>
      <c r="F4974" s="40" t="s">
        <v>849</v>
      </c>
    </row>
    <row r="4975" spans="1:6" x14ac:dyDescent="0.5">
      <c r="A4975" s="38">
        <v>43722</v>
      </c>
      <c r="B4975" s="39">
        <v>0.43032407407407408</v>
      </c>
      <c r="C4975" s="40">
        <v>4</v>
      </c>
      <c r="D4975" s="40" t="s">
        <v>651</v>
      </c>
      <c r="E4975" s="40">
        <v>68</v>
      </c>
      <c r="F4975" s="40" t="s">
        <v>849</v>
      </c>
    </row>
    <row r="4976" spans="1:6" x14ac:dyDescent="0.5">
      <c r="A4976" s="38">
        <v>43722</v>
      </c>
      <c r="B4976" s="39">
        <v>0.43136574074074074</v>
      </c>
      <c r="C4976" s="40">
        <v>4</v>
      </c>
      <c r="D4976" s="40" t="s">
        <v>651</v>
      </c>
      <c r="E4976" s="40">
        <v>86</v>
      </c>
      <c r="F4976" s="40" t="s">
        <v>849</v>
      </c>
    </row>
    <row r="4977" spans="1:6" x14ac:dyDescent="0.5">
      <c r="A4977" s="38">
        <v>43722</v>
      </c>
      <c r="B4977" s="39">
        <v>0.43140046296296292</v>
      </c>
      <c r="C4977" s="40">
        <v>4</v>
      </c>
      <c r="D4977" s="40" t="s">
        <v>651</v>
      </c>
      <c r="E4977" s="40">
        <v>106</v>
      </c>
      <c r="F4977" s="40" t="s">
        <v>849</v>
      </c>
    </row>
    <row r="4978" spans="1:6" x14ac:dyDescent="0.5">
      <c r="A4978" s="38">
        <v>43722</v>
      </c>
      <c r="B4978" s="39">
        <v>0.43149305555555556</v>
      </c>
      <c r="C4978" s="40">
        <v>2</v>
      </c>
      <c r="D4978" s="40" t="s">
        <v>651</v>
      </c>
      <c r="E4978" s="40">
        <v>51</v>
      </c>
      <c r="F4978" s="40" t="s">
        <v>849</v>
      </c>
    </row>
    <row r="4979" spans="1:6" x14ac:dyDescent="0.5">
      <c r="A4979" s="38">
        <v>43722</v>
      </c>
      <c r="B4979" s="39">
        <v>0.43149305555555556</v>
      </c>
      <c r="C4979" s="40">
        <v>4</v>
      </c>
      <c r="D4979" s="40" t="s">
        <v>651</v>
      </c>
      <c r="E4979" s="40">
        <v>44</v>
      </c>
      <c r="F4979" s="40" t="s">
        <v>849</v>
      </c>
    </row>
    <row r="4980" spans="1:6" x14ac:dyDescent="0.5">
      <c r="A4980" s="38">
        <v>43722</v>
      </c>
      <c r="B4980" s="39">
        <v>0.43184027777777773</v>
      </c>
      <c r="C4980" s="40">
        <v>2</v>
      </c>
      <c r="D4980" s="40" t="s">
        <v>640</v>
      </c>
      <c r="E4980" s="40">
        <v>38</v>
      </c>
      <c r="F4980" s="40" t="s">
        <v>849</v>
      </c>
    </row>
    <row r="4981" spans="1:6" x14ac:dyDescent="0.5">
      <c r="A4981" s="38">
        <v>43722</v>
      </c>
      <c r="B4981" s="39">
        <v>0.4319560185185185</v>
      </c>
      <c r="C4981" s="40">
        <v>4</v>
      </c>
      <c r="D4981" s="40" t="s">
        <v>651</v>
      </c>
      <c r="E4981" s="40">
        <v>97</v>
      </c>
      <c r="F4981" s="40" t="s">
        <v>849</v>
      </c>
    </row>
    <row r="4982" spans="1:6" x14ac:dyDescent="0.5">
      <c r="A4982" s="38">
        <v>43722</v>
      </c>
      <c r="B4982" s="39">
        <v>0.4319675925925926</v>
      </c>
      <c r="C4982" s="40">
        <v>4</v>
      </c>
      <c r="D4982" s="40" t="s">
        <v>640</v>
      </c>
      <c r="E4982" s="40">
        <v>64</v>
      </c>
      <c r="F4982" s="40" t="s">
        <v>849</v>
      </c>
    </row>
    <row r="4983" spans="1:6" x14ac:dyDescent="0.5">
      <c r="A4983" s="38">
        <v>43722</v>
      </c>
      <c r="B4983" s="39">
        <v>0.43199074074074079</v>
      </c>
      <c r="C4983" s="40">
        <v>4</v>
      </c>
      <c r="D4983" s="40" t="s">
        <v>651</v>
      </c>
      <c r="E4983" s="40">
        <v>95</v>
      </c>
      <c r="F4983" s="40" t="s">
        <v>849</v>
      </c>
    </row>
    <row r="4984" spans="1:6" x14ac:dyDescent="0.5">
      <c r="A4984" s="38">
        <v>43722</v>
      </c>
      <c r="B4984" s="39">
        <v>0.4321875</v>
      </c>
      <c r="C4984" s="40">
        <v>4</v>
      </c>
      <c r="D4984" s="40" t="s">
        <v>640</v>
      </c>
      <c r="E4984" s="40">
        <v>94</v>
      </c>
      <c r="F4984" s="40" t="s">
        <v>849</v>
      </c>
    </row>
    <row r="4985" spans="1:6" x14ac:dyDescent="0.5">
      <c r="A4985" s="38">
        <v>43722</v>
      </c>
      <c r="B4985" s="39">
        <v>0.43222222222222223</v>
      </c>
      <c r="C4985" s="40">
        <v>4</v>
      </c>
      <c r="D4985" s="40" t="s">
        <v>651</v>
      </c>
      <c r="E4985" s="40">
        <v>65</v>
      </c>
      <c r="F4985" s="40" t="s">
        <v>849</v>
      </c>
    </row>
    <row r="4986" spans="1:6" x14ac:dyDescent="0.5">
      <c r="A4986" s="38">
        <v>43722</v>
      </c>
      <c r="B4986" s="39">
        <v>0.43233796296296295</v>
      </c>
      <c r="C4986" s="40">
        <v>4</v>
      </c>
      <c r="D4986" s="40" t="s">
        <v>651</v>
      </c>
      <c r="E4986" s="40">
        <v>88</v>
      </c>
      <c r="F4986" s="40" t="s">
        <v>849</v>
      </c>
    </row>
    <row r="4987" spans="1:6" x14ac:dyDescent="0.5">
      <c r="A4987" s="38">
        <v>43722</v>
      </c>
      <c r="B4987" s="39">
        <v>0.43251157407407409</v>
      </c>
      <c r="C4987" s="40">
        <v>4</v>
      </c>
      <c r="D4987" s="40" t="s">
        <v>651</v>
      </c>
      <c r="E4987" s="40">
        <v>99</v>
      </c>
      <c r="F4987" s="40" t="s">
        <v>849</v>
      </c>
    </row>
    <row r="4988" spans="1:6" x14ac:dyDescent="0.5">
      <c r="A4988" s="38">
        <v>43722</v>
      </c>
      <c r="B4988" s="39">
        <v>0.43266203703703704</v>
      </c>
      <c r="C4988" s="40">
        <v>4</v>
      </c>
      <c r="D4988" s="40" t="s">
        <v>651</v>
      </c>
      <c r="E4988" s="40">
        <v>81</v>
      </c>
      <c r="F4988" s="40" t="s">
        <v>849</v>
      </c>
    </row>
    <row r="4989" spans="1:6" x14ac:dyDescent="0.5">
      <c r="A4989" s="38">
        <v>43722</v>
      </c>
      <c r="B4989" s="39">
        <v>0.43302083333333335</v>
      </c>
      <c r="C4989" s="40">
        <v>2</v>
      </c>
      <c r="D4989" s="40" t="s">
        <v>640</v>
      </c>
      <c r="E4989" s="40">
        <v>55</v>
      </c>
      <c r="F4989" s="40" t="s">
        <v>849</v>
      </c>
    </row>
    <row r="4990" spans="1:6" x14ac:dyDescent="0.5">
      <c r="A4990" s="38">
        <v>43722</v>
      </c>
      <c r="B4990" s="39">
        <v>0.43311342592592594</v>
      </c>
      <c r="C4990" s="40">
        <v>4</v>
      </c>
      <c r="D4990" s="40" t="s">
        <v>651</v>
      </c>
      <c r="E4990" s="40">
        <v>102</v>
      </c>
      <c r="F4990" s="40" t="s">
        <v>849</v>
      </c>
    </row>
    <row r="4991" spans="1:6" x14ac:dyDescent="0.5">
      <c r="A4991" s="38">
        <v>43722</v>
      </c>
      <c r="B4991" s="39">
        <v>0.43315972222222227</v>
      </c>
      <c r="C4991" s="40">
        <v>4</v>
      </c>
      <c r="D4991" s="40" t="s">
        <v>651</v>
      </c>
      <c r="E4991" s="40">
        <v>65</v>
      </c>
      <c r="F4991" s="40" t="s">
        <v>849</v>
      </c>
    </row>
    <row r="4992" spans="1:6" x14ac:dyDescent="0.5">
      <c r="A4992" s="38">
        <v>43722</v>
      </c>
      <c r="B4992" s="39">
        <v>0.43379629629629629</v>
      </c>
      <c r="C4992" s="40">
        <v>2</v>
      </c>
      <c r="D4992" s="40" t="s">
        <v>640</v>
      </c>
      <c r="E4992" s="40">
        <v>64</v>
      </c>
      <c r="F4992" s="40" t="s">
        <v>849</v>
      </c>
    </row>
    <row r="4993" spans="1:6" x14ac:dyDescent="0.5">
      <c r="A4993" s="38">
        <v>43722</v>
      </c>
      <c r="B4993" s="39">
        <v>0.43396990740740743</v>
      </c>
      <c r="C4993" s="40">
        <v>4</v>
      </c>
      <c r="D4993" s="40" t="s">
        <v>651</v>
      </c>
      <c r="E4993" s="40">
        <v>79</v>
      </c>
      <c r="F4993" s="40" t="s">
        <v>849</v>
      </c>
    </row>
    <row r="4994" spans="1:6" x14ac:dyDescent="0.5">
      <c r="A4994" s="38">
        <v>43722</v>
      </c>
      <c r="B4994" s="39">
        <v>0.4342361111111111</v>
      </c>
      <c r="C4994" s="40">
        <v>4</v>
      </c>
      <c r="D4994" s="40" t="s">
        <v>651</v>
      </c>
      <c r="E4994" s="40">
        <v>87</v>
      </c>
      <c r="F4994" s="40" t="s">
        <v>849</v>
      </c>
    </row>
    <row r="4995" spans="1:6" x14ac:dyDescent="0.5">
      <c r="A4995" s="38">
        <v>43722</v>
      </c>
      <c r="B4995" s="39">
        <v>0.4343981481481482</v>
      </c>
      <c r="C4995" s="40">
        <v>4</v>
      </c>
      <c r="D4995" s="40" t="s">
        <v>640</v>
      </c>
      <c r="E4995" s="40">
        <v>51</v>
      </c>
      <c r="F4995" s="40" t="s">
        <v>849</v>
      </c>
    </row>
    <row r="4996" spans="1:6" x14ac:dyDescent="0.5">
      <c r="A4996" s="38">
        <v>43722</v>
      </c>
      <c r="B4996" s="39">
        <v>0.43440972222222224</v>
      </c>
      <c r="C4996" s="40">
        <v>4</v>
      </c>
      <c r="D4996" s="40" t="s">
        <v>640</v>
      </c>
      <c r="E4996" s="40">
        <v>58</v>
      </c>
      <c r="F4996" s="40" t="s">
        <v>849</v>
      </c>
    </row>
    <row r="4997" spans="1:6" x14ac:dyDescent="0.5">
      <c r="A4997" s="38">
        <v>43722</v>
      </c>
      <c r="B4997" s="39">
        <v>0.43444444444444441</v>
      </c>
      <c r="C4997" s="40">
        <v>4</v>
      </c>
      <c r="D4997" s="40" t="s">
        <v>651</v>
      </c>
      <c r="E4997" s="40">
        <v>72</v>
      </c>
      <c r="F4997" s="40" t="s">
        <v>849</v>
      </c>
    </row>
    <row r="4998" spans="1:6" x14ac:dyDescent="0.5">
      <c r="A4998" s="38">
        <v>43722</v>
      </c>
      <c r="B4998" s="39">
        <v>0.4346990740740741</v>
      </c>
      <c r="C4998" s="40">
        <v>4</v>
      </c>
      <c r="D4998" s="40" t="s">
        <v>651</v>
      </c>
      <c r="E4998" s="40">
        <v>87</v>
      </c>
      <c r="F4998" s="40" t="s">
        <v>849</v>
      </c>
    </row>
    <row r="4999" spans="1:6" x14ac:dyDescent="0.5">
      <c r="A4999" s="38">
        <v>43722</v>
      </c>
      <c r="B4999" s="39">
        <v>0.43480324074074073</v>
      </c>
      <c r="C4999" s="40">
        <v>4</v>
      </c>
      <c r="D4999" s="40" t="s">
        <v>651</v>
      </c>
      <c r="E4999" s="40">
        <v>53</v>
      </c>
      <c r="F4999" s="40" t="s">
        <v>849</v>
      </c>
    </row>
    <row r="5000" spans="1:6" x14ac:dyDescent="0.5">
      <c r="A5000" s="38">
        <v>43722</v>
      </c>
      <c r="B5000" s="39">
        <v>0.43515046296296295</v>
      </c>
      <c r="C5000" s="40">
        <v>4</v>
      </c>
      <c r="D5000" s="40" t="s">
        <v>651</v>
      </c>
      <c r="E5000" s="40">
        <v>77</v>
      </c>
      <c r="F5000" s="40" t="s">
        <v>849</v>
      </c>
    </row>
    <row r="5001" spans="1:6" x14ac:dyDescent="0.5">
      <c r="A5001" s="38">
        <v>43722</v>
      </c>
      <c r="B5001" s="39">
        <v>0.43616898148148148</v>
      </c>
      <c r="C5001" s="40">
        <v>4</v>
      </c>
      <c r="D5001" s="40" t="s">
        <v>651</v>
      </c>
      <c r="E5001" s="40">
        <v>48</v>
      </c>
      <c r="F5001" s="40" t="s">
        <v>849</v>
      </c>
    </row>
    <row r="5002" spans="1:6" x14ac:dyDescent="0.5">
      <c r="A5002" s="38">
        <v>43722</v>
      </c>
      <c r="B5002" s="39">
        <v>0.43636574074074069</v>
      </c>
      <c r="C5002" s="40">
        <v>4</v>
      </c>
      <c r="D5002" s="40" t="s">
        <v>651</v>
      </c>
      <c r="E5002" s="40">
        <v>74</v>
      </c>
      <c r="F5002" s="40" t="s">
        <v>849</v>
      </c>
    </row>
    <row r="5003" spans="1:6" x14ac:dyDescent="0.5">
      <c r="A5003" s="38">
        <v>43722</v>
      </c>
      <c r="B5003" s="39">
        <v>0.43645833333333334</v>
      </c>
      <c r="C5003" s="40">
        <v>4</v>
      </c>
      <c r="D5003" s="40" t="s">
        <v>651</v>
      </c>
      <c r="E5003" s="40">
        <v>86</v>
      </c>
      <c r="F5003" s="40" t="s">
        <v>849</v>
      </c>
    </row>
    <row r="5004" spans="1:6" x14ac:dyDescent="0.5">
      <c r="A5004" s="38">
        <v>43722</v>
      </c>
      <c r="B5004" s="39">
        <v>0.4367476851851852</v>
      </c>
      <c r="C5004" s="40">
        <v>2</v>
      </c>
      <c r="D5004" s="40" t="s">
        <v>651</v>
      </c>
      <c r="E5004" s="40">
        <v>39</v>
      </c>
      <c r="F5004" s="40" t="s">
        <v>849</v>
      </c>
    </row>
    <row r="5005" spans="1:6" x14ac:dyDescent="0.5">
      <c r="A5005" s="38">
        <v>43722</v>
      </c>
      <c r="B5005" s="39">
        <v>0.43689814814814815</v>
      </c>
      <c r="C5005" s="40">
        <v>2</v>
      </c>
      <c r="D5005" s="40" t="s">
        <v>640</v>
      </c>
      <c r="E5005" s="40">
        <v>43</v>
      </c>
      <c r="F5005" s="40" t="s">
        <v>849</v>
      </c>
    </row>
    <row r="5006" spans="1:6" x14ac:dyDescent="0.5">
      <c r="A5006" s="38">
        <v>43722</v>
      </c>
      <c r="B5006" s="39">
        <v>0.4371990740740741</v>
      </c>
      <c r="C5006" s="40">
        <v>1</v>
      </c>
      <c r="D5006" s="40" t="s">
        <v>651</v>
      </c>
      <c r="E5006" s="40">
        <v>67</v>
      </c>
      <c r="F5006" s="40" t="s">
        <v>849</v>
      </c>
    </row>
    <row r="5007" spans="1:6" x14ac:dyDescent="0.5">
      <c r="A5007" s="38">
        <v>43722</v>
      </c>
      <c r="B5007" s="39">
        <v>0.43724537037037042</v>
      </c>
      <c r="C5007" s="40">
        <v>4</v>
      </c>
      <c r="D5007" s="40" t="s">
        <v>651</v>
      </c>
      <c r="E5007" s="40">
        <v>83</v>
      </c>
      <c r="F5007" s="40" t="s">
        <v>849</v>
      </c>
    </row>
    <row r="5008" spans="1:6" x14ac:dyDescent="0.5">
      <c r="A5008" s="38">
        <v>43722</v>
      </c>
      <c r="B5008" s="39">
        <v>0.43741898148148151</v>
      </c>
      <c r="C5008" s="40">
        <v>4</v>
      </c>
      <c r="D5008" s="40" t="s">
        <v>651</v>
      </c>
      <c r="E5008" s="40">
        <v>79</v>
      </c>
      <c r="F5008" s="40" t="s">
        <v>849</v>
      </c>
    </row>
    <row r="5009" spans="1:6" x14ac:dyDescent="0.5">
      <c r="A5009" s="38">
        <v>43722</v>
      </c>
      <c r="B5009" s="39">
        <v>0.43744212962962964</v>
      </c>
      <c r="C5009" s="40">
        <v>4</v>
      </c>
      <c r="D5009" s="40" t="s">
        <v>651</v>
      </c>
      <c r="E5009" s="40">
        <v>127</v>
      </c>
      <c r="F5009" s="40" t="s">
        <v>849</v>
      </c>
    </row>
    <row r="5010" spans="1:6" x14ac:dyDescent="0.5">
      <c r="A5010" s="38">
        <v>43722</v>
      </c>
      <c r="B5010" s="39">
        <v>0.43748842592592596</v>
      </c>
      <c r="C5010" s="40">
        <v>4</v>
      </c>
      <c r="D5010" s="40" t="s">
        <v>651</v>
      </c>
      <c r="E5010" s="40">
        <v>76</v>
      </c>
      <c r="F5010" s="40" t="s">
        <v>849</v>
      </c>
    </row>
    <row r="5011" spans="1:6" x14ac:dyDescent="0.5">
      <c r="A5011" s="38">
        <v>43722</v>
      </c>
      <c r="B5011" s="39">
        <v>0.43752314814814813</v>
      </c>
      <c r="C5011" s="40">
        <v>4</v>
      </c>
      <c r="D5011" s="40" t="s">
        <v>651</v>
      </c>
      <c r="E5011" s="40">
        <v>71</v>
      </c>
      <c r="F5011" s="40" t="s">
        <v>849</v>
      </c>
    </row>
    <row r="5012" spans="1:6" x14ac:dyDescent="0.5">
      <c r="A5012" s="38">
        <v>43722</v>
      </c>
      <c r="B5012" s="39">
        <v>0.43755787037037036</v>
      </c>
      <c r="C5012" s="40">
        <v>4</v>
      </c>
      <c r="D5012" s="40" t="s">
        <v>640</v>
      </c>
      <c r="E5012" s="40">
        <v>111</v>
      </c>
      <c r="F5012" s="40" t="s">
        <v>849</v>
      </c>
    </row>
    <row r="5013" spans="1:6" x14ac:dyDescent="0.5">
      <c r="A5013" s="38">
        <v>43722</v>
      </c>
      <c r="B5013" s="39">
        <v>0.43775462962962958</v>
      </c>
      <c r="C5013" s="40">
        <v>4</v>
      </c>
      <c r="D5013" s="40" t="s">
        <v>651</v>
      </c>
      <c r="E5013" s="40">
        <v>75</v>
      </c>
      <c r="F5013" s="40" t="s">
        <v>849</v>
      </c>
    </row>
    <row r="5014" spans="1:6" x14ac:dyDescent="0.5">
      <c r="A5014" s="38">
        <v>43722</v>
      </c>
      <c r="B5014" s="39">
        <v>0.43791666666666668</v>
      </c>
      <c r="C5014" s="40">
        <v>4</v>
      </c>
      <c r="D5014" s="40" t="s">
        <v>651</v>
      </c>
      <c r="E5014" s="40">
        <v>121</v>
      </c>
      <c r="F5014" s="40" t="s">
        <v>849</v>
      </c>
    </row>
    <row r="5015" spans="1:6" x14ac:dyDescent="0.5">
      <c r="A5015" s="38">
        <v>43722</v>
      </c>
      <c r="B5015" s="39">
        <v>0.43791666666666668</v>
      </c>
      <c r="C5015" s="40">
        <v>2</v>
      </c>
      <c r="D5015" s="40" t="s">
        <v>640</v>
      </c>
      <c r="E5015" s="40">
        <v>47</v>
      </c>
      <c r="F5015" s="40" t="s">
        <v>849</v>
      </c>
    </row>
    <row r="5016" spans="1:6" x14ac:dyDescent="0.5">
      <c r="A5016" s="38">
        <v>43722</v>
      </c>
      <c r="B5016" s="39">
        <v>0.4390162037037037</v>
      </c>
      <c r="C5016" s="40">
        <v>4</v>
      </c>
      <c r="D5016" s="40" t="s">
        <v>651</v>
      </c>
      <c r="E5016" s="40">
        <v>79</v>
      </c>
      <c r="F5016" s="40" t="s">
        <v>849</v>
      </c>
    </row>
    <row r="5017" spans="1:6" x14ac:dyDescent="0.5">
      <c r="A5017" s="38">
        <v>43722</v>
      </c>
      <c r="B5017" s="39">
        <v>0.43910879629629629</v>
      </c>
      <c r="C5017" s="40">
        <v>4</v>
      </c>
      <c r="D5017" s="40" t="s">
        <v>651</v>
      </c>
      <c r="E5017" s="40">
        <v>78</v>
      </c>
      <c r="F5017" s="40" t="s">
        <v>849</v>
      </c>
    </row>
    <row r="5018" spans="1:6" x14ac:dyDescent="0.5">
      <c r="A5018" s="38">
        <v>43722</v>
      </c>
      <c r="B5018" s="39">
        <v>0.43962962962962965</v>
      </c>
      <c r="C5018" s="40">
        <v>4</v>
      </c>
      <c r="D5018" s="40" t="s">
        <v>651</v>
      </c>
      <c r="E5018" s="40">
        <v>86</v>
      </c>
      <c r="F5018" s="40" t="s">
        <v>849</v>
      </c>
    </row>
    <row r="5019" spans="1:6" x14ac:dyDescent="0.5">
      <c r="A5019" s="38">
        <v>43722</v>
      </c>
      <c r="B5019" s="39">
        <v>0.43986111111111109</v>
      </c>
      <c r="C5019" s="40">
        <v>4</v>
      </c>
      <c r="D5019" s="40" t="s">
        <v>651</v>
      </c>
      <c r="E5019" s="40">
        <v>70</v>
      </c>
      <c r="F5019" s="40" t="s">
        <v>849</v>
      </c>
    </row>
    <row r="5020" spans="1:6" x14ac:dyDescent="0.5">
      <c r="A5020" s="38">
        <v>43722</v>
      </c>
      <c r="B5020" s="39">
        <v>0.4403009259259259</v>
      </c>
      <c r="C5020" s="40">
        <v>2</v>
      </c>
      <c r="D5020" s="40" t="s">
        <v>640</v>
      </c>
      <c r="E5020" s="40">
        <v>39</v>
      </c>
      <c r="F5020" s="40" t="s">
        <v>849</v>
      </c>
    </row>
    <row r="5021" spans="1:6" x14ac:dyDescent="0.5">
      <c r="A5021" s="38">
        <v>43722</v>
      </c>
      <c r="B5021" s="39">
        <v>0.44037037037037036</v>
      </c>
      <c r="C5021" s="40">
        <v>2</v>
      </c>
      <c r="D5021" s="40" t="s">
        <v>640</v>
      </c>
      <c r="E5021" s="40">
        <v>43</v>
      </c>
      <c r="F5021" s="40" t="s">
        <v>849</v>
      </c>
    </row>
    <row r="5022" spans="1:6" x14ac:dyDescent="0.5">
      <c r="A5022" s="38">
        <v>43722</v>
      </c>
      <c r="B5022" s="39">
        <v>0.44119212962962967</v>
      </c>
      <c r="C5022" s="40">
        <v>4</v>
      </c>
      <c r="D5022" s="40" t="s">
        <v>651</v>
      </c>
      <c r="E5022" s="40">
        <v>79</v>
      </c>
      <c r="F5022" s="40" t="s">
        <v>849</v>
      </c>
    </row>
    <row r="5023" spans="1:6" x14ac:dyDescent="0.5">
      <c r="A5023" s="38">
        <v>43722</v>
      </c>
      <c r="B5023" s="39">
        <v>0.44140046296296293</v>
      </c>
      <c r="C5023" s="40">
        <v>4</v>
      </c>
      <c r="D5023" s="40" t="s">
        <v>651</v>
      </c>
      <c r="E5023" s="40">
        <v>87</v>
      </c>
      <c r="F5023" s="40" t="s">
        <v>849</v>
      </c>
    </row>
    <row r="5024" spans="1:6" x14ac:dyDescent="0.5">
      <c r="A5024" s="38">
        <v>43722</v>
      </c>
      <c r="B5024" s="39">
        <v>0.44225694444444441</v>
      </c>
      <c r="C5024" s="40">
        <v>1</v>
      </c>
      <c r="D5024" s="40" t="s">
        <v>651</v>
      </c>
      <c r="E5024" s="40">
        <v>125</v>
      </c>
      <c r="F5024" s="40" t="s">
        <v>849</v>
      </c>
    </row>
    <row r="5025" spans="1:6" x14ac:dyDescent="0.5">
      <c r="A5025" s="38">
        <v>43722</v>
      </c>
      <c r="B5025" s="39">
        <v>0.44277777777777777</v>
      </c>
      <c r="C5025" s="40">
        <v>4</v>
      </c>
      <c r="D5025" s="40" t="s">
        <v>651</v>
      </c>
      <c r="E5025" s="40">
        <v>82</v>
      </c>
      <c r="F5025" s="40" t="s">
        <v>849</v>
      </c>
    </row>
    <row r="5026" spans="1:6" x14ac:dyDescent="0.5">
      <c r="A5026" s="38">
        <v>43722</v>
      </c>
      <c r="B5026" s="39">
        <v>0.44310185185185186</v>
      </c>
      <c r="C5026" s="40">
        <v>1</v>
      </c>
      <c r="D5026" s="40" t="s">
        <v>640</v>
      </c>
      <c r="E5026" s="40">
        <v>59</v>
      </c>
      <c r="F5026" s="40" t="s">
        <v>849</v>
      </c>
    </row>
    <row r="5027" spans="1:6" x14ac:dyDescent="0.5">
      <c r="A5027" s="38">
        <v>43722</v>
      </c>
      <c r="B5027" s="39">
        <v>0.44312499999999999</v>
      </c>
      <c r="C5027" s="40">
        <v>4</v>
      </c>
      <c r="D5027" s="40" t="s">
        <v>651</v>
      </c>
      <c r="E5027" s="40">
        <v>81</v>
      </c>
      <c r="F5027" s="40" t="s">
        <v>849</v>
      </c>
    </row>
    <row r="5028" spans="1:6" x14ac:dyDescent="0.5">
      <c r="A5028" s="38">
        <v>43722</v>
      </c>
      <c r="B5028" s="39">
        <v>0.44321759259259258</v>
      </c>
      <c r="C5028" s="40">
        <v>1</v>
      </c>
      <c r="D5028" s="40" t="s">
        <v>640</v>
      </c>
      <c r="E5028" s="40">
        <v>46</v>
      </c>
      <c r="F5028" s="40" t="s">
        <v>849</v>
      </c>
    </row>
    <row r="5029" spans="1:6" x14ac:dyDescent="0.5">
      <c r="A5029" s="38">
        <v>43722</v>
      </c>
      <c r="B5029" s="39">
        <v>0.44322916666666662</v>
      </c>
      <c r="C5029" s="40">
        <v>1</v>
      </c>
      <c r="D5029" s="40" t="s">
        <v>640</v>
      </c>
      <c r="E5029" s="40">
        <v>56</v>
      </c>
      <c r="F5029" s="40" t="s">
        <v>849</v>
      </c>
    </row>
    <row r="5030" spans="1:6" x14ac:dyDescent="0.5">
      <c r="A5030" s="38">
        <v>43722</v>
      </c>
      <c r="B5030" s="39">
        <v>0.44324074074074077</v>
      </c>
      <c r="C5030" s="40">
        <v>1</v>
      </c>
      <c r="D5030" s="40" t="s">
        <v>640</v>
      </c>
      <c r="E5030" s="40">
        <v>60</v>
      </c>
      <c r="F5030" s="40" t="s">
        <v>849</v>
      </c>
    </row>
    <row r="5031" spans="1:6" x14ac:dyDescent="0.5">
      <c r="A5031" s="38">
        <v>43722</v>
      </c>
      <c r="B5031" s="39">
        <v>0.4432638888888889</v>
      </c>
      <c r="C5031" s="40">
        <v>1</v>
      </c>
      <c r="D5031" s="40" t="s">
        <v>640</v>
      </c>
      <c r="E5031" s="40">
        <v>59</v>
      </c>
      <c r="F5031" s="40" t="s">
        <v>849</v>
      </c>
    </row>
    <row r="5032" spans="1:6" x14ac:dyDescent="0.5">
      <c r="A5032" s="38">
        <v>43722</v>
      </c>
      <c r="B5032" s="39">
        <v>0.44327546296296294</v>
      </c>
      <c r="C5032" s="40">
        <v>1</v>
      </c>
      <c r="D5032" s="40" t="s">
        <v>640</v>
      </c>
      <c r="E5032" s="40">
        <v>62</v>
      </c>
      <c r="F5032" s="40" t="s">
        <v>849</v>
      </c>
    </row>
    <row r="5033" spans="1:6" x14ac:dyDescent="0.5">
      <c r="A5033" s="38">
        <v>43722</v>
      </c>
      <c r="B5033" s="39">
        <v>0.44328703703703703</v>
      </c>
      <c r="C5033" s="40">
        <v>1</v>
      </c>
      <c r="D5033" s="40" t="s">
        <v>640</v>
      </c>
      <c r="E5033" s="40">
        <v>41</v>
      </c>
      <c r="F5033" s="40" t="s">
        <v>849</v>
      </c>
    </row>
    <row r="5034" spans="1:6" x14ac:dyDescent="0.5">
      <c r="A5034" s="38">
        <v>43722</v>
      </c>
      <c r="B5034" s="39">
        <v>0.44333333333333336</v>
      </c>
      <c r="C5034" s="40">
        <v>1</v>
      </c>
      <c r="D5034" s="40" t="s">
        <v>640</v>
      </c>
      <c r="E5034" s="40">
        <v>40</v>
      </c>
      <c r="F5034" s="40" t="s">
        <v>849</v>
      </c>
    </row>
    <row r="5035" spans="1:6" x14ac:dyDescent="0.5">
      <c r="A5035" s="38">
        <v>43722</v>
      </c>
      <c r="B5035" s="39">
        <v>0.44340277777777781</v>
      </c>
      <c r="C5035" s="40">
        <v>4</v>
      </c>
      <c r="D5035" s="40" t="s">
        <v>651</v>
      </c>
      <c r="E5035" s="40">
        <v>96</v>
      </c>
      <c r="F5035" s="40" t="s">
        <v>849</v>
      </c>
    </row>
    <row r="5036" spans="1:6" x14ac:dyDescent="0.5">
      <c r="A5036" s="38">
        <v>43722</v>
      </c>
      <c r="B5036" s="39">
        <v>0.44344907407407402</v>
      </c>
      <c r="C5036" s="40">
        <v>4</v>
      </c>
      <c r="D5036" s="40" t="s">
        <v>651</v>
      </c>
      <c r="E5036" s="40">
        <v>79</v>
      </c>
      <c r="F5036" s="40" t="s">
        <v>849</v>
      </c>
    </row>
    <row r="5037" spans="1:6" x14ac:dyDescent="0.5">
      <c r="A5037" s="38">
        <v>43722</v>
      </c>
      <c r="B5037" s="39">
        <v>0.44483796296296302</v>
      </c>
      <c r="C5037" s="40">
        <v>4</v>
      </c>
      <c r="D5037" s="40" t="s">
        <v>640</v>
      </c>
      <c r="E5037" s="40">
        <v>97</v>
      </c>
      <c r="F5037" s="40" t="s">
        <v>849</v>
      </c>
    </row>
    <row r="5038" spans="1:6" x14ac:dyDescent="0.5">
      <c r="A5038" s="38">
        <v>43722</v>
      </c>
      <c r="B5038" s="39">
        <v>0.44484953703703706</v>
      </c>
      <c r="C5038" s="40">
        <v>4</v>
      </c>
      <c r="D5038" s="40" t="s">
        <v>640</v>
      </c>
      <c r="E5038" s="40">
        <v>81</v>
      </c>
      <c r="F5038" s="40" t="s">
        <v>849</v>
      </c>
    </row>
    <row r="5039" spans="1:6" x14ac:dyDescent="0.5">
      <c r="A5039" s="38">
        <v>43722</v>
      </c>
      <c r="B5039" s="39">
        <v>0.4450115740740741</v>
      </c>
      <c r="C5039" s="40">
        <v>4</v>
      </c>
      <c r="D5039" s="40" t="s">
        <v>651</v>
      </c>
      <c r="E5039" s="40">
        <v>77</v>
      </c>
      <c r="F5039" s="40" t="s">
        <v>849</v>
      </c>
    </row>
    <row r="5040" spans="1:6" x14ac:dyDescent="0.5">
      <c r="A5040" s="38">
        <v>43722</v>
      </c>
      <c r="B5040" s="39">
        <v>0.44526620370370368</v>
      </c>
      <c r="C5040" s="40">
        <v>4</v>
      </c>
      <c r="D5040" s="40" t="s">
        <v>651</v>
      </c>
      <c r="E5040" s="40">
        <v>69</v>
      </c>
      <c r="F5040" s="40" t="s">
        <v>849</v>
      </c>
    </row>
    <row r="5041" spans="1:6" x14ac:dyDescent="0.5">
      <c r="A5041" s="38">
        <v>43722</v>
      </c>
      <c r="B5041" s="39">
        <v>0.44534722222222217</v>
      </c>
      <c r="C5041" s="40">
        <v>4</v>
      </c>
      <c r="D5041" s="40" t="s">
        <v>651</v>
      </c>
      <c r="E5041" s="40">
        <v>90</v>
      </c>
      <c r="F5041" s="40" t="s">
        <v>849</v>
      </c>
    </row>
    <row r="5042" spans="1:6" x14ac:dyDescent="0.5">
      <c r="A5042" s="38">
        <v>43722</v>
      </c>
      <c r="B5042" s="39">
        <v>0.4455324074074074</v>
      </c>
      <c r="C5042" s="40">
        <v>4</v>
      </c>
      <c r="D5042" s="40" t="s">
        <v>651</v>
      </c>
      <c r="E5042" s="40">
        <v>88</v>
      </c>
      <c r="F5042" s="40" t="s">
        <v>849</v>
      </c>
    </row>
    <row r="5043" spans="1:6" x14ac:dyDescent="0.5">
      <c r="A5043" s="38">
        <v>43722</v>
      </c>
      <c r="B5043" s="39">
        <v>0.44601851851851854</v>
      </c>
      <c r="C5043" s="40">
        <v>4</v>
      </c>
      <c r="D5043" s="40" t="s">
        <v>651</v>
      </c>
      <c r="E5043" s="40">
        <v>87</v>
      </c>
      <c r="F5043" s="40" t="s">
        <v>849</v>
      </c>
    </row>
    <row r="5044" spans="1:6" x14ac:dyDescent="0.5">
      <c r="A5044" s="38">
        <v>43722</v>
      </c>
      <c r="B5044" s="39">
        <v>0.44605324074074071</v>
      </c>
      <c r="C5044" s="40">
        <v>4</v>
      </c>
      <c r="D5044" s="40" t="s">
        <v>651</v>
      </c>
      <c r="E5044" s="40">
        <v>74</v>
      </c>
      <c r="F5044" s="40" t="s">
        <v>849</v>
      </c>
    </row>
    <row r="5045" spans="1:6" x14ac:dyDescent="0.5">
      <c r="A5045" s="38">
        <v>43722</v>
      </c>
      <c r="B5045" s="39">
        <v>0.44666666666666671</v>
      </c>
      <c r="C5045" s="40">
        <v>4</v>
      </c>
      <c r="D5045" s="40" t="s">
        <v>651</v>
      </c>
      <c r="E5045" s="40">
        <v>76</v>
      </c>
      <c r="F5045" s="40" t="s">
        <v>849</v>
      </c>
    </row>
    <row r="5046" spans="1:6" x14ac:dyDescent="0.5">
      <c r="A5046" s="38">
        <v>43722</v>
      </c>
      <c r="B5046" s="39">
        <v>0.44693287037037038</v>
      </c>
      <c r="C5046" s="40">
        <v>4</v>
      </c>
      <c r="D5046" s="40" t="s">
        <v>651</v>
      </c>
      <c r="E5046" s="40">
        <v>77</v>
      </c>
      <c r="F5046" s="40" t="s">
        <v>849</v>
      </c>
    </row>
    <row r="5047" spans="1:6" x14ac:dyDescent="0.5">
      <c r="A5047" s="38">
        <v>43722</v>
      </c>
      <c r="B5047" s="39">
        <v>0.44695601851851857</v>
      </c>
      <c r="C5047" s="40">
        <v>4</v>
      </c>
      <c r="D5047" s="40" t="s">
        <v>651</v>
      </c>
      <c r="E5047" s="40">
        <v>94</v>
      </c>
      <c r="F5047" s="40" t="s">
        <v>849</v>
      </c>
    </row>
    <row r="5048" spans="1:6" x14ac:dyDescent="0.5">
      <c r="A5048" s="38">
        <v>43722</v>
      </c>
      <c r="B5048" s="39">
        <v>0.44697916666666665</v>
      </c>
      <c r="C5048" s="40">
        <v>4</v>
      </c>
      <c r="D5048" s="40" t="s">
        <v>651</v>
      </c>
      <c r="E5048" s="40">
        <v>80</v>
      </c>
      <c r="F5048" s="40" t="s">
        <v>849</v>
      </c>
    </row>
    <row r="5049" spans="1:6" x14ac:dyDescent="0.5">
      <c r="A5049" s="38">
        <v>43722</v>
      </c>
      <c r="B5049" s="39">
        <v>0.44730324074074074</v>
      </c>
      <c r="C5049" s="40">
        <v>4</v>
      </c>
      <c r="D5049" s="40" t="s">
        <v>651</v>
      </c>
      <c r="E5049" s="40">
        <v>88</v>
      </c>
      <c r="F5049" s="40" t="s">
        <v>849</v>
      </c>
    </row>
    <row r="5050" spans="1:6" x14ac:dyDescent="0.5">
      <c r="A5050" s="38">
        <v>43722</v>
      </c>
      <c r="B5050" s="39">
        <v>0.44810185185185186</v>
      </c>
      <c r="C5050" s="40">
        <v>4</v>
      </c>
      <c r="D5050" s="40" t="s">
        <v>651</v>
      </c>
      <c r="E5050" s="40">
        <v>85</v>
      </c>
      <c r="F5050" s="40" t="s">
        <v>849</v>
      </c>
    </row>
    <row r="5051" spans="1:6" x14ac:dyDescent="0.5">
      <c r="A5051" s="38">
        <v>43722</v>
      </c>
      <c r="B5051" s="39">
        <v>0.44825231481481481</v>
      </c>
      <c r="C5051" s="40">
        <v>4</v>
      </c>
      <c r="D5051" s="40" t="s">
        <v>651</v>
      </c>
      <c r="E5051" s="40">
        <v>45</v>
      </c>
      <c r="F5051" s="40" t="s">
        <v>849</v>
      </c>
    </row>
    <row r="5052" spans="1:6" x14ac:dyDescent="0.5">
      <c r="A5052" s="38">
        <v>43722</v>
      </c>
      <c r="B5052" s="39">
        <v>0.44837962962962963</v>
      </c>
      <c r="C5052" s="40">
        <v>1</v>
      </c>
      <c r="D5052" s="40" t="s">
        <v>640</v>
      </c>
      <c r="E5052" s="40">
        <v>53</v>
      </c>
      <c r="F5052" s="40" t="s">
        <v>849</v>
      </c>
    </row>
    <row r="5053" spans="1:6" x14ac:dyDescent="0.5">
      <c r="A5053" s="38">
        <v>43722</v>
      </c>
      <c r="B5053" s="39">
        <v>0.44842592592592595</v>
      </c>
      <c r="C5053" s="40">
        <v>4</v>
      </c>
      <c r="D5053" s="40" t="s">
        <v>651</v>
      </c>
      <c r="E5053" s="40">
        <v>127</v>
      </c>
      <c r="F5053" s="40" t="s">
        <v>849</v>
      </c>
    </row>
    <row r="5054" spans="1:6" x14ac:dyDescent="0.5">
      <c r="A5054" s="38">
        <v>43722</v>
      </c>
      <c r="B5054" s="39">
        <v>0.44866898148148149</v>
      </c>
      <c r="C5054" s="40">
        <v>4</v>
      </c>
      <c r="D5054" s="40" t="s">
        <v>651</v>
      </c>
      <c r="E5054" s="40">
        <v>83</v>
      </c>
      <c r="F5054" s="40" t="s">
        <v>849</v>
      </c>
    </row>
    <row r="5055" spans="1:6" x14ac:dyDescent="0.5">
      <c r="A5055" s="38">
        <v>43722</v>
      </c>
      <c r="B5055" s="39">
        <v>0.45039351851851855</v>
      </c>
      <c r="C5055" s="40">
        <v>4</v>
      </c>
      <c r="D5055" s="40" t="s">
        <v>651</v>
      </c>
      <c r="E5055" s="40">
        <v>86</v>
      </c>
      <c r="F5055" s="40" t="s">
        <v>849</v>
      </c>
    </row>
    <row r="5056" spans="1:6" x14ac:dyDescent="0.5">
      <c r="A5056" s="38">
        <v>43722</v>
      </c>
      <c r="B5056" s="39">
        <v>0.45119212962962968</v>
      </c>
      <c r="C5056" s="40">
        <v>4</v>
      </c>
      <c r="D5056" s="40" t="s">
        <v>651</v>
      </c>
      <c r="E5056" s="40">
        <v>75</v>
      </c>
      <c r="F5056" s="40" t="s">
        <v>849</v>
      </c>
    </row>
    <row r="5057" spans="1:6" x14ac:dyDescent="0.5">
      <c r="A5057" s="38">
        <v>43722</v>
      </c>
      <c r="B5057" s="39">
        <v>0.45164351851851853</v>
      </c>
      <c r="C5057" s="40">
        <v>1</v>
      </c>
      <c r="D5057" s="40" t="s">
        <v>651</v>
      </c>
      <c r="E5057" s="40">
        <v>83</v>
      </c>
      <c r="F5057" s="40" t="s">
        <v>849</v>
      </c>
    </row>
    <row r="5058" spans="1:6" x14ac:dyDescent="0.5">
      <c r="A5058" s="38">
        <v>43722</v>
      </c>
      <c r="B5058" s="39">
        <v>0.45170138888888894</v>
      </c>
      <c r="C5058" s="40">
        <v>4</v>
      </c>
      <c r="D5058" s="40" t="s">
        <v>651</v>
      </c>
      <c r="E5058" s="40">
        <v>73</v>
      </c>
      <c r="F5058" s="40" t="s">
        <v>849</v>
      </c>
    </row>
    <row r="5059" spans="1:6" x14ac:dyDescent="0.5">
      <c r="A5059" s="38">
        <v>43722</v>
      </c>
      <c r="B5059" s="39">
        <v>0.45214120370370375</v>
      </c>
      <c r="C5059" s="40">
        <v>4</v>
      </c>
      <c r="D5059" s="40" t="s">
        <v>651</v>
      </c>
      <c r="E5059" s="40">
        <v>93</v>
      </c>
      <c r="F5059" s="40" t="s">
        <v>849</v>
      </c>
    </row>
    <row r="5060" spans="1:6" x14ac:dyDescent="0.5">
      <c r="A5060" s="38">
        <v>43722</v>
      </c>
      <c r="B5060" s="39">
        <v>0.45287037037037042</v>
      </c>
      <c r="C5060" s="40">
        <v>4</v>
      </c>
      <c r="D5060" s="40" t="s">
        <v>651</v>
      </c>
      <c r="E5060" s="40">
        <v>77</v>
      </c>
      <c r="F5060" s="40" t="s">
        <v>849</v>
      </c>
    </row>
    <row r="5061" spans="1:6" x14ac:dyDescent="0.5">
      <c r="A5061" s="38">
        <v>43722</v>
      </c>
      <c r="B5061" s="39">
        <v>0.45302083333333337</v>
      </c>
      <c r="C5061" s="40">
        <v>4</v>
      </c>
      <c r="D5061" s="40" t="s">
        <v>651</v>
      </c>
      <c r="E5061" s="40">
        <v>88</v>
      </c>
      <c r="F5061" s="40" t="s">
        <v>849</v>
      </c>
    </row>
    <row r="5062" spans="1:6" x14ac:dyDescent="0.5">
      <c r="A5062" s="38">
        <v>43722</v>
      </c>
      <c r="B5062" s="39">
        <v>0.45318287037037036</v>
      </c>
      <c r="C5062" s="40">
        <v>1</v>
      </c>
      <c r="D5062" s="40" t="s">
        <v>651</v>
      </c>
      <c r="E5062" s="40">
        <v>61</v>
      </c>
      <c r="F5062" s="40" t="s">
        <v>849</v>
      </c>
    </row>
    <row r="5063" spans="1:6" x14ac:dyDescent="0.5">
      <c r="A5063" s="38">
        <v>43722</v>
      </c>
      <c r="B5063" s="39">
        <v>0.45368055555555559</v>
      </c>
      <c r="C5063" s="40">
        <v>4</v>
      </c>
      <c r="D5063" s="40" t="s">
        <v>651</v>
      </c>
      <c r="E5063" s="40">
        <v>76</v>
      </c>
      <c r="F5063" s="40" t="s">
        <v>849</v>
      </c>
    </row>
    <row r="5064" spans="1:6" x14ac:dyDescent="0.5">
      <c r="A5064" s="38">
        <v>43722</v>
      </c>
      <c r="B5064" s="39">
        <v>0.45385416666666667</v>
      </c>
      <c r="C5064" s="40">
        <v>4</v>
      </c>
      <c r="D5064" s="40" t="s">
        <v>651</v>
      </c>
      <c r="E5064" s="40">
        <v>82</v>
      </c>
      <c r="F5064" s="40" t="s">
        <v>849</v>
      </c>
    </row>
    <row r="5065" spans="1:6" x14ac:dyDescent="0.5">
      <c r="A5065" s="38">
        <v>43722</v>
      </c>
      <c r="B5065" s="39">
        <v>0.45393518518518516</v>
      </c>
      <c r="C5065" s="40">
        <v>4</v>
      </c>
      <c r="D5065" s="40" t="s">
        <v>651</v>
      </c>
      <c r="E5065" s="40">
        <v>70</v>
      </c>
      <c r="F5065" s="40" t="s">
        <v>849</v>
      </c>
    </row>
    <row r="5066" spans="1:6" x14ac:dyDescent="0.5">
      <c r="A5066" s="38">
        <v>43722</v>
      </c>
      <c r="B5066" s="39">
        <v>0.45431712962962961</v>
      </c>
      <c r="C5066" s="40">
        <v>4</v>
      </c>
      <c r="D5066" s="40" t="s">
        <v>651</v>
      </c>
      <c r="E5066" s="40">
        <v>86</v>
      </c>
      <c r="F5066" s="40" t="s">
        <v>849</v>
      </c>
    </row>
    <row r="5067" spans="1:6" x14ac:dyDescent="0.5">
      <c r="A5067" s="38">
        <v>43722</v>
      </c>
      <c r="B5067" s="39">
        <v>0.45646990740740739</v>
      </c>
      <c r="C5067" s="40">
        <v>4</v>
      </c>
      <c r="D5067" s="40" t="s">
        <v>651</v>
      </c>
      <c r="E5067" s="40">
        <v>79</v>
      </c>
      <c r="F5067" s="40" t="s">
        <v>849</v>
      </c>
    </row>
    <row r="5068" spans="1:6" x14ac:dyDescent="0.5">
      <c r="A5068" s="38">
        <v>43722</v>
      </c>
      <c r="B5068" s="39">
        <v>0.4574537037037037</v>
      </c>
      <c r="C5068" s="40">
        <v>4</v>
      </c>
      <c r="D5068" s="40" t="s">
        <v>651</v>
      </c>
      <c r="E5068" s="40">
        <v>70</v>
      </c>
      <c r="F5068" s="40" t="s">
        <v>849</v>
      </c>
    </row>
    <row r="5069" spans="1:6" x14ac:dyDescent="0.5">
      <c r="A5069" s="38">
        <v>43722</v>
      </c>
      <c r="B5069" s="39">
        <v>0.45770833333333333</v>
      </c>
      <c r="C5069" s="40">
        <v>2</v>
      </c>
      <c r="D5069" s="40" t="s">
        <v>640</v>
      </c>
      <c r="E5069" s="40">
        <v>39</v>
      </c>
      <c r="F5069" s="40" t="s">
        <v>849</v>
      </c>
    </row>
    <row r="5070" spans="1:6" x14ac:dyDescent="0.5">
      <c r="A5070" s="38">
        <v>43722</v>
      </c>
      <c r="B5070" s="39">
        <v>0.45792824074074073</v>
      </c>
      <c r="C5070" s="40">
        <v>4</v>
      </c>
      <c r="D5070" s="40" t="s">
        <v>651</v>
      </c>
      <c r="E5070" s="40">
        <v>64</v>
      </c>
      <c r="F5070" s="40" t="s">
        <v>849</v>
      </c>
    </row>
    <row r="5071" spans="1:6" x14ac:dyDescent="0.5">
      <c r="A5071" s="38">
        <v>43722</v>
      </c>
      <c r="B5071" s="39">
        <v>0.4580555555555556</v>
      </c>
      <c r="C5071" s="40">
        <v>4</v>
      </c>
      <c r="D5071" s="40" t="s">
        <v>651</v>
      </c>
      <c r="E5071" s="40">
        <v>74</v>
      </c>
      <c r="F5071" s="40" t="s">
        <v>849</v>
      </c>
    </row>
    <row r="5072" spans="1:6" x14ac:dyDescent="0.5">
      <c r="A5072" s="38">
        <v>43722</v>
      </c>
      <c r="B5072" s="39">
        <v>0.45871527777777782</v>
      </c>
      <c r="C5072" s="40">
        <v>4</v>
      </c>
      <c r="D5072" s="40" t="s">
        <v>651</v>
      </c>
      <c r="E5072" s="40">
        <v>66</v>
      </c>
      <c r="F5072" s="40" t="s">
        <v>849</v>
      </c>
    </row>
    <row r="5073" spans="1:6" x14ac:dyDescent="0.5">
      <c r="A5073" s="38">
        <v>43722</v>
      </c>
      <c r="B5073" s="39">
        <v>0.45966435185185189</v>
      </c>
      <c r="C5073" s="40">
        <v>4</v>
      </c>
      <c r="D5073" s="40" t="s">
        <v>651</v>
      </c>
      <c r="E5073" s="40">
        <v>127</v>
      </c>
      <c r="F5073" s="40" t="s">
        <v>849</v>
      </c>
    </row>
    <row r="5074" spans="1:6" x14ac:dyDescent="0.5">
      <c r="A5074" s="38">
        <v>43722</v>
      </c>
      <c r="B5074" s="39">
        <v>0.4597222222222222</v>
      </c>
      <c r="C5074" s="40">
        <v>4</v>
      </c>
      <c r="D5074" s="40" t="s">
        <v>651</v>
      </c>
      <c r="E5074" s="40">
        <v>73</v>
      </c>
      <c r="F5074" s="40" t="s">
        <v>849</v>
      </c>
    </row>
    <row r="5075" spans="1:6" x14ac:dyDescent="0.5">
      <c r="A5075" s="38">
        <v>43722</v>
      </c>
      <c r="B5075" s="39">
        <v>0.46049768518518519</v>
      </c>
      <c r="C5075" s="40">
        <v>1</v>
      </c>
      <c r="D5075" s="40" t="s">
        <v>640</v>
      </c>
      <c r="E5075" s="40">
        <v>57</v>
      </c>
      <c r="F5075" s="40" t="s">
        <v>849</v>
      </c>
    </row>
    <row r="5076" spans="1:6" x14ac:dyDescent="0.5">
      <c r="A5076" s="38">
        <v>43722</v>
      </c>
      <c r="B5076" s="39">
        <v>0.46142361111111113</v>
      </c>
      <c r="C5076" s="40">
        <v>4</v>
      </c>
      <c r="D5076" s="40" t="s">
        <v>651</v>
      </c>
      <c r="E5076" s="40">
        <v>83</v>
      </c>
      <c r="F5076" s="40" t="s">
        <v>849</v>
      </c>
    </row>
    <row r="5077" spans="1:6" x14ac:dyDescent="0.5">
      <c r="A5077" s="38">
        <v>43722</v>
      </c>
      <c r="B5077" s="39">
        <v>0.4614583333333333</v>
      </c>
      <c r="C5077" s="40">
        <v>1</v>
      </c>
      <c r="D5077" s="40" t="s">
        <v>651</v>
      </c>
      <c r="E5077" s="40">
        <v>80</v>
      </c>
      <c r="F5077" s="40" t="s">
        <v>849</v>
      </c>
    </row>
    <row r="5078" spans="1:6" x14ac:dyDescent="0.5">
      <c r="A5078" s="38">
        <v>43722</v>
      </c>
      <c r="B5078" s="39">
        <v>0.46149305555555559</v>
      </c>
      <c r="C5078" s="40">
        <v>4</v>
      </c>
      <c r="D5078" s="40" t="s">
        <v>651</v>
      </c>
      <c r="E5078" s="40">
        <v>73</v>
      </c>
      <c r="F5078" s="40" t="s">
        <v>849</v>
      </c>
    </row>
    <row r="5079" spans="1:6" x14ac:dyDescent="0.5">
      <c r="A5079" s="38">
        <v>43722</v>
      </c>
      <c r="B5079" s="39">
        <v>0.46155092592592589</v>
      </c>
      <c r="C5079" s="40">
        <v>4</v>
      </c>
      <c r="D5079" s="40" t="s">
        <v>651</v>
      </c>
      <c r="E5079" s="40">
        <v>83</v>
      </c>
      <c r="F5079" s="40" t="s">
        <v>849</v>
      </c>
    </row>
    <row r="5080" spans="1:6" x14ac:dyDescent="0.5">
      <c r="A5080" s="38">
        <v>43722</v>
      </c>
      <c r="B5080" s="39">
        <v>0.46196759259259257</v>
      </c>
      <c r="C5080" s="40">
        <v>4</v>
      </c>
      <c r="D5080" s="40" t="s">
        <v>651</v>
      </c>
      <c r="E5080" s="40">
        <v>121</v>
      </c>
      <c r="F5080" s="40" t="s">
        <v>849</v>
      </c>
    </row>
    <row r="5081" spans="1:6" x14ac:dyDescent="0.5">
      <c r="A5081" s="38">
        <v>43722</v>
      </c>
      <c r="B5081" s="39">
        <v>0.46204861111111112</v>
      </c>
      <c r="C5081" s="40">
        <v>1</v>
      </c>
      <c r="D5081" s="40" t="s">
        <v>640</v>
      </c>
      <c r="E5081" s="40">
        <v>40</v>
      </c>
      <c r="F5081" s="40" t="s">
        <v>849</v>
      </c>
    </row>
    <row r="5082" spans="1:6" x14ac:dyDescent="0.5">
      <c r="A5082" s="38">
        <v>43722</v>
      </c>
      <c r="B5082" s="39">
        <v>0.46221064814814811</v>
      </c>
      <c r="C5082" s="40">
        <v>2</v>
      </c>
      <c r="D5082" s="40" t="s">
        <v>640</v>
      </c>
      <c r="E5082" s="40">
        <v>42</v>
      </c>
      <c r="F5082" s="40" t="s">
        <v>849</v>
      </c>
    </row>
    <row r="5083" spans="1:6" x14ac:dyDescent="0.5">
      <c r="A5083" s="38">
        <v>43722</v>
      </c>
      <c r="B5083" s="39">
        <v>0.4632175925925926</v>
      </c>
      <c r="C5083" s="40">
        <v>4</v>
      </c>
      <c r="D5083" s="40" t="s">
        <v>651</v>
      </c>
      <c r="E5083" s="40">
        <v>74</v>
      </c>
      <c r="F5083" s="40" t="s">
        <v>849</v>
      </c>
    </row>
    <row r="5084" spans="1:6" x14ac:dyDescent="0.5">
      <c r="A5084" s="38">
        <v>43722</v>
      </c>
      <c r="B5084" s="39">
        <v>0.46396990740740746</v>
      </c>
      <c r="C5084" s="40">
        <v>4</v>
      </c>
      <c r="D5084" s="40" t="s">
        <v>651</v>
      </c>
      <c r="E5084" s="40">
        <v>110</v>
      </c>
      <c r="F5084" s="40" t="s">
        <v>849</v>
      </c>
    </row>
    <row r="5085" spans="1:6" x14ac:dyDescent="0.5">
      <c r="A5085" s="38">
        <v>43722</v>
      </c>
      <c r="B5085" s="39">
        <v>0.46415509259259258</v>
      </c>
      <c r="C5085" s="40">
        <v>4</v>
      </c>
      <c r="D5085" s="40" t="s">
        <v>651</v>
      </c>
      <c r="E5085" s="40">
        <v>82</v>
      </c>
      <c r="F5085" s="40" t="s">
        <v>849</v>
      </c>
    </row>
    <row r="5086" spans="1:6" x14ac:dyDescent="0.5">
      <c r="A5086" s="38">
        <v>43722</v>
      </c>
      <c r="B5086" s="39">
        <v>0.46439814814814812</v>
      </c>
      <c r="C5086" s="40">
        <v>4</v>
      </c>
      <c r="D5086" s="40" t="s">
        <v>651</v>
      </c>
      <c r="E5086" s="40">
        <v>120</v>
      </c>
      <c r="F5086" s="40" t="s">
        <v>849</v>
      </c>
    </row>
    <row r="5087" spans="1:6" x14ac:dyDescent="0.5">
      <c r="A5087" s="38">
        <v>43722</v>
      </c>
      <c r="B5087" s="39">
        <v>0.4654282407407408</v>
      </c>
      <c r="C5087" s="40">
        <v>2</v>
      </c>
      <c r="D5087" s="40" t="s">
        <v>640</v>
      </c>
      <c r="E5087" s="40">
        <v>46</v>
      </c>
      <c r="F5087" s="40" t="s">
        <v>849</v>
      </c>
    </row>
    <row r="5088" spans="1:6" x14ac:dyDescent="0.5">
      <c r="A5088" s="38">
        <v>43722</v>
      </c>
      <c r="B5088" s="39">
        <v>0.46584490740740742</v>
      </c>
      <c r="C5088" s="40">
        <v>4</v>
      </c>
      <c r="D5088" s="40" t="s">
        <v>651</v>
      </c>
      <c r="E5088" s="40">
        <v>72</v>
      </c>
      <c r="F5088" s="40" t="s">
        <v>849</v>
      </c>
    </row>
    <row r="5089" spans="1:6" x14ac:dyDescent="0.5">
      <c r="A5089" s="38">
        <v>43722</v>
      </c>
      <c r="B5089" s="39">
        <v>0.4661689814814815</v>
      </c>
      <c r="C5089" s="40">
        <v>4</v>
      </c>
      <c r="D5089" s="40" t="s">
        <v>651</v>
      </c>
      <c r="E5089" s="40">
        <v>68</v>
      </c>
      <c r="F5089" s="40" t="s">
        <v>849</v>
      </c>
    </row>
    <row r="5090" spans="1:6" x14ac:dyDescent="0.5">
      <c r="A5090" s="38">
        <v>43722</v>
      </c>
      <c r="B5090" s="39">
        <v>0.46774305555555556</v>
      </c>
      <c r="C5090" s="40">
        <v>4</v>
      </c>
      <c r="D5090" s="40" t="s">
        <v>651</v>
      </c>
      <c r="E5090" s="40">
        <v>90</v>
      </c>
      <c r="F5090" s="40" t="s">
        <v>849</v>
      </c>
    </row>
    <row r="5091" spans="1:6" x14ac:dyDescent="0.5">
      <c r="A5091" s="38">
        <v>43722</v>
      </c>
      <c r="B5091" s="39">
        <v>0.46800925925925929</v>
      </c>
      <c r="C5091" s="40">
        <v>2</v>
      </c>
      <c r="D5091" s="40" t="s">
        <v>640</v>
      </c>
      <c r="E5091" s="40">
        <v>42</v>
      </c>
      <c r="F5091" s="40" t="s">
        <v>849</v>
      </c>
    </row>
    <row r="5092" spans="1:6" x14ac:dyDescent="0.5">
      <c r="A5092" s="38">
        <v>43722</v>
      </c>
      <c r="B5092" s="39">
        <v>0.46902777777777777</v>
      </c>
      <c r="C5092" s="40">
        <v>1</v>
      </c>
      <c r="D5092" s="40" t="s">
        <v>640</v>
      </c>
      <c r="E5092" s="40">
        <v>47</v>
      </c>
      <c r="F5092" s="40" t="s">
        <v>849</v>
      </c>
    </row>
    <row r="5093" spans="1:6" x14ac:dyDescent="0.5">
      <c r="A5093" s="38">
        <v>43722</v>
      </c>
      <c r="B5093" s="39">
        <v>0.46903935185185186</v>
      </c>
      <c r="C5093" s="40">
        <v>4</v>
      </c>
      <c r="D5093" s="40" t="s">
        <v>651</v>
      </c>
      <c r="E5093" s="40">
        <v>90</v>
      </c>
      <c r="F5093" s="40" t="s">
        <v>849</v>
      </c>
    </row>
    <row r="5094" spans="1:6" x14ac:dyDescent="0.5">
      <c r="A5094" s="38">
        <v>43722</v>
      </c>
      <c r="B5094" s="39">
        <v>0.47113425925925928</v>
      </c>
      <c r="C5094" s="40">
        <v>4</v>
      </c>
      <c r="D5094" s="40" t="s">
        <v>651</v>
      </c>
      <c r="E5094" s="40">
        <v>87</v>
      </c>
      <c r="F5094" s="40" t="s">
        <v>849</v>
      </c>
    </row>
    <row r="5095" spans="1:6" x14ac:dyDescent="0.5">
      <c r="A5095" s="38">
        <v>43722</v>
      </c>
      <c r="B5095" s="39">
        <v>0.47184027777777776</v>
      </c>
      <c r="C5095" s="40">
        <v>4</v>
      </c>
      <c r="D5095" s="40" t="s">
        <v>651</v>
      </c>
      <c r="E5095" s="40">
        <v>64</v>
      </c>
      <c r="F5095" s="40" t="s">
        <v>849</v>
      </c>
    </row>
    <row r="5096" spans="1:6" x14ac:dyDescent="0.5">
      <c r="A5096" s="38">
        <v>43722</v>
      </c>
      <c r="B5096" s="39">
        <v>0.47225694444444444</v>
      </c>
      <c r="C5096" s="40">
        <v>4</v>
      </c>
      <c r="D5096" s="40" t="s">
        <v>651</v>
      </c>
      <c r="E5096" s="40">
        <v>51</v>
      </c>
      <c r="F5096" s="40" t="s">
        <v>849</v>
      </c>
    </row>
    <row r="5097" spans="1:6" x14ac:dyDescent="0.5">
      <c r="A5097" s="38">
        <v>43722</v>
      </c>
      <c r="B5097" s="39">
        <v>0.47312500000000002</v>
      </c>
      <c r="C5097" s="40">
        <v>2</v>
      </c>
      <c r="D5097" s="40" t="s">
        <v>640</v>
      </c>
      <c r="E5097" s="40">
        <v>44</v>
      </c>
      <c r="F5097" s="40" t="s">
        <v>849</v>
      </c>
    </row>
    <row r="5098" spans="1:6" x14ac:dyDescent="0.5">
      <c r="A5098" s="38">
        <v>43722</v>
      </c>
      <c r="B5098" s="39">
        <v>0.47337962962962959</v>
      </c>
      <c r="C5098" s="40">
        <v>2</v>
      </c>
      <c r="D5098" s="40" t="s">
        <v>640</v>
      </c>
      <c r="E5098" s="40">
        <v>119</v>
      </c>
      <c r="F5098" s="40" t="s">
        <v>849</v>
      </c>
    </row>
    <row r="5099" spans="1:6" x14ac:dyDescent="0.5">
      <c r="A5099" s="38">
        <v>43722</v>
      </c>
      <c r="B5099" s="39">
        <v>0.47405092592592596</v>
      </c>
      <c r="C5099" s="40">
        <v>4</v>
      </c>
      <c r="D5099" s="40" t="s">
        <v>640</v>
      </c>
      <c r="E5099" s="40">
        <v>82</v>
      </c>
      <c r="F5099" s="40" t="s">
        <v>849</v>
      </c>
    </row>
    <row r="5100" spans="1:6" x14ac:dyDescent="0.5">
      <c r="A5100" s="38">
        <v>43722</v>
      </c>
      <c r="B5100" s="39">
        <v>0.4740625</v>
      </c>
      <c r="C5100" s="40">
        <v>4</v>
      </c>
      <c r="D5100" s="40" t="s">
        <v>640</v>
      </c>
      <c r="E5100" s="40">
        <v>61</v>
      </c>
      <c r="F5100" s="40" t="s">
        <v>849</v>
      </c>
    </row>
    <row r="5101" spans="1:6" x14ac:dyDescent="0.5">
      <c r="A5101" s="38">
        <v>43722</v>
      </c>
      <c r="B5101" s="39">
        <v>0.4745138888888889</v>
      </c>
      <c r="C5101" s="40">
        <v>4</v>
      </c>
      <c r="D5101" s="40" t="s">
        <v>640</v>
      </c>
      <c r="E5101" s="40">
        <v>107</v>
      </c>
      <c r="F5101" s="40" t="s">
        <v>849</v>
      </c>
    </row>
    <row r="5102" spans="1:6" x14ac:dyDescent="0.5">
      <c r="A5102" s="38">
        <v>43722</v>
      </c>
      <c r="B5102" s="39">
        <v>0.47660879629629632</v>
      </c>
      <c r="C5102" s="40">
        <v>4</v>
      </c>
      <c r="D5102" s="40" t="s">
        <v>651</v>
      </c>
      <c r="E5102" s="40">
        <v>69</v>
      </c>
      <c r="F5102" s="40" t="s">
        <v>849</v>
      </c>
    </row>
    <row r="5103" spans="1:6" x14ac:dyDescent="0.5">
      <c r="A5103" s="38">
        <v>43722</v>
      </c>
      <c r="B5103" s="39">
        <v>0.47690972222222222</v>
      </c>
      <c r="C5103" s="40">
        <v>4</v>
      </c>
      <c r="D5103" s="40" t="s">
        <v>651</v>
      </c>
      <c r="E5103" s="40">
        <v>81</v>
      </c>
      <c r="F5103" s="40" t="s">
        <v>849</v>
      </c>
    </row>
    <row r="5104" spans="1:6" x14ac:dyDescent="0.5">
      <c r="A5104" s="38">
        <v>43722</v>
      </c>
      <c r="B5104" s="39">
        <v>0.47750000000000004</v>
      </c>
      <c r="C5104" s="40">
        <v>4</v>
      </c>
      <c r="D5104" s="40" t="s">
        <v>651</v>
      </c>
      <c r="E5104" s="40">
        <v>74</v>
      </c>
      <c r="F5104" s="40" t="s">
        <v>849</v>
      </c>
    </row>
    <row r="5105" spans="1:6" x14ac:dyDescent="0.5">
      <c r="A5105" s="38">
        <v>43722</v>
      </c>
      <c r="B5105" s="39">
        <v>0.47877314814814814</v>
      </c>
      <c r="C5105" s="40">
        <v>4</v>
      </c>
      <c r="D5105" s="40" t="s">
        <v>651</v>
      </c>
      <c r="E5105" s="40">
        <v>73</v>
      </c>
      <c r="F5105" s="40" t="s">
        <v>849</v>
      </c>
    </row>
    <row r="5106" spans="1:6" x14ac:dyDescent="0.5">
      <c r="A5106" s="38">
        <v>43722</v>
      </c>
      <c r="B5106" s="39">
        <v>0.47960648148148149</v>
      </c>
      <c r="C5106" s="40">
        <v>4</v>
      </c>
      <c r="D5106" s="40" t="s">
        <v>640</v>
      </c>
      <c r="E5106" s="40">
        <v>38</v>
      </c>
      <c r="F5106" s="40" t="s">
        <v>849</v>
      </c>
    </row>
    <row r="5107" spans="1:6" x14ac:dyDescent="0.5">
      <c r="A5107" s="38">
        <v>43722</v>
      </c>
      <c r="B5107" s="39">
        <v>0.48021990740740739</v>
      </c>
      <c r="C5107" s="40">
        <v>4</v>
      </c>
      <c r="D5107" s="40" t="s">
        <v>651</v>
      </c>
      <c r="E5107" s="40">
        <v>63</v>
      </c>
      <c r="F5107" s="40" t="s">
        <v>849</v>
      </c>
    </row>
    <row r="5108" spans="1:6" x14ac:dyDescent="0.5">
      <c r="A5108" s="38">
        <v>43722</v>
      </c>
      <c r="B5108" s="39">
        <v>0.48101851851851851</v>
      </c>
      <c r="C5108" s="40">
        <v>4</v>
      </c>
      <c r="D5108" s="40" t="s">
        <v>640</v>
      </c>
      <c r="E5108" s="40">
        <v>50</v>
      </c>
      <c r="F5108" s="40" t="s">
        <v>849</v>
      </c>
    </row>
    <row r="5109" spans="1:6" x14ac:dyDescent="0.5">
      <c r="A5109" s="38">
        <v>43722</v>
      </c>
      <c r="B5109" s="39">
        <v>0.48114583333333333</v>
      </c>
      <c r="C5109" s="40">
        <v>4</v>
      </c>
      <c r="D5109" s="40" t="s">
        <v>651</v>
      </c>
      <c r="E5109" s="40">
        <v>59</v>
      </c>
      <c r="F5109" s="40" t="s">
        <v>849</v>
      </c>
    </row>
    <row r="5110" spans="1:6" x14ac:dyDescent="0.5">
      <c r="A5110" s="38">
        <v>43722</v>
      </c>
      <c r="B5110" s="39">
        <v>0.48271990740740739</v>
      </c>
      <c r="C5110" s="40">
        <v>4</v>
      </c>
      <c r="D5110" s="40" t="s">
        <v>651</v>
      </c>
      <c r="E5110" s="40">
        <v>62</v>
      </c>
      <c r="F5110" s="40" t="s">
        <v>849</v>
      </c>
    </row>
    <row r="5111" spans="1:6" x14ac:dyDescent="0.5">
      <c r="A5111" s="38">
        <v>43722</v>
      </c>
      <c r="B5111" s="39">
        <v>0.48365740740740742</v>
      </c>
      <c r="C5111" s="40">
        <v>4</v>
      </c>
      <c r="D5111" s="40" t="s">
        <v>640</v>
      </c>
      <c r="E5111" s="40">
        <v>109</v>
      </c>
      <c r="F5111" s="40" t="s">
        <v>849</v>
      </c>
    </row>
    <row r="5112" spans="1:6" x14ac:dyDescent="0.5">
      <c r="A5112" s="38">
        <v>43722</v>
      </c>
      <c r="B5112" s="39">
        <v>0.48387731481481483</v>
      </c>
      <c r="C5112" s="40">
        <v>4</v>
      </c>
      <c r="D5112" s="40" t="s">
        <v>640</v>
      </c>
      <c r="E5112" s="40">
        <v>72</v>
      </c>
      <c r="F5112" s="40" t="s">
        <v>849</v>
      </c>
    </row>
    <row r="5113" spans="1:6" x14ac:dyDescent="0.5">
      <c r="A5113" s="38">
        <v>43722</v>
      </c>
      <c r="B5113" s="39">
        <v>0.48388888888888887</v>
      </c>
      <c r="C5113" s="40">
        <v>4</v>
      </c>
      <c r="D5113" s="40" t="s">
        <v>640</v>
      </c>
      <c r="E5113" s="40">
        <v>69</v>
      </c>
      <c r="F5113" s="40" t="s">
        <v>849</v>
      </c>
    </row>
    <row r="5114" spans="1:6" x14ac:dyDescent="0.5">
      <c r="A5114" s="38">
        <v>43722</v>
      </c>
      <c r="B5114" s="39">
        <v>0.4845949074074074</v>
      </c>
      <c r="C5114" s="40">
        <v>1</v>
      </c>
      <c r="D5114" s="40" t="s">
        <v>640</v>
      </c>
      <c r="E5114" s="40">
        <v>45</v>
      </c>
      <c r="F5114" s="40" t="s">
        <v>849</v>
      </c>
    </row>
    <row r="5115" spans="1:6" x14ac:dyDescent="0.5">
      <c r="A5115" s="38">
        <v>43722</v>
      </c>
      <c r="B5115" s="39">
        <v>0.486875</v>
      </c>
      <c r="C5115" s="40">
        <v>2</v>
      </c>
      <c r="D5115" s="40" t="s">
        <v>640</v>
      </c>
      <c r="E5115" s="40">
        <v>43</v>
      </c>
      <c r="F5115" s="40" t="s">
        <v>849</v>
      </c>
    </row>
    <row r="5116" spans="1:6" x14ac:dyDescent="0.5">
      <c r="A5116" s="38">
        <v>43722</v>
      </c>
      <c r="B5116" s="39">
        <v>0.48771990740740739</v>
      </c>
      <c r="C5116" s="40">
        <v>4</v>
      </c>
      <c r="D5116" s="40" t="s">
        <v>651</v>
      </c>
      <c r="E5116" s="40">
        <v>84</v>
      </c>
      <c r="F5116" s="40" t="s">
        <v>849</v>
      </c>
    </row>
    <row r="5117" spans="1:6" x14ac:dyDescent="0.5">
      <c r="A5117" s="38">
        <v>43722</v>
      </c>
      <c r="B5117" s="39">
        <v>0.4883912037037037</v>
      </c>
      <c r="C5117" s="40">
        <v>4</v>
      </c>
      <c r="D5117" s="40" t="s">
        <v>651</v>
      </c>
      <c r="E5117" s="40">
        <v>87</v>
      </c>
      <c r="F5117" s="40" t="s">
        <v>849</v>
      </c>
    </row>
    <row r="5118" spans="1:6" x14ac:dyDescent="0.5">
      <c r="A5118" s="38">
        <v>43722</v>
      </c>
      <c r="B5118" s="39">
        <v>0.48878472222222219</v>
      </c>
      <c r="C5118" s="40">
        <v>4</v>
      </c>
      <c r="D5118" s="40" t="s">
        <v>651</v>
      </c>
      <c r="E5118" s="40">
        <v>60</v>
      </c>
      <c r="F5118" s="40" t="s">
        <v>849</v>
      </c>
    </row>
    <row r="5119" spans="1:6" x14ac:dyDescent="0.5">
      <c r="A5119" s="38">
        <v>43722</v>
      </c>
      <c r="B5119" s="39">
        <v>0.49162037037037037</v>
      </c>
      <c r="C5119" s="40">
        <v>4</v>
      </c>
      <c r="D5119" s="40" t="s">
        <v>651</v>
      </c>
      <c r="E5119" s="40">
        <v>123</v>
      </c>
      <c r="F5119" s="40" t="s">
        <v>849</v>
      </c>
    </row>
    <row r="5120" spans="1:6" x14ac:dyDescent="0.5">
      <c r="A5120" s="38">
        <v>43722</v>
      </c>
      <c r="B5120" s="39">
        <v>0.49215277777777783</v>
      </c>
      <c r="C5120" s="40">
        <v>4</v>
      </c>
      <c r="D5120" s="40" t="s">
        <v>651</v>
      </c>
      <c r="E5120" s="40">
        <v>74</v>
      </c>
      <c r="F5120" s="40" t="s">
        <v>849</v>
      </c>
    </row>
    <row r="5121" spans="1:6" x14ac:dyDescent="0.5">
      <c r="A5121" s="38">
        <v>43722</v>
      </c>
      <c r="B5121" s="39">
        <v>0.49440972222222218</v>
      </c>
      <c r="C5121" s="40">
        <v>4</v>
      </c>
      <c r="D5121" s="40" t="s">
        <v>640</v>
      </c>
      <c r="E5121" s="40">
        <v>46</v>
      </c>
      <c r="F5121" s="40" t="s">
        <v>849</v>
      </c>
    </row>
    <row r="5122" spans="1:6" x14ac:dyDescent="0.5">
      <c r="A5122" s="38">
        <v>43722</v>
      </c>
      <c r="B5122" s="39">
        <v>0.49442129629629633</v>
      </c>
      <c r="C5122" s="40">
        <v>4</v>
      </c>
      <c r="D5122" s="40" t="s">
        <v>640</v>
      </c>
      <c r="E5122" s="40">
        <v>41</v>
      </c>
      <c r="F5122" s="40" t="s">
        <v>849</v>
      </c>
    </row>
    <row r="5123" spans="1:6" x14ac:dyDescent="0.5">
      <c r="A5123" s="38">
        <v>43722</v>
      </c>
      <c r="B5123" s="39">
        <v>0.49443287037037037</v>
      </c>
      <c r="C5123" s="40">
        <v>4</v>
      </c>
      <c r="D5123" s="40" t="s">
        <v>640</v>
      </c>
      <c r="E5123" s="40">
        <v>55</v>
      </c>
      <c r="F5123" s="40" t="s">
        <v>849</v>
      </c>
    </row>
    <row r="5124" spans="1:6" x14ac:dyDescent="0.5">
      <c r="A5124" s="38">
        <v>43722</v>
      </c>
      <c r="B5124" s="39">
        <v>0.49444444444444446</v>
      </c>
      <c r="C5124" s="40">
        <v>4</v>
      </c>
      <c r="D5124" s="40" t="s">
        <v>640</v>
      </c>
      <c r="E5124" s="40">
        <v>51</v>
      </c>
      <c r="F5124" s="40" t="s">
        <v>849</v>
      </c>
    </row>
    <row r="5125" spans="1:6" x14ac:dyDescent="0.5">
      <c r="A5125" s="38">
        <v>43722</v>
      </c>
      <c r="B5125" s="39">
        <v>0.4944560185185185</v>
      </c>
      <c r="C5125" s="40">
        <v>4</v>
      </c>
      <c r="D5125" s="40" t="s">
        <v>640</v>
      </c>
      <c r="E5125" s="40">
        <v>46</v>
      </c>
      <c r="F5125" s="40" t="s">
        <v>849</v>
      </c>
    </row>
    <row r="5126" spans="1:6" x14ac:dyDescent="0.5">
      <c r="A5126" s="38">
        <v>43722</v>
      </c>
      <c r="B5126" s="39">
        <v>0.4944675925925926</v>
      </c>
      <c r="C5126" s="40">
        <v>4</v>
      </c>
      <c r="D5126" s="40" t="s">
        <v>640</v>
      </c>
      <c r="E5126" s="40">
        <v>42</v>
      </c>
      <c r="F5126" s="40" t="s">
        <v>849</v>
      </c>
    </row>
    <row r="5127" spans="1:6" x14ac:dyDescent="0.5">
      <c r="A5127" s="38">
        <v>43722</v>
      </c>
      <c r="B5127" s="39">
        <v>0.49447916666666664</v>
      </c>
      <c r="C5127" s="40">
        <v>4</v>
      </c>
      <c r="D5127" s="40" t="s">
        <v>640</v>
      </c>
      <c r="E5127" s="40">
        <v>48</v>
      </c>
      <c r="F5127" s="40" t="s">
        <v>849</v>
      </c>
    </row>
    <row r="5128" spans="1:6" x14ac:dyDescent="0.5">
      <c r="A5128" s="38">
        <v>43722</v>
      </c>
      <c r="B5128" s="39">
        <v>0.49449074074074079</v>
      </c>
      <c r="C5128" s="40">
        <v>4</v>
      </c>
      <c r="D5128" s="40" t="s">
        <v>640</v>
      </c>
      <c r="E5128" s="40">
        <v>52</v>
      </c>
      <c r="F5128" s="40" t="s">
        <v>849</v>
      </c>
    </row>
    <row r="5129" spans="1:6" x14ac:dyDescent="0.5">
      <c r="A5129" s="38">
        <v>43722</v>
      </c>
      <c r="B5129" s="39">
        <v>0.49450231481481483</v>
      </c>
      <c r="C5129" s="40">
        <v>4</v>
      </c>
      <c r="D5129" s="40" t="s">
        <v>640</v>
      </c>
      <c r="E5129" s="40">
        <v>52</v>
      </c>
      <c r="F5129" s="40" t="s">
        <v>849</v>
      </c>
    </row>
    <row r="5130" spans="1:6" x14ac:dyDescent="0.5">
      <c r="A5130" s="38">
        <v>43722</v>
      </c>
      <c r="B5130" s="39">
        <v>0.49451388888888892</v>
      </c>
      <c r="C5130" s="40">
        <v>4</v>
      </c>
      <c r="D5130" s="40" t="s">
        <v>640</v>
      </c>
      <c r="E5130" s="40">
        <v>58</v>
      </c>
      <c r="F5130" s="40" t="s">
        <v>849</v>
      </c>
    </row>
    <row r="5131" spans="1:6" x14ac:dyDescent="0.5">
      <c r="A5131" s="38">
        <v>43722</v>
      </c>
      <c r="B5131" s="39">
        <v>0.49452546296296296</v>
      </c>
      <c r="C5131" s="40">
        <v>4</v>
      </c>
      <c r="D5131" s="40" t="s">
        <v>640</v>
      </c>
      <c r="E5131" s="40">
        <v>56</v>
      </c>
      <c r="F5131" s="40" t="s">
        <v>849</v>
      </c>
    </row>
    <row r="5132" spans="1:6" x14ac:dyDescent="0.5">
      <c r="A5132" s="38">
        <v>43722</v>
      </c>
      <c r="B5132" s="39">
        <v>0.49453703703703705</v>
      </c>
      <c r="C5132" s="40">
        <v>4</v>
      </c>
      <c r="D5132" s="40" t="s">
        <v>640</v>
      </c>
      <c r="E5132" s="40">
        <v>49</v>
      </c>
      <c r="F5132" s="40" t="s">
        <v>849</v>
      </c>
    </row>
    <row r="5133" spans="1:6" x14ac:dyDescent="0.5">
      <c r="A5133" s="38">
        <v>43722</v>
      </c>
      <c r="B5133" s="39">
        <v>0.49454861111111109</v>
      </c>
      <c r="C5133" s="40">
        <v>4</v>
      </c>
      <c r="D5133" s="40" t="s">
        <v>640</v>
      </c>
      <c r="E5133" s="40">
        <v>40</v>
      </c>
      <c r="F5133" s="40" t="s">
        <v>849</v>
      </c>
    </row>
    <row r="5134" spans="1:6" x14ac:dyDescent="0.5">
      <c r="A5134" s="38">
        <v>43722</v>
      </c>
      <c r="B5134" s="39">
        <v>0.49546296296296299</v>
      </c>
      <c r="C5134" s="40">
        <v>4</v>
      </c>
      <c r="D5134" s="40" t="s">
        <v>651</v>
      </c>
      <c r="E5134" s="40">
        <v>58</v>
      </c>
      <c r="F5134" s="40" t="s">
        <v>849</v>
      </c>
    </row>
    <row r="5135" spans="1:6" x14ac:dyDescent="0.5">
      <c r="A5135" s="38">
        <v>43722</v>
      </c>
      <c r="B5135" s="39">
        <v>0.49589120370370371</v>
      </c>
      <c r="C5135" s="40">
        <v>4</v>
      </c>
      <c r="D5135" s="40" t="s">
        <v>651</v>
      </c>
      <c r="E5135" s="40">
        <v>70</v>
      </c>
      <c r="F5135" s="40" t="s">
        <v>849</v>
      </c>
    </row>
    <row r="5136" spans="1:6" x14ac:dyDescent="0.5">
      <c r="A5136" s="38">
        <v>43722</v>
      </c>
      <c r="B5136" s="39">
        <v>0.49717592592592591</v>
      </c>
      <c r="C5136" s="40">
        <v>4</v>
      </c>
      <c r="D5136" s="40" t="s">
        <v>651</v>
      </c>
      <c r="E5136" s="40">
        <v>60</v>
      </c>
      <c r="F5136" s="40" t="s">
        <v>849</v>
      </c>
    </row>
    <row r="5137" spans="1:6" x14ac:dyDescent="0.5">
      <c r="A5137" s="38">
        <v>43722</v>
      </c>
      <c r="B5137" s="39">
        <v>0.49744212962962964</v>
      </c>
      <c r="C5137" s="40">
        <v>4</v>
      </c>
      <c r="D5137" s="40" t="s">
        <v>651</v>
      </c>
      <c r="E5137" s="40">
        <v>97</v>
      </c>
      <c r="F5137" s="40" t="s">
        <v>849</v>
      </c>
    </row>
    <row r="5138" spans="1:6" x14ac:dyDescent="0.5">
      <c r="A5138" s="38">
        <v>43722</v>
      </c>
      <c r="B5138" s="39">
        <v>0.49797453703703703</v>
      </c>
      <c r="C5138" s="40">
        <v>1</v>
      </c>
      <c r="D5138" s="40" t="s">
        <v>651</v>
      </c>
      <c r="E5138" s="40">
        <v>70</v>
      </c>
      <c r="F5138" s="40" t="s">
        <v>849</v>
      </c>
    </row>
    <row r="5139" spans="1:6" x14ac:dyDescent="0.5">
      <c r="A5139" s="38">
        <v>43722</v>
      </c>
      <c r="B5139" s="39">
        <v>0.50443287037037032</v>
      </c>
      <c r="C5139" s="40">
        <v>4</v>
      </c>
      <c r="D5139" s="40" t="s">
        <v>651</v>
      </c>
      <c r="E5139" s="40">
        <v>68</v>
      </c>
      <c r="F5139" s="40" t="s">
        <v>849</v>
      </c>
    </row>
    <row r="5140" spans="1:6" x14ac:dyDescent="0.5">
      <c r="A5140" s="38">
        <v>43722</v>
      </c>
      <c r="B5140" s="39">
        <v>0.50997685185185182</v>
      </c>
      <c r="C5140" s="40">
        <v>4</v>
      </c>
      <c r="D5140" s="40" t="s">
        <v>640</v>
      </c>
      <c r="E5140" s="40">
        <v>57</v>
      </c>
      <c r="F5140" s="40" t="s">
        <v>849</v>
      </c>
    </row>
    <row r="5141" spans="1:6" x14ac:dyDescent="0.5">
      <c r="A5141" s="38">
        <v>43722</v>
      </c>
      <c r="B5141" s="39">
        <v>0.51175925925925925</v>
      </c>
      <c r="C5141" s="40">
        <v>4</v>
      </c>
      <c r="D5141" s="40" t="s">
        <v>651</v>
      </c>
      <c r="E5141" s="40">
        <v>67</v>
      </c>
      <c r="F5141" s="40" t="s">
        <v>849</v>
      </c>
    </row>
    <row r="5142" spans="1:6" x14ac:dyDescent="0.5">
      <c r="A5142" s="38">
        <v>43722</v>
      </c>
      <c r="B5142" s="39">
        <v>0.51275462962962959</v>
      </c>
      <c r="C5142" s="40">
        <v>4</v>
      </c>
      <c r="D5142" s="40" t="s">
        <v>651</v>
      </c>
      <c r="E5142" s="40">
        <v>77</v>
      </c>
      <c r="F5142" s="40" t="s">
        <v>849</v>
      </c>
    </row>
    <row r="5143" spans="1:6" x14ac:dyDescent="0.5">
      <c r="A5143" s="38">
        <v>43722</v>
      </c>
      <c r="B5143" s="39">
        <v>0.51354166666666667</v>
      </c>
      <c r="C5143" s="40">
        <v>4</v>
      </c>
      <c r="D5143" s="40" t="s">
        <v>651</v>
      </c>
      <c r="E5143" s="40">
        <v>57</v>
      </c>
      <c r="F5143" s="40" t="s">
        <v>849</v>
      </c>
    </row>
    <row r="5144" spans="1:6" x14ac:dyDescent="0.5">
      <c r="A5144" s="38">
        <v>43722</v>
      </c>
      <c r="B5144" s="39">
        <v>0.5135763888888889</v>
      </c>
      <c r="C5144" s="40">
        <v>4</v>
      </c>
      <c r="D5144" s="40" t="s">
        <v>651</v>
      </c>
      <c r="E5144" s="40">
        <v>66</v>
      </c>
      <c r="F5144" s="40" t="s">
        <v>849</v>
      </c>
    </row>
    <row r="5145" spans="1:6" x14ac:dyDescent="0.5">
      <c r="A5145" s="38">
        <v>43722</v>
      </c>
      <c r="B5145" s="39">
        <v>0.51512731481481489</v>
      </c>
      <c r="C5145" s="40">
        <v>4</v>
      </c>
      <c r="D5145" s="40" t="s">
        <v>651</v>
      </c>
      <c r="E5145" s="40">
        <v>85</v>
      </c>
      <c r="F5145" s="40" t="s">
        <v>849</v>
      </c>
    </row>
    <row r="5146" spans="1:6" x14ac:dyDescent="0.5">
      <c r="A5146" s="38">
        <v>43722</v>
      </c>
      <c r="B5146" s="39">
        <v>0.51648148148148143</v>
      </c>
      <c r="C5146" s="40">
        <v>4</v>
      </c>
      <c r="D5146" s="40" t="s">
        <v>651</v>
      </c>
      <c r="E5146" s="40">
        <v>80</v>
      </c>
      <c r="F5146" s="40" t="s">
        <v>849</v>
      </c>
    </row>
    <row r="5147" spans="1:6" x14ac:dyDescent="0.5">
      <c r="A5147" s="38">
        <v>43722</v>
      </c>
      <c r="B5147" s="39">
        <v>0.51663194444444438</v>
      </c>
      <c r="C5147" s="40">
        <v>4</v>
      </c>
      <c r="D5147" s="40" t="s">
        <v>640</v>
      </c>
      <c r="E5147" s="40">
        <v>42</v>
      </c>
      <c r="F5147" s="40" t="s">
        <v>849</v>
      </c>
    </row>
    <row r="5148" spans="1:6" x14ac:dyDescent="0.5">
      <c r="A5148" s="38">
        <v>43722</v>
      </c>
      <c r="B5148" s="39">
        <v>0.51666666666666672</v>
      </c>
      <c r="C5148" s="40">
        <v>4</v>
      </c>
      <c r="D5148" s="40" t="s">
        <v>640</v>
      </c>
      <c r="E5148" s="40">
        <v>46</v>
      </c>
      <c r="F5148" s="40" t="s">
        <v>849</v>
      </c>
    </row>
    <row r="5149" spans="1:6" x14ac:dyDescent="0.5">
      <c r="A5149" s="38">
        <v>43722</v>
      </c>
      <c r="B5149" s="39">
        <v>0.5166898148148148</v>
      </c>
      <c r="C5149" s="40">
        <v>4</v>
      </c>
      <c r="D5149" s="40" t="s">
        <v>640</v>
      </c>
      <c r="E5149" s="40">
        <v>70</v>
      </c>
      <c r="F5149" s="40" t="s">
        <v>849</v>
      </c>
    </row>
    <row r="5150" spans="1:6" x14ac:dyDescent="0.5">
      <c r="A5150" s="38">
        <v>43722</v>
      </c>
      <c r="B5150" s="39">
        <v>0.51671296296296299</v>
      </c>
      <c r="C5150" s="40">
        <v>4</v>
      </c>
      <c r="D5150" s="40" t="s">
        <v>640</v>
      </c>
      <c r="E5150" s="40">
        <v>50</v>
      </c>
      <c r="F5150" s="40" t="s">
        <v>849</v>
      </c>
    </row>
    <row r="5151" spans="1:6" x14ac:dyDescent="0.5">
      <c r="A5151" s="38">
        <v>43722</v>
      </c>
      <c r="B5151" s="39">
        <v>0.51682870370370371</v>
      </c>
      <c r="C5151" s="40">
        <v>4</v>
      </c>
      <c r="D5151" s="40" t="s">
        <v>640</v>
      </c>
      <c r="E5151" s="40">
        <v>58</v>
      </c>
      <c r="F5151" s="40" t="s">
        <v>849</v>
      </c>
    </row>
    <row r="5152" spans="1:6" x14ac:dyDescent="0.5">
      <c r="A5152" s="38">
        <v>43722</v>
      </c>
      <c r="B5152" s="39">
        <v>0.51684027777777775</v>
      </c>
      <c r="C5152" s="40">
        <v>4</v>
      </c>
      <c r="D5152" s="40" t="s">
        <v>640</v>
      </c>
      <c r="E5152" s="40">
        <v>38</v>
      </c>
      <c r="F5152" s="40" t="s">
        <v>849</v>
      </c>
    </row>
    <row r="5153" spans="1:6" x14ac:dyDescent="0.5">
      <c r="A5153" s="38">
        <v>43722</v>
      </c>
      <c r="B5153" s="39">
        <v>0.51685185185185178</v>
      </c>
      <c r="C5153" s="40">
        <v>4</v>
      </c>
      <c r="D5153" s="40" t="s">
        <v>640</v>
      </c>
      <c r="E5153" s="40">
        <v>69</v>
      </c>
      <c r="F5153" s="40" t="s">
        <v>849</v>
      </c>
    </row>
    <row r="5154" spans="1:6" x14ac:dyDescent="0.5">
      <c r="A5154" s="38">
        <v>43722</v>
      </c>
      <c r="B5154" s="39">
        <v>0.51686342592592593</v>
      </c>
      <c r="C5154" s="40">
        <v>4</v>
      </c>
      <c r="D5154" s="40" t="s">
        <v>640</v>
      </c>
      <c r="E5154" s="40">
        <v>67</v>
      </c>
      <c r="F5154" s="40" t="s">
        <v>849</v>
      </c>
    </row>
    <row r="5155" spans="1:6" x14ac:dyDescent="0.5">
      <c r="A5155" s="38">
        <v>43722</v>
      </c>
      <c r="B5155" s="39">
        <v>0.51687499999999997</v>
      </c>
      <c r="C5155" s="40">
        <v>4</v>
      </c>
      <c r="D5155" s="40" t="s">
        <v>640</v>
      </c>
      <c r="E5155" s="40">
        <v>59</v>
      </c>
      <c r="F5155" s="40" t="s">
        <v>849</v>
      </c>
    </row>
    <row r="5156" spans="1:6" x14ac:dyDescent="0.5">
      <c r="A5156" s="38">
        <v>43722</v>
      </c>
      <c r="B5156" s="39">
        <v>0.51688657407407412</v>
      </c>
      <c r="C5156" s="40">
        <v>4</v>
      </c>
      <c r="D5156" s="40" t="s">
        <v>640</v>
      </c>
      <c r="E5156" s="40">
        <v>61</v>
      </c>
      <c r="F5156" s="40" t="s">
        <v>849</v>
      </c>
    </row>
    <row r="5157" spans="1:6" x14ac:dyDescent="0.5">
      <c r="A5157" s="38">
        <v>43722</v>
      </c>
      <c r="B5157" s="39">
        <v>0.51689814814814816</v>
      </c>
      <c r="C5157" s="40">
        <v>4</v>
      </c>
      <c r="D5157" s="40" t="s">
        <v>640</v>
      </c>
      <c r="E5157" s="40">
        <v>66</v>
      </c>
      <c r="F5157" s="40" t="s">
        <v>849</v>
      </c>
    </row>
    <row r="5158" spans="1:6" x14ac:dyDescent="0.5">
      <c r="A5158" s="38">
        <v>43722</v>
      </c>
      <c r="B5158" s="39">
        <v>0.5169097222222222</v>
      </c>
      <c r="C5158" s="40">
        <v>4</v>
      </c>
      <c r="D5158" s="40" t="s">
        <v>640</v>
      </c>
      <c r="E5158" s="40">
        <v>61</v>
      </c>
      <c r="F5158" s="40" t="s">
        <v>849</v>
      </c>
    </row>
    <row r="5159" spans="1:6" x14ac:dyDescent="0.5">
      <c r="A5159" s="38">
        <v>43722</v>
      </c>
      <c r="B5159" s="39">
        <v>0.51692129629629624</v>
      </c>
      <c r="C5159" s="40">
        <v>4</v>
      </c>
      <c r="D5159" s="40" t="s">
        <v>640</v>
      </c>
      <c r="E5159" s="40">
        <v>68</v>
      </c>
      <c r="F5159" s="40" t="s">
        <v>849</v>
      </c>
    </row>
    <row r="5160" spans="1:6" x14ac:dyDescent="0.5">
      <c r="A5160" s="38">
        <v>43722</v>
      </c>
      <c r="B5160" s="39">
        <v>0.51693287037037039</v>
      </c>
      <c r="C5160" s="40">
        <v>4</v>
      </c>
      <c r="D5160" s="40" t="s">
        <v>640</v>
      </c>
      <c r="E5160" s="40">
        <v>67</v>
      </c>
      <c r="F5160" s="40" t="s">
        <v>849</v>
      </c>
    </row>
    <row r="5161" spans="1:6" x14ac:dyDescent="0.5">
      <c r="A5161" s="38">
        <v>43722</v>
      </c>
      <c r="B5161" s="39">
        <v>0.51694444444444443</v>
      </c>
      <c r="C5161" s="40">
        <v>4</v>
      </c>
      <c r="D5161" s="40" t="s">
        <v>640</v>
      </c>
      <c r="E5161" s="40">
        <v>61</v>
      </c>
      <c r="F5161" s="40" t="s">
        <v>849</v>
      </c>
    </row>
    <row r="5162" spans="1:6" x14ac:dyDescent="0.5">
      <c r="A5162" s="38">
        <v>43722</v>
      </c>
      <c r="B5162" s="39">
        <v>0.51695601851851858</v>
      </c>
      <c r="C5162" s="40">
        <v>4</v>
      </c>
      <c r="D5162" s="40" t="s">
        <v>640</v>
      </c>
      <c r="E5162" s="40">
        <v>80</v>
      </c>
      <c r="F5162" s="40" t="s">
        <v>849</v>
      </c>
    </row>
    <row r="5163" spans="1:6" x14ac:dyDescent="0.5">
      <c r="A5163" s="38">
        <v>43722</v>
      </c>
      <c r="B5163" s="39">
        <v>0.51696759259259262</v>
      </c>
      <c r="C5163" s="40">
        <v>4</v>
      </c>
      <c r="D5163" s="40" t="s">
        <v>640</v>
      </c>
      <c r="E5163" s="40">
        <v>50</v>
      </c>
      <c r="F5163" s="40" t="s">
        <v>849</v>
      </c>
    </row>
    <row r="5164" spans="1:6" x14ac:dyDescent="0.5">
      <c r="A5164" s="38">
        <v>43722</v>
      </c>
      <c r="B5164" s="39">
        <v>0.51697916666666666</v>
      </c>
      <c r="C5164" s="40">
        <v>4</v>
      </c>
      <c r="D5164" s="40" t="s">
        <v>640</v>
      </c>
      <c r="E5164" s="40">
        <v>54</v>
      </c>
      <c r="F5164" s="40" t="s">
        <v>849</v>
      </c>
    </row>
    <row r="5165" spans="1:6" x14ac:dyDescent="0.5">
      <c r="A5165" s="38">
        <v>43722</v>
      </c>
      <c r="B5165" s="39">
        <v>0.51700231481481485</v>
      </c>
      <c r="C5165" s="40">
        <v>4</v>
      </c>
      <c r="D5165" s="40" t="s">
        <v>640</v>
      </c>
      <c r="E5165" s="40">
        <v>72</v>
      </c>
      <c r="F5165" s="40" t="s">
        <v>849</v>
      </c>
    </row>
    <row r="5166" spans="1:6" x14ac:dyDescent="0.5">
      <c r="A5166" s="38">
        <v>43722</v>
      </c>
      <c r="B5166" s="39">
        <v>0.51702546296296303</v>
      </c>
      <c r="C5166" s="40">
        <v>4</v>
      </c>
      <c r="D5166" s="40" t="s">
        <v>640</v>
      </c>
      <c r="E5166" s="40">
        <v>43</v>
      </c>
      <c r="F5166" s="40" t="s">
        <v>849</v>
      </c>
    </row>
    <row r="5167" spans="1:6" x14ac:dyDescent="0.5">
      <c r="A5167" s="38">
        <v>43722</v>
      </c>
      <c r="B5167" s="39">
        <v>0.51703703703703707</v>
      </c>
      <c r="C5167" s="40">
        <v>4</v>
      </c>
      <c r="D5167" s="40" t="s">
        <v>640</v>
      </c>
      <c r="E5167" s="40">
        <v>43</v>
      </c>
      <c r="F5167" s="40" t="s">
        <v>849</v>
      </c>
    </row>
    <row r="5168" spans="1:6" x14ac:dyDescent="0.5">
      <c r="A5168" s="38">
        <v>43722</v>
      </c>
      <c r="B5168" s="39">
        <v>0.51704861111111111</v>
      </c>
      <c r="C5168" s="40">
        <v>4</v>
      </c>
      <c r="D5168" s="40" t="s">
        <v>640</v>
      </c>
      <c r="E5168" s="40">
        <v>50</v>
      </c>
      <c r="F5168" s="40" t="s">
        <v>849</v>
      </c>
    </row>
    <row r="5169" spans="1:6" x14ac:dyDescent="0.5">
      <c r="A5169" s="38">
        <v>43722</v>
      </c>
      <c r="B5169" s="39">
        <v>0.51706018518518515</v>
      </c>
      <c r="C5169" s="40">
        <v>4</v>
      </c>
      <c r="D5169" s="40" t="s">
        <v>640</v>
      </c>
      <c r="E5169" s="40">
        <v>53</v>
      </c>
      <c r="F5169" s="40" t="s">
        <v>849</v>
      </c>
    </row>
    <row r="5170" spans="1:6" x14ac:dyDescent="0.5">
      <c r="A5170" s="38">
        <v>43722</v>
      </c>
      <c r="B5170" s="39">
        <v>0.51707175925925919</v>
      </c>
      <c r="C5170" s="40">
        <v>4</v>
      </c>
      <c r="D5170" s="40" t="s">
        <v>640</v>
      </c>
      <c r="E5170" s="40">
        <v>61</v>
      </c>
      <c r="F5170" s="40" t="s">
        <v>849</v>
      </c>
    </row>
    <row r="5171" spans="1:6" x14ac:dyDescent="0.5">
      <c r="A5171" s="38">
        <v>43722</v>
      </c>
      <c r="B5171" s="39">
        <v>0.51708333333333334</v>
      </c>
      <c r="C5171" s="40">
        <v>4</v>
      </c>
      <c r="D5171" s="40" t="s">
        <v>640</v>
      </c>
      <c r="E5171" s="40">
        <v>52</v>
      </c>
      <c r="F5171" s="40" t="s">
        <v>849</v>
      </c>
    </row>
    <row r="5172" spans="1:6" x14ac:dyDescent="0.5">
      <c r="A5172" s="38">
        <v>43722</v>
      </c>
      <c r="B5172" s="39">
        <v>0.51709490740740738</v>
      </c>
      <c r="C5172" s="40">
        <v>4</v>
      </c>
      <c r="D5172" s="40" t="s">
        <v>640</v>
      </c>
      <c r="E5172" s="40">
        <v>62</v>
      </c>
      <c r="F5172" s="40" t="s">
        <v>849</v>
      </c>
    </row>
    <row r="5173" spans="1:6" x14ac:dyDescent="0.5">
      <c r="A5173" s="38">
        <v>43722</v>
      </c>
      <c r="B5173" s="39">
        <v>0.51710648148148153</v>
      </c>
      <c r="C5173" s="40">
        <v>4</v>
      </c>
      <c r="D5173" s="40" t="s">
        <v>640</v>
      </c>
      <c r="E5173" s="40">
        <v>62</v>
      </c>
      <c r="F5173" s="40" t="s">
        <v>849</v>
      </c>
    </row>
    <row r="5174" spans="1:6" x14ac:dyDescent="0.5">
      <c r="A5174" s="38">
        <v>43722</v>
      </c>
      <c r="B5174" s="39">
        <v>0.51711805555555557</v>
      </c>
      <c r="C5174" s="40">
        <v>4</v>
      </c>
      <c r="D5174" s="40" t="s">
        <v>640</v>
      </c>
      <c r="E5174" s="40">
        <v>59</v>
      </c>
      <c r="F5174" s="40" t="s">
        <v>849</v>
      </c>
    </row>
    <row r="5175" spans="1:6" x14ac:dyDescent="0.5">
      <c r="A5175" s="38">
        <v>43722</v>
      </c>
      <c r="B5175" s="39">
        <v>0.51716435185185183</v>
      </c>
      <c r="C5175" s="40">
        <v>4</v>
      </c>
      <c r="D5175" s="40" t="s">
        <v>640</v>
      </c>
      <c r="E5175" s="40">
        <v>42</v>
      </c>
      <c r="F5175" s="40" t="s">
        <v>849</v>
      </c>
    </row>
    <row r="5176" spans="1:6" x14ac:dyDescent="0.5">
      <c r="A5176" s="38">
        <v>43722</v>
      </c>
      <c r="B5176" s="39">
        <v>0.51718750000000002</v>
      </c>
      <c r="C5176" s="40">
        <v>4</v>
      </c>
      <c r="D5176" s="40" t="s">
        <v>640</v>
      </c>
      <c r="E5176" s="40">
        <v>38</v>
      </c>
      <c r="F5176" s="40" t="s">
        <v>849</v>
      </c>
    </row>
    <row r="5177" spans="1:6" x14ac:dyDescent="0.5">
      <c r="A5177" s="38">
        <v>43722</v>
      </c>
      <c r="B5177" s="39">
        <v>0.51741898148148147</v>
      </c>
      <c r="C5177" s="40">
        <v>1</v>
      </c>
      <c r="D5177" s="40" t="s">
        <v>640</v>
      </c>
      <c r="E5177" s="40">
        <v>47</v>
      </c>
      <c r="F5177" s="40" t="s">
        <v>849</v>
      </c>
    </row>
    <row r="5178" spans="1:6" x14ac:dyDescent="0.5">
      <c r="A5178" s="38">
        <v>43722</v>
      </c>
      <c r="B5178" s="39">
        <v>0.51755787037037038</v>
      </c>
      <c r="C5178" s="40">
        <v>4</v>
      </c>
      <c r="D5178" s="40" t="s">
        <v>640</v>
      </c>
      <c r="E5178" s="40">
        <v>59</v>
      </c>
      <c r="F5178" s="40" t="s">
        <v>849</v>
      </c>
    </row>
    <row r="5179" spans="1:6" x14ac:dyDescent="0.5">
      <c r="A5179" s="38">
        <v>43722</v>
      </c>
      <c r="B5179" s="39">
        <v>0.51817129629629632</v>
      </c>
      <c r="C5179" s="40">
        <v>4</v>
      </c>
      <c r="D5179" s="40" t="s">
        <v>651</v>
      </c>
      <c r="E5179" s="40">
        <v>46</v>
      </c>
      <c r="F5179" s="40" t="s">
        <v>849</v>
      </c>
    </row>
    <row r="5180" spans="1:6" x14ac:dyDescent="0.5">
      <c r="A5180" s="38">
        <v>43722</v>
      </c>
      <c r="B5180" s="39">
        <v>0.51828703703703705</v>
      </c>
      <c r="C5180" s="40">
        <v>4</v>
      </c>
      <c r="D5180" s="40" t="s">
        <v>651</v>
      </c>
      <c r="E5180" s="40">
        <v>73</v>
      </c>
      <c r="F5180" s="40" t="s">
        <v>849</v>
      </c>
    </row>
    <row r="5181" spans="1:6" x14ac:dyDescent="0.5">
      <c r="A5181" s="38">
        <v>43722</v>
      </c>
      <c r="B5181" s="39">
        <v>0.51836805555555554</v>
      </c>
      <c r="C5181" s="40">
        <v>4</v>
      </c>
      <c r="D5181" s="40" t="s">
        <v>640</v>
      </c>
      <c r="E5181" s="40">
        <v>76</v>
      </c>
      <c r="F5181" s="40" t="s">
        <v>849</v>
      </c>
    </row>
    <row r="5182" spans="1:6" x14ac:dyDescent="0.5">
      <c r="A5182" s="38">
        <v>43722</v>
      </c>
      <c r="B5182" s="39">
        <v>0.51914351851851859</v>
      </c>
      <c r="C5182" s="40">
        <v>4</v>
      </c>
      <c r="D5182" s="40" t="s">
        <v>651</v>
      </c>
      <c r="E5182" s="40">
        <v>67</v>
      </c>
      <c r="F5182" s="40" t="s">
        <v>849</v>
      </c>
    </row>
    <row r="5183" spans="1:6" x14ac:dyDescent="0.5">
      <c r="A5183" s="38">
        <v>43722</v>
      </c>
      <c r="B5183" s="39">
        <v>0.51921296296296293</v>
      </c>
      <c r="C5183" s="40">
        <v>4</v>
      </c>
      <c r="D5183" s="40" t="s">
        <v>651</v>
      </c>
      <c r="E5183" s="40">
        <v>71</v>
      </c>
      <c r="F5183" s="40" t="s">
        <v>849</v>
      </c>
    </row>
    <row r="5184" spans="1:6" x14ac:dyDescent="0.5">
      <c r="A5184" s="38">
        <v>43722</v>
      </c>
      <c r="B5184" s="39">
        <v>0.51949074074074075</v>
      </c>
      <c r="C5184" s="40">
        <v>1</v>
      </c>
      <c r="D5184" s="40" t="s">
        <v>640</v>
      </c>
      <c r="E5184" s="40">
        <v>48</v>
      </c>
      <c r="F5184" s="40" t="s">
        <v>849</v>
      </c>
    </row>
    <row r="5185" spans="1:6" x14ac:dyDescent="0.5">
      <c r="A5185" s="38">
        <v>43722</v>
      </c>
      <c r="B5185" s="39">
        <v>0.51974537037037039</v>
      </c>
      <c r="C5185" s="40">
        <v>4</v>
      </c>
      <c r="D5185" s="40" t="s">
        <v>651</v>
      </c>
      <c r="E5185" s="40">
        <v>62</v>
      </c>
      <c r="F5185" s="40" t="s">
        <v>849</v>
      </c>
    </row>
    <row r="5186" spans="1:6" x14ac:dyDescent="0.5">
      <c r="A5186" s="38">
        <v>43722</v>
      </c>
      <c r="B5186" s="39">
        <v>0.52006944444444447</v>
      </c>
      <c r="C5186" s="40">
        <v>4</v>
      </c>
      <c r="D5186" s="40" t="s">
        <v>651</v>
      </c>
      <c r="E5186" s="40">
        <v>75</v>
      </c>
      <c r="F5186" s="40" t="s">
        <v>849</v>
      </c>
    </row>
    <row r="5187" spans="1:6" x14ac:dyDescent="0.5">
      <c r="A5187" s="38">
        <v>43722</v>
      </c>
      <c r="B5187" s="39">
        <v>0.52030092592592592</v>
      </c>
      <c r="C5187" s="40">
        <v>4</v>
      </c>
      <c r="D5187" s="40" t="s">
        <v>651</v>
      </c>
      <c r="E5187" s="40">
        <v>46</v>
      </c>
      <c r="F5187" s="40" t="s">
        <v>849</v>
      </c>
    </row>
    <row r="5188" spans="1:6" x14ac:dyDescent="0.5">
      <c r="A5188" s="38">
        <v>43722</v>
      </c>
      <c r="B5188" s="39">
        <v>0.5204050925925926</v>
      </c>
      <c r="C5188" s="40">
        <v>4</v>
      </c>
      <c r="D5188" s="40" t="s">
        <v>651</v>
      </c>
      <c r="E5188" s="40">
        <v>58</v>
      </c>
      <c r="F5188" s="40" t="s">
        <v>849</v>
      </c>
    </row>
    <row r="5189" spans="1:6" x14ac:dyDescent="0.5">
      <c r="A5189" s="38">
        <v>43722</v>
      </c>
      <c r="B5189" s="39">
        <v>0.52050925925925928</v>
      </c>
      <c r="C5189" s="40">
        <v>2</v>
      </c>
      <c r="D5189" s="40" t="s">
        <v>651</v>
      </c>
      <c r="E5189" s="40">
        <v>51</v>
      </c>
      <c r="F5189" s="40" t="s">
        <v>849</v>
      </c>
    </row>
    <row r="5190" spans="1:6" x14ac:dyDescent="0.5">
      <c r="A5190" s="38">
        <v>43722</v>
      </c>
      <c r="B5190" s="39">
        <v>0.52063657407407404</v>
      </c>
      <c r="C5190" s="40">
        <v>4</v>
      </c>
      <c r="D5190" s="40" t="s">
        <v>651</v>
      </c>
      <c r="E5190" s="40">
        <v>76</v>
      </c>
      <c r="F5190" s="40" t="s">
        <v>849</v>
      </c>
    </row>
    <row r="5191" spans="1:6" x14ac:dyDescent="0.5">
      <c r="A5191" s="38">
        <v>43722</v>
      </c>
      <c r="B5191" s="39">
        <v>0.52071759259259254</v>
      </c>
      <c r="C5191" s="40">
        <v>4</v>
      </c>
      <c r="D5191" s="40" t="s">
        <v>640</v>
      </c>
      <c r="E5191" s="40">
        <v>83</v>
      </c>
      <c r="F5191" s="40" t="s">
        <v>849</v>
      </c>
    </row>
    <row r="5192" spans="1:6" x14ac:dyDescent="0.5">
      <c r="A5192" s="38">
        <v>43722</v>
      </c>
      <c r="B5192" s="39">
        <v>0.52078703703703699</v>
      </c>
      <c r="C5192" s="40">
        <v>4</v>
      </c>
      <c r="D5192" s="40" t="s">
        <v>640</v>
      </c>
      <c r="E5192" s="40">
        <v>44</v>
      </c>
      <c r="F5192" s="40" t="s">
        <v>849</v>
      </c>
    </row>
    <row r="5193" spans="1:6" x14ac:dyDescent="0.5">
      <c r="A5193" s="38">
        <v>43722</v>
      </c>
      <c r="B5193" s="39">
        <v>0.52079861111111114</v>
      </c>
      <c r="C5193" s="40">
        <v>4</v>
      </c>
      <c r="D5193" s="40" t="s">
        <v>640</v>
      </c>
      <c r="E5193" s="40">
        <v>41</v>
      </c>
      <c r="F5193" s="40" t="s">
        <v>849</v>
      </c>
    </row>
    <row r="5194" spans="1:6" x14ac:dyDescent="0.5">
      <c r="A5194" s="38">
        <v>43722</v>
      </c>
      <c r="B5194" s="39">
        <v>0.52081018518518518</v>
      </c>
      <c r="C5194" s="40">
        <v>4</v>
      </c>
      <c r="D5194" s="40" t="s">
        <v>640</v>
      </c>
      <c r="E5194" s="40">
        <v>70</v>
      </c>
      <c r="F5194" s="40" t="s">
        <v>849</v>
      </c>
    </row>
    <row r="5195" spans="1:6" x14ac:dyDescent="0.5">
      <c r="A5195" s="38">
        <v>43722</v>
      </c>
      <c r="B5195" s="39">
        <v>0.52082175925925933</v>
      </c>
      <c r="C5195" s="40">
        <v>4</v>
      </c>
      <c r="D5195" s="40" t="s">
        <v>640</v>
      </c>
      <c r="E5195" s="40">
        <v>70</v>
      </c>
      <c r="F5195" s="40" t="s">
        <v>849</v>
      </c>
    </row>
    <row r="5196" spans="1:6" x14ac:dyDescent="0.5">
      <c r="A5196" s="38">
        <v>43722</v>
      </c>
      <c r="B5196" s="39">
        <v>0.52083333333333337</v>
      </c>
      <c r="C5196" s="40">
        <v>4</v>
      </c>
      <c r="D5196" s="40" t="s">
        <v>640</v>
      </c>
      <c r="E5196" s="40">
        <v>66</v>
      </c>
      <c r="F5196" s="40" t="s">
        <v>849</v>
      </c>
    </row>
    <row r="5197" spans="1:6" x14ac:dyDescent="0.5">
      <c r="A5197" s="38">
        <v>43722</v>
      </c>
      <c r="B5197" s="39">
        <v>0.52084490740740741</v>
      </c>
      <c r="C5197" s="40">
        <v>4</v>
      </c>
      <c r="D5197" s="40" t="s">
        <v>640</v>
      </c>
      <c r="E5197" s="40">
        <v>61</v>
      </c>
      <c r="F5197" s="40" t="s">
        <v>849</v>
      </c>
    </row>
    <row r="5198" spans="1:6" x14ac:dyDescent="0.5">
      <c r="A5198" s="38">
        <v>43722</v>
      </c>
      <c r="B5198" s="39">
        <v>0.52085648148148145</v>
      </c>
      <c r="C5198" s="40">
        <v>4</v>
      </c>
      <c r="D5198" s="40" t="s">
        <v>640</v>
      </c>
      <c r="E5198" s="40">
        <v>101</v>
      </c>
      <c r="F5198" s="40" t="s">
        <v>849</v>
      </c>
    </row>
    <row r="5199" spans="1:6" x14ac:dyDescent="0.5">
      <c r="A5199" s="38">
        <v>43722</v>
      </c>
      <c r="B5199" s="39">
        <v>0.52086805555555549</v>
      </c>
      <c r="C5199" s="40">
        <v>4</v>
      </c>
      <c r="D5199" s="40" t="s">
        <v>640</v>
      </c>
      <c r="E5199" s="40">
        <v>68</v>
      </c>
      <c r="F5199" s="40" t="s">
        <v>849</v>
      </c>
    </row>
    <row r="5200" spans="1:6" x14ac:dyDescent="0.5">
      <c r="A5200" s="38">
        <v>43722</v>
      </c>
      <c r="B5200" s="39">
        <v>0.52087962962962964</v>
      </c>
      <c r="C5200" s="40">
        <v>4</v>
      </c>
      <c r="D5200" s="40" t="s">
        <v>640</v>
      </c>
      <c r="E5200" s="40">
        <v>68</v>
      </c>
      <c r="F5200" s="40" t="s">
        <v>849</v>
      </c>
    </row>
    <row r="5201" spans="1:6" x14ac:dyDescent="0.5">
      <c r="A5201" s="38">
        <v>43722</v>
      </c>
      <c r="B5201" s="39">
        <v>0.52089120370370368</v>
      </c>
      <c r="C5201" s="40">
        <v>4</v>
      </c>
      <c r="D5201" s="40" t="s">
        <v>640</v>
      </c>
      <c r="E5201" s="40">
        <v>58</v>
      </c>
      <c r="F5201" s="40" t="s">
        <v>849</v>
      </c>
    </row>
    <row r="5202" spans="1:6" x14ac:dyDescent="0.5">
      <c r="A5202" s="38">
        <v>43722</v>
      </c>
      <c r="B5202" s="39">
        <v>0.52090277777777783</v>
      </c>
      <c r="C5202" s="40">
        <v>4</v>
      </c>
      <c r="D5202" s="40" t="s">
        <v>640</v>
      </c>
      <c r="E5202" s="40">
        <v>71</v>
      </c>
      <c r="F5202" s="40" t="s">
        <v>849</v>
      </c>
    </row>
    <row r="5203" spans="1:6" x14ac:dyDescent="0.5">
      <c r="A5203" s="38">
        <v>43722</v>
      </c>
      <c r="B5203" s="39">
        <v>0.52091435185185186</v>
      </c>
      <c r="C5203" s="40">
        <v>4</v>
      </c>
      <c r="D5203" s="40" t="s">
        <v>640</v>
      </c>
      <c r="E5203" s="40">
        <v>71</v>
      </c>
      <c r="F5203" s="40" t="s">
        <v>849</v>
      </c>
    </row>
    <row r="5204" spans="1:6" x14ac:dyDescent="0.5">
      <c r="A5204" s="38">
        <v>43722</v>
      </c>
      <c r="B5204" s="39">
        <v>0.5209259259259259</v>
      </c>
      <c r="C5204" s="40">
        <v>4</v>
      </c>
      <c r="D5204" s="40" t="s">
        <v>640</v>
      </c>
      <c r="E5204" s="40">
        <v>81</v>
      </c>
      <c r="F5204" s="40" t="s">
        <v>849</v>
      </c>
    </row>
    <row r="5205" spans="1:6" x14ac:dyDescent="0.5">
      <c r="A5205" s="38">
        <v>43722</v>
      </c>
      <c r="B5205" s="39">
        <v>0.52093749999999994</v>
      </c>
      <c r="C5205" s="40">
        <v>4</v>
      </c>
      <c r="D5205" s="40" t="s">
        <v>640</v>
      </c>
      <c r="E5205" s="40">
        <v>66</v>
      </c>
      <c r="F5205" s="40" t="s">
        <v>849</v>
      </c>
    </row>
    <row r="5206" spans="1:6" x14ac:dyDescent="0.5">
      <c r="A5206" s="38">
        <v>43722</v>
      </c>
      <c r="B5206" s="39">
        <v>0.52094907407407409</v>
      </c>
      <c r="C5206" s="40">
        <v>4</v>
      </c>
      <c r="D5206" s="40" t="s">
        <v>640</v>
      </c>
      <c r="E5206" s="40">
        <v>63</v>
      </c>
      <c r="F5206" s="40" t="s">
        <v>849</v>
      </c>
    </row>
    <row r="5207" spans="1:6" x14ac:dyDescent="0.5">
      <c r="A5207" s="38">
        <v>43722</v>
      </c>
      <c r="B5207" s="39">
        <v>0.52096064814814813</v>
      </c>
      <c r="C5207" s="40">
        <v>4</v>
      </c>
      <c r="D5207" s="40" t="s">
        <v>640</v>
      </c>
      <c r="E5207" s="40">
        <v>65</v>
      </c>
      <c r="F5207" s="40" t="s">
        <v>849</v>
      </c>
    </row>
    <row r="5208" spans="1:6" x14ac:dyDescent="0.5">
      <c r="A5208" s="38">
        <v>43722</v>
      </c>
      <c r="B5208" s="39">
        <v>0.52097222222222228</v>
      </c>
      <c r="C5208" s="40">
        <v>4</v>
      </c>
      <c r="D5208" s="40" t="s">
        <v>640</v>
      </c>
      <c r="E5208" s="40">
        <v>62</v>
      </c>
      <c r="F5208" s="40" t="s">
        <v>849</v>
      </c>
    </row>
    <row r="5209" spans="1:6" x14ac:dyDescent="0.5">
      <c r="A5209" s="38">
        <v>43722</v>
      </c>
      <c r="B5209" s="39">
        <v>0.52099537037037036</v>
      </c>
      <c r="C5209" s="40">
        <v>4</v>
      </c>
      <c r="D5209" s="40" t="s">
        <v>640</v>
      </c>
      <c r="E5209" s="40">
        <v>50</v>
      </c>
      <c r="F5209" s="40" t="s">
        <v>849</v>
      </c>
    </row>
    <row r="5210" spans="1:6" x14ac:dyDescent="0.5">
      <c r="A5210" s="38">
        <v>43722</v>
      </c>
      <c r="B5210" s="39">
        <v>0.5210069444444444</v>
      </c>
      <c r="C5210" s="40">
        <v>4</v>
      </c>
      <c r="D5210" s="40" t="s">
        <v>640</v>
      </c>
      <c r="E5210" s="40">
        <v>54</v>
      </c>
      <c r="F5210" s="40" t="s">
        <v>849</v>
      </c>
    </row>
    <row r="5211" spans="1:6" x14ac:dyDescent="0.5">
      <c r="A5211" s="38">
        <v>43722</v>
      </c>
      <c r="B5211" s="39">
        <v>0.52101851851851855</v>
      </c>
      <c r="C5211" s="40">
        <v>4</v>
      </c>
      <c r="D5211" s="40" t="s">
        <v>640</v>
      </c>
      <c r="E5211" s="40">
        <v>41</v>
      </c>
      <c r="F5211" s="40" t="s">
        <v>849</v>
      </c>
    </row>
    <row r="5212" spans="1:6" x14ac:dyDescent="0.5">
      <c r="A5212" s="38">
        <v>43722</v>
      </c>
      <c r="B5212" s="39">
        <v>0.52103009259259259</v>
      </c>
      <c r="C5212" s="40">
        <v>4</v>
      </c>
      <c r="D5212" s="40" t="s">
        <v>640</v>
      </c>
      <c r="E5212" s="40">
        <v>53</v>
      </c>
      <c r="F5212" s="40" t="s">
        <v>849</v>
      </c>
    </row>
    <row r="5213" spans="1:6" x14ac:dyDescent="0.5">
      <c r="A5213" s="38">
        <v>43722</v>
      </c>
      <c r="B5213" s="39">
        <v>0.52105324074074078</v>
      </c>
      <c r="C5213" s="40">
        <v>4</v>
      </c>
      <c r="D5213" s="40" t="s">
        <v>640</v>
      </c>
      <c r="E5213" s="40">
        <v>50</v>
      </c>
      <c r="F5213" s="40" t="s">
        <v>849</v>
      </c>
    </row>
    <row r="5214" spans="1:6" x14ac:dyDescent="0.5">
      <c r="A5214" s="38">
        <v>43722</v>
      </c>
      <c r="B5214" s="39">
        <v>0.52107638888888885</v>
      </c>
      <c r="C5214" s="40">
        <v>4</v>
      </c>
      <c r="D5214" s="40" t="s">
        <v>640</v>
      </c>
      <c r="E5214" s="40">
        <v>49</v>
      </c>
      <c r="F5214" s="40" t="s">
        <v>849</v>
      </c>
    </row>
    <row r="5215" spans="1:6" x14ac:dyDescent="0.5">
      <c r="A5215" s="38">
        <v>43722</v>
      </c>
      <c r="B5215" s="39">
        <v>0.52111111111111108</v>
      </c>
      <c r="C5215" s="40">
        <v>4</v>
      </c>
      <c r="D5215" s="40" t="s">
        <v>640</v>
      </c>
      <c r="E5215" s="40">
        <v>76</v>
      </c>
      <c r="F5215" s="40" t="s">
        <v>849</v>
      </c>
    </row>
    <row r="5216" spans="1:6" x14ac:dyDescent="0.5">
      <c r="A5216" s="38">
        <v>43722</v>
      </c>
      <c r="B5216" s="39">
        <v>0.52127314814814818</v>
      </c>
      <c r="C5216" s="40">
        <v>4</v>
      </c>
      <c r="D5216" s="40" t="s">
        <v>640</v>
      </c>
      <c r="E5216" s="40">
        <v>73</v>
      </c>
      <c r="F5216" s="40" t="s">
        <v>849</v>
      </c>
    </row>
    <row r="5217" spans="1:6" x14ac:dyDescent="0.5">
      <c r="A5217" s="38">
        <v>43722</v>
      </c>
      <c r="B5217" s="39">
        <v>0.52172453703703703</v>
      </c>
      <c r="C5217" s="40">
        <v>2</v>
      </c>
      <c r="D5217" s="40" t="s">
        <v>640</v>
      </c>
      <c r="E5217" s="40">
        <v>42</v>
      </c>
      <c r="F5217" s="40" t="s">
        <v>849</v>
      </c>
    </row>
    <row r="5218" spans="1:6" x14ac:dyDescent="0.5">
      <c r="A5218" s="38">
        <v>43722</v>
      </c>
      <c r="B5218" s="39">
        <v>0.52175925925925926</v>
      </c>
      <c r="C5218" s="40">
        <v>4</v>
      </c>
      <c r="D5218" s="40" t="s">
        <v>640</v>
      </c>
      <c r="E5218" s="40">
        <v>66</v>
      </c>
      <c r="F5218" s="40" t="s">
        <v>849</v>
      </c>
    </row>
    <row r="5219" spans="1:6" x14ac:dyDescent="0.5">
      <c r="A5219" s="38">
        <v>43722</v>
      </c>
      <c r="B5219" s="39">
        <v>0.52186342592592594</v>
      </c>
      <c r="C5219" s="40">
        <v>4</v>
      </c>
      <c r="D5219" s="40" t="s">
        <v>651</v>
      </c>
      <c r="E5219" s="40">
        <v>74</v>
      </c>
      <c r="F5219" s="40" t="s">
        <v>849</v>
      </c>
    </row>
    <row r="5220" spans="1:6" x14ac:dyDescent="0.5">
      <c r="A5220" s="38">
        <v>43722</v>
      </c>
      <c r="B5220" s="39">
        <v>0.52194444444444443</v>
      </c>
      <c r="C5220" s="40">
        <v>4</v>
      </c>
      <c r="D5220" s="40" t="s">
        <v>651</v>
      </c>
      <c r="E5220" s="40">
        <v>80</v>
      </c>
      <c r="F5220" s="40" t="s">
        <v>849</v>
      </c>
    </row>
    <row r="5221" spans="1:6" x14ac:dyDescent="0.5">
      <c r="A5221" s="38">
        <v>43722</v>
      </c>
      <c r="B5221" s="39">
        <v>0.52293981481481489</v>
      </c>
      <c r="C5221" s="40">
        <v>4</v>
      </c>
      <c r="D5221" s="40" t="s">
        <v>651</v>
      </c>
      <c r="E5221" s="40">
        <v>72</v>
      </c>
      <c r="F5221" s="40" t="s">
        <v>849</v>
      </c>
    </row>
    <row r="5222" spans="1:6" x14ac:dyDescent="0.5">
      <c r="A5222" s="38">
        <v>43722</v>
      </c>
      <c r="B5222" s="39">
        <v>0.52311342592592591</v>
      </c>
      <c r="C5222" s="40">
        <v>4</v>
      </c>
      <c r="D5222" s="40" t="s">
        <v>651</v>
      </c>
      <c r="E5222" s="40">
        <v>90</v>
      </c>
      <c r="F5222" s="40" t="s">
        <v>849</v>
      </c>
    </row>
    <row r="5223" spans="1:6" x14ac:dyDescent="0.5">
      <c r="A5223" s="38">
        <v>43722</v>
      </c>
      <c r="B5223" s="39">
        <v>0.52324074074074078</v>
      </c>
      <c r="C5223" s="40">
        <v>4</v>
      </c>
      <c r="D5223" s="40" t="s">
        <v>651</v>
      </c>
      <c r="E5223" s="40">
        <v>74</v>
      </c>
      <c r="F5223" s="40" t="s">
        <v>849</v>
      </c>
    </row>
    <row r="5224" spans="1:6" x14ac:dyDescent="0.5">
      <c r="A5224" s="38">
        <v>43722</v>
      </c>
      <c r="B5224" s="39">
        <v>0.52354166666666668</v>
      </c>
      <c r="C5224" s="40">
        <v>1</v>
      </c>
      <c r="D5224" s="40" t="s">
        <v>640</v>
      </c>
      <c r="E5224" s="40">
        <v>43</v>
      </c>
      <c r="F5224" s="40" t="s">
        <v>849</v>
      </c>
    </row>
    <row r="5225" spans="1:6" x14ac:dyDescent="0.5">
      <c r="A5225" s="38">
        <v>43722</v>
      </c>
      <c r="B5225" s="39">
        <v>0.52356481481481476</v>
      </c>
      <c r="C5225" s="40">
        <v>4</v>
      </c>
      <c r="D5225" s="40" t="s">
        <v>651</v>
      </c>
      <c r="E5225" s="40">
        <v>76</v>
      </c>
      <c r="F5225" s="40" t="s">
        <v>849</v>
      </c>
    </row>
    <row r="5226" spans="1:6" x14ac:dyDescent="0.5">
      <c r="A5226" s="38">
        <v>43722</v>
      </c>
      <c r="B5226" s="39">
        <v>0.52364583333333337</v>
      </c>
      <c r="C5226" s="40">
        <v>4</v>
      </c>
      <c r="D5226" s="40" t="s">
        <v>651</v>
      </c>
      <c r="E5226" s="40">
        <v>79</v>
      </c>
      <c r="F5226" s="40" t="s">
        <v>849</v>
      </c>
    </row>
    <row r="5227" spans="1:6" x14ac:dyDescent="0.5">
      <c r="A5227" s="38">
        <v>43722</v>
      </c>
      <c r="B5227" s="39">
        <v>0.52370370370370367</v>
      </c>
      <c r="C5227" s="40">
        <v>4</v>
      </c>
      <c r="D5227" s="40" t="s">
        <v>640</v>
      </c>
      <c r="E5227" s="40">
        <v>66</v>
      </c>
      <c r="F5227" s="40" t="s">
        <v>849</v>
      </c>
    </row>
    <row r="5228" spans="1:6" x14ac:dyDescent="0.5">
      <c r="A5228" s="38">
        <v>43722</v>
      </c>
      <c r="B5228" s="39">
        <v>0.52372685185185186</v>
      </c>
      <c r="C5228" s="40">
        <v>4</v>
      </c>
      <c r="D5228" s="40" t="s">
        <v>651</v>
      </c>
      <c r="E5228" s="40">
        <v>55</v>
      </c>
      <c r="F5228" s="40" t="s">
        <v>849</v>
      </c>
    </row>
    <row r="5229" spans="1:6" x14ac:dyDescent="0.5">
      <c r="A5229" s="38">
        <v>43722</v>
      </c>
      <c r="B5229" s="39">
        <v>0.52409722222222221</v>
      </c>
      <c r="C5229" s="40">
        <v>4</v>
      </c>
      <c r="D5229" s="40" t="s">
        <v>651</v>
      </c>
      <c r="E5229" s="40">
        <v>66</v>
      </c>
      <c r="F5229" s="40" t="s">
        <v>849</v>
      </c>
    </row>
    <row r="5230" spans="1:6" x14ac:dyDescent="0.5">
      <c r="A5230" s="38">
        <v>43722</v>
      </c>
      <c r="B5230" s="39">
        <v>0.5245023148148148</v>
      </c>
      <c r="C5230" s="40">
        <v>1</v>
      </c>
      <c r="D5230" s="40" t="s">
        <v>640</v>
      </c>
      <c r="E5230" s="40">
        <v>39</v>
      </c>
      <c r="F5230" s="40" t="s">
        <v>849</v>
      </c>
    </row>
    <row r="5231" spans="1:6" x14ac:dyDescent="0.5">
      <c r="A5231" s="38">
        <v>43722</v>
      </c>
      <c r="B5231" s="39">
        <v>0.52467592592592593</v>
      </c>
      <c r="C5231" s="40">
        <v>1</v>
      </c>
      <c r="D5231" s="40" t="s">
        <v>651</v>
      </c>
      <c r="E5231" s="40">
        <v>54</v>
      </c>
      <c r="F5231" s="40" t="s">
        <v>849</v>
      </c>
    </row>
    <row r="5232" spans="1:6" x14ac:dyDescent="0.5">
      <c r="A5232" s="38">
        <v>43722</v>
      </c>
      <c r="B5232" s="39">
        <v>0.52513888888888893</v>
      </c>
      <c r="C5232" s="40">
        <v>4</v>
      </c>
      <c r="D5232" s="40" t="s">
        <v>640</v>
      </c>
      <c r="E5232" s="40">
        <v>50</v>
      </c>
      <c r="F5232" s="40" t="s">
        <v>849</v>
      </c>
    </row>
    <row r="5233" spans="1:6" x14ac:dyDescent="0.5">
      <c r="A5233" s="38">
        <v>43722</v>
      </c>
      <c r="B5233" s="39">
        <v>0.52517361111111105</v>
      </c>
      <c r="C5233" s="40">
        <v>4</v>
      </c>
      <c r="D5233" s="40" t="s">
        <v>640</v>
      </c>
      <c r="E5233" s="40">
        <v>103</v>
      </c>
      <c r="F5233" s="40" t="s">
        <v>849</v>
      </c>
    </row>
    <row r="5234" spans="1:6" x14ac:dyDescent="0.5">
      <c r="A5234" s="38">
        <v>43722</v>
      </c>
      <c r="B5234" s="39">
        <v>0.5255671296296297</v>
      </c>
      <c r="C5234" s="40">
        <v>1</v>
      </c>
      <c r="D5234" s="40" t="s">
        <v>640</v>
      </c>
      <c r="E5234" s="40">
        <v>39</v>
      </c>
      <c r="F5234" s="40" t="s">
        <v>849</v>
      </c>
    </row>
    <row r="5235" spans="1:6" x14ac:dyDescent="0.5">
      <c r="A5235" s="38">
        <v>43722</v>
      </c>
      <c r="B5235" s="39">
        <v>0.52575231481481477</v>
      </c>
      <c r="C5235" s="40">
        <v>4</v>
      </c>
      <c r="D5235" s="40" t="s">
        <v>651</v>
      </c>
      <c r="E5235" s="40">
        <v>91</v>
      </c>
      <c r="F5235" s="40" t="s">
        <v>849</v>
      </c>
    </row>
    <row r="5236" spans="1:6" x14ac:dyDescent="0.5">
      <c r="A5236" s="38">
        <v>43722</v>
      </c>
      <c r="B5236" s="39">
        <v>0.52579861111111115</v>
      </c>
      <c r="C5236" s="40">
        <v>4</v>
      </c>
      <c r="D5236" s="40" t="s">
        <v>651</v>
      </c>
      <c r="E5236" s="40">
        <v>50</v>
      </c>
      <c r="F5236" s="40" t="s">
        <v>849</v>
      </c>
    </row>
    <row r="5237" spans="1:6" x14ac:dyDescent="0.5">
      <c r="A5237" s="38">
        <v>43722</v>
      </c>
      <c r="B5237" s="39">
        <v>0.52625</v>
      </c>
      <c r="C5237" s="40">
        <v>4</v>
      </c>
      <c r="D5237" s="40" t="s">
        <v>640</v>
      </c>
      <c r="E5237" s="40">
        <v>127</v>
      </c>
      <c r="F5237" s="40" t="s">
        <v>849</v>
      </c>
    </row>
    <row r="5238" spans="1:6" x14ac:dyDescent="0.5">
      <c r="A5238" s="38">
        <v>43722</v>
      </c>
      <c r="B5238" s="39">
        <v>0.52630787037037041</v>
      </c>
      <c r="C5238" s="40">
        <v>4</v>
      </c>
      <c r="D5238" s="40" t="s">
        <v>651</v>
      </c>
      <c r="E5238" s="40">
        <v>87</v>
      </c>
      <c r="F5238" s="40" t="s">
        <v>849</v>
      </c>
    </row>
    <row r="5239" spans="1:6" x14ac:dyDescent="0.5">
      <c r="A5239" s="38">
        <v>43722</v>
      </c>
      <c r="B5239" s="39">
        <v>0.52663194444444439</v>
      </c>
      <c r="C5239" s="40">
        <v>1</v>
      </c>
      <c r="D5239" s="40" t="s">
        <v>640</v>
      </c>
      <c r="E5239" s="40">
        <v>58</v>
      </c>
      <c r="F5239" s="40" t="s">
        <v>849</v>
      </c>
    </row>
    <row r="5240" spans="1:6" x14ac:dyDescent="0.5">
      <c r="A5240" s="38">
        <v>43722</v>
      </c>
      <c r="B5240" s="39">
        <v>0.52671296296296299</v>
      </c>
      <c r="C5240" s="40">
        <v>4</v>
      </c>
      <c r="D5240" s="40" t="s">
        <v>640</v>
      </c>
      <c r="E5240" s="40">
        <v>72</v>
      </c>
      <c r="F5240" s="40" t="s">
        <v>849</v>
      </c>
    </row>
    <row r="5241" spans="1:6" x14ac:dyDescent="0.5">
      <c r="A5241" s="38">
        <v>43722</v>
      </c>
      <c r="B5241" s="39">
        <v>0.52731481481481479</v>
      </c>
      <c r="C5241" s="40">
        <v>4</v>
      </c>
      <c r="D5241" s="40" t="s">
        <v>651</v>
      </c>
      <c r="E5241" s="40">
        <v>105</v>
      </c>
      <c r="F5241" s="40" t="s">
        <v>849</v>
      </c>
    </row>
    <row r="5242" spans="1:6" x14ac:dyDescent="0.5">
      <c r="A5242" s="38">
        <v>43722</v>
      </c>
      <c r="B5242" s="39">
        <v>0.52754629629629635</v>
      </c>
      <c r="C5242" s="40">
        <v>4</v>
      </c>
      <c r="D5242" s="40" t="s">
        <v>651</v>
      </c>
      <c r="E5242" s="40">
        <v>80</v>
      </c>
      <c r="F5242" s="40" t="s">
        <v>849</v>
      </c>
    </row>
    <row r="5243" spans="1:6" x14ac:dyDescent="0.5">
      <c r="A5243" s="38">
        <v>43722</v>
      </c>
      <c r="B5243" s="39">
        <v>0.5276967592592593</v>
      </c>
      <c r="C5243" s="40">
        <v>4</v>
      </c>
      <c r="D5243" s="40" t="s">
        <v>651</v>
      </c>
      <c r="E5243" s="40">
        <v>60</v>
      </c>
      <c r="F5243" s="40" t="s">
        <v>849</v>
      </c>
    </row>
    <row r="5244" spans="1:6" x14ac:dyDescent="0.5">
      <c r="A5244" s="38">
        <v>43722</v>
      </c>
      <c r="B5244" s="39">
        <v>0.52822916666666664</v>
      </c>
      <c r="C5244" s="40">
        <v>4</v>
      </c>
      <c r="D5244" s="40" t="s">
        <v>640</v>
      </c>
      <c r="E5244" s="40">
        <v>102</v>
      </c>
      <c r="F5244" s="40" t="s">
        <v>849</v>
      </c>
    </row>
    <row r="5245" spans="1:6" x14ac:dyDescent="0.5">
      <c r="A5245" s="38">
        <v>43722</v>
      </c>
      <c r="B5245" s="39">
        <v>0.52831018518518513</v>
      </c>
      <c r="C5245" s="40">
        <v>4</v>
      </c>
      <c r="D5245" s="40" t="s">
        <v>651</v>
      </c>
      <c r="E5245" s="40">
        <v>70</v>
      </c>
      <c r="F5245" s="40" t="s">
        <v>849</v>
      </c>
    </row>
    <row r="5246" spans="1:6" x14ac:dyDescent="0.5">
      <c r="A5246" s="38">
        <v>43722</v>
      </c>
      <c r="B5246" s="39">
        <v>0.52876157407407409</v>
      </c>
      <c r="C5246" s="40">
        <v>4</v>
      </c>
      <c r="D5246" s="40" t="s">
        <v>651</v>
      </c>
      <c r="E5246" s="40">
        <v>80</v>
      </c>
      <c r="F5246" s="40" t="s">
        <v>849</v>
      </c>
    </row>
    <row r="5247" spans="1:6" x14ac:dyDescent="0.5">
      <c r="A5247" s="38">
        <v>43722</v>
      </c>
      <c r="B5247" s="39">
        <v>0.52894675925925927</v>
      </c>
      <c r="C5247" s="40">
        <v>4</v>
      </c>
      <c r="D5247" s="40" t="s">
        <v>651</v>
      </c>
      <c r="E5247" s="40">
        <v>62</v>
      </c>
      <c r="F5247" s="40" t="s">
        <v>849</v>
      </c>
    </row>
    <row r="5248" spans="1:6" x14ac:dyDescent="0.5">
      <c r="A5248" s="38">
        <v>43722</v>
      </c>
      <c r="B5248" s="39">
        <v>0.52905092592592595</v>
      </c>
      <c r="C5248" s="40">
        <v>4</v>
      </c>
      <c r="D5248" s="40" t="s">
        <v>651</v>
      </c>
      <c r="E5248" s="40">
        <v>64</v>
      </c>
      <c r="F5248" s="40" t="s">
        <v>849</v>
      </c>
    </row>
    <row r="5249" spans="1:6" x14ac:dyDescent="0.5">
      <c r="A5249" s="38">
        <v>43722</v>
      </c>
      <c r="B5249" s="39">
        <v>0.52942129629629631</v>
      </c>
      <c r="C5249" s="40">
        <v>4</v>
      </c>
      <c r="D5249" s="40" t="s">
        <v>651</v>
      </c>
      <c r="E5249" s="40">
        <v>48</v>
      </c>
      <c r="F5249" s="40" t="s">
        <v>849</v>
      </c>
    </row>
    <row r="5250" spans="1:6" x14ac:dyDescent="0.5">
      <c r="A5250" s="38">
        <v>43722</v>
      </c>
      <c r="B5250" s="39">
        <v>0.52951388888888895</v>
      </c>
      <c r="C5250" s="40">
        <v>4</v>
      </c>
      <c r="D5250" s="40" t="s">
        <v>651</v>
      </c>
      <c r="E5250" s="40">
        <v>74</v>
      </c>
      <c r="F5250" s="40" t="s">
        <v>849</v>
      </c>
    </row>
    <row r="5251" spans="1:6" x14ac:dyDescent="0.5">
      <c r="A5251" s="38">
        <v>43722</v>
      </c>
      <c r="B5251" s="39">
        <v>0.53</v>
      </c>
      <c r="C5251" s="40">
        <v>4</v>
      </c>
      <c r="D5251" s="40" t="s">
        <v>651</v>
      </c>
      <c r="E5251" s="40">
        <v>55</v>
      </c>
      <c r="F5251" s="40" t="s">
        <v>849</v>
      </c>
    </row>
    <row r="5252" spans="1:6" x14ac:dyDescent="0.5">
      <c r="A5252" s="38">
        <v>43722</v>
      </c>
      <c r="B5252" s="39">
        <v>0.5301851851851852</v>
      </c>
      <c r="C5252" s="40">
        <v>4</v>
      </c>
      <c r="D5252" s="40" t="s">
        <v>651</v>
      </c>
      <c r="E5252" s="40">
        <v>46</v>
      </c>
      <c r="F5252" s="40" t="s">
        <v>849</v>
      </c>
    </row>
    <row r="5253" spans="1:6" x14ac:dyDescent="0.5">
      <c r="A5253" s="38">
        <v>43722</v>
      </c>
      <c r="B5253" s="39">
        <v>0.53021990740740743</v>
      </c>
      <c r="C5253" s="40">
        <v>4</v>
      </c>
      <c r="D5253" s="40" t="s">
        <v>651</v>
      </c>
      <c r="E5253" s="40">
        <v>78</v>
      </c>
      <c r="F5253" s="40" t="s">
        <v>849</v>
      </c>
    </row>
    <row r="5254" spans="1:6" x14ac:dyDescent="0.5">
      <c r="A5254" s="38">
        <v>43722</v>
      </c>
      <c r="B5254" s="39">
        <v>0.53027777777777774</v>
      </c>
      <c r="C5254" s="40">
        <v>4</v>
      </c>
      <c r="D5254" s="40" t="s">
        <v>651</v>
      </c>
      <c r="E5254" s="40">
        <v>77</v>
      </c>
      <c r="F5254" s="40" t="s">
        <v>849</v>
      </c>
    </row>
    <row r="5255" spans="1:6" x14ac:dyDescent="0.5">
      <c r="A5255" s="38">
        <v>43722</v>
      </c>
      <c r="B5255" s="39">
        <v>0.53052083333333333</v>
      </c>
      <c r="C5255" s="40">
        <v>4</v>
      </c>
      <c r="D5255" s="40" t="s">
        <v>651</v>
      </c>
      <c r="E5255" s="40">
        <v>81</v>
      </c>
      <c r="F5255" s="40" t="s">
        <v>849</v>
      </c>
    </row>
    <row r="5256" spans="1:6" x14ac:dyDescent="0.5">
      <c r="A5256" s="38">
        <v>43722</v>
      </c>
      <c r="B5256" s="39">
        <v>0.53065972222222224</v>
      </c>
      <c r="C5256" s="40">
        <v>4</v>
      </c>
      <c r="D5256" s="40" t="s">
        <v>651</v>
      </c>
      <c r="E5256" s="40">
        <v>84</v>
      </c>
      <c r="F5256" s="40" t="s">
        <v>849</v>
      </c>
    </row>
    <row r="5257" spans="1:6" x14ac:dyDescent="0.5">
      <c r="A5257" s="38">
        <v>43722</v>
      </c>
      <c r="B5257" s="39">
        <v>0.53087962962962965</v>
      </c>
      <c r="C5257" s="40">
        <v>4</v>
      </c>
      <c r="D5257" s="40" t="s">
        <v>640</v>
      </c>
      <c r="E5257" s="40">
        <v>78</v>
      </c>
      <c r="F5257" s="40" t="s">
        <v>849</v>
      </c>
    </row>
    <row r="5258" spans="1:6" x14ac:dyDescent="0.5">
      <c r="A5258" s="38">
        <v>43722</v>
      </c>
      <c r="B5258" s="39">
        <v>0.53118055555555554</v>
      </c>
      <c r="C5258" s="40">
        <v>4</v>
      </c>
      <c r="D5258" s="40" t="s">
        <v>651</v>
      </c>
      <c r="E5258" s="40">
        <v>79</v>
      </c>
      <c r="F5258" s="40" t="s">
        <v>849</v>
      </c>
    </row>
    <row r="5259" spans="1:6" x14ac:dyDescent="0.5">
      <c r="A5259" s="38">
        <v>43722</v>
      </c>
      <c r="B5259" s="39">
        <v>0.53119212962962969</v>
      </c>
      <c r="C5259" s="40">
        <v>4</v>
      </c>
      <c r="D5259" s="40" t="s">
        <v>640</v>
      </c>
      <c r="E5259" s="40">
        <v>78</v>
      </c>
      <c r="F5259" s="40" t="s">
        <v>849</v>
      </c>
    </row>
    <row r="5260" spans="1:6" x14ac:dyDescent="0.5">
      <c r="A5260" s="38">
        <v>43722</v>
      </c>
      <c r="B5260" s="39">
        <v>0.53120370370370373</v>
      </c>
      <c r="C5260" s="40">
        <v>4</v>
      </c>
      <c r="D5260" s="40" t="s">
        <v>640</v>
      </c>
      <c r="E5260" s="40">
        <v>40</v>
      </c>
      <c r="F5260" s="40" t="s">
        <v>849</v>
      </c>
    </row>
    <row r="5261" spans="1:6" x14ac:dyDescent="0.5">
      <c r="A5261" s="38">
        <v>43722</v>
      </c>
      <c r="B5261" s="39">
        <v>0.5316319444444445</v>
      </c>
      <c r="C5261" s="40">
        <v>4</v>
      </c>
      <c r="D5261" s="40" t="s">
        <v>651</v>
      </c>
      <c r="E5261" s="40">
        <v>46</v>
      </c>
      <c r="F5261" s="40" t="s">
        <v>849</v>
      </c>
    </row>
    <row r="5262" spans="1:6" x14ac:dyDescent="0.5">
      <c r="A5262" s="38">
        <v>43722</v>
      </c>
      <c r="B5262" s="39">
        <v>0.5317708333333333</v>
      </c>
      <c r="C5262" s="40">
        <v>4</v>
      </c>
      <c r="D5262" s="40" t="s">
        <v>651</v>
      </c>
      <c r="E5262" s="40">
        <v>83</v>
      </c>
      <c r="F5262" s="40" t="s">
        <v>849</v>
      </c>
    </row>
    <row r="5263" spans="1:6" x14ac:dyDescent="0.5">
      <c r="A5263" s="38">
        <v>43722</v>
      </c>
      <c r="B5263" s="39">
        <v>0.5319328703703704</v>
      </c>
      <c r="C5263" s="40">
        <v>4</v>
      </c>
      <c r="D5263" s="40" t="s">
        <v>651</v>
      </c>
      <c r="E5263" s="40">
        <v>60</v>
      </c>
      <c r="F5263" s="40" t="s">
        <v>849</v>
      </c>
    </row>
    <row r="5264" spans="1:6" x14ac:dyDescent="0.5">
      <c r="A5264" s="38">
        <v>43722</v>
      </c>
      <c r="B5264" s="39">
        <v>0.53196759259259252</v>
      </c>
      <c r="C5264" s="40">
        <v>4</v>
      </c>
      <c r="D5264" s="40" t="s">
        <v>640</v>
      </c>
      <c r="E5264" s="40">
        <v>75</v>
      </c>
      <c r="F5264" s="40" t="s">
        <v>849</v>
      </c>
    </row>
    <row r="5265" spans="1:6" x14ac:dyDescent="0.5">
      <c r="A5265" s="38">
        <v>43722</v>
      </c>
      <c r="B5265" s="39">
        <v>0.53211805555555558</v>
      </c>
      <c r="C5265" s="40">
        <v>4</v>
      </c>
      <c r="D5265" s="40" t="s">
        <v>651</v>
      </c>
      <c r="E5265" s="40">
        <v>73</v>
      </c>
      <c r="F5265" s="40" t="s">
        <v>849</v>
      </c>
    </row>
    <row r="5266" spans="1:6" x14ac:dyDescent="0.5">
      <c r="A5266" s="38">
        <v>43722</v>
      </c>
      <c r="B5266" s="39">
        <v>0.53224537037037034</v>
      </c>
      <c r="C5266" s="40">
        <v>4</v>
      </c>
      <c r="D5266" s="40" t="s">
        <v>651</v>
      </c>
      <c r="E5266" s="40">
        <v>88</v>
      </c>
      <c r="F5266" s="40" t="s">
        <v>849</v>
      </c>
    </row>
    <row r="5267" spans="1:6" x14ac:dyDescent="0.5">
      <c r="A5267" s="38">
        <v>43722</v>
      </c>
      <c r="B5267" s="39">
        <v>0.53252314814814816</v>
      </c>
      <c r="C5267" s="40">
        <v>2</v>
      </c>
      <c r="D5267" s="40" t="s">
        <v>640</v>
      </c>
      <c r="E5267" s="40">
        <v>48</v>
      </c>
      <c r="F5267" s="40" t="s">
        <v>849</v>
      </c>
    </row>
    <row r="5268" spans="1:6" x14ac:dyDescent="0.5">
      <c r="A5268" s="38">
        <v>43722</v>
      </c>
      <c r="B5268" s="39">
        <v>0.53256944444444443</v>
      </c>
      <c r="C5268" s="40">
        <v>4</v>
      </c>
      <c r="D5268" s="40" t="s">
        <v>651</v>
      </c>
      <c r="E5268" s="40">
        <v>91</v>
      </c>
      <c r="F5268" s="40" t="s">
        <v>849</v>
      </c>
    </row>
    <row r="5269" spans="1:6" x14ac:dyDescent="0.5">
      <c r="A5269" s="38">
        <v>43722</v>
      </c>
      <c r="B5269" s="39">
        <v>0.53291666666666659</v>
      </c>
      <c r="C5269" s="40">
        <v>4</v>
      </c>
      <c r="D5269" s="40" t="s">
        <v>651</v>
      </c>
      <c r="E5269" s="40">
        <v>87</v>
      </c>
      <c r="F5269" s="40" t="s">
        <v>849</v>
      </c>
    </row>
    <row r="5270" spans="1:6" x14ac:dyDescent="0.5">
      <c r="A5270" s="38">
        <v>43722</v>
      </c>
      <c r="B5270" s="39">
        <v>0.5332175925925926</v>
      </c>
      <c r="C5270" s="40">
        <v>4</v>
      </c>
      <c r="D5270" s="40" t="s">
        <v>651</v>
      </c>
      <c r="E5270" s="40">
        <v>65</v>
      </c>
      <c r="F5270" s="40" t="s">
        <v>849</v>
      </c>
    </row>
    <row r="5271" spans="1:6" x14ac:dyDescent="0.5">
      <c r="A5271" s="38">
        <v>43722</v>
      </c>
      <c r="B5271" s="39">
        <v>0.53325231481481483</v>
      </c>
      <c r="C5271" s="40">
        <v>4</v>
      </c>
      <c r="D5271" s="40" t="s">
        <v>651</v>
      </c>
      <c r="E5271" s="40">
        <v>75</v>
      </c>
      <c r="F5271" s="40" t="s">
        <v>849</v>
      </c>
    </row>
    <row r="5272" spans="1:6" x14ac:dyDescent="0.5">
      <c r="A5272" s="38">
        <v>43722</v>
      </c>
      <c r="B5272" s="39">
        <v>0.53365740740740741</v>
      </c>
      <c r="C5272" s="40">
        <v>4</v>
      </c>
      <c r="D5272" s="40" t="s">
        <v>651</v>
      </c>
      <c r="E5272" s="40">
        <v>85</v>
      </c>
      <c r="F5272" s="40" t="s">
        <v>849</v>
      </c>
    </row>
    <row r="5273" spans="1:6" x14ac:dyDescent="0.5">
      <c r="A5273" s="38">
        <v>43722</v>
      </c>
      <c r="B5273" s="39">
        <v>0.5337615740740741</v>
      </c>
      <c r="C5273" s="40">
        <v>4</v>
      </c>
      <c r="D5273" s="40" t="s">
        <v>651</v>
      </c>
      <c r="E5273" s="40">
        <v>77</v>
      </c>
      <c r="F5273" s="40" t="s">
        <v>849</v>
      </c>
    </row>
    <row r="5274" spans="1:6" x14ac:dyDescent="0.5">
      <c r="A5274" s="38">
        <v>43722</v>
      </c>
      <c r="B5274" s="39">
        <v>0.53392361111111108</v>
      </c>
      <c r="C5274" s="40">
        <v>4</v>
      </c>
      <c r="D5274" s="40" t="s">
        <v>651</v>
      </c>
      <c r="E5274" s="40">
        <v>60</v>
      </c>
      <c r="F5274" s="40" t="s">
        <v>849</v>
      </c>
    </row>
    <row r="5275" spans="1:6" x14ac:dyDescent="0.5">
      <c r="A5275" s="38">
        <v>43722</v>
      </c>
      <c r="B5275" s="39">
        <v>0.53399305555555554</v>
      </c>
      <c r="C5275" s="40">
        <v>4</v>
      </c>
      <c r="D5275" s="40" t="s">
        <v>651</v>
      </c>
      <c r="E5275" s="40">
        <v>97</v>
      </c>
      <c r="F5275" s="40" t="s">
        <v>849</v>
      </c>
    </row>
    <row r="5276" spans="1:6" x14ac:dyDescent="0.5">
      <c r="A5276" s="38">
        <v>43722</v>
      </c>
      <c r="B5276" s="39">
        <v>0.53414351851851849</v>
      </c>
      <c r="C5276" s="40">
        <v>4</v>
      </c>
      <c r="D5276" s="40" t="s">
        <v>651</v>
      </c>
      <c r="E5276" s="40">
        <v>66</v>
      </c>
      <c r="F5276" s="40" t="s">
        <v>849</v>
      </c>
    </row>
    <row r="5277" spans="1:6" x14ac:dyDescent="0.5">
      <c r="A5277" s="38">
        <v>43722</v>
      </c>
      <c r="B5277" s="39">
        <v>0.5342824074074074</v>
      </c>
      <c r="C5277" s="40">
        <v>4</v>
      </c>
      <c r="D5277" s="40" t="s">
        <v>651</v>
      </c>
      <c r="E5277" s="40">
        <v>52</v>
      </c>
      <c r="F5277" s="40" t="s">
        <v>849</v>
      </c>
    </row>
    <row r="5278" spans="1:6" x14ac:dyDescent="0.5">
      <c r="A5278" s="38">
        <v>43722</v>
      </c>
      <c r="B5278" s="39">
        <v>0.53450231481481481</v>
      </c>
      <c r="C5278" s="40">
        <v>4</v>
      </c>
      <c r="D5278" s="40" t="s">
        <v>651</v>
      </c>
      <c r="E5278" s="40">
        <v>90</v>
      </c>
      <c r="F5278" s="40" t="s">
        <v>849</v>
      </c>
    </row>
    <row r="5279" spans="1:6" x14ac:dyDescent="0.5">
      <c r="A5279" s="38">
        <v>43722</v>
      </c>
      <c r="B5279" s="39">
        <v>0.5345833333333333</v>
      </c>
      <c r="C5279" s="40">
        <v>4</v>
      </c>
      <c r="D5279" s="40" t="s">
        <v>651</v>
      </c>
      <c r="E5279" s="40">
        <v>88</v>
      </c>
      <c r="F5279" s="40" t="s">
        <v>849</v>
      </c>
    </row>
    <row r="5280" spans="1:6" x14ac:dyDescent="0.5">
      <c r="A5280" s="38">
        <v>43722</v>
      </c>
      <c r="B5280" s="39">
        <v>0.53475694444444444</v>
      </c>
      <c r="C5280" s="40">
        <v>4</v>
      </c>
      <c r="D5280" s="40" t="s">
        <v>651</v>
      </c>
      <c r="E5280" s="40">
        <v>69</v>
      </c>
      <c r="F5280" s="40" t="s">
        <v>849</v>
      </c>
    </row>
    <row r="5281" spans="1:6" x14ac:dyDescent="0.5">
      <c r="A5281" s="38">
        <v>43722</v>
      </c>
      <c r="B5281" s="39">
        <v>0.53479166666666667</v>
      </c>
      <c r="C5281" s="40">
        <v>4</v>
      </c>
      <c r="D5281" s="40" t="s">
        <v>640</v>
      </c>
      <c r="E5281" s="40">
        <v>69</v>
      </c>
      <c r="F5281" s="40" t="s">
        <v>849</v>
      </c>
    </row>
    <row r="5282" spans="1:6" x14ac:dyDescent="0.5">
      <c r="A5282" s="38">
        <v>43722</v>
      </c>
      <c r="B5282" s="39">
        <v>0.5348032407407407</v>
      </c>
      <c r="C5282" s="40">
        <v>4</v>
      </c>
      <c r="D5282" s="40" t="s">
        <v>640</v>
      </c>
      <c r="E5282" s="40">
        <v>57</v>
      </c>
      <c r="F5282" s="40" t="s">
        <v>849</v>
      </c>
    </row>
    <row r="5283" spans="1:6" x14ac:dyDescent="0.5">
      <c r="A5283" s="38">
        <v>43722</v>
      </c>
      <c r="B5283" s="39">
        <v>0.5348842592592592</v>
      </c>
      <c r="C5283" s="40">
        <v>4</v>
      </c>
      <c r="D5283" s="40" t="s">
        <v>651</v>
      </c>
      <c r="E5283" s="40">
        <v>80</v>
      </c>
      <c r="F5283" s="40" t="s">
        <v>849</v>
      </c>
    </row>
    <row r="5284" spans="1:6" x14ac:dyDescent="0.5">
      <c r="A5284" s="38">
        <v>43722</v>
      </c>
      <c r="B5284" s="39">
        <v>0.53503472222222226</v>
      </c>
      <c r="C5284" s="40">
        <v>4</v>
      </c>
      <c r="D5284" s="40" t="s">
        <v>651</v>
      </c>
      <c r="E5284" s="40">
        <v>78</v>
      </c>
      <c r="F5284" s="40" t="s">
        <v>849</v>
      </c>
    </row>
    <row r="5285" spans="1:6" x14ac:dyDescent="0.5">
      <c r="A5285" s="38">
        <v>43722</v>
      </c>
      <c r="B5285" s="39">
        <v>0.53509259259259256</v>
      </c>
      <c r="C5285" s="40">
        <v>4</v>
      </c>
      <c r="D5285" s="40" t="s">
        <v>651</v>
      </c>
      <c r="E5285" s="40">
        <v>89</v>
      </c>
      <c r="F5285" s="40" t="s">
        <v>849</v>
      </c>
    </row>
    <row r="5286" spans="1:6" x14ac:dyDescent="0.5">
      <c r="A5286" s="38">
        <v>43722</v>
      </c>
      <c r="B5286" s="39">
        <v>0.53571759259259266</v>
      </c>
      <c r="C5286" s="40">
        <v>4</v>
      </c>
      <c r="D5286" s="40" t="s">
        <v>651</v>
      </c>
      <c r="E5286" s="40">
        <v>57</v>
      </c>
      <c r="F5286" s="40" t="s">
        <v>849</v>
      </c>
    </row>
    <row r="5287" spans="1:6" x14ac:dyDescent="0.5">
      <c r="A5287" s="38">
        <v>43722</v>
      </c>
      <c r="B5287" s="39">
        <v>0.53575231481481478</v>
      </c>
      <c r="C5287" s="40">
        <v>4</v>
      </c>
      <c r="D5287" s="40" t="s">
        <v>651</v>
      </c>
      <c r="E5287" s="40">
        <v>78</v>
      </c>
      <c r="F5287" s="40" t="s">
        <v>849</v>
      </c>
    </row>
    <row r="5288" spans="1:6" x14ac:dyDescent="0.5">
      <c r="A5288" s="38">
        <v>43722</v>
      </c>
      <c r="B5288" s="39">
        <v>0.53586805555555561</v>
      </c>
      <c r="C5288" s="40">
        <v>2</v>
      </c>
      <c r="D5288" s="40" t="s">
        <v>640</v>
      </c>
      <c r="E5288" s="40">
        <v>55</v>
      </c>
      <c r="F5288" s="40" t="s">
        <v>849</v>
      </c>
    </row>
    <row r="5289" spans="1:6" x14ac:dyDescent="0.5">
      <c r="A5289" s="38">
        <v>43722</v>
      </c>
      <c r="B5289" s="39">
        <v>0.53589120370370369</v>
      </c>
      <c r="C5289" s="40">
        <v>4</v>
      </c>
      <c r="D5289" s="40" t="s">
        <v>651</v>
      </c>
      <c r="E5289" s="40">
        <v>76</v>
      </c>
      <c r="F5289" s="40" t="s">
        <v>849</v>
      </c>
    </row>
    <row r="5290" spans="1:6" x14ac:dyDescent="0.5">
      <c r="A5290" s="38">
        <v>43722</v>
      </c>
      <c r="B5290" s="39">
        <v>0.53593750000000007</v>
      </c>
      <c r="C5290" s="40">
        <v>4</v>
      </c>
      <c r="D5290" s="40" t="s">
        <v>651</v>
      </c>
      <c r="E5290" s="40">
        <v>81</v>
      </c>
      <c r="F5290" s="40" t="s">
        <v>849</v>
      </c>
    </row>
    <row r="5291" spans="1:6" x14ac:dyDescent="0.5">
      <c r="A5291" s="38">
        <v>43722</v>
      </c>
      <c r="B5291" s="39">
        <v>0.53652777777777783</v>
      </c>
      <c r="C5291" s="40">
        <v>4</v>
      </c>
      <c r="D5291" s="40" t="s">
        <v>651</v>
      </c>
      <c r="E5291" s="40">
        <v>75</v>
      </c>
      <c r="F5291" s="40" t="s">
        <v>849</v>
      </c>
    </row>
    <row r="5292" spans="1:6" x14ac:dyDescent="0.5">
      <c r="A5292" s="38">
        <v>43722</v>
      </c>
      <c r="B5292" s="39">
        <v>0.53656249999999994</v>
      </c>
      <c r="C5292" s="40">
        <v>4</v>
      </c>
      <c r="D5292" s="40" t="s">
        <v>651</v>
      </c>
      <c r="E5292" s="40">
        <v>83</v>
      </c>
      <c r="F5292" s="40" t="s">
        <v>849</v>
      </c>
    </row>
    <row r="5293" spans="1:6" x14ac:dyDescent="0.5">
      <c r="A5293" s="38">
        <v>43722</v>
      </c>
      <c r="B5293" s="39">
        <v>0.53689814814814818</v>
      </c>
      <c r="C5293" s="40">
        <v>4</v>
      </c>
      <c r="D5293" s="40" t="s">
        <v>651</v>
      </c>
      <c r="E5293" s="40">
        <v>76</v>
      </c>
      <c r="F5293" s="40" t="s">
        <v>849</v>
      </c>
    </row>
    <row r="5294" spans="1:6" x14ac:dyDescent="0.5">
      <c r="A5294" s="38">
        <v>43722</v>
      </c>
      <c r="B5294" s="39">
        <v>0.53695601851851849</v>
      </c>
      <c r="C5294" s="40">
        <v>4</v>
      </c>
      <c r="D5294" s="40" t="s">
        <v>651</v>
      </c>
      <c r="E5294" s="40">
        <v>63</v>
      </c>
      <c r="F5294" s="40" t="s">
        <v>849</v>
      </c>
    </row>
    <row r="5295" spans="1:6" x14ac:dyDescent="0.5">
      <c r="A5295" s="38">
        <v>43722</v>
      </c>
      <c r="B5295" s="39">
        <v>0.53717592592592589</v>
      </c>
      <c r="C5295" s="40">
        <v>4</v>
      </c>
      <c r="D5295" s="40" t="s">
        <v>651</v>
      </c>
      <c r="E5295" s="40">
        <v>80</v>
      </c>
      <c r="F5295" s="40" t="s">
        <v>849</v>
      </c>
    </row>
    <row r="5296" spans="1:6" x14ac:dyDescent="0.5">
      <c r="A5296" s="38">
        <v>43722</v>
      </c>
      <c r="B5296" s="39">
        <v>0.53724537037037035</v>
      </c>
      <c r="C5296" s="40">
        <v>4</v>
      </c>
      <c r="D5296" s="40" t="s">
        <v>651</v>
      </c>
      <c r="E5296" s="40">
        <v>55</v>
      </c>
      <c r="F5296" s="40" t="s">
        <v>849</v>
      </c>
    </row>
    <row r="5297" spans="1:6" x14ac:dyDescent="0.5">
      <c r="A5297" s="38">
        <v>43722</v>
      </c>
      <c r="B5297" s="39">
        <v>0.53745370370370371</v>
      </c>
      <c r="C5297" s="40">
        <v>4</v>
      </c>
      <c r="D5297" s="40" t="s">
        <v>651</v>
      </c>
      <c r="E5297" s="40">
        <v>85</v>
      </c>
      <c r="F5297" s="40" t="s">
        <v>849</v>
      </c>
    </row>
    <row r="5298" spans="1:6" x14ac:dyDescent="0.5">
      <c r="A5298" s="38">
        <v>43722</v>
      </c>
      <c r="B5298" s="39">
        <v>0.53771990740740738</v>
      </c>
      <c r="C5298" s="40">
        <v>4</v>
      </c>
      <c r="D5298" s="40" t="s">
        <v>651</v>
      </c>
      <c r="E5298" s="40">
        <v>62</v>
      </c>
      <c r="F5298" s="40" t="s">
        <v>849</v>
      </c>
    </row>
    <row r="5299" spans="1:6" x14ac:dyDescent="0.5">
      <c r="A5299" s="38">
        <v>43722</v>
      </c>
      <c r="B5299" s="39">
        <v>0.53787037037037033</v>
      </c>
      <c r="C5299" s="40">
        <v>4</v>
      </c>
      <c r="D5299" s="40" t="s">
        <v>651</v>
      </c>
      <c r="E5299" s="40">
        <v>51</v>
      </c>
      <c r="F5299" s="40" t="s">
        <v>849</v>
      </c>
    </row>
    <row r="5300" spans="1:6" x14ac:dyDescent="0.5">
      <c r="A5300" s="38">
        <v>43722</v>
      </c>
      <c r="B5300" s="39">
        <v>0.53822916666666665</v>
      </c>
      <c r="C5300" s="40">
        <v>1</v>
      </c>
      <c r="D5300" s="40" t="s">
        <v>651</v>
      </c>
      <c r="E5300" s="40">
        <v>72</v>
      </c>
      <c r="F5300" s="40" t="s">
        <v>849</v>
      </c>
    </row>
    <row r="5301" spans="1:6" x14ac:dyDescent="0.5">
      <c r="A5301" s="38">
        <v>43722</v>
      </c>
      <c r="B5301" s="39">
        <v>0.53824074074074069</v>
      </c>
      <c r="C5301" s="40">
        <v>4</v>
      </c>
      <c r="D5301" s="40" t="s">
        <v>651</v>
      </c>
      <c r="E5301" s="40">
        <v>78</v>
      </c>
      <c r="F5301" s="40" t="s">
        <v>849</v>
      </c>
    </row>
    <row r="5302" spans="1:6" x14ac:dyDescent="0.5">
      <c r="A5302" s="38">
        <v>43722</v>
      </c>
      <c r="B5302" s="39">
        <v>0.53832175925925929</v>
      </c>
      <c r="C5302" s="40">
        <v>4</v>
      </c>
      <c r="D5302" s="40" t="s">
        <v>651</v>
      </c>
      <c r="E5302" s="40">
        <v>63</v>
      </c>
      <c r="F5302" s="40" t="s">
        <v>849</v>
      </c>
    </row>
    <row r="5303" spans="1:6" x14ac:dyDescent="0.5">
      <c r="A5303" s="38">
        <v>43722</v>
      </c>
      <c r="B5303" s="39">
        <v>0.5383796296296296</v>
      </c>
      <c r="C5303" s="40">
        <v>4</v>
      </c>
      <c r="D5303" s="40" t="s">
        <v>651</v>
      </c>
      <c r="E5303" s="40">
        <v>72</v>
      </c>
      <c r="F5303" s="40" t="s">
        <v>849</v>
      </c>
    </row>
    <row r="5304" spans="1:6" x14ac:dyDescent="0.5">
      <c r="A5304" s="38">
        <v>43722</v>
      </c>
      <c r="B5304" s="39">
        <v>0.53839120370370364</v>
      </c>
      <c r="C5304" s="40">
        <v>1</v>
      </c>
      <c r="D5304" s="40" t="s">
        <v>640</v>
      </c>
      <c r="E5304" s="40">
        <v>40</v>
      </c>
      <c r="F5304" s="40" t="s">
        <v>849</v>
      </c>
    </row>
    <row r="5305" spans="1:6" x14ac:dyDescent="0.5">
      <c r="A5305" s="38">
        <v>43722</v>
      </c>
      <c r="B5305" s="39">
        <v>0.53912037037037031</v>
      </c>
      <c r="C5305" s="40">
        <v>4</v>
      </c>
      <c r="D5305" s="40" t="s">
        <v>651</v>
      </c>
      <c r="E5305" s="40">
        <v>90</v>
      </c>
      <c r="F5305" s="40" t="s">
        <v>849</v>
      </c>
    </row>
    <row r="5306" spans="1:6" x14ac:dyDescent="0.5">
      <c r="A5306" s="38">
        <v>43722</v>
      </c>
      <c r="B5306" s="39">
        <v>0.53921296296296295</v>
      </c>
      <c r="C5306" s="40">
        <v>1</v>
      </c>
      <c r="D5306" s="40" t="s">
        <v>640</v>
      </c>
      <c r="E5306" s="40">
        <v>41</v>
      </c>
      <c r="F5306" s="40" t="s">
        <v>849</v>
      </c>
    </row>
    <row r="5307" spans="1:6" x14ac:dyDescent="0.5">
      <c r="A5307" s="38">
        <v>43722</v>
      </c>
      <c r="B5307" s="39">
        <v>0.53940972222222217</v>
      </c>
      <c r="C5307" s="40">
        <v>4</v>
      </c>
      <c r="D5307" s="40" t="s">
        <v>651</v>
      </c>
      <c r="E5307" s="40">
        <v>70</v>
      </c>
      <c r="F5307" s="40" t="s">
        <v>849</v>
      </c>
    </row>
    <row r="5308" spans="1:6" x14ac:dyDescent="0.5">
      <c r="A5308" s="38">
        <v>43722</v>
      </c>
      <c r="B5308" s="39">
        <v>0.53942129629629632</v>
      </c>
      <c r="C5308" s="40">
        <v>1</v>
      </c>
      <c r="D5308" s="40" t="s">
        <v>640</v>
      </c>
      <c r="E5308" s="40">
        <v>64</v>
      </c>
      <c r="F5308" s="40" t="s">
        <v>849</v>
      </c>
    </row>
    <row r="5309" spans="1:6" x14ac:dyDescent="0.5">
      <c r="A5309" s="38">
        <v>43722</v>
      </c>
      <c r="B5309" s="39">
        <v>0.53943287037037035</v>
      </c>
      <c r="C5309" s="40">
        <v>4</v>
      </c>
      <c r="D5309" s="40" t="s">
        <v>651</v>
      </c>
      <c r="E5309" s="40">
        <v>49</v>
      </c>
      <c r="F5309" s="40" t="s">
        <v>849</v>
      </c>
    </row>
    <row r="5310" spans="1:6" x14ac:dyDescent="0.5">
      <c r="A5310" s="38">
        <v>43722</v>
      </c>
      <c r="B5310" s="39">
        <v>0.539525462962963</v>
      </c>
      <c r="C5310" s="40">
        <v>4</v>
      </c>
      <c r="D5310" s="40" t="s">
        <v>651</v>
      </c>
      <c r="E5310" s="40">
        <v>62</v>
      </c>
      <c r="F5310" s="40" t="s">
        <v>849</v>
      </c>
    </row>
    <row r="5311" spans="1:6" x14ac:dyDescent="0.5">
      <c r="A5311" s="38">
        <v>43722</v>
      </c>
      <c r="B5311" s="39">
        <v>0.53981481481481486</v>
      </c>
      <c r="C5311" s="40">
        <v>4</v>
      </c>
      <c r="D5311" s="40" t="s">
        <v>651</v>
      </c>
      <c r="E5311" s="40">
        <v>50</v>
      </c>
      <c r="F5311" s="40" t="s">
        <v>849</v>
      </c>
    </row>
    <row r="5312" spans="1:6" x14ac:dyDescent="0.5">
      <c r="A5312" s="38">
        <v>43722</v>
      </c>
      <c r="B5312" s="39">
        <v>0.54017361111111117</v>
      </c>
      <c r="C5312" s="40">
        <v>4</v>
      </c>
      <c r="D5312" s="40" t="s">
        <v>651</v>
      </c>
      <c r="E5312" s="40">
        <v>77</v>
      </c>
      <c r="F5312" s="40" t="s">
        <v>849</v>
      </c>
    </row>
    <row r="5313" spans="1:6" x14ac:dyDescent="0.5">
      <c r="A5313" s="38">
        <v>43722</v>
      </c>
      <c r="B5313" s="39">
        <v>0.54021990740740744</v>
      </c>
      <c r="C5313" s="40">
        <v>4</v>
      </c>
      <c r="D5313" s="40" t="s">
        <v>651</v>
      </c>
      <c r="E5313" s="40">
        <v>127</v>
      </c>
      <c r="F5313" s="40" t="s">
        <v>849</v>
      </c>
    </row>
    <row r="5314" spans="1:6" x14ac:dyDescent="0.5">
      <c r="A5314" s="38">
        <v>43722</v>
      </c>
      <c r="B5314" s="39">
        <v>0.54023148148148148</v>
      </c>
      <c r="C5314" s="40">
        <v>4</v>
      </c>
      <c r="D5314" s="40" t="s">
        <v>651</v>
      </c>
      <c r="E5314" s="40">
        <v>114</v>
      </c>
      <c r="F5314" s="40" t="s">
        <v>849</v>
      </c>
    </row>
    <row r="5315" spans="1:6" x14ac:dyDescent="0.5">
      <c r="A5315" s="38">
        <v>43722</v>
      </c>
      <c r="B5315" s="39">
        <v>0.54025462962962967</v>
      </c>
      <c r="C5315" s="40">
        <v>4</v>
      </c>
      <c r="D5315" s="40" t="s">
        <v>640</v>
      </c>
      <c r="E5315" s="40">
        <v>126</v>
      </c>
      <c r="F5315" s="40" t="s">
        <v>849</v>
      </c>
    </row>
    <row r="5316" spans="1:6" x14ac:dyDescent="0.5">
      <c r="A5316" s="38">
        <v>43722</v>
      </c>
      <c r="B5316" s="39">
        <v>0.54040509259259262</v>
      </c>
      <c r="C5316" s="40">
        <v>4</v>
      </c>
      <c r="D5316" s="40" t="s">
        <v>651</v>
      </c>
      <c r="E5316" s="40">
        <v>86</v>
      </c>
      <c r="F5316" s="40" t="s">
        <v>849</v>
      </c>
    </row>
    <row r="5317" spans="1:6" x14ac:dyDescent="0.5">
      <c r="A5317" s="38">
        <v>43722</v>
      </c>
      <c r="B5317" s="39">
        <v>0.54049768518518515</v>
      </c>
      <c r="C5317" s="40">
        <v>4</v>
      </c>
      <c r="D5317" s="40" t="s">
        <v>651</v>
      </c>
      <c r="E5317" s="40">
        <v>82</v>
      </c>
      <c r="F5317" s="40" t="s">
        <v>849</v>
      </c>
    </row>
    <row r="5318" spans="1:6" x14ac:dyDescent="0.5">
      <c r="A5318" s="38">
        <v>43722</v>
      </c>
      <c r="B5318" s="39">
        <v>0.54089120370370369</v>
      </c>
      <c r="C5318" s="40">
        <v>4</v>
      </c>
      <c r="D5318" s="40" t="s">
        <v>651</v>
      </c>
      <c r="E5318" s="40">
        <v>68</v>
      </c>
      <c r="F5318" s="40" t="s">
        <v>849</v>
      </c>
    </row>
    <row r="5319" spans="1:6" x14ac:dyDescent="0.5">
      <c r="A5319" s="38">
        <v>43722</v>
      </c>
      <c r="B5319" s="39">
        <v>0.54093749999999996</v>
      </c>
      <c r="C5319" s="40">
        <v>4</v>
      </c>
      <c r="D5319" s="40" t="s">
        <v>651</v>
      </c>
      <c r="E5319" s="40">
        <v>74</v>
      </c>
      <c r="F5319" s="40" t="s">
        <v>849</v>
      </c>
    </row>
    <row r="5320" spans="1:6" x14ac:dyDescent="0.5">
      <c r="A5320" s="38">
        <v>43722</v>
      </c>
      <c r="B5320" s="39">
        <v>0.54151620370370368</v>
      </c>
      <c r="C5320" s="40">
        <v>4</v>
      </c>
      <c r="D5320" s="40" t="s">
        <v>651</v>
      </c>
      <c r="E5320" s="40">
        <v>79</v>
      </c>
      <c r="F5320" s="40" t="s">
        <v>849</v>
      </c>
    </row>
    <row r="5321" spans="1:6" x14ac:dyDescent="0.5">
      <c r="A5321" s="38">
        <v>43722</v>
      </c>
      <c r="B5321" s="39">
        <v>0.54193287037037041</v>
      </c>
      <c r="C5321" s="40">
        <v>4</v>
      </c>
      <c r="D5321" s="40" t="s">
        <v>651</v>
      </c>
      <c r="E5321" s="40">
        <v>78</v>
      </c>
      <c r="F5321" s="40" t="s">
        <v>849</v>
      </c>
    </row>
    <row r="5322" spans="1:6" x14ac:dyDescent="0.5">
      <c r="A5322" s="38">
        <v>43722</v>
      </c>
      <c r="B5322" s="39">
        <v>0.54196759259259253</v>
      </c>
      <c r="C5322" s="40">
        <v>4</v>
      </c>
      <c r="D5322" s="40" t="s">
        <v>651</v>
      </c>
      <c r="E5322" s="40">
        <v>83</v>
      </c>
      <c r="F5322" s="40" t="s">
        <v>849</v>
      </c>
    </row>
    <row r="5323" spans="1:6" x14ac:dyDescent="0.5">
      <c r="A5323" s="38">
        <v>43722</v>
      </c>
      <c r="B5323" s="39">
        <v>0.54197916666666668</v>
      </c>
      <c r="C5323" s="40">
        <v>2</v>
      </c>
      <c r="D5323" s="40" t="s">
        <v>651</v>
      </c>
      <c r="E5323" s="40">
        <v>42</v>
      </c>
      <c r="F5323" s="40" t="s">
        <v>849</v>
      </c>
    </row>
    <row r="5324" spans="1:6" x14ac:dyDescent="0.5">
      <c r="A5324" s="38">
        <v>43722</v>
      </c>
      <c r="B5324" s="39">
        <v>0.54203703703703698</v>
      </c>
      <c r="C5324" s="40">
        <v>4</v>
      </c>
      <c r="D5324" s="40" t="s">
        <v>640</v>
      </c>
      <c r="E5324" s="40">
        <v>56</v>
      </c>
      <c r="F5324" s="40" t="s">
        <v>849</v>
      </c>
    </row>
    <row r="5325" spans="1:6" x14ac:dyDescent="0.5">
      <c r="A5325" s="38">
        <v>43722</v>
      </c>
      <c r="B5325" s="39">
        <v>0.54204861111111113</v>
      </c>
      <c r="C5325" s="40">
        <v>4</v>
      </c>
      <c r="D5325" s="40" t="s">
        <v>640</v>
      </c>
      <c r="E5325" s="40">
        <v>82</v>
      </c>
      <c r="F5325" s="40" t="s">
        <v>849</v>
      </c>
    </row>
    <row r="5326" spans="1:6" x14ac:dyDescent="0.5">
      <c r="A5326" s="38">
        <v>43722</v>
      </c>
      <c r="B5326" s="39">
        <v>0.54207175925925932</v>
      </c>
      <c r="C5326" s="40">
        <v>4</v>
      </c>
      <c r="D5326" s="40" t="s">
        <v>651</v>
      </c>
      <c r="E5326" s="40">
        <v>86</v>
      </c>
      <c r="F5326" s="40" t="s">
        <v>849</v>
      </c>
    </row>
    <row r="5327" spans="1:6" x14ac:dyDescent="0.5">
      <c r="A5327" s="38">
        <v>43722</v>
      </c>
      <c r="B5327" s="39">
        <v>0.54211805555555559</v>
      </c>
      <c r="C5327" s="40">
        <v>4</v>
      </c>
      <c r="D5327" s="40" t="s">
        <v>651</v>
      </c>
      <c r="E5327" s="40">
        <v>67</v>
      </c>
      <c r="F5327" s="40" t="s">
        <v>849</v>
      </c>
    </row>
    <row r="5328" spans="1:6" x14ac:dyDescent="0.5">
      <c r="A5328" s="38">
        <v>43722</v>
      </c>
      <c r="B5328" s="39">
        <v>0.54226851851851854</v>
      </c>
      <c r="C5328" s="40">
        <v>4</v>
      </c>
      <c r="D5328" s="40" t="s">
        <v>640</v>
      </c>
      <c r="E5328" s="40">
        <v>108</v>
      </c>
      <c r="F5328" s="40" t="s">
        <v>849</v>
      </c>
    </row>
    <row r="5329" spans="1:6" x14ac:dyDescent="0.5">
      <c r="A5329" s="38">
        <v>43722</v>
      </c>
      <c r="B5329" s="39">
        <v>0.54260416666666667</v>
      </c>
      <c r="C5329" s="40">
        <v>4</v>
      </c>
      <c r="D5329" s="40" t="s">
        <v>651</v>
      </c>
      <c r="E5329" s="40">
        <v>73</v>
      </c>
      <c r="F5329" s="40" t="s">
        <v>849</v>
      </c>
    </row>
    <row r="5330" spans="1:6" x14ac:dyDescent="0.5">
      <c r="A5330" s="38">
        <v>43722</v>
      </c>
      <c r="B5330" s="39">
        <v>0.54270833333333335</v>
      </c>
      <c r="C5330" s="40">
        <v>4</v>
      </c>
      <c r="D5330" s="40" t="s">
        <v>651</v>
      </c>
      <c r="E5330" s="40">
        <v>75</v>
      </c>
      <c r="F5330" s="40" t="s">
        <v>849</v>
      </c>
    </row>
    <row r="5331" spans="1:6" x14ac:dyDescent="0.5">
      <c r="A5331" s="38">
        <v>43722</v>
      </c>
      <c r="B5331" s="39">
        <v>0.54275462962962961</v>
      </c>
      <c r="C5331" s="40">
        <v>1</v>
      </c>
      <c r="D5331" s="40" t="s">
        <v>640</v>
      </c>
      <c r="E5331" s="40">
        <v>40</v>
      </c>
      <c r="F5331" s="40" t="s">
        <v>849</v>
      </c>
    </row>
    <row r="5332" spans="1:6" x14ac:dyDescent="0.5">
      <c r="A5332" s="38">
        <v>43722</v>
      </c>
      <c r="B5332" s="39">
        <v>0.54276620370370365</v>
      </c>
      <c r="C5332" s="40">
        <v>4</v>
      </c>
      <c r="D5332" s="40" t="s">
        <v>651</v>
      </c>
      <c r="E5332" s="40">
        <v>78</v>
      </c>
      <c r="F5332" s="40" t="s">
        <v>849</v>
      </c>
    </row>
    <row r="5333" spans="1:6" x14ac:dyDescent="0.5">
      <c r="A5333" s="38">
        <v>43722</v>
      </c>
      <c r="B5333" s="39">
        <v>0.54362268518518519</v>
      </c>
      <c r="C5333" s="40">
        <v>4</v>
      </c>
      <c r="D5333" s="40" t="s">
        <v>651</v>
      </c>
      <c r="E5333" s="40">
        <v>60</v>
      </c>
      <c r="F5333" s="40" t="s">
        <v>849</v>
      </c>
    </row>
    <row r="5334" spans="1:6" x14ac:dyDescent="0.5">
      <c r="A5334" s="38">
        <v>43722</v>
      </c>
      <c r="B5334" s="39">
        <v>0.54379629629629633</v>
      </c>
      <c r="C5334" s="40">
        <v>1</v>
      </c>
      <c r="D5334" s="40" t="s">
        <v>640</v>
      </c>
      <c r="E5334" s="40">
        <v>40</v>
      </c>
      <c r="F5334" s="40" t="s">
        <v>849</v>
      </c>
    </row>
    <row r="5335" spans="1:6" x14ac:dyDescent="0.5">
      <c r="A5335" s="38">
        <v>43722</v>
      </c>
      <c r="B5335" s="39">
        <v>0.54405092592592597</v>
      </c>
      <c r="C5335" s="40">
        <v>4</v>
      </c>
      <c r="D5335" s="40" t="s">
        <v>640</v>
      </c>
      <c r="E5335" s="40">
        <v>63</v>
      </c>
      <c r="F5335" s="40" t="s">
        <v>849</v>
      </c>
    </row>
    <row r="5336" spans="1:6" x14ac:dyDescent="0.5">
      <c r="A5336" s="38">
        <v>43722</v>
      </c>
      <c r="B5336" s="39">
        <v>0.54415509259259254</v>
      </c>
      <c r="C5336" s="40">
        <v>4</v>
      </c>
      <c r="D5336" s="40" t="s">
        <v>651</v>
      </c>
      <c r="E5336" s="40">
        <v>80</v>
      </c>
      <c r="F5336" s="40" t="s">
        <v>849</v>
      </c>
    </row>
    <row r="5337" spans="1:6" x14ac:dyDescent="0.5">
      <c r="A5337" s="38">
        <v>43722</v>
      </c>
      <c r="B5337" s="39">
        <v>0.54420138888888892</v>
      </c>
      <c r="C5337" s="40">
        <v>4</v>
      </c>
      <c r="D5337" s="40" t="s">
        <v>651</v>
      </c>
      <c r="E5337" s="40">
        <v>75</v>
      </c>
      <c r="F5337" s="40" t="s">
        <v>849</v>
      </c>
    </row>
    <row r="5338" spans="1:6" x14ac:dyDescent="0.5">
      <c r="A5338" s="38">
        <v>43722</v>
      </c>
      <c r="B5338" s="39">
        <v>0.54421296296296295</v>
      </c>
      <c r="C5338" s="40">
        <v>4</v>
      </c>
      <c r="D5338" s="40" t="s">
        <v>640</v>
      </c>
      <c r="E5338" s="40">
        <v>63</v>
      </c>
      <c r="F5338" s="40" t="s">
        <v>849</v>
      </c>
    </row>
    <row r="5339" spans="1:6" x14ac:dyDescent="0.5">
      <c r="A5339" s="38">
        <v>43722</v>
      </c>
      <c r="B5339" s="39">
        <v>0.54427083333333337</v>
      </c>
      <c r="C5339" s="40">
        <v>4</v>
      </c>
      <c r="D5339" s="40" t="s">
        <v>651</v>
      </c>
      <c r="E5339" s="40">
        <v>61</v>
      </c>
      <c r="F5339" s="40" t="s">
        <v>849</v>
      </c>
    </row>
    <row r="5340" spans="1:6" x14ac:dyDescent="0.5">
      <c r="A5340" s="38">
        <v>43722</v>
      </c>
      <c r="B5340" s="39">
        <v>0.54442129629629632</v>
      </c>
      <c r="C5340" s="40">
        <v>4</v>
      </c>
      <c r="D5340" s="40" t="s">
        <v>651</v>
      </c>
      <c r="E5340" s="40">
        <v>90</v>
      </c>
      <c r="F5340" s="40" t="s">
        <v>849</v>
      </c>
    </row>
    <row r="5341" spans="1:6" x14ac:dyDescent="0.5">
      <c r="A5341" s="38">
        <v>43722</v>
      </c>
      <c r="B5341" s="39">
        <v>0.54494212962962962</v>
      </c>
      <c r="C5341" s="40">
        <v>1</v>
      </c>
      <c r="D5341" s="40" t="s">
        <v>640</v>
      </c>
      <c r="E5341" s="40">
        <v>60</v>
      </c>
      <c r="F5341" s="40" t="s">
        <v>849</v>
      </c>
    </row>
    <row r="5342" spans="1:6" x14ac:dyDescent="0.5">
      <c r="A5342" s="38">
        <v>43722</v>
      </c>
      <c r="B5342" s="39">
        <v>0.54495370370370366</v>
      </c>
      <c r="C5342" s="40">
        <v>4</v>
      </c>
      <c r="D5342" s="40" t="s">
        <v>651</v>
      </c>
      <c r="E5342" s="40">
        <v>75</v>
      </c>
      <c r="F5342" s="40" t="s">
        <v>849</v>
      </c>
    </row>
    <row r="5343" spans="1:6" x14ac:dyDescent="0.5">
      <c r="A5343" s="38">
        <v>43722</v>
      </c>
      <c r="B5343" s="39">
        <v>0.54509259259259257</v>
      </c>
      <c r="C5343" s="40">
        <v>1</v>
      </c>
      <c r="D5343" s="40" t="s">
        <v>651</v>
      </c>
      <c r="E5343" s="40">
        <v>44</v>
      </c>
      <c r="F5343" s="40" t="s">
        <v>849</v>
      </c>
    </row>
    <row r="5344" spans="1:6" x14ac:dyDescent="0.5">
      <c r="A5344" s="38">
        <v>43722</v>
      </c>
      <c r="B5344" s="39">
        <v>0.54520833333333341</v>
      </c>
      <c r="C5344" s="40">
        <v>4</v>
      </c>
      <c r="D5344" s="40" t="s">
        <v>651</v>
      </c>
      <c r="E5344" s="40">
        <v>88</v>
      </c>
      <c r="F5344" s="40" t="s">
        <v>849</v>
      </c>
    </row>
    <row r="5345" spans="1:6" x14ac:dyDescent="0.5">
      <c r="A5345" s="38">
        <v>43722</v>
      </c>
      <c r="B5345" s="39">
        <v>0.54523148148148148</v>
      </c>
      <c r="C5345" s="40">
        <v>4</v>
      </c>
      <c r="D5345" s="40" t="s">
        <v>651</v>
      </c>
      <c r="E5345" s="40">
        <v>58</v>
      </c>
      <c r="F5345" s="40" t="s">
        <v>849</v>
      </c>
    </row>
    <row r="5346" spans="1:6" x14ac:dyDescent="0.5">
      <c r="A5346" s="38">
        <v>43722</v>
      </c>
      <c r="B5346" s="39">
        <v>0.54526620370370371</v>
      </c>
      <c r="C5346" s="40">
        <v>1</v>
      </c>
      <c r="D5346" s="40" t="s">
        <v>640</v>
      </c>
      <c r="E5346" s="40">
        <v>47</v>
      </c>
      <c r="F5346" s="40" t="s">
        <v>849</v>
      </c>
    </row>
    <row r="5347" spans="1:6" x14ac:dyDescent="0.5">
      <c r="A5347" s="38">
        <v>43722</v>
      </c>
      <c r="B5347" s="39">
        <v>0.54554398148148142</v>
      </c>
      <c r="C5347" s="40">
        <v>4</v>
      </c>
      <c r="D5347" s="40" t="s">
        <v>640</v>
      </c>
      <c r="E5347" s="40">
        <v>59</v>
      </c>
      <c r="F5347" s="40" t="s">
        <v>849</v>
      </c>
    </row>
    <row r="5348" spans="1:6" x14ac:dyDescent="0.5">
      <c r="A5348" s="38">
        <v>43722</v>
      </c>
      <c r="B5348" s="39">
        <v>0.54555555555555557</v>
      </c>
      <c r="C5348" s="40">
        <v>4</v>
      </c>
      <c r="D5348" s="40" t="s">
        <v>640</v>
      </c>
      <c r="E5348" s="40">
        <v>60</v>
      </c>
      <c r="F5348" s="40" t="s">
        <v>849</v>
      </c>
    </row>
    <row r="5349" spans="1:6" x14ac:dyDescent="0.5">
      <c r="A5349" s="38">
        <v>43722</v>
      </c>
      <c r="B5349" s="39">
        <v>0.54560185185185184</v>
      </c>
      <c r="C5349" s="40">
        <v>4</v>
      </c>
      <c r="D5349" s="40" t="s">
        <v>640</v>
      </c>
      <c r="E5349" s="40">
        <v>68</v>
      </c>
      <c r="F5349" s="40" t="s">
        <v>849</v>
      </c>
    </row>
    <row r="5350" spans="1:6" x14ac:dyDescent="0.5">
      <c r="A5350" s="38">
        <v>43722</v>
      </c>
      <c r="B5350" s="39">
        <v>0.54570601851851852</v>
      </c>
      <c r="C5350" s="40">
        <v>4</v>
      </c>
      <c r="D5350" s="40" t="s">
        <v>651</v>
      </c>
      <c r="E5350" s="40">
        <v>84</v>
      </c>
      <c r="F5350" s="40" t="s">
        <v>849</v>
      </c>
    </row>
    <row r="5351" spans="1:6" x14ac:dyDescent="0.5">
      <c r="A5351" s="38">
        <v>43722</v>
      </c>
      <c r="B5351" s="39">
        <v>0.54577546296296298</v>
      </c>
      <c r="C5351" s="40">
        <v>4</v>
      </c>
      <c r="D5351" s="40" t="s">
        <v>651</v>
      </c>
      <c r="E5351" s="40">
        <v>92</v>
      </c>
      <c r="F5351" s="40" t="s">
        <v>849</v>
      </c>
    </row>
    <row r="5352" spans="1:6" x14ac:dyDescent="0.5">
      <c r="A5352" s="38">
        <v>43722</v>
      </c>
      <c r="B5352" s="39">
        <v>0.54646990740740742</v>
      </c>
      <c r="C5352" s="40">
        <v>4</v>
      </c>
      <c r="D5352" s="40" t="s">
        <v>640</v>
      </c>
      <c r="E5352" s="40">
        <v>48</v>
      </c>
      <c r="F5352" s="40" t="s">
        <v>849</v>
      </c>
    </row>
    <row r="5353" spans="1:6" x14ac:dyDescent="0.5">
      <c r="A5353" s="38">
        <v>43722</v>
      </c>
      <c r="B5353" s="39">
        <v>0.54648148148148146</v>
      </c>
      <c r="C5353" s="40">
        <v>4</v>
      </c>
      <c r="D5353" s="40" t="s">
        <v>640</v>
      </c>
      <c r="E5353" s="40">
        <v>60</v>
      </c>
      <c r="F5353" s="40" t="s">
        <v>849</v>
      </c>
    </row>
    <row r="5354" spans="1:6" x14ac:dyDescent="0.5">
      <c r="A5354" s="38">
        <v>43722</v>
      </c>
      <c r="B5354" s="39">
        <v>0.5464930555555555</v>
      </c>
      <c r="C5354" s="40">
        <v>4</v>
      </c>
      <c r="D5354" s="40" t="s">
        <v>640</v>
      </c>
      <c r="E5354" s="40">
        <v>43</v>
      </c>
      <c r="F5354" s="40" t="s">
        <v>849</v>
      </c>
    </row>
    <row r="5355" spans="1:6" x14ac:dyDescent="0.5">
      <c r="A5355" s="38">
        <v>43722</v>
      </c>
      <c r="B5355" s="39">
        <v>0.54650462962962965</v>
      </c>
      <c r="C5355" s="40">
        <v>4</v>
      </c>
      <c r="D5355" s="40" t="s">
        <v>640</v>
      </c>
      <c r="E5355" s="40">
        <v>62</v>
      </c>
      <c r="F5355" s="40" t="s">
        <v>849</v>
      </c>
    </row>
    <row r="5356" spans="1:6" x14ac:dyDescent="0.5">
      <c r="A5356" s="38">
        <v>43722</v>
      </c>
      <c r="B5356" s="39">
        <v>0.54652777777777783</v>
      </c>
      <c r="C5356" s="40">
        <v>4</v>
      </c>
      <c r="D5356" s="40" t="s">
        <v>640</v>
      </c>
      <c r="E5356" s="40">
        <v>64</v>
      </c>
      <c r="F5356" s="40" t="s">
        <v>849</v>
      </c>
    </row>
    <row r="5357" spans="1:6" x14ac:dyDescent="0.5">
      <c r="A5357" s="38">
        <v>43722</v>
      </c>
      <c r="B5357" s="39">
        <v>0.54655092592592591</v>
      </c>
      <c r="C5357" s="40">
        <v>4</v>
      </c>
      <c r="D5357" s="40" t="s">
        <v>640</v>
      </c>
      <c r="E5357" s="40">
        <v>49</v>
      </c>
      <c r="F5357" s="40" t="s">
        <v>849</v>
      </c>
    </row>
    <row r="5358" spans="1:6" x14ac:dyDescent="0.5">
      <c r="A5358" s="38">
        <v>43722</v>
      </c>
      <c r="B5358" s="39">
        <v>0.54731481481481481</v>
      </c>
      <c r="C5358" s="40">
        <v>4</v>
      </c>
      <c r="D5358" s="40" t="s">
        <v>651</v>
      </c>
      <c r="E5358" s="40">
        <v>77</v>
      </c>
      <c r="F5358" s="40" t="s">
        <v>849</v>
      </c>
    </row>
    <row r="5359" spans="1:6" x14ac:dyDescent="0.5">
      <c r="A5359" s="38">
        <v>43722</v>
      </c>
      <c r="B5359" s="39">
        <v>0.54747685185185191</v>
      </c>
      <c r="C5359" s="40">
        <v>4</v>
      </c>
      <c r="D5359" s="40" t="s">
        <v>651</v>
      </c>
      <c r="E5359" s="40">
        <v>56</v>
      </c>
      <c r="F5359" s="40" t="s">
        <v>849</v>
      </c>
    </row>
    <row r="5360" spans="1:6" x14ac:dyDescent="0.5">
      <c r="A5360" s="38">
        <v>43722</v>
      </c>
      <c r="B5360" s="39">
        <v>0.54758101851851848</v>
      </c>
      <c r="C5360" s="40">
        <v>4</v>
      </c>
      <c r="D5360" s="40" t="s">
        <v>651</v>
      </c>
      <c r="E5360" s="40">
        <v>70</v>
      </c>
      <c r="F5360" s="40" t="s">
        <v>849</v>
      </c>
    </row>
    <row r="5361" spans="1:6" x14ac:dyDescent="0.5">
      <c r="A5361" s="38">
        <v>43722</v>
      </c>
      <c r="B5361" s="39">
        <v>0.54765046296296294</v>
      </c>
      <c r="C5361" s="40">
        <v>4</v>
      </c>
      <c r="D5361" s="40" t="s">
        <v>651</v>
      </c>
      <c r="E5361" s="40">
        <v>74</v>
      </c>
      <c r="F5361" s="40" t="s">
        <v>849</v>
      </c>
    </row>
    <row r="5362" spans="1:6" x14ac:dyDescent="0.5">
      <c r="A5362" s="38">
        <v>43722</v>
      </c>
      <c r="B5362" s="39">
        <v>0.54854166666666659</v>
      </c>
      <c r="C5362" s="40">
        <v>4</v>
      </c>
      <c r="D5362" s="40" t="s">
        <v>651</v>
      </c>
      <c r="E5362" s="40">
        <v>71</v>
      </c>
      <c r="F5362" s="40" t="s">
        <v>849</v>
      </c>
    </row>
    <row r="5363" spans="1:6" x14ac:dyDescent="0.5">
      <c r="A5363" s="38">
        <v>43722</v>
      </c>
      <c r="B5363" s="39">
        <v>0.54856481481481478</v>
      </c>
      <c r="C5363" s="40">
        <v>4</v>
      </c>
      <c r="D5363" s="40" t="s">
        <v>651</v>
      </c>
      <c r="E5363" s="40">
        <v>38</v>
      </c>
      <c r="F5363" s="40" t="s">
        <v>849</v>
      </c>
    </row>
    <row r="5364" spans="1:6" x14ac:dyDescent="0.5">
      <c r="A5364" s="38">
        <v>43722</v>
      </c>
      <c r="B5364" s="39">
        <v>0.54883101851851845</v>
      </c>
      <c r="C5364" s="40">
        <v>4</v>
      </c>
      <c r="D5364" s="40" t="s">
        <v>651</v>
      </c>
      <c r="E5364" s="40">
        <v>47</v>
      </c>
      <c r="F5364" s="40" t="s">
        <v>849</v>
      </c>
    </row>
    <row r="5365" spans="1:6" x14ac:dyDescent="0.5">
      <c r="A5365" s="38">
        <v>43722</v>
      </c>
      <c r="B5365" s="39">
        <v>0.5489236111111111</v>
      </c>
      <c r="C5365" s="40">
        <v>4</v>
      </c>
      <c r="D5365" s="40" t="s">
        <v>651</v>
      </c>
      <c r="E5365" s="40">
        <v>85</v>
      </c>
      <c r="F5365" s="40" t="s">
        <v>849</v>
      </c>
    </row>
    <row r="5366" spans="1:6" x14ac:dyDescent="0.5">
      <c r="A5366" s="38">
        <v>43722</v>
      </c>
      <c r="B5366" s="39">
        <v>0.54906250000000001</v>
      </c>
      <c r="C5366" s="40">
        <v>4</v>
      </c>
      <c r="D5366" s="40" t="s">
        <v>651</v>
      </c>
      <c r="E5366" s="40">
        <v>84</v>
      </c>
      <c r="F5366" s="40" t="s">
        <v>849</v>
      </c>
    </row>
    <row r="5367" spans="1:6" x14ac:dyDescent="0.5">
      <c r="A5367" s="38">
        <v>43722</v>
      </c>
      <c r="B5367" s="39">
        <v>0.54934027777777772</v>
      </c>
      <c r="C5367" s="40">
        <v>4</v>
      </c>
      <c r="D5367" s="40" t="s">
        <v>651</v>
      </c>
      <c r="E5367" s="40">
        <v>88</v>
      </c>
      <c r="F5367" s="40" t="s">
        <v>849</v>
      </c>
    </row>
    <row r="5368" spans="1:6" x14ac:dyDescent="0.5">
      <c r="A5368" s="38">
        <v>43722</v>
      </c>
      <c r="B5368" s="39">
        <v>0.54947916666666663</v>
      </c>
      <c r="C5368" s="40">
        <v>4</v>
      </c>
      <c r="D5368" s="40" t="s">
        <v>651</v>
      </c>
      <c r="E5368" s="40">
        <v>62</v>
      </c>
      <c r="F5368" s="40" t="s">
        <v>849</v>
      </c>
    </row>
    <row r="5369" spans="1:6" x14ac:dyDescent="0.5">
      <c r="A5369" s="38">
        <v>43722</v>
      </c>
      <c r="B5369" s="39">
        <v>0.5496875</v>
      </c>
      <c r="C5369" s="40">
        <v>4</v>
      </c>
      <c r="D5369" s="40" t="s">
        <v>651</v>
      </c>
      <c r="E5369" s="40">
        <v>63</v>
      </c>
      <c r="F5369" s="40" t="s">
        <v>849</v>
      </c>
    </row>
    <row r="5370" spans="1:6" x14ac:dyDescent="0.5">
      <c r="A5370" s="38">
        <v>43722</v>
      </c>
      <c r="B5370" s="39">
        <v>0.54971064814814818</v>
      </c>
      <c r="C5370" s="40">
        <v>4</v>
      </c>
      <c r="D5370" s="40" t="s">
        <v>651</v>
      </c>
      <c r="E5370" s="40">
        <v>73</v>
      </c>
      <c r="F5370" s="40" t="s">
        <v>849</v>
      </c>
    </row>
    <row r="5371" spans="1:6" x14ac:dyDescent="0.5">
      <c r="A5371" s="38">
        <v>43722</v>
      </c>
      <c r="B5371" s="39">
        <v>0.55003472222222227</v>
      </c>
      <c r="C5371" s="40">
        <v>4</v>
      </c>
      <c r="D5371" s="40" t="s">
        <v>651</v>
      </c>
      <c r="E5371" s="40">
        <v>85</v>
      </c>
      <c r="F5371" s="40" t="s">
        <v>849</v>
      </c>
    </row>
    <row r="5372" spans="1:6" x14ac:dyDescent="0.5">
      <c r="A5372" s="38">
        <v>43722</v>
      </c>
      <c r="B5372" s="39">
        <v>0.55008101851851854</v>
      </c>
      <c r="C5372" s="40">
        <v>4</v>
      </c>
      <c r="D5372" s="40" t="s">
        <v>640</v>
      </c>
      <c r="E5372" s="40">
        <v>39</v>
      </c>
      <c r="F5372" s="40" t="s">
        <v>849</v>
      </c>
    </row>
    <row r="5373" spans="1:6" x14ac:dyDescent="0.5">
      <c r="A5373" s="38">
        <v>43722</v>
      </c>
      <c r="B5373" s="39">
        <v>0.55009259259259258</v>
      </c>
      <c r="C5373" s="40">
        <v>2</v>
      </c>
      <c r="D5373" s="40" t="s">
        <v>640</v>
      </c>
      <c r="E5373" s="40">
        <v>51</v>
      </c>
      <c r="F5373" s="40" t="s">
        <v>849</v>
      </c>
    </row>
    <row r="5374" spans="1:6" x14ac:dyDescent="0.5">
      <c r="A5374" s="38">
        <v>43722</v>
      </c>
      <c r="B5374" s="39">
        <v>0.55012731481481481</v>
      </c>
      <c r="C5374" s="40">
        <v>1</v>
      </c>
      <c r="D5374" s="40" t="s">
        <v>640</v>
      </c>
      <c r="E5374" s="40">
        <v>56</v>
      </c>
      <c r="F5374" s="40" t="s">
        <v>849</v>
      </c>
    </row>
    <row r="5375" spans="1:6" x14ac:dyDescent="0.5">
      <c r="A5375" s="38">
        <v>43722</v>
      </c>
      <c r="B5375" s="39">
        <v>0.55013888888888884</v>
      </c>
      <c r="C5375" s="40">
        <v>4</v>
      </c>
      <c r="D5375" s="40" t="s">
        <v>651</v>
      </c>
      <c r="E5375" s="40">
        <v>76</v>
      </c>
      <c r="F5375" s="40" t="s">
        <v>849</v>
      </c>
    </row>
    <row r="5376" spans="1:6" x14ac:dyDescent="0.5">
      <c r="A5376" s="38">
        <v>43722</v>
      </c>
      <c r="B5376" s="39">
        <v>0.55016203703703703</v>
      </c>
      <c r="C5376" s="40">
        <v>1</v>
      </c>
      <c r="D5376" s="40" t="s">
        <v>640</v>
      </c>
      <c r="E5376" s="40">
        <v>74</v>
      </c>
      <c r="F5376" s="40" t="s">
        <v>849</v>
      </c>
    </row>
    <row r="5377" spans="1:6" x14ac:dyDescent="0.5">
      <c r="A5377" s="38">
        <v>43722</v>
      </c>
      <c r="B5377" s="39">
        <v>0.55024305555555553</v>
      </c>
      <c r="C5377" s="40">
        <v>4</v>
      </c>
      <c r="D5377" s="40" t="s">
        <v>651</v>
      </c>
      <c r="E5377" s="40">
        <v>84</v>
      </c>
      <c r="F5377" s="40" t="s">
        <v>849</v>
      </c>
    </row>
    <row r="5378" spans="1:6" x14ac:dyDescent="0.5">
      <c r="A5378" s="38">
        <v>43722</v>
      </c>
      <c r="B5378" s="39">
        <v>0.5505092592592592</v>
      </c>
      <c r="C5378" s="40">
        <v>4</v>
      </c>
      <c r="D5378" s="40" t="s">
        <v>651</v>
      </c>
      <c r="E5378" s="40">
        <v>68</v>
      </c>
      <c r="F5378" s="40" t="s">
        <v>849</v>
      </c>
    </row>
    <row r="5379" spans="1:6" x14ac:dyDescent="0.5">
      <c r="A5379" s="38">
        <v>43722</v>
      </c>
      <c r="B5379" s="39">
        <v>0.55060185185185184</v>
      </c>
      <c r="C5379" s="40">
        <v>2</v>
      </c>
      <c r="D5379" s="40" t="s">
        <v>640</v>
      </c>
      <c r="E5379" s="40">
        <v>48</v>
      </c>
      <c r="F5379" s="40" t="s">
        <v>849</v>
      </c>
    </row>
    <row r="5380" spans="1:6" x14ac:dyDescent="0.5">
      <c r="A5380" s="38">
        <v>43722</v>
      </c>
      <c r="B5380" s="39">
        <v>0.55098379629629635</v>
      </c>
      <c r="C5380" s="40">
        <v>4</v>
      </c>
      <c r="D5380" s="40" t="s">
        <v>651</v>
      </c>
      <c r="E5380" s="40">
        <v>57</v>
      </c>
      <c r="F5380" s="40" t="s">
        <v>849</v>
      </c>
    </row>
    <row r="5381" spans="1:6" x14ac:dyDescent="0.5">
      <c r="A5381" s="38">
        <v>43722</v>
      </c>
      <c r="B5381" s="39">
        <v>0.55101851851851846</v>
      </c>
      <c r="C5381" s="40">
        <v>4</v>
      </c>
      <c r="D5381" s="40" t="s">
        <v>651</v>
      </c>
      <c r="E5381" s="40">
        <v>65</v>
      </c>
      <c r="F5381" s="40" t="s">
        <v>849</v>
      </c>
    </row>
    <row r="5382" spans="1:6" x14ac:dyDescent="0.5">
      <c r="A5382" s="38">
        <v>43722</v>
      </c>
      <c r="B5382" s="39">
        <v>0.55115740740740737</v>
      </c>
      <c r="C5382" s="40">
        <v>2</v>
      </c>
      <c r="D5382" s="40" t="s">
        <v>640</v>
      </c>
      <c r="E5382" s="40">
        <v>47</v>
      </c>
      <c r="F5382" s="40" t="s">
        <v>849</v>
      </c>
    </row>
    <row r="5383" spans="1:6" x14ac:dyDescent="0.5">
      <c r="A5383" s="38">
        <v>43722</v>
      </c>
      <c r="B5383" s="39">
        <v>0.55120370370370375</v>
      </c>
      <c r="C5383" s="40">
        <v>4</v>
      </c>
      <c r="D5383" s="40" t="s">
        <v>651</v>
      </c>
      <c r="E5383" s="40">
        <v>88</v>
      </c>
      <c r="F5383" s="40" t="s">
        <v>849</v>
      </c>
    </row>
    <row r="5384" spans="1:6" x14ac:dyDescent="0.5">
      <c r="A5384" s="38">
        <v>43722</v>
      </c>
      <c r="B5384" s="39">
        <v>0.55138888888888882</v>
      </c>
      <c r="C5384" s="40">
        <v>4</v>
      </c>
      <c r="D5384" s="40" t="s">
        <v>651</v>
      </c>
      <c r="E5384" s="40">
        <v>61</v>
      </c>
      <c r="F5384" s="40" t="s">
        <v>849</v>
      </c>
    </row>
    <row r="5385" spans="1:6" x14ac:dyDescent="0.5">
      <c r="A5385" s="38">
        <v>43722</v>
      </c>
      <c r="B5385" s="39">
        <v>0.55143518518518519</v>
      </c>
      <c r="C5385" s="40">
        <v>4</v>
      </c>
      <c r="D5385" s="40" t="s">
        <v>651</v>
      </c>
      <c r="E5385" s="40">
        <v>78</v>
      </c>
      <c r="F5385" s="40" t="s">
        <v>849</v>
      </c>
    </row>
    <row r="5386" spans="1:6" x14ac:dyDescent="0.5">
      <c r="A5386" s="38">
        <v>43722</v>
      </c>
      <c r="B5386" s="39">
        <v>0.55160879629629633</v>
      </c>
      <c r="C5386" s="40">
        <v>2</v>
      </c>
      <c r="D5386" s="40" t="s">
        <v>651</v>
      </c>
      <c r="E5386" s="40">
        <v>47</v>
      </c>
      <c r="F5386" s="40" t="s">
        <v>849</v>
      </c>
    </row>
    <row r="5387" spans="1:6" x14ac:dyDescent="0.5">
      <c r="A5387" s="38">
        <v>43722</v>
      </c>
      <c r="B5387" s="39">
        <v>0.5516550925925926</v>
      </c>
      <c r="C5387" s="40">
        <v>4</v>
      </c>
      <c r="D5387" s="40" t="s">
        <v>651</v>
      </c>
      <c r="E5387" s="40">
        <v>64</v>
      </c>
      <c r="F5387" s="40" t="s">
        <v>849</v>
      </c>
    </row>
    <row r="5388" spans="1:6" x14ac:dyDescent="0.5">
      <c r="A5388" s="38">
        <v>43722</v>
      </c>
      <c r="B5388" s="39">
        <v>0.55168981481481483</v>
      </c>
      <c r="C5388" s="40">
        <v>4</v>
      </c>
      <c r="D5388" s="40" t="s">
        <v>651</v>
      </c>
      <c r="E5388" s="40">
        <v>64</v>
      </c>
      <c r="F5388" s="40" t="s">
        <v>849</v>
      </c>
    </row>
    <row r="5389" spans="1:6" x14ac:dyDescent="0.5">
      <c r="A5389" s="38">
        <v>43722</v>
      </c>
      <c r="B5389" s="39">
        <v>0.55215277777777783</v>
      </c>
      <c r="C5389" s="40">
        <v>4</v>
      </c>
      <c r="D5389" s="40" t="s">
        <v>640</v>
      </c>
      <c r="E5389" s="40">
        <v>85</v>
      </c>
      <c r="F5389" s="40" t="s">
        <v>849</v>
      </c>
    </row>
    <row r="5390" spans="1:6" x14ac:dyDescent="0.5">
      <c r="A5390" s="38">
        <v>43722</v>
      </c>
      <c r="B5390" s="39">
        <v>0.5521759259259259</v>
      </c>
      <c r="C5390" s="40">
        <v>4</v>
      </c>
      <c r="D5390" s="40" t="s">
        <v>651</v>
      </c>
      <c r="E5390" s="40">
        <v>118</v>
      </c>
      <c r="F5390" s="40" t="s">
        <v>849</v>
      </c>
    </row>
    <row r="5391" spans="1:6" x14ac:dyDescent="0.5">
      <c r="A5391" s="38">
        <v>43722</v>
      </c>
      <c r="B5391" s="39">
        <v>0.55238425925925927</v>
      </c>
      <c r="C5391" s="40">
        <v>4</v>
      </c>
      <c r="D5391" s="40" t="s">
        <v>651</v>
      </c>
      <c r="E5391" s="40">
        <v>94</v>
      </c>
      <c r="F5391" s="40" t="s">
        <v>849</v>
      </c>
    </row>
    <row r="5392" spans="1:6" x14ac:dyDescent="0.5">
      <c r="A5392" s="38">
        <v>43722</v>
      </c>
      <c r="B5392" s="39">
        <v>0.5525578703703703</v>
      </c>
      <c r="C5392" s="40">
        <v>4</v>
      </c>
      <c r="D5392" s="40" t="s">
        <v>640</v>
      </c>
      <c r="E5392" s="40">
        <v>75</v>
      </c>
      <c r="F5392" s="40" t="s">
        <v>849</v>
      </c>
    </row>
    <row r="5393" spans="1:6" x14ac:dyDescent="0.5">
      <c r="A5393" s="38">
        <v>43722</v>
      </c>
      <c r="B5393" s="39">
        <v>0.55278935185185185</v>
      </c>
      <c r="C5393" s="40">
        <v>4</v>
      </c>
      <c r="D5393" s="40" t="s">
        <v>651</v>
      </c>
      <c r="E5393" s="40">
        <v>54</v>
      </c>
      <c r="F5393" s="40" t="s">
        <v>849</v>
      </c>
    </row>
    <row r="5394" spans="1:6" x14ac:dyDescent="0.5">
      <c r="A5394" s="38">
        <v>43722</v>
      </c>
      <c r="B5394" s="39">
        <v>0.55298611111111107</v>
      </c>
      <c r="C5394" s="40">
        <v>1</v>
      </c>
      <c r="D5394" s="40" t="s">
        <v>640</v>
      </c>
      <c r="E5394" s="40">
        <v>39</v>
      </c>
      <c r="F5394" s="40" t="s">
        <v>849</v>
      </c>
    </row>
    <row r="5395" spans="1:6" x14ac:dyDescent="0.5">
      <c r="A5395" s="38">
        <v>43722</v>
      </c>
      <c r="B5395" s="39">
        <v>0.55317129629629636</v>
      </c>
      <c r="C5395" s="40">
        <v>4</v>
      </c>
      <c r="D5395" s="40" t="s">
        <v>640</v>
      </c>
      <c r="E5395" s="40">
        <v>39</v>
      </c>
      <c r="F5395" s="40" t="s">
        <v>849</v>
      </c>
    </row>
    <row r="5396" spans="1:6" x14ac:dyDescent="0.5">
      <c r="A5396" s="38">
        <v>43722</v>
      </c>
      <c r="B5396" s="39">
        <v>0.55339120370370376</v>
      </c>
      <c r="C5396" s="40">
        <v>4</v>
      </c>
      <c r="D5396" s="40" t="s">
        <v>651</v>
      </c>
      <c r="E5396" s="40">
        <v>39</v>
      </c>
      <c r="F5396" s="40" t="s">
        <v>849</v>
      </c>
    </row>
    <row r="5397" spans="1:6" x14ac:dyDescent="0.5">
      <c r="A5397" s="38">
        <v>43722</v>
      </c>
      <c r="B5397" s="39">
        <v>0.55349537037037033</v>
      </c>
      <c r="C5397" s="40">
        <v>4</v>
      </c>
      <c r="D5397" s="40" t="s">
        <v>651</v>
      </c>
      <c r="E5397" s="40">
        <v>64</v>
      </c>
      <c r="F5397" s="40" t="s">
        <v>849</v>
      </c>
    </row>
    <row r="5398" spans="1:6" x14ac:dyDescent="0.5">
      <c r="A5398" s="38">
        <v>43722</v>
      </c>
      <c r="B5398" s="39">
        <v>0.55365740740740743</v>
      </c>
      <c r="C5398" s="40">
        <v>4</v>
      </c>
      <c r="D5398" s="40" t="s">
        <v>651</v>
      </c>
      <c r="E5398" s="40">
        <v>63</v>
      </c>
      <c r="F5398" s="40" t="s">
        <v>849</v>
      </c>
    </row>
    <row r="5399" spans="1:6" x14ac:dyDescent="0.5">
      <c r="A5399" s="38">
        <v>43722</v>
      </c>
      <c r="B5399" s="39">
        <v>0.55372685185185189</v>
      </c>
      <c r="C5399" s="40">
        <v>4</v>
      </c>
      <c r="D5399" s="40" t="s">
        <v>651</v>
      </c>
      <c r="E5399" s="40">
        <v>95</v>
      </c>
      <c r="F5399" s="40" t="s">
        <v>849</v>
      </c>
    </row>
    <row r="5400" spans="1:6" x14ac:dyDescent="0.5">
      <c r="A5400" s="38">
        <v>43722</v>
      </c>
      <c r="B5400" s="39">
        <v>0.55373842592592593</v>
      </c>
      <c r="C5400" s="40">
        <v>4</v>
      </c>
      <c r="D5400" s="40" t="s">
        <v>651</v>
      </c>
      <c r="E5400" s="40">
        <v>57</v>
      </c>
      <c r="F5400" s="40" t="s">
        <v>849</v>
      </c>
    </row>
    <row r="5401" spans="1:6" x14ac:dyDescent="0.5">
      <c r="A5401" s="38">
        <v>43722</v>
      </c>
      <c r="B5401" s="39">
        <v>0.55403935185185182</v>
      </c>
      <c r="C5401" s="40">
        <v>4</v>
      </c>
      <c r="D5401" s="40" t="s">
        <v>651</v>
      </c>
      <c r="E5401" s="40">
        <v>63</v>
      </c>
      <c r="F5401" s="40" t="s">
        <v>849</v>
      </c>
    </row>
    <row r="5402" spans="1:6" x14ac:dyDescent="0.5">
      <c r="A5402" s="38">
        <v>43722</v>
      </c>
      <c r="B5402" s="39">
        <v>0.55407407407407405</v>
      </c>
      <c r="C5402" s="40">
        <v>4</v>
      </c>
      <c r="D5402" s="40" t="s">
        <v>651</v>
      </c>
      <c r="E5402" s="40">
        <v>57</v>
      </c>
      <c r="F5402" s="40" t="s">
        <v>849</v>
      </c>
    </row>
    <row r="5403" spans="1:6" x14ac:dyDescent="0.5">
      <c r="A5403" s="38">
        <v>43722</v>
      </c>
      <c r="B5403" s="39">
        <v>0.55445601851851845</v>
      </c>
      <c r="C5403" s="40">
        <v>4</v>
      </c>
      <c r="D5403" s="40" t="s">
        <v>651</v>
      </c>
      <c r="E5403" s="40">
        <v>65</v>
      </c>
      <c r="F5403" s="40" t="s">
        <v>849</v>
      </c>
    </row>
    <row r="5404" spans="1:6" x14ac:dyDescent="0.5">
      <c r="A5404" s="38">
        <v>43722</v>
      </c>
      <c r="B5404" s="39">
        <v>0.55472222222222223</v>
      </c>
      <c r="C5404" s="40">
        <v>4</v>
      </c>
      <c r="D5404" s="40" t="s">
        <v>651</v>
      </c>
      <c r="E5404" s="40">
        <v>79</v>
      </c>
      <c r="F5404" s="40" t="s">
        <v>849</v>
      </c>
    </row>
    <row r="5405" spans="1:6" x14ac:dyDescent="0.5">
      <c r="A5405" s="38">
        <v>43722</v>
      </c>
      <c r="B5405" s="39">
        <v>0.55475694444444446</v>
      </c>
      <c r="C5405" s="40">
        <v>4</v>
      </c>
      <c r="D5405" s="40" t="s">
        <v>651</v>
      </c>
      <c r="E5405" s="40">
        <v>65</v>
      </c>
      <c r="F5405" s="40" t="s">
        <v>849</v>
      </c>
    </row>
    <row r="5406" spans="1:6" x14ac:dyDescent="0.5">
      <c r="A5406" s="38">
        <v>43722</v>
      </c>
      <c r="B5406" s="39">
        <v>0.55513888888888896</v>
      </c>
      <c r="C5406" s="40">
        <v>4</v>
      </c>
      <c r="D5406" s="40" t="s">
        <v>651</v>
      </c>
      <c r="E5406" s="40">
        <v>74</v>
      </c>
      <c r="F5406" s="40" t="s">
        <v>849</v>
      </c>
    </row>
    <row r="5407" spans="1:6" x14ac:dyDescent="0.5">
      <c r="A5407" s="38">
        <v>43722</v>
      </c>
      <c r="B5407" s="39">
        <v>0.55530092592592595</v>
      </c>
      <c r="C5407" s="40">
        <v>2</v>
      </c>
      <c r="D5407" s="40" t="s">
        <v>640</v>
      </c>
      <c r="E5407" s="40">
        <v>38</v>
      </c>
      <c r="F5407" s="40" t="s">
        <v>849</v>
      </c>
    </row>
    <row r="5408" spans="1:6" x14ac:dyDescent="0.5">
      <c r="A5408" s="38">
        <v>43722</v>
      </c>
      <c r="B5408" s="39">
        <v>0.55679398148148151</v>
      </c>
      <c r="C5408" s="40">
        <v>4</v>
      </c>
      <c r="D5408" s="40" t="s">
        <v>651</v>
      </c>
      <c r="E5408" s="40">
        <v>91</v>
      </c>
      <c r="F5408" s="40" t="s">
        <v>849</v>
      </c>
    </row>
    <row r="5409" spans="1:6" x14ac:dyDescent="0.5">
      <c r="A5409" s="38">
        <v>43722</v>
      </c>
      <c r="B5409" s="39">
        <v>0.55800925925925926</v>
      </c>
      <c r="C5409" s="40">
        <v>1</v>
      </c>
      <c r="D5409" s="40" t="s">
        <v>651</v>
      </c>
      <c r="E5409" s="40">
        <v>56</v>
      </c>
      <c r="F5409" s="40" t="s">
        <v>849</v>
      </c>
    </row>
    <row r="5410" spans="1:6" x14ac:dyDescent="0.5">
      <c r="A5410" s="38">
        <v>43722</v>
      </c>
      <c r="B5410" s="39">
        <v>0.55812499999999998</v>
      </c>
      <c r="C5410" s="40">
        <v>4</v>
      </c>
      <c r="D5410" s="40" t="s">
        <v>651</v>
      </c>
      <c r="E5410" s="40">
        <v>67</v>
      </c>
      <c r="F5410" s="40" t="s">
        <v>849</v>
      </c>
    </row>
    <row r="5411" spans="1:6" x14ac:dyDescent="0.5">
      <c r="A5411" s="38">
        <v>43722</v>
      </c>
      <c r="B5411" s="39">
        <v>0.55851851851851853</v>
      </c>
      <c r="C5411" s="40">
        <v>4</v>
      </c>
      <c r="D5411" s="40" t="s">
        <v>651</v>
      </c>
      <c r="E5411" s="40">
        <v>52</v>
      </c>
      <c r="F5411" s="40" t="s">
        <v>849</v>
      </c>
    </row>
    <row r="5412" spans="1:6" x14ac:dyDescent="0.5">
      <c r="A5412" s="38">
        <v>43722</v>
      </c>
      <c r="B5412" s="39">
        <v>0.55857638888888894</v>
      </c>
      <c r="C5412" s="40">
        <v>4</v>
      </c>
      <c r="D5412" s="40" t="s">
        <v>651</v>
      </c>
      <c r="E5412" s="40">
        <v>76</v>
      </c>
      <c r="F5412" s="40" t="s">
        <v>849</v>
      </c>
    </row>
    <row r="5413" spans="1:6" x14ac:dyDescent="0.5">
      <c r="A5413" s="38">
        <v>43722</v>
      </c>
      <c r="B5413" s="39">
        <v>0.55979166666666669</v>
      </c>
      <c r="C5413" s="40">
        <v>4</v>
      </c>
      <c r="D5413" s="40" t="s">
        <v>651</v>
      </c>
      <c r="E5413" s="40">
        <v>91</v>
      </c>
      <c r="F5413" s="40" t="s">
        <v>849</v>
      </c>
    </row>
    <row r="5414" spans="1:6" x14ac:dyDescent="0.5">
      <c r="A5414" s="38">
        <v>43722</v>
      </c>
      <c r="B5414" s="39">
        <v>0.56078703703703703</v>
      </c>
      <c r="C5414" s="40">
        <v>4</v>
      </c>
      <c r="D5414" s="40" t="s">
        <v>651</v>
      </c>
      <c r="E5414" s="40">
        <v>45</v>
      </c>
      <c r="F5414" s="40" t="s">
        <v>849</v>
      </c>
    </row>
    <row r="5415" spans="1:6" x14ac:dyDescent="0.5">
      <c r="A5415" s="38">
        <v>43722</v>
      </c>
      <c r="B5415" s="39">
        <v>0.56114583333333334</v>
      </c>
      <c r="C5415" s="40">
        <v>2</v>
      </c>
      <c r="D5415" s="40" t="s">
        <v>651</v>
      </c>
      <c r="E5415" s="40">
        <v>40</v>
      </c>
      <c r="F5415" s="40" t="s">
        <v>849</v>
      </c>
    </row>
    <row r="5416" spans="1:6" x14ac:dyDescent="0.5">
      <c r="A5416" s="38">
        <v>43722</v>
      </c>
      <c r="B5416" s="39">
        <v>0.56174768518518514</v>
      </c>
      <c r="C5416" s="40">
        <v>4</v>
      </c>
      <c r="D5416" s="40" t="s">
        <v>651</v>
      </c>
      <c r="E5416" s="40">
        <v>54</v>
      </c>
      <c r="F5416" s="40" t="s">
        <v>849</v>
      </c>
    </row>
    <row r="5417" spans="1:6" x14ac:dyDescent="0.5">
      <c r="A5417" s="38">
        <v>43722</v>
      </c>
      <c r="B5417" s="39">
        <v>0.56195601851851851</v>
      </c>
      <c r="C5417" s="40">
        <v>4</v>
      </c>
      <c r="D5417" s="40" t="s">
        <v>651</v>
      </c>
      <c r="E5417" s="40">
        <v>61</v>
      </c>
      <c r="F5417" s="40" t="s">
        <v>849</v>
      </c>
    </row>
    <row r="5418" spans="1:6" x14ac:dyDescent="0.5">
      <c r="A5418" s="38">
        <v>43722</v>
      </c>
      <c r="B5418" s="39">
        <v>0.56310185185185191</v>
      </c>
      <c r="C5418" s="40">
        <v>4</v>
      </c>
      <c r="D5418" s="40" t="s">
        <v>651</v>
      </c>
      <c r="E5418" s="40">
        <v>83</v>
      </c>
      <c r="F5418" s="40" t="s">
        <v>849</v>
      </c>
    </row>
    <row r="5419" spans="1:6" x14ac:dyDescent="0.5">
      <c r="A5419" s="38">
        <v>43722</v>
      </c>
      <c r="B5419" s="39">
        <v>0.56311342592592595</v>
      </c>
      <c r="C5419" s="40">
        <v>4</v>
      </c>
      <c r="D5419" s="40" t="s">
        <v>640</v>
      </c>
      <c r="E5419" s="40">
        <v>75</v>
      </c>
      <c r="F5419" s="40" t="s">
        <v>849</v>
      </c>
    </row>
    <row r="5420" spans="1:6" x14ac:dyDescent="0.5">
      <c r="A5420" s="38">
        <v>43722</v>
      </c>
      <c r="B5420" s="39">
        <v>0.56393518518518515</v>
      </c>
      <c r="C5420" s="40">
        <v>2</v>
      </c>
      <c r="D5420" s="40" t="s">
        <v>640</v>
      </c>
      <c r="E5420" s="40">
        <v>44</v>
      </c>
      <c r="F5420" s="40" t="s">
        <v>849</v>
      </c>
    </row>
    <row r="5421" spans="1:6" x14ac:dyDescent="0.5">
      <c r="A5421" s="38">
        <v>43722</v>
      </c>
      <c r="B5421" s="39">
        <v>0.56407407407407406</v>
      </c>
      <c r="C5421" s="40">
        <v>4</v>
      </c>
      <c r="D5421" s="40" t="s">
        <v>640</v>
      </c>
      <c r="E5421" s="40">
        <v>127</v>
      </c>
      <c r="F5421" s="40" t="s">
        <v>849</v>
      </c>
    </row>
    <row r="5422" spans="1:6" x14ac:dyDescent="0.5">
      <c r="A5422" s="38">
        <v>43722</v>
      </c>
      <c r="B5422" s="39">
        <v>0.56480324074074073</v>
      </c>
      <c r="C5422" s="40">
        <v>4</v>
      </c>
      <c r="D5422" s="40" t="s">
        <v>640</v>
      </c>
      <c r="E5422" s="40">
        <v>62</v>
      </c>
      <c r="F5422" s="40" t="s">
        <v>849</v>
      </c>
    </row>
    <row r="5423" spans="1:6" x14ac:dyDescent="0.5">
      <c r="A5423" s="38">
        <v>43722</v>
      </c>
      <c r="B5423" s="39">
        <v>0.56481481481481477</v>
      </c>
      <c r="C5423" s="40">
        <v>4</v>
      </c>
      <c r="D5423" s="40" t="s">
        <v>640</v>
      </c>
      <c r="E5423" s="40">
        <v>48</v>
      </c>
      <c r="F5423" s="40" t="s">
        <v>849</v>
      </c>
    </row>
    <row r="5424" spans="1:6" x14ac:dyDescent="0.5">
      <c r="A5424" s="38">
        <v>43722</v>
      </c>
      <c r="B5424" s="39">
        <v>0.56510416666666663</v>
      </c>
      <c r="C5424" s="40">
        <v>4</v>
      </c>
      <c r="D5424" s="40" t="s">
        <v>651</v>
      </c>
      <c r="E5424" s="40">
        <v>74</v>
      </c>
      <c r="F5424" s="40" t="s">
        <v>849</v>
      </c>
    </row>
    <row r="5425" spans="1:6" x14ac:dyDescent="0.5">
      <c r="A5425" s="38">
        <v>43722</v>
      </c>
      <c r="B5425" s="39">
        <v>0.56562499999999993</v>
      </c>
      <c r="C5425" s="40">
        <v>4</v>
      </c>
      <c r="D5425" s="40" t="s">
        <v>651</v>
      </c>
      <c r="E5425" s="40">
        <v>49</v>
      </c>
      <c r="F5425" s="40" t="s">
        <v>849</v>
      </c>
    </row>
    <row r="5426" spans="1:6" x14ac:dyDescent="0.5">
      <c r="A5426" s="38">
        <v>43722</v>
      </c>
      <c r="B5426" s="39">
        <v>0.56611111111111112</v>
      </c>
      <c r="C5426" s="40">
        <v>4</v>
      </c>
      <c r="D5426" s="40" t="s">
        <v>651</v>
      </c>
      <c r="E5426" s="40">
        <v>80</v>
      </c>
      <c r="F5426" s="40" t="s">
        <v>849</v>
      </c>
    </row>
    <row r="5427" spans="1:6" x14ac:dyDescent="0.5">
      <c r="A5427" s="38">
        <v>43722</v>
      </c>
      <c r="B5427" s="39">
        <v>0.56626157407407407</v>
      </c>
      <c r="C5427" s="40">
        <v>4</v>
      </c>
      <c r="D5427" s="40" t="s">
        <v>651</v>
      </c>
      <c r="E5427" s="40">
        <v>78</v>
      </c>
      <c r="F5427" s="40" t="s">
        <v>849</v>
      </c>
    </row>
    <row r="5428" spans="1:6" x14ac:dyDescent="0.5">
      <c r="A5428" s="38">
        <v>43722</v>
      </c>
      <c r="B5428" s="39">
        <v>0.56646990740740744</v>
      </c>
      <c r="C5428" s="40">
        <v>4</v>
      </c>
      <c r="D5428" s="40" t="s">
        <v>651</v>
      </c>
      <c r="E5428" s="40">
        <v>84</v>
      </c>
      <c r="F5428" s="40" t="s">
        <v>849</v>
      </c>
    </row>
    <row r="5429" spans="1:6" x14ac:dyDescent="0.5">
      <c r="A5429" s="38">
        <v>43722</v>
      </c>
      <c r="B5429" s="39">
        <v>0.56655092592592593</v>
      </c>
      <c r="C5429" s="40">
        <v>4</v>
      </c>
      <c r="D5429" s="40" t="s">
        <v>651</v>
      </c>
      <c r="E5429" s="40">
        <v>63</v>
      </c>
      <c r="F5429" s="40" t="s">
        <v>849</v>
      </c>
    </row>
    <row r="5430" spans="1:6" x14ac:dyDescent="0.5">
      <c r="A5430" s="38">
        <v>43722</v>
      </c>
      <c r="B5430" s="39">
        <v>0.56660879629629635</v>
      </c>
      <c r="C5430" s="40">
        <v>4</v>
      </c>
      <c r="D5430" s="40" t="s">
        <v>651</v>
      </c>
      <c r="E5430" s="40">
        <v>86</v>
      </c>
      <c r="F5430" s="40" t="s">
        <v>849</v>
      </c>
    </row>
    <row r="5431" spans="1:6" x14ac:dyDescent="0.5">
      <c r="A5431" s="38">
        <v>43722</v>
      </c>
      <c r="B5431" s="39">
        <v>0.56829861111111113</v>
      </c>
      <c r="C5431" s="40">
        <v>4</v>
      </c>
      <c r="D5431" s="40" t="s">
        <v>651</v>
      </c>
      <c r="E5431" s="40">
        <v>85</v>
      </c>
      <c r="F5431" s="40" t="s">
        <v>849</v>
      </c>
    </row>
    <row r="5432" spans="1:6" x14ac:dyDescent="0.5">
      <c r="A5432" s="38">
        <v>43722</v>
      </c>
      <c r="B5432" s="39">
        <v>0.56842592592592589</v>
      </c>
      <c r="C5432" s="40">
        <v>4</v>
      </c>
      <c r="D5432" s="40" t="s">
        <v>651</v>
      </c>
      <c r="E5432" s="40">
        <v>58</v>
      </c>
      <c r="F5432" s="40" t="s">
        <v>849</v>
      </c>
    </row>
    <row r="5433" spans="1:6" x14ac:dyDescent="0.5">
      <c r="A5433" s="38">
        <v>43722</v>
      </c>
      <c r="B5433" s="39">
        <v>0.5695486111111111</v>
      </c>
      <c r="C5433" s="40">
        <v>4</v>
      </c>
      <c r="D5433" s="40" t="s">
        <v>640</v>
      </c>
      <c r="E5433" s="40">
        <v>92</v>
      </c>
      <c r="F5433" s="40" t="s">
        <v>849</v>
      </c>
    </row>
    <row r="5434" spans="1:6" x14ac:dyDescent="0.5">
      <c r="A5434" s="38">
        <v>43722</v>
      </c>
      <c r="B5434" s="39">
        <v>0.56988425925925923</v>
      </c>
      <c r="C5434" s="40">
        <v>4</v>
      </c>
      <c r="D5434" s="40" t="s">
        <v>651</v>
      </c>
      <c r="E5434" s="40">
        <v>50</v>
      </c>
      <c r="F5434" s="40" t="s">
        <v>849</v>
      </c>
    </row>
    <row r="5435" spans="1:6" x14ac:dyDescent="0.5">
      <c r="A5435" s="38">
        <v>43722</v>
      </c>
      <c r="B5435" s="39">
        <v>0.56997685185185187</v>
      </c>
      <c r="C5435" s="40">
        <v>4</v>
      </c>
      <c r="D5435" s="40" t="s">
        <v>651</v>
      </c>
      <c r="E5435" s="40">
        <v>70</v>
      </c>
      <c r="F5435" s="40" t="s">
        <v>849</v>
      </c>
    </row>
    <row r="5436" spans="1:6" x14ac:dyDescent="0.5">
      <c r="A5436" s="38">
        <v>43722</v>
      </c>
      <c r="B5436" s="39">
        <v>0.5700115740740741</v>
      </c>
      <c r="C5436" s="40">
        <v>4</v>
      </c>
      <c r="D5436" s="40" t="s">
        <v>640</v>
      </c>
      <c r="E5436" s="40">
        <v>72</v>
      </c>
      <c r="F5436" s="40" t="s">
        <v>849</v>
      </c>
    </row>
    <row r="5437" spans="1:6" x14ac:dyDescent="0.5">
      <c r="A5437" s="38">
        <v>43722</v>
      </c>
      <c r="B5437" s="39">
        <v>0.57084490740740745</v>
      </c>
      <c r="C5437" s="40">
        <v>4</v>
      </c>
      <c r="D5437" s="40" t="s">
        <v>640</v>
      </c>
      <c r="E5437" s="40">
        <v>62</v>
      </c>
      <c r="F5437" s="40" t="s">
        <v>849</v>
      </c>
    </row>
    <row r="5438" spans="1:6" x14ac:dyDescent="0.5">
      <c r="A5438" s="38">
        <v>43722</v>
      </c>
      <c r="B5438" s="39">
        <v>0.57091435185185191</v>
      </c>
      <c r="C5438" s="40">
        <v>4</v>
      </c>
      <c r="D5438" s="40" t="s">
        <v>651</v>
      </c>
      <c r="E5438" s="40">
        <v>54</v>
      </c>
      <c r="F5438" s="40" t="s">
        <v>849</v>
      </c>
    </row>
    <row r="5439" spans="1:6" x14ac:dyDescent="0.5">
      <c r="A5439" s="38">
        <v>43722</v>
      </c>
      <c r="B5439" s="39">
        <v>0.57112268518518516</v>
      </c>
      <c r="C5439" s="40">
        <v>4</v>
      </c>
      <c r="D5439" s="40" t="s">
        <v>651</v>
      </c>
      <c r="E5439" s="40">
        <v>58</v>
      </c>
      <c r="F5439" s="40" t="s">
        <v>849</v>
      </c>
    </row>
    <row r="5440" spans="1:6" x14ac:dyDescent="0.5">
      <c r="A5440" s="38">
        <v>43722</v>
      </c>
      <c r="B5440" s="39">
        <v>0.57218749999999996</v>
      </c>
      <c r="C5440" s="40">
        <v>4</v>
      </c>
      <c r="D5440" s="40" t="s">
        <v>651</v>
      </c>
      <c r="E5440" s="40">
        <v>79</v>
      </c>
      <c r="F5440" s="40" t="s">
        <v>849</v>
      </c>
    </row>
    <row r="5441" spans="1:6" x14ac:dyDescent="0.5">
      <c r="A5441" s="38">
        <v>43722</v>
      </c>
      <c r="B5441" s="39">
        <v>0.5722800925925926</v>
      </c>
      <c r="C5441" s="40">
        <v>4</v>
      </c>
      <c r="D5441" s="40" t="s">
        <v>651</v>
      </c>
      <c r="E5441" s="40">
        <v>99</v>
      </c>
      <c r="F5441" s="40" t="s">
        <v>849</v>
      </c>
    </row>
    <row r="5442" spans="1:6" x14ac:dyDescent="0.5">
      <c r="A5442" s="38">
        <v>43722</v>
      </c>
      <c r="B5442" s="39">
        <v>0.57262731481481477</v>
      </c>
      <c r="C5442" s="40">
        <v>4</v>
      </c>
      <c r="D5442" s="40" t="s">
        <v>651</v>
      </c>
      <c r="E5442" s="40">
        <v>53</v>
      </c>
      <c r="F5442" s="40" t="s">
        <v>849</v>
      </c>
    </row>
    <row r="5443" spans="1:6" x14ac:dyDescent="0.5">
      <c r="A5443" s="38">
        <v>43722</v>
      </c>
      <c r="B5443" s="39">
        <v>0.57270833333333326</v>
      </c>
      <c r="C5443" s="40">
        <v>4</v>
      </c>
      <c r="D5443" s="40" t="s">
        <v>640</v>
      </c>
      <c r="E5443" s="40">
        <v>45</v>
      </c>
      <c r="F5443" s="40" t="s">
        <v>849</v>
      </c>
    </row>
    <row r="5444" spans="1:6" x14ac:dyDescent="0.5">
      <c r="A5444" s="38">
        <v>43722</v>
      </c>
      <c r="B5444" s="39">
        <v>0.57281250000000006</v>
      </c>
      <c r="C5444" s="40">
        <v>4</v>
      </c>
      <c r="D5444" s="40" t="s">
        <v>651</v>
      </c>
      <c r="E5444" s="40">
        <v>69</v>
      </c>
      <c r="F5444" s="40" t="s">
        <v>849</v>
      </c>
    </row>
    <row r="5445" spans="1:6" x14ac:dyDescent="0.5">
      <c r="A5445" s="38">
        <v>43722</v>
      </c>
      <c r="B5445" s="39">
        <v>0.57305555555555554</v>
      </c>
      <c r="C5445" s="40">
        <v>4</v>
      </c>
      <c r="D5445" s="40" t="s">
        <v>651</v>
      </c>
      <c r="E5445" s="40">
        <v>42</v>
      </c>
      <c r="F5445" s="40" t="s">
        <v>849</v>
      </c>
    </row>
    <row r="5446" spans="1:6" x14ac:dyDescent="0.5">
      <c r="A5446" s="38">
        <v>43722</v>
      </c>
      <c r="B5446" s="39">
        <v>0.57307870370370373</v>
      </c>
      <c r="C5446" s="40">
        <v>4</v>
      </c>
      <c r="D5446" s="40" t="s">
        <v>651</v>
      </c>
      <c r="E5446" s="40">
        <v>95</v>
      </c>
      <c r="F5446" s="40" t="s">
        <v>849</v>
      </c>
    </row>
    <row r="5447" spans="1:6" x14ac:dyDescent="0.5">
      <c r="A5447" s="38">
        <v>43722</v>
      </c>
      <c r="B5447" s="39">
        <v>0.57310185185185192</v>
      </c>
      <c r="C5447" s="40">
        <v>4</v>
      </c>
      <c r="D5447" s="40" t="s">
        <v>640</v>
      </c>
      <c r="E5447" s="40">
        <v>63</v>
      </c>
      <c r="F5447" s="40" t="s">
        <v>849</v>
      </c>
    </row>
    <row r="5448" spans="1:6" x14ac:dyDescent="0.5">
      <c r="A5448" s="38">
        <v>43722</v>
      </c>
      <c r="B5448" s="39">
        <v>0.57314814814814818</v>
      </c>
      <c r="C5448" s="40">
        <v>4</v>
      </c>
      <c r="D5448" s="40" t="s">
        <v>651</v>
      </c>
      <c r="E5448" s="40">
        <v>62</v>
      </c>
      <c r="F5448" s="40" t="s">
        <v>849</v>
      </c>
    </row>
    <row r="5449" spans="1:6" x14ac:dyDescent="0.5">
      <c r="A5449" s="38">
        <v>43722</v>
      </c>
      <c r="B5449" s="39">
        <v>0.57362268518518522</v>
      </c>
      <c r="C5449" s="40">
        <v>4</v>
      </c>
      <c r="D5449" s="40" t="s">
        <v>651</v>
      </c>
      <c r="E5449" s="40">
        <v>39</v>
      </c>
      <c r="F5449" s="40" t="s">
        <v>849</v>
      </c>
    </row>
    <row r="5450" spans="1:6" x14ac:dyDescent="0.5">
      <c r="A5450" s="38">
        <v>43722</v>
      </c>
      <c r="B5450" s="39">
        <v>0.5736458333333333</v>
      </c>
      <c r="C5450" s="40">
        <v>4</v>
      </c>
      <c r="D5450" s="40" t="s">
        <v>651</v>
      </c>
      <c r="E5450" s="40">
        <v>74</v>
      </c>
      <c r="F5450" s="40" t="s">
        <v>849</v>
      </c>
    </row>
    <row r="5451" spans="1:6" x14ac:dyDescent="0.5">
      <c r="A5451" s="38">
        <v>43722</v>
      </c>
      <c r="B5451" s="39">
        <v>0.57400462962962961</v>
      </c>
      <c r="C5451" s="40">
        <v>4</v>
      </c>
      <c r="D5451" s="40" t="s">
        <v>651</v>
      </c>
      <c r="E5451" s="40">
        <v>68</v>
      </c>
      <c r="F5451" s="40" t="s">
        <v>849</v>
      </c>
    </row>
    <row r="5452" spans="1:6" x14ac:dyDescent="0.5">
      <c r="A5452" s="38">
        <v>43722</v>
      </c>
      <c r="B5452" s="39">
        <v>0.57425925925925925</v>
      </c>
      <c r="C5452" s="40">
        <v>4</v>
      </c>
      <c r="D5452" s="40" t="s">
        <v>651</v>
      </c>
      <c r="E5452" s="40">
        <v>65</v>
      </c>
      <c r="F5452" s="40" t="s">
        <v>849</v>
      </c>
    </row>
    <row r="5453" spans="1:6" x14ac:dyDescent="0.5">
      <c r="A5453" s="38">
        <v>43722</v>
      </c>
      <c r="B5453" s="39">
        <v>0.57469907407407406</v>
      </c>
      <c r="C5453" s="40">
        <v>4</v>
      </c>
      <c r="D5453" s="40" t="s">
        <v>651</v>
      </c>
      <c r="E5453" s="40">
        <v>61</v>
      </c>
      <c r="F5453" s="40" t="s">
        <v>849</v>
      </c>
    </row>
    <row r="5454" spans="1:6" x14ac:dyDescent="0.5">
      <c r="A5454" s="38">
        <v>43722</v>
      </c>
      <c r="B5454" s="39">
        <v>0.57473379629629628</v>
      </c>
      <c r="C5454" s="40">
        <v>4</v>
      </c>
      <c r="D5454" s="40" t="s">
        <v>651</v>
      </c>
      <c r="E5454" s="40">
        <v>66</v>
      </c>
      <c r="F5454" s="40" t="s">
        <v>849</v>
      </c>
    </row>
    <row r="5455" spans="1:6" x14ac:dyDescent="0.5">
      <c r="A5455" s="38">
        <v>43722</v>
      </c>
      <c r="B5455" s="39">
        <v>0.57475694444444447</v>
      </c>
      <c r="C5455" s="40">
        <v>4</v>
      </c>
      <c r="D5455" s="40" t="s">
        <v>651</v>
      </c>
      <c r="E5455" s="40">
        <v>81</v>
      </c>
      <c r="F5455" s="40" t="s">
        <v>849</v>
      </c>
    </row>
    <row r="5456" spans="1:6" x14ac:dyDescent="0.5">
      <c r="A5456" s="38">
        <v>43722</v>
      </c>
      <c r="B5456" s="39">
        <v>0.57505787037037037</v>
      </c>
      <c r="C5456" s="40">
        <v>4</v>
      </c>
      <c r="D5456" s="40" t="s">
        <v>651</v>
      </c>
      <c r="E5456" s="40">
        <v>69</v>
      </c>
      <c r="F5456" s="40" t="s">
        <v>849</v>
      </c>
    </row>
    <row r="5457" spans="1:6" x14ac:dyDescent="0.5">
      <c r="A5457" s="38">
        <v>43722</v>
      </c>
      <c r="B5457" s="39">
        <v>0.5750925925925926</v>
      </c>
      <c r="C5457" s="40">
        <v>4</v>
      </c>
      <c r="D5457" s="40" t="s">
        <v>651</v>
      </c>
      <c r="E5457" s="40">
        <v>64</v>
      </c>
      <c r="F5457" s="40" t="s">
        <v>849</v>
      </c>
    </row>
    <row r="5458" spans="1:6" x14ac:dyDescent="0.5">
      <c r="A5458" s="38">
        <v>43722</v>
      </c>
      <c r="B5458" s="39">
        <v>0.57521990740740747</v>
      </c>
      <c r="C5458" s="40">
        <v>4</v>
      </c>
      <c r="D5458" s="40" t="s">
        <v>640</v>
      </c>
      <c r="E5458" s="40">
        <v>80</v>
      </c>
      <c r="F5458" s="40" t="s">
        <v>849</v>
      </c>
    </row>
    <row r="5459" spans="1:6" x14ac:dyDescent="0.5">
      <c r="A5459" s="38">
        <v>43722</v>
      </c>
      <c r="B5459" s="39">
        <v>0.57524305555555555</v>
      </c>
      <c r="C5459" s="40">
        <v>4</v>
      </c>
      <c r="D5459" s="40" t="s">
        <v>651</v>
      </c>
      <c r="E5459" s="40">
        <v>73</v>
      </c>
      <c r="F5459" s="40" t="s">
        <v>849</v>
      </c>
    </row>
    <row r="5460" spans="1:6" x14ac:dyDescent="0.5">
      <c r="A5460" s="38">
        <v>43722</v>
      </c>
      <c r="B5460" s="39">
        <v>0.57527777777777778</v>
      </c>
      <c r="C5460" s="40">
        <v>4</v>
      </c>
      <c r="D5460" s="40" t="s">
        <v>651</v>
      </c>
      <c r="E5460" s="40">
        <v>66</v>
      </c>
      <c r="F5460" s="40" t="s">
        <v>849</v>
      </c>
    </row>
    <row r="5461" spans="1:6" x14ac:dyDescent="0.5">
      <c r="A5461" s="38">
        <v>43722</v>
      </c>
      <c r="B5461" s="39">
        <v>0.57532407407407404</v>
      </c>
      <c r="C5461" s="40">
        <v>4</v>
      </c>
      <c r="D5461" s="40" t="s">
        <v>651</v>
      </c>
      <c r="E5461" s="40">
        <v>49</v>
      </c>
      <c r="F5461" s="40" t="s">
        <v>849</v>
      </c>
    </row>
    <row r="5462" spans="1:6" x14ac:dyDescent="0.5">
      <c r="A5462" s="38">
        <v>43722</v>
      </c>
      <c r="B5462" s="39">
        <v>0.57535879629629627</v>
      </c>
      <c r="C5462" s="40">
        <v>4</v>
      </c>
      <c r="D5462" s="40" t="s">
        <v>651</v>
      </c>
      <c r="E5462" s="40">
        <v>68</v>
      </c>
      <c r="F5462" s="40" t="s">
        <v>849</v>
      </c>
    </row>
    <row r="5463" spans="1:6" x14ac:dyDescent="0.5">
      <c r="A5463" s="38">
        <v>43722</v>
      </c>
      <c r="B5463" s="39">
        <v>0.57537037037037042</v>
      </c>
      <c r="C5463" s="40">
        <v>4</v>
      </c>
      <c r="D5463" s="40" t="s">
        <v>651</v>
      </c>
      <c r="E5463" s="40">
        <v>64</v>
      </c>
      <c r="F5463" s="40" t="s">
        <v>849</v>
      </c>
    </row>
    <row r="5464" spans="1:6" x14ac:dyDescent="0.5">
      <c r="A5464" s="38">
        <v>43722</v>
      </c>
      <c r="B5464" s="39">
        <v>0.57594907407407414</v>
      </c>
      <c r="C5464" s="40">
        <v>4</v>
      </c>
      <c r="D5464" s="40" t="s">
        <v>640</v>
      </c>
      <c r="E5464" s="40">
        <v>50</v>
      </c>
      <c r="F5464" s="40" t="s">
        <v>849</v>
      </c>
    </row>
    <row r="5465" spans="1:6" x14ac:dyDescent="0.5">
      <c r="A5465" s="38">
        <v>43722</v>
      </c>
      <c r="B5465" s="39">
        <v>0.57600694444444445</v>
      </c>
      <c r="C5465" s="40">
        <v>4</v>
      </c>
      <c r="D5465" s="40" t="s">
        <v>640</v>
      </c>
      <c r="E5465" s="40">
        <v>103</v>
      </c>
      <c r="F5465" s="40" t="s">
        <v>849</v>
      </c>
    </row>
    <row r="5466" spans="1:6" x14ac:dyDescent="0.5">
      <c r="A5466" s="38">
        <v>43722</v>
      </c>
      <c r="B5466" s="39">
        <v>0.57613425925925921</v>
      </c>
      <c r="C5466" s="40">
        <v>4</v>
      </c>
      <c r="D5466" s="40" t="s">
        <v>651</v>
      </c>
      <c r="E5466" s="40">
        <v>50</v>
      </c>
      <c r="F5466" s="40" t="s">
        <v>849</v>
      </c>
    </row>
    <row r="5467" spans="1:6" x14ac:dyDescent="0.5">
      <c r="A5467" s="38">
        <v>43722</v>
      </c>
      <c r="B5467" s="39">
        <v>0.57621527777777781</v>
      </c>
      <c r="C5467" s="40">
        <v>4</v>
      </c>
      <c r="D5467" s="40" t="s">
        <v>651</v>
      </c>
      <c r="E5467" s="40">
        <v>67</v>
      </c>
      <c r="F5467" s="40" t="s">
        <v>849</v>
      </c>
    </row>
    <row r="5468" spans="1:6" x14ac:dyDescent="0.5">
      <c r="A5468" s="38">
        <v>43722</v>
      </c>
      <c r="B5468" s="39">
        <v>0.57629629629629631</v>
      </c>
      <c r="C5468" s="40">
        <v>4</v>
      </c>
      <c r="D5468" s="40" t="s">
        <v>651</v>
      </c>
      <c r="E5468" s="40">
        <v>66</v>
      </c>
      <c r="F5468" s="40" t="s">
        <v>849</v>
      </c>
    </row>
    <row r="5469" spans="1:6" x14ac:dyDescent="0.5">
      <c r="A5469" s="38">
        <v>43722</v>
      </c>
      <c r="B5469" s="39">
        <v>0.57665509259259262</v>
      </c>
      <c r="C5469" s="40">
        <v>4</v>
      </c>
      <c r="D5469" s="40" t="s">
        <v>651</v>
      </c>
      <c r="E5469" s="40">
        <v>46</v>
      </c>
      <c r="F5469" s="40" t="s">
        <v>849</v>
      </c>
    </row>
    <row r="5470" spans="1:6" x14ac:dyDescent="0.5">
      <c r="A5470" s="38">
        <v>43722</v>
      </c>
      <c r="B5470" s="39">
        <v>0.57671296296296293</v>
      </c>
      <c r="C5470" s="40">
        <v>2</v>
      </c>
      <c r="D5470" s="40" t="s">
        <v>640</v>
      </c>
      <c r="E5470" s="40">
        <v>38</v>
      </c>
      <c r="F5470" s="40" t="s">
        <v>849</v>
      </c>
    </row>
    <row r="5471" spans="1:6" x14ac:dyDescent="0.5">
      <c r="A5471" s="38">
        <v>43722</v>
      </c>
      <c r="B5471" s="39">
        <v>0.57671296296296293</v>
      </c>
      <c r="C5471" s="40">
        <v>4</v>
      </c>
      <c r="D5471" s="40" t="s">
        <v>640</v>
      </c>
      <c r="E5471" s="40">
        <v>56</v>
      </c>
      <c r="F5471" s="40" t="s">
        <v>849</v>
      </c>
    </row>
    <row r="5472" spans="1:6" x14ac:dyDescent="0.5">
      <c r="A5472" s="38">
        <v>43722</v>
      </c>
      <c r="B5472" s="39">
        <v>0.57702546296296298</v>
      </c>
      <c r="C5472" s="40">
        <v>4</v>
      </c>
      <c r="D5472" s="40" t="s">
        <v>651</v>
      </c>
      <c r="E5472" s="40">
        <v>60</v>
      </c>
      <c r="F5472" s="40" t="s">
        <v>849</v>
      </c>
    </row>
    <row r="5473" spans="1:6" x14ac:dyDescent="0.5">
      <c r="A5473" s="38">
        <v>43722</v>
      </c>
      <c r="B5473" s="39">
        <v>0.57717592592592593</v>
      </c>
      <c r="C5473" s="40">
        <v>4</v>
      </c>
      <c r="D5473" s="40" t="s">
        <v>651</v>
      </c>
      <c r="E5473" s="40">
        <v>53</v>
      </c>
      <c r="F5473" s="40" t="s">
        <v>849</v>
      </c>
    </row>
    <row r="5474" spans="1:6" x14ac:dyDescent="0.5">
      <c r="A5474" s="38">
        <v>43722</v>
      </c>
      <c r="B5474" s="39">
        <v>0.57750000000000001</v>
      </c>
      <c r="C5474" s="40">
        <v>4</v>
      </c>
      <c r="D5474" s="40" t="s">
        <v>651</v>
      </c>
      <c r="E5474" s="40">
        <v>43</v>
      </c>
      <c r="F5474" s="40" t="s">
        <v>849</v>
      </c>
    </row>
    <row r="5475" spans="1:6" x14ac:dyDescent="0.5">
      <c r="A5475" s="38">
        <v>43722</v>
      </c>
      <c r="B5475" s="39">
        <v>0.57785879629629633</v>
      </c>
      <c r="C5475" s="40">
        <v>4</v>
      </c>
      <c r="D5475" s="40" t="s">
        <v>640</v>
      </c>
      <c r="E5475" s="40">
        <v>53</v>
      </c>
      <c r="F5475" s="40" t="s">
        <v>849</v>
      </c>
    </row>
    <row r="5476" spans="1:6" x14ac:dyDescent="0.5">
      <c r="A5476" s="38">
        <v>43722</v>
      </c>
      <c r="B5476" s="39">
        <v>0.57795138888888886</v>
      </c>
      <c r="C5476" s="40">
        <v>4</v>
      </c>
      <c r="D5476" s="40" t="s">
        <v>640</v>
      </c>
      <c r="E5476" s="40">
        <v>60</v>
      </c>
      <c r="F5476" s="40" t="s">
        <v>849</v>
      </c>
    </row>
    <row r="5477" spans="1:6" x14ac:dyDescent="0.5">
      <c r="A5477" s="38">
        <v>43722</v>
      </c>
      <c r="B5477" s="39">
        <v>0.57798611111111109</v>
      </c>
      <c r="C5477" s="40">
        <v>4</v>
      </c>
      <c r="D5477" s="40" t="s">
        <v>651</v>
      </c>
      <c r="E5477" s="40">
        <v>86</v>
      </c>
      <c r="F5477" s="40" t="s">
        <v>849</v>
      </c>
    </row>
    <row r="5478" spans="1:6" x14ac:dyDescent="0.5">
      <c r="A5478" s="38">
        <v>43722</v>
      </c>
      <c r="B5478" s="39">
        <v>0.57799768518518524</v>
      </c>
      <c r="C5478" s="40">
        <v>4</v>
      </c>
      <c r="D5478" s="40" t="s">
        <v>640</v>
      </c>
      <c r="E5478" s="40">
        <v>71</v>
      </c>
      <c r="F5478" s="40" t="s">
        <v>849</v>
      </c>
    </row>
    <row r="5479" spans="1:6" x14ac:dyDescent="0.5">
      <c r="A5479" s="38">
        <v>43722</v>
      </c>
      <c r="B5479" s="39">
        <v>0.57803240740740736</v>
      </c>
      <c r="C5479" s="40">
        <v>4</v>
      </c>
      <c r="D5479" s="40" t="s">
        <v>651</v>
      </c>
      <c r="E5479" s="40">
        <v>62</v>
      </c>
      <c r="F5479" s="40" t="s">
        <v>849</v>
      </c>
    </row>
    <row r="5480" spans="1:6" x14ac:dyDescent="0.5">
      <c r="A5480" s="38">
        <v>43722</v>
      </c>
      <c r="B5480" s="39">
        <v>0.57820601851851849</v>
      </c>
      <c r="C5480" s="40">
        <v>4</v>
      </c>
      <c r="D5480" s="40" t="s">
        <v>640</v>
      </c>
      <c r="E5480" s="40">
        <v>74</v>
      </c>
      <c r="F5480" s="40" t="s">
        <v>849</v>
      </c>
    </row>
    <row r="5481" spans="1:6" x14ac:dyDescent="0.5">
      <c r="A5481" s="38">
        <v>43722</v>
      </c>
      <c r="B5481" s="39">
        <v>0.57839120370370367</v>
      </c>
      <c r="C5481" s="40">
        <v>2</v>
      </c>
      <c r="D5481" s="40" t="s">
        <v>640</v>
      </c>
      <c r="E5481" s="40">
        <v>39</v>
      </c>
      <c r="F5481" s="40" t="s">
        <v>849</v>
      </c>
    </row>
    <row r="5482" spans="1:6" x14ac:dyDescent="0.5">
      <c r="A5482" s="38">
        <v>43722</v>
      </c>
      <c r="B5482" s="39">
        <v>0.57877314814814818</v>
      </c>
      <c r="C5482" s="40">
        <v>4</v>
      </c>
      <c r="D5482" s="40" t="s">
        <v>651</v>
      </c>
      <c r="E5482" s="40">
        <v>107</v>
      </c>
      <c r="F5482" s="40" t="s">
        <v>849</v>
      </c>
    </row>
    <row r="5483" spans="1:6" x14ac:dyDescent="0.5">
      <c r="A5483" s="38">
        <v>43722</v>
      </c>
      <c r="B5483" s="39">
        <v>0.57886574074074071</v>
      </c>
      <c r="C5483" s="40">
        <v>4</v>
      </c>
      <c r="D5483" s="40" t="s">
        <v>651</v>
      </c>
      <c r="E5483" s="40">
        <v>58</v>
      </c>
      <c r="F5483" s="40" t="s">
        <v>849</v>
      </c>
    </row>
    <row r="5484" spans="1:6" x14ac:dyDescent="0.5">
      <c r="A5484" s="38">
        <v>43722</v>
      </c>
      <c r="B5484" s="39">
        <v>0.57915509259259257</v>
      </c>
      <c r="C5484" s="40">
        <v>4</v>
      </c>
      <c r="D5484" s="40" t="s">
        <v>651</v>
      </c>
      <c r="E5484" s="40">
        <v>71</v>
      </c>
      <c r="F5484" s="40" t="s">
        <v>849</v>
      </c>
    </row>
    <row r="5485" spans="1:6" x14ac:dyDescent="0.5">
      <c r="A5485" s="38">
        <v>43722</v>
      </c>
      <c r="B5485" s="39">
        <v>0.57947916666666666</v>
      </c>
      <c r="C5485" s="40">
        <v>2</v>
      </c>
      <c r="D5485" s="40" t="s">
        <v>640</v>
      </c>
      <c r="E5485" s="40">
        <v>55</v>
      </c>
      <c r="F5485" s="40" t="s">
        <v>849</v>
      </c>
    </row>
    <row r="5486" spans="1:6" x14ac:dyDescent="0.5">
      <c r="A5486" s="38">
        <v>43722</v>
      </c>
      <c r="B5486" s="39">
        <v>0.57961805555555557</v>
      </c>
      <c r="C5486" s="40">
        <v>4</v>
      </c>
      <c r="D5486" s="40" t="s">
        <v>640</v>
      </c>
      <c r="E5486" s="40">
        <v>65</v>
      </c>
      <c r="F5486" s="40" t="s">
        <v>849</v>
      </c>
    </row>
    <row r="5487" spans="1:6" x14ac:dyDescent="0.5">
      <c r="A5487" s="38">
        <v>43722</v>
      </c>
      <c r="B5487" s="39">
        <v>0.57996527777777784</v>
      </c>
      <c r="C5487" s="40">
        <v>2</v>
      </c>
      <c r="D5487" s="40" t="s">
        <v>640</v>
      </c>
      <c r="E5487" s="40">
        <v>40</v>
      </c>
      <c r="F5487" s="40" t="s">
        <v>849</v>
      </c>
    </row>
    <row r="5488" spans="1:6" x14ac:dyDescent="0.5">
      <c r="A5488" s="38">
        <v>43722</v>
      </c>
      <c r="B5488" s="39">
        <v>0.57996527777777784</v>
      </c>
      <c r="C5488" s="40">
        <v>4</v>
      </c>
      <c r="D5488" s="40" t="s">
        <v>651</v>
      </c>
      <c r="E5488" s="40">
        <v>89</v>
      </c>
      <c r="F5488" s="40" t="s">
        <v>849</v>
      </c>
    </row>
    <row r="5489" spans="1:6" x14ac:dyDescent="0.5">
      <c r="A5489" s="38">
        <v>43722</v>
      </c>
      <c r="B5489" s="39">
        <v>0.58013888888888887</v>
      </c>
      <c r="C5489" s="40">
        <v>4</v>
      </c>
      <c r="D5489" s="40" t="s">
        <v>651</v>
      </c>
      <c r="E5489" s="40">
        <v>73</v>
      </c>
      <c r="F5489" s="40" t="s">
        <v>849</v>
      </c>
    </row>
    <row r="5490" spans="1:6" x14ac:dyDescent="0.5">
      <c r="A5490" s="38">
        <v>43722</v>
      </c>
      <c r="B5490" s="39">
        <v>0.5801736111111111</v>
      </c>
      <c r="C5490" s="40">
        <v>4</v>
      </c>
      <c r="D5490" s="40" t="s">
        <v>651</v>
      </c>
      <c r="E5490" s="40">
        <v>78</v>
      </c>
      <c r="F5490" s="40" t="s">
        <v>849</v>
      </c>
    </row>
    <row r="5491" spans="1:6" x14ac:dyDescent="0.5">
      <c r="A5491" s="38">
        <v>43722</v>
      </c>
      <c r="B5491" s="39">
        <v>0.58019675925925929</v>
      </c>
      <c r="C5491" s="40">
        <v>1</v>
      </c>
      <c r="D5491" s="40" t="s">
        <v>651</v>
      </c>
      <c r="E5491" s="40">
        <v>42</v>
      </c>
      <c r="F5491" s="40" t="s">
        <v>849</v>
      </c>
    </row>
    <row r="5492" spans="1:6" x14ac:dyDescent="0.5">
      <c r="A5492" s="38">
        <v>43722</v>
      </c>
      <c r="B5492" s="39">
        <v>0.58026620370370374</v>
      </c>
      <c r="C5492" s="40">
        <v>4</v>
      </c>
      <c r="D5492" s="40" t="s">
        <v>651</v>
      </c>
      <c r="E5492" s="40">
        <v>60</v>
      </c>
      <c r="F5492" s="40" t="s">
        <v>849</v>
      </c>
    </row>
    <row r="5493" spans="1:6" x14ac:dyDescent="0.5">
      <c r="A5493" s="38">
        <v>43722</v>
      </c>
      <c r="B5493" s="39">
        <v>0.58049768518518519</v>
      </c>
      <c r="C5493" s="40">
        <v>4</v>
      </c>
      <c r="D5493" s="40" t="s">
        <v>651</v>
      </c>
      <c r="E5493" s="40">
        <v>65</v>
      </c>
      <c r="F5493" s="40" t="s">
        <v>849</v>
      </c>
    </row>
    <row r="5494" spans="1:6" x14ac:dyDescent="0.5">
      <c r="A5494" s="38">
        <v>43722</v>
      </c>
      <c r="B5494" s="39">
        <v>0.58082175925925927</v>
      </c>
      <c r="C5494" s="40">
        <v>4</v>
      </c>
      <c r="D5494" s="40" t="s">
        <v>651</v>
      </c>
      <c r="E5494" s="40">
        <v>71</v>
      </c>
      <c r="F5494" s="40" t="s">
        <v>849</v>
      </c>
    </row>
    <row r="5495" spans="1:6" x14ac:dyDescent="0.5">
      <c r="A5495" s="38">
        <v>43722</v>
      </c>
      <c r="B5495" s="39">
        <v>0.58138888888888884</v>
      </c>
      <c r="C5495" s="40">
        <v>4</v>
      </c>
      <c r="D5495" s="40" t="s">
        <v>651</v>
      </c>
      <c r="E5495" s="40">
        <v>71</v>
      </c>
      <c r="F5495" s="40" t="s">
        <v>849</v>
      </c>
    </row>
    <row r="5496" spans="1:6" x14ac:dyDescent="0.5">
      <c r="A5496" s="38">
        <v>43722</v>
      </c>
      <c r="B5496" s="39">
        <v>0.58148148148148149</v>
      </c>
      <c r="C5496" s="40">
        <v>4</v>
      </c>
      <c r="D5496" s="40" t="s">
        <v>651</v>
      </c>
      <c r="E5496" s="40">
        <v>79</v>
      </c>
      <c r="F5496" s="40" t="s">
        <v>849</v>
      </c>
    </row>
    <row r="5497" spans="1:6" x14ac:dyDescent="0.5">
      <c r="A5497" s="38">
        <v>43722</v>
      </c>
      <c r="B5497" s="39">
        <v>0.58219907407407401</v>
      </c>
      <c r="C5497" s="40">
        <v>4</v>
      </c>
      <c r="D5497" s="40" t="s">
        <v>651</v>
      </c>
      <c r="E5497" s="40">
        <v>78</v>
      </c>
      <c r="F5497" s="40" t="s">
        <v>849</v>
      </c>
    </row>
    <row r="5498" spans="1:6" x14ac:dyDescent="0.5">
      <c r="A5498" s="38">
        <v>43722</v>
      </c>
      <c r="B5498" s="39">
        <v>0.58226851851851846</v>
      </c>
      <c r="C5498" s="40">
        <v>4</v>
      </c>
      <c r="D5498" s="40" t="s">
        <v>651</v>
      </c>
      <c r="E5498" s="40">
        <v>62</v>
      </c>
      <c r="F5498" s="40" t="s">
        <v>849</v>
      </c>
    </row>
    <row r="5499" spans="1:6" x14ac:dyDescent="0.5">
      <c r="A5499" s="38">
        <v>43722</v>
      </c>
      <c r="B5499" s="39">
        <v>0.58259259259259266</v>
      </c>
      <c r="C5499" s="40">
        <v>4</v>
      </c>
      <c r="D5499" s="40" t="s">
        <v>651</v>
      </c>
      <c r="E5499" s="40">
        <v>74</v>
      </c>
      <c r="F5499" s="40" t="s">
        <v>849</v>
      </c>
    </row>
    <row r="5500" spans="1:6" x14ac:dyDescent="0.5">
      <c r="A5500" s="38">
        <v>43722</v>
      </c>
      <c r="B5500" s="39">
        <v>0.58276620370370369</v>
      </c>
      <c r="C5500" s="40">
        <v>4</v>
      </c>
      <c r="D5500" s="40" t="s">
        <v>651</v>
      </c>
      <c r="E5500" s="40">
        <v>56</v>
      </c>
      <c r="F5500" s="40" t="s">
        <v>849</v>
      </c>
    </row>
    <row r="5501" spans="1:6" x14ac:dyDescent="0.5">
      <c r="A5501" s="38">
        <v>43722</v>
      </c>
      <c r="B5501" s="39">
        <v>0.58278935185185188</v>
      </c>
      <c r="C5501" s="40">
        <v>4</v>
      </c>
      <c r="D5501" s="40" t="s">
        <v>651</v>
      </c>
      <c r="E5501" s="40">
        <v>76</v>
      </c>
      <c r="F5501" s="40" t="s">
        <v>849</v>
      </c>
    </row>
    <row r="5502" spans="1:6" x14ac:dyDescent="0.5">
      <c r="A5502" s="38">
        <v>43722</v>
      </c>
      <c r="B5502" s="39">
        <v>0.583125</v>
      </c>
      <c r="C5502" s="40">
        <v>4</v>
      </c>
      <c r="D5502" s="40" t="s">
        <v>651</v>
      </c>
      <c r="E5502" s="40">
        <v>76</v>
      </c>
      <c r="F5502" s="40" t="s">
        <v>849</v>
      </c>
    </row>
    <row r="5503" spans="1:6" x14ac:dyDescent="0.5">
      <c r="A5503" s="38">
        <v>43722</v>
      </c>
      <c r="B5503" s="39">
        <v>0.58319444444444446</v>
      </c>
      <c r="C5503" s="40">
        <v>4</v>
      </c>
      <c r="D5503" s="40" t="s">
        <v>651</v>
      </c>
      <c r="E5503" s="40">
        <v>65</v>
      </c>
      <c r="F5503" s="40" t="s">
        <v>849</v>
      </c>
    </row>
    <row r="5504" spans="1:6" x14ac:dyDescent="0.5">
      <c r="A5504" s="38">
        <v>43722</v>
      </c>
      <c r="B5504" s="39">
        <v>0.58339120370370368</v>
      </c>
      <c r="C5504" s="40">
        <v>4</v>
      </c>
      <c r="D5504" s="40" t="s">
        <v>651</v>
      </c>
      <c r="E5504" s="40">
        <v>76</v>
      </c>
      <c r="F5504" s="40" t="s">
        <v>849</v>
      </c>
    </row>
    <row r="5505" spans="1:6" x14ac:dyDescent="0.5">
      <c r="A5505" s="38">
        <v>43722</v>
      </c>
      <c r="B5505" s="39">
        <v>0.5836689814814815</v>
      </c>
      <c r="C5505" s="40">
        <v>2</v>
      </c>
      <c r="D5505" s="40" t="s">
        <v>640</v>
      </c>
      <c r="E5505" s="40">
        <v>56</v>
      </c>
      <c r="F5505" s="40" t="s">
        <v>849</v>
      </c>
    </row>
    <row r="5506" spans="1:6" x14ac:dyDescent="0.5">
      <c r="A5506" s="38">
        <v>43722</v>
      </c>
      <c r="B5506" s="39">
        <v>0.58386574074074071</v>
      </c>
      <c r="C5506" s="40">
        <v>1</v>
      </c>
      <c r="D5506" s="40" t="s">
        <v>640</v>
      </c>
      <c r="E5506" s="40">
        <v>57</v>
      </c>
      <c r="F5506" s="40" t="s">
        <v>849</v>
      </c>
    </row>
    <row r="5507" spans="1:6" x14ac:dyDescent="0.5">
      <c r="A5507" s="38">
        <v>43722</v>
      </c>
      <c r="B5507" s="39">
        <v>0.58398148148148155</v>
      </c>
      <c r="C5507" s="40">
        <v>4</v>
      </c>
      <c r="D5507" s="40" t="s">
        <v>651</v>
      </c>
      <c r="E5507" s="40">
        <v>54</v>
      </c>
      <c r="F5507" s="40" t="s">
        <v>849</v>
      </c>
    </row>
    <row r="5508" spans="1:6" x14ac:dyDescent="0.5">
      <c r="A5508" s="38">
        <v>43722</v>
      </c>
      <c r="B5508" s="39">
        <v>0.58414351851851853</v>
      </c>
      <c r="C5508" s="40">
        <v>2</v>
      </c>
      <c r="D5508" s="40" t="s">
        <v>640</v>
      </c>
      <c r="E5508" s="40">
        <v>56</v>
      </c>
      <c r="F5508" s="40" t="s">
        <v>849</v>
      </c>
    </row>
    <row r="5509" spans="1:6" x14ac:dyDescent="0.5">
      <c r="A5509" s="38">
        <v>43722</v>
      </c>
      <c r="B5509" s="39">
        <v>0.58481481481481479</v>
      </c>
      <c r="C5509" s="40">
        <v>4</v>
      </c>
      <c r="D5509" s="40" t="s">
        <v>651</v>
      </c>
      <c r="E5509" s="40">
        <v>94</v>
      </c>
      <c r="F5509" s="40" t="s">
        <v>849</v>
      </c>
    </row>
    <row r="5510" spans="1:6" x14ac:dyDescent="0.5">
      <c r="A5510" s="38">
        <v>43722</v>
      </c>
      <c r="B5510" s="39">
        <v>0.58494212962962966</v>
      </c>
      <c r="C5510" s="40">
        <v>4</v>
      </c>
      <c r="D5510" s="40" t="s">
        <v>651</v>
      </c>
      <c r="E5510" s="40">
        <v>65</v>
      </c>
      <c r="F5510" s="40" t="s">
        <v>849</v>
      </c>
    </row>
    <row r="5511" spans="1:6" x14ac:dyDescent="0.5">
      <c r="A5511" s="38">
        <v>43722</v>
      </c>
      <c r="B5511" s="39">
        <v>0.58537037037037043</v>
      </c>
      <c r="C5511" s="40">
        <v>4</v>
      </c>
      <c r="D5511" s="40" t="s">
        <v>651</v>
      </c>
      <c r="E5511" s="40">
        <v>73</v>
      </c>
      <c r="F5511" s="40" t="s">
        <v>849</v>
      </c>
    </row>
    <row r="5512" spans="1:6" x14ac:dyDescent="0.5">
      <c r="A5512" s="38">
        <v>43722</v>
      </c>
      <c r="B5512" s="39">
        <v>0.58546296296296296</v>
      </c>
      <c r="C5512" s="40">
        <v>4</v>
      </c>
      <c r="D5512" s="40" t="s">
        <v>651</v>
      </c>
      <c r="E5512" s="40">
        <v>82</v>
      </c>
      <c r="F5512" s="40" t="s">
        <v>849</v>
      </c>
    </row>
    <row r="5513" spans="1:6" x14ac:dyDescent="0.5">
      <c r="A5513" s="38">
        <v>43722</v>
      </c>
      <c r="B5513" s="39">
        <v>0.58559027777777783</v>
      </c>
      <c r="C5513" s="40">
        <v>4</v>
      </c>
      <c r="D5513" s="40" t="s">
        <v>640</v>
      </c>
      <c r="E5513" s="40">
        <v>55</v>
      </c>
      <c r="F5513" s="40" t="s">
        <v>849</v>
      </c>
    </row>
    <row r="5514" spans="1:6" x14ac:dyDescent="0.5">
      <c r="A5514" s="38">
        <v>43722</v>
      </c>
      <c r="B5514" s="39">
        <v>0.58598379629629627</v>
      </c>
      <c r="C5514" s="40">
        <v>4</v>
      </c>
      <c r="D5514" s="40" t="s">
        <v>651</v>
      </c>
      <c r="E5514" s="40">
        <v>106</v>
      </c>
      <c r="F5514" s="40" t="s">
        <v>849</v>
      </c>
    </row>
    <row r="5515" spans="1:6" x14ac:dyDescent="0.5">
      <c r="A5515" s="38">
        <v>43722</v>
      </c>
      <c r="B5515" s="39">
        <v>0.58671296296296294</v>
      </c>
      <c r="C5515" s="40">
        <v>4</v>
      </c>
      <c r="D5515" s="40" t="s">
        <v>651</v>
      </c>
      <c r="E5515" s="40">
        <v>68</v>
      </c>
      <c r="F5515" s="40" t="s">
        <v>849</v>
      </c>
    </row>
    <row r="5516" spans="1:6" x14ac:dyDescent="0.5">
      <c r="A5516" s="38">
        <v>43722</v>
      </c>
      <c r="B5516" s="39">
        <v>0.58857638888888886</v>
      </c>
      <c r="C5516" s="40">
        <v>4</v>
      </c>
      <c r="D5516" s="40" t="s">
        <v>651</v>
      </c>
      <c r="E5516" s="40">
        <v>66</v>
      </c>
      <c r="F5516" s="40" t="s">
        <v>849</v>
      </c>
    </row>
    <row r="5517" spans="1:6" x14ac:dyDescent="0.5">
      <c r="A5517" s="38">
        <v>43722</v>
      </c>
      <c r="B5517" s="39">
        <v>0.58883101851851849</v>
      </c>
      <c r="C5517" s="40">
        <v>4</v>
      </c>
      <c r="D5517" s="40" t="s">
        <v>651</v>
      </c>
      <c r="E5517" s="40">
        <v>60</v>
      </c>
      <c r="F5517" s="40" t="s">
        <v>849</v>
      </c>
    </row>
    <row r="5518" spans="1:6" x14ac:dyDescent="0.5">
      <c r="A5518" s="38">
        <v>43722</v>
      </c>
      <c r="B5518" s="39">
        <v>0.58894675925925932</v>
      </c>
      <c r="C5518" s="40">
        <v>4</v>
      </c>
      <c r="D5518" s="40" t="s">
        <v>640</v>
      </c>
      <c r="E5518" s="40">
        <v>65</v>
      </c>
      <c r="F5518" s="40" t="s">
        <v>849</v>
      </c>
    </row>
    <row r="5519" spans="1:6" x14ac:dyDescent="0.5">
      <c r="A5519" s="38">
        <v>43722</v>
      </c>
      <c r="B5519" s="39">
        <v>0.58910879629629631</v>
      </c>
      <c r="C5519" s="40">
        <v>4</v>
      </c>
      <c r="D5519" s="40" t="s">
        <v>651</v>
      </c>
      <c r="E5519" s="40">
        <v>82</v>
      </c>
      <c r="F5519" s="40" t="s">
        <v>849</v>
      </c>
    </row>
    <row r="5520" spans="1:6" x14ac:dyDescent="0.5">
      <c r="A5520" s="38">
        <v>43722</v>
      </c>
      <c r="B5520" s="39">
        <v>0.58922453703703703</v>
      </c>
      <c r="C5520" s="40">
        <v>4</v>
      </c>
      <c r="D5520" s="40" t="s">
        <v>651</v>
      </c>
      <c r="E5520" s="40">
        <v>54</v>
      </c>
      <c r="F5520" s="40" t="s">
        <v>849</v>
      </c>
    </row>
    <row r="5521" spans="1:6" x14ac:dyDescent="0.5">
      <c r="A5521" s="38">
        <v>43722</v>
      </c>
      <c r="B5521" s="39">
        <v>0.58946759259259263</v>
      </c>
      <c r="C5521" s="40">
        <v>4</v>
      </c>
      <c r="D5521" s="40" t="s">
        <v>651</v>
      </c>
      <c r="E5521" s="40">
        <v>85</v>
      </c>
      <c r="F5521" s="40" t="s">
        <v>849</v>
      </c>
    </row>
    <row r="5522" spans="1:6" x14ac:dyDescent="0.5">
      <c r="A5522" s="38">
        <v>43722</v>
      </c>
      <c r="B5522" s="39">
        <v>0.5894907407407407</v>
      </c>
      <c r="C5522" s="40">
        <v>4</v>
      </c>
      <c r="D5522" s="40" t="s">
        <v>651</v>
      </c>
      <c r="E5522" s="40">
        <v>49</v>
      </c>
      <c r="F5522" s="40" t="s">
        <v>849</v>
      </c>
    </row>
    <row r="5523" spans="1:6" x14ac:dyDescent="0.5">
      <c r="A5523" s="38">
        <v>43722</v>
      </c>
      <c r="B5523" s="39">
        <v>0.5897916666666666</v>
      </c>
      <c r="C5523" s="40">
        <v>4</v>
      </c>
      <c r="D5523" s="40" t="s">
        <v>651</v>
      </c>
      <c r="E5523" s="40">
        <v>75</v>
      </c>
      <c r="F5523" s="40" t="s">
        <v>849</v>
      </c>
    </row>
    <row r="5524" spans="1:6" x14ac:dyDescent="0.5">
      <c r="A5524" s="38">
        <v>43722</v>
      </c>
      <c r="B5524" s="39">
        <v>0.58981481481481479</v>
      </c>
      <c r="C5524" s="40">
        <v>4</v>
      </c>
      <c r="D5524" s="40" t="s">
        <v>651</v>
      </c>
      <c r="E5524" s="40">
        <v>61</v>
      </c>
      <c r="F5524" s="40" t="s">
        <v>849</v>
      </c>
    </row>
    <row r="5525" spans="1:6" x14ac:dyDescent="0.5">
      <c r="A5525" s="38">
        <v>43722</v>
      </c>
      <c r="B5525" s="39">
        <v>0.59004629629629635</v>
      </c>
      <c r="C5525" s="40">
        <v>4</v>
      </c>
      <c r="D5525" s="40" t="s">
        <v>651</v>
      </c>
      <c r="E5525" s="40">
        <v>81</v>
      </c>
      <c r="F5525" s="40" t="s">
        <v>849</v>
      </c>
    </row>
    <row r="5526" spans="1:6" x14ac:dyDescent="0.5">
      <c r="A5526" s="38">
        <v>43722</v>
      </c>
      <c r="B5526" s="39">
        <v>0.59006944444444442</v>
      </c>
      <c r="C5526" s="40">
        <v>4</v>
      </c>
      <c r="D5526" s="40" t="s">
        <v>651</v>
      </c>
      <c r="E5526" s="40">
        <v>72</v>
      </c>
      <c r="F5526" s="40" t="s">
        <v>849</v>
      </c>
    </row>
    <row r="5527" spans="1:6" x14ac:dyDescent="0.5">
      <c r="A5527" s="38">
        <v>43722</v>
      </c>
      <c r="B5527" s="39">
        <v>0.59065972222222218</v>
      </c>
      <c r="C5527" s="40">
        <v>2</v>
      </c>
      <c r="D5527" s="40" t="s">
        <v>640</v>
      </c>
      <c r="E5527" s="40">
        <v>38</v>
      </c>
      <c r="F5527" s="40" t="s">
        <v>849</v>
      </c>
    </row>
    <row r="5528" spans="1:6" x14ac:dyDescent="0.5">
      <c r="A5528" s="38">
        <v>43722</v>
      </c>
      <c r="B5528" s="39">
        <v>0.59067129629629633</v>
      </c>
      <c r="C5528" s="40">
        <v>4</v>
      </c>
      <c r="D5528" s="40" t="s">
        <v>651</v>
      </c>
      <c r="E5528" s="40">
        <v>67</v>
      </c>
      <c r="F5528" s="40" t="s">
        <v>849</v>
      </c>
    </row>
    <row r="5529" spans="1:6" x14ac:dyDescent="0.5">
      <c r="A5529" s="38">
        <v>43722</v>
      </c>
      <c r="B5529" s="39">
        <v>0.59077546296296302</v>
      </c>
      <c r="C5529" s="40">
        <v>4</v>
      </c>
      <c r="D5529" s="40" t="s">
        <v>640</v>
      </c>
      <c r="E5529" s="40">
        <v>72</v>
      </c>
      <c r="F5529" s="40" t="s">
        <v>849</v>
      </c>
    </row>
    <row r="5530" spans="1:6" x14ac:dyDescent="0.5">
      <c r="A5530" s="38">
        <v>43722</v>
      </c>
      <c r="B5530" s="39">
        <v>0.59090277777777778</v>
      </c>
      <c r="C5530" s="40">
        <v>4</v>
      </c>
      <c r="D5530" s="40" t="s">
        <v>651</v>
      </c>
      <c r="E5530" s="40">
        <v>76</v>
      </c>
      <c r="F5530" s="40" t="s">
        <v>849</v>
      </c>
    </row>
    <row r="5531" spans="1:6" x14ac:dyDescent="0.5">
      <c r="A5531" s="38">
        <v>43722</v>
      </c>
      <c r="B5531" s="39">
        <v>0.59108796296296295</v>
      </c>
      <c r="C5531" s="40">
        <v>4</v>
      </c>
      <c r="D5531" s="40" t="s">
        <v>651</v>
      </c>
      <c r="E5531" s="40">
        <v>63</v>
      </c>
      <c r="F5531" s="40" t="s">
        <v>849</v>
      </c>
    </row>
    <row r="5532" spans="1:6" x14ac:dyDescent="0.5">
      <c r="A5532" s="38">
        <v>43722</v>
      </c>
      <c r="B5532" s="39">
        <v>0.59109953703703699</v>
      </c>
      <c r="C5532" s="40">
        <v>4</v>
      </c>
      <c r="D5532" s="40" t="s">
        <v>640</v>
      </c>
      <c r="E5532" s="40">
        <v>67</v>
      </c>
      <c r="F5532" s="40" t="s">
        <v>849</v>
      </c>
    </row>
    <row r="5533" spans="1:6" x14ac:dyDescent="0.5">
      <c r="A5533" s="38">
        <v>43722</v>
      </c>
      <c r="B5533" s="39">
        <v>0.59122685185185186</v>
      </c>
      <c r="C5533" s="40">
        <v>4</v>
      </c>
      <c r="D5533" s="40" t="s">
        <v>651</v>
      </c>
      <c r="E5533" s="40">
        <v>84</v>
      </c>
      <c r="F5533" s="40" t="s">
        <v>849</v>
      </c>
    </row>
    <row r="5534" spans="1:6" x14ac:dyDescent="0.5">
      <c r="A5534" s="38">
        <v>43722</v>
      </c>
      <c r="B5534" s="39">
        <v>0.59140046296296289</v>
      </c>
      <c r="C5534" s="40">
        <v>4</v>
      </c>
      <c r="D5534" s="40" t="s">
        <v>651</v>
      </c>
      <c r="E5534" s="40">
        <v>67</v>
      </c>
      <c r="F5534" s="40" t="s">
        <v>849</v>
      </c>
    </row>
    <row r="5535" spans="1:6" x14ac:dyDescent="0.5">
      <c r="A5535" s="38">
        <v>43722</v>
      </c>
      <c r="B5535" s="39">
        <v>0.59173611111111113</v>
      </c>
      <c r="C5535" s="40">
        <v>4</v>
      </c>
      <c r="D5535" s="40" t="s">
        <v>651</v>
      </c>
      <c r="E5535" s="40">
        <v>57</v>
      </c>
      <c r="F5535" s="40" t="s">
        <v>849</v>
      </c>
    </row>
    <row r="5536" spans="1:6" x14ac:dyDescent="0.5">
      <c r="A5536" s="38">
        <v>43722</v>
      </c>
      <c r="B5536" s="39">
        <v>0.59180555555555558</v>
      </c>
      <c r="C5536" s="40">
        <v>4</v>
      </c>
      <c r="D5536" s="40" t="s">
        <v>651</v>
      </c>
      <c r="E5536" s="40">
        <v>61</v>
      </c>
      <c r="F5536" s="40" t="s">
        <v>849</v>
      </c>
    </row>
    <row r="5537" spans="1:6" x14ac:dyDescent="0.5">
      <c r="A5537" s="38">
        <v>43722</v>
      </c>
      <c r="B5537" s="39">
        <v>0.59233796296296293</v>
      </c>
      <c r="C5537" s="40">
        <v>4</v>
      </c>
      <c r="D5537" s="40" t="s">
        <v>640</v>
      </c>
      <c r="E5537" s="40">
        <v>122</v>
      </c>
      <c r="F5537" s="40" t="s">
        <v>849</v>
      </c>
    </row>
    <row r="5538" spans="1:6" x14ac:dyDescent="0.5">
      <c r="A5538" s="38">
        <v>43722</v>
      </c>
      <c r="B5538" s="39">
        <v>0.5923842592592593</v>
      </c>
      <c r="C5538" s="40">
        <v>4</v>
      </c>
      <c r="D5538" s="40" t="s">
        <v>651</v>
      </c>
      <c r="E5538" s="40">
        <v>77</v>
      </c>
      <c r="F5538" s="40" t="s">
        <v>849</v>
      </c>
    </row>
    <row r="5539" spans="1:6" x14ac:dyDescent="0.5">
      <c r="A5539" s="38">
        <v>43722</v>
      </c>
      <c r="B5539" s="39">
        <v>0.59275462962962966</v>
      </c>
      <c r="C5539" s="40">
        <v>4</v>
      </c>
      <c r="D5539" s="40" t="s">
        <v>651</v>
      </c>
      <c r="E5539" s="40">
        <v>81</v>
      </c>
      <c r="F5539" s="40" t="s">
        <v>849</v>
      </c>
    </row>
    <row r="5540" spans="1:6" x14ac:dyDescent="0.5">
      <c r="A5540" s="38">
        <v>43722</v>
      </c>
      <c r="B5540" s="39">
        <v>0.59280092592592593</v>
      </c>
      <c r="C5540" s="40">
        <v>4</v>
      </c>
      <c r="D5540" s="40" t="s">
        <v>651</v>
      </c>
      <c r="E5540" s="40">
        <v>61</v>
      </c>
      <c r="F5540" s="40" t="s">
        <v>849</v>
      </c>
    </row>
    <row r="5541" spans="1:6" x14ac:dyDescent="0.5">
      <c r="A5541" s="38">
        <v>43722</v>
      </c>
      <c r="B5541" s="39">
        <v>0.5935879629629629</v>
      </c>
      <c r="C5541" s="40">
        <v>4</v>
      </c>
      <c r="D5541" s="40" t="s">
        <v>651</v>
      </c>
      <c r="E5541" s="40">
        <v>48</v>
      </c>
      <c r="F5541" s="40" t="s">
        <v>849</v>
      </c>
    </row>
    <row r="5542" spans="1:6" x14ac:dyDescent="0.5">
      <c r="A5542" s="38">
        <v>43722</v>
      </c>
      <c r="B5542" s="39">
        <v>0.59361111111111109</v>
      </c>
      <c r="C5542" s="40">
        <v>4</v>
      </c>
      <c r="D5542" s="40" t="s">
        <v>651</v>
      </c>
      <c r="E5542" s="40">
        <v>57</v>
      </c>
      <c r="F5542" s="40" t="s">
        <v>849</v>
      </c>
    </row>
    <row r="5543" spans="1:6" x14ac:dyDescent="0.5">
      <c r="A5543" s="38">
        <v>43722</v>
      </c>
      <c r="B5543" s="39">
        <v>0.59364583333333332</v>
      </c>
      <c r="C5543" s="40">
        <v>4</v>
      </c>
      <c r="D5543" s="40" t="s">
        <v>651</v>
      </c>
      <c r="E5543" s="40">
        <v>63</v>
      </c>
      <c r="F5543" s="40" t="s">
        <v>849</v>
      </c>
    </row>
    <row r="5544" spans="1:6" x14ac:dyDescent="0.5">
      <c r="A5544" s="38">
        <v>43722</v>
      </c>
      <c r="B5544" s="39">
        <v>0.59365740740740736</v>
      </c>
      <c r="C5544" s="40">
        <v>4</v>
      </c>
      <c r="D5544" s="40" t="s">
        <v>640</v>
      </c>
      <c r="E5544" s="40">
        <v>65</v>
      </c>
      <c r="F5544" s="40" t="s">
        <v>849</v>
      </c>
    </row>
    <row r="5545" spans="1:6" x14ac:dyDescent="0.5">
      <c r="A5545" s="38">
        <v>43722</v>
      </c>
      <c r="B5545" s="39">
        <v>0.59368055555555554</v>
      </c>
      <c r="C5545" s="40">
        <v>4</v>
      </c>
      <c r="D5545" s="40" t="s">
        <v>651</v>
      </c>
      <c r="E5545" s="40">
        <v>64</v>
      </c>
      <c r="F5545" s="40" t="s">
        <v>849</v>
      </c>
    </row>
    <row r="5546" spans="1:6" x14ac:dyDescent="0.5">
      <c r="A5546" s="38">
        <v>43722</v>
      </c>
      <c r="B5546" s="39">
        <v>0.59383101851851849</v>
      </c>
      <c r="C5546" s="40">
        <v>4</v>
      </c>
      <c r="D5546" s="40" t="s">
        <v>651</v>
      </c>
      <c r="E5546" s="40">
        <v>61</v>
      </c>
      <c r="F5546" s="40" t="s">
        <v>849</v>
      </c>
    </row>
    <row r="5547" spans="1:6" x14ac:dyDescent="0.5">
      <c r="A5547" s="38">
        <v>43722</v>
      </c>
      <c r="B5547" s="39">
        <v>0.59410879629629632</v>
      </c>
      <c r="C5547" s="40">
        <v>4</v>
      </c>
      <c r="D5547" s="40" t="s">
        <v>640</v>
      </c>
      <c r="E5547" s="40">
        <v>59</v>
      </c>
      <c r="F5547" s="40" t="s">
        <v>849</v>
      </c>
    </row>
    <row r="5548" spans="1:6" x14ac:dyDescent="0.5">
      <c r="A5548" s="38">
        <v>43722</v>
      </c>
      <c r="B5548" s="39">
        <v>0.59416666666666662</v>
      </c>
      <c r="C5548" s="40">
        <v>4</v>
      </c>
      <c r="D5548" s="40" t="s">
        <v>651</v>
      </c>
      <c r="E5548" s="40">
        <v>47</v>
      </c>
      <c r="F5548" s="40" t="s">
        <v>849</v>
      </c>
    </row>
    <row r="5549" spans="1:6" x14ac:dyDescent="0.5">
      <c r="A5549" s="38">
        <v>43722</v>
      </c>
      <c r="B5549" s="39">
        <v>0.59461805555555558</v>
      </c>
      <c r="C5549" s="40">
        <v>4</v>
      </c>
      <c r="D5549" s="40" t="s">
        <v>651</v>
      </c>
      <c r="E5549" s="40">
        <v>73</v>
      </c>
      <c r="F5549" s="40" t="s">
        <v>849</v>
      </c>
    </row>
    <row r="5550" spans="1:6" x14ac:dyDescent="0.5">
      <c r="A5550" s="38">
        <v>43722</v>
      </c>
      <c r="B5550" s="39">
        <v>0.59520833333333334</v>
      </c>
      <c r="C5550" s="40">
        <v>1</v>
      </c>
      <c r="D5550" s="40" t="s">
        <v>640</v>
      </c>
      <c r="E5550" s="40">
        <v>55</v>
      </c>
      <c r="F5550" s="40" t="s">
        <v>849</v>
      </c>
    </row>
    <row r="5551" spans="1:6" x14ac:dyDescent="0.5">
      <c r="A5551" s="38">
        <v>43722</v>
      </c>
      <c r="B5551" s="39">
        <v>0.59523148148148153</v>
      </c>
      <c r="C5551" s="40">
        <v>4</v>
      </c>
      <c r="D5551" s="40" t="s">
        <v>651</v>
      </c>
      <c r="E5551" s="40">
        <v>69</v>
      </c>
      <c r="F5551" s="40" t="s">
        <v>849</v>
      </c>
    </row>
    <row r="5552" spans="1:6" x14ac:dyDescent="0.5">
      <c r="A5552" s="38">
        <v>43722</v>
      </c>
      <c r="B5552" s="39">
        <v>0.59526620370370364</v>
      </c>
      <c r="C5552" s="40">
        <v>4</v>
      </c>
      <c r="D5552" s="40" t="s">
        <v>651</v>
      </c>
      <c r="E5552" s="40">
        <v>61</v>
      </c>
      <c r="F5552" s="40" t="s">
        <v>849</v>
      </c>
    </row>
    <row r="5553" spans="1:6" x14ac:dyDescent="0.5">
      <c r="A5553" s="38">
        <v>43722</v>
      </c>
      <c r="B5553" s="39">
        <v>0.59540509259259256</v>
      </c>
      <c r="C5553" s="40">
        <v>4</v>
      </c>
      <c r="D5553" s="40" t="s">
        <v>651</v>
      </c>
      <c r="E5553" s="40">
        <v>51</v>
      </c>
      <c r="F5553" s="40" t="s">
        <v>849</v>
      </c>
    </row>
    <row r="5554" spans="1:6" x14ac:dyDescent="0.5">
      <c r="A5554" s="38">
        <v>43722</v>
      </c>
      <c r="B5554" s="39">
        <v>0.59605324074074073</v>
      </c>
      <c r="C5554" s="40">
        <v>4</v>
      </c>
      <c r="D5554" s="40" t="s">
        <v>651</v>
      </c>
      <c r="E5554" s="40">
        <v>54</v>
      </c>
      <c r="F5554" s="40" t="s">
        <v>849</v>
      </c>
    </row>
    <row r="5555" spans="1:6" x14ac:dyDescent="0.5">
      <c r="A5555" s="38">
        <v>43722</v>
      </c>
      <c r="B5555" s="39">
        <v>0.59625000000000006</v>
      </c>
      <c r="C5555" s="40">
        <v>4</v>
      </c>
      <c r="D5555" s="40" t="s">
        <v>651</v>
      </c>
      <c r="E5555" s="40">
        <v>76</v>
      </c>
      <c r="F5555" s="40" t="s">
        <v>849</v>
      </c>
    </row>
    <row r="5556" spans="1:6" x14ac:dyDescent="0.5">
      <c r="A5556" s="38">
        <v>43722</v>
      </c>
      <c r="B5556" s="39">
        <v>0.59645833333333331</v>
      </c>
      <c r="C5556" s="40">
        <v>4</v>
      </c>
      <c r="D5556" s="40" t="s">
        <v>651</v>
      </c>
      <c r="E5556" s="40">
        <v>92</v>
      </c>
      <c r="F5556" s="40" t="s">
        <v>849</v>
      </c>
    </row>
    <row r="5557" spans="1:6" x14ac:dyDescent="0.5">
      <c r="A5557" s="38">
        <v>43722</v>
      </c>
      <c r="B5557" s="39">
        <v>0.59673611111111113</v>
      </c>
      <c r="C5557" s="40">
        <v>4</v>
      </c>
      <c r="D5557" s="40" t="s">
        <v>651</v>
      </c>
      <c r="E5557" s="40">
        <v>68</v>
      </c>
      <c r="F5557" s="40" t="s">
        <v>849</v>
      </c>
    </row>
    <row r="5558" spans="1:6" x14ac:dyDescent="0.5">
      <c r="A5558" s="38">
        <v>43722</v>
      </c>
      <c r="B5558" s="39">
        <v>0.59695601851851854</v>
      </c>
      <c r="C5558" s="40">
        <v>4</v>
      </c>
      <c r="D5558" s="40" t="s">
        <v>651</v>
      </c>
      <c r="E5558" s="40">
        <v>68</v>
      </c>
      <c r="F5558" s="40" t="s">
        <v>849</v>
      </c>
    </row>
    <row r="5559" spans="1:6" x14ac:dyDescent="0.5">
      <c r="A5559" s="38">
        <v>43722</v>
      </c>
      <c r="B5559" s="39">
        <v>0.59726851851851859</v>
      </c>
      <c r="C5559" s="40">
        <v>4</v>
      </c>
      <c r="D5559" s="40" t="s">
        <v>651</v>
      </c>
      <c r="E5559" s="40">
        <v>97</v>
      </c>
      <c r="F5559" s="40" t="s">
        <v>849</v>
      </c>
    </row>
    <row r="5560" spans="1:6" x14ac:dyDescent="0.5">
      <c r="A5560" s="38">
        <v>43722</v>
      </c>
      <c r="B5560" s="39">
        <v>0.59799768518518526</v>
      </c>
      <c r="C5560" s="40">
        <v>4</v>
      </c>
      <c r="D5560" s="40" t="s">
        <v>640</v>
      </c>
      <c r="E5560" s="40">
        <v>68</v>
      </c>
      <c r="F5560" s="40" t="s">
        <v>849</v>
      </c>
    </row>
    <row r="5561" spans="1:6" x14ac:dyDescent="0.5">
      <c r="A5561" s="38">
        <v>43722</v>
      </c>
      <c r="B5561" s="39">
        <v>0.5980092592592593</v>
      </c>
      <c r="C5561" s="40">
        <v>4</v>
      </c>
      <c r="D5561" s="40" t="s">
        <v>640</v>
      </c>
      <c r="E5561" s="40">
        <v>63</v>
      </c>
      <c r="F5561" s="40" t="s">
        <v>849</v>
      </c>
    </row>
    <row r="5562" spans="1:6" x14ac:dyDescent="0.5">
      <c r="A5562" s="38">
        <v>43722</v>
      </c>
      <c r="B5562" s="39">
        <v>0.59812500000000002</v>
      </c>
      <c r="C5562" s="40">
        <v>4</v>
      </c>
      <c r="D5562" s="40" t="s">
        <v>651</v>
      </c>
      <c r="E5562" s="40">
        <v>81</v>
      </c>
      <c r="F5562" s="40" t="s">
        <v>849</v>
      </c>
    </row>
    <row r="5563" spans="1:6" x14ac:dyDescent="0.5">
      <c r="A5563" s="38">
        <v>43722</v>
      </c>
      <c r="B5563" s="39">
        <v>0.59915509259259259</v>
      </c>
      <c r="C5563" s="40">
        <v>4</v>
      </c>
      <c r="D5563" s="40" t="s">
        <v>651</v>
      </c>
      <c r="E5563" s="40">
        <v>66</v>
      </c>
      <c r="F5563" s="40" t="s">
        <v>849</v>
      </c>
    </row>
    <row r="5564" spans="1:6" x14ac:dyDescent="0.5">
      <c r="A5564" s="38">
        <v>43722</v>
      </c>
      <c r="B5564" s="39">
        <v>0.59931712962962969</v>
      </c>
      <c r="C5564" s="40">
        <v>4</v>
      </c>
      <c r="D5564" s="40" t="s">
        <v>651</v>
      </c>
      <c r="E5564" s="40">
        <v>39</v>
      </c>
      <c r="F5564" s="40" t="s">
        <v>849</v>
      </c>
    </row>
    <row r="5565" spans="1:6" x14ac:dyDescent="0.5">
      <c r="A5565" s="38">
        <v>43722</v>
      </c>
      <c r="B5565" s="39">
        <v>0.59937499999999999</v>
      </c>
      <c r="C5565" s="40">
        <v>4</v>
      </c>
      <c r="D5565" s="40" t="s">
        <v>651</v>
      </c>
      <c r="E5565" s="40">
        <v>87</v>
      </c>
      <c r="F5565" s="40" t="s">
        <v>849</v>
      </c>
    </row>
    <row r="5566" spans="1:6" x14ac:dyDescent="0.5">
      <c r="A5566" s="38">
        <v>43722</v>
      </c>
      <c r="B5566" s="39">
        <v>0.59942129629629626</v>
      </c>
      <c r="C5566" s="40">
        <v>4</v>
      </c>
      <c r="D5566" s="40" t="s">
        <v>651</v>
      </c>
      <c r="E5566" s="40">
        <v>57</v>
      </c>
      <c r="F5566" s="40" t="s">
        <v>849</v>
      </c>
    </row>
    <row r="5567" spans="1:6" x14ac:dyDescent="0.5">
      <c r="A5567" s="38">
        <v>43722</v>
      </c>
      <c r="B5567" s="39">
        <v>0.59954861111111113</v>
      </c>
      <c r="C5567" s="40">
        <v>4</v>
      </c>
      <c r="D5567" s="40" t="s">
        <v>651</v>
      </c>
      <c r="E5567" s="40">
        <v>53</v>
      </c>
      <c r="F5567" s="40" t="s">
        <v>849</v>
      </c>
    </row>
    <row r="5568" spans="1:6" x14ac:dyDescent="0.5">
      <c r="A5568" s="38">
        <v>43722</v>
      </c>
      <c r="B5568" s="39">
        <v>0.59964120370370366</v>
      </c>
      <c r="C5568" s="40">
        <v>4</v>
      </c>
      <c r="D5568" s="40" t="s">
        <v>651</v>
      </c>
      <c r="E5568" s="40">
        <v>69</v>
      </c>
      <c r="F5568" s="40" t="s">
        <v>849</v>
      </c>
    </row>
    <row r="5569" spans="1:6" x14ac:dyDescent="0.5">
      <c r="A5569" s="38">
        <v>43722</v>
      </c>
      <c r="B5569" s="39">
        <v>0.59965277777777781</v>
      </c>
      <c r="C5569" s="40">
        <v>4</v>
      </c>
      <c r="D5569" s="40" t="s">
        <v>640</v>
      </c>
      <c r="E5569" s="40">
        <v>95</v>
      </c>
      <c r="F5569" s="40" t="s">
        <v>849</v>
      </c>
    </row>
    <row r="5570" spans="1:6" x14ac:dyDescent="0.5">
      <c r="A5570" s="38">
        <v>43722</v>
      </c>
      <c r="B5570" s="39">
        <v>0.59983796296296299</v>
      </c>
      <c r="C5570" s="40">
        <v>4</v>
      </c>
      <c r="D5570" s="40" t="s">
        <v>651</v>
      </c>
      <c r="E5570" s="40">
        <v>62</v>
      </c>
      <c r="F5570" s="40" t="s">
        <v>849</v>
      </c>
    </row>
    <row r="5571" spans="1:6" x14ac:dyDescent="0.5">
      <c r="A5571" s="38">
        <v>43722</v>
      </c>
      <c r="B5571" s="39">
        <v>0.60035879629629629</v>
      </c>
      <c r="C5571" s="40">
        <v>4</v>
      </c>
      <c r="D5571" s="40" t="s">
        <v>651</v>
      </c>
      <c r="E5571" s="40">
        <v>66</v>
      </c>
      <c r="F5571" s="40" t="s">
        <v>849</v>
      </c>
    </row>
    <row r="5572" spans="1:6" x14ac:dyDescent="0.5">
      <c r="A5572" s="38">
        <v>43722</v>
      </c>
      <c r="B5572" s="39">
        <v>0.6005787037037037</v>
      </c>
      <c r="C5572" s="40">
        <v>4</v>
      </c>
      <c r="D5572" s="40" t="s">
        <v>651</v>
      </c>
      <c r="E5572" s="40">
        <v>68</v>
      </c>
      <c r="F5572" s="40" t="s">
        <v>849</v>
      </c>
    </row>
    <row r="5573" spans="1:6" x14ac:dyDescent="0.5">
      <c r="A5573" s="38">
        <v>43722</v>
      </c>
      <c r="B5573" s="39">
        <v>0.6010416666666667</v>
      </c>
      <c r="C5573" s="40">
        <v>4</v>
      </c>
      <c r="D5573" s="40" t="s">
        <v>640</v>
      </c>
      <c r="E5573" s="40">
        <v>40</v>
      </c>
      <c r="F5573" s="40" t="s">
        <v>849</v>
      </c>
    </row>
    <row r="5574" spans="1:6" x14ac:dyDescent="0.5">
      <c r="A5574" s="38">
        <v>43722</v>
      </c>
      <c r="B5574" s="39">
        <v>0.60130787037037037</v>
      </c>
      <c r="C5574" s="40">
        <v>4</v>
      </c>
      <c r="D5574" s="40" t="s">
        <v>651</v>
      </c>
      <c r="E5574" s="40">
        <v>78</v>
      </c>
      <c r="F5574" s="40" t="s">
        <v>849</v>
      </c>
    </row>
    <row r="5575" spans="1:6" x14ac:dyDescent="0.5">
      <c r="A5575" s="38">
        <v>43722</v>
      </c>
      <c r="B5575" s="39">
        <v>0.6019444444444445</v>
      </c>
      <c r="C5575" s="40">
        <v>4</v>
      </c>
      <c r="D5575" s="40" t="s">
        <v>651</v>
      </c>
      <c r="E5575" s="40">
        <v>95</v>
      </c>
      <c r="F5575" s="40" t="s">
        <v>849</v>
      </c>
    </row>
    <row r="5576" spans="1:6" x14ac:dyDescent="0.5">
      <c r="A5576" s="38">
        <v>43722</v>
      </c>
      <c r="B5576" s="39">
        <v>0.60197916666666662</v>
      </c>
      <c r="C5576" s="40">
        <v>4</v>
      </c>
      <c r="D5576" s="40" t="s">
        <v>651</v>
      </c>
      <c r="E5576" s="40">
        <v>54</v>
      </c>
      <c r="F5576" s="40" t="s">
        <v>849</v>
      </c>
    </row>
    <row r="5577" spans="1:6" x14ac:dyDescent="0.5">
      <c r="A5577" s="38">
        <v>43722</v>
      </c>
      <c r="B5577" s="39">
        <v>0.602025462962963</v>
      </c>
      <c r="C5577" s="40">
        <v>4</v>
      </c>
      <c r="D5577" s="40" t="s">
        <v>651</v>
      </c>
      <c r="E5577" s="40">
        <v>67</v>
      </c>
      <c r="F5577" s="40" t="s">
        <v>849</v>
      </c>
    </row>
    <row r="5578" spans="1:6" x14ac:dyDescent="0.5">
      <c r="A5578" s="38">
        <v>43722</v>
      </c>
      <c r="B5578" s="39">
        <v>0.60225694444444444</v>
      </c>
      <c r="C5578" s="40">
        <v>2</v>
      </c>
      <c r="D5578" s="40" t="s">
        <v>640</v>
      </c>
      <c r="E5578" s="40">
        <v>42</v>
      </c>
      <c r="F5578" s="40" t="s">
        <v>849</v>
      </c>
    </row>
    <row r="5579" spans="1:6" x14ac:dyDescent="0.5">
      <c r="A5579" s="38">
        <v>43722</v>
      </c>
      <c r="B5579" s="39">
        <v>0.60226851851851848</v>
      </c>
      <c r="C5579" s="40">
        <v>4</v>
      </c>
      <c r="D5579" s="40" t="s">
        <v>651</v>
      </c>
      <c r="E5579" s="40">
        <v>61</v>
      </c>
      <c r="F5579" s="40" t="s">
        <v>849</v>
      </c>
    </row>
    <row r="5580" spans="1:6" x14ac:dyDescent="0.5">
      <c r="A5580" s="38">
        <v>43722</v>
      </c>
      <c r="B5580" s="39">
        <v>0.60370370370370374</v>
      </c>
      <c r="C5580" s="40">
        <v>4</v>
      </c>
      <c r="D5580" s="40" t="s">
        <v>651</v>
      </c>
      <c r="E5580" s="40">
        <v>38</v>
      </c>
      <c r="F5580" s="40" t="s">
        <v>849</v>
      </c>
    </row>
    <row r="5581" spans="1:6" x14ac:dyDescent="0.5">
      <c r="A5581" s="38">
        <v>43722</v>
      </c>
      <c r="B5581" s="39">
        <v>0.60432870370370373</v>
      </c>
      <c r="C5581" s="40">
        <v>4</v>
      </c>
      <c r="D5581" s="40" t="s">
        <v>651</v>
      </c>
      <c r="E5581" s="40">
        <v>61</v>
      </c>
      <c r="F5581" s="40" t="s">
        <v>849</v>
      </c>
    </row>
    <row r="5582" spans="1:6" x14ac:dyDescent="0.5">
      <c r="A5582" s="38">
        <v>43722</v>
      </c>
      <c r="B5582" s="39">
        <v>0.60434027777777777</v>
      </c>
      <c r="C5582" s="40">
        <v>4</v>
      </c>
      <c r="D5582" s="40" t="s">
        <v>651</v>
      </c>
      <c r="E5582" s="40">
        <v>60</v>
      </c>
      <c r="F5582" s="40" t="s">
        <v>849</v>
      </c>
    </row>
    <row r="5583" spans="1:6" x14ac:dyDescent="0.5">
      <c r="A5583" s="38">
        <v>43722</v>
      </c>
      <c r="B5583" s="39">
        <v>0.60561342592592593</v>
      </c>
      <c r="C5583" s="40">
        <v>1</v>
      </c>
      <c r="D5583" s="40" t="s">
        <v>640</v>
      </c>
      <c r="E5583" s="40">
        <v>53</v>
      </c>
      <c r="F5583" s="40" t="s">
        <v>849</v>
      </c>
    </row>
    <row r="5584" spans="1:6" x14ac:dyDescent="0.5">
      <c r="A5584" s="38">
        <v>43722</v>
      </c>
      <c r="B5584" s="39">
        <v>0.60590277777777779</v>
      </c>
      <c r="C5584" s="40">
        <v>4</v>
      </c>
      <c r="D5584" s="40" t="s">
        <v>651</v>
      </c>
      <c r="E5584" s="40">
        <v>63</v>
      </c>
      <c r="F5584" s="40" t="s">
        <v>849</v>
      </c>
    </row>
    <row r="5585" spans="1:6" x14ac:dyDescent="0.5">
      <c r="A5585" s="38">
        <v>43722</v>
      </c>
      <c r="B5585" s="39">
        <v>0.60591435185185183</v>
      </c>
      <c r="C5585" s="40">
        <v>4</v>
      </c>
      <c r="D5585" s="40" t="s">
        <v>640</v>
      </c>
      <c r="E5585" s="40">
        <v>73</v>
      </c>
      <c r="F5585" s="40" t="s">
        <v>849</v>
      </c>
    </row>
    <row r="5586" spans="1:6" x14ac:dyDescent="0.5">
      <c r="A5586" s="38">
        <v>43722</v>
      </c>
      <c r="B5586" s="39">
        <v>0.60596064814814821</v>
      </c>
      <c r="C5586" s="40">
        <v>4</v>
      </c>
      <c r="D5586" s="40" t="s">
        <v>651</v>
      </c>
      <c r="E5586" s="40">
        <v>68</v>
      </c>
      <c r="F5586" s="40" t="s">
        <v>849</v>
      </c>
    </row>
    <row r="5587" spans="1:6" x14ac:dyDescent="0.5">
      <c r="A5587" s="38">
        <v>43722</v>
      </c>
      <c r="B5587" s="39">
        <v>0.60659722222222223</v>
      </c>
      <c r="C5587" s="40">
        <v>4</v>
      </c>
      <c r="D5587" s="40" t="s">
        <v>651</v>
      </c>
      <c r="E5587" s="40">
        <v>61</v>
      </c>
      <c r="F5587" s="40" t="s">
        <v>849</v>
      </c>
    </row>
    <row r="5588" spans="1:6" x14ac:dyDescent="0.5">
      <c r="A5588" s="38">
        <v>43722</v>
      </c>
      <c r="B5588" s="39">
        <v>0.60662037037037042</v>
      </c>
      <c r="C5588" s="40">
        <v>4</v>
      </c>
      <c r="D5588" s="40" t="s">
        <v>651</v>
      </c>
      <c r="E5588" s="40">
        <v>92</v>
      </c>
      <c r="F5588" s="40" t="s">
        <v>849</v>
      </c>
    </row>
    <row r="5589" spans="1:6" x14ac:dyDescent="0.5">
      <c r="A5589" s="38">
        <v>43722</v>
      </c>
      <c r="B5589" s="39">
        <v>0.60714120370370372</v>
      </c>
      <c r="C5589" s="40">
        <v>4</v>
      </c>
      <c r="D5589" s="40" t="s">
        <v>651</v>
      </c>
      <c r="E5589" s="40">
        <v>63</v>
      </c>
      <c r="F5589" s="40" t="s">
        <v>849</v>
      </c>
    </row>
    <row r="5590" spans="1:6" x14ac:dyDescent="0.5">
      <c r="A5590" s="38">
        <v>43722</v>
      </c>
      <c r="B5590" s="39">
        <v>0.60741898148148155</v>
      </c>
      <c r="C5590" s="40">
        <v>4</v>
      </c>
      <c r="D5590" s="40" t="s">
        <v>640</v>
      </c>
      <c r="E5590" s="40">
        <v>62</v>
      </c>
      <c r="F5590" s="40" t="s">
        <v>849</v>
      </c>
    </row>
    <row r="5591" spans="1:6" x14ac:dyDescent="0.5">
      <c r="A5591" s="38">
        <v>43722</v>
      </c>
      <c r="B5591" s="39">
        <v>0.60758101851851853</v>
      </c>
      <c r="C5591" s="40">
        <v>4</v>
      </c>
      <c r="D5591" s="40" t="s">
        <v>651</v>
      </c>
      <c r="E5591" s="40">
        <v>83</v>
      </c>
      <c r="F5591" s="40" t="s">
        <v>849</v>
      </c>
    </row>
    <row r="5592" spans="1:6" x14ac:dyDescent="0.5">
      <c r="A5592" s="38">
        <v>43722</v>
      </c>
      <c r="B5592" s="39">
        <v>0.60796296296296293</v>
      </c>
      <c r="C5592" s="40">
        <v>4</v>
      </c>
      <c r="D5592" s="40" t="s">
        <v>651</v>
      </c>
      <c r="E5592" s="40">
        <v>72</v>
      </c>
      <c r="F5592" s="40" t="s">
        <v>849</v>
      </c>
    </row>
    <row r="5593" spans="1:6" x14ac:dyDescent="0.5">
      <c r="A5593" s="38">
        <v>43722</v>
      </c>
      <c r="B5593" s="39">
        <v>0.61002314814814818</v>
      </c>
      <c r="C5593" s="40">
        <v>4</v>
      </c>
      <c r="D5593" s="40" t="s">
        <v>651</v>
      </c>
      <c r="E5593" s="40">
        <v>84</v>
      </c>
      <c r="F5593" s="40" t="s">
        <v>849</v>
      </c>
    </row>
    <row r="5594" spans="1:6" x14ac:dyDescent="0.5">
      <c r="A5594" s="38">
        <v>43722</v>
      </c>
      <c r="B5594" s="39">
        <v>0.61062499999999997</v>
      </c>
      <c r="C5594" s="40">
        <v>4</v>
      </c>
      <c r="D5594" s="40" t="s">
        <v>651</v>
      </c>
      <c r="E5594" s="40">
        <v>75</v>
      </c>
      <c r="F5594" s="40" t="s">
        <v>849</v>
      </c>
    </row>
    <row r="5595" spans="1:6" x14ac:dyDescent="0.5">
      <c r="A5595" s="38">
        <v>43722</v>
      </c>
      <c r="B5595" s="39">
        <v>0.61116898148148147</v>
      </c>
      <c r="C5595" s="40">
        <v>4</v>
      </c>
      <c r="D5595" s="40" t="s">
        <v>651</v>
      </c>
      <c r="E5595" s="40">
        <v>69</v>
      </c>
      <c r="F5595" s="40" t="s">
        <v>849</v>
      </c>
    </row>
    <row r="5596" spans="1:6" x14ac:dyDescent="0.5">
      <c r="A5596" s="38">
        <v>43722</v>
      </c>
      <c r="B5596" s="39">
        <v>0.61144675925925929</v>
      </c>
      <c r="C5596" s="40">
        <v>4</v>
      </c>
      <c r="D5596" s="40" t="s">
        <v>651</v>
      </c>
      <c r="E5596" s="40">
        <v>66</v>
      </c>
      <c r="F5596" s="40" t="s">
        <v>849</v>
      </c>
    </row>
    <row r="5597" spans="1:6" x14ac:dyDescent="0.5">
      <c r="A5597" s="38">
        <v>43722</v>
      </c>
      <c r="B5597" s="39">
        <v>0.61162037037037031</v>
      </c>
      <c r="C5597" s="40">
        <v>4</v>
      </c>
      <c r="D5597" s="40" t="s">
        <v>651</v>
      </c>
      <c r="E5597" s="40">
        <v>83</v>
      </c>
      <c r="F5597" s="40" t="s">
        <v>849</v>
      </c>
    </row>
    <row r="5598" spans="1:6" x14ac:dyDescent="0.5">
      <c r="A5598" s="38">
        <v>43722</v>
      </c>
      <c r="B5598" s="39">
        <v>0.61219907407407403</v>
      </c>
      <c r="C5598" s="40">
        <v>4</v>
      </c>
      <c r="D5598" s="40" t="s">
        <v>651</v>
      </c>
      <c r="E5598" s="40">
        <v>65</v>
      </c>
      <c r="F5598" s="40" t="s">
        <v>849</v>
      </c>
    </row>
    <row r="5599" spans="1:6" x14ac:dyDescent="0.5">
      <c r="A5599" s="38">
        <v>43722</v>
      </c>
      <c r="B5599" s="39">
        <v>0.61365740740740737</v>
      </c>
      <c r="C5599" s="40">
        <v>4</v>
      </c>
      <c r="D5599" s="40" t="s">
        <v>651</v>
      </c>
      <c r="E5599" s="40">
        <v>54</v>
      </c>
      <c r="F5599" s="40" t="s">
        <v>849</v>
      </c>
    </row>
    <row r="5600" spans="1:6" x14ac:dyDescent="0.5">
      <c r="A5600" s="38">
        <v>43722</v>
      </c>
      <c r="B5600" s="39">
        <v>0.6136921296296296</v>
      </c>
      <c r="C5600" s="40">
        <v>4</v>
      </c>
      <c r="D5600" s="40" t="s">
        <v>651</v>
      </c>
      <c r="E5600" s="40">
        <v>55</v>
      </c>
      <c r="F5600" s="40" t="s">
        <v>849</v>
      </c>
    </row>
    <row r="5601" spans="1:6" x14ac:dyDescent="0.5">
      <c r="A5601" s="38">
        <v>43722</v>
      </c>
      <c r="B5601" s="39">
        <v>0.61502314814814818</v>
      </c>
      <c r="C5601" s="40">
        <v>4</v>
      </c>
      <c r="D5601" s="40" t="s">
        <v>651</v>
      </c>
      <c r="E5601" s="40">
        <v>80</v>
      </c>
      <c r="F5601" s="40" t="s">
        <v>849</v>
      </c>
    </row>
    <row r="5602" spans="1:6" x14ac:dyDescent="0.5">
      <c r="A5602" s="38">
        <v>43722</v>
      </c>
      <c r="B5602" s="39">
        <v>0.61549768518518522</v>
      </c>
      <c r="C5602" s="40">
        <v>2</v>
      </c>
      <c r="D5602" s="40" t="s">
        <v>640</v>
      </c>
      <c r="E5602" s="40">
        <v>56</v>
      </c>
      <c r="F5602" s="40" t="s">
        <v>849</v>
      </c>
    </row>
    <row r="5603" spans="1:6" x14ac:dyDescent="0.5">
      <c r="A5603" s="38">
        <v>43722</v>
      </c>
      <c r="B5603" s="39">
        <v>0.61591435185185184</v>
      </c>
      <c r="C5603" s="40">
        <v>4</v>
      </c>
      <c r="D5603" s="40" t="s">
        <v>651</v>
      </c>
      <c r="E5603" s="40">
        <v>81</v>
      </c>
      <c r="F5603" s="40" t="s">
        <v>849</v>
      </c>
    </row>
    <row r="5604" spans="1:6" x14ac:dyDescent="0.5">
      <c r="A5604" s="38">
        <v>43722</v>
      </c>
      <c r="B5604" s="39">
        <v>0.61866898148148153</v>
      </c>
      <c r="C5604" s="40">
        <v>4</v>
      </c>
      <c r="D5604" s="40" t="s">
        <v>651</v>
      </c>
      <c r="E5604" s="40">
        <v>62</v>
      </c>
      <c r="F5604" s="40" t="s">
        <v>849</v>
      </c>
    </row>
    <row r="5605" spans="1:6" x14ac:dyDescent="0.5">
      <c r="A5605" s="38">
        <v>43722</v>
      </c>
      <c r="B5605" s="39">
        <v>0.61932870370370374</v>
      </c>
      <c r="C5605" s="40">
        <v>2</v>
      </c>
      <c r="D5605" s="40" t="s">
        <v>645</v>
      </c>
      <c r="E5605" s="40">
        <v>77</v>
      </c>
      <c r="F5605" s="40" t="s">
        <v>849</v>
      </c>
    </row>
    <row r="5606" spans="1:6" x14ac:dyDescent="0.5">
      <c r="A5606" s="38">
        <v>43722</v>
      </c>
      <c r="B5606" s="39">
        <v>0.61990740740740746</v>
      </c>
      <c r="C5606" s="40">
        <v>4</v>
      </c>
      <c r="D5606" s="40" t="s">
        <v>651</v>
      </c>
      <c r="E5606" s="40">
        <v>69</v>
      </c>
      <c r="F5606" s="40" t="s">
        <v>849</v>
      </c>
    </row>
    <row r="5607" spans="1:6" x14ac:dyDescent="0.5">
      <c r="A5607" s="38">
        <v>43722</v>
      </c>
      <c r="B5607" s="39">
        <v>0.62019675925925932</v>
      </c>
      <c r="C5607" s="40">
        <v>1</v>
      </c>
      <c r="D5607" s="40" t="s">
        <v>640</v>
      </c>
      <c r="E5607" s="40">
        <v>38</v>
      </c>
      <c r="F5607" s="40" t="s">
        <v>849</v>
      </c>
    </row>
    <row r="5608" spans="1:6" x14ac:dyDescent="0.5">
      <c r="A5608" s="38">
        <v>43722</v>
      </c>
      <c r="B5608" s="39">
        <v>0.62109953703703702</v>
      </c>
      <c r="C5608" s="40">
        <v>4</v>
      </c>
      <c r="D5608" s="40" t="s">
        <v>640</v>
      </c>
      <c r="E5608" s="40">
        <v>47</v>
      </c>
      <c r="F5608" s="40" t="s">
        <v>849</v>
      </c>
    </row>
    <row r="5609" spans="1:6" x14ac:dyDescent="0.5">
      <c r="A5609" s="38">
        <v>43722</v>
      </c>
      <c r="B5609" s="39">
        <v>0.62111111111111106</v>
      </c>
      <c r="C5609" s="40">
        <v>4</v>
      </c>
      <c r="D5609" s="40" t="s">
        <v>640</v>
      </c>
      <c r="E5609" s="40">
        <v>61</v>
      </c>
      <c r="F5609" s="40" t="s">
        <v>849</v>
      </c>
    </row>
    <row r="5610" spans="1:6" x14ac:dyDescent="0.5">
      <c r="A5610" s="38">
        <v>43722</v>
      </c>
      <c r="B5610" s="39">
        <v>0.62112268518518521</v>
      </c>
      <c r="C5610" s="40">
        <v>4</v>
      </c>
      <c r="D5610" s="40" t="s">
        <v>640</v>
      </c>
      <c r="E5610" s="40">
        <v>72</v>
      </c>
      <c r="F5610" s="40" t="s">
        <v>849</v>
      </c>
    </row>
    <row r="5611" spans="1:6" x14ac:dyDescent="0.5">
      <c r="A5611" s="38">
        <v>43722</v>
      </c>
      <c r="B5611" s="39">
        <v>0.62113425925925925</v>
      </c>
      <c r="C5611" s="40">
        <v>4</v>
      </c>
      <c r="D5611" s="40" t="s">
        <v>640</v>
      </c>
      <c r="E5611" s="40">
        <v>69</v>
      </c>
      <c r="F5611" s="40" t="s">
        <v>849</v>
      </c>
    </row>
    <row r="5612" spans="1:6" x14ac:dyDescent="0.5">
      <c r="A5612" s="38">
        <v>43722</v>
      </c>
      <c r="B5612" s="39">
        <v>0.62145833333333333</v>
      </c>
      <c r="C5612" s="40">
        <v>4</v>
      </c>
      <c r="D5612" s="40" t="s">
        <v>651</v>
      </c>
      <c r="E5612" s="40">
        <v>46</v>
      </c>
      <c r="F5612" s="40" t="s">
        <v>849</v>
      </c>
    </row>
    <row r="5613" spans="1:6" x14ac:dyDescent="0.5">
      <c r="A5613" s="38">
        <v>43722</v>
      </c>
      <c r="B5613" s="39">
        <v>0.62277777777777776</v>
      </c>
      <c r="C5613" s="40">
        <v>4</v>
      </c>
      <c r="D5613" s="40" t="s">
        <v>651</v>
      </c>
      <c r="E5613" s="40">
        <v>71</v>
      </c>
      <c r="F5613" s="40" t="s">
        <v>849</v>
      </c>
    </row>
    <row r="5614" spans="1:6" x14ac:dyDescent="0.5">
      <c r="A5614" s="38">
        <v>43722</v>
      </c>
      <c r="B5614" s="39">
        <v>0.62326388888888895</v>
      </c>
      <c r="C5614" s="40">
        <v>4</v>
      </c>
      <c r="D5614" s="40" t="s">
        <v>651</v>
      </c>
      <c r="E5614" s="40">
        <v>74</v>
      </c>
      <c r="F5614" s="40" t="s">
        <v>849</v>
      </c>
    </row>
    <row r="5615" spans="1:6" x14ac:dyDescent="0.5">
      <c r="A5615" s="38">
        <v>43722</v>
      </c>
      <c r="B5615" s="39">
        <v>0.62357638888888889</v>
      </c>
      <c r="C5615" s="40">
        <v>4</v>
      </c>
      <c r="D5615" s="40" t="s">
        <v>651</v>
      </c>
      <c r="E5615" s="40">
        <v>54</v>
      </c>
      <c r="F5615" s="40" t="s">
        <v>849</v>
      </c>
    </row>
    <row r="5616" spans="1:6" x14ac:dyDescent="0.5">
      <c r="A5616" s="38">
        <v>43722</v>
      </c>
      <c r="B5616" s="39">
        <v>0.62456018518518519</v>
      </c>
      <c r="C5616" s="40">
        <v>4</v>
      </c>
      <c r="D5616" s="40" t="s">
        <v>651</v>
      </c>
      <c r="E5616" s="40">
        <v>58</v>
      </c>
      <c r="F5616" s="40" t="s">
        <v>849</v>
      </c>
    </row>
    <row r="5617" spans="1:6" x14ac:dyDescent="0.5">
      <c r="A5617" s="38">
        <v>43722</v>
      </c>
      <c r="B5617" s="39">
        <v>0.62487268518518524</v>
      </c>
      <c r="C5617" s="40">
        <v>4</v>
      </c>
      <c r="D5617" s="40" t="s">
        <v>651</v>
      </c>
      <c r="E5617" s="40">
        <v>81</v>
      </c>
      <c r="F5617" s="40" t="s">
        <v>849</v>
      </c>
    </row>
    <row r="5618" spans="1:6" x14ac:dyDescent="0.5">
      <c r="A5618" s="38">
        <v>43722</v>
      </c>
      <c r="B5618" s="39">
        <v>0.6265856481481481</v>
      </c>
      <c r="C5618" s="40">
        <v>4</v>
      </c>
      <c r="D5618" s="40" t="s">
        <v>651</v>
      </c>
      <c r="E5618" s="40">
        <v>89</v>
      </c>
      <c r="F5618" s="40" t="s">
        <v>849</v>
      </c>
    </row>
    <row r="5619" spans="1:6" x14ac:dyDescent="0.5">
      <c r="A5619" s="38">
        <v>43722</v>
      </c>
      <c r="B5619" s="39">
        <v>0.62719907407407405</v>
      </c>
      <c r="C5619" s="40">
        <v>4</v>
      </c>
      <c r="D5619" s="40" t="s">
        <v>645</v>
      </c>
      <c r="E5619" s="40">
        <v>40</v>
      </c>
      <c r="F5619" s="40" t="s">
        <v>849</v>
      </c>
    </row>
    <row r="5620" spans="1:6" x14ac:dyDescent="0.5">
      <c r="A5620" s="38">
        <v>43722</v>
      </c>
      <c r="B5620" s="39">
        <v>0.6280324074074074</v>
      </c>
      <c r="C5620" s="40">
        <v>4</v>
      </c>
      <c r="D5620" s="40" t="s">
        <v>651</v>
      </c>
      <c r="E5620" s="40">
        <v>78</v>
      </c>
      <c r="F5620" s="40" t="s">
        <v>849</v>
      </c>
    </row>
    <row r="5621" spans="1:6" x14ac:dyDescent="0.5">
      <c r="A5621" s="38">
        <v>43722</v>
      </c>
      <c r="B5621" s="39">
        <v>0.62966435185185188</v>
      </c>
      <c r="C5621" s="40">
        <v>4</v>
      </c>
      <c r="D5621" s="40" t="s">
        <v>651</v>
      </c>
      <c r="E5621" s="40">
        <v>85</v>
      </c>
      <c r="F5621" s="40" t="s">
        <v>849</v>
      </c>
    </row>
    <row r="5622" spans="1:6" x14ac:dyDescent="0.5">
      <c r="A5622" s="38">
        <v>43722</v>
      </c>
      <c r="B5622" s="39">
        <v>0.6297800925925926</v>
      </c>
      <c r="C5622" s="40">
        <v>2</v>
      </c>
      <c r="D5622" s="40" t="s">
        <v>640</v>
      </c>
      <c r="E5622" s="40">
        <v>45</v>
      </c>
      <c r="F5622" s="40" t="s">
        <v>849</v>
      </c>
    </row>
    <row r="5623" spans="1:6" x14ac:dyDescent="0.5">
      <c r="A5623" s="38">
        <v>43722</v>
      </c>
      <c r="B5623" s="39">
        <v>0.63210648148148152</v>
      </c>
      <c r="C5623" s="40">
        <v>4</v>
      </c>
      <c r="D5623" s="40" t="s">
        <v>651</v>
      </c>
      <c r="E5623" s="40">
        <v>78</v>
      </c>
      <c r="F5623" s="40" t="s">
        <v>849</v>
      </c>
    </row>
    <row r="5624" spans="1:6" x14ac:dyDescent="0.5">
      <c r="A5624" s="38">
        <v>43722</v>
      </c>
      <c r="B5624" s="39">
        <v>0.63270833333333332</v>
      </c>
      <c r="C5624" s="40">
        <v>4</v>
      </c>
      <c r="D5624" s="40" t="s">
        <v>651</v>
      </c>
      <c r="E5624" s="40">
        <v>76</v>
      </c>
      <c r="F5624" s="40" t="s">
        <v>849</v>
      </c>
    </row>
    <row r="5625" spans="1:6" x14ac:dyDescent="0.5">
      <c r="A5625" s="38">
        <v>43722</v>
      </c>
      <c r="B5625" s="39">
        <v>0.63295138888888891</v>
      </c>
      <c r="C5625" s="40">
        <v>4</v>
      </c>
      <c r="D5625" s="40" t="s">
        <v>651</v>
      </c>
      <c r="E5625" s="40">
        <v>87</v>
      </c>
      <c r="F5625" s="40" t="s">
        <v>849</v>
      </c>
    </row>
    <row r="5626" spans="1:6" x14ac:dyDescent="0.5">
      <c r="A5626" s="38">
        <v>43722</v>
      </c>
      <c r="B5626" s="39">
        <v>0.63346064814814818</v>
      </c>
      <c r="C5626" s="40">
        <v>4</v>
      </c>
      <c r="D5626" s="40" t="s">
        <v>640</v>
      </c>
      <c r="E5626" s="40">
        <v>52</v>
      </c>
      <c r="F5626" s="40" t="s">
        <v>849</v>
      </c>
    </row>
    <row r="5627" spans="1:6" x14ac:dyDescent="0.5">
      <c r="A5627" s="38">
        <v>43722</v>
      </c>
      <c r="B5627" s="39">
        <v>0.63347222222222221</v>
      </c>
      <c r="C5627" s="40">
        <v>4</v>
      </c>
      <c r="D5627" s="40" t="s">
        <v>640</v>
      </c>
      <c r="E5627" s="40">
        <v>45</v>
      </c>
      <c r="F5627" s="40" t="s">
        <v>849</v>
      </c>
    </row>
    <row r="5628" spans="1:6" x14ac:dyDescent="0.5">
      <c r="A5628" s="38">
        <v>43722</v>
      </c>
      <c r="B5628" s="39">
        <v>0.63348379629629636</v>
      </c>
      <c r="C5628" s="40">
        <v>4</v>
      </c>
      <c r="D5628" s="40" t="s">
        <v>640</v>
      </c>
      <c r="E5628" s="40">
        <v>49</v>
      </c>
      <c r="F5628" s="40" t="s">
        <v>849</v>
      </c>
    </row>
    <row r="5629" spans="1:6" x14ac:dyDescent="0.5">
      <c r="A5629" s="38">
        <v>43722</v>
      </c>
      <c r="B5629" s="39">
        <v>0.6334953703703704</v>
      </c>
      <c r="C5629" s="40">
        <v>4</v>
      </c>
      <c r="D5629" s="40" t="s">
        <v>640</v>
      </c>
      <c r="E5629" s="40">
        <v>59</v>
      </c>
      <c r="F5629" s="40" t="s">
        <v>849</v>
      </c>
    </row>
    <row r="5630" spans="1:6" x14ac:dyDescent="0.5">
      <c r="A5630" s="38">
        <v>43722</v>
      </c>
      <c r="B5630" s="39">
        <v>0.63350694444444444</v>
      </c>
      <c r="C5630" s="40">
        <v>4</v>
      </c>
      <c r="D5630" s="40" t="s">
        <v>640</v>
      </c>
      <c r="E5630" s="40">
        <v>61</v>
      </c>
      <c r="F5630" s="40" t="s">
        <v>849</v>
      </c>
    </row>
    <row r="5631" spans="1:6" x14ac:dyDescent="0.5">
      <c r="A5631" s="38">
        <v>43722</v>
      </c>
      <c r="B5631" s="39">
        <v>0.63351851851851848</v>
      </c>
      <c r="C5631" s="40">
        <v>4</v>
      </c>
      <c r="D5631" s="40" t="s">
        <v>640</v>
      </c>
      <c r="E5631" s="40">
        <v>53</v>
      </c>
      <c r="F5631" s="40" t="s">
        <v>849</v>
      </c>
    </row>
    <row r="5632" spans="1:6" x14ac:dyDescent="0.5">
      <c r="A5632" s="38">
        <v>43722</v>
      </c>
      <c r="B5632" s="39">
        <v>0.63353009259259252</v>
      </c>
      <c r="C5632" s="40">
        <v>4</v>
      </c>
      <c r="D5632" s="40" t="s">
        <v>640</v>
      </c>
      <c r="E5632" s="40">
        <v>53</v>
      </c>
      <c r="F5632" s="40" t="s">
        <v>849</v>
      </c>
    </row>
    <row r="5633" spans="1:6" x14ac:dyDescent="0.5">
      <c r="A5633" s="38">
        <v>43722</v>
      </c>
      <c r="B5633" s="39">
        <v>0.63354166666666667</v>
      </c>
      <c r="C5633" s="40">
        <v>4</v>
      </c>
      <c r="D5633" s="40" t="s">
        <v>640</v>
      </c>
      <c r="E5633" s="40">
        <v>54</v>
      </c>
      <c r="F5633" s="40" t="s">
        <v>849</v>
      </c>
    </row>
    <row r="5634" spans="1:6" x14ac:dyDescent="0.5">
      <c r="A5634" s="38">
        <v>43722</v>
      </c>
      <c r="B5634" s="39">
        <v>0.63355324074074071</v>
      </c>
      <c r="C5634" s="40">
        <v>4</v>
      </c>
      <c r="D5634" s="40" t="s">
        <v>640</v>
      </c>
      <c r="E5634" s="40">
        <v>49</v>
      </c>
      <c r="F5634" s="40" t="s">
        <v>849</v>
      </c>
    </row>
    <row r="5635" spans="1:6" x14ac:dyDescent="0.5">
      <c r="A5635" s="38">
        <v>43722</v>
      </c>
      <c r="B5635" s="39">
        <v>0.63552083333333331</v>
      </c>
      <c r="C5635" s="40">
        <v>4</v>
      </c>
      <c r="D5635" s="40" t="s">
        <v>651</v>
      </c>
      <c r="E5635" s="40">
        <v>78</v>
      </c>
      <c r="F5635" s="40" t="s">
        <v>849</v>
      </c>
    </row>
    <row r="5636" spans="1:6" x14ac:dyDescent="0.5">
      <c r="A5636" s="38">
        <v>43722</v>
      </c>
      <c r="B5636" s="39">
        <v>0.63880787037037035</v>
      </c>
      <c r="C5636" s="40">
        <v>4</v>
      </c>
      <c r="D5636" s="40" t="s">
        <v>651</v>
      </c>
      <c r="E5636" s="40">
        <v>86</v>
      </c>
      <c r="F5636" s="40" t="s">
        <v>849</v>
      </c>
    </row>
    <row r="5637" spans="1:6" x14ac:dyDescent="0.5">
      <c r="A5637" s="38">
        <v>43722</v>
      </c>
      <c r="B5637" s="39">
        <v>0.63924768518518515</v>
      </c>
      <c r="C5637" s="40">
        <v>4</v>
      </c>
      <c r="D5637" s="40" t="s">
        <v>651</v>
      </c>
      <c r="E5637" s="40">
        <v>85</v>
      </c>
      <c r="F5637" s="40" t="s">
        <v>849</v>
      </c>
    </row>
    <row r="5638" spans="1:6" x14ac:dyDescent="0.5">
      <c r="A5638" s="38">
        <v>43722</v>
      </c>
      <c r="B5638" s="39">
        <v>0.64348379629629626</v>
      </c>
      <c r="C5638" s="40">
        <v>1</v>
      </c>
      <c r="D5638" s="40" t="s">
        <v>651</v>
      </c>
      <c r="E5638" s="40">
        <v>78</v>
      </c>
      <c r="F5638" s="40" t="s">
        <v>849</v>
      </c>
    </row>
    <row r="5639" spans="1:6" x14ac:dyDescent="0.5">
      <c r="A5639" s="38">
        <v>43722</v>
      </c>
      <c r="B5639" s="39">
        <v>0.64482638888888888</v>
      </c>
      <c r="C5639" s="40">
        <v>4</v>
      </c>
      <c r="D5639" s="40" t="s">
        <v>651</v>
      </c>
      <c r="E5639" s="40">
        <v>67</v>
      </c>
      <c r="F5639" s="40" t="s">
        <v>849</v>
      </c>
    </row>
    <row r="5640" spans="1:6" x14ac:dyDescent="0.5">
      <c r="A5640" s="38">
        <v>43722</v>
      </c>
      <c r="B5640" s="39">
        <v>0.64604166666666674</v>
      </c>
      <c r="C5640" s="40">
        <v>1</v>
      </c>
      <c r="D5640" s="40" t="s">
        <v>640</v>
      </c>
      <c r="E5640" s="40">
        <v>43</v>
      </c>
      <c r="F5640" s="40" t="s">
        <v>849</v>
      </c>
    </row>
    <row r="5641" spans="1:6" x14ac:dyDescent="0.5">
      <c r="A5641" s="38">
        <v>43722</v>
      </c>
      <c r="B5641" s="39">
        <v>0.64704861111111112</v>
      </c>
      <c r="C5641" s="40">
        <v>2</v>
      </c>
      <c r="D5641" s="40" t="s">
        <v>640</v>
      </c>
      <c r="E5641" s="40">
        <v>46</v>
      </c>
      <c r="F5641" s="40" t="s">
        <v>849</v>
      </c>
    </row>
    <row r="5642" spans="1:6" x14ac:dyDescent="0.5">
      <c r="A5642" s="38">
        <v>43722</v>
      </c>
      <c r="B5642" s="39">
        <v>0.64780092592592597</v>
      </c>
      <c r="C5642" s="40">
        <v>4</v>
      </c>
      <c r="D5642" s="40" t="s">
        <v>651</v>
      </c>
      <c r="E5642" s="40">
        <v>53</v>
      </c>
      <c r="F5642" s="40" t="s">
        <v>849</v>
      </c>
    </row>
    <row r="5643" spans="1:6" x14ac:dyDescent="0.5">
      <c r="A5643" s="38">
        <v>43722</v>
      </c>
      <c r="B5643" s="39">
        <v>0.64820601851851845</v>
      </c>
      <c r="C5643" s="40">
        <v>1</v>
      </c>
      <c r="D5643" s="40" t="s">
        <v>640</v>
      </c>
      <c r="E5643" s="40">
        <v>52</v>
      </c>
      <c r="F5643" s="40" t="s">
        <v>849</v>
      </c>
    </row>
    <row r="5644" spans="1:6" x14ac:dyDescent="0.5">
      <c r="A5644" s="38">
        <v>43722</v>
      </c>
      <c r="B5644" s="39">
        <v>0.64932870370370377</v>
      </c>
      <c r="C5644" s="40">
        <v>4</v>
      </c>
      <c r="D5644" s="40" t="s">
        <v>651</v>
      </c>
      <c r="E5644" s="40">
        <v>70</v>
      </c>
      <c r="F5644" s="40" t="s">
        <v>849</v>
      </c>
    </row>
    <row r="5645" spans="1:6" x14ac:dyDescent="0.5">
      <c r="A5645" s="38">
        <v>43722</v>
      </c>
      <c r="B5645" s="39">
        <v>0.6494212962962963</v>
      </c>
      <c r="C5645" s="40">
        <v>4</v>
      </c>
      <c r="D5645" s="40" t="s">
        <v>651</v>
      </c>
      <c r="E5645" s="40">
        <v>75</v>
      </c>
      <c r="F5645" s="40" t="s">
        <v>849</v>
      </c>
    </row>
    <row r="5646" spans="1:6" x14ac:dyDescent="0.5">
      <c r="A5646" s="38">
        <v>43722</v>
      </c>
      <c r="B5646" s="39">
        <v>0.64944444444444438</v>
      </c>
      <c r="C5646" s="40">
        <v>4</v>
      </c>
      <c r="D5646" s="40" t="s">
        <v>640</v>
      </c>
      <c r="E5646" s="40">
        <v>70</v>
      </c>
      <c r="F5646" s="40" t="s">
        <v>849</v>
      </c>
    </row>
    <row r="5647" spans="1:6" x14ac:dyDescent="0.5">
      <c r="A5647" s="38">
        <v>43722</v>
      </c>
      <c r="B5647" s="39">
        <v>0.64949074074074076</v>
      </c>
      <c r="C5647" s="40">
        <v>1</v>
      </c>
      <c r="D5647" s="40" t="s">
        <v>651</v>
      </c>
      <c r="E5647" s="40">
        <v>61</v>
      </c>
      <c r="F5647" s="40" t="s">
        <v>849</v>
      </c>
    </row>
    <row r="5648" spans="1:6" x14ac:dyDescent="0.5">
      <c r="A5648" s="38">
        <v>43722</v>
      </c>
      <c r="B5648" s="39">
        <v>0.64981481481481485</v>
      </c>
      <c r="C5648" s="40">
        <v>4</v>
      </c>
      <c r="D5648" s="40" t="s">
        <v>651</v>
      </c>
      <c r="E5648" s="40">
        <v>44</v>
      </c>
      <c r="F5648" s="40" t="s">
        <v>849</v>
      </c>
    </row>
    <row r="5649" spans="1:6" x14ac:dyDescent="0.5">
      <c r="A5649" s="38">
        <v>43722</v>
      </c>
      <c r="B5649" s="39">
        <v>0.65034722222222219</v>
      </c>
      <c r="C5649" s="40">
        <v>4</v>
      </c>
      <c r="D5649" s="40" t="s">
        <v>651</v>
      </c>
      <c r="E5649" s="40">
        <v>71</v>
      </c>
      <c r="F5649" s="40" t="s">
        <v>849</v>
      </c>
    </row>
    <row r="5650" spans="1:6" x14ac:dyDescent="0.5">
      <c r="A5650" s="38">
        <v>43722</v>
      </c>
      <c r="B5650" s="39">
        <v>0.65060185185185182</v>
      </c>
      <c r="C5650" s="40">
        <v>4</v>
      </c>
      <c r="D5650" s="40" t="s">
        <v>651</v>
      </c>
      <c r="E5650" s="40">
        <v>80</v>
      </c>
      <c r="F5650" s="40" t="s">
        <v>849</v>
      </c>
    </row>
    <row r="5651" spans="1:6" x14ac:dyDescent="0.5">
      <c r="A5651" s="38">
        <v>43722</v>
      </c>
      <c r="B5651" s="39">
        <v>0.65072916666666669</v>
      </c>
      <c r="C5651" s="40">
        <v>4</v>
      </c>
      <c r="D5651" s="40" t="s">
        <v>651</v>
      </c>
      <c r="E5651" s="40">
        <v>80</v>
      </c>
      <c r="F5651" s="40" t="s">
        <v>849</v>
      </c>
    </row>
    <row r="5652" spans="1:6" x14ac:dyDescent="0.5">
      <c r="A5652" s="38">
        <v>43722</v>
      </c>
      <c r="B5652" s="39">
        <v>0.65118055555555554</v>
      </c>
      <c r="C5652" s="40">
        <v>4</v>
      </c>
      <c r="D5652" s="40" t="s">
        <v>651</v>
      </c>
      <c r="E5652" s="40">
        <v>84</v>
      </c>
      <c r="F5652" s="40" t="s">
        <v>849</v>
      </c>
    </row>
    <row r="5653" spans="1:6" x14ac:dyDescent="0.5">
      <c r="A5653" s="38">
        <v>43722</v>
      </c>
      <c r="B5653" s="39">
        <v>0.65181712962962968</v>
      </c>
      <c r="C5653" s="40">
        <v>4</v>
      </c>
      <c r="D5653" s="40" t="s">
        <v>651</v>
      </c>
      <c r="E5653" s="40">
        <v>66</v>
      </c>
      <c r="F5653" s="40" t="s">
        <v>849</v>
      </c>
    </row>
    <row r="5654" spans="1:6" x14ac:dyDescent="0.5">
      <c r="A5654" s="38">
        <v>43722</v>
      </c>
      <c r="B5654" s="39">
        <v>0.65225694444444449</v>
      </c>
      <c r="C5654" s="40">
        <v>4</v>
      </c>
      <c r="D5654" s="40" t="s">
        <v>651</v>
      </c>
      <c r="E5654" s="40">
        <v>71</v>
      </c>
      <c r="F5654" s="40" t="s">
        <v>849</v>
      </c>
    </row>
    <row r="5655" spans="1:6" x14ac:dyDescent="0.5">
      <c r="A5655" s="38">
        <v>43722</v>
      </c>
      <c r="B5655" s="39">
        <v>0.65260416666666665</v>
      </c>
      <c r="C5655" s="40">
        <v>4</v>
      </c>
      <c r="D5655" s="40" t="s">
        <v>651</v>
      </c>
      <c r="E5655" s="40">
        <v>54</v>
      </c>
      <c r="F5655" s="40" t="s">
        <v>849</v>
      </c>
    </row>
    <row r="5656" spans="1:6" x14ac:dyDescent="0.5">
      <c r="A5656" s="38">
        <v>43722</v>
      </c>
      <c r="B5656" s="39">
        <v>0.65339120370370374</v>
      </c>
      <c r="C5656" s="40">
        <v>4</v>
      </c>
      <c r="D5656" s="40" t="s">
        <v>651</v>
      </c>
      <c r="E5656" s="40">
        <v>57</v>
      </c>
      <c r="F5656" s="40" t="s">
        <v>849</v>
      </c>
    </row>
    <row r="5657" spans="1:6" x14ac:dyDescent="0.5">
      <c r="A5657" s="38">
        <v>43722</v>
      </c>
      <c r="B5657" s="39">
        <v>0.65346064814814808</v>
      </c>
      <c r="C5657" s="40">
        <v>4</v>
      </c>
      <c r="D5657" s="40" t="s">
        <v>651</v>
      </c>
      <c r="E5657" s="40">
        <v>74</v>
      </c>
      <c r="F5657" s="40" t="s">
        <v>849</v>
      </c>
    </row>
    <row r="5658" spans="1:6" x14ac:dyDescent="0.5">
      <c r="A5658" s="38">
        <v>43722</v>
      </c>
      <c r="B5658" s="39">
        <v>0.65359953703703699</v>
      </c>
      <c r="C5658" s="40">
        <v>4</v>
      </c>
      <c r="D5658" s="40" t="s">
        <v>651</v>
      </c>
      <c r="E5658" s="40">
        <v>68</v>
      </c>
      <c r="F5658" s="40" t="s">
        <v>849</v>
      </c>
    </row>
    <row r="5659" spans="1:6" x14ac:dyDescent="0.5">
      <c r="A5659" s="38">
        <v>43722</v>
      </c>
      <c r="B5659" s="39">
        <v>0.65363425925925933</v>
      </c>
      <c r="C5659" s="40">
        <v>4</v>
      </c>
      <c r="D5659" s="40" t="s">
        <v>651</v>
      </c>
      <c r="E5659" s="40">
        <v>92</v>
      </c>
      <c r="F5659" s="40" t="s">
        <v>849</v>
      </c>
    </row>
    <row r="5660" spans="1:6" x14ac:dyDescent="0.5">
      <c r="A5660" s="38">
        <v>43722</v>
      </c>
      <c r="B5660" s="39">
        <v>0.65457175925925926</v>
      </c>
      <c r="C5660" s="40">
        <v>2</v>
      </c>
      <c r="D5660" s="40" t="s">
        <v>640</v>
      </c>
      <c r="E5660" s="40">
        <v>43</v>
      </c>
      <c r="F5660" s="40" t="s">
        <v>849</v>
      </c>
    </row>
    <row r="5661" spans="1:6" x14ac:dyDescent="0.5">
      <c r="A5661" s="38">
        <v>43722</v>
      </c>
      <c r="B5661" s="39">
        <v>0.65473379629629636</v>
      </c>
      <c r="C5661" s="40">
        <v>4</v>
      </c>
      <c r="D5661" s="40" t="s">
        <v>651</v>
      </c>
      <c r="E5661" s="40">
        <v>56</v>
      </c>
      <c r="F5661" s="40" t="s">
        <v>849</v>
      </c>
    </row>
    <row r="5662" spans="1:6" x14ac:dyDescent="0.5">
      <c r="A5662" s="38">
        <v>43722</v>
      </c>
      <c r="B5662" s="39">
        <v>0.65475694444444443</v>
      </c>
      <c r="C5662" s="40">
        <v>4</v>
      </c>
      <c r="D5662" s="40" t="s">
        <v>651</v>
      </c>
      <c r="E5662" s="40">
        <v>47</v>
      </c>
      <c r="F5662" s="40" t="s">
        <v>849</v>
      </c>
    </row>
    <row r="5663" spans="1:6" x14ac:dyDescent="0.5">
      <c r="A5663" s="38">
        <v>43722</v>
      </c>
      <c r="B5663" s="39">
        <v>0.65533564814814815</v>
      </c>
      <c r="C5663" s="40">
        <v>4</v>
      </c>
      <c r="D5663" s="40" t="s">
        <v>651</v>
      </c>
      <c r="E5663" s="40">
        <v>63</v>
      </c>
      <c r="F5663" s="40" t="s">
        <v>849</v>
      </c>
    </row>
    <row r="5664" spans="1:6" x14ac:dyDescent="0.5">
      <c r="A5664" s="38">
        <v>43722</v>
      </c>
      <c r="B5664" s="39">
        <v>0.65577546296296296</v>
      </c>
      <c r="C5664" s="40">
        <v>4</v>
      </c>
      <c r="D5664" s="40" t="s">
        <v>651</v>
      </c>
      <c r="E5664" s="40">
        <v>44</v>
      </c>
      <c r="F5664" s="40" t="s">
        <v>849</v>
      </c>
    </row>
    <row r="5665" spans="1:6" x14ac:dyDescent="0.5">
      <c r="A5665" s="38">
        <v>43722</v>
      </c>
      <c r="B5665" s="39">
        <v>0.65604166666666663</v>
      </c>
      <c r="C5665" s="40">
        <v>4</v>
      </c>
      <c r="D5665" s="40" t="s">
        <v>640</v>
      </c>
      <c r="E5665" s="40">
        <v>60</v>
      </c>
      <c r="F5665" s="40" t="s">
        <v>849</v>
      </c>
    </row>
    <row r="5666" spans="1:6" x14ac:dyDescent="0.5">
      <c r="A5666" s="38">
        <v>43722</v>
      </c>
      <c r="B5666" s="39">
        <v>0.65640046296296295</v>
      </c>
      <c r="C5666" s="40">
        <v>4</v>
      </c>
      <c r="D5666" s="40" t="s">
        <v>640</v>
      </c>
      <c r="E5666" s="40">
        <v>62</v>
      </c>
      <c r="F5666" s="40" t="s">
        <v>849</v>
      </c>
    </row>
    <row r="5667" spans="1:6" x14ac:dyDescent="0.5">
      <c r="A5667" s="38">
        <v>43722</v>
      </c>
      <c r="B5667" s="39">
        <v>0.6564699074074074</v>
      </c>
      <c r="C5667" s="40">
        <v>4</v>
      </c>
      <c r="D5667" s="40" t="s">
        <v>640</v>
      </c>
      <c r="E5667" s="40">
        <v>88</v>
      </c>
      <c r="F5667" s="40" t="s">
        <v>849</v>
      </c>
    </row>
    <row r="5668" spans="1:6" x14ac:dyDescent="0.5">
      <c r="A5668" s="38">
        <v>43722</v>
      </c>
      <c r="B5668" s="39">
        <v>0.6567708333333333</v>
      </c>
      <c r="C5668" s="40">
        <v>1</v>
      </c>
      <c r="D5668" s="40" t="s">
        <v>640</v>
      </c>
      <c r="E5668" s="40">
        <v>41</v>
      </c>
      <c r="F5668" s="40" t="s">
        <v>849</v>
      </c>
    </row>
    <row r="5669" spans="1:6" x14ac:dyDescent="0.5">
      <c r="A5669" s="38">
        <v>43722</v>
      </c>
      <c r="B5669" s="39">
        <v>0.65707175925925931</v>
      </c>
      <c r="C5669" s="40">
        <v>4</v>
      </c>
      <c r="D5669" s="40" t="s">
        <v>651</v>
      </c>
      <c r="E5669" s="40">
        <v>48</v>
      </c>
      <c r="F5669" s="40" t="s">
        <v>849</v>
      </c>
    </row>
    <row r="5670" spans="1:6" x14ac:dyDescent="0.5">
      <c r="A5670" s="38">
        <v>43722</v>
      </c>
      <c r="B5670" s="39">
        <v>0.65746527777777775</v>
      </c>
      <c r="C5670" s="40">
        <v>4</v>
      </c>
      <c r="D5670" s="40" t="s">
        <v>651</v>
      </c>
      <c r="E5670" s="40">
        <v>64</v>
      </c>
      <c r="F5670" s="40" t="s">
        <v>849</v>
      </c>
    </row>
    <row r="5671" spans="1:6" x14ac:dyDescent="0.5">
      <c r="A5671" s="38">
        <v>43722</v>
      </c>
      <c r="B5671" s="39">
        <v>0.65780092592592598</v>
      </c>
      <c r="C5671" s="40">
        <v>4</v>
      </c>
      <c r="D5671" s="40" t="s">
        <v>651</v>
      </c>
      <c r="E5671" s="40">
        <v>58</v>
      </c>
      <c r="F5671" s="40" t="s">
        <v>849</v>
      </c>
    </row>
    <row r="5672" spans="1:6" x14ac:dyDescent="0.5">
      <c r="A5672" s="38">
        <v>43722</v>
      </c>
      <c r="B5672" s="39">
        <v>0.65812499999999996</v>
      </c>
      <c r="C5672" s="40">
        <v>2</v>
      </c>
      <c r="D5672" s="40" t="s">
        <v>640</v>
      </c>
      <c r="E5672" s="40">
        <v>49</v>
      </c>
      <c r="F5672" s="40" t="s">
        <v>849</v>
      </c>
    </row>
    <row r="5673" spans="1:6" x14ac:dyDescent="0.5">
      <c r="A5673" s="38">
        <v>43722</v>
      </c>
      <c r="B5673" s="39">
        <v>0.65818287037037038</v>
      </c>
      <c r="C5673" s="40">
        <v>4</v>
      </c>
      <c r="D5673" s="40" t="s">
        <v>651</v>
      </c>
      <c r="E5673" s="40">
        <v>91</v>
      </c>
      <c r="F5673" s="40" t="s">
        <v>849</v>
      </c>
    </row>
    <row r="5674" spans="1:6" x14ac:dyDescent="0.5">
      <c r="A5674" s="38">
        <v>43722</v>
      </c>
      <c r="B5674" s="39">
        <v>0.65825231481481483</v>
      </c>
      <c r="C5674" s="40">
        <v>4</v>
      </c>
      <c r="D5674" s="40" t="s">
        <v>651</v>
      </c>
      <c r="E5674" s="40">
        <v>64</v>
      </c>
      <c r="F5674" s="40" t="s">
        <v>849</v>
      </c>
    </row>
    <row r="5675" spans="1:6" x14ac:dyDescent="0.5">
      <c r="A5675" s="38">
        <v>43722</v>
      </c>
      <c r="B5675" s="39">
        <v>0.65835648148148151</v>
      </c>
      <c r="C5675" s="40">
        <v>4</v>
      </c>
      <c r="D5675" s="40" t="s">
        <v>651</v>
      </c>
      <c r="E5675" s="40">
        <v>88</v>
      </c>
      <c r="F5675" s="40" t="s">
        <v>849</v>
      </c>
    </row>
    <row r="5676" spans="1:6" x14ac:dyDescent="0.5">
      <c r="A5676" s="38">
        <v>43722</v>
      </c>
      <c r="B5676" s="39">
        <v>0.65844907407407405</v>
      </c>
      <c r="C5676" s="40">
        <v>4</v>
      </c>
      <c r="D5676" s="40" t="s">
        <v>651</v>
      </c>
      <c r="E5676" s="40">
        <v>65</v>
      </c>
      <c r="F5676" s="40" t="s">
        <v>849</v>
      </c>
    </row>
    <row r="5677" spans="1:6" x14ac:dyDescent="0.5">
      <c r="A5677" s="38">
        <v>43722</v>
      </c>
      <c r="B5677" s="39">
        <v>0.65863425925925922</v>
      </c>
      <c r="C5677" s="40">
        <v>4</v>
      </c>
      <c r="D5677" s="40" t="s">
        <v>651</v>
      </c>
      <c r="E5677" s="40">
        <v>61</v>
      </c>
      <c r="F5677" s="40" t="s">
        <v>849</v>
      </c>
    </row>
    <row r="5678" spans="1:6" x14ac:dyDescent="0.5">
      <c r="A5678" s="38">
        <v>43722</v>
      </c>
      <c r="B5678" s="39">
        <v>0.65871527777777772</v>
      </c>
      <c r="C5678" s="40">
        <v>4</v>
      </c>
      <c r="D5678" s="40" t="s">
        <v>651</v>
      </c>
      <c r="E5678" s="40">
        <v>81</v>
      </c>
      <c r="F5678" s="40" t="s">
        <v>849</v>
      </c>
    </row>
    <row r="5679" spans="1:6" x14ac:dyDescent="0.5">
      <c r="A5679" s="38">
        <v>43722</v>
      </c>
      <c r="B5679" s="39">
        <v>0.65873842592592591</v>
      </c>
      <c r="C5679" s="40">
        <v>4</v>
      </c>
      <c r="D5679" s="40" t="s">
        <v>651</v>
      </c>
      <c r="E5679" s="40">
        <v>63</v>
      </c>
      <c r="F5679" s="40" t="s">
        <v>849</v>
      </c>
    </row>
    <row r="5680" spans="1:6" x14ac:dyDescent="0.5">
      <c r="A5680" s="38">
        <v>43722</v>
      </c>
      <c r="B5680" s="39">
        <v>0.65878472222222217</v>
      </c>
      <c r="C5680" s="40">
        <v>4</v>
      </c>
      <c r="D5680" s="40" t="s">
        <v>651</v>
      </c>
      <c r="E5680" s="40">
        <v>126</v>
      </c>
      <c r="F5680" s="40" t="s">
        <v>849</v>
      </c>
    </row>
    <row r="5681" spans="1:6" x14ac:dyDescent="0.5">
      <c r="A5681" s="38">
        <v>43722</v>
      </c>
      <c r="B5681" s="39">
        <v>0.65881944444444451</v>
      </c>
      <c r="C5681" s="40">
        <v>4</v>
      </c>
      <c r="D5681" s="40" t="s">
        <v>640</v>
      </c>
      <c r="E5681" s="40">
        <v>48</v>
      </c>
      <c r="F5681" s="40" t="s">
        <v>849</v>
      </c>
    </row>
    <row r="5682" spans="1:6" x14ac:dyDescent="0.5">
      <c r="A5682" s="38">
        <v>43722</v>
      </c>
      <c r="B5682" s="39">
        <v>0.65884259259259259</v>
      </c>
      <c r="C5682" s="40">
        <v>1</v>
      </c>
      <c r="D5682" s="40" t="s">
        <v>651</v>
      </c>
      <c r="E5682" s="40">
        <v>41</v>
      </c>
      <c r="F5682" s="40" t="s">
        <v>849</v>
      </c>
    </row>
    <row r="5683" spans="1:6" x14ac:dyDescent="0.5">
      <c r="A5683" s="38">
        <v>43722</v>
      </c>
      <c r="B5683" s="39">
        <v>0.65908564814814818</v>
      </c>
      <c r="C5683" s="40">
        <v>4</v>
      </c>
      <c r="D5683" s="40" t="s">
        <v>651</v>
      </c>
      <c r="E5683" s="40">
        <v>51</v>
      </c>
      <c r="F5683" s="40" t="s">
        <v>849</v>
      </c>
    </row>
    <row r="5684" spans="1:6" x14ac:dyDescent="0.5">
      <c r="A5684" s="38">
        <v>43722</v>
      </c>
      <c r="B5684" s="39">
        <v>0.65956018518518522</v>
      </c>
      <c r="C5684" s="40">
        <v>4</v>
      </c>
      <c r="D5684" s="40" t="s">
        <v>651</v>
      </c>
      <c r="E5684" s="40">
        <v>75</v>
      </c>
      <c r="F5684" s="40" t="s">
        <v>849</v>
      </c>
    </row>
    <row r="5685" spans="1:6" x14ac:dyDescent="0.5">
      <c r="A5685" s="38">
        <v>43722</v>
      </c>
      <c r="B5685" s="39">
        <v>0.6595833333333333</v>
      </c>
      <c r="C5685" s="40">
        <v>4</v>
      </c>
      <c r="D5685" s="40" t="s">
        <v>651</v>
      </c>
      <c r="E5685" s="40">
        <v>61</v>
      </c>
      <c r="F5685" s="40" t="s">
        <v>849</v>
      </c>
    </row>
    <row r="5686" spans="1:6" x14ac:dyDescent="0.5">
      <c r="A5686" s="38">
        <v>43722</v>
      </c>
      <c r="B5686" s="39">
        <v>0.65964120370370372</v>
      </c>
      <c r="C5686" s="40">
        <v>4</v>
      </c>
      <c r="D5686" s="40" t="s">
        <v>651</v>
      </c>
      <c r="E5686" s="40">
        <v>77</v>
      </c>
      <c r="F5686" s="40" t="s">
        <v>849</v>
      </c>
    </row>
    <row r="5687" spans="1:6" x14ac:dyDescent="0.5">
      <c r="A5687" s="38">
        <v>43722</v>
      </c>
      <c r="B5687" s="39">
        <v>0.65969907407407413</v>
      </c>
      <c r="C5687" s="40">
        <v>4</v>
      </c>
      <c r="D5687" s="40" t="s">
        <v>651</v>
      </c>
      <c r="E5687" s="40">
        <v>89</v>
      </c>
      <c r="F5687" s="40" t="s">
        <v>849</v>
      </c>
    </row>
    <row r="5688" spans="1:6" x14ac:dyDescent="0.5">
      <c r="A5688" s="38">
        <v>43722</v>
      </c>
      <c r="B5688" s="39">
        <v>0.65991898148148154</v>
      </c>
      <c r="C5688" s="40">
        <v>4</v>
      </c>
      <c r="D5688" s="40" t="s">
        <v>651</v>
      </c>
      <c r="E5688" s="40">
        <v>44</v>
      </c>
      <c r="F5688" s="40" t="s">
        <v>849</v>
      </c>
    </row>
    <row r="5689" spans="1:6" x14ac:dyDescent="0.5">
      <c r="A5689" s="38">
        <v>43722</v>
      </c>
      <c r="B5689" s="39">
        <v>0.6599652777777778</v>
      </c>
      <c r="C5689" s="40">
        <v>4</v>
      </c>
      <c r="D5689" s="40" t="s">
        <v>651</v>
      </c>
      <c r="E5689" s="40">
        <v>73</v>
      </c>
      <c r="F5689" s="40" t="s">
        <v>849</v>
      </c>
    </row>
    <row r="5690" spans="1:6" x14ac:dyDescent="0.5">
      <c r="A5690" s="38">
        <v>43722</v>
      </c>
      <c r="B5690" s="39">
        <v>0.66039351851851846</v>
      </c>
      <c r="C5690" s="40">
        <v>1</v>
      </c>
      <c r="D5690" s="40" t="s">
        <v>640</v>
      </c>
      <c r="E5690" s="40">
        <v>48</v>
      </c>
      <c r="F5690" s="40" t="s">
        <v>849</v>
      </c>
    </row>
    <row r="5691" spans="1:6" x14ac:dyDescent="0.5">
      <c r="A5691" s="38">
        <v>43722</v>
      </c>
      <c r="B5691" s="39">
        <v>0.66047453703703707</v>
      </c>
      <c r="C5691" s="40">
        <v>4</v>
      </c>
      <c r="D5691" s="40" t="s">
        <v>651</v>
      </c>
      <c r="E5691" s="40">
        <v>51</v>
      </c>
      <c r="F5691" s="40" t="s">
        <v>849</v>
      </c>
    </row>
    <row r="5692" spans="1:6" x14ac:dyDescent="0.5">
      <c r="A5692" s="38">
        <v>43722</v>
      </c>
      <c r="B5692" s="39">
        <v>0.66048611111111111</v>
      </c>
      <c r="C5692" s="40">
        <v>4</v>
      </c>
      <c r="D5692" s="40" t="s">
        <v>651</v>
      </c>
      <c r="E5692" s="40">
        <v>65</v>
      </c>
      <c r="F5692" s="40" t="s">
        <v>849</v>
      </c>
    </row>
    <row r="5693" spans="1:6" x14ac:dyDescent="0.5">
      <c r="A5693" s="38">
        <v>43722</v>
      </c>
      <c r="B5693" s="39">
        <v>0.66052083333333333</v>
      </c>
      <c r="C5693" s="40">
        <v>4</v>
      </c>
      <c r="D5693" s="40" t="s">
        <v>651</v>
      </c>
      <c r="E5693" s="40">
        <v>53</v>
      </c>
      <c r="F5693" s="40" t="s">
        <v>849</v>
      </c>
    </row>
    <row r="5694" spans="1:6" x14ac:dyDescent="0.5">
      <c r="A5694" s="38">
        <v>43722</v>
      </c>
      <c r="B5694" s="39">
        <v>0.66165509259259259</v>
      </c>
      <c r="C5694" s="40">
        <v>4</v>
      </c>
      <c r="D5694" s="40" t="s">
        <v>651</v>
      </c>
      <c r="E5694" s="40">
        <v>69</v>
      </c>
      <c r="F5694" s="40" t="s">
        <v>849</v>
      </c>
    </row>
    <row r="5695" spans="1:6" x14ac:dyDescent="0.5">
      <c r="A5695" s="38">
        <v>43722</v>
      </c>
      <c r="B5695" s="39">
        <v>0.66189814814814818</v>
      </c>
      <c r="C5695" s="40">
        <v>4</v>
      </c>
      <c r="D5695" s="40" t="s">
        <v>651</v>
      </c>
      <c r="E5695" s="40">
        <v>90</v>
      </c>
      <c r="F5695" s="40" t="s">
        <v>849</v>
      </c>
    </row>
    <row r="5696" spans="1:6" x14ac:dyDescent="0.5">
      <c r="A5696" s="38">
        <v>43722</v>
      </c>
      <c r="B5696" s="39">
        <v>0.66216435185185185</v>
      </c>
      <c r="C5696" s="40">
        <v>4</v>
      </c>
      <c r="D5696" s="40" t="s">
        <v>640</v>
      </c>
      <c r="E5696" s="40">
        <v>82</v>
      </c>
      <c r="F5696" s="40" t="s">
        <v>849</v>
      </c>
    </row>
    <row r="5697" spans="1:6" x14ac:dyDescent="0.5">
      <c r="A5697" s="38">
        <v>43722</v>
      </c>
      <c r="B5697" s="39">
        <v>0.66224537037037035</v>
      </c>
      <c r="C5697" s="40">
        <v>4</v>
      </c>
      <c r="D5697" s="40" t="s">
        <v>651</v>
      </c>
      <c r="E5697" s="40">
        <v>64</v>
      </c>
      <c r="F5697" s="40" t="s">
        <v>849</v>
      </c>
    </row>
    <row r="5698" spans="1:6" x14ac:dyDescent="0.5">
      <c r="A5698" s="38">
        <v>43722</v>
      </c>
      <c r="B5698" s="39">
        <v>0.66267361111111112</v>
      </c>
      <c r="C5698" s="40">
        <v>4</v>
      </c>
      <c r="D5698" s="40" t="s">
        <v>651</v>
      </c>
      <c r="E5698" s="40">
        <v>86</v>
      </c>
      <c r="F5698" s="40" t="s">
        <v>849</v>
      </c>
    </row>
    <row r="5699" spans="1:6" x14ac:dyDescent="0.5">
      <c r="A5699" s="38">
        <v>43722</v>
      </c>
      <c r="B5699" s="39">
        <v>0.66274305555555557</v>
      </c>
      <c r="C5699" s="40">
        <v>4</v>
      </c>
      <c r="D5699" s="40" t="s">
        <v>651</v>
      </c>
      <c r="E5699" s="40">
        <v>76</v>
      </c>
      <c r="F5699" s="40" t="s">
        <v>849</v>
      </c>
    </row>
    <row r="5700" spans="1:6" x14ac:dyDescent="0.5">
      <c r="A5700" s="38">
        <v>43722</v>
      </c>
      <c r="B5700" s="39">
        <v>0.66297453703703701</v>
      </c>
      <c r="C5700" s="40">
        <v>4</v>
      </c>
      <c r="D5700" s="40" t="s">
        <v>651</v>
      </c>
      <c r="E5700" s="40">
        <v>86</v>
      </c>
      <c r="F5700" s="40" t="s">
        <v>849</v>
      </c>
    </row>
    <row r="5701" spans="1:6" x14ac:dyDescent="0.5">
      <c r="A5701" s="38">
        <v>43722</v>
      </c>
      <c r="B5701" s="39">
        <v>0.66304398148148147</v>
      </c>
      <c r="C5701" s="40">
        <v>4</v>
      </c>
      <c r="D5701" s="40" t="s">
        <v>651</v>
      </c>
      <c r="E5701" s="40">
        <v>90</v>
      </c>
      <c r="F5701" s="40" t="s">
        <v>849</v>
      </c>
    </row>
    <row r="5702" spans="1:6" x14ac:dyDescent="0.5">
      <c r="A5702" s="38">
        <v>43722</v>
      </c>
      <c r="B5702" s="39">
        <v>0.66305555555555562</v>
      </c>
      <c r="C5702" s="40">
        <v>4</v>
      </c>
      <c r="D5702" s="40" t="s">
        <v>651</v>
      </c>
      <c r="E5702" s="40">
        <v>90</v>
      </c>
      <c r="F5702" s="40" t="s">
        <v>849</v>
      </c>
    </row>
    <row r="5703" spans="1:6" x14ac:dyDescent="0.5">
      <c r="A5703" s="38">
        <v>43722</v>
      </c>
      <c r="B5703" s="39">
        <v>0.66309027777777774</v>
      </c>
      <c r="C5703" s="40">
        <v>4</v>
      </c>
      <c r="D5703" s="40" t="s">
        <v>651</v>
      </c>
      <c r="E5703" s="40">
        <v>57</v>
      </c>
      <c r="F5703" s="40" t="s">
        <v>849</v>
      </c>
    </row>
    <row r="5704" spans="1:6" x14ac:dyDescent="0.5">
      <c r="A5704" s="38">
        <v>43722</v>
      </c>
      <c r="B5704" s="39">
        <v>0.66342592592592597</v>
      </c>
      <c r="C5704" s="40">
        <v>4</v>
      </c>
      <c r="D5704" s="40" t="s">
        <v>640</v>
      </c>
      <c r="E5704" s="40">
        <v>106</v>
      </c>
      <c r="F5704" s="40" t="s">
        <v>849</v>
      </c>
    </row>
    <row r="5705" spans="1:6" x14ac:dyDescent="0.5">
      <c r="A5705" s="38">
        <v>43722</v>
      </c>
      <c r="B5705" s="39">
        <v>0.66346064814814809</v>
      </c>
      <c r="C5705" s="40">
        <v>4</v>
      </c>
      <c r="D5705" s="40" t="s">
        <v>640</v>
      </c>
      <c r="E5705" s="40">
        <v>72</v>
      </c>
      <c r="F5705" s="40" t="s">
        <v>849</v>
      </c>
    </row>
    <row r="5706" spans="1:6" x14ac:dyDescent="0.5">
      <c r="A5706" s="38">
        <v>43722</v>
      </c>
      <c r="B5706" s="39">
        <v>0.66356481481481489</v>
      </c>
      <c r="C5706" s="40">
        <v>4</v>
      </c>
      <c r="D5706" s="40" t="s">
        <v>651</v>
      </c>
      <c r="E5706" s="40">
        <v>72</v>
      </c>
      <c r="F5706" s="40" t="s">
        <v>849</v>
      </c>
    </row>
    <row r="5707" spans="1:6" x14ac:dyDescent="0.5">
      <c r="A5707" s="38">
        <v>43722</v>
      </c>
      <c r="B5707" s="39">
        <v>0.66363425925925923</v>
      </c>
      <c r="C5707" s="40">
        <v>4</v>
      </c>
      <c r="D5707" s="40" t="s">
        <v>651</v>
      </c>
      <c r="E5707" s="40">
        <v>58</v>
      </c>
      <c r="F5707" s="40" t="s">
        <v>849</v>
      </c>
    </row>
    <row r="5708" spans="1:6" x14ac:dyDescent="0.5">
      <c r="A5708" s="38">
        <v>43722</v>
      </c>
      <c r="B5708" s="39">
        <v>0.6636805555555555</v>
      </c>
      <c r="C5708" s="40">
        <v>2</v>
      </c>
      <c r="D5708" s="40" t="s">
        <v>651</v>
      </c>
      <c r="E5708" s="40">
        <v>60</v>
      </c>
      <c r="F5708" s="40" t="s">
        <v>849</v>
      </c>
    </row>
    <row r="5709" spans="1:6" x14ac:dyDescent="0.5">
      <c r="A5709" s="38">
        <v>43722</v>
      </c>
      <c r="B5709" s="39">
        <v>0.66372685185185187</v>
      </c>
      <c r="C5709" s="40">
        <v>4</v>
      </c>
      <c r="D5709" s="40" t="s">
        <v>651</v>
      </c>
      <c r="E5709" s="40">
        <v>69</v>
      </c>
      <c r="F5709" s="40" t="s">
        <v>849</v>
      </c>
    </row>
    <row r="5710" spans="1:6" x14ac:dyDescent="0.5">
      <c r="A5710" s="38">
        <v>43722</v>
      </c>
      <c r="B5710" s="39">
        <v>0.6637615740740741</v>
      </c>
      <c r="C5710" s="40">
        <v>2</v>
      </c>
      <c r="D5710" s="40" t="s">
        <v>640</v>
      </c>
      <c r="E5710" s="40">
        <v>45</v>
      </c>
      <c r="F5710" s="40" t="s">
        <v>849</v>
      </c>
    </row>
    <row r="5711" spans="1:6" x14ac:dyDescent="0.5">
      <c r="A5711" s="38">
        <v>43722</v>
      </c>
      <c r="B5711" s="39">
        <v>0.66399305555555554</v>
      </c>
      <c r="C5711" s="40">
        <v>2</v>
      </c>
      <c r="D5711" s="40" t="s">
        <v>640</v>
      </c>
      <c r="E5711" s="40">
        <v>52</v>
      </c>
      <c r="F5711" s="40" t="s">
        <v>849</v>
      </c>
    </row>
    <row r="5712" spans="1:6" x14ac:dyDescent="0.5">
      <c r="A5712" s="38">
        <v>43722</v>
      </c>
      <c r="B5712" s="39">
        <v>0.66408564814814819</v>
      </c>
      <c r="C5712" s="40">
        <v>4</v>
      </c>
      <c r="D5712" s="40" t="s">
        <v>651</v>
      </c>
      <c r="E5712" s="40">
        <v>71</v>
      </c>
      <c r="F5712" s="40" t="s">
        <v>849</v>
      </c>
    </row>
    <row r="5713" spans="1:6" x14ac:dyDescent="0.5">
      <c r="A5713" s="38">
        <v>43722</v>
      </c>
      <c r="B5713" s="39">
        <v>0.66430555555555559</v>
      </c>
      <c r="C5713" s="40">
        <v>4</v>
      </c>
      <c r="D5713" s="40" t="s">
        <v>651</v>
      </c>
      <c r="E5713" s="40">
        <v>102</v>
      </c>
      <c r="F5713" s="40" t="s">
        <v>849</v>
      </c>
    </row>
    <row r="5714" spans="1:6" x14ac:dyDescent="0.5">
      <c r="A5714" s="38">
        <v>43722</v>
      </c>
      <c r="B5714" s="39">
        <v>0.66446759259259258</v>
      </c>
      <c r="C5714" s="40">
        <v>2</v>
      </c>
      <c r="D5714" s="40" t="s">
        <v>651</v>
      </c>
      <c r="E5714" s="40">
        <v>87</v>
      </c>
      <c r="F5714" s="40" t="s">
        <v>849</v>
      </c>
    </row>
    <row r="5715" spans="1:6" x14ac:dyDescent="0.5">
      <c r="A5715" s="38">
        <v>43722</v>
      </c>
      <c r="B5715" s="39">
        <v>0.66447916666666662</v>
      </c>
      <c r="C5715" s="40">
        <v>4</v>
      </c>
      <c r="D5715" s="40" t="s">
        <v>651</v>
      </c>
      <c r="E5715" s="40">
        <v>52</v>
      </c>
      <c r="F5715" s="40" t="s">
        <v>849</v>
      </c>
    </row>
    <row r="5716" spans="1:6" x14ac:dyDescent="0.5">
      <c r="A5716" s="38">
        <v>43722</v>
      </c>
      <c r="B5716" s="39">
        <v>0.66456018518518511</v>
      </c>
      <c r="C5716" s="40">
        <v>1</v>
      </c>
      <c r="D5716" s="40" t="s">
        <v>651</v>
      </c>
      <c r="E5716" s="40">
        <v>56</v>
      </c>
      <c r="F5716" s="40" t="s">
        <v>849</v>
      </c>
    </row>
    <row r="5717" spans="1:6" x14ac:dyDescent="0.5">
      <c r="A5717" s="38">
        <v>43722</v>
      </c>
      <c r="B5717" s="39">
        <v>0.66468749999999999</v>
      </c>
      <c r="C5717" s="40">
        <v>4</v>
      </c>
      <c r="D5717" s="40" t="s">
        <v>651</v>
      </c>
      <c r="E5717" s="40">
        <v>85</v>
      </c>
      <c r="F5717" s="40" t="s">
        <v>849</v>
      </c>
    </row>
    <row r="5718" spans="1:6" x14ac:dyDescent="0.5">
      <c r="A5718" s="38">
        <v>43722</v>
      </c>
      <c r="B5718" s="39">
        <v>0.66473379629629636</v>
      </c>
      <c r="C5718" s="40">
        <v>2</v>
      </c>
      <c r="D5718" s="40" t="s">
        <v>651</v>
      </c>
      <c r="E5718" s="40">
        <v>47</v>
      </c>
      <c r="F5718" s="40" t="s">
        <v>849</v>
      </c>
    </row>
    <row r="5719" spans="1:6" x14ac:dyDescent="0.5">
      <c r="A5719" s="38">
        <v>43722</v>
      </c>
      <c r="B5719" s="39">
        <v>0.66503472222222226</v>
      </c>
      <c r="C5719" s="40">
        <v>4</v>
      </c>
      <c r="D5719" s="40" t="s">
        <v>651</v>
      </c>
      <c r="E5719" s="40">
        <v>65</v>
      </c>
      <c r="F5719" s="40" t="s">
        <v>849</v>
      </c>
    </row>
    <row r="5720" spans="1:6" x14ac:dyDescent="0.5">
      <c r="A5720" s="38">
        <v>43722</v>
      </c>
      <c r="B5720" s="39">
        <v>0.66506944444444438</v>
      </c>
      <c r="C5720" s="40">
        <v>4</v>
      </c>
      <c r="D5720" s="40" t="s">
        <v>640</v>
      </c>
      <c r="E5720" s="40">
        <v>56</v>
      </c>
      <c r="F5720" s="40" t="s">
        <v>849</v>
      </c>
    </row>
    <row r="5721" spans="1:6" x14ac:dyDescent="0.5">
      <c r="A5721" s="38">
        <v>43722</v>
      </c>
      <c r="B5721" s="39">
        <v>0.66515046296296299</v>
      </c>
      <c r="C5721" s="40">
        <v>4</v>
      </c>
      <c r="D5721" s="40" t="s">
        <v>651</v>
      </c>
      <c r="E5721" s="40">
        <v>84</v>
      </c>
      <c r="F5721" s="40" t="s">
        <v>849</v>
      </c>
    </row>
    <row r="5722" spans="1:6" x14ac:dyDescent="0.5">
      <c r="A5722" s="38">
        <v>43722</v>
      </c>
      <c r="B5722" s="39">
        <v>0.66519675925925925</v>
      </c>
      <c r="C5722" s="40">
        <v>4</v>
      </c>
      <c r="D5722" s="40" t="s">
        <v>651</v>
      </c>
      <c r="E5722" s="40">
        <v>63</v>
      </c>
      <c r="F5722" s="40" t="s">
        <v>849</v>
      </c>
    </row>
    <row r="5723" spans="1:6" x14ac:dyDescent="0.5">
      <c r="A5723" s="38">
        <v>43722</v>
      </c>
      <c r="B5723" s="39">
        <v>0.66561342592592598</v>
      </c>
      <c r="C5723" s="40">
        <v>2</v>
      </c>
      <c r="D5723" s="40" t="s">
        <v>640</v>
      </c>
      <c r="E5723" s="40">
        <v>58</v>
      </c>
      <c r="F5723" s="40" t="s">
        <v>849</v>
      </c>
    </row>
    <row r="5724" spans="1:6" x14ac:dyDescent="0.5">
      <c r="A5724" s="38">
        <v>43722</v>
      </c>
      <c r="B5724" s="39">
        <v>0.66629629629629628</v>
      </c>
      <c r="C5724" s="40">
        <v>4</v>
      </c>
      <c r="D5724" s="40" t="s">
        <v>640</v>
      </c>
      <c r="E5724" s="40">
        <v>76</v>
      </c>
      <c r="F5724" s="40" t="s">
        <v>849</v>
      </c>
    </row>
    <row r="5725" spans="1:6" x14ac:dyDescent="0.5">
      <c r="A5725" s="38">
        <v>43722</v>
      </c>
      <c r="B5725" s="39">
        <v>0.66630787037037031</v>
      </c>
      <c r="C5725" s="40">
        <v>4</v>
      </c>
      <c r="D5725" s="40" t="s">
        <v>640</v>
      </c>
      <c r="E5725" s="40">
        <v>74</v>
      </c>
      <c r="F5725" s="40" t="s">
        <v>849</v>
      </c>
    </row>
    <row r="5726" spans="1:6" x14ac:dyDescent="0.5">
      <c r="A5726" s="38">
        <v>43722</v>
      </c>
      <c r="B5726" s="39">
        <v>0.6663310185185185</v>
      </c>
      <c r="C5726" s="40">
        <v>1</v>
      </c>
      <c r="D5726" s="40" t="s">
        <v>640</v>
      </c>
      <c r="E5726" s="40">
        <v>58</v>
      </c>
      <c r="F5726" s="40" t="s">
        <v>849</v>
      </c>
    </row>
    <row r="5727" spans="1:6" x14ac:dyDescent="0.5">
      <c r="A5727" s="38">
        <v>43722</v>
      </c>
      <c r="B5727" s="39">
        <v>0.66635416666666669</v>
      </c>
      <c r="C5727" s="40">
        <v>1</v>
      </c>
      <c r="D5727" s="40" t="s">
        <v>640</v>
      </c>
      <c r="E5727" s="40">
        <v>56</v>
      </c>
      <c r="F5727" s="40" t="s">
        <v>849</v>
      </c>
    </row>
    <row r="5728" spans="1:6" x14ac:dyDescent="0.5">
      <c r="A5728" s="38">
        <v>43722</v>
      </c>
      <c r="B5728" s="39">
        <v>0.66648148148148145</v>
      </c>
      <c r="C5728" s="40">
        <v>4</v>
      </c>
      <c r="D5728" s="40" t="s">
        <v>651</v>
      </c>
      <c r="E5728" s="40">
        <v>78</v>
      </c>
      <c r="F5728" s="40" t="s">
        <v>849</v>
      </c>
    </row>
    <row r="5729" spans="1:6" x14ac:dyDescent="0.5">
      <c r="A5729" s="38">
        <v>43722</v>
      </c>
      <c r="B5729" s="39">
        <v>0.66677083333333342</v>
      </c>
      <c r="C5729" s="40">
        <v>4</v>
      </c>
      <c r="D5729" s="40" t="s">
        <v>640</v>
      </c>
      <c r="E5729" s="40">
        <v>74</v>
      </c>
      <c r="F5729" s="40" t="s">
        <v>849</v>
      </c>
    </row>
    <row r="5730" spans="1:6" x14ac:dyDescent="0.5">
      <c r="A5730" s="38">
        <v>43722</v>
      </c>
      <c r="B5730" s="39">
        <v>0.66684027777777777</v>
      </c>
      <c r="C5730" s="40">
        <v>4</v>
      </c>
      <c r="D5730" s="40" t="s">
        <v>640</v>
      </c>
      <c r="E5730" s="40">
        <v>72</v>
      </c>
      <c r="F5730" s="40" t="s">
        <v>849</v>
      </c>
    </row>
    <row r="5731" spans="1:6" x14ac:dyDescent="0.5">
      <c r="A5731" s="38">
        <v>43722</v>
      </c>
      <c r="B5731" s="39">
        <v>0.66685185185185192</v>
      </c>
      <c r="C5731" s="40">
        <v>4</v>
      </c>
      <c r="D5731" s="40" t="s">
        <v>640</v>
      </c>
      <c r="E5731" s="40">
        <v>61</v>
      </c>
      <c r="F5731" s="40" t="s">
        <v>849</v>
      </c>
    </row>
    <row r="5732" spans="1:6" x14ac:dyDescent="0.5">
      <c r="A5732" s="38">
        <v>43722</v>
      </c>
      <c r="B5732" s="39">
        <v>0.66711805555555559</v>
      </c>
      <c r="C5732" s="40">
        <v>4</v>
      </c>
      <c r="D5732" s="40" t="s">
        <v>651</v>
      </c>
      <c r="E5732" s="40">
        <v>78</v>
      </c>
      <c r="F5732" s="40" t="s">
        <v>849</v>
      </c>
    </row>
    <row r="5733" spans="1:6" x14ac:dyDescent="0.5">
      <c r="A5733" s="38">
        <v>43722</v>
      </c>
      <c r="B5733" s="39">
        <v>0.66731481481481481</v>
      </c>
      <c r="C5733" s="40">
        <v>4</v>
      </c>
      <c r="D5733" s="40" t="s">
        <v>651</v>
      </c>
      <c r="E5733" s="40">
        <v>75</v>
      </c>
      <c r="F5733" s="40" t="s">
        <v>849</v>
      </c>
    </row>
    <row r="5734" spans="1:6" x14ac:dyDescent="0.5">
      <c r="A5734" s="38">
        <v>43722</v>
      </c>
      <c r="B5734" s="39">
        <v>0.66795138888888894</v>
      </c>
      <c r="C5734" s="40">
        <v>4</v>
      </c>
      <c r="D5734" s="40" t="s">
        <v>651</v>
      </c>
      <c r="E5734" s="40">
        <v>61</v>
      </c>
      <c r="F5734" s="40" t="s">
        <v>849</v>
      </c>
    </row>
    <row r="5735" spans="1:6" x14ac:dyDescent="0.5">
      <c r="A5735" s="38">
        <v>43722</v>
      </c>
      <c r="B5735" s="39">
        <v>0.66875000000000007</v>
      </c>
      <c r="C5735" s="40">
        <v>4</v>
      </c>
      <c r="D5735" s="40" t="s">
        <v>651</v>
      </c>
      <c r="E5735" s="40">
        <v>81</v>
      </c>
      <c r="F5735" s="40" t="s">
        <v>849</v>
      </c>
    </row>
    <row r="5736" spans="1:6" x14ac:dyDescent="0.5">
      <c r="A5736" s="38">
        <v>43722</v>
      </c>
      <c r="B5736" s="39">
        <v>0.66886574074074068</v>
      </c>
      <c r="C5736" s="40">
        <v>4</v>
      </c>
      <c r="D5736" s="40" t="s">
        <v>651</v>
      </c>
      <c r="E5736" s="40">
        <v>85</v>
      </c>
      <c r="F5736" s="40" t="s">
        <v>849</v>
      </c>
    </row>
    <row r="5737" spans="1:6" x14ac:dyDescent="0.5">
      <c r="A5737" s="38">
        <v>43722</v>
      </c>
      <c r="B5737" s="39">
        <v>0.66986111111111113</v>
      </c>
      <c r="C5737" s="40">
        <v>4</v>
      </c>
      <c r="D5737" s="40" t="s">
        <v>640</v>
      </c>
      <c r="E5737" s="40">
        <v>83</v>
      </c>
      <c r="F5737" s="40" t="s">
        <v>849</v>
      </c>
    </row>
    <row r="5738" spans="1:6" x14ac:dyDescent="0.5">
      <c r="A5738" s="38">
        <v>43722</v>
      </c>
      <c r="B5738" s="39">
        <v>0.67012731481481491</v>
      </c>
      <c r="C5738" s="40">
        <v>4</v>
      </c>
      <c r="D5738" s="40" t="s">
        <v>651</v>
      </c>
      <c r="E5738" s="40">
        <v>89</v>
      </c>
      <c r="F5738" s="40" t="s">
        <v>849</v>
      </c>
    </row>
    <row r="5739" spans="1:6" x14ac:dyDescent="0.5">
      <c r="A5739" s="38">
        <v>43722</v>
      </c>
      <c r="B5739" s="39">
        <v>0.67062499999999992</v>
      </c>
      <c r="C5739" s="40">
        <v>4</v>
      </c>
      <c r="D5739" s="40" t="s">
        <v>651</v>
      </c>
      <c r="E5739" s="40">
        <v>54</v>
      </c>
      <c r="F5739" s="40" t="s">
        <v>849</v>
      </c>
    </row>
    <row r="5740" spans="1:6" x14ac:dyDescent="0.5">
      <c r="A5740" s="38">
        <v>43722</v>
      </c>
      <c r="B5740" s="39">
        <v>0.6708912037037037</v>
      </c>
      <c r="C5740" s="40">
        <v>4</v>
      </c>
      <c r="D5740" s="40" t="s">
        <v>651</v>
      </c>
      <c r="E5740" s="40">
        <v>81</v>
      </c>
      <c r="F5740" s="40" t="s">
        <v>849</v>
      </c>
    </row>
    <row r="5741" spans="1:6" x14ac:dyDescent="0.5">
      <c r="A5741" s="38">
        <v>43722</v>
      </c>
      <c r="B5741" s="39">
        <v>0.67091435185185189</v>
      </c>
      <c r="C5741" s="40">
        <v>4</v>
      </c>
      <c r="D5741" s="40" t="s">
        <v>651</v>
      </c>
      <c r="E5741" s="40">
        <v>55</v>
      </c>
      <c r="F5741" s="40" t="s">
        <v>849</v>
      </c>
    </row>
    <row r="5742" spans="1:6" x14ac:dyDescent="0.5">
      <c r="A5742" s="38">
        <v>43722</v>
      </c>
      <c r="B5742" s="39">
        <v>0.67106481481481473</v>
      </c>
      <c r="C5742" s="40">
        <v>4</v>
      </c>
      <c r="D5742" s="40" t="s">
        <v>651</v>
      </c>
      <c r="E5742" s="40">
        <v>69</v>
      </c>
      <c r="F5742" s="40" t="s">
        <v>849</v>
      </c>
    </row>
    <row r="5743" spans="1:6" x14ac:dyDescent="0.5">
      <c r="A5743" s="38">
        <v>43722</v>
      </c>
      <c r="B5743" s="39">
        <v>0.67109953703703706</v>
      </c>
      <c r="C5743" s="40">
        <v>4</v>
      </c>
      <c r="D5743" s="40" t="s">
        <v>651</v>
      </c>
      <c r="E5743" s="40">
        <v>68</v>
      </c>
      <c r="F5743" s="40" t="s">
        <v>849</v>
      </c>
    </row>
    <row r="5744" spans="1:6" x14ac:dyDescent="0.5">
      <c r="A5744" s="38">
        <v>43722</v>
      </c>
      <c r="B5744" s="39">
        <v>0.67310185185185178</v>
      </c>
      <c r="C5744" s="40">
        <v>4</v>
      </c>
      <c r="D5744" s="40" t="s">
        <v>651</v>
      </c>
      <c r="E5744" s="40">
        <v>71</v>
      </c>
      <c r="F5744" s="40" t="s">
        <v>849</v>
      </c>
    </row>
    <row r="5745" spans="1:6" x14ac:dyDescent="0.5">
      <c r="A5745" s="38">
        <v>43722</v>
      </c>
      <c r="B5745" s="39">
        <v>0.67331018518518515</v>
      </c>
      <c r="C5745" s="40">
        <v>4</v>
      </c>
      <c r="D5745" s="40" t="s">
        <v>651</v>
      </c>
      <c r="E5745" s="40">
        <v>82</v>
      </c>
      <c r="F5745" s="40" t="s">
        <v>849</v>
      </c>
    </row>
    <row r="5746" spans="1:6" x14ac:dyDescent="0.5">
      <c r="A5746" s="38">
        <v>43722</v>
      </c>
      <c r="B5746" s="39">
        <v>0.6734837962962964</v>
      </c>
      <c r="C5746" s="40">
        <v>4</v>
      </c>
      <c r="D5746" s="40" t="s">
        <v>651</v>
      </c>
      <c r="E5746" s="40">
        <v>76</v>
      </c>
      <c r="F5746" s="40" t="s">
        <v>849</v>
      </c>
    </row>
    <row r="5747" spans="1:6" x14ac:dyDescent="0.5">
      <c r="A5747" s="38">
        <v>43722</v>
      </c>
      <c r="B5747" s="39">
        <v>0.67394675925925929</v>
      </c>
      <c r="C5747" s="40">
        <v>4</v>
      </c>
      <c r="D5747" s="40" t="s">
        <v>651</v>
      </c>
      <c r="E5747" s="40">
        <v>82</v>
      </c>
      <c r="F5747" s="40" t="s">
        <v>849</v>
      </c>
    </row>
    <row r="5748" spans="1:6" x14ac:dyDescent="0.5">
      <c r="A5748" s="38">
        <v>43722</v>
      </c>
      <c r="B5748" s="39">
        <v>0.6739814814814814</v>
      </c>
      <c r="C5748" s="40">
        <v>4</v>
      </c>
      <c r="D5748" s="40" t="s">
        <v>651</v>
      </c>
      <c r="E5748" s="40">
        <v>72</v>
      </c>
      <c r="F5748" s="40" t="s">
        <v>849</v>
      </c>
    </row>
    <row r="5749" spans="1:6" x14ac:dyDescent="0.5">
      <c r="A5749" s="38">
        <v>43722</v>
      </c>
      <c r="B5749" s="39">
        <v>0.67401620370370363</v>
      </c>
      <c r="C5749" s="40">
        <v>4</v>
      </c>
      <c r="D5749" s="40" t="s">
        <v>640</v>
      </c>
      <c r="E5749" s="40">
        <v>66</v>
      </c>
      <c r="F5749" s="40" t="s">
        <v>849</v>
      </c>
    </row>
    <row r="5750" spans="1:6" x14ac:dyDescent="0.5">
      <c r="A5750" s="38">
        <v>43722</v>
      </c>
      <c r="B5750" s="39">
        <v>0.67429398148148145</v>
      </c>
      <c r="C5750" s="40">
        <v>4</v>
      </c>
      <c r="D5750" s="40" t="s">
        <v>651</v>
      </c>
      <c r="E5750" s="40">
        <v>65</v>
      </c>
      <c r="F5750" s="40" t="s">
        <v>849</v>
      </c>
    </row>
    <row r="5751" spans="1:6" x14ac:dyDescent="0.5">
      <c r="A5751" s="38">
        <v>43722</v>
      </c>
      <c r="B5751" s="39">
        <v>0.67440972222222229</v>
      </c>
      <c r="C5751" s="40">
        <v>4</v>
      </c>
      <c r="D5751" s="40" t="s">
        <v>640</v>
      </c>
      <c r="E5751" s="40">
        <v>85</v>
      </c>
      <c r="F5751" s="40" t="s">
        <v>849</v>
      </c>
    </row>
    <row r="5752" spans="1:6" x14ac:dyDescent="0.5">
      <c r="A5752" s="38">
        <v>43722</v>
      </c>
      <c r="B5752" s="39">
        <v>0.67449074074074078</v>
      </c>
      <c r="C5752" s="40">
        <v>4</v>
      </c>
      <c r="D5752" s="40" t="s">
        <v>651</v>
      </c>
      <c r="E5752" s="40">
        <v>77</v>
      </c>
      <c r="F5752" s="40" t="s">
        <v>849</v>
      </c>
    </row>
    <row r="5753" spans="1:6" x14ac:dyDescent="0.5">
      <c r="A5753" s="38">
        <v>43722</v>
      </c>
      <c r="B5753" s="39">
        <v>0.67462962962962969</v>
      </c>
      <c r="C5753" s="40">
        <v>4</v>
      </c>
      <c r="D5753" s="40" t="s">
        <v>651</v>
      </c>
      <c r="E5753" s="40">
        <v>70</v>
      </c>
      <c r="F5753" s="40" t="s">
        <v>849</v>
      </c>
    </row>
    <row r="5754" spans="1:6" x14ac:dyDescent="0.5">
      <c r="A5754" s="38">
        <v>43722</v>
      </c>
      <c r="B5754" s="39">
        <v>0.67612268518518526</v>
      </c>
      <c r="C5754" s="40">
        <v>4</v>
      </c>
      <c r="D5754" s="40" t="s">
        <v>651</v>
      </c>
      <c r="E5754" s="40">
        <v>86</v>
      </c>
      <c r="F5754" s="40" t="s">
        <v>849</v>
      </c>
    </row>
    <row r="5755" spans="1:6" x14ac:dyDescent="0.5">
      <c r="A5755" s="38">
        <v>43722</v>
      </c>
      <c r="B5755" s="39">
        <v>0.6761342592592593</v>
      </c>
      <c r="C5755" s="40">
        <v>4</v>
      </c>
      <c r="D5755" s="40" t="s">
        <v>651</v>
      </c>
      <c r="E5755" s="40">
        <v>65</v>
      </c>
      <c r="F5755" s="40" t="s">
        <v>849</v>
      </c>
    </row>
    <row r="5756" spans="1:6" x14ac:dyDescent="0.5">
      <c r="A5756" s="38">
        <v>43722</v>
      </c>
      <c r="B5756" s="39">
        <v>0.67673611111111109</v>
      </c>
      <c r="C5756" s="40">
        <v>4</v>
      </c>
      <c r="D5756" s="40" t="s">
        <v>651</v>
      </c>
      <c r="E5756" s="40">
        <v>55</v>
      </c>
      <c r="F5756" s="40" t="s">
        <v>849</v>
      </c>
    </row>
    <row r="5757" spans="1:6" x14ac:dyDescent="0.5">
      <c r="A5757" s="38">
        <v>43722</v>
      </c>
      <c r="B5757" s="39">
        <v>0.67680555555555555</v>
      </c>
      <c r="C5757" s="40">
        <v>4</v>
      </c>
      <c r="D5757" s="40" t="s">
        <v>651</v>
      </c>
      <c r="E5757" s="40">
        <v>91</v>
      </c>
      <c r="F5757" s="40" t="s">
        <v>849</v>
      </c>
    </row>
    <row r="5758" spans="1:6" x14ac:dyDescent="0.5">
      <c r="A5758" s="38">
        <v>43722</v>
      </c>
      <c r="B5758" s="39">
        <v>0.67722222222222228</v>
      </c>
      <c r="C5758" s="40">
        <v>4</v>
      </c>
      <c r="D5758" s="40" t="s">
        <v>651</v>
      </c>
      <c r="E5758" s="40">
        <v>75</v>
      </c>
      <c r="F5758" s="40" t="s">
        <v>849</v>
      </c>
    </row>
    <row r="5759" spans="1:6" x14ac:dyDescent="0.5">
      <c r="A5759" s="38">
        <v>43722</v>
      </c>
      <c r="B5759" s="39">
        <v>0.67770833333333336</v>
      </c>
      <c r="C5759" s="40">
        <v>1</v>
      </c>
      <c r="D5759" s="40" t="s">
        <v>640</v>
      </c>
      <c r="E5759" s="40">
        <v>61</v>
      </c>
      <c r="F5759" s="40" t="s">
        <v>849</v>
      </c>
    </row>
    <row r="5760" spans="1:6" x14ac:dyDescent="0.5">
      <c r="A5760" s="38">
        <v>43722</v>
      </c>
      <c r="B5760" s="39">
        <v>0.67917824074074085</v>
      </c>
      <c r="C5760" s="40">
        <v>4</v>
      </c>
      <c r="D5760" s="40" t="s">
        <v>651</v>
      </c>
      <c r="E5760" s="40">
        <v>61</v>
      </c>
      <c r="F5760" s="40" t="s">
        <v>849</v>
      </c>
    </row>
    <row r="5761" spans="1:6" x14ac:dyDescent="0.5">
      <c r="A5761" s="38">
        <v>43722</v>
      </c>
      <c r="B5761" s="39">
        <v>0.67923611111111104</v>
      </c>
      <c r="C5761" s="40">
        <v>4</v>
      </c>
      <c r="D5761" s="40" t="s">
        <v>651</v>
      </c>
      <c r="E5761" s="40">
        <v>65</v>
      </c>
      <c r="F5761" s="40" t="s">
        <v>849</v>
      </c>
    </row>
    <row r="5762" spans="1:6" x14ac:dyDescent="0.5">
      <c r="A5762" s="38">
        <v>43722</v>
      </c>
      <c r="B5762" s="39">
        <v>0.67956018518518524</v>
      </c>
      <c r="C5762" s="40">
        <v>2</v>
      </c>
      <c r="D5762" s="40" t="s">
        <v>640</v>
      </c>
      <c r="E5762" s="40">
        <v>38</v>
      </c>
      <c r="F5762" s="40" t="s">
        <v>849</v>
      </c>
    </row>
    <row r="5763" spans="1:6" x14ac:dyDescent="0.5">
      <c r="A5763" s="38">
        <v>43722</v>
      </c>
      <c r="B5763" s="39">
        <v>0.67993055555555559</v>
      </c>
      <c r="C5763" s="40">
        <v>4</v>
      </c>
      <c r="D5763" s="40" t="s">
        <v>651</v>
      </c>
      <c r="E5763" s="40">
        <v>63</v>
      </c>
      <c r="F5763" s="40" t="s">
        <v>849</v>
      </c>
    </row>
    <row r="5764" spans="1:6" x14ac:dyDescent="0.5">
      <c r="A5764" s="38">
        <v>43722</v>
      </c>
      <c r="B5764" s="39">
        <v>0.67994212962962963</v>
      </c>
      <c r="C5764" s="40">
        <v>4</v>
      </c>
      <c r="D5764" s="40" t="s">
        <v>651</v>
      </c>
      <c r="E5764" s="40">
        <v>105</v>
      </c>
      <c r="F5764" s="40" t="s">
        <v>849</v>
      </c>
    </row>
    <row r="5765" spans="1:6" x14ac:dyDescent="0.5">
      <c r="A5765" s="38">
        <v>43722</v>
      </c>
      <c r="B5765" s="39">
        <v>0.68003472222222217</v>
      </c>
      <c r="C5765" s="40">
        <v>1</v>
      </c>
      <c r="D5765" s="40" t="s">
        <v>651</v>
      </c>
      <c r="E5765" s="40">
        <v>56</v>
      </c>
      <c r="F5765" s="40" t="s">
        <v>849</v>
      </c>
    </row>
    <row r="5766" spans="1:6" x14ac:dyDescent="0.5">
      <c r="A5766" s="38">
        <v>43722</v>
      </c>
      <c r="B5766" s="39">
        <v>0.68148148148148147</v>
      </c>
      <c r="C5766" s="40">
        <v>4</v>
      </c>
      <c r="D5766" s="40" t="s">
        <v>651</v>
      </c>
      <c r="E5766" s="40">
        <v>61</v>
      </c>
      <c r="F5766" s="40" t="s">
        <v>849</v>
      </c>
    </row>
    <row r="5767" spans="1:6" x14ac:dyDescent="0.5">
      <c r="A5767" s="38">
        <v>43722</v>
      </c>
      <c r="B5767" s="39">
        <v>0.68153935185185188</v>
      </c>
      <c r="C5767" s="40">
        <v>4</v>
      </c>
      <c r="D5767" s="40" t="s">
        <v>651</v>
      </c>
      <c r="E5767" s="40">
        <v>92</v>
      </c>
      <c r="F5767" s="40" t="s">
        <v>849</v>
      </c>
    </row>
    <row r="5768" spans="1:6" x14ac:dyDescent="0.5">
      <c r="A5768" s="38">
        <v>43722</v>
      </c>
      <c r="B5768" s="39">
        <v>0.68202546296296296</v>
      </c>
      <c r="C5768" s="40">
        <v>4</v>
      </c>
      <c r="D5768" s="40" t="s">
        <v>651</v>
      </c>
      <c r="E5768" s="40">
        <v>72</v>
      </c>
      <c r="F5768" s="40" t="s">
        <v>849</v>
      </c>
    </row>
    <row r="5769" spans="1:6" x14ac:dyDescent="0.5">
      <c r="A5769" s="38">
        <v>43722</v>
      </c>
      <c r="B5769" s="39">
        <v>0.68206018518518519</v>
      </c>
      <c r="C5769" s="40">
        <v>4</v>
      </c>
      <c r="D5769" s="40" t="s">
        <v>651</v>
      </c>
      <c r="E5769" s="40">
        <v>75</v>
      </c>
      <c r="F5769" s="40" t="s">
        <v>849</v>
      </c>
    </row>
    <row r="5770" spans="1:6" x14ac:dyDescent="0.5">
      <c r="A5770" s="38">
        <v>43722</v>
      </c>
      <c r="B5770" s="39">
        <v>0.68210648148148145</v>
      </c>
      <c r="C5770" s="40">
        <v>4</v>
      </c>
      <c r="D5770" s="40" t="s">
        <v>651</v>
      </c>
      <c r="E5770" s="40">
        <v>78</v>
      </c>
      <c r="F5770" s="40" t="s">
        <v>849</v>
      </c>
    </row>
    <row r="5771" spans="1:6" x14ac:dyDescent="0.5">
      <c r="A5771" s="38">
        <v>43722</v>
      </c>
      <c r="B5771" s="39">
        <v>0.68224537037037036</v>
      </c>
      <c r="C5771" s="40">
        <v>4</v>
      </c>
      <c r="D5771" s="40" t="s">
        <v>651</v>
      </c>
      <c r="E5771" s="40">
        <v>79</v>
      </c>
      <c r="F5771" s="40" t="s">
        <v>849</v>
      </c>
    </row>
    <row r="5772" spans="1:6" x14ac:dyDescent="0.5">
      <c r="A5772" s="38">
        <v>43722</v>
      </c>
      <c r="B5772" s="39">
        <v>0.68225694444444451</v>
      </c>
      <c r="C5772" s="40">
        <v>4</v>
      </c>
      <c r="D5772" s="40" t="s">
        <v>640</v>
      </c>
      <c r="E5772" s="40">
        <v>79</v>
      </c>
      <c r="F5772" s="40" t="s">
        <v>849</v>
      </c>
    </row>
    <row r="5773" spans="1:6" x14ac:dyDescent="0.5">
      <c r="A5773" s="38">
        <v>43722</v>
      </c>
      <c r="B5773" s="39">
        <v>0.68252314814814818</v>
      </c>
      <c r="C5773" s="40">
        <v>4</v>
      </c>
      <c r="D5773" s="40" t="s">
        <v>640</v>
      </c>
      <c r="E5773" s="40">
        <v>45</v>
      </c>
      <c r="F5773" s="40" t="s">
        <v>849</v>
      </c>
    </row>
    <row r="5774" spans="1:6" x14ac:dyDescent="0.5">
      <c r="A5774" s="38">
        <v>43722</v>
      </c>
      <c r="B5774" s="39">
        <v>0.68260416666666668</v>
      </c>
      <c r="C5774" s="40">
        <v>4</v>
      </c>
      <c r="D5774" s="40" t="s">
        <v>640</v>
      </c>
      <c r="E5774" s="40">
        <v>92</v>
      </c>
      <c r="F5774" s="40" t="s">
        <v>849</v>
      </c>
    </row>
    <row r="5775" spans="1:6" x14ac:dyDescent="0.5">
      <c r="A5775" s="38">
        <v>43722</v>
      </c>
      <c r="B5775" s="39">
        <v>0.68306712962962957</v>
      </c>
      <c r="C5775" s="40">
        <v>4</v>
      </c>
      <c r="D5775" s="40" t="s">
        <v>640</v>
      </c>
      <c r="E5775" s="40">
        <v>100</v>
      </c>
      <c r="F5775" s="40" t="s">
        <v>849</v>
      </c>
    </row>
    <row r="5776" spans="1:6" x14ac:dyDescent="0.5">
      <c r="A5776" s="38">
        <v>43722</v>
      </c>
      <c r="B5776" s="39">
        <v>0.68307870370370372</v>
      </c>
      <c r="C5776" s="40">
        <v>4</v>
      </c>
      <c r="D5776" s="40" t="s">
        <v>640</v>
      </c>
      <c r="E5776" s="40">
        <v>89</v>
      </c>
      <c r="F5776" s="40" t="s">
        <v>849</v>
      </c>
    </row>
    <row r="5777" spans="1:6" x14ac:dyDescent="0.5">
      <c r="A5777" s="38">
        <v>43722</v>
      </c>
      <c r="B5777" s="39">
        <v>0.68314814814814817</v>
      </c>
      <c r="C5777" s="40">
        <v>4</v>
      </c>
      <c r="D5777" s="40" t="s">
        <v>651</v>
      </c>
      <c r="E5777" s="40">
        <v>52</v>
      </c>
      <c r="F5777" s="40" t="s">
        <v>849</v>
      </c>
    </row>
    <row r="5778" spans="1:6" x14ac:dyDescent="0.5">
      <c r="A5778" s="38">
        <v>43722</v>
      </c>
      <c r="B5778" s="39">
        <v>0.68339120370370365</v>
      </c>
      <c r="C5778" s="40">
        <v>4</v>
      </c>
      <c r="D5778" s="40" t="s">
        <v>640</v>
      </c>
      <c r="E5778" s="40">
        <v>41</v>
      </c>
      <c r="F5778" s="40" t="s">
        <v>849</v>
      </c>
    </row>
    <row r="5779" spans="1:6" x14ac:dyDescent="0.5">
      <c r="A5779" s="38">
        <v>43722</v>
      </c>
      <c r="B5779" s="39">
        <v>0.68390046296296303</v>
      </c>
      <c r="C5779" s="40">
        <v>4</v>
      </c>
      <c r="D5779" s="40" t="s">
        <v>651</v>
      </c>
      <c r="E5779" s="40">
        <v>63</v>
      </c>
      <c r="F5779" s="40" t="s">
        <v>849</v>
      </c>
    </row>
    <row r="5780" spans="1:6" x14ac:dyDescent="0.5">
      <c r="A5780" s="38">
        <v>43722</v>
      </c>
      <c r="B5780" s="39">
        <v>0.68442129629629633</v>
      </c>
      <c r="C5780" s="40">
        <v>4</v>
      </c>
      <c r="D5780" s="40" t="s">
        <v>651</v>
      </c>
      <c r="E5780" s="40">
        <v>78</v>
      </c>
      <c r="F5780" s="40" t="s">
        <v>849</v>
      </c>
    </row>
    <row r="5781" spans="1:6" x14ac:dyDescent="0.5">
      <c r="A5781" s="38">
        <v>43722</v>
      </c>
      <c r="B5781" s="39">
        <v>0.68443287037037026</v>
      </c>
      <c r="C5781" s="40">
        <v>4</v>
      </c>
      <c r="D5781" s="40" t="s">
        <v>640</v>
      </c>
      <c r="E5781" s="40">
        <v>66</v>
      </c>
      <c r="F5781" s="40" t="s">
        <v>849</v>
      </c>
    </row>
    <row r="5782" spans="1:6" x14ac:dyDescent="0.5">
      <c r="A5782" s="38">
        <v>43722</v>
      </c>
      <c r="B5782" s="39">
        <v>0.68493055555555549</v>
      </c>
      <c r="C5782" s="40">
        <v>4</v>
      </c>
      <c r="D5782" s="40" t="s">
        <v>651</v>
      </c>
      <c r="E5782" s="40">
        <v>101</v>
      </c>
      <c r="F5782" s="40" t="s">
        <v>849</v>
      </c>
    </row>
    <row r="5783" spans="1:6" x14ac:dyDescent="0.5">
      <c r="A5783" s="38">
        <v>43722</v>
      </c>
      <c r="B5783" s="39">
        <v>0.68508101851851855</v>
      </c>
      <c r="C5783" s="40">
        <v>4</v>
      </c>
      <c r="D5783" s="40" t="s">
        <v>651</v>
      </c>
      <c r="E5783" s="40">
        <v>79</v>
      </c>
      <c r="F5783" s="40" t="s">
        <v>849</v>
      </c>
    </row>
    <row r="5784" spans="1:6" x14ac:dyDescent="0.5">
      <c r="A5784" s="38">
        <v>43722</v>
      </c>
      <c r="B5784" s="39">
        <v>0.68516203703703704</v>
      </c>
      <c r="C5784" s="40">
        <v>4</v>
      </c>
      <c r="D5784" s="40" t="s">
        <v>651</v>
      </c>
      <c r="E5784" s="40">
        <v>65</v>
      </c>
      <c r="F5784" s="40" t="s">
        <v>849</v>
      </c>
    </row>
    <row r="5785" spans="1:6" x14ac:dyDescent="0.5">
      <c r="A5785" s="38">
        <v>43722</v>
      </c>
      <c r="B5785" s="39">
        <v>0.68518518518518512</v>
      </c>
      <c r="C5785" s="40">
        <v>4</v>
      </c>
      <c r="D5785" s="40" t="s">
        <v>651</v>
      </c>
      <c r="E5785" s="40">
        <v>88</v>
      </c>
      <c r="F5785" s="40" t="s">
        <v>849</v>
      </c>
    </row>
    <row r="5786" spans="1:6" x14ac:dyDescent="0.5">
      <c r="A5786" s="38">
        <v>43722</v>
      </c>
      <c r="B5786" s="39">
        <v>0.6853125000000001</v>
      </c>
      <c r="C5786" s="40">
        <v>4</v>
      </c>
      <c r="D5786" s="40" t="s">
        <v>651</v>
      </c>
      <c r="E5786" s="40">
        <v>99</v>
      </c>
      <c r="F5786" s="40" t="s">
        <v>849</v>
      </c>
    </row>
    <row r="5787" spans="1:6" x14ac:dyDescent="0.5">
      <c r="A5787" s="38">
        <v>43722</v>
      </c>
      <c r="B5787" s="39">
        <v>0.68533564814814818</v>
      </c>
      <c r="C5787" s="40">
        <v>4</v>
      </c>
      <c r="D5787" s="40" t="s">
        <v>651</v>
      </c>
      <c r="E5787" s="40">
        <v>71</v>
      </c>
      <c r="F5787" s="40" t="s">
        <v>849</v>
      </c>
    </row>
    <row r="5788" spans="1:6" x14ac:dyDescent="0.5">
      <c r="A5788" s="38">
        <v>43722</v>
      </c>
      <c r="B5788" s="39">
        <v>0.68540509259259252</v>
      </c>
      <c r="C5788" s="40">
        <v>4</v>
      </c>
      <c r="D5788" s="40" t="s">
        <v>651</v>
      </c>
      <c r="E5788" s="40">
        <v>66</v>
      </c>
      <c r="F5788" s="40" t="s">
        <v>849</v>
      </c>
    </row>
    <row r="5789" spans="1:6" x14ac:dyDescent="0.5">
      <c r="A5789" s="38">
        <v>43722</v>
      </c>
      <c r="B5789" s="39">
        <v>0.68637731481481479</v>
      </c>
      <c r="C5789" s="40">
        <v>4</v>
      </c>
      <c r="D5789" s="40" t="s">
        <v>651</v>
      </c>
      <c r="E5789" s="40">
        <v>62</v>
      </c>
      <c r="F5789" s="40" t="s">
        <v>849</v>
      </c>
    </row>
    <row r="5790" spans="1:6" x14ac:dyDescent="0.5">
      <c r="A5790" s="38">
        <v>43722</v>
      </c>
      <c r="B5790" s="39">
        <v>0.68644675925925924</v>
      </c>
      <c r="C5790" s="40">
        <v>4</v>
      </c>
      <c r="D5790" s="40" t="s">
        <v>651</v>
      </c>
      <c r="E5790" s="40">
        <v>70</v>
      </c>
      <c r="F5790" s="40" t="s">
        <v>849</v>
      </c>
    </row>
    <row r="5791" spans="1:6" x14ac:dyDescent="0.5">
      <c r="A5791" s="38">
        <v>43722</v>
      </c>
      <c r="B5791" s="39">
        <v>0.68650462962962966</v>
      </c>
      <c r="C5791" s="40">
        <v>4</v>
      </c>
      <c r="D5791" s="40" t="s">
        <v>640</v>
      </c>
      <c r="E5791" s="40">
        <v>47</v>
      </c>
      <c r="F5791" s="40" t="s">
        <v>849</v>
      </c>
    </row>
    <row r="5792" spans="1:6" x14ac:dyDescent="0.5">
      <c r="A5792" s="38">
        <v>43722</v>
      </c>
      <c r="B5792" s="39">
        <v>0.6865162037037037</v>
      </c>
      <c r="C5792" s="40">
        <v>4</v>
      </c>
      <c r="D5792" s="40" t="s">
        <v>640</v>
      </c>
      <c r="E5792" s="40">
        <v>54</v>
      </c>
      <c r="F5792" s="40" t="s">
        <v>849</v>
      </c>
    </row>
    <row r="5793" spans="1:6" x14ac:dyDescent="0.5">
      <c r="A5793" s="38">
        <v>43722</v>
      </c>
      <c r="B5793" s="39">
        <v>0.68652777777777774</v>
      </c>
      <c r="C5793" s="40">
        <v>4</v>
      </c>
      <c r="D5793" s="40" t="s">
        <v>640</v>
      </c>
      <c r="E5793" s="40">
        <v>61</v>
      </c>
      <c r="F5793" s="40" t="s">
        <v>849</v>
      </c>
    </row>
    <row r="5794" spans="1:6" x14ac:dyDescent="0.5">
      <c r="A5794" s="38">
        <v>43722</v>
      </c>
      <c r="B5794" s="39">
        <v>0.68653935185185189</v>
      </c>
      <c r="C5794" s="40">
        <v>4</v>
      </c>
      <c r="D5794" s="40" t="s">
        <v>640</v>
      </c>
      <c r="E5794" s="40">
        <v>59</v>
      </c>
      <c r="F5794" s="40" t="s">
        <v>849</v>
      </c>
    </row>
    <row r="5795" spans="1:6" x14ac:dyDescent="0.5">
      <c r="A5795" s="38">
        <v>43722</v>
      </c>
      <c r="B5795" s="39">
        <v>0.68660879629629623</v>
      </c>
      <c r="C5795" s="40">
        <v>1</v>
      </c>
      <c r="D5795" s="40" t="s">
        <v>640</v>
      </c>
      <c r="E5795" s="40">
        <v>57</v>
      </c>
      <c r="F5795" s="40" t="s">
        <v>849</v>
      </c>
    </row>
    <row r="5796" spans="1:6" x14ac:dyDescent="0.5">
      <c r="A5796" s="38">
        <v>43722</v>
      </c>
      <c r="B5796" s="39">
        <v>0.6866782407407408</v>
      </c>
      <c r="C5796" s="40">
        <v>4</v>
      </c>
      <c r="D5796" s="40" t="s">
        <v>651</v>
      </c>
      <c r="E5796" s="40">
        <v>75</v>
      </c>
      <c r="F5796" s="40" t="s">
        <v>849</v>
      </c>
    </row>
    <row r="5797" spans="1:6" x14ac:dyDescent="0.5">
      <c r="A5797" s="38">
        <v>43722</v>
      </c>
      <c r="B5797" s="39">
        <v>0.68678240740740737</v>
      </c>
      <c r="C5797" s="40">
        <v>4</v>
      </c>
      <c r="D5797" s="40" t="s">
        <v>651</v>
      </c>
      <c r="E5797" s="40">
        <v>70</v>
      </c>
      <c r="F5797" s="40" t="s">
        <v>849</v>
      </c>
    </row>
    <row r="5798" spans="1:6" x14ac:dyDescent="0.5">
      <c r="A5798" s="38">
        <v>43722</v>
      </c>
      <c r="B5798" s="39">
        <v>0.68762731481481476</v>
      </c>
      <c r="C5798" s="40">
        <v>4</v>
      </c>
      <c r="D5798" s="40" t="s">
        <v>651</v>
      </c>
      <c r="E5798" s="40">
        <v>66</v>
      </c>
      <c r="F5798" s="40" t="s">
        <v>849</v>
      </c>
    </row>
    <row r="5799" spans="1:6" x14ac:dyDescent="0.5">
      <c r="A5799" s="38">
        <v>43722</v>
      </c>
      <c r="B5799" s="39">
        <v>0.68815972222222221</v>
      </c>
      <c r="C5799" s="40">
        <v>4</v>
      </c>
      <c r="D5799" s="40" t="s">
        <v>651</v>
      </c>
      <c r="E5799" s="40">
        <v>62</v>
      </c>
      <c r="F5799" s="40" t="s">
        <v>849</v>
      </c>
    </row>
    <row r="5800" spans="1:6" x14ac:dyDescent="0.5">
      <c r="A5800" s="38">
        <v>43722</v>
      </c>
      <c r="B5800" s="39">
        <v>0.6883217592592592</v>
      </c>
      <c r="C5800" s="40">
        <v>4</v>
      </c>
      <c r="D5800" s="40" t="s">
        <v>651</v>
      </c>
      <c r="E5800" s="40">
        <v>75</v>
      </c>
      <c r="F5800" s="40" t="s">
        <v>849</v>
      </c>
    </row>
    <row r="5801" spans="1:6" x14ac:dyDescent="0.5">
      <c r="A5801" s="38">
        <v>43722</v>
      </c>
      <c r="B5801" s="39">
        <v>0.68863425925925925</v>
      </c>
      <c r="C5801" s="40">
        <v>2</v>
      </c>
      <c r="D5801" s="40" t="s">
        <v>640</v>
      </c>
      <c r="E5801" s="40">
        <v>51</v>
      </c>
      <c r="F5801" s="40" t="s">
        <v>849</v>
      </c>
    </row>
    <row r="5802" spans="1:6" x14ac:dyDescent="0.5">
      <c r="A5802" s="38">
        <v>43722</v>
      </c>
      <c r="B5802" s="39">
        <v>0.68880787037037028</v>
      </c>
      <c r="C5802" s="40">
        <v>4</v>
      </c>
      <c r="D5802" s="40" t="s">
        <v>651</v>
      </c>
      <c r="E5802" s="40">
        <v>69</v>
      </c>
      <c r="F5802" s="40" t="s">
        <v>849</v>
      </c>
    </row>
    <row r="5803" spans="1:6" x14ac:dyDescent="0.5">
      <c r="A5803" s="38">
        <v>43722</v>
      </c>
      <c r="B5803" s="39">
        <v>0.68943287037037038</v>
      </c>
      <c r="C5803" s="40">
        <v>4</v>
      </c>
      <c r="D5803" s="40" t="s">
        <v>651</v>
      </c>
      <c r="E5803" s="40">
        <v>50</v>
      </c>
      <c r="F5803" s="40" t="s">
        <v>849</v>
      </c>
    </row>
    <row r="5804" spans="1:6" x14ac:dyDescent="0.5">
      <c r="A5804" s="38">
        <v>43722</v>
      </c>
      <c r="B5804" s="39">
        <v>0.68945601851851857</v>
      </c>
      <c r="C5804" s="40">
        <v>4</v>
      </c>
      <c r="D5804" s="40" t="s">
        <v>651</v>
      </c>
      <c r="E5804" s="40">
        <v>127</v>
      </c>
      <c r="F5804" s="40" t="s">
        <v>849</v>
      </c>
    </row>
    <row r="5805" spans="1:6" x14ac:dyDescent="0.5">
      <c r="A5805" s="38">
        <v>43722</v>
      </c>
      <c r="B5805" s="39">
        <v>0.69030092592592596</v>
      </c>
      <c r="C5805" s="40">
        <v>4</v>
      </c>
      <c r="D5805" s="40" t="s">
        <v>651</v>
      </c>
      <c r="E5805" s="40">
        <v>76</v>
      </c>
      <c r="F5805" s="40" t="s">
        <v>849</v>
      </c>
    </row>
    <row r="5806" spans="1:6" x14ac:dyDescent="0.5">
      <c r="A5806" s="38">
        <v>43722</v>
      </c>
      <c r="B5806" s="39">
        <v>0.69046296296296295</v>
      </c>
      <c r="C5806" s="40">
        <v>4</v>
      </c>
      <c r="D5806" s="40" t="s">
        <v>651</v>
      </c>
      <c r="E5806" s="40">
        <v>74</v>
      </c>
      <c r="F5806" s="40" t="s">
        <v>849</v>
      </c>
    </row>
    <row r="5807" spans="1:6" x14ac:dyDescent="0.5">
      <c r="A5807" s="38">
        <v>43722</v>
      </c>
      <c r="B5807" s="39">
        <v>0.69065972222222216</v>
      </c>
      <c r="C5807" s="40">
        <v>4</v>
      </c>
      <c r="D5807" s="40" t="s">
        <v>651</v>
      </c>
      <c r="E5807" s="40">
        <v>64</v>
      </c>
      <c r="F5807" s="40" t="s">
        <v>849</v>
      </c>
    </row>
    <row r="5808" spans="1:6" x14ac:dyDescent="0.5">
      <c r="A5808" s="38">
        <v>43722</v>
      </c>
      <c r="B5808" s="39">
        <v>0.69086805555555564</v>
      </c>
      <c r="C5808" s="40">
        <v>4</v>
      </c>
      <c r="D5808" s="40" t="s">
        <v>651</v>
      </c>
      <c r="E5808" s="40">
        <v>54</v>
      </c>
      <c r="F5808" s="40" t="s">
        <v>849</v>
      </c>
    </row>
    <row r="5809" spans="1:6" x14ac:dyDescent="0.5">
      <c r="A5809" s="38">
        <v>43722</v>
      </c>
      <c r="B5809" s="39">
        <v>0.69092592592592583</v>
      </c>
      <c r="C5809" s="40">
        <v>4</v>
      </c>
      <c r="D5809" s="40" t="s">
        <v>640</v>
      </c>
      <c r="E5809" s="40">
        <v>74</v>
      </c>
      <c r="F5809" s="40" t="s">
        <v>849</v>
      </c>
    </row>
    <row r="5810" spans="1:6" x14ac:dyDescent="0.5">
      <c r="A5810" s="38">
        <v>43722</v>
      </c>
      <c r="B5810" s="39">
        <v>0.69115740740740739</v>
      </c>
      <c r="C5810" s="40">
        <v>4</v>
      </c>
      <c r="D5810" s="40" t="s">
        <v>651</v>
      </c>
      <c r="E5810" s="40">
        <v>76</v>
      </c>
      <c r="F5810" s="40" t="s">
        <v>849</v>
      </c>
    </row>
    <row r="5811" spans="1:6" x14ac:dyDescent="0.5">
      <c r="A5811" s="38">
        <v>43722</v>
      </c>
      <c r="B5811" s="39">
        <v>0.69130787037037045</v>
      </c>
      <c r="C5811" s="40">
        <v>4</v>
      </c>
      <c r="D5811" s="40" t="s">
        <v>651</v>
      </c>
      <c r="E5811" s="40">
        <v>89</v>
      </c>
      <c r="F5811" s="40" t="s">
        <v>849</v>
      </c>
    </row>
    <row r="5812" spans="1:6" x14ac:dyDescent="0.5">
      <c r="A5812" s="38">
        <v>43722</v>
      </c>
      <c r="B5812" s="39">
        <v>0.69138888888888894</v>
      </c>
      <c r="C5812" s="40">
        <v>4</v>
      </c>
      <c r="D5812" s="40" t="s">
        <v>640</v>
      </c>
      <c r="E5812" s="40">
        <v>48</v>
      </c>
      <c r="F5812" s="40" t="s">
        <v>849</v>
      </c>
    </row>
    <row r="5813" spans="1:6" x14ac:dyDescent="0.5">
      <c r="A5813" s="38">
        <v>43722</v>
      </c>
      <c r="B5813" s="39">
        <v>0.69145833333333329</v>
      </c>
      <c r="C5813" s="40">
        <v>4</v>
      </c>
      <c r="D5813" s="40" t="s">
        <v>640</v>
      </c>
      <c r="E5813" s="40">
        <v>78</v>
      </c>
      <c r="F5813" s="40" t="s">
        <v>849</v>
      </c>
    </row>
    <row r="5814" spans="1:6" x14ac:dyDescent="0.5">
      <c r="A5814" s="38">
        <v>43722</v>
      </c>
      <c r="B5814" s="39">
        <v>0.69209490740740742</v>
      </c>
      <c r="C5814" s="40">
        <v>4</v>
      </c>
      <c r="D5814" s="40" t="s">
        <v>651</v>
      </c>
      <c r="E5814" s="40">
        <v>79</v>
      </c>
      <c r="F5814" s="40" t="s">
        <v>849</v>
      </c>
    </row>
    <row r="5815" spans="1:6" x14ac:dyDescent="0.5">
      <c r="A5815" s="38">
        <v>43722</v>
      </c>
      <c r="B5815" s="39">
        <v>0.69224537037037026</v>
      </c>
      <c r="C5815" s="40">
        <v>2</v>
      </c>
      <c r="D5815" s="40" t="s">
        <v>640</v>
      </c>
      <c r="E5815" s="40">
        <v>40</v>
      </c>
      <c r="F5815" s="40" t="s">
        <v>849</v>
      </c>
    </row>
    <row r="5816" spans="1:6" x14ac:dyDescent="0.5">
      <c r="A5816" s="38">
        <v>43722</v>
      </c>
      <c r="B5816" s="39">
        <v>0.69230324074074068</v>
      </c>
      <c r="C5816" s="40">
        <v>4</v>
      </c>
      <c r="D5816" s="40" t="s">
        <v>651</v>
      </c>
      <c r="E5816" s="40">
        <v>76</v>
      </c>
      <c r="F5816" s="40" t="s">
        <v>849</v>
      </c>
    </row>
    <row r="5817" spans="1:6" x14ac:dyDescent="0.5">
      <c r="A5817" s="38">
        <v>43722</v>
      </c>
      <c r="B5817" s="39">
        <v>0.69234953703703705</v>
      </c>
      <c r="C5817" s="40">
        <v>4</v>
      </c>
      <c r="D5817" s="40" t="s">
        <v>651</v>
      </c>
      <c r="E5817" s="40">
        <v>61</v>
      </c>
      <c r="F5817" s="40" t="s">
        <v>849</v>
      </c>
    </row>
    <row r="5818" spans="1:6" x14ac:dyDescent="0.5">
      <c r="A5818" s="38">
        <v>43722</v>
      </c>
      <c r="B5818" s="39">
        <v>0.6925</v>
      </c>
      <c r="C5818" s="40">
        <v>4</v>
      </c>
      <c r="D5818" s="40" t="s">
        <v>651</v>
      </c>
      <c r="E5818" s="40">
        <v>63</v>
      </c>
      <c r="F5818" s="40" t="s">
        <v>849</v>
      </c>
    </row>
    <row r="5819" spans="1:6" x14ac:dyDescent="0.5">
      <c r="A5819" s="38">
        <v>43722</v>
      </c>
      <c r="B5819" s="39">
        <v>0.69251157407407404</v>
      </c>
      <c r="C5819" s="40">
        <v>4</v>
      </c>
      <c r="D5819" s="40" t="s">
        <v>640</v>
      </c>
      <c r="E5819" s="40">
        <v>74</v>
      </c>
      <c r="F5819" s="40" t="s">
        <v>849</v>
      </c>
    </row>
    <row r="5820" spans="1:6" x14ac:dyDescent="0.5">
      <c r="A5820" s="38">
        <v>43722</v>
      </c>
      <c r="B5820" s="39">
        <v>0.6928819444444444</v>
      </c>
      <c r="C5820" s="40">
        <v>4</v>
      </c>
      <c r="D5820" s="40" t="s">
        <v>651</v>
      </c>
      <c r="E5820" s="40">
        <v>74</v>
      </c>
      <c r="F5820" s="40" t="s">
        <v>849</v>
      </c>
    </row>
    <row r="5821" spans="1:6" x14ac:dyDescent="0.5">
      <c r="A5821" s="38">
        <v>43722</v>
      </c>
      <c r="B5821" s="39">
        <v>0.6937037037037036</v>
      </c>
      <c r="C5821" s="40">
        <v>4</v>
      </c>
      <c r="D5821" s="40" t="s">
        <v>640</v>
      </c>
      <c r="E5821" s="40">
        <v>42</v>
      </c>
      <c r="F5821" s="40" t="s">
        <v>849</v>
      </c>
    </row>
    <row r="5822" spans="1:6" x14ac:dyDescent="0.5">
      <c r="A5822" s="38">
        <v>43722</v>
      </c>
      <c r="B5822" s="39">
        <v>0.69373842592592594</v>
      </c>
      <c r="C5822" s="40">
        <v>4</v>
      </c>
      <c r="D5822" s="40" t="s">
        <v>651</v>
      </c>
      <c r="E5822" s="40">
        <v>78</v>
      </c>
      <c r="F5822" s="40" t="s">
        <v>849</v>
      </c>
    </row>
    <row r="5823" spans="1:6" x14ac:dyDescent="0.5">
      <c r="A5823" s="38">
        <v>43722</v>
      </c>
      <c r="B5823" s="39">
        <v>0.69410879629629629</v>
      </c>
      <c r="C5823" s="40">
        <v>4</v>
      </c>
      <c r="D5823" s="40" t="s">
        <v>640</v>
      </c>
      <c r="E5823" s="40">
        <v>58</v>
      </c>
      <c r="F5823" s="40" t="s">
        <v>849</v>
      </c>
    </row>
    <row r="5824" spans="1:6" x14ac:dyDescent="0.5">
      <c r="A5824" s="38">
        <v>43722</v>
      </c>
      <c r="B5824" s="39">
        <v>0.69412037037037033</v>
      </c>
      <c r="C5824" s="40">
        <v>4</v>
      </c>
      <c r="D5824" s="40" t="s">
        <v>640</v>
      </c>
      <c r="E5824" s="40">
        <v>70</v>
      </c>
      <c r="F5824" s="40" t="s">
        <v>849</v>
      </c>
    </row>
    <row r="5825" spans="1:6" x14ac:dyDescent="0.5">
      <c r="A5825" s="38">
        <v>43722</v>
      </c>
      <c r="B5825" s="39">
        <v>0.69413194444444448</v>
      </c>
      <c r="C5825" s="40">
        <v>4</v>
      </c>
      <c r="D5825" s="40" t="s">
        <v>640</v>
      </c>
      <c r="E5825" s="40">
        <v>70</v>
      </c>
      <c r="F5825" s="40" t="s">
        <v>849</v>
      </c>
    </row>
    <row r="5826" spans="1:6" x14ac:dyDescent="0.5">
      <c r="A5826" s="38">
        <v>43722</v>
      </c>
      <c r="B5826" s="39">
        <v>0.69428240740740732</v>
      </c>
      <c r="C5826" s="40">
        <v>4</v>
      </c>
      <c r="D5826" s="40" t="s">
        <v>651</v>
      </c>
      <c r="E5826" s="40">
        <v>53</v>
      </c>
      <c r="F5826" s="40" t="s">
        <v>849</v>
      </c>
    </row>
    <row r="5827" spans="1:6" x14ac:dyDescent="0.5">
      <c r="A5827" s="38">
        <v>43722</v>
      </c>
      <c r="B5827" s="39">
        <v>0.69465277777777779</v>
      </c>
      <c r="C5827" s="40">
        <v>4</v>
      </c>
      <c r="D5827" s="40" t="s">
        <v>640</v>
      </c>
      <c r="E5827" s="40">
        <v>85</v>
      </c>
      <c r="F5827" s="40" t="s">
        <v>849</v>
      </c>
    </row>
    <row r="5828" spans="1:6" x14ac:dyDescent="0.5">
      <c r="A5828" s="38">
        <v>43722</v>
      </c>
      <c r="B5828" s="39">
        <v>0.69486111111111104</v>
      </c>
      <c r="C5828" s="40">
        <v>4</v>
      </c>
      <c r="D5828" s="40" t="s">
        <v>651</v>
      </c>
      <c r="E5828" s="40">
        <v>39</v>
      </c>
      <c r="F5828" s="40" t="s">
        <v>849</v>
      </c>
    </row>
    <row r="5829" spans="1:6" x14ac:dyDescent="0.5">
      <c r="A5829" s="38">
        <v>43722</v>
      </c>
      <c r="B5829" s="39">
        <v>0.69587962962962957</v>
      </c>
      <c r="C5829" s="40">
        <v>4</v>
      </c>
      <c r="D5829" s="40" t="s">
        <v>640</v>
      </c>
      <c r="E5829" s="40">
        <v>81</v>
      </c>
      <c r="F5829" s="40" t="s">
        <v>849</v>
      </c>
    </row>
    <row r="5830" spans="1:6" x14ac:dyDescent="0.5">
      <c r="A5830" s="38">
        <v>43722</v>
      </c>
      <c r="B5830" s="39">
        <v>0.69592592592592595</v>
      </c>
      <c r="C5830" s="40">
        <v>4</v>
      </c>
      <c r="D5830" s="40" t="s">
        <v>651</v>
      </c>
      <c r="E5830" s="40">
        <v>78</v>
      </c>
      <c r="F5830" s="40" t="s">
        <v>849</v>
      </c>
    </row>
    <row r="5831" spans="1:6" x14ac:dyDescent="0.5">
      <c r="A5831" s="38">
        <v>43722</v>
      </c>
      <c r="B5831" s="39">
        <v>0.69600694444444444</v>
      </c>
      <c r="C5831" s="40">
        <v>4</v>
      </c>
      <c r="D5831" s="40" t="s">
        <v>651</v>
      </c>
      <c r="E5831" s="40">
        <v>92</v>
      </c>
      <c r="F5831" s="40" t="s">
        <v>849</v>
      </c>
    </row>
    <row r="5832" spans="1:6" x14ac:dyDescent="0.5">
      <c r="A5832" s="38">
        <v>43722</v>
      </c>
      <c r="B5832" s="39">
        <v>0.69725694444444442</v>
      </c>
      <c r="C5832" s="40">
        <v>4</v>
      </c>
      <c r="D5832" s="40" t="s">
        <v>651</v>
      </c>
      <c r="E5832" s="40">
        <v>63</v>
      </c>
      <c r="F5832" s="40" t="s">
        <v>849</v>
      </c>
    </row>
    <row r="5833" spans="1:6" x14ac:dyDescent="0.5">
      <c r="A5833" s="38">
        <v>43722</v>
      </c>
      <c r="B5833" s="39">
        <v>0.6991087962962963</v>
      </c>
      <c r="C5833" s="40">
        <v>4</v>
      </c>
      <c r="D5833" s="40" t="s">
        <v>651</v>
      </c>
      <c r="E5833" s="40">
        <v>55</v>
      </c>
      <c r="F5833" s="40" t="s">
        <v>849</v>
      </c>
    </row>
    <row r="5834" spans="1:6" x14ac:dyDescent="0.5">
      <c r="A5834" s="38">
        <v>43722</v>
      </c>
      <c r="B5834" s="39">
        <v>0.70027777777777767</v>
      </c>
      <c r="C5834" s="40">
        <v>2</v>
      </c>
      <c r="D5834" s="40" t="s">
        <v>640</v>
      </c>
      <c r="E5834" s="40">
        <v>100</v>
      </c>
      <c r="F5834" s="40" t="s">
        <v>849</v>
      </c>
    </row>
    <row r="5835" spans="1:6" x14ac:dyDescent="0.5">
      <c r="A5835" s="38">
        <v>43722</v>
      </c>
      <c r="B5835" s="39">
        <v>0.70035879629629638</v>
      </c>
      <c r="C5835" s="40">
        <v>4</v>
      </c>
      <c r="D5835" s="40" t="s">
        <v>640</v>
      </c>
      <c r="E5835" s="40">
        <v>51</v>
      </c>
      <c r="F5835" s="40" t="s">
        <v>849</v>
      </c>
    </row>
    <row r="5836" spans="1:6" x14ac:dyDescent="0.5">
      <c r="A5836" s="38">
        <v>43722</v>
      </c>
      <c r="B5836" s="39">
        <v>0.70037037037037031</v>
      </c>
      <c r="C5836" s="40">
        <v>4</v>
      </c>
      <c r="D5836" s="40" t="s">
        <v>640</v>
      </c>
      <c r="E5836" s="40">
        <v>50</v>
      </c>
      <c r="F5836" s="40" t="s">
        <v>849</v>
      </c>
    </row>
    <row r="5837" spans="1:6" x14ac:dyDescent="0.5">
      <c r="A5837" s="38">
        <v>43722</v>
      </c>
      <c r="B5837" s="39">
        <v>0.70059027777777771</v>
      </c>
      <c r="C5837" s="40">
        <v>4</v>
      </c>
      <c r="D5837" s="40" t="s">
        <v>651</v>
      </c>
      <c r="E5837" s="40">
        <v>104</v>
      </c>
      <c r="F5837" s="40" t="s">
        <v>849</v>
      </c>
    </row>
    <row r="5838" spans="1:6" x14ac:dyDescent="0.5">
      <c r="A5838" s="38">
        <v>43722</v>
      </c>
      <c r="B5838" s="39">
        <v>0.7020601851851852</v>
      </c>
      <c r="C5838" s="40">
        <v>4</v>
      </c>
      <c r="D5838" s="40" t="s">
        <v>651</v>
      </c>
      <c r="E5838" s="40">
        <v>68</v>
      </c>
      <c r="F5838" s="40" t="s">
        <v>849</v>
      </c>
    </row>
    <row r="5839" spans="1:6" x14ac:dyDescent="0.5">
      <c r="A5839" s="38">
        <v>43722</v>
      </c>
      <c r="B5839" s="39">
        <v>0.70276620370370368</v>
      </c>
      <c r="C5839" s="40">
        <v>4</v>
      </c>
      <c r="D5839" s="40" t="s">
        <v>651</v>
      </c>
      <c r="E5839" s="40">
        <v>59</v>
      </c>
      <c r="F5839" s="40" t="s">
        <v>849</v>
      </c>
    </row>
    <row r="5840" spans="1:6" x14ac:dyDescent="0.5">
      <c r="A5840" s="38">
        <v>43722</v>
      </c>
      <c r="B5840" s="39">
        <v>0.70311342592592585</v>
      </c>
      <c r="C5840" s="40">
        <v>4</v>
      </c>
      <c r="D5840" s="40" t="s">
        <v>651</v>
      </c>
      <c r="E5840" s="40">
        <v>73</v>
      </c>
      <c r="F5840" s="40" t="s">
        <v>849</v>
      </c>
    </row>
    <row r="5841" spans="1:6" x14ac:dyDescent="0.5">
      <c r="A5841" s="38">
        <v>43722</v>
      </c>
      <c r="B5841" s="39">
        <v>0.70480324074074074</v>
      </c>
      <c r="C5841" s="40">
        <v>4</v>
      </c>
      <c r="D5841" s="40" t="s">
        <v>651</v>
      </c>
      <c r="E5841" s="40">
        <v>57</v>
      </c>
      <c r="F5841" s="40" t="s">
        <v>849</v>
      </c>
    </row>
    <row r="5842" spans="1:6" x14ac:dyDescent="0.5">
      <c r="A5842" s="38">
        <v>43722</v>
      </c>
      <c r="B5842" s="39">
        <v>0.70483796296296297</v>
      </c>
      <c r="C5842" s="40">
        <v>4</v>
      </c>
      <c r="D5842" s="40" t="s">
        <v>651</v>
      </c>
      <c r="E5842" s="40">
        <v>66</v>
      </c>
      <c r="F5842" s="40" t="s">
        <v>849</v>
      </c>
    </row>
    <row r="5843" spans="1:6" x14ac:dyDescent="0.5">
      <c r="A5843" s="38">
        <v>43722</v>
      </c>
      <c r="B5843" s="39">
        <v>0.70545138888888881</v>
      </c>
      <c r="C5843" s="40">
        <v>4</v>
      </c>
      <c r="D5843" s="40" t="s">
        <v>651</v>
      </c>
      <c r="E5843" s="40">
        <v>77</v>
      </c>
      <c r="F5843" s="40" t="s">
        <v>849</v>
      </c>
    </row>
    <row r="5844" spans="1:6" x14ac:dyDescent="0.5">
      <c r="A5844" s="38">
        <v>43722</v>
      </c>
      <c r="B5844" s="39">
        <v>0.70699074074074064</v>
      </c>
      <c r="C5844" s="40">
        <v>4</v>
      </c>
      <c r="D5844" s="40" t="s">
        <v>651</v>
      </c>
      <c r="E5844" s="40">
        <v>78</v>
      </c>
      <c r="F5844" s="40" t="s">
        <v>849</v>
      </c>
    </row>
    <row r="5845" spans="1:6" x14ac:dyDescent="0.5">
      <c r="A5845" s="38">
        <v>43722</v>
      </c>
      <c r="B5845" s="39">
        <v>0.70748842592592587</v>
      </c>
      <c r="C5845" s="40">
        <v>2</v>
      </c>
      <c r="D5845" s="40" t="s">
        <v>640</v>
      </c>
      <c r="E5845" s="40">
        <v>127</v>
      </c>
      <c r="F5845" s="40" t="s">
        <v>849</v>
      </c>
    </row>
    <row r="5846" spans="1:6" x14ac:dyDescent="0.5">
      <c r="A5846" s="38">
        <v>43722</v>
      </c>
      <c r="B5846" s="39">
        <v>0.70868055555555554</v>
      </c>
      <c r="C5846" s="40">
        <v>4</v>
      </c>
      <c r="D5846" s="40" t="s">
        <v>651</v>
      </c>
      <c r="E5846" s="40">
        <v>71</v>
      </c>
      <c r="F5846" s="40" t="s">
        <v>849</v>
      </c>
    </row>
    <row r="5847" spans="1:6" x14ac:dyDescent="0.5">
      <c r="A5847" s="38">
        <v>43722</v>
      </c>
      <c r="B5847" s="39">
        <v>0.709050925925926</v>
      </c>
      <c r="C5847" s="40">
        <v>4</v>
      </c>
      <c r="D5847" s="40" t="s">
        <v>651</v>
      </c>
      <c r="E5847" s="40">
        <v>49</v>
      </c>
      <c r="F5847" s="40" t="s">
        <v>849</v>
      </c>
    </row>
    <row r="5848" spans="1:6" x14ac:dyDescent="0.5">
      <c r="A5848" s="38">
        <v>43722</v>
      </c>
      <c r="B5848" s="39">
        <v>0.70947916666666666</v>
      </c>
      <c r="C5848" s="40">
        <v>4</v>
      </c>
      <c r="D5848" s="40" t="s">
        <v>651</v>
      </c>
      <c r="E5848" s="40">
        <v>52</v>
      </c>
      <c r="F5848" s="40" t="s">
        <v>849</v>
      </c>
    </row>
    <row r="5849" spans="1:6" x14ac:dyDescent="0.5">
      <c r="A5849" s="38">
        <v>43722</v>
      </c>
      <c r="B5849" s="39">
        <v>0.71121527777777782</v>
      </c>
      <c r="C5849" s="40">
        <v>4</v>
      </c>
      <c r="D5849" s="40" t="s">
        <v>651</v>
      </c>
      <c r="E5849" s="40">
        <v>73</v>
      </c>
      <c r="F5849" s="40" t="s">
        <v>849</v>
      </c>
    </row>
    <row r="5850" spans="1:6" x14ac:dyDescent="0.5">
      <c r="A5850" s="38">
        <v>43722</v>
      </c>
      <c r="B5850" s="39">
        <v>0.7123032407407407</v>
      </c>
      <c r="C5850" s="40">
        <v>4</v>
      </c>
      <c r="D5850" s="40" t="s">
        <v>651</v>
      </c>
      <c r="E5850" s="40">
        <v>71</v>
      </c>
      <c r="F5850" s="40" t="s">
        <v>849</v>
      </c>
    </row>
    <row r="5851" spans="1:6" x14ac:dyDescent="0.5">
      <c r="A5851" s="38">
        <v>43722</v>
      </c>
      <c r="B5851" s="39">
        <v>0.7123032407407407</v>
      </c>
      <c r="C5851" s="40">
        <v>2</v>
      </c>
      <c r="D5851" s="40" t="s">
        <v>640</v>
      </c>
      <c r="E5851" s="40">
        <v>37</v>
      </c>
      <c r="F5851" s="40" t="s">
        <v>849</v>
      </c>
    </row>
    <row r="5852" spans="1:6" x14ac:dyDescent="0.5">
      <c r="A5852" s="38">
        <v>43722</v>
      </c>
      <c r="B5852" s="39">
        <v>0.71307870370370363</v>
      </c>
      <c r="C5852" s="40">
        <v>4</v>
      </c>
      <c r="D5852" s="40" t="s">
        <v>651</v>
      </c>
      <c r="E5852" s="40">
        <v>82</v>
      </c>
      <c r="F5852" s="40" t="s">
        <v>849</v>
      </c>
    </row>
    <row r="5853" spans="1:6" x14ac:dyDescent="0.5">
      <c r="A5853" s="38">
        <v>43722</v>
      </c>
      <c r="B5853" s="39">
        <v>0.71325231481481488</v>
      </c>
      <c r="C5853" s="40">
        <v>4</v>
      </c>
      <c r="D5853" s="40" t="s">
        <v>651</v>
      </c>
      <c r="E5853" s="40">
        <v>70</v>
      </c>
      <c r="F5853" s="40" t="s">
        <v>849</v>
      </c>
    </row>
    <row r="5854" spans="1:6" x14ac:dyDescent="0.5">
      <c r="A5854" s="38">
        <v>43722</v>
      </c>
      <c r="B5854" s="39">
        <v>0.71392361111111102</v>
      </c>
      <c r="C5854" s="40">
        <v>4</v>
      </c>
      <c r="D5854" s="40" t="s">
        <v>651</v>
      </c>
      <c r="E5854" s="40">
        <v>85</v>
      </c>
      <c r="F5854" s="40" t="s">
        <v>849</v>
      </c>
    </row>
    <row r="5855" spans="1:6" x14ac:dyDescent="0.5">
      <c r="A5855" s="38">
        <v>43722</v>
      </c>
      <c r="B5855" s="39">
        <v>0.71418981481481481</v>
      </c>
      <c r="C5855" s="40">
        <v>4</v>
      </c>
      <c r="D5855" s="40" t="s">
        <v>651</v>
      </c>
      <c r="E5855" s="40">
        <v>86</v>
      </c>
      <c r="F5855" s="40" t="s">
        <v>849</v>
      </c>
    </row>
    <row r="5856" spans="1:6" x14ac:dyDescent="0.5">
      <c r="A5856" s="38">
        <v>43722</v>
      </c>
      <c r="B5856" s="39">
        <v>0.71423611111111107</v>
      </c>
      <c r="C5856" s="40">
        <v>4</v>
      </c>
      <c r="D5856" s="40" t="s">
        <v>651</v>
      </c>
      <c r="E5856" s="40">
        <v>45</v>
      </c>
      <c r="F5856" s="40" t="s">
        <v>849</v>
      </c>
    </row>
    <row r="5857" spans="1:6" x14ac:dyDescent="0.5">
      <c r="A5857" s="38">
        <v>43722</v>
      </c>
      <c r="B5857" s="39">
        <v>0.7142708333333333</v>
      </c>
      <c r="C5857" s="40">
        <v>4</v>
      </c>
      <c r="D5857" s="40" t="s">
        <v>651</v>
      </c>
      <c r="E5857" s="40">
        <v>81</v>
      </c>
      <c r="F5857" s="40" t="s">
        <v>849</v>
      </c>
    </row>
    <row r="5858" spans="1:6" x14ac:dyDescent="0.5">
      <c r="A5858" s="38">
        <v>43722</v>
      </c>
      <c r="B5858" s="39">
        <v>0.71480324074074064</v>
      </c>
      <c r="C5858" s="40">
        <v>4</v>
      </c>
      <c r="D5858" s="40" t="s">
        <v>651</v>
      </c>
      <c r="E5858" s="40">
        <v>61</v>
      </c>
      <c r="F5858" s="40" t="s">
        <v>849</v>
      </c>
    </row>
    <row r="5859" spans="1:6" x14ac:dyDescent="0.5">
      <c r="A5859" s="38">
        <v>43722</v>
      </c>
      <c r="B5859" s="39">
        <v>0.71590277777777789</v>
      </c>
      <c r="C5859" s="40">
        <v>4</v>
      </c>
      <c r="D5859" s="40" t="s">
        <v>640</v>
      </c>
      <c r="E5859" s="40">
        <v>66</v>
      </c>
      <c r="F5859" s="40" t="s">
        <v>849</v>
      </c>
    </row>
    <row r="5860" spans="1:6" x14ac:dyDescent="0.5">
      <c r="A5860" s="38">
        <v>43722</v>
      </c>
      <c r="B5860" s="39">
        <v>0.71618055555555549</v>
      </c>
      <c r="C5860" s="40">
        <v>4</v>
      </c>
      <c r="D5860" s="40" t="s">
        <v>651</v>
      </c>
      <c r="E5860" s="40">
        <v>97</v>
      </c>
      <c r="F5860" s="40" t="s">
        <v>849</v>
      </c>
    </row>
    <row r="5861" spans="1:6" x14ac:dyDescent="0.5">
      <c r="A5861" s="38">
        <v>43722</v>
      </c>
      <c r="B5861" s="39">
        <v>0.71873842592592585</v>
      </c>
      <c r="C5861" s="40">
        <v>4</v>
      </c>
      <c r="D5861" s="40" t="s">
        <v>651</v>
      </c>
      <c r="E5861" s="40">
        <v>64</v>
      </c>
      <c r="F5861" s="40" t="s">
        <v>849</v>
      </c>
    </row>
    <row r="5862" spans="1:6" x14ac:dyDescent="0.5">
      <c r="A5862" s="38">
        <v>43722</v>
      </c>
      <c r="B5862" s="39">
        <v>0.71900462962962963</v>
      </c>
      <c r="C5862" s="40">
        <v>4</v>
      </c>
      <c r="D5862" s="40" t="s">
        <v>651</v>
      </c>
      <c r="E5862" s="40">
        <v>72</v>
      </c>
      <c r="F5862" s="40" t="s">
        <v>849</v>
      </c>
    </row>
    <row r="5863" spans="1:6" x14ac:dyDescent="0.5">
      <c r="A5863" s="38">
        <v>43722</v>
      </c>
      <c r="B5863" s="39">
        <v>0.72013888888888899</v>
      </c>
      <c r="C5863" s="40">
        <v>4</v>
      </c>
      <c r="D5863" s="40" t="s">
        <v>651</v>
      </c>
      <c r="E5863" s="40">
        <v>54</v>
      </c>
      <c r="F5863" s="40" t="s">
        <v>849</v>
      </c>
    </row>
    <row r="5864" spans="1:6" x14ac:dyDescent="0.5">
      <c r="A5864" s="38">
        <v>43722</v>
      </c>
      <c r="B5864" s="39">
        <v>0.72018518518518515</v>
      </c>
      <c r="C5864" s="40">
        <v>4</v>
      </c>
      <c r="D5864" s="40" t="s">
        <v>640</v>
      </c>
      <c r="E5864" s="40">
        <v>63</v>
      </c>
      <c r="F5864" s="40" t="s">
        <v>849</v>
      </c>
    </row>
    <row r="5865" spans="1:6" x14ac:dyDescent="0.5">
      <c r="A5865" s="38">
        <v>43722</v>
      </c>
      <c r="B5865" s="39">
        <v>0.72019675925925919</v>
      </c>
      <c r="C5865" s="40">
        <v>4</v>
      </c>
      <c r="D5865" s="40" t="s">
        <v>640</v>
      </c>
      <c r="E5865" s="40">
        <v>39</v>
      </c>
      <c r="F5865" s="40" t="s">
        <v>849</v>
      </c>
    </row>
    <row r="5866" spans="1:6" x14ac:dyDescent="0.5">
      <c r="A5866" s="38">
        <v>43722</v>
      </c>
      <c r="B5866" s="39">
        <v>0.72184027777777782</v>
      </c>
      <c r="C5866" s="40">
        <v>4</v>
      </c>
      <c r="D5866" s="40" t="s">
        <v>640</v>
      </c>
      <c r="E5866" s="40">
        <v>64</v>
      </c>
      <c r="F5866" s="40" t="s">
        <v>849</v>
      </c>
    </row>
    <row r="5867" spans="1:6" x14ac:dyDescent="0.5">
      <c r="A5867" s="38">
        <v>43722</v>
      </c>
      <c r="B5867" s="39">
        <v>0.72200231481481481</v>
      </c>
      <c r="C5867" s="40">
        <v>4</v>
      </c>
      <c r="D5867" s="40" t="s">
        <v>640</v>
      </c>
      <c r="E5867" s="40">
        <v>48</v>
      </c>
      <c r="F5867" s="40" t="s">
        <v>849</v>
      </c>
    </row>
    <row r="5868" spans="1:6" x14ac:dyDescent="0.5">
      <c r="A5868" s="38">
        <v>43722</v>
      </c>
      <c r="B5868" s="39">
        <v>0.72201388888888884</v>
      </c>
      <c r="C5868" s="40">
        <v>4</v>
      </c>
      <c r="D5868" s="40" t="s">
        <v>640</v>
      </c>
      <c r="E5868" s="40">
        <v>62</v>
      </c>
      <c r="F5868" s="40" t="s">
        <v>849</v>
      </c>
    </row>
    <row r="5869" spans="1:6" x14ac:dyDescent="0.5">
      <c r="A5869" s="38">
        <v>43722</v>
      </c>
      <c r="B5869" s="39">
        <v>0.72203703703703714</v>
      </c>
      <c r="C5869" s="40">
        <v>4</v>
      </c>
      <c r="D5869" s="40" t="s">
        <v>640</v>
      </c>
      <c r="E5869" s="40">
        <v>66</v>
      </c>
      <c r="F5869" s="40" t="s">
        <v>849</v>
      </c>
    </row>
    <row r="5870" spans="1:6" x14ac:dyDescent="0.5">
      <c r="A5870" s="38">
        <v>43722</v>
      </c>
      <c r="B5870" s="39">
        <v>0.72204861111111107</v>
      </c>
      <c r="C5870" s="40">
        <v>4</v>
      </c>
      <c r="D5870" s="40" t="s">
        <v>640</v>
      </c>
      <c r="E5870" s="40">
        <v>52</v>
      </c>
      <c r="F5870" s="40" t="s">
        <v>849</v>
      </c>
    </row>
    <row r="5871" spans="1:6" x14ac:dyDescent="0.5">
      <c r="A5871" s="38">
        <v>43722</v>
      </c>
      <c r="B5871" s="39">
        <v>0.72206018518518522</v>
      </c>
      <c r="C5871" s="40">
        <v>4</v>
      </c>
      <c r="D5871" s="40" t="s">
        <v>640</v>
      </c>
      <c r="E5871" s="40">
        <v>60</v>
      </c>
      <c r="F5871" s="40" t="s">
        <v>849</v>
      </c>
    </row>
    <row r="5872" spans="1:6" x14ac:dyDescent="0.5">
      <c r="A5872" s="38">
        <v>43722</v>
      </c>
      <c r="B5872" s="39">
        <v>0.72207175925925926</v>
      </c>
      <c r="C5872" s="40">
        <v>4</v>
      </c>
      <c r="D5872" s="40" t="s">
        <v>640</v>
      </c>
      <c r="E5872" s="40">
        <v>57</v>
      </c>
      <c r="F5872" s="40" t="s">
        <v>849</v>
      </c>
    </row>
    <row r="5873" spans="1:6" x14ac:dyDescent="0.5">
      <c r="A5873" s="38">
        <v>43722</v>
      </c>
      <c r="B5873" s="39">
        <v>0.72546296296296298</v>
      </c>
      <c r="C5873" s="40">
        <v>4</v>
      </c>
      <c r="D5873" s="40" t="s">
        <v>651</v>
      </c>
      <c r="E5873" s="40">
        <v>79</v>
      </c>
      <c r="F5873" s="40" t="s">
        <v>849</v>
      </c>
    </row>
    <row r="5874" spans="1:6" x14ac:dyDescent="0.5">
      <c r="A5874" s="38">
        <v>43722</v>
      </c>
      <c r="B5874" s="39">
        <v>0.7273842592592592</v>
      </c>
      <c r="C5874" s="40">
        <v>2</v>
      </c>
      <c r="D5874" s="40" t="s">
        <v>640</v>
      </c>
      <c r="E5874" s="40">
        <v>38</v>
      </c>
      <c r="F5874" s="40" t="s">
        <v>849</v>
      </c>
    </row>
    <row r="5875" spans="1:6" x14ac:dyDescent="0.5">
      <c r="A5875" s="38">
        <v>43722</v>
      </c>
      <c r="B5875" s="39">
        <v>0.72826388888888882</v>
      </c>
      <c r="C5875" s="40">
        <v>2</v>
      </c>
      <c r="D5875" s="40" t="s">
        <v>640</v>
      </c>
      <c r="E5875" s="40">
        <v>42</v>
      </c>
      <c r="F5875" s="40" t="s">
        <v>849</v>
      </c>
    </row>
    <row r="5876" spans="1:6" x14ac:dyDescent="0.5">
      <c r="A5876" s="38">
        <v>43722</v>
      </c>
      <c r="B5876" s="39">
        <v>0.73016203703703697</v>
      </c>
      <c r="C5876" s="40">
        <v>2</v>
      </c>
      <c r="D5876" s="40" t="s">
        <v>640</v>
      </c>
      <c r="E5876" s="40">
        <v>115</v>
      </c>
      <c r="F5876" s="40" t="s">
        <v>849</v>
      </c>
    </row>
    <row r="5877" spans="1:6" x14ac:dyDescent="0.5">
      <c r="A5877" s="38">
        <v>43722</v>
      </c>
      <c r="B5877" s="39">
        <v>0.73068287037037039</v>
      </c>
      <c r="C5877" s="40">
        <v>2</v>
      </c>
      <c r="D5877" s="40" t="s">
        <v>640</v>
      </c>
      <c r="E5877" s="40">
        <v>39</v>
      </c>
      <c r="F5877" s="40" t="s">
        <v>849</v>
      </c>
    </row>
    <row r="5878" spans="1:6" x14ac:dyDescent="0.5">
      <c r="A5878" s="38">
        <v>43722</v>
      </c>
      <c r="B5878" s="39">
        <v>0.73203703703703704</v>
      </c>
      <c r="C5878" s="40">
        <v>2</v>
      </c>
      <c r="D5878" s="40" t="s">
        <v>640</v>
      </c>
      <c r="E5878" s="40">
        <v>127</v>
      </c>
      <c r="F5878" s="40" t="s">
        <v>849</v>
      </c>
    </row>
    <row r="5879" spans="1:6" x14ac:dyDescent="0.5">
      <c r="A5879" s="38">
        <v>43722</v>
      </c>
      <c r="B5879" s="39">
        <v>0.7322685185185186</v>
      </c>
      <c r="C5879" s="40">
        <v>2</v>
      </c>
      <c r="D5879" s="40" t="s">
        <v>640</v>
      </c>
      <c r="E5879" s="40">
        <v>127</v>
      </c>
      <c r="F5879" s="40" t="s">
        <v>849</v>
      </c>
    </row>
    <row r="5880" spans="1:6" x14ac:dyDescent="0.5">
      <c r="A5880" s="38">
        <v>43722</v>
      </c>
      <c r="B5880" s="39">
        <v>0.73326388888888883</v>
      </c>
      <c r="C5880" s="40">
        <v>4</v>
      </c>
      <c r="D5880" s="40" t="s">
        <v>651</v>
      </c>
      <c r="E5880" s="40">
        <v>84</v>
      </c>
      <c r="F5880" s="40" t="s">
        <v>849</v>
      </c>
    </row>
    <row r="5881" spans="1:6" x14ac:dyDescent="0.5">
      <c r="A5881" s="38">
        <v>43722</v>
      </c>
      <c r="B5881" s="39">
        <v>0.73351851851851846</v>
      </c>
      <c r="C5881" s="40">
        <v>4</v>
      </c>
      <c r="D5881" s="40" t="s">
        <v>651</v>
      </c>
      <c r="E5881" s="40">
        <v>63</v>
      </c>
      <c r="F5881" s="40" t="s">
        <v>849</v>
      </c>
    </row>
    <row r="5882" spans="1:6" x14ac:dyDescent="0.5">
      <c r="A5882" s="38">
        <v>43722</v>
      </c>
      <c r="B5882" s="39">
        <v>0.73403935185185187</v>
      </c>
      <c r="C5882" s="40">
        <v>2</v>
      </c>
      <c r="D5882" s="40" t="s">
        <v>640</v>
      </c>
      <c r="E5882" s="40">
        <v>57</v>
      </c>
      <c r="F5882" s="40" t="s">
        <v>849</v>
      </c>
    </row>
    <row r="5883" spans="1:6" x14ac:dyDescent="0.5">
      <c r="A5883" s="38">
        <v>43722</v>
      </c>
      <c r="B5883" s="39">
        <v>0.73429398148148151</v>
      </c>
      <c r="C5883" s="40">
        <v>4</v>
      </c>
      <c r="D5883" s="40" t="s">
        <v>651</v>
      </c>
      <c r="E5883" s="40">
        <v>66</v>
      </c>
      <c r="F5883" s="40" t="s">
        <v>849</v>
      </c>
    </row>
    <row r="5884" spans="1:6" x14ac:dyDescent="0.5">
      <c r="A5884" s="38">
        <v>43722</v>
      </c>
      <c r="B5884" s="39">
        <v>0.73540509259259268</v>
      </c>
      <c r="C5884" s="40">
        <v>4</v>
      </c>
      <c r="D5884" s="40" t="s">
        <v>651</v>
      </c>
      <c r="E5884" s="40">
        <v>58</v>
      </c>
      <c r="F5884" s="40" t="s">
        <v>849</v>
      </c>
    </row>
    <row r="5885" spans="1:6" x14ac:dyDescent="0.5">
      <c r="A5885" s="38">
        <v>43722</v>
      </c>
      <c r="B5885" s="39">
        <v>0.73542824074074076</v>
      </c>
      <c r="C5885" s="40">
        <v>4</v>
      </c>
      <c r="D5885" s="40" t="s">
        <v>651</v>
      </c>
      <c r="E5885" s="40">
        <v>83</v>
      </c>
      <c r="F5885" s="40" t="s">
        <v>849</v>
      </c>
    </row>
    <row r="5886" spans="1:6" x14ac:dyDescent="0.5">
      <c r="A5886" s="38">
        <v>43722</v>
      </c>
      <c r="B5886" s="39">
        <v>0.73644675925925929</v>
      </c>
      <c r="C5886" s="40">
        <v>4</v>
      </c>
      <c r="D5886" s="40" t="s">
        <v>651</v>
      </c>
      <c r="E5886" s="40">
        <v>73</v>
      </c>
      <c r="F5886" s="40" t="s">
        <v>849</v>
      </c>
    </row>
    <row r="5887" spans="1:6" x14ac:dyDescent="0.5">
      <c r="A5887" s="38">
        <v>43722</v>
      </c>
      <c r="B5887" s="39">
        <v>0.73866898148148152</v>
      </c>
      <c r="C5887" s="40">
        <v>2</v>
      </c>
      <c r="D5887" s="40" t="s">
        <v>640</v>
      </c>
      <c r="E5887" s="40">
        <v>38</v>
      </c>
      <c r="F5887" s="40" t="s">
        <v>849</v>
      </c>
    </row>
    <row r="5888" spans="1:6" x14ac:dyDescent="0.5">
      <c r="A5888" s="38">
        <v>43722</v>
      </c>
      <c r="B5888" s="39">
        <v>0.73949074074074073</v>
      </c>
      <c r="C5888" s="40">
        <v>4</v>
      </c>
      <c r="D5888" s="40" t="s">
        <v>651</v>
      </c>
      <c r="E5888" s="40">
        <v>69</v>
      </c>
      <c r="F5888" s="40" t="s">
        <v>849</v>
      </c>
    </row>
    <row r="5889" spans="1:6" x14ac:dyDescent="0.5">
      <c r="A5889" s="38">
        <v>43722</v>
      </c>
      <c r="B5889" s="39">
        <v>0.74012731481481486</v>
      </c>
      <c r="C5889" s="40">
        <v>4</v>
      </c>
      <c r="D5889" s="40" t="s">
        <v>651</v>
      </c>
      <c r="E5889" s="40">
        <v>83</v>
      </c>
      <c r="F5889" s="40" t="s">
        <v>849</v>
      </c>
    </row>
    <row r="5890" spans="1:6" x14ac:dyDescent="0.5">
      <c r="A5890" s="38">
        <v>43722</v>
      </c>
      <c r="B5890" s="39">
        <v>0.7406018518518519</v>
      </c>
      <c r="C5890" s="40">
        <v>4</v>
      </c>
      <c r="D5890" s="40" t="s">
        <v>651</v>
      </c>
      <c r="E5890" s="40">
        <v>76</v>
      </c>
      <c r="F5890" s="40" t="s">
        <v>849</v>
      </c>
    </row>
    <row r="5891" spans="1:6" x14ac:dyDescent="0.5">
      <c r="A5891" s="38">
        <v>43722</v>
      </c>
      <c r="B5891" s="39">
        <v>0.74100694444444448</v>
      </c>
      <c r="C5891" s="40">
        <v>4</v>
      </c>
      <c r="D5891" s="40" t="s">
        <v>651</v>
      </c>
      <c r="E5891" s="40">
        <v>68</v>
      </c>
      <c r="F5891" s="40" t="s">
        <v>849</v>
      </c>
    </row>
    <row r="5892" spans="1:6" x14ac:dyDescent="0.5">
      <c r="A5892" s="38">
        <v>43722</v>
      </c>
      <c r="B5892" s="39">
        <v>0.74109953703703713</v>
      </c>
      <c r="C5892" s="40">
        <v>4</v>
      </c>
      <c r="D5892" s="40" t="s">
        <v>651</v>
      </c>
      <c r="E5892" s="40">
        <v>77</v>
      </c>
      <c r="F5892" s="40" t="s">
        <v>849</v>
      </c>
    </row>
    <row r="5893" spans="1:6" x14ac:dyDescent="0.5">
      <c r="A5893" s="38">
        <v>43722</v>
      </c>
      <c r="B5893" s="39">
        <v>0.7413657407407408</v>
      </c>
      <c r="C5893" s="40">
        <v>4</v>
      </c>
      <c r="D5893" s="40" t="s">
        <v>640</v>
      </c>
      <c r="E5893" s="40">
        <v>44</v>
      </c>
      <c r="F5893" s="40" t="s">
        <v>849</v>
      </c>
    </row>
    <row r="5894" spans="1:6" x14ac:dyDescent="0.5">
      <c r="A5894" s="38">
        <v>43722</v>
      </c>
      <c r="B5894" s="39">
        <v>0.74163194444444447</v>
      </c>
      <c r="C5894" s="40">
        <v>4</v>
      </c>
      <c r="D5894" s="40" t="s">
        <v>651</v>
      </c>
      <c r="E5894" s="40">
        <v>51</v>
      </c>
      <c r="F5894" s="40" t="s">
        <v>849</v>
      </c>
    </row>
    <row r="5895" spans="1:6" x14ac:dyDescent="0.5">
      <c r="A5895" s="38">
        <v>43722</v>
      </c>
      <c r="B5895" s="39">
        <v>0.74182870370370368</v>
      </c>
      <c r="C5895" s="40">
        <v>4</v>
      </c>
      <c r="D5895" s="40" t="s">
        <v>640</v>
      </c>
      <c r="E5895" s="40">
        <v>52</v>
      </c>
      <c r="F5895" s="40" t="s">
        <v>849</v>
      </c>
    </row>
    <row r="5896" spans="1:6" x14ac:dyDescent="0.5">
      <c r="A5896" s="38">
        <v>43722</v>
      </c>
      <c r="B5896" s="39">
        <v>0.74184027777777783</v>
      </c>
      <c r="C5896" s="40">
        <v>4</v>
      </c>
      <c r="D5896" s="40" t="s">
        <v>640</v>
      </c>
      <c r="E5896" s="40">
        <v>62</v>
      </c>
      <c r="F5896" s="40" t="s">
        <v>849</v>
      </c>
    </row>
    <row r="5897" spans="1:6" x14ac:dyDescent="0.5">
      <c r="A5897" s="38">
        <v>43722</v>
      </c>
      <c r="B5897" s="39">
        <v>0.74186342592592591</v>
      </c>
      <c r="C5897" s="40">
        <v>4</v>
      </c>
      <c r="D5897" s="40" t="s">
        <v>640</v>
      </c>
      <c r="E5897" s="40">
        <v>57</v>
      </c>
      <c r="F5897" s="40" t="s">
        <v>849</v>
      </c>
    </row>
    <row r="5898" spans="1:6" x14ac:dyDescent="0.5">
      <c r="A5898" s="38">
        <v>43722</v>
      </c>
      <c r="B5898" s="39">
        <v>0.74187499999999995</v>
      </c>
      <c r="C5898" s="40">
        <v>4</v>
      </c>
      <c r="D5898" s="40" t="s">
        <v>640</v>
      </c>
      <c r="E5898" s="40">
        <v>57</v>
      </c>
      <c r="F5898" s="40" t="s">
        <v>849</v>
      </c>
    </row>
    <row r="5899" spans="1:6" x14ac:dyDescent="0.5">
      <c r="A5899" s="38">
        <v>43722</v>
      </c>
      <c r="B5899" s="39">
        <v>0.7418865740740741</v>
      </c>
      <c r="C5899" s="40">
        <v>4</v>
      </c>
      <c r="D5899" s="40" t="s">
        <v>640</v>
      </c>
      <c r="E5899" s="40">
        <v>42</v>
      </c>
      <c r="F5899" s="40" t="s">
        <v>849</v>
      </c>
    </row>
    <row r="5900" spans="1:6" x14ac:dyDescent="0.5">
      <c r="A5900" s="38">
        <v>43722</v>
      </c>
      <c r="B5900" s="39">
        <v>0.74189814814814825</v>
      </c>
      <c r="C5900" s="40">
        <v>4</v>
      </c>
      <c r="D5900" s="40" t="s">
        <v>640</v>
      </c>
      <c r="E5900" s="40">
        <v>46</v>
      </c>
      <c r="F5900" s="40" t="s">
        <v>849</v>
      </c>
    </row>
    <row r="5901" spans="1:6" x14ac:dyDescent="0.5">
      <c r="A5901" s="38">
        <v>43722</v>
      </c>
      <c r="B5901" s="39">
        <v>0.74190972222222218</v>
      </c>
      <c r="C5901" s="40">
        <v>4</v>
      </c>
      <c r="D5901" s="40" t="s">
        <v>640</v>
      </c>
      <c r="E5901" s="40">
        <v>60</v>
      </c>
      <c r="F5901" s="40" t="s">
        <v>849</v>
      </c>
    </row>
    <row r="5902" spans="1:6" x14ac:dyDescent="0.5">
      <c r="A5902" s="38">
        <v>43722</v>
      </c>
      <c r="B5902" s="39">
        <v>0.74192129629629633</v>
      </c>
      <c r="C5902" s="40">
        <v>4</v>
      </c>
      <c r="D5902" s="40" t="s">
        <v>640</v>
      </c>
      <c r="E5902" s="40">
        <v>52</v>
      </c>
      <c r="F5902" s="40" t="s">
        <v>849</v>
      </c>
    </row>
    <row r="5903" spans="1:6" x14ac:dyDescent="0.5">
      <c r="A5903" s="38">
        <v>43722</v>
      </c>
      <c r="B5903" s="39">
        <v>0.74310185185185185</v>
      </c>
      <c r="C5903" s="40">
        <v>4</v>
      </c>
      <c r="D5903" s="40" t="s">
        <v>651</v>
      </c>
      <c r="E5903" s="40">
        <v>64</v>
      </c>
      <c r="F5903" s="40" t="s">
        <v>849</v>
      </c>
    </row>
    <row r="5904" spans="1:6" x14ac:dyDescent="0.5">
      <c r="A5904" s="38">
        <v>43722</v>
      </c>
      <c r="B5904" s="39">
        <v>0.74324074074074076</v>
      </c>
      <c r="C5904" s="40">
        <v>4</v>
      </c>
      <c r="D5904" s="40" t="s">
        <v>640</v>
      </c>
      <c r="E5904" s="40">
        <v>59</v>
      </c>
      <c r="F5904" s="40" t="s">
        <v>849</v>
      </c>
    </row>
    <row r="5905" spans="1:6" x14ac:dyDescent="0.5">
      <c r="A5905" s="38">
        <v>43722</v>
      </c>
      <c r="B5905" s="39">
        <v>0.7432523148148148</v>
      </c>
      <c r="C5905" s="40">
        <v>4</v>
      </c>
      <c r="D5905" s="40" t="s">
        <v>640</v>
      </c>
      <c r="E5905" s="40">
        <v>74</v>
      </c>
      <c r="F5905" s="40" t="s">
        <v>849</v>
      </c>
    </row>
    <row r="5906" spans="1:6" x14ac:dyDescent="0.5">
      <c r="A5906" s="38">
        <v>43722</v>
      </c>
      <c r="B5906" s="39">
        <v>0.7435532407407407</v>
      </c>
      <c r="C5906" s="40">
        <v>4</v>
      </c>
      <c r="D5906" s="40" t="s">
        <v>651</v>
      </c>
      <c r="E5906" s="40">
        <v>86</v>
      </c>
      <c r="F5906" s="40" t="s">
        <v>849</v>
      </c>
    </row>
    <row r="5907" spans="1:6" x14ac:dyDescent="0.5">
      <c r="A5907" s="38">
        <v>43722</v>
      </c>
      <c r="B5907" s="39">
        <v>0.74471064814814814</v>
      </c>
      <c r="C5907" s="40">
        <v>4</v>
      </c>
      <c r="D5907" s="40" t="s">
        <v>651</v>
      </c>
      <c r="E5907" s="40">
        <v>70</v>
      </c>
      <c r="F5907" s="40" t="s">
        <v>849</v>
      </c>
    </row>
    <row r="5908" spans="1:6" x14ac:dyDescent="0.5">
      <c r="A5908" s="38">
        <v>43722</v>
      </c>
      <c r="B5908" s="39">
        <v>0.74523148148148144</v>
      </c>
      <c r="C5908" s="40">
        <v>4</v>
      </c>
      <c r="D5908" s="40" t="s">
        <v>651</v>
      </c>
      <c r="E5908" s="40">
        <v>66</v>
      </c>
      <c r="F5908" s="40" t="s">
        <v>849</v>
      </c>
    </row>
    <row r="5909" spans="1:6" x14ac:dyDescent="0.5">
      <c r="A5909" s="38">
        <v>43722</v>
      </c>
      <c r="B5909" s="39">
        <v>0.74569444444444455</v>
      </c>
      <c r="C5909" s="40">
        <v>4</v>
      </c>
      <c r="D5909" s="40" t="s">
        <v>640</v>
      </c>
      <c r="E5909" s="40">
        <v>54</v>
      </c>
      <c r="F5909" s="40" t="s">
        <v>849</v>
      </c>
    </row>
    <row r="5910" spans="1:6" x14ac:dyDescent="0.5">
      <c r="A5910" s="38">
        <v>43722</v>
      </c>
      <c r="B5910" s="39">
        <v>0.74833333333333341</v>
      </c>
      <c r="C5910" s="40">
        <v>4</v>
      </c>
      <c r="D5910" s="40" t="s">
        <v>651</v>
      </c>
      <c r="E5910" s="40">
        <v>74</v>
      </c>
      <c r="F5910" s="40" t="s">
        <v>849</v>
      </c>
    </row>
    <row r="5911" spans="1:6" x14ac:dyDescent="0.5">
      <c r="A5911" s="38">
        <v>43722</v>
      </c>
      <c r="B5911" s="39">
        <v>0.75170138888888882</v>
      </c>
      <c r="C5911" s="40">
        <v>4</v>
      </c>
      <c r="D5911" s="40" t="s">
        <v>651</v>
      </c>
      <c r="E5911" s="40">
        <v>57</v>
      </c>
      <c r="F5911" s="40" t="s">
        <v>849</v>
      </c>
    </row>
    <row r="5912" spans="1:6" x14ac:dyDescent="0.5">
      <c r="A5912" s="38">
        <v>43722</v>
      </c>
      <c r="B5912" s="39">
        <v>0.75175925925925924</v>
      </c>
      <c r="C5912" s="40">
        <v>4</v>
      </c>
      <c r="D5912" s="40" t="s">
        <v>651</v>
      </c>
      <c r="E5912" s="40">
        <v>48</v>
      </c>
      <c r="F5912" s="40" t="s">
        <v>849</v>
      </c>
    </row>
    <row r="5913" spans="1:6" x14ac:dyDescent="0.5">
      <c r="A5913" s="38">
        <v>43722</v>
      </c>
      <c r="B5913" s="39">
        <v>0.7521874999999999</v>
      </c>
      <c r="C5913" s="40">
        <v>4</v>
      </c>
      <c r="D5913" s="40" t="s">
        <v>651</v>
      </c>
      <c r="E5913" s="40">
        <v>67</v>
      </c>
      <c r="F5913" s="40" t="s">
        <v>849</v>
      </c>
    </row>
    <row r="5914" spans="1:6" x14ac:dyDescent="0.5">
      <c r="A5914" s="38">
        <v>43722</v>
      </c>
      <c r="B5914" s="39">
        <v>0.75244212962962964</v>
      </c>
      <c r="C5914" s="40">
        <v>2</v>
      </c>
      <c r="D5914" s="40" t="s">
        <v>640</v>
      </c>
      <c r="E5914" s="40">
        <v>54</v>
      </c>
      <c r="F5914" s="40" t="s">
        <v>849</v>
      </c>
    </row>
    <row r="5915" spans="1:6" x14ac:dyDescent="0.5">
      <c r="A5915" s="38">
        <v>43722</v>
      </c>
      <c r="B5915" s="39">
        <v>0.75261574074074078</v>
      </c>
      <c r="C5915" s="40">
        <v>4</v>
      </c>
      <c r="D5915" s="40" t="s">
        <v>651</v>
      </c>
      <c r="E5915" s="40">
        <v>70</v>
      </c>
      <c r="F5915" s="40" t="s">
        <v>849</v>
      </c>
    </row>
    <row r="5916" spans="1:6" x14ac:dyDescent="0.5">
      <c r="A5916" s="38">
        <v>43722</v>
      </c>
      <c r="B5916" s="39">
        <v>0.75265046296296301</v>
      </c>
      <c r="C5916" s="40">
        <v>4</v>
      </c>
      <c r="D5916" s="40" t="s">
        <v>651</v>
      </c>
      <c r="E5916" s="40">
        <v>89</v>
      </c>
      <c r="F5916" s="40" t="s">
        <v>849</v>
      </c>
    </row>
    <row r="5917" spans="1:6" x14ac:dyDescent="0.5">
      <c r="A5917" s="38">
        <v>43722</v>
      </c>
      <c r="B5917" s="39">
        <v>0.7537152777777778</v>
      </c>
      <c r="C5917" s="40">
        <v>4</v>
      </c>
      <c r="D5917" s="40" t="s">
        <v>651</v>
      </c>
      <c r="E5917" s="40">
        <v>75</v>
      </c>
      <c r="F5917" s="40" t="s">
        <v>849</v>
      </c>
    </row>
    <row r="5918" spans="1:6" x14ac:dyDescent="0.5">
      <c r="A5918" s="38">
        <v>43722</v>
      </c>
      <c r="B5918" s="39">
        <v>0.75513888888888892</v>
      </c>
      <c r="C5918" s="40">
        <v>4</v>
      </c>
      <c r="D5918" s="40" t="s">
        <v>651</v>
      </c>
      <c r="E5918" s="40">
        <v>67</v>
      </c>
      <c r="F5918" s="40" t="s">
        <v>849</v>
      </c>
    </row>
    <row r="5919" spans="1:6" x14ac:dyDescent="0.5">
      <c r="A5919" s="38">
        <v>43722</v>
      </c>
      <c r="B5919" s="39">
        <v>0.75565972222222222</v>
      </c>
      <c r="C5919" s="40">
        <v>4</v>
      </c>
      <c r="D5919" s="40" t="s">
        <v>651</v>
      </c>
      <c r="E5919" s="40">
        <v>72</v>
      </c>
      <c r="F5919" s="40" t="s">
        <v>849</v>
      </c>
    </row>
    <row r="5920" spans="1:6" x14ac:dyDescent="0.5">
      <c r="A5920" s="38">
        <v>43722</v>
      </c>
      <c r="B5920" s="39">
        <v>0.75967592592592592</v>
      </c>
      <c r="C5920" s="40">
        <v>4</v>
      </c>
      <c r="D5920" s="40" t="s">
        <v>651</v>
      </c>
      <c r="E5920" s="40">
        <v>60</v>
      </c>
      <c r="F5920" s="40" t="s">
        <v>849</v>
      </c>
    </row>
    <row r="5921" spans="1:6" x14ac:dyDescent="0.5">
      <c r="A5921" s="38">
        <v>43722</v>
      </c>
      <c r="B5921" s="39">
        <v>0.76067129629629626</v>
      </c>
      <c r="C5921" s="40">
        <v>4</v>
      </c>
      <c r="D5921" s="40" t="s">
        <v>651</v>
      </c>
      <c r="E5921" s="40">
        <v>69</v>
      </c>
      <c r="F5921" s="40" t="s">
        <v>849</v>
      </c>
    </row>
    <row r="5922" spans="1:6" x14ac:dyDescent="0.5">
      <c r="A5922" s="38">
        <v>43722</v>
      </c>
      <c r="B5922" s="39">
        <v>0.76231481481481478</v>
      </c>
      <c r="C5922" s="40">
        <v>4</v>
      </c>
      <c r="D5922" s="40" t="s">
        <v>651</v>
      </c>
      <c r="E5922" s="40">
        <v>60</v>
      </c>
      <c r="F5922" s="40" t="s">
        <v>849</v>
      </c>
    </row>
    <row r="5923" spans="1:6" x14ac:dyDescent="0.5">
      <c r="A5923" s="38">
        <v>43722</v>
      </c>
      <c r="B5923" s="39">
        <v>0.76277777777777767</v>
      </c>
      <c r="C5923" s="40">
        <v>4</v>
      </c>
      <c r="D5923" s="40" t="s">
        <v>651</v>
      </c>
      <c r="E5923" s="40">
        <v>62</v>
      </c>
      <c r="F5923" s="40" t="s">
        <v>849</v>
      </c>
    </row>
    <row r="5924" spans="1:6" x14ac:dyDescent="0.5">
      <c r="A5924" s="38">
        <v>43722</v>
      </c>
      <c r="B5924" s="39">
        <v>0.76340277777777776</v>
      </c>
      <c r="C5924" s="40">
        <v>4</v>
      </c>
      <c r="D5924" s="40" t="s">
        <v>651</v>
      </c>
      <c r="E5924" s="40">
        <v>76</v>
      </c>
      <c r="F5924" s="40" t="s">
        <v>849</v>
      </c>
    </row>
    <row r="5925" spans="1:6" x14ac:dyDescent="0.5">
      <c r="A5925" s="38">
        <v>43722</v>
      </c>
      <c r="B5925" s="39">
        <v>0.76391203703703703</v>
      </c>
      <c r="C5925" s="40">
        <v>1</v>
      </c>
      <c r="D5925" s="40" t="s">
        <v>640</v>
      </c>
      <c r="E5925" s="40">
        <v>42</v>
      </c>
      <c r="F5925" s="40" t="s">
        <v>849</v>
      </c>
    </row>
    <row r="5926" spans="1:6" x14ac:dyDescent="0.5">
      <c r="A5926" s="38">
        <v>43722</v>
      </c>
      <c r="B5926" s="39">
        <v>0.76564814814814808</v>
      </c>
      <c r="C5926" s="40">
        <v>4</v>
      </c>
      <c r="D5926" s="40" t="s">
        <v>651</v>
      </c>
      <c r="E5926" s="40">
        <v>87</v>
      </c>
      <c r="F5926" s="40" t="s">
        <v>849</v>
      </c>
    </row>
    <row r="5927" spans="1:6" x14ac:dyDescent="0.5">
      <c r="A5927" s="38">
        <v>43722</v>
      </c>
      <c r="B5927" s="39">
        <v>0.76653935185185185</v>
      </c>
      <c r="C5927" s="40">
        <v>2</v>
      </c>
      <c r="D5927" s="40" t="s">
        <v>640</v>
      </c>
      <c r="E5927" s="40">
        <v>104</v>
      </c>
      <c r="F5927" s="40" t="s">
        <v>849</v>
      </c>
    </row>
    <row r="5928" spans="1:6" x14ac:dyDescent="0.5">
      <c r="A5928" s="38">
        <v>43722</v>
      </c>
      <c r="B5928" s="39">
        <v>0.7672106481481481</v>
      </c>
      <c r="C5928" s="40">
        <v>4</v>
      </c>
      <c r="D5928" s="40" t="s">
        <v>651</v>
      </c>
      <c r="E5928" s="40">
        <v>62</v>
      </c>
      <c r="F5928" s="40" t="s">
        <v>849</v>
      </c>
    </row>
    <row r="5929" spans="1:6" x14ac:dyDescent="0.5">
      <c r="A5929" s="38">
        <v>43722</v>
      </c>
      <c r="B5929" s="39">
        <v>0.76868055555555559</v>
      </c>
      <c r="C5929" s="40">
        <v>4</v>
      </c>
      <c r="D5929" s="40" t="s">
        <v>651</v>
      </c>
      <c r="E5929" s="40">
        <v>65</v>
      </c>
      <c r="F5929" s="40" t="s">
        <v>849</v>
      </c>
    </row>
    <row r="5930" spans="1:6" x14ac:dyDescent="0.5">
      <c r="A5930" s="38">
        <v>43722</v>
      </c>
      <c r="B5930" s="39">
        <v>0.76953703703703702</v>
      </c>
      <c r="C5930" s="40">
        <v>4</v>
      </c>
      <c r="D5930" s="40" t="s">
        <v>651</v>
      </c>
      <c r="E5930" s="40">
        <v>66</v>
      </c>
      <c r="F5930" s="40" t="s">
        <v>849</v>
      </c>
    </row>
    <row r="5931" spans="1:6" x14ac:dyDescent="0.5">
      <c r="A5931" s="38">
        <v>43722</v>
      </c>
      <c r="B5931" s="39">
        <v>0.77009259259259266</v>
      </c>
      <c r="C5931" s="40">
        <v>4</v>
      </c>
      <c r="D5931" s="40" t="s">
        <v>651</v>
      </c>
      <c r="E5931" s="40">
        <v>57</v>
      </c>
      <c r="F5931" s="40" t="s">
        <v>849</v>
      </c>
    </row>
    <row r="5932" spans="1:6" x14ac:dyDescent="0.5">
      <c r="A5932" s="38">
        <v>43722</v>
      </c>
      <c r="B5932" s="39">
        <v>0.77035879629629633</v>
      </c>
      <c r="C5932" s="40">
        <v>4</v>
      </c>
      <c r="D5932" s="40" t="s">
        <v>651</v>
      </c>
      <c r="E5932" s="40">
        <v>68</v>
      </c>
      <c r="F5932" s="40" t="s">
        <v>849</v>
      </c>
    </row>
    <row r="5933" spans="1:6" x14ac:dyDescent="0.5">
      <c r="A5933" s="38">
        <v>43722</v>
      </c>
      <c r="B5933" s="39">
        <v>0.77089120370370379</v>
      </c>
      <c r="C5933" s="40">
        <v>4</v>
      </c>
      <c r="D5933" s="40" t="s">
        <v>651</v>
      </c>
      <c r="E5933" s="40">
        <v>87</v>
      </c>
      <c r="F5933" s="40" t="s">
        <v>849</v>
      </c>
    </row>
    <row r="5934" spans="1:6" x14ac:dyDescent="0.5">
      <c r="A5934" s="38">
        <v>43722</v>
      </c>
      <c r="B5934" s="39">
        <v>0.77184027777777775</v>
      </c>
      <c r="C5934" s="40">
        <v>2</v>
      </c>
      <c r="D5934" s="40" t="s">
        <v>640</v>
      </c>
      <c r="E5934" s="40">
        <v>109</v>
      </c>
      <c r="F5934" s="40" t="s">
        <v>849</v>
      </c>
    </row>
    <row r="5935" spans="1:6" x14ac:dyDescent="0.5">
      <c r="A5935" s="38">
        <v>43722</v>
      </c>
      <c r="B5935" s="39">
        <v>0.77240740740740732</v>
      </c>
      <c r="C5935" s="40">
        <v>1</v>
      </c>
      <c r="D5935" s="40" t="s">
        <v>640</v>
      </c>
      <c r="E5935" s="40">
        <v>72</v>
      </c>
      <c r="F5935" s="40" t="s">
        <v>849</v>
      </c>
    </row>
    <row r="5936" spans="1:6" x14ac:dyDescent="0.5">
      <c r="A5936" s="38">
        <v>43722</v>
      </c>
      <c r="B5936" s="39">
        <v>0.77244212962962966</v>
      </c>
      <c r="C5936" s="40">
        <v>1</v>
      </c>
      <c r="D5936" s="40" t="s">
        <v>640</v>
      </c>
      <c r="E5936" s="40">
        <v>48</v>
      </c>
      <c r="F5936" s="40" t="s">
        <v>849</v>
      </c>
    </row>
    <row r="5937" spans="1:6" x14ac:dyDescent="0.5">
      <c r="A5937" s="38">
        <v>43722</v>
      </c>
      <c r="B5937" s="39">
        <v>0.77376157407407409</v>
      </c>
      <c r="C5937" s="40">
        <v>4</v>
      </c>
      <c r="D5937" s="40" t="s">
        <v>651</v>
      </c>
      <c r="E5937" s="40">
        <v>77</v>
      </c>
      <c r="F5937" s="40" t="s">
        <v>849</v>
      </c>
    </row>
    <row r="5938" spans="1:6" x14ac:dyDescent="0.5">
      <c r="A5938" s="38">
        <v>43722</v>
      </c>
      <c r="B5938" s="39">
        <v>0.77383101851851854</v>
      </c>
      <c r="C5938" s="40">
        <v>4</v>
      </c>
      <c r="D5938" s="40" t="s">
        <v>651</v>
      </c>
      <c r="E5938" s="40">
        <v>73</v>
      </c>
      <c r="F5938" s="40" t="s">
        <v>849</v>
      </c>
    </row>
    <row r="5939" spans="1:6" x14ac:dyDescent="0.5">
      <c r="A5939" s="38">
        <v>43722</v>
      </c>
      <c r="B5939" s="39">
        <v>0.77528935185185188</v>
      </c>
      <c r="C5939" s="40">
        <v>4</v>
      </c>
      <c r="D5939" s="40" t="s">
        <v>640</v>
      </c>
      <c r="E5939" s="40">
        <v>41</v>
      </c>
      <c r="F5939" s="40" t="s">
        <v>849</v>
      </c>
    </row>
    <row r="5940" spans="1:6" x14ac:dyDescent="0.5">
      <c r="A5940" s="38">
        <v>43722</v>
      </c>
      <c r="B5940" s="39">
        <v>0.77590277777777772</v>
      </c>
      <c r="C5940" s="40">
        <v>4</v>
      </c>
      <c r="D5940" s="40" t="s">
        <v>651</v>
      </c>
      <c r="E5940" s="40">
        <v>57</v>
      </c>
      <c r="F5940" s="40" t="s">
        <v>849</v>
      </c>
    </row>
    <row r="5941" spans="1:6" x14ac:dyDescent="0.5">
      <c r="A5941" s="38">
        <v>43722</v>
      </c>
      <c r="B5941" s="39">
        <v>0.77728009259259256</v>
      </c>
      <c r="C5941" s="40">
        <v>4</v>
      </c>
      <c r="D5941" s="40" t="s">
        <v>651</v>
      </c>
      <c r="E5941" s="40">
        <v>78</v>
      </c>
      <c r="F5941" s="40" t="s">
        <v>849</v>
      </c>
    </row>
    <row r="5942" spans="1:6" x14ac:dyDescent="0.5">
      <c r="A5942" s="38">
        <v>43722</v>
      </c>
      <c r="B5942" s="39">
        <v>0.77746527777777785</v>
      </c>
      <c r="C5942" s="40">
        <v>4</v>
      </c>
      <c r="D5942" s="40" t="s">
        <v>651</v>
      </c>
      <c r="E5942" s="40">
        <v>53</v>
      </c>
      <c r="F5942" s="40" t="s">
        <v>849</v>
      </c>
    </row>
    <row r="5943" spans="1:6" x14ac:dyDescent="0.5">
      <c r="A5943" s="38">
        <v>43722</v>
      </c>
      <c r="B5943" s="39">
        <v>0.77754629629629635</v>
      </c>
      <c r="C5943" s="40">
        <v>4</v>
      </c>
      <c r="D5943" s="40" t="s">
        <v>651</v>
      </c>
      <c r="E5943" s="40">
        <v>86</v>
      </c>
      <c r="F5943" s="40" t="s">
        <v>849</v>
      </c>
    </row>
    <row r="5944" spans="1:6" x14ac:dyDescent="0.5">
      <c r="A5944" s="38">
        <v>43722</v>
      </c>
      <c r="B5944" s="39">
        <v>0.77840277777777767</v>
      </c>
      <c r="C5944" s="40">
        <v>2</v>
      </c>
      <c r="D5944" s="40" t="s">
        <v>640</v>
      </c>
      <c r="E5944" s="40">
        <v>85</v>
      </c>
      <c r="F5944" s="40" t="s">
        <v>849</v>
      </c>
    </row>
    <row r="5945" spans="1:6" x14ac:dyDescent="0.5">
      <c r="A5945" s="38">
        <v>43722</v>
      </c>
      <c r="B5945" s="39">
        <v>0.77900462962962969</v>
      </c>
      <c r="C5945" s="40">
        <v>4</v>
      </c>
      <c r="D5945" s="40" t="s">
        <v>651</v>
      </c>
      <c r="E5945" s="40">
        <v>89</v>
      </c>
      <c r="F5945" s="40" t="s">
        <v>849</v>
      </c>
    </row>
    <row r="5946" spans="1:6" x14ac:dyDescent="0.5">
      <c r="A5946" s="38">
        <v>43722</v>
      </c>
      <c r="B5946" s="39">
        <v>0.779363425925926</v>
      </c>
      <c r="C5946" s="40">
        <v>4</v>
      </c>
      <c r="D5946" s="40" t="s">
        <v>651</v>
      </c>
      <c r="E5946" s="40">
        <v>86</v>
      </c>
      <c r="F5946" s="40" t="s">
        <v>849</v>
      </c>
    </row>
    <row r="5947" spans="1:6" x14ac:dyDescent="0.5">
      <c r="A5947" s="38">
        <v>43722</v>
      </c>
      <c r="B5947" s="39">
        <v>0.77946759259259257</v>
      </c>
      <c r="C5947" s="40">
        <v>2</v>
      </c>
      <c r="D5947" s="40" t="s">
        <v>640</v>
      </c>
      <c r="E5947" s="40">
        <v>52</v>
      </c>
      <c r="F5947" s="40" t="s">
        <v>849</v>
      </c>
    </row>
    <row r="5948" spans="1:6" x14ac:dyDescent="0.5">
      <c r="A5948" s="38">
        <v>43722</v>
      </c>
      <c r="B5948" s="39">
        <v>0.78216435185185185</v>
      </c>
      <c r="C5948" s="40">
        <v>4</v>
      </c>
      <c r="D5948" s="40" t="s">
        <v>651</v>
      </c>
      <c r="E5948" s="40">
        <v>69</v>
      </c>
      <c r="F5948" s="40" t="s">
        <v>849</v>
      </c>
    </row>
    <row r="5949" spans="1:6" x14ac:dyDescent="0.5">
      <c r="A5949" s="38">
        <v>43722</v>
      </c>
      <c r="B5949" s="39">
        <v>0.78319444444444442</v>
      </c>
      <c r="C5949" s="40">
        <v>2</v>
      </c>
      <c r="D5949" s="40" t="s">
        <v>640</v>
      </c>
      <c r="E5949" s="40">
        <v>38</v>
      </c>
      <c r="F5949" s="40" t="s">
        <v>849</v>
      </c>
    </row>
    <row r="5950" spans="1:6" x14ac:dyDescent="0.5">
      <c r="A5950" s="38">
        <v>43722</v>
      </c>
      <c r="B5950" s="39">
        <v>0.78320601851851857</v>
      </c>
      <c r="C5950" s="40">
        <v>4</v>
      </c>
      <c r="D5950" s="40" t="s">
        <v>651</v>
      </c>
      <c r="E5950" s="40">
        <v>61</v>
      </c>
      <c r="F5950" s="40" t="s">
        <v>849</v>
      </c>
    </row>
    <row r="5951" spans="1:6" x14ac:dyDescent="0.5">
      <c r="A5951" s="38">
        <v>43722</v>
      </c>
      <c r="B5951" s="39">
        <v>0.78348379629629628</v>
      </c>
      <c r="C5951" s="40">
        <v>4</v>
      </c>
      <c r="D5951" s="40" t="s">
        <v>651</v>
      </c>
      <c r="E5951" s="40">
        <v>59</v>
      </c>
      <c r="F5951" s="40" t="s">
        <v>849</v>
      </c>
    </row>
    <row r="5952" spans="1:6" x14ac:dyDescent="0.5">
      <c r="A5952" s="38">
        <v>43722</v>
      </c>
      <c r="B5952" s="39">
        <v>0.78443287037037035</v>
      </c>
      <c r="C5952" s="40">
        <v>2</v>
      </c>
      <c r="D5952" s="40" t="s">
        <v>651</v>
      </c>
      <c r="E5952" s="40">
        <v>43</v>
      </c>
      <c r="F5952" s="40" t="s">
        <v>849</v>
      </c>
    </row>
    <row r="5953" spans="1:6" x14ac:dyDescent="0.5">
      <c r="A5953" s="38">
        <v>43722</v>
      </c>
      <c r="B5953" s="39">
        <v>0.78505787037037045</v>
      </c>
      <c r="C5953" s="40">
        <v>1</v>
      </c>
      <c r="D5953" s="40" t="s">
        <v>640</v>
      </c>
      <c r="E5953" s="40">
        <v>42</v>
      </c>
      <c r="F5953" s="40" t="s">
        <v>849</v>
      </c>
    </row>
    <row r="5954" spans="1:6" x14ac:dyDescent="0.5">
      <c r="A5954" s="38">
        <v>43722</v>
      </c>
      <c r="B5954" s="39">
        <v>0.78506944444444438</v>
      </c>
      <c r="C5954" s="40">
        <v>1</v>
      </c>
      <c r="D5954" s="40" t="s">
        <v>640</v>
      </c>
      <c r="E5954" s="40">
        <v>43</v>
      </c>
      <c r="F5954" s="40" t="s">
        <v>849</v>
      </c>
    </row>
    <row r="5955" spans="1:6" x14ac:dyDescent="0.5">
      <c r="A5955" s="38">
        <v>43722</v>
      </c>
      <c r="B5955" s="39">
        <v>0.78508101851851853</v>
      </c>
      <c r="C5955" s="40">
        <v>1</v>
      </c>
      <c r="D5955" s="40" t="s">
        <v>640</v>
      </c>
      <c r="E5955" s="40">
        <v>56</v>
      </c>
      <c r="F5955" s="40" t="s">
        <v>849</v>
      </c>
    </row>
    <row r="5956" spans="1:6" x14ac:dyDescent="0.5">
      <c r="A5956" s="38">
        <v>43722</v>
      </c>
      <c r="B5956" s="39">
        <v>0.78509259259259256</v>
      </c>
      <c r="C5956" s="40">
        <v>1</v>
      </c>
      <c r="D5956" s="40" t="s">
        <v>640</v>
      </c>
      <c r="E5956" s="40">
        <v>59</v>
      </c>
      <c r="F5956" s="40" t="s">
        <v>849</v>
      </c>
    </row>
    <row r="5957" spans="1:6" x14ac:dyDescent="0.5">
      <c r="A5957" s="38">
        <v>43722</v>
      </c>
      <c r="B5957" s="39">
        <v>0.78510416666666671</v>
      </c>
      <c r="C5957" s="40">
        <v>1</v>
      </c>
      <c r="D5957" s="40" t="s">
        <v>640</v>
      </c>
      <c r="E5957" s="40">
        <v>58</v>
      </c>
      <c r="F5957" s="40" t="s">
        <v>849</v>
      </c>
    </row>
    <row r="5958" spans="1:6" x14ac:dyDescent="0.5">
      <c r="A5958" s="38">
        <v>43722</v>
      </c>
      <c r="B5958" s="39">
        <v>0.78512731481481479</v>
      </c>
      <c r="C5958" s="40">
        <v>1</v>
      </c>
      <c r="D5958" s="40" t="s">
        <v>640</v>
      </c>
      <c r="E5958" s="40">
        <v>62</v>
      </c>
      <c r="F5958" s="40" t="s">
        <v>849</v>
      </c>
    </row>
    <row r="5959" spans="1:6" x14ac:dyDescent="0.5">
      <c r="A5959" s="38">
        <v>43722</v>
      </c>
      <c r="B5959" s="39">
        <v>0.78513888888888894</v>
      </c>
      <c r="C5959" s="40">
        <v>2</v>
      </c>
      <c r="D5959" s="40" t="s">
        <v>640</v>
      </c>
      <c r="E5959" s="40">
        <v>90</v>
      </c>
      <c r="F5959" s="40" t="s">
        <v>849</v>
      </c>
    </row>
    <row r="5960" spans="1:6" x14ac:dyDescent="0.5">
      <c r="A5960" s="38">
        <v>43722</v>
      </c>
      <c r="B5960" s="39">
        <v>0.78740740740740733</v>
      </c>
      <c r="C5960" s="40">
        <v>4</v>
      </c>
      <c r="D5960" s="40" t="s">
        <v>651</v>
      </c>
      <c r="E5960" s="40">
        <v>65</v>
      </c>
      <c r="F5960" s="40" t="s">
        <v>849</v>
      </c>
    </row>
    <row r="5961" spans="1:6" x14ac:dyDescent="0.5">
      <c r="A5961" s="38">
        <v>43722</v>
      </c>
      <c r="B5961" s="39">
        <v>0.78825231481481473</v>
      </c>
      <c r="C5961" s="40">
        <v>2</v>
      </c>
      <c r="D5961" s="40" t="s">
        <v>640</v>
      </c>
      <c r="E5961" s="40">
        <v>77</v>
      </c>
      <c r="F5961" s="40" t="s">
        <v>849</v>
      </c>
    </row>
    <row r="5962" spans="1:6" x14ac:dyDescent="0.5">
      <c r="A5962" s="38">
        <v>43722</v>
      </c>
      <c r="B5962" s="39">
        <v>0.79304398148148147</v>
      </c>
      <c r="C5962" s="40">
        <v>4</v>
      </c>
      <c r="D5962" s="40" t="s">
        <v>651</v>
      </c>
      <c r="E5962" s="40">
        <v>53</v>
      </c>
      <c r="F5962" s="40" t="s">
        <v>849</v>
      </c>
    </row>
    <row r="5963" spans="1:6" x14ac:dyDescent="0.5">
      <c r="A5963" s="38">
        <v>43722</v>
      </c>
      <c r="B5963" s="39">
        <v>0.79425925925925922</v>
      </c>
      <c r="C5963" s="40">
        <v>4</v>
      </c>
      <c r="D5963" s="40" t="s">
        <v>651</v>
      </c>
      <c r="E5963" s="40">
        <v>68</v>
      </c>
      <c r="F5963" s="40" t="s">
        <v>849</v>
      </c>
    </row>
    <row r="5964" spans="1:6" x14ac:dyDescent="0.5">
      <c r="A5964" s="38">
        <v>43722</v>
      </c>
      <c r="B5964" s="39">
        <v>0.7949652777777777</v>
      </c>
      <c r="C5964" s="40">
        <v>1</v>
      </c>
      <c r="D5964" s="40" t="s">
        <v>640</v>
      </c>
      <c r="E5964" s="40">
        <v>41</v>
      </c>
      <c r="F5964" s="40" t="s">
        <v>849</v>
      </c>
    </row>
    <row r="5965" spans="1:6" x14ac:dyDescent="0.5">
      <c r="A5965" s="38">
        <v>43722</v>
      </c>
      <c r="B5965" s="39">
        <v>0.79618055555555556</v>
      </c>
      <c r="C5965" s="40">
        <v>2</v>
      </c>
      <c r="D5965" s="40" t="s">
        <v>640</v>
      </c>
      <c r="E5965" s="40">
        <v>95</v>
      </c>
      <c r="F5965" s="40" t="s">
        <v>849</v>
      </c>
    </row>
    <row r="5966" spans="1:6" x14ac:dyDescent="0.5">
      <c r="A5966" s="38">
        <v>43722</v>
      </c>
      <c r="B5966" s="39">
        <v>0.79731481481481481</v>
      </c>
      <c r="C5966" s="40">
        <v>4</v>
      </c>
      <c r="D5966" s="40" t="s">
        <v>651</v>
      </c>
      <c r="E5966" s="40">
        <v>89</v>
      </c>
      <c r="F5966" s="40" t="s">
        <v>849</v>
      </c>
    </row>
    <row r="5967" spans="1:6" x14ac:dyDescent="0.5">
      <c r="A5967" s="38">
        <v>43722</v>
      </c>
      <c r="B5967" s="39">
        <v>0.79777777777777781</v>
      </c>
      <c r="C5967" s="40">
        <v>4</v>
      </c>
      <c r="D5967" s="40" t="s">
        <v>640</v>
      </c>
      <c r="E5967" s="40">
        <v>55</v>
      </c>
      <c r="F5967" s="40" t="s">
        <v>849</v>
      </c>
    </row>
    <row r="5968" spans="1:6" x14ac:dyDescent="0.5">
      <c r="A5968" s="38">
        <v>43722</v>
      </c>
      <c r="B5968" s="39">
        <v>0.79944444444444451</v>
      </c>
      <c r="C5968" s="40">
        <v>4</v>
      </c>
      <c r="D5968" s="40" t="s">
        <v>651</v>
      </c>
      <c r="E5968" s="40">
        <v>67</v>
      </c>
      <c r="F5968" s="40" t="s">
        <v>849</v>
      </c>
    </row>
    <row r="5969" spans="1:6" x14ac:dyDescent="0.5">
      <c r="A5969" s="38">
        <v>43722</v>
      </c>
      <c r="B5969" s="39">
        <v>0.80121527777777779</v>
      </c>
      <c r="C5969" s="40">
        <v>4</v>
      </c>
      <c r="D5969" s="40" t="s">
        <v>640</v>
      </c>
      <c r="E5969" s="40">
        <v>50</v>
      </c>
      <c r="F5969" s="40" t="s">
        <v>849</v>
      </c>
    </row>
    <row r="5970" spans="1:6" x14ac:dyDescent="0.5">
      <c r="A5970" s="38">
        <v>43722</v>
      </c>
      <c r="B5970" s="39">
        <v>0.80572916666666661</v>
      </c>
      <c r="C5970" s="40">
        <v>1</v>
      </c>
      <c r="D5970" s="40" t="s">
        <v>640</v>
      </c>
      <c r="E5970" s="40">
        <v>46</v>
      </c>
      <c r="F5970" s="40" t="s">
        <v>849</v>
      </c>
    </row>
    <row r="5971" spans="1:6" x14ac:dyDescent="0.5">
      <c r="A5971" s="38">
        <v>43722</v>
      </c>
      <c r="B5971" s="39">
        <v>0.80574074074074076</v>
      </c>
      <c r="C5971" s="40">
        <v>4</v>
      </c>
      <c r="D5971" s="40" t="s">
        <v>651</v>
      </c>
      <c r="E5971" s="40">
        <v>40</v>
      </c>
      <c r="F5971" s="40" t="s">
        <v>849</v>
      </c>
    </row>
    <row r="5972" spans="1:6" x14ac:dyDescent="0.5">
      <c r="A5972" s="38">
        <v>43722</v>
      </c>
      <c r="B5972" s="39">
        <v>0.80574074074074076</v>
      </c>
      <c r="C5972" s="40">
        <v>1</v>
      </c>
      <c r="D5972" s="40" t="s">
        <v>640</v>
      </c>
      <c r="E5972" s="40">
        <v>53</v>
      </c>
      <c r="F5972" s="40" t="s">
        <v>849</v>
      </c>
    </row>
    <row r="5973" spans="1:6" x14ac:dyDescent="0.5">
      <c r="A5973" s="38">
        <v>43722</v>
      </c>
      <c r="B5973" s="39">
        <v>0.8057523148148148</v>
      </c>
      <c r="C5973" s="40">
        <v>1</v>
      </c>
      <c r="D5973" s="40" t="s">
        <v>640</v>
      </c>
      <c r="E5973" s="40">
        <v>47</v>
      </c>
      <c r="F5973" s="40" t="s">
        <v>849</v>
      </c>
    </row>
    <row r="5974" spans="1:6" x14ac:dyDescent="0.5">
      <c r="A5974" s="38">
        <v>43722</v>
      </c>
      <c r="B5974" s="39">
        <v>0.80576388888888895</v>
      </c>
      <c r="C5974" s="40">
        <v>1</v>
      </c>
      <c r="D5974" s="40" t="s">
        <v>640</v>
      </c>
      <c r="E5974" s="40">
        <v>55</v>
      </c>
      <c r="F5974" s="40" t="s">
        <v>849</v>
      </c>
    </row>
    <row r="5975" spans="1:6" x14ac:dyDescent="0.5">
      <c r="A5975" s="38">
        <v>43722</v>
      </c>
      <c r="B5975" s="39">
        <v>0.80578703703703702</v>
      </c>
      <c r="C5975" s="40">
        <v>1</v>
      </c>
      <c r="D5975" s="40" t="s">
        <v>640</v>
      </c>
      <c r="E5975" s="40">
        <v>48</v>
      </c>
      <c r="F5975" s="40" t="s">
        <v>849</v>
      </c>
    </row>
    <row r="5976" spans="1:6" x14ac:dyDescent="0.5">
      <c r="A5976" s="38">
        <v>43722</v>
      </c>
      <c r="B5976" s="39">
        <v>0.8140856481481481</v>
      </c>
      <c r="C5976" s="40">
        <v>4</v>
      </c>
      <c r="D5976" s="40" t="s">
        <v>651</v>
      </c>
      <c r="E5976" s="40">
        <v>49</v>
      </c>
      <c r="F5976" s="40" t="s">
        <v>849</v>
      </c>
    </row>
    <row r="5977" spans="1:6" x14ac:dyDescent="0.5">
      <c r="A5977" s="38">
        <v>43722</v>
      </c>
      <c r="B5977" s="39">
        <v>0.81442129629629623</v>
      </c>
      <c r="C5977" s="40">
        <v>4</v>
      </c>
      <c r="D5977" s="40" t="s">
        <v>651</v>
      </c>
      <c r="E5977" s="40">
        <v>89</v>
      </c>
      <c r="F5977" s="40" t="s">
        <v>849</v>
      </c>
    </row>
    <row r="5978" spans="1:6" x14ac:dyDescent="0.5">
      <c r="A5978" s="38">
        <v>43722</v>
      </c>
      <c r="B5978" s="39">
        <v>0.81625000000000003</v>
      </c>
      <c r="C5978" s="40">
        <v>4</v>
      </c>
      <c r="D5978" s="40" t="s">
        <v>651</v>
      </c>
      <c r="E5978" s="40">
        <v>53</v>
      </c>
      <c r="F5978" s="40" t="s">
        <v>849</v>
      </c>
    </row>
    <row r="5979" spans="1:6" x14ac:dyDescent="0.5">
      <c r="A5979" s="38">
        <v>43722</v>
      </c>
      <c r="B5979" s="39">
        <v>0.81704861111111116</v>
      </c>
      <c r="C5979" s="40">
        <v>4</v>
      </c>
      <c r="D5979" s="40" t="s">
        <v>651</v>
      </c>
      <c r="E5979" s="40">
        <v>59</v>
      </c>
      <c r="F5979" s="40" t="s">
        <v>849</v>
      </c>
    </row>
    <row r="5980" spans="1:6" x14ac:dyDescent="0.5">
      <c r="A5980" s="38">
        <v>43722</v>
      </c>
      <c r="B5980" s="39">
        <v>0.82121527777777781</v>
      </c>
      <c r="C5980" s="40">
        <v>4</v>
      </c>
      <c r="D5980" s="40" t="s">
        <v>651</v>
      </c>
      <c r="E5980" s="40">
        <v>56</v>
      </c>
      <c r="F5980" s="40" t="s">
        <v>849</v>
      </c>
    </row>
    <row r="5981" spans="1:6" x14ac:dyDescent="0.5">
      <c r="A5981" s="38">
        <v>43722</v>
      </c>
      <c r="B5981" s="39">
        <v>0.82502314814814814</v>
      </c>
      <c r="C5981" s="40">
        <v>4</v>
      </c>
      <c r="D5981" s="40" t="s">
        <v>651</v>
      </c>
      <c r="E5981" s="40">
        <v>86</v>
      </c>
      <c r="F5981" s="40" t="s">
        <v>849</v>
      </c>
    </row>
    <row r="5982" spans="1:6" x14ac:dyDescent="0.5">
      <c r="A5982" s="38">
        <v>43722</v>
      </c>
      <c r="B5982" s="39">
        <v>0.83386574074074071</v>
      </c>
      <c r="C5982" s="40">
        <v>4</v>
      </c>
      <c r="D5982" s="40" t="s">
        <v>640</v>
      </c>
      <c r="E5982" s="40">
        <v>73</v>
      </c>
      <c r="F5982" s="40" t="s">
        <v>849</v>
      </c>
    </row>
    <row r="5983" spans="1:6" x14ac:dyDescent="0.5">
      <c r="A5983" s="38">
        <v>43722</v>
      </c>
      <c r="B5983" s="39">
        <v>0.83718750000000008</v>
      </c>
      <c r="C5983" s="40">
        <v>1</v>
      </c>
      <c r="D5983" s="40" t="s">
        <v>651</v>
      </c>
      <c r="E5983" s="40">
        <v>43</v>
      </c>
      <c r="F5983" s="40" t="s">
        <v>849</v>
      </c>
    </row>
    <row r="5984" spans="1:6" x14ac:dyDescent="0.5">
      <c r="A5984" s="38">
        <v>43722</v>
      </c>
      <c r="B5984" s="39">
        <v>0.84761574074074064</v>
      </c>
      <c r="C5984" s="40">
        <v>4</v>
      </c>
      <c r="D5984" s="40" t="s">
        <v>640</v>
      </c>
      <c r="E5984" s="40">
        <v>64</v>
      </c>
      <c r="F5984" s="40" t="s">
        <v>849</v>
      </c>
    </row>
    <row r="5985" spans="1:6" x14ac:dyDescent="0.5">
      <c r="A5985" s="38">
        <v>43722</v>
      </c>
      <c r="B5985" s="39">
        <v>0.86343749999999997</v>
      </c>
      <c r="C5985" s="40">
        <v>4</v>
      </c>
      <c r="D5985" s="40" t="s">
        <v>645</v>
      </c>
      <c r="E5985" s="40">
        <v>63</v>
      </c>
      <c r="F5985" s="40" t="s">
        <v>849</v>
      </c>
    </row>
    <row r="5986" spans="1:6" x14ac:dyDescent="0.5">
      <c r="A5986" s="38">
        <v>43722</v>
      </c>
      <c r="B5986" s="39">
        <v>0.86381944444444436</v>
      </c>
      <c r="C5986" s="40">
        <v>4</v>
      </c>
      <c r="D5986" s="40" t="s">
        <v>651</v>
      </c>
      <c r="E5986" s="40">
        <v>64</v>
      </c>
      <c r="F5986" s="40" t="s">
        <v>849</v>
      </c>
    </row>
    <row r="5987" spans="1:6" x14ac:dyDescent="0.5">
      <c r="A5987" s="38">
        <v>43722</v>
      </c>
      <c r="B5987" s="39">
        <v>0.91162037037037036</v>
      </c>
      <c r="C5987" s="40">
        <v>2</v>
      </c>
      <c r="D5987" s="40" t="s">
        <v>640</v>
      </c>
      <c r="E5987" s="40">
        <v>120</v>
      </c>
      <c r="F5987" s="40" t="s">
        <v>849</v>
      </c>
    </row>
    <row r="5988" spans="1:6" x14ac:dyDescent="0.5">
      <c r="A5988" s="38">
        <v>43722</v>
      </c>
      <c r="B5988" s="39">
        <v>0.91795138888888894</v>
      </c>
      <c r="C5988" s="40">
        <v>4</v>
      </c>
      <c r="D5988" s="40" t="s">
        <v>651</v>
      </c>
      <c r="E5988" s="40">
        <v>63</v>
      </c>
      <c r="F5988" s="40" t="s">
        <v>849</v>
      </c>
    </row>
    <row r="5989" spans="1:6" x14ac:dyDescent="0.5">
      <c r="A5989" s="38">
        <v>43722</v>
      </c>
      <c r="B5989" s="39">
        <v>0.92261574074074071</v>
      </c>
      <c r="C5989" s="40">
        <v>4</v>
      </c>
      <c r="D5989" s="40" t="s">
        <v>640</v>
      </c>
      <c r="E5989" s="40">
        <v>65</v>
      </c>
      <c r="F5989" s="40" t="s">
        <v>849</v>
      </c>
    </row>
    <row r="5990" spans="1:6" x14ac:dyDescent="0.5">
      <c r="A5990" s="38">
        <v>43722</v>
      </c>
      <c r="B5990" s="39">
        <v>0.92268518518518527</v>
      </c>
      <c r="C5990" s="40">
        <v>4</v>
      </c>
      <c r="D5990" s="40" t="s">
        <v>640</v>
      </c>
      <c r="E5990" s="40">
        <v>55</v>
      </c>
      <c r="F5990" s="40" t="s">
        <v>849</v>
      </c>
    </row>
    <row r="5991" spans="1:6" x14ac:dyDescent="0.5">
      <c r="A5991" s="38">
        <v>43722</v>
      </c>
      <c r="B5991" s="39">
        <v>0.92271990740740739</v>
      </c>
      <c r="C5991" s="40">
        <v>4</v>
      </c>
      <c r="D5991" s="40" t="s">
        <v>640</v>
      </c>
      <c r="E5991" s="40">
        <v>67</v>
      </c>
      <c r="F5991" s="40" t="s">
        <v>849</v>
      </c>
    </row>
    <row r="5992" spans="1:6" x14ac:dyDescent="0.5">
      <c r="A5992" s="38">
        <v>43722</v>
      </c>
      <c r="B5992" s="39">
        <v>0.96082175925925928</v>
      </c>
      <c r="C5992" s="40">
        <v>2</v>
      </c>
      <c r="D5992" s="40" t="s">
        <v>640</v>
      </c>
      <c r="E5992" s="40">
        <v>48</v>
      </c>
      <c r="F5992" s="40" t="s">
        <v>849</v>
      </c>
    </row>
    <row r="5993" spans="1:6" x14ac:dyDescent="0.5">
      <c r="A5993" s="38">
        <v>43722</v>
      </c>
      <c r="B5993" s="39">
        <v>0.96763888888888883</v>
      </c>
      <c r="C5993" s="40">
        <v>4</v>
      </c>
      <c r="D5993" s="40" t="s">
        <v>640</v>
      </c>
      <c r="E5993" s="40">
        <v>105</v>
      </c>
      <c r="F5993" s="40" t="s">
        <v>849</v>
      </c>
    </row>
    <row r="5994" spans="1:6" x14ac:dyDescent="0.5">
      <c r="A5994" s="38">
        <v>43722</v>
      </c>
      <c r="B5994" s="39">
        <v>0.96767361111111105</v>
      </c>
      <c r="C5994" s="40">
        <v>4</v>
      </c>
      <c r="D5994" s="40" t="s">
        <v>651</v>
      </c>
      <c r="E5994" s="40">
        <v>91</v>
      </c>
      <c r="F5994" s="40" t="s">
        <v>849</v>
      </c>
    </row>
    <row r="5995" spans="1:6" x14ac:dyDescent="0.5">
      <c r="A5995" s="38">
        <v>43722</v>
      </c>
      <c r="B5995" s="39">
        <v>0.96769675925925924</v>
      </c>
      <c r="C5995" s="40">
        <v>4</v>
      </c>
      <c r="D5995" s="40" t="s">
        <v>651</v>
      </c>
      <c r="E5995" s="40">
        <v>76</v>
      </c>
      <c r="F5995" s="40" t="s">
        <v>849</v>
      </c>
    </row>
    <row r="5996" spans="1:6" x14ac:dyDescent="0.5">
      <c r="A5996" s="38">
        <v>43722</v>
      </c>
      <c r="B5996" s="39">
        <v>0.98908564814814814</v>
      </c>
      <c r="C5996" s="40">
        <v>4</v>
      </c>
      <c r="D5996" s="40" t="s">
        <v>640</v>
      </c>
      <c r="E5996" s="40">
        <v>62</v>
      </c>
      <c r="F5996" s="40" t="s">
        <v>849</v>
      </c>
    </row>
    <row r="5997" spans="1:6" x14ac:dyDescent="0.5">
      <c r="A5997" s="38">
        <v>43723</v>
      </c>
      <c r="B5997" s="39">
        <v>1.6828703703703703E-2</v>
      </c>
      <c r="C5997" s="40">
        <v>4</v>
      </c>
      <c r="D5997" s="40" t="s">
        <v>640</v>
      </c>
      <c r="E5997" s="40">
        <v>54</v>
      </c>
      <c r="F5997" s="40" t="s">
        <v>849</v>
      </c>
    </row>
    <row r="5998" spans="1:6" x14ac:dyDescent="0.5">
      <c r="A5998" s="38">
        <v>43723</v>
      </c>
      <c r="B5998" s="39">
        <v>2.6666666666666668E-2</v>
      </c>
      <c r="C5998" s="40">
        <v>2</v>
      </c>
      <c r="D5998" s="40" t="s">
        <v>640</v>
      </c>
      <c r="E5998" s="40">
        <v>39</v>
      </c>
      <c r="F5998" s="40" t="s">
        <v>849</v>
      </c>
    </row>
    <row r="5999" spans="1:6" x14ac:dyDescent="0.5">
      <c r="A5999" s="38">
        <v>43723</v>
      </c>
      <c r="B5999" s="39">
        <v>3.0428240740740742E-2</v>
      </c>
      <c r="C5999" s="40">
        <v>1</v>
      </c>
      <c r="D5999" s="40" t="s">
        <v>640</v>
      </c>
      <c r="E5999" s="40">
        <v>54</v>
      </c>
      <c r="F5999" s="40" t="s">
        <v>849</v>
      </c>
    </row>
    <row r="6000" spans="1:6" x14ac:dyDescent="0.5">
      <c r="A6000" s="38">
        <v>43723</v>
      </c>
      <c r="B6000" s="39">
        <v>3.2662037037037038E-2</v>
      </c>
      <c r="C6000" s="40">
        <v>4</v>
      </c>
      <c r="D6000" s="40" t="s">
        <v>651</v>
      </c>
      <c r="E6000" s="40">
        <v>94</v>
      </c>
      <c r="F6000" s="40" t="s">
        <v>849</v>
      </c>
    </row>
    <row r="6001" spans="1:6" x14ac:dyDescent="0.5">
      <c r="A6001" s="38">
        <v>43723</v>
      </c>
      <c r="B6001" s="39">
        <v>4.1041666666666664E-2</v>
      </c>
      <c r="C6001" s="40">
        <v>4</v>
      </c>
      <c r="D6001" s="40" t="s">
        <v>640</v>
      </c>
      <c r="E6001" s="40">
        <v>98</v>
      </c>
      <c r="F6001" s="40" t="s">
        <v>849</v>
      </c>
    </row>
    <row r="6002" spans="1:6" x14ac:dyDescent="0.5">
      <c r="A6002" s="38">
        <v>43723</v>
      </c>
      <c r="B6002" s="39">
        <v>4.2754629629629635E-2</v>
      </c>
      <c r="C6002" s="40">
        <v>4</v>
      </c>
      <c r="D6002" s="40" t="s">
        <v>640</v>
      </c>
      <c r="E6002" s="40">
        <v>67</v>
      </c>
      <c r="F6002" s="40" t="s">
        <v>849</v>
      </c>
    </row>
    <row r="6003" spans="1:6" x14ac:dyDescent="0.5">
      <c r="A6003" s="38">
        <v>43723</v>
      </c>
      <c r="B6003" s="39">
        <v>5.0185185185185187E-2</v>
      </c>
      <c r="C6003" s="40">
        <v>4</v>
      </c>
      <c r="D6003" s="40" t="s">
        <v>651</v>
      </c>
      <c r="E6003" s="40">
        <v>109</v>
      </c>
      <c r="F6003" s="40" t="s">
        <v>849</v>
      </c>
    </row>
    <row r="6004" spans="1:6" x14ac:dyDescent="0.5">
      <c r="A6004" s="38">
        <v>43723</v>
      </c>
      <c r="B6004" s="39">
        <v>5.5069444444444449E-2</v>
      </c>
      <c r="C6004" s="40">
        <v>2</v>
      </c>
      <c r="D6004" s="40" t="s">
        <v>640</v>
      </c>
      <c r="E6004" s="40">
        <v>127</v>
      </c>
      <c r="F6004" s="40" t="s">
        <v>849</v>
      </c>
    </row>
    <row r="6005" spans="1:6" x14ac:dyDescent="0.5">
      <c r="A6005" s="38">
        <v>43723</v>
      </c>
      <c r="B6005" s="39">
        <v>5.6840277777777781E-2</v>
      </c>
      <c r="C6005" s="40">
        <v>4</v>
      </c>
      <c r="D6005" s="40" t="s">
        <v>651</v>
      </c>
      <c r="E6005" s="40">
        <v>64</v>
      </c>
      <c r="F6005" s="40" t="s">
        <v>849</v>
      </c>
    </row>
    <row r="6006" spans="1:6" x14ac:dyDescent="0.5">
      <c r="A6006" s="38">
        <v>43723</v>
      </c>
      <c r="B6006" s="39">
        <v>5.7199074074074076E-2</v>
      </c>
      <c r="C6006" s="40">
        <v>4</v>
      </c>
      <c r="D6006" s="40" t="s">
        <v>651</v>
      </c>
      <c r="E6006" s="40">
        <v>79</v>
      </c>
      <c r="F6006" s="40" t="s">
        <v>849</v>
      </c>
    </row>
    <row r="6007" spans="1:6" x14ac:dyDescent="0.5">
      <c r="A6007" s="38">
        <v>43723</v>
      </c>
      <c r="B6007" s="39">
        <v>5.7951388888888893E-2</v>
      </c>
      <c r="C6007" s="40">
        <v>4</v>
      </c>
      <c r="D6007" s="40" t="s">
        <v>640</v>
      </c>
      <c r="E6007" s="40">
        <v>72</v>
      </c>
      <c r="F6007" s="40" t="s">
        <v>849</v>
      </c>
    </row>
    <row r="6008" spans="1:6" x14ac:dyDescent="0.5">
      <c r="A6008" s="38">
        <v>43723</v>
      </c>
      <c r="B6008" s="39">
        <v>5.8611111111111114E-2</v>
      </c>
      <c r="C6008" s="40">
        <v>2</v>
      </c>
      <c r="D6008" s="40" t="s">
        <v>640</v>
      </c>
      <c r="E6008" s="40">
        <v>122</v>
      </c>
      <c r="F6008" s="40" t="s">
        <v>849</v>
      </c>
    </row>
    <row r="6009" spans="1:6" x14ac:dyDescent="0.5">
      <c r="A6009" s="38">
        <v>43723</v>
      </c>
      <c r="B6009" s="39">
        <v>5.8773148148148151E-2</v>
      </c>
      <c r="C6009" s="40">
        <v>2</v>
      </c>
      <c r="D6009" s="40" t="s">
        <v>640</v>
      </c>
      <c r="E6009" s="40">
        <v>112</v>
      </c>
      <c r="F6009" s="40" t="s">
        <v>849</v>
      </c>
    </row>
    <row r="6010" spans="1:6" x14ac:dyDescent="0.5">
      <c r="A6010" s="38">
        <v>43723</v>
      </c>
      <c r="B6010" s="39">
        <v>5.9189814814814813E-2</v>
      </c>
      <c r="C6010" s="40">
        <v>2</v>
      </c>
      <c r="D6010" s="40" t="s">
        <v>640</v>
      </c>
      <c r="E6010" s="40">
        <v>120</v>
      </c>
      <c r="F6010" s="40" t="s">
        <v>849</v>
      </c>
    </row>
    <row r="6011" spans="1:6" x14ac:dyDescent="0.5">
      <c r="A6011" s="38">
        <v>43723</v>
      </c>
      <c r="B6011" s="39">
        <v>5.9918981481481483E-2</v>
      </c>
      <c r="C6011" s="40">
        <v>4</v>
      </c>
      <c r="D6011" s="40" t="s">
        <v>651</v>
      </c>
      <c r="E6011" s="40">
        <v>61</v>
      </c>
      <c r="F6011" s="40" t="s">
        <v>849</v>
      </c>
    </row>
    <row r="6012" spans="1:6" x14ac:dyDescent="0.5">
      <c r="A6012" s="38">
        <v>43723</v>
      </c>
      <c r="B6012" s="39">
        <v>6.084490740740741E-2</v>
      </c>
      <c r="C6012" s="40">
        <v>4</v>
      </c>
      <c r="D6012" s="40" t="s">
        <v>640</v>
      </c>
      <c r="E6012" s="40">
        <v>69</v>
      </c>
      <c r="F6012" s="40" t="s">
        <v>849</v>
      </c>
    </row>
    <row r="6013" spans="1:6" x14ac:dyDescent="0.5">
      <c r="A6013" s="38">
        <v>43723</v>
      </c>
      <c r="B6013" s="39">
        <v>6.2905092592592596E-2</v>
      </c>
      <c r="C6013" s="40">
        <v>4</v>
      </c>
      <c r="D6013" s="40" t="s">
        <v>640</v>
      </c>
      <c r="E6013" s="40">
        <v>99</v>
      </c>
      <c r="F6013" s="40" t="s">
        <v>849</v>
      </c>
    </row>
    <row r="6014" spans="1:6" x14ac:dyDescent="0.5">
      <c r="A6014" s="38">
        <v>43723</v>
      </c>
      <c r="B6014" s="39">
        <v>6.2928240740740743E-2</v>
      </c>
      <c r="C6014" s="40">
        <v>4</v>
      </c>
      <c r="D6014" s="40" t="s">
        <v>651</v>
      </c>
      <c r="E6014" s="40">
        <v>80</v>
      </c>
      <c r="F6014" s="40" t="s">
        <v>849</v>
      </c>
    </row>
    <row r="6015" spans="1:6" x14ac:dyDescent="0.5">
      <c r="A6015" s="38">
        <v>43723</v>
      </c>
      <c r="B6015" s="39">
        <v>6.7974537037037042E-2</v>
      </c>
      <c r="C6015" s="40">
        <v>2</v>
      </c>
      <c r="D6015" s="40" t="s">
        <v>645</v>
      </c>
      <c r="E6015" s="40">
        <v>73</v>
      </c>
      <c r="F6015" s="40" t="s">
        <v>849</v>
      </c>
    </row>
    <row r="6016" spans="1:6" x14ac:dyDescent="0.5">
      <c r="A6016" s="38">
        <v>43723</v>
      </c>
      <c r="B6016" s="39">
        <v>7.9791666666666664E-2</v>
      </c>
      <c r="C6016" s="40">
        <v>1</v>
      </c>
      <c r="D6016" s="40" t="s">
        <v>640</v>
      </c>
      <c r="E6016" s="40">
        <v>78</v>
      </c>
      <c r="F6016" s="40" t="s">
        <v>849</v>
      </c>
    </row>
    <row r="6017" spans="1:6" x14ac:dyDescent="0.5">
      <c r="A6017" s="38">
        <v>43723</v>
      </c>
      <c r="B6017" s="39">
        <v>8.4456018518518527E-2</v>
      </c>
      <c r="C6017" s="40">
        <v>4</v>
      </c>
      <c r="D6017" s="40" t="s">
        <v>651</v>
      </c>
      <c r="E6017" s="40">
        <v>76</v>
      </c>
      <c r="F6017" s="40" t="s">
        <v>849</v>
      </c>
    </row>
    <row r="6018" spans="1:6" x14ac:dyDescent="0.5">
      <c r="A6018" s="38">
        <v>43723</v>
      </c>
      <c r="B6018" s="39">
        <v>9.5104166666666656E-2</v>
      </c>
      <c r="C6018" s="40">
        <v>2</v>
      </c>
      <c r="D6018" s="40" t="s">
        <v>640</v>
      </c>
      <c r="E6018" s="40">
        <v>106</v>
      </c>
      <c r="F6018" s="40" t="s">
        <v>849</v>
      </c>
    </row>
    <row r="6019" spans="1:6" x14ac:dyDescent="0.5">
      <c r="A6019" s="38">
        <v>43723</v>
      </c>
      <c r="B6019" s="39">
        <v>9.825231481481482E-2</v>
      </c>
      <c r="C6019" s="40">
        <v>4</v>
      </c>
      <c r="D6019" s="40" t="s">
        <v>651</v>
      </c>
      <c r="E6019" s="40">
        <v>87</v>
      </c>
      <c r="F6019" s="40" t="s">
        <v>849</v>
      </c>
    </row>
    <row r="6020" spans="1:6" x14ac:dyDescent="0.5">
      <c r="A6020" s="38">
        <v>43723</v>
      </c>
      <c r="B6020" s="39">
        <v>0.10028935185185185</v>
      </c>
      <c r="C6020" s="40">
        <v>2</v>
      </c>
      <c r="D6020" s="40" t="s">
        <v>640</v>
      </c>
      <c r="E6020" s="40">
        <v>46</v>
      </c>
      <c r="F6020" s="40" t="s">
        <v>849</v>
      </c>
    </row>
    <row r="6021" spans="1:6" x14ac:dyDescent="0.5">
      <c r="A6021" s="38">
        <v>43723</v>
      </c>
      <c r="B6021" s="39">
        <v>0.10393518518518519</v>
      </c>
      <c r="C6021" s="40">
        <v>1</v>
      </c>
      <c r="D6021" s="40" t="s">
        <v>651</v>
      </c>
      <c r="E6021" s="40">
        <v>85</v>
      </c>
      <c r="F6021" s="40" t="s">
        <v>849</v>
      </c>
    </row>
    <row r="6022" spans="1:6" x14ac:dyDescent="0.5">
      <c r="A6022" s="38">
        <v>43723</v>
      </c>
      <c r="B6022" s="39">
        <v>0.10429398148148149</v>
      </c>
      <c r="C6022" s="40">
        <v>4</v>
      </c>
      <c r="D6022" s="40" t="s">
        <v>651</v>
      </c>
      <c r="E6022" s="40">
        <v>71</v>
      </c>
      <c r="F6022" s="40" t="s">
        <v>849</v>
      </c>
    </row>
    <row r="6023" spans="1:6" x14ac:dyDescent="0.5">
      <c r="A6023" s="38">
        <v>43723</v>
      </c>
      <c r="B6023" s="39">
        <v>0.10714120370370371</v>
      </c>
      <c r="C6023" s="40">
        <v>4</v>
      </c>
      <c r="D6023" s="40" t="s">
        <v>640</v>
      </c>
      <c r="E6023" s="40">
        <v>41</v>
      </c>
      <c r="F6023" s="40" t="s">
        <v>849</v>
      </c>
    </row>
    <row r="6024" spans="1:6" x14ac:dyDescent="0.5">
      <c r="A6024" s="38">
        <v>43723</v>
      </c>
      <c r="B6024" s="39">
        <v>0.10716435185185186</v>
      </c>
      <c r="C6024" s="40">
        <v>4</v>
      </c>
      <c r="D6024" s="40" t="s">
        <v>651</v>
      </c>
      <c r="E6024" s="40">
        <v>77</v>
      </c>
      <c r="F6024" s="40" t="s">
        <v>849</v>
      </c>
    </row>
    <row r="6025" spans="1:6" x14ac:dyDescent="0.5">
      <c r="A6025" s="38">
        <v>43723</v>
      </c>
      <c r="B6025" s="39">
        <v>0.10850694444444443</v>
      </c>
      <c r="C6025" s="40">
        <v>4</v>
      </c>
      <c r="D6025" s="40" t="s">
        <v>640</v>
      </c>
      <c r="E6025" s="40">
        <v>93</v>
      </c>
      <c r="F6025" s="40" t="s">
        <v>849</v>
      </c>
    </row>
    <row r="6026" spans="1:6" x14ac:dyDescent="0.5">
      <c r="A6026" s="38">
        <v>43723</v>
      </c>
      <c r="B6026" s="39">
        <v>0.10855324074074074</v>
      </c>
      <c r="C6026" s="40">
        <v>4</v>
      </c>
      <c r="D6026" s="40" t="s">
        <v>651</v>
      </c>
      <c r="E6026" s="40">
        <v>77</v>
      </c>
      <c r="F6026" s="40" t="s">
        <v>849</v>
      </c>
    </row>
    <row r="6027" spans="1:6" x14ac:dyDescent="0.5">
      <c r="A6027" s="38">
        <v>43723</v>
      </c>
      <c r="B6027" s="39">
        <v>0.11113425925925925</v>
      </c>
      <c r="C6027" s="40">
        <v>4</v>
      </c>
      <c r="D6027" s="40" t="s">
        <v>651</v>
      </c>
      <c r="E6027" s="40">
        <v>79</v>
      </c>
      <c r="F6027" s="40" t="s">
        <v>849</v>
      </c>
    </row>
    <row r="6028" spans="1:6" x14ac:dyDescent="0.5">
      <c r="A6028" s="38">
        <v>43723</v>
      </c>
      <c r="B6028" s="39">
        <v>0.11123842592592592</v>
      </c>
      <c r="C6028" s="40">
        <v>2</v>
      </c>
      <c r="D6028" s="40" t="s">
        <v>640</v>
      </c>
      <c r="E6028" s="40">
        <v>46</v>
      </c>
      <c r="F6028" s="40" t="s">
        <v>849</v>
      </c>
    </row>
    <row r="6029" spans="1:6" x14ac:dyDescent="0.5">
      <c r="A6029" s="38">
        <v>43723</v>
      </c>
      <c r="B6029" s="39">
        <v>0.1113425925925926</v>
      </c>
      <c r="C6029" s="40">
        <v>2</v>
      </c>
      <c r="D6029" s="40" t="s">
        <v>645</v>
      </c>
      <c r="E6029" s="40">
        <v>48</v>
      </c>
      <c r="F6029" s="40" t="s">
        <v>849</v>
      </c>
    </row>
    <row r="6030" spans="1:6" x14ac:dyDescent="0.5">
      <c r="A6030" s="38">
        <v>43723</v>
      </c>
      <c r="B6030" s="39">
        <v>0.11170138888888888</v>
      </c>
      <c r="C6030" s="40">
        <v>2</v>
      </c>
      <c r="D6030" s="40" t="s">
        <v>640</v>
      </c>
      <c r="E6030" s="40">
        <v>66</v>
      </c>
      <c r="F6030" s="40" t="s">
        <v>849</v>
      </c>
    </row>
    <row r="6031" spans="1:6" x14ac:dyDescent="0.5">
      <c r="A6031" s="38">
        <v>43723</v>
      </c>
      <c r="B6031" s="39">
        <v>0.11177083333333333</v>
      </c>
      <c r="C6031" s="40">
        <v>2</v>
      </c>
      <c r="D6031" s="40" t="s">
        <v>640</v>
      </c>
      <c r="E6031" s="40">
        <v>68</v>
      </c>
      <c r="F6031" s="40" t="s">
        <v>849</v>
      </c>
    </row>
    <row r="6032" spans="1:6" x14ac:dyDescent="0.5">
      <c r="A6032" s="38">
        <v>43723</v>
      </c>
      <c r="B6032" s="39">
        <v>0.11473379629629631</v>
      </c>
      <c r="C6032" s="40">
        <v>2</v>
      </c>
      <c r="D6032" s="40" t="s">
        <v>640</v>
      </c>
      <c r="E6032" s="40">
        <v>126</v>
      </c>
      <c r="F6032" s="40" t="s">
        <v>849</v>
      </c>
    </row>
    <row r="6033" spans="1:6" x14ac:dyDescent="0.5">
      <c r="A6033" s="38">
        <v>43723</v>
      </c>
      <c r="B6033" s="39">
        <v>0.11515046296296295</v>
      </c>
      <c r="C6033" s="40">
        <v>2</v>
      </c>
      <c r="D6033" s="40" t="s">
        <v>640</v>
      </c>
      <c r="E6033" s="40">
        <v>60</v>
      </c>
      <c r="F6033" s="40" t="s">
        <v>849</v>
      </c>
    </row>
    <row r="6034" spans="1:6" x14ac:dyDescent="0.5">
      <c r="A6034" s="38">
        <v>43723</v>
      </c>
      <c r="B6034" s="39">
        <v>0.11518518518518518</v>
      </c>
      <c r="C6034" s="40">
        <v>2</v>
      </c>
      <c r="D6034" s="40" t="s">
        <v>640</v>
      </c>
      <c r="E6034" s="40">
        <v>37</v>
      </c>
      <c r="F6034" s="40" t="s">
        <v>849</v>
      </c>
    </row>
    <row r="6035" spans="1:6" x14ac:dyDescent="0.5">
      <c r="A6035" s="38">
        <v>43723</v>
      </c>
      <c r="B6035" s="39">
        <v>0.11598379629629629</v>
      </c>
      <c r="C6035" s="40">
        <v>2</v>
      </c>
      <c r="D6035" s="40" t="s">
        <v>640</v>
      </c>
      <c r="E6035" s="40">
        <v>56</v>
      </c>
      <c r="F6035" s="40" t="s">
        <v>849</v>
      </c>
    </row>
    <row r="6036" spans="1:6" x14ac:dyDescent="0.5">
      <c r="A6036" s="38">
        <v>43723</v>
      </c>
      <c r="B6036" s="39">
        <v>0.11626157407407407</v>
      </c>
      <c r="C6036" s="40">
        <v>2</v>
      </c>
      <c r="D6036" s="40" t="s">
        <v>640</v>
      </c>
      <c r="E6036" s="40">
        <v>49</v>
      </c>
      <c r="F6036" s="40" t="s">
        <v>849</v>
      </c>
    </row>
    <row r="6037" spans="1:6" x14ac:dyDescent="0.5">
      <c r="A6037" s="38">
        <v>43723</v>
      </c>
      <c r="B6037" s="39">
        <v>0.11719907407407408</v>
      </c>
      <c r="C6037" s="40">
        <v>2</v>
      </c>
      <c r="D6037" s="40" t="s">
        <v>640</v>
      </c>
      <c r="E6037" s="40">
        <v>62</v>
      </c>
      <c r="F6037" s="40" t="s">
        <v>849</v>
      </c>
    </row>
    <row r="6038" spans="1:6" x14ac:dyDescent="0.5">
      <c r="A6038" s="38">
        <v>43723</v>
      </c>
      <c r="B6038" s="39">
        <v>0.11750000000000001</v>
      </c>
      <c r="C6038" s="40">
        <v>2</v>
      </c>
      <c r="D6038" s="40" t="s">
        <v>640</v>
      </c>
      <c r="E6038" s="40">
        <v>48</v>
      </c>
      <c r="F6038" s="40" t="s">
        <v>849</v>
      </c>
    </row>
    <row r="6039" spans="1:6" x14ac:dyDescent="0.5">
      <c r="A6039" s="38">
        <v>43723</v>
      </c>
      <c r="B6039" s="39">
        <v>0.11762731481481481</v>
      </c>
      <c r="C6039" s="40">
        <v>2</v>
      </c>
      <c r="D6039" s="40" t="s">
        <v>640</v>
      </c>
      <c r="E6039" s="40">
        <v>41</v>
      </c>
      <c r="F6039" s="40" t="s">
        <v>849</v>
      </c>
    </row>
    <row r="6040" spans="1:6" x14ac:dyDescent="0.5">
      <c r="A6040" s="38">
        <v>43723</v>
      </c>
      <c r="B6040" s="39">
        <v>0.11844907407407408</v>
      </c>
      <c r="C6040" s="40">
        <v>2</v>
      </c>
      <c r="D6040" s="40" t="s">
        <v>640</v>
      </c>
      <c r="E6040" s="40">
        <v>97</v>
      </c>
      <c r="F6040" s="40" t="s">
        <v>849</v>
      </c>
    </row>
    <row r="6041" spans="1:6" x14ac:dyDescent="0.5">
      <c r="A6041" s="38">
        <v>43723</v>
      </c>
      <c r="B6041" s="39">
        <v>0.12086805555555556</v>
      </c>
      <c r="C6041" s="40">
        <v>4</v>
      </c>
      <c r="D6041" s="40" t="s">
        <v>640</v>
      </c>
      <c r="E6041" s="40">
        <v>75</v>
      </c>
      <c r="F6041" s="40" t="s">
        <v>849</v>
      </c>
    </row>
    <row r="6042" spans="1:6" x14ac:dyDescent="0.5">
      <c r="A6042" s="38">
        <v>43723</v>
      </c>
      <c r="B6042" s="39">
        <v>0.12193287037037037</v>
      </c>
      <c r="C6042" s="40">
        <v>1</v>
      </c>
      <c r="D6042" s="40" t="s">
        <v>651</v>
      </c>
      <c r="E6042" s="40">
        <v>66</v>
      </c>
      <c r="F6042" s="40" t="s">
        <v>849</v>
      </c>
    </row>
    <row r="6043" spans="1:6" x14ac:dyDescent="0.5">
      <c r="A6043" s="38">
        <v>43723</v>
      </c>
      <c r="B6043" s="39">
        <v>0.13525462962962961</v>
      </c>
      <c r="C6043" s="40">
        <v>4</v>
      </c>
      <c r="D6043" s="40" t="s">
        <v>640</v>
      </c>
      <c r="E6043" s="40">
        <v>69</v>
      </c>
      <c r="F6043" s="40" t="s">
        <v>849</v>
      </c>
    </row>
    <row r="6044" spans="1:6" x14ac:dyDescent="0.5">
      <c r="A6044" s="38">
        <v>43723</v>
      </c>
      <c r="B6044" s="39">
        <v>0.13693287037037036</v>
      </c>
      <c r="C6044" s="40">
        <v>4</v>
      </c>
      <c r="D6044" s="40" t="s">
        <v>640</v>
      </c>
      <c r="E6044" s="40">
        <v>67</v>
      </c>
      <c r="F6044" s="40" t="s">
        <v>849</v>
      </c>
    </row>
    <row r="6045" spans="1:6" x14ac:dyDescent="0.5">
      <c r="A6045" s="38">
        <v>43723</v>
      </c>
      <c r="B6045" s="39">
        <v>0.13791666666666666</v>
      </c>
      <c r="C6045" s="40">
        <v>2</v>
      </c>
      <c r="D6045" s="40" t="s">
        <v>640</v>
      </c>
      <c r="E6045" s="40">
        <v>125</v>
      </c>
      <c r="F6045" s="40" t="s">
        <v>849</v>
      </c>
    </row>
    <row r="6046" spans="1:6" x14ac:dyDescent="0.5">
      <c r="A6046" s="38">
        <v>43723</v>
      </c>
      <c r="B6046" s="39">
        <v>0.13952546296296295</v>
      </c>
      <c r="C6046" s="40">
        <v>2</v>
      </c>
      <c r="D6046" s="40" t="s">
        <v>640</v>
      </c>
      <c r="E6046" s="40">
        <v>38</v>
      </c>
      <c r="F6046" s="40" t="s">
        <v>849</v>
      </c>
    </row>
    <row r="6047" spans="1:6" x14ac:dyDescent="0.5">
      <c r="A6047" s="38">
        <v>43723</v>
      </c>
      <c r="B6047" s="39">
        <v>0.14459490740740741</v>
      </c>
      <c r="C6047" s="40">
        <v>2</v>
      </c>
      <c r="D6047" s="40" t="s">
        <v>640</v>
      </c>
      <c r="E6047" s="40">
        <v>75</v>
      </c>
      <c r="F6047" s="40" t="s">
        <v>849</v>
      </c>
    </row>
    <row r="6048" spans="1:6" x14ac:dyDescent="0.5">
      <c r="A6048" s="38">
        <v>43723</v>
      </c>
      <c r="B6048" s="39">
        <v>0.15814814814814815</v>
      </c>
      <c r="C6048" s="40">
        <v>4</v>
      </c>
      <c r="D6048" s="40" t="s">
        <v>651</v>
      </c>
      <c r="E6048" s="40">
        <v>111</v>
      </c>
      <c r="F6048" s="40" t="s">
        <v>849</v>
      </c>
    </row>
    <row r="6049" spans="1:6" x14ac:dyDescent="0.5">
      <c r="A6049" s="38">
        <v>43723</v>
      </c>
      <c r="B6049" s="39">
        <v>0.16410879629629629</v>
      </c>
      <c r="C6049" s="40">
        <v>2</v>
      </c>
      <c r="D6049" s="40" t="s">
        <v>640</v>
      </c>
      <c r="E6049" s="40">
        <v>45</v>
      </c>
      <c r="F6049" s="40" t="s">
        <v>849</v>
      </c>
    </row>
    <row r="6050" spans="1:6" x14ac:dyDescent="0.5">
      <c r="A6050" s="38">
        <v>43723</v>
      </c>
      <c r="B6050" s="39">
        <v>0.16690972222222222</v>
      </c>
      <c r="C6050" s="40">
        <v>2</v>
      </c>
      <c r="D6050" s="40" t="s">
        <v>640</v>
      </c>
      <c r="E6050" s="40">
        <v>102</v>
      </c>
      <c r="F6050" s="40" t="s">
        <v>849</v>
      </c>
    </row>
    <row r="6051" spans="1:6" x14ac:dyDescent="0.5">
      <c r="A6051" s="38">
        <v>43723</v>
      </c>
      <c r="B6051" s="39">
        <v>0.16701388888888891</v>
      </c>
      <c r="C6051" s="40">
        <v>2</v>
      </c>
      <c r="D6051" s="40" t="s">
        <v>651</v>
      </c>
      <c r="E6051" s="40">
        <v>86</v>
      </c>
      <c r="F6051" s="40" t="s">
        <v>849</v>
      </c>
    </row>
    <row r="6052" spans="1:6" x14ac:dyDescent="0.5">
      <c r="A6052" s="38">
        <v>43723</v>
      </c>
      <c r="B6052" s="39">
        <v>0.16744212962962965</v>
      </c>
      <c r="C6052" s="40">
        <v>2</v>
      </c>
      <c r="D6052" s="40" t="s">
        <v>651</v>
      </c>
      <c r="E6052" s="40">
        <v>127</v>
      </c>
      <c r="F6052" s="40" t="s">
        <v>849</v>
      </c>
    </row>
    <row r="6053" spans="1:6" x14ac:dyDescent="0.5">
      <c r="A6053" s="38">
        <v>43723</v>
      </c>
      <c r="B6053" s="39">
        <v>0.16809027777777777</v>
      </c>
      <c r="C6053" s="40">
        <v>2</v>
      </c>
      <c r="D6053" s="40" t="s">
        <v>640</v>
      </c>
      <c r="E6053" s="40">
        <v>69</v>
      </c>
      <c r="F6053" s="40" t="s">
        <v>849</v>
      </c>
    </row>
    <row r="6054" spans="1:6" x14ac:dyDescent="0.5">
      <c r="A6054" s="38">
        <v>43723</v>
      </c>
      <c r="B6054" s="39">
        <v>0.16902777777777778</v>
      </c>
      <c r="C6054" s="40">
        <v>2</v>
      </c>
      <c r="D6054" s="40" t="s">
        <v>640</v>
      </c>
      <c r="E6054" s="40">
        <v>83</v>
      </c>
      <c r="F6054" s="40" t="s">
        <v>849</v>
      </c>
    </row>
    <row r="6055" spans="1:6" x14ac:dyDescent="0.5">
      <c r="A6055" s="38">
        <v>43723</v>
      </c>
      <c r="B6055" s="39">
        <v>0.17053240740740741</v>
      </c>
      <c r="C6055" s="40">
        <v>2</v>
      </c>
      <c r="D6055" s="40" t="s">
        <v>640</v>
      </c>
      <c r="E6055" s="40">
        <v>127</v>
      </c>
      <c r="F6055" s="40" t="s">
        <v>849</v>
      </c>
    </row>
    <row r="6056" spans="1:6" x14ac:dyDescent="0.5">
      <c r="A6056" s="38">
        <v>43723</v>
      </c>
      <c r="B6056" s="39">
        <v>0.17188657407407407</v>
      </c>
      <c r="C6056" s="40">
        <v>2</v>
      </c>
      <c r="D6056" s="40" t="s">
        <v>640</v>
      </c>
      <c r="E6056" s="40">
        <v>71</v>
      </c>
      <c r="F6056" s="40" t="s">
        <v>849</v>
      </c>
    </row>
    <row r="6057" spans="1:6" x14ac:dyDescent="0.5">
      <c r="A6057" s="38">
        <v>43723</v>
      </c>
      <c r="B6057" s="39">
        <v>0.18189814814814817</v>
      </c>
      <c r="C6057" s="40">
        <v>4</v>
      </c>
      <c r="D6057" s="40" t="s">
        <v>640</v>
      </c>
      <c r="E6057" s="40">
        <v>59</v>
      </c>
      <c r="F6057" s="40" t="s">
        <v>849</v>
      </c>
    </row>
    <row r="6058" spans="1:6" x14ac:dyDescent="0.5">
      <c r="A6058" s="38">
        <v>43723</v>
      </c>
      <c r="B6058" s="39">
        <v>0.18784722222222219</v>
      </c>
      <c r="C6058" s="40">
        <v>2</v>
      </c>
      <c r="D6058" s="40" t="s">
        <v>640</v>
      </c>
      <c r="E6058" s="40">
        <v>121</v>
      </c>
      <c r="F6058" s="40" t="s">
        <v>849</v>
      </c>
    </row>
    <row r="6059" spans="1:6" x14ac:dyDescent="0.5">
      <c r="A6059" s="38">
        <v>43723</v>
      </c>
      <c r="B6059" s="39">
        <v>0.18864583333333332</v>
      </c>
      <c r="C6059" s="40">
        <v>2</v>
      </c>
      <c r="D6059" s="40" t="s">
        <v>640</v>
      </c>
      <c r="E6059" s="40">
        <v>63</v>
      </c>
      <c r="F6059" s="40" t="s">
        <v>849</v>
      </c>
    </row>
    <row r="6060" spans="1:6" x14ac:dyDescent="0.5">
      <c r="A6060" s="38">
        <v>43723</v>
      </c>
      <c r="B6060" s="39">
        <v>0.19511574074074076</v>
      </c>
      <c r="C6060" s="40">
        <v>2</v>
      </c>
      <c r="D6060" s="40" t="s">
        <v>640</v>
      </c>
      <c r="E6060" s="40">
        <v>56</v>
      </c>
      <c r="F6060" s="40" t="s">
        <v>849</v>
      </c>
    </row>
    <row r="6061" spans="1:6" x14ac:dyDescent="0.5">
      <c r="A6061" s="38">
        <v>43723</v>
      </c>
      <c r="B6061" s="39">
        <v>0.19523148148148148</v>
      </c>
      <c r="C6061" s="40">
        <v>4</v>
      </c>
      <c r="D6061" s="40" t="s">
        <v>640</v>
      </c>
      <c r="E6061" s="40">
        <v>55</v>
      </c>
      <c r="F6061" s="40" t="s">
        <v>849</v>
      </c>
    </row>
    <row r="6062" spans="1:6" x14ac:dyDescent="0.5">
      <c r="A6062" s="38">
        <v>43723</v>
      </c>
      <c r="B6062" s="39">
        <v>0.19795138888888889</v>
      </c>
      <c r="C6062" s="40">
        <v>2</v>
      </c>
      <c r="D6062" s="40" t="s">
        <v>640</v>
      </c>
      <c r="E6062" s="40">
        <v>56</v>
      </c>
      <c r="F6062" s="40" t="s">
        <v>849</v>
      </c>
    </row>
    <row r="6063" spans="1:6" x14ac:dyDescent="0.5">
      <c r="A6063" s="38">
        <v>43723</v>
      </c>
      <c r="B6063" s="39">
        <v>0.19832175925925924</v>
      </c>
      <c r="C6063" s="40">
        <v>4</v>
      </c>
      <c r="D6063" s="40" t="s">
        <v>640</v>
      </c>
      <c r="E6063" s="40">
        <v>78</v>
      </c>
      <c r="F6063" s="40" t="s">
        <v>849</v>
      </c>
    </row>
    <row r="6064" spans="1:6" x14ac:dyDescent="0.5">
      <c r="A6064" s="38">
        <v>43723</v>
      </c>
      <c r="B6064" s="39">
        <v>0.19836805555555556</v>
      </c>
      <c r="C6064" s="40">
        <v>4</v>
      </c>
      <c r="D6064" s="40" t="s">
        <v>651</v>
      </c>
      <c r="E6064" s="40">
        <v>79</v>
      </c>
      <c r="F6064" s="40" t="s">
        <v>849</v>
      </c>
    </row>
    <row r="6065" spans="1:6" x14ac:dyDescent="0.5">
      <c r="A6065" s="38">
        <v>43723</v>
      </c>
      <c r="B6065" s="39">
        <v>0.19892361111111112</v>
      </c>
      <c r="C6065" s="40">
        <v>2</v>
      </c>
      <c r="D6065" s="40" t="s">
        <v>640</v>
      </c>
      <c r="E6065" s="40">
        <v>39</v>
      </c>
      <c r="F6065" s="40" t="s">
        <v>849</v>
      </c>
    </row>
    <row r="6066" spans="1:6" x14ac:dyDescent="0.5">
      <c r="A6066" s="38">
        <v>43723</v>
      </c>
      <c r="B6066" s="39">
        <v>0.20105324074074074</v>
      </c>
      <c r="C6066" s="40">
        <v>2</v>
      </c>
      <c r="D6066" s="40" t="s">
        <v>640</v>
      </c>
      <c r="E6066" s="40">
        <v>21</v>
      </c>
      <c r="F6066" s="40" t="s">
        <v>849</v>
      </c>
    </row>
    <row r="6067" spans="1:6" x14ac:dyDescent="0.5">
      <c r="A6067" s="38">
        <v>43723</v>
      </c>
      <c r="B6067" s="39">
        <v>0.20234953703703704</v>
      </c>
      <c r="C6067" s="40">
        <v>4</v>
      </c>
      <c r="D6067" s="40" t="s">
        <v>640</v>
      </c>
      <c r="E6067" s="40">
        <v>86</v>
      </c>
      <c r="F6067" s="40" t="s">
        <v>849</v>
      </c>
    </row>
    <row r="6068" spans="1:6" x14ac:dyDescent="0.5">
      <c r="A6068" s="38">
        <v>43723</v>
      </c>
      <c r="B6068" s="39">
        <v>0.20296296296296298</v>
      </c>
      <c r="C6068" s="40">
        <v>2</v>
      </c>
      <c r="D6068" s="40" t="s">
        <v>651</v>
      </c>
      <c r="E6068" s="40">
        <v>51</v>
      </c>
      <c r="F6068" s="40" t="s">
        <v>849</v>
      </c>
    </row>
    <row r="6069" spans="1:6" x14ac:dyDescent="0.5">
      <c r="A6069" s="38">
        <v>43723</v>
      </c>
      <c r="B6069" s="39">
        <v>0.20429398148148148</v>
      </c>
      <c r="C6069" s="40">
        <v>2</v>
      </c>
      <c r="D6069" s="40" t="s">
        <v>640</v>
      </c>
      <c r="E6069" s="40">
        <v>78</v>
      </c>
      <c r="F6069" s="40" t="s">
        <v>849</v>
      </c>
    </row>
    <row r="6070" spans="1:6" x14ac:dyDescent="0.5">
      <c r="A6070" s="38">
        <v>43723</v>
      </c>
      <c r="B6070" s="39">
        <v>0.20520833333333333</v>
      </c>
      <c r="C6070" s="40">
        <v>4</v>
      </c>
      <c r="D6070" s="40" t="s">
        <v>645</v>
      </c>
      <c r="E6070" s="40">
        <v>52</v>
      </c>
      <c r="F6070" s="40" t="s">
        <v>849</v>
      </c>
    </row>
    <row r="6071" spans="1:6" x14ac:dyDescent="0.5">
      <c r="A6071" s="38">
        <v>43723</v>
      </c>
      <c r="B6071" s="39">
        <v>0.20523148148148149</v>
      </c>
      <c r="C6071" s="40">
        <v>4</v>
      </c>
      <c r="D6071" s="40" t="s">
        <v>640</v>
      </c>
      <c r="E6071" s="40">
        <v>68</v>
      </c>
      <c r="F6071" s="40" t="s">
        <v>849</v>
      </c>
    </row>
    <row r="6072" spans="1:6" x14ac:dyDescent="0.5">
      <c r="A6072" s="38">
        <v>43723</v>
      </c>
      <c r="B6072" s="39">
        <v>0.22689814814814815</v>
      </c>
      <c r="C6072" s="40">
        <v>2</v>
      </c>
      <c r="D6072" s="40" t="s">
        <v>640</v>
      </c>
      <c r="E6072" s="40">
        <v>126</v>
      </c>
      <c r="F6072" s="40" t="s">
        <v>849</v>
      </c>
    </row>
    <row r="6073" spans="1:6" x14ac:dyDescent="0.5">
      <c r="A6073" s="38">
        <v>43723</v>
      </c>
      <c r="B6073" s="39">
        <v>0.22696759259259258</v>
      </c>
      <c r="C6073" s="40">
        <v>2</v>
      </c>
      <c r="D6073" s="40" t="s">
        <v>640</v>
      </c>
      <c r="E6073" s="40">
        <v>94</v>
      </c>
      <c r="F6073" s="40" t="s">
        <v>849</v>
      </c>
    </row>
    <row r="6074" spans="1:6" x14ac:dyDescent="0.5">
      <c r="A6074" s="38">
        <v>43723</v>
      </c>
      <c r="B6074" s="39">
        <v>0.22813657407407406</v>
      </c>
      <c r="C6074" s="40">
        <v>2</v>
      </c>
      <c r="D6074" s="40" t="s">
        <v>640</v>
      </c>
      <c r="E6074" s="40">
        <v>116</v>
      </c>
      <c r="F6074" s="40" t="s">
        <v>849</v>
      </c>
    </row>
    <row r="6075" spans="1:6" x14ac:dyDescent="0.5">
      <c r="A6075" s="38">
        <v>43723</v>
      </c>
      <c r="B6075" s="39">
        <v>0.23276620370370371</v>
      </c>
      <c r="C6075" s="40">
        <v>1</v>
      </c>
      <c r="D6075" s="40" t="s">
        <v>640</v>
      </c>
      <c r="E6075" s="40">
        <v>127</v>
      </c>
      <c r="F6075" s="40" t="s">
        <v>849</v>
      </c>
    </row>
    <row r="6076" spans="1:6" x14ac:dyDescent="0.5">
      <c r="A6076" s="38">
        <v>43723</v>
      </c>
      <c r="B6076" s="39">
        <v>0.23282407407407404</v>
      </c>
      <c r="C6076" s="40">
        <v>1</v>
      </c>
      <c r="D6076" s="40" t="s">
        <v>640</v>
      </c>
      <c r="E6076" s="40">
        <v>51</v>
      </c>
      <c r="F6076" s="40" t="s">
        <v>849</v>
      </c>
    </row>
    <row r="6077" spans="1:6" x14ac:dyDescent="0.5">
      <c r="A6077" s="38">
        <v>43723</v>
      </c>
      <c r="B6077" s="39">
        <v>0.2444560185185185</v>
      </c>
      <c r="C6077" s="40">
        <v>2</v>
      </c>
      <c r="D6077" s="40" t="s">
        <v>640</v>
      </c>
      <c r="E6077" s="40">
        <v>126</v>
      </c>
      <c r="F6077" s="40" t="s">
        <v>849</v>
      </c>
    </row>
    <row r="6078" spans="1:6" x14ac:dyDescent="0.5">
      <c r="A6078" s="38">
        <v>43723</v>
      </c>
      <c r="B6078" s="39">
        <v>0.24909722222222222</v>
      </c>
      <c r="C6078" s="40">
        <v>4</v>
      </c>
      <c r="D6078" s="40" t="s">
        <v>645</v>
      </c>
      <c r="E6078" s="40">
        <v>79</v>
      </c>
      <c r="F6078" s="40" t="s">
        <v>849</v>
      </c>
    </row>
    <row r="6079" spans="1:6" x14ac:dyDescent="0.5">
      <c r="A6079" s="38">
        <v>43723</v>
      </c>
      <c r="B6079" s="39">
        <v>0.24910879629629631</v>
      </c>
      <c r="C6079" s="40">
        <v>4</v>
      </c>
      <c r="D6079" s="40" t="s">
        <v>640</v>
      </c>
      <c r="E6079" s="40">
        <v>79</v>
      </c>
      <c r="F6079" s="40" t="s">
        <v>849</v>
      </c>
    </row>
    <row r="6080" spans="1:6" x14ac:dyDescent="0.5">
      <c r="A6080" s="38">
        <v>43723</v>
      </c>
      <c r="B6080" s="39">
        <v>0.24931712962962962</v>
      </c>
      <c r="C6080" s="40">
        <v>4</v>
      </c>
      <c r="D6080" s="40" t="s">
        <v>651</v>
      </c>
      <c r="E6080" s="40">
        <v>54</v>
      </c>
      <c r="F6080" s="40" t="s">
        <v>849</v>
      </c>
    </row>
    <row r="6081" spans="1:6" x14ac:dyDescent="0.5">
      <c r="A6081" s="38">
        <v>43723</v>
      </c>
      <c r="B6081" s="39">
        <v>0.25002314814814813</v>
      </c>
      <c r="C6081" s="40">
        <v>4</v>
      </c>
      <c r="D6081" s="40" t="s">
        <v>651</v>
      </c>
      <c r="E6081" s="40">
        <v>78</v>
      </c>
      <c r="F6081" s="40" t="s">
        <v>849</v>
      </c>
    </row>
    <row r="6082" spans="1:6" x14ac:dyDescent="0.5">
      <c r="A6082" s="38">
        <v>43723</v>
      </c>
      <c r="B6082" s="39">
        <v>0.25785879629629632</v>
      </c>
      <c r="C6082" s="40">
        <v>4</v>
      </c>
      <c r="D6082" s="40" t="s">
        <v>651</v>
      </c>
      <c r="E6082" s="40">
        <v>82</v>
      </c>
      <c r="F6082" s="40" t="s">
        <v>849</v>
      </c>
    </row>
    <row r="6083" spans="1:6" x14ac:dyDescent="0.5">
      <c r="A6083" s="38">
        <v>43723</v>
      </c>
      <c r="B6083" s="39">
        <v>0.27130787037037035</v>
      </c>
      <c r="C6083" s="40">
        <v>4</v>
      </c>
      <c r="D6083" s="40" t="s">
        <v>640</v>
      </c>
      <c r="E6083" s="40">
        <v>97</v>
      </c>
      <c r="F6083" s="40" t="s">
        <v>849</v>
      </c>
    </row>
    <row r="6084" spans="1:6" x14ac:dyDescent="0.5">
      <c r="A6084" s="38">
        <v>43723</v>
      </c>
      <c r="B6084" s="39">
        <v>0.27266203703703701</v>
      </c>
      <c r="C6084" s="40">
        <v>2</v>
      </c>
      <c r="D6084" s="40" t="s">
        <v>640</v>
      </c>
      <c r="E6084" s="40">
        <v>41</v>
      </c>
      <c r="F6084" s="40" t="s">
        <v>849</v>
      </c>
    </row>
    <row r="6085" spans="1:6" x14ac:dyDescent="0.5">
      <c r="A6085" s="38">
        <v>43723</v>
      </c>
      <c r="B6085" s="39">
        <v>0.28035879629629629</v>
      </c>
      <c r="C6085" s="40">
        <v>2</v>
      </c>
      <c r="D6085" s="40" t="s">
        <v>640</v>
      </c>
      <c r="E6085" s="40">
        <v>55</v>
      </c>
      <c r="F6085" s="40" t="s">
        <v>849</v>
      </c>
    </row>
    <row r="6086" spans="1:6" x14ac:dyDescent="0.5">
      <c r="A6086" s="38">
        <v>43723</v>
      </c>
      <c r="B6086" s="39">
        <v>0.28135416666666663</v>
      </c>
      <c r="C6086" s="40">
        <v>2</v>
      </c>
      <c r="D6086" s="40" t="s">
        <v>640</v>
      </c>
      <c r="E6086" s="40">
        <v>113</v>
      </c>
      <c r="F6086" s="40" t="s">
        <v>849</v>
      </c>
    </row>
    <row r="6087" spans="1:6" x14ac:dyDescent="0.5">
      <c r="A6087" s="38">
        <v>43723</v>
      </c>
      <c r="B6087" s="39">
        <v>0.28268518518518521</v>
      </c>
      <c r="C6087" s="40">
        <v>2</v>
      </c>
      <c r="D6087" s="40" t="s">
        <v>640</v>
      </c>
      <c r="E6087" s="40">
        <v>40</v>
      </c>
      <c r="F6087" s="40" t="s">
        <v>849</v>
      </c>
    </row>
    <row r="6088" spans="1:6" x14ac:dyDescent="0.5">
      <c r="A6088" s="38">
        <v>43723</v>
      </c>
      <c r="B6088" s="39">
        <v>0.28747685185185184</v>
      </c>
      <c r="C6088" s="40">
        <v>1</v>
      </c>
      <c r="D6088" s="40" t="s">
        <v>640</v>
      </c>
      <c r="E6088" s="40">
        <v>40</v>
      </c>
      <c r="F6088" s="40" t="s">
        <v>849</v>
      </c>
    </row>
    <row r="6089" spans="1:6" x14ac:dyDescent="0.5">
      <c r="A6089" s="38">
        <v>43723</v>
      </c>
      <c r="B6089" s="39">
        <v>0.2910300925925926</v>
      </c>
      <c r="C6089" s="40">
        <v>2</v>
      </c>
      <c r="D6089" s="40" t="s">
        <v>640</v>
      </c>
      <c r="E6089" s="40">
        <v>55</v>
      </c>
      <c r="F6089" s="40" t="s">
        <v>849</v>
      </c>
    </row>
    <row r="6090" spans="1:6" x14ac:dyDescent="0.5">
      <c r="A6090" s="38">
        <v>43723</v>
      </c>
      <c r="B6090" s="39">
        <v>0.2913425925925926</v>
      </c>
      <c r="C6090" s="40">
        <v>2</v>
      </c>
      <c r="D6090" s="40" t="s">
        <v>640</v>
      </c>
      <c r="E6090" s="40">
        <v>60</v>
      </c>
      <c r="F6090" s="40" t="s">
        <v>849</v>
      </c>
    </row>
    <row r="6091" spans="1:6" x14ac:dyDescent="0.5">
      <c r="A6091" s="38">
        <v>43723</v>
      </c>
      <c r="B6091" s="39">
        <v>0.29158564814814814</v>
      </c>
      <c r="C6091" s="40">
        <v>4</v>
      </c>
      <c r="D6091" s="40" t="s">
        <v>651</v>
      </c>
      <c r="E6091" s="40">
        <v>86</v>
      </c>
      <c r="F6091" s="40" t="s">
        <v>849</v>
      </c>
    </row>
    <row r="6092" spans="1:6" x14ac:dyDescent="0.5">
      <c r="A6092" s="38">
        <v>43723</v>
      </c>
      <c r="B6092" s="39">
        <v>0.29203703703703704</v>
      </c>
      <c r="C6092" s="40">
        <v>2</v>
      </c>
      <c r="D6092" s="40" t="s">
        <v>645</v>
      </c>
      <c r="E6092" s="40">
        <v>74</v>
      </c>
      <c r="F6092" s="40" t="s">
        <v>849</v>
      </c>
    </row>
    <row r="6093" spans="1:6" x14ac:dyDescent="0.5">
      <c r="A6093" s="38">
        <v>43723</v>
      </c>
      <c r="B6093" s="39">
        <v>0.29246527777777781</v>
      </c>
      <c r="C6093" s="40">
        <v>2</v>
      </c>
      <c r="D6093" s="40" t="s">
        <v>640</v>
      </c>
      <c r="E6093" s="40">
        <v>63</v>
      </c>
      <c r="F6093" s="40" t="s">
        <v>849</v>
      </c>
    </row>
    <row r="6094" spans="1:6" x14ac:dyDescent="0.5">
      <c r="A6094" s="38">
        <v>43723</v>
      </c>
      <c r="B6094" s="39">
        <v>0.29247685185185185</v>
      </c>
      <c r="C6094" s="40">
        <v>2</v>
      </c>
      <c r="D6094" s="40" t="s">
        <v>640</v>
      </c>
      <c r="E6094" s="40">
        <v>53</v>
      </c>
      <c r="F6094" s="40" t="s">
        <v>849</v>
      </c>
    </row>
    <row r="6095" spans="1:6" x14ac:dyDescent="0.5">
      <c r="A6095" s="38">
        <v>43723</v>
      </c>
      <c r="B6095" s="39">
        <v>0.29258101851851853</v>
      </c>
      <c r="C6095" s="40">
        <v>2</v>
      </c>
      <c r="D6095" s="40" t="s">
        <v>651</v>
      </c>
      <c r="E6095" s="40">
        <v>105</v>
      </c>
      <c r="F6095" s="40" t="s">
        <v>849</v>
      </c>
    </row>
    <row r="6096" spans="1:6" x14ac:dyDescent="0.5">
      <c r="A6096" s="38">
        <v>43723</v>
      </c>
      <c r="B6096" s="39">
        <v>0.29377314814814814</v>
      </c>
      <c r="C6096" s="40">
        <v>2</v>
      </c>
      <c r="D6096" s="40" t="s">
        <v>640</v>
      </c>
      <c r="E6096" s="40">
        <v>64</v>
      </c>
      <c r="F6096" s="40" t="s">
        <v>849</v>
      </c>
    </row>
    <row r="6097" spans="1:6" x14ac:dyDescent="0.5">
      <c r="A6097" s="38">
        <v>43723</v>
      </c>
      <c r="B6097" s="39">
        <v>0.29391203703703705</v>
      </c>
      <c r="C6097" s="40">
        <v>2</v>
      </c>
      <c r="D6097" s="40" t="s">
        <v>640</v>
      </c>
      <c r="E6097" s="40">
        <v>67</v>
      </c>
      <c r="F6097" s="40" t="s">
        <v>849</v>
      </c>
    </row>
    <row r="6098" spans="1:6" x14ac:dyDescent="0.5">
      <c r="A6098" s="38">
        <v>43723</v>
      </c>
      <c r="B6098" s="39">
        <v>0.29416666666666663</v>
      </c>
      <c r="C6098" s="40">
        <v>2</v>
      </c>
      <c r="D6098" s="40" t="s">
        <v>640</v>
      </c>
      <c r="E6098" s="40">
        <v>55</v>
      </c>
      <c r="F6098" s="40" t="s">
        <v>849</v>
      </c>
    </row>
    <row r="6099" spans="1:6" x14ac:dyDescent="0.5">
      <c r="A6099" s="38">
        <v>43723</v>
      </c>
      <c r="B6099" s="39">
        <v>0.29421296296296295</v>
      </c>
      <c r="C6099" s="40">
        <v>2</v>
      </c>
      <c r="D6099" s="40" t="s">
        <v>640</v>
      </c>
      <c r="E6099" s="40">
        <v>58</v>
      </c>
      <c r="F6099" s="40" t="s">
        <v>849</v>
      </c>
    </row>
    <row r="6100" spans="1:6" x14ac:dyDescent="0.5">
      <c r="A6100" s="38">
        <v>43723</v>
      </c>
      <c r="B6100" s="39">
        <v>0.29423611111111109</v>
      </c>
      <c r="C6100" s="40">
        <v>2</v>
      </c>
      <c r="D6100" s="40" t="s">
        <v>640</v>
      </c>
      <c r="E6100" s="40">
        <v>64</v>
      </c>
      <c r="F6100" s="40" t="s">
        <v>849</v>
      </c>
    </row>
    <row r="6101" spans="1:6" x14ac:dyDescent="0.5">
      <c r="A6101" s="38">
        <v>43723</v>
      </c>
      <c r="B6101" s="39">
        <v>0.29427083333333331</v>
      </c>
      <c r="C6101" s="40">
        <v>2</v>
      </c>
      <c r="D6101" s="40" t="s">
        <v>640</v>
      </c>
      <c r="E6101" s="40">
        <v>63</v>
      </c>
      <c r="F6101" s="40" t="s">
        <v>849</v>
      </c>
    </row>
    <row r="6102" spans="1:6" x14ac:dyDescent="0.5">
      <c r="A6102" s="38">
        <v>43723</v>
      </c>
      <c r="B6102" s="39">
        <v>0.29466435185185186</v>
      </c>
      <c r="C6102" s="40">
        <v>2</v>
      </c>
      <c r="D6102" s="40" t="s">
        <v>640</v>
      </c>
      <c r="E6102" s="40">
        <v>68</v>
      </c>
      <c r="F6102" s="40" t="s">
        <v>849</v>
      </c>
    </row>
    <row r="6103" spans="1:6" x14ac:dyDescent="0.5">
      <c r="A6103" s="38">
        <v>43723</v>
      </c>
      <c r="B6103" s="39">
        <v>0.29498842592592595</v>
      </c>
      <c r="C6103" s="40">
        <v>2</v>
      </c>
      <c r="D6103" s="40" t="s">
        <v>640</v>
      </c>
      <c r="E6103" s="40">
        <v>20</v>
      </c>
      <c r="F6103" s="40" t="s">
        <v>849</v>
      </c>
    </row>
    <row r="6104" spans="1:6" x14ac:dyDescent="0.5">
      <c r="A6104" s="38">
        <v>43723</v>
      </c>
      <c r="B6104" s="39">
        <v>0.29525462962962962</v>
      </c>
      <c r="C6104" s="40">
        <v>2</v>
      </c>
      <c r="D6104" s="40" t="s">
        <v>640</v>
      </c>
      <c r="E6104" s="40">
        <v>55</v>
      </c>
      <c r="F6104" s="40" t="s">
        <v>849</v>
      </c>
    </row>
    <row r="6105" spans="1:6" x14ac:dyDescent="0.5">
      <c r="A6105" s="38">
        <v>43723</v>
      </c>
      <c r="B6105" s="39">
        <v>0.29533564814814817</v>
      </c>
      <c r="C6105" s="40">
        <v>2</v>
      </c>
      <c r="D6105" s="40" t="s">
        <v>640</v>
      </c>
      <c r="E6105" s="40">
        <v>61</v>
      </c>
      <c r="F6105" s="40" t="s">
        <v>849</v>
      </c>
    </row>
    <row r="6106" spans="1:6" x14ac:dyDescent="0.5">
      <c r="A6106" s="38">
        <v>43723</v>
      </c>
      <c r="B6106" s="39">
        <v>0.29539351851851853</v>
      </c>
      <c r="C6106" s="40">
        <v>2</v>
      </c>
      <c r="D6106" s="40" t="s">
        <v>640</v>
      </c>
      <c r="E6106" s="40">
        <v>69</v>
      </c>
      <c r="F6106" s="40" t="s">
        <v>849</v>
      </c>
    </row>
    <row r="6107" spans="1:6" x14ac:dyDescent="0.5">
      <c r="A6107" s="38">
        <v>43723</v>
      </c>
      <c r="B6107" s="39">
        <v>0.29805555555555557</v>
      </c>
      <c r="C6107" s="40">
        <v>4</v>
      </c>
      <c r="D6107" s="40" t="s">
        <v>651</v>
      </c>
      <c r="E6107" s="40">
        <v>69</v>
      </c>
      <c r="F6107" s="40" t="s">
        <v>849</v>
      </c>
    </row>
    <row r="6108" spans="1:6" x14ac:dyDescent="0.5">
      <c r="A6108" s="38">
        <v>43723</v>
      </c>
      <c r="B6108" s="39">
        <v>0.30019675925925926</v>
      </c>
      <c r="C6108" s="40">
        <v>4</v>
      </c>
      <c r="D6108" s="40" t="s">
        <v>651</v>
      </c>
      <c r="E6108" s="40">
        <v>87</v>
      </c>
      <c r="F6108" s="40" t="s">
        <v>849</v>
      </c>
    </row>
    <row r="6109" spans="1:6" x14ac:dyDescent="0.5">
      <c r="A6109" s="38">
        <v>43723</v>
      </c>
      <c r="B6109" s="39">
        <v>0.30763888888888891</v>
      </c>
      <c r="C6109" s="40">
        <v>2</v>
      </c>
      <c r="D6109" s="40" t="s">
        <v>640</v>
      </c>
      <c r="E6109" s="40">
        <v>127</v>
      </c>
      <c r="F6109" s="40" t="s">
        <v>849</v>
      </c>
    </row>
    <row r="6110" spans="1:6" x14ac:dyDescent="0.5">
      <c r="A6110" s="38">
        <v>43723</v>
      </c>
      <c r="B6110" s="39">
        <v>0.30945601851851851</v>
      </c>
      <c r="C6110" s="40">
        <v>4</v>
      </c>
      <c r="D6110" s="40" t="s">
        <v>651</v>
      </c>
      <c r="E6110" s="40">
        <v>55</v>
      </c>
      <c r="F6110" s="40" t="s">
        <v>849</v>
      </c>
    </row>
    <row r="6111" spans="1:6" x14ac:dyDescent="0.5">
      <c r="A6111" s="38">
        <v>43723</v>
      </c>
      <c r="B6111" s="39">
        <v>0.3145486111111111</v>
      </c>
      <c r="C6111" s="40">
        <v>4</v>
      </c>
      <c r="D6111" s="40" t="s">
        <v>651</v>
      </c>
      <c r="E6111" s="40">
        <v>76</v>
      </c>
      <c r="F6111" s="40" t="s">
        <v>849</v>
      </c>
    </row>
    <row r="6112" spans="1:6" x14ac:dyDescent="0.5">
      <c r="A6112" s="38">
        <v>43723</v>
      </c>
      <c r="B6112" s="39">
        <v>0.31835648148148149</v>
      </c>
      <c r="C6112" s="40">
        <v>2</v>
      </c>
      <c r="D6112" s="40" t="s">
        <v>640</v>
      </c>
      <c r="E6112" s="40">
        <v>121</v>
      </c>
      <c r="F6112" s="40" t="s">
        <v>849</v>
      </c>
    </row>
    <row r="6113" spans="1:6" x14ac:dyDescent="0.5">
      <c r="A6113" s="38">
        <v>43723</v>
      </c>
      <c r="B6113" s="39">
        <v>0.31840277777777776</v>
      </c>
      <c r="C6113" s="40">
        <v>2</v>
      </c>
      <c r="D6113" s="40" t="s">
        <v>640</v>
      </c>
      <c r="E6113" s="40">
        <v>121</v>
      </c>
      <c r="F6113" s="40" t="s">
        <v>849</v>
      </c>
    </row>
    <row r="6114" spans="1:6" x14ac:dyDescent="0.5">
      <c r="A6114" s="38">
        <v>43723</v>
      </c>
      <c r="B6114" s="39">
        <v>0.31841435185185185</v>
      </c>
      <c r="C6114" s="40">
        <v>2</v>
      </c>
      <c r="D6114" s="40" t="s">
        <v>640</v>
      </c>
      <c r="E6114" s="40">
        <v>115</v>
      </c>
      <c r="F6114" s="40" t="s">
        <v>849</v>
      </c>
    </row>
    <row r="6115" spans="1:6" x14ac:dyDescent="0.5">
      <c r="A6115" s="38">
        <v>43723</v>
      </c>
      <c r="B6115" s="39">
        <v>0.31843749999999998</v>
      </c>
      <c r="C6115" s="40">
        <v>2</v>
      </c>
      <c r="D6115" s="40" t="s">
        <v>640</v>
      </c>
      <c r="E6115" s="40">
        <v>114</v>
      </c>
      <c r="F6115" s="40" t="s">
        <v>849</v>
      </c>
    </row>
    <row r="6116" spans="1:6" x14ac:dyDescent="0.5">
      <c r="A6116" s="38">
        <v>43723</v>
      </c>
      <c r="B6116" s="39">
        <v>0.31844907407407408</v>
      </c>
      <c r="C6116" s="40">
        <v>2</v>
      </c>
      <c r="D6116" s="40" t="s">
        <v>640</v>
      </c>
      <c r="E6116" s="40">
        <v>103</v>
      </c>
      <c r="F6116" s="40" t="s">
        <v>849</v>
      </c>
    </row>
    <row r="6117" spans="1:6" x14ac:dyDescent="0.5">
      <c r="A6117" s="38">
        <v>43723</v>
      </c>
      <c r="B6117" s="39">
        <v>0.31848379629629631</v>
      </c>
      <c r="C6117" s="40">
        <v>2</v>
      </c>
      <c r="D6117" s="40" t="s">
        <v>651</v>
      </c>
      <c r="E6117" s="40">
        <v>100</v>
      </c>
      <c r="F6117" s="40" t="s">
        <v>849</v>
      </c>
    </row>
    <row r="6118" spans="1:6" x14ac:dyDescent="0.5">
      <c r="A6118" s="38">
        <v>43723</v>
      </c>
      <c r="B6118" s="39">
        <v>0.31850694444444444</v>
      </c>
      <c r="C6118" s="40">
        <v>2</v>
      </c>
      <c r="D6118" s="40" t="s">
        <v>640</v>
      </c>
      <c r="E6118" s="40">
        <v>104</v>
      </c>
      <c r="F6118" s="40" t="s">
        <v>849</v>
      </c>
    </row>
    <row r="6119" spans="1:6" x14ac:dyDescent="0.5">
      <c r="A6119" s="38">
        <v>43723</v>
      </c>
      <c r="B6119" s="39">
        <v>0.31851851851851848</v>
      </c>
      <c r="C6119" s="40">
        <v>2</v>
      </c>
      <c r="D6119" s="40" t="s">
        <v>640</v>
      </c>
      <c r="E6119" s="40">
        <v>98</v>
      </c>
      <c r="F6119" s="40" t="s">
        <v>849</v>
      </c>
    </row>
    <row r="6120" spans="1:6" x14ac:dyDescent="0.5">
      <c r="A6120" s="38">
        <v>43723</v>
      </c>
      <c r="B6120" s="39">
        <v>0.31855324074074076</v>
      </c>
      <c r="C6120" s="40">
        <v>2</v>
      </c>
      <c r="D6120" s="40" t="s">
        <v>651</v>
      </c>
      <c r="E6120" s="40">
        <v>99</v>
      </c>
      <c r="F6120" s="40" t="s">
        <v>849</v>
      </c>
    </row>
    <row r="6121" spans="1:6" x14ac:dyDescent="0.5">
      <c r="A6121" s="38">
        <v>43723</v>
      </c>
      <c r="B6121" s="39">
        <v>0.3185763888888889</v>
      </c>
      <c r="C6121" s="40">
        <v>2</v>
      </c>
      <c r="D6121" s="40" t="s">
        <v>640</v>
      </c>
      <c r="E6121" s="40">
        <v>123</v>
      </c>
      <c r="F6121" s="40" t="s">
        <v>849</v>
      </c>
    </row>
    <row r="6122" spans="1:6" x14ac:dyDescent="0.5">
      <c r="A6122" s="38">
        <v>43723</v>
      </c>
      <c r="B6122" s="39">
        <v>0.31863425925925926</v>
      </c>
      <c r="C6122" s="40">
        <v>2</v>
      </c>
      <c r="D6122" s="40" t="s">
        <v>640</v>
      </c>
      <c r="E6122" s="40">
        <v>127</v>
      </c>
      <c r="F6122" s="40" t="s">
        <v>849</v>
      </c>
    </row>
    <row r="6123" spans="1:6" x14ac:dyDescent="0.5">
      <c r="A6123" s="38">
        <v>43723</v>
      </c>
      <c r="B6123" s="39">
        <v>0.31864583333333335</v>
      </c>
      <c r="C6123" s="40">
        <v>2</v>
      </c>
      <c r="D6123" s="40" t="s">
        <v>640</v>
      </c>
      <c r="E6123" s="40">
        <v>66</v>
      </c>
      <c r="F6123" s="40" t="s">
        <v>849</v>
      </c>
    </row>
    <row r="6124" spans="1:6" x14ac:dyDescent="0.5">
      <c r="A6124" s="38">
        <v>43723</v>
      </c>
      <c r="B6124" s="39">
        <v>0.31865740740740739</v>
      </c>
      <c r="C6124" s="40">
        <v>2</v>
      </c>
      <c r="D6124" s="40" t="s">
        <v>640</v>
      </c>
      <c r="E6124" s="40">
        <v>126</v>
      </c>
      <c r="F6124" s="40" t="s">
        <v>849</v>
      </c>
    </row>
    <row r="6125" spans="1:6" x14ac:dyDescent="0.5">
      <c r="A6125" s="38">
        <v>43723</v>
      </c>
      <c r="B6125" s="39">
        <v>0.3187962962962963</v>
      </c>
      <c r="C6125" s="40">
        <v>2</v>
      </c>
      <c r="D6125" s="40" t="s">
        <v>640</v>
      </c>
      <c r="E6125" s="40">
        <v>115</v>
      </c>
      <c r="F6125" s="40" t="s">
        <v>849</v>
      </c>
    </row>
    <row r="6126" spans="1:6" x14ac:dyDescent="0.5">
      <c r="A6126" s="38">
        <v>43723</v>
      </c>
      <c r="B6126" s="39">
        <v>0.31886574074074076</v>
      </c>
      <c r="C6126" s="40">
        <v>2</v>
      </c>
      <c r="D6126" s="40" t="s">
        <v>640</v>
      </c>
      <c r="E6126" s="40">
        <v>118</v>
      </c>
      <c r="F6126" s="40" t="s">
        <v>849</v>
      </c>
    </row>
    <row r="6127" spans="1:6" x14ac:dyDescent="0.5">
      <c r="A6127" s="38">
        <v>43723</v>
      </c>
      <c r="B6127" s="39">
        <v>0.31923611111111111</v>
      </c>
      <c r="C6127" s="40">
        <v>4</v>
      </c>
      <c r="D6127" s="40" t="s">
        <v>651</v>
      </c>
      <c r="E6127" s="40">
        <v>67</v>
      </c>
      <c r="F6127" s="40" t="s">
        <v>849</v>
      </c>
    </row>
    <row r="6128" spans="1:6" x14ac:dyDescent="0.5">
      <c r="A6128" s="38">
        <v>43723</v>
      </c>
      <c r="B6128" s="39">
        <v>0.31936342592592593</v>
      </c>
      <c r="C6128" s="40">
        <v>2</v>
      </c>
      <c r="D6128" s="40" t="s">
        <v>640</v>
      </c>
      <c r="E6128" s="40">
        <v>127</v>
      </c>
      <c r="F6128" s="40" t="s">
        <v>849</v>
      </c>
    </row>
    <row r="6129" spans="1:6" x14ac:dyDescent="0.5">
      <c r="A6129" s="38">
        <v>43723</v>
      </c>
      <c r="B6129" s="39">
        <v>0.31939814814814815</v>
      </c>
      <c r="C6129" s="40">
        <v>2</v>
      </c>
      <c r="D6129" s="40" t="s">
        <v>640</v>
      </c>
      <c r="E6129" s="40">
        <v>124</v>
      </c>
      <c r="F6129" s="40" t="s">
        <v>849</v>
      </c>
    </row>
    <row r="6130" spans="1:6" x14ac:dyDescent="0.5">
      <c r="A6130" s="38">
        <v>43723</v>
      </c>
      <c r="B6130" s="39">
        <v>0.3194791666666667</v>
      </c>
      <c r="C6130" s="40">
        <v>2</v>
      </c>
      <c r="D6130" s="40" t="s">
        <v>651</v>
      </c>
      <c r="E6130" s="40">
        <v>95</v>
      </c>
      <c r="F6130" s="40" t="s">
        <v>849</v>
      </c>
    </row>
    <row r="6131" spans="1:6" x14ac:dyDescent="0.5">
      <c r="A6131" s="38">
        <v>43723</v>
      </c>
      <c r="B6131" s="39">
        <v>0.31984953703703706</v>
      </c>
      <c r="C6131" s="40">
        <v>2</v>
      </c>
      <c r="D6131" s="40" t="s">
        <v>640</v>
      </c>
      <c r="E6131" s="40">
        <v>127</v>
      </c>
      <c r="F6131" s="40" t="s">
        <v>849</v>
      </c>
    </row>
    <row r="6132" spans="1:6" x14ac:dyDescent="0.5">
      <c r="A6132" s="38">
        <v>43723</v>
      </c>
      <c r="B6132" s="39">
        <v>0.3200925925925926</v>
      </c>
      <c r="C6132" s="40">
        <v>2</v>
      </c>
      <c r="D6132" s="40" t="s">
        <v>640</v>
      </c>
      <c r="E6132" s="40">
        <v>84</v>
      </c>
      <c r="F6132" s="40" t="s">
        <v>849</v>
      </c>
    </row>
    <row r="6133" spans="1:6" x14ac:dyDescent="0.5">
      <c r="A6133" s="38">
        <v>43723</v>
      </c>
      <c r="B6133" s="39">
        <v>0.32113425925925926</v>
      </c>
      <c r="C6133" s="40">
        <v>4</v>
      </c>
      <c r="D6133" s="40" t="s">
        <v>651</v>
      </c>
      <c r="E6133" s="40">
        <v>65</v>
      </c>
      <c r="F6133" s="40" t="s">
        <v>849</v>
      </c>
    </row>
    <row r="6134" spans="1:6" x14ac:dyDescent="0.5">
      <c r="A6134" s="38">
        <v>43723</v>
      </c>
      <c r="B6134" s="39">
        <v>0.32121527777777775</v>
      </c>
      <c r="C6134" s="40">
        <v>2</v>
      </c>
      <c r="D6134" s="40" t="s">
        <v>640</v>
      </c>
      <c r="E6134" s="40">
        <v>36</v>
      </c>
      <c r="F6134" s="40" t="s">
        <v>849</v>
      </c>
    </row>
    <row r="6135" spans="1:6" x14ac:dyDescent="0.5">
      <c r="A6135" s="38">
        <v>43723</v>
      </c>
      <c r="B6135" s="39">
        <v>0.32140046296296299</v>
      </c>
      <c r="C6135" s="40">
        <v>4</v>
      </c>
      <c r="D6135" s="40" t="s">
        <v>651</v>
      </c>
      <c r="E6135" s="40">
        <v>83</v>
      </c>
      <c r="F6135" s="40" t="s">
        <v>849</v>
      </c>
    </row>
    <row r="6136" spans="1:6" x14ac:dyDescent="0.5">
      <c r="A6136" s="38">
        <v>43723</v>
      </c>
      <c r="B6136" s="39">
        <v>0.32275462962962964</v>
      </c>
      <c r="C6136" s="40">
        <v>4</v>
      </c>
      <c r="D6136" s="40" t="s">
        <v>651</v>
      </c>
      <c r="E6136" s="40">
        <v>67</v>
      </c>
      <c r="F6136" s="40" t="s">
        <v>849</v>
      </c>
    </row>
    <row r="6137" spans="1:6" x14ac:dyDescent="0.5">
      <c r="A6137" s="38">
        <v>43723</v>
      </c>
      <c r="B6137" s="39">
        <v>0.32369212962962962</v>
      </c>
      <c r="C6137" s="40">
        <v>2</v>
      </c>
      <c r="D6137" s="40" t="s">
        <v>640</v>
      </c>
      <c r="E6137" s="40">
        <v>127</v>
      </c>
      <c r="F6137" s="40" t="s">
        <v>849</v>
      </c>
    </row>
    <row r="6138" spans="1:6" x14ac:dyDescent="0.5">
      <c r="A6138" s="38">
        <v>43723</v>
      </c>
      <c r="B6138" s="39">
        <v>0.32396990740740739</v>
      </c>
      <c r="C6138" s="40">
        <v>2</v>
      </c>
      <c r="D6138" s="40" t="s">
        <v>640</v>
      </c>
      <c r="E6138" s="40">
        <v>79</v>
      </c>
      <c r="F6138" s="40" t="s">
        <v>849</v>
      </c>
    </row>
    <row r="6139" spans="1:6" x14ac:dyDescent="0.5">
      <c r="A6139" s="38">
        <v>43723</v>
      </c>
      <c r="B6139" s="39">
        <v>0.32827546296296295</v>
      </c>
      <c r="C6139" s="40">
        <v>2</v>
      </c>
      <c r="D6139" s="40" t="s">
        <v>640</v>
      </c>
      <c r="E6139" s="40">
        <v>89</v>
      </c>
      <c r="F6139" s="40" t="s">
        <v>849</v>
      </c>
    </row>
    <row r="6140" spans="1:6" x14ac:dyDescent="0.5">
      <c r="A6140" s="38">
        <v>43723</v>
      </c>
      <c r="B6140" s="39">
        <v>0.33155092592592594</v>
      </c>
      <c r="C6140" s="40">
        <v>4</v>
      </c>
      <c r="D6140" s="40" t="s">
        <v>651</v>
      </c>
      <c r="E6140" s="40">
        <v>66</v>
      </c>
      <c r="F6140" s="40" t="s">
        <v>849</v>
      </c>
    </row>
    <row r="6141" spans="1:6" x14ac:dyDescent="0.5">
      <c r="A6141" s="38">
        <v>43723</v>
      </c>
      <c r="B6141" s="39">
        <v>0.3357175925925926</v>
      </c>
      <c r="C6141" s="40">
        <v>4</v>
      </c>
      <c r="D6141" s="40" t="s">
        <v>651</v>
      </c>
      <c r="E6141" s="40">
        <v>80</v>
      </c>
      <c r="F6141" s="40" t="s">
        <v>849</v>
      </c>
    </row>
    <row r="6142" spans="1:6" x14ac:dyDescent="0.5">
      <c r="A6142" s="38">
        <v>43723</v>
      </c>
      <c r="B6142" s="39">
        <v>0.34103009259259259</v>
      </c>
      <c r="C6142" s="40">
        <v>4</v>
      </c>
      <c r="D6142" s="40" t="s">
        <v>651</v>
      </c>
      <c r="E6142" s="40">
        <v>63</v>
      </c>
      <c r="F6142" s="40" t="s">
        <v>849</v>
      </c>
    </row>
    <row r="6143" spans="1:6" x14ac:dyDescent="0.5">
      <c r="A6143" s="38">
        <v>43723</v>
      </c>
      <c r="B6143" s="39">
        <v>0.34258101851851852</v>
      </c>
      <c r="C6143" s="40">
        <v>4</v>
      </c>
      <c r="D6143" s="40" t="s">
        <v>651</v>
      </c>
      <c r="E6143" s="40">
        <v>79</v>
      </c>
      <c r="F6143" s="40" t="s">
        <v>849</v>
      </c>
    </row>
    <row r="6144" spans="1:6" x14ac:dyDescent="0.5">
      <c r="A6144" s="38">
        <v>43723</v>
      </c>
      <c r="B6144" s="39">
        <v>0.34518518518518521</v>
      </c>
      <c r="C6144" s="40">
        <v>4</v>
      </c>
      <c r="D6144" s="40" t="s">
        <v>651</v>
      </c>
      <c r="E6144" s="40">
        <v>66</v>
      </c>
      <c r="F6144" s="40" t="s">
        <v>849</v>
      </c>
    </row>
    <row r="6145" spans="1:6" x14ac:dyDescent="0.5">
      <c r="A6145" s="38">
        <v>43723</v>
      </c>
      <c r="B6145" s="39">
        <v>0.35469907407407408</v>
      </c>
      <c r="C6145" s="40">
        <v>2</v>
      </c>
      <c r="D6145" s="40" t="s">
        <v>640</v>
      </c>
      <c r="E6145" s="40">
        <v>122</v>
      </c>
      <c r="F6145" s="40" t="s">
        <v>849</v>
      </c>
    </row>
    <row r="6146" spans="1:6" x14ac:dyDescent="0.5">
      <c r="A6146" s="38">
        <v>43723</v>
      </c>
      <c r="B6146" s="39">
        <v>0.35489583333333335</v>
      </c>
      <c r="C6146" s="40">
        <v>2</v>
      </c>
      <c r="D6146" s="40" t="s">
        <v>640</v>
      </c>
      <c r="E6146" s="40">
        <v>39</v>
      </c>
      <c r="F6146" s="40" t="s">
        <v>849</v>
      </c>
    </row>
    <row r="6147" spans="1:6" x14ac:dyDescent="0.5">
      <c r="A6147" s="38">
        <v>43723</v>
      </c>
      <c r="B6147" s="39">
        <v>0.35634259259259254</v>
      </c>
      <c r="C6147" s="40">
        <v>4</v>
      </c>
      <c r="D6147" s="40" t="s">
        <v>651</v>
      </c>
      <c r="E6147" s="40">
        <v>101</v>
      </c>
      <c r="F6147" s="40" t="s">
        <v>849</v>
      </c>
    </row>
    <row r="6148" spans="1:6" x14ac:dyDescent="0.5">
      <c r="A6148" s="38">
        <v>43723</v>
      </c>
      <c r="B6148" s="39">
        <v>0.35640046296296296</v>
      </c>
      <c r="C6148" s="40">
        <v>4</v>
      </c>
      <c r="D6148" s="40" t="s">
        <v>651</v>
      </c>
      <c r="E6148" s="40">
        <v>81</v>
      </c>
      <c r="F6148" s="40" t="s">
        <v>849</v>
      </c>
    </row>
    <row r="6149" spans="1:6" x14ac:dyDescent="0.5">
      <c r="A6149" s="38">
        <v>43723</v>
      </c>
      <c r="B6149" s="39">
        <v>0.35714120370370367</v>
      </c>
      <c r="C6149" s="40">
        <v>4</v>
      </c>
      <c r="D6149" s="40" t="s">
        <v>651</v>
      </c>
      <c r="E6149" s="40">
        <v>57</v>
      </c>
      <c r="F6149" s="40" t="s">
        <v>849</v>
      </c>
    </row>
    <row r="6150" spans="1:6" x14ac:dyDescent="0.5">
      <c r="A6150" s="38">
        <v>43723</v>
      </c>
      <c r="B6150" s="39">
        <v>0.35749999999999998</v>
      </c>
      <c r="C6150" s="40">
        <v>4</v>
      </c>
      <c r="D6150" s="40" t="s">
        <v>651</v>
      </c>
      <c r="E6150" s="40">
        <v>77</v>
      </c>
      <c r="F6150" s="40" t="s">
        <v>849</v>
      </c>
    </row>
    <row r="6151" spans="1:6" x14ac:dyDescent="0.5">
      <c r="A6151" s="38">
        <v>43723</v>
      </c>
      <c r="B6151" s="39">
        <v>0.36148148148148151</v>
      </c>
      <c r="C6151" s="40">
        <v>4</v>
      </c>
      <c r="D6151" s="40" t="s">
        <v>651</v>
      </c>
      <c r="E6151" s="40">
        <v>89</v>
      </c>
      <c r="F6151" s="40" t="s">
        <v>849</v>
      </c>
    </row>
    <row r="6152" spans="1:6" x14ac:dyDescent="0.5">
      <c r="A6152" s="38">
        <v>43723</v>
      </c>
      <c r="B6152" s="39">
        <v>0.36208333333333331</v>
      </c>
      <c r="C6152" s="40">
        <v>4</v>
      </c>
      <c r="D6152" s="40" t="s">
        <v>651</v>
      </c>
      <c r="E6152" s="40">
        <v>68</v>
      </c>
      <c r="F6152" s="40" t="s">
        <v>849</v>
      </c>
    </row>
    <row r="6153" spans="1:6" x14ac:dyDescent="0.5">
      <c r="A6153" s="38">
        <v>43723</v>
      </c>
      <c r="B6153" s="39">
        <v>0.3621180555555556</v>
      </c>
      <c r="C6153" s="40">
        <v>4</v>
      </c>
      <c r="D6153" s="40" t="s">
        <v>651</v>
      </c>
      <c r="E6153" s="40">
        <v>85</v>
      </c>
      <c r="F6153" s="40" t="s">
        <v>849</v>
      </c>
    </row>
    <row r="6154" spans="1:6" x14ac:dyDescent="0.5">
      <c r="A6154" s="38">
        <v>43723</v>
      </c>
      <c r="B6154" s="39">
        <v>0.3621759259259259</v>
      </c>
      <c r="C6154" s="40">
        <v>4</v>
      </c>
      <c r="D6154" s="40" t="s">
        <v>651</v>
      </c>
      <c r="E6154" s="40">
        <v>98</v>
      </c>
      <c r="F6154" s="40" t="s">
        <v>849</v>
      </c>
    </row>
    <row r="6155" spans="1:6" x14ac:dyDescent="0.5">
      <c r="A6155" s="38">
        <v>43723</v>
      </c>
      <c r="B6155" s="39">
        <v>0.36319444444444443</v>
      </c>
      <c r="C6155" s="40">
        <v>4</v>
      </c>
      <c r="D6155" s="40" t="s">
        <v>651</v>
      </c>
      <c r="E6155" s="40">
        <v>67</v>
      </c>
      <c r="F6155" s="40" t="s">
        <v>849</v>
      </c>
    </row>
    <row r="6156" spans="1:6" x14ac:dyDescent="0.5">
      <c r="A6156" s="38">
        <v>43723</v>
      </c>
      <c r="B6156" s="39">
        <v>0.36325231481481479</v>
      </c>
      <c r="C6156" s="40">
        <v>4</v>
      </c>
      <c r="D6156" s="40" t="s">
        <v>651</v>
      </c>
      <c r="E6156" s="40">
        <v>72</v>
      </c>
      <c r="F6156" s="40" t="s">
        <v>849</v>
      </c>
    </row>
    <row r="6157" spans="1:6" x14ac:dyDescent="0.5">
      <c r="A6157" s="38">
        <v>43723</v>
      </c>
      <c r="B6157" s="39">
        <v>0.36356481481481479</v>
      </c>
      <c r="C6157" s="40">
        <v>4</v>
      </c>
      <c r="D6157" s="40" t="s">
        <v>651</v>
      </c>
      <c r="E6157" s="40">
        <v>89</v>
      </c>
      <c r="F6157" s="40" t="s">
        <v>849</v>
      </c>
    </row>
    <row r="6158" spans="1:6" x14ac:dyDescent="0.5">
      <c r="A6158" s="38">
        <v>43723</v>
      </c>
      <c r="B6158" s="39">
        <v>0.36380787037037038</v>
      </c>
      <c r="C6158" s="40">
        <v>4</v>
      </c>
      <c r="D6158" s="40" t="s">
        <v>651</v>
      </c>
      <c r="E6158" s="40">
        <v>74</v>
      </c>
      <c r="F6158" s="40" t="s">
        <v>849</v>
      </c>
    </row>
    <row r="6159" spans="1:6" x14ac:dyDescent="0.5">
      <c r="A6159" s="38">
        <v>43723</v>
      </c>
      <c r="B6159" s="39">
        <v>0.36420138888888887</v>
      </c>
      <c r="C6159" s="40">
        <v>1</v>
      </c>
      <c r="D6159" s="40" t="s">
        <v>640</v>
      </c>
      <c r="E6159" s="40">
        <v>56</v>
      </c>
      <c r="F6159" s="40" t="s">
        <v>849</v>
      </c>
    </row>
    <row r="6160" spans="1:6" x14ac:dyDescent="0.5">
      <c r="A6160" s="38">
        <v>43723</v>
      </c>
      <c r="B6160" s="39">
        <v>0.36518518518518522</v>
      </c>
      <c r="C6160" s="40">
        <v>4</v>
      </c>
      <c r="D6160" s="40" t="s">
        <v>651</v>
      </c>
      <c r="E6160" s="40">
        <v>51</v>
      </c>
      <c r="F6160" s="40" t="s">
        <v>849</v>
      </c>
    </row>
    <row r="6161" spans="1:6" x14ac:dyDescent="0.5">
      <c r="A6161" s="38">
        <v>43723</v>
      </c>
      <c r="B6161" s="39">
        <v>0.36615740740740743</v>
      </c>
      <c r="C6161" s="40">
        <v>1</v>
      </c>
      <c r="D6161" s="40" t="s">
        <v>640</v>
      </c>
      <c r="E6161" s="40">
        <v>62</v>
      </c>
      <c r="F6161" s="40" t="s">
        <v>849</v>
      </c>
    </row>
    <row r="6162" spans="1:6" x14ac:dyDescent="0.5">
      <c r="A6162" s="38">
        <v>43723</v>
      </c>
      <c r="B6162" s="39">
        <v>0.36800925925925926</v>
      </c>
      <c r="C6162" s="40">
        <v>4</v>
      </c>
      <c r="D6162" s="40" t="s">
        <v>651</v>
      </c>
      <c r="E6162" s="40">
        <v>60</v>
      </c>
      <c r="F6162" s="40" t="s">
        <v>849</v>
      </c>
    </row>
    <row r="6163" spans="1:6" x14ac:dyDescent="0.5">
      <c r="A6163" s="38">
        <v>43723</v>
      </c>
      <c r="B6163" s="39">
        <v>0.3689236111111111</v>
      </c>
      <c r="C6163" s="40">
        <v>4</v>
      </c>
      <c r="D6163" s="40" t="s">
        <v>651</v>
      </c>
      <c r="E6163" s="40">
        <v>55</v>
      </c>
      <c r="F6163" s="40" t="s">
        <v>849</v>
      </c>
    </row>
    <row r="6164" spans="1:6" x14ac:dyDescent="0.5">
      <c r="A6164" s="38">
        <v>43723</v>
      </c>
      <c r="B6164" s="39">
        <v>0.36954861111111109</v>
      </c>
      <c r="C6164" s="40">
        <v>4</v>
      </c>
      <c r="D6164" s="40" t="s">
        <v>651</v>
      </c>
      <c r="E6164" s="40">
        <v>94</v>
      </c>
      <c r="F6164" s="40" t="s">
        <v>849</v>
      </c>
    </row>
    <row r="6165" spans="1:6" x14ac:dyDescent="0.5">
      <c r="A6165" s="38">
        <v>43723</v>
      </c>
      <c r="B6165" s="39">
        <v>0.36975694444444446</v>
      </c>
      <c r="C6165" s="40">
        <v>4</v>
      </c>
      <c r="D6165" s="40" t="s">
        <v>651</v>
      </c>
      <c r="E6165" s="40">
        <v>71</v>
      </c>
      <c r="F6165" s="40" t="s">
        <v>849</v>
      </c>
    </row>
    <row r="6166" spans="1:6" x14ac:dyDescent="0.5">
      <c r="A6166" s="38">
        <v>43723</v>
      </c>
      <c r="B6166" s="39">
        <v>0.37063657407407408</v>
      </c>
      <c r="C6166" s="40">
        <v>4</v>
      </c>
      <c r="D6166" s="40" t="s">
        <v>640</v>
      </c>
      <c r="E6166" s="40">
        <v>59</v>
      </c>
      <c r="F6166" s="40" t="s">
        <v>849</v>
      </c>
    </row>
    <row r="6167" spans="1:6" x14ac:dyDescent="0.5">
      <c r="A6167" s="38">
        <v>43723</v>
      </c>
      <c r="B6167" s="39">
        <v>0.37165509259259261</v>
      </c>
      <c r="C6167" s="40">
        <v>4</v>
      </c>
      <c r="D6167" s="40" t="s">
        <v>651</v>
      </c>
      <c r="E6167" s="40">
        <v>58</v>
      </c>
      <c r="F6167" s="40" t="s">
        <v>849</v>
      </c>
    </row>
    <row r="6168" spans="1:6" x14ac:dyDescent="0.5">
      <c r="A6168" s="38">
        <v>43723</v>
      </c>
      <c r="B6168" s="39">
        <v>0.37194444444444441</v>
      </c>
      <c r="C6168" s="40">
        <v>4</v>
      </c>
      <c r="D6168" s="40" t="s">
        <v>651</v>
      </c>
      <c r="E6168" s="40">
        <v>65</v>
      </c>
      <c r="F6168" s="40" t="s">
        <v>849</v>
      </c>
    </row>
    <row r="6169" spans="1:6" x14ac:dyDescent="0.5">
      <c r="A6169" s="38">
        <v>43723</v>
      </c>
      <c r="B6169" s="39">
        <v>0.37299768518518522</v>
      </c>
      <c r="C6169" s="40">
        <v>2</v>
      </c>
      <c r="D6169" s="40" t="s">
        <v>640</v>
      </c>
      <c r="E6169" s="40">
        <v>52</v>
      </c>
      <c r="F6169" s="40" t="s">
        <v>849</v>
      </c>
    </row>
    <row r="6170" spans="1:6" x14ac:dyDescent="0.5">
      <c r="A6170" s="38">
        <v>43723</v>
      </c>
      <c r="B6170" s="39">
        <v>0.37302083333333336</v>
      </c>
      <c r="C6170" s="40">
        <v>2</v>
      </c>
      <c r="D6170" s="40" t="s">
        <v>640</v>
      </c>
      <c r="E6170" s="40">
        <v>52</v>
      </c>
      <c r="F6170" s="40" t="s">
        <v>849</v>
      </c>
    </row>
    <row r="6171" spans="1:6" x14ac:dyDescent="0.5">
      <c r="A6171" s="38">
        <v>43723</v>
      </c>
      <c r="B6171" s="39">
        <v>0.37304398148148149</v>
      </c>
      <c r="C6171" s="40">
        <v>2</v>
      </c>
      <c r="D6171" s="40" t="s">
        <v>640</v>
      </c>
      <c r="E6171" s="40">
        <v>42</v>
      </c>
      <c r="F6171" s="40" t="s">
        <v>849</v>
      </c>
    </row>
    <row r="6172" spans="1:6" x14ac:dyDescent="0.5">
      <c r="A6172" s="38">
        <v>43723</v>
      </c>
      <c r="B6172" s="39">
        <v>0.3755324074074074</v>
      </c>
      <c r="C6172" s="40">
        <v>4</v>
      </c>
      <c r="D6172" s="40" t="s">
        <v>651</v>
      </c>
      <c r="E6172" s="40">
        <v>100</v>
      </c>
      <c r="F6172" s="40" t="s">
        <v>849</v>
      </c>
    </row>
    <row r="6173" spans="1:6" x14ac:dyDescent="0.5">
      <c r="A6173" s="38">
        <v>43723</v>
      </c>
      <c r="B6173" s="39">
        <v>0.37561342592592589</v>
      </c>
      <c r="C6173" s="40">
        <v>4</v>
      </c>
      <c r="D6173" s="40" t="s">
        <v>651</v>
      </c>
      <c r="E6173" s="40">
        <v>44</v>
      </c>
      <c r="F6173" s="40" t="s">
        <v>849</v>
      </c>
    </row>
    <row r="6174" spans="1:6" x14ac:dyDescent="0.5">
      <c r="A6174" s="38">
        <v>43723</v>
      </c>
      <c r="B6174" s="39">
        <v>0.37567129629629631</v>
      </c>
      <c r="C6174" s="40">
        <v>4</v>
      </c>
      <c r="D6174" s="40" t="s">
        <v>651</v>
      </c>
      <c r="E6174" s="40">
        <v>78</v>
      </c>
      <c r="F6174" s="40" t="s">
        <v>849</v>
      </c>
    </row>
    <row r="6175" spans="1:6" x14ac:dyDescent="0.5">
      <c r="A6175" s="38">
        <v>43723</v>
      </c>
      <c r="B6175" s="39">
        <v>0.37579861111111112</v>
      </c>
      <c r="C6175" s="40">
        <v>4</v>
      </c>
      <c r="D6175" s="40" t="s">
        <v>651</v>
      </c>
      <c r="E6175" s="40">
        <v>53</v>
      </c>
      <c r="F6175" s="40" t="s">
        <v>849</v>
      </c>
    </row>
    <row r="6176" spans="1:6" x14ac:dyDescent="0.5">
      <c r="A6176" s="38">
        <v>43723</v>
      </c>
      <c r="B6176" s="39">
        <v>0.37630787037037039</v>
      </c>
      <c r="C6176" s="40">
        <v>1</v>
      </c>
      <c r="D6176" s="40" t="s">
        <v>640</v>
      </c>
      <c r="E6176" s="40">
        <v>71</v>
      </c>
      <c r="F6176" s="40" t="s">
        <v>849</v>
      </c>
    </row>
    <row r="6177" spans="1:6" x14ac:dyDescent="0.5">
      <c r="A6177" s="38">
        <v>43723</v>
      </c>
      <c r="B6177" s="39">
        <v>0.37737268518518513</v>
      </c>
      <c r="C6177" s="40">
        <v>4</v>
      </c>
      <c r="D6177" s="40" t="s">
        <v>651</v>
      </c>
      <c r="E6177" s="40">
        <v>72</v>
      </c>
      <c r="F6177" s="40" t="s">
        <v>849</v>
      </c>
    </row>
    <row r="6178" spans="1:6" x14ac:dyDescent="0.5">
      <c r="A6178" s="38">
        <v>43723</v>
      </c>
      <c r="B6178" s="39">
        <v>0.37752314814814819</v>
      </c>
      <c r="C6178" s="40">
        <v>4</v>
      </c>
      <c r="D6178" s="40" t="s">
        <v>651</v>
      </c>
      <c r="E6178" s="40">
        <v>88</v>
      </c>
      <c r="F6178" s="40" t="s">
        <v>849</v>
      </c>
    </row>
    <row r="6179" spans="1:6" x14ac:dyDescent="0.5">
      <c r="A6179" s="38">
        <v>43723</v>
      </c>
      <c r="B6179" s="39">
        <v>0.37767361111111114</v>
      </c>
      <c r="C6179" s="40">
        <v>4</v>
      </c>
      <c r="D6179" s="40" t="s">
        <v>651</v>
      </c>
      <c r="E6179" s="40">
        <v>83</v>
      </c>
      <c r="F6179" s="40" t="s">
        <v>849</v>
      </c>
    </row>
    <row r="6180" spans="1:6" x14ac:dyDescent="0.5">
      <c r="A6180" s="38">
        <v>43723</v>
      </c>
      <c r="B6180" s="39">
        <v>0.37777777777777777</v>
      </c>
      <c r="C6180" s="40">
        <v>1</v>
      </c>
      <c r="D6180" s="40" t="s">
        <v>640</v>
      </c>
      <c r="E6180" s="40">
        <v>41</v>
      </c>
      <c r="F6180" s="40" t="s">
        <v>849</v>
      </c>
    </row>
    <row r="6181" spans="1:6" x14ac:dyDescent="0.5">
      <c r="A6181" s="38">
        <v>43723</v>
      </c>
      <c r="B6181" s="39">
        <v>0.38020833333333331</v>
      </c>
      <c r="C6181" s="40">
        <v>4</v>
      </c>
      <c r="D6181" s="40" t="s">
        <v>651</v>
      </c>
      <c r="E6181" s="40">
        <v>64</v>
      </c>
      <c r="F6181" s="40" t="s">
        <v>849</v>
      </c>
    </row>
    <row r="6182" spans="1:6" x14ac:dyDescent="0.5">
      <c r="A6182" s="38">
        <v>43723</v>
      </c>
      <c r="B6182" s="39">
        <v>0.38112268518518522</v>
      </c>
      <c r="C6182" s="40">
        <v>4</v>
      </c>
      <c r="D6182" s="40" t="s">
        <v>651</v>
      </c>
      <c r="E6182" s="40">
        <v>68</v>
      </c>
      <c r="F6182" s="40" t="s">
        <v>849</v>
      </c>
    </row>
    <row r="6183" spans="1:6" x14ac:dyDescent="0.5">
      <c r="A6183" s="38">
        <v>43723</v>
      </c>
      <c r="B6183" s="39">
        <v>0.38143518518518515</v>
      </c>
      <c r="C6183" s="40">
        <v>4</v>
      </c>
      <c r="D6183" s="40" t="s">
        <v>651</v>
      </c>
      <c r="E6183" s="40">
        <v>48</v>
      </c>
      <c r="F6183" s="40" t="s">
        <v>849</v>
      </c>
    </row>
    <row r="6184" spans="1:6" x14ac:dyDescent="0.5">
      <c r="A6184" s="38">
        <v>43723</v>
      </c>
      <c r="B6184" s="39">
        <v>0.38592592592592595</v>
      </c>
      <c r="C6184" s="40">
        <v>4</v>
      </c>
      <c r="D6184" s="40" t="s">
        <v>651</v>
      </c>
      <c r="E6184" s="40">
        <v>70</v>
      </c>
      <c r="F6184" s="40" t="s">
        <v>849</v>
      </c>
    </row>
    <row r="6185" spans="1:6" x14ac:dyDescent="0.5">
      <c r="A6185" s="38">
        <v>43723</v>
      </c>
      <c r="B6185" s="39">
        <v>0.38828703703703704</v>
      </c>
      <c r="C6185" s="40">
        <v>2</v>
      </c>
      <c r="D6185" s="40" t="s">
        <v>640</v>
      </c>
      <c r="E6185" s="40">
        <v>126</v>
      </c>
      <c r="F6185" s="40" t="s">
        <v>849</v>
      </c>
    </row>
    <row r="6186" spans="1:6" x14ac:dyDescent="0.5">
      <c r="A6186" s="38">
        <v>43723</v>
      </c>
      <c r="B6186" s="39">
        <v>0.39568287037037037</v>
      </c>
      <c r="C6186" s="40">
        <v>4</v>
      </c>
      <c r="D6186" s="40" t="s">
        <v>651</v>
      </c>
      <c r="E6186" s="40">
        <v>39</v>
      </c>
      <c r="F6186" s="40" t="s">
        <v>849</v>
      </c>
    </row>
    <row r="6187" spans="1:6" x14ac:dyDescent="0.5">
      <c r="A6187" s="38">
        <v>43723</v>
      </c>
      <c r="B6187" s="39">
        <v>0.42512731481481486</v>
      </c>
      <c r="C6187" s="40">
        <v>4</v>
      </c>
      <c r="D6187" s="40" t="s">
        <v>651</v>
      </c>
      <c r="E6187" s="40">
        <v>80</v>
      </c>
      <c r="F6187" s="40" t="s">
        <v>849</v>
      </c>
    </row>
    <row r="6188" spans="1:6" x14ac:dyDescent="0.5">
      <c r="A6188" s="38">
        <v>43723</v>
      </c>
      <c r="B6188" s="39">
        <v>0.42577546296296293</v>
      </c>
      <c r="C6188" s="40">
        <v>2</v>
      </c>
      <c r="D6188" s="40" t="s">
        <v>640</v>
      </c>
      <c r="E6188" s="40">
        <v>88</v>
      </c>
      <c r="F6188" s="40" t="s">
        <v>849</v>
      </c>
    </row>
    <row r="6189" spans="1:6" x14ac:dyDescent="0.5">
      <c r="A6189" s="38">
        <v>43723</v>
      </c>
      <c r="B6189" s="39">
        <v>0.42591435185185184</v>
      </c>
      <c r="C6189" s="40">
        <v>2</v>
      </c>
      <c r="D6189" s="40" t="s">
        <v>640</v>
      </c>
      <c r="E6189" s="40">
        <v>114</v>
      </c>
      <c r="F6189" s="40" t="s">
        <v>849</v>
      </c>
    </row>
    <row r="6190" spans="1:6" x14ac:dyDescent="0.5">
      <c r="A6190" s="38">
        <v>43723</v>
      </c>
      <c r="B6190" s="39">
        <v>0.42593750000000002</v>
      </c>
      <c r="C6190" s="40">
        <v>2</v>
      </c>
      <c r="D6190" s="40" t="s">
        <v>640</v>
      </c>
      <c r="E6190" s="40">
        <v>72</v>
      </c>
      <c r="F6190" s="40" t="s">
        <v>849</v>
      </c>
    </row>
    <row r="6191" spans="1:6" x14ac:dyDescent="0.5">
      <c r="A6191" s="38">
        <v>43723</v>
      </c>
      <c r="B6191" s="39">
        <v>0.42648148148148146</v>
      </c>
      <c r="C6191" s="40">
        <v>4</v>
      </c>
      <c r="D6191" s="40" t="s">
        <v>651</v>
      </c>
      <c r="E6191" s="40">
        <v>76</v>
      </c>
      <c r="F6191" s="40" t="s">
        <v>849</v>
      </c>
    </row>
    <row r="6192" spans="1:6" x14ac:dyDescent="0.5">
      <c r="A6192" s="38">
        <v>43723</v>
      </c>
      <c r="B6192" s="39">
        <v>0.43428240740740742</v>
      </c>
      <c r="C6192" s="40">
        <v>4</v>
      </c>
      <c r="D6192" s="40" t="s">
        <v>645</v>
      </c>
      <c r="E6192" s="40">
        <v>71</v>
      </c>
      <c r="F6192" s="40" t="s">
        <v>849</v>
      </c>
    </row>
    <row r="6193" spans="1:6" x14ac:dyDescent="0.5">
      <c r="A6193" s="38">
        <v>43723</v>
      </c>
      <c r="B6193" s="39">
        <v>0.43486111111111114</v>
      </c>
      <c r="C6193" s="40">
        <v>2</v>
      </c>
      <c r="D6193" s="40" t="s">
        <v>640</v>
      </c>
      <c r="E6193" s="40">
        <v>5</v>
      </c>
      <c r="F6193" s="40" t="s">
        <v>849</v>
      </c>
    </row>
    <row r="6194" spans="1:6" x14ac:dyDescent="0.5">
      <c r="A6194" s="38">
        <v>43723</v>
      </c>
      <c r="B6194" s="39">
        <v>0.43857638888888889</v>
      </c>
      <c r="C6194" s="40">
        <v>1</v>
      </c>
      <c r="D6194" s="40" t="s">
        <v>640</v>
      </c>
      <c r="E6194" s="40">
        <v>48</v>
      </c>
      <c r="F6194" s="40" t="s">
        <v>849</v>
      </c>
    </row>
    <row r="6195" spans="1:6" x14ac:dyDescent="0.5">
      <c r="A6195" s="38">
        <v>43723</v>
      </c>
      <c r="B6195" s="39">
        <v>0.43858796296296299</v>
      </c>
      <c r="C6195" s="40">
        <v>1</v>
      </c>
      <c r="D6195" s="40" t="s">
        <v>640</v>
      </c>
      <c r="E6195" s="40">
        <v>49</v>
      </c>
      <c r="F6195" s="40" t="s">
        <v>849</v>
      </c>
    </row>
    <row r="6196" spans="1:6" x14ac:dyDescent="0.5">
      <c r="A6196" s="38">
        <v>43723</v>
      </c>
      <c r="B6196" s="39">
        <v>0.43859953703703702</v>
      </c>
      <c r="C6196" s="40">
        <v>1</v>
      </c>
      <c r="D6196" s="40" t="s">
        <v>640</v>
      </c>
      <c r="E6196" s="40">
        <v>39</v>
      </c>
      <c r="F6196" s="40" t="s">
        <v>849</v>
      </c>
    </row>
    <row r="6197" spans="1:6" x14ac:dyDescent="0.5">
      <c r="A6197" s="38">
        <v>43723</v>
      </c>
      <c r="B6197" s="39">
        <v>0.43859953703703702</v>
      </c>
      <c r="C6197" s="40">
        <v>4</v>
      </c>
      <c r="D6197" s="40" t="s">
        <v>651</v>
      </c>
      <c r="E6197" s="40">
        <v>73</v>
      </c>
      <c r="F6197" s="40" t="s">
        <v>849</v>
      </c>
    </row>
    <row r="6198" spans="1:6" x14ac:dyDescent="0.5">
      <c r="A6198" s="38">
        <v>43723</v>
      </c>
      <c r="B6198" s="39">
        <v>0.43980324074074079</v>
      </c>
      <c r="C6198" s="40">
        <v>4</v>
      </c>
      <c r="D6198" s="40" t="s">
        <v>651</v>
      </c>
      <c r="E6198" s="40">
        <v>83</v>
      </c>
      <c r="F6198" s="40" t="s">
        <v>849</v>
      </c>
    </row>
    <row r="6199" spans="1:6" x14ac:dyDescent="0.5">
      <c r="A6199" s="38">
        <v>43723</v>
      </c>
      <c r="B6199" s="39">
        <v>0.44114583333333335</v>
      </c>
      <c r="C6199" s="40">
        <v>1</v>
      </c>
      <c r="D6199" s="40" t="s">
        <v>651</v>
      </c>
      <c r="E6199" s="40">
        <v>52</v>
      </c>
      <c r="F6199" s="40" t="s">
        <v>849</v>
      </c>
    </row>
    <row r="6200" spans="1:6" x14ac:dyDescent="0.5">
      <c r="A6200" s="38">
        <v>43723</v>
      </c>
      <c r="B6200" s="39">
        <v>0.44246527777777778</v>
      </c>
      <c r="C6200" s="40">
        <v>2</v>
      </c>
      <c r="D6200" s="40" t="s">
        <v>640</v>
      </c>
      <c r="E6200" s="40">
        <v>127</v>
      </c>
      <c r="F6200" s="40" t="s">
        <v>849</v>
      </c>
    </row>
    <row r="6201" spans="1:6" x14ac:dyDescent="0.5">
      <c r="A6201" s="38">
        <v>43723</v>
      </c>
      <c r="B6201" s="39">
        <v>0.44258101851851855</v>
      </c>
      <c r="C6201" s="40">
        <v>2</v>
      </c>
      <c r="D6201" s="40" t="s">
        <v>645</v>
      </c>
      <c r="E6201" s="40">
        <v>126</v>
      </c>
      <c r="F6201" s="40" t="s">
        <v>849</v>
      </c>
    </row>
    <row r="6202" spans="1:6" x14ac:dyDescent="0.5">
      <c r="A6202" s="38">
        <v>43723</v>
      </c>
      <c r="B6202" s="39">
        <v>0.44259259259259259</v>
      </c>
      <c r="C6202" s="40">
        <v>2</v>
      </c>
      <c r="D6202" s="40" t="s">
        <v>640</v>
      </c>
      <c r="E6202" s="40">
        <v>126</v>
      </c>
      <c r="F6202" s="40" t="s">
        <v>849</v>
      </c>
    </row>
    <row r="6203" spans="1:6" x14ac:dyDescent="0.5">
      <c r="A6203" s="38">
        <v>43723</v>
      </c>
      <c r="B6203" s="39">
        <v>0.44267361111111114</v>
      </c>
      <c r="C6203" s="40">
        <v>2</v>
      </c>
      <c r="D6203" s="40" t="s">
        <v>640</v>
      </c>
      <c r="E6203" s="40">
        <v>51</v>
      </c>
      <c r="F6203" s="40" t="s">
        <v>849</v>
      </c>
    </row>
    <row r="6204" spans="1:6" x14ac:dyDescent="0.5">
      <c r="A6204" s="38">
        <v>43723</v>
      </c>
      <c r="B6204" s="39">
        <v>0.44268518518518518</v>
      </c>
      <c r="C6204" s="40">
        <v>2</v>
      </c>
      <c r="D6204" s="40" t="s">
        <v>640</v>
      </c>
      <c r="E6204" s="40">
        <v>101</v>
      </c>
      <c r="F6204" s="40" t="s">
        <v>849</v>
      </c>
    </row>
    <row r="6205" spans="1:6" x14ac:dyDescent="0.5">
      <c r="A6205" s="38">
        <v>43723</v>
      </c>
      <c r="B6205" s="39">
        <v>0.4427314814814815</v>
      </c>
      <c r="C6205" s="40">
        <v>2</v>
      </c>
      <c r="D6205" s="40" t="s">
        <v>640</v>
      </c>
      <c r="E6205" s="40">
        <v>127</v>
      </c>
      <c r="F6205" s="40" t="s">
        <v>849</v>
      </c>
    </row>
    <row r="6206" spans="1:6" x14ac:dyDescent="0.5">
      <c r="A6206" s="38">
        <v>43723</v>
      </c>
      <c r="B6206" s="39">
        <v>0.44390046296296298</v>
      </c>
      <c r="C6206" s="40">
        <v>2</v>
      </c>
      <c r="D6206" s="40" t="s">
        <v>640</v>
      </c>
      <c r="E6206" s="40">
        <v>127</v>
      </c>
      <c r="F6206" s="40" t="s">
        <v>849</v>
      </c>
    </row>
    <row r="6207" spans="1:6" x14ac:dyDescent="0.5">
      <c r="A6207" s="38">
        <v>43723</v>
      </c>
      <c r="B6207" s="39">
        <v>0.44687499999999997</v>
      </c>
      <c r="C6207" s="40">
        <v>2</v>
      </c>
      <c r="D6207" s="40" t="s">
        <v>640</v>
      </c>
      <c r="E6207" s="40">
        <v>116</v>
      </c>
      <c r="F6207" s="40" t="s">
        <v>849</v>
      </c>
    </row>
    <row r="6208" spans="1:6" x14ac:dyDescent="0.5">
      <c r="A6208" s="38">
        <v>43723</v>
      </c>
      <c r="B6208" s="39">
        <v>0.44931712962962966</v>
      </c>
      <c r="C6208" s="40">
        <v>4</v>
      </c>
      <c r="D6208" s="40" t="s">
        <v>651</v>
      </c>
      <c r="E6208" s="40">
        <v>123</v>
      </c>
      <c r="F6208" s="40" t="s">
        <v>849</v>
      </c>
    </row>
    <row r="6209" spans="1:6" x14ac:dyDescent="0.5">
      <c r="A6209" s="38">
        <v>43723</v>
      </c>
      <c r="B6209" s="39">
        <v>0.45369212962962963</v>
      </c>
      <c r="C6209" s="40">
        <v>2</v>
      </c>
      <c r="D6209" s="40" t="s">
        <v>640</v>
      </c>
      <c r="E6209" s="40">
        <v>66</v>
      </c>
      <c r="F6209" s="40" t="s">
        <v>849</v>
      </c>
    </row>
    <row r="6210" spans="1:6" x14ac:dyDescent="0.5">
      <c r="A6210" s="38">
        <v>43723</v>
      </c>
      <c r="B6210" s="39">
        <v>0.45966435185185189</v>
      </c>
      <c r="C6210" s="40">
        <v>1</v>
      </c>
      <c r="D6210" s="40" t="s">
        <v>640</v>
      </c>
      <c r="E6210" s="40">
        <v>41</v>
      </c>
      <c r="F6210" s="40" t="s">
        <v>849</v>
      </c>
    </row>
    <row r="6211" spans="1:6" x14ac:dyDescent="0.5">
      <c r="A6211" s="38">
        <v>43723</v>
      </c>
      <c r="B6211" s="39">
        <v>0.45968750000000003</v>
      </c>
      <c r="C6211" s="40">
        <v>1</v>
      </c>
      <c r="D6211" s="40" t="s">
        <v>640</v>
      </c>
      <c r="E6211" s="40">
        <v>40</v>
      </c>
      <c r="F6211" s="40" t="s">
        <v>849</v>
      </c>
    </row>
    <row r="6212" spans="1:6" x14ac:dyDescent="0.5">
      <c r="A6212" s="38">
        <v>43723</v>
      </c>
      <c r="B6212" s="39">
        <v>0.45969907407407407</v>
      </c>
      <c r="C6212" s="40">
        <v>1</v>
      </c>
      <c r="D6212" s="40" t="s">
        <v>640</v>
      </c>
      <c r="E6212" s="40">
        <v>54</v>
      </c>
      <c r="F6212" s="40" t="s">
        <v>849</v>
      </c>
    </row>
    <row r="6213" spans="1:6" x14ac:dyDescent="0.5">
      <c r="A6213" s="38">
        <v>43723</v>
      </c>
      <c r="B6213" s="39">
        <v>0.45971064814814816</v>
      </c>
      <c r="C6213" s="40">
        <v>1</v>
      </c>
      <c r="D6213" s="40" t="s">
        <v>640</v>
      </c>
      <c r="E6213" s="40">
        <v>39</v>
      </c>
      <c r="F6213" s="40" t="s">
        <v>849</v>
      </c>
    </row>
    <row r="6214" spans="1:6" x14ac:dyDescent="0.5">
      <c r="A6214" s="38">
        <v>43723</v>
      </c>
      <c r="B6214" s="39">
        <v>0.4597222222222222</v>
      </c>
      <c r="C6214" s="40">
        <v>1</v>
      </c>
      <c r="D6214" s="40" t="s">
        <v>640</v>
      </c>
      <c r="E6214" s="40">
        <v>53</v>
      </c>
      <c r="F6214" s="40" t="s">
        <v>849</v>
      </c>
    </row>
    <row r="6215" spans="1:6" x14ac:dyDescent="0.5">
      <c r="A6215" s="38">
        <v>43723</v>
      </c>
      <c r="B6215" s="39">
        <v>0.45973379629629635</v>
      </c>
      <c r="C6215" s="40">
        <v>1</v>
      </c>
      <c r="D6215" s="40" t="s">
        <v>640</v>
      </c>
      <c r="E6215" s="40">
        <v>51</v>
      </c>
      <c r="F6215" s="40" t="s">
        <v>849</v>
      </c>
    </row>
    <row r="6216" spans="1:6" x14ac:dyDescent="0.5">
      <c r="A6216" s="38">
        <v>43723</v>
      </c>
      <c r="B6216" s="39">
        <v>0.45974537037037039</v>
      </c>
      <c r="C6216" s="40">
        <v>1</v>
      </c>
      <c r="D6216" s="40" t="s">
        <v>640</v>
      </c>
      <c r="E6216" s="40">
        <v>51</v>
      </c>
      <c r="F6216" s="40" t="s">
        <v>849</v>
      </c>
    </row>
    <row r="6217" spans="1:6" x14ac:dyDescent="0.5">
      <c r="A6217" s="38">
        <v>43723</v>
      </c>
      <c r="B6217" s="39">
        <v>0.45975694444444443</v>
      </c>
      <c r="C6217" s="40">
        <v>1</v>
      </c>
      <c r="D6217" s="40" t="s">
        <v>640</v>
      </c>
      <c r="E6217" s="40">
        <v>49</v>
      </c>
      <c r="F6217" s="40" t="s">
        <v>849</v>
      </c>
    </row>
    <row r="6218" spans="1:6" x14ac:dyDescent="0.5">
      <c r="A6218" s="38">
        <v>43723</v>
      </c>
      <c r="B6218" s="39">
        <v>0.45976851851851852</v>
      </c>
      <c r="C6218" s="40">
        <v>1</v>
      </c>
      <c r="D6218" s="40" t="s">
        <v>640</v>
      </c>
      <c r="E6218" s="40">
        <v>44</v>
      </c>
      <c r="F6218" s="40" t="s">
        <v>849</v>
      </c>
    </row>
    <row r="6219" spans="1:6" x14ac:dyDescent="0.5">
      <c r="A6219" s="38">
        <v>43723</v>
      </c>
      <c r="B6219" s="39">
        <v>0.45978009259259256</v>
      </c>
      <c r="C6219" s="40">
        <v>1</v>
      </c>
      <c r="D6219" s="40" t="s">
        <v>640</v>
      </c>
      <c r="E6219" s="40">
        <v>46</v>
      </c>
      <c r="F6219" s="40" t="s">
        <v>849</v>
      </c>
    </row>
    <row r="6220" spans="1:6" x14ac:dyDescent="0.5">
      <c r="A6220" s="38">
        <v>43723</v>
      </c>
      <c r="B6220" s="39">
        <v>0.45980324074074069</v>
      </c>
      <c r="C6220" s="40">
        <v>1</v>
      </c>
      <c r="D6220" s="40" t="s">
        <v>640</v>
      </c>
      <c r="E6220" s="40">
        <v>43</v>
      </c>
      <c r="F6220" s="40" t="s">
        <v>849</v>
      </c>
    </row>
    <row r="6221" spans="1:6" x14ac:dyDescent="0.5">
      <c r="A6221" s="38">
        <v>43723</v>
      </c>
      <c r="B6221" s="39">
        <v>0.45981481481481484</v>
      </c>
      <c r="C6221" s="40">
        <v>1</v>
      </c>
      <c r="D6221" s="40" t="s">
        <v>640</v>
      </c>
      <c r="E6221" s="40">
        <v>51</v>
      </c>
      <c r="F6221" s="40" t="s">
        <v>849</v>
      </c>
    </row>
    <row r="6222" spans="1:6" x14ac:dyDescent="0.5">
      <c r="A6222" s="38">
        <v>43723</v>
      </c>
      <c r="B6222" s="39">
        <v>0.45983796296296298</v>
      </c>
      <c r="C6222" s="40">
        <v>1</v>
      </c>
      <c r="D6222" s="40" t="s">
        <v>640</v>
      </c>
      <c r="E6222" s="40">
        <v>52</v>
      </c>
      <c r="F6222" s="40" t="s">
        <v>849</v>
      </c>
    </row>
    <row r="6223" spans="1:6" x14ac:dyDescent="0.5">
      <c r="A6223" s="38">
        <v>43723</v>
      </c>
      <c r="B6223" s="39">
        <v>0.45984953703703701</v>
      </c>
      <c r="C6223" s="40">
        <v>1</v>
      </c>
      <c r="D6223" s="40" t="s">
        <v>640</v>
      </c>
      <c r="E6223" s="40">
        <v>52</v>
      </c>
      <c r="F6223" s="40" t="s">
        <v>849</v>
      </c>
    </row>
    <row r="6224" spans="1:6" x14ac:dyDescent="0.5">
      <c r="A6224" s="38">
        <v>43723</v>
      </c>
      <c r="B6224" s="39">
        <v>0.4598842592592593</v>
      </c>
      <c r="C6224" s="40">
        <v>1</v>
      </c>
      <c r="D6224" s="40" t="s">
        <v>640</v>
      </c>
      <c r="E6224" s="40">
        <v>43</v>
      </c>
      <c r="F6224" s="40" t="s">
        <v>849</v>
      </c>
    </row>
    <row r="6225" spans="1:6" x14ac:dyDescent="0.5">
      <c r="A6225" s="38">
        <v>43723</v>
      </c>
      <c r="B6225" s="39">
        <v>0.45989583333333334</v>
      </c>
      <c r="C6225" s="40">
        <v>1</v>
      </c>
      <c r="D6225" s="40" t="s">
        <v>640</v>
      </c>
      <c r="E6225" s="40">
        <v>51</v>
      </c>
      <c r="F6225" s="40" t="s">
        <v>849</v>
      </c>
    </row>
    <row r="6226" spans="1:6" x14ac:dyDescent="0.5">
      <c r="A6226" s="38">
        <v>43723</v>
      </c>
      <c r="B6226" s="39">
        <v>0.45990740740740743</v>
      </c>
      <c r="C6226" s="40">
        <v>1</v>
      </c>
      <c r="D6226" s="40" t="s">
        <v>640</v>
      </c>
      <c r="E6226" s="40">
        <v>51</v>
      </c>
      <c r="F6226" s="40" t="s">
        <v>849</v>
      </c>
    </row>
    <row r="6227" spans="1:6" x14ac:dyDescent="0.5">
      <c r="A6227" s="38">
        <v>43723</v>
      </c>
      <c r="B6227" s="39">
        <v>0.45991898148148147</v>
      </c>
      <c r="C6227" s="40">
        <v>1</v>
      </c>
      <c r="D6227" s="40" t="s">
        <v>640</v>
      </c>
      <c r="E6227" s="40">
        <v>51</v>
      </c>
      <c r="F6227" s="40" t="s">
        <v>849</v>
      </c>
    </row>
    <row r="6228" spans="1:6" x14ac:dyDescent="0.5">
      <c r="A6228" s="38">
        <v>43723</v>
      </c>
      <c r="B6228" s="39">
        <v>0.45993055555555556</v>
      </c>
      <c r="C6228" s="40">
        <v>1</v>
      </c>
      <c r="D6228" s="40" t="s">
        <v>640</v>
      </c>
      <c r="E6228" s="40">
        <v>47</v>
      </c>
      <c r="F6228" s="40" t="s">
        <v>849</v>
      </c>
    </row>
    <row r="6229" spans="1:6" x14ac:dyDescent="0.5">
      <c r="A6229" s="38">
        <v>43723</v>
      </c>
      <c r="B6229" s="39">
        <v>0.4599421296296296</v>
      </c>
      <c r="C6229" s="40">
        <v>1</v>
      </c>
      <c r="D6229" s="40" t="s">
        <v>640</v>
      </c>
      <c r="E6229" s="40">
        <v>57</v>
      </c>
      <c r="F6229" s="40" t="s">
        <v>849</v>
      </c>
    </row>
    <row r="6230" spans="1:6" x14ac:dyDescent="0.5">
      <c r="A6230" s="38">
        <v>43723</v>
      </c>
      <c r="B6230" s="39">
        <v>0.45995370370370375</v>
      </c>
      <c r="C6230" s="40">
        <v>1</v>
      </c>
      <c r="D6230" s="40" t="s">
        <v>640</v>
      </c>
      <c r="E6230" s="40">
        <v>57</v>
      </c>
      <c r="F6230" s="40" t="s">
        <v>849</v>
      </c>
    </row>
    <row r="6231" spans="1:6" x14ac:dyDescent="0.5">
      <c r="A6231" s="38">
        <v>43723</v>
      </c>
      <c r="B6231" s="39">
        <v>0.45996527777777779</v>
      </c>
      <c r="C6231" s="40">
        <v>1</v>
      </c>
      <c r="D6231" s="40" t="s">
        <v>640</v>
      </c>
      <c r="E6231" s="40">
        <v>50</v>
      </c>
      <c r="F6231" s="40" t="s">
        <v>849</v>
      </c>
    </row>
    <row r="6232" spans="1:6" x14ac:dyDescent="0.5">
      <c r="A6232" s="38">
        <v>43723</v>
      </c>
      <c r="B6232" s="39">
        <v>0.45997685185185189</v>
      </c>
      <c r="C6232" s="40">
        <v>1</v>
      </c>
      <c r="D6232" s="40" t="s">
        <v>640</v>
      </c>
      <c r="E6232" s="40">
        <v>45</v>
      </c>
      <c r="F6232" s="40" t="s">
        <v>849</v>
      </c>
    </row>
    <row r="6233" spans="1:6" x14ac:dyDescent="0.5">
      <c r="A6233" s="38">
        <v>43723</v>
      </c>
      <c r="B6233" s="39">
        <v>0.45998842592592593</v>
      </c>
      <c r="C6233" s="40">
        <v>1</v>
      </c>
      <c r="D6233" s="40" t="s">
        <v>640</v>
      </c>
      <c r="E6233" s="40">
        <v>45</v>
      </c>
      <c r="F6233" s="40" t="s">
        <v>849</v>
      </c>
    </row>
    <row r="6234" spans="1:6" x14ac:dyDescent="0.5">
      <c r="A6234" s="38">
        <v>43723</v>
      </c>
      <c r="B6234" s="39">
        <v>0.45999999999999996</v>
      </c>
      <c r="C6234" s="40">
        <v>1</v>
      </c>
      <c r="D6234" s="40" t="s">
        <v>640</v>
      </c>
      <c r="E6234" s="40">
        <v>45</v>
      </c>
      <c r="F6234" s="40" t="s">
        <v>849</v>
      </c>
    </row>
    <row r="6235" spans="1:6" x14ac:dyDescent="0.5">
      <c r="A6235" s="38">
        <v>43723</v>
      </c>
      <c r="B6235" s="39">
        <v>0.46001157407407406</v>
      </c>
      <c r="C6235" s="40">
        <v>1</v>
      </c>
      <c r="D6235" s="40" t="s">
        <v>640</v>
      </c>
      <c r="E6235" s="40">
        <v>46</v>
      </c>
      <c r="F6235" s="40" t="s">
        <v>849</v>
      </c>
    </row>
    <row r="6236" spans="1:6" x14ac:dyDescent="0.5">
      <c r="A6236" s="38">
        <v>43723</v>
      </c>
      <c r="B6236" s="39">
        <v>0.46003472222222225</v>
      </c>
      <c r="C6236" s="40">
        <v>1</v>
      </c>
      <c r="D6236" s="40" t="s">
        <v>640</v>
      </c>
      <c r="E6236" s="40">
        <v>38</v>
      </c>
      <c r="F6236" s="40" t="s">
        <v>849</v>
      </c>
    </row>
    <row r="6237" spans="1:6" x14ac:dyDescent="0.5">
      <c r="A6237" s="38">
        <v>43723</v>
      </c>
      <c r="B6237" s="39">
        <v>0.46005787037037038</v>
      </c>
      <c r="C6237" s="40">
        <v>1</v>
      </c>
      <c r="D6237" s="40" t="s">
        <v>640</v>
      </c>
      <c r="E6237" s="40">
        <v>42</v>
      </c>
      <c r="F6237" s="40" t="s">
        <v>849</v>
      </c>
    </row>
    <row r="6238" spans="1:6" x14ac:dyDescent="0.5">
      <c r="A6238" s="38">
        <v>43723</v>
      </c>
      <c r="B6238" s="39">
        <v>0.46008101851851851</v>
      </c>
      <c r="C6238" s="40">
        <v>1</v>
      </c>
      <c r="D6238" s="40" t="s">
        <v>640</v>
      </c>
      <c r="E6238" s="40">
        <v>40</v>
      </c>
      <c r="F6238" s="40" t="s">
        <v>849</v>
      </c>
    </row>
    <row r="6239" spans="1:6" x14ac:dyDescent="0.5">
      <c r="A6239" s="38">
        <v>43723</v>
      </c>
      <c r="B6239" s="39">
        <v>0.46009259259259255</v>
      </c>
      <c r="C6239" s="40">
        <v>1</v>
      </c>
      <c r="D6239" s="40" t="s">
        <v>640</v>
      </c>
      <c r="E6239" s="40">
        <v>51</v>
      </c>
      <c r="F6239" s="40" t="s">
        <v>849</v>
      </c>
    </row>
    <row r="6240" spans="1:6" x14ac:dyDescent="0.5">
      <c r="A6240" s="38">
        <v>43723</v>
      </c>
      <c r="B6240" s="39">
        <v>0.4601041666666667</v>
      </c>
      <c r="C6240" s="40">
        <v>1</v>
      </c>
      <c r="D6240" s="40" t="s">
        <v>640</v>
      </c>
      <c r="E6240" s="40">
        <v>42</v>
      </c>
      <c r="F6240" s="40" t="s">
        <v>849</v>
      </c>
    </row>
    <row r="6241" spans="1:6" x14ac:dyDescent="0.5">
      <c r="A6241" s="38">
        <v>43723</v>
      </c>
      <c r="B6241" s="39">
        <v>0.46016203703703701</v>
      </c>
      <c r="C6241" s="40">
        <v>1</v>
      </c>
      <c r="D6241" s="40" t="s">
        <v>640</v>
      </c>
      <c r="E6241" s="40">
        <v>42</v>
      </c>
      <c r="F6241" s="40" t="s">
        <v>849</v>
      </c>
    </row>
    <row r="6242" spans="1:6" x14ac:dyDescent="0.5">
      <c r="A6242" s="38">
        <v>43723</v>
      </c>
      <c r="B6242" s="39">
        <v>0.46017361111111116</v>
      </c>
      <c r="C6242" s="40">
        <v>1</v>
      </c>
      <c r="D6242" s="40" t="s">
        <v>640</v>
      </c>
      <c r="E6242" s="40">
        <v>46</v>
      </c>
      <c r="F6242" s="40" t="s">
        <v>849</v>
      </c>
    </row>
    <row r="6243" spans="1:6" x14ac:dyDescent="0.5">
      <c r="A6243" s="38">
        <v>43723</v>
      </c>
      <c r="B6243" s="39">
        <v>0.4601851851851852</v>
      </c>
      <c r="C6243" s="40">
        <v>1</v>
      </c>
      <c r="D6243" s="40" t="s">
        <v>640</v>
      </c>
      <c r="E6243" s="40">
        <v>46</v>
      </c>
      <c r="F6243" s="40" t="s">
        <v>849</v>
      </c>
    </row>
    <row r="6244" spans="1:6" x14ac:dyDescent="0.5">
      <c r="A6244" s="38">
        <v>43723</v>
      </c>
      <c r="B6244" s="39">
        <v>0.46020833333333333</v>
      </c>
      <c r="C6244" s="40">
        <v>1</v>
      </c>
      <c r="D6244" s="40" t="s">
        <v>640</v>
      </c>
      <c r="E6244" s="40">
        <v>45</v>
      </c>
      <c r="F6244" s="40" t="s">
        <v>849</v>
      </c>
    </row>
    <row r="6245" spans="1:6" x14ac:dyDescent="0.5">
      <c r="A6245" s="38">
        <v>43723</v>
      </c>
      <c r="B6245" s="39">
        <v>0.46025462962962965</v>
      </c>
      <c r="C6245" s="40">
        <v>1</v>
      </c>
      <c r="D6245" s="40" t="s">
        <v>640</v>
      </c>
      <c r="E6245" s="40">
        <v>38</v>
      </c>
      <c r="F6245" s="40" t="s">
        <v>849</v>
      </c>
    </row>
    <row r="6246" spans="1:6" x14ac:dyDescent="0.5">
      <c r="A6246" s="38">
        <v>43723</v>
      </c>
      <c r="B6246" s="39">
        <v>0.47653935185185187</v>
      </c>
      <c r="C6246" s="40">
        <v>2</v>
      </c>
      <c r="D6246" s="40" t="s">
        <v>640</v>
      </c>
      <c r="E6246" s="40">
        <v>69</v>
      </c>
      <c r="F6246" s="40" t="s">
        <v>849</v>
      </c>
    </row>
    <row r="6247" spans="1:6" x14ac:dyDescent="0.5">
      <c r="A6247" s="38">
        <v>43723</v>
      </c>
      <c r="B6247" s="39">
        <v>0.47843750000000002</v>
      </c>
      <c r="C6247" s="40">
        <v>2</v>
      </c>
      <c r="D6247" s="40" t="s">
        <v>640</v>
      </c>
      <c r="E6247" s="40">
        <v>53</v>
      </c>
      <c r="F6247" s="40" t="s">
        <v>849</v>
      </c>
    </row>
    <row r="6248" spans="1:6" x14ac:dyDescent="0.5">
      <c r="A6248" s="38">
        <v>43723</v>
      </c>
      <c r="B6248" s="39">
        <v>0.47983796296296299</v>
      </c>
      <c r="C6248" s="40">
        <v>2</v>
      </c>
      <c r="D6248" s="40" t="s">
        <v>651</v>
      </c>
      <c r="E6248" s="40">
        <v>54</v>
      </c>
      <c r="F6248" s="40" t="s">
        <v>849</v>
      </c>
    </row>
    <row r="6249" spans="1:6" x14ac:dyDescent="0.5">
      <c r="A6249" s="38">
        <v>43723</v>
      </c>
      <c r="B6249" s="39">
        <v>0.4816319444444444</v>
      </c>
      <c r="C6249" s="40">
        <v>4</v>
      </c>
      <c r="D6249" s="40" t="s">
        <v>651</v>
      </c>
      <c r="E6249" s="40">
        <v>41</v>
      </c>
      <c r="F6249" s="40" t="s">
        <v>849</v>
      </c>
    </row>
    <row r="6250" spans="1:6" x14ac:dyDescent="0.5">
      <c r="A6250" s="38">
        <v>43723</v>
      </c>
      <c r="B6250" s="39">
        <v>0.48336805555555556</v>
      </c>
      <c r="C6250" s="40">
        <v>2</v>
      </c>
      <c r="D6250" s="40" t="s">
        <v>640</v>
      </c>
      <c r="E6250" s="40">
        <v>45</v>
      </c>
      <c r="F6250" s="40" t="s">
        <v>849</v>
      </c>
    </row>
    <row r="6251" spans="1:6" x14ac:dyDescent="0.5">
      <c r="A6251" s="38">
        <v>43723</v>
      </c>
      <c r="B6251" s="39">
        <v>0.48688657407407404</v>
      </c>
      <c r="C6251" s="40">
        <v>1</v>
      </c>
      <c r="D6251" s="40" t="s">
        <v>651</v>
      </c>
      <c r="E6251" s="40">
        <v>56</v>
      </c>
      <c r="F6251" s="40" t="s">
        <v>849</v>
      </c>
    </row>
    <row r="6252" spans="1:6" x14ac:dyDescent="0.5">
      <c r="A6252" s="38">
        <v>43723</v>
      </c>
      <c r="B6252" s="39">
        <v>0.49035879629629631</v>
      </c>
      <c r="C6252" s="40">
        <v>2</v>
      </c>
      <c r="D6252" s="40" t="s">
        <v>640</v>
      </c>
      <c r="E6252" s="40">
        <v>47</v>
      </c>
      <c r="F6252" s="40" t="s">
        <v>849</v>
      </c>
    </row>
    <row r="6253" spans="1:6" x14ac:dyDescent="0.5">
      <c r="A6253" s="38">
        <v>43723</v>
      </c>
      <c r="B6253" s="39">
        <v>0.49049768518518522</v>
      </c>
      <c r="C6253" s="40">
        <v>2</v>
      </c>
      <c r="D6253" s="40" t="s">
        <v>640</v>
      </c>
      <c r="E6253" s="40">
        <v>38</v>
      </c>
      <c r="F6253" s="40" t="s">
        <v>849</v>
      </c>
    </row>
    <row r="6254" spans="1:6" x14ac:dyDescent="0.5">
      <c r="A6254" s="38">
        <v>43723</v>
      </c>
      <c r="B6254" s="39">
        <v>0.4927199074074074</v>
      </c>
      <c r="C6254" s="40">
        <v>4</v>
      </c>
      <c r="D6254" s="40" t="s">
        <v>651</v>
      </c>
      <c r="E6254" s="40">
        <v>83</v>
      </c>
      <c r="F6254" s="40" t="s">
        <v>849</v>
      </c>
    </row>
    <row r="6255" spans="1:6" x14ac:dyDescent="0.5">
      <c r="A6255" s="38">
        <v>43723</v>
      </c>
      <c r="B6255" s="39">
        <v>0.49451388888888892</v>
      </c>
      <c r="C6255" s="40">
        <v>4</v>
      </c>
      <c r="D6255" s="40" t="s">
        <v>651</v>
      </c>
      <c r="E6255" s="40">
        <v>64</v>
      </c>
      <c r="F6255" s="40" t="s">
        <v>849</v>
      </c>
    </row>
    <row r="6256" spans="1:6" x14ac:dyDescent="0.5">
      <c r="A6256" s="38">
        <v>43723</v>
      </c>
      <c r="B6256" s="39">
        <v>0.49453703703703705</v>
      </c>
      <c r="C6256" s="40">
        <v>2</v>
      </c>
      <c r="D6256" s="40" t="s">
        <v>640</v>
      </c>
      <c r="E6256" s="40">
        <v>70</v>
      </c>
      <c r="F6256" s="40" t="s">
        <v>849</v>
      </c>
    </row>
    <row r="6257" spans="1:6" x14ac:dyDescent="0.5">
      <c r="A6257" s="38">
        <v>43723</v>
      </c>
      <c r="B6257" s="39">
        <v>0.49481481481481482</v>
      </c>
      <c r="C6257" s="40">
        <v>2</v>
      </c>
      <c r="D6257" s="40" t="s">
        <v>640</v>
      </c>
      <c r="E6257" s="40">
        <v>69</v>
      </c>
      <c r="F6257" s="40" t="s">
        <v>849</v>
      </c>
    </row>
    <row r="6258" spans="1:6" x14ac:dyDescent="0.5">
      <c r="A6258" s="38">
        <v>43723</v>
      </c>
      <c r="B6258" s="39">
        <v>0.4952893518518518</v>
      </c>
      <c r="C6258" s="40">
        <v>4</v>
      </c>
      <c r="D6258" s="40" t="s">
        <v>651</v>
      </c>
      <c r="E6258" s="40">
        <v>65</v>
      </c>
      <c r="F6258" s="40" t="s">
        <v>849</v>
      </c>
    </row>
    <row r="6259" spans="1:6" x14ac:dyDescent="0.5">
      <c r="A6259" s="38">
        <v>43723</v>
      </c>
      <c r="B6259" s="39">
        <v>0.49542824074074071</v>
      </c>
      <c r="C6259" s="40">
        <v>2</v>
      </c>
      <c r="D6259" s="40" t="s">
        <v>640</v>
      </c>
      <c r="E6259" s="40">
        <v>55</v>
      </c>
      <c r="F6259" s="40" t="s">
        <v>849</v>
      </c>
    </row>
    <row r="6260" spans="1:6" x14ac:dyDescent="0.5">
      <c r="A6260" s="38">
        <v>43723</v>
      </c>
      <c r="B6260" s="39">
        <v>0.49601851851851847</v>
      </c>
      <c r="C6260" s="40">
        <v>2</v>
      </c>
      <c r="D6260" s="40" t="s">
        <v>640</v>
      </c>
      <c r="E6260" s="40">
        <v>106</v>
      </c>
      <c r="F6260" s="40" t="s">
        <v>849</v>
      </c>
    </row>
    <row r="6261" spans="1:6" x14ac:dyDescent="0.5">
      <c r="A6261" s="38">
        <v>43723</v>
      </c>
      <c r="B6261" s="39">
        <v>0.49603009259259262</v>
      </c>
      <c r="C6261" s="40">
        <v>2</v>
      </c>
      <c r="D6261" s="40" t="s">
        <v>640</v>
      </c>
      <c r="E6261" s="40">
        <v>104</v>
      </c>
      <c r="F6261" s="40" t="s">
        <v>849</v>
      </c>
    </row>
    <row r="6262" spans="1:6" x14ac:dyDescent="0.5">
      <c r="A6262" s="38">
        <v>43723</v>
      </c>
      <c r="B6262" s="39">
        <v>0.49638888888888894</v>
      </c>
      <c r="C6262" s="40">
        <v>2</v>
      </c>
      <c r="D6262" s="40" t="s">
        <v>640</v>
      </c>
      <c r="E6262" s="40">
        <v>64</v>
      </c>
      <c r="F6262" s="40" t="s">
        <v>849</v>
      </c>
    </row>
    <row r="6263" spans="1:6" x14ac:dyDescent="0.5">
      <c r="A6263" s="38">
        <v>43723</v>
      </c>
      <c r="B6263" s="39">
        <v>0.49675925925925929</v>
      </c>
      <c r="C6263" s="40">
        <v>2</v>
      </c>
      <c r="D6263" s="40" t="s">
        <v>640</v>
      </c>
      <c r="E6263" s="40">
        <v>46</v>
      </c>
      <c r="F6263" s="40" t="s">
        <v>849</v>
      </c>
    </row>
    <row r="6264" spans="1:6" x14ac:dyDescent="0.5">
      <c r="A6264" s="38">
        <v>43723</v>
      </c>
      <c r="B6264" s="39">
        <v>0.49824074074074076</v>
      </c>
      <c r="C6264" s="40">
        <v>2</v>
      </c>
      <c r="D6264" s="40" t="s">
        <v>640</v>
      </c>
      <c r="E6264" s="40">
        <v>57</v>
      </c>
      <c r="F6264" s="40" t="s">
        <v>849</v>
      </c>
    </row>
    <row r="6265" spans="1:6" x14ac:dyDescent="0.5">
      <c r="A6265" s="38">
        <v>43723</v>
      </c>
      <c r="B6265" s="39">
        <v>0.49907407407407406</v>
      </c>
      <c r="C6265" s="40">
        <v>4</v>
      </c>
      <c r="D6265" s="40" t="s">
        <v>651</v>
      </c>
      <c r="E6265" s="40">
        <v>38</v>
      </c>
      <c r="F6265" s="40" t="s">
        <v>849</v>
      </c>
    </row>
    <row r="6266" spans="1:6" x14ac:dyDescent="0.5">
      <c r="A6266" s="38">
        <v>43723</v>
      </c>
      <c r="B6266" s="39">
        <v>0.49984953703703705</v>
      </c>
      <c r="C6266" s="40">
        <v>4</v>
      </c>
      <c r="D6266" s="40" t="s">
        <v>651</v>
      </c>
      <c r="E6266" s="40">
        <v>77</v>
      </c>
      <c r="F6266" s="40" t="s">
        <v>849</v>
      </c>
    </row>
    <row r="6267" spans="1:6" x14ac:dyDescent="0.5">
      <c r="A6267" s="38">
        <v>43723</v>
      </c>
      <c r="B6267" s="39">
        <v>0.50034722222222217</v>
      </c>
      <c r="C6267" s="40">
        <v>2</v>
      </c>
      <c r="D6267" s="40" t="s">
        <v>640</v>
      </c>
      <c r="E6267" s="40">
        <v>42</v>
      </c>
      <c r="F6267" s="40" t="s">
        <v>849</v>
      </c>
    </row>
    <row r="6268" spans="1:6" x14ac:dyDescent="0.5">
      <c r="A6268" s="38">
        <v>43723</v>
      </c>
      <c r="B6268" s="39">
        <v>0.50078703703703698</v>
      </c>
      <c r="C6268" s="40">
        <v>4</v>
      </c>
      <c r="D6268" s="40" t="s">
        <v>651</v>
      </c>
      <c r="E6268" s="40">
        <v>40</v>
      </c>
      <c r="F6268" s="40" t="s">
        <v>849</v>
      </c>
    </row>
    <row r="6269" spans="1:6" x14ac:dyDescent="0.5">
      <c r="A6269" s="38">
        <v>43723</v>
      </c>
      <c r="B6269" s="39">
        <v>0.50138888888888888</v>
      </c>
      <c r="C6269" s="40">
        <v>4</v>
      </c>
      <c r="D6269" s="40" t="s">
        <v>651</v>
      </c>
      <c r="E6269" s="40">
        <v>39</v>
      </c>
      <c r="F6269" s="40" t="s">
        <v>849</v>
      </c>
    </row>
    <row r="6270" spans="1:6" x14ac:dyDescent="0.5">
      <c r="A6270" s="38">
        <v>43723</v>
      </c>
      <c r="B6270" s="39">
        <v>0.50163194444444448</v>
      </c>
      <c r="C6270" s="40">
        <v>4</v>
      </c>
      <c r="D6270" s="40" t="s">
        <v>651</v>
      </c>
      <c r="E6270" s="40">
        <v>107</v>
      </c>
      <c r="F6270" s="40" t="s">
        <v>849</v>
      </c>
    </row>
    <row r="6271" spans="1:6" x14ac:dyDescent="0.5">
      <c r="A6271" s="38">
        <v>43723</v>
      </c>
      <c r="B6271" s="39">
        <v>0.50203703703703706</v>
      </c>
      <c r="C6271" s="40">
        <v>4</v>
      </c>
      <c r="D6271" s="40" t="s">
        <v>651</v>
      </c>
      <c r="E6271" s="40">
        <v>91</v>
      </c>
      <c r="F6271" s="40" t="s">
        <v>849</v>
      </c>
    </row>
    <row r="6272" spans="1:6" x14ac:dyDescent="0.5">
      <c r="A6272" s="38">
        <v>43723</v>
      </c>
      <c r="B6272" s="39">
        <v>0.50265046296296301</v>
      </c>
      <c r="C6272" s="40">
        <v>1</v>
      </c>
      <c r="D6272" s="40" t="s">
        <v>640</v>
      </c>
      <c r="E6272" s="40">
        <v>41</v>
      </c>
      <c r="F6272" s="40" t="s">
        <v>849</v>
      </c>
    </row>
    <row r="6273" spans="1:6" x14ac:dyDescent="0.5">
      <c r="A6273" s="38">
        <v>43723</v>
      </c>
      <c r="B6273" s="39">
        <v>0.50319444444444439</v>
      </c>
      <c r="C6273" s="40">
        <v>4</v>
      </c>
      <c r="D6273" s="40" t="s">
        <v>651</v>
      </c>
      <c r="E6273" s="40">
        <v>81</v>
      </c>
      <c r="F6273" s="40" t="s">
        <v>849</v>
      </c>
    </row>
    <row r="6274" spans="1:6" x14ac:dyDescent="0.5">
      <c r="A6274" s="38">
        <v>43723</v>
      </c>
      <c r="B6274" s="39">
        <v>0.50373842592592599</v>
      </c>
      <c r="C6274" s="40">
        <v>2</v>
      </c>
      <c r="D6274" s="40" t="s">
        <v>640</v>
      </c>
      <c r="E6274" s="40">
        <v>42</v>
      </c>
      <c r="F6274" s="40" t="s">
        <v>849</v>
      </c>
    </row>
    <row r="6275" spans="1:6" x14ac:dyDescent="0.5">
      <c r="A6275" s="38">
        <v>43723</v>
      </c>
      <c r="B6275" s="39">
        <v>0.50402777777777774</v>
      </c>
      <c r="C6275" s="40">
        <v>4</v>
      </c>
      <c r="D6275" s="40" t="s">
        <v>651</v>
      </c>
      <c r="E6275" s="40">
        <v>64</v>
      </c>
      <c r="F6275" s="40" t="s">
        <v>849</v>
      </c>
    </row>
    <row r="6276" spans="1:6" x14ac:dyDescent="0.5">
      <c r="A6276" s="38">
        <v>43723</v>
      </c>
      <c r="B6276" s="39">
        <v>0.50537037037037036</v>
      </c>
      <c r="C6276" s="40">
        <v>4</v>
      </c>
      <c r="D6276" s="40" t="s">
        <v>651</v>
      </c>
      <c r="E6276" s="40">
        <v>80</v>
      </c>
      <c r="F6276" s="40" t="s">
        <v>849</v>
      </c>
    </row>
    <row r="6277" spans="1:6" x14ac:dyDescent="0.5">
      <c r="A6277" s="38">
        <v>43723</v>
      </c>
      <c r="B6277" s="39">
        <v>0.50542824074074078</v>
      </c>
      <c r="C6277" s="40">
        <v>1</v>
      </c>
      <c r="D6277" s="40" t="s">
        <v>651</v>
      </c>
      <c r="E6277" s="40">
        <v>61</v>
      </c>
      <c r="F6277" s="40" t="s">
        <v>849</v>
      </c>
    </row>
    <row r="6278" spans="1:6" x14ac:dyDescent="0.5">
      <c r="A6278" s="38">
        <v>43723</v>
      </c>
      <c r="B6278" s="39">
        <v>0.50553240740740735</v>
      </c>
      <c r="C6278" s="40">
        <v>2</v>
      </c>
      <c r="D6278" s="40" t="s">
        <v>640</v>
      </c>
      <c r="E6278" s="40">
        <v>40</v>
      </c>
      <c r="F6278" s="40" t="s">
        <v>849</v>
      </c>
    </row>
    <row r="6279" spans="1:6" x14ac:dyDescent="0.5">
      <c r="A6279" s="38">
        <v>43723</v>
      </c>
      <c r="B6279" s="39">
        <v>0.5056018518518518</v>
      </c>
      <c r="C6279" s="40">
        <v>4</v>
      </c>
      <c r="D6279" s="40" t="s">
        <v>651</v>
      </c>
      <c r="E6279" s="40">
        <v>56</v>
      </c>
      <c r="F6279" s="40" t="s">
        <v>849</v>
      </c>
    </row>
    <row r="6280" spans="1:6" x14ac:dyDescent="0.5">
      <c r="A6280" s="38">
        <v>43723</v>
      </c>
      <c r="B6280" s="39">
        <v>0.50599537037037035</v>
      </c>
      <c r="C6280" s="40">
        <v>4</v>
      </c>
      <c r="D6280" s="40" t="s">
        <v>651</v>
      </c>
      <c r="E6280" s="40">
        <v>92</v>
      </c>
      <c r="F6280" s="40" t="s">
        <v>849</v>
      </c>
    </row>
    <row r="6281" spans="1:6" x14ac:dyDescent="0.5">
      <c r="A6281" s="38">
        <v>43723</v>
      </c>
      <c r="B6281" s="39">
        <v>0.5065277777777778</v>
      </c>
      <c r="C6281" s="40">
        <v>4</v>
      </c>
      <c r="D6281" s="40" t="s">
        <v>651</v>
      </c>
      <c r="E6281" s="40">
        <v>73</v>
      </c>
      <c r="F6281" s="40" t="s">
        <v>849</v>
      </c>
    </row>
    <row r="6282" spans="1:6" x14ac:dyDescent="0.5">
      <c r="A6282" s="38">
        <v>43723</v>
      </c>
      <c r="B6282" s="39">
        <v>0.50659722222222225</v>
      </c>
      <c r="C6282" s="40">
        <v>4</v>
      </c>
      <c r="D6282" s="40" t="s">
        <v>651</v>
      </c>
      <c r="E6282" s="40">
        <v>84</v>
      </c>
      <c r="F6282" s="40" t="s">
        <v>849</v>
      </c>
    </row>
    <row r="6283" spans="1:6" x14ac:dyDescent="0.5">
      <c r="A6283" s="38">
        <v>43723</v>
      </c>
      <c r="B6283" s="39">
        <v>0.5067476851851852</v>
      </c>
      <c r="C6283" s="40">
        <v>1</v>
      </c>
      <c r="D6283" s="40" t="s">
        <v>640</v>
      </c>
      <c r="E6283" s="40">
        <v>54</v>
      </c>
      <c r="F6283" s="40" t="s">
        <v>849</v>
      </c>
    </row>
    <row r="6284" spans="1:6" x14ac:dyDescent="0.5">
      <c r="A6284" s="38">
        <v>43723</v>
      </c>
      <c r="B6284" s="39">
        <v>0.50696759259259261</v>
      </c>
      <c r="C6284" s="40">
        <v>4</v>
      </c>
      <c r="D6284" s="40" t="s">
        <v>640</v>
      </c>
      <c r="E6284" s="40">
        <v>88</v>
      </c>
      <c r="F6284" s="40" t="s">
        <v>849</v>
      </c>
    </row>
    <row r="6285" spans="1:6" x14ac:dyDescent="0.5">
      <c r="A6285" s="38">
        <v>43723</v>
      </c>
      <c r="B6285" s="39">
        <v>0.50722222222222224</v>
      </c>
      <c r="C6285" s="40">
        <v>2</v>
      </c>
      <c r="D6285" s="40" t="s">
        <v>651</v>
      </c>
      <c r="E6285" s="40">
        <v>127</v>
      </c>
      <c r="F6285" s="40" t="s">
        <v>849</v>
      </c>
    </row>
    <row r="6286" spans="1:6" x14ac:dyDescent="0.5">
      <c r="A6286" s="38">
        <v>43723</v>
      </c>
      <c r="B6286" s="39">
        <v>0.50728009259259255</v>
      </c>
      <c r="C6286" s="40">
        <v>4</v>
      </c>
      <c r="D6286" s="40" t="s">
        <v>651</v>
      </c>
      <c r="E6286" s="40">
        <v>59</v>
      </c>
      <c r="F6286" s="40" t="s">
        <v>849</v>
      </c>
    </row>
    <row r="6287" spans="1:6" x14ac:dyDescent="0.5">
      <c r="A6287" s="38">
        <v>43723</v>
      </c>
      <c r="B6287" s="39">
        <v>0.50758101851851845</v>
      </c>
      <c r="C6287" s="40">
        <v>2</v>
      </c>
      <c r="D6287" s="40" t="s">
        <v>640</v>
      </c>
      <c r="E6287" s="40">
        <v>47</v>
      </c>
      <c r="F6287" s="40" t="s">
        <v>849</v>
      </c>
    </row>
    <row r="6288" spans="1:6" x14ac:dyDescent="0.5">
      <c r="A6288" s="38">
        <v>43723</v>
      </c>
      <c r="B6288" s="39">
        <v>0.50901620370370371</v>
      </c>
      <c r="C6288" s="40">
        <v>2</v>
      </c>
      <c r="D6288" s="40" t="s">
        <v>640</v>
      </c>
      <c r="E6288" s="40">
        <v>97</v>
      </c>
      <c r="F6288" s="40" t="s">
        <v>849</v>
      </c>
    </row>
    <row r="6289" spans="1:6" x14ac:dyDescent="0.5">
      <c r="A6289" s="38">
        <v>43723</v>
      </c>
      <c r="B6289" s="39">
        <v>0.50922453703703707</v>
      </c>
      <c r="C6289" s="40">
        <v>2</v>
      </c>
      <c r="D6289" s="40" t="s">
        <v>645</v>
      </c>
      <c r="E6289" s="40">
        <v>41</v>
      </c>
      <c r="F6289" s="40" t="s">
        <v>849</v>
      </c>
    </row>
    <row r="6290" spans="1:6" x14ac:dyDescent="0.5">
      <c r="A6290" s="38">
        <v>43723</v>
      </c>
      <c r="B6290" s="39">
        <v>0.50923611111111111</v>
      </c>
      <c r="C6290" s="40">
        <v>2</v>
      </c>
      <c r="D6290" s="40" t="s">
        <v>640</v>
      </c>
      <c r="E6290" s="40">
        <v>57</v>
      </c>
      <c r="F6290" s="40" t="s">
        <v>849</v>
      </c>
    </row>
    <row r="6291" spans="1:6" x14ac:dyDescent="0.5">
      <c r="A6291" s="38">
        <v>43723</v>
      </c>
      <c r="B6291" s="39">
        <v>0.50938657407407406</v>
      </c>
      <c r="C6291" s="40">
        <v>2</v>
      </c>
      <c r="D6291" s="40" t="s">
        <v>640</v>
      </c>
      <c r="E6291" s="40">
        <v>74</v>
      </c>
      <c r="F6291" s="40" t="s">
        <v>849</v>
      </c>
    </row>
    <row r="6292" spans="1:6" x14ac:dyDescent="0.5">
      <c r="A6292" s="38">
        <v>43723</v>
      </c>
      <c r="B6292" s="39">
        <v>0.50947916666666659</v>
      </c>
      <c r="C6292" s="40">
        <v>2</v>
      </c>
      <c r="D6292" s="40" t="s">
        <v>651</v>
      </c>
      <c r="E6292" s="40">
        <v>82</v>
      </c>
      <c r="F6292" s="40" t="s">
        <v>849</v>
      </c>
    </row>
    <row r="6293" spans="1:6" x14ac:dyDescent="0.5">
      <c r="A6293" s="38">
        <v>43723</v>
      </c>
      <c r="B6293" s="39">
        <v>0.50997685185185182</v>
      </c>
      <c r="C6293" s="40">
        <v>1</v>
      </c>
      <c r="D6293" s="40" t="s">
        <v>640</v>
      </c>
      <c r="E6293" s="40">
        <v>62</v>
      </c>
      <c r="F6293" s="40" t="s">
        <v>849</v>
      </c>
    </row>
    <row r="6294" spans="1:6" x14ac:dyDescent="0.5">
      <c r="A6294" s="38">
        <v>43723</v>
      </c>
      <c r="B6294" s="39">
        <v>0.51133101851851859</v>
      </c>
      <c r="C6294" s="40">
        <v>4</v>
      </c>
      <c r="D6294" s="40" t="s">
        <v>651</v>
      </c>
      <c r="E6294" s="40">
        <v>87</v>
      </c>
      <c r="F6294" s="40" t="s">
        <v>849</v>
      </c>
    </row>
    <row r="6295" spans="1:6" x14ac:dyDescent="0.5">
      <c r="A6295" s="38">
        <v>43723</v>
      </c>
      <c r="B6295" s="39">
        <v>0.51151620370370365</v>
      </c>
      <c r="C6295" s="40">
        <v>2</v>
      </c>
      <c r="D6295" s="40" t="s">
        <v>640</v>
      </c>
      <c r="E6295" s="40">
        <v>61</v>
      </c>
      <c r="F6295" s="40" t="s">
        <v>849</v>
      </c>
    </row>
    <row r="6296" spans="1:6" x14ac:dyDescent="0.5">
      <c r="A6296" s="38">
        <v>43723</v>
      </c>
      <c r="B6296" s="39">
        <v>0.51155092592592599</v>
      </c>
      <c r="C6296" s="40">
        <v>2</v>
      </c>
      <c r="D6296" s="40" t="s">
        <v>640</v>
      </c>
      <c r="E6296" s="40">
        <v>41</v>
      </c>
      <c r="F6296" s="40" t="s">
        <v>849</v>
      </c>
    </row>
    <row r="6297" spans="1:6" x14ac:dyDescent="0.5">
      <c r="A6297" s="38">
        <v>43723</v>
      </c>
      <c r="B6297" s="39">
        <v>0.51271990740740747</v>
      </c>
      <c r="C6297" s="40">
        <v>1</v>
      </c>
      <c r="D6297" s="40" t="s">
        <v>640</v>
      </c>
      <c r="E6297" s="40">
        <v>47</v>
      </c>
      <c r="F6297" s="40" t="s">
        <v>849</v>
      </c>
    </row>
    <row r="6298" spans="1:6" x14ac:dyDescent="0.5">
      <c r="A6298" s="38">
        <v>43723</v>
      </c>
      <c r="B6298" s="39">
        <v>0.51298611111111114</v>
      </c>
      <c r="C6298" s="40">
        <v>2</v>
      </c>
      <c r="D6298" s="40" t="s">
        <v>640</v>
      </c>
      <c r="E6298" s="40">
        <v>116</v>
      </c>
      <c r="F6298" s="40" t="s">
        <v>849</v>
      </c>
    </row>
    <row r="6299" spans="1:6" x14ac:dyDescent="0.5">
      <c r="A6299" s="38">
        <v>43723</v>
      </c>
      <c r="B6299" s="39">
        <v>0.51442129629629629</v>
      </c>
      <c r="C6299" s="40">
        <v>2</v>
      </c>
      <c r="D6299" s="40" t="s">
        <v>640</v>
      </c>
      <c r="E6299" s="40">
        <v>69</v>
      </c>
      <c r="F6299" s="40" t="s">
        <v>849</v>
      </c>
    </row>
    <row r="6300" spans="1:6" x14ac:dyDescent="0.5">
      <c r="A6300" s="38">
        <v>43723</v>
      </c>
      <c r="B6300" s="39">
        <v>0.51443287037037033</v>
      </c>
      <c r="C6300" s="40">
        <v>4</v>
      </c>
      <c r="D6300" s="40" t="s">
        <v>651</v>
      </c>
      <c r="E6300" s="40">
        <v>79</v>
      </c>
      <c r="F6300" s="40" t="s">
        <v>849</v>
      </c>
    </row>
    <row r="6301" spans="1:6" x14ac:dyDescent="0.5">
      <c r="A6301" s="38">
        <v>43723</v>
      </c>
      <c r="B6301" s="39">
        <v>0.51484953703703706</v>
      </c>
      <c r="C6301" s="40">
        <v>4</v>
      </c>
      <c r="D6301" s="40" t="s">
        <v>651</v>
      </c>
      <c r="E6301" s="40">
        <v>39</v>
      </c>
      <c r="F6301" s="40" t="s">
        <v>849</v>
      </c>
    </row>
    <row r="6302" spans="1:6" x14ac:dyDescent="0.5">
      <c r="A6302" s="38">
        <v>43723</v>
      </c>
      <c r="B6302" s="39">
        <v>0.51571759259259264</v>
      </c>
      <c r="C6302" s="40">
        <v>4</v>
      </c>
      <c r="D6302" s="40" t="s">
        <v>651</v>
      </c>
      <c r="E6302" s="40">
        <v>40</v>
      </c>
      <c r="F6302" s="40" t="s">
        <v>849</v>
      </c>
    </row>
    <row r="6303" spans="1:6" x14ac:dyDescent="0.5">
      <c r="A6303" s="38">
        <v>43723</v>
      </c>
      <c r="B6303" s="39">
        <v>0.51574074074074072</v>
      </c>
      <c r="C6303" s="40">
        <v>4</v>
      </c>
      <c r="D6303" s="40" t="s">
        <v>651</v>
      </c>
      <c r="E6303" s="40">
        <v>50</v>
      </c>
      <c r="F6303" s="40" t="s">
        <v>849</v>
      </c>
    </row>
    <row r="6304" spans="1:6" x14ac:dyDescent="0.5">
      <c r="A6304" s="38">
        <v>43723</v>
      </c>
      <c r="B6304" s="39">
        <v>0.5163888888888889</v>
      </c>
      <c r="C6304" s="40">
        <v>4</v>
      </c>
      <c r="D6304" s="40" t="s">
        <v>651</v>
      </c>
      <c r="E6304" s="40">
        <v>76</v>
      </c>
      <c r="F6304" s="40" t="s">
        <v>849</v>
      </c>
    </row>
    <row r="6305" spans="1:6" x14ac:dyDescent="0.5">
      <c r="A6305" s="38">
        <v>43723</v>
      </c>
      <c r="B6305" s="39">
        <v>0.51651620370370377</v>
      </c>
      <c r="C6305" s="40">
        <v>4</v>
      </c>
      <c r="D6305" s="40" t="s">
        <v>651</v>
      </c>
      <c r="E6305" s="40">
        <v>78</v>
      </c>
      <c r="F6305" s="40" t="s">
        <v>849</v>
      </c>
    </row>
    <row r="6306" spans="1:6" x14ac:dyDescent="0.5">
      <c r="A6306" s="38">
        <v>43723</v>
      </c>
      <c r="B6306" s="39">
        <v>0.5169907407407407</v>
      </c>
      <c r="C6306" s="40">
        <v>4</v>
      </c>
      <c r="D6306" s="40" t="s">
        <v>651</v>
      </c>
      <c r="E6306" s="40">
        <v>63</v>
      </c>
      <c r="F6306" s="40" t="s">
        <v>849</v>
      </c>
    </row>
    <row r="6307" spans="1:6" x14ac:dyDescent="0.5">
      <c r="A6307" s="38">
        <v>43723</v>
      </c>
      <c r="B6307" s="39">
        <v>0.51701388888888888</v>
      </c>
      <c r="C6307" s="40">
        <v>1</v>
      </c>
      <c r="D6307" s="40" t="s">
        <v>640</v>
      </c>
      <c r="E6307" s="40">
        <v>44</v>
      </c>
      <c r="F6307" s="40" t="s">
        <v>849</v>
      </c>
    </row>
    <row r="6308" spans="1:6" x14ac:dyDescent="0.5">
      <c r="A6308" s="38">
        <v>43723</v>
      </c>
      <c r="B6308" s="39">
        <v>0.51853009259259253</v>
      </c>
      <c r="C6308" s="40">
        <v>2</v>
      </c>
      <c r="D6308" s="40" t="s">
        <v>640</v>
      </c>
      <c r="E6308" s="40">
        <v>39</v>
      </c>
      <c r="F6308" s="40" t="s">
        <v>849</v>
      </c>
    </row>
    <row r="6309" spans="1:6" x14ac:dyDescent="0.5">
      <c r="A6309" s="38">
        <v>43723</v>
      </c>
      <c r="B6309" s="39">
        <v>0.5198842592592593</v>
      </c>
      <c r="C6309" s="40">
        <v>1</v>
      </c>
      <c r="D6309" s="40" t="s">
        <v>640</v>
      </c>
      <c r="E6309" s="40">
        <v>127</v>
      </c>
      <c r="F6309" s="40" t="s">
        <v>849</v>
      </c>
    </row>
    <row r="6310" spans="1:6" x14ac:dyDescent="0.5">
      <c r="A6310" s="38">
        <v>43723</v>
      </c>
      <c r="B6310" s="39">
        <v>0.52009259259259266</v>
      </c>
      <c r="C6310" s="40">
        <v>1</v>
      </c>
      <c r="D6310" s="40" t="s">
        <v>640</v>
      </c>
      <c r="E6310" s="40">
        <v>40</v>
      </c>
      <c r="F6310" s="40" t="s">
        <v>849</v>
      </c>
    </row>
    <row r="6311" spans="1:6" x14ac:dyDescent="0.5">
      <c r="A6311" s="38">
        <v>43723</v>
      </c>
      <c r="B6311" s="39">
        <v>0.520625</v>
      </c>
      <c r="C6311" s="40">
        <v>1</v>
      </c>
      <c r="D6311" s="40" t="s">
        <v>640</v>
      </c>
      <c r="E6311" s="40">
        <v>41</v>
      </c>
      <c r="F6311" s="40" t="s">
        <v>849</v>
      </c>
    </row>
    <row r="6312" spans="1:6" x14ac:dyDescent="0.5">
      <c r="A6312" s="38">
        <v>43723</v>
      </c>
      <c r="B6312" s="39">
        <v>0.52133101851851849</v>
      </c>
      <c r="C6312" s="40">
        <v>4</v>
      </c>
      <c r="D6312" s="40" t="s">
        <v>651</v>
      </c>
      <c r="E6312" s="40">
        <v>110</v>
      </c>
      <c r="F6312" s="40" t="s">
        <v>849</v>
      </c>
    </row>
    <row r="6313" spans="1:6" x14ac:dyDescent="0.5">
      <c r="A6313" s="38">
        <v>43723</v>
      </c>
      <c r="B6313" s="39">
        <v>0.52246527777777774</v>
      </c>
      <c r="C6313" s="40">
        <v>4</v>
      </c>
      <c r="D6313" s="40" t="s">
        <v>651</v>
      </c>
      <c r="E6313" s="40">
        <v>75</v>
      </c>
      <c r="F6313" s="40" t="s">
        <v>849</v>
      </c>
    </row>
    <row r="6314" spans="1:6" x14ac:dyDescent="0.5">
      <c r="A6314" s="38">
        <v>43723</v>
      </c>
      <c r="B6314" s="39">
        <v>0.52306712962962965</v>
      </c>
      <c r="C6314" s="40">
        <v>4</v>
      </c>
      <c r="D6314" s="40" t="s">
        <v>651</v>
      </c>
      <c r="E6314" s="40">
        <v>84</v>
      </c>
      <c r="F6314" s="40" t="s">
        <v>849</v>
      </c>
    </row>
    <row r="6315" spans="1:6" x14ac:dyDescent="0.5">
      <c r="A6315" s="38">
        <v>43723</v>
      </c>
      <c r="B6315" s="39">
        <v>0.52317129629629633</v>
      </c>
      <c r="C6315" s="40">
        <v>2</v>
      </c>
      <c r="D6315" s="40" t="s">
        <v>640</v>
      </c>
      <c r="E6315" s="40">
        <v>69</v>
      </c>
      <c r="F6315" s="40" t="s">
        <v>849</v>
      </c>
    </row>
    <row r="6316" spans="1:6" x14ac:dyDescent="0.5">
      <c r="A6316" s="38">
        <v>43723</v>
      </c>
      <c r="B6316" s="39">
        <v>0.52326388888888886</v>
      </c>
      <c r="C6316" s="40">
        <v>2</v>
      </c>
      <c r="D6316" s="40" t="s">
        <v>640</v>
      </c>
      <c r="E6316" s="40">
        <v>66</v>
      </c>
      <c r="F6316" s="40" t="s">
        <v>849</v>
      </c>
    </row>
    <row r="6317" spans="1:6" x14ac:dyDescent="0.5">
      <c r="A6317" s="38">
        <v>43723</v>
      </c>
      <c r="B6317" s="39">
        <v>0.5232754629629629</v>
      </c>
      <c r="C6317" s="40">
        <v>2</v>
      </c>
      <c r="D6317" s="40" t="s">
        <v>640</v>
      </c>
      <c r="E6317" s="40">
        <v>57</v>
      </c>
      <c r="F6317" s="40" t="s">
        <v>849</v>
      </c>
    </row>
    <row r="6318" spans="1:6" x14ac:dyDescent="0.5">
      <c r="A6318" s="38">
        <v>43723</v>
      </c>
      <c r="B6318" s="39">
        <v>0.52329861111111109</v>
      </c>
      <c r="C6318" s="40">
        <v>2</v>
      </c>
      <c r="D6318" s="40" t="s">
        <v>640</v>
      </c>
      <c r="E6318" s="40">
        <v>54</v>
      </c>
      <c r="F6318" s="40" t="s">
        <v>849</v>
      </c>
    </row>
    <row r="6319" spans="1:6" x14ac:dyDescent="0.5">
      <c r="A6319" s="38">
        <v>43723</v>
      </c>
      <c r="B6319" s="39">
        <v>0.52331018518518524</v>
      </c>
      <c r="C6319" s="40">
        <v>2</v>
      </c>
      <c r="D6319" s="40" t="s">
        <v>640</v>
      </c>
      <c r="E6319" s="40">
        <v>50</v>
      </c>
      <c r="F6319" s="40" t="s">
        <v>849</v>
      </c>
    </row>
    <row r="6320" spans="1:6" x14ac:dyDescent="0.5">
      <c r="A6320" s="38">
        <v>43723</v>
      </c>
      <c r="B6320" s="39">
        <v>0.52333333333333332</v>
      </c>
      <c r="C6320" s="40">
        <v>2</v>
      </c>
      <c r="D6320" s="40" t="s">
        <v>640</v>
      </c>
      <c r="E6320" s="40">
        <v>43</v>
      </c>
      <c r="F6320" s="40" t="s">
        <v>849</v>
      </c>
    </row>
    <row r="6321" spans="1:6" x14ac:dyDescent="0.5">
      <c r="A6321" s="38">
        <v>43723</v>
      </c>
      <c r="B6321" s="39">
        <v>0.52334490740740736</v>
      </c>
      <c r="C6321" s="40">
        <v>2</v>
      </c>
      <c r="D6321" s="40" t="s">
        <v>640</v>
      </c>
      <c r="E6321" s="40">
        <v>47</v>
      </c>
      <c r="F6321" s="40" t="s">
        <v>849</v>
      </c>
    </row>
    <row r="6322" spans="1:6" x14ac:dyDescent="0.5">
      <c r="A6322" s="38">
        <v>43723</v>
      </c>
      <c r="B6322" s="39">
        <v>0.52337962962962969</v>
      </c>
      <c r="C6322" s="40">
        <v>2</v>
      </c>
      <c r="D6322" s="40" t="s">
        <v>651</v>
      </c>
      <c r="E6322" s="40">
        <v>68</v>
      </c>
      <c r="F6322" s="40" t="s">
        <v>849</v>
      </c>
    </row>
    <row r="6323" spans="1:6" x14ac:dyDescent="0.5">
      <c r="A6323" s="38">
        <v>43723</v>
      </c>
      <c r="B6323" s="39">
        <v>0.52392361111111108</v>
      </c>
      <c r="C6323" s="40">
        <v>4</v>
      </c>
      <c r="D6323" s="40" t="s">
        <v>651</v>
      </c>
      <c r="E6323" s="40">
        <v>84</v>
      </c>
      <c r="F6323" s="40" t="s">
        <v>849</v>
      </c>
    </row>
    <row r="6324" spans="1:6" x14ac:dyDescent="0.5">
      <c r="A6324" s="38">
        <v>43723</v>
      </c>
      <c r="B6324" s="39">
        <v>0.52498842592592598</v>
      </c>
      <c r="C6324" s="40">
        <v>4</v>
      </c>
      <c r="D6324" s="40" t="s">
        <v>651</v>
      </c>
      <c r="E6324" s="40">
        <v>104</v>
      </c>
      <c r="F6324" s="40" t="s">
        <v>849</v>
      </c>
    </row>
    <row r="6325" spans="1:6" x14ac:dyDescent="0.5">
      <c r="A6325" s="38">
        <v>43723</v>
      </c>
      <c r="B6325" s="39">
        <v>0.52665509259259258</v>
      </c>
      <c r="C6325" s="40">
        <v>2</v>
      </c>
      <c r="D6325" s="40" t="s">
        <v>640</v>
      </c>
      <c r="E6325" s="40">
        <v>72</v>
      </c>
      <c r="F6325" s="40" t="s">
        <v>849</v>
      </c>
    </row>
    <row r="6326" spans="1:6" x14ac:dyDescent="0.5">
      <c r="A6326" s="38">
        <v>43723</v>
      </c>
      <c r="B6326" s="39">
        <v>0.52700231481481474</v>
      </c>
      <c r="C6326" s="40">
        <v>2</v>
      </c>
      <c r="D6326" s="40" t="s">
        <v>640</v>
      </c>
      <c r="E6326" s="40">
        <v>55</v>
      </c>
      <c r="F6326" s="40" t="s">
        <v>849</v>
      </c>
    </row>
    <row r="6327" spans="1:6" x14ac:dyDescent="0.5">
      <c r="A6327" s="38">
        <v>43723</v>
      </c>
      <c r="B6327" s="39">
        <v>0.52747685185185189</v>
      </c>
      <c r="C6327" s="40">
        <v>2</v>
      </c>
      <c r="D6327" s="40" t="s">
        <v>640</v>
      </c>
      <c r="E6327" s="40">
        <v>102</v>
      </c>
      <c r="F6327" s="40" t="s">
        <v>849</v>
      </c>
    </row>
    <row r="6328" spans="1:6" x14ac:dyDescent="0.5">
      <c r="A6328" s="38">
        <v>43723</v>
      </c>
      <c r="B6328" s="39">
        <v>0.52817129629629633</v>
      </c>
      <c r="C6328" s="40">
        <v>2</v>
      </c>
      <c r="D6328" s="40" t="s">
        <v>640</v>
      </c>
      <c r="E6328" s="40">
        <v>75</v>
      </c>
      <c r="F6328" s="40" t="s">
        <v>849</v>
      </c>
    </row>
    <row r="6329" spans="1:6" x14ac:dyDescent="0.5">
      <c r="A6329" s="38">
        <v>43723</v>
      </c>
      <c r="B6329" s="39">
        <v>0.52824074074074068</v>
      </c>
      <c r="C6329" s="40">
        <v>2</v>
      </c>
      <c r="D6329" s="40" t="s">
        <v>640</v>
      </c>
      <c r="E6329" s="40">
        <v>51</v>
      </c>
      <c r="F6329" s="40" t="s">
        <v>849</v>
      </c>
    </row>
    <row r="6330" spans="1:6" x14ac:dyDescent="0.5">
      <c r="A6330" s="38">
        <v>43723</v>
      </c>
      <c r="B6330" s="39">
        <v>0.52856481481481488</v>
      </c>
      <c r="C6330" s="40">
        <v>1</v>
      </c>
      <c r="D6330" s="40" t="s">
        <v>651</v>
      </c>
      <c r="E6330" s="40">
        <v>51</v>
      </c>
      <c r="F6330" s="40" t="s">
        <v>849</v>
      </c>
    </row>
    <row r="6331" spans="1:6" x14ac:dyDescent="0.5">
      <c r="A6331" s="38">
        <v>43723</v>
      </c>
      <c r="B6331" s="39">
        <v>0.52869212962962964</v>
      </c>
      <c r="C6331" s="40">
        <v>2</v>
      </c>
      <c r="D6331" s="40" t="s">
        <v>640</v>
      </c>
      <c r="E6331" s="40">
        <v>79</v>
      </c>
      <c r="F6331" s="40" t="s">
        <v>849</v>
      </c>
    </row>
    <row r="6332" spans="1:6" x14ac:dyDescent="0.5">
      <c r="A6332" s="38">
        <v>43723</v>
      </c>
      <c r="B6332" s="39">
        <v>0.52894675925925927</v>
      </c>
      <c r="C6332" s="40">
        <v>2</v>
      </c>
      <c r="D6332" s="40" t="s">
        <v>640</v>
      </c>
      <c r="E6332" s="40">
        <v>69</v>
      </c>
      <c r="F6332" s="40" t="s">
        <v>849</v>
      </c>
    </row>
    <row r="6333" spans="1:6" x14ac:dyDescent="0.5">
      <c r="A6333" s="38">
        <v>43723</v>
      </c>
      <c r="B6333" s="39">
        <v>0.52899305555555554</v>
      </c>
      <c r="C6333" s="40">
        <v>2</v>
      </c>
      <c r="D6333" s="40" t="s">
        <v>640</v>
      </c>
      <c r="E6333" s="40">
        <v>73</v>
      </c>
      <c r="F6333" s="40" t="s">
        <v>849</v>
      </c>
    </row>
    <row r="6334" spans="1:6" x14ac:dyDescent="0.5">
      <c r="A6334" s="38">
        <v>43723</v>
      </c>
      <c r="B6334" s="39">
        <v>0.5290393518518518</v>
      </c>
      <c r="C6334" s="40">
        <v>2</v>
      </c>
      <c r="D6334" s="40" t="s">
        <v>640</v>
      </c>
      <c r="E6334" s="40">
        <v>69</v>
      </c>
      <c r="F6334" s="40" t="s">
        <v>849</v>
      </c>
    </row>
    <row r="6335" spans="1:6" x14ac:dyDescent="0.5">
      <c r="A6335" s="38">
        <v>43723</v>
      </c>
      <c r="B6335" s="39">
        <v>0.52980324074074081</v>
      </c>
      <c r="C6335" s="40">
        <v>2</v>
      </c>
      <c r="D6335" s="40" t="s">
        <v>640</v>
      </c>
      <c r="E6335" s="40">
        <v>55</v>
      </c>
      <c r="F6335" s="40" t="s">
        <v>849</v>
      </c>
    </row>
    <row r="6336" spans="1:6" x14ac:dyDescent="0.5">
      <c r="A6336" s="38">
        <v>43723</v>
      </c>
      <c r="B6336" s="39">
        <v>0.53046296296296302</v>
      </c>
      <c r="C6336" s="40">
        <v>4</v>
      </c>
      <c r="D6336" s="40" t="s">
        <v>651</v>
      </c>
      <c r="E6336" s="40">
        <v>65</v>
      </c>
      <c r="F6336" s="40" t="s">
        <v>849</v>
      </c>
    </row>
    <row r="6337" spans="1:6" x14ac:dyDescent="0.5">
      <c r="A6337" s="38">
        <v>43723</v>
      </c>
      <c r="B6337" s="39">
        <v>0.5326157407407407</v>
      </c>
      <c r="C6337" s="40">
        <v>4</v>
      </c>
      <c r="D6337" s="40" t="s">
        <v>651</v>
      </c>
      <c r="E6337" s="40">
        <v>77</v>
      </c>
      <c r="F6337" s="40" t="s">
        <v>849</v>
      </c>
    </row>
    <row r="6338" spans="1:6" x14ac:dyDescent="0.5">
      <c r="A6338" s="38">
        <v>43723</v>
      </c>
      <c r="B6338" s="39">
        <v>0.53275462962962961</v>
      </c>
      <c r="C6338" s="40">
        <v>2</v>
      </c>
      <c r="D6338" s="40" t="s">
        <v>640</v>
      </c>
      <c r="E6338" s="40">
        <v>58</v>
      </c>
      <c r="F6338" s="40" t="s">
        <v>849</v>
      </c>
    </row>
    <row r="6339" spans="1:6" x14ac:dyDescent="0.5">
      <c r="A6339" s="38">
        <v>43723</v>
      </c>
      <c r="B6339" s="39">
        <v>0.53300925925925924</v>
      </c>
      <c r="C6339" s="40">
        <v>2</v>
      </c>
      <c r="D6339" s="40" t="s">
        <v>640</v>
      </c>
      <c r="E6339" s="40">
        <v>64</v>
      </c>
      <c r="F6339" s="40" t="s">
        <v>849</v>
      </c>
    </row>
    <row r="6340" spans="1:6" x14ac:dyDescent="0.5">
      <c r="A6340" s="38">
        <v>43723</v>
      </c>
      <c r="B6340" s="39">
        <v>0.53309027777777784</v>
      </c>
      <c r="C6340" s="40">
        <v>2</v>
      </c>
      <c r="D6340" s="40" t="s">
        <v>640</v>
      </c>
      <c r="E6340" s="40">
        <v>78</v>
      </c>
      <c r="F6340" s="40" t="s">
        <v>849</v>
      </c>
    </row>
    <row r="6341" spans="1:6" x14ac:dyDescent="0.5">
      <c r="A6341" s="38">
        <v>43723</v>
      </c>
      <c r="B6341" s="39">
        <v>0.53311342592592592</v>
      </c>
      <c r="C6341" s="40">
        <v>2</v>
      </c>
      <c r="D6341" s="40" t="s">
        <v>640</v>
      </c>
      <c r="E6341" s="40">
        <v>78</v>
      </c>
      <c r="F6341" s="40" t="s">
        <v>849</v>
      </c>
    </row>
    <row r="6342" spans="1:6" x14ac:dyDescent="0.5">
      <c r="A6342" s="38">
        <v>43723</v>
      </c>
      <c r="B6342" s="39">
        <v>0.53312499999999996</v>
      </c>
      <c r="C6342" s="40">
        <v>2</v>
      </c>
      <c r="D6342" s="40" t="s">
        <v>640</v>
      </c>
      <c r="E6342" s="40">
        <v>60</v>
      </c>
      <c r="F6342" s="40" t="s">
        <v>849</v>
      </c>
    </row>
    <row r="6343" spans="1:6" x14ac:dyDescent="0.5">
      <c r="A6343" s="38">
        <v>43723</v>
      </c>
      <c r="B6343" s="39">
        <v>0.53313657407407411</v>
      </c>
      <c r="C6343" s="40">
        <v>1</v>
      </c>
      <c r="D6343" s="40" t="s">
        <v>640</v>
      </c>
      <c r="E6343" s="40">
        <v>41</v>
      </c>
      <c r="F6343" s="40" t="s">
        <v>849</v>
      </c>
    </row>
    <row r="6344" spans="1:6" x14ac:dyDescent="0.5">
      <c r="A6344" s="38">
        <v>43723</v>
      </c>
      <c r="B6344" s="39">
        <v>0.53319444444444442</v>
      </c>
      <c r="C6344" s="40">
        <v>1</v>
      </c>
      <c r="D6344" s="40" t="s">
        <v>640</v>
      </c>
      <c r="E6344" s="40">
        <v>39</v>
      </c>
      <c r="F6344" s="40" t="s">
        <v>849</v>
      </c>
    </row>
    <row r="6345" spans="1:6" x14ac:dyDescent="0.5">
      <c r="A6345" s="38">
        <v>43723</v>
      </c>
      <c r="B6345" s="39">
        <v>0.5332175925925926</v>
      </c>
      <c r="C6345" s="40">
        <v>2</v>
      </c>
      <c r="D6345" s="40" t="s">
        <v>645</v>
      </c>
      <c r="E6345" s="40">
        <v>41</v>
      </c>
      <c r="F6345" s="40" t="s">
        <v>849</v>
      </c>
    </row>
    <row r="6346" spans="1:6" x14ac:dyDescent="0.5">
      <c r="A6346" s="38">
        <v>43723</v>
      </c>
      <c r="B6346" s="39">
        <v>0.53332175925925929</v>
      </c>
      <c r="C6346" s="40">
        <v>2</v>
      </c>
      <c r="D6346" s="40" t="s">
        <v>640</v>
      </c>
      <c r="E6346" s="40">
        <v>63</v>
      </c>
      <c r="F6346" s="40" t="s">
        <v>849</v>
      </c>
    </row>
    <row r="6347" spans="1:6" x14ac:dyDescent="0.5">
      <c r="A6347" s="38">
        <v>43723</v>
      </c>
      <c r="B6347" s="39">
        <v>0.53343750000000001</v>
      </c>
      <c r="C6347" s="40">
        <v>2</v>
      </c>
      <c r="D6347" s="40" t="s">
        <v>640</v>
      </c>
      <c r="E6347" s="40">
        <v>5</v>
      </c>
      <c r="F6347" s="40" t="s">
        <v>849</v>
      </c>
    </row>
    <row r="6348" spans="1:6" x14ac:dyDescent="0.5">
      <c r="A6348" s="38">
        <v>43723</v>
      </c>
      <c r="B6348" s="39">
        <v>0.53358796296296296</v>
      </c>
      <c r="C6348" s="40">
        <v>4</v>
      </c>
      <c r="D6348" s="40" t="s">
        <v>651</v>
      </c>
      <c r="E6348" s="40">
        <v>72</v>
      </c>
      <c r="F6348" s="40" t="s">
        <v>849</v>
      </c>
    </row>
    <row r="6349" spans="1:6" x14ac:dyDescent="0.5">
      <c r="A6349" s="38">
        <v>43723</v>
      </c>
      <c r="B6349" s="39">
        <v>0.53473379629629625</v>
      </c>
      <c r="C6349" s="40">
        <v>1</v>
      </c>
      <c r="D6349" s="40" t="s">
        <v>651</v>
      </c>
      <c r="E6349" s="40">
        <v>55</v>
      </c>
      <c r="F6349" s="40" t="s">
        <v>849</v>
      </c>
    </row>
    <row r="6350" spans="1:6" x14ac:dyDescent="0.5">
      <c r="A6350" s="38">
        <v>43723</v>
      </c>
      <c r="B6350" s="39">
        <v>0.53664351851851855</v>
      </c>
      <c r="C6350" s="40">
        <v>4</v>
      </c>
      <c r="D6350" s="40" t="s">
        <v>651</v>
      </c>
      <c r="E6350" s="40">
        <v>64</v>
      </c>
      <c r="F6350" s="40" t="s">
        <v>849</v>
      </c>
    </row>
    <row r="6351" spans="1:6" x14ac:dyDescent="0.5">
      <c r="A6351" s="38">
        <v>43723</v>
      </c>
      <c r="B6351" s="39">
        <v>0.53729166666666661</v>
      </c>
      <c r="C6351" s="40">
        <v>4</v>
      </c>
      <c r="D6351" s="40" t="s">
        <v>651</v>
      </c>
      <c r="E6351" s="40">
        <v>101</v>
      </c>
      <c r="F6351" s="40" t="s">
        <v>849</v>
      </c>
    </row>
    <row r="6352" spans="1:6" x14ac:dyDescent="0.5">
      <c r="A6352" s="38">
        <v>43723</v>
      </c>
      <c r="B6352" s="39">
        <v>0.53748842592592594</v>
      </c>
      <c r="C6352" s="40">
        <v>1</v>
      </c>
      <c r="D6352" s="40" t="s">
        <v>640</v>
      </c>
      <c r="E6352" s="40">
        <v>41</v>
      </c>
      <c r="F6352" s="40" t="s">
        <v>849</v>
      </c>
    </row>
    <row r="6353" spans="1:6" x14ac:dyDescent="0.5">
      <c r="A6353" s="38">
        <v>43723</v>
      </c>
      <c r="B6353" s="39">
        <v>0.53775462962962961</v>
      </c>
      <c r="C6353" s="40">
        <v>1</v>
      </c>
      <c r="D6353" s="40" t="s">
        <v>640</v>
      </c>
      <c r="E6353" s="40">
        <v>39</v>
      </c>
      <c r="F6353" s="40" t="s">
        <v>849</v>
      </c>
    </row>
    <row r="6354" spans="1:6" x14ac:dyDescent="0.5">
      <c r="A6354" s="38">
        <v>43723</v>
      </c>
      <c r="B6354" s="39">
        <v>0.53791666666666671</v>
      </c>
      <c r="C6354" s="40">
        <v>4</v>
      </c>
      <c r="D6354" s="40" t="s">
        <v>651</v>
      </c>
      <c r="E6354" s="40">
        <v>67</v>
      </c>
      <c r="F6354" s="40" t="s">
        <v>849</v>
      </c>
    </row>
    <row r="6355" spans="1:6" x14ac:dyDescent="0.5">
      <c r="A6355" s="38">
        <v>43723</v>
      </c>
      <c r="B6355" s="39">
        <v>0.5435416666666667</v>
      </c>
      <c r="C6355" s="40">
        <v>4</v>
      </c>
      <c r="D6355" s="40" t="s">
        <v>651</v>
      </c>
      <c r="E6355" s="40">
        <v>74</v>
      </c>
      <c r="F6355" s="40" t="s">
        <v>849</v>
      </c>
    </row>
    <row r="6356" spans="1:6" x14ac:dyDescent="0.5">
      <c r="A6356" s="38">
        <v>43723</v>
      </c>
      <c r="B6356" s="39">
        <v>0.54379629629629633</v>
      </c>
      <c r="C6356" s="40">
        <v>4</v>
      </c>
      <c r="D6356" s="40" t="s">
        <v>651</v>
      </c>
      <c r="E6356" s="40">
        <v>76</v>
      </c>
      <c r="F6356" s="40" t="s">
        <v>849</v>
      </c>
    </row>
    <row r="6357" spans="1:6" x14ac:dyDescent="0.5">
      <c r="A6357" s="38">
        <v>43723</v>
      </c>
      <c r="B6357" s="39">
        <v>0.54385416666666664</v>
      </c>
      <c r="C6357" s="40">
        <v>4</v>
      </c>
      <c r="D6357" s="40" t="s">
        <v>651</v>
      </c>
      <c r="E6357" s="40">
        <v>84</v>
      </c>
      <c r="F6357" s="40" t="s">
        <v>849</v>
      </c>
    </row>
    <row r="6358" spans="1:6" x14ac:dyDescent="0.5">
      <c r="A6358" s="38">
        <v>43723</v>
      </c>
      <c r="B6358" s="39">
        <v>0.54496527777777781</v>
      </c>
      <c r="C6358" s="40">
        <v>4</v>
      </c>
      <c r="D6358" s="40" t="s">
        <v>651</v>
      </c>
      <c r="E6358" s="40">
        <v>99</v>
      </c>
      <c r="F6358" s="40" t="s">
        <v>849</v>
      </c>
    </row>
    <row r="6359" spans="1:6" x14ac:dyDescent="0.5">
      <c r="A6359" s="38">
        <v>43723</v>
      </c>
      <c r="B6359" s="39">
        <v>0.54679398148148151</v>
      </c>
      <c r="C6359" s="40">
        <v>1</v>
      </c>
      <c r="D6359" s="40" t="s">
        <v>640</v>
      </c>
      <c r="E6359" s="40">
        <v>68</v>
      </c>
      <c r="F6359" s="40" t="s">
        <v>849</v>
      </c>
    </row>
    <row r="6360" spans="1:6" x14ac:dyDescent="0.5">
      <c r="A6360" s="38">
        <v>43723</v>
      </c>
      <c r="B6360" s="39">
        <v>0.54682870370370373</v>
      </c>
      <c r="C6360" s="40">
        <v>1</v>
      </c>
      <c r="D6360" s="40" t="s">
        <v>640</v>
      </c>
      <c r="E6360" s="40">
        <v>90</v>
      </c>
      <c r="F6360" s="40" t="s">
        <v>849</v>
      </c>
    </row>
    <row r="6361" spans="1:6" x14ac:dyDescent="0.5">
      <c r="A6361" s="38">
        <v>43723</v>
      </c>
      <c r="B6361" s="39">
        <v>0.54693287037037031</v>
      </c>
      <c r="C6361" s="40">
        <v>4</v>
      </c>
      <c r="D6361" s="40" t="s">
        <v>651</v>
      </c>
      <c r="E6361" s="40">
        <v>79</v>
      </c>
      <c r="F6361" s="40" t="s">
        <v>849</v>
      </c>
    </row>
    <row r="6362" spans="1:6" x14ac:dyDescent="0.5">
      <c r="A6362" s="38">
        <v>43723</v>
      </c>
      <c r="B6362" s="39">
        <v>0.5471759259259259</v>
      </c>
      <c r="C6362" s="40">
        <v>1</v>
      </c>
      <c r="D6362" s="40" t="s">
        <v>651</v>
      </c>
      <c r="E6362" s="40">
        <v>70</v>
      </c>
      <c r="F6362" s="40" t="s">
        <v>849</v>
      </c>
    </row>
    <row r="6363" spans="1:6" x14ac:dyDescent="0.5">
      <c r="A6363" s="38">
        <v>43723</v>
      </c>
      <c r="B6363" s="39">
        <v>0.54784722222222226</v>
      </c>
      <c r="C6363" s="40">
        <v>4</v>
      </c>
      <c r="D6363" s="40" t="s">
        <v>651</v>
      </c>
      <c r="E6363" s="40">
        <v>73</v>
      </c>
      <c r="F6363" s="40" t="s">
        <v>849</v>
      </c>
    </row>
    <row r="6364" spans="1:6" x14ac:dyDescent="0.5">
      <c r="A6364" s="38">
        <v>43723</v>
      </c>
      <c r="B6364" s="39">
        <v>0.55462962962962969</v>
      </c>
      <c r="C6364" s="40">
        <v>2</v>
      </c>
      <c r="D6364" s="40" t="s">
        <v>640</v>
      </c>
      <c r="E6364" s="40">
        <v>76</v>
      </c>
      <c r="F6364" s="40" t="s">
        <v>849</v>
      </c>
    </row>
    <row r="6365" spans="1:6" x14ac:dyDescent="0.5">
      <c r="A6365" s="38">
        <v>43723</v>
      </c>
      <c r="B6365" s="39">
        <v>0.55465277777777777</v>
      </c>
      <c r="C6365" s="40">
        <v>2</v>
      </c>
      <c r="D6365" s="40" t="s">
        <v>640</v>
      </c>
      <c r="E6365" s="40">
        <v>77</v>
      </c>
      <c r="F6365" s="40" t="s">
        <v>849</v>
      </c>
    </row>
    <row r="6366" spans="1:6" x14ac:dyDescent="0.5">
      <c r="A6366" s="38">
        <v>43723</v>
      </c>
      <c r="B6366" s="39">
        <v>0.5575</v>
      </c>
      <c r="C6366" s="40">
        <v>2</v>
      </c>
      <c r="D6366" s="40" t="s">
        <v>640</v>
      </c>
      <c r="E6366" s="40">
        <v>72</v>
      </c>
      <c r="F6366" s="40" t="s">
        <v>849</v>
      </c>
    </row>
    <row r="6367" spans="1:6" x14ac:dyDescent="0.5">
      <c r="A6367" s="38">
        <v>43723</v>
      </c>
      <c r="B6367" s="39">
        <v>0.5591666666666667</v>
      </c>
      <c r="C6367" s="40">
        <v>4</v>
      </c>
      <c r="D6367" s="40" t="s">
        <v>640</v>
      </c>
      <c r="E6367" s="40">
        <v>38</v>
      </c>
      <c r="F6367" s="40" t="s">
        <v>849</v>
      </c>
    </row>
    <row r="6368" spans="1:6" x14ac:dyDescent="0.5">
      <c r="A6368" s="38">
        <v>43723</v>
      </c>
      <c r="B6368" s="39">
        <v>0.55918981481481478</v>
      </c>
      <c r="C6368" s="40">
        <v>4</v>
      </c>
      <c r="D6368" s="40" t="s">
        <v>640</v>
      </c>
      <c r="E6368" s="40">
        <v>51</v>
      </c>
      <c r="F6368" s="40" t="s">
        <v>849</v>
      </c>
    </row>
    <row r="6369" spans="1:6" x14ac:dyDescent="0.5">
      <c r="A6369" s="38">
        <v>43723</v>
      </c>
      <c r="B6369" s="39">
        <v>0.55920138888888882</v>
      </c>
      <c r="C6369" s="40">
        <v>4</v>
      </c>
      <c r="D6369" s="40" t="s">
        <v>640</v>
      </c>
      <c r="E6369" s="40">
        <v>52</v>
      </c>
      <c r="F6369" s="40" t="s">
        <v>849</v>
      </c>
    </row>
    <row r="6370" spans="1:6" x14ac:dyDescent="0.5">
      <c r="A6370" s="38">
        <v>43723</v>
      </c>
      <c r="B6370" s="39">
        <v>0.55921296296296297</v>
      </c>
      <c r="C6370" s="40">
        <v>4</v>
      </c>
      <c r="D6370" s="40" t="s">
        <v>640</v>
      </c>
      <c r="E6370" s="40">
        <v>60</v>
      </c>
      <c r="F6370" s="40" t="s">
        <v>849</v>
      </c>
    </row>
    <row r="6371" spans="1:6" x14ac:dyDescent="0.5">
      <c r="A6371" s="38">
        <v>43723</v>
      </c>
      <c r="B6371" s="39">
        <v>0.55922453703703701</v>
      </c>
      <c r="C6371" s="40">
        <v>4</v>
      </c>
      <c r="D6371" s="40" t="s">
        <v>640</v>
      </c>
      <c r="E6371" s="40">
        <v>59</v>
      </c>
      <c r="F6371" s="40" t="s">
        <v>849</v>
      </c>
    </row>
    <row r="6372" spans="1:6" x14ac:dyDescent="0.5">
      <c r="A6372" s="38">
        <v>43723</v>
      </c>
      <c r="B6372" s="39">
        <v>0.56260416666666668</v>
      </c>
      <c r="C6372" s="40">
        <v>1</v>
      </c>
      <c r="D6372" s="40" t="s">
        <v>640</v>
      </c>
      <c r="E6372" s="40">
        <v>55</v>
      </c>
      <c r="F6372" s="40" t="s">
        <v>849</v>
      </c>
    </row>
    <row r="6373" spans="1:6" x14ac:dyDescent="0.5">
      <c r="A6373" s="38">
        <v>43723</v>
      </c>
      <c r="B6373" s="39">
        <v>0.56753472222222223</v>
      </c>
      <c r="C6373" s="40">
        <v>2</v>
      </c>
      <c r="D6373" s="40" t="s">
        <v>640</v>
      </c>
      <c r="E6373" s="40">
        <v>103</v>
      </c>
      <c r="F6373" s="40" t="s">
        <v>849</v>
      </c>
    </row>
    <row r="6374" spans="1:6" x14ac:dyDescent="0.5">
      <c r="A6374" s="38">
        <v>43723</v>
      </c>
      <c r="B6374" s="39">
        <v>0.56931712962962966</v>
      </c>
      <c r="C6374" s="40">
        <v>2</v>
      </c>
      <c r="D6374" s="40" t="s">
        <v>640</v>
      </c>
      <c r="E6374" s="40">
        <v>71</v>
      </c>
      <c r="F6374" s="40" t="s">
        <v>849</v>
      </c>
    </row>
    <row r="6375" spans="1:6" x14ac:dyDescent="0.5">
      <c r="A6375" s="38">
        <v>43723</v>
      </c>
      <c r="B6375" s="39">
        <v>0.56934027777777774</v>
      </c>
      <c r="C6375" s="40">
        <v>2</v>
      </c>
      <c r="D6375" s="40" t="s">
        <v>640</v>
      </c>
      <c r="E6375" s="40">
        <v>52</v>
      </c>
      <c r="F6375" s="40" t="s">
        <v>849</v>
      </c>
    </row>
    <row r="6376" spans="1:6" x14ac:dyDescent="0.5">
      <c r="A6376" s="38">
        <v>43723</v>
      </c>
      <c r="B6376" s="39">
        <v>0.57109953703703698</v>
      </c>
      <c r="C6376" s="40">
        <v>2</v>
      </c>
      <c r="D6376" s="40" t="s">
        <v>640</v>
      </c>
      <c r="E6376" s="40">
        <v>100</v>
      </c>
      <c r="F6376" s="40" t="s">
        <v>849</v>
      </c>
    </row>
    <row r="6377" spans="1:6" x14ac:dyDescent="0.5">
      <c r="A6377" s="38">
        <v>43723</v>
      </c>
      <c r="B6377" s="39">
        <v>0.57112268518518516</v>
      </c>
      <c r="C6377" s="40">
        <v>2</v>
      </c>
      <c r="D6377" s="40" t="s">
        <v>640</v>
      </c>
      <c r="E6377" s="40">
        <v>60</v>
      </c>
      <c r="F6377" s="40" t="s">
        <v>849</v>
      </c>
    </row>
    <row r="6378" spans="1:6" x14ac:dyDescent="0.5">
      <c r="A6378" s="38">
        <v>43723</v>
      </c>
      <c r="B6378" s="39">
        <v>0.57113425925925931</v>
      </c>
      <c r="C6378" s="40">
        <v>2</v>
      </c>
      <c r="D6378" s="40" t="s">
        <v>640</v>
      </c>
      <c r="E6378" s="40">
        <v>57</v>
      </c>
      <c r="F6378" s="40" t="s">
        <v>849</v>
      </c>
    </row>
    <row r="6379" spans="1:6" x14ac:dyDescent="0.5">
      <c r="A6379" s="38">
        <v>43723</v>
      </c>
      <c r="B6379" s="39">
        <v>0.58254629629629628</v>
      </c>
      <c r="C6379" s="40">
        <v>4</v>
      </c>
      <c r="D6379" s="40" t="s">
        <v>640</v>
      </c>
      <c r="E6379" s="40">
        <v>44</v>
      </c>
      <c r="F6379" s="40" t="s">
        <v>849</v>
      </c>
    </row>
    <row r="6380" spans="1:6" x14ac:dyDescent="0.5">
      <c r="A6380" s="38">
        <v>43723</v>
      </c>
      <c r="B6380" s="39">
        <v>0.58258101851851851</v>
      </c>
      <c r="C6380" s="40">
        <v>4</v>
      </c>
      <c r="D6380" s="40" t="s">
        <v>640</v>
      </c>
      <c r="E6380" s="40">
        <v>38</v>
      </c>
      <c r="F6380" s="40" t="s">
        <v>849</v>
      </c>
    </row>
    <row r="6381" spans="1:6" x14ac:dyDescent="0.5">
      <c r="A6381" s="38">
        <v>43723</v>
      </c>
      <c r="B6381" s="39">
        <v>0.5826041666666667</v>
      </c>
      <c r="C6381" s="40">
        <v>4</v>
      </c>
      <c r="D6381" s="40" t="s">
        <v>640</v>
      </c>
      <c r="E6381" s="40">
        <v>54</v>
      </c>
      <c r="F6381" s="40" t="s">
        <v>849</v>
      </c>
    </row>
    <row r="6382" spans="1:6" x14ac:dyDescent="0.5">
      <c r="A6382" s="38">
        <v>43723</v>
      </c>
      <c r="B6382" s="39">
        <v>0.58261574074074074</v>
      </c>
      <c r="C6382" s="40">
        <v>4</v>
      </c>
      <c r="D6382" s="40" t="s">
        <v>640</v>
      </c>
      <c r="E6382" s="40">
        <v>55</v>
      </c>
      <c r="F6382" s="40" t="s">
        <v>849</v>
      </c>
    </row>
    <row r="6383" spans="1:6" x14ac:dyDescent="0.5">
      <c r="A6383" s="38">
        <v>43723</v>
      </c>
      <c r="B6383" s="39">
        <v>0.58262731481481478</v>
      </c>
      <c r="C6383" s="40">
        <v>4</v>
      </c>
      <c r="D6383" s="40" t="s">
        <v>640</v>
      </c>
      <c r="E6383" s="40">
        <v>53</v>
      </c>
      <c r="F6383" s="40" t="s">
        <v>849</v>
      </c>
    </row>
    <row r="6384" spans="1:6" x14ac:dyDescent="0.5">
      <c r="A6384" s="38">
        <v>43723</v>
      </c>
      <c r="B6384" s="39">
        <v>0.58263888888888882</v>
      </c>
      <c r="C6384" s="40">
        <v>4</v>
      </c>
      <c r="D6384" s="40" t="s">
        <v>640</v>
      </c>
      <c r="E6384" s="40">
        <v>62</v>
      </c>
      <c r="F6384" s="40" t="s">
        <v>849</v>
      </c>
    </row>
    <row r="6385" spans="1:6" x14ac:dyDescent="0.5">
      <c r="A6385" s="38">
        <v>43723</v>
      </c>
      <c r="B6385" s="39">
        <v>0.58265046296296297</v>
      </c>
      <c r="C6385" s="40">
        <v>4</v>
      </c>
      <c r="D6385" s="40" t="s">
        <v>640</v>
      </c>
      <c r="E6385" s="40">
        <v>57</v>
      </c>
      <c r="F6385" s="40" t="s">
        <v>849</v>
      </c>
    </row>
    <row r="6386" spans="1:6" x14ac:dyDescent="0.5">
      <c r="A6386" s="38">
        <v>43723</v>
      </c>
      <c r="B6386" s="39">
        <v>0.58266203703703701</v>
      </c>
      <c r="C6386" s="40">
        <v>4</v>
      </c>
      <c r="D6386" s="40" t="s">
        <v>640</v>
      </c>
      <c r="E6386" s="40">
        <v>65</v>
      </c>
      <c r="F6386" s="40" t="s">
        <v>849</v>
      </c>
    </row>
    <row r="6387" spans="1:6" x14ac:dyDescent="0.5">
      <c r="A6387" s="38">
        <v>43723</v>
      </c>
      <c r="B6387" s="39">
        <v>0.58267361111111116</v>
      </c>
      <c r="C6387" s="40">
        <v>4</v>
      </c>
      <c r="D6387" s="40" t="s">
        <v>640</v>
      </c>
      <c r="E6387" s="40">
        <v>56</v>
      </c>
      <c r="F6387" s="40" t="s">
        <v>849</v>
      </c>
    </row>
    <row r="6388" spans="1:6" x14ac:dyDescent="0.5">
      <c r="A6388" s="38">
        <v>43723</v>
      </c>
      <c r="B6388" s="39">
        <v>0.58268518518518519</v>
      </c>
      <c r="C6388" s="40">
        <v>4</v>
      </c>
      <c r="D6388" s="40" t="s">
        <v>640</v>
      </c>
      <c r="E6388" s="40">
        <v>65</v>
      </c>
      <c r="F6388" s="40" t="s">
        <v>849</v>
      </c>
    </row>
    <row r="6389" spans="1:6" x14ac:dyDescent="0.5">
      <c r="A6389" s="38">
        <v>43723</v>
      </c>
      <c r="B6389" s="39">
        <v>0.58269675925925923</v>
      </c>
      <c r="C6389" s="40">
        <v>4</v>
      </c>
      <c r="D6389" s="40" t="s">
        <v>640</v>
      </c>
      <c r="E6389" s="40">
        <v>65</v>
      </c>
      <c r="F6389" s="40" t="s">
        <v>849</v>
      </c>
    </row>
    <row r="6390" spans="1:6" x14ac:dyDescent="0.5">
      <c r="A6390" s="38">
        <v>43723</v>
      </c>
      <c r="B6390" s="39">
        <v>0.58270833333333327</v>
      </c>
      <c r="C6390" s="40">
        <v>4</v>
      </c>
      <c r="D6390" s="40" t="s">
        <v>640</v>
      </c>
      <c r="E6390" s="40">
        <v>62</v>
      </c>
      <c r="F6390" s="40" t="s">
        <v>849</v>
      </c>
    </row>
    <row r="6391" spans="1:6" x14ac:dyDescent="0.5">
      <c r="A6391" s="38">
        <v>43723</v>
      </c>
      <c r="B6391" s="39">
        <v>0.58271990740740742</v>
      </c>
      <c r="C6391" s="40">
        <v>4</v>
      </c>
      <c r="D6391" s="40" t="s">
        <v>640</v>
      </c>
      <c r="E6391" s="40">
        <v>50</v>
      </c>
      <c r="F6391" s="40" t="s">
        <v>849</v>
      </c>
    </row>
    <row r="6392" spans="1:6" x14ac:dyDescent="0.5">
      <c r="A6392" s="38">
        <v>43723</v>
      </c>
      <c r="B6392" s="39">
        <v>0.58273148148148146</v>
      </c>
      <c r="C6392" s="40">
        <v>4</v>
      </c>
      <c r="D6392" s="40" t="s">
        <v>640</v>
      </c>
      <c r="E6392" s="40">
        <v>58</v>
      </c>
      <c r="F6392" s="40" t="s">
        <v>849</v>
      </c>
    </row>
    <row r="6393" spans="1:6" x14ac:dyDescent="0.5">
      <c r="A6393" s="38">
        <v>43723</v>
      </c>
      <c r="B6393" s="39">
        <v>0.58274305555555561</v>
      </c>
      <c r="C6393" s="40">
        <v>4</v>
      </c>
      <c r="D6393" s="40" t="s">
        <v>640</v>
      </c>
      <c r="E6393" s="40">
        <v>56</v>
      </c>
      <c r="F6393" s="40" t="s">
        <v>849</v>
      </c>
    </row>
    <row r="6394" spans="1:6" x14ac:dyDescent="0.5">
      <c r="A6394" s="38">
        <v>43723</v>
      </c>
      <c r="B6394" s="39">
        <v>0.58275462962962965</v>
      </c>
      <c r="C6394" s="40">
        <v>4</v>
      </c>
      <c r="D6394" s="40" t="s">
        <v>640</v>
      </c>
      <c r="E6394" s="40">
        <v>39</v>
      </c>
      <c r="F6394" s="40" t="s">
        <v>849</v>
      </c>
    </row>
    <row r="6395" spans="1:6" x14ac:dyDescent="0.5">
      <c r="A6395" s="38">
        <v>43723</v>
      </c>
      <c r="B6395" s="39">
        <v>0.58395833333333336</v>
      </c>
      <c r="C6395" s="40">
        <v>4</v>
      </c>
      <c r="D6395" s="40" t="s">
        <v>651</v>
      </c>
      <c r="E6395" s="40">
        <v>76</v>
      </c>
      <c r="F6395" s="40" t="s">
        <v>849</v>
      </c>
    </row>
    <row r="6396" spans="1:6" x14ac:dyDescent="0.5">
      <c r="A6396" s="38">
        <v>43723</v>
      </c>
      <c r="B6396" s="39">
        <v>0.60112268518518519</v>
      </c>
      <c r="C6396" s="40">
        <v>4</v>
      </c>
      <c r="D6396" s="40" t="s">
        <v>640</v>
      </c>
      <c r="E6396" s="40">
        <v>43</v>
      </c>
      <c r="F6396" s="40" t="s">
        <v>849</v>
      </c>
    </row>
    <row r="6397" spans="1:6" x14ac:dyDescent="0.5">
      <c r="A6397" s="38">
        <v>43723</v>
      </c>
      <c r="B6397" s="39">
        <v>0.60114583333333338</v>
      </c>
      <c r="C6397" s="40">
        <v>4</v>
      </c>
      <c r="D6397" s="40" t="s">
        <v>640</v>
      </c>
      <c r="E6397" s="40">
        <v>55</v>
      </c>
      <c r="F6397" s="40" t="s">
        <v>849</v>
      </c>
    </row>
    <row r="6398" spans="1:6" x14ac:dyDescent="0.5">
      <c r="A6398" s="38">
        <v>43723</v>
      </c>
      <c r="B6398" s="39">
        <v>0.60115740740740742</v>
      </c>
      <c r="C6398" s="40">
        <v>4</v>
      </c>
      <c r="D6398" s="40" t="s">
        <v>640</v>
      </c>
      <c r="E6398" s="40">
        <v>51</v>
      </c>
      <c r="F6398" s="40" t="s">
        <v>849</v>
      </c>
    </row>
    <row r="6399" spans="1:6" x14ac:dyDescent="0.5">
      <c r="A6399" s="38">
        <v>43723</v>
      </c>
      <c r="B6399" s="39">
        <v>0.60116898148148146</v>
      </c>
      <c r="C6399" s="40">
        <v>4</v>
      </c>
      <c r="D6399" s="40" t="s">
        <v>640</v>
      </c>
      <c r="E6399" s="40">
        <v>50</v>
      </c>
      <c r="F6399" s="40" t="s">
        <v>849</v>
      </c>
    </row>
    <row r="6400" spans="1:6" x14ac:dyDescent="0.5">
      <c r="A6400" s="38">
        <v>43723</v>
      </c>
      <c r="B6400" s="39">
        <v>0.6011805555555555</v>
      </c>
      <c r="C6400" s="40">
        <v>4</v>
      </c>
      <c r="D6400" s="40" t="s">
        <v>640</v>
      </c>
      <c r="E6400" s="40">
        <v>47</v>
      </c>
      <c r="F6400" s="40" t="s">
        <v>849</v>
      </c>
    </row>
    <row r="6401" spans="1:6" x14ac:dyDescent="0.5">
      <c r="A6401" s="38">
        <v>43723</v>
      </c>
      <c r="B6401" s="39">
        <v>0.60119212962962965</v>
      </c>
      <c r="C6401" s="40">
        <v>4</v>
      </c>
      <c r="D6401" s="40" t="s">
        <v>640</v>
      </c>
      <c r="E6401" s="40">
        <v>47</v>
      </c>
      <c r="F6401" s="40" t="s">
        <v>849</v>
      </c>
    </row>
    <row r="6402" spans="1:6" x14ac:dyDescent="0.5">
      <c r="A6402" s="38">
        <v>43723</v>
      </c>
      <c r="B6402" s="39">
        <v>0.60120370370370368</v>
      </c>
      <c r="C6402" s="40">
        <v>4</v>
      </c>
      <c r="D6402" s="40" t="s">
        <v>640</v>
      </c>
      <c r="E6402" s="40">
        <v>64</v>
      </c>
      <c r="F6402" s="40" t="s">
        <v>849</v>
      </c>
    </row>
    <row r="6403" spans="1:6" x14ac:dyDescent="0.5">
      <c r="A6403" s="38">
        <v>43723</v>
      </c>
      <c r="B6403" s="39">
        <v>0.60121527777777783</v>
      </c>
      <c r="C6403" s="40">
        <v>4</v>
      </c>
      <c r="D6403" s="40" t="s">
        <v>640</v>
      </c>
      <c r="E6403" s="40">
        <v>64</v>
      </c>
      <c r="F6403" s="40" t="s">
        <v>849</v>
      </c>
    </row>
    <row r="6404" spans="1:6" x14ac:dyDescent="0.5">
      <c r="A6404" s="38">
        <v>43723</v>
      </c>
      <c r="B6404" s="39">
        <v>0.60271990740740744</v>
      </c>
      <c r="C6404" s="40">
        <v>2</v>
      </c>
      <c r="D6404" s="40" t="s">
        <v>640</v>
      </c>
      <c r="E6404" s="40">
        <v>42</v>
      </c>
      <c r="F6404" s="40" t="s">
        <v>849</v>
      </c>
    </row>
    <row r="6405" spans="1:6" x14ac:dyDescent="0.5">
      <c r="A6405" s="38">
        <v>43723</v>
      </c>
      <c r="B6405" s="39">
        <v>0.60332175925925924</v>
      </c>
      <c r="C6405" s="40">
        <v>4</v>
      </c>
      <c r="D6405" s="40" t="s">
        <v>651</v>
      </c>
      <c r="E6405" s="40">
        <v>102</v>
      </c>
      <c r="F6405" s="40" t="s">
        <v>849</v>
      </c>
    </row>
    <row r="6406" spans="1:6" x14ac:dyDescent="0.5">
      <c r="A6406" s="38">
        <v>43723</v>
      </c>
      <c r="B6406" s="39">
        <v>0.60357638888888887</v>
      </c>
      <c r="C6406" s="40">
        <v>2</v>
      </c>
      <c r="D6406" s="40" t="s">
        <v>645</v>
      </c>
      <c r="E6406" s="40">
        <v>121</v>
      </c>
      <c r="F6406" s="40" t="s">
        <v>849</v>
      </c>
    </row>
    <row r="6407" spans="1:6" x14ac:dyDescent="0.5">
      <c r="A6407" s="38">
        <v>43723</v>
      </c>
      <c r="B6407" s="39">
        <v>0.60760416666666661</v>
      </c>
      <c r="C6407" s="40">
        <v>2</v>
      </c>
      <c r="D6407" s="40" t="s">
        <v>640</v>
      </c>
      <c r="E6407" s="40">
        <v>96</v>
      </c>
      <c r="F6407" s="40" t="s">
        <v>849</v>
      </c>
    </row>
    <row r="6408" spans="1:6" x14ac:dyDescent="0.5">
      <c r="A6408" s="38">
        <v>43723</v>
      </c>
      <c r="B6408" s="39">
        <v>0.60766203703703703</v>
      </c>
      <c r="C6408" s="40">
        <v>2</v>
      </c>
      <c r="D6408" s="40" t="s">
        <v>640</v>
      </c>
      <c r="E6408" s="40">
        <v>68</v>
      </c>
      <c r="F6408" s="40" t="s">
        <v>849</v>
      </c>
    </row>
    <row r="6409" spans="1:6" x14ac:dyDescent="0.5">
      <c r="A6409" s="38">
        <v>43723</v>
      </c>
      <c r="B6409" s="39">
        <v>0.60851851851851857</v>
      </c>
      <c r="C6409" s="40">
        <v>2</v>
      </c>
      <c r="D6409" s="40" t="s">
        <v>640</v>
      </c>
      <c r="E6409" s="40">
        <v>47</v>
      </c>
      <c r="F6409" s="40" t="s">
        <v>849</v>
      </c>
    </row>
    <row r="6410" spans="1:6" x14ac:dyDescent="0.5">
      <c r="A6410" s="38">
        <v>43723</v>
      </c>
      <c r="B6410" s="39">
        <v>0.60997685185185191</v>
      </c>
      <c r="C6410" s="40">
        <v>2</v>
      </c>
      <c r="D6410" s="40" t="s">
        <v>640</v>
      </c>
      <c r="E6410" s="40">
        <v>120</v>
      </c>
      <c r="F6410" s="40" t="s">
        <v>849</v>
      </c>
    </row>
    <row r="6411" spans="1:6" x14ac:dyDescent="0.5">
      <c r="A6411" s="38">
        <v>43723</v>
      </c>
      <c r="B6411" s="39">
        <v>0.61034722222222226</v>
      </c>
      <c r="C6411" s="40">
        <v>4</v>
      </c>
      <c r="D6411" s="40" t="s">
        <v>651</v>
      </c>
      <c r="E6411" s="40">
        <v>95</v>
      </c>
      <c r="F6411" s="40" t="s">
        <v>849</v>
      </c>
    </row>
    <row r="6412" spans="1:6" x14ac:dyDescent="0.5">
      <c r="A6412" s="38">
        <v>43723</v>
      </c>
      <c r="B6412" s="39">
        <v>0.61056712962962967</v>
      </c>
      <c r="C6412" s="40">
        <v>2</v>
      </c>
      <c r="D6412" s="40" t="s">
        <v>640</v>
      </c>
      <c r="E6412" s="40">
        <v>63</v>
      </c>
      <c r="F6412" s="40" t="s">
        <v>849</v>
      </c>
    </row>
    <row r="6413" spans="1:6" x14ac:dyDescent="0.5">
      <c r="A6413" s="38">
        <v>43723</v>
      </c>
      <c r="B6413" s="39">
        <v>0.61076388888888888</v>
      </c>
      <c r="C6413" s="40">
        <v>2</v>
      </c>
      <c r="D6413" s="40" t="s">
        <v>651</v>
      </c>
      <c r="E6413" s="40">
        <v>77</v>
      </c>
      <c r="F6413" s="40" t="s">
        <v>849</v>
      </c>
    </row>
    <row r="6414" spans="1:6" x14ac:dyDescent="0.5">
      <c r="A6414" s="38">
        <v>43723</v>
      </c>
      <c r="B6414" s="39">
        <v>0.61458333333333337</v>
      </c>
      <c r="C6414" s="40">
        <v>4</v>
      </c>
      <c r="D6414" s="40" t="s">
        <v>651</v>
      </c>
      <c r="E6414" s="40">
        <v>54</v>
      </c>
      <c r="F6414" s="40" t="s">
        <v>849</v>
      </c>
    </row>
    <row r="6415" spans="1:6" x14ac:dyDescent="0.5">
      <c r="A6415" s="38">
        <v>43723</v>
      </c>
      <c r="B6415" s="39">
        <v>0.61637731481481484</v>
      </c>
      <c r="C6415" s="40">
        <v>2</v>
      </c>
      <c r="D6415" s="40" t="s">
        <v>640</v>
      </c>
      <c r="E6415" s="40">
        <v>46</v>
      </c>
      <c r="F6415" s="40" t="s">
        <v>849</v>
      </c>
    </row>
    <row r="6416" spans="1:6" x14ac:dyDescent="0.5">
      <c r="A6416" s="38">
        <v>43723</v>
      </c>
      <c r="B6416" s="39">
        <v>0.61657407407407405</v>
      </c>
      <c r="C6416" s="40">
        <v>2</v>
      </c>
      <c r="D6416" s="40" t="s">
        <v>640</v>
      </c>
      <c r="E6416" s="40">
        <v>45</v>
      </c>
      <c r="F6416" s="40" t="s">
        <v>849</v>
      </c>
    </row>
    <row r="6417" spans="1:6" x14ac:dyDescent="0.5">
      <c r="A6417" s="38">
        <v>43723</v>
      </c>
      <c r="B6417" s="39">
        <v>0.61738425925925922</v>
      </c>
      <c r="C6417" s="40">
        <v>2</v>
      </c>
      <c r="D6417" s="40" t="s">
        <v>640</v>
      </c>
      <c r="E6417" s="40">
        <v>103</v>
      </c>
      <c r="F6417" s="40" t="s">
        <v>849</v>
      </c>
    </row>
    <row r="6418" spans="1:6" x14ac:dyDescent="0.5">
      <c r="A6418" s="38">
        <v>43723</v>
      </c>
      <c r="B6418" s="39">
        <v>0.6174074074074074</v>
      </c>
      <c r="C6418" s="40">
        <v>4</v>
      </c>
      <c r="D6418" s="40" t="s">
        <v>640</v>
      </c>
      <c r="E6418" s="40">
        <v>58</v>
      </c>
      <c r="F6418" s="40" t="s">
        <v>849</v>
      </c>
    </row>
    <row r="6419" spans="1:6" x14ac:dyDescent="0.5">
      <c r="A6419" s="38">
        <v>43723</v>
      </c>
      <c r="B6419" s="39">
        <v>0.61741898148148155</v>
      </c>
      <c r="C6419" s="40">
        <v>4</v>
      </c>
      <c r="D6419" s="40" t="s">
        <v>640</v>
      </c>
      <c r="E6419" s="40">
        <v>58</v>
      </c>
      <c r="F6419" s="40" t="s">
        <v>849</v>
      </c>
    </row>
    <row r="6420" spans="1:6" x14ac:dyDescent="0.5">
      <c r="A6420" s="38">
        <v>43723</v>
      </c>
      <c r="B6420" s="39">
        <v>0.61743055555555559</v>
      </c>
      <c r="C6420" s="40">
        <v>4</v>
      </c>
      <c r="D6420" s="40" t="s">
        <v>640</v>
      </c>
      <c r="E6420" s="40">
        <v>57</v>
      </c>
      <c r="F6420" s="40" t="s">
        <v>849</v>
      </c>
    </row>
    <row r="6421" spans="1:6" x14ac:dyDescent="0.5">
      <c r="A6421" s="38">
        <v>43723</v>
      </c>
      <c r="B6421" s="39">
        <v>0.61744212962962963</v>
      </c>
      <c r="C6421" s="40">
        <v>4</v>
      </c>
      <c r="D6421" s="40" t="s">
        <v>640</v>
      </c>
      <c r="E6421" s="40">
        <v>61</v>
      </c>
      <c r="F6421" s="40" t="s">
        <v>849</v>
      </c>
    </row>
    <row r="6422" spans="1:6" x14ac:dyDescent="0.5">
      <c r="A6422" s="38">
        <v>43723</v>
      </c>
      <c r="B6422" s="39">
        <v>0.61745370370370367</v>
      </c>
      <c r="C6422" s="40">
        <v>4</v>
      </c>
      <c r="D6422" s="40" t="s">
        <v>640</v>
      </c>
      <c r="E6422" s="40">
        <v>61</v>
      </c>
      <c r="F6422" s="40" t="s">
        <v>849</v>
      </c>
    </row>
    <row r="6423" spans="1:6" x14ac:dyDescent="0.5">
      <c r="A6423" s="38">
        <v>43723</v>
      </c>
      <c r="B6423" s="39">
        <v>0.61746527777777771</v>
      </c>
      <c r="C6423" s="40">
        <v>4</v>
      </c>
      <c r="D6423" s="40" t="s">
        <v>640</v>
      </c>
      <c r="E6423" s="40">
        <v>56</v>
      </c>
      <c r="F6423" s="40" t="s">
        <v>849</v>
      </c>
    </row>
    <row r="6424" spans="1:6" x14ac:dyDescent="0.5">
      <c r="A6424" s="38">
        <v>43723</v>
      </c>
      <c r="B6424" s="39">
        <v>0.61870370370370364</v>
      </c>
      <c r="C6424" s="40">
        <v>4</v>
      </c>
      <c r="D6424" s="40" t="s">
        <v>651</v>
      </c>
      <c r="E6424" s="40">
        <v>61</v>
      </c>
      <c r="F6424" s="40" t="s">
        <v>849</v>
      </c>
    </row>
    <row r="6425" spans="1:6" x14ac:dyDescent="0.5">
      <c r="A6425" s="38">
        <v>43723</v>
      </c>
      <c r="B6425" s="39">
        <v>0.6193981481481482</v>
      </c>
      <c r="C6425" s="40">
        <v>4</v>
      </c>
      <c r="D6425" s="40" t="s">
        <v>651</v>
      </c>
      <c r="E6425" s="40">
        <v>79</v>
      </c>
      <c r="F6425" s="40" t="s">
        <v>849</v>
      </c>
    </row>
    <row r="6426" spans="1:6" x14ac:dyDescent="0.5">
      <c r="A6426" s="38">
        <v>43723</v>
      </c>
      <c r="B6426" s="39">
        <v>0.62123842592592593</v>
      </c>
      <c r="C6426" s="40">
        <v>1</v>
      </c>
      <c r="D6426" s="40" t="s">
        <v>640</v>
      </c>
      <c r="E6426" s="40">
        <v>49</v>
      </c>
      <c r="F6426" s="40" t="s">
        <v>849</v>
      </c>
    </row>
    <row r="6427" spans="1:6" x14ac:dyDescent="0.5">
      <c r="A6427" s="38">
        <v>43723</v>
      </c>
      <c r="B6427" s="39">
        <v>0.62135416666666665</v>
      </c>
      <c r="C6427" s="40">
        <v>2</v>
      </c>
      <c r="D6427" s="40" t="s">
        <v>640</v>
      </c>
      <c r="E6427" s="40">
        <v>127</v>
      </c>
      <c r="F6427" s="40" t="s">
        <v>849</v>
      </c>
    </row>
    <row r="6428" spans="1:6" x14ac:dyDescent="0.5">
      <c r="A6428" s="38">
        <v>43723</v>
      </c>
      <c r="B6428" s="39">
        <v>0.62202546296296302</v>
      </c>
      <c r="C6428" s="40">
        <v>2</v>
      </c>
      <c r="D6428" s="40" t="s">
        <v>640</v>
      </c>
      <c r="E6428" s="40">
        <v>46</v>
      </c>
      <c r="F6428" s="40" t="s">
        <v>849</v>
      </c>
    </row>
    <row r="6429" spans="1:6" x14ac:dyDescent="0.5">
      <c r="A6429" s="38">
        <v>43723</v>
      </c>
      <c r="B6429" s="39">
        <v>0.62204861111111109</v>
      </c>
      <c r="C6429" s="40">
        <v>2</v>
      </c>
      <c r="D6429" s="40" t="s">
        <v>640</v>
      </c>
      <c r="E6429" s="40">
        <v>46</v>
      </c>
      <c r="F6429" s="40" t="s">
        <v>849</v>
      </c>
    </row>
    <row r="6430" spans="1:6" x14ac:dyDescent="0.5">
      <c r="A6430" s="38">
        <v>43723</v>
      </c>
      <c r="B6430" s="39">
        <v>0.6228703703703703</v>
      </c>
      <c r="C6430" s="40">
        <v>2</v>
      </c>
      <c r="D6430" s="40" t="s">
        <v>640</v>
      </c>
      <c r="E6430" s="40">
        <v>54</v>
      </c>
      <c r="F6430" s="40" t="s">
        <v>849</v>
      </c>
    </row>
    <row r="6431" spans="1:6" x14ac:dyDescent="0.5">
      <c r="A6431" s="38">
        <v>43723</v>
      </c>
      <c r="B6431" s="39">
        <v>0.62300925925925921</v>
      </c>
      <c r="C6431" s="40">
        <v>2</v>
      </c>
      <c r="D6431" s="40" t="s">
        <v>640</v>
      </c>
      <c r="E6431" s="40">
        <v>127</v>
      </c>
      <c r="F6431" s="40" t="s">
        <v>849</v>
      </c>
    </row>
    <row r="6432" spans="1:6" x14ac:dyDescent="0.5">
      <c r="A6432" s="38">
        <v>43723</v>
      </c>
      <c r="B6432" s="39">
        <v>0.62306712962962962</v>
      </c>
      <c r="C6432" s="40">
        <v>2</v>
      </c>
      <c r="D6432" s="40" t="s">
        <v>640</v>
      </c>
      <c r="E6432" s="40">
        <v>127</v>
      </c>
      <c r="F6432" s="40" t="s">
        <v>849</v>
      </c>
    </row>
    <row r="6433" spans="1:6" x14ac:dyDescent="0.5">
      <c r="A6433" s="38">
        <v>43723</v>
      </c>
      <c r="B6433" s="39">
        <v>0.62315972222222216</v>
      </c>
      <c r="C6433" s="40">
        <v>2</v>
      </c>
      <c r="D6433" s="40" t="s">
        <v>640</v>
      </c>
      <c r="E6433" s="40">
        <v>127</v>
      </c>
      <c r="F6433" s="40" t="s">
        <v>849</v>
      </c>
    </row>
    <row r="6434" spans="1:6" x14ac:dyDescent="0.5">
      <c r="A6434" s="38">
        <v>43723</v>
      </c>
      <c r="B6434" s="39">
        <v>0.62318287037037035</v>
      </c>
      <c r="C6434" s="40">
        <v>2</v>
      </c>
      <c r="D6434" s="40" t="s">
        <v>640</v>
      </c>
      <c r="E6434" s="40">
        <v>88</v>
      </c>
      <c r="F6434" s="40" t="s">
        <v>849</v>
      </c>
    </row>
    <row r="6435" spans="1:6" x14ac:dyDescent="0.5">
      <c r="A6435" s="38">
        <v>43723</v>
      </c>
      <c r="B6435" s="39">
        <v>0.62351851851851847</v>
      </c>
      <c r="C6435" s="40">
        <v>2</v>
      </c>
      <c r="D6435" s="40" t="s">
        <v>640</v>
      </c>
      <c r="E6435" s="40">
        <v>122</v>
      </c>
      <c r="F6435" s="40" t="s">
        <v>849</v>
      </c>
    </row>
    <row r="6436" spans="1:6" x14ac:dyDescent="0.5">
      <c r="A6436" s="38">
        <v>43723</v>
      </c>
      <c r="B6436" s="39">
        <v>0.62370370370370376</v>
      </c>
      <c r="C6436" s="40">
        <v>2</v>
      </c>
      <c r="D6436" s="40" t="s">
        <v>640</v>
      </c>
      <c r="E6436" s="40">
        <v>90</v>
      </c>
      <c r="F6436" s="40" t="s">
        <v>849</v>
      </c>
    </row>
    <row r="6437" spans="1:6" x14ac:dyDescent="0.5">
      <c r="A6437" s="38">
        <v>43723</v>
      </c>
      <c r="B6437" s="39">
        <v>0.62406249999999996</v>
      </c>
      <c r="C6437" s="40">
        <v>2</v>
      </c>
      <c r="D6437" s="40" t="s">
        <v>640</v>
      </c>
      <c r="E6437" s="40">
        <v>118</v>
      </c>
      <c r="F6437" s="40" t="s">
        <v>849</v>
      </c>
    </row>
    <row r="6438" spans="1:6" x14ac:dyDescent="0.5">
      <c r="A6438" s="38">
        <v>43723</v>
      </c>
      <c r="B6438" s="39">
        <v>0.62561342592592595</v>
      </c>
      <c r="C6438" s="40">
        <v>2</v>
      </c>
      <c r="D6438" s="40" t="s">
        <v>640</v>
      </c>
      <c r="E6438" s="40">
        <v>52</v>
      </c>
      <c r="F6438" s="40" t="s">
        <v>849</v>
      </c>
    </row>
    <row r="6439" spans="1:6" x14ac:dyDescent="0.5">
      <c r="A6439" s="38">
        <v>43723</v>
      </c>
      <c r="B6439" s="39">
        <v>0.62629629629629624</v>
      </c>
      <c r="C6439" s="40">
        <v>4</v>
      </c>
      <c r="D6439" s="40" t="s">
        <v>651</v>
      </c>
      <c r="E6439" s="40">
        <v>81</v>
      </c>
      <c r="F6439" s="40" t="s">
        <v>849</v>
      </c>
    </row>
    <row r="6440" spans="1:6" x14ac:dyDescent="0.5">
      <c r="A6440" s="38">
        <v>43723</v>
      </c>
      <c r="B6440" s="39">
        <v>0.62668981481481478</v>
      </c>
      <c r="C6440" s="40">
        <v>4</v>
      </c>
      <c r="D6440" s="40" t="s">
        <v>651</v>
      </c>
      <c r="E6440" s="40">
        <v>78</v>
      </c>
      <c r="F6440" s="40" t="s">
        <v>849</v>
      </c>
    </row>
    <row r="6441" spans="1:6" x14ac:dyDescent="0.5">
      <c r="A6441" s="38">
        <v>43723</v>
      </c>
      <c r="B6441" s="39">
        <v>0.62686342592592592</v>
      </c>
      <c r="C6441" s="40">
        <v>4</v>
      </c>
      <c r="D6441" s="40" t="s">
        <v>651</v>
      </c>
      <c r="E6441" s="40">
        <v>79</v>
      </c>
      <c r="F6441" s="40" t="s">
        <v>849</v>
      </c>
    </row>
    <row r="6442" spans="1:6" x14ac:dyDescent="0.5">
      <c r="A6442" s="38">
        <v>43723</v>
      </c>
      <c r="B6442" s="39">
        <v>0.62730324074074073</v>
      </c>
      <c r="C6442" s="40">
        <v>4</v>
      </c>
      <c r="D6442" s="40" t="s">
        <v>651</v>
      </c>
      <c r="E6442" s="40">
        <v>44</v>
      </c>
      <c r="F6442" s="40" t="s">
        <v>849</v>
      </c>
    </row>
    <row r="6443" spans="1:6" x14ac:dyDescent="0.5">
      <c r="A6443" s="38">
        <v>43723</v>
      </c>
      <c r="B6443" s="39">
        <v>0.62731481481481477</v>
      </c>
      <c r="C6443" s="40">
        <v>2</v>
      </c>
      <c r="D6443" s="40" t="s">
        <v>640</v>
      </c>
      <c r="E6443" s="40">
        <v>82</v>
      </c>
      <c r="F6443" s="40" t="s">
        <v>849</v>
      </c>
    </row>
    <row r="6444" spans="1:6" x14ac:dyDescent="0.5">
      <c r="A6444" s="38">
        <v>43723</v>
      </c>
      <c r="B6444" s="39">
        <v>0.62732638888888892</v>
      </c>
      <c r="C6444" s="40">
        <v>2</v>
      </c>
      <c r="D6444" s="40" t="s">
        <v>640</v>
      </c>
      <c r="E6444" s="40">
        <v>97</v>
      </c>
      <c r="F6444" s="40" t="s">
        <v>849</v>
      </c>
    </row>
    <row r="6445" spans="1:6" x14ac:dyDescent="0.5">
      <c r="A6445" s="38">
        <v>43723</v>
      </c>
      <c r="B6445" s="39">
        <v>0.62750000000000006</v>
      </c>
      <c r="C6445" s="40">
        <v>4</v>
      </c>
      <c r="D6445" s="40" t="s">
        <v>640</v>
      </c>
      <c r="E6445" s="40">
        <v>66</v>
      </c>
      <c r="F6445" s="40" t="s">
        <v>849</v>
      </c>
    </row>
    <row r="6446" spans="1:6" x14ac:dyDescent="0.5">
      <c r="A6446" s="38">
        <v>43723</v>
      </c>
      <c r="B6446" s="39">
        <v>0.62822916666666673</v>
      </c>
      <c r="C6446" s="40">
        <v>4</v>
      </c>
      <c r="D6446" s="40" t="s">
        <v>651</v>
      </c>
      <c r="E6446" s="40">
        <v>61</v>
      </c>
      <c r="F6446" s="40" t="s">
        <v>849</v>
      </c>
    </row>
    <row r="6447" spans="1:6" x14ac:dyDescent="0.5">
      <c r="A6447" s="38">
        <v>43723</v>
      </c>
      <c r="B6447" s="39">
        <v>0.62827546296296299</v>
      </c>
      <c r="C6447" s="40">
        <v>4</v>
      </c>
      <c r="D6447" s="40" t="s">
        <v>640</v>
      </c>
      <c r="E6447" s="40">
        <v>73</v>
      </c>
      <c r="F6447" s="40" t="s">
        <v>849</v>
      </c>
    </row>
    <row r="6448" spans="1:6" x14ac:dyDescent="0.5">
      <c r="A6448" s="38">
        <v>43723</v>
      </c>
      <c r="B6448" s="39">
        <v>0.62868055555555558</v>
      </c>
      <c r="C6448" s="40">
        <v>4</v>
      </c>
      <c r="D6448" s="40" t="s">
        <v>651</v>
      </c>
      <c r="E6448" s="40">
        <v>73</v>
      </c>
      <c r="F6448" s="40" t="s">
        <v>849</v>
      </c>
    </row>
    <row r="6449" spans="1:6" x14ac:dyDescent="0.5">
      <c r="A6449" s="38">
        <v>43723</v>
      </c>
      <c r="B6449" s="39">
        <v>0.6287152777777778</v>
      </c>
      <c r="C6449" s="40">
        <v>2</v>
      </c>
      <c r="D6449" s="40" t="s">
        <v>651</v>
      </c>
      <c r="E6449" s="40">
        <v>127</v>
      </c>
      <c r="F6449" s="40" t="s">
        <v>849</v>
      </c>
    </row>
    <row r="6450" spans="1:6" x14ac:dyDescent="0.5">
      <c r="A6450" s="38">
        <v>43723</v>
      </c>
      <c r="B6450" s="39">
        <v>0.62905092592592593</v>
      </c>
      <c r="C6450" s="40">
        <v>4</v>
      </c>
      <c r="D6450" s="40" t="s">
        <v>651</v>
      </c>
      <c r="E6450" s="40">
        <v>84</v>
      </c>
      <c r="F6450" s="40" t="s">
        <v>849</v>
      </c>
    </row>
    <row r="6451" spans="1:6" x14ac:dyDescent="0.5">
      <c r="A6451" s="38">
        <v>43723</v>
      </c>
      <c r="B6451" s="39">
        <v>0.62965277777777773</v>
      </c>
      <c r="C6451" s="40">
        <v>4</v>
      </c>
      <c r="D6451" s="40" t="s">
        <v>651</v>
      </c>
      <c r="E6451" s="40">
        <v>83</v>
      </c>
      <c r="F6451" s="40" t="s">
        <v>849</v>
      </c>
    </row>
    <row r="6452" spans="1:6" x14ac:dyDescent="0.5">
      <c r="A6452" s="38">
        <v>43723</v>
      </c>
      <c r="B6452" s="39">
        <v>0.62969907407407411</v>
      </c>
      <c r="C6452" s="40">
        <v>4</v>
      </c>
      <c r="D6452" s="40" t="s">
        <v>651</v>
      </c>
      <c r="E6452" s="40">
        <v>85</v>
      </c>
      <c r="F6452" s="40" t="s">
        <v>849</v>
      </c>
    </row>
    <row r="6453" spans="1:6" x14ac:dyDescent="0.5">
      <c r="A6453" s="38">
        <v>43723</v>
      </c>
      <c r="B6453" s="39">
        <v>0.63019675925925933</v>
      </c>
      <c r="C6453" s="40">
        <v>4</v>
      </c>
      <c r="D6453" s="40" t="s">
        <v>651</v>
      </c>
      <c r="E6453" s="40">
        <v>89</v>
      </c>
      <c r="F6453" s="40" t="s">
        <v>849</v>
      </c>
    </row>
    <row r="6454" spans="1:6" x14ac:dyDescent="0.5">
      <c r="A6454" s="38">
        <v>43723</v>
      </c>
      <c r="B6454" s="39">
        <v>0.63037037037037036</v>
      </c>
      <c r="C6454" s="40">
        <v>4</v>
      </c>
      <c r="D6454" s="40" t="s">
        <v>651</v>
      </c>
      <c r="E6454" s="40">
        <v>57</v>
      </c>
      <c r="F6454" s="40" t="s">
        <v>849</v>
      </c>
    </row>
    <row r="6455" spans="1:6" x14ac:dyDescent="0.5">
      <c r="A6455" s="38">
        <v>43723</v>
      </c>
      <c r="B6455" s="39">
        <v>0.63040509259259259</v>
      </c>
      <c r="C6455" s="40">
        <v>2</v>
      </c>
      <c r="D6455" s="40" t="s">
        <v>640</v>
      </c>
      <c r="E6455" s="40">
        <v>115</v>
      </c>
      <c r="F6455" s="40" t="s">
        <v>849</v>
      </c>
    </row>
    <row r="6456" spans="1:6" x14ac:dyDescent="0.5">
      <c r="A6456" s="38">
        <v>43723</v>
      </c>
      <c r="B6456" s="39">
        <v>0.63045138888888885</v>
      </c>
      <c r="C6456" s="40">
        <v>2</v>
      </c>
      <c r="D6456" s="40" t="s">
        <v>640</v>
      </c>
      <c r="E6456" s="40">
        <v>127</v>
      </c>
      <c r="F6456" s="40" t="s">
        <v>849</v>
      </c>
    </row>
    <row r="6457" spans="1:6" x14ac:dyDescent="0.5">
      <c r="A6457" s="38">
        <v>43723</v>
      </c>
      <c r="B6457" s="39">
        <v>0.63048611111111108</v>
      </c>
      <c r="C6457" s="40">
        <v>2</v>
      </c>
      <c r="D6457" s="40" t="s">
        <v>640</v>
      </c>
      <c r="E6457" s="40">
        <v>42</v>
      </c>
      <c r="F6457" s="40" t="s">
        <v>849</v>
      </c>
    </row>
    <row r="6458" spans="1:6" x14ac:dyDescent="0.5">
      <c r="A6458" s="38">
        <v>43723</v>
      </c>
      <c r="B6458" s="39">
        <v>0.6305439814814815</v>
      </c>
      <c r="C6458" s="40">
        <v>2</v>
      </c>
      <c r="D6458" s="40" t="s">
        <v>640</v>
      </c>
      <c r="E6458" s="40">
        <v>66</v>
      </c>
      <c r="F6458" s="40" t="s">
        <v>849</v>
      </c>
    </row>
    <row r="6459" spans="1:6" x14ac:dyDescent="0.5">
      <c r="A6459" s="38">
        <v>43723</v>
      </c>
      <c r="B6459" s="39">
        <v>0.63081018518518517</v>
      </c>
      <c r="C6459" s="40">
        <v>4</v>
      </c>
      <c r="D6459" s="40" t="s">
        <v>651</v>
      </c>
      <c r="E6459" s="40">
        <v>40</v>
      </c>
      <c r="F6459" s="40" t="s">
        <v>849</v>
      </c>
    </row>
    <row r="6460" spans="1:6" x14ac:dyDescent="0.5">
      <c r="A6460" s="38">
        <v>43723</v>
      </c>
      <c r="B6460" s="39">
        <v>0.63134259259259262</v>
      </c>
      <c r="C6460" s="40">
        <v>2</v>
      </c>
      <c r="D6460" s="40" t="s">
        <v>651</v>
      </c>
      <c r="E6460" s="40">
        <v>48</v>
      </c>
      <c r="F6460" s="40" t="s">
        <v>849</v>
      </c>
    </row>
    <row r="6461" spans="1:6" x14ac:dyDescent="0.5">
      <c r="A6461" s="38">
        <v>43723</v>
      </c>
      <c r="B6461" s="39">
        <v>0.63173611111111116</v>
      </c>
      <c r="C6461" s="40">
        <v>4</v>
      </c>
      <c r="D6461" s="40" t="s">
        <v>651</v>
      </c>
      <c r="E6461" s="40">
        <v>93</v>
      </c>
      <c r="F6461" s="40" t="s">
        <v>849</v>
      </c>
    </row>
    <row r="6462" spans="1:6" x14ac:dyDescent="0.5">
      <c r="A6462" s="38">
        <v>43723</v>
      </c>
      <c r="B6462" s="39">
        <v>0.6331944444444445</v>
      </c>
      <c r="C6462" s="40">
        <v>2</v>
      </c>
      <c r="D6462" s="40" t="s">
        <v>640</v>
      </c>
      <c r="E6462" s="40">
        <v>85</v>
      </c>
      <c r="F6462" s="40" t="s">
        <v>849</v>
      </c>
    </row>
    <row r="6463" spans="1:6" x14ac:dyDescent="0.5">
      <c r="A6463" s="38">
        <v>43723</v>
      </c>
      <c r="B6463" s="39">
        <v>0.63326388888888896</v>
      </c>
      <c r="C6463" s="40">
        <v>2</v>
      </c>
      <c r="D6463" s="40" t="s">
        <v>640</v>
      </c>
      <c r="E6463" s="40">
        <v>64</v>
      </c>
      <c r="F6463" s="40" t="s">
        <v>849</v>
      </c>
    </row>
    <row r="6464" spans="1:6" x14ac:dyDescent="0.5">
      <c r="A6464" s="38">
        <v>43723</v>
      </c>
      <c r="B6464" s="39">
        <v>0.63337962962962957</v>
      </c>
      <c r="C6464" s="40">
        <v>2</v>
      </c>
      <c r="D6464" s="40" t="s">
        <v>640</v>
      </c>
      <c r="E6464" s="40">
        <v>66</v>
      </c>
      <c r="F6464" s="40" t="s">
        <v>849</v>
      </c>
    </row>
    <row r="6465" spans="1:6" x14ac:dyDescent="0.5">
      <c r="A6465" s="38">
        <v>43723</v>
      </c>
      <c r="B6465" s="39">
        <v>0.63339120370370372</v>
      </c>
      <c r="C6465" s="40">
        <v>2</v>
      </c>
      <c r="D6465" s="40" t="s">
        <v>640</v>
      </c>
      <c r="E6465" s="40">
        <v>53</v>
      </c>
      <c r="F6465" s="40" t="s">
        <v>849</v>
      </c>
    </row>
    <row r="6466" spans="1:6" x14ac:dyDescent="0.5">
      <c r="A6466" s="38">
        <v>43723</v>
      </c>
      <c r="B6466" s="39">
        <v>0.63344907407407403</v>
      </c>
      <c r="C6466" s="40">
        <v>2</v>
      </c>
      <c r="D6466" s="40" t="s">
        <v>640</v>
      </c>
      <c r="E6466" s="40">
        <v>54</v>
      </c>
      <c r="F6466" s="40" t="s">
        <v>849</v>
      </c>
    </row>
    <row r="6467" spans="1:6" x14ac:dyDescent="0.5">
      <c r="A6467" s="38">
        <v>43723</v>
      </c>
      <c r="B6467" s="39">
        <v>0.63346064814814818</v>
      </c>
      <c r="C6467" s="40">
        <v>2</v>
      </c>
      <c r="D6467" s="40" t="s">
        <v>640</v>
      </c>
      <c r="E6467" s="40">
        <v>50</v>
      </c>
      <c r="F6467" s="40" t="s">
        <v>849</v>
      </c>
    </row>
    <row r="6468" spans="1:6" x14ac:dyDescent="0.5">
      <c r="A6468" s="38">
        <v>43723</v>
      </c>
      <c r="B6468" s="39">
        <v>0.63348379629629636</v>
      </c>
      <c r="C6468" s="40">
        <v>2</v>
      </c>
      <c r="D6468" s="40" t="s">
        <v>640</v>
      </c>
      <c r="E6468" s="40">
        <v>50</v>
      </c>
      <c r="F6468" s="40" t="s">
        <v>849</v>
      </c>
    </row>
    <row r="6469" spans="1:6" x14ac:dyDescent="0.5">
      <c r="A6469" s="38">
        <v>43723</v>
      </c>
      <c r="B6469" s="39">
        <v>0.6334953703703704</v>
      </c>
      <c r="C6469" s="40">
        <v>2</v>
      </c>
      <c r="D6469" s="40" t="s">
        <v>640</v>
      </c>
      <c r="E6469" s="40">
        <v>50</v>
      </c>
      <c r="F6469" s="40" t="s">
        <v>849</v>
      </c>
    </row>
    <row r="6470" spans="1:6" x14ac:dyDescent="0.5">
      <c r="A6470" s="38">
        <v>43723</v>
      </c>
      <c r="B6470" s="39">
        <v>0.63358796296296294</v>
      </c>
      <c r="C6470" s="40">
        <v>2</v>
      </c>
      <c r="D6470" s="40" t="s">
        <v>640</v>
      </c>
      <c r="E6470" s="40">
        <v>59</v>
      </c>
      <c r="F6470" s="40" t="s">
        <v>849</v>
      </c>
    </row>
    <row r="6471" spans="1:6" x14ac:dyDescent="0.5">
      <c r="A6471" s="38">
        <v>43723</v>
      </c>
      <c r="B6471" s="39">
        <v>0.63405092592592593</v>
      </c>
      <c r="C6471" s="40">
        <v>2</v>
      </c>
      <c r="D6471" s="40" t="s">
        <v>640</v>
      </c>
      <c r="E6471" s="40">
        <v>61</v>
      </c>
      <c r="F6471" s="40" t="s">
        <v>849</v>
      </c>
    </row>
    <row r="6472" spans="1:6" x14ac:dyDescent="0.5">
      <c r="A6472" s="38">
        <v>43723</v>
      </c>
      <c r="B6472" s="39">
        <v>0.63406249999999997</v>
      </c>
      <c r="C6472" s="40">
        <v>2</v>
      </c>
      <c r="D6472" s="40" t="s">
        <v>640</v>
      </c>
      <c r="E6472" s="40">
        <v>79</v>
      </c>
      <c r="F6472" s="40" t="s">
        <v>849</v>
      </c>
    </row>
    <row r="6473" spans="1:6" x14ac:dyDescent="0.5">
      <c r="A6473" s="38">
        <v>43723</v>
      </c>
      <c r="B6473" s="39">
        <v>0.63552083333333331</v>
      </c>
      <c r="C6473" s="40">
        <v>2</v>
      </c>
      <c r="D6473" s="40" t="s">
        <v>651</v>
      </c>
      <c r="E6473" s="40">
        <v>83</v>
      </c>
      <c r="F6473" s="40" t="s">
        <v>849</v>
      </c>
    </row>
    <row r="6474" spans="1:6" x14ac:dyDescent="0.5">
      <c r="A6474" s="38">
        <v>43723</v>
      </c>
      <c r="B6474" s="39">
        <v>0.63601851851851854</v>
      </c>
      <c r="C6474" s="40">
        <v>2</v>
      </c>
      <c r="D6474" s="40" t="s">
        <v>640</v>
      </c>
      <c r="E6474" s="40">
        <v>82</v>
      </c>
      <c r="F6474" s="40" t="s">
        <v>849</v>
      </c>
    </row>
    <row r="6475" spans="1:6" x14ac:dyDescent="0.5">
      <c r="A6475" s="38">
        <v>43723</v>
      </c>
      <c r="B6475" s="39">
        <v>0.63626157407407413</v>
      </c>
      <c r="C6475" s="40">
        <v>2</v>
      </c>
      <c r="D6475" s="40" t="s">
        <v>640</v>
      </c>
      <c r="E6475" s="40">
        <v>127</v>
      </c>
      <c r="F6475" s="40" t="s">
        <v>849</v>
      </c>
    </row>
    <row r="6476" spans="1:6" x14ac:dyDescent="0.5">
      <c r="A6476" s="38">
        <v>43723</v>
      </c>
      <c r="B6476" s="39">
        <v>0.63637731481481474</v>
      </c>
      <c r="C6476" s="40">
        <v>2</v>
      </c>
      <c r="D6476" s="40" t="s">
        <v>640</v>
      </c>
      <c r="E6476" s="40">
        <v>39</v>
      </c>
      <c r="F6476" s="40" t="s">
        <v>849</v>
      </c>
    </row>
    <row r="6477" spans="1:6" x14ac:dyDescent="0.5">
      <c r="A6477" s="38">
        <v>43723</v>
      </c>
      <c r="B6477" s="39">
        <v>0.63658564814814811</v>
      </c>
      <c r="C6477" s="40">
        <v>2</v>
      </c>
      <c r="D6477" s="40" t="s">
        <v>640</v>
      </c>
      <c r="E6477" s="40">
        <v>67</v>
      </c>
      <c r="F6477" s="40" t="s">
        <v>849</v>
      </c>
    </row>
    <row r="6478" spans="1:6" x14ac:dyDescent="0.5">
      <c r="A6478" s="38">
        <v>43723</v>
      </c>
      <c r="B6478" s="39">
        <v>0.63692129629629635</v>
      </c>
      <c r="C6478" s="40">
        <v>2</v>
      </c>
      <c r="D6478" s="40" t="s">
        <v>640</v>
      </c>
      <c r="E6478" s="40">
        <v>121</v>
      </c>
      <c r="F6478" s="40" t="s">
        <v>849</v>
      </c>
    </row>
    <row r="6479" spans="1:6" x14ac:dyDescent="0.5">
      <c r="A6479" s="38">
        <v>43723</v>
      </c>
      <c r="B6479" s="39">
        <v>0.63706018518518526</v>
      </c>
      <c r="C6479" s="40">
        <v>2</v>
      </c>
      <c r="D6479" s="40" t="s">
        <v>640</v>
      </c>
      <c r="E6479" s="40">
        <v>127</v>
      </c>
      <c r="F6479" s="40" t="s">
        <v>849</v>
      </c>
    </row>
    <row r="6480" spans="1:6" x14ac:dyDescent="0.5">
      <c r="A6480" s="38">
        <v>43723</v>
      </c>
      <c r="B6480" s="39">
        <v>0.63710648148148141</v>
      </c>
      <c r="C6480" s="40">
        <v>2</v>
      </c>
      <c r="D6480" s="40" t="s">
        <v>640</v>
      </c>
      <c r="E6480" s="40">
        <v>34</v>
      </c>
      <c r="F6480" s="40" t="s">
        <v>849</v>
      </c>
    </row>
    <row r="6481" spans="1:6" x14ac:dyDescent="0.5">
      <c r="A6481" s="38">
        <v>43723</v>
      </c>
      <c r="B6481" s="39">
        <v>0.63715277777777779</v>
      </c>
      <c r="C6481" s="40">
        <v>2</v>
      </c>
      <c r="D6481" s="40" t="s">
        <v>640</v>
      </c>
      <c r="E6481" s="40">
        <v>71</v>
      </c>
      <c r="F6481" s="40" t="s">
        <v>849</v>
      </c>
    </row>
    <row r="6482" spans="1:6" x14ac:dyDescent="0.5">
      <c r="A6482" s="38">
        <v>43723</v>
      </c>
      <c r="B6482" s="39">
        <v>0.63717592592592587</v>
      </c>
      <c r="C6482" s="40">
        <v>2</v>
      </c>
      <c r="D6482" s="40" t="s">
        <v>640</v>
      </c>
      <c r="E6482" s="40">
        <v>66</v>
      </c>
      <c r="F6482" s="40" t="s">
        <v>849</v>
      </c>
    </row>
    <row r="6483" spans="1:6" x14ac:dyDescent="0.5">
      <c r="A6483" s="38">
        <v>43723</v>
      </c>
      <c r="B6483" s="39">
        <v>0.63734953703703701</v>
      </c>
      <c r="C6483" s="40">
        <v>2</v>
      </c>
      <c r="D6483" s="40" t="s">
        <v>640</v>
      </c>
      <c r="E6483" s="40">
        <v>59</v>
      </c>
      <c r="F6483" s="40" t="s">
        <v>849</v>
      </c>
    </row>
    <row r="6484" spans="1:6" x14ac:dyDescent="0.5">
      <c r="A6484" s="38">
        <v>43723</v>
      </c>
      <c r="B6484" s="39">
        <v>0.63829861111111108</v>
      </c>
      <c r="C6484" s="40">
        <v>2</v>
      </c>
      <c r="D6484" s="40" t="s">
        <v>640</v>
      </c>
      <c r="E6484" s="40">
        <v>127</v>
      </c>
      <c r="F6484" s="40" t="s">
        <v>849</v>
      </c>
    </row>
    <row r="6485" spans="1:6" x14ac:dyDescent="0.5">
      <c r="A6485" s="38">
        <v>43723</v>
      </c>
      <c r="B6485" s="39">
        <v>0.63834490740740735</v>
      </c>
      <c r="C6485" s="40">
        <v>2</v>
      </c>
      <c r="D6485" s="40" t="s">
        <v>640</v>
      </c>
      <c r="E6485" s="40">
        <v>127</v>
      </c>
      <c r="F6485" s="40" t="s">
        <v>849</v>
      </c>
    </row>
    <row r="6486" spans="1:6" x14ac:dyDescent="0.5">
      <c r="A6486" s="38">
        <v>43723</v>
      </c>
      <c r="B6486" s="39">
        <v>0.6383564814814815</v>
      </c>
      <c r="C6486" s="40">
        <v>2</v>
      </c>
      <c r="D6486" s="40" t="s">
        <v>640</v>
      </c>
      <c r="E6486" s="40">
        <v>107</v>
      </c>
      <c r="F6486" s="40" t="s">
        <v>849</v>
      </c>
    </row>
    <row r="6487" spans="1:6" x14ac:dyDescent="0.5">
      <c r="A6487" s="38">
        <v>43723</v>
      </c>
      <c r="B6487" s="39">
        <v>0.63837962962962969</v>
      </c>
      <c r="C6487" s="40">
        <v>2</v>
      </c>
      <c r="D6487" s="40" t="s">
        <v>640</v>
      </c>
      <c r="E6487" s="40">
        <v>46</v>
      </c>
      <c r="F6487" s="40" t="s">
        <v>849</v>
      </c>
    </row>
    <row r="6488" spans="1:6" x14ac:dyDescent="0.5">
      <c r="A6488" s="38">
        <v>43723</v>
      </c>
      <c r="B6488" s="39">
        <v>0.63840277777777776</v>
      </c>
      <c r="C6488" s="40">
        <v>2</v>
      </c>
      <c r="D6488" s="40" t="s">
        <v>640</v>
      </c>
      <c r="E6488" s="40">
        <v>127</v>
      </c>
      <c r="F6488" s="40" t="s">
        <v>849</v>
      </c>
    </row>
    <row r="6489" spans="1:6" x14ac:dyDescent="0.5">
      <c r="A6489" s="38">
        <v>43723</v>
      </c>
      <c r="B6489" s="39">
        <v>0.63842592592592595</v>
      </c>
      <c r="C6489" s="40">
        <v>4</v>
      </c>
      <c r="D6489" s="40" t="s">
        <v>640</v>
      </c>
      <c r="E6489" s="40">
        <v>51</v>
      </c>
      <c r="F6489" s="40" t="s">
        <v>849</v>
      </c>
    </row>
    <row r="6490" spans="1:6" x14ac:dyDescent="0.5">
      <c r="A6490" s="38">
        <v>43723</v>
      </c>
      <c r="B6490" s="39">
        <v>0.6386574074074074</v>
      </c>
      <c r="C6490" s="40">
        <v>2</v>
      </c>
      <c r="D6490" s="40" t="s">
        <v>640</v>
      </c>
      <c r="E6490" s="40">
        <v>58</v>
      </c>
      <c r="F6490" s="40" t="s">
        <v>849</v>
      </c>
    </row>
    <row r="6491" spans="1:6" x14ac:dyDescent="0.5">
      <c r="A6491" s="38">
        <v>43723</v>
      </c>
      <c r="B6491" s="39">
        <v>0.63893518518518522</v>
      </c>
      <c r="C6491" s="40">
        <v>2</v>
      </c>
      <c r="D6491" s="40" t="s">
        <v>640</v>
      </c>
      <c r="E6491" s="40">
        <v>127</v>
      </c>
      <c r="F6491" s="40" t="s">
        <v>849</v>
      </c>
    </row>
    <row r="6492" spans="1:6" x14ac:dyDescent="0.5">
      <c r="A6492" s="38">
        <v>43723</v>
      </c>
      <c r="B6492" s="39">
        <v>0.6390393518518519</v>
      </c>
      <c r="C6492" s="40">
        <v>2</v>
      </c>
      <c r="D6492" s="40" t="s">
        <v>640</v>
      </c>
      <c r="E6492" s="40">
        <v>127</v>
      </c>
      <c r="F6492" s="40" t="s">
        <v>849</v>
      </c>
    </row>
    <row r="6493" spans="1:6" x14ac:dyDescent="0.5">
      <c r="A6493" s="38">
        <v>43723</v>
      </c>
      <c r="B6493" s="39">
        <v>0.63906249999999998</v>
      </c>
      <c r="C6493" s="40">
        <v>2</v>
      </c>
      <c r="D6493" s="40" t="s">
        <v>640</v>
      </c>
      <c r="E6493" s="40">
        <v>127</v>
      </c>
      <c r="F6493" s="40" t="s">
        <v>849</v>
      </c>
    </row>
    <row r="6494" spans="1:6" x14ac:dyDescent="0.5">
      <c r="A6494" s="38">
        <v>43723</v>
      </c>
      <c r="B6494" s="39">
        <v>0.63909722222222221</v>
      </c>
      <c r="C6494" s="40">
        <v>2</v>
      </c>
      <c r="D6494" s="40" t="s">
        <v>640</v>
      </c>
      <c r="E6494" s="40">
        <v>127</v>
      </c>
      <c r="F6494" s="40" t="s">
        <v>849</v>
      </c>
    </row>
    <row r="6495" spans="1:6" x14ac:dyDescent="0.5">
      <c r="A6495" s="38">
        <v>43723</v>
      </c>
      <c r="B6495" s="39">
        <v>0.64140046296296294</v>
      </c>
      <c r="C6495" s="40">
        <v>2</v>
      </c>
      <c r="D6495" s="40" t="s">
        <v>651</v>
      </c>
      <c r="E6495" s="40">
        <v>127</v>
      </c>
      <c r="F6495" s="40" t="s">
        <v>849</v>
      </c>
    </row>
    <row r="6496" spans="1:6" x14ac:dyDescent="0.5">
      <c r="A6496" s="38">
        <v>43723</v>
      </c>
      <c r="B6496" s="39">
        <v>0.64157407407407407</v>
      </c>
      <c r="C6496" s="40">
        <v>4</v>
      </c>
      <c r="D6496" s="40" t="s">
        <v>651</v>
      </c>
      <c r="E6496" s="40">
        <v>46</v>
      </c>
      <c r="F6496" s="40" t="s">
        <v>849</v>
      </c>
    </row>
    <row r="6497" spans="1:6" x14ac:dyDescent="0.5">
      <c r="A6497" s="38">
        <v>43723</v>
      </c>
      <c r="B6497" s="39">
        <v>0.64218750000000002</v>
      </c>
      <c r="C6497" s="40">
        <v>2</v>
      </c>
      <c r="D6497" s="40" t="s">
        <v>640</v>
      </c>
      <c r="E6497" s="40">
        <v>83</v>
      </c>
      <c r="F6497" s="40" t="s">
        <v>849</v>
      </c>
    </row>
    <row r="6498" spans="1:6" x14ac:dyDescent="0.5">
      <c r="A6498" s="38">
        <v>43723</v>
      </c>
      <c r="B6498" s="39">
        <v>0.64225694444444448</v>
      </c>
      <c r="C6498" s="40">
        <v>2</v>
      </c>
      <c r="D6498" s="40" t="s">
        <v>640</v>
      </c>
      <c r="E6498" s="40">
        <v>51</v>
      </c>
      <c r="F6498" s="40" t="s">
        <v>849</v>
      </c>
    </row>
    <row r="6499" spans="1:6" x14ac:dyDescent="0.5">
      <c r="A6499" s="38">
        <v>43723</v>
      </c>
      <c r="B6499" s="39">
        <v>0.64232638888888893</v>
      </c>
      <c r="C6499" s="40">
        <v>2</v>
      </c>
      <c r="D6499" s="40" t="s">
        <v>640</v>
      </c>
      <c r="E6499" s="40">
        <v>61</v>
      </c>
      <c r="F6499" s="40" t="s">
        <v>849</v>
      </c>
    </row>
    <row r="6500" spans="1:6" x14ac:dyDescent="0.5">
      <c r="A6500" s="38">
        <v>43723</v>
      </c>
      <c r="B6500" s="39">
        <v>0.64234953703703701</v>
      </c>
      <c r="C6500" s="40">
        <v>2</v>
      </c>
      <c r="D6500" s="40" t="s">
        <v>640</v>
      </c>
      <c r="E6500" s="40">
        <v>40</v>
      </c>
      <c r="F6500" s="40" t="s">
        <v>849</v>
      </c>
    </row>
    <row r="6501" spans="1:6" x14ac:dyDescent="0.5">
      <c r="A6501" s="38">
        <v>43723</v>
      </c>
      <c r="B6501" s="39">
        <v>0.64238425925925924</v>
      </c>
      <c r="C6501" s="40">
        <v>2</v>
      </c>
      <c r="D6501" s="40" t="s">
        <v>640</v>
      </c>
      <c r="E6501" s="40">
        <v>42</v>
      </c>
      <c r="F6501" s="40" t="s">
        <v>849</v>
      </c>
    </row>
    <row r="6502" spans="1:6" x14ac:dyDescent="0.5">
      <c r="A6502" s="38">
        <v>43723</v>
      </c>
      <c r="B6502" s="39">
        <v>0.64254629629629634</v>
      </c>
      <c r="C6502" s="40">
        <v>2</v>
      </c>
      <c r="D6502" s="40" t="s">
        <v>640</v>
      </c>
      <c r="E6502" s="40">
        <v>63</v>
      </c>
      <c r="F6502" s="40" t="s">
        <v>849</v>
      </c>
    </row>
    <row r="6503" spans="1:6" x14ac:dyDescent="0.5">
      <c r="A6503" s="38">
        <v>43723</v>
      </c>
      <c r="B6503" s="39">
        <v>0.64831018518518524</v>
      </c>
      <c r="C6503" s="40">
        <v>2</v>
      </c>
      <c r="D6503" s="40" t="s">
        <v>640</v>
      </c>
      <c r="E6503" s="40">
        <v>37</v>
      </c>
      <c r="F6503" s="40" t="s">
        <v>849</v>
      </c>
    </row>
    <row r="6504" spans="1:6" x14ac:dyDescent="0.5">
      <c r="A6504" s="38">
        <v>43723</v>
      </c>
      <c r="B6504" s="39">
        <v>0.64930555555555558</v>
      </c>
      <c r="C6504" s="40">
        <v>2</v>
      </c>
      <c r="D6504" s="40" t="s">
        <v>645</v>
      </c>
      <c r="E6504" s="40">
        <v>60</v>
      </c>
      <c r="F6504" s="40" t="s">
        <v>849</v>
      </c>
    </row>
    <row r="6505" spans="1:6" x14ac:dyDescent="0.5">
      <c r="A6505" s="38">
        <v>43723</v>
      </c>
      <c r="B6505" s="39">
        <v>0.64936342592592589</v>
      </c>
      <c r="C6505" s="40">
        <v>2</v>
      </c>
      <c r="D6505" s="40" t="s">
        <v>640</v>
      </c>
      <c r="E6505" s="40">
        <v>116</v>
      </c>
      <c r="F6505" s="40" t="s">
        <v>849</v>
      </c>
    </row>
    <row r="6506" spans="1:6" x14ac:dyDescent="0.5">
      <c r="A6506" s="38">
        <v>43723</v>
      </c>
      <c r="B6506" s="39">
        <v>0.64997685185185183</v>
      </c>
      <c r="C6506" s="40">
        <v>2</v>
      </c>
      <c r="D6506" s="40" t="s">
        <v>640</v>
      </c>
      <c r="E6506" s="40">
        <v>53</v>
      </c>
      <c r="F6506" s="40" t="s">
        <v>849</v>
      </c>
    </row>
    <row r="6507" spans="1:6" x14ac:dyDescent="0.5">
      <c r="A6507" s="38">
        <v>43723</v>
      </c>
      <c r="B6507" s="39">
        <v>0.6502430555555555</v>
      </c>
      <c r="C6507" s="40">
        <v>2</v>
      </c>
      <c r="D6507" s="40" t="s">
        <v>640</v>
      </c>
      <c r="E6507" s="40">
        <v>63</v>
      </c>
      <c r="F6507" s="40" t="s">
        <v>849</v>
      </c>
    </row>
    <row r="6508" spans="1:6" x14ac:dyDescent="0.5">
      <c r="A6508" s="38">
        <v>43723</v>
      </c>
      <c r="B6508" s="39">
        <v>0.65138888888888891</v>
      </c>
      <c r="C6508" s="40">
        <v>4</v>
      </c>
      <c r="D6508" s="40" t="s">
        <v>640</v>
      </c>
      <c r="E6508" s="40">
        <v>65</v>
      </c>
      <c r="F6508" s="40" t="s">
        <v>849</v>
      </c>
    </row>
    <row r="6509" spans="1:6" x14ac:dyDescent="0.5">
      <c r="A6509" s="38">
        <v>43723</v>
      </c>
      <c r="B6509" s="39">
        <v>0.65141203703703698</v>
      </c>
      <c r="C6509" s="40">
        <v>2</v>
      </c>
      <c r="D6509" s="40" t="s">
        <v>640</v>
      </c>
      <c r="E6509" s="40">
        <v>48</v>
      </c>
      <c r="F6509" s="40" t="s">
        <v>849</v>
      </c>
    </row>
    <row r="6510" spans="1:6" x14ac:dyDescent="0.5">
      <c r="A6510" s="38">
        <v>43723</v>
      </c>
      <c r="B6510" s="39">
        <v>0.65159722222222227</v>
      </c>
      <c r="C6510" s="40">
        <v>2</v>
      </c>
      <c r="D6510" s="40" t="s">
        <v>640</v>
      </c>
      <c r="E6510" s="40">
        <v>65</v>
      </c>
      <c r="F6510" s="40" t="s">
        <v>849</v>
      </c>
    </row>
    <row r="6511" spans="1:6" x14ac:dyDescent="0.5">
      <c r="A6511" s="38">
        <v>43723</v>
      </c>
      <c r="B6511" s="39">
        <v>0.65293981481481478</v>
      </c>
      <c r="C6511" s="40">
        <v>4</v>
      </c>
      <c r="D6511" s="40" t="s">
        <v>651</v>
      </c>
      <c r="E6511" s="40">
        <v>54</v>
      </c>
      <c r="F6511" s="40" t="s">
        <v>849</v>
      </c>
    </row>
    <row r="6512" spans="1:6" x14ac:dyDescent="0.5">
      <c r="A6512" s="38">
        <v>43723</v>
      </c>
      <c r="B6512" s="39">
        <v>0.65306712962962965</v>
      </c>
      <c r="C6512" s="40">
        <v>4</v>
      </c>
      <c r="D6512" s="40" t="s">
        <v>651</v>
      </c>
      <c r="E6512" s="40">
        <v>79</v>
      </c>
      <c r="F6512" s="40" t="s">
        <v>849</v>
      </c>
    </row>
    <row r="6513" spans="1:6" x14ac:dyDescent="0.5">
      <c r="A6513" s="38">
        <v>43723</v>
      </c>
      <c r="B6513" s="39">
        <v>0.6534375</v>
      </c>
      <c r="C6513" s="40">
        <v>4</v>
      </c>
      <c r="D6513" s="40" t="s">
        <v>651</v>
      </c>
      <c r="E6513" s="40">
        <v>69</v>
      </c>
      <c r="F6513" s="40" t="s">
        <v>849</v>
      </c>
    </row>
    <row r="6514" spans="1:6" x14ac:dyDescent="0.5">
      <c r="A6514" s="38">
        <v>43723</v>
      </c>
      <c r="B6514" s="39">
        <v>0.65372685185185186</v>
      </c>
      <c r="C6514" s="40">
        <v>4</v>
      </c>
      <c r="D6514" s="40" t="s">
        <v>651</v>
      </c>
      <c r="E6514" s="40">
        <v>75</v>
      </c>
      <c r="F6514" s="40" t="s">
        <v>849</v>
      </c>
    </row>
    <row r="6515" spans="1:6" x14ac:dyDescent="0.5">
      <c r="A6515" s="38">
        <v>43723</v>
      </c>
      <c r="B6515" s="39">
        <v>0.65447916666666661</v>
      </c>
      <c r="C6515" s="40">
        <v>2</v>
      </c>
      <c r="D6515" s="40" t="s">
        <v>651</v>
      </c>
      <c r="E6515" s="40">
        <v>77</v>
      </c>
      <c r="F6515" s="40" t="s">
        <v>849</v>
      </c>
    </row>
    <row r="6516" spans="1:6" x14ac:dyDescent="0.5">
      <c r="A6516" s="38">
        <v>43723</v>
      </c>
      <c r="B6516" s="39">
        <v>0.65479166666666666</v>
      </c>
      <c r="C6516" s="40">
        <v>4</v>
      </c>
      <c r="D6516" s="40" t="s">
        <v>651</v>
      </c>
      <c r="E6516" s="40">
        <v>72</v>
      </c>
      <c r="F6516" s="40" t="s">
        <v>849</v>
      </c>
    </row>
    <row r="6517" spans="1:6" x14ac:dyDescent="0.5">
      <c r="A6517" s="38">
        <v>43723</v>
      </c>
      <c r="B6517" s="39">
        <v>0.65504629629629629</v>
      </c>
      <c r="C6517" s="40">
        <v>4</v>
      </c>
      <c r="D6517" s="40" t="s">
        <v>651</v>
      </c>
      <c r="E6517" s="40">
        <v>96</v>
      </c>
      <c r="F6517" s="40" t="s">
        <v>849</v>
      </c>
    </row>
    <row r="6518" spans="1:6" x14ac:dyDescent="0.5">
      <c r="A6518" s="38">
        <v>43723</v>
      </c>
      <c r="B6518" s="39">
        <v>0.65539351851851857</v>
      </c>
      <c r="C6518" s="40">
        <v>2</v>
      </c>
      <c r="D6518" s="40" t="s">
        <v>640</v>
      </c>
      <c r="E6518" s="40">
        <v>42</v>
      </c>
      <c r="F6518" s="40" t="s">
        <v>849</v>
      </c>
    </row>
    <row r="6519" spans="1:6" x14ac:dyDescent="0.5">
      <c r="A6519" s="38">
        <v>43723</v>
      </c>
      <c r="B6519" s="39">
        <v>0.65611111111111109</v>
      </c>
      <c r="C6519" s="40">
        <v>2</v>
      </c>
      <c r="D6519" s="40" t="s">
        <v>640</v>
      </c>
      <c r="E6519" s="40">
        <v>99</v>
      </c>
      <c r="F6519" s="40" t="s">
        <v>849</v>
      </c>
    </row>
    <row r="6520" spans="1:6" x14ac:dyDescent="0.5">
      <c r="A6520" s="38">
        <v>43723</v>
      </c>
      <c r="B6520" s="39">
        <v>0.65685185185185191</v>
      </c>
      <c r="C6520" s="40">
        <v>4</v>
      </c>
      <c r="D6520" s="40" t="s">
        <v>651</v>
      </c>
      <c r="E6520" s="40">
        <v>75</v>
      </c>
      <c r="F6520" s="40" t="s">
        <v>849</v>
      </c>
    </row>
    <row r="6521" spans="1:6" x14ac:dyDescent="0.5">
      <c r="A6521" s="38">
        <v>43723</v>
      </c>
      <c r="B6521" s="39">
        <v>0.65707175925925931</v>
      </c>
      <c r="C6521" s="40">
        <v>2</v>
      </c>
      <c r="D6521" s="40" t="s">
        <v>640</v>
      </c>
      <c r="E6521" s="40">
        <v>43</v>
      </c>
      <c r="F6521" s="40" t="s">
        <v>849</v>
      </c>
    </row>
    <row r="6522" spans="1:6" x14ac:dyDescent="0.5">
      <c r="A6522" s="38">
        <v>43723</v>
      </c>
      <c r="B6522" s="39">
        <v>0.65787037037037044</v>
      </c>
      <c r="C6522" s="40">
        <v>2</v>
      </c>
      <c r="D6522" s="40" t="s">
        <v>651</v>
      </c>
      <c r="E6522" s="40">
        <v>54</v>
      </c>
      <c r="F6522" s="40" t="s">
        <v>849</v>
      </c>
    </row>
    <row r="6523" spans="1:6" x14ac:dyDescent="0.5">
      <c r="A6523" s="38">
        <v>43723</v>
      </c>
      <c r="B6523" s="39">
        <v>0.65790509259259256</v>
      </c>
      <c r="C6523" s="40">
        <v>2</v>
      </c>
      <c r="D6523" s="40" t="s">
        <v>640</v>
      </c>
      <c r="E6523" s="40">
        <v>44</v>
      </c>
      <c r="F6523" s="40" t="s">
        <v>849</v>
      </c>
    </row>
    <row r="6524" spans="1:6" x14ac:dyDescent="0.5">
      <c r="A6524" s="38">
        <v>43723</v>
      </c>
      <c r="B6524" s="39">
        <v>0.65792824074074074</v>
      </c>
      <c r="C6524" s="40">
        <v>2</v>
      </c>
      <c r="D6524" s="40" t="s">
        <v>640</v>
      </c>
      <c r="E6524" s="40">
        <v>127</v>
      </c>
      <c r="F6524" s="40" t="s">
        <v>849</v>
      </c>
    </row>
    <row r="6525" spans="1:6" x14ac:dyDescent="0.5">
      <c r="A6525" s="38">
        <v>43723</v>
      </c>
      <c r="B6525" s="39">
        <v>0.65802083333333339</v>
      </c>
      <c r="C6525" s="40">
        <v>2</v>
      </c>
      <c r="D6525" s="40" t="s">
        <v>640</v>
      </c>
      <c r="E6525" s="40">
        <v>127</v>
      </c>
      <c r="F6525" s="40" t="s">
        <v>849</v>
      </c>
    </row>
    <row r="6526" spans="1:6" x14ac:dyDescent="0.5">
      <c r="A6526" s="38">
        <v>43723</v>
      </c>
      <c r="B6526" s="39">
        <v>0.65806712962962965</v>
      </c>
      <c r="C6526" s="40">
        <v>2</v>
      </c>
      <c r="D6526" s="40" t="s">
        <v>640</v>
      </c>
      <c r="E6526" s="40">
        <v>48</v>
      </c>
      <c r="F6526" s="40" t="s">
        <v>849</v>
      </c>
    </row>
    <row r="6527" spans="1:6" x14ac:dyDescent="0.5">
      <c r="A6527" s="38">
        <v>43723</v>
      </c>
      <c r="B6527" s="39">
        <v>0.65809027777777784</v>
      </c>
      <c r="C6527" s="40">
        <v>2</v>
      </c>
      <c r="D6527" s="40" t="s">
        <v>640</v>
      </c>
      <c r="E6527" s="40">
        <v>66</v>
      </c>
      <c r="F6527" s="40" t="s">
        <v>849</v>
      </c>
    </row>
    <row r="6528" spans="1:6" x14ac:dyDescent="0.5">
      <c r="A6528" s="38">
        <v>43723</v>
      </c>
      <c r="B6528" s="39">
        <v>0.65813657407407411</v>
      </c>
      <c r="C6528" s="40">
        <v>2</v>
      </c>
      <c r="D6528" s="40" t="s">
        <v>640</v>
      </c>
      <c r="E6528" s="40">
        <v>83</v>
      </c>
      <c r="F6528" s="40" t="s">
        <v>849</v>
      </c>
    </row>
    <row r="6529" spans="1:6" x14ac:dyDescent="0.5">
      <c r="A6529" s="38">
        <v>43723</v>
      </c>
      <c r="B6529" s="39">
        <v>0.65825231481481483</v>
      </c>
      <c r="C6529" s="40">
        <v>4</v>
      </c>
      <c r="D6529" s="40" t="s">
        <v>651</v>
      </c>
      <c r="E6529" s="40">
        <v>100</v>
      </c>
      <c r="F6529" s="40" t="s">
        <v>849</v>
      </c>
    </row>
    <row r="6530" spans="1:6" x14ac:dyDescent="0.5">
      <c r="A6530" s="38">
        <v>43723</v>
      </c>
      <c r="B6530" s="39">
        <v>0.6583796296296297</v>
      </c>
      <c r="C6530" s="40">
        <v>2</v>
      </c>
      <c r="D6530" s="40" t="s">
        <v>651</v>
      </c>
      <c r="E6530" s="40">
        <v>78</v>
      </c>
      <c r="F6530" s="40" t="s">
        <v>849</v>
      </c>
    </row>
    <row r="6531" spans="1:6" x14ac:dyDescent="0.5">
      <c r="A6531" s="38">
        <v>43723</v>
      </c>
      <c r="B6531" s="39">
        <v>0.65927083333333336</v>
      </c>
      <c r="C6531" s="40">
        <v>4</v>
      </c>
      <c r="D6531" s="40" t="s">
        <v>651</v>
      </c>
      <c r="E6531" s="40">
        <v>94</v>
      </c>
      <c r="F6531" s="40" t="s">
        <v>849</v>
      </c>
    </row>
    <row r="6532" spans="1:6" x14ac:dyDescent="0.5">
      <c r="A6532" s="38">
        <v>43723</v>
      </c>
      <c r="B6532" s="39">
        <v>0.65942129629629631</v>
      </c>
      <c r="C6532" s="40">
        <v>1</v>
      </c>
      <c r="D6532" s="40" t="s">
        <v>640</v>
      </c>
      <c r="E6532" s="40">
        <v>50</v>
      </c>
      <c r="F6532" s="40" t="s">
        <v>849</v>
      </c>
    </row>
    <row r="6533" spans="1:6" x14ac:dyDescent="0.5">
      <c r="A6533" s="38">
        <v>43723</v>
      </c>
      <c r="B6533" s="39">
        <v>0.65994212962962961</v>
      </c>
      <c r="C6533" s="40">
        <v>2</v>
      </c>
      <c r="D6533" s="40" t="s">
        <v>640</v>
      </c>
      <c r="E6533" s="40">
        <v>93</v>
      </c>
      <c r="F6533" s="40" t="s">
        <v>849</v>
      </c>
    </row>
    <row r="6534" spans="1:6" x14ac:dyDescent="0.5">
      <c r="A6534" s="38">
        <v>43723</v>
      </c>
      <c r="B6534" s="39">
        <v>0.6602083333333334</v>
      </c>
      <c r="C6534" s="40">
        <v>2</v>
      </c>
      <c r="D6534" s="40" t="s">
        <v>640</v>
      </c>
      <c r="E6534" s="40">
        <v>39</v>
      </c>
      <c r="F6534" s="40" t="s">
        <v>849</v>
      </c>
    </row>
    <row r="6535" spans="1:6" x14ac:dyDescent="0.5">
      <c r="A6535" s="38">
        <v>43723</v>
      </c>
      <c r="B6535" s="39">
        <v>0.66038194444444442</v>
      </c>
      <c r="C6535" s="40">
        <v>4</v>
      </c>
      <c r="D6535" s="40" t="s">
        <v>651</v>
      </c>
      <c r="E6535" s="40">
        <v>68</v>
      </c>
      <c r="F6535" s="40" t="s">
        <v>849</v>
      </c>
    </row>
    <row r="6536" spans="1:6" x14ac:dyDescent="0.5">
      <c r="A6536" s="38">
        <v>43723</v>
      </c>
      <c r="B6536" s="39">
        <v>0.66054398148148141</v>
      </c>
      <c r="C6536" s="40">
        <v>4</v>
      </c>
      <c r="D6536" s="40" t="s">
        <v>651</v>
      </c>
      <c r="E6536" s="40">
        <v>88</v>
      </c>
      <c r="F6536" s="40" t="s">
        <v>849</v>
      </c>
    </row>
    <row r="6537" spans="1:6" x14ac:dyDescent="0.5">
      <c r="A6537" s="38">
        <v>43723</v>
      </c>
      <c r="B6537" s="39">
        <v>0.66100694444444441</v>
      </c>
      <c r="C6537" s="40">
        <v>4</v>
      </c>
      <c r="D6537" s="40" t="s">
        <v>640</v>
      </c>
      <c r="E6537" s="40">
        <v>74</v>
      </c>
      <c r="F6537" s="40" t="s">
        <v>849</v>
      </c>
    </row>
    <row r="6538" spans="1:6" x14ac:dyDescent="0.5">
      <c r="A6538" s="38">
        <v>43723</v>
      </c>
      <c r="B6538" s="39">
        <v>0.66108796296296302</v>
      </c>
      <c r="C6538" s="40">
        <v>2</v>
      </c>
      <c r="D6538" s="40" t="s">
        <v>651</v>
      </c>
      <c r="E6538" s="40">
        <v>51</v>
      </c>
      <c r="F6538" s="40" t="s">
        <v>849</v>
      </c>
    </row>
    <row r="6539" spans="1:6" x14ac:dyDescent="0.5">
      <c r="A6539" s="38">
        <v>43723</v>
      </c>
      <c r="B6539" s="39">
        <v>0.66128472222222223</v>
      </c>
      <c r="C6539" s="40">
        <v>2</v>
      </c>
      <c r="D6539" s="40" t="s">
        <v>640</v>
      </c>
      <c r="E6539" s="40">
        <v>3</v>
      </c>
      <c r="F6539" s="40" t="s">
        <v>849</v>
      </c>
    </row>
    <row r="6540" spans="1:6" x14ac:dyDescent="0.5">
      <c r="A6540" s="38">
        <v>43723</v>
      </c>
      <c r="B6540" s="39">
        <v>0.66136574074074073</v>
      </c>
      <c r="C6540" s="40">
        <v>4</v>
      </c>
      <c r="D6540" s="40" t="s">
        <v>640</v>
      </c>
      <c r="E6540" s="40">
        <v>68</v>
      </c>
      <c r="F6540" s="40" t="s">
        <v>849</v>
      </c>
    </row>
    <row r="6541" spans="1:6" x14ac:dyDescent="0.5">
      <c r="A6541" s="38">
        <v>43723</v>
      </c>
      <c r="B6541" s="39">
        <v>0.66146990740740741</v>
      </c>
      <c r="C6541" s="40">
        <v>2</v>
      </c>
      <c r="D6541" s="40" t="s">
        <v>640</v>
      </c>
      <c r="E6541" s="40">
        <v>116</v>
      </c>
      <c r="F6541" s="40" t="s">
        <v>849</v>
      </c>
    </row>
    <row r="6542" spans="1:6" x14ac:dyDescent="0.5">
      <c r="A6542" s="38">
        <v>43723</v>
      </c>
      <c r="B6542" s="39">
        <v>0.66148148148148145</v>
      </c>
      <c r="C6542" s="40">
        <v>4</v>
      </c>
      <c r="D6542" s="40" t="s">
        <v>640</v>
      </c>
      <c r="E6542" s="40">
        <v>79</v>
      </c>
      <c r="F6542" s="40" t="s">
        <v>849</v>
      </c>
    </row>
    <row r="6543" spans="1:6" x14ac:dyDescent="0.5">
      <c r="A6543" s="38">
        <v>43723</v>
      </c>
      <c r="B6543" s="39">
        <v>0.66202546296296294</v>
      </c>
      <c r="C6543" s="40">
        <v>2</v>
      </c>
      <c r="D6543" s="40" t="s">
        <v>651</v>
      </c>
      <c r="E6543" s="40">
        <v>93</v>
      </c>
      <c r="F6543" s="40" t="s">
        <v>849</v>
      </c>
    </row>
    <row r="6544" spans="1:6" x14ac:dyDescent="0.5">
      <c r="A6544" s="38">
        <v>43723</v>
      </c>
      <c r="B6544" s="39">
        <v>0.66236111111111107</v>
      </c>
      <c r="C6544" s="40">
        <v>2</v>
      </c>
      <c r="D6544" s="40" t="s">
        <v>640</v>
      </c>
      <c r="E6544" s="40">
        <v>46</v>
      </c>
      <c r="F6544" s="40" t="s">
        <v>849</v>
      </c>
    </row>
    <row r="6545" spans="1:6" x14ac:dyDescent="0.5">
      <c r="A6545" s="38">
        <v>43723</v>
      </c>
      <c r="B6545" s="39">
        <v>0.66322916666666665</v>
      </c>
      <c r="C6545" s="40">
        <v>2</v>
      </c>
      <c r="D6545" s="40" t="s">
        <v>640</v>
      </c>
      <c r="E6545" s="40">
        <v>84</v>
      </c>
      <c r="F6545" s="40" t="s">
        <v>849</v>
      </c>
    </row>
    <row r="6546" spans="1:6" x14ac:dyDescent="0.5">
      <c r="A6546" s="38">
        <v>43723</v>
      </c>
      <c r="B6546" s="39">
        <v>0.66325231481481484</v>
      </c>
      <c r="C6546" s="40">
        <v>2</v>
      </c>
      <c r="D6546" s="40" t="s">
        <v>640</v>
      </c>
      <c r="E6546" s="40">
        <v>67</v>
      </c>
      <c r="F6546" s="40" t="s">
        <v>849</v>
      </c>
    </row>
    <row r="6547" spans="1:6" x14ac:dyDescent="0.5">
      <c r="A6547" s="38">
        <v>43723</v>
      </c>
      <c r="B6547" s="39">
        <v>0.66326388888888888</v>
      </c>
      <c r="C6547" s="40">
        <v>2</v>
      </c>
      <c r="D6547" s="40" t="s">
        <v>640</v>
      </c>
      <c r="E6547" s="40">
        <v>83</v>
      </c>
      <c r="F6547" s="40" t="s">
        <v>849</v>
      </c>
    </row>
    <row r="6548" spans="1:6" x14ac:dyDescent="0.5">
      <c r="A6548" s="38">
        <v>43723</v>
      </c>
      <c r="B6548" s="39">
        <v>0.66327546296296302</v>
      </c>
      <c r="C6548" s="40">
        <v>4</v>
      </c>
      <c r="D6548" s="40" t="s">
        <v>651</v>
      </c>
      <c r="E6548" s="40">
        <v>73</v>
      </c>
      <c r="F6548" s="40" t="s">
        <v>849</v>
      </c>
    </row>
    <row r="6549" spans="1:6" x14ac:dyDescent="0.5">
      <c r="A6549" s="38">
        <v>43723</v>
      </c>
      <c r="B6549" s="39">
        <v>0.66328703703703706</v>
      </c>
      <c r="C6549" s="40">
        <v>2</v>
      </c>
      <c r="D6549" s="40" t="s">
        <v>640</v>
      </c>
      <c r="E6549" s="40">
        <v>43</v>
      </c>
      <c r="F6549" s="40" t="s">
        <v>849</v>
      </c>
    </row>
    <row r="6550" spans="1:6" x14ac:dyDescent="0.5">
      <c r="A6550" s="38">
        <v>43723</v>
      </c>
      <c r="B6550" s="39">
        <v>0.66335648148148152</v>
      </c>
      <c r="C6550" s="40">
        <v>2</v>
      </c>
      <c r="D6550" s="40" t="s">
        <v>640</v>
      </c>
      <c r="E6550" s="40">
        <v>53</v>
      </c>
      <c r="F6550" s="40" t="s">
        <v>849</v>
      </c>
    </row>
    <row r="6551" spans="1:6" x14ac:dyDescent="0.5">
      <c r="A6551" s="38">
        <v>43723</v>
      </c>
      <c r="B6551" s="39">
        <v>0.66339120370370364</v>
      </c>
      <c r="C6551" s="40">
        <v>4</v>
      </c>
      <c r="D6551" s="40" t="s">
        <v>640</v>
      </c>
      <c r="E6551" s="40">
        <v>40</v>
      </c>
      <c r="F6551" s="40" t="s">
        <v>849</v>
      </c>
    </row>
    <row r="6552" spans="1:6" x14ac:dyDescent="0.5">
      <c r="A6552" s="38">
        <v>43723</v>
      </c>
      <c r="B6552" s="39">
        <v>0.66369212962962965</v>
      </c>
      <c r="C6552" s="40">
        <v>2</v>
      </c>
      <c r="D6552" s="40" t="s">
        <v>640</v>
      </c>
      <c r="E6552" s="40">
        <v>38</v>
      </c>
      <c r="F6552" s="40" t="s">
        <v>849</v>
      </c>
    </row>
    <row r="6553" spans="1:6" x14ac:dyDescent="0.5">
      <c r="A6553" s="38">
        <v>43723</v>
      </c>
      <c r="B6553" s="39">
        <v>0.66373842592592591</v>
      </c>
      <c r="C6553" s="40">
        <v>2</v>
      </c>
      <c r="D6553" s="40" t="s">
        <v>640</v>
      </c>
      <c r="E6553" s="40">
        <v>52</v>
      </c>
      <c r="F6553" s="40" t="s">
        <v>849</v>
      </c>
    </row>
    <row r="6554" spans="1:6" x14ac:dyDescent="0.5">
      <c r="A6554" s="38">
        <v>43723</v>
      </c>
      <c r="B6554" s="39">
        <v>0.66403935185185181</v>
      </c>
      <c r="C6554" s="40">
        <v>2</v>
      </c>
      <c r="D6554" s="40" t="s">
        <v>640</v>
      </c>
      <c r="E6554" s="40">
        <v>39</v>
      </c>
      <c r="F6554" s="40" t="s">
        <v>849</v>
      </c>
    </row>
    <row r="6555" spans="1:6" x14ac:dyDescent="0.5">
      <c r="A6555" s="38">
        <v>43723</v>
      </c>
      <c r="B6555" s="39">
        <v>0.66540509259259262</v>
      </c>
      <c r="C6555" s="40">
        <v>4</v>
      </c>
      <c r="D6555" s="40" t="s">
        <v>651</v>
      </c>
      <c r="E6555" s="40">
        <v>80</v>
      </c>
      <c r="F6555" s="40" t="s">
        <v>849</v>
      </c>
    </row>
    <row r="6556" spans="1:6" x14ac:dyDescent="0.5">
      <c r="A6556" s="38">
        <v>43723</v>
      </c>
      <c r="B6556" s="39">
        <v>0.66605324074074079</v>
      </c>
      <c r="C6556" s="40">
        <v>2</v>
      </c>
      <c r="D6556" s="40" t="s">
        <v>640</v>
      </c>
      <c r="E6556" s="40">
        <v>40</v>
      </c>
      <c r="F6556" s="40" t="s">
        <v>849</v>
      </c>
    </row>
    <row r="6557" spans="1:6" x14ac:dyDescent="0.5">
      <c r="A6557" s="38">
        <v>43723</v>
      </c>
      <c r="B6557" s="39">
        <v>0.66622685185185182</v>
      </c>
      <c r="C6557" s="40">
        <v>2</v>
      </c>
      <c r="D6557" s="40" t="s">
        <v>640</v>
      </c>
      <c r="E6557" s="40">
        <v>38</v>
      </c>
      <c r="F6557" s="40" t="s">
        <v>849</v>
      </c>
    </row>
    <row r="6558" spans="1:6" x14ac:dyDescent="0.5">
      <c r="A6558" s="38">
        <v>43723</v>
      </c>
      <c r="B6558" s="39">
        <v>0.66644675925925922</v>
      </c>
      <c r="C6558" s="40">
        <v>2</v>
      </c>
      <c r="D6558" s="40" t="s">
        <v>640</v>
      </c>
      <c r="E6558" s="40">
        <v>44</v>
      </c>
      <c r="F6558" s="40" t="s">
        <v>849</v>
      </c>
    </row>
    <row r="6559" spans="1:6" x14ac:dyDescent="0.5">
      <c r="A6559" s="38">
        <v>43723</v>
      </c>
      <c r="B6559" s="39">
        <v>0.66656250000000006</v>
      </c>
      <c r="C6559" s="40">
        <v>4</v>
      </c>
      <c r="D6559" s="40" t="s">
        <v>651</v>
      </c>
      <c r="E6559" s="40">
        <v>69</v>
      </c>
      <c r="F6559" s="40" t="s">
        <v>849</v>
      </c>
    </row>
    <row r="6560" spans="1:6" x14ac:dyDescent="0.5">
      <c r="A6560" s="38">
        <v>43723</v>
      </c>
      <c r="B6560" s="39">
        <v>0.66659722222222217</v>
      </c>
      <c r="C6560" s="40">
        <v>1</v>
      </c>
      <c r="D6560" s="40" t="s">
        <v>651</v>
      </c>
      <c r="E6560" s="40">
        <v>39</v>
      </c>
      <c r="F6560" s="40" t="s">
        <v>849</v>
      </c>
    </row>
    <row r="6561" spans="1:6" x14ac:dyDescent="0.5">
      <c r="A6561" s="38">
        <v>43723</v>
      </c>
      <c r="B6561" s="39">
        <v>0.66759259259259263</v>
      </c>
      <c r="C6561" s="40">
        <v>2</v>
      </c>
      <c r="D6561" s="40" t="s">
        <v>640</v>
      </c>
      <c r="E6561" s="40">
        <v>40</v>
      </c>
      <c r="F6561" s="40" t="s">
        <v>849</v>
      </c>
    </row>
    <row r="6562" spans="1:6" x14ac:dyDescent="0.5">
      <c r="A6562" s="38">
        <v>43723</v>
      </c>
      <c r="B6562" s="39">
        <v>0.66940972222222228</v>
      </c>
      <c r="C6562" s="40">
        <v>4</v>
      </c>
      <c r="D6562" s="40" t="s">
        <v>651</v>
      </c>
      <c r="E6562" s="40">
        <v>58</v>
      </c>
      <c r="F6562" s="40" t="s">
        <v>849</v>
      </c>
    </row>
    <row r="6563" spans="1:6" x14ac:dyDescent="0.5">
      <c r="A6563" s="38">
        <v>43723</v>
      </c>
      <c r="B6563" s="39">
        <v>0.6699652777777777</v>
      </c>
      <c r="C6563" s="40">
        <v>1</v>
      </c>
      <c r="D6563" s="40" t="s">
        <v>640</v>
      </c>
      <c r="E6563" s="40">
        <v>50</v>
      </c>
      <c r="F6563" s="40" t="s">
        <v>849</v>
      </c>
    </row>
    <row r="6564" spans="1:6" x14ac:dyDescent="0.5">
      <c r="A6564" s="38">
        <v>43723</v>
      </c>
      <c r="B6564" s="39">
        <v>0.67097222222222219</v>
      </c>
      <c r="C6564" s="40">
        <v>1</v>
      </c>
      <c r="D6564" s="40" t="s">
        <v>640</v>
      </c>
      <c r="E6564" s="40">
        <v>42</v>
      </c>
      <c r="F6564" s="40" t="s">
        <v>849</v>
      </c>
    </row>
    <row r="6565" spans="1:6" x14ac:dyDescent="0.5">
      <c r="A6565" s="38">
        <v>43723</v>
      </c>
      <c r="B6565" s="39">
        <v>0.67136574074074085</v>
      </c>
      <c r="C6565" s="40">
        <v>1</v>
      </c>
      <c r="D6565" s="40" t="s">
        <v>640</v>
      </c>
      <c r="E6565" s="40">
        <v>48</v>
      </c>
      <c r="F6565" s="40" t="s">
        <v>849</v>
      </c>
    </row>
    <row r="6566" spans="1:6" x14ac:dyDescent="0.5">
      <c r="A6566" s="38">
        <v>43723</v>
      </c>
      <c r="B6566" s="39">
        <v>0.67188657407407415</v>
      </c>
      <c r="C6566" s="40">
        <v>2</v>
      </c>
      <c r="D6566" s="40" t="s">
        <v>640</v>
      </c>
      <c r="E6566" s="40">
        <v>63</v>
      </c>
      <c r="F6566" s="40" t="s">
        <v>849</v>
      </c>
    </row>
    <row r="6567" spans="1:6" x14ac:dyDescent="0.5">
      <c r="A6567" s="38">
        <v>43723</v>
      </c>
      <c r="B6567" s="39">
        <v>0.67214120370370367</v>
      </c>
      <c r="C6567" s="40">
        <v>2</v>
      </c>
      <c r="D6567" s="40" t="s">
        <v>640</v>
      </c>
      <c r="E6567" s="40">
        <v>64</v>
      </c>
      <c r="F6567" s="40" t="s">
        <v>849</v>
      </c>
    </row>
    <row r="6568" spans="1:6" x14ac:dyDescent="0.5">
      <c r="A6568" s="38">
        <v>43723</v>
      </c>
      <c r="B6568" s="39">
        <v>0.67253472222222221</v>
      </c>
      <c r="C6568" s="40">
        <v>4</v>
      </c>
      <c r="D6568" s="40" t="s">
        <v>651</v>
      </c>
      <c r="E6568" s="40">
        <v>98</v>
      </c>
      <c r="F6568" s="40" t="s">
        <v>849</v>
      </c>
    </row>
    <row r="6569" spans="1:6" x14ac:dyDescent="0.5">
      <c r="A6569" s="38">
        <v>43723</v>
      </c>
      <c r="B6569" s="39">
        <v>0.6731597222222222</v>
      </c>
      <c r="C6569" s="40">
        <v>4</v>
      </c>
      <c r="D6569" s="40" t="s">
        <v>651</v>
      </c>
      <c r="E6569" s="40">
        <v>79</v>
      </c>
      <c r="F6569" s="40" t="s">
        <v>849</v>
      </c>
    </row>
    <row r="6570" spans="1:6" x14ac:dyDescent="0.5">
      <c r="A6570" s="38">
        <v>43723</v>
      </c>
      <c r="B6570" s="39">
        <v>0.67709490740740741</v>
      </c>
      <c r="C6570" s="40">
        <v>4</v>
      </c>
      <c r="D6570" s="40" t="s">
        <v>640</v>
      </c>
      <c r="E6570" s="40">
        <v>57</v>
      </c>
      <c r="F6570" s="40" t="s">
        <v>849</v>
      </c>
    </row>
    <row r="6571" spans="1:6" x14ac:dyDescent="0.5">
      <c r="A6571" s="38">
        <v>43723</v>
      </c>
      <c r="B6571" s="39">
        <v>0.67710648148148145</v>
      </c>
      <c r="C6571" s="40">
        <v>4</v>
      </c>
      <c r="D6571" s="40" t="s">
        <v>640</v>
      </c>
      <c r="E6571" s="40">
        <v>54</v>
      </c>
      <c r="F6571" s="40" t="s">
        <v>849</v>
      </c>
    </row>
    <row r="6572" spans="1:6" x14ac:dyDescent="0.5">
      <c r="A6572" s="38">
        <v>43723</v>
      </c>
      <c r="B6572" s="39">
        <v>0.67718750000000005</v>
      </c>
      <c r="C6572" s="40">
        <v>4</v>
      </c>
      <c r="D6572" s="40" t="s">
        <v>651</v>
      </c>
      <c r="E6572" s="40">
        <v>43</v>
      </c>
      <c r="F6572" s="40" t="s">
        <v>849</v>
      </c>
    </row>
    <row r="6573" spans="1:6" x14ac:dyDescent="0.5">
      <c r="A6573" s="38">
        <v>43723</v>
      </c>
      <c r="B6573" s="39">
        <v>0.67797453703703703</v>
      </c>
      <c r="C6573" s="40">
        <v>1</v>
      </c>
      <c r="D6573" s="40" t="s">
        <v>640</v>
      </c>
      <c r="E6573" s="40">
        <v>51</v>
      </c>
      <c r="F6573" s="40" t="s">
        <v>849</v>
      </c>
    </row>
    <row r="6574" spans="1:6" x14ac:dyDescent="0.5">
      <c r="A6574" s="38">
        <v>43723</v>
      </c>
      <c r="B6574" s="39">
        <v>0.67812499999999998</v>
      </c>
      <c r="C6574" s="40">
        <v>2</v>
      </c>
      <c r="D6574" s="40" t="s">
        <v>640</v>
      </c>
      <c r="E6574" s="40">
        <v>38</v>
      </c>
      <c r="F6574" s="40" t="s">
        <v>849</v>
      </c>
    </row>
    <row r="6575" spans="1:6" x14ac:dyDescent="0.5">
      <c r="A6575" s="38">
        <v>43723</v>
      </c>
      <c r="B6575" s="39">
        <v>0.67837962962962972</v>
      </c>
      <c r="C6575" s="40">
        <v>4</v>
      </c>
      <c r="D6575" s="40" t="s">
        <v>651</v>
      </c>
      <c r="E6575" s="40">
        <v>67</v>
      </c>
      <c r="F6575" s="40" t="s">
        <v>849</v>
      </c>
    </row>
    <row r="6576" spans="1:6" x14ac:dyDescent="0.5">
      <c r="A6576" s="38">
        <v>43723</v>
      </c>
      <c r="B6576" s="39">
        <v>0.67848379629629629</v>
      </c>
      <c r="C6576" s="40">
        <v>4</v>
      </c>
      <c r="D6576" s="40" t="s">
        <v>651</v>
      </c>
      <c r="E6576" s="40">
        <v>55</v>
      </c>
      <c r="F6576" s="40" t="s">
        <v>849</v>
      </c>
    </row>
    <row r="6577" spans="1:6" x14ac:dyDescent="0.5">
      <c r="A6577" s="38">
        <v>43723</v>
      </c>
      <c r="B6577" s="39">
        <v>0.68054398148148154</v>
      </c>
      <c r="C6577" s="40">
        <v>4</v>
      </c>
      <c r="D6577" s="40" t="s">
        <v>645</v>
      </c>
      <c r="E6577" s="40">
        <v>52</v>
      </c>
      <c r="F6577" s="40" t="s">
        <v>849</v>
      </c>
    </row>
    <row r="6578" spans="1:6" x14ac:dyDescent="0.5">
      <c r="A6578" s="38">
        <v>43723</v>
      </c>
      <c r="B6578" s="39">
        <v>0.68099537037037028</v>
      </c>
      <c r="C6578" s="40">
        <v>4</v>
      </c>
      <c r="D6578" s="40" t="s">
        <v>651</v>
      </c>
      <c r="E6578" s="40">
        <v>60</v>
      </c>
      <c r="F6578" s="40" t="s">
        <v>849</v>
      </c>
    </row>
    <row r="6579" spans="1:6" x14ac:dyDescent="0.5">
      <c r="A6579" s="38">
        <v>43723</v>
      </c>
      <c r="B6579" s="39">
        <v>0.68133101851851852</v>
      </c>
      <c r="C6579" s="40">
        <v>2</v>
      </c>
      <c r="D6579" s="40" t="s">
        <v>640</v>
      </c>
      <c r="E6579" s="40">
        <v>53</v>
      </c>
      <c r="F6579" s="40" t="s">
        <v>849</v>
      </c>
    </row>
    <row r="6580" spans="1:6" x14ac:dyDescent="0.5">
      <c r="A6580" s="38">
        <v>43723</v>
      </c>
      <c r="B6580" s="39">
        <v>0.68313657407407413</v>
      </c>
      <c r="C6580" s="40">
        <v>4</v>
      </c>
      <c r="D6580" s="40" t="s">
        <v>651</v>
      </c>
      <c r="E6580" s="40">
        <v>73</v>
      </c>
      <c r="F6580" s="40" t="s">
        <v>849</v>
      </c>
    </row>
    <row r="6581" spans="1:6" x14ac:dyDescent="0.5">
      <c r="A6581" s="38">
        <v>43723</v>
      </c>
      <c r="B6581" s="39">
        <v>0.68384259259259261</v>
      </c>
      <c r="C6581" s="40">
        <v>2</v>
      </c>
      <c r="D6581" s="40" t="s">
        <v>640</v>
      </c>
      <c r="E6581" s="40">
        <v>43</v>
      </c>
      <c r="F6581" s="40" t="s">
        <v>849</v>
      </c>
    </row>
    <row r="6582" spans="1:6" x14ac:dyDescent="0.5">
      <c r="A6582" s="38">
        <v>43723</v>
      </c>
      <c r="B6582" s="39">
        <v>0.68495370370370379</v>
      </c>
      <c r="C6582" s="40">
        <v>4</v>
      </c>
      <c r="D6582" s="40" t="s">
        <v>651</v>
      </c>
      <c r="E6582" s="40">
        <v>88</v>
      </c>
      <c r="F6582" s="40" t="s">
        <v>849</v>
      </c>
    </row>
    <row r="6583" spans="1:6" x14ac:dyDescent="0.5">
      <c r="A6583" s="38">
        <v>43723</v>
      </c>
      <c r="B6583" s="39">
        <v>0.6849884259259259</v>
      </c>
      <c r="C6583" s="40">
        <v>4</v>
      </c>
      <c r="D6583" s="40" t="s">
        <v>651</v>
      </c>
      <c r="E6583" s="40">
        <v>74</v>
      </c>
      <c r="F6583" s="40" t="s">
        <v>849</v>
      </c>
    </row>
    <row r="6584" spans="1:6" x14ac:dyDescent="0.5">
      <c r="A6584" s="38">
        <v>43723</v>
      </c>
      <c r="B6584" s="39">
        <v>0.68582175925925926</v>
      </c>
      <c r="C6584" s="40">
        <v>4</v>
      </c>
      <c r="D6584" s="40" t="s">
        <v>651</v>
      </c>
      <c r="E6584" s="40">
        <v>104</v>
      </c>
      <c r="F6584" s="40" t="s">
        <v>849</v>
      </c>
    </row>
    <row r="6585" spans="1:6" x14ac:dyDescent="0.5">
      <c r="A6585" s="38">
        <v>43723</v>
      </c>
      <c r="B6585" s="39">
        <v>0.68584490740740733</v>
      </c>
      <c r="C6585" s="40">
        <v>4</v>
      </c>
      <c r="D6585" s="40" t="s">
        <v>651</v>
      </c>
      <c r="E6585" s="40">
        <v>78</v>
      </c>
      <c r="F6585" s="40" t="s">
        <v>849</v>
      </c>
    </row>
    <row r="6586" spans="1:6" x14ac:dyDescent="0.5">
      <c r="A6586" s="38">
        <v>43723</v>
      </c>
      <c r="B6586" s="39">
        <v>0.68649305555555562</v>
      </c>
      <c r="C6586" s="40">
        <v>4</v>
      </c>
      <c r="D6586" s="40" t="s">
        <v>651</v>
      </c>
      <c r="E6586" s="40">
        <v>75</v>
      </c>
      <c r="F6586" s="40" t="s">
        <v>849</v>
      </c>
    </row>
    <row r="6587" spans="1:6" x14ac:dyDescent="0.5">
      <c r="A6587" s="38">
        <v>43723</v>
      </c>
      <c r="B6587" s="39">
        <v>0.68737268518518524</v>
      </c>
      <c r="C6587" s="40">
        <v>2</v>
      </c>
      <c r="D6587" s="40" t="s">
        <v>640</v>
      </c>
      <c r="E6587" s="40">
        <v>47</v>
      </c>
      <c r="F6587" s="40" t="s">
        <v>849</v>
      </c>
    </row>
    <row r="6588" spans="1:6" x14ac:dyDescent="0.5">
      <c r="A6588" s="38">
        <v>43723</v>
      </c>
      <c r="B6588" s="39">
        <v>0.68767361111111114</v>
      </c>
      <c r="C6588" s="40">
        <v>4</v>
      </c>
      <c r="D6588" s="40" t="s">
        <v>651</v>
      </c>
      <c r="E6588" s="40">
        <v>77</v>
      </c>
      <c r="F6588" s="40" t="s">
        <v>849</v>
      </c>
    </row>
    <row r="6589" spans="1:6" x14ac:dyDescent="0.5">
      <c r="A6589" s="38">
        <v>43723</v>
      </c>
      <c r="B6589" s="39">
        <v>0.68774305555555559</v>
      </c>
      <c r="C6589" s="40">
        <v>4</v>
      </c>
      <c r="D6589" s="40" t="s">
        <v>651</v>
      </c>
      <c r="E6589" s="40">
        <v>85</v>
      </c>
      <c r="F6589" s="40" t="s">
        <v>849</v>
      </c>
    </row>
    <row r="6590" spans="1:6" x14ac:dyDescent="0.5">
      <c r="A6590" s="38">
        <v>43723</v>
      </c>
      <c r="B6590" s="39">
        <v>0.68918981481481489</v>
      </c>
      <c r="C6590" s="40">
        <v>4</v>
      </c>
      <c r="D6590" s="40" t="s">
        <v>640</v>
      </c>
      <c r="E6590" s="40">
        <v>62</v>
      </c>
      <c r="F6590" s="40" t="s">
        <v>849</v>
      </c>
    </row>
    <row r="6591" spans="1:6" x14ac:dyDescent="0.5">
      <c r="A6591" s="38">
        <v>43723</v>
      </c>
      <c r="B6591" s="39">
        <v>0.6893055555555555</v>
      </c>
      <c r="C6591" s="40">
        <v>4</v>
      </c>
      <c r="D6591" s="40" t="s">
        <v>651</v>
      </c>
      <c r="E6591" s="40">
        <v>73</v>
      </c>
      <c r="F6591" s="40" t="s">
        <v>849</v>
      </c>
    </row>
    <row r="6592" spans="1:6" x14ac:dyDescent="0.5">
      <c r="A6592" s="38">
        <v>43723</v>
      </c>
      <c r="B6592" s="39">
        <v>0.69167824074074069</v>
      </c>
      <c r="C6592" s="40">
        <v>2</v>
      </c>
      <c r="D6592" s="40" t="s">
        <v>640</v>
      </c>
      <c r="E6592" s="40">
        <v>115</v>
      </c>
      <c r="F6592" s="40" t="s">
        <v>849</v>
      </c>
    </row>
    <row r="6593" spans="1:6" x14ac:dyDescent="0.5">
      <c r="A6593" s="38">
        <v>43723</v>
      </c>
      <c r="B6593" s="39">
        <v>0.69192129629629628</v>
      </c>
      <c r="C6593" s="40">
        <v>1</v>
      </c>
      <c r="D6593" s="40" t="s">
        <v>651</v>
      </c>
      <c r="E6593" s="40">
        <v>41</v>
      </c>
      <c r="F6593" s="40" t="s">
        <v>849</v>
      </c>
    </row>
    <row r="6594" spans="1:6" x14ac:dyDescent="0.5">
      <c r="A6594" s="38">
        <v>43723</v>
      </c>
      <c r="B6594" s="39">
        <v>0.69420138888888883</v>
      </c>
      <c r="C6594" s="40">
        <v>1</v>
      </c>
      <c r="D6594" s="40" t="s">
        <v>640</v>
      </c>
      <c r="E6594" s="40">
        <v>39</v>
      </c>
      <c r="F6594" s="40" t="s">
        <v>849</v>
      </c>
    </row>
    <row r="6595" spans="1:6" x14ac:dyDescent="0.5">
      <c r="A6595" s="38">
        <v>43723</v>
      </c>
      <c r="B6595" s="39">
        <v>0.69421296296296298</v>
      </c>
      <c r="C6595" s="40">
        <v>1</v>
      </c>
      <c r="D6595" s="40" t="s">
        <v>640</v>
      </c>
      <c r="E6595" s="40">
        <v>38</v>
      </c>
      <c r="F6595" s="40" t="s">
        <v>849</v>
      </c>
    </row>
    <row r="6596" spans="1:6" x14ac:dyDescent="0.5">
      <c r="A6596" s="38">
        <v>43723</v>
      </c>
      <c r="B6596" s="39">
        <v>0.69422453703703713</v>
      </c>
      <c r="C6596" s="40">
        <v>1</v>
      </c>
      <c r="D6596" s="40" t="s">
        <v>640</v>
      </c>
      <c r="E6596" s="40">
        <v>54</v>
      </c>
      <c r="F6596" s="40" t="s">
        <v>849</v>
      </c>
    </row>
    <row r="6597" spans="1:6" x14ac:dyDescent="0.5">
      <c r="A6597" s="38">
        <v>43723</v>
      </c>
      <c r="B6597" s="39">
        <v>0.69423611111111105</v>
      </c>
      <c r="C6597" s="40">
        <v>1</v>
      </c>
      <c r="D6597" s="40" t="s">
        <v>640</v>
      </c>
      <c r="E6597" s="40">
        <v>56</v>
      </c>
      <c r="F6597" s="40" t="s">
        <v>849</v>
      </c>
    </row>
    <row r="6598" spans="1:6" x14ac:dyDescent="0.5">
      <c r="A6598" s="38">
        <v>43723</v>
      </c>
      <c r="B6598" s="39">
        <v>0.6942476851851852</v>
      </c>
      <c r="C6598" s="40">
        <v>1</v>
      </c>
      <c r="D6598" s="40" t="s">
        <v>640</v>
      </c>
      <c r="E6598" s="40">
        <v>52</v>
      </c>
      <c r="F6598" s="40" t="s">
        <v>849</v>
      </c>
    </row>
    <row r="6599" spans="1:6" x14ac:dyDescent="0.5">
      <c r="A6599" s="38">
        <v>43723</v>
      </c>
      <c r="B6599" s="39">
        <v>0.69425925925925924</v>
      </c>
      <c r="C6599" s="40">
        <v>1</v>
      </c>
      <c r="D6599" s="40" t="s">
        <v>640</v>
      </c>
      <c r="E6599" s="40">
        <v>52</v>
      </c>
      <c r="F6599" s="40" t="s">
        <v>849</v>
      </c>
    </row>
    <row r="6600" spans="1:6" x14ac:dyDescent="0.5">
      <c r="A6600" s="38">
        <v>43723</v>
      </c>
      <c r="B6600" s="39">
        <v>0.69427083333333339</v>
      </c>
      <c r="C6600" s="40">
        <v>1</v>
      </c>
      <c r="D6600" s="40" t="s">
        <v>640</v>
      </c>
      <c r="E6600" s="40">
        <v>53</v>
      </c>
      <c r="F6600" s="40" t="s">
        <v>849</v>
      </c>
    </row>
    <row r="6601" spans="1:6" x14ac:dyDescent="0.5">
      <c r="A6601" s="38">
        <v>43723</v>
      </c>
      <c r="B6601" s="39">
        <v>0.69430555555555562</v>
      </c>
      <c r="C6601" s="40">
        <v>1</v>
      </c>
      <c r="D6601" s="40" t="s">
        <v>640</v>
      </c>
      <c r="E6601" s="40">
        <v>47</v>
      </c>
      <c r="F6601" s="40" t="s">
        <v>849</v>
      </c>
    </row>
    <row r="6602" spans="1:6" x14ac:dyDescent="0.5">
      <c r="A6602" s="38">
        <v>43723</v>
      </c>
      <c r="B6602" s="39">
        <v>0.69431712962962966</v>
      </c>
      <c r="C6602" s="40">
        <v>1</v>
      </c>
      <c r="D6602" s="40" t="s">
        <v>640</v>
      </c>
      <c r="E6602" s="40">
        <v>46</v>
      </c>
      <c r="F6602" s="40" t="s">
        <v>849</v>
      </c>
    </row>
    <row r="6603" spans="1:6" x14ac:dyDescent="0.5">
      <c r="A6603" s="38">
        <v>43723</v>
      </c>
      <c r="B6603" s="39">
        <v>0.6943287037037037</v>
      </c>
      <c r="C6603" s="40">
        <v>1</v>
      </c>
      <c r="D6603" s="40" t="s">
        <v>640</v>
      </c>
      <c r="E6603" s="40">
        <v>46</v>
      </c>
      <c r="F6603" s="40" t="s">
        <v>849</v>
      </c>
    </row>
    <row r="6604" spans="1:6" x14ac:dyDescent="0.5">
      <c r="A6604" s="38">
        <v>43723</v>
      </c>
      <c r="B6604" s="39">
        <v>0.69511574074074067</v>
      </c>
      <c r="C6604" s="40">
        <v>4</v>
      </c>
      <c r="D6604" s="40" t="s">
        <v>651</v>
      </c>
      <c r="E6604" s="40">
        <v>59</v>
      </c>
      <c r="F6604" s="40" t="s">
        <v>849</v>
      </c>
    </row>
    <row r="6605" spans="1:6" x14ac:dyDescent="0.5">
      <c r="A6605" s="38">
        <v>43723</v>
      </c>
      <c r="B6605" s="39">
        <v>0.69633101851851853</v>
      </c>
      <c r="C6605" s="40">
        <v>1</v>
      </c>
      <c r="D6605" s="40" t="s">
        <v>640</v>
      </c>
      <c r="E6605" s="40">
        <v>39</v>
      </c>
      <c r="F6605" s="40" t="s">
        <v>849</v>
      </c>
    </row>
    <row r="6606" spans="1:6" x14ac:dyDescent="0.5">
      <c r="A6606" s="38">
        <v>43723</v>
      </c>
      <c r="B6606" s="39">
        <v>0.6974189814814814</v>
      </c>
      <c r="C6606" s="40">
        <v>4</v>
      </c>
      <c r="D6606" s="40" t="s">
        <v>651</v>
      </c>
      <c r="E6606" s="40">
        <v>51</v>
      </c>
      <c r="F6606" s="40" t="s">
        <v>849</v>
      </c>
    </row>
    <row r="6607" spans="1:6" x14ac:dyDescent="0.5">
      <c r="A6607" s="38">
        <v>43723</v>
      </c>
      <c r="B6607" s="39">
        <v>0.69843749999999993</v>
      </c>
      <c r="C6607" s="40">
        <v>1</v>
      </c>
      <c r="D6607" s="40" t="s">
        <v>651</v>
      </c>
      <c r="E6607" s="40">
        <v>48</v>
      </c>
      <c r="F6607" s="40" t="s">
        <v>849</v>
      </c>
    </row>
    <row r="6608" spans="1:6" x14ac:dyDescent="0.5">
      <c r="A6608" s="38">
        <v>43723</v>
      </c>
      <c r="B6608" s="39">
        <v>0.69866898148148149</v>
      </c>
      <c r="C6608" s="40">
        <v>4</v>
      </c>
      <c r="D6608" s="40" t="s">
        <v>651</v>
      </c>
      <c r="E6608" s="40">
        <v>97</v>
      </c>
      <c r="F6608" s="40" t="s">
        <v>849</v>
      </c>
    </row>
    <row r="6609" spans="1:6" x14ac:dyDescent="0.5">
      <c r="A6609" s="38">
        <v>43723</v>
      </c>
      <c r="B6609" s="39">
        <v>0.6996296296296296</v>
      </c>
      <c r="C6609" s="40">
        <v>4</v>
      </c>
      <c r="D6609" s="40" t="s">
        <v>651</v>
      </c>
      <c r="E6609" s="40">
        <v>81</v>
      </c>
      <c r="F6609" s="40" t="s">
        <v>849</v>
      </c>
    </row>
    <row r="6610" spans="1:6" x14ac:dyDescent="0.5">
      <c r="A6610" s="38">
        <v>43723</v>
      </c>
      <c r="B6610" s="39">
        <v>0.70016203703703705</v>
      </c>
      <c r="C6610" s="40">
        <v>1</v>
      </c>
      <c r="D6610" s="40" t="s">
        <v>651</v>
      </c>
      <c r="E6610" s="40">
        <v>57</v>
      </c>
      <c r="F6610" s="40" t="s">
        <v>849</v>
      </c>
    </row>
    <row r="6611" spans="1:6" x14ac:dyDescent="0.5">
      <c r="A6611" s="38">
        <v>43723</v>
      </c>
      <c r="B6611" s="39">
        <v>0.70027777777777767</v>
      </c>
      <c r="C6611" s="40">
        <v>4</v>
      </c>
      <c r="D6611" s="40" t="s">
        <v>651</v>
      </c>
      <c r="E6611" s="40">
        <v>56</v>
      </c>
      <c r="F6611" s="40" t="s">
        <v>849</v>
      </c>
    </row>
    <row r="6612" spans="1:6" x14ac:dyDescent="0.5">
      <c r="A6612" s="38">
        <v>43723</v>
      </c>
      <c r="B6612" s="39">
        <v>0.70219907407407411</v>
      </c>
      <c r="C6612" s="40">
        <v>1</v>
      </c>
      <c r="D6612" s="40" t="s">
        <v>640</v>
      </c>
      <c r="E6612" s="40">
        <v>60</v>
      </c>
      <c r="F6612" s="40" t="s">
        <v>849</v>
      </c>
    </row>
    <row r="6613" spans="1:6" x14ac:dyDescent="0.5">
      <c r="A6613" s="38">
        <v>43723</v>
      </c>
      <c r="B6613" s="39">
        <v>0.70259259259259255</v>
      </c>
      <c r="C6613" s="40">
        <v>2</v>
      </c>
      <c r="D6613" s="40" t="s">
        <v>645</v>
      </c>
      <c r="E6613" s="40">
        <v>38</v>
      </c>
      <c r="F6613" s="40" t="s">
        <v>849</v>
      </c>
    </row>
    <row r="6614" spans="1:6" x14ac:dyDescent="0.5">
      <c r="A6614" s="38">
        <v>43723</v>
      </c>
      <c r="B6614" s="39">
        <v>0.70439814814814816</v>
      </c>
      <c r="C6614" s="40">
        <v>4</v>
      </c>
      <c r="D6614" s="40" t="s">
        <v>651</v>
      </c>
      <c r="E6614" s="40">
        <v>79</v>
      </c>
      <c r="F6614" s="40" t="s">
        <v>849</v>
      </c>
    </row>
    <row r="6615" spans="1:6" x14ac:dyDescent="0.5">
      <c r="A6615" s="38">
        <v>43723</v>
      </c>
      <c r="B6615" s="39">
        <v>0.70460648148148142</v>
      </c>
      <c r="C6615" s="40">
        <v>4</v>
      </c>
      <c r="D6615" s="40" t="s">
        <v>651</v>
      </c>
      <c r="E6615" s="40">
        <v>93</v>
      </c>
      <c r="F6615" s="40" t="s">
        <v>849</v>
      </c>
    </row>
    <row r="6616" spans="1:6" x14ac:dyDescent="0.5">
      <c r="A6616" s="38">
        <v>43723</v>
      </c>
      <c r="B6616" s="39">
        <v>0.70619212962962974</v>
      </c>
      <c r="C6616" s="40">
        <v>4</v>
      </c>
      <c r="D6616" s="40" t="s">
        <v>651</v>
      </c>
      <c r="E6616" s="40">
        <v>81</v>
      </c>
      <c r="F6616" s="40" t="s">
        <v>849</v>
      </c>
    </row>
    <row r="6617" spans="1:6" x14ac:dyDescent="0.5">
      <c r="A6617" s="38">
        <v>43723</v>
      </c>
      <c r="B6617" s="39">
        <v>0.70799768518518524</v>
      </c>
      <c r="C6617" s="40">
        <v>4</v>
      </c>
      <c r="D6617" s="40" t="s">
        <v>651</v>
      </c>
      <c r="E6617" s="40">
        <v>64</v>
      </c>
      <c r="F6617" s="40" t="s">
        <v>849</v>
      </c>
    </row>
    <row r="6618" spans="1:6" x14ac:dyDescent="0.5">
      <c r="A6618" s="38">
        <v>43723</v>
      </c>
      <c r="B6618" s="39">
        <v>0.70934027777777775</v>
      </c>
      <c r="C6618" s="40">
        <v>4</v>
      </c>
      <c r="D6618" s="40" t="s">
        <v>651</v>
      </c>
      <c r="E6618" s="40">
        <v>72</v>
      </c>
      <c r="F6618" s="40" t="s">
        <v>849</v>
      </c>
    </row>
    <row r="6619" spans="1:6" x14ac:dyDescent="0.5">
      <c r="A6619" s="38">
        <v>43723</v>
      </c>
      <c r="B6619" s="39">
        <v>0.7096527777777778</v>
      </c>
      <c r="C6619" s="40">
        <v>1</v>
      </c>
      <c r="D6619" s="40" t="s">
        <v>640</v>
      </c>
      <c r="E6619" s="40">
        <v>48</v>
      </c>
      <c r="F6619" s="40" t="s">
        <v>849</v>
      </c>
    </row>
    <row r="6620" spans="1:6" x14ac:dyDescent="0.5">
      <c r="A6620" s="38">
        <v>43723</v>
      </c>
      <c r="B6620" s="39">
        <v>0.71018518518518514</v>
      </c>
      <c r="C6620" s="40">
        <v>2</v>
      </c>
      <c r="D6620" s="40" t="s">
        <v>640</v>
      </c>
      <c r="E6620" s="40">
        <v>51</v>
      </c>
      <c r="F6620" s="40" t="s">
        <v>849</v>
      </c>
    </row>
    <row r="6621" spans="1:6" x14ac:dyDescent="0.5">
      <c r="A6621" s="38">
        <v>43723</v>
      </c>
      <c r="B6621" s="39">
        <v>0.71076388888888886</v>
      </c>
      <c r="C6621" s="40">
        <v>2</v>
      </c>
      <c r="D6621" s="40" t="s">
        <v>640</v>
      </c>
      <c r="E6621" s="40">
        <v>48</v>
      </c>
      <c r="F6621" s="40" t="s">
        <v>849</v>
      </c>
    </row>
    <row r="6622" spans="1:6" x14ac:dyDescent="0.5">
      <c r="A6622" s="38">
        <v>43723</v>
      </c>
      <c r="B6622" s="39">
        <v>0.71168981481481486</v>
      </c>
      <c r="C6622" s="40">
        <v>2</v>
      </c>
      <c r="D6622" s="40" t="s">
        <v>640</v>
      </c>
      <c r="E6622" s="40">
        <v>41</v>
      </c>
      <c r="F6622" s="40" t="s">
        <v>849</v>
      </c>
    </row>
    <row r="6623" spans="1:6" x14ac:dyDescent="0.5">
      <c r="A6623" s="38">
        <v>43723</v>
      </c>
      <c r="B6623" s="39">
        <v>0.71212962962962967</v>
      </c>
      <c r="C6623" s="40">
        <v>4</v>
      </c>
      <c r="D6623" s="40" t="s">
        <v>651</v>
      </c>
      <c r="E6623" s="40">
        <v>99</v>
      </c>
      <c r="F6623" s="40" t="s">
        <v>849</v>
      </c>
    </row>
    <row r="6624" spans="1:6" x14ac:dyDescent="0.5">
      <c r="A6624" s="38">
        <v>43723</v>
      </c>
      <c r="B6624" s="39">
        <v>0.71303240740740748</v>
      </c>
      <c r="C6624" s="40">
        <v>4</v>
      </c>
      <c r="D6624" s="40" t="s">
        <v>651</v>
      </c>
      <c r="E6624" s="40">
        <v>79</v>
      </c>
      <c r="F6624" s="40" t="s">
        <v>849</v>
      </c>
    </row>
    <row r="6625" spans="1:6" x14ac:dyDescent="0.5">
      <c r="A6625" s="38">
        <v>43723</v>
      </c>
      <c r="B6625" s="39">
        <v>0.71497685185185178</v>
      </c>
      <c r="C6625" s="40">
        <v>4</v>
      </c>
      <c r="D6625" s="40" t="s">
        <v>640</v>
      </c>
      <c r="E6625" s="40">
        <v>44</v>
      </c>
      <c r="F6625" s="40" t="s">
        <v>849</v>
      </c>
    </row>
    <row r="6626" spans="1:6" x14ac:dyDescent="0.5">
      <c r="A6626" s="38">
        <v>43723</v>
      </c>
      <c r="B6626" s="39">
        <v>0.71584490740740747</v>
      </c>
      <c r="C6626" s="40">
        <v>4</v>
      </c>
      <c r="D6626" s="40" t="s">
        <v>640</v>
      </c>
      <c r="E6626" s="40">
        <v>70</v>
      </c>
      <c r="F6626" s="40" t="s">
        <v>849</v>
      </c>
    </row>
    <row r="6627" spans="1:6" x14ac:dyDescent="0.5">
      <c r="A6627" s="38">
        <v>43723</v>
      </c>
      <c r="B6627" s="39">
        <v>0.71680555555555558</v>
      </c>
      <c r="C6627" s="40">
        <v>4</v>
      </c>
      <c r="D6627" s="40" t="s">
        <v>640</v>
      </c>
      <c r="E6627" s="40">
        <v>39</v>
      </c>
      <c r="F6627" s="40" t="s">
        <v>849</v>
      </c>
    </row>
    <row r="6628" spans="1:6" x14ac:dyDescent="0.5">
      <c r="A6628" s="38">
        <v>43723</v>
      </c>
      <c r="B6628" s="39">
        <v>0.716863425925926</v>
      </c>
      <c r="C6628" s="40">
        <v>4</v>
      </c>
      <c r="D6628" s="40" t="s">
        <v>651</v>
      </c>
      <c r="E6628" s="40">
        <v>81</v>
      </c>
      <c r="F6628" s="40" t="s">
        <v>849</v>
      </c>
    </row>
    <row r="6629" spans="1:6" x14ac:dyDescent="0.5">
      <c r="A6629" s="38">
        <v>43723</v>
      </c>
      <c r="B6629" s="39">
        <v>0.71724537037037039</v>
      </c>
      <c r="C6629" s="40">
        <v>2</v>
      </c>
      <c r="D6629" s="40" t="s">
        <v>640</v>
      </c>
      <c r="E6629" s="40">
        <v>43</v>
      </c>
      <c r="F6629" s="40" t="s">
        <v>849</v>
      </c>
    </row>
    <row r="6630" spans="1:6" x14ac:dyDescent="0.5">
      <c r="A6630" s="38">
        <v>43723</v>
      </c>
      <c r="B6630" s="39">
        <v>0.72215277777777775</v>
      </c>
      <c r="C6630" s="40">
        <v>1</v>
      </c>
      <c r="D6630" s="40" t="s">
        <v>640</v>
      </c>
      <c r="E6630" s="40">
        <v>46</v>
      </c>
      <c r="F6630" s="40" t="s">
        <v>849</v>
      </c>
    </row>
    <row r="6631" spans="1:6" x14ac:dyDescent="0.5">
      <c r="A6631" s="38">
        <v>43723</v>
      </c>
      <c r="B6631" s="39">
        <v>0.72218749999999998</v>
      </c>
      <c r="C6631" s="40">
        <v>1</v>
      </c>
      <c r="D6631" s="40" t="s">
        <v>640</v>
      </c>
      <c r="E6631" s="40">
        <v>38</v>
      </c>
      <c r="F6631" s="40" t="s">
        <v>849</v>
      </c>
    </row>
    <row r="6632" spans="1:6" x14ac:dyDescent="0.5">
      <c r="A6632" s="38">
        <v>43723</v>
      </c>
      <c r="B6632" s="39">
        <v>0.72219907407407413</v>
      </c>
      <c r="C6632" s="40">
        <v>1</v>
      </c>
      <c r="D6632" s="40" t="s">
        <v>640</v>
      </c>
      <c r="E6632" s="40">
        <v>45</v>
      </c>
      <c r="F6632" s="40" t="s">
        <v>849</v>
      </c>
    </row>
    <row r="6633" spans="1:6" x14ac:dyDescent="0.5">
      <c r="A6633" s="38">
        <v>43723</v>
      </c>
      <c r="B6633" s="39">
        <v>0.72221064814814817</v>
      </c>
      <c r="C6633" s="40">
        <v>1</v>
      </c>
      <c r="D6633" s="40" t="s">
        <v>640</v>
      </c>
      <c r="E6633" s="40">
        <v>52</v>
      </c>
      <c r="F6633" s="40" t="s">
        <v>849</v>
      </c>
    </row>
    <row r="6634" spans="1:6" x14ac:dyDescent="0.5">
      <c r="A6634" s="38">
        <v>43723</v>
      </c>
      <c r="B6634" s="39">
        <v>0.73071759259259261</v>
      </c>
      <c r="C6634" s="40">
        <v>4</v>
      </c>
      <c r="D6634" s="40" t="s">
        <v>651</v>
      </c>
      <c r="E6634" s="40">
        <v>94</v>
      </c>
      <c r="F6634" s="40" t="s">
        <v>849</v>
      </c>
    </row>
    <row r="6635" spans="1:6" x14ac:dyDescent="0.5">
      <c r="A6635" s="38">
        <v>43723</v>
      </c>
      <c r="B6635" s="39">
        <v>0.73094907407407417</v>
      </c>
      <c r="C6635" s="40">
        <v>4</v>
      </c>
      <c r="D6635" s="40" t="s">
        <v>651</v>
      </c>
      <c r="E6635" s="40">
        <v>59</v>
      </c>
      <c r="F6635" s="40" t="s">
        <v>849</v>
      </c>
    </row>
    <row r="6636" spans="1:6" x14ac:dyDescent="0.5">
      <c r="A6636" s="38">
        <v>43723</v>
      </c>
      <c r="B6636" s="39">
        <v>0.73172453703703699</v>
      </c>
      <c r="C6636" s="40">
        <v>4</v>
      </c>
      <c r="D6636" s="40" t="s">
        <v>651</v>
      </c>
      <c r="E6636" s="40">
        <v>84</v>
      </c>
      <c r="F6636" s="40" t="s">
        <v>849</v>
      </c>
    </row>
    <row r="6637" spans="1:6" x14ac:dyDescent="0.5">
      <c r="A6637" s="38">
        <v>43723</v>
      </c>
      <c r="B6637" s="39">
        <v>0.73214120370370372</v>
      </c>
      <c r="C6637" s="40">
        <v>4</v>
      </c>
      <c r="D6637" s="40" t="s">
        <v>651</v>
      </c>
      <c r="E6637" s="40">
        <v>93</v>
      </c>
      <c r="F6637" s="40" t="s">
        <v>849</v>
      </c>
    </row>
    <row r="6638" spans="1:6" x14ac:dyDescent="0.5">
      <c r="A6638" s="38">
        <v>43723</v>
      </c>
      <c r="B6638" s="39">
        <v>0.7324652777777777</v>
      </c>
      <c r="C6638" s="40">
        <v>4</v>
      </c>
      <c r="D6638" s="40" t="s">
        <v>651</v>
      </c>
      <c r="E6638" s="40">
        <v>66</v>
      </c>
      <c r="F6638" s="40" t="s">
        <v>849</v>
      </c>
    </row>
    <row r="6639" spans="1:6" x14ac:dyDescent="0.5">
      <c r="A6639" s="38">
        <v>43723</v>
      </c>
      <c r="B6639" s="39">
        <v>0.73435185185185192</v>
      </c>
      <c r="C6639" s="40">
        <v>2</v>
      </c>
      <c r="D6639" s="40" t="s">
        <v>640</v>
      </c>
      <c r="E6639" s="40">
        <v>38</v>
      </c>
      <c r="F6639" s="40" t="s">
        <v>849</v>
      </c>
    </row>
    <row r="6640" spans="1:6" x14ac:dyDescent="0.5">
      <c r="A6640" s="38">
        <v>43723</v>
      </c>
      <c r="B6640" s="39">
        <v>0.73541666666666661</v>
      </c>
      <c r="C6640" s="40">
        <v>4</v>
      </c>
      <c r="D6640" s="40" t="s">
        <v>640</v>
      </c>
      <c r="E6640" s="40">
        <v>58</v>
      </c>
      <c r="F6640" s="40" t="s">
        <v>849</v>
      </c>
    </row>
    <row r="6641" spans="1:6" x14ac:dyDescent="0.5">
      <c r="A6641" s="38">
        <v>43723</v>
      </c>
      <c r="B6641" s="39">
        <v>0.73631944444444442</v>
      </c>
      <c r="C6641" s="40">
        <v>4</v>
      </c>
      <c r="D6641" s="40" t="s">
        <v>651</v>
      </c>
      <c r="E6641" s="40">
        <v>90</v>
      </c>
      <c r="F6641" s="40" t="s">
        <v>849</v>
      </c>
    </row>
    <row r="6642" spans="1:6" x14ac:dyDescent="0.5">
      <c r="A6642" s="38">
        <v>43723</v>
      </c>
      <c r="B6642" s="39">
        <v>0.7365624999999999</v>
      </c>
      <c r="C6642" s="40">
        <v>4</v>
      </c>
      <c r="D6642" s="40" t="s">
        <v>651</v>
      </c>
      <c r="E6642" s="40">
        <v>83</v>
      </c>
      <c r="F6642" s="40" t="s">
        <v>849</v>
      </c>
    </row>
    <row r="6643" spans="1:6" x14ac:dyDescent="0.5">
      <c r="A6643" s="38">
        <v>43723</v>
      </c>
      <c r="B6643" s="39">
        <v>0.73942129629629638</v>
      </c>
      <c r="C6643" s="40">
        <v>2</v>
      </c>
      <c r="D6643" s="40" t="s">
        <v>640</v>
      </c>
      <c r="E6643" s="40">
        <v>49</v>
      </c>
      <c r="F6643" s="40" t="s">
        <v>849</v>
      </c>
    </row>
    <row r="6644" spans="1:6" x14ac:dyDescent="0.5">
      <c r="A6644" s="38">
        <v>43723</v>
      </c>
      <c r="B6644" s="39">
        <v>0.7394560185185185</v>
      </c>
      <c r="C6644" s="40">
        <v>4</v>
      </c>
      <c r="D6644" s="40" t="s">
        <v>651</v>
      </c>
      <c r="E6644" s="40">
        <v>67</v>
      </c>
      <c r="F6644" s="40" t="s">
        <v>849</v>
      </c>
    </row>
    <row r="6645" spans="1:6" x14ac:dyDescent="0.5">
      <c r="A6645" s="38">
        <v>43723</v>
      </c>
      <c r="B6645" s="39">
        <v>0.7415046296296296</v>
      </c>
      <c r="C6645" s="40">
        <v>2</v>
      </c>
      <c r="D6645" s="40" t="s">
        <v>640</v>
      </c>
      <c r="E6645" s="40">
        <v>42</v>
      </c>
      <c r="F6645" s="40" t="s">
        <v>849</v>
      </c>
    </row>
    <row r="6646" spans="1:6" x14ac:dyDescent="0.5">
      <c r="A6646" s="38">
        <v>43723</v>
      </c>
      <c r="B6646" s="39">
        <v>0.7487152777777778</v>
      </c>
      <c r="C6646" s="40">
        <v>4</v>
      </c>
      <c r="D6646" s="40" t="s">
        <v>651</v>
      </c>
      <c r="E6646" s="40">
        <v>84</v>
      </c>
      <c r="F6646" s="40" t="s">
        <v>849</v>
      </c>
    </row>
    <row r="6647" spans="1:6" x14ac:dyDescent="0.5">
      <c r="A6647" s="38">
        <v>43723</v>
      </c>
      <c r="B6647" s="39">
        <v>0.75456018518518519</v>
      </c>
      <c r="C6647" s="40">
        <v>2</v>
      </c>
      <c r="D6647" s="40" t="s">
        <v>640</v>
      </c>
      <c r="E6647" s="40">
        <v>71</v>
      </c>
      <c r="F6647" s="40" t="s">
        <v>849</v>
      </c>
    </row>
    <row r="6648" spans="1:6" x14ac:dyDescent="0.5">
      <c r="A6648" s="38">
        <v>43723</v>
      </c>
      <c r="B6648" s="39">
        <v>0.75509259259259265</v>
      </c>
      <c r="C6648" s="40">
        <v>2</v>
      </c>
      <c r="D6648" s="40" t="s">
        <v>651</v>
      </c>
      <c r="E6648" s="40">
        <v>53</v>
      </c>
      <c r="F6648" s="40" t="s">
        <v>849</v>
      </c>
    </row>
    <row r="6649" spans="1:6" x14ac:dyDescent="0.5">
      <c r="A6649" s="38">
        <v>43723</v>
      </c>
      <c r="B6649" s="39">
        <v>0.75513888888888892</v>
      </c>
      <c r="C6649" s="40">
        <v>2</v>
      </c>
      <c r="D6649" s="40" t="s">
        <v>640</v>
      </c>
      <c r="E6649" s="40">
        <v>39</v>
      </c>
      <c r="F6649" s="40" t="s">
        <v>849</v>
      </c>
    </row>
    <row r="6650" spans="1:6" x14ac:dyDescent="0.5">
      <c r="A6650" s="38">
        <v>43723</v>
      </c>
      <c r="B6650" s="39">
        <v>0.75603009259259257</v>
      </c>
      <c r="C6650" s="40">
        <v>4</v>
      </c>
      <c r="D6650" s="40" t="s">
        <v>651</v>
      </c>
      <c r="E6650" s="40">
        <v>107</v>
      </c>
      <c r="F6650" s="40" t="s">
        <v>849</v>
      </c>
    </row>
    <row r="6651" spans="1:6" x14ac:dyDescent="0.5">
      <c r="A6651" s="38">
        <v>43723</v>
      </c>
      <c r="B6651" s="39">
        <v>0.75613425925925926</v>
      </c>
      <c r="C6651" s="40">
        <v>4</v>
      </c>
      <c r="D6651" s="40" t="s">
        <v>651</v>
      </c>
      <c r="E6651" s="40">
        <v>66</v>
      </c>
      <c r="F6651" s="40" t="s">
        <v>849</v>
      </c>
    </row>
    <row r="6652" spans="1:6" x14ac:dyDescent="0.5">
      <c r="A6652" s="38">
        <v>43723</v>
      </c>
      <c r="B6652" s="39">
        <v>0.75907407407407401</v>
      </c>
      <c r="C6652" s="40">
        <v>2</v>
      </c>
      <c r="D6652" s="40" t="s">
        <v>640</v>
      </c>
      <c r="E6652" s="40">
        <v>114</v>
      </c>
      <c r="F6652" s="40" t="s">
        <v>849</v>
      </c>
    </row>
    <row r="6653" spans="1:6" x14ac:dyDescent="0.5">
      <c r="A6653" s="38">
        <v>43723</v>
      </c>
      <c r="B6653" s="39">
        <v>0.76557870370370373</v>
      </c>
      <c r="C6653" s="40">
        <v>2</v>
      </c>
      <c r="D6653" s="40" t="s">
        <v>640</v>
      </c>
      <c r="E6653" s="40">
        <v>44</v>
      </c>
      <c r="F6653" s="40" t="s">
        <v>849</v>
      </c>
    </row>
    <row r="6654" spans="1:6" x14ac:dyDescent="0.5">
      <c r="A6654" s="38">
        <v>43723</v>
      </c>
      <c r="B6654" s="39">
        <v>0.765625</v>
      </c>
      <c r="C6654" s="40">
        <v>2</v>
      </c>
      <c r="D6654" s="40" t="s">
        <v>640</v>
      </c>
      <c r="E6654" s="40">
        <v>58</v>
      </c>
      <c r="F6654" s="40" t="s">
        <v>849</v>
      </c>
    </row>
    <row r="6655" spans="1:6" x14ac:dyDescent="0.5">
      <c r="A6655" s="38">
        <v>43723</v>
      </c>
      <c r="B6655" s="39">
        <v>0.76822916666666663</v>
      </c>
      <c r="C6655" s="40">
        <v>4</v>
      </c>
      <c r="D6655" s="40" t="s">
        <v>651</v>
      </c>
      <c r="E6655" s="40">
        <v>41</v>
      </c>
      <c r="F6655" s="40" t="s">
        <v>849</v>
      </c>
    </row>
    <row r="6656" spans="1:6" x14ac:dyDescent="0.5">
      <c r="A6656" s="38">
        <v>43723</v>
      </c>
      <c r="B6656" s="39">
        <v>0.76878472222222216</v>
      </c>
      <c r="C6656" s="40">
        <v>4</v>
      </c>
      <c r="D6656" s="40" t="s">
        <v>651</v>
      </c>
      <c r="E6656" s="40">
        <v>88</v>
      </c>
      <c r="F6656" s="40" t="s">
        <v>849</v>
      </c>
    </row>
    <row r="6657" spans="1:6" x14ac:dyDescent="0.5">
      <c r="A6657" s="38">
        <v>43723</v>
      </c>
      <c r="B6657" s="39">
        <v>0.77090277777777771</v>
      </c>
      <c r="C6657" s="40">
        <v>4</v>
      </c>
      <c r="D6657" s="40" t="s">
        <v>651</v>
      </c>
      <c r="E6657" s="40">
        <v>76</v>
      </c>
      <c r="F6657" s="40" t="s">
        <v>849</v>
      </c>
    </row>
    <row r="6658" spans="1:6" x14ac:dyDescent="0.5">
      <c r="A6658" s="38">
        <v>43723</v>
      </c>
      <c r="B6658" s="39">
        <v>0.77097222222222228</v>
      </c>
      <c r="C6658" s="40">
        <v>2</v>
      </c>
      <c r="D6658" s="40" t="s">
        <v>640</v>
      </c>
      <c r="E6658" s="40">
        <v>45</v>
      </c>
      <c r="F6658" s="40" t="s">
        <v>849</v>
      </c>
    </row>
    <row r="6659" spans="1:6" x14ac:dyDescent="0.5">
      <c r="A6659" s="38">
        <v>43723</v>
      </c>
      <c r="B6659" s="39">
        <v>0.7713310185185186</v>
      </c>
      <c r="C6659" s="40">
        <v>4</v>
      </c>
      <c r="D6659" s="40" t="s">
        <v>651</v>
      </c>
      <c r="E6659" s="40">
        <v>78</v>
      </c>
      <c r="F6659" s="40" t="s">
        <v>849</v>
      </c>
    </row>
    <row r="6660" spans="1:6" x14ac:dyDescent="0.5">
      <c r="A6660" s="38">
        <v>43723</v>
      </c>
      <c r="B6660" s="39">
        <v>0.77197916666666666</v>
      </c>
      <c r="C6660" s="40">
        <v>4</v>
      </c>
      <c r="D6660" s="40" t="s">
        <v>651</v>
      </c>
      <c r="E6660" s="40">
        <v>46</v>
      </c>
      <c r="F6660" s="40" t="s">
        <v>849</v>
      </c>
    </row>
    <row r="6661" spans="1:6" x14ac:dyDescent="0.5">
      <c r="A6661" s="38">
        <v>43723</v>
      </c>
      <c r="B6661" s="39">
        <v>0.77221064814814822</v>
      </c>
      <c r="C6661" s="40">
        <v>4</v>
      </c>
      <c r="D6661" s="40" t="s">
        <v>651</v>
      </c>
      <c r="E6661" s="40">
        <v>73</v>
      </c>
      <c r="F6661" s="40" t="s">
        <v>849</v>
      </c>
    </row>
    <row r="6662" spans="1:6" x14ac:dyDescent="0.5">
      <c r="A6662" s="38">
        <v>43723</v>
      </c>
      <c r="B6662" s="39">
        <v>0.77418981481481486</v>
      </c>
      <c r="C6662" s="40">
        <v>4</v>
      </c>
      <c r="D6662" s="40" t="s">
        <v>651</v>
      </c>
      <c r="E6662" s="40">
        <v>87</v>
      </c>
      <c r="F6662" s="40" t="s">
        <v>849</v>
      </c>
    </row>
    <row r="6663" spans="1:6" x14ac:dyDescent="0.5">
      <c r="A6663" s="38">
        <v>43723</v>
      </c>
      <c r="B6663" s="39">
        <v>0.77625</v>
      </c>
      <c r="C6663" s="40">
        <v>4</v>
      </c>
      <c r="D6663" s="40" t="s">
        <v>651</v>
      </c>
      <c r="E6663" s="40">
        <v>89</v>
      </c>
      <c r="F6663" s="40" t="s">
        <v>849</v>
      </c>
    </row>
    <row r="6664" spans="1:6" x14ac:dyDescent="0.5">
      <c r="A6664" s="38">
        <v>43723</v>
      </c>
      <c r="B6664" s="39">
        <v>0.7834374999999999</v>
      </c>
      <c r="C6664" s="40">
        <v>1</v>
      </c>
      <c r="D6664" s="40" t="s">
        <v>640</v>
      </c>
      <c r="E6664" s="40">
        <v>61</v>
      </c>
      <c r="F6664" s="40" t="s">
        <v>849</v>
      </c>
    </row>
    <row r="6665" spans="1:6" x14ac:dyDescent="0.5">
      <c r="A6665" s="38">
        <v>43723</v>
      </c>
      <c r="B6665" s="39">
        <v>0.78488425925925931</v>
      </c>
      <c r="C6665" s="40">
        <v>4</v>
      </c>
      <c r="D6665" s="40" t="s">
        <v>651</v>
      </c>
      <c r="E6665" s="40">
        <v>75</v>
      </c>
      <c r="F6665" s="40" t="s">
        <v>849</v>
      </c>
    </row>
    <row r="6666" spans="1:6" x14ac:dyDescent="0.5">
      <c r="A6666" s="38">
        <v>43723</v>
      </c>
      <c r="B6666" s="39">
        <v>0.78689814814814818</v>
      </c>
      <c r="C6666" s="40">
        <v>4</v>
      </c>
      <c r="D6666" s="40" t="s">
        <v>651</v>
      </c>
      <c r="E6666" s="40">
        <v>92</v>
      </c>
      <c r="F6666" s="40" t="s">
        <v>849</v>
      </c>
    </row>
    <row r="6667" spans="1:6" x14ac:dyDescent="0.5">
      <c r="A6667" s="38">
        <v>43723</v>
      </c>
      <c r="B6667" s="39">
        <v>0.7877777777777778</v>
      </c>
      <c r="C6667" s="40">
        <v>2</v>
      </c>
      <c r="D6667" s="40" t="s">
        <v>640</v>
      </c>
      <c r="E6667" s="40">
        <v>64</v>
      </c>
      <c r="F6667" s="40" t="s">
        <v>849</v>
      </c>
    </row>
    <row r="6668" spans="1:6" x14ac:dyDescent="0.5">
      <c r="A6668" s="38">
        <v>43723</v>
      </c>
      <c r="B6668" s="39">
        <v>0.78810185185185189</v>
      </c>
      <c r="C6668" s="40">
        <v>1</v>
      </c>
      <c r="D6668" s="40" t="s">
        <v>640</v>
      </c>
      <c r="E6668" s="40">
        <v>53</v>
      </c>
      <c r="F6668" s="40" t="s">
        <v>849</v>
      </c>
    </row>
    <row r="6669" spans="1:6" x14ac:dyDescent="0.5">
      <c r="A6669" s="38">
        <v>43723</v>
      </c>
      <c r="B6669" s="39">
        <v>0.78870370370370368</v>
      </c>
      <c r="C6669" s="40">
        <v>4</v>
      </c>
      <c r="D6669" s="40" t="s">
        <v>651</v>
      </c>
      <c r="E6669" s="40">
        <v>40</v>
      </c>
      <c r="F6669" s="40" t="s">
        <v>849</v>
      </c>
    </row>
    <row r="6670" spans="1:6" x14ac:dyDescent="0.5">
      <c r="A6670" s="38">
        <v>43723</v>
      </c>
      <c r="B6670" s="39">
        <v>0.78872685185185187</v>
      </c>
      <c r="C6670" s="40">
        <v>4</v>
      </c>
      <c r="D6670" s="40" t="s">
        <v>651</v>
      </c>
      <c r="E6670" s="40">
        <v>100</v>
      </c>
      <c r="F6670" s="40" t="s">
        <v>849</v>
      </c>
    </row>
    <row r="6671" spans="1:6" x14ac:dyDescent="0.5">
      <c r="A6671" s="38">
        <v>43723</v>
      </c>
      <c r="B6671" s="39">
        <v>0.7887615740740741</v>
      </c>
      <c r="C6671" s="40">
        <v>4</v>
      </c>
      <c r="D6671" s="40" t="s">
        <v>651</v>
      </c>
      <c r="E6671" s="40">
        <v>62</v>
      </c>
      <c r="F6671" s="40" t="s">
        <v>849</v>
      </c>
    </row>
    <row r="6672" spans="1:6" x14ac:dyDescent="0.5">
      <c r="A6672" s="38">
        <v>43723</v>
      </c>
      <c r="B6672" s="39">
        <v>0.79164351851851855</v>
      </c>
      <c r="C6672" s="40">
        <v>4</v>
      </c>
      <c r="D6672" s="40" t="s">
        <v>651</v>
      </c>
      <c r="E6672" s="40">
        <v>90</v>
      </c>
      <c r="F6672" s="40" t="s">
        <v>849</v>
      </c>
    </row>
    <row r="6673" spans="1:6" x14ac:dyDescent="0.5">
      <c r="A6673" s="38">
        <v>43723</v>
      </c>
      <c r="B6673" s="39">
        <v>0.79228009259259258</v>
      </c>
      <c r="C6673" s="40">
        <v>1</v>
      </c>
      <c r="D6673" s="40" t="s">
        <v>640</v>
      </c>
      <c r="E6673" s="40">
        <v>58</v>
      </c>
      <c r="F6673" s="40" t="s">
        <v>849</v>
      </c>
    </row>
    <row r="6674" spans="1:6" x14ac:dyDescent="0.5">
      <c r="A6674" s="38">
        <v>43723</v>
      </c>
      <c r="B6674" s="39">
        <v>0.80123842592592587</v>
      </c>
      <c r="C6674" s="40">
        <v>4</v>
      </c>
      <c r="D6674" s="40" t="s">
        <v>651</v>
      </c>
      <c r="E6674" s="40">
        <v>88</v>
      </c>
      <c r="F6674" s="40" t="s">
        <v>849</v>
      </c>
    </row>
    <row r="6675" spans="1:6" x14ac:dyDescent="0.5">
      <c r="A6675" s="38">
        <v>43723</v>
      </c>
      <c r="B6675" s="39">
        <v>0.80561342592592589</v>
      </c>
      <c r="C6675" s="40">
        <v>1</v>
      </c>
      <c r="D6675" s="40" t="s">
        <v>640</v>
      </c>
      <c r="E6675" s="40">
        <v>46</v>
      </c>
      <c r="F6675" s="40" t="s">
        <v>849</v>
      </c>
    </row>
    <row r="6676" spans="1:6" x14ac:dyDescent="0.5">
      <c r="A6676" s="38">
        <v>43723</v>
      </c>
      <c r="B6676" s="39">
        <v>0.80759259259259253</v>
      </c>
      <c r="C6676" s="40">
        <v>1</v>
      </c>
      <c r="D6676" s="40" t="s">
        <v>651</v>
      </c>
      <c r="E6676" s="40">
        <v>50</v>
      </c>
      <c r="F6676" s="40" t="s">
        <v>849</v>
      </c>
    </row>
    <row r="6677" spans="1:6" x14ac:dyDescent="0.5">
      <c r="A6677" s="38">
        <v>43723</v>
      </c>
      <c r="B6677" s="39">
        <v>0.81627314814814811</v>
      </c>
      <c r="C6677" s="40">
        <v>1</v>
      </c>
      <c r="D6677" s="40" t="s">
        <v>640</v>
      </c>
      <c r="E6677" s="40">
        <v>63</v>
      </c>
      <c r="F6677" s="40" t="s">
        <v>849</v>
      </c>
    </row>
    <row r="6678" spans="1:6" x14ac:dyDescent="0.5">
      <c r="A6678" s="38">
        <v>43723</v>
      </c>
      <c r="B6678" s="39">
        <v>0.81822916666666667</v>
      </c>
      <c r="C6678" s="40">
        <v>2</v>
      </c>
      <c r="D6678" s="40" t="s">
        <v>640</v>
      </c>
      <c r="E6678" s="40">
        <v>53</v>
      </c>
      <c r="F6678" s="40" t="s">
        <v>849</v>
      </c>
    </row>
    <row r="6679" spans="1:6" x14ac:dyDescent="0.5">
      <c r="A6679" s="38">
        <v>43723</v>
      </c>
      <c r="B6679" s="39">
        <v>0.818425925925926</v>
      </c>
      <c r="C6679" s="40">
        <v>4</v>
      </c>
      <c r="D6679" s="40" t="s">
        <v>651</v>
      </c>
      <c r="E6679" s="40">
        <v>75</v>
      </c>
      <c r="F6679" s="40" t="s">
        <v>849</v>
      </c>
    </row>
    <row r="6680" spans="1:6" x14ac:dyDescent="0.5">
      <c r="A6680" s="38">
        <v>43723</v>
      </c>
      <c r="B6680" s="39">
        <v>0.81844907407407408</v>
      </c>
      <c r="C6680" s="40">
        <v>2</v>
      </c>
      <c r="D6680" s="40" t="s">
        <v>640</v>
      </c>
      <c r="E6680" s="40">
        <v>62</v>
      </c>
      <c r="F6680" s="40" t="s">
        <v>849</v>
      </c>
    </row>
    <row r="6681" spans="1:6" x14ac:dyDescent="0.5">
      <c r="A6681" s="38">
        <v>43723</v>
      </c>
      <c r="B6681" s="39">
        <v>0.81855324074074076</v>
      </c>
      <c r="C6681" s="40">
        <v>2</v>
      </c>
      <c r="D6681" s="40" t="s">
        <v>640</v>
      </c>
      <c r="E6681" s="40">
        <v>41</v>
      </c>
      <c r="F6681" s="40" t="s">
        <v>849</v>
      </c>
    </row>
    <row r="6682" spans="1:6" x14ac:dyDescent="0.5">
      <c r="A6682" s="38">
        <v>43723</v>
      </c>
      <c r="B6682" s="39">
        <v>0.81888888888888889</v>
      </c>
      <c r="C6682" s="40">
        <v>2</v>
      </c>
      <c r="D6682" s="40" t="s">
        <v>640</v>
      </c>
      <c r="E6682" s="40">
        <v>53</v>
      </c>
      <c r="F6682" s="40" t="s">
        <v>849</v>
      </c>
    </row>
    <row r="6683" spans="1:6" x14ac:dyDescent="0.5">
      <c r="A6683" s="38">
        <v>43723</v>
      </c>
      <c r="B6683" s="39">
        <v>0.81958333333333344</v>
      </c>
      <c r="C6683" s="40">
        <v>2</v>
      </c>
      <c r="D6683" s="40" t="s">
        <v>640</v>
      </c>
      <c r="E6683" s="40">
        <v>78</v>
      </c>
      <c r="F6683" s="40" t="s">
        <v>849</v>
      </c>
    </row>
    <row r="6684" spans="1:6" x14ac:dyDescent="0.5">
      <c r="A6684" s="38">
        <v>43723</v>
      </c>
      <c r="B6684" s="39">
        <v>0.81966435185185194</v>
      </c>
      <c r="C6684" s="40">
        <v>2</v>
      </c>
      <c r="D6684" s="40" t="s">
        <v>651</v>
      </c>
      <c r="E6684" s="40">
        <v>90</v>
      </c>
      <c r="F6684" s="40" t="s">
        <v>849</v>
      </c>
    </row>
    <row r="6685" spans="1:6" x14ac:dyDescent="0.5">
      <c r="A6685" s="38">
        <v>43723</v>
      </c>
      <c r="B6685" s="39">
        <v>0.81969907407407405</v>
      </c>
      <c r="C6685" s="40">
        <v>2</v>
      </c>
      <c r="D6685" s="40" t="s">
        <v>640</v>
      </c>
      <c r="E6685" s="40">
        <v>95</v>
      </c>
      <c r="F6685" s="40" t="s">
        <v>849</v>
      </c>
    </row>
    <row r="6686" spans="1:6" x14ac:dyDescent="0.5">
      <c r="A6686" s="38">
        <v>43723</v>
      </c>
      <c r="B6686" s="39">
        <v>0.82025462962962958</v>
      </c>
      <c r="C6686" s="40">
        <v>2</v>
      </c>
      <c r="D6686" s="40" t="s">
        <v>640</v>
      </c>
      <c r="E6686" s="40">
        <v>124</v>
      </c>
      <c r="F6686" s="40" t="s">
        <v>849</v>
      </c>
    </row>
    <row r="6687" spans="1:6" x14ac:dyDescent="0.5">
      <c r="A6687" s="38">
        <v>43723</v>
      </c>
      <c r="B6687" s="39">
        <v>0.82033564814814808</v>
      </c>
      <c r="C6687" s="40">
        <v>2</v>
      </c>
      <c r="D6687" s="40" t="s">
        <v>640</v>
      </c>
      <c r="E6687" s="40">
        <v>127</v>
      </c>
      <c r="F6687" s="40" t="s">
        <v>849</v>
      </c>
    </row>
    <row r="6688" spans="1:6" x14ac:dyDescent="0.5">
      <c r="A6688" s="38">
        <v>43723</v>
      </c>
      <c r="B6688" s="39">
        <v>0.82354166666666673</v>
      </c>
      <c r="C6688" s="40">
        <v>4</v>
      </c>
      <c r="D6688" s="40" t="s">
        <v>651</v>
      </c>
      <c r="E6688" s="40">
        <v>87</v>
      </c>
      <c r="F6688" s="40" t="s">
        <v>849</v>
      </c>
    </row>
    <row r="6689" spans="1:6" x14ac:dyDescent="0.5">
      <c r="A6689" s="38">
        <v>43723</v>
      </c>
      <c r="B6689" s="39">
        <v>0.82645833333333341</v>
      </c>
      <c r="C6689" s="40">
        <v>2</v>
      </c>
      <c r="D6689" s="40" t="s">
        <v>640</v>
      </c>
      <c r="E6689" s="40">
        <v>58</v>
      </c>
      <c r="F6689" s="40" t="s">
        <v>849</v>
      </c>
    </row>
    <row r="6690" spans="1:6" x14ac:dyDescent="0.5">
      <c r="A6690" s="38">
        <v>43723</v>
      </c>
      <c r="B6690" s="39">
        <v>0.82704861111111105</v>
      </c>
      <c r="C6690" s="40">
        <v>2</v>
      </c>
      <c r="D6690" s="40" t="s">
        <v>640</v>
      </c>
      <c r="E6690" s="40">
        <v>104</v>
      </c>
      <c r="F6690" s="40" t="s">
        <v>849</v>
      </c>
    </row>
    <row r="6691" spans="1:6" x14ac:dyDescent="0.5">
      <c r="A6691" s="38">
        <v>43723</v>
      </c>
      <c r="B6691" s="39">
        <v>0.82718749999999996</v>
      </c>
      <c r="C6691" s="40">
        <v>4</v>
      </c>
      <c r="D6691" s="40" t="s">
        <v>651</v>
      </c>
      <c r="E6691" s="40">
        <v>61</v>
      </c>
      <c r="F6691" s="40" t="s">
        <v>849</v>
      </c>
    </row>
    <row r="6692" spans="1:6" x14ac:dyDescent="0.5">
      <c r="A6692" s="38">
        <v>43723</v>
      </c>
      <c r="B6692" s="39">
        <v>0.82770833333333327</v>
      </c>
      <c r="C6692" s="40">
        <v>2</v>
      </c>
      <c r="D6692" s="40" t="s">
        <v>640</v>
      </c>
      <c r="E6692" s="40">
        <v>60</v>
      </c>
      <c r="F6692" s="40" t="s">
        <v>849</v>
      </c>
    </row>
    <row r="6693" spans="1:6" x14ac:dyDescent="0.5">
      <c r="A6693" s="38">
        <v>43723</v>
      </c>
      <c r="B6693" s="39">
        <v>0.82843750000000005</v>
      </c>
      <c r="C6693" s="40">
        <v>2</v>
      </c>
      <c r="D6693" s="40" t="s">
        <v>640</v>
      </c>
      <c r="E6693" s="40">
        <v>60</v>
      </c>
      <c r="F6693" s="40" t="s">
        <v>849</v>
      </c>
    </row>
    <row r="6694" spans="1:6" x14ac:dyDescent="0.5">
      <c r="A6694" s="38">
        <v>43723</v>
      </c>
      <c r="B6694" s="39">
        <v>0.82847222222222217</v>
      </c>
      <c r="C6694" s="40">
        <v>2</v>
      </c>
      <c r="D6694" s="40" t="s">
        <v>640</v>
      </c>
      <c r="E6694" s="40">
        <v>52</v>
      </c>
      <c r="F6694" s="40" t="s">
        <v>849</v>
      </c>
    </row>
    <row r="6695" spans="1:6" x14ac:dyDescent="0.5">
      <c r="A6695" s="38">
        <v>43723</v>
      </c>
      <c r="B6695" s="39">
        <v>0.8316203703703704</v>
      </c>
      <c r="C6695" s="40">
        <v>1</v>
      </c>
      <c r="D6695" s="40" t="s">
        <v>651</v>
      </c>
      <c r="E6695" s="40">
        <v>59</v>
      </c>
      <c r="F6695" s="40" t="s">
        <v>849</v>
      </c>
    </row>
    <row r="6696" spans="1:6" x14ac:dyDescent="0.5">
      <c r="A6696" s="38">
        <v>43723</v>
      </c>
      <c r="B6696" s="39">
        <v>0.84265046296296298</v>
      </c>
      <c r="C6696" s="40">
        <v>4</v>
      </c>
      <c r="D6696" s="40" t="s">
        <v>645</v>
      </c>
      <c r="E6696" s="40">
        <v>84</v>
      </c>
      <c r="F6696" s="40" t="s">
        <v>849</v>
      </c>
    </row>
    <row r="6697" spans="1:6" x14ac:dyDescent="0.5">
      <c r="A6697" s="38">
        <v>43723</v>
      </c>
      <c r="B6697" s="39">
        <v>0.8522453703703704</v>
      </c>
      <c r="C6697" s="40">
        <v>4</v>
      </c>
      <c r="D6697" s="40" t="s">
        <v>640</v>
      </c>
      <c r="E6697" s="40">
        <v>64</v>
      </c>
      <c r="F6697" s="40" t="s">
        <v>849</v>
      </c>
    </row>
    <row r="6698" spans="1:6" x14ac:dyDescent="0.5">
      <c r="A6698" s="38">
        <v>43723</v>
      </c>
      <c r="B6698" s="39">
        <v>0.8526273148148148</v>
      </c>
      <c r="C6698" s="40">
        <v>4</v>
      </c>
      <c r="D6698" s="40" t="s">
        <v>645</v>
      </c>
      <c r="E6698" s="40">
        <v>63</v>
      </c>
      <c r="F6698" s="40" t="s">
        <v>849</v>
      </c>
    </row>
    <row r="6699" spans="1:6" x14ac:dyDescent="0.5">
      <c r="A6699" s="38">
        <v>43723</v>
      </c>
      <c r="B6699" s="39">
        <v>0.85267361111111117</v>
      </c>
      <c r="C6699" s="40">
        <v>4</v>
      </c>
      <c r="D6699" s="40" t="s">
        <v>640</v>
      </c>
      <c r="E6699" s="40">
        <v>55</v>
      </c>
      <c r="F6699" s="40" t="s">
        <v>849</v>
      </c>
    </row>
    <row r="6700" spans="1:6" x14ac:dyDescent="0.5">
      <c r="A6700" s="38">
        <v>43723</v>
      </c>
      <c r="B6700" s="39">
        <v>0.85269675925925925</v>
      </c>
      <c r="C6700" s="40">
        <v>4</v>
      </c>
      <c r="D6700" s="40" t="s">
        <v>640</v>
      </c>
      <c r="E6700" s="40">
        <v>48</v>
      </c>
      <c r="F6700" s="40" t="s">
        <v>849</v>
      </c>
    </row>
    <row r="6701" spans="1:6" x14ac:dyDescent="0.5">
      <c r="A6701" s="38">
        <v>43723</v>
      </c>
      <c r="B6701" s="39">
        <v>0.85271990740740744</v>
      </c>
      <c r="C6701" s="40">
        <v>4</v>
      </c>
      <c r="D6701" s="40" t="s">
        <v>651</v>
      </c>
      <c r="E6701" s="40">
        <v>68</v>
      </c>
      <c r="F6701" s="40" t="s">
        <v>849</v>
      </c>
    </row>
    <row r="6702" spans="1:6" x14ac:dyDescent="0.5">
      <c r="A6702" s="38">
        <v>43723</v>
      </c>
      <c r="B6702" s="39">
        <v>0.85312500000000002</v>
      </c>
      <c r="C6702" s="40">
        <v>2</v>
      </c>
      <c r="D6702" s="40" t="s">
        <v>640</v>
      </c>
      <c r="E6702" s="40">
        <v>38</v>
      </c>
      <c r="F6702" s="40" t="s">
        <v>849</v>
      </c>
    </row>
    <row r="6703" spans="1:6" x14ac:dyDescent="0.5">
      <c r="A6703" s="38">
        <v>43723</v>
      </c>
      <c r="B6703" s="39">
        <v>0.85318287037037033</v>
      </c>
      <c r="C6703" s="40">
        <v>4</v>
      </c>
      <c r="D6703" s="40" t="s">
        <v>640</v>
      </c>
      <c r="E6703" s="40">
        <v>89</v>
      </c>
      <c r="F6703" s="40" t="s">
        <v>849</v>
      </c>
    </row>
    <row r="6704" spans="1:6" x14ac:dyDescent="0.5">
      <c r="A6704" s="38">
        <v>43723</v>
      </c>
      <c r="B6704" s="39">
        <v>0.85483796296296299</v>
      </c>
      <c r="C6704" s="40">
        <v>4</v>
      </c>
      <c r="D6704" s="40" t="s">
        <v>645</v>
      </c>
      <c r="E6704" s="40">
        <v>57</v>
      </c>
      <c r="F6704" s="40" t="s">
        <v>849</v>
      </c>
    </row>
    <row r="6705" spans="1:6" x14ac:dyDescent="0.5">
      <c r="A6705" s="38">
        <v>43723</v>
      </c>
      <c r="B6705" s="39">
        <v>0.86219907407407403</v>
      </c>
      <c r="C6705" s="40">
        <v>4</v>
      </c>
      <c r="D6705" s="40" t="s">
        <v>645</v>
      </c>
      <c r="E6705" s="40">
        <v>60</v>
      </c>
      <c r="F6705" s="40" t="s">
        <v>849</v>
      </c>
    </row>
    <row r="6706" spans="1:6" x14ac:dyDescent="0.5">
      <c r="A6706" s="38">
        <v>43723</v>
      </c>
      <c r="B6706" s="39">
        <v>0.87795138888888891</v>
      </c>
      <c r="C6706" s="40">
        <v>4</v>
      </c>
      <c r="D6706" s="40" t="s">
        <v>651</v>
      </c>
      <c r="E6706" s="40">
        <v>89</v>
      </c>
      <c r="F6706" s="40" t="s">
        <v>849</v>
      </c>
    </row>
    <row r="6707" spans="1:6" x14ac:dyDescent="0.5">
      <c r="A6707" s="38">
        <v>43723</v>
      </c>
      <c r="B6707" s="39">
        <v>0.89307870370370368</v>
      </c>
      <c r="C6707" s="40">
        <v>2</v>
      </c>
      <c r="D6707" s="40" t="s">
        <v>640</v>
      </c>
      <c r="E6707" s="40">
        <v>87</v>
      </c>
      <c r="F6707" s="40" t="s">
        <v>849</v>
      </c>
    </row>
    <row r="6708" spans="1:6" x14ac:dyDescent="0.5">
      <c r="A6708" s="38">
        <v>43723</v>
      </c>
      <c r="B6708" s="39">
        <v>0.89437500000000003</v>
      </c>
      <c r="C6708" s="40">
        <v>4</v>
      </c>
      <c r="D6708" s="40" t="s">
        <v>640</v>
      </c>
      <c r="E6708" s="40">
        <v>59</v>
      </c>
      <c r="F6708" s="40" t="s">
        <v>849</v>
      </c>
    </row>
    <row r="6709" spans="1:6" x14ac:dyDescent="0.5">
      <c r="A6709" s="38">
        <v>43723</v>
      </c>
      <c r="B6709" s="39">
        <v>0.89480324074074069</v>
      </c>
      <c r="C6709" s="40">
        <v>2</v>
      </c>
      <c r="D6709" s="40" t="s">
        <v>640</v>
      </c>
      <c r="E6709" s="40">
        <v>69</v>
      </c>
      <c r="F6709" s="40" t="s">
        <v>849</v>
      </c>
    </row>
    <row r="6710" spans="1:6" x14ac:dyDescent="0.5">
      <c r="A6710" s="38">
        <v>43723</v>
      </c>
      <c r="B6710" s="39">
        <v>0.89631944444444445</v>
      </c>
      <c r="C6710" s="40">
        <v>2</v>
      </c>
      <c r="D6710" s="40" t="s">
        <v>640</v>
      </c>
      <c r="E6710" s="40">
        <v>72</v>
      </c>
      <c r="F6710" s="40" t="s">
        <v>849</v>
      </c>
    </row>
    <row r="6711" spans="1:6" x14ac:dyDescent="0.5">
      <c r="A6711" s="38">
        <v>43723</v>
      </c>
      <c r="B6711" s="39">
        <v>0.90017361111111116</v>
      </c>
      <c r="C6711" s="40">
        <v>4</v>
      </c>
      <c r="D6711" s="40" t="s">
        <v>645</v>
      </c>
      <c r="E6711" s="40">
        <v>41</v>
      </c>
      <c r="F6711" s="40" t="s">
        <v>849</v>
      </c>
    </row>
    <row r="6712" spans="1:6" x14ac:dyDescent="0.5">
      <c r="A6712" s="38">
        <v>43723</v>
      </c>
      <c r="B6712" s="39">
        <v>0.91407407407407415</v>
      </c>
      <c r="C6712" s="40">
        <v>2</v>
      </c>
      <c r="D6712" s="40" t="s">
        <v>640</v>
      </c>
      <c r="E6712" s="40">
        <v>78</v>
      </c>
      <c r="F6712" s="40" t="s">
        <v>849</v>
      </c>
    </row>
    <row r="6713" spans="1:6" x14ac:dyDescent="0.5">
      <c r="A6713" s="38">
        <v>43723</v>
      </c>
      <c r="B6713" s="39">
        <v>0.91414351851851849</v>
      </c>
      <c r="C6713" s="40">
        <v>2</v>
      </c>
      <c r="D6713" s="40" t="s">
        <v>640</v>
      </c>
      <c r="E6713" s="40">
        <v>57</v>
      </c>
      <c r="F6713" s="40" t="s">
        <v>849</v>
      </c>
    </row>
    <row r="6714" spans="1:6" x14ac:dyDescent="0.5">
      <c r="A6714" s="38">
        <v>43723</v>
      </c>
      <c r="B6714" s="39">
        <v>0.91472222222222221</v>
      </c>
      <c r="C6714" s="40">
        <v>2</v>
      </c>
      <c r="D6714" s="40" t="s">
        <v>640</v>
      </c>
      <c r="E6714" s="40">
        <v>66</v>
      </c>
      <c r="F6714" s="40" t="s">
        <v>849</v>
      </c>
    </row>
    <row r="6715" spans="1:6" x14ac:dyDescent="0.5">
      <c r="A6715" s="38">
        <v>43723</v>
      </c>
      <c r="B6715" s="39">
        <v>0.91480324074074071</v>
      </c>
      <c r="C6715" s="40">
        <v>2</v>
      </c>
      <c r="D6715" s="40" t="s">
        <v>640</v>
      </c>
      <c r="E6715" s="40">
        <v>43</v>
      </c>
      <c r="F6715" s="40" t="s">
        <v>849</v>
      </c>
    </row>
    <row r="6716" spans="1:6" x14ac:dyDescent="0.5">
      <c r="A6716" s="38">
        <v>43723</v>
      </c>
      <c r="B6716" s="39">
        <v>0.91520833333333329</v>
      </c>
      <c r="C6716" s="40">
        <v>2</v>
      </c>
      <c r="D6716" s="40" t="s">
        <v>640</v>
      </c>
      <c r="E6716" s="40">
        <v>67</v>
      </c>
      <c r="F6716" s="40" t="s">
        <v>849</v>
      </c>
    </row>
    <row r="6717" spans="1:6" x14ac:dyDescent="0.5">
      <c r="A6717" s="38">
        <v>43723</v>
      </c>
      <c r="B6717" s="39">
        <v>0.91553240740740749</v>
      </c>
      <c r="C6717" s="40">
        <v>2</v>
      </c>
      <c r="D6717" s="40" t="s">
        <v>640</v>
      </c>
      <c r="E6717" s="40">
        <v>50</v>
      </c>
      <c r="F6717" s="40" t="s">
        <v>849</v>
      </c>
    </row>
    <row r="6718" spans="1:6" x14ac:dyDescent="0.5">
      <c r="A6718" s="38">
        <v>43723</v>
      </c>
      <c r="B6718" s="39">
        <v>0.9156712962962964</v>
      </c>
      <c r="C6718" s="40">
        <v>2</v>
      </c>
      <c r="D6718" s="40" t="s">
        <v>640</v>
      </c>
      <c r="E6718" s="40">
        <v>40</v>
      </c>
      <c r="F6718" s="40" t="s">
        <v>849</v>
      </c>
    </row>
    <row r="6719" spans="1:6" x14ac:dyDescent="0.5">
      <c r="A6719" s="38">
        <v>43723</v>
      </c>
      <c r="B6719" s="39">
        <v>0.91630787037037031</v>
      </c>
      <c r="C6719" s="40">
        <v>2</v>
      </c>
      <c r="D6719" s="40" t="s">
        <v>640</v>
      </c>
      <c r="E6719" s="40">
        <v>64</v>
      </c>
      <c r="F6719" s="40" t="s">
        <v>849</v>
      </c>
    </row>
    <row r="6720" spans="1:6" x14ac:dyDescent="0.5">
      <c r="A6720" s="38">
        <v>43723</v>
      </c>
      <c r="B6720" s="39">
        <v>0.91752314814814817</v>
      </c>
      <c r="C6720" s="40">
        <v>4</v>
      </c>
      <c r="D6720" s="40" t="s">
        <v>645</v>
      </c>
      <c r="E6720" s="40">
        <v>47</v>
      </c>
      <c r="F6720" s="40" t="s">
        <v>849</v>
      </c>
    </row>
    <row r="6721" spans="1:6" x14ac:dyDescent="0.5">
      <c r="A6721" s="38">
        <v>43723</v>
      </c>
      <c r="B6721" s="39">
        <v>0.91765046296296304</v>
      </c>
      <c r="C6721" s="40">
        <v>4</v>
      </c>
      <c r="D6721" s="40" t="s">
        <v>651</v>
      </c>
      <c r="E6721" s="40">
        <v>66</v>
      </c>
      <c r="F6721" s="40" t="s">
        <v>849</v>
      </c>
    </row>
    <row r="6722" spans="1:6" x14ac:dyDescent="0.5">
      <c r="A6722" s="38">
        <v>43723</v>
      </c>
      <c r="B6722" s="39">
        <v>0.91795138888888894</v>
      </c>
      <c r="C6722" s="40">
        <v>4</v>
      </c>
      <c r="D6722" s="40" t="s">
        <v>645</v>
      </c>
      <c r="E6722" s="40">
        <v>62</v>
      </c>
      <c r="F6722" s="40" t="s">
        <v>849</v>
      </c>
    </row>
    <row r="6723" spans="1:6" x14ac:dyDescent="0.5">
      <c r="A6723" s="38">
        <v>43723</v>
      </c>
      <c r="B6723" s="39">
        <v>0.92123842592592586</v>
      </c>
      <c r="C6723" s="40">
        <v>2</v>
      </c>
      <c r="D6723" s="40" t="s">
        <v>640</v>
      </c>
      <c r="E6723" s="40">
        <v>82</v>
      </c>
      <c r="F6723" s="40" t="s">
        <v>849</v>
      </c>
    </row>
    <row r="6724" spans="1:6" x14ac:dyDescent="0.5">
      <c r="A6724" s="38">
        <v>43723</v>
      </c>
      <c r="B6724" s="39">
        <v>0.92434027777777772</v>
      </c>
      <c r="C6724" s="40">
        <v>4</v>
      </c>
      <c r="D6724" s="40" t="s">
        <v>645</v>
      </c>
      <c r="E6724" s="40">
        <v>73</v>
      </c>
      <c r="F6724" s="40" t="s">
        <v>849</v>
      </c>
    </row>
    <row r="6725" spans="1:6" x14ac:dyDescent="0.5">
      <c r="A6725" s="38">
        <v>43723</v>
      </c>
      <c r="B6725" s="39">
        <v>0.92710648148148145</v>
      </c>
      <c r="C6725" s="40">
        <v>2</v>
      </c>
      <c r="D6725" s="40" t="s">
        <v>640</v>
      </c>
      <c r="E6725" s="40">
        <v>62</v>
      </c>
      <c r="F6725" s="40" t="s">
        <v>849</v>
      </c>
    </row>
    <row r="6726" spans="1:6" x14ac:dyDescent="0.5">
      <c r="A6726" s="38">
        <v>43723</v>
      </c>
      <c r="B6726" s="39">
        <v>0.92712962962962964</v>
      </c>
      <c r="C6726" s="40">
        <v>2</v>
      </c>
      <c r="D6726" s="40" t="s">
        <v>640</v>
      </c>
      <c r="E6726" s="40">
        <v>50</v>
      </c>
      <c r="F6726" s="40" t="s">
        <v>849</v>
      </c>
    </row>
    <row r="6727" spans="1:6" x14ac:dyDescent="0.5">
      <c r="A6727" s="38">
        <v>43723</v>
      </c>
      <c r="B6727" s="39">
        <v>0.92715277777777771</v>
      </c>
      <c r="C6727" s="40">
        <v>2</v>
      </c>
      <c r="D6727" s="40" t="s">
        <v>640</v>
      </c>
      <c r="E6727" s="40">
        <v>77</v>
      </c>
      <c r="F6727" s="40" t="s">
        <v>849</v>
      </c>
    </row>
    <row r="6728" spans="1:6" x14ac:dyDescent="0.5">
      <c r="A6728" s="38">
        <v>43723</v>
      </c>
      <c r="B6728" s="39">
        <v>0.9275578703703703</v>
      </c>
      <c r="C6728" s="40">
        <v>2</v>
      </c>
      <c r="D6728" s="40" t="s">
        <v>640</v>
      </c>
      <c r="E6728" s="40">
        <v>91</v>
      </c>
      <c r="F6728" s="40" t="s">
        <v>849</v>
      </c>
    </row>
    <row r="6729" spans="1:6" x14ac:dyDescent="0.5">
      <c r="A6729" s="38">
        <v>43723</v>
      </c>
      <c r="B6729" s="39">
        <v>0.92782407407407408</v>
      </c>
      <c r="C6729" s="40">
        <v>2</v>
      </c>
      <c r="D6729" s="40" t="s">
        <v>640</v>
      </c>
      <c r="E6729" s="40">
        <v>86</v>
      </c>
      <c r="F6729" s="40" t="s">
        <v>849</v>
      </c>
    </row>
    <row r="6730" spans="1:6" x14ac:dyDescent="0.5">
      <c r="A6730" s="38">
        <v>43723</v>
      </c>
      <c r="B6730" s="39">
        <v>0.92817129629629624</v>
      </c>
      <c r="C6730" s="40">
        <v>2</v>
      </c>
      <c r="D6730" s="40" t="s">
        <v>640</v>
      </c>
      <c r="E6730" s="40">
        <v>77</v>
      </c>
      <c r="F6730" s="40" t="s">
        <v>849</v>
      </c>
    </row>
    <row r="6731" spans="1:6" x14ac:dyDescent="0.5">
      <c r="A6731" s="38">
        <v>43723</v>
      </c>
      <c r="B6731" s="39">
        <v>0.94275462962962964</v>
      </c>
      <c r="C6731" s="40">
        <v>4</v>
      </c>
      <c r="D6731" s="40" t="s">
        <v>651</v>
      </c>
      <c r="E6731" s="40">
        <v>59</v>
      </c>
      <c r="F6731" s="40" t="s">
        <v>849</v>
      </c>
    </row>
    <row r="6732" spans="1:6" x14ac:dyDescent="0.5">
      <c r="A6732" s="38">
        <v>43723</v>
      </c>
      <c r="B6732" s="39">
        <v>0.95596064814814818</v>
      </c>
      <c r="C6732" s="40">
        <v>4</v>
      </c>
      <c r="D6732" s="40" t="s">
        <v>651</v>
      </c>
      <c r="E6732" s="40">
        <v>104</v>
      </c>
      <c r="F6732" s="40" t="s">
        <v>849</v>
      </c>
    </row>
    <row r="6733" spans="1:6" x14ac:dyDescent="0.5">
      <c r="A6733" s="38">
        <v>43723</v>
      </c>
      <c r="B6733" s="39">
        <v>0.96984953703703702</v>
      </c>
      <c r="C6733" s="40">
        <v>2</v>
      </c>
      <c r="D6733" s="40" t="s">
        <v>651</v>
      </c>
      <c r="E6733" s="40">
        <v>127</v>
      </c>
      <c r="F6733" s="40" t="s">
        <v>849</v>
      </c>
    </row>
    <row r="6734" spans="1:6" x14ac:dyDescent="0.5">
      <c r="A6734" s="38">
        <v>43723</v>
      </c>
      <c r="B6734" s="39">
        <v>0.98221064814814818</v>
      </c>
      <c r="C6734" s="40">
        <v>4</v>
      </c>
      <c r="D6734" s="40" t="s">
        <v>640</v>
      </c>
      <c r="E6734" s="40">
        <v>75</v>
      </c>
      <c r="F6734" s="40" t="s">
        <v>849</v>
      </c>
    </row>
    <row r="6735" spans="1:6" x14ac:dyDescent="0.5">
      <c r="A6735" s="38">
        <v>43724</v>
      </c>
      <c r="B6735" s="39">
        <v>1.1226851851851851E-3</v>
      </c>
      <c r="C6735" s="40">
        <v>4</v>
      </c>
      <c r="D6735" s="40" t="s">
        <v>645</v>
      </c>
      <c r="E6735" s="40">
        <v>53</v>
      </c>
      <c r="F6735" s="40" t="s">
        <v>849</v>
      </c>
    </row>
    <row r="6736" spans="1:6" x14ac:dyDescent="0.5">
      <c r="A6736" s="38">
        <v>43724</v>
      </c>
      <c r="B6736" s="39">
        <v>5.9953703703703697E-3</v>
      </c>
      <c r="C6736" s="40">
        <v>4</v>
      </c>
      <c r="D6736" s="40" t="s">
        <v>651</v>
      </c>
      <c r="E6736" s="40">
        <v>94</v>
      </c>
      <c r="F6736" s="40" t="s">
        <v>849</v>
      </c>
    </row>
    <row r="6737" spans="1:6" x14ac:dyDescent="0.5">
      <c r="A6737" s="38">
        <v>43724</v>
      </c>
      <c r="B6737" s="39">
        <v>1.5208333333333332E-2</v>
      </c>
      <c r="C6737" s="40">
        <v>4</v>
      </c>
      <c r="D6737" s="40" t="s">
        <v>640</v>
      </c>
      <c r="E6737" s="40">
        <v>74</v>
      </c>
      <c r="F6737" s="40" t="s">
        <v>849</v>
      </c>
    </row>
    <row r="6738" spans="1:6" x14ac:dyDescent="0.5">
      <c r="A6738" s="38">
        <v>43724</v>
      </c>
      <c r="B6738" s="39">
        <v>1.525462962962963E-2</v>
      </c>
      <c r="C6738" s="40">
        <v>4</v>
      </c>
      <c r="D6738" s="40" t="s">
        <v>651</v>
      </c>
      <c r="E6738" s="40">
        <v>96</v>
      </c>
      <c r="F6738" s="40" t="s">
        <v>849</v>
      </c>
    </row>
    <row r="6739" spans="1:6" x14ac:dyDescent="0.5">
      <c r="A6739" s="38">
        <v>43724</v>
      </c>
      <c r="B6739" s="39">
        <v>1.5266203703703705E-2</v>
      </c>
      <c r="C6739" s="40">
        <v>4</v>
      </c>
      <c r="D6739" s="40" t="s">
        <v>640</v>
      </c>
      <c r="E6739" s="40">
        <v>65</v>
      </c>
      <c r="F6739" s="40" t="s">
        <v>849</v>
      </c>
    </row>
    <row r="6740" spans="1:6" x14ac:dyDescent="0.5">
      <c r="A6740" s="38">
        <v>43724</v>
      </c>
      <c r="B6740" s="39">
        <v>2.5740740740740745E-2</v>
      </c>
      <c r="C6740" s="40">
        <v>4</v>
      </c>
      <c r="D6740" s="40" t="s">
        <v>640</v>
      </c>
      <c r="E6740" s="40">
        <v>83</v>
      </c>
      <c r="F6740" s="40" t="s">
        <v>849</v>
      </c>
    </row>
    <row r="6741" spans="1:6" x14ac:dyDescent="0.5">
      <c r="A6741" s="38">
        <v>43724</v>
      </c>
      <c r="B6741" s="39">
        <v>2.6111111111111113E-2</v>
      </c>
      <c r="C6741" s="40">
        <v>4</v>
      </c>
      <c r="D6741" s="40" t="s">
        <v>640</v>
      </c>
      <c r="E6741" s="40">
        <v>62</v>
      </c>
      <c r="F6741" s="40" t="s">
        <v>849</v>
      </c>
    </row>
    <row r="6742" spans="1:6" x14ac:dyDescent="0.5">
      <c r="A6742" s="38">
        <v>43724</v>
      </c>
      <c r="B6742" s="39">
        <v>2.8043981481481479E-2</v>
      </c>
      <c r="C6742" s="40">
        <v>4</v>
      </c>
      <c r="D6742" s="40" t="s">
        <v>640</v>
      </c>
      <c r="E6742" s="40">
        <v>56</v>
      </c>
      <c r="F6742" s="40" t="s">
        <v>849</v>
      </c>
    </row>
    <row r="6743" spans="1:6" x14ac:dyDescent="0.5">
      <c r="A6743" s="38">
        <v>43724</v>
      </c>
      <c r="B6743" s="39">
        <v>2.9398148148148149E-2</v>
      </c>
      <c r="C6743" s="40">
        <v>4</v>
      </c>
      <c r="D6743" s="40" t="s">
        <v>645</v>
      </c>
      <c r="E6743" s="40">
        <v>79</v>
      </c>
      <c r="F6743" s="40" t="s">
        <v>849</v>
      </c>
    </row>
    <row r="6744" spans="1:6" x14ac:dyDescent="0.5">
      <c r="A6744" s="38">
        <v>43724</v>
      </c>
      <c r="B6744" s="39">
        <v>3.0532407407407411E-2</v>
      </c>
      <c r="C6744" s="40">
        <v>4</v>
      </c>
      <c r="D6744" s="40" t="s">
        <v>640</v>
      </c>
      <c r="E6744" s="40">
        <v>62</v>
      </c>
      <c r="F6744" s="40" t="s">
        <v>849</v>
      </c>
    </row>
    <row r="6745" spans="1:6" x14ac:dyDescent="0.5">
      <c r="A6745" s="38">
        <v>43724</v>
      </c>
      <c r="B6745" s="39">
        <v>3.3333333333333333E-2</v>
      </c>
      <c r="C6745" s="40">
        <v>4</v>
      </c>
      <c r="D6745" s="40" t="s">
        <v>640</v>
      </c>
      <c r="E6745" s="40">
        <v>58</v>
      </c>
      <c r="F6745" s="40" t="s">
        <v>849</v>
      </c>
    </row>
    <row r="6746" spans="1:6" x14ac:dyDescent="0.5">
      <c r="A6746" s="38">
        <v>43724</v>
      </c>
      <c r="B6746" s="39">
        <v>3.6990740740740741E-2</v>
      </c>
      <c r="C6746" s="40">
        <v>4</v>
      </c>
      <c r="D6746" s="40" t="s">
        <v>640</v>
      </c>
      <c r="E6746" s="40">
        <v>89</v>
      </c>
      <c r="F6746" s="40" t="s">
        <v>849</v>
      </c>
    </row>
    <row r="6747" spans="1:6" x14ac:dyDescent="0.5">
      <c r="A6747" s="38">
        <v>43724</v>
      </c>
      <c r="B6747" s="39">
        <v>4.6064814814814815E-2</v>
      </c>
      <c r="C6747" s="40">
        <v>4</v>
      </c>
      <c r="D6747" s="40" t="s">
        <v>640</v>
      </c>
      <c r="E6747" s="40">
        <v>72</v>
      </c>
      <c r="F6747" s="40" t="s">
        <v>849</v>
      </c>
    </row>
    <row r="6748" spans="1:6" x14ac:dyDescent="0.5">
      <c r="A6748" s="38">
        <v>43724</v>
      </c>
      <c r="B6748" s="39">
        <v>4.6400462962962963E-2</v>
      </c>
      <c r="C6748" s="40">
        <v>4</v>
      </c>
      <c r="D6748" s="40" t="s">
        <v>651</v>
      </c>
      <c r="E6748" s="40">
        <v>68</v>
      </c>
      <c r="F6748" s="40" t="s">
        <v>849</v>
      </c>
    </row>
    <row r="6749" spans="1:6" x14ac:dyDescent="0.5">
      <c r="A6749" s="38">
        <v>43724</v>
      </c>
      <c r="B6749" s="39">
        <v>4.7453703703703699E-2</v>
      </c>
      <c r="C6749" s="40">
        <v>2</v>
      </c>
      <c r="D6749" s="40" t="s">
        <v>640</v>
      </c>
      <c r="E6749" s="40">
        <v>51</v>
      </c>
      <c r="F6749" s="40" t="s">
        <v>849</v>
      </c>
    </row>
    <row r="6750" spans="1:6" x14ac:dyDescent="0.5">
      <c r="A6750" s="38">
        <v>43724</v>
      </c>
      <c r="B6750" s="39">
        <v>4.8796296296296303E-2</v>
      </c>
      <c r="C6750" s="40">
        <v>4</v>
      </c>
      <c r="D6750" s="40" t="s">
        <v>651</v>
      </c>
      <c r="E6750" s="40">
        <v>75</v>
      </c>
      <c r="F6750" s="40" t="s">
        <v>849</v>
      </c>
    </row>
    <row r="6751" spans="1:6" x14ac:dyDescent="0.5">
      <c r="A6751" s="38">
        <v>43724</v>
      </c>
      <c r="B6751" s="39">
        <v>5.6168981481481479E-2</v>
      </c>
      <c r="C6751" s="40">
        <v>4</v>
      </c>
      <c r="D6751" s="40" t="s">
        <v>640</v>
      </c>
      <c r="E6751" s="40">
        <v>45</v>
      </c>
      <c r="F6751" s="40" t="s">
        <v>849</v>
      </c>
    </row>
    <row r="6752" spans="1:6" x14ac:dyDescent="0.5">
      <c r="A6752" s="38">
        <v>43724</v>
      </c>
      <c r="B6752" s="39">
        <v>5.6192129629629634E-2</v>
      </c>
      <c r="C6752" s="40">
        <v>4</v>
      </c>
      <c r="D6752" s="40" t="s">
        <v>651</v>
      </c>
      <c r="E6752" s="40">
        <v>86</v>
      </c>
      <c r="F6752" s="40" t="s">
        <v>849</v>
      </c>
    </row>
    <row r="6753" spans="1:6" x14ac:dyDescent="0.5">
      <c r="A6753" s="38">
        <v>43724</v>
      </c>
      <c r="B6753" s="39">
        <v>6.2164351851851853E-2</v>
      </c>
      <c r="C6753" s="40">
        <v>1</v>
      </c>
      <c r="D6753" s="40" t="s">
        <v>640</v>
      </c>
      <c r="E6753" s="40">
        <v>42</v>
      </c>
      <c r="F6753" s="40" t="s">
        <v>849</v>
      </c>
    </row>
    <row r="6754" spans="1:6" x14ac:dyDescent="0.5">
      <c r="A6754" s="38">
        <v>43724</v>
      </c>
      <c r="B6754" s="39">
        <v>6.5891203703703702E-2</v>
      </c>
      <c r="C6754" s="40">
        <v>4</v>
      </c>
      <c r="D6754" s="40" t="s">
        <v>640</v>
      </c>
      <c r="E6754" s="40">
        <v>96</v>
      </c>
      <c r="F6754" s="40" t="s">
        <v>849</v>
      </c>
    </row>
    <row r="6755" spans="1:6" x14ac:dyDescent="0.5">
      <c r="A6755" s="38">
        <v>43724</v>
      </c>
      <c r="B6755" s="39">
        <v>6.5937499999999996E-2</v>
      </c>
      <c r="C6755" s="40">
        <v>4</v>
      </c>
      <c r="D6755" s="40" t="s">
        <v>651</v>
      </c>
      <c r="E6755" s="40">
        <v>127</v>
      </c>
      <c r="F6755" s="40" t="s">
        <v>849</v>
      </c>
    </row>
    <row r="6756" spans="1:6" x14ac:dyDescent="0.5">
      <c r="A6756" s="38">
        <v>43724</v>
      </c>
      <c r="B6756" s="39">
        <v>6.7233796296296292E-2</v>
      </c>
      <c r="C6756" s="40">
        <v>2</v>
      </c>
      <c r="D6756" s="40" t="s">
        <v>640</v>
      </c>
      <c r="E6756" s="40">
        <v>38</v>
      </c>
      <c r="F6756" s="40" t="s">
        <v>849</v>
      </c>
    </row>
    <row r="6757" spans="1:6" x14ac:dyDescent="0.5">
      <c r="A6757" s="38">
        <v>43724</v>
      </c>
      <c r="B6757" s="39">
        <v>6.8113425925925938E-2</v>
      </c>
      <c r="C6757" s="40">
        <v>4</v>
      </c>
      <c r="D6757" s="40" t="s">
        <v>640</v>
      </c>
      <c r="E6757" s="40">
        <v>75</v>
      </c>
      <c r="F6757" s="40" t="s">
        <v>849</v>
      </c>
    </row>
    <row r="6758" spans="1:6" x14ac:dyDescent="0.5">
      <c r="A6758" s="38">
        <v>43724</v>
      </c>
      <c r="B6758" s="39">
        <v>6.8125000000000005E-2</v>
      </c>
      <c r="C6758" s="40">
        <v>4</v>
      </c>
      <c r="D6758" s="40" t="s">
        <v>640</v>
      </c>
      <c r="E6758" s="40">
        <v>94</v>
      </c>
      <c r="F6758" s="40" t="s">
        <v>849</v>
      </c>
    </row>
    <row r="6759" spans="1:6" x14ac:dyDescent="0.5">
      <c r="A6759" s="38">
        <v>43724</v>
      </c>
      <c r="B6759" s="39">
        <v>0.11091435185185185</v>
      </c>
      <c r="C6759" s="40">
        <v>4</v>
      </c>
      <c r="D6759" s="40" t="s">
        <v>640</v>
      </c>
      <c r="E6759" s="40">
        <v>39</v>
      </c>
      <c r="F6759" s="40" t="s">
        <v>849</v>
      </c>
    </row>
    <row r="6760" spans="1:6" x14ac:dyDescent="0.5">
      <c r="A6760" s="38">
        <v>43724</v>
      </c>
      <c r="B6760" s="39">
        <v>0.11164351851851852</v>
      </c>
      <c r="C6760" s="40">
        <v>4</v>
      </c>
      <c r="D6760" s="40" t="s">
        <v>640</v>
      </c>
      <c r="E6760" s="40">
        <v>106</v>
      </c>
      <c r="F6760" s="40" t="s">
        <v>849</v>
      </c>
    </row>
    <row r="6761" spans="1:6" x14ac:dyDescent="0.5">
      <c r="A6761" s="38">
        <v>43724</v>
      </c>
      <c r="B6761" s="39">
        <v>0.11174768518518519</v>
      </c>
      <c r="C6761" s="40">
        <v>4</v>
      </c>
      <c r="D6761" s="40" t="s">
        <v>640</v>
      </c>
      <c r="E6761" s="40">
        <v>112</v>
      </c>
      <c r="F6761" s="40" t="s">
        <v>849</v>
      </c>
    </row>
    <row r="6762" spans="1:6" x14ac:dyDescent="0.5">
      <c r="A6762" s="38">
        <v>43724</v>
      </c>
      <c r="B6762" s="39">
        <v>0.11583333333333333</v>
      </c>
      <c r="C6762" s="40">
        <v>4</v>
      </c>
      <c r="D6762" s="40" t="s">
        <v>651</v>
      </c>
      <c r="E6762" s="40">
        <v>71</v>
      </c>
      <c r="F6762" s="40" t="s">
        <v>849</v>
      </c>
    </row>
    <row r="6763" spans="1:6" x14ac:dyDescent="0.5">
      <c r="A6763" s="38">
        <v>43724</v>
      </c>
      <c r="B6763" s="39">
        <v>0.11591435185185185</v>
      </c>
      <c r="C6763" s="40">
        <v>4</v>
      </c>
      <c r="D6763" s="40" t="s">
        <v>640</v>
      </c>
      <c r="E6763" s="40">
        <v>56</v>
      </c>
      <c r="F6763" s="40" t="s">
        <v>849</v>
      </c>
    </row>
    <row r="6764" spans="1:6" x14ac:dyDescent="0.5">
      <c r="A6764" s="38">
        <v>43724</v>
      </c>
      <c r="B6764" s="39">
        <v>0.12028935185185186</v>
      </c>
      <c r="C6764" s="40">
        <v>4</v>
      </c>
      <c r="D6764" s="40" t="s">
        <v>640</v>
      </c>
      <c r="E6764" s="40">
        <v>54</v>
      </c>
      <c r="F6764" s="40" t="s">
        <v>849</v>
      </c>
    </row>
    <row r="6765" spans="1:6" x14ac:dyDescent="0.5">
      <c r="A6765" s="38">
        <v>43724</v>
      </c>
      <c r="B6765" s="39">
        <v>0.1257175925925926</v>
      </c>
      <c r="C6765" s="40">
        <v>4</v>
      </c>
      <c r="D6765" s="40" t="s">
        <v>651</v>
      </c>
      <c r="E6765" s="40">
        <v>97</v>
      </c>
      <c r="F6765" s="40" t="s">
        <v>849</v>
      </c>
    </row>
    <row r="6766" spans="1:6" x14ac:dyDescent="0.5">
      <c r="A6766" s="38">
        <v>43724</v>
      </c>
      <c r="B6766" s="39">
        <v>0.1305787037037037</v>
      </c>
      <c r="C6766" s="40">
        <v>4</v>
      </c>
      <c r="D6766" s="40" t="s">
        <v>645</v>
      </c>
      <c r="E6766" s="40">
        <v>80</v>
      </c>
      <c r="F6766" s="40" t="s">
        <v>849</v>
      </c>
    </row>
    <row r="6767" spans="1:6" x14ac:dyDescent="0.5">
      <c r="A6767" s="38">
        <v>43724</v>
      </c>
      <c r="B6767" s="39">
        <v>0.13652777777777778</v>
      </c>
      <c r="C6767" s="40">
        <v>2</v>
      </c>
      <c r="D6767" s="40" t="s">
        <v>651</v>
      </c>
      <c r="E6767" s="40">
        <v>93</v>
      </c>
      <c r="F6767" s="40" t="s">
        <v>849</v>
      </c>
    </row>
    <row r="6768" spans="1:6" x14ac:dyDescent="0.5">
      <c r="A6768" s="38">
        <v>43724</v>
      </c>
      <c r="B6768" s="39">
        <v>0.14004629629629631</v>
      </c>
      <c r="C6768" s="40">
        <v>4</v>
      </c>
      <c r="D6768" s="40" t="s">
        <v>651</v>
      </c>
      <c r="E6768" s="40">
        <v>86</v>
      </c>
      <c r="F6768" s="40" t="s">
        <v>849</v>
      </c>
    </row>
    <row r="6769" spans="1:6" x14ac:dyDescent="0.5">
      <c r="A6769" s="38">
        <v>43724</v>
      </c>
      <c r="B6769" s="39">
        <v>0.15644675925925924</v>
      </c>
      <c r="C6769" s="40">
        <v>4</v>
      </c>
      <c r="D6769" s="40" t="s">
        <v>651</v>
      </c>
      <c r="E6769" s="40">
        <v>74</v>
      </c>
      <c r="F6769" s="40" t="s">
        <v>849</v>
      </c>
    </row>
    <row r="6770" spans="1:6" x14ac:dyDescent="0.5">
      <c r="A6770" s="38">
        <v>43724</v>
      </c>
      <c r="B6770" s="39">
        <v>0.1582175925925926</v>
      </c>
      <c r="C6770" s="40">
        <v>2</v>
      </c>
      <c r="D6770" s="40" t="s">
        <v>640</v>
      </c>
      <c r="E6770" s="40">
        <v>118</v>
      </c>
      <c r="F6770" s="40" t="s">
        <v>849</v>
      </c>
    </row>
    <row r="6771" spans="1:6" x14ac:dyDescent="0.5">
      <c r="A6771" s="38">
        <v>43724</v>
      </c>
      <c r="B6771" s="39">
        <v>0.15834490740740739</v>
      </c>
      <c r="C6771" s="40">
        <v>4</v>
      </c>
      <c r="D6771" s="40" t="s">
        <v>640</v>
      </c>
      <c r="E6771" s="40">
        <v>48</v>
      </c>
      <c r="F6771" s="40" t="s">
        <v>849</v>
      </c>
    </row>
    <row r="6772" spans="1:6" x14ac:dyDescent="0.5">
      <c r="A6772" s="38">
        <v>43724</v>
      </c>
      <c r="B6772" s="39">
        <v>0.15861111111111112</v>
      </c>
      <c r="C6772" s="40">
        <v>2</v>
      </c>
      <c r="D6772" s="40" t="s">
        <v>640</v>
      </c>
      <c r="E6772" s="40">
        <v>124</v>
      </c>
      <c r="F6772" s="40" t="s">
        <v>849</v>
      </c>
    </row>
    <row r="6773" spans="1:6" x14ac:dyDescent="0.5">
      <c r="A6773" s="38">
        <v>43724</v>
      </c>
      <c r="B6773" s="39">
        <v>0.15863425925925925</v>
      </c>
      <c r="C6773" s="40">
        <v>2</v>
      </c>
      <c r="D6773" s="40" t="s">
        <v>640</v>
      </c>
      <c r="E6773" s="40">
        <v>124</v>
      </c>
      <c r="F6773" s="40" t="s">
        <v>849</v>
      </c>
    </row>
    <row r="6774" spans="1:6" x14ac:dyDescent="0.5">
      <c r="A6774" s="38">
        <v>43724</v>
      </c>
      <c r="B6774" s="39">
        <v>0.15927083333333333</v>
      </c>
      <c r="C6774" s="40">
        <v>4</v>
      </c>
      <c r="D6774" s="40" t="s">
        <v>640</v>
      </c>
      <c r="E6774" s="40">
        <v>92</v>
      </c>
      <c r="F6774" s="40" t="s">
        <v>849</v>
      </c>
    </row>
    <row r="6775" spans="1:6" x14ac:dyDescent="0.5">
      <c r="A6775" s="38">
        <v>43724</v>
      </c>
      <c r="B6775" s="39">
        <v>0.15929398148148147</v>
      </c>
      <c r="C6775" s="40">
        <v>4</v>
      </c>
      <c r="D6775" s="40" t="s">
        <v>640</v>
      </c>
      <c r="E6775" s="40">
        <v>71</v>
      </c>
      <c r="F6775" s="40" t="s">
        <v>849</v>
      </c>
    </row>
    <row r="6776" spans="1:6" x14ac:dyDescent="0.5">
      <c r="A6776" s="38">
        <v>43724</v>
      </c>
      <c r="B6776" s="39">
        <v>0.16001157407407407</v>
      </c>
      <c r="C6776" s="40">
        <v>2</v>
      </c>
      <c r="D6776" s="40" t="s">
        <v>640</v>
      </c>
      <c r="E6776" s="40">
        <v>42</v>
      </c>
      <c r="F6776" s="40" t="s">
        <v>849</v>
      </c>
    </row>
    <row r="6777" spans="1:6" x14ac:dyDescent="0.5">
      <c r="A6777" s="38">
        <v>43724</v>
      </c>
      <c r="B6777" s="39">
        <v>0.16083333333333333</v>
      </c>
      <c r="C6777" s="40">
        <v>4</v>
      </c>
      <c r="D6777" s="40" t="s">
        <v>640</v>
      </c>
      <c r="E6777" s="40">
        <v>57</v>
      </c>
      <c r="F6777" s="40" t="s">
        <v>849</v>
      </c>
    </row>
    <row r="6778" spans="1:6" x14ac:dyDescent="0.5">
      <c r="A6778" s="38">
        <v>43724</v>
      </c>
      <c r="B6778" s="39">
        <v>0.16084490740740739</v>
      </c>
      <c r="C6778" s="40">
        <v>4</v>
      </c>
      <c r="D6778" s="40" t="s">
        <v>640</v>
      </c>
      <c r="E6778" s="40">
        <v>59</v>
      </c>
      <c r="F6778" s="40" t="s">
        <v>849</v>
      </c>
    </row>
    <row r="6779" spans="1:6" x14ac:dyDescent="0.5">
      <c r="A6779" s="38">
        <v>43724</v>
      </c>
      <c r="B6779" s="39">
        <v>0.16181712962962963</v>
      </c>
      <c r="C6779" s="40">
        <v>4</v>
      </c>
      <c r="D6779" s="40" t="s">
        <v>640</v>
      </c>
      <c r="E6779" s="40">
        <v>53</v>
      </c>
      <c r="F6779" s="40" t="s">
        <v>849</v>
      </c>
    </row>
    <row r="6780" spans="1:6" x14ac:dyDescent="0.5">
      <c r="A6780" s="38">
        <v>43724</v>
      </c>
      <c r="B6780" s="39">
        <v>0.1663425925925926</v>
      </c>
      <c r="C6780" s="40">
        <v>4</v>
      </c>
      <c r="D6780" s="40" t="s">
        <v>640</v>
      </c>
      <c r="E6780" s="40">
        <v>66</v>
      </c>
      <c r="F6780" s="40" t="s">
        <v>849</v>
      </c>
    </row>
    <row r="6781" spans="1:6" x14ac:dyDescent="0.5">
      <c r="A6781" s="38">
        <v>43724</v>
      </c>
      <c r="B6781" s="39">
        <v>0.16901620370370371</v>
      </c>
      <c r="C6781" s="40">
        <v>2</v>
      </c>
      <c r="D6781" s="40" t="s">
        <v>640</v>
      </c>
      <c r="E6781" s="40">
        <v>47</v>
      </c>
      <c r="F6781" s="40" t="s">
        <v>849</v>
      </c>
    </row>
    <row r="6782" spans="1:6" x14ac:dyDescent="0.5">
      <c r="A6782" s="38">
        <v>43724</v>
      </c>
      <c r="B6782" s="39">
        <v>0.17549768518518519</v>
      </c>
      <c r="C6782" s="40">
        <v>2</v>
      </c>
      <c r="D6782" s="40" t="s">
        <v>640</v>
      </c>
      <c r="E6782" s="40">
        <v>52</v>
      </c>
      <c r="F6782" s="40" t="s">
        <v>849</v>
      </c>
    </row>
    <row r="6783" spans="1:6" x14ac:dyDescent="0.5">
      <c r="A6783" s="38">
        <v>43724</v>
      </c>
      <c r="B6783" s="39">
        <v>0.17724537037037036</v>
      </c>
      <c r="C6783" s="40">
        <v>4</v>
      </c>
      <c r="D6783" s="40" t="s">
        <v>640</v>
      </c>
      <c r="E6783" s="40">
        <v>72</v>
      </c>
      <c r="F6783" s="40" t="s">
        <v>849</v>
      </c>
    </row>
    <row r="6784" spans="1:6" x14ac:dyDescent="0.5">
      <c r="A6784" s="38">
        <v>43724</v>
      </c>
      <c r="B6784" s="39">
        <v>0.17761574074074074</v>
      </c>
      <c r="C6784" s="40">
        <v>4</v>
      </c>
      <c r="D6784" s="40" t="s">
        <v>640</v>
      </c>
      <c r="E6784" s="40">
        <v>57</v>
      </c>
      <c r="F6784" s="40" t="s">
        <v>849</v>
      </c>
    </row>
    <row r="6785" spans="1:6" x14ac:dyDescent="0.5">
      <c r="A6785" s="38">
        <v>43724</v>
      </c>
      <c r="B6785" s="39">
        <v>0.18130787037037036</v>
      </c>
      <c r="C6785" s="40">
        <v>4</v>
      </c>
      <c r="D6785" s="40" t="s">
        <v>640</v>
      </c>
      <c r="E6785" s="40">
        <v>56</v>
      </c>
      <c r="F6785" s="40" t="s">
        <v>849</v>
      </c>
    </row>
    <row r="6786" spans="1:6" x14ac:dyDescent="0.5">
      <c r="A6786" s="38">
        <v>43724</v>
      </c>
      <c r="B6786" s="39">
        <v>0.18563657407407408</v>
      </c>
      <c r="C6786" s="40">
        <v>2</v>
      </c>
      <c r="D6786" s="40" t="s">
        <v>640</v>
      </c>
      <c r="E6786" s="40">
        <v>41</v>
      </c>
      <c r="F6786" s="40" t="s">
        <v>849</v>
      </c>
    </row>
    <row r="6787" spans="1:6" x14ac:dyDescent="0.5">
      <c r="A6787" s="38">
        <v>43724</v>
      </c>
      <c r="B6787" s="39">
        <v>0.1870138888888889</v>
      </c>
      <c r="C6787" s="40">
        <v>4</v>
      </c>
      <c r="D6787" s="40" t="s">
        <v>645</v>
      </c>
      <c r="E6787" s="40">
        <v>83</v>
      </c>
      <c r="F6787" s="40" t="s">
        <v>849</v>
      </c>
    </row>
    <row r="6788" spans="1:6" x14ac:dyDescent="0.5">
      <c r="A6788" s="38">
        <v>43724</v>
      </c>
      <c r="B6788" s="39">
        <v>0.18710648148148148</v>
      </c>
      <c r="C6788" s="40">
        <v>4</v>
      </c>
      <c r="D6788" s="40" t="s">
        <v>651</v>
      </c>
      <c r="E6788" s="40">
        <v>80</v>
      </c>
      <c r="F6788" s="40" t="s">
        <v>849</v>
      </c>
    </row>
    <row r="6789" spans="1:6" x14ac:dyDescent="0.5">
      <c r="A6789" s="38">
        <v>43724</v>
      </c>
      <c r="B6789" s="39">
        <v>0.21928240740740743</v>
      </c>
      <c r="C6789" s="40">
        <v>4</v>
      </c>
      <c r="D6789" s="40" t="s">
        <v>645</v>
      </c>
      <c r="E6789" s="40">
        <v>71</v>
      </c>
      <c r="F6789" s="40" t="s">
        <v>849</v>
      </c>
    </row>
    <row r="6790" spans="1:6" x14ac:dyDescent="0.5">
      <c r="A6790" s="38">
        <v>43724</v>
      </c>
      <c r="B6790" s="39">
        <v>0.21935185185185183</v>
      </c>
      <c r="C6790" s="40">
        <v>4</v>
      </c>
      <c r="D6790" s="40" t="s">
        <v>651</v>
      </c>
      <c r="E6790" s="40">
        <v>97</v>
      </c>
      <c r="F6790" s="40" t="s">
        <v>849</v>
      </c>
    </row>
    <row r="6791" spans="1:6" x14ac:dyDescent="0.5">
      <c r="A6791" s="38">
        <v>43724</v>
      </c>
      <c r="B6791" s="39">
        <v>0.22510416666666666</v>
      </c>
      <c r="C6791" s="40">
        <v>4</v>
      </c>
      <c r="D6791" s="40" t="s">
        <v>640</v>
      </c>
      <c r="E6791" s="40">
        <v>95</v>
      </c>
      <c r="F6791" s="40" t="s">
        <v>849</v>
      </c>
    </row>
    <row r="6792" spans="1:6" x14ac:dyDescent="0.5">
      <c r="A6792" s="38">
        <v>43724</v>
      </c>
      <c r="B6792" s="39">
        <v>0.23015046296296296</v>
      </c>
      <c r="C6792" s="40">
        <v>2</v>
      </c>
      <c r="D6792" s="40" t="s">
        <v>640</v>
      </c>
      <c r="E6792" s="40">
        <v>58</v>
      </c>
      <c r="F6792" s="40" t="s">
        <v>849</v>
      </c>
    </row>
    <row r="6793" spans="1:6" x14ac:dyDescent="0.5">
      <c r="A6793" s="38">
        <v>43724</v>
      </c>
      <c r="B6793" s="39">
        <v>0.23020833333333335</v>
      </c>
      <c r="C6793" s="40">
        <v>2</v>
      </c>
      <c r="D6793" s="40" t="s">
        <v>640</v>
      </c>
      <c r="E6793" s="40">
        <v>71</v>
      </c>
      <c r="F6793" s="40" t="s">
        <v>849</v>
      </c>
    </row>
    <row r="6794" spans="1:6" x14ac:dyDescent="0.5">
      <c r="A6794" s="38">
        <v>43724</v>
      </c>
      <c r="B6794" s="39">
        <v>0.23027777777777778</v>
      </c>
      <c r="C6794" s="40">
        <v>2</v>
      </c>
      <c r="D6794" s="40" t="s">
        <v>640</v>
      </c>
      <c r="E6794" s="40">
        <v>67</v>
      </c>
      <c r="F6794" s="40" t="s">
        <v>849</v>
      </c>
    </row>
    <row r="6795" spans="1:6" x14ac:dyDescent="0.5">
      <c r="A6795" s="38">
        <v>43724</v>
      </c>
      <c r="B6795" s="39">
        <v>0.23488425925925926</v>
      </c>
      <c r="C6795" s="40">
        <v>2</v>
      </c>
      <c r="D6795" s="40" t="s">
        <v>640</v>
      </c>
      <c r="E6795" s="40">
        <v>70</v>
      </c>
      <c r="F6795" s="40" t="s">
        <v>849</v>
      </c>
    </row>
    <row r="6796" spans="1:6" x14ac:dyDescent="0.5">
      <c r="A6796" s="38">
        <v>43724</v>
      </c>
      <c r="B6796" s="39">
        <v>0.23521990740740742</v>
      </c>
      <c r="C6796" s="40">
        <v>2</v>
      </c>
      <c r="D6796" s="40" t="s">
        <v>640</v>
      </c>
      <c r="E6796" s="40">
        <v>47</v>
      </c>
      <c r="F6796" s="40" t="s">
        <v>849</v>
      </c>
    </row>
    <row r="6797" spans="1:6" x14ac:dyDescent="0.5">
      <c r="A6797" s="38">
        <v>43724</v>
      </c>
      <c r="B6797" s="39">
        <v>0.23531250000000001</v>
      </c>
      <c r="C6797" s="40">
        <v>2</v>
      </c>
      <c r="D6797" s="40" t="s">
        <v>640</v>
      </c>
      <c r="E6797" s="40">
        <v>74</v>
      </c>
      <c r="F6797" s="40" t="s">
        <v>849</v>
      </c>
    </row>
    <row r="6798" spans="1:6" x14ac:dyDescent="0.5">
      <c r="A6798" s="38">
        <v>43724</v>
      </c>
      <c r="B6798" s="39">
        <v>0.23577546296296295</v>
      </c>
      <c r="C6798" s="40">
        <v>2</v>
      </c>
      <c r="D6798" s="40" t="s">
        <v>640</v>
      </c>
      <c r="E6798" s="40">
        <v>82</v>
      </c>
      <c r="F6798" s="40" t="s">
        <v>849</v>
      </c>
    </row>
    <row r="6799" spans="1:6" x14ac:dyDescent="0.5">
      <c r="A6799" s="38">
        <v>43724</v>
      </c>
      <c r="B6799" s="39">
        <v>0.23578703703703704</v>
      </c>
      <c r="C6799" s="40">
        <v>2</v>
      </c>
      <c r="D6799" s="40" t="s">
        <v>640</v>
      </c>
      <c r="E6799" s="40">
        <v>69</v>
      </c>
      <c r="F6799" s="40" t="s">
        <v>849</v>
      </c>
    </row>
    <row r="6800" spans="1:6" x14ac:dyDescent="0.5">
      <c r="A6800" s="38">
        <v>43724</v>
      </c>
      <c r="B6800" s="39">
        <v>0.23582175925925927</v>
      </c>
      <c r="C6800" s="40">
        <v>2</v>
      </c>
      <c r="D6800" s="40" t="s">
        <v>640</v>
      </c>
      <c r="E6800" s="40">
        <v>59</v>
      </c>
      <c r="F6800" s="40" t="s">
        <v>849</v>
      </c>
    </row>
    <row r="6801" spans="1:6" x14ac:dyDescent="0.5">
      <c r="A6801" s="38">
        <v>43724</v>
      </c>
      <c r="B6801" s="39">
        <v>0.23586805555555557</v>
      </c>
      <c r="C6801" s="40">
        <v>2</v>
      </c>
      <c r="D6801" s="40" t="s">
        <v>640</v>
      </c>
      <c r="E6801" s="40">
        <v>45</v>
      </c>
      <c r="F6801" s="40" t="s">
        <v>849</v>
      </c>
    </row>
    <row r="6802" spans="1:6" x14ac:dyDescent="0.5">
      <c r="A6802" s="38">
        <v>43724</v>
      </c>
      <c r="B6802" s="39">
        <v>0.23909722222222221</v>
      </c>
      <c r="C6802" s="40">
        <v>2</v>
      </c>
      <c r="D6802" s="40" t="s">
        <v>651</v>
      </c>
      <c r="E6802" s="40">
        <v>81</v>
      </c>
      <c r="F6802" s="40" t="s">
        <v>849</v>
      </c>
    </row>
    <row r="6803" spans="1:6" x14ac:dyDescent="0.5">
      <c r="A6803" s="38">
        <v>43724</v>
      </c>
      <c r="B6803" s="39">
        <v>0.24483796296296298</v>
      </c>
      <c r="C6803" s="40">
        <v>4</v>
      </c>
      <c r="D6803" s="40" t="s">
        <v>651</v>
      </c>
      <c r="E6803" s="40">
        <v>74</v>
      </c>
      <c r="F6803" s="40" t="s">
        <v>849</v>
      </c>
    </row>
    <row r="6804" spans="1:6" x14ac:dyDescent="0.5">
      <c r="A6804" s="38">
        <v>43724</v>
      </c>
      <c r="B6804" s="39">
        <v>0.24530092592592592</v>
      </c>
      <c r="C6804" s="40">
        <v>4</v>
      </c>
      <c r="D6804" s="40" t="s">
        <v>640</v>
      </c>
      <c r="E6804" s="40">
        <v>94</v>
      </c>
      <c r="F6804" s="40" t="s">
        <v>849</v>
      </c>
    </row>
    <row r="6805" spans="1:6" x14ac:dyDescent="0.5">
      <c r="A6805" s="38">
        <v>43724</v>
      </c>
      <c r="B6805" s="39">
        <v>0.24913194444444445</v>
      </c>
      <c r="C6805" s="40">
        <v>4</v>
      </c>
      <c r="D6805" s="40" t="s">
        <v>651</v>
      </c>
      <c r="E6805" s="40">
        <v>105</v>
      </c>
      <c r="F6805" s="40" t="s">
        <v>849</v>
      </c>
    </row>
    <row r="6806" spans="1:6" x14ac:dyDescent="0.5">
      <c r="A6806" s="38">
        <v>43724</v>
      </c>
      <c r="B6806" s="39">
        <v>0.25211805555555555</v>
      </c>
      <c r="C6806" s="40">
        <v>4</v>
      </c>
      <c r="D6806" s="40" t="s">
        <v>640</v>
      </c>
      <c r="E6806" s="40">
        <v>54</v>
      </c>
      <c r="F6806" s="40" t="s">
        <v>849</v>
      </c>
    </row>
    <row r="6807" spans="1:6" x14ac:dyDescent="0.5">
      <c r="A6807" s="38">
        <v>43724</v>
      </c>
      <c r="B6807" s="39">
        <v>0.25434027777777779</v>
      </c>
      <c r="C6807" s="40">
        <v>2</v>
      </c>
      <c r="D6807" s="40" t="s">
        <v>640</v>
      </c>
      <c r="E6807" s="40">
        <v>60</v>
      </c>
      <c r="F6807" s="40" t="s">
        <v>849</v>
      </c>
    </row>
    <row r="6808" spans="1:6" x14ac:dyDescent="0.5">
      <c r="A6808" s="38">
        <v>43724</v>
      </c>
      <c r="B6808" s="39">
        <v>0.25650462962962967</v>
      </c>
      <c r="C6808" s="40">
        <v>2</v>
      </c>
      <c r="D6808" s="40" t="s">
        <v>640</v>
      </c>
      <c r="E6808" s="40">
        <v>60</v>
      </c>
      <c r="F6808" s="40" t="s">
        <v>849</v>
      </c>
    </row>
    <row r="6809" spans="1:6" x14ac:dyDescent="0.5">
      <c r="A6809" s="38">
        <v>43724</v>
      </c>
      <c r="B6809" s="39">
        <v>0.25650462962962967</v>
      </c>
      <c r="C6809" s="40">
        <v>4</v>
      </c>
      <c r="D6809" s="40" t="s">
        <v>645</v>
      </c>
      <c r="E6809" s="40">
        <v>69</v>
      </c>
      <c r="F6809" s="40" t="s">
        <v>849</v>
      </c>
    </row>
    <row r="6810" spans="1:6" x14ac:dyDescent="0.5">
      <c r="A6810" s="38">
        <v>43724</v>
      </c>
      <c r="B6810" s="39">
        <v>0.25700231481481478</v>
      </c>
      <c r="C6810" s="40">
        <v>1</v>
      </c>
      <c r="D6810" s="40" t="s">
        <v>640</v>
      </c>
      <c r="E6810" s="40">
        <v>43</v>
      </c>
      <c r="F6810" s="40" t="s">
        <v>849</v>
      </c>
    </row>
    <row r="6811" spans="1:6" x14ac:dyDescent="0.5">
      <c r="A6811" s="38">
        <v>43724</v>
      </c>
      <c r="B6811" s="39">
        <v>0.2570601851851852</v>
      </c>
      <c r="C6811" s="40">
        <v>2</v>
      </c>
      <c r="D6811" s="40" t="s">
        <v>640</v>
      </c>
      <c r="E6811" s="40">
        <v>70</v>
      </c>
      <c r="F6811" s="40" t="s">
        <v>849</v>
      </c>
    </row>
    <row r="6812" spans="1:6" x14ac:dyDescent="0.5">
      <c r="A6812" s="38">
        <v>43724</v>
      </c>
      <c r="B6812" s="39">
        <v>0.25709490740740742</v>
      </c>
      <c r="C6812" s="40">
        <v>2</v>
      </c>
      <c r="D6812" s="40" t="s">
        <v>640</v>
      </c>
      <c r="E6812" s="40">
        <v>81</v>
      </c>
      <c r="F6812" s="40" t="s">
        <v>849</v>
      </c>
    </row>
    <row r="6813" spans="1:6" x14ac:dyDescent="0.5">
      <c r="A6813" s="38">
        <v>43724</v>
      </c>
      <c r="B6813" s="39">
        <v>0.25710648148148146</v>
      </c>
      <c r="C6813" s="40">
        <v>2</v>
      </c>
      <c r="D6813" s="40" t="s">
        <v>640</v>
      </c>
      <c r="E6813" s="40">
        <v>62</v>
      </c>
      <c r="F6813" s="40" t="s">
        <v>849</v>
      </c>
    </row>
    <row r="6814" spans="1:6" x14ac:dyDescent="0.5">
      <c r="A6814" s="38">
        <v>43724</v>
      </c>
      <c r="B6814" s="39">
        <v>0.25711805555555556</v>
      </c>
      <c r="C6814" s="40">
        <v>2</v>
      </c>
      <c r="D6814" s="40" t="s">
        <v>640</v>
      </c>
      <c r="E6814" s="40">
        <v>51</v>
      </c>
      <c r="F6814" s="40" t="s">
        <v>849</v>
      </c>
    </row>
    <row r="6815" spans="1:6" x14ac:dyDescent="0.5">
      <c r="A6815" s="38">
        <v>43724</v>
      </c>
      <c r="B6815" s="39">
        <v>0.25719907407407411</v>
      </c>
      <c r="C6815" s="40">
        <v>2</v>
      </c>
      <c r="D6815" s="40" t="s">
        <v>640</v>
      </c>
      <c r="E6815" s="40">
        <v>83</v>
      </c>
      <c r="F6815" s="40" t="s">
        <v>849</v>
      </c>
    </row>
    <row r="6816" spans="1:6" x14ac:dyDescent="0.5">
      <c r="A6816" s="38">
        <v>43724</v>
      </c>
      <c r="B6816" s="39">
        <v>0.2751851851851852</v>
      </c>
      <c r="C6816" s="40">
        <v>4</v>
      </c>
      <c r="D6816" s="40" t="s">
        <v>640</v>
      </c>
      <c r="E6816" s="40">
        <v>79</v>
      </c>
      <c r="F6816" s="40" t="s">
        <v>849</v>
      </c>
    </row>
    <row r="6817" spans="1:6" x14ac:dyDescent="0.5">
      <c r="A6817" s="38">
        <v>43724</v>
      </c>
      <c r="B6817" s="39">
        <v>0.27875</v>
      </c>
      <c r="C6817" s="40">
        <v>4</v>
      </c>
      <c r="D6817" s="40" t="s">
        <v>640</v>
      </c>
      <c r="E6817" s="40">
        <v>91</v>
      </c>
      <c r="F6817" s="40" t="s">
        <v>849</v>
      </c>
    </row>
    <row r="6818" spans="1:6" x14ac:dyDescent="0.5">
      <c r="A6818" s="38">
        <v>43724</v>
      </c>
      <c r="B6818" s="39">
        <v>0.28388888888888891</v>
      </c>
      <c r="C6818" s="40">
        <v>4</v>
      </c>
      <c r="D6818" s="40" t="s">
        <v>651</v>
      </c>
      <c r="E6818" s="40">
        <v>64</v>
      </c>
      <c r="F6818" s="40" t="s">
        <v>849</v>
      </c>
    </row>
    <row r="6819" spans="1:6" x14ac:dyDescent="0.5">
      <c r="A6819" s="38">
        <v>43724</v>
      </c>
      <c r="B6819" s="39">
        <v>0.2980902777777778</v>
      </c>
      <c r="C6819" s="40">
        <v>4</v>
      </c>
      <c r="D6819" s="40" t="s">
        <v>651</v>
      </c>
      <c r="E6819" s="40">
        <v>90</v>
      </c>
      <c r="F6819" s="40" t="s">
        <v>849</v>
      </c>
    </row>
    <row r="6820" spans="1:6" x14ac:dyDescent="0.5">
      <c r="A6820" s="38">
        <v>43724</v>
      </c>
      <c r="B6820" s="39">
        <v>0.30221064814814813</v>
      </c>
      <c r="C6820" s="40">
        <v>2</v>
      </c>
      <c r="D6820" s="40" t="s">
        <v>640</v>
      </c>
      <c r="E6820" s="40">
        <v>66</v>
      </c>
      <c r="F6820" s="40" t="s">
        <v>849</v>
      </c>
    </row>
    <row r="6821" spans="1:6" x14ac:dyDescent="0.5">
      <c r="A6821" s="38">
        <v>43724</v>
      </c>
      <c r="B6821" s="39">
        <v>0.30233796296296295</v>
      </c>
      <c r="C6821" s="40">
        <v>2</v>
      </c>
      <c r="D6821" s="40" t="s">
        <v>640</v>
      </c>
      <c r="E6821" s="40">
        <v>56</v>
      </c>
      <c r="F6821" s="40" t="s">
        <v>849</v>
      </c>
    </row>
    <row r="6822" spans="1:6" x14ac:dyDescent="0.5">
      <c r="A6822" s="38">
        <v>43724</v>
      </c>
      <c r="B6822" s="39">
        <v>0.30236111111111114</v>
      </c>
      <c r="C6822" s="40">
        <v>2</v>
      </c>
      <c r="D6822" s="40" t="s">
        <v>640</v>
      </c>
      <c r="E6822" s="40">
        <v>82</v>
      </c>
      <c r="F6822" s="40" t="s">
        <v>849</v>
      </c>
    </row>
    <row r="6823" spans="1:6" x14ac:dyDescent="0.5">
      <c r="A6823" s="38">
        <v>43724</v>
      </c>
      <c r="B6823" s="39">
        <v>0.30247685185185186</v>
      </c>
      <c r="C6823" s="40">
        <v>2</v>
      </c>
      <c r="D6823" s="40" t="s">
        <v>640</v>
      </c>
      <c r="E6823" s="40">
        <v>71</v>
      </c>
      <c r="F6823" s="40" t="s">
        <v>849</v>
      </c>
    </row>
    <row r="6824" spans="1:6" x14ac:dyDescent="0.5">
      <c r="A6824" s="38">
        <v>43724</v>
      </c>
      <c r="B6824" s="39">
        <v>0.30253472222222222</v>
      </c>
      <c r="C6824" s="40">
        <v>2</v>
      </c>
      <c r="D6824" s="40" t="s">
        <v>640</v>
      </c>
      <c r="E6824" s="40">
        <v>45</v>
      </c>
      <c r="F6824" s="40" t="s">
        <v>849</v>
      </c>
    </row>
    <row r="6825" spans="1:6" x14ac:dyDescent="0.5">
      <c r="A6825" s="38">
        <v>43724</v>
      </c>
      <c r="B6825" s="39">
        <v>0.30254629629629631</v>
      </c>
      <c r="C6825" s="40">
        <v>2</v>
      </c>
      <c r="D6825" s="40" t="s">
        <v>640</v>
      </c>
      <c r="E6825" s="40">
        <v>61</v>
      </c>
      <c r="F6825" s="40" t="s">
        <v>849</v>
      </c>
    </row>
    <row r="6826" spans="1:6" x14ac:dyDescent="0.5">
      <c r="A6826" s="38">
        <v>43724</v>
      </c>
      <c r="B6826" s="39">
        <v>0.30435185185185182</v>
      </c>
      <c r="C6826" s="40">
        <v>2</v>
      </c>
      <c r="D6826" s="40" t="s">
        <v>640</v>
      </c>
      <c r="E6826" s="40">
        <v>86</v>
      </c>
      <c r="F6826" s="40" t="s">
        <v>849</v>
      </c>
    </row>
    <row r="6827" spans="1:6" x14ac:dyDescent="0.5">
      <c r="A6827" s="38">
        <v>43724</v>
      </c>
      <c r="B6827" s="39">
        <v>0.30447916666666669</v>
      </c>
      <c r="C6827" s="40">
        <v>2</v>
      </c>
      <c r="D6827" s="40" t="s">
        <v>640</v>
      </c>
      <c r="E6827" s="40">
        <v>91</v>
      </c>
      <c r="F6827" s="40" t="s">
        <v>849</v>
      </c>
    </row>
    <row r="6828" spans="1:6" x14ac:dyDescent="0.5">
      <c r="A6828" s="38">
        <v>43724</v>
      </c>
      <c r="B6828" s="39">
        <v>0.30495370370370373</v>
      </c>
      <c r="C6828" s="40">
        <v>4</v>
      </c>
      <c r="D6828" s="40" t="s">
        <v>651</v>
      </c>
      <c r="E6828" s="40">
        <v>103</v>
      </c>
      <c r="F6828" s="40" t="s">
        <v>849</v>
      </c>
    </row>
    <row r="6829" spans="1:6" x14ac:dyDescent="0.5">
      <c r="A6829" s="38">
        <v>43724</v>
      </c>
      <c r="B6829" s="39">
        <v>0.30509259259259258</v>
      </c>
      <c r="C6829" s="40">
        <v>2</v>
      </c>
      <c r="D6829" s="40" t="s">
        <v>640</v>
      </c>
      <c r="E6829" s="40">
        <v>71</v>
      </c>
      <c r="F6829" s="40" t="s">
        <v>849</v>
      </c>
    </row>
    <row r="6830" spans="1:6" x14ac:dyDescent="0.5">
      <c r="A6830" s="38">
        <v>43724</v>
      </c>
      <c r="B6830" s="39">
        <v>0.30581018518518516</v>
      </c>
      <c r="C6830" s="40">
        <v>4</v>
      </c>
      <c r="D6830" s="40" t="s">
        <v>651</v>
      </c>
      <c r="E6830" s="40">
        <v>80</v>
      </c>
      <c r="F6830" s="40" t="s">
        <v>849</v>
      </c>
    </row>
    <row r="6831" spans="1:6" x14ac:dyDescent="0.5">
      <c r="A6831" s="38">
        <v>43724</v>
      </c>
      <c r="B6831" s="39">
        <v>0.30618055555555557</v>
      </c>
      <c r="C6831" s="40">
        <v>2</v>
      </c>
      <c r="D6831" s="40" t="s">
        <v>651</v>
      </c>
      <c r="E6831" s="40">
        <v>65</v>
      </c>
      <c r="F6831" s="40" t="s">
        <v>849</v>
      </c>
    </row>
    <row r="6832" spans="1:6" x14ac:dyDescent="0.5">
      <c r="A6832" s="38">
        <v>43724</v>
      </c>
      <c r="B6832" s="39">
        <v>0.30663194444444447</v>
      </c>
      <c r="C6832" s="40">
        <v>2</v>
      </c>
      <c r="D6832" s="40" t="s">
        <v>640</v>
      </c>
      <c r="E6832" s="40">
        <v>70</v>
      </c>
      <c r="F6832" s="40" t="s">
        <v>849</v>
      </c>
    </row>
    <row r="6833" spans="1:6" x14ac:dyDescent="0.5">
      <c r="A6833" s="38">
        <v>43724</v>
      </c>
      <c r="B6833" s="39">
        <v>0.30699074074074073</v>
      </c>
      <c r="C6833" s="40">
        <v>2</v>
      </c>
      <c r="D6833" s="40" t="s">
        <v>640</v>
      </c>
      <c r="E6833" s="40">
        <v>62</v>
      </c>
      <c r="F6833" s="40" t="s">
        <v>849</v>
      </c>
    </row>
    <row r="6834" spans="1:6" x14ac:dyDescent="0.5">
      <c r="A6834" s="38">
        <v>43724</v>
      </c>
      <c r="B6834" s="39">
        <v>0.30719907407407404</v>
      </c>
      <c r="C6834" s="40">
        <v>2</v>
      </c>
      <c r="D6834" s="40" t="s">
        <v>640</v>
      </c>
      <c r="E6834" s="40">
        <v>63</v>
      </c>
      <c r="F6834" s="40" t="s">
        <v>849</v>
      </c>
    </row>
    <row r="6835" spans="1:6" x14ac:dyDescent="0.5">
      <c r="A6835" s="38">
        <v>43724</v>
      </c>
      <c r="B6835" s="39">
        <v>0.30724537037037036</v>
      </c>
      <c r="C6835" s="40">
        <v>2</v>
      </c>
      <c r="D6835" s="40" t="s">
        <v>640</v>
      </c>
      <c r="E6835" s="40">
        <v>68</v>
      </c>
      <c r="F6835" s="40" t="s">
        <v>849</v>
      </c>
    </row>
    <row r="6836" spans="1:6" x14ac:dyDescent="0.5">
      <c r="A6836" s="38">
        <v>43724</v>
      </c>
      <c r="B6836" s="39">
        <v>0.30730324074074072</v>
      </c>
      <c r="C6836" s="40">
        <v>2</v>
      </c>
      <c r="D6836" s="40" t="s">
        <v>640</v>
      </c>
      <c r="E6836" s="40">
        <v>54</v>
      </c>
      <c r="F6836" s="40" t="s">
        <v>849</v>
      </c>
    </row>
    <row r="6837" spans="1:6" x14ac:dyDescent="0.5">
      <c r="A6837" s="38">
        <v>43724</v>
      </c>
      <c r="B6837" s="39">
        <v>0.30731481481481482</v>
      </c>
      <c r="C6837" s="40">
        <v>2</v>
      </c>
      <c r="D6837" s="40" t="s">
        <v>640</v>
      </c>
      <c r="E6837" s="40">
        <v>58</v>
      </c>
      <c r="F6837" s="40" t="s">
        <v>849</v>
      </c>
    </row>
    <row r="6838" spans="1:6" x14ac:dyDescent="0.5">
      <c r="A6838" s="38">
        <v>43724</v>
      </c>
      <c r="B6838" s="39">
        <v>0.30734953703703705</v>
      </c>
      <c r="C6838" s="40">
        <v>2</v>
      </c>
      <c r="D6838" s="40" t="s">
        <v>640</v>
      </c>
      <c r="E6838" s="40">
        <v>56</v>
      </c>
      <c r="F6838" s="40" t="s">
        <v>849</v>
      </c>
    </row>
    <row r="6839" spans="1:6" x14ac:dyDescent="0.5">
      <c r="A6839" s="38">
        <v>43724</v>
      </c>
      <c r="B6839" s="39">
        <v>0.30885416666666665</v>
      </c>
      <c r="C6839" s="40">
        <v>2</v>
      </c>
      <c r="D6839" s="40" t="s">
        <v>640</v>
      </c>
      <c r="E6839" s="40">
        <v>91</v>
      </c>
      <c r="F6839" s="40" t="s">
        <v>849</v>
      </c>
    </row>
    <row r="6840" spans="1:6" x14ac:dyDescent="0.5">
      <c r="A6840" s="38">
        <v>43724</v>
      </c>
      <c r="B6840" s="39">
        <v>0.30921296296296297</v>
      </c>
      <c r="C6840" s="40">
        <v>2</v>
      </c>
      <c r="D6840" s="40" t="s">
        <v>640</v>
      </c>
      <c r="E6840" s="40">
        <v>88</v>
      </c>
      <c r="F6840" s="40" t="s">
        <v>849</v>
      </c>
    </row>
    <row r="6841" spans="1:6" x14ac:dyDescent="0.5">
      <c r="A6841" s="38">
        <v>43724</v>
      </c>
      <c r="B6841" s="39">
        <v>0.3092361111111111</v>
      </c>
      <c r="C6841" s="40">
        <v>2</v>
      </c>
      <c r="D6841" s="40" t="s">
        <v>640</v>
      </c>
      <c r="E6841" s="40">
        <v>69</v>
      </c>
      <c r="F6841" s="40" t="s">
        <v>849</v>
      </c>
    </row>
    <row r="6842" spans="1:6" x14ac:dyDescent="0.5">
      <c r="A6842" s="38">
        <v>43724</v>
      </c>
      <c r="B6842" s="39">
        <v>0.31456018518518519</v>
      </c>
      <c r="C6842" s="40">
        <v>2</v>
      </c>
      <c r="D6842" s="40" t="s">
        <v>640</v>
      </c>
      <c r="E6842" s="40">
        <v>50</v>
      </c>
      <c r="F6842" s="40" t="s">
        <v>849</v>
      </c>
    </row>
    <row r="6843" spans="1:6" x14ac:dyDescent="0.5">
      <c r="A6843" s="38">
        <v>43724</v>
      </c>
      <c r="B6843" s="39">
        <v>0.31462962962962965</v>
      </c>
      <c r="C6843" s="40">
        <v>2</v>
      </c>
      <c r="D6843" s="40" t="s">
        <v>640</v>
      </c>
      <c r="E6843" s="40">
        <v>55</v>
      </c>
      <c r="F6843" s="40" t="s">
        <v>849</v>
      </c>
    </row>
    <row r="6844" spans="1:6" x14ac:dyDescent="0.5">
      <c r="A6844" s="38">
        <v>43724</v>
      </c>
      <c r="B6844" s="39">
        <v>0.31464120370370369</v>
      </c>
      <c r="C6844" s="40">
        <v>2</v>
      </c>
      <c r="D6844" s="40" t="s">
        <v>640</v>
      </c>
      <c r="E6844" s="40">
        <v>49</v>
      </c>
      <c r="F6844" s="40" t="s">
        <v>849</v>
      </c>
    </row>
    <row r="6845" spans="1:6" x14ac:dyDescent="0.5">
      <c r="A6845" s="38">
        <v>43724</v>
      </c>
      <c r="B6845" s="39">
        <v>0.31466435185185188</v>
      </c>
      <c r="C6845" s="40">
        <v>2</v>
      </c>
      <c r="D6845" s="40" t="s">
        <v>640</v>
      </c>
      <c r="E6845" s="40">
        <v>52</v>
      </c>
      <c r="F6845" s="40" t="s">
        <v>849</v>
      </c>
    </row>
    <row r="6846" spans="1:6" x14ac:dyDescent="0.5">
      <c r="A6846" s="38">
        <v>43724</v>
      </c>
      <c r="B6846" s="39">
        <v>0.31473379629629633</v>
      </c>
      <c r="C6846" s="40">
        <v>2</v>
      </c>
      <c r="D6846" s="40" t="s">
        <v>640</v>
      </c>
      <c r="E6846" s="40">
        <v>63</v>
      </c>
      <c r="F6846" s="40" t="s">
        <v>849</v>
      </c>
    </row>
    <row r="6847" spans="1:6" x14ac:dyDescent="0.5">
      <c r="A6847" s="38">
        <v>43724</v>
      </c>
      <c r="B6847" s="39">
        <v>0.3147800925925926</v>
      </c>
      <c r="C6847" s="40">
        <v>2</v>
      </c>
      <c r="D6847" s="40" t="s">
        <v>640</v>
      </c>
      <c r="E6847" s="40">
        <v>44</v>
      </c>
      <c r="F6847" s="40" t="s">
        <v>849</v>
      </c>
    </row>
    <row r="6848" spans="1:6" x14ac:dyDescent="0.5">
      <c r="A6848" s="38">
        <v>43724</v>
      </c>
      <c r="B6848" s="39">
        <v>0.31559027777777776</v>
      </c>
      <c r="C6848" s="40">
        <v>2</v>
      </c>
      <c r="D6848" s="40" t="s">
        <v>640</v>
      </c>
      <c r="E6848" s="40">
        <v>101</v>
      </c>
      <c r="F6848" s="40" t="s">
        <v>849</v>
      </c>
    </row>
    <row r="6849" spans="1:6" x14ac:dyDescent="0.5">
      <c r="A6849" s="38">
        <v>43724</v>
      </c>
      <c r="B6849" s="39">
        <v>0.31843749999999998</v>
      </c>
      <c r="C6849" s="40">
        <v>2</v>
      </c>
      <c r="D6849" s="40" t="s">
        <v>640</v>
      </c>
      <c r="E6849" s="40">
        <v>60</v>
      </c>
      <c r="F6849" s="40" t="s">
        <v>849</v>
      </c>
    </row>
    <row r="6850" spans="1:6" x14ac:dyDescent="0.5">
      <c r="A6850" s="38">
        <v>43724</v>
      </c>
      <c r="B6850" s="39">
        <v>0.31846064814814817</v>
      </c>
      <c r="C6850" s="40">
        <v>2</v>
      </c>
      <c r="D6850" s="40" t="s">
        <v>640</v>
      </c>
      <c r="E6850" s="40">
        <v>66</v>
      </c>
      <c r="F6850" s="40" t="s">
        <v>849</v>
      </c>
    </row>
    <row r="6851" spans="1:6" x14ac:dyDescent="0.5">
      <c r="A6851" s="38">
        <v>43724</v>
      </c>
      <c r="B6851" s="39">
        <v>0.31877314814814817</v>
      </c>
      <c r="C6851" s="40">
        <v>4</v>
      </c>
      <c r="D6851" s="40" t="s">
        <v>640</v>
      </c>
      <c r="E6851" s="40">
        <v>55</v>
      </c>
      <c r="F6851" s="40" t="s">
        <v>849</v>
      </c>
    </row>
    <row r="6852" spans="1:6" x14ac:dyDescent="0.5">
      <c r="A6852" s="38">
        <v>43724</v>
      </c>
      <c r="B6852" s="39">
        <v>0.3225115740740741</v>
      </c>
      <c r="C6852" s="40">
        <v>2</v>
      </c>
      <c r="D6852" s="40" t="s">
        <v>640</v>
      </c>
      <c r="E6852" s="40">
        <v>39</v>
      </c>
      <c r="F6852" s="40" t="s">
        <v>849</v>
      </c>
    </row>
    <row r="6853" spans="1:6" x14ac:dyDescent="0.5">
      <c r="A6853" s="38">
        <v>43724</v>
      </c>
      <c r="B6853" s="39">
        <v>0.32440972222222225</v>
      </c>
      <c r="C6853" s="40">
        <v>2</v>
      </c>
      <c r="D6853" s="40" t="s">
        <v>640</v>
      </c>
      <c r="E6853" s="40">
        <v>58</v>
      </c>
      <c r="F6853" s="40" t="s">
        <v>849</v>
      </c>
    </row>
    <row r="6854" spans="1:6" x14ac:dyDescent="0.5">
      <c r="A6854" s="38">
        <v>43724</v>
      </c>
      <c r="B6854" s="39">
        <v>0.32444444444444448</v>
      </c>
      <c r="C6854" s="40">
        <v>2</v>
      </c>
      <c r="D6854" s="40" t="s">
        <v>640</v>
      </c>
      <c r="E6854" s="40">
        <v>54</v>
      </c>
      <c r="F6854" s="40" t="s">
        <v>849</v>
      </c>
    </row>
    <row r="6855" spans="1:6" x14ac:dyDescent="0.5">
      <c r="A6855" s="38">
        <v>43724</v>
      </c>
      <c r="B6855" s="39">
        <v>0.32504629629629628</v>
      </c>
      <c r="C6855" s="40">
        <v>2</v>
      </c>
      <c r="D6855" s="40" t="s">
        <v>640</v>
      </c>
      <c r="E6855" s="40">
        <v>57</v>
      </c>
      <c r="F6855" s="40" t="s">
        <v>849</v>
      </c>
    </row>
    <row r="6856" spans="1:6" x14ac:dyDescent="0.5">
      <c r="A6856" s="38">
        <v>43724</v>
      </c>
      <c r="B6856" s="39">
        <v>0.32511574074074073</v>
      </c>
      <c r="C6856" s="40">
        <v>2</v>
      </c>
      <c r="D6856" s="40" t="s">
        <v>640</v>
      </c>
      <c r="E6856" s="40">
        <v>61</v>
      </c>
      <c r="F6856" s="40" t="s">
        <v>849</v>
      </c>
    </row>
    <row r="6857" spans="1:6" x14ac:dyDescent="0.5">
      <c r="A6857" s="38">
        <v>43724</v>
      </c>
      <c r="B6857" s="39">
        <v>0.32696759259259262</v>
      </c>
      <c r="C6857" s="40">
        <v>2</v>
      </c>
      <c r="D6857" s="40" t="s">
        <v>640</v>
      </c>
      <c r="E6857" s="40">
        <v>3</v>
      </c>
      <c r="F6857" s="40" t="s">
        <v>849</v>
      </c>
    </row>
    <row r="6858" spans="1:6" x14ac:dyDescent="0.5">
      <c r="A6858" s="38">
        <v>43724</v>
      </c>
      <c r="B6858" s="39">
        <v>0.32731481481481484</v>
      </c>
      <c r="C6858" s="40">
        <v>2</v>
      </c>
      <c r="D6858" s="40" t="s">
        <v>640</v>
      </c>
      <c r="E6858" s="40">
        <v>84</v>
      </c>
      <c r="F6858" s="40" t="s">
        <v>849</v>
      </c>
    </row>
    <row r="6859" spans="1:6" x14ac:dyDescent="0.5">
      <c r="A6859" s="38">
        <v>43724</v>
      </c>
      <c r="B6859" s="39">
        <v>0.3352430555555555</v>
      </c>
      <c r="C6859" s="40">
        <v>4</v>
      </c>
      <c r="D6859" s="40" t="s">
        <v>651</v>
      </c>
      <c r="E6859" s="40">
        <v>83</v>
      </c>
      <c r="F6859" s="40" t="s">
        <v>849</v>
      </c>
    </row>
    <row r="6860" spans="1:6" x14ac:dyDescent="0.5">
      <c r="A6860" s="38">
        <v>43724</v>
      </c>
      <c r="B6860" s="39">
        <v>0.34342592592592597</v>
      </c>
      <c r="C6860" s="40">
        <v>4</v>
      </c>
      <c r="D6860" s="40" t="s">
        <v>651</v>
      </c>
      <c r="E6860" s="40">
        <v>65</v>
      </c>
      <c r="F6860" s="40" t="s">
        <v>849</v>
      </c>
    </row>
    <row r="6861" spans="1:6" x14ac:dyDescent="0.5">
      <c r="A6861" s="38">
        <v>43724</v>
      </c>
      <c r="B6861" s="39">
        <v>0.34766203703703707</v>
      </c>
      <c r="C6861" s="40">
        <v>4</v>
      </c>
      <c r="D6861" s="40" t="s">
        <v>651</v>
      </c>
      <c r="E6861" s="40">
        <v>75</v>
      </c>
      <c r="F6861" s="40" t="s">
        <v>849</v>
      </c>
    </row>
    <row r="6862" spans="1:6" x14ac:dyDescent="0.5">
      <c r="A6862" s="38">
        <v>43724</v>
      </c>
      <c r="B6862" s="39">
        <v>0.35197916666666668</v>
      </c>
      <c r="C6862" s="40">
        <v>2</v>
      </c>
      <c r="D6862" s="40" t="s">
        <v>640</v>
      </c>
      <c r="E6862" s="40">
        <v>64</v>
      </c>
      <c r="F6862" s="40" t="s">
        <v>849</v>
      </c>
    </row>
    <row r="6863" spans="1:6" x14ac:dyDescent="0.5">
      <c r="A6863" s="38">
        <v>43724</v>
      </c>
      <c r="B6863" s="39">
        <v>0.3520138888888889</v>
      </c>
      <c r="C6863" s="40">
        <v>2</v>
      </c>
      <c r="D6863" s="40" t="s">
        <v>640</v>
      </c>
      <c r="E6863" s="40">
        <v>80</v>
      </c>
      <c r="F6863" s="40" t="s">
        <v>849</v>
      </c>
    </row>
    <row r="6864" spans="1:6" x14ac:dyDescent="0.5">
      <c r="A6864" s="38">
        <v>43724</v>
      </c>
      <c r="B6864" s="39">
        <v>0.35518518518518521</v>
      </c>
      <c r="C6864" s="40">
        <v>4</v>
      </c>
      <c r="D6864" s="40" t="s">
        <v>651</v>
      </c>
      <c r="E6864" s="40">
        <v>63</v>
      </c>
      <c r="F6864" s="40" t="s">
        <v>849</v>
      </c>
    </row>
    <row r="6865" spans="1:6" x14ac:dyDescent="0.5">
      <c r="A6865" s="38">
        <v>43724</v>
      </c>
      <c r="B6865" s="39">
        <v>0.35776620370370371</v>
      </c>
      <c r="C6865" s="40">
        <v>4</v>
      </c>
      <c r="D6865" s="40" t="s">
        <v>651</v>
      </c>
      <c r="E6865" s="40">
        <v>84</v>
      </c>
      <c r="F6865" s="40" t="s">
        <v>849</v>
      </c>
    </row>
    <row r="6866" spans="1:6" x14ac:dyDescent="0.5">
      <c r="A6866" s="38">
        <v>43724</v>
      </c>
      <c r="B6866" s="39">
        <v>0.36236111111111113</v>
      </c>
      <c r="C6866" s="40">
        <v>4</v>
      </c>
      <c r="D6866" s="40" t="s">
        <v>651</v>
      </c>
      <c r="E6866" s="40">
        <v>74</v>
      </c>
      <c r="F6866" s="40" t="s">
        <v>849</v>
      </c>
    </row>
    <row r="6867" spans="1:6" x14ac:dyDescent="0.5">
      <c r="A6867" s="38">
        <v>43724</v>
      </c>
      <c r="B6867" s="39">
        <v>0.37003472222222222</v>
      </c>
      <c r="C6867" s="40">
        <v>4</v>
      </c>
      <c r="D6867" s="40" t="s">
        <v>651</v>
      </c>
      <c r="E6867" s="40">
        <v>60</v>
      </c>
      <c r="F6867" s="40" t="s">
        <v>849</v>
      </c>
    </row>
    <row r="6868" spans="1:6" x14ac:dyDescent="0.5">
      <c r="A6868" s="38">
        <v>43724</v>
      </c>
      <c r="B6868" s="39">
        <v>0.38101851851851848</v>
      </c>
      <c r="C6868" s="40">
        <v>4</v>
      </c>
      <c r="D6868" s="40" t="s">
        <v>651</v>
      </c>
      <c r="E6868" s="40">
        <v>69</v>
      </c>
      <c r="F6868" s="40" t="s">
        <v>849</v>
      </c>
    </row>
    <row r="6869" spans="1:6" x14ac:dyDescent="0.5">
      <c r="A6869" s="38">
        <v>43724</v>
      </c>
      <c r="B6869" s="39">
        <v>0.44162037037037033</v>
      </c>
      <c r="C6869" s="40">
        <v>4</v>
      </c>
      <c r="D6869" s="40" t="s">
        <v>651</v>
      </c>
      <c r="E6869" s="40">
        <v>70</v>
      </c>
      <c r="F6869" s="40" t="s">
        <v>849</v>
      </c>
    </row>
    <row r="6870" spans="1:6" x14ac:dyDescent="0.5">
      <c r="A6870" s="38">
        <v>43724</v>
      </c>
      <c r="B6870" s="39">
        <v>0.44671296296296298</v>
      </c>
      <c r="C6870" s="40">
        <v>4</v>
      </c>
      <c r="D6870" s="40" t="s">
        <v>640</v>
      </c>
      <c r="E6870" s="40">
        <v>59</v>
      </c>
      <c r="F6870" s="40" t="s">
        <v>849</v>
      </c>
    </row>
    <row r="6871" spans="1:6" x14ac:dyDescent="0.5">
      <c r="A6871" s="38">
        <v>43724</v>
      </c>
      <c r="B6871" s="39">
        <v>0.44724537037037032</v>
      </c>
      <c r="C6871" s="40">
        <v>4</v>
      </c>
      <c r="D6871" s="40" t="s">
        <v>651</v>
      </c>
      <c r="E6871" s="40">
        <v>56</v>
      </c>
      <c r="F6871" s="40" t="s">
        <v>849</v>
      </c>
    </row>
    <row r="6872" spans="1:6" x14ac:dyDescent="0.5">
      <c r="A6872" s="38">
        <v>43724</v>
      </c>
      <c r="B6872" s="39">
        <v>0.4478125</v>
      </c>
      <c r="C6872" s="40">
        <v>4</v>
      </c>
      <c r="D6872" s="40" t="s">
        <v>651</v>
      </c>
      <c r="E6872" s="40">
        <v>71</v>
      </c>
      <c r="F6872" s="40" t="s">
        <v>849</v>
      </c>
    </row>
    <row r="6873" spans="1:6" x14ac:dyDescent="0.5">
      <c r="A6873" s="38">
        <v>43724</v>
      </c>
      <c r="B6873" s="39">
        <v>0.44783564814814819</v>
      </c>
      <c r="C6873" s="40">
        <v>4</v>
      </c>
      <c r="D6873" s="40" t="s">
        <v>651</v>
      </c>
      <c r="E6873" s="40">
        <v>49</v>
      </c>
      <c r="F6873" s="40" t="s">
        <v>849</v>
      </c>
    </row>
    <row r="6874" spans="1:6" x14ac:dyDescent="0.5">
      <c r="A6874" s="38">
        <v>43724</v>
      </c>
      <c r="B6874" s="39">
        <v>0.44792824074074072</v>
      </c>
      <c r="C6874" s="40">
        <v>4</v>
      </c>
      <c r="D6874" s="40" t="s">
        <v>651</v>
      </c>
      <c r="E6874" s="40">
        <v>67</v>
      </c>
      <c r="F6874" s="40" t="s">
        <v>849</v>
      </c>
    </row>
    <row r="6875" spans="1:6" x14ac:dyDescent="0.5">
      <c r="A6875" s="38">
        <v>43724</v>
      </c>
      <c r="B6875" s="39">
        <v>0.45006944444444441</v>
      </c>
      <c r="C6875" s="40">
        <v>1</v>
      </c>
      <c r="D6875" s="40" t="s">
        <v>640</v>
      </c>
      <c r="E6875" s="40">
        <v>77</v>
      </c>
      <c r="F6875" s="40" t="s">
        <v>849</v>
      </c>
    </row>
    <row r="6876" spans="1:6" x14ac:dyDescent="0.5">
      <c r="A6876" s="38">
        <v>43724</v>
      </c>
      <c r="B6876" s="39">
        <v>0.45039351851851855</v>
      </c>
      <c r="C6876" s="40">
        <v>4</v>
      </c>
      <c r="D6876" s="40" t="s">
        <v>651</v>
      </c>
      <c r="E6876" s="40">
        <v>73</v>
      </c>
      <c r="F6876" s="40" t="s">
        <v>849</v>
      </c>
    </row>
    <row r="6877" spans="1:6" x14ac:dyDescent="0.5">
      <c r="A6877" s="38">
        <v>43724</v>
      </c>
      <c r="B6877" s="39">
        <v>0.4526736111111111</v>
      </c>
      <c r="C6877" s="40">
        <v>1</v>
      </c>
      <c r="D6877" s="40" t="s">
        <v>651</v>
      </c>
      <c r="E6877" s="40">
        <v>53</v>
      </c>
      <c r="F6877" s="40" t="s">
        <v>849</v>
      </c>
    </row>
    <row r="6878" spans="1:6" x14ac:dyDescent="0.5">
      <c r="A6878" s="38">
        <v>43724</v>
      </c>
      <c r="B6878" s="39">
        <v>0.45416666666666666</v>
      </c>
      <c r="C6878" s="40">
        <v>4</v>
      </c>
      <c r="D6878" s="40" t="s">
        <v>651</v>
      </c>
      <c r="E6878" s="40">
        <v>66</v>
      </c>
      <c r="F6878" s="40" t="s">
        <v>849</v>
      </c>
    </row>
    <row r="6879" spans="1:6" x14ac:dyDescent="0.5">
      <c r="A6879" s="38">
        <v>43724</v>
      </c>
      <c r="B6879" s="39">
        <v>0.45703703703703707</v>
      </c>
      <c r="C6879" s="40">
        <v>4</v>
      </c>
      <c r="D6879" s="40" t="s">
        <v>651</v>
      </c>
      <c r="E6879" s="40">
        <v>79</v>
      </c>
      <c r="F6879" s="40" t="s">
        <v>849</v>
      </c>
    </row>
    <row r="6880" spans="1:6" x14ac:dyDescent="0.5">
      <c r="A6880" s="38">
        <v>43724</v>
      </c>
      <c r="B6880" s="39">
        <v>0.45710648148148153</v>
      </c>
      <c r="C6880" s="40">
        <v>4</v>
      </c>
      <c r="D6880" s="40" t="s">
        <v>651</v>
      </c>
      <c r="E6880" s="40">
        <v>81</v>
      </c>
      <c r="F6880" s="40" t="s">
        <v>849</v>
      </c>
    </row>
    <row r="6881" spans="1:6" x14ac:dyDescent="0.5">
      <c r="A6881" s="38">
        <v>43724</v>
      </c>
      <c r="B6881" s="39">
        <v>0.45940972222222221</v>
      </c>
      <c r="C6881" s="40">
        <v>4</v>
      </c>
      <c r="D6881" s="40" t="s">
        <v>640</v>
      </c>
      <c r="E6881" s="40">
        <v>43</v>
      </c>
      <c r="F6881" s="40" t="s">
        <v>849</v>
      </c>
    </row>
    <row r="6882" spans="1:6" x14ac:dyDescent="0.5">
      <c r="A6882" s="38">
        <v>43724</v>
      </c>
      <c r="B6882" s="39">
        <v>0.46922453703703698</v>
      </c>
      <c r="C6882" s="40">
        <v>1</v>
      </c>
      <c r="D6882" s="40" t="s">
        <v>640</v>
      </c>
      <c r="E6882" s="40">
        <v>39</v>
      </c>
      <c r="F6882" s="40" t="s">
        <v>849</v>
      </c>
    </row>
    <row r="6883" spans="1:6" x14ac:dyDescent="0.5">
      <c r="A6883" s="38">
        <v>43724</v>
      </c>
      <c r="B6883" s="39">
        <v>0.46923611111111113</v>
      </c>
      <c r="C6883" s="40">
        <v>1</v>
      </c>
      <c r="D6883" s="40" t="s">
        <v>640</v>
      </c>
      <c r="E6883" s="40">
        <v>44</v>
      </c>
      <c r="F6883" s="40" t="s">
        <v>849</v>
      </c>
    </row>
    <row r="6884" spans="1:6" x14ac:dyDescent="0.5">
      <c r="A6884" s="38">
        <v>43724</v>
      </c>
      <c r="B6884" s="39">
        <v>0.46924768518518517</v>
      </c>
      <c r="C6884" s="40">
        <v>1</v>
      </c>
      <c r="D6884" s="40" t="s">
        <v>640</v>
      </c>
      <c r="E6884" s="40">
        <v>43</v>
      </c>
      <c r="F6884" s="40" t="s">
        <v>849</v>
      </c>
    </row>
    <row r="6885" spans="1:6" x14ac:dyDescent="0.5">
      <c r="A6885" s="38">
        <v>43724</v>
      </c>
      <c r="B6885" s="39">
        <v>0.46925925925925926</v>
      </c>
      <c r="C6885" s="40">
        <v>1</v>
      </c>
      <c r="D6885" s="40" t="s">
        <v>640</v>
      </c>
      <c r="E6885" s="40">
        <v>45</v>
      </c>
      <c r="F6885" s="40" t="s">
        <v>849</v>
      </c>
    </row>
    <row r="6886" spans="1:6" x14ac:dyDescent="0.5">
      <c r="A6886" s="38">
        <v>43724</v>
      </c>
      <c r="B6886" s="39">
        <v>0.4692824074074074</v>
      </c>
      <c r="C6886" s="40">
        <v>1</v>
      </c>
      <c r="D6886" s="40" t="s">
        <v>640</v>
      </c>
      <c r="E6886" s="40">
        <v>42</v>
      </c>
      <c r="F6886" s="40" t="s">
        <v>849</v>
      </c>
    </row>
    <row r="6887" spans="1:6" x14ac:dyDescent="0.5">
      <c r="A6887" s="38">
        <v>43724</v>
      </c>
      <c r="B6887" s="39">
        <v>0.47979166666666667</v>
      </c>
      <c r="C6887" s="40">
        <v>2</v>
      </c>
      <c r="D6887" s="40" t="s">
        <v>640</v>
      </c>
      <c r="E6887" s="40">
        <v>40</v>
      </c>
      <c r="F6887" s="40" t="s">
        <v>849</v>
      </c>
    </row>
    <row r="6888" spans="1:6" x14ac:dyDescent="0.5">
      <c r="A6888" s="38">
        <v>43724</v>
      </c>
      <c r="B6888" s="39">
        <v>0.48857638888888894</v>
      </c>
      <c r="C6888" s="40">
        <v>2</v>
      </c>
      <c r="D6888" s="40" t="s">
        <v>640</v>
      </c>
      <c r="E6888" s="40">
        <v>39</v>
      </c>
      <c r="F6888" s="40" t="s">
        <v>849</v>
      </c>
    </row>
    <row r="6889" spans="1:6" x14ac:dyDescent="0.5">
      <c r="A6889" s="38">
        <v>43724</v>
      </c>
      <c r="B6889" s="39">
        <v>0.48934027777777778</v>
      </c>
      <c r="C6889" s="40">
        <v>1</v>
      </c>
      <c r="D6889" s="40" t="s">
        <v>640</v>
      </c>
      <c r="E6889" s="40">
        <v>52</v>
      </c>
      <c r="F6889" s="40" t="s">
        <v>849</v>
      </c>
    </row>
    <row r="6890" spans="1:6" x14ac:dyDescent="0.5">
      <c r="A6890" s="38">
        <v>43724</v>
      </c>
      <c r="B6890" s="39">
        <v>0.48935185185185182</v>
      </c>
      <c r="C6890" s="40">
        <v>1</v>
      </c>
      <c r="D6890" s="40" t="s">
        <v>640</v>
      </c>
      <c r="E6890" s="40">
        <v>41</v>
      </c>
      <c r="F6890" s="40" t="s">
        <v>849</v>
      </c>
    </row>
    <row r="6891" spans="1:6" x14ac:dyDescent="0.5">
      <c r="A6891" s="38">
        <v>43724</v>
      </c>
      <c r="B6891" s="39">
        <v>0.48936342592592591</v>
      </c>
      <c r="C6891" s="40">
        <v>1</v>
      </c>
      <c r="D6891" s="40" t="s">
        <v>640</v>
      </c>
      <c r="E6891" s="40">
        <v>46</v>
      </c>
      <c r="F6891" s="40" t="s">
        <v>849</v>
      </c>
    </row>
    <row r="6892" spans="1:6" x14ac:dyDescent="0.5">
      <c r="A6892" s="38">
        <v>43724</v>
      </c>
      <c r="B6892" s="39">
        <v>0.48937499999999995</v>
      </c>
      <c r="C6892" s="40">
        <v>1</v>
      </c>
      <c r="D6892" s="40" t="s">
        <v>640</v>
      </c>
      <c r="E6892" s="40">
        <v>49</v>
      </c>
      <c r="F6892" s="40" t="s">
        <v>849</v>
      </c>
    </row>
    <row r="6893" spans="1:6" x14ac:dyDescent="0.5">
      <c r="A6893" s="38">
        <v>43724</v>
      </c>
      <c r="B6893" s="39">
        <v>0.4893865740740741</v>
      </c>
      <c r="C6893" s="40">
        <v>1</v>
      </c>
      <c r="D6893" s="40" t="s">
        <v>640</v>
      </c>
      <c r="E6893" s="40">
        <v>41</v>
      </c>
      <c r="F6893" s="40" t="s">
        <v>849</v>
      </c>
    </row>
    <row r="6894" spans="1:6" x14ac:dyDescent="0.5">
      <c r="A6894" s="38">
        <v>43724</v>
      </c>
      <c r="B6894" s="39">
        <v>0.48939814814814814</v>
      </c>
      <c r="C6894" s="40">
        <v>1</v>
      </c>
      <c r="D6894" s="40" t="s">
        <v>640</v>
      </c>
      <c r="E6894" s="40">
        <v>49</v>
      </c>
      <c r="F6894" s="40" t="s">
        <v>849</v>
      </c>
    </row>
    <row r="6895" spans="1:6" x14ac:dyDescent="0.5">
      <c r="A6895" s="38">
        <v>43724</v>
      </c>
      <c r="B6895" s="39">
        <v>0.50490740740740747</v>
      </c>
      <c r="C6895" s="40">
        <v>4</v>
      </c>
      <c r="D6895" s="40" t="s">
        <v>651</v>
      </c>
      <c r="E6895" s="40">
        <v>69</v>
      </c>
      <c r="F6895" s="40" t="s">
        <v>849</v>
      </c>
    </row>
    <row r="6896" spans="1:6" x14ac:dyDescent="0.5">
      <c r="A6896" s="38">
        <v>43724</v>
      </c>
      <c r="B6896" s="39">
        <v>0.53271990740740738</v>
      </c>
      <c r="C6896" s="40">
        <v>2</v>
      </c>
      <c r="D6896" s="40" t="s">
        <v>640</v>
      </c>
      <c r="E6896" s="40">
        <v>44</v>
      </c>
      <c r="F6896" s="40" t="s">
        <v>849</v>
      </c>
    </row>
    <row r="6897" spans="1:6" x14ac:dyDescent="0.5">
      <c r="A6897" s="38">
        <v>43724</v>
      </c>
      <c r="B6897" s="39">
        <v>0.53281250000000002</v>
      </c>
      <c r="C6897" s="40">
        <v>2</v>
      </c>
      <c r="D6897" s="40" t="s">
        <v>640</v>
      </c>
      <c r="E6897" s="40">
        <v>79</v>
      </c>
      <c r="F6897" s="40" t="s">
        <v>849</v>
      </c>
    </row>
    <row r="6898" spans="1:6" x14ac:dyDescent="0.5">
      <c r="A6898" s="38">
        <v>43724</v>
      </c>
      <c r="B6898" s="39">
        <v>0.53468749999999998</v>
      </c>
      <c r="C6898" s="40">
        <v>2</v>
      </c>
      <c r="D6898" s="40" t="s">
        <v>640</v>
      </c>
      <c r="E6898" s="40">
        <v>59</v>
      </c>
      <c r="F6898" s="40" t="s">
        <v>849</v>
      </c>
    </row>
    <row r="6899" spans="1:6" x14ac:dyDescent="0.5">
      <c r="A6899" s="38">
        <v>43724</v>
      </c>
      <c r="B6899" s="39">
        <v>0.53593750000000007</v>
      </c>
      <c r="C6899" s="40">
        <v>2</v>
      </c>
      <c r="D6899" s="40" t="s">
        <v>640</v>
      </c>
      <c r="E6899" s="40">
        <v>95</v>
      </c>
      <c r="F6899" s="40" t="s">
        <v>849</v>
      </c>
    </row>
    <row r="6900" spans="1:6" x14ac:dyDescent="0.5">
      <c r="A6900" s="38">
        <v>43724</v>
      </c>
      <c r="B6900" s="39">
        <v>0.53598379629629633</v>
      </c>
      <c r="C6900" s="40">
        <v>2</v>
      </c>
      <c r="D6900" s="40" t="s">
        <v>640</v>
      </c>
      <c r="E6900" s="40">
        <v>89</v>
      </c>
      <c r="F6900" s="40" t="s">
        <v>849</v>
      </c>
    </row>
    <row r="6901" spans="1:6" x14ac:dyDescent="0.5">
      <c r="A6901" s="38">
        <v>43724</v>
      </c>
      <c r="B6901" s="39">
        <v>0.53658564814814813</v>
      </c>
      <c r="C6901" s="40">
        <v>2</v>
      </c>
      <c r="D6901" s="40" t="s">
        <v>640</v>
      </c>
      <c r="E6901" s="40">
        <v>70</v>
      </c>
      <c r="F6901" s="40" t="s">
        <v>849</v>
      </c>
    </row>
    <row r="6902" spans="1:6" x14ac:dyDescent="0.5">
      <c r="A6902" s="38">
        <v>43724</v>
      </c>
      <c r="B6902" s="39">
        <v>0.53712962962962962</v>
      </c>
      <c r="C6902" s="40">
        <v>2</v>
      </c>
      <c r="D6902" s="40" t="s">
        <v>640</v>
      </c>
      <c r="E6902" s="40">
        <v>85</v>
      </c>
      <c r="F6902" s="40" t="s">
        <v>849</v>
      </c>
    </row>
    <row r="6903" spans="1:6" x14ac:dyDescent="0.5">
      <c r="A6903" s="38">
        <v>43724</v>
      </c>
      <c r="B6903" s="39">
        <v>0.53746527777777775</v>
      </c>
      <c r="C6903" s="40">
        <v>2</v>
      </c>
      <c r="D6903" s="40" t="s">
        <v>640</v>
      </c>
      <c r="E6903" s="40">
        <v>48</v>
      </c>
      <c r="F6903" s="40" t="s">
        <v>849</v>
      </c>
    </row>
    <row r="6904" spans="1:6" x14ac:dyDescent="0.5">
      <c r="A6904" s="38">
        <v>43724</v>
      </c>
      <c r="B6904" s="39">
        <v>0.53754629629629636</v>
      </c>
      <c r="C6904" s="40">
        <v>2</v>
      </c>
      <c r="D6904" s="40" t="s">
        <v>640</v>
      </c>
      <c r="E6904" s="40">
        <v>90</v>
      </c>
      <c r="F6904" s="40" t="s">
        <v>849</v>
      </c>
    </row>
    <row r="6905" spans="1:6" x14ac:dyDescent="0.5">
      <c r="A6905" s="38">
        <v>43724</v>
      </c>
      <c r="B6905" s="39">
        <v>0.538599537037037</v>
      </c>
      <c r="C6905" s="40">
        <v>2</v>
      </c>
      <c r="D6905" s="40" t="s">
        <v>640</v>
      </c>
      <c r="E6905" s="40">
        <v>78</v>
      </c>
      <c r="F6905" s="40" t="s">
        <v>849</v>
      </c>
    </row>
    <row r="6906" spans="1:6" x14ac:dyDescent="0.5">
      <c r="A6906" s="38">
        <v>43724</v>
      </c>
      <c r="B6906" s="39">
        <v>0.53861111111111104</v>
      </c>
      <c r="C6906" s="40">
        <v>2</v>
      </c>
      <c r="D6906" s="40" t="s">
        <v>640</v>
      </c>
      <c r="E6906" s="40">
        <v>63</v>
      </c>
      <c r="F6906" s="40" t="s">
        <v>849</v>
      </c>
    </row>
    <row r="6907" spans="1:6" x14ac:dyDescent="0.5">
      <c r="A6907" s="38">
        <v>43724</v>
      </c>
      <c r="B6907" s="39">
        <v>0.53954861111111108</v>
      </c>
      <c r="C6907" s="40">
        <v>4</v>
      </c>
      <c r="D6907" s="40" t="s">
        <v>640</v>
      </c>
      <c r="E6907" s="40">
        <v>49</v>
      </c>
      <c r="F6907" s="40" t="s">
        <v>849</v>
      </c>
    </row>
    <row r="6908" spans="1:6" x14ac:dyDescent="0.5">
      <c r="A6908" s="38">
        <v>43724</v>
      </c>
      <c r="B6908" s="39">
        <v>0.53957175925925926</v>
      </c>
      <c r="C6908" s="40">
        <v>4</v>
      </c>
      <c r="D6908" s="40" t="s">
        <v>640</v>
      </c>
      <c r="E6908" s="40">
        <v>43</v>
      </c>
      <c r="F6908" s="40" t="s">
        <v>849</v>
      </c>
    </row>
    <row r="6909" spans="1:6" x14ac:dyDescent="0.5">
      <c r="A6909" s="38">
        <v>43724</v>
      </c>
      <c r="B6909" s="39">
        <v>0.5395833333333333</v>
      </c>
      <c r="C6909" s="40">
        <v>4</v>
      </c>
      <c r="D6909" s="40" t="s">
        <v>640</v>
      </c>
      <c r="E6909" s="40">
        <v>56</v>
      </c>
      <c r="F6909" s="40" t="s">
        <v>849</v>
      </c>
    </row>
    <row r="6910" spans="1:6" x14ac:dyDescent="0.5">
      <c r="A6910" s="38">
        <v>43724</v>
      </c>
      <c r="B6910" s="39">
        <v>0.53959490740740745</v>
      </c>
      <c r="C6910" s="40">
        <v>4</v>
      </c>
      <c r="D6910" s="40" t="s">
        <v>640</v>
      </c>
      <c r="E6910" s="40">
        <v>56</v>
      </c>
      <c r="F6910" s="40" t="s">
        <v>849</v>
      </c>
    </row>
    <row r="6911" spans="1:6" x14ac:dyDescent="0.5">
      <c r="A6911" s="38">
        <v>43724</v>
      </c>
      <c r="B6911" s="39">
        <v>0.53960648148148149</v>
      </c>
      <c r="C6911" s="40">
        <v>4</v>
      </c>
      <c r="D6911" s="40" t="s">
        <v>640</v>
      </c>
      <c r="E6911" s="40">
        <v>48</v>
      </c>
      <c r="F6911" s="40" t="s">
        <v>849</v>
      </c>
    </row>
    <row r="6912" spans="1:6" x14ac:dyDescent="0.5">
      <c r="A6912" s="38">
        <v>43724</v>
      </c>
      <c r="B6912" s="39">
        <v>0.53964120370370372</v>
      </c>
      <c r="C6912" s="40">
        <v>4</v>
      </c>
      <c r="D6912" s="40" t="s">
        <v>640</v>
      </c>
      <c r="E6912" s="40">
        <v>52</v>
      </c>
      <c r="F6912" s="40" t="s">
        <v>849</v>
      </c>
    </row>
    <row r="6913" spans="1:6" x14ac:dyDescent="0.5">
      <c r="A6913" s="38">
        <v>43724</v>
      </c>
      <c r="B6913" s="39">
        <v>0.53965277777777776</v>
      </c>
      <c r="C6913" s="40">
        <v>4</v>
      </c>
      <c r="D6913" s="40" t="s">
        <v>640</v>
      </c>
      <c r="E6913" s="40">
        <v>44</v>
      </c>
      <c r="F6913" s="40" t="s">
        <v>849</v>
      </c>
    </row>
    <row r="6914" spans="1:6" x14ac:dyDescent="0.5">
      <c r="A6914" s="38">
        <v>43724</v>
      </c>
      <c r="B6914" s="39">
        <v>0.53967592592592595</v>
      </c>
      <c r="C6914" s="40">
        <v>4</v>
      </c>
      <c r="D6914" s="40" t="s">
        <v>640</v>
      </c>
      <c r="E6914" s="40">
        <v>59</v>
      </c>
      <c r="F6914" s="40" t="s">
        <v>849</v>
      </c>
    </row>
    <row r="6915" spans="1:6" x14ac:dyDescent="0.5">
      <c r="A6915" s="38">
        <v>43724</v>
      </c>
      <c r="B6915" s="39">
        <v>0.53968749999999999</v>
      </c>
      <c r="C6915" s="40">
        <v>4</v>
      </c>
      <c r="D6915" s="40" t="s">
        <v>640</v>
      </c>
      <c r="E6915" s="40">
        <v>58</v>
      </c>
      <c r="F6915" s="40" t="s">
        <v>849</v>
      </c>
    </row>
    <row r="6916" spans="1:6" x14ac:dyDescent="0.5">
      <c r="A6916" s="38">
        <v>43724</v>
      </c>
      <c r="B6916" s="39">
        <v>0.53969907407407403</v>
      </c>
      <c r="C6916" s="40">
        <v>4</v>
      </c>
      <c r="D6916" s="40" t="s">
        <v>640</v>
      </c>
      <c r="E6916" s="40">
        <v>59</v>
      </c>
      <c r="F6916" s="40" t="s">
        <v>849</v>
      </c>
    </row>
    <row r="6917" spans="1:6" x14ac:dyDescent="0.5">
      <c r="A6917" s="38">
        <v>43724</v>
      </c>
      <c r="B6917" s="39">
        <v>0.53971064814814818</v>
      </c>
      <c r="C6917" s="40">
        <v>4</v>
      </c>
      <c r="D6917" s="40" t="s">
        <v>640</v>
      </c>
      <c r="E6917" s="40">
        <v>40</v>
      </c>
      <c r="F6917" s="40" t="s">
        <v>849</v>
      </c>
    </row>
    <row r="6918" spans="1:6" x14ac:dyDescent="0.5">
      <c r="A6918" s="38">
        <v>43724</v>
      </c>
      <c r="B6918" s="39">
        <v>0.53972222222222221</v>
      </c>
      <c r="C6918" s="40">
        <v>4</v>
      </c>
      <c r="D6918" s="40" t="s">
        <v>640</v>
      </c>
      <c r="E6918" s="40">
        <v>48</v>
      </c>
      <c r="F6918" s="40" t="s">
        <v>849</v>
      </c>
    </row>
    <row r="6919" spans="1:6" x14ac:dyDescent="0.5">
      <c r="A6919" s="38">
        <v>43724</v>
      </c>
      <c r="B6919" s="39">
        <v>0.53973379629629636</v>
      </c>
      <c r="C6919" s="40">
        <v>4</v>
      </c>
      <c r="D6919" s="40" t="s">
        <v>640</v>
      </c>
      <c r="E6919" s="40">
        <v>46</v>
      </c>
      <c r="F6919" s="40" t="s">
        <v>849</v>
      </c>
    </row>
    <row r="6920" spans="1:6" x14ac:dyDescent="0.5">
      <c r="A6920" s="38">
        <v>43724</v>
      </c>
      <c r="B6920" s="39">
        <v>0.5397453703703704</v>
      </c>
      <c r="C6920" s="40">
        <v>4</v>
      </c>
      <c r="D6920" s="40" t="s">
        <v>640</v>
      </c>
      <c r="E6920" s="40">
        <v>59</v>
      </c>
      <c r="F6920" s="40" t="s">
        <v>849</v>
      </c>
    </row>
    <row r="6921" spans="1:6" x14ac:dyDescent="0.5">
      <c r="A6921" s="38">
        <v>43724</v>
      </c>
      <c r="B6921" s="39">
        <v>0.53975694444444444</v>
      </c>
      <c r="C6921" s="40">
        <v>4</v>
      </c>
      <c r="D6921" s="40" t="s">
        <v>640</v>
      </c>
      <c r="E6921" s="40">
        <v>54</v>
      </c>
      <c r="F6921" s="40" t="s">
        <v>849</v>
      </c>
    </row>
    <row r="6922" spans="1:6" x14ac:dyDescent="0.5">
      <c r="A6922" s="38">
        <v>43724</v>
      </c>
      <c r="B6922" s="39">
        <v>0.53976851851851848</v>
      </c>
      <c r="C6922" s="40">
        <v>4</v>
      </c>
      <c r="D6922" s="40" t="s">
        <v>640</v>
      </c>
      <c r="E6922" s="40">
        <v>47</v>
      </c>
      <c r="F6922" s="40" t="s">
        <v>849</v>
      </c>
    </row>
    <row r="6923" spans="1:6" x14ac:dyDescent="0.5">
      <c r="A6923" s="38">
        <v>43724</v>
      </c>
      <c r="B6923" s="39">
        <v>0.53978009259259252</v>
      </c>
      <c r="C6923" s="40">
        <v>4</v>
      </c>
      <c r="D6923" s="40" t="s">
        <v>640</v>
      </c>
      <c r="E6923" s="40">
        <v>44</v>
      </c>
      <c r="F6923" s="40" t="s">
        <v>849</v>
      </c>
    </row>
    <row r="6924" spans="1:6" x14ac:dyDescent="0.5">
      <c r="A6924" s="38">
        <v>43724</v>
      </c>
      <c r="B6924" s="39">
        <v>0.53979166666666667</v>
      </c>
      <c r="C6924" s="40">
        <v>4</v>
      </c>
      <c r="D6924" s="40" t="s">
        <v>640</v>
      </c>
      <c r="E6924" s="40">
        <v>63</v>
      </c>
      <c r="F6924" s="40" t="s">
        <v>849</v>
      </c>
    </row>
    <row r="6925" spans="1:6" x14ac:dyDescent="0.5">
      <c r="A6925" s="38">
        <v>43724</v>
      </c>
      <c r="B6925" s="39">
        <v>0.53980324074074071</v>
      </c>
      <c r="C6925" s="40">
        <v>4</v>
      </c>
      <c r="D6925" s="40" t="s">
        <v>640</v>
      </c>
      <c r="E6925" s="40">
        <v>56</v>
      </c>
      <c r="F6925" s="40" t="s">
        <v>849</v>
      </c>
    </row>
    <row r="6926" spans="1:6" x14ac:dyDescent="0.5">
      <c r="A6926" s="38">
        <v>43724</v>
      </c>
      <c r="B6926" s="39">
        <v>0.53981481481481486</v>
      </c>
      <c r="C6926" s="40">
        <v>4</v>
      </c>
      <c r="D6926" s="40" t="s">
        <v>640</v>
      </c>
      <c r="E6926" s="40">
        <v>58</v>
      </c>
      <c r="F6926" s="40" t="s">
        <v>849</v>
      </c>
    </row>
    <row r="6927" spans="1:6" x14ac:dyDescent="0.5">
      <c r="A6927" s="38">
        <v>43724</v>
      </c>
      <c r="B6927" s="39">
        <v>0.5398263888888889</v>
      </c>
      <c r="C6927" s="40">
        <v>4</v>
      </c>
      <c r="D6927" s="40" t="s">
        <v>640</v>
      </c>
      <c r="E6927" s="40">
        <v>50</v>
      </c>
      <c r="F6927" s="40" t="s">
        <v>849</v>
      </c>
    </row>
    <row r="6928" spans="1:6" x14ac:dyDescent="0.5">
      <c r="A6928" s="38">
        <v>43724</v>
      </c>
      <c r="B6928" s="39">
        <v>0.53983796296296294</v>
      </c>
      <c r="C6928" s="40">
        <v>4</v>
      </c>
      <c r="D6928" s="40" t="s">
        <v>640</v>
      </c>
      <c r="E6928" s="40">
        <v>50</v>
      </c>
      <c r="F6928" s="40" t="s">
        <v>849</v>
      </c>
    </row>
    <row r="6929" spans="1:6" x14ac:dyDescent="0.5">
      <c r="A6929" s="38">
        <v>43724</v>
      </c>
      <c r="B6929" s="39">
        <v>0.53986111111111112</v>
      </c>
      <c r="C6929" s="40">
        <v>4</v>
      </c>
      <c r="D6929" s="40" t="s">
        <v>640</v>
      </c>
      <c r="E6929" s="40">
        <v>49</v>
      </c>
      <c r="F6929" s="40" t="s">
        <v>849</v>
      </c>
    </row>
    <row r="6930" spans="1:6" x14ac:dyDescent="0.5">
      <c r="A6930" s="38">
        <v>43724</v>
      </c>
      <c r="B6930" s="39">
        <v>0.53988425925925931</v>
      </c>
      <c r="C6930" s="40">
        <v>4</v>
      </c>
      <c r="D6930" s="40" t="s">
        <v>640</v>
      </c>
      <c r="E6930" s="40">
        <v>47</v>
      </c>
      <c r="F6930" s="40" t="s">
        <v>849</v>
      </c>
    </row>
    <row r="6931" spans="1:6" x14ac:dyDescent="0.5">
      <c r="A6931" s="38">
        <v>43724</v>
      </c>
      <c r="B6931" s="39">
        <v>0.53989583333333335</v>
      </c>
      <c r="C6931" s="40">
        <v>4</v>
      </c>
      <c r="D6931" s="40" t="s">
        <v>640</v>
      </c>
      <c r="E6931" s="40">
        <v>41</v>
      </c>
      <c r="F6931" s="40" t="s">
        <v>849</v>
      </c>
    </row>
    <row r="6932" spans="1:6" x14ac:dyDescent="0.5">
      <c r="A6932" s="38">
        <v>43724</v>
      </c>
      <c r="B6932" s="39">
        <v>0.54141203703703711</v>
      </c>
      <c r="C6932" s="40">
        <v>2</v>
      </c>
      <c r="D6932" s="40" t="s">
        <v>640</v>
      </c>
      <c r="E6932" s="40">
        <v>76</v>
      </c>
      <c r="F6932" s="40" t="s">
        <v>849</v>
      </c>
    </row>
    <row r="6933" spans="1:6" x14ac:dyDescent="0.5">
      <c r="A6933" s="38">
        <v>43724</v>
      </c>
      <c r="B6933" s="39">
        <v>0.54435185185185186</v>
      </c>
      <c r="C6933" s="40">
        <v>2</v>
      </c>
      <c r="D6933" s="40" t="s">
        <v>640</v>
      </c>
      <c r="E6933" s="40">
        <v>96</v>
      </c>
      <c r="F6933" s="40" t="s">
        <v>849</v>
      </c>
    </row>
    <row r="6934" spans="1:6" x14ac:dyDescent="0.5">
      <c r="A6934" s="38">
        <v>43724</v>
      </c>
      <c r="B6934" s="39">
        <v>0.5493865740740741</v>
      </c>
      <c r="C6934" s="40">
        <v>2</v>
      </c>
      <c r="D6934" s="40" t="s">
        <v>640</v>
      </c>
      <c r="E6934" s="40">
        <v>88</v>
      </c>
      <c r="F6934" s="40" t="s">
        <v>849</v>
      </c>
    </row>
    <row r="6935" spans="1:6" x14ac:dyDescent="0.5">
      <c r="A6935" s="38">
        <v>43724</v>
      </c>
      <c r="B6935" s="39">
        <v>0.54939814814814814</v>
      </c>
      <c r="C6935" s="40">
        <v>2</v>
      </c>
      <c r="D6935" s="40" t="s">
        <v>640</v>
      </c>
      <c r="E6935" s="40">
        <v>88</v>
      </c>
      <c r="F6935" s="40" t="s">
        <v>849</v>
      </c>
    </row>
    <row r="6936" spans="1:6" x14ac:dyDescent="0.5">
      <c r="A6936" s="38">
        <v>43724</v>
      </c>
      <c r="B6936" s="39">
        <v>0.55353009259259256</v>
      </c>
      <c r="C6936" s="40">
        <v>2</v>
      </c>
      <c r="D6936" s="40" t="s">
        <v>640</v>
      </c>
      <c r="E6936" s="40">
        <v>77</v>
      </c>
      <c r="F6936" s="40" t="s">
        <v>849</v>
      </c>
    </row>
    <row r="6937" spans="1:6" x14ac:dyDescent="0.5">
      <c r="A6937" s="38">
        <v>43724</v>
      </c>
      <c r="B6937" s="39">
        <v>0.55521990740740745</v>
      </c>
      <c r="C6937" s="40">
        <v>2</v>
      </c>
      <c r="D6937" s="40" t="s">
        <v>640</v>
      </c>
      <c r="E6937" s="40">
        <v>78</v>
      </c>
      <c r="F6937" s="40" t="s">
        <v>849</v>
      </c>
    </row>
    <row r="6938" spans="1:6" x14ac:dyDescent="0.5">
      <c r="A6938" s="38">
        <v>43724</v>
      </c>
      <c r="B6938" s="39">
        <v>0.56162037037037038</v>
      </c>
      <c r="C6938" s="40">
        <v>2</v>
      </c>
      <c r="D6938" s="40" t="s">
        <v>640</v>
      </c>
      <c r="E6938" s="40">
        <v>69</v>
      </c>
      <c r="F6938" s="40" t="s">
        <v>849</v>
      </c>
    </row>
    <row r="6939" spans="1:6" x14ac:dyDescent="0.5">
      <c r="A6939" s="38">
        <v>43724</v>
      </c>
      <c r="B6939" s="39">
        <v>0.61405092592592592</v>
      </c>
      <c r="C6939" s="40">
        <v>4</v>
      </c>
      <c r="D6939" s="40" t="s">
        <v>640</v>
      </c>
      <c r="E6939" s="40">
        <v>44</v>
      </c>
      <c r="F6939" s="40" t="s">
        <v>849</v>
      </c>
    </row>
    <row r="6940" spans="1:6" x14ac:dyDescent="0.5">
      <c r="A6940" s="38">
        <v>43724</v>
      </c>
      <c r="B6940" s="39">
        <v>0.61407407407407411</v>
      </c>
      <c r="C6940" s="40">
        <v>4</v>
      </c>
      <c r="D6940" s="40" t="s">
        <v>640</v>
      </c>
      <c r="E6940" s="40">
        <v>43</v>
      </c>
      <c r="F6940" s="40" t="s">
        <v>849</v>
      </c>
    </row>
    <row r="6941" spans="1:6" x14ac:dyDescent="0.5">
      <c r="A6941" s="38">
        <v>43724</v>
      </c>
      <c r="B6941" s="39">
        <v>0.61409722222222218</v>
      </c>
      <c r="C6941" s="40">
        <v>4</v>
      </c>
      <c r="D6941" s="40" t="s">
        <v>640</v>
      </c>
      <c r="E6941" s="40">
        <v>53</v>
      </c>
      <c r="F6941" s="40" t="s">
        <v>849</v>
      </c>
    </row>
    <row r="6942" spans="1:6" x14ac:dyDescent="0.5">
      <c r="A6942" s="38">
        <v>43724</v>
      </c>
      <c r="B6942" s="39">
        <v>0.61410879629629633</v>
      </c>
      <c r="C6942" s="40">
        <v>4</v>
      </c>
      <c r="D6942" s="40" t="s">
        <v>640</v>
      </c>
      <c r="E6942" s="40">
        <v>53</v>
      </c>
      <c r="F6942" s="40" t="s">
        <v>849</v>
      </c>
    </row>
    <row r="6943" spans="1:6" x14ac:dyDescent="0.5">
      <c r="A6943" s="38">
        <v>43724</v>
      </c>
      <c r="B6943" s="39">
        <v>0.61413194444444441</v>
      </c>
      <c r="C6943" s="40">
        <v>4</v>
      </c>
      <c r="D6943" s="40" t="s">
        <v>640</v>
      </c>
      <c r="E6943" s="40">
        <v>57</v>
      </c>
      <c r="F6943" s="40" t="s">
        <v>849</v>
      </c>
    </row>
    <row r="6944" spans="1:6" x14ac:dyDescent="0.5">
      <c r="A6944" s="38">
        <v>43724</v>
      </c>
      <c r="B6944" s="39">
        <v>0.61414351851851856</v>
      </c>
      <c r="C6944" s="40">
        <v>4</v>
      </c>
      <c r="D6944" s="40" t="s">
        <v>640</v>
      </c>
      <c r="E6944" s="40">
        <v>44</v>
      </c>
      <c r="F6944" s="40" t="s">
        <v>849</v>
      </c>
    </row>
    <row r="6945" spans="1:6" x14ac:dyDescent="0.5">
      <c r="A6945" s="38">
        <v>43724</v>
      </c>
      <c r="B6945" s="39">
        <v>0.6141550925925926</v>
      </c>
      <c r="C6945" s="40">
        <v>4</v>
      </c>
      <c r="D6945" s="40" t="s">
        <v>640</v>
      </c>
      <c r="E6945" s="40">
        <v>50</v>
      </c>
      <c r="F6945" s="40" t="s">
        <v>849</v>
      </c>
    </row>
    <row r="6946" spans="1:6" x14ac:dyDescent="0.5">
      <c r="A6946" s="38">
        <v>43724</v>
      </c>
      <c r="B6946" s="39">
        <v>0.61416666666666664</v>
      </c>
      <c r="C6946" s="40">
        <v>4</v>
      </c>
      <c r="D6946" s="40" t="s">
        <v>640</v>
      </c>
      <c r="E6946" s="40">
        <v>52</v>
      </c>
      <c r="F6946" s="40" t="s">
        <v>849</v>
      </c>
    </row>
    <row r="6947" spans="1:6" x14ac:dyDescent="0.5">
      <c r="A6947" s="38">
        <v>43724</v>
      </c>
      <c r="B6947" s="39">
        <v>0.61417824074074068</v>
      </c>
      <c r="C6947" s="40">
        <v>4</v>
      </c>
      <c r="D6947" s="40" t="s">
        <v>640</v>
      </c>
      <c r="E6947" s="40">
        <v>52</v>
      </c>
      <c r="F6947" s="40" t="s">
        <v>849</v>
      </c>
    </row>
    <row r="6948" spans="1:6" x14ac:dyDescent="0.5">
      <c r="A6948" s="38">
        <v>43724</v>
      </c>
      <c r="B6948" s="39">
        <v>0.61418981481481483</v>
      </c>
      <c r="C6948" s="40">
        <v>4</v>
      </c>
      <c r="D6948" s="40" t="s">
        <v>640</v>
      </c>
      <c r="E6948" s="40">
        <v>45</v>
      </c>
      <c r="F6948" s="40" t="s">
        <v>849</v>
      </c>
    </row>
    <row r="6949" spans="1:6" x14ac:dyDescent="0.5">
      <c r="A6949" s="38">
        <v>43724</v>
      </c>
      <c r="B6949" s="39">
        <v>0.61420138888888887</v>
      </c>
      <c r="C6949" s="40">
        <v>4</v>
      </c>
      <c r="D6949" s="40" t="s">
        <v>640</v>
      </c>
      <c r="E6949" s="40">
        <v>56</v>
      </c>
      <c r="F6949" s="40" t="s">
        <v>849</v>
      </c>
    </row>
    <row r="6950" spans="1:6" x14ac:dyDescent="0.5">
      <c r="A6950" s="38">
        <v>43724</v>
      </c>
      <c r="B6950" s="39">
        <v>0.62655092592592598</v>
      </c>
      <c r="C6950" s="40">
        <v>4</v>
      </c>
      <c r="D6950" s="40" t="s">
        <v>651</v>
      </c>
      <c r="E6950" s="40">
        <v>83</v>
      </c>
      <c r="F6950" s="40" t="s">
        <v>849</v>
      </c>
    </row>
    <row r="6951" spans="1:6" x14ac:dyDescent="0.5">
      <c r="A6951" s="38">
        <v>43724</v>
      </c>
      <c r="B6951" s="39">
        <v>0.63434027777777779</v>
      </c>
      <c r="C6951" s="40">
        <v>4</v>
      </c>
      <c r="D6951" s="40" t="s">
        <v>651</v>
      </c>
      <c r="E6951" s="40">
        <v>80</v>
      </c>
      <c r="F6951" s="40" t="s">
        <v>849</v>
      </c>
    </row>
    <row r="6952" spans="1:6" x14ac:dyDescent="0.5">
      <c r="A6952" s="38">
        <v>43724</v>
      </c>
      <c r="B6952" s="39">
        <v>0.6350810185185185</v>
      </c>
      <c r="C6952" s="40">
        <v>1</v>
      </c>
      <c r="D6952" s="40" t="s">
        <v>640</v>
      </c>
      <c r="E6952" s="40">
        <v>63</v>
      </c>
      <c r="F6952" s="40" t="s">
        <v>849</v>
      </c>
    </row>
    <row r="6953" spans="1:6" x14ac:dyDescent="0.5">
      <c r="A6953" s="38">
        <v>43724</v>
      </c>
      <c r="B6953" s="39">
        <v>0.63511574074074073</v>
      </c>
      <c r="C6953" s="40">
        <v>4</v>
      </c>
      <c r="D6953" s="40" t="s">
        <v>651</v>
      </c>
      <c r="E6953" s="40">
        <v>83</v>
      </c>
      <c r="F6953" s="40" t="s">
        <v>849</v>
      </c>
    </row>
    <row r="6954" spans="1:6" x14ac:dyDescent="0.5">
      <c r="A6954" s="38">
        <v>43724</v>
      </c>
      <c r="B6954" s="39">
        <v>0.6352430555555556</v>
      </c>
      <c r="C6954" s="40">
        <v>4</v>
      </c>
      <c r="D6954" s="40" t="s">
        <v>651</v>
      </c>
      <c r="E6954" s="40">
        <v>82</v>
      </c>
      <c r="F6954" s="40" t="s">
        <v>849</v>
      </c>
    </row>
    <row r="6955" spans="1:6" x14ac:dyDescent="0.5">
      <c r="A6955" s="38">
        <v>43724</v>
      </c>
      <c r="B6955" s="39">
        <v>0.63848379629629626</v>
      </c>
      <c r="C6955" s="40">
        <v>4</v>
      </c>
      <c r="D6955" s="40" t="s">
        <v>651</v>
      </c>
      <c r="E6955" s="40">
        <v>91</v>
      </c>
      <c r="F6955" s="40" t="s">
        <v>849</v>
      </c>
    </row>
    <row r="6956" spans="1:6" x14ac:dyDescent="0.5">
      <c r="A6956" s="38">
        <v>43724</v>
      </c>
      <c r="B6956" s="39">
        <v>0.64989583333333334</v>
      </c>
      <c r="C6956" s="40">
        <v>1</v>
      </c>
      <c r="D6956" s="40" t="s">
        <v>640</v>
      </c>
      <c r="E6956" s="40">
        <v>44</v>
      </c>
      <c r="F6956" s="40" t="s">
        <v>849</v>
      </c>
    </row>
    <row r="6957" spans="1:6" x14ac:dyDescent="0.5">
      <c r="A6957" s="38">
        <v>43724</v>
      </c>
      <c r="B6957" s="39">
        <v>0.65045138888888887</v>
      </c>
      <c r="C6957" s="40">
        <v>4</v>
      </c>
      <c r="D6957" s="40" t="s">
        <v>651</v>
      </c>
      <c r="E6957" s="40">
        <v>70</v>
      </c>
      <c r="F6957" s="40" t="s">
        <v>849</v>
      </c>
    </row>
    <row r="6958" spans="1:6" x14ac:dyDescent="0.5">
      <c r="A6958" s="38">
        <v>43724</v>
      </c>
      <c r="B6958" s="39">
        <v>0.66577546296296297</v>
      </c>
      <c r="C6958" s="40">
        <v>4</v>
      </c>
      <c r="D6958" s="40" t="s">
        <v>651</v>
      </c>
      <c r="E6958" s="40">
        <v>60</v>
      </c>
      <c r="F6958" s="40" t="s">
        <v>849</v>
      </c>
    </row>
    <row r="6959" spans="1:6" x14ac:dyDescent="0.5">
      <c r="A6959" s="38">
        <v>43724</v>
      </c>
      <c r="B6959" s="39">
        <v>0.6700694444444445</v>
      </c>
      <c r="C6959" s="40">
        <v>4</v>
      </c>
      <c r="D6959" s="40" t="s">
        <v>651</v>
      </c>
      <c r="E6959" s="40">
        <v>67</v>
      </c>
      <c r="F6959" s="40" t="s">
        <v>849</v>
      </c>
    </row>
    <row r="6960" spans="1:6" x14ac:dyDescent="0.5">
      <c r="A6960" s="38">
        <v>43724</v>
      </c>
      <c r="B6960" s="39">
        <v>0.67692129629629638</v>
      </c>
      <c r="C6960" s="40">
        <v>4</v>
      </c>
      <c r="D6960" s="40" t="s">
        <v>651</v>
      </c>
      <c r="E6960" s="40">
        <v>74</v>
      </c>
      <c r="F6960" s="40" t="s">
        <v>849</v>
      </c>
    </row>
    <row r="6961" spans="1:6" x14ac:dyDescent="0.5">
      <c r="A6961" s="38">
        <v>43724</v>
      </c>
      <c r="B6961" s="39">
        <v>0.67773148148148143</v>
      </c>
      <c r="C6961" s="40">
        <v>4</v>
      </c>
      <c r="D6961" s="40" t="s">
        <v>651</v>
      </c>
      <c r="E6961" s="40">
        <v>68</v>
      </c>
      <c r="F6961" s="40" t="s">
        <v>849</v>
      </c>
    </row>
    <row r="6962" spans="1:6" x14ac:dyDescent="0.5">
      <c r="A6962" s="38">
        <v>43724</v>
      </c>
      <c r="B6962" s="39">
        <v>0.67789351851851853</v>
      </c>
      <c r="C6962" s="40">
        <v>2</v>
      </c>
      <c r="D6962" s="40" t="s">
        <v>640</v>
      </c>
      <c r="E6962" s="40">
        <v>44</v>
      </c>
      <c r="F6962" s="40" t="s">
        <v>849</v>
      </c>
    </row>
    <row r="6963" spans="1:6" x14ac:dyDescent="0.5">
      <c r="A6963" s="38">
        <v>43724</v>
      </c>
      <c r="B6963" s="39">
        <v>0.74137731481481473</v>
      </c>
      <c r="C6963" s="40">
        <v>1</v>
      </c>
      <c r="D6963" s="40" t="s">
        <v>640</v>
      </c>
      <c r="E6963" s="40">
        <v>43</v>
      </c>
      <c r="F6963" s="40" t="s">
        <v>849</v>
      </c>
    </row>
    <row r="6964" spans="1:6" x14ac:dyDescent="0.5">
      <c r="A6964" s="38">
        <v>43724</v>
      </c>
      <c r="B6964" s="39">
        <v>0.74141203703703706</v>
      </c>
      <c r="C6964" s="40">
        <v>1</v>
      </c>
      <c r="D6964" s="40" t="s">
        <v>640</v>
      </c>
      <c r="E6964" s="40">
        <v>42</v>
      </c>
      <c r="F6964" s="40" t="s">
        <v>849</v>
      </c>
    </row>
    <row r="6965" spans="1:6" x14ac:dyDescent="0.5">
      <c r="A6965" s="38">
        <v>43724</v>
      </c>
      <c r="B6965" s="39">
        <v>0.7414236111111111</v>
      </c>
      <c r="C6965" s="40">
        <v>1</v>
      </c>
      <c r="D6965" s="40" t="s">
        <v>640</v>
      </c>
      <c r="E6965" s="40">
        <v>40</v>
      </c>
      <c r="F6965" s="40" t="s">
        <v>849</v>
      </c>
    </row>
    <row r="6966" spans="1:6" x14ac:dyDescent="0.5">
      <c r="A6966" s="38">
        <v>43724</v>
      </c>
      <c r="B6966" s="39">
        <v>0.74144675925925929</v>
      </c>
      <c r="C6966" s="40">
        <v>1</v>
      </c>
      <c r="D6966" s="40" t="s">
        <v>640</v>
      </c>
      <c r="E6966" s="40">
        <v>55</v>
      </c>
      <c r="F6966" s="40" t="s">
        <v>849</v>
      </c>
    </row>
    <row r="6967" spans="1:6" x14ac:dyDescent="0.5">
      <c r="A6967" s="38">
        <v>43724</v>
      </c>
      <c r="B6967" s="39">
        <v>0.74145833333333344</v>
      </c>
      <c r="C6967" s="40">
        <v>1</v>
      </c>
      <c r="D6967" s="40" t="s">
        <v>640</v>
      </c>
      <c r="E6967" s="40">
        <v>46</v>
      </c>
      <c r="F6967" s="40" t="s">
        <v>849</v>
      </c>
    </row>
    <row r="6968" spans="1:6" x14ac:dyDescent="0.5">
      <c r="A6968" s="38">
        <v>43724</v>
      </c>
      <c r="B6968" s="39">
        <v>0.74148148148148152</v>
      </c>
      <c r="C6968" s="40">
        <v>1</v>
      </c>
      <c r="D6968" s="40" t="s">
        <v>640</v>
      </c>
      <c r="E6968" s="40">
        <v>51</v>
      </c>
      <c r="F6968" s="40" t="s">
        <v>849</v>
      </c>
    </row>
    <row r="6969" spans="1:6" x14ac:dyDescent="0.5">
      <c r="A6969" s="38">
        <v>43724</v>
      </c>
      <c r="B6969" s="39">
        <v>0.74149305555555556</v>
      </c>
      <c r="C6969" s="40">
        <v>1</v>
      </c>
      <c r="D6969" s="40" t="s">
        <v>640</v>
      </c>
      <c r="E6969" s="40">
        <v>48</v>
      </c>
      <c r="F6969" s="40" t="s">
        <v>849</v>
      </c>
    </row>
    <row r="6970" spans="1:6" x14ac:dyDescent="0.5">
      <c r="A6970" s="38">
        <v>43724</v>
      </c>
      <c r="B6970" s="39">
        <v>0.7415046296296296</v>
      </c>
      <c r="C6970" s="40">
        <v>1</v>
      </c>
      <c r="D6970" s="40" t="s">
        <v>640</v>
      </c>
      <c r="E6970" s="40">
        <v>49</v>
      </c>
      <c r="F6970" s="40" t="s">
        <v>849</v>
      </c>
    </row>
    <row r="6971" spans="1:6" x14ac:dyDescent="0.5">
      <c r="A6971" s="38">
        <v>43724</v>
      </c>
      <c r="B6971" s="39">
        <v>0.74151620370370364</v>
      </c>
      <c r="C6971" s="40">
        <v>1</v>
      </c>
      <c r="D6971" s="40" t="s">
        <v>640</v>
      </c>
      <c r="E6971" s="40">
        <v>55</v>
      </c>
      <c r="F6971" s="40" t="s">
        <v>849</v>
      </c>
    </row>
    <row r="6972" spans="1:6" x14ac:dyDescent="0.5">
      <c r="A6972" s="38">
        <v>43724</v>
      </c>
      <c r="B6972" s="39">
        <v>0.74152777777777779</v>
      </c>
      <c r="C6972" s="40">
        <v>1</v>
      </c>
      <c r="D6972" s="40" t="s">
        <v>640</v>
      </c>
      <c r="E6972" s="40">
        <v>55</v>
      </c>
      <c r="F6972" s="40" t="s">
        <v>849</v>
      </c>
    </row>
    <row r="6973" spans="1:6" x14ac:dyDescent="0.5">
      <c r="A6973" s="38">
        <v>43724</v>
      </c>
      <c r="B6973" s="39">
        <v>0.74153935185185194</v>
      </c>
      <c r="C6973" s="40">
        <v>1</v>
      </c>
      <c r="D6973" s="40" t="s">
        <v>640</v>
      </c>
      <c r="E6973" s="40">
        <v>39</v>
      </c>
      <c r="F6973" s="40" t="s">
        <v>849</v>
      </c>
    </row>
    <row r="6974" spans="1:6" x14ac:dyDescent="0.5">
      <c r="A6974" s="38">
        <v>43724</v>
      </c>
      <c r="B6974" s="39">
        <v>0.74155092592592586</v>
      </c>
      <c r="C6974" s="40">
        <v>1</v>
      </c>
      <c r="D6974" s="40" t="s">
        <v>640</v>
      </c>
      <c r="E6974" s="40">
        <v>51</v>
      </c>
      <c r="F6974" s="40" t="s">
        <v>849</v>
      </c>
    </row>
    <row r="6975" spans="1:6" x14ac:dyDescent="0.5">
      <c r="A6975" s="38">
        <v>43724</v>
      </c>
      <c r="B6975" s="39">
        <v>0.74156250000000001</v>
      </c>
      <c r="C6975" s="40">
        <v>1</v>
      </c>
      <c r="D6975" s="40" t="s">
        <v>640</v>
      </c>
      <c r="E6975" s="40">
        <v>56</v>
      </c>
      <c r="F6975" s="40" t="s">
        <v>849</v>
      </c>
    </row>
    <row r="6976" spans="1:6" x14ac:dyDescent="0.5">
      <c r="A6976" s="38">
        <v>43724</v>
      </c>
      <c r="B6976" s="39">
        <v>0.74157407407407405</v>
      </c>
      <c r="C6976" s="40">
        <v>1</v>
      </c>
      <c r="D6976" s="40" t="s">
        <v>640</v>
      </c>
      <c r="E6976" s="40">
        <v>42</v>
      </c>
      <c r="F6976" s="40" t="s">
        <v>849</v>
      </c>
    </row>
    <row r="6977" spans="1:6" x14ac:dyDescent="0.5">
      <c r="A6977" s="38">
        <v>43724</v>
      </c>
      <c r="B6977" s="39">
        <v>0.7415856481481482</v>
      </c>
      <c r="C6977" s="40">
        <v>1</v>
      </c>
      <c r="D6977" s="40" t="s">
        <v>640</v>
      </c>
      <c r="E6977" s="40">
        <v>54</v>
      </c>
      <c r="F6977" s="40" t="s">
        <v>849</v>
      </c>
    </row>
    <row r="6978" spans="1:6" x14ac:dyDescent="0.5">
      <c r="A6978" s="38">
        <v>43724</v>
      </c>
      <c r="B6978" s="39">
        <v>0.74159722222222213</v>
      </c>
      <c r="C6978" s="40">
        <v>1</v>
      </c>
      <c r="D6978" s="40" t="s">
        <v>640</v>
      </c>
      <c r="E6978" s="40">
        <v>54</v>
      </c>
      <c r="F6978" s="40" t="s">
        <v>849</v>
      </c>
    </row>
    <row r="6979" spans="1:6" x14ac:dyDescent="0.5">
      <c r="A6979" s="38">
        <v>43724</v>
      </c>
      <c r="B6979" s="39">
        <v>0.74160879629629628</v>
      </c>
      <c r="C6979" s="40">
        <v>1</v>
      </c>
      <c r="D6979" s="40" t="s">
        <v>640</v>
      </c>
      <c r="E6979" s="40">
        <v>43</v>
      </c>
      <c r="F6979" s="40" t="s">
        <v>849</v>
      </c>
    </row>
    <row r="6980" spans="1:6" x14ac:dyDescent="0.5">
      <c r="A6980" s="38">
        <v>43724</v>
      </c>
      <c r="B6980" s="39">
        <v>0.74162037037037043</v>
      </c>
      <c r="C6980" s="40">
        <v>1</v>
      </c>
      <c r="D6980" s="40" t="s">
        <v>640</v>
      </c>
      <c r="E6980" s="40">
        <v>46</v>
      </c>
      <c r="F6980" s="40" t="s">
        <v>849</v>
      </c>
    </row>
    <row r="6981" spans="1:6" x14ac:dyDescent="0.5">
      <c r="A6981" s="38">
        <v>43724</v>
      </c>
      <c r="B6981" s="39">
        <v>0.74164351851851851</v>
      </c>
      <c r="C6981" s="40">
        <v>1</v>
      </c>
      <c r="D6981" s="40" t="s">
        <v>640</v>
      </c>
      <c r="E6981" s="40">
        <v>47</v>
      </c>
      <c r="F6981" s="40" t="s">
        <v>849</v>
      </c>
    </row>
    <row r="6982" spans="1:6" x14ac:dyDescent="0.5">
      <c r="A6982" s="38">
        <v>43724</v>
      </c>
      <c r="B6982" s="39">
        <v>0.7416666666666667</v>
      </c>
      <c r="C6982" s="40">
        <v>1</v>
      </c>
      <c r="D6982" s="40" t="s">
        <v>640</v>
      </c>
      <c r="E6982" s="40">
        <v>48</v>
      </c>
      <c r="F6982" s="40" t="s">
        <v>849</v>
      </c>
    </row>
    <row r="6983" spans="1:6" x14ac:dyDescent="0.5">
      <c r="A6983" s="38">
        <v>43724</v>
      </c>
      <c r="B6983" s="39">
        <v>0.74390046296296297</v>
      </c>
      <c r="C6983" s="40">
        <v>4</v>
      </c>
      <c r="D6983" s="40" t="s">
        <v>651</v>
      </c>
      <c r="E6983" s="40">
        <v>39</v>
      </c>
      <c r="F6983" s="40" t="s">
        <v>849</v>
      </c>
    </row>
    <row r="6984" spans="1:6" x14ac:dyDescent="0.5">
      <c r="A6984" s="38">
        <v>43724</v>
      </c>
      <c r="B6984" s="39">
        <v>0.74670138888888893</v>
      </c>
      <c r="C6984" s="40">
        <v>2</v>
      </c>
      <c r="D6984" s="40" t="s">
        <v>640</v>
      </c>
      <c r="E6984" s="40">
        <v>56</v>
      </c>
      <c r="F6984" s="40" t="s">
        <v>849</v>
      </c>
    </row>
    <row r="6985" spans="1:6" x14ac:dyDescent="0.5">
      <c r="A6985" s="38">
        <v>43724</v>
      </c>
      <c r="B6985" s="39">
        <v>0.75601851851851853</v>
      </c>
      <c r="C6985" s="40">
        <v>2</v>
      </c>
      <c r="D6985" s="40" t="s">
        <v>640</v>
      </c>
      <c r="E6985" s="40">
        <v>55</v>
      </c>
      <c r="F6985" s="40" t="s">
        <v>849</v>
      </c>
    </row>
    <row r="6986" spans="1:6" x14ac:dyDescent="0.5">
      <c r="A6986" s="38">
        <v>43724</v>
      </c>
      <c r="B6986" s="39">
        <v>0.75745370370370368</v>
      </c>
      <c r="C6986" s="40">
        <v>2</v>
      </c>
      <c r="D6986" s="40" t="s">
        <v>640</v>
      </c>
      <c r="E6986" s="40">
        <v>58</v>
      </c>
      <c r="F6986" s="40" t="s">
        <v>849</v>
      </c>
    </row>
    <row r="6987" spans="1:6" x14ac:dyDescent="0.5">
      <c r="A6987" s="38">
        <v>43724</v>
      </c>
      <c r="B6987" s="39">
        <v>0.76491898148148152</v>
      </c>
      <c r="C6987" s="40">
        <v>2</v>
      </c>
      <c r="D6987" s="40" t="s">
        <v>640</v>
      </c>
      <c r="E6987" s="40">
        <v>61</v>
      </c>
      <c r="F6987" s="40" t="s">
        <v>849</v>
      </c>
    </row>
    <row r="6988" spans="1:6" x14ac:dyDescent="0.5">
      <c r="A6988" s="38">
        <v>43724</v>
      </c>
      <c r="B6988" s="39">
        <v>0.76787037037037031</v>
      </c>
      <c r="C6988" s="40">
        <v>2</v>
      </c>
      <c r="D6988" s="40" t="s">
        <v>640</v>
      </c>
      <c r="E6988" s="40">
        <v>70</v>
      </c>
      <c r="F6988" s="40" t="s">
        <v>849</v>
      </c>
    </row>
    <row r="6989" spans="1:6" x14ac:dyDescent="0.5">
      <c r="A6989" s="38">
        <v>43724</v>
      </c>
      <c r="B6989" s="39">
        <v>0.7794212962962962</v>
      </c>
      <c r="C6989" s="40">
        <v>1</v>
      </c>
      <c r="D6989" s="40" t="s">
        <v>640</v>
      </c>
      <c r="E6989" s="40">
        <v>41</v>
      </c>
      <c r="F6989" s="40" t="s">
        <v>849</v>
      </c>
    </row>
    <row r="6990" spans="1:6" x14ac:dyDescent="0.5">
      <c r="A6990" s="38">
        <v>43724</v>
      </c>
      <c r="B6990" s="39">
        <v>0.77943287037037035</v>
      </c>
      <c r="C6990" s="40">
        <v>1</v>
      </c>
      <c r="D6990" s="40" t="s">
        <v>640</v>
      </c>
      <c r="E6990" s="40">
        <v>44</v>
      </c>
      <c r="F6990" s="40" t="s">
        <v>849</v>
      </c>
    </row>
    <row r="6991" spans="1:6" x14ac:dyDescent="0.5">
      <c r="A6991" s="38">
        <v>43724</v>
      </c>
      <c r="B6991" s="39">
        <v>0.77946759259259257</v>
      </c>
      <c r="C6991" s="40">
        <v>1</v>
      </c>
      <c r="D6991" s="40" t="s">
        <v>640</v>
      </c>
      <c r="E6991" s="40">
        <v>40</v>
      </c>
      <c r="F6991" s="40" t="s">
        <v>849</v>
      </c>
    </row>
    <row r="6992" spans="1:6" x14ac:dyDescent="0.5">
      <c r="A6992" s="38">
        <v>43724</v>
      </c>
      <c r="B6992" s="39">
        <v>0.77947916666666661</v>
      </c>
      <c r="C6992" s="40">
        <v>1</v>
      </c>
      <c r="D6992" s="40" t="s">
        <v>640</v>
      </c>
      <c r="E6992" s="40">
        <v>42</v>
      </c>
      <c r="F6992" s="40" t="s">
        <v>849</v>
      </c>
    </row>
    <row r="6993" spans="1:6" x14ac:dyDescent="0.5">
      <c r="A6993" s="38">
        <v>43724</v>
      </c>
      <c r="B6993" s="39">
        <v>0.77950231481481491</v>
      </c>
      <c r="C6993" s="40">
        <v>1</v>
      </c>
      <c r="D6993" s="40" t="s">
        <v>640</v>
      </c>
      <c r="E6993" s="40">
        <v>40</v>
      </c>
      <c r="F6993" s="40" t="s">
        <v>849</v>
      </c>
    </row>
    <row r="6994" spans="1:6" x14ac:dyDescent="0.5">
      <c r="A6994" s="38">
        <v>43724</v>
      </c>
      <c r="B6994" s="39">
        <v>0.77951388888888884</v>
      </c>
      <c r="C6994" s="40">
        <v>1</v>
      </c>
      <c r="D6994" s="40" t="s">
        <v>640</v>
      </c>
      <c r="E6994" s="40">
        <v>42</v>
      </c>
      <c r="F6994" s="40" t="s">
        <v>849</v>
      </c>
    </row>
    <row r="6995" spans="1:6" x14ac:dyDescent="0.5">
      <c r="A6995" s="38">
        <v>43724</v>
      </c>
      <c r="B6995" s="39">
        <v>0.77952546296296299</v>
      </c>
      <c r="C6995" s="40">
        <v>1</v>
      </c>
      <c r="D6995" s="40" t="s">
        <v>640</v>
      </c>
      <c r="E6995" s="40">
        <v>42</v>
      </c>
      <c r="F6995" s="40" t="s">
        <v>849</v>
      </c>
    </row>
    <row r="6996" spans="1:6" x14ac:dyDescent="0.5">
      <c r="A6996" s="38">
        <v>43724</v>
      </c>
      <c r="B6996" s="39">
        <v>0.77953703703703703</v>
      </c>
      <c r="C6996" s="40">
        <v>1</v>
      </c>
      <c r="D6996" s="40" t="s">
        <v>640</v>
      </c>
      <c r="E6996" s="40">
        <v>43</v>
      </c>
      <c r="F6996" s="40" t="s">
        <v>849</v>
      </c>
    </row>
    <row r="6997" spans="1:6" x14ac:dyDescent="0.5">
      <c r="A6997" s="38">
        <v>43724</v>
      </c>
      <c r="B6997" s="39">
        <v>0.77954861111111118</v>
      </c>
      <c r="C6997" s="40">
        <v>1</v>
      </c>
      <c r="D6997" s="40" t="s">
        <v>640</v>
      </c>
      <c r="E6997" s="40">
        <v>43</v>
      </c>
      <c r="F6997" s="40" t="s">
        <v>849</v>
      </c>
    </row>
    <row r="6998" spans="1:6" x14ac:dyDescent="0.5">
      <c r="A6998" s="38">
        <v>43724</v>
      </c>
      <c r="B6998" s="39">
        <v>0.77956018518518511</v>
      </c>
      <c r="C6998" s="40">
        <v>1</v>
      </c>
      <c r="D6998" s="40" t="s">
        <v>640</v>
      </c>
      <c r="E6998" s="40">
        <v>38</v>
      </c>
      <c r="F6998" s="40" t="s">
        <v>849</v>
      </c>
    </row>
    <row r="6999" spans="1:6" x14ac:dyDescent="0.5">
      <c r="A6999" s="38">
        <v>43724</v>
      </c>
      <c r="B6999" s="39">
        <v>0.77957175925925926</v>
      </c>
      <c r="C6999" s="40">
        <v>1</v>
      </c>
      <c r="D6999" s="40" t="s">
        <v>640</v>
      </c>
      <c r="E6999" s="40">
        <v>49</v>
      </c>
      <c r="F6999" s="40" t="s">
        <v>849</v>
      </c>
    </row>
    <row r="7000" spans="1:6" x14ac:dyDescent="0.5">
      <c r="A7000" s="38">
        <v>43724</v>
      </c>
      <c r="B7000" s="39">
        <v>0.77959490740740733</v>
      </c>
      <c r="C7000" s="40">
        <v>1</v>
      </c>
      <c r="D7000" s="40" t="s">
        <v>640</v>
      </c>
      <c r="E7000" s="40">
        <v>42</v>
      </c>
      <c r="F7000" s="40" t="s">
        <v>849</v>
      </c>
    </row>
    <row r="7001" spans="1:6" x14ac:dyDescent="0.5">
      <c r="A7001" s="38">
        <v>43724</v>
      </c>
      <c r="B7001" s="39">
        <v>0.78216435185185185</v>
      </c>
      <c r="C7001" s="40">
        <v>4</v>
      </c>
      <c r="D7001" s="40" t="s">
        <v>651</v>
      </c>
      <c r="E7001" s="40">
        <v>74</v>
      </c>
      <c r="F7001" s="40" t="s">
        <v>849</v>
      </c>
    </row>
    <row r="7002" spans="1:6" x14ac:dyDescent="0.5">
      <c r="A7002" s="38">
        <v>43724</v>
      </c>
      <c r="B7002" s="39">
        <v>0.78219907407407396</v>
      </c>
      <c r="C7002" s="40">
        <v>4</v>
      </c>
      <c r="D7002" s="40" t="s">
        <v>651</v>
      </c>
      <c r="E7002" s="40">
        <v>112</v>
      </c>
      <c r="F7002" s="40" t="s">
        <v>849</v>
      </c>
    </row>
    <row r="7003" spans="1:6" x14ac:dyDescent="0.5">
      <c r="A7003" s="38">
        <v>43724</v>
      </c>
      <c r="B7003" s="39">
        <v>0.78311342592592592</v>
      </c>
      <c r="C7003" s="40">
        <v>2</v>
      </c>
      <c r="D7003" s="40" t="s">
        <v>640</v>
      </c>
      <c r="E7003" s="40">
        <v>93</v>
      </c>
      <c r="F7003" s="40" t="s">
        <v>849</v>
      </c>
    </row>
    <row r="7004" spans="1:6" x14ac:dyDescent="0.5">
      <c r="A7004" s="38">
        <v>43724</v>
      </c>
      <c r="B7004" s="39">
        <v>0.78351851851851861</v>
      </c>
      <c r="C7004" s="40">
        <v>2</v>
      </c>
      <c r="D7004" s="40" t="s">
        <v>640</v>
      </c>
      <c r="E7004" s="40">
        <v>82</v>
      </c>
      <c r="F7004" s="40" t="s">
        <v>849</v>
      </c>
    </row>
    <row r="7005" spans="1:6" x14ac:dyDescent="0.5">
      <c r="A7005" s="38">
        <v>43724</v>
      </c>
      <c r="B7005" s="39">
        <v>0.78351851851851861</v>
      </c>
      <c r="C7005" s="40">
        <v>1</v>
      </c>
      <c r="D7005" s="40" t="s">
        <v>651</v>
      </c>
      <c r="E7005" s="40">
        <v>52</v>
      </c>
      <c r="F7005" s="40" t="s">
        <v>849</v>
      </c>
    </row>
    <row r="7006" spans="1:6" x14ac:dyDescent="0.5">
      <c r="A7006" s="38">
        <v>43724</v>
      </c>
      <c r="B7006" s="39">
        <v>0.78612268518518524</v>
      </c>
      <c r="C7006" s="40">
        <v>4</v>
      </c>
      <c r="D7006" s="40" t="s">
        <v>651</v>
      </c>
      <c r="E7006" s="40">
        <v>80</v>
      </c>
      <c r="F7006" s="40" t="s">
        <v>849</v>
      </c>
    </row>
    <row r="7007" spans="1:6" x14ac:dyDescent="0.5">
      <c r="A7007" s="38">
        <v>43724</v>
      </c>
      <c r="B7007" s="39">
        <v>0.78932870370370367</v>
      </c>
      <c r="C7007" s="40">
        <v>2</v>
      </c>
      <c r="D7007" s="40" t="s">
        <v>640</v>
      </c>
      <c r="E7007" s="40">
        <v>95</v>
      </c>
      <c r="F7007" s="40" t="s">
        <v>849</v>
      </c>
    </row>
    <row r="7008" spans="1:6" x14ac:dyDescent="0.5">
      <c r="A7008" s="38">
        <v>43724</v>
      </c>
      <c r="B7008" s="39">
        <v>0.79045138888888899</v>
      </c>
      <c r="C7008" s="40">
        <v>2</v>
      </c>
      <c r="D7008" s="40" t="s">
        <v>640</v>
      </c>
      <c r="E7008" s="40">
        <v>55</v>
      </c>
      <c r="F7008" s="40" t="s">
        <v>849</v>
      </c>
    </row>
    <row r="7009" spans="1:6" x14ac:dyDescent="0.5">
      <c r="A7009" s="38">
        <v>43724</v>
      </c>
      <c r="B7009" s="39">
        <v>0.79207175925925932</v>
      </c>
      <c r="C7009" s="40">
        <v>4</v>
      </c>
      <c r="D7009" s="40" t="s">
        <v>651</v>
      </c>
      <c r="E7009" s="40">
        <v>102</v>
      </c>
      <c r="F7009" s="40" t="s">
        <v>849</v>
      </c>
    </row>
    <row r="7010" spans="1:6" x14ac:dyDescent="0.5">
      <c r="A7010" s="38">
        <v>43724</v>
      </c>
      <c r="B7010" s="39">
        <v>0.79501157407407408</v>
      </c>
      <c r="C7010" s="40">
        <v>1</v>
      </c>
      <c r="D7010" s="40" t="s">
        <v>640</v>
      </c>
      <c r="E7010" s="40">
        <v>53</v>
      </c>
      <c r="F7010" s="40" t="s">
        <v>849</v>
      </c>
    </row>
    <row r="7011" spans="1:6" x14ac:dyDescent="0.5">
      <c r="A7011" s="38">
        <v>43724</v>
      </c>
      <c r="B7011" s="39">
        <v>0.79927083333333337</v>
      </c>
      <c r="C7011" s="40">
        <v>4</v>
      </c>
      <c r="D7011" s="40" t="s">
        <v>651</v>
      </c>
      <c r="E7011" s="40">
        <v>58</v>
      </c>
      <c r="F7011" s="40" t="s">
        <v>849</v>
      </c>
    </row>
    <row r="7012" spans="1:6" x14ac:dyDescent="0.5">
      <c r="A7012" s="38">
        <v>43724</v>
      </c>
      <c r="B7012" s="39">
        <v>0.80725694444444451</v>
      </c>
      <c r="C7012" s="40">
        <v>2</v>
      </c>
      <c r="D7012" s="40" t="s">
        <v>640</v>
      </c>
      <c r="E7012" s="40">
        <v>80</v>
      </c>
      <c r="F7012" s="40" t="s">
        <v>849</v>
      </c>
    </row>
    <row r="7013" spans="1:6" x14ac:dyDescent="0.5">
      <c r="A7013" s="38">
        <v>43724</v>
      </c>
      <c r="B7013" s="39">
        <v>0.80798611111111107</v>
      </c>
      <c r="C7013" s="40">
        <v>2</v>
      </c>
      <c r="D7013" s="40" t="s">
        <v>640</v>
      </c>
      <c r="E7013" s="40">
        <v>67</v>
      </c>
      <c r="F7013" s="40" t="s">
        <v>849</v>
      </c>
    </row>
    <row r="7014" spans="1:6" x14ac:dyDescent="0.5">
      <c r="A7014" s="38">
        <v>43724</v>
      </c>
      <c r="B7014" s="39">
        <v>0.80898148148148152</v>
      </c>
      <c r="C7014" s="40">
        <v>2</v>
      </c>
      <c r="D7014" s="40" t="s">
        <v>640</v>
      </c>
      <c r="E7014" s="40">
        <v>75</v>
      </c>
      <c r="F7014" s="40" t="s">
        <v>849</v>
      </c>
    </row>
    <row r="7015" spans="1:6" x14ac:dyDescent="0.5">
      <c r="A7015" s="38">
        <v>43724</v>
      </c>
      <c r="B7015" s="39">
        <v>0.81141203703703713</v>
      </c>
      <c r="C7015" s="40">
        <v>4</v>
      </c>
      <c r="D7015" s="40" t="s">
        <v>651</v>
      </c>
      <c r="E7015" s="40">
        <v>79</v>
      </c>
      <c r="F7015" s="40" t="s">
        <v>849</v>
      </c>
    </row>
    <row r="7016" spans="1:6" x14ac:dyDescent="0.5">
      <c r="A7016" s="38">
        <v>43724</v>
      </c>
      <c r="B7016" s="39">
        <v>0.81503472222222229</v>
      </c>
      <c r="C7016" s="40">
        <v>4</v>
      </c>
      <c r="D7016" s="40" t="s">
        <v>651</v>
      </c>
      <c r="E7016" s="40">
        <v>96</v>
      </c>
      <c r="F7016" s="40" t="s">
        <v>849</v>
      </c>
    </row>
    <row r="7017" spans="1:6" x14ac:dyDescent="0.5">
      <c r="A7017" s="38">
        <v>43724</v>
      </c>
      <c r="B7017" s="39">
        <v>0.82101851851851848</v>
      </c>
      <c r="C7017" s="40">
        <v>4</v>
      </c>
      <c r="D7017" s="40" t="s">
        <v>651</v>
      </c>
      <c r="E7017" s="40">
        <v>89</v>
      </c>
      <c r="F7017" s="40" t="s">
        <v>849</v>
      </c>
    </row>
    <row r="7018" spans="1:6" x14ac:dyDescent="0.5">
      <c r="A7018" s="38">
        <v>43724</v>
      </c>
      <c r="B7018" s="39">
        <v>0.82237268518518514</v>
      </c>
      <c r="C7018" s="40">
        <v>4</v>
      </c>
      <c r="D7018" s="40" t="s">
        <v>651</v>
      </c>
      <c r="E7018" s="40">
        <v>83</v>
      </c>
      <c r="F7018" s="40" t="s">
        <v>849</v>
      </c>
    </row>
    <row r="7019" spans="1:6" x14ac:dyDescent="0.5">
      <c r="A7019" s="38">
        <v>43724</v>
      </c>
      <c r="B7019" s="39">
        <v>0.82349537037037035</v>
      </c>
      <c r="C7019" s="40">
        <v>4</v>
      </c>
      <c r="D7019" s="40" t="s">
        <v>651</v>
      </c>
      <c r="E7019" s="40">
        <v>82</v>
      </c>
      <c r="F7019" s="40" t="s">
        <v>849</v>
      </c>
    </row>
    <row r="7020" spans="1:6" x14ac:dyDescent="0.5">
      <c r="A7020" s="38">
        <v>43724</v>
      </c>
      <c r="B7020" s="39">
        <v>0.82748842592592586</v>
      </c>
      <c r="C7020" s="40">
        <v>2</v>
      </c>
      <c r="D7020" s="40" t="s">
        <v>640</v>
      </c>
      <c r="E7020" s="40">
        <v>64</v>
      </c>
      <c r="F7020" s="40" t="s">
        <v>849</v>
      </c>
    </row>
    <row r="7021" spans="1:6" x14ac:dyDescent="0.5">
      <c r="A7021" s="38">
        <v>43724</v>
      </c>
      <c r="B7021" s="39">
        <v>0.83075231481481471</v>
      </c>
      <c r="C7021" s="40">
        <v>4</v>
      </c>
      <c r="D7021" s="40" t="s">
        <v>651</v>
      </c>
      <c r="E7021" s="40">
        <v>94</v>
      </c>
      <c r="F7021" s="40" t="s">
        <v>849</v>
      </c>
    </row>
    <row r="7022" spans="1:6" x14ac:dyDescent="0.5">
      <c r="A7022" s="38">
        <v>43724</v>
      </c>
      <c r="B7022" s="39">
        <v>0.83263888888888893</v>
      </c>
      <c r="C7022" s="40">
        <v>4</v>
      </c>
      <c r="D7022" s="40" t="s">
        <v>651</v>
      </c>
      <c r="E7022" s="40">
        <v>97</v>
      </c>
      <c r="F7022" s="40" t="s">
        <v>849</v>
      </c>
    </row>
    <row r="7023" spans="1:6" x14ac:dyDescent="0.5">
      <c r="A7023" s="38">
        <v>43724</v>
      </c>
      <c r="B7023" s="39">
        <v>0.83842592592592602</v>
      </c>
      <c r="C7023" s="40">
        <v>4</v>
      </c>
      <c r="D7023" s="40" t="s">
        <v>645</v>
      </c>
      <c r="E7023" s="40">
        <v>85</v>
      </c>
      <c r="F7023" s="40" t="s">
        <v>849</v>
      </c>
    </row>
    <row r="7024" spans="1:6" x14ac:dyDescent="0.5">
      <c r="A7024" s="38">
        <v>43724</v>
      </c>
      <c r="B7024" s="39">
        <v>0.8384490740740741</v>
      </c>
      <c r="C7024" s="40">
        <v>4</v>
      </c>
      <c r="D7024" s="40" t="s">
        <v>651</v>
      </c>
      <c r="E7024" s="40">
        <v>105</v>
      </c>
      <c r="F7024" s="40" t="s">
        <v>849</v>
      </c>
    </row>
    <row r="7025" spans="1:6" x14ac:dyDescent="0.5">
      <c r="A7025" s="38">
        <v>43724</v>
      </c>
      <c r="B7025" s="39">
        <v>0.83942129629629625</v>
      </c>
      <c r="C7025" s="40">
        <v>4</v>
      </c>
      <c r="D7025" s="40" t="s">
        <v>640</v>
      </c>
      <c r="E7025" s="40">
        <v>51</v>
      </c>
      <c r="F7025" s="40" t="s">
        <v>849</v>
      </c>
    </row>
    <row r="7026" spans="1:6" x14ac:dyDescent="0.5">
      <c r="A7026" s="38">
        <v>43724</v>
      </c>
      <c r="B7026" s="39">
        <v>0.83945601851851848</v>
      </c>
      <c r="C7026" s="40">
        <v>4</v>
      </c>
      <c r="D7026" s="40" t="s">
        <v>651</v>
      </c>
      <c r="E7026" s="40">
        <v>64</v>
      </c>
      <c r="F7026" s="40" t="s">
        <v>849</v>
      </c>
    </row>
    <row r="7027" spans="1:6" x14ac:dyDescent="0.5">
      <c r="A7027" s="38">
        <v>43724</v>
      </c>
      <c r="B7027" s="39">
        <v>0.84109953703703699</v>
      </c>
      <c r="C7027" s="40">
        <v>4</v>
      </c>
      <c r="D7027" s="40" t="s">
        <v>640</v>
      </c>
      <c r="E7027" s="40">
        <v>106</v>
      </c>
      <c r="F7027" s="40" t="s">
        <v>849</v>
      </c>
    </row>
    <row r="7028" spans="1:6" x14ac:dyDescent="0.5">
      <c r="A7028" s="38">
        <v>43724</v>
      </c>
      <c r="B7028" s="39">
        <v>0.84677083333333336</v>
      </c>
      <c r="C7028" s="40">
        <v>4</v>
      </c>
      <c r="D7028" s="40" t="s">
        <v>640</v>
      </c>
      <c r="E7028" s="40">
        <v>40</v>
      </c>
      <c r="F7028" s="40" t="s">
        <v>849</v>
      </c>
    </row>
    <row r="7029" spans="1:6" x14ac:dyDescent="0.5">
      <c r="A7029" s="38">
        <v>43724</v>
      </c>
      <c r="B7029" s="39">
        <v>0.84686342592592589</v>
      </c>
      <c r="C7029" s="40">
        <v>4</v>
      </c>
      <c r="D7029" s="40" t="s">
        <v>651</v>
      </c>
      <c r="E7029" s="40">
        <v>65</v>
      </c>
      <c r="F7029" s="40" t="s">
        <v>849</v>
      </c>
    </row>
    <row r="7030" spans="1:6" x14ac:dyDescent="0.5">
      <c r="A7030" s="38">
        <v>43724</v>
      </c>
      <c r="B7030" s="39">
        <v>0.85461805555555559</v>
      </c>
      <c r="C7030" s="40">
        <v>4</v>
      </c>
      <c r="D7030" s="40" t="s">
        <v>640</v>
      </c>
      <c r="E7030" s="40">
        <v>72</v>
      </c>
      <c r="F7030" s="40" t="s">
        <v>849</v>
      </c>
    </row>
    <row r="7031" spans="1:6" x14ac:dyDescent="0.5">
      <c r="A7031" s="38">
        <v>43724</v>
      </c>
      <c r="B7031" s="39">
        <v>0.86034722222222226</v>
      </c>
      <c r="C7031" s="40">
        <v>4</v>
      </c>
      <c r="D7031" s="40" t="s">
        <v>651</v>
      </c>
      <c r="E7031" s="40">
        <v>77</v>
      </c>
      <c r="F7031" s="40" t="s">
        <v>849</v>
      </c>
    </row>
    <row r="7032" spans="1:6" x14ac:dyDescent="0.5">
      <c r="A7032" s="38">
        <v>43724</v>
      </c>
      <c r="B7032" s="39">
        <v>0.8621064814814815</v>
      </c>
      <c r="C7032" s="40">
        <v>4</v>
      </c>
      <c r="D7032" s="40" t="s">
        <v>645</v>
      </c>
      <c r="E7032" s="40">
        <v>80</v>
      </c>
      <c r="F7032" s="40" t="s">
        <v>849</v>
      </c>
    </row>
    <row r="7033" spans="1:6" x14ac:dyDescent="0.5">
      <c r="A7033" s="38">
        <v>43724</v>
      </c>
      <c r="B7033" s="39">
        <v>0.86212962962962969</v>
      </c>
      <c r="C7033" s="40">
        <v>4</v>
      </c>
      <c r="D7033" s="40" t="s">
        <v>651</v>
      </c>
      <c r="E7033" s="40">
        <v>84</v>
      </c>
      <c r="F7033" s="40" t="s">
        <v>849</v>
      </c>
    </row>
    <row r="7034" spans="1:6" x14ac:dyDescent="0.5">
      <c r="A7034" s="38">
        <v>43724</v>
      </c>
      <c r="B7034" s="39">
        <v>0.86302083333333324</v>
      </c>
      <c r="C7034" s="40">
        <v>2</v>
      </c>
      <c r="D7034" s="40" t="s">
        <v>640</v>
      </c>
      <c r="E7034" s="40">
        <v>61</v>
      </c>
      <c r="F7034" s="40" t="s">
        <v>849</v>
      </c>
    </row>
    <row r="7035" spans="1:6" x14ac:dyDescent="0.5">
      <c r="A7035" s="38">
        <v>43724</v>
      </c>
      <c r="B7035" s="39">
        <v>0.86304398148148154</v>
      </c>
      <c r="C7035" s="40">
        <v>2</v>
      </c>
      <c r="D7035" s="40" t="s">
        <v>640</v>
      </c>
      <c r="E7035" s="40">
        <v>99</v>
      </c>
      <c r="F7035" s="40" t="s">
        <v>849</v>
      </c>
    </row>
    <row r="7036" spans="1:6" x14ac:dyDescent="0.5">
      <c r="A7036" s="38">
        <v>43724</v>
      </c>
      <c r="B7036" s="39">
        <v>0.86357638888888888</v>
      </c>
      <c r="C7036" s="40">
        <v>2</v>
      </c>
      <c r="D7036" s="40" t="s">
        <v>640</v>
      </c>
      <c r="E7036" s="40">
        <v>43</v>
      </c>
      <c r="F7036" s="40" t="s">
        <v>849</v>
      </c>
    </row>
    <row r="7037" spans="1:6" x14ac:dyDescent="0.5">
      <c r="A7037" s="38">
        <v>43724</v>
      </c>
      <c r="B7037" s="39">
        <v>0.86368055555555545</v>
      </c>
      <c r="C7037" s="40">
        <v>2</v>
      </c>
      <c r="D7037" s="40" t="s">
        <v>640</v>
      </c>
      <c r="E7037" s="40">
        <v>62</v>
      </c>
      <c r="F7037" s="40" t="s">
        <v>849</v>
      </c>
    </row>
    <row r="7038" spans="1:6" x14ac:dyDescent="0.5">
      <c r="A7038" s="38">
        <v>43724</v>
      </c>
      <c r="B7038" s="39">
        <v>0.86739583333333325</v>
      </c>
      <c r="C7038" s="40">
        <v>4</v>
      </c>
      <c r="D7038" s="40" t="s">
        <v>640</v>
      </c>
      <c r="E7038" s="40">
        <v>95</v>
      </c>
      <c r="F7038" s="40" t="s">
        <v>849</v>
      </c>
    </row>
    <row r="7039" spans="1:6" x14ac:dyDescent="0.5">
      <c r="A7039" s="38">
        <v>43724</v>
      </c>
      <c r="B7039" s="39">
        <v>0.86745370370370367</v>
      </c>
      <c r="C7039" s="40">
        <v>2</v>
      </c>
      <c r="D7039" s="40" t="s">
        <v>651</v>
      </c>
      <c r="E7039" s="40">
        <v>55</v>
      </c>
      <c r="F7039" s="40" t="s">
        <v>849</v>
      </c>
    </row>
    <row r="7040" spans="1:6" x14ac:dyDescent="0.5">
      <c r="A7040" s="38">
        <v>43724</v>
      </c>
      <c r="B7040" s="39">
        <v>0.8715046296296296</v>
      </c>
      <c r="C7040" s="40">
        <v>2</v>
      </c>
      <c r="D7040" s="40" t="s">
        <v>640</v>
      </c>
      <c r="E7040" s="40">
        <v>87</v>
      </c>
      <c r="F7040" s="40" t="s">
        <v>849</v>
      </c>
    </row>
    <row r="7041" spans="1:6" x14ac:dyDescent="0.5">
      <c r="A7041" s="38">
        <v>43724</v>
      </c>
      <c r="B7041" s="39">
        <v>0.87151620370370375</v>
      </c>
      <c r="C7041" s="40">
        <v>2</v>
      </c>
      <c r="D7041" s="40" t="s">
        <v>640</v>
      </c>
      <c r="E7041" s="40">
        <v>63</v>
      </c>
      <c r="F7041" s="40" t="s">
        <v>849</v>
      </c>
    </row>
    <row r="7042" spans="1:6" x14ac:dyDescent="0.5">
      <c r="A7042" s="38">
        <v>43724</v>
      </c>
      <c r="B7042" s="39">
        <v>0.87283564814814818</v>
      </c>
      <c r="C7042" s="40">
        <v>4</v>
      </c>
      <c r="D7042" s="40" t="s">
        <v>640</v>
      </c>
      <c r="E7042" s="40">
        <v>82</v>
      </c>
      <c r="F7042" s="40" t="s">
        <v>849</v>
      </c>
    </row>
    <row r="7043" spans="1:6" x14ac:dyDescent="0.5">
      <c r="A7043" s="38">
        <v>43724</v>
      </c>
      <c r="B7043" s="39">
        <v>0.873113425925926</v>
      </c>
      <c r="C7043" s="40">
        <v>4</v>
      </c>
      <c r="D7043" s="40" t="s">
        <v>640</v>
      </c>
      <c r="E7043" s="40">
        <v>47</v>
      </c>
      <c r="F7043" s="40" t="s">
        <v>849</v>
      </c>
    </row>
    <row r="7044" spans="1:6" x14ac:dyDescent="0.5">
      <c r="A7044" s="38">
        <v>43724</v>
      </c>
      <c r="B7044" s="39">
        <v>0.87324074074074076</v>
      </c>
      <c r="C7044" s="40">
        <v>2</v>
      </c>
      <c r="D7044" s="40" t="s">
        <v>640</v>
      </c>
      <c r="E7044" s="40">
        <v>57</v>
      </c>
      <c r="F7044" s="40" t="s">
        <v>849</v>
      </c>
    </row>
    <row r="7045" spans="1:6" x14ac:dyDescent="0.5">
      <c r="A7045" s="38">
        <v>43724</v>
      </c>
      <c r="B7045" s="39">
        <v>0.8740162037037037</v>
      </c>
      <c r="C7045" s="40">
        <v>4</v>
      </c>
      <c r="D7045" s="40" t="s">
        <v>640</v>
      </c>
      <c r="E7045" s="40">
        <v>68</v>
      </c>
      <c r="F7045" s="40" t="s">
        <v>849</v>
      </c>
    </row>
    <row r="7046" spans="1:6" x14ac:dyDescent="0.5">
      <c r="A7046" s="38">
        <v>43724</v>
      </c>
      <c r="B7046" s="39">
        <v>0.87739583333333337</v>
      </c>
      <c r="C7046" s="40">
        <v>4</v>
      </c>
      <c r="D7046" s="40" t="s">
        <v>640</v>
      </c>
      <c r="E7046" s="40">
        <v>57</v>
      </c>
      <c r="F7046" s="40" t="s">
        <v>849</v>
      </c>
    </row>
    <row r="7047" spans="1:6" x14ac:dyDescent="0.5">
      <c r="A7047" s="38">
        <v>43724</v>
      </c>
      <c r="B7047" s="39">
        <v>0.87741898148148145</v>
      </c>
      <c r="C7047" s="40">
        <v>4</v>
      </c>
      <c r="D7047" s="40" t="s">
        <v>651</v>
      </c>
      <c r="E7047" s="40">
        <v>83</v>
      </c>
      <c r="F7047" s="40" t="s">
        <v>849</v>
      </c>
    </row>
    <row r="7048" spans="1:6" x14ac:dyDescent="0.5">
      <c r="A7048" s="38">
        <v>43724</v>
      </c>
      <c r="B7048" s="39">
        <v>0.87746527777777772</v>
      </c>
      <c r="C7048" s="40">
        <v>2</v>
      </c>
      <c r="D7048" s="40" t="s">
        <v>640</v>
      </c>
      <c r="E7048" s="40">
        <v>50</v>
      </c>
      <c r="F7048" s="40" t="s">
        <v>849</v>
      </c>
    </row>
    <row r="7049" spans="1:6" x14ac:dyDescent="0.5">
      <c r="A7049" s="38">
        <v>43724</v>
      </c>
      <c r="B7049" s="39">
        <v>0.87777777777777777</v>
      </c>
      <c r="C7049" s="40">
        <v>2</v>
      </c>
      <c r="D7049" s="40" t="s">
        <v>640</v>
      </c>
      <c r="E7049" s="40">
        <v>77</v>
      </c>
      <c r="F7049" s="40" t="s">
        <v>849</v>
      </c>
    </row>
    <row r="7050" spans="1:6" x14ac:dyDescent="0.5">
      <c r="A7050" s="38">
        <v>43724</v>
      </c>
      <c r="B7050" s="39">
        <v>0.87780092592592596</v>
      </c>
      <c r="C7050" s="40">
        <v>2</v>
      </c>
      <c r="D7050" s="40" t="s">
        <v>640</v>
      </c>
      <c r="E7050" s="40">
        <v>57</v>
      </c>
      <c r="F7050" s="40" t="s">
        <v>849</v>
      </c>
    </row>
    <row r="7051" spans="1:6" x14ac:dyDescent="0.5">
      <c r="A7051" s="38">
        <v>43724</v>
      </c>
      <c r="B7051" s="39">
        <v>0.87806712962962974</v>
      </c>
      <c r="C7051" s="40">
        <v>4</v>
      </c>
      <c r="D7051" s="40" t="s">
        <v>640</v>
      </c>
      <c r="E7051" s="40">
        <v>90</v>
      </c>
      <c r="F7051" s="40" t="s">
        <v>849</v>
      </c>
    </row>
    <row r="7052" spans="1:6" x14ac:dyDescent="0.5">
      <c r="A7052" s="38">
        <v>43724</v>
      </c>
      <c r="B7052" s="39">
        <v>0.87983796296296291</v>
      </c>
      <c r="C7052" s="40">
        <v>2</v>
      </c>
      <c r="D7052" s="40" t="s">
        <v>640</v>
      </c>
      <c r="E7052" s="40">
        <v>48</v>
      </c>
      <c r="F7052" s="40" t="s">
        <v>849</v>
      </c>
    </row>
    <row r="7053" spans="1:6" x14ac:dyDescent="0.5">
      <c r="A7053" s="38">
        <v>43724</v>
      </c>
      <c r="B7053" s="39">
        <v>0.88010416666666658</v>
      </c>
      <c r="C7053" s="40">
        <v>2</v>
      </c>
      <c r="D7053" s="40" t="s">
        <v>640</v>
      </c>
      <c r="E7053" s="40">
        <v>51</v>
      </c>
      <c r="F7053" s="40" t="s">
        <v>849</v>
      </c>
    </row>
    <row r="7054" spans="1:6" x14ac:dyDescent="0.5">
      <c r="A7054" s="38">
        <v>43724</v>
      </c>
      <c r="B7054" s="39">
        <v>0.88084490740740751</v>
      </c>
      <c r="C7054" s="40">
        <v>4</v>
      </c>
      <c r="D7054" s="40" t="s">
        <v>651</v>
      </c>
      <c r="E7054" s="40">
        <v>63</v>
      </c>
      <c r="F7054" s="40" t="s">
        <v>849</v>
      </c>
    </row>
    <row r="7055" spans="1:6" x14ac:dyDescent="0.5">
      <c r="A7055" s="38">
        <v>43724</v>
      </c>
      <c r="B7055" s="39">
        <v>0.88129629629629624</v>
      </c>
      <c r="C7055" s="40">
        <v>2</v>
      </c>
      <c r="D7055" s="40" t="s">
        <v>640</v>
      </c>
      <c r="E7055" s="40">
        <v>80</v>
      </c>
      <c r="F7055" s="40" t="s">
        <v>849</v>
      </c>
    </row>
    <row r="7056" spans="1:6" x14ac:dyDescent="0.5">
      <c r="A7056" s="38">
        <v>43724</v>
      </c>
      <c r="B7056" s="39">
        <v>0.88178240740740732</v>
      </c>
      <c r="C7056" s="40">
        <v>2</v>
      </c>
      <c r="D7056" s="40" t="s">
        <v>640</v>
      </c>
      <c r="E7056" s="40">
        <v>100</v>
      </c>
      <c r="F7056" s="40" t="s">
        <v>849</v>
      </c>
    </row>
    <row r="7057" spans="1:6" x14ac:dyDescent="0.5">
      <c r="A7057" s="38">
        <v>43724</v>
      </c>
      <c r="B7057" s="39">
        <v>0.88261574074074067</v>
      </c>
      <c r="C7057" s="40">
        <v>2</v>
      </c>
      <c r="D7057" s="40" t="s">
        <v>640</v>
      </c>
      <c r="E7057" s="40">
        <v>86</v>
      </c>
      <c r="F7057" s="40" t="s">
        <v>849</v>
      </c>
    </row>
    <row r="7058" spans="1:6" x14ac:dyDescent="0.5">
      <c r="A7058" s="38">
        <v>43724</v>
      </c>
      <c r="B7058" s="39">
        <v>0.88398148148148159</v>
      </c>
      <c r="C7058" s="40">
        <v>2</v>
      </c>
      <c r="D7058" s="40" t="s">
        <v>640</v>
      </c>
      <c r="E7058" s="40">
        <v>70</v>
      </c>
      <c r="F7058" s="40" t="s">
        <v>849</v>
      </c>
    </row>
    <row r="7059" spans="1:6" x14ac:dyDescent="0.5">
      <c r="A7059" s="38">
        <v>43724</v>
      </c>
      <c r="B7059" s="39">
        <v>0.88400462962962967</v>
      </c>
      <c r="C7059" s="40">
        <v>2</v>
      </c>
      <c r="D7059" s="40" t="s">
        <v>640</v>
      </c>
      <c r="E7059" s="40">
        <v>70</v>
      </c>
      <c r="F7059" s="40" t="s">
        <v>849</v>
      </c>
    </row>
    <row r="7060" spans="1:6" x14ac:dyDescent="0.5">
      <c r="A7060" s="38">
        <v>43724</v>
      </c>
      <c r="B7060" s="39">
        <v>0.8840972222222222</v>
      </c>
      <c r="C7060" s="40">
        <v>4</v>
      </c>
      <c r="D7060" s="40" t="s">
        <v>640</v>
      </c>
      <c r="E7060" s="40">
        <v>62</v>
      </c>
      <c r="F7060" s="40" t="s">
        <v>849</v>
      </c>
    </row>
    <row r="7061" spans="1:6" x14ac:dyDescent="0.5">
      <c r="A7061" s="38">
        <v>43724</v>
      </c>
      <c r="B7061" s="39">
        <v>0.88413194444444443</v>
      </c>
      <c r="C7061" s="40">
        <v>4</v>
      </c>
      <c r="D7061" s="40" t="s">
        <v>640</v>
      </c>
      <c r="E7061" s="40">
        <v>73</v>
      </c>
      <c r="F7061" s="40" t="s">
        <v>849</v>
      </c>
    </row>
    <row r="7062" spans="1:6" x14ac:dyDescent="0.5">
      <c r="A7062" s="38">
        <v>43724</v>
      </c>
      <c r="B7062" s="39">
        <v>0.88870370370370377</v>
      </c>
      <c r="C7062" s="40">
        <v>4</v>
      </c>
      <c r="D7062" s="40" t="s">
        <v>651</v>
      </c>
      <c r="E7062" s="40">
        <v>84</v>
      </c>
      <c r="F7062" s="40" t="s">
        <v>849</v>
      </c>
    </row>
    <row r="7063" spans="1:6" x14ac:dyDescent="0.5">
      <c r="A7063" s="38">
        <v>43724</v>
      </c>
      <c r="B7063" s="39">
        <v>0.88940972222222225</v>
      </c>
      <c r="C7063" s="40">
        <v>2</v>
      </c>
      <c r="D7063" s="40" t="s">
        <v>640</v>
      </c>
      <c r="E7063" s="40">
        <v>68</v>
      </c>
      <c r="F7063" s="40" t="s">
        <v>849</v>
      </c>
    </row>
    <row r="7064" spans="1:6" x14ac:dyDescent="0.5">
      <c r="A7064" s="38">
        <v>43724</v>
      </c>
      <c r="B7064" s="39">
        <v>0.88952546296296298</v>
      </c>
      <c r="C7064" s="40">
        <v>2</v>
      </c>
      <c r="D7064" s="40" t="s">
        <v>640</v>
      </c>
      <c r="E7064" s="40">
        <v>58</v>
      </c>
      <c r="F7064" s="40" t="s">
        <v>849</v>
      </c>
    </row>
    <row r="7065" spans="1:6" x14ac:dyDescent="0.5">
      <c r="A7065" s="38">
        <v>43724</v>
      </c>
      <c r="B7065" s="39">
        <v>0.88996527777777779</v>
      </c>
      <c r="C7065" s="40">
        <v>2</v>
      </c>
      <c r="D7065" s="40" t="s">
        <v>640</v>
      </c>
      <c r="E7065" s="40">
        <v>98</v>
      </c>
      <c r="F7065" s="40" t="s">
        <v>849</v>
      </c>
    </row>
    <row r="7066" spans="1:6" x14ac:dyDescent="0.5">
      <c r="A7066" s="38">
        <v>43724</v>
      </c>
      <c r="B7066" s="39">
        <v>0.89025462962962953</v>
      </c>
      <c r="C7066" s="40">
        <v>2</v>
      </c>
      <c r="D7066" s="40" t="s">
        <v>640</v>
      </c>
      <c r="E7066" s="40">
        <v>87</v>
      </c>
      <c r="F7066" s="40" t="s">
        <v>849</v>
      </c>
    </row>
    <row r="7067" spans="1:6" x14ac:dyDescent="0.5">
      <c r="A7067" s="38">
        <v>43724</v>
      </c>
      <c r="B7067" s="39">
        <v>0.89366898148148144</v>
      </c>
      <c r="C7067" s="40">
        <v>2</v>
      </c>
      <c r="D7067" s="40" t="s">
        <v>640</v>
      </c>
      <c r="E7067" s="40">
        <v>70</v>
      </c>
      <c r="F7067" s="40" t="s">
        <v>849</v>
      </c>
    </row>
    <row r="7068" spans="1:6" x14ac:dyDescent="0.5">
      <c r="A7068" s="38">
        <v>43724</v>
      </c>
      <c r="B7068" s="39">
        <v>0.89391203703703714</v>
      </c>
      <c r="C7068" s="40">
        <v>2</v>
      </c>
      <c r="D7068" s="40" t="s">
        <v>640</v>
      </c>
      <c r="E7068" s="40">
        <v>70</v>
      </c>
      <c r="F7068" s="40" t="s">
        <v>849</v>
      </c>
    </row>
    <row r="7069" spans="1:6" x14ac:dyDescent="0.5">
      <c r="A7069" s="38">
        <v>43724</v>
      </c>
      <c r="B7069" s="39">
        <v>0.89518518518518519</v>
      </c>
      <c r="C7069" s="40">
        <v>4</v>
      </c>
      <c r="D7069" s="40" t="s">
        <v>640</v>
      </c>
      <c r="E7069" s="40">
        <v>77</v>
      </c>
      <c r="F7069" s="40" t="s">
        <v>849</v>
      </c>
    </row>
    <row r="7070" spans="1:6" x14ac:dyDescent="0.5">
      <c r="A7070" s="38">
        <v>43724</v>
      </c>
      <c r="B7070" s="39">
        <v>0.89583333333333337</v>
      </c>
      <c r="C7070" s="40">
        <v>2</v>
      </c>
      <c r="D7070" s="40" t="s">
        <v>640</v>
      </c>
      <c r="E7070" s="40">
        <v>116</v>
      </c>
      <c r="F7070" s="40" t="s">
        <v>849</v>
      </c>
    </row>
    <row r="7071" spans="1:6" x14ac:dyDescent="0.5">
      <c r="A7071" s="38">
        <v>43724</v>
      </c>
      <c r="B7071" s="39">
        <v>0.89628472222222222</v>
      </c>
      <c r="C7071" s="40">
        <v>4</v>
      </c>
      <c r="D7071" s="40" t="s">
        <v>640</v>
      </c>
      <c r="E7071" s="40">
        <v>75</v>
      </c>
      <c r="F7071" s="40" t="s">
        <v>849</v>
      </c>
    </row>
    <row r="7072" spans="1:6" x14ac:dyDescent="0.5">
      <c r="A7072" s="38">
        <v>43724</v>
      </c>
      <c r="B7072" s="39">
        <v>0.89734953703703713</v>
      </c>
      <c r="C7072" s="40">
        <v>2</v>
      </c>
      <c r="D7072" s="40" t="s">
        <v>640</v>
      </c>
      <c r="E7072" s="40">
        <v>80</v>
      </c>
      <c r="F7072" s="40" t="s">
        <v>849</v>
      </c>
    </row>
    <row r="7073" spans="1:6" x14ac:dyDescent="0.5">
      <c r="A7073" s="38">
        <v>43724</v>
      </c>
      <c r="B7073" s="39">
        <v>0.89744212962962966</v>
      </c>
      <c r="C7073" s="40">
        <v>2</v>
      </c>
      <c r="D7073" s="40" t="s">
        <v>640</v>
      </c>
      <c r="E7073" s="40">
        <v>60</v>
      </c>
      <c r="F7073" s="40" t="s">
        <v>849</v>
      </c>
    </row>
    <row r="7074" spans="1:6" x14ac:dyDescent="0.5">
      <c r="A7074" s="38">
        <v>43724</v>
      </c>
      <c r="B7074" s="39">
        <v>0.89749999999999996</v>
      </c>
      <c r="C7074" s="40">
        <v>2</v>
      </c>
      <c r="D7074" s="40" t="s">
        <v>640</v>
      </c>
      <c r="E7074" s="40">
        <v>53</v>
      </c>
      <c r="F7074" s="40" t="s">
        <v>849</v>
      </c>
    </row>
    <row r="7075" spans="1:6" x14ac:dyDescent="0.5">
      <c r="A7075" s="38">
        <v>43724</v>
      </c>
      <c r="B7075" s="39">
        <v>0.90060185185185182</v>
      </c>
      <c r="C7075" s="40">
        <v>4</v>
      </c>
      <c r="D7075" s="40" t="s">
        <v>651</v>
      </c>
      <c r="E7075" s="40">
        <v>53</v>
      </c>
      <c r="F7075" s="40" t="s">
        <v>849</v>
      </c>
    </row>
    <row r="7076" spans="1:6" x14ac:dyDescent="0.5">
      <c r="A7076" s="38">
        <v>43724</v>
      </c>
      <c r="B7076" s="39">
        <v>0.90246527777777785</v>
      </c>
      <c r="C7076" s="40">
        <v>2</v>
      </c>
      <c r="D7076" s="40" t="s">
        <v>651</v>
      </c>
      <c r="E7076" s="40">
        <v>91</v>
      </c>
      <c r="F7076" s="40" t="s">
        <v>849</v>
      </c>
    </row>
    <row r="7077" spans="1:6" x14ac:dyDescent="0.5">
      <c r="A7077" s="38">
        <v>43724</v>
      </c>
      <c r="B7077" s="39">
        <v>0.91440972222222217</v>
      </c>
      <c r="C7077" s="40">
        <v>2</v>
      </c>
      <c r="D7077" s="40" t="s">
        <v>640</v>
      </c>
      <c r="E7077" s="40">
        <v>89</v>
      </c>
      <c r="F7077" s="40" t="s">
        <v>849</v>
      </c>
    </row>
    <row r="7078" spans="1:6" x14ac:dyDescent="0.5">
      <c r="A7078" s="38">
        <v>43724</v>
      </c>
      <c r="B7078" s="39">
        <v>0.91831018518518526</v>
      </c>
      <c r="C7078" s="40">
        <v>4</v>
      </c>
      <c r="D7078" s="40" t="s">
        <v>645</v>
      </c>
      <c r="E7078" s="40">
        <v>45</v>
      </c>
      <c r="F7078" s="40" t="s">
        <v>849</v>
      </c>
    </row>
    <row r="7079" spans="1:6" x14ac:dyDescent="0.5">
      <c r="A7079" s="38">
        <v>43724</v>
      </c>
      <c r="B7079" s="39">
        <v>0.91834490740740737</v>
      </c>
      <c r="C7079" s="40">
        <v>4</v>
      </c>
      <c r="D7079" s="40" t="s">
        <v>640</v>
      </c>
      <c r="E7079" s="40">
        <v>68</v>
      </c>
      <c r="F7079" s="40" t="s">
        <v>849</v>
      </c>
    </row>
    <row r="7080" spans="1:6" x14ac:dyDescent="0.5">
      <c r="A7080" s="38">
        <v>43724</v>
      </c>
      <c r="B7080" s="39">
        <v>0.92297453703703702</v>
      </c>
      <c r="C7080" s="40">
        <v>2</v>
      </c>
      <c r="D7080" s="40" t="s">
        <v>640</v>
      </c>
      <c r="E7080" s="40">
        <v>119</v>
      </c>
      <c r="F7080" s="40" t="s">
        <v>849</v>
      </c>
    </row>
    <row r="7081" spans="1:6" x14ac:dyDescent="0.5">
      <c r="A7081" s="38">
        <v>43724</v>
      </c>
      <c r="B7081" s="39">
        <v>0.92299768518518521</v>
      </c>
      <c r="C7081" s="40">
        <v>2</v>
      </c>
      <c r="D7081" s="40" t="s">
        <v>640</v>
      </c>
      <c r="E7081" s="40">
        <v>70</v>
      </c>
      <c r="F7081" s="40" t="s">
        <v>849</v>
      </c>
    </row>
    <row r="7082" spans="1:6" x14ac:dyDescent="0.5">
      <c r="A7082" s="38">
        <v>43724</v>
      </c>
      <c r="B7082" s="39">
        <v>0.92300925925925925</v>
      </c>
      <c r="C7082" s="40">
        <v>2</v>
      </c>
      <c r="D7082" s="40" t="s">
        <v>640</v>
      </c>
      <c r="E7082" s="40">
        <v>68</v>
      </c>
      <c r="F7082" s="40" t="s">
        <v>849</v>
      </c>
    </row>
    <row r="7083" spans="1:6" x14ac:dyDescent="0.5">
      <c r="A7083" s="38">
        <v>43724</v>
      </c>
      <c r="B7083" s="39">
        <v>0.92311342592592593</v>
      </c>
      <c r="C7083" s="40">
        <v>4</v>
      </c>
      <c r="D7083" s="40" t="s">
        <v>645</v>
      </c>
      <c r="E7083" s="40">
        <v>61</v>
      </c>
      <c r="F7083" s="40" t="s">
        <v>849</v>
      </c>
    </row>
    <row r="7084" spans="1:6" x14ac:dyDescent="0.5">
      <c r="A7084" s="38">
        <v>43724</v>
      </c>
      <c r="B7084" s="39">
        <v>0.92313657407407401</v>
      </c>
      <c r="C7084" s="40">
        <v>4</v>
      </c>
      <c r="D7084" s="40" t="s">
        <v>640</v>
      </c>
      <c r="E7084" s="40">
        <v>90</v>
      </c>
      <c r="F7084" s="40" t="s">
        <v>849</v>
      </c>
    </row>
    <row r="7085" spans="1:6" x14ac:dyDescent="0.5">
      <c r="A7085" s="38">
        <v>43724</v>
      </c>
      <c r="B7085" s="39">
        <v>0.93173611111111121</v>
      </c>
      <c r="C7085" s="40">
        <v>2</v>
      </c>
      <c r="D7085" s="40" t="s">
        <v>651</v>
      </c>
      <c r="E7085" s="40">
        <v>96</v>
      </c>
      <c r="F7085" s="40" t="s">
        <v>849</v>
      </c>
    </row>
    <row r="7086" spans="1:6" x14ac:dyDescent="0.5">
      <c r="A7086" s="38">
        <v>43724</v>
      </c>
      <c r="B7086" s="39">
        <v>0.93210648148148145</v>
      </c>
      <c r="C7086" s="40">
        <v>4</v>
      </c>
      <c r="D7086" s="40" t="s">
        <v>640</v>
      </c>
      <c r="E7086" s="40">
        <v>67</v>
      </c>
      <c r="F7086" s="40" t="s">
        <v>849</v>
      </c>
    </row>
    <row r="7087" spans="1:6" x14ac:dyDescent="0.5">
      <c r="A7087" s="38">
        <v>43724</v>
      </c>
      <c r="B7087" s="39">
        <v>0.93214120370370368</v>
      </c>
      <c r="C7087" s="40">
        <v>4</v>
      </c>
      <c r="D7087" s="40" t="s">
        <v>640</v>
      </c>
      <c r="E7087" s="40">
        <v>106</v>
      </c>
      <c r="F7087" s="40" t="s">
        <v>849</v>
      </c>
    </row>
    <row r="7088" spans="1:6" x14ac:dyDescent="0.5">
      <c r="A7088" s="38">
        <v>43724</v>
      </c>
      <c r="B7088" s="39">
        <v>0.93385416666666676</v>
      </c>
      <c r="C7088" s="40">
        <v>4</v>
      </c>
      <c r="D7088" s="40" t="s">
        <v>651</v>
      </c>
      <c r="E7088" s="40">
        <v>97</v>
      </c>
      <c r="F7088" s="40" t="s">
        <v>849</v>
      </c>
    </row>
    <row r="7089" spans="1:6" x14ac:dyDescent="0.5">
      <c r="A7089" s="38">
        <v>43724</v>
      </c>
      <c r="B7089" s="39">
        <v>0.94265046296296295</v>
      </c>
      <c r="C7089" s="40">
        <v>4</v>
      </c>
      <c r="D7089" s="40" t="s">
        <v>640</v>
      </c>
      <c r="E7089" s="40">
        <v>57</v>
      </c>
      <c r="F7089" s="40" t="s">
        <v>849</v>
      </c>
    </row>
    <row r="7090" spans="1:6" x14ac:dyDescent="0.5">
      <c r="A7090" s="38">
        <v>43724</v>
      </c>
      <c r="B7090" s="39">
        <v>0.94268518518518529</v>
      </c>
      <c r="C7090" s="40">
        <v>4</v>
      </c>
      <c r="D7090" s="40" t="s">
        <v>651</v>
      </c>
      <c r="E7090" s="40">
        <v>82</v>
      </c>
      <c r="F7090" s="40" t="s">
        <v>849</v>
      </c>
    </row>
    <row r="7091" spans="1:6" x14ac:dyDescent="0.5">
      <c r="A7091" s="38">
        <v>43724</v>
      </c>
      <c r="B7091" s="39">
        <v>0.94556712962962963</v>
      </c>
      <c r="C7091" s="40">
        <v>2</v>
      </c>
      <c r="D7091" s="40" t="s">
        <v>640</v>
      </c>
      <c r="E7091" s="40">
        <v>67</v>
      </c>
      <c r="F7091" s="40" t="s">
        <v>849</v>
      </c>
    </row>
    <row r="7092" spans="1:6" x14ac:dyDescent="0.5">
      <c r="A7092" s="38">
        <v>43724</v>
      </c>
      <c r="B7092" s="39">
        <v>0.94559027777777782</v>
      </c>
      <c r="C7092" s="40">
        <v>2</v>
      </c>
      <c r="D7092" s="40" t="s">
        <v>640</v>
      </c>
      <c r="E7092" s="40">
        <v>73</v>
      </c>
      <c r="F7092" s="40" t="s">
        <v>849</v>
      </c>
    </row>
    <row r="7093" spans="1:6" x14ac:dyDescent="0.5">
      <c r="A7093" s="38">
        <v>43724</v>
      </c>
      <c r="B7093" s="39">
        <v>0.94790509259259259</v>
      </c>
      <c r="C7093" s="40">
        <v>4</v>
      </c>
      <c r="D7093" s="40" t="s">
        <v>640</v>
      </c>
      <c r="E7093" s="40">
        <v>82</v>
      </c>
      <c r="F7093" s="40" t="s">
        <v>849</v>
      </c>
    </row>
    <row r="7094" spans="1:6" x14ac:dyDescent="0.5">
      <c r="A7094" s="38">
        <v>43724</v>
      </c>
      <c r="B7094" s="39">
        <v>0.94818287037037041</v>
      </c>
      <c r="C7094" s="40">
        <v>4</v>
      </c>
      <c r="D7094" s="40" t="s">
        <v>651</v>
      </c>
      <c r="E7094" s="40">
        <v>90</v>
      </c>
      <c r="F7094" s="40" t="s">
        <v>849</v>
      </c>
    </row>
    <row r="7095" spans="1:6" x14ac:dyDescent="0.5">
      <c r="A7095" s="38">
        <v>43724</v>
      </c>
      <c r="B7095" s="39">
        <v>0.95710648148148147</v>
      </c>
      <c r="C7095" s="40">
        <v>4</v>
      </c>
      <c r="D7095" s="40" t="s">
        <v>640</v>
      </c>
      <c r="E7095" s="40">
        <v>69</v>
      </c>
      <c r="F7095" s="40" t="s">
        <v>849</v>
      </c>
    </row>
    <row r="7096" spans="1:6" x14ac:dyDescent="0.5">
      <c r="A7096" s="38">
        <v>43724</v>
      </c>
      <c r="B7096" s="39">
        <v>0.96122685185185175</v>
      </c>
      <c r="C7096" s="40">
        <v>4</v>
      </c>
      <c r="D7096" s="40" t="s">
        <v>640</v>
      </c>
      <c r="E7096" s="40">
        <v>51</v>
      </c>
      <c r="F7096" s="40" t="s">
        <v>849</v>
      </c>
    </row>
    <row r="7097" spans="1:6" x14ac:dyDescent="0.5">
      <c r="A7097" s="38">
        <v>43724</v>
      </c>
      <c r="B7097" s="39">
        <v>0.96130787037037047</v>
      </c>
      <c r="C7097" s="40">
        <v>4</v>
      </c>
      <c r="D7097" s="40" t="s">
        <v>651</v>
      </c>
      <c r="E7097" s="40">
        <v>92</v>
      </c>
      <c r="F7097" s="40" t="s">
        <v>849</v>
      </c>
    </row>
    <row r="7098" spans="1:6" x14ac:dyDescent="0.5">
      <c r="A7098" s="38">
        <v>43724</v>
      </c>
      <c r="B7098" s="39">
        <v>0.96156249999999999</v>
      </c>
      <c r="C7098" s="40">
        <v>4</v>
      </c>
      <c r="D7098" s="40" t="s">
        <v>651</v>
      </c>
      <c r="E7098" s="40">
        <v>106</v>
      </c>
      <c r="F7098" s="40" t="s">
        <v>849</v>
      </c>
    </row>
    <row r="7099" spans="1:6" x14ac:dyDescent="0.5">
      <c r="A7099" s="38">
        <v>43724</v>
      </c>
      <c r="B7099" s="39">
        <v>0.96687499999999993</v>
      </c>
      <c r="C7099" s="40">
        <v>4</v>
      </c>
      <c r="D7099" s="40" t="s">
        <v>640</v>
      </c>
      <c r="E7099" s="40">
        <v>64</v>
      </c>
      <c r="F7099" s="40" t="s">
        <v>849</v>
      </c>
    </row>
    <row r="7100" spans="1:6" x14ac:dyDescent="0.5">
      <c r="A7100" s="38">
        <v>43724</v>
      </c>
      <c r="B7100" s="39">
        <v>0.9669212962962962</v>
      </c>
      <c r="C7100" s="40">
        <v>4</v>
      </c>
      <c r="D7100" s="40" t="s">
        <v>651</v>
      </c>
      <c r="E7100" s="40">
        <v>88</v>
      </c>
      <c r="F7100" s="40" t="s">
        <v>849</v>
      </c>
    </row>
    <row r="7101" spans="1:6" x14ac:dyDescent="0.5">
      <c r="A7101" s="38">
        <v>43724</v>
      </c>
      <c r="B7101" s="39">
        <v>0.9714814814814815</v>
      </c>
      <c r="C7101" s="40">
        <v>1</v>
      </c>
      <c r="D7101" s="40" t="s">
        <v>651</v>
      </c>
      <c r="E7101" s="40">
        <v>58</v>
      </c>
      <c r="F7101" s="40" t="s">
        <v>849</v>
      </c>
    </row>
    <row r="7102" spans="1:6" x14ac:dyDescent="0.5">
      <c r="A7102" s="38">
        <v>43724</v>
      </c>
      <c r="B7102" s="39">
        <v>0.97163194444444445</v>
      </c>
      <c r="C7102" s="40">
        <v>4</v>
      </c>
      <c r="D7102" s="40" t="s">
        <v>640</v>
      </c>
      <c r="E7102" s="40">
        <v>62</v>
      </c>
      <c r="F7102" s="40" t="s">
        <v>849</v>
      </c>
    </row>
    <row r="7103" spans="1:6" x14ac:dyDescent="0.5">
      <c r="A7103" s="38">
        <v>43724</v>
      </c>
      <c r="B7103" s="39">
        <v>0.97166666666666668</v>
      </c>
      <c r="C7103" s="40">
        <v>4</v>
      </c>
      <c r="D7103" s="40" t="s">
        <v>640</v>
      </c>
      <c r="E7103" s="40">
        <v>59</v>
      </c>
      <c r="F7103" s="40" t="s">
        <v>849</v>
      </c>
    </row>
    <row r="7104" spans="1:6" x14ac:dyDescent="0.5">
      <c r="A7104" s="38">
        <v>43724</v>
      </c>
      <c r="B7104" s="39">
        <v>0.97187499999999993</v>
      </c>
      <c r="C7104" s="40">
        <v>2</v>
      </c>
      <c r="D7104" s="40" t="s">
        <v>640</v>
      </c>
      <c r="E7104" s="40">
        <v>107</v>
      </c>
      <c r="F7104" s="40" t="s">
        <v>849</v>
      </c>
    </row>
    <row r="7105" spans="1:6" x14ac:dyDescent="0.5">
      <c r="A7105" s="38">
        <v>43724</v>
      </c>
      <c r="B7105" s="39">
        <v>0.97662037037037042</v>
      </c>
      <c r="C7105" s="40">
        <v>4</v>
      </c>
      <c r="D7105" s="40" t="s">
        <v>640</v>
      </c>
      <c r="E7105" s="40">
        <v>126</v>
      </c>
      <c r="F7105" s="40" t="s">
        <v>849</v>
      </c>
    </row>
    <row r="7106" spans="1:6" x14ac:dyDescent="0.5">
      <c r="A7106" s="38">
        <v>43724</v>
      </c>
      <c r="B7106" s="39">
        <v>0.97700231481481481</v>
      </c>
      <c r="C7106" s="40">
        <v>4</v>
      </c>
      <c r="D7106" s="40" t="s">
        <v>640</v>
      </c>
      <c r="E7106" s="40">
        <v>79</v>
      </c>
      <c r="F7106" s="40" t="s">
        <v>849</v>
      </c>
    </row>
    <row r="7107" spans="1:6" x14ac:dyDescent="0.5">
      <c r="A7107" s="38">
        <v>43724</v>
      </c>
      <c r="B7107" s="39">
        <v>0.98158564814814808</v>
      </c>
      <c r="C7107" s="40">
        <v>4</v>
      </c>
      <c r="D7107" s="40" t="s">
        <v>645</v>
      </c>
      <c r="E7107" s="40">
        <v>58</v>
      </c>
      <c r="F7107" s="40" t="s">
        <v>849</v>
      </c>
    </row>
    <row r="7108" spans="1:6" x14ac:dyDescent="0.5">
      <c r="A7108" s="38">
        <v>43724</v>
      </c>
      <c r="B7108" s="39">
        <v>0.98170138888888892</v>
      </c>
      <c r="C7108" s="40">
        <v>4</v>
      </c>
      <c r="D7108" s="40" t="s">
        <v>651</v>
      </c>
      <c r="E7108" s="40">
        <v>56</v>
      </c>
      <c r="F7108" s="40" t="s">
        <v>849</v>
      </c>
    </row>
    <row r="7109" spans="1:6" x14ac:dyDescent="0.5">
      <c r="A7109" s="38">
        <v>43724</v>
      </c>
      <c r="B7109" s="39">
        <v>0.98252314814814812</v>
      </c>
      <c r="C7109" s="40">
        <v>4</v>
      </c>
      <c r="D7109" s="40" t="s">
        <v>640</v>
      </c>
      <c r="E7109" s="40">
        <v>52</v>
      </c>
      <c r="F7109" s="40" t="s">
        <v>849</v>
      </c>
    </row>
    <row r="7110" spans="1:6" x14ac:dyDescent="0.5">
      <c r="A7110" s="38">
        <v>43724</v>
      </c>
      <c r="B7110" s="39">
        <v>0.98504629629629636</v>
      </c>
      <c r="C7110" s="40">
        <v>4</v>
      </c>
      <c r="D7110" s="40" t="s">
        <v>640</v>
      </c>
      <c r="E7110" s="40">
        <v>70</v>
      </c>
      <c r="F7110" s="40" t="s">
        <v>849</v>
      </c>
    </row>
    <row r="7111" spans="1:6" x14ac:dyDescent="0.5">
      <c r="A7111" s="38">
        <v>43724</v>
      </c>
      <c r="B7111" s="39">
        <v>0.98569444444444443</v>
      </c>
      <c r="C7111" s="40">
        <v>4</v>
      </c>
      <c r="D7111" s="40" t="s">
        <v>640</v>
      </c>
      <c r="E7111" s="40">
        <v>74</v>
      </c>
      <c r="F7111" s="40" t="s">
        <v>849</v>
      </c>
    </row>
    <row r="7112" spans="1:6" x14ac:dyDescent="0.5">
      <c r="A7112" s="38">
        <v>43724</v>
      </c>
      <c r="B7112" s="39">
        <v>0.99004629629629637</v>
      </c>
      <c r="C7112" s="40">
        <v>4</v>
      </c>
      <c r="D7112" s="40" t="s">
        <v>651</v>
      </c>
      <c r="E7112" s="40">
        <v>93</v>
      </c>
      <c r="F7112" s="40" t="s">
        <v>849</v>
      </c>
    </row>
    <row r="7113" spans="1:6" x14ac:dyDescent="0.5">
      <c r="A7113" s="38">
        <v>43724</v>
      </c>
      <c r="B7113" s="39">
        <v>0.99252314814814813</v>
      </c>
      <c r="C7113" s="40">
        <v>4</v>
      </c>
      <c r="D7113" s="40" t="s">
        <v>645</v>
      </c>
      <c r="E7113" s="40">
        <v>63</v>
      </c>
      <c r="F7113" s="40" t="s">
        <v>849</v>
      </c>
    </row>
    <row r="7114" spans="1:6" x14ac:dyDescent="0.5">
      <c r="A7114" s="38">
        <v>43724</v>
      </c>
      <c r="B7114" s="39">
        <v>0.99517361111111102</v>
      </c>
      <c r="C7114" s="40">
        <v>4</v>
      </c>
      <c r="D7114" s="40" t="s">
        <v>640</v>
      </c>
      <c r="E7114" s="40">
        <v>127</v>
      </c>
      <c r="F7114" s="40" t="s">
        <v>849</v>
      </c>
    </row>
    <row r="7115" spans="1:6" x14ac:dyDescent="0.5">
      <c r="A7115" s="38">
        <v>43725</v>
      </c>
      <c r="B7115" s="39">
        <v>4.6296296296296294E-5</v>
      </c>
      <c r="C7115" s="40">
        <v>4</v>
      </c>
      <c r="D7115" s="40" t="s">
        <v>640</v>
      </c>
      <c r="E7115" s="40">
        <v>73</v>
      </c>
      <c r="F7115" s="40" t="s">
        <v>849</v>
      </c>
    </row>
    <row r="7116" spans="1:6" x14ac:dyDescent="0.5">
      <c r="A7116" s="38">
        <v>43725</v>
      </c>
      <c r="B7116" s="39">
        <v>2.3055555555555555E-2</v>
      </c>
      <c r="C7116" s="40">
        <v>4</v>
      </c>
      <c r="D7116" s="40" t="s">
        <v>640</v>
      </c>
      <c r="E7116" s="40">
        <v>64</v>
      </c>
      <c r="F7116" s="40" t="s">
        <v>849</v>
      </c>
    </row>
    <row r="7117" spans="1:6" x14ac:dyDescent="0.5">
      <c r="A7117" s="38">
        <v>43725</v>
      </c>
      <c r="B7117" s="39">
        <v>2.659722222222222E-2</v>
      </c>
      <c r="C7117" s="40">
        <v>4</v>
      </c>
      <c r="D7117" s="40" t="s">
        <v>640</v>
      </c>
      <c r="E7117" s="40">
        <v>56</v>
      </c>
      <c r="F7117" s="40" t="s">
        <v>849</v>
      </c>
    </row>
    <row r="7118" spans="1:6" x14ac:dyDescent="0.5">
      <c r="A7118" s="38">
        <v>43725</v>
      </c>
      <c r="B7118" s="39">
        <v>4.2581018518518525E-2</v>
      </c>
      <c r="C7118" s="40">
        <v>4</v>
      </c>
      <c r="D7118" s="40" t="s">
        <v>640</v>
      </c>
      <c r="E7118" s="40">
        <v>65</v>
      </c>
      <c r="F7118" s="40" t="s">
        <v>849</v>
      </c>
    </row>
    <row r="7119" spans="1:6" x14ac:dyDescent="0.5">
      <c r="A7119" s="38">
        <v>43725</v>
      </c>
      <c r="B7119" s="39">
        <v>5.679398148148148E-2</v>
      </c>
      <c r="C7119" s="40">
        <v>4</v>
      </c>
      <c r="D7119" s="40" t="s">
        <v>640</v>
      </c>
      <c r="E7119" s="40">
        <v>101</v>
      </c>
      <c r="F7119" s="40" t="s">
        <v>849</v>
      </c>
    </row>
    <row r="7120" spans="1:6" x14ac:dyDescent="0.5">
      <c r="A7120" s="38">
        <v>43725</v>
      </c>
      <c r="B7120" s="39">
        <v>5.9432870370370372E-2</v>
      </c>
      <c r="C7120" s="40">
        <v>1</v>
      </c>
      <c r="D7120" s="40" t="s">
        <v>640</v>
      </c>
      <c r="E7120" s="40">
        <v>49</v>
      </c>
      <c r="F7120" s="40" t="s">
        <v>849</v>
      </c>
    </row>
    <row r="7121" spans="1:6" x14ac:dyDescent="0.5">
      <c r="A7121" s="38">
        <v>43725</v>
      </c>
      <c r="B7121" s="39">
        <v>7.6122685185185182E-2</v>
      </c>
      <c r="C7121" s="40">
        <v>4</v>
      </c>
      <c r="D7121" s="40" t="s">
        <v>640</v>
      </c>
      <c r="E7121" s="40">
        <v>110</v>
      </c>
      <c r="F7121" s="40" t="s">
        <v>849</v>
      </c>
    </row>
    <row r="7122" spans="1:6" x14ac:dyDescent="0.5">
      <c r="A7122" s="38">
        <v>43725</v>
      </c>
      <c r="B7122" s="39">
        <v>7.7835648148148154E-2</v>
      </c>
      <c r="C7122" s="40">
        <v>4</v>
      </c>
      <c r="D7122" s="40" t="s">
        <v>645</v>
      </c>
      <c r="E7122" s="40">
        <v>65</v>
      </c>
      <c r="F7122" s="40" t="s">
        <v>849</v>
      </c>
    </row>
    <row r="7123" spans="1:6" x14ac:dyDescent="0.5">
      <c r="A7123" s="38">
        <v>43725</v>
      </c>
      <c r="B7123" s="39">
        <v>7.7858796296296287E-2</v>
      </c>
      <c r="C7123" s="40">
        <v>4</v>
      </c>
      <c r="D7123" s="40" t="s">
        <v>640</v>
      </c>
      <c r="E7123" s="40">
        <v>49</v>
      </c>
      <c r="F7123" s="40" t="s">
        <v>849</v>
      </c>
    </row>
    <row r="7124" spans="1:6" x14ac:dyDescent="0.5">
      <c r="A7124" s="38">
        <v>43725</v>
      </c>
      <c r="B7124" s="39">
        <v>8.3599537037037042E-2</v>
      </c>
      <c r="C7124" s="40">
        <v>4</v>
      </c>
      <c r="D7124" s="40" t="s">
        <v>651</v>
      </c>
      <c r="E7124" s="40">
        <v>49</v>
      </c>
      <c r="F7124" s="40" t="s">
        <v>849</v>
      </c>
    </row>
    <row r="7125" spans="1:6" x14ac:dyDescent="0.5">
      <c r="A7125" s="38">
        <v>43725</v>
      </c>
      <c r="B7125" s="39">
        <v>8.3703703703703711E-2</v>
      </c>
      <c r="C7125" s="40">
        <v>4</v>
      </c>
      <c r="D7125" s="40" t="s">
        <v>651</v>
      </c>
      <c r="E7125" s="40">
        <v>75</v>
      </c>
      <c r="F7125" s="40" t="s">
        <v>849</v>
      </c>
    </row>
    <row r="7126" spans="1:6" x14ac:dyDescent="0.5">
      <c r="A7126" s="38">
        <v>43725</v>
      </c>
      <c r="B7126" s="39">
        <v>9.1319444444444453E-2</v>
      </c>
      <c r="C7126" s="40">
        <v>1</v>
      </c>
      <c r="D7126" s="40" t="s">
        <v>640</v>
      </c>
      <c r="E7126" s="40">
        <v>39</v>
      </c>
      <c r="F7126" s="40" t="s">
        <v>849</v>
      </c>
    </row>
    <row r="7127" spans="1:6" x14ac:dyDescent="0.5">
      <c r="A7127" s="38">
        <v>43725</v>
      </c>
      <c r="B7127" s="39">
        <v>9.4895833333333332E-2</v>
      </c>
      <c r="C7127" s="40">
        <v>4</v>
      </c>
      <c r="D7127" s="40" t="s">
        <v>651</v>
      </c>
      <c r="E7127" s="40">
        <v>64</v>
      </c>
      <c r="F7127" s="40" t="s">
        <v>849</v>
      </c>
    </row>
    <row r="7128" spans="1:6" x14ac:dyDescent="0.5">
      <c r="A7128" s="38">
        <v>43725</v>
      </c>
      <c r="B7128" s="39">
        <v>9.6481481481481488E-2</v>
      </c>
      <c r="C7128" s="40">
        <v>4</v>
      </c>
      <c r="D7128" s="40" t="s">
        <v>640</v>
      </c>
      <c r="E7128" s="40">
        <v>54</v>
      </c>
      <c r="F7128" s="40" t="s">
        <v>849</v>
      </c>
    </row>
    <row r="7129" spans="1:6" x14ac:dyDescent="0.5">
      <c r="A7129" s="38">
        <v>43725</v>
      </c>
      <c r="B7129" s="39">
        <v>9.6504629629629635E-2</v>
      </c>
      <c r="C7129" s="40">
        <v>4</v>
      </c>
      <c r="D7129" s="40" t="s">
        <v>640</v>
      </c>
      <c r="E7129" s="40">
        <v>106</v>
      </c>
      <c r="F7129" s="40" t="s">
        <v>849</v>
      </c>
    </row>
    <row r="7130" spans="1:6" x14ac:dyDescent="0.5">
      <c r="A7130" s="38">
        <v>43725</v>
      </c>
      <c r="B7130" s="39">
        <v>9.7754629629629622E-2</v>
      </c>
      <c r="C7130" s="40">
        <v>1</v>
      </c>
      <c r="D7130" s="40" t="s">
        <v>651</v>
      </c>
      <c r="E7130" s="40">
        <v>113</v>
      </c>
      <c r="F7130" s="40" t="s">
        <v>849</v>
      </c>
    </row>
    <row r="7131" spans="1:6" x14ac:dyDescent="0.5">
      <c r="A7131" s="38">
        <v>43725</v>
      </c>
      <c r="B7131" s="39">
        <v>9.9166666666666667E-2</v>
      </c>
      <c r="C7131" s="40">
        <v>4</v>
      </c>
      <c r="D7131" s="40" t="s">
        <v>640</v>
      </c>
      <c r="E7131" s="40">
        <v>71</v>
      </c>
      <c r="F7131" s="40" t="s">
        <v>849</v>
      </c>
    </row>
    <row r="7132" spans="1:6" x14ac:dyDescent="0.5">
      <c r="A7132" s="38">
        <v>43725</v>
      </c>
      <c r="B7132" s="39">
        <v>0.10054398148148148</v>
      </c>
      <c r="C7132" s="40">
        <v>4</v>
      </c>
      <c r="D7132" s="40" t="s">
        <v>640</v>
      </c>
      <c r="E7132" s="40">
        <v>63</v>
      </c>
      <c r="F7132" s="40" t="s">
        <v>849</v>
      </c>
    </row>
    <row r="7133" spans="1:6" x14ac:dyDescent="0.5">
      <c r="A7133" s="38">
        <v>43725</v>
      </c>
      <c r="B7133" s="39">
        <v>0.10062500000000001</v>
      </c>
      <c r="C7133" s="40">
        <v>4</v>
      </c>
      <c r="D7133" s="40" t="s">
        <v>651</v>
      </c>
      <c r="E7133" s="40">
        <v>73</v>
      </c>
      <c r="F7133" s="40" t="s">
        <v>849</v>
      </c>
    </row>
    <row r="7134" spans="1:6" x14ac:dyDescent="0.5">
      <c r="A7134" s="38">
        <v>43725</v>
      </c>
      <c r="B7134" s="39">
        <v>0.11310185185185184</v>
      </c>
      <c r="C7134" s="40">
        <v>4</v>
      </c>
      <c r="D7134" s="40" t="s">
        <v>651</v>
      </c>
      <c r="E7134" s="40">
        <v>58</v>
      </c>
      <c r="F7134" s="40" t="s">
        <v>849</v>
      </c>
    </row>
    <row r="7135" spans="1:6" x14ac:dyDescent="0.5">
      <c r="A7135" s="38">
        <v>43725</v>
      </c>
      <c r="B7135" s="39">
        <v>0.11788194444444444</v>
      </c>
      <c r="C7135" s="40">
        <v>4</v>
      </c>
      <c r="D7135" s="40" t="s">
        <v>651</v>
      </c>
      <c r="E7135" s="40">
        <v>54</v>
      </c>
      <c r="F7135" s="40" t="s">
        <v>849</v>
      </c>
    </row>
    <row r="7136" spans="1:6" x14ac:dyDescent="0.5">
      <c r="A7136" s="38">
        <v>43725</v>
      </c>
      <c r="B7136" s="39">
        <v>0.11869212962962962</v>
      </c>
      <c r="C7136" s="40">
        <v>4</v>
      </c>
      <c r="D7136" s="40" t="s">
        <v>640</v>
      </c>
      <c r="E7136" s="40">
        <v>57</v>
      </c>
      <c r="F7136" s="40" t="s">
        <v>849</v>
      </c>
    </row>
    <row r="7137" spans="1:6" x14ac:dyDescent="0.5">
      <c r="A7137" s="38">
        <v>43725</v>
      </c>
      <c r="B7137" s="39">
        <v>0.11876157407407407</v>
      </c>
      <c r="C7137" s="40">
        <v>4</v>
      </c>
      <c r="D7137" s="40" t="s">
        <v>640</v>
      </c>
      <c r="E7137" s="40">
        <v>50</v>
      </c>
      <c r="F7137" s="40" t="s">
        <v>849</v>
      </c>
    </row>
    <row r="7138" spans="1:6" x14ac:dyDescent="0.5">
      <c r="A7138" s="38">
        <v>43725</v>
      </c>
      <c r="B7138" s="39">
        <v>0.12133101851851852</v>
      </c>
      <c r="C7138" s="40">
        <v>4</v>
      </c>
      <c r="D7138" s="40" t="s">
        <v>645</v>
      </c>
      <c r="E7138" s="40">
        <v>48</v>
      </c>
      <c r="F7138" s="40" t="s">
        <v>849</v>
      </c>
    </row>
    <row r="7139" spans="1:6" x14ac:dyDescent="0.5">
      <c r="A7139" s="38">
        <v>43725</v>
      </c>
      <c r="B7139" s="39">
        <v>0.12152777777777778</v>
      </c>
      <c r="C7139" s="40">
        <v>4</v>
      </c>
      <c r="D7139" s="40" t="s">
        <v>651</v>
      </c>
      <c r="E7139" s="40">
        <v>82</v>
      </c>
      <c r="F7139" s="40" t="s">
        <v>849</v>
      </c>
    </row>
    <row r="7140" spans="1:6" x14ac:dyDescent="0.5">
      <c r="A7140" s="38">
        <v>43725</v>
      </c>
      <c r="B7140" s="39">
        <v>0.12460648148148147</v>
      </c>
      <c r="C7140" s="40">
        <v>4</v>
      </c>
      <c r="D7140" s="40" t="s">
        <v>640</v>
      </c>
      <c r="E7140" s="40">
        <v>42</v>
      </c>
      <c r="F7140" s="40" t="s">
        <v>849</v>
      </c>
    </row>
    <row r="7141" spans="1:6" x14ac:dyDescent="0.5">
      <c r="A7141" s="38">
        <v>43725</v>
      </c>
      <c r="B7141" s="39">
        <v>0.13241898148148148</v>
      </c>
      <c r="C7141" s="40">
        <v>1</v>
      </c>
      <c r="D7141" s="40" t="s">
        <v>640</v>
      </c>
      <c r="E7141" s="40">
        <v>99</v>
      </c>
      <c r="F7141" s="40" t="s">
        <v>849</v>
      </c>
    </row>
    <row r="7142" spans="1:6" x14ac:dyDescent="0.5">
      <c r="A7142" s="38">
        <v>43725</v>
      </c>
      <c r="B7142" s="39">
        <v>0.13980324074074074</v>
      </c>
      <c r="C7142" s="40">
        <v>2</v>
      </c>
      <c r="D7142" s="40" t="s">
        <v>640</v>
      </c>
      <c r="E7142" s="40">
        <v>63</v>
      </c>
      <c r="F7142" s="40" t="s">
        <v>849</v>
      </c>
    </row>
    <row r="7143" spans="1:6" x14ac:dyDescent="0.5">
      <c r="A7143" s="38">
        <v>43725</v>
      </c>
      <c r="B7143" s="39">
        <v>0.14252314814814815</v>
      </c>
      <c r="C7143" s="40">
        <v>4</v>
      </c>
      <c r="D7143" s="40" t="s">
        <v>645</v>
      </c>
      <c r="E7143" s="40">
        <v>56</v>
      </c>
      <c r="F7143" s="40" t="s">
        <v>849</v>
      </c>
    </row>
    <row r="7144" spans="1:6" x14ac:dyDescent="0.5">
      <c r="A7144" s="38">
        <v>43725</v>
      </c>
      <c r="B7144" s="39">
        <v>0.14256944444444444</v>
      </c>
      <c r="C7144" s="40">
        <v>4</v>
      </c>
      <c r="D7144" s="40" t="s">
        <v>651</v>
      </c>
      <c r="E7144" s="40">
        <v>81</v>
      </c>
      <c r="F7144" s="40" t="s">
        <v>849</v>
      </c>
    </row>
    <row r="7145" spans="1:6" x14ac:dyDescent="0.5">
      <c r="A7145" s="38">
        <v>43725</v>
      </c>
      <c r="B7145" s="39">
        <v>0.15177083333333333</v>
      </c>
      <c r="C7145" s="40">
        <v>2</v>
      </c>
      <c r="D7145" s="40" t="s">
        <v>640</v>
      </c>
      <c r="E7145" s="40">
        <v>44</v>
      </c>
      <c r="F7145" s="40" t="s">
        <v>849</v>
      </c>
    </row>
    <row r="7146" spans="1:6" x14ac:dyDescent="0.5">
      <c r="A7146" s="38">
        <v>43725</v>
      </c>
      <c r="B7146" s="39">
        <v>0.15350694444444443</v>
      </c>
      <c r="C7146" s="40">
        <v>2</v>
      </c>
      <c r="D7146" s="40" t="s">
        <v>640</v>
      </c>
      <c r="E7146" s="40">
        <v>42</v>
      </c>
      <c r="F7146" s="40" t="s">
        <v>849</v>
      </c>
    </row>
    <row r="7147" spans="1:6" x14ac:dyDescent="0.5">
      <c r="A7147" s="38">
        <v>43725</v>
      </c>
      <c r="B7147" s="39">
        <v>0.15587962962962962</v>
      </c>
      <c r="C7147" s="40">
        <v>4</v>
      </c>
      <c r="D7147" s="40" t="s">
        <v>640</v>
      </c>
      <c r="E7147" s="40">
        <v>82</v>
      </c>
      <c r="F7147" s="40" t="s">
        <v>849</v>
      </c>
    </row>
    <row r="7148" spans="1:6" x14ac:dyDescent="0.5">
      <c r="A7148" s="38">
        <v>43725</v>
      </c>
      <c r="B7148" s="39">
        <v>0.15732638888888889</v>
      </c>
      <c r="C7148" s="40">
        <v>2</v>
      </c>
      <c r="D7148" s="40" t="s">
        <v>640</v>
      </c>
      <c r="E7148" s="40">
        <v>65</v>
      </c>
      <c r="F7148" s="40" t="s">
        <v>849</v>
      </c>
    </row>
    <row r="7149" spans="1:6" x14ac:dyDescent="0.5">
      <c r="A7149" s="38">
        <v>43725</v>
      </c>
      <c r="B7149" s="39">
        <v>0.16472222222222221</v>
      </c>
      <c r="C7149" s="40">
        <v>2</v>
      </c>
      <c r="D7149" s="40" t="s">
        <v>640</v>
      </c>
      <c r="E7149" s="40">
        <v>75</v>
      </c>
      <c r="F7149" s="40" t="s">
        <v>849</v>
      </c>
    </row>
    <row r="7150" spans="1:6" x14ac:dyDescent="0.5">
      <c r="A7150" s="38">
        <v>43725</v>
      </c>
      <c r="B7150" s="39">
        <v>0.16538194444444446</v>
      </c>
      <c r="C7150" s="40">
        <v>2</v>
      </c>
      <c r="D7150" s="40" t="s">
        <v>640</v>
      </c>
      <c r="E7150" s="40">
        <v>69</v>
      </c>
      <c r="F7150" s="40" t="s">
        <v>849</v>
      </c>
    </row>
    <row r="7151" spans="1:6" x14ac:dyDescent="0.5">
      <c r="A7151" s="38">
        <v>43725</v>
      </c>
      <c r="B7151" s="39">
        <v>0.16638888888888889</v>
      </c>
      <c r="C7151" s="40">
        <v>2</v>
      </c>
      <c r="D7151" s="40" t="s">
        <v>640</v>
      </c>
      <c r="E7151" s="40">
        <v>69</v>
      </c>
      <c r="F7151" s="40" t="s">
        <v>849</v>
      </c>
    </row>
    <row r="7152" spans="1:6" x14ac:dyDescent="0.5">
      <c r="A7152" s="38">
        <v>43725</v>
      </c>
      <c r="B7152" s="39">
        <v>0.17328703703703704</v>
      </c>
      <c r="C7152" s="40">
        <v>4</v>
      </c>
      <c r="D7152" s="40" t="s">
        <v>651</v>
      </c>
      <c r="E7152" s="40">
        <v>67</v>
      </c>
      <c r="F7152" s="40" t="s">
        <v>849</v>
      </c>
    </row>
    <row r="7153" spans="1:6" x14ac:dyDescent="0.5">
      <c r="A7153" s="38">
        <v>43725</v>
      </c>
      <c r="B7153" s="39">
        <v>0.19209490740740742</v>
      </c>
      <c r="C7153" s="40">
        <v>2</v>
      </c>
      <c r="D7153" s="40" t="s">
        <v>640</v>
      </c>
      <c r="E7153" s="40">
        <v>73</v>
      </c>
      <c r="F7153" s="40" t="s">
        <v>849</v>
      </c>
    </row>
    <row r="7154" spans="1:6" x14ac:dyDescent="0.5">
      <c r="A7154" s="38">
        <v>43725</v>
      </c>
      <c r="B7154" s="39">
        <v>0.1939814814814815</v>
      </c>
      <c r="C7154" s="40">
        <v>2</v>
      </c>
      <c r="D7154" s="40" t="s">
        <v>640</v>
      </c>
      <c r="E7154" s="40">
        <v>40</v>
      </c>
      <c r="F7154" s="40" t="s">
        <v>849</v>
      </c>
    </row>
    <row r="7155" spans="1:6" x14ac:dyDescent="0.5">
      <c r="A7155" s="38">
        <v>43725</v>
      </c>
      <c r="B7155" s="39">
        <v>0.19582175925925926</v>
      </c>
      <c r="C7155" s="40">
        <v>2</v>
      </c>
      <c r="D7155" s="40" t="s">
        <v>640</v>
      </c>
      <c r="E7155" s="40">
        <v>77</v>
      </c>
      <c r="F7155" s="40" t="s">
        <v>849</v>
      </c>
    </row>
    <row r="7156" spans="1:6" x14ac:dyDescent="0.5">
      <c r="A7156" s="38">
        <v>43725</v>
      </c>
      <c r="B7156" s="39">
        <v>0.20092592592592592</v>
      </c>
      <c r="C7156" s="40">
        <v>2</v>
      </c>
      <c r="D7156" s="40" t="s">
        <v>640</v>
      </c>
      <c r="E7156" s="40">
        <v>40</v>
      </c>
      <c r="F7156" s="40" t="s">
        <v>849</v>
      </c>
    </row>
    <row r="7157" spans="1:6" x14ac:dyDescent="0.5">
      <c r="A7157" s="38">
        <v>43725</v>
      </c>
      <c r="B7157" s="39">
        <v>0.20093749999999999</v>
      </c>
      <c r="C7157" s="40">
        <v>2</v>
      </c>
      <c r="D7157" s="40" t="s">
        <v>640</v>
      </c>
      <c r="E7157" s="40">
        <v>57</v>
      </c>
      <c r="F7157" s="40" t="s">
        <v>849</v>
      </c>
    </row>
    <row r="7158" spans="1:6" x14ac:dyDescent="0.5">
      <c r="A7158" s="38">
        <v>43725</v>
      </c>
      <c r="B7158" s="39">
        <v>0.20096064814814815</v>
      </c>
      <c r="C7158" s="40">
        <v>2</v>
      </c>
      <c r="D7158" s="40" t="s">
        <v>640</v>
      </c>
      <c r="E7158" s="40">
        <v>51</v>
      </c>
      <c r="F7158" s="40" t="s">
        <v>849</v>
      </c>
    </row>
    <row r="7159" spans="1:6" x14ac:dyDescent="0.5">
      <c r="A7159" s="38">
        <v>43725</v>
      </c>
      <c r="B7159" s="39">
        <v>0.2023611111111111</v>
      </c>
      <c r="C7159" s="40">
        <v>4</v>
      </c>
      <c r="D7159" s="40" t="s">
        <v>640</v>
      </c>
      <c r="E7159" s="40">
        <v>61</v>
      </c>
      <c r="F7159" s="40" t="s">
        <v>849</v>
      </c>
    </row>
    <row r="7160" spans="1:6" x14ac:dyDescent="0.5">
      <c r="A7160" s="38">
        <v>43725</v>
      </c>
      <c r="B7160" s="39">
        <v>0.20350694444444442</v>
      </c>
      <c r="C7160" s="40">
        <v>2</v>
      </c>
      <c r="D7160" s="40" t="s">
        <v>640</v>
      </c>
      <c r="E7160" s="40">
        <v>71</v>
      </c>
      <c r="F7160" s="40" t="s">
        <v>849</v>
      </c>
    </row>
    <row r="7161" spans="1:6" x14ac:dyDescent="0.5">
      <c r="A7161" s="38">
        <v>43725</v>
      </c>
      <c r="B7161" s="39">
        <v>0.20486111111111113</v>
      </c>
      <c r="C7161" s="40">
        <v>2</v>
      </c>
      <c r="D7161" s="40" t="s">
        <v>640</v>
      </c>
      <c r="E7161" s="40">
        <v>39</v>
      </c>
      <c r="F7161" s="40" t="s">
        <v>849</v>
      </c>
    </row>
    <row r="7162" spans="1:6" x14ac:dyDescent="0.5">
      <c r="A7162" s="38">
        <v>43725</v>
      </c>
      <c r="B7162" s="39">
        <v>0.20651620370370372</v>
      </c>
      <c r="C7162" s="40">
        <v>2</v>
      </c>
      <c r="D7162" s="40" t="s">
        <v>640</v>
      </c>
      <c r="E7162" s="40">
        <v>49</v>
      </c>
      <c r="F7162" s="40" t="s">
        <v>849</v>
      </c>
    </row>
    <row r="7163" spans="1:6" x14ac:dyDescent="0.5">
      <c r="A7163" s="38">
        <v>43725</v>
      </c>
      <c r="B7163" s="39">
        <v>0.20652777777777778</v>
      </c>
      <c r="C7163" s="40">
        <v>2</v>
      </c>
      <c r="D7163" s="40" t="s">
        <v>640</v>
      </c>
      <c r="E7163" s="40">
        <v>56</v>
      </c>
      <c r="F7163" s="40" t="s">
        <v>849</v>
      </c>
    </row>
    <row r="7164" spans="1:6" x14ac:dyDescent="0.5">
      <c r="A7164" s="38">
        <v>43725</v>
      </c>
      <c r="B7164" s="39">
        <v>0.20658564814814814</v>
      </c>
      <c r="C7164" s="40">
        <v>2</v>
      </c>
      <c r="D7164" s="40" t="s">
        <v>645</v>
      </c>
      <c r="E7164" s="40">
        <v>76</v>
      </c>
      <c r="F7164" s="40" t="s">
        <v>849</v>
      </c>
    </row>
    <row r="7165" spans="1:6" x14ac:dyDescent="0.5">
      <c r="A7165" s="38">
        <v>43725</v>
      </c>
      <c r="B7165" s="39">
        <v>0.20660879629629628</v>
      </c>
      <c r="C7165" s="40">
        <v>2</v>
      </c>
      <c r="D7165" s="40" t="s">
        <v>640</v>
      </c>
      <c r="E7165" s="40">
        <v>61</v>
      </c>
      <c r="F7165" s="40" t="s">
        <v>849</v>
      </c>
    </row>
    <row r="7166" spans="1:6" x14ac:dyDescent="0.5">
      <c r="A7166" s="38">
        <v>43725</v>
      </c>
      <c r="B7166" s="39">
        <v>0.20724537037037036</v>
      </c>
      <c r="C7166" s="40">
        <v>2</v>
      </c>
      <c r="D7166" s="40" t="s">
        <v>640</v>
      </c>
      <c r="E7166" s="40">
        <v>39</v>
      </c>
      <c r="F7166" s="40" t="s">
        <v>849</v>
      </c>
    </row>
    <row r="7167" spans="1:6" x14ac:dyDescent="0.5">
      <c r="A7167" s="38">
        <v>43725</v>
      </c>
      <c r="B7167" s="39">
        <v>0.20760416666666667</v>
      </c>
      <c r="C7167" s="40">
        <v>2</v>
      </c>
      <c r="D7167" s="40" t="s">
        <v>640</v>
      </c>
      <c r="E7167" s="40">
        <v>81</v>
      </c>
      <c r="F7167" s="40" t="s">
        <v>849</v>
      </c>
    </row>
    <row r="7168" spans="1:6" x14ac:dyDescent="0.5">
      <c r="A7168" s="38">
        <v>43725</v>
      </c>
      <c r="B7168" s="39">
        <v>0.20831018518518518</v>
      </c>
      <c r="C7168" s="40">
        <v>2</v>
      </c>
      <c r="D7168" s="40" t="s">
        <v>640</v>
      </c>
      <c r="E7168" s="40">
        <v>50</v>
      </c>
      <c r="F7168" s="40" t="s">
        <v>849</v>
      </c>
    </row>
    <row r="7169" spans="1:6" x14ac:dyDescent="0.5">
      <c r="A7169" s="38">
        <v>43725</v>
      </c>
      <c r="B7169" s="39">
        <v>0.20835648148148148</v>
      </c>
      <c r="C7169" s="40">
        <v>2</v>
      </c>
      <c r="D7169" s="40" t="s">
        <v>645</v>
      </c>
      <c r="E7169" s="40">
        <v>88</v>
      </c>
      <c r="F7169" s="40" t="s">
        <v>849</v>
      </c>
    </row>
    <row r="7170" spans="1:6" x14ac:dyDescent="0.5">
      <c r="A7170" s="38">
        <v>43725</v>
      </c>
      <c r="B7170" s="39">
        <v>0.20855324074074075</v>
      </c>
      <c r="C7170" s="40">
        <v>2</v>
      </c>
      <c r="D7170" s="40" t="s">
        <v>640</v>
      </c>
      <c r="E7170" s="40">
        <v>80</v>
      </c>
      <c r="F7170" s="40" t="s">
        <v>849</v>
      </c>
    </row>
    <row r="7171" spans="1:6" x14ac:dyDescent="0.5">
      <c r="A7171" s="38">
        <v>43725</v>
      </c>
      <c r="B7171" s="39">
        <v>0.20858796296296298</v>
      </c>
      <c r="C7171" s="40">
        <v>2</v>
      </c>
      <c r="D7171" s="40" t="s">
        <v>640</v>
      </c>
      <c r="E7171" s="40">
        <v>49</v>
      </c>
      <c r="F7171" s="40" t="s">
        <v>849</v>
      </c>
    </row>
    <row r="7172" spans="1:6" x14ac:dyDescent="0.5">
      <c r="A7172" s="38">
        <v>43725</v>
      </c>
      <c r="B7172" s="39">
        <v>0.20864583333333334</v>
      </c>
      <c r="C7172" s="40">
        <v>2</v>
      </c>
      <c r="D7172" s="40" t="s">
        <v>640</v>
      </c>
      <c r="E7172" s="40">
        <v>82</v>
      </c>
      <c r="F7172" s="40" t="s">
        <v>849</v>
      </c>
    </row>
    <row r="7173" spans="1:6" x14ac:dyDescent="0.5">
      <c r="A7173" s="38">
        <v>43725</v>
      </c>
      <c r="B7173" s="39">
        <v>0.20868055555555556</v>
      </c>
      <c r="C7173" s="40">
        <v>2</v>
      </c>
      <c r="D7173" s="40" t="s">
        <v>640</v>
      </c>
      <c r="E7173" s="40">
        <v>63</v>
      </c>
      <c r="F7173" s="40" t="s">
        <v>849</v>
      </c>
    </row>
    <row r="7174" spans="1:6" x14ac:dyDescent="0.5">
      <c r="A7174" s="38">
        <v>43725</v>
      </c>
      <c r="B7174" s="39">
        <v>0.20877314814814815</v>
      </c>
      <c r="C7174" s="40">
        <v>2</v>
      </c>
      <c r="D7174" s="40" t="s">
        <v>640</v>
      </c>
      <c r="E7174" s="40">
        <v>53</v>
      </c>
      <c r="F7174" s="40" t="s">
        <v>849</v>
      </c>
    </row>
    <row r="7175" spans="1:6" x14ac:dyDescent="0.5">
      <c r="A7175" s="38">
        <v>43725</v>
      </c>
      <c r="B7175" s="39">
        <v>0.21033564814814817</v>
      </c>
      <c r="C7175" s="40">
        <v>2</v>
      </c>
      <c r="D7175" s="40" t="s">
        <v>640</v>
      </c>
      <c r="E7175" s="40">
        <v>58</v>
      </c>
      <c r="F7175" s="40" t="s">
        <v>849</v>
      </c>
    </row>
    <row r="7176" spans="1:6" x14ac:dyDescent="0.5">
      <c r="A7176" s="38">
        <v>43725</v>
      </c>
      <c r="B7176" s="39">
        <v>0.21063657407407407</v>
      </c>
      <c r="C7176" s="40">
        <v>4</v>
      </c>
      <c r="D7176" s="40" t="s">
        <v>651</v>
      </c>
      <c r="E7176" s="40">
        <v>78</v>
      </c>
      <c r="F7176" s="40" t="s">
        <v>849</v>
      </c>
    </row>
    <row r="7177" spans="1:6" x14ac:dyDescent="0.5">
      <c r="A7177" s="38">
        <v>43725</v>
      </c>
      <c r="B7177" s="39">
        <v>0.2107175925925926</v>
      </c>
      <c r="C7177" s="40">
        <v>2</v>
      </c>
      <c r="D7177" s="40" t="s">
        <v>640</v>
      </c>
      <c r="E7177" s="40">
        <v>40</v>
      </c>
      <c r="F7177" s="40" t="s">
        <v>849</v>
      </c>
    </row>
    <row r="7178" spans="1:6" x14ac:dyDescent="0.5">
      <c r="A7178" s="38">
        <v>43725</v>
      </c>
      <c r="B7178" s="39">
        <v>0.21277777777777776</v>
      </c>
      <c r="C7178" s="40">
        <v>2</v>
      </c>
      <c r="D7178" s="40" t="s">
        <v>640</v>
      </c>
      <c r="E7178" s="40">
        <v>77</v>
      </c>
      <c r="F7178" s="40" t="s">
        <v>849</v>
      </c>
    </row>
    <row r="7179" spans="1:6" x14ac:dyDescent="0.5">
      <c r="A7179" s="38">
        <v>43725</v>
      </c>
      <c r="B7179" s="39">
        <v>0.21372685185185183</v>
      </c>
      <c r="C7179" s="40">
        <v>4</v>
      </c>
      <c r="D7179" s="40" t="s">
        <v>640</v>
      </c>
      <c r="E7179" s="40">
        <v>57</v>
      </c>
      <c r="F7179" s="40" t="s">
        <v>849</v>
      </c>
    </row>
    <row r="7180" spans="1:6" x14ac:dyDescent="0.5">
      <c r="A7180" s="38">
        <v>43725</v>
      </c>
      <c r="B7180" s="39">
        <v>0.21375</v>
      </c>
      <c r="C7180" s="40">
        <v>2</v>
      </c>
      <c r="D7180" s="40" t="s">
        <v>640</v>
      </c>
      <c r="E7180" s="40">
        <v>60</v>
      </c>
      <c r="F7180" s="40" t="s">
        <v>849</v>
      </c>
    </row>
    <row r="7181" spans="1:6" x14ac:dyDescent="0.5">
      <c r="A7181" s="38">
        <v>43725</v>
      </c>
      <c r="B7181" s="39">
        <v>0.21407407407407408</v>
      </c>
      <c r="C7181" s="40">
        <v>4</v>
      </c>
      <c r="D7181" s="40" t="s">
        <v>640</v>
      </c>
      <c r="E7181" s="40">
        <v>50</v>
      </c>
      <c r="F7181" s="40" t="s">
        <v>849</v>
      </c>
    </row>
    <row r="7182" spans="1:6" x14ac:dyDescent="0.5">
      <c r="A7182" s="38">
        <v>43725</v>
      </c>
      <c r="B7182" s="39">
        <v>0.21481481481481482</v>
      </c>
      <c r="C7182" s="40">
        <v>2</v>
      </c>
      <c r="D7182" s="40" t="s">
        <v>640</v>
      </c>
      <c r="E7182" s="40">
        <v>68</v>
      </c>
      <c r="F7182" s="40" t="s">
        <v>849</v>
      </c>
    </row>
    <row r="7183" spans="1:6" x14ac:dyDescent="0.5">
      <c r="A7183" s="38">
        <v>43725</v>
      </c>
      <c r="B7183" s="39">
        <v>0.21483796296296298</v>
      </c>
      <c r="C7183" s="40">
        <v>2</v>
      </c>
      <c r="D7183" s="40" t="s">
        <v>640</v>
      </c>
      <c r="E7183" s="40">
        <v>66</v>
      </c>
      <c r="F7183" s="40" t="s">
        <v>849</v>
      </c>
    </row>
    <row r="7184" spans="1:6" x14ac:dyDescent="0.5">
      <c r="A7184" s="38">
        <v>43725</v>
      </c>
      <c r="B7184" s="39">
        <v>0.21486111111111109</v>
      </c>
      <c r="C7184" s="40">
        <v>2</v>
      </c>
      <c r="D7184" s="40" t="s">
        <v>640</v>
      </c>
      <c r="E7184" s="40">
        <v>59</v>
      </c>
      <c r="F7184" s="40" t="s">
        <v>849</v>
      </c>
    </row>
    <row r="7185" spans="1:6" x14ac:dyDescent="0.5">
      <c r="A7185" s="38">
        <v>43725</v>
      </c>
      <c r="B7185" s="39">
        <v>0.21508101851851849</v>
      </c>
      <c r="C7185" s="40">
        <v>2</v>
      </c>
      <c r="D7185" s="40" t="s">
        <v>640</v>
      </c>
      <c r="E7185" s="40">
        <v>82</v>
      </c>
      <c r="F7185" s="40" t="s">
        <v>849</v>
      </c>
    </row>
    <row r="7186" spans="1:6" x14ac:dyDescent="0.5">
      <c r="A7186" s="38">
        <v>43725</v>
      </c>
      <c r="B7186" s="39">
        <v>0.21520833333333333</v>
      </c>
      <c r="C7186" s="40">
        <v>2</v>
      </c>
      <c r="D7186" s="40" t="s">
        <v>640</v>
      </c>
      <c r="E7186" s="40">
        <v>54</v>
      </c>
      <c r="F7186" s="40" t="s">
        <v>849</v>
      </c>
    </row>
    <row r="7187" spans="1:6" x14ac:dyDescent="0.5">
      <c r="A7187" s="38">
        <v>43725</v>
      </c>
      <c r="B7187" s="39">
        <v>0.2152199074074074</v>
      </c>
      <c r="C7187" s="40">
        <v>2</v>
      </c>
      <c r="D7187" s="40" t="s">
        <v>640</v>
      </c>
      <c r="E7187" s="40">
        <v>54</v>
      </c>
      <c r="F7187" s="40" t="s">
        <v>849</v>
      </c>
    </row>
    <row r="7188" spans="1:6" x14ac:dyDescent="0.5">
      <c r="A7188" s="38">
        <v>43725</v>
      </c>
      <c r="B7188" s="39">
        <v>0.21524305555555556</v>
      </c>
      <c r="C7188" s="40">
        <v>2</v>
      </c>
      <c r="D7188" s="40" t="s">
        <v>640</v>
      </c>
      <c r="E7188" s="40">
        <v>77</v>
      </c>
      <c r="F7188" s="40" t="s">
        <v>849</v>
      </c>
    </row>
    <row r="7189" spans="1:6" x14ac:dyDescent="0.5">
      <c r="A7189" s="38">
        <v>43725</v>
      </c>
      <c r="B7189" s="39">
        <v>0.21526620370370372</v>
      </c>
      <c r="C7189" s="40">
        <v>2</v>
      </c>
      <c r="D7189" s="40" t="s">
        <v>640</v>
      </c>
      <c r="E7189" s="40">
        <v>55</v>
      </c>
      <c r="F7189" s="40" t="s">
        <v>849</v>
      </c>
    </row>
    <row r="7190" spans="1:6" x14ac:dyDescent="0.5">
      <c r="A7190" s="38">
        <v>43725</v>
      </c>
      <c r="B7190" s="39">
        <v>0.21537037037037035</v>
      </c>
      <c r="C7190" s="40">
        <v>1</v>
      </c>
      <c r="D7190" s="40" t="s">
        <v>640</v>
      </c>
      <c r="E7190" s="40">
        <v>43</v>
      </c>
      <c r="F7190" s="40" t="s">
        <v>849</v>
      </c>
    </row>
    <row r="7191" spans="1:6" x14ac:dyDescent="0.5">
      <c r="A7191" s="38">
        <v>43725</v>
      </c>
      <c r="B7191" s="39">
        <v>0.21822916666666667</v>
      </c>
      <c r="C7191" s="40">
        <v>4</v>
      </c>
      <c r="D7191" s="40" t="s">
        <v>640</v>
      </c>
      <c r="E7191" s="40">
        <v>85</v>
      </c>
      <c r="F7191" s="40" t="s">
        <v>849</v>
      </c>
    </row>
    <row r="7192" spans="1:6" x14ac:dyDescent="0.5">
      <c r="A7192" s="38">
        <v>43725</v>
      </c>
      <c r="B7192" s="39">
        <v>0.22083333333333333</v>
      </c>
      <c r="C7192" s="40">
        <v>2</v>
      </c>
      <c r="D7192" s="40" t="s">
        <v>640</v>
      </c>
      <c r="E7192" s="40">
        <v>72</v>
      </c>
      <c r="F7192" s="40" t="s">
        <v>849</v>
      </c>
    </row>
    <row r="7193" spans="1:6" x14ac:dyDescent="0.5">
      <c r="A7193" s="38">
        <v>43725</v>
      </c>
      <c r="B7193" s="39">
        <v>0.22255787037037036</v>
      </c>
      <c r="C7193" s="40">
        <v>2</v>
      </c>
      <c r="D7193" s="40" t="s">
        <v>640</v>
      </c>
      <c r="E7193" s="40">
        <v>56</v>
      </c>
      <c r="F7193" s="40" t="s">
        <v>849</v>
      </c>
    </row>
    <row r="7194" spans="1:6" x14ac:dyDescent="0.5">
      <c r="A7194" s="38">
        <v>43725</v>
      </c>
      <c r="B7194" s="39">
        <v>0.22322916666666667</v>
      </c>
      <c r="C7194" s="40">
        <v>2</v>
      </c>
      <c r="D7194" s="40" t="s">
        <v>640</v>
      </c>
      <c r="E7194" s="40">
        <v>86</v>
      </c>
      <c r="F7194" s="40" t="s">
        <v>849</v>
      </c>
    </row>
    <row r="7195" spans="1:6" x14ac:dyDescent="0.5">
      <c r="A7195" s="38">
        <v>43725</v>
      </c>
      <c r="B7195" s="39">
        <v>0.22344907407407408</v>
      </c>
      <c r="C7195" s="40">
        <v>2</v>
      </c>
      <c r="D7195" s="40" t="s">
        <v>640</v>
      </c>
      <c r="E7195" s="40">
        <v>60</v>
      </c>
      <c r="F7195" s="40" t="s">
        <v>849</v>
      </c>
    </row>
    <row r="7196" spans="1:6" x14ac:dyDescent="0.5">
      <c r="A7196" s="38">
        <v>43725</v>
      </c>
      <c r="B7196" s="39">
        <v>0.22368055555555555</v>
      </c>
      <c r="C7196" s="40">
        <v>2</v>
      </c>
      <c r="D7196" s="40" t="s">
        <v>640</v>
      </c>
      <c r="E7196" s="40">
        <v>81</v>
      </c>
      <c r="F7196" s="40" t="s">
        <v>849</v>
      </c>
    </row>
    <row r="7197" spans="1:6" x14ac:dyDescent="0.5">
      <c r="A7197" s="38">
        <v>43725</v>
      </c>
      <c r="B7197" s="39">
        <v>0.2240277777777778</v>
      </c>
      <c r="C7197" s="40">
        <v>2</v>
      </c>
      <c r="D7197" s="40" t="s">
        <v>640</v>
      </c>
      <c r="E7197" s="40">
        <v>58</v>
      </c>
      <c r="F7197" s="40" t="s">
        <v>849</v>
      </c>
    </row>
    <row r="7198" spans="1:6" x14ac:dyDescent="0.5">
      <c r="A7198" s="38">
        <v>43725</v>
      </c>
      <c r="B7198" s="39">
        <v>0.2240972222222222</v>
      </c>
      <c r="C7198" s="40">
        <v>2</v>
      </c>
      <c r="D7198" s="40" t="s">
        <v>640</v>
      </c>
      <c r="E7198" s="40">
        <v>64</v>
      </c>
      <c r="F7198" s="40" t="s">
        <v>849</v>
      </c>
    </row>
    <row r="7199" spans="1:6" x14ac:dyDescent="0.5">
      <c r="A7199" s="38">
        <v>43725</v>
      </c>
      <c r="B7199" s="39">
        <v>0.23750000000000002</v>
      </c>
      <c r="C7199" s="40">
        <v>4</v>
      </c>
      <c r="D7199" s="40" t="s">
        <v>640</v>
      </c>
      <c r="E7199" s="40">
        <v>78</v>
      </c>
      <c r="F7199" s="40" t="s">
        <v>849</v>
      </c>
    </row>
    <row r="7200" spans="1:6" x14ac:dyDescent="0.5">
      <c r="A7200" s="38">
        <v>43725</v>
      </c>
      <c r="B7200" s="39">
        <v>0.23822916666666669</v>
      </c>
      <c r="C7200" s="40">
        <v>1</v>
      </c>
      <c r="D7200" s="40" t="s">
        <v>640</v>
      </c>
      <c r="E7200" s="40">
        <v>63</v>
      </c>
      <c r="F7200" s="40" t="s">
        <v>849</v>
      </c>
    </row>
    <row r="7201" spans="1:6" x14ac:dyDescent="0.5">
      <c r="A7201" s="38">
        <v>43725</v>
      </c>
      <c r="B7201" s="39">
        <v>0.24114583333333331</v>
      </c>
      <c r="C7201" s="40">
        <v>1</v>
      </c>
      <c r="D7201" s="40" t="s">
        <v>640</v>
      </c>
      <c r="E7201" s="40">
        <v>126</v>
      </c>
      <c r="F7201" s="40" t="s">
        <v>849</v>
      </c>
    </row>
    <row r="7202" spans="1:6" x14ac:dyDescent="0.5">
      <c r="A7202" s="38">
        <v>43725</v>
      </c>
      <c r="B7202" s="39">
        <v>0.25047453703703704</v>
      </c>
      <c r="C7202" s="40">
        <v>4</v>
      </c>
      <c r="D7202" s="40" t="s">
        <v>651</v>
      </c>
      <c r="E7202" s="40">
        <v>60</v>
      </c>
      <c r="F7202" s="40" t="s">
        <v>849</v>
      </c>
    </row>
    <row r="7203" spans="1:6" x14ac:dyDescent="0.5">
      <c r="A7203" s="38">
        <v>43725</v>
      </c>
      <c r="B7203" s="39">
        <v>0.25334490740740739</v>
      </c>
      <c r="C7203" s="40">
        <v>4</v>
      </c>
      <c r="D7203" s="40" t="s">
        <v>640</v>
      </c>
      <c r="E7203" s="40">
        <v>54</v>
      </c>
      <c r="F7203" s="40" t="s">
        <v>849</v>
      </c>
    </row>
    <row r="7204" spans="1:6" x14ac:dyDescent="0.5">
      <c r="A7204" s="38">
        <v>43725</v>
      </c>
      <c r="B7204" s="39">
        <v>0.25513888888888886</v>
      </c>
      <c r="C7204" s="40">
        <v>4</v>
      </c>
      <c r="D7204" s="40" t="s">
        <v>640</v>
      </c>
      <c r="E7204" s="40">
        <v>38</v>
      </c>
      <c r="F7204" s="40" t="s">
        <v>849</v>
      </c>
    </row>
    <row r="7205" spans="1:6" x14ac:dyDescent="0.5">
      <c r="A7205" s="38">
        <v>43725</v>
      </c>
      <c r="B7205" s="39">
        <v>0.2618287037037037</v>
      </c>
      <c r="C7205" s="40">
        <v>2</v>
      </c>
      <c r="D7205" s="40" t="s">
        <v>640</v>
      </c>
      <c r="E7205" s="40">
        <v>49</v>
      </c>
      <c r="F7205" s="40" t="s">
        <v>849</v>
      </c>
    </row>
    <row r="7206" spans="1:6" x14ac:dyDescent="0.5">
      <c r="A7206" s="38">
        <v>43725</v>
      </c>
      <c r="B7206" s="39">
        <v>0.26189814814814816</v>
      </c>
      <c r="C7206" s="40">
        <v>2</v>
      </c>
      <c r="D7206" s="40" t="s">
        <v>640</v>
      </c>
      <c r="E7206" s="40">
        <v>102</v>
      </c>
      <c r="F7206" s="40" t="s">
        <v>849</v>
      </c>
    </row>
    <row r="7207" spans="1:6" x14ac:dyDescent="0.5">
      <c r="A7207" s="38">
        <v>43725</v>
      </c>
      <c r="B7207" s="39">
        <v>0.26320601851851849</v>
      </c>
      <c r="C7207" s="40">
        <v>2</v>
      </c>
      <c r="D7207" s="40" t="s">
        <v>640</v>
      </c>
      <c r="E7207" s="40">
        <v>86</v>
      </c>
      <c r="F7207" s="40" t="s">
        <v>849</v>
      </c>
    </row>
    <row r="7208" spans="1:6" x14ac:dyDescent="0.5">
      <c r="A7208" s="38">
        <v>43725</v>
      </c>
      <c r="B7208" s="39">
        <v>0.26322916666666668</v>
      </c>
      <c r="C7208" s="40">
        <v>4</v>
      </c>
      <c r="D7208" s="40" t="s">
        <v>640</v>
      </c>
      <c r="E7208" s="40">
        <v>60</v>
      </c>
      <c r="F7208" s="40" t="s">
        <v>849</v>
      </c>
    </row>
    <row r="7209" spans="1:6" x14ac:dyDescent="0.5">
      <c r="A7209" s="38">
        <v>43725</v>
      </c>
      <c r="B7209" s="39">
        <v>0.26329861111111114</v>
      </c>
      <c r="C7209" s="40">
        <v>2</v>
      </c>
      <c r="D7209" s="40" t="s">
        <v>640</v>
      </c>
      <c r="E7209" s="40">
        <v>59</v>
      </c>
      <c r="F7209" s="40" t="s">
        <v>849</v>
      </c>
    </row>
    <row r="7210" spans="1:6" x14ac:dyDescent="0.5">
      <c r="A7210" s="38">
        <v>43725</v>
      </c>
      <c r="B7210" s="39">
        <v>0.26336805555555559</v>
      </c>
      <c r="C7210" s="40">
        <v>2</v>
      </c>
      <c r="D7210" s="40" t="s">
        <v>640</v>
      </c>
      <c r="E7210" s="40">
        <v>57</v>
      </c>
      <c r="F7210" s="40" t="s">
        <v>849</v>
      </c>
    </row>
    <row r="7211" spans="1:6" x14ac:dyDescent="0.5">
      <c r="A7211" s="38">
        <v>43725</v>
      </c>
      <c r="B7211" s="39">
        <v>0.27489583333333334</v>
      </c>
      <c r="C7211" s="40">
        <v>4</v>
      </c>
      <c r="D7211" s="40" t="s">
        <v>645</v>
      </c>
      <c r="E7211" s="40">
        <v>105</v>
      </c>
      <c r="F7211" s="40" t="s">
        <v>849</v>
      </c>
    </row>
    <row r="7212" spans="1:6" x14ac:dyDescent="0.5">
      <c r="A7212" s="38">
        <v>43725</v>
      </c>
      <c r="B7212" s="39">
        <v>0.27983796296296298</v>
      </c>
      <c r="C7212" s="40">
        <v>4</v>
      </c>
      <c r="D7212" s="40" t="s">
        <v>651</v>
      </c>
      <c r="E7212" s="40">
        <v>62</v>
      </c>
      <c r="F7212" s="40" t="s">
        <v>849</v>
      </c>
    </row>
    <row r="7213" spans="1:6" x14ac:dyDescent="0.5">
      <c r="A7213" s="38">
        <v>43725</v>
      </c>
      <c r="B7213" s="39">
        <v>0.28940972222222222</v>
      </c>
      <c r="C7213" s="40">
        <v>4</v>
      </c>
      <c r="D7213" s="40" t="s">
        <v>640</v>
      </c>
      <c r="E7213" s="40">
        <v>39</v>
      </c>
      <c r="F7213" s="40" t="s">
        <v>849</v>
      </c>
    </row>
    <row r="7214" spans="1:6" x14ac:dyDescent="0.5">
      <c r="A7214" s="38">
        <v>43725</v>
      </c>
      <c r="B7214" s="39">
        <v>0.29165509259259259</v>
      </c>
      <c r="C7214" s="40">
        <v>4</v>
      </c>
      <c r="D7214" s="40" t="s">
        <v>640</v>
      </c>
      <c r="E7214" s="40">
        <v>49</v>
      </c>
      <c r="F7214" s="40" t="s">
        <v>849</v>
      </c>
    </row>
    <row r="7215" spans="1:6" x14ac:dyDescent="0.5">
      <c r="A7215" s="38">
        <v>43725</v>
      </c>
      <c r="B7215" s="39">
        <v>0.30243055555555559</v>
      </c>
      <c r="C7215" s="40">
        <v>2</v>
      </c>
      <c r="D7215" s="40" t="s">
        <v>640</v>
      </c>
      <c r="E7215" s="40">
        <v>70</v>
      </c>
      <c r="F7215" s="40" t="s">
        <v>849</v>
      </c>
    </row>
    <row r="7216" spans="1:6" x14ac:dyDescent="0.5">
      <c r="A7216" s="38">
        <v>43725</v>
      </c>
      <c r="B7216" s="39">
        <v>0.30258101851851854</v>
      </c>
      <c r="C7216" s="40">
        <v>4</v>
      </c>
      <c r="D7216" s="40" t="s">
        <v>651</v>
      </c>
      <c r="E7216" s="40">
        <v>105</v>
      </c>
      <c r="F7216" s="40" t="s">
        <v>849</v>
      </c>
    </row>
    <row r="7217" spans="1:6" x14ac:dyDescent="0.5">
      <c r="A7217" s="38">
        <v>43725</v>
      </c>
      <c r="B7217" s="39">
        <v>0.31414351851851852</v>
      </c>
      <c r="C7217" s="40">
        <v>4</v>
      </c>
      <c r="D7217" s="40" t="s">
        <v>651</v>
      </c>
      <c r="E7217" s="40">
        <v>59</v>
      </c>
      <c r="F7217" s="40" t="s">
        <v>849</v>
      </c>
    </row>
    <row r="7218" spans="1:6" x14ac:dyDescent="0.5">
      <c r="A7218" s="38">
        <v>43725</v>
      </c>
      <c r="B7218" s="39">
        <v>0.32343749999999999</v>
      </c>
      <c r="C7218" s="40">
        <v>2</v>
      </c>
      <c r="D7218" s="40" t="s">
        <v>640</v>
      </c>
      <c r="E7218" s="40">
        <v>78</v>
      </c>
      <c r="F7218" s="40" t="s">
        <v>849</v>
      </c>
    </row>
    <row r="7219" spans="1:6" x14ac:dyDescent="0.5">
      <c r="A7219" s="38">
        <v>43725</v>
      </c>
      <c r="B7219" s="39">
        <v>0.32722222222222225</v>
      </c>
      <c r="C7219" s="40">
        <v>2</v>
      </c>
      <c r="D7219" s="40" t="s">
        <v>640</v>
      </c>
      <c r="E7219" s="40">
        <v>118</v>
      </c>
      <c r="F7219" s="40" t="s">
        <v>849</v>
      </c>
    </row>
    <row r="7220" spans="1:6" x14ac:dyDescent="0.5">
      <c r="A7220" s="38">
        <v>43725</v>
      </c>
      <c r="B7220" s="39">
        <v>0.32741898148148146</v>
      </c>
      <c r="C7220" s="40">
        <v>2</v>
      </c>
      <c r="D7220" s="40" t="s">
        <v>640</v>
      </c>
      <c r="E7220" s="40">
        <v>63</v>
      </c>
      <c r="F7220" s="40" t="s">
        <v>849</v>
      </c>
    </row>
    <row r="7221" spans="1:6" x14ac:dyDescent="0.5">
      <c r="A7221" s="38">
        <v>43725</v>
      </c>
      <c r="B7221" s="39">
        <v>0.32750000000000001</v>
      </c>
      <c r="C7221" s="40">
        <v>2</v>
      </c>
      <c r="D7221" s="40" t="s">
        <v>640</v>
      </c>
      <c r="E7221" s="40">
        <v>41</v>
      </c>
      <c r="F7221" s="40" t="s">
        <v>849</v>
      </c>
    </row>
    <row r="7222" spans="1:6" x14ac:dyDescent="0.5">
      <c r="A7222" s="38">
        <v>43725</v>
      </c>
      <c r="B7222" s="39">
        <v>0.32901620370370371</v>
      </c>
      <c r="C7222" s="40">
        <v>2</v>
      </c>
      <c r="D7222" s="40" t="s">
        <v>640</v>
      </c>
      <c r="E7222" s="40">
        <v>82</v>
      </c>
      <c r="F7222" s="40" t="s">
        <v>849</v>
      </c>
    </row>
    <row r="7223" spans="1:6" x14ac:dyDescent="0.5">
      <c r="A7223" s="38">
        <v>43725</v>
      </c>
      <c r="B7223" s="39">
        <v>0.32907407407407407</v>
      </c>
      <c r="C7223" s="40">
        <v>2</v>
      </c>
      <c r="D7223" s="40" t="s">
        <v>651</v>
      </c>
      <c r="E7223" s="40">
        <v>72</v>
      </c>
      <c r="F7223" s="40" t="s">
        <v>849</v>
      </c>
    </row>
    <row r="7224" spans="1:6" x14ac:dyDescent="0.5">
      <c r="A7224" s="38">
        <v>43725</v>
      </c>
      <c r="B7224" s="39">
        <v>0.33113425925925927</v>
      </c>
      <c r="C7224" s="40">
        <v>2</v>
      </c>
      <c r="D7224" s="40" t="s">
        <v>640</v>
      </c>
      <c r="E7224" s="40">
        <v>90</v>
      </c>
      <c r="F7224" s="40" t="s">
        <v>849</v>
      </c>
    </row>
    <row r="7225" spans="1:6" x14ac:dyDescent="0.5">
      <c r="A7225" s="38">
        <v>43725</v>
      </c>
      <c r="B7225" s="39">
        <v>0.33604166666666663</v>
      </c>
      <c r="C7225" s="40">
        <v>2</v>
      </c>
      <c r="D7225" s="40" t="s">
        <v>640</v>
      </c>
      <c r="E7225" s="40">
        <v>99</v>
      </c>
      <c r="F7225" s="40" t="s">
        <v>849</v>
      </c>
    </row>
    <row r="7226" spans="1:6" x14ac:dyDescent="0.5">
      <c r="A7226" s="38">
        <v>43725</v>
      </c>
      <c r="B7226" s="39">
        <v>0.33611111111111108</v>
      </c>
      <c r="C7226" s="40">
        <v>2</v>
      </c>
      <c r="D7226" s="40" t="s">
        <v>640</v>
      </c>
      <c r="E7226" s="40">
        <v>81</v>
      </c>
      <c r="F7226" s="40" t="s">
        <v>849</v>
      </c>
    </row>
    <row r="7227" spans="1:6" x14ac:dyDescent="0.5">
      <c r="A7227" s="38">
        <v>43725</v>
      </c>
      <c r="B7227" s="39">
        <v>0.33613425925925927</v>
      </c>
      <c r="C7227" s="40">
        <v>2</v>
      </c>
      <c r="D7227" s="40" t="s">
        <v>640</v>
      </c>
      <c r="E7227" s="40">
        <v>80</v>
      </c>
      <c r="F7227" s="40" t="s">
        <v>849</v>
      </c>
    </row>
    <row r="7228" spans="1:6" x14ac:dyDescent="0.5">
      <c r="A7228" s="38">
        <v>43725</v>
      </c>
      <c r="B7228" s="39">
        <v>0.3361689814814815</v>
      </c>
      <c r="C7228" s="40">
        <v>2</v>
      </c>
      <c r="D7228" s="40" t="s">
        <v>640</v>
      </c>
      <c r="E7228" s="40">
        <v>80</v>
      </c>
      <c r="F7228" s="40" t="s">
        <v>849</v>
      </c>
    </row>
    <row r="7229" spans="1:6" x14ac:dyDescent="0.5">
      <c r="A7229" s="38">
        <v>43725</v>
      </c>
      <c r="B7229" s="39">
        <v>0.34123842592592596</v>
      </c>
      <c r="C7229" s="40">
        <v>2</v>
      </c>
      <c r="D7229" s="40" t="s">
        <v>640</v>
      </c>
      <c r="E7229" s="40">
        <v>111</v>
      </c>
      <c r="F7229" s="40" t="s">
        <v>849</v>
      </c>
    </row>
    <row r="7230" spans="1:6" x14ac:dyDescent="0.5">
      <c r="A7230" s="38">
        <v>43725</v>
      </c>
      <c r="B7230" s="39">
        <v>0.34128472222222223</v>
      </c>
      <c r="C7230" s="40">
        <v>2</v>
      </c>
      <c r="D7230" s="40" t="s">
        <v>640</v>
      </c>
      <c r="E7230" s="40">
        <v>58</v>
      </c>
      <c r="F7230" s="40" t="s">
        <v>849</v>
      </c>
    </row>
    <row r="7231" spans="1:6" x14ac:dyDescent="0.5">
      <c r="A7231" s="38">
        <v>43725</v>
      </c>
      <c r="B7231" s="39">
        <v>0.34166666666666662</v>
      </c>
      <c r="C7231" s="40">
        <v>2</v>
      </c>
      <c r="D7231" s="40" t="s">
        <v>640</v>
      </c>
      <c r="E7231" s="40">
        <v>50</v>
      </c>
      <c r="F7231" s="40" t="s">
        <v>849</v>
      </c>
    </row>
    <row r="7232" spans="1:6" x14ac:dyDescent="0.5">
      <c r="A7232" s="38">
        <v>43725</v>
      </c>
      <c r="B7232" s="39">
        <v>0.34180555555555553</v>
      </c>
      <c r="C7232" s="40">
        <v>2</v>
      </c>
      <c r="D7232" s="40" t="s">
        <v>640</v>
      </c>
      <c r="E7232" s="40">
        <v>58</v>
      </c>
      <c r="F7232" s="40" t="s">
        <v>849</v>
      </c>
    </row>
    <row r="7233" spans="1:6" x14ac:dyDescent="0.5">
      <c r="A7233" s="38">
        <v>43725</v>
      </c>
      <c r="B7233" s="39">
        <v>0.34197916666666667</v>
      </c>
      <c r="C7233" s="40">
        <v>2</v>
      </c>
      <c r="D7233" s="40" t="s">
        <v>640</v>
      </c>
      <c r="E7233" s="40">
        <v>42</v>
      </c>
      <c r="F7233" s="40" t="s">
        <v>849</v>
      </c>
    </row>
    <row r="7234" spans="1:6" x14ac:dyDescent="0.5">
      <c r="A7234" s="38">
        <v>43725</v>
      </c>
      <c r="B7234" s="39">
        <v>0.34221064814814817</v>
      </c>
      <c r="C7234" s="40">
        <v>2</v>
      </c>
      <c r="D7234" s="40" t="s">
        <v>640</v>
      </c>
      <c r="E7234" s="40">
        <v>81</v>
      </c>
      <c r="F7234" s="40" t="s">
        <v>849</v>
      </c>
    </row>
    <row r="7235" spans="1:6" x14ac:dyDescent="0.5">
      <c r="A7235" s="38">
        <v>43725</v>
      </c>
      <c r="B7235" s="39">
        <v>0.34986111111111112</v>
      </c>
      <c r="C7235" s="40">
        <v>2</v>
      </c>
      <c r="D7235" s="40" t="s">
        <v>640</v>
      </c>
      <c r="E7235" s="40">
        <v>49</v>
      </c>
      <c r="F7235" s="40" t="s">
        <v>849</v>
      </c>
    </row>
    <row r="7236" spans="1:6" x14ac:dyDescent="0.5">
      <c r="A7236" s="38">
        <v>43725</v>
      </c>
      <c r="B7236" s="39">
        <v>0.34987268518518522</v>
      </c>
      <c r="C7236" s="40">
        <v>2</v>
      </c>
      <c r="D7236" s="40" t="s">
        <v>640</v>
      </c>
      <c r="E7236" s="40">
        <v>39</v>
      </c>
      <c r="F7236" s="40" t="s">
        <v>849</v>
      </c>
    </row>
    <row r="7237" spans="1:6" x14ac:dyDescent="0.5">
      <c r="A7237" s="38">
        <v>43725</v>
      </c>
      <c r="B7237" s="39">
        <v>0.34989583333333335</v>
      </c>
      <c r="C7237" s="40">
        <v>2</v>
      </c>
      <c r="D7237" s="40" t="s">
        <v>640</v>
      </c>
      <c r="E7237" s="40">
        <v>59</v>
      </c>
      <c r="F7237" s="40" t="s">
        <v>849</v>
      </c>
    </row>
    <row r="7238" spans="1:6" x14ac:dyDescent="0.5">
      <c r="A7238" s="38">
        <v>43725</v>
      </c>
      <c r="B7238" s="39">
        <v>0.35304398148148147</v>
      </c>
      <c r="C7238" s="40">
        <v>2</v>
      </c>
      <c r="D7238" s="40" t="s">
        <v>640</v>
      </c>
      <c r="E7238" s="40">
        <v>64</v>
      </c>
      <c r="F7238" s="40" t="s">
        <v>849</v>
      </c>
    </row>
    <row r="7239" spans="1:6" x14ac:dyDescent="0.5">
      <c r="A7239" s="38">
        <v>43725</v>
      </c>
      <c r="B7239" s="39">
        <v>0.35318287037037038</v>
      </c>
      <c r="C7239" s="40">
        <v>2</v>
      </c>
      <c r="D7239" s="40" t="s">
        <v>640</v>
      </c>
      <c r="E7239" s="40">
        <v>61</v>
      </c>
      <c r="F7239" s="40" t="s">
        <v>849</v>
      </c>
    </row>
    <row r="7240" spans="1:6" x14ac:dyDescent="0.5">
      <c r="A7240" s="38">
        <v>43725</v>
      </c>
      <c r="B7240" s="39">
        <v>0.35321759259259261</v>
      </c>
      <c r="C7240" s="40">
        <v>2</v>
      </c>
      <c r="D7240" s="40" t="s">
        <v>640</v>
      </c>
      <c r="E7240" s="40">
        <v>49</v>
      </c>
      <c r="F7240" s="40" t="s">
        <v>849</v>
      </c>
    </row>
    <row r="7241" spans="1:6" x14ac:dyDescent="0.5">
      <c r="A7241" s="38">
        <v>43725</v>
      </c>
      <c r="B7241" s="39">
        <v>0.3544444444444444</v>
      </c>
      <c r="C7241" s="40">
        <v>2</v>
      </c>
      <c r="D7241" s="40" t="s">
        <v>640</v>
      </c>
      <c r="E7241" s="40">
        <v>44</v>
      </c>
      <c r="F7241" s="40" t="s">
        <v>849</v>
      </c>
    </row>
    <row r="7242" spans="1:6" x14ac:dyDescent="0.5">
      <c r="A7242" s="38">
        <v>43725</v>
      </c>
      <c r="B7242" s="39">
        <v>0.354525462962963</v>
      </c>
      <c r="C7242" s="40">
        <v>2</v>
      </c>
      <c r="D7242" s="40" t="s">
        <v>640</v>
      </c>
      <c r="E7242" s="40">
        <v>60</v>
      </c>
      <c r="F7242" s="40" t="s">
        <v>849</v>
      </c>
    </row>
    <row r="7243" spans="1:6" x14ac:dyDescent="0.5">
      <c r="A7243" s="38">
        <v>43725</v>
      </c>
      <c r="B7243" s="39">
        <v>0.35456018518518517</v>
      </c>
      <c r="C7243" s="40">
        <v>2</v>
      </c>
      <c r="D7243" s="40" t="s">
        <v>640</v>
      </c>
      <c r="E7243" s="40">
        <v>74</v>
      </c>
      <c r="F7243" s="40" t="s">
        <v>849</v>
      </c>
    </row>
    <row r="7244" spans="1:6" x14ac:dyDescent="0.5">
      <c r="A7244" s="38">
        <v>43725</v>
      </c>
      <c r="B7244" s="39">
        <v>0.3546643518518518</v>
      </c>
      <c r="C7244" s="40">
        <v>2</v>
      </c>
      <c r="D7244" s="40" t="s">
        <v>640</v>
      </c>
      <c r="E7244" s="40">
        <v>39</v>
      </c>
      <c r="F7244" s="40" t="s">
        <v>849</v>
      </c>
    </row>
    <row r="7245" spans="1:6" x14ac:dyDescent="0.5">
      <c r="A7245" s="38">
        <v>43725</v>
      </c>
      <c r="B7245" s="39">
        <v>0.35498842592592594</v>
      </c>
      <c r="C7245" s="40">
        <v>2</v>
      </c>
      <c r="D7245" s="40" t="s">
        <v>640</v>
      </c>
      <c r="E7245" s="40">
        <v>74</v>
      </c>
      <c r="F7245" s="40" t="s">
        <v>849</v>
      </c>
    </row>
    <row r="7246" spans="1:6" x14ac:dyDescent="0.5">
      <c r="A7246" s="38">
        <v>43725</v>
      </c>
      <c r="B7246" s="39">
        <v>0.35582175925925924</v>
      </c>
      <c r="C7246" s="40">
        <v>2</v>
      </c>
      <c r="D7246" s="40" t="s">
        <v>640</v>
      </c>
      <c r="E7246" s="40">
        <v>58</v>
      </c>
      <c r="F7246" s="40" t="s">
        <v>849</v>
      </c>
    </row>
    <row r="7247" spans="1:6" x14ac:dyDescent="0.5">
      <c r="A7247" s="38">
        <v>43725</v>
      </c>
      <c r="B7247" s="39">
        <v>0.35733796296296294</v>
      </c>
      <c r="C7247" s="40">
        <v>2</v>
      </c>
      <c r="D7247" s="40" t="s">
        <v>640</v>
      </c>
      <c r="E7247" s="40">
        <v>59</v>
      </c>
      <c r="F7247" s="40" t="s">
        <v>849</v>
      </c>
    </row>
    <row r="7248" spans="1:6" x14ac:dyDescent="0.5">
      <c r="A7248" s="38">
        <v>43725</v>
      </c>
      <c r="B7248" s="39">
        <v>0.36903935185185183</v>
      </c>
      <c r="C7248" s="40">
        <v>4</v>
      </c>
      <c r="D7248" s="40" t="s">
        <v>645</v>
      </c>
      <c r="E7248" s="40">
        <v>47</v>
      </c>
      <c r="F7248" s="40" t="s">
        <v>849</v>
      </c>
    </row>
    <row r="7249" spans="1:6" x14ac:dyDescent="0.5">
      <c r="A7249" s="38">
        <v>43725</v>
      </c>
      <c r="B7249" s="39">
        <v>0.37106481481481479</v>
      </c>
      <c r="C7249" s="40">
        <v>4</v>
      </c>
      <c r="D7249" s="40" t="s">
        <v>651</v>
      </c>
      <c r="E7249" s="40">
        <v>64</v>
      </c>
      <c r="F7249" s="40" t="s">
        <v>849</v>
      </c>
    </row>
    <row r="7250" spans="1:6" x14ac:dyDescent="0.5">
      <c r="A7250" s="38">
        <v>43725</v>
      </c>
      <c r="B7250" s="39">
        <v>0.37159722222222219</v>
      </c>
      <c r="C7250" s="40">
        <v>2</v>
      </c>
      <c r="D7250" s="40" t="s">
        <v>640</v>
      </c>
      <c r="E7250" s="40">
        <v>111</v>
      </c>
      <c r="F7250" s="40" t="s">
        <v>849</v>
      </c>
    </row>
    <row r="7251" spans="1:6" x14ac:dyDescent="0.5">
      <c r="A7251" s="38">
        <v>43725</v>
      </c>
      <c r="B7251" s="39">
        <v>0.37684027777777779</v>
      </c>
      <c r="C7251" s="40">
        <v>2</v>
      </c>
      <c r="D7251" s="40" t="s">
        <v>640</v>
      </c>
      <c r="E7251" s="40">
        <v>70</v>
      </c>
      <c r="F7251" s="40" t="s">
        <v>849</v>
      </c>
    </row>
    <row r="7252" spans="1:6" x14ac:dyDescent="0.5">
      <c r="A7252" s="38">
        <v>43725</v>
      </c>
      <c r="B7252" s="39">
        <v>0.37716435185185188</v>
      </c>
      <c r="C7252" s="40">
        <v>2</v>
      </c>
      <c r="D7252" s="40" t="s">
        <v>640</v>
      </c>
      <c r="E7252" s="40">
        <v>50</v>
      </c>
      <c r="F7252" s="40" t="s">
        <v>849</v>
      </c>
    </row>
    <row r="7253" spans="1:6" x14ac:dyDescent="0.5">
      <c r="A7253" s="38">
        <v>43725</v>
      </c>
      <c r="B7253" s="39">
        <v>0.37746527777777777</v>
      </c>
      <c r="C7253" s="40">
        <v>2</v>
      </c>
      <c r="D7253" s="40" t="s">
        <v>640</v>
      </c>
      <c r="E7253" s="40">
        <v>76</v>
      </c>
      <c r="F7253" s="40" t="s">
        <v>849</v>
      </c>
    </row>
    <row r="7254" spans="1:6" x14ac:dyDescent="0.5">
      <c r="A7254" s="38">
        <v>43725</v>
      </c>
      <c r="B7254" s="39">
        <v>0.38105324074074076</v>
      </c>
      <c r="C7254" s="40">
        <v>4</v>
      </c>
      <c r="D7254" s="40" t="s">
        <v>651</v>
      </c>
      <c r="E7254" s="40">
        <v>61</v>
      </c>
      <c r="F7254" s="40" t="s">
        <v>849</v>
      </c>
    </row>
    <row r="7255" spans="1:6" x14ac:dyDescent="0.5">
      <c r="A7255" s="38">
        <v>43725</v>
      </c>
      <c r="B7255" s="39">
        <v>0.38119212962962962</v>
      </c>
      <c r="C7255" s="40">
        <v>4</v>
      </c>
      <c r="D7255" s="40" t="s">
        <v>640</v>
      </c>
      <c r="E7255" s="40">
        <v>45</v>
      </c>
      <c r="F7255" s="40" t="s">
        <v>849</v>
      </c>
    </row>
    <row r="7256" spans="1:6" x14ac:dyDescent="0.5">
      <c r="A7256" s="38">
        <v>43725</v>
      </c>
      <c r="B7256" s="39">
        <v>0.3885763888888889</v>
      </c>
      <c r="C7256" s="40">
        <v>4</v>
      </c>
      <c r="D7256" s="40" t="s">
        <v>651</v>
      </c>
      <c r="E7256" s="40">
        <v>67</v>
      </c>
      <c r="F7256" s="40" t="s">
        <v>849</v>
      </c>
    </row>
    <row r="7257" spans="1:6" x14ac:dyDescent="0.5">
      <c r="A7257" s="38">
        <v>43725</v>
      </c>
      <c r="B7257" s="39">
        <v>0.3915393518518519</v>
      </c>
      <c r="C7257" s="40">
        <v>4</v>
      </c>
      <c r="D7257" s="40" t="s">
        <v>640</v>
      </c>
      <c r="E7257" s="40">
        <v>46</v>
      </c>
      <c r="F7257" s="40" t="s">
        <v>849</v>
      </c>
    </row>
    <row r="7258" spans="1:6" x14ac:dyDescent="0.5">
      <c r="A7258" s="38">
        <v>43725</v>
      </c>
      <c r="B7258" s="39">
        <v>0.39554398148148145</v>
      </c>
      <c r="C7258" s="40">
        <v>2</v>
      </c>
      <c r="D7258" s="40" t="s">
        <v>640</v>
      </c>
      <c r="E7258" s="40">
        <v>45</v>
      </c>
      <c r="F7258" s="40" t="s">
        <v>849</v>
      </c>
    </row>
    <row r="7259" spans="1:6" x14ac:dyDescent="0.5">
      <c r="A7259" s="38">
        <v>43725</v>
      </c>
      <c r="B7259" s="39">
        <v>0.3955555555555556</v>
      </c>
      <c r="C7259" s="40">
        <v>2</v>
      </c>
      <c r="D7259" s="40" t="s">
        <v>640</v>
      </c>
      <c r="E7259" s="40">
        <v>55</v>
      </c>
      <c r="F7259" s="40" t="s">
        <v>849</v>
      </c>
    </row>
    <row r="7260" spans="1:6" x14ac:dyDescent="0.5">
      <c r="A7260" s="38">
        <v>43725</v>
      </c>
      <c r="B7260" s="39">
        <v>0.39956018518518516</v>
      </c>
      <c r="C7260" s="40">
        <v>2</v>
      </c>
      <c r="D7260" s="40" t="s">
        <v>640</v>
      </c>
      <c r="E7260" s="40">
        <v>69</v>
      </c>
      <c r="F7260" s="40" t="s">
        <v>849</v>
      </c>
    </row>
    <row r="7261" spans="1:6" x14ac:dyDescent="0.5">
      <c r="A7261" s="38">
        <v>43725</v>
      </c>
      <c r="B7261" s="39">
        <v>0.39989583333333334</v>
      </c>
      <c r="C7261" s="40">
        <v>2</v>
      </c>
      <c r="D7261" s="40" t="s">
        <v>640</v>
      </c>
      <c r="E7261" s="40">
        <v>47</v>
      </c>
      <c r="F7261" s="40" t="s">
        <v>849</v>
      </c>
    </row>
    <row r="7262" spans="1:6" x14ac:dyDescent="0.5">
      <c r="A7262" s="38">
        <v>43725</v>
      </c>
      <c r="B7262" s="39">
        <v>0.40032407407407411</v>
      </c>
      <c r="C7262" s="40">
        <v>2</v>
      </c>
      <c r="D7262" s="40" t="s">
        <v>640</v>
      </c>
      <c r="E7262" s="40">
        <v>65</v>
      </c>
      <c r="F7262" s="40" t="s">
        <v>849</v>
      </c>
    </row>
    <row r="7263" spans="1:6" x14ac:dyDescent="0.5">
      <c r="A7263" s="38">
        <v>43725</v>
      </c>
      <c r="B7263" s="39">
        <v>0.40047453703703706</v>
      </c>
      <c r="C7263" s="40">
        <v>4</v>
      </c>
      <c r="D7263" s="40" t="s">
        <v>651</v>
      </c>
      <c r="E7263" s="40">
        <v>51</v>
      </c>
      <c r="F7263" s="40" t="s">
        <v>849</v>
      </c>
    </row>
    <row r="7264" spans="1:6" x14ac:dyDescent="0.5">
      <c r="A7264" s="38">
        <v>43725</v>
      </c>
      <c r="B7264" s="39">
        <v>0.40060185185185188</v>
      </c>
      <c r="C7264" s="40">
        <v>2</v>
      </c>
      <c r="D7264" s="40" t="s">
        <v>640</v>
      </c>
      <c r="E7264" s="40">
        <v>40</v>
      </c>
      <c r="F7264" s="40" t="s">
        <v>849</v>
      </c>
    </row>
    <row r="7265" spans="1:6" x14ac:dyDescent="0.5">
      <c r="A7265" s="38">
        <v>43725</v>
      </c>
      <c r="B7265" s="39">
        <v>0.40061342592592591</v>
      </c>
      <c r="C7265" s="40">
        <v>2</v>
      </c>
      <c r="D7265" s="40" t="s">
        <v>640</v>
      </c>
      <c r="E7265" s="40">
        <v>43</v>
      </c>
      <c r="F7265" s="40" t="s">
        <v>849</v>
      </c>
    </row>
    <row r="7266" spans="1:6" x14ac:dyDescent="0.5">
      <c r="A7266" s="38">
        <v>43725</v>
      </c>
      <c r="B7266" s="39">
        <v>0.40064814814814814</v>
      </c>
      <c r="C7266" s="40">
        <v>2</v>
      </c>
      <c r="D7266" s="40" t="s">
        <v>640</v>
      </c>
      <c r="E7266" s="40">
        <v>41</v>
      </c>
      <c r="F7266" s="40" t="s">
        <v>849</v>
      </c>
    </row>
    <row r="7267" spans="1:6" x14ac:dyDescent="0.5">
      <c r="A7267" s="38">
        <v>43725</v>
      </c>
      <c r="B7267" s="39">
        <v>0.40065972222222218</v>
      </c>
      <c r="C7267" s="40">
        <v>2</v>
      </c>
      <c r="D7267" s="40" t="s">
        <v>640</v>
      </c>
      <c r="E7267" s="40">
        <v>56</v>
      </c>
      <c r="F7267" s="40" t="s">
        <v>849</v>
      </c>
    </row>
    <row r="7268" spans="1:6" x14ac:dyDescent="0.5">
      <c r="A7268" s="38">
        <v>43725</v>
      </c>
      <c r="B7268" s="39">
        <v>0.40069444444444446</v>
      </c>
      <c r="C7268" s="40">
        <v>2</v>
      </c>
      <c r="D7268" s="40" t="s">
        <v>640</v>
      </c>
      <c r="E7268" s="40">
        <v>80</v>
      </c>
      <c r="F7268" s="40" t="s">
        <v>849</v>
      </c>
    </row>
    <row r="7269" spans="1:6" x14ac:dyDescent="0.5">
      <c r="A7269" s="38">
        <v>43725</v>
      </c>
      <c r="B7269" s="39">
        <v>0.40129629629629626</v>
      </c>
      <c r="C7269" s="40">
        <v>4</v>
      </c>
      <c r="D7269" s="40" t="s">
        <v>640</v>
      </c>
      <c r="E7269" s="40">
        <v>50</v>
      </c>
      <c r="F7269" s="40" t="s">
        <v>849</v>
      </c>
    </row>
    <row r="7270" spans="1:6" x14ac:dyDescent="0.5">
      <c r="A7270" s="38">
        <v>43725</v>
      </c>
      <c r="B7270" s="39">
        <v>0.4017013888888889</v>
      </c>
      <c r="C7270" s="40">
        <v>4</v>
      </c>
      <c r="D7270" s="40" t="s">
        <v>651</v>
      </c>
      <c r="E7270" s="40">
        <v>59</v>
      </c>
      <c r="F7270" s="40" t="s">
        <v>849</v>
      </c>
    </row>
    <row r="7271" spans="1:6" x14ac:dyDescent="0.5">
      <c r="A7271" s="38">
        <v>43725</v>
      </c>
      <c r="B7271" s="39">
        <v>0.40244212962962966</v>
      </c>
      <c r="C7271" s="40">
        <v>4</v>
      </c>
      <c r="D7271" s="40" t="s">
        <v>651</v>
      </c>
      <c r="E7271" s="40">
        <v>40</v>
      </c>
      <c r="F7271" s="40" t="s">
        <v>849</v>
      </c>
    </row>
    <row r="7272" spans="1:6" x14ac:dyDescent="0.5">
      <c r="A7272" s="38">
        <v>43725</v>
      </c>
      <c r="B7272" s="39">
        <v>0.41190972222222227</v>
      </c>
      <c r="C7272" s="40">
        <v>2</v>
      </c>
      <c r="D7272" s="40" t="s">
        <v>640</v>
      </c>
      <c r="E7272" s="40">
        <v>47</v>
      </c>
      <c r="F7272" s="40" t="s">
        <v>849</v>
      </c>
    </row>
    <row r="7273" spans="1:6" x14ac:dyDescent="0.5">
      <c r="A7273" s="38">
        <v>43725</v>
      </c>
      <c r="B7273" s="39">
        <v>0.41202546296296294</v>
      </c>
      <c r="C7273" s="40">
        <v>2</v>
      </c>
      <c r="D7273" s="40" t="s">
        <v>640</v>
      </c>
      <c r="E7273" s="40">
        <v>58</v>
      </c>
      <c r="F7273" s="40" t="s">
        <v>849</v>
      </c>
    </row>
    <row r="7274" spans="1:6" x14ac:dyDescent="0.5">
      <c r="A7274" s="38">
        <v>43725</v>
      </c>
      <c r="B7274" s="39">
        <v>0.41219907407407402</v>
      </c>
      <c r="C7274" s="40">
        <v>2</v>
      </c>
      <c r="D7274" s="40" t="s">
        <v>640</v>
      </c>
      <c r="E7274" s="40">
        <v>65</v>
      </c>
      <c r="F7274" s="40" t="s">
        <v>849</v>
      </c>
    </row>
    <row r="7275" spans="1:6" x14ac:dyDescent="0.5">
      <c r="A7275" s="38">
        <v>43725</v>
      </c>
      <c r="B7275" s="39">
        <v>0.41222222222222221</v>
      </c>
      <c r="C7275" s="40">
        <v>2</v>
      </c>
      <c r="D7275" s="40" t="s">
        <v>640</v>
      </c>
      <c r="E7275" s="40">
        <v>73</v>
      </c>
      <c r="F7275" s="40" t="s">
        <v>849</v>
      </c>
    </row>
    <row r="7276" spans="1:6" x14ac:dyDescent="0.5">
      <c r="A7276" s="38">
        <v>43725</v>
      </c>
      <c r="B7276" s="39">
        <v>0.41273148148148148</v>
      </c>
      <c r="C7276" s="40">
        <v>4</v>
      </c>
      <c r="D7276" s="40" t="s">
        <v>651</v>
      </c>
      <c r="E7276" s="40">
        <v>61</v>
      </c>
      <c r="F7276" s="40" t="s">
        <v>849</v>
      </c>
    </row>
    <row r="7277" spans="1:6" x14ac:dyDescent="0.5">
      <c r="A7277" s="38">
        <v>43725</v>
      </c>
      <c r="B7277" s="39">
        <v>0.41414351851851849</v>
      </c>
      <c r="C7277" s="40">
        <v>2</v>
      </c>
      <c r="D7277" s="40" t="s">
        <v>640</v>
      </c>
      <c r="E7277" s="40">
        <v>95</v>
      </c>
      <c r="F7277" s="40" t="s">
        <v>849</v>
      </c>
    </row>
    <row r="7278" spans="1:6" x14ac:dyDescent="0.5">
      <c r="A7278" s="38">
        <v>43725</v>
      </c>
      <c r="B7278" s="39">
        <v>0.41415509259259259</v>
      </c>
      <c r="C7278" s="40">
        <v>4</v>
      </c>
      <c r="D7278" s="40" t="s">
        <v>651</v>
      </c>
      <c r="E7278" s="40">
        <v>63</v>
      </c>
      <c r="F7278" s="40" t="s">
        <v>849</v>
      </c>
    </row>
    <row r="7279" spans="1:6" x14ac:dyDescent="0.5">
      <c r="A7279" s="38">
        <v>43725</v>
      </c>
      <c r="B7279" s="39">
        <v>0.41445601851851849</v>
      </c>
      <c r="C7279" s="40">
        <v>2</v>
      </c>
      <c r="D7279" s="40" t="s">
        <v>640</v>
      </c>
      <c r="E7279" s="40">
        <v>82</v>
      </c>
      <c r="F7279" s="40" t="s">
        <v>849</v>
      </c>
    </row>
    <row r="7280" spans="1:6" x14ac:dyDescent="0.5">
      <c r="A7280" s="38">
        <v>43725</v>
      </c>
      <c r="B7280" s="39">
        <v>0.41552083333333334</v>
      </c>
      <c r="C7280" s="40">
        <v>1</v>
      </c>
      <c r="D7280" s="40" t="s">
        <v>640</v>
      </c>
      <c r="E7280" s="40">
        <v>40</v>
      </c>
      <c r="F7280" s="40" t="s">
        <v>849</v>
      </c>
    </row>
    <row r="7281" spans="1:6" x14ac:dyDescent="0.5">
      <c r="A7281" s="38">
        <v>43725</v>
      </c>
      <c r="B7281" s="39">
        <v>0.4157986111111111</v>
      </c>
      <c r="C7281" s="40">
        <v>4</v>
      </c>
      <c r="D7281" s="40" t="s">
        <v>640</v>
      </c>
      <c r="E7281" s="40">
        <v>49</v>
      </c>
      <c r="F7281" s="40" t="s">
        <v>849</v>
      </c>
    </row>
    <row r="7282" spans="1:6" x14ac:dyDescent="0.5">
      <c r="A7282" s="38">
        <v>43725</v>
      </c>
      <c r="B7282" s="39">
        <v>0.41665509259259265</v>
      </c>
      <c r="C7282" s="40">
        <v>4</v>
      </c>
      <c r="D7282" s="40" t="s">
        <v>651</v>
      </c>
      <c r="E7282" s="40">
        <v>56</v>
      </c>
      <c r="F7282" s="40" t="s">
        <v>849</v>
      </c>
    </row>
    <row r="7283" spans="1:6" x14ac:dyDescent="0.5">
      <c r="A7283" s="38">
        <v>43725</v>
      </c>
      <c r="B7283" s="39">
        <v>0.4183912037037037</v>
      </c>
      <c r="C7283" s="40">
        <v>4</v>
      </c>
      <c r="D7283" s="40" t="s">
        <v>651</v>
      </c>
      <c r="E7283" s="40">
        <v>55</v>
      </c>
      <c r="F7283" s="40" t="s">
        <v>849</v>
      </c>
    </row>
    <row r="7284" spans="1:6" x14ac:dyDescent="0.5">
      <c r="A7284" s="38">
        <v>43725</v>
      </c>
      <c r="B7284" s="39">
        <v>0.42024305555555558</v>
      </c>
      <c r="C7284" s="40">
        <v>2</v>
      </c>
      <c r="D7284" s="40" t="s">
        <v>640</v>
      </c>
      <c r="E7284" s="40">
        <v>119</v>
      </c>
      <c r="F7284" s="40" t="s">
        <v>849</v>
      </c>
    </row>
    <row r="7285" spans="1:6" x14ac:dyDescent="0.5">
      <c r="A7285" s="38">
        <v>43725</v>
      </c>
      <c r="B7285" s="39">
        <v>0.42634259259259261</v>
      </c>
      <c r="C7285" s="40">
        <v>4</v>
      </c>
      <c r="D7285" s="40" t="s">
        <v>651</v>
      </c>
      <c r="E7285" s="40">
        <v>57</v>
      </c>
      <c r="F7285" s="40" t="s">
        <v>849</v>
      </c>
    </row>
    <row r="7286" spans="1:6" x14ac:dyDescent="0.5">
      <c r="A7286" s="38">
        <v>43725</v>
      </c>
      <c r="B7286" s="39">
        <v>0.43533564814814812</v>
      </c>
      <c r="C7286" s="40">
        <v>4</v>
      </c>
      <c r="D7286" s="40" t="s">
        <v>640</v>
      </c>
      <c r="E7286" s="40">
        <v>38</v>
      </c>
      <c r="F7286" s="40" t="s">
        <v>849</v>
      </c>
    </row>
    <row r="7287" spans="1:6" x14ac:dyDescent="0.5">
      <c r="A7287" s="38">
        <v>43725</v>
      </c>
      <c r="B7287" s="39">
        <v>0.44266203703703705</v>
      </c>
      <c r="C7287" s="40">
        <v>2</v>
      </c>
      <c r="D7287" s="40" t="s">
        <v>640</v>
      </c>
      <c r="E7287" s="40">
        <v>42</v>
      </c>
      <c r="F7287" s="40" t="s">
        <v>849</v>
      </c>
    </row>
    <row r="7288" spans="1:6" x14ac:dyDescent="0.5">
      <c r="A7288" s="38">
        <v>43725</v>
      </c>
      <c r="B7288" s="39">
        <v>0.45431712962962961</v>
      </c>
      <c r="C7288" s="40">
        <v>4</v>
      </c>
      <c r="D7288" s="40" t="s">
        <v>651</v>
      </c>
      <c r="E7288" s="40">
        <v>64</v>
      </c>
      <c r="F7288" s="40" t="s">
        <v>849</v>
      </c>
    </row>
    <row r="7289" spans="1:6" x14ac:dyDescent="0.5">
      <c r="A7289" s="38">
        <v>43725</v>
      </c>
      <c r="B7289" s="39">
        <v>0.45488425925925924</v>
      </c>
      <c r="C7289" s="40">
        <v>4</v>
      </c>
      <c r="D7289" s="40" t="s">
        <v>651</v>
      </c>
      <c r="E7289" s="40">
        <v>64</v>
      </c>
      <c r="F7289" s="40" t="s">
        <v>849</v>
      </c>
    </row>
    <row r="7290" spans="1:6" x14ac:dyDescent="0.5">
      <c r="A7290" s="38">
        <v>43725</v>
      </c>
      <c r="B7290" s="39">
        <v>0.45908564814814817</v>
      </c>
      <c r="C7290" s="40">
        <v>4</v>
      </c>
      <c r="D7290" s="40" t="s">
        <v>651</v>
      </c>
      <c r="E7290" s="40">
        <v>53</v>
      </c>
      <c r="F7290" s="40" t="s">
        <v>849</v>
      </c>
    </row>
    <row r="7291" spans="1:6" x14ac:dyDescent="0.5">
      <c r="A7291" s="38">
        <v>43725</v>
      </c>
      <c r="B7291" s="39">
        <v>0.45953703703703702</v>
      </c>
      <c r="C7291" s="40">
        <v>4</v>
      </c>
      <c r="D7291" s="40" t="s">
        <v>651</v>
      </c>
      <c r="E7291" s="40">
        <v>63</v>
      </c>
      <c r="F7291" s="40" t="s">
        <v>849</v>
      </c>
    </row>
    <row r="7292" spans="1:6" x14ac:dyDescent="0.5">
      <c r="A7292" s="38">
        <v>43725</v>
      </c>
      <c r="B7292" s="39">
        <v>0.46940972222222221</v>
      </c>
      <c r="C7292" s="40">
        <v>4</v>
      </c>
      <c r="D7292" s="40" t="s">
        <v>651</v>
      </c>
      <c r="E7292" s="40">
        <v>55</v>
      </c>
      <c r="F7292" s="40" t="s">
        <v>849</v>
      </c>
    </row>
    <row r="7293" spans="1:6" x14ac:dyDescent="0.5">
      <c r="A7293" s="38">
        <v>43725</v>
      </c>
      <c r="B7293" s="39">
        <v>0.47425925925925921</v>
      </c>
      <c r="C7293" s="40">
        <v>4</v>
      </c>
      <c r="D7293" s="40" t="s">
        <v>651</v>
      </c>
      <c r="E7293" s="40">
        <v>60</v>
      </c>
      <c r="F7293" s="40" t="s">
        <v>849</v>
      </c>
    </row>
    <row r="7294" spans="1:6" x14ac:dyDescent="0.5">
      <c r="A7294" s="38">
        <v>43725</v>
      </c>
      <c r="B7294" s="39">
        <v>0.4778587962962963</v>
      </c>
      <c r="C7294" s="40">
        <v>1</v>
      </c>
      <c r="D7294" s="40" t="s">
        <v>640</v>
      </c>
      <c r="E7294" s="40">
        <v>39</v>
      </c>
      <c r="F7294" s="40" t="s">
        <v>849</v>
      </c>
    </row>
    <row r="7295" spans="1:6" x14ac:dyDescent="0.5">
      <c r="A7295" s="38">
        <v>43725</v>
      </c>
      <c r="B7295" s="39">
        <v>0.4835416666666667</v>
      </c>
      <c r="C7295" s="40">
        <v>4</v>
      </c>
      <c r="D7295" s="40" t="s">
        <v>651</v>
      </c>
      <c r="E7295" s="40">
        <v>69</v>
      </c>
      <c r="F7295" s="40" t="s">
        <v>849</v>
      </c>
    </row>
    <row r="7296" spans="1:6" x14ac:dyDescent="0.5">
      <c r="A7296" s="38">
        <v>43725</v>
      </c>
      <c r="B7296" s="39">
        <v>0.48356481481481484</v>
      </c>
      <c r="C7296" s="40">
        <v>4</v>
      </c>
      <c r="D7296" s="40" t="s">
        <v>651</v>
      </c>
      <c r="E7296" s="40">
        <v>65</v>
      </c>
      <c r="F7296" s="40" t="s">
        <v>849</v>
      </c>
    </row>
    <row r="7297" spans="1:6" x14ac:dyDescent="0.5">
      <c r="A7297" s="38">
        <v>43725</v>
      </c>
      <c r="B7297" s="39">
        <v>0.48449074074074078</v>
      </c>
      <c r="C7297" s="40">
        <v>4</v>
      </c>
      <c r="D7297" s="40" t="s">
        <v>651</v>
      </c>
      <c r="E7297" s="40">
        <v>57</v>
      </c>
      <c r="F7297" s="40" t="s">
        <v>849</v>
      </c>
    </row>
    <row r="7298" spans="1:6" x14ac:dyDescent="0.5">
      <c r="A7298" s="38">
        <v>43725</v>
      </c>
      <c r="B7298" s="39">
        <v>0.4852893518518519</v>
      </c>
      <c r="C7298" s="40">
        <v>4</v>
      </c>
      <c r="D7298" s="40" t="s">
        <v>651</v>
      </c>
      <c r="E7298" s="40">
        <v>50</v>
      </c>
      <c r="F7298" s="40" t="s">
        <v>849</v>
      </c>
    </row>
    <row r="7299" spans="1:6" x14ac:dyDescent="0.5">
      <c r="A7299" s="38">
        <v>43725</v>
      </c>
      <c r="B7299" s="39">
        <v>0.48539351851851853</v>
      </c>
      <c r="C7299" s="40">
        <v>4</v>
      </c>
      <c r="D7299" s="40" t="s">
        <v>651</v>
      </c>
      <c r="E7299" s="40">
        <v>43</v>
      </c>
      <c r="F7299" s="40" t="s">
        <v>849</v>
      </c>
    </row>
    <row r="7300" spans="1:6" x14ac:dyDescent="0.5">
      <c r="A7300" s="38">
        <v>43725</v>
      </c>
      <c r="B7300" s="39">
        <v>0.48807870370370371</v>
      </c>
      <c r="C7300" s="40">
        <v>4</v>
      </c>
      <c r="D7300" s="40" t="s">
        <v>651</v>
      </c>
      <c r="E7300" s="40">
        <v>71</v>
      </c>
      <c r="F7300" s="40" t="s">
        <v>849</v>
      </c>
    </row>
    <row r="7301" spans="1:6" x14ac:dyDescent="0.5">
      <c r="A7301" s="38">
        <v>43725</v>
      </c>
      <c r="B7301" s="39">
        <v>0.49487268518518518</v>
      </c>
      <c r="C7301" s="40">
        <v>4</v>
      </c>
      <c r="D7301" s="40" t="s">
        <v>651</v>
      </c>
      <c r="E7301" s="40">
        <v>47</v>
      </c>
      <c r="F7301" s="40" t="s">
        <v>849</v>
      </c>
    </row>
    <row r="7302" spans="1:6" x14ac:dyDescent="0.5">
      <c r="A7302" s="38">
        <v>43725</v>
      </c>
      <c r="B7302" s="39">
        <v>0.49765046296296295</v>
      </c>
      <c r="C7302" s="40">
        <v>4</v>
      </c>
      <c r="D7302" s="40" t="s">
        <v>651</v>
      </c>
      <c r="E7302" s="40">
        <v>65</v>
      </c>
      <c r="F7302" s="40" t="s">
        <v>849</v>
      </c>
    </row>
    <row r="7303" spans="1:6" x14ac:dyDescent="0.5">
      <c r="A7303" s="38">
        <v>43725</v>
      </c>
      <c r="B7303" s="39">
        <v>0.50108796296296299</v>
      </c>
      <c r="C7303" s="40">
        <v>4</v>
      </c>
      <c r="D7303" s="40" t="s">
        <v>651</v>
      </c>
      <c r="E7303" s="40">
        <v>86</v>
      </c>
      <c r="F7303" s="40" t="s">
        <v>849</v>
      </c>
    </row>
    <row r="7304" spans="1:6" x14ac:dyDescent="0.5">
      <c r="A7304" s="38">
        <v>43725</v>
      </c>
      <c r="B7304" s="39">
        <v>0.50376157407407407</v>
      </c>
      <c r="C7304" s="40">
        <v>4</v>
      </c>
      <c r="D7304" s="40" t="s">
        <v>651</v>
      </c>
      <c r="E7304" s="40">
        <v>62</v>
      </c>
      <c r="F7304" s="40" t="s">
        <v>849</v>
      </c>
    </row>
    <row r="7305" spans="1:6" x14ac:dyDescent="0.5">
      <c r="A7305" s="38">
        <v>43725</v>
      </c>
      <c r="B7305" s="39">
        <v>0.51045138888888886</v>
      </c>
      <c r="C7305" s="40">
        <v>2</v>
      </c>
      <c r="D7305" s="40" t="s">
        <v>640</v>
      </c>
      <c r="E7305" s="40">
        <v>75</v>
      </c>
      <c r="F7305" s="40" t="s">
        <v>849</v>
      </c>
    </row>
    <row r="7306" spans="1:6" x14ac:dyDescent="0.5">
      <c r="A7306" s="38">
        <v>43725</v>
      </c>
      <c r="B7306" s="39">
        <v>0.51109953703703703</v>
      </c>
      <c r="C7306" s="40">
        <v>2</v>
      </c>
      <c r="D7306" s="40" t="s">
        <v>640</v>
      </c>
      <c r="E7306" s="40">
        <v>63</v>
      </c>
      <c r="F7306" s="40" t="s">
        <v>849</v>
      </c>
    </row>
    <row r="7307" spans="1:6" x14ac:dyDescent="0.5">
      <c r="A7307" s="38">
        <v>43725</v>
      </c>
      <c r="B7307" s="39">
        <v>0.5113657407407407</v>
      </c>
      <c r="C7307" s="40">
        <v>2</v>
      </c>
      <c r="D7307" s="40" t="s">
        <v>640</v>
      </c>
      <c r="E7307" s="40">
        <v>70</v>
      </c>
      <c r="F7307" s="40" t="s">
        <v>849</v>
      </c>
    </row>
    <row r="7308" spans="1:6" x14ac:dyDescent="0.5">
      <c r="A7308" s="38">
        <v>43725</v>
      </c>
      <c r="B7308" s="39">
        <v>0.51142361111111112</v>
      </c>
      <c r="C7308" s="40">
        <v>2</v>
      </c>
      <c r="D7308" s="40" t="s">
        <v>640</v>
      </c>
      <c r="E7308" s="40">
        <v>60</v>
      </c>
      <c r="F7308" s="40" t="s">
        <v>849</v>
      </c>
    </row>
    <row r="7309" spans="1:6" x14ac:dyDescent="0.5">
      <c r="A7309" s="38">
        <v>43725</v>
      </c>
      <c r="B7309" s="39">
        <v>0.51159722222222215</v>
      </c>
      <c r="C7309" s="40">
        <v>2</v>
      </c>
      <c r="D7309" s="40" t="s">
        <v>640</v>
      </c>
      <c r="E7309" s="40">
        <v>58</v>
      </c>
      <c r="F7309" s="40" t="s">
        <v>849</v>
      </c>
    </row>
    <row r="7310" spans="1:6" x14ac:dyDescent="0.5">
      <c r="A7310" s="38">
        <v>43725</v>
      </c>
      <c r="B7310" s="39">
        <v>0.51165509259259256</v>
      </c>
      <c r="C7310" s="40">
        <v>2</v>
      </c>
      <c r="D7310" s="40" t="s">
        <v>640</v>
      </c>
      <c r="E7310" s="40">
        <v>40</v>
      </c>
      <c r="F7310" s="40" t="s">
        <v>849</v>
      </c>
    </row>
    <row r="7311" spans="1:6" x14ac:dyDescent="0.5">
      <c r="A7311" s="38">
        <v>43725</v>
      </c>
      <c r="B7311" s="39">
        <v>0.51622685185185191</v>
      </c>
      <c r="C7311" s="40">
        <v>4</v>
      </c>
      <c r="D7311" s="40" t="s">
        <v>651</v>
      </c>
      <c r="E7311" s="40">
        <v>79</v>
      </c>
      <c r="F7311" s="40" t="s">
        <v>849</v>
      </c>
    </row>
    <row r="7312" spans="1:6" x14ac:dyDescent="0.5">
      <c r="A7312" s="38">
        <v>43725</v>
      </c>
      <c r="B7312" s="39">
        <v>0.51637731481481486</v>
      </c>
      <c r="C7312" s="40">
        <v>4</v>
      </c>
      <c r="D7312" s="40" t="s">
        <v>651</v>
      </c>
      <c r="E7312" s="40">
        <v>67</v>
      </c>
      <c r="F7312" s="40" t="s">
        <v>849</v>
      </c>
    </row>
    <row r="7313" spans="1:6" x14ac:dyDescent="0.5">
      <c r="A7313" s="38">
        <v>43725</v>
      </c>
      <c r="B7313" s="39">
        <v>0.51641203703703698</v>
      </c>
      <c r="C7313" s="40">
        <v>4</v>
      </c>
      <c r="D7313" s="40" t="s">
        <v>651</v>
      </c>
      <c r="E7313" s="40">
        <v>89</v>
      </c>
      <c r="F7313" s="40" t="s">
        <v>849</v>
      </c>
    </row>
    <row r="7314" spans="1:6" x14ac:dyDescent="0.5">
      <c r="A7314" s="38">
        <v>43725</v>
      </c>
      <c r="B7314" s="39">
        <v>0.51658564814814811</v>
      </c>
      <c r="C7314" s="40">
        <v>4</v>
      </c>
      <c r="D7314" s="40" t="s">
        <v>651</v>
      </c>
      <c r="E7314" s="40">
        <v>102</v>
      </c>
      <c r="F7314" s="40" t="s">
        <v>849</v>
      </c>
    </row>
    <row r="7315" spans="1:6" x14ac:dyDescent="0.5">
      <c r="A7315" s="38">
        <v>43725</v>
      </c>
      <c r="B7315" s="39">
        <v>0.5176736111111111</v>
      </c>
      <c r="C7315" s="40">
        <v>4</v>
      </c>
      <c r="D7315" s="40" t="s">
        <v>651</v>
      </c>
      <c r="E7315" s="40">
        <v>56</v>
      </c>
      <c r="F7315" s="40" t="s">
        <v>849</v>
      </c>
    </row>
    <row r="7316" spans="1:6" x14ac:dyDescent="0.5">
      <c r="A7316" s="38">
        <v>43725</v>
      </c>
      <c r="B7316" s="39">
        <v>0.51899305555555553</v>
      </c>
      <c r="C7316" s="40">
        <v>4</v>
      </c>
      <c r="D7316" s="40" t="s">
        <v>651</v>
      </c>
      <c r="E7316" s="40">
        <v>70</v>
      </c>
      <c r="F7316" s="40" t="s">
        <v>849</v>
      </c>
    </row>
    <row r="7317" spans="1:6" x14ac:dyDescent="0.5">
      <c r="A7317" s="38">
        <v>43725</v>
      </c>
      <c r="B7317" s="39">
        <v>0.53033564814814815</v>
      </c>
      <c r="C7317" s="40">
        <v>2</v>
      </c>
      <c r="D7317" s="40" t="s">
        <v>640</v>
      </c>
      <c r="E7317" s="40">
        <v>91</v>
      </c>
      <c r="F7317" s="40" t="s">
        <v>849</v>
      </c>
    </row>
    <row r="7318" spans="1:6" x14ac:dyDescent="0.5">
      <c r="A7318" s="38">
        <v>43725</v>
      </c>
      <c r="B7318" s="39">
        <v>0.5433217592592593</v>
      </c>
      <c r="C7318" s="40">
        <v>2</v>
      </c>
      <c r="D7318" s="40" t="s">
        <v>640</v>
      </c>
      <c r="E7318" s="40">
        <v>126</v>
      </c>
      <c r="F7318" s="40" t="s">
        <v>849</v>
      </c>
    </row>
    <row r="7319" spans="1:6" x14ac:dyDescent="0.5">
      <c r="A7319" s="38">
        <v>43725</v>
      </c>
      <c r="B7319" s="39">
        <v>0.54349537037037032</v>
      </c>
      <c r="C7319" s="40">
        <v>2</v>
      </c>
      <c r="D7319" s="40" t="s">
        <v>640</v>
      </c>
      <c r="E7319" s="40">
        <v>24</v>
      </c>
      <c r="F7319" s="40" t="s">
        <v>849</v>
      </c>
    </row>
    <row r="7320" spans="1:6" x14ac:dyDescent="0.5">
      <c r="A7320" s="38">
        <v>43725</v>
      </c>
      <c r="B7320" s="39">
        <v>0.55497685185185186</v>
      </c>
      <c r="C7320" s="40">
        <v>4</v>
      </c>
      <c r="D7320" s="40" t="s">
        <v>651</v>
      </c>
      <c r="E7320" s="40">
        <v>68</v>
      </c>
      <c r="F7320" s="40" t="s">
        <v>849</v>
      </c>
    </row>
    <row r="7321" spans="1:6" x14ac:dyDescent="0.5">
      <c r="A7321" s="38">
        <v>43725</v>
      </c>
      <c r="B7321" s="39">
        <v>0.55594907407407412</v>
      </c>
      <c r="C7321" s="40">
        <v>4</v>
      </c>
      <c r="D7321" s="40" t="s">
        <v>651</v>
      </c>
      <c r="E7321" s="40">
        <v>68</v>
      </c>
      <c r="F7321" s="40" t="s">
        <v>849</v>
      </c>
    </row>
    <row r="7322" spans="1:6" x14ac:dyDescent="0.5">
      <c r="A7322" s="38">
        <v>43725</v>
      </c>
      <c r="B7322" s="39">
        <v>0.55668981481481483</v>
      </c>
      <c r="C7322" s="40">
        <v>1</v>
      </c>
      <c r="D7322" s="40" t="s">
        <v>640</v>
      </c>
      <c r="E7322" s="40">
        <v>46</v>
      </c>
      <c r="F7322" s="40" t="s">
        <v>849</v>
      </c>
    </row>
    <row r="7323" spans="1:6" x14ac:dyDescent="0.5">
      <c r="A7323" s="38">
        <v>43725</v>
      </c>
      <c r="B7323" s="39">
        <v>0.55770833333333336</v>
      </c>
      <c r="C7323" s="40">
        <v>4</v>
      </c>
      <c r="D7323" s="40" t="s">
        <v>651</v>
      </c>
      <c r="E7323" s="40">
        <v>72</v>
      </c>
      <c r="F7323" s="40" t="s">
        <v>849</v>
      </c>
    </row>
    <row r="7324" spans="1:6" x14ac:dyDescent="0.5">
      <c r="A7324" s="38">
        <v>43725</v>
      </c>
      <c r="B7324" s="39">
        <v>0.5665972222222222</v>
      </c>
      <c r="C7324" s="40">
        <v>4</v>
      </c>
      <c r="D7324" s="40" t="s">
        <v>651</v>
      </c>
      <c r="E7324" s="40">
        <v>65</v>
      </c>
      <c r="F7324" s="40" t="s">
        <v>849</v>
      </c>
    </row>
    <row r="7325" spans="1:6" x14ac:dyDescent="0.5">
      <c r="A7325" s="38">
        <v>43725</v>
      </c>
      <c r="B7325" s="39">
        <v>0.56798611111111108</v>
      </c>
      <c r="C7325" s="40">
        <v>4</v>
      </c>
      <c r="D7325" s="40" t="s">
        <v>651</v>
      </c>
      <c r="E7325" s="40">
        <v>62</v>
      </c>
      <c r="F7325" s="40" t="s">
        <v>849</v>
      </c>
    </row>
    <row r="7326" spans="1:6" x14ac:dyDescent="0.5">
      <c r="A7326" s="38">
        <v>43725</v>
      </c>
      <c r="B7326" s="39">
        <v>0.56843750000000004</v>
      </c>
      <c r="C7326" s="40">
        <v>2</v>
      </c>
      <c r="D7326" s="40" t="s">
        <v>651</v>
      </c>
      <c r="E7326" s="40">
        <v>40</v>
      </c>
      <c r="F7326" s="40" t="s">
        <v>849</v>
      </c>
    </row>
    <row r="7327" spans="1:6" x14ac:dyDescent="0.5">
      <c r="A7327" s="38">
        <v>43725</v>
      </c>
      <c r="B7327" s="39">
        <v>0.5705324074074074</v>
      </c>
      <c r="C7327" s="40">
        <v>4</v>
      </c>
      <c r="D7327" s="40" t="s">
        <v>651</v>
      </c>
      <c r="E7327" s="40">
        <v>73</v>
      </c>
      <c r="F7327" s="40" t="s">
        <v>849</v>
      </c>
    </row>
    <row r="7328" spans="1:6" x14ac:dyDescent="0.5">
      <c r="A7328" s="38">
        <v>43725</v>
      </c>
      <c r="B7328" s="39">
        <v>0.58097222222222222</v>
      </c>
      <c r="C7328" s="40">
        <v>1</v>
      </c>
      <c r="D7328" s="40" t="s">
        <v>640</v>
      </c>
      <c r="E7328" s="40">
        <v>52</v>
      </c>
      <c r="F7328" s="40" t="s">
        <v>849</v>
      </c>
    </row>
    <row r="7329" spans="1:6" x14ac:dyDescent="0.5">
      <c r="A7329" s="38">
        <v>43725</v>
      </c>
      <c r="B7329" s="39">
        <v>0.58340277777777783</v>
      </c>
      <c r="C7329" s="40">
        <v>2</v>
      </c>
      <c r="D7329" s="40" t="s">
        <v>640</v>
      </c>
      <c r="E7329" s="40">
        <v>45</v>
      </c>
      <c r="F7329" s="40" t="s">
        <v>849</v>
      </c>
    </row>
    <row r="7330" spans="1:6" x14ac:dyDescent="0.5">
      <c r="A7330" s="38">
        <v>43725</v>
      </c>
      <c r="B7330" s="39">
        <v>0.58369212962962969</v>
      </c>
      <c r="C7330" s="40">
        <v>2</v>
      </c>
      <c r="D7330" s="40" t="s">
        <v>640</v>
      </c>
      <c r="E7330" s="40">
        <v>127</v>
      </c>
      <c r="F7330" s="40" t="s">
        <v>849</v>
      </c>
    </row>
    <row r="7331" spans="1:6" x14ac:dyDescent="0.5">
      <c r="A7331" s="38">
        <v>43725</v>
      </c>
      <c r="B7331" s="39">
        <v>0.58491898148148147</v>
      </c>
      <c r="C7331" s="40">
        <v>2</v>
      </c>
      <c r="D7331" s="40" t="s">
        <v>640</v>
      </c>
      <c r="E7331" s="40">
        <v>72</v>
      </c>
      <c r="F7331" s="40" t="s">
        <v>849</v>
      </c>
    </row>
    <row r="7332" spans="1:6" x14ac:dyDescent="0.5">
      <c r="A7332" s="38">
        <v>43725</v>
      </c>
      <c r="B7332" s="39">
        <v>0.58665509259259252</v>
      </c>
      <c r="C7332" s="40">
        <v>2</v>
      </c>
      <c r="D7332" s="40" t="s">
        <v>640</v>
      </c>
      <c r="E7332" s="40">
        <v>69</v>
      </c>
      <c r="F7332" s="40" t="s">
        <v>849</v>
      </c>
    </row>
    <row r="7333" spans="1:6" x14ac:dyDescent="0.5">
      <c r="A7333" s="38">
        <v>43725</v>
      </c>
      <c r="B7333" s="39">
        <v>0.58671296296296294</v>
      </c>
      <c r="C7333" s="40">
        <v>2</v>
      </c>
      <c r="D7333" s="40" t="s">
        <v>640</v>
      </c>
      <c r="E7333" s="40">
        <v>83</v>
      </c>
      <c r="F7333" s="40" t="s">
        <v>849</v>
      </c>
    </row>
    <row r="7334" spans="1:6" x14ac:dyDescent="0.5">
      <c r="A7334" s="38">
        <v>43725</v>
      </c>
      <c r="B7334" s="39">
        <v>0.58674768518518516</v>
      </c>
      <c r="C7334" s="40">
        <v>2</v>
      </c>
      <c r="D7334" s="40" t="s">
        <v>640</v>
      </c>
      <c r="E7334" s="40">
        <v>53</v>
      </c>
      <c r="F7334" s="40" t="s">
        <v>849</v>
      </c>
    </row>
    <row r="7335" spans="1:6" x14ac:dyDescent="0.5">
      <c r="A7335" s="38">
        <v>43725</v>
      </c>
      <c r="B7335" s="39">
        <v>0.58862268518518512</v>
      </c>
      <c r="C7335" s="40">
        <v>2</v>
      </c>
      <c r="D7335" s="40" t="s">
        <v>640</v>
      </c>
      <c r="E7335" s="40">
        <v>49</v>
      </c>
      <c r="F7335" s="40" t="s">
        <v>849</v>
      </c>
    </row>
    <row r="7336" spans="1:6" x14ac:dyDescent="0.5">
      <c r="A7336" s="38">
        <v>43725</v>
      </c>
      <c r="B7336" s="39">
        <v>0.59026620370370375</v>
      </c>
      <c r="C7336" s="40">
        <v>2</v>
      </c>
      <c r="D7336" s="40" t="s">
        <v>640</v>
      </c>
      <c r="E7336" s="40">
        <v>86</v>
      </c>
      <c r="F7336" s="40" t="s">
        <v>849</v>
      </c>
    </row>
    <row r="7337" spans="1:6" x14ac:dyDescent="0.5">
      <c r="A7337" s="38">
        <v>43725</v>
      </c>
      <c r="B7337" s="39">
        <v>0.59119212962962964</v>
      </c>
      <c r="C7337" s="40">
        <v>4</v>
      </c>
      <c r="D7337" s="40" t="s">
        <v>651</v>
      </c>
      <c r="E7337" s="40">
        <v>73</v>
      </c>
      <c r="F7337" s="40" t="s">
        <v>849</v>
      </c>
    </row>
    <row r="7338" spans="1:6" x14ac:dyDescent="0.5">
      <c r="A7338" s="38">
        <v>43725</v>
      </c>
      <c r="B7338" s="39">
        <v>0.5912384259259259</v>
      </c>
      <c r="C7338" s="40">
        <v>4</v>
      </c>
      <c r="D7338" s="40" t="s">
        <v>651</v>
      </c>
      <c r="E7338" s="40">
        <v>43</v>
      </c>
      <c r="F7338" s="40" t="s">
        <v>849</v>
      </c>
    </row>
    <row r="7339" spans="1:6" x14ac:dyDescent="0.5">
      <c r="A7339" s="38">
        <v>43725</v>
      </c>
      <c r="B7339" s="39">
        <v>0.59150462962962969</v>
      </c>
      <c r="C7339" s="40">
        <v>4</v>
      </c>
      <c r="D7339" s="40" t="s">
        <v>651</v>
      </c>
      <c r="E7339" s="40">
        <v>57</v>
      </c>
      <c r="F7339" s="40" t="s">
        <v>849</v>
      </c>
    </row>
    <row r="7340" spans="1:6" x14ac:dyDescent="0.5">
      <c r="A7340" s="38">
        <v>43725</v>
      </c>
      <c r="B7340" s="39">
        <v>0.59460648148148143</v>
      </c>
      <c r="C7340" s="40">
        <v>4</v>
      </c>
      <c r="D7340" s="40" t="s">
        <v>651</v>
      </c>
      <c r="E7340" s="40">
        <v>64</v>
      </c>
      <c r="F7340" s="40" t="s">
        <v>849</v>
      </c>
    </row>
    <row r="7341" spans="1:6" x14ac:dyDescent="0.5">
      <c r="A7341" s="38">
        <v>43725</v>
      </c>
      <c r="B7341" s="39">
        <v>0.5960185185185185</v>
      </c>
      <c r="C7341" s="40">
        <v>2</v>
      </c>
      <c r="D7341" s="40" t="s">
        <v>640</v>
      </c>
      <c r="E7341" s="40">
        <v>97</v>
      </c>
      <c r="F7341" s="40" t="s">
        <v>849</v>
      </c>
    </row>
    <row r="7342" spans="1:6" x14ac:dyDescent="0.5">
      <c r="A7342" s="38">
        <v>43725</v>
      </c>
      <c r="B7342" s="39">
        <v>0.59716435185185179</v>
      </c>
      <c r="C7342" s="40">
        <v>2</v>
      </c>
      <c r="D7342" s="40" t="s">
        <v>640</v>
      </c>
      <c r="E7342" s="40">
        <v>51</v>
      </c>
      <c r="F7342" s="40" t="s">
        <v>849</v>
      </c>
    </row>
    <row r="7343" spans="1:6" x14ac:dyDescent="0.5">
      <c r="A7343" s="38">
        <v>43725</v>
      </c>
      <c r="B7343" s="39">
        <v>0.59875</v>
      </c>
      <c r="C7343" s="40">
        <v>2</v>
      </c>
      <c r="D7343" s="40" t="s">
        <v>640</v>
      </c>
      <c r="E7343" s="40">
        <v>84</v>
      </c>
      <c r="F7343" s="40" t="s">
        <v>849</v>
      </c>
    </row>
    <row r="7344" spans="1:6" x14ac:dyDescent="0.5">
      <c r="A7344" s="38">
        <v>43725</v>
      </c>
      <c r="B7344" s="39">
        <v>0.60069444444444442</v>
      </c>
      <c r="C7344" s="40">
        <v>4</v>
      </c>
      <c r="D7344" s="40" t="s">
        <v>651</v>
      </c>
      <c r="E7344" s="40">
        <v>71</v>
      </c>
      <c r="F7344" s="40" t="s">
        <v>849</v>
      </c>
    </row>
    <row r="7345" spans="1:6" x14ac:dyDescent="0.5">
      <c r="A7345" s="38">
        <v>43725</v>
      </c>
      <c r="B7345" s="39">
        <v>0.60184027777777771</v>
      </c>
      <c r="C7345" s="40">
        <v>4</v>
      </c>
      <c r="D7345" s="40" t="s">
        <v>651</v>
      </c>
      <c r="E7345" s="40">
        <v>65</v>
      </c>
      <c r="F7345" s="40" t="s">
        <v>849</v>
      </c>
    </row>
    <row r="7346" spans="1:6" x14ac:dyDescent="0.5">
      <c r="A7346" s="38">
        <v>43725</v>
      </c>
      <c r="B7346" s="39">
        <v>0.60605324074074074</v>
      </c>
      <c r="C7346" s="40">
        <v>1</v>
      </c>
      <c r="D7346" s="40" t="s">
        <v>640</v>
      </c>
      <c r="E7346" s="40">
        <v>41</v>
      </c>
      <c r="F7346" s="40" t="s">
        <v>849</v>
      </c>
    </row>
    <row r="7347" spans="1:6" x14ac:dyDescent="0.5">
      <c r="A7347" s="38">
        <v>43725</v>
      </c>
      <c r="B7347" s="39">
        <v>0.60883101851851851</v>
      </c>
      <c r="C7347" s="40">
        <v>1</v>
      </c>
      <c r="D7347" s="40" t="s">
        <v>640</v>
      </c>
      <c r="E7347" s="40">
        <v>51</v>
      </c>
      <c r="F7347" s="40" t="s">
        <v>849</v>
      </c>
    </row>
    <row r="7348" spans="1:6" x14ac:dyDescent="0.5">
      <c r="A7348" s="38">
        <v>43725</v>
      </c>
      <c r="B7348" s="39">
        <v>0.61709490740740736</v>
      </c>
      <c r="C7348" s="40">
        <v>4</v>
      </c>
      <c r="D7348" s="40" t="s">
        <v>651</v>
      </c>
      <c r="E7348" s="40">
        <v>58</v>
      </c>
      <c r="F7348" s="40" t="s">
        <v>849</v>
      </c>
    </row>
    <row r="7349" spans="1:6" x14ac:dyDescent="0.5">
      <c r="A7349" s="38">
        <v>43725</v>
      </c>
      <c r="B7349" s="39">
        <v>0.62284722222222222</v>
      </c>
      <c r="C7349" s="40">
        <v>4</v>
      </c>
      <c r="D7349" s="40" t="s">
        <v>651</v>
      </c>
      <c r="E7349" s="40">
        <v>77</v>
      </c>
      <c r="F7349" s="40" t="s">
        <v>849</v>
      </c>
    </row>
    <row r="7350" spans="1:6" x14ac:dyDescent="0.5">
      <c r="A7350" s="38">
        <v>43725</v>
      </c>
      <c r="B7350" s="39">
        <v>0.63697916666666665</v>
      </c>
      <c r="C7350" s="40">
        <v>4</v>
      </c>
      <c r="D7350" s="40" t="s">
        <v>651</v>
      </c>
      <c r="E7350" s="40">
        <v>46</v>
      </c>
      <c r="F7350" s="40" t="s">
        <v>849</v>
      </c>
    </row>
    <row r="7351" spans="1:6" x14ac:dyDescent="0.5">
      <c r="A7351" s="38">
        <v>43725</v>
      </c>
      <c r="B7351" s="39">
        <v>0.63754629629629633</v>
      </c>
      <c r="C7351" s="40">
        <v>4</v>
      </c>
      <c r="D7351" s="40" t="s">
        <v>651</v>
      </c>
      <c r="E7351" s="40">
        <v>57</v>
      </c>
      <c r="F7351" s="40" t="s">
        <v>849</v>
      </c>
    </row>
    <row r="7352" spans="1:6" x14ac:dyDescent="0.5">
      <c r="A7352" s="38">
        <v>43725</v>
      </c>
      <c r="B7352" s="39">
        <v>0.64069444444444446</v>
      </c>
      <c r="C7352" s="40">
        <v>1</v>
      </c>
      <c r="D7352" s="40" t="s">
        <v>651</v>
      </c>
      <c r="E7352" s="40">
        <v>42</v>
      </c>
      <c r="F7352" s="40" t="s">
        <v>849</v>
      </c>
    </row>
    <row r="7353" spans="1:6" x14ac:dyDescent="0.5">
      <c r="A7353" s="38">
        <v>43725</v>
      </c>
      <c r="B7353" s="39">
        <v>0.65079861111111115</v>
      </c>
      <c r="C7353" s="40">
        <v>4</v>
      </c>
      <c r="D7353" s="40" t="s">
        <v>651</v>
      </c>
      <c r="E7353" s="40">
        <v>47</v>
      </c>
      <c r="F7353" s="40" t="s">
        <v>849</v>
      </c>
    </row>
    <row r="7354" spans="1:6" x14ac:dyDescent="0.5">
      <c r="A7354" s="38">
        <v>43725</v>
      </c>
      <c r="B7354" s="39">
        <v>0.65692129629629636</v>
      </c>
      <c r="C7354" s="40">
        <v>4</v>
      </c>
      <c r="D7354" s="40" t="s">
        <v>651</v>
      </c>
      <c r="E7354" s="40">
        <v>61</v>
      </c>
      <c r="F7354" s="40" t="s">
        <v>849</v>
      </c>
    </row>
    <row r="7355" spans="1:6" x14ac:dyDescent="0.5">
      <c r="A7355" s="38">
        <v>43725</v>
      </c>
      <c r="B7355" s="39">
        <v>0.66287037037037033</v>
      </c>
      <c r="C7355" s="40">
        <v>4</v>
      </c>
      <c r="D7355" s="40" t="s">
        <v>651</v>
      </c>
      <c r="E7355" s="40">
        <v>73</v>
      </c>
      <c r="F7355" s="40" t="s">
        <v>849</v>
      </c>
    </row>
    <row r="7356" spans="1:6" x14ac:dyDescent="0.5">
      <c r="A7356" s="38">
        <v>43725</v>
      </c>
      <c r="B7356" s="39">
        <v>0.66311342592592593</v>
      </c>
      <c r="C7356" s="40">
        <v>1</v>
      </c>
      <c r="D7356" s="40" t="s">
        <v>640</v>
      </c>
      <c r="E7356" s="40">
        <v>47</v>
      </c>
      <c r="F7356" s="40" t="s">
        <v>849</v>
      </c>
    </row>
    <row r="7357" spans="1:6" x14ac:dyDescent="0.5">
      <c r="A7357" s="38">
        <v>43725</v>
      </c>
      <c r="B7357" s="39">
        <v>0.66313657407407411</v>
      </c>
      <c r="C7357" s="40">
        <v>1</v>
      </c>
      <c r="D7357" s="40" t="s">
        <v>640</v>
      </c>
      <c r="E7357" s="40">
        <v>46</v>
      </c>
      <c r="F7357" s="40" t="s">
        <v>849</v>
      </c>
    </row>
    <row r="7358" spans="1:6" x14ac:dyDescent="0.5">
      <c r="A7358" s="38">
        <v>43725</v>
      </c>
      <c r="B7358" s="39">
        <v>0.66315972222222219</v>
      </c>
      <c r="C7358" s="40">
        <v>1</v>
      </c>
      <c r="D7358" s="40" t="s">
        <v>640</v>
      </c>
      <c r="E7358" s="40">
        <v>48</v>
      </c>
      <c r="F7358" s="40" t="s">
        <v>849</v>
      </c>
    </row>
    <row r="7359" spans="1:6" x14ac:dyDescent="0.5">
      <c r="A7359" s="38">
        <v>43725</v>
      </c>
      <c r="B7359" s="39">
        <v>0.66318287037037038</v>
      </c>
      <c r="C7359" s="40">
        <v>1</v>
      </c>
      <c r="D7359" s="40" t="s">
        <v>640</v>
      </c>
      <c r="E7359" s="40">
        <v>42</v>
      </c>
      <c r="F7359" s="40" t="s">
        <v>849</v>
      </c>
    </row>
    <row r="7360" spans="1:6" x14ac:dyDescent="0.5">
      <c r="A7360" s="38">
        <v>43725</v>
      </c>
      <c r="B7360" s="39">
        <v>0.66320601851851857</v>
      </c>
      <c r="C7360" s="40">
        <v>1</v>
      </c>
      <c r="D7360" s="40" t="s">
        <v>640</v>
      </c>
      <c r="E7360" s="40">
        <v>45</v>
      </c>
      <c r="F7360" s="40" t="s">
        <v>849</v>
      </c>
    </row>
    <row r="7361" spans="1:6" x14ac:dyDescent="0.5">
      <c r="A7361" s="38">
        <v>43725</v>
      </c>
      <c r="B7361" s="39">
        <v>0.66321759259259261</v>
      </c>
      <c r="C7361" s="40">
        <v>1</v>
      </c>
      <c r="D7361" s="40" t="s">
        <v>640</v>
      </c>
      <c r="E7361" s="40">
        <v>49</v>
      </c>
      <c r="F7361" s="40" t="s">
        <v>849</v>
      </c>
    </row>
    <row r="7362" spans="1:6" x14ac:dyDescent="0.5">
      <c r="A7362" s="38">
        <v>43725</v>
      </c>
      <c r="B7362" s="39">
        <v>0.66324074074074069</v>
      </c>
      <c r="C7362" s="40">
        <v>1</v>
      </c>
      <c r="D7362" s="40" t="s">
        <v>640</v>
      </c>
      <c r="E7362" s="40">
        <v>41</v>
      </c>
      <c r="F7362" s="40" t="s">
        <v>849</v>
      </c>
    </row>
    <row r="7363" spans="1:6" x14ac:dyDescent="0.5">
      <c r="A7363" s="38">
        <v>43725</v>
      </c>
      <c r="B7363" s="39">
        <v>0.66363425925925923</v>
      </c>
      <c r="C7363" s="40">
        <v>1</v>
      </c>
      <c r="D7363" s="40" t="s">
        <v>640</v>
      </c>
      <c r="E7363" s="40">
        <v>38</v>
      </c>
      <c r="F7363" s="40" t="s">
        <v>849</v>
      </c>
    </row>
    <row r="7364" spans="1:6" x14ac:dyDescent="0.5">
      <c r="A7364" s="38">
        <v>43725</v>
      </c>
      <c r="B7364" s="39">
        <v>0.66446759259259258</v>
      </c>
      <c r="C7364" s="40">
        <v>4</v>
      </c>
      <c r="D7364" s="40" t="s">
        <v>651</v>
      </c>
      <c r="E7364" s="40">
        <v>70</v>
      </c>
      <c r="F7364" s="40" t="s">
        <v>849</v>
      </c>
    </row>
    <row r="7365" spans="1:6" x14ac:dyDescent="0.5">
      <c r="A7365" s="38">
        <v>43725</v>
      </c>
      <c r="B7365" s="39">
        <v>0.66495370370370377</v>
      </c>
      <c r="C7365" s="40">
        <v>4</v>
      </c>
      <c r="D7365" s="40" t="s">
        <v>640</v>
      </c>
      <c r="E7365" s="40">
        <v>55</v>
      </c>
      <c r="F7365" s="40" t="s">
        <v>849</v>
      </c>
    </row>
    <row r="7366" spans="1:6" x14ac:dyDescent="0.5">
      <c r="A7366" s="38">
        <v>43725</v>
      </c>
      <c r="B7366" s="39">
        <v>0.66670138888888886</v>
      </c>
      <c r="C7366" s="40">
        <v>4</v>
      </c>
      <c r="D7366" s="40" t="s">
        <v>651</v>
      </c>
      <c r="E7366" s="40">
        <v>46</v>
      </c>
      <c r="F7366" s="40" t="s">
        <v>849</v>
      </c>
    </row>
    <row r="7367" spans="1:6" x14ac:dyDescent="0.5">
      <c r="A7367" s="38">
        <v>43725</v>
      </c>
      <c r="B7367" s="39">
        <v>0.66856481481481478</v>
      </c>
      <c r="C7367" s="40">
        <v>4</v>
      </c>
      <c r="D7367" s="40" t="s">
        <v>651</v>
      </c>
      <c r="E7367" s="40">
        <v>58</v>
      </c>
      <c r="F7367" s="40" t="s">
        <v>849</v>
      </c>
    </row>
    <row r="7368" spans="1:6" x14ac:dyDescent="0.5">
      <c r="A7368" s="38">
        <v>43725</v>
      </c>
      <c r="B7368" s="39">
        <v>0.67223379629629632</v>
      </c>
      <c r="C7368" s="40">
        <v>4</v>
      </c>
      <c r="D7368" s="40" t="s">
        <v>651</v>
      </c>
      <c r="E7368" s="40">
        <v>79</v>
      </c>
      <c r="F7368" s="40" t="s">
        <v>849</v>
      </c>
    </row>
    <row r="7369" spans="1:6" x14ac:dyDescent="0.5">
      <c r="A7369" s="38">
        <v>43725</v>
      </c>
      <c r="B7369" s="39">
        <v>0.67303240740740744</v>
      </c>
      <c r="C7369" s="40">
        <v>1</v>
      </c>
      <c r="D7369" s="40" t="s">
        <v>651</v>
      </c>
      <c r="E7369" s="40">
        <v>55</v>
      </c>
      <c r="F7369" s="40" t="s">
        <v>849</v>
      </c>
    </row>
    <row r="7370" spans="1:6" x14ac:dyDescent="0.5">
      <c r="A7370" s="38">
        <v>43725</v>
      </c>
      <c r="B7370" s="39">
        <v>0.67418981481481488</v>
      </c>
      <c r="C7370" s="40">
        <v>4</v>
      </c>
      <c r="D7370" s="40" t="s">
        <v>651</v>
      </c>
      <c r="E7370" s="40">
        <v>65</v>
      </c>
      <c r="F7370" s="40" t="s">
        <v>849</v>
      </c>
    </row>
    <row r="7371" spans="1:6" x14ac:dyDescent="0.5">
      <c r="A7371" s="38">
        <v>43725</v>
      </c>
      <c r="B7371" s="39">
        <v>0.67576388888888894</v>
      </c>
      <c r="C7371" s="40">
        <v>4</v>
      </c>
      <c r="D7371" s="40" t="s">
        <v>651</v>
      </c>
      <c r="E7371" s="40">
        <v>56</v>
      </c>
      <c r="F7371" s="40" t="s">
        <v>849</v>
      </c>
    </row>
    <row r="7372" spans="1:6" x14ac:dyDescent="0.5">
      <c r="A7372" s="38">
        <v>43725</v>
      </c>
      <c r="B7372" s="39">
        <v>0.67704861111111114</v>
      </c>
      <c r="C7372" s="40">
        <v>2</v>
      </c>
      <c r="D7372" s="40" t="s">
        <v>640</v>
      </c>
      <c r="E7372" s="40">
        <v>45</v>
      </c>
      <c r="F7372" s="40" t="s">
        <v>849</v>
      </c>
    </row>
    <row r="7373" spans="1:6" x14ac:dyDescent="0.5">
      <c r="A7373" s="38">
        <v>43725</v>
      </c>
      <c r="B7373" s="39">
        <v>0.67821759259259251</v>
      </c>
      <c r="C7373" s="40">
        <v>4</v>
      </c>
      <c r="D7373" s="40" t="s">
        <v>651</v>
      </c>
      <c r="E7373" s="40">
        <v>53</v>
      </c>
      <c r="F7373" s="40" t="s">
        <v>849</v>
      </c>
    </row>
    <row r="7374" spans="1:6" x14ac:dyDescent="0.5">
      <c r="A7374" s="38">
        <v>43725</v>
      </c>
      <c r="B7374" s="39">
        <v>0.67972222222222223</v>
      </c>
      <c r="C7374" s="40">
        <v>4</v>
      </c>
      <c r="D7374" s="40" t="s">
        <v>651</v>
      </c>
      <c r="E7374" s="40">
        <v>94</v>
      </c>
      <c r="F7374" s="40" t="s">
        <v>849</v>
      </c>
    </row>
    <row r="7375" spans="1:6" x14ac:dyDescent="0.5">
      <c r="A7375" s="38">
        <v>43725</v>
      </c>
      <c r="B7375" s="39">
        <v>0.68091435185185178</v>
      </c>
      <c r="C7375" s="40">
        <v>4</v>
      </c>
      <c r="D7375" s="40" t="s">
        <v>651</v>
      </c>
      <c r="E7375" s="40">
        <v>61</v>
      </c>
      <c r="F7375" s="40" t="s">
        <v>849</v>
      </c>
    </row>
    <row r="7376" spans="1:6" x14ac:dyDescent="0.5">
      <c r="A7376" s="38">
        <v>43725</v>
      </c>
      <c r="B7376" s="39">
        <v>0.68225694444444451</v>
      </c>
      <c r="C7376" s="40">
        <v>2</v>
      </c>
      <c r="D7376" s="40" t="s">
        <v>640</v>
      </c>
      <c r="E7376" s="40">
        <v>51</v>
      </c>
      <c r="F7376" s="40" t="s">
        <v>849</v>
      </c>
    </row>
    <row r="7377" spans="1:6" x14ac:dyDescent="0.5">
      <c r="A7377" s="38">
        <v>43725</v>
      </c>
      <c r="B7377" s="39">
        <v>0.68306712962962957</v>
      </c>
      <c r="C7377" s="40">
        <v>4</v>
      </c>
      <c r="D7377" s="40" t="s">
        <v>651</v>
      </c>
      <c r="E7377" s="40">
        <v>59</v>
      </c>
      <c r="F7377" s="40" t="s">
        <v>849</v>
      </c>
    </row>
    <row r="7378" spans="1:6" x14ac:dyDescent="0.5">
      <c r="A7378" s="38">
        <v>43725</v>
      </c>
      <c r="B7378" s="39">
        <v>0.68459490740740747</v>
      </c>
      <c r="C7378" s="40">
        <v>4</v>
      </c>
      <c r="D7378" s="40" t="s">
        <v>651</v>
      </c>
      <c r="E7378" s="40">
        <v>58</v>
      </c>
      <c r="F7378" s="40" t="s">
        <v>849</v>
      </c>
    </row>
    <row r="7379" spans="1:6" x14ac:dyDescent="0.5">
      <c r="A7379" s="38">
        <v>43725</v>
      </c>
      <c r="B7379" s="39">
        <v>0.68494212962962964</v>
      </c>
      <c r="C7379" s="40">
        <v>4</v>
      </c>
      <c r="D7379" s="40" t="s">
        <v>651</v>
      </c>
      <c r="E7379" s="40">
        <v>57</v>
      </c>
      <c r="F7379" s="40" t="s">
        <v>849</v>
      </c>
    </row>
    <row r="7380" spans="1:6" x14ac:dyDescent="0.5">
      <c r="A7380" s="38">
        <v>43725</v>
      </c>
      <c r="B7380" s="39">
        <v>0.68564814814814812</v>
      </c>
      <c r="C7380" s="40">
        <v>2</v>
      </c>
      <c r="D7380" s="40" t="s">
        <v>640</v>
      </c>
      <c r="E7380" s="40">
        <v>84</v>
      </c>
      <c r="F7380" s="40" t="s">
        <v>849</v>
      </c>
    </row>
    <row r="7381" spans="1:6" x14ac:dyDescent="0.5">
      <c r="A7381" s="38">
        <v>43725</v>
      </c>
      <c r="B7381" s="39">
        <v>0.68671296296296302</v>
      </c>
      <c r="C7381" s="40">
        <v>4</v>
      </c>
      <c r="D7381" s="40" t="s">
        <v>651</v>
      </c>
      <c r="E7381" s="40">
        <v>46</v>
      </c>
      <c r="F7381" s="40" t="s">
        <v>849</v>
      </c>
    </row>
    <row r="7382" spans="1:6" x14ac:dyDescent="0.5">
      <c r="A7382" s="38">
        <v>43725</v>
      </c>
      <c r="B7382" s="39">
        <v>0.68714120370370368</v>
      </c>
      <c r="C7382" s="40">
        <v>1</v>
      </c>
      <c r="D7382" s="40" t="s">
        <v>640</v>
      </c>
      <c r="E7382" s="40">
        <v>47</v>
      </c>
      <c r="F7382" s="40" t="s">
        <v>849</v>
      </c>
    </row>
    <row r="7383" spans="1:6" x14ac:dyDescent="0.5">
      <c r="A7383" s="38">
        <v>43725</v>
      </c>
      <c r="B7383" s="39">
        <v>0.68905092592592598</v>
      </c>
      <c r="C7383" s="40">
        <v>4</v>
      </c>
      <c r="D7383" s="40" t="s">
        <v>651</v>
      </c>
      <c r="E7383" s="40">
        <v>81</v>
      </c>
      <c r="F7383" s="40" t="s">
        <v>849</v>
      </c>
    </row>
    <row r="7384" spans="1:6" x14ac:dyDescent="0.5">
      <c r="A7384" s="38">
        <v>43725</v>
      </c>
      <c r="B7384" s="39">
        <v>0.69042824074074083</v>
      </c>
      <c r="C7384" s="40">
        <v>4</v>
      </c>
      <c r="D7384" s="40" t="s">
        <v>651</v>
      </c>
      <c r="E7384" s="40">
        <v>56</v>
      </c>
      <c r="F7384" s="40" t="s">
        <v>849</v>
      </c>
    </row>
    <row r="7385" spans="1:6" x14ac:dyDescent="0.5">
      <c r="A7385" s="38">
        <v>43725</v>
      </c>
      <c r="B7385" s="39">
        <v>0.69256944444444446</v>
      </c>
      <c r="C7385" s="40">
        <v>4</v>
      </c>
      <c r="D7385" s="40" t="s">
        <v>651</v>
      </c>
      <c r="E7385" s="40">
        <v>54</v>
      </c>
      <c r="F7385" s="40" t="s">
        <v>849</v>
      </c>
    </row>
    <row r="7386" spans="1:6" x14ac:dyDescent="0.5">
      <c r="A7386" s="38">
        <v>43725</v>
      </c>
      <c r="B7386" s="39">
        <v>0.69505787037037037</v>
      </c>
      <c r="C7386" s="40">
        <v>4</v>
      </c>
      <c r="D7386" s="40" t="s">
        <v>651</v>
      </c>
      <c r="E7386" s="40">
        <v>57</v>
      </c>
      <c r="F7386" s="40" t="s">
        <v>849</v>
      </c>
    </row>
    <row r="7387" spans="1:6" x14ac:dyDescent="0.5">
      <c r="A7387" s="38">
        <v>43725</v>
      </c>
      <c r="B7387" s="39">
        <v>0.69547453703703699</v>
      </c>
      <c r="C7387" s="40">
        <v>4</v>
      </c>
      <c r="D7387" s="40" t="s">
        <v>651</v>
      </c>
      <c r="E7387" s="40">
        <v>57</v>
      </c>
      <c r="F7387" s="40" t="s">
        <v>849</v>
      </c>
    </row>
    <row r="7388" spans="1:6" x14ac:dyDescent="0.5">
      <c r="A7388" s="38">
        <v>43725</v>
      </c>
      <c r="B7388" s="39">
        <v>0.69723379629629623</v>
      </c>
      <c r="C7388" s="40">
        <v>4</v>
      </c>
      <c r="D7388" s="40" t="s">
        <v>651</v>
      </c>
      <c r="E7388" s="40">
        <v>54</v>
      </c>
      <c r="F7388" s="40" t="s">
        <v>849</v>
      </c>
    </row>
    <row r="7389" spans="1:6" x14ac:dyDescent="0.5">
      <c r="A7389" s="38">
        <v>43725</v>
      </c>
      <c r="B7389" s="39">
        <v>0.70010416666666664</v>
      </c>
      <c r="C7389" s="40">
        <v>1</v>
      </c>
      <c r="D7389" s="40" t="s">
        <v>640</v>
      </c>
      <c r="E7389" s="40">
        <v>39</v>
      </c>
      <c r="F7389" s="40" t="s">
        <v>849</v>
      </c>
    </row>
    <row r="7390" spans="1:6" x14ac:dyDescent="0.5">
      <c r="A7390" s="38">
        <v>43725</v>
      </c>
      <c r="B7390" s="39">
        <v>0.70311342592592585</v>
      </c>
      <c r="C7390" s="40">
        <v>4</v>
      </c>
      <c r="D7390" s="40" t="s">
        <v>651</v>
      </c>
      <c r="E7390" s="40">
        <v>66</v>
      </c>
      <c r="F7390" s="40" t="s">
        <v>849</v>
      </c>
    </row>
    <row r="7391" spans="1:6" x14ac:dyDescent="0.5">
      <c r="A7391" s="38">
        <v>43725</v>
      </c>
      <c r="B7391" s="39">
        <v>0.70931712962962967</v>
      </c>
      <c r="C7391" s="40">
        <v>4</v>
      </c>
      <c r="D7391" s="40" t="s">
        <v>640</v>
      </c>
      <c r="E7391" s="40">
        <v>53</v>
      </c>
      <c r="F7391" s="40" t="s">
        <v>849</v>
      </c>
    </row>
    <row r="7392" spans="1:6" x14ac:dyDescent="0.5">
      <c r="A7392" s="38">
        <v>43725</v>
      </c>
      <c r="B7392" s="39">
        <v>0.71320601851851861</v>
      </c>
      <c r="C7392" s="40">
        <v>4</v>
      </c>
      <c r="D7392" s="40" t="s">
        <v>651</v>
      </c>
      <c r="E7392" s="40">
        <v>72</v>
      </c>
      <c r="F7392" s="40" t="s">
        <v>849</v>
      </c>
    </row>
    <row r="7393" spans="1:6" x14ac:dyDescent="0.5">
      <c r="A7393" s="38">
        <v>43725</v>
      </c>
      <c r="B7393" s="39">
        <v>0.71584490740740747</v>
      </c>
      <c r="C7393" s="40">
        <v>4</v>
      </c>
      <c r="D7393" s="40" t="s">
        <v>651</v>
      </c>
      <c r="E7393" s="40">
        <v>52</v>
      </c>
      <c r="F7393" s="40" t="s">
        <v>849</v>
      </c>
    </row>
    <row r="7394" spans="1:6" x14ac:dyDescent="0.5">
      <c r="A7394" s="38">
        <v>43725</v>
      </c>
      <c r="B7394" s="39">
        <v>0.7163425925925927</v>
      </c>
      <c r="C7394" s="40">
        <v>4</v>
      </c>
      <c r="D7394" s="40" t="s">
        <v>651</v>
      </c>
      <c r="E7394" s="40">
        <v>44</v>
      </c>
      <c r="F7394" s="40" t="s">
        <v>849</v>
      </c>
    </row>
    <row r="7395" spans="1:6" x14ac:dyDescent="0.5">
      <c r="A7395" s="38">
        <v>43725</v>
      </c>
      <c r="B7395" s="39">
        <v>0.72017361111111111</v>
      </c>
      <c r="C7395" s="40">
        <v>4</v>
      </c>
      <c r="D7395" s="40" t="s">
        <v>651</v>
      </c>
      <c r="E7395" s="40">
        <v>53</v>
      </c>
      <c r="F7395" s="40" t="s">
        <v>849</v>
      </c>
    </row>
    <row r="7396" spans="1:6" x14ac:dyDescent="0.5">
      <c r="A7396" s="38">
        <v>43725</v>
      </c>
      <c r="B7396" s="39">
        <v>0.72241898148148154</v>
      </c>
      <c r="C7396" s="40">
        <v>4</v>
      </c>
      <c r="D7396" s="40" t="s">
        <v>651</v>
      </c>
      <c r="E7396" s="40">
        <v>82</v>
      </c>
      <c r="F7396" s="40" t="s">
        <v>849</v>
      </c>
    </row>
    <row r="7397" spans="1:6" x14ac:dyDescent="0.5">
      <c r="A7397" s="38">
        <v>43725</v>
      </c>
      <c r="B7397" s="39">
        <v>0.74037037037037035</v>
      </c>
      <c r="C7397" s="40">
        <v>4</v>
      </c>
      <c r="D7397" s="40" t="s">
        <v>651</v>
      </c>
      <c r="E7397" s="40">
        <v>60</v>
      </c>
      <c r="F7397" s="40" t="s">
        <v>849</v>
      </c>
    </row>
    <row r="7398" spans="1:6" x14ac:dyDescent="0.5">
      <c r="A7398" s="38">
        <v>43725</v>
      </c>
      <c r="B7398" s="39">
        <v>0.74280092592592595</v>
      </c>
      <c r="C7398" s="40">
        <v>2</v>
      </c>
      <c r="D7398" s="40" t="s">
        <v>640</v>
      </c>
      <c r="E7398" s="40">
        <v>43</v>
      </c>
      <c r="F7398" s="40" t="s">
        <v>849</v>
      </c>
    </row>
    <row r="7399" spans="1:6" x14ac:dyDescent="0.5">
      <c r="A7399" s="38">
        <v>43725</v>
      </c>
      <c r="B7399" s="39">
        <v>0.75238425925925922</v>
      </c>
      <c r="C7399" s="40">
        <v>2</v>
      </c>
      <c r="D7399" s="40" t="s">
        <v>640</v>
      </c>
      <c r="E7399" s="40">
        <v>49</v>
      </c>
      <c r="F7399" s="40" t="s">
        <v>849</v>
      </c>
    </row>
    <row r="7400" spans="1:6" x14ac:dyDescent="0.5">
      <c r="A7400" s="38">
        <v>43725</v>
      </c>
      <c r="B7400" s="39">
        <v>0.75253472222222229</v>
      </c>
      <c r="C7400" s="40">
        <v>1</v>
      </c>
      <c r="D7400" s="40" t="s">
        <v>640</v>
      </c>
      <c r="E7400" s="40">
        <v>44</v>
      </c>
      <c r="F7400" s="40" t="s">
        <v>849</v>
      </c>
    </row>
    <row r="7401" spans="1:6" x14ac:dyDescent="0.5">
      <c r="A7401" s="38">
        <v>43725</v>
      </c>
      <c r="B7401" s="39">
        <v>0.75254629629629621</v>
      </c>
      <c r="C7401" s="40">
        <v>1</v>
      </c>
      <c r="D7401" s="40" t="s">
        <v>640</v>
      </c>
      <c r="E7401" s="40">
        <v>42</v>
      </c>
      <c r="F7401" s="40" t="s">
        <v>849</v>
      </c>
    </row>
    <row r="7402" spans="1:6" x14ac:dyDescent="0.5">
      <c r="A7402" s="38">
        <v>43725</v>
      </c>
      <c r="B7402" s="39">
        <v>0.75256944444444451</v>
      </c>
      <c r="C7402" s="40">
        <v>1</v>
      </c>
      <c r="D7402" s="40" t="s">
        <v>640</v>
      </c>
      <c r="E7402" s="40">
        <v>42</v>
      </c>
      <c r="F7402" s="40" t="s">
        <v>849</v>
      </c>
    </row>
    <row r="7403" spans="1:6" x14ac:dyDescent="0.5">
      <c r="A7403" s="38">
        <v>43725</v>
      </c>
      <c r="B7403" s="39">
        <v>0.75258101851851855</v>
      </c>
      <c r="C7403" s="40">
        <v>1</v>
      </c>
      <c r="D7403" s="40" t="s">
        <v>640</v>
      </c>
      <c r="E7403" s="40">
        <v>47</v>
      </c>
      <c r="F7403" s="40" t="s">
        <v>849</v>
      </c>
    </row>
    <row r="7404" spans="1:6" x14ac:dyDescent="0.5">
      <c r="A7404" s="38">
        <v>43725</v>
      </c>
      <c r="B7404" s="39">
        <v>0.75259259259259259</v>
      </c>
      <c r="C7404" s="40">
        <v>1</v>
      </c>
      <c r="D7404" s="40" t="s">
        <v>640</v>
      </c>
      <c r="E7404" s="40">
        <v>41</v>
      </c>
      <c r="F7404" s="40" t="s">
        <v>849</v>
      </c>
    </row>
    <row r="7405" spans="1:6" x14ac:dyDescent="0.5">
      <c r="A7405" s="38">
        <v>43725</v>
      </c>
      <c r="B7405" s="39">
        <v>0.75260416666666663</v>
      </c>
      <c r="C7405" s="40">
        <v>1</v>
      </c>
      <c r="D7405" s="40" t="s">
        <v>640</v>
      </c>
      <c r="E7405" s="40">
        <v>46</v>
      </c>
      <c r="F7405" s="40" t="s">
        <v>849</v>
      </c>
    </row>
    <row r="7406" spans="1:6" x14ac:dyDescent="0.5">
      <c r="A7406" s="38">
        <v>43725</v>
      </c>
      <c r="B7406" s="39">
        <v>0.75261574074074078</v>
      </c>
      <c r="C7406" s="40">
        <v>1</v>
      </c>
      <c r="D7406" s="40" t="s">
        <v>640</v>
      </c>
      <c r="E7406" s="40">
        <v>46</v>
      </c>
      <c r="F7406" s="40" t="s">
        <v>849</v>
      </c>
    </row>
    <row r="7407" spans="1:6" x14ac:dyDescent="0.5">
      <c r="A7407" s="38">
        <v>43725</v>
      </c>
      <c r="B7407" s="39">
        <v>0.75262731481481471</v>
      </c>
      <c r="C7407" s="40">
        <v>1</v>
      </c>
      <c r="D7407" s="40" t="s">
        <v>640</v>
      </c>
      <c r="E7407" s="40">
        <v>51</v>
      </c>
      <c r="F7407" s="40" t="s">
        <v>849</v>
      </c>
    </row>
    <row r="7408" spans="1:6" x14ac:dyDescent="0.5">
      <c r="A7408" s="38">
        <v>43725</v>
      </c>
      <c r="B7408" s="39">
        <v>0.75265046296296301</v>
      </c>
      <c r="C7408" s="40">
        <v>1</v>
      </c>
      <c r="D7408" s="40" t="s">
        <v>640</v>
      </c>
      <c r="E7408" s="40">
        <v>46</v>
      </c>
      <c r="F7408" s="40" t="s">
        <v>849</v>
      </c>
    </row>
    <row r="7409" spans="1:6" x14ac:dyDescent="0.5">
      <c r="A7409" s="38">
        <v>43725</v>
      </c>
      <c r="B7409" s="39">
        <v>0.75266203703703705</v>
      </c>
      <c r="C7409" s="40">
        <v>1</v>
      </c>
      <c r="D7409" s="40" t="s">
        <v>640</v>
      </c>
      <c r="E7409" s="40">
        <v>46</v>
      </c>
      <c r="F7409" s="40" t="s">
        <v>849</v>
      </c>
    </row>
    <row r="7410" spans="1:6" x14ac:dyDescent="0.5">
      <c r="A7410" s="38">
        <v>43725</v>
      </c>
      <c r="B7410" s="39">
        <v>0.75267361111111108</v>
      </c>
      <c r="C7410" s="40">
        <v>1</v>
      </c>
      <c r="D7410" s="40" t="s">
        <v>640</v>
      </c>
      <c r="E7410" s="40">
        <v>45</v>
      </c>
      <c r="F7410" s="40" t="s">
        <v>849</v>
      </c>
    </row>
    <row r="7411" spans="1:6" x14ac:dyDescent="0.5">
      <c r="A7411" s="38">
        <v>43725</v>
      </c>
      <c r="B7411" s="39">
        <v>0.75339120370370372</v>
      </c>
      <c r="C7411" s="40">
        <v>1</v>
      </c>
      <c r="D7411" s="40" t="s">
        <v>640</v>
      </c>
      <c r="E7411" s="40">
        <v>44</v>
      </c>
      <c r="F7411" s="40" t="s">
        <v>849</v>
      </c>
    </row>
    <row r="7412" spans="1:6" x14ac:dyDescent="0.5">
      <c r="A7412" s="38">
        <v>43725</v>
      </c>
      <c r="B7412" s="39">
        <v>0.7556018518518518</v>
      </c>
      <c r="C7412" s="40">
        <v>2</v>
      </c>
      <c r="D7412" s="40" t="s">
        <v>640</v>
      </c>
      <c r="E7412" s="40">
        <v>43</v>
      </c>
      <c r="F7412" s="40" t="s">
        <v>849</v>
      </c>
    </row>
    <row r="7413" spans="1:6" x14ac:dyDescent="0.5">
      <c r="A7413" s="38">
        <v>43725</v>
      </c>
      <c r="B7413" s="39">
        <v>0.76348379629629637</v>
      </c>
      <c r="C7413" s="40">
        <v>4</v>
      </c>
      <c r="D7413" s="40" t="s">
        <v>651</v>
      </c>
      <c r="E7413" s="40">
        <v>60</v>
      </c>
      <c r="F7413" s="40" t="s">
        <v>849</v>
      </c>
    </row>
    <row r="7414" spans="1:6" x14ac:dyDescent="0.5">
      <c r="A7414" s="38">
        <v>43725</v>
      </c>
      <c r="B7414" s="39">
        <v>0.76388888888888884</v>
      </c>
      <c r="C7414" s="40">
        <v>4</v>
      </c>
      <c r="D7414" s="40" t="s">
        <v>651</v>
      </c>
      <c r="E7414" s="40">
        <v>64</v>
      </c>
      <c r="F7414" s="40" t="s">
        <v>849</v>
      </c>
    </row>
    <row r="7415" spans="1:6" x14ac:dyDescent="0.5">
      <c r="A7415" s="38">
        <v>43725</v>
      </c>
      <c r="B7415" s="39">
        <v>0.76574074074074072</v>
      </c>
      <c r="C7415" s="40">
        <v>4</v>
      </c>
      <c r="D7415" s="40" t="s">
        <v>651</v>
      </c>
      <c r="E7415" s="40">
        <v>55</v>
      </c>
      <c r="F7415" s="40" t="s">
        <v>849</v>
      </c>
    </row>
    <row r="7416" spans="1:6" x14ac:dyDescent="0.5">
      <c r="A7416" s="38">
        <v>43725</v>
      </c>
      <c r="B7416" s="39">
        <v>0.77393518518518523</v>
      </c>
      <c r="C7416" s="40">
        <v>4</v>
      </c>
      <c r="D7416" s="40" t="s">
        <v>640</v>
      </c>
      <c r="E7416" s="40">
        <v>46</v>
      </c>
      <c r="F7416" s="40" t="s">
        <v>849</v>
      </c>
    </row>
    <row r="7417" spans="1:6" x14ac:dyDescent="0.5">
      <c r="A7417" s="38">
        <v>43725</v>
      </c>
      <c r="B7417" s="39">
        <v>0.7819328703703704</v>
      </c>
      <c r="C7417" s="40">
        <v>2</v>
      </c>
      <c r="D7417" s="40" t="s">
        <v>640</v>
      </c>
      <c r="E7417" s="40">
        <v>81</v>
      </c>
      <c r="F7417" s="40" t="s">
        <v>849</v>
      </c>
    </row>
    <row r="7418" spans="1:6" x14ac:dyDescent="0.5">
      <c r="A7418" s="38">
        <v>43725</v>
      </c>
      <c r="B7418" s="39">
        <v>0.78366898148148145</v>
      </c>
      <c r="C7418" s="40">
        <v>4</v>
      </c>
      <c r="D7418" s="40" t="s">
        <v>651</v>
      </c>
      <c r="E7418" s="40">
        <v>62</v>
      </c>
      <c r="F7418" s="40" t="s">
        <v>849</v>
      </c>
    </row>
    <row r="7419" spans="1:6" x14ac:dyDescent="0.5">
      <c r="A7419" s="38">
        <v>43725</v>
      </c>
      <c r="B7419" s="39">
        <v>0.78548611111111111</v>
      </c>
      <c r="C7419" s="40">
        <v>4</v>
      </c>
      <c r="D7419" s="40" t="s">
        <v>645</v>
      </c>
      <c r="E7419" s="40">
        <v>60</v>
      </c>
      <c r="F7419" s="40" t="s">
        <v>849</v>
      </c>
    </row>
    <row r="7420" spans="1:6" x14ac:dyDescent="0.5">
      <c r="A7420" s="38">
        <v>43725</v>
      </c>
      <c r="B7420" s="39">
        <v>0.79026620370370371</v>
      </c>
      <c r="C7420" s="40">
        <v>4</v>
      </c>
      <c r="D7420" s="40" t="s">
        <v>651</v>
      </c>
      <c r="E7420" s="40">
        <v>70</v>
      </c>
      <c r="F7420" s="40" t="s">
        <v>849</v>
      </c>
    </row>
    <row r="7421" spans="1:6" x14ac:dyDescent="0.5">
      <c r="A7421" s="38">
        <v>43725</v>
      </c>
      <c r="B7421" s="39">
        <v>0.79059027777777768</v>
      </c>
      <c r="C7421" s="40">
        <v>4</v>
      </c>
      <c r="D7421" s="40" t="s">
        <v>640</v>
      </c>
      <c r="E7421" s="40">
        <v>43</v>
      </c>
      <c r="F7421" s="40" t="s">
        <v>849</v>
      </c>
    </row>
    <row r="7422" spans="1:6" x14ac:dyDescent="0.5">
      <c r="A7422" s="38">
        <v>43725</v>
      </c>
      <c r="B7422" s="39">
        <v>0.79153935185185187</v>
      </c>
      <c r="C7422" s="40">
        <v>4</v>
      </c>
      <c r="D7422" s="40" t="s">
        <v>645</v>
      </c>
      <c r="E7422" s="40">
        <v>44</v>
      </c>
      <c r="F7422" s="40" t="s">
        <v>849</v>
      </c>
    </row>
    <row r="7423" spans="1:6" x14ac:dyDescent="0.5">
      <c r="A7423" s="38">
        <v>43725</v>
      </c>
      <c r="B7423" s="39">
        <v>0.79887731481481483</v>
      </c>
      <c r="C7423" s="40">
        <v>2</v>
      </c>
      <c r="D7423" s="40" t="s">
        <v>640</v>
      </c>
      <c r="E7423" s="40">
        <v>81</v>
      </c>
      <c r="F7423" s="40" t="s">
        <v>849</v>
      </c>
    </row>
    <row r="7424" spans="1:6" x14ac:dyDescent="0.5">
      <c r="A7424" s="38">
        <v>43725</v>
      </c>
      <c r="B7424" s="39">
        <v>0.79888888888888887</v>
      </c>
      <c r="C7424" s="40">
        <v>2</v>
      </c>
      <c r="D7424" s="40" t="s">
        <v>640</v>
      </c>
      <c r="E7424" s="40">
        <v>64</v>
      </c>
      <c r="F7424" s="40" t="s">
        <v>849</v>
      </c>
    </row>
    <row r="7425" spans="1:6" x14ac:dyDescent="0.5">
      <c r="A7425" s="38">
        <v>43725</v>
      </c>
      <c r="B7425" s="39">
        <v>0.79891203703703706</v>
      </c>
      <c r="C7425" s="40">
        <v>2</v>
      </c>
      <c r="D7425" s="40" t="s">
        <v>640</v>
      </c>
      <c r="E7425" s="40">
        <v>47</v>
      </c>
      <c r="F7425" s="40" t="s">
        <v>849</v>
      </c>
    </row>
    <row r="7426" spans="1:6" x14ac:dyDescent="0.5">
      <c r="A7426" s="38">
        <v>43725</v>
      </c>
      <c r="B7426" s="39">
        <v>0.79893518518518514</v>
      </c>
      <c r="C7426" s="40">
        <v>2</v>
      </c>
      <c r="D7426" s="40" t="s">
        <v>640</v>
      </c>
      <c r="E7426" s="40">
        <v>59</v>
      </c>
      <c r="F7426" s="40" t="s">
        <v>849</v>
      </c>
    </row>
    <row r="7427" spans="1:6" x14ac:dyDescent="0.5">
      <c r="A7427" s="38">
        <v>43725</v>
      </c>
      <c r="B7427" s="39">
        <v>0.79914351851851861</v>
      </c>
      <c r="C7427" s="40">
        <v>2</v>
      </c>
      <c r="D7427" s="40" t="s">
        <v>640</v>
      </c>
      <c r="E7427" s="40">
        <v>13</v>
      </c>
      <c r="F7427" s="40" t="s">
        <v>849</v>
      </c>
    </row>
    <row r="7428" spans="1:6" x14ac:dyDescent="0.5">
      <c r="A7428" s="38">
        <v>43725</v>
      </c>
      <c r="B7428" s="39">
        <v>0.79916666666666669</v>
      </c>
      <c r="C7428" s="40">
        <v>2</v>
      </c>
      <c r="D7428" s="40" t="s">
        <v>640</v>
      </c>
      <c r="E7428" s="40">
        <v>59</v>
      </c>
      <c r="F7428" s="40" t="s">
        <v>849</v>
      </c>
    </row>
    <row r="7429" spans="1:6" x14ac:dyDescent="0.5">
      <c r="A7429" s="38">
        <v>43725</v>
      </c>
      <c r="B7429" s="39">
        <v>0.79953703703703705</v>
      </c>
      <c r="C7429" s="40">
        <v>2</v>
      </c>
      <c r="D7429" s="40" t="s">
        <v>640</v>
      </c>
      <c r="E7429" s="40">
        <v>56</v>
      </c>
      <c r="F7429" s="40" t="s">
        <v>849</v>
      </c>
    </row>
    <row r="7430" spans="1:6" x14ac:dyDescent="0.5">
      <c r="A7430" s="38">
        <v>43725</v>
      </c>
      <c r="B7430" s="39">
        <v>0.80031249999999998</v>
      </c>
      <c r="C7430" s="40">
        <v>2</v>
      </c>
      <c r="D7430" s="40" t="s">
        <v>640</v>
      </c>
      <c r="E7430" s="40">
        <v>79</v>
      </c>
      <c r="F7430" s="40" t="s">
        <v>849</v>
      </c>
    </row>
    <row r="7431" spans="1:6" x14ac:dyDescent="0.5">
      <c r="A7431" s="38">
        <v>43725</v>
      </c>
      <c r="B7431" s="39">
        <v>0.80068287037037045</v>
      </c>
      <c r="C7431" s="40">
        <v>2</v>
      </c>
      <c r="D7431" s="40" t="s">
        <v>640</v>
      </c>
      <c r="E7431" s="40">
        <v>76</v>
      </c>
      <c r="F7431" s="40" t="s">
        <v>849</v>
      </c>
    </row>
    <row r="7432" spans="1:6" x14ac:dyDescent="0.5">
      <c r="A7432" s="38">
        <v>43725</v>
      </c>
      <c r="B7432" s="39">
        <v>0.80140046296296286</v>
      </c>
      <c r="C7432" s="40">
        <v>2</v>
      </c>
      <c r="D7432" s="40" t="s">
        <v>640</v>
      </c>
      <c r="E7432" s="40">
        <v>89</v>
      </c>
      <c r="F7432" s="40" t="s">
        <v>849</v>
      </c>
    </row>
    <row r="7433" spans="1:6" x14ac:dyDescent="0.5">
      <c r="A7433" s="38">
        <v>43725</v>
      </c>
      <c r="B7433" s="39">
        <v>0.80163194444444441</v>
      </c>
      <c r="C7433" s="40">
        <v>2</v>
      </c>
      <c r="D7433" s="40" t="s">
        <v>640</v>
      </c>
      <c r="E7433" s="40">
        <v>54</v>
      </c>
      <c r="F7433" s="40" t="s">
        <v>849</v>
      </c>
    </row>
    <row r="7434" spans="1:6" x14ac:dyDescent="0.5">
      <c r="A7434" s="38">
        <v>43725</v>
      </c>
      <c r="B7434" s="39">
        <v>0.80223379629629632</v>
      </c>
      <c r="C7434" s="40">
        <v>4</v>
      </c>
      <c r="D7434" s="40" t="s">
        <v>640</v>
      </c>
      <c r="E7434" s="40">
        <v>54</v>
      </c>
      <c r="F7434" s="40" t="s">
        <v>849</v>
      </c>
    </row>
    <row r="7435" spans="1:6" x14ac:dyDescent="0.5">
      <c r="A7435" s="38">
        <v>43725</v>
      </c>
      <c r="B7435" s="39">
        <v>0.80306712962962967</v>
      </c>
      <c r="C7435" s="40">
        <v>4</v>
      </c>
      <c r="D7435" s="40" t="s">
        <v>651</v>
      </c>
      <c r="E7435" s="40">
        <v>75</v>
      </c>
      <c r="F7435" s="40" t="s">
        <v>849</v>
      </c>
    </row>
    <row r="7436" spans="1:6" x14ac:dyDescent="0.5">
      <c r="A7436" s="38">
        <v>43725</v>
      </c>
      <c r="B7436" s="39">
        <v>0.80781249999999993</v>
      </c>
      <c r="C7436" s="40">
        <v>4</v>
      </c>
      <c r="D7436" s="40" t="s">
        <v>651</v>
      </c>
      <c r="E7436" s="40">
        <v>67</v>
      </c>
      <c r="F7436" s="40" t="s">
        <v>849</v>
      </c>
    </row>
    <row r="7437" spans="1:6" x14ac:dyDescent="0.5">
      <c r="A7437" s="38">
        <v>43725</v>
      </c>
      <c r="B7437" s="39">
        <v>0.81554398148148144</v>
      </c>
      <c r="C7437" s="40">
        <v>4</v>
      </c>
      <c r="D7437" s="40" t="s">
        <v>645</v>
      </c>
      <c r="E7437" s="40">
        <v>67</v>
      </c>
      <c r="F7437" s="40" t="s">
        <v>849</v>
      </c>
    </row>
    <row r="7438" spans="1:6" x14ac:dyDescent="0.5">
      <c r="A7438" s="38">
        <v>43725</v>
      </c>
      <c r="B7438" s="39">
        <v>0.81692129629629628</v>
      </c>
      <c r="C7438" s="40">
        <v>4</v>
      </c>
      <c r="D7438" s="40" t="s">
        <v>640</v>
      </c>
      <c r="E7438" s="40">
        <v>45</v>
      </c>
      <c r="F7438" s="40" t="s">
        <v>849</v>
      </c>
    </row>
    <row r="7439" spans="1:6" x14ac:dyDescent="0.5">
      <c r="A7439" s="38">
        <v>43725</v>
      </c>
      <c r="B7439" s="39">
        <v>0.82543981481481488</v>
      </c>
      <c r="C7439" s="40">
        <v>4</v>
      </c>
      <c r="D7439" s="40" t="s">
        <v>651</v>
      </c>
      <c r="E7439" s="40">
        <v>47</v>
      </c>
      <c r="F7439" s="40" t="s">
        <v>849</v>
      </c>
    </row>
    <row r="7440" spans="1:6" x14ac:dyDescent="0.5">
      <c r="A7440" s="38">
        <v>43725</v>
      </c>
      <c r="B7440" s="39">
        <v>0.83065972222222229</v>
      </c>
      <c r="C7440" s="40">
        <v>4</v>
      </c>
      <c r="D7440" s="40" t="s">
        <v>640</v>
      </c>
      <c r="E7440" s="40">
        <v>62</v>
      </c>
      <c r="F7440" s="40" t="s">
        <v>849</v>
      </c>
    </row>
    <row r="7441" spans="1:6" x14ac:dyDescent="0.5">
      <c r="A7441" s="38">
        <v>43725</v>
      </c>
      <c r="B7441" s="39">
        <v>0.83305555555555555</v>
      </c>
      <c r="C7441" s="40">
        <v>4</v>
      </c>
      <c r="D7441" s="40" t="s">
        <v>651</v>
      </c>
      <c r="E7441" s="40">
        <v>43</v>
      </c>
      <c r="F7441" s="40" t="s">
        <v>849</v>
      </c>
    </row>
    <row r="7442" spans="1:6" x14ac:dyDescent="0.5">
      <c r="A7442" s="38">
        <v>43725</v>
      </c>
      <c r="B7442" s="39">
        <v>0.83319444444444446</v>
      </c>
      <c r="C7442" s="40">
        <v>2</v>
      </c>
      <c r="D7442" s="40" t="s">
        <v>640</v>
      </c>
      <c r="E7442" s="40">
        <v>111</v>
      </c>
      <c r="F7442" s="40" t="s">
        <v>849</v>
      </c>
    </row>
    <row r="7443" spans="1:6" x14ac:dyDescent="0.5">
      <c r="A7443" s="38">
        <v>43725</v>
      </c>
      <c r="B7443" s="39">
        <v>0.83322916666666658</v>
      </c>
      <c r="C7443" s="40">
        <v>2</v>
      </c>
      <c r="D7443" s="40" t="s">
        <v>640</v>
      </c>
      <c r="E7443" s="40">
        <v>100</v>
      </c>
      <c r="F7443" s="40" t="s">
        <v>849</v>
      </c>
    </row>
    <row r="7444" spans="1:6" x14ac:dyDescent="0.5">
      <c r="A7444" s="38">
        <v>43725</v>
      </c>
      <c r="B7444" s="39">
        <v>0.83376157407407403</v>
      </c>
      <c r="C7444" s="40">
        <v>4</v>
      </c>
      <c r="D7444" s="40" t="s">
        <v>651</v>
      </c>
      <c r="E7444" s="40">
        <v>67</v>
      </c>
      <c r="F7444" s="40" t="s">
        <v>849</v>
      </c>
    </row>
    <row r="7445" spans="1:6" x14ac:dyDescent="0.5">
      <c r="A7445" s="38">
        <v>43725</v>
      </c>
      <c r="B7445" s="39">
        <v>0.83381944444444445</v>
      </c>
      <c r="C7445" s="40">
        <v>2</v>
      </c>
      <c r="D7445" s="40" t="s">
        <v>640</v>
      </c>
      <c r="E7445" s="40">
        <v>98</v>
      </c>
      <c r="F7445" s="40" t="s">
        <v>849</v>
      </c>
    </row>
    <row r="7446" spans="1:6" x14ac:dyDescent="0.5">
      <c r="A7446" s="38">
        <v>43725</v>
      </c>
      <c r="B7446" s="39">
        <v>0.83386574074074071</v>
      </c>
      <c r="C7446" s="40">
        <v>2</v>
      </c>
      <c r="D7446" s="40" t="s">
        <v>651</v>
      </c>
      <c r="E7446" s="40">
        <v>84</v>
      </c>
      <c r="F7446" s="40" t="s">
        <v>849</v>
      </c>
    </row>
    <row r="7447" spans="1:6" x14ac:dyDescent="0.5">
      <c r="A7447" s="38">
        <v>43725</v>
      </c>
      <c r="B7447" s="39">
        <v>0.84743055555555558</v>
      </c>
      <c r="C7447" s="40">
        <v>4</v>
      </c>
      <c r="D7447" s="40" t="s">
        <v>651</v>
      </c>
      <c r="E7447" s="40">
        <v>66</v>
      </c>
      <c r="F7447" s="40" t="s">
        <v>849</v>
      </c>
    </row>
    <row r="7448" spans="1:6" x14ac:dyDescent="0.5">
      <c r="A7448" s="38">
        <v>43725</v>
      </c>
      <c r="B7448" s="39">
        <v>0.86192129629629621</v>
      </c>
      <c r="C7448" s="40">
        <v>2</v>
      </c>
      <c r="D7448" s="40" t="s">
        <v>640</v>
      </c>
      <c r="E7448" s="40">
        <v>87</v>
      </c>
      <c r="F7448" s="40" t="s">
        <v>849</v>
      </c>
    </row>
    <row r="7449" spans="1:6" x14ac:dyDescent="0.5">
      <c r="A7449" s="38">
        <v>43725</v>
      </c>
      <c r="B7449" s="39">
        <v>0.86196759259259259</v>
      </c>
      <c r="C7449" s="40">
        <v>2</v>
      </c>
      <c r="D7449" s="40" t="s">
        <v>640</v>
      </c>
      <c r="E7449" s="40">
        <v>64</v>
      </c>
      <c r="F7449" s="40" t="s">
        <v>849</v>
      </c>
    </row>
    <row r="7450" spans="1:6" x14ac:dyDescent="0.5">
      <c r="A7450" s="38">
        <v>43725</v>
      </c>
      <c r="B7450" s="39">
        <v>0.88087962962962962</v>
      </c>
      <c r="C7450" s="40">
        <v>4</v>
      </c>
      <c r="D7450" s="40" t="s">
        <v>640</v>
      </c>
      <c r="E7450" s="40">
        <v>74</v>
      </c>
      <c r="F7450" s="40" t="s">
        <v>849</v>
      </c>
    </row>
    <row r="7451" spans="1:6" x14ac:dyDescent="0.5">
      <c r="A7451" s="38">
        <v>43725</v>
      </c>
      <c r="B7451" s="39">
        <v>0.88268518518518524</v>
      </c>
      <c r="C7451" s="40">
        <v>4</v>
      </c>
      <c r="D7451" s="40" t="s">
        <v>651</v>
      </c>
      <c r="E7451" s="40">
        <v>49</v>
      </c>
      <c r="F7451" s="40" t="s">
        <v>849</v>
      </c>
    </row>
    <row r="7452" spans="1:6" x14ac:dyDescent="0.5">
      <c r="A7452" s="38">
        <v>43725</v>
      </c>
      <c r="B7452" s="39">
        <v>0.88604166666666673</v>
      </c>
      <c r="C7452" s="40">
        <v>4</v>
      </c>
      <c r="D7452" s="40" t="s">
        <v>645</v>
      </c>
      <c r="E7452" s="40">
        <v>88</v>
      </c>
      <c r="F7452" s="40" t="s">
        <v>849</v>
      </c>
    </row>
    <row r="7453" spans="1:6" x14ac:dyDescent="0.5">
      <c r="A7453" s="38">
        <v>43725</v>
      </c>
      <c r="B7453" s="39">
        <v>0.88608796296296299</v>
      </c>
      <c r="C7453" s="40">
        <v>4</v>
      </c>
      <c r="D7453" s="40" t="s">
        <v>651</v>
      </c>
      <c r="E7453" s="40">
        <v>77</v>
      </c>
      <c r="F7453" s="40" t="s">
        <v>849</v>
      </c>
    </row>
    <row r="7454" spans="1:6" x14ac:dyDescent="0.5">
      <c r="A7454" s="38">
        <v>43725</v>
      </c>
      <c r="B7454" s="39">
        <v>0.88916666666666666</v>
      </c>
      <c r="C7454" s="40">
        <v>4</v>
      </c>
      <c r="D7454" s="40" t="s">
        <v>640</v>
      </c>
      <c r="E7454" s="40">
        <v>45</v>
      </c>
      <c r="F7454" s="40" t="s">
        <v>849</v>
      </c>
    </row>
    <row r="7455" spans="1:6" x14ac:dyDescent="0.5">
      <c r="A7455" s="38">
        <v>43725</v>
      </c>
      <c r="B7455" s="39">
        <v>0.89481481481481484</v>
      </c>
      <c r="C7455" s="40">
        <v>1</v>
      </c>
      <c r="D7455" s="40" t="s">
        <v>640</v>
      </c>
      <c r="E7455" s="40">
        <v>56</v>
      </c>
      <c r="F7455" s="40" t="s">
        <v>849</v>
      </c>
    </row>
    <row r="7456" spans="1:6" x14ac:dyDescent="0.5">
      <c r="A7456" s="38">
        <v>43725</v>
      </c>
      <c r="B7456" s="39">
        <v>0.89649305555555558</v>
      </c>
      <c r="C7456" s="40">
        <v>4</v>
      </c>
      <c r="D7456" s="40" t="s">
        <v>651</v>
      </c>
      <c r="E7456" s="40">
        <v>64</v>
      </c>
      <c r="F7456" s="40" t="s">
        <v>849</v>
      </c>
    </row>
    <row r="7457" spans="1:6" x14ac:dyDescent="0.5">
      <c r="A7457" s="38">
        <v>43725</v>
      </c>
      <c r="B7457" s="39">
        <v>0.89849537037037042</v>
      </c>
      <c r="C7457" s="40">
        <v>4</v>
      </c>
      <c r="D7457" s="40" t="s">
        <v>651</v>
      </c>
      <c r="E7457" s="40">
        <v>53</v>
      </c>
      <c r="F7457" s="40" t="s">
        <v>849</v>
      </c>
    </row>
    <row r="7458" spans="1:6" x14ac:dyDescent="0.5">
      <c r="A7458" s="38">
        <v>43725</v>
      </c>
      <c r="B7458" s="39">
        <v>0.90326388888888898</v>
      </c>
      <c r="C7458" s="40">
        <v>4</v>
      </c>
      <c r="D7458" s="40" t="s">
        <v>640</v>
      </c>
      <c r="E7458" s="40">
        <v>59</v>
      </c>
      <c r="F7458" s="40" t="s">
        <v>849</v>
      </c>
    </row>
    <row r="7459" spans="1:6" x14ac:dyDescent="0.5">
      <c r="A7459" s="38">
        <v>43725</v>
      </c>
      <c r="B7459" s="39">
        <v>0.90721064814814811</v>
      </c>
      <c r="C7459" s="40">
        <v>4</v>
      </c>
      <c r="D7459" s="40" t="s">
        <v>651</v>
      </c>
      <c r="E7459" s="40">
        <v>64</v>
      </c>
      <c r="F7459" s="40" t="s">
        <v>849</v>
      </c>
    </row>
    <row r="7460" spans="1:6" x14ac:dyDescent="0.5">
      <c r="A7460" s="38">
        <v>43725</v>
      </c>
      <c r="B7460" s="39">
        <v>0.9119560185185186</v>
      </c>
      <c r="C7460" s="40">
        <v>4</v>
      </c>
      <c r="D7460" s="40" t="s">
        <v>651</v>
      </c>
      <c r="E7460" s="40">
        <v>57</v>
      </c>
      <c r="F7460" s="40" t="s">
        <v>849</v>
      </c>
    </row>
    <row r="7461" spans="1:6" x14ac:dyDescent="0.5">
      <c r="A7461" s="38">
        <v>43725</v>
      </c>
      <c r="B7461" s="39">
        <v>0.91753472222222221</v>
      </c>
      <c r="C7461" s="40">
        <v>2</v>
      </c>
      <c r="D7461" s="40" t="s">
        <v>651</v>
      </c>
      <c r="E7461" s="40">
        <v>127</v>
      </c>
      <c r="F7461" s="40" t="s">
        <v>849</v>
      </c>
    </row>
    <row r="7462" spans="1:6" x14ac:dyDescent="0.5">
      <c r="A7462" s="38">
        <v>43725</v>
      </c>
      <c r="B7462" s="39">
        <v>0.91771990740740739</v>
      </c>
      <c r="C7462" s="40">
        <v>4</v>
      </c>
      <c r="D7462" s="40" t="s">
        <v>640</v>
      </c>
      <c r="E7462" s="40">
        <v>39</v>
      </c>
      <c r="F7462" s="40" t="s">
        <v>849</v>
      </c>
    </row>
    <row r="7463" spans="1:6" x14ac:dyDescent="0.5">
      <c r="A7463" s="38">
        <v>43725</v>
      </c>
      <c r="B7463" s="39">
        <v>0.92021990740740733</v>
      </c>
      <c r="C7463" s="40">
        <v>1</v>
      </c>
      <c r="D7463" s="40" t="s">
        <v>640</v>
      </c>
      <c r="E7463" s="40">
        <v>39</v>
      </c>
      <c r="F7463" s="40" t="s">
        <v>849</v>
      </c>
    </row>
    <row r="7464" spans="1:6" x14ac:dyDescent="0.5">
      <c r="A7464" s="38">
        <v>43725</v>
      </c>
      <c r="B7464" s="39">
        <v>0.92121527777777779</v>
      </c>
      <c r="C7464" s="40">
        <v>4</v>
      </c>
      <c r="D7464" s="40" t="s">
        <v>640</v>
      </c>
      <c r="E7464" s="40">
        <v>39</v>
      </c>
      <c r="F7464" s="40" t="s">
        <v>849</v>
      </c>
    </row>
    <row r="7465" spans="1:6" x14ac:dyDescent="0.5">
      <c r="A7465" s="38">
        <v>43725</v>
      </c>
      <c r="B7465" s="39">
        <v>0.92815972222222232</v>
      </c>
      <c r="C7465" s="40">
        <v>4</v>
      </c>
      <c r="D7465" s="40" t="s">
        <v>640</v>
      </c>
      <c r="E7465" s="40">
        <v>50</v>
      </c>
      <c r="F7465" s="40" t="s">
        <v>849</v>
      </c>
    </row>
    <row r="7466" spans="1:6" x14ac:dyDescent="0.5">
      <c r="A7466" s="38">
        <v>43725</v>
      </c>
      <c r="B7466" s="39">
        <v>0.92936342592592591</v>
      </c>
      <c r="C7466" s="40">
        <v>4</v>
      </c>
      <c r="D7466" s="40" t="s">
        <v>640</v>
      </c>
      <c r="E7466" s="40">
        <v>48</v>
      </c>
      <c r="F7466" s="40" t="s">
        <v>849</v>
      </c>
    </row>
    <row r="7467" spans="1:6" x14ac:dyDescent="0.5">
      <c r="A7467" s="38">
        <v>43725</v>
      </c>
      <c r="B7467" s="39">
        <v>0.93383101851851846</v>
      </c>
      <c r="C7467" s="40">
        <v>4</v>
      </c>
      <c r="D7467" s="40" t="s">
        <v>640</v>
      </c>
      <c r="E7467" s="40">
        <v>69</v>
      </c>
      <c r="F7467" s="40" t="s">
        <v>849</v>
      </c>
    </row>
    <row r="7468" spans="1:6" x14ac:dyDescent="0.5">
      <c r="A7468" s="38">
        <v>43725</v>
      </c>
      <c r="B7468" s="39">
        <v>0.93583333333333341</v>
      </c>
      <c r="C7468" s="40">
        <v>4</v>
      </c>
      <c r="D7468" s="40" t="s">
        <v>651</v>
      </c>
      <c r="E7468" s="40">
        <v>64</v>
      </c>
      <c r="F7468" s="40" t="s">
        <v>849</v>
      </c>
    </row>
    <row r="7469" spans="1:6" x14ac:dyDescent="0.5">
      <c r="A7469" s="38">
        <v>43725</v>
      </c>
      <c r="B7469" s="39">
        <v>0.93987268518518519</v>
      </c>
      <c r="C7469" s="40">
        <v>4</v>
      </c>
      <c r="D7469" s="40" t="s">
        <v>640</v>
      </c>
      <c r="E7469" s="40">
        <v>78</v>
      </c>
      <c r="F7469" s="40" t="s">
        <v>849</v>
      </c>
    </row>
    <row r="7470" spans="1:6" x14ac:dyDescent="0.5">
      <c r="A7470" s="38">
        <v>43725</v>
      </c>
      <c r="B7470" s="39">
        <v>0.94138888888888894</v>
      </c>
      <c r="C7470" s="40">
        <v>4</v>
      </c>
      <c r="D7470" s="40" t="s">
        <v>651</v>
      </c>
      <c r="E7470" s="40">
        <v>67</v>
      </c>
      <c r="F7470" s="40" t="s">
        <v>849</v>
      </c>
    </row>
    <row r="7471" spans="1:6" x14ac:dyDescent="0.5">
      <c r="A7471" s="38">
        <v>43725</v>
      </c>
      <c r="B7471" s="39">
        <v>0.94178240740740737</v>
      </c>
      <c r="C7471" s="40">
        <v>2</v>
      </c>
      <c r="D7471" s="40" t="s">
        <v>640</v>
      </c>
      <c r="E7471" s="40">
        <v>45</v>
      </c>
      <c r="F7471" s="40" t="s">
        <v>849</v>
      </c>
    </row>
    <row r="7472" spans="1:6" x14ac:dyDescent="0.5">
      <c r="A7472" s="38">
        <v>43725</v>
      </c>
      <c r="B7472" s="39">
        <v>0.94224537037037026</v>
      </c>
      <c r="C7472" s="40">
        <v>4</v>
      </c>
      <c r="D7472" s="40" t="s">
        <v>640</v>
      </c>
      <c r="E7472" s="40">
        <v>67</v>
      </c>
      <c r="F7472" s="40" t="s">
        <v>849</v>
      </c>
    </row>
    <row r="7473" spans="1:6" x14ac:dyDescent="0.5">
      <c r="A7473" s="38">
        <v>43725</v>
      </c>
      <c r="B7473" s="39">
        <v>0.94385416666666666</v>
      </c>
      <c r="C7473" s="40">
        <v>4</v>
      </c>
      <c r="D7473" s="40" t="s">
        <v>651</v>
      </c>
      <c r="E7473" s="40">
        <v>61</v>
      </c>
      <c r="F7473" s="40" t="s">
        <v>849</v>
      </c>
    </row>
    <row r="7474" spans="1:6" x14ac:dyDescent="0.5">
      <c r="A7474" s="38">
        <v>43725</v>
      </c>
      <c r="B7474" s="39">
        <v>0.94871527777777775</v>
      </c>
      <c r="C7474" s="40">
        <v>4</v>
      </c>
      <c r="D7474" s="40" t="s">
        <v>651</v>
      </c>
      <c r="E7474" s="40">
        <v>62</v>
      </c>
      <c r="F7474" s="40" t="s">
        <v>849</v>
      </c>
    </row>
    <row r="7475" spans="1:6" x14ac:dyDescent="0.5">
      <c r="A7475" s="38">
        <v>43725</v>
      </c>
      <c r="B7475" s="39">
        <v>0.9566782407407407</v>
      </c>
      <c r="C7475" s="40">
        <v>4</v>
      </c>
      <c r="D7475" s="40" t="s">
        <v>645</v>
      </c>
      <c r="E7475" s="40">
        <v>55</v>
      </c>
      <c r="F7475" s="40" t="s">
        <v>849</v>
      </c>
    </row>
    <row r="7476" spans="1:6" x14ac:dyDescent="0.5">
      <c r="A7476" s="38">
        <v>43725</v>
      </c>
      <c r="B7476" s="39">
        <v>0.95969907407407407</v>
      </c>
      <c r="C7476" s="40">
        <v>4</v>
      </c>
      <c r="D7476" s="40" t="s">
        <v>640</v>
      </c>
      <c r="E7476" s="40">
        <v>72</v>
      </c>
      <c r="F7476" s="40" t="s">
        <v>849</v>
      </c>
    </row>
    <row r="7477" spans="1:6" x14ac:dyDescent="0.5">
      <c r="A7477" s="38">
        <v>43725</v>
      </c>
      <c r="B7477" s="39">
        <v>0.97200231481481481</v>
      </c>
      <c r="C7477" s="40">
        <v>4</v>
      </c>
      <c r="D7477" s="40" t="s">
        <v>651</v>
      </c>
      <c r="E7477" s="40">
        <v>72</v>
      </c>
      <c r="F7477" s="40" t="s">
        <v>849</v>
      </c>
    </row>
    <row r="7478" spans="1:6" x14ac:dyDescent="0.5">
      <c r="A7478" s="38">
        <v>43725</v>
      </c>
      <c r="B7478" s="39">
        <v>0.97769675925925925</v>
      </c>
      <c r="C7478" s="40">
        <v>4</v>
      </c>
      <c r="D7478" s="40" t="s">
        <v>640</v>
      </c>
      <c r="E7478" s="40">
        <v>58</v>
      </c>
      <c r="F7478" s="40" t="s">
        <v>849</v>
      </c>
    </row>
    <row r="7479" spans="1:6" x14ac:dyDescent="0.5">
      <c r="A7479" s="38">
        <v>43725</v>
      </c>
      <c r="B7479" s="39">
        <v>0.98121527777777784</v>
      </c>
      <c r="C7479" s="40">
        <v>4</v>
      </c>
      <c r="D7479" s="40" t="s">
        <v>645</v>
      </c>
      <c r="E7479" s="40">
        <v>53</v>
      </c>
      <c r="F7479" s="40" t="s">
        <v>849</v>
      </c>
    </row>
    <row r="7480" spans="1:6" x14ac:dyDescent="0.5">
      <c r="A7480" s="38">
        <v>43725</v>
      </c>
      <c r="B7480" s="39">
        <v>0.98645833333333333</v>
      </c>
      <c r="C7480" s="40">
        <v>1</v>
      </c>
      <c r="D7480" s="40" t="s">
        <v>651</v>
      </c>
      <c r="E7480" s="40">
        <v>52</v>
      </c>
      <c r="F7480" s="40" t="s">
        <v>849</v>
      </c>
    </row>
    <row r="7481" spans="1:6" x14ac:dyDescent="0.5">
      <c r="A7481" s="38">
        <v>43725</v>
      </c>
      <c r="B7481" s="39">
        <v>0.9921875</v>
      </c>
      <c r="C7481" s="40">
        <v>4</v>
      </c>
      <c r="D7481" s="40" t="s">
        <v>640</v>
      </c>
      <c r="E7481" s="40">
        <v>112</v>
      </c>
      <c r="F7481" s="40" t="s">
        <v>849</v>
      </c>
    </row>
    <row r="7482" spans="1:6" x14ac:dyDescent="0.5">
      <c r="A7482" s="38">
        <v>43725</v>
      </c>
      <c r="B7482" s="39">
        <v>0.99229166666666668</v>
      </c>
      <c r="C7482" s="40">
        <v>2</v>
      </c>
      <c r="D7482" s="40" t="s">
        <v>651</v>
      </c>
      <c r="E7482" s="40">
        <v>127</v>
      </c>
      <c r="F7482" s="40" t="s">
        <v>849</v>
      </c>
    </row>
    <row r="7483" spans="1:6" x14ac:dyDescent="0.5">
      <c r="A7483" s="38">
        <v>43725</v>
      </c>
      <c r="B7483" s="39">
        <v>0.99827546296296299</v>
      </c>
      <c r="C7483" s="40">
        <v>4</v>
      </c>
      <c r="D7483" s="40" t="s">
        <v>651</v>
      </c>
      <c r="E7483" s="40">
        <v>58</v>
      </c>
      <c r="F7483" s="40" t="s">
        <v>849</v>
      </c>
    </row>
    <row r="7484" spans="1:6" x14ac:dyDescent="0.5">
      <c r="A7484" s="38">
        <v>43726</v>
      </c>
      <c r="B7484" s="39">
        <v>3.37962962962963E-3</v>
      </c>
      <c r="C7484" s="40">
        <v>4</v>
      </c>
      <c r="D7484" s="40" t="s">
        <v>640</v>
      </c>
      <c r="E7484" s="40">
        <v>57</v>
      </c>
      <c r="F7484" s="40" t="s">
        <v>849</v>
      </c>
    </row>
    <row r="7485" spans="1:6" x14ac:dyDescent="0.5">
      <c r="A7485" s="38">
        <v>43726</v>
      </c>
      <c r="B7485" s="39">
        <v>1.4849537037037036E-2</v>
      </c>
      <c r="C7485" s="40">
        <v>4</v>
      </c>
      <c r="D7485" s="40" t="s">
        <v>640</v>
      </c>
      <c r="E7485" s="40">
        <v>66</v>
      </c>
      <c r="F7485" s="40" t="s">
        <v>849</v>
      </c>
    </row>
    <row r="7486" spans="1:6" x14ac:dyDescent="0.5">
      <c r="A7486" s="38">
        <v>43726</v>
      </c>
      <c r="B7486" s="39">
        <v>1.9456018518518518E-2</v>
      </c>
      <c r="C7486" s="40">
        <v>4</v>
      </c>
      <c r="D7486" s="40" t="s">
        <v>640</v>
      </c>
      <c r="E7486" s="40">
        <v>73</v>
      </c>
      <c r="F7486" s="40" t="s">
        <v>849</v>
      </c>
    </row>
    <row r="7487" spans="1:6" x14ac:dyDescent="0.5">
      <c r="A7487" s="38">
        <v>43726</v>
      </c>
      <c r="B7487" s="39">
        <v>2.7939814814814817E-2</v>
      </c>
      <c r="C7487" s="40">
        <v>4</v>
      </c>
      <c r="D7487" s="40" t="s">
        <v>640</v>
      </c>
      <c r="E7487" s="40">
        <v>114</v>
      </c>
      <c r="F7487" s="40" t="s">
        <v>849</v>
      </c>
    </row>
    <row r="7488" spans="1:6" x14ac:dyDescent="0.5">
      <c r="A7488" s="38">
        <v>43726</v>
      </c>
      <c r="B7488" s="39">
        <v>2.8749999999999998E-2</v>
      </c>
      <c r="C7488" s="40">
        <v>4</v>
      </c>
      <c r="D7488" s="40" t="s">
        <v>645</v>
      </c>
      <c r="E7488" s="40">
        <v>42</v>
      </c>
      <c r="F7488" s="40" t="s">
        <v>849</v>
      </c>
    </row>
    <row r="7489" spans="1:6" x14ac:dyDescent="0.5">
      <c r="A7489" s="38">
        <v>43726</v>
      </c>
      <c r="B7489" s="39">
        <v>2.9027777777777777E-2</v>
      </c>
      <c r="C7489" s="40">
        <v>4</v>
      </c>
      <c r="D7489" s="40" t="s">
        <v>651</v>
      </c>
      <c r="E7489" s="40">
        <v>55</v>
      </c>
      <c r="F7489" s="40" t="s">
        <v>849</v>
      </c>
    </row>
    <row r="7490" spans="1:6" x14ac:dyDescent="0.5">
      <c r="A7490" s="38">
        <v>43726</v>
      </c>
      <c r="B7490" s="39">
        <v>3.5624999999999997E-2</v>
      </c>
      <c r="C7490" s="40">
        <v>4</v>
      </c>
      <c r="D7490" s="40" t="s">
        <v>640</v>
      </c>
      <c r="E7490" s="40">
        <v>76</v>
      </c>
      <c r="F7490" s="40" t="s">
        <v>849</v>
      </c>
    </row>
    <row r="7491" spans="1:6" x14ac:dyDescent="0.5">
      <c r="A7491" s="38">
        <v>43726</v>
      </c>
      <c r="B7491" s="39">
        <v>4.9895833333333334E-2</v>
      </c>
      <c r="C7491" s="40">
        <v>4</v>
      </c>
      <c r="D7491" s="40" t="s">
        <v>651</v>
      </c>
      <c r="E7491" s="40">
        <v>69</v>
      </c>
      <c r="F7491" s="40" t="s">
        <v>849</v>
      </c>
    </row>
    <row r="7492" spans="1:6" x14ac:dyDescent="0.5">
      <c r="A7492" s="38">
        <v>43726</v>
      </c>
      <c r="B7492" s="39">
        <v>5.6400462962962965E-2</v>
      </c>
      <c r="C7492" s="40">
        <v>4</v>
      </c>
      <c r="D7492" s="40" t="s">
        <v>640</v>
      </c>
      <c r="E7492" s="40">
        <v>52</v>
      </c>
      <c r="F7492" s="40" t="s">
        <v>849</v>
      </c>
    </row>
    <row r="7493" spans="1:6" x14ac:dyDescent="0.5">
      <c r="A7493" s="38">
        <v>43726</v>
      </c>
      <c r="B7493" s="39">
        <v>6.6979166666666659E-2</v>
      </c>
      <c r="C7493" s="40">
        <v>4</v>
      </c>
      <c r="D7493" s="40" t="s">
        <v>640</v>
      </c>
      <c r="E7493" s="40">
        <v>57</v>
      </c>
      <c r="F7493" s="40" t="s">
        <v>849</v>
      </c>
    </row>
    <row r="7494" spans="1:6" x14ac:dyDescent="0.5">
      <c r="A7494" s="38">
        <v>43726</v>
      </c>
      <c r="B7494" s="39">
        <v>6.699074074074074E-2</v>
      </c>
      <c r="C7494" s="40">
        <v>4</v>
      </c>
      <c r="D7494" s="40" t="s">
        <v>640</v>
      </c>
      <c r="E7494" s="40">
        <v>40</v>
      </c>
      <c r="F7494" s="40" t="s">
        <v>849</v>
      </c>
    </row>
    <row r="7495" spans="1:6" x14ac:dyDescent="0.5">
      <c r="A7495" s="38">
        <v>43726</v>
      </c>
      <c r="B7495" s="39">
        <v>7.1307870370370369E-2</v>
      </c>
      <c r="C7495" s="40">
        <v>2</v>
      </c>
      <c r="D7495" s="40" t="s">
        <v>640</v>
      </c>
      <c r="E7495" s="40">
        <v>48</v>
      </c>
      <c r="F7495" s="40" t="s">
        <v>849</v>
      </c>
    </row>
    <row r="7496" spans="1:6" x14ac:dyDescent="0.5">
      <c r="A7496" s="38">
        <v>43726</v>
      </c>
      <c r="B7496" s="39">
        <v>7.2060185185185185E-2</v>
      </c>
      <c r="C7496" s="40">
        <v>4</v>
      </c>
      <c r="D7496" s="40" t="s">
        <v>651</v>
      </c>
      <c r="E7496" s="40">
        <v>82</v>
      </c>
      <c r="F7496" s="40" t="s">
        <v>849</v>
      </c>
    </row>
    <row r="7497" spans="1:6" x14ac:dyDescent="0.5">
      <c r="A7497" s="38">
        <v>43726</v>
      </c>
      <c r="B7497" s="39">
        <v>7.3865740740740746E-2</v>
      </c>
      <c r="C7497" s="40">
        <v>4</v>
      </c>
      <c r="D7497" s="40" t="s">
        <v>651</v>
      </c>
      <c r="E7497" s="40">
        <v>53</v>
      </c>
      <c r="F7497" s="40" t="s">
        <v>849</v>
      </c>
    </row>
    <row r="7498" spans="1:6" x14ac:dyDescent="0.5">
      <c r="A7498" s="38">
        <v>43726</v>
      </c>
      <c r="B7498" s="39">
        <v>8.1226851851851856E-2</v>
      </c>
      <c r="C7498" s="40">
        <v>4</v>
      </c>
      <c r="D7498" s="40" t="s">
        <v>651</v>
      </c>
      <c r="E7498" s="40">
        <v>65</v>
      </c>
      <c r="F7498" s="40" t="s">
        <v>849</v>
      </c>
    </row>
    <row r="7499" spans="1:6" x14ac:dyDescent="0.5">
      <c r="A7499" s="38">
        <v>43726</v>
      </c>
      <c r="B7499" s="39">
        <v>8.3831018518518527E-2</v>
      </c>
      <c r="C7499" s="40">
        <v>4</v>
      </c>
      <c r="D7499" s="40" t="s">
        <v>651</v>
      </c>
      <c r="E7499" s="40">
        <v>66</v>
      </c>
      <c r="F7499" s="40" t="s">
        <v>849</v>
      </c>
    </row>
    <row r="7500" spans="1:6" x14ac:dyDescent="0.5">
      <c r="A7500" s="38">
        <v>43726</v>
      </c>
      <c r="B7500" s="39">
        <v>9.6909722222222217E-2</v>
      </c>
      <c r="C7500" s="40">
        <v>4</v>
      </c>
      <c r="D7500" s="40" t="s">
        <v>640</v>
      </c>
      <c r="E7500" s="40">
        <v>68</v>
      </c>
      <c r="F7500" s="40" t="s">
        <v>849</v>
      </c>
    </row>
    <row r="7501" spans="1:6" x14ac:dyDescent="0.5">
      <c r="A7501" s="38">
        <v>43726</v>
      </c>
      <c r="B7501" s="39">
        <v>0.10015046296296297</v>
      </c>
      <c r="C7501" s="40">
        <v>2</v>
      </c>
      <c r="D7501" s="40" t="s">
        <v>640</v>
      </c>
      <c r="E7501" s="40">
        <v>49</v>
      </c>
      <c r="F7501" s="40" t="s">
        <v>849</v>
      </c>
    </row>
    <row r="7502" spans="1:6" x14ac:dyDescent="0.5">
      <c r="A7502" s="38">
        <v>43726</v>
      </c>
      <c r="B7502" s="39">
        <v>0.10045138888888888</v>
      </c>
      <c r="C7502" s="40">
        <v>2</v>
      </c>
      <c r="D7502" s="40" t="s">
        <v>640</v>
      </c>
      <c r="E7502" s="40">
        <v>76</v>
      </c>
      <c r="F7502" s="40" t="s">
        <v>849</v>
      </c>
    </row>
    <row r="7503" spans="1:6" x14ac:dyDescent="0.5">
      <c r="A7503" s="38">
        <v>43726</v>
      </c>
      <c r="B7503" s="39">
        <v>0.10050925925925926</v>
      </c>
      <c r="C7503" s="40">
        <v>2</v>
      </c>
      <c r="D7503" s="40" t="s">
        <v>640</v>
      </c>
      <c r="E7503" s="40">
        <v>78</v>
      </c>
      <c r="F7503" s="40" t="s">
        <v>849</v>
      </c>
    </row>
    <row r="7504" spans="1:6" x14ac:dyDescent="0.5">
      <c r="A7504" s="38">
        <v>43726</v>
      </c>
      <c r="B7504" s="39">
        <v>0.10387731481481481</v>
      </c>
      <c r="C7504" s="40">
        <v>2</v>
      </c>
      <c r="D7504" s="40" t="s">
        <v>640</v>
      </c>
      <c r="E7504" s="40">
        <v>40</v>
      </c>
      <c r="F7504" s="40" t="s">
        <v>849</v>
      </c>
    </row>
    <row r="7505" spans="1:6" x14ac:dyDescent="0.5">
      <c r="A7505" s="38">
        <v>43726</v>
      </c>
      <c r="B7505" s="39">
        <v>0.10596064814814815</v>
      </c>
      <c r="C7505" s="40">
        <v>2</v>
      </c>
      <c r="D7505" s="40" t="s">
        <v>640</v>
      </c>
      <c r="E7505" s="40">
        <v>70</v>
      </c>
      <c r="F7505" s="40" t="s">
        <v>849</v>
      </c>
    </row>
    <row r="7506" spans="1:6" x14ac:dyDescent="0.5">
      <c r="A7506" s="38">
        <v>43726</v>
      </c>
      <c r="B7506" s="39">
        <v>0.10798611111111112</v>
      </c>
      <c r="C7506" s="40">
        <v>4</v>
      </c>
      <c r="D7506" s="40" t="s">
        <v>651</v>
      </c>
      <c r="E7506" s="40">
        <v>85</v>
      </c>
      <c r="F7506" s="40" t="s">
        <v>849</v>
      </c>
    </row>
    <row r="7507" spans="1:6" x14ac:dyDescent="0.5">
      <c r="A7507" s="38">
        <v>43726</v>
      </c>
      <c r="B7507" s="39">
        <v>0.11162037037037037</v>
      </c>
      <c r="C7507" s="40">
        <v>2</v>
      </c>
      <c r="D7507" s="40" t="s">
        <v>640</v>
      </c>
      <c r="E7507" s="40">
        <v>45</v>
      </c>
      <c r="F7507" s="40" t="s">
        <v>849</v>
      </c>
    </row>
    <row r="7508" spans="1:6" x14ac:dyDescent="0.5">
      <c r="A7508" s="38">
        <v>43726</v>
      </c>
      <c r="B7508" s="39">
        <v>0.11163194444444445</v>
      </c>
      <c r="C7508" s="40">
        <v>2</v>
      </c>
      <c r="D7508" s="40" t="s">
        <v>640</v>
      </c>
      <c r="E7508" s="40">
        <v>42</v>
      </c>
      <c r="F7508" s="40" t="s">
        <v>849</v>
      </c>
    </row>
    <row r="7509" spans="1:6" x14ac:dyDescent="0.5">
      <c r="A7509" s="38">
        <v>43726</v>
      </c>
      <c r="B7509" s="39">
        <v>0.11418981481481481</v>
      </c>
      <c r="C7509" s="40">
        <v>4</v>
      </c>
      <c r="D7509" s="40" t="s">
        <v>651</v>
      </c>
      <c r="E7509" s="40">
        <v>63</v>
      </c>
      <c r="F7509" s="40" t="s">
        <v>849</v>
      </c>
    </row>
    <row r="7510" spans="1:6" x14ac:dyDescent="0.5">
      <c r="A7510" s="38">
        <v>43726</v>
      </c>
      <c r="B7510" s="39">
        <v>0.12135416666666667</v>
      </c>
      <c r="C7510" s="40">
        <v>4</v>
      </c>
      <c r="D7510" s="40" t="s">
        <v>651</v>
      </c>
      <c r="E7510" s="40">
        <v>54</v>
      </c>
      <c r="F7510" s="40" t="s">
        <v>849</v>
      </c>
    </row>
    <row r="7511" spans="1:6" x14ac:dyDescent="0.5">
      <c r="A7511" s="38">
        <v>43726</v>
      </c>
      <c r="B7511" s="39">
        <v>0.12819444444444444</v>
      </c>
      <c r="C7511" s="40">
        <v>4</v>
      </c>
      <c r="D7511" s="40" t="s">
        <v>645</v>
      </c>
      <c r="E7511" s="40">
        <v>59</v>
      </c>
      <c r="F7511" s="40" t="s">
        <v>849</v>
      </c>
    </row>
    <row r="7512" spans="1:6" x14ac:dyDescent="0.5">
      <c r="A7512" s="38">
        <v>43726</v>
      </c>
      <c r="B7512" s="39">
        <v>0.14274305555555555</v>
      </c>
      <c r="C7512" s="40">
        <v>2</v>
      </c>
      <c r="D7512" s="40" t="s">
        <v>640</v>
      </c>
      <c r="E7512" s="40">
        <v>47</v>
      </c>
      <c r="F7512" s="40" t="s">
        <v>849</v>
      </c>
    </row>
    <row r="7513" spans="1:6" x14ac:dyDescent="0.5">
      <c r="A7513" s="38">
        <v>43726</v>
      </c>
      <c r="B7513" s="39">
        <v>0.15099537037037036</v>
      </c>
      <c r="C7513" s="40">
        <v>4</v>
      </c>
      <c r="D7513" s="40" t="s">
        <v>645</v>
      </c>
      <c r="E7513" s="40">
        <v>62</v>
      </c>
      <c r="F7513" s="40" t="s">
        <v>849</v>
      </c>
    </row>
    <row r="7514" spans="1:6" x14ac:dyDescent="0.5">
      <c r="A7514" s="38">
        <v>43726</v>
      </c>
      <c r="B7514" s="39">
        <v>0.15385416666666665</v>
      </c>
      <c r="C7514" s="40">
        <v>4</v>
      </c>
      <c r="D7514" s="40" t="s">
        <v>640</v>
      </c>
      <c r="E7514" s="40">
        <v>51</v>
      </c>
      <c r="F7514" s="40" t="s">
        <v>849</v>
      </c>
    </row>
    <row r="7515" spans="1:6" x14ac:dyDescent="0.5">
      <c r="A7515" s="38">
        <v>43726</v>
      </c>
      <c r="B7515" s="39">
        <v>0.15502314814814813</v>
      </c>
      <c r="C7515" s="40">
        <v>4</v>
      </c>
      <c r="D7515" s="40" t="s">
        <v>640</v>
      </c>
      <c r="E7515" s="40">
        <v>54</v>
      </c>
      <c r="F7515" s="40" t="s">
        <v>849</v>
      </c>
    </row>
    <row r="7516" spans="1:6" x14ac:dyDescent="0.5">
      <c r="A7516" s="38">
        <v>43726</v>
      </c>
      <c r="B7516" s="39">
        <v>0.16175925925925924</v>
      </c>
      <c r="C7516" s="40">
        <v>2</v>
      </c>
      <c r="D7516" s="40" t="s">
        <v>640</v>
      </c>
      <c r="E7516" s="40">
        <v>126</v>
      </c>
      <c r="F7516" s="40" t="s">
        <v>849</v>
      </c>
    </row>
    <row r="7517" spans="1:6" x14ac:dyDescent="0.5">
      <c r="A7517" s="38">
        <v>43726</v>
      </c>
      <c r="B7517" s="39">
        <v>0.16186342592592592</v>
      </c>
      <c r="C7517" s="40">
        <v>4</v>
      </c>
      <c r="D7517" s="40" t="s">
        <v>645</v>
      </c>
      <c r="E7517" s="40">
        <v>63</v>
      </c>
      <c r="F7517" s="40" t="s">
        <v>849</v>
      </c>
    </row>
    <row r="7518" spans="1:6" x14ac:dyDescent="0.5">
      <c r="A7518" s="38">
        <v>43726</v>
      </c>
      <c r="B7518" s="39">
        <v>0.20033564814814817</v>
      </c>
      <c r="C7518" s="40">
        <v>4</v>
      </c>
      <c r="D7518" s="40" t="s">
        <v>645</v>
      </c>
      <c r="E7518" s="40">
        <v>51</v>
      </c>
      <c r="F7518" s="40" t="s">
        <v>849</v>
      </c>
    </row>
    <row r="7519" spans="1:6" x14ac:dyDescent="0.5">
      <c r="A7519" s="38">
        <v>43726</v>
      </c>
      <c r="B7519" s="39">
        <v>0.2026273148148148</v>
      </c>
      <c r="C7519" s="40">
        <v>4</v>
      </c>
      <c r="D7519" s="40" t="s">
        <v>645</v>
      </c>
      <c r="E7519" s="40">
        <v>45</v>
      </c>
      <c r="F7519" s="40" t="s">
        <v>849</v>
      </c>
    </row>
    <row r="7520" spans="1:6" x14ac:dyDescent="0.5">
      <c r="A7520" s="38">
        <v>43726</v>
      </c>
      <c r="B7520" s="39">
        <v>0.21701388888888887</v>
      </c>
      <c r="C7520" s="40">
        <v>4</v>
      </c>
      <c r="D7520" s="40" t="s">
        <v>640</v>
      </c>
      <c r="E7520" s="40">
        <v>45</v>
      </c>
      <c r="F7520" s="40" t="s">
        <v>849</v>
      </c>
    </row>
    <row r="7521" spans="1:6" x14ac:dyDescent="0.5">
      <c r="A7521" s="38">
        <v>43726</v>
      </c>
      <c r="B7521" s="39">
        <v>0.22700231481481481</v>
      </c>
      <c r="C7521" s="40">
        <v>4</v>
      </c>
      <c r="D7521" s="40" t="s">
        <v>640</v>
      </c>
      <c r="E7521" s="40">
        <v>60</v>
      </c>
      <c r="F7521" s="40" t="s">
        <v>849</v>
      </c>
    </row>
    <row r="7522" spans="1:6" x14ac:dyDescent="0.5">
      <c r="A7522" s="38">
        <v>43726</v>
      </c>
      <c r="B7522" s="39">
        <v>0.22791666666666666</v>
      </c>
      <c r="C7522" s="40">
        <v>4</v>
      </c>
      <c r="D7522" s="40" t="s">
        <v>651</v>
      </c>
      <c r="E7522" s="40">
        <v>73</v>
      </c>
      <c r="F7522" s="40" t="s">
        <v>849</v>
      </c>
    </row>
    <row r="7523" spans="1:6" x14ac:dyDescent="0.5">
      <c r="A7523" s="38">
        <v>43726</v>
      </c>
      <c r="B7523" s="39">
        <v>0.2348726851851852</v>
      </c>
      <c r="C7523" s="40">
        <v>2</v>
      </c>
      <c r="D7523" s="40" t="s">
        <v>640</v>
      </c>
      <c r="E7523" s="40">
        <v>45</v>
      </c>
      <c r="F7523" s="40" t="s">
        <v>849</v>
      </c>
    </row>
    <row r="7524" spans="1:6" x14ac:dyDescent="0.5">
      <c r="A7524" s="38">
        <v>43726</v>
      </c>
      <c r="B7524" s="39">
        <v>0.2378935185185185</v>
      </c>
      <c r="C7524" s="40">
        <v>4</v>
      </c>
      <c r="D7524" s="40" t="s">
        <v>651</v>
      </c>
      <c r="E7524" s="40">
        <v>87</v>
      </c>
      <c r="F7524" s="40" t="s">
        <v>849</v>
      </c>
    </row>
    <row r="7525" spans="1:6" x14ac:dyDescent="0.5">
      <c r="A7525" s="38">
        <v>43726</v>
      </c>
      <c r="B7525" s="39">
        <v>0.24107638888888891</v>
      </c>
      <c r="C7525" s="40">
        <v>1</v>
      </c>
      <c r="D7525" s="40" t="s">
        <v>640</v>
      </c>
      <c r="E7525" s="40">
        <v>74</v>
      </c>
      <c r="F7525" s="40" t="s">
        <v>849</v>
      </c>
    </row>
    <row r="7526" spans="1:6" x14ac:dyDescent="0.5">
      <c r="A7526" s="38">
        <v>43726</v>
      </c>
      <c r="B7526" s="39">
        <v>0.2504513888888889</v>
      </c>
      <c r="C7526" s="40">
        <v>1</v>
      </c>
      <c r="D7526" s="40" t="s">
        <v>640</v>
      </c>
      <c r="E7526" s="40">
        <v>59</v>
      </c>
      <c r="F7526" s="40" t="s">
        <v>849</v>
      </c>
    </row>
    <row r="7527" spans="1:6" x14ac:dyDescent="0.5">
      <c r="A7527" s="38">
        <v>43726</v>
      </c>
      <c r="B7527" s="39">
        <v>0.25310185185185186</v>
      </c>
      <c r="C7527" s="40">
        <v>4</v>
      </c>
      <c r="D7527" s="40" t="s">
        <v>640</v>
      </c>
      <c r="E7527" s="40">
        <v>66</v>
      </c>
      <c r="F7527" s="40" t="s">
        <v>849</v>
      </c>
    </row>
    <row r="7528" spans="1:6" x14ac:dyDescent="0.5">
      <c r="A7528" s="38">
        <v>43726</v>
      </c>
      <c r="B7528" s="39">
        <v>0.26151620370370371</v>
      </c>
      <c r="C7528" s="40">
        <v>4</v>
      </c>
      <c r="D7528" s="40" t="s">
        <v>640</v>
      </c>
      <c r="E7528" s="40">
        <v>68</v>
      </c>
      <c r="F7528" s="40" t="s">
        <v>849</v>
      </c>
    </row>
    <row r="7529" spans="1:6" x14ac:dyDescent="0.5">
      <c r="A7529" s="38">
        <v>43726</v>
      </c>
      <c r="B7529" s="39">
        <v>0.26152777777777775</v>
      </c>
      <c r="C7529" s="40">
        <v>4</v>
      </c>
      <c r="D7529" s="40" t="s">
        <v>640</v>
      </c>
      <c r="E7529" s="40">
        <v>51</v>
      </c>
      <c r="F7529" s="40" t="s">
        <v>849</v>
      </c>
    </row>
    <row r="7530" spans="1:6" x14ac:dyDescent="0.5">
      <c r="A7530" s="38">
        <v>43726</v>
      </c>
      <c r="B7530" s="39">
        <v>0.26208333333333333</v>
      </c>
      <c r="C7530" s="40">
        <v>2</v>
      </c>
      <c r="D7530" s="40" t="s">
        <v>640</v>
      </c>
      <c r="E7530" s="40">
        <v>91</v>
      </c>
      <c r="F7530" s="40" t="s">
        <v>849</v>
      </c>
    </row>
    <row r="7531" spans="1:6" x14ac:dyDescent="0.5">
      <c r="A7531" s="38">
        <v>43726</v>
      </c>
      <c r="B7531" s="39">
        <v>0.26209490740740743</v>
      </c>
      <c r="C7531" s="40">
        <v>2</v>
      </c>
      <c r="D7531" s="40" t="s">
        <v>640</v>
      </c>
      <c r="E7531" s="40">
        <v>85</v>
      </c>
      <c r="F7531" s="40" t="s">
        <v>849</v>
      </c>
    </row>
    <row r="7532" spans="1:6" x14ac:dyDescent="0.5">
      <c r="A7532" s="38">
        <v>43726</v>
      </c>
      <c r="B7532" s="39">
        <v>0.26212962962962966</v>
      </c>
      <c r="C7532" s="40">
        <v>2</v>
      </c>
      <c r="D7532" s="40" t="s">
        <v>651</v>
      </c>
      <c r="E7532" s="40">
        <v>77</v>
      </c>
      <c r="F7532" s="40" t="s">
        <v>849</v>
      </c>
    </row>
    <row r="7533" spans="1:6" x14ac:dyDescent="0.5">
      <c r="A7533" s="38">
        <v>43726</v>
      </c>
      <c r="B7533" s="39">
        <v>0.26293981481481482</v>
      </c>
      <c r="C7533" s="40">
        <v>4</v>
      </c>
      <c r="D7533" s="40" t="s">
        <v>651</v>
      </c>
      <c r="E7533" s="40">
        <v>101</v>
      </c>
      <c r="F7533" s="40" t="s">
        <v>849</v>
      </c>
    </row>
    <row r="7534" spans="1:6" x14ac:dyDescent="0.5">
      <c r="A7534" s="38">
        <v>43726</v>
      </c>
      <c r="B7534" s="39">
        <v>0.26307870370370373</v>
      </c>
      <c r="C7534" s="40">
        <v>4</v>
      </c>
      <c r="D7534" s="40" t="s">
        <v>645</v>
      </c>
      <c r="E7534" s="40">
        <v>72</v>
      </c>
      <c r="F7534" s="40" t="s">
        <v>849</v>
      </c>
    </row>
    <row r="7535" spans="1:6" x14ac:dyDescent="0.5">
      <c r="A7535" s="38">
        <v>43726</v>
      </c>
      <c r="B7535" s="39">
        <v>0.26378472222222221</v>
      </c>
      <c r="C7535" s="40">
        <v>4</v>
      </c>
      <c r="D7535" s="40" t="s">
        <v>640</v>
      </c>
      <c r="E7535" s="40">
        <v>38</v>
      </c>
      <c r="F7535" s="40" t="s">
        <v>849</v>
      </c>
    </row>
    <row r="7536" spans="1:6" x14ac:dyDescent="0.5">
      <c r="A7536" s="38">
        <v>43726</v>
      </c>
      <c r="B7536" s="39">
        <v>0.26597222222222222</v>
      </c>
      <c r="C7536" s="40">
        <v>4</v>
      </c>
      <c r="D7536" s="40" t="s">
        <v>640</v>
      </c>
      <c r="E7536" s="40">
        <v>64</v>
      </c>
      <c r="F7536" s="40" t="s">
        <v>849</v>
      </c>
    </row>
    <row r="7537" spans="1:6" x14ac:dyDescent="0.5">
      <c r="A7537" s="38">
        <v>43726</v>
      </c>
      <c r="B7537" s="39">
        <v>0.27207175925925925</v>
      </c>
      <c r="C7537" s="40">
        <v>4</v>
      </c>
      <c r="D7537" s="40" t="s">
        <v>651</v>
      </c>
      <c r="E7537" s="40">
        <v>71</v>
      </c>
      <c r="F7537" s="40" t="s">
        <v>849</v>
      </c>
    </row>
    <row r="7538" spans="1:6" x14ac:dyDescent="0.5">
      <c r="A7538" s="38">
        <v>43726</v>
      </c>
      <c r="B7538" s="39">
        <v>0.27912037037037035</v>
      </c>
      <c r="C7538" s="40">
        <v>4</v>
      </c>
      <c r="D7538" s="40" t="s">
        <v>645</v>
      </c>
      <c r="E7538" s="40">
        <v>46</v>
      </c>
      <c r="F7538" s="40" t="s">
        <v>849</v>
      </c>
    </row>
    <row r="7539" spans="1:6" x14ac:dyDescent="0.5">
      <c r="A7539" s="38">
        <v>43726</v>
      </c>
      <c r="B7539" s="39">
        <v>0.28437499999999999</v>
      </c>
      <c r="C7539" s="40">
        <v>2</v>
      </c>
      <c r="D7539" s="40" t="s">
        <v>640</v>
      </c>
      <c r="E7539" s="40">
        <v>44</v>
      </c>
      <c r="F7539" s="40" t="s">
        <v>849</v>
      </c>
    </row>
    <row r="7540" spans="1:6" x14ac:dyDescent="0.5">
      <c r="A7540" s="38">
        <v>43726</v>
      </c>
      <c r="B7540" s="39">
        <v>0.29689814814814813</v>
      </c>
      <c r="C7540" s="40">
        <v>2</v>
      </c>
      <c r="D7540" s="40" t="s">
        <v>645</v>
      </c>
      <c r="E7540" s="40">
        <v>69</v>
      </c>
      <c r="F7540" s="40" t="s">
        <v>849</v>
      </c>
    </row>
    <row r="7541" spans="1:6" x14ac:dyDescent="0.5">
      <c r="A7541" s="38">
        <v>43726</v>
      </c>
      <c r="B7541" s="39">
        <v>0.30478009259259259</v>
      </c>
      <c r="C7541" s="40">
        <v>4</v>
      </c>
      <c r="D7541" s="40" t="s">
        <v>651</v>
      </c>
      <c r="E7541" s="40">
        <v>52</v>
      </c>
      <c r="F7541" s="40" t="s">
        <v>849</v>
      </c>
    </row>
    <row r="7542" spans="1:6" x14ac:dyDescent="0.5">
      <c r="A7542" s="38">
        <v>43726</v>
      </c>
      <c r="B7542" s="39">
        <v>0.3107523148148148</v>
      </c>
      <c r="C7542" s="40">
        <v>4</v>
      </c>
      <c r="D7542" s="40" t="s">
        <v>651</v>
      </c>
      <c r="E7542" s="40">
        <v>86</v>
      </c>
      <c r="F7542" s="40" t="s">
        <v>849</v>
      </c>
    </row>
    <row r="7543" spans="1:6" x14ac:dyDescent="0.5">
      <c r="A7543" s="38">
        <v>43726</v>
      </c>
      <c r="B7543" s="39">
        <v>0.32190972222222219</v>
      </c>
      <c r="C7543" s="40">
        <v>1</v>
      </c>
      <c r="D7543" s="40" t="s">
        <v>640</v>
      </c>
      <c r="E7543" s="40">
        <v>42</v>
      </c>
      <c r="F7543" s="40" t="s">
        <v>849</v>
      </c>
    </row>
    <row r="7544" spans="1:6" x14ac:dyDescent="0.5">
      <c r="A7544" s="38">
        <v>43726</v>
      </c>
      <c r="B7544" s="39">
        <v>0.3311574074074074</v>
      </c>
      <c r="C7544" s="40">
        <v>4</v>
      </c>
      <c r="D7544" s="40" t="s">
        <v>651</v>
      </c>
      <c r="E7544" s="40">
        <v>63</v>
      </c>
      <c r="F7544" s="40" t="s">
        <v>849</v>
      </c>
    </row>
    <row r="7545" spans="1:6" x14ac:dyDescent="0.5">
      <c r="A7545" s="38">
        <v>43726</v>
      </c>
      <c r="B7545" s="39">
        <v>0.33819444444444446</v>
      </c>
      <c r="C7545" s="40">
        <v>4</v>
      </c>
      <c r="D7545" s="40" t="s">
        <v>651</v>
      </c>
      <c r="E7545" s="40">
        <v>55</v>
      </c>
      <c r="F7545" s="40" t="s">
        <v>849</v>
      </c>
    </row>
    <row r="7546" spans="1:6" x14ac:dyDescent="0.5">
      <c r="A7546" s="38">
        <v>43726</v>
      </c>
      <c r="B7546" s="39">
        <v>0.34314814814814815</v>
      </c>
      <c r="C7546" s="40">
        <v>4</v>
      </c>
      <c r="D7546" s="40" t="s">
        <v>651</v>
      </c>
      <c r="E7546" s="40">
        <v>58</v>
      </c>
      <c r="F7546" s="40" t="s">
        <v>849</v>
      </c>
    </row>
    <row r="7547" spans="1:6" x14ac:dyDescent="0.5">
      <c r="A7547" s="38">
        <v>43726</v>
      </c>
      <c r="B7547" s="39">
        <v>0.34895833333333331</v>
      </c>
      <c r="C7547" s="40">
        <v>4</v>
      </c>
      <c r="D7547" s="40" t="s">
        <v>645</v>
      </c>
      <c r="E7547" s="40">
        <v>57</v>
      </c>
      <c r="F7547" s="40" t="s">
        <v>849</v>
      </c>
    </row>
    <row r="7548" spans="1:6" x14ac:dyDescent="0.5">
      <c r="A7548" s="38">
        <v>43726</v>
      </c>
      <c r="B7548" s="39">
        <v>0.35569444444444448</v>
      </c>
      <c r="C7548" s="40">
        <v>4</v>
      </c>
      <c r="D7548" s="40" t="s">
        <v>651</v>
      </c>
      <c r="E7548" s="40">
        <v>70</v>
      </c>
      <c r="F7548" s="40" t="s">
        <v>849</v>
      </c>
    </row>
    <row r="7549" spans="1:6" x14ac:dyDescent="0.5">
      <c r="A7549" s="38">
        <v>43726</v>
      </c>
      <c r="B7549" s="39">
        <v>0.36109953703703707</v>
      </c>
      <c r="C7549" s="40">
        <v>4</v>
      </c>
      <c r="D7549" s="40" t="s">
        <v>645</v>
      </c>
      <c r="E7549" s="40">
        <v>54</v>
      </c>
      <c r="F7549" s="40" t="s">
        <v>849</v>
      </c>
    </row>
    <row r="7550" spans="1:6" x14ac:dyDescent="0.5">
      <c r="A7550" s="38">
        <v>43726</v>
      </c>
      <c r="B7550" s="39">
        <v>0.3643055555555556</v>
      </c>
      <c r="C7550" s="40">
        <v>4</v>
      </c>
      <c r="D7550" s="40" t="s">
        <v>651</v>
      </c>
      <c r="E7550" s="40">
        <v>71</v>
      </c>
      <c r="F7550" s="40" t="s">
        <v>849</v>
      </c>
    </row>
    <row r="7551" spans="1:6" x14ac:dyDescent="0.5">
      <c r="A7551" s="38">
        <v>43726</v>
      </c>
      <c r="B7551" s="39">
        <v>0.36569444444444449</v>
      </c>
      <c r="C7551" s="40">
        <v>4</v>
      </c>
      <c r="D7551" s="40" t="s">
        <v>651</v>
      </c>
      <c r="E7551" s="40">
        <v>63</v>
      </c>
      <c r="F7551" s="40" t="s">
        <v>849</v>
      </c>
    </row>
    <row r="7552" spans="1:6" x14ac:dyDescent="0.5">
      <c r="A7552" s="38">
        <v>43726</v>
      </c>
      <c r="B7552" s="39">
        <v>0.37355324074074076</v>
      </c>
      <c r="C7552" s="40">
        <v>2</v>
      </c>
      <c r="D7552" s="40" t="s">
        <v>640</v>
      </c>
      <c r="E7552" s="40">
        <v>51</v>
      </c>
      <c r="F7552" s="40" t="s">
        <v>849</v>
      </c>
    </row>
    <row r="7553" spans="1:6" x14ac:dyDescent="0.5">
      <c r="A7553" s="38">
        <v>43726</v>
      </c>
      <c r="B7553" s="39">
        <v>0.38033564814814813</v>
      </c>
      <c r="C7553" s="40">
        <v>4</v>
      </c>
      <c r="D7553" s="40" t="s">
        <v>651</v>
      </c>
      <c r="E7553" s="40">
        <v>59</v>
      </c>
      <c r="F7553" s="40" t="s">
        <v>849</v>
      </c>
    </row>
    <row r="7554" spans="1:6" x14ac:dyDescent="0.5">
      <c r="A7554" s="38">
        <v>43726</v>
      </c>
      <c r="B7554" s="39">
        <v>0.38056712962962963</v>
      </c>
      <c r="C7554" s="40">
        <v>4</v>
      </c>
      <c r="D7554" s="40" t="s">
        <v>651</v>
      </c>
      <c r="E7554" s="40">
        <v>38</v>
      </c>
      <c r="F7554" s="40" t="s">
        <v>849</v>
      </c>
    </row>
    <row r="7555" spans="1:6" x14ac:dyDescent="0.5">
      <c r="A7555" s="38">
        <v>43726</v>
      </c>
      <c r="B7555" s="39">
        <v>0.38636574074074076</v>
      </c>
      <c r="C7555" s="40">
        <v>2</v>
      </c>
      <c r="D7555" s="40" t="s">
        <v>640</v>
      </c>
      <c r="E7555" s="40">
        <v>92</v>
      </c>
      <c r="F7555" s="40" t="s">
        <v>849</v>
      </c>
    </row>
    <row r="7556" spans="1:6" x14ac:dyDescent="0.5">
      <c r="A7556" s="38">
        <v>43726</v>
      </c>
      <c r="B7556" s="39">
        <v>0.38638888888888889</v>
      </c>
      <c r="C7556" s="40">
        <v>2</v>
      </c>
      <c r="D7556" s="40" t="s">
        <v>640</v>
      </c>
      <c r="E7556" s="40">
        <v>126</v>
      </c>
      <c r="F7556" s="40" t="s">
        <v>849</v>
      </c>
    </row>
    <row r="7557" spans="1:6" x14ac:dyDescent="0.5">
      <c r="A7557" s="38">
        <v>43726</v>
      </c>
      <c r="B7557" s="39">
        <v>0.39987268518518521</v>
      </c>
      <c r="C7557" s="40">
        <v>2</v>
      </c>
      <c r="D7557" s="40" t="s">
        <v>640</v>
      </c>
      <c r="E7557" s="40">
        <v>48</v>
      </c>
      <c r="F7557" s="40" t="s">
        <v>641</v>
      </c>
    </row>
    <row r="7558" spans="1:6" x14ac:dyDescent="0.5">
      <c r="A7558" s="38">
        <v>43726</v>
      </c>
      <c r="B7558" s="39">
        <v>0.40894675925925927</v>
      </c>
      <c r="C7558" s="40">
        <v>4</v>
      </c>
      <c r="D7558" s="40" t="s">
        <v>645</v>
      </c>
      <c r="E7558" s="40">
        <v>65</v>
      </c>
      <c r="F7558" s="40" t="s">
        <v>646</v>
      </c>
    </row>
    <row r="7559" spans="1:6" x14ac:dyDescent="0.5">
      <c r="A7559" s="38">
        <v>43726</v>
      </c>
      <c r="B7559" s="39">
        <v>0.4105671296296296</v>
      </c>
      <c r="C7559" s="40">
        <v>1</v>
      </c>
      <c r="D7559" s="40" t="s">
        <v>651</v>
      </c>
      <c r="E7559" s="40">
        <v>65</v>
      </c>
      <c r="F7559" s="40" t="s">
        <v>642</v>
      </c>
    </row>
    <row r="7560" spans="1:6" x14ac:dyDescent="0.5">
      <c r="A7560" s="38">
        <v>43726</v>
      </c>
      <c r="B7560" s="39">
        <v>0.41854166666666665</v>
      </c>
      <c r="C7560" s="40">
        <v>3</v>
      </c>
      <c r="D7560" s="40" t="s">
        <v>640</v>
      </c>
      <c r="E7560" s="40">
        <v>127</v>
      </c>
      <c r="F7560" s="40" t="s">
        <v>641</v>
      </c>
    </row>
    <row r="7561" spans="1:6" x14ac:dyDescent="0.5">
      <c r="A7561" s="38">
        <v>43726</v>
      </c>
      <c r="B7561" s="39">
        <v>0.42332175925925924</v>
      </c>
      <c r="C7561" s="40">
        <v>2</v>
      </c>
      <c r="D7561" s="40" t="s">
        <v>640</v>
      </c>
      <c r="E7561" s="40">
        <v>97</v>
      </c>
      <c r="F7561" s="40" t="s">
        <v>641</v>
      </c>
    </row>
    <row r="7562" spans="1:6" x14ac:dyDescent="0.5">
      <c r="A7562" s="38">
        <v>43726</v>
      </c>
      <c r="B7562" s="39">
        <v>0.42865740740740743</v>
      </c>
      <c r="C7562" s="40">
        <v>3</v>
      </c>
      <c r="D7562" s="40" t="s">
        <v>640</v>
      </c>
      <c r="E7562" s="40">
        <v>44</v>
      </c>
      <c r="F7562" s="40" t="s">
        <v>641</v>
      </c>
    </row>
    <row r="7563" spans="1:6" x14ac:dyDescent="0.5">
      <c r="A7563" s="38">
        <v>43726</v>
      </c>
      <c r="B7563" s="39">
        <v>0.42866898148148147</v>
      </c>
      <c r="C7563" s="40">
        <v>3</v>
      </c>
      <c r="D7563" s="40" t="s">
        <v>640</v>
      </c>
      <c r="E7563" s="40">
        <v>58</v>
      </c>
      <c r="F7563" s="40" t="s">
        <v>641</v>
      </c>
    </row>
    <row r="7564" spans="1:6" x14ac:dyDescent="0.5">
      <c r="A7564" s="38">
        <v>43726</v>
      </c>
      <c r="B7564" s="39">
        <v>0.42868055555555556</v>
      </c>
      <c r="C7564" s="40">
        <v>3</v>
      </c>
      <c r="D7564" s="40" t="s">
        <v>640</v>
      </c>
      <c r="E7564" s="40">
        <v>58</v>
      </c>
      <c r="F7564" s="40" t="s">
        <v>641</v>
      </c>
    </row>
    <row r="7565" spans="1:6" x14ac:dyDescent="0.5">
      <c r="A7565" s="38">
        <v>43726</v>
      </c>
      <c r="B7565" s="39">
        <v>0.42870370370370375</v>
      </c>
      <c r="C7565" s="40">
        <v>3</v>
      </c>
      <c r="D7565" s="40" t="s">
        <v>640</v>
      </c>
      <c r="E7565" s="40">
        <v>38</v>
      </c>
      <c r="F7565" s="40" t="s">
        <v>641</v>
      </c>
    </row>
    <row r="7566" spans="1:6" x14ac:dyDescent="0.5">
      <c r="A7566" s="38">
        <v>43726</v>
      </c>
      <c r="B7566" s="39">
        <v>0.45199074074074069</v>
      </c>
      <c r="C7566" s="40">
        <v>1</v>
      </c>
      <c r="D7566" s="40" t="s">
        <v>640</v>
      </c>
      <c r="E7566" s="40">
        <v>45</v>
      </c>
      <c r="F7566" s="40" t="s">
        <v>642</v>
      </c>
    </row>
    <row r="7567" spans="1:6" x14ac:dyDescent="0.5">
      <c r="A7567" s="38">
        <v>43726</v>
      </c>
      <c r="B7567" s="39">
        <v>0.4566898148148148</v>
      </c>
      <c r="C7567" s="40">
        <v>2</v>
      </c>
      <c r="D7567" s="40" t="s">
        <v>640</v>
      </c>
      <c r="E7567" s="40">
        <v>15</v>
      </c>
      <c r="F7567" s="40" t="s">
        <v>641</v>
      </c>
    </row>
    <row r="7568" spans="1:6" x14ac:dyDescent="0.5">
      <c r="A7568" s="38">
        <v>43726</v>
      </c>
      <c r="B7568" s="39">
        <v>0.45700231481481479</v>
      </c>
      <c r="C7568" s="40">
        <v>2</v>
      </c>
      <c r="D7568" s="40" t="s">
        <v>640</v>
      </c>
      <c r="E7568" s="40">
        <v>57</v>
      </c>
      <c r="F7568" s="40" t="s">
        <v>641</v>
      </c>
    </row>
    <row r="7569" spans="1:6" x14ac:dyDescent="0.5">
      <c r="A7569" s="38">
        <v>43726</v>
      </c>
      <c r="B7569" s="39">
        <v>0.45766203703703701</v>
      </c>
      <c r="C7569" s="40">
        <v>2</v>
      </c>
      <c r="D7569" s="40" t="s">
        <v>640</v>
      </c>
      <c r="E7569" s="40">
        <v>80</v>
      </c>
      <c r="F7569" s="40" t="s">
        <v>641</v>
      </c>
    </row>
    <row r="7570" spans="1:6" x14ac:dyDescent="0.5">
      <c r="A7570" s="38">
        <v>43726</v>
      </c>
      <c r="B7570" s="39">
        <v>0.4578356481481482</v>
      </c>
      <c r="C7570" s="40">
        <v>2</v>
      </c>
      <c r="D7570" s="40" t="s">
        <v>651</v>
      </c>
      <c r="E7570" s="40">
        <v>127</v>
      </c>
      <c r="F7570" s="40" t="s">
        <v>642</v>
      </c>
    </row>
    <row r="7571" spans="1:6" x14ac:dyDescent="0.5">
      <c r="A7571" s="38">
        <v>43726</v>
      </c>
      <c r="B7571" s="39">
        <v>0.46372685185185186</v>
      </c>
      <c r="C7571" s="40">
        <v>1</v>
      </c>
      <c r="D7571" s="40" t="s">
        <v>640</v>
      </c>
      <c r="E7571" s="40">
        <v>43</v>
      </c>
      <c r="F7571" s="40" t="s">
        <v>641</v>
      </c>
    </row>
    <row r="7572" spans="1:6" x14ac:dyDescent="0.5">
      <c r="A7572" s="38">
        <v>43726</v>
      </c>
      <c r="B7572" s="39">
        <v>0.4637384259259259</v>
      </c>
      <c r="C7572" s="40">
        <v>1</v>
      </c>
      <c r="D7572" s="40" t="s">
        <v>640</v>
      </c>
      <c r="E7572" s="40">
        <v>46</v>
      </c>
      <c r="F7572" s="40" t="s">
        <v>641</v>
      </c>
    </row>
    <row r="7573" spans="1:6" x14ac:dyDescent="0.5">
      <c r="A7573" s="38">
        <v>43726</v>
      </c>
      <c r="B7573" s="39">
        <v>0.46375000000000005</v>
      </c>
      <c r="C7573" s="40">
        <v>1</v>
      </c>
      <c r="D7573" s="40" t="s">
        <v>640</v>
      </c>
      <c r="E7573" s="40">
        <v>44</v>
      </c>
      <c r="F7573" s="40" t="s">
        <v>641</v>
      </c>
    </row>
    <row r="7574" spans="1:6" x14ac:dyDescent="0.5">
      <c r="A7574" s="38">
        <v>43726</v>
      </c>
      <c r="B7574" s="39">
        <v>0.46376157407407409</v>
      </c>
      <c r="C7574" s="40">
        <v>1</v>
      </c>
      <c r="D7574" s="40" t="s">
        <v>640</v>
      </c>
      <c r="E7574" s="40">
        <v>39</v>
      </c>
      <c r="F7574" s="40" t="s">
        <v>641</v>
      </c>
    </row>
    <row r="7575" spans="1:6" x14ac:dyDescent="0.5">
      <c r="A7575" s="38">
        <v>43726</v>
      </c>
      <c r="B7575" s="39">
        <v>0.46378472222222222</v>
      </c>
      <c r="C7575" s="40">
        <v>1</v>
      </c>
      <c r="D7575" s="40" t="s">
        <v>640</v>
      </c>
      <c r="E7575" s="40">
        <v>41</v>
      </c>
      <c r="F7575" s="40" t="s">
        <v>641</v>
      </c>
    </row>
    <row r="7576" spans="1:6" x14ac:dyDescent="0.5">
      <c r="A7576" s="38">
        <v>43726</v>
      </c>
      <c r="B7576" s="39">
        <v>0.46379629629629626</v>
      </c>
      <c r="C7576" s="40">
        <v>1</v>
      </c>
      <c r="D7576" s="40" t="s">
        <v>640</v>
      </c>
      <c r="E7576" s="40">
        <v>39</v>
      </c>
      <c r="F7576" s="40" t="s">
        <v>641</v>
      </c>
    </row>
    <row r="7577" spans="1:6" x14ac:dyDescent="0.5">
      <c r="A7577" s="38">
        <v>43726</v>
      </c>
      <c r="B7577" s="39">
        <v>0.46380787037037036</v>
      </c>
      <c r="C7577" s="40">
        <v>1</v>
      </c>
      <c r="D7577" s="40" t="s">
        <v>640</v>
      </c>
      <c r="E7577" s="40">
        <v>42</v>
      </c>
      <c r="F7577" s="40" t="s">
        <v>641</v>
      </c>
    </row>
    <row r="7578" spans="1:6" x14ac:dyDescent="0.5">
      <c r="A7578" s="38">
        <v>43726</v>
      </c>
      <c r="B7578" s="39">
        <v>0.46385416666666668</v>
      </c>
      <c r="C7578" s="40">
        <v>1</v>
      </c>
      <c r="D7578" s="40" t="s">
        <v>640</v>
      </c>
      <c r="E7578" s="40">
        <v>40</v>
      </c>
      <c r="F7578" s="40" t="s">
        <v>641</v>
      </c>
    </row>
    <row r="7579" spans="1:6" x14ac:dyDescent="0.5">
      <c r="A7579" s="38">
        <v>43726</v>
      </c>
      <c r="B7579" s="39">
        <v>0.47975694444444444</v>
      </c>
      <c r="C7579" s="40">
        <v>4</v>
      </c>
      <c r="D7579" s="40" t="s">
        <v>651</v>
      </c>
      <c r="E7579" s="40">
        <v>55</v>
      </c>
      <c r="F7579" s="40" t="s">
        <v>642</v>
      </c>
    </row>
    <row r="7580" spans="1:6" x14ac:dyDescent="0.5">
      <c r="A7580" s="38">
        <v>43726</v>
      </c>
      <c r="B7580" s="39">
        <v>0.4990046296296296</v>
      </c>
      <c r="C7580" s="40">
        <v>2</v>
      </c>
      <c r="D7580" s="40" t="s">
        <v>640</v>
      </c>
      <c r="E7580" s="40">
        <v>114</v>
      </c>
      <c r="F7580" s="40" t="s">
        <v>641</v>
      </c>
    </row>
    <row r="7581" spans="1:6" x14ac:dyDescent="0.5">
      <c r="A7581" s="38">
        <v>43726</v>
      </c>
      <c r="B7581" s="39">
        <v>0.49949074074074074</v>
      </c>
      <c r="C7581" s="40">
        <v>1</v>
      </c>
      <c r="D7581" s="40" t="s">
        <v>640</v>
      </c>
      <c r="E7581" s="40">
        <v>41</v>
      </c>
      <c r="F7581" s="40" t="s">
        <v>641</v>
      </c>
    </row>
    <row r="7582" spans="1:6" x14ac:dyDescent="0.5">
      <c r="A7582" s="38">
        <v>43726</v>
      </c>
      <c r="B7582" s="39">
        <v>0.49950231481481483</v>
      </c>
      <c r="C7582" s="40">
        <v>1</v>
      </c>
      <c r="D7582" s="40" t="s">
        <v>640</v>
      </c>
      <c r="E7582" s="40">
        <v>46</v>
      </c>
      <c r="F7582" s="40" t="s">
        <v>641</v>
      </c>
    </row>
    <row r="7583" spans="1:6" x14ac:dyDescent="0.5">
      <c r="A7583" s="38">
        <v>43726</v>
      </c>
      <c r="B7583" s="39">
        <v>0.49951388888888887</v>
      </c>
      <c r="C7583" s="40">
        <v>1</v>
      </c>
      <c r="D7583" s="40" t="s">
        <v>640</v>
      </c>
      <c r="E7583" s="40">
        <v>51</v>
      </c>
      <c r="F7583" s="40" t="s">
        <v>641</v>
      </c>
    </row>
    <row r="7584" spans="1:6" x14ac:dyDescent="0.5">
      <c r="A7584" s="38">
        <v>43726</v>
      </c>
      <c r="B7584" s="39">
        <v>0.49952546296296302</v>
      </c>
      <c r="C7584" s="40">
        <v>1</v>
      </c>
      <c r="D7584" s="40" t="s">
        <v>640</v>
      </c>
      <c r="E7584" s="40">
        <v>43</v>
      </c>
      <c r="F7584" s="40" t="s">
        <v>641</v>
      </c>
    </row>
    <row r="7585" spans="1:6" x14ac:dyDescent="0.5">
      <c r="A7585" s="38">
        <v>43726</v>
      </c>
      <c r="B7585" s="39">
        <v>0.49953703703703706</v>
      </c>
      <c r="C7585" s="40">
        <v>1</v>
      </c>
      <c r="D7585" s="40" t="s">
        <v>640</v>
      </c>
      <c r="E7585" s="40">
        <v>51</v>
      </c>
      <c r="F7585" s="40" t="s">
        <v>641</v>
      </c>
    </row>
    <row r="7586" spans="1:6" x14ac:dyDescent="0.5">
      <c r="A7586" s="38">
        <v>43726</v>
      </c>
      <c r="B7586" s="39">
        <v>0.4995486111111111</v>
      </c>
      <c r="C7586" s="40">
        <v>1</v>
      </c>
      <c r="D7586" s="40" t="s">
        <v>640</v>
      </c>
      <c r="E7586" s="40">
        <v>42</v>
      </c>
      <c r="F7586" s="40" t="s">
        <v>641</v>
      </c>
    </row>
    <row r="7587" spans="1:6" x14ac:dyDescent="0.5">
      <c r="A7587" s="38">
        <v>43726</v>
      </c>
      <c r="B7587" s="39">
        <v>0.49956018518518519</v>
      </c>
      <c r="C7587" s="40">
        <v>1</v>
      </c>
      <c r="D7587" s="40" t="s">
        <v>640</v>
      </c>
      <c r="E7587" s="40">
        <v>41</v>
      </c>
      <c r="F7587" s="40" t="s">
        <v>641</v>
      </c>
    </row>
    <row r="7588" spans="1:6" x14ac:dyDescent="0.5">
      <c r="A7588" s="38">
        <v>43726</v>
      </c>
      <c r="B7588" s="39">
        <v>0.49957175925925923</v>
      </c>
      <c r="C7588" s="40">
        <v>1</v>
      </c>
      <c r="D7588" s="40" t="s">
        <v>640</v>
      </c>
      <c r="E7588" s="40">
        <v>41</v>
      </c>
      <c r="F7588" s="40" t="s">
        <v>641</v>
      </c>
    </row>
    <row r="7589" spans="1:6" x14ac:dyDescent="0.5">
      <c r="A7589" s="38">
        <v>43726</v>
      </c>
      <c r="B7589" s="39">
        <v>0.50356481481481474</v>
      </c>
      <c r="C7589" s="40">
        <v>4</v>
      </c>
      <c r="D7589" s="40" t="s">
        <v>651</v>
      </c>
      <c r="E7589" s="40">
        <v>80</v>
      </c>
      <c r="F7589" s="40" t="s">
        <v>642</v>
      </c>
    </row>
    <row r="7590" spans="1:6" x14ac:dyDescent="0.5">
      <c r="A7590" s="38">
        <v>43726</v>
      </c>
      <c r="B7590" s="39">
        <v>0.51576388888888891</v>
      </c>
      <c r="C7590" s="40">
        <v>2</v>
      </c>
      <c r="D7590" s="40" t="s">
        <v>651</v>
      </c>
      <c r="E7590" s="40">
        <v>42</v>
      </c>
      <c r="F7590" s="40" t="s">
        <v>642</v>
      </c>
    </row>
    <row r="7591" spans="1:6" x14ac:dyDescent="0.5">
      <c r="A7591" s="38">
        <v>43726</v>
      </c>
      <c r="B7591" s="39">
        <v>0.52178240740740744</v>
      </c>
      <c r="C7591" s="40">
        <v>2</v>
      </c>
      <c r="D7591" s="40" t="s">
        <v>640</v>
      </c>
      <c r="E7591" s="40">
        <v>44</v>
      </c>
      <c r="F7591" s="40" t="s">
        <v>641</v>
      </c>
    </row>
    <row r="7592" spans="1:6" x14ac:dyDescent="0.5">
      <c r="A7592" s="38">
        <v>43726</v>
      </c>
      <c r="B7592" s="39">
        <v>0.53224537037037034</v>
      </c>
      <c r="C7592" s="40">
        <v>2</v>
      </c>
      <c r="D7592" s="40" t="s">
        <v>640</v>
      </c>
      <c r="E7592" s="40">
        <v>74</v>
      </c>
      <c r="F7592" s="40" t="s">
        <v>641</v>
      </c>
    </row>
    <row r="7593" spans="1:6" x14ac:dyDescent="0.5">
      <c r="A7593" s="38">
        <v>43726</v>
      </c>
      <c r="B7593" s="39">
        <v>0.53228009259259257</v>
      </c>
      <c r="C7593" s="40">
        <v>2</v>
      </c>
      <c r="D7593" s="40" t="s">
        <v>640</v>
      </c>
      <c r="E7593" s="40">
        <v>74</v>
      </c>
      <c r="F7593" s="40" t="s">
        <v>641</v>
      </c>
    </row>
    <row r="7594" spans="1:6" x14ac:dyDescent="0.5">
      <c r="A7594" s="38">
        <v>43726</v>
      </c>
      <c r="B7594" s="39">
        <v>0.53754629629629636</v>
      </c>
      <c r="C7594" s="40">
        <v>4</v>
      </c>
      <c r="D7594" s="40" t="s">
        <v>651</v>
      </c>
      <c r="E7594" s="40">
        <v>48</v>
      </c>
      <c r="F7594" s="40" t="s">
        <v>642</v>
      </c>
    </row>
    <row r="7595" spans="1:6" x14ac:dyDescent="0.5">
      <c r="A7595" s="38">
        <v>43726</v>
      </c>
      <c r="B7595" s="39">
        <v>0.54549768518518515</v>
      </c>
      <c r="C7595" s="40">
        <v>2</v>
      </c>
      <c r="D7595" s="40" t="s">
        <v>640</v>
      </c>
      <c r="E7595" s="40">
        <v>53</v>
      </c>
      <c r="F7595" s="40" t="s">
        <v>642</v>
      </c>
    </row>
    <row r="7596" spans="1:6" x14ac:dyDescent="0.5">
      <c r="A7596" s="38">
        <v>43726</v>
      </c>
      <c r="B7596" s="39">
        <v>0.54689814814814819</v>
      </c>
      <c r="C7596" s="40">
        <v>4</v>
      </c>
      <c r="D7596" s="40" t="s">
        <v>651</v>
      </c>
      <c r="E7596" s="40">
        <v>74</v>
      </c>
      <c r="F7596" s="40" t="s">
        <v>642</v>
      </c>
    </row>
    <row r="7597" spans="1:6" x14ac:dyDescent="0.5">
      <c r="A7597" s="38">
        <v>43726</v>
      </c>
      <c r="B7597" s="39">
        <v>0.55550925925925931</v>
      </c>
      <c r="C7597" s="40">
        <v>4</v>
      </c>
      <c r="D7597" s="40" t="s">
        <v>651</v>
      </c>
      <c r="E7597" s="40">
        <v>61</v>
      </c>
      <c r="F7597" s="40" t="s">
        <v>642</v>
      </c>
    </row>
    <row r="7598" spans="1:6" x14ac:dyDescent="0.5">
      <c r="A7598" s="38">
        <v>43726</v>
      </c>
      <c r="B7598" s="39">
        <v>0.55940972222222218</v>
      </c>
      <c r="C7598" s="40">
        <v>4</v>
      </c>
      <c r="D7598" s="40" t="s">
        <v>640</v>
      </c>
      <c r="E7598" s="40">
        <v>47</v>
      </c>
      <c r="F7598" s="40" t="s">
        <v>641</v>
      </c>
    </row>
    <row r="7599" spans="1:6" x14ac:dyDescent="0.5">
      <c r="A7599" s="38">
        <v>43726</v>
      </c>
      <c r="B7599" s="39">
        <v>0.55942129629629633</v>
      </c>
      <c r="C7599" s="40">
        <v>4</v>
      </c>
      <c r="D7599" s="40" t="s">
        <v>640</v>
      </c>
      <c r="E7599" s="40">
        <v>41</v>
      </c>
      <c r="F7599" s="40" t="s">
        <v>641</v>
      </c>
    </row>
    <row r="7600" spans="1:6" x14ac:dyDescent="0.5">
      <c r="A7600" s="38">
        <v>43726</v>
      </c>
      <c r="B7600" s="39">
        <v>0.55943287037037037</v>
      </c>
      <c r="C7600" s="40">
        <v>4</v>
      </c>
      <c r="D7600" s="40" t="s">
        <v>640</v>
      </c>
      <c r="E7600" s="40">
        <v>60</v>
      </c>
      <c r="F7600" s="40" t="s">
        <v>641</v>
      </c>
    </row>
    <row r="7601" spans="1:6" x14ac:dyDescent="0.5">
      <c r="A7601" s="38">
        <v>43726</v>
      </c>
      <c r="B7601" s="39">
        <v>0.55944444444444441</v>
      </c>
      <c r="C7601" s="40">
        <v>4</v>
      </c>
      <c r="D7601" s="40" t="s">
        <v>640</v>
      </c>
      <c r="E7601" s="40">
        <v>58</v>
      </c>
      <c r="F7601" s="40" t="s">
        <v>641</v>
      </c>
    </row>
    <row r="7602" spans="1:6" x14ac:dyDescent="0.5">
      <c r="A7602" s="38">
        <v>43726</v>
      </c>
      <c r="B7602" s="39">
        <v>0.55945601851851856</v>
      </c>
      <c r="C7602" s="40">
        <v>4</v>
      </c>
      <c r="D7602" s="40" t="s">
        <v>640</v>
      </c>
      <c r="E7602" s="40">
        <v>58</v>
      </c>
      <c r="F7602" s="40" t="s">
        <v>641</v>
      </c>
    </row>
    <row r="7603" spans="1:6" x14ac:dyDescent="0.5">
      <c r="A7603" s="38">
        <v>43726</v>
      </c>
      <c r="B7603" s="39">
        <v>0.5594675925925926</v>
      </c>
      <c r="C7603" s="40">
        <v>4</v>
      </c>
      <c r="D7603" s="40" t="s">
        <v>640</v>
      </c>
      <c r="E7603" s="40">
        <v>45</v>
      </c>
      <c r="F7603" s="40" t="s">
        <v>641</v>
      </c>
    </row>
    <row r="7604" spans="1:6" x14ac:dyDescent="0.5">
      <c r="A7604" s="38">
        <v>43726</v>
      </c>
      <c r="B7604" s="39">
        <v>0.55949074074074068</v>
      </c>
      <c r="C7604" s="40">
        <v>4</v>
      </c>
      <c r="D7604" s="40" t="s">
        <v>640</v>
      </c>
      <c r="E7604" s="40">
        <v>54</v>
      </c>
      <c r="F7604" s="40" t="s">
        <v>641</v>
      </c>
    </row>
    <row r="7605" spans="1:6" x14ac:dyDescent="0.5">
      <c r="A7605" s="38">
        <v>43726</v>
      </c>
      <c r="B7605" s="39">
        <v>0.56616898148148154</v>
      </c>
      <c r="C7605" s="40">
        <v>1</v>
      </c>
      <c r="D7605" s="40" t="s">
        <v>640</v>
      </c>
      <c r="E7605" s="40">
        <v>44</v>
      </c>
      <c r="F7605" s="40" t="s">
        <v>641</v>
      </c>
    </row>
    <row r="7606" spans="1:6" x14ac:dyDescent="0.5">
      <c r="A7606" s="38">
        <v>43726</v>
      </c>
      <c r="B7606" s="39">
        <v>0.5678009259259259</v>
      </c>
      <c r="C7606" s="40">
        <v>2</v>
      </c>
      <c r="D7606" s="40" t="s">
        <v>640</v>
      </c>
      <c r="E7606" s="40">
        <v>46</v>
      </c>
      <c r="F7606" s="40" t="s">
        <v>642</v>
      </c>
    </row>
    <row r="7607" spans="1:6" x14ac:dyDescent="0.5">
      <c r="A7607" s="38">
        <v>43726</v>
      </c>
      <c r="B7607" s="39">
        <v>0.57437499999999997</v>
      </c>
      <c r="C7607" s="40">
        <v>4</v>
      </c>
      <c r="D7607" s="40" t="s">
        <v>651</v>
      </c>
      <c r="E7607" s="40">
        <v>64</v>
      </c>
      <c r="F7607" s="40" t="s">
        <v>642</v>
      </c>
    </row>
    <row r="7608" spans="1:6" x14ac:dyDescent="0.5">
      <c r="A7608" s="38">
        <v>43726</v>
      </c>
      <c r="B7608" s="39">
        <v>0.57589120370370372</v>
      </c>
      <c r="C7608" s="40">
        <v>2</v>
      </c>
      <c r="D7608" s="40" t="s">
        <v>640</v>
      </c>
      <c r="E7608" s="40">
        <v>42</v>
      </c>
      <c r="F7608" s="40" t="s">
        <v>641</v>
      </c>
    </row>
    <row r="7609" spans="1:6" x14ac:dyDescent="0.5">
      <c r="A7609" s="38">
        <v>43726</v>
      </c>
      <c r="B7609" s="39">
        <v>0.58461805555555557</v>
      </c>
      <c r="C7609" s="40">
        <v>4</v>
      </c>
      <c r="D7609" s="40" t="s">
        <v>651</v>
      </c>
      <c r="E7609" s="40">
        <v>58</v>
      </c>
      <c r="F7609" s="40" t="s">
        <v>642</v>
      </c>
    </row>
    <row r="7610" spans="1:6" x14ac:dyDescent="0.5">
      <c r="A7610" s="38">
        <v>43726</v>
      </c>
      <c r="B7610" s="39">
        <v>0.58466435185185184</v>
      </c>
      <c r="C7610" s="40">
        <v>4</v>
      </c>
      <c r="D7610" s="40" t="s">
        <v>651</v>
      </c>
      <c r="E7610" s="40">
        <v>84</v>
      </c>
      <c r="F7610" s="40" t="s">
        <v>642</v>
      </c>
    </row>
    <row r="7611" spans="1:6" x14ac:dyDescent="0.5">
      <c r="A7611" s="38">
        <v>43726</v>
      </c>
      <c r="B7611" s="39">
        <v>0.58479166666666671</v>
      </c>
      <c r="C7611" s="40">
        <v>4</v>
      </c>
      <c r="D7611" s="40" t="s">
        <v>651</v>
      </c>
      <c r="E7611" s="40">
        <v>78</v>
      </c>
      <c r="F7611" s="40" t="s">
        <v>642</v>
      </c>
    </row>
    <row r="7612" spans="1:6" x14ac:dyDescent="0.5">
      <c r="A7612" s="38">
        <v>43726</v>
      </c>
      <c r="B7612" s="39">
        <v>0.58783564814814815</v>
      </c>
      <c r="C7612" s="40">
        <v>4</v>
      </c>
      <c r="D7612" s="40" t="s">
        <v>651</v>
      </c>
      <c r="E7612" s="40">
        <v>94</v>
      </c>
      <c r="F7612" s="40" t="s">
        <v>642</v>
      </c>
    </row>
    <row r="7613" spans="1:6" x14ac:dyDescent="0.5">
      <c r="A7613" s="38">
        <v>43726</v>
      </c>
      <c r="B7613" s="39">
        <v>0.59013888888888888</v>
      </c>
      <c r="C7613" s="40">
        <v>4</v>
      </c>
      <c r="D7613" s="40" t="s">
        <v>651</v>
      </c>
      <c r="E7613" s="40">
        <v>76</v>
      </c>
      <c r="F7613" s="40" t="s">
        <v>642</v>
      </c>
    </row>
    <row r="7614" spans="1:6" x14ac:dyDescent="0.5">
      <c r="A7614" s="38">
        <v>43726</v>
      </c>
      <c r="B7614" s="39">
        <v>0.59043981481481478</v>
      </c>
      <c r="C7614" s="40">
        <v>4</v>
      </c>
      <c r="D7614" s="40" t="s">
        <v>651</v>
      </c>
      <c r="E7614" s="40">
        <v>58</v>
      </c>
      <c r="F7614" s="40" t="s">
        <v>642</v>
      </c>
    </row>
    <row r="7615" spans="1:6" x14ac:dyDescent="0.5">
      <c r="A7615" s="38">
        <v>43726</v>
      </c>
      <c r="B7615" s="39">
        <v>0.59127314814814813</v>
      </c>
      <c r="C7615" s="40">
        <v>1</v>
      </c>
      <c r="D7615" s="40" t="s">
        <v>640</v>
      </c>
      <c r="E7615" s="40">
        <v>40</v>
      </c>
      <c r="F7615" s="40" t="s">
        <v>641</v>
      </c>
    </row>
    <row r="7616" spans="1:6" x14ac:dyDescent="0.5">
      <c r="A7616" s="38">
        <v>43726</v>
      </c>
      <c r="B7616" s="39">
        <v>0.59282407407407411</v>
      </c>
      <c r="C7616" s="40">
        <v>4</v>
      </c>
      <c r="D7616" s="40" t="s">
        <v>651</v>
      </c>
      <c r="E7616" s="40">
        <v>62</v>
      </c>
      <c r="F7616" s="40" t="s">
        <v>642</v>
      </c>
    </row>
    <row r="7617" spans="1:6" x14ac:dyDescent="0.5">
      <c r="A7617" s="38">
        <v>43726</v>
      </c>
      <c r="B7617" s="39">
        <v>0.59510416666666666</v>
      </c>
      <c r="C7617" s="40">
        <v>4</v>
      </c>
      <c r="D7617" s="40" t="s">
        <v>651</v>
      </c>
      <c r="E7617" s="40">
        <v>75</v>
      </c>
      <c r="F7617" s="40" t="s">
        <v>642</v>
      </c>
    </row>
    <row r="7618" spans="1:6" x14ac:dyDescent="0.5">
      <c r="A7618" s="38">
        <v>43726</v>
      </c>
      <c r="B7618" s="39">
        <v>0.59747685185185184</v>
      </c>
      <c r="C7618" s="40">
        <v>4</v>
      </c>
      <c r="D7618" s="40" t="s">
        <v>651</v>
      </c>
      <c r="E7618" s="40">
        <v>62</v>
      </c>
      <c r="F7618" s="40" t="s">
        <v>642</v>
      </c>
    </row>
    <row r="7619" spans="1:6" x14ac:dyDescent="0.5">
      <c r="A7619" s="38">
        <v>43726</v>
      </c>
      <c r="B7619" s="39">
        <v>0.59798611111111111</v>
      </c>
      <c r="C7619" s="40">
        <v>4</v>
      </c>
      <c r="D7619" s="40" t="s">
        <v>640</v>
      </c>
      <c r="E7619" s="40">
        <v>40</v>
      </c>
      <c r="F7619" s="40" t="s">
        <v>641</v>
      </c>
    </row>
    <row r="7620" spans="1:6" x14ac:dyDescent="0.5">
      <c r="A7620" s="38">
        <v>43726</v>
      </c>
      <c r="B7620" s="39">
        <v>0.5980092592592593</v>
      </c>
      <c r="C7620" s="40">
        <v>4</v>
      </c>
      <c r="D7620" s="40" t="s">
        <v>640</v>
      </c>
      <c r="E7620" s="40">
        <v>41</v>
      </c>
      <c r="F7620" s="40" t="s">
        <v>641</v>
      </c>
    </row>
    <row r="7621" spans="1:6" x14ac:dyDescent="0.5">
      <c r="A7621" s="38">
        <v>43726</v>
      </c>
      <c r="B7621" s="39">
        <v>0.59803240740740737</v>
      </c>
      <c r="C7621" s="40">
        <v>4</v>
      </c>
      <c r="D7621" s="40" t="s">
        <v>640</v>
      </c>
      <c r="E7621" s="40">
        <v>49</v>
      </c>
      <c r="F7621" s="40" t="s">
        <v>641</v>
      </c>
    </row>
    <row r="7622" spans="1:6" x14ac:dyDescent="0.5">
      <c r="A7622" s="38">
        <v>43726</v>
      </c>
      <c r="B7622" s="39">
        <v>0.59809027777777779</v>
      </c>
      <c r="C7622" s="40">
        <v>4</v>
      </c>
      <c r="D7622" s="40" t="s">
        <v>640</v>
      </c>
      <c r="E7622" s="40">
        <v>43</v>
      </c>
      <c r="F7622" s="40" t="s">
        <v>641</v>
      </c>
    </row>
    <row r="7623" spans="1:6" x14ac:dyDescent="0.5">
      <c r="A7623" s="38">
        <v>43726</v>
      </c>
      <c r="B7623" s="39">
        <v>0.59810185185185183</v>
      </c>
      <c r="C7623" s="40">
        <v>4</v>
      </c>
      <c r="D7623" s="40" t="s">
        <v>640</v>
      </c>
      <c r="E7623" s="40">
        <v>43</v>
      </c>
      <c r="F7623" s="40" t="s">
        <v>641</v>
      </c>
    </row>
    <row r="7624" spans="1:6" x14ac:dyDescent="0.5">
      <c r="A7624" s="38">
        <v>43726</v>
      </c>
      <c r="B7624" s="39">
        <v>0.59812500000000002</v>
      </c>
      <c r="C7624" s="40">
        <v>4</v>
      </c>
      <c r="D7624" s="40" t="s">
        <v>640</v>
      </c>
      <c r="E7624" s="40">
        <v>56</v>
      </c>
      <c r="F7624" s="40" t="s">
        <v>641</v>
      </c>
    </row>
    <row r="7625" spans="1:6" x14ac:dyDescent="0.5">
      <c r="A7625" s="38">
        <v>43726</v>
      </c>
      <c r="B7625" s="39">
        <v>0.59814814814814821</v>
      </c>
      <c r="C7625" s="40">
        <v>4</v>
      </c>
      <c r="D7625" s="40" t="s">
        <v>640</v>
      </c>
      <c r="E7625" s="40">
        <v>49</v>
      </c>
      <c r="F7625" s="40" t="s">
        <v>641</v>
      </c>
    </row>
    <row r="7626" spans="1:6" x14ac:dyDescent="0.5">
      <c r="A7626" s="38">
        <v>43726</v>
      </c>
      <c r="B7626" s="39">
        <v>0.59815972222222225</v>
      </c>
      <c r="C7626" s="40">
        <v>4</v>
      </c>
      <c r="D7626" s="40" t="s">
        <v>640</v>
      </c>
      <c r="E7626" s="40">
        <v>45</v>
      </c>
      <c r="F7626" s="40" t="s">
        <v>641</v>
      </c>
    </row>
    <row r="7627" spans="1:6" x14ac:dyDescent="0.5">
      <c r="A7627" s="38">
        <v>43726</v>
      </c>
      <c r="B7627" s="39">
        <v>0.59818287037037032</v>
      </c>
      <c r="C7627" s="40">
        <v>4</v>
      </c>
      <c r="D7627" s="40" t="s">
        <v>640</v>
      </c>
      <c r="E7627" s="40">
        <v>54</v>
      </c>
      <c r="F7627" s="40" t="s">
        <v>641</v>
      </c>
    </row>
    <row r="7628" spans="1:6" x14ac:dyDescent="0.5">
      <c r="A7628" s="38">
        <v>43726</v>
      </c>
      <c r="B7628" s="39">
        <v>0.59819444444444447</v>
      </c>
      <c r="C7628" s="40">
        <v>4</v>
      </c>
      <c r="D7628" s="40" t="s">
        <v>640</v>
      </c>
      <c r="E7628" s="40">
        <v>54</v>
      </c>
      <c r="F7628" s="40" t="s">
        <v>641</v>
      </c>
    </row>
    <row r="7629" spans="1:6" x14ac:dyDescent="0.5">
      <c r="A7629" s="38">
        <v>43726</v>
      </c>
      <c r="B7629" s="39">
        <v>0.59820601851851851</v>
      </c>
      <c r="C7629" s="40">
        <v>4</v>
      </c>
      <c r="D7629" s="40" t="s">
        <v>640</v>
      </c>
      <c r="E7629" s="40">
        <v>55</v>
      </c>
      <c r="F7629" s="40" t="s">
        <v>641</v>
      </c>
    </row>
    <row r="7630" spans="1:6" x14ac:dyDescent="0.5">
      <c r="A7630" s="38">
        <v>43726</v>
      </c>
      <c r="B7630" s="39">
        <v>0.59821759259259266</v>
      </c>
      <c r="C7630" s="40">
        <v>4</v>
      </c>
      <c r="D7630" s="40" t="s">
        <v>640</v>
      </c>
      <c r="E7630" s="40">
        <v>56</v>
      </c>
      <c r="F7630" s="40" t="s">
        <v>641</v>
      </c>
    </row>
    <row r="7631" spans="1:6" x14ac:dyDescent="0.5">
      <c r="A7631" s="38">
        <v>43726</v>
      </c>
      <c r="B7631" s="39">
        <v>0.5982291666666667</v>
      </c>
      <c r="C7631" s="40">
        <v>4</v>
      </c>
      <c r="D7631" s="40" t="s">
        <v>640</v>
      </c>
      <c r="E7631" s="40">
        <v>54</v>
      </c>
      <c r="F7631" s="40" t="s">
        <v>641</v>
      </c>
    </row>
    <row r="7632" spans="1:6" x14ac:dyDescent="0.5">
      <c r="A7632" s="38">
        <v>43726</v>
      </c>
      <c r="B7632" s="39">
        <v>0.59825231481481478</v>
      </c>
      <c r="C7632" s="40">
        <v>4</v>
      </c>
      <c r="D7632" s="40" t="s">
        <v>640</v>
      </c>
      <c r="E7632" s="40">
        <v>58</v>
      </c>
      <c r="F7632" s="40" t="s">
        <v>641</v>
      </c>
    </row>
    <row r="7633" spans="1:6" x14ac:dyDescent="0.5">
      <c r="A7633" s="38">
        <v>43726</v>
      </c>
      <c r="B7633" s="39">
        <v>0.59826388888888882</v>
      </c>
      <c r="C7633" s="40">
        <v>4</v>
      </c>
      <c r="D7633" s="40" t="s">
        <v>640</v>
      </c>
      <c r="E7633" s="40">
        <v>47</v>
      </c>
      <c r="F7633" s="40" t="s">
        <v>641</v>
      </c>
    </row>
    <row r="7634" spans="1:6" x14ac:dyDescent="0.5">
      <c r="A7634" s="38">
        <v>43726</v>
      </c>
      <c r="B7634" s="39">
        <v>0.59828703703703701</v>
      </c>
      <c r="C7634" s="40">
        <v>4</v>
      </c>
      <c r="D7634" s="40" t="s">
        <v>640</v>
      </c>
      <c r="E7634" s="40">
        <v>61</v>
      </c>
      <c r="F7634" s="40" t="s">
        <v>641</v>
      </c>
    </row>
    <row r="7635" spans="1:6" x14ac:dyDescent="0.5">
      <c r="A7635" s="38">
        <v>43726</v>
      </c>
      <c r="B7635" s="39">
        <v>0.59829861111111116</v>
      </c>
      <c r="C7635" s="40">
        <v>4</v>
      </c>
      <c r="D7635" s="40" t="s">
        <v>640</v>
      </c>
      <c r="E7635" s="40">
        <v>52</v>
      </c>
      <c r="F7635" s="40" t="s">
        <v>641</v>
      </c>
    </row>
    <row r="7636" spans="1:6" x14ac:dyDescent="0.5">
      <c r="A7636" s="38">
        <v>43726</v>
      </c>
      <c r="B7636" s="39">
        <v>0.59831018518518519</v>
      </c>
      <c r="C7636" s="40">
        <v>4</v>
      </c>
      <c r="D7636" s="40" t="s">
        <v>640</v>
      </c>
      <c r="E7636" s="40">
        <v>52</v>
      </c>
      <c r="F7636" s="40" t="s">
        <v>641</v>
      </c>
    </row>
    <row r="7637" spans="1:6" x14ac:dyDescent="0.5">
      <c r="A7637" s="38">
        <v>43726</v>
      </c>
      <c r="B7637" s="39">
        <v>0.59832175925925923</v>
      </c>
      <c r="C7637" s="40">
        <v>4</v>
      </c>
      <c r="D7637" s="40" t="s">
        <v>640</v>
      </c>
      <c r="E7637" s="40">
        <v>48</v>
      </c>
      <c r="F7637" s="40" t="s">
        <v>641</v>
      </c>
    </row>
    <row r="7638" spans="1:6" x14ac:dyDescent="0.5">
      <c r="A7638" s="38">
        <v>43726</v>
      </c>
      <c r="B7638" s="39">
        <v>0.59834490740740742</v>
      </c>
      <c r="C7638" s="40">
        <v>4</v>
      </c>
      <c r="D7638" s="40" t="s">
        <v>640</v>
      </c>
      <c r="E7638" s="40">
        <v>41</v>
      </c>
      <c r="F7638" s="40" t="s">
        <v>641</v>
      </c>
    </row>
    <row r="7639" spans="1:6" x14ac:dyDescent="0.5">
      <c r="A7639" s="38">
        <v>43726</v>
      </c>
      <c r="B7639" s="39">
        <v>0.59837962962962965</v>
      </c>
      <c r="C7639" s="40">
        <v>4</v>
      </c>
      <c r="D7639" s="40" t="s">
        <v>640</v>
      </c>
      <c r="E7639" s="40">
        <v>39</v>
      </c>
      <c r="F7639" s="40" t="s">
        <v>641</v>
      </c>
    </row>
    <row r="7640" spans="1:6" x14ac:dyDescent="0.5">
      <c r="A7640" s="38">
        <v>43726</v>
      </c>
      <c r="B7640" s="39">
        <v>0.59842592592592592</v>
      </c>
      <c r="C7640" s="40">
        <v>4</v>
      </c>
      <c r="D7640" s="40" t="s">
        <v>640</v>
      </c>
      <c r="E7640" s="40">
        <v>45</v>
      </c>
      <c r="F7640" s="40" t="s">
        <v>641</v>
      </c>
    </row>
    <row r="7641" spans="1:6" x14ac:dyDescent="0.5">
      <c r="A7641" s="38">
        <v>43726</v>
      </c>
      <c r="B7641" s="39">
        <v>0.59848379629629633</v>
      </c>
      <c r="C7641" s="40">
        <v>4</v>
      </c>
      <c r="D7641" s="40" t="s">
        <v>640</v>
      </c>
      <c r="E7641" s="40">
        <v>40</v>
      </c>
      <c r="F7641" s="40" t="s">
        <v>641</v>
      </c>
    </row>
    <row r="7642" spans="1:6" x14ac:dyDescent="0.5">
      <c r="A7642" s="38">
        <v>43726</v>
      </c>
      <c r="B7642" s="39">
        <v>0.59849537037037037</v>
      </c>
      <c r="C7642" s="40">
        <v>4</v>
      </c>
      <c r="D7642" s="40" t="s">
        <v>640</v>
      </c>
      <c r="E7642" s="40">
        <v>54</v>
      </c>
      <c r="F7642" s="40" t="s">
        <v>641</v>
      </c>
    </row>
    <row r="7643" spans="1:6" x14ac:dyDescent="0.5">
      <c r="A7643" s="38">
        <v>43726</v>
      </c>
      <c r="B7643" s="39">
        <v>0.59850694444444441</v>
      </c>
      <c r="C7643" s="40">
        <v>4</v>
      </c>
      <c r="D7643" s="40" t="s">
        <v>640</v>
      </c>
      <c r="E7643" s="40">
        <v>52</v>
      </c>
      <c r="F7643" s="40" t="s">
        <v>641</v>
      </c>
    </row>
    <row r="7644" spans="1:6" x14ac:dyDescent="0.5">
      <c r="A7644" s="38">
        <v>43726</v>
      </c>
      <c r="B7644" s="39">
        <v>0.59851851851851856</v>
      </c>
      <c r="C7644" s="40">
        <v>4</v>
      </c>
      <c r="D7644" s="40" t="s">
        <v>640</v>
      </c>
      <c r="E7644" s="40">
        <v>52</v>
      </c>
      <c r="F7644" s="40" t="s">
        <v>641</v>
      </c>
    </row>
    <row r="7645" spans="1:6" x14ac:dyDescent="0.5">
      <c r="A7645" s="38">
        <v>43726</v>
      </c>
      <c r="B7645" s="39">
        <v>0.5985300925925926</v>
      </c>
      <c r="C7645" s="40">
        <v>4</v>
      </c>
      <c r="D7645" s="40" t="s">
        <v>640</v>
      </c>
      <c r="E7645" s="40">
        <v>46</v>
      </c>
      <c r="F7645" s="40" t="s">
        <v>641</v>
      </c>
    </row>
    <row r="7646" spans="1:6" x14ac:dyDescent="0.5">
      <c r="A7646" s="38">
        <v>43726</v>
      </c>
      <c r="B7646" s="39">
        <v>0.59854166666666664</v>
      </c>
      <c r="C7646" s="40">
        <v>4</v>
      </c>
      <c r="D7646" s="40" t="s">
        <v>640</v>
      </c>
      <c r="E7646" s="40">
        <v>46</v>
      </c>
      <c r="F7646" s="40" t="s">
        <v>641</v>
      </c>
    </row>
    <row r="7647" spans="1:6" x14ac:dyDescent="0.5">
      <c r="A7647" s="38">
        <v>43726</v>
      </c>
      <c r="B7647" s="39">
        <v>0.59855324074074068</v>
      </c>
      <c r="C7647" s="40">
        <v>4</v>
      </c>
      <c r="D7647" s="40" t="s">
        <v>640</v>
      </c>
      <c r="E7647" s="40">
        <v>38</v>
      </c>
      <c r="F7647" s="40" t="s">
        <v>641</v>
      </c>
    </row>
    <row r="7648" spans="1:6" x14ac:dyDescent="0.5">
      <c r="A7648" s="38">
        <v>43726</v>
      </c>
      <c r="B7648" s="39">
        <v>0.59856481481481483</v>
      </c>
      <c r="C7648" s="40">
        <v>4</v>
      </c>
      <c r="D7648" s="40" t="s">
        <v>640</v>
      </c>
      <c r="E7648" s="40">
        <v>51</v>
      </c>
      <c r="F7648" s="40" t="s">
        <v>641</v>
      </c>
    </row>
    <row r="7649" spans="1:6" x14ac:dyDescent="0.5">
      <c r="A7649" s="38">
        <v>43726</v>
      </c>
      <c r="B7649" s="39">
        <v>0.59866898148148151</v>
      </c>
      <c r="C7649" s="40">
        <v>4</v>
      </c>
      <c r="D7649" s="40" t="s">
        <v>640</v>
      </c>
      <c r="E7649" s="40">
        <v>51</v>
      </c>
      <c r="F7649" s="40" t="s">
        <v>641</v>
      </c>
    </row>
    <row r="7650" spans="1:6" x14ac:dyDescent="0.5">
      <c r="A7650" s="38">
        <v>43726</v>
      </c>
      <c r="B7650" s="39">
        <v>0.6132291666666666</v>
      </c>
      <c r="C7650" s="40">
        <v>2</v>
      </c>
      <c r="D7650" s="40" t="s">
        <v>640</v>
      </c>
      <c r="E7650" s="40">
        <v>127</v>
      </c>
      <c r="F7650" s="40" t="s">
        <v>641</v>
      </c>
    </row>
    <row r="7651" spans="1:6" x14ac:dyDescent="0.5">
      <c r="A7651" s="38">
        <v>43726</v>
      </c>
      <c r="B7651" s="39">
        <v>0.62094907407407407</v>
      </c>
      <c r="C7651" s="40">
        <v>2</v>
      </c>
      <c r="D7651" s="40" t="s">
        <v>640</v>
      </c>
      <c r="E7651" s="40">
        <v>105</v>
      </c>
      <c r="F7651" s="40" t="s">
        <v>641</v>
      </c>
    </row>
    <row r="7652" spans="1:6" x14ac:dyDescent="0.5">
      <c r="A7652" s="38">
        <v>43726</v>
      </c>
      <c r="B7652" s="39">
        <v>0.63153935185185184</v>
      </c>
      <c r="C7652" s="40">
        <v>4</v>
      </c>
      <c r="D7652" s="40" t="s">
        <v>651</v>
      </c>
      <c r="E7652" s="40">
        <v>76</v>
      </c>
      <c r="F7652" s="40" t="s">
        <v>642</v>
      </c>
    </row>
    <row r="7653" spans="1:6" x14ac:dyDescent="0.5">
      <c r="A7653" s="38">
        <v>43726</v>
      </c>
      <c r="B7653" s="39">
        <v>0.6320486111111111</v>
      </c>
      <c r="C7653" s="40">
        <v>1</v>
      </c>
      <c r="D7653" s="40" t="s">
        <v>640</v>
      </c>
      <c r="E7653" s="40">
        <v>47</v>
      </c>
      <c r="F7653" s="40" t="s">
        <v>641</v>
      </c>
    </row>
    <row r="7654" spans="1:6" x14ac:dyDescent="0.5">
      <c r="A7654" s="38">
        <v>43726</v>
      </c>
      <c r="B7654" s="39">
        <v>0.63488425925925929</v>
      </c>
      <c r="C7654" s="40">
        <v>4</v>
      </c>
      <c r="D7654" s="40" t="s">
        <v>651</v>
      </c>
      <c r="E7654" s="40">
        <v>62</v>
      </c>
      <c r="F7654" s="40" t="s">
        <v>642</v>
      </c>
    </row>
    <row r="7655" spans="1:6" x14ac:dyDescent="0.5">
      <c r="A7655" s="38">
        <v>43726</v>
      </c>
      <c r="B7655" s="39">
        <v>0.63693287037037039</v>
      </c>
      <c r="C7655" s="40">
        <v>4</v>
      </c>
      <c r="D7655" s="40" t="s">
        <v>651</v>
      </c>
      <c r="E7655" s="40">
        <v>62</v>
      </c>
      <c r="F7655" s="40" t="s">
        <v>642</v>
      </c>
    </row>
    <row r="7656" spans="1:6" x14ac:dyDescent="0.5">
      <c r="A7656" s="38">
        <v>43726</v>
      </c>
      <c r="B7656" s="39">
        <v>0.66199074074074071</v>
      </c>
      <c r="C7656" s="40">
        <v>2</v>
      </c>
      <c r="D7656" s="40" t="s">
        <v>640</v>
      </c>
      <c r="E7656" s="40">
        <v>111</v>
      </c>
      <c r="F7656" s="40" t="s">
        <v>641</v>
      </c>
    </row>
    <row r="7657" spans="1:6" x14ac:dyDescent="0.5">
      <c r="A7657" s="38">
        <v>43726</v>
      </c>
      <c r="B7657" s="39">
        <v>0.66229166666666661</v>
      </c>
      <c r="C7657" s="40">
        <v>2</v>
      </c>
      <c r="D7657" s="40" t="s">
        <v>640</v>
      </c>
      <c r="E7657" s="40">
        <v>103</v>
      </c>
      <c r="F7657" s="40" t="s">
        <v>641</v>
      </c>
    </row>
    <row r="7658" spans="1:6" x14ac:dyDescent="0.5">
      <c r="A7658" s="38">
        <v>43726</v>
      </c>
      <c r="B7658" s="39">
        <v>0.66336805555555556</v>
      </c>
      <c r="C7658" s="40">
        <v>2</v>
      </c>
      <c r="D7658" s="40" t="s">
        <v>640</v>
      </c>
      <c r="E7658" s="40">
        <v>96</v>
      </c>
      <c r="F7658" s="40" t="s">
        <v>641</v>
      </c>
    </row>
    <row r="7659" spans="1:6" x14ac:dyDescent="0.5">
      <c r="A7659" s="38">
        <v>43726</v>
      </c>
      <c r="B7659" s="39">
        <v>0.68427083333333327</v>
      </c>
      <c r="C7659" s="40">
        <v>4</v>
      </c>
      <c r="D7659" s="40" t="s">
        <v>651</v>
      </c>
      <c r="E7659" s="40">
        <v>69</v>
      </c>
      <c r="F7659" s="40" t="s">
        <v>642</v>
      </c>
    </row>
    <row r="7660" spans="1:6" x14ac:dyDescent="0.5">
      <c r="A7660" s="38">
        <v>43726</v>
      </c>
      <c r="B7660" s="39">
        <v>0.68760416666666668</v>
      </c>
      <c r="C7660" s="40">
        <v>2</v>
      </c>
      <c r="D7660" s="40" t="s">
        <v>640</v>
      </c>
      <c r="E7660" s="40">
        <v>72</v>
      </c>
      <c r="F7660" s="40" t="s">
        <v>641</v>
      </c>
    </row>
    <row r="7661" spans="1:6" x14ac:dyDescent="0.5">
      <c r="A7661" s="38">
        <v>43726</v>
      </c>
      <c r="B7661" s="39">
        <v>0.68761574074074072</v>
      </c>
      <c r="C7661" s="40">
        <v>2</v>
      </c>
      <c r="D7661" s="40" t="s">
        <v>640</v>
      </c>
      <c r="E7661" s="40">
        <v>57</v>
      </c>
      <c r="F7661" s="40" t="s">
        <v>641</v>
      </c>
    </row>
    <row r="7662" spans="1:6" x14ac:dyDescent="0.5">
      <c r="A7662" s="38">
        <v>43726</v>
      </c>
      <c r="B7662" s="39">
        <v>0.6877199074074074</v>
      </c>
      <c r="C7662" s="40">
        <v>2</v>
      </c>
      <c r="D7662" s="40" t="s">
        <v>640</v>
      </c>
      <c r="E7662" s="40">
        <v>70</v>
      </c>
      <c r="F7662" s="40" t="s">
        <v>641</v>
      </c>
    </row>
    <row r="7663" spans="1:6" x14ac:dyDescent="0.5">
      <c r="A7663" s="38">
        <v>43726</v>
      </c>
      <c r="B7663" s="39">
        <v>0.68984953703703711</v>
      </c>
      <c r="C7663" s="40">
        <v>2</v>
      </c>
      <c r="D7663" s="40" t="s">
        <v>640</v>
      </c>
      <c r="E7663" s="40">
        <v>113</v>
      </c>
      <c r="F7663" s="40" t="s">
        <v>641</v>
      </c>
    </row>
    <row r="7664" spans="1:6" x14ac:dyDescent="0.5">
      <c r="A7664" s="38">
        <v>43726</v>
      </c>
      <c r="B7664" s="39">
        <v>0.70325231481481476</v>
      </c>
      <c r="C7664" s="40">
        <v>4</v>
      </c>
      <c r="D7664" s="40" t="s">
        <v>640</v>
      </c>
      <c r="E7664" s="40">
        <v>62</v>
      </c>
      <c r="F7664" s="40" t="s">
        <v>641</v>
      </c>
    </row>
    <row r="7665" spans="1:6" x14ac:dyDescent="0.5">
      <c r="A7665" s="38">
        <v>43726</v>
      </c>
      <c r="B7665" s="39">
        <v>0.70447916666666666</v>
      </c>
      <c r="C7665" s="40">
        <v>4</v>
      </c>
      <c r="D7665" s="40" t="s">
        <v>645</v>
      </c>
      <c r="E7665" s="40">
        <v>57</v>
      </c>
      <c r="F7665" s="40" t="s">
        <v>646</v>
      </c>
    </row>
    <row r="7666" spans="1:6" x14ac:dyDescent="0.5">
      <c r="A7666" s="38">
        <v>43726</v>
      </c>
      <c r="B7666" s="39">
        <v>0.70600694444444445</v>
      </c>
      <c r="C7666" s="40">
        <v>1</v>
      </c>
      <c r="D7666" s="40" t="s">
        <v>640</v>
      </c>
      <c r="E7666" s="40">
        <v>40</v>
      </c>
      <c r="F7666" s="40" t="s">
        <v>641</v>
      </c>
    </row>
    <row r="7667" spans="1:6" x14ac:dyDescent="0.5">
      <c r="A7667" s="38">
        <v>43726</v>
      </c>
      <c r="B7667" s="39">
        <v>0.70601851851851849</v>
      </c>
      <c r="C7667" s="40">
        <v>1</v>
      </c>
      <c r="D7667" s="40" t="s">
        <v>640</v>
      </c>
      <c r="E7667" s="40">
        <v>43</v>
      </c>
      <c r="F7667" s="40" t="s">
        <v>641</v>
      </c>
    </row>
    <row r="7668" spans="1:6" x14ac:dyDescent="0.5">
      <c r="A7668" s="38">
        <v>43726</v>
      </c>
      <c r="B7668" s="39">
        <v>0.70607638888888891</v>
      </c>
      <c r="C7668" s="40">
        <v>1</v>
      </c>
      <c r="D7668" s="40" t="s">
        <v>640</v>
      </c>
      <c r="E7668" s="40">
        <v>46</v>
      </c>
      <c r="F7668" s="40" t="s">
        <v>641</v>
      </c>
    </row>
    <row r="7669" spans="1:6" x14ac:dyDescent="0.5">
      <c r="A7669" s="38">
        <v>43726</v>
      </c>
      <c r="B7669" s="39">
        <v>0.70608796296296295</v>
      </c>
      <c r="C7669" s="40">
        <v>1</v>
      </c>
      <c r="D7669" s="40" t="s">
        <v>640</v>
      </c>
      <c r="E7669" s="40">
        <v>39</v>
      </c>
      <c r="F7669" s="40" t="s">
        <v>641</v>
      </c>
    </row>
    <row r="7670" spans="1:6" x14ac:dyDescent="0.5">
      <c r="A7670" s="38">
        <v>43726</v>
      </c>
      <c r="B7670" s="39">
        <v>0.70612268518518517</v>
      </c>
      <c r="C7670" s="40">
        <v>1</v>
      </c>
      <c r="D7670" s="40" t="s">
        <v>640</v>
      </c>
      <c r="E7670" s="40">
        <v>51</v>
      </c>
      <c r="F7670" s="40" t="s">
        <v>641</v>
      </c>
    </row>
    <row r="7671" spans="1:6" x14ac:dyDescent="0.5">
      <c r="A7671" s="38">
        <v>43726</v>
      </c>
      <c r="B7671" s="39">
        <v>0.70616898148148144</v>
      </c>
      <c r="C7671" s="40">
        <v>1</v>
      </c>
      <c r="D7671" s="40" t="s">
        <v>640</v>
      </c>
      <c r="E7671" s="40">
        <v>53</v>
      </c>
      <c r="F7671" s="40" t="s">
        <v>641</v>
      </c>
    </row>
    <row r="7672" spans="1:6" x14ac:dyDescent="0.5">
      <c r="A7672" s="38">
        <v>43726</v>
      </c>
      <c r="B7672" s="39">
        <v>0.70618055555555559</v>
      </c>
      <c r="C7672" s="40">
        <v>1</v>
      </c>
      <c r="D7672" s="40" t="s">
        <v>640</v>
      </c>
      <c r="E7672" s="40">
        <v>53</v>
      </c>
      <c r="F7672" s="40" t="s">
        <v>641</v>
      </c>
    </row>
    <row r="7673" spans="1:6" x14ac:dyDescent="0.5">
      <c r="A7673" s="38">
        <v>43726</v>
      </c>
      <c r="B7673" s="39">
        <v>0.70619212962962974</v>
      </c>
      <c r="C7673" s="40">
        <v>1</v>
      </c>
      <c r="D7673" s="40" t="s">
        <v>640</v>
      </c>
      <c r="E7673" s="40">
        <v>46</v>
      </c>
      <c r="F7673" s="40" t="s">
        <v>641</v>
      </c>
    </row>
    <row r="7674" spans="1:6" x14ac:dyDescent="0.5">
      <c r="A7674" s="38">
        <v>43726</v>
      </c>
      <c r="B7674" s="39">
        <v>0.70620370370370367</v>
      </c>
      <c r="C7674" s="40">
        <v>1</v>
      </c>
      <c r="D7674" s="40" t="s">
        <v>640</v>
      </c>
      <c r="E7674" s="40">
        <v>45</v>
      </c>
      <c r="F7674" s="40" t="s">
        <v>641</v>
      </c>
    </row>
    <row r="7675" spans="1:6" x14ac:dyDescent="0.5">
      <c r="A7675" s="38">
        <v>43726</v>
      </c>
      <c r="B7675" s="39">
        <v>0.70623842592592589</v>
      </c>
      <c r="C7675" s="40">
        <v>1</v>
      </c>
      <c r="D7675" s="40" t="s">
        <v>640</v>
      </c>
      <c r="E7675" s="40">
        <v>42</v>
      </c>
      <c r="F7675" s="40" t="s">
        <v>641</v>
      </c>
    </row>
    <row r="7676" spans="1:6" x14ac:dyDescent="0.5">
      <c r="A7676" s="38">
        <v>43726</v>
      </c>
      <c r="B7676" s="39">
        <v>0.70624999999999993</v>
      </c>
      <c r="C7676" s="40">
        <v>1</v>
      </c>
      <c r="D7676" s="40" t="s">
        <v>640</v>
      </c>
      <c r="E7676" s="40">
        <v>38</v>
      </c>
      <c r="F7676" s="40" t="s">
        <v>641</v>
      </c>
    </row>
    <row r="7677" spans="1:6" x14ac:dyDescent="0.5">
      <c r="A7677" s="38">
        <v>43726</v>
      </c>
      <c r="B7677" s="39">
        <v>0.70891203703703709</v>
      </c>
      <c r="C7677" s="40">
        <v>4</v>
      </c>
      <c r="D7677" s="40" t="s">
        <v>651</v>
      </c>
      <c r="E7677" s="40">
        <v>83</v>
      </c>
      <c r="F7677" s="40" t="s">
        <v>642</v>
      </c>
    </row>
    <row r="7678" spans="1:6" x14ac:dyDescent="0.5">
      <c r="A7678" s="38">
        <v>43726</v>
      </c>
      <c r="B7678" s="39">
        <v>0.71037037037037043</v>
      </c>
      <c r="C7678" s="40">
        <v>4</v>
      </c>
      <c r="D7678" s="40" t="s">
        <v>651</v>
      </c>
      <c r="E7678" s="40">
        <v>91</v>
      </c>
      <c r="F7678" s="40" t="s">
        <v>642</v>
      </c>
    </row>
    <row r="7679" spans="1:6" x14ac:dyDescent="0.5">
      <c r="A7679" s="38">
        <v>43726</v>
      </c>
      <c r="B7679" s="39">
        <v>0.71665509259259252</v>
      </c>
      <c r="C7679" s="40">
        <v>4</v>
      </c>
      <c r="D7679" s="40" t="s">
        <v>651</v>
      </c>
      <c r="E7679" s="40">
        <v>70</v>
      </c>
      <c r="F7679" s="40" t="s">
        <v>642</v>
      </c>
    </row>
    <row r="7680" spans="1:6" x14ac:dyDescent="0.5">
      <c r="A7680" s="38">
        <v>43726</v>
      </c>
      <c r="B7680" s="39">
        <v>0.71819444444444447</v>
      </c>
      <c r="C7680" s="40">
        <v>4</v>
      </c>
      <c r="D7680" s="40" t="s">
        <v>651</v>
      </c>
      <c r="E7680" s="40">
        <v>77</v>
      </c>
      <c r="F7680" s="40" t="s">
        <v>642</v>
      </c>
    </row>
    <row r="7681" spans="1:6" x14ac:dyDescent="0.5">
      <c r="A7681" s="38">
        <v>43726</v>
      </c>
      <c r="B7681" s="39">
        <v>0.7197337962962963</v>
      </c>
      <c r="C7681" s="40">
        <v>2</v>
      </c>
      <c r="D7681" s="40" t="s">
        <v>640</v>
      </c>
      <c r="E7681" s="40">
        <v>96</v>
      </c>
      <c r="F7681" s="40" t="s">
        <v>641</v>
      </c>
    </row>
    <row r="7682" spans="1:6" x14ac:dyDescent="0.5">
      <c r="A7682" s="38">
        <v>43726</v>
      </c>
      <c r="B7682" s="39">
        <v>0.71984953703703702</v>
      </c>
      <c r="C7682" s="40">
        <v>2</v>
      </c>
      <c r="D7682" s="40" t="s">
        <v>640</v>
      </c>
      <c r="E7682" s="40">
        <v>108</v>
      </c>
      <c r="F7682" s="40" t="s">
        <v>641</v>
      </c>
    </row>
    <row r="7683" spans="1:6" x14ac:dyDescent="0.5">
      <c r="A7683" s="38">
        <v>43726</v>
      </c>
      <c r="B7683" s="39">
        <v>0.72343750000000007</v>
      </c>
      <c r="C7683" s="40">
        <v>2</v>
      </c>
      <c r="D7683" s="40" t="s">
        <v>640</v>
      </c>
      <c r="E7683" s="40">
        <v>95</v>
      </c>
      <c r="F7683" s="40" t="s">
        <v>641</v>
      </c>
    </row>
    <row r="7684" spans="1:6" x14ac:dyDescent="0.5">
      <c r="A7684" s="38">
        <v>43726</v>
      </c>
      <c r="B7684" s="39">
        <v>0.73550925925925925</v>
      </c>
      <c r="C7684" s="40">
        <v>1</v>
      </c>
      <c r="D7684" s="40" t="s">
        <v>640</v>
      </c>
      <c r="E7684" s="40">
        <v>38</v>
      </c>
      <c r="F7684" s="40" t="s">
        <v>641</v>
      </c>
    </row>
    <row r="7685" spans="1:6" x14ac:dyDescent="0.5">
      <c r="A7685" s="38">
        <v>43726</v>
      </c>
      <c r="B7685" s="39">
        <v>0.73552083333333329</v>
      </c>
      <c r="C7685" s="40">
        <v>1</v>
      </c>
      <c r="D7685" s="40" t="s">
        <v>640</v>
      </c>
      <c r="E7685" s="40">
        <v>48</v>
      </c>
      <c r="F7685" s="40" t="s">
        <v>641</v>
      </c>
    </row>
    <row r="7686" spans="1:6" x14ac:dyDescent="0.5">
      <c r="A7686" s="38">
        <v>43726</v>
      </c>
      <c r="B7686" s="39">
        <v>0.73553240740740744</v>
      </c>
      <c r="C7686" s="40">
        <v>1</v>
      </c>
      <c r="D7686" s="40" t="s">
        <v>640</v>
      </c>
      <c r="E7686" s="40">
        <v>44</v>
      </c>
      <c r="F7686" s="40" t="s">
        <v>641</v>
      </c>
    </row>
    <row r="7687" spans="1:6" x14ac:dyDescent="0.5">
      <c r="A7687" s="38">
        <v>43726</v>
      </c>
      <c r="B7687" s="39">
        <v>0.73554398148148137</v>
      </c>
      <c r="C7687" s="40">
        <v>1</v>
      </c>
      <c r="D7687" s="40" t="s">
        <v>640</v>
      </c>
      <c r="E7687" s="40">
        <v>41</v>
      </c>
      <c r="F7687" s="40" t="s">
        <v>641</v>
      </c>
    </row>
    <row r="7688" spans="1:6" x14ac:dyDescent="0.5">
      <c r="A7688" s="38">
        <v>43726</v>
      </c>
      <c r="B7688" s="39">
        <v>0.74089120370370365</v>
      </c>
      <c r="C7688" s="40">
        <v>4</v>
      </c>
      <c r="D7688" s="40" t="s">
        <v>651</v>
      </c>
      <c r="E7688" s="40">
        <v>71</v>
      </c>
      <c r="F7688" s="40" t="s">
        <v>642</v>
      </c>
    </row>
    <row r="7689" spans="1:6" x14ac:dyDescent="0.5">
      <c r="A7689" s="38">
        <v>43726</v>
      </c>
      <c r="B7689" s="39">
        <v>0.74214120370370373</v>
      </c>
      <c r="C7689" s="40">
        <v>4</v>
      </c>
      <c r="D7689" s="40" t="s">
        <v>645</v>
      </c>
      <c r="E7689" s="40">
        <v>61</v>
      </c>
      <c r="F7689" s="40" t="s">
        <v>646</v>
      </c>
    </row>
    <row r="7690" spans="1:6" x14ac:dyDescent="0.5">
      <c r="A7690" s="38">
        <v>43726</v>
      </c>
      <c r="B7690" s="39">
        <v>0.7446990740740741</v>
      </c>
      <c r="C7690" s="40">
        <v>2</v>
      </c>
      <c r="D7690" s="40" t="s">
        <v>640</v>
      </c>
      <c r="E7690" s="40">
        <v>123</v>
      </c>
      <c r="F7690" s="40" t="s">
        <v>642</v>
      </c>
    </row>
    <row r="7691" spans="1:6" x14ac:dyDescent="0.5">
      <c r="A7691" s="38">
        <v>43726</v>
      </c>
      <c r="B7691" s="39">
        <v>0.76777777777777778</v>
      </c>
      <c r="C7691" s="40">
        <v>1</v>
      </c>
      <c r="D7691" s="40" t="s">
        <v>640</v>
      </c>
      <c r="E7691" s="40">
        <v>41</v>
      </c>
      <c r="F7691" s="40" t="s">
        <v>641</v>
      </c>
    </row>
    <row r="7692" spans="1:6" x14ac:dyDescent="0.5">
      <c r="A7692" s="38">
        <v>43726</v>
      </c>
      <c r="B7692" s="39">
        <v>0.77571759259259254</v>
      </c>
      <c r="C7692" s="40">
        <v>4</v>
      </c>
      <c r="D7692" s="40" t="s">
        <v>651</v>
      </c>
      <c r="E7692" s="40">
        <v>75</v>
      </c>
      <c r="F7692" s="40" t="s">
        <v>642</v>
      </c>
    </row>
    <row r="7693" spans="1:6" x14ac:dyDescent="0.5">
      <c r="A7693" s="38">
        <v>43726</v>
      </c>
      <c r="B7693" s="39">
        <v>0.77587962962962964</v>
      </c>
      <c r="C7693" s="40">
        <v>4</v>
      </c>
      <c r="D7693" s="40" t="s">
        <v>651</v>
      </c>
      <c r="E7693" s="40">
        <v>62</v>
      </c>
      <c r="F7693" s="40" t="s">
        <v>642</v>
      </c>
    </row>
    <row r="7694" spans="1:6" x14ac:dyDescent="0.5">
      <c r="A7694" s="38">
        <v>43726</v>
      </c>
      <c r="B7694" s="39">
        <v>0.7791435185185186</v>
      </c>
      <c r="C7694" s="40">
        <v>2</v>
      </c>
      <c r="D7694" s="40" t="s">
        <v>640</v>
      </c>
      <c r="E7694" s="40">
        <v>42</v>
      </c>
      <c r="F7694" s="40" t="s">
        <v>641</v>
      </c>
    </row>
    <row r="7695" spans="1:6" x14ac:dyDescent="0.5">
      <c r="A7695" s="38">
        <v>43726</v>
      </c>
      <c r="B7695" s="39">
        <v>0.77990740740740738</v>
      </c>
      <c r="C7695" s="40">
        <v>4</v>
      </c>
      <c r="D7695" s="40" t="s">
        <v>651</v>
      </c>
      <c r="E7695" s="40">
        <v>62</v>
      </c>
      <c r="F7695" s="40" t="s">
        <v>642</v>
      </c>
    </row>
    <row r="7696" spans="1:6" x14ac:dyDescent="0.5">
      <c r="A7696" s="38">
        <v>43726</v>
      </c>
      <c r="B7696" s="39">
        <v>0.77999999999999992</v>
      </c>
      <c r="C7696" s="40">
        <v>4</v>
      </c>
      <c r="D7696" s="40" t="s">
        <v>651</v>
      </c>
      <c r="E7696" s="40">
        <v>69</v>
      </c>
      <c r="F7696" s="40" t="s">
        <v>642</v>
      </c>
    </row>
    <row r="7697" spans="1:6" x14ac:dyDescent="0.5">
      <c r="A7697" s="38">
        <v>43726</v>
      </c>
      <c r="B7697" s="39">
        <v>0.78002314814814822</v>
      </c>
      <c r="C7697" s="40">
        <v>4</v>
      </c>
      <c r="D7697" s="40" t="s">
        <v>651</v>
      </c>
      <c r="E7697" s="40">
        <v>74</v>
      </c>
      <c r="F7697" s="40" t="s">
        <v>642</v>
      </c>
    </row>
    <row r="7698" spans="1:6" x14ac:dyDescent="0.5">
      <c r="A7698" s="38">
        <v>43726</v>
      </c>
      <c r="B7698" s="39">
        <v>0.78152777777777782</v>
      </c>
      <c r="C7698" s="40">
        <v>4</v>
      </c>
      <c r="D7698" s="40" t="s">
        <v>651</v>
      </c>
      <c r="E7698" s="40">
        <v>88</v>
      </c>
      <c r="F7698" s="40" t="s">
        <v>642</v>
      </c>
    </row>
    <row r="7699" spans="1:6" x14ac:dyDescent="0.5">
      <c r="A7699" s="38">
        <v>43726</v>
      </c>
      <c r="B7699" s="39">
        <v>0.78168981481481481</v>
      </c>
      <c r="C7699" s="40">
        <v>4</v>
      </c>
      <c r="D7699" s="40" t="s">
        <v>651</v>
      </c>
      <c r="E7699" s="40">
        <v>61</v>
      </c>
      <c r="F7699" s="40" t="s">
        <v>642</v>
      </c>
    </row>
    <row r="7700" spans="1:6" x14ac:dyDescent="0.5">
      <c r="A7700" s="38">
        <v>43726</v>
      </c>
      <c r="B7700" s="39">
        <v>0.79047453703703707</v>
      </c>
      <c r="C7700" s="40">
        <v>4</v>
      </c>
      <c r="D7700" s="40" t="s">
        <v>651</v>
      </c>
      <c r="E7700" s="40">
        <v>68</v>
      </c>
      <c r="F7700" s="40" t="s">
        <v>642</v>
      </c>
    </row>
    <row r="7701" spans="1:6" x14ac:dyDescent="0.5">
      <c r="A7701" s="38">
        <v>43726</v>
      </c>
      <c r="B7701" s="39">
        <v>0.79193287037037041</v>
      </c>
      <c r="C7701" s="40">
        <v>4</v>
      </c>
      <c r="D7701" s="40" t="s">
        <v>651</v>
      </c>
      <c r="E7701" s="40">
        <v>79</v>
      </c>
      <c r="F7701" s="40" t="s">
        <v>642</v>
      </c>
    </row>
    <row r="7702" spans="1:6" x14ac:dyDescent="0.5">
      <c r="A7702" s="38">
        <v>43726</v>
      </c>
      <c r="B7702" s="39">
        <v>0.7925578703703704</v>
      </c>
      <c r="C7702" s="40">
        <v>4</v>
      </c>
      <c r="D7702" s="40" t="s">
        <v>651</v>
      </c>
      <c r="E7702" s="40">
        <v>63</v>
      </c>
      <c r="F7702" s="40" t="s">
        <v>642</v>
      </c>
    </row>
    <row r="7703" spans="1:6" x14ac:dyDescent="0.5">
      <c r="A7703" s="38">
        <v>43726</v>
      </c>
      <c r="B7703" s="39">
        <v>0.79362268518518519</v>
      </c>
      <c r="C7703" s="40">
        <v>4</v>
      </c>
      <c r="D7703" s="40" t="s">
        <v>651</v>
      </c>
      <c r="E7703" s="40">
        <v>89</v>
      </c>
      <c r="F7703" s="40" t="s">
        <v>642</v>
      </c>
    </row>
    <row r="7704" spans="1:6" x14ac:dyDescent="0.5">
      <c r="A7704" s="38">
        <v>43726</v>
      </c>
      <c r="B7704" s="39">
        <v>0.79369212962962965</v>
      </c>
      <c r="C7704" s="40">
        <v>4</v>
      </c>
      <c r="D7704" s="40" t="s">
        <v>651</v>
      </c>
      <c r="E7704" s="40">
        <v>54</v>
      </c>
      <c r="F7704" s="40" t="s">
        <v>642</v>
      </c>
    </row>
    <row r="7705" spans="1:6" x14ac:dyDescent="0.5">
      <c r="A7705" s="38">
        <v>43726</v>
      </c>
      <c r="B7705" s="39">
        <v>0.7950694444444445</v>
      </c>
      <c r="C7705" s="40">
        <v>4</v>
      </c>
      <c r="D7705" s="40" t="s">
        <v>651</v>
      </c>
      <c r="E7705" s="40">
        <v>78</v>
      </c>
      <c r="F7705" s="40" t="s">
        <v>642</v>
      </c>
    </row>
    <row r="7706" spans="1:6" x14ac:dyDescent="0.5">
      <c r="A7706" s="38">
        <v>43726</v>
      </c>
      <c r="B7706" s="39">
        <v>0.79537037037037039</v>
      </c>
      <c r="C7706" s="40">
        <v>4</v>
      </c>
      <c r="D7706" s="40" t="s">
        <v>651</v>
      </c>
      <c r="E7706" s="40">
        <v>71</v>
      </c>
      <c r="F7706" s="40" t="s">
        <v>642</v>
      </c>
    </row>
    <row r="7707" spans="1:6" x14ac:dyDescent="0.5">
      <c r="A7707" s="38">
        <v>43726</v>
      </c>
      <c r="B7707" s="39">
        <v>0.80017361111111107</v>
      </c>
      <c r="C7707" s="40">
        <v>4</v>
      </c>
      <c r="D7707" s="40" t="s">
        <v>651</v>
      </c>
      <c r="E7707" s="40">
        <v>67</v>
      </c>
      <c r="F7707" s="40" t="s">
        <v>642</v>
      </c>
    </row>
    <row r="7708" spans="1:6" x14ac:dyDescent="0.5">
      <c r="A7708" s="38">
        <v>43726</v>
      </c>
      <c r="B7708" s="39">
        <v>0.81547453703703709</v>
      </c>
      <c r="C7708" s="40">
        <v>4</v>
      </c>
      <c r="D7708" s="40" t="s">
        <v>640</v>
      </c>
      <c r="E7708" s="40">
        <v>57</v>
      </c>
      <c r="F7708" s="40" t="s">
        <v>641</v>
      </c>
    </row>
    <row r="7709" spans="1:6" x14ac:dyDescent="0.5">
      <c r="A7709" s="38">
        <v>43726</v>
      </c>
      <c r="B7709" s="39">
        <v>0.8200925925925926</v>
      </c>
      <c r="C7709" s="40">
        <v>4</v>
      </c>
      <c r="D7709" s="40" t="s">
        <v>645</v>
      </c>
      <c r="E7709" s="40">
        <v>65</v>
      </c>
      <c r="F7709" s="40" t="s">
        <v>646</v>
      </c>
    </row>
    <row r="7710" spans="1:6" x14ac:dyDescent="0.5">
      <c r="A7710" s="38">
        <v>43726</v>
      </c>
      <c r="B7710" s="39">
        <v>0.82369212962962957</v>
      </c>
      <c r="C7710" s="40">
        <v>2</v>
      </c>
      <c r="D7710" s="40" t="s">
        <v>651</v>
      </c>
      <c r="E7710" s="40">
        <v>55</v>
      </c>
      <c r="F7710" s="40" t="s">
        <v>642</v>
      </c>
    </row>
    <row r="7711" spans="1:6" x14ac:dyDescent="0.5">
      <c r="A7711" s="38">
        <v>43726</v>
      </c>
      <c r="B7711" s="39">
        <v>0.82408564814814811</v>
      </c>
      <c r="C7711" s="40">
        <v>3</v>
      </c>
      <c r="D7711" s="40" t="s">
        <v>640</v>
      </c>
      <c r="E7711" s="40">
        <v>40</v>
      </c>
      <c r="F7711" s="40" t="s">
        <v>641</v>
      </c>
    </row>
    <row r="7712" spans="1:6" x14ac:dyDescent="0.5">
      <c r="A7712" s="38">
        <v>43726</v>
      </c>
      <c r="B7712" s="39">
        <v>0.82412037037037045</v>
      </c>
      <c r="C7712" s="40">
        <v>3</v>
      </c>
      <c r="D7712" s="40" t="s">
        <v>640</v>
      </c>
      <c r="E7712" s="40">
        <v>41</v>
      </c>
      <c r="F7712" s="40" t="s">
        <v>641</v>
      </c>
    </row>
    <row r="7713" spans="1:6" x14ac:dyDescent="0.5">
      <c r="A7713" s="38">
        <v>43726</v>
      </c>
      <c r="B7713" s="39">
        <v>0.82413194444444438</v>
      </c>
      <c r="C7713" s="40">
        <v>3</v>
      </c>
      <c r="D7713" s="40" t="s">
        <v>640</v>
      </c>
      <c r="E7713" s="40">
        <v>61</v>
      </c>
      <c r="F7713" s="40" t="s">
        <v>641</v>
      </c>
    </row>
    <row r="7714" spans="1:6" x14ac:dyDescent="0.5">
      <c r="A7714" s="38">
        <v>43726</v>
      </c>
      <c r="B7714" s="39">
        <v>0.82414351851851853</v>
      </c>
      <c r="C7714" s="40">
        <v>3</v>
      </c>
      <c r="D7714" s="40" t="s">
        <v>640</v>
      </c>
      <c r="E7714" s="40">
        <v>60</v>
      </c>
      <c r="F7714" s="40" t="s">
        <v>641</v>
      </c>
    </row>
    <row r="7715" spans="1:6" x14ac:dyDescent="0.5">
      <c r="A7715" s="38">
        <v>43726</v>
      </c>
      <c r="B7715" s="39">
        <v>0.82415509259259256</v>
      </c>
      <c r="C7715" s="40">
        <v>3</v>
      </c>
      <c r="D7715" s="40" t="s">
        <v>640</v>
      </c>
      <c r="E7715" s="40">
        <v>50</v>
      </c>
      <c r="F7715" s="40" t="s">
        <v>641</v>
      </c>
    </row>
    <row r="7716" spans="1:6" x14ac:dyDescent="0.5">
      <c r="A7716" s="38">
        <v>43726</v>
      </c>
      <c r="B7716" s="39">
        <v>0.82416666666666671</v>
      </c>
      <c r="C7716" s="40">
        <v>3</v>
      </c>
      <c r="D7716" s="40" t="s">
        <v>640</v>
      </c>
      <c r="E7716" s="40">
        <v>65</v>
      </c>
      <c r="F7716" s="40" t="s">
        <v>641</v>
      </c>
    </row>
    <row r="7717" spans="1:6" x14ac:dyDescent="0.5">
      <c r="A7717" s="38">
        <v>43726</v>
      </c>
      <c r="B7717" s="39">
        <v>0.82417824074074064</v>
      </c>
      <c r="C7717" s="40">
        <v>3</v>
      </c>
      <c r="D7717" s="40" t="s">
        <v>640</v>
      </c>
      <c r="E7717" s="40">
        <v>64</v>
      </c>
      <c r="F7717" s="40" t="s">
        <v>641</v>
      </c>
    </row>
    <row r="7718" spans="1:6" x14ac:dyDescent="0.5">
      <c r="A7718" s="38">
        <v>43726</v>
      </c>
      <c r="B7718" s="39">
        <v>0.82418981481481479</v>
      </c>
      <c r="C7718" s="40">
        <v>3</v>
      </c>
      <c r="D7718" s="40" t="s">
        <v>640</v>
      </c>
      <c r="E7718" s="40">
        <v>64</v>
      </c>
      <c r="F7718" s="40" t="s">
        <v>641</v>
      </c>
    </row>
    <row r="7719" spans="1:6" x14ac:dyDescent="0.5">
      <c r="A7719" s="38">
        <v>43726</v>
      </c>
      <c r="B7719" s="39">
        <v>0.82420138888888894</v>
      </c>
      <c r="C7719" s="40">
        <v>3</v>
      </c>
      <c r="D7719" s="40" t="s">
        <v>640</v>
      </c>
      <c r="E7719" s="40">
        <v>59</v>
      </c>
      <c r="F7719" s="40" t="s">
        <v>641</v>
      </c>
    </row>
    <row r="7720" spans="1:6" x14ac:dyDescent="0.5">
      <c r="A7720" s="38">
        <v>43726</v>
      </c>
      <c r="B7720" s="39">
        <v>0.82421296296296298</v>
      </c>
      <c r="C7720" s="40">
        <v>3</v>
      </c>
      <c r="D7720" s="40" t="s">
        <v>640</v>
      </c>
      <c r="E7720" s="40">
        <v>59</v>
      </c>
      <c r="F7720" s="40" t="s">
        <v>641</v>
      </c>
    </row>
    <row r="7721" spans="1:6" x14ac:dyDescent="0.5">
      <c r="A7721" s="38">
        <v>43726</v>
      </c>
      <c r="B7721" s="39">
        <v>0.82422453703703702</v>
      </c>
      <c r="C7721" s="40">
        <v>3</v>
      </c>
      <c r="D7721" s="40" t="s">
        <v>640</v>
      </c>
      <c r="E7721" s="40">
        <v>56</v>
      </c>
      <c r="F7721" s="40" t="s">
        <v>641</v>
      </c>
    </row>
    <row r="7722" spans="1:6" x14ac:dyDescent="0.5">
      <c r="A7722" s="38">
        <v>43726</v>
      </c>
      <c r="B7722" s="39">
        <v>0.82423611111111106</v>
      </c>
      <c r="C7722" s="40">
        <v>3</v>
      </c>
      <c r="D7722" s="40" t="s">
        <v>640</v>
      </c>
      <c r="E7722" s="40">
        <v>50</v>
      </c>
      <c r="F7722" s="40" t="s">
        <v>641</v>
      </c>
    </row>
    <row r="7723" spans="1:6" x14ac:dyDescent="0.5">
      <c r="A7723" s="38">
        <v>43726</v>
      </c>
      <c r="B7723" s="39">
        <v>0.83219907407407412</v>
      </c>
      <c r="C7723" s="40">
        <v>2</v>
      </c>
      <c r="D7723" s="40" t="s">
        <v>640</v>
      </c>
      <c r="E7723" s="40">
        <v>71</v>
      </c>
      <c r="F7723" s="40" t="s">
        <v>641</v>
      </c>
    </row>
    <row r="7724" spans="1:6" x14ac:dyDescent="0.5">
      <c r="A7724" s="38">
        <v>43726</v>
      </c>
      <c r="B7724" s="39">
        <v>0.83709490740740744</v>
      </c>
      <c r="C7724" s="40">
        <v>4</v>
      </c>
      <c r="D7724" s="40" t="s">
        <v>645</v>
      </c>
      <c r="E7724" s="40">
        <v>57</v>
      </c>
      <c r="F7724" s="40" t="s">
        <v>646</v>
      </c>
    </row>
    <row r="7725" spans="1:6" x14ac:dyDescent="0.5">
      <c r="A7725" s="38">
        <v>43726</v>
      </c>
      <c r="B7725" s="39">
        <v>0.84540509259259267</v>
      </c>
      <c r="C7725" s="40">
        <v>2</v>
      </c>
      <c r="D7725" s="40" t="s">
        <v>640</v>
      </c>
      <c r="E7725" s="40">
        <v>84</v>
      </c>
      <c r="F7725" s="40" t="s">
        <v>641</v>
      </c>
    </row>
    <row r="7726" spans="1:6" x14ac:dyDescent="0.5">
      <c r="A7726" s="38">
        <v>43726</v>
      </c>
      <c r="B7726" s="39">
        <v>0.84928240740740746</v>
      </c>
      <c r="C7726" s="40">
        <v>4</v>
      </c>
      <c r="D7726" s="40" t="s">
        <v>640</v>
      </c>
      <c r="E7726" s="40">
        <v>122</v>
      </c>
      <c r="F7726" s="40" t="s">
        <v>641</v>
      </c>
    </row>
    <row r="7727" spans="1:6" x14ac:dyDescent="0.5">
      <c r="A7727" s="38">
        <v>43726</v>
      </c>
      <c r="B7727" s="39">
        <v>0.85425925925925927</v>
      </c>
      <c r="C7727" s="40">
        <v>2</v>
      </c>
      <c r="D7727" s="40" t="s">
        <v>640</v>
      </c>
      <c r="E7727" s="40">
        <v>111</v>
      </c>
      <c r="F7727" s="40" t="s">
        <v>641</v>
      </c>
    </row>
    <row r="7728" spans="1:6" x14ac:dyDescent="0.5">
      <c r="A7728" s="38">
        <v>43726</v>
      </c>
      <c r="B7728" s="39">
        <v>0.854375</v>
      </c>
      <c r="C7728" s="40">
        <v>2</v>
      </c>
      <c r="D7728" s="40" t="s">
        <v>640</v>
      </c>
      <c r="E7728" s="40">
        <v>70</v>
      </c>
      <c r="F7728" s="40" t="s">
        <v>641</v>
      </c>
    </row>
    <row r="7729" spans="1:6" x14ac:dyDescent="0.5">
      <c r="A7729" s="38">
        <v>43726</v>
      </c>
      <c r="B7729" s="39">
        <v>0.85456018518518517</v>
      </c>
      <c r="C7729" s="40">
        <v>4</v>
      </c>
      <c r="D7729" s="40" t="s">
        <v>640</v>
      </c>
      <c r="E7729" s="40">
        <v>48</v>
      </c>
      <c r="F7729" s="40" t="s">
        <v>641</v>
      </c>
    </row>
    <row r="7730" spans="1:6" x14ac:dyDescent="0.5">
      <c r="A7730" s="38">
        <v>43726</v>
      </c>
      <c r="B7730" s="39">
        <v>0.85496527777777775</v>
      </c>
      <c r="C7730" s="40">
        <v>3</v>
      </c>
      <c r="D7730" s="40" t="s">
        <v>640</v>
      </c>
      <c r="E7730" s="40">
        <v>50</v>
      </c>
      <c r="F7730" s="40" t="s">
        <v>641</v>
      </c>
    </row>
    <row r="7731" spans="1:6" x14ac:dyDescent="0.5">
      <c r="A7731" s="38">
        <v>43726</v>
      </c>
      <c r="B7731" s="39">
        <v>0.8549768518518519</v>
      </c>
      <c r="C7731" s="40">
        <v>3</v>
      </c>
      <c r="D7731" s="40" t="s">
        <v>640</v>
      </c>
      <c r="E7731" s="40">
        <v>51</v>
      </c>
      <c r="F7731" s="40" t="s">
        <v>641</v>
      </c>
    </row>
    <row r="7732" spans="1:6" x14ac:dyDescent="0.5">
      <c r="A7732" s="38">
        <v>43726</v>
      </c>
      <c r="B7732" s="39">
        <v>0.85498842592592583</v>
      </c>
      <c r="C7732" s="40">
        <v>3</v>
      </c>
      <c r="D7732" s="40" t="s">
        <v>640</v>
      </c>
      <c r="E7732" s="40">
        <v>49</v>
      </c>
      <c r="F7732" s="40" t="s">
        <v>641</v>
      </c>
    </row>
    <row r="7733" spans="1:6" x14ac:dyDescent="0.5">
      <c r="A7733" s="38">
        <v>43726</v>
      </c>
      <c r="B7733" s="39">
        <v>0.85498842592592583</v>
      </c>
      <c r="C7733" s="40">
        <v>2</v>
      </c>
      <c r="D7733" s="40" t="s">
        <v>640</v>
      </c>
      <c r="E7733" s="40">
        <v>73</v>
      </c>
      <c r="F7733" s="40" t="s">
        <v>641</v>
      </c>
    </row>
    <row r="7734" spans="1:6" x14ac:dyDescent="0.5">
      <c r="A7734" s="38">
        <v>43726</v>
      </c>
      <c r="B7734" s="39">
        <v>0.85499999999999998</v>
      </c>
      <c r="C7734" s="40">
        <v>3</v>
      </c>
      <c r="D7734" s="40" t="s">
        <v>640</v>
      </c>
      <c r="E7734" s="40">
        <v>46</v>
      </c>
      <c r="F7734" s="40" t="s">
        <v>641</v>
      </c>
    </row>
    <row r="7735" spans="1:6" x14ac:dyDescent="0.5">
      <c r="A7735" s="38">
        <v>43726</v>
      </c>
      <c r="B7735" s="39">
        <v>0.85501157407407413</v>
      </c>
      <c r="C7735" s="40">
        <v>3</v>
      </c>
      <c r="D7735" s="40" t="s">
        <v>640</v>
      </c>
      <c r="E7735" s="40">
        <v>41</v>
      </c>
      <c r="F7735" s="40" t="s">
        <v>641</v>
      </c>
    </row>
    <row r="7736" spans="1:6" x14ac:dyDescent="0.5">
      <c r="A7736" s="38">
        <v>43726</v>
      </c>
      <c r="B7736" s="39">
        <v>0.85502314814814817</v>
      </c>
      <c r="C7736" s="40">
        <v>3</v>
      </c>
      <c r="D7736" s="40" t="s">
        <v>640</v>
      </c>
      <c r="E7736" s="40">
        <v>60</v>
      </c>
      <c r="F7736" s="40" t="s">
        <v>641</v>
      </c>
    </row>
    <row r="7737" spans="1:6" x14ac:dyDescent="0.5">
      <c r="A7737" s="38">
        <v>43726</v>
      </c>
      <c r="B7737" s="39">
        <v>0.85503472222222221</v>
      </c>
      <c r="C7737" s="40">
        <v>3</v>
      </c>
      <c r="D7737" s="40" t="s">
        <v>640</v>
      </c>
      <c r="E7737" s="40">
        <v>58</v>
      </c>
      <c r="F7737" s="40" t="s">
        <v>641</v>
      </c>
    </row>
    <row r="7738" spans="1:6" x14ac:dyDescent="0.5">
      <c r="A7738" s="38">
        <v>43726</v>
      </c>
      <c r="B7738" s="39">
        <v>0.85504629629629625</v>
      </c>
      <c r="C7738" s="40">
        <v>3</v>
      </c>
      <c r="D7738" s="40" t="s">
        <v>640</v>
      </c>
      <c r="E7738" s="40">
        <v>58</v>
      </c>
      <c r="F7738" s="40" t="s">
        <v>641</v>
      </c>
    </row>
    <row r="7739" spans="1:6" x14ac:dyDescent="0.5">
      <c r="A7739" s="38">
        <v>43726</v>
      </c>
      <c r="B7739" s="39">
        <v>0.8550578703703704</v>
      </c>
      <c r="C7739" s="40">
        <v>3</v>
      </c>
      <c r="D7739" s="40" t="s">
        <v>640</v>
      </c>
      <c r="E7739" s="40">
        <v>58</v>
      </c>
      <c r="F7739" s="40" t="s">
        <v>641</v>
      </c>
    </row>
    <row r="7740" spans="1:6" x14ac:dyDescent="0.5">
      <c r="A7740" s="38">
        <v>43726</v>
      </c>
      <c r="B7740" s="39">
        <v>0.85506944444444455</v>
      </c>
      <c r="C7740" s="40">
        <v>3</v>
      </c>
      <c r="D7740" s="40" t="s">
        <v>640</v>
      </c>
      <c r="E7740" s="40">
        <v>44</v>
      </c>
      <c r="F7740" s="40" t="s">
        <v>641</v>
      </c>
    </row>
    <row r="7741" spans="1:6" x14ac:dyDescent="0.5">
      <c r="A7741" s="38">
        <v>43726</v>
      </c>
      <c r="B7741" s="39">
        <v>0.85508101851851848</v>
      </c>
      <c r="C7741" s="40">
        <v>3</v>
      </c>
      <c r="D7741" s="40" t="s">
        <v>640</v>
      </c>
      <c r="E7741" s="40">
        <v>44</v>
      </c>
      <c r="F7741" s="40" t="s">
        <v>641</v>
      </c>
    </row>
    <row r="7742" spans="1:6" x14ac:dyDescent="0.5">
      <c r="A7742" s="38">
        <v>43726</v>
      </c>
      <c r="B7742" s="39">
        <v>0.85928240740740736</v>
      </c>
      <c r="C7742" s="40">
        <v>1</v>
      </c>
      <c r="D7742" s="40" t="s">
        <v>640</v>
      </c>
      <c r="E7742" s="40">
        <v>65</v>
      </c>
      <c r="F7742" s="40" t="s">
        <v>641</v>
      </c>
    </row>
    <row r="7743" spans="1:6" x14ac:dyDescent="0.5">
      <c r="A7743" s="38">
        <v>43726</v>
      </c>
      <c r="B7743" s="39">
        <v>0.86024305555555547</v>
      </c>
      <c r="C7743" s="40">
        <v>4</v>
      </c>
      <c r="D7743" s="40" t="s">
        <v>640</v>
      </c>
      <c r="E7743" s="40">
        <v>69</v>
      </c>
      <c r="F7743" s="40" t="s">
        <v>642</v>
      </c>
    </row>
    <row r="7744" spans="1:6" x14ac:dyDescent="0.5">
      <c r="A7744" s="38">
        <v>43726</v>
      </c>
      <c r="B7744" s="39">
        <v>0.86033564814814811</v>
      </c>
      <c r="C7744" s="40">
        <v>2</v>
      </c>
      <c r="D7744" s="40" t="s">
        <v>640</v>
      </c>
      <c r="E7744" s="40">
        <v>59</v>
      </c>
      <c r="F7744" s="40" t="s">
        <v>641</v>
      </c>
    </row>
    <row r="7745" spans="1:6" x14ac:dyDescent="0.5">
      <c r="A7745" s="38">
        <v>43726</v>
      </c>
      <c r="B7745" s="39">
        <v>0.86060185185185178</v>
      </c>
      <c r="C7745" s="40">
        <v>2</v>
      </c>
      <c r="D7745" s="40" t="s">
        <v>640</v>
      </c>
      <c r="E7745" s="40">
        <v>69</v>
      </c>
      <c r="F7745" s="40" t="s">
        <v>642</v>
      </c>
    </row>
    <row r="7746" spans="1:6" x14ac:dyDescent="0.5">
      <c r="A7746" s="38">
        <v>43726</v>
      </c>
      <c r="B7746" s="39">
        <v>0.86061342592592593</v>
      </c>
      <c r="C7746" s="40">
        <v>2</v>
      </c>
      <c r="D7746" s="40" t="s">
        <v>640</v>
      </c>
      <c r="E7746" s="40">
        <v>65</v>
      </c>
      <c r="F7746" s="40" t="s">
        <v>641</v>
      </c>
    </row>
    <row r="7747" spans="1:6" x14ac:dyDescent="0.5">
      <c r="A7747" s="38">
        <v>43726</v>
      </c>
      <c r="B7747" s="39">
        <v>0.86123842592592592</v>
      </c>
      <c r="C7747" s="40">
        <v>1</v>
      </c>
      <c r="D7747" s="40" t="s">
        <v>640</v>
      </c>
      <c r="E7747" s="40">
        <v>62</v>
      </c>
      <c r="F7747" s="40" t="s">
        <v>641</v>
      </c>
    </row>
    <row r="7748" spans="1:6" x14ac:dyDescent="0.5">
      <c r="A7748" s="38">
        <v>43726</v>
      </c>
      <c r="B7748" s="39">
        <v>0.86144675925925929</v>
      </c>
      <c r="C7748" s="40">
        <v>2</v>
      </c>
      <c r="D7748" s="40" t="s">
        <v>640</v>
      </c>
      <c r="E7748" s="40">
        <v>58</v>
      </c>
      <c r="F7748" s="40" t="s">
        <v>641</v>
      </c>
    </row>
    <row r="7749" spans="1:6" x14ac:dyDescent="0.5">
      <c r="A7749" s="38">
        <v>43726</v>
      </c>
      <c r="B7749" s="39">
        <v>0.86165509259259254</v>
      </c>
      <c r="C7749" s="40">
        <v>2</v>
      </c>
      <c r="D7749" s="40" t="s">
        <v>640</v>
      </c>
      <c r="E7749" s="40">
        <v>49</v>
      </c>
      <c r="F7749" s="40" t="s">
        <v>641</v>
      </c>
    </row>
    <row r="7750" spans="1:6" x14ac:dyDescent="0.5">
      <c r="A7750" s="38">
        <v>43726</v>
      </c>
      <c r="B7750" s="39">
        <v>0.86289351851851848</v>
      </c>
      <c r="C7750" s="40">
        <v>4</v>
      </c>
      <c r="D7750" s="40" t="s">
        <v>651</v>
      </c>
      <c r="E7750" s="40">
        <v>72</v>
      </c>
      <c r="F7750" s="40" t="s">
        <v>642</v>
      </c>
    </row>
    <row r="7751" spans="1:6" x14ac:dyDescent="0.5">
      <c r="A7751" s="38">
        <v>43726</v>
      </c>
      <c r="B7751" s="39">
        <v>0.86880787037037033</v>
      </c>
      <c r="C7751" s="40">
        <v>4</v>
      </c>
      <c r="D7751" s="40" t="s">
        <v>645</v>
      </c>
      <c r="E7751" s="40">
        <v>86</v>
      </c>
      <c r="F7751" s="40" t="s">
        <v>646</v>
      </c>
    </row>
    <row r="7752" spans="1:6" x14ac:dyDescent="0.5">
      <c r="A7752" s="38">
        <v>43726</v>
      </c>
      <c r="B7752" s="39">
        <v>0.87297453703703709</v>
      </c>
      <c r="C7752" s="40">
        <v>4</v>
      </c>
      <c r="D7752" s="40" t="s">
        <v>640</v>
      </c>
      <c r="E7752" s="40">
        <v>81</v>
      </c>
      <c r="F7752" s="40" t="s">
        <v>641</v>
      </c>
    </row>
    <row r="7753" spans="1:6" x14ac:dyDescent="0.5">
      <c r="A7753" s="38">
        <v>43726</v>
      </c>
      <c r="B7753" s="39">
        <v>0.87480324074074067</v>
      </c>
      <c r="C7753" s="40">
        <v>4</v>
      </c>
      <c r="D7753" s="40" t="s">
        <v>640</v>
      </c>
      <c r="E7753" s="40">
        <v>53</v>
      </c>
      <c r="F7753" s="40" t="s">
        <v>646</v>
      </c>
    </row>
    <row r="7754" spans="1:6" x14ac:dyDescent="0.5">
      <c r="A7754" s="38">
        <v>43726</v>
      </c>
      <c r="B7754" s="39">
        <v>0.87484953703703694</v>
      </c>
      <c r="C7754" s="40">
        <v>4</v>
      </c>
      <c r="D7754" s="40" t="s">
        <v>651</v>
      </c>
      <c r="E7754" s="40">
        <v>69</v>
      </c>
      <c r="F7754" s="40" t="s">
        <v>642</v>
      </c>
    </row>
    <row r="7755" spans="1:6" x14ac:dyDescent="0.5">
      <c r="A7755" s="38">
        <v>43726</v>
      </c>
      <c r="B7755" s="39">
        <v>0.87631944444444443</v>
      </c>
      <c r="C7755" s="40">
        <v>4</v>
      </c>
      <c r="D7755" s="40" t="s">
        <v>651</v>
      </c>
      <c r="E7755" s="40">
        <v>121</v>
      </c>
      <c r="F7755" s="40" t="s">
        <v>642</v>
      </c>
    </row>
    <row r="7756" spans="1:6" x14ac:dyDescent="0.5">
      <c r="A7756" s="38">
        <v>43726</v>
      </c>
      <c r="B7756" s="39">
        <v>0.87891203703703702</v>
      </c>
      <c r="C7756" s="40">
        <v>1</v>
      </c>
      <c r="D7756" s="40" t="s">
        <v>640</v>
      </c>
      <c r="E7756" s="40">
        <v>127</v>
      </c>
      <c r="F7756" s="40" t="s">
        <v>641</v>
      </c>
    </row>
    <row r="7757" spans="1:6" x14ac:dyDescent="0.5">
      <c r="A7757" s="38">
        <v>43726</v>
      </c>
      <c r="B7757" s="39">
        <v>0.87893518518518521</v>
      </c>
      <c r="C7757" s="40">
        <v>1</v>
      </c>
      <c r="D7757" s="40" t="s">
        <v>640</v>
      </c>
      <c r="E7757" s="40">
        <v>74</v>
      </c>
      <c r="F7757" s="40" t="s">
        <v>641</v>
      </c>
    </row>
    <row r="7758" spans="1:6" x14ac:dyDescent="0.5">
      <c r="A7758" s="38">
        <v>43726</v>
      </c>
      <c r="B7758" s="39">
        <v>0.87895833333333329</v>
      </c>
      <c r="C7758" s="40">
        <v>1</v>
      </c>
      <c r="D7758" s="40" t="s">
        <v>651</v>
      </c>
      <c r="E7758" s="40">
        <v>127</v>
      </c>
      <c r="F7758" s="40" t="s">
        <v>642</v>
      </c>
    </row>
    <row r="7759" spans="1:6" x14ac:dyDescent="0.5">
      <c r="A7759" s="38">
        <v>43726</v>
      </c>
      <c r="B7759" s="39">
        <v>0.87969907407407411</v>
      </c>
      <c r="C7759" s="40">
        <v>4</v>
      </c>
      <c r="D7759" s="40" t="s">
        <v>645</v>
      </c>
      <c r="E7759" s="40">
        <v>127</v>
      </c>
      <c r="F7759" s="40" t="s">
        <v>646</v>
      </c>
    </row>
    <row r="7760" spans="1:6" x14ac:dyDescent="0.5">
      <c r="A7760" s="38">
        <v>43726</v>
      </c>
      <c r="B7760" s="39">
        <v>0.88086805555555558</v>
      </c>
      <c r="C7760" s="40">
        <v>2</v>
      </c>
      <c r="D7760" s="40" t="s">
        <v>640</v>
      </c>
      <c r="E7760" s="40">
        <v>43</v>
      </c>
      <c r="F7760" s="40" t="s">
        <v>641</v>
      </c>
    </row>
    <row r="7761" spans="1:6" x14ac:dyDescent="0.5">
      <c r="A7761" s="38">
        <v>43726</v>
      </c>
      <c r="B7761" s="39">
        <v>0.880925925925926</v>
      </c>
      <c r="C7761" s="40">
        <v>2</v>
      </c>
      <c r="D7761" s="40" t="s">
        <v>640</v>
      </c>
      <c r="E7761" s="40">
        <v>60</v>
      </c>
      <c r="F7761" s="40" t="s">
        <v>646</v>
      </c>
    </row>
    <row r="7762" spans="1:6" x14ac:dyDescent="0.5">
      <c r="A7762" s="38">
        <v>43726</v>
      </c>
      <c r="B7762" s="39">
        <v>0.88103009259259257</v>
      </c>
      <c r="C7762" s="40">
        <v>2</v>
      </c>
      <c r="D7762" s="40" t="s">
        <v>640</v>
      </c>
      <c r="E7762" s="40">
        <v>84</v>
      </c>
      <c r="F7762" s="40" t="s">
        <v>641</v>
      </c>
    </row>
    <row r="7763" spans="1:6" x14ac:dyDescent="0.5">
      <c r="A7763" s="38">
        <v>43726</v>
      </c>
      <c r="B7763" s="39">
        <v>0.88133101851851858</v>
      </c>
      <c r="C7763" s="40">
        <v>4</v>
      </c>
      <c r="D7763" s="40" t="s">
        <v>645</v>
      </c>
      <c r="E7763" s="40">
        <v>46</v>
      </c>
      <c r="F7763" s="40" t="s">
        <v>646</v>
      </c>
    </row>
    <row r="7764" spans="1:6" x14ac:dyDescent="0.5">
      <c r="A7764" s="38">
        <v>43726</v>
      </c>
      <c r="B7764" s="39">
        <v>0.88201388888888888</v>
      </c>
      <c r="C7764" s="40">
        <v>2</v>
      </c>
      <c r="D7764" s="40" t="s">
        <v>640</v>
      </c>
      <c r="E7764" s="40">
        <v>88</v>
      </c>
      <c r="F7764" s="40" t="s">
        <v>641</v>
      </c>
    </row>
    <row r="7765" spans="1:6" x14ac:dyDescent="0.5">
      <c r="A7765" s="38">
        <v>43726</v>
      </c>
      <c r="B7765" s="39">
        <v>0.88222222222222213</v>
      </c>
      <c r="C7765" s="40">
        <v>2</v>
      </c>
      <c r="D7765" s="40" t="s">
        <v>640</v>
      </c>
      <c r="E7765" s="40">
        <v>68</v>
      </c>
      <c r="F7765" s="40" t="s">
        <v>641</v>
      </c>
    </row>
    <row r="7766" spans="1:6" x14ac:dyDescent="0.5">
      <c r="A7766" s="38">
        <v>43726</v>
      </c>
      <c r="B7766" s="39">
        <v>0.882349537037037</v>
      </c>
      <c r="C7766" s="40">
        <v>4</v>
      </c>
      <c r="D7766" s="40" t="s">
        <v>640</v>
      </c>
      <c r="E7766" s="40">
        <v>68</v>
      </c>
      <c r="F7766" s="40" t="s">
        <v>641</v>
      </c>
    </row>
    <row r="7767" spans="1:6" x14ac:dyDescent="0.5">
      <c r="A7767" s="38">
        <v>43726</v>
      </c>
      <c r="B7767" s="39">
        <v>0.88236111111111104</v>
      </c>
      <c r="C7767" s="40">
        <v>2</v>
      </c>
      <c r="D7767" s="40" t="s">
        <v>640</v>
      </c>
      <c r="E7767" s="40">
        <v>50</v>
      </c>
      <c r="F7767" s="40" t="s">
        <v>641</v>
      </c>
    </row>
    <row r="7768" spans="1:6" x14ac:dyDescent="0.5">
      <c r="A7768" s="38">
        <v>43726</v>
      </c>
      <c r="B7768" s="39">
        <v>0.88239583333333327</v>
      </c>
      <c r="C7768" s="40">
        <v>4</v>
      </c>
      <c r="D7768" s="40" t="s">
        <v>640</v>
      </c>
      <c r="E7768" s="40">
        <v>74</v>
      </c>
      <c r="F7768" s="40" t="s">
        <v>641</v>
      </c>
    </row>
    <row r="7769" spans="1:6" x14ac:dyDescent="0.5">
      <c r="A7769" s="38">
        <v>43726</v>
      </c>
      <c r="B7769" s="39">
        <v>0.88240740740740742</v>
      </c>
      <c r="C7769" s="40">
        <v>2</v>
      </c>
      <c r="D7769" s="40" t="s">
        <v>640</v>
      </c>
      <c r="E7769" s="40">
        <v>76</v>
      </c>
      <c r="F7769" s="40" t="s">
        <v>641</v>
      </c>
    </row>
    <row r="7770" spans="1:6" x14ac:dyDescent="0.5">
      <c r="A7770" s="38">
        <v>43726</v>
      </c>
      <c r="B7770" s="39">
        <v>0.88244212962962953</v>
      </c>
      <c r="C7770" s="40">
        <v>2</v>
      </c>
      <c r="D7770" s="40" t="s">
        <v>640</v>
      </c>
      <c r="E7770" s="40">
        <v>50</v>
      </c>
      <c r="F7770" s="40" t="s">
        <v>641</v>
      </c>
    </row>
    <row r="7771" spans="1:6" x14ac:dyDescent="0.5">
      <c r="A7771" s="38">
        <v>43726</v>
      </c>
      <c r="B7771" s="39">
        <v>0.88724537037037043</v>
      </c>
      <c r="C7771" s="40">
        <v>4</v>
      </c>
      <c r="D7771" s="40" t="s">
        <v>651</v>
      </c>
      <c r="E7771" s="40">
        <v>76</v>
      </c>
      <c r="F7771" s="40" t="s">
        <v>642</v>
      </c>
    </row>
    <row r="7772" spans="1:6" x14ac:dyDescent="0.5">
      <c r="A7772" s="38">
        <v>43726</v>
      </c>
      <c r="B7772" s="39">
        <v>0.88760416666666664</v>
      </c>
      <c r="C7772" s="40">
        <v>4</v>
      </c>
      <c r="D7772" s="40" t="s">
        <v>651</v>
      </c>
      <c r="E7772" s="40">
        <v>73</v>
      </c>
      <c r="F7772" s="40" t="s">
        <v>642</v>
      </c>
    </row>
    <row r="7773" spans="1:6" x14ac:dyDescent="0.5">
      <c r="A7773" s="38">
        <v>43726</v>
      </c>
      <c r="B7773" s="39">
        <v>0.88905092592592594</v>
      </c>
      <c r="C7773" s="40">
        <v>4</v>
      </c>
      <c r="D7773" s="40" t="s">
        <v>640</v>
      </c>
      <c r="E7773" s="40">
        <v>52</v>
      </c>
      <c r="F7773" s="40" t="s">
        <v>641</v>
      </c>
    </row>
    <row r="7774" spans="1:6" x14ac:dyDescent="0.5">
      <c r="A7774" s="38">
        <v>43726</v>
      </c>
      <c r="B7774" s="39">
        <v>0.89086805555555559</v>
      </c>
      <c r="C7774" s="40">
        <v>4</v>
      </c>
      <c r="D7774" s="40" t="s">
        <v>651</v>
      </c>
      <c r="E7774" s="40">
        <v>78</v>
      </c>
      <c r="F7774" s="40" t="s">
        <v>642</v>
      </c>
    </row>
    <row r="7775" spans="1:6" x14ac:dyDescent="0.5">
      <c r="A7775" s="38">
        <v>43726</v>
      </c>
      <c r="B7775" s="39">
        <v>0.89549768518518524</v>
      </c>
      <c r="C7775" s="40">
        <v>2</v>
      </c>
      <c r="D7775" s="40" t="s">
        <v>640</v>
      </c>
      <c r="E7775" s="40">
        <v>65</v>
      </c>
      <c r="F7775" s="40" t="s">
        <v>641</v>
      </c>
    </row>
    <row r="7776" spans="1:6" x14ac:dyDescent="0.5">
      <c r="A7776" s="38">
        <v>43726</v>
      </c>
      <c r="B7776" s="39">
        <v>0.90123842592592596</v>
      </c>
      <c r="C7776" s="40">
        <v>4</v>
      </c>
      <c r="D7776" s="40" t="s">
        <v>651</v>
      </c>
      <c r="E7776" s="40">
        <v>63</v>
      </c>
      <c r="F7776" s="40" t="s">
        <v>642</v>
      </c>
    </row>
    <row r="7777" spans="1:6" x14ac:dyDescent="0.5">
      <c r="A7777" s="38">
        <v>43726</v>
      </c>
      <c r="B7777" s="39">
        <v>0.90738425925925925</v>
      </c>
      <c r="C7777" s="40">
        <v>4</v>
      </c>
      <c r="D7777" s="40" t="s">
        <v>645</v>
      </c>
      <c r="E7777" s="40">
        <v>70</v>
      </c>
      <c r="F7777" s="40" t="s">
        <v>646</v>
      </c>
    </row>
    <row r="7778" spans="1:6" x14ac:dyDescent="0.5">
      <c r="A7778" s="38">
        <v>43726</v>
      </c>
      <c r="B7778" s="39">
        <v>0.9158680555555555</v>
      </c>
      <c r="C7778" s="40">
        <v>3</v>
      </c>
      <c r="D7778" s="40" t="s">
        <v>640</v>
      </c>
      <c r="E7778" s="40">
        <v>127</v>
      </c>
      <c r="F7778" s="40" t="s">
        <v>641</v>
      </c>
    </row>
    <row r="7779" spans="1:6" x14ac:dyDescent="0.5">
      <c r="A7779" s="38">
        <v>43726</v>
      </c>
      <c r="B7779" s="39">
        <v>0.91751157407407413</v>
      </c>
      <c r="C7779" s="40">
        <v>4</v>
      </c>
      <c r="D7779" s="40" t="s">
        <v>651</v>
      </c>
      <c r="E7779" s="40">
        <v>77</v>
      </c>
      <c r="F7779" s="40" t="s">
        <v>642</v>
      </c>
    </row>
    <row r="7780" spans="1:6" x14ac:dyDescent="0.5">
      <c r="A7780" s="38">
        <v>43726</v>
      </c>
      <c r="B7780" s="39">
        <v>0.91827546296296303</v>
      </c>
      <c r="C7780" s="40">
        <v>2</v>
      </c>
      <c r="D7780" s="40" t="s">
        <v>640</v>
      </c>
      <c r="E7780" s="40">
        <v>89</v>
      </c>
      <c r="F7780" s="40" t="s">
        <v>641</v>
      </c>
    </row>
    <row r="7781" spans="1:6" x14ac:dyDescent="0.5">
      <c r="A7781" s="38">
        <v>43726</v>
      </c>
      <c r="B7781" s="39">
        <v>0.92020833333333341</v>
      </c>
      <c r="C7781" s="40">
        <v>2</v>
      </c>
      <c r="D7781" s="40" t="s">
        <v>640</v>
      </c>
      <c r="E7781" s="40">
        <v>86</v>
      </c>
      <c r="F7781" s="40" t="s">
        <v>641</v>
      </c>
    </row>
    <row r="7782" spans="1:6" x14ac:dyDescent="0.5">
      <c r="A7782" s="38">
        <v>43726</v>
      </c>
      <c r="B7782" s="39">
        <v>0.92273148148148154</v>
      </c>
      <c r="C7782" s="40">
        <v>2</v>
      </c>
      <c r="D7782" s="40" t="s">
        <v>640</v>
      </c>
      <c r="E7782" s="40">
        <v>66</v>
      </c>
      <c r="F7782" s="40" t="s">
        <v>641</v>
      </c>
    </row>
    <row r="7783" spans="1:6" x14ac:dyDescent="0.5">
      <c r="A7783" s="38">
        <v>43726</v>
      </c>
      <c r="B7783" s="39">
        <v>0.92277777777777781</v>
      </c>
      <c r="C7783" s="40">
        <v>2</v>
      </c>
      <c r="D7783" s="40" t="s">
        <v>640</v>
      </c>
      <c r="E7783" s="40">
        <v>39</v>
      </c>
      <c r="F7783" s="40" t="s">
        <v>641</v>
      </c>
    </row>
    <row r="7784" spans="1:6" x14ac:dyDescent="0.5">
      <c r="A7784" s="38">
        <v>43726</v>
      </c>
      <c r="B7784" s="39">
        <v>0.92302083333333329</v>
      </c>
      <c r="C7784" s="40">
        <v>2</v>
      </c>
      <c r="D7784" s="40" t="s">
        <v>640</v>
      </c>
      <c r="E7784" s="40">
        <v>71</v>
      </c>
      <c r="F7784" s="40" t="s">
        <v>641</v>
      </c>
    </row>
    <row r="7785" spans="1:6" x14ac:dyDescent="0.5">
      <c r="A7785" s="38">
        <v>43726</v>
      </c>
      <c r="B7785" s="39">
        <v>0.92415509259259254</v>
      </c>
      <c r="C7785" s="40">
        <v>2</v>
      </c>
      <c r="D7785" s="40" t="s">
        <v>640</v>
      </c>
      <c r="E7785" s="40">
        <v>82</v>
      </c>
      <c r="F7785" s="40" t="s">
        <v>641</v>
      </c>
    </row>
    <row r="7786" spans="1:6" x14ac:dyDescent="0.5">
      <c r="A7786" s="38">
        <v>43726</v>
      </c>
      <c r="B7786" s="39">
        <v>0.92855324074074075</v>
      </c>
      <c r="C7786" s="40">
        <v>4</v>
      </c>
      <c r="D7786" s="40" t="s">
        <v>651</v>
      </c>
      <c r="E7786" s="40">
        <v>72</v>
      </c>
      <c r="F7786" s="40" t="s">
        <v>641</v>
      </c>
    </row>
    <row r="7787" spans="1:6" x14ac:dyDescent="0.5">
      <c r="A7787" s="38">
        <v>43726</v>
      </c>
      <c r="B7787" s="39">
        <v>0.9299074074074074</v>
      </c>
      <c r="C7787" s="40">
        <v>2</v>
      </c>
      <c r="D7787" s="40" t="s">
        <v>640</v>
      </c>
      <c r="E7787" s="40">
        <v>82</v>
      </c>
      <c r="F7787" s="40" t="s">
        <v>641</v>
      </c>
    </row>
    <row r="7788" spans="1:6" x14ac:dyDescent="0.5">
      <c r="A7788" s="38">
        <v>43726</v>
      </c>
      <c r="B7788" s="39">
        <v>0.93017361111111108</v>
      </c>
      <c r="C7788" s="40">
        <v>2</v>
      </c>
      <c r="D7788" s="40" t="s">
        <v>640</v>
      </c>
      <c r="E7788" s="40">
        <v>94</v>
      </c>
      <c r="F7788" s="40" t="s">
        <v>641</v>
      </c>
    </row>
    <row r="7789" spans="1:6" x14ac:dyDescent="0.5">
      <c r="A7789" s="38">
        <v>43726</v>
      </c>
      <c r="B7789" s="39">
        <v>0.93059027777777781</v>
      </c>
      <c r="C7789" s="40">
        <v>4</v>
      </c>
      <c r="D7789" s="40" t="s">
        <v>640</v>
      </c>
      <c r="E7789" s="40">
        <v>101</v>
      </c>
      <c r="F7789" s="40" t="s">
        <v>641</v>
      </c>
    </row>
    <row r="7790" spans="1:6" x14ac:dyDescent="0.5">
      <c r="A7790" s="38">
        <v>43726</v>
      </c>
      <c r="B7790" s="39">
        <v>0.93079861111111117</v>
      </c>
      <c r="C7790" s="40">
        <v>3</v>
      </c>
      <c r="D7790" s="40" t="s">
        <v>645</v>
      </c>
      <c r="E7790" s="40">
        <v>127</v>
      </c>
      <c r="F7790" s="40" t="s">
        <v>646</v>
      </c>
    </row>
    <row r="7791" spans="1:6" x14ac:dyDescent="0.5">
      <c r="A7791" s="38">
        <v>43726</v>
      </c>
      <c r="B7791" s="39">
        <v>0.93092592592592593</v>
      </c>
      <c r="C7791" s="40">
        <v>4</v>
      </c>
      <c r="D7791" s="40" t="s">
        <v>651</v>
      </c>
      <c r="E7791" s="40">
        <v>63</v>
      </c>
      <c r="F7791" s="40" t="s">
        <v>642</v>
      </c>
    </row>
    <row r="7792" spans="1:6" x14ac:dyDescent="0.5">
      <c r="A7792" s="38">
        <v>43726</v>
      </c>
      <c r="B7792" s="39">
        <v>0.93262731481481476</v>
      </c>
      <c r="C7792" s="40">
        <v>2</v>
      </c>
      <c r="D7792" s="40" t="s">
        <v>640</v>
      </c>
      <c r="E7792" s="40">
        <v>84</v>
      </c>
      <c r="F7792" s="40" t="s">
        <v>641</v>
      </c>
    </row>
    <row r="7793" spans="1:6" x14ac:dyDescent="0.5">
      <c r="A7793" s="38">
        <v>43726</v>
      </c>
      <c r="B7793" s="39">
        <v>0.93414351851851851</v>
      </c>
      <c r="C7793" s="40">
        <v>2</v>
      </c>
      <c r="D7793" s="40" t="s">
        <v>640</v>
      </c>
      <c r="E7793" s="40">
        <v>77</v>
      </c>
      <c r="F7793" s="40" t="s">
        <v>641</v>
      </c>
    </row>
    <row r="7794" spans="1:6" x14ac:dyDescent="0.5">
      <c r="A7794" s="38">
        <v>43726</v>
      </c>
      <c r="B7794" s="39">
        <v>0.93545138888888879</v>
      </c>
      <c r="C7794" s="40">
        <v>1</v>
      </c>
      <c r="D7794" s="40" t="s">
        <v>651</v>
      </c>
      <c r="E7794" s="40">
        <v>46</v>
      </c>
      <c r="F7794" s="40" t="s">
        <v>642</v>
      </c>
    </row>
    <row r="7795" spans="1:6" x14ac:dyDescent="0.5">
      <c r="A7795" s="38">
        <v>43726</v>
      </c>
      <c r="B7795" s="39">
        <v>0.93900462962962961</v>
      </c>
      <c r="C7795" s="40">
        <v>1</v>
      </c>
      <c r="D7795" s="40" t="s">
        <v>640</v>
      </c>
      <c r="E7795" s="40">
        <v>41</v>
      </c>
      <c r="F7795" s="40" t="s">
        <v>642</v>
      </c>
    </row>
    <row r="7796" spans="1:6" x14ac:dyDescent="0.5">
      <c r="A7796" s="38">
        <v>43726</v>
      </c>
      <c r="B7796" s="39">
        <v>0.94085648148148149</v>
      </c>
      <c r="C7796" s="40">
        <v>2</v>
      </c>
      <c r="D7796" s="40" t="s">
        <v>640</v>
      </c>
      <c r="E7796" s="40">
        <v>74</v>
      </c>
      <c r="F7796" s="40" t="s">
        <v>641</v>
      </c>
    </row>
    <row r="7797" spans="1:6" x14ac:dyDescent="0.5">
      <c r="A7797" s="38">
        <v>43726</v>
      </c>
      <c r="B7797" s="39">
        <v>0.94267361111111114</v>
      </c>
      <c r="C7797" s="40">
        <v>4</v>
      </c>
      <c r="D7797" s="40" t="s">
        <v>645</v>
      </c>
      <c r="E7797" s="40">
        <v>42</v>
      </c>
      <c r="F7797" s="40" t="s">
        <v>646</v>
      </c>
    </row>
    <row r="7798" spans="1:6" x14ac:dyDescent="0.5">
      <c r="A7798" s="38">
        <v>43726</v>
      </c>
      <c r="B7798" s="39">
        <v>0.95094907407407403</v>
      </c>
      <c r="C7798" s="40">
        <v>4</v>
      </c>
      <c r="D7798" s="40" t="s">
        <v>651</v>
      </c>
      <c r="E7798" s="40">
        <v>71</v>
      </c>
      <c r="F7798" s="40" t="s">
        <v>642</v>
      </c>
    </row>
    <row r="7799" spans="1:6" x14ac:dyDescent="0.5">
      <c r="A7799" s="38">
        <v>43726</v>
      </c>
      <c r="B7799" s="39">
        <v>0.95844907407407398</v>
      </c>
      <c r="C7799" s="40">
        <v>4</v>
      </c>
      <c r="D7799" s="40" t="s">
        <v>640</v>
      </c>
      <c r="E7799" s="40">
        <v>101</v>
      </c>
      <c r="F7799" s="40" t="s">
        <v>641</v>
      </c>
    </row>
    <row r="7800" spans="1:6" x14ac:dyDescent="0.5">
      <c r="A7800" s="38">
        <v>43726</v>
      </c>
      <c r="B7800" s="39">
        <v>0.95906249999999993</v>
      </c>
      <c r="C7800" s="40">
        <v>4</v>
      </c>
      <c r="D7800" s="40" t="s">
        <v>651</v>
      </c>
      <c r="E7800" s="40">
        <v>81</v>
      </c>
      <c r="F7800" s="40" t="s">
        <v>642</v>
      </c>
    </row>
    <row r="7801" spans="1:6" x14ac:dyDescent="0.5">
      <c r="A7801" s="38">
        <v>43726</v>
      </c>
      <c r="B7801" s="39">
        <v>0.96131944444444439</v>
      </c>
      <c r="C7801" s="40">
        <v>3</v>
      </c>
      <c r="D7801" s="40" t="s">
        <v>651</v>
      </c>
      <c r="E7801" s="40">
        <v>47</v>
      </c>
      <c r="F7801" s="40" t="s">
        <v>642</v>
      </c>
    </row>
    <row r="7802" spans="1:6" x14ac:dyDescent="0.5">
      <c r="A7802" s="38">
        <v>43726</v>
      </c>
      <c r="B7802" s="39">
        <v>0.96133101851851854</v>
      </c>
      <c r="C7802" s="40">
        <v>3</v>
      </c>
      <c r="D7802" s="40" t="s">
        <v>640</v>
      </c>
      <c r="E7802" s="40">
        <v>54</v>
      </c>
      <c r="F7802" s="40" t="s">
        <v>641</v>
      </c>
    </row>
    <row r="7803" spans="1:6" x14ac:dyDescent="0.5">
      <c r="A7803" s="38">
        <v>43726</v>
      </c>
      <c r="B7803" s="39">
        <v>0.96135416666666673</v>
      </c>
      <c r="C7803" s="40">
        <v>3</v>
      </c>
      <c r="D7803" s="40" t="s">
        <v>640</v>
      </c>
      <c r="E7803" s="40">
        <v>52</v>
      </c>
      <c r="F7803" s="40" t="s">
        <v>641</v>
      </c>
    </row>
    <row r="7804" spans="1:6" x14ac:dyDescent="0.5">
      <c r="A7804" s="38">
        <v>43726</v>
      </c>
      <c r="B7804" s="39">
        <v>0.96141203703703704</v>
      </c>
      <c r="C7804" s="40">
        <v>4</v>
      </c>
      <c r="D7804" s="40" t="s">
        <v>640</v>
      </c>
      <c r="E7804" s="40">
        <v>48</v>
      </c>
      <c r="F7804" s="40" t="s">
        <v>641</v>
      </c>
    </row>
    <row r="7805" spans="1:6" x14ac:dyDescent="0.5">
      <c r="A7805" s="38">
        <v>43726</v>
      </c>
      <c r="B7805" s="39">
        <v>0.96144675925925915</v>
      </c>
      <c r="C7805" s="40">
        <v>4</v>
      </c>
      <c r="D7805" s="40" t="s">
        <v>640</v>
      </c>
      <c r="E7805" s="40">
        <v>117</v>
      </c>
      <c r="F7805" s="40" t="s">
        <v>641</v>
      </c>
    </row>
    <row r="7806" spans="1:6" x14ac:dyDescent="0.5">
      <c r="A7806" s="38">
        <v>43726</v>
      </c>
      <c r="B7806" s="39">
        <v>0.96148148148148149</v>
      </c>
      <c r="C7806" s="40">
        <v>4</v>
      </c>
      <c r="D7806" s="40" t="s">
        <v>651</v>
      </c>
      <c r="E7806" s="40">
        <v>47</v>
      </c>
      <c r="F7806" s="40" t="s">
        <v>642</v>
      </c>
    </row>
    <row r="7807" spans="1:6" x14ac:dyDescent="0.5">
      <c r="A7807" s="38">
        <v>43726</v>
      </c>
      <c r="B7807" s="39">
        <v>0.96277777777777773</v>
      </c>
      <c r="C7807" s="40">
        <v>4</v>
      </c>
      <c r="D7807" s="40" t="s">
        <v>645</v>
      </c>
      <c r="E7807" s="40">
        <v>71</v>
      </c>
      <c r="F7807" s="40" t="s">
        <v>646</v>
      </c>
    </row>
    <row r="7808" spans="1:6" x14ac:dyDescent="0.5">
      <c r="A7808" s="38">
        <v>43726</v>
      </c>
      <c r="B7808" s="39">
        <v>0.96280092592592592</v>
      </c>
      <c r="C7808" s="40">
        <v>4</v>
      </c>
      <c r="D7808" s="40" t="s">
        <v>645</v>
      </c>
      <c r="E7808" s="40">
        <v>81</v>
      </c>
      <c r="F7808" s="40" t="s">
        <v>646</v>
      </c>
    </row>
    <row r="7809" spans="1:6" x14ac:dyDescent="0.5">
      <c r="A7809" s="38">
        <v>43726</v>
      </c>
      <c r="B7809" s="39">
        <v>0.96283564814814815</v>
      </c>
      <c r="C7809" s="40">
        <v>4</v>
      </c>
      <c r="D7809" s="40" t="s">
        <v>645</v>
      </c>
      <c r="E7809" s="40">
        <v>49</v>
      </c>
      <c r="F7809" s="40" t="s">
        <v>646</v>
      </c>
    </row>
    <row r="7810" spans="1:6" x14ac:dyDescent="0.5">
      <c r="A7810" s="38">
        <v>43726</v>
      </c>
      <c r="B7810" s="39">
        <v>0.96516203703703696</v>
      </c>
      <c r="C7810" s="40">
        <v>4</v>
      </c>
      <c r="D7810" s="40" t="s">
        <v>640</v>
      </c>
      <c r="E7810" s="40">
        <v>42</v>
      </c>
      <c r="F7810" s="40" t="s">
        <v>641</v>
      </c>
    </row>
    <row r="7811" spans="1:6" x14ac:dyDescent="0.5">
      <c r="A7811" s="38">
        <v>43726</v>
      </c>
      <c r="B7811" s="39">
        <v>0.9651967592592593</v>
      </c>
      <c r="C7811" s="40">
        <v>4</v>
      </c>
      <c r="D7811" s="40" t="s">
        <v>651</v>
      </c>
      <c r="E7811" s="40">
        <v>78</v>
      </c>
      <c r="F7811" s="40" t="s">
        <v>642</v>
      </c>
    </row>
    <row r="7812" spans="1:6" x14ac:dyDescent="0.5">
      <c r="A7812" s="38">
        <v>43726</v>
      </c>
      <c r="B7812" s="39">
        <v>0.96879629629629627</v>
      </c>
      <c r="C7812" s="40">
        <v>4</v>
      </c>
      <c r="D7812" s="40" t="s">
        <v>640</v>
      </c>
      <c r="E7812" s="40">
        <v>80</v>
      </c>
      <c r="F7812" s="40" t="s">
        <v>642</v>
      </c>
    </row>
    <row r="7813" spans="1:6" x14ac:dyDescent="0.5">
      <c r="A7813" s="38">
        <v>43726</v>
      </c>
      <c r="B7813" s="39">
        <v>0.9968055555555555</v>
      </c>
      <c r="C7813" s="40">
        <v>4</v>
      </c>
      <c r="D7813" s="40" t="s">
        <v>640</v>
      </c>
      <c r="E7813" s="40">
        <v>75</v>
      </c>
      <c r="F7813" s="40" t="s">
        <v>641</v>
      </c>
    </row>
    <row r="7814" spans="1:6" x14ac:dyDescent="0.5">
      <c r="A7814" s="38">
        <v>43726</v>
      </c>
      <c r="B7814" s="39">
        <v>0.99690972222222218</v>
      </c>
      <c r="C7814" s="40">
        <v>4</v>
      </c>
      <c r="D7814" s="40" t="s">
        <v>640</v>
      </c>
      <c r="E7814" s="40">
        <v>96</v>
      </c>
      <c r="F7814" s="40" t="s">
        <v>641</v>
      </c>
    </row>
    <row r="7815" spans="1:6" x14ac:dyDescent="0.5">
      <c r="A7815" s="38">
        <v>43726</v>
      </c>
      <c r="B7815" s="39">
        <v>0.99699074074074068</v>
      </c>
      <c r="C7815" s="40">
        <v>4</v>
      </c>
      <c r="D7815" s="40" t="s">
        <v>640</v>
      </c>
      <c r="E7815" s="40">
        <v>81</v>
      </c>
      <c r="F7815" s="40" t="s">
        <v>641</v>
      </c>
    </row>
    <row r="7816" spans="1:6" x14ac:dyDescent="0.5">
      <c r="A7816" s="38">
        <v>43726</v>
      </c>
      <c r="B7816" s="39">
        <v>0.99934027777777779</v>
      </c>
      <c r="C7816" s="40">
        <v>4</v>
      </c>
      <c r="D7816" s="40" t="s">
        <v>640</v>
      </c>
      <c r="E7816" s="40">
        <v>90</v>
      </c>
      <c r="F7816" s="40" t="s">
        <v>641</v>
      </c>
    </row>
    <row r="7817" spans="1:6" x14ac:dyDescent="0.5">
      <c r="A7817" s="38">
        <v>43726</v>
      </c>
      <c r="B7817" s="39">
        <v>0.99936342592592586</v>
      </c>
      <c r="C7817" s="40">
        <v>4</v>
      </c>
      <c r="D7817" s="40" t="s">
        <v>640</v>
      </c>
      <c r="E7817" s="40">
        <v>70</v>
      </c>
      <c r="F7817" s="40" t="s">
        <v>642</v>
      </c>
    </row>
    <row r="7818" spans="1:6" x14ac:dyDescent="0.5">
      <c r="A7818" s="38">
        <v>43727</v>
      </c>
      <c r="B7818" s="39">
        <v>4.2708333333333339E-3</v>
      </c>
      <c r="C7818" s="40">
        <v>1</v>
      </c>
      <c r="D7818" s="40" t="s">
        <v>651</v>
      </c>
      <c r="E7818" s="40">
        <v>74</v>
      </c>
      <c r="F7818" s="40" t="s">
        <v>642</v>
      </c>
    </row>
    <row r="7819" spans="1:6" x14ac:dyDescent="0.5">
      <c r="A7819" s="38">
        <v>43727</v>
      </c>
      <c r="B7819" s="39">
        <v>5.8449074074074072E-3</v>
      </c>
      <c r="C7819" s="40">
        <v>4</v>
      </c>
      <c r="D7819" s="40" t="s">
        <v>640</v>
      </c>
      <c r="E7819" s="40">
        <v>45</v>
      </c>
      <c r="F7819" s="40" t="s">
        <v>646</v>
      </c>
    </row>
    <row r="7820" spans="1:6" x14ac:dyDescent="0.5">
      <c r="A7820" s="38">
        <v>43727</v>
      </c>
      <c r="B7820" s="39">
        <v>5.8564814814814825E-3</v>
      </c>
      <c r="C7820" s="40">
        <v>4</v>
      </c>
      <c r="D7820" s="40" t="s">
        <v>645</v>
      </c>
      <c r="E7820" s="40">
        <v>55</v>
      </c>
      <c r="F7820" s="40" t="s">
        <v>646</v>
      </c>
    </row>
    <row r="7821" spans="1:6" x14ac:dyDescent="0.5">
      <c r="A7821" s="38">
        <v>43727</v>
      </c>
      <c r="B7821" s="39">
        <v>1.0462962962962964E-2</v>
      </c>
      <c r="C7821" s="40">
        <v>4</v>
      </c>
      <c r="D7821" s="40" t="s">
        <v>651</v>
      </c>
      <c r="E7821" s="40">
        <v>57</v>
      </c>
      <c r="F7821" s="40" t="s">
        <v>642</v>
      </c>
    </row>
    <row r="7822" spans="1:6" x14ac:dyDescent="0.5">
      <c r="A7822" s="38">
        <v>43727</v>
      </c>
      <c r="B7822" s="39">
        <v>2.2835648148148147E-2</v>
      </c>
      <c r="C7822" s="40">
        <v>4</v>
      </c>
      <c r="D7822" s="40" t="s">
        <v>645</v>
      </c>
      <c r="E7822" s="40">
        <v>79</v>
      </c>
      <c r="F7822" s="40" t="s">
        <v>646</v>
      </c>
    </row>
    <row r="7823" spans="1:6" x14ac:dyDescent="0.5">
      <c r="A7823" s="38">
        <v>43727</v>
      </c>
      <c r="B7823" s="39">
        <v>2.5358796296296296E-2</v>
      </c>
      <c r="C7823" s="40">
        <v>4</v>
      </c>
      <c r="D7823" s="40" t="s">
        <v>651</v>
      </c>
      <c r="E7823" s="40">
        <v>96</v>
      </c>
      <c r="F7823" s="40" t="s">
        <v>642</v>
      </c>
    </row>
    <row r="7824" spans="1:6" x14ac:dyDescent="0.5">
      <c r="A7824" s="38">
        <v>43727</v>
      </c>
      <c r="B7824" s="39">
        <v>4.0011574074074074E-2</v>
      </c>
      <c r="C7824" s="40">
        <v>4</v>
      </c>
      <c r="D7824" s="40" t="s">
        <v>640</v>
      </c>
      <c r="E7824" s="40">
        <v>53</v>
      </c>
      <c r="F7824" s="40" t="s">
        <v>641</v>
      </c>
    </row>
    <row r="7825" spans="1:6" x14ac:dyDescent="0.5">
      <c r="A7825" s="38">
        <v>43727</v>
      </c>
      <c r="B7825" s="39">
        <v>4.2939814814814813E-2</v>
      </c>
      <c r="C7825" s="40">
        <v>4</v>
      </c>
      <c r="D7825" s="40" t="s">
        <v>651</v>
      </c>
      <c r="E7825" s="40">
        <v>72</v>
      </c>
      <c r="F7825" s="40" t="s">
        <v>642</v>
      </c>
    </row>
    <row r="7826" spans="1:6" x14ac:dyDescent="0.5">
      <c r="A7826" s="38">
        <v>43727</v>
      </c>
      <c r="B7826" s="39">
        <v>4.4120370370370372E-2</v>
      </c>
      <c r="C7826" s="40">
        <v>2</v>
      </c>
      <c r="D7826" s="40" t="s">
        <v>640</v>
      </c>
      <c r="E7826" s="40">
        <v>41</v>
      </c>
      <c r="F7826" s="40" t="s">
        <v>642</v>
      </c>
    </row>
    <row r="7827" spans="1:6" x14ac:dyDescent="0.5">
      <c r="A7827" s="38">
        <v>43727</v>
      </c>
      <c r="B7827" s="39">
        <v>7.7407407407407411E-2</v>
      </c>
      <c r="C7827" s="40">
        <v>4</v>
      </c>
      <c r="D7827" s="40" t="s">
        <v>651</v>
      </c>
      <c r="E7827" s="40">
        <v>61</v>
      </c>
      <c r="F7827" s="40" t="s">
        <v>642</v>
      </c>
    </row>
    <row r="7828" spans="1:6" x14ac:dyDescent="0.5">
      <c r="A7828" s="38">
        <v>43727</v>
      </c>
      <c r="B7828" s="39">
        <v>8.1956018518518511E-2</v>
      </c>
      <c r="C7828" s="40">
        <v>1</v>
      </c>
      <c r="D7828" s="40" t="s">
        <v>640</v>
      </c>
      <c r="E7828" s="40">
        <v>107</v>
      </c>
      <c r="F7828" s="40" t="s">
        <v>641</v>
      </c>
    </row>
    <row r="7829" spans="1:6" x14ac:dyDescent="0.5">
      <c r="A7829" s="38">
        <v>43727</v>
      </c>
      <c r="B7829" s="39">
        <v>9.9062499999999998E-2</v>
      </c>
      <c r="C7829" s="40">
        <v>4</v>
      </c>
      <c r="D7829" s="40" t="s">
        <v>640</v>
      </c>
      <c r="E7829" s="40">
        <v>76</v>
      </c>
      <c r="F7829" s="40" t="s">
        <v>642</v>
      </c>
    </row>
    <row r="7830" spans="1:6" x14ac:dyDescent="0.5">
      <c r="A7830" s="38">
        <v>43727</v>
      </c>
      <c r="B7830" s="39">
        <v>9.9085648148148145E-2</v>
      </c>
      <c r="C7830" s="40">
        <v>4</v>
      </c>
      <c r="D7830" s="40" t="s">
        <v>651</v>
      </c>
      <c r="E7830" s="40">
        <v>69</v>
      </c>
      <c r="F7830" s="40" t="s">
        <v>642</v>
      </c>
    </row>
    <row r="7831" spans="1:6" x14ac:dyDescent="0.5">
      <c r="A7831" s="38">
        <v>43727</v>
      </c>
      <c r="B7831" s="39">
        <v>0.10143518518518518</v>
      </c>
      <c r="C7831" s="40">
        <v>4</v>
      </c>
      <c r="D7831" s="40" t="s">
        <v>640</v>
      </c>
      <c r="E7831" s="40">
        <v>55</v>
      </c>
      <c r="F7831" s="40" t="s">
        <v>641</v>
      </c>
    </row>
    <row r="7832" spans="1:6" x14ac:dyDescent="0.5">
      <c r="A7832" s="38">
        <v>43727</v>
      </c>
      <c r="B7832" s="39">
        <v>0.1034837962962963</v>
      </c>
      <c r="C7832" s="40">
        <v>4</v>
      </c>
      <c r="D7832" s="40" t="s">
        <v>645</v>
      </c>
      <c r="E7832" s="40">
        <v>66</v>
      </c>
      <c r="F7832" s="40" t="s">
        <v>646</v>
      </c>
    </row>
    <row r="7833" spans="1:6" x14ac:dyDescent="0.5">
      <c r="A7833" s="38">
        <v>43727</v>
      </c>
      <c r="B7833" s="39">
        <v>0.1049537037037037</v>
      </c>
      <c r="C7833" s="40">
        <v>4</v>
      </c>
      <c r="D7833" s="40" t="s">
        <v>640</v>
      </c>
      <c r="E7833" s="40">
        <v>74</v>
      </c>
      <c r="F7833" s="40" t="s">
        <v>646</v>
      </c>
    </row>
    <row r="7834" spans="1:6" x14ac:dyDescent="0.5">
      <c r="A7834" s="38">
        <v>43727</v>
      </c>
      <c r="B7834" s="39">
        <v>0.11193287037037036</v>
      </c>
      <c r="C7834" s="40">
        <v>1</v>
      </c>
      <c r="D7834" s="40" t="s">
        <v>651</v>
      </c>
      <c r="E7834" s="40">
        <v>65</v>
      </c>
      <c r="F7834" s="40" t="s">
        <v>642</v>
      </c>
    </row>
    <row r="7835" spans="1:6" x14ac:dyDescent="0.5">
      <c r="A7835" s="38">
        <v>43727</v>
      </c>
      <c r="B7835" s="39">
        <v>0.11348379629629629</v>
      </c>
      <c r="C7835" s="40">
        <v>4</v>
      </c>
      <c r="D7835" s="40" t="s">
        <v>640</v>
      </c>
      <c r="E7835" s="40">
        <v>98</v>
      </c>
      <c r="F7835" s="40" t="s">
        <v>642</v>
      </c>
    </row>
    <row r="7836" spans="1:6" x14ac:dyDescent="0.5">
      <c r="A7836" s="38">
        <v>43727</v>
      </c>
      <c r="B7836" s="39">
        <v>0.11557870370370371</v>
      </c>
      <c r="C7836" s="40">
        <v>4</v>
      </c>
      <c r="D7836" s="40" t="s">
        <v>651</v>
      </c>
      <c r="E7836" s="40">
        <v>85</v>
      </c>
      <c r="F7836" s="40" t="s">
        <v>642</v>
      </c>
    </row>
    <row r="7837" spans="1:6" x14ac:dyDescent="0.5">
      <c r="A7837" s="38">
        <v>43727</v>
      </c>
      <c r="B7837" s="39">
        <v>0.1238425925925926</v>
      </c>
      <c r="C7837" s="40">
        <v>4</v>
      </c>
      <c r="D7837" s="40" t="s">
        <v>640</v>
      </c>
      <c r="E7837" s="40">
        <v>77</v>
      </c>
      <c r="F7837" s="40" t="s">
        <v>641</v>
      </c>
    </row>
    <row r="7838" spans="1:6" x14ac:dyDescent="0.5">
      <c r="A7838" s="38">
        <v>43727</v>
      </c>
      <c r="B7838" s="39">
        <v>0.12487268518518518</v>
      </c>
      <c r="C7838" s="40">
        <v>4</v>
      </c>
      <c r="D7838" s="40" t="s">
        <v>645</v>
      </c>
      <c r="E7838" s="40">
        <v>74</v>
      </c>
      <c r="F7838" s="40" t="s">
        <v>646</v>
      </c>
    </row>
    <row r="7839" spans="1:6" x14ac:dyDescent="0.5">
      <c r="A7839" s="38">
        <v>43727</v>
      </c>
      <c r="B7839" s="39">
        <v>0.12931712962962963</v>
      </c>
      <c r="C7839" s="40">
        <v>4</v>
      </c>
      <c r="D7839" s="40" t="s">
        <v>651</v>
      </c>
      <c r="E7839" s="40">
        <v>67</v>
      </c>
      <c r="F7839" s="40" t="s">
        <v>642</v>
      </c>
    </row>
    <row r="7840" spans="1:6" x14ac:dyDescent="0.5">
      <c r="A7840" s="38">
        <v>43727</v>
      </c>
      <c r="B7840" s="39">
        <v>0.16450231481481481</v>
      </c>
      <c r="C7840" s="40">
        <v>4</v>
      </c>
      <c r="D7840" s="40" t="s">
        <v>651</v>
      </c>
      <c r="E7840" s="40">
        <v>76</v>
      </c>
      <c r="F7840" s="40" t="s">
        <v>642</v>
      </c>
    </row>
    <row r="7841" spans="1:6" x14ac:dyDescent="0.5">
      <c r="A7841" s="38">
        <v>43727</v>
      </c>
      <c r="B7841" s="39">
        <v>0.17222222222222225</v>
      </c>
      <c r="C7841" s="40">
        <v>4</v>
      </c>
      <c r="D7841" s="40" t="s">
        <v>645</v>
      </c>
      <c r="E7841" s="40">
        <v>77</v>
      </c>
      <c r="F7841" s="40" t="s">
        <v>646</v>
      </c>
    </row>
    <row r="7842" spans="1:6" x14ac:dyDescent="0.5">
      <c r="A7842" s="38">
        <v>43727</v>
      </c>
      <c r="B7842" s="39">
        <v>0.17391203703703703</v>
      </c>
      <c r="C7842" s="40">
        <v>2</v>
      </c>
      <c r="D7842" s="40" t="s">
        <v>640</v>
      </c>
      <c r="E7842" s="40">
        <v>49</v>
      </c>
      <c r="F7842" s="40" t="s">
        <v>641</v>
      </c>
    </row>
    <row r="7843" spans="1:6" x14ac:dyDescent="0.5">
      <c r="A7843" s="38">
        <v>43727</v>
      </c>
      <c r="B7843" s="39">
        <v>0.17394675925925926</v>
      </c>
      <c r="C7843" s="40">
        <v>2</v>
      </c>
      <c r="D7843" s="40" t="s">
        <v>640</v>
      </c>
      <c r="E7843" s="40">
        <v>47</v>
      </c>
      <c r="F7843" s="40" t="s">
        <v>641</v>
      </c>
    </row>
    <row r="7844" spans="1:6" x14ac:dyDescent="0.5">
      <c r="A7844" s="38">
        <v>43727</v>
      </c>
      <c r="B7844" s="39">
        <v>0.17847222222222223</v>
      </c>
      <c r="C7844" s="40">
        <v>4</v>
      </c>
      <c r="D7844" s="40" t="s">
        <v>651</v>
      </c>
      <c r="E7844" s="40">
        <v>73</v>
      </c>
      <c r="F7844" s="40" t="s">
        <v>642</v>
      </c>
    </row>
    <row r="7845" spans="1:6" x14ac:dyDescent="0.5">
      <c r="A7845" s="38">
        <v>43727</v>
      </c>
      <c r="B7845" s="39">
        <v>0.18000000000000002</v>
      </c>
      <c r="C7845" s="40">
        <v>4</v>
      </c>
      <c r="D7845" s="40" t="s">
        <v>651</v>
      </c>
      <c r="E7845" s="40">
        <v>77</v>
      </c>
      <c r="F7845" s="40" t="s">
        <v>642</v>
      </c>
    </row>
    <row r="7846" spans="1:6" x14ac:dyDescent="0.5">
      <c r="A7846" s="38">
        <v>43727</v>
      </c>
      <c r="B7846" s="39">
        <v>0.18270833333333333</v>
      </c>
      <c r="C7846" s="40">
        <v>4</v>
      </c>
      <c r="D7846" s="40" t="s">
        <v>651</v>
      </c>
      <c r="E7846" s="40">
        <v>92</v>
      </c>
      <c r="F7846" s="40" t="s">
        <v>642</v>
      </c>
    </row>
    <row r="7847" spans="1:6" x14ac:dyDescent="0.5">
      <c r="A7847" s="38">
        <v>43727</v>
      </c>
      <c r="B7847" s="39">
        <v>0.18637731481481482</v>
      </c>
      <c r="C7847" s="40">
        <v>4</v>
      </c>
      <c r="D7847" s="40" t="s">
        <v>640</v>
      </c>
      <c r="E7847" s="40">
        <v>57</v>
      </c>
      <c r="F7847" s="40" t="s">
        <v>641</v>
      </c>
    </row>
    <row r="7848" spans="1:6" x14ac:dyDescent="0.5">
      <c r="A7848" s="38">
        <v>43727</v>
      </c>
      <c r="B7848" s="39">
        <v>0.18837962962962962</v>
      </c>
      <c r="C7848" s="40">
        <v>4</v>
      </c>
      <c r="D7848" s="40" t="s">
        <v>640</v>
      </c>
      <c r="E7848" s="40">
        <v>115</v>
      </c>
      <c r="F7848" s="40" t="s">
        <v>642</v>
      </c>
    </row>
    <row r="7849" spans="1:6" x14ac:dyDescent="0.5">
      <c r="A7849" s="38">
        <v>43727</v>
      </c>
      <c r="B7849" s="39">
        <v>0.18891203703703704</v>
      </c>
      <c r="C7849" s="40">
        <v>4</v>
      </c>
      <c r="D7849" s="40" t="s">
        <v>651</v>
      </c>
      <c r="E7849" s="40">
        <v>99</v>
      </c>
      <c r="F7849" s="40" t="s">
        <v>642</v>
      </c>
    </row>
    <row r="7850" spans="1:6" x14ac:dyDescent="0.5">
      <c r="A7850" s="38">
        <v>43727</v>
      </c>
      <c r="B7850" s="39">
        <v>0.18980324074074073</v>
      </c>
      <c r="C7850" s="40">
        <v>4</v>
      </c>
      <c r="D7850" s="40" t="s">
        <v>640</v>
      </c>
      <c r="E7850" s="40">
        <v>127</v>
      </c>
      <c r="F7850" s="40" t="s">
        <v>642</v>
      </c>
    </row>
    <row r="7851" spans="1:6" x14ac:dyDescent="0.5">
      <c r="A7851" s="38">
        <v>43727</v>
      </c>
      <c r="B7851" s="39">
        <v>0.19238425925925925</v>
      </c>
      <c r="C7851" s="40">
        <v>4</v>
      </c>
      <c r="D7851" s="40" t="s">
        <v>640</v>
      </c>
      <c r="E7851" s="40">
        <v>78</v>
      </c>
      <c r="F7851" s="40" t="s">
        <v>641</v>
      </c>
    </row>
    <row r="7852" spans="1:6" x14ac:dyDescent="0.5">
      <c r="A7852" s="38">
        <v>43727</v>
      </c>
      <c r="B7852" s="39">
        <v>0.19248842592592594</v>
      </c>
      <c r="C7852" s="40">
        <v>4</v>
      </c>
      <c r="D7852" s="40" t="s">
        <v>640</v>
      </c>
      <c r="E7852" s="40">
        <v>111</v>
      </c>
      <c r="F7852" s="40" t="s">
        <v>641</v>
      </c>
    </row>
    <row r="7853" spans="1:6" x14ac:dyDescent="0.5">
      <c r="A7853" s="38">
        <v>43727</v>
      </c>
      <c r="B7853" s="39">
        <v>0.19702546296296297</v>
      </c>
      <c r="C7853" s="40">
        <v>4</v>
      </c>
      <c r="D7853" s="40" t="s">
        <v>651</v>
      </c>
      <c r="E7853" s="40">
        <v>64</v>
      </c>
      <c r="F7853" s="40" t="s">
        <v>642</v>
      </c>
    </row>
    <row r="7854" spans="1:6" x14ac:dyDescent="0.5">
      <c r="A7854" s="38">
        <v>43727</v>
      </c>
      <c r="B7854" s="39">
        <v>0.1986111111111111</v>
      </c>
      <c r="C7854" s="40">
        <v>4</v>
      </c>
      <c r="D7854" s="40" t="s">
        <v>645</v>
      </c>
      <c r="E7854" s="40">
        <v>57</v>
      </c>
      <c r="F7854" s="40" t="s">
        <v>646</v>
      </c>
    </row>
    <row r="7855" spans="1:6" x14ac:dyDescent="0.5">
      <c r="A7855" s="38">
        <v>43727</v>
      </c>
      <c r="B7855" s="39">
        <v>0.20027777777777778</v>
      </c>
      <c r="C7855" s="40">
        <v>2</v>
      </c>
      <c r="D7855" s="40" t="s">
        <v>651</v>
      </c>
      <c r="E7855" s="40">
        <v>63</v>
      </c>
      <c r="F7855" s="40" t="s">
        <v>642</v>
      </c>
    </row>
    <row r="7856" spans="1:6" x14ac:dyDescent="0.5">
      <c r="A7856" s="38">
        <v>43727</v>
      </c>
      <c r="B7856" s="39">
        <v>0.20350694444444442</v>
      </c>
      <c r="C7856" s="40">
        <v>4</v>
      </c>
      <c r="D7856" s="40" t="s">
        <v>645</v>
      </c>
      <c r="E7856" s="40">
        <v>65</v>
      </c>
      <c r="F7856" s="40" t="s">
        <v>646</v>
      </c>
    </row>
    <row r="7857" spans="1:6" x14ac:dyDescent="0.5">
      <c r="A7857" s="38">
        <v>43727</v>
      </c>
      <c r="B7857" s="39">
        <v>0.2117013888888889</v>
      </c>
      <c r="C7857" s="40">
        <v>4</v>
      </c>
      <c r="D7857" s="40" t="s">
        <v>651</v>
      </c>
      <c r="E7857" s="40">
        <v>80</v>
      </c>
      <c r="F7857" s="40" t="s">
        <v>642</v>
      </c>
    </row>
    <row r="7858" spans="1:6" x14ac:dyDescent="0.5">
      <c r="A7858" s="38">
        <v>43727</v>
      </c>
      <c r="B7858" s="39">
        <v>0.22270833333333331</v>
      </c>
      <c r="C7858" s="40">
        <v>4</v>
      </c>
      <c r="D7858" s="40" t="s">
        <v>651</v>
      </c>
      <c r="E7858" s="40">
        <v>68</v>
      </c>
      <c r="F7858" s="40" t="s">
        <v>642</v>
      </c>
    </row>
    <row r="7859" spans="1:6" x14ac:dyDescent="0.5">
      <c r="A7859" s="38">
        <v>43727</v>
      </c>
      <c r="B7859" s="39">
        <v>0.22709490740740743</v>
      </c>
      <c r="C7859" s="40">
        <v>1</v>
      </c>
      <c r="D7859" s="40" t="s">
        <v>640</v>
      </c>
      <c r="E7859" s="40">
        <v>52</v>
      </c>
      <c r="F7859" s="40" t="s">
        <v>642</v>
      </c>
    </row>
    <row r="7860" spans="1:6" x14ac:dyDescent="0.5">
      <c r="A7860" s="38">
        <v>43727</v>
      </c>
      <c r="B7860" s="39">
        <v>0.24791666666666667</v>
      </c>
      <c r="C7860" s="40">
        <v>4</v>
      </c>
      <c r="D7860" s="40" t="s">
        <v>651</v>
      </c>
      <c r="E7860" s="40">
        <v>87</v>
      </c>
      <c r="F7860" s="40" t="s">
        <v>642</v>
      </c>
    </row>
    <row r="7861" spans="1:6" x14ac:dyDescent="0.5">
      <c r="A7861" s="38">
        <v>43727</v>
      </c>
      <c r="B7861" s="39">
        <v>0.25399305555555557</v>
      </c>
      <c r="C7861" s="40">
        <v>4</v>
      </c>
      <c r="D7861" s="40" t="s">
        <v>651</v>
      </c>
      <c r="E7861" s="40">
        <v>52</v>
      </c>
      <c r="F7861" s="40" t="s">
        <v>642</v>
      </c>
    </row>
    <row r="7862" spans="1:6" x14ac:dyDescent="0.5">
      <c r="A7862" s="38">
        <v>43727</v>
      </c>
      <c r="B7862" s="39">
        <v>0.27356481481481482</v>
      </c>
      <c r="C7862" s="40">
        <v>4</v>
      </c>
      <c r="D7862" s="40" t="s">
        <v>651</v>
      </c>
      <c r="E7862" s="40">
        <v>77</v>
      </c>
      <c r="F7862" s="40" t="s">
        <v>642</v>
      </c>
    </row>
    <row r="7863" spans="1:6" x14ac:dyDescent="0.5">
      <c r="A7863" s="38">
        <v>43727</v>
      </c>
      <c r="B7863" s="39">
        <v>0.27684027777777781</v>
      </c>
      <c r="C7863" s="40">
        <v>4</v>
      </c>
      <c r="D7863" s="40" t="s">
        <v>651</v>
      </c>
      <c r="E7863" s="40">
        <v>64</v>
      </c>
      <c r="F7863" s="40" t="s">
        <v>642</v>
      </c>
    </row>
    <row r="7864" spans="1:6" x14ac:dyDescent="0.5">
      <c r="A7864" s="38">
        <v>43727</v>
      </c>
      <c r="B7864" s="39">
        <v>0.27864583333333331</v>
      </c>
      <c r="C7864" s="40">
        <v>4</v>
      </c>
      <c r="D7864" s="40" t="s">
        <v>640</v>
      </c>
      <c r="E7864" s="40">
        <v>42</v>
      </c>
      <c r="F7864" s="40" t="s">
        <v>642</v>
      </c>
    </row>
    <row r="7865" spans="1:6" x14ac:dyDescent="0.5">
      <c r="A7865" s="38">
        <v>43727</v>
      </c>
      <c r="B7865" s="39">
        <v>0.28244212962962961</v>
      </c>
      <c r="C7865" s="40">
        <v>4</v>
      </c>
      <c r="D7865" s="40" t="s">
        <v>651</v>
      </c>
      <c r="E7865" s="40">
        <v>60</v>
      </c>
      <c r="F7865" s="40" t="s">
        <v>642</v>
      </c>
    </row>
    <row r="7866" spans="1:6" x14ac:dyDescent="0.5">
      <c r="A7866" s="38">
        <v>43727</v>
      </c>
      <c r="B7866" s="39">
        <v>0.28571759259259261</v>
      </c>
      <c r="C7866" s="40">
        <v>4</v>
      </c>
      <c r="D7866" s="40" t="s">
        <v>640</v>
      </c>
      <c r="E7866" s="40">
        <v>38</v>
      </c>
      <c r="F7866" s="40" t="s">
        <v>646</v>
      </c>
    </row>
    <row r="7867" spans="1:6" x14ac:dyDescent="0.5">
      <c r="A7867" s="38">
        <v>43727</v>
      </c>
      <c r="B7867" s="39">
        <v>0.28582175925925929</v>
      </c>
      <c r="C7867" s="40">
        <v>4</v>
      </c>
      <c r="D7867" s="40" t="s">
        <v>640</v>
      </c>
      <c r="E7867" s="40">
        <v>64</v>
      </c>
      <c r="F7867" s="40" t="s">
        <v>642</v>
      </c>
    </row>
    <row r="7868" spans="1:6" x14ac:dyDescent="0.5">
      <c r="A7868" s="38">
        <v>43727</v>
      </c>
      <c r="B7868" s="39">
        <v>0.29086805555555556</v>
      </c>
      <c r="C7868" s="40">
        <v>4</v>
      </c>
      <c r="D7868" s="40" t="s">
        <v>645</v>
      </c>
      <c r="E7868" s="40">
        <v>63</v>
      </c>
      <c r="F7868" s="40" t="s">
        <v>646</v>
      </c>
    </row>
    <row r="7869" spans="1:6" x14ac:dyDescent="0.5">
      <c r="A7869" s="38">
        <v>43727</v>
      </c>
      <c r="B7869" s="39">
        <v>0.30054398148148148</v>
      </c>
      <c r="C7869" s="40">
        <v>4</v>
      </c>
      <c r="D7869" s="40" t="s">
        <v>640</v>
      </c>
      <c r="E7869" s="40">
        <v>48</v>
      </c>
      <c r="F7869" s="40" t="s">
        <v>642</v>
      </c>
    </row>
    <row r="7870" spans="1:6" x14ac:dyDescent="0.5">
      <c r="A7870" s="38">
        <v>43727</v>
      </c>
      <c r="B7870" s="39">
        <v>0.30868055555555557</v>
      </c>
      <c r="C7870" s="40">
        <v>4</v>
      </c>
      <c r="D7870" s="40" t="s">
        <v>651</v>
      </c>
      <c r="E7870" s="40">
        <v>83</v>
      </c>
      <c r="F7870" s="40" t="s">
        <v>642</v>
      </c>
    </row>
    <row r="7871" spans="1:6" x14ac:dyDescent="0.5">
      <c r="A7871" s="38">
        <v>43727</v>
      </c>
      <c r="B7871" s="39">
        <v>0.33046296296296296</v>
      </c>
      <c r="C7871" s="40">
        <v>3</v>
      </c>
      <c r="D7871" s="40" t="s">
        <v>640</v>
      </c>
      <c r="E7871" s="40">
        <v>38</v>
      </c>
      <c r="F7871" s="40" t="s">
        <v>641</v>
      </c>
    </row>
    <row r="7872" spans="1:6" x14ac:dyDescent="0.5">
      <c r="A7872" s="38">
        <v>43727</v>
      </c>
      <c r="B7872" s="39">
        <v>0.33081018518518518</v>
      </c>
      <c r="C7872" s="40">
        <v>3</v>
      </c>
      <c r="D7872" s="40" t="s">
        <v>640</v>
      </c>
      <c r="E7872" s="40">
        <v>47</v>
      </c>
      <c r="F7872" s="40" t="s">
        <v>641</v>
      </c>
    </row>
    <row r="7873" spans="1:6" x14ac:dyDescent="0.5">
      <c r="A7873" s="38">
        <v>43727</v>
      </c>
      <c r="B7873" s="39">
        <v>0.33082175925925927</v>
      </c>
      <c r="C7873" s="40">
        <v>3</v>
      </c>
      <c r="D7873" s="40" t="s">
        <v>640</v>
      </c>
      <c r="E7873" s="40">
        <v>48</v>
      </c>
      <c r="F7873" s="40" t="s">
        <v>641</v>
      </c>
    </row>
    <row r="7874" spans="1:6" x14ac:dyDescent="0.5">
      <c r="A7874" s="38">
        <v>43727</v>
      </c>
      <c r="B7874" s="39">
        <v>0.33083333333333331</v>
      </c>
      <c r="C7874" s="40">
        <v>3</v>
      </c>
      <c r="D7874" s="40" t="s">
        <v>640</v>
      </c>
      <c r="E7874" s="40">
        <v>45</v>
      </c>
      <c r="F7874" s="40" t="s">
        <v>641</v>
      </c>
    </row>
    <row r="7875" spans="1:6" x14ac:dyDescent="0.5">
      <c r="A7875" s="38">
        <v>43727</v>
      </c>
      <c r="B7875" s="39">
        <v>0.33084490740740741</v>
      </c>
      <c r="C7875" s="40">
        <v>3</v>
      </c>
      <c r="D7875" s="40" t="s">
        <v>640</v>
      </c>
      <c r="E7875" s="40">
        <v>45</v>
      </c>
      <c r="F7875" s="40" t="s">
        <v>641</v>
      </c>
    </row>
    <row r="7876" spans="1:6" x14ac:dyDescent="0.5">
      <c r="A7876" s="38">
        <v>43727</v>
      </c>
      <c r="B7876" s="39">
        <v>0.33085648148148145</v>
      </c>
      <c r="C7876" s="40">
        <v>3</v>
      </c>
      <c r="D7876" s="40" t="s">
        <v>640</v>
      </c>
      <c r="E7876" s="40">
        <v>47</v>
      </c>
      <c r="F7876" s="40" t="s">
        <v>641</v>
      </c>
    </row>
    <row r="7877" spans="1:6" x14ac:dyDescent="0.5">
      <c r="A7877" s="38">
        <v>43727</v>
      </c>
      <c r="B7877" s="39">
        <v>0.3308680555555556</v>
      </c>
      <c r="C7877" s="40">
        <v>3</v>
      </c>
      <c r="D7877" s="40" t="s">
        <v>640</v>
      </c>
      <c r="E7877" s="40">
        <v>49</v>
      </c>
      <c r="F7877" s="40" t="s">
        <v>641</v>
      </c>
    </row>
    <row r="7878" spans="1:6" x14ac:dyDescent="0.5">
      <c r="A7878" s="38">
        <v>43727</v>
      </c>
      <c r="B7878" s="39">
        <v>0.33087962962962963</v>
      </c>
      <c r="C7878" s="40">
        <v>3</v>
      </c>
      <c r="D7878" s="40" t="s">
        <v>640</v>
      </c>
      <c r="E7878" s="40">
        <v>49</v>
      </c>
      <c r="F7878" s="40" t="s">
        <v>641</v>
      </c>
    </row>
    <row r="7879" spans="1:6" x14ac:dyDescent="0.5">
      <c r="A7879" s="38">
        <v>43727</v>
      </c>
      <c r="B7879" s="39">
        <v>0.33089120370370367</v>
      </c>
      <c r="C7879" s="40">
        <v>3</v>
      </c>
      <c r="D7879" s="40" t="s">
        <v>640</v>
      </c>
      <c r="E7879" s="40">
        <v>49</v>
      </c>
      <c r="F7879" s="40" t="s">
        <v>641</v>
      </c>
    </row>
    <row r="7880" spans="1:6" x14ac:dyDescent="0.5">
      <c r="A7880" s="38">
        <v>43727</v>
      </c>
      <c r="B7880" s="39">
        <v>0.33090277777777777</v>
      </c>
      <c r="C7880" s="40">
        <v>3</v>
      </c>
      <c r="D7880" s="40" t="s">
        <v>640</v>
      </c>
      <c r="E7880" s="40">
        <v>57</v>
      </c>
      <c r="F7880" s="40" t="s">
        <v>641</v>
      </c>
    </row>
    <row r="7881" spans="1:6" x14ac:dyDescent="0.5">
      <c r="A7881" s="38">
        <v>43727</v>
      </c>
      <c r="B7881" s="39">
        <v>0.33091435185185186</v>
      </c>
      <c r="C7881" s="40">
        <v>3</v>
      </c>
      <c r="D7881" s="40" t="s">
        <v>640</v>
      </c>
      <c r="E7881" s="40">
        <v>51</v>
      </c>
      <c r="F7881" s="40" t="s">
        <v>641</v>
      </c>
    </row>
    <row r="7882" spans="1:6" x14ac:dyDescent="0.5">
      <c r="A7882" s="38">
        <v>43727</v>
      </c>
      <c r="B7882" s="39">
        <v>0.3309259259259259</v>
      </c>
      <c r="C7882" s="40">
        <v>3</v>
      </c>
      <c r="D7882" s="40" t="s">
        <v>640</v>
      </c>
      <c r="E7882" s="40">
        <v>51</v>
      </c>
      <c r="F7882" s="40" t="s">
        <v>641</v>
      </c>
    </row>
    <row r="7883" spans="1:6" x14ac:dyDescent="0.5">
      <c r="A7883" s="38">
        <v>43727</v>
      </c>
      <c r="B7883" s="39">
        <v>0.3309375</v>
      </c>
      <c r="C7883" s="40">
        <v>3</v>
      </c>
      <c r="D7883" s="40" t="s">
        <v>640</v>
      </c>
      <c r="E7883" s="40">
        <v>49</v>
      </c>
      <c r="F7883" s="40" t="s">
        <v>641</v>
      </c>
    </row>
    <row r="7884" spans="1:6" x14ac:dyDescent="0.5">
      <c r="A7884" s="38">
        <v>43727</v>
      </c>
      <c r="B7884" s="39">
        <v>0.33094907407407409</v>
      </c>
      <c r="C7884" s="40">
        <v>3</v>
      </c>
      <c r="D7884" s="40" t="s">
        <v>640</v>
      </c>
      <c r="E7884" s="40">
        <v>46</v>
      </c>
      <c r="F7884" s="40" t="s">
        <v>641</v>
      </c>
    </row>
    <row r="7885" spans="1:6" x14ac:dyDescent="0.5">
      <c r="A7885" s="38">
        <v>43727</v>
      </c>
      <c r="B7885" s="39">
        <v>0.33096064814814813</v>
      </c>
      <c r="C7885" s="40">
        <v>3</v>
      </c>
      <c r="D7885" s="40" t="s">
        <v>640</v>
      </c>
      <c r="E7885" s="40">
        <v>49</v>
      </c>
      <c r="F7885" s="40" t="s">
        <v>641</v>
      </c>
    </row>
    <row r="7886" spans="1:6" x14ac:dyDescent="0.5">
      <c r="A7886" s="38">
        <v>43727</v>
      </c>
      <c r="B7886" s="39">
        <v>0.33097222222222222</v>
      </c>
      <c r="C7886" s="40">
        <v>3</v>
      </c>
      <c r="D7886" s="40" t="s">
        <v>640</v>
      </c>
      <c r="E7886" s="40">
        <v>52</v>
      </c>
      <c r="F7886" s="40" t="s">
        <v>641</v>
      </c>
    </row>
    <row r="7887" spans="1:6" x14ac:dyDescent="0.5">
      <c r="A7887" s="38">
        <v>43727</v>
      </c>
      <c r="B7887" s="39">
        <v>0.33098379629629632</v>
      </c>
      <c r="C7887" s="40">
        <v>3</v>
      </c>
      <c r="D7887" s="40" t="s">
        <v>640</v>
      </c>
      <c r="E7887" s="40">
        <v>48</v>
      </c>
      <c r="F7887" s="40" t="s">
        <v>641</v>
      </c>
    </row>
    <row r="7888" spans="1:6" x14ac:dyDescent="0.5">
      <c r="A7888" s="38">
        <v>43727</v>
      </c>
      <c r="B7888" s="39">
        <v>0.33099537037037036</v>
      </c>
      <c r="C7888" s="40">
        <v>3</v>
      </c>
      <c r="D7888" s="40" t="s">
        <v>640</v>
      </c>
      <c r="E7888" s="40">
        <v>43</v>
      </c>
      <c r="F7888" s="40" t="s">
        <v>641</v>
      </c>
    </row>
    <row r="7889" spans="1:6" x14ac:dyDescent="0.5">
      <c r="A7889" s="38">
        <v>43727</v>
      </c>
      <c r="B7889" s="39">
        <v>0.33100694444444445</v>
      </c>
      <c r="C7889" s="40">
        <v>3</v>
      </c>
      <c r="D7889" s="40" t="s">
        <v>640</v>
      </c>
      <c r="E7889" s="40">
        <v>57</v>
      </c>
      <c r="F7889" s="40" t="s">
        <v>641</v>
      </c>
    </row>
    <row r="7890" spans="1:6" x14ac:dyDescent="0.5">
      <c r="A7890" s="38">
        <v>43727</v>
      </c>
      <c r="B7890" s="39">
        <v>0.33101851851851855</v>
      </c>
      <c r="C7890" s="40">
        <v>3</v>
      </c>
      <c r="D7890" s="40" t="s">
        <v>640</v>
      </c>
      <c r="E7890" s="40">
        <v>39</v>
      </c>
      <c r="F7890" s="40" t="s">
        <v>641</v>
      </c>
    </row>
    <row r="7891" spans="1:6" x14ac:dyDescent="0.5">
      <c r="A7891" s="38">
        <v>43727</v>
      </c>
      <c r="B7891" s="39">
        <v>0.33103009259259258</v>
      </c>
      <c r="C7891" s="40">
        <v>3</v>
      </c>
      <c r="D7891" s="40" t="s">
        <v>640</v>
      </c>
      <c r="E7891" s="40">
        <v>53</v>
      </c>
      <c r="F7891" s="40" t="s">
        <v>641</v>
      </c>
    </row>
    <row r="7892" spans="1:6" x14ac:dyDescent="0.5">
      <c r="A7892" s="38">
        <v>43727</v>
      </c>
      <c r="B7892" s="39">
        <v>0.33104166666666668</v>
      </c>
      <c r="C7892" s="40">
        <v>3</v>
      </c>
      <c r="D7892" s="40" t="s">
        <v>640</v>
      </c>
      <c r="E7892" s="40">
        <v>50</v>
      </c>
      <c r="F7892" s="40" t="s">
        <v>641</v>
      </c>
    </row>
    <row r="7893" spans="1:6" x14ac:dyDescent="0.5">
      <c r="A7893" s="38">
        <v>43727</v>
      </c>
      <c r="B7893" s="39">
        <v>0.33105324074074077</v>
      </c>
      <c r="C7893" s="40">
        <v>3</v>
      </c>
      <c r="D7893" s="40" t="s">
        <v>640</v>
      </c>
      <c r="E7893" s="40">
        <v>55</v>
      </c>
      <c r="F7893" s="40" t="s">
        <v>641</v>
      </c>
    </row>
    <row r="7894" spans="1:6" x14ac:dyDescent="0.5">
      <c r="A7894" s="38">
        <v>43727</v>
      </c>
      <c r="B7894" s="39">
        <v>0.33106481481481481</v>
      </c>
      <c r="C7894" s="40">
        <v>3</v>
      </c>
      <c r="D7894" s="40" t="s">
        <v>640</v>
      </c>
      <c r="E7894" s="40">
        <v>47</v>
      </c>
      <c r="F7894" s="40" t="s">
        <v>641</v>
      </c>
    </row>
    <row r="7895" spans="1:6" x14ac:dyDescent="0.5">
      <c r="A7895" s="38">
        <v>43727</v>
      </c>
      <c r="B7895" s="39">
        <v>0.33107638888888885</v>
      </c>
      <c r="C7895" s="40">
        <v>3</v>
      </c>
      <c r="D7895" s="40" t="s">
        <v>640</v>
      </c>
      <c r="E7895" s="40">
        <v>42</v>
      </c>
      <c r="F7895" s="40" t="s">
        <v>641</v>
      </c>
    </row>
    <row r="7896" spans="1:6" x14ac:dyDescent="0.5">
      <c r="A7896" s="38">
        <v>43727</v>
      </c>
      <c r="B7896" s="39">
        <v>0.331087962962963</v>
      </c>
      <c r="C7896" s="40">
        <v>3</v>
      </c>
      <c r="D7896" s="40" t="s">
        <v>640</v>
      </c>
      <c r="E7896" s="40">
        <v>51</v>
      </c>
      <c r="F7896" s="40" t="s">
        <v>641</v>
      </c>
    </row>
    <row r="7897" spans="1:6" x14ac:dyDescent="0.5">
      <c r="A7897" s="38">
        <v>43727</v>
      </c>
      <c r="B7897" s="39">
        <v>0.33109953703703704</v>
      </c>
      <c r="C7897" s="40">
        <v>3</v>
      </c>
      <c r="D7897" s="40" t="s">
        <v>640</v>
      </c>
      <c r="E7897" s="40">
        <v>51</v>
      </c>
      <c r="F7897" s="40" t="s">
        <v>641</v>
      </c>
    </row>
    <row r="7898" spans="1:6" x14ac:dyDescent="0.5">
      <c r="A7898" s="38">
        <v>43727</v>
      </c>
      <c r="B7898" s="39">
        <v>0.33111111111111108</v>
      </c>
      <c r="C7898" s="40">
        <v>3</v>
      </c>
      <c r="D7898" s="40" t="s">
        <v>640</v>
      </c>
      <c r="E7898" s="40">
        <v>51</v>
      </c>
      <c r="F7898" s="40" t="s">
        <v>641</v>
      </c>
    </row>
    <row r="7899" spans="1:6" x14ac:dyDescent="0.5">
      <c r="A7899" s="38">
        <v>43727</v>
      </c>
      <c r="B7899" s="39">
        <v>0.33112268518518517</v>
      </c>
      <c r="C7899" s="40">
        <v>3</v>
      </c>
      <c r="D7899" s="40" t="s">
        <v>640</v>
      </c>
      <c r="E7899" s="40">
        <v>38</v>
      </c>
      <c r="F7899" s="40" t="s">
        <v>641</v>
      </c>
    </row>
    <row r="7900" spans="1:6" x14ac:dyDescent="0.5">
      <c r="A7900" s="38">
        <v>43727</v>
      </c>
      <c r="B7900" s="39">
        <v>0.33114583333333331</v>
      </c>
      <c r="C7900" s="40">
        <v>3</v>
      </c>
      <c r="D7900" s="40" t="s">
        <v>640</v>
      </c>
      <c r="E7900" s="40">
        <v>42</v>
      </c>
      <c r="F7900" s="40" t="s">
        <v>641</v>
      </c>
    </row>
    <row r="7901" spans="1:6" x14ac:dyDescent="0.5">
      <c r="A7901" s="38">
        <v>43727</v>
      </c>
      <c r="B7901" s="39">
        <v>0.3311574074074074</v>
      </c>
      <c r="C7901" s="40">
        <v>3</v>
      </c>
      <c r="D7901" s="40" t="s">
        <v>640</v>
      </c>
      <c r="E7901" s="40">
        <v>50</v>
      </c>
      <c r="F7901" s="40" t="s">
        <v>641</v>
      </c>
    </row>
    <row r="7902" spans="1:6" x14ac:dyDescent="0.5">
      <c r="A7902" s="38">
        <v>43727</v>
      </c>
      <c r="B7902" s="39">
        <v>0.33116898148148149</v>
      </c>
      <c r="C7902" s="40">
        <v>3</v>
      </c>
      <c r="D7902" s="40" t="s">
        <v>640</v>
      </c>
      <c r="E7902" s="40">
        <v>52</v>
      </c>
      <c r="F7902" s="40" t="s">
        <v>641</v>
      </c>
    </row>
    <row r="7903" spans="1:6" x14ac:dyDescent="0.5">
      <c r="A7903" s="38">
        <v>43727</v>
      </c>
      <c r="B7903" s="39">
        <v>0.33120370370370372</v>
      </c>
      <c r="C7903" s="40">
        <v>3</v>
      </c>
      <c r="D7903" s="40" t="s">
        <v>640</v>
      </c>
      <c r="E7903" s="40">
        <v>55</v>
      </c>
      <c r="F7903" s="40" t="s">
        <v>641</v>
      </c>
    </row>
    <row r="7904" spans="1:6" x14ac:dyDescent="0.5">
      <c r="A7904" s="38">
        <v>43727</v>
      </c>
      <c r="B7904" s="39">
        <v>0.33121527777777776</v>
      </c>
      <c r="C7904" s="40">
        <v>3</v>
      </c>
      <c r="D7904" s="40" t="s">
        <v>640</v>
      </c>
      <c r="E7904" s="40">
        <v>51</v>
      </c>
      <c r="F7904" s="40" t="s">
        <v>641</v>
      </c>
    </row>
    <row r="7905" spans="1:6" x14ac:dyDescent="0.5">
      <c r="A7905" s="38">
        <v>43727</v>
      </c>
      <c r="B7905" s="39">
        <v>0.33123842592592595</v>
      </c>
      <c r="C7905" s="40">
        <v>3</v>
      </c>
      <c r="D7905" s="40" t="s">
        <v>640</v>
      </c>
      <c r="E7905" s="40">
        <v>51</v>
      </c>
      <c r="F7905" s="40" t="s">
        <v>641</v>
      </c>
    </row>
    <row r="7906" spans="1:6" x14ac:dyDescent="0.5">
      <c r="A7906" s="38">
        <v>43727</v>
      </c>
      <c r="B7906" s="39">
        <v>0.33124999999999999</v>
      </c>
      <c r="C7906" s="40">
        <v>3</v>
      </c>
      <c r="D7906" s="40" t="s">
        <v>640</v>
      </c>
      <c r="E7906" s="40">
        <v>53</v>
      </c>
      <c r="F7906" s="40" t="s">
        <v>641</v>
      </c>
    </row>
    <row r="7907" spans="1:6" x14ac:dyDescent="0.5">
      <c r="A7907" s="38">
        <v>43727</v>
      </c>
      <c r="B7907" s="39">
        <v>0.33126157407407408</v>
      </c>
      <c r="C7907" s="40">
        <v>3</v>
      </c>
      <c r="D7907" s="40" t="s">
        <v>640</v>
      </c>
      <c r="E7907" s="40">
        <v>50</v>
      </c>
      <c r="F7907" s="40" t="s">
        <v>641</v>
      </c>
    </row>
    <row r="7908" spans="1:6" x14ac:dyDescent="0.5">
      <c r="A7908" s="38">
        <v>43727</v>
      </c>
      <c r="B7908" s="39">
        <v>0.33127314814814818</v>
      </c>
      <c r="C7908" s="40">
        <v>3</v>
      </c>
      <c r="D7908" s="40" t="s">
        <v>640</v>
      </c>
      <c r="E7908" s="40">
        <v>47</v>
      </c>
      <c r="F7908" s="40" t="s">
        <v>641</v>
      </c>
    </row>
    <row r="7909" spans="1:6" x14ac:dyDescent="0.5">
      <c r="A7909" s="38">
        <v>43727</v>
      </c>
      <c r="B7909" s="39">
        <v>0.33128472222222222</v>
      </c>
      <c r="C7909" s="40">
        <v>3</v>
      </c>
      <c r="D7909" s="40" t="s">
        <v>640</v>
      </c>
      <c r="E7909" s="40">
        <v>45</v>
      </c>
      <c r="F7909" s="40" t="s">
        <v>641</v>
      </c>
    </row>
    <row r="7910" spans="1:6" x14ac:dyDescent="0.5">
      <c r="A7910" s="38">
        <v>43727</v>
      </c>
      <c r="B7910" s="39">
        <v>0.33133101851851854</v>
      </c>
      <c r="C7910" s="40">
        <v>3</v>
      </c>
      <c r="D7910" s="40" t="s">
        <v>640</v>
      </c>
      <c r="E7910" s="40">
        <v>48</v>
      </c>
      <c r="F7910" s="40" t="s">
        <v>641</v>
      </c>
    </row>
    <row r="7911" spans="1:6" x14ac:dyDescent="0.5">
      <c r="A7911" s="38">
        <v>43727</v>
      </c>
      <c r="B7911" s="39">
        <v>0.33136574074074071</v>
      </c>
      <c r="C7911" s="40">
        <v>3</v>
      </c>
      <c r="D7911" s="40" t="s">
        <v>640</v>
      </c>
      <c r="E7911" s="40">
        <v>47</v>
      </c>
      <c r="F7911" s="40" t="s">
        <v>641</v>
      </c>
    </row>
    <row r="7912" spans="1:6" x14ac:dyDescent="0.5">
      <c r="A7912" s="38">
        <v>43727</v>
      </c>
      <c r="B7912" s="39">
        <v>0.33137731481481481</v>
      </c>
      <c r="C7912" s="40">
        <v>3</v>
      </c>
      <c r="D7912" s="40" t="s">
        <v>640</v>
      </c>
      <c r="E7912" s="40">
        <v>48</v>
      </c>
      <c r="F7912" s="40" t="s">
        <v>641</v>
      </c>
    </row>
    <row r="7913" spans="1:6" x14ac:dyDescent="0.5">
      <c r="A7913" s="38">
        <v>43727</v>
      </c>
      <c r="B7913" s="39">
        <v>0.3313888888888889</v>
      </c>
      <c r="C7913" s="40">
        <v>3</v>
      </c>
      <c r="D7913" s="40" t="s">
        <v>640</v>
      </c>
      <c r="E7913" s="40">
        <v>51</v>
      </c>
      <c r="F7913" s="40" t="s">
        <v>641</v>
      </c>
    </row>
    <row r="7914" spans="1:6" x14ac:dyDescent="0.5">
      <c r="A7914" s="38">
        <v>43727</v>
      </c>
      <c r="B7914" s="39">
        <v>0.33143518518518517</v>
      </c>
      <c r="C7914" s="40">
        <v>3</v>
      </c>
      <c r="D7914" s="40" t="s">
        <v>640</v>
      </c>
      <c r="E7914" s="40">
        <v>48</v>
      </c>
      <c r="F7914" s="40" t="s">
        <v>641</v>
      </c>
    </row>
    <row r="7915" spans="1:6" x14ac:dyDescent="0.5">
      <c r="A7915" s="38">
        <v>43727</v>
      </c>
      <c r="B7915" s="39">
        <v>0.33144675925925926</v>
      </c>
      <c r="C7915" s="40">
        <v>3</v>
      </c>
      <c r="D7915" s="40" t="s">
        <v>640</v>
      </c>
      <c r="E7915" s="40">
        <v>40</v>
      </c>
      <c r="F7915" s="40" t="s">
        <v>641</v>
      </c>
    </row>
    <row r="7916" spans="1:6" x14ac:dyDescent="0.5">
      <c r="A7916" s="38">
        <v>43727</v>
      </c>
      <c r="B7916" s="39">
        <v>0.33151620370370372</v>
      </c>
      <c r="C7916" s="40">
        <v>3</v>
      </c>
      <c r="D7916" s="40" t="s">
        <v>640</v>
      </c>
      <c r="E7916" s="40">
        <v>42</v>
      </c>
      <c r="F7916" s="40" t="s">
        <v>641</v>
      </c>
    </row>
    <row r="7917" spans="1:6" x14ac:dyDescent="0.5">
      <c r="A7917" s="38">
        <v>43727</v>
      </c>
      <c r="B7917" s="39">
        <v>0.33157407407407408</v>
      </c>
      <c r="C7917" s="40">
        <v>3</v>
      </c>
      <c r="D7917" s="40" t="s">
        <v>640</v>
      </c>
      <c r="E7917" s="40">
        <v>38</v>
      </c>
      <c r="F7917" s="40" t="s">
        <v>641</v>
      </c>
    </row>
    <row r="7918" spans="1:6" x14ac:dyDescent="0.5">
      <c r="A7918" s="38">
        <v>43727</v>
      </c>
      <c r="B7918" s="39">
        <v>0.3331944444444444</v>
      </c>
      <c r="C7918" s="40">
        <v>4</v>
      </c>
      <c r="D7918" s="40" t="s">
        <v>651</v>
      </c>
      <c r="E7918" s="40">
        <v>86</v>
      </c>
      <c r="F7918" s="40" t="s">
        <v>642</v>
      </c>
    </row>
    <row r="7919" spans="1:6" x14ac:dyDescent="0.5">
      <c r="A7919" s="38">
        <v>43727</v>
      </c>
      <c r="B7919" s="39">
        <v>0.33346064814814813</v>
      </c>
      <c r="C7919" s="40">
        <v>4</v>
      </c>
      <c r="D7919" s="40" t="s">
        <v>651</v>
      </c>
      <c r="E7919" s="40">
        <v>83</v>
      </c>
      <c r="F7919" s="40" t="s">
        <v>642</v>
      </c>
    </row>
    <row r="7920" spans="1:6" x14ac:dyDescent="0.5">
      <c r="A7920" s="38">
        <v>43727</v>
      </c>
      <c r="B7920" s="39">
        <v>0.33930555555555553</v>
      </c>
      <c r="C7920" s="40">
        <v>4</v>
      </c>
      <c r="D7920" s="40" t="s">
        <v>651</v>
      </c>
      <c r="E7920" s="40">
        <v>64</v>
      </c>
      <c r="F7920" s="40" t="s">
        <v>642</v>
      </c>
    </row>
    <row r="7921" spans="1:6" x14ac:dyDescent="0.5">
      <c r="A7921" s="38">
        <v>43727</v>
      </c>
      <c r="B7921" s="39">
        <v>0.33958333333333335</v>
      </c>
      <c r="C7921" s="40">
        <v>4</v>
      </c>
      <c r="D7921" s="40" t="s">
        <v>651</v>
      </c>
      <c r="E7921" s="40">
        <v>85</v>
      </c>
      <c r="F7921" s="40" t="s">
        <v>642</v>
      </c>
    </row>
    <row r="7922" spans="1:6" x14ac:dyDescent="0.5">
      <c r="A7922" s="38">
        <v>43727</v>
      </c>
      <c r="B7922" s="39">
        <v>0.35800925925925925</v>
      </c>
      <c r="C7922" s="40">
        <v>4</v>
      </c>
      <c r="D7922" s="40" t="s">
        <v>640</v>
      </c>
      <c r="E7922" s="40">
        <v>73</v>
      </c>
      <c r="F7922" s="40" t="s">
        <v>641</v>
      </c>
    </row>
    <row r="7923" spans="1:6" x14ac:dyDescent="0.5">
      <c r="A7923" s="38">
        <v>43727</v>
      </c>
      <c r="B7923" s="39">
        <v>0.36239583333333331</v>
      </c>
      <c r="C7923" s="40">
        <v>2</v>
      </c>
      <c r="D7923" s="40" t="s">
        <v>640</v>
      </c>
      <c r="E7923" s="40">
        <v>40</v>
      </c>
      <c r="F7923" s="40" t="s">
        <v>641</v>
      </c>
    </row>
    <row r="7924" spans="1:6" x14ac:dyDescent="0.5">
      <c r="A7924" s="38">
        <v>43727</v>
      </c>
      <c r="B7924" s="39">
        <v>0.36252314814814812</v>
      </c>
      <c r="C7924" s="40">
        <v>2</v>
      </c>
      <c r="D7924" s="40" t="s">
        <v>640</v>
      </c>
      <c r="E7924" s="40">
        <v>44</v>
      </c>
      <c r="F7924" s="40" t="s">
        <v>641</v>
      </c>
    </row>
    <row r="7925" spans="1:6" x14ac:dyDescent="0.5">
      <c r="A7925" s="38">
        <v>43727</v>
      </c>
      <c r="B7925" s="39">
        <v>0.36303240740740739</v>
      </c>
      <c r="C7925" s="40">
        <v>4</v>
      </c>
      <c r="D7925" s="40" t="s">
        <v>640</v>
      </c>
      <c r="E7925" s="40">
        <v>40</v>
      </c>
      <c r="F7925" s="40" t="s">
        <v>646</v>
      </c>
    </row>
    <row r="7926" spans="1:6" x14ac:dyDescent="0.5">
      <c r="A7926" s="38">
        <v>43727</v>
      </c>
      <c r="B7926" s="39">
        <v>0.38568287037037036</v>
      </c>
      <c r="C7926" s="40">
        <v>3</v>
      </c>
      <c r="D7926" s="40" t="s">
        <v>640</v>
      </c>
      <c r="E7926" s="40">
        <v>56</v>
      </c>
      <c r="F7926" s="40" t="s">
        <v>641</v>
      </c>
    </row>
    <row r="7927" spans="1:6" x14ac:dyDescent="0.5">
      <c r="A7927" s="38">
        <v>43727</v>
      </c>
      <c r="B7927" s="39">
        <v>0.3856944444444444</v>
      </c>
      <c r="C7927" s="40">
        <v>3</v>
      </c>
      <c r="D7927" s="40" t="s">
        <v>640</v>
      </c>
      <c r="E7927" s="40">
        <v>55</v>
      </c>
      <c r="F7927" s="40" t="s">
        <v>641</v>
      </c>
    </row>
    <row r="7928" spans="1:6" x14ac:dyDescent="0.5">
      <c r="A7928" s="38">
        <v>43727</v>
      </c>
      <c r="B7928" s="39">
        <v>0.38570601851851855</v>
      </c>
      <c r="C7928" s="40">
        <v>3</v>
      </c>
      <c r="D7928" s="40" t="s">
        <v>640</v>
      </c>
      <c r="E7928" s="40">
        <v>48</v>
      </c>
      <c r="F7928" s="40" t="s">
        <v>641</v>
      </c>
    </row>
    <row r="7929" spans="1:6" x14ac:dyDescent="0.5">
      <c r="A7929" s="38">
        <v>43727</v>
      </c>
      <c r="B7929" s="39">
        <v>0.38572916666666668</v>
      </c>
      <c r="C7929" s="40">
        <v>3</v>
      </c>
      <c r="D7929" s="40" t="s">
        <v>640</v>
      </c>
      <c r="E7929" s="40">
        <v>59</v>
      </c>
      <c r="F7929" s="40" t="s">
        <v>641</v>
      </c>
    </row>
    <row r="7930" spans="1:6" x14ac:dyDescent="0.5">
      <c r="A7930" s="38">
        <v>43727</v>
      </c>
      <c r="B7930" s="39">
        <v>0.38574074074074072</v>
      </c>
      <c r="C7930" s="40">
        <v>3</v>
      </c>
      <c r="D7930" s="40" t="s">
        <v>640</v>
      </c>
      <c r="E7930" s="40">
        <v>56</v>
      </c>
      <c r="F7930" s="40" t="s">
        <v>641</v>
      </c>
    </row>
    <row r="7931" spans="1:6" x14ac:dyDescent="0.5">
      <c r="A7931" s="38">
        <v>43727</v>
      </c>
      <c r="B7931" s="39">
        <v>0.38575231481481481</v>
      </c>
      <c r="C7931" s="40">
        <v>3</v>
      </c>
      <c r="D7931" s="40" t="s">
        <v>640</v>
      </c>
      <c r="E7931" s="40">
        <v>61</v>
      </c>
      <c r="F7931" s="40" t="s">
        <v>641</v>
      </c>
    </row>
    <row r="7932" spans="1:6" x14ac:dyDescent="0.5">
      <c r="A7932" s="38">
        <v>43727</v>
      </c>
      <c r="B7932" s="39">
        <v>0.38576388888888885</v>
      </c>
      <c r="C7932" s="40">
        <v>3</v>
      </c>
      <c r="D7932" s="40" t="s">
        <v>640</v>
      </c>
      <c r="E7932" s="40">
        <v>62</v>
      </c>
      <c r="F7932" s="40" t="s">
        <v>641</v>
      </c>
    </row>
    <row r="7933" spans="1:6" x14ac:dyDescent="0.5">
      <c r="A7933" s="38">
        <v>43727</v>
      </c>
      <c r="B7933" s="39">
        <v>0.385775462962963</v>
      </c>
      <c r="C7933" s="40">
        <v>3</v>
      </c>
      <c r="D7933" s="40" t="s">
        <v>640</v>
      </c>
      <c r="E7933" s="40">
        <v>56</v>
      </c>
      <c r="F7933" s="40" t="s">
        <v>641</v>
      </c>
    </row>
    <row r="7934" spans="1:6" x14ac:dyDescent="0.5">
      <c r="A7934" s="38">
        <v>43727</v>
      </c>
      <c r="B7934" s="39">
        <v>0.38578703703703704</v>
      </c>
      <c r="C7934" s="40">
        <v>3</v>
      </c>
      <c r="D7934" s="40" t="s">
        <v>640</v>
      </c>
      <c r="E7934" s="40">
        <v>53</v>
      </c>
      <c r="F7934" s="40" t="s">
        <v>641</v>
      </c>
    </row>
    <row r="7935" spans="1:6" x14ac:dyDescent="0.5">
      <c r="A7935" s="38">
        <v>43727</v>
      </c>
      <c r="B7935" s="39">
        <v>0.40050925925925923</v>
      </c>
      <c r="C7935" s="40">
        <v>4</v>
      </c>
      <c r="D7935" s="40" t="s">
        <v>640</v>
      </c>
      <c r="E7935" s="40">
        <v>87</v>
      </c>
      <c r="F7935" s="40" t="s">
        <v>646</v>
      </c>
    </row>
    <row r="7936" spans="1:6" x14ac:dyDescent="0.5">
      <c r="A7936" s="38">
        <v>43727</v>
      </c>
      <c r="B7936" s="39">
        <v>0.4031481481481482</v>
      </c>
      <c r="C7936" s="40">
        <v>2</v>
      </c>
      <c r="D7936" s="40" t="s">
        <v>640</v>
      </c>
      <c r="E7936" s="40">
        <v>38</v>
      </c>
      <c r="F7936" s="40" t="s">
        <v>641</v>
      </c>
    </row>
    <row r="7937" spans="1:6" x14ac:dyDescent="0.5">
      <c r="A7937" s="38">
        <v>43727</v>
      </c>
      <c r="B7937" s="39">
        <v>0.40540509259259255</v>
      </c>
      <c r="C7937" s="40">
        <v>2</v>
      </c>
      <c r="D7937" s="40" t="s">
        <v>640</v>
      </c>
      <c r="E7937" s="40">
        <v>79</v>
      </c>
      <c r="F7937" s="40" t="s">
        <v>641</v>
      </c>
    </row>
    <row r="7938" spans="1:6" x14ac:dyDescent="0.5">
      <c r="A7938" s="38">
        <v>43727</v>
      </c>
      <c r="B7938" s="39">
        <v>0.40892361111111114</v>
      </c>
      <c r="C7938" s="40">
        <v>4</v>
      </c>
      <c r="D7938" s="40" t="s">
        <v>651</v>
      </c>
      <c r="E7938" s="40">
        <v>96</v>
      </c>
      <c r="F7938" s="40" t="s">
        <v>642</v>
      </c>
    </row>
    <row r="7939" spans="1:6" x14ac:dyDescent="0.5">
      <c r="A7939" s="38">
        <v>43727</v>
      </c>
      <c r="B7939" s="39">
        <v>0.41747685185185185</v>
      </c>
      <c r="C7939" s="40">
        <v>4</v>
      </c>
      <c r="D7939" s="40" t="s">
        <v>651</v>
      </c>
      <c r="E7939" s="40">
        <v>58</v>
      </c>
      <c r="F7939" s="40" t="s">
        <v>642</v>
      </c>
    </row>
    <row r="7940" spans="1:6" x14ac:dyDescent="0.5">
      <c r="A7940" s="38">
        <v>43727</v>
      </c>
      <c r="B7940" s="39">
        <v>0.42107638888888888</v>
      </c>
      <c r="C7940" s="40">
        <v>4</v>
      </c>
      <c r="D7940" s="40" t="s">
        <v>651</v>
      </c>
      <c r="E7940" s="40">
        <v>84</v>
      </c>
      <c r="F7940" s="40" t="s">
        <v>642</v>
      </c>
    </row>
    <row r="7941" spans="1:6" x14ac:dyDescent="0.5">
      <c r="A7941" s="38">
        <v>43727</v>
      </c>
      <c r="B7941" s="39">
        <v>0.4283912037037037</v>
      </c>
      <c r="C7941" s="40">
        <v>4</v>
      </c>
      <c r="D7941" s="40" t="s">
        <v>651</v>
      </c>
      <c r="E7941" s="40">
        <v>87</v>
      </c>
      <c r="F7941" s="40" t="s">
        <v>642</v>
      </c>
    </row>
    <row r="7942" spans="1:6" x14ac:dyDescent="0.5">
      <c r="A7942" s="38">
        <v>43727</v>
      </c>
      <c r="B7942" s="39">
        <v>0.46253472222222225</v>
      </c>
      <c r="C7942" s="40">
        <v>1</v>
      </c>
      <c r="D7942" s="40" t="s">
        <v>651</v>
      </c>
      <c r="E7942" s="40">
        <v>53</v>
      </c>
      <c r="F7942" s="40" t="s">
        <v>642</v>
      </c>
    </row>
    <row r="7943" spans="1:6" x14ac:dyDescent="0.5">
      <c r="A7943" s="38">
        <v>43727</v>
      </c>
      <c r="B7943" s="39">
        <v>0.46315972222222218</v>
      </c>
      <c r="C7943" s="40">
        <v>2</v>
      </c>
      <c r="D7943" s="40" t="s">
        <v>651</v>
      </c>
      <c r="E7943" s="40">
        <v>49</v>
      </c>
      <c r="F7943" s="40" t="s">
        <v>641</v>
      </c>
    </row>
    <row r="7944" spans="1:6" x14ac:dyDescent="0.5">
      <c r="A7944" s="38">
        <v>43727</v>
      </c>
      <c r="B7944" s="39">
        <v>0.4654861111111111</v>
      </c>
      <c r="C7944" s="40">
        <v>1</v>
      </c>
      <c r="D7944" s="40" t="s">
        <v>640</v>
      </c>
      <c r="E7944" s="40">
        <v>48</v>
      </c>
      <c r="F7944" s="40" t="s">
        <v>641</v>
      </c>
    </row>
    <row r="7945" spans="1:6" x14ac:dyDescent="0.5">
      <c r="A7945" s="38">
        <v>43727</v>
      </c>
      <c r="B7945" s="39">
        <v>0.46550925925925929</v>
      </c>
      <c r="C7945" s="40">
        <v>1</v>
      </c>
      <c r="D7945" s="40" t="s">
        <v>640</v>
      </c>
      <c r="E7945" s="40">
        <v>44</v>
      </c>
      <c r="F7945" s="40" t="s">
        <v>641</v>
      </c>
    </row>
    <row r="7946" spans="1:6" x14ac:dyDescent="0.5">
      <c r="A7946" s="38">
        <v>43727</v>
      </c>
      <c r="B7946" s="39">
        <v>0.46552083333333333</v>
      </c>
      <c r="C7946" s="40">
        <v>1</v>
      </c>
      <c r="D7946" s="40" t="s">
        <v>640</v>
      </c>
      <c r="E7946" s="40">
        <v>47</v>
      </c>
      <c r="F7946" s="40" t="s">
        <v>641</v>
      </c>
    </row>
    <row r="7947" spans="1:6" x14ac:dyDescent="0.5">
      <c r="A7947" s="38">
        <v>43727</v>
      </c>
      <c r="B7947" s="39">
        <v>0.46555555555555556</v>
      </c>
      <c r="C7947" s="40">
        <v>1</v>
      </c>
      <c r="D7947" s="40" t="s">
        <v>640</v>
      </c>
      <c r="E7947" s="40">
        <v>42</v>
      </c>
      <c r="F7947" s="40" t="s">
        <v>641</v>
      </c>
    </row>
    <row r="7948" spans="1:6" x14ac:dyDescent="0.5">
      <c r="A7948" s="38">
        <v>43727</v>
      </c>
      <c r="B7948" s="39">
        <v>0.46556712962962959</v>
      </c>
      <c r="C7948" s="40">
        <v>1</v>
      </c>
      <c r="D7948" s="40" t="s">
        <v>640</v>
      </c>
      <c r="E7948" s="40">
        <v>48</v>
      </c>
      <c r="F7948" s="40" t="s">
        <v>641</v>
      </c>
    </row>
    <row r="7949" spans="1:6" x14ac:dyDescent="0.5">
      <c r="A7949" s="38">
        <v>43727</v>
      </c>
      <c r="B7949" s="39">
        <v>0.46675925925925926</v>
      </c>
      <c r="C7949" s="40">
        <v>2</v>
      </c>
      <c r="D7949" s="40" t="s">
        <v>640</v>
      </c>
      <c r="E7949" s="40">
        <v>56</v>
      </c>
      <c r="F7949" s="40" t="s">
        <v>641</v>
      </c>
    </row>
    <row r="7950" spans="1:6" x14ac:dyDescent="0.5">
      <c r="A7950" s="38">
        <v>43727</v>
      </c>
      <c r="B7950" s="39">
        <v>0.46677083333333336</v>
      </c>
      <c r="C7950" s="40">
        <v>2</v>
      </c>
      <c r="D7950" s="40" t="s">
        <v>640</v>
      </c>
      <c r="E7950" s="40">
        <v>48</v>
      </c>
      <c r="F7950" s="40" t="s">
        <v>641</v>
      </c>
    </row>
    <row r="7951" spans="1:6" x14ac:dyDescent="0.5">
      <c r="A7951" s="38">
        <v>43727</v>
      </c>
      <c r="B7951" s="39">
        <v>0.46680555555555553</v>
      </c>
      <c r="C7951" s="40">
        <v>2</v>
      </c>
      <c r="D7951" s="40" t="s">
        <v>640</v>
      </c>
      <c r="E7951" s="40">
        <v>53</v>
      </c>
      <c r="F7951" s="40" t="s">
        <v>641</v>
      </c>
    </row>
    <row r="7952" spans="1:6" x14ac:dyDescent="0.5">
      <c r="A7952" s="38">
        <v>43727</v>
      </c>
      <c r="B7952" s="39">
        <v>0.46776620370370375</v>
      </c>
      <c r="C7952" s="40">
        <v>2</v>
      </c>
      <c r="D7952" s="40" t="s">
        <v>640</v>
      </c>
      <c r="E7952" s="40">
        <v>56</v>
      </c>
      <c r="F7952" s="40" t="s">
        <v>641</v>
      </c>
    </row>
    <row r="7953" spans="1:6" x14ac:dyDescent="0.5">
      <c r="A7953" s="38">
        <v>43727</v>
      </c>
      <c r="B7953" s="39">
        <v>0.4682291666666667</v>
      </c>
      <c r="C7953" s="40">
        <v>2</v>
      </c>
      <c r="D7953" s="40" t="s">
        <v>640</v>
      </c>
      <c r="E7953" s="40">
        <v>60</v>
      </c>
      <c r="F7953" s="40" t="s">
        <v>641</v>
      </c>
    </row>
    <row r="7954" spans="1:6" x14ac:dyDescent="0.5">
      <c r="A7954" s="38">
        <v>43727</v>
      </c>
      <c r="B7954" s="39">
        <v>0.47983796296296299</v>
      </c>
      <c r="C7954" s="40">
        <v>2</v>
      </c>
      <c r="D7954" s="40" t="s">
        <v>640</v>
      </c>
      <c r="E7954" s="40">
        <v>106</v>
      </c>
      <c r="F7954" s="40" t="s">
        <v>641</v>
      </c>
    </row>
    <row r="7955" spans="1:6" x14ac:dyDescent="0.5">
      <c r="A7955" s="38">
        <v>43727</v>
      </c>
      <c r="B7955" s="39">
        <v>0.47994212962962962</v>
      </c>
      <c r="C7955" s="40">
        <v>2</v>
      </c>
      <c r="D7955" s="40" t="s">
        <v>651</v>
      </c>
      <c r="E7955" s="40">
        <v>53</v>
      </c>
      <c r="F7955" s="40" t="s">
        <v>642</v>
      </c>
    </row>
    <row r="7956" spans="1:6" x14ac:dyDescent="0.5">
      <c r="A7956" s="38">
        <v>43727</v>
      </c>
      <c r="B7956" s="39">
        <v>0.47998842592592594</v>
      </c>
      <c r="C7956" s="40">
        <v>2</v>
      </c>
      <c r="D7956" s="40" t="s">
        <v>640</v>
      </c>
      <c r="E7956" s="40">
        <v>62</v>
      </c>
      <c r="F7956" s="40" t="s">
        <v>641</v>
      </c>
    </row>
    <row r="7957" spans="1:6" x14ac:dyDescent="0.5">
      <c r="A7957" s="38">
        <v>43727</v>
      </c>
      <c r="B7957" s="39">
        <v>0.4800462962962963</v>
      </c>
      <c r="C7957" s="40">
        <v>2</v>
      </c>
      <c r="D7957" s="40" t="s">
        <v>645</v>
      </c>
      <c r="E7957" s="40">
        <v>59</v>
      </c>
      <c r="F7957" s="40" t="s">
        <v>646</v>
      </c>
    </row>
    <row r="7958" spans="1:6" x14ac:dyDescent="0.5">
      <c r="A7958" s="38">
        <v>43727</v>
      </c>
      <c r="B7958" s="39">
        <v>0.48430555555555554</v>
      </c>
      <c r="C7958" s="40">
        <v>1</v>
      </c>
      <c r="D7958" s="40" t="s">
        <v>640</v>
      </c>
      <c r="E7958" s="40">
        <v>49</v>
      </c>
      <c r="F7958" s="40" t="s">
        <v>641</v>
      </c>
    </row>
    <row r="7959" spans="1:6" x14ac:dyDescent="0.5">
      <c r="A7959" s="38">
        <v>43727</v>
      </c>
      <c r="B7959" s="39">
        <v>0.48431712962962964</v>
      </c>
      <c r="C7959" s="40">
        <v>1</v>
      </c>
      <c r="D7959" s="40" t="s">
        <v>640</v>
      </c>
      <c r="E7959" s="40">
        <v>43</v>
      </c>
      <c r="F7959" s="40" t="s">
        <v>641</v>
      </c>
    </row>
    <row r="7960" spans="1:6" x14ac:dyDescent="0.5">
      <c r="A7960" s="38">
        <v>43727</v>
      </c>
      <c r="B7960" s="39">
        <v>0.48432870370370368</v>
      </c>
      <c r="C7960" s="40">
        <v>1</v>
      </c>
      <c r="D7960" s="40" t="s">
        <v>640</v>
      </c>
      <c r="E7960" s="40">
        <v>46</v>
      </c>
      <c r="F7960" s="40" t="s">
        <v>641</v>
      </c>
    </row>
    <row r="7961" spans="1:6" x14ac:dyDescent="0.5">
      <c r="A7961" s="38">
        <v>43727</v>
      </c>
      <c r="B7961" s="39">
        <v>0.48435185185185187</v>
      </c>
      <c r="C7961" s="40">
        <v>1</v>
      </c>
      <c r="D7961" s="40" t="s">
        <v>640</v>
      </c>
      <c r="E7961" s="40">
        <v>43</v>
      </c>
      <c r="F7961" s="40" t="s">
        <v>641</v>
      </c>
    </row>
    <row r="7962" spans="1:6" x14ac:dyDescent="0.5">
      <c r="A7962" s="38">
        <v>43727</v>
      </c>
      <c r="B7962" s="39">
        <v>0.48438657407407404</v>
      </c>
      <c r="C7962" s="40">
        <v>1</v>
      </c>
      <c r="D7962" s="40" t="s">
        <v>640</v>
      </c>
      <c r="E7962" s="40">
        <v>49</v>
      </c>
      <c r="F7962" s="40" t="s">
        <v>641</v>
      </c>
    </row>
    <row r="7963" spans="1:6" x14ac:dyDescent="0.5">
      <c r="A7963" s="38">
        <v>43727</v>
      </c>
      <c r="B7963" s="39">
        <v>0.5090972222222222</v>
      </c>
      <c r="C7963" s="40">
        <v>2</v>
      </c>
      <c r="D7963" s="40" t="s">
        <v>640</v>
      </c>
      <c r="E7963" s="40">
        <v>70</v>
      </c>
      <c r="F7963" s="40" t="s">
        <v>641</v>
      </c>
    </row>
    <row r="7964" spans="1:6" x14ac:dyDescent="0.5">
      <c r="A7964" s="38">
        <v>43727</v>
      </c>
      <c r="B7964" s="39">
        <v>0.50913194444444443</v>
      </c>
      <c r="C7964" s="40">
        <v>2</v>
      </c>
      <c r="D7964" s="40" t="s">
        <v>640</v>
      </c>
      <c r="E7964" s="40">
        <v>76</v>
      </c>
      <c r="F7964" s="40" t="s">
        <v>641</v>
      </c>
    </row>
    <row r="7965" spans="1:6" x14ac:dyDescent="0.5">
      <c r="A7965" s="38">
        <v>43727</v>
      </c>
      <c r="B7965" s="39">
        <v>0.50916666666666666</v>
      </c>
      <c r="C7965" s="40">
        <v>2</v>
      </c>
      <c r="D7965" s="40" t="s">
        <v>640</v>
      </c>
      <c r="E7965" s="40">
        <v>68</v>
      </c>
      <c r="F7965" s="40" t="s">
        <v>641</v>
      </c>
    </row>
    <row r="7966" spans="1:6" x14ac:dyDescent="0.5">
      <c r="A7966" s="38">
        <v>43727</v>
      </c>
      <c r="B7966" s="39">
        <v>0.51255787037037037</v>
      </c>
      <c r="C7966" s="40">
        <v>1</v>
      </c>
      <c r="D7966" s="40" t="s">
        <v>651</v>
      </c>
      <c r="E7966" s="40">
        <v>66</v>
      </c>
      <c r="F7966" s="40" t="s">
        <v>642</v>
      </c>
    </row>
    <row r="7967" spans="1:6" x14ac:dyDescent="0.5">
      <c r="A7967" s="38">
        <v>43727</v>
      </c>
      <c r="B7967" s="39">
        <v>0.56255787037037031</v>
      </c>
      <c r="C7967" s="40">
        <v>2</v>
      </c>
      <c r="D7967" s="40" t="s">
        <v>640</v>
      </c>
      <c r="E7967" s="40">
        <v>80</v>
      </c>
      <c r="F7967" s="40" t="s">
        <v>641</v>
      </c>
    </row>
    <row r="7968" spans="1:6" x14ac:dyDescent="0.5">
      <c r="A7968" s="38">
        <v>43727</v>
      </c>
      <c r="B7968" s="39">
        <v>0.60364583333333333</v>
      </c>
      <c r="C7968" s="40">
        <v>4</v>
      </c>
      <c r="D7968" s="40" t="s">
        <v>640</v>
      </c>
      <c r="E7968" s="40">
        <v>48</v>
      </c>
      <c r="F7968" s="40" t="s">
        <v>641</v>
      </c>
    </row>
    <row r="7969" spans="1:6" x14ac:dyDescent="0.5">
      <c r="A7969" s="38">
        <v>43727</v>
      </c>
      <c r="B7969" s="39">
        <v>0.60366898148148151</v>
      </c>
      <c r="C7969" s="40">
        <v>4</v>
      </c>
      <c r="D7969" s="40" t="s">
        <v>640</v>
      </c>
      <c r="E7969" s="40">
        <v>39</v>
      </c>
      <c r="F7969" s="40" t="s">
        <v>641</v>
      </c>
    </row>
    <row r="7970" spans="1:6" x14ac:dyDescent="0.5">
      <c r="A7970" s="38">
        <v>43727</v>
      </c>
      <c r="B7970" s="39">
        <v>0.60372685185185182</v>
      </c>
      <c r="C7970" s="40">
        <v>4</v>
      </c>
      <c r="D7970" s="40" t="s">
        <v>640</v>
      </c>
      <c r="E7970" s="40">
        <v>53</v>
      </c>
      <c r="F7970" s="40" t="s">
        <v>641</v>
      </c>
    </row>
    <row r="7971" spans="1:6" x14ac:dyDescent="0.5">
      <c r="A7971" s="38">
        <v>43727</v>
      </c>
      <c r="B7971" s="39">
        <v>0.60373842592592586</v>
      </c>
      <c r="C7971" s="40">
        <v>4</v>
      </c>
      <c r="D7971" s="40" t="s">
        <v>640</v>
      </c>
      <c r="E7971" s="40">
        <v>53</v>
      </c>
      <c r="F7971" s="40" t="s">
        <v>641</v>
      </c>
    </row>
    <row r="7972" spans="1:6" x14ac:dyDescent="0.5">
      <c r="A7972" s="38">
        <v>43727</v>
      </c>
      <c r="B7972" s="39">
        <v>0.60375000000000001</v>
      </c>
      <c r="C7972" s="40">
        <v>4</v>
      </c>
      <c r="D7972" s="40" t="s">
        <v>640</v>
      </c>
      <c r="E7972" s="40">
        <v>51</v>
      </c>
      <c r="F7972" s="40" t="s">
        <v>641</v>
      </c>
    </row>
    <row r="7973" spans="1:6" x14ac:dyDescent="0.5">
      <c r="A7973" s="38">
        <v>43727</v>
      </c>
      <c r="B7973" s="39">
        <v>0.60376157407407405</v>
      </c>
      <c r="C7973" s="40">
        <v>4</v>
      </c>
      <c r="D7973" s="40" t="s">
        <v>640</v>
      </c>
      <c r="E7973" s="40">
        <v>48</v>
      </c>
      <c r="F7973" s="40" t="s">
        <v>641</v>
      </c>
    </row>
    <row r="7974" spans="1:6" x14ac:dyDescent="0.5">
      <c r="A7974" s="38">
        <v>43727</v>
      </c>
      <c r="B7974" s="39">
        <v>0.6037731481481482</v>
      </c>
      <c r="C7974" s="40">
        <v>4</v>
      </c>
      <c r="D7974" s="40" t="s">
        <v>640</v>
      </c>
      <c r="E7974" s="40">
        <v>48</v>
      </c>
      <c r="F7974" s="40" t="s">
        <v>641</v>
      </c>
    </row>
    <row r="7975" spans="1:6" x14ac:dyDescent="0.5">
      <c r="A7975" s="38">
        <v>43727</v>
      </c>
      <c r="B7975" s="39">
        <v>0.60378472222222224</v>
      </c>
      <c r="C7975" s="40">
        <v>4</v>
      </c>
      <c r="D7975" s="40" t="s">
        <v>640</v>
      </c>
      <c r="E7975" s="40">
        <v>45</v>
      </c>
      <c r="F7975" s="40" t="s">
        <v>641</v>
      </c>
    </row>
    <row r="7976" spans="1:6" x14ac:dyDescent="0.5">
      <c r="A7976" s="38">
        <v>43727</v>
      </c>
      <c r="B7976" s="39">
        <v>0.60380787037037031</v>
      </c>
      <c r="C7976" s="40">
        <v>4</v>
      </c>
      <c r="D7976" s="40" t="s">
        <v>640</v>
      </c>
      <c r="E7976" s="40">
        <v>40</v>
      </c>
      <c r="F7976" s="40" t="s">
        <v>641</v>
      </c>
    </row>
    <row r="7977" spans="1:6" x14ac:dyDescent="0.5">
      <c r="A7977" s="38">
        <v>43727</v>
      </c>
      <c r="B7977" s="39">
        <v>0.6038310185185185</v>
      </c>
      <c r="C7977" s="40">
        <v>4</v>
      </c>
      <c r="D7977" s="40" t="s">
        <v>640</v>
      </c>
      <c r="E7977" s="40">
        <v>38</v>
      </c>
      <c r="F7977" s="40" t="s">
        <v>641</v>
      </c>
    </row>
    <row r="7978" spans="1:6" x14ac:dyDescent="0.5">
      <c r="A7978" s="38">
        <v>43727</v>
      </c>
      <c r="B7978" s="39">
        <v>0.60387731481481477</v>
      </c>
      <c r="C7978" s="40">
        <v>4</v>
      </c>
      <c r="D7978" s="40" t="s">
        <v>640</v>
      </c>
      <c r="E7978" s="40">
        <v>44</v>
      </c>
      <c r="F7978" s="40" t="s">
        <v>641</v>
      </c>
    </row>
    <row r="7979" spans="1:6" x14ac:dyDescent="0.5">
      <c r="A7979" s="38">
        <v>43727</v>
      </c>
      <c r="B7979" s="39">
        <v>0.60388888888888892</v>
      </c>
      <c r="C7979" s="40">
        <v>4</v>
      </c>
      <c r="D7979" s="40" t="s">
        <v>640</v>
      </c>
      <c r="E7979" s="40">
        <v>50</v>
      </c>
      <c r="F7979" s="40" t="s">
        <v>641</v>
      </c>
    </row>
    <row r="7980" spans="1:6" x14ac:dyDescent="0.5">
      <c r="A7980" s="38">
        <v>43727</v>
      </c>
      <c r="B7980" s="39">
        <v>0.60391203703703711</v>
      </c>
      <c r="C7980" s="40">
        <v>4</v>
      </c>
      <c r="D7980" s="40" t="s">
        <v>640</v>
      </c>
      <c r="E7980" s="40">
        <v>40</v>
      </c>
      <c r="F7980" s="40" t="s">
        <v>641</v>
      </c>
    </row>
    <row r="7981" spans="1:6" x14ac:dyDescent="0.5">
      <c r="A7981" s="38">
        <v>43727</v>
      </c>
      <c r="B7981" s="39">
        <v>0.60392361111111115</v>
      </c>
      <c r="C7981" s="40">
        <v>4</v>
      </c>
      <c r="D7981" s="40" t="s">
        <v>640</v>
      </c>
      <c r="E7981" s="40">
        <v>49</v>
      </c>
      <c r="F7981" s="40" t="s">
        <v>641</v>
      </c>
    </row>
    <row r="7982" spans="1:6" x14ac:dyDescent="0.5">
      <c r="A7982" s="38">
        <v>43727</v>
      </c>
      <c r="B7982" s="39">
        <v>0.60393518518518519</v>
      </c>
      <c r="C7982" s="40">
        <v>4</v>
      </c>
      <c r="D7982" s="40" t="s">
        <v>640</v>
      </c>
      <c r="E7982" s="40">
        <v>49</v>
      </c>
      <c r="F7982" s="40" t="s">
        <v>641</v>
      </c>
    </row>
    <row r="7983" spans="1:6" x14ac:dyDescent="0.5">
      <c r="A7983" s="38">
        <v>43727</v>
      </c>
      <c r="B7983" s="39">
        <v>0.60395833333333326</v>
      </c>
      <c r="C7983" s="40">
        <v>4</v>
      </c>
      <c r="D7983" s="40" t="s">
        <v>640</v>
      </c>
      <c r="E7983" s="40">
        <v>53</v>
      </c>
      <c r="F7983" s="40" t="s">
        <v>641</v>
      </c>
    </row>
    <row r="7984" spans="1:6" x14ac:dyDescent="0.5">
      <c r="A7984" s="38">
        <v>43727</v>
      </c>
      <c r="B7984" s="39">
        <v>0.60396990740740741</v>
      </c>
      <c r="C7984" s="40">
        <v>4</v>
      </c>
      <c r="D7984" s="40" t="s">
        <v>640</v>
      </c>
      <c r="E7984" s="40">
        <v>52</v>
      </c>
      <c r="F7984" s="40" t="s">
        <v>641</v>
      </c>
    </row>
    <row r="7985" spans="1:6" x14ac:dyDescent="0.5">
      <c r="A7985" s="38">
        <v>43727</v>
      </c>
      <c r="B7985" s="39">
        <v>0.60398148148148145</v>
      </c>
      <c r="C7985" s="40">
        <v>4</v>
      </c>
      <c r="D7985" s="40" t="s">
        <v>640</v>
      </c>
      <c r="E7985" s="40">
        <v>45</v>
      </c>
      <c r="F7985" s="40" t="s">
        <v>641</v>
      </c>
    </row>
    <row r="7986" spans="1:6" x14ac:dyDescent="0.5">
      <c r="A7986" s="38">
        <v>43727</v>
      </c>
      <c r="B7986" s="39">
        <v>0.60400462962962964</v>
      </c>
      <c r="C7986" s="40">
        <v>4</v>
      </c>
      <c r="D7986" s="40" t="s">
        <v>640</v>
      </c>
      <c r="E7986" s="40">
        <v>44</v>
      </c>
      <c r="F7986" s="40" t="s">
        <v>641</v>
      </c>
    </row>
    <row r="7987" spans="1:6" x14ac:dyDescent="0.5">
      <c r="A7987" s="38">
        <v>43727</v>
      </c>
      <c r="B7987" s="39">
        <v>0.60401620370370368</v>
      </c>
      <c r="C7987" s="40">
        <v>4</v>
      </c>
      <c r="D7987" s="40" t="s">
        <v>640</v>
      </c>
      <c r="E7987" s="40">
        <v>46</v>
      </c>
      <c r="F7987" s="40" t="s">
        <v>641</v>
      </c>
    </row>
    <row r="7988" spans="1:6" x14ac:dyDescent="0.5">
      <c r="A7988" s="38">
        <v>43727</v>
      </c>
      <c r="B7988" s="39">
        <v>0.60402777777777772</v>
      </c>
      <c r="C7988" s="40">
        <v>4</v>
      </c>
      <c r="D7988" s="40" t="s">
        <v>640</v>
      </c>
      <c r="E7988" s="40">
        <v>47</v>
      </c>
      <c r="F7988" s="40" t="s">
        <v>641</v>
      </c>
    </row>
    <row r="7989" spans="1:6" x14ac:dyDescent="0.5">
      <c r="A7989" s="38">
        <v>43727</v>
      </c>
      <c r="B7989" s="39">
        <v>0.60403935185185187</v>
      </c>
      <c r="C7989" s="40">
        <v>4</v>
      </c>
      <c r="D7989" s="40" t="s">
        <v>640</v>
      </c>
      <c r="E7989" s="40">
        <v>48</v>
      </c>
      <c r="F7989" s="40" t="s">
        <v>641</v>
      </c>
    </row>
    <row r="7990" spans="1:6" x14ac:dyDescent="0.5">
      <c r="A7990" s="38">
        <v>43727</v>
      </c>
      <c r="B7990" s="39">
        <v>0.60405092592592591</v>
      </c>
      <c r="C7990" s="40">
        <v>4</v>
      </c>
      <c r="D7990" s="40" t="s">
        <v>640</v>
      </c>
      <c r="E7990" s="40">
        <v>56</v>
      </c>
      <c r="F7990" s="40" t="s">
        <v>641</v>
      </c>
    </row>
    <row r="7991" spans="1:6" x14ac:dyDescent="0.5">
      <c r="A7991" s="38">
        <v>43727</v>
      </c>
      <c r="B7991" s="39">
        <v>0.60406250000000006</v>
      </c>
      <c r="C7991" s="40">
        <v>4</v>
      </c>
      <c r="D7991" s="40" t="s">
        <v>640</v>
      </c>
      <c r="E7991" s="40">
        <v>56</v>
      </c>
      <c r="F7991" s="40" t="s">
        <v>641</v>
      </c>
    </row>
    <row r="7992" spans="1:6" x14ac:dyDescent="0.5">
      <c r="A7992" s="38">
        <v>43727</v>
      </c>
      <c r="B7992" s="39">
        <v>0.60408564814814814</v>
      </c>
      <c r="C7992" s="40">
        <v>4</v>
      </c>
      <c r="D7992" s="40" t="s">
        <v>640</v>
      </c>
      <c r="E7992" s="40">
        <v>42</v>
      </c>
      <c r="F7992" s="40" t="s">
        <v>641</v>
      </c>
    </row>
    <row r="7993" spans="1:6" x14ac:dyDescent="0.5">
      <c r="A7993" s="38">
        <v>43727</v>
      </c>
      <c r="B7993" s="39">
        <v>0.60409722222222217</v>
      </c>
      <c r="C7993" s="40">
        <v>4</v>
      </c>
      <c r="D7993" s="40" t="s">
        <v>640</v>
      </c>
      <c r="E7993" s="40">
        <v>55</v>
      </c>
      <c r="F7993" s="40" t="s">
        <v>641</v>
      </c>
    </row>
    <row r="7994" spans="1:6" x14ac:dyDescent="0.5">
      <c r="A7994" s="38">
        <v>43727</v>
      </c>
      <c r="B7994" s="39">
        <v>0.60410879629629632</v>
      </c>
      <c r="C7994" s="40">
        <v>4</v>
      </c>
      <c r="D7994" s="40" t="s">
        <v>640</v>
      </c>
      <c r="E7994" s="40">
        <v>58</v>
      </c>
      <c r="F7994" s="40" t="s">
        <v>641</v>
      </c>
    </row>
    <row r="7995" spans="1:6" x14ac:dyDescent="0.5">
      <c r="A7995" s="38">
        <v>43727</v>
      </c>
      <c r="B7995" s="39">
        <v>0.60412037037037036</v>
      </c>
      <c r="C7995" s="40">
        <v>4</v>
      </c>
      <c r="D7995" s="40" t="s">
        <v>640</v>
      </c>
      <c r="E7995" s="40">
        <v>58</v>
      </c>
      <c r="F7995" s="40" t="s">
        <v>641</v>
      </c>
    </row>
    <row r="7996" spans="1:6" x14ac:dyDescent="0.5">
      <c r="A7996" s="38">
        <v>43727</v>
      </c>
      <c r="B7996" s="39">
        <v>0.60413194444444451</v>
      </c>
      <c r="C7996" s="40">
        <v>4</v>
      </c>
      <c r="D7996" s="40" t="s">
        <v>640</v>
      </c>
      <c r="E7996" s="40">
        <v>53</v>
      </c>
      <c r="F7996" s="40" t="s">
        <v>641</v>
      </c>
    </row>
    <row r="7997" spans="1:6" x14ac:dyDescent="0.5">
      <c r="A7997" s="38">
        <v>43727</v>
      </c>
      <c r="B7997" s="39">
        <v>0.60414351851851855</v>
      </c>
      <c r="C7997" s="40">
        <v>4</v>
      </c>
      <c r="D7997" s="40" t="s">
        <v>640</v>
      </c>
      <c r="E7997" s="40">
        <v>56</v>
      </c>
      <c r="F7997" s="40" t="s">
        <v>641</v>
      </c>
    </row>
    <row r="7998" spans="1:6" x14ac:dyDescent="0.5">
      <c r="A7998" s="38">
        <v>43727</v>
      </c>
      <c r="B7998" s="39">
        <v>0.60415509259259259</v>
      </c>
      <c r="C7998" s="40">
        <v>4</v>
      </c>
      <c r="D7998" s="40" t="s">
        <v>640</v>
      </c>
      <c r="E7998" s="40">
        <v>57</v>
      </c>
      <c r="F7998" s="40" t="s">
        <v>641</v>
      </c>
    </row>
    <row r="7999" spans="1:6" x14ac:dyDescent="0.5">
      <c r="A7999" s="38">
        <v>43727</v>
      </c>
      <c r="B7999" s="39">
        <v>0.60416666666666663</v>
      </c>
      <c r="C7999" s="40">
        <v>4</v>
      </c>
      <c r="D7999" s="40" t="s">
        <v>640</v>
      </c>
      <c r="E7999" s="40">
        <v>55</v>
      </c>
      <c r="F7999" s="40" t="s">
        <v>641</v>
      </c>
    </row>
    <row r="8000" spans="1:6" x14ac:dyDescent="0.5">
      <c r="A8000" s="38">
        <v>43727</v>
      </c>
      <c r="B8000" s="39">
        <v>0.60418981481481482</v>
      </c>
      <c r="C8000" s="40">
        <v>4</v>
      </c>
      <c r="D8000" s="40" t="s">
        <v>640</v>
      </c>
      <c r="E8000" s="40">
        <v>50</v>
      </c>
      <c r="F8000" s="40" t="s">
        <v>641</v>
      </c>
    </row>
    <row r="8001" spans="1:6" x14ac:dyDescent="0.5">
      <c r="A8001" s="38">
        <v>43727</v>
      </c>
      <c r="B8001" s="39">
        <v>0.60420138888888886</v>
      </c>
      <c r="C8001" s="40">
        <v>4</v>
      </c>
      <c r="D8001" s="40" t="s">
        <v>640</v>
      </c>
      <c r="E8001" s="40">
        <v>53</v>
      </c>
      <c r="F8001" s="40" t="s">
        <v>641</v>
      </c>
    </row>
    <row r="8002" spans="1:6" x14ac:dyDescent="0.5">
      <c r="A8002" s="38">
        <v>43727</v>
      </c>
      <c r="B8002" s="39">
        <v>0.60421296296296301</v>
      </c>
      <c r="C8002" s="40">
        <v>4</v>
      </c>
      <c r="D8002" s="40" t="s">
        <v>640</v>
      </c>
      <c r="E8002" s="40">
        <v>46</v>
      </c>
      <c r="F8002" s="40" t="s">
        <v>641</v>
      </c>
    </row>
    <row r="8003" spans="1:6" x14ac:dyDescent="0.5">
      <c r="A8003" s="38">
        <v>43727</v>
      </c>
      <c r="B8003" s="39">
        <v>0.60422453703703705</v>
      </c>
      <c r="C8003" s="40">
        <v>4</v>
      </c>
      <c r="D8003" s="40" t="s">
        <v>640</v>
      </c>
      <c r="E8003" s="40">
        <v>61</v>
      </c>
      <c r="F8003" s="40" t="s">
        <v>641</v>
      </c>
    </row>
    <row r="8004" spans="1:6" x14ac:dyDescent="0.5">
      <c r="A8004" s="38">
        <v>43727</v>
      </c>
      <c r="B8004" s="39">
        <v>0.60423611111111108</v>
      </c>
      <c r="C8004" s="40">
        <v>4</v>
      </c>
      <c r="D8004" s="40" t="s">
        <v>640</v>
      </c>
      <c r="E8004" s="40">
        <v>41</v>
      </c>
      <c r="F8004" s="40" t="s">
        <v>641</v>
      </c>
    </row>
    <row r="8005" spans="1:6" x14ac:dyDescent="0.5">
      <c r="A8005" s="38">
        <v>43727</v>
      </c>
      <c r="B8005" s="39">
        <v>0.60424768518518512</v>
      </c>
      <c r="C8005" s="40">
        <v>4</v>
      </c>
      <c r="D8005" s="40" t="s">
        <v>640</v>
      </c>
      <c r="E8005" s="40">
        <v>50</v>
      </c>
      <c r="F8005" s="40" t="s">
        <v>641</v>
      </c>
    </row>
    <row r="8006" spans="1:6" x14ac:dyDescent="0.5">
      <c r="A8006" s="38">
        <v>43727</v>
      </c>
      <c r="B8006" s="39">
        <v>0.60425925925925927</v>
      </c>
      <c r="C8006" s="40">
        <v>4</v>
      </c>
      <c r="D8006" s="40" t="s">
        <v>640</v>
      </c>
      <c r="E8006" s="40">
        <v>45</v>
      </c>
      <c r="F8006" s="40" t="s">
        <v>641</v>
      </c>
    </row>
    <row r="8007" spans="1:6" x14ac:dyDescent="0.5">
      <c r="A8007" s="38">
        <v>43727</v>
      </c>
      <c r="B8007" s="39">
        <v>0.60427083333333331</v>
      </c>
      <c r="C8007" s="40">
        <v>4</v>
      </c>
      <c r="D8007" s="40" t="s">
        <v>640</v>
      </c>
      <c r="E8007" s="40">
        <v>52</v>
      </c>
      <c r="F8007" s="40" t="s">
        <v>641</v>
      </c>
    </row>
    <row r="8008" spans="1:6" x14ac:dyDescent="0.5">
      <c r="A8008" s="38">
        <v>43727</v>
      </c>
      <c r="B8008" s="39">
        <v>0.6042939814814815</v>
      </c>
      <c r="C8008" s="40">
        <v>4</v>
      </c>
      <c r="D8008" s="40" t="s">
        <v>640</v>
      </c>
      <c r="E8008" s="40">
        <v>55</v>
      </c>
      <c r="F8008" s="40" t="s">
        <v>641</v>
      </c>
    </row>
    <row r="8009" spans="1:6" x14ac:dyDescent="0.5">
      <c r="A8009" s="38">
        <v>43727</v>
      </c>
      <c r="B8009" s="39">
        <v>0.60430555555555554</v>
      </c>
      <c r="C8009" s="40">
        <v>4</v>
      </c>
      <c r="D8009" s="40" t="s">
        <v>640</v>
      </c>
      <c r="E8009" s="40">
        <v>57</v>
      </c>
      <c r="F8009" s="40" t="s">
        <v>641</v>
      </c>
    </row>
    <row r="8010" spans="1:6" x14ac:dyDescent="0.5">
      <c r="A8010" s="38">
        <v>43727</v>
      </c>
      <c r="B8010" s="39">
        <v>0.60431712962962958</v>
      </c>
      <c r="C8010" s="40">
        <v>4</v>
      </c>
      <c r="D8010" s="40" t="s">
        <v>640</v>
      </c>
      <c r="E8010" s="40">
        <v>57</v>
      </c>
      <c r="F8010" s="40" t="s">
        <v>641</v>
      </c>
    </row>
    <row r="8011" spans="1:6" x14ac:dyDescent="0.5">
      <c r="A8011" s="38">
        <v>43727</v>
      </c>
      <c r="B8011" s="39">
        <v>0.60434027777777777</v>
      </c>
      <c r="C8011" s="40">
        <v>4</v>
      </c>
      <c r="D8011" s="40" t="s">
        <v>640</v>
      </c>
      <c r="E8011" s="40">
        <v>51</v>
      </c>
      <c r="F8011" s="40" t="s">
        <v>641</v>
      </c>
    </row>
    <row r="8012" spans="1:6" x14ac:dyDescent="0.5">
      <c r="A8012" s="38">
        <v>43727</v>
      </c>
      <c r="B8012" s="39">
        <v>0.60436342592592596</v>
      </c>
      <c r="C8012" s="40">
        <v>4</v>
      </c>
      <c r="D8012" s="40" t="s">
        <v>640</v>
      </c>
      <c r="E8012" s="40">
        <v>40</v>
      </c>
      <c r="F8012" s="40" t="s">
        <v>641</v>
      </c>
    </row>
    <row r="8013" spans="1:6" x14ac:dyDescent="0.5">
      <c r="A8013" s="38">
        <v>43727</v>
      </c>
      <c r="B8013" s="39">
        <v>0.604375</v>
      </c>
      <c r="C8013" s="40">
        <v>4</v>
      </c>
      <c r="D8013" s="40" t="s">
        <v>640</v>
      </c>
      <c r="E8013" s="40">
        <v>47</v>
      </c>
      <c r="F8013" s="40" t="s">
        <v>641</v>
      </c>
    </row>
    <row r="8014" spans="1:6" x14ac:dyDescent="0.5">
      <c r="A8014" s="38">
        <v>43727</v>
      </c>
      <c r="B8014" s="39">
        <v>0.60439814814814818</v>
      </c>
      <c r="C8014" s="40">
        <v>4</v>
      </c>
      <c r="D8014" s="40" t="s">
        <v>640</v>
      </c>
      <c r="E8014" s="40">
        <v>43</v>
      </c>
      <c r="F8014" s="40" t="s">
        <v>641</v>
      </c>
    </row>
    <row r="8015" spans="1:6" x14ac:dyDescent="0.5">
      <c r="A8015" s="38">
        <v>43727</v>
      </c>
      <c r="B8015" s="39">
        <v>0.60442129629629626</v>
      </c>
      <c r="C8015" s="40">
        <v>4</v>
      </c>
      <c r="D8015" s="40" t="s">
        <v>640</v>
      </c>
      <c r="E8015" s="40">
        <v>53</v>
      </c>
      <c r="F8015" s="40" t="s">
        <v>641</v>
      </c>
    </row>
    <row r="8016" spans="1:6" x14ac:dyDescent="0.5">
      <c r="A8016" s="38">
        <v>43727</v>
      </c>
      <c r="B8016" s="39">
        <v>0.60446759259259253</v>
      </c>
      <c r="C8016" s="40">
        <v>4</v>
      </c>
      <c r="D8016" s="40" t="s">
        <v>640</v>
      </c>
      <c r="E8016" s="40">
        <v>42</v>
      </c>
      <c r="F8016" s="40" t="s">
        <v>641</v>
      </c>
    </row>
    <row r="8017" spans="1:6" x14ac:dyDescent="0.5">
      <c r="A8017" s="38">
        <v>43727</v>
      </c>
      <c r="B8017" s="39">
        <v>0.60447916666666668</v>
      </c>
      <c r="C8017" s="40">
        <v>4</v>
      </c>
      <c r="D8017" s="40" t="s">
        <v>640</v>
      </c>
      <c r="E8017" s="40">
        <v>58</v>
      </c>
      <c r="F8017" s="40" t="s">
        <v>641</v>
      </c>
    </row>
    <row r="8018" spans="1:6" x14ac:dyDescent="0.5">
      <c r="A8018" s="38">
        <v>43727</v>
      </c>
      <c r="B8018" s="39">
        <v>0.60449074074074072</v>
      </c>
      <c r="C8018" s="40">
        <v>4</v>
      </c>
      <c r="D8018" s="40" t="s">
        <v>640</v>
      </c>
      <c r="E8018" s="40">
        <v>46</v>
      </c>
      <c r="F8018" s="40" t="s">
        <v>641</v>
      </c>
    </row>
    <row r="8019" spans="1:6" x14ac:dyDescent="0.5">
      <c r="A8019" s="38">
        <v>43727</v>
      </c>
      <c r="B8019" s="39">
        <v>0.60450231481481487</v>
      </c>
      <c r="C8019" s="40">
        <v>4</v>
      </c>
      <c r="D8019" s="40" t="s">
        <v>640</v>
      </c>
      <c r="E8019" s="40">
        <v>46</v>
      </c>
      <c r="F8019" s="40" t="s">
        <v>641</v>
      </c>
    </row>
    <row r="8020" spans="1:6" x14ac:dyDescent="0.5">
      <c r="A8020" s="38">
        <v>43727</v>
      </c>
      <c r="B8020" s="39">
        <v>0.6045949074074074</v>
      </c>
      <c r="C8020" s="40">
        <v>4</v>
      </c>
      <c r="D8020" s="40" t="s">
        <v>640</v>
      </c>
      <c r="E8020" s="40">
        <v>56</v>
      </c>
      <c r="F8020" s="40" t="s">
        <v>641</v>
      </c>
    </row>
    <row r="8021" spans="1:6" x14ac:dyDescent="0.5">
      <c r="A8021" s="38">
        <v>43727</v>
      </c>
      <c r="B8021" s="39">
        <v>0.60462962962962963</v>
      </c>
      <c r="C8021" s="40">
        <v>4</v>
      </c>
      <c r="D8021" s="40" t="s">
        <v>640</v>
      </c>
      <c r="E8021" s="40">
        <v>53</v>
      </c>
      <c r="F8021" s="40" t="s">
        <v>641</v>
      </c>
    </row>
    <row r="8022" spans="1:6" x14ac:dyDescent="0.5">
      <c r="A8022" s="38">
        <v>43727</v>
      </c>
      <c r="B8022" s="39">
        <v>0.60465277777777782</v>
      </c>
      <c r="C8022" s="40">
        <v>4</v>
      </c>
      <c r="D8022" s="40" t="s">
        <v>640</v>
      </c>
      <c r="E8022" s="40">
        <v>49</v>
      </c>
      <c r="F8022" s="40" t="s">
        <v>641</v>
      </c>
    </row>
    <row r="8023" spans="1:6" x14ac:dyDescent="0.5">
      <c r="A8023" s="38">
        <v>43727</v>
      </c>
      <c r="B8023" s="39">
        <v>0.60468749999999993</v>
      </c>
      <c r="C8023" s="40">
        <v>4</v>
      </c>
      <c r="D8023" s="40" t="s">
        <v>640</v>
      </c>
      <c r="E8023" s="40">
        <v>43</v>
      </c>
      <c r="F8023" s="40" t="s">
        <v>641</v>
      </c>
    </row>
    <row r="8024" spans="1:6" x14ac:dyDescent="0.5">
      <c r="A8024" s="38">
        <v>43727</v>
      </c>
      <c r="B8024" s="39">
        <v>0.60482638888888884</v>
      </c>
      <c r="C8024" s="40">
        <v>4</v>
      </c>
      <c r="D8024" s="40" t="s">
        <v>640</v>
      </c>
      <c r="E8024" s="40">
        <v>53</v>
      </c>
      <c r="F8024" s="40" t="s">
        <v>641</v>
      </c>
    </row>
    <row r="8025" spans="1:6" x14ac:dyDescent="0.5">
      <c r="A8025" s="38">
        <v>43727</v>
      </c>
      <c r="B8025" s="39">
        <v>0.60503472222222221</v>
      </c>
      <c r="C8025" s="40">
        <v>4</v>
      </c>
      <c r="D8025" s="40" t="s">
        <v>640</v>
      </c>
      <c r="E8025" s="40">
        <v>46</v>
      </c>
      <c r="F8025" s="40" t="s">
        <v>641</v>
      </c>
    </row>
    <row r="8026" spans="1:6" x14ac:dyDescent="0.5">
      <c r="A8026" s="38">
        <v>43727</v>
      </c>
      <c r="B8026" s="39">
        <v>0.60542824074074075</v>
      </c>
      <c r="C8026" s="40">
        <v>4</v>
      </c>
      <c r="D8026" s="40" t="s">
        <v>640</v>
      </c>
      <c r="E8026" s="40">
        <v>38</v>
      </c>
      <c r="F8026" s="40" t="s">
        <v>641</v>
      </c>
    </row>
    <row r="8027" spans="1:6" x14ac:dyDescent="0.5">
      <c r="A8027" s="38">
        <v>43727</v>
      </c>
      <c r="B8027" s="39">
        <v>0.60546296296296298</v>
      </c>
      <c r="C8027" s="40">
        <v>4</v>
      </c>
      <c r="D8027" s="40" t="s">
        <v>640</v>
      </c>
      <c r="E8027" s="40">
        <v>40</v>
      </c>
      <c r="F8027" s="40" t="s">
        <v>641</v>
      </c>
    </row>
    <row r="8028" spans="1:6" x14ac:dyDescent="0.5">
      <c r="A8028" s="38">
        <v>43727</v>
      </c>
      <c r="B8028" s="39">
        <v>0.60556712962962966</v>
      </c>
      <c r="C8028" s="40">
        <v>4</v>
      </c>
      <c r="D8028" s="40" t="s">
        <v>640</v>
      </c>
      <c r="E8028" s="40">
        <v>53</v>
      </c>
      <c r="F8028" s="40" t="s">
        <v>641</v>
      </c>
    </row>
    <row r="8029" spans="1:6" x14ac:dyDescent="0.5">
      <c r="A8029" s="38">
        <v>43727</v>
      </c>
      <c r="B8029" s="39">
        <v>0.60576388888888888</v>
      </c>
      <c r="C8029" s="40">
        <v>4</v>
      </c>
      <c r="D8029" s="40" t="s">
        <v>640</v>
      </c>
      <c r="E8029" s="40">
        <v>46</v>
      </c>
      <c r="F8029" s="40" t="s">
        <v>641</v>
      </c>
    </row>
    <row r="8030" spans="1:6" x14ac:dyDescent="0.5">
      <c r="A8030" s="38">
        <v>43727</v>
      </c>
      <c r="B8030" s="39">
        <v>0.60578703703703707</v>
      </c>
      <c r="C8030" s="40">
        <v>4</v>
      </c>
      <c r="D8030" s="40" t="s">
        <v>640</v>
      </c>
      <c r="E8030" s="40">
        <v>44</v>
      </c>
      <c r="F8030" s="40" t="s">
        <v>641</v>
      </c>
    </row>
    <row r="8031" spans="1:6" x14ac:dyDescent="0.5">
      <c r="A8031" s="38">
        <v>43727</v>
      </c>
      <c r="B8031" s="39">
        <v>0.60583333333333333</v>
      </c>
      <c r="C8031" s="40">
        <v>4</v>
      </c>
      <c r="D8031" s="40" t="s">
        <v>640</v>
      </c>
      <c r="E8031" s="40">
        <v>38</v>
      </c>
      <c r="F8031" s="40" t="s">
        <v>641</v>
      </c>
    </row>
    <row r="8032" spans="1:6" x14ac:dyDescent="0.5">
      <c r="A8032" s="38">
        <v>43727</v>
      </c>
      <c r="B8032" s="39">
        <v>0.60590277777777779</v>
      </c>
      <c r="C8032" s="40">
        <v>4</v>
      </c>
      <c r="D8032" s="40" t="s">
        <v>640</v>
      </c>
      <c r="E8032" s="40">
        <v>54</v>
      </c>
      <c r="F8032" s="40" t="s">
        <v>641</v>
      </c>
    </row>
    <row r="8033" spans="1:6" x14ac:dyDescent="0.5">
      <c r="A8033" s="38">
        <v>43727</v>
      </c>
      <c r="B8033" s="39">
        <v>0.60591435185185183</v>
      </c>
      <c r="C8033" s="40">
        <v>4</v>
      </c>
      <c r="D8033" s="40" t="s">
        <v>640</v>
      </c>
      <c r="E8033" s="40">
        <v>55</v>
      </c>
      <c r="F8033" s="40" t="s">
        <v>641</v>
      </c>
    </row>
    <row r="8034" spans="1:6" x14ac:dyDescent="0.5">
      <c r="A8034" s="38">
        <v>43727</v>
      </c>
      <c r="B8034" s="39">
        <v>0.60592592592592587</v>
      </c>
      <c r="C8034" s="40">
        <v>4</v>
      </c>
      <c r="D8034" s="40" t="s">
        <v>640</v>
      </c>
      <c r="E8034" s="40">
        <v>52</v>
      </c>
      <c r="F8034" s="40" t="s">
        <v>641</v>
      </c>
    </row>
    <row r="8035" spans="1:6" x14ac:dyDescent="0.5">
      <c r="A8035" s="38">
        <v>43727</v>
      </c>
      <c r="B8035" s="39">
        <v>0.60593750000000002</v>
      </c>
      <c r="C8035" s="40">
        <v>4</v>
      </c>
      <c r="D8035" s="40" t="s">
        <v>640</v>
      </c>
      <c r="E8035" s="40">
        <v>42</v>
      </c>
      <c r="F8035" s="40" t="s">
        <v>641</v>
      </c>
    </row>
    <row r="8036" spans="1:6" x14ac:dyDescent="0.5">
      <c r="A8036" s="38">
        <v>43727</v>
      </c>
      <c r="B8036" s="39">
        <v>0.60594907407407406</v>
      </c>
      <c r="C8036" s="40">
        <v>4</v>
      </c>
      <c r="D8036" s="40" t="s">
        <v>640</v>
      </c>
      <c r="E8036" s="40">
        <v>45</v>
      </c>
      <c r="F8036" s="40" t="s">
        <v>641</v>
      </c>
    </row>
    <row r="8037" spans="1:6" x14ac:dyDescent="0.5">
      <c r="A8037" s="38">
        <v>43727</v>
      </c>
      <c r="B8037" s="39">
        <v>0.60597222222222225</v>
      </c>
      <c r="C8037" s="40">
        <v>4</v>
      </c>
      <c r="D8037" s="40" t="s">
        <v>640</v>
      </c>
      <c r="E8037" s="40">
        <v>53</v>
      </c>
      <c r="F8037" s="40" t="s">
        <v>641</v>
      </c>
    </row>
    <row r="8038" spans="1:6" x14ac:dyDescent="0.5">
      <c r="A8038" s="38">
        <v>43727</v>
      </c>
      <c r="B8038" s="39">
        <v>0.60601851851851851</v>
      </c>
      <c r="C8038" s="40">
        <v>4</v>
      </c>
      <c r="D8038" s="40" t="s">
        <v>640</v>
      </c>
      <c r="E8038" s="40">
        <v>44</v>
      </c>
      <c r="F8038" s="40" t="s">
        <v>641</v>
      </c>
    </row>
    <row r="8039" spans="1:6" x14ac:dyDescent="0.5">
      <c r="A8039" s="38">
        <v>43727</v>
      </c>
      <c r="B8039" s="39">
        <v>0.6060416666666667</v>
      </c>
      <c r="C8039" s="40">
        <v>4</v>
      </c>
      <c r="D8039" s="40" t="s">
        <v>640</v>
      </c>
      <c r="E8039" s="40">
        <v>44</v>
      </c>
      <c r="F8039" s="40" t="s">
        <v>641</v>
      </c>
    </row>
    <row r="8040" spans="1:6" x14ac:dyDescent="0.5">
      <c r="A8040" s="38">
        <v>43727</v>
      </c>
      <c r="B8040" s="39">
        <v>0.60614583333333327</v>
      </c>
      <c r="C8040" s="40">
        <v>4</v>
      </c>
      <c r="D8040" s="40" t="s">
        <v>640</v>
      </c>
      <c r="E8040" s="40">
        <v>38</v>
      </c>
      <c r="F8040" s="40" t="s">
        <v>641</v>
      </c>
    </row>
    <row r="8041" spans="1:6" x14ac:dyDescent="0.5">
      <c r="A8041" s="38">
        <v>43727</v>
      </c>
      <c r="B8041" s="39">
        <v>0.60615740740740742</v>
      </c>
      <c r="C8041" s="40">
        <v>4</v>
      </c>
      <c r="D8041" s="40" t="s">
        <v>640</v>
      </c>
      <c r="E8041" s="40">
        <v>48</v>
      </c>
      <c r="F8041" s="40" t="s">
        <v>641</v>
      </c>
    </row>
    <row r="8042" spans="1:6" x14ac:dyDescent="0.5">
      <c r="A8042" s="38">
        <v>43727</v>
      </c>
      <c r="B8042" s="39">
        <v>0.60620370370370369</v>
      </c>
      <c r="C8042" s="40">
        <v>4</v>
      </c>
      <c r="D8042" s="40" t="s">
        <v>640</v>
      </c>
      <c r="E8042" s="40">
        <v>38</v>
      </c>
      <c r="F8042" s="40" t="s">
        <v>641</v>
      </c>
    </row>
    <row r="8043" spans="1:6" x14ac:dyDescent="0.5">
      <c r="A8043" s="38">
        <v>43727</v>
      </c>
      <c r="B8043" s="39">
        <v>0.60622685185185188</v>
      </c>
      <c r="C8043" s="40">
        <v>4</v>
      </c>
      <c r="D8043" s="40" t="s">
        <v>640</v>
      </c>
      <c r="E8043" s="40">
        <v>46</v>
      </c>
      <c r="F8043" s="40" t="s">
        <v>641</v>
      </c>
    </row>
    <row r="8044" spans="1:6" x14ac:dyDescent="0.5">
      <c r="A8044" s="38">
        <v>43727</v>
      </c>
      <c r="B8044" s="39">
        <v>0.60627314814814814</v>
      </c>
      <c r="C8044" s="40">
        <v>4</v>
      </c>
      <c r="D8044" s="40" t="s">
        <v>640</v>
      </c>
      <c r="E8044" s="40">
        <v>38</v>
      </c>
      <c r="F8044" s="40" t="s">
        <v>641</v>
      </c>
    </row>
    <row r="8045" spans="1:6" x14ac:dyDescent="0.5">
      <c r="A8045" s="38">
        <v>43727</v>
      </c>
      <c r="B8045" s="39">
        <v>0.60633101851851856</v>
      </c>
      <c r="C8045" s="40">
        <v>4</v>
      </c>
      <c r="D8045" s="40" t="s">
        <v>640</v>
      </c>
      <c r="E8045" s="40">
        <v>41</v>
      </c>
      <c r="F8045" s="40" t="s">
        <v>641</v>
      </c>
    </row>
    <row r="8046" spans="1:6" x14ac:dyDescent="0.5">
      <c r="A8046" s="38">
        <v>43727</v>
      </c>
      <c r="B8046" s="39">
        <v>0.6063425925925926</v>
      </c>
      <c r="C8046" s="40">
        <v>4</v>
      </c>
      <c r="D8046" s="40" t="s">
        <v>640</v>
      </c>
      <c r="E8046" s="40">
        <v>47</v>
      </c>
      <c r="F8046" s="40" t="s">
        <v>641</v>
      </c>
    </row>
    <row r="8047" spans="1:6" x14ac:dyDescent="0.5">
      <c r="A8047" s="38">
        <v>43727</v>
      </c>
      <c r="B8047" s="39">
        <v>0.60635416666666664</v>
      </c>
      <c r="C8047" s="40">
        <v>4</v>
      </c>
      <c r="D8047" s="40" t="s">
        <v>640</v>
      </c>
      <c r="E8047" s="40">
        <v>44</v>
      </c>
      <c r="F8047" s="40" t="s">
        <v>641</v>
      </c>
    </row>
    <row r="8048" spans="1:6" x14ac:dyDescent="0.5">
      <c r="A8048" s="38">
        <v>43727</v>
      </c>
      <c r="B8048" s="39">
        <v>0.60637731481481483</v>
      </c>
      <c r="C8048" s="40">
        <v>4</v>
      </c>
      <c r="D8048" s="40" t="s">
        <v>640</v>
      </c>
      <c r="E8048" s="40">
        <v>51</v>
      </c>
      <c r="F8048" s="40" t="s">
        <v>641</v>
      </c>
    </row>
    <row r="8049" spans="1:6" x14ac:dyDescent="0.5">
      <c r="A8049" s="38">
        <v>43727</v>
      </c>
      <c r="B8049" s="39">
        <v>0.60638888888888887</v>
      </c>
      <c r="C8049" s="40">
        <v>4</v>
      </c>
      <c r="D8049" s="40" t="s">
        <v>640</v>
      </c>
      <c r="E8049" s="40">
        <v>48</v>
      </c>
      <c r="F8049" s="40" t="s">
        <v>641</v>
      </c>
    </row>
    <row r="8050" spans="1:6" x14ac:dyDescent="0.5">
      <c r="A8050" s="38">
        <v>43727</v>
      </c>
      <c r="B8050" s="39">
        <v>0.60640046296296302</v>
      </c>
      <c r="C8050" s="40">
        <v>4</v>
      </c>
      <c r="D8050" s="40" t="s">
        <v>640</v>
      </c>
      <c r="E8050" s="40">
        <v>41</v>
      </c>
      <c r="F8050" s="40" t="s">
        <v>641</v>
      </c>
    </row>
    <row r="8051" spans="1:6" x14ac:dyDescent="0.5">
      <c r="A8051" s="38">
        <v>43727</v>
      </c>
      <c r="B8051" s="39">
        <v>0.60641203703703705</v>
      </c>
      <c r="C8051" s="40">
        <v>4</v>
      </c>
      <c r="D8051" s="40" t="s">
        <v>640</v>
      </c>
      <c r="E8051" s="40">
        <v>52</v>
      </c>
      <c r="F8051" s="40" t="s">
        <v>641</v>
      </c>
    </row>
    <row r="8052" spans="1:6" x14ac:dyDescent="0.5">
      <c r="A8052" s="38">
        <v>43727</v>
      </c>
      <c r="B8052" s="39">
        <v>0.60643518518518513</v>
      </c>
      <c r="C8052" s="40">
        <v>4</v>
      </c>
      <c r="D8052" s="40" t="s">
        <v>640</v>
      </c>
      <c r="E8052" s="40">
        <v>42</v>
      </c>
      <c r="F8052" s="40" t="s">
        <v>641</v>
      </c>
    </row>
    <row r="8053" spans="1:6" x14ac:dyDescent="0.5">
      <c r="A8053" s="38">
        <v>43727</v>
      </c>
      <c r="B8053" s="39">
        <v>0.60645833333333332</v>
      </c>
      <c r="C8053" s="40">
        <v>4</v>
      </c>
      <c r="D8053" s="40" t="s">
        <v>640</v>
      </c>
      <c r="E8053" s="40">
        <v>39</v>
      </c>
      <c r="F8053" s="40" t="s">
        <v>641</v>
      </c>
    </row>
    <row r="8054" spans="1:6" x14ac:dyDescent="0.5">
      <c r="A8054" s="38">
        <v>43727</v>
      </c>
      <c r="B8054" s="39">
        <v>0.60646990740740747</v>
      </c>
      <c r="C8054" s="40">
        <v>4</v>
      </c>
      <c r="D8054" s="40" t="s">
        <v>640</v>
      </c>
      <c r="E8054" s="40">
        <v>48</v>
      </c>
      <c r="F8054" s="40" t="s">
        <v>641</v>
      </c>
    </row>
    <row r="8055" spans="1:6" x14ac:dyDescent="0.5">
      <c r="A8055" s="38">
        <v>43727</v>
      </c>
      <c r="B8055" s="39">
        <v>0.60648148148148151</v>
      </c>
      <c r="C8055" s="40">
        <v>4</v>
      </c>
      <c r="D8055" s="40" t="s">
        <v>640</v>
      </c>
      <c r="E8055" s="40">
        <v>48</v>
      </c>
      <c r="F8055" s="40" t="s">
        <v>641</v>
      </c>
    </row>
    <row r="8056" spans="1:6" x14ac:dyDescent="0.5">
      <c r="A8056" s="38">
        <v>43727</v>
      </c>
      <c r="B8056" s="39">
        <v>0.60649305555555555</v>
      </c>
      <c r="C8056" s="40">
        <v>4</v>
      </c>
      <c r="D8056" s="40" t="s">
        <v>640</v>
      </c>
      <c r="E8056" s="40">
        <v>57</v>
      </c>
      <c r="F8056" s="40" t="s">
        <v>641</v>
      </c>
    </row>
    <row r="8057" spans="1:6" x14ac:dyDescent="0.5">
      <c r="A8057" s="38">
        <v>43727</v>
      </c>
      <c r="B8057" s="39">
        <v>0.60650462962962959</v>
      </c>
      <c r="C8057" s="40">
        <v>4</v>
      </c>
      <c r="D8057" s="40" t="s">
        <v>640</v>
      </c>
      <c r="E8057" s="40">
        <v>42</v>
      </c>
      <c r="F8057" s="40" t="s">
        <v>641</v>
      </c>
    </row>
    <row r="8058" spans="1:6" x14ac:dyDescent="0.5">
      <c r="A8058" s="38">
        <v>43727</v>
      </c>
      <c r="B8058" s="39">
        <v>0.60652777777777778</v>
      </c>
      <c r="C8058" s="40">
        <v>4</v>
      </c>
      <c r="D8058" s="40" t="s">
        <v>640</v>
      </c>
      <c r="E8058" s="40">
        <v>40</v>
      </c>
      <c r="F8058" s="40" t="s">
        <v>641</v>
      </c>
    </row>
    <row r="8059" spans="1:6" x14ac:dyDescent="0.5">
      <c r="A8059" s="38">
        <v>43727</v>
      </c>
      <c r="B8059" s="39">
        <v>0.60653935185185182</v>
      </c>
      <c r="C8059" s="40">
        <v>4</v>
      </c>
      <c r="D8059" s="40" t="s">
        <v>640</v>
      </c>
      <c r="E8059" s="40">
        <v>50</v>
      </c>
      <c r="F8059" s="40" t="s">
        <v>641</v>
      </c>
    </row>
    <row r="8060" spans="1:6" x14ac:dyDescent="0.5">
      <c r="A8060" s="38">
        <v>43727</v>
      </c>
      <c r="B8060" s="39">
        <v>0.6065625</v>
      </c>
      <c r="C8060" s="40">
        <v>4</v>
      </c>
      <c r="D8060" s="40" t="s">
        <v>640</v>
      </c>
      <c r="E8060" s="40">
        <v>50</v>
      </c>
      <c r="F8060" s="40" t="s">
        <v>641</v>
      </c>
    </row>
    <row r="8061" spans="1:6" x14ac:dyDescent="0.5">
      <c r="A8061" s="38">
        <v>43727</v>
      </c>
      <c r="B8061" s="39">
        <v>0.60657407407407404</v>
      </c>
      <c r="C8061" s="40">
        <v>4</v>
      </c>
      <c r="D8061" s="40" t="s">
        <v>640</v>
      </c>
      <c r="E8061" s="40">
        <v>52</v>
      </c>
      <c r="F8061" s="40" t="s">
        <v>641</v>
      </c>
    </row>
    <row r="8062" spans="1:6" x14ac:dyDescent="0.5">
      <c r="A8062" s="38">
        <v>43727</v>
      </c>
      <c r="B8062" s="39">
        <v>0.60658564814814808</v>
      </c>
      <c r="C8062" s="40">
        <v>4</v>
      </c>
      <c r="D8062" s="40" t="s">
        <v>640</v>
      </c>
      <c r="E8062" s="40">
        <v>44</v>
      </c>
      <c r="F8062" s="40" t="s">
        <v>641</v>
      </c>
    </row>
    <row r="8063" spans="1:6" x14ac:dyDescent="0.5">
      <c r="A8063" s="38">
        <v>43727</v>
      </c>
      <c r="B8063" s="39">
        <v>0.60659722222222223</v>
      </c>
      <c r="C8063" s="40">
        <v>4</v>
      </c>
      <c r="D8063" s="40" t="s">
        <v>640</v>
      </c>
      <c r="E8063" s="40">
        <v>47</v>
      </c>
      <c r="F8063" s="40" t="s">
        <v>641</v>
      </c>
    </row>
    <row r="8064" spans="1:6" x14ac:dyDescent="0.5">
      <c r="A8064" s="38">
        <v>43727</v>
      </c>
      <c r="B8064" s="39">
        <v>0.60662037037037042</v>
      </c>
      <c r="C8064" s="40">
        <v>4</v>
      </c>
      <c r="D8064" s="40" t="s">
        <v>640</v>
      </c>
      <c r="E8064" s="40">
        <v>50</v>
      </c>
      <c r="F8064" s="40" t="s">
        <v>641</v>
      </c>
    </row>
    <row r="8065" spans="1:6" x14ac:dyDescent="0.5">
      <c r="A8065" s="38">
        <v>43727</v>
      </c>
      <c r="B8065" s="39">
        <v>0.60663194444444446</v>
      </c>
      <c r="C8065" s="40">
        <v>4</v>
      </c>
      <c r="D8065" s="40" t="s">
        <v>640</v>
      </c>
      <c r="E8065" s="40">
        <v>51</v>
      </c>
      <c r="F8065" s="40" t="s">
        <v>641</v>
      </c>
    </row>
    <row r="8066" spans="1:6" x14ac:dyDescent="0.5">
      <c r="A8066" s="38">
        <v>43727</v>
      </c>
      <c r="B8066" s="39">
        <v>0.60665509259259254</v>
      </c>
      <c r="C8066" s="40">
        <v>4</v>
      </c>
      <c r="D8066" s="40" t="s">
        <v>640</v>
      </c>
      <c r="E8066" s="40">
        <v>41</v>
      </c>
      <c r="F8066" s="40" t="s">
        <v>641</v>
      </c>
    </row>
    <row r="8067" spans="1:6" x14ac:dyDescent="0.5">
      <c r="A8067" s="38">
        <v>43727</v>
      </c>
      <c r="B8067" s="39">
        <v>0.60671296296296295</v>
      </c>
      <c r="C8067" s="40">
        <v>4</v>
      </c>
      <c r="D8067" s="40" t="s">
        <v>640</v>
      </c>
      <c r="E8067" s="40">
        <v>45</v>
      </c>
      <c r="F8067" s="40" t="s">
        <v>641</v>
      </c>
    </row>
    <row r="8068" spans="1:6" x14ac:dyDescent="0.5">
      <c r="A8068" s="38">
        <v>43727</v>
      </c>
      <c r="B8068" s="39">
        <v>0.60672453703703699</v>
      </c>
      <c r="C8068" s="40">
        <v>4</v>
      </c>
      <c r="D8068" s="40" t="s">
        <v>640</v>
      </c>
      <c r="E8068" s="40">
        <v>42</v>
      </c>
      <c r="F8068" s="40" t="s">
        <v>641</v>
      </c>
    </row>
    <row r="8069" spans="1:6" x14ac:dyDescent="0.5">
      <c r="A8069" s="38">
        <v>43727</v>
      </c>
      <c r="B8069" s="39">
        <v>0.60673611111111114</v>
      </c>
      <c r="C8069" s="40">
        <v>4</v>
      </c>
      <c r="D8069" s="40" t="s">
        <v>640</v>
      </c>
      <c r="E8069" s="40">
        <v>43</v>
      </c>
      <c r="F8069" s="40" t="s">
        <v>641</v>
      </c>
    </row>
    <row r="8070" spans="1:6" x14ac:dyDescent="0.5">
      <c r="A8070" s="38">
        <v>43727</v>
      </c>
      <c r="B8070" s="39">
        <v>0.60675925925925933</v>
      </c>
      <c r="C8070" s="40">
        <v>4</v>
      </c>
      <c r="D8070" s="40" t="s">
        <v>640</v>
      </c>
      <c r="E8070" s="40">
        <v>58</v>
      </c>
      <c r="F8070" s="40" t="s">
        <v>641</v>
      </c>
    </row>
    <row r="8071" spans="1:6" x14ac:dyDescent="0.5">
      <c r="A8071" s="38">
        <v>43727</v>
      </c>
      <c r="B8071" s="39">
        <v>0.60677083333333337</v>
      </c>
      <c r="C8071" s="40">
        <v>4</v>
      </c>
      <c r="D8071" s="40" t="s">
        <v>640</v>
      </c>
      <c r="E8071" s="40">
        <v>55</v>
      </c>
      <c r="F8071" s="40" t="s">
        <v>641</v>
      </c>
    </row>
    <row r="8072" spans="1:6" x14ac:dyDescent="0.5">
      <c r="A8072" s="38">
        <v>43727</v>
      </c>
      <c r="B8072" s="39">
        <v>0.60678240740740741</v>
      </c>
      <c r="C8072" s="40">
        <v>4</v>
      </c>
      <c r="D8072" s="40" t="s">
        <v>640</v>
      </c>
      <c r="E8072" s="40">
        <v>55</v>
      </c>
      <c r="F8072" s="40" t="s">
        <v>641</v>
      </c>
    </row>
    <row r="8073" spans="1:6" x14ac:dyDescent="0.5">
      <c r="A8073" s="38">
        <v>43727</v>
      </c>
      <c r="B8073" s="39">
        <v>0.60679398148148145</v>
      </c>
      <c r="C8073" s="40">
        <v>4</v>
      </c>
      <c r="D8073" s="40" t="s">
        <v>640</v>
      </c>
      <c r="E8073" s="40">
        <v>51</v>
      </c>
      <c r="F8073" s="40" t="s">
        <v>641</v>
      </c>
    </row>
    <row r="8074" spans="1:6" x14ac:dyDescent="0.5">
      <c r="A8074" s="38">
        <v>43727</v>
      </c>
      <c r="B8074" s="39">
        <v>0.60680555555555549</v>
      </c>
      <c r="C8074" s="40">
        <v>4</v>
      </c>
      <c r="D8074" s="40" t="s">
        <v>640</v>
      </c>
      <c r="E8074" s="40">
        <v>58</v>
      </c>
      <c r="F8074" s="40" t="s">
        <v>641</v>
      </c>
    </row>
    <row r="8075" spans="1:6" x14ac:dyDescent="0.5">
      <c r="A8075" s="38">
        <v>43727</v>
      </c>
      <c r="B8075" s="39">
        <v>0.60681712962962964</v>
      </c>
      <c r="C8075" s="40">
        <v>4</v>
      </c>
      <c r="D8075" s="40" t="s">
        <v>640</v>
      </c>
      <c r="E8075" s="40">
        <v>53</v>
      </c>
      <c r="F8075" s="40" t="s">
        <v>641</v>
      </c>
    </row>
    <row r="8076" spans="1:6" x14ac:dyDescent="0.5">
      <c r="A8076" s="38">
        <v>43727</v>
      </c>
      <c r="B8076" s="39">
        <v>0.60682870370370368</v>
      </c>
      <c r="C8076" s="40">
        <v>4</v>
      </c>
      <c r="D8076" s="40" t="s">
        <v>640</v>
      </c>
      <c r="E8076" s="40">
        <v>55</v>
      </c>
      <c r="F8076" s="40" t="s">
        <v>641</v>
      </c>
    </row>
    <row r="8077" spans="1:6" x14ac:dyDescent="0.5">
      <c r="A8077" s="38">
        <v>43727</v>
      </c>
      <c r="B8077" s="39">
        <v>0.60684027777777783</v>
      </c>
      <c r="C8077" s="40">
        <v>4</v>
      </c>
      <c r="D8077" s="40" t="s">
        <v>640</v>
      </c>
      <c r="E8077" s="40">
        <v>51</v>
      </c>
      <c r="F8077" s="40" t="s">
        <v>641</v>
      </c>
    </row>
    <row r="8078" spans="1:6" x14ac:dyDescent="0.5">
      <c r="A8078" s="38">
        <v>43727</v>
      </c>
      <c r="B8078" s="39">
        <v>0.6068634259259259</v>
      </c>
      <c r="C8078" s="40">
        <v>4</v>
      </c>
      <c r="D8078" s="40" t="s">
        <v>640</v>
      </c>
      <c r="E8078" s="40">
        <v>59</v>
      </c>
      <c r="F8078" s="40" t="s">
        <v>641</v>
      </c>
    </row>
    <row r="8079" spans="1:6" x14ac:dyDescent="0.5">
      <c r="A8079" s="38">
        <v>43727</v>
      </c>
      <c r="B8079" s="39">
        <v>0.60687499999999994</v>
      </c>
      <c r="C8079" s="40">
        <v>4</v>
      </c>
      <c r="D8079" s="40" t="s">
        <v>640</v>
      </c>
      <c r="E8079" s="40">
        <v>55</v>
      </c>
      <c r="F8079" s="40" t="s">
        <v>641</v>
      </c>
    </row>
    <row r="8080" spans="1:6" x14ac:dyDescent="0.5">
      <c r="A8080" s="38">
        <v>43727</v>
      </c>
      <c r="B8080" s="39">
        <v>0.60689814814814813</v>
      </c>
      <c r="C8080" s="40">
        <v>4</v>
      </c>
      <c r="D8080" s="40" t="s">
        <v>640</v>
      </c>
      <c r="E8080" s="40">
        <v>51</v>
      </c>
      <c r="F8080" s="40" t="s">
        <v>641</v>
      </c>
    </row>
    <row r="8081" spans="1:6" x14ac:dyDescent="0.5">
      <c r="A8081" s="38">
        <v>43727</v>
      </c>
      <c r="B8081" s="39">
        <v>0.60690972222222228</v>
      </c>
      <c r="C8081" s="40">
        <v>4</v>
      </c>
      <c r="D8081" s="40" t="s">
        <v>640</v>
      </c>
      <c r="E8081" s="40">
        <v>54</v>
      </c>
      <c r="F8081" s="40" t="s">
        <v>641</v>
      </c>
    </row>
    <row r="8082" spans="1:6" x14ac:dyDescent="0.5">
      <c r="A8082" s="38">
        <v>43727</v>
      </c>
      <c r="B8082" s="39">
        <v>0.60692129629629632</v>
      </c>
      <c r="C8082" s="40">
        <v>4</v>
      </c>
      <c r="D8082" s="40" t="s">
        <v>640</v>
      </c>
      <c r="E8082" s="40">
        <v>53</v>
      </c>
      <c r="F8082" s="40" t="s">
        <v>641</v>
      </c>
    </row>
    <row r="8083" spans="1:6" x14ac:dyDescent="0.5">
      <c r="A8083" s="38">
        <v>43727</v>
      </c>
      <c r="B8083" s="39">
        <v>0.60693287037037036</v>
      </c>
      <c r="C8083" s="40">
        <v>4</v>
      </c>
      <c r="D8083" s="40" t="s">
        <v>640</v>
      </c>
      <c r="E8083" s="40">
        <v>53</v>
      </c>
      <c r="F8083" s="40" t="s">
        <v>641</v>
      </c>
    </row>
    <row r="8084" spans="1:6" x14ac:dyDescent="0.5">
      <c r="A8084" s="38">
        <v>43727</v>
      </c>
      <c r="B8084" s="39">
        <v>0.6069444444444444</v>
      </c>
      <c r="C8084" s="40">
        <v>4</v>
      </c>
      <c r="D8084" s="40" t="s">
        <v>640</v>
      </c>
      <c r="E8084" s="40">
        <v>58</v>
      </c>
      <c r="F8084" s="40" t="s">
        <v>641</v>
      </c>
    </row>
    <row r="8085" spans="1:6" x14ac:dyDescent="0.5">
      <c r="A8085" s="38">
        <v>43727</v>
      </c>
      <c r="B8085" s="39">
        <v>0.60695601851851855</v>
      </c>
      <c r="C8085" s="40">
        <v>4</v>
      </c>
      <c r="D8085" s="40" t="s">
        <v>640</v>
      </c>
      <c r="E8085" s="40">
        <v>58</v>
      </c>
      <c r="F8085" s="40" t="s">
        <v>641</v>
      </c>
    </row>
    <row r="8086" spans="1:6" x14ac:dyDescent="0.5">
      <c r="A8086" s="38">
        <v>43727</v>
      </c>
      <c r="B8086" s="39">
        <v>0.60696759259259259</v>
      </c>
      <c r="C8086" s="40">
        <v>4</v>
      </c>
      <c r="D8086" s="40" t="s">
        <v>640</v>
      </c>
      <c r="E8086" s="40">
        <v>62</v>
      </c>
      <c r="F8086" s="40" t="s">
        <v>641</v>
      </c>
    </row>
    <row r="8087" spans="1:6" x14ac:dyDescent="0.5">
      <c r="A8087" s="38">
        <v>43727</v>
      </c>
      <c r="B8087" s="39">
        <v>0.60697916666666674</v>
      </c>
      <c r="C8087" s="40">
        <v>4</v>
      </c>
      <c r="D8087" s="40" t="s">
        <v>640</v>
      </c>
      <c r="E8087" s="40">
        <v>62</v>
      </c>
      <c r="F8087" s="40" t="s">
        <v>641</v>
      </c>
    </row>
    <row r="8088" spans="1:6" x14ac:dyDescent="0.5">
      <c r="A8088" s="38">
        <v>43727</v>
      </c>
      <c r="B8088" s="39">
        <v>0.60699074074074078</v>
      </c>
      <c r="C8088" s="40">
        <v>4</v>
      </c>
      <c r="D8088" s="40" t="s">
        <v>640</v>
      </c>
      <c r="E8088" s="40">
        <v>61</v>
      </c>
      <c r="F8088" s="40" t="s">
        <v>641</v>
      </c>
    </row>
    <row r="8089" spans="1:6" x14ac:dyDescent="0.5">
      <c r="A8089" s="38">
        <v>43727</v>
      </c>
      <c r="B8089" s="39">
        <v>0.60700231481481481</v>
      </c>
      <c r="C8089" s="40">
        <v>4</v>
      </c>
      <c r="D8089" s="40" t="s">
        <v>640</v>
      </c>
      <c r="E8089" s="40">
        <v>58</v>
      </c>
      <c r="F8089" s="40" t="s">
        <v>641</v>
      </c>
    </row>
    <row r="8090" spans="1:6" x14ac:dyDescent="0.5">
      <c r="A8090" s="38">
        <v>43727</v>
      </c>
      <c r="B8090" s="39">
        <v>0.60701388888888885</v>
      </c>
      <c r="C8090" s="40">
        <v>4</v>
      </c>
      <c r="D8090" s="40" t="s">
        <v>640</v>
      </c>
      <c r="E8090" s="40">
        <v>55</v>
      </c>
      <c r="F8090" s="40" t="s">
        <v>641</v>
      </c>
    </row>
    <row r="8091" spans="1:6" x14ac:dyDescent="0.5">
      <c r="A8091" s="38">
        <v>43727</v>
      </c>
      <c r="B8091" s="39">
        <v>0.60702546296296289</v>
      </c>
      <c r="C8091" s="40">
        <v>4</v>
      </c>
      <c r="D8091" s="40" t="s">
        <v>640</v>
      </c>
      <c r="E8091" s="40">
        <v>50</v>
      </c>
      <c r="F8091" s="40" t="s">
        <v>641</v>
      </c>
    </row>
    <row r="8092" spans="1:6" x14ac:dyDescent="0.5">
      <c r="A8092" s="38">
        <v>43727</v>
      </c>
      <c r="B8092" s="39">
        <v>0.60703703703703704</v>
      </c>
      <c r="C8092" s="40">
        <v>4</v>
      </c>
      <c r="D8092" s="40" t="s">
        <v>640</v>
      </c>
      <c r="E8092" s="40">
        <v>52</v>
      </c>
      <c r="F8092" s="40" t="s">
        <v>641</v>
      </c>
    </row>
    <row r="8093" spans="1:6" x14ac:dyDescent="0.5">
      <c r="A8093" s="38">
        <v>43727</v>
      </c>
      <c r="B8093" s="39">
        <v>0.60704861111111108</v>
      </c>
      <c r="C8093" s="40">
        <v>4</v>
      </c>
      <c r="D8093" s="40" t="s">
        <v>640</v>
      </c>
      <c r="E8093" s="40">
        <v>54</v>
      </c>
      <c r="F8093" s="40" t="s">
        <v>641</v>
      </c>
    </row>
    <row r="8094" spans="1:6" x14ac:dyDescent="0.5">
      <c r="A8094" s="38">
        <v>43727</v>
      </c>
      <c r="B8094" s="39">
        <v>0.60706018518518523</v>
      </c>
      <c r="C8094" s="40">
        <v>4</v>
      </c>
      <c r="D8094" s="40" t="s">
        <v>640</v>
      </c>
      <c r="E8094" s="40">
        <v>56</v>
      </c>
      <c r="F8094" s="40" t="s">
        <v>641</v>
      </c>
    </row>
    <row r="8095" spans="1:6" x14ac:dyDescent="0.5">
      <c r="A8095" s="38">
        <v>43727</v>
      </c>
      <c r="B8095" s="39">
        <v>0.60707175925925927</v>
      </c>
      <c r="C8095" s="40">
        <v>4</v>
      </c>
      <c r="D8095" s="40" t="s">
        <v>640</v>
      </c>
      <c r="E8095" s="40">
        <v>48</v>
      </c>
      <c r="F8095" s="40" t="s">
        <v>641</v>
      </c>
    </row>
    <row r="8096" spans="1:6" x14ac:dyDescent="0.5">
      <c r="A8096" s="38">
        <v>43727</v>
      </c>
      <c r="B8096" s="39">
        <v>0.60708333333333331</v>
      </c>
      <c r="C8096" s="40">
        <v>4</v>
      </c>
      <c r="D8096" s="40" t="s">
        <v>640</v>
      </c>
      <c r="E8096" s="40">
        <v>55</v>
      </c>
      <c r="F8096" s="40" t="s">
        <v>641</v>
      </c>
    </row>
    <row r="8097" spans="1:6" x14ac:dyDescent="0.5">
      <c r="A8097" s="38">
        <v>43727</v>
      </c>
      <c r="B8097" s="39">
        <v>0.60709490740740735</v>
      </c>
      <c r="C8097" s="40">
        <v>4</v>
      </c>
      <c r="D8097" s="40" t="s">
        <v>640</v>
      </c>
      <c r="E8097" s="40">
        <v>52</v>
      </c>
      <c r="F8097" s="40" t="s">
        <v>641</v>
      </c>
    </row>
    <row r="8098" spans="1:6" x14ac:dyDescent="0.5">
      <c r="A8098" s="38">
        <v>43727</v>
      </c>
      <c r="B8098" s="39">
        <v>0.6071064814814815</v>
      </c>
      <c r="C8098" s="40">
        <v>4</v>
      </c>
      <c r="D8098" s="40" t="s">
        <v>640</v>
      </c>
      <c r="E8098" s="40">
        <v>61</v>
      </c>
      <c r="F8098" s="40" t="s">
        <v>641</v>
      </c>
    </row>
    <row r="8099" spans="1:6" x14ac:dyDescent="0.5">
      <c r="A8099" s="38">
        <v>43727</v>
      </c>
      <c r="B8099" s="39">
        <v>0.60712962962962969</v>
      </c>
      <c r="C8099" s="40">
        <v>4</v>
      </c>
      <c r="D8099" s="40" t="s">
        <v>640</v>
      </c>
      <c r="E8099" s="40">
        <v>51</v>
      </c>
      <c r="F8099" s="40" t="s">
        <v>641</v>
      </c>
    </row>
    <row r="8100" spans="1:6" x14ac:dyDescent="0.5">
      <c r="A8100" s="38">
        <v>43727</v>
      </c>
      <c r="B8100" s="39">
        <v>0.60715277777777776</v>
      </c>
      <c r="C8100" s="40">
        <v>4</v>
      </c>
      <c r="D8100" s="40" t="s">
        <v>640</v>
      </c>
      <c r="E8100" s="40">
        <v>42</v>
      </c>
      <c r="F8100" s="40" t="s">
        <v>641</v>
      </c>
    </row>
    <row r="8101" spans="1:6" x14ac:dyDescent="0.5">
      <c r="A8101" s="38">
        <v>43727</v>
      </c>
      <c r="B8101" s="39">
        <v>0.6071643518518518</v>
      </c>
      <c r="C8101" s="40">
        <v>4</v>
      </c>
      <c r="D8101" s="40" t="s">
        <v>640</v>
      </c>
      <c r="E8101" s="40">
        <v>47</v>
      </c>
      <c r="F8101" s="40" t="s">
        <v>641</v>
      </c>
    </row>
    <row r="8102" spans="1:6" x14ac:dyDescent="0.5">
      <c r="A8102" s="38">
        <v>43727</v>
      </c>
      <c r="B8102" s="39">
        <v>0.60717592592592595</v>
      </c>
      <c r="C8102" s="40">
        <v>4</v>
      </c>
      <c r="D8102" s="40" t="s">
        <v>640</v>
      </c>
      <c r="E8102" s="40">
        <v>47</v>
      </c>
      <c r="F8102" s="40" t="s">
        <v>641</v>
      </c>
    </row>
    <row r="8103" spans="1:6" x14ac:dyDescent="0.5">
      <c r="A8103" s="38">
        <v>43727</v>
      </c>
      <c r="B8103" s="39">
        <v>0.60718749999999999</v>
      </c>
      <c r="C8103" s="40">
        <v>4</v>
      </c>
      <c r="D8103" s="40" t="s">
        <v>640</v>
      </c>
      <c r="E8103" s="40">
        <v>57</v>
      </c>
      <c r="F8103" s="40" t="s">
        <v>641</v>
      </c>
    </row>
    <row r="8104" spans="1:6" x14ac:dyDescent="0.5">
      <c r="A8104" s="38">
        <v>43727</v>
      </c>
      <c r="B8104" s="39">
        <v>0.60719907407407414</v>
      </c>
      <c r="C8104" s="40">
        <v>4</v>
      </c>
      <c r="D8104" s="40" t="s">
        <v>640</v>
      </c>
      <c r="E8104" s="40">
        <v>58</v>
      </c>
      <c r="F8104" s="40" t="s">
        <v>641</v>
      </c>
    </row>
    <row r="8105" spans="1:6" x14ac:dyDescent="0.5">
      <c r="A8105" s="38">
        <v>43727</v>
      </c>
      <c r="B8105" s="39">
        <v>0.60721064814814818</v>
      </c>
      <c r="C8105" s="40">
        <v>4</v>
      </c>
      <c r="D8105" s="40" t="s">
        <v>640</v>
      </c>
      <c r="E8105" s="40">
        <v>40</v>
      </c>
      <c r="F8105" s="40" t="s">
        <v>641</v>
      </c>
    </row>
    <row r="8106" spans="1:6" x14ac:dyDescent="0.5">
      <c r="A8106" s="38">
        <v>43727</v>
      </c>
      <c r="B8106" s="39">
        <v>0.60722222222222222</v>
      </c>
      <c r="C8106" s="40">
        <v>4</v>
      </c>
      <c r="D8106" s="40" t="s">
        <v>640</v>
      </c>
      <c r="E8106" s="40">
        <v>57</v>
      </c>
      <c r="F8106" s="40" t="s">
        <v>641</v>
      </c>
    </row>
    <row r="8107" spans="1:6" x14ac:dyDescent="0.5">
      <c r="A8107" s="38">
        <v>43727</v>
      </c>
      <c r="B8107" s="39">
        <v>0.60723379629629626</v>
      </c>
      <c r="C8107" s="40">
        <v>4</v>
      </c>
      <c r="D8107" s="40" t="s">
        <v>640</v>
      </c>
      <c r="E8107" s="40">
        <v>55</v>
      </c>
      <c r="F8107" s="40" t="s">
        <v>641</v>
      </c>
    </row>
    <row r="8108" spans="1:6" x14ac:dyDescent="0.5">
      <c r="A8108" s="38">
        <v>43727</v>
      </c>
      <c r="B8108" s="39">
        <v>0.6072453703703703</v>
      </c>
      <c r="C8108" s="40">
        <v>4</v>
      </c>
      <c r="D8108" s="40" t="s">
        <v>640</v>
      </c>
      <c r="E8108" s="40">
        <v>56</v>
      </c>
      <c r="F8108" s="40" t="s">
        <v>641</v>
      </c>
    </row>
    <row r="8109" spans="1:6" x14ac:dyDescent="0.5">
      <c r="A8109" s="38">
        <v>43727</v>
      </c>
      <c r="B8109" s="39">
        <v>0.60725694444444445</v>
      </c>
      <c r="C8109" s="40">
        <v>4</v>
      </c>
      <c r="D8109" s="40" t="s">
        <v>640</v>
      </c>
      <c r="E8109" s="40">
        <v>56</v>
      </c>
      <c r="F8109" s="40" t="s">
        <v>641</v>
      </c>
    </row>
    <row r="8110" spans="1:6" x14ac:dyDescent="0.5">
      <c r="A8110" s="38">
        <v>43727</v>
      </c>
      <c r="B8110" s="39">
        <v>0.60728009259259264</v>
      </c>
      <c r="C8110" s="40">
        <v>4</v>
      </c>
      <c r="D8110" s="40" t="s">
        <v>640</v>
      </c>
      <c r="E8110" s="40">
        <v>52</v>
      </c>
      <c r="F8110" s="40" t="s">
        <v>641</v>
      </c>
    </row>
    <row r="8111" spans="1:6" x14ac:dyDescent="0.5">
      <c r="A8111" s="38">
        <v>43727</v>
      </c>
      <c r="B8111" s="39">
        <v>0.60729166666666667</v>
      </c>
      <c r="C8111" s="40">
        <v>4</v>
      </c>
      <c r="D8111" s="40" t="s">
        <v>640</v>
      </c>
      <c r="E8111" s="40">
        <v>58</v>
      </c>
      <c r="F8111" s="40" t="s">
        <v>641</v>
      </c>
    </row>
    <row r="8112" spans="1:6" x14ac:dyDescent="0.5">
      <c r="A8112" s="38">
        <v>43727</v>
      </c>
      <c r="B8112" s="39">
        <v>0.60730324074074071</v>
      </c>
      <c r="C8112" s="40">
        <v>4</v>
      </c>
      <c r="D8112" s="40" t="s">
        <v>640</v>
      </c>
      <c r="E8112" s="40">
        <v>45</v>
      </c>
      <c r="F8112" s="40" t="s">
        <v>641</v>
      </c>
    </row>
    <row r="8113" spans="1:6" x14ac:dyDescent="0.5">
      <c r="A8113" s="38">
        <v>43727</v>
      </c>
      <c r="B8113" s="39">
        <v>0.6073263888888889</v>
      </c>
      <c r="C8113" s="40">
        <v>4</v>
      </c>
      <c r="D8113" s="40" t="s">
        <v>640</v>
      </c>
      <c r="E8113" s="40">
        <v>54</v>
      </c>
      <c r="F8113" s="40" t="s">
        <v>641</v>
      </c>
    </row>
    <row r="8114" spans="1:6" x14ac:dyDescent="0.5">
      <c r="A8114" s="38">
        <v>43727</v>
      </c>
      <c r="B8114" s="39">
        <v>0.60733796296296294</v>
      </c>
      <c r="C8114" s="40">
        <v>4</v>
      </c>
      <c r="D8114" s="40" t="s">
        <v>640</v>
      </c>
      <c r="E8114" s="40">
        <v>55</v>
      </c>
      <c r="F8114" s="40" t="s">
        <v>641</v>
      </c>
    </row>
    <row r="8115" spans="1:6" x14ac:dyDescent="0.5">
      <c r="A8115" s="38">
        <v>43727</v>
      </c>
      <c r="B8115" s="39">
        <v>0.60734953703703709</v>
      </c>
      <c r="C8115" s="40">
        <v>4</v>
      </c>
      <c r="D8115" s="40" t="s">
        <v>640</v>
      </c>
      <c r="E8115" s="40">
        <v>56</v>
      </c>
      <c r="F8115" s="40" t="s">
        <v>641</v>
      </c>
    </row>
    <row r="8116" spans="1:6" x14ac:dyDescent="0.5">
      <c r="A8116" s="38">
        <v>43727</v>
      </c>
      <c r="B8116" s="39">
        <v>0.60736111111111113</v>
      </c>
      <c r="C8116" s="40">
        <v>4</v>
      </c>
      <c r="D8116" s="40" t="s">
        <v>640</v>
      </c>
      <c r="E8116" s="40">
        <v>56</v>
      </c>
      <c r="F8116" s="40" t="s">
        <v>641</v>
      </c>
    </row>
    <row r="8117" spans="1:6" x14ac:dyDescent="0.5">
      <c r="A8117" s="38">
        <v>43727</v>
      </c>
      <c r="B8117" s="39">
        <v>0.60737268518518517</v>
      </c>
      <c r="C8117" s="40">
        <v>4</v>
      </c>
      <c r="D8117" s="40" t="s">
        <v>640</v>
      </c>
      <c r="E8117" s="40">
        <v>59</v>
      </c>
      <c r="F8117" s="40" t="s">
        <v>641</v>
      </c>
    </row>
    <row r="8118" spans="1:6" x14ac:dyDescent="0.5">
      <c r="A8118" s="38">
        <v>43727</v>
      </c>
      <c r="B8118" s="39">
        <v>0.60738425925925921</v>
      </c>
      <c r="C8118" s="40">
        <v>4</v>
      </c>
      <c r="D8118" s="40" t="s">
        <v>640</v>
      </c>
      <c r="E8118" s="40">
        <v>50</v>
      </c>
      <c r="F8118" s="40" t="s">
        <v>641</v>
      </c>
    </row>
    <row r="8119" spans="1:6" x14ac:dyDescent="0.5">
      <c r="A8119" s="38">
        <v>43727</v>
      </c>
      <c r="B8119" s="39">
        <v>0.60739583333333336</v>
      </c>
      <c r="C8119" s="40">
        <v>4</v>
      </c>
      <c r="D8119" s="40" t="s">
        <v>640</v>
      </c>
      <c r="E8119" s="40">
        <v>59</v>
      </c>
      <c r="F8119" s="40" t="s">
        <v>641</v>
      </c>
    </row>
    <row r="8120" spans="1:6" x14ac:dyDescent="0.5">
      <c r="A8120" s="38">
        <v>43727</v>
      </c>
      <c r="B8120" s="39">
        <v>0.6074074074074074</v>
      </c>
      <c r="C8120" s="40">
        <v>4</v>
      </c>
      <c r="D8120" s="40" t="s">
        <v>640</v>
      </c>
      <c r="E8120" s="40">
        <v>58</v>
      </c>
      <c r="F8120" s="40" t="s">
        <v>641</v>
      </c>
    </row>
    <row r="8121" spans="1:6" x14ac:dyDescent="0.5">
      <c r="A8121" s="38">
        <v>43727</v>
      </c>
      <c r="B8121" s="39">
        <v>0.60741898148148155</v>
      </c>
      <c r="C8121" s="40">
        <v>4</v>
      </c>
      <c r="D8121" s="40" t="s">
        <v>640</v>
      </c>
      <c r="E8121" s="40">
        <v>45</v>
      </c>
      <c r="F8121" s="40" t="s">
        <v>641</v>
      </c>
    </row>
    <row r="8122" spans="1:6" x14ac:dyDescent="0.5">
      <c r="A8122" s="38">
        <v>43727</v>
      </c>
      <c r="B8122" s="39">
        <v>0.60743055555555558</v>
      </c>
      <c r="C8122" s="40">
        <v>4</v>
      </c>
      <c r="D8122" s="40" t="s">
        <v>640</v>
      </c>
      <c r="E8122" s="40">
        <v>58</v>
      </c>
      <c r="F8122" s="40" t="s">
        <v>641</v>
      </c>
    </row>
    <row r="8123" spans="1:6" x14ac:dyDescent="0.5">
      <c r="A8123" s="38">
        <v>43727</v>
      </c>
      <c r="B8123" s="39">
        <v>0.60744212962962962</v>
      </c>
      <c r="C8123" s="40">
        <v>4</v>
      </c>
      <c r="D8123" s="40" t="s">
        <v>640</v>
      </c>
      <c r="E8123" s="40">
        <v>47</v>
      </c>
      <c r="F8123" s="40" t="s">
        <v>641</v>
      </c>
    </row>
    <row r="8124" spans="1:6" x14ac:dyDescent="0.5">
      <c r="A8124" s="38">
        <v>43727</v>
      </c>
      <c r="B8124" s="39">
        <v>0.60745370370370366</v>
      </c>
      <c r="C8124" s="40">
        <v>4</v>
      </c>
      <c r="D8124" s="40" t="s">
        <v>640</v>
      </c>
      <c r="E8124" s="40">
        <v>50</v>
      </c>
      <c r="F8124" s="40" t="s">
        <v>641</v>
      </c>
    </row>
    <row r="8125" spans="1:6" x14ac:dyDescent="0.5">
      <c r="A8125" s="38">
        <v>43727</v>
      </c>
      <c r="B8125" s="39">
        <v>0.60746527777777781</v>
      </c>
      <c r="C8125" s="40">
        <v>4</v>
      </c>
      <c r="D8125" s="40" t="s">
        <v>640</v>
      </c>
      <c r="E8125" s="40">
        <v>63</v>
      </c>
      <c r="F8125" s="40" t="s">
        <v>641</v>
      </c>
    </row>
    <row r="8126" spans="1:6" x14ac:dyDescent="0.5">
      <c r="A8126" s="38">
        <v>43727</v>
      </c>
      <c r="B8126" s="39">
        <v>0.60747685185185185</v>
      </c>
      <c r="C8126" s="40">
        <v>4</v>
      </c>
      <c r="D8126" s="40" t="s">
        <v>640</v>
      </c>
      <c r="E8126" s="40">
        <v>63</v>
      </c>
      <c r="F8126" s="40" t="s">
        <v>641</v>
      </c>
    </row>
    <row r="8127" spans="1:6" x14ac:dyDescent="0.5">
      <c r="A8127" s="38">
        <v>43727</v>
      </c>
      <c r="B8127" s="39">
        <v>0.60748842592592589</v>
      </c>
      <c r="C8127" s="40">
        <v>4</v>
      </c>
      <c r="D8127" s="40" t="s">
        <v>640</v>
      </c>
      <c r="E8127" s="40">
        <v>49</v>
      </c>
      <c r="F8127" s="40" t="s">
        <v>641</v>
      </c>
    </row>
    <row r="8128" spans="1:6" x14ac:dyDescent="0.5">
      <c r="A8128" s="38">
        <v>43727</v>
      </c>
      <c r="B8128" s="39">
        <v>0.60750000000000004</v>
      </c>
      <c r="C8128" s="40">
        <v>4</v>
      </c>
      <c r="D8128" s="40" t="s">
        <v>640</v>
      </c>
      <c r="E8128" s="40">
        <v>59</v>
      </c>
      <c r="F8128" s="40" t="s">
        <v>641</v>
      </c>
    </row>
    <row r="8129" spans="1:6" x14ac:dyDescent="0.5">
      <c r="A8129" s="38">
        <v>43727</v>
      </c>
      <c r="B8129" s="39">
        <v>0.60751157407407408</v>
      </c>
      <c r="C8129" s="40">
        <v>4</v>
      </c>
      <c r="D8129" s="40" t="s">
        <v>640</v>
      </c>
      <c r="E8129" s="40">
        <v>52</v>
      </c>
      <c r="F8129" s="40" t="s">
        <v>641</v>
      </c>
    </row>
    <row r="8130" spans="1:6" x14ac:dyDescent="0.5">
      <c r="A8130" s="38">
        <v>43727</v>
      </c>
      <c r="B8130" s="39">
        <v>0.60752314814814812</v>
      </c>
      <c r="C8130" s="40">
        <v>4</v>
      </c>
      <c r="D8130" s="40" t="s">
        <v>640</v>
      </c>
      <c r="E8130" s="40">
        <v>46</v>
      </c>
      <c r="F8130" s="40" t="s">
        <v>641</v>
      </c>
    </row>
    <row r="8131" spans="1:6" x14ac:dyDescent="0.5">
      <c r="A8131" s="38">
        <v>43727</v>
      </c>
      <c r="B8131" s="39">
        <v>0.60753472222222216</v>
      </c>
      <c r="C8131" s="40">
        <v>4</v>
      </c>
      <c r="D8131" s="40" t="s">
        <v>640</v>
      </c>
      <c r="E8131" s="40">
        <v>50</v>
      </c>
      <c r="F8131" s="40" t="s">
        <v>641</v>
      </c>
    </row>
    <row r="8132" spans="1:6" x14ac:dyDescent="0.5">
      <c r="A8132" s="38">
        <v>43727</v>
      </c>
      <c r="B8132" s="39">
        <v>0.60763888888888895</v>
      </c>
      <c r="C8132" s="40">
        <v>4</v>
      </c>
      <c r="D8132" s="40" t="s">
        <v>640</v>
      </c>
      <c r="E8132" s="40">
        <v>42</v>
      </c>
      <c r="F8132" s="40" t="s">
        <v>641</v>
      </c>
    </row>
    <row r="8133" spans="1:6" x14ac:dyDescent="0.5">
      <c r="A8133" s="38">
        <v>43727</v>
      </c>
      <c r="B8133" s="39">
        <v>0.60766203703703703</v>
      </c>
      <c r="C8133" s="40">
        <v>4</v>
      </c>
      <c r="D8133" s="40" t="s">
        <v>640</v>
      </c>
      <c r="E8133" s="40">
        <v>57</v>
      </c>
      <c r="F8133" s="40" t="s">
        <v>641</v>
      </c>
    </row>
    <row r="8134" spans="1:6" x14ac:dyDescent="0.5">
      <c r="A8134" s="38">
        <v>43727</v>
      </c>
      <c r="B8134" s="39">
        <v>0.65531249999999996</v>
      </c>
      <c r="C8134" s="40">
        <v>4</v>
      </c>
      <c r="D8134" s="40" t="s">
        <v>640</v>
      </c>
      <c r="E8134" s="40">
        <v>35</v>
      </c>
      <c r="F8134" s="40" t="s">
        <v>641</v>
      </c>
    </row>
    <row r="8135" spans="1:6" x14ac:dyDescent="0.5">
      <c r="A8135" s="38">
        <v>43727</v>
      </c>
      <c r="B8135" s="39">
        <v>0.6573148148148148</v>
      </c>
      <c r="C8135" s="40">
        <v>4</v>
      </c>
      <c r="D8135" s="40" t="s">
        <v>640</v>
      </c>
      <c r="E8135" s="40">
        <v>39</v>
      </c>
      <c r="F8135" s="40" t="s">
        <v>641</v>
      </c>
    </row>
    <row r="8136" spans="1:6" x14ac:dyDescent="0.5">
      <c r="A8136" s="38">
        <v>43727</v>
      </c>
      <c r="B8136" s="39">
        <v>0.65738425925925925</v>
      </c>
      <c r="C8136" s="40">
        <v>4</v>
      </c>
      <c r="D8136" s="40" t="s">
        <v>640</v>
      </c>
      <c r="E8136" s="40">
        <v>39</v>
      </c>
      <c r="F8136" s="40" t="s">
        <v>641</v>
      </c>
    </row>
    <row r="8137" spans="1:6" x14ac:dyDescent="0.5">
      <c r="A8137" s="38">
        <v>43727</v>
      </c>
      <c r="B8137" s="39">
        <v>0.65741898148148148</v>
      </c>
      <c r="C8137" s="40">
        <v>4</v>
      </c>
      <c r="D8137" s="40" t="s">
        <v>640</v>
      </c>
      <c r="E8137" s="40">
        <v>49</v>
      </c>
      <c r="F8137" s="40" t="s">
        <v>641</v>
      </c>
    </row>
    <row r="8138" spans="1:6" x14ac:dyDescent="0.5">
      <c r="A8138" s="38">
        <v>43727</v>
      </c>
      <c r="B8138" s="39">
        <v>0.65743055555555563</v>
      </c>
      <c r="C8138" s="40">
        <v>4</v>
      </c>
      <c r="D8138" s="40" t="s">
        <v>640</v>
      </c>
      <c r="E8138" s="40">
        <v>55</v>
      </c>
      <c r="F8138" s="40" t="s">
        <v>641</v>
      </c>
    </row>
    <row r="8139" spans="1:6" x14ac:dyDescent="0.5">
      <c r="A8139" s="38">
        <v>43727</v>
      </c>
      <c r="B8139" s="39">
        <v>0.65744212962962967</v>
      </c>
      <c r="C8139" s="40">
        <v>4</v>
      </c>
      <c r="D8139" s="40" t="s">
        <v>640</v>
      </c>
      <c r="E8139" s="40">
        <v>47</v>
      </c>
      <c r="F8139" s="40" t="s">
        <v>641</v>
      </c>
    </row>
    <row r="8140" spans="1:6" x14ac:dyDescent="0.5">
      <c r="A8140" s="38">
        <v>43727</v>
      </c>
      <c r="B8140" s="39">
        <v>0.65745370370370371</v>
      </c>
      <c r="C8140" s="40">
        <v>4</v>
      </c>
      <c r="D8140" s="40" t="s">
        <v>640</v>
      </c>
      <c r="E8140" s="40">
        <v>47</v>
      </c>
      <c r="F8140" s="40" t="s">
        <v>641</v>
      </c>
    </row>
    <row r="8141" spans="1:6" x14ac:dyDescent="0.5">
      <c r="A8141" s="38">
        <v>43727</v>
      </c>
      <c r="B8141" s="39">
        <v>0.65746527777777775</v>
      </c>
      <c r="C8141" s="40">
        <v>4</v>
      </c>
      <c r="D8141" s="40" t="s">
        <v>640</v>
      </c>
      <c r="E8141" s="40">
        <v>60</v>
      </c>
      <c r="F8141" s="40" t="s">
        <v>641</v>
      </c>
    </row>
    <row r="8142" spans="1:6" x14ac:dyDescent="0.5">
      <c r="A8142" s="38">
        <v>43727</v>
      </c>
      <c r="B8142" s="39">
        <v>0.65747685185185178</v>
      </c>
      <c r="C8142" s="40">
        <v>4</v>
      </c>
      <c r="D8142" s="40" t="s">
        <v>640</v>
      </c>
      <c r="E8142" s="40">
        <v>60</v>
      </c>
      <c r="F8142" s="40" t="s">
        <v>641</v>
      </c>
    </row>
    <row r="8143" spans="1:6" x14ac:dyDescent="0.5">
      <c r="A8143" s="38">
        <v>43727</v>
      </c>
      <c r="B8143" s="39">
        <v>0.65748842592592593</v>
      </c>
      <c r="C8143" s="40">
        <v>4</v>
      </c>
      <c r="D8143" s="40" t="s">
        <v>640</v>
      </c>
      <c r="E8143" s="40">
        <v>48</v>
      </c>
      <c r="F8143" s="40" t="s">
        <v>641</v>
      </c>
    </row>
    <row r="8144" spans="1:6" x14ac:dyDescent="0.5">
      <c r="A8144" s="38">
        <v>43727</v>
      </c>
      <c r="B8144" s="39">
        <v>0.65749999999999997</v>
      </c>
      <c r="C8144" s="40">
        <v>4</v>
      </c>
      <c r="D8144" s="40" t="s">
        <v>640</v>
      </c>
      <c r="E8144" s="40">
        <v>53</v>
      </c>
      <c r="F8144" s="40" t="s">
        <v>641</v>
      </c>
    </row>
    <row r="8145" spans="1:6" x14ac:dyDescent="0.5">
      <c r="A8145" s="38">
        <v>43727</v>
      </c>
      <c r="B8145" s="39">
        <v>0.65751157407407412</v>
      </c>
      <c r="C8145" s="40">
        <v>4</v>
      </c>
      <c r="D8145" s="40" t="s">
        <v>640</v>
      </c>
      <c r="E8145" s="40">
        <v>53</v>
      </c>
      <c r="F8145" s="40" t="s">
        <v>641</v>
      </c>
    </row>
    <row r="8146" spans="1:6" x14ac:dyDescent="0.5">
      <c r="A8146" s="38">
        <v>43727</v>
      </c>
      <c r="B8146" s="39">
        <v>0.65752314814814816</v>
      </c>
      <c r="C8146" s="40">
        <v>4</v>
      </c>
      <c r="D8146" s="40" t="s">
        <v>640</v>
      </c>
      <c r="E8146" s="40">
        <v>53</v>
      </c>
      <c r="F8146" s="40" t="s">
        <v>641</v>
      </c>
    </row>
    <row r="8147" spans="1:6" x14ac:dyDescent="0.5">
      <c r="A8147" s="38">
        <v>43727</v>
      </c>
      <c r="B8147" s="39">
        <v>0.6575347222222222</v>
      </c>
      <c r="C8147" s="40">
        <v>4</v>
      </c>
      <c r="D8147" s="40" t="s">
        <v>640</v>
      </c>
      <c r="E8147" s="40">
        <v>56</v>
      </c>
      <c r="F8147" s="40" t="s">
        <v>641</v>
      </c>
    </row>
    <row r="8148" spans="1:6" x14ac:dyDescent="0.5">
      <c r="A8148" s="38">
        <v>43727</v>
      </c>
      <c r="B8148" s="39">
        <v>0.65754629629629624</v>
      </c>
      <c r="C8148" s="40">
        <v>4</v>
      </c>
      <c r="D8148" s="40" t="s">
        <v>640</v>
      </c>
      <c r="E8148" s="40">
        <v>56</v>
      </c>
      <c r="F8148" s="40" t="s">
        <v>641</v>
      </c>
    </row>
    <row r="8149" spans="1:6" x14ac:dyDescent="0.5">
      <c r="A8149" s="38">
        <v>43727</v>
      </c>
      <c r="B8149" s="39">
        <v>0.65755787037037039</v>
      </c>
      <c r="C8149" s="40">
        <v>4</v>
      </c>
      <c r="D8149" s="40" t="s">
        <v>640</v>
      </c>
      <c r="E8149" s="40">
        <v>53</v>
      </c>
      <c r="F8149" s="40" t="s">
        <v>641</v>
      </c>
    </row>
    <row r="8150" spans="1:6" x14ac:dyDescent="0.5">
      <c r="A8150" s="38">
        <v>43727</v>
      </c>
      <c r="B8150" s="39">
        <v>0.65756944444444443</v>
      </c>
      <c r="C8150" s="40">
        <v>4</v>
      </c>
      <c r="D8150" s="40" t="s">
        <v>640</v>
      </c>
      <c r="E8150" s="40">
        <v>60</v>
      </c>
      <c r="F8150" s="40" t="s">
        <v>641</v>
      </c>
    </row>
    <row r="8151" spans="1:6" x14ac:dyDescent="0.5">
      <c r="A8151" s="38">
        <v>43727</v>
      </c>
      <c r="B8151" s="39">
        <v>0.65759259259259262</v>
      </c>
      <c r="C8151" s="40">
        <v>4</v>
      </c>
      <c r="D8151" s="40" t="s">
        <v>640</v>
      </c>
      <c r="E8151" s="40">
        <v>55</v>
      </c>
      <c r="F8151" s="40" t="s">
        <v>641</v>
      </c>
    </row>
    <row r="8152" spans="1:6" x14ac:dyDescent="0.5">
      <c r="A8152" s="38">
        <v>43727</v>
      </c>
      <c r="B8152" s="39">
        <v>0.65760416666666666</v>
      </c>
      <c r="C8152" s="40">
        <v>4</v>
      </c>
      <c r="D8152" s="40" t="s">
        <v>640</v>
      </c>
      <c r="E8152" s="40">
        <v>56</v>
      </c>
      <c r="F8152" s="40" t="s">
        <v>641</v>
      </c>
    </row>
    <row r="8153" spans="1:6" x14ac:dyDescent="0.5">
      <c r="A8153" s="38">
        <v>43727</v>
      </c>
      <c r="B8153" s="39">
        <v>0.6576157407407407</v>
      </c>
      <c r="C8153" s="40">
        <v>4</v>
      </c>
      <c r="D8153" s="40" t="s">
        <v>640</v>
      </c>
      <c r="E8153" s="40">
        <v>56</v>
      </c>
      <c r="F8153" s="40" t="s">
        <v>641</v>
      </c>
    </row>
    <row r="8154" spans="1:6" x14ac:dyDescent="0.5">
      <c r="A8154" s="38">
        <v>43727</v>
      </c>
      <c r="B8154" s="39">
        <v>0.65762731481481485</v>
      </c>
      <c r="C8154" s="40">
        <v>4</v>
      </c>
      <c r="D8154" s="40" t="s">
        <v>640</v>
      </c>
      <c r="E8154" s="40">
        <v>44</v>
      </c>
      <c r="F8154" s="40" t="s">
        <v>641</v>
      </c>
    </row>
    <row r="8155" spans="1:6" x14ac:dyDescent="0.5">
      <c r="A8155" s="38">
        <v>43727</v>
      </c>
      <c r="B8155" s="39">
        <v>0.65763888888888888</v>
      </c>
      <c r="C8155" s="40">
        <v>4</v>
      </c>
      <c r="D8155" s="40" t="s">
        <v>640</v>
      </c>
      <c r="E8155" s="40">
        <v>56</v>
      </c>
      <c r="F8155" s="40" t="s">
        <v>641</v>
      </c>
    </row>
    <row r="8156" spans="1:6" x14ac:dyDescent="0.5">
      <c r="A8156" s="38">
        <v>43727</v>
      </c>
      <c r="B8156" s="39">
        <v>0.65765046296296303</v>
      </c>
      <c r="C8156" s="40">
        <v>4</v>
      </c>
      <c r="D8156" s="40" t="s">
        <v>640</v>
      </c>
      <c r="E8156" s="40">
        <v>50</v>
      </c>
      <c r="F8156" s="40" t="s">
        <v>641</v>
      </c>
    </row>
    <row r="8157" spans="1:6" x14ac:dyDescent="0.5">
      <c r="A8157" s="38">
        <v>43727</v>
      </c>
      <c r="B8157" s="39">
        <v>0.65767361111111111</v>
      </c>
      <c r="C8157" s="40">
        <v>4</v>
      </c>
      <c r="D8157" s="40" t="s">
        <v>640</v>
      </c>
      <c r="E8157" s="40">
        <v>42</v>
      </c>
      <c r="F8157" s="40" t="s">
        <v>641</v>
      </c>
    </row>
    <row r="8158" spans="1:6" x14ac:dyDescent="0.5">
      <c r="A8158" s="38">
        <v>43727</v>
      </c>
      <c r="B8158" s="39">
        <v>0.67170138888888886</v>
      </c>
      <c r="C8158" s="40">
        <v>4</v>
      </c>
      <c r="D8158" s="40" t="s">
        <v>640</v>
      </c>
      <c r="E8158" s="40">
        <v>44</v>
      </c>
      <c r="F8158" s="40" t="s">
        <v>641</v>
      </c>
    </row>
    <row r="8159" spans="1:6" x14ac:dyDescent="0.5">
      <c r="A8159" s="38">
        <v>43727</v>
      </c>
      <c r="B8159" s="39">
        <v>0.67172453703703694</v>
      </c>
      <c r="C8159" s="40">
        <v>4</v>
      </c>
      <c r="D8159" s="40" t="s">
        <v>640</v>
      </c>
      <c r="E8159" s="40">
        <v>39</v>
      </c>
      <c r="F8159" s="40" t="s">
        <v>641</v>
      </c>
    </row>
    <row r="8160" spans="1:6" x14ac:dyDescent="0.5">
      <c r="A8160" s="38">
        <v>43727</v>
      </c>
      <c r="B8160" s="39">
        <v>0.67175925925925928</v>
      </c>
      <c r="C8160" s="40">
        <v>4</v>
      </c>
      <c r="D8160" s="40" t="s">
        <v>640</v>
      </c>
      <c r="E8160" s="40">
        <v>45</v>
      </c>
      <c r="F8160" s="40" t="s">
        <v>641</v>
      </c>
    </row>
    <row r="8161" spans="1:6" x14ac:dyDescent="0.5">
      <c r="A8161" s="38">
        <v>43727</v>
      </c>
      <c r="B8161" s="39">
        <v>0.67177083333333332</v>
      </c>
      <c r="C8161" s="40">
        <v>4</v>
      </c>
      <c r="D8161" s="40" t="s">
        <v>640</v>
      </c>
      <c r="E8161" s="40">
        <v>41</v>
      </c>
      <c r="F8161" s="40" t="s">
        <v>641</v>
      </c>
    </row>
    <row r="8162" spans="1:6" x14ac:dyDescent="0.5">
      <c r="A8162" s="38">
        <v>43727</v>
      </c>
      <c r="B8162" s="39">
        <v>0.67178240740740736</v>
      </c>
      <c r="C8162" s="40">
        <v>4</v>
      </c>
      <c r="D8162" s="40" t="s">
        <v>640</v>
      </c>
      <c r="E8162" s="40">
        <v>39</v>
      </c>
      <c r="F8162" s="40" t="s">
        <v>641</v>
      </c>
    </row>
    <row r="8163" spans="1:6" x14ac:dyDescent="0.5">
      <c r="A8163" s="38">
        <v>43727</v>
      </c>
      <c r="B8163" s="39">
        <v>0.67179398148148151</v>
      </c>
      <c r="C8163" s="40">
        <v>4</v>
      </c>
      <c r="D8163" s="40" t="s">
        <v>640</v>
      </c>
      <c r="E8163" s="40">
        <v>56</v>
      </c>
      <c r="F8163" s="40" t="s">
        <v>641</v>
      </c>
    </row>
    <row r="8164" spans="1:6" x14ac:dyDescent="0.5">
      <c r="A8164" s="38">
        <v>43727</v>
      </c>
      <c r="B8164" s="39">
        <v>0.67180555555555566</v>
      </c>
      <c r="C8164" s="40">
        <v>4</v>
      </c>
      <c r="D8164" s="40" t="s">
        <v>640</v>
      </c>
      <c r="E8164" s="40">
        <v>56</v>
      </c>
      <c r="F8164" s="40" t="s">
        <v>641</v>
      </c>
    </row>
    <row r="8165" spans="1:6" x14ac:dyDescent="0.5">
      <c r="A8165" s="38">
        <v>43727</v>
      </c>
      <c r="B8165" s="39">
        <v>0.67181712962962958</v>
      </c>
      <c r="C8165" s="40">
        <v>4</v>
      </c>
      <c r="D8165" s="40" t="s">
        <v>640</v>
      </c>
      <c r="E8165" s="40">
        <v>56</v>
      </c>
      <c r="F8165" s="40" t="s">
        <v>641</v>
      </c>
    </row>
    <row r="8166" spans="1:6" x14ac:dyDescent="0.5">
      <c r="A8166" s="38">
        <v>43727</v>
      </c>
      <c r="B8166" s="39">
        <v>0.67182870370370373</v>
      </c>
      <c r="C8166" s="40">
        <v>4</v>
      </c>
      <c r="D8166" s="40" t="s">
        <v>640</v>
      </c>
      <c r="E8166" s="40">
        <v>43</v>
      </c>
      <c r="F8166" s="40" t="s">
        <v>641</v>
      </c>
    </row>
    <row r="8167" spans="1:6" x14ac:dyDescent="0.5">
      <c r="A8167" s="38">
        <v>43727</v>
      </c>
      <c r="B8167" s="39">
        <v>0.67184027777777777</v>
      </c>
      <c r="C8167" s="40">
        <v>4</v>
      </c>
      <c r="D8167" s="40" t="s">
        <v>640</v>
      </c>
      <c r="E8167" s="40">
        <v>56</v>
      </c>
      <c r="F8167" s="40" t="s">
        <v>641</v>
      </c>
    </row>
    <row r="8168" spans="1:6" x14ac:dyDescent="0.5">
      <c r="A8168" s="38">
        <v>43727</v>
      </c>
      <c r="B8168" s="39">
        <v>0.67185185185185192</v>
      </c>
      <c r="C8168" s="40">
        <v>4</v>
      </c>
      <c r="D8168" s="40" t="s">
        <v>640</v>
      </c>
      <c r="E8168" s="40">
        <v>58</v>
      </c>
      <c r="F8168" s="40" t="s">
        <v>641</v>
      </c>
    </row>
    <row r="8169" spans="1:6" x14ac:dyDescent="0.5">
      <c r="A8169" s="38">
        <v>43727</v>
      </c>
      <c r="B8169" s="39">
        <v>0.671875</v>
      </c>
      <c r="C8169" s="40">
        <v>4</v>
      </c>
      <c r="D8169" s="40" t="s">
        <v>640</v>
      </c>
      <c r="E8169" s="40">
        <v>53</v>
      </c>
      <c r="F8169" s="40" t="s">
        <v>641</v>
      </c>
    </row>
    <row r="8170" spans="1:6" x14ac:dyDescent="0.5">
      <c r="A8170" s="38">
        <v>43727</v>
      </c>
      <c r="B8170" s="39">
        <v>0.67188657407407415</v>
      </c>
      <c r="C8170" s="40">
        <v>4</v>
      </c>
      <c r="D8170" s="40" t="s">
        <v>640</v>
      </c>
      <c r="E8170" s="40">
        <v>45</v>
      </c>
      <c r="F8170" s="40" t="s">
        <v>641</v>
      </c>
    </row>
    <row r="8171" spans="1:6" x14ac:dyDescent="0.5">
      <c r="A8171" s="38">
        <v>43727</v>
      </c>
      <c r="B8171" s="39">
        <v>0.67189814814814808</v>
      </c>
      <c r="C8171" s="40">
        <v>4</v>
      </c>
      <c r="D8171" s="40" t="s">
        <v>640</v>
      </c>
      <c r="E8171" s="40">
        <v>51</v>
      </c>
      <c r="F8171" s="40" t="s">
        <v>641</v>
      </c>
    </row>
    <row r="8172" spans="1:6" x14ac:dyDescent="0.5">
      <c r="A8172" s="38">
        <v>43727</v>
      </c>
      <c r="B8172" s="39">
        <v>0.67190972222222223</v>
      </c>
      <c r="C8172" s="40">
        <v>4</v>
      </c>
      <c r="D8172" s="40" t="s">
        <v>640</v>
      </c>
      <c r="E8172" s="40">
        <v>49</v>
      </c>
      <c r="F8172" s="40" t="s">
        <v>641</v>
      </c>
    </row>
    <row r="8173" spans="1:6" x14ac:dyDescent="0.5">
      <c r="A8173" s="38">
        <v>43727</v>
      </c>
      <c r="B8173" s="39">
        <v>0.67192129629629627</v>
      </c>
      <c r="C8173" s="40">
        <v>4</v>
      </c>
      <c r="D8173" s="40" t="s">
        <v>640</v>
      </c>
      <c r="E8173" s="40">
        <v>65</v>
      </c>
      <c r="F8173" s="40" t="s">
        <v>641</v>
      </c>
    </row>
    <row r="8174" spans="1:6" x14ac:dyDescent="0.5">
      <c r="A8174" s="38">
        <v>43727</v>
      </c>
      <c r="B8174" s="39">
        <v>0.67193287037037042</v>
      </c>
      <c r="C8174" s="40">
        <v>4</v>
      </c>
      <c r="D8174" s="40" t="s">
        <v>640</v>
      </c>
      <c r="E8174" s="40">
        <v>49</v>
      </c>
      <c r="F8174" s="40" t="s">
        <v>641</v>
      </c>
    </row>
    <row r="8175" spans="1:6" x14ac:dyDescent="0.5">
      <c r="A8175" s="38">
        <v>43727</v>
      </c>
      <c r="B8175" s="39">
        <v>0.67194444444444434</v>
      </c>
      <c r="C8175" s="40">
        <v>4</v>
      </c>
      <c r="D8175" s="40" t="s">
        <v>640</v>
      </c>
      <c r="E8175" s="40">
        <v>48</v>
      </c>
      <c r="F8175" s="40" t="s">
        <v>641</v>
      </c>
    </row>
    <row r="8176" spans="1:6" x14ac:dyDescent="0.5">
      <c r="A8176" s="38">
        <v>43727</v>
      </c>
      <c r="B8176" s="39">
        <v>0.67195601851851849</v>
      </c>
      <c r="C8176" s="40">
        <v>4</v>
      </c>
      <c r="D8176" s="40" t="s">
        <v>640</v>
      </c>
      <c r="E8176" s="40">
        <v>47</v>
      </c>
      <c r="F8176" s="40" t="s">
        <v>641</v>
      </c>
    </row>
    <row r="8177" spans="1:6" x14ac:dyDescent="0.5">
      <c r="A8177" s="38">
        <v>43727</v>
      </c>
      <c r="B8177" s="39">
        <v>0.67196759259259264</v>
      </c>
      <c r="C8177" s="40">
        <v>4</v>
      </c>
      <c r="D8177" s="40" t="s">
        <v>640</v>
      </c>
      <c r="E8177" s="40">
        <v>52</v>
      </c>
      <c r="F8177" s="40" t="s">
        <v>641</v>
      </c>
    </row>
    <row r="8178" spans="1:6" x14ac:dyDescent="0.5">
      <c r="A8178" s="38">
        <v>43727</v>
      </c>
      <c r="B8178" s="39">
        <v>0.67197916666666668</v>
      </c>
      <c r="C8178" s="40">
        <v>4</v>
      </c>
      <c r="D8178" s="40" t="s">
        <v>640</v>
      </c>
      <c r="E8178" s="40">
        <v>53</v>
      </c>
      <c r="F8178" s="40" t="s">
        <v>641</v>
      </c>
    </row>
    <row r="8179" spans="1:6" x14ac:dyDescent="0.5">
      <c r="A8179" s="38">
        <v>43727</v>
      </c>
      <c r="B8179" s="39">
        <v>0.67199074074074072</v>
      </c>
      <c r="C8179" s="40">
        <v>4</v>
      </c>
      <c r="D8179" s="40" t="s">
        <v>640</v>
      </c>
      <c r="E8179" s="40">
        <v>53</v>
      </c>
      <c r="F8179" s="40" t="s">
        <v>641</v>
      </c>
    </row>
    <row r="8180" spans="1:6" x14ac:dyDescent="0.5">
      <c r="A8180" s="38">
        <v>43727</v>
      </c>
      <c r="B8180" s="39">
        <v>0.67201388888888891</v>
      </c>
      <c r="C8180" s="40">
        <v>4</v>
      </c>
      <c r="D8180" s="40" t="s">
        <v>640</v>
      </c>
      <c r="E8180" s="40">
        <v>40</v>
      </c>
      <c r="F8180" s="40" t="s">
        <v>641</v>
      </c>
    </row>
    <row r="8181" spans="1:6" x14ac:dyDescent="0.5">
      <c r="A8181" s="38">
        <v>43727</v>
      </c>
      <c r="B8181" s="39">
        <v>0.67202546296296306</v>
      </c>
      <c r="C8181" s="40">
        <v>4</v>
      </c>
      <c r="D8181" s="40" t="s">
        <v>640</v>
      </c>
      <c r="E8181" s="40">
        <v>39</v>
      </c>
      <c r="F8181" s="40" t="s">
        <v>641</v>
      </c>
    </row>
    <row r="8182" spans="1:6" x14ac:dyDescent="0.5">
      <c r="A8182" s="38">
        <v>43727</v>
      </c>
      <c r="B8182" s="39">
        <v>0.67206018518518518</v>
      </c>
      <c r="C8182" s="40">
        <v>4</v>
      </c>
      <c r="D8182" s="40" t="s">
        <v>640</v>
      </c>
      <c r="E8182" s="40">
        <v>42</v>
      </c>
      <c r="F8182" s="40" t="s">
        <v>641</v>
      </c>
    </row>
    <row r="8183" spans="1:6" x14ac:dyDescent="0.5">
      <c r="A8183" s="38">
        <v>43727</v>
      </c>
      <c r="B8183" s="39">
        <v>0.67207175925925933</v>
      </c>
      <c r="C8183" s="40">
        <v>4</v>
      </c>
      <c r="D8183" s="40" t="s">
        <v>640</v>
      </c>
      <c r="E8183" s="40">
        <v>56</v>
      </c>
      <c r="F8183" s="40" t="s">
        <v>641</v>
      </c>
    </row>
    <row r="8184" spans="1:6" x14ac:dyDescent="0.5">
      <c r="A8184" s="38">
        <v>43727</v>
      </c>
      <c r="B8184" s="39">
        <v>0.6720949074074074</v>
      </c>
      <c r="C8184" s="40">
        <v>4</v>
      </c>
      <c r="D8184" s="40" t="s">
        <v>640</v>
      </c>
      <c r="E8184" s="40">
        <v>44</v>
      </c>
      <c r="F8184" s="40" t="s">
        <v>641</v>
      </c>
    </row>
    <row r="8185" spans="1:6" x14ac:dyDescent="0.5">
      <c r="A8185" s="38">
        <v>43727</v>
      </c>
      <c r="B8185" s="39">
        <v>0.6728587962962963</v>
      </c>
      <c r="C8185" s="40">
        <v>2</v>
      </c>
      <c r="D8185" s="40" t="s">
        <v>640</v>
      </c>
      <c r="E8185" s="40">
        <v>127</v>
      </c>
      <c r="F8185" s="40" t="s">
        <v>641</v>
      </c>
    </row>
    <row r="8186" spans="1:6" x14ac:dyDescent="0.5">
      <c r="A8186" s="38">
        <v>43727</v>
      </c>
      <c r="B8186" s="39">
        <v>0.69071759259259258</v>
      </c>
      <c r="C8186" s="40">
        <v>4</v>
      </c>
      <c r="D8186" s="40" t="s">
        <v>640</v>
      </c>
      <c r="E8186" s="40">
        <v>44</v>
      </c>
      <c r="F8186" s="40" t="s">
        <v>641</v>
      </c>
    </row>
    <row r="8187" spans="1:6" x14ac:dyDescent="0.5">
      <c r="A8187" s="38">
        <v>43727</v>
      </c>
      <c r="B8187" s="39">
        <v>0.69076388888888884</v>
      </c>
      <c r="C8187" s="40">
        <v>4</v>
      </c>
      <c r="D8187" s="40" t="s">
        <v>640</v>
      </c>
      <c r="E8187" s="40">
        <v>40</v>
      </c>
      <c r="F8187" s="40" t="s">
        <v>641</v>
      </c>
    </row>
    <row r="8188" spans="1:6" x14ac:dyDescent="0.5">
      <c r="A8188" s="38">
        <v>43727</v>
      </c>
      <c r="B8188" s="39">
        <v>0.69090277777777775</v>
      </c>
      <c r="C8188" s="40">
        <v>4</v>
      </c>
      <c r="D8188" s="40" t="s">
        <v>640</v>
      </c>
      <c r="E8188" s="40">
        <v>44</v>
      </c>
      <c r="F8188" s="40" t="s">
        <v>641</v>
      </c>
    </row>
    <row r="8189" spans="1:6" x14ac:dyDescent="0.5">
      <c r="A8189" s="38">
        <v>43727</v>
      </c>
      <c r="B8189" s="39">
        <v>0.6910532407407407</v>
      </c>
      <c r="C8189" s="40">
        <v>4</v>
      </c>
      <c r="D8189" s="40" t="s">
        <v>640</v>
      </c>
      <c r="E8189" s="40">
        <v>50</v>
      </c>
      <c r="F8189" s="40" t="s">
        <v>641</v>
      </c>
    </row>
    <row r="8190" spans="1:6" x14ac:dyDescent="0.5">
      <c r="A8190" s="38">
        <v>43727</v>
      </c>
      <c r="B8190" s="39">
        <v>0.69106481481481474</v>
      </c>
      <c r="C8190" s="40">
        <v>4</v>
      </c>
      <c r="D8190" s="40" t="s">
        <v>640</v>
      </c>
      <c r="E8190" s="40">
        <v>50</v>
      </c>
      <c r="F8190" s="40" t="s">
        <v>641</v>
      </c>
    </row>
    <row r="8191" spans="1:6" x14ac:dyDescent="0.5">
      <c r="A8191" s="38">
        <v>43727</v>
      </c>
      <c r="B8191" s="39">
        <v>0.69108796296296304</v>
      </c>
      <c r="C8191" s="40">
        <v>4</v>
      </c>
      <c r="D8191" s="40" t="s">
        <v>640</v>
      </c>
      <c r="E8191" s="40">
        <v>40</v>
      </c>
      <c r="F8191" s="40" t="s">
        <v>641</v>
      </c>
    </row>
    <row r="8192" spans="1:6" x14ac:dyDescent="0.5">
      <c r="A8192" s="38">
        <v>43727</v>
      </c>
      <c r="B8192" s="39">
        <v>0.69109953703703697</v>
      </c>
      <c r="C8192" s="40">
        <v>4</v>
      </c>
      <c r="D8192" s="40" t="s">
        <v>640</v>
      </c>
      <c r="E8192" s="40">
        <v>49</v>
      </c>
      <c r="F8192" s="40" t="s">
        <v>641</v>
      </c>
    </row>
    <row r="8193" spans="1:6" x14ac:dyDescent="0.5">
      <c r="A8193" s="38">
        <v>43727</v>
      </c>
      <c r="B8193" s="39">
        <v>0.69111111111111112</v>
      </c>
      <c r="C8193" s="40">
        <v>4</v>
      </c>
      <c r="D8193" s="40" t="s">
        <v>640</v>
      </c>
      <c r="E8193" s="40">
        <v>54</v>
      </c>
      <c r="F8193" s="40" t="s">
        <v>641</v>
      </c>
    </row>
    <row r="8194" spans="1:6" x14ac:dyDescent="0.5">
      <c r="A8194" s="38">
        <v>43727</v>
      </c>
      <c r="B8194" s="39">
        <v>0.69112268518518516</v>
      </c>
      <c r="C8194" s="40">
        <v>4</v>
      </c>
      <c r="D8194" s="40" t="s">
        <v>640</v>
      </c>
      <c r="E8194" s="40">
        <v>48</v>
      </c>
      <c r="F8194" s="40" t="s">
        <v>641</v>
      </c>
    </row>
    <row r="8195" spans="1:6" x14ac:dyDescent="0.5">
      <c r="A8195" s="38">
        <v>43727</v>
      </c>
      <c r="B8195" s="39">
        <v>0.69113425925925931</v>
      </c>
      <c r="C8195" s="40">
        <v>4</v>
      </c>
      <c r="D8195" s="40" t="s">
        <v>640</v>
      </c>
      <c r="E8195" s="40">
        <v>46</v>
      </c>
      <c r="F8195" s="40" t="s">
        <v>641</v>
      </c>
    </row>
    <row r="8196" spans="1:6" x14ac:dyDescent="0.5">
      <c r="A8196" s="38">
        <v>43727</v>
      </c>
      <c r="B8196" s="39">
        <v>0.69114583333333324</v>
      </c>
      <c r="C8196" s="40">
        <v>4</v>
      </c>
      <c r="D8196" s="40" t="s">
        <v>640</v>
      </c>
      <c r="E8196" s="40">
        <v>53</v>
      </c>
      <c r="F8196" s="40" t="s">
        <v>641</v>
      </c>
    </row>
    <row r="8197" spans="1:6" x14ac:dyDescent="0.5">
      <c r="A8197" s="38">
        <v>43727</v>
      </c>
      <c r="B8197" s="39">
        <v>0.69115740740740739</v>
      </c>
      <c r="C8197" s="40">
        <v>4</v>
      </c>
      <c r="D8197" s="40" t="s">
        <v>640</v>
      </c>
      <c r="E8197" s="40">
        <v>53</v>
      </c>
      <c r="F8197" s="40" t="s">
        <v>641</v>
      </c>
    </row>
    <row r="8198" spans="1:6" x14ac:dyDescent="0.5">
      <c r="A8198" s="38">
        <v>43727</v>
      </c>
      <c r="B8198" s="39">
        <v>0.69116898148148154</v>
      </c>
      <c r="C8198" s="40">
        <v>4</v>
      </c>
      <c r="D8198" s="40" t="s">
        <v>640</v>
      </c>
      <c r="E8198" s="40">
        <v>50</v>
      </c>
      <c r="F8198" s="40" t="s">
        <v>641</v>
      </c>
    </row>
    <row r="8199" spans="1:6" x14ac:dyDescent="0.5">
      <c r="A8199" s="38">
        <v>43727</v>
      </c>
      <c r="B8199" s="39">
        <v>0.69118055555555558</v>
      </c>
      <c r="C8199" s="40">
        <v>4</v>
      </c>
      <c r="D8199" s="40" t="s">
        <v>640</v>
      </c>
      <c r="E8199" s="40">
        <v>47</v>
      </c>
      <c r="F8199" s="40" t="s">
        <v>641</v>
      </c>
    </row>
    <row r="8200" spans="1:6" x14ac:dyDescent="0.5">
      <c r="A8200" s="38">
        <v>43727</v>
      </c>
      <c r="B8200" s="39">
        <v>0.69119212962962961</v>
      </c>
      <c r="C8200" s="40">
        <v>4</v>
      </c>
      <c r="D8200" s="40" t="s">
        <v>640</v>
      </c>
      <c r="E8200" s="40">
        <v>50</v>
      </c>
      <c r="F8200" s="40" t="s">
        <v>641</v>
      </c>
    </row>
    <row r="8201" spans="1:6" x14ac:dyDescent="0.5">
      <c r="A8201" s="38">
        <v>43727</v>
      </c>
      <c r="B8201" s="39">
        <v>0.69120370370370365</v>
      </c>
      <c r="C8201" s="40">
        <v>4</v>
      </c>
      <c r="D8201" s="40" t="s">
        <v>640</v>
      </c>
      <c r="E8201" s="40">
        <v>50</v>
      </c>
      <c r="F8201" s="40" t="s">
        <v>641</v>
      </c>
    </row>
    <row r="8202" spans="1:6" x14ac:dyDescent="0.5">
      <c r="A8202" s="38">
        <v>43727</v>
      </c>
      <c r="B8202" s="39">
        <v>0.6912152777777778</v>
      </c>
      <c r="C8202" s="40">
        <v>4</v>
      </c>
      <c r="D8202" s="40" t="s">
        <v>640</v>
      </c>
      <c r="E8202" s="40">
        <v>51</v>
      </c>
      <c r="F8202" s="40" t="s">
        <v>641</v>
      </c>
    </row>
    <row r="8203" spans="1:6" x14ac:dyDescent="0.5">
      <c r="A8203" s="38">
        <v>43727</v>
      </c>
      <c r="B8203" s="39">
        <v>0.69122685185185195</v>
      </c>
      <c r="C8203" s="40">
        <v>4</v>
      </c>
      <c r="D8203" s="40" t="s">
        <v>640</v>
      </c>
      <c r="E8203" s="40">
        <v>51</v>
      </c>
      <c r="F8203" s="40" t="s">
        <v>641</v>
      </c>
    </row>
    <row r="8204" spans="1:6" x14ac:dyDescent="0.5">
      <c r="A8204" s="38">
        <v>43727</v>
      </c>
      <c r="B8204" s="39">
        <v>0.69123842592592588</v>
      </c>
      <c r="C8204" s="40">
        <v>4</v>
      </c>
      <c r="D8204" s="40" t="s">
        <v>640</v>
      </c>
      <c r="E8204" s="40">
        <v>56</v>
      </c>
      <c r="F8204" s="40" t="s">
        <v>641</v>
      </c>
    </row>
    <row r="8205" spans="1:6" x14ac:dyDescent="0.5">
      <c r="A8205" s="38">
        <v>43727</v>
      </c>
      <c r="B8205" s="39">
        <v>0.69125000000000003</v>
      </c>
      <c r="C8205" s="40">
        <v>4</v>
      </c>
      <c r="D8205" s="40" t="s">
        <v>640</v>
      </c>
      <c r="E8205" s="40">
        <v>39</v>
      </c>
      <c r="F8205" s="40" t="s">
        <v>641</v>
      </c>
    </row>
    <row r="8206" spans="1:6" x14ac:dyDescent="0.5">
      <c r="A8206" s="38">
        <v>43727</v>
      </c>
      <c r="B8206" s="39">
        <v>0.69126157407407407</v>
      </c>
      <c r="C8206" s="40">
        <v>4</v>
      </c>
      <c r="D8206" s="40" t="s">
        <v>640</v>
      </c>
      <c r="E8206" s="40">
        <v>51</v>
      </c>
      <c r="F8206" s="40" t="s">
        <v>641</v>
      </c>
    </row>
    <row r="8207" spans="1:6" x14ac:dyDescent="0.5">
      <c r="A8207" s="38">
        <v>43727</v>
      </c>
      <c r="B8207" s="39">
        <v>0.69128472222222215</v>
      </c>
      <c r="C8207" s="40">
        <v>4</v>
      </c>
      <c r="D8207" s="40" t="s">
        <v>640</v>
      </c>
      <c r="E8207" s="40">
        <v>44</v>
      </c>
      <c r="F8207" s="40" t="s">
        <v>641</v>
      </c>
    </row>
    <row r="8208" spans="1:6" x14ac:dyDescent="0.5">
      <c r="A8208" s="38">
        <v>43727</v>
      </c>
      <c r="B8208" s="39">
        <v>0.6912962962962963</v>
      </c>
      <c r="C8208" s="40">
        <v>4</v>
      </c>
      <c r="D8208" s="40" t="s">
        <v>640</v>
      </c>
      <c r="E8208" s="40">
        <v>49</v>
      </c>
      <c r="F8208" s="40" t="s">
        <v>641</v>
      </c>
    </row>
    <row r="8209" spans="1:6" x14ac:dyDescent="0.5">
      <c r="A8209" s="38">
        <v>43727</v>
      </c>
      <c r="B8209" s="39">
        <v>0.69130787037037045</v>
      </c>
      <c r="C8209" s="40">
        <v>4</v>
      </c>
      <c r="D8209" s="40" t="s">
        <v>640</v>
      </c>
      <c r="E8209" s="40">
        <v>48</v>
      </c>
      <c r="F8209" s="40" t="s">
        <v>641</v>
      </c>
    </row>
    <row r="8210" spans="1:6" x14ac:dyDescent="0.5">
      <c r="A8210" s="38">
        <v>43727</v>
      </c>
      <c r="B8210" s="39">
        <v>0.69131944444444438</v>
      </c>
      <c r="C8210" s="40">
        <v>4</v>
      </c>
      <c r="D8210" s="40" t="s">
        <v>640</v>
      </c>
      <c r="E8210" s="40">
        <v>53</v>
      </c>
      <c r="F8210" s="40" t="s">
        <v>641</v>
      </c>
    </row>
    <row r="8211" spans="1:6" x14ac:dyDescent="0.5">
      <c r="A8211" s="38">
        <v>43727</v>
      </c>
      <c r="B8211" s="39">
        <v>0.69133101851851853</v>
      </c>
      <c r="C8211" s="40">
        <v>4</v>
      </c>
      <c r="D8211" s="40" t="s">
        <v>640</v>
      </c>
      <c r="E8211" s="40">
        <v>55</v>
      </c>
      <c r="F8211" s="40" t="s">
        <v>641</v>
      </c>
    </row>
    <row r="8212" spans="1:6" x14ac:dyDescent="0.5">
      <c r="A8212" s="38">
        <v>43727</v>
      </c>
      <c r="B8212" s="39">
        <v>0.69134259259259256</v>
      </c>
      <c r="C8212" s="40">
        <v>4</v>
      </c>
      <c r="D8212" s="40" t="s">
        <v>640</v>
      </c>
      <c r="E8212" s="40">
        <v>46</v>
      </c>
      <c r="F8212" s="40" t="s">
        <v>641</v>
      </c>
    </row>
    <row r="8213" spans="1:6" x14ac:dyDescent="0.5">
      <c r="A8213" s="38">
        <v>43727</v>
      </c>
      <c r="B8213" s="39">
        <v>0.69135416666666671</v>
      </c>
      <c r="C8213" s="40">
        <v>4</v>
      </c>
      <c r="D8213" s="40" t="s">
        <v>640</v>
      </c>
      <c r="E8213" s="40">
        <v>53</v>
      </c>
      <c r="F8213" s="40" t="s">
        <v>641</v>
      </c>
    </row>
    <row r="8214" spans="1:6" x14ac:dyDescent="0.5">
      <c r="A8214" s="38">
        <v>43727</v>
      </c>
      <c r="B8214" s="39">
        <v>0.69136574074074064</v>
      </c>
      <c r="C8214" s="40">
        <v>4</v>
      </c>
      <c r="D8214" s="40" t="s">
        <v>640</v>
      </c>
      <c r="E8214" s="40">
        <v>53</v>
      </c>
      <c r="F8214" s="40" t="s">
        <v>641</v>
      </c>
    </row>
    <row r="8215" spans="1:6" x14ac:dyDescent="0.5">
      <c r="A8215" s="38">
        <v>43727</v>
      </c>
      <c r="B8215" s="39">
        <v>0.69137731481481479</v>
      </c>
      <c r="C8215" s="40">
        <v>4</v>
      </c>
      <c r="D8215" s="40" t="s">
        <v>640</v>
      </c>
      <c r="E8215" s="40">
        <v>56</v>
      </c>
      <c r="F8215" s="40" t="s">
        <v>641</v>
      </c>
    </row>
    <row r="8216" spans="1:6" x14ac:dyDescent="0.5">
      <c r="A8216" s="38">
        <v>43727</v>
      </c>
      <c r="B8216" s="39">
        <v>0.69138888888888894</v>
      </c>
      <c r="C8216" s="40">
        <v>4</v>
      </c>
      <c r="D8216" s="40" t="s">
        <v>640</v>
      </c>
      <c r="E8216" s="40">
        <v>43</v>
      </c>
      <c r="F8216" s="40" t="s">
        <v>641</v>
      </c>
    </row>
    <row r="8217" spans="1:6" x14ac:dyDescent="0.5">
      <c r="A8217" s="38">
        <v>43727</v>
      </c>
      <c r="B8217" s="39">
        <v>0.69140046296296298</v>
      </c>
      <c r="C8217" s="40">
        <v>4</v>
      </c>
      <c r="D8217" s="40" t="s">
        <v>640</v>
      </c>
      <c r="E8217" s="40">
        <v>42</v>
      </c>
      <c r="F8217" s="40" t="s">
        <v>641</v>
      </c>
    </row>
    <row r="8218" spans="1:6" x14ac:dyDescent="0.5">
      <c r="A8218" s="38">
        <v>43727</v>
      </c>
      <c r="B8218" s="39">
        <v>0.69141203703703702</v>
      </c>
      <c r="C8218" s="40">
        <v>4</v>
      </c>
      <c r="D8218" s="40" t="s">
        <v>640</v>
      </c>
      <c r="E8218" s="40">
        <v>42</v>
      </c>
      <c r="F8218" s="40" t="s">
        <v>641</v>
      </c>
    </row>
    <row r="8219" spans="1:6" x14ac:dyDescent="0.5">
      <c r="A8219" s="38">
        <v>43727</v>
      </c>
      <c r="B8219" s="39">
        <v>0.69142361111111106</v>
      </c>
      <c r="C8219" s="40">
        <v>4</v>
      </c>
      <c r="D8219" s="40" t="s">
        <v>640</v>
      </c>
      <c r="E8219" s="40">
        <v>58</v>
      </c>
      <c r="F8219" s="40" t="s">
        <v>641</v>
      </c>
    </row>
    <row r="8220" spans="1:6" x14ac:dyDescent="0.5">
      <c r="A8220" s="38">
        <v>43727</v>
      </c>
      <c r="B8220" s="39">
        <v>0.69143518518518521</v>
      </c>
      <c r="C8220" s="40">
        <v>4</v>
      </c>
      <c r="D8220" s="40" t="s">
        <v>640</v>
      </c>
      <c r="E8220" s="40">
        <v>50</v>
      </c>
      <c r="F8220" s="40" t="s">
        <v>641</v>
      </c>
    </row>
    <row r="8221" spans="1:6" x14ac:dyDescent="0.5">
      <c r="A8221" s="38">
        <v>43727</v>
      </c>
      <c r="B8221" s="39">
        <v>0.69144675925925936</v>
      </c>
      <c r="C8221" s="40">
        <v>4</v>
      </c>
      <c r="D8221" s="40" t="s">
        <v>640</v>
      </c>
      <c r="E8221" s="40">
        <v>53</v>
      </c>
      <c r="F8221" s="40" t="s">
        <v>641</v>
      </c>
    </row>
    <row r="8222" spans="1:6" x14ac:dyDescent="0.5">
      <c r="A8222" s="38">
        <v>43727</v>
      </c>
      <c r="B8222" s="39">
        <v>0.69145833333333329</v>
      </c>
      <c r="C8222" s="40">
        <v>4</v>
      </c>
      <c r="D8222" s="40" t="s">
        <v>640</v>
      </c>
      <c r="E8222" s="40">
        <v>61</v>
      </c>
      <c r="F8222" s="40" t="s">
        <v>641</v>
      </c>
    </row>
    <row r="8223" spans="1:6" x14ac:dyDescent="0.5">
      <c r="A8223" s="38">
        <v>43727</v>
      </c>
      <c r="B8223" s="39">
        <v>0.69146990740740744</v>
      </c>
      <c r="C8223" s="40">
        <v>4</v>
      </c>
      <c r="D8223" s="40" t="s">
        <v>640</v>
      </c>
      <c r="E8223" s="40">
        <v>46</v>
      </c>
      <c r="F8223" s="40" t="s">
        <v>641</v>
      </c>
    </row>
    <row r="8224" spans="1:6" x14ac:dyDescent="0.5">
      <c r="A8224" s="38">
        <v>43727</v>
      </c>
      <c r="B8224" s="39">
        <v>0.69148148148148147</v>
      </c>
      <c r="C8224" s="40">
        <v>4</v>
      </c>
      <c r="D8224" s="40" t="s">
        <v>640</v>
      </c>
      <c r="E8224" s="40">
        <v>53</v>
      </c>
      <c r="F8224" s="40" t="s">
        <v>641</v>
      </c>
    </row>
    <row r="8225" spans="1:6" x14ac:dyDescent="0.5">
      <c r="A8225" s="38">
        <v>43727</v>
      </c>
      <c r="B8225" s="39">
        <v>0.69149305555555562</v>
      </c>
      <c r="C8225" s="40">
        <v>4</v>
      </c>
      <c r="D8225" s="40" t="s">
        <v>640</v>
      </c>
      <c r="E8225" s="40">
        <v>52</v>
      </c>
      <c r="F8225" s="40" t="s">
        <v>641</v>
      </c>
    </row>
    <row r="8226" spans="1:6" x14ac:dyDescent="0.5">
      <c r="A8226" s="38">
        <v>43727</v>
      </c>
      <c r="B8226" s="39">
        <v>0.69150462962962955</v>
      </c>
      <c r="C8226" s="40">
        <v>4</v>
      </c>
      <c r="D8226" s="40" t="s">
        <v>640</v>
      </c>
      <c r="E8226" s="40">
        <v>50</v>
      </c>
      <c r="F8226" s="40" t="s">
        <v>641</v>
      </c>
    </row>
    <row r="8227" spans="1:6" x14ac:dyDescent="0.5">
      <c r="A8227" s="38">
        <v>43727</v>
      </c>
      <c r="B8227" s="39">
        <v>0.6915162037037037</v>
      </c>
      <c r="C8227" s="40">
        <v>4</v>
      </c>
      <c r="D8227" s="40" t="s">
        <v>640</v>
      </c>
      <c r="E8227" s="40">
        <v>46</v>
      </c>
      <c r="F8227" s="40" t="s">
        <v>641</v>
      </c>
    </row>
    <row r="8228" spans="1:6" x14ac:dyDescent="0.5">
      <c r="A8228" s="38">
        <v>43727</v>
      </c>
      <c r="B8228" s="39">
        <v>0.69152777777777785</v>
      </c>
      <c r="C8228" s="40">
        <v>4</v>
      </c>
      <c r="D8228" s="40" t="s">
        <v>640</v>
      </c>
      <c r="E8228" s="40">
        <v>50</v>
      </c>
      <c r="F8228" s="40" t="s">
        <v>641</v>
      </c>
    </row>
    <row r="8229" spans="1:6" x14ac:dyDescent="0.5">
      <c r="A8229" s="38">
        <v>43727</v>
      </c>
      <c r="B8229" s="39">
        <v>0.69153935185185189</v>
      </c>
      <c r="C8229" s="40">
        <v>4</v>
      </c>
      <c r="D8229" s="40" t="s">
        <v>640</v>
      </c>
      <c r="E8229" s="40">
        <v>65</v>
      </c>
      <c r="F8229" s="40" t="s">
        <v>641</v>
      </c>
    </row>
    <row r="8230" spans="1:6" x14ac:dyDescent="0.5">
      <c r="A8230" s="38">
        <v>43727</v>
      </c>
      <c r="B8230" s="39">
        <v>0.69155092592592593</v>
      </c>
      <c r="C8230" s="40">
        <v>4</v>
      </c>
      <c r="D8230" s="40" t="s">
        <v>640</v>
      </c>
      <c r="E8230" s="40">
        <v>42</v>
      </c>
      <c r="F8230" s="40" t="s">
        <v>641</v>
      </c>
    </row>
    <row r="8231" spans="1:6" x14ac:dyDescent="0.5">
      <c r="A8231" s="38">
        <v>43727</v>
      </c>
      <c r="B8231" s="39">
        <v>0.69156249999999997</v>
      </c>
      <c r="C8231" s="40">
        <v>4</v>
      </c>
      <c r="D8231" s="40" t="s">
        <v>640</v>
      </c>
      <c r="E8231" s="40">
        <v>65</v>
      </c>
      <c r="F8231" s="40" t="s">
        <v>641</v>
      </c>
    </row>
    <row r="8232" spans="1:6" x14ac:dyDescent="0.5">
      <c r="A8232" s="38">
        <v>43727</v>
      </c>
      <c r="B8232" s="39">
        <v>0.69157407407407412</v>
      </c>
      <c r="C8232" s="40">
        <v>4</v>
      </c>
      <c r="D8232" s="40" t="s">
        <v>640</v>
      </c>
      <c r="E8232" s="40">
        <v>46</v>
      </c>
      <c r="F8232" s="40" t="s">
        <v>641</v>
      </c>
    </row>
    <row r="8233" spans="1:6" x14ac:dyDescent="0.5">
      <c r="A8233" s="38">
        <v>43727</v>
      </c>
      <c r="B8233" s="39">
        <v>0.69158564814814805</v>
      </c>
      <c r="C8233" s="40">
        <v>4</v>
      </c>
      <c r="D8233" s="40" t="s">
        <v>640</v>
      </c>
      <c r="E8233" s="40">
        <v>39</v>
      </c>
      <c r="F8233" s="40" t="s">
        <v>641</v>
      </c>
    </row>
    <row r="8234" spans="1:6" x14ac:dyDescent="0.5">
      <c r="A8234" s="38">
        <v>43727</v>
      </c>
      <c r="B8234" s="39">
        <v>0.6915972222222222</v>
      </c>
      <c r="C8234" s="40">
        <v>4</v>
      </c>
      <c r="D8234" s="40" t="s">
        <v>640</v>
      </c>
      <c r="E8234" s="40">
        <v>60</v>
      </c>
      <c r="F8234" s="40" t="s">
        <v>641</v>
      </c>
    </row>
    <row r="8235" spans="1:6" x14ac:dyDescent="0.5">
      <c r="A8235" s="38">
        <v>43727</v>
      </c>
      <c r="B8235" s="39">
        <v>0.69160879629629635</v>
      </c>
      <c r="C8235" s="40">
        <v>4</v>
      </c>
      <c r="D8235" s="40" t="s">
        <v>640</v>
      </c>
      <c r="E8235" s="40">
        <v>61</v>
      </c>
      <c r="F8235" s="40" t="s">
        <v>641</v>
      </c>
    </row>
    <row r="8236" spans="1:6" x14ac:dyDescent="0.5">
      <c r="A8236" s="38">
        <v>43727</v>
      </c>
      <c r="B8236" s="39">
        <v>0.69163194444444442</v>
      </c>
      <c r="C8236" s="40">
        <v>4</v>
      </c>
      <c r="D8236" s="40" t="s">
        <v>640</v>
      </c>
      <c r="E8236" s="40">
        <v>63</v>
      </c>
      <c r="F8236" s="40" t="s">
        <v>641</v>
      </c>
    </row>
    <row r="8237" spans="1:6" x14ac:dyDescent="0.5">
      <c r="A8237" s="38">
        <v>43727</v>
      </c>
      <c r="B8237" s="39">
        <v>0.69164351851851846</v>
      </c>
      <c r="C8237" s="40">
        <v>4</v>
      </c>
      <c r="D8237" s="40" t="s">
        <v>640</v>
      </c>
      <c r="E8237" s="40">
        <v>56</v>
      </c>
      <c r="F8237" s="40" t="s">
        <v>641</v>
      </c>
    </row>
    <row r="8238" spans="1:6" x14ac:dyDescent="0.5">
      <c r="A8238" s="38">
        <v>43727</v>
      </c>
      <c r="B8238" s="39">
        <v>0.69165509259259261</v>
      </c>
      <c r="C8238" s="40">
        <v>4</v>
      </c>
      <c r="D8238" s="40" t="s">
        <v>640</v>
      </c>
      <c r="E8238" s="40">
        <v>50</v>
      </c>
      <c r="F8238" s="40" t="s">
        <v>641</v>
      </c>
    </row>
    <row r="8239" spans="1:6" x14ac:dyDescent="0.5">
      <c r="A8239" s="38">
        <v>43727</v>
      </c>
      <c r="B8239" s="39">
        <v>0.69166666666666676</v>
      </c>
      <c r="C8239" s="40">
        <v>4</v>
      </c>
      <c r="D8239" s="40" t="s">
        <v>640</v>
      </c>
      <c r="E8239" s="40">
        <v>50</v>
      </c>
      <c r="F8239" s="40" t="s">
        <v>641</v>
      </c>
    </row>
    <row r="8240" spans="1:6" x14ac:dyDescent="0.5">
      <c r="A8240" s="38">
        <v>43727</v>
      </c>
      <c r="B8240" s="39">
        <v>0.69167824074074069</v>
      </c>
      <c r="C8240" s="40">
        <v>4</v>
      </c>
      <c r="D8240" s="40" t="s">
        <v>640</v>
      </c>
      <c r="E8240" s="40">
        <v>51</v>
      </c>
      <c r="F8240" s="40" t="s">
        <v>641</v>
      </c>
    </row>
    <row r="8241" spans="1:6" x14ac:dyDescent="0.5">
      <c r="A8241" s="38">
        <v>43727</v>
      </c>
      <c r="B8241" s="39">
        <v>0.69168981481481484</v>
      </c>
      <c r="C8241" s="40">
        <v>4</v>
      </c>
      <c r="D8241" s="40" t="s">
        <v>640</v>
      </c>
      <c r="E8241" s="40">
        <v>51</v>
      </c>
      <c r="F8241" s="40" t="s">
        <v>641</v>
      </c>
    </row>
    <row r="8242" spans="1:6" x14ac:dyDescent="0.5">
      <c r="A8242" s="38">
        <v>43727</v>
      </c>
      <c r="B8242" s="39">
        <v>0.69170138888888888</v>
      </c>
      <c r="C8242" s="40">
        <v>4</v>
      </c>
      <c r="D8242" s="40" t="s">
        <v>640</v>
      </c>
      <c r="E8242" s="40">
        <v>53</v>
      </c>
      <c r="F8242" s="40" t="s">
        <v>641</v>
      </c>
    </row>
    <row r="8243" spans="1:6" x14ac:dyDescent="0.5">
      <c r="A8243" s="38">
        <v>43727</v>
      </c>
      <c r="B8243" s="39">
        <v>0.69171296296296303</v>
      </c>
      <c r="C8243" s="40">
        <v>4</v>
      </c>
      <c r="D8243" s="40" t="s">
        <v>640</v>
      </c>
      <c r="E8243" s="40">
        <v>49</v>
      </c>
      <c r="F8243" s="40" t="s">
        <v>641</v>
      </c>
    </row>
    <row r="8244" spans="1:6" x14ac:dyDescent="0.5">
      <c r="A8244" s="38">
        <v>43727</v>
      </c>
      <c r="B8244" s="39">
        <v>0.69172453703703696</v>
      </c>
      <c r="C8244" s="40">
        <v>4</v>
      </c>
      <c r="D8244" s="40" t="s">
        <v>640</v>
      </c>
      <c r="E8244" s="40">
        <v>59</v>
      </c>
      <c r="F8244" s="40" t="s">
        <v>641</v>
      </c>
    </row>
    <row r="8245" spans="1:6" x14ac:dyDescent="0.5">
      <c r="A8245" s="38">
        <v>43727</v>
      </c>
      <c r="B8245" s="39">
        <v>0.69173611111111111</v>
      </c>
      <c r="C8245" s="40">
        <v>4</v>
      </c>
      <c r="D8245" s="40" t="s">
        <v>640</v>
      </c>
      <c r="E8245" s="40">
        <v>59</v>
      </c>
      <c r="F8245" s="40" t="s">
        <v>641</v>
      </c>
    </row>
    <row r="8246" spans="1:6" x14ac:dyDescent="0.5">
      <c r="A8246" s="38">
        <v>43727</v>
      </c>
      <c r="B8246" s="39">
        <v>0.69174768518518526</v>
      </c>
      <c r="C8246" s="40">
        <v>4</v>
      </c>
      <c r="D8246" s="40" t="s">
        <v>640</v>
      </c>
      <c r="E8246" s="40">
        <v>49</v>
      </c>
      <c r="F8246" s="40" t="s">
        <v>641</v>
      </c>
    </row>
    <row r="8247" spans="1:6" x14ac:dyDescent="0.5">
      <c r="A8247" s="38">
        <v>43727</v>
      </c>
      <c r="B8247" s="39">
        <v>0.6917592592592593</v>
      </c>
      <c r="C8247" s="40">
        <v>4</v>
      </c>
      <c r="D8247" s="40" t="s">
        <v>640</v>
      </c>
      <c r="E8247" s="40">
        <v>53</v>
      </c>
      <c r="F8247" s="40" t="s">
        <v>641</v>
      </c>
    </row>
    <row r="8248" spans="1:6" x14ac:dyDescent="0.5">
      <c r="A8248" s="38">
        <v>43727</v>
      </c>
      <c r="B8248" s="39">
        <v>0.69177083333333333</v>
      </c>
      <c r="C8248" s="40">
        <v>4</v>
      </c>
      <c r="D8248" s="40" t="s">
        <v>640</v>
      </c>
      <c r="E8248" s="40">
        <v>53</v>
      </c>
      <c r="F8248" s="40" t="s">
        <v>641</v>
      </c>
    </row>
    <row r="8249" spans="1:6" x14ac:dyDescent="0.5">
      <c r="A8249" s="38">
        <v>43727</v>
      </c>
      <c r="B8249" s="39">
        <v>0.69178240740740737</v>
      </c>
      <c r="C8249" s="40">
        <v>4</v>
      </c>
      <c r="D8249" s="40" t="s">
        <v>640</v>
      </c>
      <c r="E8249" s="40">
        <v>66</v>
      </c>
      <c r="F8249" s="40" t="s">
        <v>641</v>
      </c>
    </row>
    <row r="8250" spans="1:6" x14ac:dyDescent="0.5">
      <c r="A8250" s="38">
        <v>43727</v>
      </c>
      <c r="B8250" s="39">
        <v>0.69179398148148152</v>
      </c>
      <c r="C8250" s="40">
        <v>4</v>
      </c>
      <c r="D8250" s="40" t="s">
        <v>640</v>
      </c>
      <c r="E8250" s="40">
        <v>55</v>
      </c>
      <c r="F8250" s="40" t="s">
        <v>641</v>
      </c>
    </row>
    <row r="8251" spans="1:6" x14ac:dyDescent="0.5">
      <c r="A8251" s="38">
        <v>43727</v>
      </c>
      <c r="B8251" s="39">
        <v>0.69180555555555545</v>
      </c>
      <c r="C8251" s="40">
        <v>4</v>
      </c>
      <c r="D8251" s="40" t="s">
        <v>640</v>
      </c>
      <c r="E8251" s="40">
        <v>50</v>
      </c>
      <c r="F8251" s="40" t="s">
        <v>641</v>
      </c>
    </row>
    <row r="8252" spans="1:6" x14ac:dyDescent="0.5">
      <c r="A8252" s="38">
        <v>43727</v>
      </c>
      <c r="B8252" s="39">
        <v>0.6918171296296296</v>
      </c>
      <c r="C8252" s="40">
        <v>4</v>
      </c>
      <c r="D8252" s="40" t="s">
        <v>640</v>
      </c>
      <c r="E8252" s="40">
        <v>50</v>
      </c>
      <c r="F8252" s="40" t="s">
        <v>641</v>
      </c>
    </row>
    <row r="8253" spans="1:6" x14ac:dyDescent="0.5">
      <c r="A8253" s="38">
        <v>43727</v>
      </c>
      <c r="B8253" s="39">
        <v>0.69184027777777779</v>
      </c>
      <c r="C8253" s="40">
        <v>4</v>
      </c>
      <c r="D8253" s="40" t="s">
        <v>640</v>
      </c>
      <c r="E8253" s="40">
        <v>44</v>
      </c>
      <c r="F8253" s="40" t="s">
        <v>641</v>
      </c>
    </row>
    <row r="8254" spans="1:6" x14ac:dyDescent="0.5">
      <c r="A8254" s="38">
        <v>43727</v>
      </c>
      <c r="B8254" s="39">
        <v>0.69185185185185183</v>
      </c>
      <c r="C8254" s="40">
        <v>4</v>
      </c>
      <c r="D8254" s="40" t="s">
        <v>640</v>
      </c>
      <c r="E8254" s="40">
        <v>55</v>
      </c>
      <c r="F8254" s="40" t="s">
        <v>641</v>
      </c>
    </row>
    <row r="8255" spans="1:6" x14ac:dyDescent="0.5">
      <c r="A8255" s="38">
        <v>43727</v>
      </c>
      <c r="B8255" s="39">
        <v>0.69186342592592587</v>
      </c>
      <c r="C8255" s="40">
        <v>4</v>
      </c>
      <c r="D8255" s="40" t="s">
        <v>640</v>
      </c>
      <c r="E8255" s="40">
        <v>55</v>
      </c>
      <c r="F8255" s="40" t="s">
        <v>641</v>
      </c>
    </row>
    <row r="8256" spans="1:6" x14ac:dyDescent="0.5">
      <c r="A8256" s="38">
        <v>43727</v>
      </c>
      <c r="B8256" s="39">
        <v>0.69187500000000002</v>
      </c>
      <c r="C8256" s="40">
        <v>4</v>
      </c>
      <c r="D8256" s="40" t="s">
        <v>640</v>
      </c>
      <c r="E8256" s="40">
        <v>56</v>
      </c>
      <c r="F8256" s="40" t="s">
        <v>641</v>
      </c>
    </row>
    <row r="8257" spans="1:6" x14ac:dyDescent="0.5">
      <c r="A8257" s="38">
        <v>43727</v>
      </c>
      <c r="B8257" s="39">
        <v>0.69188657407407417</v>
      </c>
      <c r="C8257" s="40">
        <v>4</v>
      </c>
      <c r="D8257" s="40" t="s">
        <v>640</v>
      </c>
      <c r="E8257" s="40">
        <v>56</v>
      </c>
      <c r="F8257" s="40" t="s">
        <v>641</v>
      </c>
    </row>
    <row r="8258" spans="1:6" x14ac:dyDescent="0.5">
      <c r="A8258" s="38">
        <v>43727</v>
      </c>
      <c r="B8258" s="39">
        <v>0.6918981481481481</v>
      </c>
      <c r="C8258" s="40">
        <v>4</v>
      </c>
      <c r="D8258" s="40" t="s">
        <v>640</v>
      </c>
      <c r="E8258" s="40">
        <v>59</v>
      </c>
      <c r="F8258" s="40" t="s">
        <v>641</v>
      </c>
    </row>
    <row r="8259" spans="1:6" x14ac:dyDescent="0.5">
      <c r="A8259" s="38">
        <v>43727</v>
      </c>
      <c r="B8259" s="39">
        <v>0.69190972222222225</v>
      </c>
      <c r="C8259" s="40">
        <v>4</v>
      </c>
      <c r="D8259" s="40" t="s">
        <v>640</v>
      </c>
      <c r="E8259" s="40">
        <v>63</v>
      </c>
      <c r="F8259" s="40" t="s">
        <v>641</v>
      </c>
    </row>
    <row r="8260" spans="1:6" x14ac:dyDescent="0.5">
      <c r="A8260" s="38">
        <v>43727</v>
      </c>
      <c r="B8260" s="39">
        <v>0.69192129629629628</v>
      </c>
      <c r="C8260" s="40">
        <v>4</v>
      </c>
      <c r="D8260" s="40" t="s">
        <v>640</v>
      </c>
      <c r="E8260" s="40">
        <v>63</v>
      </c>
      <c r="F8260" s="40" t="s">
        <v>641</v>
      </c>
    </row>
    <row r="8261" spans="1:6" x14ac:dyDescent="0.5">
      <c r="A8261" s="38">
        <v>43727</v>
      </c>
      <c r="B8261" s="39">
        <v>0.69193287037037043</v>
      </c>
      <c r="C8261" s="40">
        <v>4</v>
      </c>
      <c r="D8261" s="40" t="s">
        <v>640</v>
      </c>
      <c r="E8261" s="40">
        <v>59</v>
      </c>
      <c r="F8261" s="40" t="s">
        <v>641</v>
      </c>
    </row>
    <row r="8262" spans="1:6" x14ac:dyDescent="0.5">
      <c r="A8262" s="38">
        <v>43727</v>
      </c>
      <c r="B8262" s="39">
        <v>0.69194444444444436</v>
      </c>
      <c r="C8262" s="40">
        <v>4</v>
      </c>
      <c r="D8262" s="40" t="s">
        <v>640</v>
      </c>
      <c r="E8262" s="40">
        <v>47</v>
      </c>
      <c r="F8262" s="40" t="s">
        <v>641</v>
      </c>
    </row>
    <row r="8263" spans="1:6" x14ac:dyDescent="0.5">
      <c r="A8263" s="38">
        <v>43727</v>
      </c>
      <c r="B8263" s="39">
        <v>0.69195601851851851</v>
      </c>
      <c r="C8263" s="40">
        <v>4</v>
      </c>
      <c r="D8263" s="40" t="s">
        <v>640</v>
      </c>
      <c r="E8263" s="40">
        <v>52</v>
      </c>
      <c r="F8263" s="40" t="s">
        <v>641</v>
      </c>
    </row>
    <row r="8264" spans="1:6" x14ac:dyDescent="0.5">
      <c r="A8264" s="38">
        <v>43727</v>
      </c>
      <c r="B8264" s="39">
        <v>0.69196759259259266</v>
      </c>
      <c r="C8264" s="40">
        <v>4</v>
      </c>
      <c r="D8264" s="40" t="s">
        <v>640</v>
      </c>
      <c r="E8264" s="40">
        <v>56</v>
      </c>
      <c r="F8264" s="40" t="s">
        <v>641</v>
      </c>
    </row>
    <row r="8265" spans="1:6" x14ac:dyDescent="0.5">
      <c r="A8265" s="38">
        <v>43727</v>
      </c>
      <c r="B8265" s="39">
        <v>0.6919791666666667</v>
      </c>
      <c r="C8265" s="40">
        <v>4</v>
      </c>
      <c r="D8265" s="40" t="s">
        <v>640</v>
      </c>
      <c r="E8265" s="40">
        <v>64</v>
      </c>
      <c r="F8265" s="40" t="s">
        <v>641</v>
      </c>
    </row>
    <row r="8266" spans="1:6" x14ac:dyDescent="0.5">
      <c r="A8266" s="38">
        <v>43727</v>
      </c>
      <c r="B8266" s="39">
        <v>0.69200231481481478</v>
      </c>
      <c r="C8266" s="40">
        <v>4</v>
      </c>
      <c r="D8266" s="40" t="s">
        <v>640</v>
      </c>
      <c r="E8266" s="40">
        <v>51</v>
      </c>
      <c r="F8266" s="40" t="s">
        <v>641</v>
      </c>
    </row>
    <row r="8267" spans="1:6" x14ac:dyDescent="0.5">
      <c r="A8267" s="38">
        <v>43727</v>
      </c>
      <c r="B8267" s="39">
        <v>0.69201388888888893</v>
      </c>
      <c r="C8267" s="40">
        <v>4</v>
      </c>
      <c r="D8267" s="40" t="s">
        <v>640</v>
      </c>
      <c r="E8267" s="40">
        <v>65</v>
      </c>
      <c r="F8267" s="40" t="s">
        <v>641</v>
      </c>
    </row>
    <row r="8268" spans="1:6" x14ac:dyDescent="0.5">
      <c r="A8268" s="38">
        <v>43727</v>
      </c>
      <c r="B8268" s="39">
        <v>0.69202546296296286</v>
      </c>
      <c r="C8268" s="40">
        <v>4</v>
      </c>
      <c r="D8268" s="40" t="s">
        <v>640</v>
      </c>
      <c r="E8268" s="40">
        <v>53</v>
      </c>
      <c r="F8268" s="40" t="s">
        <v>641</v>
      </c>
    </row>
    <row r="8269" spans="1:6" x14ac:dyDescent="0.5">
      <c r="A8269" s="38">
        <v>43727</v>
      </c>
      <c r="B8269" s="39">
        <v>0.69203703703703701</v>
      </c>
      <c r="C8269" s="40">
        <v>4</v>
      </c>
      <c r="D8269" s="40" t="s">
        <v>640</v>
      </c>
      <c r="E8269" s="40">
        <v>54</v>
      </c>
      <c r="F8269" s="40" t="s">
        <v>641</v>
      </c>
    </row>
    <row r="8270" spans="1:6" x14ac:dyDescent="0.5">
      <c r="A8270" s="38">
        <v>43727</v>
      </c>
      <c r="B8270" s="39">
        <v>0.69204861111111116</v>
      </c>
      <c r="C8270" s="40">
        <v>4</v>
      </c>
      <c r="D8270" s="40" t="s">
        <v>640</v>
      </c>
      <c r="E8270" s="40">
        <v>51</v>
      </c>
      <c r="F8270" s="40" t="s">
        <v>641</v>
      </c>
    </row>
    <row r="8271" spans="1:6" x14ac:dyDescent="0.5">
      <c r="A8271" s="38">
        <v>43727</v>
      </c>
      <c r="B8271" s="39">
        <v>0.69206018518518519</v>
      </c>
      <c r="C8271" s="40">
        <v>4</v>
      </c>
      <c r="D8271" s="40" t="s">
        <v>640</v>
      </c>
      <c r="E8271" s="40">
        <v>55</v>
      </c>
      <c r="F8271" s="40" t="s">
        <v>641</v>
      </c>
    </row>
    <row r="8272" spans="1:6" x14ac:dyDescent="0.5">
      <c r="A8272" s="38">
        <v>43727</v>
      </c>
      <c r="B8272" s="39">
        <v>0.69207175925925923</v>
      </c>
      <c r="C8272" s="40">
        <v>4</v>
      </c>
      <c r="D8272" s="40" t="s">
        <v>640</v>
      </c>
      <c r="E8272" s="40">
        <v>49</v>
      </c>
      <c r="F8272" s="40" t="s">
        <v>641</v>
      </c>
    </row>
    <row r="8273" spans="1:6" x14ac:dyDescent="0.5">
      <c r="A8273" s="38">
        <v>43727</v>
      </c>
      <c r="B8273" s="39">
        <v>0.69208333333333327</v>
      </c>
      <c r="C8273" s="40">
        <v>4</v>
      </c>
      <c r="D8273" s="40" t="s">
        <v>640</v>
      </c>
      <c r="E8273" s="40">
        <v>48</v>
      </c>
      <c r="F8273" s="40" t="s">
        <v>641</v>
      </c>
    </row>
    <row r="8274" spans="1:6" x14ac:dyDescent="0.5">
      <c r="A8274" s="38">
        <v>43727</v>
      </c>
      <c r="B8274" s="39">
        <v>0.69209490740740742</v>
      </c>
      <c r="C8274" s="40">
        <v>4</v>
      </c>
      <c r="D8274" s="40" t="s">
        <v>640</v>
      </c>
      <c r="E8274" s="40">
        <v>50</v>
      </c>
      <c r="F8274" s="40" t="s">
        <v>641</v>
      </c>
    </row>
    <row r="8275" spans="1:6" x14ac:dyDescent="0.5">
      <c r="A8275" s="38">
        <v>43727</v>
      </c>
      <c r="B8275" s="39">
        <v>0.69210648148148157</v>
      </c>
      <c r="C8275" s="40">
        <v>4</v>
      </c>
      <c r="D8275" s="40" t="s">
        <v>640</v>
      </c>
      <c r="E8275" s="40">
        <v>55</v>
      </c>
      <c r="F8275" s="40" t="s">
        <v>641</v>
      </c>
    </row>
    <row r="8276" spans="1:6" x14ac:dyDescent="0.5">
      <c r="A8276" s="38">
        <v>43727</v>
      </c>
      <c r="B8276" s="39">
        <v>0.6921180555555555</v>
      </c>
      <c r="C8276" s="40">
        <v>4</v>
      </c>
      <c r="D8276" s="40" t="s">
        <v>640</v>
      </c>
      <c r="E8276" s="40">
        <v>55</v>
      </c>
      <c r="F8276" s="40" t="s">
        <v>641</v>
      </c>
    </row>
    <row r="8277" spans="1:6" x14ac:dyDescent="0.5">
      <c r="A8277" s="38">
        <v>43727</v>
      </c>
      <c r="B8277" s="39">
        <v>0.69212962962962965</v>
      </c>
      <c r="C8277" s="40">
        <v>4</v>
      </c>
      <c r="D8277" s="40" t="s">
        <v>640</v>
      </c>
      <c r="E8277" s="40">
        <v>57</v>
      </c>
      <c r="F8277" s="40" t="s">
        <v>641</v>
      </c>
    </row>
    <row r="8278" spans="1:6" x14ac:dyDescent="0.5">
      <c r="A8278" s="38">
        <v>43727</v>
      </c>
      <c r="B8278" s="39">
        <v>0.69214120370370369</v>
      </c>
      <c r="C8278" s="40">
        <v>4</v>
      </c>
      <c r="D8278" s="40" t="s">
        <v>640</v>
      </c>
      <c r="E8278" s="40">
        <v>59</v>
      </c>
      <c r="F8278" s="40" t="s">
        <v>641</v>
      </c>
    </row>
    <row r="8279" spans="1:6" x14ac:dyDescent="0.5">
      <c r="A8279" s="38">
        <v>43727</v>
      </c>
      <c r="B8279" s="39">
        <v>0.69215277777777784</v>
      </c>
      <c r="C8279" s="40">
        <v>4</v>
      </c>
      <c r="D8279" s="40" t="s">
        <v>640</v>
      </c>
      <c r="E8279" s="40">
        <v>58</v>
      </c>
      <c r="F8279" s="40" t="s">
        <v>641</v>
      </c>
    </row>
    <row r="8280" spans="1:6" x14ac:dyDescent="0.5">
      <c r="A8280" s="38">
        <v>43727</v>
      </c>
      <c r="B8280" s="39">
        <v>0.69216435185185177</v>
      </c>
      <c r="C8280" s="40">
        <v>4</v>
      </c>
      <c r="D8280" s="40" t="s">
        <v>640</v>
      </c>
      <c r="E8280" s="40">
        <v>43</v>
      </c>
      <c r="F8280" s="40" t="s">
        <v>641</v>
      </c>
    </row>
    <row r="8281" spans="1:6" x14ac:dyDescent="0.5">
      <c r="A8281" s="38">
        <v>43727</v>
      </c>
      <c r="B8281" s="39">
        <v>0.69217592592592592</v>
      </c>
      <c r="C8281" s="40">
        <v>4</v>
      </c>
      <c r="D8281" s="40" t="s">
        <v>640</v>
      </c>
      <c r="E8281" s="40">
        <v>54</v>
      </c>
      <c r="F8281" s="40" t="s">
        <v>641</v>
      </c>
    </row>
    <row r="8282" spans="1:6" x14ac:dyDescent="0.5">
      <c r="A8282" s="38">
        <v>43727</v>
      </c>
      <c r="B8282" s="39">
        <v>0.69218750000000007</v>
      </c>
      <c r="C8282" s="40">
        <v>4</v>
      </c>
      <c r="D8282" s="40" t="s">
        <v>640</v>
      </c>
      <c r="E8282" s="40">
        <v>56</v>
      </c>
      <c r="F8282" s="40" t="s">
        <v>641</v>
      </c>
    </row>
    <row r="8283" spans="1:6" x14ac:dyDescent="0.5">
      <c r="A8283" s="38">
        <v>43727</v>
      </c>
      <c r="B8283" s="39">
        <v>0.69219907407407411</v>
      </c>
      <c r="C8283" s="40">
        <v>4</v>
      </c>
      <c r="D8283" s="40" t="s">
        <v>640</v>
      </c>
      <c r="E8283" s="40">
        <v>52</v>
      </c>
      <c r="F8283" s="40" t="s">
        <v>641</v>
      </c>
    </row>
    <row r="8284" spans="1:6" x14ac:dyDescent="0.5">
      <c r="A8284" s="38">
        <v>43727</v>
      </c>
      <c r="B8284" s="39">
        <v>0.69222222222222218</v>
      </c>
      <c r="C8284" s="40">
        <v>4</v>
      </c>
      <c r="D8284" s="40" t="s">
        <v>640</v>
      </c>
      <c r="E8284" s="40">
        <v>59</v>
      </c>
      <c r="F8284" s="40" t="s">
        <v>641</v>
      </c>
    </row>
    <row r="8285" spans="1:6" x14ac:dyDescent="0.5">
      <c r="A8285" s="38">
        <v>43727</v>
      </c>
      <c r="B8285" s="39">
        <v>0.69223379629629633</v>
      </c>
      <c r="C8285" s="40">
        <v>4</v>
      </c>
      <c r="D8285" s="40" t="s">
        <v>640</v>
      </c>
      <c r="E8285" s="40">
        <v>57</v>
      </c>
      <c r="F8285" s="40" t="s">
        <v>641</v>
      </c>
    </row>
    <row r="8286" spans="1:6" x14ac:dyDescent="0.5">
      <c r="A8286" s="38">
        <v>43727</v>
      </c>
      <c r="B8286" s="39">
        <v>0.69225694444444441</v>
      </c>
      <c r="C8286" s="40">
        <v>4</v>
      </c>
      <c r="D8286" s="40" t="s">
        <v>640</v>
      </c>
      <c r="E8286" s="40">
        <v>55</v>
      </c>
      <c r="F8286" s="40" t="s">
        <v>641</v>
      </c>
    </row>
    <row r="8287" spans="1:6" x14ac:dyDescent="0.5">
      <c r="A8287" s="38">
        <v>43727</v>
      </c>
      <c r="B8287" s="39">
        <v>0.69226851851851856</v>
      </c>
      <c r="C8287" s="40">
        <v>4</v>
      </c>
      <c r="D8287" s="40" t="s">
        <v>640</v>
      </c>
      <c r="E8287" s="40">
        <v>52</v>
      </c>
      <c r="F8287" s="40" t="s">
        <v>641</v>
      </c>
    </row>
    <row r="8288" spans="1:6" x14ac:dyDescent="0.5">
      <c r="A8288" s="38">
        <v>43727</v>
      </c>
      <c r="B8288" s="39">
        <v>0.6922800925925926</v>
      </c>
      <c r="C8288" s="40">
        <v>4</v>
      </c>
      <c r="D8288" s="40" t="s">
        <v>640</v>
      </c>
      <c r="E8288" s="40">
        <v>54</v>
      </c>
      <c r="F8288" s="40" t="s">
        <v>641</v>
      </c>
    </row>
    <row r="8289" spans="1:6" x14ac:dyDescent="0.5">
      <c r="A8289" s="38">
        <v>43727</v>
      </c>
      <c r="B8289" s="39">
        <v>0.69229166666666664</v>
      </c>
      <c r="C8289" s="40">
        <v>4</v>
      </c>
      <c r="D8289" s="40" t="s">
        <v>640</v>
      </c>
      <c r="E8289" s="40">
        <v>56</v>
      </c>
      <c r="F8289" s="40" t="s">
        <v>641</v>
      </c>
    </row>
    <row r="8290" spans="1:6" x14ac:dyDescent="0.5">
      <c r="A8290" s="38">
        <v>43727</v>
      </c>
      <c r="B8290" s="39">
        <v>0.69230324074074068</v>
      </c>
      <c r="C8290" s="40">
        <v>4</v>
      </c>
      <c r="D8290" s="40" t="s">
        <v>640</v>
      </c>
      <c r="E8290" s="40">
        <v>56</v>
      </c>
      <c r="F8290" s="40" t="s">
        <v>641</v>
      </c>
    </row>
    <row r="8291" spans="1:6" x14ac:dyDescent="0.5">
      <c r="A8291" s="38">
        <v>43727</v>
      </c>
      <c r="B8291" s="39">
        <v>0.69231481481481483</v>
      </c>
      <c r="C8291" s="40">
        <v>4</v>
      </c>
      <c r="D8291" s="40" t="s">
        <v>640</v>
      </c>
      <c r="E8291" s="40">
        <v>56</v>
      </c>
      <c r="F8291" s="40" t="s">
        <v>641</v>
      </c>
    </row>
    <row r="8292" spans="1:6" x14ac:dyDescent="0.5">
      <c r="A8292" s="38">
        <v>43727</v>
      </c>
      <c r="B8292" s="39">
        <v>0.69232638888888898</v>
      </c>
      <c r="C8292" s="40">
        <v>4</v>
      </c>
      <c r="D8292" s="40" t="s">
        <v>640</v>
      </c>
      <c r="E8292" s="40">
        <v>51</v>
      </c>
      <c r="F8292" s="40" t="s">
        <v>641</v>
      </c>
    </row>
    <row r="8293" spans="1:6" x14ac:dyDescent="0.5">
      <c r="A8293" s="38">
        <v>43727</v>
      </c>
      <c r="B8293" s="39">
        <v>0.69233796296296291</v>
      </c>
      <c r="C8293" s="40">
        <v>4</v>
      </c>
      <c r="D8293" s="40" t="s">
        <v>640</v>
      </c>
      <c r="E8293" s="40">
        <v>55</v>
      </c>
      <c r="F8293" s="40" t="s">
        <v>641</v>
      </c>
    </row>
    <row r="8294" spans="1:6" x14ac:dyDescent="0.5">
      <c r="A8294" s="38">
        <v>43727</v>
      </c>
      <c r="B8294" s="39">
        <v>0.69234953703703705</v>
      </c>
      <c r="C8294" s="40">
        <v>4</v>
      </c>
      <c r="D8294" s="40" t="s">
        <v>640</v>
      </c>
      <c r="E8294" s="40">
        <v>54</v>
      </c>
      <c r="F8294" s="40" t="s">
        <v>641</v>
      </c>
    </row>
    <row r="8295" spans="1:6" x14ac:dyDescent="0.5">
      <c r="A8295" s="38">
        <v>43727</v>
      </c>
      <c r="B8295" s="39">
        <v>0.69236111111111109</v>
      </c>
      <c r="C8295" s="40">
        <v>4</v>
      </c>
      <c r="D8295" s="40" t="s">
        <v>640</v>
      </c>
      <c r="E8295" s="40">
        <v>62</v>
      </c>
      <c r="F8295" s="40" t="s">
        <v>641</v>
      </c>
    </row>
    <row r="8296" spans="1:6" x14ac:dyDescent="0.5">
      <c r="A8296" s="38">
        <v>43727</v>
      </c>
      <c r="B8296" s="39">
        <v>0.69237268518518524</v>
      </c>
      <c r="C8296" s="40">
        <v>4</v>
      </c>
      <c r="D8296" s="40" t="s">
        <v>640</v>
      </c>
      <c r="E8296" s="40">
        <v>62</v>
      </c>
      <c r="F8296" s="40" t="s">
        <v>641</v>
      </c>
    </row>
    <row r="8297" spans="1:6" x14ac:dyDescent="0.5">
      <c r="A8297" s="38">
        <v>43727</v>
      </c>
      <c r="B8297" s="39">
        <v>0.69238425925925917</v>
      </c>
      <c r="C8297" s="40">
        <v>4</v>
      </c>
      <c r="D8297" s="40" t="s">
        <v>640</v>
      </c>
      <c r="E8297" s="40">
        <v>60</v>
      </c>
      <c r="F8297" s="40" t="s">
        <v>641</v>
      </c>
    </row>
    <row r="8298" spans="1:6" x14ac:dyDescent="0.5">
      <c r="A8298" s="38">
        <v>43727</v>
      </c>
      <c r="B8298" s="39">
        <v>0.69239583333333332</v>
      </c>
      <c r="C8298" s="40">
        <v>4</v>
      </c>
      <c r="D8298" s="40" t="s">
        <v>640</v>
      </c>
      <c r="E8298" s="40">
        <v>53</v>
      </c>
      <c r="F8298" s="40" t="s">
        <v>641</v>
      </c>
    </row>
    <row r="8299" spans="1:6" x14ac:dyDescent="0.5">
      <c r="A8299" s="38">
        <v>43727</v>
      </c>
      <c r="B8299" s="39">
        <v>0.69240740740740747</v>
      </c>
      <c r="C8299" s="40">
        <v>4</v>
      </c>
      <c r="D8299" s="40" t="s">
        <v>640</v>
      </c>
      <c r="E8299" s="40">
        <v>46</v>
      </c>
      <c r="F8299" s="40" t="s">
        <v>641</v>
      </c>
    </row>
    <row r="8300" spans="1:6" x14ac:dyDescent="0.5">
      <c r="A8300" s="38">
        <v>43727</v>
      </c>
      <c r="B8300" s="39">
        <v>0.69241898148148151</v>
      </c>
      <c r="C8300" s="40">
        <v>4</v>
      </c>
      <c r="D8300" s="40" t="s">
        <v>640</v>
      </c>
      <c r="E8300" s="40">
        <v>60</v>
      </c>
      <c r="F8300" s="40" t="s">
        <v>641</v>
      </c>
    </row>
    <row r="8301" spans="1:6" x14ac:dyDescent="0.5">
      <c r="A8301" s="38">
        <v>43727</v>
      </c>
      <c r="B8301" s="39">
        <v>0.69243055555555555</v>
      </c>
      <c r="C8301" s="40">
        <v>4</v>
      </c>
      <c r="D8301" s="40" t="s">
        <v>640</v>
      </c>
      <c r="E8301" s="40">
        <v>58</v>
      </c>
      <c r="F8301" s="40" t="s">
        <v>641</v>
      </c>
    </row>
    <row r="8302" spans="1:6" x14ac:dyDescent="0.5">
      <c r="A8302" s="38">
        <v>43727</v>
      </c>
      <c r="B8302" s="39">
        <v>0.69244212962962959</v>
      </c>
      <c r="C8302" s="40">
        <v>4</v>
      </c>
      <c r="D8302" s="40" t="s">
        <v>640</v>
      </c>
      <c r="E8302" s="40">
        <v>47</v>
      </c>
      <c r="F8302" s="40" t="s">
        <v>641</v>
      </c>
    </row>
    <row r="8303" spans="1:6" x14ac:dyDescent="0.5">
      <c r="A8303" s="38">
        <v>43727</v>
      </c>
      <c r="B8303" s="39">
        <v>0.69245370370370374</v>
      </c>
      <c r="C8303" s="40">
        <v>4</v>
      </c>
      <c r="D8303" s="40" t="s">
        <v>640</v>
      </c>
      <c r="E8303" s="40">
        <v>55</v>
      </c>
      <c r="F8303" s="40" t="s">
        <v>641</v>
      </c>
    </row>
    <row r="8304" spans="1:6" x14ac:dyDescent="0.5">
      <c r="A8304" s="38">
        <v>43727</v>
      </c>
      <c r="B8304" s="39">
        <v>0.69246527777777767</v>
      </c>
      <c r="C8304" s="40">
        <v>4</v>
      </c>
      <c r="D8304" s="40" t="s">
        <v>640</v>
      </c>
      <c r="E8304" s="40">
        <v>53</v>
      </c>
      <c r="F8304" s="40" t="s">
        <v>641</v>
      </c>
    </row>
    <row r="8305" spans="1:6" x14ac:dyDescent="0.5">
      <c r="A8305" s="38">
        <v>43727</v>
      </c>
      <c r="B8305" s="39">
        <v>0.69248842592592597</v>
      </c>
      <c r="C8305" s="40">
        <v>4</v>
      </c>
      <c r="D8305" s="40" t="s">
        <v>640</v>
      </c>
      <c r="E8305" s="40">
        <v>54</v>
      </c>
      <c r="F8305" s="40" t="s">
        <v>641</v>
      </c>
    </row>
    <row r="8306" spans="1:6" x14ac:dyDescent="0.5">
      <c r="A8306" s="38">
        <v>43727</v>
      </c>
      <c r="B8306" s="39">
        <v>0.6925</v>
      </c>
      <c r="C8306" s="40">
        <v>4</v>
      </c>
      <c r="D8306" s="40" t="s">
        <v>640</v>
      </c>
      <c r="E8306" s="40">
        <v>54</v>
      </c>
      <c r="F8306" s="40" t="s">
        <v>641</v>
      </c>
    </row>
    <row r="8307" spans="1:6" x14ac:dyDescent="0.5">
      <c r="A8307" s="38">
        <v>43727</v>
      </c>
      <c r="B8307" s="39">
        <v>0.69252314814814808</v>
      </c>
      <c r="C8307" s="40">
        <v>4</v>
      </c>
      <c r="D8307" s="40" t="s">
        <v>640</v>
      </c>
      <c r="E8307" s="40">
        <v>54</v>
      </c>
      <c r="F8307" s="40" t="s">
        <v>641</v>
      </c>
    </row>
    <row r="8308" spans="1:6" x14ac:dyDescent="0.5">
      <c r="A8308" s="38">
        <v>43727</v>
      </c>
      <c r="B8308" s="39">
        <v>0.69254629629629638</v>
      </c>
      <c r="C8308" s="40">
        <v>4</v>
      </c>
      <c r="D8308" s="40" t="s">
        <v>640</v>
      </c>
      <c r="E8308" s="40">
        <v>50</v>
      </c>
      <c r="F8308" s="40" t="s">
        <v>641</v>
      </c>
    </row>
    <row r="8309" spans="1:6" x14ac:dyDescent="0.5">
      <c r="A8309" s="38">
        <v>43727</v>
      </c>
      <c r="B8309" s="39">
        <v>0.69255787037037031</v>
      </c>
      <c r="C8309" s="40">
        <v>4</v>
      </c>
      <c r="D8309" s="40" t="s">
        <v>640</v>
      </c>
      <c r="E8309" s="40">
        <v>50</v>
      </c>
      <c r="F8309" s="40" t="s">
        <v>641</v>
      </c>
    </row>
    <row r="8310" spans="1:6" x14ac:dyDescent="0.5">
      <c r="A8310" s="38">
        <v>43727</v>
      </c>
      <c r="B8310" s="39">
        <v>0.69256944444444446</v>
      </c>
      <c r="C8310" s="40">
        <v>4</v>
      </c>
      <c r="D8310" s="40" t="s">
        <v>640</v>
      </c>
      <c r="E8310" s="40">
        <v>54</v>
      </c>
      <c r="F8310" s="40" t="s">
        <v>641</v>
      </c>
    </row>
    <row r="8311" spans="1:6" x14ac:dyDescent="0.5">
      <c r="A8311" s="38">
        <v>43727</v>
      </c>
      <c r="B8311" s="39">
        <v>0.69259259259259265</v>
      </c>
      <c r="C8311" s="40">
        <v>4</v>
      </c>
      <c r="D8311" s="40" t="s">
        <v>640</v>
      </c>
      <c r="E8311" s="40">
        <v>48</v>
      </c>
      <c r="F8311" s="40" t="s">
        <v>641</v>
      </c>
    </row>
    <row r="8312" spans="1:6" x14ac:dyDescent="0.5">
      <c r="A8312" s="38">
        <v>43727</v>
      </c>
      <c r="B8312" s="39">
        <v>0.69260416666666658</v>
      </c>
      <c r="C8312" s="40">
        <v>4</v>
      </c>
      <c r="D8312" s="40" t="s">
        <v>640</v>
      </c>
      <c r="E8312" s="40">
        <v>51</v>
      </c>
      <c r="F8312" s="40" t="s">
        <v>641</v>
      </c>
    </row>
    <row r="8313" spans="1:6" x14ac:dyDescent="0.5">
      <c r="A8313" s="38">
        <v>43727</v>
      </c>
      <c r="B8313" s="39">
        <v>0.69261574074074073</v>
      </c>
      <c r="C8313" s="40">
        <v>4</v>
      </c>
      <c r="D8313" s="40" t="s">
        <v>640</v>
      </c>
      <c r="E8313" s="40">
        <v>46</v>
      </c>
      <c r="F8313" s="40" t="s">
        <v>641</v>
      </c>
    </row>
    <row r="8314" spans="1:6" x14ac:dyDescent="0.5">
      <c r="A8314" s="38">
        <v>43727</v>
      </c>
      <c r="B8314" s="39">
        <v>0.69262731481481488</v>
      </c>
      <c r="C8314" s="40">
        <v>4</v>
      </c>
      <c r="D8314" s="40" t="s">
        <v>640</v>
      </c>
      <c r="E8314" s="40">
        <v>57</v>
      </c>
      <c r="F8314" s="40" t="s">
        <v>641</v>
      </c>
    </row>
    <row r="8315" spans="1:6" x14ac:dyDescent="0.5">
      <c r="A8315" s="38">
        <v>43727</v>
      </c>
      <c r="B8315" s="39">
        <v>0.69263888888888892</v>
      </c>
      <c r="C8315" s="40">
        <v>4</v>
      </c>
      <c r="D8315" s="40" t="s">
        <v>640</v>
      </c>
      <c r="E8315" s="40">
        <v>59</v>
      </c>
      <c r="F8315" s="40" t="s">
        <v>641</v>
      </c>
    </row>
    <row r="8316" spans="1:6" x14ac:dyDescent="0.5">
      <c r="A8316" s="38">
        <v>43727</v>
      </c>
      <c r="B8316" s="39">
        <v>0.69265046296296295</v>
      </c>
      <c r="C8316" s="40">
        <v>4</v>
      </c>
      <c r="D8316" s="40" t="s">
        <v>640</v>
      </c>
      <c r="E8316" s="40">
        <v>50</v>
      </c>
      <c r="F8316" s="40" t="s">
        <v>641</v>
      </c>
    </row>
    <row r="8317" spans="1:6" x14ac:dyDescent="0.5">
      <c r="A8317" s="38">
        <v>43727</v>
      </c>
      <c r="B8317" s="39">
        <v>0.69267361111111114</v>
      </c>
      <c r="C8317" s="40">
        <v>4</v>
      </c>
      <c r="D8317" s="40" t="s">
        <v>640</v>
      </c>
      <c r="E8317" s="40">
        <v>59</v>
      </c>
      <c r="F8317" s="40" t="s">
        <v>641</v>
      </c>
    </row>
    <row r="8318" spans="1:6" x14ac:dyDescent="0.5">
      <c r="A8318" s="38">
        <v>43727</v>
      </c>
      <c r="B8318" s="39">
        <v>0.69268518518518529</v>
      </c>
      <c r="C8318" s="40">
        <v>4</v>
      </c>
      <c r="D8318" s="40" t="s">
        <v>640</v>
      </c>
      <c r="E8318" s="40">
        <v>48</v>
      </c>
      <c r="F8318" s="40" t="s">
        <v>641</v>
      </c>
    </row>
    <row r="8319" spans="1:6" x14ac:dyDescent="0.5">
      <c r="A8319" s="38">
        <v>43727</v>
      </c>
      <c r="B8319" s="39">
        <v>0.69269675925925922</v>
      </c>
      <c r="C8319" s="40">
        <v>4</v>
      </c>
      <c r="D8319" s="40" t="s">
        <v>640</v>
      </c>
      <c r="E8319" s="40">
        <v>54</v>
      </c>
      <c r="F8319" s="40" t="s">
        <v>641</v>
      </c>
    </row>
    <row r="8320" spans="1:6" x14ac:dyDescent="0.5">
      <c r="A8320" s="38">
        <v>43727</v>
      </c>
      <c r="B8320" s="39">
        <v>0.69270833333333337</v>
      </c>
      <c r="C8320" s="40">
        <v>4</v>
      </c>
      <c r="D8320" s="40" t="s">
        <v>640</v>
      </c>
      <c r="E8320" s="40">
        <v>56</v>
      </c>
      <c r="F8320" s="40" t="s">
        <v>641</v>
      </c>
    </row>
    <row r="8321" spans="1:6" x14ac:dyDescent="0.5">
      <c r="A8321" s="38">
        <v>43727</v>
      </c>
      <c r="B8321" s="39">
        <v>0.69271990740740741</v>
      </c>
      <c r="C8321" s="40">
        <v>4</v>
      </c>
      <c r="D8321" s="40" t="s">
        <v>640</v>
      </c>
      <c r="E8321" s="40">
        <v>54</v>
      </c>
      <c r="F8321" s="40" t="s">
        <v>641</v>
      </c>
    </row>
    <row r="8322" spans="1:6" x14ac:dyDescent="0.5">
      <c r="A8322" s="38">
        <v>43727</v>
      </c>
      <c r="B8322" s="39">
        <v>0.69273148148148145</v>
      </c>
      <c r="C8322" s="40">
        <v>4</v>
      </c>
      <c r="D8322" s="40" t="s">
        <v>640</v>
      </c>
      <c r="E8322" s="40">
        <v>58</v>
      </c>
      <c r="F8322" s="40" t="s">
        <v>641</v>
      </c>
    </row>
    <row r="8323" spans="1:6" x14ac:dyDescent="0.5">
      <c r="A8323" s="38">
        <v>43727</v>
      </c>
      <c r="B8323" s="39">
        <v>0.69275462962962964</v>
      </c>
      <c r="C8323" s="40">
        <v>4</v>
      </c>
      <c r="D8323" s="40" t="s">
        <v>640</v>
      </c>
      <c r="E8323" s="40">
        <v>55</v>
      </c>
      <c r="F8323" s="40" t="s">
        <v>641</v>
      </c>
    </row>
    <row r="8324" spans="1:6" x14ac:dyDescent="0.5">
      <c r="A8324" s="38">
        <v>43727</v>
      </c>
      <c r="B8324" s="39">
        <v>0.69277777777777771</v>
      </c>
      <c r="C8324" s="40">
        <v>4</v>
      </c>
      <c r="D8324" s="40" t="s">
        <v>640</v>
      </c>
      <c r="E8324" s="40">
        <v>58</v>
      </c>
      <c r="F8324" s="40" t="s">
        <v>641</v>
      </c>
    </row>
    <row r="8325" spans="1:6" x14ac:dyDescent="0.5">
      <c r="A8325" s="38">
        <v>43727</v>
      </c>
      <c r="B8325" s="39">
        <v>0.69278935185185186</v>
      </c>
      <c r="C8325" s="40">
        <v>4</v>
      </c>
      <c r="D8325" s="40" t="s">
        <v>640</v>
      </c>
      <c r="E8325" s="40">
        <v>56</v>
      </c>
      <c r="F8325" s="40" t="s">
        <v>641</v>
      </c>
    </row>
    <row r="8326" spans="1:6" x14ac:dyDescent="0.5">
      <c r="A8326" s="38">
        <v>43727</v>
      </c>
      <c r="B8326" s="39">
        <v>0.6928009259259259</v>
      </c>
      <c r="C8326" s="40">
        <v>4</v>
      </c>
      <c r="D8326" s="40" t="s">
        <v>640</v>
      </c>
      <c r="E8326" s="40">
        <v>58</v>
      </c>
      <c r="F8326" s="40" t="s">
        <v>641</v>
      </c>
    </row>
    <row r="8327" spans="1:6" x14ac:dyDescent="0.5">
      <c r="A8327" s="38">
        <v>43727</v>
      </c>
      <c r="B8327" s="39">
        <v>0.69281250000000005</v>
      </c>
      <c r="C8327" s="40">
        <v>4</v>
      </c>
      <c r="D8327" s="40" t="s">
        <v>640</v>
      </c>
      <c r="E8327" s="40">
        <v>54</v>
      </c>
      <c r="F8327" s="40" t="s">
        <v>641</v>
      </c>
    </row>
    <row r="8328" spans="1:6" x14ac:dyDescent="0.5">
      <c r="A8328" s="38">
        <v>43727</v>
      </c>
      <c r="B8328" s="39">
        <v>0.69282407407407398</v>
      </c>
      <c r="C8328" s="40">
        <v>4</v>
      </c>
      <c r="D8328" s="40" t="s">
        <v>640</v>
      </c>
      <c r="E8328" s="40">
        <v>51</v>
      </c>
      <c r="F8328" s="40" t="s">
        <v>641</v>
      </c>
    </row>
    <row r="8329" spans="1:6" x14ac:dyDescent="0.5">
      <c r="A8329" s="38">
        <v>43727</v>
      </c>
      <c r="B8329" s="39">
        <v>0.69283564814814813</v>
      </c>
      <c r="C8329" s="40">
        <v>4</v>
      </c>
      <c r="D8329" s="40" t="s">
        <v>640</v>
      </c>
      <c r="E8329" s="40">
        <v>62</v>
      </c>
      <c r="F8329" s="40" t="s">
        <v>641</v>
      </c>
    </row>
    <row r="8330" spans="1:6" x14ac:dyDescent="0.5">
      <c r="A8330" s="38">
        <v>43727</v>
      </c>
      <c r="B8330" s="39">
        <v>0.69284722222222228</v>
      </c>
      <c r="C8330" s="40">
        <v>4</v>
      </c>
      <c r="D8330" s="40" t="s">
        <v>640</v>
      </c>
      <c r="E8330" s="40">
        <v>63</v>
      </c>
      <c r="F8330" s="40" t="s">
        <v>641</v>
      </c>
    </row>
    <row r="8331" spans="1:6" x14ac:dyDescent="0.5">
      <c r="A8331" s="38">
        <v>43727</v>
      </c>
      <c r="B8331" s="39">
        <v>0.69285879629629632</v>
      </c>
      <c r="C8331" s="40">
        <v>4</v>
      </c>
      <c r="D8331" s="40" t="s">
        <v>640</v>
      </c>
      <c r="E8331" s="40">
        <v>63</v>
      </c>
      <c r="F8331" s="40" t="s">
        <v>641</v>
      </c>
    </row>
    <row r="8332" spans="1:6" x14ac:dyDescent="0.5">
      <c r="A8332" s="38">
        <v>43727</v>
      </c>
      <c r="B8332" s="39">
        <v>0.69287037037037036</v>
      </c>
      <c r="C8332" s="40">
        <v>4</v>
      </c>
      <c r="D8332" s="40" t="s">
        <v>640</v>
      </c>
      <c r="E8332" s="40">
        <v>51</v>
      </c>
      <c r="F8332" s="40" t="s">
        <v>641</v>
      </c>
    </row>
    <row r="8333" spans="1:6" x14ac:dyDescent="0.5">
      <c r="A8333" s="38">
        <v>43727</v>
      </c>
      <c r="B8333" s="39">
        <v>0.6928819444444444</v>
      </c>
      <c r="C8333" s="40">
        <v>4</v>
      </c>
      <c r="D8333" s="40" t="s">
        <v>640</v>
      </c>
      <c r="E8333" s="40">
        <v>61</v>
      </c>
      <c r="F8333" s="40" t="s">
        <v>641</v>
      </c>
    </row>
    <row r="8334" spans="1:6" x14ac:dyDescent="0.5">
      <c r="A8334" s="38">
        <v>43727</v>
      </c>
      <c r="B8334" s="39">
        <v>0.69289351851851855</v>
      </c>
      <c r="C8334" s="40">
        <v>4</v>
      </c>
      <c r="D8334" s="40" t="s">
        <v>640</v>
      </c>
      <c r="E8334" s="40">
        <v>48</v>
      </c>
      <c r="F8334" s="40" t="s">
        <v>641</v>
      </c>
    </row>
    <row r="8335" spans="1:6" x14ac:dyDescent="0.5">
      <c r="A8335" s="38">
        <v>43727</v>
      </c>
      <c r="B8335" s="39">
        <v>0.6929050925925927</v>
      </c>
      <c r="C8335" s="40">
        <v>4</v>
      </c>
      <c r="D8335" s="40" t="s">
        <v>640</v>
      </c>
      <c r="E8335" s="40">
        <v>59</v>
      </c>
      <c r="F8335" s="40" t="s">
        <v>641</v>
      </c>
    </row>
    <row r="8336" spans="1:6" x14ac:dyDescent="0.5">
      <c r="A8336" s="38">
        <v>43727</v>
      </c>
      <c r="B8336" s="39">
        <v>0.69291666666666663</v>
      </c>
      <c r="C8336" s="40">
        <v>4</v>
      </c>
      <c r="D8336" s="40" t="s">
        <v>640</v>
      </c>
      <c r="E8336" s="40">
        <v>55</v>
      </c>
      <c r="F8336" s="40" t="s">
        <v>641</v>
      </c>
    </row>
    <row r="8337" spans="1:6" x14ac:dyDescent="0.5">
      <c r="A8337" s="38">
        <v>43727</v>
      </c>
      <c r="B8337" s="39">
        <v>0.69292824074074078</v>
      </c>
      <c r="C8337" s="40">
        <v>4</v>
      </c>
      <c r="D8337" s="40" t="s">
        <v>640</v>
      </c>
      <c r="E8337" s="40">
        <v>52</v>
      </c>
      <c r="F8337" s="40" t="s">
        <v>641</v>
      </c>
    </row>
    <row r="8338" spans="1:6" x14ac:dyDescent="0.5">
      <c r="A8338" s="38">
        <v>43727</v>
      </c>
      <c r="B8338" s="39">
        <v>0.69293981481481481</v>
      </c>
      <c r="C8338" s="40">
        <v>4</v>
      </c>
      <c r="D8338" s="40" t="s">
        <v>640</v>
      </c>
      <c r="E8338" s="40">
        <v>51</v>
      </c>
      <c r="F8338" s="40" t="s">
        <v>641</v>
      </c>
    </row>
    <row r="8339" spans="1:6" x14ac:dyDescent="0.5">
      <c r="A8339" s="38">
        <v>43727</v>
      </c>
      <c r="B8339" s="39">
        <v>0.69296296296296289</v>
      </c>
      <c r="C8339" s="40">
        <v>4</v>
      </c>
      <c r="D8339" s="40" t="s">
        <v>640</v>
      </c>
      <c r="E8339" s="40">
        <v>41</v>
      </c>
      <c r="F8339" s="40" t="s">
        <v>641</v>
      </c>
    </row>
    <row r="8340" spans="1:6" x14ac:dyDescent="0.5">
      <c r="A8340" s="38">
        <v>43727</v>
      </c>
      <c r="B8340" s="39">
        <v>0.69297453703703704</v>
      </c>
      <c r="C8340" s="40">
        <v>4</v>
      </c>
      <c r="D8340" s="40" t="s">
        <v>640</v>
      </c>
      <c r="E8340" s="40">
        <v>48</v>
      </c>
      <c r="F8340" s="40" t="s">
        <v>641</v>
      </c>
    </row>
    <row r="8341" spans="1:6" x14ac:dyDescent="0.5">
      <c r="A8341" s="38">
        <v>43727</v>
      </c>
      <c r="B8341" s="39">
        <v>0.69298611111111119</v>
      </c>
      <c r="C8341" s="40">
        <v>4</v>
      </c>
      <c r="D8341" s="40" t="s">
        <v>640</v>
      </c>
      <c r="E8341" s="40">
        <v>46</v>
      </c>
      <c r="F8341" s="40" t="s">
        <v>641</v>
      </c>
    </row>
    <row r="8342" spans="1:6" x14ac:dyDescent="0.5">
      <c r="A8342" s="38">
        <v>43727</v>
      </c>
      <c r="B8342" s="39">
        <v>0.69299768518518512</v>
      </c>
      <c r="C8342" s="40">
        <v>4</v>
      </c>
      <c r="D8342" s="40" t="s">
        <v>640</v>
      </c>
      <c r="E8342" s="40">
        <v>55</v>
      </c>
      <c r="F8342" s="40" t="s">
        <v>641</v>
      </c>
    </row>
    <row r="8343" spans="1:6" x14ac:dyDescent="0.5">
      <c r="A8343" s="38">
        <v>43727</v>
      </c>
      <c r="B8343" s="39">
        <v>0.69300925925925927</v>
      </c>
      <c r="C8343" s="40">
        <v>4</v>
      </c>
      <c r="D8343" s="40" t="s">
        <v>640</v>
      </c>
      <c r="E8343" s="40">
        <v>50</v>
      </c>
      <c r="F8343" s="40" t="s">
        <v>641</v>
      </c>
    </row>
    <row r="8344" spans="1:6" x14ac:dyDescent="0.5">
      <c r="A8344" s="38">
        <v>43727</v>
      </c>
      <c r="B8344" s="39">
        <v>0.69303240740740746</v>
      </c>
      <c r="C8344" s="40">
        <v>4</v>
      </c>
      <c r="D8344" s="40" t="s">
        <v>640</v>
      </c>
      <c r="E8344" s="40">
        <v>48</v>
      </c>
      <c r="F8344" s="40" t="s">
        <v>641</v>
      </c>
    </row>
    <row r="8345" spans="1:6" x14ac:dyDescent="0.5">
      <c r="A8345" s="38">
        <v>43727</v>
      </c>
      <c r="B8345" s="39">
        <v>0.69304398148148139</v>
      </c>
      <c r="C8345" s="40">
        <v>4</v>
      </c>
      <c r="D8345" s="40" t="s">
        <v>640</v>
      </c>
      <c r="E8345" s="40">
        <v>48</v>
      </c>
      <c r="F8345" s="40" t="s">
        <v>641</v>
      </c>
    </row>
    <row r="8346" spans="1:6" x14ac:dyDescent="0.5">
      <c r="A8346" s="38">
        <v>43727</v>
      </c>
      <c r="B8346" s="39">
        <v>0.69305555555555554</v>
      </c>
      <c r="C8346" s="40">
        <v>4</v>
      </c>
      <c r="D8346" s="40" t="s">
        <v>640</v>
      </c>
      <c r="E8346" s="40">
        <v>53</v>
      </c>
      <c r="F8346" s="40" t="s">
        <v>641</v>
      </c>
    </row>
    <row r="8347" spans="1:6" x14ac:dyDescent="0.5">
      <c r="A8347" s="38">
        <v>43727</v>
      </c>
      <c r="B8347" s="39">
        <v>0.69306712962962969</v>
      </c>
      <c r="C8347" s="40">
        <v>4</v>
      </c>
      <c r="D8347" s="40" t="s">
        <v>640</v>
      </c>
      <c r="E8347" s="40">
        <v>54</v>
      </c>
      <c r="F8347" s="40" t="s">
        <v>641</v>
      </c>
    </row>
    <row r="8348" spans="1:6" x14ac:dyDescent="0.5">
      <c r="A8348" s="38">
        <v>43727</v>
      </c>
      <c r="B8348" s="39">
        <v>0.69307870370370372</v>
      </c>
      <c r="C8348" s="40">
        <v>4</v>
      </c>
      <c r="D8348" s="40" t="s">
        <v>640</v>
      </c>
      <c r="E8348" s="40">
        <v>54</v>
      </c>
      <c r="F8348" s="40" t="s">
        <v>641</v>
      </c>
    </row>
    <row r="8349" spans="1:6" x14ac:dyDescent="0.5">
      <c r="A8349" s="38">
        <v>43727</v>
      </c>
      <c r="B8349" s="39">
        <v>0.69309027777777776</v>
      </c>
      <c r="C8349" s="40">
        <v>4</v>
      </c>
      <c r="D8349" s="40" t="s">
        <v>640</v>
      </c>
      <c r="E8349" s="40">
        <v>53</v>
      </c>
      <c r="F8349" s="40" t="s">
        <v>641</v>
      </c>
    </row>
    <row r="8350" spans="1:6" x14ac:dyDescent="0.5">
      <c r="A8350" s="38">
        <v>43727</v>
      </c>
      <c r="B8350" s="39">
        <v>0.6931018518518518</v>
      </c>
      <c r="C8350" s="40">
        <v>4</v>
      </c>
      <c r="D8350" s="40" t="s">
        <v>640</v>
      </c>
      <c r="E8350" s="40">
        <v>52</v>
      </c>
      <c r="F8350" s="40" t="s">
        <v>641</v>
      </c>
    </row>
    <row r="8351" spans="1:6" x14ac:dyDescent="0.5">
      <c r="A8351" s="38">
        <v>43727</v>
      </c>
      <c r="B8351" s="39">
        <v>0.69311342592592595</v>
      </c>
      <c r="C8351" s="40">
        <v>4</v>
      </c>
      <c r="D8351" s="40" t="s">
        <v>640</v>
      </c>
      <c r="E8351" s="40">
        <v>48</v>
      </c>
      <c r="F8351" s="40" t="s">
        <v>641</v>
      </c>
    </row>
    <row r="8352" spans="1:6" x14ac:dyDescent="0.5">
      <c r="A8352" s="38">
        <v>43727</v>
      </c>
      <c r="B8352" s="39">
        <v>0.69313657407407403</v>
      </c>
      <c r="C8352" s="40">
        <v>4</v>
      </c>
      <c r="D8352" s="40" t="s">
        <v>640</v>
      </c>
      <c r="E8352" s="40">
        <v>44</v>
      </c>
      <c r="F8352" s="40" t="s">
        <v>641</v>
      </c>
    </row>
    <row r="8353" spans="1:6" x14ac:dyDescent="0.5">
      <c r="A8353" s="38">
        <v>43727</v>
      </c>
      <c r="B8353" s="39">
        <v>0.69315972222222222</v>
      </c>
      <c r="C8353" s="40">
        <v>4</v>
      </c>
      <c r="D8353" s="40" t="s">
        <v>640</v>
      </c>
      <c r="E8353" s="40">
        <v>51</v>
      </c>
      <c r="F8353" s="40" t="s">
        <v>641</v>
      </c>
    </row>
    <row r="8354" spans="1:6" x14ac:dyDescent="0.5">
      <c r="A8354" s="38">
        <v>43727</v>
      </c>
      <c r="B8354" s="39">
        <v>0.69317129629629637</v>
      </c>
      <c r="C8354" s="40">
        <v>4</v>
      </c>
      <c r="D8354" s="40" t="s">
        <v>640</v>
      </c>
      <c r="E8354" s="40">
        <v>56</v>
      </c>
      <c r="F8354" s="40" t="s">
        <v>641</v>
      </c>
    </row>
    <row r="8355" spans="1:6" x14ac:dyDescent="0.5">
      <c r="A8355" s="38">
        <v>43727</v>
      </c>
      <c r="B8355" s="39">
        <v>0.6931828703703703</v>
      </c>
      <c r="C8355" s="40">
        <v>4</v>
      </c>
      <c r="D8355" s="40" t="s">
        <v>640</v>
      </c>
      <c r="E8355" s="40">
        <v>49</v>
      </c>
      <c r="F8355" s="40" t="s">
        <v>641</v>
      </c>
    </row>
    <row r="8356" spans="1:6" x14ac:dyDescent="0.5">
      <c r="A8356" s="38">
        <v>43727</v>
      </c>
      <c r="B8356" s="39">
        <v>0.6932060185185186</v>
      </c>
      <c r="C8356" s="40">
        <v>4</v>
      </c>
      <c r="D8356" s="40" t="s">
        <v>640</v>
      </c>
      <c r="E8356" s="40">
        <v>55</v>
      </c>
      <c r="F8356" s="40" t="s">
        <v>641</v>
      </c>
    </row>
    <row r="8357" spans="1:6" x14ac:dyDescent="0.5">
      <c r="A8357" s="38">
        <v>43727</v>
      </c>
      <c r="B8357" s="39">
        <v>0.69321759259259252</v>
      </c>
      <c r="C8357" s="40">
        <v>4</v>
      </c>
      <c r="D8357" s="40" t="s">
        <v>640</v>
      </c>
      <c r="E8357" s="40">
        <v>59</v>
      </c>
      <c r="F8357" s="40" t="s">
        <v>641</v>
      </c>
    </row>
    <row r="8358" spans="1:6" x14ac:dyDescent="0.5">
      <c r="A8358" s="38">
        <v>43727</v>
      </c>
      <c r="B8358" s="39">
        <v>0.69326388888888879</v>
      </c>
      <c r="C8358" s="40">
        <v>4</v>
      </c>
      <c r="D8358" s="40" t="s">
        <v>640</v>
      </c>
      <c r="E8358" s="40">
        <v>57</v>
      </c>
      <c r="F8358" s="40" t="s">
        <v>641</v>
      </c>
    </row>
    <row r="8359" spans="1:6" x14ac:dyDescent="0.5">
      <c r="A8359" s="38">
        <v>43727</v>
      </c>
      <c r="B8359" s="39">
        <v>0.69329861111111113</v>
      </c>
      <c r="C8359" s="40">
        <v>4</v>
      </c>
      <c r="D8359" s="40" t="s">
        <v>640</v>
      </c>
      <c r="E8359" s="40">
        <v>50</v>
      </c>
      <c r="F8359" s="40" t="s">
        <v>641</v>
      </c>
    </row>
    <row r="8360" spans="1:6" x14ac:dyDescent="0.5">
      <c r="A8360" s="38">
        <v>43727</v>
      </c>
      <c r="B8360" s="39">
        <v>0.69331018518518517</v>
      </c>
      <c r="C8360" s="40">
        <v>4</v>
      </c>
      <c r="D8360" s="40" t="s">
        <v>640</v>
      </c>
      <c r="E8360" s="40">
        <v>50</v>
      </c>
      <c r="F8360" s="40" t="s">
        <v>641</v>
      </c>
    </row>
    <row r="8361" spans="1:6" x14ac:dyDescent="0.5">
      <c r="A8361" s="38">
        <v>43727</v>
      </c>
      <c r="B8361" s="39">
        <v>0.69332175925925921</v>
      </c>
      <c r="C8361" s="40">
        <v>4</v>
      </c>
      <c r="D8361" s="40" t="s">
        <v>640</v>
      </c>
      <c r="E8361" s="40">
        <v>46</v>
      </c>
      <c r="F8361" s="40" t="s">
        <v>641</v>
      </c>
    </row>
    <row r="8362" spans="1:6" x14ac:dyDescent="0.5">
      <c r="A8362" s="38">
        <v>43727</v>
      </c>
      <c r="B8362" s="39">
        <v>0.69333333333333336</v>
      </c>
      <c r="C8362" s="40">
        <v>4</v>
      </c>
      <c r="D8362" s="40" t="s">
        <v>640</v>
      </c>
      <c r="E8362" s="40">
        <v>54</v>
      </c>
      <c r="F8362" s="40" t="s">
        <v>641</v>
      </c>
    </row>
    <row r="8363" spans="1:6" x14ac:dyDescent="0.5">
      <c r="A8363" s="38">
        <v>43727</v>
      </c>
      <c r="B8363" s="39">
        <v>0.69334490740740751</v>
      </c>
      <c r="C8363" s="40">
        <v>4</v>
      </c>
      <c r="D8363" s="40" t="s">
        <v>640</v>
      </c>
      <c r="E8363" s="40">
        <v>54</v>
      </c>
      <c r="F8363" s="40" t="s">
        <v>641</v>
      </c>
    </row>
    <row r="8364" spans="1:6" x14ac:dyDescent="0.5">
      <c r="A8364" s="38">
        <v>43727</v>
      </c>
      <c r="B8364" s="39">
        <v>0.69335648148148143</v>
      </c>
      <c r="C8364" s="40">
        <v>4</v>
      </c>
      <c r="D8364" s="40" t="s">
        <v>640</v>
      </c>
      <c r="E8364" s="40">
        <v>47</v>
      </c>
      <c r="F8364" s="40" t="s">
        <v>641</v>
      </c>
    </row>
    <row r="8365" spans="1:6" x14ac:dyDescent="0.5">
      <c r="A8365" s="38">
        <v>43727</v>
      </c>
      <c r="B8365" s="39">
        <v>0.69337962962962962</v>
      </c>
      <c r="C8365" s="40">
        <v>4</v>
      </c>
      <c r="D8365" s="40" t="s">
        <v>640</v>
      </c>
      <c r="E8365" s="40">
        <v>57</v>
      </c>
      <c r="F8365" s="40" t="s">
        <v>641</v>
      </c>
    </row>
    <row r="8366" spans="1:6" x14ac:dyDescent="0.5">
      <c r="A8366" s="38">
        <v>43727</v>
      </c>
      <c r="B8366" s="39">
        <v>0.69339120370370377</v>
      </c>
      <c r="C8366" s="40">
        <v>4</v>
      </c>
      <c r="D8366" s="40" t="s">
        <v>640</v>
      </c>
      <c r="E8366" s="40">
        <v>54</v>
      </c>
      <c r="F8366" s="40" t="s">
        <v>641</v>
      </c>
    </row>
    <row r="8367" spans="1:6" x14ac:dyDescent="0.5">
      <c r="A8367" s="38">
        <v>43727</v>
      </c>
      <c r="B8367" s="39">
        <v>0.6934027777777777</v>
      </c>
      <c r="C8367" s="40">
        <v>4</v>
      </c>
      <c r="D8367" s="40" t="s">
        <v>640</v>
      </c>
      <c r="E8367" s="40">
        <v>54</v>
      </c>
      <c r="F8367" s="40" t="s">
        <v>641</v>
      </c>
    </row>
    <row r="8368" spans="1:6" x14ac:dyDescent="0.5">
      <c r="A8368" s="38">
        <v>43727</v>
      </c>
      <c r="B8368" s="39">
        <v>0.6934837962962962</v>
      </c>
      <c r="C8368" s="40">
        <v>4</v>
      </c>
      <c r="D8368" s="40" t="s">
        <v>640</v>
      </c>
      <c r="E8368" s="40">
        <v>51</v>
      </c>
      <c r="F8368" s="40" t="s">
        <v>641</v>
      </c>
    </row>
    <row r="8369" spans="1:6" x14ac:dyDescent="0.5">
      <c r="A8369" s="38">
        <v>43727</v>
      </c>
      <c r="B8369" s="39">
        <v>0.69349537037037035</v>
      </c>
      <c r="C8369" s="40">
        <v>4</v>
      </c>
      <c r="D8369" s="40" t="s">
        <v>640</v>
      </c>
      <c r="E8369" s="40">
        <v>45</v>
      </c>
      <c r="F8369" s="40" t="s">
        <v>641</v>
      </c>
    </row>
    <row r="8370" spans="1:6" x14ac:dyDescent="0.5">
      <c r="A8370" s="38">
        <v>43727</v>
      </c>
      <c r="B8370" s="39">
        <v>0.6935069444444445</v>
      </c>
      <c r="C8370" s="40">
        <v>4</v>
      </c>
      <c r="D8370" s="40" t="s">
        <v>640</v>
      </c>
      <c r="E8370" s="40">
        <v>55</v>
      </c>
      <c r="F8370" s="40" t="s">
        <v>641</v>
      </c>
    </row>
    <row r="8371" spans="1:6" x14ac:dyDescent="0.5">
      <c r="A8371" s="38">
        <v>43727</v>
      </c>
      <c r="B8371" s="39">
        <v>0.69351851851851853</v>
      </c>
      <c r="C8371" s="40">
        <v>4</v>
      </c>
      <c r="D8371" s="40" t="s">
        <v>640</v>
      </c>
      <c r="E8371" s="40">
        <v>41</v>
      </c>
      <c r="F8371" s="40" t="s">
        <v>641</v>
      </c>
    </row>
    <row r="8372" spans="1:6" x14ac:dyDescent="0.5">
      <c r="A8372" s="38">
        <v>43727</v>
      </c>
      <c r="B8372" s="39">
        <v>0.69355324074074076</v>
      </c>
      <c r="C8372" s="40">
        <v>4</v>
      </c>
      <c r="D8372" s="40" t="s">
        <v>640</v>
      </c>
      <c r="E8372" s="40">
        <v>45</v>
      </c>
      <c r="F8372" s="40" t="s">
        <v>641</v>
      </c>
    </row>
    <row r="8373" spans="1:6" x14ac:dyDescent="0.5">
      <c r="A8373" s="38">
        <v>43727</v>
      </c>
      <c r="B8373" s="39">
        <v>0.69362268518518511</v>
      </c>
      <c r="C8373" s="40">
        <v>4</v>
      </c>
      <c r="D8373" s="40" t="s">
        <v>640</v>
      </c>
      <c r="E8373" s="40">
        <v>39</v>
      </c>
      <c r="F8373" s="40" t="s">
        <v>641</v>
      </c>
    </row>
    <row r="8374" spans="1:6" x14ac:dyDescent="0.5">
      <c r="A8374" s="38">
        <v>43727</v>
      </c>
      <c r="B8374" s="39">
        <v>0.69363425925925926</v>
      </c>
      <c r="C8374" s="40">
        <v>4</v>
      </c>
      <c r="D8374" s="40" t="s">
        <v>640</v>
      </c>
      <c r="E8374" s="40">
        <v>38</v>
      </c>
      <c r="F8374" s="40" t="s">
        <v>641</v>
      </c>
    </row>
    <row r="8375" spans="1:6" x14ac:dyDescent="0.5">
      <c r="A8375" s="38">
        <v>43727</v>
      </c>
      <c r="B8375" s="39">
        <v>0.69364583333333341</v>
      </c>
      <c r="C8375" s="40">
        <v>4</v>
      </c>
      <c r="D8375" s="40" t="s">
        <v>640</v>
      </c>
      <c r="E8375" s="40">
        <v>45</v>
      </c>
      <c r="F8375" s="40" t="s">
        <v>641</v>
      </c>
    </row>
    <row r="8376" spans="1:6" x14ac:dyDescent="0.5">
      <c r="A8376" s="38">
        <v>43727</v>
      </c>
      <c r="B8376" s="39">
        <v>0.69365740740740733</v>
      </c>
      <c r="C8376" s="40">
        <v>4</v>
      </c>
      <c r="D8376" s="40" t="s">
        <v>640</v>
      </c>
      <c r="E8376" s="40">
        <v>43</v>
      </c>
      <c r="F8376" s="40" t="s">
        <v>641</v>
      </c>
    </row>
    <row r="8377" spans="1:6" x14ac:dyDescent="0.5">
      <c r="A8377" s="38">
        <v>43727</v>
      </c>
      <c r="B8377" s="39">
        <v>0.69366898148148148</v>
      </c>
      <c r="C8377" s="40">
        <v>4</v>
      </c>
      <c r="D8377" s="40" t="s">
        <v>640</v>
      </c>
      <c r="E8377" s="40">
        <v>38</v>
      </c>
      <c r="F8377" s="40" t="s">
        <v>641</v>
      </c>
    </row>
    <row r="8378" spans="1:6" x14ac:dyDescent="0.5">
      <c r="A8378" s="38">
        <v>43727</v>
      </c>
      <c r="B8378" s="39">
        <v>0.69368055555555552</v>
      </c>
      <c r="C8378" s="40">
        <v>4</v>
      </c>
      <c r="D8378" s="40" t="s">
        <v>640</v>
      </c>
      <c r="E8378" s="40">
        <v>46</v>
      </c>
      <c r="F8378" s="40" t="s">
        <v>641</v>
      </c>
    </row>
    <row r="8379" spans="1:6" x14ac:dyDescent="0.5">
      <c r="A8379" s="38">
        <v>43727</v>
      </c>
      <c r="B8379" s="39">
        <v>0.69369212962962967</v>
      </c>
      <c r="C8379" s="40">
        <v>4</v>
      </c>
      <c r="D8379" s="40" t="s">
        <v>640</v>
      </c>
      <c r="E8379" s="40">
        <v>38</v>
      </c>
      <c r="F8379" s="40" t="s">
        <v>641</v>
      </c>
    </row>
    <row r="8380" spans="1:6" x14ac:dyDescent="0.5">
      <c r="A8380" s="38">
        <v>43727</v>
      </c>
      <c r="B8380" s="39">
        <v>0.6937037037037036</v>
      </c>
      <c r="C8380" s="40">
        <v>4</v>
      </c>
      <c r="D8380" s="40" t="s">
        <v>640</v>
      </c>
      <c r="E8380" s="40">
        <v>46</v>
      </c>
      <c r="F8380" s="40" t="s">
        <v>641</v>
      </c>
    </row>
    <row r="8381" spans="1:6" x14ac:dyDescent="0.5">
      <c r="A8381" s="38">
        <v>43727</v>
      </c>
      <c r="B8381" s="39">
        <v>0.6937268518518519</v>
      </c>
      <c r="C8381" s="40">
        <v>4</v>
      </c>
      <c r="D8381" s="40" t="s">
        <v>640</v>
      </c>
      <c r="E8381" s="40">
        <v>39</v>
      </c>
      <c r="F8381" s="40" t="s">
        <v>641</v>
      </c>
    </row>
    <row r="8382" spans="1:6" x14ac:dyDescent="0.5">
      <c r="A8382" s="38">
        <v>43727</v>
      </c>
      <c r="B8382" s="39">
        <v>0.69373842592592594</v>
      </c>
      <c r="C8382" s="40">
        <v>4</v>
      </c>
      <c r="D8382" s="40" t="s">
        <v>640</v>
      </c>
      <c r="E8382" s="40">
        <v>48</v>
      </c>
      <c r="F8382" s="40" t="s">
        <v>641</v>
      </c>
    </row>
    <row r="8383" spans="1:6" x14ac:dyDescent="0.5">
      <c r="A8383" s="38">
        <v>43727</v>
      </c>
      <c r="B8383" s="39">
        <v>0.69376157407407402</v>
      </c>
      <c r="C8383" s="40">
        <v>4</v>
      </c>
      <c r="D8383" s="40" t="s">
        <v>640</v>
      </c>
      <c r="E8383" s="40">
        <v>47</v>
      </c>
      <c r="F8383" s="40" t="s">
        <v>641</v>
      </c>
    </row>
    <row r="8384" spans="1:6" x14ac:dyDescent="0.5">
      <c r="A8384" s="38">
        <v>43727</v>
      </c>
      <c r="B8384" s="39">
        <v>0.69377314814814817</v>
      </c>
      <c r="C8384" s="40">
        <v>4</v>
      </c>
      <c r="D8384" s="40" t="s">
        <v>640</v>
      </c>
      <c r="E8384" s="40">
        <v>47</v>
      </c>
      <c r="F8384" s="40" t="s">
        <v>641</v>
      </c>
    </row>
    <row r="8385" spans="1:6" x14ac:dyDescent="0.5">
      <c r="A8385" s="38">
        <v>43727</v>
      </c>
      <c r="B8385" s="39">
        <v>0.69378472222222232</v>
      </c>
      <c r="C8385" s="40">
        <v>4</v>
      </c>
      <c r="D8385" s="40" t="s">
        <v>640</v>
      </c>
      <c r="E8385" s="40">
        <v>44</v>
      </c>
      <c r="F8385" s="40" t="s">
        <v>641</v>
      </c>
    </row>
    <row r="8386" spans="1:6" x14ac:dyDescent="0.5">
      <c r="A8386" s="38">
        <v>43727</v>
      </c>
      <c r="B8386" s="39">
        <v>0.69379629629629624</v>
      </c>
      <c r="C8386" s="40">
        <v>4</v>
      </c>
      <c r="D8386" s="40" t="s">
        <v>640</v>
      </c>
      <c r="E8386" s="40">
        <v>48</v>
      </c>
      <c r="F8386" s="40" t="s">
        <v>641</v>
      </c>
    </row>
    <row r="8387" spans="1:6" x14ac:dyDescent="0.5">
      <c r="A8387" s="38">
        <v>43727</v>
      </c>
      <c r="B8387" s="39">
        <v>0.69381944444444443</v>
      </c>
      <c r="C8387" s="40">
        <v>4</v>
      </c>
      <c r="D8387" s="40" t="s">
        <v>640</v>
      </c>
      <c r="E8387" s="40">
        <v>40</v>
      </c>
      <c r="F8387" s="40" t="s">
        <v>641</v>
      </c>
    </row>
    <row r="8388" spans="1:6" x14ac:dyDescent="0.5">
      <c r="A8388" s="38">
        <v>43727</v>
      </c>
      <c r="B8388" s="39">
        <v>0.69383101851851858</v>
      </c>
      <c r="C8388" s="40">
        <v>4</v>
      </c>
      <c r="D8388" s="40" t="s">
        <v>640</v>
      </c>
      <c r="E8388" s="40">
        <v>51</v>
      </c>
      <c r="F8388" s="40" t="s">
        <v>641</v>
      </c>
    </row>
    <row r="8389" spans="1:6" x14ac:dyDescent="0.5">
      <c r="A8389" s="38">
        <v>43727</v>
      </c>
      <c r="B8389" s="39">
        <v>0.69384259259259251</v>
      </c>
      <c r="C8389" s="40">
        <v>4</v>
      </c>
      <c r="D8389" s="40" t="s">
        <v>640</v>
      </c>
      <c r="E8389" s="40">
        <v>50</v>
      </c>
      <c r="F8389" s="40" t="s">
        <v>641</v>
      </c>
    </row>
    <row r="8390" spans="1:6" x14ac:dyDescent="0.5">
      <c r="A8390" s="38">
        <v>43727</v>
      </c>
      <c r="B8390" s="39">
        <v>0.69385416666666666</v>
      </c>
      <c r="C8390" s="40">
        <v>4</v>
      </c>
      <c r="D8390" s="40" t="s">
        <v>640</v>
      </c>
      <c r="E8390" s="40">
        <v>41</v>
      </c>
      <c r="F8390" s="40" t="s">
        <v>641</v>
      </c>
    </row>
    <row r="8391" spans="1:6" x14ac:dyDescent="0.5">
      <c r="A8391" s="38">
        <v>43727</v>
      </c>
      <c r="B8391" s="39">
        <v>0.69387731481481474</v>
      </c>
      <c r="C8391" s="40">
        <v>4</v>
      </c>
      <c r="D8391" s="40" t="s">
        <v>640</v>
      </c>
      <c r="E8391" s="40">
        <v>46</v>
      </c>
      <c r="F8391" s="40" t="s">
        <v>641</v>
      </c>
    </row>
    <row r="8392" spans="1:6" x14ac:dyDescent="0.5">
      <c r="A8392" s="38">
        <v>43727</v>
      </c>
      <c r="B8392" s="39">
        <v>0.69390046296296293</v>
      </c>
      <c r="C8392" s="40">
        <v>4</v>
      </c>
      <c r="D8392" s="40" t="s">
        <v>640</v>
      </c>
      <c r="E8392" s="40">
        <v>53</v>
      </c>
      <c r="F8392" s="40" t="s">
        <v>641</v>
      </c>
    </row>
    <row r="8393" spans="1:6" x14ac:dyDescent="0.5">
      <c r="A8393" s="38">
        <v>43727</v>
      </c>
      <c r="B8393" s="39">
        <v>0.69391203703703708</v>
      </c>
      <c r="C8393" s="40">
        <v>4</v>
      </c>
      <c r="D8393" s="40" t="s">
        <v>640</v>
      </c>
      <c r="E8393" s="40">
        <v>45</v>
      </c>
      <c r="F8393" s="40" t="s">
        <v>641</v>
      </c>
    </row>
    <row r="8394" spans="1:6" x14ac:dyDescent="0.5">
      <c r="A8394" s="38">
        <v>43727</v>
      </c>
      <c r="B8394" s="39">
        <v>0.69393518518518515</v>
      </c>
      <c r="C8394" s="40">
        <v>4</v>
      </c>
      <c r="D8394" s="40" t="s">
        <v>640</v>
      </c>
      <c r="E8394" s="40">
        <v>45</v>
      </c>
      <c r="F8394" s="40" t="s">
        <v>641</v>
      </c>
    </row>
    <row r="8395" spans="1:6" x14ac:dyDescent="0.5">
      <c r="A8395" s="38">
        <v>43727</v>
      </c>
      <c r="B8395" s="39">
        <v>0.69395833333333334</v>
      </c>
      <c r="C8395" s="40">
        <v>4</v>
      </c>
      <c r="D8395" s="40" t="s">
        <v>640</v>
      </c>
      <c r="E8395" s="40">
        <v>46</v>
      </c>
      <c r="F8395" s="40" t="s">
        <v>641</v>
      </c>
    </row>
    <row r="8396" spans="1:6" x14ac:dyDescent="0.5">
      <c r="A8396" s="38">
        <v>43727</v>
      </c>
      <c r="B8396" s="39">
        <v>0.69398148148148142</v>
      </c>
      <c r="C8396" s="40">
        <v>4</v>
      </c>
      <c r="D8396" s="40" t="s">
        <v>640</v>
      </c>
      <c r="E8396" s="40">
        <v>38</v>
      </c>
      <c r="F8396" s="40" t="s">
        <v>641</v>
      </c>
    </row>
    <row r="8397" spans="1:6" x14ac:dyDescent="0.5">
      <c r="A8397" s="38">
        <v>43727</v>
      </c>
      <c r="B8397" s="39">
        <v>0.69401620370370365</v>
      </c>
      <c r="C8397" s="40">
        <v>4</v>
      </c>
      <c r="D8397" s="40" t="s">
        <v>640</v>
      </c>
      <c r="E8397" s="40">
        <v>49</v>
      </c>
      <c r="F8397" s="40" t="s">
        <v>641</v>
      </c>
    </row>
    <row r="8398" spans="1:6" x14ac:dyDescent="0.5">
      <c r="A8398" s="38">
        <v>43727</v>
      </c>
      <c r="B8398" s="39">
        <v>0.6940277777777778</v>
      </c>
      <c r="C8398" s="40">
        <v>4</v>
      </c>
      <c r="D8398" s="40" t="s">
        <v>640</v>
      </c>
      <c r="E8398" s="40">
        <v>49</v>
      </c>
      <c r="F8398" s="40" t="s">
        <v>641</v>
      </c>
    </row>
    <row r="8399" spans="1:6" x14ac:dyDescent="0.5">
      <c r="A8399" s="38">
        <v>43727</v>
      </c>
      <c r="B8399" s="39">
        <v>0.69403935185185184</v>
      </c>
      <c r="C8399" s="40">
        <v>4</v>
      </c>
      <c r="D8399" s="40" t="s">
        <v>640</v>
      </c>
      <c r="E8399" s="40">
        <v>48</v>
      </c>
      <c r="F8399" s="40" t="s">
        <v>641</v>
      </c>
    </row>
    <row r="8400" spans="1:6" x14ac:dyDescent="0.5">
      <c r="A8400" s="38">
        <v>43727</v>
      </c>
      <c r="B8400" s="39">
        <v>0.69405092592592599</v>
      </c>
      <c r="C8400" s="40">
        <v>4</v>
      </c>
      <c r="D8400" s="40" t="s">
        <v>640</v>
      </c>
      <c r="E8400" s="40">
        <v>44</v>
      </c>
      <c r="F8400" s="40" t="s">
        <v>641</v>
      </c>
    </row>
    <row r="8401" spans="1:6" x14ac:dyDescent="0.5">
      <c r="A8401" s="38">
        <v>43727</v>
      </c>
      <c r="B8401" s="39">
        <v>0.69406249999999992</v>
      </c>
      <c r="C8401" s="40">
        <v>4</v>
      </c>
      <c r="D8401" s="40" t="s">
        <v>640</v>
      </c>
      <c r="E8401" s="40">
        <v>47</v>
      </c>
      <c r="F8401" s="40" t="s">
        <v>641</v>
      </c>
    </row>
    <row r="8402" spans="1:6" x14ac:dyDescent="0.5">
      <c r="A8402" s="38">
        <v>43727</v>
      </c>
      <c r="B8402" s="39">
        <v>0.69407407407407407</v>
      </c>
      <c r="C8402" s="40">
        <v>4</v>
      </c>
      <c r="D8402" s="40" t="s">
        <v>640</v>
      </c>
      <c r="E8402" s="40">
        <v>44</v>
      </c>
      <c r="F8402" s="40" t="s">
        <v>641</v>
      </c>
    </row>
    <row r="8403" spans="1:6" x14ac:dyDescent="0.5">
      <c r="A8403" s="38">
        <v>43727</v>
      </c>
      <c r="B8403" s="39">
        <v>0.69408564814814822</v>
      </c>
      <c r="C8403" s="40">
        <v>4</v>
      </c>
      <c r="D8403" s="40" t="s">
        <v>640</v>
      </c>
      <c r="E8403" s="40">
        <v>41</v>
      </c>
      <c r="F8403" s="40" t="s">
        <v>641</v>
      </c>
    </row>
    <row r="8404" spans="1:6" x14ac:dyDescent="0.5">
      <c r="A8404" s="38">
        <v>43727</v>
      </c>
      <c r="B8404" s="39">
        <v>0.69409722222222225</v>
      </c>
      <c r="C8404" s="40">
        <v>4</v>
      </c>
      <c r="D8404" s="40" t="s">
        <v>640</v>
      </c>
      <c r="E8404" s="40">
        <v>46</v>
      </c>
      <c r="F8404" s="40" t="s">
        <v>641</v>
      </c>
    </row>
    <row r="8405" spans="1:6" x14ac:dyDescent="0.5">
      <c r="A8405" s="38">
        <v>43727</v>
      </c>
      <c r="B8405" s="39">
        <v>0.69410879629629629</v>
      </c>
      <c r="C8405" s="40">
        <v>4</v>
      </c>
      <c r="D8405" s="40" t="s">
        <v>640</v>
      </c>
      <c r="E8405" s="40">
        <v>43</v>
      </c>
      <c r="F8405" s="40" t="s">
        <v>641</v>
      </c>
    </row>
    <row r="8406" spans="1:6" x14ac:dyDescent="0.5">
      <c r="A8406" s="38">
        <v>43727</v>
      </c>
      <c r="B8406" s="39">
        <v>0.69412037037037033</v>
      </c>
      <c r="C8406" s="40">
        <v>4</v>
      </c>
      <c r="D8406" s="40" t="s">
        <v>640</v>
      </c>
      <c r="E8406" s="40">
        <v>44</v>
      </c>
      <c r="F8406" s="40" t="s">
        <v>641</v>
      </c>
    </row>
    <row r="8407" spans="1:6" x14ac:dyDescent="0.5">
      <c r="A8407" s="38">
        <v>43727</v>
      </c>
      <c r="B8407" s="39">
        <v>0.69413194444444448</v>
      </c>
      <c r="C8407" s="40">
        <v>4</v>
      </c>
      <c r="D8407" s="40" t="s">
        <v>640</v>
      </c>
      <c r="E8407" s="40">
        <v>38</v>
      </c>
      <c r="F8407" s="40" t="s">
        <v>641</v>
      </c>
    </row>
    <row r="8408" spans="1:6" x14ac:dyDescent="0.5">
      <c r="A8408" s="38">
        <v>43727</v>
      </c>
      <c r="B8408" s="39">
        <v>0.69414351851851863</v>
      </c>
      <c r="C8408" s="40">
        <v>4</v>
      </c>
      <c r="D8408" s="40" t="s">
        <v>640</v>
      </c>
      <c r="E8408" s="40">
        <v>45</v>
      </c>
      <c r="F8408" s="40" t="s">
        <v>641</v>
      </c>
    </row>
    <row r="8409" spans="1:6" x14ac:dyDescent="0.5">
      <c r="A8409" s="38">
        <v>43727</v>
      </c>
      <c r="B8409" s="39">
        <v>0.69415509259259256</v>
      </c>
      <c r="C8409" s="40">
        <v>4</v>
      </c>
      <c r="D8409" s="40" t="s">
        <v>640</v>
      </c>
      <c r="E8409" s="40">
        <v>54</v>
      </c>
      <c r="F8409" s="40" t="s">
        <v>641</v>
      </c>
    </row>
    <row r="8410" spans="1:6" x14ac:dyDescent="0.5">
      <c r="A8410" s="38">
        <v>43727</v>
      </c>
      <c r="B8410" s="39">
        <v>0.69418981481481479</v>
      </c>
      <c r="C8410" s="40">
        <v>4</v>
      </c>
      <c r="D8410" s="40" t="s">
        <v>640</v>
      </c>
      <c r="E8410" s="40">
        <v>45</v>
      </c>
      <c r="F8410" s="40" t="s">
        <v>641</v>
      </c>
    </row>
    <row r="8411" spans="1:6" x14ac:dyDescent="0.5">
      <c r="A8411" s="38">
        <v>43727</v>
      </c>
      <c r="B8411" s="39">
        <v>0.69420138888888883</v>
      </c>
      <c r="C8411" s="40">
        <v>4</v>
      </c>
      <c r="D8411" s="40" t="s">
        <v>640</v>
      </c>
      <c r="E8411" s="40">
        <v>47</v>
      </c>
      <c r="F8411" s="40" t="s">
        <v>641</v>
      </c>
    </row>
    <row r="8412" spans="1:6" x14ac:dyDescent="0.5">
      <c r="A8412" s="38">
        <v>43727</v>
      </c>
      <c r="B8412" s="39">
        <v>0.69421296296296298</v>
      </c>
      <c r="C8412" s="40">
        <v>4</v>
      </c>
      <c r="D8412" s="40" t="s">
        <v>640</v>
      </c>
      <c r="E8412" s="40">
        <v>40</v>
      </c>
      <c r="F8412" s="40" t="s">
        <v>641</v>
      </c>
    </row>
    <row r="8413" spans="1:6" x14ac:dyDescent="0.5">
      <c r="A8413" s="38">
        <v>43727</v>
      </c>
      <c r="B8413" s="39">
        <v>0.69423611111111105</v>
      </c>
      <c r="C8413" s="40">
        <v>4</v>
      </c>
      <c r="D8413" s="40" t="s">
        <v>640</v>
      </c>
      <c r="E8413" s="40">
        <v>46</v>
      </c>
      <c r="F8413" s="40" t="s">
        <v>641</v>
      </c>
    </row>
    <row r="8414" spans="1:6" x14ac:dyDescent="0.5">
      <c r="A8414" s="38">
        <v>43727</v>
      </c>
      <c r="B8414" s="39">
        <v>0.6942476851851852</v>
      </c>
      <c r="C8414" s="40">
        <v>4</v>
      </c>
      <c r="D8414" s="40" t="s">
        <v>640</v>
      </c>
      <c r="E8414" s="40">
        <v>43</v>
      </c>
      <c r="F8414" s="40" t="s">
        <v>641</v>
      </c>
    </row>
    <row r="8415" spans="1:6" x14ac:dyDescent="0.5">
      <c r="A8415" s="38">
        <v>43727</v>
      </c>
      <c r="B8415" s="39">
        <v>0.69425925925925924</v>
      </c>
      <c r="C8415" s="40">
        <v>4</v>
      </c>
      <c r="D8415" s="40" t="s">
        <v>640</v>
      </c>
      <c r="E8415" s="40">
        <v>48</v>
      </c>
      <c r="F8415" s="40" t="s">
        <v>641</v>
      </c>
    </row>
    <row r="8416" spans="1:6" x14ac:dyDescent="0.5">
      <c r="A8416" s="38">
        <v>43727</v>
      </c>
      <c r="B8416" s="39">
        <v>0.69427083333333339</v>
      </c>
      <c r="C8416" s="40">
        <v>4</v>
      </c>
      <c r="D8416" s="40" t="s">
        <v>640</v>
      </c>
      <c r="E8416" s="40">
        <v>38</v>
      </c>
      <c r="F8416" s="40" t="s">
        <v>641</v>
      </c>
    </row>
    <row r="8417" spans="1:6" x14ac:dyDescent="0.5">
      <c r="A8417" s="38">
        <v>43727</v>
      </c>
      <c r="B8417" s="39">
        <v>0.69428240740740732</v>
      </c>
      <c r="C8417" s="40">
        <v>4</v>
      </c>
      <c r="D8417" s="40" t="s">
        <v>640</v>
      </c>
      <c r="E8417" s="40">
        <v>41</v>
      </c>
      <c r="F8417" s="40" t="s">
        <v>641</v>
      </c>
    </row>
    <row r="8418" spans="1:6" x14ac:dyDescent="0.5">
      <c r="A8418" s="38">
        <v>43727</v>
      </c>
      <c r="B8418" s="39">
        <v>0.69429398148148147</v>
      </c>
      <c r="C8418" s="40">
        <v>4</v>
      </c>
      <c r="D8418" s="40" t="s">
        <v>640</v>
      </c>
      <c r="E8418" s="40">
        <v>39</v>
      </c>
      <c r="F8418" s="40" t="s">
        <v>641</v>
      </c>
    </row>
    <row r="8419" spans="1:6" x14ac:dyDescent="0.5">
      <c r="A8419" s="38">
        <v>43727</v>
      </c>
      <c r="B8419" s="39">
        <v>0.69430555555555562</v>
      </c>
      <c r="C8419" s="40">
        <v>4</v>
      </c>
      <c r="D8419" s="40" t="s">
        <v>640</v>
      </c>
      <c r="E8419" s="40">
        <v>49</v>
      </c>
      <c r="F8419" s="40" t="s">
        <v>641</v>
      </c>
    </row>
    <row r="8420" spans="1:6" x14ac:dyDescent="0.5">
      <c r="A8420" s="38">
        <v>43727</v>
      </c>
      <c r="B8420" s="39">
        <v>0.6943287037037037</v>
      </c>
      <c r="C8420" s="40">
        <v>4</v>
      </c>
      <c r="D8420" s="40" t="s">
        <v>640</v>
      </c>
      <c r="E8420" s="40">
        <v>46</v>
      </c>
      <c r="F8420" s="40" t="s">
        <v>641</v>
      </c>
    </row>
    <row r="8421" spans="1:6" x14ac:dyDescent="0.5">
      <c r="A8421" s="38">
        <v>43727</v>
      </c>
      <c r="B8421" s="39">
        <v>0.69435185185185189</v>
      </c>
      <c r="C8421" s="40">
        <v>4</v>
      </c>
      <c r="D8421" s="40" t="s">
        <v>640</v>
      </c>
      <c r="E8421" s="40">
        <v>43</v>
      </c>
      <c r="F8421" s="40" t="s">
        <v>641</v>
      </c>
    </row>
    <row r="8422" spans="1:6" x14ac:dyDescent="0.5">
      <c r="A8422" s="38">
        <v>43727</v>
      </c>
      <c r="B8422" s="39">
        <v>0.69437499999999996</v>
      </c>
      <c r="C8422" s="40">
        <v>4</v>
      </c>
      <c r="D8422" s="40" t="s">
        <v>640</v>
      </c>
      <c r="E8422" s="40">
        <v>43</v>
      </c>
      <c r="F8422" s="40" t="s">
        <v>641</v>
      </c>
    </row>
    <row r="8423" spans="1:6" x14ac:dyDescent="0.5">
      <c r="A8423" s="38">
        <v>43727</v>
      </c>
      <c r="B8423" s="39">
        <v>0.69438657407407411</v>
      </c>
      <c r="C8423" s="40">
        <v>4</v>
      </c>
      <c r="D8423" s="40" t="s">
        <v>640</v>
      </c>
      <c r="E8423" s="40">
        <v>43</v>
      </c>
      <c r="F8423" s="40" t="s">
        <v>641</v>
      </c>
    </row>
    <row r="8424" spans="1:6" x14ac:dyDescent="0.5">
      <c r="A8424" s="38">
        <v>43727</v>
      </c>
      <c r="B8424" s="39">
        <v>0.69439814814814815</v>
      </c>
      <c r="C8424" s="40">
        <v>4</v>
      </c>
      <c r="D8424" s="40" t="s">
        <v>640</v>
      </c>
      <c r="E8424" s="40">
        <v>43</v>
      </c>
      <c r="F8424" s="40" t="s">
        <v>641</v>
      </c>
    </row>
    <row r="8425" spans="1:6" x14ac:dyDescent="0.5">
      <c r="A8425" s="38">
        <v>43727</v>
      </c>
      <c r="B8425" s="39">
        <v>0.69442129629629623</v>
      </c>
      <c r="C8425" s="40">
        <v>4</v>
      </c>
      <c r="D8425" s="40" t="s">
        <v>640</v>
      </c>
      <c r="E8425" s="40">
        <v>47</v>
      </c>
      <c r="F8425" s="40" t="s">
        <v>641</v>
      </c>
    </row>
    <row r="8426" spans="1:6" x14ac:dyDescent="0.5">
      <c r="A8426" s="38">
        <v>43727</v>
      </c>
      <c r="B8426" s="39">
        <v>0.69443287037037038</v>
      </c>
      <c r="C8426" s="40">
        <v>4</v>
      </c>
      <c r="D8426" s="40" t="s">
        <v>640</v>
      </c>
      <c r="E8426" s="40">
        <v>47</v>
      </c>
      <c r="F8426" s="40" t="s">
        <v>641</v>
      </c>
    </row>
    <row r="8427" spans="1:6" x14ac:dyDescent="0.5">
      <c r="A8427" s="38">
        <v>43727</v>
      </c>
      <c r="B8427" s="39">
        <v>0.69444444444444453</v>
      </c>
      <c r="C8427" s="40">
        <v>4</v>
      </c>
      <c r="D8427" s="40" t="s">
        <v>640</v>
      </c>
      <c r="E8427" s="40">
        <v>42</v>
      </c>
      <c r="F8427" s="40" t="s">
        <v>641</v>
      </c>
    </row>
    <row r="8428" spans="1:6" x14ac:dyDescent="0.5">
      <c r="A8428" s="38">
        <v>43727</v>
      </c>
      <c r="B8428" s="39">
        <v>0.69445601851851846</v>
      </c>
      <c r="C8428" s="40">
        <v>4</v>
      </c>
      <c r="D8428" s="40" t="s">
        <v>640</v>
      </c>
      <c r="E8428" s="40">
        <v>44</v>
      </c>
      <c r="F8428" s="40" t="s">
        <v>641</v>
      </c>
    </row>
    <row r="8429" spans="1:6" x14ac:dyDescent="0.5">
      <c r="A8429" s="38">
        <v>43727</v>
      </c>
      <c r="B8429" s="39">
        <v>0.69446759259259261</v>
      </c>
      <c r="C8429" s="40">
        <v>4</v>
      </c>
      <c r="D8429" s="40" t="s">
        <v>640</v>
      </c>
      <c r="E8429" s="40">
        <v>52</v>
      </c>
      <c r="F8429" s="40" t="s">
        <v>641</v>
      </c>
    </row>
    <row r="8430" spans="1:6" x14ac:dyDescent="0.5">
      <c r="A8430" s="38">
        <v>43727</v>
      </c>
      <c r="B8430" s="39">
        <v>0.69447916666666665</v>
      </c>
      <c r="C8430" s="40">
        <v>4</v>
      </c>
      <c r="D8430" s="40" t="s">
        <v>640</v>
      </c>
      <c r="E8430" s="40">
        <v>45</v>
      </c>
      <c r="F8430" s="40" t="s">
        <v>641</v>
      </c>
    </row>
    <row r="8431" spans="1:6" x14ac:dyDescent="0.5">
      <c r="A8431" s="38">
        <v>43727</v>
      </c>
      <c r="B8431" s="39">
        <v>0.6944907407407408</v>
      </c>
      <c r="C8431" s="40">
        <v>4</v>
      </c>
      <c r="D8431" s="40" t="s">
        <v>640</v>
      </c>
      <c r="E8431" s="40">
        <v>48</v>
      </c>
      <c r="F8431" s="40" t="s">
        <v>641</v>
      </c>
    </row>
    <row r="8432" spans="1:6" x14ac:dyDescent="0.5">
      <c r="A8432" s="38">
        <v>43727</v>
      </c>
      <c r="B8432" s="39">
        <v>0.69450231481481473</v>
      </c>
      <c r="C8432" s="40">
        <v>4</v>
      </c>
      <c r="D8432" s="40" t="s">
        <v>640</v>
      </c>
      <c r="E8432" s="40">
        <v>47</v>
      </c>
      <c r="F8432" s="40" t="s">
        <v>641</v>
      </c>
    </row>
    <row r="8433" spans="1:6" x14ac:dyDescent="0.5">
      <c r="A8433" s="38">
        <v>43727</v>
      </c>
      <c r="B8433" s="39">
        <v>0.69451388888888888</v>
      </c>
      <c r="C8433" s="40">
        <v>4</v>
      </c>
      <c r="D8433" s="40" t="s">
        <v>640</v>
      </c>
      <c r="E8433" s="40">
        <v>48</v>
      </c>
      <c r="F8433" s="40" t="s">
        <v>641</v>
      </c>
    </row>
    <row r="8434" spans="1:6" x14ac:dyDescent="0.5">
      <c r="A8434" s="38">
        <v>43727</v>
      </c>
      <c r="B8434" s="39">
        <v>0.69453703703703706</v>
      </c>
      <c r="C8434" s="40">
        <v>4</v>
      </c>
      <c r="D8434" s="40" t="s">
        <v>640</v>
      </c>
      <c r="E8434" s="40">
        <v>46</v>
      </c>
      <c r="F8434" s="40" t="s">
        <v>641</v>
      </c>
    </row>
    <row r="8435" spans="1:6" x14ac:dyDescent="0.5">
      <c r="A8435" s="38">
        <v>43727</v>
      </c>
      <c r="B8435" s="39">
        <v>0.6945486111111111</v>
      </c>
      <c r="C8435" s="40">
        <v>4</v>
      </c>
      <c r="D8435" s="40" t="s">
        <v>640</v>
      </c>
      <c r="E8435" s="40">
        <v>54</v>
      </c>
      <c r="F8435" s="40" t="s">
        <v>641</v>
      </c>
    </row>
    <row r="8436" spans="1:6" x14ac:dyDescent="0.5">
      <c r="A8436" s="38">
        <v>43727</v>
      </c>
      <c r="B8436" s="39">
        <v>0.69456018518518514</v>
      </c>
      <c r="C8436" s="40">
        <v>4</v>
      </c>
      <c r="D8436" s="40" t="s">
        <v>640</v>
      </c>
      <c r="E8436" s="40">
        <v>43</v>
      </c>
      <c r="F8436" s="40" t="s">
        <v>641</v>
      </c>
    </row>
    <row r="8437" spans="1:6" x14ac:dyDescent="0.5">
      <c r="A8437" s="38">
        <v>43727</v>
      </c>
      <c r="B8437" s="39">
        <v>0.69457175925925929</v>
      </c>
      <c r="C8437" s="40">
        <v>4</v>
      </c>
      <c r="D8437" s="40" t="s">
        <v>640</v>
      </c>
      <c r="E8437" s="40">
        <v>45</v>
      </c>
      <c r="F8437" s="40" t="s">
        <v>641</v>
      </c>
    </row>
    <row r="8438" spans="1:6" x14ac:dyDescent="0.5">
      <c r="A8438" s="38">
        <v>43727</v>
      </c>
      <c r="B8438" s="39">
        <v>0.69458333333333344</v>
      </c>
      <c r="C8438" s="40">
        <v>4</v>
      </c>
      <c r="D8438" s="40" t="s">
        <v>640</v>
      </c>
      <c r="E8438" s="40">
        <v>44</v>
      </c>
      <c r="F8438" s="40" t="s">
        <v>641</v>
      </c>
    </row>
    <row r="8439" spans="1:6" x14ac:dyDescent="0.5">
      <c r="A8439" s="38">
        <v>43727</v>
      </c>
      <c r="B8439" s="39">
        <v>0.69460648148148152</v>
      </c>
      <c r="C8439" s="40">
        <v>4</v>
      </c>
      <c r="D8439" s="40" t="s">
        <v>640</v>
      </c>
      <c r="E8439" s="40">
        <v>47</v>
      </c>
      <c r="F8439" s="40" t="s">
        <v>641</v>
      </c>
    </row>
    <row r="8440" spans="1:6" x14ac:dyDescent="0.5">
      <c r="A8440" s="38">
        <v>43727</v>
      </c>
      <c r="B8440" s="39">
        <v>0.69461805555555556</v>
      </c>
      <c r="C8440" s="40">
        <v>4</v>
      </c>
      <c r="D8440" s="40" t="s">
        <v>640</v>
      </c>
      <c r="E8440" s="40">
        <v>48</v>
      </c>
      <c r="F8440" s="40" t="s">
        <v>641</v>
      </c>
    </row>
    <row r="8441" spans="1:6" x14ac:dyDescent="0.5">
      <c r="A8441" s="38">
        <v>43727</v>
      </c>
      <c r="B8441" s="39">
        <v>0.6946296296296296</v>
      </c>
      <c r="C8441" s="40">
        <v>4</v>
      </c>
      <c r="D8441" s="40" t="s">
        <v>640</v>
      </c>
      <c r="E8441" s="40">
        <v>48</v>
      </c>
      <c r="F8441" s="40" t="s">
        <v>641</v>
      </c>
    </row>
    <row r="8442" spans="1:6" x14ac:dyDescent="0.5">
      <c r="A8442" s="38">
        <v>43727</v>
      </c>
      <c r="B8442" s="39">
        <v>0.69464120370370364</v>
      </c>
      <c r="C8442" s="40">
        <v>4</v>
      </c>
      <c r="D8442" s="40" t="s">
        <v>640</v>
      </c>
      <c r="E8442" s="40">
        <v>51</v>
      </c>
      <c r="F8442" s="40" t="s">
        <v>641</v>
      </c>
    </row>
    <row r="8443" spans="1:6" x14ac:dyDescent="0.5">
      <c r="A8443" s="38">
        <v>43727</v>
      </c>
      <c r="B8443" s="39">
        <v>0.69465277777777779</v>
      </c>
      <c r="C8443" s="40">
        <v>4</v>
      </c>
      <c r="D8443" s="40" t="s">
        <v>640</v>
      </c>
      <c r="E8443" s="40">
        <v>48</v>
      </c>
      <c r="F8443" s="40" t="s">
        <v>641</v>
      </c>
    </row>
    <row r="8444" spans="1:6" x14ac:dyDescent="0.5">
      <c r="A8444" s="38">
        <v>43727</v>
      </c>
      <c r="B8444" s="39">
        <v>0.69466435185185194</v>
      </c>
      <c r="C8444" s="40">
        <v>4</v>
      </c>
      <c r="D8444" s="40" t="s">
        <v>640</v>
      </c>
      <c r="E8444" s="40">
        <v>51</v>
      </c>
      <c r="F8444" s="40" t="s">
        <v>641</v>
      </c>
    </row>
    <row r="8445" spans="1:6" x14ac:dyDescent="0.5">
      <c r="A8445" s="38">
        <v>43727</v>
      </c>
      <c r="B8445" s="39">
        <v>0.69467592592592586</v>
      </c>
      <c r="C8445" s="40">
        <v>4</v>
      </c>
      <c r="D8445" s="40" t="s">
        <v>640</v>
      </c>
      <c r="E8445" s="40">
        <v>52</v>
      </c>
      <c r="F8445" s="40" t="s">
        <v>641</v>
      </c>
    </row>
    <row r="8446" spans="1:6" x14ac:dyDescent="0.5">
      <c r="A8446" s="38">
        <v>43727</v>
      </c>
      <c r="B8446" s="39">
        <v>0.69468750000000001</v>
      </c>
      <c r="C8446" s="40">
        <v>4</v>
      </c>
      <c r="D8446" s="40" t="s">
        <v>640</v>
      </c>
      <c r="E8446" s="40">
        <v>44</v>
      </c>
      <c r="F8446" s="40" t="s">
        <v>641</v>
      </c>
    </row>
    <row r="8447" spans="1:6" x14ac:dyDescent="0.5">
      <c r="A8447" s="38">
        <v>43727</v>
      </c>
      <c r="B8447" s="39">
        <v>0.6947106481481482</v>
      </c>
      <c r="C8447" s="40">
        <v>4</v>
      </c>
      <c r="D8447" s="40" t="s">
        <v>640</v>
      </c>
      <c r="E8447" s="40">
        <v>43</v>
      </c>
      <c r="F8447" s="40" t="s">
        <v>641</v>
      </c>
    </row>
    <row r="8448" spans="1:6" x14ac:dyDescent="0.5">
      <c r="A8448" s="38">
        <v>43727</v>
      </c>
      <c r="B8448" s="39">
        <v>0.69472222222222213</v>
      </c>
      <c r="C8448" s="40">
        <v>4</v>
      </c>
      <c r="D8448" s="40" t="s">
        <v>640</v>
      </c>
      <c r="E8448" s="40">
        <v>43</v>
      </c>
      <c r="F8448" s="40" t="s">
        <v>641</v>
      </c>
    </row>
    <row r="8449" spans="1:6" x14ac:dyDescent="0.5">
      <c r="A8449" s="38">
        <v>43727</v>
      </c>
      <c r="B8449" s="39">
        <v>0.69474537037037043</v>
      </c>
      <c r="C8449" s="40">
        <v>4</v>
      </c>
      <c r="D8449" s="40" t="s">
        <v>640</v>
      </c>
      <c r="E8449" s="40">
        <v>42</v>
      </c>
      <c r="F8449" s="40" t="s">
        <v>641</v>
      </c>
    </row>
    <row r="8450" spans="1:6" x14ac:dyDescent="0.5">
      <c r="A8450" s="38">
        <v>43727</v>
      </c>
      <c r="B8450" s="39">
        <v>0.69475694444444447</v>
      </c>
      <c r="C8450" s="40">
        <v>4</v>
      </c>
      <c r="D8450" s="40" t="s">
        <v>640</v>
      </c>
      <c r="E8450" s="40">
        <v>50</v>
      </c>
      <c r="F8450" s="40" t="s">
        <v>641</v>
      </c>
    </row>
    <row r="8451" spans="1:6" x14ac:dyDescent="0.5">
      <c r="A8451" s="38">
        <v>43727</v>
      </c>
      <c r="B8451" s="39">
        <v>0.69478009259259255</v>
      </c>
      <c r="C8451" s="40">
        <v>4</v>
      </c>
      <c r="D8451" s="40" t="s">
        <v>640</v>
      </c>
      <c r="E8451" s="40">
        <v>48</v>
      </c>
      <c r="F8451" s="40" t="s">
        <v>641</v>
      </c>
    </row>
    <row r="8452" spans="1:6" x14ac:dyDescent="0.5">
      <c r="A8452" s="38">
        <v>43727</v>
      </c>
      <c r="B8452" s="39">
        <v>0.6947916666666667</v>
      </c>
      <c r="C8452" s="40">
        <v>4</v>
      </c>
      <c r="D8452" s="40" t="s">
        <v>640</v>
      </c>
      <c r="E8452" s="40">
        <v>48</v>
      </c>
      <c r="F8452" s="40" t="s">
        <v>641</v>
      </c>
    </row>
    <row r="8453" spans="1:6" x14ac:dyDescent="0.5">
      <c r="A8453" s="38">
        <v>43727</v>
      </c>
      <c r="B8453" s="39">
        <v>0.69481481481481477</v>
      </c>
      <c r="C8453" s="40">
        <v>4</v>
      </c>
      <c r="D8453" s="40" t="s">
        <v>640</v>
      </c>
      <c r="E8453" s="40">
        <v>45</v>
      </c>
      <c r="F8453" s="40" t="s">
        <v>641</v>
      </c>
    </row>
    <row r="8454" spans="1:6" x14ac:dyDescent="0.5">
      <c r="A8454" s="38">
        <v>43727</v>
      </c>
      <c r="B8454" s="39">
        <v>0.69483796296296296</v>
      </c>
      <c r="C8454" s="40">
        <v>4</v>
      </c>
      <c r="D8454" s="40" t="s">
        <v>640</v>
      </c>
      <c r="E8454" s="40">
        <v>48</v>
      </c>
      <c r="F8454" s="40" t="s">
        <v>641</v>
      </c>
    </row>
    <row r="8455" spans="1:6" x14ac:dyDescent="0.5">
      <c r="A8455" s="38">
        <v>43727</v>
      </c>
      <c r="B8455" s="39">
        <v>0.694849537037037</v>
      </c>
      <c r="C8455" s="40">
        <v>4</v>
      </c>
      <c r="D8455" s="40" t="s">
        <v>640</v>
      </c>
      <c r="E8455" s="40">
        <v>51</v>
      </c>
      <c r="F8455" s="40" t="s">
        <v>641</v>
      </c>
    </row>
    <row r="8456" spans="1:6" x14ac:dyDescent="0.5">
      <c r="A8456" s="38">
        <v>43727</v>
      </c>
      <c r="B8456" s="39">
        <v>0.69486111111111104</v>
      </c>
      <c r="C8456" s="40">
        <v>4</v>
      </c>
      <c r="D8456" s="40" t="s">
        <v>640</v>
      </c>
      <c r="E8456" s="40">
        <v>43</v>
      </c>
      <c r="F8456" s="40" t="s">
        <v>641</v>
      </c>
    </row>
    <row r="8457" spans="1:6" x14ac:dyDescent="0.5">
      <c r="A8457" s="38">
        <v>43727</v>
      </c>
      <c r="B8457" s="39">
        <v>0.69488425925925934</v>
      </c>
      <c r="C8457" s="40">
        <v>4</v>
      </c>
      <c r="D8457" s="40" t="s">
        <v>640</v>
      </c>
      <c r="E8457" s="40">
        <v>43</v>
      </c>
      <c r="F8457" s="40" t="s">
        <v>641</v>
      </c>
    </row>
    <row r="8458" spans="1:6" x14ac:dyDescent="0.5">
      <c r="A8458" s="38">
        <v>43727</v>
      </c>
      <c r="B8458" s="39">
        <v>0.69489583333333327</v>
      </c>
      <c r="C8458" s="40">
        <v>4</v>
      </c>
      <c r="D8458" s="40" t="s">
        <v>640</v>
      </c>
      <c r="E8458" s="40">
        <v>48</v>
      </c>
      <c r="F8458" s="40" t="s">
        <v>641</v>
      </c>
    </row>
    <row r="8459" spans="1:6" x14ac:dyDescent="0.5">
      <c r="A8459" s="38">
        <v>43727</v>
      </c>
      <c r="B8459" s="39">
        <v>0.69490740740740742</v>
      </c>
      <c r="C8459" s="40">
        <v>4</v>
      </c>
      <c r="D8459" s="40" t="s">
        <v>640</v>
      </c>
      <c r="E8459" s="40">
        <v>48</v>
      </c>
      <c r="F8459" s="40" t="s">
        <v>641</v>
      </c>
    </row>
    <row r="8460" spans="1:6" x14ac:dyDescent="0.5">
      <c r="A8460" s="38">
        <v>43727</v>
      </c>
      <c r="B8460" s="39">
        <v>0.69491898148148146</v>
      </c>
      <c r="C8460" s="40">
        <v>4</v>
      </c>
      <c r="D8460" s="40" t="s">
        <v>640</v>
      </c>
      <c r="E8460" s="40">
        <v>49</v>
      </c>
      <c r="F8460" s="40" t="s">
        <v>641</v>
      </c>
    </row>
    <row r="8461" spans="1:6" x14ac:dyDescent="0.5">
      <c r="A8461" s="38">
        <v>43727</v>
      </c>
      <c r="B8461" s="39">
        <v>0.69493055555555561</v>
      </c>
      <c r="C8461" s="40">
        <v>4</v>
      </c>
      <c r="D8461" s="40" t="s">
        <v>640</v>
      </c>
      <c r="E8461" s="40">
        <v>52</v>
      </c>
      <c r="F8461" s="40" t="s">
        <v>641</v>
      </c>
    </row>
    <row r="8462" spans="1:6" x14ac:dyDescent="0.5">
      <c r="A8462" s="38">
        <v>43727</v>
      </c>
      <c r="B8462" s="39">
        <v>0.69494212962962953</v>
      </c>
      <c r="C8462" s="40">
        <v>4</v>
      </c>
      <c r="D8462" s="40" t="s">
        <v>640</v>
      </c>
      <c r="E8462" s="40">
        <v>43</v>
      </c>
      <c r="F8462" s="40" t="s">
        <v>641</v>
      </c>
    </row>
    <row r="8463" spans="1:6" x14ac:dyDescent="0.5">
      <c r="A8463" s="38">
        <v>43727</v>
      </c>
      <c r="B8463" s="39">
        <v>0.69495370370370368</v>
      </c>
      <c r="C8463" s="40">
        <v>4</v>
      </c>
      <c r="D8463" s="40" t="s">
        <v>640</v>
      </c>
      <c r="E8463" s="40">
        <v>42</v>
      </c>
      <c r="F8463" s="40" t="s">
        <v>641</v>
      </c>
    </row>
    <row r="8464" spans="1:6" x14ac:dyDescent="0.5">
      <c r="A8464" s="38">
        <v>43727</v>
      </c>
      <c r="B8464" s="39">
        <v>0.69496527777777783</v>
      </c>
      <c r="C8464" s="40">
        <v>4</v>
      </c>
      <c r="D8464" s="40" t="s">
        <v>640</v>
      </c>
      <c r="E8464" s="40">
        <v>42</v>
      </c>
      <c r="F8464" s="40" t="s">
        <v>641</v>
      </c>
    </row>
    <row r="8465" spans="1:6" x14ac:dyDescent="0.5">
      <c r="A8465" s="38">
        <v>43727</v>
      </c>
      <c r="B8465" s="39">
        <v>0.69498842592592591</v>
      </c>
      <c r="C8465" s="40">
        <v>4</v>
      </c>
      <c r="D8465" s="40" t="s">
        <v>640</v>
      </c>
      <c r="E8465" s="40">
        <v>45</v>
      </c>
      <c r="F8465" s="40" t="s">
        <v>641</v>
      </c>
    </row>
    <row r="8466" spans="1:6" x14ac:dyDescent="0.5">
      <c r="A8466" s="38">
        <v>43727</v>
      </c>
      <c r="B8466" s="39">
        <v>0.69499999999999995</v>
      </c>
      <c r="C8466" s="40">
        <v>4</v>
      </c>
      <c r="D8466" s="40" t="s">
        <v>640</v>
      </c>
      <c r="E8466" s="40">
        <v>49</v>
      </c>
      <c r="F8466" s="40" t="s">
        <v>641</v>
      </c>
    </row>
    <row r="8467" spans="1:6" x14ac:dyDescent="0.5">
      <c r="A8467" s="38">
        <v>43727</v>
      </c>
      <c r="B8467" s="39">
        <v>0.6950115740740741</v>
      </c>
      <c r="C8467" s="40">
        <v>4</v>
      </c>
      <c r="D8467" s="40" t="s">
        <v>640</v>
      </c>
      <c r="E8467" s="40">
        <v>42</v>
      </c>
      <c r="F8467" s="40" t="s">
        <v>641</v>
      </c>
    </row>
    <row r="8468" spans="1:6" x14ac:dyDescent="0.5">
      <c r="A8468" s="38">
        <v>43727</v>
      </c>
      <c r="B8468" s="39">
        <v>0.69502314814814825</v>
      </c>
      <c r="C8468" s="40">
        <v>4</v>
      </c>
      <c r="D8468" s="40" t="s">
        <v>640</v>
      </c>
      <c r="E8468" s="40">
        <v>44</v>
      </c>
      <c r="F8468" s="40" t="s">
        <v>641</v>
      </c>
    </row>
    <row r="8469" spans="1:6" x14ac:dyDescent="0.5">
      <c r="A8469" s="38">
        <v>43727</v>
      </c>
      <c r="B8469" s="39">
        <v>0.69503472222222218</v>
      </c>
      <c r="C8469" s="40">
        <v>4</v>
      </c>
      <c r="D8469" s="40" t="s">
        <v>640</v>
      </c>
      <c r="E8469" s="40">
        <v>46</v>
      </c>
      <c r="F8469" s="40" t="s">
        <v>641</v>
      </c>
    </row>
    <row r="8470" spans="1:6" x14ac:dyDescent="0.5">
      <c r="A8470" s="38">
        <v>43727</v>
      </c>
      <c r="B8470" s="39">
        <v>0.69504629629629633</v>
      </c>
      <c r="C8470" s="40">
        <v>4</v>
      </c>
      <c r="D8470" s="40" t="s">
        <v>640</v>
      </c>
      <c r="E8470" s="40">
        <v>45</v>
      </c>
      <c r="F8470" s="40" t="s">
        <v>641</v>
      </c>
    </row>
    <row r="8471" spans="1:6" x14ac:dyDescent="0.5">
      <c r="A8471" s="38">
        <v>43727</v>
      </c>
      <c r="B8471" s="39">
        <v>0.69505787037037037</v>
      </c>
      <c r="C8471" s="40">
        <v>4</v>
      </c>
      <c r="D8471" s="40" t="s">
        <v>640</v>
      </c>
      <c r="E8471" s="40">
        <v>48</v>
      </c>
      <c r="F8471" s="40" t="s">
        <v>641</v>
      </c>
    </row>
    <row r="8472" spans="1:6" x14ac:dyDescent="0.5">
      <c r="A8472" s="38">
        <v>43727</v>
      </c>
      <c r="B8472" s="39">
        <v>0.69506944444444441</v>
      </c>
      <c r="C8472" s="40">
        <v>4</v>
      </c>
      <c r="D8472" s="40" t="s">
        <v>640</v>
      </c>
      <c r="E8472" s="40">
        <v>45</v>
      </c>
      <c r="F8472" s="40" t="s">
        <v>641</v>
      </c>
    </row>
    <row r="8473" spans="1:6" x14ac:dyDescent="0.5">
      <c r="A8473" s="38">
        <v>43727</v>
      </c>
      <c r="B8473" s="39">
        <v>0.6950925925925926</v>
      </c>
      <c r="C8473" s="40">
        <v>4</v>
      </c>
      <c r="D8473" s="40" t="s">
        <v>640</v>
      </c>
      <c r="E8473" s="40">
        <v>52</v>
      </c>
      <c r="F8473" s="40" t="s">
        <v>641</v>
      </c>
    </row>
    <row r="8474" spans="1:6" x14ac:dyDescent="0.5">
      <c r="A8474" s="38">
        <v>43727</v>
      </c>
      <c r="B8474" s="39">
        <v>0.69511574074074067</v>
      </c>
      <c r="C8474" s="40">
        <v>4</v>
      </c>
      <c r="D8474" s="40" t="s">
        <v>640</v>
      </c>
      <c r="E8474" s="40">
        <v>50</v>
      </c>
      <c r="F8474" s="40" t="s">
        <v>641</v>
      </c>
    </row>
    <row r="8475" spans="1:6" x14ac:dyDescent="0.5">
      <c r="A8475" s="38">
        <v>43727</v>
      </c>
      <c r="B8475" s="39">
        <v>0.69512731481481482</v>
      </c>
      <c r="C8475" s="40">
        <v>4</v>
      </c>
      <c r="D8475" s="40" t="s">
        <v>640</v>
      </c>
      <c r="E8475" s="40">
        <v>48</v>
      </c>
      <c r="F8475" s="40" t="s">
        <v>641</v>
      </c>
    </row>
    <row r="8476" spans="1:6" x14ac:dyDescent="0.5">
      <c r="A8476" s="38">
        <v>43727</v>
      </c>
      <c r="B8476" s="39">
        <v>0.69513888888888886</v>
      </c>
      <c r="C8476" s="40">
        <v>4</v>
      </c>
      <c r="D8476" s="40" t="s">
        <v>640</v>
      </c>
      <c r="E8476" s="40">
        <v>47</v>
      </c>
      <c r="F8476" s="40" t="s">
        <v>641</v>
      </c>
    </row>
    <row r="8477" spans="1:6" x14ac:dyDescent="0.5">
      <c r="A8477" s="38">
        <v>43727</v>
      </c>
      <c r="B8477" s="39">
        <v>0.69515046296296301</v>
      </c>
      <c r="C8477" s="40">
        <v>4</v>
      </c>
      <c r="D8477" s="40" t="s">
        <v>640</v>
      </c>
      <c r="E8477" s="40">
        <v>45</v>
      </c>
      <c r="F8477" s="40" t="s">
        <v>641</v>
      </c>
    </row>
    <row r="8478" spans="1:6" x14ac:dyDescent="0.5">
      <c r="A8478" s="38">
        <v>43727</v>
      </c>
      <c r="B8478" s="39">
        <v>0.69516203703703694</v>
      </c>
      <c r="C8478" s="40">
        <v>4</v>
      </c>
      <c r="D8478" s="40" t="s">
        <v>640</v>
      </c>
      <c r="E8478" s="40">
        <v>45</v>
      </c>
      <c r="F8478" s="40" t="s">
        <v>641</v>
      </c>
    </row>
    <row r="8479" spans="1:6" x14ac:dyDescent="0.5">
      <c r="A8479" s="38">
        <v>43727</v>
      </c>
      <c r="B8479" s="39">
        <v>0.69517361111111109</v>
      </c>
      <c r="C8479" s="40">
        <v>4</v>
      </c>
      <c r="D8479" s="40" t="s">
        <v>640</v>
      </c>
      <c r="E8479" s="40">
        <v>45</v>
      </c>
      <c r="F8479" s="40" t="s">
        <v>641</v>
      </c>
    </row>
    <row r="8480" spans="1:6" x14ac:dyDescent="0.5">
      <c r="A8480" s="38">
        <v>43727</v>
      </c>
      <c r="B8480" s="39">
        <v>0.69518518518518524</v>
      </c>
      <c r="C8480" s="40">
        <v>4</v>
      </c>
      <c r="D8480" s="40" t="s">
        <v>640</v>
      </c>
      <c r="E8480" s="40">
        <v>47</v>
      </c>
      <c r="F8480" s="40" t="s">
        <v>641</v>
      </c>
    </row>
    <row r="8481" spans="1:6" x14ac:dyDescent="0.5">
      <c r="A8481" s="38">
        <v>43727</v>
      </c>
      <c r="B8481" s="39">
        <v>0.69519675925925928</v>
      </c>
      <c r="C8481" s="40">
        <v>4</v>
      </c>
      <c r="D8481" s="40" t="s">
        <v>640</v>
      </c>
      <c r="E8481" s="40">
        <v>43</v>
      </c>
      <c r="F8481" s="40" t="s">
        <v>641</v>
      </c>
    </row>
    <row r="8482" spans="1:6" x14ac:dyDescent="0.5">
      <c r="A8482" s="38">
        <v>43727</v>
      </c>
      <c r="B8482" s="39">
        <v>0.69520833333333332</v>
      </c>
      <c r="C8482" s="40">
        <v>4</v>
      </c>
      <c r="D8482" s="40" t="s">
        <v>640</v>
      </c>
      <c r="E8482" s="40">
        <v>50</v>
      </c>
      <c r="F8482" s="40" t="s">
        <v>641</v>
      </c>
    </row>
    <row r="8483" spans="1:6" x14ac:dyDescent="0.5">
      <c r="A8483" s="38">
        <v>43727</v>
      </c>
      <c r="B8483" s="39">
        <v>0.69523148148148151</v>
      </c>
      <c r="C8483" s="40">
        <v>4</v>
      </c>
      <c r="D8483" s="40" t="s">
        <v>640</v>
      </c>
      <c r="E8483" s="40">
        <v>43</v>
      </c>
      <c r="F8483" s="40" t="s">
        <v>641</v>
      </c>
    </row>
    <row r="8484" spans="1:6" x14ac:dyDescent="0.5">
      <c r="A8484" s="38">
        <v>43727</v>
      </c>
      <c r="B8484" s="39">
        <v>0.69524305555555566</v>
      </c>
      <c r="C8484" s="40">
        <v>4</v>
      </c>
      <c r="D8484" s="40" t="s">
        <v>640</v>
      </c>
      <c r="E8484" s="40">
        <v>45</v>
      </c>
      <c r="F8484" s="40" t="s">
        <v>641</v>
      </c>
    </row>
    <row r="8485" spans="1:6" x14ac:dyDescent="0.5">
      <c r="A8485" s="38">
        <v>43727</v>
      </c>
      <c r="B8485" s="39">
        <v>0.69525462962962958</v>
      </c>
      <c r="C8485" s="40">
        <v>4</v>
      </c>
      <c r="D8485" s="40" t="s">
        <v>640</v>
      </c>
      <c r="E8485" s="40">
        <v>40</v>
      </c>
      <c r="F8485" s="40" t="s">
        <v>641</v>
      </c>
    </row>
    <row r="8486" spans="1:6" x14ac:dyDescent="0.5">
      <c r="A8486" s="38">
        <v>43727</v>
      </c>
      <c r="B8486" s="39">
        <v>0.69526620370370373</v>
      </c>
      <c r="C8486" s="40">
        <v>4</v>
      </c>
      <c r="D8486" s="40" t="s">
        <v>640</v>
      </c>
      <c r="E8486" s="40">
        <v>48</v>
      </c>
      <c r="F8486" s="40" t="s">
        <v>641</v>
      </c>
    </row>
    <row r="8487" spans="1:6" x14ac:dyDescent="0.5">
      <c r="A8487" s="38">
        <v>43727</v>
      </c>
      <c r="B8487" s="39">
        <v>0.69528935185185192</v>
      </c>
      <c r="C8487" s="40">
        <v>4</v>
      </c>
      <c r="D8487" s="40" t="s">
        <v>640</v>
      </c>
      <c r="E8487" s="40">
        <v>45</v>
      </c>
      <c r="F8487" s="40" t="s">
        <v>641</v>
      </c>
    </row>
    <row r="8488" spans="1:6" x14ac:dyDescent="0.5">
      <c r="A8488" s="38">
        <v>43727</v>
      </c>
      <c r="B8488" s="39">
        <v>0.69530092592592585</v>
      </c>
      <c r="C8488" s="40">
        <v>4</v>
      </c>
      <c r="D8488" s="40" t="s">
        <v>640</v>
      </c>
      <c r="E8488" s="40">
        <v>49</v>
      </c>
      <c r="F8488" s="40" t="s">
        <v>641</v>
      </c>
    </row>
    <row r="8489" spans="1:6" x14ac:dyDescent="0.5">
      <c r="A8489" s="38">
        <v>43727</v>
      </c>
      <c r="B8489" s="39">
        <v>0.69532407407407415</v>
      </c>
      <c r="C8489" s="40">
        <v>4</v>
      </c>
      <c r="D8489" s="40" t="s">
        <v>640</v>
      </c>
      <c r="E8489" s="40">
        <v>47</v>
      </c>
      <c r="F8489" s="40" t="s">
        <v>641</v>
      </c>
    </row>
    <row r="8490" spans="1:6" x14ac:dyDescent="0.5">
      <c r="A8490" s="38">
        <v>43727</v>
      </c>
      <c r="B8490" s="39">
        <v>0.69533564814814808</v>
      </c>
      <c r="C8490" s="40">
        <v>4</v>
      </c>
      <c r="D8490" s="40" t="s">
        <v>640</v>
      </c>
      <c r="E8490" s="40">
        <v>53</v>
      </c>
      <c r="F8490" s="40" t="s">
        <v>641</v>
      </c>
    </row>
    <row r="8491" spans="1:6" x14ac:dyDescent="0.5">
      <c r="A8491" s="38">
        <v>43727</v>
      </c>
      <c r="B8491" s="39">
        <v>0.69534722222222223</v>
      </c>
      <c r="C8491" s="40">
        <v>4</v>
      </c>
      <c r="D8491" s="40" t="s">
        <v>640</v>
      </c>
      <c r="E8491" s="40">
        <v>53</v>
      </c>
      <c r="F8491" s="40" t="s">
        <v>641</v>
      </c>
    </row>
    <row r="8492" spans="1:6" x14ac:dyDescent="0.5">
      <c r="A8492" s="38">
        <v>43727</v>
      </c>
      <c r="B8492" s="39">
        <v>0.69535879629629627</v>
      </c>
      <c r="C8492" s="40">
        <v>4</v>
      </c>
      <c r="D8492" s="40" t="s">
        <v>640</v>
      </c>
      <c r="E8492" s="40">
        <v>44</v>
      </c>
      <c r="F8492" s="40" t="s">
        <v>641</v>
      </c>
    </row>
    <row r="8493" spans="1:6" x14ac:dyDescent="0.5">
      <c r="A8493" s="38">
        <v>43727</v>
      </c>
      <c r="B8493" s="39">
        <v>0.69538194444444434</v>
      </c>
      <c r="C8493" s="40">
        <v>4</v>
      </c>
      <c r="D8493" s="40" t="s">
        <v>640</v>
      </c>
      <c r="E8493" s="40">
        <v>45</v>
      </c>
      <c r="F8493" s="40" t="s">
        <v>641</v>
      </c>
    </row>
    <row r="8494" spans="1:6" x14ac:dyDescent="0.5">
      <c r="A8494" s="38">
        <v>43727</v>
      </c>
      <c r="B8494" s="39">
        <v>0.69539351851851849</v>
      </c>
      <c r="C8494" s="40">
        <v>4</v>
      </c>
      <c r="D8494" s="40" t="s">
        <v>640</v>
      </c>
      <c r="E8494" s="40">
        <v>44</v>
      </c>
      <c r="F8494" s="40" t="s">
        <v>641</v>
      </c>
    </row>
    <row r="8495" spans="1:6" x14ac:dyDescent="0.5">
      <c r="A8495" s="38">
        <v>43727</v>
      </c>
      <c r="B8495" s="39">
        <v>0.69540509259259264</v>
      </c>
      <c r="C8495" s="40">
        <v>4</v>
      </c>
      <c r="D8495" s="40" t="s">
        <v>640</v>
      </c>
      <c r="E8495" s="40">
        <v>42</v>
      </c>
      <c r="F8495" s="40" t="s">
        <v>641</v>
      </c>
    </row>
    <row r="8496" spans="1:6" x14ac:dyDescent="0.5">
      <c r="A8496" s="38">
        <v>43727</v>
      </c>
      <c r="B8496" s="39">
        <v>0.69541666666666668</v>
      </c>
      <c r="C8496" s="40">
        <v>4</v>
      </c>
      <c r="D8496" s="40" t="s">
        <v>640</v>
      </c>
      <c r="E8496" s="40">
        <v>56</v>
      </c>
      <c r="F8496" s="40" t="s">
        <v>641</v>
      </c>
    </row>
    <row r="8497" spans="1:6" x14ac:dyDescent="0.5">
      <c r="A8497" s="38">
        <v>43727</v>
      </c>
      <c r="B8497" s="39">
        <v>0.69543981481481476</v>
      </c>
      <c r="C8497" s="40">
        <v>4</v>
      </c>
      <c r="D8497" s="40" t="s">
        <v>640</v>
      </c>
      <c r="E8497" s="40">
        <v>51</v>
      </c>
      <c r="F8497" s="40" t="s">
        <v>641</v>
      </c>
    </row>
    <row r="8498" spans="1:6" x14ac:dyDescent="0.5">
      <c r="A8498" s="38">
        <v>43727</v>
      </c>
      <c r="B8498" s="39">
        <v>0.69545138888888891</v>
      </c>
      <c r="C8498" s="40">
        <v>4</v>
      </c>
      <c r="D8498" s="40" t="s">
        <v>640</v>
      </c>
      <c r="E8498" s="40">
        <v>43</v>
      </c>
      <c r="F8498" s="40" t="s">
        <v>641</v>
      </c>
    </row>
    <row r="8499" spans="1:6" x14ac:dyDescent="0.5">
      <c r="A8499" s="38">
        <v>43727</v>
      </c>
      <c r="B8499" s="39">
        <v>0.69546296296296306</v>
      </c>
      <c r="C8499" s="40">
        <v>4</v>
      </c>
      <c r="D8499" s="40" t="s">
        <v>640</v>
      </c>
      <c r="E8499" s="40">
        <v>45</v>
      </c>
      <c r="F8499" s="40" t="s">
        <v>641</v>
      </c>
    </row>
    <row r="8500" spans="1:6" x14ac:dyDescent="0.5">
      <c r="A8500" s="38">
        <v>43727</v>
      </c>
      <c r="B8500" s="39">
        <v>0.69547453703703699</v>
      </c>
      <c r="C8500" s="40">
        <v>4</v>
      </c>
      <c r="D8500" s="40" t="s">
        <v>640</v>
      </c>
      <c r="E8500" s="40">
        <v>45</v>
      </c>
      <c r="F8500" s="40" t="s">
        <v>641</v>
      </c>
    </row>
    <row r="8501" spans="1:6" x14ac:dyDescent="0.5">
      <c r="A8501" s="38">
        <v>43727</v>
      </c>
      <c r="B8501" s="39">
        <v>0.69548611111111114</v>
      </c>
      <c r="C8501" s="40">
        <v>4</v>
      </c>
      <c r="D8501" s="40" t="s">
        <v>640</v>
      </c>
      <c r="E8501" s="40">
        <v>49</v>
      </c>
      <c r="F8501" s="40" t="s">
        <v>641</v>
      </c>
    </row>
    <row r="8502" spans="1:6" x14ac:dyDescent="0.5">
      <c r="A8502" s="38">
        <v>43727</v>
      </c>
      <c r="B8502" s="39">
        <v>0.69549768518518518</v>
      </c>
      <c r="C8502" s="40">
        <v>4</v>
      </c>
      <c r="D8502" s="40" t="s">
        <v>640</v>
      </c>
      <c r="E8502" s="40">
        <v>45</v>
      </c>
      <c r="F8502" s="40" t="s">
        <v>641</v>
      </c>
    </row>
    <row r="8503" spans="1:6" x14ac:dyDescent="0.5">
      <c r="A8503" s="38">
        <v>43727</v>
      </c>
      <c r="B8503" s="39">
        <v>0.69550925925925933</v>
      </c>
      <c r="C8503" s="40">
        <v>4</v>
      </c>
      <c r="D8503" s="40" t="s">
        <v>640</v>
      </c>
      <c r="E8503" s="40">
        <v>43</v>
      </c>
      <c r="F8503" s="40" t="s">
        <v>641</v>
      </c>
    </row>
    <row r="8504" spans="1:6" x14ac:dyDescent="0.5">
      <c r="A8504" s="38">
        <v>43727</v>
      </c>
      <c r="B8504" s="39">
        <v>0.69552083333333325</v>
      </c>
      <c r="C8504" s="40">
        <v>4</v>
      </c>
      <c r="D8504" s="40" t="s">
        <v>640</v>
      </c>
      <c r="E8504" s="40">
        <v>48</v>
      </c>
      <c r="F8504" s="40" t="s">
        <v>641</v>
      </c>
    </row>
    <row r="8505" spans="1:6" x14ac:dyDescent="0.5">
      <c r="A8505" s="38">
        <v>43727</v>
      </c>
      <c r="B8505" s="39">
        <v>0.6955324074074074</v>
      </c>
      <c r="C8505" s="40">
        <v>4</v>
      </c>
      <c r="D8505" s="40" t="s">
        <v>640</v>
      </c>
      <c r="E8505" s="40">
        <v>47</v>
      </c>
      <c r="F8505" s="40" t="s">
        <v>641</v>
      </c>
    </row>
    <row r="8506" spans="1:6" x14ac:dyDescent="0.5">
      <c r="A8506" s="38">
        <v>43727</v>
      </c>
      <c r="B8506" s="39">
        <v>0.69554398148148155</v>
      </c>
      <c r="C8506" s="40">
        <v>4</v>
      </c>
      <c r="D8506" s="40" t="s">
        <v>640</v>
      </c>
      <c r="E8506" s="40">
        <v>48</v>
      </c>
      <c r="F8506" s="40" t="s">
        <v>641</v>
      </c>
    </row>
    <row r="8507" spans="1:6" x14ac:dyDescent="0.5">
      <c r="A8507" s="38">
        <v>43727</v>
      </c>
      <c r="B8507" s="39">
        <v>0.69555555555555559</v>
      </c>
      <c r="C8507" s="40">
        <v>4</v>
      </c>
      <c r="D8507" s="40" t="s">
        <v>640</v>
      </c>
      <c r="E8507" s="40">
        <v>47</v>
      </c>
      <c r="F8507" s="40" t="s">
        <v>641</v>
      </c>
    </row>
    <row r="8508" spans="1:6" x14ac:dyDescent="0.5">
      <c r="A8508" s="38">
        <v>43727</v>
      </c>
      <c r="B8508" s="39">
        <v>0.69556712962962963</v>
      </c>
      <c r="C8508" s="40">
        <v>4</v>
      </c>
      <c r="D8508" s="40" t="s">
        <v>640</v>
      </c>
      <c r="E8508" s="40">
        <v>48</v>
      </c>
      <c r="F8508" s="40" t="s">
        <v>641</v>
      </c>
    </row>
    <row r="8509" spans="1:6" x14ac:dyDescent="0.5">
      <c r="A8509" s="38">
        <v>43727</v>
      </c>
      <c r="B8509" s="39">
        <v>0.69557870370370367</v>
      </c>
      <c r="C8509" s="40">
        <v>4</v>
      </c>
      <c r="D8509" s="40" t="s">
        <v>640</v>
      </c>
      <c r="E8509" s="40">
        <v>44</v>
      </c>
      <c r="F8509" s="40" t="s">
        <v>641</v>
      </c>
    </row>
    <row r="8510" spans="1:6" x14ac:dyDescent="0.5">
      <c r="A8510" s="38">
        <v>43727</v>
      </c>
      <c r="B8510" s="39">
        <v>0.69559027777777782</v>
      </c>
      <c r="C8510" s="40">
        <v>4</v>
      </c>
      <c r="D8510" s="40" t="s">
        <v>640</v>
      </c>
      <c r="E8510" s="40">
        <v>47</v>
      </c>
      <c r="F8510" s="40" t="s">
        <v>641</v>
      </c>
    </row>
    <row r="8511" spans="1:6" x14ac:dyDescent="0.5">
      <c r="A8511" s="38">
        <v>43727</v>
      </c>
      <c r="B8511" s="39">
        <v>0.69560185185185175</v>
      </c>
      <c r="C8511" s="40">
        <v>4</v>
      </c>
      <c r="D8511" s="40" t="s">
        <v>640</v>
      </c>
      <c r="E8511" s="40">
        <v>51</v>
      </c>
      <c r="F8511" s="40" t="s">
        <v>641</v>
      </c>
    </row>
    <row r="8512" spans="1:6" x14ac:dyDescent="0.5">
      <c r="A8512" s="38">
        <v>43727</v>
      </c>
      <c r="B8512" s="39">
        <v>0.6956134259259259</v>
      </c>
      <c r="C8512" s="40">
        <v>4</v>
      </c>
      <c r="D8512" s="40" t="s">
        <v>640</v>
      </c>
      <c r="E8512" s="40">
        <v>51</v>
      </c>
      <c r="F8512" s="40" t="s">
        <v>641</v>
      </c>
    </row>
    <row r="8513" spans="1:6" x14ac:dyDescent="0.5">
      <c r="A8513" s="38">
        <v>43727</v>
      </c>
      <c r="B8513" s="39">
        <v>0.69562500000000005</v>
      </c>
      <c r="C8513" s="40">
        <v>4</v>
      </c>
      <c r="D8513" s="40" t="s">
        <v>640</v>
      </c>
      <c r="E8513" s="40">
        <v>51</v>
      </c>
      <c r="F8513" s="40" t="s">
        <v>641</v>
      </c>
    </row>
    <row r="8514" spans="1:6" x14ac:dyDescent="0.5">
      <c r="A8514" s="38">
        <v>43727</v>
      </c>
      <c r="B8514" s="39">
        <v>0.69563657407407409</v>
      </c>
      <c r="C8514" s="40">
        <v>4</v>
      </c>
      <c r="D8514" s="40" t="s">
        <v>640</v>
      </c>
      <c r="E8514" s="40">
        <v>41</v>
      </c>
      <c r="F8514" s="40" t="s">
        <v>641</v>
      </c>
    </row>
    <row r="8515" spans="1:6" x14ac:dyDescent="0.5">
      <c r="A8515" s="38">
        <v>43727</v>
      </c>
      <c r="B8515" s="39">
        <v>0.69565972222222217</v>
      </c>
      <c r="C8515" s="40">
        <v>4</v>
      </c>
      <c r="D8515" s="40" t="s">
        <v>640</v>
      </c>
      <c r="E8515" s="40">
        <v>43</v>
      </c>
      <c r="F8515" s="40" t="s">
        <v>641</v>
      </c>
    </row>
    <row r="8516" spans="1:6" x14ac:dyDescent="0.5">
      <c r="A8516" s="38">
        <v>43727</v>
      </c>
      <c r="B8516" s="39">
        <v>0.69568287037037047</v>
      </c>
      <c r="C8516" s="40">
        <v>4</v>
      </c>
      <c r="D8516" s="40" t="s">
        <v>640</v>
      </c>
      <c r="E8516" s="40">
        <v>50</v>
      </c>
      <c r="F8516" s="40" t="s">
        <v>641</v>
      </c>
    </row>
    <row r="8517" spans="1:6" x14ac:dyDescent="0.5">
      <c r="A8517" s="38">
        <v>43727</v>
      </c>
      <c r="B8517" s="39">
        <v>0.69569444444444439</v>
      </c>
      <c r="C8517" s="40">
        <v>4</v>
      </c>
      <c r="D8517" s="40" t="s">
        <v>640</v>
      </c>
      <c r="E8517" s="40">
        <v>49</v>
      </c>
      <c r="F8517" s="40" t="s">
        <v>641</v>
      </c>
    </row>
    <row r="8518" spans="1:6" x14ac:dyDescent="0.5">
      <c r="A8518" s="38">
        <v>43727</v>
      </c>
      <c r="B8518" s="39">
        <v>0.69570601851851854</v>
      </c>
      <c r="C8518" s="40">
        <v>4</v>
      </c>
      <c r="D8518" s="40" t="s">
        <v>640</v>
      </c>
      <c r="E8518" s="40">
        <v>50</v>
      </c>
      <c r="F8518" s="40" t="s">
        <v>641</v>
      </c>
    </row>
    <row r="8519" spans="1:6" x14ac:dyDescent="0.5">
      <c r="A8519" s="38">
        <v>43727</v>
      </c>
      <c r="B8519" s="39">
        <v>0.69572916666666673</v>
      </c>
      <c r="C8519" s="40">
        <v>4</v>
      </c>
      <c r="D8519" s="40" t="s">
        <v>640</v>
      </c>
      <c r="E8519" s="40">
        <v>44</v>
      </c>
      <c r="F8519" s="40" t="s">
        <v>641</v>
      </c>
    </row>
    <row r="8520" spans="1:6" x14ac:dyDescent="0.5">
      <c r="A8520" s="38">
        <v>43727</v>
      </c>
      <c r="B8520" s="39">
        <v>0.69574074074074066</v>
      </c>
      <c r="C8520" s="40">
        <v>4</v>
      </c>
      <c r="D8520" s="40" t="s">
        <v>640</v>
      </c>
      <c r="E8520" s="40">
        <v>44</v>
      </c>
      <c r="F8520" s="40" t="s">
        <v>641</v>
      </c>
    </row>
    <row r="8521" spans="1:6" x14ac:dyDescent="0.5">
      <c r="A8521" s="38">
        <v>43727</v>
      </c>
      <c r="B8521" s="39">
        <v>0.69575231481481481</v>
      </c>
      <c r="C8521" s="40">
        <v>4</v>
      </c>
      <c r="D8521" s="40" t="s">
        <v>640</v>
      </c>
      <c r="E8521" s="40">
        <v>42</v>
      </c>
      <c r="F8521" s="40" t="s">
        <v>641</v>
      </c>
    </row>
    <row r="8522" spans="1:6" x14ac:dyDescent="0.5">
      <c r="A8522" s="38">
        <v>43727</v>
      </c>
      <c r="B8522" s="39">
        <v>0.69576388888888896</v>
      </c>
      <c r="C8522" s="40">
        <v>4</v>
      </c>
      <c r="D8522" s="40" t="s">
        <v>640</v>
      </c>
      <c r="E8522" s="40">
        <v>47</v>
      </c>
      <c r="F8522" s="40" t="s">
        <v>641</v>
      </c>
    </row>
    <row r="8523" spans="1:6" x14ac:dyDescent="0.5">
      <c r="A8523" s="38">
        <v>43727</v>
      </c>
      <c r="B8523" s="39">
        <v>0.695775462962963</v>
      </c>
      <c r="C8523" s="40">
        <v>4</v>
      </c>
      <c r="D8523" s="40" t="s">
        <v>640</v>
      </c>
      <c r="E8523" s="40">
        <v>48</v>
      </c>
      <c r="F8523" s="40" t="s">
        <v>641</v>
      </c>
    </row>
    <row r="8524" spans="1:6" x14ac:dyDescent="0.5">
      <c r="A8524" s="38">
        <v>43727</v>
      </c>
      <c r="B8524" s="39">
        <v>0.69578703703703704</v>
      </c>
      <c r="C8524" s="40">
        <v>4</v>
      </c>
      <c r="D8524" s="40" t="s">
        <v>640</v>
      </c>
      <c r="E8524" s="40">
        <v>48</v>
      </c>
      <c r="F8524" s="40" t="s">
        <v>641</v>
      </c>
    </row>
    <row r="8525" spans="1:6" x14ac:dyDescent="0.5">
      <c r="A8525" s="38">
        <v>43727</v>
      </c>
      <c r="B8525" s="39">
        <v>0.69579861111111108</v>
      </c>
      <c r="C8525" s="40">
        <v>4</v>
      </c>
      <c r="D8525" s="40" t="s">
        <v>640</v>
      </c>
      <c r="E8525" s="40">
        <v>46</v>
      </c>
      <c r="F8525" s="40" t="s">
        <v>641</v>
      </c>
    </row>
    <row r="8526" spans="1:6" x14ac:dyDescent="0.5">
      <c r="A8526" s="38">
        <v>43727</v>
      </c>
      <c r="B8526" s="39">
        <v>0.69581018518518523</v>
      </c>
      <c r="C8526" s="40">
        <v>4</v>
      </c>
      <c r="D8526" s="40" t="s">
        <v>640</v>
      </c>
      <c r="E8526" s="40">
        <v>53</v>
      </c>
      <c r="F8526" s="40" t="s">
        <v>641</v>
      </c>
    </row>
    <row r="8527" spans="1:6" x14ac:dyDescent="0.5">
      <c r="A8527" s="38">
        <v>43727</v>
      </c>
      <c r="B8527" s="39">
        <v>0.69582175925925915</v>
      </c>
      <c r="C8527" s="40">
        <v>4</v>
      </c>
      <c r="D8527" s="40" t="s">
        <v>640</v>
      </c>
      <c r="E8527" s="40">
        <v>44</v>
      </c>
      <c r="F8527" s="40" t="s">
        <v>641</v>
      </c>
    </row>
    <row r="8528" spans="1:6" x14ac:dyDescent="0.5">
      <c r="A8528" s="38">
        <v>43727</v>
      </c>
      <c r="B8528" s="39">
        <v>0.6958333333333333</v>
      </c>
      <c r="C8528" s="40">
        <v>4</v>
      </c>
      <c r="D8528" s="40" t="s">
        <v>640</v>
      </c>
      <c r="E8528" s="40">
        <v>48</v>
      </c>
      <c r="F8528" s="40" t="s">
        <v>641</v>
      </c>
    </row>
    <row r="8529" spans="1:6" x14ac:dyDescent="0.5">
      <c r="A8529" s="38">
        <v>43727</v>
      </c>
      <c r="B8529" s="39">
        <v>0.69584490740740745</v>
      </c>
      <c r="C8529" s="40">
        <v>4</v>
      </c>
      <c r="D8529" s="40" t="s">
        <v>640</v>
      </c>
      <c r="E8529" s="40">
        <v>47</v>
      </c>
      <c r="F8529" s="40" t="s">
        <v>641</v>
      </c>
    </row>
    <row r="8530" spans="1:6" x14ac:dyDescent="0.5">
      <c r="A8530" s="38">
        <v>43727</v>
      </c>
      <c r="B8530" s="39">
        <v>0.69585648148148149</v>
      </c>
      <c r="C8530" s="40">
        <v>4</v>
      </c>
      <c r="D8530" s="40" t="s">
        <v>640</v>
      </c>
      <c r="E8530" s="40">
        <v>44</v>
      </c>
      <c r="F8530" s="40" t="s">
        <v>641</v>
      </c>
    </row>
    <row r="8531" spans="1:6" x14ac:dyDescent="0.5">
      <c r="A8531" s="38">
        <v>43727</v>
      </c>
      <c r="B8531" s="39">
        <v>0.69586805555555553</v>
      </c>
      <c r="C8531" s="40">
        <v>4</v>
      </c>
      <c r="D8531" s="40" t="s">
        <v>640</v>
      </c>
      <c r="E8531" s="40">
        <v>50</v>
      </c>
      <c r="F8531" s="40" t="s">
        <v>641</v>
      </c>
    </row>
    <row r="8532" spans="1:6" x14ac:dyDescent="0.5">
      <c r="A8532" s="38">
        <v>43727</v>
      </c>
      <c r="B8532" s="39">
        <v>0.69587962962962957</v>
      </c>
      <c r="C8532" s="40">
        <v>4</v>
      </c>
      <c r="D8532" s="40" t="s">
        <v>640</v>
      </c>
      <c r="E8532" s="40">
        <v>49</v>
      </c>
      <c r="F8532" s="40" t="s">
        <v>641</v>
      </c>
    </row>
    <row r="8533" spans="1:6" x14ac:dyDescent="0.5">
      <c r="A8533" s="38">
        <v>43727</v>
      </c>
      <c r="B8533" s="39">
        <v>0.69589120370370372</v>
      </c>
      <c r="C8533" s="40">
        <v>4</v>
      </c>
      <c r="D8533" s="40" t="s">
        <v>640</v>
      </c>
      <c r="E8533" s="40">
        <v>45</v>
      </c>
      <c r="F8533" s="40" t="s">
        <v>641</v>
      </c>
    </row>
    <row r="8534" spans="1:6" x14ac:dyDescent="0.5">
      <c r="A8534" s="38">
        <v>43727</v>
      </c>
      <c r="B8534" s="39">
        <v>0.6959143518518518</v>
      </c>
      <c r="C8534" s="40">
        <v>4</v>
      </c>
      <c r="D8534" s="40" t="s">
        <v>640</v>
      </c>
      <c r="E8534" s="40">
        <v>42</v>
      </c>
      <c r="F8534" s="40" t="s">
        <v>641</v>
      </c>
    </row>
    <row r="8535" spans="1:6" x14ac:dyDescent="0.5">
      <c r="A8535" s="38">
        <v>43727</v>
      </c>
      <c r="B8535" s="39">
        <v>0.69592592592592595</v>
      </c>
      <c r="C8535" s="40">
        <v>4</v>
      </c>
      <c r="D8535" s="40" t="s">
        <v>640</v>
      </c>
      <c r="E8535" s="40">
        <v>45</v>
      </c>
      <c r="F8535" s="40" t="s">
        <v>641</v>
      </c>
    </row>
    <row r="8536" spans="1:6" x14ac:dyDescent="0.5">
      <c r="A8536" s="38">
        <v>43727</v>
      </c>
      <c r="B8536" s="39">
        <v>0.69597222222222221</v>
      </c>
      <c r="C8536" s="40">
        <v>4</v>
      </c>
      <c r="D8536" s="40" t="s">
        <v>640</v>
      </c>
      <c r="E8536" s="40">
        <v>41</v>
      </c>
      <c r="F8536" s="40" t="s">
        <v>641</v>
      </c>
    </row>
    <row r="8537" spans="1:6" x14ac:dyDescent="0.5">
      <c r="A8537" s="38">
        <v>43727</v>
      </c>
      <c r="B8537" s="39">
        <v>0.6959953703703704</v>
      </c>
      <c r="C8537" s="40">
        <v>4</v>
      </c>
      <c r="D8537" s="40" t="s">
        <v>640</v>
      </c>
      <c r="E8537" s="40">
        <v>45</v>
      </c>
      <c r="F8537" s="40" t="s">
        <v>641</v>
      </c>
    </row>
    <row r="8538" spans="1:6" x14ac:dyDescent="0.5">
      <c r="A8538" s="38">
        <v>43727</v>
      </c>
      <c r="B8538" s="39">
        <v>0.69603009259259263</v>
      </c>
      <c r="C8538" s="40">
        <v>4</v>
      </c>
      <c r="D8538" s="40" t="s">
        <v>640</v>
      </c>
      <c r="E8538" s="40">
        <v>46</v>
      </c>
      <c r="F8538" s="40" t="s">
        <v>641</v>
      </c>
    </row>
    <row r="8539" spans="1:6" x14ac:dyDescent="0.5">
      <c r="A8539" s="38">
        <v>43727</v>
      </c>
      <c r="B8539" s="39">
        <v>0.69604166666666656</v>
      </c>
      <c r="C8539" s="40">
        <v>4</v>
      </c>
      <c r="D8539" s="40" t="s">
        <v>640</v>
      </c>
      <c r="E8539" s="40">
        <v>47</v>
      </c>
      <c r="F8539" s="40" t="s">
        <v>641</v>
      </c>
    </row>
    <row r="8540" spans="1:6" x14ac:dyDescent="0.5">
      <c r="A8540" s="38">
        <v>43727</v>
      </c>
      <c r="B8540" s="39">
        <v>0.69606481481481486</v>
      </c>
      <c r="C8540" s="40">
        <v>4</v>
      </c>
      <c r="D8540" s="40" t="s">
        <v>640</v>
      </c>
      <c r="E8540" s="40">
        <v>45</v>
      </c>
      <c r="F8540" s="40" t="s">
        <v>641</v>
      </c>
    </row>
    <row r="8541" spans="1:6" x14ac:dyDescent="0.5">
      <c r="A8541" s="38">
        <v>43727</v>
      </c>
      <c r="B8541" s="39">
        <v>0.69608796296296294</v>
      </c>
      <c r="C8541" s="40">
        <v>4</v>
      </c>
      <c r="D8541" s="40" t="s">
        <v>640</v>
      </c>
      <c r="E8541" s="40">
        <v>50</v>
      </c>
      <c r="F8541" s="40" t="s">
        <v>641</v>
      </c>
    </row>
    <row r="8542" spans="1:6" x14ac:dyDescent="0.5">
      <c r="A8542" s="38">
        <v>43727</v>
      </c>
      <c r="B8542" s="39">
        <v>0.69609953703703698</v>
      </c>
      <c r="C8542" s="40">
        <v>4</v>
      </c>
      <c r="D8542" s="40" t="s">
        <v>640</v>
      </c>
      <c r="E8542" s="40">
        <v>46</v>
      </c>
      <c r="F8542" s="40" t="s">
        <v>641</v>
      </c>
    </row>
    <row r="8543" spans="1:6" x14ac:dyDescent="0.5">
      <c r="A8543" s="38">
        <v>43727</v>
      </c>
      <c r="B8543" s="39">
        <v>0.69612268518518527</v>
      </c>
      <c r="C8543" s="40">
        <v>4</v>
      </c>
      <c r="D8543" s="40" t="s">
        <v>640</v>
      </c>
      <c r="E8543" s="40">
        <v>45</v>
      </c>
      <c r="F8543" s="40" t="s">
        <v>641</v>
      </c>
    </row>
    <row r="8544" spans="1:6" x14ac:dyDescent="0.5">
      <c r="A8544" s="38">
        <v>43727</v>
      </c>
      <c r="B8544" s="39">
        <v>0.6961342592592592</v>
      </c>
      <c r="C8544" s="40">
        <v>4</v>
      </c>
      <c r="D8544" s="40" t="s">
        <v>640</v>
      </c>
      <c r="E8544" s="40">
        <v>42</v>
      </c>
      <c r="F8544" s="40" t="s">
        <v>641</v>
      </c>
    </row>
    <row r="8545" spans="1:6" x14ac:dyDescent="0.5">
      <c r="A8545" s="38">
        <v>43727</v>
      </c>
      <c r="B8545" s="39">
        <v>0.69614583333333335</v>
      </c>
      <c r="C8545" s="40">
        <v>4</v>
      </c>
      <c r="D8545" s="40" t="s">
        <v>640</v>
      </c>
      <c r="E8545" s="40">
        <v>50</v>
      </c>
      <c r="F8545" s="40" t="s">
        <v>641</v>
      </c>
    </row>
    <row r="8546" spans="1:6" x14ac:dyDescent="0.5">
      <c r="A8546" s="38">
        <v>43727</v>
      </c>
      <c r="B8546" s="39">
        <v>0.69615740740740739</v>
      </c>
      <c r="C8546" s="40">
        <v>4</v>
      </c>
      <c r="D8546" s="40" t="s">
        <v>640</v>
      </c>
      <c r="E8546" s="40">
        <v>44</v>
      </c>
      <c r="F8546" s="40" t="s">
        <v>641</v>
      </c>
    </row>
    <row r="8547" spans="1:6" x14ac:dyDescent="0.5">
      <c r="A8547" s="38">
        <v>43727</v>
      </c>
      <c r="B8547" s="39">
        <v>0.69618055555555547</v>
      </c>
      <c r="C8547" s="40">
        <v>4</v>
      </c>
      <c r="D8547" s="40" t="s">
        <v>640</v>
      </c>
      <c r="E8547" s="40">
        <v>41</v>
      </c>
      <c r="F8547" s="40" t="s">
        <v>641</v>
      </c>
    </row>
    <row r="8548" spans="1:6" x14ac:dyDescent="0.5">
      <c r="A8548" s="38">
        <v>43727</v>
      </c>
      <c r="B8548" s="39">
        <v>0.71206018518518521</v>
      </c>
      <c r="C8548" s="40">
        <v>2</v>
      </c>
      <c r="D8548" s="40" t="s">
        <v>640</v>
      </c>
      <c r="E8548" s="40">
        <v>41</v>
      </c>
      <c r="F8548" s="40" t="s">
        <v>641</v>
      </c>
    </row>
    <row r="8549" spans="1:6" x14ac:dyDescent="0.5">
      <c r="A8549" s="38">
        <v>43727</v>
      </c>
      <c r="B8549" s="39">
        <v>0.78152777777777782</v>
      </c>
      <c r="C8549" s="40">
        <v>1</v>
      </c>
      <c r="D8549" s="40" t="s">
        <v>640</v>
      </c>
      <c r="E8549" s="40">
        <v>49</v>
      </c>
      <c r="F8549" s="40" t="s">
        <v>641</v>
      </c>
    </row>
    <row r="8550" spans="1:6" x14ac:dyDescent="0.5">
      <c r="A8550" s="38">
        <v>43727</v>
      </c>
      <c r="B8550" s="39">
        <v>0.78153935185185175</v>
      </c>
      <c r="C8550" s="40">
        <v>1</v>
      </c>
      <c r="D8550" s="40" t="s">
        <v>640</v>
      </c>
      <c r="E8550" s="40">
        <v>50</v>
      </c>
      <c r="F8550" s="40" t="s">
        <v>641</v>
      </c>
    </row>
    <row r="8551" spans="1:6" x14ac:dyDescent="0.5">
      <c r="A8551" s="38">
        <v>43727</v>
      </c>
      <c r="B8551" s="39">
        <v>0.7815509259259259</v>
      </c>
      <c r="C8551" s="40">
        <v>1</v>
      </c>
      <c r="D8551" s="40" t="s">
        <v>640</v>
      </c>
      <c r="E8551" s="40">
        <v>48</v>
      </c>
      <c r="F8551" s="40" t="s">
        <v>641</v>
      </c>
    </row>
    <row r="8552" spans="1:6" x14ac:dyDescent="0.5">
      <c r="A8552" s="38">
        <v>43727</v>
      </c>
      <c r="B8552" s="39">
        <v>0.78156250000000005</v>
      </c>
      <c r="C8552" s="40">
        <v>1</v>
      </c>
      <c r="D8552" s="40" t="s">
        <v>640</v>
      </c>
      <c r="E8552" s="40">
        <v>49</v>
      </c>
      <c r="F8552" s="40" t="s">
        <v>641</v>
      </c>
    </row>
    <row r="8553" spans="1:6" x14ac:dyDescent="0.5">
      <c r="A8553" s="38">
        <v>43727</v>
      </c>
      <c r="B8553" s="39">
        <v>0.78157407407407409</v>
      </c>
      <c r="C8553" s="40">
        <v>1</v>
      </c>
      <c r="D8553" s="40" t="s">
        <v>640</v>
      </c>
      <c r="E8553" s="40">
        <v>47</v>
      </c>
      <c r="F8553" s="40" t="s">
        <v>641</v>
      </c>
    </row>
    <row r="8554" spans="1:6" x14ac:dyDescent="0.5">
      <c r="A8554" s="38">
        <v>43727</v>
      </c>
      <c r="B8554" s="39">
        <v>0.78158564814814813</v>
      </c>
      <c r="C8554" s="40">
        <v>1</v>
      </c>
      <c r="D8554" s="40" t="s">
        <v>640</v>
      </c>
      <c r="E8554" s="40">
        <v>46</v>
      </c>
      <c r="F8554" s="40" t="s">
        <v>641</v>
      </c>
    </row>
    <row r="8555" spans="1:6" x14ac:dyDescent="0.5">
      <c r="A8555" s="38">
        <v>43727</v>
      </c>
      <c r="B8555" s="39">
        <v>0.78159722222222217</v>
      </c>
      <c r="C8555" s="40">
        <v>1</v>
      </c>
      <c r="D8555" s="40" t="s">
        <v>640</v>
      </c>
      <c r="E8555" s="40">
        <v>52</v>
      </c>
      <c r="F8555" s="40" t="s">
        <v>641</v>
      </c>
    </row>
    <row r="8556" spans="1:6" x14ac:dyDescent="0.5">
      <c r="A8556" s="38">
        <v>43727</v>
      </c>
      <c r="B8556" s="39">
        <v>0.78160879629629632</v>
      </c>
      <c r="C8556" s="40">
        <v>1</v>
      </c>
      <c r="D8556" s="40" t="s">
        <v>640</v>
      </c>
      <c r="E8556" s="40">
        <v>53</v>
      </c>
      <c r="F8556" s="40" t="s">
        <v>641</v>
      </c>
    </row>
    <row r="8557" spans="1:6" x14ac:dyDescent="0.5">
      <c r="A8557" s="38">
        <v>43727</v>
      </c>
      <c r="B8557" s="39">
        <v>0.78162037037037047</v>
      </c>
      <c r="C8557" s="40">
        <v>1</v>
      </c>
      <c r="D8557" s="40" t="s">
        <v>640</v>
      </c>
      <c r="E8557" s="40">
        <v>49</v>
      </c>
      <c r="F8557" s="40" t="s">
        <v>641</v>
      </c>
    </row>
    <row r="8558" spans="1:6" x14ac:dyDescent="0.5">
      <c r="A8558" s="38">
        <v>43727</v>
      </c>
      <c r="B8558" s="39">
        <v>0.78163194444444439</v>
      </c>
      <c r="C8558" s="40">
        <v>1</v>
      </c>
      <c r="D8558" s="40" t="s">
        <v>640</v>
      </c>
      <c r="E8558" s="40">
        <v>56</v>
      </c>
      <c r="F8558" s="40" t="s">
        <v>641</v>
      </c>
    </row>
    <row r="8559" spans="1:6" x14ac:dyDescent="0.5">
      <c r="A8559" s="38">
        <v>43727</v>
      </c>
      <c r="B8559" s="39">
        <v>0.78165509259259258</v>
      </c>
      <c r="C8559" s="40">
        <v>1</v>
      </c>
      <c r="D8559" s="40" t="s">
        <v>640</v>
      </c>
      <c r="E8559" s="40">
        <v>48</v>
      </c>
      <c r="F8559" s="40" t="s">
        <v>641</v>
      </c>
    </row>
    <row r="8560" spans="1:6" x14ac:dyDescent="0.5">
      <c r="A8560" s="38">
        <v>43727</v>
      </c>
      <c r="B8560" s="39">
        <v>0.80302083333333341</v>
      </c>
      <c r="C8560" s="40">
        <v>4</v>
      </c>
      <c r="D8560" s="40" t="s">
        <v>640</v>
      </c>
      <c r="E8560" s="40">
        <v>45</v>
      </c>
      <c r="F8560" s="40" t="s">
        <v>641</v>
      </c>
    </row>
    <row r="8561" spans="1:6" x14ac:dyDescent="0.5">
      <c r="A8561" s="38">
        <v>43727</v>
      </c>
      <c r="B8561" s="39">
        <v>0.8057523148148148</v>
      </c>
      <c r="C8561" s="40">
        <v>4</v>
      </c>
      <c r="D8561" s="40" t="s">
        <v>651</v>
      </c>
      <c r="E8561" s="40">
        <v>90</v>
      </c>
      <c r="F8561" s="40" t="s">
        <v>642</v>
      </c>
    </row>
    <row r="8562" spans="1:6" x14ac:dyDescent="0.5">
      <c r="A8562" s="38">
        <v>43727</v>
      </c>
      <c r="B8562" s="39">
        <v>0.80586805555555552</v>
      </c>
      <c r="C8562" s="40">
        <v>4</v>
      </c>
      <c r="D8562" s="40" t="s">
        <v>651</v>
      </c>
      <c r="E8562" s="40">
        <v>77</v>
      </c>
      <c r="F8562" s="40" t="s">
        <v>642</v>
      </c>
    </row>
    <row r="8563" spans="1:6" x14ac:dyDescent="0.5">
      <c r="A8563" s="38">
        <v>43727</v>
      </c>
      <c r="B8563" s="39">
        <v>0.80994212962962964</v>
      </c>
      <c r="C8563" s="40">
        <v>4</v>
      </c>
      <c r="D8563" s="40" t="s">
        <v>651</v>
      </c>
      <c r="E8563" s="40">
        <v>93</v>
      </c>
      <c r="F8563" s="40" t="s">
        <v>642</v>
      </c>
    </row>
    <row r="8564" spans="1:6" x14ac:dyDescent="0.5">
      <c r="A8564" s="38">
        <v>43727</v>
      </c>
      <c r="B8564" s="39">
        <v>0.81063657407407408</v>
      </c>
      <c r="C8564" s="40">
        <v>4</v>
      </c>
      <c r="D8564" s="40" t="s">
        <v>651</v>
      </c>
      <c r="E8564" s="40">
        <v>92</v>
      </c>
      <c r="F8564" s="40" t="s">
        <v>642</v>
      </c>
    </row>
    <row r="8565" spans="1:6" x14ac:dyDescent="0.5">
      <c r="A8565" s="38">
        <v>43727</v>
      </c>
      <c r="B8565" s="39">
        <v>0.81072916666666661</v>
      </c>
      <c r="C8565" s="40">
        <v>4</v>
      </c>
      <c r="D8565" s="40" t="s">
        <v>651</v>
      </c>
      <c r="E8565" s="40">
        <v>72</v>
      </c>
      <c r="F8565" s="40" t="s">
        <v>642</v>
      </c>
    </row>
    <row r="8566" spans="1:6" x14ac:dyDescent="0.5">
      <c r="A8566" s="38">
        <v>43727</v>
      </c>
      <c r="B8566" s="39">
        <v>0.81107638888888889</v>
      </c>
      <c r="C8566" s="40">
        <v>4</v>
      </c>
      <c r="D8566" s="40" t="s">
        <v>651</v>
      </c>
      <c r="E8566" s="40">
        <v>92</v>
      </c>
      <c r="F8566" s="40" t="s">
        <v>642</v>
      </c>
    </row>
    <row r="8567" spans="1:6" x14ac:dyDescent="0.5">
      <c r="A8567" s="38">
        <v>43727</v>
      </c>
      <c r="B8567" s="39">
        <v>0.81567129629629631</v>
      </c>
      <c r="C8567" s="40">
        <v>1</v>
      </c>
      <c r="D8567" s="40" t="s">
        <v>640</v>
      </c>
      <c r="E8567" s="40">
        <v>46</v>
      </c>
      <c r="F8567" s="40" t="s">
        <v>641</v>
      </c>
    </row>
    <row r="8568" spans="1:6" x14ac:dyDescent="0.5">
      <c r="A8568" s="38">
        <v>43727</v>
      </c>
      <c r="B8568" s="39">
        <v>0.81568287037037035</v>
      </c>
      <c r="C8568" s="40">
        <v>1</v>
      </c>
      <c r="D8568" s="40" t="s">
        <v>640</v>
      </c>
      <c r="E8568" s="40">
        <v>47</v>
      </c>
      <c r="F8568" s="40" t="s">
        <v>641</v>
      </c>
    </row>
    <row r="8569" spans="1:6" x14ac:dyDescent="0.5">
      <c r="A8569" s="38">
        <v>43727</v>
      </c>
      <c r="B8569" s="39">
        <v>0.8156944444444445</v>
      </c>
      <c r="C8569" s="40">
        <v>1</v>
      </c>
      <c r="D8569" s="40" t="s">
        <v>640</v>
      </c>
      <c r="E8569" s="40">
        <v>40</v>
      </c>
      <c r="F8569" s="40" t="s">
        <v>641</v>
      </c>
    </row>
    <row r="8570" spans="1:6" x14ac:dyDescent="0.5">
      <c r="A8570" s="38">
        <v>43727</v>
      </c>
      <c r="B8570" s="39">
        <v>0.81570601851851843</v>
      </c>
      <c r="C8570" s="40">
        <v>1</v>
      </c>
      <c r="D8570" s="40" t="s">
        <v>640</v>
      </c>
      <c r="E8570" s="40">
        <v>47</v>
      </c>
      <c r="F8570" s="40" t="s">
        <v>641</v>
      </c>
    </row>
    <row r="8571" spans="1:6" x14ac:dyDescent="0.5">
      <c r="A8571" s="38">
        <v>43727</v>
      </c>
      <c r="B8571" s="39">
        <v>0.82400462962962961</v>
      </c>
      <c r="C8571" s="40">
        <v>1</v>
      </c>
      <c r="D8571" s="40" t="s">
        <v>640</v>
      </c>
      <c r="E8571" s="40">
        <v>46</v>
      </c>
      <c r="F8571" s="40" t="s">
        <v>642</v>
      </c>
    </row>
    <row r="8572" spans="1:6" x14ac:dyDescent="0.5">
      <c r="A8572" s="38">
        <v>43727</v>
      </c>
      <c r="B8572" s="39">
        <v>0.82737268518518514</v>
      </c>
      <c r="C8572" s="40">
        <v>2</v>
      </c>
      <c r="D8572" s="40" t="s">
        <v>640</v>
      </c>
      <c r="E8572" s="40">
        <v>47</v>
      </c>
      <c r="F8572" s="40" t="s">
        <v>641</v>
      </c>
    </row>
    <row r="8573" spans="1:6" x14ac:dyDescent="0.5">
      <c r="A8573" s="38">
        <v>43727</v>
      </c>
      <c r="B8573" s="39">
        <v>0.82855324074074066</v>
      </c>
      <c r="C8573" s="40">
        <v>2</v>
      </c>
      <c r="D8573" s="40" t="s">
        <v>640</v>
      </c>
      <c r="E8573" s="40">
        <v>38</v>
      </c>
      <c r="F8573" s="40" t="s">
        <v>641</v>
      </c>
    </row>
    <row r="8574" spans="1:6" x14ac:dyDescent="0.5">
      <c r="A8574" s="38">
        <v>43727</v>
      </c>
      <c r="B8574" s="39">
        <v>0.82857638888888896</v>
      </c>
      <c r="C8574" s="40">
        <v>2</v>
      </c>
      <c r="D8574" s="40" t="s">
        <v>640</v>
      </c>
      <c r="E8574" s="40">
        <v>45</v>
      </c>
      <c r="F8574" s="40" t="s">
        <v>641</v>
      </c>
    </row>
    <row r="8575" spans="1:6" x14ac:dyDescent="0.5">
      <c r="A8575" s="38">
        <v>43727</v>
      </c>
      <c r="B8575" s="39">
        <v>0.83171296296296304</v>
      </c>
      <c r="C8575" s="40">
        <v>2</v>
      </c>
      <c r="D8575" s="40" t="s">
        <v>640</v>
      </c>
      <c r="E8575" s="40">
        <v>41</v>
      </c>
      <c r="F8575" s="40" t="s">
        <v>641</v>
      </c>
    </row>
    <row r="8576" spans="1:6" x14ac:dyDescent="0.5">
      <c r="A8576" s="38">
        <v>43727</v>
      </c>
      <c r="B8576" s="39">
        <v>0.83916666666666673</v>
      </c>
      <c r="C8576" s="40">
        <v>4</v>
      </c>
      <c r="D8576" s="40" t="s">
        <v>640</v>
      </c>
      <c r="E8576" s="40">
        <v>62</v>
      </c>
      <c r="F8576" s="40" t="s">
        <v>646</v>
      </c>
    </row>
    <row r="8577" spans="1:6" x14ac:dyDescent="0.5">
      <c r="A8577" s="38">
        <v>43727</v>
      </c>
      <c r="B8577" s="39">
        <v>0.84017361111111111</v>
      </c>
      <c r="C8577" s="40">
        <v>4</v>
      </c>
      <c r="D8577" s="40" t="s">
        <v>640</v>
      </c>
      <c r="E8577" s="40">
        <v>103</v>
      </c>
      <c r="F8577" s="40" t="s">
        <v>642</v>
      </c>
    </row>
    <row r="8578" spans="1:6" x14ac:dyDescent="0.5">
      <c r="A8578" s="38">
        <v>43727</v>
      </c>
      <c r="B8578" s="39">
        <v>0.84021990740740737</v>
      </c>
      <c r="C8578" s="40">
        <v>4</v>
      </c>
      <c r="D8578" s="40" t="s">
        <v>651</v>
      </c>
      <c r="E8578" s="40">
        <v>83</v>
      </c>
      <c r="F8578" s="40" t="s">
        <v>642</v>
      </c>
    </row>
    <row r="8579" spans="1:6" x14ac:dyDescent="0.5">
      <c r="A8579" s="38">
        <v>43727</v>
      </c>
      <c r="B8579" s="39">
        <v>0.84260416666666671</v>
      </c>
      <c r="C8579" s="40">
        <v>4</v>
      </c>
      <c r="D8579" s="40" t="s">
        <v>651</v>
      </c>
      <c r="E8579" s="40">
        <v>88</v>
      </c>
      <c r="F8579" s="40" t="s">
        <v>642</v>
      </c>
    </row>
    <row r="8580" spans="1:6" x14ac:dyDescent="0.5">
      <c r="A8580" s="38">
        <v>43727</v>
      </c>
      <c r="B8580" s="39">
        <v>0.84379629629629627</v>
      </c>
      <c r="C8580" s="40">
        <v>4</v>
      </c>
      <c r="D8580" s="40" t="s">
        <v>651</v>
      </c>
      <c r="E8580" s="40">
        <v>71</v>
      </c>
      <c r="F8580" s="40" t="s">
        <v>642</v>
      </c>
    </row>
    <row r="8581" spans="1:6" x14ac:dyDescent="0.5">
      <c r="A8581" s="38">
        <v>43727</v>
      </c>
      <c r="B8581" s="39">
        <v>0.84556712962962965</v>
      </c>
      <c r="C8581" s="40">
        <v>4</v>
      </c>
      <c r="D8581" s="40" t="s">
        <v>640</v>
      </c>
      <c r="E8581" s="40">
        <v>52</v>
      </c>
      <c r="F8581" s="40" t="s">
        <v>646</v>
      </c>
    </row>
    <row r="8582" spans="1:6" x14ac:dyDescent="0.5">
      <c r="A8582" s="38">
        <v>43727</v>
      </c>
      <c r="B8582" s="39">
        <v>0.84559027777777773</v>
      </c>
      <c r="C8582" s="40">
        <v>4</v>
      </c>
      <c r="D8582" s="40" t="s">
        <v>651</v>
      </c>
      <c r="E8582" s="40">
        <v>88</v>
      </c>
      <c r="F8582" s="40" t="s">
        <v>642</v>
      </c>
    </row>
    <row r="8583" spans="1:6" x14ac:dyDescent="0.5">
      <c r="A8583" s="38">
        <v>43727</v>
      </c>
      <c r="B8583" s="39">
        <v>0.84703703703703714</v>
      </c>
      <c r="C8583" s="40">
        <v>2</v>
      </c>
      <c r="D8583" s="40" t="s">
        <v>640</v>
      </c>
      <c r="E8583" s="40">
        <v>42</v>
      </c>
      <c r="F8583" s="40" t="s">
        <v>641</v>
      </c>
    </row>
    <row r="8584" spans="1:6" x14ac:dyDescent="0.5">
      <c r="A8584" s="38">
        <v>43727</v>
      </c>
      <c r="B8584" s="39">
        <v>0.84891203703703699</v>
      </c>
      <c r="C8584" s="40">
        <v>1</v>
      </c>
      <c r="D8584" s="40" t="s">
        <v>651</v>
      </c>
      <c r="E8584" s="40">
        <v>57</v>
      </c>
      <c r="F8584" s="40" t="s">
        <v>642</v>
      </c>
    </row>
    <row r="8585" spans="1:6" x14ac:dyDescent="0.5">
      <c r="A8585" s="38">
        <v>43727</v>
      </c>
      <c r="B8585" s="39">
        <v>0.84895833333333337</v>
      </c>
      <c r="C8585" s="40">
        <v>4</v>
      </c>
      <c r="D8585" s="40" t="s">
        <v>651</v>
      </c>
      <c r="E8585" s="40">
        <v>81</v>
      </c>
      <c r="F8585" s="40" t="s">
        <v>642</v>
      </c>
    </row>
    <row r="8586" spans="1:6" x14ac:dyDescent="0.5">
      <c r="A8586" s="38">
        <v>43727</v>
      </c>
      <c r="B8586" s="39">
        <v>0.85146990740740736</v>
      </c>
      <c r="C8586" s="40">
        <v>2</v>
      </c>
      <c r="D8586" s="40" t="s">
        <v>640</v>
      </c>
      <c r="E8586" s="40">
        <v>127</v>
      </c>
      <c r="F8586" s="40" t="s">
        <v>641</v>
      </c>
    </row>
    <row r="8587" spans="1:6" x14ac:dyDescent="0.5">
      <c r="A8587" s="38">
        <v>43727</v>
      </c>
      <c r="B8587" s="39">
        <v>0.85219907407407414</v>
      </c>
      <c r="C8587" s="40">
        <v>2</v>
      </c>
      <c r="D8587" s="40" t="s">
        <v>640</v>
      </c>
      <c r="E8587" s="40">
        <v>54</v>
      </c>
      <c r="F8587" s="40" t="s">
        <v>641</v>
      </c>
    </row>
    <row r="8588" spans="1:6" x14ac:dyDescent="0.5">
      <c r="A8588" s="38">
        <v>43727</v>
      </c>
      <c r="B8588" s="39">
        <v>0.85265046296296287</v>
      </c>
      <c r="C8588" s="40">
        <v>1</v>
      </c>
      <c r="D8588" s="40" t="s">
        <v>640</v>
      </c>
      <c r="E8588" s="40">
        <v>54</v>
      </c>
      <c r="F8588" s="40" t="s">
        <v>641</v>
      </c>
    </row>
    <row r="8589" spans="1:6" x14ac:dyDescent="0.5">
      <c r="A8589" s="38">
        <v>43727</v>
      </c>
      <c r="B8589" s="39">
        <v>0.85322916666666659</v>
      </c>
      <c r="C8589" s="40">
        <v>2</v>
      </c>
      <c r="D8589" s="40" t="s">
        <v>640</v>
      </c>
      <c r="E8589" s="40">
        <v>42</v>
      </c>
      <c r="F8589" s="40" t="s">
        <v>641</v>
      </c>
    </row>
    <row r="8590" spans="1:6" x14ac:dyDescent="0.5">
      <c r="A8590" s="38">
        <v>43727</v>
      </c>
      <c r="B8590" s="39">
        <v>0.8533912037037038</v>
      </c>
      <c r="C8590" s="40">
        <v>1</v>
      </c>
      <c r="D8590" s="40" t="s">
        <v>640</v>
      </c>
      <c r="E8590" s="40">
        <v>47</v>
      </c>
      <c r="F8590" s="40" t="s">
        <v>641</v>
      </c>
    </row>
    <row r="8591" spans="1:6" x14ac:dyDescent="0.5">
      <c r="A8591" s="38">
        <v>43727</v>
      </c>
      <c r="B8591" s="39">
        <v>0.85820601851851863</v>
      </c>
      <c r="C8591" s="40">
        <v>1</v>
      </c>
      <c r="D8591" s="40" t="s">
        <v>640</v>
      </c>
      <c r="E8591" s="40">
        <v>44</v>
      </c>
      <c r="F8591" s="40" t="s">
        <v>646</v>
      </c>
    </row>
    <row r="8592" spans="1:6" x14ac:dyDescent="0.5">
      <c r="A8592" s="38">
        <v>43727</v>
      </c>
      <c r="B8592" s="39">
        <v>0.85901620370370368</v>
      </c>
      <c r="C8592" s="40">
        <v>4</v>
      </c>
      <c r="D8592" s="40" t="s">
        <v>651</v>
      </c>
      <c r="E8592" s="40">
        <v>74</v>
      </c>
      <c r="F8592" s="40" t="s">
        <v>642</v>
      </c>
    </row>
    <row r="8593" spans="1:6" x14ac:dyDescent="0.5">
      <c r="A8593" s="38">
        <v>43727</v>
      </c>
      <c r="B8593" s="39">
        <v>0.87310185185185185</v>
      </c>
      <c r="C8593" s="40">
        <v>4</v>
      </c>
      <c r="D8593" s="40" t="s">
        <v>651</v>
      </c>
      <c r="E8593" s="40">
        <v>89</v>
      </c>
      <c r="F8593" s="40" t="s">
        <v>642</v>
      </c>
    </row>
    <row r="8594" spans="1:6" x14ac:dyDescent="0.5">
      <c r="A8594" s="38">
        <v>43727</v>
      </c>
      <c r="B8594" s="39">
        <v>0.87328703703703703</v>
      </c>
      <c r="C8594" s="40">
        <v>2</v>
      </c>
      <c r="D8594" s="40" t="s">
        <v>640</v>
      </c>
      <c r="E8594" s="40">
        <v>48</v>
      </c>
      <c r="F8594" s="40" t="s">
        <v>641</v>
      </c>
    </row>
    <row r="8595" spans="1:6" x14ac:dyDescent="0.5">
      <c r="A8595" s="38">
        <v>43727</v>
      </c>
      <c r="B8595" s="39">
        <v>0.87343749999999998</v>
      </c>
      <c r="C8595" s="40">
        <v>2</v>
      </c>
      <c r="D8595" s="40" t="s">
        <v>640</v>
      </c>
      <c r="E8595" s="40">
        <v>66</v>
      </c>
      <c r="F8595" s="40" t="s">
        <v>642</v>
      </c>
    </row>
    <row r="8596" spans="1:6" x14ac:dyDescent="0.5">
      <c r="A8596" s="38">
        <v>43727</v>
      </c>
      <c r="B8596" s="39">
        <v>0.87380787037037033</v>
      </c>
      <c r="C8596" s="40">
        <v>4</v>
      </c>
      <c r="D8596" s="40" t="s">
        <v>651</v>
      </c>
      <c r="E8596" s="40">
        <v>112</v>
      </c>
      <c r="F8596" s="40" t="s">
        <v>642</v>
      </c>
    </row>
    <row r="8597" spans="1:6" x14ac:dyDescent="0.5">
      <c r="A8597" s="38">
        <v>43727</v>
      </c>
      <c r="B8597" s="39">
        <v>0.87612268518518521</v>
      </c>
      <c r="C8597" s="40">
        <v>4</v>
      </c>
      <c r="D8597" s="40" t="s">
        <v>651</v>
      </c>
      <c r="E8597" s="40">
        <v>127</v>
      </c>
      <c r="F8597" s="40" t="s">
        <v>642</v>
      </c>
    </row>
    <row r="8598" spans="1:6" x14ac:dyDescent="0.5">
      <c r="A8598" s="38">
        <v>43727</v>
      </c>
      <c r="B8598" s="39">
        <v>0.88074074074074071</v>
      </c>
      <c r="C8598" s="40">
        <v>4</v>
      </c>
      <c r="D8598" s="40" t="s">
        <v>651</v>
      </c>
      <c r="E8598" s="40">
        <v>71</v>
      </c>
      <c r="F8598" s="40" t="s">
        <v>642</v>
      </c>
    </row>
    <row r="8599" spans="1:6" x14ac:dyDescent="0.5">
      <c r="A8599" s="38">
        <v>43727</v>
      </c>
      <c r="B8599" s="39">
        <v>0.88416666666666666</v>
      </c>
      <c r="C8599" s="40">
        <v>4</v>
      </c>
      <c r="D8599" s="40" t="s">
        <v>645</v>
      </c>
      <c r="E8599" s="40">
        <v>74</v>
      </c>
      <c r="F8599" s="40" t="s">
        <v>646</v>
      </c>
    </row>
    <row r="8600" spans="1:6" x14ac:dyDescent="0.5">
      <c r="A8600" s="38">
        <v>43727</v>
      </c>
      <c r="B8600" s="39">
        <v>0.88818287037037036</v>
      </c>
      <c r="C8600" s="40">
        <v>4</v>
      </c>
      <c r="D8600" s="40" t="s">
        <v>651</v>
      </c>
      <c r="E8600" s="40">
        <v>43</v>
      </c>
      <c r="F8600" s="40" t="s">
        <v>642</v>
      </c>
    </row>
    <row r="8601" spans="1:6" x14ac:dyDescent="0.5">
      <c r="A8601" s="38">
        <v>43727</v>
      </c>
      <c r="B8601" s="39">
        <v>0.8913888888888889</v>
      </c>
      <c r="C8601" s="40">
        <v>4</v>
      </c>
      <c r="D8601" s="40" t="s">
        <v>645</v>
      </c>
      <c r="E8601" s="40">
        <v>44</v>
      </c>
      <c r="F8601" s="40" t="s">
        <v>646</v>
      </c>
    </row>
    <row r="8602" spans="1:6" x14ac:dyDescent="0.5">
      <c r="A8602" s="38">
        <v>43727</v>
      </c>
      <c r="B8602" s="39">
        <v>0.89358796296296295</v>
      </c>
      <c r="C8602" s="40">
        <v>4</v>
      </c>
      <c r="D8602" s="40" t="s">
        <v>640</v>
      </c>
      <c r="E8602" s="40">
        <v>85</v>
      </c>
      <c r="F8602" s="40" t="s">
        <v>641</v>
      </c>
    </row>
    <row r="8603" spans="1:6" x14ac:dyDescent="0.5">
      <c r="A8603" s="38">
        <v>43727</v>
      </c>
      <c r="B8603" s="39">
        <v>0.89749999999999996</v>
      </c>
      <c r="C8603" s="40">
        <v>2</v>
      </c>
      <c r="D8603" s="40" t="s">
        <v>640</v>
      </c>
      <c r="E8603" s="40">
        <v>80</v>
      </c>
      <c r="F8603" s="40" t="s">
        <v>641</v>
      </c>
    </row>
    <row r="8604" spans="1:6" x14ac:dyDescent="0.5">
      <c r="A8604" s="38">
        <v>43727</v>
      </c>
      <c r="B8604" s="39">
        <v>0.90482638888888889</v>
      </c>
      <c r="C8604" s="40">
        <v>4</v>
      </c>
      <c r="D8604" s="40" t="s">
        <v>651</v>
      </c>
      <c r="E8604" s="40">
        <v>72</v>
      </c>
      <c r="F8604" s="40" t="s">
        <v>642</v>
      </c>
    </row>
    <row r="8605" spans="1:6" x14ac:dyDescent="0.5">
      <c r="A8605" s="38">
        <v>43727</v>
      </c>
      <c r="B8605" s="39">
        <v>0.92515046296296299</v>
      </c>
      <c r="C8605" s="40">
        <v>4</v>
      </c>
      <c r="D8605" s="40" t="s">
        <v>651</v>
      </c>
      <c r="E8605" s="40">
        <v>81</v>
      </c>
      <c r="F8605" s="40" t="s">
        <v>642</v>
      </c>
    </row>
    <row r="8606" spans="1:6" x14ac:dyDescent="0.5">
      <c r="A8606" s="38">
        <v>43727</v>
      </c>
      <c r="B8606" s="39">
        <v>0.93837962962962962</v>
      </c>
      <c r="C8606" s="40">
        <v>1</v>
      </c>
      <c r="D8606" s="40" t="s">
        <v>640</v>
      </c>
      <c r="E8606" s="40">
        <v>74</v>
      </c>
      <c r="F8606" s="40" t="s">
        <v>642</v>
      </c>
    </row>
    <row r="8607" spans="1:6" x14ac:dyDescent="0.5">
      <c r="A8607" s="38">
        <v>43727</v>
      </c>
      <c r="B8607" s="39">
        <v>0.94687500000000002</v>
      </c>
      <c r="C8607" s="40">
        <v>4</v>
      </c>
      <c r="D8607" s="40" t="s">
        <v>640</v>
      </c>
      <c r="E8607" s="40">
        <v>82</v>
      </c>
      <c r="F8607" s="40" t="s">
        <v>641</v>
      </c>
    </row>
    <row r="8608" spans="1:6" x14ac:dyDescent="0.5">
      <c r="A8608" s="38">
        <v>43727</v>
      </c>
      <c r="B8608" s="39">
        <v>0.94980324074074074</v>
      </c>
      <c r="C8608" s="40">
        <v>4</v>
      </c>
      <c r="D8608" s="40" t="s">
        <v>645</v>
      </c>
      <c r="E8608" s="40">
        <v>68</v>
      </c>
      <c r="F8608" s="40" t="s">
        <v>646</v>
      </c>
    </row>
    <row r="8609" spans="1:6" x14ac:dyDescent="0.5">
      <c r="A8609" s="38">
        <v>43727</v>
      </c>
      <c r="B8609" s="39">
        <v>0.95148148148148148</v>
      </c>
      <c r="C8609" s="40">
        <v>2</v>
      </c>
      <c r="D8609" s="40" t="s">
        <v>640</v>
      </c>
      <c r="E8609" s="40">
        <v>127</v>
      </c>
      <c r="F8609" s="40" t="s">
        <v>641</v>
      </c>
    </row>
    <row r="8610" spans="1:6" x14ac:dyDescent="0.5">
      <c r="A8610" s="38">
        <v>43727</v>
      </c>
      <c r="B8610" s="39">
        <v>0.9517592592592593</v>
      </c>
      <c r="C8610" s="40">
        <v>4</v>
      </c>
      <c r="D8610" s="40" t="s">
        <v>645</v>
      </c>
      <c r="E8610" s="40">
        <v>45</v>
      </c>
      <c r="F8610" s="40" t="s">
        <v>646</v>
      </c>
    </row>
    <row r="8611" spans="1:6" x14ac:dyDescent="0.5">
      <c r="A8611" s="38">
        <v>43727</v>
      </c>
      <c r="B8611" s="39">
        <v>0.95578703703703705</v>
      </c>
      <c r="C8611" s="40">
        <v>4</v>
      </c>
      <c r="D8611" s="40" t="s">
        <v>640</v>
      </c>
      <c r="E8611" s="40">
        <v>75</v>
      </c>
      <c r="F8611" s="40" t="s">
        <v>641</v>
      </c>
    </row>
    <row r="8612" spans="1:6" x14ac:dyDescent="0.5">
      <c r="A8612" s="38">
        <v>43727</v>
      </c>
      <c r="B8612" s="39">
        <v>0.95693287037037045</v>
      </c>
      <c r="C8612" s="40">
        <v>1</v>
      </c>
      <c r="D8612" s="40" t="s">
        <v>640</v>
      </c>
      <c r="E8612" s="40">
        <v>48</v>
      </c>
      <c r="F8612" s="40" t="s">
        <v>641</v>
      </c>
    </row>
    <row r="8613" spans="1:6" x14ac:dyDescent="0.5">
      <c r="A8613" s="38">
        <v>43727</v>
      </c>
      <c r="B8613" s="39">
        <v>0.96341435185185187</v>
      </c>
      <c r="C8613" s="40">
        <v>2</v>
      </c>
      <c r="D8613" s="40" t="s">
        <v>640</v>
      </c>
      <c r="E8613" s="40">
        <v>127</v>
      </c>
      <c r="F8613" s="40" t="s">
        <v>641</v>
      </c>
    </row>
    <row r="8614" spans="1:6" x14ac:dyDescent="0.5">
      <c r="A8614" s="38">
        <v>43727</v>
      </c>
      <c r="B8614" s="39">
        <v>0.97788194444444443</v>
      </c>
      <c r="C8614" s="40">
        <v>4</v>
      </c>
      <c r="D8614" s="40" t="s">
        <v>651</v>
      </c>
      <c r="E8614" s="40">
        <v>93</v>
      </c>
      <c r="F8614" s="40" t="s">
        <v>642</v>
      </c>
    </row>
    <row r="8615" spans="1:6" x14ac:dyDescent="0.5">
      <c r="A8615" s="38">
        <v>43727</v>
      </c>
      <c r="B8615" s="39">
        <v>0.97790509259259262</v>
      </c>
      <c r="C8615" s="40">
        <v>4</v>
      </c>
      <c r="D8615" s="40" t="s">
        <v>640</v>
      </c>
      <c r="E8615" s="40">
        <v>39</v>
      </c>
      <c r="F8615" s="40" t="s">
        <v>641</v>
      </c>
    </row>
    <row r="8616" spans="1:6" x14ac:dyDescent="0.5">
      <c r="A8616" s="38">
        <v>43727</v>
      </c>
      <c r="B8616" s="39">
        <v>0.98175925925925922</v>
      </c>
      <c r="C8616" s="40">
        <v>4</v>
      </c>
      <c r="D8616" s="40" t="s">
        <v>640</v>
      </c>
      <c r="E8616" s="40">
        <v>62</v>
      </c>
      <c r="F8616" s="40" t="s">
        <v>641</v>
      </c>
    </row>
    <row r="8617" spans="1:6" x14ac:dyDescent="0.5">
      <c r="A8617" s="38">
        <v>43727</v>
      </c>
      <c r="B8617" s="39">
        <v>0.98179398148148145</v>
      </c>
      <c r="C8617" s="40">
        <v>4</v>
      </c>
      <c r="D8617" s="40" t="s">
        <v>651</v>
      </c>
      <c r="E8617" s="40">
        <v>126</v>
      </c>
      <c r="F8617" s="40" t="s">
        <v>642</v>
      </c>
    </row>
    <row r="8618" spans="1:6" x14ac:dyDescent="0.5">
      <c r="A8618" s="38">
        <v>43727</v>
      </c>
      <c r="B8618" s="39">
        <v>0.98180555555555549</v>
      </c>
      <c r="C8618" s="40">
        <v>4</v>
      </c>
      <c r="D8618" s="40" t="s">
        <v>640</v>
      </c>
      <c r="E8618" s="40">
        <v>76</v>
      </c>
      <c r="F8618" s="40" t="s">
        <v>641</v>
      </c>
    </row>
    <row r="8619" spans="1:6" x14ac:dyDescent="0.5">
      <c r="A8619" s="38">
        <v>43727</v>
      </c>
      <c r="B8619" s="39">
        <v>0.984375</v>
      </c>
      <c r="C8619" s="40">
        <v>4</v>
      </c>
      <c r="D8619" s="40" t="s">
        <v>651</v>
      </c>
      <c r="E8619" s="40">
        <v>71</v>
      </c>
      <c r="F8619" s="40" t="s">
        <v>642</v>
      </c>
    </row>
    <row r="8620" spans="1:6" x14ac:dyDescent="0.5">
      <c r="A8620" s="38">
        <v>43727</v>
      </c>
      <c r="B8620" s="39">
        <v>0.98575231481481485</v>
      </c>
      <c r="C8620" s="40">
        <v>2</v>
      </c>
      <c r="D8620" s="40" t="s">
        <v>640</v>
      </c>
      <c r="E8620" s="40">
        <v>122</v>
      </c>
      <c r="F8620" s="40" t="s">
        <v>641</v>
      </c>
    </row>
    <row r="8621" spans="1:6" x14ac:dyDescent="0.5">
      <c r="A8621" s="38">
        <v>43727</v>
      </c>
      <c r="B8621" s="39">
        <v>0.99986111111111109</v>
      </c>
      <c r="C8621" s="40">
        <v>1</v>
      </c>
      <c r="D8621" s="40" t="s">
        <v>651</v>
      </c>
      <c r="E8621" s="40">
        <v>72</v>
      </c>
      <c r="F8621" s="40" t="s">
        <v>642</v>
      </c>
    </row>
    <row r="8622" spans="1:6" x14ac:dyDescent="0.5">
      <c r="A8622" s="38">
        <v>43728</v>
      </c>
      <c r="B8622" s="39">
        <v>2.2800925925925927E-3</v>
      </c>
      <c r="C8622" s="40">
        <v>4</v>
      </c>
      <c r="D8622" s="40" t="s">
        <v>645</v>
      </c>
      <c r="E8622" s="40">
        <v>90</v>
      </c>
      <c r="F8622" s="40" t="s">
        <v>646</v>
      </c>
    </row>
    <row r="8623" spans="1:6" x14ac:dyDescent="0.5">
      <c r="A8623" s="38">
        <v>43728</v>
      </c>
      <c r="B8623" s="39">
        <v>2.011574074074074E-2</v>
      </c>
      <c r="C8623" s="40">
        <v>4</v>
      </c>
      <c r="D8623" s="40" t="s">
        <v>640</v>
      </c>
      <c r="E8623" s="40">
        <v>85</v>
      </c>
      <c r="F8623" s="40" t="s">
        <v>641</v>
      </c>
    </row>
    <row r="8624" spans="1:6" x14ac:dyDescent="0.5">
      <c r="A8624" s="38">
        <v>43728</v>
      </c>
      <c r="B8624" s="39">
        <v>2.4282407407407409E-2</v>
      </c>
      <c r="C8624" s="40">
        <v>1</v>
      </c>
      <c r="D8624" s="40" t="s">
        <v>640</v>
      </c>
      <c r="E8624" s="40">
        <v>41</v>
      </c>
      <c r="F8624" s="40" t="s">
        <v>642</v>
      </c>
    </row>
    <row r="8625" spans="1:6" x14ac:dyDescent="0.5">
      <c r="A8625" s="38">
        <v>43728</v>
      </c>
      <c r="B8625" s="39">
        <v>2.4305555555555556E-2</v>
      </c>
      <c r="C8625" s="40">
        <v>1</v>
      </c>
      <c r="D8625" s="40" t="s">
        <v>640</v>
      </c>
      <c r="E8625" s="40">
        <v>42</v>
      </c>
      <c r="F8625" s="40" t="s">
        <v>642</v>
      </c>
    </row>
    <row r="8626" spans="1:6" x14ac:dyDescent="0.5">
      <c r="A8626" s="38">
        <v>43728</v>
      </c>
      <c r="B8626" s="39">
        <v>2.8148148148148148E-2</v>
      </c>
      <c r="C8626" s="40">
        <v>4</v>
      </c>
      <c r="D8626" s="40" t="s">
        <v>651</v>
      </c>
      <c r="E8626" s="40">
        <v>41</v>
      </c>
      <c r="F8626" s="40" t="s">
        <v>642</v>
      </c>
    </row>
    <row r="8627" spans="1:6" x14ac:dyDescent="0.5">
      <c r="A8627" s="38">
        <v>43728</v>
      </c>
      <c r="B8627" s="39">
        <v>4.0868055555555553E-2</v>
      </c>
      <c r="C8627" s="40">
        <v>4</v>
      </c>
      <c r="D8627" s="40" t="s">
        <v>640</v>
      </c>
      <c r="E8627" s="40">
        <v>91</v>
      </c>
      <c r="F8627" s="40" t="s">
        <v>641</v>
      </c>
    </row>
    <row r="8628" spans="1:6" x14ac:dyDescent="0.5">
      <c r="A8628" s="38">
        <v>43728</v>
      </c>
      <c r="B8628" s="39">
        <v>4.2685185185185187E-2</v>
      </c>
      <c r="C8628" s="40">
        <v>2</v>
      </c>
      <c r="D8628" s="40" t="s">
        <v>640</v>
      </c>
      <c r="E8628" s="40">
        <v>43</v>
      </c>
      <c r="F8628" s="40" t="s">
        <v>641</v>
      </c>
    </row>
    <row r="8629" spans="1:6" x14ac:dyDescent="0.5">
      <c r="A8629" s="38">
        <v>43728</v>
      </c>
      <c r="B8629" s="39">
        <v>4.4907407407407403E-2</v>
      </c>
      <c r="C8629" s="40">
        <v>1</v>
      </c>
      <c r="D8629" s="40" t="s">
        <v>651</v>
      </c>
      <c r="E8629" s="40">
        <v>45</v>
      </c>
      <c r="F8629" s="40" t="s">
        <v>642</v>
      </c>
    </row>
    <row r="8630" spans="1:6" x14ac:dyDescent="0.5">
      <c r="A8630" s="38">
        <v>43728</v>
      </c>
      <c r="B8630" s="39">
        <v>4.4988425925925925E-2</v>
      </c>
      <c r="C8630" s="40">
        <v>4</v>
      </c>
      <c r="D8630" s="40" t="s">
        <v>645</v>
      </c>
      <c r="E8630" s="40">
        <v>69</v>
      </c>
      <c r="F8630" s="40" t="s">
        <v>646</v>
      </c>
    </row>
    <row r="8631" spans="1:6" x14ac:dyDescent="0.5">
      <c r="A8631" s="38">
        <v>43728</v>
      </c>
      <c r="B8631" s="39">
        <v>4.5173611111111116E-2</v>
      </c>
      <c r="C8631" s="40">
        <v>4</v>
      </c>
      <c r="D8631" s="40" t="s">
        <v>645</v>
      </c>
      <c r="E8631" s="40">
        <v>53</v>
      </c>
      <c r="F8631" s="40" t="s">
        <v>646</v>
      </c>
    </row>
    <row r="8632" spans="1:6" x14ac:dyDescent="0.5">
      <c r="A8632" s="38">
        <v>43728</v>
      </c>
      <c r="B8632" s="39">
        <v>4.6840277777777779E-2</v>
      </c>
      <c r="C8632" s="40">
        <v>4</v>
      </c>
      <c r="D8632" s="40" t="s">
        <v>651</v>
      </c>
      <c r="E8632" s="40">
        <v>90</v>
      </c>
      <c r="F8632" s="40" t="s">
        <v>642</v>
      </c>
    </row>
    <row r="8633" spans="1:6" x14ac:dyDescent="0.5">
      <c r="A8633" s="38">
        <v>43728</v>
      </c>
      <c r="B8633" s="39">
        <v>4.9039351851851855E-2</v>
      </c>
      <c r="C8633" s="40">
        <v>2</v>
      </c>
      <c r="D8633" s="40" t="s">
        <v>640</v>
      </c>
      <c r="E8633" s="40">
        <v>44</v>
      </c>
      <c r="F8633" s="40" t="s">
        <v>641</v>
      </c>
    </row>
    <row r="8634" spans="1:6" x14ac:dyDescent="0.5">
      <c r="A8634" s="38">
        <v>43728</v>
      </c>
      <c r="B8634" s="39">
        <v>5.0474537037037033E-2</v>
      </c>
      <c r="C8634" s="40">
        <v>2</v>
      </c>
      <c r="D8634" s="40" t="s">
        <v>640</v>
      </c>
      <c r="E8634" s="40">
        <v>99</v>
      </c>
      <c r="F8634" s="40" t="s">
        <v>641</v>
      </c>
    </row>
    <row r="8635" spans="1:6" x14ac:dyDescent="0.5">
      <c r="A8635" s="38">
        <v>43728</v>
      </c>
      <c r="B8635" s="39">
        <v>5.167824074074074E-2</v>
      </c>
      <c r="C8635" s="40">
        <v>1</v>
      </c>
      <c r="D8635" s="40" t="s">
        <v>651</v>
      </c>
      <c r="E8635" s="40">
        <v>83</v>
      </c>
      <c r="F8635" s="40" t="s">
        <v>642</v>
      </c>
    </row>
    <row r="8636" spans="1:6" x14ac:dyDescent="0.5">
      <c r="A8636" s="38">
        <v>43728</v>
      </c>
      <c r="B8636" s="39">
        <v>5.2638888888888895E-2</v>
      </c>
      <c r="C8636" s="40">
        <v>4</v>
      </c>
      <c r="D8636" s="40" t="s">
        <v>651</v>
      </c>
      <c r="E8636" s="40">
        <v>48</v>
      </c>
      <c r="F8636" s="40" t="s">
        <v>642</v>
      </c>
    </row>
    <row r="8637" spans="1:6" x14ac:dyDescent="0.5">
      <c r="A8637" s="38">
        <v>43728</v>
      </c>
      <c r="B8637" s="39">
        <v>5.7407407407407407E-2</v>
      </c>
      <c r="C8637" s="40">
        <v>2</v>
      </c>
      <c r="D8637" s="40" t="s">
        <v>640</v>
      </c>
      <c r="E8637" s="40">
        <v>68</v>
      </c>
      <c r="F8637" s="40" t="s">
        <v>641</v>
      </c>
    </row>
    <row r="8638" spans="1:6" x14ac:dyDescent="0.5">
      <c r="A8638" s="38">
        <v>43728</v>
      </c>
      <c r="B8638" s="39">
        <v>5.9710648148148145E-2</v>
      </c>
      <c r="C8638" s="40">
        <v>4</v>
      </c>
      <c r="D8638" s="40" t="s">
        <v>651</v>
      </c>
      <c r="E8638" s="40">
        <v>77</v>
      </c>
      <c r="F8638" s="40" t="s">
        <v>642</v>
      </c>
    </row>
    <row r="8639" spans="1:6" x14ac:dyDescent="0.5">
      <c r="A8639" s="38">
        <v>43728</v>
      </c>
      <c r="B8639" s="39">
        <v>6.0312499999999998E-2</v>
      </c>
      <c r="C8639" s="40">
        <v>2</v>
      </c>
      <c r="D8639" s="40" t="s">
        <v>640</v>
      </c>
      <c r="E8639" s="40">
        <v>122</v>
      </c>
      <c r="F8639" s="40" t="s">
        <v>642</v>
      </c>
    </row>
    <row r="8640" spans="1:6" x14ac:dyDescent="0.5">
      <c r="A8640" s="38">
        <v>43728</v>
      </c>
      <c r="B8640" s="39">
        <v>6.293981481481481E-2</v>
      </c>
      <c r="C8640" s="40">
        <v>4</v>
      </c>
      <c r="D8640" s="40" t="s">
        <v>640</v>
      </c>
      <c r="E8640" s="40">
        <v>101</v>
      </c>
      <c r="F8640" s="40" t="s">
        <v>641</v>
      </c>
    </row>
    <row r="8641" spans="1:6" x14ac:dyDescent="0.5">
      <c r="A8641" s="38">
        <v>43728</v>
      </c>
      <c r="B8641" s="39">
        <v>6.4178240740740744E-2</v>
      </c>
      <c r="C8641" s="40">
        <v>4</v>
      </c>
      <c r="D8641" s="40" t="s">
        <v>645</v>
      </c>
      <c r="E8641" s="40">
        <v>73</v>
      </c>
      <c r="F8641" s="40" t="s">
        <v>646</v>
      </c>
    </row>
    <row r="8642" spans="1:6" x14ac:dyDescent="0.5">
      <c r="A8642" s="38">
        <v>43728</v>
      </c>
      <c r="B8642" s="39">
        <v>6.5046296296296297E-2</v>
      </c>
      <c r="C8642" s="40">
        <v>4</v>
      </c>
      <c r="D8642" s="40" t="s">
        <v>645</v>
      </c>
      <c r="E8642" s="40">
        <v>64</v>
      </c>
      <c r="F8642" s="40" t="s">
        <v>646</v>
      </c>
    </row>
    <row r="8643" spans="1:6" x14ac:dyDescent="0.5">
      <c r="A8643" s="38">
        <v>43728</v>
      </c>
      <c r="B8643" s="39">
        <v>6.5069444444444444E-2</v>
      </c>
      <c r="C8643" s="40">
        <v>4</v>
      </c>
      <c r="D8643" s="40" t="s">
        <v>640</v>
      </c>
      <c r="E8643" s="40">
        <v>92</v>
      </c>
      <c r="F8643" s="40" t="s">
        <v>641</v>
      </c>
    </row>
    <row r="8644" spans="1:6" x14ac:dyDescent="0.5">
      <c r="A8644" s="38">
        <v>43728</v>
      </c>
      <c r="B8644" s="39">
        <v>6.5706018518518525E-2</v>
      </c>
      <c r="C8644" s="40">
        <v>4</v>
      </c>
      <c r="D8644" s="40" t="s">
        <v>640</v>
      </c>
      <c r="E8644" s="40">
        <v>53</v>
      </c>
      <c r="F8644" s="40" t="s">
        <v>642</v>
      </c>
    </row>
    <row r="8645" spans="1:6" x14ac:dyDescent="0.5">
      <c r="A8645" s="38">
        <v>43728</v>
      </c>
      <c r="B8645" s="39">
        <v>6.9062500000000013E-2</v>
      </c>
      <c r="C8645" s="40">
        <v>1</v>
      </c>
      <c r="D8645" s="40" t="s">
        <v>651</v>
      </c>
      <c r="E8645" s="40">
        <v>79</v>
      </c>
      <c r="F8645" s="40" t="s">
        <v>642</v>
      </c>
    </row>
    <row r="8646" spans="1:6" x14ac:dyDescent="0.5">
      <c r="A8646" s="38">
        <v>43728</v>
      </c>
      <c r="B8646" s="39">
        <v>7.3784722222222224E-2</v>
      </c>
      <c r="C8646" s="40">
        <v>2</v>
      </c>
      <c r="D8646" s="40" t="s">
        <v>640</v>
      </c>
      <c r="E8646" s="40">
        <v>126</v>
      </c>
      <c r="F8646" s="40" t="s">
        <v>641</v>
      </c>
    </row>
    <row r="8647" spans="1:6" x14ac:dyDescent="0.5">
      <c r="A8647" s="38">
        <v>43728</v>
      </c>
      <c r="B8647" s="39">
        <v>7.4513888888888893E-2</v>
      </c>
      <c r="C8647" s="40">
        <v>2</v>
      </c>
      <c r="D8647" s="40" t="s">
        <v>651</v>
      </c>
      <c r="E8647" s="40">
        <v>56</v>
      </c>
      <c r="F8647" s="40" t="s">
        <v>642</v>
      </c>
    </row>
    <row r="8648" spans="1:6" x14ac:dyDescent="0.5">
      <c r="A8648" s="38">
        <v>43728</v>
      </c>
      <c r="B8648" s="39">
        <v>8.2604166666666659E-2</v>
      </c>
      <c r="C8648" s="40">
        <v>1</v>
      </c>
      <c r="D8648" s="40" t="s">
        <v>640</v>
      </c>
      <c r="E8648" s="40">
        <v>86</v>
      </c>
      <c r="F8648" s="40" t="s">
        <v>642</v>
      </c>
    </row>
    <row r="8649" spans="1:6" x14ac:dyDescent="0.5">
      <c r="A8649" s="38">
        <v>43728</v>
      </c>
      <c r="B8649" s="39">
        <v>8.4548611111111116E-2</v>
      </c>
      <c r="C8649" s="40">
        <v>1</v>
      </c>
      <c r="D8649" s="40" t="s">
        <v>651</v>
      </c>
      <c r="E8649" s="40">
        <v>51</v>
      </c>
      <c r="F8649" s="40" t="s">
        <v>642</v>
      </c>
    </row>
    <row r="8650" spans="1:6" x14ac:dyDescent="0.5">
      <c r="A8650" s="38">
        <v>43728</v>
      </c>
      <c r="B8650" s="39">
        <v>8.6261574074074074E-2</v>
      </c>
      <c r="C8650" s="40">
        <v>4</v>
      </c>
      <c r="D8650" s="40" t="s">
        <v>651</v>
      </c>
      <c r="E8650" s="40">
        <v>88</v>
      </c>
      <c r="F8650" s="40" t="s">
        <v>642</v>
      </c>
    </row>
    <row r="8651" spans="1:6" x14ac:dyDescent="0.5">
      <c r="A8651" s="38">
        <v>43728</v>
      </c>
      <c r="B8651" s="39">
        <v>9.5486111111111105E-2</v>
      </c>
      <c r="C8651" s="40">
        <v>2</v>
      </c>
      <c r="D8651" s="40" t="s">
        <v>640</v>
      </c>
      <c r="E8651" s="40">
        <v>47</v>
      </c>
      <c r="F8651" s="40" t="s">
        <v>646</v>
      </c>
    </row>
    <row r="8652" spans="1:6" x14ac:dyDescent="0.5">
      <c r="A8652" s="38">
        <v>43728</v>
      </c>
      <c r="B8652" s="39">
        <v>0.10259259259259258</v>
      </c>
      <c r="C8652" s="40">
        <v>4</v>
      </c>
      <c r="D8652" s="40" t="s">
        <v>651</v>
      </c>
      <c r="E8652" s="40">
        <v>70</v>
      </c>
      <c r="F8652" s="40" t="s">
        <v>642</v>
      </c>
    </row>
    <row r="8653" spans="1:6" x14ac:dyDescent="0.5">
      <c r="A8653" s="38">
        <v>43728</v>
      </c>
      <c r="B8653" s="39">
        <v>0.12143518518518519</v>
      </c>
      <c r="C8653" s="40">
        <v>4</v>
      </c>
      <c r="D8653" s="40" t="s">
        <v>651</v>
      </c>
      <c r="E8653" s="40">
        <v>86</v>
      </c>
      <c r="F8653" s="40" t="s">
        <v>642</v>
      </c>
    </row>
    <row r="8654" spans="1:6" x14ac:dyDescent="0.5">
      <c r="A8654" s="38">
        <v>43728</v>
      </c>
      <c r="B8654" s="39">
        <v>0.13068287037037038</v>
      </c>
      <c r="C8654" s="40">
        <v>2</v>
      </c>
      <c r="D8654" s="40" t="s">
        <v>640</v>
      </c>
      <c r="E8654" s="40">
        <v>110</v>
      </c>
      <c r="F8654" s="40" t="s">
        <v>641</v>
      </c>
    </row>
    <row r="8655" spans="1:6" x14ac:dyDescent="0.5">
      <c r="A8655" s="38">
        <v>43728</v>
      </c>
      <c r="B8655" s="39">
        <v>0.13805555555555557</v>
      </c>
      <c r="C8655" s="40">
        <v>4</v>
      </c>
      <c r="D8655" s="40" t="s">
        <v>651</v>
      </c>
      <c r="E8655" s="40">
        <v>42</v>
      </c>
      <c r="F8655" s="40" t="s">
        <v>642</v>
      </c>
    </row>
    <row r="8656" spans="1:6" x14ac:dyDescent="0.5">
      <c r="A8656" s="38">
        <v>43728</v>
      </c>
      <c r="B8656" s="39">
        <v>0.13903935185185184</v>
      </c>
      <c r="C8656" s="40">
        <v>1</v>
      </c>
      <c r="D8656" s="40" t="s">
        <v>651</v>
      </c>
      <c r="E8656" s="40">
        <v>90</v>
      </c>
      <c r="F8656" s="40" t="s">
        <v>642</v>
      </c>
    </row>
    <row r="8657" spans="1:6" x14ac:dyDescent="0.5">
      <c r="A8657" s="38">
        <v>43728</v>
      </c>
      <c r="B8657" s="39">
        <v>0.14542824074074076</v>
      </c>
      <c r="C8657" s="40">
        <v>4</v>
      </c>
      <c r="D8657" s="40" t="s">
        <v>651</v>
      </c>
      <c r="E8657" s="40">
        <v>93</v>
      </c>
      <c r="F8657" s="40" t="s">
        <v>642</v>
      </c>
    </row>
    <row r="8658" spans="1:6" x14ac:dyDescent="0.5">
      <c r="A8658" s="38">
        <v>43728</v>
      </c>
      <c r="B8658" s="39">
        <v>0.15486111111111112</v>
      </c>
      <c r="C8658" s="40">
        <v>3</v>
      </c>
      <c r="D8658" s="40" t="s">
        <v>640</v>
      </c>
      <c r="E8658" s="40">
        <v>44</v>
      </c>
      <c r="F8658" s="40" t="s">
        <v>641</v>
      </c>
    </row>
    <row r="8659" spans="1:6" x14ac:dyDescent="0.5">
      <c r="A8659" s="38">
        <v>43728</v>
      </c>
      <c r="B8659" s="39">
        <v>0.15487268518518518</v>
      </c>
      <c r="C8659" s="40">
        <v>3</v>
      </c>
      <c r="D8659" s="40" t="s">
        <v>640</v>
      </c>
      <c r="E8659" s="40">
        <v>38</v>
      </c>
      <c r="F8659" s="40" t="s">
        <v>641</v>
      </c>
    </row>
    <row r="8660" spans="1:6" x14ac:dyDescent="0.5">
      <c r="A8660" s="38">
        <v>43728</v>
      </c>
      <c r="B8660" s="39">
        <v>0.15488425925925928</v>
      </c>
      <c r="C8660" s="40">
        <v>3</v>
      </c>
      <c r="D8660" s="40" t="s">
        <v>640</v>
      </c>
      <c r="E8660" s="40">
        <v>54</v>
      </c>
      <c r="F8660" s="40" t="s">
        <v>641</v>
      </c>
    </row>
    <row r="8661" spans="1:6" x14ac:dyDescent="0.5">
      <c r="A8661" s="38">
        <v>43728</v>
      </c>
      <c r="B8661" s="39">
        <v>0.15489583333333332</v>
      </c>
      <c r="C8661" s="40">
        <v>3</v>
      </c>
      <c r="D8661" s="40" t="s">
        <v>640</v>
      </c>
      <c r="E8661" s="40">
        <v>52</v>
      </c>
      <c r="F8661" s="40" t="s">
        <v>641</v>
      </c>
    </row>
    <row r="8662" spans="1:6" x14ac:dyDescent="0.5">
      <c r="A8662" s="38">
        <v>43728</v>
      </c>
      <c r="B8662" s="39">
        <v>0.15490740740740741</v>
      </c>
      <c r="C8662" s="40">
        <v>3</v>
      </c>
      <c r="D8662" s="40" t="s">
        <v>640</v>
      </c>
      <c r="E8662" s="40">
        <v>41</v>
      </c>
      <c r="F8662" s="40" t="s">
        <v>641</v>
      </c>
    </row>
    <row r="8663" spans="1:6" x14ac:dyDescent="0.5">
      <c r="A8663" s="38">
        <v>43728</v>
      </c>
      <c r="B8663" s="39">
        <v>0.15491898148148148</v>
      </c>
      <c r="C8663" s="40">
        <v>3</v>
      </c>
      <c r="D8663" s="40" t="s">
        <v>640</v>
      </c>
      <c r="E8663" s="40">
        <v>49</v>
      </c>
      <c r="F8663" s="40" t="s">
        <v>641</v>
      </c>
    </row>
    <row r="8664" spans="1:6" x14ac:dyDescent="0.5">
      <c r="A8664" s="38">
        <v>43728</v>
      </c>
      <c r="B8664" s="39">
        <v>0.15493055555555554</v>
      </c>
      <c r="C8664" s="40">
        <v>3</v>
      </c>
      <c r="D8664" s="40" t="s">
        <v>640</v>
      </c>
      <c r="E8664" s="40">
        <v>54</v>
      </c>
      <c r="F8664" s="40" t="s">
        <v>641</v>
      </c>
    </row>
    <row r="8665" spans="1:6" x14ac:dyDescent="0.5">
      <c r="A8665" s="38">
        <v>43728</v>
      </c>
      <c r="B8665" s="39">
        <v>0.15494212962962964</v>
      </c>
      <c r="C8665" s="40">
        <v>3</v>
      </c>
      <c r="D8665" s="40" t="s">
        <v>640</v>
      </c>
      <c r="E8665" s="40">
        <v>44</v>
      </c>
      <c r="F8665" s="40" t="s">
        <v>641</v>
      </c>
    </row>
    <row r="8666" spans="1:6" x14ac:dyDescent="0.5">
      <c r="A8666" s="38">
        <v>43728</v>
      </c>
      <c r="B8666" s="39">
        <v>0.1549537037037037</v>
      </c>
      <c r="C8666" s="40">
        <v>3</v>
      </c>
      <c r="D8666" s="40" t="s">
        <v>640</v>
      </c>
      <c r="E8666" s="40">
        <v>51</v>
      </c>
      <c r="F8666" s="40" t="s">
        <v>641</v>
      </c>
    </row>
    <row r="8667" spans="1:6" x14ac:dyDescent="0.5">
      <c r="A8667" s="38">
        <v>43728</v>
      </c>
      <c r="B8667" s="39">
        <v>0.15496527777777777</v>
      </c>
      <c r="C8667" s="40">
        <v>3</v>
      </c>
      <c r="D8667" s="40" t="s">
        <v>640</v>
      </c>
      <c r="E8667" s="40">
        <v>51</v>
      </c>
      <c r="F8667" s="40" t="s">
        <v>641</v>
      </c>
    </row>
    <row r="8668" spans="1:6" x14ac:dyDescent="0.5">
      <c r="A8668" s="38">
        <v>43728</v>
      </c>
      <c r="B8668" s="39">
        <v>0.15497685185185187</v>
      </c>
      <c r="C8668" s="40">
        <v>3</v>
      </c>
      <c r="D8668" s="40" t="s">
        <v>640</v>
      </c>
      <c r="E8668" s="40">
        <v>47</v>
      </c>
      <c r="F8668" s="40" t="s">
        <v>641</v>
      </c>
    </row>
    <row r="8669" spans="1:6" x14ac:dyDescent="0.5">
      <c r="A8669" s="38">
        <v>43728</v>
      </c>
      <c r="B8669" s="39">
        <v>0.1549884259259259</v>
      </c>
      <c r="C8669" s="40">
        <v>3</v>
      </c>
      <c r="D8669" s="40" t="s">
        <v>640</v>
      </c>
      <c r="E8669" s="40">
        <v>40</v>
      </c>
      <c r="F8669" s="40" t="s">
        <v>641</v>
      </c>
    </row>
    <row r="8670" spans="1:6" x14ac:dyDescent="0.5">
      <c r="A8670" s="38">
        <v>43728</v>
      </c>
      <c r="B8670" s="39">
        <v>0.15502314814814813</v>
      </c>
      <c r="C8670" s="40">
        <v>3</v>
      </c>
      <c r="D8670" s="40" t="s">
        <v>640</v>
      </c>
      <c r="E8670" s="40">
        <v>47</v>
      </c>
      <c r="F8670" s="40" t="s">
        <v>641</v>
      </c>
    </row>
    <row r="8671" spans="1:6" x14ac:dyDescent="0.5">
      <c r="A8671" s="38">
        <v>43728</v>
      </c>
      <c r="B8671" s="39">
        <v>0.15642361111111111</v>
      </c>
      <c r="C8671" s="40">
        <v>4</v>
      </c>
      <c r="D8671" s="40" t="s">
        <v>651</v>
      </c>
      <c r="E8671" s="40">
        <v>75</v>
      </c>
      <c r="F8671" s="40" t="s">
        <v>642</v>
      </c>
    </row>
    <row r="8672" spans="1:6" x14ac:dyDescent="0.5">
      <c r="A8672" s="38">
        <v>43728</v>
      </c>
      <c r="B8672" s="39">
        <v>0.16833333333333333</v>
      </c>
      <c r="C8672" s="40">
        <v>4</v>
      </c>
      <c r="D8672" s="40" t="s">
        <v>640</v>
      </c>
      <c r="E8672" s="40">
        <v>65</v>
      </c>
      <c r="F8672" s="40" t="s">
        <v>641</v>
      </c>
    </row>
    <row r="8673" spans="1:6" x14ac:dyDescent="0.5">
      <c r="A8673" s="38">
        <v>43728</v>
      </c>
      <c r="B8673" s="39">
        <v>0.16842592592592595</v>
      </c>
      <c r="C8673" s="40">
        <v>4</v>
      </c>
      <c r="D8673" s="40" t="s">
        <v>645</v>
      </c>
      <c r="E8673" s="40">
        <v>56</v>
      </c>
      <c r="F8673" s="40" t="s">
        <v>646</v>
      </c>
    </row>
    <row r="8674" spans="1:6" x14ac:dyDescent="0.5">
      <c r="A8674" s="38">
        <v>43728</v>
      </c>
      <c r="B8674" s="39">
        <v>0.17555555555555555</v>
      </c>
      <c r="C8674" s="40">
        <v>1</v>
      </c>
      <c r="D8674" s="40" t="s">
        <v>651</v>
      </c>
      <c r="E8674" s="40">
        <v>127</v>
      </c>
      <c r="F8674" s="40" t="s">
        <v>642</v>
      </c>
    </row>
    <row r="8675" spans="1:6" x14ac:dyDescent="0.5">
      <c r="A8675" s="38">
        <v>43728</v>
      </c>
      <c r="B8675" s="39">
        <v>0.18275462962962963</v>
      </c>
      <c r="C8675" s="40">
        <v>2</v>
      </c>
      <c r="D8675" s="40" t="s">
        <v>640</v>
      </c>
      <c r="E8675" s="40">
        <v>38</v>
      </c>
      <c r="F8675" s="40" t="s">
        <v>642</v>
      </c>
    </row>
    <row r="8676" spans="1:6" x14ac:dyDescent="0.5">
      <c r="A8676" s="38">
        <v>43728</v>
      </c>
      <c r="B8676" s="39">
        <v>0.18278935185185186</v>
      </c>
      <c r="C8676" s="40">
        <v>2</v>
      </c>
      <c r="D8676" s="40" t="s">
        <v>640</v>
      </c>
      <c r="E8676" s="40">
        <v>69</v>
      </c>
      <c r="F8676" s="40" t="s">
        <v>641</v>
      </c>
    </row>
    <row r="8677" spans="1:6" x14ac:dyDescent="0.5">
      <c r="A8677" s="38">
        <v>43728</v>
      </c>
      <c r="B8677" s="39">
        <v>0.18302083333333333</v>
      </c>
      <c r="C8677" s="40">
        <v>2</v>
      </c>
      <c r="D8677" s="40" t="s">
        <v>640</v>
      </c>
      <c r="E8677" s="40">
        <v>81</v>
      </c>
      <c r="F8677" s="40" t="s">
        <v>642</v>
      </c>
    </row>
    <row r="8678" spans="1:6" x14ac:dyDescent="0.5">
      <c r="A8678" s="38">
        <v>43728</v>
      </c>
      <c r="B8678" s="39">
        <v>0.1996759259259259</v>
      </c>
      <c r="C8678" s="40">
        <v>2</v>
      </c>
      <c r="D8678" s="40" t="s">
        <v>640</v>
      </c>
      <c r="E8678" s="40">
        <v>127</v>
      </c>
      <c r="F8678" s="40" t="s">
        <v>641</v>
      </c>
    </row>
    <row r="8679" spans="1:6" x14ac:dyDescent="0.5">
      <c r="A8679" s="38">
        <v>43728</v>
      </c>
      <c r="B8679" s="39">
        <v>0.2005787037037037</v>
      </c>
      <c r="C8679" s="40">
        <v>4</v>
      </c>
      <c r="D8679" s="40" t="s">
        <v>640</v>
      </c>
      <c r="E8679" s="40">
        <v>56</v>
      </c>
      <c r="F8679" s="40" t="s">
        <v>641</v>
      </c>
    </row>
    <row r="8680" spans="1:6" x14ac:dyDescent="0.5">
      <c r="A8680" s="38">
        <v>43728</v>
      </c>
      <c r="B8680" s="39">
        <v>0.2017939814814815</v>
      </c>
      <c r="C8680" s="40">
        <v>2</v>
      </c>
      <c r="D8680" s="40" t="s">
        <v>640</v>
      </c>
      <c r="E8680" s="40">
        <v>41</v>
      </c>
      <c r="F8680" s="40" t="s">
        <v>642</v>
      </c>
    </row>
    <row r="8681" spans="1:6" x14ac:dyDescent="0.5">
      <c r="A8681" s="38">
        <v>43728</v>
      </c>
      <c r="B8681" s="39">
        <v>0.20318287037037039</v>
      </c>
      <c r="C8681" s="40">
        <v>2</v>
      </c>
      <c r="D8681" s="40" t="s">
        <v>640</v>
      </c>
      <c r="E8681" s="40">
        <v>58</v>
      </c>
      <c r="F8681" s="40" t="s">
        <v>641</v>
      </c>
    </row>
    <row r="8682" spans="1:6" x14ac:dyDescent="0.5">
      <c r="A8682" s="38">
        <v>43728</v>
      </c>
      <c r="B8682" s="39">
        <v>0.20775462962962962</v>
      </c>
      <c r="C8682" s="40">
        <v>4</v>
      </c>
      <c r="D8682" s="40" t="s">
        <v>640</v>
      </c>
      <c r="E8682" s="40">
        <v>50</v>
      </c>
      <c r="F8682" s="40" t="s">
        <v>641</v>
      </c>
    </row>
    <row r="8683" spans="1:6" x14ac:dyDescent="0.5">
      <c r="A8683" s="38">
        <v>43728</v>
      </c>
      <c r="B8683" s="39">
        <v>0.21755787037037036</v>
      </c>
      <c r="C8683" s="40">
        <v>4</v>
      </c>
      <c r="D8683" s="40" t="s">
        <v>640</v>
      </c>
      <c r="E8683" s="40">
        <v>81</v>
      </c>
      <c r="F8683" s="40" t="s">
        <v>641</v>
      </c>
    </row>
    <row r="8684" spans="1:6" x14ac:dyDescent="0.5">
      <c r="A8684" s="38">
        <v>43728</v>
      </c>
      <c r="B8684" s="39">
        <v>0.22578703703703704</v>
      </c>
      <c r="C8684" s="40">
        <v>1</v>
      </c>
      <c r="D8684" s="40" t="s">
        <v>640</v>
      </c>
      <c r="E8684" s="40">
        <v>83</v>
      </c>
      <c r="F8684" s="40" t="s">
        <v>642</v>
      </c>
    </row>
    <row r="8685" spans="1:6" x14ac:dyDescent="0.5">
      <c r="A8685" s="38">
        <v>43728</v>
      </c>
      <c r="B8685" s="39">
        <v>0.22952546296296297</v>
      </c>
      <c r="C8685" s="40">
        <v>4</v>
      </c>
      <c r="D8685" s="40" t="s">
        <v>640</v>
      </c>
      <c r="E8685" s="40">
        <v>57</v>
      </c>
      <c r="F8685" s="40" t="s">
        <v>641</v>
      </c>
    </row>
    <row r="8686" spans="1:6" x14ac:dyDescent="0.5">
      <c r="A8686" s="38">
        <v>43728</v>
      </c>
      <c r="B8686" s="39">
        <v>0.23582175925925927</v>
      </c>
      <c r="C8686" s="40">
        <v>4</v>
      </c>
      <c r="D8686" s="40" t="s">
        <v>640</v>
      </c>
      <c r="E8686" s="40">
        <v>61</v>
      </c>
      <c r="F8686" s="40" t="s">
        <v>641</v>
      </c>
    </row>
    <row r="8687" spans="1:6" x14ac:dyDescent="0.5">
      <c r="A8687" s="38">
        <v>43728</v>
      </c>
      <c r="B8687" s="39">
        <v>0.24259259259259258</v>
      </c>
      <c r="C8687" s="40">
        <v>4</v>
      </c>
      <c r="D8687" s="40" t="s">
        <v>640</v>
      </c>
      <c r="E8687" s="40">
        <v>51</v>
      </c>
      <c r="F8687" s="40" t="s">
        <v>646</v>
      </c>
    </row>
    <row r="8688" spans="1:6" x14ac:dyDescent="0.5">
      <c r="A8688" s="38">
        <v>43728</v>
      </c>
      <c r="B8688" s="39">
        <v>0.24543981481481481</v>
      </c>
      <c r="C8688" s="40">
        <v>4</v>
      </c>
      <c r="D8688" s="40" t="s">
        <v>651</v>
      </c>
      <c r="E8688" s="40">
        <v>69</v>
      </c>
      <c r="F8688" s="40" t="s">
        <v>642</v>
      </c>
    </row>
    <row r="8689" spans="1:6" x14ac:dyDescent="0.5">
      <c r="A8689" s="38">
        <v>43728</v>
      </c>
      <c r="B8689" s="39">
        <v>0.24633101851851849</v>
      </c>
      <c r="C8689" s="40">
        <v>2</v>
      </c>
      <c r="D8689" s="40" t="s">
        <v>640</v>
      </c>
      <c r="E8689" s="40">
        <v>38</v>
      </c>
      <c r="F8689" s="40" t="s">
        <v>646</v>
      </c>
    </row>
    <row r="8690" spans="1:6" x14ac:dyDescent="0.5">
      <c r="A8690" s="38">
        <v>43728</v>
      </c>
      <c r="B8690" s="39">
        <v>0.25643518518518521</v>
      </c>
      <c r="C8690" s="40">
        <v>4</v>
      </c>
      <c r="D8690" s="40" t="s">
        <v>640</v>
      </c>
      <c r="E8690" s="40">
        <v>42</v>
      </c>
      <c r="F8690" s="40" t="s">
        <v>641</v>
      </c>
    </row>
    <row r="8691" spans="1:6" x14ac:dyDescent="0.5">
      <c r="A8691" s="38">
        <v>43728</v>
      </c>
      <c r="B8691" s="39">
        <v>0.25644675925925925</v>
      </c>
      <c r="C8691" s="40">
        <v>4</v>
      </c>
      <c r="D8691" s="40" t="s">
        <v>640</v>
      </c>
      <c r="E8691" s="40">
        <v>55</v>
      </c>
      <c r="F8691" s="40" t="s">
        <v>641</v>
      </c>
    </row>
    <row r="8692" spans="1:6" x14ac:dyDescent="0.5">
      <c r="A8692" s="38">
        <v>43728</v>
      </c>
      <c r="B8692" s="39">
        <v>0.25663194444444443</v>
      </c>
      <c r="C8692" s="40">
        <v>3</v>
      </c>
      <c r="D8692" s="40" t="s">
        <v>640</v>
      </c>
      <c r="E8692" s="40">
        <v>63</v>
      </c>
      <c r="F8692" s="40" t="s">
        <v>646</v>
      </c>
    </row>
    <row r="8693" spans="1:6" x14ac:dyDescent="0.5">
      <c r="A8693" s="38">
        <v>43728</v>
      </c>
      <c r="B8693" s="39">
        <v>0.25723379629629628</v>
      </c>
      <c r="C8693" s="40">
        <v>4</v>
      </c>
      <c r="D8693" s="40" t="s">
        <v>640</v>
      </c>
      <c r="E8693" s="40">
        <v>119</v>
      </c>
      <c r="F8693" s="40" t="s">
        <v>646</v>
      </c>
    </row>
    <row r="8694" spans="1:6" x14ac:dyDescent="0.5">
      <c r="A8694" s="38">
        <v>43728</v>
      </c>
      <c r="B8694" s="39">
        <v>0.25928240740740743</v>
      </c>
      <c r="C8694" s="40">
        <v>4</v>
      </c>
      <c r="D8694" s="40" t="s">
        <v>640</v>
      </c>
      <c r="E8694" s="40">
        <v>33</v>
      </c>
      <c r="F8694" s="40" t="s">
        <v>641</v>
      </c>
    </row>
    <row r="8695" spans="1:6" x14ac:dyDescent="0.5">
      <c r="A8695" s="38">
        <v>43728</v>
      </c>
      <c r="B8695" s="39">
        <v>0.26601851851851849</v>
      </c>
      <c r="C8695" s="40">
        <v>4</v>
      </c>
      <c r="D8695" s="40" t="s">
        <v>640</v>
      </c>
      <c r="E8695" s="40">
        <v>40</v>
      </c>
      <c r="F8695" s="40" t="s">
        <v>641</v>
      </c>
    </row>
    <row r="8696" spans="1:6" x14ac:dyDescent="0.5">
      <c r="A8696" s="38">
        <v>43728</v>
      </c>
      <c r="B8696" s="39">
        <v>0.26603009259259258</v>
      </c>
      <c r="C8696" s="40">
        <v>4</v>
      </c>
      <c r="D8696" s="40" t="s">
        <v>640</v>
      </c>
      <c r="E8696" s="40">
        <v>49</v>
      </c>
      <c r="F8696" s="40" t="s">
        <v>641</v>
      </c>
    </row>
    <row r="8697" spans="1:6" x14ac:dyDescent="0.5">
      <c r="A8697" s="38">
        <v>43728</v>
      </c>
      <c r="B8697" s="39">
        <v>0.2661574074074074</v>
      </c>
      <c r="C8697" s="40">
        <v>4</v>
      </c>
      <c r="D8697" s="40" t="s">
        <v>640</v>
      </c>
      <c r="E8697" s="40">
        <v>39</v>
      </c>
      <c r="F8697" s="40" t="s">
        <v>641</v>
      </c>
    </row>
    <row r="8698" spans="1:6" x14ac:dyDescent="0.5">
      <c r="A8698" s="38">
        <v>43728</v>
      </c>
      <c r="B8698" s="39">
        <v>0.26644675925925926</v>
      </c>
      <c r="C8698" s="40">
        <v>4</v>
      </c>
      <c r="D8698" s="40" t="s">
        <v>640</v>
      </c>
      <c r="E8698" s="40">
        <v>5</v>
      </c>
      <c r="F8698" s="40" t="s">
        <v>641</v>
      </c>
    </row>
    <row r="8699" spans="1:6" x14ac:dyDescent="0.5">
      <c r="A8699" s="38">
        <v>43728</v>
      </c>
      <c r="B8699" s="39">
        <v>0.26657407407407407</v>
      </c>
      <c r="C8699" s="40">
        <v>4</v>
      </c>
      <c r="D8699" s="40" t="s">
        <v>640</v>
      </c>
      <c r="E8699" s="40">
        <v>5</v>
      </c>
      <c r="F8699" s="40" t="s">
        <v>641</v>
      </c>
    </row>
    <row r="8700" spans="1:6" x14ac:dyDescent="0.5">
      <c r="A8700" s="38">
        <v>43728</v>
      </c>
      <c r="B8700" s="39">
        <v>0.26699074074074075</v>
      </c>
      <c r="C8700" s="40">
        <v>4</v>
      </c>
      <c r="D8700" s="40" t="s">
        <v>640</v>
      </c>
      <c r="E8700" s="40">
        <v>118</v>
      </c>
      <c r="F8700" s="40" t="s">
        <v>641</v>
      </c>
    </row>
    <row r="8701" spans="1:6" x14ac:dyDescent="0.5">
      <c r="A8701" s="38">
        <v>43728</v>
      </c>
      <c r="B8701" s="39">
        <v>0.26701388888888888</v>
      </c>
      <c r="C8701" s="40">
        <v>4</v>
      </c>
      <c r="D8701" s="40" t="s">
        <v>640</v>
      </c>
      <c r="E8701" s="40">
        <v>72</v>
      </c>
      <c r="F8701" s="40" t="s">
        <v>641</v>
      </c>
    </row>
    <row r="8702" spans="1:6" x14ac:dyDescent="0.5">
      <c r="A8702" s="38">
        <v>43728</v>
      </c>
      <c r="B8702" s="39">
        <v>0.26704861111111111</v>
      </c>
      <c r="C8702" s="40">
        <v>4</v>
      </c>
      <c r="D8702" s="40" t="s">
        <v>640</v>
      </c>
      <c r="E8702" s="40">
        <v>11</v>
      </c>
      <c r="F8702" s="40" t="s">
        <v>641</v>
      </c>
    </row>
    <row r="8703" spans="1:6" x14ac:dyDescent="0.5">
      <c r="A8703" s="38">
        <v>43728</v>
      </c>
      <c r="B8703" s="39">
        <v>0.27870370370370373</v>
      </c>
      <c r="C8703" s="40">
        <v>4</v>
      </c>
      <c r="D8703" s="40" t="s">
        <v>651</v>
      </c>
      <c r="E8703" s="40">
        <v>86</v>
      </c>
      <c r="F8703" s="40" t="s">
        <v>642</v>
      </c>
    </row>
    <row r="8704" spans="1:6" x14ac:dyDescent="0.5">
      <c r="A8704" s="38">
        <v>43728</v>
      </c>
      <c r="B8704" s="39">
        <v>0.29249999999999998</v>
      </c>
      <c r="C8704" s="40">
        <v>4</v>
      </c>
      <c r="D8704" s="40" t="s">
        <v>651</v>
      </c>
      <c r="E8704" s="40">
        <v>39</v>
      </c>
      <c r="F8704" s="40" t="s">
        <v>642</v>
      </c>
    </row>
    <row r="8705" spans="1:6" x14ac:dyDescent="0.5">
      <c r="A8705" s="38">
        <v>43728</v>
      </c>
      <c r="B8705" s="39">
        <v>0.29302083333333334</v>
      </c>
      <c r="C8705" s="40">
        <v>4</v>
      </c>
      <c r="D8705" s="40" t="s">
        <v>645</v>
      </c>
      <c r="E8705" s="40">
        <v>62</v>
      </c>
      <c r="F8705" s="40" t="s">
        <v>646</v>
      </c>
    </row>
    <row r="8706" spans="1:6" x14ac:dyDescent="0.5">
      <c r="A8706" s="38">
        <v>43728</v>
      </c>
      <c r="B8706" s="39">
        <v>0.2973263888888889</v>
      </c>
      <c r="C8706" s="40">
        <v>4</v>
      </c>
      <c r="D8706" s="40" t="s">
        <v>651</v>
      </c>
      <c r="E8706" s="40">
        <v>87</v>
      </c>
      <c r="F8706" s="40" t="s">
        <v>642</v>
      </c>
    </row>
    <row r="8707" spans="1:6" x14ac:dyDescent="0.5">
      <c r="A8707" s="38">
        <v>43728</v>
      </c>
      <c r="B8707" s="39">
        <v>0.30173611111111109</v>
      </c>
      <c r="C8707" s="40">
        <v>1</v>
      </c>
      <c r="D8707" s="40" t="s">
        <v>651</v>
      </c>
      <c r="E8707" s="40">
        <v>42</v>
      </c>
      <c r="F8707" s="40" t="s">
        <v>642</v>
      </c>
    </row>
    <row r="8708" spans="1:6" x14ac:dyDescent="0.5">
      <c r="A8708" s="38">
        <v>43728</v>
      </c>
      <c r="B8708" s="39">
        <v>0.30958333333333332</v>
      </c>
      <c r="C8708" s="40">
        <v>4</v>
      </c>
      <c r="D8708" s="40" t="s">
        <v>651</v>
      </c>
      <c r="E8708" s="40">
        <v>107</v>
      </c>
      <c r="F8708" s="40" t="s">
        <v>642</v>
      </c>
    </row>
    <row r="8709" spans="1:6" x14ac:dyDescent="0.5">
      <c r="A8709" s="38">
        <v>43728</v>
      </c>
      <c r="B8709" s="39">
        <v>0.32050925925925927</v>
      </c>
      <c r="C8709" s="40">
        <v>2</v>
      </c>
      <c r="D8709" s="40" t="s">
        <v>651</v>
      </c>
      <c r="E8709" s="40">
        <v>98</v>
      </c>
      <c r="F8709" s="40" t="s">
        <v>642</v>
      </c>
    </row>
    <row r="8710" spans="1:6" x14ac:dyDescent="0.5">
      <c r="A8710" s="38">
        <v>43728</v>
      </c>
      <c r="B8710" s="39">
        <v>0.32167824074074075</v>
      </c>
      <c r="C8710" s="40">
        <v>2</v>
      </c>
      <c r="D8710" s="40" t="s">
        <v>640</v>
      </c>
      <c r="E8710" s="40">
        <v>51</v>
      </c>
      <c r="F8710" s="40" t="s">
        <v>641</v>
      </c>
    </row>
    <row r="8711" spans="1:6" x14ac:dyDescent="0.5">
      <c r="A8711" s="38">
        <v>43728</v>
      </c>
      <c r="B8711" s="39">
        <v>0.32388888888888889</v>
      </c>
      <c r="C8711" s="40">
        <v>2</v>
      </c>
      <c r="D8711" s="40" t="s">
        <v>640</v>
      </c>
      <c r="E8711" s="40">
        <v>58</v>
      </c>
      <c r="F8711" s="40" t="s">
        <v>641</v>
      </c>
    </row>
    <row r="8712" spans="1:6" x14ac:dyDescent="0.5">
      <c r="A8712" s="38">
        <v>43728</v>
      </c>
      <c r="B8712" s="39">
        <v>0.32392361111111112</v>
      </c>
      <c r="C8712" s="40">
        <v>2</v>
      </c>
      <c r="D8712" s="40" t="s">
        <v>651</v>
      </c>
      <c r="E8712" s="40">
        <v>46</v>
      </c>
      <c r="F8712" s="40" t="s">
        <v>641</v>
      </c>
    </row>
    <row r="8713" spans="1:6" x14ac:dyDescent="0.5">
      <c r="A8713" s="38">
        <v>43728</v>
      </c>
      <c r="B8713" s="39">
        <v>0.32629629629629631</v>
      </c>
      <c r="C8713" s="40">
        <v>4</v>
      </c>
      <c r="D8713" s="40" t="s">
        <v>651</v>
      </c>
      <c r="E8713" s="40">
        <v>91</v>
      </c>
      <c r="F8713" s="40" t="s">
        <v>642</v>
      </c>
    </row>
    <row r="8714" spans="1:6" x14ac:dyDescent="0.5">
      <c r="A8714" s="38">
        <v>43728</v>
      </c>
      <c r="B8714" s="39">
        <v>0.33526620370370369</v>
      </c>
      <c r="C8714" s="40">
        <v>3</v>
      </c>
      <c r="D8714" s="40" t="s">
        <v>640</v>
      </c>
      <c r="E8714" s="40">
        <v>39</v>
      </c>
      <c r="F8714" s="40" t="s">
        <v>641</v>
      </c>
    </row>
    <row r="8715" spans="1:6" x14ac:dyDescent="0.5">
      <c r="A8715" s="38">
        <v>43728</v>
      </c>
      <c r="B8715" s="39">
        <v>0.3354861111111111</v>
      </c>
      <c r="C8715" s="40">
        <v>3</v>
      </c>
      <c r="D8715" s="40" t="s">
        <v>640</v>
      </c>
      <c r="E8715" s="40">
        <v>39</v>
      </c>
      <c r="F8715" s="40" t="s">
        <v>641</v>
      </c>
    </row>
    <row r="8716" spans="1:6" x14ac:dyDescent="0.5">
      <c r="A8716" s="38">
        <v>43728</v>
      </c>
      <c r="B8716" s="39">
        <v>0.33549768518518519</v>
      </c>
      <c r="C8716" s="40">
        <v>3</v>
      </c>
      <c r="D8716" s="40" t="s">
        <v>640</v>
      </c>
      <c r="E8716" s="40">
        <v>52</v>
      </c>
      <c r="F8716" s="40" t="s">
        <v>641</v>
      </c>
    </row>
    <row r="8717" spans="1:6" x14ac:dyDescent="0.5">
      <c r="A8717" s="38">
        <v>43728</v>
      </c>
      <c r="B8717" s="39">
        <v>0.33552083333333332</v>
      </c>
      <c r="C8717" s="40">
        <v>3</v>
      </c>
      <c r="D8717" s="40" t="s">
        <v>640</v>
      </c>
      <c r="E8717" s="40">
        <v>41</v>
      </c>
      <c r="F8717" s="40" t="s">
        <v>641</v>
      </c>
    </row>
    <row r="8718" spans="1:6" x14ac:dyDescent="0.5">
      <c r="A8718" s="38">
        <v>43728</v>
      </c>
      <c r="B8718" s="39">
        <v>0.33553240740740736</v>
      </c>
      <c r="C8718" s="40">
        <v>3</v>
      </c>
      <c r="D8718" s="40" t="s">
        <v>640</v>
      </c>
      <c r="E8718" s="40">
        <v>45</v>
      </c>
      <c r="F8718" s="40" t="s">
        <v>641</v>
      </c>
    </row>
    <row r="8719" spans="1:6" x14ac:dyDescent="0.5">
      <c r="A8719" s="38">
        <v>43728</v>
      </c>
      <c r="B8719" s="39">
        <v>0.33555555555555555</v>
      </c>
      <c r="C8719" s="40">
        <v>3</v>
      </c>
      <c r="D8719" s="40" t="s">
        <v>640</v>
      </c>
      <c r="E8719" s="40">
        <v>52</v>
      </c>
      <c r="F8719" s="40" t="s">
        <v>641</v>
      </c>
    </row>
    <row r="8720" spans="1:6" x14ac:dyDescent="0.5">
      <c r="A8720" s="38">
        <v>43728</v>
      </c>
      <c r="B8720" s="39">
        <v>0.33556712962962965</v>
      </c>
      <c r="C8720" s="40">
        <v>3</v>
      </c>
      <c r="D8720" s="40" t="s">
        <v>640</v>
      </c>
      <c r="E8720" s="40">
        <v>43</v>
      </c>
      <c r="F8720" s="40" t="s">
        <v>641</v>
      </c>
    </row>
    <row r="8721" spans="1:6" x14ac:dyDescent="0.5">
      <c r="A8721" s="38">
        <v>43728</v>
      </c>
      <c r="B8721" s="39">
        <v>0.33557870370370368</v>
      </c>
      <c r="C8721" s="40">
        <v>3</v>
      </c>
      <c r="D8721" s="40" t="s">
        <v>640</v>
      </c>
      <c r="E8721" s="40">
        <v>50</v>
      </c>
      <c r="F8721" s="40" t="s">
        <v>641</v>
      </c>
    </row>
    <row r="8722" spans="1:6" x14ac:dyDescent="0.5">
      <c r="A8722" s="38">
        <v>43728</v>
      </c>
      <c r="B8722" s="39">
        <v>0.33559027777777778</v>
      </c>
      <c r="C8722" s="40">
        <v>3</v>
      </c>
      <c r="D8722" s="40" t="s">
        <v>640</v>
      </c>
      <c r="E8722" s="40">
        <v>48</v>
      </c>
      <c r="F8722" s="40" t="s">
        <v>641</v>
      </c>
    </row>
    <row r="8723" spans="1:6" x14ac:dyDescent="0.5">
      <c r="A8723" s="38">
        <v>43728</v>
      </c>
      <c r="B8723" s="39">
        <v>0.33562500000000001</v>
      </c>
      <c r="C8723" s="40">
        <v>3</v>
      </c>
      <c r="D8723" s="40" t="s">
        <v>640</v>
      </c>
      <c r="E8723" s="40">
        <v>38</v>
      </c>
      <c r="F8723" s="40" t="s">
        <v>641</v>
      </c>
    </row>
    <row r="8724" spans="1:6" x14ac:dyDescent="0.5">
      <c r="A8724" s="38">
        <v>43728</v>
      </c>
      <c r="B8724" s="39">
        <v>0.33564814814814814</v>
      </c>
      <c r="C8724" s="40">
        <v>3</v>
      </c>
      <c r="D8724" s="40" t="s">
        <v>640</v>
      </c>
      <c r="E8724" s="40">
        <v>56</v>
      </c>
      <c r="F8724" s="40" t="s">
        <v>641</v>
      </c>
    </row>
    <row r="8725" spans="1:6" x14ac:dyDescent="0.5">
      <c r="A8725" s="38">
        <v>43728</v>
      </c>
      <c r="B8725" s="39">
        <v>0.33565972222222223</v>
      </c>
      <c r="C8725" s="40">
        <v>3</v>
      </c>
      <c r="D8725" s="40" t="s">
        <v>640</v>
      </c>
      <c r="E8725" s="40">
        <v>42</v>
      </c>
      <c r="F8725" s="40" t="s">
        <v>641</v>
      </c>
    </row>
    <row r="8726" spans="1:6" x14ac:dyDescent="0.5">
      <c r="A8726" s="38">
        <v>43728</v>
      </c>
      <c r="B8726" s="39">
        <v>0.33567129629629627</v>
      </c>
      <c r="C8726" s="40">
        <v>3</v>
      </c>
      <c r="D8726" s="40" t="s">
        <v>640</v>
      </c>
      <c r="E8726" s="40">
        <v>53</v>
      </c>
      <c r="F8726" s="40" t="s">
        <v>641</v>
      </c>
    </row>
    <row r="8727" spans="1:6" x14ac:dyDescent="0.5">
      <c r="A8727" s="38">
        <v>43728</v>
      </c>
      <c r="B8727" s="39">
        <v>0.33568287037037042</v>
      </c>
      <c r="C8727" s="40">
        <v>3</v>
      </c>
      <c r="D8727" s="40" t="s">
        <v>640</v>
      </c>
      <c r="E8727" s="40">
        <v>59</v>
      </c>
      <c r="F8727" s="40" t="s">
        <v>641</v>
      </c>
    </row>
    <row r="8728" spans="1:6" x14ac:dyDescent="0.5">
      <c r="A8728" s="38">
        <v>43728</v>
      </c>
      <c r="B8728" s="39">
        <v>0.33569444444444446</v>
      </c>
      <c r="C8728" s="40">
        <v>3</v>
      </c>
      <c r="D8728" s="40" t="s">
        <v>640</v>
      </c>
      <c r="E8728" s="40">
        <v>50</v>
      </c>
      <c r="F8728" s="40" t="s">
        <v>641</v>
      </c>
    </row>
    <row r="8729" spans="1:6" x14ac:dyDescent="0.5">
      <c r="A8729" s="38">
        <v>43728</v>
      </c>
      <c r="B8729" s="39">
        <v>0.3357060185185185</v>
      </c>
      <c r="C8729" s="40">
        <v>3</v>
      </c>
      <c r="D8729" s="40" t="s">
        <v>640</v>
      </c>
      <c r="E8729" s="40">
        <v>50</v>
      </c>
      <c r="F8729" s="40" t="s">
        <v>641</v>
      </c>
    </row>
    <row r="8730" spans="1:6" x14ac:dyDescent="0.5">
      <c r="A8730" s="38">
        <v>43728</v>
      </c>
      <c r="B8730" s="39">
        <v>0.3357175925925926</v>
      </c>
      <c r="C8730" s="40">
        <v>3</v>
      </c>
      <c r="D8730" s="40" t="s">
        <v>640</v>
      </c>
      <c r="E8730" s="40">
        <v>49</v>
      </c>
      <c r="F8730" s="40" t="s">
        <v>641</v>
      </c>
    </row>
    <row r="8731" spans="1:6" x14ac:dyDescent="0.5">
      <c r="A8731" s="38">
        <v>43728</v>
      </c>
      <c r="B8731" s="39">
        <v>0.33572916666666663</v>
      </c>
      <c r="C8731" s="40">
        <v>3</v>
      </c>
      <c r="D8731" s="40" t="s">
        <v>640</v>
      </c>
      <c r="E8731" s="40">
        <v>51</v>
      </c>
      <c r="F8731" s="40" t="s">
        <v>641</v>
      </c>
    </row>
    <row r="8732" spans="1:6" x14ac:dyDescent="0.5">
      <c r="A8732" s="38">
        <v>43728</v>
      </c>
      <c r="B8732" s="39">
        <v>0.33575231481481477</v>
      </c>
      <c r="C8732" s="40">
        <v>3</v>
      </c>
      <c r="D8732" s="40" t="s">
        <v>640</v>
      </c>
      <c r="E8732" s="40">
        <v>46</v>
      </c>
      <c r="F8732" s="40" t="s">
        <v>641</v>
      </c>
    </row>
    <row r="8733" spans="1:6" x14ac:dyDescent="0.5">
      <c r="A8733" s="38">
        <v>43728</v>
      </c>
      <c r="B8733" s="39">
        <v>0.33576388888888892</v>
      </c>
      <c r="C8733" s="40">
        <v>3</v>
      </c>
      <c r="D8733" s="40" t="s">
        <v>640</v>
      </c>
      <c r="E8733" s="40">
        <v>54</v>
      </c>
      <c r="F8733" s="40" t="s">
        <v>641</v>
      </c>
    </row>
    <row r="8734" spans="1:6" x14ac:dyDescent="0.5">
      <c r="A8734" s="38">
        <v>43728</v>
      </c>
      <c r="B8734" s="39">
        <v>0.33577546296296296</v>
      </c>
      <c r="C8734" s="40">
        <v>3</v>
      </c>
      <c r="D8734" s="40" t="s">
        <v>640</v>
      </c>
      <c r="E8734" s="40">
        <v>56</v>
      </c>
      <c r="F8734" s="40" t="s">
        <v>641</v>
      </c>
    </row>
    <row r="8735" spans="1:6" x14ac:dyDescent="0.5">
      <c r="A8735" s="38">
        <v>43728</v>
      </c>
      <c r="B8735" s="39">
        <v>0.33578703703703705</v>
      </c>
      <c r="C8735" s="40">
        <v>3</v>
      </c>
      <c r="D8735" s="40" t="s">
        <v>640</v>
      </c>
      <c r="E8735" s="40">
        <v>56</v>
      </c>
      <c r="F8735" s="40" t="s">
        <v>641</v>
      </c>
    </row>
    <row r="8736" spans="1:6" x14ac:dyDescent="0.5">
      <c r="A8736" s="38">
        <v>43728</v>
      </c>
      <c r="B8736" s="39">
        <v>0.33579861111111109</v>
      </c>
      <c r="C8736" s="40">
        <v>3</v>
      </c>
      <c r="D8736" s="40" t="s">
        <v>640</v>
      </c>
      <c r="E8736" s="40">
        <v>52</v>
      </c>
      <c r="F8736" s="40" t="s">
        <v>641</v>
      </c>
    </row>
    <row r="8737" spans="1:6" x14ac:dyDescent="0.5">
      <c r="A8737" s="38">
        <v>43728</v>
      </c>
      <c r="B8737" s="39">
        <v>0.33581018518518518</v>
      </c>
      <c r="C8737" s="40">
        <v>3</v>
      </c>
      <c r="D8737" s="40" t="s">
        <v>640</v>
      </c>
      <c r="E8737" s="40">
        <v>50</v>
      </c>
      <c r="F8737" s="40" t="s">
        <v>641</v>
      </c>
    </row>
    <row r="8738" spans="1:6" x14ac:dyDescent="0.5">
      <c r="A8738" s="38">
        <v>43728</v>
      </c>
      <c r="B8738" s="39">
        <v>0.33582175925925922</v>
      </c>
      <c r="C8738" s="40">
        <v>3</v>
      </c>
      <c r="D8738" s="40" t="s">
        <v>640</v>
      </c>
      <c r="E8738" s="40">
        <v>52</v>
      </c>
      <c r="F8738" s="40" t="s">
        <v>641</v>
      </c>
    </row>
    <row r="8739" spans="1:6" x14ac:dyDescent="0.5">
      <c r="A8739" s="38">
        <v>43728</v>
      </c>
      <c r="B8739" s="39">
        <v>0.33583333333333337</v>
      </c>
      <c r="C8739" s="40">
        <v>3</v>
      </c>
      <c r="D8739" s="40" t="s">
        <v>640</v>
      </c>
      <c r="E8739" s="40">
        <v>55</v>
      </c>
      <c r="F8739" s="40" t="s">
        <v>641</v>
      </c>
    </row>
    <row r="8740" spans="1:6" x14ac:dyDescent="0.5">
      <c r="A8740" s="38">
        <v>43728</v>
      </c>
      <c r="B8740" s="39">
        <v>0.33584490740740741</v>
      </c>
      <c r="C8740" s="40">
        <v>3</v>
      </c>
      <c r="D8740" s="40" t="s">
        <v>640</v>
      </c>
      <c r="E8740" s="40">
        <v>55</v>
      </c>
      <c r="F8740" s="40" t="s">
        <v>641</v>
      </c>
    </row>
    <row r="8741" spans="1:6" x14ac:dyDescent="0.5">
      <c r="A8741" s="38">
        <v>43728</v>
      </c>
      <c r="B8741" s="39">
        <v>0.33585648148148151</v>
      </c>
      <c r="C8741" s="40">
        <v>3</v>
      </c>
      <c r="D8741" s="40" t="s">
        <v>640</v>
      </c>
      <c r="E8741" s="40">
        <v>44</v>
      </c>
      <c r="F8741" s="40" t="s">
        <v>641</v>
      </c>
    </row>
    <row r="8742" spans="1:6" x14ac:dyDescent="0.5">
      <c r="A8742" s="38">
        <v>43728</v>
      </c>
      <c r="B8742" s="39">
        <v>0.33586805555555554</v>
      </c>
      <c r="C8742" s="40">
        <v>3</v>
      </c>
      <c r="D8742" s="40" t="s">
        <v>640</v>
      </c>
      <c r="E8742" s="40">
        <v>49</v>
      </c>
      <c r="F8742" s="40" t="s">
        <v>641</v>
      </c>
    </row>
    <row r="8743" spans="1:6" x14ac:dyDescent="0.5">
      <c r="A8743" s="38">
        <v>43728</v>
      </c>
      <c r="B8743" s="39">
        <v>0.33587962962962964</v>
      </c>
      <c r="C8743" s="40">
        <v>3</v>
      </c>
      <c r="D8743" s="40" t="s">
        <v>640</v>
      </c>
      <c r="E8743" s="40">
        <v>41</v>
      </c>
      <c r="F8743" s="40" t="s">
        <v>641</v>
      </c>
    </row>
    <row r="8744" spans="1:6" x14ac:dyDescent="0.5">
      <c r="A8744" s="38">
        <v>43728</v>
      </c>
      <c r="B8744" s="39">
        <v>0.33589120370370368</v>
      </c>
      <c r="C8744" s="40">
        <v>3</v>
      </c>
      <c r="D8744" s="40" t="s">
        <v>640</v>
      </c>
      <c r="E8744" s="40">
        <v>43</v>
      </c>
      <c r="F8744" s="40" t="s">
        <v>641</v>
      </c>
    </row>
    <row r="8745" spans="1:6" x14ac:dyDescent="0.5">
      <c r="A8745" s="38">
        <v>43728</v>
      </c>
      <c r="B8745" s="39">
        <v>0.33590277777777783</v>
      </c>
      <c r="C8745" s="40">
        <v>3</v>
      </c>
      <c r="D8745" s="40" t="s">
        <v>640</v>
      </c>
      <c r="E8745" s="40">
        <v>50</v>
      </c>
      <c r="F8745" s="40" t="s">
        <v>641</v>
      </c>
    </row>
    <row r="8746" spans="1:6" x14ac:dyDescent="0.5">
      <c r="A8746" s="38">
        <v>43728</v>
      </c>
      <c r="B8746" s="39">
        <v>0.33591435185185187</v>
      </c>
      <c r="C8746" s="40">
        <v>3</v>
      </c>
      <c r="D8746" s="40" t="s">
        <v>640</v>
      </c>
      <c r="E8746" s="40">
        <v>44</v>
      </c>
      <c r="F8746" s="40" t="s">
        <v>641</v>
      </c>
    </row>
    <row r="8747" spans="1:6" x14ac:dyDescent="0.5">
      <c r="A8747" s="38">
        <v>43728</v>
      </c>
      <c r="B8747" s="39">
        <v>0.33592592592592596</v>
      </c>
      <c r="C8747" s="40">
        <v>3</v>
      </c>
      <c r="D8747" s="40" t="s">
        <v>640</v>
      </c>
      <c r="E8747" s="40">
        <v>44</v>
      </c>
      <c r="F8747" s="40" t="s">
        <v>641</v>
      </c>
    </row>
    <row r="8748" spans="1:6" x14ac:dyDescent="0.5">
      <c r="A8748" s="38">
        <v>43728</v>
      </c>
      <c r="B8748" s="39">
        <v>0.33594907407407404</v>
      </c>
      <c r="C8748" s="40">
        <v>3</v>
      </c>
      <c r="D8748" s="40" t="s">
        <v>640</v>
      </c>
      <c r="E8748" s="40">
        <v>39</v>
      </c>
      <c r="F8748" s="40" t="s">
        <v>641</v>
      </c>
    </row>
    <row r="8749" spans="1:6" x14ac:dyDescent="0.5">
      <c r="A8749" s="38">
        <v>43728</v>
      </c>
      <c r="B8749" s="39">
        <v>0.33596064814814813</v>
      </c>
      <c r="C8749" s="40">
        <v>3</v>
      </c>
      <c r="D8749" s="40" t="s">
        <v>640</v>
      </c>
      <c r="E8749" s="40">
        <v>40</v>
      </c>
      <c r="F8749" s="40" t="s">
        <v>641</v>
      </c>
    </row>
    <row r="8750" spans="1:6" x14ac:dyDescent="0.5">
      <c r="A8750" s="38">
        <v>43728</v>
      </c>
      <c r="B8750" s="39">
        <v>0.33597222222222217</v>
      </c>
      <c r="C8750" s="40">
        <v>3</v>
      </c>
      <c r="D8750" s="40" t="s">
        <v>640</v>
      </c>
      <c r="E8750" s="40">
        <v>42</v>
      </c>
      <c r="F8750" s="40" t="s">
        <v>641</v>
      </c>
    </row>
    <row r="8751" spans="1:6" x14ac:dyDescent="0.5">
      <c r="A8751" s="38">
        <v>43728</v>
      </c>
      <c r="B8751" s="39">
        <v>0.33601851851851849</v>
      </c>
      <c r="C8751" s="40">
        <v>3</v>
      </c>
      <c r="D8751" s="40" t="s">
        <v>640</v>
      </c>
      <c r="E8751" s="40">
        <v>39</v>
      </c>
      <c r="F8751" s="40" t="s">
        <v>641</v>
      </c>
    </row>
    <row r="8752" spans="1:6" x14ac:dyDescent="0.5">
      <c r="A8752" s="38">
        <v>43728</v>
      </c>
      <c r="B8752" s="39">
        <v>0.33603009259259259</v>
      </c>
      <c r="C8752" s="40">
        <v>3</v>
      </c>
      <c r="D8752" s="40" t="s">
        <v>640</v>
      </c>
      <c r="E8752" s="40">
        <v>50</v>
      </c>
      <c r="F8752" s="40" t="s">
        <v>641</v>
      </c>
    </row>
    <row r="8753" spans="1:6" x14ac:dyDescent="0.5">
      <c r="A8753" s="38">
        <v>43728</v>
      </c>
      <c r="B8753" s="39">
        <v>0.33960648148148148</v>
      </c>
      <c r="C8753" s="40">
        <v>2</v>
      </c>
      <c r="D8753" s="40" t="s">
        <v>640</v>
      </c>
      <c r="E8753" s="40">
        <v>99</v>
      </c>
      <c r="F8753" s="40" t="s">
        <v>641</v>
      </c>
    </row>
    <row r="8754" spans="1:6" x14ac:dyDescent="0.5">
      <c r="A8754" s="38">
        <v>43728</v>
      </c>
      <c r="B8754" s="39">
        <v>0.34972222222222221</v>
      </c>
      <c r="C8754" s="40">
        <v>4</v>
      </c>
      <c r="D8754" s="40" t="s">
        <v>645</v>
      </c>
      <c r="E8754" s="40">
        <v>68</v>
      </c>
      <c r="F8754" s="40" t="s">
        <v>646</v>
      </c>
    </row>
    <row r="8755" spans="1:6" x14ac:dyDescent="0.5">
      <c r="A8755" s="38">
        <v>43728</v>
      </c>
      <c r="B8755" s="39">
        <v>0.35250000000000004</v>
      </c>
      <c r="C8755" s="40">
        <v>2</v>
      </c>
      <c r="D8755" s="40" t="s">
        <v>640</v>
      </c>
      <c r="E8755" s="40">
        <v>63</v>
      </c>
      <c r="F8755" s="40" t="s">
        <v>641</v>
      </c>
    </row>
    <row r="8756" spans="1:6" x14ac:dyDescent="0.5">
      <c r="A8756" s="38">
        <v>43728</v>
      </c>
      <c r="B8756" s="39">
        <v>0.36471064814814813</v>
      </c>
      <c r="C8756" s="40">
        <v>4</v>
      </c>
      <c r="D8756" s="40" t="s">
        <v>645</v>
      </c>
      <c r="E8756" s="40">
        <v>57</v>
      </c>
      <c r="F8756" s="40" t="s">
        <v>646</v>
      </c>
    </row>
    <row r="8757" spans="1:6" x14ac:dyDescent="0.5">
      <c r="A8757" s="38">
        <v>43728</v>
      </c>
      <c r="B8757" s="39">
        <v>0.37755787037037036</v>
      </c>
      <c r="C8757" s="40">
        <v>4</v>
      </c>
      <c r="D8757" s="40" t="s">
        <v>645</v>
      </c>
      <c r="E8757" s="40">
        <v>78</v>
      </c>
      <c r="F8757" s="40" t="s">
        <v>646</v>
      </c>
    </row>
    <row r="8758" spans="1:6" x14ac:dyDescent="0.5">
      <c r="A8758" s="38">
        <v>43728</v>
      </c>
      <c r="B8758" s="39">
        <v>0.38112268518518522</v>
      </c>
      <c r="C8758" s="40">
        <v>4</v>
      </c>
      <c r="D8758" s="40" t="s">
        <v>651</v>
      </c>
      <c r="E8758" s="40">
        <v>89</v>
      </c>
      <c r="F8758" s="40" t="s">
        <v>642</v>
      </c>
    </row>
    <row r="8759" spans="1:6" x14ac:dyDescent="0.5">
      <c r="A8759" s="38">
        <v>43728</v>
      </c>
      <c r="B8759" s="39">
        <v>0.4067708333333333</v>
      </c>
      <c r="C8759" s="40">
        <v>4</v>
      </c>
      <c r="D8759" s="40" t="s">
        <v>640</v>
      </c>
      <c r="E8759" s="40">
        <v>91</v>
      </c>
      <c r="F8759" s="40" t="s">
        <v>641</v>
      </c>
    </row>
    <row r="8760" spans="1:6" x14ac:dyDescent="0.5">
      <c r="A8760" s="38">
        <v>43728</v>
      </c>
      <c r="B8760" s="39">
        <v>0.40741898148148148</v>
      </c>
      <c r="C8760" s="40">
        <v>4</v>
      </c>
      <c r="D8760" s="40" t="s">
        <v>651</v>
      </c>
      <c r="E8760" s="40">
        <v>75</v>
      </c>
      <c r="F8760" s="40" t="s">
        <v>642</v>
      </c>
    </row>
    <row r="8761" spans="1:6" x14ac:dyDescent="0.5">
      <c r="A8761" s="38">
        <v>43728</v>
      </c>
      <c r="B8761" s="39">
        <v>0.40901620370370373</v>
      </c>
      <c r="C8761" s="40">
        <v>2</v>
      </c>
      <c r="D8761" s="40" t="s">
        <v>640</v>
      </c>
      <c r="E8761" s="40">
        <v>80</v>
      </c>
      <c r="F8761" s="40" t="s">
        <v>641</v>
      </c>
    </row>
    <row r="8762" spans="1:6" x14ac:dyDescent="0.5">
      <c r="A8762" s="38">
        <v>43728</v>
      </c>
      <c r="B8762" s="39">
        <v>0.41427083333333337</v>
      </c>
      <c r="C8762" s="40">
        <v>2</v>
      </c>
      <c r="D8762" s="40" t="s">
        <v>640</v>
      </c>
      <c r="E8762" s="40">
        <v>61</v>
      </c>
      <c r="F8762" s="40" t="s">
        <v>641</v>
      </c>
    </row>
    <row r="8763" spans="1:6" x14ac:dyDescent="0.5">
      <c r="A8763" s="38">
        <v>43728</v>
      </c>
      <c r="B8763" s="39">
        <v>0.41616898148148151</v>
      </c>
      <c r="C8763" s="40">
        <v>2</v>
      </c>
      <c r="D8763" s="40" t="s">
        <v>640</v>
      </c>
      <c r="E8763" s="40">
        <v>61</v>
      </c>
      <c r="F8763" s="40" t="s">
        <v>641</v>
      </c>
    </row>
    <row r="8764" spans="1:6" x14ac:dyDescent="0.5">
      <c r="A8764" s="38">
        <v>43728</v>
      </c>
      <c r="B8764" s="39">
        <v>0.41646990740740741</v>
      </c>
      <c r="C8764" s="40">
        <v>2</v>
      </c>
      <c r="D8764" s="40" t="s">
        <v>640</v>
      </c>
      <c r="E8764" s="40">
        <v>78</v>
      </c>
      <c r="F8764" s="40" t="s">
        <v>641</v>
      </c>
    </row>
    <row r="8765" spans="1:6" x14ac:dyDescent="0.5">
      <c r="A8765" s="38">
        <v>43728</v>
      </c>
      <c r="B8765" s="39">
        <v>0.41653935185185187</v>
      </c>
      <c r="C8765" s="40">
        <v>2</v>
      </c>
      <c r="D8765" s="40" t="s">
        <v>640</v>
      </c>
      <c r="E8765" s="40">
        <v>91</v>
      </c>
      <c r="F8765" s="40" t="s">
        <v>641</v>
      </c>
    </row>
    <row r="8766" spans="1:6" x14ac:dyDescent="0.5">
      <c r="A8766" s="38">
        <v>43728</v>
      </c>
      <c r="B8766" s="39">
        <v>0.41708333333333331</v>
      </c>
      <c r="C8766" s="40">
        <v>2</v>
      </c>
      <c r="D8766" s="40" t="s">
        <v>640</v>
      </c>
      <c r="E8766" s="40">
        <v>90</v>
      </c>
      <c r="F8766" s="40" t="s">
        <v>641</v>
      </c>
    </row>
    <row r="8767" spans="1:6" x14ac:dyDescent="0.5">
      <c r="A8767" s="38">
        <v>43728</v>
      </c>
      <c r="B8767" s="39">
        <v>0.41854166666666665</v>
      </c>
      <c r="C8767" s="40">
        <v>1</v>
      </c>
      <c r="D8767" s="40" t="s">
        <v>640</v>
      </c>
      <c r="E8767" s="40">
        <v>43</v>
      </c>
      <c r="F8767" s="40" t="s">
        <v>641</v>
      </c>
    </row>
    <row r="8768" spans="1:6" x14ac:dyDescent="0.5">
      <c r="A8768" s="38">
        <v>43728</v>
      </c>
      <c r="B8768" s="39">
        <v>0.4185532407407408</v>
      </c>
      <c r="C8768" s="40">
        <v>1</v>
      </c>
      <c r="D8768" s="40" t="s">
        <v>640</v>
      </c>
      <c r="E8768" s="40">
        <v>44</v>
      </c>
      <c r="F8768" s="40" t="s">
        <v>641</v>
      </c>
    </row>
    <row r="8769" spans="1:6" x14ac:dyDescent="0.5">
      <c r="A8769" s="38">
        <v>43728</v>
      </c>
      <c r="B8769" s="39">
        <v>0.41856481481481483</v>
      </c>
      <c r="C8769" s="40">
        <v>1</v>
      </c>
      <c r="D8769" s="40" t="s">
        <v>640</v>
      </c>
      <c r="E8769" s="40">
        <v>43</v>
      </c>
      <c r="F8769" s="40" t="s">
        <v>641</v>
      </c>
    </row>
    <row r="8770" spans="1:6" x14ac:dyDescent="0.5">
      <c r="A8770" s="38">
        <v>43728</v>
      </c>
      <c r="B8770" s="39">
        <v>0.41857638888888887</v>
      </c>
      <c r="C8770" s="40">
        <v>1</v>
      </c>
      <c r="D8770" s="40" t="s">
        <v>640</v>
      </c>
      <c r="E8770" s="40">
        <v>41</v>
      </c>
      <c r="F8770" s="40" t="s">
        <v>641</v>
      </c>
    </row>
    <row r="8771" spans="1:6" x14ac:dyDescent="0.5">
      <c r="A8771" s="38">
        <v>43728</v>
      </c>
      <c r="B8771" s="39">
        <v>0.41858796296296297</v>
      </c>
      <c r="C8771" s="40">
        <v>1</v>
      </c>
      <c r="D8771" s="40" t="s">
        <v>640</v>
      </c>
      <c r="E8771" s="40">
        <v>42</v>
      </c>
      <c r="F8771" s="40" t="s">
        <v>641</v>
      </c>
    </row>
    <row r="8772" spans="1:6" x14ac:dyDescent="0.5">
      <c r="A8772" s="38">
        <v>43728</v>
      </c>
      <c r="B8772" s="39">
        <v>0.41895833333333332</v>
      </c>
      <c r="C8772" s="40">
        <v>1</v>
      </c>
      <c r="D8772" s="40" t="s">
        <v>640</v>
      </c>
      <c r="E8772" s="40">
        <v>68</v>
      </c>
      <c r="F8772" s="40" t="s">
        <v>641</v>
      </c>
    </row>
    <row r="8773" spans="1:6" x14ac:dyDescent="0.5">
      <c r="A8773" s="38">
        <v>43728</v>
      </c>
      <c r="B8773" s="39">
        <v>0.42060185185185189</v>
      </c>
      <c r="C8773" s="40">
        <v>4</v>
      </c>
      <c r="D8773" s="40" t="s">
        <v>645</v>
      </c>
      <c r="E8773" s="40">
        <v>50</v>
      </c>
      <c r="F8773" s="40" t="s">
        <v>646</v>
      </c>
    </row>
    <row r="8774" spans="1:6" x14ac:dyDescent="0.5">
      <c r="A8774" s="38">
        <v>43728</v>
      </c>
      <c r="B8774" s="39">
        <v>0.45484953703703707</v>
      </c>
      <c r="C8774" s="40">
        <v>1</v>
      </c>
      <c r="D8774" s="40" t="s">
        <v>640</v>
      </c>
      <c r="E8774" s="40">
        <v>41</v>
      </c>
      <c r="F8774" s="40" t="s">
        <v>641</v>
      </c>
    </row>
    <row r="8775" spans="1:6" x14ac:dyDescent="0.5">
      <c r="A8775" s="38">
        <v>43728</v>
      </c>
      <c r="B8775" s="39">
        <v>0.4548611111111111</v>
      </c>
      <c r="C8775" s="40">
        <v>1</v>
      </c>
      <c r="D8775" s="40" t="s">
        <v>640</v>
      </c>
      <c r="E8775" s="40">
        <v>44</v>
      </c>
      <c r="F8775" s="40" t="s">
        <v>641</v>
      </c>
    </row>
    <row r="8776" spans="1:6" x14ac:dyDescent="0.5">
      <c r="A8776" s="38">
        <v>43728</v>
      </c>
      <c r="B8776" s="39">
        <v>0.4548726851851852</v>
      </c>
      <c r="C8776" s="40">
        <v>1</v>
      </c>
      <c r="D8776" s="40" t="s">
        <v>640</v>
      </c>
      <c r="E8776" s="40">
        <v>52</v>
      </c>
      <c r="F8776" s="40" t="s">
        <v>641</v>
      </c>
    </row>
    <row r="8777" spans="1:6" x14ac:dyDescent="0.5">
      <c r="A8777" s="38">
        <v>43728</v>
      </c>
      <c r="B8777" s="39">
        <v>0.45488425925925924</v>
      </c>
      <c r="C8777" s="40">
        <v>1</v>
      </c>
      <c r="D8777" s="40" t="s">
        <v>640</v>
      </c>
      <c r="E8777" s="40">
        <v>49</v>
      </c>
      <c r="F8777" s="40" t="s">
        <v>641</v>
      </c>
    </row>
    <row r="8778" spans="1:6" x14ac:dyDescent="0.5">
      <c r="A8778" s="38">
        <v>43728</v>
      </c>
      <c r="B8778" s="39">
        <v>0.45489583333333333</v>
      </c>
      <c r="C8778" s="40">
        <v>1</v>
      </c>
      <c r="D8778" s="40" t="s">
        <v>640</v>
      </c>
      <c r="E8778" s="40">
        <v>50</v>
      </c>
      <c r="F8778" s="40" t="s">
        <v>641</v>
      </c>
    </row>
    <row r="8779" spans="1:6" x14ac:dyDescent="0.5">
      <c r="A8779" s="38">
        <v>43728</v>
      </c>
      <c r="B8779" s="39">
        <v>0.45491898148148152</v>
      </c>
      <c r="C8779" s="40">
        <v>1</v>
      </c>
      <c r="D8779" s="40" t="s">
        <v>640</v>
      </c>
      <c r="E8779" s="40">
        <v>42</v>
      </c>
      <c r="F8779" s="40" t="s">
        <v>641</v>
      </c>
    </row>
    <row r="8780" spans="1:6" x14ac:dyDescent="0.5">
      <c r="A8780" s="38">
        <v>43728</v>
      </c>
      <c r="B8780" s="39">
        <v>0.45494212962962965</v>
      </c>
      <c r="C8780" s="40">
        <v>1</v>
      </c>
      <c r="D8780" s="40" t="s">
        <v>640</v>
      </c>
      <c r="E8780" s="40">
        <v>48</v>
      </c>
      <c r="F8780" s="40" t="s">
        <v>641</v>
      </c>
    </row>
    <row r="8781" spans="1:6" x14ac:dyDescent="0.5">
      <c r="A8781" s="38">
        <v>43728</v>
      </c>
      <c r="B8781" s="39">
        <v>0.45495370370370369</v>
      </c>
      <c r="C8781" s="40">
        <v>1</v>
      </c>
      <c r="D8781" s="40" t="s">
        <v>640</v>
      </c>
      <c r="E8781" s="40">
        <v>47</v>
      </c>
      <c r="F8781" s="40" t="s">
        <v>641</v>
      </c>
    </row>
    <row r="8782" spans="1:6" x14ac:dyDescent="0.5">
      <c r="A8782" s="38">
        <v>43728</v>
      </c>
      <c r="B8782" s="39">
        <v>0.45497685185185183</v>
      </c>
      <c r="C8782" s="40">
        <v>1</v>
      </c>
      <c r="D8782" s="40" t="s">
        <v>640</v>
      </c>
      <c r="E8782" s="40">
        <v>47</v>
      </c>
      <c r="F8782" s="40" t="s">
        <v>641</v>
      </c>
    </row>
    <row r="8783" spans="1:6" x14ac:dyDescent="0.5">
      <c r="A8783" s="38">
        <v>43728</v>
      </c>
      <c r="B8783" s="39">
        <v>0.45498842592592598</v>
      </c>
      <c r="C8783" s="40">
        <v>1</v>
      </c>
      <c r="D8783" s="40" t="s">
        <v>640</v>
      </c>
      <c r="E8783" s="40">
        <v>47</v>
      </c>
      <c r="F8783" s="40" t="s">
        <v>641</v>
      </c>
    </row>
    <row r="8784" spans="1:6" x14ac:dyDescent="0.5">
      <c r="A8784" s="38">
        <v>43728</v>
      </c>
      <c r="B8784" s="39">
        <v>0.45500000000000002</v>
      </c>
      <c r="C8784" s="40">
        <v>1</v>
      </c>
      <c r="D8784" s="40" t="s">
        <v>640</v>
      </c>
      <c r="E8784" s="40">
        <v>48</v>
      </c>
      <c r="F8784" s="40" t="s">
        <v>641</v>
      </c>
    </row>
    <row r="8785" spans="1:6" x14ac:dyDescent="0.5">
      <c r="A8785" s="38">
        <v>43728</v>
      </c>
      <c r="B8785" s="39">
        <v>0.46269675925925924</v>
      </c>
      <c r="C8785" s="40">
        <v>2</v>
      </c>
      <c r="D8785" s="40" t="s">
        <v>640</v>
      </c>
      <c r="E8785" s="40">
        <v>58</v>
      </c>
      <c r="F8785" s="40" t="s">
        <v>641</v>
      </c>
    </row>
    <row r="8786" spans="1:6" x14ac:dyDescent="0.5">
      <c r="A8786" s="38">
        <v>43728</v>
      </c>
      <c r="B8786" s="39">
        <v>0.46271990740740737</v>
      </c>
      <c r="C8786" s="40">
        <v>2</v>
      </c>
      <c r="D8786" s="40" t="s">
        <v>640</v>
      </c>
      <c r="E8786" s="40">
        <v>45</v>
      </c>
      <c r="F8786" s="40" t="s">
        <v>641</v>
      </c>
    </row>
    <row r="8787" spans="1:6" x14ac:dyDescent="0.5">
      <c r="A8787" s="38">
        <v>43728</v>
      </c>
      <c r="B8787" s="39">
        <v>0.46642361111111108</v>
      </c>
      <c r="C8787" s="40">
        <v>2</v>
      </c>
      <c r="D8787" s="40" t="s">
        <v>640</v>
      </c>
      <c r="E8787" s="40">
        <v>71</v>
      </c>
      <c r="F8787" s="40" t="s">
        <v>641</v>
      </c>
    </row>
    <row r="8788" spans="1:6" x14ac:dyDescent="0.5">
      <c r="A8788" s="38">
        <v>43728</v>
      </c>
      <c r="B8788" s="39">
        <v>0.46960648148148149</v>
      </c>
      <c r="C8788" s="40">
        <v>2</v>
      </c>
      <c r="D8788" s="40" t="s">
        <v>640</v>
      </c>
      <c r="E8788" s="40">
        <v>60</v>
      </c>
      <c r="F8788" s="40" t="s">
        <v>641</v>
      </c>
    </row>
    <row r="8789" spans="1:6" x14ac:dyDescent="0.5">
      <c r="A8789" s="38">
        <v>43728</v>
      </c>
      <c r="B8789" s="39">
        <v>0.47010416666666671</v>
      </c>
      <c r="C8789" s="40">
        <v>2</v>
      </c>
      <c r="D8789" s="40" t="s">
        <v>640</v>
      </c>
      <c r="E8789" s="40">
        <v>83</v>
      </c>
      <c r="F8789" s="40" t="s">
        <v>641</v>
      </c>
    </row>
    <row r="8790" spans="1:6" x14ac:dyDescent="0.5">
      <c r="A8790" s="38">
        <v>43728</v>
      </c>
      <c r="B8790" s="39">
        <v>0.47021990740740738</v>
      </c>
      <c r="C8790" s="40">
        <v>2</v>
      </c>
      <c r="D8790" s="40" t="s">
        <v>640</v>
      </c>
      <c r="E8790" s="40">
        <v>41</v>
      </c>
      <c r="F8790" s="40" t="s">
        <v>641</v>
      </c>
    </row>
    <row r="8791" spans="1:6" x14ac:dyDescent="0.5">
      <c r="A8791" s="38">
        <v>43728</v>
      </c>
      <c r="B8791" s="39">
        <v>0.4723148148148148</v>
      </c>
      <c r="C8791" s="40">
        <v>2</v>
      </c>
      <c r="D8791" s="40" t="s">
        <v>640</v>
      </c>
      <c r="E8791" s="40">
        <v>56</v>
      </c>
      <c r="F8791" s="40" t="s">
        <v>641</v>
      </c>
    </row>
    <row r="8792" spans="1:6" x14ac:dyDescent="0.5">
      <c r="A8792" s="38">
        <v>43728</v>
      </c>
      <c r="B8792" s="39">
        <v>0.49046296296296293</v>
      </c>
      <c r="C8792" s="40">
        <v>4</v>
      </c>
      <c r="D8792" s="40" t="s">
        <v>640</v>
      </c>
      <c r="E8792" s="40">
        <v>46</v>
      </c>
      <c r="F8792" s="40" t="s">
        <v>641</v>
      </c>
    </row>
    <row r="8793" spans="1:6" x14ac:dyDescent="0.5">
      <c r="A8793" s="38">
        <v>43728</v>
      </c>
      <c r="B8793" s="39">
        <v>0.49057870370370371</v>
      </c>
      <c r="C8793" s="40">
        <v>4</v>
      </c>
      <c r="D8793" s="40" t="s">
        <v>640</v>
      </c>
      <c r="E8793" s="40">
        <v>45</v>
      </c>
      <c r="F8793" s="40" t="s">
        <v>641</v>
      </c>
    </row>
    <row r="8794" spans="1:6" x14ac:dyDescent="0.5">
      <c r="A8794" s="38">
        <v>43728</v>
      </c>
      <c r="B8794" s="39">
        <v>0.50315972222222227</v>
      </c>
      <c r="C8794" s="40">
        <v>1</v>
      </c>
      <c r="D8794" s="40" t="s">
        <v>651</v>
      </c>
      <c r="E8794" s="40">
        <v>99</v>
      </c>
      <c r="F8794" s="40" t="s">
        <v>642</v>
      </c>
    </row>
    <row r="8795" spans="1:6" x14ac:dyDescent="0.5">
      <c r="A8795" s="38">
        <v>43728</v>
      </c>
      <c r="B8795" s="39">
        <v>0.50400462962962966</v>
      </c>
      <c r="C8795" s="40">
        <v>4</v>
      </c>
      <c r="D8795" s="40" t="s">
        <v>640</v>
      </c>
      <c r="E8795" s="40">
        <v>41</v>
      </c>
      <c r="F8795" s="40" t="s">
        <v>641</v>
      </c>
    </row>
    <row r="8796" spans="1:6" x14ac:dyDescent="0.5">
      <c r="A8796" s="38">
        <v>43728</v>
      </c>
      <c r="B8796" s="39">
        <v>0.50402777777777774</v>
      </c>
      <c r="C8796" s="40">
        <v>4</v>
      </c>
      <c r="D8796" s="40" t="s">
        <v>640</v>
      </c>
      <c r="E8796" s="40">
        <v>48</v>
      </c>
      <c r="F8796" s="40" t="s">
        <v>641</v>
      </c>
    </row>
    <row r="8797" spans="1:6" x14ac:dyDescent="0.5">
      <c r="A8797" s="38">
        <v>43728</v>
      </c>
      <c r="B8797" s="39">
        <v>0.50403935185185189</v>
      </c>
      <c r="C8797" s="40">
        <v>4</v>
      </c>
      <c r="D8797" s="40" t="s">
        <v>640</v>
      </c>
      <c r="E8797" s="40">
        <v>49</v>
      </c>
      <c r="F8797" s="40" t="s">
        <v>641</v>
      </c>
    </row>
    <row r="8798" spans="1:6" x14ac:dyDescent="0.5">
      <c r="A8798" s="38">
        <v>43728</v>
      </c>
      <c r="B8798" s="39">
        <v>0.50405092592592593</v>
      </c>
      <c r="C8798" s="40">
        <v>4</v>
      </c>
      <c r="D8798" s="40" t="s">
        <v>640</v>
      </c>
      <c r="E8798" s="40">
        <v>50</v>
      </c>
      <c r="F8798" s="40" t="s">
        <v>641</v>
      </c>
    </row>
    <row r="8799" spans="1:6" x14ac:dyDescent="0.5">
      <c r="A8799" s="38">
        <v>43728</v>
      </c>
      <c r="B8799" s="39">
        <v>0.50406249999999997</v>
      </c>
      <c r="C8799" s="40">
        <v>4</v>
      </c>
      <c r="D8799" s="40" t="s">
        <v>640</v>
      </c>
      <c r="E8799" s="40">
        <v>50</v>
      </c>
      <c r="F8799" s="40" t="s">
        <v>641</v>
      </c>
    </row>
    <row r="8800" spans="1:6" x14ac:dyDescent="0.5">
      <c r="A8800" s="38">
        <v>43728</v>
      </c>
      <c r="B8800" s="39">
        <v>0.50407407407407401</v>
      </c>
      <c r="C8800" s="40">
        <v>4</v>
      </c>
      <c r="D8800" s="40" t="s">
        <v>640</v>
      </c>
      <c r="E8800" s="40">
        <v>51</v>
      </c>
      <c r="F8800" s="40" t="s">
        <v>641</v>
      </c>
    </row>
    <row r="8801" spans="1:6" x14ac:dyDescent="0.5">
      <c r="A8801" s="38">
        <v>43728</v>
      </c>
      <c r="B8801" s="39">
        <v>0.50408564814814816</v>
      </c>
      <c r="C8801" s="40">
        <v>4</v>
      </c>
      <c r="D8801" s="40" t="s">
        <v>640</v>
      </c>
      <c r="E8801" s="40">
        <v>47</v>
      </c>
      <c r="F8801" s="40" t="s">
        <v>641</v>
      </c>
    </row>
    <row r="8802" spans="1:6" x14ac:dyDescent="0.5">
      <c r="A8802" s="38">
        <v>43728</v>
      </c>
      <c r="B8802" s="39">
        <v>0.50410879629629635</v>
      </c>
      <c r="C8802" s="40">
        <v>4</v>
      </c>
      <c r="D8802" s="40" t="s">
        <v>640</v>
      </c>
      <c r="E8802" s="40">
        <v>40</v>
      </c>
      <c r="F8802" s="40" t="s">
        <v>641</v>
      </c>
    </row>
    <row r="8803" spans="1:6" x14ac:dyDescent="0.5">
      <c r="A8803" s="38">
        <v>43728</v>
      </c>
      <c r="B8803" s="39">
        <v>0.5149421296296296</v>
      </c>
      <c r="C8803" s="40">
        <v>2</v>
      </c>
      <c r="D8803" s="40" t="s">
        <v>640</v>
      </c>
      <c r="E8803" s="40">
        <v>94</v>
      </c>
      <c r="F8803" s="40" t="s">
        <v>646</v>
      </c>
    </row>
    <row r="8804" spans="1:6" x14ac:dyDescent="0.5">
      <c r="A8804" s="38">
        <v>43728</v>
      </c>
      <c r="B8804" s="39">
        <v>0.51748842592592592</v>
      </c>
      <c r="C8804" s="40">
        <v>2</v>
      </c>
      <c r="D8804" s="40" t="s">
        <v>640</v>
      </c>
      <c r="E8804" s="40">
        <v>100</v>
      </c>
      <c r="F8804" s="40" t="s">
        <v>849</v>
      </c>
    </row>
    <row r="8805" spans="1:6" x14ac:dyDescent="0.5">
      <c r="A8805" s="38">
        <v>43728</v>
      </c>
      <c r="B8805" s="39">
        <v>0.51760416666666664</v>
      </c>
      <c r="C8805" s="40">
        <v>2</v>
      </c>
      <c r="D8805" s="40" t="s">
        <v>640</v>
      </c>
      <c r="E8805" s="40">
        <v>102</v>
      </c>
      <c r="F8805" s="40" t="s">
        <v>641</v>
      </c>
    </row>
    <row r="8806" spans="1:6" x14ac:dyDescent="0.5">
      <c r="A8806" s="38">
        <v>43728</v>
      </c>
      <c r="B8806" s="39">
        <v>0.51761574074074079</v>
      </c>
      <c r="C8806" s="40">
        <v>2</v>
      </c>
      <c r="D8806" s="40" t="s">
        <v>640</v>
      </c>
      <c r="E8806" s="40">
        <v>102</v>
      </c>
      <c r="F8806" s="40" t="s">
        <v>641</v>
      </c>
    </row>
    <row r="8807" spans="1:6" x14ac:dyDescent="0.5">
      <c r="A8807" s="38">
        <v>43728</v>
      </c>
      <c r="B8807" s="39">
        <v>0.51768518518518525</v>
      </c>
      <c r="C8807" s="40">
        <v>2</v>
      </c>
      <c r="D8807" s="40" t="s">
        <v>640</v>
      </c>
      <c r="E8807" s="40">
        <v>105</v>
      </c>
      <c r="F8807" s="40" t="s">
        <v>641</v>
      </c>
    </row>
    <row r="8808" spans="1:6" x14ac:dyDescent="0.5">
      <c r="A8808" s="38">
        <v>43728</v>
      </c>
      <c r="B8808" s="39">
        <v>0.51796296296296296</v>
      </c>
      <c r="C8808" s="40">
        <v>2</v>
      </c>
      <c r="D8808" s="40" t="s">
        <v>640</v>
      </c>
      <c r="E8808" s="40">
        <v>56</v>
      </c>
      <c r="F8808" s="40" t="s">
        <v>641</v>
      </c>
    </row>
    <row r="8809" spans="1:6" x14ac:dyDescent="0.5">
      <c r="A8809" s="38">
        <v>43728</v>
      </c>
      <c r="B8809" s="39">
        <v>0.51799768518518519</v>
      </c>
      <c r="C8809" s="40">
        <v>2</v>
      </c>
      <c r="D8809" s="40" t="s">
        <v>640</v>
      </c>
      <c r="E8809" s="40">
        <v>80</v>
      </c>
      <c r="F8809" s="40" t="s">
        <v>641</v>
      </c>
    </row>
    <row r="8810" spans="1:6" x14ac:dyDescent="0.5">
      <c r="A8810" s="38">
        <v>43728</v>
      </c>
      <c r="B8810" s="39">
        <v>0.51800925925925922</v>
      </c>
      <c r="C8810" s="40">
        <v>2</v>
      </c>
      <c r="D8810" s="40" t="s">
        <v>640</v>
      </c>
      <c r="E8810" s="40">
        <v>71</v>
      </c>
      <c r="F8810" s="40" t="s">
        <v>641</v>
      </c>
    </row>
    <row r="8811" spans="1:6" x14ac:dyDescent="0.5">
      <c r="A8811" s="38">
        <v>43728</v>
      </c>
      <c r="B8811" s="39">
        <v>0.51803240740740741</v>
      </c>
      <c r="C8811" s="40">
        <v>2</v>
      </c>
      <c r="D8811" s="40" t="s">
        <v>640</v>
      </c>
      <c r="E8811" s="40">
        <v>60</v>
      </c>
      <c r="F8811" s="40" t="s">
        <v>641</v>
      </c>
    </row>
    <row r="8812" spans="1:6" x14ac:dyDescent="0.5">
      <c r="A8812" s="38">
        <v>43728</v>
      </c>
      <c r="B8812" s="39">
        <v>0.51900462962962968</v>
      </c>
      <c r="C8812" s="40">
        <v>2</v>
      </c>
      <c r="D8812" s="40" t="s">
        <v>640</v>
      </c>
      <c r="E8812" s="40">
        <v>98</v>
      </c>
      <c r="F8812" s="40" t="s">
        <v>641</v>
      </c>
    </row>
    <row r="8813" spans="1:6" x14ac:dyDescent="0.5">
      <c r="A8813" s="38">
        <v>43728</v>
      </c>
      <c r="B8813" s="39">
        <v>0.51946759259259256</v>
      </c>
      <c r="C8813" s="40">
        <v>2</v>
      </c>
      <c r="D8813" s="40" t="s">
        <v>640</v>
      </c>
      <c r="E8813" s="40">
        <v>81</v>
      </c>
      <c r="F8813" s="40" t="s">
        <v>641</v>
      </c>
    </row>
    <row r="8814" spans="1:6" x14ac:dyDescent="0.5">
      <c r="A8814" s="38">
        <v>43728</v>
      </c>
      <c r="B8814" s="39">
        <v>0.5213078703703703</v>
      </c>
      <c r="C8814" s="40">
        <v>2</v>
      </c>
      <c r="D8814" s="40" t="s">
        <v>640</v>
      </c>
      <c r="E8814" s="40">
        <v>59</v>
      </c>
      <c r="F8814" s="40" t="s">
        <v>641</v>
      </c>
    </row>
    <row r="8815" spans="1:6" x14ac:dyDescent="0.5">
      <c r="A8815" s="38">
        <v>43728</v>
      </c>
      <c r="B8815" s="39">
        <v>0.5511342592592593</v>
      </c>
      <c r="C8815" s="40">
        <v>2</v>
      </c>
      <c r="D8815" s="40" t="s">
        <v>640</v>
      </c>
      <c r="E8815" s="40">
        <v>87</v>
      </c>
      <c r="F8815" s="40" t="s">
        <v>641</v>
      </c>
    </row>
    <row r="8816" spans="1:6" x14ac:dyDescent="0.5">
      <c r="A8816" s="38">
        <v>43728</v>
      </c>
      <c r="B8816" s="39">
        <v>0.55138888888888882</v>
      </c>
      <c r="C8816" s="40">
        <v>2</v>
      </c>
      <c r="D8816" s="40" t="s">
        <v>640</v>
      </c>
      <c r="E8816" s="40">
        <v>107</v>
      </c>
      <c r="F8816" s="40" t="s">
        <v>641</v>
      </c>
    </row>
    <row r="8817" spans="1:6" x14ac:dyDescent="0.5">
      <c r="A8817" s="38">
        <v>43728</v>
      </c>
      <c r="B8817" s="39">
        <v>0.55309027777777775</v>
      </c>
      <c r="C8817" s="40">
        <v>4</v>
      </c>
      <c r="D8817" s="40" t="s">
        <v>640</v>
      </c>
      <c r="E8817" s="40">
        <v>41</v>
      </c>
      <c r="F8817" s="40" t="s">
        <v>641</v>
      </c>
    </row>
    <row r="8818" spans="1:6" x14ac:dyDescent="0.5">
      <c r="A8818" s="38">
        <v>43728</v>
      </c>
      <c r="B8818" s="39">
        <v>0.55311342592592594</v>
      </c>
      <c r="C8818" s="40">
        <v>4</v>
      </c>
      <c r="D8818" s="40" t="s">
        <v>640</v>
      </c>
      <c r="E8818" s="40">
        <v>52</v>
      </c>
      <c r="F8818" s="40" t="s">
        <v>641</v>
      </c>
    </row>
    <row r="8819" spans="1:6" x14ac:dyDescent="0.5">
      <c r="A8819" s="38">
        <v>43728</v>
      </c>
      <c r="B8819" s="39">
        <v>0.55313657407407402</v>
      </c>
      <c r="C8819" s="40">
        <v>4</v>
      </c>
      <c r="D8819" s="40" t="s">
        <v>640</v>
      </c>
      <c r="E8819" s="40">
        <v>52</v>
      </c>
      <c r="F8819" s="40" t="s">
        <v>641</v>
      </c>
    </row>
    <row r="8820" spans="1:6" x14ac:dyDescent="0.5">
      <c r="A8820" s="38">
        <v>43728</v>
      </c>
      <c r="B8820" s="39">
        <v>0.55314814814814817</v>
      </c>
      <c r="C8820" s="40">
        <v>4</v>
      </c>
      <c r="D8820" s="40" t="s">
        <v>640</v>
      </c>
      <c r="E8820" s="40">
        <v>39</v>
      </c>
      <c r="F8820" s="40" t="s">
        <v>641</v>
      </c>
    </row>
    <row r="8821" spans="1:6" x14ac:dyDescent="0.5">
      <c r="A8821" s="38">
        <v>43728</v>
      </c>
      <c r="B8821" s="39">
        <v>0.55315972222222221</v>
      </c>
      <c r="C8821" s="40">
        <v>4</v>
      </c>
      <c r="D8821" s="40" t="s">
        <v>640</v>
      </c>
      <c r="E8821" s="40">
        <v>44</v>
      </c>
      <c r="F8821" s="40" t="s">
        <v>641</v>
      </c>
    </row>
    <row r="8822" spans="1:6" x14ac:dyDescent="0.5">
      <c r="A8822" s="38">
        <v>43728</v>
      </c>
      <c r="B8822" s="39">
        <v>0.55317129629629636</v>
      </c>
      <c r="C8822" s="40">
        <v>4</v>
      </c>
      <c r="D8822" s="40" t="s">
        <v>640</v>
      </c>
      <c r="E8822" s="40">
        <v>56</v>
      </c>
      <c r="F8822" s="40" t="s">
        <v>641</v>
      </c>
    </row>
    <row r="8823" spans="1:6" x14ac:dyDescent="0.5">
      <c r="A8823" s="38">
        <v>43728</v>
      </c>
      <c r="B8823" s="39">
        <v>0.55318287037037039</v>
      </c>
      <c r="C8823" s="40">
        <v>4</v>
      </c>
      <c r="D8823" s="40" t="s">
        <v>640</v>
      </c>
      <c r="E8823" s="40">
        <v>56</v>
      </c>
      <c r="F8823" s="40" t="s">
        <v>641</v>
      </c>
    </row>
    <row r="8824" spans="1:6" x14ac:dyDescent="0.5">
      <c r="A8824" s="38">
        <v>43728</v>
      </c>
      <c r="B8824" s="39">
        <v>0.55319444444444443</v>
      </c>
      <c r="C8824" s="40">
        <v>4</v>
      </c>
      <c r="D8824" s="40" t="s">
        <v>640</v>
      </c>
      <c r="E8824" s="40">
        <v>59</v>
      </c>
      <c r="F8824" s="40" t="s">
        <v>641</v>
      </c>
    </row>
    <row r="8825" spans="1:6" x14ac:dyDescent="0.5">
      <c r="A8825" s="38">
        <v>43728</v>
      </c>
      <c r="B8825" s="39">
        <v>0.55320601851851847</v>
      </c>
      <c r="C8825" s="40">
        <v>4</v>
      </c>
      <c r="D8825" s="40" t="s">
        <v>640</v>
      </c>
      <c r="E8825" s="40">
        <v>54</v>
      </c>
      <c r="F8825" s="40" t="s">
        <v>641</v>
      </c>
    </row>
    <row r="8826" spans="1:6" x14ac:dyDescent="0.5">
      <c r="A8826" s="38">
        <v>43728</v>
      </c>
      <c r="B8826" s="39">
        <v>0.55321759259259262</v>
      </c>
      <c r="C8826" s="40">
        <v>4</v>
      </c>
      <c r="D8826" s="40" t="s">
        <v>640</v>
      </c>
      <c r="E8826" s="40">
        <v>58</v>
      </c>
      <c r="F8826" s="40" t="s">
        <v>641</v>
      </c>
    </row>
    <row r="8827" spans="1:6" x14ac:dyDescent="0.5">
      <c r="A8827" s="38">
        <v>43728</v>
      </c>
      <c r="B8827" s="39">
        <v>0.55322916666666666</v>
      </c>
      <c r="C8827" s="40">
        <v>4</v>
      </c>
      <c r="D8827" s="40" t="s">
        <v>640</v>
      </c>
      <c r="E8827" s="40">
        <v>58</v>
      </c>
      <c r="F8827" s="40" t="s">
        <v>641</v>
      </c>
    </row>
    <row r="8828" spans="1:6" x14ac:dyDescent="0.5">
      <c r="A8828" s="38">
        <v>43728</v>
      </c>
      <c r="B8828" s="39">
        <v>0.55324074074074081</v>
      </c>
      <c r="C8828" s="40">
        <v>4</v>
      </c>
      <c r="D8828" s="40" t="s">
        <v>640</v>
      </c>
      <c r="E8828" s="40">
        <v>51</v>
      </c>
      <c r="F8828" s="40" t="s">
        <v>641</v>
      </c>
    </row>
    <row r="8829" spans="1:6" x14ac:dyDescent="0.5">
      <c r="A8829" s="38">
        <v>43728</v>
      </c>
      <c r="B8829" s="39">
        <v>0.55325231481481485</v>
      </c>
      <c r="C8829" s="40">
        <v>4</v>
      </c>
      <c r="D8829" s="40" t="s">
        <v>640</v>
      </c>
      <c r="E8829" s="40">
        <v>56</v>
      </c>
      <c r="F8829" s="40" t="s">
        <v>641</v>
      </c>
    </row>
    <row r="8830" spans="1:6" x14ac:dyDescent="0.5">
      <c r="A8830" s="38">
        <v>43728</v>
      </c>
      <c r="B8830" s="39">
        <v>0.55326388888888889</v>
      </c>
      <c r="C8830" s="40">
        <v>4</v>
      </c>
      <c r="D8830" s="40" t="s">
        <v>640</v>
      </c>
      <c r="E8830" s="40">
        <v>55</v>
      </c>
      <c r="F8830" s="40" t="s">
        <v>641</v>
      </c>
    </row>
    <row r="8831" spans="1:6" x14ac:dyDescent="0.5">
      <c r="A8831" s="38">
        <v>43728</v>
      </c>
      <c r="B8831" s="39">
        <v>0.55328703703703697</v>
      </c>
      <c r="C8831" s="40">
        <v>4</v>
      </c>
      <c r="D8831" s="40" t="s">
        <v>640</v>
      </c>
      <c r="E8831" s="40">
        <v>48</v>
      </c>
      <c r="F8831" s="40" t="s">
        <v>641</v>
      </c>
    </row>
    <row r="8832" spans="1:6" x14ac:dyDescent="0.5">
      <c r="A8832" s="38">
        <v>43728</v>
      </c>
      <c r="B8832" s="39">
        <v>0.55329861111111112</v>
      </c>
      <c r="C8832" s="40">
        <v>4</v>
      </c>
      <c r="D8832" s="40" t="s">
        <v>640</v>
      </c>
      <c r="E8832" s="40">
        <v>50</v>
      </c>
      <c r="F8832" s="40" t="s">
        <v>641</v>
      </c>
    </row>
    <row r="8833" spans="1:6" x14ac:dyDescent="0.5">
      <c r="A8833" s="38">
        <v>43728</v>
      </c>
      <c r="B8833" s="39">
        <v>0.55331018518518515</v>
      </c>
      <c r="C8833" s="40">
        <v>4</v>
      </c>
      <c r="D8833" s="40" t="s">
        <v>640</v>
      </c>
      <c r="E8833" s="40">
        <v>54</v>
      </c>
      <c r="F8833" s="40" t="s">
        <v>641</v>
      </c>
    </row>
    <row r="8834" spans="1:6" x14ac:dyDescent="0.5">
      <c r="A8834" s="38">
        <v>43728</v>
      </c>
      <c r="B8834" s="39">
        <v>0.5533217592592593</v>
      </c>
      <c r="C8834" s="40">
        <v>4</v>
      </c>
      <c r="D8834" s="40" t="s">
        <v>640</v>
      </c>
      <c r="E8834" s="40">
        <v>54</v>
      </c>
      <c r="F8834" s="40" t="s">
        <v>641</v>
      </c>
    </row>
    <row r="8835" spans="1:6" x14ac:dyDescent="0.5">
      <c r="A8835" s="38">
        <v>43728</v>
      </c>
      <c r="B8835" s="39">
        <v>0.55333333333333334</v>
      </c>
      <c r="C8835" s="40">
        <v>4</v>
      </c>
      <c r="D8835" s="40" t="s">
        <v>640</v>
      </c>
      <c r="E8835" s="40">
        <v>43</v>
      </c>
      <c r="F8835" s="40" t="s">
        <v>641</v>
      </c>
    </row>
    <row r="8836" spans="1:6" x14ac:dyDescent="0.5">
      <c r="A8836" s="38">
        <v>43728</v>
      </c>
      <c r="B8836" s="39">
        <v>0.55334490740740738</v>
      </c>
      <c r="C8836" s="40">
        <v>4</v>
      </c>
      <c r="D8836" s="40" t="s">
        <v>640</v>
      </c>
      <c r="E8836" s="40">
        <v>39</v>
      </c>
      <c r="F8836" s="40" t="s">
        <v>641</v>
      </c>
    </row>
    <row r="8837" spans="1:6" x14ac:dyDescent="0.5">
      <c r="A8837" s="38">
        <v>43728</v>
      </c>
      <c r="B8837" s="39">
        <v>0.55335648148148142</v>
      </c>
      <c r="C8837" s="40">
        <v>4</v>
      </c>
      <c r="D8837" s="40" t="s">
        <v>640</v>
      </c>
      <c r="E8837" s="40">
        <v>42</v>
      </c>
      <c r="F8837" s="40" t="s">
        <v>641</v>
      </c>
    </row>
    <row r="8838" spans="1:6" x14ac:dyDescent="0.5">
      <c r="A8838" s="38">
        <v>43728</v>
      </c>
      <c r="B8838" s="39">
        <v>0.56394675925925919</v>
      </c>
      <c r="C8838" s="40">
        <v>2</v>
      </c>
      <c r="D8838" s="40" t="s">
        <v>640</v>
      </c>
      <c r="E8838" s="40">
        <v>44</v>
      </c>
      <c r="F8838" s="40" t="s">
        <v>641</v>
      </c>
    </row>
    <row r="8839" spans="1:6" x14ac:dyDescent="0.5">
      <c r="A8839" s="38">
        <v>43728</v>
      </c>
      <c r="B8839" s="39">
        <v>0.56400462962962961</v>
      </c>
      <c r="C8839" s="40">
        <v>2</v>
      </c>
      <c r="D8839" s="40" t="s">
        <v>640</v>
      </c>
      <c r="E8839" s="40">
        <v>60</v>
      </c>
      <c r="F8839" s="40" t="s">
        <v>641</v>
      </c>
    </row>
    <row r="8840" spans="1:6" x14ac:dyDescent="0.5">
      <c r="A8840" s="38">
        <v>43728</v>
      </c>
      <c r="B8840" s="39">
        <v>0.59386574074074072</v>
      </c>
      <c r="C8840" s="40">
        <v>2</v>
      </c>
      <c r="D8840" s="40" t="s">
        <v>640</v>
      </c>
      <c r="E8840" s="40">
        <v>57</v>
      </c>
      <c r="F8840" s="40" t="s">
        <v>641</v>
      </c>
    </row>
    <row r="8841" spans="1:6" x14ac:dyDescent="0.5">
      <c r="A8841" s="38">
        <v>43728</v>
      </c>
      <c r="B8841" s="39">
        <v>0.59392361111111114</v>
      </c>
      <c r="C8841" s="40">
        <v>2</v>
      </c>
      <c r="D8841" s="40" t="s">
        <v>640</v>
      </c>
      <c r="E8841" s="40">
        <v>47</v>
      </c>
      <c r="F8841" s="40" t="s">
        <v>641</v>
      </c>
    </row>
    <row r="8842" spans="1:6" x14ac:dyDescent="0.5">
      <c r="A8842" s="38">
        <v>43728</v>
      </c>
      <c r="B8842" s="39">
        <v>0.59799768518518526</v>
      </c>
      <c r="C8842" s="40">
        <v>4</v>
      </c>
      <c r="D8842" s="40" t="s">
        <v>640</v>
      </c>
      <c r="E8842" s="40">
        <v>46</v>
      </c>
      <c r="F8842" s="40" t="s">
        <v>641</v>
      </c>
    </row>
    <row r="8843" spans="1:6" x14ac:dyDescent="0.5">
      <c r="A8843" s="38">
        <v>43728</v>
      </c>
      <c r="B8843" s="39">
        <v>0.59802083333333333</v>
      </c>
      <c r="C8843" s="40">
        <v>4</v>
      </c>
      <c r="D8843" s="40" t="s">
        <v>640</v>
      </c>
      <c r="E8843" s="40">
        <v>49</v>
      </c>
      <c r="F8843" s="40" t="s">
        <v>641</v>
      </c>
    </row>
    <row r="8844" spans="1:6" x14ac:dyDescent="0.5">
      <c r="A8844" s="38">
        <v>43728</v>
      </c>
      <c r="B8844" s="39">
        <v>0.59803240740740737</v>
      </c>
      <c r="C8844" s="40">
        <v>4</v>
      </c>
      <c r="D8844" s="40" t="s">
        <v>640</v>
      </c>
      <c r="E8844" s="40">
        <v>62</v>
      </c>
      <c r="F8844" s="40" t="s">
        <v>641</v>
      </c>
    </row>
    <row r="8845" spans="1:6" x14ac:dyDescent="0.5">
      <c r="A8845" s="38">
        <v>43728</v>
      </c>
      <c r="B8845" s="39">
        <v>0.59804398148148141</v>
      </c>
      <c r="C8845" s="40">
        <v>4</v>
      </c>
      <c r="D8845" s="40" t="s">
        <v>640</v>
      </c>
      <c r="E8845" s="40">
        <v>60</v>
      </c>
      <c r="F8845" s="40" t="s">
        <v>641</v>
      </c>
    </row>
    <row r="8846" spans="1:6" x14ac:dyDescent="0.5">
      <c r="A8846" s="38">
        <v>43728</v>
      </c>
      <c r="B8846" s="39">
        <v>0.60185185185185186</v>
      </c>
      <c r="C8846" s="40">
        <v>2</v>
      </c>
      <c r="D8846" s="40" t="s">
        <v>640</v>
      </c>
      <c r="E8846" s="40">
        <v>51</v>
      </c>
      <c r="F8846" s="40" t="s">
        <v>641</v>
      </c>
    </row>
    <row r="8847" spans="1:6" x14ac:dyDescent="0.5">
      <c r="A8847" s="38">
        <v>43728</v>
      </c>
      <c r="B8847" s="39">
        <v>0.60193287037037035</v>
      </c>
      <c r="C8847" s="40">
        <v>2</v>
      </c>
      <c r="D8847" s="40" t="s">
        <v>640</v>
      </c>
      <c r="E8847" s="40">
        <v>48</v>
      </c>
      <c r="F8847" s="40" t="s">
        <v>641</v>
      </c>
    </row>
    <row r="8848" spans="1:6" x14ac:dyDescent="0.5">
      <c r="A8848" s="38">
        <v>43728</v>
      </c>
      <c r="B8848" s="39">
        <v>0.60245370370370377</v>
      </c>
      <c r="C8848" s="40">
        <v>2</v>
      </c>
      <c r="D8848" s="40" t="s">
        <v>640</v>
      </c>
      <c r="E8848" s="40">
        <v>46</v>
      </c>
      <c r="F8848" s="40" t="s">
        <v>641</v>
      </c>
    </row>
    <row r="8849" spans="1:6" x14ac:dyDescent="0.5">
      <c r="A8849" s="38">
        <v>43728</v>
      </c>
      <c r="B8849" s="39">
        <v>0.61297453703703708</v>
      </c>
      <c r="C8849" s="40">
        <v>4</v>
      </c>
      <c r="D8849" s="40" t="s">
        <v>640</v>
      </c>
      <c r="E8849" s="40">
        <v>38</v>
      </c>
      <c r="F8849" s="40" t="s">
        <v>641</v>
      </c>
    </row>
    <row r="8850" spans="1:6" x14ac:dyDescent="0.5">
      <c r="A8850" s="38">
        <v>43728</v>
      </c>
      <c r="B8850" s="39">
        <v>0.61298611111111112</v>
      </c>
      <c r="C8850" s="40">
        <v>4</v>
      </c>
      <c r="D8850" s="40" t="s">
        <v>640</v>
      </c>
      <c r="E8850" s="40">
        <v>52</v>
      </c>
      <c r="F8850" s="40" t="s">
        <v>641</v>
      </c>
    </row>
    <row r="8851" spans="1:6" x14ac:dyDescent="0.5">
      <c r="A8851" s="38">
        <v>43728</v>
      </c>
      <c r="B8851" s="39">
        <v>0.61299768518518516</v>
      </c>
      <c r="C8851" s="40">
        <v>4</v>
      </c>
      <c r="D8851" s="40" t="s">
        <v>640</v>
      </c>
      <c r="E8851" s="40">
        <v>53</v>
      </c>
      <c r="F8851" s="40" t="s">
        <v>641</v>
      </c>
    </row>
    <row r="8852" spans="1:6" x14ac:dyDescent="0.5">
      <c r="A8852" s="38">
        <v>43728</v>
      </c>
      <c r="B8852" s="39">
        <v>0.6130092592592592</v>
      </c>
      <c r="C8852" s="40">
        <v>4</v>
      </c>
      <c r="D8852" s="40" t="s">
        <v>640</v>
      </c>
      <c r="E8852" s="40">
        <v>48</v>
      </c>
      <c r="F8852" s="40" t="s">
        <v>641</v>
      </c>
    </row>
    <row r="8853" spans="1:6" x14ac:dyDescent="0.5">
      <c r="A8853" s="38">
        <v>43728</v>
      </c>
      <c r="B8853" s="39">
        <v>0.61302083333333335</v>
      </c>
      <c r="C8853" s="40">
        <v>4</v>
      </c>
      <c r="D8853" s="40" t="s">
        <v>640</v>
      </c>
      <c r="E8853" s="40">
        <v>48</v>
      </c>
      <c r="F8853" s="40" t="s">
        <v>641</v>
      </c>
    </row>
    <row r="8854" spans="1:6" x14ac:dyDescent="0.5">
      <c r="A8854" s="38">
        <v>43728</v>
      </c>
      <c r="B8854" s="39">
        <v>0.61303240740740739</v>
      </c>
      <c r="C8854" s="40">
        <v>4</v>
      </c>
      <c r="D8854" s="40" t="s">
        <v>640</v>
      </c>
      <c r="E8854" s="40">
        <v>49</v>
      </c>
      <c r="F8854" s="40" t="s">
        <v>641</v>
      </c>
    </row>
    <row r="8855" spans="1:6" x14ac:dyDescent="0.5">
      <c r="A8855" s="38">
        <v>43728</v>
      </c>
      <c r="B8855" s="39">
        <v>0.61304398148148154</v>
      </c>
      <c r="C8855" s="40">
        <v>4</v>
      </c>
      <c r="D8855" s="40" t="s">
        <v>640</v>
      </c>
      <c r="E8855" s="40">
        <v>49</v>
      </c>
      <c r="F8855" s="40" t="s">
        <v>641</v>
      </c>
    </row>
    <row r="8856" spans="1:6" x14ac:dyDescent="0.5">
      <c r="A8856" s="38">
        <v>43728</v>
      </c>
      <c r="B8856" s="39">
        <v>0.61305555555555558</v>
      </c>
      <c r="C8856" s="40">
        <v>4</v>
      </c>
      <c r="D8856" s="40" t="s">
        <v>640</v>
      </c>
      <c r="E8856" s="40">
        <v>50</v>
      </c>
      <c r="F8856" s="40" t="s">
        <v>641</v>
      </c>
    </row>
    <row r="8857" spans="1:6" x14ac:dyDescent="0.5">
      <c r="A8857" s="38">
        <v>43728</v>
      </c>
      <c r="B8857" s="39">
        <v>0.6130902777777778</v>
      </c>
      <c r="C8857" s="40">
        <v>4</v>
      </c>
      <c r="D8857" s="40" t="s">
        <v>640</v>
      </c>
      <c r="E8857" s="40">
        <v>43</v>
      </c>
      <c r="F8857" s="40" t="s">
        <v>641</v>
      </c>
    </row>
    <row r="8858" spans="1:6" x14ac:dyDescent="0.5">
      <c r="A8858" s="38">
        <v>43728</v>
      </c>
      <c r="B8858" s="39">
        <v>0.63957175925925924</v>
      </c>
      <c r="C8858" s="40">
        <v>2</v>
      </c>
      <c r="D8858" s="40" t="s">
        <v>640</v>
      </c>
      <c r="E8858" s="40">
        <v>46</v>
      </c>
      <c r="F8858" s="40" t="s">
        <v>641</v>
      </c>
    </row>
    <row r="8859" spans="1:6" x14ac:dyDescent="0.5">
      <c r="A8859" s="38">
        <v>43728</v>
      </c>
      <c r="B8859" s="39">
        <v>0.63961805555555562</v>
      </c>
      <c r="C8859" s="40">
        <v>2</v>
      </c>
      <c r="D8859" s="40" t="s">
        <v>640</v>
      </c>
      <c r="E8859" s="40">
        <v>48</v>
      </c>
      <c r="F8859" s="40" t="s">
        <v>641</v>
      </c>
    </row>
    <row r="8860" spans="1:6" x14ac:dyDescent="0.5">
      <c r="A8860" s="38">
        <v>43728</v>
      </c>
      <c r="B8860" s="39">
        <v>0.70335648148148155</v>
      </c>
      <c r="C8860" s="40">
        <v>2</v>
      </c>
      <c r="D8860" s="40" t="s">
        <v>640</v>
      </c>
      <c r="E8860" s="40">
        <v>55</v>
      </c>
      <c r="F8860" s="40" t="s">
        <v>641</v>
      </c>
    </row>
    <row r="8861" spans="1:6" x14ac:dyDescent="0.5">
      <c r="A8861" s="38">
        <v>43728</v>
      </c>
      <c r="B8861" s="39">
        <v>0.71069444444444452</v>
      </c>
      <c r="C8861" s="40">
        <v>4</v>
      </c>
      <c r="D8861" s="40" t="s">
        <v>651</v>
      </c>
      <c r="E8861" s="40">
        <v>116</v>
      </c>
      <c r="F8861" s="40" t="s">
        <v>642</v>
      </c>
    </row>
    <row r="8862" spans="1:6" x14ac:dyDescent="0.5">
      <c r="A8862" s="38">
        <v>43728</v>
      </c>
      <c r="B8862" s="39">
        <v>0.7315625</v>
      </c>
      <c r="C8862" s="40">
        <v>4</v>
      </c>
      <c r="D8862" s="40" t="s">
        <v>651</v>
      </c>
      <c r="E8862" s="40">
        <v>103</v>
      </c>
      <c r="F8862" s="40" t="s">
        <v>642</v>
      </c>
    </row>
    <row r="8863" spans="1:6" x14ac:dyDescent="0.5">
      <c r="A8863" s="38">
        <v>43728</v>
      </c>
      <c r="B8863" s="39">
        <v>0.73258101851851853</v>
      </c>
      <c r="C8863" s="40">
        <v>2</v>
      </c>
      <c r="D8863" s="40" t="s">
        <v>640</v>
      </c>
      <c r="E8863" s="40">
        <v>60</v>
      </c>
      <c r="F8863" s="40" t="s">
        <v>641</v>
      </c>
    </row>
    <row r="8864" spans="1:6" x14ac:dyDescent="0.5">
      <c r="A8864" s="38">
        <v>43728</v>
      </c>
      <c r="B8864" s="39">
        <v>0.73324074074074075</v>
      </c>
      <c r="C8864" s="40">
        <v>4</v>
      </c>
      <c r="D8864" s="40" t="s">
        <v>651</v>
      </c>
      <c r="E8864" s="40">
        <v>80</v>
      </c>
      <c r="F8864" s="40" t="s">
        <v>642</v>
      </c>
    </row>
    <row r="8865" spans="1:6" x14ac:dyDescent="0.5">
      <c r="A8865" s="38">
        <v>43728</v>
      </c>
      <c r="B8865" s="39">
        <v>0.73461805555555559</v>
      </c>
      <c r="C8865" s="40">
        <v>4</v>
      </c>
      <c r="D8865" s="40" t="s">
        <v>651</v>
      </c>
      <c r="E8865" s="40">
        <v>87</v>
      </c>
      <c r="F8865" s="40" t="s">
        <v>642</v>
      </c>
    </row>
    <row r="8866" spans="1:6" x14ac:dyDescent="0.5">
      <c r="A8866" s="38">
        <v>43728</v>
      </c>
      <c r="B8866" s="39">
        <v>0.74250000000000005</v>
      </c>
      <c r="C8866" s="40">
        <v>4</v>
      </c>
      <c r="D8866" s="40" t="s">
        <v>645</v>
      </c>
      <c r="E8866" s="40">
        <v>63</v>
      </c>
      <c r="F8866" s="40" t="s">
        <v>646</v>
      </c>
    </row>
    <row r="8867" spans="1:6" x14ac:dyDescent="0.5">
      <c r="A8867" s="38">
        <v>43728</v>
      </c>
      <c r="B8867" s="39">
        <v>0.7699421296296296</v>
      </c>
      <c r="C8867" s="40">
        <v>1</v>
      </c>
      <c r="D8867" s="40" t="s">
        <v>640</v>
      </c>
      <c r="E8867" s="40">
        <v>48</v>
      </c>
      <c r="F8867" s="40" t="s">
        <v>641</v>
      </c>
    </row>
    <row r="8868" spans="1:6" x14ac:dyDescent="0.5">
      <c r="A8868" s="38">
        <v>43728</v>
      </c>
      <c r="B8868" s="39">
        <v>0.76995370370370375</v>
      </c>
      <c r="C8868" s="40">
        <v>1</v>
      </c>
      <c r="D8868" s="40" t="s">
        <v>640</v>
      </c>
      <c r="E8868" s="40">
        <v>50</v>
      </c>
      <c r="F8868" s="40" t="s">
        <v>641</v>
      </c>
    </row>
    <row r="8869" spans="1:6" x14ac:dyDescent="0.5">
      <c r="A8869" s="38">
        <v>43728</v>
      </c>
      <c r="B8869" s="39">
        <v>0.76996527777777779</v>
      </c>
      <c r="C8869" s="40">
        <v>1</v>
      </c>
      <c r="D8869" s="40" t="s">
        <v>640</v>
      </c>
      <c r="E8869" s="40">
        <v>51</v>
      </c>
      <c r="F8869" s="40" t="s">
        <v>641</v>
      </c>
    </row>
    <row r="8870" spans="1:6" x14ac:dyDescent="0.5">
      <c r="A8870" s="38">
        <v>43728</v>
      </c>
      <c r="B8870" s="39">
        <v>0.76997685185185183</v>
      </c>
      <c r="C8870" s="40">
        <v>1</v>
      </c>
      <c r="D8870" s="40" t="s">
        <v>640</v>
      </c>
      <c r="E8870" s="40">
        <v>43</v>
      </c>
      <c r="F8870" s="40" t="s">
        <v>641</v>
      </c>
    </row>
    <row r="8871" spans="1:6" x14ac:dyDescent="0.5">
      <c r="A8871" s="38">
        <v>43728</v>
      </c>
      <c r="B8871" s="39">
        <v>0.77</v>
      </c>
      <c r="C8871" s="40">
        <v>1</v>
      </c>
      <c r="D8871" s="40" t="s">
        <v>640</v>
      </c>
      <c r="E8871" s="40">
        <v>48</v>
      </c>
      <c r="F8871" s="40" t="s">
        <v>641</v>
      </c>
    </row>
    <row r="8872" spans="1:6" x14ac:dyDescent="0.5">
      <c r="A8872" s="38">
        <v>43728</v>
      </c>
      <c r="B8872" s="39">
        <v>0.79275462962962961</v>
      </c>
      <c r="C8872" s="40">
        <v>1</v>
      </c>
      <c r="D8872" s="40" t="s">
        <v>640</v>
      </c>
      <c r="E8872" s="40">
        <v>40</v>
      </c>
      <c r="F8872" s="40" t="s">
        <v>641</v>
      </c>
    </row>
    <row r="8873" spans="1:6" x14ac:dyDescent="0.5">
      <c r="A8873" s="38">
        <v>43728</v>
      </c>
      <c r="B8873" s="39">
        <v>0.79276620370370365</v>
      </c>
      <c r="C8873" s="40">
        <v>1</v>
      </c>
      <c r="D8873" s="40" t="s">
        <v>640</v>
      </c>
      <c r="E8873" s="40">
        <v>40</v>
      </c>
      <c r="F8873" s="40" t="s">
        <v>641</v>
      </c>
    </row>
    <row r="8874" spans="1:6" x14ac:dyDescent="0.5">
      <c r="A8874" s="38">
        <v>43728</v>
      </c>
      <c r="B8874" s="39">
        <v>0.79280092592592588</v>
      </c>
      <c r="C8874" s="40">
        <v>1</v>
      </c>
      <c r="D8874" s="40" t="s">
        <v>640</v>
      </c>
      <c r="E8874" s="40">
        <v>42</v>
      </c>
      <c r="F8874" s="40" t="s">
        <v>641</v>
      </c>
    </row>
    <row r="8875" spans="1:6" x14ac:dyDescent="0.5">
      <c r="A8875" s="38">
        <v>43728</v>
      </c>
      <c r="B8875" s="39">
        <v>0.79282407407407407</v>
      </c>
      <c r="C8875" s="40">
        <v>1</v>
      </c>
      <c r="D8875" s="40" t="s">
        <v>640</v>
      </c>
      <c r="E8875" s="40">
        <v>45</v>
      </c>
      <c r="F8875" s="40" t="s">
        <v>641</v>
      </c>
    </row>
    <row r="8876" spans="1:6" x14ac:dyDescent="0.5">
      <c r="A8876" s="38">
        <v>43728</v>
      </c>
      <c r="B8876" s="39">
        <v>0.79283564814814822</v>
      </c>
      <c r="C8876" s="40">
        <v>1</v>
      </c>
      <c r="D8876" s="40" t="s">
        <v>640</v>
      </c>
      <c r="E8876" s="40">
        <v>45</v>
      </c>
      <c r="F8876" s="40" t="s">
        <v>641</v>
      </c>
    </row>
    <row r="8877" spans="1:6" x14ac:dyDescent="0.5">
      <c r="A8877" s="38">
        <v>43728</v>
      </c>
      <c r="B8877" s="39">
        <v>0.79284722222222215</v>
      </c>
      <c r="C8877" s="40">
        <v>1</v>
      </c>
      <c r="D8877" s="40" t="s">
        <v>640</v>
      </c>
      <c r="E8877" s="40">
        <v>39</v>
      </c>
      <c r="F8877" s="40" t="s">
        <v>641</v>
      </c>
    </row>
    <row r="8878" spans="1:6" x14ac:dyDescent="0.5">
      <c r="A8878" s="38">
        <v>43728</v>
      </c>
      <c r="B8878" s="39">
        <v>0.79287037037037045</v>
      </c>
      <c r="C8878" s="40">
        <v>1</v>
      </c>
      <c r="D8878" s="40" t="s">
        <v>640</v>
      </c>
      <c r="E8878" s="40">
        <v>49</v>
      </c>
      <c r="F8878" s="40" t="s">
        <v>641</v>
      </c>
    </row>
    <row r="8879" spans="1:6" x14ac:dyDescent="0.5">
      <c r="A8879" s="38">
        <v>43728</v>
      </c>
      <c r="B8879" s="39">
        <v>0.79288194444444438</v>
      </c>
      <c r="C8879" s="40">
        <v>1</v>
      </c>
      <c r="D8879" s="40" t="s">
        <v>640</v>
      </c>
      <c r="E8879" s="40">
        <v>41</v>
      </c>
      <c r="F8879" s="40" t="s">
        <v>641</v>
      </c>
    </row>
    <row r="8880" spans="1:6" x14ac:dyDescent="0.5">
      <c r="A8880" s="38">
        <v>43728</v>
      </c>
      <c r="B8880" s="39">
        <v>0.83523148148148152</v>
      </c>
      <c r="C8880" s="40">
        <v>4</v>
      </c>
      <c r="D8880" s="40" t="s">
        <v>651</v>
      </c>
      <c r="E8880" s="40">
        <v>41</v>
      </c>
      <c r="F8880" s="40" t="s">
        <v>642</v>
      </c>
    </row>
    <row r="8881" spans="1:6" x14ac:dyDescent="0.5">
      <c r="A8881" s="38">
        <v>43728</v>
      </c>
      <c r="B8881" s="39">
        <v>0.84252314814814822</v>
      </c>
      <c r="C8881" s="40">
        <v>4</v>
      </c>
      <c r="D8881" s="40" t="s">
        <v>640</v>
      </c>
      <c r="E8881" s="40">
        <v>50</v>
      </c>
      <c r="F8881" s="40" t="s">
        <v>641</v>
      </c>
    </row>
    <row r="8882" spans="1:6" x14ac:dyDescent="0.5">
      <c r="A8882" s="38">
        <v>43728</v>
      </c>
      <c r="B8882" s="39">
        <v>0.84378472222222223</v>
      </c>
      <c r="C8882" s="40">
        <v>4</v>
      </c>
      <c r="D8882" s="40" t="s">
        <v>651</v>
      </c>
      <c r="E8882" s="40">
        <v>47</v>
      </c>
      <c r="F8882" s="40" t="s">
        <v>642</v>
      </c>
    </row>
    <row r="8883" spans="1:6" x14ac:dyDescent="0.5">
      <c r="A8883" s="38">
        <v>43728</v>
      </c>
      <c r="B8883" s="39">
        <v>0.84391203703703699</v>
      </c>
      <c r="C8883" s="40">
        <v>4</v>
      </c>
      <c r="D8883" s="40" t="s">
        <v>645</v>
      </c>
      <c r="E8883" s="40">
        <v>102</v>
      </c>
      <c r="F8883" s="40" t="s">
        <v>646</v>
      </c>
    </row>
    <row r="8884" spans="1:6" x14ac:dyDescent="0.5">
      <c r="A8884" s="38">
        <v>43728</v>
      </c>
      <c r="B8884" s="39">
        <v>0.84531250000000002</v>
      </c>
      <c r="C8884" s="40">
        <v>1</v>
      </c>
      <c r="D8884" s="40" t="s">
        <v>640</v>
      </c>
      <c r="E8884" s="40">
        <v>61</v>
      </c>
      <c r="F8884" s="40" t="s">
        <v>641</v>
      </c>
    </row>
    <row r="8885" spans="1:6" x14ac:dyDescent="0.5">
      <c r="A8885" s="38">
        <v>43728</v>
      </c>
      <c r="B8885" s="39">
        <v>0.84532407407407406</v>
      </c>
      <c r="C8885" s="40">
        <v>1</v>
      </c>
      <c r="D8885" s="40" t="s">
        <v>640</v>
      </c>
      <c r="E8885" s="40">
        <v>75</v>
      </c>
      <c r="F8885" s="40" t="s">
        <v>641</v>
      </c>
    </row>
    <row r="8886" spans="1:6" x14ac:dyDescent="0.5">
      <c r="A8886" s="38">
        <v>43728</v>
      </c>
      <c r="B8886" s="39">
        <v>0.86184027777777772</v>
      </c>
      <c r="C8886" s="40">
        <v>4</v>
      </c>
      <c r="D8886" s="40" t="s">
        <v>645</v>
      </c>
      <c r="E8886" s="40">
        <v>86</v>
      </c>
      <c r="F8886" s="40" t="s">
        <v>646</v>
      </c>
    </row>
    <row r="8887" spans="1:6" x14ac:dyDescent="0.5">
      <c r="A8887" s="38">
        <v>43728</v>
      </c>
      <c r="B8887" s="39">
        <v>0.86756944444444439</v>
      </c>
      <c r="C8887" s="40">
        <v>1</v>
      </c>
      <c r="D8887" s="40" t="s">
        <v>645</v>
      </c>
      <c r="E8887" s="40">
        <v>79</v>
      </c>
      <c r="F8887" s="40" t="s">
        <v>646</v>
      </c>
    </row>
    <row r="8888" spans="1:6" x14ac:dyDescent="0.5">
      <c r="A8888" s="38">
        <v>43728</v>
      </c>
      <c r="B8888" s="39">
        <v>0.87137731481481484</v>
      </c>
      <c r="C8888" s="40">
        <v>2</v>
      </c>
      <c r="D8888" s="40" t="s">
        <v>640</v>
      </c>
      <c r="E8888" s="40">
        <v>72</v>
      </c>
      <c r="F8888" s="40" t="s">
        <v>642</v>
      </c>
    </row>
    <row r="8889" spans="1:6" x14ac:dyDescent="0.5">
      <c r="A8889" s="38">
        <v>43728</v>
      </c>
      <c r="B8889" s="39">
        <v>0.87702546296296291</v>
      </c>
      <c r="C8889" s="40">
        <v>4</v>
      </c>
      <c r="D8889" s="40" t="s">
        <v>651</v>
      </c>
      <c r="E8889" s="40">
        <v>68</v>
      </c>
      <c r="F8889" s="40" t="s">
        <v>642</v>
      </c>
    </row>
    <row r="8890" spans="1:6" x14ac:dyDescent="0.5">
      <c r="A8890" s="38">
        <v>43728</v>
      </c>
      <c r="B8890" s="39">
        <v>0.87972222222222218</v>
      </c>
      <c r="C8890" s="40">
        <v>1</v>
      </c>
      <c r="D8890" s="40" t="s">
        <v>640</v>
      </c>
      <c r="E8890" s="40">
        <v>112</v>
      </c>
      <c r="F8890" s="40" t="s">
        <v>642</v>
      </c>
    </row>
    <row r="8891" spans="1:6" x14ac:dyDescent="0.5">
      <c r="A8891" s="38">
        <v>43728</v>
      </c>
      <c r="B8891" s="39">
        <v>0.88082175925925921</v>
      </c>
      <c r="C8891" s="40">
        <v>1</v>
      </c>
      <c r="D8891" s="40" t="s">
        <v>645</v>
      </c>
      <c r="E8891" s="40">
        <v>47</v>
      </c>
      <c r="F8891" s="40" t="s">
        <v>646</v>
      </c>
    </row>
    <row r="8892" spans="1:6" x14ac:dyDescent="0.5">
      <c r="A8892" s="38">
        <v>43728</v>
      </c>
      <c r="B8892" s="39">
        <v>0.88924768518518515</v>
      </c>
      <c r="C8892" s="40">
        <v>4</v>
      </c>
      <c r="D8892" s="40" t="s">
        <v>645</v>
      </c>
      <c r="E8892" s="40">
        <v>108</v>
      </c>
      <c r="F8892" s="40" t="s">
        <v>646</v>
      </c>
    </row>
    <row r="8893" spans="1:6" x14ac:dyDescent="0.5">
      <c r="A8893" s="38">
        <v>43728</v>
      </c>
      <c r="B8893" s="39">
        <v>0.89103009259259258</v>
      </c>
      <c r="C8893" s="40">
        <v>1</v>
      </c>
      <c r="D8893" s="40" t="s">
        <v>651</v>
      </c>
      <c r="E8893" s="40">
        <v>92</v>
      </c>
      <c r="F8893" s="40" t="s">
        <v>642</v>
      </c>
    </row>
    <row r="8894" spans="1:6" x14ac:dyDescent="0.5">
      <c r="A8894" s="38">
        <v>43728</v>
      </c>
      <c r="B8894" s="39">
        <v>0.89133101851851848</v>
      </c>
      <c r="C8894" s="40">
        <v>2</v>
      </c>
      <c r="D8894" s="40" t="s">
        <v>640</v>
      </c>
      <c r="E8894" s="40">
        <v>39</v>
      </c>
      <c r="F8894" s="40" t="s">
        <v>642</v>
      </c>
    </row>
    <row r="8895" spans="1:6" x14ac:dyDescent="0.5">
      <c r="A8895" s="38">
        <v>43728</v>
      </c>
      <c r="B8895" s="39">
        <v>0.89134259259259263</v>
      </c>
      <c r="C8895" s="40">
        <v>4</v>
      </c>
      <c r="D8895" s="40" t="s">
        <v>651</v>
      </c>
      <c r="E8895" s="40">
        <v>99</v>
      </c>
      <c r="F8895" s="40" t="s">
        <v>642</v>
      </c>
    </row>
    <row r="8896" spans="1:6" x14ac:dyDescent="0.5">
      <c r="A8896" s="38">
        <v>43728</v>
      </c>
      <c r="B8896" s="39">
        <v>0.89136574074074071</v>
      </c>
      <c r="C8896" s="40">
        <v>4</v>
      </c>
      <c r="D8896" s="40" t="s">
        <v>640</v>
      </c>
      <c r="E8896" s="40">
        <v>84</v>
      </c>
      <c r="F8896" s="40" t="s">
        <v>641</v>
      </c>
    </row>
    <row r="8897" spans="1:6" x14ac:dyDescent="0.5">
      <c r="A8897" s="38">
        <v>43728</v>
      </c>
      <c r="B8897" s="39">
        <v>0.89703703703703708</v>
      </c>
      <c r="C8897" s="40">
        <v>1</v>
      </c>
      <c r="D8897" s="40" t="s">
        <v>651</v>
      </c>
      <c r="E8897" s="40">
        <v>68</v>
      </c>
      <c r="F8897" s="40" t="s">
        <v>642</v>
      </c>
    </row>
    <row r="8898" spans="1:6" x14ac:dyDescent="0.5">
      <c r="A8898" s="38">
        <v>43728</v>
      </c>
      <c r="B8898" s="39">
        <v>0.90197916666666667</v>
      </c>
      <c r="C8898" s="40">
        <v>1</v>
      </c>
      <c r="D8898" s="40" t="s">
        <v>645</v>
      </c>
      <c r="E8898" s="40">
        <v>89</v>
      </c>
      <c r="F8898" s="40" t="s">
        <v>646</v>
      </c>
    </row>
    <row r="8899" spans="1:6" x14ac:dyDescent="0.5">
      <c r="A8899" s="38">
        <v>43728</v>
      </c>
      <c r="B8899" s="39">
        <v>0.90539351851851846</v>
      </c>
      <c r="C8899" s="40">
        <v>2</v>
      </c>
      <c r="D8899" s="40" t="s">
        <v>640</v>
      </c>
      <c r="E8899" s="40">
        <v>110</v>
      </c>
      <c r="F8899" s="40" t="s">
        <v>641</v>
      </c>
    </row>
    <row r="8900" spans="1:6" x14ac:dyDescent="0.5">
      <c r="A8900" s="38">
        <v>43728</v>
      </c>
      <c r="B8900" s="39">
        <v>0.90541666666666665</v>
      </c>
      <c r="C8900" s="40">
        <v>2</v>
      </c>
      <c r="D8900" s="40" t="s">
        <v>640</v>
      </c>
      <c r="E8900" s="40">
        <v>77</v>
      </c>
      <c r="F8900" s="40" t="s">
        <v>641</v>
      </c>
    </row>
    <row r="8901" spans="1:6" x14ac:dyDescent="0.5">
      <c r="A8901" s="38">
        <v>43728</v>
      </c>
      <c r="B8901" s="39">
        <v>0.90886574074074078</v>
      </c>
      <c r="C8901" s="40">
        <v>2</v>
      </c>
      <c r="D8901" s="40" t="s">
        <v>651</v>
      </c>
      <c r="E8901" s="40">
        <v>63</v>
      </c>
      <c r="F8901" s="40" t="s">
        <v>642</v>
      </c>
    </row>
    <row r="8902" spans="1:6" x14ac:dyDescent="0.5">
      <c r="A8902" s="38">
        <v>43728</v>
      </c>
      <c r="B8902" s="39">
        <v>0.90922453703703709</v>
      </c>
      <c r="C8902" s="40">
        <v>4</v>
      </c>
      <c r="D8902" s="40" t="s">
        <v>645</v>
      </c>
      <c r="E8902" s="40">
        <v>79</v>
      </c>
      <c r="F8902" s="40" t="s">
        <v>646</v>
      </c>
    </row>
    <row r="8903" spans="1:6" x14ac:dyDescent="0.5">
      <c r="A8903" s="38">
        <v>43728</v>
      </c>
      <c r="B8903" s="39">
        <v>0.91366898148148146</v>
      </c>
      <c r="C8903" s="40">
        <v>1</v>
      </c>
      <c r="D8903" s="40" t="s">
        <v>651</v>
      </c>
      <c r="E8903" s="40">
        <v>58</v>
      </c>
      <c r="F8903" s="40" t="s">
        <v>642</v>
      </c>
    </row>
    <row r="8904" spans="1:6" x14ac:dyDescent="0.5">
      <c r="A8904" s="38">
        <v>43728</v>
      </c>
      <c r="B8904" s="39">
        <v>0.9162499999999999</v>
      </c>
      <c r="C8904" s="40">
        <v>3</v>
      </c>
      <c r="D8904" s="40" t="s">
        <v>640</v>
      </c>
      <c r="E8904" s="40">
        <v>44</v>
      </c>
      <c r="F8904" s="40" t="s">
        <v>641</v>
      </c>
    </row>
    <row r="8905" spans="1:6" x14ac:dyDescent="0.5">
      <c r="A8905" s="38">
        <v>43728</v>
      </c>
      <c r="B8905" s="39">
        <v>0.9162731481481482</v>
      </c>
      <c r="C8905" s="40">
        <v>3</v>
      </c>
      <c r="D8905" s="40" t="s">
        <v>640</v>
      </c>
      <c r="E8905" s="40">
        <v>43</v>
      </c>
      <c r="F8905" s="40" t="s">
        <v>641</v>
      </c>
    </row>
    <row r="8906" spans="1:6" x14ac:dyDescent="0.5">
      <c r="A8906" s="38">
        <v>43728</v>
      </c>
      <c r="B8906" s="39">
        <v>0.91628472222222224</v>
      </c>
      <c r="C8906" s="40">
        <v>3</v>
      </c>
      <c r="D8906" s="40" t="s">
        <v>640</v>
      </c>
      <c r="E8906" s="40">
        <v>40</v>
      </c>
      <c r="F8906" s="40" t="s">
        <v>641</v>
      </c>
    </row>
    <row r="8907" spans="1:6" x14ac:dyDescent="0.5">
      <c r="A8907" s="38">
        <v>43728</v>
      </c>
      <c r="B8907" s="39">
        <v>0.91630787037037031</v>
      </c>
      <c r="C8907" s="40">
        <v>3</v>
      </c>
      <c r="D8907" s="40" t="s">
        <v>640</v>
      </c>
      <c r="E8907" s="40">
        <v>44</v>
      </c>
      <c r="F8907" s="40" t="s">
        <v>641</v>
      </c>
    </row>
    <row r="8908" spans="1:6" x14ac:dyDescent="0.5">
      <c r="A8908" s="38">
        <v>43728</v>
      </c>
      <c r="B8908" s="39">
        <v>0.91631944444444446</v>
      </c>
      <c r="C8908" s="40">
        <v>3</v>
      </c>
      <c r="D8908" s="40" t="s">
        <v>640</v>
      </c>
      <c r="E8908" s="40">
        <v>43</v>
      </c>
      <c r="F8908" s="40" t="s">
        <v>641</v>
      </c>
    </row>
    <row r="8909" spans="1:6" x14ac:dyDescent="0.5">
      <c r="A8909" s="38">
        <v>43728</v>
      </c>
      <c r="B8909" s="39">
        <v>0.91633101851851861</v>
      </c>
      <c r="C8909" s="40">
        <v>3</v>
      </c>
      <c r="D8909" s="40" t="s">
        <v>640</v>
      </c>
      <c r="E8909" s="40">
        <v>46</v>
      </c>
      <c r="F8909" s="40" t="s">
        <v>641</v>
      </c>
    </row>
    <row r="8910" spans="1:6" x14ac:dyDescent="0.5">
      <c r="A8910" s="38">
        <v>43728</v>
      </c>
      <c r="B8910" s="39">
        <v>0.91635416666666669</v>
      </c>
      <c r="C8910" s="40">
        <v>3</v>
      </c>
      <c r="D8910" s="40" t="s">
        <v>640</v>
      </c>
      <c r="E8910" s="40">
        <v>41</v>
      </c>
      <c r="F8910" s="40" t="s">
        <v>641</v>
      </c>
    </row>
    <row r="8911" spans="1:6" x14ac:dyDescent="0.5">
      <c r="A8911" s="38">
        <v>43728</v>
      </c>
      <c r="B8911" s="39">
        <v>0.91636574074074073</v>
      </c>
      <c r="C8911" s="40">
        <v>3</v>
      </c>
      <c r="D8911" s="40" t="s">
        <v>640</v>
      </c>
      <c r="E8911" s="40">
        <v>41</v>
      </c>
      <c r="F8911" s="40" t="s">
        <v>641</v>
      </c>
    </row>
    <row r="8912" spans="1:6" x14ac:dyDescent="0.5">
      <c r="A8912" s="38">
        <v>43728</v>
      </c>
      <c r="B8912" s="39">
        <v>0.91638888888888881</v>
      </c>
      <c r="C8912" s="40">
        <v>3</v>
      </c>
      <c r="D8912" s="40" t="s">
        <v>640</v>
      </c>
      <c r="E8912" s="40">
        <v>41</v>
      </c>
      <c r="F8912" s="40" t="s">
        <v>641</v>
      </c>
    </row>
    <row r="8913" spans="1:6" x14ac:dyDescent="0.5">
      <c r="A8913" s="38">
        <v>43728</v>
      </c>
      <c r="B8913" s="39">
        <v>0.91640046296296296</v>
      </c>
      <c r="C8913" s="40">
        <v>3</v>
      </c>
      <c r="D8913" s="40" t="s">
        <v>640</v>
      </c>
      <c r="E8913" s="40">
        <v>44</v>
      </c>
      <c r="F8913" s="40" t="s">
        <v>641</v>
      </c>
    </row>
    <row r="8914" spans="1:6" x14ac:dyDescent="0.5">
      <c r="A8914" s="38">
        <v>43728</v>
      </c>
      <c r="B8914" s="39">
        <v>0.91643518518518519</v>
      </c>
      <c r="C8914" s="40">
        <v>3</v>
      </c>
      <c r="D8914" s="40" t="s">
        <v>640</v>
      </c>
      <c r="E8914" s="40">
        <v>50</v>
      </c>
      <c r="F8914" s="40" t="s">
        <v>641</v>
      </c>
    </row>
    <row r="8915" spans="1:6" x14ac:dyDescent="0.5">
      <c r="A8915" s="38">
        <v>43728</v>
      </c>
      <c r="B8915" s="39">
        <v>0.91645833333333337</v>
      </c>
      <c r="C8915" s="40">
        <v>3</v>
      </c>
      <c r="D8915" s="40" t="s">
        <v>640</v>
      </c>
      <c r="E8915" s="40">
        <v>47</v>
      </c>
      <c r="F8915" s="40" t="s">
        <v>641</v>
      </c>
    </row>
    <row r="8916" spans="1:6" x14ac:dyDescent="0.5">
      <c r="A8916" s="38">
        <v>43728</v>
      </c>
      <c r="B8916" s="39">
        <v>0.9164699074074073</v>
      </c>
      <c r="C8916" s="40">
        <v>3</v>
      </c>
      <c r="D8916" s="40" t="s">
        <v>640</v>
      </c>
      <c r="E8916" s="40">
        <v>53</v>
      </c>
      <c r="F8916" s="40" t="s">
        <v>641</v>
      </c>
    </row>
    <row r="8917" spans="1:6" x14ac:dyDescent="0.5">
      <c r="A8917" s="38">
        <v>43728</v>
      </c>
      <c r="B8917" s="39">
        <v>0.91648148148148145</v>
      </c>
      <c r="C8917" s="40">
        <v>3</v>
      </c>
      <c r="D8917" s="40" t="s">
        <v>640</v>
      </c>
      <c r="E8917" s="40">
        <v>47</v>
      </c>
      <c r="F8917" s="40" t="s">
        <v>641</v>
      </c>
    </row>
    <row r="8918" spans="1:6" x14ac:dyDescent="0.5">
      <c r="A8918" s="38">
        <v>43728</v>
      </c>
      <c r="B8918" s="39">
        <v>0.9164930555555556</v>
      </c>
      <c r="C8918" s="40">
        <v>3</v>
      </c>
      <c r="D8918" s="40" t="s">
        <v>640</v>
      </c>
      <c r="E8918" s="40">
        <v>49</v>
      </c>
      <c r="F8918" s="40" t="s">
        <v>641</v>
      </c>
    </row>
    <row r="8919" spans="1:6" x14ac:dyDescent="0.5">
      <c r="A8919" s="38">
        <v>43728</v>
      </c>
      <c r="B8919" s="39">
        <v>0.91651620370370368</v>
      </c>
      <c r="C8919" s="40">
        <v>3</v>
      </c>
      <c r="D8919" s="40" t="s">
        <v>640</v>
      </c>
      <c r="E8919" s="40">
        <v>53</v>
      </c>
      <c r="F8919" s="40" t="s">
        <v>641</v>
      </c>
    </row>
    <row r="8920" spans="1:6" x14ac:dyDescent="0.5">
      <c r="A8920" s="38">
        <v>43728</v>
      </c>
      <c r="B8920" s="39">
        <v>0.91652777777777772</v>
      </c>
      <c r="C8920" s="40">
        <v>3</v>
      </c>
      <c r="D8920" s="40" t="s">
        <v>640</v>
      </c>
      <c r="E8920" s="40">
        <v>53</v>
      </c>
      <c r="F8920" s="40" t="s">
        <v>641</v>
      </c>
    </row>
    <row r="8921" spans="1:6" x14ac:dyDescent="0.5">
      <c r="A8921" s="38">
        <v>43728</v>
      </c>
      <c r="B8921" s="39">
        <v>0.91653935185185187</v>
      </c>
      <c r="C8921" s="40">
        <v>3</v>
      </c>
      <c r="D8921" s="40" t="s">
        <v>640</v>
      </c>
      <c r="E8921" s="40">
        <v>64</v>
      </c>
      <c r="F8921" s="40" t="s">
        <v>641</v>
      </c>
    </row>
    <row r="8922" spans="1:6" x14ac:dyDescent="0.5">
      <c r="A8922" s="38">
        <v>43728</v>
      </c>
      <c r="B8922" s="39">
        <v>0.91655092592592602</v>
      </c>
      <c r="C8922" s="40">
        <v>3</v>
      </c>
      <c r="D8922" s="40" t="s">
        <v>640</v>
      </c>
      <c r="E8922" s="40">
        <v>62</v>
      </c>
      <c r="F8922" s="40" t="s">
        <v>641</v>
      </c>
    </row>
    <row r="8923" spans="1:6" x14ac:dyDescent="0.5">
      <c r="A8923" s="38">
        <v>43728</v>
      </c>
      <c r="B8923" s="39">
        <v>0.9165740740740741</v>
      </c>
      <c r="C8923" s="40">
        <v>3</v>
      </c>
      <c r="D8923" s="40" t="s">
        <v>640</v>
      </c>
      <c r="E8923" s="40">
        <v>98</v>
      </c>
      <c r="F8923" s="40" t="s">
        <v>641</v>
      </c>
    </row>
    <row r="8924" spans="1:6" x14ac:dyDescent="0.5">
      <c r="A8924" s="38">
        <v>43728</v>
      </c>
      <c r="B8924" s="39">
        <v>0.91658564814814814</v>
      </c>
      <c r="C8924" s="40">
        <v>3</v>
      </c>
      <c r="D8924" s="40" t="s">
        <v>640</v>
      </c>
      <c r="E8924" s="40">
        <v>96</v>
      </c>
      <c r="F8924" s="40" t="s">
        <v>641</v>
      </c>
    </row>
    <row r="8925" spans="1:6" x14ac:dyDescent="0.5">
      <c r="A8925" s="38">
        <v>43728</v>
      </c>
      <c r="B8925" s="39">
        <v>0.91659722222222229</v>
      </c>
      <c r="C8925" s="40">
        <v>3</v>
      </c>
      <c r="D8925" s="40" t="s">
        <v>640</v>
      </c>
      <c r="E8925" s="40">
        <v>94</v>
      </c>
      <c r="F8925" s="40" t="s">
        <v>641</v>
      </c>
    </row>
    <row r="8926" spans="1:6" x14ac:dyDescent="0.5">
      <c r="A8926" s="38">
        <v>43728</v>
      </c>
      <c r="B8926" s="39">
        <v>0.91660879629629621</v>
      </c>
      <c r="C8926" s="40">
        <v>3</v>
      </c>
      <c r="D8926" s="40" t="s">
        <v>640</v>
      </c>
      <c r="E8926" s="40">
        <v>107</v>
      </c>
      <c r="F8926" s="40" t="s">
        <v>641</v>
      </c>
    </row>
    <row r="8927" spans="1:6" x14ac:dyDescent="0.5">
      <c r="A8927" s="38">
        <v>43728</v>
      </c>
      <c r="B8927" s="39">
        <v>0.91662037037037036</v>
      </c>
      <c r="C8927" s="40">
        <v>3</v>
      </c>
      <c r="D8927" s="40" t="s">
        <v>640</v>
      </c>
      <c r="E8927" s="40">
        <v>88</v>
      </c>
      <c r="F8927" s="40" t="s">
        <v>641</v>
      </c>
    </row>
    <row r="8928" spans="1:6" x14ac:dyDescent="0.5">
      <c r="A8928" s="38">
        <v>43728</v>
      </c>
      <c r="B8928" s="39">
        <v>0.91663194444444451</v>
      </c>
      <c r="C8928" s="40">
        <v>3</v>
      </c>
      <c r="D8928" s="40" t="s">
        <v>640</v>
      </c>
      <c r="E8928" s="40">
        <v>60</v>
      </c>
      <c r="F8928" s="40" t="s">
        <v>641</v>
      </c>
    </row>
    <row r="8929" spans="1:6" x14ac:dyDescent="0.5">
      <c r="A8929" s="38">
        <v>43728</v>
      </c>
      <c r="B8929" s="39">
        <v>0.91664351851851855</v>
      </c>
      <c r="C8929" s="40">
        <v>3</v>
      </c>
      <c r="D8929" s="40" t="s">
        <v>640</v>
      </c>
      <c r="E8929" s="40">
        <v>51</v>
      </c>
      <c r="F8929" s="40" t="s">
        <v>641</v>
      </c>
    </row>
    <row r="8930" spans="1:6" x14ac:dyDescent="0.5">
      <c r="A8930" s="38">
        <v>43728</v>
      </c>
      <c r="B8930" s="39">
        <v>0.91665509259259259</v>
      </c>
      <c r="C8930" s="40">
        <v>3</v>
      </c>
      <c r="D8930" s="40" t="s">
        <v>640</v>
      </c>
      <c r="E8930" s="40">
        <v>50</v>
      </c>
      <c r="F8930" s="40" t="s">
        <v>641</v>
      </c>
    </row>
    <row r="8931" spans="1:6" x14ac:dyDescent="0.5">
      <c r="A8931" s="38">
        <v>43728</v>
      </c>
      <c r="B8931" s="39">
        <v>0.91666666666666663</v>
      </c>
      <c r="C8931" s="40">
        <v>3</v>
      </c>
      <c r="D8931" s="40" t="s">
        <v>640</v>
      </c>
      <c r="E8931" s="40">
        <v>58</v>
      </c>
      <c r="F8931" s="40" t="s">
        <v>641</v>
      </c>
    </row>
    <row r="8932" spans="1:6" x14ac:dyDescent="0.5">
      <c r="A8932" s="38">
        <v>43728</v>
      </c>
      <c r="B8932" s="39">
        <v>0.91667824074074078</v>
      </c>
      <c r="C8932" s="40">
        <v>3</v>
      </c>
      <c r="D8932" s="40" t="s">
        <v>640</v>
      </c>
      <c r="E8932" s="40">
        <v>64</v>
      </c>
      <c r="F8932" s="40" t="s">
        <v>641</v>
      </c>
    </row>
    <row r="8933" spans="1:6" x14ac:dyDescent="0.5">
      <c r="A8933" s="38">
        <v>43728</v>
      </c>
      <c r="B8933" s="39">
        <v>0.91668981481481471</v>
      </c>
      <c r="C8933" s="40">
        <v>3</v>
      </c>
      <c r="D8933" s="40" t="s">
        <v>640</v>
      </c>
      <c r="E8933" s="40">
        <v>50</v>
      </c>
      <c r="F8933" s="40" t="s">
        <v>641</v>
      </c>
    </row>
    <row r="8934" spans="1:6" x14ac:dyDescent="0.5">
      <c r="A8934" s="38">
        <v>43728</v>
      </c>
      <c r="B8934" s="39">
        <v>0.91670138888888886</v>
      </c>
      <c r="C8934" s="40">
        <v>3</v>
      </c>
      <c r="D8934" s="40" t="s">
        <v>640</v>
      </c>
      <c r="E8934" s="40">
        <v>72</v>
      </c>
      <c r="F8934" s="40" t="s">
        <v>641</v>
      </c>
    </row>
    <row r="8935" spans="1:6" x14ac:dyDescent="0.5">
      <c r="A8935" s="38">
        <v>43728</v>
      </c>
      <c r="B8935" s="39">
        <v>0.91756944444444455</v>
      </c>
      <c r="C8935" s="40">
        <v>3</v>
      </c>
      <c r="D8935" s="40" t="s">
        <v>640</v>
      </c>
      <c r="E8935" s="40">
        <v>49</v>
      </c>
      <c r="F8935" s="40" t="s">
        <v>641</v>
      </c>
    </row>
    <row r="8936" spans="1:6" x14ac:dyDescent="0.5">
      <c r="A8936" s="38">
        <v>43728</v>
      </c>
      <c r="B8936" s="39">
        <v>0.92278935185185185</v>
      </c>
      <c r="C8936" s="40">
        <v>4</v>
      </c>
      <c r="D8936" s="40" t="s">
        <v>640</v>
      </c>
      <c r="E8936" s="40">
        <v>100</v>
      </c>
      <c r="F8936" s="40" t="s">
        <v>641</v>
      </c>
    </row>
    <row r="8937" spans="1:6" x14ac:dyDescent="0.5">
      <c r="A8937" s="38">
        <v>43728</v>
      </c>
      <c r="B8937" s="39">
        <v>0.93011574074074066</v>
      </c>
      <c r="C8937" s="40">
        <v>2</v>
      </c>
      <c r="D8937" s="40" t="s">
        <v>651</v>
      </c>
      <c r="E8937" s="40">
        <v>100</v>
      </c>
      <c r="F8937" s="40" t="s">
        <v>642</v>
      </c>
    </row>
    <row r="8938" spans="1:6" x14ac:dyDescent="0.5">
      <c r="A8938" s="38">
        <v>43728</v>
      </c>
      <c r="B8938" s="39">
        <v>0.93418981481481478</v>
      </c>
      <c r="C8938" s="40">
        <v>3</v>
      </c>
      <c r="D8938" s="40" t="s">
        <v>640</v>
      </c>
      <c r="E8938" s="40">
        <v>38</v>
      </c>
      <c r="F8938" s="40" t="s">
        <v>641</v>
      </c>
    </row>
    <row r="8939" spans="1:6" x14ac:dyDescent="0.5">
      <c r="A8939" s="38">
        <v>43728</v>
      </c>
      <c r="B8939" s="39">
        <v>0.93438657407407411</v>
      </c>
      <c r="C8939" s="40">
        <v>3</v>
      </c>
      <c r="D8939" s="40" t="s">
        <v>640</v>
      </c>
      <c r="E8939" s="40">
        <v>39</v>
      </c>
      <c r="F8939" s="40" t="s">
        <v>641</v>
      </c>
    </row>
    <row r="8940" spans="1:6" x14ac:dyDescent="0.5">
      <c r="A8940" s="38">
        <v>43728</v>
      </c>
      <c r="B8940" s="39">
        <v>0.93439814814814814</v>
      </c>
      <c r="C8940" s="40">
        <v>3</v>
      </c>
      <c r="D8940" s="40" t="s">
        <v>640</v>
      </c>
      <c r="E8940" s="40">
        <v>48</v>
      </c>
      <c r="F8940" s="40" t="s">
        <v>641</v>
      </c>
    </row>
    <row r="8941" spans="1:6" x14ac:dyDescent="0.5">
      <c r="A8941" s="38">
        <v>43728</v>
      </c>
      <c r="B8941" s="39">
        <v>0.93440972222222218</v>
      </c>
      <c r="C8941" s="40">
        <v>3</v>
      </c>
      <c r="D8941" s="40" t="s">
        <v>640</v>
      </c>
      <c r="E8941" s="40">
        <v>48</v>
      </c>
      <c r="F8941" s="40" t="s">
        <v>641</v>
      </c>
    </row>
    <row r="8942" spans="1:6" x14ac:dyDescent="0.5">
      <c r="A8942" s="38">
        <v>43728</v>
      </c>
      <c r="B8942" s="39">
        <v>0.93442129629629633</v>
      </c>
      <c r="C8942" s="40">
        <v>3</v>
      </c>
      <c r="D8942" s="40" t="s">
        <v>640</v>
      </c>
      <c r="E8942" s="40">
        <v>44</v>
      </c>
      <c r="F8942" s="40" t="s">
        <v>641</v>
      </c>
    </row>
    <row r="8943" spans="1:6" x14ac:dyDescent="0.5">
      <c r="A8943" s="38">
        <v>43728</v>
      </c>
      <c r="B8943" s="39">
        <v>0.93443287037037026</v>
      </c>
      <c r="C8943" s="40">
        <v>3</v>
      </c>
      <c r="D8943" s="40" t="s">
        <v>640</v>
      </c>
      <c r="E8943" s="40">
        <v>46</v>
      </c>
      <c r="F8943" s="40" t="s">
        <v>641</v>
      </c>
    </row>
    <row r="8944" spans="1:6" x14ac:dyDescent="0.5">
      <c r="A8944" s="38">
        <v>43728</v>
      </c>
      <c r="B8944" s="39">
        <v>0.93444444444444441</v>
      </c>
      <c r="C8944" s="40">
        <v>3</v>
      </c>
      <c r="D8944" s="40" t="s">
        <v>640</v>
      </c>
      <c r="E8944" s="40">
        <v>40</v>
      </c>
      <c r="F8944" s="40" t="s">
        <v>641</v>
      </c>
    </row>
    <row r="8945" spans="1:6" x14ac:dyDescent="0.5">
      <c r="A8945" s="38">
        <v>43728</v>
      </c>
      <c r="B8945" s="39">
        <v>0.93445601851851856</v>
      </c>
      <c r="C8945" s="40">
        <v>3</v>
      </c>
      <c r="D8945" s="40" t="s">
        <v>640</v>
      </c>
      <c r="E8945" s="40">
        <v>47</v>
      </c>
      <c r="F8945" s="40" t="s">
        <v>641</v>
      </c>
    </row>
    <row r="8946" spans="1:6" x14ac:dyDescent="0.5">
      <c r="A8946" s="38">
        <v>43728</v>
      </c>
      <c r="B8946" s="39">
        <v>0.9344675925925926</v>
      </c>
      <c r="C8946" s="40">
        <v>3</v>
      </c>
      <c r="D8946" s="40" t="s">
        <v>640</v>
      </c>
      <c r="E8946" s="40">
        <v>53</v>
      </c>
      <c r="F8946" s="40" t="s">
        <v>641</v>
      </c>
    </row>
    <row r="8947" spans="1:6" x14ac:dyDescent="0.5">
      <c r="A8947" s="38">
        <v>43728</v>
      </c>
      <c r="B8947" s="39">
        <v>0.93447916666666664</v>
      </c>
      <c r="C8947" s="40">
        <v>3</v>
      </c>
      <c r="D8947" s="40" t="s">
        <v>640</v>
      </c>
      <c r="E8947" s="40">
        <v>46</v>
      </c>
      <c r="F8947" s="40" t="s">
        <v>641</v>
      </c>
    </row>
    <row r="8948" spans="1:6" x14ac:dyDescent="0.5">
      <c r="A8948" s="38">
        <v>43728</v>
      </c>
      <c r="B8948" s="39">
        <v>0.93450231481481483</v>
      </c>
      <c r="C8948" s="40">
        <v>3</v>
      </c>
      <c r="D8948" s="40" t="s">
        <v>640</v>
      </c>
      <c r="E8948" s="40">
        <v>47</v>
      </c>
      <c r="F8948" s="40" t="s">
        <v>641</v>
      </c>
    </row>
    <row r="8949" spans="1:6" x14ac:dyDescent="0.5">
      <c r="A8949" s="38">
        <v>43728</v>
      </c>
      <c r="B8949" s="39">
        <v>0.93451388888888898</v>
      </c>
      <c r="C8949" s="40">
        <v>3</v>
      </c>
      <c r="D8949" s="40" t="s">
        <v>640</v>
      </c>
      <c r="E8949" s="40">
        <v>49</v>
      </c>
      <c r="F8949" s="40" t="s">
        <v>641</v>
      </c>
    </row>
    <row r="8950" spans="1:6" x14ac:dyDescent="0.5">
      <c r="A8950" s="38">
        <v>43728</v>
      </c>
      <c r="B8950" s="39">
        <v>0.93452546296296291</v>
      </c>
      <c r="C8950" s="40">
        <v>3</v>
      </c>
      <c r="D8950" s="40" t="s">
        <v>640</v>
      </c>
      <c r="E8950" s="40">
        <v>50</v>
      </c>
      <c r="F8950" s="40" t="s">
        <v>641</v>
      </c>
    </row>
    <row r="8951" spans="1:6" x14ac:dyDescent="0.5">
      <c r="A8951" s="38">
        <v>43728</v>
      </c>
      <c r="B8951" s="39">
        <v>0.93453703703703705</v>
      </c>
      <c r="C8951" s="40">
        <v>3</v>
      </c>
      <c r="D8951" s="40" t="s">
        <v>640</v>
      </c>
      <c r="E8951" s="40">
        <v>39</v>
      </c>
      <c r="F8951" s="40" t="s">
        <v>641</v>
      </c>
    </row>
    <row r="8952" spans="1:6" x14ac:dyDescent="0.5">
      <c r="A8952" s="38">
        <v>43728</v>
      </c>
      <c r="B8952" s="39">
        <v>0.93454861111111109</v>
      </c>
      <c r="C8952" s="40">
        <v>3</v>
      </c>
      <c r="D8952" s="40" t="s">
        <v>640</v>
      </c>
      <c r="E8952" s="40">
        <v>48</v>
      </c>
      <c r="F8952" s="40" t="s">
        <v>641</v>
      </c>
    </row>
    <row r="8953" spans="1:6" x14ac:dyDescent="0.5">
      <c r="A8953" s="38">
        <v>43728</v>
      </c>
      <c r="B8953" s="39">
        <v>0.93457175925925917</v>
      </c>
      <c r="C8953" s="40">
        <v>3</v>
      </c>
      <c r="D8953" s="40" t="s">
        <v>640</v>
      </c>
      <c r="E8953" s="40">
        <v>41</v>
      </c>
      <c r="F8953" s="40" t="s">
        <v>641</v>
      </c>
    </row>
    <row r="8954" spans="1:6" x14ac:dyDescent="0.5">
      <c r="A8954" s="38">
        <v>43728</v>
      </c>
      <c r="B8954" s="39">
        <v>0.93459490740740747</v>
      </c>
      <c r="C8954" s="40">
        <v>3</v>
      </c>
      <c r="D8954" s="40" t="s">
        <v>640</v>
      </c>
      <c r="E8954" s="40">
        <v>49</v>
      </c>
      <c r="F8954" s="40" t="s">
        <v>641</v>
      </c>
    </row>
    <row r="8955" spans="1:6" x14ac:dyDescent="0.5">
      <c r="A8955" s="38">
        <v>43728</v>
      </c>
      <c r="B8955" s="39">
        <v>0.93460648148148151</v>
      </c>
      <c r="C8955" s="40">
        <v>3</v>
      </c>
      <c r="D8955" s="40" t="s">
        <v>640</v>
      </c>
      <c r="E8955" s="40">
        <v>49</v>
      </c>
      <c r="F8955" s="40" t="s">
        <v>641</v>
      </c>
    </row>
    <row r="8956" spans="1:6" x14ac:dyDescent="0.5">
      <c r="A8956" s="38">
        <v>43728</v>
      </c>
      <c r="B8956" s="39">
        <v>0.93462962962962959</v>
      </c>
      <c r="C8956" s="40">
        <v>3</v>
      </c>
      <c r="D8956" s="40" t="s">
        <v>640</v>
      </c>
      <c r="E8956" s="40">
        <v>40</v>
      </c>
      <c r="F8956" s="40" t="s">
        <v>641</v>
      </c>
    </row>
    <row r="8957" spans="1:6" x14ac:dyDescent="0.5">
      <c r="A8957" s="38">
        <v>43728</v>
      </c>
      <c r="B8957" s="39">
        <v>0.93464120370370374</v>
      </c>
      <c r="C8957" s="40">
        <v>3</v>
      </c>
      <c r="D8957" s="40" t="s">
        <v>640</v>
      </c>
      <c r="E8957" s="40">
        <v>50</v>
      </c>
      <c r="F8957" s="40" t="s">
        <v>641</v>
      </c>
    </row>
    <row r="8958" spans="1:6" x14ac:dyDescent="0.5">
      <c r="A8958" s="38">
        <v>43728</v>
      </c>
      <c r="B8958" s="39">
        <v>0.93465277777777767</v>
      </c>
      <c r="C8958" s="40">
        <v>3</v>
      </c>
      <c r="D8958" s="40" t="s">
        <v>640</v>
      </c>
      <c r="E8958" s="40">
        <v>51</v>
      </c>
      <c r="F8958" s="40" t="s">
        <v>641</v>
      </c>
    </row>
    <row r="8959" spans="1:6" x14ac:dyDescent="0.5">
      <c r="A8959" s="38">
        <v>43728</v>
      </c>
      <c r="B8959" s="39">
        <v>0.93466435185185182</v>
      </c>
      <c r="C8959" s="40">
        <v>3</v>
      </c>
      <c r="D8959" s="40" t="s">
        <v>640</v>
      </c>
      <c r="E8959" s="40">
        <v>46</v>
      </c>
      <c r="F8959" s="40" t="s">
        <v>641</v>
      </c>
    </row>
    <row r="8960" spans="1:6" x14ac:dyDescent="0.5">
      <c r="A8960" s="38">
        <v>43728</v>
      </c>
      <c r="B8960" s="39">
        <v>0.93467592592592597</v>
      </c>
      <c r="C8960" s="40">
        <v>3</v>
      </c>
      <c r="D8960" s="40" t="s">
        <v>640</v>
      </c>
      <c r="E8960" s="40">
        <v>55</v>
      </c>
      <c r="F8960" s="40" t="s">
        <v>641</v>
      </c>
    </row>
    <row r="8961" spans="1:6" x14ac:dyDescent="0.5">
      <c r="A8961" s="38">
        <v>43728</v>
      </c>
      <c r="B8961" s="39">
        <v>0.9346875</v>
      </c>
      <c r="C8961" s="40">
        <v>3</v>
      </c>
      <c r="D8961" s="40" t="s">
        <v>640</v>
      </c>
      <c r="E8961" s="40">
        <v>49</v>
      </c>
      <c r="F8961" s="40" t="s">
        <v>641</v>
      </c>
    </row>
    <row r="8962" spans="1:6" x14ac:dyDescent="0.5">
      <c r="A8962" s="38">
        <v>43728</v>
      </c>
      <c r="B8962" s="39">
        <v>0.93469907407407404</v>
      </c>
      <c r="C8962" s="40">
        <v>3</v>
      </c>
      <c r="D8962" s="40" t="s">
        <v>640</v>
      </c>
      <c r="E8962" s="40">
        <v>49</v>
      </c>
      <c r="F8962" s="40" t="s">
        <v>641</v>
      </c>
    </row>
    <row r="8963" spans="1:6" x14ac:dyDescent="0.5">
      <c r="A8963" s="38">
        <v>43728</v>
      </c>
      <c r="B8963" s="39">
        <v>0.93471064814814808</v>
      </c>
      <c r="C8963" s="40">
        <v>3</v>
      </c>
      <c r="D8963" s="40" t="s">
        <v>640</v>
      </c>
      <c r="E8963" s="40">
        <v>49</v>
      </c>
      <c r="F8963" s="40" t="s">
        <v>641</v>
      </c>
    </row>
    <row r="8964" spans="1:6" x14ac:dyDescent="0.5">
      <c r="A8964" s="38">
        <v>43728</v>
      </c>
      <c r="B8964" s="39">
        <v>0.93472222222222223</v>
      </c>
      <c r="C8964" s="40">
        <v>3</v>
      </c>
      <c r="D8964" s="40" t="s">
        <v>640</v>
      </c>
      <c r="E8964" s="40">
        <v>45</v>
      </c>
      <c r="F8964" s="40" t="s">
        <v>641</v>
      </c>
    </row>
    <row r="8965" spans="1:6" x14ac:dyDescent="0.5">
      <c r="A8965" s="38">
        <v>43728</v>
      </c>
      <c r="B8965" s="39">
        <v>0.93474537037037031</v>
      </c>
      <c r="C8965" s="40">
        <v>3</v>
      </c>
      <c r="D8965" s="40" t="s">
        <v>640</v>
      </c>
      <c r="E8965" s="40">
        <v>44</v>
      </c>
      <c r="F8965" s="40" t="s">
        <v>641</v>
      </c>
    </row>
    <row r="8966" spans="1:6" x14ac:dyDescent="0.5">
      <c r="A8966" s="38">
        <v>43728</v>
      </c>
      <c r="B8966" s="39">
        <v>0.9347685185185185</v>
      </c>
      <c r="C8966" s="40">
        <v>3</v>
      </c>
      <c r="D8966" s="40" t="s">
        <v>640</v>
      </c>
      <c r="E8966" s="40">
        <v>40</v>
      </c>
      <c r="F8966" s="40" t="s">
        <v>641</v>
      </c>
    </row>
    <row r="8967" spans="1:6" x14ac:dyDescent="0.5">
      <c r="A8967" s="38">
        <v>43728</v>
      </c>
      <c r="B8967" s="39">
        <v>0.93478009259259265</v>
      </c>
      <c r="C8967" s="40">
        <v>3</v>
      </c>
      <c r="D8967" s="40" t="s">
        <v>640</v>
      </c>
      <c r="E8967" s="40">
        <v>41</v>
      </c>
      <c r="F8967" s="40" t="s">
        <v>641</v>
      </c>
    </row>
    <row r="8968" spans="1:6" x14ac:dyDescent="0.5">
      <c r="A8968" s="38">
        <v>43728</v>
      </c>
      <c r="B8968" s="39">
        <v>0.93479166666666658</v>
      </c>
      <c r="C8968" s="40">
        <v>3</v>
      </c>
      <c r="D8968" s="40" t="s">
        <v>640</v>
      </c>
      <c r="E8968" s="40">
        <v>50</v>
      </c>
      <c r="F8968" s="40" t="s">
        <v>641</v>
      </c>
    </row>
    <row r="8969" spans="1:6" x14ac:dyDescent="0.5">
      <c r="A8969" s="38">
        <v>43728</v>
      </c>
      <c r="B8969" s="39">
        <v>0.93480324074074073</v>
      </c>
      <c r="C8969" s="40">
        <v>3</v>
      </c>
      <c r="D8969" s="40" t="s">
        <v>640</v>
      </c>
      <c r="E8969" s="40">
        <v>51</v>
      </c>
      <c r="F8969" s="40" t="s">
        <v>641</v>
      </c>
    </row>
    <row r="8970" spans="1:6" x14ac:dyDescent="0.5">
      <c r="A8970" s="38">
        <v>43728</v>
      </c>
      <c r="B8970" s="39">
        <v>0.93481481481481488</v>
      </c>
      <c r="C8970" s="40">
        <v>3</v>
      </c>
      <c r="D8970" s="40" t="s">
        <v>640</v>
      </c>
      <c r="E8970" s="40">
        <v>51</v>
      </c>
      <c r="F8970" s="40" t="s">
        <v>641</v>
      </c>
    </row>
    <row r="8971" spans="1:6" x14ac:dyDescent="0.5">
      <c r="A8971" s="38">
        <v>43728</v>
      </c>
      <c r="B8971" s="39">
        <v>0.93483796296296295</v>
      </c>
      <c r="C8971" s="40">
        <v>3</v>
      </c>
      <c r="D8971" s="40" t="s">
        <v>640</v>
      </c>
      <c r="E8971" s="40">
        <v>42</v>
      </c>
      <c r="F8971" s="40" t="s">
        <v>641</v>
      </c>
    </row>
    <row r="8972" spans="1:6" x14ac:dyDescent="0.5">
      <c r="A8972" s="38">
        <v>43728</v>
      </c>
      <c r="B8972" s="39">
        <v>0.93484953703703699</v>
      </c>
      <c r="C8972" s="40">
        <v>3</v>
      </c>
      <c r="D8972" s="40" t="s">
        <v>640</v>
      </c>
      <c r="E8972" s="40">
        <v>44</v>
      </c>
      <c r="F8972" s="40" t="s">
        <v>641</v>
      </c>
    </row>
    <row r="8973" spans="1:6" x14ac:dyDescent="0.5">
      <c r="A8973" s="38">
        <v>43728</v>
      </c>
      <c r="B8973" s="39">
        <v>0.93493055555555549</v>
      </c>
      <c r="C8973" s="40">
        <v>3</v>
      </c>
      <c r="D8973" s="40" t="s">
        <v>640</v>
      </c>
      <c r="E8973" s="40">
        <v>53</v>
      </c>
      <c r="F8973" s="40" t="s">
        <v>641</v>
      </c>
    </row>
    <row r="8974" spans="1:6" x14ac:dyDescent="0.5">
      <c r="A8974" s="38">
        <v>43728</v>
      </c>
      <c r="B8974" s="39">
        <v>0.9349884259259259</v>
      </c>
      <c r="C8974" s="40">
        <v>3</v>
      </c>
      <c r="D8974" s="40" t="s">
        <v>640</v>
      </c>
      <c r="E8974" s="40">
        <v>43</v>
      </c>
      <c r="F8974" s="40" t="s">
        <v>641</v>
      </c>
    </row>
    <row r="8975" spans="1:6" x14ac:dyDescent="0.5">
      <c r="A8975" s="38">
        <v>43728</v>
      </c>
      <c r="B8975" s="39">
        <v>0.94011574074074078</v>
      </c>
      <c r="C8975" s="40">
        <v>4</v>
      </c>
      <c r="D8975" s="40" t="s">
        <v>640</v>
      </c>
      <c r="E8975" s="40">
        <v>114</v>
      </c>
      <c r="F8975" s="40" t="s">
        <v>641</v>
      </c>
    </row>
    <row r="8976" spans="1:6" x14ac:dyDescent="0.5">
      <c r="A8976" s="38">
        <v>43728</v>
      </c>
      <c r="B8976" s="39">
        <v>0.94204861111111116</v>
      </c>
      <c r="C8976" s="40">
        <v>4</v>
      </c>
      <c r="D8976" s="40" t="s">
        <v>640</v>
      </c>
      <c r="E8976" s="40">
        <v>88</v>
      </c>
      <c r="F8976" s="40" t="s">
        <v>641</v>
      </c>
    </row>
    <row r="8977" spans="1:6" x14ac:dyDescent="0.5">
      <c r="A8977" s="38">
        <v>43728</v>
      </c>
      <c r="B8977" s="39">
        <v>0.95124999999999993</v>
      </c>
      <c r="C8977" s="40">
        <v>4</v>
      </c>
      <c r="D8977" s="40" t="s">
        <v>645</v>
      </c>
      <c r="E8977" s="40">
        <v>99</v>
      </c>
      <c r="F8977" s="40" t="s">
        <v>646</v>
      </c>
    </row>
    <row r="8978" spans="1:6" x14ac:dyDescent="0.5">
      <c r="A8978" s="38">
        <v>43728</v>
      </c>
      <c r="B8978" s="39">
        <v>0.95250000000000001</v>
      </c>
      <c r="C8978" s="40">
        <v>3</v>
      </c>
      <c r="D8978" s="40" t="s">
        <v>640</v>
      </c>
      <c r="E8978" s="40">
        <v>10</v>
      </c>
      <c r="F8978" s="40" t="s">
        <v>641</v>
      </c>
    </row>
    <row r="8979" spans="1:6" x14ac:dyDescent="0.5">
      <c r="A8979" s="38">
        <v>43728</v>
      </c>
      <c r="B8979" s="39">
        <v>0.95446759259259262</v>
      </c>
      <c r="C8979" s="40">
        <v>4</v>
      </c>
      <c r="D8979" s="40" t="s">
        <v>645</v>
      </c>
      <c r="E8979" s="40">
        <v>109</v>
      </c>
      <c r="F8979" s="40" t="s">
        <v>646</v>
      </c>
    </row>
    <row r="8980" spans="1:6" x14ac:dyDescent="0.5">
      <c r="A8980" s="38">
        <v>43728</v>
      </c>
      <c r="B8980" s="39">
        <v>0.95788194444444441</v>
      </c>
      <c r="C8980" s="40">
        <v>4</v>
      </c>
      <c r="D8980" s="40" t="s">
        <v>651</v>
      </c>
      <c r="E8980" s="40">
        <v>80</v>
      </c>
      <c r="F8980" s="40" t="s">
        <v>642</v>
      </c>
    </row>
    <row r="8981" spans="1:6" x14ac:dyDescent="0.5">
      <c r="A8981" s="38">
        <v>43728</v>
      </c>
      <c r="B8981" s="39">
        <v>0.96002314814814815</v>
      </c>
      <c r="C8981" s="40">
        <v>4</v>
      </c>
      <c r="D8981" s="40" t="s">
        <v>645</v>
      </c>
      <c r="E8981" s="40">
        <v>87</v>
      </c>
      <c r="F8981" s="40" t="s">
        <v>646</v>
      </c>
    </row>
    <row r="8982" spans="1:6" x14ac:dyDescent="0.5">
      <c r="A8982" s="38">
        <v>43728</v>
      </c>
      <c r="B8982" s="39">
        <v>0.96387731481481476</v>
      </c>
      <c r="C8982" s="40">
        <v>3</v>
      </c>
      <c r="D8982" s="40" t="s">
        <v>640</v>
      </c>
      <c r="E8982" s="40">
        <v>52</v>
      </c>
      <c r="F8982" s="40" t="s">
        <v>641</v>
      </c>
    </row>
    <row r="8983" spans="1:6" x14ac:dyDescent="0.5">
      <c r="A8983" s="38">
        <v>43728</v>
      </c>
      <c r="B8983" s="39">
        <v>0.96388888888888891</v>
      </c>
      <c r="C8983" s="40">
        <v>3</v>
      </c>
      <c r="D8983" s="40" t="s">
        <v>640</v>
      </c>
      <c r="E8983" s="40">
        <v>41</v>
      </c>
      <c r="F8983" s="40" t="s">
        <v>641</v>
      </c>
    </row>
    <row r="8984" spans="1:6" x14ac:dyDescent="0.5">
      <c r="A8984" s="38">
        <v>43728</v>
      </c>
      <c r="B8984" s="39">
        <v>0.96622685185185186</v>
      </c>
      <c r="C8984" s="40">
        <v>4</v>
      </c>
      <c r="D8984" s="40" t="s">
        <v>651</v>
      </c>
      <c r="E8984" s="40">
        <v>69</v>
      </c>
      <c r="F8984" s="40" t="s">
        <v>642</v>
      </c>
    </row>
    <row r="8985" spans="1:6" x14ac:dyDescent="0.5">
      <c r="A8985" s="38">
        <v>43728</v>
      </c>
      <c r="B8985" s="39">
        <v>0.9787731481481482</v>
      </c>
      <c r="C8985" s="40">
        <v>1</v>
      </c>
      <c r="D8985" s="40" t="s">
        <v>645</v>
      </c>
      <c r="E8985" s="40">
        <v>69</v>
      </c>
      <c r="F8985" s="40" t="s">
        <v>646</v>
      </c>
    </row>
    <row r="8986" spans="1:6" x14ac:dyDescent="0.5">
      <c r="A8986" s="38">
        <v>43728</v>
      </c>
      <c r="B8986" s="39">
        <v>0.98100694444444436</v>
      </c>
      <c r="C8986" s="40">
        <v>4</v>
      </c>
      <c r="D8986" s="40" t="s">
        <v>645</v>
      </c>
      <c r="E8986" s="40">
        <v>70</v>
      </c>
      <c r="F8986" s="40" t="s">
        <v>646</v>
      </c>
    </row>
    <row r="8987" spans="1:6" x14ac:dyDescent="0.5">
      <c r="A8987" s="38">
        <v>43728</v>
      </c>
      <c r="B8987" s="39">
        <v>0.98652777777777778</v>
      </c>
      <c r="C8987" s="40">
        <v>2</v>
      </c>
      <c r="D8987" s="40" t="s">
        <v>640</v>
      </c>
      <c r="E8987" s="40">
        <v>62</v>
      </c>
      <c r="F8987" s="40" t="s">
        <v>642</v>
      </c>
    </row>
    <row r="8988" spans="1:6" x14ac:dyDescent="0.5">
      <c r="A8988" s="38">
        <v>43728</v>
      </c>
      <c r="B8988" s="39">
        <v>0.99984953703703694</v>
      </c>
      <c r="C8988" s="40">
        <v>2</v>
      </c>
      <c r="D8988" s="40" t="s">
        <v>645</v>
      </c>
      <c r="E8988" s="40">
        <v>65</v>
      </c>
      <c r="F8988" s="40" t="s">
        <v>646</v>
      </c>
    </row>
    <row r="8989" spans="1:6" x14ac:dyDescent="0.5">
      <c r="A8989" s="38">
        <v>43729</v>
      </c>
      <c r="B8989" s="39">
        <v>6.6435185185185182E-3</v>
      </c>
      <c r="C8989" s="40">
        <v>4</v>
      </c>
      <c r="D8989" s="40" t="s">
        <v>651</v>
      </c>
      <c r="E8989" s="40">
        <v>115</v>
      </c>
      <c r="F8989" s="40" t="s">
        <v>642</v>
      </c>
    </row>
    <row r="8990" spans="1:6" x14ac:dyDescent="0.5">
      <c r="A8990" s="38">
        <v>43729</v>
      </c>
      <c r="B8990" s="39">
        <v>9.2361111111111116E-3</v>
      </c>
      <c r="C8990" s="40">
        <v>2</v>
      </c>
      <c r="D8990" s="40" t="s">
        <v>651</v>
      </c>
      <c r="E8990" s="40">
        <v>127</v>
      </c>
      <c r="F8990" s="40" t="s">
        <v>642</v>
      </c>
    </row>
    <row r="8991" spans="1:6" x14ac:dyDescent="0.5">
      <c r="A8991" s="38">
        <v>43729</v>
      </c>
      <c r="B8991" s="39">
        <v>1.5740740740740743E-2</v>
      </c>
      <c r="C8991" s="40">
        <v>3</v>
      </c>
      <c r="D8991" s="40" t="s">
        <v>640</v>
      </c>
      <c r="E8991" s="40">
        <v>76</v>
      </c>
      <c r="F8991" s="40" t="s">
        <v>641</v>
      </c>
    </row>
    <row r="8992" spans="1:6" x14ac:dyDescent="0.5">
      <c r="A8992" s="38">
        <v>43729</v>
      </c>
      <c r="B8992" s="39">
        <v>1.7256944444444446E-2</v>
      </c>
      <c r="C8992" s="40">
        <v>2</v>
      </c>
      <c r="D8992" s="40" t="s">
        <v>640</v>
      </c>
      <c r="E8992" s="40">
        <v>40</v>
      </c>
      <c r="F8992" s="40" t="s">
        <v>641</v>
      </c>
    </row>
    <row r="8993" spans="1:6" x14ac:dyDescent="0.5">
      <c r="A8993" s="38">
        <v>43729</v>
      </c>
      <c r="B8993" s="39">
        <v>1.726851851851852E-2</v>
      </c>
      <c r="C8993" s="40">
        <v>4</v>
      </c>
      <c r="D8993" s="40" t="s">
        <v>640</v>
      </c>
      <c r="E8993" s="40">
        <v>67</v>
      </c>
      <c r="F8993" s="40" t="s">
        <v>641</v>
      </c>
    </row>
    <row r="8994" spans="1:6" x14ac:dyDescent="0.5">
      <c r="A8994" s="38">
        <v>43729</v>
      </c>
      <c r="B8994" s="39">
        <v>2.1979166666666664E-2</v>
      </c>
      <c r="C8994" s="40">
        <v>2</v>
      </c>
      <c r="D8994" s="40" t="s">
        <v>640</v>
      </c>
      <c r="E8994" s="40">
        <v>127</v>
      </c>
      <c r="F8994" s="40" t="s">
        <v>642</v>
      </c>
    </row>
    <row r="8995" spans="1:6" x14ac:dyDescent="0.5">
      <c r="A8995" s="38">
        <v>43729</v>
      </c>
      <c r="B8995" s="39">
        <v>2.2453703703703708E-2</v>
      </c>
      <c r="C8995" s="40">
        <v>2</v>
      </c>
      <c r="D8995" s="40" t="s">
        <v>640</v>
      </c>
      <c r="E8995" s="40">
        <v>76</v>
      </c>
      <c r="F8995" s="40" t="s">
        <v>641</v>
      </c>
    </row>
    <row r="8996" spans="1:6" x14ac:dyDescent="0.5">
      <c r="A8996" s="38">
        <v>43729</v>
      </c>
      <c r="B8996" s="39">
        <v>2.2465277777777778E-2</v>
      </c>
      <c r="C8996" s="40">
        <v>2</v>
      </c>
      <c r="D8996" s="40" t="s">
        <v>640</v>
      </c>
      <c r="E8996" s="40">
        <v>94</v>
      </c>
      <c r="F8996" s="40" t="s">
        <v>641</v>
      </c>
    </row>
    <row r="8997" spans="1:6" x14ac:dyDescent="0.5">
      <c r="A8997" s="38">
        <v>43729</v>
      </c>
      <c r="B8997" s="39">
        <v>2.3703703703703703E-2</v>
      </c>
      <c r="C8997" s="40">
        <v>4</v>
      </c>
      <c r="D8997" s="40" t="s">
        <v>640</v>
      </c>
      <c r="E8997" s="40">
        <v>75</v>
      </c>
      <c r="F8997" s="40" t="s">
        <v>646</v>
      </c>
    </row>
    <row r="8998" spans="1:6" x14ac:dyDescent="0.5">
      <c r="A8998" s="38">
        <v>43729</v>
      </c>
      <c r="B8998" s="39">
        <v>2.3807870370370368E-2</v>
      </c>
      <c r="C8998" s="40">
        <v>4</v>
      </c>
      <c r="D8998" s="40" t="s">
        <v>651</v>
      </c>
      <c r="E8998" s="40">
        <v>118</v>
      </c>
      <c r="F8998" s="40" t="s">
        <v>642</v>
      </c>
    </row>
    <row r="8999" spans="1:6" x14ac:dyDescent="0.5">
      <c r="A8999" s="38">
        <v>43729</v>
      </c>
      <c r="B8999" s="39">
        <v>2.8067129629629626E-2</v>
      </c>
      <c r="C8999" s="40">
        <v>2</v>
      </c>
      <c r="D8999" s="40" t="s">
        <v>645</v>
      </c>
      <c r="E8999" s="40">
        <v>66</v>
      </c>
      <c r="F8999" s="40" t="s">
        <v>646</v>
      </c>
    </row>
    <row r="9000" spans="1:6" x14ac:dyDescent="0.5">
      <c r="A9000" s="38">
        <v>43729</v>
      </c>
      <c r="B9000" s="39">
        <v>2.8900462962962961E-2</v>
      </c>
      <c r="C9000" s="40">
        <v>1</v>
      </c>
      <c r="D9000" s="40" t="s">
        <v>651</v>
      </c>
      <c r="E9000" s="40">
        <v>61</v>
      </c>
      <c r="F9000" s="40" t="s">
        <v>642</v>
      </c>
    </row>
    <row r="9001" spans="1:6" x14ac:dyDescent="0.5">
      <c r="A9001" s="38">
        <v>43729</v>
      </c>
      <c r="B9001" s="39">
        <v>3.8124999999999999E-2</v>
      </c>
      <c r="C9001" s="40">
        <v>2</v>
      </c>
      <c r="D9001" s="40" t="s">
        <v>640</v>
      </c>
      <c r="E9001" s="40">
        <v>127</v>
      </c>
      <c r="F9001" s="40" t="s">
        <v>642</v>
      </c>
    </row>
    <row r="9002" spans="1:6" x14ac:dyDescent="0.5">
      <c r="A9002" s="38">
        <v>43729</v>
      </c>
      <c r="B9002" s="39">
        <v>3.8275462962962963E-2</v>
      </c>
      <c r="C9002" s="40">
        <v>2</v>
      </c>
      <c r="D9002" s="40" t="s">
        <v>640</v>
      </c>
      <c r="E9002" s="40">
        <v>127</v>
      </c>
      <c r="F9002" s="40" t="s">
        <v>641</v>
      </c>
    </row>
    <row r="9003" spans="1:6" x14ac:dyDescent="0.5">
      <c r="A9003" s="38">
        <v>43729</v>
      </c>
      <c r="B9003" s="39">
        <v>3.8657407407407404E-2</v>
      </c>
      <c r="C9003" s="40">
        <v>2</v>
      </c>
      <c r="D9003" s="40" t="s">
        <v>640</v>
      </c>
      <c r="E9003" s="40">
        <v>119</v>
      </c>
      <c r="F9003" s="40" t="s">
        <v>641</v>
      </c>
    </row>
    <row r="9004" spans="1:6" x14ac:dyDescent="0.5">
      <c r="A9004" s="38">
        <v>43729</v>
      </c>
      <c r="B9004" s="39">
        <v>3.9120370370370368E-2</v>
      </c>
      <c r="C9004" s="40">
        <v>4</v>
      </c>
      <c r="D9004" s="40" t="s">
        <v>645</v>
      </c>
      <c r="E9004" s="40">
        <v>100</v>
      </c>
      <c r="F9004" s="40" t="s">
        <v>646</v>
      </c>
    </row>
    <row r="9005" spans="1:6" x14ac:dyDescent="0.5">
      <c r="A9005" s="38">
        <v>43729</v>
      </c>
      <c r="B9005" s="39">
        <v>3.9444444444444442E-2</v>
      </c>
      <c r="C9005" s="40">
        <v>4</v>
      </c>
      <c r="D9005" s="40" t="s">
        <v>651</v>
      </c>
      <c r="E9005" s="40">
        <v>89</v>
      </c>
      <c r="F9005" s="40" t="s">
        <v>642</v>
      </c>
    </row>
    <row r="9006" spans="1:6" x14ac:dyDescent="0.5">
      <c r="A9006" s="38">
        <v>43729</v>
      </c>
      <c r="B9006" s="39">
        <v>4.0752314814814811E-2</v>
      </c>
      <c r="C9006" s="40">
        <v>1</v>
      </c>
      <c r="D9006" s="40" t="s">
        <v>651</v>
      </c>
      <c r="E9006" s="40">
        <v>80</v>
      </c>
      <c r="F9006" s="40" t="s">
        <v>642</v>
      </c>
    </row>
    <row r="9007" spans="1:6" x14ac:dyDescent="0.5">
      <c r="A9007" s="38">
        <v>43729</v>
      </c>
      <c r="B9007" s="39">
        <v>4.2997685185185187E-2</v>
      </c>
      <c r="C9007" s="40">
        <v>2</v>
      </c>
      <c r="D9007" s="40" t="s">
        <v>640</v>
      </c>
      <c r="E9007" s="40">
        <v>125</v>
      </c>
      <c r="F9007" s="40" t="s">
        <v>641</v>
      </c>
    </row>
    <row r="9008" spans="1:6" x14ac:dyDescent="0.5">
      <c r="A9008" s="38">
        <v>43729</v>
      </c>
      <c r="B9008" s="39">
        <v>4.3692129629629629E-2</v>
      </c>
      <c r="C9008" s="40">
        <v>2</v>
      </c>
      <c r="D9008" s="40" t="s">
        <v>640</v>
      </c>
      <c r="E9008" s="40">
        <v>126</v>
      </c>
      <c r="F9008" s="40" t="s">
        <v>641</v>
      </c>
    </row>
    <row r="9009" spans="1:6" x14ac:dyDescent="0.5">
      <c r="A9009" s="38">
        <v>43729</v>
      </c>
      <c r="B9009" s="39">
        <v>4.5243055555555557E-2</v>
      </c>
      <c r="C9009" s="40">
        <v>2</v>
      </c>
      <c r="D9009" s="40" t="s">
        <v>640</v>
      </c>
      <c r="E9009" s="40">
        <v>42</v>
      </c>
      <c r="F9009" s="40" t="s">
        <v>641</v>
      </c>
    </row>
    <row r="9010" spans="1:6" x14ac:dyDescent="0.5">
      <c r="A9010" s="38">
        <v>43729</v>
      </c>
      <c r="B9010" s="39">
        <v>4.5601851851851859E-2</v>
      </c>
      <c r="C9010" s="40">
        <v>1</v>
      </c>
      <c r="D9010" s="40" t="s">
        <v>645</v>
      </c>
      <c r="E9010" s="40">
        <v>127</v>
      </c>
      <c r="F9010" s="40" t="s">
        <v>646</v>
      </c>
    </row>
    <row r="9011" spans="1:6" x14ac:dyDescent="0.5">
      <c r="A9011" s="38">
        <v>43729</v>
      </c>
      <c r="B9011" s="39">
        <v>4.5914351851851852E-2</v>
      </c>
      <c r="C9011" s="40">
        <v>2</v>
      </c>
      <c r="D9011" s="40" t="s">
        <v>640</v>
      </c>
      <c r="E9011" s="40">
        <v>125</v>
      </c>
      <c r="F9011" s="40" t="s">
        <v>641</v>
      </c>
    </row>
    <row r="9012" spans="1:6" x14ac:dyDescent="0.5">
      <c r="A9012" s="38">
        <v>43729</v>
      </c>
      <c r="B9012" s="39">
        <v>4.8564814814814818E-2</v>
      </c>
      <c r="C9012" s="40">
        <v>1</v>
      </c>
      <c r="D9012" s="40" t="s">
        <v>645</v>
      </c>
      <c r="E9012" s="40">
        <v>60</v>
      </c>
      <c r="F9012" s="40" t="s">
        <v>646</v>
      </c>
    </row>
    <row r="9013" spans="1:6" x14ac:dyDescent="0.5">
      <c r="A9013" s="38">
        <v>43729</v>
      </c>
      <c r="B9013" s="39">
        <v>5.2916666666666667E-2</v>
      </c>
      <c r="C9013" s="40">
        <v>4</v>
      </c>
      <c r="D9013" s="40" t="s">
        <v>651</v>
      </c>
      <c r="E9013" s="40">
        <v>127</v>
      </c>
      <c r="F9013" s="40" t="s">
        <v>642</v>
      </c>
    </row>
    <row r="9014" spans="1:6" x14ac:dyDescent="0.5">
      <c r="A9014" s="38">
        <v>43729</v>
      </c>
      <c r="B9014" s="39">
        <v>5.3333333333333337E-2</v>
      </c>
      <c r="C9014" s="40">
        <v>1</v>
      </c>
      <c r="D9014" s="40" t="s">
        <v>645</v>
      </c>
      <c r="E9014" s="40">
        <v>120</v>
      </c>
      <c r="F9014" s="40" t="s">
        <v>646</v>
      </c>
    </row>
    <row r="9015" spans="1:6" x14ac:dyDescent="0.5">
      <c r="A9015" s="38">
        <v>43729</v>
      </c>
      <c r="B9015" s="39">
        <v>5.6423611111111112E-2</v>
      </c>
      <c r="C9015" s="40">
        <v>3</v>
      </c>
      <c r="D9015" s="40" t="s">
        <v>640</v>
      </c>
      <c r="E9015" s="40">
        <v>44</v>
      </c>
      <c r="F9015" s="40" t="s">
        <v>641</v>
      </c>
    </row>
    <row r="9016" spans="1:6" x14ac:dyDescent="0.5">
      <c r="A9016" s="38">
        <v>43729</v>
      </c>
      <c r="B9016" s="39">
        <v>5.7615740740740738E-2</v>
      </c>
      <c r="C9016" s="40">
        <v>1</v>
      </c>
      <c r="D9016" s="40" t="s">
        <v>651</v>
      </c>
      <c r="E9016" s="40">
        <v>57</v>
      </c>
      <c r="F9016" s="40" t="s">
        <v>642</v>
      </c>
    </row>
    <row r="9017" spans="1:6" x14ac:dyDescent="0.5">
      <c r="A9017" s="38">
        <v>43729</v>
      </c>
      <c r="B9017" s="39">
        <v>5.8321759259259261E-2</v>
      </c>
      <c r="C9017" s="40">
        <v>1</v>
      </c>
      <c r="D9017" s="40" t="s">
        <v>651</v>
      </c>
      <c r="E9017" s="40">
        <v>105</v>
      </c>
      <c r="F9017" s="40" t="s">
        <v>642</v>
      </c>
    </row>
    <row r="9018" spans="1:6" x14ac:dyDescent="0.5">
      <c r="A9018" s="38">
        <v>43729</v>
      </c>
      <c r="B9018" s="39">
        <v>5.8460648148148144E-2</v>
      </c>
      <c r="C9018" s="40">
        <v>2</v>
      </c>
      <c r="D9018" s="40" t="s">
        <v>645</v>
      </c>
      <c r="E9018" s="40">
        <v>77</v>
      </c>
      <c r="F9018" s="40" t="s">
        <v>646</v>
      </c>
    </row>
    <row r="9019" spans="1:6" x14ac:dyDescent="0.5">
      <c r="A9019" s="38">
        <v>43729</v>
      </c>
      <c r="B9019" s="39">
        <v>6.1192129629629631E-2</v>
      </c>
      <c r="C9019" s="40">
        <v>1</v>
      </c>
      <c r="D9019" s="40" t="s">
        <v>651</v>
      </c>
      <c r="E9019" s="40">
        <v>63</v>
      </c>
      <c r="F9019" s="40" t="s">
        <v>642</v>
      </c>
    </row>
    <row r="9020" spans="1:6" x14ac:dyDescent="0.5">
      <c r="A9020" s="38">
        <v>43729</v>
      </c>
      <c r="B9020" s="39">
        <v>6.4097222222222222E-2</v>
      </c>
      <c r="C9020" s="40">
        <v>4</v>
      </c>
      <c r="D9020" s="40" t="s">
        <v>640</v>
      </c>
      <c r="E9020" s="40">
        <v>92</v>
      </c>
      <c r="F9020" s="40" t="s">
        <v>641</v>
      </c>
    </row>
    <row r="9021" spans="1:6" x14ac:dyDescent="0.5">
      <c r="A9021" s="38">
        <v>43729</v>
      </c>
      <c r="B9021" s="39">
        <v>6.4120370370370369E-2</v>
      </c>
      <c r="C9021" s="40">
        <v>4</v>
      </c>
      <c r="D9021" s="40" t="s">
        <v>640</v>
      </c>
      <c r="E9021" s="40">
        <v>75</v>
      </c>
      <c r="F9021" s="40" t="s">
        <v>646</v>
      </c>
    </row>
    <row r="9022" spans="1:6" x14ac:dyDescent="0.5">
      <c r="A9022" s="38">
        <v>43729</v>
      </c>
      <c r="B9022" s="39">
        <v>6.5011574074074083E-2</v>
      </c>
      <c r="C9022" s="40">
        <v>4</v>
      </c>
      <c r="D9022" s="40" t="s">
        <v>651</v>
      </c>
      <c r="E9022" s="40">
        <v>108</v>
      </c>
      <c r="F9022" s="40" t="s">
        <v>642</v>
      </c>
    </row>
    <row r="9023" spans="1:6" x14ac:dyDescent="0.5">
      <c r="A9023" s="38">
        <v>43729</v>
      </c>
      <c r="B9023" s="39">
        <v>7.0717592592592596E-2</v>
      </c>
      <c r="C9023" s="40">
        <v>2</v>
      </c>
      <c r="D9023" s="40" t="s">
        <v>640</v>
      </c>
      <c r="E9023" s="40">
        <v>127</v>
      </c>
      <c r="F9023" s="40" t="s">
        <v>641</v>
      </c>
    </row>
    <row r="9024" spans="1:6" x14ac:dyDescent="0.5">
      <c r="A9024" s="38">
        <v>43729</v>
      </c>
      <c r="B9024" s="39">
        <v>7.1574074074074082E-2</v>
      </c>
      <c r="C9024" s="40">
        <v>2</v>
      </c>
      <c r="D9024" s="40" t="s">
        <v>640</v>
      </c>
      <c r="E9024" s="40">
        <v>108</v>
      </c>
      <c r="F9024" s="40" t="s">
        <v>641</v>
      </c>
    </row>
    <row r="9025" spans="1:6" x14ac:dyDescent="0.5">
      <c r="A9025" s="38">
        <v>43729</v>
      </c>
      <c r="B9025" s="39">
        <v>7.1631944444444443E-2</v>
      </c>
      <c r="C9025" s="40">
        <v>2</v>
      </c>
      <c r="D9025" s="40" t="s">
        <v>640</v>
      </c>
      <c r="E9025" s="40">
        <v>127</v>
      </c>
      <c r="F9025" s="40" t="s">
        <v>641</v>
      </c>
    </row>
    <row r="9026" spans="1:6" x14ac:dyDescent="0.5">
      <c r="A9026" s="38">
        <v>43729</v>
      </c>
      <c r="B9026" s="39">
        <v>7.2094907407407413E-2</v>
      </c>
      <c r="C9026" s="40">
        <v>4</v>
      </c>
      <c r="D9026" s="40" t="s">
        <v>645</v>
      </c>
      <c r="E9026" s="40">
        <v>84</v>
      </c>
      <c r="F9026" s="40" t="s">
        <v>646</v>
      </c>
    </row>
    <row r="9027" spans="1:6" x14ac:dyDescent="0.5">
      <c r="A9027" s="38">
        <v>43729</v>
      </c>
      <c r="B9027" s="39">
        <v>7.239583333333334E-2</v>
      </c>
      <c r="C9027" s="40">
        <v>2</v>
      </c>
      <c r="D9027" s="40" t="s">
        <v>640</v>
      </c>
      <c r="E9027" s="40">
        <v>92</v>
      </c>
      <c r="F9027" s="40" t="s">
        <v>641</v>
      </c>
    </row>
    <row r="9028" spans="1:6" x14ac:dyDescent="0.5">
      <c r="A9028" s="38">
        <v>43729</v>
      </c>
      <c r="B9028" s="39">
        <v>7.2476851851851862E-2</v>
      </c>
      <c r="C9028" s="40">
        <v>2</v>
      </c>
      <c r="D9028" s="40" t="s">
        <v>645</v>
      </c>
      <c r="E9028" s="40">
        <v>127</v>
      </c>
      <c r="F9028" s="40" t="s">
        <v>641</v>
      </c>
    </row>
    <row r="9029" spans="1:6" x14ac:dyDescent="0.5">
      <c r="A9029" s="38">
        <v>43729</v>
      </c>
      <c r="B9029" s="39">
        <v>7.2789351851851855E-2</v>
      </c>
      <c r="C9029" s="40">
        <v>2</v>
      </c>
      <c r="D9029" s="40" t="s">
        <v>640</v>
      </c>
      <c r="E9029" s="40">
        <v>79</v>
      </c>
      <c r="F9029" s="40" t="s">
        <v>642</v>
      </c>
    </row>
    <row r="9030" spans="1:6" x14ac:dyDescent="0.5">
      <c r="A9030" s="38">
        <v>43729</v>
      </c>
      <c r="B9030" s="39">
        <v>7.3020833333333326E-2</v>
      </c>
      <c r="C9030" s="40">
        <v>2</v>
      </c>
      <c r="D9030" s="40" t="s">
        <v>651</v>
      </c>
      <c r="E9030" s="40">
        <v>64</v>
      </c>
      <c r="F9030" s="40" t="s">
        <v>642</v>
      </c>
    </row>
    <row r="9031" spans="1:6" x14ac:dyDescent="0.5">
      <c r="A9031" s="38">
        <v>43729</v>
      </c>
      <c r="B9031" s="39">
        <v>7.5127314814814813E-2</v>
      </c>
      <c r="C9031" s="40">
        <v>4</v>
      </c>
      <c r="D9031" s="40" t="s">
        <v>651</v>
      </c>
      <c r="E9031" s="40">
        <v>85</v>
      </c>
      <c r="F9031" s="40" t="s">
        <v>642</v>
      </c>
    </row>
    <row r="9032" spans="1:6" x14ac:dyDescent="0.5">
      <c r="A9032" s="38">
        <v>43729</v>
      </c>
      <c r="B9032" s="39">
        <v>7.7337962962962969E-2</v>
      </c>
      <c r="C9032" s="40">
        <v>4</v>
      </c>
      <c r="D9032" s="40" t="s">
        <v>645</v>
      </c>
      <c r="E9032" s="40">
        <v>112</v>
      </c>
      <c r="F9032" s="40" t="s">
        <v>646</v>
      </c>
    </row>
    <row r="9033" spans="1:6" x14ac:dyDescent="0.5">
      <c r="A9033" s="38">
        <v>43729</v>
      </c>
      <c r="B9033" s="39">
        <v>7.9664351851851847E-2</v>
      </c>
      <c r="C9033" s="40">
        <v>1</v>
      </c>
      <c r="D9033" s="40" t="s">
        <v>640</v>
      </c>
      <c r="E9033" s="40">
        <v>127</v>
      </c>
      <c r="F9033" s="40" t="s">
        <v>642</v>
      </c>
    </row>
    <row r="9034" spans="1:6" x14ac:dyDescent="0.5">
      <c r="A9034" s="38">
        <v>43729</v>
      </c>
      <c r="B9034" s="39">
        <v>8.9293981481481488E-2</v>
      </c>
      <c r="C9034" s="40">
        <v>4</v>
      </c>
      <c r="D9034" s="40" t="s">
        <v>651</v>
      </c>
      <c r="E9034" s="40">
        <v>110</v>
      </c>
      <c r="F9034" s="40" t="s">
        <v>642</v>
      </c>
    </row>
    <row r="9035" spans="1:6" x14ac:dyDescent="0.5">
      <c r="A9035" s="38">
        <v>43729</v>
      </c>
      <c r="B9035" s="39">
        <v>9.4988425925925934E-2</v>
      </c>
      <c r="C9035" s="40">
        <v>4</v>
      </c>
      <c r="D9035" s="40" t="s">
        <v>640</v>
      </c>
      <c r="E9035" s="40">
        <v>110</v>
      </c>
      <c r="F9035" s="40" t="s">
        <v>642</v>
      </c>
    </row>
    <row r="9036" spans="1:6" x14ac:dyDescent="0.5">
      <c r="A9036" s="38">
        <v>43729</v>
      </c>
      <c r="B9036" s="39">
        <v>9.5011574074074068E-2</v>
      </c>
      <c r="C9036" s="40">
        <v>1</v>
      </c>
      <c r="D9036" s="40" t="s">
        <v>640</v>
      </c>
      <c r="E9036" s="40">
        <v>103</v>
      </c>
      <c r="F9036" s="40" t="s">
        <v>642</v>
      </c>
    </row>
    <row r="9037" spans="1:6" x14ac:dyDescent="0.5">
      <c r="A9037" s="38">
        <v>43729</v>
      </c>
      <c r="B9037" s="39">
        <v>0.10011574074074074</v>
      </c>
      <c r="C9037" s="40">
        <v>1</v>
      </c>
      <c r="D9037" s="40" t="s">
        <v>640</v>
      </c>
      <c r="E9037" s="40">
        <v>55</v>
      </c>
      <c r="F9037" s="40" t="s">
        <v>642</v>
      </c>
    </row>
    <row r="9038" spans="1:6" x14ac:dyDescent="0.5">
      <c r="A9038" s="38">
        <v>43729</v>
      </c>
      <c r="B9038" s="39">
        <v>0.1158912037037037</v>
      </c>
      <c r="C9038" s="40">
        <v>2</v>
      </c>
      <c r="D9038" s="40" t="s">
        <v>640</v>
      </c>
      <c r="E9038" s="40">
        <v>43</v>
      </c>
      <c r="F9038" s="40" t="s">
        <v>642</v>
      </c>
    </row>
    <row r="9039" spans="1:6" x14ac:dyDescent="0.5">
      <c r="A9039" s="38">
        <v>43729</v>
      </c>
      <c r="B9039" s="39">
        <v>0.11653935185185187</v>
      </c>
      <c r="C9039" s="40">
        <v>2</v>
      </c>
      <c r="D9039" s="40" t="s">
        <v>645</v>
      </c>
      <c r="E9039" s="40">
        <v>62</v>
      </c>
      <c r="F9039" s="40" t="s">
        <v>646</v>
      </c>
    </row>
    <row r="9040" spans="1:6" x14ac:dyDescent="0.5">
      <c r="A9040" s="38">
        <v>43729</v>
      </c>
      <c r="B9040" s="39">
        <v>0.11815972222222222</v>
      </c>
      <c r="C9040" s="40">
        <v>3</v>
      </c>
      <c r="D9040" s="40" t="s">
        <v>640</v>
      </c>
      <c r="E9040" s="40">
        <v>40</v>
      </c>
      <c r="F9040" s="40" t="s">
        <v>641</v>
      </c>
    </row>
    <row r="9041" spans="1:6" x14ac:dyDescent="0.5">
      <c r="A9041" s="38">
        <v>43729</v>
      </c>
      <c r="B9041" s="39">
        <v>0.1181712962962963</v>
      </c>
      <c r="C9041" s="40">
        <v>3</v>
      </c>
      <c r="D9041" s="40" t="s">
        <v>640</v>
      </c>
      <c r="E9041" s="40">
        <v>38</v>
      </c>
      <c r="F9041" s="40" t="s">
        <v>641</v>
      </c>
    </row>
    <row r="9042" spans="1:6" x14ac:dyDescent="0.5">
      <c r="A9042" s="38">
        <v>43729</v>
      </c>
      <c r="B9042" s="39">
        <v>0.11819444444444445</v>
      </c>
      <c r="C9042" s="40">
        <v>3</v>
      </c>
      <c r="D9042" s="40" t="s">
        <v>640</v>
      </c>
      <c r="E9042" s="40">
        <v>40</v>
      </c>
      <c r="F9042" s="40" t="s">
        <v>641</v>
      </c>
    </row>
    <row r="9043" spans="1:6" x14ac:dyDescent="0.5">
      <c r="A9043" s="38">
        <v>43729</v>
      </c>
      <c r="B9043" s="39">
        <v>0.11820601851851853</v>
      </c>
      <c r="C9043" s="40">
        <v>3</v>
      </c>
      <c r="D9043" s="40" t="s">
        <v>640</v>
      </c>
      <c r="E9043" s="40">
        <v>53</v>
      </c>
      <c r="F9043" s="40" t="s">
        <v>641</v>
      </c>
    </row>
    <row r="9044" spans="1:6" x14ac:dyDescent="0.5">
      <c r="A9044" s="38">
        <v>43729</v>
      </c>
      <c r="B9044" s="39">
        <v>0.11821759259259258</v>
      </c>
      <c r="C9044" s="40">
        <v>3</v>
      </c>
      <c r="D9044" s="40" t="s">
        <v>640</v>
      </c>
      <c r="E9044" s="40">
        <v>47</v>
      </c>
      <c r="F9044" s="40" t="s">
        <v>641</v>
      </c>
    </row>
    <row r="9045" spans="1:6" x14ac:dyDescent="0.5">
      <c r="A9045" s="38">
        <v>43729</v>
      </c>
      <c r="B9045" s="39">
        <v>0.11825231481481481</v>
      </c>
      <c r="C9045" s="40">
        <v>3</v>
      </c>
      <c r="D9045" s="40" t="s">
        <v>640</v>
      </c>
      <c r="E9045" s="40">
        <v>48</v>
      </c>
      <c r="F9045" s="40" t="s">
        <v>641</v>
      </c>
    </row>
    <row r="9046" spans="1:6" x14ac:dyDescent="0.5">
      <c r="A9046" s="38">
        <v>43729</v>
      </c>
      <c r="B9046" s="39">
        <v>0.11826388888888889</v>
      </c>
      <c r="C9046" s="40">
        <v>3</v>
      </c>
      <c r="D9046" s="40" t="s">
        <v>640</v>
      </c>
      <c r="E9046" s="40">
        <v>48</v>
      </c>
      <c r="F9046" s="40" t="s">
        <v>641</v>
      </c>
    </row>
    <row r="9047" spans="1:6" x14ac:dyDescent="0.5">
      <c r="A9047" s="38">
        <v>43729</v>
      </c>
      <c r="B9047" s="39">
        <v>0.11827546296296297</v>
      </c>
      <c r="C9047" s="40">
        <v>3</v>
      </c>
      <c r="D9047" s="40" t="s">
        <v>640</v>
      </c>
      <c r="E9047" s="40">
        <v>47</v>
      </c>
      <c r="F9047" s="40" t="s">
        <v>641</v>
      </c>
    </row>
    <row r="9048" spans="1:6" x14ac:dyDescent="0.5">
      <c r="A9048" s="38">
        <v>43729</v>
      </c>
      <c r="B9048" s="39">
        <v>0.11828703703703704</v>
      </c>
      <c r="C9048" s="40">
        <v>3</v>
      </c>
      <c r="D9048" s="40" t="s">
        <v>640</v>
      </c>
      <c r="E9048" s="40">
        <v>46</v>
      </c>
      <c r="F9048" s="40" t="s">
        <v>641</v>
      </c>
    </row>
    <row r="9049" spans="1:6" x14ac:dyDescent="0.5">
      <c r="A9049" s="38">
        <v>43729</v>
      </c>
      <c r="B9049" s="39">
        <v>0.11829861111111112</v>
      </c>
      <c r="C9049" s="40">
        <v>3</v>
      </c>
      <c r="D9049" s="40" t="s">
        <v>640</v>
      </c>
      <c r="E9049" s="40">
        <v>46</v>
      </c>
      <c r="F9049" s="40" t="s">
        <v>641</v>
      </c>
    </row>
    <row r="9050" spans="1:6" x14ac:dyDescent="0.5">
      <c r="A9050" s="38">
        <v>43729</v>
      </c>
      <c r="B9050" s="39">
        <v>0.11831018518518517</v>
      </c>
      <c r="C9050" s="40">
        <v>3</v>
      </c>
      <c r="D9050" s="40" t="s">
        <v>640</v>
      </c>
      <c r="E9050" s="40">
        <v>49</v>
      </c>
      <c r="F9050" s="40" t="s">
        <v>641</v>
      </c>
    </row>
    <row r="9051" spans="1:6" x14ac:dyDescent="0.5">
      <c r="A9051" s="38">
        <v>43729</v>
      </c>
      <c r="B9051" s="39">
        <v>0.11833333333333333</v>
      </c>
      <c r="C9051" s="40">
        <v>3</v>
      </c>
      <c r="D9051" s="40" t="s">
        <v>640</v>
      </c>
      <c r="E9051" s="40">
        <v>47</v>
      </c>
      <c r="F9051" s="40" t="s">
        <v>641</v>
      </c>
    </row>
    <row r="9052" spans="1:6" x14ac:dyDescent="0.5">
      <c r="A9052" s="38">
        <v>43729</v>
      </c>
      <c r="B9052" s="39">
        <v>0.1183449074074074</v>
      </c>
      <c r="C9052" s="40">
        <v>3</v>
      </c>
      <c r="D9052" s="40" t="s">
        <v>640</v>
      </c>
      <c r="E9052" s="40">
        <v>49</v>
      </c>
      <c r="F9052" s="40" t="s">
        <v>641</v>
      </c>
    </row>
    <row r="9053" spans="1:6" x14ac:dyDescent="0.5">
      <c r="A9053" s="38">
        <v>43729</v>
      </c>
      <c r="B9053" s="39">
        <v>0.11836805555555556</v>
      </c>
      <c r="C9053" s="40">
        <v>3</v>
      </c>
      <c r="D9053" s="40" t="s">
        <v>640</v>
      </c>
      <c r="E9053" s="40">
        <v>41</v>
      </c>
      <c r="F9053" s="40" t="s">
        <v>641</v>
      </c>
    </row>
    <row r="9054" spans="1:6" x14ac:dyDescent="0.5">
      <c r="A9054" s="38">
        <v>43729</v>
      </c>
      <c r="B9054" s="39">
        <v>0.11837962962962963</v>
      </c>
      <c r="C9054" s="40">
        <v>3</v>
      </c>
      <c r="D9054" s="40" t="s">
        <v>640</v>
      </c>
      <c r="E9054" s="40">
        <v>47</v>
      </c>
      <c r="F9054" s="40" t="s">
        <v>641</v>
      </c>
    </row>
    <row r="9055" spans="1:6" x14ac:dyDescent="0.5">
      <c r="A9055" s="38">
        <v>43729</v>
      </c>
      <c r="B9055" s="39">
        <v>0.13930555555555554</v>
      </c>
      <c r="C9055" s="40">
        <v>4</v>
      </c>
      <c r="D9055" s="40" t="s">
        <v>640</v>
      </c>
      <c r="E9055" s="40">
        <v>95</v>
      </c>
      <c r="F9055" s="40" t="s">
        <v>641</v>
      </c>
    </row>
    <row r="9056" spans="1:6" x14ac:dyDescent="0.5">
      <c r="A9056" s="38">
        <v>43729</v>
      </c>
      <c r="B9056" s="39">
        <v>0.14136574074074074</v>
      </c>
      <c r="C9056" s="40">
        <v>2</v>
      </c>
      <c r="D9056" s="40" t="s">
        <v>640</v>
      </c>
      <c r="E9056" s="40">
        <v>45</v>
      </c>
      <c r="F9056" s="40" t="s">
        <v>641</v>
      </c>
    </row>
    <row r="9057" spans="1:6" x14ac:dyDescent="0.5">
      <c r="A9057" s="38">
        <v>43729</v>
      </c>
      <c r="B9057" s="39">
        <v>0.14151620370370369</v>
      </c>
      <c r="C9057" s="40">
        <v>2</v>
      </c>
      <c r="D9057" s="40" t="s">
        <v>640</v>
      </c>
      <c r="E9057" s="40">
        <v>127</v>
      </c>
      <c r="F9057" s="40" t="s">
        <v>642</v>
      </c>
    </row>
    <row r="9058" spans="1:6" x14ac:dyDescent="0.5">
      <c r="A9058" s="38">
        <v>43729</v>
      </c>
      <c r="B9058" s="39">
        <v>0.14163194444444446</v>
      </c>
      <c r="C9058" s="40">
        <v>1</v>
      </c>
      <c r="D9058" s="40" t="s">
        <v>651</v>
      </c>
      <c r="E9058" s="40">
        <v>51</v>
      </c>
      <c r="F9058" s="40" t="s">
        <v>642</v>
      </c>
    </row>
    <row r="9059" spans="1:6" x14ac:dyDescent="0.5">
      <c r="A9059" s="38">
        <v>43729</v>
      </c>
      <c r="B9059" s="39">
        <v>0.14168981481481482</v>
      </c>
      <c r="C9059" s="40">
        <v>1</v>
      </c>
      <c r="D9059" s="40" t="s">
        <v>651</v>
      </c>
      <c r="E9059" s="40">
        <v>120</v>
      </c>
      <c r="F9059" s="40" t="s">
        <v>642</v>
      </c>
    </row>
    <row r="9060" spans="1:6" x14ac:dyDescent="0.5">
      <c r="A9060" s="38">
        <v>43729</v>
      </c>
      <c r="B9060" s="39">
        <v>0.14384259259259261</v>
      </c>
      <c r="C9060" s="40">
        <v>2</v>
      </c>
      <c r="D9060" s="40" t="s">
        <v>640</v>
      </c>
      <c r="E9060" s="40">
        <v>38</v>
      </c>
      <c r="F9060" s="40" t="s">
        <v>641</v>
      </c>
    </row>
    <row r="9061" spans="1:6" x14ac:dyDescent="0.5">
      <c r="A9061" s="38">
        <v>43729</v>
      </c>
      <c r="B9061" s="39">
        <v>0.14751157407407409</v>
      </c>
      <c r="C9061" s="40">
        <v>2</v>
      </c>
      <c r="D9061" s="40" t="s">
        <v>640</v>
      </c>
      <c r="E9061" s="40">
        <v>57</v>
      </c>
      <c r="F9061" s="40" t="s">
        <v>641</v>
      </c>
    </row>
    <row r="9062" spans="1:6" x14ac:dyDescent="0.5">
      <c r="A9062" s="38">
        <v>43729</v>
      </c>
      <c r="B9062" s="39">
        <v>0.14909722222222221</v>
      </c>
      <c r="C9062" s="40">
        <v>1</v>
      </c>
      <c r="D9062" s="40" t="s">
        <v>651</v>
      </c>
      <c r="E9062" s="40">
        <v>127</v>
      </c>
      <c r="F9062" s="40" t="s">
        <v>642</v>
      </c>
    </row>
    <row r="9063" spans="1:6" x14ac:dyDescent="0.5">
      <c r="A9063" s="38">
        <v>43729</v>
      </c>
      <c r="B9063" s="39">
        <v>0.15107638888888889</v>
      </c>
      <c r="C9063" s="40">
        <v>1</v>
      </c>
      <c r="D9063" s="40" t="s">
        <v>645</v>
      </c>
      <c r="E9063" s="40">
        <v>65</v>
      </c>
      <c r="F9063" s="40" t="s">
        <v>646</v>
      </c>
    </row>
    <row r="9064" spans="1:6" x14ac:dyDescent="0.5">
      <c r="A9064" s="38">
        <v>43729</v>
      </c>
      <c r="B9064" s="39">
        <v>0.15444444444444444</v>
      </c>
      <c r="C9064" s="40">
        <v>4</v>
      </c>
      <c r="D9064" s="40" t="s">
        <v>640</v>
      </c>
      <c r="E9064" s="40">
        <v>54</v>
      </c>
      <c r="F9064" s="40" t="s">
        <v>646</v>
      </c>
    </row>
    <row r="9065" spans="1:6" x14ac:dyDescent="0.5">
      <c r="A9065" s="38">
        <v>43729</v>
      </c>
      <c r="B9065" s="39">
        <v>0.15599537037037037</v>
      </c>
      <c r="C9065" s="40">
        <v>4</v>
      </c>
      <c r="D9065" s="40" t="s">
        <v>651</v>
      </c>
      <c r="E9065" s="40">
        <v>97</v>
      </c>
      <c r="F9065" s="40" t="s">
        <v>642</v>
      </c>
    </row>
    <row r="9066" spans="1:6" x14ac:dyDescent="0.5">
      <c r="A9066" s="38">
        <v>43729</v>
      </c>
      <c r="B9066" s="39">
        <v>0.15600694444444443</v>
      </c>
      <c r="C9066" s="40">
        <v>2</v>
      </c>
      <c r="D9066" s="40" t="s">
        <v>640</v>
      </c>
      <c r="E9066" s="40">
        <v>42</v>
      </c>
      <c r="F9066" s="40" t="s">
        <v>641</v>
      </c>
    </row>
    <row r="9067" spans="1:6" x14ac:dyDescent="0.5">
      <c r="A9067" s="38">
        <v>43729</v>
      </c>
      <c r="B9067" s="39">
        <v>0.15894675925925925</v>
      </c>
      <c r="C9067" s="40">
        <v>2</v>
      </c>
      <c r="D9067" s="40" t="s">
        <v>640</v>
      </c>
      <c r="E9067" s="40">
        <v>47</v>
      </c>
      <c r="F9067" s="40" t="s">
        <v>642</v>
      </c>
    </row>
    <row r="9068" spans="1:6" x14ac:dyDescent="0.5">
      <c r="A9068" s="38">
        <v>43729</v>
      </c>
      <c r="B9068" s="39">
        <v>0.15968750000000001</v>
      </c>
      <c r="C9068" s="40">
        <v>2</v>
      </c>
      <c r="D9068" s="40" t="s">
        <v>640</v>
      </c>
      <c r="E9068" s="40">
        <v>86</v>
      </c>
      <c r="F9068" s="40" t="s">
        <v>642</v>
      </c>
    </row>
    <row r="9069" spans="1:6" x14ac:dyDescent="0.5">
      <c r="A9069" s="38">
        <v>43729</v>
      </c>
      <c r="B9069" s="39">
        <v>0.16731481481481481</v>
      </c>
      <c r="C9069" s="40">
        <v>2</v>
      </c>
      <c r="D9069" s="40" t="s">
        <v>640</v>
      </c>
      <c r="E9069" s="40">
        <v>41</v>
      </c>
      <c r="F9069" s="40" t="s">
        <v>642</v>
      </c>
    </row>
    <row r="9070" spans="1:6" x14ac:dyDescent="0.5">
      <c r="A9070" s="38">
        <v>43729</v>
      </c>
      <c r="B9070" s="39">
        <v>0.17070601851851852</v>
      </c>
      <c r="C9070" s="40">
        <v>1</v>
      </c>
      <c r="D9070" s="40" t="s">
        <v>651</v>
      </c>
      <c r="E9070" s="40">
        <v>65</v>
      </c>
      <c r="F9070" s="40" t="s">
        <v>642</v>
      </c>
    </row>
    <row r="9071" spans="1:6" x14ac:dyDescent="0.5">
      <c r="A9071" s="38">
        <v>43729</v>
      </c>
      <c r="B9071" s="39">
        <v>0.17281250000000001</v>
      </c>
      <c r="C9071" s="40">
        <v>3</v>
      </c>
      <c r="D9071" s="40" t="s">
        <v>640</v>
      </c>
      <c r="E9071" s="40">
        <v>39</v>
      </c>
      <c r="F9071" s="40" t="s">
        <v>641</v>
      </c>
    </row>
    <row r="9072" spans="1:6" x14ac:dyDescent="0.5">
      <c r="A9072" s="38">
        <v>43729</v>
      </c>
      <c r="B9072" s="39">
        <v>0.17282407407407407</v>
      </c>
      <c r="C9072" s="40">
        <v>3</v>
      </c>
      <c r="D9072" s="40" t="s">
        <v>640</v>
      </c>
      <c r="E9072" s="40">
        <v>41</v>
      </c>
      <c r="F9072" s="40" t="s">
        <v>641</v>
      </c>
    </row>
    <row r="9073" spans="1:6" x14ac:dyDescent="0.5">
      <c r="A9073" s="38">
        <v>43729</v>
      </c>
      <c r="B9073" s="39">
        <v>0.17284722222222224</v>
      </c>
      <c r="C9073" s="40">
        <v>3</v>
      </c>
      <c r="D9073" s="40" t="s">
        <v>640</v>
      </c>
      <c r="E9073" s="40">
        <v>40</v>
      </c>
      <c r="F9073" s="40" t="s">
        <v>641</v>
      </c>
    </row>
    <row r="9074" spans="1:6" x14ac:dyDescent="0.5">
      <c r="A9074" s="38">
        <v>43729</v>
      </c>
      <c r="B9074" s="39">
        <v>0.1728587962962963</v>
      </c>
      <c r="C9074" s="40">
        <v>3</v>
      </c>
      <c r="D9074" s="40" t="s">
        <v>640</v>
      </c>
      <c r="E9074" s="40">
        <v>38</v>
      </c>
      <c r="F9074" s="40" t="s">
        <v>641</v>
      </c>
    </row>
    <row r="9075" spans="1:6" x14ac:dyDescent="0.5">
      <c r="A9075" s="38">
        <v>43729</v>
      </c>
      <c r="B9075" s="39">
        <v>0.17287037037037037</v>
      </c>
      <c r="C9075" s="40">
        <v>3</v>
      </c>
      <c r="D9075" s="40" t="s">
        <v>640</v>
      </c>
      <c r="E9075" s="40">
        <v>43</v>
      </c>
      <c r="F9075" s="40" t="s">
        <v>641</v>
      </c>
    </row>
    <row r="9076" spans="1:6" x14ac:dyDescent="0.5">
      <c r="A9076" s="38">
        <v>43729</v>
      </c>
      <c r="B9076" s="39">
        <v>0.17289351851851853</v>
      </c>
      <c r="C9076" s="40">
        <v>3</v>
      </c>
      <c r="D9076" s="40" t="s">
        <v>640</v>
      </c>
      <c r="E9076" s="40">
        <v>44</v>
      </c>
      <c r="F9076" s="40" t="s">
        <v>641</v>
      </c>
    </row>
    <row r="9077" spans="1:6" x14ac:dyDescent="0.5">
      <c r="A9077" s="38">
        <v>43729</v>
      </c>
      <c r="B9077" s="39">
        <v>0.1729050925925926</v>
      </c>
      <c r="C9077" s="40">
        <v>3</v>
      </c>
      <c r="D9077" s="40" t="s">
        <v>640</v>
      </c>
      <c r="E9077" s="40">
        <v>44</v>
      </c>
      <c r="F9077" s="40" t="s">
        <v>641</v>
      </c>
    </row>
    <row r="9078" spans="1:6" x14ac:dyDescent="0.5">
      <c r="A9078" s="38">
        <v>43729</v>
      </c>
      <c r="B9078" s="39">
        <v>0.17291666666666669</v>
      </c>
      <c r="C9078" s="40">
        <v>3</v>
      </c>
      <c r="D9078" s="40" t="s">
        <v>640</v>
      </c>
      <c r="E9078" s="40">
        <v>39</v>
      </c>
      <c r="F9078" s="40" t="s">
        <v>641</v>
      </c>
    </row>
    <row r="9079" spans="1:6" x14ac:dyDescent="0.5">
      <c r="A9079" s="38">
        <v>43729</v>
      </c>
      <c r="B9079" s="39">
        <v>0.17293981481481482</v>
      </c>
      <c r="C9079" s="40">
        <v>3</v>
      </c>
      <c r="D9079" s="40" t="s">
        <v>640</v>
      </c>
      <c r="E9079" s="40">
        <v>40</v>
      </c>
      <c r="F9079" s="40" t="s">
        <v>641</v>
      </c>
    </row>
    <row r="9080" spans="1:6" x14ac:dyDescent="0.5">
      <c r="A9080" s="38">
        <v>43729</v>
      </c>
      <c r="B9080" s="39">
        <v>0.17295138888888886</v>
      </c>
      <c r="C9080" s="40">
        <v>3</v>
      </c>
      <c r="D9080" s="40" t="s">
        <v>640</v>
      </c>
      <c r="E9080" s="40">
        <v>38</v>
      </c>
      <c r="F9080" s="40" t="s">
        <v>641</v>
      </c>
    </row>
    <row r="9081" spans="1:6" x14ac:dyDescent="0.5">
      <c r="A9081" s="38">
        <v>43729</v>
      </c>
      <c r="B9081" s="39">
        <v>0.17297453703703702</v>
      </c>
      <c r="C9081" s="40">
        <v>3</v>
      </c>
      <c r="D9081" s="40" t="s">
        <v>640</v>
      </c>
      <c r="E9081" s="40">
        <v>39</v>
      </c>
      <c r="F9081" s="40" t="s">
        <v>641</v>
      </c>
    </row>
    <row r="9082" spans="1:6" x14ac:dyDescent="0.5">
      <c r="A9082" s="38">
        <v>43729</v>
      </c>
      <c r="B9082" s="39">
        <v>0.17298611111111109</v>
      </c>
      <c r="C9082" s="40">
        <v>3</v>
      </c>
      <c r="D9082" s="40" t="s">
        <v>640</v>
      </c>
      <c r="E9082" s="40">
        <v>39</v>
      </c>
      <c r="F9082" s="40" t="s">
        <v>641</v>
      </c>
    </row>
    <row r="9083" spans="1:6" x14ac:dyDescent="0.5">
      <c r="A9083" s="38">
        <v>43729</v>
      </c>
      <c r="B9083" s="39">
        <v>0.17299768518518518</v>
      </c>
      <c r="C9083" s="40">
        <v>3</v>
      </c>
      <c r="D9083" s="40" t="s">
        <v>640</v>
      </c>
      <c r="E9083" s="40">
        <v>44</v>
      </c>
      <c r="F9083" s="40" t="s">
        <v>641</v>
      </c>
    </row>
    <row r="9084" spans="1:6" x14ac:dyDescent="0.5">
      <c r="A9084" s="38">
        <v>43729</v>
      </c>
      <c r="B9084" s="39">
        <v>0.17300925925925925</v>
      </c>
      <c r="C9084" s="40">
        <v>3</v>
      </c>
      <c r="D9084" s="40" t="s">
        <v>640</v>
      </c>
      <c r="E9084" s="40">
        <v>42</v>
      </c>
      <c r="F9084" s="40" t="s">
        <v>641</v>
      </c>
    </row>
    <row r="9085" spans="1:6" x14ac:dyDescent="0.5">
      <c r="A9085" s="38">
        <v>43729</v>
      </c>
      <c r="B9085" s="39">
        <v>0.17302083333333332</v>
      </c>
      <c r="C9085" s="40">
        <v>3</v>
      </c>
      <c r="D9085" s="40" t="s">
        <v>640</v>
      </c>
      <c r="E9085" s="40">
        <v>45</v>
      </c>
      <c r="F9085" s="40" t="s">
        <v>641</v>
      </c>
    </row>
    <row r="9086" spans="1:6" x14ac:dyDescent="0.5">
      <c r="A9086" s="38">
        <v>43729</v>
      </c>
      <c r="B9086" s="39">
        <v>0.17304398148148148</v>
      </c>
      <c r="C9086" s="40">
        <v>3</v>
      </c>
      <c r="D9086" s="40" t="s">
        <v>640</v>
      </c>
      <c r="E9086" s="40">
        <v>39</v>
      </c>
      <c r="F9086" s="40" t="s">
        <v>641</v>
      </c>
    </row>
    <row r="9087" spans="1:6" x14ac:dyDescent="0.5">
      <c r="A9087" s="38">
        <v>43729</v>
      </c>
      <c r="B9087" s="39">
        <v>0.17307870370370371</v>
      </c>
      <c r="C9087" s="40">
        <v>3</v>
      </c>
      <c r="D9087" s="40" t="s">
        <v>640</v>
      </c>
      <c r="E9087" s="40">
        <v>41</v>
      </c>
      <c r="F9087" s="40" t="s">
        <v>641</v>
      </c>
    </row>
    <row r="9088" spans="1:6" x14ac:dyDescent="0.5">
      <c r="A9088" s="38">
        <v>43729</v>
      </c>
      <c r="B9088" s="39">
        <v>0.17480324074074075</v>
      </c>
      <c r="C9088" s="40">
        <v>3</v>
      </c>
      <c r="D9088" s="40" t="s">
        <v>640</v>
      </c>
      <c r="E9088" s="40">
        <v>43</v>
      </c>
      <c r="F9088" s="40" t="s">
        <v>641</v>
      </c>
    </row>
    <row r="9089" spans="1:6" x14ac:dyDescent="0.5">
      <c r="A9089" s="38">
        <v>43729</v>
      </c>
      <c r="B9089" s="39">
        <v>0.17785879629629631</v>
      </c>
      <c r="C9089" s="40">
        <v>2</v>
      </c>
      <c r="D9089" s="40" t="s">
        <v>640</v>
      </c>
      <c r="E9089" s="40">
        <v>76</v>
      </c>
      <c r="F9089" s="40" t="s">
        <v>641</v>
      </c>
    </row>
    <row r="9090" spans="1:6" x14ac:dyDescent="0.5">
      <c r="A9090" s="38">
        <v>43729</v>
      </c>
      <c r="B9090" s="39">
        <v>0.17898148148148149</v>
      </c>
      <c r="C9090" s="40">
        <v>4</v>
      </c>
      <c r="D9090" s="40" t="s">
        <v>640</v>
      </c>
      <c r="E9090" s="40">
        <v>41</v>
      </c>
      <c r="F9090" s="40" t="s">
        <v>641</v>
      </c>
    </row>
    <row r="9091" spans="1:6" x14ac:dyDescent="0.5">
      <c r="A9091" s="38">
        <v>43729</v>
      </c>
      <c r="B9091" s="39">
        <v>0.17908564814814817</v>
      </c>
      <c r="C9091" s="40">
        <v>4</v>
      </c>
      <c r="D9091" s="40" t="s">
        <v>645</v>
      </c>
      <c r="E9091" s="40">
        <v>63</v>
      </c>
      <c r="F9091" s="40" t="s">
        <v>646</v>
      </c>
    </row>
    <row r="9092" spans="1:6" x14ac:dyDescent="0.5">
      <c r="A9092" s="38">
        <v>43729</v>
      </c>
      <c r="B9092" s="39">
        <v>0.17952546296296298</v>
      </c>
      <c r="C9092" s="40">
        <v>4</v>
      </c>
      <c r="D9092" s="40" t="s">
        <v>645</v>
      </c>
      <c r="E9092" s="40">
        <v>83</v>
      </c>
      <c r="F9092" s="40" t="s">
        <v>646</v>
      </c>
    </row>
    <row r="9093" spans="1:6" x14ac:dyDescent="0.5">
      <c r="A9093" s="38">
        <v>43729</v>
      </c>
      <c r="B9093" s="39">
        <v>0.18085648148148148</v>
      </c>
      <c r="C9093" s="40">
        <v>4</v>
      </c>
      <c r="D9093" s="40" t="s">
        <v>640</v>
      </c>
      <c r="E9093" s="40">
        <v>90</v>
      </c>
      <c r="F9093" s="40" t="s">
        <v>646</v>
      </c>
    </row>
    <row r="9094" spans="1:6" x14ac:dyDescent="0.5">
      <c r="A9094" s="38">
        <v>43729</v>
      </c>
      <c r="B9094" s="39">
        <v>0.18400462962962963</v>
      </c>
      <c r="C9094" s="40">
        <v>4</v>
      </c>
      <c r="D9094" s="40" t="s">
        <v>645</v>
      </c>
      <c r="E9094" s="40">
        <v>114</v>
      </c>
      <c r="F9094" s="40" t="s">
        <v>646</v>
      </c>
    </row>
    <row r="9095" spans="1:6" x14ac:dyDescent="0.5">
      <c r="A9095" s="38">
        <v>43729</v>
      </c>
      <c r="B9095" s="39">
        <v>0.18693287037037035</v>
      </c>
      <c r="C9095" s="40">
        <v>2</v>
      </c>
      <c r="D9095" s="40" t="s">
        <v>640</v>
      </c>
      <c r="E9095" s="40">
        <v>55</v>
      </c>
      <c r="F9095" s="40" t="s">
        <v>642</v>
      </c>
    </row>
    <row r="9096" spans="1:6" x14ac:dyDescent="0.5">
      <c r="A9096" s="38">
        <v>43729</v>
      </c>
      <c r="B9096" s="39">
        <v>0.19109953703703705</v>
      </c>
      <c r="C9096" s="40">
        <v>2</v>
      </c>
      <c r="D9096" s="40" t="s">
        <v>640</v>
      </c>
      <c r="E9096" s="40">
        <v>105</v>
      </c>
      <c r="F9096" s="40" t="s">
        <v>642</v>
      </c>
    </row>
    <row r="9097" spans="1:6" x14ac:dyDescent="0.5">
      <c r="A9097" s="38">
        <v>43729</v>
      </c>
      <c r="B9097" s="39">
        <v>0.19399305555555557</v>
      </c>
      <c r="C9097" s="40">
        <v>4</v>
      </c>
      <c r="D9097" s="40" t="s">
        <v>651</v>
      </c>
      <c r="E9097" s="40">
        <v>101</v>
      </c>
      <c r="F9097" s="40" t="s">
        <v>642</v>
      </c>
    </row>
    <row r="9098" spans="1:6" x14ac:dyDescent="0.5">
      <c r="A9098" s="38">
        <v>43729</v>
      </c>
      <c r="B9098" s="39">
        <v>0.19560185185185186</v>
      </c>
      <c r="C9098" s="40">
        <v>2</v>
      </c>
      <c r="D9098" s="40" t="s">
        <v>640</v>
      </c>
      <c r="E9098" s="40">
        <v>60</v>
      </c>
      <c r="F9098" s="40" t="s">
        <v>642</v>
      </c>
    </row>
    <row r="9099" spans="1:6" x14ac:dyDescent="0.5">
      <c r="A9099" s="38">
        <v>43729</v>
      </c>
      <c r="B9099" s="39">
        <v>0.19596064814814815</v>
      </c>
      <c r="C9099" s="40">
        <v>2</v>
      </c>
      <c r="D9099" s="40" t="s">
        <v>640</v>
      </c>
      <c r="E9099" s="40">
        <v>122</v>
      </c>
      <c r="F9099" s="40" t="s">
        <v>642</v>
      </c>
    </row>
    <row r="9100" spans="1:6" x14ac:dyDescent="0.5">
      <c r="A9100" s="38">
        <v>43729</v>
      </c>
      <c r="B9100" s="39">
        <v>0.19653935185185187</v>
      </c>
      <c r="C9100" s="40">
        <v>1</v>
      </c>
      <c r="D9100" s="40" t="s">
        <v>651</v>
      </c>
      <c r="E9100" s="40">
        <v>127</v>
      </c>
      <c r="F9100" s="40" t="s">
        <v>642</v>
      </c>
    </row>
    <row r="9101" spans="1:6" x14ac:dyDescent="0.5">
      <c r="A9101" s="38">
        <v>43729</v>
      </c>
      <c r="B9101" s="39">
        <v>0.19670138888888888</v>
      </c>
      <c r="C9101" s="40">
        <v>2</v>
      </c>
      <c r="D9101" s="40" t="s">
        <v>651</v>
      </c>
      <c r="E9101" s="40">
        <v>120</v>
      </c>
      <c r="F9101" s="40" t="s">
        <v>642</v>
      </c>
    </row>
    <row r="9102" spans="1:6" x14ac:dyDescent="0.5">
      <c r="A9102" s="38">
        <v>43729</v>
      </c>
      <c r="B9102" s="39">
        <v>0.19952546296296295</v>
      </c>
      <c r="C9102" s="40">
        <v>2</v>
      </c>
      <c r="D9102" s="40" t="s">
        <v>640</v>
      </c>
      <c r="E9102" s="40">
        <v>125</v>
      </c>
      <c r="F9102" s="40" t="s">
        <v>641</v>
      </c>
    </row>
    <row r="9103" spans="1:6" x14ac:dyDescent="0.5">
      <c r="A9103" s="38">
        <v>43729</v>
      </c>
      <c r="B9103" s="39">
        <v>0.20002314814814814</v>
      </c>
      <c r="C9103" s="40">
        <v>2</v>
      </c>
      <c r="D9103" s="40" t="s">
        <v>640</v>
      </c>
      <c r="E9103" s="40">
        <v>121</v>
      </c>
      <c r="F9103" s="40" t="s">
        <v>641</v>
      </c>
    </row>
    <row r="9104" spans="1:6" x14ac:dyDescent="0.5">
      <c r="A9104" s="38">
        <v>43729</v>
      </c>
      <c r="B9104" s="39">
        <v>0.20451388888888888</v>
      </c>
      <c r="C9104" s="40">
        <v>2</v>
      </c>
      <c r="D9104" s="40" t="s">
        <v>640</v>
      </c>
      <c r="E9104" s="40">
        <v>74</v>
      </c>
      <c r="F9104" s="40" t="s">
        <v>641</v>
      </c>
    </row>
    <row r="9105" spans="1:6" x14ac:dyDescent="0.5">
      <c r="A9105" s="38">
        <v>43729</v>
      </c>
      <c r="B9105" s="39">
        <v>0.20577546296296298</v>
      </c>
      <c r="C9105" s="40">
        <v>2</v>
      </c>
      <c r="D9105" s="40" t="s">
        <v>651</v>
      </c>
      <c r="E9105" s="40">
        <v>123</v>
      </c>
      <c r="F9105" s="40" t="s">
        <v>642</v>
      </c>
    </row>
    <row r="9106" spans="1:6" x14ac:dyDescent="0.5">
      <c r="A9106" s="38">
        <v>43729</v>
      </c>
      <c r="B9106" s="39">
        <v>0.22005787037037036</v>
      </c>
      <c r="C9106" s="40">
        <v>1</v>
      </c>
      <c r="D9106" s="40" t="s">
        <v>651</v>
      </c>
      <c r="E9106" s="40">
        <v>90</v>
      </c>
      <c r="F9106" s="40" t="s">
        <v>642</v>
      </c>
    </row>
    <row r="9107" spans="1:6" x14ac:dyDescent="0.5">
      <c r="A9107" s="38">
        <v>43729</v>
      </c>
      <c r="B9107" s="39">
        <v>0.22111111111111112</v>
      </c>
      <c r="C9107" s="40">
        <v>2</v>
      </c>
      <c r="D9107" s="40" t="s">
        <v>640</v>
      </c>
      <c r="E9107" s="40">
        <v>127</v>
      </c>
      <c r="F9107" s="40" t="s">
        <v>641</v>
      </c>
    </row>
    <row r="9108" spans="1:6" x14ac:dyDescent="0.5">
      <c r="A9108" s="38">
        <v>43729</v>
      </c>
      <c r="B9108" s="39">
        <v>0.23027777777777778</v>
      </c>
      <c r="C9108" s="40">
        <v>2</v>
      </c>
      <c r="D9108" s="40" t="s">
        <v>651</v>
      </c>
      <c r="E9108" s="40">
        <v>86</v>
      </c>
      <c r="F9108" s="40" t="s">
        <v>642</v>
      </c>
    </row>
    <row r="9109" spans="1:6" x14ac:dyDescent="0.5">
      <c r="A9109" s="38">
        <v>43729</v>
      </c>
      <c r="B9109" s="39">
        <v>0.23252314814814815</v>
      </c>
      <c r="C9109" s="40">
        <v>2</v>
      </c>
      <c r="D9109" s="40" t="s">
        <v>651</v>
      </c>
      <c r="E9109" s="40">
        <v>41</v>
      </c>
      <c r="F9109" s="40" t="s">
        <v>642</v>
      </c>
    </row>
    <row r="9110" spans="1:6" x14ac:dyDescent="0.5">
      <c r="A9110" s="38">
        <v>43729</v>
      </c>
      <c r="B9110" s="39">
        <v>0.24076388888888889</v>
      </c>
      <c r="C9110" s="40">
        <v>4</v>
      </c>
      <c r="D9110" s="40" t="s">
        <v>651</v>
      </c>
      <c r="E9110" s="40">
        <v>89</v>
      </c>
      <c r="F9110" s="40" t="s">
        <v>642</v>
      </c>
    </row>
    <row r="9111" spans="1:6" x14ac:dyDescent="0.5">
      <c r="A9111" s="38">
        <v>43729</v>
      </c>
      <c r="B9111" s="39">
        <v>0.2474652777777778</v>
      </c>
      <c r="C9111" s="40">
        <v>4</v>
      </c>
      <c r="D9111" s="40" t="s">
        <v>640</v>
      </c>
      <c r="E9111" s="40">
        <v>97</v>
      </c>
      <c r="F9111" s="40" t="s">
        <v>641</v>
      </c>
    </row>
    <row r="9112" spans="1:6" x14ac:dyDescent="0.5">
      <c r="A9112" s="38">
        <v>43729</v>
      </c>
      <c r="B9112" s="39">
        <v>0.24945601851851851</v>
      </c>
      <c r="C9112" s="40">
        <v>1</v>
      </c>
      <c r="D9112" s="40" t="s">
        <v>651</v>
      </c>
      <c r="E9112" s="40">
        <v>116</v>
      </c>
      <c r="F9112" s="40" t="s">
        <v>642</v>
      </c>
    </row>
    <row r="9113" spans="1:6" x14ac:dyDescent="0.5">
      <c r="A9113" s="38">
        <v>43729</v>
      </c>
      <c r="B9113" s="39">
        <v>0.25505787037037037</v>
      </c>
      <c r="C9113" s="40">
        <v>4</v>
      </c>
      <c r="D9113" s="40" t="s">
        <v>645</v>
      </c>
      <c r="E9113" s="40">
        <v>98</v>
      </c>
      <c r="F9113" s="40" t="s">
        <v>646</v>
      </c>
    </row>
    <row r="9114" spans="1:6" x14ac:dyDescent="0.5">
      <c r="A9114" s="38">
        <v>43729</v>
      </c>
      <c r="B9114" s="39">
        <v>0.25719907407407411</v>
      </c>
      <c r="C9114" s="40">
        <v>2</v>
      </c>
      <c r="D9114" s="40" t="s">
        <v>640</v>
      </c>
      <c r="E9114" s="40">
        <v>58</v>
      </c>
      <c r="F9114" s="40" t="s">
        <v>642</v>
      </c>
    </row>
    <row r="9115" spans="1:6" x14ac:dyDescent="0.5">
      <c r="A9115" s="38">
        <v>43729</v>
      </c>
      <c r="B9115" s="39">
        <v>0.26200231481481479</v>
      </c>
      <c r="C9115" s="40">
        <v>1</v>
      </c>
      <c r="D9115" s="40" t="s">
        <v>645</v>
      </c>
      <c r="E9115" s="40">
        <v>127</v>
      </c>
      <c r="F9115" s="40" t="s">
        <v>646</v>
      </c>
    </row>
    <row r="9116" spans="1:6" x14ac:dyDescent="0.5">
      <c r="A9116" s="38">
        <v>43729</v>
      </c>
      <c r="B9116" s="39">
        <v>0.26627314814814812</v>
      </c>
      <c r="C9116" s="40">
        <v>1</v>
      </c>
      <c r="D9116" s="40" t="s">
        <v>651</v>
      </c>
      <c r="E9116" s="40">
        <v>47</v>
      </c>
      <c r="F9116" s="40" t="s">
        <v>642</v>
      </c>
    </row>
    <row r="9117" spans="1:6" x14ac:dyDescent="0.5">
      <c r="A9117" s="38">
        <v>43729</v>
      </c>
      <c r="B9117" s="39">
        <v>0.27916666666666667</v>
      </c>
      <c r="C9117" s="40">
        <v>1</v>
      </c>
      <c r="D9117" s="40" t="s">
        <v>651</v>
      </c>
      <c r="E9117" s="40">
        <v>110</v>
      </c>
      <c r="F9117" s="40" t="s">
        <v>642</v>
      </c>
    </row>
    <row r="9118" spans="1:6" x14ac:dyDescent="0.5">
      <c r="A9118" s="38">
        <v>43729</v>
      </c>
      <c r="B9118" s="39">
        <v>0.2840509259259259</v>
      </c>
      <c r="C9118" s="40">
        <v>3</v>
      </c>
      <c r="D9118" s="40" t="s">
        <v>640</v>
      </c>
      <c r="E9118" s="40">
        <v>41</v>
      </c>
      <c r="F9118" s="40" t="s">
        <v>641</v>
      </c>
    </row>
    <row r="9119" spans="1:6" x14ac:dyDescent="0.5">
      <c r="A9119" s="38">
        <v>43729</v>
      </c>
      <c r="B9119" s="39">
        <v>0.28418981481481481</v>
      </c>
      <c r="C9119" s="40">
        <v>3</v>
      </c>
      <c r="D9119" s="40" t="s">
        <v>640</v>
      </c>
      <c r="E9119" s="40">
        <v>38</v>
      </c>
      <c r="F9119" s="40" t="s">
        <v>641</v>
      </c>
    </row>
    <row r="9120" spans="1:6" x14ac:dyDescent="0.5">
      <c r="A9120" s="38">
        <v>43729</v>
      </c>
      <c r="B9120" s="39">
        <v>0.284212962962963</v>
      </c>
      <c r="C9120" s="40">
        <v>3</v>
      </c>
      <c r="D9120" s="40" t="s">
        <v>640</v>
      </c>
      <c r="E9120" s="40">
        <v>39</v>
      </c>
      <c r="F9120" s="40" t="s">
        <v>641</v>
      </c>
    </row>
    <row r="9121" spans="1:6" x14ac:dyDescent="0.5">
      <c r="A9121" s="38">
        <v>43729</v>
      </c>
      <c r="B9121" s="39">
        <v>0.28422453703703704</v>
      </c>
      <c r="C9121" s="40">
        <v>3</v>
      </c>
      <c r="D9121" s="40" t="s">
        <v>640</v>
      </c>
      <c r="E9121" s="40">
        <v>38</v>
      </c>
      <c r="F9121" s="40" t="s">
        <v>641</v>
      </c>
    </row>
    <row r="9122" spans="1:6" x14ac:dyDescent="0.5">
      <c r="A9122" s="38">
        <v>43729</v>
      </c>
      <c r="B9122" s="39">
        <v>0.28429398148148149</v>
      </c>
      <c r="C9122" s="40">
        <v>3</v>
      </c>
      <c r="D9122" s="40" t="s">
        <v>640</v>
      </c>
      <c r="E9122" s="40">
        <v>44</v>
      </c>
      <c r="F9122" s="40" t="s">
        <v>641</v>
      </c>
    </row>
    <row r="9123" spans="1:6" x14ac:dyDescent="0.5">
      <c r="A9123" s="38">
        <v>43729</v>
      </c>
      <c r="B9123" s="39">
        <v>0.28430555555555553</v>
      </c>
      <c r="C9123" s="40">
        <v>3</v>
      </c>
      <c r="D9123" s="40" t="s">
        <v>640</v>
      </c>
      <c r="E9123" s="40">
        <v>45</v>
      </c>
      <c r="F9123" s="40" t="s">
        <v>641</v>
      </c>
    </row>
    <row r="9124" spans="1:6" x14ac:dyDescent="0.5">
      <c r="A9124" s="38">
        <v>43729</v>
      </c>
      <c r="B9124" s="39">
        <v>0.28431712962962963</v>
      </c>
      <c r="C9124" s="40">
        <v>3</v>
      </c>
      <c r="D9124" s="40" t="s">
        <v>640</v>
      </c>
      <c r="E9124" s="40">
        <v>43</v>
      </c>
      <c r="F9124" s="40" t="s">
        <v>641</v>
      </c>
    </row>
    <row r="9125" spans="1:6" x14ac:dyDescent="0.5">
      <c r="A9125" s="38">
        <v>43729</v>
      </c>
      <c r="B9125" s="39">
        <v>0.28432870370370372</v>
      </c>
      <c r="C9125" s="40">
        <v>3</v>
      </c>
      <c r="D9125" s="40" t="s">
        <v>640</v>
      </c>
      <c r="E9125" s="40">
        <v>38</v>
      </c>
      <c r="F9125" s="40" t="s">
        <v>641</v>
      </c>
    </row>
    <row r="9126" spans="1:6" x14ac:dyDescent="0.5">
      <c r="A9126" s="38">
        <v>43729</v>
      </c>
      <c r="B9126" s="39">
        <v>0.28435185185185186</v>
      </c>
      <c r="C9126" s="40">
        <v>3</v>
      </c>
      <c r="D9126" s="40" t="s">
        <v>640</v>
      </c>
      <c r="E9126" s="40">
        <v>38</v>
      </c>
      <c r="F9126" s="40" t="s">
        <v>641</v>
      </c>
    </row>
    <row r="9127" spans="1:6" x14ac:dyDescent="0.5">
      <c r="A9127" s="38">
        <v>43729</v>
      </c>
      <c r="B9127" s="39">
        <v>0.28436342592592595</v>
      </c>
      <c r="C9127" s="40">
        <v>3</v>
      </c>
      <c r="D9127" s="40" t="s">
        <v>640</v>
      </c>
      <c r="E9127" s="40">
        <v>40</v>
      </c>
      <c r="F9127" s="40" t="s">
        <v>641</v>
      </c>
    </row>
    <row r="9128" spans="1:6" x14ac:dyDescent="0.5">
      <c r="A9128" s="38">
        <v>43729</v>
      </c>
      <c r="B9128" s="39">
        <v>0.28438657407407408</v>
      </c>
      <c r="C9128" s="40">
        <v>3</v>
      </c>
      <c r="D9128" s="40" t="s">
        <v>640</v>
      </c>
      <c r="E9128" s="40">
        <v>45</v>
      </c>
      <c r="F9128" s="40" t="s">
        <v>641</v>
      </c>
    </row>
    <row r="9129" spans="1:6" x14ac:dyDescent="0.5">
      <c r="A9129" s="38">
        <v>43729</v>
      </c>
      <c r="B9129" s="39">
        <v>0.28439814814814818</v>
      </c>
      <c r="C9129" s="40">
        <v>3</v>
      </c>
      <c r="D9129" s="40" t="s">
        <v>640</v>
      </c>
      <c r="E9129" s="40">
        <v>45</v>
      </c>
      <c r="F9129" s="40" t="s">
        <v>641</v>
      </c>
    </row>
    <row r="9130" spans="1:6" x14ac:dyDescent="0.5">
      <c r="A9130" s="38">
        <v>43729</v>
      </c>
      <c r="B9130" s="39">
        <v>0.28442129629629631</v>
      </c>
      <c r="C9130" s="40">
        <v>3</v>
      </c>
      <c r="D9130" s="40" t="s">
        <v>640</v>
      </c>
      <c r="E9130" s="40">
        <v>40</v>
      </c>
      <c r="F9130" s="40" t="s">
        <v>641</v>
      </c>
    </row>
    <row r="9131" spans="1:6" x14ac:dyDescent="0.5">
      <c r="A9131" s="38">
        <v>43729</v>
      </c>
      <c r="B9131" s="39">
        <v>0.28444444444444444</v>
      </c>
      <c r="C9131" s="40">
        <v>3</v>
      </c>
      <c r="D9131" s="40" t="s">
        <v>640</v>
      </c>
      <c r="E9131" s="40">
        <v>39</v>
      </c>
      <c r="F9131" s="40" t="s">
        <v>641</v>
      </c>
    </row>
    <row r="9132" spans="1:6" x14ac:dyDescent="0.5">
      <c r="A9132" s="38">
        <v>43729</v>
      </c>
      <c r="B9132" s="39">
        <v>0.28454861111111113</v>
      </c>
      <c r="C9132" s="40">
        <v>3</v>
      </c>
      <c r="D9132" s="40" t="s">
        <v>640</v>
      </c>
      <c r="E9132" s="40">
        <v>40</v>
      </c>
      <c r="F9132" s="40" t="s">
        <v>641</v>
      </c>
    </row>
    <row r="9133" spans="1:6" x14ac:dyDescent="0.5">
      <c r="A9133" s="38">
        <v>43729</v>
      </c>
      <c r="B9133" s="39">
        <v>0.28457175925925926</v>
      </c>
      <c r="C9133" s="40">
        <v>3</v>
      </c>
      <c r="D9133" s="40" t="s">
        <v>640</v>
      </c>
      <c r="E9133" s="40">
        <v>39</v>
      </c>
      <c r="F9133" s="40" t="s">
        <v>641</v>
      </c>
    </row>
    <row r="9134" spans="1:6" x14ac:dyDescent="0.5">
      <c r="A9134" s="38">
        <v>43729</v>
      </c>
      <c r="B9134" s="39">
        <v>0.30196759259259259</v>
      </c>
      <c r="C9134" s="40">
        <v>1</v>
      </c>
      <c r="D9134" s="40" t="s">
        <v>651</v>
      </c>
      <c r="E9134" s="40">
        <v>63</v>
      </c>
      <c r="F9134" s="40" t="s">
        <v>642</v>
      </c>
    </row>
    <row r="9135" spans="1:6" x14ac:dyDescent="0.5">
      <c r="A9135" s="38">
        <v>43729</v>
      </c>
      <c r="B9135" s="39">
        <v>0.31738425925925923</v>
      </c>
      <c r="C9135" s="40">
        <v>2</v>
      </c>
      <c r="D9135" s="40" t="s">
        <v>640</v>
      </c>
      <c r="E9135" s="40">
        <v>122</v>
      </c>
      <c r="F9135" s="40" t="s">
        <v>642</v>
      </c>
    </row>
    <row r="9136" spans="1:6" x14ac:dyDescent="0.5">
      <c r="A9136" s="38">
        <v>43729</v>
      </c>
      <c r="B9136" s="39">
        <v>0.35476851851851854</v>
      </c>
      <c r="C9136" s="40">
        <v>3</v>
      </c>
      <c r="D9136" s="40" t="s">
        <v>640</v>
      </c>
      <c r="E9136" s="40">
        <v>42</v>
      </c>
      <c r="F9136" s="40" t="s">
        <v>641</v>
      </c>
    </row>
    <row r="9137" spans="1:6" x14ac:dyDescent="0.5">
      <c r="A9137" s="38">
        <v>43729</v>
      </c>
      <c r="B9137" s="39">
        <v>0.35478009259259258</v>
      </c>
      <c r="C9137" s="40">
        <v>3</v>
      </c>
      <c r="D9137" s="40" t="s">
        <v>640</v>
      </c>
      <c r="E9137" s="40">
        <v>42</v>
      </c>
      <c r="F9137" s="40" t="s">
        <v>641</v>
      </c>
    </row>
    <row r="9138" spans="1:6" x14ac:dyDescent="0.5">
      <c r="A9138" s="38">
        <v>43729</v>
      </c>
      <c r="B9138" s="39">
        <v>0.35479166666666667</v>
      </c>
      <c r="C9138" s="40">
        <v>3</v>
      </c>
      <c r="D9138" s="40" t="s">
        <v>640</v>
      </c>
      <c r="E9138" s="40">
        <v>40</v>
      </c>
      <c r="F9138" s="40" t="s">
        <v>641</v>
      </c>
    </row>
    <row r="9139" spans="1:6" x14ac:dyDescent="0.5">
      <c r="A9139" s="38">
        <v>43729</v>
      </c>
      <c r="B9139" s="39">
        <v>0.35481481481481486</v>
      </c>
      <c r="C9139" s="40">
        <v>3</v>
      </c>
      <c r="D9139" s="40" t="s">
        <v>640</v>
      </c>
      <c r="E9139" s="40">
        <v>46</v>
      </c>
      <c r="F9139" s="40" t="s">
        <v>641</v>
      </c>
    </row>
    <row r="9140" spans="1:6" x14ac:dyDescent="0.5">
      <c r="A9140" s="38">
        <v>43729</v>
      </c>
      <c r="B9140" s="39">
        <v>0.3548263888888889</v>
      </c>
      <c r="C9140" s="40">
        <v>3</v>
      </c>
      <c r="D9140" s="40" t="s">
        <v>640</v>
      </c>
      <c r="E9140" s="40">
        <v>44</v>
      </c>
      <c r="F9140" s="40" t="s">
        <v>641</v>
      </c>
    </row>
    <row r="9141" spans="1:6" x14ac:dyDescent="0.5">
      <c r="A9141" s="38">
        <v>43729</v>
      </c>
      <c r="B9141" s="39">
        <v>0.39430555555555552</v>
      </c>
      <c r="C9141" s="40">
        <v>4</v>
      </c>
      <c r="D9141" s="40" t="s">
        <v>645</v>
      </c>
      <c r="E9141" s="40">
        <v>91</v>
      </c>
      <c r="F9141" s="40" t="s">
        <v>646</v>
      </c>
    </row>
    <row r="9142" spans="1:6" x14ac:dyDescent="0.5">
      <c r="A9142" s="38">
        <v>43729</v>
      </c>
      <c r="B9142" s="39">
        <v>0.3944212962962963</v>
      </c>
      <c r="C9142" s="40">
        <v>4</v>
      </c>
      <c r="D9142" s="40" t="s">
        <v>645</v>
      </c>
      <c r="E9142" s="40">
        <v>77</v>
      </c>
      <c r="F9142" s="40" t="s">
        <v>646</v>
      </c>
    </row>
    <row r="9143" spans="1:6" x14ac:dyDescent="0.5">
      <c r="A9143" s="38">
        <v>43729</v>
      </c>
      <c r="B9143" s="39">
        <v>0.39453703703703707</v>
      </c>
      <c r="C9143" s="40">
        <v>4</v>
      </c>
      <c r="D9143" s="40" t="s">
        <v>640</v>
      </c>
      <c r="E9143" s="40">
        <v>74</v>
      </c>
      <c r="F9143" s="40" t="s">
        <v>646</v>
      </c>
    </row>
    <row r="9144" spans="1:6" x14ac:dyDescent="0.5">
      <c r="A9144" s="38">
        <v>43729</v>
      </c>
      <c r="B9144" s="39">
        <v>0.42386574074074074</v>
      </c>
      <c r="C9144" s="40">
        <v>1</v>
      </c>
      <c r="D9144" s="40" t="s">
        <v>651</v>
      </c>
      <c r="E9144" s="40">
        <v>127</v>
      </c>
      <c r="F9144" s="40" t="s">
        <v>642</v>
      </c>
    </row>
    <row r="9145" spans="1:6" x14ac:dyDescent="0.5">
      <c r="A9145" s="38">
        <v>43729</v>
      </c>
      <c r="B9145" s="39">
        <v>0.47811342592592593</v>
      </c>
      <c r="C9145" s="40">
        <v>2</v>
      </c>
      <c r="D9145" s="40" t="s">
        <v>640</v>
      </c>
      <c r="E9145" s="40">
        <v>82</v>
      </c>
      <c r="F9145" s="40" t="s">
        <v>646</v>
      </c>
    </row>
    <row r="9146" spans="1:6" x14ac:dyDescent="0.5">
      <c r="A9146" s="38">
        <v>43729</v>
      </c>
      <c r="B9146" s="39">
        <v>0.48505787037037035</v>
      </c>
      <c r="C9146" s="40">
        <v>1</v>
      </c>
      <c r="D9146" s="40" t="s">
        <v>651</v>
      </c>
      <c r="E9146" s="40">
        <v>73</v>
      </c>
      <c r="F9146" s="40" t="s">
        <v>642</v>
      </c>
    </row>
    <row r="9147" spans="1:6" x14ac:dyDescent="0.5">
      <c r="A9147" s="38">
        <v>43729</v>
      </c>
      <c r="B9147" s="39">
        <v>0.51770833333333333</v>
      </c>
      <c r="C9147" s="40">
        <v>1</v>
      </c>
      <c r="D9147" s="40" t="s">
        <v>640</v>
      </c>
      <c r="E9147" s="40">
        <v>45</v>
      </c>
      <c r="F9147" s="40" t="s">
        <v>641</v>
      </c>
    </row>
    <row r="9148" spans="1:6" x14ac:dyDescent="0.5">
      <c r="A9148" s="38">
        <v>43729</v>
      </c>
      <c r="B9148" s="39">
        <v>0.51773148148148151</v>
      </c>
      <c r="C9148" s="40">
        <v>1</v>
      </c>
      <c r="D9148" s="40" t="s">
        <v>640</v>
      </c>
      <c r="E9148" s="40">
        <v>45</v>
      </c>
      <c r="F9148" s="40" t="s">
        <v>641</v>
      </c>
    </row>
    <row r="9149" spans="1:6" x14ac:dyDescent="0.5">
      <c r="A9149" s="38">
        <v>43729</v>
      </c>
      <c r="B9149" s="39">
        <v>0.51774305555555555</v>
      </c>
      <c r="C9149" s="40">
        <v>1</v>
      </c>
      <c r="D9149" s="40" t="s">
        <v>640</v>
      </c>
      <c r="E9149" s="40">
        <v>41</v>
      </c>
      <c r="F9149" s="40" t="s">
        <v>641</v>
      </c>
    </row>
    <row r="9150" spans="1:6" x14ac:dyDescent="0.5">
      <c r="A9150" s="38">
        <v>43729</v>
      </c>
      <c r="B9150" s="39">
        <v>0.5177546296296297</v>
      </c>
      <c r="C9150" s="40">
        <v>1</v>
      </c>
      <c r="D9150" s="40" t="s">
        <v>640</v>
      </c>
      <c r="E9150" s="40">
        <v>41</v>
      </c>
      <c r="F9150" s="40" t="s">
        <v>641</v>
      </c>
    </row>
    <row r="9151" spans="1:6" x14ac:dyDescent="0.5">
      <c r="A9151" s="38">
        <v>43729</v>
      </c>
      <c r="B9151" s="39">
        <v>0.56331018518518516</v>
      </c>
      <c r="C9151" s="40">
        <v>2</v>
      </c>
      <c r="D9151" s="40" t="s">
        <v>640</v>
      </c>
      <c r="E9151" s="40">
        <v>55</v>
      </c>
      <c r="F9151" s="40" t="s">
        <v>641</v>
      </c>
    </row>
    <row r="9152" spans="1:6" x14ac:dyDescent="0.5">
      <c r="A9152" s="38">
        <v>43729</v>
      </c>
      <c r="B9152" s="39">
        <v>0.60170138888888891</v>
      </c>
      <c r="C9152" s="40">
        <v>2</v>
      </c>
      <c r="D9152" s="40" t="s">
        <v>651</v>
      </c>
      <c r="E9152" s="40">
        <v>65</v>
      </c>
      <c r="F9152" s="40" t="s">
        <v>642</v>
      </c>
    </row>
    <row r="9153" spans="1:6" x14ac:dyDescent="0.5">
      <c r="A9153" s="38">
        <v>43729</v>
      </c>
      <c r="B9153" s="39">
        <v>0.6037731481481482</v>
      </c>
      <c r="C9153" s="40">
        <v>2</v>
      </c>
      <c r="D9153" s="40" t="s">
        <v>640</v>
      </c>
      <c r="E9153" s="40">
        <v>10</v>
      </c>
      <c r="F9153" s="40" t="s">
        <v>641</v>
      </c>
    </row>
    <row r="9154" spans="1:6" x14ac:dyDescent="0.5">
      <c r="A9154" s="38">
        <v>43729</v>
      </c>
      <c r="B9154" s="39">
        <v>0.60600694444444447</v>
      </c>
      <c r="C9154" s="40">
        <v>2</v>
      </c>
      <c r="D9154" s="40" t="s">
        <v>640</v>
      </c>
      <c r="E9154" s="40">
        <v>23</v>
      </c>
      <c r="F9154" s="40" t="s">
        <v>641</v>
      </c>
    </row>
    <row r="9155" spans="1:6" x14ac:dyDescent="0.5">
      <c r="A9155" s="38">
        <v>43729</v>
      </c>
      <c r="B9155" s="39">
        <v>0.6149768518518518</v>
      </c>
      <c r="C9155" s="40">
        <v>1</v>
      </c>
      <c r="D9155" s="40" t="s">
        <v>640</v>
      </c>
      <c r="E9155" s="40">
        <v>42</v>
      </c>
      <c r="F9155" s="40" t="s">
        <v>641</v>
      </c>
    </row>
    <row r="9156" spans="1:6" x14ac:dyDescent="0.5">
      <c r="A9156" s="38">
        <v>43729</v>
      </c>
      <c r="B9156" s="39">
        <v>0.61501157407407414</v>
      </c>
      <c r="C9156" s="40">
        <v>1</v>
      </c>
      <c r="D9156" s="40" t="s">
        <v>640</v>
      </c>
      <c r="E9156" s="40">
        <v>47</v>
      </c>
      <c r="F9156" s="40" t="s">
        <v>641</v>
      </c>
    </row>
    <row r="9157" spans="1:6" x14ac:dyDescent="0.5">
      <c r="A9157" s="38">
        <v>43729</v>
      </c>
      <c r="B9157" s="39">
        <v>0.61502314814814818</v>
      </c>
      <c r="C9157" s="40">
        <v>1</v>
      </c>
      <c r="D9157" s="40" t="s">
        <v>640</v>
      </c>
      <c r="E9157" s="40">
        <v>39</v>
      </c>
      <c r="F9157" s="40" t="s">
        <v>641</v>
      </c>
    </row>
    <row r="9158" spans="1:6" x14ac:dyDescent="0.5">
      <c r="A9158" s="38">
        <v>43729</v>
      </c>
      <c r="B9158" s="39">
        <v>0.61503472222222222</v>
      </c>
      <c r="C9158" s="40">
        <v>1</v>
      </c>
      <c r="D9158" s="40" t="s">
        <v>640</v>
      </c>
      <c r="E9158" s="40">
        <v>40</v>
      </c>
      <c r="F9158" s="40" t="s">
        <v>641</v>
      </c>
    </row>
    <row r="9159" spans="1:6" x14ac:dyDescent="0.5">
      <c r="A9159" s="38">
        <v>43729</v>
      </c>
      <c r="B9159" s="39">
        <v>0.61504629629629626</v>
      </c>
      <c r="C9159" s="40">
        <v>1</v>
      </c>
      <c r="D9159" s="40" t="s">
        <v>640</v>
      </c>
      <c r="E9159" s="40">
        <v>47</v>
      </c>
      <c r="F9159" s="40" t="s">
        <v>641</v>
      </c>
    </row>
    <row r="9160" spans="1:6" x14ac:dyDescent="0.5">
      <c r="A9160" s="38">
        <v>43729</v>
      </c>
      <c r="B9160" s="39">
        <v>0.6150578703703703</v>
      </c>
      <c r="C9160" s="40">
        <v>1</v>
      </c>
      <c r="D9160" s="40" t="s">
        <v>640</v>
      </c>
      <c r="E9160" s="40">
        <v>45</v>
      </c>
      <c r="F9160" s="40" t="s">
        <v>641</v>
      </c>
    </row>
    <row r="9161" spans="1:6" x14ac:dyDescent="0.5">
      <c r="A9161" s="38">
        <v>43729</v>
      </c>
      <c r="B9161" s="39">
        <v>0.61506944444444445</v>
      </c>
      <c r="C9161" s="40">
        <v>1</v>
      </c>
      <c r="D9161" s="40" t="s">
        <v>640</v>
      </c>
      <c r="E9161" s="40">
        <v>45</v>
      </c>
      <c r="F9161" s="40" t="s">
        <v>641</v>
      </c>
    </row>
    <row r="9162" spans="1:6" x14ac:dyDescent="0.5">
      <c r="A9162" s="38">
        <v>43729</v>
      </c>
      <c r="B9162" s="39">
        <v>0.61508101851851849</v>
      </c>
      <c r="C9162" s="40">
        <v>1</v>
      </c>
      <c r="D9162" s="40" t="s">
        <v>640</v>
      </c>
      <c r="E9162" s="40">
        <v>42</v>
      </c>
      <c r="F9162" s="40" t="s">
        <v>641</v>
      </c>
    </row>
    <row r="9163" spans="1:6" x14ac:dyDescent="0.5">
      <c r="A9163" s="38">
        <v>43729</v>
      </c>
      <c r="B9163" s="39">
        <v>0.61509259259259264</v>
      </c>
      <c r="C9163" s="40">
        <v>1</v>
      </c>
      <c r="D9163" s="40" t="s">
        <v>640</v>
      </c>
      <c r="E9163" s="40">
        <v>45</v>
      </c>
      <c r="F9163" s="40" t="s">
        <v>641</v>
      </c>
    </row>
    <row r="9164" spans="1:6" x14ac:dyDescent="0.5">
      <c r="A9164" s="38">
        <v>43729</v>
      </c>
      <c r="B9164" s="39">
        <v>0.61511574074074071</v>
      </c>
      <c r="C9164" s="40">
        <v>1</v>
      </c>
      <c r="D9164" s="40" t="s">
        <v>640</v>
      </c>
      <c r="E9164" s="40">
        <v>49</v>
      </c>
      <c r="F9164" s="40" t="s">
        <v>641</v>
      </c>
    </row>
    <row r="9165" spans="1:6" x14ac:dyDescent="0.5">
      <c r="A9165" s="38">
        <v>43729</v>
      </c>
      <c r="B9165" s="39">
        <v>0.61512731481481475</v>
      </c>
      <c r="C9165" s="40">
        <v>1</v>
      </c>
      <c r="D9165" s="40" t="s">
        <v>640</v>
      </c>
      <c r="E9165" s="40">
        <v>49</v>
      </c>
      <c r="F9165" s="40" t="s">
        <v>641</v>
      </c>
    </row>
    <row r="9166" spans="1:6" x14ac:dyDescent="0.5">
      <c r="A9166" s="38">
        <v>43729</v>
      </c>
      <c r="B9166" s="39">
        <v>0.6151388888888889</v>
      </c>
      <c r="C9166" s="40">
        <v>1</v>
      </c>
      <c r="D9166" s="40" t="s">
        <v>640</v>
      </c>
      <c r="E9166" s="40">
        <v>47</v>
      </c>
      <c r="F9166" s="40" t="s">
        <v>641</v>
      </c>
    </row>
    <row r="9167" spans="1:6" x14ac:dyDescent="0.5">
      <c r="A9167" s="38">
        <v>43729</v>
      </c>
      <c r="B9167" s="39">
        <v>0.61515046296296294</v>
      </c>
      <c r="C9167" s="40">
        <v>1</v>
      </c>
      <c r="D9167" s="40" t="s">
        <v>640</v>
      </c>
      <c r="E9167" s="40">
        <v>46</v>
      </c>
      <c r="F9167" s="40" t="s">
        <v>641</v>
      </c>
    </row>
    <row r="9168" spans="1:6" x14ac:dyDescent="0.5">
      <c r="A9168" s="38">
        <v>43729</v>
      </c>
      <c r="B9168" s="39">
        <v>0.82775462962962953</v>
      </c>
      <c r="C9168" s="40">
        <v>4</v>
      </c>
      <c r="D9168" s="40" t="s">
        <v>651</v>
      </c>
      <c r="E9168" s="40">
        <v>127</v>
      </c>
      <c r="F9168" s="40" t="s">
        <v>642</v>
      </c>
    </row>
    <row r="9169" spans="1:6" x14ac:dyDescent="0.5">
      <c r="A9169" s="38">
        <v>43729</v>
      </c>
      <c r="B9169" s="39">
        <v>0.83086805555555554</v>
      </c>
      <c r="C9169" s="40">
        <v>4</v>
      </c>
      <c r="D9169" s="40" t="s">
        <v>651</v>
      </c>
      <c r="E9169" s="40">
        <v>47</v>
      </c>
      <c r="F9169" s="40" t="s">
        <v>642</v>
      </c>
    </row>
    <row r="9170" spans="1:6" x14ac:dyDescent="0.5">
      <c r="A9170" s="38">
        <v>43729</v>
      </c>
      <c r="B9170" s="39">
        <v>0.83674768518518527</v>
      </c>
      <c r="C9170" s="40">
        <v>4</v>
      </c>
      <c r="D9170" s="40" t="s">
        <v>651</v>
      </c>
      <c r="E9170" s="40">
        <v>101</v>
      </c>
      <c r="F9170" s="40" t="s">
        <v>642</v>
      </c>
    </row>
    <row r="9171" spans="1:6" x14ac:dyDescent="0.5">
      <c r="A9171" s="38">
        <v>43729</v>
      </c>
      <c r="B9171" s="39">
        <v>0.83856481481481471</v>
      </c>
      <c r="C9171" s="40">
        <v>2</v>
      </c>
      <c r="D9171" s="40" t="s">
        <v>640</v>
      </c>
      <c r="E9171" s="40">
        <v>54</v>
      </c>
      <c r="F9171" s="40" t="s">
        <v>646</v>
      </c>
    </row>
    <row r="9172" spans="1:6" x14ac:dyDescent="0.5">
      <c r="A9172" s="38">
        <v>43729</v>
      </c>
      <c r="B9172" s="39">
        <v>0.84269675925925924</v>
      </c>
      <c r="C9172" s="40">
        <v>4</v>
      </c>
      <c r="D9172" s="40" t="s">
        <v>640</v>
      </c>
      <c r="E9172" s="40">
        <v>118</v>
      </c>
      <c r="F9172" s="40" t="s">
        <v>641</v>
      </c>
    </row>
    <row r="9173" spans="1:6" x14ac:dyDescent="0.5">
      <c r="A9173" s="38">
        <v>43729</v>
      </c>
      <c r="B9173" s="39">
        <v>0.84277777777777774</v>
      </c>
      <c r="C9173" s="40">
        <v>4</v>
      </c>
      <c r="D9173" s="40" t="s">
        <v>640</v>
      </c>
      <c r="E9173" s="40">
        <v>97</v>
      </c>
      <c r="F9173" s="40" t="s">
        <v>641</v>
      </c>
    </row>
    <row r="9174" spans="1:6" x14ac:dyDescent="0.5">
      <c r="A9174" s="38">
        <v>43729</v>
      </c>
      <c r="B9174" s="39">
        <v>0.85037037037037033</v>
      </c>
      <c r="C9174" s="40">
        <v>2</v>
      </c>
      <c r="D9174" s="40" t="s">
        <v>640</v>
      </c>
      <c r="E9174" s="40">
        <v>77</v>
      </c>
      <c r="F9174" s="40" t="s">
        <v>646</v>
      </c>
    </row>
    <row r="9175" spans="1:6" x14ac:dyDescent="0.5">
      <c r="A9175" s="38">
        <v>43729</v>
      </c>
      <c r="B9175" s="39">
        <v>0.85236111111111112</v>
      </c>
      <c r="C9175" s="40">
        <v>2</v>
      </c>
      <c r="D9175" s="40" t="s">
        <v>651</v>
      </c>
      <c r="E9175" s="40">
        <v>88</v>
      </c>
      <c r="F9175" s="40" t="s">
        <v>642</v>
      </c>
    </row>
    <row r="9176" spans="1:6" x14ac:dyDescent="0.5">
      <c r="A9176" s="38">
        <v>43729</v>
      </c>
      <c r="B9176" s="39">
        <v>0.85461805555555559</v>
      </c>
      <c r="C9176" s="40">
        <v>4</v>
      </c>
      <c r="D9176" s="40" t="s">
        <v>651</v>
      </c>
      <c r="E9176" s="40">
        <v>111</v>
      </c>
      <c r="F9176" s="40" t="s">
        <v>642</v>
      </c>
    </row>
    <row r="9177" spans="1:6" x14ac:dyDescent="0.5">
      <c r="A9177" s="38">
        <v>43729</v>
      </c>
      <c r="B9177" s="39">
        <v>0.85826388888888883</v>
      </c>
      <c r="C9177" s="40">
        <v>4</v>
      </c>
      <c r="D9177" s="40" t="s">
        <v>645</v>
      </c>
      <c r="E9177" s="40">
        <v>104</v>
      </c>
      <c r="F9177" s="40" t="s">
        <v>646</v>
      </c>
    </row>
    <row r="9178" spans="1:6" x14ac:dyDescent="0.5">
      <c r="A9178" s="38">
        <v>43729</v>
      </c>
      <c r="B9178" s="39">
        <v>0.85966435185185175</v>
      </c>
      <c r="C9178" s="40">
        <v>1</v>
      </c>
      <c r="D9178" s="40" t="s">
        <v>645</v>
      </c>
      <c r="E9178" s="40">
        <v>49</v>
      </c>
      <c r="F9178" s="40" t="s">
        <v>646</v>
      </c>
    </row>
    <row r="9179" spans="1:6" x14ac:dyDescent="0.5">
      <c r="A9179" s="38">
        <v>43729</v>
      </c>
      <c r="B9179" s="39">
        <v>0.86357638888888888</v>
      </c>
      <c r="C9179" s="40">
        <v>4</v>
      </c>
      <c r="D9179" s="40" t="s">
        <v>645</v>
      </c>
      <c r="E9179" s="40">
        <v>127</v>
      </c>
      <c r="F9179" s="40" t="s">
        <v>646</v>
      </c>
    </row>
    <row r="9180" spans="1:6" x14ac:dyDescent="0.5">
      <c r="A9180" s="38">
        <v>43729</v>
      </c>
      <c r="B9180" s="39">
        <v>0.87487268518518524</v>
      </c>
      <c r="C9180" s="40">
        <v>4</v>
      </c>
      <c r="D9180" s="40" t="s">
        <v>651</v>
      </c>
      <c r="E9180" s="40">
        <v>116</v>
      </c>
      <c r="F9180" s="40" t="s">
        <v>642</v>
      </c>
    </row>
    <row r="9181" spans="1:6" x14ac:dyDescent="0.5">
      <c r="A9181" s="38">
        <v>43729</v>
      </c>
      <c r="B9181" s="39">
        <v>0.87554398148148149</v>
      </c>
      <c r="C9181" s="40">
        <v>3</v>
      </c>
      <c r="D9181" s="40" t="s">
        <v>640</v>
      </c>
      <c r="E9181" s="40">
        <v>41</v>
      </c>
      <c r="F9181" s="40" t="s">
        <v>641</v>
      </c>
    </row>
    <row r="9182" spans="1:6" x14ac:dyDescent="0.5">
      <c r="A9182" s="38">
        <v>43729</v>
      </c>
      <c r="B9182" s="39">
        <v>0.87555555555555553</v>
      </c>
      <c r="C9182" s="40">
        <v>3</v>
      </c>
      <c r="D9182" s="40" t="s">
        <v>640</v>
      </c>
      <c r="E9182" s="40">
        <v>44</v>
      </c>
      <c r="F9182" s="40" t="s">
        <v>641</v>
      </c>
    </row>
    <row r="9183" spans="1:6" x14ac:dyDescent="0.5">
      <c r="A9183" s="38">
        <v>43729</v>
      </c>
      <c r="B9183" s="39">
        <v>0.87556712962962957</v>
      </c>
      <c r="C9183" s="40">
        <v>3</v>
      </c>
      <c r="D9183" s="40" t="s">
        <v>640</v>
      </c>
      <c r="E9183" s="40">
        <v>44</v>
      </c>
      <c r="F9183" s="40" t="s">
        <v>641</v>
      </c>
    </row>
    <row r="9184" spans="1:6" x14ac:dyDescent="0.5">
      <c r="A9184" s="38">
        <v>43729</v>
      </c>
      <c r="B9184" s="39">
        <v>0.87557870370370372</v>
      </c>
      <c r="C9184" s="40">
        <v>3</v>
      </c>
      <c r="D9184" s="40" t="s">
        <v>640</v>
      </c>
      <c r="E9184" s="40">
        <v>43</v>
      </c>
      <c r="F9184" s="40" t="s">
        <v>641</v>
      </c>
    </row>
    <row r="9185" spans="1:6" x14ac:dyDescent="0.5">
      <c r="A9185" s="38">
        <v>43729</v>
      </c>
      <c r="B9185" s="39">
        <v>0.87559027777777787</v>
      </c>
      <c r="C9185" s="40">
        <v>3</v>
      </c>
      <c r="D9185" s="40" t="s">
        <v>640</v>
      </c>
      <c r="E9185" s="40">
        <v>47</v>
      </c>
      <c r="F9185" s="40" t="s">
        <v>641</v>
      </c>
    </row>
    <row r="9186" spans="1:6" x14ac:dyDescent="0.5">
      <c r="A9186" s="38">
        <v>43729</v>
      </c>
      <c r="B9186" s="39">
        <v>0.8756018518518518</v>
      </c>
      <c r="C9186" s="40">
        <v>3</v>
      </c>
      <c r="D9186" s="40" t="s">
        <v>640</v>
      </c>
      <c r="E9186" s="40">
        <v>40</v>
      </c>
      <c r="F9186" s="40" t="s">
        <v>641</v>
      </c>
    </row>
    <row r="9187" spans="1:6" x14ac:dyDescent="0.5">
      <c r="A9187" s="38">
        <v>43729</v>
      </c>
      <c r="B9187" s="39">
        <v>0.87561342592592595</v>
      </c>
      <c r="C9187" s="40">
        <v>3</v>
      </c>
      <c r="D9187" s="40" t="s">
        <v>640</v>
      </c>
      <c r="E9187" s="40">
        <v>44</v>
      </c>
      <c r="F9187" s="40" t="s">
        <v>641</v>
      </c>
    </row>
    <row r="9188" spans="1:6" x14ac:dyDescent="0.5">
      <c r="A9188" s="38">
        <v>43729</v>
      </c>
      <c r="B9188" s="39">
        <v>0.87562499999999999</v>
      </c>
      <c r="C9188" s="40">
        <v>3</v>
      </c>
      <c r="D9188" s="40" t="s">
        <v>640</v>
      </c>
      <c r="E9188" s="40">
        <v>46</v>
      </c>
      <c r="F9188" s="40" t="s">
        <v>641</v>
      </c>
    </row>
    <row r="9189" spans="1:6" x14ac:dyDescent="0.5">
      <c r="A9189" s="38">
        <v>43729</v>
      </c>
      <c r="B9189" s="39">
        <v>0.87563657407407414</v>
      </c>
      <c r="C9189" s="40">
        <v>3</v>
      </c>
      <c r="D9189" s="40" t="s">
        <v>640</v>
      </c>
      <c r="E9189" s="40">
        <v>50</v>
      </c>
      <c r="F9189" s="40" t="s">
        <v>641</v>
      </c>
    </row>
    <row r="9190" spans="1:6" x14ac:dyDescent="0.5">
      <c r="A9190" s="38">
        <v>43729</v>
      </c>
      <c r="B9190" s="39">
        <v>0.87564814814814806</v>
      </c>
      <c r="C9190" s="40">
        <v>3</v>
      </c>
      <c r="D9190" s="40" t="s">
        <v>640</v>
      </c>
      <c r="E9190" s="40">
        <v>49</v>
      </c>
      <c r="F9190" s="40" t="s">
        <v>641</v>
      </c>
    </row>
    <row r="9191" spans="1:6" x14ac:dyDescent="0.5">
      <c r="A9191" s="38">
        <v>43729</v>
      </c>
      <c r="B9191" s="39">
        <v>0.87565972222222221</v>
      </c>
      <c r="C9191" s="40">
        <v>3</v>
      </c>
      <c r="D9191" s="40" t="s">
        <v>640</v>
      </c>
      <c r="E9191" s="40">
        <v>48</v>
      </c>
      <c r="F9191" s="40" t="s">
        <v>641</v>
      </c>
    </row>
    <row r="9192" spans="1:6" x14ac:dyDescent="0.5">
      <c r="A9192" s="38">
        <v>43729</v>
      </c>
      <c r="B9192" s="39">
        <v>0.87567129629629636</v>
      </c>
      <c r="C9192" s="40">
        <v>3</v>
      </c>
      <c r="D9192" s="40" t="s">
        <v>640</v>
      </c>
      <c r="E9192" s="40">
        <v>39</v>
      </c>
      <c r="F9192" s="40" t="s">
        <v>641</v>
      </c>
    </row>
    <row r="9193" spans="1:6" x14ac:dyDescent="0.5">
      <c r="A9193" s="38">
        <v>43729</v>
      </c>
      <c r="B9193" s="39">
        <v>0.87569444444444444</v>
      </c>
      <c r="C9193" s="40">
        <v>3</v>
      </c>
      <c r="D9193" s="40" t="s">
        <v>640</v>
      </c>
      <c r="E9193" s="40">
        <v>43</v>
      </c>
      <c r="F9193" s="40" t="s">
        <v>641</v>
      </c>
    </row>
    <row r="9194" spans="1:6" x14ac:dyDescent="0.5">
      <c r="A9194" s="38">
        <v>43729</v>
      </c>
      <c r="B9194" s="39">
        <v>0.87570601851851848</v>
      </c>
      <c r="C9194" s="40">
        <v>3</v>
      </c>
      <c r="D9194" s="40" t="s">
        <v>640</v>
      </c>
      <c r="E9194" s="40">
        <v>44</v>
      </c>
      <c r="F9194" s="40" t="s">
        <v>641</v>
      </c>
    </row>
    <row r="9195" spans="1:6" x14ac:dyDescent="0.5">
      <c r="A9195" s="38">
        <v>43729</v>
      </c>
      <c r="B9195" s="39">
        <v>0.87571759259259263</v>
      </c>
      <c r="C9195" s="40">
        <v>3</v>
      </c>
      <c r="D9195" s="40" t="s">
        <v>640</v>
      </c>
      <c r="E9195" s="40">
        <v>45</v>
      </c>
      <c r="F9195" s="40" t="s">
        <v>641</v>
      </c>
    </row>
    <row r="9196" spans="1:6" x14ac:dyDescent="0.5">
      <c r="A9196" s="38">
        <v>43729</v>
      </c>
      <c r="B9196" s="39">
        <v>0.87572916666666656</v>
      </c>
      <c r="C9196" s="40">
        <v>3</v>
      </c>
      <c r="D9196" s="40" t="s">
        <v>640</v>
      </c>
      <c r="E9196" s="40">
        <v>38</v>
      </c>
      <c r="F9196" s="40" t="s">
        <v>641</v>
      </c>
    </row>
    <row r="9197" spans="1:6" x14ac:dyDescent="0.5">
      <c r="A9197" s="38">
        <v>43729</v>
      </c>
      <c r="B9197" s="39">
        <v>0.87575231481481486</v>
      </c>
      <c r="C9197" s="40">
        <v>3</v>
      </c>
      <c r="D9197" s="40" t="s">
        <v>640</v>
      </c>
      <c r="E9197" s="40">
        <v>43</v>
      </c>
      <c r="F9197" s="40" t="s">
        <v>641</v>
      </c>
    </row>
    <row r="9198" spans="1:6" x14ac:dyDescent="0.5">
      <c r="A9198" s="38">
        <v>43729</v>
      </c>
      <c r="B9198" s="39">
        <v>0.8757638888888889</v>
      </c>
      <c r="C9198" s="40">
        <v>3</v>
      </c>
      <c r="D9198" s="40" t="s">
        <v>640</v>
      </c>
      <c r="E9198" s="40">
        <v>47</v>
      </c>
      <c r="F9198" s="40" t="s">
        <v>641</v>
      </c>
    </row>
    <row r="9199" spans="1:6" x14ac:dyDescent="0.5">
      <c r="A9199" s="38">
        <v>43729</v>
      </c>
      <c r="B9199" s="39">
        <v>0.87577546296296294</v>
      </c>
      <c r="C9199" s="40">
        <v>3</v>
      </c>
      <c r="D9199" s="40" t="s">
        <v>640</v>
      </c>
      <c r="E9199" s="40">
        <v>47</v>
      </c>
      <c r="F9199" s="40" t="s">
        <v>641</v>
      </c>
    </row>
    <row r="9200" spans="1:6" x14ac:dyDescent="0.5">
      <c r="A9200" s="38">
        <v>43729</v>
      </c>
      <c r="B9200" s="39">
        <v>0.87579861111111112</v>
      </c>
      <c r="C9200" s="40">
        <v>3</v>
      </c>
      <c r="D9200" s="40" t="s">
        <v>640</v>
      </c>
      <c r="E9200" s="40">
        <v>42</v>
      </c>
      <c r="F9200" s="40" t="s">
        <v>641</v>
      </c>
    </row>
    <row r="9201" spans="1:6" x14ac:dyDescent="0.5">
      <c r="A9201" s="38">
        <v>43729</v>
      </c>
      <c r="B9201" s="39">
        <v>0.87581018518518527</v>
      </c>
      <c r="C9201" s="40">
        <v>3</v>
      </c>
      <c r="D9201" s="40" t="s">
        <v>640</v>
      </c>
      <c r="E9201" s="40">
        <v>39</v>
      </c>
      <c r="F9201" s="40" t="s">
        <v>641</v>
      </c>
    </row>
    <row r="9202" spans="1:6" x14ac:dyDescent="0.5">
      <c r="A9202" s="38">
        <v>43729</v>
      </c>
      <c r="B9202" s="39">
        <v>0.8758217592592592</v>
      </c>
      <c r="C9202" s="40">
        <v>3</v>
      </c>
      <c r="D9202" s="40" t="s">
        <v>640</v>
      </c>
      <c r="E9202" s="40">
        <v>43</v>
      </c>
      <c r="F9202" s="40" t="s">
        <v>641</v>
      </c>
    </row>
    <row r="9203" spans="1:6" x14ac:dyDescent="0.5">
      <c r="A9203" s="38">
        <v>43729</v>
      </c>
      <c r="B9203" s="39">
        <v>0.87586805555555547</v>
      </c>
      <c r="C9203" s="40">
        <v>3</v>
      </c>
      <c r="D9203" s="40" t="s">
        <v>640</v>
      </c>
      <c r="E9203" s="40">
        <v>38</v>
      </c>
      <c r="F9203" s="40" t="s">
        <v>641</v>
      </c>
    </row>
    <row r="9204" spans="1:6" x14ac:dyDescent="0.5">
      <c r="A9204" s="38">
        <v>43729</v>
      </c>
      <c r="B9204" s="39">
        <v>0.87603009259259268</v>
      </c>
      <c r="C9204" s="40">
        <v>3</v>
      </c>
      <c r="D9204" s="40" t="s">
        <v>640</v>
      </c>
      <c r="E9204" s="40">
        <v>40</v>
      </c>
      <c r="F9204" s="40" t="s">
        <v>641</v>
      </c>
    </row>
    <row r="9205" spans="1:6" x14ac:dyDescent="0.5">
      <c r="A9205" s="38">
        <v>43729</v>
      </c>
      <c r="B9205" s="39">
        <v>0.87611111111111117</v>
      </c>
      <c r="C9205" s="40">
        <v>3</v>
      </c>
      <c r="D9205" s="40" t="s">
        <v>640</v>
      </c>
      <c r="E9205" s="40">
        <v>39</v>
      </c>
      <c r="F9205" s="40" t="s">
        <v>641</v>
      </c>
    </row>
    <row r="9206" spans="1:6" x14ac:dyDescent="0.5">
      <c r="A9206" s="38">
        <v>43729</v>
      </c>
      <c r="B9206" s="39">
        <v>0.88313657407407409</v>
      </c>
      <c r="C9206" s="40">
        <v>1</v>
      </c>
      <c r="D9206" s="40" t="s">
        <v>651</v>
      </c>
      <c r="E9206" s="40">
        <v>56</v>
      </c>
      <c r="F9206" s="40" t="s">
        <v>642</v>
      </c>
    </row>
    <row r="9207" spans="1:6" x14ac:dyDescent="0.5">
      <c r="A9207" s="38">
        <v>43729</v>
      </c>
      <c r="B9207" s="39">
        <v>0.92032407407407402</v>
      </c>
      <c r="C9207" s="40">
        <v>4</v>
      </c>
      <c r="D9207" s="40" t="s">
        <v>651</v>
      </c>
      <c r="E9207" s="40">
        <v>88</v>
      </c>
      <c r="F9207" s="40" t="s">
        <v>642</v>
      </c>
    </row>
    <row r="9208" spans="1:6" x14ac:dyDescent="0.5">
      <c r="A9208" s="38">
        <v>43729</v>
      </c>
      <c r="B9208" s="39">
        <v>0.92199074074074072</v>
      </c>
      <c r="C9208" s="40">
        <v>2</v>
      </c>
      <c r="D9208" s="40" t="s">
        <v>640</v>
      </c>
      <c r="E9208" s="40">
        <v>41</v>
      </c>
      <c r="F9208" s="40" t="s">
        <v>641</v>
      </c>
    </row>
    <row r="9209" spans="1:6" x14ac:dyDescent="0.5">
      <c r="A9209" s="38">
        <v>43729</v>
      </c>
      <c r="B9209" s="39">
        <v>0.92261574074074071</v>
      </c>
      <c r="C9209" s="40">
        <v>2</v>
      </c>
      <c r="D9209" s="40" t="s">
        <v>651</v>
      </c>
      <c r="E9209" s="40">
        <v>74</v>
      </c>
      <c r="F9209" s="40" t="s">
        <v>642</v>
      </c>
    </row>
    <row r="9210" spans="1:6" x14ac:dyDescent="0.5">
      <c r="A9210" s="38">
        <v>43729</v>
      </c>
      <c r="B9210" s="39">
        <v>0.92328703703703707</v>
      </c>
      <c r="C9210" s="40">
        <v>2</v>
      </c>
      <c r="D9210" s="40" t="s">
        <v>640</v>
      </c>
      <c r="E9210" s="40">
        <v>105</v>
      </c>
      <c r="F9210" s="40" t="s">
        <v>641</v>
      </c>
    </row>
    <row r="9211" spans="1:6" x14ac:dyDescent="0.5">
      <c r="A9211" s="38">
        <v>43729</v>
      </c>
      <c r="B9211" s="39">
        <v>0.92333333333333334</v>
      </c>
      <c r="C9211" s="40">
        <v>2</v>
      </c>
      <c r="D9211" s="40" t="s">
        <v>640</v>
      </c>
      <c r="E9211" s="40">
        <v>97</v>
      </c>
      <c r="F9211" s="40" t="s">
        <v>641</v>
      </c>
    </row>
    <row r="9212" spans="1:6" x14ac:dyDescent="0.5">
      <c r="A9212" s="38">
        <v>43729</v>
      </c>
      <c r="B9212" s="39">
        <v>0.92789351851851853</v>
      </c>
      <c r="C9212" s="40">
        <v>2</v>
      </c>
      <c r="D9212" s="40" t="s">
        <v>651</v>
      </c>
      <c r="E9212" s="40">
        <v>127</v>
      </c>
      <c r="F9212" s="40" t="s">
        <v>642</v>
      </c>
    </row>
    <row r="9213" spans="1:6" x14ac:dyDescent="0.5">
      <c r="A9213" s="38">
        <v>43729</v>
      </c>
      <c r="B9213" s="39">
        <v>0.93495370370370379</v>
      </c>
      <c r="C9213" s="40">
        <v>4</v>
      </c>
      <c r="D9213" s="40" t="s">
        <v>645</v>
      </c>
      <c r="E9213" s="40">
        <v>113</v>
      </c>
      <c r="F9213" s="40" t="s">
        <v>646</v>
      </c>
    </row>
    <row r="9214" spans="1:6" x14ac:dyDescent="0.5">
      <c r="A9214" s="38">
        <v>43729</v>
      </c>
      <c r="B9214" s="39">
        <v>0.9349884259259259</v>
      </c>
      <c r="C9214" s="40">
        <v>4</v>
      </c>
      <c r="D9214" s="40" t="s">
        <v>651</v>
      </c>
      <c r="E9214" s="40">
        <v>119</v>
      </c>
      <c r="F9214" s="40" t="s">
        <v>642</v>
      </c>
    </row>
    <row r="9215" spans="1:6" x14ac:dyDescent="0.5">
      <c r="A9215" s="38">
        <v>43729</v>
      </c>
      <c r="B9215" s="39">
        <v>0.95865740740740746</v>
      </c>
      <c r="C9215" s="40">
        <v>2</v>
      </c>
      <c r="D9215" s="40" t="s">
        <v>640</v>
      </c>
      <c r="E9215" s="40">
        <v>61</v>
      </c>
      <c r="F9215" s="40" t="s">
        <v>642</v>
      </c>
    </row>
    <row r="9216" spans="1:6" x14ac:dyDescent="0.5">
      <c r="A9216" s="38">
        <v>43729</v>
      </c>
      <c r="B9216" s="39">
        <v>0.99509259259259253</v>
      </c>
      <c r="C9216" s="40">
        <v>4</v>
      </c>
      <c r="D9216" s="40" t="s">
        <v>645</v>
      </c>
      <c r="E9216" s="40">
        <v>97</v>
      </c>
      <c r="F9216" s="40" t="s">
        <v>646</v>
      </c>
    </row>
    <row r="9217" spans="1:6" x14ac:dyDescent="0.5">
      <c r="A9217" s="38">
        <v>43729</v>
      </c>
      <c r="B9217" s="39">
        <v>0.99771990740740746</v>
      </c>
      <c r="C9217" s="40">
        <v>1</v>
      </c>
      <c r="D9217" s="40" t="s">
        <v>640</v>
      </c>
      <c r="E9217" s="40">
        <v>52</v>
      </c>
      <c r="F9217" s="40" t="s">
        <v>641</v>
      </c>
    </row>
    <row r="9218" spans="1:6" x14ac:dyDescent="0.5">
      <c r="A9218" s="38">
        <v>43729</v>
      </c>
      <c r="B9218" s="39">
        <v>0.99827546296296299</v>
      </c>
      <c r="C9218" s="40">
        <v>1</v>
      </c>
      <c r="D9218" s="40" t="s">
        <v>640</v>
      </c>
      <c r="E9218" s="40">
        <v>54</v>
      </c>
      <c r="F9218" s="40" t="s">
        <v>641</v>
      </c>
    </row>
    <row r="9219" spans="1:6" x14ac:dyDescent="0.5">
      <c r="A9219" s="38">
        <v>43729</v>
      </c>
      <c r="B9219" s="39">
        <v>0.99851851851851858</v>
      </c>
      <c r="C9219" s="40">
        <v>1</v>
      </c>
      <c r="D9219" s="40" t="s">
        <v>640</v>
      </c>
      <c r="E9219" s="40">
        <v>30</v>
      </c>
      <c r="F9219" s="40" t="s">
        <v>641</v>
      </c>
    </row>
    <row r="9220" spans="1:6" x14ac:dyDescent="0.5">
      <c r="A9220" s="38">
        <v>43730</v>
      </c>
      <c r="B9220" s="39">
        <v>8.6458333333333335E-3</v>
      </c>
      <c r="C9220" s="40">
        <v>4</v>
      </c>
      <c r="D9220" s="40" t="s">
        <v>645</v>
      </c>
      <c r="E9220" s="40">
        <v>102</v>
      </c>
      <c r="F9220" s="40" t="s">
        <v>646</v>
      </c>
    </row>
    <row r="9221" spans="1:6" x14ac:dyDescent="0.5">
      <c r="A9221" s="38">
        <v>43730</v>
      </c>
      <c r="B9221" s="39">
        <v>8.6921296296296312E-3</v>
      </c>
      <c r="C9221" s="40">
        <v>4</v>
      </c>
      <c r="D9221" s="40" t="s">
        <v>651</v>
      </c>
      <c r="E9221" s="40">
        <v>104</v>
      </c>
      <c r="F9221" s="40" t="s">
        <v>642</v>
      </c>
    </row>
    <row r="9222" spans="1:6" x14ac:dyDescent="0.5">
      <c r="A9222" s="38">
        <v>43730</v>
      </c>
      <c r="B9222" s="39">
        <v>9.9652777777777778E-3</v>
      </c>
      <c r="C9222" s="40">
        <v>2</v>
      </c>
      <c r="D9222" s="40" t="s">
        <v>640</v>
      </c>
      <c r="E9222" s="40">
        <v>62</v>
      </c>
      <c r="F9222" s="40" t="s">
        <v>641</v>
      </c>
    </row>
    <row r="9223" spans="1:6" x14ac:dyDescent="0.5">
      <c r="A9223" s="38">
        <v>43730</v>
      </c>
      <c r="B9223" s="39">
        <v>1.9895833333333331E-2</v>
      </c>
      <c r="C9223" s="40">
        <v>4</v>
      </c>
      <c r="D9223" s="40" t="s">
        <v>645</v>
      </c>
      <c r="E9223" s="40">
        <v>75</v>
      </c>
      <c r="F9223" s="40" t="s">
        <v>646</v>
      </c>
    </row>
    <row r="9224" spans="1:6" x14ac:dyDescent="0.5">
      <c r="A9224" s="38">
        <v>43730</v>
      </c>
      <c r="B9224" s="39">
        <v>1.996527777777778E-2</v>
      </c>
      <c r="C9224" s="40">
        <v>4</v>
      </c>
      <c r="D9224" s="40" t="s">
        <v>651</v>
      </c>
      <c r="E9224" s="40">
        <v>96</v>
      </c>
      <c r="F9224" s="40" t="s">
        <v>642</v>
      </c>
    </row>
    <row r="9225" spans="1:6" x14ac:dyDescent="0.5">
      <c r="A9225" s="38">
        <v>43730</v>
      </c>
      <c r="B9225" s="39">
        <v>2.1805555555555554E-2</v>
      </c>
      <c r="C9225" s="40">
        <v>4</v>
      </c>
      <c r="D9225" s="40" t="s">
        <v>645</v>
      </c>
      <c r="E9225" s="40">
        <v>121</v>
      </c>
      <c r="F9225" s="40" t="s">
        <v>646</v>
      </c>
    </row>
    <row r="9226" spans="1:6" x14ac:dyDescent="0.5">
      <c r="A9226" s="38">
        <v>43730</v>
      </c>
      <c r="B9226" s="39">
        <v>2.1875000000000002E-2</v>
      </c>
      <c r="C9226" s="40">
        <v>4</v>
      </c>
      <c r="D9226" s="40" t="s">
        <v>651</v>
      </c>
      <c r="E9226" s="40">
        <v>114</v>
      </c>
      <c r="F9226" s="40" t="s">
        <v>642</v>
      </c>
    </row>
    <row r="9227" spans="1:6" x14ac:dyDescent="0.5">
      <c r="A9227" s="38">
        <v>43730</v>
      </c>
      <c r="B9227" s="39">
        <v>3.1620370370370368E-2</v>
      </c>
      <c r="C9227" s="40">
        <v>4</v>
      </c>
      <c r="D9227" s="40" t="s">
        <v>651</v>
      </c>
      <c r="E9227" s="40">
        <v>84</v>
      </c>
      <c r="F9227" s="40" t="s">
        <v>642</v>
      </c>
    </row>
    <row r="9228" spans="1:6" x14ac:dyDescent="0.5">
      <c r="A9228" s="38">
        <v>43730</v>
      </c>
      <c r="B9228" s="39">
        <v>3.7418981481481477E-2</v>
      </c>
      <c r="C9228" s="40">
        <v>4</v>
      </c>
      <c r="D9228" s="40" t="s">
        <v>651</v>
      </c>
      <c r="E9228" s="40">
        <v>50</v>
      </c>
      <c r="F9228" s="40" t="s">
        <v>642</v>
      </c>
    </row>
    <row r="9229" spans="1:6" x14ac:dyDescent="0.5">
      <c r="A9229" s="38">
        <v>43730</v>
      </c>
      <c r="B9229" s="39">
        <v>5.1342592592592586E-2</v>
      </c>
      <c r="C9229" s="40">
        <v>1</v>
      </c>
      <c r="D9229" s="40" t="s">
        <v>640</v>
      </c>
      <c r="E9229" s="40">
        <v>81</v>
      </c>
      <c r="F9229" s="40" t="s">
        <v>642</v>
      </c>
    </row>
    <row r="9230" spans="1:6" x14ac:dyDescent="0.5">
      <c r="A9230" s="38">
        <v>43730</v>
      </c>
      <c r="B9230" s="39">
        <v>5.1388888888888894E-2</v>
      </c>
      <c r="C9230" s="40">
        <v>1</v>
      </c>
      <c r="D9230" s="40" t="s">
        <v>651</v>
      </c>
      <c r="E9230" s="40">
        <v>81</v>
      </c>
      <c r="F9230" s="40" t="s">
        <v>642</v>
      </c>
    </row>
    <row r="9231" spans="1:6" x14ac:dyDescent="0.5">
      <c r="A9231" s="38">
        <v>43730</v>
      </c>
      <c r="B9231" s="39">
        <v>5.5393518518518516E-2</v>
      </c>
      <c r="C9231" s="40">
        <v>4</v>
      </c>
      <c r="D9231" s="40" t="s">
        <v>645</v>
      </c>
      <c r="E9231" s="40">
        <v>121</v>
      </c>
      <c r="F9231" s="40" t="s">
        <v>646</v>
      </c>
    </row>
    <row r="9232" spans="1:6" x14ac:dyDescent="0.5">
      <c r="A9232" s="38">
        <v>43730</v>
      </c>
      <c r="B9232" s="39">
        <v>6.5416666666666665E-2</v>
      </c>
      <c r="C9232" s="40">
        <v>1</v>
      </c>
      <c r="D9232" s="40" t="s">
        <v>651</v>
      </c>
      <c r="E9232" s="40">
        <v>105</v>
      </c>
      <c r="F9232" s="40" t="s">
        <v>642</v>
      </c>
    </row>
    <row r="9233" spans="1:6" x14ac:dyDescent="0.5">
      <c r="A9233" s="38">
        <v>43730</v>
      </c>
      <c r="B9233" s="39">
        <v>6.5995370370370371E-2</v>
      </c>
      <c r="C9233" s="40">
        <v>4</v>
      </c>
      <c r="D9233" s="40" t="s">
        <v>651</v>
      </c>
      <c r="E9233" s="40">
        <v>126</v>
      </c>
      <c r="F9233" s="40" t="s">
        <v>642</v>
      </c>
    </row>
    <row r="9234" spans="1:6" x14ac:dyDescent="0.5">
      <c r="A9234" s="38">
        <v>43730</v>
      </c>
      <c r="B9234" s="39">
        <v>6.5995370370370371E-2</v>
      </c>
      <c r="C9234" s="40">
        <v>2</v>
      </c>
      <c r="D9234" s="40" t="s">
        <v>640</v>
      </c>
      <c r="E9234" s="40">
        <v>38</v>
      </c>
      <c r="F9234" s="40" t="s">
        <v>641</v>
      </c>
    </row>
    <row r="9235" spans="1:6" x14ac:dyDescent="0.5">
      <c r="A9235" s="38">
        <v>43730</v>
      </c>
      <c r="B9235" s="39">
        <v>6.6689814814814813E-2</v>
      </c>
      <c r="C9235" s="40">
        <v>1</v>
      </c>
      <c r="D9235" s="40" t="s">
        <v>640</v>
      </c>
      <c r="E9235" s="40">
        <v>61</v>
      </c>
      <c r="F9235" s="40" t="s">
        <v>642</v>
      </c>
    </row>
    <row r="9236" spans="1:6" x14ac:dyDescent="0.5">
      <c r="A9236" s="38">
        <v>43730</v>
      </c>
      <c r="B9236" s="39">
        <v>6.822916666666666E-2</v>
      </c>
      <c r="C9236" s="40">
        <v>1</v>
      </c>
      <c r="D9236" s="40" t="s">
        <v>651</v>
      </c>
      <c r="E9236" s="40">
        <v>127</v>
      </c>
      <c r="F9236" s="40" t="s">
        <v>642</v>
      </c>
    </row>
    <row r="9237" spans="1:6" x14ac:dyDescent="0.5">
      <c r="A9237" s="38">
        <v>43730</v>
      </c>
      <c r="B9237" s="39">
        <v>7.1249999999999994E-2</v>
      </c>
      <c r="C9237" s="40">
        <v>4</v>
      </c>
      <c r="D9237" s="40" t="s">
        <v>640</v>
      </c>
      <c r="E9237" s="40">
        <v>39</v>
      </c>
      <c r="F9237" s="40" t="s">
        <v>641</v>
      </c>
    </row>
    <row r="9238" spans="1:6" x14ac:dyDescent="0.5">
      <c r="A9238" s="38">
        <v>43730</v>
      </c>
      <c r="B9238" s="39">
        <v>7.9444444444444443E-2</v>
      </c>
      <c r="C9238" s="40">
        <v>4</v>
      </c>
      <c r="D9238" s="40" t="s">
        <v>640</v>
      </c>
      <c r="E9238" s="40">
        <v>101</v>
      </c>
      <c r="F9238" s="40" t="s">
        <v>642</v>
      </c>
    </row>
    <row r="9239" spans="1:6" x14ac:dyDescent="0.5">
      <c r="A9239" s="38">
        <v>43730</v>
      </c>
      <c r="B9239" s="39">
        <v>8.0694444444444444E-2</v>
      </c>
      <c r="C9239" s="40">
        <v>2</v>
      </c>
      <c r="D9239" s="40" t="s">
        <v>640</v>
      </c>
      <c r="E9239" s="40">
        <v>42</v>
      </c>
      <c r="F9239" s="40" t="s">
        <v>641</v>
      </c>
    </row>
    <row r="9240" spans="1:6" x14ac:dyDescent="0.5">
      <c r="A9240" s="38">
        <v>43730</v>
      </c>
      <c r="B9240" s="39">
        <v>8.9548611111111107E-2</v>
      </c>
      <c r="C9240" s="40">
        <v>4</v>
      </c>
      <c r="D9240" s="40" t="s">
        <v>651</v>
      </c>
      <c r="E9240" s="40">
        <v>127</v>
      </c>
      <c r="F9240" s="40" t="s">
        <v>642</v>
      </c>
    </row>
    <row r="9241" spans="1:6" x14ac:dyDescent="0.5">
      <c r="A9241" s="38">
        <v>43730</v>
      </c>
      <c r="B9241" s="39">
        <v>9.2824074074074073E-2</v>
      </c>
      <c r="C9241" s="40">
        <v>3</v>
      </c>
      <c r="D9241" s="40" t="s">
        <v>640</v>
      </c>
      <c r="E9241" s="40">
        <v>38</v>
      </c>
      <c r="F9241" s="40" t="s">
        <v>641</v>
      </c>
    </row>
    <row r="9242" spans="1:6" x14ac:dyDescent="0.5">
      <c r="A9242" s="38">
        <v>43730</v>
      </c>
      <c r="B9242" s="39">
        <v>9.2986111111111103E-2</v>
      </c>
      <c r="C9242" s="40">
        <v>3</v>
      </c>
      <c r="D9242" s="40" t="s">
        <v>640</v>
      </c>
      <c r="E9242" s="40">
        <v>46</v>
      </c>
      <c r="F9242" s="40" t="s">
        <v>641</v>
      </c>
    </row>
    <row r="9243" spans="1:6" x14ac:dyDescent="0.5">
      <c r="A9243" s="38">
        <v>43730</v>
      </c>
      <c r="B9243" s="39">
        <v>9.302083333333333E-2</v>
      </c>
      <c r="C9243" s="40">
        <v>3</v>
      </c>
      <c r="D9243" s="40" t="s">
        <v>640</v>
      </c>
      <c r="E9243" s="40">
        <v>40</v>
      </c>
      <c r="F9243" s="40" t="s">
        <v>641</v>
      </c>
    </row>
    <row r="9244" spans="1:6" x14ac:dyDescent="0.5">
      <c r="A9244" s="38">
        <v>43730</v>
      </c>
      <c r="B9244" s="39">
        <v>9.3067129629629639E-2</v>
      </c>
      <c r="C9244" s="40">
        <v>3</v>
      </c>
      <c r="D9244" s="40" t="s">
        <v>640</v>
      </c>
      <c r="E9244" s="40">
        <v>41</v>
      </c>
      <c r="F9244" s="40" t="s">
        <v>641</v>
      </c>
    </row>
    <row r="9245" spans="1:6" x14ac:dyDescent="0.5">
      <c r="A9245" s="38">
        <v>43730</v>
      </c>
      <c r="B9245" s="39">
        <v>9.3113425925925919E-2</v>
      </c>
      <c r="C9245" s="40">
        <v>3</v>
      </c>
      <c r="D9245" s="40" t="s">
        <v>640</v>
      </c>
      <c r="E9245" s="40">
        <v>44</v>
      </c>
      <c r="F9245" s="40" t="s">
        <v>641</v>
      </c>
    </row>
    <row r="9246" spans="1:6" x14ac:dyDescent="0.5">
      <c r="A9246" s="38">
        <v>43730</v>
      </c>
      <c r="B9246" s="39">
        <v>9.3148148148148147E-2</v>
      </c>
      <c r="C9246" s="40">
        <v>3</v>
      </c>
      <c r="D9246" s="40" t="s">
        <v>640</v>
      </c>
      <c r="E9246" s="40">
        <v>41</v>
      </c>
      <c r="F9246" s="40" t="s">
        <v>641</v>
      </c>
    </row>
    <row r="9247" spans="1:6" x14ac:dyDescent="0.5">
      <c r="A9247" s="38">
        <v>43730</v>
      </c>
      <c r="B9247" s="39">
        <v>9.3171296296296294E-2</v>
      </c>
      <c r="C9247" s="40">
        <v>3</v>
      </c>
      <c r="D9247" s="40" t="s">
        <v>640</v>
      </c>
      <c r="E9247" s="40">
        <v>45</v>
      </c>
      <c r="F9247" s="40" t="s">
        <v>641</v>
      </c>
    </row>
    <row r="9248" spans="1:6" x14ac:dyDescent="0.5">
      <c r="A9248" s="38">
        <v>43730</v>
      </c>
      <c r="B9248" s="39">
        <v>9.3182870370370374E-2</v>
      </c>
      <c r="C9248" s="40">
        <v>3</v>
      </c>
      <c r="D9248" s="40" t="s">
        <v>640</v>
      </c>
      <c r="E9248" s="40">
        <v>41</v>
      </c>
      <c r="F9248" s="40" t="s">
        <v>641</v>
      </c>
    </row>
    <row r="9249" spans="1:6" x14ac:dyDescent="0.5">
      <c r="A9249" s="38">
        <v>43730</v>
      </c>
      <c r="B9249" s="39">
        <v>9.3194444444444455E-2</v>
      </c>
      <c r="C9249" s="40">
        <v>3</v>
      </c>
      <c r="D9249" s="40" t="s">
        <v>640</v>
      </c>
      <c r="E9249" s="40">
        <v>45</v>
      </c>
      <c r="F9249" s="40" t="s">
        <v>641</v>
      </c>
    </row>
    <row r="9250" spans="1:6" x14ac:dyDescent="0.5">
      <c r="A9250" s="38">
        <v>43730</v>
      </c>
      <c r="B9250" s="39">
        <v>9.3217592592592588E-2</v>
      </c>
      <c r="C9250" s="40">
        <v>3</v>
      </c>
      <c r="D9250" s="40" t="s">
        <v>640</v>
      </c>
      <c r="E9250" s="40">
        <v>44</v>
      </c>
      <c r="F9250" s="40" t="s">
        <v>641</v>
      </c>
    </row>
    <row r="9251" spans="1:6" x14ac:dyDescent="0.5">
      <c r="A9251" s="38">
        <v>43730</v>
      </c>
      <c r="B9251" s="39">
        <v>9.3229166666666655E-2</v>
      </c>
      <c r="C9251" s="40">
        <v>3</v>
      </c>
      <c r="D9251" s="40" t="s">
        <v>640</v>
      </c>
      <c r="E9251" s="40">
        <v>44</v>
      </c>
      <c r="F9251" s="40" t="s">
        <v>641</v>
      </c>
    </row>
    <row r="9252" spans="1:6" x14ac:dyDescent="0.5">
      <c r="A9252" s="38">
        <v>43730</v>
      </c>
      <c r="B9252" s="39">
        <v>9.3252314814814816E-2</v>
      </c>
      <c r="C9252" s="40">
        <v>3</v>
      </c>
      <c r="D9252" s="40" t="s">
        <v>640</v>
      </c>
      <c r="E9252" s="40">
        <v>41</v>
      </c>
      <c r="F9252" s="40" t="s">
        <v>641</v>
      </c>
    </row>
    <row r="9253" spans="1:6" x14ac:dyDescent="0.5">
      <c r="A9253" s="38">
        <v>43730</v>
      </c>
      <c r="B9253" s="39">
        <v>9.3275462962962963E-2</v>
      </c>
      <c r="C9253" s="40">
        <v>3</v>
      </c>
      <c r="D9253" s="40" t="s">
        <v>640</v>
      </c>
      <c r="E9253" s="40">
        <v>44</v>
      </c>
      <c r="F9253" s="40" t="s">
        <v>641</v>
      </c>
    </row>
    <row r="9254" spans="1:6" x14ac:dyDescent="0.5">
      <c r="A9254" s="38">
        <v>43730</v>
      </c>
      <c r="B9254" s="39">
        <v>9.3287037037037043E-2</v>
      </c>
      <c r="C9254" s="40">
        <v>3</v>
      </c>
      <c r="D9254" s="40" t="s">
        <v>640</v>
      </c>
      <c r="E9254" s="40">
        <v>40</v>
      </c>
      <c r="F9254" s="40" t="s">
        <v>641</v>
      </c>
    </row>
    <row r="9255" spans="1:6" x14ac:dyDescent="0.5">
      <c r="A9255" s="38">
        <v>43730</v>
      </c>
      <c r="B9255" s="39">
        <v>9.329861111111111E-2</v>
      </c>
      <c r="C9255" s="40">
        <v>3</v>
      </c>
      <c r="D9255" s="40" t="s">
        <v>640</v>
      </c>
      <c r="E9255" s="40">
        <v>43</v>
      </c>
      <c r="F9255" s="40" t="s">
        <v>641</v>
      </c>
    </row>
    <row r="9256" spans="1:6" x14ac:dyDescent="0.5">
      <c r="A9256" s="38">
        <v>43730</v>
      </c>
      <c r="B9256" s="39">
        <v>9.331018518518519E-2</v>
      </c>
      <c r="C9256" s="40">
        <v>3</v>
      </c>
      <c r="D9256" s="40" t="s">
        <v>640</v>
      </c>
      <c r="E9256" s="40">
        <v>43</v>
      </c>
      <c r="F9256" s="40" t="s">
        <v>641</v>
      </c>
    </row>
    <row r="9257" spans="1:6" x14ac:dyDescent="0.5">
      <c r="A9257" s="38">
        <v>43730</v>
      </c>
      <c r="B9257" s="39">
        <v>9.3321759259259271E-2</v>
      </c>
      <c r="C9257" s="40">
        <v>3</v>
      </c>
      <c r="D9257" s="40" t="s">
        <v>640</v>
      </c>
      <c r="E9257" s="40">
        <v>44</v>
      </c>
      <c r="F9257" s="40" t="s">
        <v>641</v>
      </c>
    </row>
    <row r="9258" spans="1:6" x14ac:dyDescent="0.5">
      <c r="A9258" s="38">
        <v>43730</v>
      </c>
      <c r="B9258" s="39">
        <v>9.3356481481481471E-2</v>
      </c>
      <c r="C9258" s="40">
        <v>3</v>
      </c>
      <c r="D9258" s="40" t="s">
        <v>640</v>
      </c>
      <c r="E9258" s="40">
        <v>43</v>
      </c>
      <c r="F9258" s="40" t="s">
        <v>641</v>
      </c>
    </row>
    <row r="9259" spans="1:6" x14ac:dyDescent="0.5">
      <c r="A9259" s="38">
        <v>43730</v>
      </c>
      <c r="B9259" s="39">
        <v>9.3379629629629632E-2</v>
      </c>
      <c r="C9259" s="40">
        <v>3</v>
      </c>
      <c r="D9259" s="40" t="s">
        <v>640</v>
      </c>
      <c r="E9259" s="40">
        <v>44</v>
      </c>
      <c r="F9259" s="40" t="s">
        <v>641</v>
      </c>
    </row>
    <row r="9260" spans="1:6" x14ac:dyDescent="0.5">
      <c r="A9260" s="38">
        <v>43730</v>
      </c>
      <c r="B9260" s="39">
        <v>9.3391203703703699E-2</v>
      </c>
      <c r="C9260" s="40">
        <v>3</v>
      </c>
      <c r="D9260" s="40" t="s">
        <v>640</v>
      </c>
      <c r="E9260" s="40">
        <v>45</v>
      </c>
      <c r="F9260" s="40" t="s">
        <v>641</v>
      </c>
    </row>
    <row r="9261" spans="1:6" x14ac:dyDescent="0.5">
      <c r="A9261" s="38">
        <v>43730</v>
      </c>
      <c r="B9261" s="39">
        <v>9.341435185185186E-2</v>
      </c>
      <c r="C9261" s="40">
        <v>3</v>
      </c>
      <c r="D9261" s="40" t="s">
        <v>640</v>
      </c>
      <c r="E9261" s="40">
        <v>44</v>
      </c>
      <c r="F9261" s="40" t="s">
        <v>641</v>
      </c>
    </row>
    <row r="9262" spans="1:6" x14ac:dyDescent="0.5">
      <c r="A9262" s="38">
        <v>43730</v>
      </c>
      <c r="B9262" s="39">
        <v>9.3425925925925926E-2</v>
      </c>
      <c r="C9262" s="40">
        <v>3</v>
      </c>
      <c r="D9262" s="40" t="s">
        <v>640</v>
      </c>
      <c r="E9262" s="40">
        <v>44</v>
      </c>
      <c r="F9262" s="40" t="s">
        <v>641</v>
      </c>
    </row>
    <row r="9263" spans="1:6" x14ac:dyDescent="0.5">
      <c r="A9263" s="38">
        <v>43730</v>
      </c>
      <c r="B9263" s="39">
        <v>9.3437500000000007E-2</v>
      </c>
      <c r="C9263" s="40">
        <v>3</v>
      </c>
      <c r="D9263" s="40" t="s">
        <v>640</v>
      </c>
      <c r="E9263" s="40">
        <v>41</v>
      </c>
      <c r="F9263" s="40" t="s">
        <v>641</v>
      </c>
    </row>
    <row r="9264" spans="1:6" x14ac:dyDescent="0.5">
      <c r="A9264" s="38">
        <v>43730</v>
      </c>
      <c r="B9264" s="39">
        <v>9.346064814814814E-2</v>
      </c>
      <c r="C9264" s="40">
        <v>3</v>
      </c>
      <c r="D9264" s="40" t="s">
        <v>640</v>
      </c>
      <c r="E9264" s="40">
        <v>48</v>
      </c>
      <c r="F9264" s="40" t="s">
        <v>641</v>
      </c>
    </row>
    <row r="9265" spans="1:6" x14ac:dyDescent="0.5">
      <c r="A9265" s="38">
        <v>43730</v>
      </c>
      <c r="B9265" s="39">
        <v>9.347222222222222E-2</v>
      </c>
      <c r="C9265" s="40">
        <v>3</v>
      </c>
      <c r="D9265" s="40" t="s">
        <v>640</v>
      </c>
      <c r="E9265" s="40">
        <v>43</v>
      </c>
      <c r="F9265" s="40" t="s">
        <v>641</v>
      </c>
    </row>
    <row r="9266" spans="1:6" x14ac:dyDescent="0.5">
      <c r="A9266" s="38">
        <v>43730</v>
      </c>
      <c r="B9266" s="39">
        <v>9.3495370370370368E-2</v>
      </c>
      <c r="C9266" s="40">
        <v>3</v>
      </c>
      <c r="D9266" s="40" t="s">
        <v>640</v>
      </c>
      <c r="E9266" s="40">
        <v>44</v>
      </c>
      <c r="F9266" s="40" t="s">
        <v>641</v>
      </c>
    </row>
    <row r="9267" spans="1:6" x14ac:dyDescent="0.5">
      <c r="A9267" s="38">
        <v>43730</v>
      </c>
      <c r="B9267" s="39">
        <v>9.3506944444444448E-2</v>
      </c>
      <c r="C9267" s="40">
        <v>3</v>
      </c>
      <c r="D9267" s="40" t="s">
        <v>640</v>
      </c>
      <c r="E9267" s="40">
        <v>39</v>
      </c>
      <c r="F9267" s="40" t="s">
        <v>641</v>
      </c>
    </row>
    <row r="9268" spans="1:6" x14ac:dyDescent="0.5">
      <c r="A9268" s="38">
        <v>43730</v>
      </c>
      <c r="B9268" s="39">
        <v>9.3518518518518515E-2</v>
      </c>
      <c r="C9268" s="40">
        <v>3</v>
      </c>
      <c r="D9268" s="40" t="s">
        <v>640</v>
      </c>
      <c r="E9268" s="40">
        <v>39</v>
      </c>
      <c r="F9268" s="40" t="s">
        <v>641</v>
      </c>
    </row>
    <row r="9269" spans="1:6" x14ac:dyDescent="0.5">
      <c r="A9269" s="38">
        <v>43730</v>
      </c>
      <c r="B9269" s="39">
        <v>9.3530092592592595E-2</v>
      </c>
      <c r="C9269" s="40">
        <v>3</v>
      </c>
      <c r="D9269" s="40" t="s">
        <v>640</v>
      </c>
      <c r="E9269" s="40">
        <v>49</v>
      </c>
      <c r="F9269" s="40" t="s">
        <v>641</v>
      </c>
    </row>
    <row r="9270" spans="1:6" x14ac:dyDescent="0.5">
      <c r="A9270" s="38">
        <v>43730</v>
      </c>
      <c r="B9270" s="39">
        <v>9.3564814814814823E-2</v>
      </c>
      <c r="C9270" s="40">
        <v>3</v>
      </c>
      <c r="D9270" s="40" t="s">
        <v>640</v>
      </c>
      <c r="E9270" s="40">
        <v>45</v>
      </c>
      <c r="F9270" s="40" t="s">
        <v>641</v>
      </c>
    </row>
    <row r="9271" spans="1:6" x14ac:dyDescent="0.5">
      <c r="A9271" s="38">
        <v>43730</v>
      </c>
      <c r="B9271" s="39">
        <v>9.3587962962962956E-2</v>
      </c>
      <c r="C9271" s="40">
        <v>3</v>
      </c>
      <c r="D9271" s="40" t="s">
        <v>640</v>
      </c>
      <c r="E9271" s="40">
        <v>42</v>
      </c>
      <c r="F9271" s="40" t="s">
        <v>641</v>
      </c>
    </row>
    <row r="9272" spans="1:6" x14ac:dyDescent="0.5">
      <c r="A9272" s="38">
        <v>43730</v>
      </c>
      <c r="B9272" s="39">
        <v>9.3599537037037037E-2</v>
      </c>
      <c r="C9272" s="40">
        <v>3</v>
      </c>
      <c r="D9272" s="40" t="s">
        <v>640</v>
      </c>
      <c r="E9272" s="40">
        <v>39</v>
      </c>
      <c r="F9272" s="40" t="s">
        <v>641</v>
      </c>
    </row>
    <row r="9273" spans="1:6" x14ac:dyDescent="0.5">
      <c r="A9273" s="38">
        <v>43730</v>
      </c>
      <c r="B9273" s="39">
        <v>9.3634259259259264E-2</v>
      </c>
      <c r="C9273" s="40">
        <v>3</v>
      </c>
      <c r="D9273" s="40" t="s">
        <v>640</v>
      </c>
      <c r="E9273" s="40">
        <v>39</v>
      </c>
      <c r="F9273" s="40" t="s">
        <v>641</v>
      </c>
    </row>
    <row r="9274" spans="1:6" x14ac:dyDescent="0.5">
      <c r="A9274" s="38">
        <v>43730</v>
      </c>
      <c r="B9274" s="39">
        <v>9.3645833333333331E-2</v>
      </c>
      <c r="C9274" s="40">
        <v>3</v>
      </c>
      <c r="D9274" s="40" t="s">
        <v>640</v>
      </c>
      <c r="E9274" s="40">
        <v>50</v>
      </c>
      <c r="F9274" s="40" t="s">
        <v>641</v>
      </c>
    </row>
    <row r="9275" spans="1:6" x14ac:dyDescent="0.5">
      <c r="A9275" s="38">
        <v>43730</v>
      </c>
      <c r="B9275" s="39">
        <v>9.3657407407407411E-2</v>
      </c>
      <c r="C9275" s="40">
        <v>3</v>
      </c>
      <c r="D9275" s="40" t="s">
        <v>640</v>
      </c>
      <c r="E9275" s="40">
        <v>40</v>
      </c>
      <c r="F9275" s="40" t="s">
        <v>641</v>
      </c>
    </row>
    <row r="9276" spans="1:6" x14ac:dyDescent="0.5">
      <c r="A9276" s="38">
        <v>43730</v>
      </c>
      <c r="B9276" s="39">
        <v>9.3668981481481492E-2</v>
      </c>
      <c r="C9276" s="40">
        <v>3</v>
      </c>
      <c r="D9276" s="40" t="s">
        <v>640</v>
      </c>
      <c r="E9276" s="40">
        <v>43</v>
      </c>
      <c r="F9276" s="40" t="s">
        <v>641</v>
      </c>
    </row>
    <row r="9277" spans="1:6" x14ac:dyDescent="0.5">
      <c r="A9277" s="38">
        <v>43730</v>
      </c>
      <c r="B9277" s="39">
        <v>9.3692129629629625E-2</v>
      </c>
      <c r="C9277" s="40">
        <v>3</v>
      </c>
      <c r="D9277" s="40" t="s">
        <v>640</v>
      </c>
      <c r="E9277" s="40">
        <v>43</v>
      </c>
      <c r="F9277" s="40" t="s">
        <v>641</v>
      </c>
    </row>
    <row r="9278" spans="1:6" x14ac:dyDescent="0.5">
      <c r="A9278" s="38">
        <v>43730</v>
      </c>
      <c r="B9278" s="39">
        <v>9.6099537037037039E-2</v>
      </c>
      <c r="C9278" s="40">
        <v>4</v>
      </c>
      <c r="D9278" s="40" t="s">
        <v>640</v>
      </c>
      <c r="E9278" s="40">
        <v>63</v>
      </c>
      <c r="F9278" s="40" t="s">
        <v>646</v>
      </c>
    </row>
    <row r="9279" spans="1:6" x14ac:dyDescent="0.5">
      <c r="A9279" s="38">
        <v>43730</v>
      </c>
      <c r="B9279" s="39">
        <v>9.931712962962963E-2</v>
      </c>
      <c r="C9279" s="40">
        <v>4</v>
      </c>
      <c r="D9279" s="40" t="s">
        <v>645</v>
      </c>
      <c r="E9279" s="40">
        <v>91</v>
      </c>
      <c r="F9279" s="40" t="s">
        <v>646</v>
      </c>
    </row>
    <row r="9280" spans="1:6" x14ac:dyDescent="0.5">
      <c r="A9280" s="38">
        <v>43730</v>
      </c>
      <c r="B9280" s="39">
        <v>0.10569444444444444</v>
      </c>
      <c r="C9280" s="40">
        <v>1</v>
      </c>
      <c r="D9280" s="40" t="s">
        <v>651</v>
      </c>
      <c r="E9280" s="40">
        <v>96</v>
      </c>
      <c r="F9280" s="40" t="s">
        <v>642</v>
      </c>
    </row>
    <row r="9281" spans="1:6" x14ac:dyDescent="0.5">
      <c r="A9281" s="38">
        <v>43730</v>
      </c>
      <c r="B9281" s="39">
        <v>0.11055555555555556</v>
      </c>
      <c r="C9281" s="40">
        <v>2</v>
      </c>
      <c r="D9281" s="40" t="s">
        <v>651</v>
      </c>
      <c r="E9281" s="40">
        <v>56</v>
      </c>
      <c r="F9281" s="40" t="s">
        <v>642</v>
      </c>
    </row>
    <row r="9282" spans="1:6" x14ac:dyDescent="0.5">
      <c r="A9282" s="38">
        <v>43730</v>
      </c>
      <c r="B9282" s="39">
        <v>0.11082175925925926</v>
      </c>
      <c r="C9282" s="40">
        <v>4</v>
      </c>
      <c r="D9282" s="40" t="s">
        <v>645</v>
      </c>
      <c r="E9282" s="40">
        <v>77</v>
      </c>
      <c r="F9282" s="40" t="s">
        <v>646</v>
      </c>
    </row>
    <row r="9283" spans="1:6" x14ac:dyDescent="0.5">
      <c r="A9283" s="38">
        <v>43730</v>
      </c>
      <c r="B9283" s="39">
        <v>0.11828703703703704</v>
      </c>
      <c r="C9283" s="40">
        <v>2</v>
      </c>
      <c r="D9283" s="40" t="s">
        <v>651</v>
      </c>
      <c r="E9283" s="40">
        <v>81</v>
      </c>
      <c r="F9283" s="40" t="s">
        <v>642</v>
      </c>
    </row>
    <row r="9284" spans="1:6" x14ac:dyDescent="0.5">
      <c r="A9284" s="38">
        <v>43730</v>
      </c>
      <c r="B9284" s="39">
        <v>0.11923611111111111</v>
      </c>
      <c r="C9284" s="40">
        <v>4</v>
      </c>
      <c r="D9284" s="40" t="s">
        <v>651</v>
      </c>
      <c r="E9284" s="40">
        <v>77</v>
      </c>
      <c r="F9284" s="40" t="s">
        <v>642</v>
      </c>
    </row>
    <row r="9285" spans="1:6" x14ac:dyDescent="0.5">
      <c r="A9285" s="38">
        <v>43730</v>
      </c>
      <c r="B9285" s="39">
        <v>0.12188657407407406</v>
      </c>
      <c r="C9285" s="40">
        <v>1</v>
      </c>
      <c r="D9285" s="40" t="s">
        <v>645</v>
      </c>
      <c r="E9285" s="40">
        <v>112</v>
      </c>
      <c r="F9285" s="40" t="s">
        <v>646</v>
      </c>
    </row>
    <row r="9286" spans="1:6" x14ac:dyDescent="0.5">
      <c r="A9286" s="38">
        <v>43730</v>
      </c>
      <c r="B9286" s="39">
        <v>0.12958333333333333</v>
      </c>
      <c r="C9286" s="40">
        <v>4</v>
      </c>
      <c r="D9286" s="40" t="s">
        <v>640</v>
      </c>
      <c r="E9286" s="40">
        <v>32</v>
      </c>
      <c r="F9286" s="40" t="s">
        <v>641</v>
      </c>
    </row>
    <row r="9287" spans="1:6" x14ac:dyDescent="0.5">
      <c r="A9287" s="38">
        <v>43730</v>
      </c>
      <c r="B9287" s="39">
        <v>0.13230324074074074</v>
      </c>
      <c r="C9287" s="40">
        <v>2</v>
      </c>
      <c r="D9287" s="40" t="s">
        <v>640</v>
      </c>
      <c r="E9287" s="40">
        <v>44</v>
      </c>
      <c r="F9287" s="40" t="s">
        <v>642</v>
      </c>
    </row>
    <row r="9288" spans="1:6" x14ac:dyDescent="0.5">
      <c r="A9288" s="38">
        <v>43730</v>
      </c>
      <c r="B9288" s="39">
        <v>0.13473379629629631</v>
      </c>
      <c r="C9288" s="40">
        <v>2</v>
      </c>
      <c r="D9288" s="40" t="s">
        <v>640</v>
      </c>
      <c r="E9288" s="40">
        <v>53</v>
      </c>
      <c r="F9288" s="40" t="s">
        <v>641</v>
      </c>
    </row>
    <row r="9289" spans="1:6" x14ac:dyDescent="0.5">
      <c r="A9289" s="38">
        <v>43730</v>
      </c>
      <c r="B9289" s="39">
        <v>0.13739583333333333</v>
      </c>
      <c r="C9289" s="40">
        <v>1</v>
      </c>
      <c r="D9289" s="40" t="s">
        <v>651</v>
      </c>
      <c r="E9289" s="40">
        <v>127</v>
      </c>
      <c r="F9289" s="40" t="s">
        <v>642</v>
      </c>
    </row>
    <row r="9290" spans="1:6" x14ac:dyDescent="0.5">
      <c r="A9290" s="38">
        <v>43730</v>
      </c>
      <c r="B9290" s="39">
        <v>0.13859953703703703</v>
      </c>
      <c r="C9290" s="40">
        <v>4</v>
      </c>
      <c r="D9290" s="40" t="s">
        <v>651</v>
      </c>
      <c r="E9290" s="40">
        <v>86</v>
      </c>
      <c r="F9290" s="40" t="s">
        <v>642</v>
      </c>
    </row>
    <row r="9291" spans="1:6" x14ac:dyDescent="0.5">
      <c r="A9291" s="38">
        <v>43730</v>
      </c>
      <c r="B9291" s="39">
        <v>0.13866898148148146</v>
      </c>
      <c r="C9291" s="40">
        <v>1</v>
      </c>
      <c r="D9291" s="40" t="s">
        <v>651</v>
      </c>
      <c r="E9291" s="40">
        <v>102</v>
      </c>
      <c r="F9291" s="40" t="s">
        <v>642</v>
      </c>
    </row>
    <row r="9292" spans="1:6" x14ac:dyDescent="0.5">
      <c r="A9292" s="38">
        <v>43730</v>
      </c>
      <c r="B9292" s="39">
        <v>0.14115740740740743</v>
      </c>
      <c r="C9292" s="40">
        <v>3</v>
      </c>
      <c r="D9292" s="40" t="s">
        <v>640</v>
      </c>
      <c r="E9292" s="40">
        <v>53</v>
      </c>
      <c r="F9292" s="40" t="s">
        <v>641</v>
      </c>
    </row>
    <row r="9293" spans="1:6" x14ac:dyDescent="0.5">
      <c r="A9293" s="38">
        <v>43730</v>
      </c>
      <c r="B9293" s="39">
        <v>0.14282407407407408</v>
      </c>
      <c r="C9293" s="40">
        <v>4</v>
      </c>
      <c r="D9293" s="40" t="s">
        <v>651</v>
      </c>
      <c r="E9293" s="40">
        <v>64</v>
      </c>
      <c r="F9293" s="40" t="s">
        <v>642</v>
      </c>
    </row>
    <row r="9294" spans="1:6" x14ac:dyDescent="0.5">
      <c r="A9294" s="38">
        <v>43730</v>
      </c>
      <c r="B9294" s="39">
        <v>0.14356481481481481</v>
      </c>
      <c r="C9294" s="40">
        <v>1</v>
      </c>
      <c r="D9294" s="40" t="s">
        <v>651</v>
      </c>
      <c r="E9294" s="40">
        <v>56</v>
      </c>
      <c r="F9294" s="40" t="s">
        <v>642</v>
      </c>
    </row>
    <row r="9295" spans="1:6" x14ac:dyDescent="0.5">
      <c r="A9295" s="38">
        <v>43730</v>
      </c>
      <c r="B9295" s="39">
        <v>0.14409722222222224</v>
      </c>
      <c r="C9295" s="40">
        <v>2</v>
      </c>
      <c r="D9295" s="40" t="s">
        <v>640</v>
      </c>
      <c r="E9295" s="40">
        <v>127</v>
      </c>
      <c r="F9295" s="40" t="s">
        <v>642</v>
      </c>
    </row>
    <row r="9296" spans="1:6" x14ac:dyDescent="0.5">
      <c r="A9296" s="38">
        <v>43730</v>
      </c>
      <c r="B9296" s="39">
        <v>0.14412037037037037</v>
      </c>
      <c r="C9296" s="40">
        <v>2</v>
      </c>
      <c r="D9296" s="40" t="s">
        <v>640</v>
      </c>
      <c r="E9296" s="40">
        <v>38</v>
      </c>
      <c r="F9296" s="40" t="s">
        <v>642</v>
      </c>
    </row>
    <row r="9297" spans="1:6" x14ac:dyDescent="0.5">
      <c r="A9297" s="38">
        <v>43730</v>
      </c>
      <c r="B9297" s="39">
        <v>0.14506944444444445</v>
      </c>
      <c r="C9297" s="40">
        <v>1</v>
      </c>
      <c r="D9297" s="40" t="s">
        <v>651</v>
      </c>
      <c r="E9297" s="40">
        <v>103</v>
      </c>
      <c r="F9297" s="40" t="s">
        <v>642</v>
      </c>
    </row>
    <row r="9298" spans="1:6" x14ac:dyDescent="0.5">
      <c r="A9298" s="38">
        <v>43730</v>
      </c>
      <c r="B9298" s="39">
        <v>0.14547453703703703</v>
      </c>
      <c r="C9298" s="40">
        <v>4</v>
      </c>
      <c r="D9298" s="40" t="s">
        <v>640</v>
      </c>
      <c r="E9298" s="40">
        <v>49</v>
      </c>
      <c r="F9298" s="40" t="s">
        <v>641</v>
      </c>
    </row>
    <row r="9299" spans="1:6" x14ac:dyDescent="0.5">
      <c r="A9299" s="38">
        <v>43730</v>
      </c>
      <c r="B9299" s="39">
        <v>0.1477199074074074</v>
      </c>
      <c r="C9299" s="40">
        <v>2</v>
      </c>
      <c r="D9299" s="40" t="s">
        <v>640</v>
      </c>
      <c r="E9299" s="40">
        <v>87</v>
      </c>
      <c r="F9299" s="40" t="s">
        <v>642</v>
      </c>
    </row>
    <row r="9300" spans="1:6" x14ac:dyDescent="0.5">
      <c r="A9300" s="38">
        <v>43730</v>
      </c>
      <c r="B9300" s="39">
        <v>0.14785879629629631</v>
      </c>
      <c r="C9300" s="40">
        <v>4</v>
      </c>
      <c r="D9300" s="40" t="s">
        <v>651</v>
      </c>
      <c r="E9300" s="40">
        <v>105</v>
      </c>
      <c r="F9300" s="40" t="s">
        <v>642</v>
      </c>
    </row>
    <row r="9301" spans="1:6" x14ac:dyDescent="0.5">
      <c r="A9301" s="38">
        <v>43730</v>
      </c>
      <c r="B9301" s="39">
        <v>0.15829861111111113</v>
      </c>
      <c r="C9301" s="40">
        <v>4</v>
      </c>
      <c r="D9301" s="40" t="s">
        <v>651</v>
      </c>
      <c r="E9301" s="40">
        <v>103</v>
      </c>
      <c r="F9301" s="40" t="s">
        <v>642</v>
      </c>
    </row>
    <row r="9302" spans="1:6" x14ac:dyDescent="0.5">
      <c r="A9302" s="38">
        <v>43730</v>
      </c>
      <c r="B9302" s="39">
        <v>0.15952546296296297</v>
      </c>
      <c r="C9302" s="40">
        <v>4</v>
      </c>
      <c r="D9302" s="40" t="s">
        <v>651</v>
      </c>
      <c r="E9302" s="40">
        <v>48</v>
      </c>
      <c r="F9302" s="40" t="s">
        <v>642</v>
      </c>
    </row>
    <row r="9303" spans="1:6" x14ac:dyDescent="0.5">
      <c r="A9303" s="38">
        <v>43730</v>
      </c>
      <c r="B9303" s="39">
        <v>0.16055555555555556</v>
      </c>
      <c r="C9303" s="40">
        <v>1</v>
      </c>
      <c r="D9303" s="40" t="s">
        <v>651</v>
      </c>
      <c r="E9303" s="40">
        <v>127</v>
      </c>
      <c r="F9303" s="40" t="s">
        <v>642</v>
      </c>
    </row>
    <row r="9304" spans="1:6" x14ac:dyDescent="0.5">
      <c r="A9304" s="38">
        <v>43730</v>
      </c>
      <c r="B9304" s="39">
        <v>0.16216435185185185</v>
      </c>
      <c r="C9304" s="40">
        <v>2</v>
      </c>
      <c r="D9304" s="40" t="s">
        <v>640</v>
      </c>
      <c r="E9304" s="40">
        <v>40</v>
      </c>
      <c r="F9304" s="40" t="s">
        <v>641</v>
      </c>
    </row>
    <row r="9305" spans="1:6" x14ac:dyDescent="0.5">
      <c r="A9305" s="38">
        <v>43730</v>
      </c>
      <c r="B9305" s="39">
        <v>0.16217592592592592</v>
      </c>
      <c r="C9305" s="40">
        <v>2</v>
      </c>
      <c r="D9305" s="40" t="s">
        <v>640</v>
      </c>
      <c r="E9305" s="40">
        <v>67</v>
      </c>
      <c r="F9305" s="40" t="s">
        <v>642</v>
      </c>
    </row>
    <row r="9306" spans="1:6" x14ac:dyDescent="0.5">
      <c r="A9306" s="38">
        <v>43730</v>
      </c>
      <c r="B9306" s="39">
        <v>0.16708333333333333</v>
      </c>
      <c r="C9306" s="40">
        <v>1</v>
      </c>
      <c r="D9306" s="40" t="s">
        <v>651</v>
      </c>
      <c r="E9306" s="40">
        <v>71</v>
      </c>
      <c r="F9306" s="40" t="s">
        <v>642</v>
      </c>
    </row>
    <row r="9307" spans="1:6" x14ac:dyDescent="0.5">
      <c r="A9307" s="38">
        <v>43730</v>
      </c>
      <c r="B9307" s="39">
        <v>0.16744212962962965</v>
      </c>
      <c r="C9307" s="40">
        <v>2</v>
      </c>
      <c r="D9307" s="40" t="s">
        <v>640</v>
      </c>
      <c r="E9307" s="40">
        <v>127</v>
      </c>
      <c r="F9307" s="40" t="s">
        <v>642</v>
      </c>
    </row>
    <row r="9308" spans="1:6" x14ac:dyDescent="0.5">
      <c r="A9308" s="38">
        <v>43730</v>
      </c>
      <c r="B9308" s="39">
        <v>0.16745370370370372</v>
      </c>
      <c r="C9308" s="40">
        <v>2</v>
      </c>
      <c r="D9308" s="40" t="s">
        <v>640</v>
      </c>
      <c r="E9308" s="40">
        <v>73</v>
      </c>
      <c r="F9308" s="40" t="s">
        <v>646</v>
      </c>
    </row>
    <row r="9309" spans="1:6" x14ac:dyDescent="0.5">
      <c r="A9309" s="38">
        <v>43730</v>
      </c>
      <c r="B9309" s="39">
        <v>0.16752314814814814</v>
      </c>
      <c r="C9309" s="40">
        <v>1</v>
      </c>
      <c r="D9309" s="40" t="s">
        <v>645</v>
      </c>
      <c r="E9309" s="40">
        <v>88</v>
      </c>
      <c r="F9309" s="40" t="s">
        <v>646</v>
      </c>
    </row>
    <row r="9310" spans="1:6" x14ac:dyDescent="0.5">
      <c r="A9310" s="38">
        <v>43730</v>
      </c>
      <c r="B9310" s="39">
        <v>0.16765046296296296</v>
      </c>
      <c r="C9310" s="40">
        <v>3</v>
      </c>
      <c r="D9310" s="40" t="s">
        <v>640</v>
      </c>
      <c r="E9310" s="40">
        <v>38</v>
      </c>
      <c r="F9310" s="40" t="s">
        <v>641</v>
      </c>
    </row>
    <row r="9311" spans="1:6" x14ac:dyDescent="0.5">
      <c r="A9311" s="38">
        <v>43730</v>
      </c>
      <c r="B9311" s="39">
        <v>0.16769675925925928</v>
      </c>
      <c r="C9311" s="40">
        <v>3</v>
      </c>
      <c r="D9311" s="40" t="s">
        <v>640</v>
      </c>
      <c r="E9311" s="40">
        <v>38</v>
      </c>
      <c r="F9311" s="40" t="s">
        <v>641</v>
      </c>
    </row>
    <row r="9312" spans="1:6" x14ac:dyDescent="0.5">
      <c r="A9312" s="38">
        <v>43730</v>
      </c>
      <c r="B9312" s="39">
        <v>0.16773148148148151</v>
      </c>
      <c r="C9312" s="40">
        <v>3</v>
      </c>
      <c r="D9312" s="40" t="s">
        <v>640</v>
      </c>
      <c r="E9312" s="40">
        <v>43</v>
      </c>
      <c r="F9312" s="40" t="s">
        <v>641</v>
      </c>
    </row>
    <row r="9313" spans="1:6" x14ac:dyDescent="0.5">
      <c r="A9313" s="38">
        <v>43730</v>
      </c>
      <c r="B9313" s="39">
        <v>0.16774305555555555</v>
      </c>
      <c r="C9313" s="40">
        <v>3</v>
      </c>
      <c r="D9313" s="40" t="s">
        <v>640</v>
      </c>
      <c r="E9313" s="40">
        <v>46</v>
      </c>
      <c r="F9313" s="40" t="s">
        <v>641</v>
      </c>
    </row>
    <row r="9314" spans="1:6" x14ac:dyDescent="0.5">
      <c r="A9314" s="38">
        <v>43730</v>
      </c>
      <c r="B9314" s="39">
        <v>0.16775462962962961</v>
      </c>
      <c r="C9314" s="40">
        <v>3</v>
      </c>
      <c r="D9314" s="40" t="s">
        <v>640</v>
      </c>
      <c r="E9314" s="40">
        <v>45</v>
      </c>
      <c r="F9314" s="40" t="s">
        <v>641</v>
      </c>
    </row>
    <row r="9315" spans="1:6" x14ac:dyDescent="0.5">
      <c r="A9315" s="38">
        <v>43730</v>
      </c>
      <c r="B9315" s="39">
        <v>0.16776620370370368</v>
      </c>
      <c r="C9315" s="40">
        <v>3</v>
      </c>
      <c r="D9315" s="40" t="s">
        <v>640</v>
      </c>
      <c r="E9315" s="40">
        <v>49</v>
      </c>
      <c r="F9315" s="40" t="s">
        <v>641</v>
      </c>
    </row>
    <row r="9316" spans="1:6" x14ac:dyDescent="0.5">
      <c r="A9316" s="38">
        <v>43730</v>
      </c>
      <c r="B9316" s="39">
        <v>0.16777777777777778</v>
      </c>
      <c r="C9316" s="40">
        <v>3</v>
      </c>
      <c r="D9316" s="40" t="s">
        <v>640</v>
      </c>
      <c r="E9316" s="40">
        <v>46</v>
      </c>
      <c r="F9316" s="40" t="s">
        <v>641</v>
      </c>
    </row>
    <row r="9317" spans="1:6" x14ac:dyDescent="0.5">
      <c r="A9317" s="38">
        <v>43730</v>
      </c>
      <c r="B9317" s="39">
        <v>0.16778935185185184</v>
      </c>
      <c r="C9317" s="40">
        <v>3</v>
      </c>
      <c r="D9317" s="40" t="s">
        <v>640</v>
      </c>
      <c r="E9317" s="40">
        <v>49</v>
      </c>
      <c r="F9317" s="40" t="s">
        <v>641</v>
      </c>
    </row>
    <row r="9318" spans="1:6" x14ac:dyDescent="0.5">
      <c r="A9318" s="38">
        <v>43730</v>
      </c>
      <c r="B9318" s="39">
        <v>0.16780092592592591</v>
      </c>
      <c r="C9318" s="40">
        <v>3</v>
      </c>
      <c r="D9318" s="40" t="s">
        <v>640</v>
      </c>
      <c r="E9318" s="40">
        <v>41</v>
      </c>
      <c r="F9318" s="40" t="s">
        <v>641</v>
      </c>
    </row>
    <row r="9319" spans="1:6" x14ac:dyDescent="0.5">
      <c r="A9319" s="38">
        <v>43730</v>
      </c>
      <c r="B9319" s="39">
        <v>0.1678125</v>
      </c>
      <c r="C9319" s="40">
        <v>3</v>
      </c>
      <c r="D9319" s="40" t="s">
        <v>640</v>
      </c>
      <c r="E9319" s="40">
        <v>47</v>
      </c>
      <c r="F9319" s="40" t="s">
        <v>641</v>
      </c>
    </row>
    <row r="9320" spans="1:6" x14ac:dyDescent="0.5">
      <c r="A9320" s="38">
        <v>43730</v>
      </c>
      <c r="B9320" s="39">
        <v>0.16782407407407407</v>
      </c>
      <c r="C9320" s="40">
        <v>3</v>
      </c>
      <c r="D9320" s="40" t="s">
        <v>640</v>
      </c>
      <c r="E9320" s="40">
        <v>47</v>
      </c>
      <c r="F9320" s="40" t="s">
        <v>641</v>
      </c>
    </row>
    <row r="9321" spans="1:6" x14ac:dyDescent="0.5">
      <c r="A9321" s="38">
        <v>43730</v>
      </c>
      <c r="B9321" s="39">
        <v>0.16783564814814814</v>
      </c>
      <c r="C9321" s="40">
        <v>3</v>
      </c>
      <c r="D9321" s="40" t="s">
        <v>640</v>
      </c>
      <c r="E9321" s="40">
        <v>45</v>
      </c>
      <c r="F9321" s="40" t="s">
        <v>641</v>
      </c>
    </row>
    <row r="9322" spans="1:6" x14ac:dyDescent="0.5">
      <c r="A9322" s="38">
        <v>43730</v>
      </c>
      <c r="B9322" s="39">
        <v>0.16784722222222223</v>
      </c>
      <c r="C9322" s="40">
        <v>3</v>
      </c>
      <c r="D9322" s="40" t="s">
        <v>640</v>
      </c>
      <c r="E9322" s="40">
        <v>51</v>
      </c>
      <c r="F9322" s="40" t="s">
        <v>641</v>
      </c>
    </row>
    <row r="9323" spans="1:6" x14ac:dyDescent="0.5">
      <c r="A9323" s="38">
        <v>43730</v>
      </c>
      <c r="B9323" s="39">
        <v>0.16787037037037036</v>
      </c>
      <c r="C9323" s="40">
        <v>3</v>
      </c>
      <c r="D9323" s="40" t="s">
        <v>640</v>
      </c>
      <c r="E9323" s="40">
        <v>47</v>
      </c>
      <c r="F9323" s="40" t="s">
        <v>641</v>
      </c>
    </row>
    <row r="9324" spans="1:6" x14ac:dyDescent="0.5">
      <c r="A9324" s="38">
        <v>43730</v>
      </c>
      <c r="B9324" s="39">
        <v>0.1694097222222222</v>
      </c>
      <c r="C9324" s="40">
        <v>2</v>
      </c>
      <c r="D9324" s="40" t="s">
        <v>640</v>
      </c>
      <c r="E9324" s="40">
        <v>65</v>
      </c>
      <c r="F9324" s="40" t="s">
        <v>641</v>
      </c>
    </row>
    <row r="9325" spans="1:6" x14ac:dyDescent="0.5">
      <c r="A9325" s="38">
        <v>43730</v>
      </c>
      <c r="B9325" s="39">
        <v>0.17479166666666668</v>
      </c>
      <c r="C9325" s="40">
        <v>1</v>
      </c>
      <c r="D9325" s="40" t="s">
        <v>640</v>
      </c>
      <c r="E9325" s="40">
        <v>127</v>
      </c>
      <c r="F9325" s="40" t="s">
        <v>641</v>
      </c>
    </row>
    <row r="9326" spans="1:6" x14ac:dyDescent="0.5">
      <c r="A9326" s="38">
        <v>43730</v>
      </c>
      <c r="B9326" s="39">
        <v>0.17878472222222222</v>
      </c>
      <c r="C9326" s="40">
        <v>2</v>
      </c>
      <c r="D9326" s="40" t="s">
        <v>640</v>
      </c>
      <c r="E9326" s="40">
        <v>69</v>
      </c>
      <c r="F9326" s="40" t="s">
        <v>642</v>
      </c>
    </row>
    <row r="9327" spans="1:6" x14ac:dyDescent="0.5">
      <c r="A9327" s="38">
        <v>43730</v>
      </c>
      <c r="B9327" s="39">
        <v>0.18899305555555557</v>
      </c>
      <c r="C9327" s="40">
        <v>1</v>
      </c>
      <c r="D9327" s="40" t="s">
        <v>651</v>
      </c>
      <c r="E9327" s="40">
        <v>104</v>
      </c>
      <c r="F9327" s="40" t="s">
        <v>642</v>
      </c>
    </row>
    <row r="9328" spans="1:6" x14ac:dyDescent="0.5">
      <c r="A9328" s="38">
        <v>43730</v>
      </c>
      <c r="B9328" s="39">
        <v>0.18962962962962962</v>
      </c>
      <c r="C9328" s="40">
        <v>2</v>
      </c>
      <c r="D9328" s="40" t="s">
        <v>640</v>
      </c>
      <c r="E9328" s="40">
        <v>51</v>
      </c>
      <c r="F9328" s="40" t="s">
        <v>641</v>
      </c>
    </row>
    <row r="9329" spans="1:6" x14ac:dyDescent="0.5">
      <c r="A9329" s="38">
        <v>43730</v>
      </c>
      <c r="B9329" s="39">
        <v>0.19269675925925925</v>
      </c>
      <c r="C9329" s="40">
        <v>1</v>
      </c>
      <c r="D9329" s="40" t="s">
        <v>651</v>
      </c>
      <c r="E9329" s="40">
        <v>69</v>
      </c>
      <c r="F9329" s="40" t="s">
        <v>642</v>
      </c>
    </row>
    <row r="9330" spans="1:6" x14ac:dyDescent="0.5">
      <c r="A9330" s="38">
        <v>43730</v>
      </c>
      <c r="B9330" s="39">
        <v>0.1991087962962963</v>
      </c>
      <c r="C9330" s="40">
        <v>1</v>
      </c>
      <c r="D9330" s="40" t="s">
        <v>651</v>
      </c>
      <c r="E9330" s="40">
        <v>108</v>
      </c>
      <c r="F9330" s="40" t="s">
        <v>642</v>
      </c>
    </row>
    <row r="9331" spans="1:6" x14ac:dyDescent="0.5">
      <c r="A9331" s="38">
        <v>43730</v>
      </c>
      <c r="B9331" s="39">
        <v>0.20016203703703703</v>
      </c>
      <c r="C9331" s="40">
        <v>2</v>
      </c>
      <c r="D9331" s="40" t="s">
        <v>651</v>
      </c>
      <c r="E9331" s="40">
        <v>82</v>
      </c>
      <c r="F9331" s="40" t="s">
        <v>642</v>
      </c>
    </row>
    <row r="9332" spans="1:6" x14ac:dyDescent="0.5">
      <c r="A9332" s="38">
        <v>43730</v>
      </c>
      <c r="B9332" s="39">
        <v>0.2046064814814815</v>
      </c>
      <c r="C9332" s="40">
        <v>4</v>
      </c>
      <c r="D9332" s="40" t="s">
        <v>651</v>
      </c>
      <c r="E9332" s="40">
        <v>43</v>
      </c>
      <c r="F9332" s="40" t="s">
        <v>642</v>
      </c>
    </row>
    <row r="9333" spans="1:6" x14ac:dyDescent="0.5">
      <c r="A9333" s="38">
        <v>43730</v>
      </c>
      <c r="B9333" s="39">
        <v>0.20917824074074073</v>
      </c>
      <c r="C9333" s="40">
        <v>2</v>
      </c>
      <c r="D9333" s="40" t="s">
        <v>640</v>
      </c>
      <c r="E9333" s="40">
        <v>41</v>
      </c>
      <c r="F9333" s="40" t="s">
        <v>641</v>
      </c>
    </row>
    <row r="9334" spans="1:6" x14ac:dyDescent="0.5">
      <c r="A9334" s="38">
        <v>43730</v>
      </c>
      <c r="B9334" s="39">
        <v>0.20923611111111109</v>
      </c>
      <c r="C9334" s="40">
        <v>4</v>
      </c>
      <c r="D9334" s="40" t="s">
        <v>651</v>
      </c>
      <c r="E9334" s="40">
        <v>48</v>
      </c>
      <c r="F9334" s="40" t="s">
        <v>642</v>
      </c>
    </row>
    <row r="9335" spans="1:6" x14ac:dyDescent="0.5">
      <c r="A9335" s="38">
        <v>43730</v>
      </c>
      <c r="B9335" s="39">
        <v>0.21753472222222223</v>
      </c>
      <c r="C9335" s="40">
        <v>2</v>
      </c>
      <c r="D9335" s="40" t="s">
        <v>640</v>
      </c>
      <c r="E9335" s="40">
        <v>41</v>
      </c>
      <c r="F9335" s="40" t="s">
        <v>646</v>
      </c>
    </row>
    <row r="9336" spans="1:6" x14ac:dyDescent="0.5">
      <c r="A9336" s="38">
        <v>43730</v>
      </c>
      <c r="B9336" s="39">
        <v>0.22010416666666666</v>
      </c>
      <c r="C9336" s="40">
        <v>4</v>
      </c>
      <c r="D9336" s="40" t="s">
        <v>645</v>
      </c>
      <c r="E9336" s="40">
        <v>75</v>
      </c>
      <c r="F9336" s="40" t="s">
        <v>646</v>
      </c>
    </row>
    <row r="9337" spans="1:6" x14ac:dyDescent="0.5">
      <c r="A9337" s="38">
        <v>43730</v>
      </c>
      <c r="B9337" s="39">
        <v>0.22618055555555558</v>
      </c>
      <c r="C9337" s="40">
        <v>2</v>
      </c>
      <c r="D9337" s="40" t="s">
        <v>651</v>
      </c>
      <c r="E9337" s="40">
        <v>60</v>
      </c>
      <c r="F9337" s="40" t="s">
        <v>642</v>
      </c>
    </row>
    <row r="9338" spans="1:6" x14ac:dyDescent="0.5">
      <c r="A9338" s="38">
        <v>43730</v>
      </c>
      <c r="B9338" s="39">
        <v>0.22685185185185186</v>
      </c>
      <c r="C9338" s="40">
        <v>2</v>
      </c>
      <c r="D9338" s="40" t="s">
        <v>640</v>
      </c>
      <c r="E9338" s="40">
        <v>59</v>
      </c>
      <c r="F9338" s="40" t="s">
        <v>642</v>
      </c>
    </row>
    <row r="9339" spans="1:6" x14ac:dyDescent="0.5">
      <c r="A9339" s="38">
        <v>43730</v>
      </c>
      <c r="B9339" s="39">
        <v>0.22774305555555555</v>
      </c>
      <c r="C9339" s="40">
        <v>4</v>
      </c>
      <c r="D9339" s="40" t="s">
        <v>640</v>
      </c>
      <c r="E9339" s="40">
        <v>122</v>
      </c>
      <c r="F9339" s="40" t="s">
        <v>642</v>
      </c>
    </row>
    <row r="9340" spans="1:6" x14ac:dyDescent="0.5">
      <c r="A9340" s="38">
        <v>43730</v>
      </c>
      <c r="B9340" s="39">
        <v>0.23207175925925927</v>
      </c>
      <c r="C9340" s="40">
        <v>4</v>
      </c>
      <c r="D9340" s="40" t="s">
        <v>645</v>
      </c>
      <c r="E9340" s="40">
        <v>56</v>
      </c>
      <c r="F9340" s="40" t="s">
        <v>646</v>
      </c>
    </row>
    <row r="9341" spans="1:6" x14ac:dyDescent="0.5">
      <c r="A9341" s="38">
        <v>43730</v>
      </c>
      <c r="B9341" s="39">
        <v>0.23212962962962966</v>
      </c>
      <c r="C9341" s="40">
        <v>4</v>
      </c>
      <c r="D9341" s="40" t="s">
        <v>651</v>
      </c>
      <c r="E9341" s="40">
        <v>109</v>
      </c>
      <c r="F9341" s="40" t="s">
        <v>642</v>
      </c>
    </row>
    <row r="9342" spans="1:6" x14ac:dyDescent="0.5">
      <c r="A9342" s="38">
        <v>43730</v>
      </c>
      <c r="B9342" s="39">
        <v>0.234375</v>
      </c>
      <c r="C9342" s="40">
        <v>4</v>
      </c>
      <c r="D9342" s="40" t="s">
        <v>651</v>
      </c>
      <c r="E9342" s="40">
        <v>39</v>
      </c>
      <c r="F9342" s="40" t="s">
        <v>642</v>
      </c>
    </row>
    <row r="9343" spans="1:6" x14ac:dyDescent="0.5">
      <c r="A9343" s="38">
        <v>43730</v>
      </c>
      <c r="B9343" s="39">
        <v>0.23528935185185185</v>
      </c>
      <c r="C9343" s="40">
        <v>2</v>
      </c>
      <c r="D9343" s="40" t="s">
        <v>640</v>
      </c>
      <c r="E9343" s="40">
        <v>118</v>
      </c>
      <c r="F9343" s="40" t="s">
        <v>641</v>
      </c>
    </row>
    <row r="9344" spans="1:6" x14ac:dyDescent="0.5">
      <c r="A9344" s="38">
        <v>43730</v>
      </c>
      <c r="B9344" s="39">
        <v>0.23606481481481481</v>
      </c>
      <c r="C9344" s="40">
        <v>2</v>
      </c>
      <c r="D9344" s="40" t="s">
        <v>640</v>
      </c>
      <c r="E9344" s="40">
        <v>45</v>
      </c>
      <c r="F9344" s="40" t="s">
        <v>641</v>
      </c>
    </row>
    <row r="9345" spans="1:6" x14ac:dyDescent="0.5">
      <c r="A9345" s="38">
        <v>43730</v>
      </c>
      <c r="B9345" s="39">
        <v>0.23694444444444443</v>
      </c>
      <c r="C9345" s="40">
        <v>4</v>
      </c>
      <c r="D9345" s="40" t="s">
        <v>645</v>
      </c>
      <c r="E9345" s="40">
        <v>85</v>
      </c>
      <c r="F9345" s="40" t="s">
        <v>646</v>
      </c>
    </row>
    <row r="9346" spans="1:6" x14ac:dyDescent="0.5">
      <c r="A9346" s="38">
        <v>43730</v>
      </c>
      <c r="B9346" s="39">
        <v>0.23896990740740742</v>
      </c>
      <c r="C9346" s="40">
        <v>4</v>
      </c>
      <c r="D9346" s="40" t="s">
        <v>651</v>
      </c>
      <c r="E9346" s="40">
        <v>120</v>
      </c>
      <c r="F9346" s="40" t="s">
        <v>642</v>
      </c>
    </row>
    <row r="9347" spans="1:6" x14ac:dyDescent="0.5">
      <c r="A9347" s="38">
        <v>43730</v>
      </c>
      <c r="B9347" s="39">
        <v>0.23903935185185185</v>
      </c>
      <c r="C9347" s="40">
        <v>4</v>
      </c>
      <c r="D9347" s="40" t="s">
        <v>651</v>
      </c>
      <c r="E9347" s="40">
        <v>38</v>
      </c>
      <c r="F9347" s="40" t="s">
        <v>642</v>
      </c>
    </row>
    <row r="9348" spans="1:6" x14ac:dyDescent="0.5">
      <c r="A9348" s="38">
        <v>43730</v>
      </c>
      <c r="B9348" s="39">
        <v>0.24156250000000001</v>
      </c>
      <c r="C9348" s="40">
        <v>4</v>
      </c>
      <c r="D9348" s="40" t="s">
        <v>645</v>
      </c>
      <c r="E9348" s="40">
        <v>121</v>
      </c>
      <c r="F9348" s="40" t="s">
        <v>646</v>
      </c>
    </row>
    <row r="9349" spans="1:6" x14ac:dyDescent="0.5">
      <c r="A9349" s="38">
        <v>43730</v>
      </c>
      <c r="B9349" s="39">
        <v>0.24159722222222224</v>
      </c>
      <c r="C9349" s="40">
        <v>4</v>
      </c>
      <c r="D9349" s="40" t="s">
        <v>651</v>
      </c>
      <c r="E9349" s="40">
        <v>117</v>
      </c>
      <c r="F9349" s="40" t="s">
        <v>642</v>
      </c>
    </row>
    <row r="9350" spans="1:6" x14ac:dyDescent="0.5">
      <c r="A9350" s="38">
        <v>43730</v>
      </c>
      <c r="B9350" s="39">
        <v>0.24179398148148148</v>
      </c>
      <c r="C9350" s="40">
        <v>1</v>
      </c>
      <c r="D9350" s="40" t="s">
        <v>640</v>
      </c>
      <c r="E9350" s="40">
        <v>110</v>
      </c>
      <c r="F9350" s="40" t="s">
        <v>641</v>
      </c>
    </row>
    <row r="9351" spans="1:6" x14ac:dyDescent="0.5">
      <c r="A9351" s="38">
        <v>43730</v>
      </c>
      <c r="B9351" s="39">
        <v>0.24469907407407407</v>
      </c>
      <c r="C9351" s="40">
        <v>4</v>
      </c>
      <c r="D9351" s="40" t="s">
        <v>651</v>
      </c>
      <c r="E9351" s="40">
        <v>48</v>
      </c>
      <c r="F9351" s="40" t="s">
        <v>642</v>
      </c>
    </row>
    <row r="9352" spans="1:6" x14ac:dyDescent="0.5">
      <c r="A9352" s="38">
        <v>43730</v>
      </c>
      <c r="B9352" s="39">
        <v>0.24612268518518518</v>
      </c>
      <c r="C9352" s="40">
        <v>1</v>
      </c>
      <c r="D9352" s="40" t="s">
        <v>651</v>
      </c>
      <c r="E9352" s="40">
        <v>122</v>
      </c>
      <c r="F9352" s="40" t="s">
        <v>642</v>
      </c>
    </row>
    <row r="9353" spans="1:6" x14ac:dyDescent="0.5">
      <c r="A9353" s="38">
        <v>43730</v>
      </c>
      <c r="B9353" s="39">
        <v>0.24717592592592594</v>
      </c>
      <c r="C9353" s="40">
        <v>2</v>
      </c>
      <c r="D9353" s="40" t="s">
        <v>640</v>
      </c>
      <c r="E9353" s="40">
        <v>64</v>
      </c>
      <c r="F9353" s="40" t="s">
        <v>642</v>
      </c>
    </row>
    <row r="9354" spans="1:6" x14ac:dyDescent="0.5">
      <c r="A9354" s="38">
        <v>43730</v>
      </c>
      <c r="B9354" s="39">
        <v>0.24804398148148146</v>
      </c>
      <c r="C9354" s="40">
        <v>2</v>
      </c>
      <c r="D9354" s="40" t="s">
        <v>640</v>
      </c>
      <c r="E9354" s="40">
        <v>62</v>
      </c>
      <c r="F9354" s="40" t="s">
        <v>641</v>
      </c>
    </row>
    <row r="9355" spans="1:6" x14ac:dyDescent="0.5">
      <c r="A9355" s="38">
        <v>43730</v>
      </c>
      <c r="B9355" s="39">
        <v>0.24829861111111109</v>
      </c>
      <c r="C9355" s="40">
        <v>1</v>
      </c>
      <c r="D9355" s="40" t="s">
        <v>640</v>
      </c>
      <c r="E9355" s="40">
        <v>78</v>
      </c>
      <c r="F9355" s="40" t="s">
        <v>642</v>
      </c>
    </row>
    <row r="9356" spans="1:6" x14ac:dyDescent="0.5">
      <c r="A9356" s="38">
        <v>43730</v>
      </c>
      <c r="B9356" s="39">
        <v>0.2492361111111111</v>
      </c>
      <c r="C9356" s="40">
        <v>1</v>
      </c>
      <c r="D9356" s="40" t="s">
        <v>651</v>
      </c>
      <c r="E9356" s="40">
        <v>44</v>
      </c>
      <c r="F9356" s="40" t="s">
        <v>642</v>
      </c>
    </row>
    <row r="9357" spans="1:6" x14ac:dyDescent="0.5">
      <c r="A9357" s="38">
        <v>43730</v>
      </c>
      <c r="B9357" s="39">
        <v>0.25692129629629629</v>
      </c>
      <c r="C9357" s="40">
        <v>2</v>
      </c>
      <c r="D9357" s="40" t="s">
        <v>651</v>
      </c>
      <c r="E9357" s="40">
        <v>99</v>
      </c>
      <c r="F9357" s="40" t="s">
        <v>642</v>
      </c>
    </row>
    <row r="9358" spans="1:6" x14ac:dyDescent="0.5">
      <c r="A9358" s="38">
        <v>43730</v>
      </c>
      <c r="B9358" s="39">
        <v>0.25746527777777778</v>
      </c>
      <c r="C9358" s="40">
        <v>4</v>
      </c>
      <c r="D9358" s="40" t="s">
        <v>645</v>
      </c>
      <c r="E9358" s="40">
        <v>64</v>
      </c>
      <c r="F9358" s="40" t="s">
        <v>646</v>
      </c>
    </row>
    <row r="9359" spans="1:6" x14ac:dyDescent="0.5">
      <c r="A9359" s="38">
        <v>43730</v>
      </c>
      <c r="B9359" s="39">
        <v>0.25797453703703704</v>
      </c>
      <c r="C9359" s="40">
        <v>1</v>
      </c>
      <c r="D9359" s="40" t="s">
        <v>640</v>
      </c>
      <c r="E9359" s="40">
        <v>63</v>
      </c>
      <c r="F9359" s="40" t="s">
        <v>641</v>
      </c>
    </row>
    <row r="9360" spans="1:6" x14ac:dyDescent="0.5">
      <c r="A9360" s="38">
        <v>43730</v>
      </c>
      <c r="B9360" s="39">
        <v>0.25868055555555552</v>
      </c>
      <c r="C9360" s="40">
        <v>4</v>
      </c>
      <c r="D9360" s="40" t="s">
        <v>645</v>
      </c>
      <c r="E9360" s="40">
        <v>93</v>
      </c>
      <c r="F9360" s="40" t="s">
        <v>646</v>
      </c>
    </row>
    <row r="9361" spans="1:6" x14ac:dyDescent="0.5">
      <c r="A9361" s="38">
        <v>43730</v>
      </c>
      <c r="B9361" s="39">
        <v>0.26002314814814814</v>
      </c>
      <c r="C9361" s="40">
        <v>2</v>
      </c>
      <c r="D9361" s="40" t="s">
        <v>640</v>
      </c>
      <c r="E9361" s="40">
        <v>127</v>
      </c>
      <c r="F9361" s="40" t="s">
        <v>641</v>
      </c>
    </row>
    <row r="9362" spans="1:6" x14ac:dyDescent="0.5">
      <c r="A9362" s="38">
        <v>43730</v>
      </c>
      <c r="B9362" s="39">
        <v>0.26033564814814814</v>
      </c>
      <c r="C9362" s="40">
        <v>1</v>
      </c>
      <c r="D9362" s="40" t="s">
        <v>640</v>
      </c>
      <c r="E9362" s="40">
        <v>83</v>
      </c>
      <c r="F9362" s="40" t="s">
        <v>641</v>
      </c>
    </row>
    <row r="9363" spans="1:6" x14ac:dyDescent="0.5">
      <c r="A9363" s="38">
        <v>43730</v>
      </c>
      <c r="B9363" s="39">
        <v>0.26177083333333334</v>
      </c>
      <c r="C9363" s="40">
        <v>2</v>
      </c>
      <c r="D9363" s="40" t="s">
        <v>640</v>
      </c>
      <c r="E9363" s="40">
        <v>109</v>
      </c>
      <c r="F9363" s="40" t="s">
        <v>641</v>
      </c>
    </row>
    <row r="9364" spans="1:6" x14ac:dyDescent="0.5">
      <c r="A9364" s="38">
        <v>43730</v>
      </c>
      <c r="B9364" s="39">
        <v>0.26231481481481483</v>
      </c>
      <c r="C9364" s="40">
        <v>4</v>
      </c>
      <c r="D9364" s="40" t="s">
        <v>640</v>
      </c>
      <c r="E9364" s="40">
        <v>47</v>
      </c>
      <c r="F9364" s="40" t="s">
        <v>641</v>
      </c>
    </row>
    <row r="9365" spans="1:6" x14ac:dyDescent="0.5">
      <c r="A9365" s="38">
        <v>43730</v>
      </c>
      <c r="B9365" s="39">
        <v>0.26531250000000001</v>
      </c>
      <c r="C9365" s="40">
        <v>2</v>
      </c>
      <c r="D9365" s="40" t="s">
        <v>640</v>
      </c>
      <c r="E9365" s="40">
        <v>51</v>
      </c>
      <c r="F9365" s="40" t="s">
        <v>641</v>
      </c>
    </row>
    <row r="9366" spans="1:6" x14ac:dyDescent="0.5">
      <c r="A9366" s="38">
        <v>43730</v>
      </c>
      <c r="B9366" s="39">
        <v>0.26564814814814813</v>
      </c>
      <c r="C9366" s="40">
        <v>2</v>
      </c>
      <c r="D9366" s="40" t="s">
        <v>651</v>
      </c>
      <c r="E9366" s="40">
        <v>127</v>
      </c>
      <c r="F9366" s="40" t="s">
        <v>642</v>
      </c>
    </row>
    <row r="9367" spans="1:6" x14ac:dyDescent="0.5">
      <c r="A9367" s="38">
        <v>43730</v>
      </c>
      <c r="B9367" s="39">
        <v>0.26569444444444446</v>
      </c>
      <c r="C9367" s="40">
        <v>4</v>
      </c>
      <c r="D9367" s="40" t="s">
        <v>651</v>
      </c>
      <c r="E9367" s="40">
        <v>73</v>
      </c>
      <c r="F9367" s="40" t="s">
        <v>642</v>
      </c>
    </row>
    <row r="9368" spans="1:6" x14ac:dyDescent="0.5">
      <c r="A9368" s="38">
        <v>43730</v>
      </c>
      <c r="B9368" s="39">
        <v>0.26634259259259258</v>
      </c>
      <c r="C9368" s="40">
        <v>1</v>
      </c>
      <c r="D9368" s="40" t="s">
        <v>651</v>
      </c>
      <c r="E9368" s="40">
        <v>59</v>
      </c>
      <c r="F9368" s="40" t="s">
        <v>642</v>
      </c>
    </row>
    <row r="9369" spans="1:6" x14ac:dyDescent="0.5">
      <c r="A9369" s="38">
        <v>43730</v>
      </c>
      <c r="B9369" s="39">
        <v>0.2678240740740741</v>
      </c>
      <c r="C9369" s="40">
        <v>4</v>
      </c>
      <c r="D9369" s="40" t="s">
        <v>651</v>
      </c>
      <c r="E9369" s="40">
        <v>125</v>
      </c>
      <c r="F9369" s="40" t="s">
        <v>642</v>
      </c>
    </row>
    <row r="9370" spans="1:6" x14ac:dyDescent="0.5">
      <c r="A9370" s="38">
        <v>43730</v>
      </c>
      <c r="B9370" s="39">
        <v>0.26863425925925927</v>
      </c>
      <c r="C9370" s="40">
        <v>4</v>
      </c>
      <c r="D9370" s="40" t="s">
        <v>651</v>
      </c>
      <c r="E9370" s="40">
        <v>91</v>
      </c>
      <c r="F9370" s="40" t="s">
        <v>642</v>
      </c>
    </row>
    <row r="9371" spans="1:6" x14ac:dyDescent="0.5">
      <c r="A9371" s="38">
        <v>43730</v>
      </c>
      <c r="B9371" s="39">
        <v>0.27212962962962961</v>
      </c>
      <c r="C9371" s="40">
        <v>4</v>
      </c>
      <c r="D9371" s="40" t="s">
        <v>651</v>
      </c>
      <c r="E9371" s="40">
        <v>90</v>
      </c>
      <c r="F9371" s="40" t="s">
        <v>642</v>
      </c>
    </row>
    <row r="9372" spans="1:6" x14ac:dyDescent="0.5">
      <c r="A9372" s="38">
        <v>43730</v>
      </c>
      <c r="B9372" s="39">
        <v>0.27216435185185184</v>
      </c>
      <c r="C9372" s="40">
        <v>2</v>
      </c>
      <c r="D9372" s="40" t="s">
        <v>651</v>
      </c>
      <c r="E9372" s="40">
        <v>42</v>
      </c>
      <c r="F9372" s="40" t="s">
        <v>642</v>
      </c>
    </row>
    <row r="9373" spans="1:6" x14ac:dyDescent="0.5">
      <c r="A9373" s="38">
        <v>43730</v>
      </c>
      <c r="B9373" s="39">
        <v>0.27324074074074073</v>
      </c>
      <c r="C9373" s="40">
        <v>2</v>
      </c>
      <c r="D9373" s="40" t="s">
        <v>640</v>
      </c>
      <c r="E9373" s="40">
        <v>77</v>
      </c>
      <c r="F9373" s="40" t="s">
        <v>641</v>
      </c>
    </row>
    <row r="9374" spans="1:6" x14ac:dyDescent="0.5">
      <c r="A9374" s="38">
        <v>43730</v>
      </c>
      <c r="B9374" s="39">
        <v>0.27687499999999998</v>
      </c>
      <c r="C9374" s="40">
        <v>4</v>
      </c>
      <c r="D9374" s="40" t="s">
        <v>651</v>
      </c>
      <c r="E9374" s="40">
        <v>89</v>
      </c>
      <c r="F9374" s="40" t="s">
        <v>642</v>
      </c>
    </row>
    <row r="9375" spans="1:6" x14ac:dyDescent="0.5">
      <c r="A9375" s="38">
        <v>43730</v>
      </c>
      <c r="B9375" s="39">
        <v>0.27688657407407408</v>
      </c>
      <c r="C9375" s="40">
        <v>2</v>
      </c>
      <c r="D9375" s="40" t="s">
        <v>640</v>
      </c>
      <c r="E9375" s="40">
        <v>53</v>
      </c>
      <c r="F9375" s="40" t="s">
        <v>641</v>
      </c>
    </row>
    <row r="9376" spans="1:6" x14ac:dyDescent="0.5">
      <c r="A9376" s="38">
        <v>43730</v>
      </c>
      <c r="B9376" s="39">
        <v>0.2784375</v>
      </c>
      <c r="C9376" s="40">
        <v>4</v>
      </c>
      <c r="D9376" s="40" t="s">
        <v>651</v>
      </c>
      <c r="E9376" s="40">
        <v>119</v>
      </c>
      <c r="F9376" s="40" t="s">
        <v>642</v>
      </c>
    </row>
    <row r="9377" spans="1:6" x14ac:dyDescent="0.5">
      <c r="A9377" s="38">
        <v>43730</v>
      </c>
      <c r="B9377" s="39">
        <v>0.2792013888888889</v>
      </c>
      <c r="C9377" s="40">
        <v>4</v>
      </c>
      <c r="D9377" s="40" t="s">
        <v>651</v>
      </c>
      <c r="E9377" s="40">
        <v>56</v>
      </c>
      <c r="F9377" s="40" t="s">
        <v>642</v>
      </c>
    </row>
    <row r="9378" spans="1:6" x14ac:dyDescent="0.5">
      <c r="A9378" s="38">
        <v>43730</v>
      </c>
      <c r="B9378" s="39">
        <v>0.28253472222222226</v>
      </c>
      <c r="C9378" s="40">
        <v>1</v>
      </c>
      <c r="D9378" s="40" t="s">
        <v>640</v>
      </c>
      <c r="E9378" s="40">
        <v>67</v>
      </c>
      <c r="F9378" s="40" t="s">
        <v>641</v>
      </c>
    </row>
    <row r="9379" spans="1:6" x14ac:dyDescent="0.5">
      <c r="A9379" s="38">
        <v>43730</v>
      </c>
      <c r="B9379" s="39">
        <v>0.28564814814814815</v>
      </c>
      <c r="C9379" s="40">
        <v>4</v>
      </c>
      <c r="D9379" s="40" t="s">
        <v>651</v>
      </c>
      <c r="E9379" s="40">
        <v>87</v>
      </c>
      <c r="F9379" s="40" t="s">
        <v>642</v>
      </c>
    </row>
    <row r="9380" spans="1:6" x14ac:dyDescent="0.5">
      <c r="A9380" s="38">
        <v>43730</v>
      </c>
      <c r="B9380" s="39">
        <v>0.28585648148148146</v>
      </c>
      <c r="C9380" s="40">
        <v>2</v>
      </c>
      <c r="D9380" s="40" t="s">
        <v>640</v>
      </c>
      <c r="E9380" s="40">
        <v>48</v>
      </c>
      <c r="F9380" s="40" t="s">
        <v>641</v>
      </c>
    </row>
    <row r="9381" spans="1:6" x14ac:dyDescent="0.5">
      <c r="A9381" s="38">
        <v>43730</v>
      </c>
      <c r="B9381" s="39">
        <v>0.28832175925925924</v>
      </c>
      <c r="C9381" s="40">
        <v>2</v>
      </c>
      <c r="D9381" s="40" t="s">
        <v>640</v>
      </c>
      <c r="E9381" s="40">
        <v>48</v>
      </c>
      <c r="F9381" s="40" t="s">
        <v>641</v>
      </c>
    </row>
    <row r="9382" spans="1:6" x14ac:dyDescent="0.5">
      <c r="A9382" s="38">
        <v>43730</v>
      </c>
      <c r="B9382" s="39">
        <v>0.28868055555555555</v>
      </c>
      <c r="C9382" s="40">
        <v>1</v>
      </c>
      <c r="D9382" s="40" t="s">
        <v>651</v>
      </c>
      <c r="E9382" s="40">
        <v>77</v>
      </c>
      <c r="F9382" s="40" t="s">
        <v>642</v>
      </c>
    </row>
    <row r="9383" spans="1:6" x14ac:dyDescent="0.5">
      <c r="A9383" s="38">
        <v>43730</v>
      </c>
      <c r="B9383" s="39">
        <v>0.28947916666666668</v>
      </c>
      <c r="C9383" s="40">
        <v>4</v>
      </c>
      <c r="D9383" s="40" t="s">
        <v>651</v>
      </c>
      <c r="E9383" s="40">
        <v>64</v>
      </c>
      <c r="F9383" s="40" t="s">
        <v>642</v>
      </c>
    </row>
    <row r="9384" spans="1:6" x14ac:dyDescent="0.5">
      <c r="A9384" s="38">
        <v>43730</v>
      </c>
      <c r="B9384" s="39">
        <v>0.29023148148148148</v>
      </c>
      <c r="C9384" s="40">
        <v>4</v>
      </c>
      <c r="D9384" s="40" t="s">
        <v>651</v>
      </c>
      <c r="E9384" s="40">
        <v>127</v>
      </c>
      <c r="F9384" s="40" t="s">
        <v>642</v>
      </c>
    </row>
    <row r="9385" spans="1:6" x14ac:dyDescent="0.5">
      <c r="A9385" s="38">
        <v>43730</v>
      </c>
      <c r="B9385" s="39">
        <v>0.29153935185185187</v>
      </c>
      <c r="C9385" s="40">
        <v>1</v>
      </c>
      <c r="D9385" s="40" t="s">
        <v>640</v>
      </c>
      <c r="E9385" s="40">
        <v>79</v>
      </c>
      <c r="F9385" s="40" t="s">
        <v>641</v>
      </c>
    </row>
    <row r="9386" spans="1:6" x14ac:dyDescent="0.5">
      <c r="A9386" s="38">
        <v>43730</v>
      </c>
      <c r="B9386" s="39">
        <v>0.29178240740740741</v>
      </c>
      <c r="C9386" s="40">
        <v>4</v>
      </c>
      <c r="D9386" s="40" t="s">
        <v>651</v>
      </c>
      <c r="E9386" s="40">
        <v>110</v>
      </c>
      <c r="F9386" s="40" t="s">
        <v>642</v>
      </c>
    </row>
    <row r="9387" spans="1:6" x14ac:dyDescent="0.5">
      <c r="A9387" s="38">
        <v>43730</v>
      </c>
      <c r="B9387" s="39">
        <v>0.29259259259259257</v>
      </c>
      <c r="C9387" s="40">
        <v>1</v>
      </c>
      <c r="D9387" s="40" t="s">
        <v>640</v>
      </c>
      <c r="E9387" s="40">
        <v>75</v>
      </c>
      <c r="F9387" s="40" t="s">
        <v>641</v>
      </c>
    </row>
    <row r="9388" spans="1:6" x14ac:dyDescent="0.5">
      <c r="A9388" s="38">
        <v>43730</v>
      </c>
      <c r="B9388" s="39">
        <v>0.29488425925925926</v>
      </c>
      <c r="C9388" s="40">
        <v>2</v>
      </c>
      <c r="D9388" s="40" t="s">
        <v>640</v>
      </c>
      <c r="E9388" s="40">
        <v>88</v>
      </c>
      <c r="F9388" s="40" t="s">
        <v>642</v>
      </c>
    </row>
    <row r="9389" spans="1:6" x14ac:dyDescent="0.5">
      <c r="A9389" s="38">
        <v>43730</v>
      </c>
      <c r="B9389" s="39">
        <v>0.29834490740740743</v>
      </c>
      <c r="C9389" s="40">
        <v>2</v>
      </c>
      <c r="D9389" s="40" t="s">
        <v>640</v>
      </c>
      <c r="E9389" s="40">
        <v>47</v>
      </c>
      <c r="F9389" s="40" t="s">
        <v>642</v>
      </c>
    </row>
    <row r="9390" spans="1:6" x14ac:dyDescent="0.5">
      <c r="A9390" s="38">
        <v>43730</v>
      </c>
      <c r="B9390" s="39">
        <v>0.29927083333333332</v>
      </c>
      <c r="C9390" s="40">
        <v>4</v>
      </c>
      <c r="D9390" s="40" t="s">
        <v>651</v>
      </c>
      <c r="E9390" s="40">
        <v>110</v>
      </c>
      <c r="F9390" s="40" t="s">
        <v>642</v>
      </c>
    </row>
    <row r="9391" spans="1:6" x14ac:dyDescent="0.5">
      <c r="A9391" s="38">
        <v>43730</v>
      </c>
      <c r="B9391" s="39">
        <v>0.32600694444444445</v>
      </c>
      <c r="C9391" s="40">
        <v>4</v>
      </c>
      <c r="D9391" s="40" t="s">
        <v>645</v>
      </c>
      <c r="E9391" s="40">
        <v>77</v>
      </c>
      <c r="F9391" s="40" t="s">
        <v>646</v>
      </c>
    </row>
    <row r="9392" spans="1:6" x14ac:dyDescent="0.5">
      <c r="A9392" s="38">
        <v>43730</v>
      </c>
      <c r="B9392" s="39">
        <v>0.33432870370370371</v>
      </c>
      <c r="C9392" s="40">
        <v>1</v>
      </c>
      <c r="D9392" s="40" t="s">
        <v>640</v>
      </c>
      <c r="E9392" s="40">
        <v>65</v>
      </c>
      <c r="F9392" s="40" t="s">
        <v>641</v>
      </c>
    </row>
    <row r="9393" spans="1:6" x14ac:dyDescent="0.5">
      <c r="A9393" s="38">
        <v>43730</v>
      </c>
      <c r="B9393" s="39">
        <v>0.33799768518518519</v>
      </c>
      <c r="C9393" s="40">
        <v>4</v>
      </c>
      <c r="D9393" s="40" t="s">
        <v>640</v>
      </c>
      <c r="E9393" s="40">
        <v>42</v>
      </c>
      <c r="F9393" s="40" t="s">
        <v>646</v>
      </c>
    </row>
    <row r="9394" spans="1:6" x14ac:dyDescent="0.5">
      <c r="A9394" s="38">
        <v>43730</v>
      </c>
      <c r="B9394" s="39">
        <v>0.33997685185185184</v>
      </c>
      <c r="C9394" s="40">
        <v>3</v>
      </c>
      <c r="D9394" s="40" t="s">
        <v>640</v>
      </c>
      <c r="E9394" s="40">
        <v>45</v>
      </c>
      <c r="F9394" s="40" t="s">
        <v>641</v>
      </c>
    </row>
    <row r="9395" spans="1:6" x14ac:dyDescent="0.5">
      <c r="A9395" s="38">
        <v>43730</v>
      </c>
      <c r="B9395" s="39">
        <v>0.34001157407407406</v>
      </c>
      <c r="C9395" s="40">
        <v>3</v>
      </c>
      <c r="D9395" s="40" t="s">
        <v>640</v>
      </c>
      <c r="E9395" s="40">
        <v>38</v>
      </c>
      <c r="F9395" s="40" t="s">
        <v>641</v>
      </c>
    </row>
    <row r="9396" spans="1:6" x14ac:dyDescent="0.5">
      <c r="A9396" s="38">
        <v>43730</v>
      </c>
      <c r="B9396" s="39">
        <v>0.34002314814814816</v>
      </c>
      <c r="C9396" s="40">
        <v>3</v>
      </c>
      <c r="D9396" s="40" t="s">
        <v>640</v>
      </c>
      <c r="E9396" s="40">
        <v>42</v>
      </c>
      <c r="F9396" s="40" t="s">
        <v>641</v>
      </c>
    </row>
    <row r="9397" spans="1:6" x14ac:dyDescent="0.5">
      <c r="A9397" s="38">
        <v>43730</v>
      </c>
      <c r="B9397" s="39">
        <v>0.34012731481481479</v>
      </c>
      <c r="C9397" s="40">
        <v>3</v>
      </c>
      <c r="D9397" s="40" t="s">
        <v>640</v>
      </c>
      <c r="E9397" s="40">
        <v>39</v>
      </c>
      <c r="F9397" s="40" t="s">
        <v>641</v>
      </c>
    </row>
    <row r="9398" spans="1:6" x14ac:dyDescent="0.5">
      <c r="A9398" s="38">
        <v>43730</v>
      </c>
      <c r="B9398" s="39">
        <v>0.34013888888888894</v>
      </c>
      <c r="C9398" s="40">
        <v>3</v>
      </c>
      <c r="D9398" s="40" t="s">
        <v>640</v>
      </c>
      <c r="E9398" s="40">
        <v>56</v>
      </c>
      <c r="F9398" s="40" t="s">
        <v>641</v>
      </c>
    </row>
    <row r="9399" spans="1:6" x14ac:dyDescent="0.5">
      <c r="A9399" s="38">
        <v>43730</v>
      </c>
      <c r="B9399" s="39">
        <v>0.34015046296296297</v>
      </c>
      <c r="C9399" s="40">
        <v>3</v>
      </c>
      <c r="D9399" s="40" t="s">
        <v>640</v>
      </c>
      <c r="E9399" s="40">
        <v>59</v>
      </c>
      <c r="F9399" s="40" t="s">
        <v>641</v>
      </c>
    </row>
    <row r="9400" spans="1:6" x14ac:dyDescent="0.5">
      <c r="A9400" s="38">
        <v>43730</v>
      </c>
      <c r="B9400" s="39">
        <v>0.34016203703703707</v>
      </c>
      <c r="C9400" s="40">
        <v>3</v>
      </c>
      <c r="D9400" s="40" t="s">
        <v>640</v>
      </c>
      <c r="E9400" s="40">
        <v>65</v>
      </c>
      <c r="F9400" s="40" t="s">
        <v>641</v>
      </c>
    </row>
    <row r="9401" spans="1:6" x14ac:dyDescent="0.5">
      <c r="A9401" s="38">
        <v>43730</v>
      </c>
      <c r="B9401" s="39">
        <v>0.34017361111111111</v>
      </c>
      <c r="C9401" s="40">
        <v>3</v>
      </c>
      <c r="D9401" s="40" t="s">
        <v>640</v>
      </c>
      <c r="E9401" s="40">
        <v>66</v>
      </c>
      <c r="F9401" s="40" t="s">
        <v>641</v>
      </c>
    </row>
    <row r="9402" spans="1:6" x14ac:dyDescent="0.5">
      <c r="A9402" s="38">
        <v>43730</v>
      </c>
      <c r="B9402" s="39">
        <v>0.3401851851851852</v>
      </c>
      <c r="C9402" s="40">
        <v>3</v>
      </c>
      <c r="D9402" s="40" t="s">
        <v>640</v>
      </c>
      <c r="E9402" s="40">
        <v>50</v>
      </c>
      <c r="F9402" s="40" t="s">
        <v>641</v>
      </c>
    </row>
    <row r="9403" spans="1:6" x14ac:dyDescent="0.5">
      <c r="A9403" s="38">
        <v>43730</v>
      </c>
      <c r="B9403" s="39">
        <v>0.34019675925925924</v>
      </c>
      <c r="C9403" s="40">
        <v>3</v>
      </c>
      <c r="D9403" s="40" t="s">
        <v>640</v>
      </c>
      <c r="E9403" s="40">
        <v>50</v>
      </c>
      <c r="F9403" s="40" t="s">
        <v>641</v>
      </c>
    </row>
    <row r="9404" spans="1:6" x14ac:dyDescent="0.5">
      <c r="A9404" s="38">
        <v>43730</v>
      </c>
      <c r="B9404" s="39">
        <v>0.34020833333333328</v>
      </c>
      <c r="C9404" s="40">
        <v>3</v>
      </c>
      <c r="D9404" s="40" t="s">
        <v>640</v>
      </c>
      <c r="E9404" s="40">
        <v>54</v>
      </c>
      <c r="F9404" s="40" t="s">
        <v>641</v>
      </c>
    </row>
    <row r="9405" spans="1:6" x14ac:dyDescent="0.5">
      <c r="A9405" s="38">
        <v>43730</v>
      </c>
      <c r="B9405" s="39">
        <v>0.34021990740740743</v>
      </c>
      <c r="C9405" s="40">
        <v>3</v>
      </c>
      <c r="D9405" s="40" t="s">
        <v>640</v>
      </c>
      <c r="E9405" s="40">
        <v>56</v>
      </c>
      <c r="F9405" s="40" t="s">
        <v>641</v>
      </c>
    </row>
    <row r="9406" spans="1:6" x14ac:dyDescent="0.5">
      <c r="A9406" s="38">
        <v>43730</v>
      </c>
      <c r="B9406" s="39">
        <v>0.34024305555555556</v>
      </c>
      <c r="C9406" s="40">
        <v>3</v>
      </c>
      <c r="D9406" s="40" t="s">
        <v>640</v>
      </c>
      <c r="E9406" s="40">
        <v>58</v>
      </c>
      <c r="F9406" s="40" t="s">
        <v>641</v>
      </c>
    </row>
    <row r="9407" spans="1:6" x14ac:dyDescent="0.5">
      <c r="A9407" s="38">
        <v>43730</v>
      </c>
      <c r="B9407" s="39">
        <v>0.3402546296296296</v>
      </c>
      <c r="C9407" s="40">
        <v>3</v>
      </c>
      <c r="D9407" s="40" t="s">
        <v>640</v>
      </c>
      <c r="E9407" s="40">
        <v>65</v>
      </c>
      <c r="F9407" s="40" t="s">
        <v>641</v>
      </c>
    </row>
    <row r="9408" spans="1:6" x14ac:dyDescent="0.5">
      <c r="A9408" s="38">
        <v>43730</v>
      </c>
      <c r="B9408" s="39">
        <v>0.3402662037037037</v>
      </c>
      <c r="C9408" s="40">
        <v>3</v>
      </c>
      <c r="D9408" s="40" t="s">
        <v>640</v>
      </c>
      <c r="E9408" s="40">
        <v>53</v>
      </c>
      <c r="F9408" s="40" t="s">
        <v>641</v>
      </c>
    </row>
    <row r="9409" spans="1:6" x14ac:dyDescent="0.5">
      <c r="A9409" s="38">
        <v>43730</v>
      </c>
      <c r="B9409" s="39">
        <v>0.34027777777777773</v>
      </c>
      <c r="C9409" s="40">
        <v>3</v>
      </c>
      <c r="D9409" s="40" t="s">
        <v>640</v>
      </c>
      <c r="E9409" s="40">
        <v>56</v>
      </c>
      <c r="F9409" s="40" t="s">
        <v>641</v>
      </c>
    </row>
    <row r="9410" spans="1:6" x14ac:dyDescent="0.5">
      <c r="A9410" s="38">
        <v>43730</v>
      </c>
      <c r="B9410" s="39">
        <v>0.34028935185185188</v>
      </c>
      <c r="C9410" s="40">
        <v>3</v>
      </c>
      <c r="D9410" s="40" t="s">
        <v>640</v>
      </c>
      <c r="E9410" s="40">
        <v>57</v>
      </c>
      <c r="F9410" s="40" t="s">
        <v>641</v>
      </c>
    </row>
    <row r="9411" spans="1:6" x14ac:dyDescent="0.5">
      <c r="A9411" s="38">
        <v>43730</v>
      </c>
      <c r="B9411" s="39">
        <v>0.34030092592592592</v>
      </c>
      <c r="C9411" s="40">
        <v>3</v>
      </c>
      <c r="D9411" s="40" t="s">
        <v>640</v>
      </c>
      <c r="E9411" s="40">
        <v>49</v>
      </c>
      <c r="F9411" s="40" t="s">
        <v>641</v>
      </c>
    </row>
    <row r="9412" spans="1:6" x14ac:dyDescent="0.5">
      <c r="A9412" s="38">
        <v>43730</v>
      </c>
      <c r="B9412" s="39">
        <v>0.34031250000000002</v>
      </c>
      <c r="C9412" s="40">
        <v>3</v>
      </c>
      <c r="D9412" s="40" t="s">
        <v>640</v>
      </c>
      <c r="E9412" s="40">
        <v>45</v>
      </c>
      <c r="F9412" s="40" t="s">
        <v>641</v>
      </c>
    </row>
    <row r="9413" spans="1:6" x14ac:dyDescent="0.5">
      <c r="A9413" s="38">
        <v>43730</v>
      </c>
      <c r="B9413" s="39">
        <v>0.34032407407407406</v>
      </c>
      <c r="C9413" s="40">
        <v>3</v>
      </c>
      <c r="D9413" s="40" t="s">
        <v>640</v>
      </c>
      <c r="E9413" s="40">
        <v>60</v>
      </c>
      <c r="F9413" s="40" t="s">
        <v>641</v>
      </c>
    </row>
    <row r="9414" spans="1:6" x14ac:dyDescent="0.5">
      <c r="A9414" s="38">
        <v>43730</v>
      </c>
      <c r="B9414" s="39">
        <v>0.34033564814814815</v>
      </c>
      <c r="C9414" s="40">
        <v>3</v>
      </c>
      <c r="D9414" s="40" t="s">
        <v>640</v>
      </c>
      <c r="E9414" s="40">
        <v>56</v>
      </c>
      <c r="F9414" s="40" t="s">
        <v>641</v>
      </c>
    </row>
    <row r="9415" spans="1:6" x14ac:dyDescent="0.5">
      <c r="A9415" s="38">
        <v>43730</v>
      </c>
      <c r="B9415" s="39">
        <v>0.34034722222222219</v>
      </c>
      <c r="C9415" s="40">
        <v>3</v>
      </c>
      <c r="D9415" s="40" t="s">
        <v>640</v>
      </c>
      <c r="E9415" s="40">
        <v>56</v>
      </c>
      <c r="F9415" s="40" t="s">
        <v>641</v>
      </c>
    </row>
    <row r="9416" spans="1:6" x14ac:dyDescent="0.5">
      <c r="A9416" s="38">
        <v>43730</v>
      </c>
      <c r="B9416" s="39">
        <v>0.34035879629629634</v>
      </c>
      <c r="C9416" s="40">
        <v>3</v>
      </c>
      <c r="D9416" s="40" t="s">
        <v>640</v>
      </c>
      <c r="E9416" s="40">
        <v>48</v>
      </c>
      <c r="F9416" s="40" t="s">
        <v>641</v>
      </c>
    </row>
    <row r="9417" spans="1:6" x14ac:dyDescent="0.5">
      <c r="A9417" s="38">
        <v>43730</v>
      </c>
      <c r="B9417" s="39">
        <v>0.34038194444444447</v>
      </c>
      <c r="C9417" s="40">
        <v>3</v>
      </c>
      <c r="D9417" s="40" t="s">
        <v>640</v>
      </c>
      <c r="E9417" s="40">
        <v>41</v>
      </c>
      <c r="F9417" s="40" t="s">
        <v>641</v>
      </c>
    </row>
    <row r="9418" spans="1:6" x14ac:dyDescent="0.5">
      <c r="A9418" s="38">
        <v>43730</v>
      </c>
      <c r="B9418" s="39">
        <v>0.34039351851851851</v>
      </c>
      <c r="C9418" s="40">
        <v>3</v>
      </c>
      <c r="D9418" s="40" t="s">
        <v>640</v>
      </c>
      <c r="E9418" s="40">
        <v>42</v>
      </c>
      <c r="F9418" s="40" t="s">
        <v>641</v>
      </c>
    </row>
    <row r="9419" spans="1:6" x14ac:dyDescent="0.5">
      <c r="A9419" s="38">
        <v>43730</v>
      </c>
      <c r="B9419" s="39">
        <v>0.34041666666666665</v>
      </c>
      <c r="C9419" s="40">
        <v>3</v>
      </c>
      <c r="D9419" s="40" t="s">
        <v>640</v>
      </c>
      <c r="E9419" s="40">
        <v>46</v>
      </c>
      <c r="F9419" s="40" t="s">
        <v>641</v>
      </c>
    </row>
    <row r="9420" spans="1:6" x14ac:dyDescent="0.5">
      <c r="A9420" s="38">
        <v>43730</v>
      </c>
      <c r="B9420" s="39">
        <v>0.36599537037037039</v>
      </c>
      <c r="C9420" s="40">
        <v>4</v>
      </c>
      <c r="D9420" s="40" t="s">
        <v>651</v>
      </c>
      <c r="E9420" s="40">
        <v>62</v>
      </c>
      <c r="F9420" s="40" t="s">
        <v>642</v>
      </c>
    </row>
    <row r="9421" spans="1:6" x14ac:dyDescent="0.5">
      <c r="A9421" s="38">
        <v>43730</v>
      </c>
      <c r="B9421" s="39">
        <v>0.36820601851851853</v>
      </c>
      <c r="C9421" s="40">
        <v>2</v>
      </c>
      <c r="D9421" s="40" t="s">
        <v>651</v>
      </c>
      <c r="E9421" s="40">
        <v>54</v>
      </c>
      <c r="F9421" s="40" t="s">
        <v>642</v>
      </c>
    </row>
    <row r="9422" spans="1:6" x14ac:dyDescent="0.5">
      <c r="A9422" s="38">
        <v>43730</v>
      </c>
      <c r="B9422" s="39">
        <v>0.37334490740740739</v>
      </c>
      <c r="C9422" s="40">
        <v>2</v>
      </c>
      <c r="D9422" s="40" t="s">
        <v>651</v>
      </c>
      <c r="E9422" s="40">
        <v>81</v>
      </c>
      <c r="F9422" s="40" t="s">
        <v>642</v>
      </c>
    </row>
    <row r="9423" spans="1:6" x14ac:dyDescent="0.5">
      <c r="A9423" s="38">
        <v>43730</v>
      </c>
      <c r="B9423" s="39">
        <v>0.37497685185185187</v>
      </c>
      <c r="C9423" s="40">
        <v>4</v>
      </c>
      <c r="D9423" s="40" t="s">
        <v>651</v>
      </c>
      <c r="E9423" s="40">
        <v>71</v>
      </c>
      <c r="F9423" s="40" t="s">
        <v>642</v>
      </c>
    </row>
    <row r="9424" spans="1:6" x14ac:dyDescent="0.5">
      <c r="A9424" s="38">
        <v>43730</v>
      </c>
      <c r="B9424" s="39">
        <v>0.37516203703703704</v>
      </c>
      <c r="C9424" s="40">
        <v>4</v>
      </c>
      <c r="D9424" s="40" t="s">
        <v>651</v>
      </c>
      <c r="E9424" s="40">
        <v>77</v>
      </c>
      <c r="F9424" s="40" t="s">
        <v>642</v>
      </c>
    </row>
    <row r="9425" spans="1:6" x14ac:dyDescent="0.5">
      <c r="A9425" s="38">
        <v>43730</v>
      </c>
      <c r="B9425" s="39">
        <v>0.3756944444444445</v>
      </c>
      <c r="C9425" s="40">
        <v>1</v>
      </c>
      <c r="D9425" s="40" t="s">
        <v>651</v>
      </c>
      <c r="E9425" s="40">
        <v>111</v>
      </c>
      <c r="F9425" s="40" t="s">
        <v>642</v>
      </c>
    </row>
    <row r="9426" spans="1:6" x14ac:dyDescent="0.5">
      <c r="A9426" s="38">
        <v>43730</v>
      </c>
      <c r="B9426" s="39">
        <v>0.37592592592592594</v>
      </c>
      <c r="C9426" s="40">
        <v>4</v>
      </c>
      <c r="D9426" s="40" t="s">
        <v>651</v>
      </c>
      <c r="E9426" s="40">
        <v>95</v>
      </c>
      <c r="F9426" s="40" t="s">
        <v>642</v>
      </c>
    </row>
    <row r="9427" spans="1:6" x14ac:dyDescent="0.5">
      <c r="A9427" s="38">
        <v>43730</v>
      </c>
      <c r="B9427" s="39">
        <v>0.37619212962962961</v>
      </c>
      <c r="C9427" s="40">
        <v>4</v>
      </c>
      <c r="D9427" s="40" t="s">
        <v>651</v>
      </c>
      <c r="E9427" s="40">
        <v>100</v>
      </c>
      <c r="F9427" s="40" t="s">
        <v>642</v>
      </c>
    </row>
    <row r="9428" spans="1:6" x14ac:dyDescent="0.5">
      <c r="A9428" s="38">
        <v>43730</v>
      </c>
      <c r="B9428" s="39">
        <v>0.37627314814814811</v>
      </c>
      <c r="C9428" s="40">
        <v>2</v>
      </c>
      <c r="D9428" s="40" t="s">
        <v>640</v>
      </c>
      <c r="E9428" s="40">
        <v>44</v>
      </c>
      <c r="F9428" s="40" t="s">
        <v>641</v>
      </c>
    </row>
    <row r="9429" spans="1:6" x14ac:dyDescent="0.5">
      <c r="A9429" s="38">
        <v>43730</v>
      </c>
      <c r="B9429" s="39">
        <v>0.37642361111111106</v>
      </c>
      <c r="C9429" s="40">
        <v>4</v>
      </c>
      <c r="D9429" s="40" t="s">
        <v>651</v>
      </c>
      <c r="E9429" s="40">
        <v>89</v>
      </c>
      <c r="F9429" s="40" t="s">
        <v>642</v>
      </c>
    </row>
    <row r="9430" spans="1:6" x14ac:dyDescent="0.5">
      <c r="A9430" s="38">
        <v>43730</v>
      </c>
      <c r="B9430" s="39">
        <v>0.37700231481481478</v>
      </c>
      <c r="C9430" s="40">
        <v>2</v>
      </c>
      <c r="D9430" s="40" t="s">
        <v>640</v>
      </c>
      <c r="E9430" s="40">
        <v>39</v>
      </c>
      <c r="F9430" s="40" t="s">
        <v>641</v>
      </c>
    </row>
    <row r="9431" spans="1:6" x14ac:dyDescent="0.5">
      <c r="A9431" s="38">
        <v>43730</v>
      </c>
      <c r="B9431" s="39">
        <v>0.37953703703703701</v>
      </c>
      <c r="C9431" s="40">
        <v>4</v>
      </c>
      <c r="D9431" s="40" t="s">
        <v>651</v>
      </c>
      <c r="E9431" s="40">
        <v>85</v>
      </c>
      <c r="F9431" s="40" t="s">
        <v>642</v>
      </c>
    </row>
    <row r="9432" spans="1:6" x14ac:dyDescent="0.5">
      <c r="A9432" s="38">
        <v>43730</v>
      </c>
      <c r="B9432" s="39">
        <v>0.38153935185185189</v>
      </c>
      <c r="C9432" s="40">
        <v>4</v>
      </c>
      <c r="D9432" s="40" t="s">
        <v>651</v>
      </c>
      <c r="E9432" s="40">
        <v>97</v>
      </c>
      <c r="F9432" s="40" t="s">
        <v>642</v>
      </c>
    </row>
    <row r="9433" spans="1:6" x14ac:dyDescent="0.5">
      <c r="A9433" s="38">
        <v>43730</v>
      </c>
      <c r="B9433" s="39">
        <v>0.38553240740740741</v>
      </c>
      <c r="C9433" s="40">
        <v>4</v>
      </c>
      <c r="D9433" s="40" t="s">
        <v>640</v>
      </c>
      <c r="E9433" s="40">
        <v>73</v>
      </c>
      <c r="F9433" s="40" t="s">
        <v>641</v>
      </c>
    </row>
    <row r="9434" spans="1:6" x14ac:dyDescent="0.5">
      <c r="A9434" s="38">
        <v>43730</v>
      </c>
      <c r="B9434" s="39">
        <v>0.38554398148148145</v>
      </c>
      <c r="C9434" s="40">
        <v>2</v>
      </c>
      <c r="D9434" s="40" t="s">
        <v>640</v>
      </c>
      <c r="E9434" s="40">
        <v>42</v>
      </c>
      <c r="F9434" s="40" t="s">
        <v>641</v>
      </c>
    </row>
    <row r="9435" spans="1:6" x14ac:dyDescent="0.5">
      <c r="A9435" s="38">
        <v>43730</v>
      </c>
      <c r="B9435" s="39">
        <v>0.38575231481481481</v>
      </c>
      <c r="C9435" s="40">
        <v>4</v>
      </c>
      <c r="D9435" s="40" t="s">
        <v>645</v>
      </c>
      <c r="E9435" s="40">
        <v>59</v>
      </c>
      <c r="F9435" s="40" t="s">
        <v>646</v>
      </c>
    </row>
    <row r="9436" spans="1:6" x14ac:dyDescent="0.5">
      <c r="A9436" s="38">
        <v>43730</v>
      </c>
      <c r="B9436" s="39">
        <v>0.38918981481481479</v>
      </c>
      <c r="C9436" s="40">
        <v>4</v>
      </c>
      <c r="D9436" s="40" t="s">
        <v>640</v>
      </c>
      <c r="E9436" s="40">
        <v>38</v>
      </c>
      <c r="F9436" s="40" t="s">
        <v>642</v>
      </c>
    </row>
    <row r="9437" spans="1:6" x14ac:dyDescent="0.5">
      <c r="A9437" s="38">
        <v>43730</v>
      </c>
      <c r="B9437" s="39">
        <v>0.39246527777777779</v>
      </c>
      <c r="C9437" s="40">
        <v>4</v>
      </c>
      <c r="D9437" s="40" t="s">
        <v>651</v>
      </c>
      <c r="E9437" s="40">
        <v>89</v>
      </c>
      <c r="F9437" s="40" t="s">
        <v>642</v>
      </c>
    </row>
    <row r="9438" spans="1:6" x14ac:dyDescent="0.5">
      <c r="A9438" s="38">
        <v>43730</v>
      </c>
      <c r="B9438" s="39">
        <v>0.39848379629629632</v>
      </c>
      <c r="C9438" s="40">
        <v>4</v>
      </c>
      <c r="D9438" s="40" t="s">
        <v>651</v>
      </c>
      <c r="E9438" s="40">
        <v>96</v>
      </c>
      <c r="F9438" s="40" t="s">
        <v>642</v>
      </c>
    </row>
    <row r="9439" spans="1:6" x14ac:dyDescent="0.5">
      <c r="A9439" s="38">
        <v>43730</v>
      </c>
      <c r="B9439" s="39">
        <v>0.39869212962962958</v>
      </c>
      <c r="C9439" s="40">
        <v>1</v>
      </c>
      <c r="D9439" s="40" t="s">
        <v>640</v>
      </c>
      <c r="E9439" s="40">
        <v>69</v>
      </c>
      <c r="F9439" s="40" t="s">
        <v>642</v>
      </c>
    </row>
    <row r="9440" spans="1:6" x14ac:dyDescent="0.5">
      <c r="A9440" s="38">
        <v>43730</v>
      </c>
      <c r="B9440" s="39">
        <v>0.40116898148148145</v>
      </c>
      <c r="C9440" s="40">
        <v>4</v>
      </c>
      <c r="D9440" s="40" t="s">
        <v>651</v>
      </c>
      <c r="E9440" s="40">
        <v>102</v>
      </c>
      <c r="F9440" s="40" t="s">
        <v>642</v>
      </c>
    </row>
    <row r="9441" spans="1:6" x14ac:dyDescent="0.5">
      <c r="A9441" s="38">
        <v>43730</v>
      </c>
      <c r="B9441" s="39">
        <v>0.40641203703703704</v>
      </c>
      <c r="C9441" s="40">
        <v>2</v>
      </c>
      <c r="D9441" s="40" t="s">
        <v>640</v>
      </c>
      <c r="E9441" s="40">
        <v>58</v>
      </c>
      <c r="F9441" s="40" t="s">
        <v>641</v>
      </c>
    </row>
    <row r="9442" spans="1:6" x14ac:dyDescent="0.5">
      <c r="A9442" s="38">
        <v>43730</v>
      </c>
      <c r="B9442" s="39">
        <v>0.40958333333333335</v>
      </c>
      <c r="C9442" s="40">
        <v>1</v>
      </c>
      <c r="D9442" s="40" t="s">
        <v>651</v>
      </c>
      <c r="E9442" s="40">
        <v>61</v>
      </c>
      <c r="F9442" s="40" t="s">
        <v>642</v>
      </c>
    </row>
    <row r="9443" spans="1:6" x14ac:dyDescent="0.5">
      <c r="A9443" s="38">
        <v>43730</v>
      </c>
      <c r="B9443" s="39">
        <v>0.40964120370370366</v>
      </c>
      <c r="C9443" s="40">
        <v>4</v>
      </c>
      <c r="D9443" s="40" t="s">
        <v>651</v>
      </c>
      <c r="E9443" s="40">
        <v>49</v>
      </c>
      <c r="F9443" s="40" t="s">
        <v>642</v>
      </c>
    </row>
    <row r="9444" spans="1:6" x14ac:dyDescent="0.5">
      <c r="A9444" s="38">
        <v>43730</v>
      </c>
      <c r="B9444" s="39">
        <v>0.4097453703703704</v>
      </c>
      <c r="C9444" s="40">
        <v>4</v>
      </c>
      <c r="D9444" s="40" t="s">
        <v>651</v>
      </c>
      <c r="E9444" s="40">
        <v>81</v>
      </c>
      <c r="F9444" s="40" t="s">
        <v>642</v>
      </c>
    </row>
    <row r="9445" spans="1:6" x14ac:dyDescent="0.5">
      <c r="A9445" s="38">
        <v>43730</v>
      </c>
      <c r="B9445" s="39">
        <v>0.41172453703703704</v>
      </c>
      <c r="C9445" s="40">
        <v>1</v>
      </c>
      <c r="D9445" s="40" t="s">
        <v>640</v>
      </c>
      <c r="E9445" s="40">
        <v>59</v>
      </c>
      <c r="F9445" s="40" t="s">
        <v>642</v>
      </c>
    </row>
    <row r="9446" spans="1:6" x14ac:dyDescent="0.5">
      <c r="A9446" s="38">
        <v>43730</v>
      </c>
      <c r="B9446" s="39">
        <v>0.41211805555555553</v>
      </c>
      <c r="C9446" s="40">
        <v>1</v>
      </c>
      <c r="D9446" s="40" t="s">
        <v>640</v>
      </c>
      <c r="E9446" s="40">
        <v>52</v>
      </c>
      <c r="F9446" s="40" t="s">
        <v>642</v>
      </c>
    </row>
    <row r="9447" spans="1:6" x14ac:dyDescent="0.5">
      <c r="A9447" s="38">
        <v>43730</v>
      </c>
      <c r="B9447" s="39">
        <v>0.41609953703703706</v>
      </c>
      <c r="C9447" s="40">
        <v>4</v>
      </c>
      <c r="D9447" s="40" t="s">
        <v>651</v>
      </c>
      <c r="E9447" s="40">
        <v>107</v>
      </c>
      <c r="F9447" s="40" t="s">
        <v>642</v>
      </c>
    </row>
    <row r="9448" spans="1:6" x14ac:dyDescent="0.5">
      <c r="A9448" s="38">
        <v>43730</v>
      </c>
      <c r="B9448" s="39">
        <v>0.41789351851851847</v>
      </c>
      <c r="C9448" s="40">
        <v>2</v>
      </c>
      <c r="D9448" s="40" t="s">
        <v>640</v>
      </c>
      <c r="E9448" s="40">
        <v>45</v>
      </c>
      <c r="F9448" s="40" t="s">
        <v>641</v>
      </c>
    </row>
    <row r="9449" spans="1:6" x14ac:dyDescent="0.5">
      <c r="A9449" s="38">
        <v>43730</v>
      </c>
      <c r="B9449" s="39">
        <v>0.4183101851851852</v>
      </c>
      <c r="C9449" s="40">
        <v>2</v>
      </c>
      <c r="D9449" s="40" t="s">
        <v>640</v>
      </c>
      <c r="E9449" s="40">
        <v>56</v>
      </c>
      <c r="F9449" s="40" t="s">
        <v>641</v>
      </c>
    </row>
    <row r="9450" spans="1:6" x14ac:dyDescent="0.5">
      <c r="A9450" s="38">
        <v>43730</v>
      </c>
      <c r="B9450" s="39">
        <v>0.41991898148148149</v>
      </c>
      <c r="C9450" s="40">
        <v>2</v>
      </c>
      <c r="D9450" s="40" t="s">
        <v>640</v>
      </c>
      <c r="E9450" s="40">
        <v>45</v>
      </c>
      <c r="F9450" s="40" t="s">
        <v>641</v>
      </c>
    </row>
    <row r="9451" spans="1:6" x14ac:dyDescent="0.5">
      <c r="A9451" s="38">
        <v>43730</v>
      </c>
      <c r="B9451" s="39">
        <v>0.42093749999999996</v>
      </c>
      <c r="C9451" s="40">
        <v>4</v>
      </c>
      <c r="D9451" s="40" t="s">
        <v>651</v>
      </c>
      <c r="E9451" s="40">
        <v>118</v>
      </c>
      <c r="F9451" s="40" t="s">
        <v>642</v>
      </c>
    </row>
    <row r="9452" spans="1:6" x14ac:dyDescent="0.5">
      <c r="A9452" s="38">
        <v>43730</v>
      </c>
      <c r="B9452" s="39">
        <v>0.4209606481481481</v>
      </c>
      <c r="C9452" s="40">
        <v>4</v>
      </c>
      <c r="D9452" s="40" t="s">
        <v>651</v>
      </c>
      <c r="E9452" s="40">
        <v>68</v>
      </c>
      <c r="F9452" s="40" t="s">
        <v>642</v>
      </c>
    </row>
    <row r="9453" spans="1:6" x14ac:dyDescent="0.5">
      <c r="A9453" s="38">
        <v>43730</v>
      </c>
      <c r="B9453" s="39">
        <v>0.42122685185185182</v>
      </c>
      <c r="C9453" s="40">
        <v>4</v>
      </c>
      <c r="D9453" s="40" t="s">
        <v>651</v>
      </c>
      <c r="E9453" s="40">
        <v>84</v>
      </c>
      <c r="F9453" s="40" t="s">
        <v>642</v>
      </c>
    </row>
    <row r="9454" spans="1:6" x14ac:dyDescent="0.5">
      <c r="A9454" s="38">
        <v>43730</v>
      </c>
      <c r="B9454" s="39">
        <v>0.42194444444444446</v>
      </c>
      <c r="C9454" s="40">
        <v>4</v>
      </c>
      <c r="D9454" s="40" t="s">
        <v>651</v>
      </c>
      <c r="E9454" s="40">
        <v>102</v>
      </c>
      <c r="F9454" s="40" t="s">
        <v>642</v>
      </c>
    </row>
    <row r="9455" spans="1:6" x14ac:dyDescent="0.5">
      <c r="A9455" s="38">
        <v>43730</v>
      </c>
      <c r="B9455" s="39">
        <v>0.42243055555555559</v>
      </c>
      <c r="C9455" s="40">
        <v>4</v>
      </c>
      <c r="D9455" s="40" t="s">
        <v>651</v>
      </c>
      <c r="E9455" s="40">
        <v>96</v>
      </c>
      <c r="F9455" s="40" t="s">
        <v>642</v>
      </c>
    </row>
    <row r="9456" spans="1:6" x14ac:dyDescent="0.5">
      <c r="A9456" s="38">
        <v>43730</v>
      </c>
      <c r="B9456" s="39">
        <v>0.42269675925925926</v>
      </c>
      <c r="C9456" s="40">
        <v>4</v>
      </c>
      <c r="D9456" s="40" t="s">
        <v>640</v>
      </c>
      <c r="E9456" s="40">
        <v>108</v>
      </c>
      <c r="F9456" s="40" t="s">
        <v>641</v>
      </c>
    </row>
    <row r="9457" spans="1:6" x14ac:dyDescent="0.5">
      <c r="A9457" s="38">
        <v>43730</v>
      </c>
      <c r="B9457" s="39">
        <v>0.42271990740740745</v>
      </c>
      <c r="C9457" s="40">
        <v>4</v>
      </c>
      <c r="D9457" s="40" t="s">
        <v>651</v>
      </c>
      <c r="E9457" s="40">
        <v>98</v>
      </c>
      <c r="F9457" s="40" t="s">
        <v>642</v>
      </c>
    </row>
    <row r="9458" spans="1:6" x14ac:dyDescent="0.5">
      <c r="A9458" s="38">
        <v>43730</v>
      </c>
      <c r="B9458" s="39">
        <v>0.42282407407407407</v>
      </c>
      <c r="C9458" s="40">
        <v>4</v>
      </c>
      <c r="D9458" s="40" t="s">
        <v>640</v>
      </c>
      <c r="E9458" s="40">
        <v>80</v>
      </c>
      <c r="F9458" s="40" t="s">
        <v>641</v>
      </c>
    </row>
    <row r="9459" spans="1:6" x14ac:dyDescent="0.5">
      <c r="A9459" s="38">
        <v>43730</v>
      </c>
      <c r="B9459" s="39">
        <v>0.4261226851851852</v>
      </c>
      <c r="C9459" s="40">
        <v>4</v>
      </c>
      <c r="D9459" s="40" t="s">
        <v>651</v>
      </c>
      <c r="E9459" s="40">
        <v>100</v>
      </c>
      <c r="F9459" s="40" t="s">
        <v>642</v>
      </c>
    </row>
    <row r="9460" spans="1:6" x14ac:dyDescent="0.5">
      <c r="A9460" s="38">
        <v>43730</v>
      </c>
      <c r="B9460" s="39">
        <v>0.43320601851851853</v>
      </c>
      <c r="C9460" s="40">
        <v>1</v>
      </c>
      <c r="D9460" s="40" t="s">
        <v>651</v>
      </c>
      <c r="E9460" s="40">
        <v>47</v>
      </c>
      <c r="F9460" s="40" t="s">
        <v>642</v>
      </c>
    </row>
    <row r="9461" spans="1:6" x14ac:dyDescent="0.5">
      <c r="A9461" s="38">
        <v>43730</v>
      </c>
      <c r="B9461" s="39">
        <v>0.43467592592592591</v>
      </c>
      <c r="C9461" s="40">
        <v>4</v>
      </c>
      <c r="D9461" s="40" t="s">
        <v>651</v>
      </c>
      <c r="E9461" s="40">
        <v>58</v>
      </c>
      <c r="F9461" s="40" t="s">
        <v>642</v>
      </c>
    </row>
    <row r="9462" spans="1:6" x14ac:dyDescent="0.5">
      <c r="A9462" s="38">
        <v>43730</v>
      </c>
      <c r="B9462" s="39">
        <v>0.43548611111111107</v>
      </c>
      <c r="C9462" s="40">
        <v>1</v>
      </c>
      <c r="D9462" s="40" t="s">
        <v>651</v>
      </c>
      <c r="E9462" s="40">
        <v>70</v>
      </c>
      <c r="F9462" s="40" t="s">
        <v>642</v>
      </c>
    </row>
    <row r="9463" spans="1:6" x14ac:dyDescent="0.5">
      <c r="A9463" s="38">
        <v>43730</v>
      </c>
      <c r="B9463" s="39">
        <v>0.4369791666666667</v>
      </c>
      <c r="C9463" s="40">
        <v>2</v>
      </c>
      <c r="D9463" s="40" t="s">
        <v>640</v>
      </c>
      <c r="E9463" s="40">
        <v>40</v>
      </c>
      <c r="F9463" s="40" t="s">
        <v>642</v>
      </c>
    </row>
    <row r="9464" spans="1:6" x14ac:dyDescent="0.5">
      <c r="A9464" s="38">
        <v>43730</v>
      </c>
      <c r="B9464" s="39">
        <v>0.43711805555555555</v>
      </c>
      <c r="C9464" s="40">
        <v>4</v>
      </c>
      <c r="D9464" s="40" t="s">
        <v>651</v>
      </c>
      <c r="E9464" s="40">
        <v>82</v>
      </c>
      <c r="F9464" s="40" t="s">
        <v>642</v>
      </c>
    </row>
    <row r="9465" spans="1:6" x14ac:dyDescent="0.5">
      <c r="A9465" s="38">
        <v>43730</v>
      </c>
      <c r="B9465" s="39">
        <v>0.43809027777777776</v>
      </c>
      <c r="C9465" s="40">
        <v>4</v>
      </c>
      <c r="D9465" s="40" t="s">
        <v>651</v>
      </c>
      <c r="E9465" s="40">
        <v>80</v>
      </c>
      <c r="F9465" s="40" t="s">
        <v>642</v>
      </c>
    </row>
    <row r="9466" spans="1:6" x14ac:dyDescent="0.5">
      <c r="A9466" s="38">
        <v>43730</v>
      </c>
      <c r="B9466" s="39">
        <v>0.44</v>
      </c>
      <c r="C9466" s="40">
        <v>1</v>
      </c>
      <c r="D9466" s="40" t="s">
        <v>640</v>
      </c>
      <c r="E9466" s="40">
        <v>48</v>
      </c>
      <c r="F9466" s="40" t="s">
        <v>642</v>
      </c>
    </row>
    <row r="9467" spans="1:6" x14ac:dyDescent="0.5">
      <c r="A9467" s="38">
        <v>43730</v>
      </c>
      <c r="B9467" s="39">
        <v>0.44005787037037036</v>
      </c>
      <c r="C9467" s="40">
        <v>4</v>
      </c>
      <c r="D9467" s="40" t="s">
        <v>651</v>
      </c>
      <c r="E9467" s="40">
        <v>83</v>
      </c>
      <c r="F9467" s="40" t="s">
        <v>642</v>
      </c>
    </row>
    <row r="9468" spans="1:6" x14ac:dyDescent="0.5">
      <c r="A9468" s="38">
        <v>43730</v>
      </c>
      <c r="B9468" s="39">
        <v>0.44018518518518518</v>
      </c>
      <c r="C9468" s="40">
        <v>4</v>
      </c>
      <c r="D9468" s="40" t="s">
        <v>651</v>
      </c>
      <c r="E9468" s="40">
        <v>72</v>
      </c>
      <c r="F9468" s="40" t="s">
        <v>642</v>
      </c>
    </row>
    <row r="9469" spans="1:6" x14ac:dyDescent="0.5">
      <c r="A9469" s="38">
        <v>43730</v>
      </c>
      <c r="B9469" s="39">
        <v>0.44071759259259258</v>
      </c>
      <c r="C9469" s="40">
        <v>4</v>
      </c>
      <c r="D9469" s="40" t="s">
        <v>651</v>
      </c>
      <c r="E9469" s="40">
        <v>63</v>
      </c>
      <c r="F9469" s="40" t="s">
        <v>642</v>
      </c>
    </row>
    <row r="9470" spans="1:6" x14ac:dyDescent="0.5">
      <c r="A9470" s="38">
        <v>43730</v>
      </c>
      <c r="B9470" s="39">
        <v>0.44127314814814816</v>
      </c>
      <c r="C9470" s="40">
        <v>4</v>
      </c>
      <c r="D9470" s="40" t="s">
        <v>651</v>
      </c>
      <c r="E9470" s="40">
        <v>81</v>
      </c>
      <c r="F9470" s="40" t="s">
        <v>642</v>
      </c>
    </row>
    <row r="9471" spans="1:6" x14ac:dyDescent="0.5">
      <c r="A9471" s="38">
        <v>43730</v>
      </c>
      <c r="B9471" s="39">
        <v>0.44142361111111111</v>
      </c>
      <c r="C9471" s="40">
        <v>1</v>
      </c>
      <c r="D9471" s="40" t="s">
        <v>651</v>
      </c>
      <c r="E9471" s="40">
        <v>96</v>
      </c>
      <c r="F9471" s="40" t="s">
        <v>642</v>
      </c>
    </row>
    <row r="9472" spans="1:6" x14ac:dyDescent="0.5">
      <c r="A9472" s="38">
        <v>43730</v>
      </c>
      <c r="B9472" s="39">
        <v>0.44255787037037037</v>
      </c>
      <c r="C9472" s="40">
        <v>4</v>
      </c>
      <c r="D9472" s="40" t="s">
        <v>640</v>
      </c>
      <c r="E9472" s="40">
        <v>105</v>
      </c>
      <c r="F9472" s="40" t="s">
        <v>642</v>
      </c>
    </row>
    <row r="9473" spans="1:6" x14ac:dyDescent="0.5">
      <c r="A9473" s="38">
        <v>43730</v>
      </c>
      <c r="B9473" s="39">
        <v>0.44270833333333331</v>
      </c>
      <c r="C9473" s="40">
        <v>4</v>
      </c>
      <c r="D9473" s="40" t="s">
        <v>651</v>
      </c>
      <c r="E9473" s="40">
        <v>90</v>
      </c>
      <c r="F9473" s="40" t="s">
        <v>642</v>
      </c>
    </row>
    <row r="9474" spans="1:6" x14ac:dyDescent="0.5">
      <c r="A9474" s="38">
        <v>43730</v>
      </c>
      <c r="B9474" s="39">
        <v>0.44282407407407409</v>
      </c>
      <c r="C9474" s="40">
        <v>2</v>
      </c>
      <c r="D9474" s="40" t="s">
        <v>640</v>
      </c>
      <c r="E9474" s="40">
        <v>46</v>
      </c>
      <c r="F9474" s="40" t="s">
        <v>641</v>
      </c>
    </row>
    <row r="9475" spans="1:6" x14ac:dyDescent="0.5">
      <c r="A9475" s="38">
        <v>43730</v>
      </c>
      <c r="B9475" s="39">
        <v>0.44482638888888887</v>
      </c>
      <c r="C9475" s="40">
        <v>4</v>
      </c>
      <c r="D9475" s="40" t="s">
        <v>651</v>
      </c>
      <c r="E9475" s="40">
        <v>75</v>
      </c>
      <c r="F9475" s="40" t="s">
        <v>642</v>
      </c>
    </row>
    <row r="9476" spans="1:6" x14ac:dyDescent="0.5">
      <c r="A9476" s="38">
        <v>43730</v>
      </c>
      <c r="B9476" s="39">
        <v>0.4495601851851852</v>
      </c>
      <c r="C9476" s="40">
        <v>1</v>
      </c>
      <c r="D9476" s="40" t="s">
        <v>640</v>
      </c>
      <c r="E9476" s="40">
        <v>64</v>
      </c>
      <c r="F9476" s="40" t="s">
        <v>641</v>
      </c>
    </row>
    <row r="9477" spans="1:6" x14ac:dyDescent="0.5">
      <c r="A9477" s="38">
        <v>43730</v>
      </c>
      <c r="B9477" s="39">
        <v>0.45297453703703705</v>
      </c>
      <c r="C9477" s="40">
        <v>4</v>
      </c>
      <c r="D9477" s="40" t="s">
        <v>645</v>
      </c>
      <c r="E9477" s="40">
        <v>53</v>
      </c>
      <c r="F9477" s="40" t="s">
        <v>646</v>
      </c>
    </row>
    <row r="9478" spans="1:6" x14ac:dyDescent="0.5">
      <c r="A9478" s="38">
        <v>43730</v>
      </c>
      <c r="B9478" s="39">
        <v>0.4574421296296296</v>
      </c>
      <c r="C9478" s="40">
        <v>2</v>
      </c>
      <c r="D9478" s="40" t="s">
        <v>640</v>
      </c>
      <c r="E9478" s="40">
        <v>62</v>
      </c>
      <c r="F9478" s="40" t="s">
        <v>641</v>
      </c>
    </row>
    <row r="9479" spans="1:6" x14ac:dyDescent="0.5">
      <c r="A9479" s="38">
        <v>43730</v>
      </c>
      <c r="B9479" s="39">
        <v>0.46046296296296302</v>
      </c>
      <c r="C9479" s="40">
        <v>2</v>
      </c>
      <c r="D9479" s="40" t="s">
        <v>640</v>
      </c>
      <c r="E9479" s="40">
        <v>59</v>
      </c>
      <c r="F9479" s="40" t="s">
        <v>641</v>
      </c>
    </row>
    <row r="9480" spans="1:6" x14ac:dyDescent="0.5">
      <c r="A9480" s="38">
        <v>43730</v>
      </c>
      <c r="B9480" s="39">
        <v>0.46413194444444444</v>
      </c>
      <c r="C9480" s="40">
        <v>1</v>
      </c>
      <c r="D9480" s="40" t="s">
        <v>640</v>
      </c>
      <c r="E9480" s="40">
        <v>40</v>
      </c>
      <c r="F9480" s="40" t="s">
        <v>641</v>
      </c>
    </row>
    <row r="9481" spans="1:6" x14ac:dyDescent="0.5">
      <c r="A9481" s="38">
        <v>43730</v>
      </c>
      <c r="B9481" s="39">
        <v>0.46414351851851854</v>
      </c>
      <c r="C9481" s="40">
        <v>1</v>
      </c>
      <c r="D9481" s="40" t="s">
        <v>640</v>
      </c>
      <c r="E9481" s="40">
        <v>45</v>
      </c>
      <c r="F9481" s="40" t="s">
        <v>641</v>
      </c>
    </row>
    <row r="9482" spans="1:6" x14ac:dyDescent="0.5">
      <c r="A9482" s="38">
        <v>43730</v>
      </c>
      <c r="B9482" s="39">
        <v>0.46415509259259258</v>
      </c>
      <c r="C9482" s="40">
        <v>1</v>
      </c>
      <c r="D9482" s="40" t="s">
        <v>640</v>
      </c>
      <c r="E9482" s="40">
        <v>42</v>
      </c>
      <c r="F9482" s="40" t="s">
        <v>641</v>
      </c>
    </row>
    <row r="9483" spans="1:6" x14ac:dyDescent="0.5">
      <c r="A9483" s="38">
        <v>43730</v>
      </c>
      <c r="B9483" s="39">
        <v>0.47262731481481479</v>
      </c>
      <c r="C9483" s="40">
        <v>1</v>
      </c>
      <c r="D9483" s="40" t="s">
        <v>640</v>
      </c>
      <c r="E9483" s="40">
        <v>47</v>
      </c>
      <c r="F9483" s="40" t="s">
        <v>641</v>
      </c>
    </row>
    <row r="9484" spans="1:6" x14ac:dyDescent="0.5">
      <c r="A9484" s="38">
        <v>43730</v>
      </c>
      <c r="B9484" s="39">
        <v>0.47263888888888889</v>
      </c>
      <c r="C9484" s="40">
        <v>1</v>
      </c>
      <c r="D9484" s="40" t="s">
        <v>640</v>
      </c>
      <c r="E9484" s="40">
        <v>40</v>
      </c>
      <c r="F9484" s="40" t="s">
        <v>641</v>
      </c>
    </row>
    <row r="9485" spans="1:6" x14ac:dyDescent="0.5">
      <c r="A9485" s="38">
        <v>43730</v>
      </c>
      <c r="B9485" s="39">
        <v>0.47643518518518518</v>
      </c>
      <c r="C9485" s="40">
        <v>2</v>
      </c>
      <c r="D9485" s="40" t="s">
        <v>640</v>
      </c>
      <c r="E9485" s="40">
        <v>41</v>
      </c>
      <c r="F9485" s="40" t="s">
        <v>641</v>
      </c>
    </row>
    <row r="9486" spans="1:6" x14ac:dyDescent="0.5">
      <c r="A9486" s="38">
        <v>43730</v>
      </c>
      <c r="B9486" s="39">
        <v>0.47664351851851849</v>
      </c>
      <c r="C9486" s="40">
        <v>2</v>
      </c>
      <c r="D9486" s="40" t="s">
        <v>640</v>
      </c>
      <c r="E9486" s="40">
        <v>50</v>
      </c>
      <c r="F9486" s="40" t="s">
        <v>642</v>
      </c>
    </row>
    <row r="9487" spans="1:6" x14ac:dyDescent="0.5">
      <c r="A9487" s="38">
        <v>43730</v>
      </c>
      <c r="B9487" s="39">
        <v>0.47771990740740744</v>
      </c>
      <c r="C9487" s="40">
        <v>4</v>
      </c>
      <c r="D9487" s="40" t="s">
        <v>651</v>
      </c>
      <c r="E9487" s="40">
        <v>75</v>
      </c>
      <c r="F9487" s="40" t="s">
        <v>642</v>
      </c>
    </row>
    <row r="9488" spans="1:6" x14ac:dyDescent="0.5">
      <c r="A9488" s="38">
        <v>43730</v>
      </c>
      <c r="B9488" s="39">
        <v>0.47805555555555551</v>
      </c>
      <c r="C9488" s="40">
        <v>2</v>
      </c>
      <c r="D9488" s="40" t="s">
        <v>640</v>
      </c>
      <c r="E9488" s="40">
        <v>52</v>
      </c>
      <c r="F9488" s="40" t="s">
        <v>641</v>
      </c>
    </row>
    <row r="9489" spans="1:6" x14ac:dyDescent="0.5">
      <c r="A9489" s="38">
        <v>43730</v>
      </c>
      <c r="B9489" s="39">
        <v>0.48305555555555557</v>
      </c>
      <c r="C9489" s="40">
        <v>4</v>
      </c>
      <c r="D9489" s="40" t="s">
        <v>651</v>
      </c>
      <c r="E9489" s="40">
        <v>86</v>
      </c>
      <c r="F9489" s="40" t="s">
        <v>642</v>
      </c>
    </row>
    <row r="9490" spans="1:6" x14ac:dyDescent="0.5">
      <c r="A9490" s="38">
        <v>43730</v>
      </c>
      <c r="B9490" s="39">
        <v>0.48488425925925926</v>
      </c>
      <c r="C9490" s="40">
        <v>2</v>
      </c>
      <c r="D9490" s="40" t="s">
        <v>640</v>
      </c>
      <c r="E9490" s="40">
        <v>45</v>
      </c>
      <c r="F9490" s="40" t="s">
        <v>641</v>
      </c>
    </row>
    <row r="9491" spans="1:6" x14ac:dyDescent="0.5">
      <c r="A9491" s="38">
        <v>43730</v>
      </c>
      <c r="B9491" s="39">
        <v>0.4908912037037037</v>
      </c>
      <c r="C9491" s="40">
        <v>1</v>
      </c>
      <c r="D9491" s="40" t="s">
        <v>651</v>
      </c>
      <c r="E9491" s="40">
        <v>55</v>
      </c>
      <c r="F9491" s="40" t="s">
        <v>642</v>
      </c>
    </row>
    <row r="9492" spans="1:6" x14ac:dyDescent="0.5">
      <c r="A9492" s="38">
        <v>43730</v>
      </c>
      <c r="B9492" s="39">
        <v>0.4921875</v>
      </c>
      <c r="C9492" s="40">
        <v>2</v>
      </c>
      <c r="D9492" s="40" t="s">
        <v>640</v>
      </c>
      <c r="E9492" s="40">
        <v>46</v>
      </c>
      <c r="F9492" s="40" t="s">
        <v>641</v>
      </c>
    </row>
    <row r="9493" spans="1:6" x14ac:dyDescent="0.5">
      <c r="A9493" s="38">
        <v>43730</v>
      </c>
      <c r="B9493" s="39">
        <v>0.50093750000000004</v>
      </c>
      <c r="C9493" s="40">
        <v>4</v>
      </c>
      <c r="D9493" s="40" t="s">
        <v>640</v>
      </c>
      <c r="E9493" s="40">
        <v>41</v>
      </c>
      <c r="F9493" s="40" t="s">
        <v>641</v>
      </c>
    </row>
    <row r="9494" spans="1:6" x14ac:dyDescent="0.5">
      <c r="A9494" s="38">
        <v>43730</v>
      </c>
      <c r="B9494" s="39">
        <v>0.50094907407407407</v>
      </c>
      <c r="C9494" s="40">
        <v>4</v>
      </c>
      <c r="D9494" s="40" t="s">
        <v>640</v>
      </c>
      <c r="E9494" s="40">
        <v>59</v>
      </c>
      <c r="F9494" s="40" t="s">
        <v>641</v>
      </c>
    </row>
    <row r="9495" spans="1:6" x14ac:dyDescent="0.5">
      <c r="A9495" s="38">
        <v>43730</v>
      </c>
      <c r="B9495" s="39">
        <v>0.50096064814814811</v>
      </c>
      <c r="C9495" s="40">
        <v>4</v>
      </c>
      <c r="D9495" s="40" t="s">
        <v>640</v>
      </c>
      <c r="E9495" s="40">
        <v>52</v>
      </c>
      <c r="F9495" s="40" t="s">
        <v>641</v>
      </c>
    </row>
    <row r="9496" spans="1:6" x14ac:dyDescent="0.5">
      <c r="A9496" s="38">
        <v>43730</v>
      </c>
      <c r="B9496" s="39">
        <v>0.50097222222222226</v>
      </c>
      <c r="C9496" s="40">
        <v>4</v>
      </c>
      <c r="D9496" s="40" t="s">
        <v>640</v>
      </c>
      <c r="E9496" s="40">
        <v>43</v>
      </c>
      <c r="F9496" s="40" t="s">
        <v>641</v>
      </c>
    </row>
    <row r="9497" spans="1:6" x14ac:dyDescent="0.5">
      <c r="A9497" s="38">
        <v>43730</v>
      </c>
      <c r="B9497" s="39">
        <v>0.5009837962962963</v>
      </c>
      <c r="C9497" s="40">
        <v>4</v>
      </c>
      <c r="D9497" s="40" t="s">
        <v>640</v>
      </c>
      <c r="E9497" s="40">
        <v>57</v>
      </c>
      <c r="F9497" s="40" t="s">
        <v>641</v>
      </c>
    </row>
    <row r="9498" spans="1:6" x14ac:dyDescent="0.5">
      <c r="A9498" s="38">
        <v>43730</v>
      </c>
      <c r="B9498" s="39">
        <v>0.50099537037037034</v>
      </c>
      <c r="C9498" s="40">
        <v>4</v>
      </c>
      <c r="D9498" s="40" t="s">
        <v>640</v>
      </c>
      <c r="E9498" s="40">
        <v>44</v>
      </c>
      <c r="F9498" s="40" t="s">
        <v>641</v>
      </c>
    </row>
    <row r="9499" spans="1:6" x14ac:dyDescent="0.5">
      <c r="A9499" s="38">
        <v>43730</v>
      </c>
      <c r="B9499" s="39">
        <v>0.50100694444444438</v>
      </c>
      <c r="C9499" s="40">
        <v>4</v>
      </c>
      <c r="D9499" s="40" t="s">
        <v>640</v>
      </c>
      <c r="E9499" s="40">
        <v>48</v>
      </c>
      <c r="F9499" s="40" t="s">
        <v>641</v>
      </c>
    </row>
    <row r="9500" spans="1:6" x14ac:dyDescent="0.5">
      <c r="A9500" s="38">
        <v>43730</v>
      </c>
      <c r="B9500" s="39">
        <v>0.50108796296296299</v>
      </c>
      <c r="C9500" s="40">
        <v>2</v>
      </c>
      <c r="D9500" s="40" t="s">
        <v>640</v>
      </c>
      <c r="E9500" s="40">
        <v>58</v>
      </c>
      <c r="F9500" s="40" t="s">
        <v>641</v>
      </c>
    </row>
    <row r="9501" spans="1:6" x14ac:dyDescent="0.5">
      <c r="A9501" s="38">
        <v>43730</v>
      </c>
      <c r="B9501" s="39">
        <v>0.50358796296296293</v>
      </c>
      <c r="C9501" s="40">
        <v>2</v>
      </c>
      <c r="D9501" s="40" t="s">
        <v>640</v>
      </c>
      <c r="E9501" s="40">
        <v>40</v>
      </c>
      <c r="F9501" s="40" t="s">
        <v>641</v>
      </c>
    </row>
    <row r="9502" spans="1:6" x14ac:dyDescent="0.5">
      <c r="A9502" s="38">
        <v>43730</v>
      </c>
      <c r="B9502" s="39">
        <v>0.50444444444444447</v>
      </c>
      <c r="C9502" s="40">
        <v>2</v>
      </c>
      <c r="D9502" s="40" t="s">
        <v>640</v>
      </c>
      <c r="E9502" s="40">
        <v>55</v>
      </c>
      <c r="F9502" s="40" t="s">
        <v>641</v>
      </c>
    </row>
    <row r="9503" spans="1:6" x14ac:dyDescent="0.5">
      <c r="A9503" s="38">
        <v>43730</v>
      </c>
      <c r="B9503" s="39">
        <v>0.50995370370370374</v>
      </c>
      <c r="C9503" s="40">
        <v>1</v>
      </c>
      <c r="D9503" s="40" t="s">
        <v>651</v>
      </c>
      <c r="E9503" s="40">
        <v>69</v>
      </c>
      <c r="F9503" s="40" t="s">
        <v>642</v>
      </c>
    </row>
    <row r="9504" spans="1:6" x14ac:dyDescent="0.5">
      <c r="A9504" s="38">
        <v>43730</v>
      </c>
      <c r="B9504" s="39">
        <v>0.51243055555555561</v>
      </c>
      <c r="C9504" s="40">
        <v>4</v>
      </c>
      <c r="D9504" s="40" t="s">
        <v>651</v>
      </c>
      <c r="E9504" s="40">
        <v>93</v>
      </c>
      <c r="F9504" s="40" t="s">
        <v>642</v>
      </c>
    </row>
    <row r="9505" spans="1:6" x14ac:dyDescent="0.5">
      <c r="A9505" s="38">
        <v>43730</v>
      </c>
      <c r="B9505" s="39">
        <v>0.5128935185185185</v>
      </c>
      <c r="C9505" s="40">
        <v>4</v>
      </c>
      <c r="D9505" s="40" t="s">
        <v>640</v>
      </c>
      <c r="E9505" s="40">
        <v>74</v>
      </c>
      <c r="F9505" s="40" t="s">
        <v>642</v>
      </c>
    </row>
    <row r="9506" spans="1:6" x14ac:dyDescent="0.5">
      <c r="A9506" s="38">
        <v>43730</v>
      </c>
      <c r="B9506" s="39">
        <v>0.51361111111111113</v>
      </c>
      <c r="C9506" s="40">
        <v>4</v>
      </c>
      <c r="D9506" s="40" t="s">
        <v>651</v>
      </c>
      <c r="E9506" s="40">
        <v>90</v>
      </c>
      <c r="F9506" s="40" t="s">
        <v>642</v>
      </c>
    </row>
    <row r="9507" spans="1:6" x14ac:dyDescent="0.5">
      <c r="A9507" s="38">
        <v>43730</v>
      </c>
      <c r="B9507" s="39">
        <v>0.51453703703703701</v>
      </c>
      <c r="C9507" s="40">
        <v>4</v>
      </c>
      <c r="D9507" s="40" t="s">
        <v>651</v>
      </c>
      <c r="E9507" s="40">
        <v>93</v>
      </c>
      <c r="F9507" s="40" t="s">
        <v>642</v>
      </c>
    </row>
    <row r="9508" spans="1:6" x14ac:dyDescent="0.5">
      <c r="A9508" s="38">
        <v>43730</v>
      </c>
      <c r="B9508" s="39">
        <v>0.51652777777777781</v>
      </c>
      <c r="C9508" s="40">
        <v>4</v>
      </c>
      <c r="D9508" s="40" t="s">
        <v>651</v>
      </c>
      <c r="E9508" s="40">
        <v>97</v>
      </c>
      <c r="F9508" s="40" t="s">
        <v>642</v>
      </c>
    </row>
    <row r="9509" spans="1:6" x14ac:dyDescent="0.5">
      <c r="A9509" s="38">
        <v>43730</v>
      </c>
      <c r="B9509" s="39">
        <v>0.51662037037037034</v>
      </c>
      <c r="C9509" s="40">
        <v>4</v>
      </c>
      <c r="D9509" s="40" t="s">
        <v>651</v>
      </c>
      <c r="E9509" s="40">
        <v>85</v>
      </c>
      <c r="F9509" s="40" t="s">
        <v>642</v>
      </c>
    </row>
    <row r="9510" spans="1:6" x14ac:dyDescent="0.5">
      <c r="A9510" s="38">
        <v>43730</v>
      </c>
      <c r="B9510" s="39">
        <v>0.51733796296296297</v>
      </c>
      <c r="C9510" s="40">
        <v>4</v>
      </c>
      <c r="D9510" s="40" t="s">
        <v>651</v>
      </c>
      <c r="E9510" s="40">
        <v>84</v>
      </c>
      <c r="F9510" s="40" t="s">
        <v>642</v>
      </c>
    </row>
    <row r="9511" spans="1:6" x14ac:dyDescent="0.5">
      <c r="A9511" s="38">
        <v>43730</v>
      </c>
      <c r="B9511" s="39">
        <v>0.51851851851851849</v>
      </c>
      <c r="C9511" s="40">
        <v>4</v>
      </c>
      <c r="D9511" s="40" t="s">
        <v>651</v>
      </c>
      <c r="E9511" s="40">
        <v>60</v>
      </c>
      <c r="F9511" s="40" t="s">
        <v>642</v>
      </c>
    </row>
    <row r="9512" spans="1:6" x14ac:dyDescent="0.5">
      <c r="A9512" s="38">
        <v>43730</v>
      </c>
      <c r="B9512" s="39">
        <v>0.51854166666666668</v>
      </c>
      <c r="C9512" s="40">
        <v>4</v>
      </c>
      <c r="D9512" s="40" t="s">
        <v>651</v>
      </c>
      <c r="E9512" s="40">
        <v>81</v>
      </c>
      <c r="F9512" s="40" t="s">
        <v>642</v>
      </c>
    </row>
    <row r="9513" spans="1:6" x14ac:dyDescent="0.5">
      <c r="A9513" s="38">
        <v>43730</v>
      </c>
      <c r="B9513" s="39">
        <v>0.51898148148148149</v>
      </c>
      <c r="C9513" s="40">
        <v>4</v>
      </c>
      <c r="D9513" s="40" t="s">
        <v>651</v>
      </c>
      <c r="E9513" s="40">
        <v>76</v>
      </c>
      <c r="F9513" s="40" t="s">
        <v>642</v>
      </c>
    </row>
    <row r="9514" spans="1:6" x14ac:dyDescent="0.5">
      <c r="A9514" s="38">
        <v>43730</v>
      </c>
      <c r="B9514" s="39">
        <v>0.52020833333333327</v>
      </c>
      <c r="C9514" s="40">
        <v>4</v>
      </c>
      <c r="D9514" s="40" t="s">
        <v>651</v>
      </c>
      <c r="E9514" s="40">
        <v>74</v>
      </c>
      <c r="F9514" s="40" t="s">
        <v>642</v>
      </c>
    </row>
    <row r="9515" spans="1:6" x14ac:dyDescent="0.5">
      <c r="A9515" s="38">
        <v>43730</v>
      </c>
      <c r="B9515" s="39">
        <v>0.52091435185185186</v>
      </c>
      <c r="C9515" s="40">
        <v>2</v>
      </c>
      <c r="D9515" s="40" t="s">
        <v>640</v>
      </c>
      <c r="E9515" s="40">
        <v>71</v>
      </c>
      <c r="F9515" s="40" t="s">
        <v>641</v>
      </c>
    </row>
    <row r="9516" spans="1:6" x14ac:dyDescent="0.5">
      <c r="A9516" s="38">
        <v>43730</v>
      </c>
      <c r="B9516" s="39">
        <v>0.52209490740740738</v>
      </c>
      <c r="C9516" s="40">
        <v>4</v>
      </c>
      <c r="D9516" s="40" t="s">
        <v>640</v>
      </c>
      <c r="E9516" s="40">
        <v>45</v>
      </c>
      <c r="F9516" s="40" t="s">
        <v>646</v>
      </c>
    </row>
    <row r="9517" spans="1:6" x14ac:dyDescent="0.5">
      <c r="A9517" s="38">
        <v>43730</v>
      </c>
      <c r="B9517" s="39">
        <v>0.5232754629629629</v>
      </c>
      <c r="C9517" s="40">
        <v>2</v>
      </c>
      <c r="D9517" s="40" t="s">
        <v>640</v>
      </c>
      <c r="E9517" s="40">
        <v>47</v>
      </c>
      <c r="F9517" s="40" t="s">
        <v>641</v>
      </c>
    </row>
    <row r="9518" spans="1:6" x14ac:dyDescent="0.5">
      <c r="A9518" s="38">
        <v>43730</v>
      </c>
      <c r="B9518" s="39">
        <v>0.52329861111111109</v>
      </c>
      <c r="C9518" s="40">
        <v>2</v>
      </c>
      <c r="D9518" s="40" t="s">
        <v>640</v>
      </c>
      <c r="E9518" s="40">
        <v>49</v>
      </c>
      <c r="F9518" s="40" t="s">
        <v>641</v>
      </c>
    </row>
    <row r="9519" spans="1:6" x14ac:dyDescent="0.5">
      <c r="A9519" s="38">
        <v>43730</v>
      </c>
      <c r="B9519" s="39">
        <v>0.52550925925925929</v>
      </c>
      <c r="C9519" s="40">
        <v>4</v>
      </c>
      <c r="D9519" s="40" t="s">
        <v>651</v>
      </c>
      <c r="E9519" s="40">
        <v>45</v>
      </c>
      <c r="F9519" s="40" t="s">
        <v>642</v>
      </c>
    </row>
    <row r="9520" spans="1:6" x14ac:dyDescent="0.5">
      <c r="A9520" s="38">
        <v>43730</v>
      </c>
      <c r="B9520" s="39">
        <v>0.52702546296296293</v>
      </c>
      <c r="C9520" s="40">
        <v>4</v>
      </c>
      <c r="D9520" s="40" t="s">
        <v>651</v>
      </c>
      <c r="E9520" s="40">
        <v>86</v>
      </c>
      <c r="F9520" s="40" t="s">
        <v>642</v>
      </c>
    </row>
    <row r="9521" spans="1:6" x14ac:dyDescent="0.5">
      <c r="A9521" s="38">
        <v>43730</v>
      </c>
      <c r="B9521" s="39">
        <v>0.53423611111111113</v>
      </c>
      <c r="C9521" s="40">
        <v>4</v>
      </c>
      <c r="D9521" s="40" t="s">
        <v>645</v>
      </c>
      <c r="E9521" s="40">
        <v>100</v>
      </c>
      <c r="F9521" s="40" t="s">
        <v>646</v>
      </c>
    </row>
    <row r="9522" spans="1:6" x14ac:dyDescent="0.5">
      <c r="A9522" s="38">
        <v>43730</v>
      </c>
      <c r="B9522" s="39">
        <v>0.54156250000000006</v>
      </c>
      <c r="C9522" s="40">
        <v>4</v>
      </c>
      <c r="D9522" s="40" t="s">
        <v>645</v>
      </c>
      <c r="E9522" s="40">
        <v>51</v>
      </c>
      <c r="F9522" s="40" t="s">
        <v>646</v>
      </c>
    </row>
    <row r="9523" spans="1:6" x14ac:dyDescent="0.5">
      <c r="A9523" s="38">
        <v>43730</v>
      </c>
      <c r="B9523" s="39">
        <v>0.56052083333333336</v>
      </c>
      <c r="C9523" s="40">
        <v>4</v>
      </c>
      <c r="D9523" s="40" t="s">
        <v>651</v>
      </c>
      <c r="E9523" s="40">
        <v>107</v>
      </c>
      <c r="F9523" s="40" t="s">
        <v>642</v>
      </c>
    </row>
    <row r="9524" spans="1:6" x14ac:dyDescent="0.5">
      <c r="A9524" s="38">
        <v>43730</v>
      </c>
      <c r="B9524" s="39">
        <v>0.57974537037037044</v>
      </c>
      <c r="C9524" s="40">
        <v>2</v>
      </c>
      <c r="D9524" s="40" t="s">
        <v>640</v>
      </c>
      <c r="E9524" s="40">
        <v>59</v>
      </c>
      <c r="F9524" s="40" t="s">
        <v>642</v>
      </c>
    </row>
    <row r="9525" spans="1:6" x14ac:dyDescent="0.5">
      <c r="A9525" s="38">
        <v>43730</v>
      </c>
      <c r="B9525" s="39">
        <v>0.58126157407407408</v>
      </c>
      <c r="C9525" s="40">
        <v>1</v>
      </c>
      <c r="D9525" s="40" t="s">
        <v>651</v>
      </c>
      <c r="E9525" s="40">
        <v>50</v>
      </c>
      <c r="F9525" s="40" t="s">
        <v>642</v>
      </c>
    </row>
    <row r="9526" spans="1:6" x14ac:dyDescent="0.5">
      <c r="A9526" s="38">
        <v>43730</v>
      </c>
      <c r="B9526" s="39">
        <v>0.58763888888888893</v>
      </c>
      <c r="C9526" s="40">
        <v>2</v>
      </c>
      <c r="D9526" s="40" t="s">
        <v>651</v>
      </c>
      <c r="E9526" s="40">
        <v>40</v>
      </c>
      <c r="F9526" s="40" t="s">
        <v>642</v>
      </c>
    </row>
    <row r="9527" spans="1:6" x14ac:dyDescent="0.5">
      <c r="A9527" s="38">
        <v>43730</v>
      </c>
      <c r="B9527" s="39">
        <v>0.58883101851851849</v>
      </c>
      <c r="C9527" s="40">
        <v>4</v>
      </c>
      <c r="D9527" s="40" t="s">
        <v>640</v>
      </c>
      <c r="E9527" s="40">
        <v>41</v>
      </c>
      <c r="F9527" s="40" t="s">
        <v>641</v>
      </c>
    </row>
    <row r="9528" spans="1:6" x14ac:dyDescent="0.5">
      <c r="A9528" s="38">
        <v>43730</v>
      </c>
      <c r="B9528" s="39">
        <v>0.58884259259259253</v>
      </c>
      <c r="C9528" s="40">
        <v>4</v>
      </c>
      <c r="D9528" s="40" t="s">
        <v>640</v>
      </c>
      <c r="E9528" s="40">
        <v>54</v>
      </c>
      <c r="F9528" s="40" t="s">
        <v>641</v>
      </c>
    </row>
    <row r="9529" spans="1:6" x14ac:dyDescent="0.5">
      <c r="A9529" s="38">
        <v>43730</v>
      </c>
      <c r="B9529" s="39">
        <v>0.58885416666666668</v>
      </c>
      <c r="C9529" s="40">
        <v>4</v>
      </c>
      <c r="D9529" s="40" t="s">
        <v>640</v>
      </c>
      <c r="E9529" s="40">
        <v>57</v>
      </c>
      <c r="F9529" s="40" t="s">
        <v>641</v>
      </c>
    </row>
    <row r="9530" spans="1:6" x14ac:dyDescent="0.5">
      <c r="A9530" s="38">
        <v>43730</v>
      </c>
      <c r="B9530" s="39">
        <v>0.58891203703703698</v>
      </c>
      <c r="C9530" s="40">
        <v>4</v>
      </c>
      <c r="D9530" s="40" t="s">
        <v>640</v>
      </c>
      <c r="E9530" s="40">
        <v>41</v>
      </c>
      <c r="F9530" s="40" t="s">
        <v>641</v>
      </c>
    </row>
    <row r="9531" spans="1:6" x14ac:dyDescent="0.5">
      <c r="A9531" s="38">
        <v>43730</v>
      </c>
      <c r="B9531" s="39">
        <v>0.58892361111111113</v>
      </c>
      <c r="C9531" s="40">
        <v>4</v>
      </c>
      <c r="D9531" s="40" t="s">
        <v>640</v>
      </c>
      <c r="E9531" s="40">
        <v>44</v>
      </c>
      <c r="F9531" s="40" t="s">
        <v>641</v>
      </c>
    </row>
    <row r="9532" spans="1:6" x14ac:dyDescent="0.5">
      <c r="A9532" s="38">
        <v>43730</v>
      </c>
      <c r="B9532" s="39">
        <v>0.58894675925925932</v>
      </c>
      <c r="C9532" s="40">
        <v>4</v>
      </c>
      <c r="D9532" s="40" t="s">
        <v>640</v>
      </c>
      <c r="E9532" s="40">
        <v>43</v>
      </c>
      <c r="F9532" s="40" t="s">
        <v>641</v>
      </c>
    </row>
    <row r="9533" spans="1:6" x14ac:dyDescent="0.5">
      <c r="A9533" s="38">
        <v>43730</v>
      </c>
      <c r="B9533" s="39">
        <v>0.59435185185185191</v>
      </c>
      <c r="C9533" s="40">
        <v>4</v>
      </c>
      <c r="D9533" s="40" t="s">
        <v>651</v>
      </c>
      <c r="E9533" s="40">
        <v>70</v>
      </c>
      <c r="F9533" s="40" t="s">
        <v>642</v>
      </c>
    </row>
    <row r="9534" spans="1:6" x14ac:dyDescent="0.5">
      <c r="A9534" s="38">
        <v>43730</v>
      </c>
      <c r="B9534" s="39">
        <v>0.60760416666666661</v>
      </c>
      <c r="C9534" s="40">
        <v>2</v>
      </c>
      <c r="D9534" s="40" t="s">
        <v>640</v>
      </c>
      <c r="E9534" s="40">
        <v>49</v>
      </c>
      <c r="F9534" s="40" t="s">
        <v>641</v>
      </c>
    </row>
    <row r="9535" spans="1:6" x14ac:dyDescent="0.5">
      <c r="A9535" s="38">
        <v>43730</v>
      </c>
      <c r="B9535" s="39">
        <v>0.60770833333333341</v>
      </c>
      <c r="C9535" s="40">
        <v>1</v>
      </c>
      <c r="D9535" s="40" t="s">
        <v>640</v>
      </c>
      <c r="E9535" s="40">
        <v>66</v>
      </c>
      <c r="F9535" s="40" t="s">
        <v>642</v>
      </c>
    </row>
    <row r="9536" spans="1:6" x14ac:dyDescent="0.5">
      <c r="A9536" s="38">
        <v>43730</v>
      </c>
      <c r="B9536" s="39">
        <v>0.6086111111111111</v>
      </c>
      <c r="C9536" s="40">
        <v>1</v>
      </c>
      <c r="D9536" s="40" t="s">
        <v>640</v>
      </c>
      <c r="E9536" s="40">
        <v>51</v>
      </c>
      <c r="F9536" s="40" t="s">
        <v>642</v>
      </c>
    </row>
    <row r="9537" spans="1:6" x14ac:dyDescent="0.5">
      <c r="A9537" s="38">
        <v>43730</v>
      </c>
      <c r="B9537" s="39">
        <v>0.6251620370370371</v>
      </c>
      <c r="C9537" s="40">
        <v>4</v>
      </c>
      <c r="D9537" s="40" t="s">
        <v>640</v>
      </c>
      <c r="E9537" s="40">
        <v>39</v>
      </c>
      <c r="F9537" s="40" t="s">
        <v>646</v>
      </c>
    </row>
    <row r="9538" spans="1:6" x14ac:dyDescent="0.5">
      <c r="A9538" s="38">
        <v>43730</v>
      </c>
      <c r="B9538" s="39">
        <v>0.62565972222222221</v>
      </c>
      <c r="C9538" s="40">
        <v>4</v>
      </c>
      <c r="D9538" s="40" t="s">
        <v>651</v>
      </c>
      <c r="E9538" s="40">
        <v>67</v>
      </c>
      <c r="F9538" s="40" t="s">
        <v>642</v>
      </c>
    </row>
    <row r="9539" spans="1:6" x14ac:dyDescent="0.5">
      <c r="A9539" s="38">
        <v>43730</v>
      </c>
      <c r="B9539" s="39">
        <v>0.62767361111111108</v>
      </c>
      <c r="C9539" s="40">
        <v>4</v>
      </c>
      <c r="D9539" s="40" t="s">
        <v>651</v>
      </c>
      <c r="E9539" s="40">
        <v>93</v>
      </c>
      <c r="F9539" s="40" t="s">
        <v>642</v>
      </c>
    </row>
    <row r="9540" spans="1:6" x14ac:dyDescent="0.5">
      <c r="A9540" s="38">
        <v>43730</v>
      </c>
      <c r="B9540" s="39">
        <v>0.62769675925925927</v>
      </c>
      <c r="C9540" s="40">
        <v>4</v>
      </c>
      <c r="D9540" s="40" t="s">
        <v>640</v>
      </c>
      <c r="E9540" s="40">
        <v>77</v>
      </c>
      <c r="F9540" s="40" t="s">
        <v>642</v>
      </c>
    </row>
    <row r="9541" spans="1:6" x14ac:dyDescent="0.5">
      <c r="A9541" s="38">
        <v>43730</v>
      </c>
      <c r="B9541" s="39">
        <v>0.62789351851851849</v>
      </c>
      <c r="C9541" s="40">
        <v>2</v>
      </c>
      <c r="D9541" s="40" t="s">
        <v>640</v>
      </c>
      <c r="E9541" s="40">
        <v>38</v>
      </c>
      <c r="F9541" s="40" t="s">
        <v>641</v>
      </c>
    </row>
    <row r="9542" spans="1:6" x14ac:dyDescent="0.5">
      <c r="A9542" s="38">
        <v>43730</v>
      </c>
      <c r="B9542" s="39">
        <v>0.62943287037037032</v>
      </c>
      <c r="C9542" s="40">
        <v>1</v>
      </c>
      <c r="D9542" s="40" t="s">
        <v>640</v>
      </c>
      <c r="E9542" s="40">
        <v>67</v>
      </c>
      <c r="F9542" s="40" t="s">
        <v>642</v>
      </c>
    </row>
    <row r="9543" spans="1:6" x14ac:dyDescent="0.5">
      <c r="A9543" s="38">
        <v>43730</v>
      </c>
      <c r="B9543" s="39">
        <v>0.63290509259259264</v>
      </c>
      <c r="C9543" s="40">
        <v>1</v>
      </c>
      <c r="D9543" s="40" t="s">
        <v>651</v>
      </c>
      <c r="E9543" s="40">
        <v>85</v>
      </c>
      <c r="F9543" s="40" t="s">
        <v>642</v>
      </c>
    </row>
    <row r="9544" spans="1:6" x14ac:dyDescent="0.5">
      <c r="A9544" s="38">
        <v>43730</v>
      </c>
      <c r="B9544" s="39">
        <v>0.63347222222222221</v>
      </c>
      <c r="C9544" s="40">
        <v>2</v>
      </c>
      <c r="D9544" s="40" t="s">
        <v>640</v>
      </c>
      <c r="E9544" s="40">
        <v>50</v>
      </c>
      <c r="F9544" s="40" t="s">
        <v>641</v>
      </c>
    </row>
    <row r="9545" spans="1:6" x14ac:dyDescent="0.5">
      <c r="A9545" s="38">
        <v>43730</v>
      </c>
      <c r="B9545" s="39">
        <v>0.63365740740740739</v>
      </c>
      <c r="C9545" s="40">
        <v>4</v>
      </c>
      <c r="D9545" s="40" t="s">
        <v>651</v>
      </c>
      <c r="E9545" s="40">
        <v>75</v>
      </c>
      <c r="F9545" s="40" t="s">
        <v>642</v>
      </c>
    </row>
    <row r="9546" spans="1:6" x14ac:dyDescent="0.5">
      <c r="A9546" s="38">
        <v>43730</v>
      </c>
      <c r="B9546" s="39">
        <v>0.63440972222222225</v>
      </c>
      <c r="C9546" s="40">
        <v>2</v>
      </c>
      <c r="D9546" s="40" t="s">
        <v>651</v>
      </c>
      <c r="E9546" s="40">
        <v>47</v>
      </c>
      <c r="F9546" s="40" t="s">
        <v>642</v>
      </c>
    </row>
    <row r="9547" spans="1:6" x14ac:dyDescent="0.5">
      <c r="A9547" s="38">
        <v>43730</v>
      </c>
      <c r="B9547" s="39">
        <v>0.63450231481481478</v>
      </c>
      <c r="C9547" s="40">
        <v>1</v>
      </c>
      <c r="D9547" s="40" t="s">
        <v>640</v>
      </c>
      <c r="E9547" s="40">
        <v>41</v>
      </c>
      <c r="F9547" s="40" t="s">
        <v>641</v>
      </c>
    </row>
    <row r="9548" spans="1:6" x14ac:dyDescent="0.5">
      <c r="A9548" s="38">
        <v>43730</v>
      </c>
      <c r="B9548" s="39">
        <v>0.6346180555555555</v>
      </c>
      <c r="C9548" s="40">
        <v>2</v>
      </c>
      <c r="D9548" s="40" t="s">
        <v>640</v>
      </c>
      <c r="E9548" s="40">
        <v>46</v>
      </c>
      <c r="F9548" s="40" t="s">
        <v>641</v>
      </c>
    </row>
    <row r="9549" spans="1:6" x14ac:dyDescent="0.5">
      <c r="A9549" s="38">
        <v>43730</v>
      </c>
      <c r="B9549" s="39">
        <v>0.63528935185185187</v>
      </c>
      <c r="C9549" s="40">
        <v>1</v>
      </c>
      <c r="D9549" s="40" t="s">
        <v>640</v>
      </c>
      <c r="E9549" s="40">
        <v>64</v>
      </c>
      <c r="F9549" s="40" t="s">
        <v>642</v>
      </c>
    </row>
    <row r="9550" spans="1:6" x14ac:dyDescent="0.5">
      <c r="A9550" s="38">
        <v>43730</v>
      </c>
      <c r="B9550" s="39">
        <v>0.63541666666666663</v>
      </c>
      <c r="C9550" s="40">
        <v>1</v>
      </c>
      <c r="D9550" s="40" t="s">
        <v>640</v>
      </c>
      <c r="E9550" s="40">
        <v>43</v>
      </c>
      <c r="F9550" s="40" t="s">
        <v>642</v>
      </c>
    </row>
    <row r="9551" spans="1:6" x14ac:dyDescent="0.5">
      <c r="A9551" s="38">
        <v>43730</v>
      </c>
      <c r="B9551" s="39">
        <v>0.63570601851851849</v>
      </c>
      <c r="C9551" s="40">
        <v>4</v>
      </c>
      <c r="D9551" s="40" t="s">
        <v>651</v>
      </c>
      <c r="E9551" s="40">
        <v>63</v>
      </c>
      <c r="F9551" s="40" t="s">
        <v>642</v>
      </c>
    </row>
    <row r="9552" spans="1:6" x14ac:dyDescent="0.5">
      <c r="A9552" s="38">
        <v>43730</v>
      </c>
      <c r="B9552" s="39">
        <v>0.63679398148148147</v>
      </c>
      <c r="C9552" s="40">
        <v>1</v>
      </c>
      <c r="D9552" s="40" t="s">
        <v>640</v>
      </c>
      <c r="E9552" s="40">
        <v>42</v>
      </c>
      <c r="F9552" s="40" t="s">
        <v>642</v>
      </c>
    </row>
    <row r="9553" spans="1:6" x14ac:dyDescent="0.5">
      <c r="A9553" s="38">
        <v>43730</v>
      </c>
      <c r="B9553" s="39">
        <v>0.63721064814814821</v>
      </c>
      <c r="C9553" s="40">
        <v>4</v>
      </c>
      <c r="D9553" s="40" t="s">
        <v>651</v>
      </c>
      <c r="E9553" s="40">
        <v>81</v>
      </c>
      <c r="F9553" s="40" t="s">
        <v>642</v>
      </c>
    </row>
    <row r="9554" spans="1:6" x14ac:dyDescent="0.5">
      <c r="A9554" s="38">
        <v>43730</v>
      </c>
      <c r="B9554" s="39">
        <v>0.63748842592592592</v>
      </c>
      <c r="C9554" s="40">
        <v>4</v>
      </c>
      <c r="D9554" s="40" t="s">
        <v>651</v>
      </c>
      <c r="E9554" s="40">
        <v>55</v>
      </c>
      <c r="F9554" s="40" t="s">
        <v>642</v>
      </c>
    </row>
    <row r="9555" spans="1:6" x14ac:dyDescent="0.5">
      <c r="A9555" s="38">
        <v>43730</v>
      </c>
      <c r="B9555" s="39">
        <v>0.63846064814814818</v>
      </c>
      <c r="C9555" s="40">
        <v>2</v>
      </c>
      <c r="D9555" s="40" t="s">
        <v>640</v>
      </c>
      <c r="E9555" s="40">
        <v>59</v>
      </c>
      <c r="F9555" s="40" t="s">
        <v>642</v>
      </c>
    </row>
    <row r="9556" spans="1:6" x14ac:dyDescent="0.5">
      <c r="A9556" s="38">
        <v>43730</v>
      </c>
      <c r="B9556" s="39">
        <v>0.63872685185185185</v>
      </c>
      <c r="C9556" s="40">
        <v>4</v>
      </c>
      <c r="D9556" s="40" t="s">
        <v>651</v>
      </c>
      <c r="E9556" s="40">
        <v>65</v>
      </c>
      <c r="F9556" s="40" t="s">
        <v>642</v>
      </c>
    </row>
    <row r="9557" spans="1:6" x14ac:dyDescent="0.5">
      <c r="A9557" s="38">
        <v>43730</v>
      </c>
      <c r="B9557" s="39">
        <v>0.63884259259259257</v>
      </c>
      <c r="C9557" s="40">
        <v>4</v>
      </c>
      <c r="D9557" s="40" t="s">
        <v>651</v>
      </c>
      <c r="E9557" s="40">
        <v>89</v>
      </c>
      <c r="F9557" s="40" t="s">
        <v>642</v>
      </c>
    </row>
    <row r="9558" spans="1:6" x14ac:dyDescent="0.5">
      <c r="A9558" s="38">
        <v>43730</v>
      </c>
      <c r="B9558" s="39">
        <v>0.6388773148148148</v>
      </c>
      <c r="C9558" s="40">
        <v>4</v>
      </c>
      <c r="D9558" s="40" t="s">
        <v>651</v>
      </c>
      <c r="E9558" s="40">
        <v>73</v>
      </c>
      <c r="F9558" s="40" t="s">
        <v>642</v>
      </c>
    </row>
    <row r="9559" spans="1:6" x14ac:dyDescent="0.5">
      <c r="A9559" s="38">
        <v>43730</v>
      </c>
      <c r="B9559" s="39">
        <v>0.64035879629629633</v>
      </c>
      <c r="C9559" s="40">
        <v>2</v>
      </c>
      <c r="D9559" s="40" t="s">
        <v>640</v>
      </c>
      <c r="E9559" s="40">
        <v>38</v>
      </c>
      <c r="F9559" s="40" t="s">
        <v>641</v>
      </c>
    </row>
    <row r="9560" spans="1:6" x14ac:dyDescent="0.5">
      <c r="A9560" s="38">
        <v>43730</v>
      </c>
      <c r="B9560" s="39">
        <v>0.64118055555555553</v>
      </c>
      <c r="C9560" s="40">
        <v>4</v>
      </c>
      <c r="D9560" s="40" t="s">
        <v>651</v>
      </c>
      <c r="E9560" s="40">
        <v>55</v>
      </c>
      <c r="F9560" s="40" t="s">
        <v>642</v>
      </c>
    </row>
    <row r="9561" spans="1:6" x14ac:dyDescent="0.5">
      <c r="A9561" s="38">
        <v>43730</v>
      </c>
      <c r="B9561" s="39">
        <v>0.64195601851851858</v>
      </c>
      <c r="C9561" s="40">
        <v>4</v>
      </c>
      <c r="D9561" s="40" t="s">
        <v>651</v>
      </c>
      <c r="E9561" s="40">
        <v>62</v>
      </c>
      <c r="F9561" s="40" t="s">
        <v>642</v>
      </c>
    </row>
    <row r="9562" spans="1:6" x14ac:dyDescent="0.5">
      <c r="A9562" s="38">
        <v>43730</v>
      </c>
      <c r="B9562" s="39">
        <v>0.64568287037037042</v>
      </c>
      <c r="C9562" s="40">
        <v>4</v>
      </c>
      <c r="D9562" s="40" t="s">
        <v>651</v>
      </c>
      <c r="E9562" s="40">
        <v>77</v>
      </c>
      <c r="F9562" s="40" t="s">
        <v>642</v>
      </c>
    </row>
    <row r="9563" spans="1:6" x14ac:dyDescent="0.5">
      <c r="A9563" s="38">
        <v>43730</v>
      </c>
      <c r="B9563" s="39">
        <v>0.64780092592592597</v>
      </c>
      <c r="C9563" s="40">
        <v>1</v>
      </c>
      <c r="D9563" s="40" t="s">
        <v>640</v>
      </c>
      <c r="E9563" s="40">
        <v>59</v>
      </c>
      <c r="F9563" s="40" t="s">
        <v>642</v>
      </c>
    </row>
    <row r="9564" spans="1:6" x14ac:dyDescent="0.5">
      <c r="A9564" s="38">
        <v>43730</v>
      </c>
      <c r="B9564" s="39">
        <v>0.64819444444444441</v>
      </c>
      <c r="C9564" s="40">
        <v>4</v>
      </c>
      <c r="D9564" s="40" t="s">
        <v>651</v>
      </c>
      <c r="E9564" s="40">
        <v>87</v>
      </c>
      <c r="F9564" s="40" t="s">
        <v>642</v>
      </c>
    </row>
    <row r="9565" spans="1:6" x14ac:dyDescent="0.5">
      <c r="A9565" s="38">
        <v>43730</v>
      </c>
      <c r="B9565" s="39">
        <v>0.64870370370370367</v>
      </c>
      <c r="C9565" s="40">
        <v>4</v>
      </c>
      <c r="D9565" s="40" t="s">
        <v>651</v>
      </c>
      <c r="E9565" s="40">
        <v>56</v>
      </c>
      <c r="F9565" s="40" t="s">
        <v>642</v>
      </c>
    </row>
    <row r="9566" spans="1:6" x14ac:dyDescent="0.5">
      <c r="A9566" s="38">
        <v>43730</v>
      </c>
      <c r="B9566" s="39">
        <v>0.64947916666666672</v>
      </c>
      <c r="C9566" s="40">
        <v>2</v>
      </c>
      <c r="D9566" s="40" t="s">
        <v>640</v>
      </c>
      <c r="E9566" s="40">
        <v>42</v>
      </c>
      <c r="F9566" s="40" t="s">
        <v>641</v>
      </c>
    </row>
    <row r="9567" spans="1:6" x14ac:dyDescent="0.5">
      <c r="A9567" s="38">
        <v>43730</v>
      </c>
      <c r="B9567" s="39">
        <v>0.64975694444444443</v>
      </c>
      <c r="C9567" s="40">
        <v>1</v>
      </c>
      <c r="D9567" s="40" t="s">
        <v>640</v>
      </c>
      <c r="E9567" s="40">
        <v>57</v>
      </c>
      <c r="F9567" s="40" t="s">
        <v>642</v>
      </c>
    </row>
    <row r="9568" spans="1:6" x14ac:dyDescent="0.5">
      <c r="A9568" s="38">
        <v>43730</v>
      </c>
      <c r="B9568" s="39">
        <v>0.64986111111111111</v>
      </c>
      <c r="C9568" s="40">
        <v>1</v>
      </c>
      <c r="D9568" s="40" t="s">
        <v>640</v>
      </c>
      <c r="E9568" s="40">
        <v>52</v>
      </c>
      <c r="F9568" s="40" t="s">
        <v>642</v>
      </c>
    </row>
    <row r="9569" spans="1:6" x14ac:dyDescent="0.5">
      <c r="A9569" s="38">
        <v>43730</v>
      </c>
      <c r="B9569" s="39">
        <v>0.64986111111111111</v>
      </c>
      <c r="C9569" s="40">
        <v>4</v>
      </c>
      <c r="D9569" s="40" t="s">
        <v>651</v>
      </c>
      <c r="E9569" s="40">
        <v>77</v>
      </c>
      <c r="F9569" s="40" t="s">
        <v>642</v>
      </c>
    </row>
    <row r="9570" spans="1:6" x14ac:dyDescent="0.5">
      <c r="A9570" s="38">
        <v>43730</v>
      </c>
      <c r="B9570" s="39">
        <v>0.65314814814814814</v>
      </c>
      <c r="C9570" s="40">
        <v>1</v>
      </c>
      <c r="D9570" s="40" t="s">
        <v>651</v>
      </c>
      <c r="E9570" s="40">
        <v>42</v>
      </c>
      <c r="F9570" s="40" t="s">
        <v>642</v>
      </c>
    </row>
    <row r="9571" spans="1:6" x14ac:dyDescent="0.5">
      <c r="A9571" s="38">
        <v>43730</v>
      </c>
      <c r="B9571" s="39">
        <v>0.65387731481481481</v>
      </c>
      <c r="C9571" s="40">
        <v>4</v>
      </c>
      <c r="D9571" s="40" t="s">
        <v>651</v>
      </c>
      <c r="E9571" s="40">
        <v>77</v>
      </c>
      <c r="F9571" s="40" t="s">
        <v>642</v>
      </c>
    </row>
    <row r="9572" spans="1:6" x14ac:dyDescent="0.5">
      <c r="A9572" s="38">
        <v>43730</v>
      </c>
      <c r="B9572" s="39">
        <v>0.65443287037037035</v>
      </c>
      <c r="C9572" s="40">
        <v>2</v>
      </c>
      <c r="D9572" s="40" t="s">
        <v>640</v>
      </c>
      <c r="E9572" s="40">
        <v>40</v>
      </c>
      <c r="F9572" s="40" t="s">
        <v>641</v>
      </c>
    </row>
    <row r="9573" spans="1:6" x14ac:dyDescent="0.5">
      <c r="A9573" s="38">
        <v>43730</v>
      </c>
      <c r="B9573" s="39">
        <v>0.65749999999999997</v>
      </c>
      <c r="C9573" s="40">
        <v>4</v>
      </c>
      <c r="D9573" s="40" t="s">
        <v>651</v>
      </c>
      <c r="E9573" s="40">
        <v>69</v>
      </c>
      <c r="F9573" s="40" t="s">
        <v>642</v>
      </c>
    </row>
    <row r="9574" spans="1:6" x14ac:dyDescent="0.5">
      <c r="A9574" s="38">
        <v>43730</v>
      </c>
      <c r="B9574" s="39">
        <v>0.6576157407407407</v>
      </c>
      <c r="C9574" s="40">
        <v>2</v>
      </c>
      <c r="D9574" s="40" t="s">
        <v>640</v>
      </c>
      <c r="E9574" s="40">
        <v>38</v>
      </c>
      <c r="F9574" s="40" t="s">
        <v>641</v>
      </c>
    </row>
    <row r="9575" spans="1:6" x14ac:dyDescent="0.5">
      <c r="A9575" s="38">
        <v>43730</v>
      </c>
      <c r="B9575" s="39">
        <v>0.65791666666666659</v>
      </c>
      <c r="C9575" s="40">
        <v>4</v>
      </c>
      <c r="D9575" s="40" t="s">
        <v>651</v>
      </c>
      <c r="E9575" s="40">
        <v>67</v>
      </c>
      <c r="F9575" s="40" t="s">
        <v>642</v>
      </c>
    </row>
    <row r="9576" spans="1:6" x14ac:dyDescent="0.5">
      <c r="A9576" s="38">
        <v>43730</v>
      </c>
      <c r="B9576" s="39">
        <v>0.65899305555555554</v>
      </c>
      <c r="C9576" s="40">
        <v>1</v>
      </c>
      <c r="D9576" s="40" t="s">
        <v>651</v>
      </c>
      <c r="E9576" s="40">
        <v>59</v>
      </c>
      <c r="F9576" s="40" t="s">
        <v>642</v>
      </c>
    </row>
    <row r="9577" spans="1:6" x14ac:dyDescent="0.5">
      <c r="A9577" s="38">
        <v>43730</v>
      </c>
      <c r="B9577" s="39">
        <v>0.6618518518518518</v>
      </c>
      <c r="C9577" s="40">
        <v>1</v>
      </c>
      <c r="D9577" s="40" t="s">
        <v>640</v>
      </c>
      <c r="E9577" s="40">
        <v>95</v>
      </c>
      <c r="F9577" s="40" t="s">
        <v>642</v>
      </c>
    </row>
    <row r="9578" spans="1:6" x14ac:dyDescent="0.5">
      <c r="A9578" s="38">
        <v>43730</v>
      </c>
      <c r="B9578" s="39">
        <v>0.67626157407407417</v>
      </c>
      <c r="C9578" s="40">
        <v>4</v>
      </c>
      <c r="D9578" s="40" t="s">
        <v>651</v>
      </c>
      <c r="E9578" s="40">
        <v>61</v>
      </c>
      <c r="F9578" s="40" t="s">
        <v>642</v>
      </c>
    </row>
    <row r="9579" spans="1:6" x14ac:dyDescent="0.5">
      <c r="A9579" s="38">
        <v>43730</v>
      </c>
      <c r="B9579" s="39">
        <v>0.67659722222222218</v>
      </c>
      <c r="C9579" s="40">
        <v>1</v>
      </c>
      <c r="D9579" s="40" t="s">
        <v>651</v>
      </c>
      <c r="E9579" s="40">
        <v>69</v>
      </c>
      <c r="F9579" s="40" t="s">
        <v>642</v>
      </c>
    </row>
    <row r="9580" spans="1:6" x14ac:dyDescent="0.5">
      <c r="A9580" s="38">
        <v>43730</v>
      </c>
      <c r="B9580" s="39">
        <v>0.68167824074074079</v>
      </c>
      <c r="C9580" s="40">
        <v>4</v>
      </c>
      <c r="D9580" s="40" t="s">
        <v>651</v>
      </c>
      <c r="E9580" s="40">
        <v>53</v>
      </c>
      <c r="F9580" s="40" t="s">
        <v>642</v>
      </c>
    </row>
    <row r="9581" spans="1:6" x14ac:dyDescent="0.5">
      <c r="A9581" s="38">
        <v>43730</v>
      </c>
      <c r="B9581" s="39">
        <v>0.68386574074074069</v>
      </c>
      <c r="C9581" s="40">
        <v>4</v>
      </c>
      <c r="D9581" s="40" t="s">
        <v>640</v>
      </c>
      <c r="E9581" s="40">
        <v>38</v>
      </c>
      <c r="F9581" s="40" t="s">
        <v>641</v>
      </c>
    </row>
    <row r="9582" spans="1:6" x14ac:dyDescent="0.5">
      <c r="A9582" s="38">
        <v>43730</v>
      </c>
      <c r="B9582" s="39">
        <v>0.68388888888888888</v>
      </c>
      <c r="C9582" s="40">
        <v>4</v>
      </c>
      <c r="D9582" s="40" t="s">
        <v>640</v>
      </c>
      <c r="E9582" s="40">
        <v>48</v>
      </c>
      <c r="F9582" s="40" t="s">
        <v>641</v>
      </c>
    </row>
    <row r="9583" spans="1:6" x14ac:dyDescent="0.5">
      <c r="A9583" s="38">
        <v>43730</v>
      </c>
      <c r="B9583" s="39">
        <v>0.68390046296296303</v>
      </c>
      <c r="C9583" s="40">
        <v>4</v>
      </c>
      <c r="D9583" s="40" t="s">
        <v>640</v>
      </c>
      <c r="E9583" s="40">
        <v>48</v>
      </c>
      <c r="F9583" s="40" t="s">
        <v>641</v>
      </c>
    </row>
    <row r="9584" spans="1:6" x14ac:dyDescent="0.5">
      <c r="A9584" s="38">
        <v>43730</v>
      </c>
      <c r="B9584" s="39">
        <v>0.68391203703703696</v>
      </c>
      <c r="C9584" s="40">
        <v>4</v>
      </c>
      <c r="D9584" s="40" t="s">
        <v>640</v>
      </c>
      <c r="E9584" s="40">
        <v>50</v>
      </c>
      <c r="F9584" s="40" t="s">
        <v>641</v>
      </c>
    </row>
    <row r="9585" spans="1:6" x14ac:dyDescent="0.5">
      <c r="A9585" s="38">
        <v>43730</v>
      </c>
      <c r="B9585" s="39">
        <v>0.69078703703703714</v>
      </c>
      <c r="C9585" s="40">
        <v>4</v>
      </c>
      <c r="D9585" s="40" t="s">
        <v>645</v>
      </c>
      <c r="E9585" s="40">
        <v>53</v>
      </c>
      <c r="F9585" s="40" t="s">
        <v>646</v>
      </c>
    </row>
    <row r="9586" spans="1:6" x14ac:dyDescent="0.5">
      <c r="A9586" s="38">
        <v>43730</v>
      </c>
      <c r="B9586" s="39">
        <v>0.69434027777777774</v>
      </c>
      <c r="C9586" s="40">
        <v>4</v>
      </c>
      <c r="D9586" s="40" t="s">
        <v>640</v>
      </c>
      <c r="E9586" s="40">
        <v>45</v>
      </c>
      <c r="F9586" s="40" t="s">
        <v>641</v>
      </c>
    </row>
    <row r="9587" spans="1:6" x14ac:dyDescent="0.5">
      <c r="A9587" s="38">
        <v>43730</v>
      </c>
      <c r="B9587" s="39">
        <v>0.69439814814814815</v>
      </c>
      <c r="C9587" s="40">
        <v>4</v>
      </c>
      <c r="D9587" s="40" t="s">
        <v>651</v>
      </c>
      <c r="E9587" s="40">
        <v>67</v>
      </c>
      <c r="F9587" s="40" t="s">
        <v>642</v>
      </c>
    </row>
    <row r="9588" spans="1:6" x14ac:dyDescent="0.5">
      <c r="A9588" s="38">
        <v>43730</v>
      </c>
      <c r="B9588" s="39">
        <v>0.69502314814814825</v>
      </c>
      <c r="C9588" s="40">
        <v>4</v>
      </c>
      <c r="D9588" s="40" t="s">
        <v>651</v>
      </c>
      <c r="E9588" s="40">
        <v>73</v>
      </c>
      <c r="F9588" s="40" t="s">
        <v>642</v>
      </c>
    </row>
    <row r="9589" spans="1:6" x14ac:dyDescent="0.5">
      <c r="A9589" s="38">
        <v>43730</v>
      </c>
      <c r="B9589" s="39">
        <v>0.70079861111111119</v>
      </c>
      <c r="C9589" s="40">
        <v>1</v>
      </c>
      <c r="D9589" s="40" t="s">
        <v>640</v>
      </c>
      <c r="E9589" s="40">
        <v>69</v>
      </c>
      <c r="F9589" s="40" t="s">
        <v>642</v>
      </c>
    </row>
    <row r="9590" spans="1:6" x14ac:dyDescent="0.5">
      <c r="A9590" s="38">
        <v>43730</v>
      </c>
      <c r="B9590" s="39">
        <v>0.70210648148148147</v>
      </c>
      <c r="C9590" s="40">
        <v>1</v>
      </c>
      <c r="D9590" s="40" t="s">
        <v>640</v>
      </c>
      <c r="E9590" s="40">
        <v>62</v>
      </c>
      <c r="F9590" s="40" t="s">
        <v>641</v>
      </c>
    </row>
    <row r="9591" spans="1:6" x14ac:dyDescent="0.5">
      <c r="A9591" s="38">
        <v>43730</v>
      </c>
      <c r="B9591" s="39">
        <v>0.71260416666666659</v>
      </c>
      <c r="C9591" s="40">
        <v>4</v>
      </c>
      <c r="D9591" s="40" t="s">
        <v>640</v>
      </c>
      <c r="E9591" s="40">
        <v>47</v>
      </c>
      <c r="F9591" s="40" t="s">
        <v>641</v>
      </c>
    </row>
    <row r="9592" spans="1:6" x14ac:dyDescent="0.5">
      <c r="A9592" s="38">
        <v>43730</v>
      </c>
      <c r="B9592" s="39">
        <v>0.71262731481481489</v>
      </c>
      <c r="C9592" s="40">
        <v>4</v>
      </c>
      <c r="D9592" s="40" t="s">
        <v>640</v>
      </c>
      <c r="E9592" s="40">
        <v>41</v>
      </c>
      <c r="F9592" s="40" t="s">
        <v>641</v>
      </c>
    </row>
    <row r="9593" spans="1:6" x14ac:dyDescent="0.5">
      <c r="A9593" s="38">
        <v>43730</v>
      </c>
      <c r="B9593" s="39">
        <v>0.71263888888888882</v>
      </c>
      <c r="C9593" s="40">
        <v>4</v>
      </c>
      <c r="D9593" s="40" t="s">
        <v>640</v>
      </c>
      <c r="E9593" s="40">
        <v>41</v>
      </c>
      <c r="F9593" s="40" t="s">
        <v>641</v>
      </c>
    </row>
    <row r="9594" spans="1:6" x14ac:dyDescent="0.5">
      <c r="A9594" s="38">
        <v>43730</v>
      </c>
      <c r="B9594" s="39">
        <v>0.71265046296296297</v>
      </c>
      <c r="C9594" s="40">
        <v>4</v>
      </c>
      <c r="D9594" s="40" t="s">
        <v>640</v>
      </c>
      <c r="E9594" s="40">
        <v>51</v>
      </c>
      <c r="F9594" s="40" t="s">
        <v>641</v>
      </c>
    </row>
    <row r="9595" spans="1:6" x14ac:dyDescent="0.5">
      <c r="A9595" s="38">
        <v>43730</v>
      </c>
      <c r="B9595" s="39">
        <v>0.71266203703703701</v>
      </c>
      <c r="C9595" s="40">
        <v>4</v>
      </c>
      <c r="D9595" s="40" t="s">
        <v>640</v>
      </c>
      <c r="E9595" s="40">
        <v>40</v>
      </c>
      <c r="F9595" s="40" t="s">
        <v>641</v>
      </c>
    </row>
    <row r="9596" spans="1:6" x14ac:dyDescent="0.5">
      <c r="A9596" s="38">
        <v>43730</v>
      </c>
      <c r="B9596" s="39">
        <v>0.71524305555555545</v>
      </c>
      <c r="C9596" s="40">
        <v>4</v>
      </c>
      <c r="D9596" s="40" t="s">
        <v>651</v>
      </c>
      <c r="E9596" s="40">
        <v>83</v>
      </c>
      <c r="F9596" s="40" t="s">
        <v>642</v>
      </c>
    </row>
    <row r="9597" spans="1:6" x14ac:dyDescent="0.5">
      <c r="A9597" s="38">
        <v>43730</v>
      </c>
      <c r="B9597" s="39">
        <v>0.71527777777777779</v>
      </c>
      <c r="C9597" s="40">
        <v>4</v>
      </c>
      <c r="D9597" s="40" t="s">
        <v>651</v>
      </c>
      <c r="E9597" s="40">
        <v>44</v>
      </c>
      <c r="F9597" s="40" t="s">
        <v>642</v>
      </c>
    </row>
    <row r="9598" spans="1:6" x14ac:dyDescent="0.5">
      <c r="A9598" s="38">
        <v>43730</v>
      </c>
      <c r="B9598" s="39">
        <v>0.71528935185185183</v>
      </c>
      <c r="C9598" s="40">
        <v>4</v>
      </c>
      <c r="D9598" s="40" t="s">
        <v>651</v>
      </c>
      <c r="E9598" s="40">
        <v>55</v>
      </c>
      <c r="F9598" s="40" t="s">
        <v>642</v>
      </c>
    </row>
    <row r="9599" spans="1:6" x14ac:dyDescent="0.5">
      <c r="A9599" s="38">
        <v>43730</v>
      </c>
      <c r="B9599" s="39">
        <v>0.71800925925925929</v>
      </c>
      <c r="C9599" s="40">
        <v>2</v>
      </c>
      <c r="D9599" s="40" t="s">
        <v>640</v>
      </c>
      <c r="E9599" s="40">
        <v>42</v>
      </c>
      <c r="F9599" s="40" t="s">
        <v>642</v>
      </c>
    </row>
    <row r="9600" spans="1:6" x14ac:dyDescent="0.5">
      <c r="A9600" s="38">
        <v>43730</v>
      </c>
      <c r="B9600" s="39">
        <v>0.72376157407407404</v>
      </c>
      <c r="C9600" s="40">
        <v>4</v>
      </c>
      <c r="D9600" s="40" t="s">
        <v>640</v>
      </c>
      <c r="E9600" s="40">
        <v>48</v>
      </c>
      <c r="F9600" s="40" t="s">
        <v>646</v>
      </c>
    </row>
    <row r="9601" spans="1:6" x14ac:dyDescent="0.5">
      <c r="A9601" s="38">
        <v>43730</v>
      </c>
      <c r="B9601" s="39">
        <v>0.73060185185185189</v>
      </c>
      <c r="C9601" s="40">
        <v>4</v>
      </c>
      <c r="D9601" s="40" t="s">
        <v>651</v>
      </c>
      <c r="E9601" s="40">
        <v>75</v>
      </c>
      <c r="F9601" s="40" t="s">
        <v>642</v>
      </c>
    </row>
    <row r="9602" spans="1:6" x14ac:dyDescent="0.5">
      <c r="A9602" s="38">
        <v>43730</v>
      </c>
      <c r="B9602" s="39">
        <v>0.73452546296296306</v>
      </c>
      <c r="C9602" s="40">
        <v>4</v>
      </c>
      <c r="D9602" s="40" t="s">
        <v>640</v>
      </c>
      <c r="E9602" s="40">
        <v>44</v>
      </c>
      <c r="F9602" s="40" t="s">
        <v>641</v>
      </c>
    </row>
    <row r="9603" spans="1:6" x14ac:dyDescent="0.5">
      <c r="A9603" s="38">
        <v>43730</v>
      </c>
      <c r="B9603" s="39">
        <v>0.7348958333333333</v>
      </c>
      <c r="C9603" s="40">
        <v>4</v>
      </c>
      <c r="D9603" s="40" t="s">
        <v>640</v>
      </c>
      <c r="E9603" s="40">
        <v>54</v>
      </c>
      <c r="F9603" s="40" t="s">
        <v>646</v>
      </c>
    </row>
    <row r="9604" spans="1:6" x14ac:dyDescent="0.5">
      <c r="A9604" s="38">
        <v>43730</v>
      </c>
      <c r="B9604" s="39">
        <v>0.73518518518518527</v>
      </c>
      <c r="C9604" s="40">
        <v>4</v>
      </c>
      <c r="D9604" s="40" t="s">
        <v>645</v>
      </c>
      <c r="E9604" s="40">
        <v>56</v>
      </c>
      <c r="F9604" s="40" t="s">
        <v>646</v>
      </c>
    </row>
    <row r="9605" spans="1:6" x14ac:dyDescent="0.5">
      <c r="A9605" s="38">
        <v>43730</v>
      </c>
      <c r="B9605" s="39">
        <v>0.74174768518518519</v>
      </c>
      <c r="C9605" s="40">
        <v>1</v>
      </c>
      <c r="D9605" s="40" t="s">
        <v>640</v>
      </c>
      <c r="E9605" s="40">
        <v>43</v>
      </c>
      <c r="F9605" s="40" t="s">
        <v>641</v>
      </c>
    </row>
    <row r="9606" spans="1:6" x14ac:dyDescent="0.5">
      <c r="A9606" s="38">
        <v>43730</v>
      </c>
      <c r="B9606" s="39">
        <v>0.74175925925925934</v>
      </c>
      <c r="C9606" s="40">
        <v>1</v>
      </c>
      <c r="D9606" s="40" t="s">
        <v>640</v>
      </c>
      <c r="E9606" s="40">
        <v>41</v>
      </c>
      <c r="F9606" s="40" t="s">
        <v>641</v>
      </c>
    </row>
    <row r="9607" spans="1:6" x14ac:dyDescent="0.5">
      <c r="A9607" s="38">
        <v>43730</v>
      </c>
      <c r="B9607" s="39">
        <v>0.74177083333333327</v>
      </c>
      <c r="C9607" s="40">
        <v>1</v>
      </c>
      <c r="D9607" s="40" t="s">
        <v>640</v>
      </c>
      <c r="E9607" s="40">
        <v>51</v>
      </c>
      <c r="F9607" s="40" t="s">
        <v>641</v>
      </c>
    </row>
    <row r="9608" spans="1:6" x14ac:dyDescent="0.5">
      <c r="A9608" s="38">
        <v>43730</v>
      </c>
      <c r="B9608" s="39">
        <v>0.74178240740740742</v>
      </c>
      <c r="C9608" s="40">
        <v>1</v>
      </c>
      <c r="D9608" s="40" t="s">
        <v>640</v>
      </c>
      <c r="E9608" s="40">
        <v>44</v>
      </c>
      <c r="F9608" s="40" t="s">
        <v>641</v>
      </c>
    </row>
    <row r="9609" spans="1:6" x14ac:dyDescent="0.5">
      <c r="A9609" s="38">
        <v>43730</v>
      </c>
      <c r="B9609" s="39">
        <v>0.74180555555555561</v>
      </c>
      <c r="C9609" s="40">
        <v>1</v>
      </c>
      <c r="D9609" s="40" t="s">
        <v>640</v>
      </c>
      <c r="E9609" s="40">
        <v>40</v>
      </c>
      <c r="F9609" s="40" t="s">
        <v>641</v>
      </c>
    </row>
    <row r="9610" spans="1:6" x14ac:dyDescent="0.5">
      <c r="A9610" s="38">
        <v>43730</v>
      </c>
      <c r="B9610" s="39">
        <v>0.75006944444444434</v>
      </c>
      <c r="C9610" s="40">
        <v>4</v>
      </c>
      <c r="D9610" s="40" t="s">
        <v>651</v>
      </c>
      <c r="E9610" s="40">
        <v>52</v>
      </c>
      <c r="F9610" s="40" t="s">
        <v>642</v>
      </c>
    </row>
    <row r="9611" spans="1:6" x14ac:dyDescent="0.5">
      <c r="A9611" s="38">
        <v>43730</v>
      </c>
      <c r="B9611" s="39">
        <v>0.75630787037037039</v>
      </c>
      <c r="C9611" s="40">
        <v>4</v>
      </c>
      <c r="D9611" s="40" t="s">
        <v>651</v>
      </c>
      <c r="E9611" s="40">
        <v>68</v>
      </c>
      <c r="F9611" s="40" t="s">
        <v>642</v>
      </c>
    </row>
    <row r="9612" spans="1:6" x14ac:dyDescent="0.5">
      <c r="A9612" s="38">
        <v>43730</v>
      </c>
      <c r="B9612" s="39">
        <v>0.75650462962962972</v>
      </c>
      <c r="C9612" s="40">
        <v>1</v>
      </c>
      <c r="D9612" s="40" t="s">
        <v>640</v>
      </c>
      <c r="E9612" s="40">
        <v>40</v>
      </c>
      <c r="F9612" s="40" t="s">
        <v>641</v>
      </c>
    </row>
    <row r="9613" spans="1:6" x14ac:dyDescent="0.5">
      <c r="A9613" s="38">
        <v>43730</v>
      </c>
      <c r="B9613" s="39">
        <v>0.7565277777777778</v>
      </c>
      <c r="C9613" s="40">
        <v>1</v>
      </c>
      <c r="D9613" s="40" t="s">
        <v>640</v>
      </c>
      <c r="E9613" s="40">
        <v>44</v>
      </c>
      <c r="F9613" s="40" t="s">
        <v>641</v>
      </c>
    </row>
    <row r="9614" spans="1:6" x14ac:dyDescent="0.5">
      <c r="A9614" s="38">
        <v>43730</v>
      </c>
      <c r="B9614" s="39">
        <v>0.75653935185185184</v>
      </c>
      <c r="C9614" s="40">
        <v>1</v>
      </c>
      <c r="D9614" s="40" t="s">
        <v>640</v>
      </c>
      <c r="E9614" s="40">
        <v>46</v>
      </c>
      <c r="F9614" s="40" t="s">
        <v>641</v>
      </c>
    </row>
    <row r="9615" spans="1:6" x14ac:dyDescent="0.5">
      <c r="A9615" s="38">
        <v>43730</v>
      </c>
      <c r="B9615" s="39">
        <v>0.75655092592592599</v>
      </c>
      <c r="C9615" s="40">
        <v>1</v>
      </c>
      <c r="D9615" s="40" t="s">
        <v>640</v>
      </c>
      <c r="E9615" s="40">
        <v>47</v>
      </c>
      <c r="F9615" s="40" t="s">
        <v>641</v>
      </c>
    </row>
    <row r="9616" spans="1:6" x14ac:dyDescent="0.5">
      <c r="A9616" s="38">
        <v>43730</v>
      </c>
      <c r="B9616" s="39">
        <v>0.75657407407407407</v>
      </c>
      <c r="C9616" s="40">
        <v>1</v>
      </c>
      <c r="D9616" s="40" t="s">
        <v>640</v>
      </c>
      <c r="E9616" s="40">
        <v>43</v>
      </c>
      <c r="F9616" s="40" t="s">
        <v>641</v>
      </c>
    </row>
    <row r="9617" spans="1:6" x14ac:dyDescent="0.5">
      <c r="A9617" s="38">
        <v>43730</v>
      </c>
      <c r="B9617" s="39">
        <v>0.7591782407407407</v>
      </c>
      <c r="C9617" s="40">
        <v>2</v>
      </c>
      <c r="D9617" s="40" t="s">
        <v>640</v>
      </c>
      <c r="E9617" s="40">
        <v>53</v>
      </c>
      <c r="F9617" s="40" t="s">
        <v>641</v>
      </c>
    </row>
    <row r="9618" spans="1:6" x14ac:dyDescent="0.5">
      <c r="A9618" s="38">
        <v>43730</v>
      </c>
      <c r="B9618" s="39">
        <v>0.75923611111111111</v>
      </c>
      <c r="C9618" s="40">
        <v>1</v>
      </c>
      <c r="D9618" s="40" t="s">
        <v>640</v>
      </c>
      <c r="E9618" s="40">
        <v>53</v>
      </c>
      <c r="F9618" s="40" t="s">
        <v>641</v>
      </c>
    </row>
    <row r="9619" spans="1:6" x14ac:dyDescent="0.5">
      <c r="A9619" s="38">
        <v>43730</v>
      </c>
      <c r="B9619" s="39">
        <v>0.76258101851851856</v>
      </c>
      <c r="C9619" s="40">
        <v>2</v>
      </c>
      <c r="D9619" s="40" t="s">
        <v>640</v>
      </c>
      <c r="E9619" s="40">
        <v>49</v>
      </c>
      <c r="F9619" s="40" t="s">
        <v>641</v>
      </c>
    </row>
    <row r="9620" spans="1:6" x14ac:dyDescent="0.5">
      <c r="A9620" s="38">
        <v>43730</v>
      </c>
      <c r="B9620" s="39">
        <v>0.77491898148148142</v>
      </c>
      <c r="C9620" s="40">
        <v>1</v>
      </c>
      <c r="D9620" s="40" t="s">
        <v>640</v>
      </c>
      <c r="E9620" s="40">
        <v>41</v>
      </c>
      <c r="F9620" s="40" t="s">
        <v>641</v>
      </c>
    </row>
    <row r="9621" spans="1:6" x14ac:dyDescent="0.5">
      <c r="A9621" s="38">
        <v>43730</v>
      </c>
      <c r="B9621" s="39">
        <v>0.77521990740740743</v>
      </c>
      <c r="C9621" s="40">
        <v>1</v>
      </c>
      <c r="D9621" s="40" t="s">
        <v>640</v>
      </c>
      <c r="E9621" s="40">
        <v>39</v>
      </c>
      <c r="F9621" s="40" t="s">
        <v>641</v>
      </c>
    </row>
    <row r="9622" spans="1:6" x14ac:dyDescent="0.5">
      <c r="A9622" s="38">
        <v>43730</v>
      </c>
      <c r="B9622" s="39">
        <v>0.77643518518518517</v>
      </c>
      <c r="C9622" s="40">
        <v>4</v>
      </c>
      <c r="D9622" s="40" t="s">
        <v>651</v>
      </c>
      <c r="E9622" s="40">
        <v>81</v>
      </c>
      <c r="F9622" s="40" t="s">
        <v>642</v>
      </c>
    </row>
    <row r="9623" spans="1:6" x14ac:dyDescent="0.5">
      <c r="A9623" s="38">
        <v>43730</v>
      </c>
      <c r="B9623" s="39">
        <v>0.77678240740740734</v>
      </c>
      <c r="C9623" s="40">
        <v>2</v>
      </c>
      <c r="D9623" s="40" t="s">
        <v>640</v>
      </c>
      <c r="E9623" s="40">
        <v>39</v>
      </c>
      <c r="F9623" s="40" t="s">
        <v>641</v>
      </c>
    </row>
    <row r="9624" spans="1:6" x14ac:dyDescent="0.5">
      <c r="A9624" s="38">
        <v>43730</v>
      </c>
      <c r="B9624" s="39">
        <v>0.77761574074074069</v>
      </c>
      <c r="C9624" s="40">
        <v>2</v>
      </c>
      <c r="D9624" s="40" t="s">
        <v>640</v>
      </c>
      <c r="E9624" s="40">
        <v>56</v>
      </c>
      <c r="F9624" s="40" t="s">
        <v>641</v>
      </c>
    </row>
    <row r="9625" spans="1:6" x14ac:dyDescent="0.5">
      <c r="A9625" s="38">
        <v>43730</v>
      </c>
      <c r="B9625" s="39">
        <v>0.77771990740740737</v>
      </c>
      <c r="C9625" s="40">
        <v>1</v>
      </c>
      <c r="D9625" s="40" t="s">
        <v>640</v>
      </c>
      <c r="E9625" s="40">
        <v>56</v>
      </c>
      <c r="F9625" s="40" t="s">
        <v>642</v>
      </c>
    </row>
    <row r="9626" spans="1:6" x14ac:dyDescent="0.5">
      <c r="A9626" s="38">
        <v>43730</v>
      </c>
      <c r="B9626" s="39">
        <v>0.77877314814814813</v>
      </c>
      <c r="C9626" s="40">
        <v>4</v>
      </c>
      <c r="D9626" s="40" t="s">
        <v>640</v>
      </c>
      <c r="E9626" s="40">
        <v>50</v>
      </c>
      <c r="F9626" s="40" t="s">
        <v>641</v>
      </c>
    </row>
    <row r="9627" spans="1:6" x14ac:dyDescent="0.5">
      <c r="A9627" s="38">
        <v>43730</v>
      </c>
      <c r="B9627" s="39">
        <v>0.77978009259259251</v>
      </c>
      <c r="C9627" s="40">
        <v>4</v>
      </c>
      <c r="D9627" s="40" t="s">
        <v>651</v>
      </c>
      <c r="E9627" s="40">
        <v>69</v>
      </c>
      <c r="F9627" s="40" t="s">
        <v>642</v>
      </c>
    </row>
    <row r="9628" spans="1:6" x14ac:dyDescent="0.5">
      <c r="A9628" s="38">
        <v>43730</v>
      </c>
      <c r="B9628" s="39">
        <v>0.78038194444444453</v>
      </c>
      <c r="C9628" s="40">
        <v>4</v>
      </c>
      <c r="D9628" s="40" t="s">
        <v>651</v>
      </c>
      <c r="E9628" s="40">
        <v>68</v>
      </c>
      <c r="F9628" s="40" t="s">
        <v>642</v>
      </c>
    </row>
    <row r="9629" spans="1:6" x14ac:dyDescent="0.5">
      <c r="A9629" s="38">
        <v>43730</v>
      </c>
      <c r="B9629" s="39">
        <v>0.78270833333333334</v>
      </c>
      <c r="C9629" s="40">
        <v>4</v>
      </c>
      <c r="D9629" s="40" t="s">
        <v>651</v>
      </c>
      <c r="E9629" s="40">
        <v>70</v>
      </c>
      <c r="F9629" s="40" t="s">
        <v>642</v>
      </c>
    </row>
    <row r="9630" spans="1:6" x14ac:dyDescent="0.5">
      <c r="A9630" s="38">
        <v>43730</v>
      </c>
      <c r="B9630" s="39">
        <v>0.7828356481481481</v>
      </c>
      <c r="C9630" s="40">
        <v>2</v>
      </c>
      <c r="D9630" s="40" t="s">
        <v>640</v>
      </c>
      <c r="E9630" s="40">
        <v>41</v>
      </c>
      <c r="F9630" s="40" t="s">
        <v>641</v>
      </c>
    </row>
    <row r="9631" spans="1:6" x14ac:dyDescent="0.5">
      <c r="A9631" s="38">
        <v>43730</v>
      </c>
      <c r="B9631" s="39">
        <v>0.78312500000000007</v>
      </c>
      <c r="C9631" s="40">
        <v>4</v>
      </c>
      <c r="D9631" s="40" t="s">
        <v>651</v>
      </c>
      <c r="E9631" s="40">
        <v>57</v>
      </c>
      <c r="F9631" s="40" t="s">
        <v>642</v>
      </c>
    </row>
    <row r="9632" spans="1:6" x14ac:dyDescent="0.5">
      <c r="A9632" s="38">
        <v>43730</v>
      </c>
      <c r="B9632" s="39">
        <v>0.78336805555555555</v>
      </c>
      <c r="C9632" s="40">
        <v>4</v>
      </c>
      <c r="D9632" s="40" t="s">
        <v>651</v>
      </c>
      <c r="E9632" s="40">
        <v>72</v>
      </c>
      <c r="F9632" s="40" t="s">
        <v>642</v>
      </c>
    </row>
    <row r="9633" spans="1:6" x14ac:dyDescent="0.5">
      <c r="A9633" s="38">
        <v>43730</v>
      </c>
      <c r="B9633" s="39">
        <v>0.78429398148148144</v>
      </c>
      <c r="C9633" s="40">
        <v>4</v>
      </c>
      <c r="D9633" s="40" t="s">
        <v>651</v>
      </c>
      <c r="E9633" s="40">
        <v>72</v>
      </c>
      <c r="F9633" s="40" t="s">
        <v>642</v>
      </c>
    </row>
    <row r="9634" spans="1:6" x14ac:dyDescent="0.5">
      <c r="A9634" s="38">
        <v>43730</v>
      </c>
      <c r="B9634" s="39">
        <v>0.78472222222222221</v>
      </c>
      <c r="C9634" s="40">
        <v>4</v>
      </c>
      <c r="D9634" s="40" t="s">
        <v>651</v>
      </c>
      <c r="E9634" s="40">
        <v>58</v>
      </c>
      <c r="F9634" s="40" t="s">
        <v>642</v>
      </c>
    </row>
    <row r="9635" spans="1:6" x14ac:dyDescent="0.5">
      <c r="A9635" s="38">
        <v>43730</v>
      </c>
      <c r="B9635" s="39">
        <v>0.78570601851851851</v>
      </c>
      <c r="C9635" s="40">
        <v>4</v>
      </c>
      <c r="D9635" s="40" t="s">
        <v>651</v>
      </c>
      <c r="E9635" s="40">
        <v>79</v>
      </c>
      <c r="F9635" s="40" t="s">
        <v>642</v>
      </c>
    </row>
    <row r="9636" spans="1:6" x14ac:dyDescent="0.5">
      <c r="A9636" s="38">
        <v>43730</v>
      </c>
      <c r="B9636" s="39">
        <v>0.79078703703703701</v>
      </c>
      <c r="C9636" s="40">
        <v>4</v>
      </c>
      <c r="D9636" s="40" t="s">
        <v>651</v>
      </c>
      <c r="E9636" s="40">
        <v>62</v>
      </c>
      <c r="F9636" s="40" t="s">
        <v>642</v>
      </c>
    </row>
    <row r="9637" spans="1:6" x14ac:dyDescent="0.5">
      <c r="A9637" s="38">
        <v>43730</v>
      </c>
      <c r="B9637" s="39">
        <v>0.79199074074074083</v>
      </c>
      <c r="C9637" s="40">
        <v>2</v>
      </c>
      <c r="D9637" s="40" t="s">
        <v>640</v>
      </c>
      <c r="E9637" s="40">
        <v>42</v>
      </c>
      <c r="F9637" s="40" t="s">
        <v>641</v>
      </c>
    </row>
    <row r="9638" spans="1:6" x14ac:dyDescent="0.5">
      <c r="A9638" s="38">
        <v>43730</v>
      </c>
      <c r="B9638" s="39">
        <v>0.79211805555555559</v>
      </c>
      <c r="C9638" s="40">
        <v>4</v>
      </c>
      <c r="D9638" s="40" t="s">
        <v>651</v>
      </c>
      <c r="E9638" s="40">
        <v>91</v>
      </c>
      <c r="F9638" s="40" t="s">
        <v>642</v>
      </c>
    </row>
    <row r="9639" spans="1:6" x14ac:dyDescent="0.5">
      <c r="A9639" s="38">
        <v>43730</v>
      </c>
      <c r="B9639" s="39">
        <v>0.79223379629629631</v>
      </c>
      <c r="C9639" s="40">
        <v>4</v>
      </c>
      <c r="D9639" s="40" t="s">
        <v>651</v>
      </c>
      <c r="E9639" s="40">
        <v>51</v>
      </c>
      <c r="F9639" s="40" t="s">
        <v>642</v>
      </c>
    </row>
    <row r="9640" spans="1:6" x14ac:dyDescent="0.5">
      <c r="A9640" s="38">
        <v>43730</v>
      </c>
      <c r="B9640" s="39">
        <v>0.79336805555555545</v>
      </c>
      <c r="C9640" s="40">
        <v>2</v>
      </c>
      <c r="D9640" s="40" t="s">
        <v>640</v>
      </c>
      <c r="E9640" s="40">
        <v>49</v>
      </c>
      <c r="F9640" s="40" t="s">
        <v>641</v>
      </c>
    </row>
    <row r="9641" spans="1:6" x14ac:dyDescent="0.5">
      <c r="A9641" s="38">
        <v>43730</v>
      </c>
      <c r="B9641" s="39">
        <v>0.79562499999999992</v>
      </c>
      <c r="C9641" s="40">
        <v>4</v>
      </c>
      <c r="D9641" s="40" t="s">
        <v>645</v>
      </c>
      <c r="E9641" s="40">
        <v>67</v>
      </c>
      <c r="F9641" s="40" t="s">
        <v>646</v>
      </c>
    </row>
    <row r="9642" spans="1:6" x14ac:dyDescent="0.5">
      <c r="A9642" s="38">
        <v>43730</v>
      </c>
      <c r="B9642" s="39">
        <v>0.79596064814814815</v>
      </c>
      <c r="C9642" s="40">
        <v>4</v>
      </c>
      <c r="D9642" s="40" t="s">
        <v>651</v>
      </c>
      <c r="E9642" s="40">
        <v>89</v>
      </c>
      <c r="F9642" s="40" t="s">
        <v>642</v>
      </c>
    </row>
    <row r="9643" spans="1:6" x14ac:dyDescent="0.5">
      <c r="A9643" s="38">
        <v>43730</v>
      </c>
      <c r="B9643" s="39">
        <v>0.79903935185185182</v>
      </c>
      <c r="C9643" s="40">
        <v>4</v>
      </c>
      <c r="D9643" s="40" t="s">
        <v>645</v>
      </c>
      <c r="E9643" s="40">
        <v>68</v>
      </c>
      <c r="F9643" s="40" t="s">
        <v>646</v>
      </c>
    </row>
    <row r="9644" spans="1:6" x14ac:dyDescent="0.5">
      <c r="A9644" s="38">
        <v>43730</v>
      </c>
      <c r="B9644" s="39">
        <v>0.80311342592592594</v>
      </c>
      <c r="C9644" s="40">
        <v>4</v>
      </c>
      <c r="D9644" s="40" t="s">
        <v>640</v>
      </c>
      <c r="E9644" s="40">
        <v>80</v>
      </c>
      <c r="F9644" s="40" t="s">
        <v>641</v>
      </c>
    </row>
    <row r="9645" spans="1:6" x14ac:dyDescent="0.5">
      <c r="A9645" s="38">
        <v>43730</v>
      </c>
      <c r="B9645" s="39">
        <v>0.8049074074074074</v>
      </c>
      <c r="C9645" s="40">
        <v>4</v>
      </c>
      <c r="D9645" s="40" t="s">
        <v>640</v>
      </c>
      <c r="E9645" s="40">
        <v>39</v>
      </c>
      <c r="F9645" s="40" t="s">
        <v>642</v>
      </c>
    </row>
    <row r="9646" spans="1:6" x14ac:dyDescent="0.5">
      <c r="A9646" s="38">
        <v>43730</v>
      </c>
      <c r="B9646" s="39">
        <v>0.80993055555555549</v>
      </c>
      <c r="C9646" s="40">
        <v>1</v>
      </c>
      <c r="D9646" s="40" t="s">
        <v>640</v>
      </c>
      <c r="E9646" s="40">
        <v>47</v>
      </c>
      <c r="F9646" s="40" t="s">
        <v>641</v>
      </c>
    </row>
    <row r="9647" spans="1:6" x14ac:dyDescent="0.5">
      <c r="A9647" s="38">
        <v>43730</v>
      </c>
      <c r="B9647" s="39">
        <v>0.81188657407407405</v>
      </c>
      <c r="C9647" s="40">
        <v>4</v>
      </c>
      <c r="D9647" s="40" t="s">
        <v>651</v>
      </c>
      <c r="E9647" s="40">
        <v>54</v>
      </c>
      <c r="F9647" s="40" t="s">
        <v>642</v>
      </c>
    </row>
    <row r="9648" spans="1:6" x14ac:dyDescent="0.5">
      <c r="A9648" s="38">
        <v>43730</v>
      </c>
      <c r="B9648" s="39">
        <v>0.81799768518518512</v>
      </c>
      <c r="C9648" s="40">
        <v>4</v>
      </c>
      <c r="D9648" s="40" t="s">
        <v>651</v>
      </c>
      <c r="E9648" s="40">
        <v>69</v>
      </c>
      <c r="F9648" s="40" t="s">
        <v>642</v>
      </c>
    </row>
    <row r="9649" spans="1:6" x14ac:dyDescent="0.5">
      <c r="A9649" s="38">
        <v>43730</v>
      </c>
      <c r="B9649" s="39">
        <v>0.81969907407407405</v>
      </c>
      <c r="C9649" s="40">
        <v>4</v>
      </c>
      <c r="D9649" s="40" t="s">
        <v>640</v>
      </c>
      <c r="E9649" s="40">
        <v>46</v>
      </c>
      <c r="F9649" s="40" t="s">
        <v>641</v>
      </c>
    </row>
    <row r="9650" spans="1:6" x14ac:dyDescent="0.5">
      <c r="A9650" s="38">
        <v>43730</v>
      </c>
      <c r="B9650" s="39">
        <v>0.81995370370370368</v>
      </c>
      <c r="C9650" s="40">
        <v>3</v>
      </c>
      <c r="D9650" s="40" t="s">
        <v>640</v>
      </c>
      <c r="E9650" s="40">
        <v>46</v>
      </c>
      <c r="F9650" s="40" t="s">
        <v>641</v>
      </c>
    </row>
    <row r="9651" spans="1:6" x14ac:dyDescent="0.5">
      <c r="A9651" s="38">
        <v>43730</v>
      </c>
      <c r="B9651" s="39">
        <v>0.81996527777777783</v>
      </c>
      <c r="C9651" s="40">
        <v>3</v>
      </c>
      <c r="D9651" s="40" t="s">
        <v>640</v>
      </c>
      <c r="E9651" s="40">
        <v>46</v>
      </c>
      <c r="F9651" s="40" t="s">
        <v>641</v>
      </c>
    </row>
    <row r="9652" spans="1:6" x14ac:dyDescent="0.5">
      <c r="A9652" s="38">
        <v>43730</v>
      </c>
      <c r="B9652" s="39">
        <v>0.81997685185185187</v>
      </c>
      <c r="C9652" s="40">
        <v>3</v>
      </c>
      <c r="D9652" s="40" t="s">
        <v>640</v>
      </c>
      <c r="E9652" s="40">
        <v>69</v>
      </c>
      <c r="F9652" s="40" t="s">
        <v>641</v>
      </c>
    </row>
    <row r="9653" spans="1:6" x14ac:dyDescent="0.5">
      <c r="A9653" s="38">
        <v>43730</v>
      </c>
      <c r="B9653" s="39">
        <v>0.81998842592592591</v>
      </c>
      <c r="C9653" s="40">
        <v>3</v>
      </c>
      <c r="D9653" s="40" t="s">
        <v>640</v>
      </c>
      <c r="E9653" s="40">
        <v>61</v>
      </c>
      <c r="F9653" s="40" t="s">
        <v>641</v>
      </c>
    </row>
    <row r="9654" spans="1:6" x14ac:dyDescent="0.5">
      <c r="A9654" s="38">
        <v>43730</v>
      </c>
      <c r="B9654" s="39">
        <v>0.82</v>
      </c>
      <c r="C9654" s="40">
        <v>3</v>
      </c>
      <c r="D9654" s="40" t="s">
        <v>640</v>
      </c>
      <c r="E9654" s="40">
        <v>71</v>
      </c>
      <c r="F9654" s="40" t="s">
        <v>641</v>
      </c>
    </row>
    <row r="9655" spans="1:6" x14ac:dyDescent="0.5">
      <c r="A9655" s="38">
        <v>43730</v>
      </c>
      <c r="B9655" s="39">
        <v>0.82002314814814825</v>
      </c>
      <c r="C9655" s="40">
        <v>3</v>
      </c>
      <c r="D9655" s="40" t="s">
        <v>640</v>
      </c>
      <c r="E9655" s="40">
        <v>71</v>
      </c>
      <c r="F9655" s="40" t="s">
        <v>641</v>
      </c>
    </row>
    <row r="9656" spans="1:6" x14ac:dyDescent="0.5">
      <c r="A9656" s="38">
        <v>43730</v>
      </c>
      <c r="B9656" s="39">
        <v>0.82003472222222218</v>
      </c>
      <c r="C9656" s="40">
        <v>3</v>
      </c>
      <c r="D9656" s="40" t="s">
        <v>640</v>
      </c>
      <c r="E9656" s="40">
        <v>64</v>
      </c>
      <c r="F9656" s="40" t="s">
        <v>641</v>
      </c>
    </row>
    <row r="9657" spans="1:6" x14ac:dyDescent="0.5">
      <c r="A9657" s="38">
        <v>43730</v>
      </c>
      <c r="B9657" s="39">
        <v>0.82004629629629633</v>
      </c>
      <c r="C9657" s="40">
        <v>3</v>
      </c>
      <c r="D9657" s="40" t="s">
        <v>640</v>
      </c>
      <c r="E9657" s="40">
        <v>59</v>
      </c>
      <c r="F9657" s="40" t="s">
        <v>641</v>
      </c>
    </row>
    <row r="9658" spans="1:6" x14ac:dyDescent="0.5">
      <c r="A9658" s="38">
        <v>43730</v>
      </c>
      <c r="B9658" s="39">
        <v>0.82005787037037037</v>
      </c>
      <c r="C9658" s="40">
        <v>3</v>
      </c>
      <c r="D9658" s="40" t="s">
        <v>640</v>
      </c>
      <c r="E9658" s="40">
        <v>59</v>
      </c>
      <c r="F9658" s="40" t="s">
        <v>641</v>
      </c>
    </row>
    <row r="9659" spans="1:6" x14ac:dyDescent="0.5">
      <c r="A9659" s="38">
        <v>43730</v>
      </c>
      <c r="B9659" s="39">
        <v>0.82806712962962958</v>
      </c>
      <c r="C9659" s="40">
        <v>4</v>
      </c>
      <c r="D9659" s="40" t="s">
        <v>645</v>
      </c>
      <c r="E9659" s="40">
        <v>56</v>
      </c>
      <c r="F9659" s="40" t="s">
        <v>646</v>
      </c>
    </row>
    <row r="9660" spans="1:6" x14ac:dyDescent="0.5">
      <c r="A9660" s="38">
        <v>43730</v>
      </c>
      <c r="B9660" s="39">
        <v>0.82857638888888896</v>
      </c>
      <c r="C9660" s="40">
        <v>2</v>
      </c>
      <c r="D9660" s="40" t="s">
        <v>640</v>
      </c>
      <c r="E9660" s="40">
        <v>41</v>
      </c>
      <c r="F9660" s="40" t="s">
        <v>641</v>
      </c>
    </row>
    <row r="9661" spans="1:6" x14ac:dyDescent="0.5">
      <c r="A9661" s="38">
        <v>43730</v>
      </c>
      <c r="B9661" s="39">
        <v>0.83018518518518514</v>
      </c>
      <c r="C9661" s="40">
        <v>4</v>
      </c>
      <c r="D9661" s="40" t="s">
        <v>640</v>
      </c>
      <c r="E9661" s="40">
        <v>40</v>
      </c>
      <c r="F9661" s="40" t="s">
        <v>646</v>
      </c>
    </row>
    <row r="9662" spans="1:6" x14ac:dyDescent="0.5">
      <c r="A9662" s="38">
        <v>43730</v>
      </c>
      <c r="B9662" s="39">
        <v>0.83538194444444447</v>
      </c>
      <c r="C9662" s="40">
        <v>1</v>
      </c>
      <c r="D9662" s="40" t="s">
        <v>640</v>
      </c>
      <c r="E9662" s="40">
        <v>64</v>
      </c>
      <c r="F9662" s="40" t="s">
        <v>642</v>
      </c>
    </row>
    <row r="9663" spans="1:6" x14ac:dyDescent="0.5">
      <c r="A9663" s="38">
        <v>43730</v>
      </c>
      <c r="B9663" s="39">
        <v>0.83881944444444445</v>
      </c>
      <c r="C9663" s="40">
        <v>4</v>
      </c>
      <c r="D9663" s="40" t="s">
        <v>651</v>
      </c>
      <c r="E9663" s="40">
        <v>96</v>
      </c>
      <c r="F9663" s="40" t="s">
        <v>642</v>
      </c>
    </row>
    <row r="9664" spans="1:6" x14ac:dyDescent="0.5">
      <c r="A9664" s="38">
        <v>43730</v>
      </c>
      <c r="B9664" s="39">
        <v>0.84317129629629628</v>
      </c>
      <c r="C9664" s="40">
        <v>1</v>
      </c>
      <c r="D9664" s="40" t="s">
        <v>640</v>
      </c>
      <c r="E9664" s="40">
        <v>126</v>
      </c>
      <c r="F9664" s="40" t="s">
        <v>642</v>
      </c>
    </row>
    <row r="9665" spans="1:6" x14ac:dyDescent="0.5">
      <c r="A9665" s="38">
        <v>43730</v>
      </c>
      <c r="B9665" s="39">
        <v>0.84748842592592588</v>
      </c>
      <c r="C9665" s="40">
        <v>4</v>
      </c>
      <c r="D9665" s="40" t="s">
        <v>651</v>
      </c>
      <c r="E9665" s="40">
        <v>83</v>
      </c>
      <c r="F9665" s="40" t="s">
        <v>642</v>
      </c>
    </row>
    <row r="9666" spans="1:6" x14ac:dyDescent="0.5">
      <c r="A9666" s="38">
        <v>43730</v>
      </c>
      <c r="B9666" s="39">
        <v>0.84811342592592587</v>
      </c>
      <c r="C9666" s="40">
        <v>1</v>
      </c>
      <c r="D9666" s="40" t="s">
        <v>651</v>
      </c>
      <c r="E9666" s="40">
        <v>94</v>
      </c>
      <c r="F9666" s="40" t="s">
        <v>642</v>
      </c>
    </row>
    <row r="9667" spans="1:6" x14ac:dyDescent="0.5">
      <c r="A9667" s="38">
        <v>43730</v>
      </c>
      <c r="B9667" s="39">
        <v>0.8496527777777777</v>
      </c>
      <c r="C9667" s="40">
        <v>3</v>
      </c>
      <c r="D9667" s="40" t="s">
        <v>640</v>
      </c>
      <c r="E9667" s="40">
        <v>38</v>
      </c>
      <c r="F9667" s="40" t="s">
        <v>641</v>
      </c>
    </row>
    <row r="9668" spans="1:6" x14ac:dyDescent="0.5">
      <c r="A9668" s="38">
        <v>43730</v>
      </c>
      <c r="B9668" s="39">
        <v>0.84969907407407408</v>
      </c>
      <c r="C9668" s="40">
        <v>3</v>
      </c>
      <c r="D9668" s="40" t="s">
        <v>640</v>
      </c>
      <c r="E9668" s="40">
        <v>57</v>
      </c>
      <c r="F9668" s="40" t="s">
        <v>641</v>
      </c>
    </row>
    <row r="9669" spans="1:6" x14ac:dyDescent="0.5">
      <c r="A9669" s="38">
        <v>43730</v>
      </c>
      <c r="B9669" s="39">
        <v>0.84971064814814812</v>
      </c>
      <c r="C9669" s="40">
        <v>3</v>
      </c>
      <c r="D9669" s="40" t="s">
        <v>640</v>
      </c>
      <c r="E9669" s="40">
        <v>44</v>
      </c>
      <c r="F9669" s="40" t="s">
        <v>641</v>
      </c>
    </row>
    <row r="9670" spans="1:6" x14ac:dyDescent="0.5">
      <c r="A9670" s="38">
        <v>43730</v>
      </c>
      <c r="B9670" s="39">
        <v>0.8497337962962962</v>
      </c>
      <c r="C9670" s="40">
        <v>3</v>
      </c>
      <c r="D9670" s="40" t="s">
        <v>640</v>
      </c>
      <c r="E9670" s="40">
        <v>61</v>
      </c>
      <c r="F9670" s="40" t="s">
        <v>641</v>
      </c>
    </row>
    <row r="9671" spans="1:6" x14ac:dyDescent="0.5">
      <c r="A9671" s="38">
        <v>43730</v>
      </c>
      <c r="B9671" s="39">
        <v>0.84974537037037035</v>
      </c>
      <c r="C9671" s="40">
        <v>3</v>
      </c>
      <c r="D9671" s="40" t="s">
        <v>640</v>
      </c>
      <c r="E9671" s="40">
        <v>61</v>
      </c>
      <c r="F9671" s="40" t="s">
        <v>641</v>
      </c>
    </row>
    <row r="9672" spans="1:6" x14ac:dyDescent="0.5">
      <c r="A9672" s="38">
        <v>43730</v>
      </c>
      <c r="B9672" s="39">
        <v>0.8497569444444445</v>
      </c>
      <c r="C9672" s="40">
        <v>3</v>
      </c>
      <c r="D9672" s="40" t="s">
        <v>640</v>
      </c>
      <c r="E9672" s="40">
        <v>60</v>
      </c>
      <c r="F9672" s="40" t="s">
        <v>641</v>
      </c>
    </row>
    <row r="9673" spans="1:6" x14ac:dyDescent="0.5">
      <c r="A9673" s="38">
        <v>43730</v>
      </c>
      <c r="B9673" s="39">
        <v>0.84976851851851853</v>
      </c>
      <c r="C9673" s="40">
        <v>3</v>
      </c>
      <c r="D9673" s="40" t="s">
        <v>640</v>
      </c>
      <c r="E9673" s="40">
        <v>68</v>
      </c>
      <c r="F9673" s="40" t="s">
        <v>641</v>
      </c>
    </row>
    <row r="9674" spans="1:6" x14ac:dyDescent="0.5">
      <c r="A9674" s="38">
        <v>43730</v>
      </c>
      <c r="B9674" s="39">
        <v>0.84978009259259257</v>
      </c>
      <c r="C9674" s="40">
        <v>3</v>
      </c>
      <c r="D9674" s="40" t="s">
        <v>640</v>
      </c>
      <c r="E9674" s="40">
        <v>65</v>
      </c>
      <c r="F9674" s="40" t="s">
        <v>641</v>
      </c>
    </row>
    <row r="9675" spans="1:6" x14ac:dyDescent="0.5">
      <c r="A9675" s="38">
        <v>43730</v>
      </c>
      <c r="B9675" s="39">
        <v>0.84979166666666661</v>
      </c>
      <c r="C9675" s="40">
        <v>3</v>
      </c>
      <c r="D9675" s="40" t="s">
        <v>640</v>
      </c>
      <c r="E9675" s="40">
        <v>57</v>
      </c>
      <c r="F9675" s="40" t="s">
        <v>641</v>
      </c>
    </row>
    <row r="9676" spans="1:6" x14ac:dyDescent="0.5">
      <c r="A9676" s="38">
        <v>43730</v>
      </c>
      <c r="B9676" s="39">
        <v>0.84980324074074076</v>
      </c>
      <c r="C9676" s="40">
        <v>3</v>
      </c>
      <c r="D9676" s="40" t="s">
        <v>640</v>
      </c>
      <c r="E9676" s="40">
        <v>55</v>
      </c>
      <c r="F9676" s="40" t="s">
        <v>641</v>
      </c>
    </row>
    <row r="9677" spans="1:6" x14ac:dyDescent="0.5">
      <c r="A9677" s="38">
        <v>43730</v>
      </c>
      <c r="B9677" s="39">
        <v>0.84981481481481491</v>
      </c>
      <c r="C9677" s="40">
        <v>3</v>
      </c>
      <c r="D9677" s="40" t="s">
        <v>640</v>
      </c>
      <c r="E9677" s="40">
        <v>54</v>
      </c>
      <c r="F9677" s="40" t="s">
        <v>641</v>
      </c>
    </row>
    <row r="9678" spans="1:6" x14ac:dyDescent="0.5">
      <c r="A9678" s="38">
        <v>43730</v>
      </c>
      <c r="B9678" s="39">
        <v>0.84982638888888884</v>
      </c>
      <c r="C9678" s="40">
        <v>3</v>
      </c>
      <c r="D9678" s="40" t="s">
        <v>640</v>
      </c>
      <c r="E9678" s="40">
        <v>62</v>
      </c>
      <c r="F9678" s="40" t="s">
        <v>641</v>
      </c>
    </row>
    <row r="9679" spans="1:6" x14ac:dyDescent="0.5">
      <c r="A9679" s="38">
        <v>43730</v>
      </c>
      <c r="B9679" s="39">
        <v>0.84983796296296299</v>
      </c>
      <c r="C9679" s="40">
        <v>3</v>
      </c>
      <c r="D9679" s="40" t="s">
        <v>640</v>
      </c>
      <c r="E9679" s="40">
        <v>49</v>
      </c>
      <c r="F9679" s="40" t="s">
        <v>641</v>
      </c>
    </row>
    <row r="9680" spans="1:6" x14ac:dyDescent="0.5">
      <c r="A9680" s="38">
        <v>43730</v>
      </c>
      <c r="B9680" s="39">
        <v>0.84986111111111118</v>
      </c>
      <c r="C9680" s="40">
        <v>3</v>
      </c>
      <c r="D9680" s="40" t="s">
        <v>640</v>
      </c>
      <c r="E9680" s="40">
        <v>43</v>
      </c>
      <c r="F9680" s="40" t="s">
        <v>641</v>
      </c>
    </row>
    <row r="9681" spans="1:6" x14ac:dyDescent="0.5">
      <c r="A9681" s="38">
        <v>43730</v>
      </c>
      <c r="B9681" s="39">
        <v>0.84987268518518511</v>
      </c>
      <c r="C9681" s="40">
        <v>3</v>
      </c>
      <c r="D9681" s="40" t="s">
        <v>640</v>
      </c>
      <c r="E9681" s="40">
        <v>46</v>
      </c>
      <c r="F9681" s="40" t="s">
        <v>641</v>
      </c>
    </row>
    <row r="9682" spans="1:6" x14ac:dyDescent="0.5">
      <c r="A9682" s="38">
        <v>43730</v>
      </c>
      <c r="B9682" s="39">
        <v>0.85188657407407409</v>
      </c>
      <c r="C9682" s="40">
        <v>1</v>
      </c>
      <c r="D9682" s="40" t="s">
        <v>651</v>
      </c>
      <c r="E9682" s="40">
        <v>56</v>
      </c>
      <c r="F9682" s="40" t="s">
        <v>642</v>
      </c>
    </row>
    <row r="9683" spans="1:6" x14ac:dyDescent="0.5">
      <c r="A9683" s="38">
        <v>43730</v>
      </c>
      <c r="B9683" s="39">
        <v>0.85192129629629632</v>
      </c>
      <c r="C9683" s="40">
        <v>4</v>
      </c>
      <c r="D9683" s="40" t="s">
        <v>651</v>
      </c>
      <c r="E9683" s="40">
        <v>65</v>
      </c>
      <c r="F9683" s="40" t="s">
        <v>642</v>
      </c>
    </row>
    <row r="9684" spans="1:6" x14ac:dyDescent="0.5">
      <c r="A9684" s="38">
        <v>43730</v>
      </c>
      <c r="B9684" s="39">
        <v>0.85223379629629636</v>
      </c>
      <c r="C9684" s="40">
        <v>4</v>
      </c>
      <c r="D9684" s="40" t="s">
        <v>651</v>
      </c>
      <c r="E9684" s="40">
        <v>59</v>
      </c>
      <c r="F9684" s="40" t="s">
        <v>642</v>
      </c>
    </row>
    <row r="9685" spans="1:6" x14ac:dyDescent="0.5">
      <c r="A9685" s="38">
        <v>43730</v>
      </c>
      <c r="B9685" s="39">
        <v>0.85283564814814816</v>
      </c>
      <c r="C9685" s="40">
        <v>2</v>
      </c>
      <c r="D9685" s="40" t="s">
        <v>640</v>
      </c>
      <c r="E9685" s="40">
        <v>40</v>
      </c>
      <c r="F9685" s="40" t="s">
        <v>641</v>
      </c>
    </row>
    <row r="9686" spans="1:6" x14ac:dyDescent="0.5">
      <c r="A9686" s="38">
        <v>43730</v>
      </c>
      <c r="B9686" s="39">
        <v>0.85349537037037038</v>
      </c>
      <c r="C9686" s="40">
        <v>4</v>
      </c>
      <c r="D9686" s="40" t="s">
        <v>640</v>
      </c>
      <c r="E9686" s="40">
        <v>46</v>
      </c>
      <c r="F9686" s="40" t="s">
        <v>641</v>
      </c>
    </row>
    <row r="9687" spans="1:6" x14ac:dyDescent="0.5">
      <c r="A9687" s="38">
        <v>43730</v>
      </c>
      <c r="B9687" s="39">
        <v>0.86754629629629632</v>
      </c>
      <c r="C9687" s="40">
        <v>4</v>
      </c>
      <c r="D9687" s="40" t="s">
        <v>645</v>
      </c>
      <c r="E9687" s="40">
        <v>63</v>
      </c>
      <c r="F9687" s="40" t="s">
        <v>642</v>
      </c>
    </row>
    <row r="9688" spans="1:6" x14ac:dyDescent="0.5">
      <c r="A9688" s="38">
        <v>43730</v>
      </c>
      <c r="B9688" s="39">
        <v>0.87179398148148157</v>
      </c>
      <c r="C9688" s="40">
        <v>1</v>
      </c>
      <c r="D9688" s="40" t="s">
        <v>640</v>
      </c>
      <c r="E9688" s="40">
        <v>79</v>
      </c>
      <c r="F9688" s="40" t="s">
        <v>641</v>
      </c>
    </row>
    <row r="9689" spans="1:6" x14ac:dyDescent="0.5">
      <c r="A9689" s="38">
        <v>43730</v>
      </c>
      <c r="B9689" s="39">
        <v>0.87305555555555558</v>
      </c>
      <c r="C9689" s="40">
        <v>4</v>
      </c>
      <c r="D9689" s="40" t="s">
        <v>640</v>
      </c>
      <c r="E9689" s="40">
        <v>40</v>
      </c>
      <c r="F9689" s="40" t="s">
        <v>641</v>
      </c>
    </row>
    <row r="9690" spans="1:6" x14ac:dyDescent="0.5">
      <c r="A9690" s="38">
        <v>43730</v>
      </c>
      <c r="B9690" s="39">
        <v>0.87907407407407412</v>
      </c>
      <c r="C9690" s="40">
        <v>4</v>
      </c>
      <c r="D9690" s="40" t="s">
        <v>651</v>
      </c>
      <c r="E9690" s="40">
        <v>67</v>
      </c>
      <c r="F9690" s="40" t="s">
        <v>642</v>
      </c>
    </row>
    <row r="9691" spans="1:6" x14ac:dyDescent="0.5">
      <c r="A9691" s="38">
        <v>43730</v>
      </c>
      <c r="B9691" s="39">
        <v>0.88746527777777784</v>
      </c>
      <c r="C9691" s="40">
        <v>4</v>
      </c>
      <c r="D9691" s="40" t="s">
        <v>640</v>
      </c>
      <c r="E9691" s="40">
        <v>42</v>
      </c>
      <c r="F9691" s="40" t="s">
        <v>646</v>
      </c>
    </row>
    <row r="9692" spans="1:6" x14ac:dyDescent="0.5">
      <c r="A9692" s="38">
        <v>43730</v>
      </c>
      <c r="B9692" s="39">
        <v>0.88756944444444441</v>
      </c>
      <c r="C9692" s="40">
        <v>4</v>
      </c>
      <c r="D9692" s="40" t="s">
        <v>640</v>
      </c>
      <c r="E9692" s="40">
        <v>74</v>
      </c>
      <c r="F9692" s="40" t="s">
        <v>642</v>
      </c>
    </row>
    <row r="9693" spans="1:6" x14ac:dyDescent="0.5">
      <c r="A9693" s="38">
        <v>43730</v>
      </c>
      <c r="B9693" s="39">
        <v>0.88855324074074071</v>
      </c>
      <c r="C9693" s="40">
        <v>4</v>
      </c>
      <c r="D9693" s="40" t="s">
        <v>645</v>
      </c>
      <c r="E9693" s="40">
        <v>44</v>
      </c>
      <c r="F9693" s="40" t="s">
        <v>646</v>
      </c>
    </row>
    <row r="9694" spans="1:6" x14ac:dyDescent="0.5">
      <c r="A9694" s="38">
        <v>43730</v>
      </c>
      <c r="B9694" s="39">
        <v>0.8968518518518519</v>
      </c>
      <c r="C9694" s="40">
        <v>4</v>
      </c>
      <c r="D9694" s="40" t="s">
        <v>640</v>
      </c>
      <c r="E9694" s="40">
        <v>80</v>
      </c>
      <c r="F9694" s="40" t="s">
        <v>641</v>
      </c>
    </row>
    <row r="9695" spans="1:6" x14ac:dyDescent="0.5">
      <c r="A9695" s="38">
        <v>43730</v>
      </c>
      <c r="B9695" s="39">
        <v>0.90538194444444453</v>
      </c>
      <c r="C9695" s="40">
        <v>4</v>
      </c>
      <c r="D9695" s="40" t="s">
        <v>651</v>
      </c>
      <c r="E9695" s="40">
        <v>54</v>
      </c>
      <c r="F9695" s="40" t="s">
        <v>642</v>
      </c>
    </row>
    <row r="9696" spans="1:6" x14ac:dyDescent="0.5">
      <c r="A9696" s="38">
        <v>43730</v>
      </c>
      <c r="B9696" s="39">
        <v>0.90559027777777779</v>
      </c>
      <c r="C9696" s="40">
        <v>4</v>
      </c>
      <c r="D9696" s="40" t="s">
        <v>640</v>
      </c>
      <c r="E9696" s="40">
        <v>53</v>
      </c>
      <c r="F9696" s="40" t="s">
        <v>641</v>
      </c>
    </row>
    <row r="9697" spans="1:6" x14ac:dyDescent="0.5">
      <c r="A9697" s="38">
        <v>43730</v>
      </c>
      <c r="B9697" s="39">
        <v>0.90571759259259255</v>
      </c>
      <c r="C9697" s="40">
        <v>4</v>
      </c>
      <c r="D9697" s="40" t="s">
        <v>640</v>
      </c>
      <c r="E9697" s="40">
        <v>55</v>
      </c>
      <c r="F9697" s="40" t="s">
        <v>641</v>
      </c>
    </row>
    <row r="9698" spans="1:6" x14ac:dyDescent="0.5">
      <c r="A9698" s="38">
        <v>43730</v>
      </c>
      <c r="B9698" s="39">
        <v>0.91847222222222225</v>
      </c>
      <c r="C9698" s="40">
        <v>1</v>
      </c>
      <c r="D9698" s="40" t="s">
        <v>640</v>
      </c>
      <c r="E9698" s="40">
        <v>53</v>
      </c>
      <c r="F9698" s="40" t="s">
        <v>641</v>
      </c>
    </row>
    <row r="9699" spans="1:6" x14ac:dyDescent="0.5">
      <c r="A9699" s="38">
        <v>43730</v>
      </c>
      <c r="B9699" s="39">
        <v>0.91853009259259266</v>
      </c>
      <c r="C9699" s="40">
        <v>4</v>
      </c>
      <c r="D9699" s="40" t="s">
        <v>645</v>
      </c>
      <c r="E9699" s="40">
        <v>77</v>
      </c>
      <c r="F9699" s="40" t="s">
        <v>646</v>
      </c>
    </row>
    <row r="9700" spans="1:6" x14ac:dyDescent="0.5">
      <c r="A9700" s="38">
        <v>43730</v>
      </c>
      <c r="B9700" s="39">
        <v>0.92075231481481479</v>
      </c>
      <c r="C9700" s="40">
        <v>3</v>
      </c>
      <c r="D9700" s="40" t="s">
        <v>651</v>
      </c>
      <c r="E9700" s="40">
        <v>127</v>
      </c>
      <c r="F9700" s="40" t="s">
        <v>642</v>
      </c>
    </row>
    <row r="9701" spans="1:6" x14ac:dyDescent="0.5">
      <c r="A9701" s="38">
        <v>43730</v>
      </c>
      <c r="B9701" s="39">
        <v>0.93101851851851858</v>
      </c>
      <c r="C9701" s="40">
        <v>4</v>
      </c>
      <c r="D9701" s="40" t="s">
        <v>640</v>
      </c>
      <c r="E9701" s="40">
        <v>116</v>
      </c>
      <c r="F9701" s="40" t="s">
        <v>642</v>
      </c>
    </row>
    <row r="9702" spans="1:6" x14ac:dyDescent="0.5">
      <c r="A9702" s="38">
        <v>43730</v>
      </c>
      <c r="B9702" s="39">
        <v>0.93116898148148142</v>
      </c>
      <c r="C9702" s="40">
        <v>4</v>
      </c>
      <c r="D9702" s="40" t="s">
        <v>640</v>
      </c>
      <c r="E9702" s="40">
        <v>92</v>
      </c>
      <c r="F9702" s="40" t="s">
        <v>642</v>
      </c>
    </row>
    <row r="9703" spans="1:6" x14ac:dyDescent="0.5">
      <c r="A9703" s="38">
        <v>43730</v>
      </c>
      <c r="B9703" s="39">
        <v>0.93123842592592598</v>
      </c>
      <c r="C9703" s="40">
        <v>1</v>
      </c>
      <c r="D9703" s="40" t="s">
        <v>651</v>
      </c>
      <c r="E9703" s="40">
        <v>127</v>
      </c>
      <c r="F9703" s="40" t="s">
        <v>642</v>
      </c>
    </row>
    <row r="9704" spans="1:6" x14ac:dyDescent="0.5">
      <c r="A9704" s="38">
        <v>43730</v>
      </c>
      <c r="B9704" s="39">
        <v>0.93895833333333334</v>
      </c>
      <c r="C9704" s="40">
        <v>4</v>
      </c>
      <c r="D9704" s="40" t="s">
        <v>640</v>
      </c>
      <c r="E9704" s="40">
        <v>116</v>
      </c>
      <c r="F9704" s="40" t="s">
        <v>642</v>
      </c>
    </row>
    <row r="9705" spans="1:6" x14ac:dyDescent="0.5">
      <c r="A9705" s="38">
        <v>43730</v>
      </c>
      <c r="B9705" s="39">
        <v>0.94218750000000007</v>
      </c>
      <c r="C9705" s="40">
        <v>3</v>
      </c>
      <c r="D9705" s="40" t="s">
        <v>645</v>
      </c>
      <c r="E9705" s="40">
        <v>125</v>
      </c>
      <c r="F9705" s="40" t="s">
        <v>646</v>
      </c>
    </row>
    <row r="9706" spans="1:6" x14ac:dyDescent="0.5">
      <c r="A9706" s="38">
        <v>43730</v>
      </c>
      <c r="B9706" s="39">
        <v>0.94239583333333332</v>
      </c>
      <c r="C9706" s="40">
        <v>2</v>
      </c>
      <c r="D9706" s="40" t="s">
        <v>640</v>
      </c>
      <c r="E9706" s="40">
        <v>127</v>
      </c>
      <c r="F9706" s="40" t="s">
        <v>641</v>
      </c>
    </row>
    <row r="9707" spans="1:6" x14ac:dyDescent="0.5">
      <c r="A9707" s="38">
        <v>43730</v>
      </c>
      <c r="B9707" s="39">
        <v>0.94332175925925921</v>
      </c>
      <c r="C9707" s="40">
        <v>1</v>
      </c>
      <c r="D9707" s="40" t="s">
        <v>651</v>
      </c>
      <c r="E9707" s="40">
        <v>62</v>
      </c>
      <c r="F9707" s="40" t="s">
        <v>642</v>
      </c>
    </row>
    <row r="9708" spans="1:6" x14ac:dyDescent="0.5">
      <c r="A9708" s="38">
        <v>43730</v>
      </c>
      <c r="B9708" s="39">
        <v>0.9458333333333333</v>
      </c>
      <c r="C9708" s="40">
        <v>2</v>
      </c>
      <c r="D9708" s="40" t="s">
        <v>640</v>
      </c>
      <c r="E9708" s="40">
        <v>41</v>
      </c>
      <c r="F9708" s="40" t="s">
        <v>641</v>
      </c>
    </row>
    <row r="9709" spans="1:6" x14ac:dyDescent="0.5">
      <c r="A9709" s="38">
        <v>43730</v>
      </c>
      <c r="B9709" s="39">
        <v>0.9458333333333333</v>
      </c>
      <c r="C9709" s="40">
        <v>4</v>
      </c>
      <c r="D9709" s="40" t="s">
        <v>651</v>
      </c>
      <c r="E9709" s="40">
        <v>79</v>
      </c>
      <c r="F9709" s="40" t="s">
        <v>642</v>
      </c>
    </row>
    <row r="9710" spans="1:6" x14ac:dyDescent="0.5">
      <c r="A9710" s="38">
        <v>43730</v>
      </c>
      <c r="B9710" s="39">
        <v>0.94829861111111102</v>
      </c>
      <c r="C9710" s="40">
        <v>2</v>
      </c>
      <c r="D9710" s="40" t="s">
        <v>651</v>
      </c>
      <c r="E9710" s="40">
        <v>50</v>
      </c>
      <c r="F9710" s="40" t="s">
        <v>642</v>
      </c>
    </row>
    <row r="9711" spans="1:6" x14ac:dyDescent="0.5">
      <c r="A9711" s="38">
        <v>43730</v>
      </c>
      <c r="B9711" s="39">
        <v>0.95620370370370367</v>
      </c>
      <c r="C9711" s="40">
        <v>4</v>
      </c>
      <c r="D9711" s="40" t="s">
        <v>645</v>
      </c>
      <c r="E9711" s="40">
        <v>88</v>
      </c>
      <c r="F9711" s="40" t="s">
        <v>646</v>
      </c>
    </row>
    <row r="9712" spans="1:6" x14ac:dyDescent="0.5">
      <c r="A9712" s="38">
        <v>43730</v>
      </c>
      <c r="B9712" s="39">
        <v>0.95799768518518524</v>
      </c>
      <c r="C9712" s="40">
        <v>4</v>
      </c>
      <c r="D9712" s="40" t="s">
        <v>651</v>
      </c>
      <c r="E9712" s="40">
        <v>64</v>
      </c>
      <c r="F9712" s="40" t="s">
        <v>642</v>
      </c>
    </row>
    <row r="9713" spans="1:6" x14ac:dyDescent="0.5">
      <c r="A9713" s="38">
        <v>43730</v>
      </c>
      <c r="B9713" s="39">
        <v>0.96388888888888891</v>
      </c>
      <c r="C9713" s="40">
        <v>2</v>
      </c>
      <c r="D9713" s="40" t="s">
        <v>640</v>
      </c>
      <c r="E9713" s="40">
        <v>126</v>
      </c>
      <c r="F9713" s="40" t="s">
        <v>642</v>
      </c>
    </row>
    <row r="9714" spans="1:6" x14ac:dyDescent="0.5">
      <c r="A9714" s="38">
        <v>43730</v>
      </c>
      <c r="B9714" s="39">
        <v>0.9660185185185185</v>
      </c>
      <c r="C9714" s="40">
        <v>4</v>
      </c>
      <c r="D9714" s="40" t="s">
        <v>651</v>
      </c>
      <c r="E9714" s="40">
        <v>83</v>
      </c>
      <c r="F9714" s="40" t="s">
        <v>642</v>
      </c>
    </row>
    <row r="9715" spans="1:6" x14ac:dyDescent="0.5">
      <c r="A9715" s="38">
        <v>43730</v>
      </c>
      <c r="B9715" s="39">
        <v>0.96690972222222227</v>
      </c>
      <c r="C9715" s="40">
        <v>2</v>
      </c>
      <c r="D9715" s="40" t="s">
        <v>640</v>
      </c>
      <c r="E9715" s="40">
        <v>59</v>
      </c>
      <c r="F9715" s="40" t="s">
        <v>641</v>
      </c>
    </row>
    <row r="9716" spans="1:6" x14ac:dyDescent="0.5">
      <c r="A9716" s="38">
        <v>43730</v>
      </c>
      <c r="B9716" s="39">
        <v>0.97217592592592583</v>
      </c>
      <c r="C9716" s="40">
        <v>2</v>
      </c>
      <c r="D9716" s="40" t="s">
        <v>640</v>
      </c>
      <c r="E9716" s="40">
        <v>38</v>
      </c>
      <c r="F9716" s="40" t="s">
        <v>641</v>
      </c>
    </row>
    <row r="9717" spans="1:6" x14ac:dyDescent="0.5">
      <c r="A9717" s="38">
        <v>43730</v>
      </c>
      <c r="B9717" s="39">
        <v>0.97601851851851851</v>
      </c>
      <c r="C9717" s="40">
        <v>4</v>
      </c>
      <c r="D9717" s="40" t="s">
        <v>640</v>
      </c>
      <c r="E9717" s="40">
        <v>82</v>
      </c>
      <c r="F9717" s="40" t="s">
        <v>642</v>
      </c>
    </row>
    <row r="9718" spans="1:6" x14ac:dyDescent="0.5">
      <c r="A9718" s="38">
        <v>43730</v>
      </c>
      <c r="B9718" s="39">
        <v>0.97636574074074067</v>
      </c>
      <c r="C9718" s="40">
        <v>4</v>
      </c>
      <c r="D9718" s="40" t="s">
        <v>645</v>
      </c>
      <c r="E9718" s="40">
        <v>80</v>
      </c>
      <c r="F9718" s="40" t="s">
        <v>646</v>
      </c>
    </row>
    <row r="9719" spans="1:6" x14ac:dyDescent="0.5">
      <c r="A9719" s="38">
        <v>43730</v>
      </c>
      <c r="B9719" s="39">
        <v>0.97799768518518515</v>
      </c>
      <c r="C9719" s="40">
        <v>4</v>
      </c>
      <c r="D9719" s="40" t="s">
        <v>651</v>
      </c>
      <c r="E9719" s="40">
        <v>94</v>
      </c>
      <c r="F9719" s="40" t="s">
        <v>642</v>
      </c>
    </row>
    <row r="9720" spans="1:6" x14ac:dyDescent="0.5">
      <c r="A9720" s="38">
        <v>43730</v>
      </c>
      <c r="B9720" s="39">
        <v>0.9786921296296297</v>
      </c>
      <c r="C9720" s="40">
        <v>4</v>
      </c>
      <c r="D9720" s="40" t="s">
        <v>651</v>
      </c>
      <c r="E9720" s="40">
        <v>68</v>
      </c>
      <c r="F9720" s="40" t="s">
        <v>642</v>
      </c>
    </row>
    <row r="9721" spans="1:6" x14ac:dyDescent="0.5">
      <c r="A9721" s="38">
        <v>43730</v>
      </c>
      <c r="B9721" s="39">
        <v>0.97871527777777778</v>
      </c>
      <c r="C9721" s="40">
        <v>2</v>
      </c>
      <c r="D9721" s="40" t="s">
        <v>640</v>
      </c>
      <c r="E9721" s="40">
        <v>39</v>
      </c>
      <c r="F9721" s="40" t="s">
        <v>641</v>
      </c>
    </row>
    <row r="9722" spans="1:6" x14ac:dyDescent="0.5">
      <c r="A9722" s="38">
        <v>43730</v>
      </c>
      <c r="B9722" s="39">
        <v>0.97873842592592597</v>
      </c>
      <c r="C9722" s="40">
        <v>4</v>
      </c>
      <c r="D9722" s="40" t="s">
        <v>640</v>
      </c>
      <c r="E9722" s="40">
        <v>1</v>
      </c>
      <c r="F9722" s="40" t="s">
        <v>641</v>
      </c>
    </row>
    <row r="9723" spans="1:6" x14ac:dyDescent="0.5">
      <c r="A9723" s="38">
        <v>43730</v>
      </c>
      <c r="B9723" s="39">
        <v>0.97978009259259258</v>
      </c>
      <c r="C9723" s="40">
        <v>4</v>
      </c>
      <c r="D9723" s="40" t="s">
        <v>651</v>
      </c>
      <c r="E9723" s="40">
        <v>87</v>
      </c>
      <c r="F9723" s="40" t="s">
        <v>642</v>
      </c>
    </row>
    <row r="9724" spans="1:6" x14ac:dyDescent="0.5">
      <c r="A9724" s="38">
        <v>43730</v>
      </c>
      <c r="B9724" s="39">
        <v>0.98270833333333341</v>
      </c>
      <c r="C9724" s="40">
        <v>4</v>
      </c>
      <c r="D9724" s="40" t="s">
        <v>645</v>
      </c>
      <c r="E9724" s="40">
        <v>56</v>
      </c>
      <c r="F9724" s="40" t="s">
        <v>646</v>
      </c>
    </row>
    <row r="9725" spans="1:6" x14ac:dyDescent="0.5">
      <c r="A9725" s="38">
        <v>43730</v>
      </c>
      <c r="B9725" s="39">
        <v>0.9833912037037037</v>
      </c>
      <c r="C9725" s="40">
        <v>4</v>
      </c>
      <c r="D9725" s="40" t="s">
        <v>640</v>
      </c>
      <c r="E9725" s="40">
        <v>78</v>
      </c>
      <c r="F9725" s="40" t="s">
        <v>642</v>
      </c>
    </row>
    <row r="9726" spans="1:6" x14ac:dyDescent="0.5">
      <c r="A9726" s="38">
        <v>43730</v>
      </c>
      <c r="B9726" s="39">
        <v>0.98358796296296302</v>
      </c>
      <c r="C9726" s="40">
        <v>4</v>
      </c>
      <c r="D9726" s="40" t="s">
        <v>651</v>
      </c>
      <c r="E9726" s="40">
        <v>66</v>
      </c>
      <c r="F9726" s="40" t="s">
        <v>642</v>
      </c>
    </row>
    <row r="9727" spans="1:6" x14ac:dyDescent="0.5">
      <c r="A9727" s="38">
        <v>43730</v>
      </c>
      <c r="B9727" s="39">
        <v>0.99168981481481477</v>
      </c>
      <c r="C9727" s="40">
        <v>4</v>
      </c>
      <c r="D9727" s="40" t="s">
        <v>645</v>
      </c>
      <c r="E9727" s="40">
        <v>60</v>
      </c>
      <c r="F9727" s="40" t="s">
        <v>646</v>
      </c>
    </row>
    <row r="9728" spans="1:6" x14ac:dyDescent="0.5">
      <c r="A9728" s="38">
        <v>43730</v>
      </c>
      <c r="B9728" s="39">
        <v>0.99223379629629627</v>
      </c>
      <c r="C9728" s="40">
        <v>4</v>
      </c>
      <c r="D9728" s="40" t="s">
        <v>651</v>
      </c>
      <c r="E9728" s="40">
        <v>65</v>
      </c>
      <c r="F9728" s="40" t="s">
        <v>642</v>
      </c>
    </row>
    <row r="9729" spans="1:6" x14ac:dyDescent="0.5">
      <c r="A9729" s="38">
        <v>43730</v>
      </c>
      <c r="B9729" s="39">
        <v>0.99821759259259257</v>
      </c>
      <c r="C9729" s="40">
        <v>4</v>
      </c>
      <c r="D9729" s="40" t="s">
        <v>640</v>
      </c>
      <c r="E9729" s="40">
        <v>68</v>
      </c>
      <c r="F9729" s="40" t="s">
        <v>641</v>
      </c>
    </row>
    <row r="9730" spans="1:6" x14ac:dyDescent="0.5">
      <c r="A9730" s="38">
        <v>43730</v>
      </c>
      <c r="B9730" s="39">
        <v>0.99929398148148152</v>
      </c>
      <c r="C9730" s="40">
        <v>2</v>
      </c>
      <c r="D9730" s="40" t="s">
        <v>640</v>
      </c>
      <c r="E9730" s="40">
        <v>105</v>
      </c>
      <c r="F9730" s="40" t="s">
        <v>641</v>
      </c>
    </row>
    <row r="9731" spans="1:6" x14ac:dyDescent="0.5">
      <c r="A9731" s="38">
        <v>43731</v>
      </c>
      <c r="B9731" s="39">
        <v>2.3148148148148146E-4</v>
      </c>
      <c r="C9731" s="40">
        <v>2</v>
      </c>
      <c r="D9731" s="40" t="s">
        <v>640</v>
      </c>
      <c r="E9731" s="40">
        <v>71</v>
      </c>
      <c r="F9731" s="40" t="s">
        <v>641</v>
      </c>
    </row>
    <row r="9732" spans="1:6" x14ac:dyDescent="0.5">
      <c r="A9732" s="38">
        <v>43731</v>
      </c>
      <c r="B9732" s="39">
        <v>6.9444444444444447E-4</v>
      </c>
      <c r="C9732" s="40">
        <v>4</v>
      </c>
      <c r="D9732" s="40" t="s">
        <v>651</v>
      </c>
      <c r="E9732" s="40">
        <v>95</v>
      </c>
      <c r="F9732" s="40" t="s">
        <v>642</v>
      </c>
    </row>
    <row r="9733" spans="1:6" x14ac:dyDescent="0.5">
      <c r="A9733" s="38">
        <v>43731</v>
      </c>
      <c r="B9733" s="39">
        <v>1.0300925925925926E-3</v>
      </c>
      <c r="C9733" s="40">
        <v>2</v>
      </c>
      <c r="D9733" s="40" t="s">
        <v>640</v>
      </c>
      <c r="E9733" s="40">
        <v>91</v>
      </c>
      <c r="F9733" s="40" t="s">
        <v>641</v>
      </c>
    </row>
    <row r="9734" spans="1:6" x14ac:dyDescent="0.5">
      <c r="A9734" s="38">
        <v>43731</v>
      </c>
      <c r="B9734" s="39">
        <v>1.5972222222222221E-3</v>
      </c>
      <c r="C9734" s="40">
        <v>2</v>
      </c>
      <c r="D9734" s="40" t="s">
        <v>640</v>
      </c>
      <c r="E9734" s="40">
        <v>100</v>
      </c>
      <c r="F9734" s="40" t="s">
        <v>641</v>
      </c>
    </row>
    <row r="9735" spans="1:6" x14ac:dyDescent="0.5">
      <c r="A9735" s="38">
        <v>43731</v>
      </c>
      <c r="B9735" s="39">
        <v>2.7430555555555559E-3</v>
      </c>
      <c r="C9735" s="40">
        <v>2</v>
      </c>
      <c r="D9735" s="40" t="s">
        <v>640</v>
      </c>
      <c r="E9735" s="40">
        <v>55</v>
      </c>
      <c r="F9735" s="40" t="s">
        <v>641</v>
      </c>
    </row>
    <row r="9736" spans="1:6" x14ac:dyDescent="0.5">
      <c r="A9736" s="38">
        <v>43731</v>
      </c>
      <c r="B9736" s="39">
        <v>3.0092592592592588E-3</v>
      </c>
      <c r="C9736" s="40">
        <v>4</v>
      </c>
      <c r="D9736" s="40" t="s">
        <v>640</v>
      </c>
      <c r="E9736" s="40">
        <v>107</v>
      </c>
      <c r="F9736" s="40" t="s">
        <v>642</v>
      </c>
    </row>
    <row r="9737" spans="1:6" x14ac:dyDescent="0.5">
      <c r="A9737" s="38">
        <v>43731</v>
      </c>
      <c r="B9737" s="39">
        <v>3.0439814814814821E-3</v>
      </c>
      <c r="C9737" s="40">
        <v>2</v>
      </c>
      <c r="D9737" s="40" t="s">
        <v>640</v>
      </c>
      <c r="E9737" s="40">
        <v>125</v>
      </c>
      <c r="F9737" s="40" t="s">
        <v>641</v>
      </c>
    </row>
    <row r="9738" spans="1:6" x14ac:dyDescent="0.5">
      <c r="A9738" s="38">
        <v>43731</v>
      </c>
      <c r="B9738" s="39">
        <v>4.7916666666666672E-3</v>
      </c>
      <c r="C9738" s="40">
        <v>4</v>
      </c>
      <c r="D9738" s="40" t="s">
        <v>651</v>
      </c>
      <c r="E9738" s="40">
        <v>76</v>
      </c>
      <c r="F9738" s="40" t="s">
        <v>642</v>
      </c>
    </row>
    <row r="9739" spans="1:6" x14ac:dyDescent="0.5">
      <c r="A9739" s="38">
        <v>43731</v>
      </c>
      <c r="B9739" s="39">
        <v>6.4930555555555549E-3</v>
      </c>
      <c r="C9739" s="40">
        <v>2</v>
      </c>
      <c r="D9739" s="40" t="s">
        <v>640</v>
      </c>
      <c r="E9739" s="40">
        <v>60</v>
      </c>
      <c r="F9739" s="40" t="s">
        <v>641</v>
      </c>
    </row>
    <row r="9740" spans="1:6" x14ac:dyDescent="0.5">
      <c r="A9740" s="38">
        <v>43731</v>
      </c>
      <c r="B9740" s="39">
        <v>7.719907407407408E-3</v>
      </c>
      <c r="C9740" s="40">
        <v>2</v>
      </c>
      <c r="D9740" s="40" t="s">
        <v>640</v>
      </c>
      <c r="E9740" s="40">
        <v>106</v>
      </c>
      <c r="F9740" s="40" t="s">
        <v>641</v>
      </c>
    </row>
    <row r="9741" spans="1:6" x14ac:dyDescent="0.5">
      <c r="A9741" s="38">
        <v>43731</v>
      </c>
      <c r="B9741" s="39">
        <v>8.8773148148148153E-3</v>
      </c>
      <c r="C9741" s="40">
        <v>3</v>
      </c>
      <c r="D9741" s="40" t="s">
        <v>651</v>
      </c>
      <c r="E9741" s="40">
        <v>127</v>
      </c>
      <c r="F9741" s="40" t="s">
        <v>642</v>
      </c>
    </row>
    <row r="9742" spans="1:6" x14ac:dyDescent="0.5">
      <c r="A9742" s="38">
        <v>43731</v>
      </c>
      <c r="B9742" s="39">
        <v>1.3043981481481483E-2</v>
      </c>
      <c r="C9742" s="40">
        <v>3</v>
      </c>
      <c r="D9742" s="40" t="s">
        <v>651</v>
      </c>
      <c r="E9742" s="40">
        <v>127</v>
      </c>
      <c r="F9742" s="40" t="s">
        <v>642</v>
      </c>
    </row>
    <row r="9743" spans="1:6" x14ac:dyDescent="0.5">
      <c r="A9743" s="38">
        <v>43731</v>
      </c>
      <c r="B9743" s="39">
        <v>1.4618055555555556E-2</v>
      </c>
      <c r="C9743" s="40">
        <v>4</v>
      </c>
      <c r="D9743" s="40" t="s">
        <v>640</v>
      </c>
      <c r="E9743" s="40">
        <v>85</v>
      </c>
      <c r="F9743" s="40" t="s">
        <v>642</v>
      </c>
    </row>
    <row r="9744" spans="1:6" x14ac:dyDescent="0.5">
      <c r="A9744" s="38">
        <v>43731</v>
      </c>
      <c r="B9744" s="39">
        <v>1.8113425925925925E-2</v>
      </c>
      <c r="C9744" s="40">
        <v>4</v>
      </c>
      <c r="D9744" s="40" t="s">
        <v>651</v>
      </c>
      <c r="E9744" s="40">
        <v>79</v>
      </c>
      <c r="F9744" s="40" t="s">
        <v>642</v>
      </c>
    </row>
    <row r="9745" spans="1:6" x14ac:dyDescent="0.5">
      <c r="A9745" s="38">
        <v>43731</v>
      </c>
      <c r="B9745" s="39">
        <v>2.6168981481481477E-2</v>
      </c>
      <c r="C9745" s="40">
        <v>4</v>
      </c>
      <c r="D9745" s="40" t="s">
        <v>651</v>
      </c>
      <c r="E9745" s="40">
        <v>53</v>
      </c>
      <c r="F9745" s="40" t="s">
        <v>642</v>
      </c>
    </row>
    <row r="9746" spans="1:6" x14ac:dyDescent="0.5">
      <c r="A9746" s="38">
        <v>43731</v>
      </c>
      <c r="B9746" s="39">
        <v>2.732638888888889E-2</v>
      </c>
      <c r="C9746" s="40">
        <v>2</v>
      </c>
      <c r="D9746" s="40" t="s">
        <v>640</v>
      </c>
      <c r="E9746" s="40">
        <v>40</v>
      </c>
      <c r="F9746" s="40" t="s">
        <v>641</v>
      </c>
    </row>
    <row r="9747" spans="1:6" x14ac:dyDescent="0.5">
      <c r="A9747" s="38">
        <v>43731</v>
      </c>
      <c r="B9747" s="39">
        <v>2.9409722222222223E-2</v>
      </c>
      <c r="C9747" s="40">
        <v>4</v>
      </c>
      <c r="D9747" s="40" t="s">
        <v>640</v>
      </c>
      <c r="E9747" s="40">
        <v>40</v>
      </c>
      <c r="F9747" s="40" t="s">
        <v>646</v>
      </c>
    </row>
    <row r="9748" spans="1:6" x14ac:dyDescent="0.5">
      <c r="A9748" s="38">
        <v>43731</v>
      </c>
      <c r="B9748" s="39">
        <v>3.4282407407407407E-2</v>
      </c>
      <c r="C9748" s="40">
        <v>2</v>
      </c>
      <c r="D9748" s="40" t="s">
        <v>651</v>
      </c>
      <c r="E9748" s="40">
        <v>107</v>
      </c>
      <c r="F9748" s="40" t="s">
        <v>642</v>
      </c>
    </row>
    <row r="9749" spans="1:6" x14ac:dyDescent="0.5">
      <c r="A9749" s="38">
        <v>43731</v>
      </c>
      <c r="B9749" s="39">
        <v>4.1319444444444443E-2</v>
      </c>
      <c r="C9749" s="40">
        <v>3</v>
      </c>
      <c r="D9749" s="40" t="s">
        <v>651</v>
      </c>
      <c r="E9749" s="40">
        <v>127</v>
      </c>
      <c r="F9749" s="40" t="s">
        <v>642</v>
      </c>
    </row>
    <row r="9750" spans="1:6" x14ac:dyDescent="0.5">
      <c r="A9750" s="38">
        <v>43731</v>
      </c>
      <c r="B9750" s="39">
        <v>4.3067129629629629E-2</v>
      </c>
      <c r="C9750" s="40">
        <v>4</v>
      </c>
      <c r="D9750" s="40" t="s">
        <v>640</v>
      </c>
      <c r="E9750" s="40">
        <v>48</v>
      </c>
      <c r="F9750" s="40" t="s">
        <v>641</v>
      </c>
    </row>
    <row r="9751" spans="1:6" x14ac:dyDescent="0.5">
      <c r="A9751" s="38">
        <v>43731</v>
      </c>
      <c r="B9751" s="39">
        <v>4.3090277777777776E-2</v>
      </c>
      <c r="C9751" s="40">
        <v>4</v>
      </c>
      <c r="D9751" s="40" t="s">
        <v>651</v>
      </c>
      <c r="E9751" s="40">
        <v>62</v>
      </c>
      <c r="F9751" s="40" t="s">
        <v>642</v>
      </c>
    </row>
    <row r="9752" spans="1:6" x14ac:dyDescent="0.5">
      <c r="A9752" s="38">
        <v>43731</v>
      </c>
      <c r="B9752" s="39">
        <v>4.6817129629629632E-2</v>
      </c>
      <c r="C9752" s="40">
        <v>2</v>
      </c>
      <c r="D9752" s="40" t="s">
        <v>640</v>
      </c>
      <c r="E9752" s="40">
        <v>127</v>
      </c>
      <c r="F9752" s="40" t="s">
        <v>641</v>
      </c>
    </row>
    <row r="9753" spans="1:6" x14ac:dyDescent="0.5">
      <c r="A9753" s="38">
        <v>43731</v>
      </c>
      <c r="B9753" s="39">
        <v>5.6736111111111105E-2</v>
      </c>
      <c r="C9753" s="40">
        <v>2</v>
      </c>
      <c r="D9753" s="40" t="s">
        <v>640</v>
      </c>
      <c r="E9753" s="40">
        <v>46</v>
      </c>
      <c r="F9753" s="40" t="s">
        <v>641</v>
      </c>
    </row>
    <row r="9754" spans="1:6" x14ac:dyDescent="0.5">
      <c r="A9754" s="38">
        <v>43731</v>
      </c>
      <c r="B9754" s="39">
        <v>5.7650462962962966E-2</v>
      </c>
      <c r="C9754" s="40">
        <v>3</v>
      </c>
      <c r="D9754" s="40" t="s">
        <v>651</v>
      </c>
      <c r="E9754" s="40">
        <v>127</v>
      </c>
      <c r="F9754" s="40" t="s">
        <v>642</v>
      </c>
    </row>
    <row r="9755" spans="1:6" x14ac:dyDescent="0.5">
      <c r="A9755" s="38">
        <v>43731</v>
      </c>
      <c r="B9755" s="39">
        <v>6.8668981481481484E-2</v>
      </c>
      <c r="C9755" s="40">
        <v>4</v>
      </c>
      <c r="D9755" s="40" t="s">
        <v>645</v>
      </c>
      <c r="E9755" s="40">
        <v>100</v>
      </c>
      <c r="F9755" s="40" t="s">
        <v>646</v>
      </c>
    </row>
    <row r="9756" spans="1:6" x14ac:dyDescent="0.5">
      <c r="A9756" s="38">
        <v>43731</v>
      </c>
      <c r="B9756" s="39">
        <v>6.8703703703703697E-2</v>
      </c>
      <c r="C9756" s="40">
        <v>4</v>
      </c>
      <c r="D9756" s="40" t="s">
        <v>651</v>
      </c>
      <c r="E9756" s="40">
        <v>72</v>
      </c>
      <c r="F9756" s="40" t="s">
        <v>642</v>
      </c>
    </row>
    <row r="9757" spans="1:6" x14ac:dyDescent="0.5">
      <c r="A9757" s="38">
        <v>43731</v>
      </c>
      <c r="B9757" s="39">
        <v>7.0231481481481492E-2</v>
      </c>
      <c r="C9757" s="40">
        <v>4</v>
      </c>
      <c r="D9757" s="40" t="s">
        <v>640</v>
      </c>
      <c r="E9757" s="40">
        <v>102</v>
      </c>
      <c r="F9757" s="40" t="s">
        <v>646</v>
      </c>
    </row>
    <row r="9758" spans="1:6" x14ac:dyDescent="0.5">
      <c r="A9758" s="38">
        <v>43731</v>
      </c>
      <c r="B9758" s="39">
        <v>7.5949074074074072E-2</v>
      </c>
      <c r="C9758" s="40">
        <v>3</v>
      </c>
      <c r="D9758" s="40" t="s">
        <v>640</v>
      </c>
      <c r="E9758" s="40">
        <v>44</v>
      </c>
      <c r="F9758" s="40" t="s">
        <v>641</v>
      </c>
    </row>
    <row r="9759" spans="1:6" x14ac:dyDescent="0.5">
      <c r="A9759" s="38">
        <v>43731</v>
      </c>
      <c r="B9759" s="39">
        <v>7.5949074074074072E-2</v>
      </c>
      <c r="C9759" s="40">
        <v>4</v>
      </c>
      <c r="D9759" s="40" t="s">
        <v>640</v>
      </c>
      <c r="E9759" s="40">
        <v>40</v>
      </c>
      <c r="F9759" s="40" t="s">
        <v>646</v>
      </c>
    </row>
    <row r="9760" spans="1:6" x14ac:dyDescent="0.5">
      <c r="A9760" s="38">
        <v>43731</v>
      </c>
      <c r="B9760" s="39">
        <v>7.8182870370370375E-2</v>
      </c>
      <c r="C9760" s="40">
        <v>4</v>
      </c>
      <c r="D9760" s="40" t="s">
        <v>651</v>
      </c>
      <c r="E9760" s="40">
        <v>54</v>
      </c>
      <c r="F9760" s="40" t="s">
        <v>642</v>
      </c>
    </row>
    <row r="9761" spans="1:6" x14ac:dyDescent="0.5">
      <c r="A9761" s="38">
        <v>43731</v>
      </c>
      <c r="B9761" s="39">
        <v>8.1793981481481481E-2</v>
      </c>
      <c r="C9761" s="40">
        <v>4</v>
      </c>
      <c r="D9761" s="40" t="s">
        <v>651</v>
      </c>
      <c r="E9761" s="40">
        <v>67</v>
      </c>
      <c r="F9761" s="40" t="s">
        <v>642</v>
      </c>
    </row>
    <row r="9762" spans="1:6" x14ac:dyDescent="0.5">
      <c r="A9762" s="38">
        <v>43731</v>
      </c>
      <c r="B9762" s="39">
        <v>9.784722222222221E-2</v>
      </c>
      <c r="C9762" s="40">
        <v>4</v>
      </c>
      <c r="D9762" s="40" t="s">
        <v>645</v>
      </c>
      <c r="E9762" s="40">
        <v>70</v>
      </c>
      <c r="F9762" s="40" t="s">
        <v>646</v>
      </c>
    </row>
    <row r="9763" spans="1:6" x14ac:dyDescent="0.5">
      <c r="A9763" s="38">
        <v>43731</v>
      </c>
      <c r="B9763" s="39">
        <v>0.12672453703703704</v>
      </c>
      <c r="C9763" s="40">
        <v>2</v>
      </c>
      <c r="D9763" s="40" t="s">
        <v>651</v>
      </c>
      <c r="E9763" s="40">
        <v>66</v>
      </c>
      <c r="F9763" s="40" t="s">
        <v>642</v>
      </c>
    </row>
    <row r="9764" spans="1:6" x14ac:dyDescent="0.5">
      <c r="A9764" s="38">
        <v>43731</v>
      </c>
      <c r="B9764" s="39">
        <v>0.13215277777777779</v>
      </c>
      <c r="C9764" s="40">
        <v>4</v>
      </c>
      <c r="D9764" s="40" t="s">
        <v>640</v>
      </c>
      <c r="E9764" s="40">
        <v>38</v>
      </c>
      <c r="F9764" s="40" t="s">
        <v>641</v>
      </c>
    </row>
    <row r="9765" spans="1:6" x14ac:dyDescent="0.5">
      <c r="A9765" s="38">
        <v>43731</v>
      </c>
      <c r="B9765" s="39">
        <v>0.13568287037037038</v>
      </c>
      <c r="C9765" s="40">
        <v>4</v>
      </c>
      <c r="D9765" s="40" t="s">
        <v>640</v>
      </c>
      <c r="E9765" s="40">
        <v>79</v>
      </c>
      <c r="F9765" s="40" t="s">
        <v>642</v>
      </c>
    </row>
    <row r="9766" spans="1:6" x14ac:dyDescent="0.5">
      <c r="A9766" s="38">
        <v>43731</v>
      </c>
      <c r="B9766" s="39">
        <v>0.14050925925925925</v>
      </c>
      <c r="C9766" s="40">
        <v>4</v>
      </c>
      <c r="D9766" s="40" t="s">
        <v>651</v>
      </c>
      <c r="E9766" s="40">
        <v>75</v>
      </c>
      <c r="F9766" s="40" t="s">
        <v>642</v>
      </c>
    </row>
    <row r="9767" spans="1:6" x14ac:dyDescent="0.5">
      <c r="A9767" s="38">
        <v>43731</v>
      </c>
      <c r="B9767" s="39">
        <v>0.15236111111111111</v>
      </c>
      <c r="C9767" s="40">
        <v>4</v>
      </c>
      <c r="D9767" s="40" t="s">
        <v>651</v>
      </c>
      <c r="E9767" s="40">
        <v>73</v>
      </c>
      <c r="F9767" s="40" t="s">
        <v>642</v>
      </c>
    </row>
    <row r="9768" spans="1:6" x14ac:dyDescent="0.5">
      <c r="A9768" s="38">
        <v>43731</v>
      </c>
      <c r="B9768" s="39">
        <v>0.15431712962962962</v>
      </c>
      <c r="C9768" s="40">
        <v>4</v>
      </c>
      <c r="D9768" s="40" t="s">
        <v>651</v>
      </c>
      <c r="E9768" s="40">
        <v>117</v>
      </c>
      <c r="F9768" s="40" t="s">
        <v>642</v>
      </c>
    </row>
    <row r="9769" spans="1:6" x14ac:dyDescent="0.5">
      <c r="A9769" s="38">
        <v>43731</v>
      </c>
      <c r="B9769" s="39">
        <v>0.15935185185185186</v>
      </c>
      <c r="C9769" s="40">
        <v>4</v>
      </c>
      <c r="D9769" s="40" t="s">
        <v>651</v>
      </c>
      <c r="E9769" s="40">
        <v>100</v>
      </c>
      <c r="F9769" s="40" t="s">
        <v>642</v>
      </c>
    </row>
    <row r="9770" spans="1:6" x14ac:dyDescent="0.5">
      <c r="A9770" s="38">
        <v>43731</v>
      </c>
      <c r="B9770" s="39">
        <v>0.15961805555555555</v>
      </c>
      <c r="C9770" s="40">
        <v>4</v>
      </c>
      <c r="D9770" s="40" t="s">
        <v>651</v>
      </c>
      <c r="E9770" s="40">
        <v>56</v>
      </c>
      <c r="F9770" s="40" t="s">
        <v>642</v>
      </c>
    </row>
    <row r="9771" spans="1:6" x14ac:dyDescent="0.5">
      <c r="A9771" s="38">
        <v>43731</v>
      </c>
      <c r="B9771" s="39">
        <v>0.16158564814814816</v>
      </c>
      <c r="C9771" s="40">
        <v>4</v>
      </c>
      <c r="D9771" s="40" t="s">
        <v>645</v>
      </c>
      <c r="E9771" s="40">
        <v>64</v>
      </c>
      <c r="F9771" s="40" t="s">
        <v>646</v>
      </c>
    </row>
    <row r="9772" spans="1:6" x14ac:dyDescent="0.5">
      <c r="A9772" s="38">
        <v>43731</v>
      </c>
      <c r="B9772" s="39">
        <v>0.16988425925925923</v>
      </c>
      <c r="C9772" s="40">
        <v>4</v>
      </c>
      <c r="D9772" s="40" t="s">
        <v>640</v>
      </c>
      <c r="E9772" s="40">
        <v>63</v>
      </c>
      <c r="F9772" s="40" t="s">
        <v>646</v>
      </c>
    </row>
    <row r="9773" spans="1:6" x14ac:dyDescent="0.5">
      <c r="A9773" s="38">
        <v>43731</v>
      </c>
      <c r="B9773" s="39">
        <v>0.17532407407407405</v>
      </c>
      <c r="C9773" s="40">
        <v>4</v>
      </c>
      <c r="D9773" s="40" t="s">
        <v>651</v>
      </c>
      <c r="E9773" s="40">
        <v>104</v>
      </c>
      <c r="F9773" s="40" t="s">
        <v>642</v>
      </c>
    </row>
    <row r="9774" spans="1:6" x14ac:dyDescent="0.5">
      <c r="A9774" s="38">
        <v>43731</v>
      </c>
      <c r="B9774" s="39">
        <v>0.18145833333333336</v>
      </c>
      <c r="C9774" s="40">
        <v>4</v>
      </c>
      <c r="D9774" s="40" t="s">
        <v>640</v>
      </c>
      <c r="E9774" s="40">
        <v>95</v>
      </c>
      <c r="F9774" s="40" t="s">
        <v>642</v>
      </c>
    </row>
    <row r="9775" spans="1:6" x14ac:dyDescent="0.5">
      <c r="A9775" s="38">
        <v>43731</v>
      </c>
      <c r="B9775" s="39">
        <v>0.19281249999999997</v>
      </c>
      <c r="C9775" s="40">
        <v>4</v>
      </c>
      <c r="D9775" s="40" t="s">
        <v>645</v>
      </c>
      <c r="E9775" s="40">
        <v>51</v>
      </c>
      <c r="F9775" s="40" t="s">
        <v>646</v>
      </c>
    </row>
    <row r="9776" spans="1:6" x14ac:dyDescent="0.5">
      <c r="A9776" s="38">
        <v>43731</v>
      </c>
      <c r="B9776" s="39">
        <v>0.1986111111111111</v>
      </c>
      <c r="C9776" s="40">
        <v>2</v>
      </c>
      <c r="D9776" s="40" t="s">
        <v>640</v>
      </c>
      <c r="E9776" s="40">
        <v>58</v>
      </c>
      <c r="F9776" s="40" t="s">
        <v>641</v>
      </c>
    </row>
    <row r="9777" spans="1:6" x14ac:dyDescent="0.5">
      <c r="A9777" s="38">
        <v>43731</v>
      </c>
      <c r="B9777" s="39">
        <v>0.20380787037037038</v>
      </c>
      <c r="C9777" s="40">
        <v>4</v>
      </c>
      <c r="D9777" s="40" t="s">
        <v>640</v>
      </c>
      <c r="E9777" s="40">
        <v>67</v>
      </c>
      <c r="F9777" s="40" t="s">
        <v>642</v>
      </c>
    </row>
    <row r="9778" spans="1:6" x14ac:dyDescent="0.5">
      <c r="A9778" s="38">
        <v>43731</v>
      </c>
      <c r="B9778" s="39">
        <v>0.20518518518518516</v>
      </c>
      <c r="C9778" s="40">
        <v>4</v>
      </c>
      <c r="D9778" s="40" t="s">
        <v>640</v>
      </c>
      <c r="E9778" s="40">
        <v>124</v>
      </c>
      <c r="F9778" s="40" t="s">
        <v>641</v>
      </c>
    </row>
    <row r="9779" spans="1:6" x14ac:dyDescent="0.5">
      <c r="A9779" s="38">
        <v>43731</v>
      </c>
      <c r="B9779" s="39">
        <v>0.20557870370370371</v>
      </c>
      <c r="C9779" s="40">
        <v>1</v>
      </c>
      <c r="D9779" s="40" t="s">
        <v>640</v>
      </c>
      <c r="E9779" s="40">
        <v>40</v>
      </c>
      <c r="F9779" s="40" t="s">
        <v>642</v>
      </c>
    </row>
    <row r="9780" spans="1:6" x14ac:dyDescent="0.5">
      <c r="A9780" s="38">
        <v>43731</v>
      </c>
      <c r="B9780" s="39">
        <v>0.20818287037037039</v>
      </c>
      <c r="C9780" s="40">
        <v>4</v>
      </c>
      <c r="D9780" s="40" t="s">
        <v>651</v>
      </c>
      <c r="E9780" s="40">
        <v>72</v>
      </c>
      <c r="F9780" s="40" t="s">
        <v>642</v>
      </c>
    </row>
    <row r="9781" spans="1:6" x14ac:dyDescent="0.5">
      <c r="A9781" s="38">
        <v>43731</v>
      </c>
      <c r="B9781" s="39">
        <v>0.21186342592592591</v>
      </c>
      <c r="C9781" s="40">
        <v>3</v>
      </c>
      <c r="D9781" s="40" t="s">
        <v>645</v>
      </c>
      <c r="E9781" s="40">
        <v>116</v>
      </c>
      <c r="F9781" s="40" t="s">
        <v>646</v>
      </c>
    </row>
    <row r="9782" spans="1:6" x14ac:dyDescent="0.5">
      <c r="A9782" s="38">
        <v>43731</v>
      </c>
      <c r="B9782" s="39">
        <v>0.21390046296296297</v>
      </c>
      <c r="C9782" s="40">
        <v>2</v>
      </c>
      <c r="D9782" s="40" t="s">
        <v>651</v>
      </c>
      <c r="E9782" s="40">
        <v>69</v>
      </c>
      <c r="F9782" s="40" t="s">
        <v>642</v>
      </c>
    </row>
    <row r="9783" spans="1:6" x14ac:dyDescent="0.5">
      <c r="A9783" s="38">
        <v>43731</v>
      </c>
      <c r="B9783" s="39">
        <v>0.21668981481481484</v>
      </c>
      <c r="C9783" s="40">
        <v>1</v>
      </c>
      <c r="D9783" s="40" t="s">
        <v>640</v>
      </c>
      <c r="E9783" s="40">
        <v>126</v>
      </c>
      <c r="F9783" s="40" t="s">
        <v>646</v>
      </c>
    </row>
    <row r="9784" spans="1:6" x14ac:dyDescent="0.5">
      <c r="A9784" s="38">
        <v>43731</v>
      </c>
      <c r="B9784" s="39">
        <v>0.22171296296296295</v>
      </c>
      <c r="C9784" s="40">
        <v>4</v>
      </c>
      <c r="D9784" s="40" t="s">
        <v>640</v>
      </c>
      <c r="E9784" s="40">
        <v>114</v>
      </c>
      <c r="F9784" s="40" t="s">
        <v>642</v>
      </c>
    </row>
    <row r="9785" spans="1:6" x14ac:dyDescent="0.5">
      <c r="A9785" s="38">
        <v>43731</v>
      </c>
      <c r="B9785" s="39">
        <v>0.22187500000000002</v>
      </c>
      <c r="C9785" s="40">
        <v>4</v>
      </c>
      <c r="D9785" s="40" t="s">
        <v>645</v>
      </c>
      <c r="E9785" s="40">
        <v>111</v>
      </c>
      <c r="F9785" s="40" t="s">
        <v>646</v>
      </c>
    </row>
    <row r="9786" spans="1:6" x14ac:dyDescent="0.5">
      <c r="A9786" s="38">
        <v>43731</v>
      </c>
      <c r="B9786" s="39">
        <v>0.22209490740740742</v>
      </c>
      <c r="C9786" s="40">
        <v>4</v>
      </c>
      <c r="D9786" s="40" t="s">
        <v>640</v>
      </c>
      <c r="E9786" s="40">
        <v>111</v>
      </c>
      <c r="F9786" s="40" t="s">
        <v>641</v>
      </c>
    </row>
    <row r="9787" spans="1:6" x14ac:dyDescent="0.5">
      <c r="A9787" s="38">
        <v>43731</v>
      </c>
      <c r="B9787" s="39">
        <v>0.22677083333333334</v>
      </c>
      <c r="C9787" s="40">
        <v>3</v>
      </c>
      <c r="D9787" s="40" t="s">
        <v>640</v>
      </c>
      <c r="E9787" s="40">
        <v>38</v>
      </c>
      <c r="F9787" s="40" t="s">
        <v>641</v>
      </c>
    </row>
    <row r="9788" spans="1:6" x14ac:dyDescent="0.5">
      <c r="A9788" s="38">
        <v>43731</v>
      </c>
      <c r="B9788" s="39">
        <v>0.22891203703703702</v>
      </c>
      <c r="C9788" s="40">
        <v>4</v>
      </c>
      <c r="D9788" s="40" t="s">
        <v>651</v>
      </c>
      <c r="E9788" s="40">
        <v>80</v>
      </c>
      <c r="F9788" s="40" t="s">
        <v>642</v>
      </c>
    </row>
    <row r="9789" spans="1:6" x14ac:dyDescent="0.5">
      <c r="A9789" s="38">
        <v>43731</v>
      </c>
      <c r="B9789" s="39">
        <v>0.23123842592592592</v>
      </c>
      <c r="C9789" s="40">
        <v>4</v>
      </c>
      <c r="D9789" s="40" t="s">
        <v>640</v>
      </c>
      <c r="E9789" s="40">
        <v>42</v>
      </c>
      <c r="F9789" s="40" t="s">
        <v>641</v>
      </c>
    </row>
    <row r="9790" spans="1:6" x14ac:dyDescent="0.5">
      <c r="A9790" s="38">
        <v>43731</v>
      </c>
      <c r="B9790" s="39">
        <v>0.23130787037037037</v>
      </c>
      <c r="C9790" s="40">
        <v>2</v>
      </c>
      <c r="D9790" s="40" t="s">
        <v>640</v>
      </c>
      <c r="E9790" s="40">
        <v>95</v>
      </c>
      <c r="F9790" s="40" t="s">
        <v>641</v>
      </c>
    </row>
    <row r="9791" spans="1:6" x14ac:dyDescent="0.5">
      <c r="A9791" s="38">
        <v>43731</v>
      </c>
      <c r="B9791" s="39">
        <v>0.23170138888888889</v>
      </c>
      <c r="C9791" s="40">
        <v>2</v>
      </c>
      <c r="D9791" s="40" t="s">
        <v>640</v>
      </c>
      <c r="E9791" s="40">
        <v>79</v>
      </c>
      <c r="F9791" s="40" t="s">
        <v>641</v>
      </c>
    </row>
    <row r="9792" spans="1:6" x14ac:dyDescent="0.5">
      <c r="A9792" s="38">
        <v>43731</v>
      </c>
      <c r="B9792" s="39">
        <v>0.29069444444444442</v>
      </c>
      <c r="C9792" s="40">
        <v>2</v>
      </c>
      <c r="D9792" s="40" t="s">
        <v>640</v>
      </c>
      <c r="E9792" s="40">
        <v>72</v>
      </c>
      <c r="F9792" s="40" t="s">
        <v>641</v>
      </c>
    </row>
    <row r="9793" spans="1:6" x14ac:dyDescent="0.5">
      <c r="A9793" s="38">
        <v>43731</v>
      </c>
      <c r="B9793" s="39">
        <v>0.29122685185185188</v>
      </c>
      <c r="C9793" s="40">
        <v>2</v>
      </c>
      <c r="D9793" s="40" t="s">
        <v>640</v>
      </c>
      <c r="E9793" s="40">
        <v>57</v>
      </c>
      <c r="F9793" s="40" t="s">
        <v>641</v>
      </c>
    </row>
    <row r="9794" spans="1:6" x14ac:dyDescent="0.5">
      <c r="A9794" s="38">
        <v>43731</v>
      </c>
      <c r="B9794" s="39">
        <v>0.2991550925925926</v>
      </c>
      <c r="C9794" s="40">
        <v>4</v>
      </c>
      <c r="D9794" s="40" t="s">
        <v>651</v>
      </c>
      <c r="E9794" s="40">
        <v>65</v>
      </c>
      <c r="F9794" s="40" t="s">
        <v>642</v>
      </c>
    </row>
    <row r="9795" spans="1:6" x14ac:dyDescent="0.5">
      <c r="A9795" s="38">
        <v>43731</v>
      </c>
      <c r="B9795" s="39">
        <v>0.30693287037037037</v>
      </c>
      <c r="C9795" s="40">
        <v>4</v>
      </c>
      <c r="D9795" s="40" t="s">
        <v>640</v>
      </c>
      <c r="E9795" s="40">
        <v>95</v>
      </c>
      <c r="F9795" s="40" t="s">
        <v>646</v>
      </c>
    </row>
    <row r="9796" spans="1:6" x14ac:dyDescent="0.5">
      <c r="A9796" s="38">
        <v>43731</v>
      </c>
      <c r="B9796" s="39">
        <v>0.31449074074074074</v>
      </c>
      <c r="C9796" s="40">
        <v>4</v>
      </c>
      <c r="D9796" s="40" t="s">
        <v>651</v>
      </c>
      <c r="E9796" s="40">
        <v>79</v>
      </c>
      <c r="F9796" s="40" t="s">
        <v>642</v>
      </c>
    </row>
    <row r="9797" spans="1:6" x14ac:dyDescent="0.5">
      <c r="A9797" s="38">
        <v>43731</v>
      </c>
      <c r="B9797" s="39">
        <v>0.31473379629629633</v>
      </c>
      <c r="C9797" s="40">
        <v>1</v>
      </c>
      <c r="D9797" s="40" t="s">
        <v>651</v>
      </c>
      <c r="E9797" s="40">
        <v>75</v>
      </c>
      <c r="F9797" s="40" t="s">
        <v>642</v>
      </c>
    </row>
    <row r="9798" spans="1:6" x14ac:dyDescent="0.5">
      <c r="A9798" s="38">
        <v>43731</v>
      </c>
      <c r="B9798" s="39">
        <v>0.31635416666666666</v>
      </c>
      <c r="C9798" s="40">
        <v>4</v>
      </c>
      <c r="D9798" s="40" t="s">
        <v>640</v>
      </c>
      <c r="E9798" s="40">
        <v>80</v>
      </c>
      <c r="F9798" s="40" t="s">
        <v>641</v>
      </c>
    </row>
    <row r="9799" spans="1:6" x14ac:dyDescent="0.5">
      <c r="A9799" s="38">
        <v>43731</v>
      </c>
      <c r="B9799" s="39">
        <v>0.3228125</v>
      </c>
      <c r="C9799" s="40">
        <v>4</v>
      </c>
      <c r="D9799" s="40" t="s">
        <v>640</v>
      </c>
      <c r="E9799" s="40">
        <v>44</v>
      </c>
      <c r="F9799" s="40" t="s">
        <v>646</v>
      </c>
    </row>
    <row r="9800" spans="1:6" x14ac:dyDescent="0.5">
      <c r="A9800" s="38">
        <v>43731</v>
      </c>
      <c r="B9800" s="39">
        <v>0.32461805555555556</v>
      </c>
      <c r="C9800" s="40">
        <v>4</v>
      </c>
      <c r="D9800" s="40" t="s">
        <v>651</v>
      </c>
      <c r="E9800" s="40">
        <v>51</v>
      </c>
      <c r="F9800" s="40" t="s">
        <v>642</v>
      </c>
    </row>
    <row r="9801" spans="1:6" x14ac:dyDescent="0.5">
      <c r="A9801" s="38">
        <v>43731</v>
      </c>
      <c r="B9801" s="39">
        <v>0.3382175925925926</v>
      </c>
      <c r="C9801" s="40">
        <v>1</v>
      </c>
      <c r="D9801" s="40" t="s">
        <v>651</v>
      </c>
      <c r="E9801" s="40">
        <v>43</v>
      </c>
      <c r="F9801" s="40" t="s">
        <v>642</v>
      </c>
    </row>
    <row r="9802" spans="1:6" x14ac:dyDescent="0.5">
      <c r="A9802" s="38">
        <v>43731</v>
      </c>
      <c r="B9802" s="39">
        <v>0.36675925925925923</v>
      </c>
      <c r="C9802" s="40">
        <v>1</v>
      </c>
      <c r="D9802" s="40" t="s">
        <v>651</v>
      </c>
      <c r="E9802" s="40">
        <v>75</v>
      </c>
      <c r="F9802" s="40" t="s">
        <v>642</v>
      </c>
    </row>
    <row r="9803" spans="1:6" x14ac:dyDescent="0.5">
      <c r="A9803" s="38">
        <v>43731</v>
      </c>
      <c r="B9803" s="39">
        <v>0.37212962962962964</v>
      </c>
      <c r="C9803" s="40">
        <v>4</v>
      </c>
      <c r="D9803" s="40" t="s">
        <v>651</v>
      </c>
      <c r="E9803" s="40">
        <v>65</v>
      </c>
      <c r="F9803" s="40" t="s">
        <v>642</v>
      </c>
    </row>
    <row r="9804" spans="1:6" x14ac:dyDescent="0.5">
      <c r="A9804" s="38">
        <v>43731</v>
      </c>
      <c r="B9804" s="39">
        <v>0.37990740740740742</v>
      </c>
      <c r="C9804" s="40">
        <v>4</v>
      </c>
      <c r="D9804" s="40" t="s">
        <v>645</v>
      </c>
      <c r="E9804" s="40">
        <v>59</v>
      </c>
      <c r="F9804" s="40" t="s">
        <v>646</v>
      </c>
    </row>
    <row r="9805" spans="1:6" x14ac:dyDescent="0.5">
      <c r="A9805" s="38">
        <v>43731</v>
      </c>
      <c r="B9805" s="39">
        <v>0.39886574074074077</v>
      </c>
      <c r="C9805" s="40">
        <v>4</v>
      </c>
      <c r="D9805" s="40" t="s">
        <v>651</v>
      </c>
      <c r="E9805" s="40">
        <v>64</v>
      </c>
      <c r="F9805" s="40" t="s">
        <v>642</v>
      </c>
    </row>
    <row r="9806" spans="1:6" x14ac:dyDescent="0.5">
      <c r="A9806" s="38">
        <v>43731</v>
      </c>
      <c r="B9806" s="39">
        <v>0.41885416666666669</v>
      </c>
      <c r="C9806" s="40">
        <v>4</v>
      </c>
      <c r="D9806" s="40" t="s">
        <v>651</v>
      </c>
      <c r="E9806" s="40">
        <v>49</v>
      </c>
      <c r="F9806" s="40" t="s">
        <v>642</v>
      </c>
    </row>
    <row r="9807" spans="1:6" x14ac:dyDescent="0.5">
      <c r="A9807" s="38">
        <v>43731</v>
      </c>
      <c r="B9807" s="39">
        <v>0.4224074074074074</v>
      </c>
      <c r="C9807" s="40">
        <v>2</v>
      </c>
      <c r="D9807" s="40" t="s">
        <v>640</v>
      </c>
      <c r="E9807" s="40">
        <v>118</v>
      </c>
      <c r="F9807" s="40" t="s">
        <v>641</v>
      </c>
    </row>
    <row r="9808" spans="1:6" x14ac:dyDescent="0.5">
      <c r="A9808" s="38">
        <v>43731</v>
      </c>
      <c r="B9808" s="39">
        <v>0.42244212962962963</v>
      </c>
      <c r="C9808" s="40">
        <v>2</v>
      </c>
      <c r="D9808" s="40" t="s">
        <v>645</v>
      </c>
      <c r="E9808" s="40">
        <v>116</v>
      </c>
      <c r="F9808" s="40" t="s">
        <v>641</v>
      </c>
    </row>
    <row r="9809" spans="1:6" x14ac:dyDescent="0.5">
      <c r="A9809" s="38">
        <v>43731</v>
      </c>
      <c r="B9809" s="39">
        <v>0.42254629629629631</v>
      </c>
      <c r="C9809" s="40">
        <v>2</v>
      </c>
      <c r="D9809" s="40" t="s">
        <v>640</v>
      </c>
      <c r="E9809" s="40">
        <v>64</v>
      </c>
      <c r="F9809" s="40" t="s">
        <v>641</v>
      </c>
    </row>
    <row r="9810" spans="1:6" x14ac:dyDescent="0.5">
      <c r="A9810" s="38">
        <v>43731</v>
      </c>
      <c r="B9810" s="39">
        <v>0.4225694444444445</v>
      </c>
      <c r="C9810" s="40">
        <v>2</v>
      </c>
      <c r="D9810" s="40" t="s">
        <v>640</v>
      </c>
      <c r="E9810" s="40">
        <v>44</v>
      </c>
      <c r="F9810" s="40" t="s">
        <v>641</v>
      </c>
    </row>
    <row r="9811" spans="1:6" x14ac:dyDescent="0.5">
      <c r="A9811" s="38">
        <v>43731</v>
      </c>
      <c r="B9811" s="39">
        <v>0.42303240740740744</v>
      </c>
      <c r="C9811" s="40">
        <v>2</v>
      </c>
      <c r="D9811" s="40" t="s">
        <v>640</v>
      </c>
      <c r="E9811" s="40">
        <v>60</v>
      </c>
      <c r="F9811" s="40" t="s">
        <v>641</v>
      </c>
    </row>
    <row r="9812" spans="1:6" x14ac:dyDescent="0.5">
      <c r="A9812" s="38">
        <v>43731</v>
      </c>
      <c r="B9812" s="39">
        <v>0.47435185185185186</v>
      </c>
      <c r="C9812" s="40">
        <v>1</v>
      </c>
      <c r="D9812" s="40" t="s">
        <v>651</v>
      </c>
      <c r="E9812" s="40">
        <v>114</v>
      </c>
      <c r="F9812" s="40" t="s">
        <v>642</v>
      </c>
    </row>
    <row r="9813" spans="1:6" x14ac:dyDescent="0.5">
      <c r="A9813" s="38">
        <v>43731</v>
      </c>
      <c r="B9813" s="39">
        <v>0.47700231481481481</v>
      </c>
      <c r="C9813" s="40">
        <v>3</v>
      </c>
      <c r="D9813" s="40" t="s">
        <v>640</v>
      </c>
      <c r="E9813" s="40">
        <v>40</v>
      </c>
      <c r="F9813" s="40" t="s">
        <v>641</v>
      </c>
    </row>
    <row r="9814" spans="1:6" x14ac:dyDescent="0.5">
      <c r="A9814" s="38">
        <v>43731</v>
      </c>
      <c r="B9814" s="39">
        <v>0.47704861111111113</v>
      </c>
      <c r="C9814" s="40">
        <v>3</v>
      </c>
      <c r="D9814" s="40" t="s">
        <v>640</v>
      </c>
      <c r="E9814" s="40">
        <v>53</v>
      </c>
      <c r="F9814" s="40" t="s">
        <v>641</v>
      </c>
    </row>
    <row r="9815" spans="1:6" x14ac:dyDescent="0.5">
      <c r="A9815" s="38">
        <v>43731</v>
      </c>
      <c r="B9815" s="39">
        <v>0.4770833333333333</v>
      </c>
      <c r="C9815" s="40">
        <v>3</v>
      </c>
      <c r="D9815" s="40" t="s">
        <v>640</v>
      </c>
      <c r="E9815" s="40">
        <v>44</v>
      </c>
      <c r="F9815" s="40" t="s">
        <v>641</v>
      </c>
    </row>
    <row r="9816" spans="1:6" x14ac:dyDescent="0.5">
      <c r="A9816" s="38">
        <v>43731</v>
      </c>
      <c r="B9816" s="39">
        <v>0.4770949074074074</v>
      </c>
      <c r="C9816" s="40">
        <v>3</v>
      </c>
      <c r="D9816" s="40" t="s">
        <v>640</v>
      </c>
      <c r="E9816" s="40">
        <v>44</v>
      </c>
      <c r="F9816" s="40" t="s">
        <v>641</v>
      </c>
    </row>
    <row r="9817" spans="1:6" x14ac:dyDescent="0.5">
      <c r="A9817" s="38">
        <v>43731</v>
      </c>
      <c r="B9817" s="39">
        <v>0.47710648148148144</v>
      </c>
      <c r="C9817" s="40">
        <v>3</v>
      </c>
      <c r="D9817" s="40" t="s">
        <v>640</v>
      </c>
      <c r="E9817" s="40">
        <v>53</v>
      </c>
      <c r="F9817" s="40" t="s">
        <v>641</v>
      </c>
    </row>
    <row r="9818" spans="1:6" x14ac:dyDescent="0.5">
      <c r="A9818" s="38">
        <v>43731</v>
      </c>
      <c r="B9818" s="39">
        <v>0.47711805555555559</v>
      </c>
      <c r="C9818" s="40">
        <v>3</v>
      </c>
      <c r="D9818" s="40" t="s">
        <v>640</v>
      </c>
      <c r="E9818" s="40">
        <v>52</v>
      </c>
      <c r="F9818" s="40" t="s">
        <v>641</v>
      </c>
    </row>
    <row r="9819" spans="1:6" x14ac:dyDescent="0.5">
      <c r="A9819" s="38">
        <v>43731</v>
      </c>
      <c r="B9819" s="39">
        <v>0.47714120370370372</v>
      </c>
      <c r="C9819" s="40">
        <v>3</v>
      </c>
      <c r="D9819" s="40" t="s">
        <v>640</v>
      </c>
      <c r="E9819" s="40">
        <v>52</v>
      </c>
      <c r="F9819" s="40" t="s">
        <v>641</v>
      </c>
    </row>
    <row r="9820" spans="1:6" x14ac:dyDescent="0.5">
      <c r="A9820" s="38">
        <v>43731</v>
      </c>
      <c r="B9820" s="39">
        <v>0.47715277777777776</v>
      </c>
      <c r="C9820" s="40">
        <v>3</v>
      </c>
      <c r="D9820" s="40" t="s">
        <v>640</v>
      </c>
      <c r="E9820" s="40">
        <v>52</v>
      </c>
      <c r="F9820" s="40" t="s">
        <v>641</v>
      </c>
    </row>
    <row r="9821" spans="1:6" x14ac:dyDescent="0.5">
      <c r="A9821" s="38">
        <v>43731</v>
      </c>
      <c r="B9821" s="39">
        <v>0.47716435185185185</v>
      </c>
      <c r="C9821" s="40">
        <v>3</v>
      </c>
      <c r="D9821" s="40" t="s">
        <v>640</v>
      </c>
      <c r="E9821" s="40">
        <v>50</v>
      </c>
      <c r="F9821" s="40" t="s">
        <v>641</v>
      </c>
    </row>
    <row r="9822" spans="1:6" x14ac:dyDescent="0.5">
      <c r="A9822" s="38">
        <v>43731</v>
      </c>
      <c r="B9822" s="39">
        <v>0.47717592592592589</v>
      </c>
      <c r="C9822" s="40">
        <v>3</v>
      </c>
      <c r="D9822" s="40" t="s">
        <v>640</v>
      </c>
      <c r="E9822" s="40">
        <v>53</v>
      </c>
      <c r="F9822" s="40" t="s">
        <v>641</v>
      </c>
    </row>
    <row r="9823" spans="1:6" x14ac:dyDescent="0.5">
      <c r="A9823" s="38">
        <v>43731</v>
      </c>
      <c r="B9823" s="39">
        <v>0.47718750000000004</v>
      </c>
      <c r="C9823" s="40">
        <v>3</v>
      </c>
      <c r="D9823" s="40" t="s">
        <v>640</v>
      </c>
      <c r="E9823" s="40">
        <v>50</v>
      </c>
      <c r="F9823" s="40" t="s">
        <v>641</v>
      </c>
    </row>
    <row r="9824" spans="1:6" x14ac:dyDescent="0.5">
      <c r="A9824" s="38">
        <v>43731</v>
      </c>
      <c r="B9824" s="39">
        <v>0.47719907407407408</v>
      </c>
      <c r="C9824" s="40">
        <v>3</v>
      </c>
      <c r="D9824" s="40" t="s">
        <v>640</v>
      </c>
      <c r="E9824" s="40">
        <v>60</v>
      </c>
      <c r="F9824" s="40" t="s">
        <v>641</v>
      </c>
    </row>
    <row r="9825" spans="1:6" x14ac:dyDescent="0.5">
      <c r="A9825" s="38">
        <v>43731</v>
      </c>
      <c r="B9825" s="39">
        <v>0.47721064814814818</v>
      </c>
      <c r="C9825" s="40">
        <v>3</v>
      </c>
      <c r="D9825" s="40" t="s">
        <v>640</v>
      </c>
      <c r="E9825" s="40">
        <v>49</v>
      </c>
      <c r="F9825" s="40" t="s">
        <v>641</v>
      </c>
    </row>
    <row r="9826" spans="1:6" x14ac:dyDescent="0.5">
      <c r="A9826" s="38">
        <v>43731</v>
      </c>
      <c r="B9826" s="39">
        <v>0.47722222222222221</v>
      </c>
      <c r="C9826" s="40">
        <v>3</v>
      </c>
      <c r="D9826" s="40" t="s">
        <v>640</v>
      </c>
      <c r="E9826" s="40">
        <v>51</v>
      </c>
      <c r="F9826" s="40" t="s">
        <v>641</v>
      </c>
    </row>
    <row r="9827" spans="1:6" x14ac:dyDescent="0.5">
      <c r="A9827" s="38">
        <v>43731</v>
      </c>
      <c r="B9827" s="39">
        <v>0.47723379629629631</v>
      </c>
      <c r="C9827" s="40">
        <v>3</v>
      </c>
      <c r="D9827" s="40" t="s">
        <v>640</v>
      </c>
      <c r="E9827" s="40">
        <v>46</v>
      </c>
      <c r="F9827" s="40" t="s">
        <v>641</v>
      </c>
    </row>
    <row r="9828" spans="1:6" x14ac:dyDescent="0.5">
      <c r="A9828" s="38">
        <v>43731</v>
      </c>
      <c r="B9828" s="39">
        <v>0.4772569444444445</v>
      </c>
      <c r="C9828" s="40">
        <v>3</v>
      </c>
      <c r="D9828" s="40" t="s">
        <v>640</v>
      </c>
      <c r="E9828" s="40">
        <v>51</v>
      </c>
      <c r="F9828" s="40" t="s">
        <v>641</v>
      </c>
    </row>
    <row r="9829" spans="1:6" x14ac:dyDescent="0.5">
      <c r="A9829" s="38">
        <v>43731</v>
      </c>
      <c r="B9829" s="39">
        <v>0.47726851851851854</v>
      </c>
      <c r="C9829" s="40">
        <v>3</v>
      </c>
      <c r="D9829" s="40" t="s">
        <v>640</v>
      </c>
      <c r="E9829" s="40">
        <v>54</v>
      </c>
      <c r="F9829" s="40" t="s">
        <v>641</v>
      </c>
    </row>
    <row r="9830" spans="1:6" x14ac:dyDescent="0.5">
      <c r="A9830" s="38">
        <v>43731</v>
      </c>
      <c r="B9830" s="39">
        <v>0.47728009259259263</v>
      </c>
      <c r="C9830" s="40">
        <v>3</v>
      </c>
      <c r="D9830" s="40" t="s">
        <v>640</v>
      </c>
      <c r="E9830" s="40">
        <v>53</v>
      </c>
      <c r="F9830" s="40" t="s">
        <v>641</v>
      </c>
    </row>
    <row r="9831" spans="1:6" x14ac:dyDescent="0.5">
      <c r="A9831" s="38">
        <v>43731</v>
      </c>
      <c r="B9831" s="39">
        <v>0.47729166666666667</v>
      </c>
      <c r="C9831" s="40">
        <v>3</v>
      </c>
      <c r="D9831" s="40" t="s">
        <v>640</v>
      </c>
      <c r="E9831" s="40">
        <v>53</v>
      </c>
      <c r="F9831" s="40" t="s">
        <v>641</v>
      </c>
    </row>
    <row r="9832" spans="1:6" x14ac:dyDescent="0.5">
      <c r="A9832" s="38">
        <v>43731</v>
      </c>
      <c r="B9832" s="39">
        <v>0.47730324074074071</v>
      </c>
      <c r="C9832" s="40">
        <v>3</v>
      </c>
      <c r="D9832" s="40" t="s">
        <v>640</v>
      </c>
      <c r="E9832" s="40">
        <v>53</v>
      </c>
      <c r="F9832" s="40" t="s">
        <v>641</v>
      </c>
    </row>
    <row r="9833" spans="1:6" x14ac:dyDescent="0.5">
      <c r="A9833" s="38">
        <v>43731</v>
      </c>
      <c r="B9833" s="39">
        <v>0.4773148148148148</v>
      </c>
      <c r="C9833" s="40">
        <v>3</v>
      </c>
      <c r="D9833" s="40" t="s">
        <v>640</v>
      </c>
      <c r="E9833" s="40">
        <v>49</v>
      </c>
      <c r="F9833" s="40" t="s">
        <v>641</v>
      </c>
    </row>
    <row r="9834" spans="1:6" x14ac:dyDescent="0.5">
      <c r="A9834" s="38">
        <v>43731</v>
      </c>
      <c r="B9834" s="39">
        <v>0.47732638888888884</v>
      </c>
      <c r="C9834" s="40">
        <v>3</v>
      </c>
      <c r="D9834" s="40" t="s">
        <v>640</v>
      </c>
      <c r="E9834" s="40">
        <v>52</v>
      </c>
      <c r="F9834" s="40" t="s">
        <v>641</v>
      </c>
    </row>
    <row r="9835" spans="1:6" x14ac:dyDescent="0.5">
      <c r="A9835" s="38">
        <v>43731</v>
      </c>
      <c r="B9835" s="39">
        <v>0.47733796296296299</v>
      </c>
      <c r="C9835" s="40">
        <v>3</v>
      </c>
      <c r="D9835" s="40" t="s">
        <v>640</v>
      </c>
      <c r="E9835" s="40">
        <v>61</v>
      </c>
      <c r="F9835" s="40" t="s">
        <v>641</v>
      </c>
    </row>
    <row r="9836" spans="1:6" x14ac:dyDescent="0.5">
      <c r="A9836" s="38">
        <v>43731</v>
      </c>
      <c r="B9836" s="39">
        <v>0.47734953703703703</v>
      </c>
      <c r="C9836" s="40">
        <v>3</v>
      </c>
      <c r="D9836" s="40" t="s">
        <v>640</v>
      </c>
      <c r="E9836" s="40">
        <v>61</v>
      </c>
      <c r="F9836" s="40" t="s">
        <v>641</v>
      </c>
    </row>
    <row r="9837" spans="1:6" x14ac:dyDescent="0.5">
      <c r="A9837" s="38">
        <v>43731</v>
      </c>
      <c r="B9837" s="39">
        <v>0.47736111111111112</v>
      </c>
      <c r="C9837" s="40">
        <v>3</v>
      </c>
      <c r="D9837" s="40" t="s">
        <v>640</v>
      </c>
      <c r="E9837" s="40">
        <v>48</v>
      </c>
      <c r="F9837" s="40" t="s">
        <v>641</v>
      </c>
    </row>
    <row r="9838" spans="1:6" x14ac:dyDescent="0.5">
      <c r="A9838" s="38">
        <v>43731</v>
      </c>
      <c r="B9838" s="39">
        <v>0.47737268518518516</v>
      </c>
      <c r="C9838" s="40">
        <v>3</v>
      </c>
      <c r="D9838" s="40" t="s">
        <v>640</v>
      </c>
      <c r="E9838" s="40">
        <v>43</v>
      </c>
      <c r="F9838" s="40" t="s">
        <v>641</v>
      </c>
    </row>
    <row r="9839" spans="1:6" x14ac:dyDescent="0.5">
      <c r="A9839" s="38">
        <v>43731</v>
      </c>
      <c r="B9839" s="39">
        <v>0.47738425925925926</v>
      </c>
      <c r="C9839" s="40">
        <v>3</v>
      </c>
      <c r="D9839" s="40" t="s">
        <v>640</v>
      </c>
      <c r="E9839" s="40">
        <v>40</v>
      </c>
      <c r="F9839" s="40" t="s">
        <v>641</v>
      </c>
    </row>
    <row r="9840" spans="1:6" x14ac:dyDescent="0.5">
      <c r="A9840" s="38">
        <v>43731</v>
      </c>
      <c r="B9840" s="39">
        <v>0.47750000000000004</v>
      </c>
      <c r="C9840" s="40">
        <v>3</v>
      </c>
      <c r="D9840" s="40" t="s">
        <v>640</v>
      </c>
      <c r="E9840" s="40">
        <v>40</v>
      </c>
      <c r="F9840" s="40" t="s">
        <v>641</v>
      </c>
    </row>
    <row r="9841" spans="1:6" x14ac:dyDescent="0.5">
      <c r="A9841" s="38">
        <v>43731</v>
      </c>
      <c r="B9841" s="39">
        <v>0.47888888888888892</v>
      </c>
      <c r="C9841" s="40">
        <v>4</v>
      </c>
      <c r="D9841" s="40" t="s">
        <v>651</v>
      </c>
      <c r="E9841" s="40">
        <v>68</v>
      </c>
      <c r="F9841" s="40" t="s">
        <v>642</v>
      </c>
    </row>
    <row r="9842" spans="1:6" x14ac:dyDescent="0.5">
      <c r="A9842" s="38">
        <v>43731</v>
      </c>
      <c r="B9842" s="39">
        <v>0.48401620370370368</v>
      </c>
      <c r="C9842" s="40">
        <v>2</v>
      </c>
      <c r="D9842" s="40" t="s">
        <v>640</v>
      </c>
      <c r="E9842" s="40">
        <v>65</v>
      </c>
      <c r="F9842" s="40" t="s">
        <v>641</v>
      </c>
    </row>
    <row r="9843" spans="1:6" x14ac:dyDescent="0.5">
      <c r="A9843" s="38">
        <v>43731</v>
      </c>
      <c r="B9843" s="39">
        <v>0.48752314814814812</v>
      </c>
      <c r="C9843" s="40">
        <v>2</v>
      </c>
      <c r="D9843" s="40" t="s">
        <v>640</v>
      </c>
      <c r="E9843" s="40">
        <v>49</v>
      </c>
      <c r="F9843" s="40" t="s">
        <v>641</v>
      </c>
    </row>
    <row r="9844" spans="1:6" x14ac:dyDescent="0.5">
      <c r="A9844" s="38">
        <v>43731</v>
      </c>
      <c r="B9844" s="39">
        <v>0.48797453703703703</v>
      </c>
      <c r="C9844" s="40">
        <v>2</v>
      </c>
      <c r="D9844" s="40" t="s">
        <v>640</v>
      </c>
      <c r="E9844" s="40">
        <v>37</v>
      </c>
      <c r="F9844" s="40" t="s">
        <v>641</v>
      </c>
    </row>
    <row r="9845" spans="1:6" x14ac:dyDescent="0.5">
      <c r="A9845" s="38">
        <v>43731</v>
      </c>
      <c r="B9845" s="39">
        <v>0.48799768518518521</v>
      </c>
      <c r="C9845" s="40">
        <v>1</v>
      </c>
      <c r="D9845" s="40" t="s">
        <v>640</v>
      </c>
      <c r="E9845" s="40">
        <v>52</v>
      </c>
      <c r="F9845" s="40" t="s">
        <v>642</v>
      </c>
    </row>
    <row r="9846" spans="1:6" x14ac:dyDescent="0.5">
      <c r="A9846" s="38">
        <v>43731</v>
      </c>
      <c r="B9846" s="39">
        <v>0.49017361111111107</v>
      </c>
      <c r="C9846" s="40">
        <v>4</v>
      </c>
      <c r="D9846" s="40" t="s">
        <v>651</v>
      </c>
      <c r="E9846" s="40">
        <v>62</v>
      </c>
      <c r="F9846" s="40" t="s">
        <v>642</v>
      </c>
    </row>
    <row r="9847" spans="1:6" x14ac:dyDescent="0.5">
      <c r="A9847" s="38">
        <v>43731</v>
      </c>
      <c r="B9847" s="39">
        <v>0.49238425925925927</v>
      </c>
      <c r="C9847" s="40">
        <v>4</v>
      </c>
      <c r="D9847" s="40" t="s">
        <v>651</v>
      </c>
      <c r="E9847" s="40">
        <v>38</v>
      </c>
      <c r="F9847" s="40" t="s">
        <v>642</v>
      </c>
    </row>
    <row r="9848" spans="1:6" x14ac:dyDescent="0.5">
      <c r="A9848" s="38">
        <v>43731</v>
      </c>
      <c r="B9848" s="39">
        <v>0.49376157407407412</v>
      </c>
      <c r="C9848" s="40">
        <v>4</v>
      </c>
      <c r="D9848" s="40" t="s">
        <v>640</v>
      </c>
      <c r="E9848" s="40">
        <v>73</v>
      </c>
      <c r="F9848" s="40" t="s">
        <v>641</v>
      </c>
    </row>
    <row r="9849" spans="1:6" x14ac:dyDescent="0.5">
      <c r="A9849" s="38">
        <v>43731</v>
      </c>
      <c r="B9849" s="39">
        <v>0.49557870370370366</v>
      </c>
      <c r="C9849" s="40">
        <v>2</v>
      </c>
      <c r="D9849" s="40" t="s">
        <v>640</v>
      </c>
      <c r="E9849" s="40">
        <v>60</v>
      </c>
      <c r="F9849" s="40" t="s">
        <v>641</v>
      </c>
    </row>
    <row r="9850" spans="1:6" x14ac:dyDescent="0.5">
      <c r="A9850" s="38">
        <v>43731</v>
      </c>
      <c r="B9850" s="39">
        <v>0.49733796296296301</v>
      </c>
      <c r="C9850" s="40">
        <v>4</v>
      </c>
      <c r="D9850" s="40" t="s">
        <v>651</v>
      </c>
      <c r="E9850" s="40">
        <v>54</v>
      </c>
      <c r="F9850" s="40" t="s">
        <v>642</v>
      </c>
    </row>
    <row r="9851" spans="1:6" x14ac:dyDescent="0.5">
      <c r="A9851" s="38">
        <v>43731</v>
      </c>
      <c r="B9851" s="39">
        <v>0.50054398148148149</v>
      </c>
      <c r="C9851" s="40">
        <v>2</v>
      </c>
      <c r="D9851" s="40" t="s">
        <v>640</v>
      </c>
      <c r="E9851" s="40">
        <v>40</v>
      </c>
      <c r="F9851" s="40" t="s">
        <v>641</v>
      </c>
    </row>
    <row r="9852" spans="1:6" x14ac:dyDescent="0.5">
      <c r="A9852" s="38">
        <v>43731</v>
      </c>
      <c r="B9852" s="39">
        <v>0.50261574074074067</v>
      </c>
      <c r="C9852" s="40">
        <v>4</v>
      </c>
      <c r="D9852" s="40" t="s">
        <v>651</v>
      </c>
      <c r="E9852" s="40">
        <v>65</v>
      </c>
      <c r="F9852" s="40" t="s">
        <v>642</v>
      </c>
    </row>
    <row r="9853" spans="1:6" x14ac:dyDescent="0.5">
      <c r="A9853" s="38">
        <v>43731</v>
      </c>
      <c r="B9853" s="39">
        <v>0.50935185185185183</v>
      </c>
      <c r="C9853" s="40">
        <v>2</v>
      </c>
      <c r="D9853" s="40" t="s">
        <v>640</v>
      </c>
      <c r="E9853" s="40">
        <v>55</v>
      </c>
      <c r="F9853" s="40" t="s">
        <v>641</v>
      </c>
    </row>
    <row r="9854" spans="1:6" x14ac:dyDescent="0.5">
      <c r="A9854" s="38">
        <v>43731</v>
      </c>
      <c r="B9854" s="39">
        <v>0.51034722222222217</v>
      </c>
      <c r="C9854" s="40">
        <v>2</v>
      </c>
      <c r="D9854" s="40" t="s">
        <v>640</v>
      </c>
      <c r="E9854" s="40">
        <v>40</v>
      </c>
      <c r="F9854" s="40" t="s">
        <v>641</v>
      </c>
    </row>
    <row r="9855" spans="1:6" x14ac:dyDescent="0.5">
      <c r="A9855" s="38">
        <v>43731</v>
      </c>
      <c r="B9855" s="39">
        <v>0.51179398148148147</v>
      </c>
      <c r="C9855" s="40">
        <v>2</v>
      </c>
      <c r="D9855" s="40" t="s">
        <v>645</v>
      </c>
      <c r="E9855" s="40">
        <v>39</v>
      </c>
      <c r="F9855" s="40" t="s">
        <v>646</v>
      </c>
    </row>
    <row r="9856" spans="1:6" x14ac:dyDescent="0.5">
      <c r="A9856" s="38">
        <v>43731</v>
      </c>
      <c r="B9856" s="39">
        <v>0.51575231481481476</v>
      </c>
      <c r="C9856" s="40">
        <v>2</v>
      </c>
      <c r="D9856" s="40" t="s">
        <v>640</v>
      </c>
      <c r="E9856" s="40">
        <v>42</v>
      </c>
      <c r="F9856" s="40" t="s">
        <v>641</v>
      </c>
    </row>
    <row r="9857" spans="1:6" x14ac:dyDescent="0.5">
      <c r="A9857" s="38">
        <v>43731</v>
      </c>
      <c r="B9857" s="39">
        <v>0.51643518518518516</v>
      </c>
      <c r="C9857" s="40">
        <v>2</v>
      </c>
      <c r="D9857" s="40" t="s">
        <v>640</v>
      </c>
      <c r="E9857" s="40">
        <v>41</v>
      </c>
      <c r="F9857" s="40" t="s">
        <v>641</v>
      </c>
    </row>
    <row r="9858" spans="1:6" x14ac:dyDescent="0.5">
      <c r="A9858" s="38">
        <v>43731</v>
      </c>
      <c r="B9858" s="39">
        <v>0.51651620370370377</v>
      </c>
      <c r="C9858" s="40">
        <v>2</v>
      </c>
      <c r="D9858" s="40" t="s">
        <v>640</v>
      </c>
      <c r="E9858" s="40">
        <v>44</v>
      </c>
      <c r="F9858" s="40" t="s">
        <v>641</v>
      </c>
    </row>
    <row r="9859" spans="1:6" x14ac:dyDescent="0.5">
      <c r="A9859" s="38">
        <v>43731</v>
      </c>
      <c r="B9859" s="39">
        <v>0.51670138888888884</v>
      </c>
      <c r="C9859" s="40">
        <v>2</v>
      </c>
      <c r="D9859" s="40" t="s">
        <v>640</v>
      </c>
      <c r="E9859" s="40">
        <v>56</v>
      </c>
      <c r="F9859" s="40" t="s">
        <v>641</v>
      </c>
    </row>
    <row r="9860" spans="1:6" x14ac:dyDescent="0.5">
      <c r="A9860" s="38">
        <v>43731</v>
      </c>
      <c r="B9860" s="39">
        <v>0.51675925925925925</v>
      </c>
      <c r="C9860" s="40">
        <v>2</v>
      </c>
      <c r="D9860" s="40" t="s">
        <v>640</v>
      </c>
      <c r="E9860" s="40">
        <v>38</v>
      </c>
      <c r="F9860" s="40" t="s">
        <v>641</v>
      </c>
    </row>
    <row r="9861" spans="1:6" x14ac:dyDescent="0.5">
      <c r="A9861" s="38">
        <v>43731</v>
      </c>
      <c r="B9861" s="39">
        <v>0.51686342592592593</v>
      </c>
      <c r="C9861" s="40">
        <v>2</v>
      </c>
      <c r="D9861" s="40" t="s">
        <v>640</v>
      </c>
      <c r="E9861" s="40">
        <v>40</v>
      </c>
      <c r="F9861" s="40" t="s">
        <v>641</v>
      </c>
    </row>
    <row r="9862" spans="1:6" x14ac:dyDescent="0.5">
      <c r="A9862" s="38">
        <v>43731</v>
      </c>
      <c r="B9862" s="39">
        <v>0.51825231481481482</v>
      </c>
      <c r="C9862" s="40">
        <v>2</v>
      </c>
      <c r="D9862" s="40" t="s">
        <v>640</v>
      </c>
      <c r="E9862" s="40">
        <v>74</v>
      </c>
      <c r="F9862" s="40" t="s">
        <v>641</v>
      </c>
    </row>
    <row r="9863" spans="1:6" x14ac:dyDescent="0.5">
      <c r="A9863" s="38">
        <v>43731</v>
      </c>
      <c r="B9863" s="39">
        <v>0.51847222222222222</v>
      </c>
      <c r="C9863" s="40">
        <v>2</v>
      </c>
      <c r="D9863" s="40" t="s">
        <v>640</v>
      </c>
      <c r="E9863" s="40">
        <v>62</v>
      </c>
      <c r="F9863" s="40" t="s">
        <v>641</v>
      </c>
    </row>
    <row r="9864" spans="1:6" x14ac:dyDescent="0.5">
      <c r="A9864" s="38">
        <v>43731</v>
      </c>
      <c r="B9864" s="39">
        <v>0.51850694444444445</v>
      </c>
      <c r="C9864" s="40">
        <v>2</v>
      </c>
      <c r="D9864" s="40" t="s">
        <v>640</v>
      </c>
      <c r="E9864" s="40">
        <v>39</v>
      </c>
      <c r="F9864" s="40" t="s">
        <v>641</v>
      </c>
    </row>
    <row r="9865" spans="1:6" x14ac:dyDescent="0.5">
      <c r="A9865" s="38">
        <v>43731</v>
      </c>
      <c r="B9865" s="39">
        <v>0.51907407407407413</v>
      </c>
      <c r="C9865" s="40">
        <v>2</v>
      </c>
      <c r="D9865" s="40" t="s">
        <v>640</v>
      </c>
      <c r="E9865" s="40">
        <v>68</v>
      </c>
      <c r="F9865" s="40" t="s">
        <v>641</v>
      </c>
    </row>
    <row r="9866" spans="1:6" x14ac:dyDescent="0.5">
      <c r="A9866" s="38">
        <v>43731</v>
      </c>
      <c r="B9866" s="39">
        <v>0.51918981481481474</v>
      </c>
      <c r="C9866" s="40">
        <v>2</v>
      </c>
      <c r="D9866" s="40" t="s">
        <v>640</v>
      </c>
      <c r="E9866" s="40">
        <v>44</v>
      </c>
      <c r="F9866" s="40" t="s">
        <v>641</v>
      </c>
    </row>
    <row r="9867" spans="1:6" x14ac:dyDescent="0.5">
      <c r="A9867" s="38">
        <v>43731</v>
      </c>
      <c r="B9867" s="39">
        <v>0.51929398148148154</v>
      </c>
      <c r="C9867" s="40">
        <v>2</v>
      </c>
      <c r="D9867" s="40" t="s">
        <v>640</v>
      </c>
      <c r="E9867" s="40">
        <v>60</v>
      </c>
      <c r="F9867" s="40" t="s">
        <v>641</v>
      </c>
    </row>
    <row r="9868" spans="1:6" x14ac:dyDescent="0.5">
      <c r="A9868" s="38">
        <v>43731</v>
      </c>
      <c r="B9868" s="39">
        <v>0.51936342592592599</v>
      </c>
      <c r="C9868" s="40">
        <v>2</v>
      </c>
      <c r="D9868" s="40" t="s">
        <v>640</v>
      </c>
      <c r="E9868" s="40">
        <v>33</v>
      </c>
      <c r="F9868" s="40" t="s">
        <v>641</v>
      </c>
    </row>
    <row r="9869" spans="1:6" x14ac:dyDescent="0.5">
      <c r="A9869" s="38">
        <v>43731</v>
      </c>
      <c r="B9869" s="39">
        <v>0.51996527777777779</v>
      </c>
      <c r="C9869" s="40">
        <v>2</v>
      </c>
      <c r="D9869" s="40" t="s">
        <v>640</v>
      </c>
      <c r="E9869" s="40">
        <v>53</v>
      </c>
      <c r="F9869" s="40" t="s">
        <v>641</v>
      </c>
    </row>
    <row r="9870" spans="1:6" x14ac:dyDescent="0.5">
      <c r="A9870" s="38">
        <v>43731</v>
      </c>
      <c r="B9870" s="39">
        <v>0.51997685185185183</v>
      </c>
      <c r="C9870" s="40">
        <v>2</v>
      </c>
      <c r="D9870" s="40" t="s">
        <v>640</v>
      </c>
      <c r="E9870" s="40">
        <v>57</v>
      </c>
      <c r="F9870" s="40" t="s">
        <v>641</v>
      </c>
    </row>
    <row r="9871" spans="1:6" x14ac:dyDescent="0.5">
      <c r="A9871" s="38">
        <v>43731</v>
      </c>
      <c r="B9871" s="39">
        <v>0.51998842592592587</v>
      </c>
      <c r="C9871" s="40">
        <v>2</v>
      </c>
      <c r="D9871" s="40" t="s">
        <v>640</v>
      </c>
      <c r="E9871" s="40">
        <v>61</v>
      </c>
      <c r="F9871" s="40" t="s">
        <v>641</v>
      </c>
    </row>
    <row r="9872" spans="1:6" x14ac:dyDescent="0.5">
      <c r="A9872" s="38">
        <v>43731</v>
      </c>
      <c r="B9872" s="39">
        <v>0.52001157407407406</v>
      </c>
      <c r="C9872" s="40">
        <v>2</v>
      </c>
      <c r="D9872" s="40" t="s">
        <v>640</v>
      </c>
      <c r="E9872" s="40">
        <v>56</v>
      </c>
      <c r="F9872" s="40" t="s">
        <v>641</v>
      </c>
    </row>
    <row r="9873" spans="1:6" x14ac:dyDescent="0.5">
      <c r="A9873" s="38">
        <v>43731</v>
      </c>
      <c r="B9873" s="39">
        <v>0.52002314814814821</v>
      </c>
      <c r="C9873" s="40">
        <v>2</v>
      </c>
      <c r="D9873" s="40" t="s">
        <v>640</v>
      </c>
      <c r="E9873" s="40">
        <v>45</v>
      </c>
      <c r="F9873" s="40" t="s">
        <v>641</v>
      </c>
    </row>
    <row r="9874" spans="1:6" x14ac:dyDescent="0.5">
      <c r="A9874" s="38">
        <v>43731</v>
      </c>
      <c r="B9874" s="39">
        <v>0.52005787037037032</v>
      </c>
      <c r="C9874" s="40">
        <v>2</v>
      </c>
      <c r="D9874" s="40" t="s">
        <v>640</v>
      </c>
      <c r="E9874" s="40">
        <v>48</v>
      </c>
      <c r="F9874" s="40" t="s">
        <v>641</v>
      </c>
    </row>
    <row r="9875" spans="1:6" x14ac:dyDescent="0.5">
      <c r="A9875" s="38">
        <v>43731</v>
      </c>
      <c r="B9875" s="39">
        <v>0.52137731481481475</v>
      </c>
      <c r="C9875" s="40">
        <v>2</v>
      </c>
      <c r="D9875" s="40" t="s">
        <v>640</v>
      </c>
      <c r="E9875" s="40">
        <v>52</v>
      </c>
      <c r="F9875" s="40" t="s">
        <v>641</v>
      </c>
    </row>
    <row r="9876" spans="1:6" x14ac:dyDescent="0.5">
      <c r="A9876" s="38">
        <v>43731</v>
      </c>
      <c r="B9876" s="39">
        <v>0.5223726851851852</v>
      </c>
      <c r="C9876" s="40">
        <v>4</v>
      </c>
      <c r="D9876" s="40" t="s">
        <v>645</v>
      </c>
      <c r="E9876" s="40">
        <v>44</v>
      </c>
      <c r="F9876" s="40" t="s">
        <v>646</v>
      </c>
    </row>
    <row r="9877" spans="1:6" x14ac:dyDescent="0.5">
      <c r="A9877" s="38">
        <v>43731</v>
      </c>
      <c r="B9877" s="39">
        <v>0.53452546296296299</v>
      </c>
      <c r="C9877" s="40">
        <v>2</v>
      </c>
      <c r="D9877" s="40" t="s">
        <v>640</v>
      </c>
      <c r="E9877" s="40">
        <v>41</v>
      </c>
      <c r="F9877" s="40" t="s">
        <v>641</v>
      </c>
    </row>
    <row r="9878" spans="1:6" x14ac:dyDescent="0.5">
      <c r="A9878" s="38">
        <v>43731</v>
      </c>
      <c r="B9878" s="39">
        <v>0.53456018518518522</v>
      </c>
      <c r="C9878" s="40">
        <v>2</v>
      </c>
      <c r="D9878" s="40" t="s">
        <v>640</v>
      </c>
      <c r="E9878" s="40">
        <v>44</v>
      </c>
      <c r="F9878" s="40" t="s">
        <v>641</v>
      </c>
    </row>
    <row r="9879" spans="1:6" x14ac:dyDescent="0.5">
      <c r="A9879" s="38">
        <v>43731</v>
      </c>
      <c r="B9879" s="39">
        <v>0.53457175925925926</v>
      </c>
      <c r="C9879" s="40">
        <v>2</v>
      </c>
      <c r="D9879" s="40" t="s">
        <v>640</v>
      </c>
      <c r="E9879" s="40">
        <v>54</v>
      </c>
      <c r="F9879" s="40" t="s">
        <v>641</v>
      </c>
    </row>
    <row r="9880" spans="1:6" x14ac:dyDescent="0.5">
      <c r="A9880" s="38">
        <v>43731</v>
      </c>
      <c r="B9880" s="39">
        <v>0.55164351851851856</v>
      </c>
      <c r="C9880" s="40">
        <v>2</v>
      </c>
      <c r="D9880" s="40" t="s">
        <v>640</v>
      </c>
      <c r="E9880" s="40">
        <v>38</v>
      </c>
      <c r="F9880" s="40" t="s">
        <v>641</v>
      </c>
    </row>
    <row r="9881" spans="1:6" x14ac:dyDescent="0.5">
      <c r="A9881" s="38">
        <v>43731</v>
      </c>
      <c r="B9881" s="39">
        <v>0.55273148148148155</v>
      </c>
      <c r="C9881" s="40">
        <v>2</v>
      </c>
      <c r="D9881" s="40" t="s">
        <v>640</v>
      </c>
      <c r="E9881" s="40">
        <v>40</v>
      </c>
      <c r="F9881" s="40" t="s">
        <v>641</v>
      </c>
    </row>
    <row r="9882" spans="1:6" x14ac:dyDescent="0.5">
      <c r="A9882" s="38">
        <v>43731</v>
      </c>
      <c r="B9882" s="39">
        <v>0.55363425925925924</v>
      </c>
      <c r="C9882" s="40">
        <v>2</v>
      </c>
      <c r="D9882" s="40" t="s">
        <v>640</v>
      </c>
      <c r="E9882" s="40">
        <v>39</v>
      </c>
      <c r="F9882" s="40" t="s">
        <v>641</v>
      </c>
    </row>
    <row r="9883" spans="1:6" x14ac:dyDescent="0.5">
      <c r="A9883" s="38">
        <v>43731</v>
      </c>
      <c r="B9883" s="39">
        <v>0.55365740740740743</v>
      </c>
      <c r="C9883" s="40">
        <v>2</v>
      </c>
      <c r="D9883" s="40" t="s">
        <v>640</v>
      </c>
      <c r="E9883" s="40">
        <v>38</v>
      </c>
      <c r="F9883" s="40" t="s">
        <v>641</v>
      </c>
    </row>
    <row r="9884" spans="1:6" x14ac:dyDescent="0.5">
      <c r="A9884" s="38">
        <v>43731</v>
      </c>
      <c r="B9884" s="39">
        <v>0.55873842592592593</v>
      </c>
      <c r="C9884" s="40">
        <v>2</v>
      </c>
      <c r="D9884" s="40" t="s">
        <v>640</v>
      </c>
      <c r="E9884" s="40">
        <v>41</v>
      </c>
      <c r="F9884" s="40" t="s">
        <v>641</v>
      </c>
    </row>
    <row r="9885" spans="1:6" x14ac:dyDescent="0.5">
      <c r="A9885" s="38">
        <v>43731</v>
      </c>
      <c r="B9885" s="39">
        <v>0.55879629629629635</v>
      </c>
      <c r="C9885" s="40">
        <v>2</v>
      </c>
      <c r="D9885" s="40" t="s">
        <v>640</v>
      </c>
      <c r="E9885" s="40">
        <v>38</v>
      </c>
      <c r="F9885" s="40" t="s">
        <v>641</v>
      </c>
    </row>
    <row r="9886" spans="1:6" x14ac:dyDescent="0.5">
      <c r="A9886" s="38">
        <v>43731</v>
      </c>
      <c r="B9886" s="39">
        <v>0.55885416666666665</v>
      </c>
      <c r="C9886" s="40">
        <v>2</v>
      </c>
      <c r="D9886" s="40" t="s">
        <v>640</v>
      </c>
      <c r="E9886" s="40">
        <v>42</v>
      </c>
      <c r="F9886" s="40" t="s">
        <v>641</v>
      </c>
    </row>
    <row r="9887" spans="1:6" x14ac:dyDescent="0.5">
      <c r="A9887" s="38">
        <v>43731</v>
      </c>
      <c r="B9887" s="39">
        <v>0.56269675925925922</v>
      </c>
      <c r="C9887" s="40">
        <v>4</v>
      </c>
      <c r="D9887" s="40" t="s">
        <v>640</v>
      </c>
      <c r="E9887" s="40">
        <v>46</v>
      </c>
      <c r="F9887" s="40" t="s">
        <v>641</v>
      </c>
    </row>
    <row r="9888" spans="1:6" x14ac:dyDescent="0.5">
      <c r="A9888" s="38">
        <v>43731</v>
      </c>
      <c r="B9888" s="39">
        <v>0.56399305555555557</v>
      </c>
      <c r="C9888" s="40">
        <v>4</v>
      </c>
      <c r="D9888" s="40" t="s">
        <v>651</v>
      </c>
      <c r="E9888" s="40">
        <v>84</v>
      </c>
      <c r="F9888" s="40" t="s">
        <v>642</v>
      </c>
    </row>
    <row r="9889" spans="1:6" x14ac:dyDescent="0.5">
      <c r="A9889" s="38">
        <v>43731</v>
      </c>
      <c r="B9889" s="39">
        <v>0.56677083333333333</v>
      </c>
      <c r="C9889" s="40">
        <v>1</v>
      </c>
      <c r="D9889" s="40" t="s">
        <v>640</v>
      </c>
      <c r="E9889" s="40">
        <v>38</v>
      </c>
      <c r="F9889" s="40" t="s">
        <v>641</v>
      </c>
    </row>
    <row r="9890" spans="1:6" x14ac:dyDescent="0.5">
      <c r="A9890" s="38">
        <v>43731</v>
      </c>
      <c r="B9890" s="39">
        <v>0.56731481481481483</v>
      </c>
      <c r="C9890" s="40">
        <v>2</v>
      </c>
      <c r="D9890" s="40" t="s">
        <v>640</v>
      </c>
      <c r="E9890" s="40">
        <v>72</v>
      </c>
      <c r="F9890" s="40" t="s">
        <v>641</v>
      </c>
    </row>
    <row r="9891" spans="1:6" x14ac:dyDescent="0.5">
      <c r="A9891" s="38">
        <v>43731</v>
      </c>
      <c r="B9891" s="39">
        <v>0.57354166666666673</v>
      </c>
      <c r="C9891" s="40">
        <v>4</v>
      </c>
      <c r="D9891" s="40" t="s">
        <v>651</v>
      </c>
      <c r="E9891" s="40">
        <v>102</v>
      </c>
      <c r="F9891" s="40" t="s">
        <v>642</v>
      </c>
    </row>
    <row r="9892" spans="1:6" x14ac:dyDescent="0.5">
      <c r="A9892" s="38">
        <v>43731</v>
      </c>
      <c r="B9892" s="39">
        <v>0.57490740740740742</v>
      </c>
      <c r="C9892" s="40">
        <v>2</v>
      </c>
      <c r="D9892" s="40" t="s">
        <v>640</v>
      </c>
      <c r="E9892" s="40">
        <v>72</v>
      </c>
      <c r="F9892" s="40" t="s">
        <v>641</v>
      </c>
    </row>
    <row r="9893" spans="1:6" x14ac:dyDescent="0.5">
      <c r="A9893" s="38">
        <v>43731</v>
      </c>
      <c r="B9893" s="39">
        <v>0.5756944444444444</v>
      </c>
      <c r="C9893" s="40">
        <v>2</v>
      </c>
      <c r="D9893" s="40" t="s">
        <v>640</v>
      </c>
      <c r="E9893" s="40">
        <v>39</v>
      </c>
      <c r="F9893" s="40" t="s">
        <v>641</v>
      </c>
    </row>
    <row r="9894" spans="1:6" x14ac:dyDescent="0.5">
      <c r="A9894" s="38">
        <v>43731</v>
      </c>
      <c r="B9894" s="39">
        <v>0.57571759259259259</v>
      </c>
      <c r="C9894" s="40">
        <v>2</v>
      </c>
      <c r="D9894" s="40" t="s">
        <v>640</v>
      </c>
      <c r="E9894" s="40">
        <v>38</v>
      </c>
      <c r="F9894" s="40" t="s">
        <v>641</v>
      </c>
    </row>
    <row r="9895" spans="1:6" x14ac:dyDescent="0.5">
      <c r="A9895" s="38">
        <v>43731</v>
      </c>
      <c r="B9895" s="39">
        <v>0.57619212962962962</v>
      </c>
      <c r="C9895" s="40">
        <v>2</v>
      </c>
      <c r="D9895" s="40" t="s">
        <v>640</v>
      </c>
      <c r="E9895" s="40">
        <v>54</v>
      </c>
      <c r="F9895" s="40" t="s">
        <v>641</v>
      </c>
    </row>
    <row r="9896" spans="1:6" x14ac:dyDescent="0.5">
      <c r="A9896" s="38">
        <v>43731</v>
      </c>
      <c r="B9896" s="39">
        <v>0.57657407407407402</v>
      </c>
      <c r="C9896" s="40">
        <v>2</v>
      </c>
      <c r="D9896" s="40" t="s">
        <v>640</v>
      </c>
      <c r="E9896" s="40">
        <v>58</v>
      </c>
      <c r="F9896" s="40" t="s">
        <v>641</v>
      </c>
    </row>
    <row r="9897" spans="1:6" x14ac:dyDescent="0.5">
      <c r="A9897" s="38">
        <v>43731</v>
      </c>
      <c r="B9897" s="39">
        <v>0.5767592592592593</v>
      </c>
      <c r="C9897" s="40">
        <v>2</v>
      </c>
      <c r="D9897" s="40" t="s">
        <v>640</v>
      </c>
      <c r="E9897" s="40">
        <v>50</v>
      </c>
      <c r="F9897" s="40" t="s">
        <v>641</v>
      </c>
    </row>
    <row r="9898" spans="1:6" x14ac:dyDescent="0.5">
      <c r="A9898" s="38">
        <v>43731</v>
      </c>
      <c r="B9898" s="39">
        <v>0.58031250000000001</v>
      </c>
      <c r="C9898" s="40">
        <v>2</v>
      </c>
      <c r="D9898" s="40" t="s">
        <v>640</v>
      </c>
      <c r="E9898" s="40">
        <v>70</v>
      </c>
      <c r="F9898" s="40" t="s">
        <v>641</v>
      </c>
    </row>
    <row r="9899" spans="1:6" x14ac:dyDescent="0.5">
      <c r="A9899" s="38">
        <v>43731</v>
      </c>
      <c r="B9899" s="39">
        <v>0.58625000000000005</v>
      </c>
      <c r="C9899" s="40">
        <v>3</v>
      </c>
      <c r="D9899" s="40" t="s">
        <v>640</v>
      </c>
      <c r="E9899" s="40">
        <v>39</v>
      </c>
      <c r="F9899" s="40" t="s">
        <v>641</v>
      </c>
    </row>
    <row r="9900" spans="1:6" x14ac:dyDescent="0.5">
      <c r="A9900" s="38">
        <v>43731</v>
      </c>
      <c r="B9900" s="39">
        <v>0.58626157407407409</v>
      </c>
      <c r="C9900" s="40">
        <v>3</v>
      </c>
      <c r="D9900" s="40" t="s">
        <v>640</v>
      </c>
      <c r="E9900" s="40">
        <v>53</v>
      </c>
      <c r="F9900" s="40" t="s">
        <v>641</v>
      </c>
    </row>
    <row r="9901" spans="1:6" x14ac:dyDescent="0.5">
      <c r="A9901" s="38">
        <v>43731</v>
      </c>
      <c r="B9901" s="39">
        <v>0.58627314814814813</v>
      </c>
      <c r="C9901" s="40">
        <v>3</v>
      </c>
      <c r="D9901" s="40" t="s">
        <v>640</v>
      </c>
      <c r="E9901" s="40">
        <v>58</v>
      </c>
      <c r="F9901" s="40" t="s">
        <v>641</v>
      </c>
    </row>
    <row r="9902" spans="1:6" x14ac:dyDescent="0.5">
      <c r="A9902" s="38">
        <v>43731</v>
      </c>
      <c r="B9902" s="39">
        <v>0.58628472222222217</v>
      </c>
      <c r="C9902" s="40">
        <v>3</v>
      </c>
      <c r="D9902" s="40" t="s">
        <v>640</v>
      </c>
      <c r="E9902" s="40">
        <v>63</v>
      </c>
      <c r="F9902" s="40" t="s">
        <v>641</v>
      </c>
    </row>
    <row r="9903" spans="1:6" x14ac:dyDescent="0.5">
      <c r="A9903" s="38">
        <v>43731</v>
      </c>
      <c r="B9903" s="39">
        <v>0.58629629629629632</v>
      </c>
      <c r="C9903" s="40">
        <v>3</v>
      </c>
      <c r="D9903" s="40" t="s">
        <v>640</v>
      </c>
      <c r="E9903" s="40">
        <v>55</v>
      </c>
      <c r="F9903" s="40" t="s">
        <v>641</v>
      </c>
    </row>
    <row r="9904" spans="1:6" x14ac:dyDescent="0.5">
      <c r="A9904" s="38">
        <v>43731</v>
      </c>
      <c r="B9904" s="39">
        <v>0.58630787037037035</v>
      </c>
      <c r="C9904" s="40">
        <v>3</v>
      </c>
      <c r="D9904" s="40" t="s">
        <v>640</v>
      </c>
      <c r="E9904" s="40">
        <v>61</v>
      </c>
      <c r="F9904" s="40" t="s">
        <v>641</v>
      </c>
    </row>
    <row r="9905" spans="1:6" x14ac:dyDescent="0.5">
      <c r="A9905" s="38">
        <v>43731</v>
      </c>
      <c r="B9905" s="39">
        <v>0.5863194444444445</v>
      </c>
      <c r="C9905" s="40">
        <v>3</v>
      </c>
      <c r="D9905" s="40" t="s">
        <v>640</v>
      </c>
      <c r="E9905" s="40">
        <v>57</v>
      </c>
      <c r="F9905" s="40" t="s">
        <v>641</v>
      </c>
    </row>
    <row r="9906" spans="1:6" x14ac:dyDescent="0.5">
      <c r="A9906" s="38">
        <v>43731</v>
      </c>
      <c r="B9906" s="39">
        <v>0.58633101851851854</v>
      </c>
      <c r="C9906" s="40">
        <v>3</v>
      </c>
      <c r="D9906" s="40" t="s">
        <v>640</v>
      </c>
      <c r="E9906" s="40">
        <v>61</v>
      </c>
      <c r="F9906" s="40" t="s">
        <v>641</v>
      </c>
    </row>
    <row r="9907" spans="1:6" x14ac:dyDescent="0.5">
      <c r="A9907" s="38">
        <v>43731</v>
      </c>
      <c r="B9907" s="39">
        <v>0.58634259259259258</v>
      </c>
      <c r="C9907" s="40">
        <v>3</v>
      </c>
      <c r="D9907" s="40" t="s">
        <v>640</v>
      </c>
      <c r="E9907" s="40">
        <v>63</v>
      </c>
      <c r="F9907" s="40" t="s">
        <v>641</v>
      </c>
    </row>
    <row r="9908" spans="1:6" x14ac:dyDescent="0.5">
      <c r="A9908" s="38">
        <v>43731</v>
      </c>
      <c r="B9908" s="39">
        <v>0.58635416666666662</v>
      </c>
      <c r="C9908" s="40">
        <v>3</v>
      </c>
      <c r="D9908" s="40" t="s">
        <v>640</v>
      </c>
      <c r="E9908" s="40">
        <v>63</v>
      </c>
      <c r="F9908" s="40" t="s">
        <v>641</v>
      </c>
    </row>
    <row r="9909" spans="1:6" x14ac:dyDescent="0.5">
      <c r="A9909" s="38">
        <v>43731</v>
      </c>
      <c r="B9909" s="39">
        <v>0.58636574074074077</v>
      </c>
      <c r="C9909" s="40">
        <v>3</v>
      </c>
      <c r="D9909" s="40" t="s">
        <v>640</v>
      </c>
      <c r="E9909" s="40">
        <v>40</v>
      </c>
      <c r="F9909" s="40" t="s">
        <v>641</v>
      </c>
    </row>
    <row r="9910" spans="1:6" x14ac:dyDescent="0.5">
      <c r="A9910" s="38">
        <v>43731</v>
      </c>
      <c r="B9910" s="39">
        <v>0.58804398148148151</v>
      </c>
      <c r="C9910" s="40">
        <v>2</v>
      </c>
      <c r="D9910" s="40" t="s">
        <v>651</v>
      </c>
      <c r="E9910" s="40">
        <v>108</v>
      </c>
      <c r="F9910" s="40" t="s">
        <v>642</v>
      </c>
    </row>
    <row r="9911" spans="1:6" x14ac:dyDescent="0.5">
      <c r="A9911" s="38">
        <v>43731</v>
      </c>
      <c r="B9911" s="39">
        <v>0.59737268518518516</v>
      </c>
      <c r="C9911" s="40">
        <v>4</v>
      </c>
      <c r="D9911" s="40" t="s">
        <v>640</v>
      </c>
      <c r="E9911" s="40">
        <v>63</v>
      </c>
      <c r="F9911" s="40" t="s">
        <v>641</v>
      </c>
    </row>
    <row r="9912" spans="1:6" x14ac:dyDescent="0.5">
      <c r="A9912" s="38">
        <v>43731</v>
      </c>
      <c r="B9912" s="39">
        <v>0.59762731481481479</v>
      </c>
      <c r="C9912" s="40">
        <v>4</v>
      </c>
      <c r="D9912" s="40" t="s">
        <v>640</v>
      </c>
      <c r="E9912" s="40">
        <v>41</v>
      </c>
      <c r="F9912" s="40" t="s">
        <v>641</v>
      </c>
    </row>
    <row r="9913" spans="1:6" x14ac:dyDescent="0.5">
      <c r="A9913" s="38">
        <v>43731</v>
      </c>
      <c r="B9913" s="39">
        <v>0.60391203703703711</v>
      </c>
      <c r="C9913" s="40">
        <v>4</v>
      </c>
      <c r="D9913" s="40" t="s">
        <v>640</v>
      </c>
      <c r="E9913" s="40">
        <v>62</v>
      </c>
      <c r="F9913" s="40" t="s">
        <v>641</v>
      </c>
    </row>
    <row r="9914" spans="1:6" x14ac:dyDescent="0.5">
      <c r="A9914" s="38">
        <v>43731</v>
      </c>
      <c r="B9914" s="39">
        <v>0.61489583333333331</v>
      </c>
      <c r="C9914" s="40">
        <v>4</v>
      </c>
      <c r="D9914" s="40" t="s">
        <v>651</v>
      </c>
      <c r="E9914" s="40">
        <v>65</v>
      </c>
      <c r="F9914" s="40" t="s">
        <v>642</v>
      </c>
    </row>
    <row r="9915" spans="1:6" x14ac:dyDescent="0.5">
      <c r="A9915" s="38">
        <v>43731</v>
      </c>
      <c r="B9915" s="39">
        <v>0.61662037037037043</v>
      </c>
      <c r="C9915" s="40">
        <v>4</v>
      </c>
      <c r="D9915" s="40" t="s">
        <v>651</v>
      </c>
      <c r="E9915" s="40">
        <v>72</v>
      </c>
      <c r="F9915" s="40" t="s">
        <v>642</v>
      </c>
    </row>
    <row r="9916" spans="1:6" x14ac:dyDescent="0.5">
      <c r="A9916" s="38">
        <v>43731</v>
      </c>
      <c r="B9916" s="39">
        <v>0.61900462962962965</v>
      </c>
      <c r="C9916" s="40">
        <v>2</v>
      </c>
      <c r="D9916" s="40" t="s">
        <v>640</v>
      </c>
      <c r="E9916" s="40">
        <v>45</v>
      </c>
      <c r="F9916" s="40" t="s">
        <v>641</v>
      </c>
    </row>
    <row r="9917" spans="1:6" x14ac:dyDescent="0.5">
      <c r="A9917" s="38">
        <v>43731</v>
      </c>
      <c r="B9917" s="39">
        <v>0.6246180555555555</v>
      </c>
      <c r="C9917" s="40">
        <v>4</v>
      </c>
      <c r="D9917" s="40" t="s">
        <v>640</v>
      </c>
      <c r="E9917" s="40">
        <v>51</v>
      </c>
      <c r="F9917" s="40" t="s">
        <v>646</v>
      </c>
    </row>
    <row r="9918" spans="1:6" x14ac:dyDescent="0.5">
      <c r="A9918" s="38">
        <v>43731</v>
      </c>
      <c r="B9918" s="39">
        <v>0.6427546296296297</v>
      </c>
      <c r="C9918" s="40">
        <v>4</v>
      </c>
      <c r="D9918" s="40" t="s">
        <v>651</v>
      </c>
      <c r="E9918" s="40">
        <v>82</v>
      </c>
      <c r="F9918" s="40" t="s">
        <v>642</v>
      </c>
    </row>
    <row r="9919" spans="1:6" x14ac:dyDescent="0.5">
      <c r="A9919" s="38">
        <v>43731</v>
      </c>
      <c r="B9919" s="39">
        <v>0.64296296296296296</v>
      </c>
      <c r="C9919" s="40">
        <v>4</v>
      </c>
      <c r="D9919" s="40" t="s">
        <v>651</v>
      </c>
      <c r="E9919" s="40">
        <v>75</v>
      </c>
      <c r="F9919" s="40" t="s">
        <v>642</v>
      </c>
    </row>
    <row r="9920" spans="1:6" x14ac:dyDescent="0.5">
      <c r="A9920" s="38">
        <v>43731</v>
      </c>
      <c r="B9920" s="39">
        <v>0.6448032407407408</v>
      </c>
      <c r="C9920" s="40">
        <v>4</v>
      </c>
      <c r="D9920" s="40" t="s">
        <v>651</v>
      </c>
      <c r="E9920" s="40">
        <v>66</v>
      </c>
      <c r="F9920" s="40" t="s">
        <v>642</v>
      </c>
    </row>
    <row r="9921" spans="1:6" x14ac:dyDescent="0.5">
      <c r="A9921" s="38">
        <v>43731</v>
      </c>
      <c r="B9921" s="39">
        <v>0.64905092592592595</v>
      </c>
      <c r="C9921" s="40">
        <v>4</v>
      </c>
      <c r="D9921" s="40" t="s">
        <v>651</v>
      </c>
      <c r="E9921" s="40">
        <v>56</v>
      </c>
      <c r="F9921" s="40" t="s">
        <v>642</v>
      </c>
    </row>
    <row r="9922" spans="1:6" x14ac:dyDescent="0.5">
      <c r="A9922" s="38">
        <v>43731</v>
      </c>
      <c r="B9922" s="39">
        <v>0.65041666666666664</v>
      </c>
      <c r="C9922" s="40">
        <v>4</v>
      </c>
      <c r="D9922" s="40" t="s">
        <v>651</v>
      </c>
      <c r="E9922" s="40">
        <v>79</v>
      </c>
      <c r="F9922" s="40" t="s">
        <v>642</v>
      </c>
    </row>
    <row r="9923" spans="1:6" x14ac:dyDescent="0.5">
      <c r="A9923" s="38">
        <v>43731</v>
      </c>
      <c r="B9923" s="39">
        <v>0.65474537037037039</v>
      </c>
      <c r="C9923" s="40">
        <v>2</v>
      </c>
      <c r="D9923" s="40" t="s">
        <v>640</v>
      </c>
      <c r="E9923" s="40">
        <v>41</v>
      </c>
      <c r="F9923" s="40" t="s">
        <v>642</v>
      </c>
    </row>
    <row r="9924" spans="1:6" x14ac:dyDescent="0.5">
      <c r="A9924" s="38">
        <v>43731</v>
      </c>
      <c r="B9924" s="39">
        <v>0.66100694444444441</v>
      </c>
      <c r="C9924" s="40">
        <v>2</v>
      </c>
      <c r="D9924" s="40" t="s">
        <v>640</v>
      </c>
      <c r="E9924" s="40">
        <v>45</v>
      </c>
      <c r="F9924" s="40" t="s">
        <v>642</v>
      </c>
    </row>
    <row r="9925" spans="1:6" x14ac:dyDescent="0.5">
      <c r="A9925" s="38">
        <v>43731</v>
      </c>
      <c r="B9925" s="39">
        <v>0.69517361111111109</v>
      </c>
      <c r="C9925" s="40">
        <v>4</v>
      </c>
      <c r="D9925" s="40" t="s">
        <v>651</v>
      </c>
      <c r="E9925" s="40">
        <v>57</v>
      </c>
      <c r="F9925" s="40" t="s">
        <v>642</v>
      </c>
    </row>
    <row r="9926" spans="1:6" x14ac:dyDescent="0.5">
      <c r="A9926" s="38">
        <v>43731</v>
      </c>
      <c r="B9926" s="39">
        <v>0.70758101851851851</v>
      </c>
      <c r="C9926" s="40">
        <v>4</v>
      </c>
      <c r="D9926" s="40" t="s">
        <v>651</v>
      </c>
      <c r="E9926" s="40">
        <v>49</v>
      </c>
      <c r="F9926" s="40" t="s">
        <v>642</v>
      </c>
    </row>
    <row r="9927" spans="1:6" x14ac:dyDescent="0.5">
      <c r="A9927" s="38">
        <v>43731</v>
      </c>
      <c r="B9927" s="39">
        <v>0.71962962962962962</v>
      </c>
      <c r="C9927" s="40">
        <v>4</v>
      </c>
      <c r="D9927" s="40" t="s">
        <v>640</v>
      </c>
      <c r="E9927" s="40">
        <v>55</v>
      </c>
      <c r="F9927" s="40" t="s">
        <v>641</v>
      </c>
    </row>
    <row r="9928" spans="1:6" x14ac:dyDescent="0.5">
      <c r="A9928" s="38">
        <v>43731</v>
      </c>
      <c r="B9928" s="39">
        <v>0.71986111111111117</v>
      </c>
      <c r="C9928" s="40">
        <v>4</v>
      </c>
      <c r="D9928" s="40" t="s">
        <v>651</v>
      </c>
      <c r="E9928" s="40">
        <v>70</v>
      </c>
      <c r="F9928" s="40" t="s">
        <v>642</v>
      </c>
    </row>
    <row r="9929" spans="1:6" x14ac:dyDescent="0.5">
      <c r="A9929" s="38">
        <v>43731</v>
      </c>
      <c r="B9929" s="39">
        <v>0.72712962962962957</v>
      </c>
      <c r="C9929" s="40">
        <v>1</v>
      </c>
      <c r="D9929" s="40" t="s">
        <v>640</v>
      </c>
      <c r="E9929" s="40">
        <v>46</v>
      </c>
      <c r="F9929" s="40" t="s">
        <v>641</v>
      </c>
    </row>
    <row r="9930" spans="1:6" x14ac:dyDescent="0.5">
      <c r="A9930" s="38">
        <v>43731</v>
      </c>
      <c r="B9930" s="39">
        <v>0.74209490740740736</v>
      </c>
      <c r="C9930" s="40">
        <v>2</v>
      </c>
      <c r="D9930" s="40" t="s">
        <v>651</v>
      </c>
      <c r="E9930" s="40">
        <v>46</v>
      </c>
      <c r="F9930" s="40" t="s">
        <v>642</v>
      </c>
    </row>
    <row r="9931" spans="1:6" x14ac:dyDescent="0.5">
      <c r="A9931" s="38">
        <v>43731</v>
      </c>
      <c r="B9931" s="39">
        <v>0.75186342592592592</v>
      </c>
      <c r="C9931" s="40">
        <v>2</v>
      </c>
      <c r="D9931" s="40" t="s">
        <v>651</v>
      </c>
      <c r="E9931" s="40">
        <v>58</v>
      </c>
      <c r="F9931" s="40" t="s">
        <v>642</v>
      </c>
    </row>
    <row r="9932" spans="1:6" x14ac:dyDescent="0.5">
      <c r="A9932" s="38">
        <v>43731</v>
      </c>
      <c r="B9932" s="39">
        <v>0.75756944444444452</v>
      </c>
      <c r="C9932" s="40">
        <v>4</v>
      </c>
      <c r="D9932" s="40" t="s">
        <v>640</v>
      </c>
      <c r="E9932" s="40">
        <v>55</v>
      </c>
      <c r="F9932" s="40" t="s">
        <v>646</v>
      </c>
    </row>
    <row r="9933" spans="1:6" x14ac:dyDescent="0.5">
      <c r="A9933" s="38">
        <v>43731</v>
      </c>
      <c r="B9933" s="39">
        <v>0.77296296296296296</v>
      </c>
      <c r="C9933" s="40">
        <v>3</v>
      </c>
      <c r="D9933" s="40" t="s">
        <v>640</v>
      </c>
      <c r="E9933" s="40">
        <v>91</v>
      </c>
      <c r="F9933" s="40" t="s">
        <v>641</v>
      </c>
    </row>
    <row r="9934" spans="1:6" x14ac:dyDescent="0.5">
      <c r="A9934" s="38">
        <v>43731</v>
      </c>
      <c r="B9934" s="39">
        <v>0.77484953703703707</v>
      </c>
      <c r="C9934" s="40">
        <v>4</v>
      </c>
      <c r="D9934" s="40" t="s">
        <v>651</v>
      </c>
      <c r="E9934" s="40">
        <v>84</v>
      </c>
      <c r="F9934" s="40" t="s">
        <v>642</v>
      </c>
    </row>
    <row r="9935" spans="1:6" x14ac:dyDescent="0.5">
      <c r="A9935" s="38">
        <v>43731</v>
      </c>
      <c r="B9935" s="39">
        <v>0.78251157407407401</v>
      </c>
      <c r="C9935" s="40">
        <v>4</v>
      </c>
      <c r="D9935" s="40" t="s">
        <v>651</v>
      </c>
      <c r="E9935" s="40">
        <v>59</v>
      </c>
      <c r="F9935" s="40" t="s">
        <v>642</v>
      </c>
    </row>
    <row r="9936" spans="1:6" x14ac:dyDescent="0.5">
      <c r="A9936" s="38">
        <v>43731</v>
      </c>
      <c r="B9936" s="39">
        <v>0.78967592592592595</v>
      </c>
      <c r="C9936" s="40">
        <v>1</v>
      </c>
      <c r="D9936" s="40" t="s">
        <v>651</v>
      </c>
      <c r="E9936" s="40">
        <v>45</v>
      </c>
      <c r="F9936" s="40" t="s">
        <v>642</v>
      </c>
    </row>
    <row r="9937" spans="1:6" x14ac:dyDescent="0.5">
      <c r="A9937" s="38">
        <v>43731</v>
      </c>
      <c r="B9937" s="39">
        <v>0.7947453703703703</v>
      </c>
      <c r="C9937" s="40">
        <v>4</v>
      </c>
      <c r="D9937" s="40" t="s">
        <v>651</v>
      </c>
      <c r="E9937" s="40">
        <v>61</v>
      </c>
      <c r="F9937" s="40" t="s">
        <v>642</v>
      </c>
    </row>
    <row r="9938" spans="1:6" x14ac:dyDescent="0.5">
      <c r="A9938" s="38">
        <v>43731</v>
      </c>
      <c r="B9938" s="39">
        <v>0.81030092592592595</v>
      </c>
      <c r="C9938" s="40">
        <v>3</v>
      </c>
      <c r="D9938" s="40" t="s">
        <v>640</v>
      </c>
      <c r="E9938" s="40">
        <v>63</v>
      </c>
      <c r="F9938" s="40" t="s">
        <v>641</v>
      </c>
    </row>
    <row r="9939" spans="1:6" x14ac:dyDescent="0.5">
      <c r="A9939" s="38">
        <v>43731</v>
      </c>
      <c r="B9939" s="39">
        <v>0.8103125000000001</v>
      </c>
      <c r="C9939" s="40">
        <v>3</v>
      </c>
      <c r="D9939" s="40" t="s">
        <v>640</v>
      </c>
      <c r="E9939" s="40">
        <v>63</v>
      </c>
      <c r="F9939" s="40" t="s">
        <v>641</v>
      </c>
    </row>
    <row r="9940" spans="1:6" x14ac:dyDescent="0.5">
      <c r="A9940" s="38">
        <v>43731</v>
      </c>
      <c r="B9940" s="39">
        <v>0.81032407407407403</v>
      </c>
      <c r="C9940" s="40">
        <v>3</v>
      </c>
      <c r="D9940" s="40" t="s">
        <v>640</v>
      </c>
      <c r="E9940" s="40">
        <v>62</v>
      </c>
      <c r="F9940" s="40" t="s">
        <v>641</v>
      </c>
    </row>
    <row r="9941" spans="1:6" x14ac:dyDescent="0.5">
      <c r="A9941" s="38">
        <v>43731</v>
      </c>
      <c r="B9941" s="39">
        <v>0.81033564814814818</v>
      </c>
      <c r="C9941" s="40">
        <v>3</v>
      </c>
      <c r="D9941" s="40" t="s">
        <v>640</v>
      </c>
      <c r="E9941" s="40">
        <v>56</v>
      </c>
      <c r="F9941" s="40" t="s">
        <v>641</v>
      </c>
    </row>
    <row r="9942" spans="1:6" x14ac:dyDescent="0.5">
      <c r="A9942" s="38">
        <v>43731</v>
      </c>
      <c r="B9942" s="39">
        <v>0.81034722222222222</v>
      </c>
      <c r="C9942" s="40">
        <v>3</v>
      </c>
      <c r="D9942" s="40" t="s">
        <v>640</v>
      </c>
      <c r="E9942" s="40">
        <v>65</v>
      </c>
      <c r="F9942" s="40" t="s">
        <v>641</v>
      </c>
    </row>
    <row r="9943" spans="1:6" x14ac:dyDescent="0.5">
      <c r="A9943" s="38">
        <v>43731</v>
      </c>
      <c r="B9943" s="39">
        <v>0.81035879629629637</v>
      </c>
      <c r="C9943" s="40">
        <v>3</v>
      </c>
      <c r="D9943" s="40" t="s">
        <v>640</v>
      </c>
      <c r="E9943" s="40">
        <v>61</v>
      </c>
      <c r="F9943" s="40" t="s">
        <v>641</v>
      </c>
    </row>
    <row r="9944" spans="1:6" x14ac:dyDescent="0.5">
      <c r="A9944" s="38">
        <v>43731</v>
      </c>
      <c r="B9944" s="39">
        <v>0.8103703703703703</v>
      </c>
      <c r="C9944" s="40">
        <v>3</v>
      </c>
      <c r="D9944" s="40" t="s">
        <v>640</v>
      </c>
      <c r="E9944" s="40">
        <v>61</v>
      </c>
      <c r="F9944" s="40" t="s">
        <v>641</v>
      </c>
    </row>
    <row r="9945" spans="1:6" x14ac:dyDescent="0.5">
      <c r="A9945" s="38">
        <v>43731</v>
      </c>
      <c r="B9945" s="39">
        <v>0.81038194444444445</v>
      </c>
      <c r="C9945" s="40">
        <v>3</v>
      </c>
      <c r="D9945" s="40" t="s">
        <v>640</v>
      </c>
      <c r="E9945" s="40">
        <v>51</v>
      </c>
      <c r="F9945" s="40" t="s">
        <v>641</v>
      </c>
    </row>
    <row r="9946" spans="1:6" x14ac:dyDescent="0.5">
      <c r="A9946" s="38">
        <v>43731</v>
      </c>
      <c r="B9946" s="39">
        <v>0.8103935185185186</v>
      </c>
      <c r="C9946" s="40">
        <v>3</v>
      </c>
      <c r="D9946" s="40" t="s">
        <v>640</v>
      </c>
      <c r="E9946" s="40">
        <v>53</v>
      </c>
      <c r="F9946" s="40" t="s">
        <v>641</v>
      </c>
    </row>
    <row r="9947" spans="1:6" x14ac:dyDescent="0.5">
      <c r="A9947" s="38">
        <v>43731</v>
      </c>
      <c r="B9947" s="39">
        <v>0.81040509259259252</v>
      </c>
      <c r="C9947" s="40">
        <v>3</v>
      </c>
      <c r="D9947" s="40" t="s">
        <v>640</v>
      </c>
      <c r="E9947" s="40">
        <v>59</v>
      </c>
      <c r="F9947" s="40" t="s">
        <v>641</v>
      </c>
    </row>
    <row r="9948" spans="1:6" x14ac:dyDescent="0.5">
      <c r="A9948" s="38">
        <v>43731</v>
      </c>
      <c r="B9948" s="39">
        <v>0.81041666666666667</v>
      </c>
      <c r="C9948" s="40">
        <v>3</v>
      </c>
      <c r="D9948" s="40" t="s">
        <v>640</v>
      </c>
      <c r="E9948" s="40">
        <v>52</v>
      </c>
      <c r="F9948" s="40" t="s">
        <v>641</v>
      </c>
    </row>
    <row r="9949" spans="1:6" x14ac:dyDescent="0.5">
      <c r="A9949" s="38">
        <v>43731</v>
      </c>
      <c r="B9949" s="39">
        <v>0.81043981481481486</v>
      </c>
      <c r="C9949" s="40">
        <v>3</v>
      </c>
      <c r="D9949" s="40" t="s">
        <v>640</v>
      </c>
      <c r="E9949" s="40">
        <v>45</v>
      </c>
      <c r="F9949" s="40" t="s">
        <v>641</v>
      </c>
    </row>
    <row r="9950" spans="1:6" x14ac:dyDescent="0.5">
      <c r="A9950" s="38">
        <v>43731</v>
      </c>
      <c r="B9950" s="39">
        <v>0.81046296296296294</v>
      </c>
      <c r="C9950" s="40">
        <v>3</v>
      </c>
      <c r="D9950" s="40" t="s">
        <v>640</v>
      </c>
      <c r="E9950" s="40">
        <v>44</v>
      </c>
      <c r="F9950" s="40" t="s">
        <v>641</v>
      </c>
    </row>
    <row r="9951" spans="1:6" x14ac:dyDescent="0.5">
      <c r="A9951" s="38">
        <v>43731</v>
      </c>
      <c r="B9951" s="39">
        <v>0.82291666666666663</v>
      </c>
      <c r="C9951" s="40">
        <v>4</v>
      </c>
      <c r="D9951" s="40" t="s">
        <v>651</v>
      </c>
      <c r="E9951" s="40">
        <v>45</v>
      </c>
      <c r="F9951" s="40" t="s">
        <v>642</v>
      </c>
    </row>
    <row r="9952" spans="1:6" x14ac:dyDescent="0.5">
      <c r="A9952" s="38">
        <v>43731</v>
      </c>
      <c r="B9952" s="39">
        <v>0.8247106481481481</v>
      </c>
      <c r="C9952" s="40">
        <v>4</v>
      </c>
      <c r="D9952" s="40" t="s">
        <v>651</v>
      </c>
      <c r="E9952" s="40">
        <v>44</v>
      </c>
      <c r="F9952" s="40" t="s">
        <v>642</v>
      </c>
    </row>
    <row r="9953" spans="1:6" x14ac:dyDescent="0.5">
      <c r="A9953" s="38">
        <v>43731</v>
      </c>
      <c r="B9953" s="39">
        <v>0.82939814814814816</v>
      </c>
      <c r="C9953" s="40">
        <v>1</v>
      </c>
      <c r="D9953" s="40" t="s">
        <v>651</v>
      </c>
      <c r="E9953" s="40">
        <v>50</v>
      </c>
      <c r="F9953" s="40" t="s">
        <v>642</v>
      </c>
    </row>
    <row r="9954" spans="1:6" x14ac:dyDescent="0.5">
      <c r="A9954" s="38">
        <v>43731</v>
      </c>
      <c r="B9954" s="39">
        <v>0.83362268518518512</v>
      </c>
      <c r="C9954" s="40">
        <v>4</v>
      </c>
      <c r="D9954" s="40" t="s">
        <v>640</v>
      </c>
      <c r="E9954" s="40">
        <v>42</v>
      </c>
      <c r="F9954" s="40" t="s">
        <v>641</v>
      </c>
    </row>
    <row r="9955" spans="1:6" x14ac:dyDescent="0.5">
      <c r="A9955" s="38">
        <v>43731</v>
      </c>
      <c r="B9955" s="39">
        <v>0.83437499999999998</v>
      </c>
      <c r="C9955" s="40">
        <v>1</v>
      </c>
      <c r="D9955" s="40" t="s">
        <v>640</v>
      </c>
      <c r="E9955" s="40">
        <v>50</v>
      </c>
      <c r="F9955" s="40" t="s">
        <v>641</v>
      </c>
    </row>
    <row r="9956" spans="1:6" x14ac:dyDescent="0.5">
      <c r="A9956" s="38">
        <v>43731</v>
      </c>
      <c r="B9956" s="39">
        <v>0.83951388888888889</v>
      </c>
      <c r="C9956" s="40">
        <v>1</v>
      </c>
      <c r="D9956" s="40" t="s">
        <v>640</v>
      </c>
      <c r="E9956" s="40">
        <v>38</v>
      </c>
      <c r="F9956" s="40" t="s">
        <v>641</v>
      </c>
    </row>
    <row r="9957" spans="1:6" x14ac:dyDescent="0.5">
      <c r="A9957" s="38">
        <v>43731</v>
      </c>
      <c r="B9957" s="39">
        <v>0.84100694444444446</v>
      </c>
      <c r="C9957" s="40">
        <v>2</v>
      </c>
      <c r="D9957" s="40" t="s">
        <v>640</v>
      </c>
      <c r="E9957" s="40">
        <v>58</v>
      </c>
      <c r="F9957" s="40" t="s">
        <v>641</v>
      </c>
    </row>
    <row r="9958" spans="1:6" x14ac:dyDescent="0.5">
      <c r="A9958" s="38">
        <v>43731</v>
      </c>
      <c r="B9958" s="39">
        <v>0.84231481481481485</v>
      </c>
      <c r="C9958" s="40">
        <v>2</v>
      </c>
      <c r="D9958" s="40" t="s">
        <v>640</v>
      </c>
      <c r="E9958" s="40">
        <v>77</v>
      </c>
      <c r="F9958" s="40" t="s">
        <v>641</v>
      </c>
    </row>
    <row r="9959" spans="1:6" x14ac:dyDescent="0.5">
      <c r="A9959" s="38">
        <v>43731</v>
      </c>
      <c r="B9959" s="39">
        <v>0.84249999999999992</v>
      </c>
      <c r="C9959" s="40">
        <v>4</v>
      </c>
      <c r="D9959" s="40" t="s">
        <v>640</v>
      </c>
      <c r="E9959" s="40">
        <v>110</v>
      </c>
      <c r="F9959" s="40" t="s">
        <v>641</v>
      </c>
    </row>
    <row r="9960" spans="1:6" x14ac:dyDescent="0.5">
      <c r="A9960" s="38">
        <v>43731</v>
      </c>
      <c r="B9960" s="39">
        <v>0.84270833333333339</v>
      </c>
      <c r="C9960" s="40">
        <v>1</v>
      </c>
      <c r="D9960" s="40" t="s">
        <v>651</v>
      </c>
      <c r="E9960" s="40">
        <v>43</v>
      </c>
      <c r="F9960" s="40" t="s">
        <v>642</v>
      </c>
    </row>
    <row r="9961" spans="1:6" x14ac:dyDescent="0.5">
      <c r="A9961" s="38">
        <v>43731</v>
      </c>
      <c r="B9961" s="39">
        <v>0.84280092592592604</v>
      </c>
      <c r="C9961" s="40">
        <v>4</v>
      </c>
      <c r="D9961" s="40" t="s">
        <v>640</v>
      </c>
      <c r="E9961" s="40">
        <v>90</v>
      </c>
      <c r="F9961" s="40" t="s">
        <v>642</v>
      </c>
    </row>
    <row r="9962" spans="1:6" x14ac:dyDescent="0.5">
      <c r="A9962" s="38">
        <v>43731</v>
      </c>
      <c r="B9962" s="39">
        <v>0.8447337962962963</v>
      </c>
      <c r="C9962" s="40">
        <v>1</v>
      </c>
      <c r="D9962" s="40" t="s">
        <v>640</v>
      </c>
      <c r="E9962" s="40">
        <v>42</v>
      </c>
      <c r="F9962" s="40" t="s">
        <v>641</v>
      </c>
    </row>
    <row r="9963" spans="1:6" x14ac:dyDescent="0.5">
      <c r="A9963" s="38">
        <v>43731</v>
      </c>
      <c r="B9963" s="39">
        <v>0.84475694444444438</v>
      </c>
      <c r="C9963" s="40">
        <v>1</v>
      </c>
      <c r="D9963" s="40" t="s">
        <v>640</v>
      </c>
      <c r="E9963" s="40">
        <v>125</v>
      </c>
      <c r="F9963" s="40" t="s">
        <v>641</v>
      </c>
    </row>
    <row r="9964" spans="1:6" x14ac:dyDescent="0.5">
      <c r="A9964" s="38">
        <v>43731</v>
      </c>
      <c r="B9964" s="39">
        <v>0.84520833333333334</v>
      </c>
      <c r="C9964" s="40">
        <v>4</v>
      </c>
      <c r="D9964" s="40" t="s">
        <v>640</v>
      </c>
      <c r="E9964" s="40">
        <v>55</v>
      </c>
      <c r="F9964" s="40" t="s">
        <v>641</v>
      </c>
    </row>
    <row r="9965" spans="1:6" x14ac:dyDescent="0.5">
      <c r="A9965" s="38">
        <v>43731</v>
      </c>
      <c r="B9965" s="39">
        <v>0.84605324074074073</v>
      </c>
      <c r="C9965" s="40">
        <v>1</v>
      </c>
      <c r="D9965" s="40" t="s">
        <v>651</v>
      </c>
      <c r="E9965" s="40">
        <v>51</v>
      </c>
      <c r="F9965" s="40" t="s">
        <v>642</v>
      </c>
    </row>
    <row r="9966" spans="1:6" x14ac:dyDescent="0.5">
      <c r="A9966" s="38">
        <v>43731</v>
      </c>
      <c r="B9966" s="39">
        <v>0.84817129629629628</v>
      </c>
      <c r="C9966" s="40">
        <v>4</v>
      </c>
      <c r="D9966" s="40" t="s">
        <v>640</v>
      </c>
      <c r="E9966" s="40">
        <v>50</v>
      </c>
      <c r="F9966" s="40" t="s">
        <v>641</v>
      </c>
    </row>
    <row r="9967" spans="1:6" x14ac:dyDescent="0.5">
      <c r="A9967" s="38">
        <v>43731</v>
      </c>
      <c r="B9967" s="39">
        <v>0.85050925925925924</v>
      </c>
      <c r="C9967" s="40">
        <v>4</v>
      </c>
      <c r="D9967" s="40" t="s">
        <v>651</v>
      </c>
      <c r="E9967" s="40">
        <v>57</v>
      </c>
      <c r="F9967" s="40" t="s">
        <v>642</v>
      </c>
    </row>
    <row r="9968" spans="1:6" x14ac:dyDescent="0.5">
      <c r="A9968" s="38">
        <v>43731</v>
      </c>
      <c r="B9968" s="39">
        <v>0.85506944444444455</v>
      </c>
      <c r="C9968" s="40">
        <v>3</v>
      </c>
      <c r="D9968" s="40" t="s">
        <v>640</v>
      </c>
      <c r="E9968" s="40">
        <v>90</v>
      </c>
      <c r="F9968" s="40" t="s">
        <v>641</v>
      </c>
    </row>
    <row r="9969" spans="1:6" x14ac:dyDescent="0.5">
      <c r="A9969" s="38">
        <v>43731</v>
      </c>
      <c r="B9969" s="39">
        <v>0.85526620370370365</v>
      </c>
      <c r="C9969" s="40">
        <v>4</v>
      </c>
      <c r="D9969" s="40" t="s">
        <v>651</v>
      </c>
      <c r="E9969" s="40">
        <v>77</v>
      </c>
      <c r="F9969" s="40" t="s">
        <v>642</v>
      </c>
    </row>
    <row r="9970" spans="1:6" x14ac:dyDescent="0.5">
      <c r="A9970" s="38">
        <v>43731</v>
      </c>
      <c r="B9970" s="39">
        <v>0.85659722222222223</v>
      </c>
      <c r="C9970" s="40">
        <v>4</v>
      </c>
      <c r="D9970" s="40" t="s">
        <v>640</v>
      </c>
      <c r="E9970" s="40">
        <v>45</v>
      </c>
      <c r="F9970" s="40" t="s">
        <v>641</v>
      </c>
    </row>
    <row r="9971" spans="1:6" x14ac:dyDescent="0.5">
      <c r="A9971" s="38">
        <v>43731</v>
      </c>
      <c r="B9971" s="39">
        <v>0.85688657407407398</v>
      </c>
      <c r="C9971" s="40">
        <v>4</v>
      </c>
      <c r="D9971" s="40" t="s">
        <v>640</v>
      </c>
      <c r="E9971" s="40">
        <v>88</v>
      </c>
      <c r="F9971" s="40" t="s">
        <v>642</v>
      </c>
    </row>
    <row r="9972" spans="1:6" x14ac:dyDescent="0.5">
      <c r="A9972" s="38">
        <v>43731</v>
      </c>
      <c r="B9972" s="39">
        <v>0.85689814814814813</v>
      </c>
      <c r="C9972" s="40">
        <v>4</v>
      </c>
      <c r="D9972" s="40" t="s">
        <v>640</v>
      </c>
      <c r="E9972" s="40">
        <v>55</v>
      </c>
      <c r="F9972" s="40" t="s">
        <v>641</v>
      </c>
    </row>
    <row r="9973" spans="1:6" x14ac:dyDescent="0.5">
      <c r="A9973" s="38">
        <v>43731</v>
      </c>
      <c r="B9973" s="39">
        <v>0.8571643518518518</v>
      </c>
      <c r="C9973" s="40">
        <v>4</v>
      </c>
      <c r="D9973" s="40" t="s">
        <v>645</v>
      </c>
      <c r="E9973" s="40">
        <v>40</v>
      </c>
      <c r="F9973" s="40" t="s">
        <v>646</v>
      </c>
    </row>
    <row r="9974" spans="1:6" x14ac:dyDescent="0.5">
      <c r="A9974" s="38">
        <v>43731</v>
      </c>
      <c r="B9974" s="39">
        <v>0.8571875000000001</v>
      </c>
      <c r="C9974" s="40">
        <v>4</v>
      </c>
      <c r="D9974" s="40" t="s">
        <v>640</v>
      </c>
      <c r="E9974" s="40">
        <v>53</v>
      </c>
      <c r="F9974" s="40" t="s">
        <v>641</v>
      </c>
    </row>
    <row r="9975" spans="1:6" x14ac:dyDescent="0.5">
      <c r="A9975" s="38">
        <v>43731</v>
      </c>
      <c r="B9975" s="39">
        <v>0.86173611111111104</v>
      </c>
      <c r="C9975" s="40">
        <v>4</v>
      </c>
      <c r="D9975" s="40" t="s">
        <v>645</v>
      </c>
      <c r="E9975" s="40">
        <v>77</v>
      </c>
      <c r="F9975" s="40" t="s">
        <v>646</v>
      </c>
    </row>
    <row r="9976" spans="1:6" x14ac:dyDescent="0.5">
      <c r="A9976" s="38">
        <v>43731</v>
      </c>
      <c r="B9976" s="39">
        <v>0.87895833333333329</v>
      </c>
      <c r="C9976" s="40">
        <v>4</v>
      </c>
      <c r="D9976" s="40" t="s">
        <v>645</v>
      </c>
      <c r="E9976" s="40">
        <v>102</v>
      </c>
      <c r="F9976" s="40" t="s">
        <v>646</v>
      </c>
    </row>
    <row r="9977" spans="1:6" x14ac:dyDescent="0.5">
      <c r="A9977" s="38">
        <v>43731</v>
      </c>
      <c r="B9977" s="39">
        <v>0.87905092592592593</v>
      </c>
      <c r="C9977" s="40">
        <v>4</v>
      </c>
      <c r="D9977" s="40" t="s">
        <v>651</v>
      </c>
      <c r="E9977" s="40">
        <v>78</v>
      </c>
      <c r="F9977" s="40" t="s">
        <v>642</v>
      </c>
    </row>
    <row r="9978" spans="1:6" x14ac:dyDescent="0.5">
      <c r="A9978" s="38">
        <v>43731</v>
      </c>
      <c r="B9978" s="39">
        <v>0.88594907407407408</v>
      </c>
      <c r="C9978" s="40">
        <v>2</v>
      </c>
      <c r="D9978" s="40" t="s">
        <v>640</v>
      </c>
      <c r="E9978" s="40">
        <v>127</v>
      </c>
      <c r="F9978" s="40" t="s">
        <v>642</v>
      </c>
    </row>
    <row r="9979" spans="1:6" x14ac:dyDescent="0.5">
      <c r="A9979" s="38">
        <v>43731</v>
      </c>
      <c r="B9979" s="39">
        <v>0.8882175925925927</v>
      </c>
      <c r="C9979" s="40">
        <v>1</v>
      </c>
      <c r="D9979" s="40" t="s">
        <v>640</v>
      </c>
      <c r="E9979" s="40">
        <v>57</v>
      </c>
      <c r="F9979" s="40" t="s">
        <v>641</v>
      </c>
    </row>
    <row r="9980" spans="1:6" x14ac:dyDescent="0.5">
      <c r="A9980" s="38">
        <v>43731</v>
      </c>
      <c r="B9980" s="39">
        <v>0.88883101851851853</v>
      </c>
      <c r="C9980" s="40">
        <v>4</v>
      </c>
      <c r="D9980" s="40" t="s">
        <v>651</v>
      </c>
      <c r="E9980" s="40">
        <v>70</v>
      </c>
      <c r="F9980" s="40" t="s">
        <v>642</v>
      </c>
    </row>
    <row r="9981" spans="1:6" x14ac:dyDescent="0.5">
      <c r="A9981" s="38">
        <v>43731</v>
      </c>
      <c r="B9981" s="39">
        <v>0.89156250000000004</v>
      </c>
      <c r="C9981" s="40">
        <v>4</v>
      </c>
      <c r="D9981" s="40" t="s">
        <v>640</v>
      </c>
      <c r="E9981" s="40">
        <v>76</v>
      </c>
      <c r="F9981" s="40" t="s">
        <v>641</v>
      </c>
    </row>
    <row r="9982" spans="1:6" x14ac:dyDescent="0.5">
      <c r="A9982" s="38">
        <v>43731</v>
      </c>
      <c r="B9982" s="39">
        <v>0.89212962962962961</v>
      </c>
      <c r="C9982" s="40">
        <v>2</v>
      </c>
      <c r="D9982" s="40" t="s">
        <v>640</v>
      </c>
      <c r="E9982" s="40">
        <v>75</v>
      </c>
      <c r="F9982" s="40" t="s">
        <v>641</v>
      </c>
    </row>
    <row r="9983" spans="1:6" x14ac:dyDescent="0.5">
      <c r="A9983" s="38">
        <v>43731</v>
      </c>
      <c r="B9983" s="39">
        <v>0.89310185185185187</v>
      </c>
      <c r="C9983" s="40">
        <v>4</v>
      </c>
      <c r="D9983" s="40" t="s">
        <v>640</v>
      </c>
      <c r="E9983" s="40">
        <v>48</v>
      </c>
      <c r="F9983" s="40" t="s">
        <v>646</v>
      </c>
    </row>
    <row r="9984" spans="1:6" x14ac:dyDescent="0.5">
      <c r="A9984" s="38">
        <v>43731</v>
      </c>
      <c r="B9984" s="39">
        <v>0.8933564814814815</v>
      </c>
      <c r="C9984" s="40">
        <v>4</v>
      </c>
      <c r="D9984" s="40" t="s">
        <v>640</v>
      </c>
      <c r="E9984" s="40">
        <v>45</v>
      </c>
      <c r="F9984" s="40" t="s">
        <v>646</v>
      </c>
    </row>
    <row r="9985" spans="1:6" x14ac:dyDescent="0.5">
      <c r="A9985" s="38">
        <v>43731</v>
      </c>
      <c r="B9985" s="39">
        <v>0.89351851851851849</v>
      </c>
      <c r="C9985" s="40">
        <v>4</v>
      </c>
      <c r="D9985" s="40" t="s">
        <v>651</v>
      </c>
      <c r="E9985" s="40">
        <v>81</v>
      </c>
      <c r="F9985" s="40" t="s">
        <v>642</v>
      </c>
    </row>
    <row r="9986" spans="1:6" x14ac:dyDescent="0.5">
      <c r="A9986" s="38">
        <v>43731</v>
      </c>
      <c r="B9986" s="39">
        <v>0.90339120370370374</v>
      </c>
      <c r="C9986" s="40">
        <v>4</v>
      </c>
      <c r="D9986" s="40" t="s">
        <v>640</v>
      </c>
      <c r="E9986" s="40">
        <v>48</v>
      </c>
      <c r="F9986" s="40" t="s">
        <v>641</v>
      </c>
    </row>
    <row r="9987" spans="1:6" x14ac:dyDescent="0.5">
      <c r="A9987" s="38">
        <v>43731</v>
      </c>
      <c r="B9987" s="39">
        <v>0.90937499999999993</v>
      </c>
      <c r="C9987" s="40">
        <v>4</v>
      </c>
      <c r="D9987" s="40" t="s">
        <v>640</v>
      </c>
      <c r="E9987" s="40">
        <v>50</v>
      </c>
      <c r="F9987" s="40" t="s">
        <v>641</v>
      </c>
    </row>
    <row r="9988" spans="1:6" x14ac:dyDescent="0.5">
      <c r="A9988" s="38">
        <v>43731</v>
      </c>
      <c r="B9988" s="39">
        <v>0.90940972222222216</v>
      </c>
      <c r="C9988" s="40">
        <v>4</v>
      </c>
      <c r="D9988" s="40" t="s">
        <v>640</v>
      </c>
      <c r="E9988" s="40">
        <v>64</v>
      </c>
      <c r="F9988" s="40" t="s">
        <v>646</v>
      </c>
    </row>
    <row r="9989" spans="1:6" x14ac:dyDescent="0.5">
      <c r="A9989" s="38">
        <v>43731</v>
      </c>
      <c r="B9989" s="39">
        <v>0.91606481481481483</v>
      </c>
      <c r="C9989" s="40">
        <v>4</v>
      </c>
      <c r="D9989" s="40" t="s">
        <v>640</v>
      </c>
      <c r="E9989" s="40">
        <v>90</v>
      </c>
      <c r="F9989" s="40" t="s">
        <v>642</v>
      </c>
    </row>
    <row r="9990" spans="1:6" x14ac:dyDescent="0.5">
      <c r="A9990" s="38">
        <v>43731</v>
      </c>
      <c r="B9990" s="39">
        <v>0.91700231481481476</v>
      </c>
      <c r="C9990" s="40">
        <v>1</v>
      </c>
      <c r="D9990" s="40" t="s">
        <v>640</v>
      </c>
      <c r="E9990" s="40">
        <v>87</v>
      </c>
      <c r="F9990" s="40" t="s">
        <v>642</v>
      </c>
    </row>
    <row r="9991" spans="1:6" x14ac:dyDescent="0.5">
      <c r="A9991" s="38">
        <v>43731</v>
      </c>
      <c r="B9991" s="39">
        <v>0.91754629629629625</v>
      </c>
      <c r="C9991" s="40">
        <v>1</v>
      </c>
      <c r="D9991" s="40" t="s">
        <v>651</v>
      </c>
      <c r="E9991" s="40">
        <v>71</v>
      </c>
      <c r="F9991" s="40" t="s">
        <v>642</v>
      </c>
    </row>
    <row r="9992" spans="1:6" x14ac:dyDescent="0.5">
      <c r="A9992" s="38">
        <v>43731</v>
      </c>
      <c r="B9992" s="39">
        <v>0.92087962962962966</v>
      </c>
      <c r="C9992" s="40">
        <v>4</v>
      </c>
      <c r="D9992" s="40" t="s">
        <v>651</v>
      </c>
      <c r="E9992" s="40">
        <v>114</v>
      </c>
      <c r="F9992" s="40" t="s">
        <v>642</v>
      </c>
    </row>
    <row r="9993" spans="1:6" x14ac:dyDescent="0.5">
      <c r="A9993" s="38">
        <v>43731</v>
      </c>
      <c r="B9993" s="39">
        <v>0.93843750000000004</v>
      </c>
      <c r="C9993" s="40">
        <v>4</v>
      </c>
      <c r="D9993" s="40" t="s">
        <v>651</v>
      </c>
      <c r="E9993" s="40">
        <v>83</v>
      </c>
      <c r="F9993" s="40" t="s">
        <v>642</v>
      </c>
    </row>
    <row r="9994" spans="1:6" x14ac:dyDescent="0.5">
      <c r="A9994" s="38">
        <v>43731</v>
      </c>
      <c r="B9994" s="39">
        <v>0.93986111111111104</v>
      </c>
      <c r="C9994" s="40">
        <v>3</v>
      </c>
      <c r="D9994" s="40" t="s">
        <v>640</v>
      </c>
      <c r="E9994" s="40">
        <v>40</v>
      </c>
      <c r="F9994" s="40" t="s">
        <v>641</v>
      </c>
    </row>
    <row r="9995" spans="1:6" x14ac:dyDescent="0.5">
      <c r="A9995" s="38">
        <v>43731</v>
      </c>
      <c r="B9995" s="39">
        <v>0.94293981481481481</v>
      </c>
      <c r="C9995" s="40">
        <v>3</v>
      </c>
      <c r="D9995" s="40" t="s">
        <v>640</v>
      </c>
      <c r="E9995" s="40">
        <v>38</v>
      </c>
      <c r="F9995" s="40" t="s">
        <v>641</v>
      </c>
    </row>
    <row r="9996" spans="1:6" x14ac:dyDescent="0.5">
      <c r="A9996" s="38">
        <v>43731</v>
      </c>
      <c r="B9996" s="39">
        <v>0.94322916666666667</v>
      </c>
      <c r="C9996" s="40">
        <v>1</v>
      </c>
      <c r="D9996" s="40" t="s">
        <v>640</v>
      </c>
      <c r="E9996" s="40">
        <v>38</v>
      </c>
      <c r="F9996" s="40" t="s">
        <v>642</v>
      </c>
    </row>
    <row r="9997" spans="1:6" x14ac:dyDescent="0.5">
      <c r="A9997" s="38">
        <v>43731</v>
      </c>
      <c r="B9997" s="39">
        <v>0.94943287037037039</v>
      </c>
      <c r="C9997" s="40">
        <v>4</v>
      </c>
      <c r="D9997" s="40" t="s">
        <v>651</v>
      </c>
      <c r="E9997" s="40">
        <v>77</v>
      </c>
      <c r="F9997" s="40" t="s">
        <v>642</v>
      </c>
    </row>
    <row r="9998" spans="1:6" x14ac:dyDescent="0.5">
      <c r="A9998" s="38">
        <v>43731</v>
      </c>
      <c r="B9998" s="39">
        <v>0.95869212962962969</v>
      </c>
      <c r="C9998" s="40">
        <v>4</v>
      </c>
      <c r="D9998" s="40" t="s">
        <v>645</v>
      </c>
      <c r="E9998" s="40">
        <v>67</v>
      </c>
      <c r="F9998" s="40" t="s">
        <v>646</v>
      </c>
    </row>
    <row r="9999" spans="1:6" x14ac:dyDescent="0.5">
      <c r="A9999" s="38">
        <v>43731</v>
      </c>
      <c r="B9999" s="39">
        <v>0.95881944444444445</v>
      </c>
      <c r="C9999" s="40">
        <v>4</v>
      </c>
      <c r="D9999" s="40" t="s">
        <v>651</v>
      </c>
      <c r="E9999" s="40">
        <v>86</v>
      </c>
      <c r="F9999" s="40" t="s">
        <v>642</v>
      </c>
    </row>
    <row r="10000" spans="1:6" x14ac:dyDescent="0.5">
      <c r="A10000" s="38">
        <v>43731</v>
      </c>
      <c r="B10000" s="39">
        <v>0.96696759259259257</v>
      </c>
      <c r="C10000" s="40">
        <v>1</v>
      </c>
      <c r="D10000" s="40" t="s">
        <v>640</v>
      </c>
      <c r="E10000" s="40">
        <v>43</v>
      </c>
      <c r="F10000" s="40" t="s">
        <v>642</v>
      </c>
    </row>
    <row r="10001" spans="1:6" x14ac:dyDescent="0.5">
      <c r="A10001" s="38">
        <v>43731</v>
      </c>
      <c r="B10001" s="39">
        <v>0.96824074074074085</v>
      </c>
      <c r="C10001" s="40">
        <v>4</v>
      </c>
      <c r="D10001" s="40" t="s">
        <v>640</v>
      </c>
      <c r="E10001" s="40">
        <v>101</v>
      </c>
      <c r="F10001" s="40" t="s">
        <v>646</v>
      </c>
    </row>
    <row r="10002" spans="1:6" x14ac:dyDescent="0.5">
      <c r="A10002" s="38">
        <v>43731</v>
      </c>
      <c r="B10002" s="39">
        <v>0.97520833333333334</v>
      </c>
      <c r="C10002" s="40">
        <v>4</v>
      </c>
      <c r="D10002" s="40" t="s">
        <v>640</v>
      </c>
      <c r="E10002" s="40">
        <v>61</v>
      </c>
      <c r="F10002" s="40" t="s">
        <v>641</v>
      </c>
    </row>
    <row r="10003" spans="1:6" x14ac:dyDescent="0.5">
      <c r="A10003" s="38">
        <v>43731</v>
      </c>
      <c r="B10003" s="39">
        <v>0.97733796296296294</v>
      </c>
      <c r="C10003" s="40">
        <v>4</v>
      </c>
      <c r="D10003" s="40" t="s">
        <v>640</v>
      </c>
      <c r="E10003" s="40">
        <v>52</v>
      </c>
      <c r="F10003" s="40" t="s">
        <v>641</v>
      </c>
    </row>
    <row r="10004" spans="1:6" x14ac:dyDescent="0.5">
      <c r="A10004" s="38">
        <v>43731</v>
      </c>
      <c r="B10004" s="39">
        <v>0.97968749999999993</v>
      </c>
      <c r="C10004" s="40">
        <v>4</v>
      </c>
      <c r="D10004" s="40" t="s">
        <v>651</v>
      </c>
      <c r="E10004" s="40">
        <v>66</v>
      </c>
      <c r="F10004" s="40" t="s">
        <v>642</v>
      </c>
    </row>
    <row r="10005" spans="1:6" x14ac:dyDescent="0.5">
      <c r="A10005" s="38">
        <v>43731</v>
      </c>
      <c r="B10005" s="39">
        <v>0.98021990740740739</v>
      </c>
      <c r="C10005" s="40">
        <v>2</v>
      </c>
      <c r="D10005" s="40" t="s">
        <v>640</v>
      </c>
      <c r="E10005" s="40">
        <v>127</v>
      </c>
      <c r="F10005" s="40" t="s">
        <v>642</v>
      </c>
    </row>
    <row r="10006" spans="1:6" x14ac:dyDescent="0.5">
      <c r="A10006" s="38">
        <v>43731</v>
      </c>
      <c r="B10006" s="39">
        <v>0.9868055555555556</v>
      </c>
      <c r="C10006" s="40">
        <v>4</v>
      </c>
      <c r="D10006" s="40" t="s">
        <v>645</v>
      </c>
      <c r="E10006" s="40">
        <v>77</v>
      </c>
      <c r="F10006" s="40" t="s">
        <v>646</v>
      </c>
    </row>
    <row r="10007" spans="1:6" x14ac:dyDescent="0.5">
      <c r="A10007" s="38">
        <v>43731</v>
      </c>
      <c r="B10007" s="39">
        <v>0.99421296296296291</v>
      </c>
      <c r="C10007" s="40">
        <v>4</v>
      </c>
      <c r="D10007" s="40" t="s">
        <v>640</v>
      </c>
      <c r="E10007" s="40">
        <v>59</v>
      </c>
      <c r="F10007" s="40" t="s">
        <v>646</v>
      </c>
    </row>
    <row r="10008" spans="1:6" x14ac:dyDescent="0.5">
      <c r="A10008" s="38">
        <v>43731</v>
      </c>
      <c r="B10008" s="39">
        <v>0.99423611111111121</v>
      </c>
      <c r="C10008" s="40">
        <v>4</v>
      </c>
      <c r="D10008" s="40" t="s">
        <v>640</v>
      </c>
      <c r="E10008" s="40">
        <v>41</v>
      </c>
      <c r="F10008" s="40" t="s">
        <v>641</v>
      </c>
    </row>
    <row r="10009" spans="1:6" x14ac:dyDescent="0.5">
      <c r="A10009" s="38">
        <v>43731</v>
      </c>
      <c r="B10009" s="39">
        <v>0.99440972222222224</v>
      </c>
      <c r="C10009" s="40">
        <v>4</v>
      </c>
      <c r="D10009" s="40" t="s">
        <v>640</v>
      </c>
      <c r="E10009" s="40">
        <v>89</v>
      </c>
      <c r="F10009" s="40" t="s">
        <v>642</v>
      </c>
    </row>
    <row r="10010" spans="1:6" x14ac:dyDescent="0.5">
      <c r="A10010" s="38">
        <v>43731</v>
      </c>
      <c r="B10010" s="39">
        <v>0.99954861111111104</v>
      </c>
      <c r="C10010" s="40">
        <v>4</v>
      </c>
      <c r="D10010" s="40" t="s">
        <v>640</v>
      </c>
      <c r="E10010" s="40">
        <v>40</v>
      </c>
      <c r="F10010" s="40" t="s">
        <v>646</v>
      </c>
    </row>
    <row r="10011" spans="1:6" x14ac:dyDescent="0.5">
      <c r="A10011" s="38">
        <v>43732</v>
      </c>
      <c r="B10011" s="39">
        <v>2.7199074074074074E-3</v>
      </c>
      <c r="C10011" s="40">
        <v>4</v>
      </c>
      <c r="D10011" s="40" t="s">
        <v>640</v>
      </c>
      <c r="E10011" s="40">
        <v>126</v>
      </c>
      <c r="F10011" s="40" t="s">
        <v>641</v>
      </c>
    </row>
    <row r="10012" spans="1:6" x14ac:dyDescent="0.5">
      <c r="A10012" s="38">
        <v>43732</v>
      </c>
      <c r="B10012" s="39">
        <v>4.6180555555555558E-3</v>
      </c>
      <c r="C10012" s="40">
        <v>4</v>
      </c>
      <c r="D10012" s="40" t="s">
        <v>640</v>
      </c>
      <c r="E10012" s="40">
        <v>109</v>
      </c>
      <c r="F10012" s="40" t="s">
        <v>646</v>
      </c>
    </row>
    <row r="10013" spans="1:6" x14ac:dyDescent="0.5">
      <c r="A10013" s="38">
        <v>43732</v>
      </c>
      <c r="B10013" s="39">
        <v>4.6527777777777774E-3</v>
      </c>
      <c r="C10013" s="40">
        <v>4</v>
      </c>
      <c r="D10013" s="40" t="s">
        <v>651</v>
      </c>
      <c r="E10013" s="40">
        <v>78</v>
      </c>
      <c r="F10013" s="40" t="s">
        <v>642</v>
      </c>
    </row>
    <row r="10014" spans="1:6" x14ac:dyDescent="0.5">
      <c r="A10014" s="38">
        <v>43732</v>
      </c>
      <c r="B10014" s="39">
        <v>6.6319444444444446E-3</v>
      </c>
      <c r="C10014" s="40">
        <v>4</v>
      </c>
      <c r="D10014" s="40" t="s">
        <v>645</v>
      </c>
      <c r="E10014" s="40">
        <v>77</v>
      </c>
      <c r="F10014" s="40" t="s">
        <v>646</v>
      </c>
    </row>
    <row r="10015" spans="1:6" x14ac:dyDescent="0.5">
      <c r="A10015" s="38">
        <v>43732</v>
      </c>
      <c r="B10015" s="39">
        <v>1.0497685185185186E-2</v>
      </c>
      <c r="C10015" s="40">
        <v>2</v>
      </c>
      <c r="D10015" s="40" t="s">
        <v>640</v>
      </c>
      <c r="E10015" s="40">
        <v>53</v>
      </c>
      <c r="F10015" s="40" t="s">
        <v>641</v>
      </c>
    </row>
    <row r="10016" spans="1:6" x14ac:dyDescent="0.5">
      <c r="A10016" s="38">
        <v>43732</v>
      </c>
      <c r="B10016" s="39">
        <v>2.2442129629629631E-2</v>
      </c>
      <c r="C10016" s="40">
        <v>4</v>
      </c>
      <c r="D10016" s="40" t="s">
        <v>651</v>
      </c>
      <c r="E10016" s="40">
        <v>69</v>
      </c>
      <c r="F10016" s="40" t="s">
        <v>642</v>
      </c>
    </row>
    <row r="10017" spans="1:6" x14ac:dyDescent="0.5">
      <c r="A10017" s="38">
        <v>43732</v>
      </c>
      <c r="B10017" s="39">
        <v>3.1111111111111107E-2</v>
      </c>
      <c r="C10017" s="40">
        <v>4</v>
      </c>
      <c r="D10017" s="40" t="s">
        <v>645</v>
      </c>
      <c r="E10017" s="40">
        <v>82</v>
      </c>
      <c r="F10017" s="40" t="s">
        <v>646</v>
      </c>
    </row>
    <row r="10018" spans="1:6" x14ac:dyDescent="0.5">
      <c r="A10018" s="38">
        <v>43732</v>
      </c>
      <c r="B10018" s="39">
        <v>3.1493055555555559E-2</v>
      </c>
      <c r="C10018" s="40">
        <v>4</v>
      </c>
      <c r="D10018" s="40" t="s">
        <v>640</v>
      </c>
      <c r="E10018" s="40">
        <v>39</v>
      </c>
      <c r="F10018" s="40" t="s">
        <v>646</v>
      </c>
    </row>
    <row r="10019" spans="1:6" x14ac:dyDescent="0.5">
      <c r="A10019" s="38">
        <v>43732</v>
      </c>
      <c r="B10019" s="39">
        <v>3.1608796296296295E-2</v>
      </c>
      <c r="C10019" s="40">
        <v>4</v>
      </c>
      <c r="D10019" s="40" t="s">
        <v>651</v>
      </c>
      <c r="E10019" s="40">
        <v>55</v>
      </c>
      <c r="F10019" s="40" t="s">
        <v>642</v>
      </c>
    </row>
    <row r="10020" spans="1:6" x14ac:dyDescent="0.5">
      <c r="A10020" s="38">
        <v>43732</v>
      </c>
      <c r="B10020" s="39">
        <v>3.7060185185185189E-2</v>
      </c>
      <c r="C10020" s="40">
        <v>4</v>
      </c>
      <c r="D10020" s="40" t="s">
        <v>640</v>
      </c>
      <c r="E10020" s="40">
        <v>89</v>
      </c>
      <c r="F10020" s="40" t="s">
        <v>641</v>
      </c>
    </row>
    <row r="10021" spans="1:6" x14ac:dyDescent="0.5">
      <c r="A10021" s="38">
        <v>43732</v>
      </c>
      <c r="B10021" s="39">
        <v>4.7708333333333332E-2</v>
      </c>
      <c r="C10021" s="40">
        <v>4</v>
      </c>
      <c r="D10021" s="40" t="s">
        <v>640</v>
      </c>
      <c r="E10021" s="40">
        <v>90</v>
      </c>
      <c r="F10021" s="40" t="s">
        <v>641</v>
      </c>
    </row>
    <row r="10022" spans="1:6" x14ac:dyDescent="0.5">
      <c r="A10022" s="38">
        <v>43732</v>
      </c>
      <c r="B10022" s="39">
        <v>4.8773148148148149E-2</v>
      </c>
      <c r="C10022" s="40">
        <v>4</v>
      </c>
      <c r="D10022" s="40" t="s">
        <v>640</v>
      </c>
      <c r="E10022" s="40">
        <v>101</v>
      </c>
      <c r="F10022" s="40" t="s">
        <v>641</v>
      </c>
    </row>
    <row r="10023" spans="1:6" x14ac:dyDescent="0.5">
      <c r="A10023" s="38">
        <v>43732</v>
      </c>
      <c r="B10023" s="39">
        <v>5.4641203703703706E-2</v>
      </c>
      <c r="C10023" s="40">
        <v>4</v>
      </c>
      <c r="D10023" s="40" t="s">
        <v>645</v>
      </c>
      <c r="E10023" s="40">
        <v>41</v>
      </c>
      <c r="F10023" s="40" t="s">
        <v>646</v>
      </c>
    </row>
    <row r="10024" spans="1:6" x14ac:dyDescent="0.5">
      <c r="A10024" s="38">
        <v>43732</v>
      </c>
      <c r="B10024" s="39">
        <v>5.4710648148148154E-2</v>
      </c>
      <c r="C10024" s="40">
        <v>4</v>
      </c>
      <c r="D10024" s="40" t="s">
        <v>651</v>
      </c>
      <c r="E10024" s="40">
        <v>58</v>
      </c>
      <c r="F10024" s="40" t="s">
        <v>642</v>
      </c>
    </row>
    <row r="10025" spans="1:6" x14ac:dyDescent="0.5">
      <c r="A10025" s="38">
        <v>43732</v>
      </c>
      <c r="B10025" s="39">
        <v>5.603009259259259E-2</v>
      </c>
      <c r="C10025" s="40">
        <v>4</v>
      </c>
      <c r="D10025" s="40" t="s">
        <v>640</v>
      </c>
      <c r="E10025" s="40">
        <v>46</v>
      </c>
      <c r="F10025" s="40" t="s">
        <v>641</v>
      </c>
    </row>
    <row r="10026" spans="1:6" x14ac:dyDescent="0.5">
      <c r="A10026" s="38">
        <v>43732</v>
      </c>
      <c r="B10026" s="39">
        <v>5.6226851851851854E-2</v>
      </c>
      <c r="C10026" s="40">
        <v>4</v>
      </c>
      <c r="D10026" s="40" t="s">
        <v>651</v>
      </c>
      <c r="E10026" s="40">
        <v>91</v>
      </c>
      <c r="F10026" s="40" t="s">
        <v>642</v>
      </c>
    </row>
    <row r="10027" spans="1:6" x14ac:dyDescent="0.5">
      <c r="A10027" s="38">
        <v>43732</v>
      </c>
      <c r="B10027" s="39">
        <v>5.994212962962963E-2</v>
      </c>
      <c r="C10027" s="40">
        <v>3</v>
      </c>
      <c r="D10027" s="40" t="s">
        <v>640</v>
      </c>
      <c r="E10027" s="40">
        <v>47</v>
      </c>
      <c r="F10027" s="40" t="s">
        <v>641</v>
      </c>
    </row>
    <row r="10028" spans="1:6" x14ac:dyDescent="0.5">
      <c r="A10028" s="38">
        <v>43732</v>
      </c>
      <c r="B10028" s="39">
        <v>0.06</v>
      </c>
      <c r="C10028" s="40">
        <v>3</v>
      </c>
      <c r="D10028" s="40" t="s">
        <v>640</v>
      </c>
      <c r="E10028" s="40">
        <v>42</v>
      </c>
      <c r="F10028" s="40" t="s">
        <v>641</v>
      </c>
    </row>
    <row r="10029" spans="1:6" x14ac:dyDescent="0.5">
      <c r="A10029" s="38">
        <v>43732</v>
      </c>
      <c r="B10029" s="39">
        <v>6.0023148148148152E-2</v>
      </c>
      <c r="C10029" s="40">
        <v>3</v>
      </c>
      <c r="D10029" s="40" t="s">
        <v>640</v>
      </c>
      <c r="E10029" s="40">
        <v>45</v>
      </c>
      <c r="F10029" s="40" t="s">
        <v>641</v>
      </c>
    </row>
    <row r="10030" spans="1:6" x14ac:dyDescent="0.5">
      <c r="A10030" s="38">
        <v>43732</v>
      </c>
      <c r="B10030" s="39">
        <v>6.0312499999999998E-2</v>
      </c>
      <c r="C10030" s="40">
        <v>3</v>
      </c>
      <c r="D10030" s="40" t="s">
        <v>640</v>
      </c>
      <c r="E10030" s="40">
        <v>50</v>
      </c>
      <c r="F10030" s="40" t="s">
        <v>641</v>
      </c>
    </row>
    <row r="10031" spans="1:6" x14ac:dyDescent="0.5">
      <c r="A10031" s="38">
        <v>43732</v>
      </c>
      <c r="B10031" s="39">
        <v>6.0335648148148145E-2</v>
      </c>
      <c r="C10031" s="40">
        <v>3</v>
      </c>
      <c r="D10031" s="40" t="s">
        <v>640</v>
      </c>
      <c r="E10031" s="40">
        <v>49</v>
      </c>
      <c r="F10031" s="40" t="s">
        <v>641</v>
      </c>
    </row>
    <row r="10032" spans="1:6" x14ac:dyDescent="0.5">
      <c r="A10032" s="38">
        <v>43732</v>
      </c>
      <c r="B10032" s="39">
        <v>6.0358796296296292E-2</v>
      </c>
      <c r="C10032" s="40">
        <v>3</v>
      </c>
      <c r="D10032" s="40" t="s">
        <v>640</v>
      </c>
      <c r="E10032" s="40">
        <v>47</v>
      </c>
      <c r="F10032" s="40" t="s">
        <v>641</v>
      </c>
    </row>
    <row r="10033" spans="1:6" x14ac:dyDescent="0.5">
      <c r="A10033" s="38">
        <v>43732</v>
      </c>
      <c r="B10033" s="39">
        <v>6.0370370370370373E-2</v>
      </c>
      <c r="C10033" s="40">
        <v>3</v>
      </c>
      <c r="D10033" s="40" t="s">
        <v>640</v>
      </c>
      <c r="E10033" s="40">
        <v>51</v>
      </c>
      <c r="F10033" s="40" t="s">
        <v>641</v>
      </c>
    </row>
    <row r="10034" spans="1:6" x14ac:dyDescent="0.5">
      <c r="A10034" s="38">
        <v>43732</v>
      </c>
      <c r="B10034" s="39">
        <v>6.0381944444444446E-2</v>
      </c>
      <c r="C10034" s="40">
        <v>3</v>
      </c>
      <c r="D10034" s="40" t="s">
        <v>640</v>
      </c>
      <c r="E10034" s="40">
        <v>49</v>
      </c>
      <c r="F10034" s="40" t="s">
        <v>641</v>
      </c>
    </row>
    <row r="10035" spans="1:6" x14ac:dyDescent="0.5">
      <c r="A10035" s="38">
        <v>43732</v>
      </c>
      <c r="B10035" s="39">
        <v>6.039351851851852E-2</v>
      </c>
      <c r="C10035" s="40">
        <v>3</v>
      </c>
      <c r="D10035" s="40" t="s">
        <v>640</v>
      </c>
      <c r="E10035" s="40">
        <v>49</v>
      </c>
      <c r="F10035" s="40" t="s">
        <v>641</v>
      </c>
    </row>
    <row r="10036" spans="1:6" x14ac:dyDescent="0.5">
      <c r="A10036" s="38">
        <v>43732</v>
      </c>
      <c r="B10036" s="39">
        <v>6.04050925925926E-2</v>
      </c>
      <c r="C10036" s="40">
        <v>3</v>
      </c>
      <c r="D10036" s="40" t="s">
        <v>640</v>
      </c>
      <c r="E10036" s="40">
        <v>47</v>
      </c>
      <c r="F10036" s="40" t="s">
        <v>641</v>
      </c>
    </row>
    <row r="10037" spans="1:6" x14ac:dyDescent="0.5">
      <c r="A10037" s="38">
        <v>43732</v>
      </c>
      <c r="B10037" s="39">
        <v>6.0416666666666667E-2</v>
      </c>
      <c r="C10037" s="40">
        <v>3</v>
      </c>
      <c r="D10037" s="40" t="s">
        <v>640</v>
      </c>
      <c r="E10037" s="40">
        <v>45</v>
      </c>
      <c r="F10037" s="40" t="s">
        <v>641</v>
      </c>
    </row>
    <row r="10038" spans="1:6" x14ac:dyDescent="0.5">
      <c r="A10038" s="38">
        <v>43732</v>
      </c>
      <c r="B10038" s="39">
        <v>6.0428240740740741E-2</v>
      </c>
      <c r="C10038" s="40">
        <v>3</v>
      </c>
      <c r="D10038" s="40" t="s">
        <v>640</v>
      </c>
      <c r="E10038" s="40">
        <v>50</v>
      </c>
      <c r="F10038" s="40" t="s">
        <v>641</v>
      </c>
    </row>
    <row r="10039" spans="1:6" x14ac:dyDescent="0.5">
      <c r="A10039" s="38">
        <v>43732</v>
      </c>
      <c r="B10039" s="39">
        <v>6.0439814814814814E-2</v>
      </c>
      <c r="C10039" s="40">
        <v>3</v>
      </c>
      <c r="D10039" s="40" t="s">
        <v>640</v>
      </c>
      <c r="E10039" s="40">
        <v>48</v>
      </c>
      <c r="F10039" s="40" t="s">
        <v>641</v>
      </c>
    </row>
    <row r="10040" spans="1:6" x14ac:dyDescent="0.5">
      <c r="A10040" s="38">
        <v>43732</v>
      </c>
      <c r="B10040" s="39">
        <v>6.0451388888888895E-2</v>
      </c>
      <c r="C10040" s="40">
        <v>3</v>
      </c>
      <c r="D10040" s="40" t="s">
        <v>640</v>
      </c>
      <c r="E10040" s="40">
        <v>50</v>
      </c>
      <c r="F10040" s="40" t="s">
        <v>641</v>
      </c>
    </row>
    <row r="10041" spans="1:6" x14ac:dyDescent="0.5">
      <c r="A10041" s="38">
        <v>43732</v>
      </c>
      <c r="B10041" s="39">
        <v>6.0474537037037035E-2</v>
      </c>
      <c r="C10041" s="40">
        <v>3</v>
      </c>
      <c r="D10041" s="40" t="s">
        <v>640</v>
      </c>
      <c r="E10041" s="40">
        <v>51</v>
      </c>
      <c r="F10041" s="40" t="s">
        <v>641</v>
      </c>
    </row>
    <row r="10042" spans="1:6" x14ac:dyDescent="0.5">
      <c r="A10042" s="38">
        <v>43732</v>
      </c>
      <c r="B10042" s="39">
        <v>6.0497685185185189E-2</v>
      </c>
      <c r="C10042" s="40">
        <v>3</v>
      </c>
      <c r="D10042" s="40" t="s">
        <v>640</v>
      </c>
      <c r="E10042" s="40">
        <v>59</v>
      </c>
      <c r="F10042" s="40" t="s">
        <v>641</v>
      </c>
    </row>
    <row r="10043" spans="1:6" x14ac:dyDescent="0.5">
      <c r="A10043" s="38">
        <v>43732</v>
      </c>
      <c r="B10043" s="39">
        <v>6.0509259259259263E-2</v>
      </c>
      <c r="C10043" s="40">
        <v>3</v>
      </c>
      <c r="D10043" s="40" t="s">
        <v>640</v>
      </c>
      <c r="E10043" s="40">
        <v>43</v>
      </c>
      <c r="F10043" s="40" t="s">
        <v>641</v>
      </c>
    </row>
    <row r="10044" spans="1:6" x14ac:dyDescent="0.5">
      <c r="A10044" s="38">
        <v>43732</v>
      </c>
      <c r="B10044" s="39">
        <v>6.0532407407407403E-2</v>
      </c>
      <c r="C10044" s="40">
        <v>3</v>
      </c>
      <c r="D10044" s="40" t="s">
        <v>640</v>
      </c>
      <c r="E10044" s="40">
        <v>54</v>
      </c>
      <c r="F10044" s="40" t="s">
        <v>641</v>
      </c>
    </row>
    <row r="10045" spans="1:6" x14ac:dyDescent="0.5">
      <c r="A10045" s="38">
        <v>43732</v>
      </c>
      <c r="B10045" s="39">
        <v>6.0543981481481483E-2</v>
      </c>
      <c r="C10045" s="40">
        <v>3</v>
      </c>
      <c r="D10045" s="40" t="s">
        <v>640</v>
      </c>
      <c r="E10045" s="40">
        <v>40</v>
      </c>
      <c r="F10045" s="40" t="s">
        <v>641</v>
      </c>
    </row>
    <row r="10046" spans="1:6" x14ac:dyDescent="0.5">
      <c r="A10046" s="38">
        <v>43732</v>
      </c>
      <c r="B10046" s="39">
        <v>6.0555555555555557E-2</v>
      </c>
      <c r="C10046" s="40">
        <v>3</v>
      </c>
      <c r="D10046" s="40" t="s">
        <v>640</v>
      </c>
      <c r="E10046" s="40">
        <v>61</v>
      </c>
      <c r="F10046" s="40" t="s">
        <v>641</v>
      </c>
    </row>
    <row r="10047" spans="1:6" x14ac:dyDescent="0.5">
      <c r="A10047" s="38">
        <v>43732</v>
      </c>
      <c r="B10047" s="39">
        <v>6.0567129629629624E-2</v>
      </c>
      <c r="C10047" s="40">
        <v>3</v>
      </c>
      <c r="D10047" s="40" t="s">
        <v>640</v>
      </c>
      <c r="E10047" s="40">
        <v>52</v>
      </c>
      <c r="F10047" s="40" t="s">
        <v>641</v>
      </c>
    </row>
    <row r="10048" spans="1:6" x14ac:dyDescent="0.5">
      <c r="A10048" s="38">
        <v>43732</v>
      </c>
      <c r="B10048" s="39">
        <v>6.0578703703703697E-2</v>
      </c>
      <c r="C10048" s="40">
        <v>3</v>
      </c>
      <c r="D10048" s="40" t="s">
        <v>640</v>
      </c>
      <c r="E10048" s="40">
        <v>48</v>
      </c>
      <c r="F10048" s="40" t="s">
        <v>641</v>
      </c>
    </row>
    <row r="10049" spans="1:6" x14ac:dyDescent="0.5">
      <c r="A10049" s="38">
        <v>43732</v>
      </c>
      <c r="B10049" s="39">
        <v>6.0590277777777778E-2</v>
      </c>
      <c r="C10049" s="40">
        <v>3</v>
      </c>
      <c r="D10049" s="40" t="s">
        <v>640</v>
      </c>
      <c r="E10049" s="40">
        <v>55</v>
      </c>
      <c r="F10049" s="40" t="s">
        <v>641</v>
      </c>
    </row>
    <row r="10050" spans="1:6" x14ac:dyDescent="0.5">
      <c r="A10050" s="38">
        <v>43732</v>
      </c>
      <c r="B10050" s="39">
        <v>6.0601851851851851E-2</v>
      </c>
      <c r="C10050" s="40">
        <v>3</v>
      </c>
      <c r="D10050" s="40" t="s">
        <v>640</v>
      </c>
      <c r="E10050" s="40">
        <v>55</v>
      </c>
      <c r="F10050" s="40" t="s">
        <v>641</v>
      </c>
    </row>
    <row r="10051" spans="1:6" x14ac:dyDescent="0.5">
      <c r="A10051" s="38">
        <v>43732</v>
      </c>
      <c r="B10051" s="39">
        <v>6.0613425925925925E-2</v>
      </c>
      <c r="C10051" s="40">
        <v>3</v>
      </c>
      <c r="D10051" s="40" t="s">
        <v>640</v>
      </c>
      <c r="E10051" s="40">
        <v>46</v>
      </c>
      <c r="F10051" s="40" t="s">
        <v>641</v>
      </c>
    </row>
    <row r="10052" spans="1:6" x14ac:dyDescent="0.5">
      <c r="A10052" s="38">
        <v>43732</v>
      </c>
      <c r="B10052" s="39">
        <v>6.0625000000000005E-2</v>
      </c>
      <c r="C10052" s="40">
        <v>3</v>
      </c>
      <c r="D10052" s="40" t="s">
        <v>640</v>
      </c>
      <c r="E10052" s="40">
        <v>51</v>
      </c>
      <c r="F10052" s="40" t="s">
        <v>641</v>
      </c>
    </row>
    <row r="10053" spans="1:6" x14ac:dyDescent="0.5">
      <c r="A10053" s="38">
        <v>43732</v>
      </c>
      <c r="B10053" s="39">
        <v>6.0636574074074079E-2</v>
      </c>
      <c r="C10053" s="40">
        <v>3</v>
      </c>
      <c r="D10053" s="40" t="s">
        <v>640</v>
      </c>
      <c r="E10053" s="40">
        <v>43</v>
      </c>
      <c r="F10053" s="40" t="s">
        <v>641</v>
      </c>
    </row>
    <row r="10054" spans="1:6" x14ac:dyDescent="0.5">
      <c r="A10054" s="38">
        <v>43732</v>
      </c>
      <c r="B10054" s="39">
        <v>6.0648148148148145E-2</v>
      </c>
      <c r="C10054" s="40">
        <v>3</v>
      </c>
      <c r="D10054" s="40" t="s">
        <v>640</v>
      </c>
      <c r="E10054" s="40">
        <v>56</v>
      </c>
      <c r="F10054" s="40" t="s">
        <v>641</v>
      </c>
    </row>
    <row r="10055" spans="1:6" x14ac:dyDescent="0.5">
      <c r="A10055" s="38">
        <v>43732</v>
      </c>
      <c r="B10055" s="39">
        <v>6.0659722222222219E-2</v>
      </c>
      <c r="C10055" s="40">
        <v>3</v>
      </c>
      <c r="D10055" s="40" t="s">
        <v>640</v>
      </c>
      <c r="E10055" s="40">
        <v>55</v>
      </c>
      <c r="F10055" s="40" t="s">
        <v>641</v>
      </c>
    </row>
    <row r="10056" spans="1:6" x14ac:dyDescent="0.5">
      <c r="A10056" s="38">
        <v>43732</v>
      </c>
      <c r="B10056" s="39">
        <v>6.06712962962963E-2</v>
      </c>
      <c r="C10056" s="40">
        <v>3</v>
      </c>
      <c r="D10056" s="40" t="s">
        <v>640</v>
      </c>
      <c r="E10056" s="40">
        <v>46</v>
      </c>
      <c r="F10056" s="40" t="s">
        <v>641</v>
      </c>
    </row>
    <row r="10057" spans="1:6" x14ac:dyDescent="0.5">
      <c r="A10057" s="38">
        <v>43732</v>
      </c>
      <c r="B10057" s="39">
        <v>6.0682870370370373E-2</v>
      </c>
      <c r="C10057" s="40">
        <v>3</v>
      </c>
      <c r="D10057" s="40" t="s">
        <v>640</v>
      </c>
      <c r="E10057" s="40">
        <v>53</v>
      </c>
      <c r="F10057" s="40" t="s">
        <v>641</v>
      </c>
    </row>
    <row r="10058" spans="1:6" x14ac:dyDescent="0.5">
      <c r="A10058" s="38">
        <v>43732</v>
      </c>
      <c r="B10058" s="39">
        <v>6.0706018518518513E-2</v>
      </c>
      <c r="C10058" s="40">
        <v>3</v>
      </c>
      <c r="D10058" s="40" t="s">
        <v>640</v>
      </c>
      <c r="E10058" s="40">
        <v>44</v>
      </c>
      <c r="F10058" s="40" t="s">
        <v>641</v>
      </c>
    </row>
    <row r="10059" spans="1:6" x14ac:dyDescent="0.5">
      <c r="A10059" s="38">
        <v>43732</v>
      </c>
      <c r="B10059" s="39">
        <v>6.0717592592592594E-2</v>
      </c>
      <c r="C10059" s="40">
        <v>3</v>
      </c>
      <c r="D10059" s="40" t="s">
        <v>640</v>
      </c>
      <c r="E10059" s="40">
        <v>55</v>
      </c>
      <c r="F10059" s="40" t="s">
        <v>641</v>
      </c>
    </row>
    <row r="10060" spans="1:6" x14ac:dyDescent="0.5">
      <c r="A10060" s="38">
        <v>43732</v>
      </c>
      <c r="B10060" s="39">
        <v>6.0729166666666667E-2</v>
      </c>
      <c r="C10060" s="40">
        <v>3</v>
      </c>
      <c r="D10060" s="40" t="s">
        <v>640</v>
      </c>
      <c r="E10060" s="40">
        <v>45</v>
      </c>
      <c r="F10060" s="40" t="s">
        <v>641</v>
      </c>
    </row>
    <row r="10061" spans="1:6" x14ac:dyDescent="0.5">
      <c r="A10061" s="38">
        <v>43732</v>
      </c>
      <c r="B10061" s="39">
        <v>6.0740740740740741E-2</v>
      </c>
      <c r="C10061" s="40">
        <v>3</v>
      </c>
      <c r="D10061" s="40" t="s">
        <v>640</v>
      </c>
      <c r="E10061" s="40">
        <v>50</v>
      </c>
      <c r="F10061" s="40" t="s">
        <v>641</v>
      </c>
    </row>
    <row r="10062" spans="1:6" x14ac:dyDescent="0.5">
      <c r="A10062" s="38">
        <v>43732</v>
      </c>
      <c r="B10062" s="39">
        <v>6.0752314814814821E-2</v>
      </c>
      <c r="C10062" s="40">
        <v>3</v>
      </c>
      <c r="D10062" s="40" t="s">
        <v>640</v>
      </c>
      <c r="E10062" s="40">
        <v>45</v>
      </c>
      <c r="F10062" s="40" t="s">
        <v>641</v>
      </c>
    </row>
    <row r="10063" spans="1:6" x14ac:dyDescent="0.5">
      <c r="A10063" s="38">
        <v>43732</v>
      </c>
      <c r="B10063" s="39">
        <v>6.0763888888888888E-2</v>
      </c>
      <c r="C10063" s="40">
        <v>3</v>
      </c>
      <c r="D10063" s="40" t="s">
        <v>640</v>
      </c>
      <c r="E10063" s="40">
        <v>45</v>
      </c>
      <c r="F10063" s="40" t="s">
        <v>641</v>
      </c>
    </row>
    <row r="10064" spans="1:6" x14ac:dyDescent="0.5">
      <c r="A10064" s="38">
        <v>43732</v>
      </c>
      <c r="B10064" s="39">
        <v>6.0775462962962962E-2</v>
      </c>
      <c r="C10064" s="40">
        <v>3</v>
      </c>
      <c r="D10064" s="40" t="s">
        <v>640</v>
      </c>
      <c r="E10064" s="40">
        <v>50</v>
      </c>
      <c r="F10064" s="40" t="s">
        <v>641</v>
      </c>
    </row>
    <row r="10065" spans="1:6" x14ac:dyDescent="0.5">
      <c r="A10065" s="38">
        <v>43732</v>
      </c>
      <c r="B10065" s="39">
        <v>6.0787037037037035E-2</v>
      </c>
      <c r="C10065" s="40">
        <v>3</v>
      </c>
      <c r="D10065" s="40" t="s">
        <v>640</v>
      </c>
      <c r="E10065" s="40">
        <v>55</v>
      </c>
      <c r="F10065" s="40" t="s">
        <v>641</v>
      </c>
    </row>
    <row r="10066" spans="1:6" x14ac:dyDescent="0.5">
      <c r="A10066" s="38">
        <v>43732</v>
      </c>
      <c r="B10066" s="39">
        <v>6.0810185185185182E-2</v>
      </c>
      <c r="C10066" s="40">
        <v>3</v>
      </c>
      <c r="D10066" s="40" t="s">
        <v>640</v>
      </c>
      <c r="E10066" s="40">
        <v>38</v>
      </c>
      <c r="F10066" s="40" t="s">
        <v>641</v>
      </c>
    </row>
    <row r="10067" spans="1:6" x14ac:dyDescent="0.5">
      <c r="A10067" s="38">
        <v>43732</v>
      </c>
      <c r="B10067" s="39">
        <v>6.083333333333333E-2</v>
      </c>
      <c r="C10067" s="40">
        <v>3</v>
      </c>
      <c r="D10067" s="40" t="s">
        <v>640</v>
      </c>
      <c r="E10067" s="40">
        <v>59</v>
      </c>
      <c r="F10067" s="40" t="s">
        <v>641</v>
      </c>
    </row>
    <row r="10068" spans="1:6" x14ac:dyDescent="0.5">
      <c r="A10068" s="38">
        <v>43732</v>
      </c>
      <c r="B10068" s="39">
        <v>6.084490740740741E-2</v>
      </c>
      <c r="C10068" s="40">
        <v>3</v>
      </c>
      <c r="D10068" s="40" t="s">
        <v>640</v>
      </c>
      <c r="E10068" s="40">
        <v>54</v>
      </c>
      <c r="F10068" s="40" t="s">
        <v>641</v>
      </c>
    </row>
    <row r="10069" spans="1:6" x14ac:dyDescent="0.5">
      <c r="A10069" s="38">
        <v>43732</v>
      </c>
      <c r="B10069" s="39">
        <v>6.0856481481481484E-2</v>
      </c>
      <c r="C10069" s="40">
        <v>3</v>
      </c>
      <c r="D10069" s="40" t="s">
        <v>640</v>
      </c>
      <c r="E10069" s="40">
        <v>49</v>
      </c>
      <c r="F10069" s="40" t="s">
        <v>641</v>
      </c>
    </row>
    <row r="10070" spans="1:6" x14ac:dyDescent="0.5">
      <c r="A10070" s="38">
        <v>43732</v>
      </c>
      <c r="B10070" s="39">
        <v>6.0868055555555557E-2</v>
      </c>
      <c r="C10070" s="40">
        <v>3</v>
      </c>
      <c r="D10070" s="40" t="s">
        <v>640</v>
      </c>
      <c r="E10070" s="40">
        <v>61</v>
      </c>
      <c r="F10070" s="40" t="s">
        <v>641</v>
      </c>
    </row>
    <row r="10071" spans="1:6" x14ac:dyDescent="0.5">
      <c r="A10071" s="38">
        <v>43732</v>
      </c>
      <c r="B10071" s="39">
        <v>6.0879629629629638E-2</v>
      </c>
      <c r="C10071" s="40">
        <v>3</v>
      </c>
      <c r="D10071" s="40" t="s">
        <v>640</v>
      </c>
      <c r="E10071" s="40">
        <v>58</v>
      </c>
      <c r="F10071" s="40" t="s">
        <v>641</v>
      </c>
    </row>
    <row r="10072" spans="1:6" x14ac:dyDescent="0.5">
      <c r="A10072" s="38">
        <v>43732</v>
      </c>
      <c r="B10072" s="39">
        <v>6.0902777777777778E-2</v>
      </c>
      <c r="C10072" s="40">
        <v>3</v>
      </c>
      <c r="D10072" s="40" t="s">
        <v>640</v>
      </c>
      <c r="E10072" s="40">
        <v>45</v>
      </c>
      <c r="F10072" s="40" t="s">
        <v>641</v>
      </c>
    </row>
    <row r="10073" spans="1:6" x14ac:dyDescent="0.5">
      <c r="A10073" s="38">
        <v>43732</v>
      </c>
      <c r="B10073" s="39">
        <v>6.0914351851851851E-2</v>
      </c>
      <c r="C10073" s="40">
        <v>3</v>
      </c>
      <c r="D10073" s="40" t="s">
        <v>640</v>
      </c>
      <c r="E10073" s="40">
        <v>61</v>
      </c>
      <c r="F10073" s="40" t="s">
        <v>641</v>
      </c>
    </row>
    <row r="10074" spans="1:6" x14ac:dyDescent="0.5">
      <c r="A10074" s="38">
        <v>43732</v>
      </c>
      <c r="B10074" s="39">
        <v>6.0925925925925932E-2</v>
      </c>
      <c r="C10074" s="40">
        <v>3</v>
      </c>
      <c r="D10074" s="40" t="s">
        <v>640</v>
      </c>
      <c r="E10074" s="40">
        <v>58</v>
      </c>
      <c r="F10074" s="40" t="s">
        <v>641</v>
      </c>
    </row>
    <row r="10075" spans="1:6" x14ac:dyDescent="0.5">
      <c r="A10075" s="38">
        <v>43732</v>
      </c>
      <c r="B10075" s="39">
        <v>6.0949074074074072E-2</v>
      </c>
      <c r="C10075" s="40">
        <v>3</v>
      </c>
      <c r="D10075" s="40" t="s">
        <v>640</v>
      </c>
      <c r="E10075" s="40">
        <v>59</v>
      </c>
      <c r="F10075" s="40" t="s">
        <v>641</v>
      </c>
    </row>
    <row r="10076" spans="1:6" x14ac:dyDescent="0.5">
      <c r="A10076" s="38">
        <v>43732</v>
      </c>
      <c r="B10076" s="39">
        <v>6.0972222222222226E-2</v>
      </c>
      <c r="C10076" s="40">
        <v>3</v>
      </c>
      <c r="D10076" s="40" t="s">
        <v>640</v>
      </c>
      <c r="E10076" s="40">
        <v>47</v>
      </c>
      <c r="F10076" s="40" t="s">
        <v>641</v>
      </c>
    </row>
    <row r="10077" spans="1:6" x14ac:dyDescent="0.5">
      <c r="A10077" s="38">
        <v>43732</v>
      </c>
      <c r="B10077" s="39">
        <v>6.09837962962963E-2</v>
      </c>
      <c r="C10077" s="40">
        <v>3</v>
      </c>
      <c r="D10077" s="40" t="s">
        <v>640</v>
      </c>
      <c r="E10077" s="40">
        <v>51</v>
      </c>
      <c r="F10077" s="40" t="s">
        <v>641</v>
      </c>
    </row>
    <row r="10078" spans="1:6" x14ac:dyDescent="0.5">
      <c r="A10078" s="38">
        <v>43732</v>
      </c>
      <c r="B10078" s="39">
        <v>6.0995370370370366E-2</v>
      </c>
      <c r="C10078" s="40">
        <v>3</v>
      </c>
      <c r="D10078" s="40" t="s">
        <v>640</v>
      </c>
      <c r="E10078" s="40">
        <v>44</v>
      </c>
      <c r="F10078" s="40" t="s">
        <v>641</v>
      </c>
    </row>
    <row r="10079" spans="1:6" x14ac:dyDescent="0.5">
      <c r="A10079" s="38">
        <v>43732</v>
      </c>
      <c r="B10079" s="39">
        <v>6.100694444444444E-2</v>
      </c>
      <c r="C10079" s="40">
        <v>3</v>
      </c>
      <c r="D10079" s="40" t="s">
        <v>640</v>
      </c>
      <c r="E10079" s="40">
        <v>53</v>
      </c>
      <c r="F10079" s="40" t="s">
        <v>641</v>
      </c>
    </row>
    <row r="10080" spans="1:6" x14ac:dyDescent="0.5">
      <c r="A10080" s="38">
        <v>43732</v>
      </c>
      <c r="B10080" s="39">
        <v>6.1018518518518521E-2</v>
      </c>
      <c r="C10080" s="40">
        <v>3</v>
      </c>
      <c r="D10080" s="40" t="s">
        <v>640</v>
      </c>
      <c r="E10080" s="40">
        <v>61</v>
      </c>
      <c r="F10080" s="40" t="s">
        <v>641</v>
      </c>
    </row>
    <row r="10081" spans="1:6" x14ac:dyDescent="0.5">
      <c r="A10081" s="38">
        <v>43732</v>
      </c>
      <c r="B10081" s="39">
        <v>6.1030092592592594E-2</v>
      </c>
      <c r="C10081" s="40">
        <v>3</v>
      </c>
      <c r="D10081" s="40" t="s">
        <v>640</v>
      </c>
      <c r="E10081" s="40">
        <v>46</v>
      </c>
      <c r="F10081" s="40" t="s">
        <v>641</v>
      </c>
    </row>
    <row r="10082" spans="1:6" x14ac:dyDescent="0.5">
      <c r="A10082" s="38">
        <v>43732</v>
      </c>
      <c r="B10082" s="39">
        <v>6.1041666666666661E-2</v>
      </c>
      <c r="C10082" s="40">
        <v>3</v>
      </c>
      <c r="D10082" s="40" t="s">
        <v>640</v>
      </c>
      <c r="E10082" s="40">
        <v>44</v>
      </c>
      <c r="F10082" s="40" t="s">
        <v>641</v>
      </c>
    </row>
    <row r="10083" spans="1:6" x14ac:dyDescent="0.5">
      <c r="A10083" s="38">
        <v>43732</v>
      </c>
      <c r="B10083" s="39">
        <v>6.1053240740740734E-2</v>
      </c>
      <c r="C10083" s="40">
        <v>3</v>
      </c>
      <c r="D10083" s="40" t="s">
        <v>640</v>
      </c>
      <c r="E10083" s="40">
        <v>55</v>
      </c>
      <c r="F10083" s="40" t="s">
        <v>641</v>
      </c>
    </row>
    <row r="10084" spans="1:6" x14ac:dyDescent="0.5">
      <c r="A10084" s="38">
        <v>43732</v>
      </c>
      <c r="B10084" s="39">
        <v>6.1064814814814815E-2</v>
      </c>
      <c r="C10084" s="40">
        <v>3</v>
      </c>
      <c r="D10084" s="40" t="s">
        <v>640</v>
      </c>
      <c r="E10084" s="40">
        <v>50</v>
      </c>
      <c r="F10084" s="40" t="s">
        <v>641</v>
      </c>
    </row>
    <row r="10085" spans="1:6" x14ac:dyDescent="0.5">
      <c r="A10085" s="38">
        <v>43732</v>
      </c>
      <c r="B10085" s="39">
        <v>6.1076388888888888E-2</v>
      </c>
      <c r="C10085" s="40">
        <v>3</v>
      </c>
      <c r="D10085" s="40" t="s">
        <v>640</v>
      </c>
      <c r="E10085" s="40">
        <v>50</v>
      </c>
      <c r="F10085" s="40" t="s">
        <v>641</v>
      </c>
    </row>
    <row r="10086" spans="1:6" x14ac:dyDescent="0.5">
      <c r="A10086" s="38">
        <v>43732</v>
      </c>
      <c r="B10086" s="39">
        <v>6.1087962962962962E-2</v>
      </c>
      <c r="C10086" s="40">
        <v>3</v>
      </c>
      <c r="D10086" s="40" t="s">
        <v>640</v>
      </c>
      <c r="E10086" s="40">
        <v>50</v>
      </c>
      <c r="F10086" s="40" t="s">
        <v>641</v>
      </c>
    </row>
    <row r="10087" spans="1:6" x14ac:dyDescent="0.5">
      <c r="A10087" s="38">
        <v>43732</v>
      </c>
      <c r="B10087" s="39">
        <v>6.1099537037037042E-2</v>
      </c>
      <c r="C10087" s="40">
        <v>3</v>
      </c>
      <c r="D10087" s="40" t="s">
        <v>640</v>
      </c>
      <c r="E10087" s="40">
        <v>48</v>
      </c>
      <c r="F10087" s="40" t="s">
        <v>641</v>
      </c>
    </row>
    <row r="10088" spans="1:6" x14ac:dyDescent="0.5">
      <c r="A10088" s="38">
        <v>43732</v>
      </c>
      <c r="B10088" s="39">
        <v>6.1122685185185183E-2</v>
      </c>
      <c r="C10088" s="40">
        <v>3</v>
      </c>
      <c r="D10088" s="40" t="s">
        <v>640</v>
      </c>
      <c r="E10088" s="40">
        <v>45</v>
      </c>
      <c r="F10088" s="40" t="s">
        <v>641</v>
      </c>
    </row>
    <row r="10089" spans="1:6" x14ac:dyDescent="0.5">
      <c r="A10089" s="38">
        <v>43732</v>
      </c>
      <c r="B10089" s="39">
        <v>6.1134259259259256E-2</v>
      </c>
      <c r="C10089" s="40">
        <v>3</v>
      </c>
      <c r="D10089" s="40" t="s">
        <v>640</v>
      </c>
      <c r="E10089" s="40">
        <v>55</v>
      </c>
      <c r="F10089" s="40" t="s">
        <v>641</v>
      </c>
    </row>
    <row r="10090" spans="1:6" x14ac:dyDescent="0.5">
      <c r="A10090" s="38">
        <v>43732</v>
      </c>
      <c r="B10090" s="39">
        <v>6.1145833333333337E-2</v>
      </c>
      <c r="C10090" s="40">
        <v>3</v>
      </c>
      <c r="D10090" s="40" t="s">
        <v>640</v>
      </c>
      <c r="E10090" s="40">
        <v>54</v>
      </c>
      <c r="F10090" s="40" t="s">
        <v>641</v>
      </c>
    </row>
    <row r="10091" spans="1:6" x14ac:dyDescent="0.5">
      <c r="A10091" s="38">
        <v>43732</v>
      </c>
      <c r="B10091" s="39">
        <v>6.115740740740741E-2</v>
      </c>
      <c r="C10091" s="40">
        <v>3</v>
      </c>
      <c r="D10091" s="40" t="s">
        <v>640</v>
      </c>
      <c r="E10091" s="40">
        <v>56</v>
      </c>
      <c r="F10091" s="40" t="s">
        <v>641</v>
      </c>
    </row>
    <row r="10092" spans="1:6" x14ac:dyDescent="0.5">
      <c r="A10092" s="38">
        <v>43732</v>
      </c>
      <c r="B10092" s="39">
        <v>6.1168981481481477E-2</v>
      </c>
      <c r="C10092" s="40">
        <v>3</v>
      </c>
      <c r="D10092" s="40" t="s">
        <v>640</v>
      </c>
      <c r="E10092" s="40">
        <v>44</v>
      </c>
      <c r="F10092" s="40" t="s">
        <v>641</v>
      </c>
    </row>
    <row r="10093" spans="1:6" x14ac:dyDescent="0.5">
      <c r="A10093" s="38">
        <v>43732</v>
      </c>
      <c r="B10093" s="39">
        <v>6.1180555555555551E-2</v>
      </c>
      <c r="C10093" s="40">
        <v>3</v>
      </c>
      <c r="D10093" s="40" t="s">
        <v>640</v>
      </c>
      <c r="E10093" s="40">
        <v>54</v>
      </c>
      <c r="F10093" s="40" t="s">
        <v>641</v>
      </c>
    </row>
    <row r="10094" spans="1:6" x14ac:dyDescent="0.5">
      <c r="A10094" s="38">
        <v>43732</v>
      </c>
      <c r="B10094" s="39">
        <v>6.1192129629629631E-2</v>
      </c>
      <c r="C10094" s="40">
        <v>3</v>
      </c>
      <c r="D10094" s="40" t="s">
        <v>640</v>
      </c>
      <c r="E10094" s="40">
        <v>47</v>
      </c>
      <c r="F10094" s="40" t="s">
        <v>641</v>
      </c>
    </row>
    <row r="10095" spans="1:6" x14ac:dyDescent="0.5">
      <c r="A10095" s="38">
        <v>43732</v>
      </c>
      <c r="B10095" s="39">
        <v>6.1203703703703705E-2</v>
      </c>
      <c r="C10095" s="40">
        <v>3</v>
      </c>
      <c r="D10095" s="40" t="s">
        <v>640</v>
      </c>
      <c r="E10095" s="40">
        <v>47</v>
      </c>
      <c r="F10095" s="40" t="s">
        <v>641</v>
      </c>
    </row>
    <row r="10096" spans="1:6" x14ac:dyDescent="0.5">
      <c r="A10096" s="38">
        <v>43732</v>
      </c>
      <c r="B10096" s="39">
        <v>6.1215277777777778E-2</v>
      </c>
      <c r="C10096" s="40">
        <v>3</v>
      </c>
      <c r="D10096" s="40" t="s">
        <v>640</v>
      </c>
      <c r="E10096" s="40">
        <v>59</v>
      </c>
      <c r="F10096" s="40" t="s">
        <v>641</v>
      </c>
    </row>
    <row r="10097" spans="1:6" x14ac:dyDescent="0.5">
      <c r="A10097" s="38">
        <v>43732</v>
      </c>
      <c r="B10097" s="39">
        <v>6.1226851851851859E-2</v>
      </c>
      <c r="C10097" s="40">
        <v>3</v>
      </c>
      <c r="D10097" s="40" t="s">
        <v>640</v>
      </c>
      <c r="E10097" s="40">
        <v>59</v>
      </c>
      <c r="F10097" s="40" t="s">
        <v>641</v>
      </c>
    </row>
    <row r="10098" spans="1:6" x14ac:dyDescent="0.5">
      <c r="A10098" s="38">
        <v>43732</v>
      </c>
      <c r="B10098" s="39">
        <v>6.1238425925925925E-2</v>
      </c>
      <c r="C10098" s="40">
        <v>3</v>
      </c>
      <c r="D10098" s="40" t="s">
        <v>640</v>
      </c>
      <c r="E10098" s="40">
        <v>52</v>
      </c>
      <c r="F10098" s="40" t="s">
        <v>641</v>
      </c>
    </row>
    <row r="10099" spans="1:6" x14ac:dyDescent="0.5">
      <c r="A10099" s="38">
        <v>43732</v>
      </c>
      <c r="B10099" s="39">
        <v>6.128472222222222E-2</v>
      </c>
      <c r="C10099" s="40">
        <v>3</v>
      </c>
      <c r="D10099" s="40" t="s">
        <v>640</v>
      </c>
      <c r="E10099" s="40">
        <v>43</v>
      </c>
      <c r="F10099" s="40" t="s">
        <v>641</v>
      </c>
    </row>
    <row r="10100" spans="1:6" x14ac:dyDescent="0.5">
      <c r="A10100" s="38">
        <v>43732</v>
      </c>
      <c r="B10100" s="39">
        <v>6.1296296296296293E-2</v>
      </c>
      <c r="C10100" s="40">
        <v>3</v>
      </c>
      <c r="D10100" s="40" t="s">
        <v>640</v>
      </c>
      <c r="E10100" s="40">
        <v>56</v>
      </c>
      <c r="F10100" s="40" t="s">
        <v>641</v>
      </c>
    </row>
    <row r="10101" spans="1:6" x14ac:dyDescent="0.5">
      <c r="A10101" s="38">
        <v>43732</v>
      </c>
      <c r="B10101" s="39">
        <v>6.1307870370370367E-2</v>
      </c>
      <c r="C10101" s="40">
        <v>3</v>
      </c>
      <c r="D10101" s="40" t="s">
        <v>640</v>
      </c>
      <c r="E10101" s="40">
        <v>54</v>
      </c>
      <c r="F10101" s="40" t="s">
        <v>641</v>
      </c>
    </row>
    <row r="10102" spans="1:6" x14ac:dyDescent="0.5">
      <c r="A10102" s="38">
        <v>43732</v>
      </c>
      <c r="B10102" s="39">
        <v>6.1319444444444447E-2</v>
      </c>
      <c r="C10102" s="40">
        <v>3</v>
      </c>
      <c r="D10102" s="40" t="s">
        <v>640</v>
      </c>
      <c r="E10102" s="40">
        <v>49</v>
      </c>
      <c r="F10102" s="40" t="s">
        <v>641</v>
      </c>
    </row>
    <row r="10103" spans="1:6" x14ac:dyDescent="0.5">
      <c r="A10103" s="38">
        <v>43732</v>
      </c>
      <c r="B10103" s="39">
        <v>6.1331018518518521E-2</v>
      </c>
      <c r="C10103" s="40">
        <v>3</v>
      </c>
      <c r="D10103" s="40" t="s">
        <v>640</v>
      </c>
      <c r="E10103" s="40">
        <v>47</v>
      </c>
      <c r="F10103" s="40" t="s">
        <v>641</v>
      </c>
    </row>
    <row r="10104" spans="1:6" x14ac:dyDescent="0.5">
      <c r="A10104" s="38">
        <v>43732</v>
      </c>
      <c r="B10104" s="39">
        <v>6.1342592592592594E-2</v>
      </c>
      <c r="C10104" s="40">
        <v>3</v>
      </c>
      <c r="D10104" s="40" t="s">
        <v>640</v>
      </c>
      <c r="E10104" s="40">
        <v>58</v>
      </c>
      <c r="F10104" s="40" t="s">
        <v>641</v>
      </c>
    </row>
    <row r="10105" spans="1:6" x14ac:dyDescent="0.5">
      <c r="A10105" s="38">
        <v>43732</v>
      </c>
      <c r="B10105" s="39">
        <v>6.1354166666666675E-2</v>
      </c>
      <c r="C10105" s="40">
        <v>3</v>
      </c>
      <c r="D10105" s="40" t="s">
        <v>640</v>
      </c>
      <c r="E10105" s="40">
        <v>44</v>
      </c>
      <c r="F10105" s="40" t="s">
        <v>641</v>
      </c>
    </row>
    <row r="10106" spans="1:6" x14ac:dyDescent="0.5">
      <c r="A10106" s="38">
        <v>43732</v>
      </c>
      <c r="B10106" s="39">
        <v>6.1365740740740742E-2</v>
      </c>
      <c r="C10106" s="40">
        <v>3</v>
      </c>
      <c r="D10106" s="40" t="s">
        <v>640</v>
      </c>
      <c r="E10106" s="40">
        <v>42</v>
      </c>
      <c r="F10106" s="40" t="s">
        <v>641</v>
      </c>
    </row>
    <row r="10107" spans="1:6" x14ac:dyDescent="0.5">
      <c r="A10107" s="38">
        <v>43732</v>
      </c>
      <c r="B10107" s="39">
        <v>6.1377314814814815E-2</v>
      </c>
      <c r="C10107" s="40">
        <v>3</v>
      </c>
      <c r="D10107" s="40" t="s">
        <v>640</v>
      </c>
      <c r="E10107" s="40">
        <v>54</v>
      </c>
      <c r="F10107" s="40" t="s">
        <v>641</v>
      </c>
    </row>
    <row r="10108" spans="1:6" x14ac:dyDescent="0.5">
      <c r="A10108" s="38">
        <v>43732</v>
      </c>
      <c r="B10108" s="39">
        <v>6.1400462962962969E-2</v>
      </c>
      <c r="C10108" s="40">
        <v>3</v>
      </c>
      <c r="D10108" s="40" t="s">
        <v>640</v>
      </c>
      <c r="E10108" s="40">
        <v>43</v>
      </c>
      <c r="F10108" s="40" t="s">
        <v>641</v>
      </c>
    </row>
    <row r="10109" spans="1:6" x14ac:dyDescent="0.5">
      <c r="A10109" s="38">
        <v>43732</v>
      </c>
      <c r="B10109" s="39">
        <v>6.1412037037037036E-2</v>
      </c>
      <c r="C10109" s="40">
        <v>3</v>
      </c>
      <c r="D10109" s="40" t="s">
        <v>640</v>
      </c>
      <c r="E10109" s="40">
        <v>59</v>
      </c>
      <c r="F10109" s="40" t="s">
        <v>641</v>
      </c>
    </row>
    <row r="10110" spans="1:6" x14ac:dyDescent="0.5">
      <c r="A10110" s="38">
        <v>43732</v>
      </c>
      <c r="B10110" s="39">
        <v>6.1435185185185183E-2</v>
      </c>
      <c r="C10110" s="40">
        <v>3</v>
      </c>
      <c r="D10110" s="40" t="s">
        <v>640</v>
      </c>
      <c r="E10110" s="40">
        <v>40</v>
      </c>
      <c r="F10110" s="40" t="s">
        <v>641</v>
      </c>
    </row>
    <row r="10111" spans="1:6" x14ac:dyDescent="0.5">
      <c r="A10111" s="38">
        <v>43732</v>
      </c>
      <c r="B10111" s="39">
        <v>6.1481481481481477E-2</v>
      </c>
      <c r="C10111" s="40">
        <v>3</v>
      </c>
      <c r="D10111" s="40" t="s">
        <v>640</v>
      </c>
      <c r="E10111" s="40">
        <v>46</v>
      </c>
      <c r="F10111" s="40" t="s">
        <v>641</v>
      </c>
    </row>
    <row r="10112" spans="1:6" x14ac:dyDescent="0.5">
      <c r="A10112" s="38">
        <v>43732</v>
      </c>
      <c r="B10112" s="39">
        <v>6.1493055555555558E-2</v>
      </c>
      <c r="C10112" s="40">
        <v>3</v>
      </c>
      <c r="D10112" s="40" t="s">
        <v>640</v>
      </c>
      <c r="E10112" s="40">
        <v>41</v>
      </c>
      <c r="F10112" s="40" t="s">
        <v>641</v>
      </c>
    </row>
    <row r="10113" spans="1:6" x14ac:dyDescent="0.5">
      <c r="A10113" s="38">
        <v>43732</v>
      </c>
      <c r="B10113" s="39">
        <v>6.1504629629629631E-2</v>
      </c>
      <c r="C10113" s="40">
        <v>3</v>
      </c>
      <c r="D10113" s="40" t="s">
        <v>640</v>
      </c>
      <c r="E10113" s="40">
        <v>50</v>
      </c>
      <c r="F10113" s="40" t="s">
        <v>641</v>
      </c>
    </row>
    <row r="10114" spans="1:6" x14ac:dyDescent="0.5">
      <c r="A10114" s="38">
        <v>43732</v>
      </c>
      <c r="B10114" s="39">
        <v>6.1516203703703698E-2</v>
      </c>
      <c r="C10114" s="40">
        <v>3</v>
      </c>
      <c r="D10114" s="40" t="s">
        <v>640</v>
      </c>
      <c r="E10114" s="40">
        <v>50</v>
      </c>
      <c r="F10114" s="40" t="s">
        <v>641</v>
      </c>
    </row>
    <row r="10115" spans="1:6" x14ac:dyDescent="0.5">
      <c r="A10115" s="38">
        <v>43732</v>
      </c>
      <c r="B10115" s="39">
        <v>6.1527777777777772E-2</v>
      </c>
      <c r="C10115" s="40">
        <v>3</v>
      </c>
      <c r="D10115" s="40" t="s">
        <v>640</v>
      </c>
      <c r="E10115" s="40">
        <v>46</v>
      </c>
      <c r="F10115" s="40" t="s">
        <v>641</v>
      </c>
    </row>
    <row r="10116" spans="1:6" x14ac:dyDescent="0.5">
      <c r="A10116" s="38">
        <v>43732</v>
      </c>
      <c r="B10116" s="39">
        <v>6.1539351851851852E-2</v>
      </c>
      <c r="C10116" s="40">
        <v>3</v>
      </c>
      <c r="D10116" s="40" t="s">
        <v>640</v>
      </c>
      <c r="E10116" s="40">
        <v>42</v>
      </c>
      <c r="F10116" s="40" t="s">
        <v>641</v>
      </c>
    </row>
    <row r="10117" spans="1:6" x14ac:dyDescent="0.5">
      <c r="A10117" s="38">
        <v>43732</v>
      </c>
      <c r="B10117" s="39">
        <v>6.1550925925925926E-2</v>
      </c>
      <c r="C10117" s="40">
        <v>3</v>
      </c>
      <c r="D10117" s="40" t="s">
        <v>640</v>
      </c>
      <c r="E10117" s="40">
        <v>50</v>
      </c>
      <c r="F10117" s="40" t="s">
        <v>641</v>
      </c>
    </row>
    <row r="10118" spans="1:6" x14ac:dyDescent="0.5">
      <c r="A10118" s="38">
        <v>43732</v>
      </c>
      <c r="B10118" s="39">
        <v>6.1562499999999999E-2</v>
      </c>
      <c r="C10118" s="40">
        <v>3</v>
      </c>
      <c r="D10118" s="40" t="s">
        <v>640</v>
      </c>
      <c r="E10118" s="40">
        <v>46</v>
      </c>
      <c r="F10118" s="40" t="s">
        <v>641</v>
      </c>
    </row>
    <row r="10119" spans="1:6" x14ac:dyDescent="0.5">
      <c r="A10119" s="38">
        <v>43732</v>
      </c>
      <c r="B10119" s="39">
        <v>6.157407407407408E-2</v>
      </c>
      <c r="C10119" s="40">
        <v>3</v>
      </c>
      <c r="D10119" s="40" t="s">
        <v>640</v>
      </c>
      <c r="E10119" s="40">
        <v>46</v>
      </c>
      <c r="F10119" s="40" t="s">
        <v>641</v>
      </c>
    </row>
    <row r="10120" spans="1:6" x14ac:dyDescent="0.5">
      <c r="A10120" s="38">
        <v>43732</v>
      </c>
      <c r="B10120" s="39">
        <v>6.1585648148148153E-2</v>
      </c>
      <c r="C10120" s="40">
        <v>3</v>
      </c>
      <c r="D10120" s="40" t="s">
        <v>640</v>
      </c>
      <c r="E10120" s="40">
        <v>44</v>
      </c>
      <c r="F10120" s="40" t="s">
        <v>641</v>
      </c>
    </row>
    <row r="10121" spans="1:6" x14ac:dyDescent="0.5">
      <c r="A10121" s="38">
        <v>43732</v>
      </c>
      <c r="B10121" s="39">
        <v>6.159722222222222E-2</v>
      </c>
      <c r="C10121" s="40">
        <v>3</v>
      </c>
      <c r="D10121" s="40" t="s">
        <v>640</v>
      </c>
      <c r="E10121" s="40">
        <v>50</v>
      </c>
      <c r="F10121" s="40" t="s">
        <v>641</v>
      </c>
    </row>
    <row r="10122" spans="1:6" x14ac:dyDescent="0.5">
      <c r="A10122" s="38">
        <v>43732</v>
      </c>
      <c r="B10122" s="39">
        <v>6.1620370370370374E-2</v>
      </c>
      <c r="C10122" s="40">
        <v>3</v>
      </c>
      <c r="D10122" s="40" t="s">
        <v>640</v>
      </c>
      <c r="E10122" s="40">
        <v>43</v>
      </c>
      <c r="F10122" s="40" t="s">
        <v>641</v>
      </c>
    </row>
    <row r="10123" spans="1:6" x14ac:dyDescent="0.5">
      <c r="A10123" s="38">
        <v>43732</v>
      </c>
      <c r="B10123" s="39">
        <v>6.1631944444444448E-2</v>
      </c>
      <c r="C10123" s="40">
        <v>3</v>
      </c>
      <c r="D10123" s="40" t="s">
        <v>640</v>
      </c>
      <c r="E10123" s="40">
        <v>43</v>
      </c>
      <c r="F10123" s="40" t="s">
        <v>641</v>
      </c>
    </row>
    <row r="10124" spans="1:6" x14ac:dyDescent="0.5">
      <c r="A10124" s="38">
        <v>43732</v>
      </c>
      <c r="B10124" s="39">
        <v>6.1655092592592588E-2</v>
      </c>
      <c r="C10124" s="40">
        <v>3</v>
      </c>
      <c r="D10124" s="40" t="s">
        <v>640</v>
      </c>
      <c r="E10124" s="40">
        <v>43</v>
      </c>
      <c r="F10124" s="40" t="s">
        <v>641</v>
      </c>
    </row>
    <row r="10125" spans="1:6" x14ac:dyDescent="0.5">
      <c r="A10125" s="38">
        <v>43732</v>
      </c>
      <c r="B10125" s="39">
        <v>6.1689814814814815E-2</v>
      </c>
      <c r="C10125" s="40">
        <v>3</v>
      </c>
      <c r="D10125" s="40" t="s">
        <v>640</v>
      </c>
      <c r="E10125" s="40">
        <v>46</v>
      </c>
      <c r="F10125" s="40" t="s">
        <v>641</v>
      </c>
    </row>
    <row r="10126" spans="1:6" x14ac:dyDescent="0.5">
      <c r="A10126" s="38">
        <v>43732</v>
      </c>
      <c r="B10126" s="39">
        <v>6.1875000000000006E-2</v>
      </c>
      <c r="C10126" s="40">
        <v>3</v>
      </c>
      <c r="D10126" s="40" t="s">
        <v>640</v>
      </c>
      <c r="E10126" s="40">
        <v>39</v>
      </c>
      <c r="F10126" s="40" t="s">
        <v>641</v>
      </c>
    </row>
    <row r="10127" spans="1:6" x14ac:dyDescent="0.5">
      <c r="A10127" s="38">
        <v>43732</v>
      </c>
      <c r="B10127" s="39">
        <v>6.1944444444444441E-2</v>
      </c>
      <c r="C10127" s="40">
        <v>3</v>
      </c>
      <c r="D10127" s="40" t="s">
        <v>640</v>
      </c>
      <c r="E10127" s="40">
        <v>39</v>
      </c>
      <c r="F10127" s="40" t="s">
        <v>641</v>
      </c>
    </row>
    <row r="10128" spans="1:6" x14ac:dyDescent="0.5">
      <c r="A10128" s="38">
        <v>43732</v>
      </c>
      <c r="B10128" s="39">
        <v>6.2037037037037036E-2</v>
      </c>
      <c r="C10128" s="40">
        <v>3</v>
      </c>
      <c r="D10128" s="40" t="s">
        <v>640</v>
      </c>
      <c r="E10128" s="40">
        <v>46</v>
      </c>
      <c r="F10128" s="40" t="s">
        <v>641</v>
      </c>
    </row>
    <row r="10129" spans="1:6" x14ac:dyDescent="0.5">
      <c r="A10129" s="38">
        <v>43732</v>
      </c>
      <c r="B10129" s="39">
        <v>6.4849537037037039E-2</v>
      </c>
      <c r="C10129" s="40">
        <v>4</v>
      </c>
      <c r="D10129" s="40" t="s">
        <v>651</v>
      </c>
      <c r="E10129" s="40">
        <v>106</v>
      </c>
      <c r="F10129" s="40" t="s">
        <v>642</v>
      </c>
    </row>
    <row r="10130" spans="1:6" x14ac:dyDescent="0.5">
      <c r="A10130" s="38">
        <v>43732</v>
      </c>
      <c r="B10130" s="39">
        <v>6.8703703703703697E-2</v>
      </c>
      <c r="C10130" s="40">
        <v>3</v>
      </c>
      <c r="D10130" s="40" t="s">
        <v>640</v>
      </c>
      <c r="E10130" s="40">
        <v>38</v>
      </c>
      <c r="F10130" s="40" t="s">
        <v>641</v>
      </c>
    </row>
    <row r="10131" spans="1:6" x14ac:dyDescent="0.5">
      <c r="A10131" s="38">
        <v>43732</v>
      </c>
      <c r="B10131" s="39">
        <v>6.8749999999999992E-2</v>
      </c>
      <c r="C10131" s="40">
        <v>3</v>
      </c>
      <c r="D10131" s="40" t="s">
        <v>640</v>
      </c>
      <c r="E10131" s="40">
        <v>45</v>
      </c>
      <c r="F10131" s="40" t="s">
        <v>641</v>
      </c>
    </row>
    <row r="10132" spans="1:6" x14ac:dyDescent="0.5">
      <c r="A10132" s="38">
        <v>43732</v>
      </c>
      <c r="B10132" s="39">
        <v>6.8923611111111116E-2</v>
      </c>
      <c r="C10132" s="40">
        <v>3</v>
      </c>
      <c r="D10132" s="40" t="s">
        <v>640</v>
      </c>
      <c r="E10132" s="40">
        <v>42</v>
      </c>
      <c r="F10132" s="40" t="s">
        <v>641</v>
      </c>
    </row>
    <row r="10133" spans="1:6" x14ac:dyDescent="0.5">
      <c r="A10133" s="38">
        <v>43732</v>
      </c>
      <c r="B10133" s="39">
        <v>6.895833333333333E-2</v>
      </c>
      <c r="C10133" s="40">
        <v>3</v>
      </c>
      <c r="D10133" s="40" t="s">
        <v>640</v>
      </c>
      <c r="E10133" s="40">
        <v>44</v>
      </c>
      <c r="F10133" s="40" t="s">
        <v>641</v>
      </c>
    </row>
    <row r="10134" spans="1:6" x14ac:dyDescent="0.5">
      <c r="A10134" s="38">
        <v>43732</v>
      </c>
      <c r="B10134" s="39">
        <v>6.9027777777777785E-2</v>
      </c>
      <c r="C10134" s="40">
        <v>3</v>
      </c>
      <c r="D10134" s="40" t="s">
        <v>640</v>
      </c>
      <c r="E10134" s="40">
        <v>49</v>
      </c>
      <c r="F10134" s="40" t="s">
        <v>641</v>
      </c>
    </row>
    <row r="10135" spans="1:6" x14ac:dyDescent="0.5">
      <c r="A10135" s="38">
        <v>43732</v>
      </c>
      <c r="B10135" s="39">
        <v>6.9050925925925918E-2</v>
      </c>
      <c r="C10135" s="40">
        <v>3</v>
      </c>
      <c r="D10135" s="40" t="s">
        <v>640</v>
      </c>
      <c r="E10135" s="40">
        <v>47</v>
      </c>
      <c r="F10135" s="40" t="s">
        <v>641</v>
      </c>
    </row>
    <row r="10136" spans="1:6" x14ac:dyDescent="0.5">
      <c r="A10136" s="38">
        <v>43732</v>
      </c>
      <c r="B10136" s="39">
        <v>6.9178240740740735E-2</v>
      </c>
      <c r="C10136" s="40">
        <v>3</v>
      </c>
      <c r="D10136" s="40" t="s">
        <v>640</v>
      </c>
      <c r="E10136" s="40">
        <v>41</v>
      </c>
      <c r="F10136" s="40" t="s">
        <v>641</v>
      </c>
    </row>
    <row r="10137" spans="1:6" x14ac:dyDescent="0.5">
      <c r="A10137" s="38">
        <v>43732</v>
      </c>
      <c r="B10137" s="39">
        <v>6.958333333333333E-2</v>
      </c>
      <c r="C10137" s="40">
        <v>3</v>
      </c>
      <c r="D10137" s="40" t="s">
        <v>640</v>
      </c>
      <c r="E10137" s="40">
        <v>50</v>
      </c>
      <c r="F10137" s="40" t="s">
        <v>641</v>
      </c>
    </row>
    <row r="10138" spans="1:6" x14ac:dyDescent="0.5">
      <c r="A10138" s="38">
        <v>43732</v>
      </c>
      <c r="B10138" s="39">
        <v>6.9594907407407411E-2</v>
      </c>
      <c r="C10138" s="40">
        <v>3</v>
      </c>
      <c r="D10138" s="40" t="s">
        <v>640</v>
      </c>
      <c r="E10138" s="40">
        <v>50</v>
      </c>
      <c r="F10138" s="40" t="s">
        <v>641</v>
      </c>
    </row>
    <row r="10139" spans="1:6" x14ac:dyDescent="0.5">
      <c r="A10139" s="38">
        <v>43732</v>
      </c>
      <c r="B10139" s="39">
        <v>6.9629629629629639E-2</v>
      </c>
      <c r="C10139" s="40">
        <v>3</v>
      </c>
      <c r="D10139" s="40" t="s">
        <v>640</v>
      </c>
      <c r="E10139" s="40">
        <v>41</v>
      </c>
      <c r="F10139" s="40" t="s">
        <v>641</v>
      </c>
    </row>
    <row r="10140" spans="1:6" x14ac:dyDescent="0.5">
      <c r="A10140" s="38">
        <v>43732</v>
      </c>
      <c r="B10140" s="39">
        <v>6.9641203703703705E-2</v>
      </c>
      <c r="C10140" s="40">
        <v>3</v>
      </c>
      <c r="D10140" s="40" t="s">
        <v>640</v>
      </c>
      <c r="E10140" s="40">
        <v>40</v>
      </c>
      <c r="F10140" s="40" t="s">
        <v>641</v>
      </c>
    </row>
    <row r="10141" spans="1:6" x14ac:dyDescent="0.5">
      <c r="A10141" s="38">
        <v>43732</v>
      </c>
      <c r="B10141" s="39">
        <v>6.9652777777777772E-2</v>
      </c>
      <c r="C10141" s="40">
        <v>3</v>
      </c>
      <c r="D10141" s="40" t="s">
        <v>640</v>
      </c>
      <c r="E10141" s="40">
        <v>44</v>
      </c>
      <c r="F10141" s="40" t="s">
        <v>641</v>
      </c>
    </row>
    <row r="10142" spans="1:6" x14ac:dyDescent="0.5">
      <c r="A10142" s="38">
        <v>43732</v>
      </c>
      <c r="B10142" s="39">
        <v>6.9675925925925933E-2</v>
      </c>
      <c r="C10142" s="40">
        <v>3</v>
      </c>
      <c r="D10142" s="40" t="s">
        <v>640</v>
      </c>
      <c r="E10142" s="40">
        <v>39</v>
      </c>
      <c r="F10142" s="40" t="s">
        <v>641</v>
      </c>
    </row>
    <row r="10143" spans="1:6" x14ac:dyDescent="0.5">
      <c r="A10143" s="38">
        <v>43732</v>
      </c>
      <c r="B10143" s="39">
        <v>6.9699074074074066E-2</v>
      </c>
      <c r="C10143" s="40">
        <v>3</v>
      </c>
      <c r="D10143" s="40" t="s">
        <v>640</v>
      </c>
      <c r="E10143" s="40">
        <v>40</v>
      </c>
      <c r="F10143" s="40" t="s">
        <v>641</v>
      </c>
    </row>
    <row r="10144" spans="1:6" x14ac:dyDescent="0.5">
      <c r="A10144" s="38">
        <v>43732</v>
      </c>
      <c r="B10144" s="39">
        <v>6.9733796296296294E-2</v>
      </c>
      <c r="C10144" s="40">
        <v>3</v>
      </c>
      <c r="D10144" s="40" t="s">
        <v>640</v>
      </c>
      <c r="E10144" s="40">
        <v>41</v>
      </c>
      <c r="F10144" s="40" t="s">
        <v>641</v>
      </c>
    </row>
    <row r="10145" spans="1:6" x14ac:dyDescent="0.5">
      <c r="A10145" s="38">
        <v>43732</v>
      </c>
      <c r="B10145" s="39">
        <v>6.9791666666666669E-2</v>
      </c>
      <c r="C10145" s="40">
        <v>3</v>
      </c>
      <c r="D10145" s="40" t="s">
        <v>640</v>
      </c>
      <c r="E10145" s="40">
        <v>41</v>
      </c>
      <c r="F10145" s="40" t="s">
        <v>641</v>
      </c>
    </row>
    <row r="10146" spans="1:6" x14ac:dyDescent="0.5">
      <c r="A10146" s="38">
        <v>43732</v>
      </c>
      <c r="B10146" s="39">
        <v>6.9803240740740735E-2</v>
      </c>
      <c r="C10146" s="40">
        <v>3</v>
      </c>
      <c r="D10146" s="40" t="s">
        <v>640</v>
      </c>
      <c r="E10146" s="40">
        <v>46</v>
      </c>
      <c r="F10146" s="40" t="s">
        <v>641</v>
      </c>
    </row>
    <row r="10147" spans="1:6" x14ac:dyDescent="0.5">
      <c r="A10147" s="38">
        <v>43732</v>
      </c>
      <c r="B10147" s="39">
        <v>6.9814814814814816E-2</v>
      </c>
      <c r="C10147" s="40">
        <v>3</v>
      </c>
      <c r="D10147" s="40" t="s">
        <v>640</v>
      </c>
      <c r="E10147" s="40">
        <v>39</v>
      </c>
      <c r="F10147" s="40" t="s">
        <v>641</v>
      </c>
    </row>
    <row r="10148" spans="1:6" x14ac:dyDescent="0.5">
      <c r="A10148" s="38">
        <v>43732</v>
      </c>
      <c r="B10148" s="39">
        <v>6.9826388888888882E-2</v>
      </c>
      <c r="C10148" s="40">
        <v>3</v>
      </c>
      <c r="D10148" s="40" t="s">
        <v>640</v>
      </c>
      <c r="E10148" s="40">
        <v>45</v>
      </c>
      <c r="F10148" s="40" t="s">
        <v>641</v>
      </c>
    </row>
    <row r="10149" spans="1:6" x14ac:dyDescent="0.5">
      <c r="A10149" s="38">
        <v>43732</v>
      </c>
      <c r="B10149" s="39">
        <v>6.9837962962962963E-2</v>
      </c>
      <c r="C10149" s="40">
        <v>3</v>
      </c>
      <c r="D10149" s="40" t="s">
        <v>640</v>
      </c>
      <c r="E10149" s="40">
        <v>41</v>
      </c>
      <c r="F10149" s="40" t="s">
        <v>641</v>
      </c>
    </row>
    <row r="10150" spans="1:6" x14ac:dyDescent="0.5">
      <c r="A10150" s="38">
        <v>43732</v>
      </c>
      <c r="B10150" s="39">
        <v>6.9849537037037043E-2</v>
      </c>
      <c r="C10150" s="40">
        <v>3</v>
      </c>
      <c r="D10150" s="40" t="s">
        <v>640</v>
      </c>
      <c r="E10150" s="40">
        <v>49</v>
      </c>
      <c r="F10150" s="40" t="s">
        <v>641</v>
      </c>
    </row>
    <row r="10151" spans="1:6" x14ac:dyDescent="0.5">
      <c r="A10151" s="38">
        <v>43732</v>
      </c>
      <c r="B10151" s="39">
        <v>6.987268518518519E-2</v>
      </c>
      <c r="C10151" s="40">
        <v>3</v>
      </c>
      <c r="D10151" s="40" t="s">
        <v>640</v>
      </c>
      <c r="E10151" s="40">
        <v>51</v>
      </c>
      <c r="F10151" s="40" t="s">
        <v>641</v>
      </c>
    </row>
    <row r="10152" spans="1:6" x14ac:dyDescent="0.5">
      <c r="A10152" s="38">
        <v>43732</v>
      </c>
      <c r="B10152" s="39">
        <v>6.9884259259259257E-2</v>
      </c>
      <c r="C10152" s="40">
        <v>3</v>
      </c>
      <c r="D10152" s="40" t="s">
        <v>640</v>
      </c>
      <c r="E10152" s="40">
        <v>51</v>
      </c>
      <c r="F10152" s="40" t="s">
        <v>641</v>
      </c>
    </row>
    <row r="10153" spans="1:6" x14ac:dyDescent="0.5">
      <c r="A10153" s="38">
        <v>43732</v>
      </c>
      <c r="B10153" s="39">
        <v>6.9895833333333338E-2</v>
      </c>
      <c r="C10153" s="40">
        <v>3</v>
      </c>
      <c r="D10153" s="40" t="s">
        <v>640</v>
      </c>
      <c r="E10153" s="40">
        <v>42</v>
      </c>
      <c r="F10153" s="40" t="s">
        <v>641</v>
      </c>
    </row>
    <row r="10154" spans="1:6" x14ac:dyDescent="0.5">
      <c r="A10154" s="38">
        <v>43732</v>
      </c>
      <c r="B10154" s="39">
        <v>6.9907407407407404E-2</v>
      </c>
      <c r="C10154" s="40">
        <v>3</v>
      </c>
      <c r="D10154" s="40" t="s">
        <v>640</v>
      </c>
      <c r="E10154" s="40">
        <v>44</v>
      </c>
      <c r="F10154" s="40" t="s">
        <v>641</v>
      </c>
    </row>
    <row r="10155" spans="1:6" x14ac:dyDescent="0.5">
      <c r="A10155" s="38">
        <v>43732</v>
      </c>
      <c r="B10155" s="39">
        <v>6.9918981481481471E-2</v>
      </c>
      <c r="C10155" s="40">
        <v>3</v>
      </c>
      <c r="D10155" s="40" t="s">
        <v>640</v>
      </c>
      <c r="E10155" s="40">
        <v>42</v>
      </c>
      <c r="F10155" s="40" t="s">
        <v>641</v>
      </c>
    </row>
    <row r="10156" spans="1:6" x14ac:dyDescent="0.5">
      <c r="A10156" s="38">
        <v>43732</v>
      </c>
      <c r="B10156" s="39">
        <v>6.9930555555555551E-2</v>
      </c>
      <c r="C10156" s="40">
        <v>3</v>
      </c>
      <c r="D10156" s="40" t="s">
        <v>640</v>
      </c>
      <c r="E10156" s="40">
        <v>42</v>
      </c>
      <c r="F10156" s="40" t="s">
        <v>641</v>
      </c>
    </row>
    <row r="10157" spans="1:6" x14ac:dyDescent="0.5">
      <c r="A10157" s="38">
        <v>43732</v>
      </c>
      <c r="B10157" s="39">
        <v>7.0011574074074087E-2</v>
      </c>
      <c r="C10157" s="40">
        <v>3</v>
      </c>
      <c r="D10157" s="40" t="s">
        <v>640</v>
      </c>
      <c r="E10157" s="40">
        <v>49</v>
      </c>
      <c r="F10157" s="40" t="s">
        <v>641</v>
      </c>
    </row>
    <row r="10158" spans="1:6" x14ac:dyDescent="0.5">
      <c r="A10158" s="38">
        <v>43732</v>
      </c>
      <c r="B10158" s="39">
        <v>7.0046296296296287E-2</v>
      </c>
      <c r="C10158" s="40">
        <v>3</v>
      </c>
      <c r="D10158" s="40" t="s">
        <v>640</v>
      </c>
      <c r="E10158" s="40">
        <v>50</v>
      </c>
      <c r="F10158" s="40" t="s">
        <v>641</v>
      </c>
    </row>
    <row r="10159" spans="1:6" x14ac:dyDescent="0.5">
      <c r="A10159" s="38">
        <v>43732</v>
      </c>
      <c r="B10159" s="39">
        <v>7.0057870370370368E-2</v>
      </c>
      <c r="C10159" s="40">
        <v>3</v>
      </c>
      <c r="D10159" s="40" t="s">
        <v>640</v>
      </c>
      <c r="E10159" s="40">
        <v>41</v>
      </c>
      <c r="F10159" s="40" t="s">
        <v>641</v>
      </c>
    </row>
    <row r="10160" spans="1:6" x14ac:dyDescent="0.5">
      <c r="A10160" s="38">
        <v>43732</v>
      </c>
      <c r="B10160" s="39">
        <v>7.0127314814814809E-2</v>
      </c>
      <c r="C10160" s="40">
        <v>3</v>
      </c>
      <c r="D10160" s="40" t="s">
        <v>640</v>
      </c>
      <c r="E10160" s="40">
        <v>46</v>
      </c>
      <c r="F10160" s="40" t="s">
        <v>641</v>
      </c>
    </row>
    <row r="10161" spans="1:6" x14ac:dyDescent="0.5">
      <c r="A10161" s="38">
        <v>43732</v>
      </c>
      <c r="B10161" s="39">
        <v>7.0173611111111103E-2</v>
      </c>
      <c r="C10161" s="40">
        <v>3</v>
      </c>
      <c r="D10161" s="40" t="s">
        <v>640</v>
      </c>
      <c r="E10161" s="40">
        <v>49</v>
      </c>
      <c r="F10161" s="40" t="s">
        <v>641</v>
      </c>
    </row>
    <row r="10162" spans="1:6" x14ac:dyDescent="0.5">
      <c r="A10162" s="38">
        <v>43732</v>
      </c>
      <c r="B10162" s="39">
        <v>7.0185185185185184E-2</v>
      </c>
      <c r="C10162" s="40">
        <v>3</v>
      </c>
      <c r="D10162" s="40" t="s">
        <v>640</v>
      </c>
      <c r="E10162" s="40">
        <v>53</v>
      </c>
      <c r="F10162" s="40" t="s">
        <v>641</v>
      </c>
    </row>
    <row r="10163" spans="1:6" x14ac:dyDescent="0.5">
      <c r="A10163" s="38">
        <v>43732</v>
      </c>
      <c r="B10163" s="39">
        <v>7.0196759259259264E-2</v>
      </c>
      <c r="C10163" s="40">
        <v>3</v>
      </c>
      <c r="D10163" s="40" t="s">
        <v>640</v>
      </c>
      <c r="E10163" s="40">
        <v>47</v>
      </c>
      <c r="F10163" s="40" t="s">
        <v>641</v>
      </c>
    </row>
    <row r="10164" spans="1:6" x14ac:dyDescent="0.5">
      <c r="A10164" s="38">
        <v>43732</v>
      </c>
      <c r="B10164" s="39">
        <v>7.0208333333333331E-2</v>
      </c>
      <c r="C10164" s="40">
        <v>3</v>
      </c>
      <c r="D10164" s="40" t="s">
        <v>640</v>
      </c>
      <c r="E10164" s="40">
        <v>40</v>
      </c>
      <c r="F10164" s="40" t="s">
        <v>641</v>
      </c>
    </row>
    <row r="10165" spans="1:6" x14ac:dyDescent="0.5">
      <c r="A10165" s="38">
        <v>43732</v>
      </c>
      <c r="B10165" s="39">
        <v>7.0219907407407411E-2</v>
      </c>
      <c r="C10165" s="40">
        <v>3</v>
      </c>
      <c r="D10165" s="40" t="s">
        <v>640</v>
      </c>
      <c r="E10165" s="40">
        <v>44</v>
      </c>
      <c r="F10165" s="40" t="s">
        <v>641</v>
      </c>
    </row>
    <row r="10166" spans="1:6" x14ac:dyDescent="0.5">
      <c r="A10166" s="38">
        <v>43732</v>
      </c>
      <c r="B10166" s="39">
        <v>7.0231481481481492E-2</v>
      </c>
      <c r="C10166" s="40">
        <v>3</v>
      </c>
      <c r="D10166" s="40" t="s">
        <v>640</v>
      </c>
      <c r="E10166" s="40">
        <v>50</v>
      </c>
      <c r="F10166" s="40" t="s">
        <v>641</v>
      </c>
    </row>
    <row r="10167" spans="1:6" x14ac:dyDescent="0.5">
      <c r="A10167" s="38">
        <v>43732</v>
      </c>
      <c r="B10167" s="39">
        <v>7.0266203703703692E-2</v>
      </c>
      <c r="C10167" s="40">
        <v>3</v>
      </c>
      <c r="D10167" s="40" t="s">
        <v>640</v>
      </c>
      <c r="E10167" s="40">
        <v>43</v>
      </c>
      <c r="F10167" s="40" t="s">
        <v>641</v>
      </c>
    </row>
    <row r="10168" spans="1:6" x14ac:dyDescent="0.5">
      <c r="A10168" s="38">
        <v>43732</v>
      </c>
      <c r="B10168" s="39">
        <v>7.0289351851851853E-2</v>
      </c>
      <c r="C10168" s="40">
        <v>3</v>
      </c>
      <c r="D10168" s="40" t="s">
        <v>640</v>
      </c>
      <c r="E10168" s="40">
        <v>44</v>
      </c>
      <c r="F10168" s="40" t="s">
        <v>641</v>
      </c>
    </row>
    <row r="10169" spans="1:6" x14ac:dyDescent="0.5">
      <c r="A10169" s="38">
        <v>43732</v>
      </c>
      <c r="B10169" s="39">
        <v>7.0300925925925919E-2</v>
      </c>
      <c r="C10169" s="40">
        <v>3</v>
      </c>
      <c r="D10169" s="40" t="s">
        <v>640</v>
      </c>
      <c r="E10169" s="40">
        <v>47</v>
      </c>
      <c r="F10169" s="40" t="s">
        <v>641</v>
      </c>
    </row>
    <row r="10170" spans="1:6" x14ac:dyDescent="0.5">
      <c r="A10170" s="38">
        <v>43732</v>
      </c>
      <c r="B10170" s="39">
        <v>7.03125E-2</v>
      </c>
      <c r="C10170" s="40">
        <v>3</v>
      </c>
      <c r="D10170" s="40" t="s">
        <v>640</v>
      </c>
      <c r="E10170" s="40">
        <v>47</v>
      </c>
      <c r="F10170" s="40" t="s">
        <v>641</v>
      </c>
    </row>
    <row r="10171" spans="1:6" x14ac:dyDescent="0.5">
      <c r="A10171" s="38">
        <v>43732</v>
      </c>
      <c r="B10171" s="39">
        <v>7.0324074074074081E-2</v>
      </c>
      <c r="C10171" s="40">
        <v>3</v>
      </c>
      <c r="D10171" s="40" t="s">
        <v>640</v>
      </c>
      <c r="E10171" s="40">
        <v>47</v>
      </c>
      <c r="F10171" s="40" t="s">
        <v>641</v>
      </c>
    </row>
    <row r="10172" spans="1:6" x14ac:dyDescent="0.5">
      <c r="A10172" s="38">
        <v>43732</v>
      </c>
      <c r="B10172" s="39">
        <v>7.0335648148148147E-2</v>
      </c>
      <c r="C10172" s="40">
        <v>3</v>
      </c>
      <c r="D10172" s="40" t="s">
        <v>640</v>
      </c>
      <c r="E10172" s="40">
        <v>48</v>
      </c>
      <c r="F10172" s="40" t="s">
        <v>641</v>
      </c>
    </row>
    <row r="10173" spans="1:6" x14ac:dyDescent="0.5">
      <c r="A10173" s="38">
        <v>43732</v>
      </c>
      <c r="B10173" s="39">
        <v>7.0358796296296308E-2</v>
      </c>
      <c r="C10173" s="40">
        <v>3</v>
      </c>
      <c r="D10173" s="40" t="s">
        <v>640</v>
      </c>
      <c r="E10173" s="40">
        <v>43</v>
      </c>
      <c r="F10173" s="40" t="s">
        <v>641</v>
      </c>
    </row>
    <row r="10174" spans="1:6" x14ac:dyDescent="0.5">
      <c r="A10174" s="38">
        <v>43732</v>
      </c>
      <c r="B10174" s="39">
        <v>7.0405092592592589E-2</v>
      </c>
      <c r="C10174" s="40">
        <v>3</v>
      </c>
      <c r="D10174" s="40" t="s">
        <v>640</v>
      </c>
      <c r="E10174" s="40">
        <v>45</v>
      </c>
      <c r="F10174" s="40" t="s">
        <v>641</v>
      </c>
    </row>
    <row r="10175" spans="1:6" x14ac:dyDescent="0.5">
      <c r="A10175" s="38">
        <v>43732</v>
      </c>
      <c r="B10175" s="39">
        <v>7.0416666666666669E-2</v>
      </c>
      <c r="C10175" s="40">
        <v>3</v>
      </c>
      <c r="D10175" s="40" t="s">
        <v>640</v>
      </c>
      <c r="E10175" s="40">
        <v>47</v>
      </c>
      <c r="F10175" s="40" t="s">
        <v>641</v>
      </c>
    </row>
    <row r="10176" spans="1:6" x14ac:dyDescent="0.5">
      <c r="A10176" s="38">
        <v>43732</v>
      </c>
      <c r="B10176" s="39">
        <v>7.0428240740740736E-2</v>
      </c>
      <c r="C10176" s="40">
        <v>3</v>
      </c>
      <c r="D10176" s="40" t="s">
        <v>640</v>
      </c>
      <c r="E10176" s="40">
        <v>47</v>
      </c>
      <c r="F10176" s="40" t="s">
        <v>641</v>
      </c>
    </row>
    <row r="10177" spans="1:6" x14ac:dyDescent="0.5">
      <c r="A10177" s="38">
        <v>43732</v>
      </c>
      <c r="B10177" s="39">
        <v>7.0439814814814816E-2</v>
      </c>
      <c r="C10177" s="40">
        <v>3</v>
      </c>
      <c r="D10177" s="40" t="s">
        <v>640</v>
      </c>
      <c r="E10177" s="40">
        <v>38</v>
      </c>
      <c r="F10177" s="40" t="s">
        <v>641</v>
      </c>
    </row>
    <row r="10178" spans="1:6" x14ac:dyDescent="0.5">
      <c r="A10178" s="38">
        <v>43732</v>
      </c>
      <c r="B10178" s="39">
        <v>7.0462962962962963E-2</v>
      </c>
      <c r="C10178" s="40">
        <v>3</v>
      </c>
      <c r="D10178" s="40" t="s">
        <v>640</v>
      </c>
      <c r="E10178" s="40">
        <v>52</v>
      </c>
      <c r="F10178" s="40" t="s">
        <v>641</v>
      </c>
    </row>
    <row r="10179" spans="1:6" x14ac:dyDescent="0.5">
      <c r="A10179" s="38">
        <v>43732</v>
      </c>
      <c r="B10179" s="39">
        <v>7.0474537037037044E-2</v>
      </c>
      <c r="C10179" s="40">
        <v>3</v>
      </c>
      <c r="D10179" s="40" t="s">
        <v>640</v>
      </c>
      <c r="E10179" s="40">
        <v>41</v>
      </c>
      <c r="F10179" s="40" t="s">
        <v>641</v>
      </c>
    </row>
    <row r="10180" spans="1:6" x14ac:dyDescent="0.5">
      <c r="A10180" s="38">
        <v>43732</v>
      </c>
      <c r="B10180" s="39">
        <v>7.048611111111111E-2</v>
      </c>
      <c r="C10180" s="40">
        <v>3</v>
      </c>
      <c r="D10180" s="40" t="s">
        <v>640</v>
      </c>
      <c r="E10180" s="40">
        <v>50</v>
      </c>
      <c r="F10180" s="40" t="s">
        <v>641</v>
      </c>
    </row>
    <row r="10181" spans="1:6" x14ac:dyDescent="0.5">
      <c r="A10181" s="38">
        <v>43732</v>
      </c>
      <c r="B10181" s="39">
        <v>7.0497685185185191E-2</v>
      </c>
      <c r="C10181" s="40">
        <v>3</v>
      </c>
      <c r="D10181" s="40" t="s">
        <v>640</v>
      </c>
      <c r="E10181" s="40">
        <v>51</v>
      </c>
      <c r="F10181" s="40" t="s">
        <v>641</v>
      </c>
    </row>
    <row r="10182" spans="1:6" x14ac:dyDescent="0.5">
      <c r="A10182" s="38">
        <v>43732</v>
      </c>
      <c r="B10182" s="39">
        <v>7.0509259259259258E-2</v>
      </c>
      <c r="C10182" s="40">
        <v>3</v>
      </c>
      <c r="D10182" s="40" t="s">
        <v>640</v>
      </c>
      <c r="E10182" s="40">
        <v>53</v>
      </c>
      <c r="F10182" s="40" t="s">
        <v>641</v>
      </c>
    </row>
    <row r="10183" spans="1:6" x14ac:dyDescent="0.5">
      <c r="A10183" s="38">
        <v>43732</v>
      </c>
      <c r="B10183" s="39">
        <v>7.0520833333333324E-2</v>
      </c>
      <c r="C10183" s="40">
        <v>3</v>
      </c>
      <c r="D10183" s="40" t="s">
        <v>640</v>
      </c>
      <c r="E10183" s="40">
        <v>53</v>
      </c>
      <c r="F10183" s="40" t="s">
        <v>641</v>
      </c>
    </row>
    <row r="10184" spans="1:6" x14ac:dyDescent="0.5">
      <c r="A10184" s="38">
        <v>43732</v>
      </c>
      <c r="B10184" s="39">
        <v>7.0532407407407405E-2</v>
      </c>
      <c r="C10184" s="40">
        <v>3</v>
      </c>
      <c r="D10184" s="40" t="s">
        <v>640</v>
      </c>
      <c r="E10184" s="40">
        <v>50</v>
      </c>
      <c r="F10184" s="40" t="s">
        <v>641</v>
      </c>
    </row>
    <row r="10185" spans="1:6" x14ac:dyDescent="0.5">
      <c r="A10185" s="38">
        <v>43732</v>
      </c>
      <c r="B10185" s="39">
        <v>7.0543981481481485E-2</v>
      </c>
      <c r="C10185" s="40">
        <v>3</v>
      </c>
      <c r="D10185" s="40" t="s">
        <v>640</v>
      </c>
      <c r="E10185" s="40">
        <v>48</v>
      </c>
      <c r="F10185" s="40" t="s">
        <v>641</v>
      </c>
    </row>
    <row r="10186" spans="1:6" x14ac:dyDescent="0.5">
      <c r="A10186" s="38">
        <v>43732</v>
      </c>
      <c r="B10186" s="39">
        <v>7.0555555555555552E-2</v>
      </c>
      <c r="C10186" s="40">
        <v>3</v>
      </c>
      <c r="D10186" s="40" t="s">
        <v>640</v>
      </c>
      <c r="E10186" s="40">
        <v>52</v>
      </c>
      <c r="F10186" s="40" t="s">
        <v>641</v>
      </c>
    </row>
    <row r="10187" spans="1:6" x14ac:dyDescent="0.5">
      <c r="A10187" s="38">
        <v>43732</v>
      </c>
      <c r="B10187" s="39">
        <v>7.0567129629629632E-2</v>
      </c>
      <c r="C10187" s="40">
        <v>3</v>
      </c>
      <c r="D10187" s="40" t="s">
        <v>640</v>
      </c>
      <c r="E10187" s="40">
        <v>50</v>
      </c>
      <c r="F10187" s="40" t="s">
        <v>641</v>
      </c>
    </row>
    <row r="10188" spans="1:6" x14ac:dyDescent="0.5">
      <c r="A10188" s="38">
        <v>43732</v>
      </c>
      <c r="B10188" s="39">
        <v>7.0578703703703713E-2</v>
      </c>
      <c r="C10188" s="40">
        <v>3</v>
      </c>
      <c r="D10188" s="40" t="s">
        <v>640</v>
      </c>
      <c r="E10188" s="40">
        <v>52</v>
      </c>
      <c r="F10188" s="40" t="s">
        <v>641</v>
      </c>
    </row>
    <row r="10189" spans="1:6" x14ac:dyDescent="0.5">
      <c r="A10189" s="38">
        <v>43732</v>
      </c>
      <c r="B10189" s="39">
        <v>7.059027777777778E-2</v>
      </c>
      <c r="C10189" s="40">
        <v>3</v>
      </c>
      <c r="D10189" s="40" t="s">
        <v>640</v>
      </c>
      <c r="E10189" s="40">
        <v>42</v>
      </c>
      <c r="F10189" s="40" t="s">
        <v>641</v>
      </c>
    </row>
    <row r="10190" spans="1:6" x14ac:dyDescent="0.5">
      <c r="A10190" s="38">
        <v>43732</v>
      </c>
      <c r="B10190" s="39">
        <v>7.0601851851851846E-2</v>
      </c>
      <c r="C10190" s="40">
        <v>3</v>
      </c>
      <c r="D10190" s="40" t="s">
        <v>640</v>
      </c>
      <c r="E10190" s="40">
        <v>49</v>
      </c>
      <c r="F10190" s="40" t="s">
        <v>641</v>
      </c>
    </row>
    <row r="10191" spans="1:6" x14ac:dyDescent="0.5">
      <c r="A10191" s="38">
        <v>43732</v>
      </c>
      <c r="B10191" s="39">
        <v>7.0613425925925913E-2</v>
      </c>
      <c r="C10191" s="40">
        <v>3</v>
      </c>
      <c r="D10191" s="40" t="s">
        <v>640</v>
      </c>
      <c r="E10191" s="40">
        <v>47</v>
      </c>
      <c r="F10191" s="40" t="s">
        <v>641</v>
      </c>
    </row>
    <row r="10192" spans="1:6" x14ac:dyDescent="0.5">
      <c r="A10192" s="38">
        <v>43732</v>
      </c>
      <c r="B10192" s="39">
        <v>7.0625000000000007E-2</v>
      </c>
      <c r="C10192" s="40">
        <v>3</v>
      </c>
      <c r="D10192" s="40" t="s">
        <v>640</v>
      </c>
      <c r="E10192" s="40">
        <v>49</v>
      </c>
      <c r="F10192" s="40" t="s">
        <v>641</v>
      </c>
    </row>
    <row r="10193" spans="1:6" x14ac:dyDescent="0.5">
      <c r="A10193" s="38">
        <v>43732</v>
      </c>
      <c r="B10193" s="39">
        <v>7.0636574074074074E-2</v>
      </c>
      <c r="C10193" s="40">
        <v>3</v>
      </c>
      <c r="D10193" s="40" t="s">
        <v>640</v>
      </c>
      <c r="E10193" s="40">
        <v>49</v>
      </c>
      <c r="F10193" s="40" t="s">
        <v>641</v>
      </c>
    </row>
    <row r="10194" spans="1:6" x14ac:dyDescent="0.5">
      <c r="A10194" s="38">
        <v>43732</v>
      </c>
      <c r="B10194" s="39">
        <v>7.064814814814814E-2</v>
      </c>
      <c r="C10194" s="40">
        <v>3</v>
      </c>
      <c r="D10194" s="40" t="s">
        <v>640</v>
      </c>
      <c r="E10194" s="40">
        <v>50</v>
      </c>
      <c r="F10194" s="40" t="s">
        <v>641</v>
      </c>
    </row>
    <row r="10195" spans="1:6" x14ac:dyDescent="0.5">
      <c r="A10195" s="38">
        <v>43732</v>
      </c>
      <c r="B10195" s="39">
        <v>7.0659722222222221E-2</v>
      </c>
      <c r="C10195" s="40">
        <v>3</v>
      </c>
      <c r="D10195" s="40" t="s">
        <v>640</v>
      </c>
      <c r="E10195" s="40">
        <v>51</v>
      </c>
      <c r="F10195" s="40" t="s">
        <v>641</v>
      </c>
    </row>
    <row r="10196" spans="1:6" x14ac:dyDescent="0.5">
      <c r="A10196" s="38">
        <v>43732</v>
      </c>
      <c r="B10196" s="39">
        <v>7.0671296296296301E-2</v>
      </c>
      <c r="C10196" s="40">
        <v>3</v>
      </c>
      <c r="D10196" s="40" t="s">
        <v>640</v>
      </c>
      <c r="E10196" s="40">
        <v>51</v>
      </c>
      <c r="F10196" s="40" t="s">
        <v>641</v>
      </c>
    </row>
    <row r="10197" spans="1:6" x14ac:dyDescent="0.5">
      <c r="A10197" s="38">
        <v>43732</v>
      </c>
      <c r="B10197" s="39">
        <v>7.0682870370370368E-2</v>
      </c>
      <c r="C10197" s="40">
        <v>3</v>
      </c>
      <c r="D10197" s="40" t="s">
        <v>640</v>
      </c>
      <c r="E10197" s="40">
        <v>52</v>
      </c>
      <c r="F10197" s="40" t="s">
        <v>641</v>
      </c>
    </row>
    <row r="10198" spans="1:6" x14ac:dyDescent="0.5">
      <c r="A10198" s="38">
        <v>43732</v>
      </c>
      <c r="B10198" s="39">
        <v>7.0694444444444449E-2</v>
      </c>
      <c r="C10198" s="40">
        <v>3</v>
      </c>
      <c r="D10198" s="40" t="s">
        <v>640</v>
      </c>
      <c r="E10198" s="40">
        <v>49</v>
      </c>
      <c r="F10198" s="40" t="s">
        <v>641</v>
      </c>
    </row>
    <row r="10199" spans="1:6" x14ac:dyDescent="0.5">
      <c r="A10199" s="38">
        <v>43732</v>
      </c>
      <c r="B10199" s="39">
        <v>7.0706018518518529E-2</v>
      </c>
      <c r="C10199" s="40">
        <v>3</v>
      </c>
      <c r="D10199" s="40" t="s">
        <v>640</v>
      </c>
      <c r="E10199" s="40">
        <v>51</v>
      </c>
      <c r="F10199" s="40" t="s">
        <v>641</v>
      </c>
    </row>
    <row r="10200" spans="1:6" x14ac:dyDescent="0.5">
      <c r="A10200" s="38">
        <v>43732</v>
      </c>
      <c r="B10200" s="39">
        <v>7.0717592592592596E-2</v>
      </c>
      <c r="C10200" s="40">
        <v>3</v>
      </c>
      <c r="D10200" s="40" t="s">
        <v>640</v>
      </c>
      <c r="E10200" s="40">
        <v>41</v>
      </c>
      <c r="F10200" s="40" t="s">
        <v>641</v>
      </c>
    </row>
    <row r="10201" spans="1:6" x14ac:dyDescent="0.5">
      <c r="A10201" s="38">
        <v>43732</v>
      </c>
      <c r="B10201" s="39">
        <v>7.0729166666666662E-2</v>
      </c>
      <c r="C10201" s="40">
        <v>3</v>
      </c>
      <c r="D10201" s="40" t="s">
        <v>640</v>
      </c>
      <c r="E10201" s="40">
        <v>52</v>
      </c>
      <c r="F10201" s="40" t="s">
        <v>641</v>
      </c>
    </row>
    <row r="10202" spans="1:6" x14ac:dyDescent="0.5">
      <c r="A10202" s="38">
        <v>43732</v>
      </c>
      <c r="B10202" s="39">
        <v>7.0740740740740743E-2</v>
      </c>
      <c r="C10202" s="40">
        <v>3</v>
      </c>
      <c r="D10202" s="40" t="s">
        <v>640</v>
      </c>
      <c r="E10202" s="40">
        <v>53</v>
      </c>
      <c r="F10202" s="40" t="s">
        <v>641</v>
      </c>
    </row>
    <row r="10203" spans="1:6" x14ac:dyDescent="0.5">
      <c r="A10203" s="38">
        <v>43732</v>
      </c>
      <c r="B10203" s="39">
        <v>7.075231481481481E-2</v>
      </c>
      <c r="C10203" s="40">
        <v>3</v>
      </c>
      <c r="D10203" s="40" t="s">
        <v>640</v>
      </c>
      <c r="E10203" s="40">
        <v>48</v>
      </c>
      <c r="F10203" s="40" t="s">
        <v>641</v>
      </c>
    </row>
    <row r="10204" spans="1:6" x14ac:dyDescent="0.5">
      <c r="A10204" s="38">
        <v>43732</v>
      </c>
      <c r="B10204" s="39">
        <v>7.076388888888889E-2</v>
      </c>
      <c r="C10204" s="40">
        <v>3</v>
      </c>
      <c r="D10204" s="40" t="s">
        <v>640</v>
      </c>
      <c r="E10204" s="40">
        <v>49</v>
      </c>
      <c r="F10204" s="40" t="s">
        <v>641</v>
      </c>
    </row>
    <row r="10205" spans="1:6" x14ac:dyDescent="0.5">
      <c r="A10205" s="38">
        <v>43732</v>
      </c>
      <c r="B10205" s="39">
        <v>7.0775462962962957E-2</v>
      </c>
      <c r="C10205" s="40">
        <v>3</v>
      </c>
      <c r="D10205" s="40" t="s">
        <v>640</v>
      </c>
      <c r="E10205" s="40">
        <v>49</v>
      </c>
      <c r="F10205" s="40" t="s">
        <v>641</v>
      </c>
    </row>
    <row r="10206" spans="1:6" x14ac:dyDescent="0.5">
      <c r="A10206" s="38">
        <v>43732</v>
      </c>
      <c r="B10206" s="39">
        <v>7.0787037037037037E-2</v>
      </c>
      <c r="C10206" s="40">
        <v>3</v>
      </c>
      <c r="D10206" s="40" t="s">
        <v>640</v>
      </c>
      <c r="E10206" s="40">
        <v>45</v>
      </c>
      <c r="F10206" s="40" t="s">
        <v>641</v>
      </c>
    </row>
    <row r="10207" spans="1:6" x14ac:dyDescent="0.5">
      <c r="A10207" s="38">
        <v>43732</v>
      </c>
      <c r="B10207" s="39">
        <v>7.0798611111111118E-2</v>
      </c>
      <c r="C10207" s="40">
        <v>3</v>
      </c>
      <c r="D10207" s="40" t="s">
        <v>640</v>
      </c>
      <c r="E10207" s="40">
        <v>49</v>
      </c>
      <c r="F10207" s="40" t="s">
        <v>641</v>
      </c>
    </row>
    <row r="10208" spans="1:6" x14ac:dyDescent="0.5">
      <c r="A10208" s="38">
        <v>43732</v>
      </c>
      <c r="B10208" s="39">
        <v>7.0810185185185184E-2</v>
      </c>
      <c r="C10208" s="40">
        <v>3</v>
      </c>
      <c r="D10208" s="40" t="s">
        <v>640</v>
      </c>
      <c r="E10208" s="40">
        <v>44</v>
      </c>
      <c r="F10208" s="40" t="s">
        <v>641</v>
      </c>
    </row>
    <row r="10209" spans="1:6" x14ac:dyDescent="0.5">
      <c r="A10209" s="38">
        <v>43732</v>
      </c>
      <c r="B10209" s="39">
        <v>7.0833333333333331E-2</v>
      </c>
      <c r="C10209" s="40">
        <v>3</v>
      </c>
      <c r="D10209" s="40" t="s">
        <v>640</v>
      </c>
      <c r="E10209" s="40">
        <v>42</v>
      </c>
      <c r="F10209" s="40" t="s">
        <v>641</v>
      </c>
    </row>
    <row r="10210" spans="1:6" x14ac:dyDescent="0.5">
      <c r="A10210" s="38">
        <v>43732</v>
      </c>
      <c r="B10210" s="39">
        <v>7.0844907407407412E-2</v>
      </c>
      <c r="C10210" s="40">
        <v>3</v>
      </c>
      <c r="D10210" s="40" t="s">
        <v>640</v>
      </c>
      <c r="E10210" s="40">
        <v>49</v>
      </c>
      <c r="F10210" s="40" t="s">
        <v>641</v>
      </c>
    </row>
    <row r="10211" spans="1:6" x14ac:dyDescent="0.5">
      <c r="A10211" s="38">
        <v>43732</v>
      </c>
      <c r="B10211" s="39">
        <v>7.0856481481481479E-2</v>
      </c>
      <c r="C10211" s="40">
        <v>3</v>
      </c>
      <c r="D10211" s="40" t="s">
        <v>640</v>
      </c>
      <c r="E10211" s="40">
        <v>46</v>
      </c>
      <c r="F10211" s="40" t="s">
        <v>641</v>
      </c>
    </row>
    <row r="10212" spans="1:6" x14ac:dyDescent="0.5">
      <c r="A10212" s="38">
        <v>43732</v>
      </c>
      <c r="B10212" s="39">
        <v>7.0868055555555545E-2</v>
      </c>
      <c r="C10212" s="40">
        <v>3</v>
      </c>
      <c r="D10212" s="40" t="s">
        <v>640</v>
      </c>
      <c r="E10212" s="40">
        <v>51</v>
      </c>
      <c r="F10212" s="40" t="s">
        <v>641</v>
      </c>
    </row>
    <row r="10213" spans="1:6" x14ac:dyDescent="0.5">
      <c r="A10213" s="38">
        <v>43732</v>
      </c>
      <c r="B10213" s="39">
        <v>7.0879629629629626E-2</v>
      </c>
      <c r="C10213" s="40">
        <v>3</v>
      </c>
      <c r="D10213" s="40" t="s">
        <v>640</v>
      </c>
      <c r="E10213" s="40">
        <v>52</v>
      </c>
      <c r="F10213" s="40" t="s">
        <v>641</v>
      </c>
    </row>
    <row r="10214" spans="1:6" x14ac:dyDescent="0.5">
      <c r="A10214" s="38">
        <v>43732</v>
      </c>
      <c r="B10214" s="39">
        <v>7.0902777777777773E-2</v>
      </c>
      <c r="C10214" s="40">
        <v>3</v>
      </c>
      <c r="D10214" s="40" t="s">
        <v>640</v>
      </c>
      <c r="E10214" s="40">
        <v>42</v>
      </c>
      <c r="F10214" s="40" t="s">
        <v>641</v>
      </c>
    </row>
    <row r="10215" spans="1:6" x14ac:dyDescent="0.5">
      <c r="A10215" s="38">
        <v>43732</v>
      </c>
      <c r="B10215" s="39">
        <v>7.0914351851851853E-2</v>
      </c>
      <c r="C10215" s="40">
        <v>3</v>
      </c>
      <c r="D10215" s="40" t="s">
        <v>640</v>
      </c>
      <c r="E10215" s="40">
        <v>52</v>
      </c>
      <c r="F10215" s="40" t="s">
        <v>641</v>
      </c>
    </row>
    <row r="10216" spans="1:6" x14ac:dyDescent="0.5">
      <c r="A10216" s="38">
        <v>43732</v>
      </c>
      <c r="B10216" s="39">
        <v>7.0925925925925934E-2</v>
      </c>
      <c r="C10216" s="40">
        <v>3</v>
      </c>
      <c r="D10216" s="40" t="s">
        <v>640</v>
      </c>
      <c r="E10216" s="40">
        <v>52</v>
      </c>
      <c r="F10216" s="40" t="s">
        <v>641</v>
      </c>
    </row>
    <row r="10217" spans="1:6" x14ac:dyDescent="0.5">
      <c r="A10217" s="38">
        <v>43732</v>
      </c>
      <c r="B10217" s="39">
        <v>7.0937500000000001E-2</v>
      </c>
      <c r="C10217" s="40">
        <v>3</v>
      </c>
      <c r="D10217" s="40" t="s">
        <v>640</v>
      </c>
      <c r="E10217" s="40">
        <v>56</v>
      </c>
      <c r="F10217" s="40" t="s">
        <v>641</v>
      </c>
    </row>
    <row r="10218" spans="1:6" x14ac:dyDescent="0.5">
      <c r="A10218" s="38">
        <v>43732</v>
      </c>
      <c r="B10218" s="39">
        <v>7.0949074074074067E-2</v>
      </c>
      <c r="C10218" s="40">
        <v>3</v>
      </c>
      <c r="D10218" s="40" t="s">
        <v>640</v>
      </c>
      <c r="E10218" s="40">
        <v>50</v>
      </c>
      <c r="F10218" s="40" t="s">
        <v>641</v>
      </c>
    </row>
    <row r="10219" spans="1:6" x14ac:dyDescent="0.5">
      <c r="A10219" s="38">
        <v>43732</v>
      </c>
      <c r="B10219" s="39">
        <v>7.0960648148148148E-2</v>
      </c>
      <c r="C10219" s="40">
        <v>3</v>
      </c>
      <c r="D10219" s="40" t="s">
        <v>640</v>
      </c>
      <c r="E10219" s="40">
        <v>50</v>
      </c>
      <c r="F10219" s="40" t="s">
        <v>641</v>
      </c>
    </row>
    <row r="10220" spans="1:6" x14ac:dyDescent="0.5">
      <c r="A10220" s="38">
        <v>43732</v>
      </c>
      <c r="B10220" s="39">
        <v>7.0972222222222228E-2</v>
      </c>
      <c r="C10220" s="40">
        <v>3</v>
      </c>
      <c r="D10220" s="40" t="s">
        <v>640</v>
      </c>
      <c r="E10220" s="40">
        <v>53</v>
      </c>
      <c r="F10220" s="40" t="s">
        <v>641</v>
      </c>
    </row>
    <row r="10221" spans="1:6" x14ac:dyDescent="0.5">
      <c r="A10221" s="38">
        <v>43732</v>
      </c>
      <c r="B10221" s="39">
        <v>7.0983796296296295E-2</v>
      </c>
      <c r="C10221" s="40">
        <v>3</v>
      </c>
      <c r="D10221" s="40" t="s">
        <v>640</v>
      </c>
      <c r="E10221" s="40">
        <v>51</v>
      </c>
      <c r="F10221" s="40" t="s">
        <v>641</v>
      </c>
    </row>
    <row r="10222" spans="1:6" x14ac:dyDescent="0.5">
      <c r="A10222" s="38">
        <v>43732</v>
      </c>
      <c r="B10222" s="39">
        <v>7.0995370370370361E-2</v>
      </c>
      <c r="C10222" s="40">
        <v>3</v>
      </c>
      <c r="D10222" s="40" t="s">
        <v>640</v>
      </c>
      <c r="E10222" s="40">
        <v>51</v>
      </c>
      <c r="F10222" s="40" t="s">
        <v>641</v>
      </c>
    </row>
    <row r="10223" spans="1:6" x14ac:dyDescent="0.5">
      <c r="A10223" s="38">
        <v>43732</v>
      </c>
      <c r="B10223" s="39">
        <v>7.1006944444444442E-2</v>
      </c>
      <c r="C10223" s="40">
        <v>3</v>
      </c>
      <c r="D10223" s="40" t="s">
        <v>640</v>
      </c>
      <c r="E10223" s="40">
        <v>55</v>
      </c>
      <c r="F10223" s="40" t="s">
        <v>641</v>
      </c>
    </row>
    <row r="10224" spans="1:6" x14ac:dyDescent="0.5">
      <c r="A10224" s="38">
        <v>43732</v>
      </c>
      <c r="B10224" s="39">
        <v>7.1018518518518522E-2</v>
      </c>
      <c r="C10224" s="40">
        <v>3</v>
      </c>
      <c r="D10224" s="40" t="s">
        <v>640</v>
      </c>
      <c r="E10224" s="40">
        <v>47</v>
      </c>
      <c r="F10224" s="40" t="s">
        <v>641</v>
      </c>
    </row>
    <row r="10225" spans="1:6" x14ac:dyDescent="0.5">
      <c r="A10225" s="38">
        <v>43732</v>
      </c>
      <c r="B10225" s="39">
        <v>7.104166666666667E-2</v>
      </c>
      <c r="C10225" s="40">
        <v>3</v>
      </c>
      <c r="D10225" s="40" t="s">
        <v>640</v>
      </c>
      <c r="E10225" s="40">
        <v>49</v>
      </c>
      <c r="F10225" s="40" t="s">
        <v>641</v>
      </c>
    </row>
    <row r="10226" spans="1:6" x14ac:dyDescent="0.5">
      <c r="A10226" s="38">
        <v>43732</v>
      </c>
      <c r="B10226" s="39">
        <v>7.105324074074075E-2</v>
      </c>
      <c r="C10226" s="40">
        <v>3</v>
      </c>
      <c r="D10226" s="40" t="s">
        <v>640</v>
      </c>
      <c r="E10226" s="40">
        <v>49</v>
      </c>
      <c r="F10226" s="40" t="s">
        <v>641</v>
      </c>
    </row>
    <row r="10227" spans="1:6" x14ac:dyDescent="0.5">
      <c r="A10227" s="38">
        <v>43732</v>
      </c>
      <c r="B10227" s="39">
        <v>7.1064814814814817E-2</v>
      </c>
      <c r="C10227" s="40">
        <v>3</v>
      </c>
      <c r="D10227" s="40" t="s">
        <v>640</v>
      </c>
      <c r="E10227" s="40">
        <v>53</v>
      </c>
      <c r="F10227" s="40" t="s">
        <v>641</v>
      </c>
    </row>
    <row r="10228" spans="1:6" x14ac:dyDescent="0.5">
      <c r="A10228" s="38">
        <v>43732</v>
      </c>
      <c r="B10228" s="39">
        <v>7.1076388888888883E-2</v>
      </c>
      <c r="C10228" s="40">
        <v>3</v>
      </c>
      <c r="D10228" s="40" t="s">
        <v>640</v>
      </c>
      <c r="E10228" s="40">
        <v>53</v>
      </c>
      <c r="F10228" s="40" t="s">
        <v>641</v>
      </c>
    </row>
    <row r="10229" spans="1:6" x14ac:dyDescent="0.5">
      <c r="A10229" s="38">
        <v>43732</v>
      </c>
      <c r="B10229" s="39">
        <v>7.1099537037037031E-2</v>
      </c>
      <c r="C10229" s="40">
        <v>3</v>
      </c>
      <c r="D10229" s="40" t="s">
        <v>640</v>
      </c>
      <c r="E10229" s="40">
        <v>46</v>
      </c>
      <c r="F10229" s="40" t="s">
        <v>641</v>
      </c>
    </row>
    <row r="10230" spans="1:6" x14ac:dyDescent="0.5">
      <c r="A10230" s="38">
        <v>43732</v>
      </c>
      <c r="B10230" s="39">
        <v>7.1122685185185178E-2</v>
      </c>
      <c r="C10230" s="40">
        <v>3</v>
      </c>
      <c r="D10230" s="40" t="s">
        <v>640</v>
      </c>
      <c r="E10230" s="40">
        <v>49</v>
      </c>
      <c r="F10230" s="40" t="s">
        <v>641</v>
      </c>
    </row>
    <row r="10231" spans="1:6" x14ac:dyDescent="0.5">
      <c r="A10231" s="38">
        <v>43732</v>
      </c>
      <c r="B10231" s="39">
        <v>7.1134259259259258E-2</v>
      </c>
      <c r="C10231" s="40">
        <v>3</v>
      </c>
      <c r="D10231" s="40" t="s">
        <v>640</v>
      </c>
      <c r="E10231" s="40">
        <v>53</v>
      </c>
      <c r="F10231" s="40" t="s">
        <v>641</v>
      </c>
    </row>
    <row r="10232" spans="1:6" x14ac:dyDescent="0.5">
      <c r="A10232" s="38">
        <v>43732</v>
      </c>
      <c r="B10232" s="39">
        <v>7.1145833333333339E-2</v>
      </c>
      <c r="C10232" s="40">
        <v>3</v>
      </c>
      <c r="D10232" s="40" t="s">
        <v>640</v>
      </c>
      <c r="E10232" s="40">
        <v>43</v>
      </c>
      <c r="F10232" s="40" t="s">
        <v>641</v>
      </c>
    </row>
    <row r="10233" spans="1:6" x14ac:dyDescent="0.5">
      <c r="A10233" s="38">
        <v>43732</v>
      </c>
      <c r="B10233" s="39">
        <v>7.1157407407407405E-2</v>
      </c>
      <c r="C10233" s="40">
        <v>3</v>
      </c>
      <c r="D10233" s="40" t="s">
        <v>640</v>
      </c>
      <c r="E10233" s="40">
        <v>49</v>
      </c>
      <c r="F10233" s="40" t="s">
        <v>641</v>
      </c>
    </row>
    <row r="10234" spans="1:6" x14ac:dyDescent="0.5">
      <c r="A10234" s="38">
        <v>43732</v>
      </c>
      <c r="B10234" s="39">
        <v>7.1168981481481486E-2</v>
      </c>
      <c r="C10234" s="40">
        <v>3</v>
      </c>
      <c r="D10234" s="40" t="s">
        <v>640</v>
      </c>
      <c r="E10234" s="40">
        <v>43</v>
      </c>
      <c r="F10234" s="40" t="s">
        <v>641</v>
      </c>
    </row>
    <row r="10235" spans="1:6" x14ac:dyDescent="0.5">
      <c r="A10235" s="38">
        <v>43732</v>
      </c>
      <c r="B10235" s="39">
        <v>7.1180555555555566E-2</v>
      </c>
      <c r="C10235" s="40">
        <v>3</v>
      </c>
      <c r="D10235" s="40" t="s">
        <v>640</v>
      </c>
      <c r="E10235" s="40">
        <v>46</v>
      </c>
      <c r="F10235" s="40" t="s">
        <v>641</v>
      </c>
    </row>
    <row r="10236" spans="1:6" x14ac:dyDescent="0.5">
      <c r="A10236" s="38">
        <v>43732</v>
      </c>
      <c r="B10236" s="39">
        <v>7.1192129629629633E-2</v>
      </c>
      <c r="C10236" s="40">
        <v>3</v>
      </c>
      <c r="D10236" s="40" t="s">
        <v>640</v>
      </c>
      <c r="E10236" s="40">
        <v>52</v>
      </c>
      <c r="F10236" s="40" t="s">
        <v>641</v>
      </c>
    </row>
    <row r="10237" spans="1:6" x14ac:dyDescent="0.5">
      <c r="A10237" s="38">
        <v>43732</v>
      </c>
      <c r="B10237" s="39">
        <v>7.1215277777777766E-2</v>
      </c>
      <c r="C10237" s="40">
        <v>3</v>
      </c>
      <c r="D10237" s="40" t="s">
        <v>640</v>
      </c>
      <c r="E10237" s="40">
        <v>53</v>
      </c>
      <c r="F10237" s="40" t="s">
        <v>641</v>
      </c>
    </row>
    <row r="10238" spans="1:6" x14ac:dyDescent="0.5">
      <c r="A10238" s="38">
        <v>43732</v>
      </c>
      <c r="B10238" s="39">
        <v>7.1238425925925927E-2</v>
      </c>
      <c r="C10238" s="40">
        <v>3</v>
      </c>
      <c r="D10238" s="40" t="s">
        <v>640</v>
      </c>
      <c r="E10238" s="40">
        <v>45</v>
      </c>
      <c r="F10238" s="40" t="s">
        <v>641</v>
      </c>
    </row>
    <row r="10239" spans="1:6" x14ac:dyDescent="0.5">
      <c r="A10239" s="38">
        <v>43732</v>
      </c>
      <c r="B10239" s="39">
        <v>7.1249999999999994E-2</v>
      </c>
      <c r="C10239" s="40">
        <v>3</v>
      </c>
      <c r="D10239" s="40" t="s">
        <v>640</v>
      </c>
      <c r="E10239" s="40">
        <v>49</v>
      </c>
      <c r="F10239" s="40" t="s">
        <v>641</v>
      </c>
    </row>
    <row r="10240" spans="1:6" x14ac:dyDescent="0.5">
      <c r="A10240" s="38">
        <v>43732</v>
      </c>
      <c r="B10240" s="39">
        <v>7.1261574074074074E-2</v>
      </c>
      <c r="C10240" s="40">
        <v>3</v>
      </c>
      <c r="D10240" s="40" t="s">
        <v>640</v>
      </c>
      <c r="E10240" s="40">
        <v>41</v>
      </c>
      <c r="F10240" s="40" t="s">
        <v>641</v>
      </c>
    </row>
    <row r="10241" spans="1:6" x14ac:dyDescent="0.5">
      <c r="A10241" s="38">
        <v>43732</v>
      </c>
      <c r="B10241" s="39">
        <v>7.1273148148148155E-2</v>
      </c>
      <c r="C10241" s="40">
        <v>3</v>
      </c>
      <c r="D10241" s="40" t="s">
        <v>640</v>
      </c>
      <c r="E10241" s="40">
        <v>49</v>
      </c>
      <c r="F10241" s="40" t="s">
        <v>641</v>
      </c>
    </row>
    <row r="10242" spans="1:6" x14ac:dyDescent="0.5">
      <c r="A10242" s="38">
        <v>43732</v>
      </c>
      <c r="B10242" s="39">
        <v>7.1284722222222222E-2</v>
      </c>
      <c r="C10242" s="40">
        <v>3</v>
      </c>
      <c r="D10242" s="40" t="s">
        <v>640</v>
      </c>
      <c r="E10242" s="40">
        <v>38</v>
      </c>
      <c r="F10242" s="40" t="s">
        <v>641</v>
      </c>
    </row>
    <row r="10243" spans="1:6" x14ac:dyDescent="0.5">
      <c r="A10243" s="38">
        <v>43732</v>
      </c>
      <c r="B10243" s="39">
        <v>7.1296296296296288E-2</v>
      </c>
      <c r="C10243" s="40">
        <v>3</v>
      </c>
      <c r="D10243" s="40" t="s">
        <v>640</v>
      </c>
      <c r="E10243" s="40">
        <v>46</v>
      </c>
      <c r="F10243" s="40" t="s">
        <v>641</v>
      </c>
    </row>
    <row r="10244" spans="1:6" x14ac:dyDescent="0.5">
      <c r="A10244" s="38">
        <v>43732</v>
      </c>
      <c r="B10244" s="39">
        <v>7.1331018518518516E-2</v>
      </c>
      <c r="C10244" s="40">
        <v>3</v>
      </c>
      <c r="D10244" s="40" t="s">
        <v>640</v>
      </c>
      <c r="E10244" s="40">
        <v>43</v>
      </c>
      <c r="F10244" s="40" t="s">
        <v>641</v>
      </c>
    </row>
    <row r="10245" spans="1:6" x14ac:dyDescent="0.5">
      <c r="A10245" s="38">
        <v>43732</v>
      </c>
      <c r="B10245" s="39">
        <v>7.1342592592592582E-2</v>
      </c>
      <c r="C10245" s="40">
        <v>3</v>
      </c>
      <c r="D10245" s="40" t="s">
        <v>640</v>
      </c>
      <c r="E10245" s="40">
        <v>46</v>
      </c>
      <c r="F10245" s="40" t="s">
        <v>641</v>
      </c>
    </row>
    <row r="10246" spans="1:6" x14ac:dyDescent="0.5">
      <c r="A10246" s="38">
        <v>43732</v>
      </c>
      <c r="B10246" s="39">
        <v>7.1354166666666663E-2</v>
      </c>
      <c r="C10246" s="40">
        <v>3</v>
      </c>
      <c r="D10246" s="40" t="s">
        <v>640</v>
      </c>
      <c r="E10246" s="40">
        <v>52</v>
      </c>
      <c r="F10246" s="40" t="s">
        <v>641</v>
      </c>
    </row>
    <row r="10247" spans="1:6" x14ac:dyDescent="0.5">
      <c r="A10247" s="38">
        <v>43732</v>
      </c>
      <c r="B10247" s="39">
        <v>7.1365740740740743E-2</v>
      </c>
      <c r="C10247" s="40">
        <v>3</v>
      </c>
      <c r="D10247" s="40" t="s">
        <v>640</v>
      </c>
      <c r="E10247" s="40">
        <v>52</v>
      </c>
      <c r="F10247" s="40" t="s">
        <v>641</v>
      </c>
    </row>
    <row r="10248" spans="1:6" x14ac:dyDescent="0.5">
      <c r="A10248" s="38">
        <v>43732</v>
      </c>
      <c r="B10248" s="39">
        <v>7.137731481481481E-2</v>
      </c>
      <c r="C10248" s="40">
        <v>3</v>
      </c>
      <c r="D10248" s="40" t="s">
        <v>640</v>
      </c>
      <c r="E10248" s="40">
        <v>52</v>
      </c>
      <c r="F10248" s="40" t="s">
        <v>641</v>
      </c>
    </row>
    <row r="10249" spans="1:6" x14ac:dyDescent="0.5">
      <c r="A10249" s="38">
        <v>43732</v>
      </c>
      <c r="B10249" s="39">
        <v>7.1388888888888891E-2</v>
      </c>
      <c r="C10249" s="40">
        <v>3</v>
      </c>
      <c r="D10249" s="40" t="s">
        <v>640</v>
      </c>
      <c r="E10249" s="40">
        <v>47</v>
      </c>
      <c r="F10249" s="40" t="s">
        <v>641</v>
      </c>
    </row>
    <row r="10250" spans="1:6" x14ac:dyDescent="0.5">
      <c r="A10250" s="38">
        <v>43732</v>
      </c>
      <c r="B10250" s="39">
        <v>7.1400462962962971E-2</v>
      </c>
      <c r="C10250" s="40">
        <v>3</v>
      </c>
      <c r="D10250" s="40" t="s">
        <v>640</v>
      </c>
      <c r="E10250" s="40">
        <v>54</v>
      </c>
      <c r="F10250" s="40" t="s">
        <v>641</v>
      </c>
    </row>
    <row r="10251" spans="1:6" x14ac:dyDescent="0.5">
      <c r="A10251" s="38">
        <v>43732</v>
      </c>
      <c r="B10251" s="39">
        <v>7.1423611111111118E-2</v>
      </c>
      <c r="C10251" s="40">
        <v>3</v>
      </c>
      <c r="D10251" s="40" t="s">
        <v>640</v>
      </c>
      <c r="E10251" s="40">
        <v>53</v>
      </c>
      <c r="F10251" s="40" t="s">
        <v>641</v>
      </c>
    </row>
    <row r="10252" spans="1:6" x14ac:dyDescent="0.5">
      <c r="A10252" s="38">
        <v>43732</v>
      </c>
      <c r="B10252" s="39">
        <v>7.1435185185185185E-2</v>
      </c>
      <c r="C10252" s="40">
        <v>3</v>
      </c>
      <c r="D10252" s="40" t="s">
        <v>640</v>
      </c>
      <c r="E10252" s="40">
        <v>55</v>
      </c>
      <c r="F10252" s="40" t="s">
        <v>641</v>
      </c>
    </row>
    <row r="10253" spans="1:6" x14ac:dyDescent="0.5">
      <c r="A10253" s="38">
        <v>43732</v>
      </c>
      <c r="B10253" s="39">
        <v>7.1446759259259265E-2</v>
      </c>
      <c r="C10253" s="40">
        <v>3</v>
      </c>
      <c r="D10253" s="40" t="s">
        <v>640</v>
      </c>
      <c r="E10253" s="40">
        <v>54</v>
      </c>
      <c r="F10253" s="40" t="s">
        <v>641</v>
      </c>
    </row>
    <row r="10254" spans="1:6" x14ac:dyDescent="0.5">
      <c r="A10254" s="38">
        <v>43732</v>
      </c>
      <c r="B10254" s="39">
        <v>7.1458333333333332E-2</v>
      </c>
      <c r="C10254" s="40">
        <v>3</v>
      </c>
      <c r="D10254" s="40" t="s">
        <v>640</v>
      </c>
      <c r="E10254" s="40">
        <v>49</v>
      </c>
      <c r="F10254" s="40" t="s">
        <v>641</v>
      </c>
    </row>
    <row r="10255" spans="1:6" x14ac:dyDescent="0.5">
      <c r="A10255" s="38">
        <v>43732</v>
      </c>
      <c r="B10255" s="39">
        <v>7.1469907407407399E-2</v>
      </c>
      <c r="C10255" s="40">
        <v>3</v>
      </c>
      <c r="D10255" s="40" t="s">
        <v>640</v>
      </c>
      <c r="E10255" s="40">
        <v>54</v>
      </c>
      <c r="F10255" s="40" t="s">
        <v>641</v>
      </c>
    </row>
    <row r="10256" spans="1:6" x14ac:dyDescent="0.5">
      <c r="A10256" s="38">
        <v>43732</v>
      </c>
      <c r="B10256" s="39">
        <v>7.1481481481481479E-2</v>
      </c>
      <c r="C10256" s="40">
        <v>3</v>
      </c>
      <c r="D10256" s="40" t="s">
        <v>640</v>
      </c>
      <c r="E10256" s="40">
        <v>54</v>
      </c>
      <c r="F10256" s="40" t="s">
        <v>641</v>
      </c>
    </row>
    <row r="10257" spans="1:6" x14ac:dyDescent="0.5">
      <c r="A10257" s="38">
        <v>43732</v>
      </c>
      <c r="B10257" s="39">
        <v>7.149305555555556E-2</v>
      </c>
      <c r="C10257" s="40">
        <v>3</v>
      </c>
      <c r="D10257" s="40" t="s">
        <v>640</v>
      </c>
      <c r="E10257" s="40">
        <v>46</v>
      </c>
      <c r="F10257" s="40" t="s">
        <v>641</v>
      </c>
    </row>
    <row r="10258" spans="1:6" x14ac:dyDescent="0.5">
      <c r="A10258" s="38">
        <v>43732</v>
      </c>
      <c r="B10258" s="39">
        <v>7.1504629629629626E-2</v>
      </c>
      <c r="C10258" s="40">
        <v>3</v>
      </c>
      <c r="D10258" s="40" t="s">
        <v>640</v>
      </c>
      <c r="E10258" s="40">
        <v>55</v>
      </c>
      <c r="F10258" s="40" t="s">
        <v>641</v>
      </c>
    </row>
    <row r="10259" spans="1:6" x14ac:dyDescent="0.5">
      <c r="A10259" s="38">
        <v>43732</v>
      </c>
      <c r="B10259" s="39">
        <v>7.1516203703703707E-2</v>
      </c>
      <c r="C10259" s="40">
        <v>3</v>
      </c>
      <c r="D10259" s="40" t="s">
        <v>640</v>
      </c>
      <c r="E10259" s="40">
        <v>51</v>
      </c>
      <c r="F10259" s="40" t="s">
        <v>641</v>
      </c>
    </row>
    <row r="10260" spans="1:6" x14ac:dyDescent="0.5">
      <c r="A10260" s="38">
        <v>43732</v>
      </c>
      <c r="B10260" s="39">
        <v>7.1539351851851854E-2</v>
      </c>
      <c r="C10260" s="40">
        <v>3</v>
      </c>
      <c r="D10260" s="40" t="s">
        <v>640</v>
      </c>
      <c r="E10260" s="40">
        <v>53</v>
      </c>
      <c r="F10260" s="40" t="s">
        <v>641</v>
      </c>
    </row>
    <row r="10261" spans="1:6" x14ac:dyDescent="0.5">
      <c r="A10261" s="38">
        <v>43732</v>
      </c>
      <c r="B10261" s="39">
        <v>7.1550925925925921E-2</v>
      </c>
      <c r="C10261" s="40">
        <v>3</v>
      </c>
      <c r="D10261" s="40" t="s">
        <v>640</v>
      </c>
      <c r="E10261" s="40">
        <v>51</v>
      </c>
      <c r="F10261" s="40" t="s">
        <v>641</v>
      </c>
    </row>
    <row r="10262" spans="1:6" x14ac:dyDescent="0.5">
      <c r="A10262" s="38">
        <v>43732</v>
      </c>
      <c r="B10262" s="39">
        <v>7.1585648148148148E-2</v>
      </c>
      <c r="C10262" s="40">
        <v>3</v>
      </c>
      <c r="D10262" s="40" t="s">
        <v>640</v>
      </c>
      <c r="E10262" s="40">
        <v>38</v>
      </c>
      <c r="F10262" s="40" t="s">
        <v>641</v>
      </c>
    </row>
    <row r="10263" spans="1:6" x14ac:dyDescent="0.5">
      <c r="A10263" s="38">
        <v>43732</v>
      </c>
      <c r="B10263" s="39">
        <v>7.1597222222222215E-2</v>
      </c>
      <c r="C10263" s="40">
        <v>3</v>
      </c>
      <c r="D10263" s="40" t="s">
        <v>640</v>
      </c>
      <c r="E10263" s="40">
        <v>42</v>
      </c>
      <c r="F10263" s="40" t="s">
        <v>641</v>
      </c>
    </row>
    <row r="10264" spans="1:6" x14ac:dyDescent="0.5">
      <c r="A10264" s="38">
        <v>43732</v>
      </c>
      <c r="B10264" s="39">
        <v>7.1608796296296295E-2</v>
      </c>
      <c r="C10264" s="40">
        <v>3</v>
      </c>
      <c r="D10264" s="40" t="s">
        <v>640</v>
      </c>
      <c r="E10264" s="40">
        <v>46</v>
      </c>
      <c r="F10264" s="40" t="s">
        <v>641</v>
      </c>
    </row>
    <row r="10265" spans="1:6" x14ac:dyDescent="0.5">
      <c r="A10265" s="38">
        <v>43732</v>
      </c>
      <c r="B10265" s="39">
        <v>7.1620370370370376E-2</v>
      </c>
      <c r="C10265" s="40">
        <v>3</v>
      </c>
      <c r="D10265" s="40" t="s">
        <v>640</v>
      </c>
      <c r="E10265" s="40">
        <v>42</v>
      </c>
      <c r="F10265" s="40" t="s">
        <v>641</v>
      </c>
    </row>
    <row r="10266" spans="1:6" x14ac:dyDescent="0.5">
      <c r="A10266" s="38">
        <v>43732</v>
      </c>
      <c r="B10266" s="39">
        <v>7.1631944444444443E-2</v>
      </c>
      <c r="C10266" s="40">
        <v>3</v>
      </c>
      <c r="D10266" s="40" t="s">
        <v>640</v>
      </c>
      <c r="E10266" s="40">
        <v>44</v>
      </c>
      <c r="F10266" s="40" t="s">
        <v>641</v>
      </c>
    </row>
    <row r="10267" spans="1:6" x14ac:dyDescent="0.5">
      <c r="A10267" s="38">
        <v>43732</v>
      </c>
      <c r="B10267" s="39">
        <v>7.1701388888888884E-2</v>
      </c>
      <c r="C10267" s="40">
        <v>3</v>
      </c>
      <c r="D10267" s="40" t="s">
        <v>640</v>
      </c>
      <c r="E10267" s="40">
        <v>38</v>
      </c>
      <c r="F10267" s="40" t="s">
        <v>641</v>
      </c>
    </row>
    <row r="10268" spans="1:6" x14ac:dyDescent="0.5">
      <c r="A10268" s="38">
        <v>43732</v>
      </c>
      <c r="B10268" s="39">
        <v>7.18287037037037E-2</v>
      </c>
      <c r="C10268" s="40">
        <v>4</v>
      </c>
      <c r="D10268" s="40" t="s">
        <v>651</v>
      </c>
      <c r="E10268" s="40">
        <v>94</v>
      </c>
      <c r="F10268" s="40" t="s">
        <v>642</v>
      </c>
    </row>
    <row r="10269" spans="1:6" x14ac:dyDescent="0.5">
      <c r="A10269" s="38">
        <v>43732</v>
      </c>
      <c r="B10269" s="39">
        <v>7.1886574074074075E-2</v>
      </c>
      <c r="C10269" s="40">
        <v>3</v>
      </c>
      <c r="D10269" s="40" t="s">
        <v>640</v>
      </c>
      <c r="E10269" s="40">
        <v>43</v>
      </c>
      <c r="F10269" s="40" t="s">
        <v>641</v>
      </c>
    </row>
    <row r="10270" spans="1:6" x14ac:dyDescent="0.5">
      <c r="A10270" s="38">
        <v>43732</v>
      </c>
      <c r="B10270" s="39">
        <v>7.1944444444444436E-2</v>
      </c>
      <c r="C10270" s="40">
        <v>3</v>
      </c>
      <c r="D10270" s="40" t="s">
        <v>640</v>
      </c>
      <c r="E10270" s="40">
        <v>44</v>
      </c>
      <c r="F10270" s="40" t="s">
        <v>641</v>
      </c>
    </row>
    <row r="10271" spans="1:6" x14ac:dyDescent="0.5">
      <c r="A10271" s="38">
        <v>43732</v>
      </c>
      <c r="B10271" s="39">
        <v>7.1956018518518516E-2</v>
      </c>
      <c r="C10271" s="40">
        <v>3</v>
      </c>
      <c r="D10271" s="40" t="s">
        <v>640</v>
      </c>
      <c r="E10271" s="40">
        <v>55</v>
      </c>
      <c r="F10271" s="40" t="s">
        <v>641</v>
      </c>
    </row>
    <row r="10272" spans="1:6" x14ac:dyDescent="0.5">
      <c r="A10272" s="38">
        <v>43732</v>
      </c>
      <c r="B10272" s="39">
        <v>7.2002314814814811E-2</v>
      </c>
      <c r="C10272" s="40">
        <v>3</v>
      </c>
      <c r="D10272" s="40" t="s">
        <v>640</v>
      </c>
      <c r="E10272" s="40">
        <v>41</v>
      </c>
      <c r="F10272" s="40" t="s">
        <v>641</v>
      </c>
    </row>
    <row r="10273" spans="1:6" x14ac:dyDescent="0.5">
      <c r="A10273" s="38">
        <v>43732</v>
      </c>
      <c r="B10273" s="39">
        <v>7.2013888888888891E-2</v>
      </c>
      <c r="C10273" s="40">
        <v>3</v>
      </c>
      <c r="D10273" s="40" t="s">
        <v>640</v>
      </c>
      <c r="E10273" s="40">
        <v>51</v>
      </c>
      <c r="F10273" s="40" t="s">
        <v>641</v>
      </c>
    </row>
    <row r="10274" spans="1:6" x14ac:dyDescent="0.5">
      <c r="A10274" s="38">
        <v>43732</v>
      </c>
      <c r="B10274" s="39">
        <v>7.2025462962962958E-2</v>
      </c>
      <c r="C10274" s="40">
        <v>3</v>
      </c>
      <c r="D10274" s="40" t="s">
        <v>640</v>
      </c>
      <c r="E10274" s="40">
        <v>38</v>
      </c>
      <c r="F10274" s="40" t="s">
        <v>641</v>
      </c>
    </row>
    <row r="10275" spans="1:6" x14ac:dyDescent="0.5">
      <c r="A10275" s="38">
        <v>43732</v>
      </c>
      <c r="B10275" s="39">
        <v>7.2083333333333333E-2</v>
      </c>
      <c r="C10275" s="40">
        <v>3</v>
      </c>
      <c r="D10275" s="40" t="s">
        <v>640</v>
      </c>
      <c r="E10275" s="40">
        <v>43</v>
      </c>
      <c r="F10275" s="40" t="s">
        <v>641</v>
      </c>
    </row>
    <row r="10276" spans="1:6" x14ac:dyDescent="0.5">
      <c r="A10276" s="38">
        <v>43732</v>
      </c>
      <c r="B10276" s="39">
        <v>7.2268518518518524E-2</v>
      </c>
      <c r="C10276" s="40">
        <v>3</v>
      </c>
      <c r="D10276" s="40" t="s">
        <v>640</v>
      </c>
      <c r="E10276" s="40">
        <v>41</v>
      </c>
      <c r="F10276" s="40" t="s">
        <v>641</v>
      </c>
    </row>
    <row r="10277" spans="1:6" x14ac:dyDescent="0.5">
      <c r="A10277" s="38">
        <v>43732</v>
      </c>
      <c r="B10277" s="39">
        <v>8.4178240740740748E-2</v>
      </c>
      <c r="C10277" s="40">
        <v>4</v>
      </c>
      <c r="D10277" s="40" t="s">
        <v>651</v>
      </c>
      <c r="E10277" s="40">
        <v>82</v>
      </c>
      <c r="F10277" s="40" t="s">
        <v>642</v>
      </c>
    </row>
    <row r="10278" spans="1:6" x14ac:dyDescent="0.5">
      <c r="A10278" s="38">
        <v>43732</v>
      </c>
      <c r="B10278" s="39">
        <v>9.042824074074074E-2</v>
      </c>
      <c r="C10278" s="40">
        <v>2</v>
      </c>
      <c r="D10278" s="40" t="s">
        <v>640</v>
      </c>
      <c r="E10278" s="40">
        <v>42</v>
      </c>
      <c r="F10278" s="40" t="s">
        <v>641</v>
      </c>
    </row>
    <row r="10279" spans="1:6" x14ac:dyDescent="0.5">
      <c r="A10279" s="38">
        <v>43732</v>
      </c>
      <c r="B10279" s="39">
        <v>9.0914351851851857E-2</v>
      </c>
      <c r="C10279" s="40">
        <v>4</v>
      </c>
      <c r="D10279" s="40" t="s">
        <v>645</v>
      </c>
      <c r="E10279" s="40">
        <v>65</v>
      </c>
      <c r="F10279" s="40" t="s">
        <v>646</v>
      </c>
    </row>
    <row r="10280" spans="1:6" x14ac:dyDescent="0.5">
      <c r="A10280" s="38">
        <v>43732</v>
      </c>
      <c r="B10280" s="39">
        <v>9.7673611111111114E-2</v>
      </c>
      <c r="C10280" s="40">
        <v>3</v>
      </c>
      <c r="D10280" s="40" t="s">
        <v>640</v>
      </c>
      <c r="E10280" s="40">
        <v>41</v>
      </c>
      <c r="F10280" s="40" t="s">
        <v>641</v>
      </c>
    </row>
    <row r="10281" spans="1:6" x14ac:dyDescent="0.5">
      <c r="A10281" s="38">
        <v>43732</v>
      </c>
      <c r="B10281" s="39">
        <v>9.7696759259259261E-2</v>
      </c>
      <c r="C10281" s="40">
        <v>3</v>
      </c>
      <c r="D10281" s="40" t="s">
        <v>640</v>
      </c>
      <c r="E10281" s="40">
        <v>55</v>
      </c>
      <c r="F10281" s="40" t="s">
        <v>641</v>
      </c>
    </row>
    <row r="10282" spans="1:6" x14ac:dyDescent="0.5">
      <c r="A10282" s="38">
        <v>43732</v>
      </c>
      <c r="B10282" s="39">
        <v>9.7719907407407394E-2</v>
      </c>
      <c r="C10282" s="40">
        <v>3</v>
      </c>
      <c r="D10282" s="40" t="s">
        <v>640</v>
      </c>
      <c r="E10282" s="40">
        <v>52</v>
      </c>
      <c r="F10282" s="40" t="s">
        <v>641</v>
      </c>
    </row>
    <row r="10283" spans="1:6" x14ac:dyDescent="0.5">
      <c r="A10283" s="38">
        <v>43732</v>
      </c>
      <c r="B10283" s="39">
        <v>9.7731481481481475E-2</v>
      </c>
      <c r="C10283" s="40">
        <v>3</v>
      </c>
      <c r="D10283" s="40" t="s">
        <v>640</v>
      </c>
      <c r="E10283" s="40">
        <v>40</v>
      </c>
      <c r="F10283" s="40" t="s">
        <v>641</v>
      </c>
    </row>
    <row r="10284" spans="1:6" x14ac:dyDescent="0.5">
      <c r="A10284" s="38">
        <v>43732</v>
      </c>
      <c r="B10284" s="39">
        <v>9.7777777777777783E-2</v>
      </c>
      <c r="C10284" s="40">
        <v>3</v>
      </c>
      <c r="D10284" s="40" t="s">
        <v>640</v>
      </c>
      <c r="E10284" s="40">
        <v>52</v>
      </c>
      <c r="F10284" s="40" t="s">
        <v>641</v>
      </c>
    </row>
    <row r="10285" spans="1:6" x14ac:dyDescent="0.5">
      <c r="A10285" s="38">
        <v>43732</v>
      </c>
      <c r="B10285" s="39">
        <v>9.778935185185185E-2</v>
      </c>
      <c r="C10285" s="40">
        <v>3</v>
      </c>
      <c r="D10285" s="40" t="s">
        <v>640</v>
      </c>
      <c r="E10285" s="40">
        <v>56</v>
      </c>
      <c r="F10285" s="40" t="s">
        <v>641</v>
      </c>
    </row>
    <row r="10286" spans="1:6" x14ac:dyDescent="0.5">
      <c r="A10286" s="38">
        <v>43732</v>
      </c>
      <c r="B10286" s="39">
        <v>9.780092592592593E-2</v>
      </c>
      <c r="C10286" s="40">
        <v>3</v>
      </c>
      <c r="D10286" s="40" t="s">
        <v>640</v>
      </c>
      <c r="E10286" s="40">
        <v>46</v>
      </c>
      <c r="F10286" s="40" t="s">
        <v>641</v>
      </c>
    </row>
    <row r="10287" spans="1:6" x14ac:dyDescent="0.5">
      <c r="A10287" s="38">
        <v>43732</v>
      </c>
      <c r="B10287" s="39">
        <v>9.7812500000000011E-2</v>
      </c>
      <c r="C10287" s="40">
        <v>3</v>
      </c>
      <c r="D10287" s="40" t="s">
        <v>640</v>
      </c>
      <c r="E10287" s="40">
        <v>52</v>
      </c>
      <c r="F10287" s="40" t="s">
        <v>641</v>
      </c>
    </row>
    <row r="10288" spans="1:6" x14ac:dyDescent="0.5">
      <c r="A10288" s="38">
        <v>43732</v>
      </c>
      <c r="B10288" s="39">
        <v>9.7824074074074077E-2</v>
      </c>
      <c r="C10288" s="40">
        <v>3</v>
      </c>
      <c r="D10288" s="40" t="s">
        <v>640</v>
      </c>
      <c r="E10288" s="40">
        <v>52</v>
      </c>
      <c r="F10288" s="40" t="s">
        <v>641</v>
      </c>
    </row>
    <row r="10289" spans="1:6" x14ac:dyDescent="0.5">
      <c r="A10289" s="38">
        <v>43732</v>
      </c>
      <c r="B10289" s="39">
        <v>9.7835648148148158E-2</v>
      </c>
      <c r="C10289" s="40">
        <v>3</v>
      </c>
      <c r="D10289" s="40" t="s">
        <v>640</v>
      </c>
      <c r="E10289" s="40">
        <v>49</v>
      </c>
      <c r="F10289" s="40" t="s">
        <v>641</v>
      </c>
    </row>
    <row r="10290" spans="1:6" x14ac:dyDescent="0.5">
      <c r="A10290" s="38">
        <v>43732</v>
      </c>
      <c r="B10290" s="39">
        <v>9.784722222222221E-2</v>
      </c>
      <c r="C10290" s="40">
        <v>3</v>
      </c>
      <c r="D10290" s="40" t="s">
        <v>640</v>
      </c>
      <c r="E10290" s="40">
        <v>59</v>
      </c>
      <c r="F10290" s="40" t="s">
        <v>641</v>
      </c>
    </row>
    <row r="10291" spans="1:6" x14ac:dyDescent="0.5">
      <c r="A10291" s="38">
        <v>43732</v>
      </c>
      <c r="B10291" s="39">
        <v>9.7858796296296291E-2</v>
      </c>
      <c r="C10291" s="40">
        <v>3</v>
      </c>
      <c r="D10291" s="40" t="s">
        <v>640</v>
      </c>
      <c r="E10291" s="40">
        <v>59</v>
      </c>
      <c r="F10291" s="40" t="s">
        <v>641</v>
      </c>
    </row>
    <row r="10292" spans="1:6" x14ac:dyDescent="0.5">
      <c r="A10292" s="38">
        <v>43732</v>
      </c>
      <c r="B10292" s="39">
        <v>9.7870370370370371E-2</v>
      </c>
      <c r="C10292" s="40">
        <v>3</v>
      </c>
      <c r="D10292" s="40" t="s">
        <v>640</v>
      </c>
      <c r="E10292" s="40">
        <v>54</v>
      </c>
      <c r="F10292" s="40" t="s">
        <v>641</v>
      </c>
    </row>
    <row r="10293" spans="1:6" x14ac:dyDescent="0.5">
      <c r="A10293" s="38">
        <v>43732</v>
      </c>
      <c r="B10293" s="39">
        <v>9.7881944444444438E-2</v>
      </c>
      <c r="C10293" s="40">
        <v>3</v>
      </c>
      <c r="D10293" s="40" t="s">
        <v>640</v>
      </c>
      <c r="E10293" s="40">
        <v>49</v>
      </c>
      <c r="F10293" s="40" t="s">
        <v>641</v>
      </c>
    </row>
    <row r="10294" spans="1:6" x14ac:dyDescent="0.5">
      <c r="A10294" s="38">
        <v>43732</v>
      </c>
      <c r="B10294" s="39">
        <v>9.7893518518518519E-2</v>
      </c>
      <c r="C10294" s="40">
        <v>3</v>
      </c>
      <c r="D10294" s="40" t="s">
        <v>640</v>
      </c>
      <c r="E10294" s="40">
        <v>51</v>
      </c>
      <c r="F10294" s="40" t="s">
        <v>641</v>
      </c>
    </row>
    <row r="10295" spans="1:6" x14ac:dyDescent="0.5">
      <c r="A10295" s="38">
        <v>43732</v>
      </c>
      <c r="B10295" s="39">
        <v>9.7916666666666666E-2</v>
      </c>
      <c r="C10295" s="40">
        <v>3</v>
      </c>
      <c r="D10295" s="40" t="s">
        <v>640</v>
      </c>
      <c r="E10295" s="40">
        <v>47</v>
      </c>
      <c r="F10295" s="40" t="s">
        <v>641</v>
      </c>
    </row>
    <row r="10296" spans="1:6" x14ac:dyDescent="0.5">
      <c r="A10296" s="38">
        <v>43732</v>
      </c>
      <c r="B10296" s="39">
        <v>9.7928240740740746E-2</v>
      </c>
      <c r="C10296" s="40">
        <v>3</v>
      </c>
      <c r="D10296" s="40" t="s">
        <v>640</v>
      </c>
      <c r="E10296" s="40">
        <v>62</v>
      </c>
      <c r="F10296" s="40" t="s">
        <v>641</v>
      </c>
    </row>
    <row r="10297" spans="1:6" x14ac:dyDescent="0.5">
      <c r="A10297" s="38">
        <v>43732</v>
      </c>
      <c r="B10297" s="39">
        <v>9.7974537037037027E-2</v>
      </c>
      <c r="C10297" s="40">
        <v>3</v>
      </c>
      <c r="D10297" s="40" t="s">
        <v>640</v>
      </c>
      <c r="E10297" s="40">
        <v>49</v>
      </c>
      <c r="F10297" s="40" t="s">
        <v>641</v>
      </c>
    </row>
    <row r="10298" spans="1:6" x14ac:dyDescent="0.5">
      <c r="A10298" s="38">
        <v>43732</v>
      </c>
      <c r="B10298" s="39">
        <v>9.7997685185185188E-2</v>
      </c>
      <c r="C10298" s="40">
        <v>3</v>
      </c>
      <c r="D10298" s="40" t="s">
        <v>640</v>
      </c>
      <c r="E10298" s="40">
        <v>38</v>
      </c>
      <c r="F10298" s="40" t="s">
        <v>641</v>
      </c>
    </row>
    <row r="10299" spans="1:6" x14ac:dyDescent="0.5">
      <c r="A10299" s="38">
        <v>43732</v>
      </c>
      <c r="B10299" s="39">
        <v>9.8020833333333335E-2</v>
      </c>
      <c r="C10299" s="40">
        <v>3</v>
      </c>
      <c r="D10299" s="40" t="s">
        <v>640</v>
      </c>
      <c r="E10299" s="40">
        <v>45</v>
      </c>
      <c r="F10299" s="40" t="s">
        <v>641</v>
      </c>
    </row>
    <row r="10300" spans="1:6" x14ac:dyDescent="0.5">
      <c r="A10300" s="38">
        <v>43732</v>
      </c>
      <c r="B10300" s="39">
        <v>9.8472222222222225E-2</v>
      </c>
      <c r="C10300" s="40">
        <v>4</v>
      </c>
      <c r="D10300" s="40" t="s">
        <v>651</v>
      </c>
      <c r="E10300" s="40">
        <v>87</v>
      </c>
      <c r="F10300" s="40" t="s">
        <v>642</v>
      </c>
    </row>
    <row r="10301" spans="1:6" x14ac:dyDescent="0.5">
      <c r="A10301" s="38">
        <v>43732</v>
      </c>
      <c r="B10301" s="39">
        <v>0.10068287037037038</v>
      </c>
      <c r="C10301" s="40">
        <v>2</v>
      </c>
      <c r="D10301" s="40" t="s">
        <v>640</v>
      </c>
      <c r="E10301" s="40">
        <v>55</v>
      </c>
      <c r="F10301" s="40" t="s">
        <v>641</v>
      </c>
    </row>
    <row r="10302" spans="1:6" x14ac:dyDescent="0.5">
      <c r="A10302" s="38">
        <v>43732</v>
      </c>
      <c r="B10302" s="39">
        <v>0.1218287037037037</v>
      </c>
      <c r="C10302" s="40">
        <v>1</v>
      </c>
      <c r="D10302" s="40" t="s">
        <v>640</v>
      </c>
      <c r="E10302" s="40">
        <v>51</v>
      </c>
      <c r="F10302" s="40" t="s">
        <v>641</v>
      </c>
    </row>
    <row r="10303" spans="1:6" x14ac:dyDescent="0.5">
      <c r="A10303" s="38">
        <v>43732</v>
      </c>
      <c r="B10303" s="39">
        <v>0.1386111111111111</v>
      </c>
      <c r="C10303" s="40">
        <v>4</v>
      </c>
      <c r="D10303" s="40" t="s">
        <v>640</v>
      </c>
      <c r="E10303" s="40">
        <v>69</v>
      </c>
      <c r="F10303" s="40" t="s">
        <v>641</v>
      </c>
    </row>
    <row r="10304" spans="1:6" x14ac:dyDescent="0.5">
      <c r="A10304" s="38">
        <v>43732</v>
      </c>
      <c r="B10304" s="39">
        <v>0.13940972222222223</v>
      </c>
      <c r="C10304" s="40">
        <v>1</v>
      </c>
      <c r="D10304" s="40" t="s">
        <v>640</v>
      </c>
      <c r="E10304" s="40">
        <v>126</v>
      </c>
      <c r="F10304" s="40" t="s">
        <v>642</v>
      </c>
    </row>
    <row r="10305" spans="1:6" x14ac:dyDescent="0.5">
      <c r="A10305" s="38">
        <v>43732</v>
      </c>
      <c r="B10305" s="39">
        <v>0.14193287037037036</v>
      </c>
      <c r="C10305" s="40">
        <v>4</v>
      </c>
      <c r="D10305" s="40" t="s">
        <v>651</v>
      </c>
      <c r="E10305" s="40">
        <v>67</v>
      </c>
      <c r="F10305" s="40" t="s">
        <v>642</v>
      </c>
    </row>
    <row r="10306" spans="1:6" x14ac:dyDescent="0.5">
      <c r="A10306" s="38">
        <v>43732</v>
      </c>
      <c r="B10306" s="39">
        <v>0.14206018518518518</v>
      </c>
      <c r="C10306" s="40">
        <v>4</v>
      </c>
      <c r="D10306" s="40" t="s">
        <v>651</v>
      </c>
      <c r="E10306" s="40">
        <v>71</v>
      </c>
      <c r="F10306" s="40" t="s">
        <v>642</v>
      </c>
    </row>
    <row r="10307" spans="1:6" x14ac:dyDescent="0.5">
      <c r="A10307" s="38">
        <v>43732</v>
      </c>
      <c r="B10307" s="39">
        <v>0.14461805555555554</v>
      </c>
      <c r="C10307" s="40">
        <v>4</v>
      </c>
      <c r="D10307" s="40" t="s">
        <v>640</v>
      </c>
      <c r="E10307" s="40">
        <v>55</v>
      </c>
      <c r="F10307" s="40" t="s">
        <v>641</v>
      </c>
    </row>
    <row r="10308" spans="1:6" x14ac:dyDescent="0.5">
      <c r="A10308" s="38">
        <v>43732</v>
      </c>
      <c r="B10308" s="39">
        <v>0.14755787037037038</v>
      </c>
      <c r="C10308" s="40">
        <v>4</v>
      </c>
      <c r="D10308" s="40" t="s">
        <v>640</v>
      </c>
      <c r="E10308" s="40">
        <v>51</v>
      </c>
      <c r="F10308" s="40" t="s">
        <v>641</v>
      </c>
    </row>
    <row r="10309" spans="1:6" x14ac:dyDescent="0.5">
      <c r="A10309" s="38">
        <v>43732</v>
      </c>
      <c r="B10309" s="39">
        <v>0.15092592592592594</v>
      </c>
      <c r="C10309" s="40">
        <v>2</v>
      </c>
      <c r="D10309" s="40" t="s">
        <v>640</v>
      </c>
      <c r="E10309" s="40">
        <v>39</v>
      </c>
      <c r="F10309" s="40" t="s">
        <v>641</v>
      </c>
    </row>
    <row r="10310" spans="1:6" x14ac:dyDescent="0.5">
      <c r="A10310" s="38">
        <v>43732</v>
      </c>
      <c r="B10310" s="39">
        <v>0.15319444444444444</v>
      </c>
      <c r="C10310" s="40">
        <v>1</v>
      </c>
      <c r="D10310" s="40" t="s">
        <v>640</v>
      </c>
      <c r="E10310" s="40">
        <v>126</v>
      </c>
      <c r="F10310" s="40" t="s">
        <v>642</v>
      </c>
    </row>
    <row r="10311" spans="1:6" x14ac:dyDescent="0.5">
      <c r="A10311" s="38">
        <v>43732</v>
      </c>
      <c r="B10311" s="39">
        <v>0.15504629629629629</v>
      </c>
      <c r="C10311" s="40">
        <v>1</v>
      </c>
      <c r="D10311" s="40" t="s">
        <v>640</v>
      </c>
      <c r="E10311" s="40">
        <v>48</v>
      </c>
      <c r="F10311" s="40" t="s">
        <v>641</v>
      </c>
    </row>
    <row r="10312" spans="1:6" x14ac:dyDescent="0.5">
      <c r="A10312" s="38">
        <v>43732</v>
      </c>
      <c r="B10312" s="39">
        <v>0.16658564814814816</v>
      </c>
      <c r="C10312" s="40">
        <v>4</v>
      </c>
      <c r="D10312" s="40" t="s">
        <v>640</v>
      </c>
      <c r="E10312" s="40">
        <v>106</v>
      </c>
      <c r="F10312" s="40" t="s">
        <v>641</v>
      </c>
    </row>
    <row r="10313" spans="1:6" x14ac:dyDescent="0.5">
      <c r="A10313" s="38">
        <v>43732</v>
      </c>
      <c r="B10313" s="39">
        <v>0.17116898148148149</v>
      </c>
      <c r="C10313" s="40">
        <v>4</v>
      </c>
      <c r="D10313" s="40" t="s">
        <v>645</v>
      </c>
      <c r="E10313" s="40">
        <v>96</v>
      </c>
      <c r="F10313" s="40" t="s">
        <v>646</v>
      </c>
    </row>
    <row r="10314" spans="1:6" x14ac:dyDescent="0.5">
      <c r="A10314" s="38">
        <v>43732</v>
      </c>
      <c r="B10314" s="39">
        <v>0.17585648148148147</v>
      </c>
      <c r="C10314" s="40">
        <v>4</v>
      </c>
      <c r="D10314" s="40" t="s">
        <v>651</v>
      </c>
      <c r="E10314" s="40">
        <v>57</v>
      </c>
      <c r="F10314" s="40" t="s">
        <v>642</v>
      </c>
    </row>
    <row r="10315" spans="1:6" x14ac:dyDescent="0.5">
      <c r="A10315" s="38">
        <v>43732</v>
      </c>
      <c r="B10315" s="39">
        <v>0.18006944444444442</v>
      </c>
      <c r="C10315" s="40">
        <v>4</v>
      </c>
      <c r="D10315" s="40" t="s">
        <v>651</v>
      </c>
      <c r="E10315" s="40">
        <v>47</v>
      </c>
      <c r="F10315" s="40" t="s">
        <v>642</v>
      </c>
    </row>
    <row r="10316" spans="1:6" x14ac:dyDescent="0.5">
      <c r="A10316" s="38">
        <v>43732</v>
      </c>
      <c r="B10316" s="39">
        <v>0.18109953703703704</v>
      </c>
      <c r="C10316" s="40">
        <v>4</v>
      </c>
      <c r="D10316" s="40" t="s">
        <v>640</v>
      </c>
      <c r="E10316" s="40">
        <v>39</v>
      </c>
      <c r="F10316" s="40" t="s">
        <v>641</v>
      </c>
    </row>
    <row r="10317" spans="1:6" x14ac:dyDescent="0.5">
      <c r="A10317" s="38">
        <v>43732</v>
      </c>
      <c r="B10317" s="39">
        <v>0.18190972222222224</v>
      </c>
      <c r="C10317" s="40">
        <v>4</v>
      </c>
      <c r="D10317" s="40" t="s">
        <v>640</v>
      </c>
      <c r="E10317" s="40">
        <v>60</v>
      </c>
      <c r="F10317" s="40" t="s">
        <v>641</v>
      </c>
    </row>
    <row r="10318" spans="1:6" x14ac:dyDescent="0.5">
      <c r="A10318" s="38">
        <v>43732</v>
      </c>
      <c r="B10318" s="39">
        <v>0.1895138888888889</v>
      </c>
      <c r="C10318" s="40">
        <v>4</v>
      </c>
      <c r="D10318" s="40" t="s">
        <v>651</v>
      </c>
      <c r="E10318" s="40">
        <v>79</v>
      </c>
      <c r="F10318" s="40" t="s">
        <v>642</v>
      </c>
    </row>
    <row r="10319" spans="1:6" x14ac:dyDescent="0.5">
      <c r="A10319" s="38">
        <v>43732</v>
      </c>
      <c r="B10319" s="39">
        <v>0.20170138888888889</v>
      </c>
      <c r="C10319" s="40">
        <v>4</v>
      </c>
      <c r="D10319" s="40" t="s">
        <v>645</v>
      </c>
      <c r="E10319" s="40">
        <v>65</v>
      </c>
      <c r="F10319" s="40" t="s">
        <v>646</v>
      </c>
    </row>
    <row r="10320" spans="1:6" x14ac:dyDescent="0.5">
      <c r="A10320" s="38">
        <v>43732</v>
      </c>
      <c r="B10320" s="39">
        <v>0.23045138888888891</v>
      </c>
      <c r="C10320" s="40">
        <v>2</v>
      </c>
      <c r="D10320" s="40" t="s">
        <v>640</v>
      </c>
      <c r="E10320" s="40">
        <v>54</v>
      </c>
      <c r="F10320" s="40" t="s">
        <v>641</v>
      </c>
    </row>
    <row r="10321" spans="1:6" x14ac:dyDescent="0.5">
      <c r="A10321" s="38">
        <v>43732</v>
      </c>
      <c r="B10321" s="39">
        <v>0.23506944444444444</v>
      </c>
      <c r="C10321" s="40">
        <v>4</v>
      </c>
      <c r="D10321" s="40" t="s">
        <v>640</v>
      </c>
      <c r="E10321" s="40">
        <v>56</v>
      </c>
      <c r="F10321" s="40" t="s">
        <v>641</v>
      </c>
    </row>
    <row r="10322" spans="1:6" x14ac:dyDescent="0.5">
      <c r="A10322" s="38">
        <v>43732</v>
      </c>
      <c r="B10322" s="39">
        <v>0.2350925925925926</v>
      </c>
      <c r="C10322" s="40">
        <v>4</v>
      </c>
      <c r="D10322" s="40" t="s">
        <v>651</v>
      </c>
      <c r="E10322" s="40">
        <v>61</v>
      </c>
      <c r="F10322" s="40" t="s">
        <v>642</v>
      </c>
    </row>
    <row r="10323" spans="1:6" x14ac:dyDescent="0.5">
      <c r="A10323" s="38">
        <v>43732</v>
      </c>
      <c r="B10323" s="39">
        <v>0.23938657407407407</v>
      </c>
      <c r="C10323" s="40">
        <v>1</v>
      </c>
      <c r="D10323" s="40" t="s">
        <v>640</v>
      </c>
      <c r="E10323" s="40">
        <v>44</v>
      </c>
      <c r="F10323" s="40" t="s">
        <v>641</v>
      </c>
    </row>
    <row r="10324" spans="1:6" x14ac:dyDescent="0.5">
      <c r="A10324" s="38">
        <v>43732</v>
      </c>
      <c r="B10324" s="39">
        <v>0.24968749999999998</v>
      </c>
      <c r="C10324" s="40">
        <v>4</v>
      </c>
      <c r="D10324" s="40" t="s">
        <v>640</v>
      </c>
      <c r="E10324" s="40">
        <v>79</v>
      </c>
      <c r="F10324" s="40" t="s">
        <v>646</v>
      </c>
    </row>
    <row r="10325" spans="1:6" x14ac:dyDescent="0.5">
      <c r="A10325" s="38">
        <v>43732</v>
      </c>
      <c r="B10325" s="39">
        <v>0.26656249999999998</v>
      </c>
      <c r="C10325" s="40">
        <v>4</v>
      </c>
      <c r="D10325" s="40" t="s">
        <v>651</v>
      </c>
      <c r="E10325" s="40">
        <v>66</v>
      </c>
      <c r="F10325" s="40" t="s">
        <v>642</v>
      </c>
    </row>
    <row r="10326" spans="1:6" x14ac:dyDescent="0.5">
      <c r="A10326" s="38">
        <v>43732</v>
      </c>
      <c r="B10326" s="39">
        <v>0.27189814814814817</v>
      </c>
      <c r="C10326" s="40">
        <v>4</v>
      </c>
      <c r="D10326" s="40" t="s">
        <v>640</v>
      </c>
      <c r="E10326" s="40">
        <v>72</v>
      </c>
      <c r="F10326" s="40" t="s">
        <v>641</v>
      </c>
    </row>
    <row r="10327" spans="1:6" x14ac:dyDescent="0.5">
      <c r="A10327" s="38">
        <v>43732</v>
      </c>
      <c r="B10327" s="39">
        <v>0.27429398148148149</v>
      </c>
      <c r="C10327" s="40">
        <v>4</v>
      </c>
      <c r="D10327" s="40" t="s">
        <v>640</v>
      </c>
      <c r="E10327" s="40">
        <v>76</v>
      </c>
      <c r="F10327" s="40" t="s">
        <v>642</v>
      </c>
    </row>
    <row r="10328" spans="1:6" x14ac:dyDescent="0.5">
      <c r="A10328" s="38">
        <v>43732</v>
      </c>
      <c r="B10328" s="39">
        <v>0.27430555555555552</v>
      </c>
      <c r="C10328" s="40">
        <v>4</v>
      </c>
      <c r="D10328" s="40" t="s">
        <v>640</v>
      </c>
      <c r="E10328" s="40">
        <v>51</v>
      </c>
      <c r="F10328" s="40" t="s">
        <v>641</v>
      </c>
    </row>
    <row r="10329" spans="1:6" x14ac:dyDescent="0.5">
      <c r="A10329" s="38">
        <v>43732</v>
      </c>
      <c r="B10329" s="39">
        <v>0.27560185185185188</v>
      </c>
      <c r="C10329" s="40">
        <v>2</v>
      </c>
      <c r="D10329" s="40" t="s">
        <v>640</v>
      </c>
      <c r="E10329" s="40">
        <v>42</v>
      </c>
      <c r="F10329" s="40" t="s">
        <v>642</v>
      </c>
    </row>
    <row r="10330" spans="1:6" x14ac:dyDescent="0.5">
      <c r="A10330" s="38">
        <v>43732</v>
      </c>
      <c r="B10330" s="39">
        <v>0.27628472222222222</v>
      </c>
      <c r="C10330" s="40">
        <v>4</v>
      </c>
      <c r="D10330" s="40" t="s">
        <v>651</v>
      </c>
      <c r="E10330" s="40">
        <v>77</v>
      </c>
      <c r="F10330" s="40" t="s">
        <v>642</v>
      </c>
    </row>
    <row r="10331" spans="1:6" x14ac:dyDescent="0.5">
      <c r="A10331" s="38">
        <v>43732</v>
      </c>
      <c r="B10331" s="39">
        <v>0.27880787037037036</v>
      </c>
      <c r="C10331" s="40">
        <v>4</v>
      </c>
      <c r="D10331" s="40" t="s">
        <v>651</v>
      </c>
      <c r="E10331" s="40">
        <v>63</v>
      </c>
      <c r="F10331" s="40" t="s">
        <v>642</v>
      </c>
    </row>
    <row r="10332" spans="1:6" x14ac:dyDescent="0.5">
      <c r="A10332" s="38">
        <v>43732</v>
      </c>
      <c r="B10332" s="39">
        <v>0.28465277777777781</v>
      </c>
      <c r="C10332" s="40">
        <v>4</v>
      </c>
      <c r="D10332" s="40" t="s">
        <v>651</v>
      </c>
      <c r="E10332" s="40">
        <v>66</v>
      </c>
      <c r="F10332" s="40" t="s">
        <v>641</v>
      </c>
    </row>
    <row r="10333" spans="1:6" x14ac:dyDescent="0.5">
      <c r="A10333" s="38">
        <v>43732</v>
      </c>
      <c r="B10333" s="39">
        <v>0.2880787037037037</v>
      </c>
      <c r="C10333" s="40">
        <v>4</v>
      </c>
      <c r="D10333" s="40" t="s">
        <v>640</v>
      </c>
      <c r="E10333" s="40">
        <v>58</v>
      </c>
      <c r="F10333" s="40" t="s">
        <v>641</v>
      </c>
    </row>
    <row r="10334" spans="1:6" x14ac:dyDescent="0.5">
      <c r="A10334" s="38">
        <v>43732</v>
      </c>
      <c r="B10334" s="39">
        <v>0.28949074074074072</v>
      </c>
      <c r="C10334" s="40">
        <v>2</v>
      </c>
      <c r="D10334" s="40" t="s">
        <v>640</v>
      </c>
      <c r="E10334" s="40">
        <v>44</v>
      </c>
      <c r="F10334" s="40" t="s">
        <v>641</v>
      </c>
    </row>
    <row r="10335" spans="1:6" x14ac:dyDescent="0.5">
      <c r="A10335" s="38">
        <v>43732</v>
      </c>
      <c r="B10335" s="39">
        <v>0.30216435185185186</v>
      </c>
      <c r="C10335" s="40">
        <v>4</v>
      </c>
      <c r="D10335" s="40" t="s">
        <v>640</v>
      </c>
      <c r="E10335" s="40">
        <v>80</v>
      </c>
      <c r="F10335" s="40" t="s">
        <v>641</v>
      </c>
    </row>
    <row r="10336" spans="1:6" x14ac:dyDescent="0.5">
      <c r="A10336" s="38">
        <v>43732</v>
      </c>
      <c r="B10336" s="39">
        <v>0.31207175925925928</v>
      </c>
      <c r="C10336" s="40">
        <v>4</v>
      </c>
      <c r="D10336" s="40" t="s">
        <v>640</v>
      </c>
      <c r="E10336" s="40">
        <v>56</v>
      </c>
      <c r="F10336" s="40" t="s">
        <v>641</v>
      </c>
    </row>
    <row r="10337" spans="1:6" x14ac:dyDescent="0.5">
      <c r="A10337" s="38">
        <v>43732</v>
      </c>
      <c r="B10337" s="39">
        <v>0.31230324074074073</v>
      </c>
      <c r="C10337" s="40">
        <v>1</v>
      </c>
      <c r="D10337" s="40" t="s">
        <v>640</v>
      </c>
      <c r="E10337" s="40">
        <v>53</v>
      </c>
      <c r="F10337" s="40" t="s">
        <v>642</v>
      </c>
    </row>
    <row r="10338" spans="1:6" x14ac:dyDescent="0.5">
      <c r="A10338" s="38">
        <v>43732</v>
      </c>
      <c r="B10338" s="39">
        <v>0.31269675925925927</v>
      </c>
      <c r="C10338" s="40">
        <v>4</v>
      </c>
      <c r="D10338" s="40" t="s">
        <v>645</v>
      </c>
      <c r="E10338" s="40">
        <v>64</v>
      </c>
      <c r="F10338" s="40" t="s">
        <v>646</v>
      </c>
    </row>
    <row r="10339" spans="1:6" x14ac:dyDescent="0.5">
      <c r="A10339" s="38">
        <v>43732</v>
      </c>
      <c r="B10339" s="39">
        <v>0.32209490740740737</v>
      </c>
      <c r="C10339" s="40">
        <v>2</v>
      </c>
      <c r="D10339" s="40" t="s">
        <v>651</v>
      </c>
      <c r="E10339" s="40">
        <v>41</v>
      </c>
      <c r="F10339" s="40" t="s">
        <v>642</v>
      </c>
    </row>
    <row r="10340" spans="1:6" x14ac:dyDescent="0.5">
      <c r="A10340" s="38">
        <v>43732</v>
      </c>
      <c r="B10340" s="39">
        <v>0.32543981481481482</v>
      </c>
      <c r="C10340" s="40">
        <v>4</v>
      </c>
      <c r="D10340" s="40" t="s">
        <v>651</v>
      </c>
      <c r="E10340" s="40">
        <v>61</v>
      </c>
      <c r="F10340" s="40" t="s">
        <v>642</v>
      </c>
    </row>
    <row r="10341" spans="1:6" x14ac:dyDescent="0.5">
      <c r="A10341" s="38">
        <v>43732</v>
      </c>
      <c r="B10341" s="39">
        <v>0.33921296296296299</v>
      </c>
      <c r="C10341" s="40">
        <v>4</v>
      </c>
      <c r="D10341" s="40" t="s">
        <v>651</v>
      </c>
      <c r="E10341" s="40">
        <v>79</v>
      </c>
      <c r="F10341" s="40" t="s">
        <v>642</v>
      </c>
    </row>
    <row r="10342" spans="1:6" x14ac:dyDescent="0.5">
      <c r="A10342" s="38">
        <v>43732</v>
      </c>
      <c r="B10342" s="39">
        <v>0.36356481481481479</v>
      </c>
      <c r="C10342" s="40">
        <v>2</v>
      </c>
      <c r="D10342" s="40" t="s">
        <v>640</v>
      </c>
      <c r="E10342" s="40">
        <v>127</v>
      </c>
      <c r="F10342" s="40" t="s">
        <v>642</v>
      </c>
    </row>
    <row r="10343" spans="1:6" x14ac:dyDescent="0.5">
      <c r="A10343" s="38">
        <v>43732</v>
      </c>
      <c r="B10343" s="39">
        <v>0.37570601851851854</v>
      </c>
      <c r="C10343" s="40">
        <v>3</v>
      </c>
      <c r="D10343" s="40" t="s">
        <v>640</v>
      </c>
      <c r="E10343" s="40">
        <v>39</v>
      </c>
      <c r="F10343" s="40" t="s">
        <v>641</v>
      </c>
    </row>
    <row r="10344" spans="1:6" x14ac:dyDescent="0.5">
      <c r="A10344" s="38">
        <v>43732</v>
      </c>
      <c r="B10344" s="39">
        <v>0.37571759259259258</v>
      </c>
      <c r="C10344" s="40">
        <v>3</v>
      </c>
      <c r="D10344" s="40" t="s">
        <v>640</v>
      </c>
      <c r="E10344" s="40">
        <v>52</v>
      </c>
      <c r="F10344" s="40" t="s">
        <v>641</v>
      </c>
    </row>
    <row r="10345" spans="1:6" x14ac:dyDescent="0.5">
      <c r="A10345" s="38">
        <v>43732</v>
      </c>
      <c r="B10345" s="39">
        <v>0.37572916666666667</v>
      </c>
      <c r="C10345" s="40">
        <v>3</v>
      </c>
      <c r="D10345" s="40" t="s">
        <v>640</v>
      </c>
      <c r="E10345" s="40">
        <v>38</v>
      </c>
      <c r="F10345" s="40" t="s">
        <v>641</v>
      </c>
    </row>
    <row r="10346" spans="1:6" x14ac:dyDescent="0.5">
      <c r="A10346" s="38">
        <v>43732</v>
      </c>
      <c r="B10346" s="39">
        <v>0.37574074074074071</v>
      </c>
      <c r="C10346" s="40">
        <v>3</v>
      </c>
      <c r="D10346" s="40" t="s">
        <v>640</v>
      </c>
      <c r="E10346" s="40">
        <v>41</v>
      </c>
      <c r="F10346" s="40" t="s">
        <v>641</v>
      </c>
    </row>
    <row r="10347" spans="1:6" x14ac:dyDescent="0.5">
      <c r="A10347" s="38">
        <v>43732</v>
      </c>
      <c r="B10347" s="39">
        <v>0.37773148148148145</v>
      </c>
      <c r="C10347" s="40">
        <v>4</v>
      </c>
      <c r="D10347" s="40" t="s">
        <v>651</v>
      </c>
      <c r="E10347" s="40">
        <v>114</v>
      </c>
      <c r="F10347" s="40" t="s">
        <v>642</v>
      </c>
    </row>
    <row r="10348" spans="1:6" x14ac:dyDescent="0.5">
      <c r="A10348" s="38">
        <v>43732</v>
      </c>
      <c r="B10348" s="39">
        <v>0.38086805555555553</v>
      </c>
      <c r="C10348" s="40">
        <v>4</v>
      </c>
      <c r="D10348" s="40" t="s">
        <v>651</v>
      </c>
      <c r="E10348" s="40">
        <v>60</v>
      </c>
      <c r="F10348" s="40" t="s">
        <v>642</v>
      </c>
    </row>
    <row r="10349" spans="1:6" x14ac:dyDescent="0.5">
      <c r="A10349" s="38">
        <v>43732</v>
      </c>
      <c r="B10349" s="39">
        <v>0.38674768518518521</v>
      </c>
      <c r="C10349" s="40">
        <v>4</v>
      </c>
      <c r="D10349" s="40" t="s">
        <v>645</v>
      </c>
      <c r="E10349" s="40">
        <v>42</v>
      </c>
      <c r="F10349" s="40" t="s">
        <v>646</v>
      </c>
    </row>
    <row r="10350" spans="1:6" x14ac:dyDescent="0.5">
      <c r="A10350" s="38">
        <v>43732</v>
      </c>
      <c r="B10350" s="39">
        <v>0.38899305555555558</v>
      </c>
      <c r="C10350" s="40">
        <v>3</v>
      </c>
      <c r="D10350" s="40" t="s">
        <v>640</v>
      </c>
      <c r="E10350" s="40">
        <v>38</v>
      </c>
      <c r="F10350" s="40" t="s">
        <v>641</v>
      </c>
    </row>
    <row r="10351" spans="1:6" x14ac:dyDescent="0.5">
      <c r="A10351" s="38">
        <v>43732</v>
      </c>
      <c r="B10351" s="39">
        <v>0.38900462962962962</v>
      </c>
      <c r="C10351" s="40">
        <v>3</v>
      </c>
      <c r="D10351" s="40" t="s">
        <v>640</v>
      </c>
      <c r="E10351" s="40">
        <v>52</v>
      </c>
      <c r="F10351" s="40" t="s">
        <v>641</v>
      </c>
    </row>
    <row r="10352" spans="1:6" x14ac:dyDescent="0.5">
      <c r="A10352" s="38">
        <v>43732</v>
      </c>
      <c r="B10352" s="39">
        <v>0.38901620370370371</v>
      </c>
      <c r="C10352" s="40">
        <v>3</v>
      </c>
      <c r="D10352" s="40" t="s">
        <v>640</v>
      </c>
      <c r="E10352" s="40">
        <v>62</v>
      </c>
      <c r="F10352" s="40" t="s">
        <v>641</v>
      </c>
    </row>
    <row r="10353" spans="1:6" x14ac:dyDescent="0.5">
      <c r="A10353" s="38">
        <v>43732</v>
      </c>
      <c r="B10353" s="39">
        <v>0.38902777777777775</v>
      </c>
      <c r="C10353" s="40">
        <v>3</v>
      </c>
      <c r="D10353" s="40" t="s">
        <v>640</v>
      </c>
      <c r="E10353" s="40">
        <v>62</v>
      </c>
      <c r="F10353" s="40" t="s">
        <v>641</v>
      </c>
    </row>
    <row r="10354" spans="1:6" x14ac:dyDescent="0.5">
      <c r="A10354" s="38">
        <v>43732</v>
      </c>
      <c r="B10354" s="39">
        <v>0.38903935185185184</v>
      </c>
      <c r="C10354" s="40">
        <v>3</v>
      </c>
      <c r="D10354" s="40" t="s">
        <v>640</v>
      </c>
      <c r="E10354" s="40">
        <v>46</v>
      </c>
      <c r="F10354" s="40" t="s">
        <v>641</v>
      </c>
    </row>
    <row r="10355" spans="1:6" x14ac:dyDescent="0.5">
      <c r="A10355" s="38">
        <v>43732</v>
      </c>
      <c r="B10355" s="39">
        <v>0.38912037037037034</v>
      </c>
      <c r="C10355" s="40">
        <v>2</v>
      </c>
      <c r="D10355" s="40" t="s">
        <v>640</v>
      </c>
      <c r="E10355" s="40">
        <v>38</v>
      </c>
      <c r="F10355" s="40" t="s">
        <v>641</v>
      </c>
    </row>
    <row r="10356" spans="1:6" x14ac:dyDescent="0.5">
      <c r="A10356" s="38">
        <v>43732</v>
      </c>
      <c r="B10356" s="39">
        <v>0.39089120370370373</v>
      </c>
      <c r="C10356" s="40">
        <v>4</v>
      </c>
      <c r="D10356" s="40" t="s">
        <v>645</v>
      </c>
      <c r="E10356" s="40">
        <v>69</v>
      </c>
      <c r="F10356" s="40" t="s">
        <v>646</v>
      </c>
    </row>
    <row r="10357" spans="1:6" x14ac:dyDescent="0.5">
      <c r="A10357" s="38">
        <v>43732</v>
      </c>
      <c r="B10357" s="39">
        <v>0.42608796296296297</v>
      </c>
      <c r="C10357" s="40">
        <v>1</v>
      </c>
      <c r="D10357" s="40" t="s">
        <v>640</v>
      </c>
      <c r="E10357" s="40">
        <v>49</v>
      </c>
      <c r="F10357" s="40" t="s">
        <v>641</v>
      </c>
    </row>
    <row r="10358" spans="1:6" x14ac:dyDescent="0.5">
      <c r="A10358" s="38">
        <v>43732</v>
      </c>
      <c r="B10358" s="39">
        <v>0.42611111111111111</v>
      </c>
      <c r="C10358" s="40">
        <v>1</v>
      </c>
      <c r="D10358" s="40" t="s">
        <v>640</v>
      </c>
      <c r="E10358" s="40">
        <v>42</v>
      </c>
      <c r="F10358" s="40" t="s">
        <v>641</v>
      </c>
    </row>
    <row r="10359" spans="1:6" x14ac:dyDescent="0.5">
      <c r="A10359" s="38">
        <v>43732</v>
      </c>
      <c r="B10359" s="39">
        <v>0.43368055555555557</v>
      </c>
      <c r="C10359" s="40">
        <v>1</v>
      </c>
      <c r="D10359" s="40" t="s">
        <v>640</v>
      </c>
      <c r="E10359" s="40">
        <v>40</v>
      </c>
      <c r="F10359" s="40" t="s">
        <v>641</v>
      </c>
    </row>
    <row r="10360" spans="1:6" x14ac:dyDescent="0.5">
      <c r="A10360" s="38">
        <v>43732</v>
      </c>
      <c r="B10360" s="39">
        <v>0.43369212962962966</v>
      </c>
      <c r="C10360" s="40">
        <v>1</v>
      </c>
      <c r="D10360" s="40" t="s">
        <v>640</v>
      </c>
      <c r="E10360" s="40">
        <v>52</v>
      </c>
      <c r="F10360" s="40" t="s">
        <v>641</v>
      </c>
    </row>
    <row r="10361" spans="1:6" x14ac:dyDescent="0.5">
      <c r="A10361" s="38">
        <v>43732</v>
      </c>
      <c r="B10361" s="39">
        <v>0.4337037037037037</v>
      </c>
      <c r="C10361" s="40">
        <v>1</v>
      </c>
      <c r="D10361" s="40" t="s">
        <v>640</v>
      </c>
      <c r="E10361" s="40">
        <v>52</v>
      </c>
      <c r="F10361" s="40" t="s">
        <v>641</v>
      </c>
    </row>
    <row r="10362" spans="1:6" x14ac:dyDescent="0.5">
      <c r="A10362" s="38">
        <v>43732</v>
      </c>
      <c r="B10362" s="39">
        <v>0.45359953703703698</v>
      </c>
      <c r="C10362" s="40">
        <v>4</v>
      </c>
      <c r="D10362" s="40" t="s">
        <v>640</v>
      </c>
      <c r="E10362" s="40">
        <v>45</v>
      </c>
      <c r="F10362" s="40" t="s">
        <v>641</v>
      </c>
    </row>
    <row r="10363" spans="1:6" x14ac:dyDescent="0.5">
      <c r="A10363" s="38">
        <v>43732</v>
      </c>
      <c r="B10363" s="39">
        <v>0.46293981481481478</v>
      </c>
      <c r="C10363" s="40">
        <v>4</v>
      </c>
      <c r="D10363" s="40" t="s">
        <v>640</v>
      </c>
      <c r="E10363" s="40">
        <v>52</v>
      </c>
      <c r="F10363" s="40" t="s">
        <v>641</v>
      </c>
    </row>
    <row r="10364" spans="1:6" x14ac:dyDescent="0.5">
      <c r="A10364" s="38">
        <v>43732</v>
      </c>
      <c r="B10364" s="39">
        <v>0.46295138888888893</v>
      </c>
      <c r="C10364" s="40">
        <v>4</v>
      </c>
      <c r="D10364" s="40" t="s">
        <v>640</v>
      </c>
      <c r="E10364" s="40">
        <v>59</v>
      </c>
      <c r="F10364" s="40" t="s">
        <v>641</v>
      </c>
    </row>
    <row r="10365" spans="1:6" x14ac:dyDescent="0.5">
      <c r="A10365" s="38">
        <v>43732</v>
      </c>
      <c r="B10365" s="39">
        <v>0.46296296296296297</v>
      </c>
      <c r="C10365" s="40">
        <v>4</v>
      </c>
      <c r="D10365" s="40" t="s">
        <v>640</v>
      </c>
      <c r="E10365" s="40">
        <v>59</v>
      </c>
      <c r="F10365" s="40" t="s">
        <v>641</v>
      </c>
    </row>
    <row r="10366" spans="1:6" x14ac:dyDescent="0.5">
      <c r="A10366" s="38">
        <v>43732</v>
      </c>
      <c r="B10366" s="39">
        <v>0.47013888888888888</v>
      </c>
      <c r="C10366" s="40">
        <v>4</v>
      </c>
      <c r="D10366" s="40" t="s">
        <v>651</v>
      </c>
      <c r="E10366" s="40">
        <v>109</v>
      </c>
      <c r="F10366" s="40" t="s">
        <v>642</v>
      </c>
    </row>
    <row r="10367" spans="1:6" x14ac:dyDescent="0.5">
      <c r="A10367" s="38">
        <v>43732</v>
      </c>
      <c r="B10367" s="39">
        <v>0.50049768518518511</v>
      </c>
      <c r="C10367" s="40">
        <v>4</v>
      </c>
      <c r="D10367" s="40" t="s">
        <v>645</v>
      </c>
      <c r="E10367" s="40">
        <v>77</v>
      </c>
      <c r="F10367" s="40" t="s">
        <v>646</v>
      </c>
    </row>
    <row r="10368" spans="1:6" x14ac:dyDescent="0.5">
      <c r="A10368" s="38">
        <v>43732</v>
      </c>
      <c r="B10368" s="39">
        <v>0.50788194444444446</v>
      </c>
      <c r="C10368" s="40">
        <v>2</v>
      </c>
      <c r="D10368" s="40" t="s">
        <v>651</v>
      </c>
      <c r="E10368" s="40">
        <v>56</v>
      </c>
      <c r="F10368" s="40" t="s">
        <v>642</v>
      </c>
    </row>
    <row r="10369" spans="1:6" x14ac:dyDescent="0.5">
      <c r="A10369" s="38">
        <v>43732</v>
      </c>
      <c r="B10369" s="39">
        <v>0.52187499999999998</v>
      </c>
      <c r="C10369" s="40">
        <v>4</v>
      </c>
      <c r="D10369" s="40" t="s">
        <v>640</v>
      </c>
      <c r="E10369" s="40">
        <v>55</v>
      </c>
      <c r="F10369" s="40" t="s">
        <v>641</v>
      </c>
    </row>
    <row r="10370" spans="1:6" x14ac:dyDescent="0.5">
      <c r="A10370" s="38">
        <v>43732</v>
      </c>
      <c r="B10370" s="39">
        <v>0.52188657407407402</v>
      </c>
      <c r="C10370" s="40">
        <v>4</v>
      </c>
      <c r="D10370" s="40" t="s">
        <v>640</v>
      </c>
      <c r="E10370" s="40">
        <v>46</v>
      </c>
      <c r="F10370" s="40" t="s">
        <v>641</v>
      </c>
    </row>
    <row r="10371" spans="1:6" x14ac:dyDescent="0.5">
      <c r="A10371" s="38">
        <v>43732</v>
      </c>
      <c r="B10371" s="39">
        <v>0.52202546296296293</v>
      </c>
      <c r="C10371" s="40">
        <v>2</v>
      </c>
      <c r="D10371" s="40" t="s">
        <v>640</v>
      </c>
      <c r="E10371" s="40">
        <v>41</v>
      </c>
      <c r="F10371" s="40" t="s">
        <v>641</v>
      </c>
    </row>
    <row r="10372" spans="1:6" x14ac:dyDescent="0.5">
      <c r="A10372" s="38">
        <v>43732</v>
      </c>
      <c r="B10372" s="39">
        <v>0.53170138888888896</v>
      </c>
      <c r="C10372" s="40">
        <v>4</v>
      </c>
      <c r="D10372" s="40" t="s">
        <v>640</v>
      </c>
      <c r="E10372" s="40">
        <v>56</v>
      </c>
      <c r="F10372" s="40" t="s">
        <v>641</v>
      </c>
    </row>
    <row r="10373" spans="1:6" x14ac:dyDescent="0.5">
      <c r="A10373" s="38">
        <v>43732</v>
      </c>
      <c r="B10373" s="39">
        <v>0.531712962962963</v>
      </c>
      <c r="C10373" s="40">
        <v>4</v>
      </c>
      <c r="D10373" s="40" t="s">
        <v>640</v>
      </c>
      <c r="E10373" s="40">
        <v>56</v>
      </c>
      <c r="F10373" s="40" t="s">
        <v>641</v>
      </c>
    </row>
    <row r="10374" spans="1:6" x14ac:dyDescent="0.5">
      <c r="A10374" s="38">
        <v>43732</v>
      </c>
      <c r="B10374" s="39">
        <v>0.53172453703703704</v>
      </c>
      <c r="C10374" s="40">
        <v>4</v>
      </c>
      <c r="D10374" s="40" t="s">
        <v>640</v>
      </c>
      <c r="E10374" s="40">
        <v>59</v>
      </c>
      <c r="F10374" s="40" t="s">
        <v>641</v>
      </c>
    </row>
    <row r="10375" spans="1:6" x14ac:dyDescent="0.5">
      <c r="A10375" s="38">
        <v>43732</v>
      </c>
      <c r="B10375" s="39">
        <v>0.53173611111111108</v>
      </c>
      <c r="C10375" s="40">
        <v>4</v>
      </c>
      <c r="D10375" s="40" t="s">
        <v>640</v>
      </c>
      <c r="E10375" s="40">
        <v>59</v>
      </c>
      <c r="F10375" s="40" t="s">
        <v>641</v>
      </c>
    </row>
    <row r="10376" spans="1:6" x14ac:dyDescent="0.5">
      <c r="A10376" s="38">
        <v>43732</v>
      </c>
      <c r="B10376" s="39">
        <v>0.60196759259259258</v>
      </c>
      <c r="C10376" s="40">
        <v>1</v>
      </c>
      <c r="D10376" s="40" t="s">
        <v>640</v>
      </c>
      <c r="E10376" s="40">
        <v>39</v>
      </c>
      <c r="F10376" s="40" t="s">
        <v>641</v>
      </c>
    </row>
    <row r="10377" spans="1:6" x14ac:dyDescent="0.5">
      <c r="A10377" s="38">
        <v>43732</v>
      </c>
      <c r="B10377" s="39">
        <v>0.60197916666666662</v>
      </c>
      <c r="C10377" s="40">
        <v>1</v>
      </c>
      <c r="D10377" s="40" t="s">
        <v>640</v>
      </c>
      <c r="E10377" s="40">
        <v>50</v>
      </c>
      <c r="F10377" s="40" t="s">
        <v>641</v>
      </c>
    </row>
    <row r="10378" spans="1:6" x14ac:dyDescent="0.5">
      <c r="A10378" s="38">
        <v>43732</v>
      </c>
      <c r="B10378" s="39">
        <v>0.60200231481481481</v>
      </c>
      <c r="C10378" s="40">
        <v>1</v>
      </c>
      <c r="D10378" s="40" t="s">
        <v>640</v>
      </c>
      <c r="E10378" s="40">
        <v>49</v>
      </c>
      <c r="F10378" s="40" t="s">
        <v>641</v>
      </c>
    </row>
    <row r="10379" spans="1:6" x14ac:dyDescent="0.5">
      <c r="A10379" s="38">
        <v>43732</v>
      </c>
      <c r="B10379" s="39">
        <v>0.60203703703703704</v>
      </c>
      <c r="C10379" s="40">
        <v>1</v>
      </c>
      <c r="D10379" s="40" t="s">
        <v>640</v>
      </c>
      <c r="E10379" s="40">
        <v>46</v>
      </c>
      <c r="F10379" s="40" t="s">
        <v>641</v>
      </c>
    </row>
    <row r="10380" spans="1:6" x14ac:dyDescent="0.5">
      <c r="A10380" s="38">
        <v>43732</v>
      </c>
      <c r="B10380" s="39">
        <v>0.60204861111111108</v>
      </c>
      <c r="C10380" s="40">
        <v>1</v>
      </c>
      <c r="D10380" s="40" t="s">
        <v>640</v>
      </c>
      <c r="E10380" s="40">
        <v>55</v>
      </c>
      <c r="F10380" s="40" t="s">
        <v>641</v>
      </c>
    </row>
    <row r="10381" spans="1:6" x14ac:dyDescent="0.5">
      <c r="A10381" s="38">
        <v>43732</v>
      </c>
      <c r="B10381" s="39">
        <v>0.60206018518518511</v>
      </c>
      <c r="C10381" s="40">
        <v>1</v>
      </c>
      <c r="D10381" s="40" t="s">
        <v>640</v>
      </c>
      <c r="E10381" s="40">
        <v>51</v>
      </c>
      <c r="F10381" s="40" t="s">
        <v>641</v>
      </c>
    </row>
    <row r="10382" spans="1:6" x14ac:dyDescent="0.5">
      <c r="A10382" s="38">
        <v>43732</v>
      </c>
      <c r="B10382" s="39">
        <v>0.60207175925925926</v>
      </c>
      <c r="C10382" s="40">
        <v>1</v>
      </c>
      <c r="D10382" s="40" t="s">
        <v>640</v>
      </c>
      <c r="E10382" s="40">
        <v>44</v>
      </c>
      <c r="F10382" s="40" t="s">
        <v>641</v>
      </c>
    </row>
    <row r="10383" spans="1:6" x14ac:dyDescent="0.5">
      <c r="A10383" s="38">
        <v>43732</v>
      </c>
      <c r="B10383" s="39">
        <v>0.6020833333333333</v>
      </c>
      <c r="C10383" s="40">
        <v>1</v>
      </c>
      <c r="D10383" s="40" t="s">
        <v>640</v>
      </c>
      <c r="E10383" s="40">
        <v>43</v>
      </c>
      <c r="F10383" s="40" t="s">
        <v>641</v>
      </c>
    </row>
    <row r="10384" spans="1:6" x14ac:dyDescent="0.5">
      <c r="A10384" s="38">
        <v>43732</v>
      </c>
      <c r="B10384" s="39">
        <v>0.60209490740740745</v>
      </c>
      <c r="C10384" s="40">
        <v>1</v>
      </c>
      <c r="D10384" s="40" t="s">
        <v>640</v>
      </c>
      <c r="E10384" s="40">
        <v>54</v>
      </c>
      <c r="F10384" s="40" t="s">
        <v>641</v>
      </c>
    </row>
    <row r="10385" spans="1:6" x14ac:dyDescent="0.5">
      <c r="A10385" s="38">
        <v>43732</v>
      </c>
      <c r="B10385" s="39">
        <v>0.60210648148148149</v>
      </c>
      <c r="C10385" s="40">
        <v>1</v>
      </c>
      <c r="D10385" s="40" t="s">
        <v>640</v>
      </c>
      <c r="E10385" s="40">
        <v>38</v>
      </c>
      <c r="F10385" s="40" t="s">
        <v>641</v>
      </c>
    </row>
    <row r="10386" spans="1:6" x14ac:dyDescent="0.5">
      <c r="A10386" s="38">
        <v>43732</v>
      </c>
      <c r="B10386" s="39">
        <v>0.60211805555555553</v>
      </c>
      <c r="C10386" s="40">
        <v>1</v>
      </c>
      <c r="D10386" s="40" t="s">
        <v>640</v>
      </c>
      <c r="E10386" s="40">
        <v>38</v>
      </c>
      <c r="F10386" s="40" t="s">
        <v>641</v>
      </c>
    </row>
    <row r="10387" spans="1:6" x14ac:dyDescent="0.5">
      <c r="A10387" s="38">
        <v>43732</v>
      </c>
      <c r="B10387" s="39">
        <v>0.60212962962962957</v>
      </c>
      <c r="C10387" s="40">
        <v>1</v>
      </c>
      <c r="D10387" s="40" t="s">
        <v>640</v>
      </c>
      <c r="E10387" s="40">
        <v>52</v>
      </c>
      <c r="F10387" s="40" t="s">
        <v>641</v>
      </c>
    </row>
    <row r="10388" spans="1:6" x14ac:dyDescent="0.5">
      <c r="A10388" s="38">
        <v>43732</v>
      </c>
      <c r="B10388" s="39">
        <v>0.60215277777777776</v>
      </c>
      <c r="C10388" s="40">
        <v>1</v>
      </c>
      <c r="D10388" s="40" t="s">
        <v>640</v>
      </c>
      <c r="E10388" s="40">
        <v>44</v>
      </c>
      <c r="F10388" s="40" t="s">
        <v>641</v>
      </c>
    </row>
    <row r="10389" spans="1:6" x14ac:dyDescent="0.5">
      <c r="A10389" s="38">
        <v>43732</v>
      </c>
      <c r="B10389" s="39">
        <v>0.60217592592592595</v>
      </c>
      <c r="C10389" s="40">
        <v>1</v>
      </c>
      <c r="D10389" s="40" t="s">
        <v>640</v>
      </c>
      <c r="E10389" s="40">
        <v>52</v>
      </c>
      <c r="F10389" s="40" t="s">
        <v>641</v>
      </c>
    </row>
    <row r="10390" spans="1:6" x14ac:dyDescent="0.5">
      <c r="A10390" s="38">
        <v>43732</v>
      </c>
      <c r="B10390" s="39">
        <v>0.60218749999999999</v>
      </c>
      <c r="C10390" s="40">
        <v>1</v>
      </c>
      <c r="D10390" s="40" t="s">
        <v>640</v>
      </c>
      <c r="E10390" s="40">
        <v>50</v>
      </c>
      <c r="F10390" s="40" t="s">
        <v>641</v>
      </c>
    </row>
    <row r="10391" spans="1:6" x14ac:dyDescent="0.5">
      <c r="A10391" s="38">
        <v>43732</v>
      </c>
      <c r="B10391" s="39">
        <v>0.60221064814814818</v>
      </c>
      <c r="C10391" s="40">
        <v>1</v>
      </c>
      <c r="D10391" s="40" t="s">
        <v>640</v>
      </c>
      <c r="E10391" s="40">
        <v>46</v>
      </c>
      <c r="F10391" s="40" t="s">
        <v>641</v>
      </c>
    </row>
    <row r="10392" spans="1:6" x14ac:dyDescent="0.5">
      <c r="A10392" s="38">
        <v>43732</v>
      </c>
      <c r="B10392" s="39">
        <v>0.60418981481481482</v>
      </c>
      <c r="C10392" s="40">
        <v>4</v>
      </c>
      <c r="D10392" s="40" t="s">
        <v>651</v>
      </c>
      <c r="E10392" s="40">
        <v>72</v>
      </c>
      <c r="F10392" s="40" t="s">
        <v>642</v>
      </c>
    </row>
    <row r="10393" spans="1:6" x14ac:dyDescent="0.5">
      <c r="A10393" s="38">
        <v>43732</v>
      </c>
      <c r="B10393" s="39">
        <v>0.62501157407407404</v>
      </c>
      <c r="C10393" s="40">
        <v>1</v>
      </c>
      <c r="D10393" s="40" t="s">
        <v>640</v>
      </c>
      <c r="E10393" s="40">
        <v>47</v>
      </c>
      <c r="F10393" s="40" t="s">
        <v>641</v>
      </c>
    </row>
    <row r="10394" spans="1:6" x14ac:dyDescent="0.5">
      <c r="A10394" s="38">
        <v>43732</v>
      </c>
      <c r="B10394" s="39">
        <v>0.62502314814814819</v>
      </c>
      <c r="C10394" s="40">
        <v>1</v>
      </c>
      <c r="D10394" s="40" t="s">
        <v>640</v>
      </c>
      <c r="E10394" s="40">
        <v>48</v>
      </c>
      <c r="F10394" s="40" t="s">
        <v>641</v>
      </c>
    </row>
    <row r="10395" spans="1:6" x14ac:dyDescent="0.5">
      <c r="A10395" s="38">
        <v>43732</v>
      </c>
      <c r="B10395" s="39">
        <v>0.62503472222222223</v>
      </c>
      <c r="C10395" s="40">
        <v>1</v>
      </c>
      <c r="D10395" s="40" t="s">
        <v>640</v>
      </c>
      <c r="E10395" s="40">
        <v>54</v>
      </c>
      <c r="F10395" s="40" t="s">
        <v>641</v>
      </c>
    </row>
    <row r="10396" spans="1:6" x14ac:dyDescent="0.5">
      <c r="A10396" s="38">
        <v>43732</v>
      </c>
      <c r="B10396" s="39">
        <v>0.62504629629629627</v>
      </c>
      <c r="C10396" s="40">
        <v>1</v>
      </c>
      <c r="D10396" s="40" t="s">
        <v>640</v>
      </c>
      <c r="E10396" s="40">
        <v>50</v>
      </c>
      <c r="F10396" s="40" t="s">
        <v>641</v>
      </c>
    </row>
    <row r="10397" spans="1:6" x14ac:dyDescent="0.5">
      <c r="A10397" s="38">
        <v>43732</v>
      </c>
      <c r="B10397" s="39">
        <v>0.62505787037037031</v>
      </c>
      <c r="C10397" s="40">
        <v>1</v>
      </c>
      <c r="D10397" s="40" t="s">
        <v>640</v>
      </c>
      <c r="E10397" s="40">
        <v>47</v>
      </c>
      <c r="F10397" s="40" t="s">
        <v>641</v>
      </c>
    </row>
    <row r="10398" spans="1:6" x14ac:dyDescent="0.5">
      <c r="A10398" s="38">
        <v>43732</v>
      </c>
      <c r="B10398" s="39">
        <v>0.62506944444444446</v>
      </c>
      <c r="C10398" s="40">
        <v>1</v>
      </c>
      <c r="D10398" s="40" t="s">
        <v>640</v>
      </c>
      <c r="E10398" s="40">
        <v>50</v>
      </c>
      <c r="F10398" s="40" t="s">
        <v>641</v>
      </c>
    </row>
    <row r="10399" spans="1:6" x14ac:dyDescent="0.5">
      <c r="A10399" s="38">
        <v>43732</v>
      </c>
      <c r="B10399" s="39">
        <v>0.62508101851851849</v>
      </c>
      <c r="C10399" s="40">
        <v>1</v>
      </c>
      <c r="D10399" s="40" t="s">
        <v>640</v>
      </c>
      <c r="E10399" s="40">
        <v>48</v>
      </c>
      <c r="F10399" s="40" t="s">
        <v>641</v>
      </c>
    </row>
    <row r="10400" spans="1:6" x14ac:dyDescent="0.5">
      <c r="A10400" s="38">
        <v>43732</v>
      </c>
      <c r="B10400" s="39">
        <v>0.62510416666666668</v>
      </c>
      <c r="C10400" s="40">
        <v>1</v>
      </c>
      <c r="D10400" s="40" t="s">
        <v>640</v>
      </c>
      <c r="E10400" s="40">
        <v>41</v>
      </c>
      <c r="F10400" s="40" t="s">
        <v>641</v>
      </c>
    </row>
    <row r="10401" spans="1:6" x14ac:dyDescent="0.5">
      <c r="A10401" s="38">
        <v>43732</v>
      </c>
      <c r="B10401" s="39">
        <v>0.62511574074074072</v>
      </c>
      <c r="C10401" s="40">
        <v>1</v>
      </c>
      <c r="D10401" s="40" t="s">
        <v>640</v>
      </c>
      <c r="E10401" s="40">
        <v>50</v>
      </c>
      <c r="F10401" s="40" t="s">
        <v>641</v>
      </c>
    </row>
    <row r="10402" spans="1:6" x14ac:dyDescent="0.5">
      <c r="A10402" s="38">
        <v>43732</v>
      </c>
      <c r="B10402" s="39">
        <v>0.62512731481481476</v>
      </c>
      <c r="C10402" s="40">
        <v>1</v>
      </c>
      <c r="D10402" s="40" t="s">
        <v>640</v>
      </c>
      <c r="E10402" s="40">
        <v>51</v>
      </c>
      <c r="F10402" s="40" t="s">
        <v>641</v>
      </c>
    </row>
    <row r="10403" spans="1:6" x14ac:dyDescent="0.5">
      <c r="A10403" s="38">
        <v>43732</v>
      </c>
      <c r="B10403" s="39">
        <v>0.62513888888888891</v>
      </c>
      <c r="C10403" s="40">
        <v>1</v>
      </c>
      <c r="D10403" s="40" t="s">
        <v>640</v>
      </c>
      <c r="E10403" s="40">
        <v>51</v>
      </c>
      <c r="F10403" s="40" t="s">
        <v>641</v>
      </c>
    </row>
    <row r="10404" spans="1:6" x14ac:dyDescent="0.5">
      <c r="A10404" s="38">
        <v>43732</v>
      </c>
      <c r="B10404" s="39">
        <v>0.62515046296296295</v>
      </c>
      <c r="C10404" s="40">
        <v>1</v>
      </c>
      <c r="D10404" s="40" t="s">
        <v>640</v>
      </c>
      <c r="E10404" s="40">
        <v>39</v>
      </c>
      <c r="F10404" s="40" t="s">
        <v>641</v>
      </c>
    </row>
    <row r="10405" spans="1:6" x14ac:dyDescent="0.5">
      <c r="A10405" s="38">
        <v>43732</v>
      </c>
      <c r="B10405" s="39">
        <v>0.6633796296296296</v>
      </c>
      <c r="C10405" s="40">
        <v>4</v>
      </c>
      <c r="D10405" s="40" t="s">
        <v>645</v>
      </c>
      <c r="E10405" s="40">
        <v>75</v>
      </c>
      <c r="F10405" s="40" t="s">
        <v>646</v>
      </c>
    </row>
    <row r="10406" spans="1:6" x14ac:dyDescent="0.5">
      <c r="A10406" s="38">
        <v>43732</v>
      </c>
      <c r="B10406" s="39">
        <v>0.66341435185185182</v>
      </c>
      <c r="C10406" s="40">
        <v>4</v>
      </c>
      <c r="D10406" s="40" t="s">
        <v>651</v>
      </c>
      <c r="E10406" s="40">
        <v>76</v>
      </c>
      <c r="F10406" s="40" t="s">
        <v>642</v>
      </c>
    </row>
    <row r="10407" spans="1:6" x14ac:dyDescent="0.5">
      <c r="A10407" s="38">
        <v>43732</v>
      </c>
      <c r="B10407" s="39">
        <v>0.74550925925925926</v>
      </c>
      <c r="C10407" s="40">
        <v>1</v>
      </c>
      <c r="D10407" s="40" t="s">
        <v>640</v>
      </c>
      <c r="E10407" s="40">
        <v>41</v>
      </c>
      <c r="F10407" s="40" t="s">
        <v>641</v>
      </c>
    </row>
    <row r="10408" spans="1:6" x14ac:dyDescent="0.5">
      <c r="A10408" s="38">
        <v>43732</v>
      </c>
      <c r="B10408" s="39">
        <v>0.7455208333333333</v>
      </c>
      <c r="C10408" s="40">
        <v>1</v>
      </c>
      <c r="D10408" s="40" t="s">
        <v>640</v>
      </c>
      <c r="E10408" s="40">
        <v>53</v>
      </c>
      <c r="F10408" s="40" t="s">
        <v>641</v>
      </c>
    </row>
    <row r="10409" spans="1:6" x14ac:dyDescent="0.5">
      <c r="A10409" s="38">
        <v>43732</v>
      </c>
      <c r="B10409" s="39">
        <v>0.74554398148148149</v>
      </c>
      <c r="C10409" s="40">
        <v>1</v>
      </c>
      <c r="D10409" s="40" t="s">
        <v>640</v>
      </c>
      <c r="E10409" s="40">
        <v>48</v>
      </c>
      <c r="F10409" s="40" t="s">
        <v>641</v>
      </c>
    </row>
    <row r="10410" spans="1:6" x14ac:dyDescent="0.5">
      <c r="A10410" s="38">
        <v>43732</v>
      </c>
      <c r="B10410" s="39">
        <v>0.74557870370370372</v>
      </c>
      <c r="C10410" s="40">
        <v>1</v>
      </c>
      <c r="D10410" s="40" t="s">
        <v>640</v>
      </c>
      <c r="E10410" s="40">
        <v>42</v>
      </c>
      <c r="F10410" s="40" t="s">
        <v>641</v>
      </c>
    </row>
    <row r="10411" spans="1:6" x14ac:dyDescent="0.5">
      <c r="A10411" s="38">
        <v>43732</v>
      </c>
      <c r="B10411" s="39">
        <v>0.7456018518518519</v>
      </c>
      <c r="C10411" s="40">
        <v>1</v>
      </c>
      <c r="D10411" s="40" t="s">
        <v>640</v>
      </c>
      <c r="E10411" s="40">
        <v>52</v>
      </c>
      <c r="F10411" s="40" t="s">
        <v>641</v>
      </c>
    </row>
    <row r="10412" spans="1:6" x14ac:dyDescent="0.5">
      <c r="A10412" s="38">
        <v>43732</v>
      </c>
      <c r="B10412" s="39">
        <v>0.74561342592592583</v>
      </c>
      <c r="C10412" s="40">
        <v>1</v>
      </c>
      <c r="D10412" s="40" t="s">
        <v>640</v>
      </c>
      <c r="E10412" s="40">
        <v>49</v>
      </c>
      <c r="F10412" s="40" t="s">
        <v>641</v>
      </c>
    </row>
    <row r="10413" spans="1:6" x14ac:dyDescent="0.5">
      <c r="A10413" s="38">
        <v>43732</v>
      </c>
      <c r="B10413" s="39">
        <v>0.74562499999999998</v>
      </c>
      <c r="C10413" s="40">
        <v>1</v>
      </c>
      <c r="D10413" s="40" t="s">
        <v>640</v>
      </c>
      <c r="E10413" s="40">
        <v>49</v>
      </c>
      <c r="F10413" s="40" t="s">
        <v>641</v>
      </c>
    </row>
    <row r="10414" spans="1:6" x14ac:dyDescent="0.5">
      <c r="A10414" s="38">
        <v>43732</v>
      </c>
      <c r="B10414" s="39">
        <v>0.74563657407407413</v>
      </c>
      <c r="C10414" s="40">
        <v>1</v>
      </c>
      <c r="D10414" s="40" t="s">
        <v>640</v>
      </c>
      <c r="E10414" s="40">
        <v>43</v>
      </c>
      <c r="F10414" s="40" t="s">
        <v>641</v>
      </c>
    </row>
    <row r="10415" spans="1:6" x14ac:dyDescent="0.5">
      <c r="A10415" s="38">
        <v>43732</v>
      </c>
      <c r="B10415" s="39">
        <v>0.74565972222222221</v>
      </c>
      <c r="C10415" s="40">
        <v>1</v>
      </c>
      <c r="D10415" s="40" t="s">
        <v>640</v>
      </c>
      <c r="E10415" s="40">
        <v>50</v>
      </c>
      <c r="F10415" s="40" t="s">
        <v>641</v>
      </c>
    </row>
    <row r="10416" spans="1:6" x14ac:dyDescent="0.5">
      <c r="A10416" s="38">
        <v>43732</v>
      </c>
      <c r="B10416" s="39">
        <v>0.74567129629629625</v>
      </c>
      <c r="C10416" s="40">
        <v>1</v>
      </c>
      <c r="D10416" s="40" t="s">
        <v>640</v>
      </c>
      <c r="E10416" s="40">
        <v>46</v>
      </c>
      <c r="F10416" s="40" t="s">
        <v>641</v>
      </c>
    </row>
    <row r="10417" spans="1:6" x14ac:dyDescent="0.5">
      <c r="A10417" s="38">
        <v>43732</v>
      </c>
      <c r="B10417" s="39">
        <v>0.7456828703703704</v>
      </c>
      <c r="C10417" s="40">
        <v>1</v>
      </c>
      <c r="D10417" s="40" t="s">
        <v>640</v>
      </c>
      <c r="E10417" s="40">
        <v>45</v>
      </c>
      <c r="F10417" s="40" t="s">
        <v>641</v>
      </c>
    </row>
    <row r="10418" spans="1:6" x14ac:dyDescent="0.5">
      <c r="A10418" s="38">
        <v>43732</v>
      </c>
      <c r="B10418" s="39">
        <v>0.74569444444444455</v>
      </c>
      <c r="C10418" s="40">
        <v>1</v>
      </c>
      <c r="D10418" s="40" t="s">
        <v>640</v>
      </c>
      <c r="E10418" s="40">
        <v>46</v>
      </c>
      <c r="F10418" s="40" t="s">
        <v>641</v>
      </c>
    </row>
    <row r="10419" spans="1:6" x14ac:dyDescent="0.5">
      <c r="A10419" s="38">
        <v>43732</v>
      </c>
      <c r="B10419" s="39">
        <v>0.74570601851851848</v>
      </c>
      <c r="C10419" s="40">
        <v>1</v>
      </c>
      <c r="D10419" s="40" t="s">
        <v>640</v>
      </c>
      <c r="E10419" s="40">
        <v>54</v>
      </c>
      <c r="F10419" s="40" t="s">
        <v>641</v>
      </c>
    </row>
    <row r="10420" spans="1:6" x14ac:dyDescent="0.5">
      <c r="A10420" s="38">
        <v>43732</v>
      </c>
      <c r="B10420" s="39">
        <v>0.74571759259259263</v>
      </c>
      <c r="C10420" s="40">
        <v>1</v>
      </c>
      <c r="D10420" s="40" t="s">
        <v>640</v>
      </c>
      <c r="E10420" s="40">
        <v>47</v>
      </c>
      <c r="F10420" s="40" t="s">
        <v>641</v>
      </c>
    </row>
    <row r="10421" spans="1:6" x14ac:dyDescent="0.5">
      <c r="A10421" s="38">
        <v>43732</v>
      </c>
      <c r="B10421" s="39">
        <v>0.74572916666666667</v>
      </c>
      <c r="C10421" s="40">
        <v>1</v>
      </c>
      <c r="D10421" s="40" t="s">
        <v>640</v>
      </c>
      <c r="E10421" s="40">
        <v>55</v>
      </c>
      <c r="F10421" s="40" t="s">
        <v>641</v>
      </c>
    </row>
    <row r="10422" spans="1:6" x14ac:dyDescent="0.5">
      <c r="A10422" s="38">
        <v>43732</v>
      </c>
      <c r="B10422" s="39">
        <v>0.74575231481481474</v>
      </c>
      <c r="C10422" s="40">
        <v>1</v>
      </c>
      <c r="D10422" s="40" t="s">
        <v>640</v>
      </c>
      <c r="E10422" s="40">
        <v>53</v>
      </c>
      <c r="F10422" s="40" t="s">
        <v>641</v>
      </c>
    </row>
    <row r="10423" spans="1:6" x14ac:dyDescent="0.5">
      <c r="A10423" s="38">
        <v>43732</v>
      </c>
      <c r="B10423" s="39">
        <v>0.75321759259259258</v>
      </c>
      <c r="C10423" s="40">
        <v>4</v>
      </c>
      <c r="D10423" s="40" t="s">
        <v>645</v>
      </c>
      <c r="E10423" s="40">
        <v>53</v>
      </c>
      <c r="F10423" s="40" t="s">
        <v>646</v>
      </c>
    </row>
    <row r="10424" spans="1:6" x14ac:dyDescent="0.5">
      <c r="A10424" s="38">
        <v>43732</v>
      </c>
      <c r="B10424" s="39">
        <v>0.78760416666666666</v>
      </c>
      <c r="C10424" s="40">
        <v>1</v>
      </c>
      <c r="D10424" s="40" t="s">
        <v>640</v>
      </c>
      <c r="E10424" s="40">
        <v>47</v>
      </c>
      <c r="F10424" s="40" t="s">
        <v>641</v>
      </c>
    </row>
    <row r="10425" spans="1:6" x14ac:dyDescent="0.5">
      <c r="A10425" s="38">
        <v>43732</v>
      </c>
      <c r="B10425" s="39">
        <v>0.78761574074074081</v>
      </c>
      <c r="C10425" s="40">
        <v>1</v>
      </c>
      <c r="D10425" s="40" t="s">
        <v>640</v>
      </c>
      <c r="E10425" s="40">
        <v>44</v>
      </c>
      <c r="F10425" s="40" t="s">
        <v>641</v>
      </c>
    </row>
    <row r="10426" spans="1:6" x14ac:dyDescent="0.5">
      <c r="A10426" s="38">
        <v>43732</v>
      </c>
      <c r="B10426" s="39">
        <v>0.78762731481481474</v>
      </c>
      <c r="C10426" s="40">
        <v>1</v>
      </c>
      <c r="D10426" s="40" t="s">
        <v>640</v>
      </c>
      <c r="E10426" s="40">
        <v>42</v>
      </c>
      <c r="F10426" s="40" t="s">
        <v>641</v>
      </c>
    </row>
    <row r="10427" spans="1:6" x14ac:dyDescent="0.5">
      <c r="A10427" s="38">
        <v>43732</v>
      </c>
      <c r="B10427" s="39">
        <v>0.78763888888888889</v>
      </c>
      <c r="C10427" s="40">
        <v>1</v>
      </c>
      <c r="D10427" s="40" t="s">
        <v>640</v>
      </c>
      <c r="E10427" s="40">
        <v>42</v>
      </c>
      <c r="F10427" s="40" t="s">
        <v>641</v>
      </c>
    </row>
    <row r="10428" spans="1:6" x14ac:dyDescent="0.5">
      <c r="A10428" s="38">
        <v>43732</v>
      </c>
      <c r="B10428" s="39">
        <v>0.78766203703703708</v>
      </c>
      <c r="C10428" s="40">
        <v>1</v>
      </c>
      <c r="D10428" s="40" t="s">
        <v>640</v>
      </c>
      <c r="E10428" s="40">
        <v>50</v>
      </c>
      <c r="F10428" s="40" t="s">
        <v>641</v>
      </c>
    </row>
    <row r="10429" spans="1:6" x14ac:dyDescent="0.5">
      <c r="A10429" s="38">
        <v>43732</v>
      </c>
      <c r="B10429" s="39">
        <v>0.78767361111111101</v>
      </c>
      <c r="C10429" s="40">
        <v>1</v>
      </c>
      <c r="D10429" s="40" t="s">
        <v>640</v>
      </c>
      <c r="E10429" s="40">
        <v>50</v>
      </c>
      <c r="F10429" s="40" t="s">
        <v>641</v>
      </c>
    </row>
    <row r="10430" spans="1:6" x14ac:dyDescent="0.5">
      <c r="A10430" s="38">
        <v>43732</v>
      </c>
      <c r="B10430" s="39">
        <v>0.78768518518518515</v>
      </c>
      <c r="C10430" s="40">
        <v>1</v>
      </c>
      <c r="D10430" s="40" t="s">
        <v>640</v>
      </c>
      <c r="E10430" s="40">
        <v>50</v>
      </c>
      <c r="F10430" s="40" t="s">
        <v>641</v>
      </c>
    </row>
    <row r="10431" spans="1:6" x14ac:dyDescent="0.5">
      <c r="A10431" s="38">
        <v>43732</v>
      </c>
      <c r="B10431" s="39">
        <v>0.7876967592592593</v>
      </c>
      <c r="C10431" s="40">
        <v>1</v>
      </c>
      <c r="D10431" s="40" t="s">
        <v>640</v>
      </c>
      <c r="E10431" s="40">
        <v>47</v>
      </c>
      <c r="F10431" s="40" t="s">
        <v>641</v>
      </c>
    </row>
    <row r="10432" spans="1:6" x14ac:dyDescent="0.5">
      <c r="A10432" s="38">
        <v>43732</v>
      </c>
      <c r="B10432" s="39">
        <v>0.78770833333333334</v>
      </c>
      <c r="C10432" s="40">
        <v>1</v>
      </c>
      <c r="D10432" s="40" t="s">
        <v>640</v>
      </c>
      <c r="E10432" s="40">
        <v>38</v>
      </c>
      <c r="F10432" s="40" t="s">
        <v>641</v>
      </c>
    </row>
    <row r="10433" spans="1:6" x14ac:dyDescent="0.5">
      <c r="A10433" s="38">
        <v>43732</v>
      </c>
      <c r="B10433" s="39">
        <v>0.80263888888888879</v>
      </c>
      <c r="C10433" s="40">
        <v>4</v>
      </c>
      <c r="D10433" s="40" t="s">
        <v>651</v>
      </c>
      <c r="E10433" s="40">
        <v>72</v>
      </c>
      <c r="F10433" s="40" t="s">
        <v>642</v>
      </c>
    </row>
    <row r="10434" spans="1:6" x14ac:dyDescent="0.5">
      <c r="A10434" s="38">
        <v>43732</v>
      </c>
      <c r="B10434" s="39">
        <v>0.82923611111111117</v>
      </c>
      <c r="C10434" s="40">
        <v>4</v>
      </c>
      <c r="D10434" s="40" t="s">
        <v>640</v>
      </c>
      <c r="E10434" s="40">
        <v>50</v>
      </c>
      <c r="F10434" s="40" t="s">
        <v>641</v>
      </c>
    </row>
    <row r="10435" spans="1:6" x14ac:dyDescent="0.5">
      <c r="A10435" s="38">
        <v>43732</v>
      </c>
      <c r="B10435" s="39">
        <v>0.8314583333333333</v>
      </c>
      <c r="C10435" s="40">
        <v>4</v>
      </c>
      <c r="D10435" s="40" t="s">
        <v>640</v>
      </c>
      <c r="E10435" s="40">
        <v>51</v>
      </c>
      <c r="F10435" s="40" t="s">
        <v>642</v>
      </c>
    </row>
    <row r="10436" spans="1:6" x14ac:dyDescent="0.5">
      <c r="A10436" s="38">
        <v>43732</v>
      </c>
      <c r="B10436" s="39">
        <v>0.83300925925925917</v>
      </c>
      <c r="C10436" s="40">
        <v>2</v>
      </c>
      <c r="D10436" s="40" t="s">
        <v>640</v>
      </c>
      <c r="E10436" s="40">
        <v>40</v>
      </c>
      <c r="F10436" s="40" t="s">
        <v>641</v>
      </c>
    </row>
    <row r="10437" spans="1:6" x14ac:dyDescent="0.5">
      <c r="A10437" s="38">
        <v>43732</v>
      </c>
      <c r="B10437" s="39">
        <v>0.83398148148148143</v>
      </c>
      <c r="C10437" s="40">
        <v>4</v>
      </c>
      <c r="D10437" s="40" t="s">
        <v>651</v>
      </c>
      <c r="E10437" s="40">
        <v>69</v>
      </c>
      <c r="F10437" s="40" t="s">
        <v>642</v>
      </c>
    </row>
    <row r="10438" spans="1:6" x14ac:dyDescent="0.5">
      <c r="A10438" s="38">
        <v>43732</v>
      </c>
      <c r="B10438" s="39">
        <v>0.83545138888888892</v>
      </c>
      <c r="C10438" s="40">
        <v>1</v>
      </c>
      <c r="D10438" s="40" t="s">
        <v>640</v>
      </c>
      <c r="E10438" s="40">
        <v>45</v>
      </c>
      <c r="F10438" s="40" t="s">
        <v>641</v>
      </c>
    </row>
    <row r="10439" spans="1:6" x14ac:dyDescent="0.5">
      <c r="A10439" s="38">
        <v>43732</v>
      </c>
      <c r="B10439" s="39">
        <v>0.83668981481481486</v>
      </c>
      <c r="C10439" s="40">
        <v>4</v>
      </c>
      <c r="D10439" s="40" t="s">
        <v>651</v>
      </c>
      <c r="E10439" s="40">
        <v>74</v>
      </c>
      <c r="F10439" s="40" t="s">
        <v>642</v>
      </c>
    </row>
    <row r="10440" spans="1:6" x14ac:dyDescent="0.5">
      <c r="A10440" s="38">
        <v>43732</v>
      </c>
      <c r="B10440" s="39">
        <v>0.83693287037037034</v>
      </c>
      <c r="C10440" s="40">
        <v>4</v>
      </c>
      <c r="D10440" s="40" t="s">
        <v>640</v>
      </c>
      <c r="E10440" s="40">
        <v>73</v>
      </c>
      <c r="F10440" s="40" t="s">
        <v>641</v>
      </c>
    </row>
    <row r="10441" spans="1:6" x14ac:dyDescent="0.5">
      <c r="A10441" s="38">
        <v>43732</v>
      </c>
      <c r="B10441" s="39">
        <v>0.83802083333333333</v>
      </c>
      <c r="C10441" s="40">
        <v>1</v>
      </c>
      <c r="D10441" s="40" t="s">
        <v>640</v>
      </c>
      <c r="E10441" s="40">
        <v>68</v>
      </c>
      <c r="F10441" s="40" t="s">
        <v>641</v>
      </c>
    </row>
    <row r="10442" spans="1:6" x14ac:dyDescent="0.5">
      <c r="A10442" s="38">
        <v>43732</v>
      </c>
      <c r="B10442" s="39">
        <v>0.8435300925925926</v>
      </c>
      <c r="C10442" s="40">
        <v>4</v>
      </c>
      <c r="D10442" s="40" t="s">
        <v>651</v>
      </c>
      <c r="E10442" s="40">
        <v>80</v>
      </c>
      <c r="F10442" s="40" t="s">
        <v>642</v>
      </c>
    </row>
    <row r="10443" spans="1:6" x14ac:dyDescent="0.5">
      <c r="A10443" s="38">
        <v>43732</v>
      </c>
      <c r="B10443" s="39">
        <v>0.84660879629629626</v>
      </c>
      <c r="C10443" s="40">
        <v>4</v>
      </c>
      <c r="D10443" s="40" t="s">
        <v>640</v>
      </c>
      <c r="E10443" s="40">
        <v>88</v>
      </c>
      <c r="F10443" s="40" t="s">
        <v>641</v>
      </c>
    </row>
    <row r="10444" spans="1:6" x14ac:dyDescent="0.5">
      <c r="A10444" s="38">
        <v>43732</v>
      </c>
      <c r="B10444" s="39">
        <v>0.84662037037037041</v>
      </c>
      <c r="C10444" s="40">
        <v>4</v>
      </c>
      <c r="D10444" s="40" t="s">
        <v>640</v>
      </c>
      <c r="E10444" s="40">
        <v>65</v>
      </c>
      <c r="F10444" s="40" t="s">
        <v>641</v>
      </c>
    </row>
    <row r="10445" spans="1:6" x14ac:dyDescent="0.5">
      <c r="A10445" s="38">
        <v>43732</v>
      </c>
      <c r="B10445" s="39">
        <v>0.84719907407407413</v>
      </c>
      <c r="C10445" s="40">
        <v>1</v>
      </c>
      <c r="D10445" s="40" t="s">
        <v>640</v>
      </c>
      <c r="E10445" s="40">
        <v>64</v>
      </c>
      <c r="F10445" s="40" t="s">
        <v>641</v>
      </c>
    </row>
    <row r="10446" spans="1:6" x14ac:dyDescent="0.5">
      <c r="A10446" s="38">
        <v>43732</v>
      </c>
      <c r="B10446" s="39">
        <v>0.84721064814814817</v>
      </c>
      <c r="C10446" s="40">
        <v>1</v>
      </c>
      <c r="D10446" s="40" t="s">
        <v>640</v>
      </c>
      <c r="E10446" s="40">
        <v>45</v>
      </c>
      <c r="F10446" s="40" t="s">
        <v>641</v>
      </c>
    </row>
    <row r="10447" spans="1:6" x14ac:dyDescent="0.5">
      <c r="A10447" s="38">
        <v>43732</v>
      </c>
      <c r="B10447" s="39">
        <v>0.84740740740740739</v>
      </c>
      <c r="C10447" s="40">
        <v>2</v>
      </c>
      <c r="D10447" s="40" t="s">
        <v>640</v>
      </c>
      <c r="E10447" s="40">
        <v>41</v>
      </c>
      <c r="F10447" s="40" t="s">
        <v>641</v>
      </c>
    </row>
    <row r="10448" spans="1:6" x14ac:dyDescent="0.5">
      <c r="A10448" s="38">
        <v>43732</v>
      </c>
      <c r="B10448" s="39">
        <v>0.84881944444444446</v>
      </c>
      <c r="C10448" s="40">
        <v>4</v>
      </c>
      <c r="D10448" s="40" t="s">
        <v>645</v>
      </c>
      <c r="E10448" s="40">
        <v>105</v>
      </c>
      <c r="F10448" s="40" t="s">
        <v>646</v>
      </c>
    </row>
    <row r="10449" spans="1:6" x14ac:dyDescent="0.5">
      <c r="A10449" s="38">
        <v>43732</v>
      </c>
      <c r="B10449" s="39">
        <v>0.85175925925925933</v>
      </c>
      <c r="C10449" s="40">
        <v>4</v>
      </c>
      <c r="D10449" s="40" t="s">
        <v>640</v>
      </c>
      <c r="E10449" s="40">
        <v>72</v>
      </c>
      <c r="F10449" s="40" t="s">
        <v>641</v>
      </c>
    </row>
    <row r="10450" spans="1:6" x14ac:dyDescent="0.5">
      <c r="A10450" s="38">
        <v>43732</v>
      </c>
      <c r="B10450" s="39">
        <v>0.85289351851851858</v>
      </c>
      <c r="C10450" s="40">
        <v>2</v>
      </c>
      <c r="D10450" s="40" t="s">
        <v>651</v>
      </c>
      <c r="E10450" s="40">
        <v>56</v>
      </c>
      <c r="F10450" s="40" t="s">
        <v>642</v>
      </c>
    </row>
    <row r="10451" spans="1:6" x14ac:dyDescent="0.5">
      <c r="A10451" s="38">
        <v>43732</v>
      </c>
      <c r="B10451" s="39">
        <v>0.85638888888888898</v>
      </c>
      <c r="C10451" s="40">
        <v>4</v>
      </c>
      <c r="D10451" s="40" t="s">
        <v>645</v>
      </c>
      <c r="E10451" s="40">
        <v>75</v>
      </c>
      <c r="F10451" s="40" t="s">
        <v>646</v>
      </c>
    </row>
    <row r="10452" spans="1:6" x14ac:dyDescent="0.5">
      <c r="A10452" s="38">
        <v>43732</v>
      </c>
      <c r="B10452" s="39">
        <v>0.85700231481481481</v>
      </c>
      <c r="C10452" s="40">
        <v>4</v>
      </c>
      <c r="D10452" s="40" t="s">
        <v>651</v>
      </c>
      <c r="E10452" s="40">
        <v>80</v>
      </c>
      <c r="F10452" s="40" t="s">
        <v>642</v>
      </c>
    </row>
    <row r="10453" spans="1:6" x14ac:dyDescent="0.5">
      <c r="A10453" s="38">
        <v>43732</v>
      </c>
      <c r="B10453" s="39">
        <v>0.85796296296296293</v>
      </c>
      <c r="C10453" s="40">
        <v>1</v>
      </c>
      <c r="D10453" s="40" t="s">
        <v>640</v>
      </c>
      <c r="E10453" s="40">
        <v>56</v>
      </c>
      <c r="F10453" s="40" t="s">
        <v>641</v>
      </c>
    </row>
    <row r="10454" spans="1:6" x14ac:dyDescent="0.5">
      <c r="A10454" s="38">
        <v>43732</v>
      </c>
      <c r="B10454" s="39">
        <v>0.86388888888888893</v>
      </c>
      <c r="C10454" s="40">
        <v>4</v>
      </c>
      <c r="D10454" s="40" t="s">
        <v>640</v>
      </c>
      <c r="E10454" s="40">
        <v>71</v>
      </c>
      <c r="F10454" s="40" t="s">
        <v>646</v>
      </c>
    </row>
    <row r="10455" spans="1:6" x14ac:dyDescent="0.5">
      <c r="A10455" s="38">
        <v>43732</v>
      </c>
      <c r="B10455" s="39">
        <v>0.86402777777777784</v>
      </c>
      <c r="C10455" s="40">
        <v>4</v>
      </c>
      <c r="D10455" s="40" t="s">
        <v>651</v>
      </c>
      <c r="E10455" s="40">
        <v>85</v>
      </c>
      <c r="F10455" s="40" t="s">
        <v>642</v>
      </c>
    </row>
    <row r="10456" spans="1:6" x14ac:dyDescent="0.5">
      <c r="A10456" s="38">
        <v>43732</v>
      </c>
      <c r="B10456" s="39">
        <v>0.87657407407407406</v>
      </c>
      <c r="C10456" s="40">
        <v>4</v>
      </c>
      <c r="D10456" s="40" t="s">
        <v>640</v>
      </c>
      <c r="E10456" s="40">
        <v>42</v>
      </c>
      <c r="F10456" s="40" t="s">
        <v>646</v>
      </c>
    </row>
    <row r="10457" spans="1:6" x14ac:dyDescent="0.5">
      <c r="A10457" s="38">
        <v>43732</v>
      </c>
      <c r="B10457" s="39">
        <v>0.87673611111111116</v>
      </c>
      <c r="C10457" s="40">
        <v>4</v>
      </c>
      <c r="D10457" s="40" t="s">
        <v>645</v>
      </c>
      <c r="E10457" s="40">
        <v>76</v>
      </c>
      <c r="F10457" s="40" t="s">
        <v>646</v>
      </c>
    </row>
    <row r="10458" spans="1:6" x14ac:dyDescent="0.5">
      <c r="A10458" s="38">
        <v>43732</v>
      </c>
      <c r="B10458" s="39">
        <v>0.88541666666666663</v>
      </c>
      <c r="C10458" s="40">
        <v>4</v>
      </c>
      <c r="D10458" s="40" t="s">
        <v>640</v>
      </c>
      <c r="E10458" s="40">
        <v>60</v>
      </c>
      <c r="F10458" s="40" t="s">
        <v>641</v>
      </c>
    </row>
    <row r="10459" spans="1:6" x14ac:dyDescent="0.5">
      <c r="A10459" s="38">
        <v>43732</v>
      </c>
      <c r="B10459" s="39">
        <v>0.88862268518518517</v>
      </c>
      <c r="C10459" s="40">
        <v>2</v>
      </c>
      <c r="D10459" s="40" t="s">
        <v>640</v>
      </c>
      <c r="E10459" s="40">
        <v>40</v>
      </c>
      <c r="F10459" s="40" t="s">
        <v>641</v>
      </c>
    </row>
    <row r="10460" spans="1:6" x14ac:dyDescent="0.5">
      <c r="A10460" s="38">
        <v>43732</v>
      </c>
      <c r="B10460" s="39">
        <v>0.89212962962962961</v>
      </c>
      <c r="C10460" s="40">
        <v>4</v>
      </c>
      <c r="D10460" s="40" t="s">
        <v>651</v>
      </c>
      <c r="E10460" s="40">
        <v>93</v>
      </c>
      <c r="F10460" s="40" t="s">
        <v>642</v>
      </c>
    </row>
    <row r="10461" spans="1:6" x14ac:dyDescent="0.5">
      <c r="A10461" s="38">
        <v>43732</v>
      </c>
      <c r="B10461" s="39">
        <v>0.89576388888888892</v>
      </c>
      <c r="C10461" s="40">
        <v>4</v>
      </c>
      <c r="D10461" s="40" t="s">
        <v>651</v>
      </c>
      <c r="E10461" s="40">
        <v>80</v>
      </c>
      <c r="F10461" s="40" t="s">
        <v>642</v>
      </c>
    </row>
    <row r="10462" spans="1:6" x14ac:dyDescent="0.5">
      <c r="A10462" s="38">
        <v>43732</v>
      </c>
      <c r="B10462" s="39">
        <v>0.89939814814814811</v>
      </c>
      <c r="C10462" s="40">
        <v>4</v>
      </c>
      <c r="D10462" s="40" t="s">
        <v>651</v>
      </c>
      <c r="E10462" s="40">
        <v>96</v>
      </c>
      <c r="F10462" s="40" t="s">
        <v>642</v>
      </c>
    </row>
    <row r="10463" spans="1:6" x14ac:dyDescent="0.5">
      <c r="A10463" s="38">
        <v>43732</v>
      </c>
      <c r="B10463" s="39">
        <v>0.90023148148148147</v>
      </c>
      <c r="C10463" s="40">
        <v>4</v>
      </c>
      <c r="D10463" s="40" t="s">
        <v>645</v>
      </c>
      <c r="E10463" s="40">
        <v>87</v>
      </c>
      <c r="F10463" s="40" t="s">
        <v>646</v>
      </c>
    </row>
    <row r="10464" spans="1:6" x14ac:dyDescent="0.5">
      <c r="A10464" s="38">
        <v>43732</v>
      </c>
      <c r="B10464" s="39">
        <v>0.90075231481481488</v>
      </c>
      <c r="C10464" s="40">
        <v>4</v>
      </c>
      <c r="D10464" s="40" t="s">
        <v>640</v>
      </c>
      <c r="E10464" s="40">
        <v>41</v>
      </c>
      <c r="F10464" s="40" t="s">
        <v>646</v>
      </c>
    </row>
    <row r="10465" spans="1:6" x14ac:dyDescent="0.5">
      <c r="A10465" s="38">
        <v>43732</v>
      </c>
      <c r="B10465" s="39">
        <v>0.90142361111111102</v>
      </c>
      <c r="C10465" s="40">
        <v>4</v>
      </c>
      <c r="D10465" s="40" t="s">
        <v>640</v>
      </c>
      <c r="E10465" s="40">
        <v>40</v>
      </c>
      <c r="F10465" s="40" t="s">
        <v>641</v>
      </c>
    </row>
    <row r="10466" spans="1:6" x14ac:dyDescent="0.5">
      <c r="A10466" s="38">
        <v>43732</v>
      </c>
      <c r="B10466" s="39">
        <v>0.9014699074074074</v>
      </c>
      <c r="C10466" s="40">
        <v>4</v>
      </c>
      <c r="D10466" s="40" t="s">
        <v>640</v>
      </c>
      <c r="E10466" s="40">
        <v>73</v>
      </c>
      <c r="F10466" s="40" t="s">
        <v>641</v>
      </c>
    </row>
    <row r="10467" spans="1:6" x14ac:dyDescent="0.5">
      <c r="A10467" s="38">
        <v>43732</v>
      </c>
      <c r="B10467" s="39">
        <v>0.90179398148148149</v>
      </c>
      <c r="C10467" s="40">
        <v>4</v>
      </c>
      <c r="D10467" s="40" t="s">
        <v>640</v>
      </c>
      <c r="E10467" s="40">
        <v>72</v>
      </c>
      <c r="F10467" s="40" t="s">
        <v>641</v>
      </c>
    </row>
    <row r="10468" spans="1:6" x14ac:dyDescent="0.5">
      <c r="A10468" s="38">
        <v>43732</v>
      </c>
      <c r="B10468" s="39">
        <v>0.9044444444444445</v>
      </c>
      <c r="C10468" s="40">
        <v>4</v>
      </c>
      <c r="D10468" s="40" t="s">
        <v>640</v>
      </c>
      <c r="E10468" s="40">
        <v>38</v>
      </c>
      <c r="F10468" s="40" t="s">
        <v>642</v>
      </c>
    </row>
    <row r="10469" spans="1:6" x14ac:dyDescent="0.5">
      <c r="A10469" s="38">
        <v>43732</v>
      </c>
      <c r="B10469" s="39">
        <v>0.90605324074074067</v>
      </c>
      <c r="C10469" s="40">
        <v>4</v>
      </c>
      <c r="D10469" s="40" t="s">
        <v>640</v>
      </c>
      <c r="E10469" s="40">
        <v>71</v>
      </c>
      <c r="F10469" s="40" t="s">
        <v>646</v>
      </c>
    </row>
    <row r="10470" spans="1:6" x14ac:dyDescent="0.5">
      <c r="A10470" s="38">
        <v>43732</v>
      </c>
      <c r="B10470" s="39">
        <v>0.90615740740740736</v>
      </c>
      <c r="C10470" s="40">
        <v>4</v>
      </c>
      <c r="D10470" s="40" t="s">
        <v>651</v>
      </c>
      <c r="E10470" s="40">
        <v>86</v>
      </c>
      <c r="F10470" s="40" t="s">
        <v>642</v>
      </c>
    </row>
    <row r="10471" spans="1:6" x14ac:dyDescent="0.5">
      <c r="A10471" s="38">
        <v>43732</v>
      </c>
      <c r="B10471" s="39">
        <v>0.90777777777777768</v>
      </c>
      <c r="C10471" s="40">
        <v>2</v>
      </c>
      <c r="D10471" s="40" t="s">
        <v>640</v>
      </c>
      <c r="E10471" s="40">
        <v>80</v>
      </c>
      <c r="F10471" s="40" t="s">
        <v>641</v>
      </c>
    </row>
    <row r="10472" spans="1:6" x14ac:dyDescent="0.5">
      <c r="A10472" s="38">
        <v>43732</v>
      </c>
      <c r="B10472" s="39">
        <v>0.91326388888888888</v>
      </c>
      <c r="C10472" s="40">
        <v>4</v>
      </c>
      <c r="D10472" s="40" t="s">
        <v>640</v>
      </c>
      <c r="E10472" s="40">
        <v>43</v>
      </c>
      <c r="F10472" s="40" t="s">
        <v>646</v>
      </c>
    </row>
    <row r="10473" spans="1:6" x14ac:dyDescent="0.5">
      <c r="A10473" s="38">
        <v>43732</v>
      </c>
      <c r="B10473" s="39">
        <v>0.91339120370370364</v>
      </c>
      <c r="C10473" s="40">
        <v>4</v>
      </c>
      <c r="D10473" s="40" t="s">
        <v>640</v>
      </c>
      <c r="E10473" s="40">
        <v>68</v>
      </c>
      <c r="F10473" s="40" t="s">
        <v>642</v>
      </c>
    </row>
    <row r="10474" spans="1:6" x14ac:dyDescent="0.5">
      <c r="A10474" s="38">
        <v>43732</v>
      </c>
      <c r="B10474" s="39">
        <v>0.91341435185185194</v>
      </c>
      <c r="C10474" s="40">
        <v>4</v>
      </c>
      <c r="D10474" s="40" t="s">
        <v>640</v>
      </c>
      <c r="E10474" s="40">
        <v>61</v>
      </c>
      <c r="F10474" s="40" t="s">
        <v>641</v>
      </c>
    </row>
    <row r="10475" spans="1:6" x14ac:dyDescent="0.5">
      <c r="A10475" s="38">
        <v>43732</v>
      </c>
      <c r="B10475" s="39">
        <v>0.9143634259259259</v>
      </c>
      <c r="C10475" s="40">
        <v>3</v>
      </c>
      <c r="D10475" s="40" t="s">
        <v>640</v>
      </c>
      <c r="E10475" s="40">
        <v>39</v>
      </c>
      <c r="F10475" s="40" t="s">
        <v>641</v>
      </c>
    </row>
    <row r="10476" spans="1:6" x14ac:dyDescent="0.5">
      <c r="A10476" s="38">
        <v>43732</v>
      </c>
      <c r="B10476" s="39">
        <v>0.91440972222222217</v>
      </c>
      <c r="C10476" s="40">
        <v>3</v>
      </c>
      <c r="D10476" s="40" t="s">
        <v>640</v>
      </c>
      <c r="E10476" s="40">
        <v>44</v>
      </c>
      <c r="F10476" s="40" t="s">
        <v>641</v>
      </c>
    </row>
    <row r="10477" spans="1:6" x14ac:dyDescent="0.5">
      <c r="A10477" s="38">
        <v>43732</v>
      </c>
      <c r="B10477" s="39">
        <v>0.91447916666666673</v>
      </c>
      <c r="C10477" s="40">
        <v>3</v>
      </c>
      <c r="D10477" s="40" t="s">
        <v>640</v>
      </c>
      <c r="E10477" s="40">
        <v>38</v>
      </c>
      <c r="F10477" s="40" t="s">
        <v>641</v>
      </c>
    </row>
    <row r="10478" spans="1:6" x14ac:dyDescent="0.5">
      <c r="A10478" s="38">
        <v>43732</v>
      </c>
      <c r="B10478" s="39">
        <v>0.91449074074074066</v>
      </c>
      <c r="C10478" s="40">
        <v>3</v>
      </c>
      <c r="D10478" s="40" t="s">
        <v>640</v>
      </c>
      <c r="E10478" s="40">
        <v>44</v>
      </c>
      <c r="F10478" s="40" t="s">
        <v>641</v>
      </c>
    </row>
    <row r="10479" spans="1:6" x14ac:dyDescent="0.5">
      <c r="A10479" s="38">
        <v>43732</v>
      </c>
      <c r="B10479" s="39">
        <v>0.91450231481481481</v>
      </c>
      <c r="C10479" s="40">
        <v>3</v>
      </c>
      <c r="D10479" s="40" t="s">
        <v>640</v>
      </c>
      <c r="E10479" s="40">
        <v>41</v>
      </c>
      <c r="F10479" s="40" t="s">
        <v>641</v>
      </c>
    </row>
    <row r="10480" spans="1:6" x14ac:dyDescent="0.5">
      <c r="A10480" s="38">
        <v>43732</v>
      </c>
      <c r="B10480" s="39">
        <v>0.914525462962963</v>
      </c>
      <c r="C10480" s="40">
        <v>3</v>
      </c>
      <c r="D10480" s="40" t="s">
        <v>640</v>
      </c>
      <c r="E10480" s="40">
        <v>54</v>
      </c>
      <c r="F10480" s="40" t="s">
        <v>641</v>
      </c>
    </row>
    <row r="10481" spans="1:6" x14ac:dyDescent="0.5">
      <c r="A10481" s="38">
        <v>43732</v>
      </c>
      <c r="B10481" s="39">
        <v>0.91454861111111108</v>
      </c>
      <c r="C10481" s="40">
        <v>3</v>
      </c>
      <c r="D10481" s="40" t="s">
        <v>640</v>
      </c>
      <c r="E10481" s="40">
        <v>55</v>
      </c>
      <c r="F10481" s="40" t="s">
        <v>641</v>
      </c>
    </row>
    <row r="10482" spans="1:6" x14ac:dyDescent="0.5">
      <c r="A10482" s="38">
        <v>43732</v>
      </c>
      <c r="B10482" s="39">
        <v>0.91456018518518523</v>
      </c>
      <c r="C10482" s="40">
        <v>3</v>
      </c>
      <c r="D10482" s="40" t="s">
        <v>640</v>
      </c>
      <c r="E10482" s="40">
        <v>51</v>
      </c>
      <c r="F10482" s="40" t="s">
        <v>641</v>
      </c>
    </row>
    <row r="10483" spans="1:6" x14ac:dyDescent="0.5">
      <c r="A10483" s="38">
        <v>43732</v>
      </c>
      <c r="B10483" s="39">
        <v>0.91457175925925915</v>
      </c>
      <c r="C10483" s="40">
        <v>3</v>
      </c>
      <c r="D10483" s="40" t="s">
        <v>640</v>
      </c>
      <c r="E10483" s="40">
        <v>53</v>
      </c>
      <c r="F10483" s="40" t="s">
        <v>641</v>
      </c>
    </row>
    <row r="10484" spans="1:6" x14ac:dyDescent="0.5">
      <c r="A10484" s="38">
        <v>43732</v>
      </c>
      <c r="B10484" s="39">
        <v>0.91460648148148149</v>
      </c>
      <c r="C10484" s="40">
        <v>3</v>
      </c>
      <c r="D10484" s="40" t="s">
        <v>640</v>
      </c>
      <c r="E10484" s="40">
        <v>54</v>
      </c>
      <c r="F10484" s="40" t="s">
        <v>641</v>
      </c>
    </row>
    <row r="10485" spans="1:6" x14ac:dyDescent="0.5">
      <c r="A10485" s="38">
        <v>43732</v>
      </c>
      <c r="B10485" s="39">
        <v>0.91462962962962957</v>
      </c>
      <c r="C10485" s="40">
        <v>3</v>
      </c>
      <c r="D10485" s="40" t="s">
        <v>640</v>
      </c>
      <c r="E10485" s="40">
        <v>56</v>
      </c>
      <c r="F10485" s="40" t="s">
        <v>641</v>
      </c>
    </row>
    <row r="10486" spans="1:6" x14ac:dyDescent="0.5">
      <c r="A10486" s="38">
        <v>43732</v>
      </c>
      <c r="B10486" s="39">
        <v>0.91464120370370372</v>
      </c>
      <c r="C10486" s="40">
        <v>3</v>
      </c>
      <c r="D10486" s="40" t="s">
        <v>640</v>
      </c>
      <c r="E10486" s="40">
        <v>47</v>
      </c>
      <c r="F10486" s="40" t="s">
        <v>641</v>
      </c>
    </row>
    <row r="10487" spans="1:6" x14ac:dyDescent="0.5">
      <c r="A10487" s="38">
        <v>43732</v>
      </c>
      <c r="B10487" s="39">
        <v>0.91465277777777787</v>
      </c>
      <c r="C10487" s="40">
        <v>3</v>
      </c>
      <c r="D10487" s="40" t="s">
        <v>640</v>
      </c>
      <c r="E10487" s="40">
        <v>57</v>
      </c>
      <c r="F10487" s="40" t="s">
        <v>641</v>
      </c>
    </row>
    <row r="10488" spans="1:6" x14ac:dyDescent="0.5">
      <c r="A10488" s="38">
        <v>43732</v>
      </c>
      <c r="B10488" s="39">
        <v>0.9146643518518518</v>
      </c>
      <c r="C10488" s="40">
        <v>3</v>
      </c>
      <c r="D10488" s="40" t="s">
        <v>640</v>
      </c>
      <c r="E10488" s="40">
        <v>54</v>
      </c>
      <c r="F10488" s="40" t="s">
        <v>641</v>
      </c>
    </row>
    <row r="10489" spans="1:6" x14ac:dyDescent="0.5">
      <c r="A10489" s="38">
        <v>43732</v>
      </c>
      <c r="B10489" s="39">
        <v>0.91467592592592595</v>
      </c>
      <c r="C10489" s="40">
        <v>3</v>
      </c>
      <c r="D10489" s="40" t="s">
        <v>640</v>
      </c>
      <c r="E10489" s="40">
        <v>51</v>
      </c>
      <c r="F10489" s="40" t="s">
        <v>641</v>
      </c>
    </row>
    <row r="10490" spans="1:6" x14ac:dyDescent="0.5">
      <c r="A10490" s="38">
        <v>43732</v>
      </c>
      <c r="B10490" s="39">
        <v>0.91468749999999999</v>
      </c>
      <c r="C10490" s="40">
        <v>3</v>
      </c>
      <c r="D10490" s="40" t="s">
        <v>640</v>
      </c>
      <c r="E10490" s="40">
        <v>39</v>
      </c>
      <c r="F10490" s="40" t="s">
        <v>641</v>
      </c>
    </row>
    <row r="10491" spans="1:6" x14ac:dyDescent="0.5">
      <c r="A10491" s="38">
        <v>43732</v>
      </c>
      <c r="B10491" s="39">
        <v>0.91469907407407414</v>
      </c>
      <c r="C10491" s="40">
        <v>3</v>
      </c>
      <c r="D10491" s="40" t="s">
        <v>640</v>
      </c>
      <c r="E10491" s="40">
        <v>43</v>
      </c>
      <c r="F10491" s="40" t="s">
        <v>641</v>
      </c>
    </row>
    <row r="10492" spans="1:6" x14ac:dyDescent="0.5">
      <c r="A10492" s="38">
        <v>43732</v>
      </c>
      <c r="B10492" s="39">
        <v>0.91471064814814806</v>
      </c>
      <c r="C10492" s="40">
        <v>3</v>
      </c>
      <c r="D10492" s="40" t="s">
        <v>640</v>
      </c>
      <c r="E10492" s="40">
        <v>56</v>
      </c>
      <c r="F10492" s="40" t="s">
        <v>641</v>
      </c>
    </row>
    <row r="10493" spans="1:6" x14ac:dyDescent="0.5">
      <c r="A10493" s="38">
        <v>43732</v>
      </c>
      <c r="B10493" s="39">
        <v>0.91472222222222221</v>
      </c>
      <c r="C10493" s="40">
        <v>3</v>
      </c>
      <c r="D10493" s="40" t="s">
        <v>640</v>
      </c>
      <c r="E10493" s="40">
        <v>50</v>
      </c>
      <c r="F10493" s="40" t="s">
        <v>641</v>
      </c>
    </row>
    <row r="10494" spans="1:6" x14ac:dyDescent="0.5">
      <c r="A10494" s="38">
        <v>43732</v>
      </c>
      <c r="B10494" s="39">
        <v>0.91473379629629636</v>
      </c>
      <c r="C10494" s="40">
        <v>3</v>
      </c>
      <c r="D10494" s="40" t="s">
        <v>640</v>
      </c>
      <c r="E10494" s="40">
        <v>56</v>
      </c>
      <c r="F10494" s="40" t="s">
        <v>641</v>
      </c>
    </row>
    <row r="10495" spans="1:6" x14ac:dyDescent="0.5">
      <c r="A10495" s="38">
        <v>43732</v>
      </c>
      <c r="B10495" s="39">
        <v>0.9147453703703704</v>
      </c>
      <c r="C10495" s="40">
        <v>3</v>
      </c>
      <c r="D10495" s="40" t="s">
        <v>640</v>
      </c>
      <c r="E10495" s="40">
        <v>56</v>
      </c>
      <c r="F10495" s="40" t="s">
        <v>641</v>
      </c>
    </row>
    <row r="10496" spans="1:6" x14ac:dyDescent="0.5">
      <c r="A10496" s="38">
        <v>43732</v>
      </c>
      <c r="B10496" s="39">
        <v>0.91475694444444444</v>
      </c>
      <c r="C10496" s="40">
        <v>3</v>
      </c>
      <c r="D10496" s="40" t="s">
        <v>640</v>
      </c>
      <c r="E10496" s="40">
        <v>61</v>
      </c>
      <c r="F10496" s="40" t="s">
        <v>641</v>
      </c>
    </row>
    <row r="10497" spans="1:6" x14ac:dyDescent="0.5">
      <c r="A10497" s="38">
        <v>43732</v>
      </c>
      <c r="B10497" s="39">
        <v>0.91476851851851848</v>
      </c>
      <c r="C10497" s="40">
        <v>3</v>
      </c>
      <c r="D10497" s="40" t="s">
        <v>640</v>
      </c>
      <c r="E10497" s="40">
        <v>62</v>
      </c>
      <c r="F10497" s="40" t="s">
        <v>641</v>
      </c>
    </row>
    <row r="10498" spans="1:6" x14ac:dyDescent="0.5">
      <c r="A10498" s="38">
        <v>43732</v>
      </c>
      <c r="B10498" s="39">
        <v>0.91478009259259263</v>
      </c>
      <c r="C10498" s="40">
        <v>3</v>
      </c>
      <c r="D10498" s="40" t="s">
        <v>640</v>
      </c>
      <c r="E10498" s="40">
        <v>62</v>
      </c>
      <c r="F10498" s="40" t="s">
        <v>641</v>
      </c>
    </row>
    <row r="10499" spans="1:6" x14ac:dyDescent="0.5">
      <c r="A10499" s="38">
        <v>43732</v>
      </c>
      <c r="B10499" s="39">
        <v>0.91479166666666656</v>
      </c>
      <c r="C10499" s="40">
        <v>3</v>
      </c>
      <c r="D10499" s="40" t="s">
        <v>640</v>
      </c>
      <c r="E10499" s="40">
        <v>52</v>
      </c>
      <c r="F10499" s="40" t="s">
        <v>641</v>
      </c>
    </row>
    <row r="10500" spans="1:6" x14ac:dyDescent="0.5">
      <c r="A10500" s="38">
        <v>43732</v>
      </c>
      <c r="B10500" s="39">
        <v>0.91480324074074071</v>
      </c>
      <c r="C10500" s="40">
        <v>3</v>
      </c>
      <c r="D10500" s="40" t="s">
        <v>640</v>
      </c>
      <c r="E10500" s="40">
        <v>58</v>
      </c>
      <c r="F10500" s="40" t="s">
        <v>641</v>
      </c>
    </row>
    <row r="10501" spans="1:6" x14ac:dyDescent="0.5">
      <c r="A10501" s="38">
        <v>43732</v>
      </c>
      <c r="B10501" s="39">
        <v>0.91481481481481486</v>
      </c>
      <c r="C10501" s="40">
        <v>3</v>
      </c>
      <c r="D10501" s="40" t="s">
        <v>640</v>
      </c>
      <c r="E10501" s="40">
        <v>62</v>
      </c>
      <c r="F10501" s="40" t="s">
        <v>641</v>
      </c>
    </row>
    <row r="10502" spans="1:6" x14ac:dyDescent="0.5">
      <c r="A10502" s="38">
        <v>43732</v>
      </c>
      <c r="B10502" s="39">
        <v>0.9148263888888889</v>
      </c>
      <c r="C10502" s="40">
        <v>3</v>
      </c>
      <c r="D10502" s="40" t="s">
        <v>640</v>
      </c>
      <c r="E10502" s="40">
        <v>62</v>
      </c>
      <c r="F10502" s="40" t="s">
        <v>641</v>
      </c>
    </row>
    <row r="10503" spans="1:6" x14ac:dyDescent="0.5">
      <c r="A10503" s="38">
        <v>43732</v>
      </c>
      <c r="B10503" s="39">
        <v>0.91483796296296294</v>
      </c>
      <c r="C10503" s="40">
        <v>3</v>
      </c>
      <c r="D10503" s="40" t="s">
        <v>640</v>
      </c>
      <c r="E10503" s="40">
        <v>51</v>
      </c>
      <c r="F10503" s="40" t="s">
        <v>641</v>
      </c>
    </row>
    <row r="10504" spans="1:6" x14ac:dyDescent="0.5">
      <c r="A10504" s="38">
        <v>43732</v>
      </c>
      <c r="B10504" s="39">
        <v>0.91484953703703698</v>
      </c>
      <c r="C10504" s="40">
        <v>3</v>
      </c>
      <c r="D10504" s="40" t="s">
        <v>640</v>
      </c>
      <c r="E10504" s="40">
        <v>50</v>
      </c>
      <c r="F10504" s="40" t="s">
        <v>641</v>
      </c>
    </row>
    <row r="10505" spans="1:6" x14ac:dyDescent="0.5">
      <c r="A10505" s="38">
        <v>43732</v>
      </c>
      <c r="B10505" s="39">
        <v>0.91486111111111112</v>
      </c>
      <c r="C10505" s="40">
        <v>3</v>
      </c>
      <c r="D10505" s="40" t="s">
        <v>640</v>
      </c>
      <c r="E10505" s="40">
        <v>59</v>
      </c>
      <c r="F10505" s="40" t="s">
        <v>641</v>
      </c>
    </row>
    <row r="10506" spans="1:6" x14ac:dyDescent="0.5">
      <c r="A10506" s="38">
        <v>43732</v>
      </c>
      <c r="B10506" s="39">
        <v>0.91487268518518527</v>
      </c>
      <c r="C10506" s="40">
        <v>3</v>
      </c>
      <c r="D10506" s="40" t="s">
        <v>640</v>
      </c>
      <c r="E10506" s="40">
        <v>59</v>
      </c>
      <c r="F10506" s="40" t="s">
        <v>641</v>
      </c>
    </row>
    <row r="10507" spans="1:6" x14ac:dyDescent="0.5">
      <c r="A10507" s="38">
        <v>43732</v>
      </c>
      <c r="B10507" s="39">
        <v>0.9148842592592592</v>
      </c>
      <c r="C10507" s="40">
        <v>3</v>
      </c>
      <c r="D10507" s="40" t="s">
        <v>640</v>
      </c>
      <c r="E10507" s="40">
        <v>57</v>
      </c>
      <c r="F10507" s="40" t="s">
        <v>641</v>
      </c>
    </row>
    <row r="10508" spans="1:6" x14ac:dyDescent="0.5">
      <c r="A10508" s="38">
        <v>43732</v>
      </c>
      <c r="B10508" s="39">
        <v>0.91489583333333335</v>
      </c>
      <c r="C10508" s="40">
        <v>3</v>
      </c>
      <c r="D10508" s="40" t="s">
        <v>640</v>
      </c>
      <c r="E10508" s="40">
        <v>48</v>
      </c>
      <c r="F10508" s="40" t="s">
        <v>641</v>
      </c>
    </row>
    <row r="10509" spans="1:6" x14ac:dyDescent="0.5">
      <c r="A10509" s="38">
        <v>43732</v>
      </c>
      <c r="B10509" s="39">
        <v>0.91490740740740739</v>
      </c>
      <c r="C10509" s="40">
        <v>3</v>
      </c>
      <c r="D10509" s="40" t="s">
        <v>640</v>
      </c>
      <c r="E10509" s="40">
        <v>50</v>
      </c>
      <c r="F10509" s="40" t="s">
        <v>641</v>
      </c>
    </row>
    <row r="10510" spans="1:6" x14ac:dyDescent="0.5">
      <c r="A10510" s="38">
        <v>43732</v>
      </c>
      <c r="B10510" s="39">
        <v>0.91491898148148154</v>
      </c>
      <c r="C10510" s="40">
        <v>3</v>
      </c>
      <c r="D10510" s="40" t="s">
        <v>640</v>
      </c>
      <c r="E10510" s="40">
        <v>50</v>
      </c>
      <c r="F10510" s="40" t="s">
        <v>641</v>
      </c>
    </row>
    <row r="10511" spans="1:6" x14ac:dyDescent="0.5">
      <c r="A10511" s="38">
        <v>43732</v>
      </c>
      <c r="B10511" s="39">
        <v>0.91493055555555547</v>
      </c>
      <c r="C10511" s="40">
        <v>3</v>
      </c>
      <c r="D10511" s="40" t="s">
        <v>640</v>
      </c>
      <c r="E10511" s="40">
        <v>54</v>
      </c>
      <c r="F10511" s="40" t="s">
        <v>641</v>
      </c>
    </row>
    <row r="10512" spans="1:6" x14ac:dyDescent="0.5">
      <c r="A10512" s="38">
        <v>43732</v>
      </c>
      <c r="B10512" s="39">
        <v>0.91494212962962962</v>
      </c>
      <c r="C10512" s="40">
        <v>3</v>
      </c>
      <c r="D10512" s="40" t="s">
        <v>640</v>
      </c>
      <c r="E10512" s="40">
        <v>57</v>
      </c>
      <c r="F10512" s="40" t="s">
        <v>641</v>
      </c>
    </row>
    <row r="10513" spans="1:6" x14ac:dyDescent="0.5">
      <c r="A10513" s="38">
        <v>43732</v>
      </c>
      <c r="B10513" s="39">
        <v>0.91495370370370377</v>
      </c>
      <c r="C10513" s="40">
        <v>3</v>
      </c>
      <c r="D10513" s="40" t="s">
        <v>640</v>
      </c>
      <c r="E10513" s="40">
        <v>57</v>
      </c>
      <c r="F10513" s="40" t="s">
        <v>641</v>
      </c>
    </row>
    <row r="10514" spans="1:6" x14ac:dyDescent="0.5">
      <c r="A10514" s="38">
        <v>43732</v>
      </c>
      <c r="B10514" s="39">
        <v>0.91496527777777781</v>
      </c>
      <c r="C10514" s="40">
        <v>3</v>
      </c>
      <c r="D10514" s="40" t="s">
        <v>640</v>
      </c>
      <c r="E10514" s="40">
        <v>57</v>
      </c>
      <c r="F10514" s="40" t="s">
        <v>641</v>
      </c>
    </row>
    <row r="10515" spans="1:6" x14ac:dyDescent="0.5">
      <c r="A10515" s="38">
        <v>43732</v>
      </c>
      <c r="B10515" s="39">
        <v>0.91498842592592589</v>
      </c>
      <c r="C10515" s="40">
        <v>3</v>
      </c>
      <c r="D10515" s="40" t="s">
        <v>640</v>
      </c>
      <c r="E10515" s="40">
        <v>57</v>
      </c>
      <c r="F10515" s="40" t="s">
        <v>641</v>
      </c>
    </row>
    <row r="10516" spans="1:6" x14ac:dyDescent="0.5">
      <c r="A10516" s="38">
        <v>43732</v>
      </c>
      <c r="B10516" s="39">
        <v>0.91500000000000004</v>
      </c>
      <c r="C10516" s="40">
        <v>3</v>
      </c>
      <c r="D10516" s="40" t="s">
        <v>640</v>
      </c>
      <c r="E10516" s="40">
        <v>47</v>
      </c>
      <c r="F10516" s="40" t="s">
        <v>641</v>
      </c>
    </row>
    <row r="10517" spans="1:6" x14ac:dyDescent="0.5">
      <c r="A10517" s="38">
        <v>43732</v>
      </c>
      <c r="B10517" s="39">
        <v>0.91501157407407396</v>
      </c>
      <c r="C10517" s="40">
        <v>3</v>
      </c>
      <c r="D10517" s="40" t="s">
        <v>640</v>
      </c>
      <c r="E10517" s="40">
        <v>58</v>
      </c>
      <c r="F10517" s="40" t="s">
        <v>641</v>
      </c>
    </row>
    <row r="10518" spans="1:6" x14ac:dyDescent="0.5">
      <c r="A10518" s="38">
        <v>43732</v>
      </c>
      <c r="B10518" s="39">
        <v>0.91502314814814811</v>
      </c>
      <c r="C10518" s="40">
        <v>3</v>
      </c>
      <c r="D10518" s="40" t="s">
        <v>640</v>
      </c>
      <c r="E10518" s="40">
        <v>53</v>
      </c>
      <c r="F10518" s="40" t="s">
        <v>641</v>
      </c>
    </row>
    <row r="10519" spans="1:6" x14ac:dyDescent="0.5">
      <c r="A10519" s="38">
        <v>43732</v>
      </c>
      <c r="B10519" s="39">
        <v>0.91503472222222226</v>
      </c>
      <c r="C10519" s="40">
        <v>3</v>
      </c>
      <c r="D10519" s="40" t="s">
        <v>640</v>
      </c>
      <c r="E10519" s="40">
        <v>53</v>
      </c>
      <c r="F10519" s="40" t="s">
        <v>641</v>
      </c>
    </row>
    <row r="10520" spans="1:6" x14ac:dyDescent="0.5">
      <c r="A10520" s="38">
        <v>43732</v>
      </c>
      <c r="B10520" s="39">
        <v>0.9150462962962963</v>
      </c>
      <c r="C10520" s="40">
        <v>3</v>
      </c>
      <c r="D10520" s="40" t="s">
        <v>640</v>
      </c>
      <c r="E10520" s="40">
        <v>48</v>
      </c>
      <c r="F10520" s="40" t="s">
        <v>641</v>
      </c>
    </row>
    <row r="10521" spans="1:6" x14ac:dyDescent="0.5">
      <c r="A10521" s="38">
        <v>43732</v>
      </c>
      <c r="B10521" s="39">
        <v>0.91505787037037034</v>
      </c>
      <c r="C10521" s="40">
        <v>3</v>
      </c>
      <c r="D10521" s="40" t="s">
        <v>640</v>
      </c>
      <c r="E10521" s="40">
        <v>57</v>
      </c>
      <c r="F10521" s="40" t="s">
        <v>641</v>
      </c>
    </row>
    <row r="10522" spans="1:6" x14ac:dyDescent="0.5">
      <c r="A10522" s="38">
        <v>43732</v>
      </c>
      <c r="B10522" s="39">
        <v>0.91506944444444438</v>
      </c>
      <c r="C10522" s="40">
        <v>3</v>
      </c>
      <c r="D10522" s="40" t="s">
        <v>640</v>
      </c>
      <c r="E10522" s="40">
        <v>54</v>
      </c>
      <c r="F10522" s="40" t="s">
        <v>641</v>
      </c>
    </row>
    <row r="10523" spans="1:6" x14ac:dyDescent="0.5">
      <c r="A10523" s="38">
        <v>43732</v>
      </c>
      <c r="B10523" s="39">
        <v>0.91508101851851853</v>
      </c>
      <c r="C10523" s="40">
        <v>3</v>
      </c>
      <c r="D10523" s="40" t="s">
        <v>640</v>
      </c>
      <c r="E10523" s="40">
        <v>58</v>
      </c>
      <c r="F10523" s="40" t="s">
        <v>641</v>
      </c>
    </row>
    <row r="10524" spans="1:6" x14ac:dyDescent="0.5">
      <c r="A10524" s="38">
        <v>43732</v>
      </c>
      <c r="B10524" s="39">
        <v>0.91509259259259268</v>
      </c>
      <c r="C10524" s="40">
        <v>3</v>
      </c>
      <c r="D10524" s="40" t="s">
        <v>640</v>
      </c>
      <c r="E10524" s="40">
        <v>58</v>
      </c>
      <c r="F10524" s="40" t="s">
        <v>641</v>
      </c>
    </row>
    <row r="10525" spans="1:6" x14ac:dyDescent="0.5">
      <c r="A10525" s="38">
        <v>43732</v>
      </c>
      <c r="B10525" s="39">
        <v>0.91510416666666661</v>
      </c>
      <c r="C10525" s="40">
        <v>3</v>
      </c>
      <c r="D10525" s="40" t="s">
        <v>640</v>
      </c>
      <c r="E10525" s="40">
        <v>56</v>
      </c>
      <c r="F10525" s="40" t="s">
        <v>641</v>
      </c>
    </row>
    <row r="10526" spans="1:6" x14ac:dyDescent="0.5">
      <c r="A10526" s="38">
        <v>43732</v>
      </c>
      <c r="B10526" s="39">
        <v>0.91511574074074076</v>
      </c>
      <c r="C10526" s="40">
        <v>3</v>
      </c>
      <c r="D10526" s="40" t="s">
        <v>640</v>
      </c>
      <c r="E10526" s="40">
        <v>40</v>
      </c>
      <c r="F10526" s="40" t="s">
        <v>641</v>
      </c>
    </row>
    <row r="10527" spans="1:6" x14ac:dyDescent="0.5">
      <c r="A10527" s="38">
        <v>43732</v>
      </c>
      <c r="B10527" s="39">
        <v>0.9151273148148148</v>
      </c>
      <c r="C10527" s="40">
        <v>3</v>
      </c>
      <c r="D10527" s="40" t="s">
        <v>640</v>
      </c>
      <c r="E10527" s="40">
        <v>43</v>
      </c>
      <c r="F10527" s="40" t="s">
        <v>641</v>
      </c>
    </row>
    <row r="10528" spans="1:6" x14ac:dyDescent="0.5">
      <c r="A10528" s="38">
        <v>43732</v>
      </c>
      <c r="B10528" s="39">
        <v>0.91515046296296287</v>
      </c>
      <c r="C10528" s="40">
        <v>3</v>
      </c>
      <c r="D10528" s="40" t="s">
        <v>640</v>
      </c>
      <c r="E10528" s="40">
        <v>47</v>
      </c>
      <c r="F10528" s="40" t="s">
        <v>641</v>
      </c>
    </row>
    <row r="10529" spans="1:6" x14ac:dyDescent="0.5">
      <c r="A10529" s="38">
        <v>43732</v>
      </c>
      <c r="B10529" s="39">
        <v>0.91516203703703702</v>
      </c>
      <c r="C10529" s="40">
        <v>3</v>
      </c>
      <c r="D10529" s="40" t="s">
        <v>640</v>
      </c>
      <c r="E10529" s="40">
        <v>60</v>
      </c>
      <c r="F10529" s="40" t="s">
        <v>641</v>
      </c>
    </row>
    <row r="10530" spans="1:6" x14ac:dyDescent="0.5">
      <c r="A10530" s="38">
        <v>43732</v>
      </c>
      <c r="B10530" s="39">
        <v>0.91517361111111117</v>
      </c>
      <c r="C10530" s="40">
        <v>3</v>
      </c>
      <c r="D10530" s="40" t="s">
        <v>640</v>
      </c>
      <c r="E10530" s="40">
        <v>52</v>
      </c>
      <c r="F10530" s="40" t="s">
        <v>641</v>
      </c>
    </row>
    <row r="10531" spans="1:6" x14ac:dyDescent="0.5">
      <c r="A10531" s="38">
        <v>43732</v>
      </c>
      <c r="B10531" s="39">
        <v>0.91519675925925925</v>
      </c>
      <c r="C10531" s="40">
        <v>3</v>
      </c>
      <c r="D10531" s="40" t="s">
        <v>640</v>
      </c>
      <c r="E10531" s="40">
        <v>59</v>
      </c>
      <c r="F10531" s="40" t="s">
        <v>641</v>
      </c>
    </row>
    <row r="10532" spans="1:6" x14ac:dyDescent="0.5">
      <c r="A10532" s="38">
        <v>43732</v>
      </c>
      <c r="B10532" s="39">
        <v>0.91520833333333329</v>
      </c>
      <c r="C10532" s="40">
        <v>3</v>
      </c>
      <c r="D10532" s="40" t="s">
        <v>640</v>
      </c>
      <c r="E10532" s="40">
        <v>55</v>
      </c>
      <c r="F10532" s="40" t="s">
        <v>641</v>
      </c>
    </row>
    <row r="10533" spans="1:6" x14ac:dyDescent="0.5">
      <c r="A10533" s="38">
        <v>43732</v>
      </c>
      <c r="B10533" s="39">
        <v>0.91521990740740744</v>
      </c>
      <c r="C10533" s="40">
        <v>3</v>
      </c>
      <c r="D10533" s="40" t="s">
        <v>640</v>
      </c>
      <c r="E10533" s="40">
        <v>59</v>
      </c>
      <c r="F10533" s="40" t="s">
        <v>641</v>
      </c>
    </row>
    <row r="10534" spans="1:6" x14ac:dyDescent="0.5">
      <c r="A10534" s="38">
        <v>43732</v>
      </c>
      <c r="B10534" s="39">
        <v>0.91523148148148137</v>
      </c>
      <c r="C10534" s="40">
        <v>3</v>
      </c>
      <c r="D10534" s="40" t="s">
        <v>640</v>
      </c>
      <c r="E10534" s="40">
        <v>45</v>
      </c>
      <c r="F10534" s="40" t="s">
        <v>641</v>
      </c>
    </row>
    <row r="10535" spans="1:6" x14ac:dyDescent="0.5">
      <c r="A10535" s="38">
        <v>43732</v>
      </c>
      <c r="B10535" s="39">
        <v>0.91525462962962967</v>
      </c>
      <c r="C10535" s="40">
        <v>3</v>
      </c>
      <c r="D10535" s="40" t="s">
        <v>640</v>
      </c>
      <c r="E10535" s="40">
        <v>45</v>
      </c>
      <c r="F10535" s="40" t="s">
        <v>641</v>
      </c>
    </row>
    <row r="10536" spans="1:6" x14ac:dyDescent="0.5">
      <c r="A10536" s="38">
        <v>43732</v>
      </c>
      <c r="B10536" s="39">
        <v>0.91526620370370371</v>
      </c>
      <c r="C10536" s="40">
        <v>3</v>
      </c>
      <c r="D10536" s="40" t="s">
        <v>640</v>
      </c>
      <c r="E10536" s="40">
        <v>49</v>
      </c>
      <c r="F10536" s="40" t="s">
        <v>641</v>
      </c>
    </row>
    <row r="10537" spans="1:6" x14ac:dyDescent="0.5">
      <c r="A10537" s="38">
        <v>43732</v>
      </c>
      <c r="B10537" s="39">
        <v>0.91527777777777775</v>
      </c>
      <c r="C10537" s="40">
        <v>3</v>
      </c>
      <c r="D10537" s="40" t="s">
        <v>640</v>
      </c>
      <c r="E10537" s="40">
        <v>52</v>
      </c>
      <c r="F10537" s="40" t="s">
        <v>641</v>
      </c>
    </row>
    <row r="10538" spans="1:6" x14ac:dyDescent="0.5">
      <c r="A10538" s="38">
        <v>43732</v>
      </c>
      <c r="B10538" s="39">
        <v>0.91528935185185178</v>
      </c>
      <c r="C10538" s="40">
        <v>3</v>
      </c>
      <c r="D10538" s="40" t="s">
        <v>640</v>
      </c>
      <c r="E10538" s="40">
        <v>55</v>
      </c>
      <c r="F10538" s="40" t="s">
        <v>641</v>
      </c>
    </row>
    <row r="10539" spans="1:6" x14ac:dyDescent="0.5">
      <c r="A10539" s="38">
        <v>43732</v>
      </c>
      <c r="B10539" s="39">
        <v>0.91530092592592593</v>
      </c>
      <c r="C10539" s="40">
        <v>3</v>
      </c>
      <c r="D10539" s="40" t="s">
        <v>640</v>
      </c>
      <c r="E10539" s="40">
        <v>55</v>
      </c>
      <c r="F10539" s="40" t="s">
        <v>641</v>
      </c>
    </row>
    <row r="10540" spans="1:6" x14ac:dyDescent="0.5">
      <c r="A10540" s="38">
        <v>43732</v>
      </c>
      <c r="B10540" s="39">
        <v>0.91531250000000008</v>
      </c>
      <c r="C10540" s="40">
        <v>3</v>
      </c>
      <c r="D10540" s="40" t="s">
        <v>640</v>
      </c>
      <c r="E10540" s="40">
        <v>62</v>
      </c>
      <c r="F10540" s="40" t="s">
        <v>641</v>
      </c>
    </row>
    <row r="10541" spans="1:6" x14ac:dyDescent="0.5">
      <c r="A10541" s="38">
        <v>43732</v>
      </c>
      <c r="B10541" s="39">
        <v>0.91532407407407401</v>
      </c>
      <c r="C10541" s="40">
        <v>3</v>
      </c>
      <c r="D10541" s="40" t="s">
        <v>640</v>
      </c>
      <c r="E10541" s="40">
        <v>62</v>
      </c>
      <c r="F10541" s="40" t="s">
        <v>641</v>
      </c>
    </row>
    <row r="10542" spans="1:6" x14ac:dyDescent="0.5">
      <c r="A10542" s="38">
        <v>43732</v>
      </c>
      <c r="B10542" s="39">
        <v>0.91533564814814816</v>
      </c>
      <c r="C10542" s="40">
        <v>3</v>
      </c>
      <c r="D10542" s="40" t="s">
        <v>640</v>
      </c>
      <c r="E10542" s="40">
        <v>57</v>
      </c>
      <c r="F10542" s="40" t="s">
        <v>641</v>
      </c>
    </row>
    <row r="10543" spans="1:6" x14ac:dyDescent="0.5">
      <c r="A10543" s="38">
        <v>43732</v>
      </c>
      <c r="B10543" s="39">
        <v>0.9153472222222222</v>
      </c>
      <c r="C10543" s="40">
        <v>3</v>
      </c>
      <c r="D10543" s="40" t="s">
        <v>640</v>
      </c>
      <c r="E10543" s="40">
        <v>52</v>
      </c>
      <c r="F10543" s="40" t="s">
        <v>641</v>
      </c>
    </row>
    <row r="10544" spans="1:6" x14ac:dyDescent="0.5">
      <c r="A10544" s="38">
        <v>43732</v>
      </c>
      <c r="B10544" s="39">
        <v>0.91535879629629635</v>
      </c>
      <c r="C10544" s="40">
        <v>3</v>
      </c>
      <c r="D10544" s="40" t="s">
        <v>640</v>
      </c>
      <c r="E10544" s="40">
        <v>57</v>
      </c>
      <c r="F10544" s="40" t="s">
        <v>641</v>
      </c>
    </row>
    <row r="10545" spans="1:6" x14ac:dyDescent="0.5">
      <c r="A10545" s="38">
        <v>43732</v>
      </c>
      <c r="B10545" s="39">
        <v>0.91537037037037028</v>
      </c>
      <c r="C10545" s="40">
        <v>3</v>
      </c>
      <c r="D10545" s="40" t="s">
        <v>640</v>
      </c>
      <c r="E10545" s="40">
        <v>50</v>
      </c>
      <c r="F10545" s="40" t="s">
        <v>641</v>
      </c>
    </row>
    <row r="10546" spans="1:6" x14ac:dyDescent="0.5">
      <c r="A10546" s="38">
        <v>43732</v>
      </c>
      <c r="B10546" s="39">
        <v>0.91538194444444443</v>
      </c>
      <c r="C10546" s="40">
        <v>3</v>
      </c>
      <c r="D10546" s="40" t="s">
        <v>640</v>
      </c>
      <c r="E10546" s="40">
        <v>49</v>
      </c>
      <c r="F10546" s="40" t="s">
        <v>641</v>
      </c>
    </row>
    <row r="10547" spans="1:6" x14ac:dyDescent="0.5">
      <c r="A10547" s="38">
        <v>43732</v>
      </c>
      <c r="B10547" s="39">
        <v>0.92800925925925926</v>
      </c>
      <c r="C10547" s="40">
        <v>4</v>
      </c>
      <c r="D10547" s="40" t="s">
        <v>640</v>
      </c>
      <c r="E10547" s="40">
        <v>56</v>
      </c>
      <c r="F10547" s="40" t="s">
        <v>641</v>
      </c>
    </row>
    <row r="10548" spans="1:6" x14ac:dyDescent="0.5">
      <c r="A10548" s="38">
        <v>43732</v>
      </c>
      <c r="B10548" s="39">
        <v>0.93418981481481478</v>
      </c>
      <c r="C10548" s="40">
        <v>2</v>
      </c>
      <c r="D10548" s="40" t="s">
        <v>651</v>
      </c>
      <c r="E10548" s="40">
        <v>63</v>
      </c>
      <c r="F10548" s="40" t="s">
        <v>642</v>
      </c>
    </row>
    <row r="10549" spans="1:6" x14ac:dyDescent="0.5">
      <c r="A10549" s="38">
        <v>43732</v>
      </c>
      <c r="B10549" s="39">
        <v>0.94248842592592597</v>
      </c>
      <c r="C10549" s="40">
        <v>4</v>
      </c>
      <c r="D10549" s="40" t="s">
        <v>640</v>
      </c>
      <c r="E10549" s="40">
        <v>39</v>
      </c>
      <c r="F10549" s="40" t="s">
        <v>641</v>
      </c>
    </row>
    <row r="10550" spans="1:6" x14ac:dyDescent="0.5">
      <c r="A10550" s="38">
        <v>43732</v>
      </c>
      <c r="B10550" s="39">
        <v>0.94790509259259259</v>
      </c>
      <c r="C10550" s="40">
        <v>2</v>
      </c>
      <c r="D10550" s="40" t="s">
        <v>640</v>
      </c>
      <c r="E10550" s="40">
        <v>62</v>
      </c>
      <c r="F10550" s="40" t="s">
        <v>646</v>
      </c>
    </row>
    <row r="10551" spans="1:6" x14ac:dyDescent="0.5">
      <c r="A10551" s="38">
        <v>43732</v>
      </c>
      <c r="B10551" s="39">
        <v>0.9515162037037036</v>
      </c>
      <c r="C10551" s="40">
        <v>2</v>
      </c>
      <c r="D10551" s="40" t="s">
        <v>651</v>
      </c>
      <c r="E10551" s="40">
        <v>50</v>
      </c>
      <c r="F10551" s="40" t="s">
        <v>642</v>
      </c>
    </row>
    <row r="10552" spans="1:6" x14ac:dyDescent="0.5">
      <c r="A10552" s="38">
        <v>43732</v>
      </c>
      <c r="B10552" s="39">
        <v>0.95363425925925915</v>
      </c>
      <c r="C10552" s="40">
        <v>3</v>
      </c>
      <c r="D10552" s="40" t="s">
        <v>651</v>
      </c>
      <c r="E10552" s="40">
        <v>127</v>
      </c>
      <c r="F10552" s="40" t="s">
        <v>642</v>
      </c>
    </row>
    <row r="10553" spans="1:6" x14ac:dyDescent="0.5">
      <c r="A10553" s="38">
        <v>43732</v>
      </c>
      <c r="B10553" s="39">
        <v>0.95468750000000002</v>
      </c>
      <c r="C10553" s="40">
        <v>1</v>
      </c>
      <c r="D10553" s="40" t="s">
        <v>651</v>
      </c>
      <c r="E10553" s="40">
        <v>65</v>
      </c>
      <c r="F10553" s="40" t="s">
        <v>642</v>
      </c>
    </row>
    <row r="10554" spans="1:6" x14ac:dyDescent="0.5">
      <c r="A10554" s="38">
        <v>43732</v>
      </c>
      <c r="B10554" s="39">
        <v>0.96232638888888899</v>
      </c>
      <c r="C10554" s="40">
        <v>4</v>
      </c>
      <c r="D10554" s="40" t="s">
        <v>651</v>
      </c>
      <c r="E10554" s="40">
        <v>127</v>
      </c>
      <c r="F10554" s="40" t="s">
        <v>642</v>
      </c>
    </row>
    <row r="10555" spans="1:6" x14ac:dyDescent="0.5">
      <c r="A10555" s="38">
        <v>43732</v>
      </c>
      <c r="B10555" s="39">
        <v>0.96379629629629626</v>
      </c>
      <c r="C10555" s="40">
        <v>1</v>
      </c>
      <c r="D10555" s="40" t="s">
        <v>651</v>
      </c>
      <c r="E10555" s="40">
        <v>54</v>
      </c>
      <c r="F10555" s="40" t="s">
        <v>642</v>
      </c>
    </row>
    <row r="10556" spans="1:6" x14ac:dyDescent="0.5">
      <c r="A10556" s="38">
        <v>43732</v>
      </c>
      <c r="B10556" s="39">
        <v>0.96469907407407407</v>
      </c>
      <c r="C10556" s="40">
        <v>2</v>
      </c>
      <c r="D10556" s="40" t="s">
        <v>640</v>
      </c>
      <c r="E10556" s="40">
        <v>39</v>
      </c>
      <c r="F10556" s="40" t="s">
        <v>641</v>
      </c>
    </row>
    <row r="10557" spans="1:6" x14ac:dyDescent="0.5">
      <c r="A10557" s="38">
        <v>43732</v>
      </c>
      <c r="B10557" s="39">
        <v>0.97002314814814816</v>
      </c>
      <c r="C10557" s="40">
        <v>4</v>
      </c>
      <c r="D10557" s="40" t="s">
        <v>645</v>
      </c>
      <c r="E10557" s="40">
        <v>73</v>
      </c>
      <c r="F10557" s="40" t="s">
        <v>646</v>
      </c>
    </row>
    <row r="10558" spans="1:6" x14ac:dyDescent="0.5">
      <c r="A10558" s="38">
        <v>43732</v>
      </c>
      <c r="B10558" s="39">
        <v>0.97004629629629635</v>
      </c>
      <c r="C10558" s="40">
        <v>4</v>
      </c>
      <c r="D10558" s="40" t="s">
        <v>640</v>
      </c>
      <c r="E10558" s="40">
        <v>78</v>
      </c>
      <c r="F10558" s="40" t="s">
        <v>641</v>
      </c>
    </row>
    <row r="10559" spans="1:6" x14ac:dyDescent="0.5">
      <c r="A10559" s="38">
        <v>43732</v>
      </c>
      <c r="B10559" s="39">
        <v>0.99291666666666656</v>
      </c>
      <c r="C10559" s="40">
        <v>4</v>
      </c>
      <c r="D10559" s="40" t="s">
        <v>645</v>
      </c>
      <c r="E10559" s="40">
        <v>62</v>
      </c>
      <c r="F10559" s="40" t="s">
        <v>646</v>
      </c>
    </row>
    <row r="10560" spans="1:6" x14ac:dyDescent="0.5">
      <c r="A10560" s="38">
        <v>43733</v>
      </c>
      <c r="B10560" s="39">
        <v>4.8379629629629632E-3</v>
      </c>
      <c r="C10560" s="40">
        <v>1</v>
      </c>
      <c r="D10560" s="40" t="s">
        <v>651</v>
      </c>
      <c r="E10560" s="40">
        <v>106</v>
      </c>
      <c r="F10560" s="40" t="s">
        <v>642</v>
      </c>
    </row>
    <row r="10561" spans="1:6" x14ac:dyDescent="0.5">
      <c r="A10561" s="38">
        <v>43733</v>
      </c>
      <c r="B10561" s="39">
        <v>1.5277777777777777E-2</v>
      </c>
      <c r="C10561" s="40">
        <v>4</v>
      </c>
      <c r="D10561" s="40" t="s">
        <v>640</v>
      </c>
      <c r="E10561" s="40">
        <v>89</v>
      </c>
      <c r="F10561" s="40" t="s">
        <v>642</v>
      </c>
    </row>
    <row r="10562" spans="1:6" x14ac:dyDescent="0.5">
      <c r="A10562" s="38">
        <v>43733</v>
      </c>
      <c r="B10562" s="39">
        <v>2.3981481481481479E-2</v>
      </c>
      <c r="C10562" s="40">
        <v>1</v>
      </c>
      <c r="D10562" s="40" t="s">
        <v>640</v>
      </c>
      <c r="E10562" s="40">
        <v>43</v>
      </c>
      <c r="F10562" s="40" t="s">
        <v>641</v>
      </c>
    </row>
    <row r="10563" spans="1:6" x14ac:dyDescent="0.5">
      <c r="A10563" s="38">
        <v>43733</v>
      </c>
      <c r="B10563" s="39">
        <v>2.7858796296296298E-2</v>
      </c>
      <c r="C10563" s="40">
        <v>4</v>
      </c>
      <c r="D10563" s="40" t="s">
        <v>645</v>
      </c>
      <c r="E10563" s="40">
        <v>75</v>
      </c>
      <c r="F10563" s="40" t="s">
        <v>646</v>
      </c>
    </row>
    <row r="10564" spans="1:6" x14ac:dyDescent="0.5">
      <c r="A10564" s="38">
        <v>43733</v>
      </c>
      <c r="B10564" s="39">
        <v>3.8310185185185183E-2</v>
      </c>
      <c r="C10564" s="40">
        <v>4</v>
      </c>
      <c r="D10564" s="40" t="s">
        <v>645</v>
      </c>
      <c r="E10564" s="40">
        <v>79</v>
      </c>
      <c r="F10564" s="40" t="s">
        <v>646</v>
      </c>
    </row>
    <row r="10565" spans="1:6" x14ac:dyDescent="0.5">
      <c r="A10565" s="38">
        <v>43733</v>
      </c>
      <c r="B10565" s="39">
        <v>4.1284722222222223E-2</v>
      </c>
      <c r="C10565" s="40">
        <v>2</v>
      </c>
      <c r="D10565" s="40" t="s">
        <v>645</v>
      </c>
      <c r="E10565" s="40">
        <v>70</v>
      </c>
      <c r="F10565" s="40" t="s">
        <v>646</v>
      </c>
    </row>
    <row r="10566" spans="1:6" x14ac:dyDescent="0.5">
      <c r="A10566" s="38">
        <v>43733</v>
      </c>
      <c r="B10566" s="39">
        <v>5.1122685185185181E-2</v>
      </c>
      <c r="C10566" s="40">
        <v>4</v>
      </c>
      <c r="D10566" s="40" t="s">
        <v>640</v>
      </c>
      <c r="E10566" s="40">
        <v>88</v>
      </c>
      <c r="F10566" s="40" t="s">
        <v>646</v>
      </c>
    </row>
    <row r="10567" spans="1:6" x14ac:dyDescent="0.5">
      <c r="A10567" s="38">
        <v>43733</v>
      </c>
      <c r="B10567" s="39">
        <v>5.1168981481481489E-2</v>
      </c>
      <c r="C10567" s="40">
        <v>4</v>
      </c>
      <c r="D10567" s="40" t="s">
        <v>651</v>
      </c>
      <c r="E10567" s="40">
        <v>77</v>
      </c>
      <c r="F10567" s="40" t="s">
        <v>642</v>
      </c>
    </row>
    <row r="10568" spans="1:6" x14ac:dyDescent="0.5">
      <c r="A10568" s="38">
        <v>43733</v>
      </c>
      <c r="B10568" s="39">
        <v>5.3541666666666675E-2</v>
      </c>
      <c r="C10568" s="40">
        <v>2</v>
      </c>
      <c r="D10568" s="40" t="s">
        <v>640</v>
      </c>
      <c r="E10568" s="40">
        <v>90</v>
      </c>
      <c r="F10568" s="40" t="s">
        <v>642</v>
      </c>
    </row>
    <row r="10569" spans="1:6" x14ac:dyDescent="0.5">
      <c r="A10569" s="38">
        <v>43733</v>
      </c>
      <c r="B10569" s="39">
        <v>5.7314814814814818E-2</v>
      </c>
      <c r="C10569" s="40">
        <v>4</v>
      </c>
      <c r="D10569" s="40" t="s">
        <v>645</v>
      </c>
      <c r="E10569" s="40">
        <v>80</v>
      </c>
      <c r="F10569" s="40" t="s">
        <v>646</v>
      </c>
    </row>
    <row r="10570" spans="1:6" x14ac:dyDescent="0.5">
      <c r="A10570" s="38">
        <v>43733</v>
      </c>
      <c r="B10570" s="39">
        <v>5.7384259259259253E-2</v>
      </c>
      <c r="C10570" s="40">
        <v>4</v>
      </c>
      <c r="D10570" s="40" t="s">
        <v>651</v>
      </c>
      <c r="E10570" s="40">
        <v>82</v>
      </c>
      <c r="F10570" s="40" t="s">
        <v>642</v>
      </c>
    </row>
    <row r="10571" spans="1:6" x14ac:dyDescent="0.5">
      <c r="A10571" s="38">
        <v>43733</v>
      </c>
      <c r="B10571" s="39">
        <v>5.9120370370370372E-2</v>
      </c>
      <c r="C10571" s="40">
        <v>4</v>
      </c>
      <c r="D10571" s="40" t="s">
        <v>645</v>
      </c>
      <c r="E10571" s="40">
        <v>95</v>
      </c>
      <c r="F10571" s="40" t="s">
        <v>646</v>
      </c>
    </row>
    <row r="10572" spans="1:6" x14ac:dyDescent="0.5">
      <c r="A10572" s="38">
        <v>43733</v>
      </c>
      <c r="B10572" s="39">
        <v>5.9155092592592586E-2</v>
      </c>
      <c r="C10572" s="40">
        <v>4</v>
      </c>
      <c r="D10572" s="40" t="s">
        <v>651</v>
      </c>
      <c r="E10572" s="40">
        <v>83</v>
      </c>
      <c r="F10572" s="40" t="s">
        <v>642</v>
      </c>
    </row>
    <row r="10573" spans="1:6" x14ac:dyDescent="0.5">
      <c r="A10573" s="38">
        <v>43733</v>
      </c>
      <c r="B10573" s="39">
        <v>6.5706018518518525E-2</v>
      </c>
      <c r="C10573" s="40">
        <v>4</v>
      </c>
      <c r="D10573" s="40" t="s">
        <v>645</v>
      </c>
      <c r="E10573" s="40">
        <v>106</v>
      </c>
      <c r="F10573" s="40" t="s">
        <v>646</v>
      </c>
    </row>
    <row r="10574" spans="1:6" x14ac:dyDescent="0.5">
      <c r="A10574" s="38">
        <v>43733</v>
      </c>
      <c r="B10574" s="39">
        <v>7.0729166666666662E-2</v>
      </c>
      <c r="C10574" s="40">
        <v>4</v>
      </c>
      <c r="D10574" s="40" t="s">
        <v>651</v>
      </c>
      <c r="E10574" s="40">
        <v>96</v>
      </c>
      <c r="F10574" s="40" t="s">
        <v>642</v>
      </c>
    </row>
    <row r="10575" spans="1:6" x14ac:dyDescent="0.5">
      <c r="A10575" s="38">
        <v>43733</v>
      </c>
      <c r="B10575" s="39">
        <v>7.4259259259259261E-2</v>
      </c>
      <c r="C10575" s="40">
        <v>1</v>
      </c>
      <c r="D10575" s="40" t="s">
        <v>651</v>
      </c>
      <c r="E10575" s="40">
        <v>60</v>
      </c>
      <c r="F10575" s="40" t="s">
        <v>642</v>
      </c>
    </row>
    <row r="10576" spans="1:6" x14ac:dyDescent="0.5">
      <c r="A10576" s="38">
        <v>43733</v>
      </c>
      <c r="B10576" s="39">
        <v>7.8263888888888897E-2</v>
      </c>
      <c r="C10576" s="40">
        <v>4</v>
      </c>
      <c r="D10576" s="40" t="s">
        <v>651</v>
      </c>
      <c r="E10576" s="40">
        <v>86</v>
      </c>
      <c r="F10576" s="40" t="s">
        <v>642</v>
      </c>
    </row>
    <row r="10577" spans="1:6" x14ac:dyDescent="0.5">
      <c r="A10577" s="38">
        <v>43733</v>
      </c>
      <c r="B10577" s="39">
        <v>8.0138888888888885E-2</v>
      </c>
      <c r="C10577" s="40">
        <v>4</v>
      </c>
      <c r="D10577" s="40" t="s">
        <v>645</v>
      </c>
      <c r="E10577" s="40">
        <v>63</v>
      </c>
      <c r="F10577" s="40" t="s">
        <v>646</v>
      </c>
    </row>
    <row r="10578" spans="1:6" x14ac:dyDescent="0.5">
      <c r="A10578" s="38">
        <v>43733</v>
      </c>
      <c r="B10578" s="39">
        <v>8.0428240740740745E-2</v>
      </c>
      <c r="C10578" s="40">
        <v>4</v>
      </c>
      <c r="D10578" s="40" t="s">
        <v>640</v>
      </c>
      <c r="E10578" s="40">
        <v>78</v>
      </c>
      <c r="F10578" s="40" t="s">
        <v>642</v>
      </c>
    </row>
    <row r="10579" spans="1:6" x14ac:dyDescent="0.5">
      <c r="A10579" s="38">
        <v>43733</v>
      </c>
      <c r="B10579" s="39">
        <v>8.5879629629629625E-2</v>
      </c>
      <c r="C10579" s="40">
        <v>4</v>
      </c>
      <c r="D10579" s="40" t="s">
        <v>640</v>
      </c>
      <c r="E10579" s="40">
        <v>80</v>
      </c>
      <c r="F10579" s="40" t="s">
        <v>641</v>
      </c>
    </row>
    <row r="10580" spans="1:6" x14ac:dyDescent="0.5">
      <c r="A10580" s="38">
        <v>43733</v>
      </c>
      <c r="B10580" s="39">
        <v>9.0868055555555549E-2</v>
      </c>
      <c r="C10580" s="40">
        <v>4</v>
      </c>
      <c r="D10580" s="40" t="s">
        <v>640</v>
      </c>
      <c r="E10580" s="40">
        <v>66</v>
      </c>
      <c r="F10580" s="40" t="s">
        <v>642</v>
      </c>
    </row>
    <row r="10581" spans="1:6" x14ac:dyDescent="0.5">
      <c r="A10581" s="38">
        <v>43733</v>
      </c>
      <c r="B10581" s="39">
        <v>9.1145833333333329E-2</v>
      </c>
      <c r="C10581" s="40">
        <v>2</v>
      </c>
      <c r="D10581" s="40" t="s">
        <v>640</v>
      </c>
      <c r="E10581" s="40">
        <v>89</v>
      </c>
      <c r="F10581" s="40" t="s">
        <v>642</v>
      </c>
    </row>
    <row r="10582" spans="1:6" x14ac:dyDescent="0.5">
      <c r="A10582" s="38">
        <v>43733</v>
      </c>
      <c r="B10582" s="39">
        <v>9.5960648148148142E-2</v>
      </c>
      <c r="C10582" s="40">
        <v>2</v>
      </c>
      <c r="D10582" s="40" t="s">
        <v>640</v>
      </c>
      <c r="E10582" s="40">
        <v>104</v>
      </c>
      <c r="F10582" s="40" t="s">
        <v>642</v>
      </c>
    </row>
    <row r="10583" spans="1:6" x14ac:dyDescent="0.5">
      <c r="A10583" s="38">
        <v>43733</v>
      </c>
      <c r="B10583" s="39">
        <v>9.6597222222222223E-2</v>
      </c>
      <c r="C10583" s="40">
        <v>1</v>
      </c>
      <c r="D10583" s="40" t="s">
        <v>640</v>
      </c>
      <c r="E10583" s="40">
        <v>52</v>
      </c>
      <c r="F10583" s="40" t="s">
        <v>641</v>
      </c>
    </row>
    <row r="10584" spans="1:6" x14ac:dyDescent="0.5">
      <c r="A10584" s="38">
        <v>43733</v>
      </c>
      <c r="B10584" s="39">
        <v>0.10869212962962964</v>
      </c>
      <c r="C10584" s="40">
        <v>2</v>
      </c>
      <c r="D10584" s="40" t="s">
        <v>640</v>
      </c>
      <c r="E10584" s="40">
        <v>39</v>
      </c>
      <c r="F10584" s="40" t="s">
        <v>642</v>
      </c>
    </row>
    <row r="10585" spans="1:6" x14ac:dyDescent="0.5">
      <c r="A10585" s="38">
        <v>43733</v>
      </c>
      <c r="B10585" s="39">
        <v>0.10925925925925926</v>
      </c>
      <c r="C10585" s="40">
        <v>2</v>
      </c>
      <c r="D10585" s="40" t="s">
        <v>640</v>
      </c>
      <c r="E10585" s="40">
        <v>55</v>
      </c>
      <c r="F10585" s="40" t="s">
        <v>641</v>
      </c>
    </row>
    <row r="10586" spans="1:6" x14ac:dyDescent="0.5">
      <c r="A10586" s="38">
        <v>43733</v>
      </c>
      <c r="B10586" s="39">
        <v>0.11869212962962962</v>
      </c>
      <c r="C10586" s="40">
        <v>4</v>
      </c>
      <c r="D10586" s="40" t="s">
        <v>640</v>
      </c>
      <c r="E10586" s="40">
        <v>47</v>
      </c>
      <c r="F10586" s="40" t="s">
        <v>641</v>
      </c>
    </row>
    <row r="10587" spans="1:6" x14ac:dyDescent="0.5">
      <c r="A10587" s="38">
        <v>43733</v>
      </c>
      <c r="B10587" s="39">
        <v>0.12208333333333332</v>
      </c>
      <c r="C10587" s="40">
        <v>4</v>
      </c>
      <c r="D10587" s="40" t="s">
        <v>651</v>
      </c>
      <c r="E10587" s="40">
        <v>83</v>
      </c>
      <c r="F10587" s="40" t="s">
        <v>642</v>
      </c>
    </row>
    <row r="10588" spans="1:6" x14ac:dyDescent="0.5">
      <c r="A10588" s="38">
        <v>43733</v>
      </c>
      <c r="B10588" s="39">
        <v>0.12289351851851853</v>
      </c>
      <c r="C10588" s="40">
        <v>4</v>
      </c>
      <c r="D10588" s="40" t="s">
        <v>651</v>
      </c>
      <c r="E10588" s="40">
        <v>82</v>
      </c>
      <c r="F10588" s="40" t="s">
        <v>642</v>
      </c>
    </row>
    <row r="10589" spans="1:6" x14ac:dyDescent="0.5">
      <c r="A10589" s="38">
        <v>43733</v>
      </c>
      <c r="B10589" s="39">
        <v>0.12896990740740741</v>
      </c>
      <c r="C10589" s="40">
        <v>4</v>
      </c>
      <c r="D10589" s="40" t="s">
        <v>651</v>
      </c>
      <c r="E10589" s="40">
        <v>41</v>
      </c>
      <c r="F10589" s="40" t="s">
        <v>642</v>
      </c>
    </row>
    <row r="10590" spans="1:6" x14ac:dyDescent="0.5">
      <c r="A10590" s="38">
        <v>43733</v>
      </c>
      <c r="B10590" s="39">
        <v>0.14824074074074076</v>
      </c>
      <c r="C10590" s="40">
        <v>3</v>
      </c>
      <c r="D10590" s="40" t="s">
        <v>640</v>
      </c>
      <c r="E10590" s="40">
        <v>49</v>
      </c>
      <c r="F10590" s="40" t="s">
        <v>641</v>
      </c>
    </row>
    <row r="10591" spans="1:6" x14ac:dyDescent="0.5">
      <c r="A10591" s="38">
        <v>43733</v>
      </c>
      <c r="B10591" s="39">
        <v>0.14826388888888889</v>
      </c>
      <c r="C10591" s="40">
        <v>3</v>
      </c>
      <c r="D10591" s="40" t="s">
        <v>640</v>
      </c>
      <c r="E10591" s="40">
        <v>48</v>
      </c>
      <c r="F10591" s="40" t="s">
        <v>641</v>
      </c>
    </row>
    <row r="10592" spans="1:6" x14ac:dyDescent="0.5">
      <c r="A10592" s="38">
        <v>43733</v>
      </c>
      <c r="B10592" s="39">
        <v>0.14829861111111112</v>
      </c>
      <c r="C10592" s="40">
        <v>3</v>
      </c>
      <c r="D10592" s="40" t="s">
        <v>640</v>
      </c>
      <c r="E10592" s="40">
        <v>46</v>
      </c>
      <c r="F10592" s="40" t="s">
        <v>641</v>
      </c>
    </row>
    <row r="10593" spans="1:6" x14ac:dyDescent="0.5">
      <c r="A10593" s="38">
        <v>43733</v>
      </c>
      <c r="B10593" s="39">
        <v>0.14831018518518518</v>
      </c>
      <c r="C10593" s="40">
        <v>3</v>
      </c>
      <c r="D10593" s="40" t="s">
        <v>640</v>
      </c>
      <c r="E10593" s="40">
        <v>50</v>
      </c>
      <c r="F10593" s="40" t="s">
        <v>641</v>
      </c>
    </row>
    <row r="10594" spans="1:6" x14ac:dyDescent="0.5">
      <c r="A10594" s="38">
        <v>43733</v>
      </c>
      <c r="B10594" s="39">
        <v>0.14833333333333334</v>
      </c>
      <c r="C10594" s="40">
        <v>3</v>
      </c>
      <c r="D10594" s="40" t="s">
        <v>640</v>
      </c>
      <c r="E10594" s="40">
        <v>48</v>
      </c>
      <c r="F10594" s="40" t="s">
        <v>641</v>
      </c>
    </row>
    <row r="10595" spans="1:6" x14ac:dyDescent="0.5">
      <c r="A10595" s="38">
        <v>43733</v>
      </c>
      <c r="B10595" s="39">
        <v>0.14834490740740741</v>
      </c>
      <c r="C10595" s="40">
        <v>3</v>
      </c>
      <c r="D10595" s="40" t="s">
        <v>640</v>
      </c>
      <c r="E10595" s="40">
        <v>43</v>
      </c>
      <c r="F10595" s="40" t="s">
        <v>641</v>
      </c>
    </row>
    <row r="10596" spans="1:6" x14ac:dyDescent="0.5">
      <c r="A10596" s="38">
        <v>43733</v>
      </c>
      <c r="B10596" s="39">
        <v>0.14835648148148148</v>
      </c>
      <c r="C10596" s="40">
        <v>3</v>
      </c>
      <c r="D10596" s="40" t="s">
        <v>640</v>
      </c>
      <c r="E10596" s="40">
        <v>44</v>
      </c>
      <c r="F10596" s="40" t="s">
        <v>641</v>
      </c>
    </row>
    <row r="10597" spans="1:6" x14ac:dyDescent="0.5">
      <c r="A10597" s="38">
        <v>43733</v>
      </c>
      <c r="B10597" s="39">
        <v>0.14837962962962961</v>
      </c>
      <c r="C10597" s="40">
        <v>3</v>
      </c>
      <c r="D10597" s="40" t="s">
        <v>640</v>
      </c>
      <c r="E10597" s="40">
        <v>42</v>
      </c>
      <c r="F10597" s="40" t="s">
        <v>641</v>
      </c>
    </row>
    <row r="10598" spans="1:6" x14ac:dyDescent="0.5">
      <c r="A10598" s="38">
        <v>43733</v>
      </c>
      <c r="B10598" s="39">
        <v>0.14840277777777777</v>
      </c>
      <c r="C10598" s="40">
        <v>3</v>
      </c>
      <c r="D10598" s="40" t="s">
        <v>640</v>
      </c>
      <c r="E10598" s="40">
        <v>38</v>
      </c>
      <c r="F10598" s="40" t="s">
        <v>641</v>
      </c>
    </row>
    <row r="10599" spans="1:6" x14ac:dyDescent="0.5">
      <c r="A10599" s="38">
        <v>43733</v>
      </c>
      <c r="B10599" s="39">
        <v>0.14841435185185184</v>
      </c>
      <c r="C10599" s="40">
        <v>3</v>
      </c>
      <c r="D10599" s="40" t="s">
        <v>640</v>
      </c>
      <c r="E10599" s="40">
        <v>41</v>
      </c>
      <c r="F10599" s="40" t="s">
        <v>641</v>
      </c>
    </row>
    <row r="10600" spans="1:6" x14ac:dyDescent="0.5">
      <c r="A10600" s="38">
        <v>43733</v>
      </c>
      <c r="B10600" s="39">
        <v>0.17232638888888888</v>
      </c>
      <c r="C10600" s="40">
        <v>4</v>
      </c>
      <c r="D10600" s="40" t="s">
        <v>645</v>
      </c>
      <c r="E10600" s="40">
        <v>100</v>
      </c>
      <c r="F10600" s="40" t="s">
        <v>646</v>
      </c>
    </row>
    <row r="10601" spans="1:6" x14ac:dyDescent="0.5">
      <c r="A10601" s="38">
        <v>43733</v>
      </c>
      <c r="B10601" s="39">
        <v>0.17446759259259259</v>
      </c>
      <c r="C10601" s="40">
        <v>4</v>
      </c>
      <c r="D10601" s="40" t="s">
        <v>645</v>
      </c>
      <c r="E10601" s="40">
        <v>77</v>
      </c>
      <c r="F10601" s="40" t="s">
        <v>646</v>
      </c>
    </row>
    <row r="10602" spans="1:6" x14ac:dyDescent="0.5">
      <c r="A10602" s="38">
        <v>43733</v>
      </c>
      <c r="B10602" s="39">
        <v>0.17681712962962962</v>
      </c>
      <c r="C10602" s="40">
        <v>2</v>
      </c>
      <c r="D10602" s="40" t="s">
        <v>640</v>
      </c>
      <c r="E10602" s="40">
        <v>45</v>
      </c>
      <c r="F10602" s="40" t="s">
        <v>646</v>
      </c>
    </row>
    <row r="10603" spans="1:6" x14ac:dyDescent="0.5">
      <c r="A10603" s="38">
        <v>43733</v>
      </c>
      <c r="B10603" s="39">
        <v>0.18454861111111109</v>
      </c>
      <c r="C10603" s="40">
        <v>4</v>
      </c>
      <c r="D10603" s="40" t="s">
        <v>651</v>
      </c>
      <c r="E10603" s="40">
        <v>93</v>
      </c>
      <c r="F10603" s="40" t="s">
        <v>642</v>
      </c>
    </row>
    <row r="10604" spans="1:6" x14ac:dyDescent="0.5">
      <c r="A10604" s="38">
        <v>43733</v>
      </c>
      <c r="B10604" s="39">
        <v>0.2011226851851852</v>
      </c>
      <c r="C10604" s="40">
        <v>4</v>
      </c>
      <c r="D10604" s="40" t="s">
        <v>651</v>
      </c>
      <c r="E10604" s="40">
        <v>84</v>
      </c>
      <c r="F10604" s="40" t="s">
        <v>642</v>
      </c>
    </row>
    <row r="10605" spans="1:6" x14ac:dyDescent="0.5">
      <c r="A10605" s="38">
        <v>43733</v>
      </c>
      <c r="B10605" s="39">
        <v>0.20277777777777781</v>
      </c>
      <c r="C10605" s="40">
        <v>4</v>
      </c>
      <c r="D10605" s="40" t="s">
        <v>640</v>
      </c>
      <c r="E10605" s="40">
        <v>52</v>
      </c>
      <c r="F10605" s="40" t="s">
        <v>641</v>
      </c>
    </row>
    <row r="10606" spans="1:6" x14ac:dyDescent="0.5">
      <c r="A10606" s="38">
        <v>43733</v>
      </c>
      <c r="B10606" s="39">
        <v>0.20475694444444445</v>
      </c>
      <c r="C10606" s="40">
        <v>2</v>
      </c>
      <c r="D10606" s="40" t="s">
        <v>651</v>
      </c>
      <c r="E10606" s="40">
        <v>92</v>
      </c>
      <c r="F10606" s="40" t="s">
        <v>642</v>
      </c>
    </row>
    <row r="10607" spans="1:6" x14ac:dyDescent="0.5">
      <c r="A10607" s="38">
        <v>43733</v>
      </c>
      <c r="B10607" s="39">
        <v>0.20486111111111113</v>
      </c>
      <c r="C10607" s="40">
        <v>2</v>
      </c>
      <c r="D10607" s="40" t="s">
        <v>640</v>
      </c>
      <c r="E10607" s="40">
        <v>47</v>
      </c>
      <c r="F10607" s="40" t="s">
        <v>641</v>
      </c>
    </row>
    <row r="10608" spans="1:6" x14ac:dyDescent="0.5">
      <c r="A10608" s="38">
        <v>43733</v>
      </c>
      <c r="B10608" s="39">
        <v>0.20499999999999999</v>
      </c>
      <c r="C10608" s="40">
        <v>1</v>
      </c>
      <c r="D10608" s="40" t="s">
        <v>640</v>
      </c>
      <c r="E10608" s="40">
        <v>66</v>
      </c>
      <c r="F10608" s="40" t="s">
        <v>641</v>
      </c>
    </row>
    <row r="10609" spans="1:6" x14ac:dyDescent="0.5">
      <c r="A10609" s="38">
        <v>43733</v>
      </c>
      <c r="B10609" s="39">
        <v>0.20541666666666666</v>
      </c>
      <c r="C10609" s="40">
        <v>1</v>
      </c>
      <c r="D10609" s="40" t="s">
        <v>651</v>
      </c>
      <c r="E10609" s="40">
        <v>127</v>
      </c>
      <c r="F10609" s="40" t="s">
        <v>642</v>
      </c>
    </row>
    <row r="10610" spans="1:6" x14ac:dyDescent="0.5">
      <c r="A10610" s="38">
        <v>43733</v>
      </c>
      <c r="B10610" s="39">
        <v>0.2054398148148148</v>
      </c>
      <c r="C10610" s="40">
        <v>4</v>
      </c>
      <c r="D10610" s="40" t="s">
        <v>640</v>
      </c>
      <c r="E10610" s="40">
        <v>53</v>
      </c>
      <c r="F10610" s="40" t="s">
        <v>641</v>
      </c>
    </row>
    <row r="10611" spans="1:6" x14ac:dyDescent="0.5">
      <c r="A10611" s="38">
        <v>43733</v>
      </c>
      <c r="B10611" s="39">
        <v>0.2081712962962963</v>
      </c>
      <c r="C10611" s="40">
        <v>4</v>
      </c>
      <c r="D10611" s="40" t="s">
        <v>640</v>
      </c>
      <c r="E10611" s="40">
        <v>61</v>
      </c>
      <c r="F10611" s="40" t="s">
        <v>641</v>
      </c>
    </row>
    <row r="10612" spans="1:6" x14ac:dyDescent="0.5">
      <c r="A10612" s="38">
        <v>43733</v>
      </c>
      <c r="B10612" s="39">
        <v>0.20903935185185185</v>
      </c>
      <c r="C10612" s="40">
        <v>4</v>
      </c>
      <c r="D10612" s="40" t="s">
        <v>651</v>
      </c>
      <c r="E10612" s="40">
        <v>82</v>
      </c>
      <c r="F10612" s="40" t="s">
        <v>642</v>
      </c>
    </row>
    <row r="10613" spans="1:6" x14ac:dyDescent="0.5">
      <c r="A10613" s="38">
        <v>43733</v>
      </c>
      <c r="B10613" s="39">
        <v>0.21408564814814815</v>
      </c>
      <c r="C10613" s="40">
        <v>4</v>
      </c>
      <c r="D10613" s="40" t="s">
        <v>651</v>
      </c>
      <c r="E10613" s="40">
        <v>86</v>
      </c>
      <c r="F10613" s="40" t="s">
        <v>642</v>
      </c>
    </row>
    <row r="10614" spans="1:6" x14ac:dyDescent="0.5">
      <c r="A10614" s="38">
        <v>43733</v>
      </c>
      <c r="B10614" s="39">
        <v>0.21805555555555556</v>
      </c>
      <c r="C10614" s="40">
        <v>2</v>
      </c>
      <c r="D10614" s="40" t="s">
        <v>651</v>
      </c>
      <c r="E10614" s="40">
        <v>43</v>
      </c>
      <c r="F10614" s="40" t="s">
        <v>642</v>
      </c>
    </row>
    <row r="10615" spans="1:6" x14ac:dyDescent="0.5">
      <c r="A10615" s="38">
        <v>43733</v>
      </c>
      <c r="B10615" s="39">
        <v>0.23193287037037036</v>
      </c>
      <c r="C10615" s="40">
        <v>2</v>
      </c>
      <c r="D10615" s="40" t="s">
        <v>640</v>
      </c>
      <c r="E10615" s="40">
        <v>40</v>
      </c>
      <c r="F10615" s="40" t="s">
        <v>641</v>
      </c>
    </row>
    <row r="10616" spans="1:6" x14ac:dyDescent="0.5">
      <c r="A10616" s="38">
        <v>43733</v>
      </c>
      <c r="B10616" s="39">
        <v>0.25060185185185185</v>
      </c>
      <c r="C10616" s="40">
        <v>2</v>
      </c>
      <c r="D10616" s="40" t="s">
        <v>640</v>
      </c>
      <c r="E10616" s="40">
        <v>43</v>
      </c>
      <c r="F10616" s="40" t="s">
        <v>641</v>
      </c>
    </row>
    <row r="10617" spans="1:6" x14ac:dyDescent="0.5">
      <c r="A10617" s="38">
        <v>43733</v>
      </c>
      <c r="B10617" s="39">
        <v>0.25063657407407408</v>
      </c>
      <c r="C10617" s="40">
        <v>2</v>
      </c>
      <c r="D10617" s="40" t="s">
        <v>651</v>
      </c>
      <c r="E10617" s="40">
        <v>80</v>
      </c>
      <c r="F10617" s="40" t="s">
        <v>642</v>
      </c>
    </row>
    <row r="10618" spans="1:6" x14ac:dyDescent="0.5">
      <c r="A10618" s="38">
        <v>43733</v>
      </c>
      <c r="B10618" s="39">
        <v>0.27004629629629628</v>
      </c>
      <c r="C10618" s="40">
        <v>4</v>
      </c>
      <c r="D10618" s="40" t="s">
        <v>640</v>
      </c>
      <c r="E10618" s="40">
        <v>63</v>
      </c>
      <c r="F10618" s="40" t="s">
        <v>641</v>
      </c>
    </row>
    <row r="10619" spans="1:6" x14ac:dyDescent="0.5">
      <c r="A10619" s="38">
        <v>43733</v>
      </c>
      <c r="B10619" s="39">
        <v>0.27130787037037035</v>
      </c>
      <c r="C10619" s="40">
        <v>1</v>
      </c>
      <c r="D10619" s="40" t="s">
        <v>651</v>
      </c>
      <c r="E10619" s="40">
        <v>55</v>
      </c>
      <c r="F10619" s="40" t="s">
        <v>642</v>
      </c>
    </row>
    <row r="10620" spans="1:6" x14ac:dyDescent="0.5">
      <c r="A10620" s="38">
        <v>43733</v>
      </c>
      <c r="B10620" s="39">
        <v>0.28143518518518518</v>
      </c>
      <c r="C10620" s="40">
        <v>4</v>
      </c>
      <c r="D10620" s="40" t="s">
        <v>651</v>
      </c>
      <c r="E10620" s="40">
        <v>38</v>
      </c>
      <c r="F10620" s="40" t="s">
        <v>642</v>
      </c>
    </row>
    <row r="10621" spans="1:6" x14ac:dyDescent="0.5">
      <c r="A10621" s="38">
        <v>43733</v>
      </c>
      <c r="B10621" s="39">
        <v>0.28202546296296299</v>
      </c>
      <c r="C10621" s="40">
        <v>4</v>
      </c>
      <c r="D10621" s="40" t="s">
        <v>651</v>
      </c>
      <c r="E10621" s="40">
        <v>84</v>
      </c>
      <c r="F10621" s="40" t="s">
        <v>642</v>
      </c>
    </row>
    <row r="10622" spans="1:6" x14ac:dyDescent="0.5">
      <c r="A10622" s="38">
        <v>43733</v>
      </c>
      <c r="B10622" s="39">
        <v>0.29199074074074077</v>
      </c>
      <c r="C10622" s="40">
        <v>4</v>
      </c>
      <c r="D10622" s="40" t="s">
        <v>651</v>
      </c>
      <c r="E10622" s="40">
        <v>104</v>
      </c>
      <c r="F10622" s="40" t="s">
        <v>642</v>
      </c>
    </row>
    <row r="10623" spans="1:6" x14ac:dyDescent="0.5">
      <c r="A10623" s="38">
        <v>43733</v>
      </c>
      <c r="B10623" s="39">
        <v>0.29491898148148149</v>
      </c>
      <c r="C10623" s="40">
        <v>1</v>
      </c>
      <c r="D10623" s="40" t="s">
        <v>651</v>
      </c>
      <c r="E10623" s="40">
        <v>87</v>
      </c>
      <c r="F10623" s="40" t="s">
        <v>642</v>
      </c>
    </row>
    <row r="10624" spans="1:6" x14ac:dyDescent="0.5">
      <c r="A10624" s="38">
        <v>43733</v>
      </c>
      <c r="B10624" s="39">
        <v>0.30135416666666665</v>
      </c>
      <c r="C10624" s="40">
        <v>2</v>
      </c>
      <c r="D10624" s="40" t="s">
        <v>640</v>
      </c>
      <c r="E10624" s="40">
        <v>47</v>
      </c>
      <c r="F10624" s="40" t="s">
        <v>641</v>
      </c>
    </row>
    <row r="10625" spans="1:6" x14ac:dyDescent="0.5">
      <c r="A10625" s="38">
        <v>43733</v>
      </c>
      <c r="B10625" s="39">
        <v>0.30196759259259259</v>
      </c>
      <c r="C10625" s="40">
        <v>4</v>
      </c>
      <c r="D10625" s="40" t="s">
        <v>645</v>
      </c>
      <c r="E10625" s="40">
        <v>84</v>
      </c>
      <c r="F10625" s="40" t="s">
        <v>646</v>
      </c>
    </row>
    <row r="10626" spans="1:6" x14ac:dyDescent="0.5">
      <c r="A10626" s="38">
        <v>43733</v>
      </c>
      <c r="B10626" s="39">
        <v>0.30197916666666663</v>
      </c>
      <c r="C10626" s="40">
        <v>4</v>
      </c>
      <c r="D10626" s="40" t="s">
        <v>651</v>
      </c>
      <c r="E10626" s="40">
        <v>91</v>
      </c>
      <c r="F10626" s="40" t="s">
        <v>642</v>
      </c>
    </row>
    <row r="10627" spans="1:6" x14ac:dyDescent="0.5">
      <c r="A10627" s="38">
        <v>43733</v>
      </c>
      <c r="B10627" s="39">
        <v>0.31518518518518518</v>
      </c>
      <c r="C10627" s="40">
        <v>4</v>
      </c>
      <c r="D10627" s="40" t="s">
        <v>640</v>
      </c>
      <c r="E10627" s="40">
        <v>55</v>
      </c>
      <c r="F10627" s="40" t="s">
        <v>641</v>
      </c>
    </row>
    <row r="10628" spans="1:6" x14ac:dyDescent="0.5">
      <c r="A10628" s="38">
        <v>43733</v>
      </c>
      <c r="B10628" s="39">
        <v>0.31560185185185186</v>
      </c>
      <c r="C10628" s="40">
        <v>4</v>
      </c>
      <c r="D10628" s="40" t="s">
        <v>645</v>
      </c>
      <c r="E10628" s="40">
        <v>73</v>
      </c>
      <c r="F10628" s="40" t="s">
        <v>646</v>
      </c>
    </row>
    <row r="10629" spans="1:6" x14ac:dyDescent="0.5">
      <c r="A10629" s="38">
        <v>43733</v>
      </c>
      <c r="B10629" s="39">
        <v>0.32806712962962964</v>
      </c>
      <c r="C10629" s="40">
        <v>1</v>
      </c>
      <c r="D10629" s="40" t="s">
        <v>640</v>
      </c>
      <c r="E10629" s="40">
        <v>58</v>
      </c>
      <c r="F10629" s="40" t="s">
        <v>642</v>
      </c>
    </row>
    <row r="10630" spans="1:6" x14ac:dyDescent="0.5">
      <c r="A10630" s="38">
        <v>43733</v>
      </c>
      <c r="B10630" s="39">
        <v>0.3830324074074074</v>
      </c>
      <c r="C10630" s="40">
        <v>3</v>
      </c>
      <c r="D10630" s="40" t="s">
        <v>640</v>
      </c>
      <c r="E10630" s="40">
        <v>38</v>
      </c>
      <c r="F10630" s="40" t="s">
        <v>641</v>
      </c>
    </row>
    <row r="10631" spans="1:6" x14ac:dyDescent="0.5">
      <c r="A10631" s="38">
        <v>43733</v>
      </c>
      <c r="B10631" s="39">
        <v>0.3830439814814815</v>
      </c>
      <c r="C10631" s="40">
        <v>3</v>
      </c>
      <c r="D10631" s="40" t="s">
        <v>640</v>
      </c>
      <c r="E10631" s="40">
        <v>42</v>
      </c>
      <c r="F10631" s="40" t="s">
        <v>641</v>
      </c>
    </row>
    <row r="10632" spans="1:6" x14ac:dyDescent="0.5">
      <c r="A10632" s="38">
        <v>43733</v>
      </c>
      <c r="B10632" s="39">
        <v>0.38305555555555554</v>
      </c>
      <c r="C10632" s="40">
        <v>3</v>
      </c>
      <c r="D10632" s="40" t="s">
        <v>640</v>
      </c>
      <c r="E10632" s="40">
        <v>44</v>
      </c>
      <c r="F10632" s="40" t="s">
        <v>641</v>
      </c>
    </row>
    <row r="10633" spans="1:6" x14ac:dyDescent="0.5">
      <c r="A10633" s="38">
        <v>43733</v>
      </c>
      <c r="B10633" s="39">
        <v>0.38306712962962958</v>
      </c>
      <c r="C10633" s="40">
        <v>3</v>
      </c>
      <c r="D10633" s="40" t="s">
        <v>640</v>
      </c>
      <c r="E10633" s="40">
        <v>47</v>
      </c>
      <c r="F10633" s="40" t="s">
        <v>641</v>
      </c>
    </row>
    <row r="10634" spans="1:6" x14ac:dyDescent="0.5">
      <c r="A10634" s="38">
        <v>43733</v>
      </c>
      <c r="B10634" s="39">
        <v>0.38307870370370373</v>
      </c>
      <c r="C10634" s="40">
        <v>3</v>
      </c>
      <c r="D10634" s="40" t="s">
        <v>640</v>
      </c>
      <c r="E10634" s="40">
        <v>48</v>
      </c>
      <c r="F10634" s="40" t="s">
        <v>641</v>
      </c>
    </row>
    <row r="10635" spans="1:6" x14ac:dyDescent="0.5">
      <c r="A10635" s="38">
        <v>43733</v>
      </c>
      <c r="B10635" s="39">
        <v>0.38309027777777777</v>
      </c>
      <c r="C10635" s="40">
        <v>3</v>
      </c>
      <c r="D10635" s="40" t="s">
        <v>640</v>
      </c>
      <c r="E10635" s="40">
        <v>47</v>
      </c>
      <c r="F10635" s="40" t="s">
        <v>641</v>
      </c>
    </row>
    <row r="10636" spans="1:6" x14ac:dyDescent="0.5">
      <c r="A10636" s="38">
        <v>43733</v>
      </c>
      <c r="B10636" s="39">
        <v>0.38310185185185186</v>
      </c>
      <c r="C10636" s="40">
        <v>3</v>
      </c>
      <c r="D10636" s="40" t="s">
        <v>640</v>
      </c>
      <c r="E10636" s="40">
        <v>47</v>
      </c>
      <c r="F10636" s="40" t="s">
        <v>641</v>
      </c>
    </row>
    <row r="10637" spans="1:6" x14ac:dyDescent="0.5">
      <c r="A10637" s="38">
        <v>43733</v>
      </c>
      <c r="B10637" s="39">
        <v>0.3831134259259259</v>
      </c>
      <c r="C10637" s="40">
        <v>3</v>
      </c>
      <c r="D10637" s="40" t="s">
        <v>640</v>
      </c>
      <c r="E10637" s="40">
        <v>48</v>
      </c>
      <c r="F10637" s="40" t="s">
        <v>641</v>
      </c>
    </row>
    <row r="10638" spans="1:6" x14ac:dyDescent="0.5">
      <c r="A10638" s="38">
        <v>43733</v>
      </c>
      <c r="B10638" s="39">
        <v>0.38313657407407403</v>
      </c>
      <c r="C10638" s="40">
        <v>3</v>
      </c>
      <c r="D10638" s="40" t="s">
        <v>640</v>
      </c>
      <c r="E10638" s="40">
        <v>38</v>
      </c>
      <c r="F10638" s="40" t="s">
        <v>641</v>
      </c>
    </row>
    <row r="10639" spans="1:6" x14ac:dyDescent="0.5">
      <c r="A10639" s="38">
        <v>43733</v>
      </c>
      <c r="B10639" s="39">
        <v>0.38317129629629632</v>
      </c>
      <c r="C10639" s="40">
        <v>3</v>
      </c>
      <c r="D10639" s="40" t="s">
        <v>640</v>
      </c>
      <c r="E10639" s="40">
        <v>39</v>
      </c>
      <c r="F10639" s="40" t="s">
        <v>641</v>
      </c>
    </row>
    <row r="10640" spans="1:6" x14ac:dyDescent="0.5">
      <c r="A10640" s="38">
        <v>43733</v>
      </c>
      <c r="B10640" s="39">
        <v>0.38319444444444445</v>
      </c>
      <c r="C10640" s="40">
        <v>3</v>
      </c>
      <c r="D10640" s="40" t="s">
        <v>640</v>
      </c>
      <c r="E10640" s="40">
        <v>38</v>
      </c>
      <c r="F10640" s="40" t="s">
        <v>641</v>
      </c>
    </row>
    <row r="10641" spans="1:6" x14ac:dyDescent="0.5">
      <c r="A10641" s="38">
        <v>43733</v>
      </c>
      <c r="B10641" s="39">
        <v>0.38321759259259264</v>
      </c>
      <c r="C10641" s="40">
        <v>3</v>
      </c>
      <c r="D10641" s="40" t="s">
        <v>640</v>
      </c>
      <c r="E10641" s="40">
        <v>38</v>
      </c>
      <c r="F10641" s="40" t="s">
        <v>641</v>
      </c>
    </row>
    <row r="10642" spans="1:6" x14ac:dyDescent="0.5">
      <c r="A10642" s="38">
        <v>43733</v>
      </c>
      <c r="B10642" s="39">
        <v>0.3832638888888889</v>
      </c>
      <c r="C10642" s="40">
        <v>3</v>
      </c>
      <c r="D10642" s="40" t="s">
        <v>640</v>
      </c>
      <c r="E10642" s="40">
        <v>44</v>
      </c>
      <c r="F10642" s="40" t="s">
        <v>641</v>
      </c>
    </row>
    <row r="10643" spans="1:6" x14ac:dyDescent="0.5">
      <c r="A10643" s="38">
        <v>43733</v>
      </c>
      <c r="B10643" s="39">
        <v>0.424375</v>
      </c>
      <c r="C10643" s="40">
        <v>2</v>
      </c>
      <c r="D10643" s="40" t="s">
        <v>640</v>
      </c>
      <c r="E10643" s="40">
        <v>61</v>
      </c>
      <c r="F10643" s="40" t="s">
        <v>646</v>
      </c>
    </row>
    <row r="10644" spans="1:6" x14ac:dyDescent="0.5">
      <c r="A10644" s="38">
        <v>43733</v>
      </c>
      <c r="B10644" s="39">
        <v>0.44987268518518514</v>
      </c>
      <c r="C10644" s="40">
        <v>4</v>
      </c>
      <c r="D10644" s="40" t="s">
        <v>651</v>
      </c>
      <c r="E10644" s="40">
        <v>79</v>
      </c>
      <c r="F10644" s="40" t="s">
        <v>642</v>
      </c>
    </row>
    <row r="10645" spans="1:6" x14ac:dyDescent="0.5">
      <c r="A10645" s="38">
        <v>43733</v>
      </c>
      <c r="B10645" s="39">
        <v>0.46028935185185182</v>
      </c>
      <c r="C10645" s="40">
        <v>4</v>
      </c>
      <c r="D10645" s="40" t="s">
        <v>645</v>
      </c>
      <c r="E10645" s="40">
        <v>62</v>
      </c>
      <c r="F10645" s="40" t="s">
        <v>646</v>
      </c>
    </row>
    <row r="10646" spans="1:6" x14ac:dyDescent="0.5">
      <c r="A10646" s="38">
        <v>43733</v>
      </c>
      <c r="B10646" s="39">
        <v>0.46440972222222227</v>
      </c>
      <c r="C10646" s="40">
        <v>4</v>
      </c>
      <c r="D10646" s="40" t="s">
        <v>645</v>
      </c>
      <c r="E10646" s="40">
        <v>88</v>
      </c>
      <c r="F10646" s="40" t="s">
        <v>646</v>
      </c>
    </row>
    <row r="10647" spans="1:6" x14ac:dyDescent="0.5">
      <c r="A10647" s="38">
        <v>43733</v>
      </c>
      <c r="B10647" s="39">
        <v>0.52625</v>
      </c>
      <c r="C10647" s="40">
        <v>3</v>
      </c>
      <c r="D10647" s="40" t="s">
        <v>640</v>
      </c>
      <c r="E10647" s="40">
        <v>43</v>
      </c>
      <c r="F10647" s="40" t="s">
        <v>641</v>
      </c>
    </row>
    <row r="10648" spans="1:6" x14ac:dyDescent="0.5">
      <c r="A10648" s="38">
        <v>43733</v>
      </c>
      <c r="B10648" s="39">
        <v>0.52629629629629626</v>
      </c>
      <c r="C10648" s="40">
        <v>3</v>
      </c>
      <c r="D10648" s="40" t="s">
        <v>640</v>
      </c>
      <c r="E10648" s="40">
        <v>44</v>
      </c>
      <c r="F10648" s="40" t="s">
        <v>641</v>
      </c>
    </row>
    <row r="10649" spans="1:6" x14ac:dyDescent="0.5">
      <c r="A10649" s="38">
        <v>43733</v>
      </c>
      <c r="B10649" s="39">
        <v>0.52630787037037041</v>
      </c>
      <c r="C10649" s="40">
        <v>3</v>
      </c>
      <c r="D10649" s="40" t="s">
        <v>640</v>
      </c>
      <c r="E10649" s="40">
        <v>48</v>
      </c>
      <c r="F10649" s="40" t="s">
        <v>641</v>
      </c>
    </row>
    <row r="10650" spans="1:6" x14ac:dyDescent="0.5">
      <c r="A10650" s="38">
        <v>43733</v>
      </c>
      <c r="B10650" s="39">
        <v>0.52631944444444445</v>
      </c>
      <c r="C10650" s="40">
        <v>3</v>
      </c>
      <c r="D10650" s="40" t="s">
        <v>640</v>
      </c>
      <c r="E10650" s="40">
        <v>48</v>
      </c>
      <c r="F10650" s="40" t="s">
        <v>641</v>
      </c>
    </row>
    <row r="10651" spans="1:6" x14ac:dyDescent="0.5">
      <c r="A10651" s="38">
        <v>43733</v>
      </c>
      <c r="B10651" s="39">
        <v>0.52633101851851849</v>
      </c>
      <c r="C10651" s="40">
        <v>3</v>
      </c>
      <c r="D10651" s="40" t="s">
        <v>640</v>
      </c>
      <c r="E10651" s="40">
        <v>52</v>
      </c>
      <c r="F10651" s="40" t="s">
        <v>641</v>
      </c>
    </row>
    <row r="10652" spans="1:6" x14ac:dyDescent="0.5">
      <c r="A10652" s="38">
        <v>43733</v>
      </c>
      <c r="B10652" s="39">
        <v>0.52635416666666668</v>
      </c>
      <c r="C10652" s="40">
        <v>3</v>
      </c>
      <c r="D10652" s="40" t="s">
        <v>640</v>
      </c>
      <c r="E10652" s="40">
        <v>52</v>
      </c>
      <c r="F10652" s="40" t="s">
        <v>641</v>
      </c>
    </row>
    <row r="10653" spans="1:6" x14ac:dyDescent="0.5">
      <c r="A10653" s="38">
        <v>43733</v>
      </c>
      <c r="B10653" s="39">
        <v>0.52636574074074072</v>
      </c>
      <c r="C10653" s="40">
        <v>3</v>
      </c>
      <c r="D10653" s="40" t="s">
        <v>640</v>
      </c>
      <c r="E10653" s="40">
        <v>54</v>
      </c>
      <c r="F10653" s="40" t="s">
        <v>641</v>
      </c>
    </row>
    <row r="10654" spans="1:6" x14ac:dyDescent="0.5">
      <c r="A10654" s="38">
        <v>43733</v>
      </c>
      <c r="B10654" s="39">
        <v>0.52637731481481487</v>
      </c>
      <c r="C10654" s="40">
        <v>3</v>
      </c>
      <c r="D10654" s="40" t="s">
        <v>640</v>
      </c>
      <c r="E10654" s="40">
        <v>48</v>
      </c>
      <c r="F10654" s="40" t="s">
        <v>641</v>
      </c>
    </row>
    <row r="10655" spans="1:6" x14ac:dyDescent="0.5">
      <c r="A10655" s="38">
        <v>43733</v>
      </c>
      <c r="B10655" s="39">
        <v>0.52638888888888891</v>
      </c>
      <c r="C10655" s="40">
        <v>3</v>
      </c>
      <c r="D10655" s="40" t="s">
        <v>640</v>
      </c>
      <c r="E10655" s="40">
        <v>51</v>
      </c>
      <c r="F10655" s="40" t="s">
        <v>641</v>
      </c>
    </row>
    <row r="10656" spans="1:6" x14ac:dyDescent="0.5">
      <c r="A10656" s="38">
        <v>43733</v>
      </c>
      <c r="B10656" s="39">
        <v>0.52640046296296295</v>
      </c>
      <c r="C10656" s="40">
        <v>3</v>
      </c>
      <c r="D10656" s="40" t="s">
        <v>640</v>
      </c>
      <c r="E10656" s="40">
        <v>53</v>
      </c>
      <c r="F10656" s="40" t="s">
        <v>641</v>
      </c>
    </row>
    <row r="10657" spans="1:6" x14ac:dyDescent="0.5">
      <c r="A10657" s="38">
        <v>43733</v>
      </c>
      <c r="B10657" s="39">
        <v>0.52641203703703698</v>
      </c>
      <c r="C10657" s="40">
        <v>3</v>
      </c>
      <c r="D10657" s="40" t="s">
        <v>640</v>
      </c>
      <c r="E10657" s="40">
        <v>52</v>
      </c>
      <c r="F10657" s="40" t="s">
        <v>641</v>
      </c>
    </row>
    <row r="10658" spans="1:6" x14ac:dyDescent="0.5">
      <c r="A10658" s="38">
        <v>43733</v>
      </c>
      <c r="B10658" s="39">
        <v>0.52642361111111113</v>
      </c>
      <c r="C10658" s="40">
        <v>3</v>
      </c>
      <c r="D10658" s="40" t="s">
        <v>640</v>
      </c>
      <c r="E10658" s="40">
        <v>38</v>
      </c>
      <c r="F10658" s="40" t="s">
        <v>641</v>
      </c>
    </row>
    <row r="10659" spans="1:6" x14ac:dyDescent="0.5">
      <c r="A10659" s="38">
        <v>43733</v>
      </c>
      <c r="B10659" s="39">
        <v>0.52643518518518517</v>
      </c>
      <c r="C10659" s="40">
        <v>3</v>
      </c>
      <c r="D10659" s="40" t="s">
        <v>640</v>
      </c>
      <c r="E10659" s="40">
        <v>43</v>
      </c>
      <c r="F10659" s="40" t="s">
        <v>641</v>
      </c>
    </row>
    <row r="10660" spans="1:6" x14ac:dyDescent="0.5">
      <c r="A10660" s="38">
        <v>43733</v>
      </c>
      <c r="B10660" s="39">
        <v>0.52645833333333336</v>
      </c>
      <c r="C10660" s="40">
        <v>3</v>
      </c>
      <c r="D10660" s="40" t="s">
        <v>640</v>
      </c>
      <c r="E10660" s="40">
        <v>40</v>
      </c>
      <c r="F10660" s="40" t="s">
        <v>641</v>
      </c>
    </row>
    <row r="10661" spans="1:6" x14ac:dyDescent="0.5">
      <c r="A10661" s="38">
        <v>43733</v>
      </c>
      <c r="B10661" s="39">
        <v>0.5264699074074074</v>
      </c>
      <c r="C10661" s="40">
        <v>3</v>
      </c>
      <c r="D10661" s="40" t="s">
        <v>640</v>
      </c>
      <c r="E10661" s="40">
        <v>54</v>
      </c>
      <c r="F10661" s="40" t="s">
        <v>641</v>
      </c>
    </row>
    <row r="10662" spans="1:6" x14ac:dyDescent="0.5">
      <c r="A10662" s="38">
        <v>43733</v>
      </c>
      <c r="B10662" s="39">
        <v>0.52648148148148144</v>
      </c>
      <c r="C10662" s="40">
        <v>3</v>
      </c>
      <c r="D10662" s="40" t="s">
        <v>640</v>
      </c>
      <c r="E10662" s="40">
        <v>50</v>
      </c>
      <c r="F10662" s="40" t="s">
        <v>641</v>
      </c>
    </row>
    <row r="10663" spans="1:6" x14ac:dyDescent="0.5">
      <c r="A10663" s="38">
        <v>43733</v>
      </c>
      <c r="B10663" s="39">
        <v>0.52649305555555559</v>
      </c>
      <c r="C10663" s="40">
        <v>3</v>
      </c>
      <c r="D10663" s="40" t="s">
        <v>640</v>
      </c>
      <c r="E10663" s="40">
        <v>45</v>
      </c>
      <c r="F10663" s="40" t="s">
        <v>641</v>
      </c>
    </row>
    <row r="10664" spans="1:6" x14ac:dyDescent="0.5">
      <c r="A10664" s="38">
        <v>43733</v>
      </c>
      <c r="B10664" s="39">
        <v>0.52650462962962963</v>
      </c>
      <c r="C10664" s="40">
        <v>3</v>
      </c>
      <c r="D10664" s="40" t="s">
        <v>640</v>
      </c>
      <c r="E10664" s="40">
        <v>56</v>
      </c>
      <c r="F10664" s="40" t="s">
        <v>641</v>
      </c>
    </row>
    <row r="10665" spans="1:6" x14ac:dyDescent="0.5">
      <c r="A10665" s="38">
        <v>43733</v>
      </c>
      <c r="B10665" s="39">
        <v>0.52651620370370367</v>
      </c>
      <c r="C10665" s="40">
        <v>3</v>
      </c>
      <c r="D10665" s="40" t="s">
        <v>640</v>
      </c>
      <c r="E10665" s="40">
        <v>41</v>
      </c>
      <c r="F10665" s="40" t="s">
        <v>641</v>
      </c>
    </row>
    <row r="10666" spans="1:6" x14ac:dyDescent="0.5">
      <c r="A10666" s="38">
        <v>43733</v>
      </c>
      <c r="B10666" s="39">
        <v>0.52652777777777782</v>
      </c>
      <c r="C10666" s="40">
        <v>3</v>
      </c>
      <c r="D10666" s="40" t="s">
        <v>640</v>
      </c>
      <c r="E10666" s="40">
        <v>42</v>
      </c>
      <c r="F10666" s="40" t="s">
        <v>641</v>
      </c>
    </row>
    <row r="10667" spans="1:6" x14ac:dyDescent="0.5">
      <c r="A10667" s="38">
        <v>43733</v>
      </c>
      <c r="B10667" s="39">
        <v>0.52653935185185186</v>
      </c>
      <c r="C10667" s="40">
        <v>3</v>
      </c>
      <c r="D10667" s="40" t="s">
        <v>640</v>
      </c>
      <c r="E10667" s="40">
        <v>48</v>
      </c>
      <c r="F10667" s="40" t="s">
        <v>641</v>
      </c>
    </row>
    <row r="10668" spans="1:6" x14ac:dyDescent="0.5">
      <c r="A10668" s="38">
        <v>43733</v>
      </c>
      <c r="B10668" s="39">
        <v>0.52655092592592589</v>
      </c>
      <c r="C10668" s="40">
        <v>3</v>
      </c>
      <c r="D10668" s="40" t="s">
        <v>640</v>
      </c>
      <c r="E10668" s="40">
        <v>50</v>
      </c>
      <c r="F10668" s="40" t="s">
        <v>641</v>
      </c>
    </row>
    <row r="10669" spans="1:6" x14ac:dyDescent="0.5">
      <c r="A10669" s="38">
        <v>43733</v>
      </c>
      <c r="B10669" s="39">
        <v>0.52656249999999993</v>
      </c>
      <c r="C10669" s="40">
        <v>3</v>
      </c>
      <c r="D10669" s="40" t="s">
        <v>640</v>
      </c>
      <c r="E10669" s="40">
        <v>44</v>
      </c>
      <c r="F10669" s="40" t="s">
        <v>641</v>
      </c>
    </row>
    <row r="10670" spans="1:6" x14ac:dyDescent="0.5">
      <c r="A10670" s="38">
        <v>43733</v>
      </c>
      <c r="B10670" s="39">
        <v>0.52657407407407408</v>
      </c>
      <c r="C10670" s="40">
        <v>3</v>
      </c>
      <c r="D10670" s="40" t="s">
        <v>640</v>
      </c>
      <c r="E10670" s="40">
        <v>50</v>
      </c>
      <c r="F10670" s="40" t="s">
        <v>641</v>
      </c>
    </row>
    <row r="10671" spans="1:6" x14ac:dyDescent="0.5">
      <c r="A10671" s="38">
        <v>43733</v>
      </c>
      <c r="B10671" s="39">
        <v>0.52658564814814812</v>
      </c>
      <c r="C10671" s="40">
        <v>3</v>
      </c>
      <c r="D10671" s="40" t="s">
        <v>640</v>
      </c>
      <c r="E10671" s="40">
        <v>56</v>
      </c>
      <c r="F10671" s="40" t="s">
        <v>641</v>
      </c>
    </row>
    <row r="10672" spans="1:6" x14ac:dyDescent="0.5">
      <c r="A10672" s="38">
        <v>43733</v>
      </c>
      <c r="B10672" s="39">
        <v>0.52659722222222227</v>
      </c>
      <c r="C10672" s="40">
        <v>3</v>
      </c>
      <c r="D10672" s="40" t="s">
        <v>640</v>
      </c>
      <c r="E10672" s="40">
        <v>55</v>
      </c>
      <c r="F10672" s="40" t="s">
        <v>641</v>
      </c>
    </row>
    <row r="10673" spans="1:6" x14ac:dyDescent="0.5">
      <c r="A10673" s="38">
        <v>43733</v>
      </c>
      <c r="B10673" s="39">
        <v>0.52660879629629631</v>
      </c>
      <c r="C10673" s="40">
        <v>3</v>
      </c>
      <c r="D10673" s="40" t="s">
        <v>640</v>
      </c>
      <c r="E10673" s="40">
        <v>38</v>
      </c>
      <c r="F10673" s="40" t="s">
        <v>641</v>
      </c>
    </row>
    <row r="10674" spans="1:6" x14ac:dyDescent="0.5">
      <c r="A10674" s="38">
        <v>43733</v>
      </c>
      <c r="B10674" s="39">
        <v>0.52663194444444439</v>
      </c>
      <c r="C10674" s="40">
        <v>3</v>
      </c>
      <c r="D10674" s="40" t="s">
        <v>640</v>
      </c>
      <c r="E10674" s="40">
        <v>38</v>
      </c>
      <c r="F10674" s="40" t="s">
        <v>641</v>
      </c>
    </row>
    <row r="10675" spans="1:6" x14ac:dyDescent="0.5">
      <c r="A10675" s="38">
        <v>43733</v>
      </c>
      <c r="B10675" s="39">
        <v>0.52664351851851854</v>
      </c>
      <c r="C10675" s="40">
        <v>3</v>
      </c>
      <c r="D10675" s="40" t="s">
        <v>640</v>
      </c>
      <c r="E10675" s="40">
        <v>55</v>
      </c>
      <c r="F10675" s="40" t="s">
        <v>641</v>
      </c>
    </row>
    <row r="10676" spans="1:6" x14ac:dyDescent="0.5">
      <c r="A10676" s="38">
        <v>43733</v>
      </c>
      <c r="B10676" s="39">
        <v>0.53113425925925928</v>
      </c>
      <c r="C10676" s="40">
        <v>4</v>
      </c>
      <c r="D10676" s="40" t="s">
        <v>651</v>
      </c>
      <c r="E10676" s="40">
        <v>81</v>
      </c>
      <c r="F10676" s="40" t="s">
        <v>642</v>
      </c>
    </row>
    <row r="10677" spans="1:6" x14ac:dyDescent="0.5">
      <c r="A10677" s="38">
        <v>43733</v>
      </c>
      <c r="B10677" s="39">
        <v>0.53344907407407405</v>
      </c>
      <c r="C10677" s="40">
        <v>4</v>
      </c>
      <c r="D10677" s="40" t="s">
        <v>640</v>
      </c>
      <c r="E10677" s="40">
        <v>127</v>
      </c>
      <c r="F10677" s="40" t="s">
        <v>641</v>
      </c>
    </row>
    <row r="10678" spans="1:6" x14ac:dyDescent="0.5">
      <c r="A10678" s="38">
        <v>43733</v>
      </c>
      <c r="B10678" s="39">
        <v>0.54401620370370374</v>
      </c>
      <c r="C10678" s="40">
        <v>2</v>
      </c>
      <c r="D10678" s="40" t="s">
        <v>640</v>
      </c>
      <c r="E10678" s="40">
        <v>82</v>
      </c>
      <c r="F10678" s="40" t="s">
        <v>641</v>
      </c>
    </row>
    <row r="10679" spans="1:6" x14ac:dyDescent="0.5">
      <c r="A10679" s="38">
        <v>43733</v>
      </c>
      <c r="B10679" s="39">
        <v>0.56060185185185185</v>
      </c>
      <c r="C10679" s="40">
        <v>4</v>
      </c>
      <c r="D10679" s="40" t="s">
        <v>640</v>
      </c>
      <c r="E10679" s="40">
        <v>44</v>
      </c>
      <c r="F10679" s="40" t="s">
        <v>646</v>
      </c>
    </row>
    <row r="10680" spans="1:6" x14ac:dyDescent="0.5">
      <c r="A10680" s="38">
        <v>43733</v>
      </c>
      <c r="B10680" s="39">
        <v>0.59709490740740734</v>
      </c>
      <c r="C10680" s="40">
        <v>3</v>
      </c>
      <c r="D10680" s="40" t="s">
        <v>640</v>
      </c>
      <c r="E10680" s="40">
        <v>52</v>
      </c>
      <c r="F10680" s="40" t="s">
        <v>641</v>
      </c>
    </row>
    <row r="10681" spans="1:6" x14ac:dyDescent="0.5">
      <c r="A10681" s="38">
        <v>43733</v>
      </c>
      <c r="B10681" s="39">
        <v>0.59710648148148149</v>
      </c>
      <c r="C10681" s="40">
        <v>3</v>
      </c>
      <c r="D10681" s="40" t="s">
        <v>640</v>
      </c>
      <c r="E10681" s="40">
        <v>50</v>
      </c>
      <c r="F10681" s="40" t="s">
        <v>641</v>
      </c>
    </row>
    <row r="10682" spans="1:6" x14ac:dyDescent="0.5">
      <c r="A10682" s="38">
        <v>43733</v>
      </c>
      <c r="B10682" s="39">
        <v>0.59711805555555553</v>
      </c>
      <c r="C10682" s="40">
        <v>3</v>
      </c>
      <c r="D10682" s="40" t="s">
        <v>640</v>
      </c>
      <c r="E10682" s="40">
        <v>45</v>
      </c>
      <c r="F10682" s="40" t="s">
        <v>641</v>
      </c>
    </row>
    <row r="10683" spans="1:6" x14ac:dyDescent="0.5">
      <c r="A10683" s="38">
        <v>43733</v>
      </c>
      <c r="B10683" s="39">
        <v>0.59712962962962968</v>
      </c>
      <c r="C10683" s="40">
        <v>3</v>
      </c>
      <c r="D10683" s="40" t="s">
        <v>640</v>
      </c>
      <c r="E10683" s="40">
        <v>53</v>
      </c>
      <c r="F10683" s="40" t="s">
        <v>641</v>
      </c>
    </row>
    <row r="10684" spans="1:6" x14ac:dyDescent="0.5">
      <c r="A10684" s="38">
        <v>43733</v>
      </c>
      <c r="B10684" s="39">
        <v>0.59714120370370372</v>
      </c>
      <c r="C10684" s="40">
        <v>3</v>
      </c>
      <c r="D10684" s="40" t="s">
        <v>640</v>
      </c>
      <c r="E10684" s="40">
        <v>50</v>
      </c>
      <c r="F10684" s="40" t="s">
        <v>641</v>
      </c>
    </row>
    <row r="10685" spans="1:6" x14ac:dyDescent="0.5">
      <c r="A10685" s="38">
        <v>43733</v>
      </c>
      <c r="B10685" s="39">
        <v>0.59715277777777775</v>
      </c>
      <c r="C10685" s="40">
        <v>3</v>
      </c>
      <c r="D10685" s="40" t="s">
        <v>640</v>
      </c>
      <c r="E10685" s="40">
        <v>52</v>
      </c>
      <c r="F10685" s="40" t="s">
        <v>641</v>
      </c>
    </row>
    <row r="10686" spans="1:6" x14ac:dyDescent="0.5">
      <c r="A10686" s="38">
        <v>43733</v>
      </c>
      <c r="B10686" s="39">
        <v>0.59717592592592594</v>
      </c>
      <c r="C10686" s="40">
        <v>3</v>
      </c>
      <c r="D10686" s="40" t="s">
        <v>640</v>
      </c>
      <c r="E10686" s="40">
        <v>45</v>
      </c>
      <c r="F10686" s="40" t="s">
        <v>641</v>
      </c>
    </row>
    <row r="10687" spans="1:6" x14ac:dyDescent="0.5">
      <c r="A10687" s="38">
        <v>43733</v>
      </c>
      <c r="B10687" s="39">
        <v>0.59718749999999998</v>
      </c>
      <c r="C10687" s="40">
        <v>3</v>
      </c>
      <c r="D10687" s="40" t="s">
        <v>640</v>
      </c>
      <c r="E10687" s="40">
        <v>50</v>
      </c>
      <c r="F10687" s="40" t="s">
        <v>641</v>
      </c>
    </row>
    <row r="10688" spans="1:6" x14ac:dyDescent="0.5">
      <c r="A10688" s="38">
        <v>43733</v>
      </c>
      <c r="B10688" s="39">
        <v>0.6378125</v>
      </c>
      <c r="C10688" s="40">
        <v>4</v>
      </c>
      <c r="D10688" s="40" t="s">
        <v>651</v>
      </c>
      <c r="E10688" s="40">
        <v>89</v>
      </c>
      <c r="F10688" s="40" t="s">
        <v>642</v>
      </c>
    </row>
    <row r="10689" spans="1:6" x14ac:dyDescent="0.5">
      <c r="A10689" s="38">
        <v>43733</v>
      </c>
      <c r="B10689" s="39">
        <v>0.64651620370370366</v>
      </c>
      <c r="C10689" s="40">
        <v>1</v>
      </c>
      <c r="D10689" s="40" t="s">
        <v>651</v>
      </c>
      <c r="E10689" s="40">
        <v>77</v>
      </c>
      <c r="F10689" s="40" t="s">
        <v>642</v>
      </c>
    </row>
    <row r="10690" spans="1:6" x14ac:dyDescent="0.5">
      <c r="A10690" s="38">
        <v>43733</v>
      </c>
      <c r="B10690" s="39">
        <v>0.64847222222222223</v>
      </c>
      <c r="C10690" s="40">
        <v>2</v>
      </c>
      <c r="D10690" s="40" t="s">
        <v>651</v>
      </c>
      <c r="E10690" s="40">
        <v>54</v>
      </c>
      <c r="F10690" s="40" t="s">
        <v>642</v>
      </c>
    </row>
    <row r="10691" spans="1:6" x14ac:dyDescent="0.5">
      <c r="A10691" s="38">
        <v>43733</v>
      </c>
      <c r="B10691" s="39">
        <v>0.66667824074074078</v>
      </c>
      <c r="C10691" s="40">
        <v>1</v>
      </c>
      <c r="D10691" s="40" t="s">
        <v>651</v>
      </c>
      <c r="E10691" s="40">
        <v>82</v>
      </c>
      <c r="F10691" s="40" t="s">
        <v>642</v>
      </c>
    </row>
    <row r="10692" spans="1:6" x14ac:dyDescent="0.5">
      <c r="A10692" s="38">
        <v>43733</v>
      </c>
      <c r="B10692" s="39">
        <v>0.67616898148148152</v>
      </c>
      <c r="C10692" s="40">
        <v>4</v>
      </c>
      <c r="D10692" s="40" t="s">
        <v>640</v>
      </c>
      <c r="E10692" s="40">
        <v>76</v>
      </c>
      <c r="F10692" s="40" t="s">
        <v>646</v>
      </c>
    </row>
    <row r="10693" spans="1:6" x14ac:dyDescent="0.5">
      <c r="A10693" s="38">
        <v>43733</v>
      </c>
      <c r="B10693" s="39">
        <v>0.69969907407407417</v>
      </c>
      <c r="C10693" s="40">
        <v>4</v>
      </c>
      <c r="D10693" s="40" t="s">
        <v>651</v>
      </c>
      <c r="E10693" s="40">
        <v>82</v>
      </c>
      <c r="F10693" s="40" t="s">
        <v>642</v>
      </c>
    </row>
    <row r="10694" spans="1:6" x14ac:dyDescent="0.5">
      <c r="A10694" s="38">
        <v>43733</v>
      </c>
      <c r="B10694" s="39">
        <v>0.70924768518518511</v>
      </c>
      <c r="C10694" s="40">
        <v>3</v>
      </c>
      <c r="D10694" s="40" t="s">
        <v>640</v>
      </c>
      <c r="E10694" s="40">
        <v>39</v>
      </c>
      <c r="F10694" s="40" t="s">
        <v>641</v>
      </c>
    </row>
    <row r="10695" spans="1:6" x14ac:dyDescent="0.5">
      <c r="A10695" s="38">
        <v>43733</v>
      </c>
      <c r="B10695" s="39">
        <v>0.70927083333333341</v>
      </c>
      <c r="C10695" s="40">
        <v>3</v>
      </c>
      <c r="D10695" s="40" t="s">
        <v>640</v>
      </c>
      <c r="E10695" s="40">
        <v>40</v>
      </c>
      <c r="F10695" s="40" t="s">
        <v>641</v>
      </c>
    </row>
    <row r="10696" spans="1:6" x14ac:dyDescent="0.5">
      <c r="A10696" s="38">
        <v>43733</v>
      </c>
      <c r="B10696" s="39">
        <v>0.70928240740740733</v>
      </c>
      <c r="C10696" s="40">
        <v>3</v>
      </c>
      <c r="D10696" s="40" t="s">
        <v>640</v>
      </c>
      <c r="E10696" s="40">
        <v>40</v>
      </c>
      <c r="F10696" s="40" t="s">
        <v>641</v>
      </c>
    </row>
    <row r="10697" spans="1:6" x14ac:dyDescent="0.5">
      <c r="A10697" s="38">
        <v>43733</v>
      </c>
      <c r="B10697" s="39">
        <v>0.70929398148148148</v>
      </c>
      <c r="C10697" s="40">
        <v>3</v>
      </c>
      <c r="D10697" s="40" t="s">
        <v>640</v>
      </c>
      <c r="E10697" s="40">
        <v>45</v>
      </c>
      <c r="F10697" s="40" t="s">
        <v>641</v>
      </c>
    </row>
    <row r="10698" spans="1:6" x14ac:dyDescent="0.5">
      <c r="A10698" s="38">
        <v>43733</v>
      </c>
      <c r="B10698" s="39">
        <v>0.70930555555555552</v>
      </c>
      <c r="C10698" s="40">
        <v>3</v>
      </c>
      <c r="D10698" s="40" t="s">
        <v>640</v>
      </c>
      <c r="E10698" s="40">
        <v>46</v>
      </c>
      <c r="F10698" s="40" t="s">
        <v>641</v>
      </c>
    </row>
    <row r="10699" spans="1:6" x14ac:dyDescent="0.5">
      <c r="A10699" s="38">
        <v>43733</v>
      </c>
      <c r="B10699" s="39">
        <v>0.70931712962962967</v>
      </c>
      <c r="C10699" s="40">
        <v>3</v>
      </c>
      <c r="D10699" s="40" t="s">
        <v>640</v>
      </c>
      <c r="E10699" s="40">
        <v>46</v>
      </c>
      <c r="F10699" s="40" t="s">
        <v>641</v>
      </c>
    </row>
    <row r="10700" spans="1:6" x14ac:dyDescent="0.5">
      <c r="A10700" s="38">
        <v>43733</v>
      </c>
      <c r="B10700" s="39">
        <v>0.70934027777777775</v>
      </c>
      <c r="C10700" s="40">
        <v>3</v>
      </c>
      <c r="D10700" s="40" t="s">
        <v>640</v>
      </c>
      <c r="E10700" s="40">
        <v>42</v>
      </c>
      <c r="F10700" s="40" t="s">
        <v>641</v>
      </c>
    </row>
    <row r="10701" spans="1:6" x14ac:dyDescent="0.5">
      <c r="A10701" s="38">
        <v>43733</v>
      </c>
      <c r="B10701" s="39">
        <v>0.7093518518518519</v>
      </c>
      <c r="C10701" s="40">
        <v>3</v>
      </c>
      <c r="D10701" s="40" t="s">
        <v>640</v>
      </c>
      <c r="E10701" s="40">
        <v>38</v>
      </c>
      <c r="F10701" s="40" t="s">
        <v>641</v>
      </c>
    </row>
    <row r="10702" spans="1:6" x14ac:dyDescent="0.5">
      <c r="A10702" s="38">
        <v>43733</v>
      </c>
      <c r="B10702" s="39">
        <v>0.70943287037037039</v>
      </c>
      <c r="C10702" s="40">
        <v>3</v>
      </c>
      <c r="D10702" s="40" t="s">
        <v>640</v>
      </c>
      <c r="E10702" s="40">
        <v>47</v>
      </c>
      <c r="F10702" s="40" t="s">
        <v>641</v>
      </c>
    </row>
    <row r="10703" spans="1:6" x14ac:dyDescent="0.5">
      <c r="A10703" s="38">
        <v>43733</v>
      </c>
      <c r="B10703" s="39">
        <v>0.72940972222222233</v>
      </c>
      <c r="C10703" s="40">
        <v>2</v>
      </c>
      <c r="D10703" s="40" t="s">
        <v>640</v>
      </c>
      <c r="E10703" s="40">
        <v>48</v>
      </c>
      <c r="F10703" s="40" t="s">
        <v>642</v>
      </c>
    </row>
    <row r="10704" spans="1:6" x14ac:dyDescent="0.5">
      <c r="A10704" s="38">
        <v>43733</v>
      </c>
      <c r="B10704" s="39">
        <v>0.77034722222222218</v>
      </c>
      <c r="C10704" s="40">
        <v>4</v>
      </c>
      <c r="D10704" s="40" t="s">
        <v>651</v>
      </c>
      <c r="E10704" s="40">
        <v>99</v>
      </c>
      <c r="F10704" s="40" t="s">
        <v>642</v>
      </c>
    </row>
    <row r="10705" spans="1:6" x14ac:dyDescent="0.5">
      <c r="A10705" s="38">
        <v>43733</v>
      </c>
      <c r="B10705" s="39">
        <v>0.77336805555555566</v>
      </c>
      <c r="C10705" s="40">
        <v>4</v>
      </c>
      <c r="D10705" s="40" t="s">
        <v>651</v>
      </c>
      <c r="E10705" s="40">
        <v>84</v>
      </c>
      <c r="F10705" s="40" t="s">
        <v>642</v>
      </c>
    </row>
    <row r="10706" spans="1:6" x14ac:dyDescent="0.5">
      <c r="A10706" s="38">
        <v>43733</v>
      </c>
      <c r="B10706" s="39">
        <v>0.78333333333333333</v>
      </c>
      <c r="C10706" s="40">
        <v>4</v>
      </c>
      <c r="D10706" s="40" t="s">
        <v>651</v>
      </c>
      <c r="E10706" s="40">
        <v>68</v>
      </c>
      <c r="F10706" s="40" t="s">
        <v>642</v>
      </c>
    </row>
    <row r="10707" spans="1:6" x14ac:dyDescent="0.5">
      <c r="A10707" s="38">
        <v>43733</v>
      </c>
      <c r="B10707" s="39">
        <v>0.7987037037037038</v>
      </c>
      <c r="C10707" s="40">
        <v>4</v>
      </c>
      <c r="D10707" s="40" t="s">
        <v>640</v>
      </c>
      <c r="E10707" s="40">
        <v>54</v>
      </c>
      <c r="F10707" s="40" t="s">
        <v>641</v>
      </c>
    </row>
    <row r="10708" spans="1:6" x14ac:dyDescent="0.5">
      <c r="A10708" s="38">
        <v>43733</v>
      </c>
      <c r="B10708" s="39">
        <v>0.8034027777777778</v>
      </c>
      <c r="C10708" s="40">
        <v>2</v>
      </c>
      <c r="D10708" s="40" t="s">
        <v>640</v>
      </c>
      <c r="E10708" s="40">
        <v>45</v>
      </c>
      <c r="F10708" s="40" t="s">
        <v>641</v>
      </c>
    </row>
    <row r="10709" spans="1:6" x14ac:dyDescent="0.5">
      <c r="A10709" s="38">
        <v>43733</v>
      </c>
      <c r="B10709" s="39">
        <v>0.81813657407407403</v>
      </c>
      <c r="C10709" s="40">
        <v>4</v>
      </c>
      <c r="D10709" s="40" t="s">
        <v>651</v>
      </c>
      <c r="E10709" s="40">
        <v>73</v>
      </c>
      <c r="F10709" s="40" t="s">
        <v>642</v>
      </c>
    </row>
    <row r="10710" spans="1:6" x14ac:dyDescent="0.5">
      <c r="A10710" s="38">
        <v>43733</v>
      </c>
      <c r="B10710" s="39">
        <v>0.82052083333333325</v>
      </c>
      <c r="C10710" s="40">
        <v>4</v>
      </c>
      <c r="D10710" s="40" t="s">
        <v>651</v>
      </c>
      <c r="E10710" s="40">
        <v>39</v>
      </c>
      <c r="F10710" s="40" t="s">
        <v>642</v>
      </c>
    </row>
    <row r="10711" spans="1:6" x14ac:dyDescent="0.5">
      <c r="A10711" s="38">
        <v>43733</v>
      </c>
      <c r="B10711" s="39">
        <v>0.82633101851851853</v>
      </c>
      <c r="C10711" s="40">
        <v>4</v>
      </c>
      <c r="D10711" s="40" t="s">
        <v>645</v>
      </c>
      <c r="E10711" s="40">
        <v>96</v>
      </c>
      <c r="F10711" s="40" t="s">
        <v>646</v>
      </c>
    </row>
    <row r="10712" spans="1:6" x14ac:dyDescent="0.5">
      <c r="A10712" s="38">
        <v>43733</v>
      </c>
      <c r="B10712" s="39">
        <v>0.82638888888888884</v>
      </c>
      <c r="C10712" s="40">
        <v>4</v>
      </c>
      <c r="D10712" s="40" t="s">
        <v>651</v>
      </c>
      <c r="E10712" s="40">
        <v>99</v>
      </c>
      <c r="F10712" s="40" t="s">
        <v>642</v>
      </c>
    </row>
    <row r="10713" spans="1:6" x14ac:dyDescent="0.5">
      <c r="A10713" s="38">
        <v>43733</v>
      </c>
      <c r="B10713" s="39">
        <v>0.8349537037037037</v>
      </c>
      <c r="C10713" s="40">
        <v>4</v>
      </c>
      <c r="D10713" s="40" t="s">
        <v>645</v>
      </c>
      <c r="E10713" s="40">
        <v>45</v>
      </c>
      <c r="F10713" s="40" t="s">
        <v>646</v>
      </c>
    </row>
    <row r="10714" spans="1:6" x14ac:dyDescent="0.5">
      <c r="A10714" s="38">
        <v>43733</v>
      </c>
      <c r="B10714" s="39">
        <v>0.83650462962962957</v>
      </c>
      <c r="C10714" s="40">
        <v>1</v>
      </c>
      <c r="D10714" s="40" t="s">
        <v>640</v>
      </c>
      <c r="E10714" s="40">
        <v>41</v>
      </c>
      <c r="F10714" s="40" t="s">
        <v>646</v>
      </c>
    </row>
    <row r="10715" spans="1:6" x14ac:dyDescent="0.5">
      <c r="A10715" s="38">
        <v>43733</v>
      </c>
      <c r="B10715" s="39">
        <v>0.84076388888888898</v>
      </c>
      <c r="C10715" s="40">
        <v>1</v>
      </c>
      <c r="D10715" s="40" t="s">
        <v>651</v>
      </c>
      <c r="E10715" s="40">
        <v>59</v>
      </c>
      <c r="F10715" s="40" t="s">
        <v>642</v>
      </c>
    </row>
    <row r="10716" spans="1:6" x14ac:dyDescent="0.5">
      <c r="A10716" s="38">
        <v>43733</v>
      </c>
      <c r="B10716" s="39">
        <v>0.84719907407407413</v>
      </c>
      <c r="C10716" s="40">
        <v>4</v>
      </c>
      <c r="D10716" s="40" t="s">
        <v>651</v>
      </c>
      <c r="E10716" s="40">
        <v>89</v>
      </c>
      <c r="F10716" s="40" t="s">
        <v>642</v>
      </c>
    </row>
    <row r="10717" spans="1:6" x14ac:dyDescent="0.5">
      <c r="A10717" s="38">
        <v>43733</v>
      </c>
      <c r="B10717" s="39">
        <v>0.84899305555555549</v>
      </c>
      <c r="C10717" s="40">
        <v>4</v>
      </c>
      <c r="D10717" s="40" t="s">
        <v>640</v>
      </c>
      <c r="E10717" s="40">
        <v>72</v>
      </c>
      <c r="F10717" s="40" t="s">
        <v>641</v>
      </c>
    </row>
    <row r="10718" spans="1:6" x14ac:dyDescent="0.5">
      <c r="A10718" s="38">
        <v>43733</v>
      </c>
      <c r="B10718" s="39">
        <v>0.85089120370370364</v>
      </c>
      <c r="C10718" s="40">
        <v>2</v>
      </c>
      <c r="D10718" s="40" t="s">
        <v>640</v>
      </c>
      <c r="E10718" s="40">
        <v>74</v>
      </c>
      <c r="F10718" s="40" t="s">
        <v>641</v>
      </c>
    </row>
    <row r="10719" spans="1:6" x14ac:dyDescent="0.5">
      <c r="A10719" s="38">
        <v>43733</v>
      </c>
      <c r="B10719" s="39">
        <v>0.8509606481481482</v>
      </c>
      <c r="C10719" s="40">
        <v>2</v>
      </c>
      <c r="D10719" s="40" t="s">
        <v>640</v>
      </c>
      <c r="E10719" s="40">
        <v>48</v>
      </c>
      <c r="F10719" s="40" t="s">
        <v>641</v>
      </c>
    </row>
    <row r="10720" spans="1:6" x14ac:dyDescent="0.5">
      <c r="A10720" s="38">
        <v>43733</v>
      </c>
      <c r="B10720" s="39">
        <v>0.85114583333333327</v>
      </c>
      <c r="C10720" s="40">
        <v>4</v>
      </c>
      <c r="D10720" s="40" t="s">
        <v>640</v>
      </c>
      <c r="E10720" s="40">
        <v>88</v>
      </c>
      <c r="F10720" s="40" t="s">
        <v>641</v>
      </c>
    </row>
    <row r="10721" spans="1:6" x14ac:dyDescent="0.5">
      <c r="A10721" s="38">
        <v>43733</v>
      </c>
      <c r="B10721" s="39">
        <v>0.86224537037037041</v>
      </c>
      <c r="C10721" s="40">
        <v>4</v>
      </c>
      <c r="D10721" s="40" t="s">
        <v>640</v>
      </c>
      <c r="E10721" s="40">
        <v>44</v>
      </c>
      <c r="F10721" s="40" t="s">
        <v>646</v>
      </c>
    </row>
    <row r="10722" spans="1:6" x14ac:dyDescent="0.5">
      <c r="A10722" s="38">
        <v>43733</v>
      </c>
      <c r="B10722" s="39">
        <v>0.86319444444444438</v>
      </c>
      <c r="C10722" s="40">
        <v>4</v>
      </c>
      <c r="D10722" s="40" t="s">
        <v>651</v>
      </c>
      <c r="E10722" s="40">
        <v>101</v>
      </c>
      <c r="F10722" s="40" t="s">
        <v>642</v>
      </c>
    </row>
    <row r="10723" spans="1:6" x14ac:dyDescent="0.5">
      <c r="A10723" s="38">
        <v>43733</v>
      </c>
      <c r="B10723" s="39">
        <v>0.89638888888888879</v>
      </c>
      <c r="C10723" s="40">
        <v>1</v>
      </c>
      <c r="D10723" s="40" t="s">
        <v>651</v>
      </c>
      <c r="E10723" s="40">
        <v>127</v>
      </c>
      <c r="F10723" s="40" t="s">
        <v>642</v>
      </c>
    </row>
    <row r="10724" spans="1:6" x14ac:dyDescent="0.5">
      <c r="A10724" s="38">
        <v>43733</v>
      </c>
      <c r="B10724" s="39">
        <v>0.90048611111111121</v>
      </c>
      <c r="C10724" s="40">
        <v>2</v>
      </c>
      <c r="D10724" s="40" t="s">
        <v>651</v>
      </c>
      <c r="E10724" s="40">
        <v>39</v>
      </c>
      <c r="F10724" s="40" t="s">
        <v>642</v>
      </c>
    </row>
    <row r="10725" spans="1:6" x14ac:dyDescent="0.5">
      <c r="A10725" s="38">
        <v>43733</v>
      </c>
      <c r="B10725" s="39">
        <v>0.90623842592592585</v>
      </c>
      <c r="C10725" s="40">
        <v>1</v>
      </c>
      <c r="D10725" s="40" t="s">
        <v>651</v>
      </c>
      <c r="E10725" s="40">
        <v>78</v>
      </c>
      <c r="F10725" s="40" t="s">
        <v>642</v>
      </c>
    </row>
    <row r="10726" spans="1:6" x14ac:dyDescent="0.5">
      <c r="A10726" s="38">
        <v>43733</v>
      </c>
      <c r="B10726" s="39">
        <v>0.91374999999999995</v>
      </c>
      <c r="C10726" s="40">
        <v>1</v>
      </c>
      <c r="D10726" s="40" t="s">
        <v>640</v>
      </c>
      <c r="E10726" s="40">
        <v>60</v>
      </c>
      <c r="F10726" s="40" t="s">
        <v>642</v>
      </c>
    </row>
    <row r="10727" spans="1:6" x14ac:dyDescent="0.5">
      <c r="A10727" s="38">
        <v>43733</v>
      </c>
      <c r="B10727" s="39">
        <v>0.92741898148148139</v>
      </c>
      <c r="C10727" s="40">
        <v>4</v>
      </c>
      <c r="D10727" s="40" t="s">
        <v>640</v>
      </c>
      <c r="E10727" s="40">
        <v>83</v>
      </c>
      <c r="F10727" s="40" t="s">
        <v>641</v>
      </c>
    </row>
    <row r="10728" spans="1:6" x14ac:dyDescent="0.5">
      <c r="A10728" s="38">
        <v>43733</v>
      </c>
      <c r="B10728" s="39">
        <v>0.94140046296296298</v>
      </c>
      <c r="C10728" s="40">
        <v>4</v>
      </c>
      <c r="D10728" s="40" t="s">
        <v>651</v>
      </c>
      <c r="E10728" s="40">
        <v>40</v>
      </c>
      <c r="F10728" s="40" t="s">
        <v>642</v>
      </c>
    </row>
    <row r="10729" spans="1:6" x14ac:dyDescent="0.5">
      <c r="A10729" s="38">
        <v>43733</v>
      </c>
      <c r="B10729" s="39">
        <v>0.94521990740740736</v>
      </c>
      <c r="C10729" s="40">
        <v>2</v>
      </c>
      <c r="D10729" s="40" t="s">
        <v>640</v>
      </c>
      <c r="E10729" s="40">
        <v>50</v>
      </c>
      <c r="F10729" s="40" t="s">
        <v>642</v>
      </c>
    </row>
    <row r="10730" spans="1:6" x14ac:dyDescent="0.5">
      <c r="A10730" s="38">
        <v>43733</v>
      </c>
      <c r="B10730" s="39">
        <v>0.94913194444444438</v>
      </c>
      <c r="C10730" s="40">
        <v>4</v>
      </c>
      <c r="D10730" s="40" t="s">
        <v>640</v>
      </c>
      <c r="E10730" s="40">
        <v>81</v>
      </c>
      <c r="F10730" s="40" t="s">
        <v>641</v>
      </c>
    </row>
    <row r="10731" spans="1:6" x14ac:dyDescent="0.5">
      <c r="A10731" s="38">
        <v>43733</v>
      </c>
      <c r="B10731" s="39">
        <v>0.95059027777777771</v>
      </c>
      <c r="C10731" s="40">
        <v>4</v>
      </c>
      <c r="D10731" s="40" t="s">
        <v>640</v>
      </c>
      <c r="E10731" s="40">
        <v>49</v>
      </c>
      <c r="F10731" s="40" t="s">
        <v>641</v>
      </c>
    </row>
    <row r="10732" spans="1:6" x14ac:dyDescent="0.5">
      <c r="A10732" s="38">
        <v>43733</v>
      </c>
      <c r="B10732" s="39">
        <v>0.95090277777777776</v>
      </c>
      <c r="C10732" s="40">
        <v>4</v>
      </c>
      <c r="D10732" s="40" t="s">
        <v>640</v>
      </c>
      <c r="E10732" s="40">
        <v>40</v>
      </c>
      <c r="F10732" s="40" t="s">
        <v>641</v>
      </c>
    </row>
    <row r="10733" spans="1:6" x14ac:dyDescent="0.5">
      <c r="A10733" s="38">
        <v>43733</v>
      </c>
      <c r="B10733" s="39">
        <v>0.95133101851851853</v>
      </c>
      <c r="C10733" s="40">
        <v>1</v>
      </c>
      <c r="D10733" s="40" t="s">
        <v>640</v>
      </c>
      <c r="E10733" s="40">
        <v>124</v>
      </c>
      <c r="F10733" s="40" t="s">
        <v>641</v>
      </c>
    </row>
    <row r="10734" spans="1:6" x14ac:dyDescent="0.5">
      <c r="A10734" s="38">
        <v>43733</v>
      </c>
      <c r="B10734" s="39">
        <v>0.98765046296296299</v>
      </c>
      <c r="C10734" s="40">
        <v>1</v>
      </c>
      <c r="D10734" s="40" t="s">
        <v>651</v>
      </c>
      <c r="E10734" s="40">
        <v>127</v>
      </c>
      <c r="F10734" s="40" t="s">
        <v>642</v>
      </c>
    </row>
    <row r="10735" spans="1:6" x14ac:dyDescent="0.5">
      <c r="A10735" s="38">
        <v>43733</v>
      </c>
      <c r="B10735" s="39">
        <v>0.99212962962962958</v>
      </c>
      <c r="C10735" s="40">
        <v>4</v>
      </c>
      <c r="D10735" s="40" t="s">
        <v>651</v>
      </c>
      <c r="E10735" s="40">
        <v>91</v>
      </c>
      <c r="F10735" s="40" t="s">
        <v>642</v>
      </c>
    </row>
    <row r="10736" spans="1:6" x14ac:dyDescent="0.5">
      <c r="A10736" s="38">
        <v>43734</v>
      </c>
      <c r="B10736" s="39">
        <v>7.175925925925927E-4</v>
      </c>
      <c r="C10736" s="40">
        <v>4</v>
      </c>
      <c r="D10736" s="40" t="s">
        <v>645</v>
      </c>
      <c r="E10736" s="40">
        <v>77</v>
      </c>
      <c r="F10736" s="40" t="s">
        <v>646</v>
      </c>
    </row>
    <row r="10737" spans="1:6" x14ac:dyDescent="0.5">
      <c r="A10737" s="38">
        <v>43734</v>
      </c>
      <c r="B10737" s="39">
        <v>9.2592592592592585E-4</v>
      </c>
      <c r="C10737" s="40">
        <v>2</v>
      </c>
      <c r="D10737" s="40" t="s">
        <v>651</v>
      </c>
      <c r="E10737" s="40">
        <v>57</v>
      </c>
      <c r="F10737" s="40" t="s">
        <v>642</v>
      </c>
    </row>
    <row r="10738" spans="1:6" x14ac:dyDescent="0.5">
      <c r="A10738" s="38">
        <v>43734</v>
      </c>
      <c r="B10738" s="39">
        <v>1.0185185185185186E-3</v>
      </c>
      <c r="C10738" s="40">
        <v>4</v>
      </c>
      <c r="D10738" s="40" t="s">
        <v>651</v>
      </c>
      <c r="E10738" s="40">
        <v>82</v>
      </c>
      <c r="F10738" s="40" t="s">
        <v>642</v>
      </c>
    </row>
    <row r="10739" spans="1:6" x14ac:dyDescent="0.5">
      <c r="A10739" s="38">
        <v>43734</v>
      </c>
      <c r="B10739" s="39">
        <v>1.5277777777777779E-3</v>
      </c>
      <c r="C10739" s="40">
        <v>1</v>
      </c>
      <c r="D10739" s="40" t="s">
        <v>640</v>
      </c>
      <c r="E10739" s="40">
        <v>65</v>
      </c>
      <c r="F10739" s="40" t="s">
        <v>642</v>
      </c>
    </row>
    <row r="10740" spans="1:6" x14ac:dyDescent="0.5">
      <c r="A10740" s="38">
        <v>43734</v>
      </c>
      <c r="B10740" s="39">
        <v>1.7488425925925925E-2</v>
      </c>
      <c r="C10740" s="40">
        <v>2</v>
      </c>
      <c r="D10740" s="40" t="s">
        <v>640</v>
      </c>
      <c r="E10740" s="40">
        <v>45</v>
      </c>
      <c r="F10740" s="40" t="s">
        <v>642</v>
      </c>
    </row>
    <row r="10741" spans="1:6" x14ac:dyDescent="0.5">
      <c r="A10741" s="38">
        <v>43734</v>
      </c>
      <c r="B10741" s="39">
        <v>1.7488425925925925E-2</v>
      </c>
      <c r="C10741" s="40">
        <v>3</v>
      </c>
      <c r="D10741" s="40" t="s">
        <v>640</v>
      </c>
      <c r="E10741" s="40">
        <v>43</v>
      </c>
      <c r="F10741" s="40" t="s">
        <v>641</v>
      </c>
    </row>
    <row r="10742" spans="1:6" x14ac:dyDescent="0.5">
      <c r="A10742" s="38">
        <v>43734</v>
      </c>
      <c r="B10742" s="39">
        <v>1.7523148148148149E-2</v>
      </c>
      <c r="C10742" s="40">
        <v>3</v>
      </c>
      <c r="D10742" s="40" t="s">
        <v>640</v>
      </c>
      <c r="E10742" s="40">
        <v>38</v>
      </c>
      <c r="F10742" s="40" t="s">
        <v>641</v>
      </c>
    </row>
    <row r="10743" spans="1:6" x14ac:dyDescent="0.5">
      <c r="A10743" s="38">
        <v>43734</v>
      </c>
      <c r="B10743" s="39">
        <v>1.7557870370370373E-2</v>
      </c>
      <c r="C10743" s="40">
        <v>3</v>
      </c>
      <c r="D10743" s="40" t="s">
        <v>640</v>
      </c>
      <c r="E10743" s="40">
        <v>47</v>
      </c>
      <c r="F10743" s="40" t="s">
        <v>641</v>
      </c>
    </row>
    <row r="10744" spans="1:6" x14ac:dyDescent="0.5">
      <c r="A10744" s="38">
        <v>43734</v>
      </c>
      <c r="B10744" s="39">
        <v>1.7569444444444447E-2</v>
      </c>
      <c r="C10744" s="40">
        <v>3</v>
      </c>
      <c r="D10744" s="40" t="s">
        <v>640</v>
      </c>
      <c r="E10744" s="40">
        <v>51</v>
      </c>
      <c r="F10744" s="40" t="s">
        <v>641</v>
      </c>
    </row>
    <row r="10745" spans="1:6" x14ac:dyDescent="0.5">
      <c r="A10745" s="38">
        <v>43734</v>
      </c>
      <c r="B10745" s="39">
        <v>1.758101851851852E-2</v>
      </c>
      <c r="C10745" s="40">
        <v>3</v>
      </c>
      <c r="D10745" s="40" t="s">
        <v>640</v>
      </c>
      <c r="E10745" s="40">
        <v>47</v>
      </c>
      <c r="F10745" s="40" t="s">
        <v>641</v>
      </c>
    </row>
    <row r="10746" spans="1:6" x14ac:dyDescent="0.5">
      <c r="A10746" s="38">
        <v>43734</v>
      </c>
      <c r="B10746" s="39">
        <v>1.7615740740740741E-2</v>
      </c>
      <c r="C10746" s="40">
        <v>3</v>
      </c>
      <c r="D10746" s="40" t="s">
        <v>640</v>
      </c>
      <c r="E10746" s="40">
        <v>43</v>
      </c>
      <c r="F10746" s="40" t="s">
        <v>641</v>
      </c>
    </row>
    <row r="10747" spans="1:6" x14ac:dyDescent="0.5">
      <c r="A10747" s="38">
        <v>43734</v>
      </c>
      <c r="B10747" s="39">
        <v>1.7812499999999998E-2</v>
      </c>
      <c r="C10747" s="40">
        <v>3</v>
      </c>
      <c r="D10747" s="40" t="s">
        <v>640</v>
      </c>
      <c r="E10747" s="40">
        <v>42</v>
      </c>
      <c r="F10747" s="40" t="s">
        <v>641</v>
      </c>
    </row>
    <row r="10748" spans="1:6" x14ac:dyDescent="0.5">
      <c r="A10748" s="38">
        <v>43734</v>
      </c>
      <c r="B10748" s="39">
        <v>1.7835648148148149E-2</v>
      </c>
      <c r="C10748" s="40">
        <v>3</v>
      </c>
      <c r="D10748" s="40" t="s">
        <v>640</v>
      </c>
      <c r="E10748" s="40">
        <v>47</v>
      </c>
      <c r="F10748" s="40" t="s">
        <v>641</v>
      </c>
    </row>
    <row r="10749" spans="1:6" x14ac:dyDescent="0.5">
      <c r="A10749" s="38">
        <v>43734</v>
      </c>
      <c r="B10749" s="39">
        <v>1.7893518518518517E-2</v>
      </c>
      <c r="C10749" s="40">
        <v>3</v>
      </c>
      <c r="D10749" s="40" t="s">
        <v>640</v>
      </c>
      <c r="E10749" s="40">
        <v>48</v>
      </c>
      <c r="F10749" s="40" t="s">
        <v>641</v>
      </c>
    </row>
    <row r="10750" spans="1:6" x14ac:dyDescent="0.5">
      <c r="A10750" s="38">
        <v>43734</v>
      </c>
      <c r="B10750" s="39">
        <v>1.7916666666666668E-2</v>
      </c>
      <c r="C10750" s="40">
        <v>3</v>
      </c>
      <c r="D10750" s="40" t="s">
        <v>640</v>
      </c>
      <c r="E10750" s="40">
        <v>43</v>
      </c>
      <c r="F10750" s="40" t="s">
        <v>641</v>
      </c>
    </row>
    <row r="10751" spans="1:6" x14ac:dyDescent="0.5">
      <c r="A10751" s="38">
        <v>43734</v>
      </c>
      <c r="B10751" s="39">
        <v>1.7928240740740741E-2</v>
      </c>
      <c r="C10751" s="40">
        <v>3</v>
      </c>
      <c r="D10751" s="40" t="s">
        <v>640</v>
      </c>
      <c r="E10751" s="40">
        <v>43</v>
      </c>
      <c r="F10751" s="40" t="s">
        <v>641</v>
      </c>
    </row>
    <row r="10752" spans="1:6" x14ac:dyDescent="0.5">
      <c r="A10752" s="38">
        <v>43734</v>
      </c>
      <c r="B10752" s="39">
        <v>1.7939814814814815E-2</v>
      </c>
      <c r="C10752" s="40">
        <v>3</v>
      </c>
      <c r="D10752" s="40" t="s">
        <v>640</v>
      </c>
      <c r="E10752" s="40">
        <v>56</v>
      </c>
      <c r="F10752" s="40" t="s">
        <v>641</v>
      </c>
    </row>
    <row r="10753" spans="1:6" x14ac:dyDescent="0.5">
      <c r="A10753" s="38">
        <v>43734</v>
      </c>
      <c r="B10753" s="39">
        <v>1.7974537037037035E-2</v>
      </c>
      <c r="C10753" s="40">
        <v>3</v>
      </c>
      <c r="D10753" s="40" t="s">
        <v>640</v>
      </c>
      <c r="E10753" s="40">
        <v>39</v>
      </c>
      <c r="F10753" s="40" t="s">
        <v>641</v>
      </c>
    </row>
    <row r="10754" spans="1:6" x14ac:dyDescent="0.5">
      <c r="A10754" s="38">
        <v>43734</v>
      </c>
      <c r="B10754" s="39">
        <v>1.7986111111111109E-2</v>
      </c>
      <c r="C10754" s="40">
        <v>3</v>
      </c>
      <c r="D10754" s="40" t="s">
        <v>640</v>
      </c>
      <c r="E10754" s="40">
        <v>40</v>
      </c>
      <c r="F10754" s="40" t="s">
        <v>641</v>
      </c>
    </row>
    <row r="10755" spans="1:6" x14ac:dyDescent="0.5">
      <c r="A10755" s="38">
        <v>43734</v>
      </c>
      <c r="B10755" s="39">
        <v>1.8020833333333333E-2</v>
      </c>
      <c r="C10755" s="40">
        <v>3</v>
      </c>
      <c r="D10755" s="40" t="s">
        <v>640</v>
      </c>
      <c r="E10755" s="40">
        <v>38</v>
      </c>
      <c r="F10755" s="40" t="s">
        <v>641</v>
      </c>
    </row>
    <row r="10756" spans="1:6" x14ac:dyDescent="0.5">
      <c r="A10756" s="38">
        <v>43734</v>
      </c>
      <c r="B10756" s="39">
        <v>1.8032407407407407E-2</v>
      </c>
      <c r="C10756" s="40">
        <v>3</v>
      </c>
      <c r="D10756" s="40" t="s">
        <v>640</v>
      </c>
      <c r="E10756" s="40">
        <v>52</v>
      </c>
      <c r="F10756" s="40" t="s">
        <v>641</v>
      </c>
    </row>
    <row r="10757" spans="1:6" x14ac:dyDescent="0.5">
      <c r="A10757" s="38">
        <v>43734</v>
      </c>
      <c r="B10757" s="39">
        <v>1.8043981481481484E-2</v>
      </c>
      <c r="C10757" s="40">
        <v>3</v>
      </c>
      <c r="D10757" s="40" t="s">
        <v>640</v>
      </c>
      <c r="E10757" s="40">
        <v>42</v>
      </c>
      <c r="F10757" s="40" t="s">
        <v>641</v>
      </c>
    </row>
    <row r="10758" spans="1:6" x14ac:dyDescent="0.5">
      <c r="A10758" s="38">
        <v>43734</v>
      </c>
      <c r="B10758" s="39">
        <v>1.8078703703703704E-2</v>
      </c>
      <c r="C10758" s="40">
        <v>3</v>
      </c>
      <c r="D10758" s="40" t="s">
        <v>640</v>
      </c>
      <c r="E10758" s="40">
        <v>45</v>
      </c>
      <c r="F10758" s="40" t="s">
        <v>641</v>
      </c>
    </row>
    <row r="10759" spans="1:6" x14ac:dyDescent="0.5">
      <c r="A10759" s="38">
        <v>43734</v>
      </c>
      <c r="B10759" s="39">
        <v>1.8090277777777778E-2</v>
      </c>
      <c r="C10759" s="40">
        <v>3</v>
      </c>
      <c r="D10759" s="40" t="s">
        <v>640</v>
      </c>
      <c r="E10759" s="40">
        <v>40</v>
      </c>
      <c r="F10759" s="40" t="s">
        <v>641</v>
      </c>
    </row>
    <row r="10760" spans="1:6" x14ac:dyDescent="0.5">
      <c r="A10760" s="38">
        <v>43734</v>
      </c>
      <c r="B10760" s="39">
        <v>1.8101851851851852E-2</v>
      </c>
      <c r="C10760" s="40">
        <v>3</v>
      </c>
      <c r="D10760" s="40" t="s">
        <v>640</v>
      </c>
      <c r="E10760" s="40">
        <v>50</v>
      </c>
      <c r="F10760" s="40" t="s">
        <v>641</v>
      </c>
    </row>
    <row r="10761" spans="1:6" x14ac:dyDescent="0.5">
      <c r="A10761" s="38">
        <v>43734</v>
      </c>
      <c r="B10761" s="39">
        <v>1.8113425925925925E-2</v>
      </c>
      <c r="C10761" s="40">
        <v>3</v>
      </c>
      <c r="D10761" s="40" t="s">
        <v>640</v>
      </c>
      <c r="E10761" s="40">
        <v>50</v>
      </c>
      <c r="F10761" s="40" t="s">
        <v>641</v>
      </c>
    </row>
    <row r="10762" spans="1:6" x14ac:dyDescent="0.5">
      <c r="A10762" s="38">
        <v>43734</v>
      </c>
      <c r="B10762" s="39">
        <v>1.8124999999999999E-2</v>
      </c>
      <c r="C10762" s="40">
        <v>3</v>
      </c>
      <c r="D10762" s="40" t="s">
        <v>640</v>
      </c>
      <c r="E10762" s="40">
        <v>52</v>
      </c>
      <c r="F10762" s="40" t="s">
        <v>641</v>
      </c>
    </row>
    <row r="10763" spans="1:6" x14ac:dyDescent="0.5">
      <c r="A10763" s="38">
        <v>43734</v>
      </c>
      <c r="B10763" s="39">
        <v>1.8136574074074072E-2</v>
      </c>
      <c r="C10763" s="40">
        <v>3</v>
      </c>
      <c r="D10763" s="40" t="s">
        <v>640</v>
      </c>
      <c r="E10763" s="40">
        <v>52</v>
      </c>
      <c r="F10763" s="40" t="s">
        <v>641</v>
      </c>
    </row>
    <row r="10764" spans="1:6" x14ac:dyDescent="0.5">
      <c r="A10764" s="38">
        <v>43734</v>
      </c>
      <c r="B10764" s="39">
        <v>1.8159722222222219E-2</v>
      </c>
      <c r="C10764" s="40">
        <v>3</v>
      </c>
      <c r="D10764" s="40" t="s">
        <v>640</v>
      </c>
      <c r="E10764" s="40">
        <v>52</v>
      </c>
      <c r="F10764" s="40" t="s">
        <v>641</v>
      </c>
    </row>
    <row r="10765" spans="1:6" x14ac:dyDescent="0.5">
      <c r="A10765" s="38">
        <v>43734</v>
      </c>
      <c r="B10765" s="39">
        <v>1.8171296296296297E-2</v>
      </c>
      <c r="C10765" s="40">
        <v>3</v>
      </c>
      <c r="D10765" s="40" t="s">
        <v>640</v>
      </c>
      <c r="E10765" s="40">
        <v>48</v>
      </c>
      <c r="F10765" s="40" t="s">
        <v>641</v>
      </c>
    </row>
    <row r="10766" spans="1:6" x14ac:dyDescent="0.5">
      <c r="A10766" s="38">
        <v>43734</v>
      </c>
      <c r="B10766" s="39">
        <v>1.8194444444444444E-2</v>
      </c>
      <c r="C10766" s="40">
        <v>3</v>
      </c>
      <c r="D10766" s="40" t="s">
        <v>640</v>
      </c>
      <c r="E10766" s="40">
        <v>49</v>
      </c>
      <c r="F10766" s="40" t="s">
        <v>641</v>
      </c>
    </row>
    <row r="10767" spans="1:6" x14ac:dyDescent="0.5">
      <c r="A10767" s="38">
        <v>43734</v>
      </c>
      <c r="B10767" s="39">
        <v>1.8206018518518517E-2</v>
      </c>
      <c r="C10767" s="40">
        <v>3</v>
      </c>
      <c r="D10767" s="40" t="s">
        <v>640</v>
      </c>
      <c r="E10767" s="40">
        <v>41</v>
      </c>
      <c r="F10767" s="40" t="s">
        <v>641</v>
      </c>
    </row>
    <row r="10768" spans="1:6" x14ac:dyDescent="0.5">
      <c r="A10768" s="38">
        <v>43734</v>
      </c>
      <c r="B10768" s="39">
        <v>1.8217592592592594E-2</v>
      </c>
      <c r="C10768" s="40">
        <v>3</v>
      </c>
      <c r="D10768" s="40" t="s">
        <v>640</v>
      </c>
      <c r="E10768" s="40">
        <v>55</v>
      </c>
      <c r="F10768" s="40" t="s">
        <v>641</v>
      </c>
    </row>
    <row r="10769" spans="1:6" x14ac:dyDescent="0.5">
      <c r="A10769" s="38">
        <v>43734</v>
      </c>
      <c r="B10769" s="39">
        <v>1.8229166666666668E-2</v>
      </c>
      <c r="C10769" s="40">
        <v>3</v>
      </c>
      <c r="D10769" s="40" t="s">
        <v>640</v>
      </c>
      <c r="E10769" s="40">
        <v>43</v>
      </c>
      <c r="F10769" s="40" t="s">
        <v>641</v>
      </c>
    </row>
    <row r="10770" spans="1:6" x14ac:dyDescent="0.5">
      <c r="A10770" s="38">
        <v>43734</v>
      </c>
      <c r="B10770" s="39">
        <v>1.8240740740740741E-2</v>
      </c>
      <c r="C10770" s="40">
        <v>3</v>
      </c>
      <c r="D10770" s="40" t="s">
        <v>640</v>
      </c>
      <c r="E10770" s="40">
        <v>49</v>
      </c>
      <c r="F10770" s="40" t="s">
        <v>641</v>
      </c>
    </row>
    <row r="10771" spans="1:6" x14ac:dyDescent="0.5">
      <c r="A10771" s="38">
        <v>43734</v>
      </c>
      <c r="B10771" s="39">
        <v>1.8252314814814815E-2</v>
      </c>
      <c r="C10771" s="40">
        <v>3</v>
      </c>
      <c r="D10771" s="40" t="s">
        <v>640</v>
      </c>
      <c r="E10771" s="40">
        <v>46</v>
      </c>
      <c r="F10771" s="40" t="s">
        <v>641</v>
      </c>
    </row>
    <row r="10772" spans="1:6" x14ac:dyDescent="0.5">
      <c r="A10772" s="38">
        <v>43734</v>
      </c>
      <c r="B10772" s="39">
        <v>1.8275462962962962E-2</v>
      </c>
      <c r="C10772" s="40">
        <v>3</v>
      </c>
      <c r="D10772" s="40" t="s">
        <v>640</v>
      </c>
      <c r="E10772" s="40">
        <v>53</v>
      </c>
      <c r="F10772" s="40" t="s">
        <v>641</v>
      </c>
    </row>
    <row r="10773" spans="1:6" x14ac:dyDescent="0.5">
      <c r="A10773" s="38">
        <v>43734</v>
      </c>
      <c r="B10773" s="39">
        <v>1.8287037037037036E-2</v>
      </c>
      <c r="C10773" s="40">
        <v>3</v>
      </c>
      <c r="D10773" s="40" t="s">
        <v>640</v>
      </c>
      <c r="E10773" s="40">
        <v>57</v>
      </c>
      <c r="F10773" s="40" t="s">
        <v>641</v>
      </c>
    </row>
    <row r="10774" spans="1:6" x14ac:dyDescent="0.5">
      <c r="A10774" s="38">
        <v>43734</v>
      </c>
      <c r="B10774" s="39">
        <v>1.8298611111111113E-2</v>
      </c>
      <c r="C10774" s="40">
        <v>3</v>
      </c>
      <c r="D10774" s="40" t="s">
        <v>640</v>
      </c>
      <c r="E10774" s="40">
        <v>45</v>
      </c>
      <c r="F10774" s="40" t="s">
        <v>641</v>
      </c>
    </row>
    <row r="10775" spans="1:6" x14ac:dyDescent="0.5">
      <c r="A10775" s="38">
        <v>43734</v>
      </c>
      <c r="B10775" s="39">
        <v>1.8310185185185186E-2</v>
      </c>
      <c r="C10775" s="40">
        <v>3</v>
      </c>
      <c r="D10775" s="40" t="s">
        <v>640</v>
      </c>
      <c r="E10775" s="40">
        <v>39</v>
      </c>
      <c r="F10775" s="40" t="s">
        <v>641</v>
      </c>
    </row>
    <row r="10776" spans="1:6" x14ac:dyDescent="0.5">
      <c r="A10776" s="38">
        <v>43734</v>
      </c>
      <c r="B10776" s="39">
        <v>1.832175925925926E-2</v>
      </c>
      <c r="C10776" s="40">
        <v>3</v>
      </c>
      <c r="D10776" s="40" t="s">
        <v>640</v>
      </c>
      <c r="E10776" s="40">
        <v>51</v>
      </c>
      <c r="F10776" s="40" t="s">
        <v>641</v>
      </c>
    </row>
    <row r="10777" spans="1:6" x14ac:dyDescent="0.5">
      <c r="A10777" s="38">
        <v>43734</v>
      </c>
      <c r="B10777" s="39">
        <v>1.8333333333333333E-2</v>
      </c>
      <c r="C10777" s="40">
        <v>3</v>
      </c>
      <c r="D10777" s="40" t="s">
        <v>640</v>
      </c>
      <c r="E10777" s="40">
        <v>48</v>
      </c>
      <c r="F10777" s="40" t="s">
        <v>641</v>
      </c>
    </row>
    <row r="10778" spans="1:6" x14ac:dyDescent="0.5">
      <c r="A10778" s="38">
        <v>43734</v>
      </c>
      <c r="B10778" s="39">
        <v>1.834490740740741E-2</v>
      </c>
      <c r="C10778" s="40">
        <v>3</v>
      </c>
      <c r="D10778" s="40" t="s">
        <v>640</v>
      </c>
      <c r="E10778" s="40">
        <v>46</v>
      </c>
      <c r="F10778" s="40" t="s">
        <v>641</v>
      </c>
    </row>
    <row r="10779" spans="1:6" x14ac:dyDescent="0.5">
      <c r="A10779" s="38">
        <v>43734</v>
      </c>
      <c r="B10779" s="39">
        <v>1.8356481481481481E-2</v>
      </c>
      <c r="C10779" s="40">
        <v>3</v>
      </c>
      <c r="D10779" s="40" t="s">
        <v>640</v>
      </c>
      <c r="E10779" s="40">
        <v>51</v>
      </c>
      <c r="F10779" s="40" t="s">
        <v>641</v>
      </c>
    </row>
    <row r="10780" spans="1:6" x14ac:dyDescent="0.5">
      <c r="A10780" s="38">
        <v>43734</v>
      </c>
      <c r="B10780" s="39">
        <v>1.8368055555555554E-2</v>
      </c>
      <c r="C10780" s="40">
        <v>3</v>
      </c>
      <c r="D10780" s="40" t="s">
        <v>640</v>
      </c>
      <c r="E10780" s="40">
        <v>49</v>
      </c>
      <c r="F10780" s="40" t="s">
        <v>641</v>
      </c>
    </row>
    <row r="10781" spans="1:6" x14ac:dyDescent="0.5">
      <c r="A10781" s="38">
        <v>43734</v>
      </c>
      <c r="B10781" s="39">
        <v>1.8379629629629628E-2</v>
      </c>
      <c r="C10781" s="40">
        <v>3</v>
      </c>
      <c r="D10781" s="40" t="s">
        <v>640</v>
      </c>
      <c r="E10781" s="40">
        <v>43</v>
      </c>
      <c r="F10781" s="40" t="s">
        <v>641</v>
      </c>
    </row>
    <row r="10782" spans="1:6" x14ac:dyDescent="0.5">
      <c r="A10782" s="38">
        <v>43734</v>
      </c>
      <c r="B10782" s="39">
        <v>1.8391203703703705E-2</v>
      </c>
      <c r="C10782" s="40">
        <v>3</v>
      </c>
      <c r="D10782" s="40" t="s">
        <v>640</v>
      </c>
      <c r="E10782" s="40">
        <v>53</v>
      </c>
      <c r="F10782" s="40" t="s">
        <v>641</v>
      </c>
    </row>
    <row r="10783" spans="1:6" x14ac:dyDescent="0.5">
      <c r="A10783" s="38">
        <v>43734</v>
      </c>
      <c r="B10783" s="39">
        <v>1.8402777777777778E-2</v>
      </c>
      <c r="C10783" s="40">
        <v>3</v>
      </c>
      <c r="D10783" s="40" t="s">
        <v>640</v>
      </c>
      <c r="E10783" s="40">
        <v>56</v>
      </c>
      <c r="F10783" s="40" t="s">
        <v>641</v>
      </c>
    </row>
    <row r="10784" spans="1:6" x14ac:dyDescent="0.5">
      <c r="A10784" s="38">
        <v>43734</v>
      </c>
      <c r="B10784" s="39">
        <v>1.8414351851851852E-2</v>
      </c>
      <c r="C10784" s="40">
        <v>3</v>
      </c>
      <c r="D10784" s="40" t="s">
        <v>640</v>
      </c>
      <c r="E10784" s="40">
        <v>50</v>
      </c>
      <c r="F10784" s="40" t="s">
        <v>641</v>
      </c>
    </row>
    <row r="10785" spans="1:6" x14ac:dyDescent="0.5">
      <c r="A10785" s="38">
        <v>43734</v>
      </c>
      <c r="B10785" s="39">
        <v>1.8437499999999999E-2</v>
      </c>
      <c r="C10785" s="40">
        <v>3</v>
      </c>
      <c r="D10785" s="40" t="s">
        <v>640</v>
      </c>
      <c r="E10785" s="40">
        <v>46</v>
      </c>
      <c r="F10785" s="40" t="s">
        <v>641</v>
      </c>
    </row>
    <row r="10786" spans="1:6" x14ac:dyDescent="0.5">
      <c r="A10786" s="38">
        <v>43734</v>
      </c>
      <c r="B10786" s="39">
        <v>1.8449074074074073E-2</v>
      </c>
      <c r="C10786" s="40">
        <v>3</v>
      </c>
      <c r="D10786" s="40" t="s">
        <v>640</v>
      </c>
      <c r="E10786" s="40">
        <v>52</v>
      </c>
      <c r="F10786" s="40" t="s">
        <v>641</v>
      </c>
    </row>
    <row r="10787" spans="1:6" x14ac:dyDescent="0.5">
      <c r="A10787" s="38">
        <v>43734</v>
      </c>
      <c r="B10787" s="39">
        <v>1.8460648148148146E-2</v>
      </c>
      <c r="C10787" s="40">
        <v>3</v>
      </c>
      <c r="D10787" s="40" t="s">
        <v>640</v>
      </c>
      <c r="E10787" s="40">
        <v>48</v>
      </c>
      <c r="F10787" s="40" t="s">
        <v>641</v>
      </c>
    </row>
    <row r="10788" spans="1:6" x14ac:dyDescent="0.5">
      <c r="A10788" s="38">
        <v>43734</v>
      </c>
      <c r="B10788" s="39">
        <v>1.8472222222222223E-2</v>
      </c>
      <c r="C10788" s="40">
        <v>3</v>
      </c>
      <c r="D10788" s="40" t="s">
        <v>640</v>
      </c>
      <c r="E10788" s="40">
        <v>49</v>
      </c>
      <c r="F10788" s="40" t="s">
        <v>641</v>
      </c>
    </row>
    <row r="10789" spans="1:6" x14ac:dyDescent="0.5">
      <c r="A10789" s="38">
        <v>43734</v>
      </c>
      <c r="B10789" s="39">
        <v>1.8483796296296297E-2</v>
      </c>
      <c r="C10789" s="40">
        <v>3</v>
      </c>
      <c r="D10789" s="40" t="s">
        <v>640</v>
      </c>
      <c r="E10789" s="40">
        <v>49</v>
      </c>
      <c r="F10789" s="40" t="s">
        <v>641</v>
      </c>
    </row>
    <row r="10790" spans="1:6" x14ac:dyDescent="0.5">
      <c r="A10790" s="38">
        <v>43734</v>
      </c>
      <c r="B10790" s="39">
        <v>1.849537037037037E-2</v>
      </c>
      <c r="C10790" s="40">
        <v>3</v>
      </c>
      <c r="D10790" s="40" t="s">
        <v>640</v>
      </c>
      <c r="E10790" s="40">
        <v>56</v>
      </c>
      <c r="F10790" s="40" t="s">
        <v>641</v>
      </c>
    </row>
    <row r="10791" spans="1:6" x14ac:dyDescent="0.5">
      <c r="A10791" s="38">
        <v>43734</v>
      </c>
      <c r="B10791" s="39">
        <v>1.8506944444444444E-2</v>
      </c>
      <c r="C10791" s="40">
        <v>3</v>
      </c>
      <c r="D10791" s="40" t="s">
        <v>640</v>
      </c>
      <c r="E10791" s="40">
        <v>51</v>
      </c>
      <c r="F10791" s="40" t="s">
        <v>641</v>
      </c>
    </row>
    <row r="10792" spans="1:6" x14ac:dyDescent="0.5">
      <c r="A10792" s="38">
        <v>43734</v>
      </c>
      <c r="B10792" s="39">
        <v>1.8518518518518521E-2</v>
      </c>
      <c r="C10792" s="40">
        <v>3</v>
      </c>
      <c r="D10792" s="40" t="s">
        <v>640</v>
      </c>
      <c r="E10792" s="40">
        <v>54</v>
      </c>
      <c r="F10792" s="40" t="s">
        <v>641</v>
      </c>
    </row>
    <row r="10793" spans="1:6" x14ac:dyDescent="0.5">
      <c r="A10793" s="38">
        <v>43734</v>
      </c>
      <c r="B10793" s="39">
        <v>1.8530092592592595E-2</v>
      </c>
      <c r="C10793" s="40">
        <v>3</v>
      </c>
      <c r="D10793" s="40" t="s">
        <v>640</v>
      </c>
      <c r="E10793" s="40">
        <v>54</v>
      </c>
      <c r="F10793" s="40" t="s">
        <v>641</v>
      </c>
    </row>
    <row r="10794" spans="1:6" x14ac:dyDescent="0.5">
      <c r="A10794" s="38">
        <v>43734</v>
      </c>
      <c r="B10794" s="39">
        <v>1.8541666666666668E-2</v>
      </c>
      <c r="C10794" s="40">
        <v>3</v>
      </c>
      <c r="D10794" s="40" t="s">
        <v>640</v>
      </c>
      <c r="E10794" s="40">
        <v>49</v>
      </c>
      <c r="F10794" s="40" t="s">
        <v>641</v>
      </c>
    </row>
    <row r="10795" spans="1:6" x14ac:dyDescent="0.5">
      <c r="A10795" s="38">
        <v>43734</v>
      </c>
      <c r="B10795" s="39">
        <v>1.8553240740740742E-2</v>
      </c>
      <c r="C10795" s="40">
        <v>3</v>
      </c>
      <c r="D10795" s="40" t="s">
        <v>640</v>
      </c>
      <c r="E10795" s="40">
        <v>46</v>
      </c>
      <c r="F10795" s="40" t="s">
        <v>641</v>
      </c>
    </row>
    <row r="10796" spans="1:6" x14ac:dyDescent="0.5">
      <c r="A10796" s="38">
        <v>43734</v>
      </c>
      <c r="B10796" s="39">
        <v>1.8564814814814815E-2</v>
      </c>
      <c r="C10796" s="40">
        <v>3</v>
      </c>
      <c r="D10796" s="40" t="s">
        <v>640</v>
      </c>
      <c r="E10796" s="40">
        <v>53</v>
      </c>
      <c r="F10796" s="40" t="s">
        <v>641</v>
      </c>
    </row>
    <row r="10797" spans="1:6" x14ac:dyDescent="0.5">
      <c r="A10797" s="38">
        <v>43734</v>
      </c>
      <c r="B10797" s="39">
        <v>1.8576388888888889E-2</v>
      </c>
      <c r="C10797" s="40">
        <v>3</v>
      </c>
      <c r="D10797" s="40" t="s">
        <v>640</v>
      </c>
      <c r="E10797" s="40">
        <v>53</v>
      </c>
      <c r="F10797" s="40" t="s">
        <v>641</v>
      </c>
    </row>
    <row r="10798" spans="1:6" x14ac:dyDescent="0.5">
      <c r="A10798" s="38">
        <v>43734</v>
      </c>
      <c r="B10798" s="39">
        <v>1.8587962962962962E-2</v>
      </c>
      <c r="C10798" s="40">
        <v>3</v>
      </c>
      <c r="D10798" s="40" t="s">
        <v>640</v>
      </c>
      <c r="E10798" s="40">
        <v>51</v>
      </c>
      <c r="F10798" s="40" t="s">
        <v>641</v>
      </c>
    </row>
    <row r="10799" spans="1:6" x14ac:dyDescent="0.5">
      <c r="A10799" s="38">
        <v>43734</v>
      </c>
      <c r="B10799" s="39">
        <v>1.8599537037037036E-2</v>
      </c>
      <c r="C10799" s="40">
        <v>3</v>
      </c>
      <c r="D10799" s="40" t="s">
        <v>640</v>
      </c>
      <c r="E10799" s="40">
        <v>49</v>
      </c>
      <c r="F10799" s="40" t="s">
        <v>641</v>
      </c>
    </row>
    <row r="10800" spans="1:6" x14ac:dyDescent="0.5">
      <c r="A10800" s="38">
        <v>43734</v>
      </c>
      <c r="B10800" s="39">
        <v>1.861111111111111E-2</v>
      </c>
      <c r="C10800" s="40">
        <v>3</v>
      </c>
      <c r="D10800" s="40" t="s">
        <v>640</v>
      </c>
      <c r="E10800" s="40">
        <v>54</v>
      </c>
      <c r="F10800" s="40" t="s">
        <v>641</v>
      </c>
    </row>
    <row r="10801" spans="1:6" x14ac:dyDescent="0.5">
      <c r="A10801" s="38">
        <v>43734</v>
      </c>
      <c r="B10801" s="39">
        <v>1.8622685185185183E-2</v>
      </c>
      <c r="C10801" s="40">
        <v>3</v>
      </c>
      <c r="D10801" s="40" t="s">
        <v>640</v>
      </c>
      <c r="E10801" s="40">
        <v>54</v>
      </c>
      <c r="F10801" s="40" t="s">
        <v>641</v>
      </c>
    </row>
    <row r="10802" spans="1:6" x14ac:dyDescent="0.5">
      <c r="A10802" s="38">
        <v>43734</v>
      </c>
      <c r="B10802" s="39">
        <v>1.8645833333333334E-2</v>
      </c>
      <c r="C10802" s="40">
        <v>3</v>
      </c>
      <c r="D10802" s="40" t="s">
        <v>640</v>
      </c>
      <c r="E10802" s="40">
        <v>48</v>
      </c>
      <c r="F10802" s="40" t="s">
        <v>641</v>
      </c>
    </row>
    <row r="10803" spans="1:6" x14ac:dyDescent="0.5">
      <c r="A10803" s="38">
        <v>43734</v>
      </c>
      <c r="B10803" s="39">
        <v>1.8657407407407407E-2</v>
      </c>
      <c r="C10803" s="40">
        <v>3</v>
      </c>
      <c r="D10803" s="40" t="s">
        <v>640</v>
      </c>
      <c r="E10803" s="40">
        <v>49</v>
      </c>
      <c r="F10803" s="40" t="s">
        <v>641</v>
      </c>
    </row>
    <row r="10804" spans="1:6" x14ac:dyDescent="0.5">
      <c r="A10804" s="38">
        <v>43734</v>
      </c>
      <c r="B10804" s="39">
        <v>1.8668981481481481E-2</v>
      </c>
      <c r="C10804" s="40">
        <v>3</v>
      </c>
      <c r="D10804" s="40" t="s">
        <v>640</v>
      </c>
      <c r="E10804" s="40">
        <v>50</v>
      </c>
      <c r="F10804" s="40" t="s">
        <v>641</v>
      </c>
    </row>
    <row r="10805" spans="1:6" x14ac:dyDescent="0.5">
      <c r="A10805" s="38">
        <v>43734</v>
      </c>
      <c r="B10805" s="39">
        <v>1.8680555555555554E-2</v>
      </c>
      <c r="C10805" s="40">
        <v>3</v>
      </c>
      <c r="D10805" s="40" t="s">
        <v>640</v>
      </c>
      <c r="E10805" s="40">
        <v>39</v>
      </c>
      <c r="F10805" s="40" t="s">
        <v>641</v>
      </c>
    </row>
    <row r="10806" spans="1:6" x14ac:dyDescent="0.5">
      <c r="A10806" s="38">
        <v>43734</v>
      </c>
      <c r="B10806" s="39">
        <v>1.8692129629629631E-2</v>
      </c>
      <c r="C10806" s="40">
        <v>3</v>
      </c>
      <c r="D10806" s="40" t="s">
        <v>640</v>
      </c>
      <c r="E10806" s="40">
        <v>46</v>
      </c>
      <c r="F10806" s="40" t="s">
        <v>641</v>
      </c>
    </row>
    <row r="10807" spans="1:6" x14ac:dyDescent="0.5">
      <c r="A10807" s="38">
        <v>43734</v>
      </c>
      <c r="B10807" s="39">
        <v>1.8703703703703705E-2</v>
      </c>
      <c r="C10807" s="40">
        <v>3</v>
      </c>
      <c r="D10807" s="40" t="s">
        <v>640</v>
      </c>
      <c r="E10807" s="40">
        <v>47</v>
      </c>
      <c r="F10807" s="40" t="s">
        <v>641</v>
      </c>
    </row>
    <row r="10808" spans="1:6" x14ac:dyDescent="0.5">
      <c r="A10808" s="38">
        <v>43734</v>
      </c>
      <c r="B10808" s="39">
        <v>1.8715277777777779E-2</v>
      </c>
      <c r="C10808" s="40">
        <v>3</v>
      </c>
      <c r="D10808" s="40" t="s">
        <v>640</v>
      </c>
      <c r="E10808" s="40">
        <v>46</v>
      </c>
      <c r="F10808" s="40" t="s">
        <v>641</v>
      </c>
    </row>
    <row r="10809" spans="1:6" x14ac:dyDescent="0.5">
      <c r="A10809" s="38">
        <v>43734</v>
      </c>
      <c r="B10809" s="39">
        <v>1.877314814814815E-2</v>
      </c>
      <c r="C10809" s="40">
        <v>3</v>
      </c>
      <c r="D10809" s="40" t="s">
        <v>640</v>
      </c>
      <c r="E10809" s="40">
        <v>45</v>
      </c>
      <c r="F10809" s="40" t="s">
        <v>641</v>
      </c>
    </row>
    <row r="10810" spans="1:6" x14ac:dyDescent="0.5">
      <c r="A10810" s="38">
        <v>43734</v>
      </c>
      <c r="B10810" s="39">
        <v>1.8854166666666665E-2</v>
      </c>
      <c r="C10810" s="40">
        <v>3</v>
      </c>
      <c r="D10810" s="40" t="s">
        <v>640</v>
      </c>
      <c r="E10810" s="40">
        <v>45</v>
      </c>
      <c r="F10810" s="40" t="s">
        <v>641</v>
      </c>
    </row>
    <row r="10811" spans="1:6" x14ac:dyDescent="0.5">
      <c r="A10811" s="38">
        <v>43734</v>
      </c>
      <c r="B10811" s="39">
        <v>2.0057870370370368E-2</v>
      </c>
      <c r="C10811" s="40">
        <v>4</v>
      </c>
      <c r="D10811" s="40" t="s">
        <v>645</v>
      </c>
      <c r="E10811" s="40">
        <v>93</v>
      </c>
      <c r="F10811" s="40" t="s">
        <v>646</v>
      </c>
    </row>
    <row r="10812" spans="1:6" x14ac:dyDescent="0.5">
      <c r="A10812" s="38">
        <v>43734</v>
      </c>
      <c r="B10812" s="39">
        <v>2.6747685185185183E-2</v>
      </c>
      <c r="C10812" s="40">
        <v>4</v>
      </c>
      <c r="D10812" s="40" t="s">
        <v>651</v>
      </c>
      <c r="E10812" s="40">
        <v>85</v>
      </c>
      <c r="F10812" s="40" t="s">
        <v>642</v>
      </c>
    </row>
    <row r="10813" spans="1:6" x14ac:dyDescent="0.5">
      <c r="A10813" s="38">
        <v>43734</v>
      </c>
      <c r="B10813" s="39">
        <v>2.7951388888888887E-2</v>
      </c>
      <c r="C10813" s="40">
        <v>4</v>
      </c>
      <c r="D10813" s="40" t="s">
        <v>651</v>
      </c>
      <c r="E10813" s="40">
        <v>76</v>
      </c>
      <c r="F10813" s="40" t="s">
        <v>642</v>
      </c>
    </row>
    <row r="10814" spans="1:6" x14ac:dyDescent="0.5">
      <c r="A10814" s="38">
        <v>43734</v>
      </c>
      <c r="B10814" s="39">
        <v>3.3993055555555561E-2</v>
      </c>
      <c r="C10814" s="40">
        <v>2</v>
      </c>
      <c r="D10814" s="40" t="s">
        <v>640</v>
      </c>
      <c r="E10814" s="40">
        <v>45</v>
      </c>
      <c r="F10814" s="40" t="s">
        <v>642</v>
      </c>
    </row>
    <row r="10815" spans="1:6" x14ac:dyDescent="0.5">
      <c r="A10815" s="38">
        <v>43734</v>
      </c>
      <c r="B10815" s="39">
        <v>4.2430555555555555E-2</v>
      </c>
      <c r="C10815" s="40">
        <v>2</v>
      </c>
      <c r="D10815" s="40" t="s">
        <v>640</v>
      </c>
      <c r="E10815" s="40">
        <v>38</v>
      </c>
      <c r="F10815" s="40" t="s">
        <v>641</v>
      </c>
    </row>
    <row r="10816" spans="1:6" x14ac:dyDescent="0.5">
      <c r="A10816" s="38">
        <v>43734</v>
      </c>
      <c r="B10816" s="39">
        <v>4.3032407407407408E-2</v>
      </c>
      <c r="C10816" s="40">
        <v>4</v>
      </c>
      <c r="D10816" s="40" t="s">
        <v>651</v>
      </c>
      <c r="E10816" s="40">
        <v>104</v>
      </c>
      <c r="F10816" s="40" t="s">
        <v>642</v>
      </c>
    </row>
    <row r="10817" spans="1:6" x14ac:dyDescent="0.5">
      <c r="A10817" s="38">
        <v>43734</v>
      </c>
      <c r="B10817" s="39">
        <v>4.8229166666666663E-2</v>
      </c>
      <c r="C10817" s="40">
        <v>1</v>
      </c>
      <c r="D10817" s="40" t="s">
        <v>651</v>
      </c>
      <c r="E10817" s="40">
        <v>48</v>
      </c>
      <c r="F10817" s="40" t="s">
        <v>642</v>
      </c>
    </row>
    <row r="10818" spans="1:6" x14ac:dyDescent="0.5">
      <c r="A10818" s="38">
        <v>43734</v>
      </c>
      <c r="B10818" s="39">
        <v>4.8819444444444443E-2</v>
      </c>
      <c r="C10818" s="40">
        <v>4</v>
      </c>
      <c r="D10818" s="40" t="s">
        <v>645</v>
      </c>
      <c r="E10818" s="40">
        <v>85</v>
      </c>
      <c r="F10818" s="40" t="s">
        <v>646</v>
      </c>
    </row>
    <row r="10819" spans="1:6" x14ac:dyDescent="0.5">
      <c r="A10819" s="38">
        <v>43734</v>
      </c>
      <c r="B10819" s="39">
        <v>4.8877314814814811E-2</v>
      </c>
      <c r="C10819" s="40">
        <v>4</v>
      </c>
      <c r="D10819" s="40" t="s">
        <v>640</v>
      </c>
      <c r="E10819" s="40">
        <v>65</v>
      </c>
      <c r="F10819" s="40" t="s">
        <v>641</v>
      </c>
    </row>
    <row r="10820" spans="1:6" x14ac:dyDescent="0.5">
      <c r="A10820" s="38">
        <v>43734</v>
      </c>
      <c r="B10820" s="39">
        <v>5.31712962962963E-2</v>
      </c>
      <c r="C10820" s="40">
        <v>4</v>
      </c>
      <c r="D10820" s="40" t="s">
        <v>651</v>
      </c>
      <c r="E10820" s="40">
        <v>66</v>
      </c>
      <c r="F10820" s="40" t="s">
        <v>642</v>
      </c>
    </row>
    <row r="10821" spans="1:6" x14ac:dyDescent="0.5">
      <c r="A10821" s="38">
        <v>43734</v>
      </c>
      <c r="B10821" s="39">
        <v>6.0520833333333329E-2</v>
      </c>
      <c r="C10821" s="40">
        <v>4</v>
      </c>
      <c r="D10821" s="40" t="s">
        <v>651</v>
      </c>
      <c r="E10821" s="40">
        <v>126</v>
      </c>
      <c r="F10821" s="40" t="s">
        <v>642</v>
      </c>
    </row>
    <row r="10822" spans="1:6" x14ac:dyDescent="0.5">
      <c r="A10822" s="38">
        <v>43734</v>
      </c>
      <c r="B10822" s="39">
        <v>6.2129629629629625E-2</v>
      </c>
      <c r="C10822" s="40">
        <v>3</v>
      </c>
      <c r="D10822" s="40" t="s">
        <v>651</v>
      </c>
      <c r="E10822" s="40">
        <v>127</v>
      </c>
      <c r="F10822" s="40" t="s">
        <v>642</v>
      </c>
    </row>
    <row r="10823" spans="1:6" x14ac:dyDescent="0.5">
      <c r="A10823" s="38">
        <v>43734</v>
      </c>
      <c r="B10823" s="39">
        <v>6.9386574074074073E-2</v>
      </c>
      <c r="C10823" s="40">
        <v>3</v>
      </c>
      <c r="D10823" s="40" t="s">
        <v>651</v>
      </c>
      <c r="E10823" s="40">
        <v>127</v>
      </c>
      <c r="F10823" s="40" t="s">
        <v>642</v>
      </c>
    </row>
    <row r="10824" spans="1:6" x14ac:dyDescent="0.5">
      <c r="A10824" s="38">
        <v>43734</v>
      </c>
      <c r="B10824" s="39">
        <v>7.0081018518518515E-2</v>
      </c>
      <c r="C10824" s="40">
        <v>3</v>
      </c>
      <c r="D10824" s="40" t="s">
        <v>651</v>
      </c>
      <c r="E10824" s="40">
        <v>127</v>
      </c>
      <c r="F10824" s="40" t="s">
        <v>642</v>
      </c>
    </row>
    <row r="10825" spans="1:6" x14ac:dyDescent="0.5">
      <c r="A10825" s="38">
        <v>43734</v>
      </c>
      <c r="B10825" s="39">
        <v>7.0300925925925919E-2</v>
      </c>
      <c r="C10825" s="40">
        <v>4</v>
      </c>
      <c r="D10825" s="40" t="s">
        <v>651</v>
      </c>
      <c r="E10825" s="40">
        <v>84</v>
      </c>
      <c r="F10825" s="40" t="s">
        <v>642</v>
      </c>
    </row>
    <row r="10826" spans="1:6" x14ac:dyDescent="0.5">
      <c r="A10826" s="38">
        <v>43734</v>
      </c>
      <c r="B10826" s="39">
        <v>8.1481481481481488E-2</v>
      </c>
      <c r="C10826" s="40">
        <v>2</v>
      </c>
      <c r="D10826" s="40" t="s">
        <v>640</v>
      </c>
      <c r="E10826" s="40">
        <v>71</v>
      </c>
      <c r="F10826" s="40" t="s">
        <v>641</v>
      </c>
    </row>
    <row r="10827" spans="1:6" x14ac:dyDescent="0.5">
      <c r="A10827" s="38">
        <v>43734</v>
      </c>
      <c r="B10827" s="39">
        <v>8.5057870370370367E-2</v>
      </c>
      <c r="C10827" s="40">
        <v>1</v>
      </c>
      <c r="D10827" s="40" t="s">
        <v>651</v>
      </c>
      <c r="E10827" s="40">
        <v>76</v>
      </c>
      <c r="F10827" s="40" t="s">
        <v>642</v>
      </c>
    </row>
    <row r="10828" spans="1:6" x14ac:dyDescent="0.5">
      <c r="A10828" s="38">
        <v>43734</v>
      </c>
      <c r="B10828" s="39">
        <v>8.5625000000000007E-2</v>
      </c>
      <c r="C10828" s="40">
        <v>3</v>
      </c>
      <c r="D10828" s="40" t="s">
        <v>640</v>
      </c>
      <c r="E10828" s="40">
        <v>48</v>
      </c>
      <c r="F10828" s="40" t="s">
        <v>641</v>
      </c>
    </row>
    <row r="10829" spans="1:6" x14ac:dyDescent="0.5">
      <c r="A10829" s="38">
        <v>43734</v>
      </c>
      <c r="B10829" s="39">
        <v>8.565972222222222E-2</v>
      </c>
      <c r="C10829" s="40">
        <v>3</v>
      </c>
      <c r="D10829" s="40" t="s">
        <v>640</v>
      </c>
      <c r="E10829" s="40">
        <v>51</v>
      </c>
      <c r="F10829" s="40" t="s">
        <v>641</v>
      </c>
    </row>
    <row r="10830" spans="1:6" x14ac:dyDescent="0.5">
      <c r="A10830" s="38">
        <v>43734</v>
      </c>
      <c r="B10830" s="39">
        <v>8.5671296296296287E-2</v>
      </c>
      <c r="C10830" s="40">
        <v>3</v>
      </c>
      <c r="D10830" s="40" t="s">
        <v>640</v>
      </c>
      <c r="E10830" s="40">
        <v>45</v>
      </c>
      <c r="F10830" s="40" t="s">
        <v>641</v>
      </c>
    </row>
    <row r="10831" spans="1:6" x14ac:dyDescent="0.5">
      <c r="A10831" s="38">
        <v>43734</v>
      </c>
      <c r="B10831" s="39">
        <v>8.5682870370370368E-2</v>
      </c>
      <c r="C10831" s="40">
        <v>3</v>
      </c>
      <c r="D10831" s="40" t="s">
        <v>640</v>
      </c>
      <c r="E10831" s="40">
        <v>55</v>
      </c>
      <c r="F10831" s="40" t="s">
        <v>641</v>
      </c>
    </row>
    <row r="10832" spans="1:6" x14ac:dyDescent="0.5">
      <c r="A10832" s="38">
        <v>43734</v>
      </c>
      <c r="B10832" s="39">
        <v>8.5694444444444448E-2</v>
      </c>
      <c r="C10832" s="40">
        <v>3</v>
      </c>
      <c r="D10832" s="40" t="s">
        <v>640</v>
      </c>
      <c r="E10832" s="40">
        <v>47</v>
      </c>
      <c r="F10832" s="40" t="s">
        <v>641</v>
      </c>
    </row>
    <row r="10833" spans="1:6" x14ac:dyDescent="0.5">
      <c r="A10833" s="38">
        <v>43734</v>
      </c>
      <c r="B10833" s="39">
        <v>8.5706018518518515E-2</v>
      </c>
      <c r="C10833" s="40">
        <v>3</v>
      </c>
      <c r="D10833" s="40" t="s">
        <v>640</v>
      </c>
      <c r="E10833" s="40">
        <v>59</v>
      </c>
      <c r="F10833" s="40" t="s">
        <v>641</v>
      </c>
    </row>
    <row r="10834" spans="1:6" x14ac:dyDescent="0.5">
      <c r="A10834" s="38">
        <v>43734</v>
      </c>
      <c r="B10834" s="39">
        <v>8.5717592592592595E-2</v>
      </c>
      <c r="C10834" s="40">
        <v>3</v>
      </c>
      <c r="D10834" s="40" t="s">
        <v>640</v>
      </c>
      <c r="E10834" s="40">
        <v>48</v>
      </c>
      <c r="F10834" s="40" t="s">
        <v>641</v>
      </c>
    </row>
    <row r="10835" spans="1:6" x14ac:dyDescent="0.5">
      <c r="A10835" s="38">
        <v>43734</v>
      </c>
      <c r="B10835" s="39">
        <v>8.5729166666666676E-2</v>
      </c>
      <c r="C10835" s="40">
        <v>3</v>
      </c>
      <c r="D10835" s="40" t="s">
        <v>640</v>
      </c>
      <c r="E10835" s="40">
        <v>44</v>
      </c>
      <c r="F10835" s="40" t="s">
        <v>641</v>
      </c>
    </row>
    <row r="10836" spans="1:6" x14ac:dyDescent="0.5">
      <c r="A10836" s="38">
        <v>43734</v>
      </c>
      <c r="B10836" s="39">
        <v>8.5752314814814823E-2</v>
      </c>
      <c r="C10836" s="40">
        <v>3</v>
      </c>
      <c r="D10836" s="40" t="s">
        <v>640</v>
      </c>
      <c r="E10836" s="40">
        <v>46</v>
      </c>
      <c r="F10836" s="40" t="s">
        <v>641</v>
      </c>
    </row>
    <row r="10837" spans="1:6" x14ac:dyDescent="0.5">
      <c r="A10837" s="38">
        <v>43734</v>
      </c>
      <c r="B10837" s="39">
        <v>8.5763888888888876E-2</v>
      </c>
      <c r="C10837" s="40">
        <v>3</v>
      </c>
      <c r="D10837" s="40" t="s">
        <v>640</v>
      </c>
      <c r="E10837" s="40">
        <v>56</v>
      </c>
      <c r="F10837" s="40" t="s">
        <v>641</v>
      </c>
    </row>
    <row r="10838" spans="1:6" x14ac:dyDescent="0.5">
      <c r="A10838" s="38">
        <v>43734</v>
      </c>
      <c r="B10838" s="39">
        <v>8.5775462962962956E-2</v>
      </c>
      <c r="C10838" s="40">
        <v>3</v>
      </c>
      <c r="D10838" s="40" t="s">
        <v>640</v>
      </c>
      <c r="E10838" s="40">
        <v>56</v>
      </c>
      <c r="F10838" s="40" t="s">
        <v>641</v>
      </c>
    </row>
    <row r="10839" spans="1:6" x14ac:dyDescent="0.5">
      <c r="A10839" s="38">
        <v>43734</v>
      </c>
      <c r="B10839" s="39">
        <v>8.5810185185185184E-2</v>
      </c>
      <c r="C10839" s="40">
        <v>3</v>
      </c>
      <c r="D10839" s="40" t="s">
        <v>640</v>
      </c>
      <c r="E10839" s="40">
        <v>56</v>
      </c>
      <c r="F10839" s="40" t="s">
        <v>641</v>
      </c>
    </row>
    <row r="10840" spans="1:6" x14ac:dyDescent="0.5">
      <c r="A10840" s="38">
        <v>43734</v>
      </c>
      <c r="B10840" s="39">
        <v>8.5821759259259264E-2</v>
      </c>
      <c r="C10840" s="40">
        <v>3</v>
      </c>
      <c r="D10840" s="40" t="s">
        <v>640</v>
      </c>
      <c r="E10840" s="40">
        <v>40</v>
      </c>
      <c r="F10840" s="40" t="s">
        <v>641</v>
      </c>
    </row>
    <row r="10841" spans="1:6" x14ac:dyDescent="0.5">
      <c r="A10841" s="38">
        <v>43734</v>
      </c>
      <c r="B10841" s="39">
        <v>8.5833333333333331E-2</v>
      </c>
      <c r="C10841" s="40">
        <v>3</v>
      </c>
      <c r="D10841" s="40" t="s">
        <v>640</v>
      </c>
      <c r="E10841" s="40">
        <v>43</v>
      </c>
      <c r="F10841" s="40" t="s">
        <v>641</v>
      </c>
    </row>
    <row r="10842" spans="1:6" x14ac:dyDescent="0.5">
      <c r="A10842" s="38">
        <v>43734</v>
      </c>
      <c r="B10842" s="39">
        <v>8.5844907407407411E-2</v>
      </c>
      <c r="C10842" s="40">
        <v>3</v>
      </c>
      <c r="D10842" s="40" t="s">
        <v>640</v>
      </c>
      <c r="E10842" s="40">
        <v>48</v>
      </c>
      <c r="F10842" s="40" t="s">
        <v>641</v>
      </c>
    </row>
    <row r="10843" spans="1:6" x14ac:dyDescent="0.5">
      <c r="A10843" s="38">
        <v>43734</v>
      </c>
      <c r="B10843" s="39">
        <v>8.5856481481481492E-2</v>
      </c>
      <c r="C10843" s="40">
        <v>3</v>
      </c>
      <c r="D10843" s="40" t="s">
        <v>640</v>
      </c>
      <c r="E10843" s="40">
        <v>52</v>
      </c>
      <c r="F10843" s="40" t="s">
        <v>641</v>
      </c>
    </row>
    <row r="10844" spans="1:6" x14ac:dyDescent="0.5">
      <c r="A10844" s="38">
        <v>43734</v>
      </c>
      <c r="B10844" s="39">
        <v>8.5868055555555559E-2</v>
      </c>
      <c r="C10844" s="40">
        <v>3</v>
      </c>
      <c r="D10844" s="40" t="s">
        <v>640</v>
      </c>
      <c r="E10844" s="40">
        <v>54</v>
      </c>
      <c r="F10844" s="40" t="s">
        <v>641</v>
      </c>
    </row>
    <row r="10845" spans="1:6" x14ac:dyDescent="0.5">
      <c r="A10845" s="38">
        <v>43734</v>
      </c>
      <c r="B10845" s="39">
        <v>8.5879629629629625E-2</v>
      </c>
      <c r="C10845" s="40">
        <v>3</v>
      </c>
      <c r="D10845" s="40" t="s">
        <v>640</v>
      </c>
      <c r="E10845" s="40">
        <v>50</v>
      </c>
      <c r="F10845" s="40" t="s">
        <v>641</v>
      </c>
    </row>
    <row r="10846" spans="1:6" x14ac:dyDescent="0.5">
      <c r="A10846" s="38">
        <v>43734</v>
      </c>
      <c r="B10846" s="39">
        <v>8.5891203703703692E-2</v>
      </c>
      <c r="C10846" s="40">
        <v>3</v>
      </c>
      <c r="D10846" s="40" t="s">
        <v>640</v>
      </c>
      <c r="E10846" s="40">
        <v>60</v>
      </c>
      <c r="F10846" s="40" t="s">
        <v>641</v>
      </c>
    </row>
    <row r="10847" spans="1:6" x14ac:dyDescent="0.5">
      <c r="A10847" s="38">
        <v>43734</v>
      </c>
      <c r="B10847" s="39">
        <v>8.5902777777777772E-2</v>
      </c>
      <c r="C10847" s="40">
        <v>3</v>
      </c>
      <c r="D10847" s="40" t="s">
        <v>640</v>
      </c>
      <c r="E10847" s="40">
        <v>52</v>
      </c>
      <c r="F10847" s="40" t="s">
        <v>641</v>
      </c>
    </row>
    <row r="10848" spans="1:6" x14ac:dyDescent="0.5">
      <c r="A10848" s="38">
        <v>43734</v>
      </c>
      <c r="B10848" s="39">
        <v>8.5914351851851853E-2</v>
      </c>
      <c r="C10848" s="40">
        <v>3</v>
      </c>
      <c r="D10848" s="40" t="s">
        <v>640</v>
      </c>
      <c r="E10848" s="40">
        <v>50</v>
      </c>
      <c r="F10848" s="40" t="s">
        <v>641</v>
      </c>
    </row>
    <row r="10849" spans="1:6" x14ac:dyDescent="0.5">
      <c r="A10849" s="38">
        <v>43734</v>
      </c>
      <c r="B10849" s="39">
        <v>8.5925925925925919E-2</v>
      </c>
      <c r="C10849" s="40">
        <v>3</v>
      </c>
      <c r="D10849" s="40" t="s">
        <v>640</v>
      </c>
      <c r="E10849" s="40">
        <v>48</v>
      </c>
      <c r="F10849" s="40" t="s">
        <v>641</v>
      </c>
    </row>
    <row r="10850" spans="1:6" x14ac:dyDescent="0.5">
      <c r="A10850" s="38">
        <v>43734</v>
      </c>
      <c r="B10850" s="39">
        <v>8.59375E-2</v>
      </c>
      <c r="C10850" s="40">
        <v>3</v>
      </c>
      <c r="D10850" s="40" t="s">
        <v>640</v>
      </c>
      <c r="E10850" s="40">
        <v>51</v>
      </c>
      <c r="F10850" s="40" t="s">
        <v>641</v>
      </c>
    </row>
    <row r="10851" spans="1:6" x14ac:dyDescent="0.5">
      <c r="A10851" s="38">
        <v>43734</v>
      </c>
      <c r="B10851" s="39">
        <v>8.5949074074074081E-2</v>
      </c>
      <c r="C10851" s="40">
        <v>3</v>
      </c>
      <c r="D10851" s="40" t="s">
        <v>640</v>
      </c>
      <c r="E10851" s="40">
        <v>52</v>
      </c>
      <c r="F10851" s="40" t="s">
        <v>641</v>
      </c>
    </row>
    <row r="10852" spans="1:6" x14ac:dyDescent="0.5">
      <c r="A10852" s="38">
        <v>43734</v>
      </c>
      <c r="B10852" s="39">
        <v>8.5960648148148147E-2</v>
      </c>
      <c r="C10852" s="40">
        <v>3</v>
      </c>
      <c r="D10852" s="40" t="s">
        <v>640</v>
      </c>
      <c r="E10852" s="40">
        <v>57</v>
      </c>
      <c r="F10852" s="40" t="s">
        <v>641</v>
      </c>
    </row>
    <row r="10853" spans="1:6" x14ac:dyDescent="0.5">
      <c r="A10853" s="38">
        <v>43734</v>
      </c>
      <c r="B10853" s="39">
        <v>8.5972222222222228E-2</v>
      </c>
      <c r="C10853" s="40">
        <v>3</v>
      </c>
      <c r="D10853" s="40" t="s">
        <v>640</v>
      </c>
      <c r="E10853" s="40">
        <v>58</v>
      </c>
      <c r="F10853" s="40" t="s">
        <v>641</v>
      </c>
    </row>
    <row r="10854" spans="1:6" x14ac:dyDescent="0.5">
      <c r="A10854" s="38">
        <v>43734</v>
      </c>
      <c r="B10854" s="39">
        <v>8.5995370370370375E-2</v>
      </c>
      <c r="C10854" s="40">
        <v>3</v>
      </c>
      <c r="D10854" s="40" t="s">
        <v>640</v>
      </c>
      <c r="E10854" s="40">
        <v>60</v>
      </c>
      <c r="F10854" s="40" t="s">
        <v>641</v>
      </c>
    </row>
    <row r="10855" spans="1:6" x14ac:dyDescent="0.5">
      <c r="A10855" s="38">
        <v>43734</v>
      </c>
      <c r="B10855" s="39">
        <v>8.6006944444444441E-2</v>
      </c>
      <c r="C10855" s="40">
        <v>3</v>
      </c>
      <c r="D10855" s="40" t="s">
        <v>640</v>
      </c>
      <c r="E10855" s="40">
        <v>44</v>
      </c>
      <c r="F10855" s="40" t="s">
        <v>641</v>
      </c>
    </row>
    <row r="10856" spans="1:6" x14ac:dyDescent="0.5">
      <c r="A10856" s="38">
        <v>43734</v>
      </c>
      <c r="B10856" s="39">
        <v>8.6030092592592589E-2</v>
      </c>
      <c r="C10856" s="40">
        <v>3</v>
      </c>
      <c r="D10856" s="40" t="s">
        <v>640</v>
      </c>
      <c r="E10856" s="40">
        <v>53</v>
      </c>
      <c r="F10856" s="40" t="s">
        <v>641</v>
      </c>
    </row>
    <row r="10857" spans="1:6" x14ac:dyDescent="0.5">
      <c r="A10857" s="38">
        <v>43734</v>
      </c>
      <c r="B10857" s="39">
        <v>8.6041666666666669E-2</v>
      </c>
      <c r="C10857" s="40">
        <v>3</v>
      </c>
      <c r="D10857" s="40" t="s">
        <v>640</v>
      </c>
      <c r="E10857" s="40">
        <v>46</v>
      </c>
      <c r="F10857" s="40" t="s">
        <v>641</v>
      </c>
    </row>
    <row r="10858" spans="1:6" x14ac:dyDescent="0.5">
      <c r="A10858" s="38">
        <v>43734</v>
      </c>
      <c r="B10858" s="39">
        <v>8.6053240740740736E-2</v>
      </c>
      <c r="C10858" s="40">
        <v>3</v>
      </c>
      <c r="D10858" s="40" t="s">
        <v>640</v>
      </c>
      <c r="E10858" s="40">
        <v>41</v>
      </c>
      <c r="F10858" s="40" t="s">
        <v>641</v>
      </c>
    </row>
    <row r="10859" spans="1:6" x14ac:dyDescent="0.5">
      <c r="A10859" s="38">
        <v>43734</v>
      </c>
      <c r="B10859" s="39">
        <v>8.6076388888888897E-2</v>
      </c>
      <c r="C10859" s="40">
        <v>3</v>
      </c>
      <c r="D10859" s="40" t="s">
        <v>640</v>
      </c>
      <c r="E10859" s="40">
        <v>49</v>
      </c>
      <c r="F10859" s="40" t="s">
        <v>641</v>
      </c>
    </row>
    <row r="10860" spans="1:6" x14ac:dyDescent="0.5">
      <c r="A10860" s="38">
        <v>43734</v>
      </c>
      <c r="B10860" s="39">
        <v>8.6087962962962963E-2</v>
      </c>
      <c r="C10860" s="40">
        <v>3</v>
      </c>
      <c r="D10860" s="40" t="s">
        <v>640</v>
      </c>
      <c r="E10860" s="40">
        <v>49</v>
      </c>
      <c r="F10860" s="40" t="s">
        <v>641</v>
      </c>
    </row>
    <row r="10861" spans="1:6" x14ac:dyDescent="0.5">
      <c r="A10861" s="38">
        <v>43734</v>
      </c>
      <c r="B10861" s="39">
        <v>8.6099537037037044E-2</v>
      </c>
      <c r="C10861" s="40">
        <v>3</v>
      </c>
      <c r="D10861" s="40" t="s">
        <v>640</v>
      </c>
      <c r="E10861" s="40">
        <v>38</v>
      </c>
      <c r="F10861" s="40" t="s">
        <v>641</v>
      </c>
    </row>
    <row r="10862" spans="1:6" x14ac:dyDescent="0.5">
      <c r="A10862" s="38">
        <v>43734</v>
      </c>
      <c r="B10862" s="39">
        <v>8.8333333333333333E-2</v>
      </c>
      <c r="C10862" s="40">
        <v>1</v>
      </c>
      <c r="D10862" s="40" t="s">
        <v>640</v>
      </c>
      <c r="E10862" s="40">
        <v>88</v>
      </c>
      <c r="F10862" s="40" t="s">
        <v>641</v>
      </c>
    </row>
    <row r="10863" spans="1:6" x14ac:dyDescent="0.5">
      <c r="A10863" s="38">
        <v>43734</v>
      </c>
      <c r="B10863" s="39">
        <v>9.0023148148148144E-2</v>
      </c>
      <c r="C10863" s="40">
        <v>4</v>
      </c>
      <c r="D10863" s="40" t="s">
        <v>640</v>
      </c>
      <c r="E10863" s="40">
        <v>80</v>
      </c>
      <c r="F10863" s="40" t="s">
        <v>642</v>
      </c>
    </row>
    <row r="10864" spans="1:6" x14ac:dyDescent="0.5">
      <c r="A10864" s="38">
        <v>43734</v>
      </c>
      <c r="B10864" s="39">
        <v>9.2349537037037036E-2</v>
      </c>
      <c r="C10864" s="40">
        <v>2</v>
      </c>
      <c r="D10864" s="40" t="s">
        <v>640</v>
      </c>
      <c r="E10864" s="40">
        <v>87</v>
      </c>
      <c r="F10864" s="40" t="s">
        <v>641</v>
      </c>
    </row>
    <row r="10865" spans="1:6" x14ac:dyDescent="0.5">
      <c r="A10865" s="38">
        <v>43734</v>
      </c>
      <c r="B10865" s="39">
        <v>9.5752314814814818E-2</v>
      </c>
      <c r="C10865" s="40">
        <v>4</v>
      </c>
      <c r="D10865" s="40" t="s">
        <v>640</v>
      </c>
      <c r="E10865" s="40">
        <v>95</v>
      </c>
      <c r="F10865" s="40" t="s">
        <v>641</v>
      </c>
    </row>
    <row r="10866" spans="1:6" x14ac:dyDescent="0.5">
      <c r="A10866" s="38">
        <v>43734</v>
      </c>
      <c r="B10866" s="39">
        <v>9.7974537037037027E-2</v>
      </c>
      <c r="C10866" s="40">
        <v>4</v>
      </c>
      <c r="D10866" s="40" t="s">
        <v>651</v>
      </c>
      <c r="E10866" s="40">
        <v>91</v>
      </c>
      <c r="F10866" s="40" t="s">
        <v>642</v>
      </c>
    </row>
    <row r="10867" spans="1:6" x14ac:dyDescent="0.5">
      <c r="A10867" s="38">
        <v>43734</v>
      </c>
      <c r="B10867" s="39">
        <v>9.8680555555555549E-2</v>
      </c>
      <c r="C10867" s="40">
        <v>4</v>
      </c>
      <c r="D10867" s="40" t="s">
        <v>651</v>
      </c>
      <c r="E10867" s="40">
        <v>51</v>
      </c>
      <c r="F10867" s="40" t="s">
        <v>642</v>
      </c>
    </row>
    <row r="10868" spans="1:6" x14ac:dyDescent="0.5">
      <c r="A10868" s="38">
        <v>43734</v>
      </c>
      <c r="B10868" s="39">
        <v>0.11060185185185185</v>
      </c>
      <c r="C10868" s="40">
        <v>1</v>
      </c>
      <c r="D10868" s="40" t="s">
        <v>640</v>
      </c>
      <c r="E10868" s="40">
        <v>126</v>
      </c>
      <c r="F10868" s="40" t="s">
        <v>641</v>
      </c>
    </row>
    <row r="10869" spans="1:6" x14ac:dyDescent="0.5">
      <c r="A10869" s="38">
        <v>43734</v>
      </c>
      <c r="B10869" s="39">
        <v>0.11306712962962963</v>
      </c>
      <c r="C10869" s="40">
        <v>4</v>
      </c>
      <c r="D10869" s="40" t="s">
        <v>651</v>
      </c>
      <c r="E10869" s="40">
        <v>96</v>
      </c>
      <c r="F10869" s="40" t="s">
        <v>642</v>
      </c>
    </row>
    <row r="10870" spans="1:6" x14ac:dyDescent="0.5">
      <c r="A10870" s="38">
        <v>43734</v>
      </c>
      <c r="B10870" s="39">
        <v>0.12241898148148149</v>
      </c>
      <c r="C10870" s="40">
        <v>4</v>
      </c>
      <c r="D10870" s="40" t="s">
        <v>651</v>
      </c>
      <c r="E10870" s="40">
        <v>57</v>
      </c>
      <c r="F10870" s="40" t="s">
        <v>642</v>
      </c>
    </row>
    <row r="10871" spans="1:6" x14ac:dyDescent="0.5">
      <c r="A10871" s="38">
        <v>43734</v>
      </c>
      <c r="B10871" s="39">
        <v>0.12489583333333333</v>
      </c>
      <c r="C10871" s="40">
        <v>3</v>
      </c>
      <c r="D10871" s="40" t="s">
        <v>640</v>
      </c>
      <c r="E10871" s="40">
        <v>127</v>
      </c>
      <c r="F10871" s="40" t="s">
        <v>641</v>
      </c>
    </row>
    <row r="10872" spans="1:6" x14ac:dyDescent="0.5">
      <c r="A10872" s="38">
        <v>43734</v>
      </c>
      <c r="B10872" s="39">
        <v>0.12953703703703703</v>
      </c>
      <c r="C10872" s="40">
        <v>4</v>
      </c>
      <c r="D10872" s="40" t="s">
        <v>651</v>
      </c>
      <c r="E10872" s="40">
        <v>87</v>
      </c>
      <c r="F10872" s="40" t="s">
        <v>642</v>
      </c>
    </row>
    <row r="10873" spans="1:6" x14ac:dyDescent="0.5">
      <c r="A10873" s="38">
        <v>43734</v>
      </c>
      <c r="B10873" s="39">
        <v>0.12976851851851853</v>
      </c>
      <c r="C10873" s="40">
        <v>1</v>
      </c>
      <c r="D10873" s="40" t="s">
        <v>640</v>
      </c>
      <c r="E10873" s="40">
        <v>46</v>
      </c>
      <c r="F10873" s="40" t="s">
        <v>641</v>
      </c>
    </row>
    <row r="10874" spans="1:6" x14ac:dyDescent="0.5">
      <c r="A10874" s="38">
        <v>43734</v>
      </c>
      <c r="B10874" s="39">
        <v>0.13423611111111111</v>
      </c>
      <c r="C10874" s="40">
        <v>1</v>
      </c>
      <c r="D10874" s="40" t="s">
        <v>640</v>
      </c>
      <c r="E10874" s="40">
        <v>48</v>
      </c>
      <c r="F10874" s="40" t="s">
        <v>641</v>
      </c>
    </row>
    <row r="10875" spans="1:6" x14ac:dyDescent="0.5">
      <c r="A10875" s="38">
        <v>43734</v>
      </c>
      <c r="B10875" s="39">
        <v>0.13685185185185186</v>
      </c>
      <c r="C10875" s="40">
        <v>4</v>
      </c>
      <c r="D10875" s="40" t="s">
        <v>640</v>
      </c>
      <c r="E10875" s="40">
        <v>90</v>
      </c>
      <c r="F10875" s="40" t="s">
        <v>642</v>
      </c>
    </row>
    <row r="10876" spans="1:6" x14ac:dyDescent="0.5">
      <c r="A10876" s="38">
        <v>43734</v>
      </c>
      <c r="B10876" s="39">
        <v>0.14800925925925926</v>
      </c>
      <c r="C10876" s="40">
        <v>4</v>
      </c>
      <c r="D10876" s="40" t="s">
        <v>651</v>
      </c>
      <c r="E10876" s="40">
        <v>77</v>
      </c>
      <c r="F10876" s="40" t="s">
        <v>642</v>
      </c>
    </row>
    <row r="10877" spans="1:6" x14ac:dyDescent="0.5">
      <c r="A10877" s="38">
        <v>43734</v>
      </c>
      <c r="B10877" s="39">
        <v>0.14957175925925925</v>
      </c>
      <c r="C10877" s="40">
        <v>3</v>
      </c>
      <c r="D10877" s="40" t="s">
        <v>651</v>
      </c>
      <c r="E10877" s="40">
        <v>127</v>
      </c>
      <c r="F10877" s="40" t="s">
        <v>642</v>
      </c>
    </row>
    <row r="10878" spans="1:6" x14ac:dyDescent="0.5">
      <c r="A10878" s="38">
        <v>43734</v>
      </c>
      <c r="B10878" s="39">
        <v>0.15178240740740742</v>
      </c>
      <c r="C10878" s="40">
        <v>3</v>
      </c>
      <c r="D10878" s="40" t="s">
        <v>645</v>
      </c>
      <c r="E10878" s="40">
        <v>97</v>
      </c>
      <c r="F10878" s="40" t="s">
        <v>646</v>
      </c>
    </row>
    <row r="10879" spans="1:6" x14ac:dyDescent="0.5">
      <c r="A10879" s="38">
        <v>43734</v>
      </c>
      <c r="B10879" s="39">
        <v>0.15317129629629631</v>
      </c>
      <c r="C10879" s="40">
        <v>4</v>
      </c>
      <c r="D10879" s="40" t="s">
        <v>640</v>
      </c>
      <c r="E10879" s="40">
        <v>57</v>
      </c>
      <c r="F10879" s="40" t="s">
        <v>642</v>
      </c>
    </row>
    <row r="10880" spans="1:6" x14ac:dyDescent="0.5">
      <c r="A10880" s="38">
        <v>43734</v>
      </c>
      <c r="B10880" s="39">
        <v>0.15912037037037038</v>
      </c>
      <c r="C10880" s="40">
        <v>4</v>
      </c>
      <c r="D10880" s="40" t="s">
        <v>640</v>
      </c>
      <c r="E10880" s="40">
        <v>68</v>
      </c>
      <c r="F10880" s="40" t="s">
        <v>642</v>
      </c>
    </row>
    <row r="10881" spans="1:6" x14ac:dyDescent="0.5">
      <c r="A10881" s="38">
        <v>43734</v>
      </c>
      <c r="B10881" s="39">
        <v>0.17064814814814813</v>
      </c>
      <c r="C10881" s="40">
        <v>4</v>
      </c>
      <c r="D10881" s="40" t="s">
        <v>645</v>
      </c>
      <c r="E10881" s="40">
        <v>59</v>
      </c>
      <c r="F10881" s="40" t="s">
        <v>646</v>
      </c>
    </row>
    <row r="10882" spans="1:6" x14ac:dyDescent="0.5">
      <c r="A10882" s="38">
        <v>43734</v>
      </c>
      <c r="B10882" s="39">
        <v>0.17550925925925928</v>
      </c>
      <c r="C10882" s="40">
        <v>4</v>
      </c>
      <c r="D10882" s="40" t="s">
        <v>651</v>
      </c>
      <c r="E10882" s="40">
        <v>104</v>
      </c>
      <c r="F10882" s="40" t="s">
        <v>642</v>
      </c>
    </row>
    <row r="10883" spans="1:6" x14ac:dyDescent="0.5">
      <c r="A10883" s="38">
        <v>43734</v>
      </c>
      <c r="B10883" s="39">
        <v>0.20645833333333333</v>
      </c>
      <c r="C10883" s="40">
        <v>3</v>
      </c>
      <c r="D10883" s="40" t="s">
        <v>645</v>
      </c>
      <c r="E10883" s="40">
        <v>127</v>
      </c>
      <c r="F10883" s="40" t="s">
        <v>646</v>
      </c>
    </row>
    <row r="10884" spans="1:6" x14ac:dyDescent="0.5">
      <c r="A10884" s="38">
        <v>43734</v>
      </c>
      <c r="B10884" s="39">
        <v>0.21781249999999999</v>
      </c>
      <c r="C10884" s="40">
        <v>1</v>
      </c>
      <c r="D10884" s="40" t="s">
        <v>640</v>
      </c>
      <c r="E10884" s="40">
        <v>42</v>
      </c>
      <c r="F10884" s="40" t="s">
        <v>642</v>
      </c>
    </row>
    <row r="10885" spans="1:6" x14ac:dyDescent="0.5">
      <c r="A10885" s="38">
        <v>43734</v>
      </c>
      <c r="B10885" s="39">
        <v>0.23152777777777778</v>
      </c>
      <c r="C10885" s="40">
        <v>2</v>
      </c>
      <c r="D10885" s="40" t="s">
        <v>640</v>
      </c>
      <c r="E10885" s="40">
        <v>88</v>
      </c>
      <c r="F10885" s="40" t="s">
        <v>642</v>
      </c>
    </row>
    <row r="10886" spans="1:6" x14ac:dyDescent="0.5">
      <c r="A10886" s="38">
        <v>43734</v>
      </c>
      <c r="B10886" s="39">
        <v>0.2318287037037037</v>
      </c>
      <c r="C10886" s="40">
        <v>2</v>
      </c>
      <c r="D10886" s="40" t="s">
        <v>640</v>
      </c>
      <c r="E10886" s="40">
        <v>43</v>
      </c>
      <c r="F10886" s="40" t="s">
        <v>641</v>
      </c>
    </row>
    <row r="10887" spans="1:6" x14ac:dyDescent="0.5">
      <c r="A10887" s="38">
        <v>43734</v>
      </c>
      <c r="B10887" s="39">
        <v>0.24422453703703703</v>
      </c>
      <c r="C10887" s="40">
        <v>3</v>
      </c>
      <c r="D10887" s="40" t="s">
        <v>651</v>
      </c>
      <c r="E10887" s="40">
        <v>127</v>
      </c>
      <c r="F10887" s="40" t="s">
        <v>642</v>
      </c>
    </row>
    <row r="10888" spans="1:6" x14ac:dyDescent="0.5">
      <c r="A10888" s="38">
        <v>43734</v>
      </c>
      <c r="B10888" s="39">
        <v>0.25005787037037036</v>
      </c>
      <c r="C10888" s="40">
        <v>2</v>
      </c>
      <c r="D10888" s="40" t="s">
        <v>640</v>
      </c>
      <c r="E10888" s="40">
        <v>55</v>
      </c>
      <c r="F10888" s="40" t="s">
        <v>641</v>
      </c>
    </row>
    <row r="10889" spans="1:6" x14ac:dyDescent="0.5">
      <c r="A10889" s="38">
        <v>43734</v>
      </c>
      <c r="B10889" s="39">
        <v>0.26059027777777777</v>
      </c>
      <c r="C10889" s="40">
        <v>4</v>
      </c>
      <c r="D10889" s="40" t="s">
        <v>651</v>
      </c>
      <c r="E10889" s="40">
        <v>45</v>
      </c>
      <c r="F10889" s="40" t="s">
        <v>642</v>
      </c>
    </row>
    <row r="10890" spans="1:6" x14ac:dyDescent="0.5">
      <c r="A10890" s="38">
        <v>43734</v>
      </c>
      <c r="B10890" s="39">
        <v>0.26059027777777777</v>
      </c>
      <c r="C10890" s="40">
        <v>3</v>
      </c>
      <c r="D10890" s="40" t="s">
        <v>651</v>
      </c>
      <c r="E10890" s="40">
        <v>127</v>
      </c>
      <c r="F10890" s="40" t="s">
        <v>642</v>
      </c>
    </row>
    <row r="10891" spans="1:6" x14ac:dyDescent="0.5">
      <c r="A10891" s="38">
        <v>43734</v>
      </c>
      <c r="B10891" s="39">
        <v>0.27150462962962962</v>
      </c>
      <c r="C10891" s="40">
        <v>3</v>
      </c>
      <c r="D10891" s="40" t="s">
        <v>645</v>
      </c>
      <c r="E10891" s="40">
        <v>127</v>
      </c>
      <c r="F10891" s="40" t="s">
        <v>646</v>
      </c>
    </row>
    <row r="10892" spans="1:6" x14ac:dyDescent="0.5">
      <c r="A10892" s="38">
        <v>43734</v>
      </c>
      <c r="B10892" s="39">
        <v>0.2719212962962963</v>
      </c>
      <c r="C10892" s="40">
        <v>4</v>
      </c>
      <c r="D10892" s="40" t="s">
        <v>640</v>
      </c>
      <c r="E10892" s="40">
        <v>75</v>
      </c>
      <c r="F10892" s="40" t="s">
        <v>642</v>
      </c>
    </row>
    <row r="10893" spans="1:6" x14ac:dyDescent="0.5">
      <c r="A10893" s="38">
        <v>43734</v>
      </c>
      <c r="B10893" s="39">
        <v>0.27576388888888886</v>
      </c>
      <c r="C10893" s="40">
        <v>3</v>
      </c>
      <c r="D10893" s="40" t="s">
        <v>645</v>
      </c>
      <c r="E10893" s="40">
        <v>102</v>
      </c>
      <c r="F10893" s="40" t="s">
        <v>646</v>
      </c>
    </row>
    <row r="10894" spans="1:6" x14ac:dyDescent="0.5">
      <c r="A10894" s="38">
        <v>43734</v>
      </c>
      <c r="B10894" s="39">
        <v>0.28074074074074074</v>
      </c>
      <c r="C10894" s="40">
        <v>4</v>
      </c>
      <c r="D10894" s="40" t="s">
        <v>651</v>
      </c>
      <c r="E10894" s="40">
        <v>54</v>
      </c>
      <c r="F10894" s="40" t="s">
        <v>642</v>
      </c>
    </row>
    <row r="10895" spans="1:6" x14ac:dyDescent="0.5">
      <c r="A10895" s="38">
        <v>43734</v>
      </c>
      <c r="B10895" s="39">
        <v>0.28342592592592591</v>
      </c>
      <c r="C10895" s="40">
        <v>1</v>
      </c>
      <c r="D10895" s="40" t="s">
        <v>651</v>
      </c>
      <c r="E10895" s="40">
        <v>51</v>
      </c>
      <c r="F10895" s="40" t="s">
        <v>642</v>
      </c>
    </row>
    <row r="10896" spans="1:6" x14ac:dyDescent="0.5">
      <c r="A10896" s="38">
        <v>43734</v>
      </c>
      <c r="B10896" s="39">
        <v>0.28954861111111113</v>
      </c>
      <c r="C10896" s="40">
        <v>1</v>
      </c>
      <c r="D10896" s="40" t="s">
        <v>651</v>
      </c>
      <c r="E10896" s="40">
        <v>53</v>
      </c>
      <c r="F10896" s="40" t="s">
        <v>642</v>
      </c>
    </row>
    <row r="10897" spans="1:6" x14ac:dyDescent="0.5">
      <c r="A10897" s="38">
        <v>43734</v>
      </c>
      <c r="B10897" s="39">
        <v>0.29464120370370367</v>
      </c>
      <c r="C10897" s="40">
        <v>4</v>
      </c>
      <c r="D10897" s="40" t="s">
        <v>640</v>
      </c>
      <c r="E10897" s="40">
        <v>42</v>
      </c>
      <c r="F10897" s="40" t="s">
        <v>642</v>
      </c>
    </row>
    <row r="10898" spans="1:6" x14ac:dyDescent="0.5">
      <c r="A10898" s="38">
        <v>43734</v>
      </c>
      <c r="B10898" s="39">
        <v>0.29520833333333335</v>
      </c>
      <c r="C10898" s="40">
        <v>4</v>
      </c>
      <c r="D10898" s="40" t="s">
        <v>651</v>
      </c>
      <c r="E10898" s="40">
        <v>67</v>
      </c>
      <c r="F10898" s="40" t="s">
        <v>642</v>
      </c>
    </row>
    <row r="10899" spans="1:6" x14ac:dyDescent="0.5">
      <c r="A10899" s="38">
        <v>43734</v>
      </c>
      <c r="B10899" s="39">
        <v>0.30045138888888889</v>
      </c>
      <c r="C10899" s="40">
        <v>4</v>
      </c>
      <c r="D10899" s="40" t="s">
        <v>640</v>
      </c>
      <c r="E10899" s="40">
        <v>66</v>
      </c>
      <c r="F10899" s="40" t="s">
        <v>642</v>
      </c>
    </row>
    <row r="10900" spans="1:6" x14ac:dyDescent="0.5">
      <c r="A10900" s="38">
        <v>43734</v>
      </c>
      <c r="B10900" s="39">
        <v>0.31004629629629626</v>
      </c>
      <c r="C10900" s="40">
        <v>4</v>
      </c>
      <c r="D10900" s="40" t="s">
        <v>640</v>
      </c>
      <c r="E10900" s="40">
        <v>71</v>
      </c>
      <c r="F10900" s="40" t="s">
        <v>642</v>
      </c>
    </row>
    <row r="10901" spans="1:6" x14ac:dyDescent="0.5">
      <c r="A10901" s="38">
        <v>43734</v>
      </c>
      <c r="B10901" s="39">
        <v>0.31020833333333336</v>
      </c>
      <c r="C10901" s="40">
        <v>4</v>
      </c>
      <c r="D10901" s="40" t="s">
        <v>651</v>
      </c>
      <c r="E10901" s="40">
        <v>58</v>
      </c>
      <c r="F10901" s="40" t="s">
        <v>642</v>
      </c>
    </row>
    <row r="10902" spans="1:6" x14ac:dyDescent="0.5">
      <c r="A10902" s="38">
        <v>43734</v>
      </c>
      <c r="B10902" s="39">
        <v>0.31146990740740738</v>
      </c>
      <c r="C10902" s="40">
        <v>4</v>
      </c>
      <c r="D10902" s="40" t="s">
        <v>651</v>
      </c>
      <c r="E10902" s="40">
        <v>50</v>
      </c>
      <c r="F10902" s="40" t="s">
        <v>642</v>
      </c>
    </row>
    <row r="10903" spans="1:6" x14ac:dyDescent="0.5">
      <c r="A10903" s="38">
        <v>43734</v>
      </c>
      <c r="B10903" s="39">
        <v>0.3117361111111111</v>
      </c>
      <c r="C10903" s="40">
        <v>4</v>
      </c>
      <c r="D10903" s="40" t="s">
        <v>651</v>
      </c>
      <c r="E10903" s="40">
        <v>63</v>
      </c>
      <c r="F10903" s="40" t="s">
        <v>642</v>
      </c>
    </row>
    <row r="10904" spans="1:6" x14ac:dyDescent="0.5">
      <c r="A10904" s="38">
        <v>43734</v>
      </c>
      <c r="B10904" s="39">
        <v>0.3266087962962963</v>
      </c>
      <c r="C10904" s="40">
        <v>4</v>
      </c>
      <c r="D10904" s="40" t="s">
        <v>651</v>
      </c>
      <c r="E10904" s="40">
        <v>55</v>
      </c>
      <c r="F10904" s="40" t="s">
        <v>642</v>
      </c>
    </row>
    <row r="10905" spans="1:6" x14ac:dyDescent="0.5">
      <c r="A10905" s="38">
        <v>43734</v>
      </c>
      <c r="B10905" s="39">
        <v>0.33212962962962961</v>
      </c>
      <c r="C10905" s="40">
        <v>4</v>
      </c>
      <c r="D10905" s="40" t="s">
        <v>640</v>
      </c>
      <c r="E10905" s="40">
        <v>95</v>
      </c>
      <c r="F10905" s="40" t="s">
        <v>642</v>
      </c>
    </row>
    <row r="10906" spans="1:6" x14ac:dyDescent="0.5">
      <c r="A10906" s="38">
        <v>43734</v>
      </c>
      <c r="B10906" s="39">
        <v>0.33346064814814813</v>
      </c>
      <c r="C10906" s="40">
        <v>4</v>
      </c>
      <c r="D10906" s="40" t="s">
        <v>651</v>
      </c>
      <c r="E10906" s="40">
        <v>50</v>
      </c>
      <c r="F10906" s="40" t="s">
        <v>642</v>
      </c>
    </row>
    <row r="10907" spans="1:6" x14ac:dyDescent="0.5">
      <c r="A10907" s="38">
        <v>43734</v>
      </c>
      <c r="B10907" s="39">
        <v>0.33364583333333336</v>
      </c>
      <c r="C10907" s="40">
        <v>3</v>
      </c>
      <c r="D10907" s="40" t="s">
        <v>640</v>
      </c>
      <c r="E10907" s="40">
        <v>114</v>
      </c>
      <c r="F10907" s="40" t="s">
        <v>641</v>
      </c>
    </row>
    <row r="10908" spans="1:6" x14ac:dyDescent="0.5">
      <c r="A10908" s="38">
        <v>43734</v>
      </c>
      <c r="B10908" s="39">
        <v>0.33364583333333336</v>
      </c>
      <c r="C10908" s="40">
        <v>2</v>
      </c>
      <c r="D10908" s="40" t="s">
        <v>640</v>
      </c>
      <c r="E10908" s="40">
        <v>39</v>
      </c>
      <c r="F10908" s="40" t="s">
        <v>641</v>
      </c>
    </row>
    <row r="10909" spans="1:6" x14ac:dyDescent="0.5">
      <c r="A10909" s="38">
        <v>43734</v>
      </c>
      <c r="B10909" s="39">
        <v>0.33439814814814817</v>
      </c>
      <c r="C10909" s="40">
        <v>4</v>
      </c>
      <c r="D10909" s="40" t="s">
        <v>645</v>
      </c>
      <c r="E10909" s="40">
        <v>41</v>
      </c>
      <c r="F10909" s="40" t="s">
        <v>646</v>
      </c>
    </row>
    <row r="10910" spans="1:6" x14ac:dyDescent="0.5">
      <c r="A10910" s="38">
        <v>43734</v>
      </c>
      <c r="B10910" s="39">
        <v>0.33839120370370374</v>
      </c>
      <c r="C10910" s="40">
        <v>4</v>
      </c>
      <c r="D10910" s="40" t="s">
        <v>651</v>
      </c>
      <c r="E10910" s="40">
        <v>61</v>
      </c>
      <c r="F10910" s="40" t="s">
        <v>642</v>
      </c>
    </row>
    <row r="10911" spans="1:6" x14ac:dyDescent="0.5">
      <c r="A10911" s="38">
        <v>43734</v>
      </c>
      <c r="B10911" s="39">
        <v>0.34825231481481483</v>
      </c>
      <c r="C10911" s="40">
        <v>2</v>
      </c>
      <c r="D10911" s="40" t="s">
        <v>651</v>
      </c>
      <c r="E10911" s="40">
        <v>48</v>
      </c>
      <c r="F10911" s="40" t="s">
        <v>642</v>
      </c>
    </row>
    <row r="10912" spans="1:6" x14ac:dyDescent="0.5">
      <c r="A10912" s="38">
        <v>43734</v>
      </c>
      <c r="B10912" s="39">
        <v>0.35428240740740741</v>
      </c>
      <c r="C10912" s="40">
        <v>4</v>
      </c>
      <c r="D10912" s="40" t="s">
        <v>651</v>
      </c>
      <c r="E10912" s="40">
        <v>54</v>
      </c>
      <c r="F10912" s="40" t="s">
        <v>642</v>
      </c>
    </row>
    <row r="10913" spans="1:6" x14ac:dyDescent="0.5">
      <c r="A10913" s="38">
        <v>43734</v>
      </c>
      <c r="B10913" s="39">
        <v>0.35563657407407406</v>
      </c>
      <c r="C10913" s="40">
        <v>2</v>
      </c>
      <c r="D10913" s="40" t="s">
        <v>651</v>
      </c>
      <c r="E10913" s="40">
        <v>58</v>
      </c>
      <c r="F10913" s="40" t="s">
        <v>642</v>
      </c>
    </row>
    <row r="10914" spans="1:6" x14ac:dyDescent="0.5">
      <c r="A10914" s="38">
        <v>43734</v>
      </c>
      <c r="B10914" s="39">
        <v>0.35810185185185189</v>
      </c>
      <c r="C10914" s="40">
        <v>2</v>
      </c>
      <c r="D10914" s="40" t="s">
        <v>640</v>
      </c>
      <c r="E10914" s="40">
        <v>39</v>
      </c>
      <c r="F10914" s="40" t="s">
        <v>641</v>
      </c>
    </row>
    <row r="10915" spans="1:6" x14ac:dyDescent="0.5">
      <c r="A10915" s="38">
        <v>43734</v>
      </c>
      <c r="B10915" s="39">
        <v>0.36377314814814815</v>
      </c>
      <c r="C10915" s="40">
        <v>4</v>
      </c>
      <c r="D10915" s="40" t="s">
        <v>640</v>
      </c>
      <c r="E10915" s="40">
        <v>60</v>
      </c>
      <c r="F10915" s="40" t="s">
        <v>642</v>
      </c>
    </row>
    <row r="10916" spans="1:6" x14ac:dyDescent="0.5">
      <c r="A10916" s="38">
        <v>43734</v>
      </c>
      <c r="B10916" s="39">
        <v>0.36556712962962962</v>
      </c>
      <c r="C10916" s="40">
        <v>1</v>
      </c>
      <c r="D10916" s="40" t="s">
        <v>651</v>
      </c>
      <c r="E10916" s="40">
        <v>40</v>
      </c>
      <c r="F10916" s="40" t="s">
        <v>642</v>
      </c>
    </row>
    <row r="10917" spans="1:6" x14ac:dyDescent="0.5">
      <c r="A10917" s="38">
        <v>43734</v>
      </c>
      <c r="B10917" s="39">
        <v>0.36571759259259262</v>
      </c>
      <c r="C10917" s="40">
        <v>4</v>
      </c>
      <c r="D10917" s="40" t="s">
        <v>651</v>
      </c>
      <c r="E10917" s="40">
        <v>53</v>
      </c>
      <c r="F10917" s="40" t="s">
        <v>642</v>
      </c>
    </row>
    <row r="10918" spans="1:6" x14ac:dyDescent="0.5">
      <c r="A10918" s="38">
        <v>43734</v>
      </c>
      <c r="B10918" s="39">
        <v>0.36769675925925926</v>
      </c>
      <c r="C10918" s="40">
        <v>4</v>
      </c>
      <c r="D10918" s="40" t="s">
        <v>651</v>
      </c>
      <c r="E10918" s="40">
        <v>65</v>
      </c>
      <c r="F10918" s="40" t="s">
        <v>642</v>
      </c>
    </row>
    <row r="10919" spans="1:6" x14ac:dyDescent="0.5">
      <c r="A10919" s="38">
        <v>43734</v>
      </c>
      <c r="B10919" s="39">
        <v>0.36935185185185188</v>
      </c>
      <c r="C10919" s="40">
        <v>4</v>
      </c>
      <c r="D10919" s="40" t="s">
        <v>651</v>
      </c>
      <c r="E10919" s="40">
        <v>57</v>
      </c>
      <c r="F10919" s="40" t="s">
        <v>642</v>
      </c>
    </row>
    <row r="10920" spans="1:6" x14ac:dyDescent="0.5">
      <c r="A10920" s="38">
        <v>43734</v>
      </c>
      <c r="B10920" s="39">
        <v>0.37498842592592596</v>
      </c>
      <c r="C10920" s="40">
        <v>4</v>
      </c>
      <c r="D10920" s="40" t="s">
        <v>645</v>
      </c>
      <c r="E10920" s="40">
        <v>67</v>
      </c>
      <c r="F10920" s="40" t="s">
        <v>646</v>
      </c>
    </row>
    <row r="10921" spans="1:6" x14ac:dyDescent="0.5">
      <c r="A10921" s="38">
        <v>43734</v>
      </c>
      <c r="B10921" s="39">
        <v>0.37528935185185186</v>
      </c>
      <c r="C10921" s="40">
        <v>3</v>
      </c>
      <c r="D10921" s="40" t="s">
        <v>640</v>
      </c>
      <c r="E10921" s="40">
        <v>39</v>
      </c>
      <c r="F10921" s="40" t="s">
        <v>641</v>
      </c>
    </row>
    <row r="10922" spans="1:6" x14ac:dyDescent="0.5">
      <c r="A10922" s="38">
        <v>43734</v>
      </c>
      <c r="B10922" s="39">
        <v>0.37531249999999999</v>
      </c>
      <c r="C10922" s="40">
        <v>3</v>
      </c>
      <c r="D10922" s="40" t="s">
        <v>640</v>
      </c>
      <c r="E10922" s="40">
        <v>50</v>
      </c>
      <c r="F10922" s="40" t="s">
        <v>641</v>
      </c>
    </row>
    <row r="10923" spans="1:6" x14ac:dyDescent="0.5">
      <c r="A10923" s="38">
        <v>43734</v>
      </c>
      <c r="B10923" s="39">
        <v>0.37532407407407403</v>
      </c>
      <c r="C10923" s="40">
        <v>3</v>
      </c>
      <c r="D10923" s="40" t="s">
        <v>640</v>
      </c>
      <c r="E10923" s="40">
        <v>41</v>
      </c>
      <c r="F10923" s="40" t="s">
        <v>641</v>
      </c>
    </row>
    <row r="10924" spans="1:6" x14ac:dyDescent="0.5">
      <c r="A10924" s="38">
        <v>43734</v>
      </c>
      <c r="B10924" s="39">
        <v>0.37533564814814818</v>
      </c>
      <c r="C10924" s="40">
        <v>3</v>
      </c>
      <c r="D10924" s="40" t="s">
        <v>640</v>
      </c>
      <c r="E10924" s="40">
        <v>41</v>
      </c>
      <c r="F10924" s="40" t="s">
        <v>641</v>
      </c>
    </row>
    <row r="10925" spans="1:6" x14ac:dyDescent="0.5">
      <c r="A10925" s="38">
        <v>43734</v>
      </c>
      <c r="B10925" s="39">
        <v>0.37534722222222222</v>
      </c>
      <c r="C10925" s="40">
        <v>3</v>
      </c>
      <c r="D10925" s="40" t="s">
        <v>640</v>
      </c>
      <c r="E10925" s="40">
        <v>63</v>
      </c>
      <c r="F10925" s="40" t="s">
        <v>641</v>
      </c>
    </row>
    <row r="10926" spans="1:6" x14ac:dyDescent="0.5">
      <c r="A10926" s="38">
        <v>43734</v>
      </c>
      <c r="B10926" s="39">
        <v>0.37535879629629632</v>
      </c>
      <c r="C10926" s="40">
        <v>3</v>
      </c>
      <c r="D10926" s="40" t="s">
        <v>640</v>
      </c>
      <c r="E10926" s="40">
        <v>63</v>
      </c>
      <c r="F10926" s="40" t="s">
        <v>641</v>
      </c>
    </row>
    <row r="10927" spans="1:6" x14ac:dyDescent="0.5">
      <c r="A10927" s="38">
        <v>43734</v>
      </c>
      <c r="B10927" s="39">
        <v>0.37537037037037035</v>
      </c>
      <c r="C10927" s="40">
        <v>3</v>
      </c>
      <c r="D10927" s="40" t="s">
        <v>640</v>
      </c>
      <c r="E10927" s="40">
        <v>60</v>
      </c>
      <c r="F10927" s="40" t="s">
        <v>641</v>
      </c>
    </row>
    <row r="10928" spans="1:6" x14ac:dyDescent="0.5">
      <c r="A10928" s="38">
        <v>43734</v>
      </c>
      <c r="B10928" s="39">
        <v>0.37538194444444445</v>
      </c>
      <c r="C10928" s="40">
        <v>3</v>
      </c>
      <c r="D10928" s="40" t="s">
        <v>640</v>
      </c>
      <c r="E10928" s="40">
        <v>59</v>
      </c>
      <c r="F10928" s="40" t="s">
        <v>641</v>
      </c>
    </row>
    <row r="10929" spans="1:6" x14ac:dyDescent="0.5">
      <c r="A10929" s="38">
        <v>43734</v>
      </c>
      <c r="B10929" s="39">
        <v>0.37539351851851849</v>
      </c>
      <c r="C10929" s="40">
        <v>3</v>
      </c>
      <c r="D10929" s="40" t="s">
        <v>640</v>
      </c>
      <c r="E10929" s="40">
        <v>49</v>
      </c>
      <c r="F10929" s="40" t="s">
        <v>641</v>
      </c>
    </row>
    <row r="10930" spans="1:6" x14ac:dyDescent="0.5">
      <c r="A10930" s="38">
        <v>43734</v>
      </c>
      <c r="B10930" s="39">
        <v>0.37540509259259264</v>
      </c>
      <c r="C10930" s="40">
        <v>3</v>
      </c>
      <c r="D10930" s="40" t="s">
        <v>640</v>
      </c>
      <c r="E10930" s="40">
        <v>41</v>
      </c>
      <c r="F10930" s="40" t="s">
        <v>641</v>
      </c>
    </row>
    <row r="10931" spans="1:6" x14ac:dyDescent="0.5">
      <c r="A10931" s="38">
        <v>43734</v>
      </c>
      <c r="B10931" s="39">
        <v>0.37584490740740745</v>
      </c>
      <c r="C10931" s="40">
        <v>4</v>
      </c>
      <c r="D10931" s="40" t="s">
        <v>651</v>
      </c>
      <c r="E10931" s="40">
        <v>53</v>
      </c>
      <c r="F10931" s="40" t="s">
        <v>642</v>
      </c>
    </row>
    <row r="10932" spans="1:6" x14ac:dyDescent="0.5">
      <c r="A10932" s="38">
        <v>43734</v>
      </c>
      <c r="B10932" s="39">
        <v>0.37827546296296299</v>
      </c>
      <c r="C10932" s="40">
        <v>4</v>
      </c>
      <c r="D10932" s="40" t="s">
        <v>640</v>
      </c>
      <c r="E10932" s="40">
        <v>48</v>
      </c>
      <c r="F10932" s="40" t="s">
        <v>642</v>
      </c>
    </row>
    <row r="10933" spans="1:6" x14ac:dyDescent="0.5">
      <c r="A10933" s="38">
        <v>43734</v>
      </c>
      <c r="B10933" s="39">
        <v>0.37835648148148149</v>
      </c>
      <c r="C10933" s="40">
        <v>4</v>
      </c>
      <c r="D10933" s="40" t="s">
        <v>651</v>
      </c>
      <c r="E10933" s="40">
        <v>56</v>
      </c>
      <c r="F10933" s="40" t="s">
        <v>642</v>
      </c>
    </row>
    <row r="10934" spans="1:6" x14ac:dyDescent="0.5">
      <c r="A10934" s="38">
        <v>43734</v>
      </c>
      <c r="B10934" s="39">
        <v>0.3843287037037037</v>
      </c>
      <c r="C10934" s="40">
        <v>1</v>
      </c>
      <c r="D10934" s="40" t="s">
        <v>640</v>
      </c>
      <c r="E10934" s="40">
        <v>86</v>
      </c>
      <c r="F10934" s="40" t="s">
        <v>642</v>
      </c>
    </row>
    <row r="10935" spans="1:6" x14ac:dyDescent="0.5">
      <c r="A10935" s="38">
        <v>43734</v>
      </c>
      <c r="B10935" s="39">
        <v>0.38839120370370367</v>
      </c>
      <c r="C10935" s="40">
        <v>1</v>
      </c>
      <c r="D10935" s="40" t="s">
        <v>651</v>
      </c>
      <c r="E10935" s="40">
        <v>47</v>
      </c>
      <c r="F10935" s="40" t="s">
        <v>642</v>
      </c>
    </row>
    <row r="10936" spans="1:6" x14ac:dyDescent="0.5">
      <c r="A10936" s="38">
        <v>43734</v>
      </c>
      <c r="B10936" s="39">
        <v>0.39003472222222224</v>
      </c>
      <c r="C10936" s="40">
        <v>4</v>
      </c>
      <c r="D10936" s="40" t="s">
        <v>640</v>
      </c>
      <c r="E10936" s="40">
        <v>42</v>
      </c>
      <c r="F10936" s="40" t="s">
        <v>642</v>
      </c>
    </row>
    <row r="10937" spans="1:6" x14ac:dyDescent="0.5">
      <c r="A10937" s="38">
        <v>43734</v>
      </c>
      <c r="B10937" s="39">
        <v>0.39004629629629628</v>
      </c>
      <c r="C10937" s="40">
        <v>1</v>
      </c>
      <c r="D10937" s="40" t="s">
        <v>640</v>
      </c>
      <c r="E10937" s="40">
        <v>46</v>
      </c>
      <c r="F10937" s="40" t="s">
        <v>642</v>
      </c>
    </row>
    <row r="10938" spans="1:6" x14ac:dyDescent="0.5">
      <c r="A10938" s="38">
        <v>43734</v>
      </c>
      <c r="B10938" s="39">
        <v>0.39261574074074074</v>
      </c>
      <c r="C10938" s="40">
        <v>4</v>
      </c>
      <c r="D10938" s="40" t="s">
        <v>640</v>
      </c>
      <c r="E10938" s="40">
        <v>50</v>
      </c>
      <c r="F10938" s="40" t="s">
        <v>642</v>
      </c>
    </row>
    <row r="10939" spans="1:6" x14ac:dyDescent="0.5">
      <c r="A10939" s="38">
        <v>43734</v>
      </c>
      <c r="B10939" s="39">
        <v>0.39894675925925926</v>
      </c>
      <c r="C10939" s="40">
        <v>4</v>
      </c>
      <c r="D10939" s="40" t="s">
        <v>651</v>
      </c>
      <c r="E10939" s="40">
        <v>63</v>
      </c>
      <c r="F10939" s="40" t="s">
        <v>642</v>
      </c>
    </row>
    <row r="10940" spans="1:6" x14ac:dyDescent="0.5">
      <c r="A10940" s="38">
        <v>43734</v>
      </c>
      <c r="B10940" s="39">
        <v>0.4017592592592592</v>
      </c>
      <c r="C10940" s="40">
        <v>2</v>
      </c>
      <c r="D10940" s="40" t="s">
        <v>640</v>
      </c>
      <c r="E10940" s="40">
        <v>61</v>
      </c>
      <c r="F10940" s="40" t="s">
        <v>642</v>
      </c>
    </row>
    <row r="10941" spans="1:6" x14ac:dyDescent="0.5">
      <c r="A10941" s="38">
        <v>43734</v>
      </c>
      <c r="B10941" s="39">
        <v>0.40307870370370374</v>
      </c>
      <c r="C10941" s="40">
        <v>3</v>
      </c>
      <c r="D10941" s="40" t="s">
        <v>640</v>
      </c>
      <c r="E10941" s="40">
        <v>50</v>
      </c>
      <c r="F10941" s="40" t="s">
        <v>641</v>
      </c>
    </row>
    <row r="10942" spans="1:6" x14ac:dyDescent="0.5">
      <c r="A10942" s="38">
        <v>43734</v>
      </c>
      <c r="B10942" s="39">
        <v>0.40309027777777778</v>
      </c>
      <c r="C10942" s="40">
        <v>3</v>
      </c>
      <c r="D10942" s="40" t="s">
        <v>640</v>
      </c>
      <c r="E10942" s="40">
        <v>54</v>
      </c>
      <c r="F10942" s="40" t="s">
        <v>641</v>
      </c>
    </row>
    <row r="10943" spans="1:6" x14ac:dyDescent="0.5">
      <c r="A10943" s="38">
        <v>43734</v>
      </c>
      <c r="B10943" s="39">
        <v>0.40310185185185188</v>
      </c>
      <c r="C10943" s="40">
        <v>3</v>
      </c>
      <c r="D10943" s="40" t="s">
        <v>640</v>
      </c>
      <c r="E10943" s="40">
        <v>46</v>
      </c>
      <c r="F10943" s="40" t="s">
        <v>641</v>
      </c>
    </row>
    <row r="10944" spans="1:6" x14ac:dyDescent="0.5">
      <c r="A10944" s="38">
        <v>43734</v>
      </c>
      <c r="B10944" s="39">
        <v>0.40311342592592592</v>
      </c>
      <c r="C10944" s="40">
        <v>3</v>
      </c>
      <c r="D10944" s="40" t="s">
        <v>640</v>
      </c>
      <c r="E10944" s="40">
        <v>70</v>
      </c>
      <c r="F10944" s="40" t="s">
        <v>641</v>
      </c>
    </row>
    <row r="10945" spans="1:6" x14ac:dyDescent="0.5">
      <c r="A10945" s="38">
        <v>43734</v>
      </c>
      <c r="B10945" s="39">
        <v>0.40312500000000001</v>
      </c>
      <c r="C10945" s="40">
        <v>3</v>
      </c>
      <c r="D10945" s="40" t="s">
        <v>640</v>
      </c>
      <c r="E10945" s="40">
        <v>63</v>
      </c>
      <c r="F10945" s="40" t="s">
        <v>641</v>
      </c>
    </row>
    <row r="10946" spans="1:6" x14ac:dyDescent="0.5">
      <c r="A10946" s="38">
        <v>43734</v>
      </c>
      <c r="B10946" s="39">
        <v>0.40313657407407405</v>
      </c>
      <c r="C10946" s="40">
        <v>3</v>
      </c>
      <c r="D10946" s="40" t="s">
        <v>640</v>
      </c>
      <c r="E10946" s="40">
        <v>64</v>
      </c>
      <c r="F10946" s="40" t="s">
        <v>641</v>
      </c>
    </row>
    <row r="10947" spans="1:6" x14ac:dyDescent="0.5">
      <c r="A10947" s="38">
        <v>43734</v>
      </c>
      <c r="B10947" s="39">
        <v>0.4031481481481482</v>
      </c>
      <c r="C10947" s="40">
        <v>3</v>
      </c>
      <c r="D10947" s="40" t="s">
        <v>640</v>
      </c>
      <c r="E10947" s="40">
        <v>54</v>
      </c>
      <c r="F10947" s="40" t="s">
        <v>641</v>
      </c>
    </row>
    <row r="10948" spans="1:6" x14ac:dyDescent="0.5">
      <c r="A10948" s="38">
        <v>43734</v>
      </c>
      <c r="B10948" s="39">
        <v>0.40317129629629633</v>
      </c>
      <c r="C10948" s="40">
        <v>3</v>
      </c>
      <c r="D10948" s="40" t="s">
        <v>640</v>
      </c>
      <c r="E10948" s="40">
        <v>62</v>
      </c>
      <c r="F10948" s="40" t="s">
        <v>641</v>
      </c>
    </row>
    <row r="10949" spans="1:6" x14ac:dyDescent="0.5">
      <c r="A10949" s="38">
        <v>43734</v>
      </c>
      <c r="B10949" s="39">
        <v>0.40318287037037037</v>
      </c>
      <c r="C10949" s="40">
        <v>3</v>
      </c>
      <c r="D10949" s="40" t="s">
        <v>640</v>
      </c>
      <c r="E10949" s="40">
        <v>56</v>
      </c>
      <c r="F10949" s="40" t="s">
        <v>641</v>
      </c>
    </row>
    <row r="10950" spans="1:6" x14ac:dyDescent="0.5">
      <c r="A10950" s="38">
        <v>43734</v>
      </c>
      <c r="B10950" s="39">
        <v>0.40319444444444441</v>
      </c>
      <c r="C10950" s="40">
        <v>3</v>
      </c>
      <c r="D10950" s="40" t="s">
        <v>640</v>
      </c>
      <c r="E10950" s="40">
        <v>75</v>
      </c>
      <c r="F10950" s="40" t="s">
        <v>641</v>
      </c>
    </row>
    <row r="10951" spans="1:6" x14ac:dyDescent="0.5">
      <c r="A10951" s="38">
        <v>43734</v>
      </c>
      <c r="B10951" s="39">
        <v>0.40508101851851852</v>
      </c>
      <c r="C10951" s="40">
        <v>1</v>
      </c>
      <c r="D10951" s="40" t="s">
        <v>640</v>
      </c>
      <c r="E10951" s="40">
        <v>42</v>
      </c>
      <c r="F10951" s="40" t="s">
        <v>641</v>
      </c>
    </row>
    <row r="10952" spans="1:6" x14ac:dyDescent="0.5">
      <c r="A10952" s="38">
        <v>43734</v>
      </c>
      <c r="B10952" s="39">
        <v>0.40788194444444442</v>
      </c>
      <c r="C10952" s="40">
        <v>4</v>
      </c>
      <c r="D10952" s="40" t="s">
        <v>651</v>
      </c>
      <c r="E10952" s="40">
        <v>56</v>
      </c>
      <c r="F10952" s="40" t="s">
        <v>642</v>
      </c>
    </row>
    <row r="10953" spans="1:6" x14ac:dyDescent="0.5">
      <c r="A10953" s="38">
        <v>43734</v>
      </c>
      <c r="B10953" s="39">
        <v>0.41160879629629626</v>
      </c>
      <c r="C10953" s="40">
        <v>4</v>
      </c>
      <c r="D10953" s="40" t="s">
        <v>651</v>
      </c>
      <c r="E10953" s="40">
        <v>46</v>
      </c>
      <c r="F10953" s="40" t="s">
        <v>642</v>
      </c>
    </row>
    <row r="10954" spans="1:6" x14ac:dyDescent="0.5">
      <c r="A10954" s="38">
        <v>43734</v>
      </c>
      <c r="B10954" s="39">
        <v>0.41731481481481486</v>
      </c>
      <c r="C10954" s="40">
        <v>1</v>
      </c>
      <c r="D10954" s="40" t="s">
        <v>651</v>
      </c>
      <c r="E10954" s="40">
        <v>58</v>
      </c>
      <c r="F10954" s="40" t="s">
        <v>642</v>
      </c>
    </row>
    <row r="10955" spans="1:6" x14ac:dyDescent="0.5">
      <c r="A10955" s="38">
        <v>43734</v>
      </c>
      <c r="B10955" s="39">
        <v>0.43032407407407408</v>
      </c>
      <c r="C10955" s="40">
        <v>4</v>
      </c>
      <c r="D10955" s="40" t="s">
        <v>651</v>
      </c>
      <c r="E10955" s="40">
        <v>49</v>
      </c>
      <c r="F10955" s="40" t="s">
        <v>642</v>
      </c>
    </row>
    <row r="10956" spans="1:6" x14ac:dyDescent="0.5">
      <c r="A10956" s="38">
        <v>43734</v>
      </c>
      <c r="B10956" s="39">
        <v>0.4349189814814815</v>
      </c>
      <c r="C10956" s="40">
        <v>4</v>
      </c>
      <c r="D10956" s="40" t="s">
        <v>651</v>
      </c>
      <c r="E10956" s="40">
        <v>57</v>
      </c>
      <c r="F10956" s="40" t="s">
        <v>642</v>
      </c>
    </row>
    <row r="10957" spans="1:6" x14ac:dyDescent="0.5">
      <c r="A10957" s="38">
        <v>43734</v>
      </c>
      <c r="B10957" s="39">
        <v>0.44238425925925928</v>
      </c>
      <c r="C10957" s="40">
        <v>1</v>
      </c>
      <c r="D10957" s="40" t="s">
        <v>640</v>
      </c>
      <c r="E10957" s="40">
        <v>40</v>
      </c>
      <c r="F10957" s="40" t="s">
        <v>641</v>
      </c>
    </row>
    <row r="10958" spans="1:6" x14ac:dyDescent="0.5">
      <c r="A10958" s="38">
        <v>43734</v>
      </c>
      <c r="B10958" s="39">
        <v>0.44240740740740742</v>
      </c>
      <c r="C10958" s="40">
        <v>1</v>
      </c>
      <c r="D10958" s="40" t="s">
        <v>640</v>
      </c>
      <c r="E10958" s="40">
        <v>45</v>
      </c>
      <c r="F10958" s="40" t="s">
        <v>641</v>
      </c>
    </row>
    <row r="10959" spans="1:6" x14ac:dyDescent="0.5">
      <c r="A10959" s="38">
        <v>43734</v>
      </c>
      <c r="B10959" s="39">
        <v>0.44241898148148145</v>
      </c>
      <c r="C10959" s="40">
        <v>1</v>
      </c>
      <c r="D10959" s="40" t="s">
        <v>640</v>
      </c>
      <c r="E10959" s="40">
        <v>48</v>
      </c>
      <c r="F10959" s="40" t="s">
        <v>641</v>
      </c>
    </row>
    <row r="10960" spans="1:6" x14ac:dyDescent="0.5">
      <c r="A10960" s="38">
        <v>43734</v>
      </c>
      <c r="B10960" s="39">
        <v>0.44729166666666664</v>
      </c>
      <c r="C10960" s="40">
        <v>4</v>
      </c>
      <c r="D10960" s="40" t="s">
        <v>640</v>
      </c>
      <c r="E10960" s="40">
        <v>41</v>
      </c>
      <c r="F10960" s="40" t="s">
        <v>646</v>
      </c>
    </row>
    <row r="10961" spans="1:6" x14ac:dyDescent="0.5">
      <c r="A10961" s="38">
        <v>43734</v>
      </c>
      <c r="B10961" s="39">
        <v>0.45368055555555559</v>
      </c>
      <c r="C10961" s="40">
        <v>4</v>
      </c>
      <c r="D10961" s="40" t="s">
        <v>640</v>
      </c>
      <c r="E10961" s="40">
        <v>54</v>
      </c>
      <c r="F10961" s="40" t="s">
        <v>641</v>
      </c>
    </row>
    <row r="10962" spans="1:6" x14ac:dyDescent="0.5">
      <c r="A10962" s="38">
        <v>43734</v>
      </c>
      <c r="B10962" s="39">
        <v>0.45447916666666671</v>
      </c>
      <c r="C10962" s="40">
        <v>4</v>
      </c>
      <c r="D10962" s="40" t="s">
        <v>651</v>
      </c>
      <c r="E10962" s="40">
        <v>65</v>
      </c>
      <c r="F10962" s="40" t="s">
        <v>642</v>
      </c>
    </row>
    <row r="10963" spans="1:6" x14ac:dyDescent="0.5">
      <c r="A10963" s="38">
        <v>43734</v>
      </c>
      <c r="B10963" s="39">
        <v>0.45553240740740741</v>
      </c>
      <c r="C10963" s="40">
        <v>4</v>
      </c>
      <c r="D10963" s="40" t="s">
        <v>651</v>
      </c>
      <c r="E10963" s="40">
        <v>59</v>
      </c>
      <c r="F10963" s="40" t="s">
        <v>642</v>
      </c>
    </row>
    <row r="10964" spans="1:6" x14ac:dyDescent="0.5">
      <c r="A10964" s="38">
        <v>43734</v>
      </c>
      <c r="B10964" s="39">
        <v>0.45564814814814819</v>
      </c>
      <c r="C10964" s="40">
        <v>1</v>
      </c>
      <c r="D10964" s="40" t="s">
        <v>640</v>
      </c>
      <c r="E10964" s="40">
        <v>55</v>
      </c>
      <c r="F10964" s="40" t="s">
        <v>641</v>
      </c>
    </row>
    <row r="10965" spans="1:6" x14ac:dyDescent="0.5">
      <c r="A10965" s="38">
        <v>43734</v>
      </c>
      <c r="B10965" s="39">
        <v>0.45565972222222223</v>
      </c>
      <c r="C10965" s="40">
        <v>1</v>
      </c>
      <c r="D10965" s="40" t="s">
        <v>640</v>
      </c>
      <c r="E10965" s="40">
        <v>55</v>
      </c>
      <c r="F10965" s="40" t="s">
        <v>641</v>
      </c>
    </row>
    <row r="10966" spans="1:6" x14ac:dyDescent="0.5">
      <c r="A10966" s="38">
        <v>43734</v>
      </c>
      <c r="B10966" s="39">
        <v>0.45567129629629632</v>
      </c>
      <c r="C10966" s="40">
        <v>1</v>
      </c>
      <c r="D10966" s="40" t="s">
        <v>640</v>
      </c>
      <c r="E10966" s="40">
        <v>42</v>
      </c>
      <c r="F10966" s="40" t="s">
        <v>641</v>
      </c>
    </row>
    <row r="10967" spans="1:6" x14ac:dyDescent="0.5">
      <c r="A10967" s="38">
        <v>43734</v>
      </c>
      <c r="B10967" s="39">
        <v>0.46560185185185188</v>
      </c>
      <c r="C10967" s="40">
        <v>4</v>
      </c>
      <c r="D10967" s="40" t="s">
        <v>640</v>
      </c>
      <c r="E10967" s="40">
        <v>51</v>
      </c>
      <c r="F10967" s="40" t="s">
        <v>642</v>
      </c>
    </row>
    <row r="10968" spans="1:6" x14ac:dyDescent="0.5">
      <c r="A10968" s="38">
        <v>43734</v>
      </c>
      <c r="B10968" s="39">
        <v>0.46690972222222221</v>
      </c>
      <c r="C10968" s="40">
        <v>4</v>
      </c>
      <c r="D10968" s="40" t="s">
        <v>651</v>
      </c>
      <c r="E10968" s="40">
        <v>60</v>
      </c>
      <c r="F10968" s="40" t="s">
        <v>642</v>
      </c>
    </row>
    <row r="10969" spans="1:6" x14ac:dyDescent="0.5">
      <c r="A10969" s="38">
        <v>43734</v>
      </c>
      <c r="B10969" s="39">
        <v>0.47402777777777777</v>
      </c>
      <c r="C10969" s="40">
        <v>4</v>
      </c>
      <c r="D10969" s="40" t="s">
        <v>640</v>
      </c>
      <c r="E10969" s="40">
        <v>48</v>
      </c>
      <c r="F10969" s="40" t="s">
        <v>641</v>
      </c>
    </row>
    <row r="10970" spans="1:6" x14ac:dyDescent="0.5">
      <c r="A10970" s="38">
        <v>43734</v>
      </c>
      <c r="B10970" s="39">
        <v>0.47527777777777774</v>
      </c>
      <c r="C10970" s="40">
        <v>4</v>
      </c>
      <c r="D10970" s="40" t="s">
        <v>640</v>
      </c>
      <c r="E10970" s="40">
        <v>54</v>
      </c>
      <c r="F10970" s="40" t="s">
        <v>641</v>
      </c>
    </row>
    <row r="10971" spans="1:6" x14ac:dyDescent="0.5">
      <c r="A10971" s="38">
        <v>43734</v>
      </c>
      <c r="B10971" s="39">
        <v>0.47613425925925923</v>
      </c>
      <c r="C10971" s="40">
        <v>4</v>
      </c>
      <c r="D10971" s="40" t="s">
        <v>651</v>
      </c>
      <c r="E10971" s="40">
        <v>68</v>
      </c>
      <c r="F10971" s="40" t="s">
        <v>642</v>
      </c>
    </row>
    <row r="10972" spans="1:6" x14ac:dyDescent="0.5">
      <c r="A10972" s="38">
        <v>43734</v>
      </c>
      <c r="B10972" s="39">
        <v>0.48342592592592593</v>
      </c>
      <c r="C10972" s="40">
        <v>1</v>
      </c>
      <c r="D10972" s="40" t="s">
        <v>651</v>
      </c>
      <c r="E10972" s="40">
        <v>61</v>
      </c>
      <c r="F10972" s="40" t="s">
        <v>642</v>
      </c>
    </row>
    <row r="10973" spans="1:6" x14ac:dyDescent="0.5">
      <c r="A10973" s="38">
        <v>43734</v>
      </c>
      <c r="B10973" s="39">
        <v>0.48450231481481482</v>
      </c>
      <c r="C10973" s="40">
        <v>4</v>
      </c>
      <c r="D10973" s="40" t="s">
        <v>651</v>
      </c>
      <c r="E10973" s="40">
        <v>44</v>
      </c>
      <c r="F10973" s="40" t="s">
        <v>642</v>
      </c>
    </row>
    <row r="10974" spans="1:6" x14ac:dyDescent="0.5">
      <c r="A10974" s="38">
        <v>43734</v>
      </c>
      <c r="B10974" s="39">
        <v>0.48546296296296299</v>
      </c>
      <c r="C10974" s="40">
        <v>2</v>
      </c>
      <c r="D10974" s="40" t="s">
        <v>640</v>
      </c>
      <c r="E10974" s="40">
        <v>39</v>
      </c>
      <c r="F10974" s="40" t="s">
        <v>642</v>
      </c>
    </row>
    <row r="10975" spans="1:6" x14ac:dyDescent="0.5">
      <c r="A10975" s="38">
        <v>43734</v>
      </c>
      <c r="B10975" s="39">
        <v>0.4871180555555556</v>
      </c>
      <c r="C10975" s="40">
        <v>4</v>
      </c>
      <c r="D10975" s="40" t="s">
        <v>651</v>
      </c>
      <c r="E10975" s="40">
        <v>80</v>
      </c>
      <c r="F10975" s="40" t="s">
        <v>642</v>
      </c>
    </row>
    <row r="10976" spans="1:6" x14ac:dyDescent="0.5">
      <c r="A10976" s="38">
        <v>43734</v>
      </c>
      <c r="B10976" s="39">
        <v>0.48954861111111114</v>
      </c>
      <c r="C10976" s="40">
        <v>4</v>
      </c>
      <c r="D10976" s="40" t="s">
        <v>640</v>
      </c>
      <c r="E10976" s="40">
        <v>46</v>
      </c>
      <c r="F10976" s="40" t="s">
        <v>641</v>
      </c>
    </row>
    <row r="10977" spans="1:6" x14ac:dyDescent="0.5">
      <c r="A10977" s="38">
        <v>43734</v>
      </c>
      <c r="B10977" s="39">
        <v>0.49028935185185185</v>
      </c>
      <c r="C10977" s="40">
        <v>4</v>
      </c>
      <c r="D10977" s="40" t="s">
        <v>640</v>
      </c>
      <c r="E10977" s="40">
        <v>36</v>
      </c>
      <c r="F10977" s="40" t="s">
        <v>641</v>
      </c>
    </row>
    <row r="10978" spans="1:6" x14ac:dyDescent="0.5">
      <c r="A10978" s="38">
        <v>43734</v>
      </c>
      <c r="B10978" s="39">
        <v>0.49123842592592593</v>
      </c>
      <c r="C10978" s="40">
        <v>4</v>
      </c>
      <c r="D10978" s="40" t="s">
        <v>640</v>
      </c>
      <c r="E10978" s="40">
        <v>98</v>
      </c>
      <c r="F10978" s="40" t="s">
        <v>641</v>
      </c>
    </row>
    <row r="10979" spans="1:6" x14ac:dyDescent="0.5">
      <c r="A10979" s="38">
        <v>43734</v>
      </c>
      <c r="B10979" s="39">
        <v>0.49160879629629628</v>
      </c>
      <c r="C10979" s="40">
        <v>4</v>
      </c>
      <c r="D10979" s="40" t="s">
        <v>640</v>
      </c>
      <c r="E10979" s="40">
        <v>65</v>
      </c>
      <c r="F10979" s="40" t="s">
        <v>641</v>
      </c>
    </row>
    <row r="10980" spans="1:6" x14ac:dyDescent="0.5">
      <c r="A10980" s="38">
        <v>43734</v>
      </c>
      <c r="B10980" s="39">
        <v>0.49811342592592589</v>
      </c>
      <c r="C10980" s="40">
        <v>4</v>
      </c>
      <c r="D10980" s="40" t="s">
        <v>651</v>
      </c>
      <c r="E10980" s="40">
        <v>56</v>
      </c>
      <c r="F10980" s="40" t="s">
        <v>642</v>
      </c>
    </row>
    <row r="10981" spans="1:6" x14ac:dyDescent="0.5">
      <c r="A10981" s="38">
        <v>43734</v>
      </c>
      <c r="B10981" s="39">
        <v>0.49987268518518518</v>
      </c>
      <c r="C10981" s="40">
        <v>4</v>
      </c>
      <c r="D10981" s="40" t="s">
        <v>651</v>
      </c>
      <c r="E10981" s="40">
        <v>42</v>
      </c>
      <c r="F10981" s="40" t="s">
        <v>642</v>
      </c>
    </row>
    <row r="10982" spans="1:6" x14ac:dyDescent="0.5">
      <c r="A10982" s="38">
        <v>43734</v>
      </c>
      <c r="B10982" s="39">
        <v>0.50001157407407404</v>
      </c>
      <c r="C10982" s="40">
        <v>4</v>
      </c>
      <c r="D10982" s="40" t="s">
        <v>651</v>
      </c>
      <c r="E10982" s="40">
        <v>41</v>
      </c>
      <c r="F10982" s="40" t="s">
        <v>642</v>
      </c>
    </row>
    <row r="10983" spans="1:6" x14ac:dyDescent="0.5">
      <c r="A10983" s="38">
        <v>43734</v>
      </c>
      <c r="B10983" s="39">
        <v>0.50671296296296298</v>
      </c>
      <c r="C10983" s="40">
        <v>4</v>
      </c>
      <c r="D10983" s="40" t="s">
        <v>640</v>
      </c>
      <c r="E10983" s="40">
        <v>59</v>
      </c>
      <c r="F10983" s="40" t="s">
        <v>642</v>
      </c>
    </row>
    <row r="10984" spans="1:6" x14ac:dyDescent="0.5">
      <c r="A10984" s="38">
        <v>43734</v>
      </c>
      <c r="B10984" s="39">
        <v>0.51034722222222217</v>
      </c>
      <c r="C10984" s="40">
        <v>1</v>
      </c>
      <c r="D10984" s="40" t="s">
        <v>640</v>
      </c>
      <c r="E10984" s="40">
        <v>42</v>
      </c>
      <c r="F10984" s="40" t="s">
        <v>642</v>
      </c>
    </row>
    <row r="10985" spans="1:6" x14ac:dyDescent="0.5">
      <c r="A10985" s="38">
        <v>43734</v>
      </c>
      <c r="B10985" s="39">
        <v>0.51410879629629636</v>
      </c>
      <c r="C10985" s="40">
        <v>1</v>
      </c>
      <c r="D10985" s="40" t="s">
        <v>640</v>
      </c>
      <c r="E10985" s="40">
        <v>50</v>
      </c>
      <c r="F10985" s="40" t="s">
        <v>642</v>
      </c>
    </row>
    <row r="10986" spans="1:6" x14ac:dyDescent="0.5">
      <c r="A10986" s="38">
        <v>43734</v>
      </c>
      <c r="B10986" s="39">
        <v>0.51458333333333328</v>
      </c>
      <c r="C10986" s="40">
        <v>1</v>
      </c>
      <c r="D10986" s="40" t="s">
        <v>640</v>
      </c>
      <c r="E10986" s="40">
        <v>46</v>
      </c>
      <c r="F10986" s="40" t="s">
        <v>642</v>
      </c>
    </row>
    <row r="10987" spans="1:6" x14ac:dyDescent="0.5">
      <c r="A10987" s="38">
        <v>43734</v>
      </c>
      <c r="B10987" s="39">
        <v>0.51681712962962967</v>
      </c>
      <c r="C10987" s="40">
        <v>2</v>
      </c>
      <c r="D10987" s="40" t="s">
        <v>651</v>
      </c>
      <c r="E10987" s="40">
        <v>56</v>
      </c>
      <c r="F10987" s="40" t="s">
        <v>642</v>
      </c>
    </row>
    <row r="10988" spans="1:6" x14ac:dyDescent="0.5">
      <c r="A10988" s="38">
        <v>43734</v>
      </c>
      <c r="B10988" s="39">
        <v>0.51877314814814812</v>
      </c>
      <c r="C10988" s="40">
        <v>4</v>
      </c>
      <c r="D10988" s="40" t="s">
        <v>651</v>
      </c>
      <c r="E10988" s="40">
        <v>57</v>
      </c>
      <c r="F10988" s="40" t="s">
        <v>642</v>
      </c>
    </row>
    <row r="10989" spans="1:6" x14ac:dyDescent="0.5">
      <c r="A10989" s="38">
        <v>43734</v>
      </c>
      <c r="B10989" s="39">
        <v>0.52052083333333332</v>
      </c>
      <c r="C10989" s="40">
        <v>4</v>
      </c>
      <c r="D10989" s="40" t="s">
        <v>651</v>
      </c>
      <c r="E10989" s="40">
        <v>84</v>
      </c>
      <c r="F10989" s="40" t="s">
        <v>642</v>
      </c>
    </row>
    <row r="10990" spans="1:6" x14ac:dyDescent="0.5">
      <c r="A10990" s="38">
        <v>43734</v>
      </c>
      <c r="B10990" s="39">
        <v>0.52371527777777771</v>
      </c>
      <c r="C10990" s="40">
        <v>1</v>
      </c>
      <c r="D10990" s="40" t="s">
        <v>651</v>
      </c>
      <c r="E10990" s="40">
        <v>45</v>
      </c>
      <c r="F10990" s="40" t="s">
        <v>642</v>
      </c>
    </row>
    <row r="10991" spans="1:6" x14ac:dyDescent="0.5">
      <c r="A10991" s="38">
        <v>43734</v>
      </c>
      <c r="B10991" s="39">
        <v>0.52394675925925926</v>
      </c>
      <c r="C10991" s="40">
        <v>2</v>
      </c>
      <c r="D10991" s="40" t="s">
        <v>640</v>
      </c>
      <c r="E10991" s="40">
        <v>44</v>
      </c>
      <c r="F10991" s="40" t="s">
        <v>641</v>
      </c>
    </row>
    <row r="10992" spans="1:6" x14ac:dyDescent="0.5">
      <c r="A10992" s="38">
        <v>43734</v>
      </c>
      <c r="B10992" s="39">
        <v>0.5239583333333333</v>
      </c>
      <c r="C10992" s="40">
        <v>2</v>
      </c>
      <c r="D10992" s="40" t="s">
        <v>651</v>
      </c>
      <c r="E10992" s="40">
        <v>46</v>
      </c>
      <c r="F10992" s="40" t="s">
        <v>642</v>
      </c>
    </row>
    <row r="10993" spans="1:6" x14ac:dyDescent="0.5">
      <c r="A10993" s="38">
        <v>43734</v>
      </c>
      <c r="B10993" s="39">
        <v>0.52447916666666672</v>
      </c>
      <c r="C10993" s="40">
        <v>4</v>
      </c>
      <c r="D10993" s="40" t="s">
        <v>651</v>
      </c>
      <c r="E10993" s="40">
        <v>58</v>
      </c>
      <c r="F10993" s="40" t="s">
        <v>642</v>
      </c>
    </row>
    <row r="10994" spans="1:6" x14ac:dyDescent="0.5">
      <c r="A10994" s="38">
        <v>43734</v>
      </c>
      <c r="B10994" s="39">
        <v>0.52817129629629633</v>
      </c>
      <c r="C10994" s="40">
        <v>2</v>
      </c>
      <c r="D10994" s="40" t="s">
        <v>640</v>
      </c>
      <c r="E10994" s="40">
        <v>48</v>
      </c>
      <c r="F10994" s="40" t="s">
        <v>642</v>
      </c>
    </row>
    <row r="10995" spans="1:6" x14ac:dyDescent="0.5">
      <c r="A10995" s="38">
        <v>43734</v>
      </c>
      <c r="B10995" s="39">
        <v>0.52927083333333336</v>
      </c>
      <c r="C10995" s="40">
        <v>4</v>
      </c>
      <c r="D10995" s="40" t="s">
        <v>651</v>
      </c>
      <c r="E10995" s="40">
        <v>74</v>
      </c>
      <c r="F10995" s="40" t="s">
        <v>642</v>
      </c>
    </row>
    <row r="10996" spans="1:6" x14ac:dyDescent="0.5">
      <c r="A10996" s="38">
        <v>43734</v>
      </c>
      <c r="B10996" s="39">
        <v>0.53290509259259256</v>
      </c>
      <c r="C10996" s="40">
        <v>2</v>
      </c>
      <c r="D10996" s="40" t="s">
        <v>651</v>
      </c>
      <c r="E10996" s="40">
        <v>39</v>
      </c>
      <c r="F10996" s="40" t="s">
        <v>642</v>
      </c>
    </row>
    <row r="10997" spans="1:6" x14ac:dyDescent="0.5">
      <c r="A10997" s="38">
        <v>43734</v>
      </c>
      <c r="B10997" s="39">
        <v>0.53442129629629631</v>
      </c>
      <c r="C10997" s="40">
        <v>1</v>
      </c>
      <c r="D10997" s="40" t="s">
        <v>640</v>
      </c>
      <c r="E10997" s="40">
        <v>52</v>
      </c>
      <c r="F10997" s="40" t="s">
        <v>642</v>
      </c>
    </row>
    <row r="10998" spans="1:6" x14ac:dyDescent="0.5">
      <c r="A10998" s="38">
        <v>43734</v>
      </c>
      <c r="B10998" s="39">
        <v>0.53545138888888888</v>
      </c>
      <c r="C10998" s="40">
        <v>4</v>
      </c>
      <c r="D10998" s="40" t="s">
        <v>651</v>
      </c>
      <c r="E10998" s="40">
        <v>85</v>
      </c>
      <c r="F10998" s="40" t="s">
        <v>642</v>
      </c>
    </row>
    <row r="10999" spans="1:6" x14ac:dyDescent="0.5">
      <c r="A10999" s="38">
        <v>43734</v>
      </c>
      <c r="B10999" s="39">
        <v>0.53717592592592589</v>
      </c>
      <c r="C10999" s="40">
        <v>4</v>
      </c>
      <c r="D10999" s="40" t="s">
        <v>651</v>
      </c>
      <c r="E10999" s="40">
        <v>46</v>
      </c>
      <c r="F10999" s="40" t="s">
        <v>642</v>
      </c>
    </row>
    <row r="11000" spans="1:6" x14ac:dyDescent="0.5">
      <c r="A11000" s="38">
        <v>43734</v>
      </c>
      <c r="B11000" s="39">
        <v>0.53797453703703701</v>
      </c>
      <c r="C11000" s="40">
        <v>4</v>
      </c>
      <c r="D11000" s="40" t="s">
        <v>640</v>
      </c>
      <c r="E11000" s="40">
        <v>39</v>
      </c>
      <c r="F11000" s="40" t="s">
        <v>641</v>
      </c>
    </row>
    <row r="11001" spans="1:6" x14ac:dyDescent="0.5">
      <c r="A11001" s="38">
        <v>43734</v>
      </c>
      <c r="B11001" s="39">
        <v>0.54113425925925929</v>
      </c>
      <c r="C11001" s="40">
        <v>1</v>
      </c>
      <c r="D11001" s="40" t="s">
        <v>640</v>
      </c>
      <c r="E11001" s="40">
        <v>38</v>
      </c>
      <c r="F11001" s="40" t="s">
        <v>641</v>
      </c>
    </row>
    <row r="11002" spans="1:6" x14ac:dyDescent="0.5">
      <c r="A11002" s="38">
        <v>43734</v>
      </c>
      <c r="B11002" s="39">
        <v>0.54155092592592591</v>
      </c>
      <c r="C11002" s="40">
        <v>4</v>
      </c>
      <c r="D11002" s="40" t="s">
        <v>651</v>
      </c>
      <c r="E11002" s="40">
        <v>68</v>
      </c>
      <c r="F11002" s="40" t="s">
        <v>642</v>
      </c>
    </row>
    <row r="11003" spans="1:6" x14ac:dyDescent="0.5">
      <c r="A11003" s="38">
        <v>43734</v>
      </c>
      <c r="B11003" s="39">
        <v>0.54159722222222217</v>
      </c>
      <c r="C11003" s="40">
        <v>4</v>
      </c>
      <c r="D11003" s="40" t="s">
        <v>640</v>
      </c>
      <c r="E11003" s="40">
        <v>61</v>
      </c>
      <c r="F11003" s="40" t="s">
        <v>642</v>
      </c>
    </row>
    <row r="11004" spans="1:6" x14ac:dyDescent="0.5">
      <c r="A11004" s="38">
        <v>43734</v>
      </c>
      <c r="B11004" s="39">
        <v>0.54160879629629632</v>
      </c>
      <c r="C11004" s="40">
        <v>4</v>
      </c>
      <c r="D11004" s="40" t="s">
        <v>640</v>
      </c>
      <c r="E11004" s="40">
        <v>57</v>
      </c>
      <c r="F11004" s="40" t="s">
        <v>642</v>
      </c>
    </row>
    <row r="11005" spans="1:6" x14ac:dyDescent="0.5">
      <c r="A11005" s="38">
        <v>43734</v>
      </c>
      <c r="B11005" s="39">
        <v>0.54684027777777777</v>
      </c>
      <c r="C11005" s="40">
        <v>4</v>
      </c>
      <c r="D11005" s="40" t="s">
        <v>651</v>
      </c>
      <c r="E11005" s="40">
        <v>57</v>
      </c>
      <c r="F11005" s="40" t="s">
        <v>642</v>
      </c>
    </row>
    <row r="11006" spans="1:6" x14ac:dyDescent="0.5">
      <c r="A11006" s="38">
        <v>43734</v>
      </c>
      <c r="B11006" s="39">
        <v>0.5488425925925926</v>
      </c>
      <c r="C11006" s="40">
        <v>2</v>
      </c>
      <c r="D11006" s="40" t="s">
        <v>640</v>
      </c>
      <c r="E11006" s="40">
        <v>39</v>
      </c>
      <c r="F11006" s="40" t="s">
        <v>641</v>
      </c>
    </row>
    <row r="11007" spans="1:6" x14ac:dyDescent="0.5">
      <c r="A11007" s="38">
        <v>43734</v>
      </c>
      <c r="B11007" s="39">
        <v>0.55091435185185189</v>
      </c>
      <c r="C11007" s="40">
        <v>1</v>
      </c>
      <c r="D11007" s="40" t="s">
        <v>651</v>
      </c>
      <c r="E11007" s="40">
        <v>39</v>
      </c>
      <c r="F11007" s="40" t="s">
        <v>642</v>
      </c>
    </row>
    <row r="11008" spans="1:6" x14ac:dyDescent="0.5">
      <c r="A11008" s="38">
        <v>43734</v>
      </c>
      <c r="B11008" s="39">
        <v>0.55612268518518515</v>
      </c>
      <c r="C11008" s="40">
        <v>4</v>
      </c>
      <c r="D11008" s="40" t="s">
        <v>651</v>
      </c>
      <c r="E11008" s="40">
        <v>68</v>
      </c>
      <c r="F11008" s="40" t="s">
        <v>642</v>
      </c>
    </row>
    <row r="11009" spans="1:6" x14ac:dyDescent="0.5">
      <c r="A11009" s="38">
        <v>43734</v>
      </c>
      <c r="B11009" s="39">
        <v>0.55640046296296297</v>
      </c>
      <c r="C11009" s="40">
        <v>4</v>
      </c>
      <c r="D11009" s="40" t="s">
        <v>640</v>
      </c>
      <c r="E11009" s="40">
        <v>54</v>
      </c>
      <c r="F11009" s="40" t="s">
        <v>642</v>
      </c>
    </row>
    <row r="11010" spans="1:6" x14ac:dyDescent="0.5">
      <c r="A11010" s="38">
        <v>43734</v>
      </c>
      <c r="B11010" s="39">
        <v>0.55724537037037036</v>
      </c>
      <c r="C11010" s="40">
        <v>2</v>
      </c>
      <c r="D11010" s="40" t="s">
        <v>651</v>
      </c>
      <c r="E11010" s="40">
        <v>39</v>
      </c>
      <c r="F11010" s="40" t="s">
        <v>642</v>
      </c>
    </row>
    <row r="11011" spans="1:6" x14ac:dyDescent="0.5">
      <c r="A11011" s="38">
        <v>43734</v>
      </c>
      <c r="B11011" s="39">
        <v>0.55795138888888884</v>
      </c>
      <c r="C11011" s="40">
        <v>4</v>
      </c>
      <c r="D11011" s="40" t="s">
        <v>651</v>
      </c>
      <c r="E11011" s="40">
        <v>59</v>
      </c>
      <c r="F11011" s="40" t="s">
        <v>642</v>
      </c>
    </row>
    <row r="11012" spans="1:6" x14ac:dyDescent="0.5">
      <c r="A11012" s="38">
        <v>43734</v>
      </c>
      <c r="B11012" s="39">
        <v>0.55799768518518522</v>
      </c>
      <c r="C11012" s="40">
        <v>4</v>
      </c>
      <c r="D11012" s="40" t="s">
        <v>651</v>
      </c>
      <c r="E11012" s="40">
        <v>55</v>
      </c>
      <c r="F11012" s="40" t="s">
        <v>642</v>
      </c>
    </row>
    <row r="11013" spans="1:6" x14ac:dyDescent="0.5">
      <c r="A11013" s="38">
        <v>43734</v>
      </c>
      <c r="B11013" s="39">
        <v>0.55858796296296298</v>
      </c>
      <c r="C11013" s="40">
        <v>4</v>
      </c>
      <c r="D11013" s="40" t="s">
        <v>651</v>
      </c>
      <c r="E11013" s="40">
        <v>54</v>
      </c>
      <c r="F11013" s="40" t="s">
        <v>642</v>
      </c>
    </row>
    <row r="11014" spans="1:6" x14ac:dyDescent="0.5">
      <c r="A11014" s="38">
        <v>43734</v>
      </c>
      <c r="B11014" s="39">
        <v>0.56275462962962963</v>
      </c>
      <c r="C11014" s="40">
        <v>2</v>
      </c>
      <c r="D11014" s="40" t="s">
        <v>640</v>
      </c>
      <c r="E11014" s="40">
        <v>43</v>
      </c>
      <c r="F11014" s="40" t="s">
        <v>641</v>
      </c>
    </row>
    <row r="11015" spans="1:6" x14ac:dyDescent="0.5">
      <c r="A11015" s="38">
        <v>43734</v>
      </c>
      <c r="B11015" s="39">
        <v>0.5700115740740741</v>
      </c>
      <c r="C11015" s="40">
        <v>2</v>
      </c>
      <c r="D11015" s="40" t="s">
        <v>640</v>
      </c>
      <c r="E11015" s="40">
        <v>47</v>
      </c>
      <c r="F11015" s="40" t="s">
        <v>642</v>
      </c>
    </row>
    <row r="11016" spans="1:6" x14ac:dyDescent="0.5">
      <c r="A11016" s="38">
        <v>43734</v>
      </c>
      <c r="B11016" s="39">
        <v>0.57011574074074078</v>
      </c>
      <c r="C11016" s="40">
        <v>4</v>
      </c>
      <c r="D11016" s="40" t="s">
        <v>651</v>
      </c>
      <c r="E11016" s="40">
        <v>66</v>
      </c>
      <c r="F11016" s="40" t="s">
        <v>642</v>
      </c>
    </row>
    <row r="11017" spans="1:6" x14ac:dyDescent="0.5">
      <c r="A11017" s="38">
        <v>43734</v>
      </c>
      <c r="B11017" s="39">
        <v>0.57596064814814818</v>
      </c>
      <c r="C11017" s="40">
        <v>4</v>
      </c>
      <c r="D11017" s="40" t="s">
        <v>651</v>
      </c>
      <c r="E11017" s="40">
        <v>91</v>
      </c>
      <c r="F11017" s="40" t="s">
        <v>642</v>
      </c>
    </row>
    <row r="11018" spans="1:6" x14ac:dyDescent="0.5">
      <c r="A11018" s="38">
        <v>43734</v>
      </c>
      <c r="B11018" s="39">
        <v>0.57625000000000004</v>
      </c>
      <c r="C11018" s="40">
        <v>4</v>
      </c>
      <c r="D11018" s="40" t="s">
        <v>640</v>
      </c>
      <c r="E11018" s="40">
        <v>74</v>
      </c>
      <c r="F11018" s="40" t="s">
        <v>646</v>
      </c>
    </row>
    <row r="11019" spans="1:6" x14ac:dyDescent="0.5">
      <c r="A11019" s="38">
        <v>43734</v>
      </c>
      <c r="B11019" s="39">
        <v>0.57699074074074075</v>
      </c>
      <c r="C11019" s="40">
        <v>1</v>
      </c>
      <c r="D11019" s="40" t="s">
        <v>640</v>
      </c>
      <c r="E11019" s="40">
        <v>43</v>
      </c>
      <c r="F11019" s="40" t="s">
        <v>641</v>
      </c>
    </row>
    <row r="11020" spans="1:6" x14ac:dyDescent="0.5">
      <c r="A11020" s="38">
        <v>43734</v>
      </c>
      <c r="B11020" s="39">
        <v>0.59363425925925928</v>
      </c>
      <c r="C11020" s="40">
        <v>4</v>
      </c>
      <c r="D11020" s="40" t="s">
        <v>651</v>
      </c>
      <c r="E11020" s="40">
        <v>67</v>
      </c>
      <c r="F11020" s="40" t="s">
        <v>642</v>
      </c>
    </row>
    <row r="11021" spans="1:6" x14ac:dyDescent="0.5">
      <c r="A11021" s="38">
        <v>43734</v>
      </c>
      <c r="B11021" s="39">
        <v>0.59366898148148151</v>
      </c>
      <c r="C11021" s="40">
        <v>1</v>
      </c>
      <c r="D11021" s="40" t="s">
        <v>640</v>
      </c>
      <c r="E11021" s="40">
        <v>39</v>
      </c>
      <c r="F11021" s="40" t="s">
        <v>642</v>
      </c>
    </row>
    <row r="11022" spans="1:6" x14ac:dyDescent="0.5">
      <c r="A11022" s="38">
        <v>43734</v>
      </c>
      <c r="B11022" s="39">
        <v>0.59385416666666668</v>
      </c>
      <c r="C11022" s="40">
        <v>4</v>
      </c>
      <c r="D11022" s="40" t="s">
        <v>640</v>
      </c>
      <c r="E11022" s="40">
        <v>93</v>
      </c>
      <c r="F11022" s="40" t="s">
        <v>642</v>
      </c>
    </row>
    <row r="11023" spans="1:6" x14ac:dyDescent="0.5">
      <c r="A11023" s="38">
        <v>43734</v>
      </c>
      <c r="B11023" s="39">
        <v>0.59422453703703704</v>
      </c>
      <c r="C11023" s="40">
        <v>4</v>
      </c>
      <c r="D11023" s="40" t="s">
        <v>651</v>
      </c>
      <c r="E11023" s="40">
        <v>51</v>
      </c>
      <c r="F11023" s="40" t="s">
        <v>642</v>
      </c>
    </row>
    <row r="11024" spans="1:6" x14ac:dyDescent="0.5">
      <c r="A11024" s="38">
        <v>43734</v>
      </c>
      <c r="B11024" s="39">
        <v>0.59606481481481477</v>
      </c>
      <c r="C11024" s="40">
        <v>4</v>
      </c>
      <c r="D11024" s="40" t="s">
        <v>651</v>
      </c>
      <c r="E11024" s="40">
        <v>56</v>
      </c>
      <c r="F11024" s="40" t="s">
        <v>642</v>
      </c>
    </row>
    <row r="11025" spans="1:6" x14ac:dyDescent="0.5">
      <c r="A11025" s="38">
        <v>43734</v>
      </c>
      <c r="B11025" s="39">
        <v>0.59715277777777775</v>
      </c>
      <c r="C11025" s="40">
        <v>4</v>
      </c>
      <c r="D11025" s="40" t="s">
        <v>651</v>
      </c>
      <c r="E11025" s="40">
        <v>76</v>
      </c>
      <c r="F11025" s="40" t="s">
        <v>642</v>
      </c>
    </row>
    <row r="11026" spans="1:6" x14ac:dyDescent="0.5">
      <c r="A11026" s="38">
        <v>43734</v>
      </c>
      <c r="B11026" s="39">
        <v>0.60030092592592588</v>
      </c>
      <c r="C11026" s="40">
        <v>4</v>
      </c>
      <c r="D11026" s="40" t="s">
        <v>651</v>
      </c>
      <c r="E11026" s="40">
        <v>44</v>
      </c>
      <c r="F11026" s="40" t="s">
        <v>642</v>
      </c>
    </row>
    <row r="11027" spans="1:6" x14ac:dyDescent="0.5">
      <c r="A11027" s="38">
        <v>43734</v>
      </c>
      <c r="B11027" s="39">
        <v>0.60056712962962966</v>
      </c>
      <c r="C11027" s="40">
        <v>4</v>
      </c>
      <c r="D11027" s="40" t="s">
        <v>651</v>
      </c>
      <c r="E11027" s="40">
        <v>53</v>
      </c>
      <c r="F11027" s="40" t="s">
        <v>642</v>
      </c>
    </row>
    <row r="11028" spans="1:6" x14ac:dyDescent="0.5">
      <c r="A11028" s="38">
        <v>43734</v>
      </c>
      <c r="B11028" s="39">
        <v>0.60236111111111112</v>
      </c>
      <c r="C11028" s="40">
        <v>4</v>
      </c>
      <c r="D11028" s="40" t="s">
        <v>651</v>
      </c>
      <c r="E11028" s="40">
        <v>67</v>
      </c>
      <c r="F11028" s="40" t="s">
        <v>642</v>
      </c>
    </row>
    <row r="11029" spans="1:6" x14ac:dyDescent="0.5">
      <c r="A11029" s="38">
        <v>43734</v>
      </c>
      <c r="B11029" s="39">
        <v>0.6083912037037037</v>
      </c>
      <c r="C11029" s="40">
        <v>4</v>
      </c>
      <c r="D11029" s="40" t="s">
        <v>640</v>
      </c>
      <c r="E11029" s="40">
        <v>47</v>
      </c>
      <c r="F11029" s="40" t="s">
        <v>642</v>
      </c>
    </row>
    <row r="11030" spans="1:6" x14ac:dyDescent="0.5">
      <c r="A11030" s="38">
        <v>43734</v>
      </c>
      <c r="B11030" s="39">
        <v>0.61038194444444438</v>
      </c>
      <c r="C11030" s="40">
        <v>2</v>
      </c>
      <c r="D11030" s="40" t="s">
        <v>651</v>
      </c>
      <c r="E11030" s="40">
        <v>44</v>
      </c>
      <c r="F11030" s="40" t="s">
        <v>642</v>
      </c>
    </row>
    <row r="11031" spans="1:6" x14ac:dyDescent="0.5">
      <c r="A11031" s="38">
        <v>43734</v>
      </c>
      <c r="B11031" s="39">
        <v>0.61159722222222224</v>
      </c>
      <c r="C11031" s="40">
        <v>2</v>
      </c>
      <c r="D11031" s="40" t="s">
        <v>640</v>
      </c>
      <c r="E11031" s="40">
        <v>40</v>
      </c>
      <c r="F11031" s="40" t="s">
        <v>642</v>
      </c>
    </row>
    <row r="11032" spans="1:6" x14ac:dyDescent="0.5">
      <c r="A11032" s="38">
        <v>43734</v>
      </c>
      <c r="B11032" s="39">
        <v>0.61269675925925926</v>
      </c>
      <c r="C11032" s="40">
        <v>2</v>
      </c>
      <c r="D11032" s="40" t="s">
        <v>640</v>
      </c>
      <c r="E11032" s="40">
        <v>52</v>
      </c>
      <c r="F11032" s="40" t="s">
        <v>641</v>
      </c>
    </row>
    <row r="11033" spans="1:6" x14ac:dyDescent="0.5">
      <c r="A11033" s="38">
        <v>43734</v>
      </c>
      <c r="B11033" s="39">
        <v>0.61335648148148147</v>
      </c>
      <c r="C11033" s="40">
        <v>4</v>
      </c>
      <c r="D11033" s="40" t="s">
        <v>651</v>
      </c>
      <c r="E11033" s="40">
        <v>47</v>
      </c>
      <c r="F11033" s="40" t="s">
        <v>642</v>
      </c>
    </row>
    <row r="11034" spans="1:6" x14ac:dyDescent="0.5">
      <c r="A11034" s="38">
        <v>43734</v>
      </c>
      <c r="B11034" s="39">
        <v>0.61575231481481485</v>
      </c>
      <c r="C11034" s="40">
        <v>4</v>
      </c>
      <c r="D11034" s="40" t="s">
        <v>651</v>
      </c>
      <c r="E11034" s="40">
        <v>71</v>
      </c>
      <c r="F11034" s="40" t="s">
        <v>642</v>
      </c>
    </row>
    <row r="11035" spans="1:6" x14ac:dyDescent="0.5">
      <c r="A11035" s="38">
        <v>43734</v>
      </c>
      <c r="B11035" s="39">
        <v>0.61689814814814814</v>
      </c>
      <c r="C11035" s="40">
        <v>4</v>
      </c>
      <c r="D11035" s="40" t="s">
        <v>645</v>
      </c>
      <c r="E11035" s="40">
        <v>45</v>
      </c>
      <c r="F11035" s="40" t="s">
        <v>646</v>
      </c>
    </row>
    <row r="11036" spans="1:6" x14ac:dyDescent="0.5">
      <c r="A11036" s="38">
        <v>43734</v>
      </c>
      <c r="B11036" s="39">
        <v>0.61850694444444443</v>
      </c>
      <c r="C11036" s="40">
        <v>4</v>
      </c>
      <c r="D11036" s="40" t="s">
        <v>651</v>
      </c>
      <c r="E11036" s="40">
        <v>64</v>
      </c>
      <c r="F11036" s="40" t="s">
        <v>642</v>
      </c>
    </row>
    <row r="11037" spans="1:6" x14ac:dyDescent="0.5">
      <c r="A11037" s="38">
        <v>43734</v>
      </c>
      <c r="B11037" s="39">
        <v>0.62384259259259256</v>
      </c>
      <c r="C11037" s="40">
        <v>4</v>
      </c>
      <c r="D11037" s="40" t="s">
        <v>645</v>
      </c>
      <c r="E11037" s="40">
        <v>90</v>
      </c>
      <c r="F11037" s="40" t="s">
        <v>646</v>
      </c>
    </row>
    <row r="11038" spans="1:6" x14ac:dyDescent="0.5">
      <c r="A11038" s="38">
        <v>43734</v>
      </c>
      <c r="B11038" s="39">
        <v>0.63593749999999993</v>
      </c>
      <c r="C11038" s="40">
        <v>4</v>
      </c>
      <c r="D11038" s="40" t="s">
        <v>651</v>
      </c>
      <c r="E11038" s="40">
        <v>64</v>
      </c>
      <c r="F11038" s="40" t="s">
        <v>642</v>
      </c>
    </row>
    <row r="11039" spans="1:6" x14ac:dyDescent="0.5">
      <c r="A11039" s="38">
        <v>43734</v>
      </c>
      <c r="B11039" s="39">
        <v>0.63692129629629635</v>
      </c>
      <c r="C11039" s="40">
        <v>4</v>
      </c>
      <c r="D11039" s="40" t="s">
        <v>651</v>
      </c>
      <c r="E11039" s="40">
        <v>55</v>
      </c>
      <c r="F11039" s="40" t="s">
        <v>642</v>
      </c>
    </row>
    <row r="11040" spans="1:6" x14ac:dyDescent="0.5">
      <c r="A11040" s="38">
        <v>43734</v>
      </c>
      <c r="B11040" s="39">
        <v>0.63756944444444441</v>
      </c>
      <c r="C11040" s="40">
        <v>4</v>
      </c>
      <c r="D11040" s="40" t="s">
        <v>651</v>
      </c>
      <c r="E11040" s="40">
        <v>63</v>
      </c>
      <c r="F11040" s="40" t="s">
        <v>642</v>
      </c>
    </row>
    <row r="11041" spans="1:6" x14ac:dyDescent="0.5">
      <c r="A11041" s="38">
        <v>43734</v>
      </c>
      <c r="B11041" s="39">
        <v>0.64278935185185182</v>
      </c>
      <c r="C11041" s="40">
        <v>4</v>
      </c>
      <c r="D11041" s="40" t="s">
        <v>640</v>
      </c>
      <c r="E11041" s="40">
        <v>46</v>
      </c>
      <c r="F11041" s="40" t="s">
        <v>642</v>
      </c>
    </row>
    <row r="11042" spans="1:6" x14ac:dyDescent="0.5">
      <c r="A11042" s="38">
        <v>43734</v>
      </c>
      <c r="B11042" s="39">
        <v>0.64334490740740746</v>
      </c>
      <c r="C11042" s="40">
        <v>4</v>
      </c>
      <c r="D11042" s="40" t="s">
        <v>651</v>
      </c>
      <c r="E11042" s="40">
        <v>59</v>
      </c>
      <c r="F11042" s="40" t="s">
        <v>642</v>
      </c>
    </row>
    <row r="11043" spans="1:6" x14ac:dyDescent="0.5">
      <c r="A11043" s="38">
        <v>43734</v>
      </c>
      <c r="B11043" s="39">
        <v>0.64422453703703708</v>
      </c>
      <c r="C11043" s="40">
        <v>4</v>
      </c>
      <c r="D11043" s="40" t="s">
        <v>651</v>
      </c>
      <c r="E11043" s="40">
        <v>73</v>
      </c>
      <c r="F11043" s="40" t="s">
        <v>642</v>
      </c>
    </row>
    <row r="11044" spans="1:6" x14ac:dyDescent="0.5">
      <c r="A11044" s="38">
        <v>43734</v>
      </c>
      <c r="B11044" s="39">
        <v>0.6463078703703703</v>
      </c>
      <c r="C11044" s="40">
        <v>2</v>
      </c>
      <c r="D11044" s="40" t="s">
        <v>651</v>
      </c>
      <c r="E11044" s="40">
        <v>46</v>
      </c>
      <c r="F11044" s="40" t="s">
        <v>642</v>
      </c>
    </row>
    <row r="11045" spans="1:6" x14ac:dyDescent="0.5">
      <c r="A11045" s="38">
        <v>43734</v>
      </c>
      <c r="B11045" s="39">
        <v>0.6468518518518519</v>
      </c>
      <c r="C11045" s="40">
        <v>4</v>
      </c>
      <c r="D11045" s="40" t="s">
        <v>651</v>
      </c>
      <c r="E11045" s="40">
        <v>64</v>
      </c>
      <c r="F11045" s="40" t="s">
        <v>642</v>
      </c>
    </row>
    <row r="11046" spans="1:6" x14ac:dyDescent="0.5">
      <c r="A11046" s="38">
        <v>43734</v>
      </c>
      <c r="B11046" s="39">
        <v>0.64994212962962961</v>
      </c>
      <c r="C11046" s="40">
        <v>4</v>
      </c>
      <c r="D11046" s="40" t="s">
        <v>651</v>
      </c>
      <c r="E11046" s="40">
        <v>57</v>
      </c>
      <c r="F11046" s="40" t="s">
        <v>642</v>
      </c>
    </row>
    <row r="11047" spans="1:6" x14ac:dyDescent="0.5">
      <c r="A11047" s="38">
        <v>43734</v>
      </c>
      <c r="B11047" s="39">
        <v>0.65175925925925926</v>
      </c>
      <c r="C11047" s="40">
        <v>1</v>
      </c>
      <c r="D11047" s="40" t="s">
        <v>651</v>
      </c>
      <c r="E11047" s="40">
        <v>96</v>
      </c>
      <c r="F11047" s="40" t="s">
        <v>642</v>
      </c>
    </row>
    <row r="11048" spans="1:6" x14ac:dyDescent="0.5">
      <c r="A11048" s="38">
        <v>43734</v>
      </c>
      <c r="B11048" s="39">
        <v>0.66684027777777777</v>
      </c>
      <c r="C11048" s="40">
        <v>4</v>
      </c>
      <c r="D11048" s="40" t="s">
        <v>651</v>
      </c>
      <c r="E11048" s="40">
        <v>81</v>
      </c>
      <c r="F11048" s="40" t="s">
        <v>642</v>
      </c>
    </row>
    <row r="11049" spans="1:6" x14ac:dyDescent="0.5">
      <c r="A11049" s="38">
        <v>43734</v>
      </c>
      <c r="B11049" s="39">
        <v>0.67175925925925928</v>
      </c>
      <c r="C11049" s="40">
        <v>1</v>
      </c>
      <c r="D11049" s="40" t="s">
        <v>640</v>
      </c>
      <c r="E11049" s="40">
        <v>44</v>
      </c>
      <c r="F11049" s="40" t="s">
        <v>642</v>
      </c>
    </row>
    <row r="11050" spans="1:6" x14ac:dyDescent="0.5">
      <c r="A11050" s="38">
        <v>43734</v>
      </c>
      <c r="B11050" s="39">
        <v>0.67444444444444451</v>
      </c>
      <c r="C11050" s="40">
        <v>4</v>
      </c>
      <c r="D11050" s="40" t="s">
        <v>651</v>
      </c>
      <c r="E11050" s="40">
        <v>66</v>
      </c>
      <c r="F11050" s="40" t="s">
        <v>642</v>
      </c>
    </row>
    <row r="11051" spans="1:6" x14ac:dyDescent="0.5">
      <c r="A11051" s="38">
        <v>43734</v>
      </c>
      <c r="B11051" s="39">
        <v>0.67736111111111119</v>
      </c>
      <c r="C11051" s="40">
        <v>4</v>
      </c>
      <c r="D11051" s="40" t="s">
        <v>651</v>
      </c>
      <c r="E11051" s="40">
        <v>42</v>
      </c>
      <c r="F11051" s="40" t="s">
        <v>642</v>
      </c>
    </row>
    <row r="11052" spans="1:6" x14ac:dyDescent="0.5">
      <c r="A11052" s="38">
        <v>43734</v>
      </c>
      <c r="B11052" s="39">
        <v>0.6802083333333333</v>
      </c>
      <c r="C11052" s="40">
        <v>1</v>
      </c>
      <c r="D11052" s="40" t="s">
        <v>651</v>
      </c>
      <c r="E11052" s="40">
        <v>45</v>
      </c>
      <c r="F11052" s="40" t="s">
        <v>642</v>
      </c>
    </row>
    <row r="11053" spans="1:6" x14ac:dyDescent="0.5">
      <c r="A11053" s="38">
        <v>43734</v>
      </c>
      <c r="B11053" s="39">
        <v>0.69805555555555554</v>
      </c>
      <c r="C11053" s="40">
        <v>4</v>
      </c>
      <c r="D11053" s="40" t="s">
        <v>651</v>
      </c>
      <c r="E11053" s="40">
        <v>71</v>
      </c>
      <c r="F11053" s="40" t="s">
        <v>642</v>
      </c>
    </row>
    <row r="11054" spans="1:6" x14ac:dyDescent="0.5">
      <c r="A11054" s="38">
        <v>43734</v>
      </c>
      <c r="B11054" s="39">
        <v>0.70212962962962966</v>
      </c>
      <c r="C11054" s="40">
        <v>2</v>
      </c>
      <c r="D11054" s="40" t="s">
        <v>640</v>
      </c>
      <c r="E11054" s="40">
        <v>45</v>
      </c>
      <c r="F11054" s="40" t="s">
        <v>641</v>
      </c>
    </row>
    <row r="11055" spans="1:6" x14ac:dyDescent="0.5">
      <c r="A11055" s="38">
        <v>43734</v>
      </c>
      <c r="B11055" s="39">
        <v>0.709050925925926</v>
      </c>
      <c r="C11055" s="40">
        <v>1</v>
      </c>
      <c r="D11055" s="40" t="s">
        <v>645</v>
      </c>
      <c r="E11055" s="40">
        <v>47</v>
      </c>
      <c r="F11055" s="40" t="s">
        <v>646</v>
      </c>
    </row>
    <row r="11056" spans="1:6" x14ac:dyDescent="0.5">
      <c r="A11056" s="38">
        <v>43734</v>
      </c>
      <c r="B11056" s="39">
        <v>0.73532407407407396</v>
      </c>
      <c r="C11056" s="40">
        <v>4</v>
      </c>
      <c r="D11056" s="40" t="s">
        <v>645</v>
      </c>
      <c r="E11056" s="40">
        <v>52</v>
      </c>
      <c r="F11056" s="40" t="s">
        <v>646</v>
      </c>
    </row>
    <row r="11057" spans="1:6" x14ac:dyDescent="0.5">
      <c r="A11057" s="38">
        <v>43734</v>
      </c>
      <c r="B11057" s="39">
        <v>0.73567129629629635</v>
      </c>
      <c r="C11057" s="40">
        <v>4</v>
      </c>
      <c r="D11057" s="40" t="s">
        <v>651</v>
      </c>
      <c r="E11057" s="40">
        <v>89</v>
      </c>
      <c r="F11057" s="40" t="s">
        <v>642</v>
      </c>
    </row>
    <row r="11058" spans="1:6" x14ac:dyDescent="0.5">
      <c r="A11058" s="38">
        <v>43734</v>
      </c>
      <c r="B11058" s="39">
        <v>0.74255787037037047</v>
      </c>
      <c r="C11058" s="40">
        <v>4</v>
      </c>
      <c r="D11058" s="40" t="s">
        <v>651</v>
      </c>
      <c r="E11058" s="40">
        <v>50</v>
      </c>
      <c r="F11058" s="40" t="s">
        <v>642</v>
      </c>
    </row>
    <row r="11059" spans="1:6" x14ac:dyDescent="0.5">
      <c r="A11059" s="38">
        <v>43734</v>
      </c>
      <c r="B11059" s="39">
        <v>0.74319444444444438</v>
      </c>
      <c r="C11059" s="40">
        <v>4</v>
      </c>
      <c r="D11059" s="40" t="s">
        <v>651</v>
      </c>
      <c r="E11059" s="40">
        <v>66</v>
      </c>
      <c r="F11059" s="40" t="s">
        <v>642</v>
      </c>
    </row>
    <row r="11060" spans="1:6" x14ac:dyDescent="0.5">
      <c r="A11060" s="38">
        <v>43734</v>
      </c>
      <c r="B11060" s="39">
        <v>0.75255787037037036</v>
      </c>
      <c r="C11060" s="40">
        <v>2</v>
      </c>
      <c r="D11060" s="40" t="s">
        <v>640</v>
      </c>
      <c r="E11060" s="40">
        <v>39</v>
      </c>
      <c r="F11060" s="40" t="s">
        <v>641</v>
      </c>
    </row>
    <row r="11061" spans="1:6" x14ac:dyDescent="0.5">
      <c r="A11061" s="38">
        <v>43734</v>
      </c>
      <c r="B11061" s="39">
        <v>0.75260416666666663</v>
      </c>
      <c r="C11061" s="40">
        <v>4</v>
      </c>
      <c r="D11061" s="40" t="s">
        <v>651</v>
      </c>
      <c r="E11061" s="40">
        <v>71</v>
      </c>
      <c r="F11061" s="40" t="s">
        <v>642</v>
      </c>
    </row>
    <row r="11062" spans="1:6" x14ac:dyDescent="0.5">
      <c r="A11062" s="38">
        <v>43734</v>
      </c>
      <c r="B11062" s="39">
        <v>0.75559027777777776</v>
      </c>
      <c r="C11062" s="40">
        <v>4</v>
      </c>
      <c r="D11062" s="40" t="s">
        <v>651</v>
      </c>
      <c r="E11062" s="40">
        <v>46</v>
      </c>
      <c r="F11062" s="40" t="s">
        <v>642</v>
      </c>
    </row>
    <row r="11063" spans="1:6" x14ac:dyDescent="0.5">
      <c r="A11063" s="38">
        <v>43734</v>
      </c>
      <c r="B11063" s="39">
        <v>0.75633101851851858</v>
      </c>
      <c r="C11063" s="40">
        <v>2</v>
      </c>
      <c r="D11063" s="40" t="s">
        <v>640</v>
      </c>
      <c r="E11063" s="40">
        <v>43</v>
      </c>
      <c r="F11063" s="40" t="s">
        <v>641</v>
      </c>
    </row>
    <row r="11064" spans="1:6" x14ac:dyDescent="0.5">
      <c r="A11064" s="38">
        <v>43734</v>
      </c>
      <c r="B11064" s="39">
        <v>0.77106481481481481</v>
      </c>
      <c r="C11064" s="40">
        <v>4</v>
      </c>
      <c r="D11064" s="40" t="s">
        <v>651</v>
      </c>
      <c r="E11064" s="40">
        <v>81</v>
      </c>
      <c r="F11064" s="40" t="s">
        <v>642</v>
      </c>
    </row>
    <row r="11065" spans="1:6" x14ac:dyDescent="0.5">
      <c r="A11065" s="38">
        <v>43734</v>
      </c>
      <c r="B11065" s="39">
        <v>0.77209490740740738</v>
      </c>
      <c r="C11065" s="40">
        <v>2</v>
      </c>
      <c r="D11065" s="40" t="s">
        <v>640</v>
      </c>
      <c r="E11065" s="40">
        <v>56</v>
      </c>
      <c r="F11065" s="40" t="s">
        <v>641</v>
      </c>
    </row>
    <row r="11066" spans="1:6" x14ac:dyDescent="0.5">
      <c r="A11066" s="38">
        <v>43734</v>
      </c>
      <c r="B11066" s="39">
        <v>0.77967592592592594</v>
      </c>
      <c r="C11066" s="40">
        <v>4</v>
      </c>
      <c r="D11066" s="40" t="s">
        <v>651</v>
      </c>
      <c r="E11066" s="40">
        <v>62</v>
      </c>
      <c r="F11066" s="40" t="s">
        <v>642</v>
      </c>
    </row>
    <row r="11067" spans="1:6" x14ac:dyDescent="0.5">
      <c r="A11067" s="38">
        <v>43734</v>
      </c>
      <c r="B11067" s="39">
        <v>0.78167824074074066</v>
      </c>
      <c r="C11067" s="40">
        <v>3</v>
      </c>
      <c r="D11067" s="40" t="s">
        <v>640</v>
      </c>
      <c r="E11067" s="40">
        <v>72</v>
      </c>
      <c r="F11067" s="40" t="s">
        <v>641</v>
      </c>
    </row>
    <row r="11068" spans="1:6" x14ac:dyDescent="0.5">
      <c r="A11068" s="38">
        <v>43734</v>
      </c>
      <c r="B11068" s="39">
        <v>0.78168981481481481</v>
      </c>
      <c r="C11068" s="40">
        <v>3</v>
      </c>
      <c r="D11068" s="40" t="s">
        <v>640</v>
      </c>
      <c r="E11068" s="40">
        <v>68</v>
      </c>
      <c r="F11068" s="40" t="s">
        <v>641</v>
      </c>
    </row>
    <row r="11069" spans="1:6" x14ac:dyDescent="0.5">
      <c r="A11069" s="38">
        <v>43734</v>
      </c>
      <c r="B11069" s="39">
        <v>0.78170138888888896</v>
      </c>
      <c r="C11069" s="40">
        <v>3</v>
      </c>
      <c r="D11069" s="40" t="s">
        <v>640</v>
      </c>
      <c r="E11069" s="40">
        <v>71</v>
      </c>
      <c r="F11069" s="40" t="s">
        <v>641</v>
      </c>
    </row>
    <row r="11070" spans="1:6" x14ac:dyDescent="0.5">
      <c r="A11070" s="38">
        <v>43734</v>
      </c>
      <c r="B11070" s="39">
        <v>0.78172453703703704</v>
      </c>
      <c r="C11070" s="40">
        <v>3</v>
      </c>
      <c r="D11070" s="40" t="s">
        <v>640</v>
      </c>
      <c r="E11070" s="40">
        <v>68</v>
      </c>
      <c r="F11070" s="40" t="s">
        <v>641</v>
      </c>
    </row>
    <row r="11071" spans="1:6" x14ac:dyDescent="0.5">
      <c r="A11071" s="38">
        <v>43734</v>
      </c>
      <c r="B11071" s="39">
        <v>0.78173611111111108</v>
      </c>
      <c r="C11071" s="40">
        <v>3</v>
      </c>
      <c r="D11071" s="40" t="s">
        <v>640</v>
      </c>
      <c r="E11071" s="40">
        <v>66</v>
      </c>
      <c r="F11071" s="40" t="s">
        <v>641</v>
      </c>
    </row>
    <row r="11072" spans="1:6" x14ac:dyDescent="0.5">
      <c r="A11072" s="38">
        <v>43734</v>
      </c>
      <c r="B11072" s="39">
        <v>0.78174768518518523</v>
      </c>
      <c r="C11072" s="40">
        <v>3</v>
      </c>
      <c r="D11072" s="40" t="s">
        <v>640</v>
      </c>
      <c r="E11072" s="40">
        <v>78</v>
      </c>
      <c r="F11072" s="40" t="s">
        <v>641</v>
      </c>
    </row>
    <row r="11073" spans="1:6" x14ac:dyDescent="0.5">
      <c r="A11073" s="38">
        <v>43734</v>
      </c>
      <c r="B11073" s="39">
        <v>0.78175925925925915</v>
      </c>
      <c r="C11073" s="40">
        <v>3</v>
      </c>
      <c r="D11073" s="40" t="s">
        <v>640</v>
      </c>
      <c r="E11073" s="40">
        <v>73</v>
      </c>
      <c r="F11073" s="40" t="s">
        <v>641</v>
      </c>
    </row>
    <row r="11074" spans="1:6" x14ac:dyDescent="0.5">
      <c r="A11074" s="38">
        <v>43734</v>
      </c>
      <c r="B11074" s="39">
        <v>0.7817708333333333</v>
      </c>
      <c r="C11074" s="40">
        <v>3</v>
      </c>
      <c r="D11074" s="40" t="s">
        <v>640</v>
      </c>
      <c r="E11074" s="40">
        <v>63</v>
      </c>
      <c r="F11074" s="40" t="s">
        <v>641</v>
      </c>
    </row>
    <row r="11075" spans="1:6" x14ac:dyDescent="0.5">
      <c r="A11075" s="38">
        <v>43734</v>
      </c>
      <c r="B11075" s="39">
        <v>0.78178240740740745</v>
      </c>
      <c r="C11075" s="40">
        <v>3</v>
      </c>
      <c r="D11075" s="40" t="s">
        <v>640</v>
      </c>
      <c r="E11075" s="40">
        <v>63</v>
      </c>
      <c r="F11075" s="40" t="s">
        <v>641</v>
      </c>
    </row>
    <row r="11076" spans="1:6" x14ac:dyDescent="0.5">
      <c r="A11076" s="38">
        <v>43734</v>
      </c>
      <c r="B11076" s="39">
        <v>0.7845833333333333</v>
      </c>
      <c r="C11076" s="40">
        <v>4</v>
      </c>
      <c r="D11076" s="40" t="s">
        <v>651</v>
      </c>
      <c r="E11076" s="40">
        <v>53</v>
      </c>
      <c r="F11076" s="40" t="s">
        <v>642</v>
      </c>
    </row>
    <row r="11077" spans="1:6" x14ac:dyDescent="0.5">
      <c r="A11077" s="38">
        <v>43734</v>
      </c>
      <c r="B11077" s="39">
        <v>0.78976851851851848</v>
      </c>
      <c r="C11077" s="40">
        <v>4</v>
      </c>
      <c r="D11077" s="40" t="s">
        <v>640</v>
      </c>
      <c r="E11077" s="40">
        <v>43</v>
      </c>
      <c r="F11077" s="40" t="s">
        <v>641</v>
      </c>
    </row>
    <row r="11078" spans="1:6" x14ac:dyDescent="0.5">
      <c r="A11078" s="38">
        <v>43734</v>
      </c>
      <c r="B11078" s="39">
        <v>0.80839120370370365</v>
      </c>
      <c r="C11078" s="40">
        <v>4</v>
      </c>
      <c r="D11078" s="40" t="s">
        <v>651</v>
      </c>
      <c r="E11078" s="40">
        <v>57</v>
      </c>
      <c r="F11078" s="40" t="s">
        <v>642</v>
      </c>
    </row>
    <row r="11079" spans="1:6" x14ac:dyDescent="0.5">
      <c r="A11079" s="38">
        <v>43734</v>
      </c>
      <c r="B11079" s="39">
        <v>0.81019675925925927</v>
      </c>
      <c r="C11079" s="40">
        <v>3</v>
      </c>
      <c r="D11079" s="40" t="s">
        <v>640</v>
      </c>
      <c r="E11079" s="40">
        <v>43</v>
      </c>
      <c r="F11079" s="40" t="s">
        <v>641</v>
      </c>
    </row>
    <row r="11080" spans="1:6" x14ac:dyDescent="0.5">
      <c r="A11080" s="38">
        <v>43734</v>
      </c>
      <c r="B11080" s="39">
        <v>0.81020833333333331</v>
      </c>
      <c r="C11080" s="40">
        <v>3</v>
      </c>
      <c r="D11080" s="40" t="s">
        <v>640</v>
      </c>
      <c r="E11080" s="40">
        <v>55</v>
      </c>
      <c r="F11080" s="40" t="s">
        <v>641</v>
      </c>
    </row>
    <row r="11081" spans="1:6" x14ac:dyDescent="0.5">
      <c r="A11081" s="38">
        <v>43734</v>
      </c>
      <c r="B11081" s="39">
        <v>0.81021990740740746</v>
      </c>
      <c r="C11081" s="40">
        <v>3</v>
      </c>
      <c r="D11081" s="40" t="s">
        <v>640</v>
      </c>
      <c r="E11081" s="40">
        <v>64</v>
      </c>
      <c r="F11081" s="40" t="s">
        <v>641</v>
      </c>
    </row>
    <row r="11082" spans="1:6" x14ac:dyDescent="0.5">
      <c r="A11082" s="38">
        <v>43734</v>
      </c>
      <c r="B11082" s="39">
        <v>0.81023148148148139</v>
      </c>
      <c r="C11082" s="40">
        <v>3</v>
      </c>
      <c r="D11082" s="40" t="s">
        <v>640</v>
      </c>
      <c r="E11082" s="40">
        <v>64</v>
      </c>
      <c r="F11082" s="40" t="s">
        <v>641</v>
      </c>
    </row>
    <row r="11083" spans="1:6" x14ac:dyDescent="0.5">
      <c r="A11083" s="38">
        <v>43734</v>
      </c>
      <c r="B11083" s="39">
        <v>0.81024305555555554</v>
      </c>
      <c r="C11083" s="40">
        <v>3</v>
      </c>
      <c r="D11083" s="40" t="s">
        <v>640</v>
      </c>
      <c r="E11083" s="40">
        <v>63</v>
      </c>
      <c r="F11083" s="40" t="s">
        <v>641</v>
      </c>
    </row>
    <row r="11084" spans="1:6" x14ac:dyDescent="0.5">
      <c r="A11084" s="38">
        <v>43734</v>
      </c>
      <c r="B11084" s="39">
        <v>0.81025462962962969</v>
      </c>
      <c r="C11084" s="40">
        <v>3</v>
      </c>
      <c r="D11084" s="40" t="s">
        <v>640</v>
      </c>
      <c r="E11084" s="40">
        <v>63</v>
      </c>
      <c r="F11084" s="40" t="s">
        <v>641</v>
      </c>
    </row>
    <row r="11085" spans="1:6" x14ac:dyDescent="0.5">
      <c r="A11085" s="38">
        <v>43734</v>
      </c>
      <c r="B11085" s="39">
        <v>0.81026620370370372</v>
      </c>
      <c r="C11085" s="40">
        <v>3</v>
      </c>
      <c r="D11085" s="40" t="s">
        <v>640</v>
      </c>
      <c r="E11085" s="40">
        <v>54</v>
      </c>
      <c r="F11085" s="40" t="s">
        <v>641</v>
      </c>
    </row>
    <row r="11086" spans="1:6" x14ac:dyDescent="0.5">
      <c r="A11086" s="38">
        <v>43734</v>
      </c>
      <c r="B11086" s="39">
        <v>0.81027777777777776</v>
      </c>
      <c r="C11086" s="40">
        <v>3</v>
      </c>
      <c r="D11086" s="40" t="s">
        <v>640</v>
      </c>
      <c r="E11086" s="40">
        <v>39</v>
      </c>
      <c r="F11086" s="40" t="s">
        <v>641</v>
      </c>
    </row>
    <row r="11087" spans="1:6" x14ac:dyDescent="0.5">
      <c r="A11087" s="38">
        <v>43734</v>
      </c>
      <c r="B11087" s="39">
        <v>0.8102893518518518</v>
      </c>
      <c r="C11087" s="40">
        <v>3</v>
      </c>
      <c r="D11087" s="40" t="s">
        <v>640</v>
      </c>
      <c r="E11087" s="40">
        <v>44</v>
      </c>
      <c r="F11087" s="40" t="s">
        <v>641</v>
      </c>
    </row>
    <row r="11088" spans="1:6" x14ac:dyDescent="0.5">
      <c r="A11088" s="38">
        <v>43734</v>
      </c>
      <c r="B11088" s="39">
        <v>0.81032407407407403</v>
      </c>
      <c r="C11088" s="40">
        <v>3</v>
      </c>
      <c r="D11088" s="40" t="s">
        <v>640</v>
      </c>
      <c r="E11088" s="40">
        <v>40</v>
      </c>
      <c r="F11088" s="40" t="s">
        <v>641</v>
      </c>
    </row>
    <row r="11089" spans="1:6" x14ac:dyDescent="0.5">
      <c r="A11089" s="38">
        <v>43734</v>
      </c>
      <c r="B11089" s="39">
        <v>0.82545138888888892</v>
      </c>
      <c r="C11089" s="40">
        <v>4</v>
      </c>
      <c r="D11089" s="40" t="s">
        <v>645</v>
      </c>
      <c r="E11089" s="40">
        <v>63</v>
      </c>
      <c r="F11089" s="40" t="s">
        <v>646</v>
      </c>
    </row>
    <row r="11090" spans="1:6" x14ac:dyDescent="0.5">
      <c r="A11090" s="38">
        <v>43734</v>
      </c>
      <c r="B11090" s="39">
        <v>0.83150462962962957</v>
      </c>
      <c r="C11090" s="40">
        <v>2</v>
      </c>
      <c r="D11090" s="40" t="s">
        <v>651</v>
      </c>
      <c r="E11090" s="40">
        <v>40</v>
      </c>
      <c r="F11090" s="40" t="s">
        <v>642</v>
      </c>
    </row>
    <row r="11091" spans="1:6" x14ac:dyDescent="0.5">
      <c r="A11091" s="38">
        <v>43734</v>
      </c>
      <c r="B11091" s="39">
        <v>0.83378472222222222</v>
      </c>
      <c r="C11091" s="40">
        <v>4</v>
      </c>
      <c r="D11091" s="40" t="s">
        <v>651</v>
      </c>
      <c r="E11091" s="40">
        <v>72</v>
      </c>
      <c r="F11091" s="40" t="s">
        <v>642</v>
      </c>
    </row>
    <row r="11092" spans="1:6" x14ac:dyDescent="0.5">
      <c r="A11092" s="38">
        <v>43734</v>
      </c>
      <c r="B11092" s="39">
        <v>0.84454861111111112</v>
      </c>
      <c r="C11092" s="40">
        <v>3</v>
      </c>
      <c r="D11092" s="40" t="s">
        <v>651</v>
      </c>
      <c r="E11092" s="40">
        <v>49</v>
      </c>
      <c r="F11092" s="40" t="s">
        <v>642</v>
      </c>
    </row>
    <row r="11093" spans="1:6" x14ac:dyDescent="0.5">
      <c r="A11093" s="38">
        <v>43734</v>
      </c>
      <c r="B11093" s="39">
        <v>0.84723379629629625</v>
      </c>
      <c r="C11093" s="40">
        <v>4</v>
      </c>
      <c r="D11093" s="40" t="s">
        <v>640</v>
      </c>
      <c r="E11093" s="40">
        <v>84</v>
      </c>
      <c r="F11093" s="40" t="s">
        <v>641</v>
      </c>
    </row>
    <row r="11094" spans="1:6" x14ac:dyDescent="0.5">
      <c r="A11094" s="38">
        <v>43734</v>
      </c>
      <c r="B11094" s="39">
        <v>0.8485300925925926</v>
      </c>
      <c r="C11094" s="40">
        <v>4</v>
      </c>
      <c r="D11094" s="40" t="s">
        <v>645</v>
      </c>
      <c r="E11094" s="40">
        <v>66</v>
      </c>
      <c r="F11094" s="40" t="s">
        <v>646</v>
      </c>
    </row>
    <row r="11095" spans="1:6" x14ac:dyDescent="0.5">
      <c r="A11095" s="38">
        <v>43734</v>
      </c>
      <c r="B11095" s="39">
        <v>0.84876157407407404</v>
      </c>
      <c r="C11095" s="40">
        <v>4</v>
      </c>
      <c r="D11095" s="40" t="s">
        <v>640</v>
      </c>
      <c r="E11095" s="40">
        <v>54</v>
      </c>
      <c r="F11095" s="40" t="s">
        <v>642</v>
      </c>
    </row>
    <row r="11096" spans="1:6" x14ac:dyDescent="0.5">
      <c r="A11096" s="38">
        <v>43734</v>
      </c>
      <c r="B11096" s="39">
        <v>0.85004629629629624</v>
      </c>
      <c r="C11096" s="40">
        <v>4</v>
      </c>
      <c r="D11096" s="40" t="s">
        <v>640</v>
      </c>
      <c r="E11096" s="40">
        <v>65</v>
      </c>
      <c r="F11096" s="40" t="s">
        <v>641</v>
      </c>
    </row>
    <row r="11097" spans="1:6" x14ac:dyDescent="0.5">
      <c r="A11097" s="38">
        <v>43734</v>
      </c>
      <c r="B11097" s="39">
        <v>0.85005787037037039</v>
      </c>
      <c r="C11097" s="40">
        <v>4</v>
      </c>
      <c r="D11097" s="40" t="s">
        <v>640</v>
      </c>
      <c r="E11097" s="40">
        <v>55</v>
      </c>
      <c r="F11097" s="40" t="s">
        <v>641</v>
      </c>
    </row>
    <row r="11098" spans="1:6" x14ac:dyDescent="0.5">
      <c r="A11098" s="38">
        <v>43734</v>
      </c>
      <c r="B11098" s="39">
        <v>0.85363425925925929</v>
      </c>
      <c r="C11098" s="40">
        <v>1</v>
      </c>
      <c r="D11098" s="40" t="s">
        <v>651</v>
      </c>
      <c r="E11098" s="40">
        <v>60</v>
      </c>
      <c r="F11098" s="40" t="s">
        <v>642</v>
      </c>
    </row>
    <row r="11099" spans="1:6" x14ac:dyDescent="0.5">
      <c r="A11099" s="38">
        <v>43734</v>
      </c>
      <c r="B11099" s="39">
        <v>0.86069444444444443</v>
      </c>
      <c r="C11099" s="40">
        <v>3</v>
      </c>
      <c r="D11099" s="40" t="s">
        <v>645</v>
      </c>
      <c r="E11099" s="40">
        <v>97</v>
      </c>
      <c r="F11099" s="40" t="s">
        <v>646</v>
      </c>
    </row>
    <row r="11100" spans="1:6" x14ac:dyDescent="0.5">
      <c r="A11100" s="38">
        <v>43734</v>
      </c>
      <c r="B11100" s="39">
        <v>0.86533564814814812</v>
      </c>
      <c r="C11100" s="40">
        <v>3</v>
      </c>
      <c r="D11100" s="40" t="s">
        <v>640</v>
      </c>
      <c r="E11100" s="40">
        <v>63</v>
      </c>
      <c r="F11100" s="40" t="s">
        <v>646</v>
      </c>
    </row>
    <row r="11101" spans="1:6" x14ac:dyDescent="0.5">
      <c r="A11101" s="38">
        <v>43734</v>
      </c>
      <c r="B11101" s="39">
        <v>0.86657407407407405</v>
      </c>
      <c r="C11101" s="40">
        <v>4</v>
      </c>
      <c r="D11101" s="40" t="s">
        <v>645</v>
      </c>
      <c r="E11101" s="40">
        <v>59</v>
      </c>
      <c r="F11101" s="40" t="s">
        <v>646</v>
      </c>
    </row>
    <row r="11102" spans="1:6" x14ac:dyDescent="0.5">
      <c r="A11102" s="38">
        <v>43734</v>
      </c>
      <c r="B11102" s="39">
        <v>0.87251157407407398</v>
      </c>
      <c r="C11102" s="40">
        <v>3</v>
      </c>
      <c r="D11102" s="40" t="s">
        <v>645</v>
      </c>
      <c r="E11102" s="40">
        <v>127</v>
      </c>
      <c r="F11102" s="40" t="s">
        <v>646</v>
      </c>
    </row>
    <row r="11103" spans="1:6" x14ac:dyDescent="0.5">
      <c r="A11103" s="38">
        <v>43734</v>
      </c>
      <c r="B11103" s="39">
        <v>0.88552083333333342</v>
      </c>
      <c r="C11103" s="40">
        <v>4</v>
      </c>
      <c r="D11103" s="40" t="s">
        <v>640</v>
      </c>
      <c r="E11103" s="40">
        <v>74</v>
      </c>
      <c r="F11103" s="40" t="s">
        <v>641</v>
      </c>
    </row>
    <row r="11104" spans="1:6" x14ac:dyDescent="0.5">
      <c r="A11104" s="38">
        <v>43734</v>
      </c>
      <c r="B11104" s="39">
        <v>0.88569444444444445</v>
      </c>
      <c r="C11104" s="40">
        <v>4</v>
      </c>
      <c r="D11104" s="40" t="s">
        <v>640</v>
      </c>
      <c r="E11104" s="40">
        <v>41</v>
      </c>
      <c r="F11104" s="40" t="s">
        <v>641</v>
      </c>
    </row>
    <row r="11105" spans="1:6" x14ac:dyDescent="0.5">
      <c r="A11105" s="38">
        <v>43734</v>
      </c>
      <c r="B11105" s="39">
        <v>0.88594907407407408</v>
      </c>
      <c r="C11105" s="40">
        <v>4</v>
      </c>
      <c r="D11105" s="40" t="s">
        <v>640</v>
      </c>
      <c r="E11105" s="40">
        <v>42</v>
      </c>
      <c r="F11105" s="40" t="s">
        <v>641</v>
      </c>
    </row>
    <row r="11106" spans="1:6" x14ac:dyDescent="0.5">
      <c r="A11106" s="38">
        <v>43734</v>
      </c>
      <c r="B11106" s="39">
        <v>0.88623842592592583</v>
      </c>
      <c r="C11106" s="40">
        <v>4</v>
      </c>
      <c r="D11106" s="40" t="s">
        <v>640</v>
      </c>
      <c r="E11106" s="40">
        <v>82</v>
      </c>
      <c r="F11106" s="40" t="s">
        <v>641</v>
      </c>
    </row>
    <row r="11107" spans="1:6" x14ac:dyDescent="0.5">
      <c r="A11107" s="38">
        <v>43734</v>
      </c>
      <c r="B11107" s="39">
        <v>0.88989583333333344</v>
      </c>
      <c r="C11107" s="40">
        <v>4</v>
      </c>
      <c r="D11107" s="40" t="s">
        <v>640</v>
      </c>
      <c r="E11107" s="40">
        <v>48</v>
      </c>
      <c r="F11107" s="40" t="s">
        <v>641</v>
      </c>
    </row>
    <row r="11108" spans="1:6" x14ac:dyDescent="0.5">
      <c r="A11108" s="38">
        <v>43734</v>
      </c>
      <c r="B11108" s="39">
        <v>0.89054398148148151</v>
      </c>
      <c r="C11108" s="40">
        <v>4</v>
      </c>
      <c r="D11108" s="40" t="s">
        <v>640</v>
      </c>
      <c r="E11108" s="40">
        <v>54</v>
      </c>
      <c r="F11108" s="40" t="s">
        <v>642</v>
      </c>
    </row>
    <row r="11109" spans="1:6" x14ac:dyDescent="0.5">
      <c r="A11109" s="38">
        <v>43734</v>
      </c>
      <c r="B11109" s="39">
        <v>0.89082175925925933</v>
      </c>
      <c r="C11109" s="40">
        <v>4</v>
      </c>
      <c r="D11109" s="40" t="s">
        <v>640</v>
      </c>
      <c r="E11109" s="40">
        <v>32</v>
      </c>
      <c r="F11109" s="40" t="s">
        <v>641</v>
      </c>
    </row>
    <row r="11110" spans="1:6" x14ac:dyDescent="0.5">
      <c r="A11110" s="38">
        <v>43734</v>
      </c>
      <c r="B11110" s="39">
        <v>0.89721064814814822</v>
      </c>
      <c r="C11110" s="40">
        <v>4</v>
      </c>
      <c r="D11110" s="40" t="s">
        <v>651</v>
      </c>
      <c r="E11110" s="40">
        <v>41</v>
      </c>
      <c r="F11110" s="40" t="s">
        <v>642</v>
      </c>
    </row>
    <row r="11111" spans="1:6" x14ac:dyDescent="0.5">
      <c r="A11111" s="38">
        <v>43734</v>
      </c>
      <c r="B11111" s="39">
        <v>0.89722222222222225</v>
      </c>
      <c r="C11111" s="40">
        <v>3</v>
      </c>
      <c r="D11111" s="40" t="s">
        <v>651</v>
      </c>
      <c r="E11111" s="40">
        <v>127</v>
      </c>
      <c r="F11111" s="40" t="s">
        <v>642</v>
      </c>
    </row>
    <row r="11112" spans="1:6" x14ac:dyDescent="0.5">
      <c r="A11112" s="38">
        <v>43734</v>
      </c>
      <c r="B11112" s="39">
        <v>0.89736111111111105</v>
      </c>
      <c r="C11112" s="40">
        <v>4</v>
      </c>
      <c r="D11112" s="40" t="s">
        <v>640</v>
      </c>
      <c r="E11112" s="40">
        <v>43</v>
      </c>
      <c r="F11112" s="40" t="s">
        <v>641</v>
      </c>
    </row>
    <row r="11113" spans="1:6" x14ac:dyDescent="0.5">
      <c r="A11113" s="38">
        <v>43734</v>
      </c>
      <c r="B11113" s="39">
        <v>0.89809027777777783</v>
      </c>
      <c r="C11113" s="40">
        <v>4</v>
      </c>
      <c r="D11113" s="40" t="s">
        <v>640</v>
      </c>
      <c r="E11113" s="40">
        <v>51</v>
      </c>
      <c r="F11113" s="40" t="s">
        <v>641</v>
      </c>
    </row>
    <row r="11114" spans="1:6" x14ac:dyDescent="0.5">
      <c r="A11114" s="38">
        <v>43734</v>
      </c>
      <c r="B11114" s="39">
        <v>0.89829861111111109</v>
      </c>
      <c r="C11114" s="40">
        <v>4</v>
      </c>
      <c r="D11114" s="40" t="s">
        <v>640</v>
      </c>
      <c r="E11114" s="40">
        <v>42</v>
      </c>
      <c r="F11114" s="40" t="s">
        <v>641</v>
      </c>
    </row>
    <row r="11115" spans="1:6" x14ac:dyDescent="0.5">
      <c r="A11115" s="38">
        <v>43734</v>
      </c>
      <c r="B11115" s="39">
        <v>0.89929398148148154</v>
      </c>
      <c r="C11115" s="40">
        <v>4</v>
      </c>
      <c r="D11115" s="40" t="s">
        <v>640</v>
      </c>
      <c r="E11115" s="40">
        <v>79</v>
      </c>
      <c r="F11115" s="40" t="s">
        <v>641</v>
      </c>
    </row>
    <row r="11116" spans="1:6" x14ac:dyDescent="0.5">
      <c r="A11116" s="38">
        <v>43734</v>
      </c>
      <c r="B11116" s="39">
        <v>0.89945601851851853</v>
      </c>
      <c r="C11116" s="40">
        <v>4</v>
      </c>
      <c r="D11116" s="40" t="s">
        <v>640</v>
      </c>
      <c r="E11116" s="40">
        <v>64</v>
      </c>
      <c r="F11116" s="40" t="s">
        <v>641</v>
      </c>
    </row>
    <row r="11117" spans="1:6" x14ac:dyDescent="0.5">
      <c r="A11117" s="38">
        <v>43734</v>
      </c>
      <c r="B11117" s="39">
        <v>0.92185185185185192</v>
      </c>
      <c r="C11117" s="40">
        <v>3</v>
      </c>
      <c r="D11117" s="40" t="s">
        <v>645</v>
      </c>
      <c r="E11117" s="40">
        <v>102</v>
      </c>
      <c r="F11117" s="40" t="s">
        <v>646</v>
      </c>
    </row>
    <row r="11118" spans="1:6" x14ac:dyDescent="0.5">
      <c r="A11118" s="38">
        <v>43734</v>
      </c>
      <c r="B11118" s="39">
        <v>0.92188657407407415</v>
      </c>
      <c r="C11118" s="40">
        <v>3</v>
      </c>
      <c r="D11118" s="40" t="s">
        <v>640</v>
      </c>
      <c r="E11118" s="40">
        <v>55</v>
      </c>
      <c r="F11118" s="40" t="s">
        <v>641</v>
      </c>
    </row>
    <row r="11119" spans="1:6" x14ac:dyDescent="0.5">
      <c r="A11119" s="38">
        <v>43734</v>
      </c>
      <c r="B11119" s="39">
        <v>0.95554398148148145</v>
      </c>
      <c r="C11119" s="40">
        <v>4</v>
      </c>
      <c r="D11119" s="40" t="s">
        <v>640</v>
      </c>
      <c r="E11119" s="40">
        <v>40</v>
      </c>
      <c r="F11119" s="40" t="s">
        <v>641</v>
      </c>
    </row>
    <row r="11120" spans="1:6" x14ac:dyDescent="0.5">
      <c r="A11120" s="38">
        <v>43734</v>
      </c>
      <c r="B11120" s="39">
        <v>0.95693287037037045</v>
      </c>
      <c r="C11120" s="40">
        <v>1</v>
      </c>
      <c r="D11120" s="40" t="s">
        <v>651</v>
      </c>
      <c r="E11120" s="40">
        <v>127</v>
      </c>
      <c r="F11120" s="40" t="s">
        <v>642</v>
      </c>
    </row>
    <row r="11121" spans="1:6" x14ac:dyDescent="0.5">
      <c r="A11121" s="38">
        <v>43734</v>
      </c>
      <c r="B11121" s="39">
        <v>0.96040509259259255</v>
      </c>
      <c r="C11121" s="40">
        <v>3</v>
      </c>
      <c r="D11121" s="40" t="s">
        <v>651</v>
      </c>
      <c r="E11121" s="40">
        <v>102</v>
      </c>
      <c r="F11121" s="40" t="s">
        <v>642</v>
      </c>
    </row>
    <row r="11122" spans="1:6" x14ac:dyDescent="0.5">
      <c r="A11122" s="38">
        <v>43734</v>
      </c>
      <c r="B11122" s="39">
        <v>0.97434027777777776</v>
      </c>
      <c r="C11122" s="40">
        <v>1</v>
      </c>
      <c r="D11122" s="40" t="s">
        <v>651</v>
      </c>
      <c r="E11122" s="40">
        <v>56</v>
      </c>
      <c r="F11122" s="40" t="s">
        <v>642</v>
      </c>
    </row>
    <row r="11123" spans="1:6" x14ac:dyDescent="0.5">
      <c r="A11123" s="38">
        <v>43734</v>
      </c>
      <c r="B11123" s="39">
        <v>0.98703703703703705</v>
      </c>
      <c r="C11123" s="40">
        <v>3</v>
      </c>
      <c r="D11123" s="40" t="s">
        <v>651</v>
      </c>
      <c r="E11123" s="40">
        <v>127</v>
      </c>
      <c r="F11123" s="40" t="s">
        <v>642</v>
      </c>
    </row>
    <row r="11124" spans="1:6" x14ac:dyDescent="0.5">
      <c r="A11124" s="38">
        <v>43734</v>
      </c>
      <c r="B11124" s="39">
        <v>0.98918981481481483</v>
      </c>
      <c r="C11124" s="40">
        <v>3</v>
      </c>
      <c r="D11124" s="40" t="s">
        <v>651</v>
      </c>
      <c r="E11124" s="40">
        <v>127</v>
      </c>
      <c r="F11124" s="40" t="s">
        <v>642</v>
      </c>
    </row>
    <row r="11125" spans="1:6" x14ac:dyDescent="0.5">
      <c r="A11125" s="38">
        <v>43735</v>
      </c>
      <c r="B11125" s="39">
        <v>9.2013888888888892E-3</v>
      </c>
      <c r="C11125" s="40">
        <v>4</v>
      </c>
      <c r="D11125" s="40" t="s">
        <v>640</v>
      </c>
      <c r="E11125" s="40">
        <v>57</v>
      </c>
      <c r="F11125" s="40" t="s">
        <v>642</v>
      </c>
    </row>
    <row r="11126" spans="1:6" x14ac:dyDescent="0.5">
      <c r="A11126" s="38">
        <v>43735</v>
      </c>
      <c r="B11126" s="39">
        <v>1.9756944444444445E-2</v>
      </c>
      <c r="C11126" s="40">
        <v>4</v>
      </c>
      <c r="D11126" s="40" t="s">
        <v>645</v>
      </c>
      <c r="E11126" s="40">
        <v>52</v>
      </c>
      <c r="F11126" s="40" t="s">
        <v>646</v>
      </c>
    </row>
    <row r="11127" spans="1:6" x14ac:dyDescent="0.5">
      <c r="A11127" s="38">
        <v>43735</v>
      </c>
      <c r="B11127" s="39">
        <v>3.4131944444444444E-2</v>
      </c>
      <c r="C11127" s="40">
        <v>4</v>
      </c>
      <c r="D11127" s="40" t="s">
        <v>645</v>
      </c>
      <c r="E11127" s="40">
        <v>68</v>
      </c>
      <c r="F11127" s="40" t="s">
        <v>646</v>
      </c>
    </row>
    <row r="11128" spans="1:6" x14ac:dyDescent="0.5">
      <c r="A11128" s="38">
        <v>43735</v>
      </c>
      <c r="B11128" s="39">
        <v>4.4930555555555557E-2</v>
      </c>
      <c r="C11128" s="40">
        <v>4</v>
      </c>
      <c r="D11128" s="40" t="s">
        <v>640</v>
      </c>
      <c r="E11128" s="40">
        <v>46</v>
      </c>
      <c r="F11128" s="40" t="s">
        <v>646</v>
      </c>
    </row>
    <row r="11129" spans="1:6" x14ac:dyDescent="0.5">
      <c r="A11129" s="38">
        <v>43735</v>
      </c>
      <c r="B11129" s="39">
        <v>4.5995370370370374E-2</v>
      </c>
      <c r="C11129" s="40">
        <v>2</v>
      </c>
      <c r="D11129" s="40" t="s">
        <v>651</v>
      </c>
      <c r="E11129" s="40">
        <v>103</v>
      </c>
      <c r="F11129" s="40" t="s">
        <v>642</v>
      </c>
    </row>
    <row r="11130" spans="1:6" x14ac:dyDescent="0.5">
      <c r="A11130" s="38">
        <v>43735</v>
      </c>
      <c r="B11130" s="39">
        <v>6.1759259259259257E-2</v>
      </c>
      <c r="C11130" s="40">
        <v>3</v>
      </c>
      <c r="D11130" s="40" t="s">
        <v>651</v>
      </c>
      <c r="E11130" s="40">
        <v>109</v>
      </c>
      <c r="F11130" s="40" t="s">
        <v>642</v>
      </c>
    </row>
    <row r="11131" spans="1:6" x14ac:dyDescent="0.5">
      <c r="A11131" s="38">
        <v>43735</v>
      </c>
      <c r="B11131" s="39">
        <v>6.1782407407407404E-2</v>
      </c>
      <c r="C11131" s="40">
        <v>4</v>
      </c>
      <c r="D11131" s="40" t="s">
        <v>651</v>
      </c>
      <c r="E11131" s="40">
        <v>72</v>
      </c>
      <c r="F11131" s="40" t="s">
        <v>642</v>
      </c>
    </row>
    <row r="11132" spans="1:6" x14ac:dyDescent="0.5">
      <c r="A11132" s="38">
        <v>43735</v>
      </c>
      <c r="B11132" s="39">
        <v>6.3287037037037031E-2</v>
      </c>
      <c r="C11132" s="40">
        <v>4</v>
      </c>
      <c r="D11132" s="40" t="s">
        <v>651</v>
      </c>
      <c r="E11132" s="40">
        <v>62</v>
      </c>
      <c r="F11132" s="40" t="s">
        <v>642</v>
      </c>
    </row>
    <row r="11133" spans="1:6" x14ac:dyDescent="0.5">
      <c r="A11133" s="38">
        <v>43735</v>
      </c>
      <c r="B11133" s="39">
        <v>7.256944444444445E-2</v>
      </c>
      <c r="C11133" s="40">
        <v>3</v>
      </c>
      <c r="D11133" s="40" t="s">
        <v>645</v>
      </c>
      <c r="E11133" s="40">
        <v>81</v>
      </c>
      <c r="F11133" s="40" t="s">
        <v>646</v>
      </c>
    </row>
    <row r="11134" spans="1:6" x14ac:dyDescent="0.5">
      <c r="A11134" s="38">
        <v>43735</v>
      </c>
      <c r="B11134" s="39">
        <v>8.0358796296296289E-2</v>
      </c>
      <c r="C11134" s="40">
        <v>3</v>
      </c>
      <c r="D11134" s="40" t="s">
        <v>645</v>
      </c>
      <c r="E11134" s="40">
        <v>127</v>
      </c>
      <c r="F11134" s="40" t="s">
        <v>646</v>
      </c>
    </row>
    <row r="11135" spans="1:6" x14ac:dyDescent="0.5">
      <c r="A11135" s="38">
        <v>43735</v>
      </c>
      <c r="B11135" s="39">
        <v>8.0358796296296289E-2</v>
      </c>
      <c r="C11135" s="40">
        <v>4</v>
      </c>
      <c r="D11135" s="40" t="s">
        <v>640</v>
      </c>
      <c r="E11135" s="40">
        <v>47</v>
      </c>
      <c r="F11135" s="40" t="s">
        <v>641</v>
      </c>
    </row>
    <row r="11136" spans="1:6" x14ac:dyDescent="0.5">
      <c r="A11136" s="38">
        <v>43735</v>
      </c>
      <c r="B11136" s="39">
        <v>8.5972222222222228E-2</v>
      </c>
      <c r="C11136" s="40">
        <v>4</v>
      </c>
      <c r="D11136" s="40" t="s">
        <v>651</v>
      </c>
      <c r="E11136" s="40">
        <v>107</v>
      </c>
      <c r="F11136" s="40" t="s">
        <v>642</v>
      </c>
    </row>
    <row r="11137" spans="1:6" x14ac:dyDescent="0.5">
      <c r="A11137" s="38">
        <v>43735</v>
      </c>
      <c r="B11137" s="39">
        <v>0.10956018518518518</v>
      </c>
      <c r="C11137" s="40">
        <v>4</v>
      </c>
      <c r="D11137" s="40" t="s">
        <v>651</v>
      </c>
      <c r="E11137" s="40">
        <v>63</v>
      </c>
      <c r="F11137" s="40" t="s">
        <v>642</v>
      </c>
    </row>
    <row r="11138" spans="1:6" x14ac:dyDescent="0.5">
      <c r="A11138" s="38">
        <v>43735</v>
      </c>
      <c r="B11138" s="39">
        <v>0.11100694444444444</v>
      </c>
      <c r="C11138" s="40">
        <v>4</v>
      </c>
      <c r="D11138" s="40" t="s">
        <v>651</v>
      </c>
      <c r="E11138" s="40">
        <v>79</v>
      </c>
      <c r="F11138" s="40" t="s">
        <v>642</v>
      </c>
    </row>
    <row r="11139" spans="1:6" x14ac:dyDescent="0.5">
      <c r="A11139" s="38">
        <v>43735</v>
      </c>
      <c r="B11139" s="39">
        <v>0.11335648148148147</v>
      </c>
      <c r="C11139" s="40">
        <v>4</v>
      </c>
      <c r="D11139" s="40" t="s">
        <v>651</v>
      </c>
      <c r="E11139" s="40">
        <v>69</v>
      </c>
      <c r="F11139" s="40" t="s">
        <v>642</v>
      </c>
    </row>
    <row r="11140" spans="1:6" x14ac:dyDescent="0.5">
      <c r="A11140" s="38">
        <v>43735</v>
      </c>
      <c r="B11140" s="39">
        <v>0.13342592592592592</v>
      </c>
      <c r="C11140" s="40">
        <v>4</v>
      </c>
      <c r="D11140" s="40" t="s">
        <v>640</v>
      </c>
      <c r="E11140" s="40">
        <v>43</v>
      </c>
      <c r="F11140" s="40" t="s">
        <v>646</v>
      </c>
    </row>
    <row r="11141" spans="1:6" x14ac:dyDescent="0.5">
      <c r="A11141" s="38">
        <v>43735</v>
      </c>
      <c r="B11141" s="39">
        <v>0.14151620370370369</v>
      </c>
      <c r="C11141" s="40">
        <v>4</v>
      </c>
      <c r="D11141" s="40" t="s">
        <v>651</v>
      </c>
      <c r="E11141" s="40">
        <v>108</v>
      </c>
      <c r="F11141" s="40" t="s">
        <v>642</v>
      </c>
    </row>
    <row r="11142" spans="1:6" x14ac:dyDescent="0.5">
      <c r="A11142" s="38">
        <v>43735</v>
      </c>
      <c r="B11142" s="39">
        <v>0.14418981481481483</v>
      </c>
      <c r="C11142" s="40">
        <v>4</v>
      </c>
      <c r="D11142" s="40" t="s">
        <v>640</v>
      </c>
      <c r="E11142" s="40">
        <v>63</v>
      </c>
      <c r="F11142" s="40" t="s">
        <v>641</v>
      </c>
    </row>
    <row r="11143" spans="1:6" x14ac:dyDescent="0.5">
      <c r="A11143" s="38">
        <v>43735</v>
      </c>
      <c r="B11143" s="39">
        <v>0.14927083333333332</v>
      </c>
      <c r="C11143" s="40">
        <v>1</v>
      </c>
      <c r="D11143" s="40" t="s">
        <v>651</v>
      </c>
      <c r="E11143" s="40">
        <v>58</v>
      </c>
      <c r="F11143" s="40" t="s">
        <v>642</v>
      </c>
    </row>
    <row r="11144" spans="1:6" x14ac:dyDescent="0.5">
      <c r="A11144" s="38">
        <v>43735</v>
      </c>
      <c r="B11144" s="39">
        <v>0.1509375</v>
      </c>
      <c r="C11144" s="40">
        <v>4</v>
      </c>
      <c r="D11144" s="40" t="s">
        <v>640</v>
      </c>
      <c r="E11144" s="40">
        <v>52</v>
      </c>
      <c r="F11144" s="40" t="s">
        <v>641</v>
      </c>
    </row>
    <row r="11145" spans="1:6" x14ac:dyDescent="0.5">
      <c r="A11145" s="38">
        <v>43735</v>
      </c>
      <c r="B11145" s="39">
        <v>0.15134259259259258</v>
      </c>
      <c r="C11145" s="40">
        <v>3</v>
      </c>
      <c r="D11145" s="40" t="s">
        <v>645</v>
      </c>
      <c r="E11145" s="40">
        <v>95</v>
      </c>
      <c r="F11145" s="40" t="s">
        <v>646</v>
      </c>
    </row>
    <row r="11146" spans="1:6" x14ac:dyDescent="0.5">
      <c r="A11146" s="38">
        <v>43735</v>
      </c>
      <c r="B11146" s="39">
        <v>0.15252314814814816</v>
      </c>
      <c r="C11146" s="40">
        <v>4</v>
      </c>
      <c r="D11146" s="40" t="s">
        <v>651</v>
      </c>
      <c r="E11146" s="40">
        <v>65</v>
      </c>
      <c r="F11146" s="40" t="s">
        <v>642</v>
      </c>
    </row>
    <row r="11147" spans="1:6" x14ac:dyDescent="0.5">
      <c r="A11147" s="38">
        <v>43735</v>
      </c>
      <c r="B11147" s="39">
        <v>0.17343749999999999</v>
      </c>
      <c r="C11147" s="40">
        <v>1</v>
      </c>
      <c r="D11147" s="40" t="s">
        <v>651</v>
      </c>
      <c r="E11147" s="40">
        <v>127</v>
      </c>
      <c r="F11147" s="40" t="s">
        <v>642</v>
      </c>
    </row>
    <row r="11148" spans="1:6" x14ac:dyDescent="0.5">
      <c r="A11148" s="38">
        <v>43735</v>
      </c>
      <c r="B11148" s="39">
        <v>0.20306712962962961</v>
      </c>
      <c r="C11148" s="40">
        <v>4</v>
      </c>
      <c r="D11148" s="40" t="s">
        <v>651</v>
      </c>
      <c r="E11148" s="40">
        <v>110</v>
      </c>
      <c r="F11148" s="40" t="s">
        <v>642</v>
      </c>
    </row>
    <row r="11149" spans="1:6" x14ac:dyDescent="0.5">
      <c r="A11149" s="38">
        <v>43735</v>
      </c>
      <c r="B11149" s="39">
        <v>0.20331018518518518</v>
      </c>
      <c r="C11149" s="40">
        <v>4</v>
      </c>
      <c r="D11149" s="40" t="s">
        <v>651</v>
      </c>
      <c r="E11149" s="40">
        <v>68</v>
      </c>
      <c r="F11149" s="40" t="s">
        <v>642</v>
      </c>
    </row>
    <row r="11150" spans="1:6" x14ac:dyDescent="0.5">
      <c r="A11150" s="38">
        <v>43735</v>
      </c>
      <c r="B11150" s="39">
        <v>0.20983796296296298</v>
      </c>
      <c r="C11150" s="40">
        <v>4</v>
      </c>
      <c r="D11150" s="40" t="s">
        <v>645</v>
      </c>
      <c r="E11150" s="40">
        <v>84</v>
      </c>
      <c r="F11150" s="40" t="s">
        <v>646</v>
      </c>
    </row>
    <row r="11151" spans="1:6" x14ac:dyDescent="0.5">
      <c r="A11151" s="38">
        <v>43735</v>
      </c>
      <c r="B11151" s="39">
        <v>0.22548611111111114</v>
      </c>
      <c r="C11151" s="40">
        <v>1</v>
      </c>
      <c r="D11151" s="40" t="s">
        <v>640</v>
      </c>
      <c r="E11151" s="40">
        <v>81</v>
      </c>
      <c r="F11151" s="40" t="s">
        <v>642</v>
      </c>
    </row>
    <row r="11152" spans="1:6" x14ac:dyDescent="0.5">
      <c r="A11152" s="38">
        <v>43735</v>
      </c>
      <c r="B11152" s="39">
        <v>0.22633101851851853</v>
      </c>
      <c r="C11152" s="40">
        <v>4</v>
      </c>
      <c r="D11152" s="40" t="s">
        <v>640</v>
      </c>
      <c r="E11152" s="40">
        <v>82</v>
      </c>
      <c r="F11152" s="40" t="s">
        <v>641</v>
      </c>
    </row>
    <row r="11153" spans="1:6" x14ac:dyDescent="0.5">
      <c r="A11153" s="38">
        <v>43735</v>
      </c>
      <c r="B11153" s="39">
        <v>0.22901620370370371</v>
      </c>
      <c r="C11153" s="40">
        <v>3</v>
      </c>
      <c r="D11153" s="40" t="s">
        <v>651</v>
      </c>
      <c r="E11153" s="40">
        <v>102</v>
      </c>
      <c r="F11153" s="40" t="s">
        <v>642</v>
      </c>
    </row>
    <row r="11154" spans="1:6" x14ac:dyDescent="0.5">
      <c r="A11154" s="38">
        <v>43735</v>
      </c>
      <c r="B11154" s="39">
        <v>0.23049768518518518</v>
      </c>
      <c r="C11154" s="40">
        <v>4</v>
      </c>
      <c r="D11154" s="40" t="s">
        <v>651</v>
      </c>
      <c r="E11154" s="40">
        <v>70</v>
      </c>
      <c r="F11154" s="40" t="s">
        <v>642</v>
      </c>
    </row>
    <row r="11155" spans="1:6" x14ac:dyDescent="0.5">
      <c r="A11155" s="38">
        <v>43735</v>
      </c>
      <c r="B11155" s="39">
        <v>0.23112268518518519</v>
      </c>
      <c r="C11155" s="40">
        <v>3</v>
      </c>
      <c r="D11155" s="40" t="s">
        <v>645</v>
      </c>
      <c r="E11155" s="40">
        <v>80</v>
      </c>
      <c r="F11155" s="40" t="s">
        <v>646</v>
      </c>
    </row>
    <row r="11156" spans="1:6" x14ac:dyDescent="0.5">
      <c r="A11156" s="38">
        <v>43735</v>
      </c>
      <c r="B11156" s="39">
        <v>0.23177083333333334</v>
      </c>
      <c r="C11156" s="40">
        <v>3</v>
      </c>
      <c r="D11156" s="40" t="s">
        <v>651</v>
      </c>
      <c r="E11156" s="40">
        <v>127</v>
      </c>
      <c r="F11156" s="40" t="s">
        <v>642</v>
      </c>
    </row>
    <row r="11157" spans="1:6" x14ac:dyDescent="0.5">
      <c r="A11157" s="38">
        <v>43735</v>
      </c>
      <c r="B11157" s="39">
        <v>0.23393518518518519</v>
      </c>
      <c r="C11157" s="40">
        <v>4</v>
      </c>
      <c r="D11157" s="40" t="s">
        <v>640</v>
      </c>
      <c r="E11157" s="40">
        <v>45</v>
      </c>
      <c r="F11157" s="40" t="s">
        <v>641</v>
      </c>
    </row>
    <row r="11158" spans="1:6" x14ac:dyDescent="0.5">
      <c r="A11158" s="38">
        <v>43735</v>
      </c>
      <c r="B11158" s="39">
        <v>0.23405092592592591</v>
      </c>
      <c r="C11158" s="40">
        <v>1</v>
      </c>
      <c r="D11158" s="40" t="s">
        <v>651</v>
      </c>
      <c r="E11158" s="40">
        <v>126</v>
      </c>
      <c r="F11158" s="40" t="s">
        <v>642</v>
      </c>
    </row>
    <row r="11159" spans="1:6" x14ac:dyDescent="0.5">
      <c r="A11159" s="38">
        <v>43735</v>
      </c>
      <c r="B11159" s="39">
        <v>0.23655092592592594</v>
      </c>
      <c r="C11159" s="40">
        <v>4</v>
      </c>
      <c r="D11159" s="40" t="s">
        <v>640</v>
      </c>
      <c r="E11159" s="40">
        <v>54</v>
      </c>
      <c r="F11159" s="40" t="s">
        <v>641</v>
      </c>
    </row>
    <row r="11160" spans="1:6" x14ac:dyDescent="0.5">
      <c r="A11160" s="38">
        <v>43735</v>
      </c>
      <c r="B11160" s="39">
        <v>0.24059027777777778</v>
      </c>
      <c r="C11160" s="40">
        <v>4</v>
      </c>
      <c r="D11160" s="40" t="s">
        <v>640</v>
      </c>
      <c r="E11160" s="40">
        <v>42</v>
      </c>
      <c r="F11160" s="40" t="s">
        <v>646</v>
      </c>
    </row>
    <row r="11161" spans="1:6" x14ac:dyDescent="0.5">
      <c r="A11161" s="38">
        <v>43735</v>
      </c>
      <c r="B11161" s="39">
        <v>0.24119212962962963</v>
      </c>
      <c r="C11161" s="40">
        <v>2</v>
      </c>
      <c r="D11161" s="40" t="s">
        <v>651</v>
      </c>
      <c r="E11161" s="40">
        <v>116</v>
      </c>
      <c r="F11161" s="40" t="s">
        <v>642</v>
      </c>
    </row>
    <row r="11162" spans="1:6" x14ac:dyDescent="0.5">
      <c r="A11162" s="38">
        <v>43735</v>
      </c>
      <c r="B11162" s="39">
        <v>0.2457060185185185</v>
      </c>
      <c r="C11162" s="40">
        <v>3</v>
      </c>
      <c r="D11162" s="40" t="s">
        <v>640</v>
      </c>
      <c r="E11162" s="40">
        <v>72</v>
      </c>
      <c r="F11162" s="40" t="s">
        <v>641</v>
      </c>
    </row>
    <row r="11163" spans="1:6" x14ac:dyDescent="0.5">
      <c r="A11163" s="38">
        <v>43735</v>
      </c>
      <c r="B11163" s="39">
        <v>0.25096064814814817</v>
      </c>
      <c r="C11163" s="40">
        <v>1</v>
      </c>
      <c r="D11163" s="40" t="s">
        <v>645</v>
      </c>
      <c r="E11163" s="40">
        <v>71</v>
      </c>
      <c r="F11163" s="40" t="s">
        <v>646</v>
      </c>
    </row>
    <row r="11164" spans="1:6" x14ac:dyDescent="0.5">
      <c r="A11164" s="38">
        <v>43735</v>
      </c>
      <c r="B11164" s="39">
        <v>0.26311342592592596</v>
      </c>
      <c r="C11164" s="40">
        <v>2</v>
      </c>
      <c r="D11164" s="40" t="s">
        <v>640</v>
      </c>
      <c r="E11164" s="40">
        <v>100</v>
      </c>
      <c r="F11164" s="40" t="s">
        <v>641</v>
      </c>
    </row>
    <row r="11165" spans="1:6" x14ac:dyDescent="0.5">
      <c r="A11165" s="38">
        <v>43735</v>
      </c>
      <c r="B11165" s="39">
        <v>0.26665509259259262</v>
      </c>
      <c r="C11165" s="40">
        <v>2</v>
      </c>
      <c r="D11165" s="40" t="s">
        <v>640</v>
      </c>
      <c r="E11165" s="40">
        <v>127</v>
      </c>
      <c r="F11165" s="40" t="s">
        <v>642</v>
      </c>
    </row>
    <row r="11166" spans="1:6" x14ac:dyDescent="0.5">
      <c r="A11166" s="38">
        <v>43735</v>
      </c>
      <c r="B11166" s="39">
        <v>0.27111111111111114</v>
      </c>
      <c r="C11166" s="40">
        <v>4</v>
      </c>
      <c r="D11166" s="40" t="s">
        <v>651</v>
      </c>
      <c r="E11166" s="40">
        <v>97</v>
      </c>
      <c r="F11166" s="40" t="s">
        <v>642</v>
      </c>
    </row>
    <row r="11167" spans="1:6" x14ac:dyDescent="0.5">
      <c r="A11167" s="38">
        <v>43735</v>
      </c>
      <c r="B11167" s="39">
        <v>0.27710648148148148</v>
      </c>
      <c r="C11167" s="40">
        <v>1</v>
      </c>
      <c r="D11167" s="40" t="s">
        <v>640</v>
      </c>
      <c r="E11167" s="40">
        <v>43</v>
      </c>
      <c r="F11167" s="40" t="s">
        <v>641</v>
      </c>
    </row>
    <row r="11168" spans="1:6" x14ac:dyDescent="0.5">
      <c r="A11168" s="38">
        <v>43735</v>
      </c>
      <c r="B11168" s="39">
        <v>0.28369212962962964</v>
      </c>
      <c r="C11168" s="40">
        <v>4</v>
      </c>
      <c r="D11168" s="40" t="s">
        <v>640</v>
      </c>
      <c r="E11168" s="40">
        <v>55</v>
      </c>
      <c r="F11168" s="40" t="s">
        <v>641</v>
      </c>
    </row>
    <row r="11169" spans="1:6" x14ac:dyDescent="0.5">
      <c r="A11169" s="38">
        <v>43735</v>
      </c>
      <c r="B11169" s="39">
        <v>0.28747685185185184</v>
      </c>
      <c r="C11169" s="40">
        <v>4</v>
      </c>
      <c r="D11169" s="40" t="s">
        <v>640</v>
      </c>
      <c r="E11169" s="40">
        <v>54</v>
      </c>
      <c r="F11169" s="40" t="s">
        <v>642</v>
      </c>
    </row>
    <row r="11170" spans="1:6" x14ac:dyDescent="0.5">
      <c r="A11170" s="38">
        <v>43735</v>
      </c>
      <c r="B11170" s="39">
        <v>0.30016203703703703</v>
      </c>
      <c r="C11170" s="40">
        <v>4</v>
      </c>
      <c r="D11170" s="40" t="s">
        <v>651</v>
      </c>
      <c r="E11170" s="40">
        <v>54</v>
      </c>
      <c r="F11170" s="40" t="s">
        <v>642</v>
      </c>
    </row>
    <row r="11171" spans="1:6" x14ac:dyDescent="0.5">
      <c r="A11171" s="38">
        <v>43735</v>
      </c>
      <c r="B11171" s="39">
        <v>0.31336805555555552</v>
      </c>
      <c r="C11171" s="40">
        <v>4</v>
      </c>
      <c r="D11171" s="40" t="s">
        <v>651</v>
      </c>
      <c r="E11171" s="40">
        <v>61</v>
      </c>
      <c r="F11171" s="40" t="s">
        <v>642</v>
      </c>
    </row>
    <row r="11172" spans="1:6" x14ac:dyDescent="0.5">
      <c r="A11172" s="38">
        <v>43735</v>
      </c>
      <c r="B11172" s="39">
        <v>0.314537037037037</v>
      </c>
      <c r="C11172" s="40">
        <v>4</v>
      </c>
      <c r="D11172" s="40" t="s">
        <v>651</v>
      </c>
      <c r="E11172" s="40">
        <v>69</v>
      </c>
      <c r="F11172" s="40" t="s">
        <v>642</v>
      </c>
    </row>
    <row r="11173" spans="1:6" x14ac:dyDescent="0.5">
      <c r="A11173" s="38">
        <v>43735</v>
      </c>
      <c r="B11173" s="39">
        <v>0.33414351851851848</v>
      </c>
      <c r="C11173" s="40">
        <v>4</v>
      </c>
      <c r="D11173" s="40" t="s">
        <v>651</v>
      </c>
      <c r="E11173" s="40">
        <v>63</v>
      </c>
      <c r="F11173" s="40" t="s">
        <v>642</v>
      </c>
    </row>
    <row r="11174" spans="1:6" x14ac:dyDescent="0.5">
      <c r="A11174" s="38">
        <v>43735</v>
      </c>
      <c r="B11174" s="39">
        <v>0.33909722222222222</v>
      </c>
      <c r="C11174" s="40">
        <v>1</v>
      </c>
      <c r="D11174" s="40" t="s">
        <v>651</v>
      </c>
      <c r="E11174" s="40">
        <v>43</v>
      </c>
      <c r="F11174" s="40" t="s">
        <v>642</v>
      </c>
    </row>
    <row r="11175" spans="1:6" x14ac:dyDescent="0.5">
      <c r="A11175" s="38">
        <v>43735</v>
      </c>
      <c r="B11175" s="39">
        <v>0.35165509259259259</v>
      </c>
      <c r="C11175" s="40">
        <v>4</v>
      </c>
      <c r="D11175" s="40" t="s">
        <v>651</v>
      </c>
      <c r="E11175" s="40">
        <v>68</v>
      </c>
      <c r="F11175" s="40" t="s">
        <v>642</v>
      </c>
    </row>
    <row r="11176" spans="1:6" x14ac:dyDescent="0.5">
      <c r="A11176" s="38">
        <v>43735</v>
      </c>
      <c r="B11176" s="39">
        <v>0.35170138888888891</v>
      </c>
      <c r="C11176" s="40">
        <v>4</v>
      </c>
      <c r="D11176" s="40" t="s">
        <v>651</v>
      </c>
      <c r="E11176" s="40">
        <v>47</v>
      </c>
      <c r="F11176" s="40" t="s">
        <v>642</v>
      </c>
    </row>
    <row r="11177" spans="1:6" x14ac:dyDescent="0.5">
      <c r="A11177" s="38">
        <v>43735</v>
      </c>
      <c r="B11177" s="39">
        <v>0.36200231481481482</v>
      </c>
      <c r="C11177" s="40">
        <v>1</v>
      </c>
      <c r="D11177" s="40" t="s">
        <v>651</v>
      </c>
      <c r="E11177" s="40">
        <v>63</v>
      </c>
      <c r="F11177" s="40" t="s">
        <v>642</v>
      </c>
    </row>
    <row r="11178" spans="1:6" x14ac:dyDescent="0.5">
      <c r="A11178" s="38">
        <v>43735</v>
      </c>
      <c r="B11178" s="39">
        <v>0.36443287037037037</v>
      </c>
      <c r="C11178" s="40">
        <v>4</v>
      </c>
      <c r="D11178" s="40" t="s">
        <v>651</v>
      </c>
      <c r="E11178" s="40">
        <v>49</v>
      </c>
      <c r="F11178" s="40" t="s">
        <v>642</v>
      </c>
    </row>
    <row r="11179" spans="1:6" x14ac:dyDescent="0.5">
      <c r="A11179" s="38">
        <v>43735</v>
      </c>
      <c r="B11179" s="39">
        <v>0.38119212962962962</v>
      </c>
      <c r="C11179" s="40">
        <v>4</v>
      </c>
      <c r="D11179" s="40" t="s">
        <v>651</v>
      </c>
      <c r="E11179" s="40">
        <v>66</v>
      </c>
      <c r="F11179" s="40" t="s">
        <v>642</v>
      </c>
    </row>
    <row r="11180" spans="1:6" x14ac:dyDescent="0.5">
      <c r="A11180" s="38">
        <v>43735</v>
      </c>
      <c r="B11180" s="39">
        <v>0.38822916666666668</v>
      </c>
      <c r="C11180" s="40">
        <v>4</v>
      </c>
      <c r="D11180" s="40" t="s">
        <v>651</v>
      </c>
      <c r="E11180" s="40">
        <v>72</v>
      </c>
      <c r="F11180" s="40" t="s">
        <v>642</v>
      </c>
    </row>
    <row r="11181" spans="1:6" x14ac:dyDescent="0.5">
      <c r="A11181" s="38">
        <v>43735</v>
      </c>
      <c r="B11181" s="39">
        <v>0.39210648148148147</v>
      </c>
      <c r="C11181" s="40">
        <v>4</v>
      </c>
      <c r="D11181" s="40" t="s">
        <v>651</v>
      </c>
      <c r="E11181" s="40">
        <v>60</v>
      </c>
      <c r="F11181" s="40" t="s">
        <v>642</v>
      </c>
    </row>
    <row r="11182" spans="1:6" x14ac:dyDescent="0.5">
      <c r="A11182" s="38">
        <v>43735</v>
      </c>
      <c r="B11182" s="39">
        <v>0.39826388888888892</v>
      </c>
      <c r="C11182" s="40">
        <v>4</v>
      </c>
      <c r="D11182" s="40" t="s">
        <v>651</v>
      </c>
      <c r="E11182" s="40">
        <v>73</v>
      </c>
      <c r="F11182" s="40" t="s">
        <v>642</v>
      </c>
    </row>
    <row r="11183" spans="1:6" x14ac:dyDescent="0.5">
      <c r="A11183" s="38">
        <v>43735</v>
      </c>
      <c r="B11183" s="39">
        <v>0.39850694444444446</v>
      </c>
      <c r="C11183" s="40">
        <v>4</v>
      </c>
      <c r="D11183" s="40" t="s">
        <v>651</v>
      </c>
      <c r="E11183" s="40">
        <v>60</v>
      </c>
      <c r="F11183" s="40" t="s">
        <v>642</v>
      </c>
    </row>
    <row r="11184" spans="1:6" x14ac:dyDescent="0.5">
      <c r="A11184" s="38">
        <v>43735</v>
      </c>
      <c r="B11184" s="39">
        <v>0.40722222222222221</v>
      </c>
      <c r="C11184" s="40">
        <v>1</v>
      </c>
      <c r="D11184" s="40" t="s">
        <v>651</v>
      </c>
      <c r="E11184" s="40">
        <v>51</v>
      </c>
      <c r="F11184" s="40" t="s">
        <v>642</v>
      </c>
    </row>
    <row r="11185" spans="1:6" x14ac:dyDescent="0.5">
      <c r="A11185" s="38">
        <v>43735</v>
      </c>
      <c r="B11185" s="39">
        <v>0.41217592592592589</v>
      </c>
      <c r="C11185" s="40">
        <v>2</v>
      </c>
      <c r="D11185" s="40" t="s">
        <v>640</v>
      </c>
      <c r="E11185" s="40">
        <v>55</v>
      </c>
      <c r="F11185" s="40" t="s">
        <v>641</v>
      </c>
    </row>
    <row r="11186" spans="1:6" x14ac:dyDescent="0.5">
      <c r="A11186" s="38">
        <v>43735</v>
      </c>
      <c r="B11186" s="39">
        <v>0.41390046296296296</v>
      </c>
      <c r="C11186" s="40">
        <v>3</v>
      </c>
      <c r="D11186" s="40" t="s">
        <v>640</v>
      </c>
      <c r="E11186" s="40">
        <v>51</v>
      </c>
      <c r="F11186" s="40" t="s">
        <v>641</v>
      </c>
    </row>
    <row r="11187" spans="1:6" x14ac:dyDescent="0.5">
      <c r="A11187" s="38">
        <v>43735</v>
      </c>
      <c r="B11187" s="39">
        <v>0.41391203703703705</v>
      </c>
      <c r="C11187" s="40">
        <v>3</v>
      </c>
      <c r="D11187" s="40" t="s">
        <v>640</v>
      </c>
      <c r="E11187" s="40">
        <v>41</v>
      </c>
      <c r="F11187" s="40" t="s">
        <v>641</v>
      </c>
    </row>
    <row r="11188" spans="1:6" x14ac:dyDescent="0.5">
      <c r="A11188" s="38">
        <v>43735</v>
      </c>
      <c r="B11188" s="39">
        <v>0.41392361111111109</v>
      </c>
      <c r="C11188" s="40">
        <v>3</v>
      </c>
      <c r="D11188" s="40" t="s">
        <v>640</v>
      </c>
      <c r="E11188" s="40">
        <v>55</v>
      </c>
      <c r="F11188" s="40" t="s">
        <v>641</v>
      </c>
    </row>
    <row r="11189" spans="1:6" x14ac:dyDescent="0.5">
      <c r="A11189" s="38">
        <v>43735</v>
      </c>
      <c r="B11189" s="39">
        <v>0.41393518518518518</v>
      </c>
      <c r="C11189" s="40">
        <v>3</v>
      </c>
      <c r="D11189" s="40" t="s">
        <v>640</v>
      </c>
      <c r="E11189" s="40">
        <v>48</v>
      </c>
      <c r="F11189" s="40" t="s">
        <v>641</v>
      </c>
    </row>
    <row r="11190" spans="1:6" x14ac:dyDescent="0.5">
      <c r="A11190" s="38">
        <v>43735</v>
      </c>
      <c r="B11190" s="39">
        <v>0.41394675925925922</v>
      </c>
      <c r="C11190" s="40">
        <v>3</v>
      </c>
      <c r="D11190" s="40" t="s">
        <v>640</v>
      </c>
      <c r="E11190" s="40">
        <v>42</v>
      </c>
      <c r="F11190" s="40" t="s">
        <v>641</v>
      </c>
    </row>
    <row r="11191" spans="1:6" x14ac:dyDescent="0.5">
      <c r="A11191" s="38">
        <v>43735</v>
      </c>
      <c r="B11191" s="39">
        <v>0.41799768518518521</v>
      </c>
      <c r="C11191" s="40">
        <v>4</v>
      </c>
      <c r="D11191" s="40" t="s">
        <v>651</v>
      </c>
      <c r="E11191" s="40">
        <v>52</v>
      </c>
      <c r="F11191" s="40" t="s">
        <v>642</v>
      </c>
    </row>
    <row r="11192" spans="1:6" x14ac:dyDescent="0.5">
      <c r="A11192" s="38">
        <v>43735</v>
      </c>
      <c r="B11192" s="39">
        <v>0.42539351851851853</v>
      </c>
      <c r="C11192" s="40">
        <v>3</v>
      </c>
      <c r="D11192" s="40" t="s">
        <v>640</v>
      </c>
      <c r="E11192" s="40">
        <v>66</v>
      </c>
      <c r="F11192" s="40" t="s">
        <v>641</v>
      </c>
    </row>
    <row r="11193" spans="1:6" x14ac:dyDescent="0.5">
      <c r="A11193" s="38">
        <v>43735</v>
      </c>
      <c r="B11193" s="39">
        <v>0.42540509259259257</v>
      </c>
      <c r="C11193" s="40">
        <v>3</v>
      </c>
      <c r="D11193" s="40" t="s">
        <v>640</v>
      </c>
      <c r="E11193" s="40">
        <v>66</v>
      </c>
      <c r="F11193" s="40" t="s">
        <v>641</v>
      </c>
    </row>
    <row r="11194" spans="1:6" x14ac:dyDescent="0.5">
      <c r="A11194" s="38">
        <v>43735</v>
      </c>
      <c r="B11194" s="39">
        <v>0.42541666666666672</v>
      </c>
      <c r="C11194" s="40">
        <v>3</v>
      </c>
      <c r="D11194" s="40" t="s">
        <v>640</v>
      </c>
      <c r="E11194" s="40">
        <v>56</v>
      </c>
      <c r="F11194" s="40" t="s">
        <v>641</v>
      </c>
    </row>
    <row r="11195" spans="1:6" x14ac:dyDescent="0.5">
      <c r="A11195" s="38">
        <v>43735</v>
      </c>
      <c r="B11195" s="39">
        <v>0.4254398148148148</v>
      </c>
      <c r="C11195" s="40">
        <v>3</v>
      </c>
      <c r="D11195" s="40" t="s">
        <v>640</v>
      </c>
      <c r="E11195" s="40">
        <v>41</v>
      </c>
      <c r="F11195" s="40" t="s">
        <v>641</v>
      </c>
    </row>
    <row r="11196" spans="1:6" x14ac:dyDescent="0.5">
      <c r="A11196" s="38">
        <v>43735</v>
      </c>
      <c r="B11196" s="39">
        <v>0.4380208333333333</v>
      </c>
      <c r="C11196" s="40">
        <v>4</v>
      </c>
      <c r="D11196" s="40" t="s">
        <v>645</v>
      </c>
      <c r="E11196" s="40">
        <v>45</v>
      </c>
      <c r="F11196" s="40" t="s">
        <v>646</v>
      </c>
    </row>
    <row r="11197" spans="1:6" x14ac:dyDescent="0.5">
      <c r="A11197" s="38">
        <v>43735</v>
      </c>
      <c r="B11197" s="39">
        <v>0.44833333333333331</v>
      </c>
      <c r="C11197" s="40">
        <v>1</v>
      </c>
      <c r="D11197" s="40" t="s">
        <v>640</v>
      </c>
      <c r="E11197" s="40">
        <v>55</v>
      </c>
      <c r="F11197" s="40" t="s">
        <v>642</v>
      </c>
    </row>
    <row r="11198" spans="1:6" x14ac:dyDescent="0.5">
      <c r="A11198" s="38">
        <v>43735</v>
      </c>
      <c r="B11198" s="39">
        <v>0.4503240740740741</v>
      </c>
      <c r="C11198" s="40">
        <v>2</v>
      </c>
      <c r="D11198" s="40" t="s">
        <v>640</v>
      </c>
      <c r="E11198" s="40">
        <v>48</v>
      </c>
      <c r="F11198" s="40" t="s">
        <v>642</v>
      </c>
    </row>
    <row r="11199" spans="1:6" x14ac:dyDescent="0.5">
      <c r="A11199" s="38">
        <v>43735</v>
      </c>
      <c r="B11199" s="39">
        <v>0.45806712962962964</v>
      </c>
      <c r="C11199" s="40">
        <v>4</v>
      </c>
      <c r="D11199" s="40" t="s">
        <v>640</v>
      </c>
      <c r="E11199" s="40">
        <v>43</v>
      </c>
      <c r="F11199" s="40" t="s">
        <v>641</v>
      </c>
    </row>
    <row r="11200" spans="1:6" x14ac:dyDescent="0.5">
      <c r="A11200" s="38">
        <v>43735</v>
      </c>
      <c r="B11200" s="39">
        <v>0.45854166666666668</v>
      </c>
      <c r="C11200" s="40">
        <v>1</v>
      </c>
      <c r="D11200" s="40" t="s">
        <v>640</v>
      </c>
      <c r="E11200" s="40">
        <v>41</v>
      </c>
      <c r="F11200" s="40" t="s">
        <v>641</v>
      </c>
    </row>
    <row r="11201" spans="1:6" x14ac:dyDescent="0.5">
      <c r="A11201" s="38">
        <v>43735</v>
      </c>
      <c r="B11201" s="39">
        <v>0.45855324074074072</v>
      </c>
      <c r="C11201" s="40">
        <v>1</v>
      </c>
      <c r="D11201" s="40" t="s">
        <v>640</v>
      </c>
      <c r="E11201" s="40">
        <v>50</v>
      </c>
      <c r="F11201" s="40" t="s">
        <v>641</v>
      </c>
    </row>
    <row r="11202" spans="1:6" x14ac:dyDescent="0.5">
      <c r="A11202" s="38">
        <v>43735</v>
      </c>
      <c r="B11202" s="39">
        <v>0.45856481481481487</v>
      </c>
      <c r="C11202" s="40">
        <v>1</v>
      </c>
      <c r="D11202" s="40" t="s">
        <v>640</v>
      </c>
      <c r="E11202" s="40">
        <v>45</v>
      </c>
      <c r="F11202" s="40" t="s">
        <v>641</v>
      </c>
    </row>
    <row r="11203" spans="1:6" x14ac:dyDescent="0.5">
      <c r="A11203" s="38">
        <v>43735</v>
      </c>
      <c r="B11203" s="39">
        <v>0.45857638888888891</v>
      </c>
      <c r="C11203" s="40">
        <v>1</v>
      </c>
      <c r="D11203" s="40" t="s">
        <v>640</v>
      </c>
      <c r="E11203" s="40">
        <v>46</v>
      </c>
      <c r="F11203" s="40" t="s">
        <v>641</v>
      </c>
    </row>
    <row r="11204" spans="1:6" x14ac:dyDescent="0.5">
      <c r="A11204" s="38">
        <v>43735</v>
      </c>
      <c r="B11204" s="39">
        <v>0.4670023148148148</v>
      </c>
      <c r="C11204" s="40">
        <v>4</v>
      </c>
      <c r="D11204" s="40" t="s">
        <v>651</v>
      </c>
      <c r="E11204" s="40">
        <v>62</v>
      </c>
      <c r="F11204" s="40" t="s">
        <v>642</v>
      </c>
    </row>
    <row r="11205" spans="1:6" x14ac:dyDescent="0.5">
      <c r="A11205" s="38">
        <v>43735</v>
      </c>
      <c r="B11205" s="39">
        <v>0.46993055555555552</v>
      </c>
      <c r="C11205" s="40">
        <v>2</v>
      </c>
      <c r="D11205" s="40" t="s">
        <v>640</v>
      </c>
      <c r="E11205" s="40">
        <v>52</v>
      </c>
      <c r="F11205" s="40" t="s">
        <v>646</v>
      </c>
    </row>
    <row r="11206" spans="1:6" x14ac:dyDescent="0.5">
      <c r="A11206" s="38">
        <v>43735</v>
      </c>
      <c r="B11206" s="39">
        <v>0.47245370370370371</v>
      </c>
      <c r="C11206" s="40">
        <v>1</v>
      </c>
      <c r="D11206" s="40" t="s">
        <v>640</v>
      </c>
      <c r="E11206" s="40">
        <v>41</v>
      </c>
      <c r="F11206" s="40" t="s">
        <v>641</v>
      </c>
    </row>
    <row r="11207" spans="1:6" x14ac:dyDescent="0.5">
      <c r="A11207" s="38">
        <v>43735</v>
      </c>
      <c r="B11207" s="39">
        <v>0.4724652777777778</v>
      </c>
      <c r="C11207" s="40">
        <v>1</v>
      </c>
      <c r="D11207" s="40" t="s">
        <v>640</v>
      </c>
      <c r="E11207" s="40">
        <v>54</v>
      </c>
      <c r="F11207" s="40" t="s">
        <v>641</v>
      </c>
    </row>
    <row r="11208" spans="1:6" x14ac:dyDescent="0.5">
      <c r="A11208" s="38">
        <v>43735</v>
      </c>
      <c r="B11208" s="39">
        <v>0.47247685185185184</v>
      </c>
      <c r="C11208" s="40">
        <v>1</v>
      </c>
      <c r="D11208" s="40" t="s">
        <v>640</v>
      </c>
      <c r="E11208" s="40">
        <v>50</v>
      </c>
      <c r="F11208" s="40" t="s">
        <v>641</v>
      </c>
    </row>
    <row r="11209" spans="1:6" x14ac:dyDescent="0.5">
      <c r="A11209" s="38">
        <v>43735</v>
      </c>
      <c r="B11209" s="39">
        <v>0.47249999999999998</v>
      </c>
      <c r="C11209" s="40">
        <v>1</v>
      </c>
      <c r="D11209" s="40" t="s">
        <v>640</v>
      </c>
      <c r="E11209" s="40">
        <v>54</v>
      </c>
      <c r="F11209" s="40" t="s">
        <v>641</v>
      </c>
    </row>
    <row r="11210" spans="1:6" x14ac:dyDescent="0.5">
      <c r="A11210" s="38">
        <v>43735</v>
      </c>
      <c r="B11210" s="39">
        <v>0.47251157407407413</v>
      </c>
      <c r="C11210" s="40">
        <v>1</v>
      </c>
      <c r="D11210" s="40" t="s">
        <v>640</v>
      </c>
      <c r="E11210" s="40">
        <v>54</v>
      </c>
      <c r="F11210" s="40" t="s">
        <v>641</v>
      </c>
    </row>
    <row r="11211" spans="1:6" x14ac:dyDescent="0.5">
      <c r="A11211" s="38">
        <v>43735</v>
      </c>
      <c r="B11211" s="39">
        <v>0.52613425925925927</v>
      </c>
      <c r="C11211" s="40">
        <v>4</v>
      </c>
      <c r="D11211" s="40" t="s">
        <v>651</v>
      </c>
      <c r="E11211" s="40">
        <v>67</v>
      </c>
      <c r="F11211" s="40" t="s">
        <v>642</v>
      </c>
    </row>
    <row r="11212" spans="1:6" x14ac:dyDescent="0.5">
      <c r="A11212" s="38">
        <v>43735</v>
      </c>
      <c r="B11212" s="39">
        <v>0.53131944444444446</v>
      </c>
      <c r="C11212" s="40">
        <v>3</v>
      </c>
      <c r="D11212" s="40" t="s">
        <v>640</v>
      </c>
      <c r="E11212" s="40">
        <v>38</v>
      </c>
      <c r="F11212" s="40" t="s">
        <v>641</v>
      </c>
    </row>
    <row r="11213" spans="1:6" x14ac:dyDescent="0.5">
      <c r="A11213" s="38">
        <v>43735</v>
      </c>
      <c r="B11213" s="39">
        <v>0.53378472222222217</v>
      </c>
      <c r="C11213" s="40">
        <v>1</v>
      </c>
      <c r="D11213" s="40" t="s">
        <v>651</v>
      </c>
      <c r="E11213" s="40">
        <v>57</v>
      </c>
      <c r="F11213" s="40" t="s">
        <v>642</v>
      </c>
    </row>
    <row r="11214" spans="1:6" x14ac:dyDescent="0.5">
      <c r="A11214" s="38">
        <v>43735</v>
      </c>
      <c r="B11214" s="39">
        <v>0.55063657407407407</v>
      </c>
      <c r="C11214" s="40">
        <v>4</v>
      </c>
      <c r="D11214" s="40" t="s">
        <v>651</v>
      </c>
      <c r="E11214" s="40">
        <v>50</v>
      </c>
      <c r="F11214" s="40" t="s">
        <v>642</v>
      </c>
    </row>
    <row r="11215" spans="1:6" x14ac:dyDescent="0.5">
      <c r="A11215" s="38">
        <v>43735</v>
      </c>
      <c r="B11215" s="39">
        <v>0.57859953703703704</v>
      </c>
      <c r="C11215" s="40">
        <v>2</v>
      </c>
      <c r="D11215" s="40" t="s">
        <v>640</v>
      </c>
      <c r="E11215" s="40">
        <v>48</v>
      </c>
      <c r="F11215" s="40" t="s">
        <v>642</v>
      </c>
    </row>
    <row r="11216" spans="1:6" x14ac:dyDescent="0.5">
      <c r="A11216" s="38">
        <v>43735</v>
      </c>
      <c r="B11216" s="39">
        <v>0.5848726851851852</v>
      </c>
      <c r="C11216" s="40">
        <v>4</v>
      </c>
      <c r="D11216" s="40" t="s">
        <v>651</v>
      </c>
      <c r="E11216" s="40">
        <v>65</v>
      </c>
      <c r="F11216" s="40" t="s">
        <v>642</v>
      </c>
    </row>
    <row r="11217" spans="1:6" x14ac:dyDescent="0.5">
      <c r="A11217" s="38">
        <v>43735</v>
      </c>
      <c r="B11217" s="39">
        <v>0.59244212962962961</v>
      </c>
      <c r="C11217" s="40">
        <v>4</v>
      </c>
      <c r="D11217" s="40" t="s">
        <v>651</v>
      </c>
      <c r="E11217" s="40">
        <v>85</v>
      </c>
      <c r="F11217" s="40" t="s">
        <v>642</v>
      </c>
    </row>
    <row r="11218" spans="1:6" x14ac:dyDescent="0.5">
      <c r="A11218" s="38">
        <v>43735</v>
      </c>
      <c r="B11218" s="39">
        <v>0.5935300925925926</v>
      </c>
      <c r="C11218" s="40">
        <v>4</v>
      </c>
      <c r="D11218" s="40" t="s">
        <v>651</v>
      </c>
      <c r="E11218" s="40">
        <v>65</v>
      </c>
      <c r="F11218" s="40" t="s">
        <v>642</v>
      </c>
    </row>
    <row r="11219" spans="1:6" x14ac:dyDescent="0.5">
      <c r="A11219" s="38">
        <v>43735</v>
      </c>
      <c r="B11219" s="39">
        <v>0.60354166666666664</v>
      </c>
      <c r="C11219" s="40">
        <v>1</v>
      </c>
      <c r="D11219" s="40" t="s">
        <v>640</v>
      </c>
      <c r="E11219" s="40">
        <v>47</v>
      </c>
      <c r="F11219" s="40" t="s">
        <v>641</v>
      </c>
    </row>
    <row r="11220" spans="1:6" x14ac:dyDescent="0.5">
      <c r="A11220" s="38">
        <v>43735</v>
      </c>
      <c r="B11220" s="39">
        <v>0.60356481481481483</v>
      </c>
      <c r="C11220" s="40">
        <v>1</v>
      </c>
      <c r="D11220" s="40" t="s">
        <v>640</v>
      </c>
      <c r="E11220" s="40">
        <v>39</v>
      </c>
      <c r="F11220" s="40" t="s">
        <v>641</v>
      </c>
    </row>
    <row r="11221" spans="1:6" x14ac:dyDescent="0.5">
      <c r="A11221" s="38">
        <v>43735</v>
      </c>
      <c r="B11221" s="39">
        <v>0.60357638888888887</v>
      </c>
      <c r="C11221" s="40">
        <v>1</v>
      </c>
      <c r="D11221" s="40" t="s">
        <v>640</v>
      </c>
      <c r="E11221" s="40">
        <v>48</v>
      </c>
      <c r="F11221" s="40" t="s">
        <v>641</v>
      </c>
    </row>
    <row r="11222" spans="1:6" x14ac:dyDescent="0.5">
      <c r="A11222" s="38">
        <v>43735</v>
      </c>
      <c r="B11222" s="39">
        <v>0.60501157407407413</v>
      </c>
      <c r="C11222" s="40">
        <v>4</v>
      </c>
      <c r="D11222" s="40" t="s">
        <v>640</v>
      </c>
      <c r="E11222" s="40">
        <v>63</v>
      </c>
      <c r="F11222" s="40" t="s">
        <v>642</v>
      </c>
    </row>
    <row r="11223" spans="1:6" x14ac:dyDescent="0.5">
      <c r="A11223" s="38">
        <v>43735</v>
      </c>
      <c r="B11223" s="39">
        <v>0.60528935185185184</v>
      </c>
      <c r="C11223" s="40">
        <v>4</v>
      </c>
      <c r="D11223" s="40" t="s">
        <v>651</v>
      </c>
      <c r="E11223" s="40">
        <v>57</v>
      </c>
      <c r="F11223" s="40" t="s">
        <v>642</v>
      </c>
    </row>
    <row r="11224" spans="1:6" x14ac:dyDescent="0.5">
      <c r="A11224" s="38">
        <v>43735</v>
      </c>
      <c r="B11224" s="39">
        <v>0.60592592592592587</v>
      </c>
      <c r="C11224" s="40">
        <v>4</v>
      </c>
      <c r="D11224" s="40" t="s">
        <v>651</v>
      </c>
      <c r="E11224" s="40">
        <v>59</v>
      </c>
      <c r="F11224" s="40" t="s">
        <v>642</v>
      </c>
    </row>
    <row r="11225" spans="1:6" x14ac:dyDescent="0.5">
      <c r="A11225" s="38">
        <v>43735</v>
      </c>
      <c r="B11225" s="39">
        <v>0.61894675925925924</v>
      </c>
      <c r="C11225" s="40">
        <v>4</v>
      </c>
      <c r="D11225" s="40" t="s">
        <v>651</v>
      </c>
      <c r="E11225" s="40">
        <v>64</v>
      </c>
      <c r="F11225" s="40" t="s">
        <v>642</v>
      </c>
    </row>
    <row r="11226" spans="1:6" x14ac:dyDescent="0.5">
      <c r="A11226" s="38">
        <v>43735</v>
      </c>
      <c r="B11226" s="39">
        <v>0.61896990740740743</v>
      </c>
      <c r="C11226" s="40">
        <v>4</v>
      </c>
      <c r="D11226" s="40" t="s">
        <v>651</v>
      </c>
      <c r="E11226" s="40">
        <v>69</v>
      </c>
      <c r="F11226" s="40" t="s">
        <v>642</v>
      </c>
    </row>
    <row r="11227" spans="1:6" x14ac:dyDescent="0.5">
      <c r="A11227" s="38">
        <v>43735</v>
      </c>
      <c r="B11227" s="39">
        <v>0.61936342592592586</v>
      </c>
      <c r="C11227" s="40">
        <v>1</v>
      </c>
      <c r="D11227" s="40" t="s">
        <v>640</v>
      </c>
      <c r="E11227" s="40">
        <v>43</v>
      </c>
      <c r="F11227" s="40" t="s">
        <v>641</v>
      </c>
    </row>
    <row r="11228" spans="1:6" x14ac:dyDescent="0.5">
      <c r="A11228" s="38">
        <v>43735</v>
      </c>
      <c r="B11228" s="39">
        <v>0.62715277777777778</v>
      </c>
      <c r="C11228" s="40">
        <v>4</v>
      </c>
      <c r="D11228" s="40" t="s">
        <v>651</v>
      </c>
      <c r="E11228" s="40">
        <v>65</v>
      </c>
      <c r="F11228" s="40" t="s">
        <v>642</v>
      </c>
    </row>
    <row r="11229" spans="1:6" x14ac:dyDescent="0.5">
      <c r="A11229" s="38">
        <v>43735</v>
      </c>
      <c r="B11229" s="39">
        <v>0.63767361111111109</v>
      </c>
      <c r="C11229" s="40">
        <v>1</v>
      </c>
      <c r="D11229" s="40" t="s">
        <v>651</v>
      </c>
      <c r="E11229" s="40">
        <v>78</v>
      </c>
      <c r="F11229" s="40" t="s">
        <v>642</v>
      </c>
    </row>
    <row r="11230" spans="1:6" x14ac:dyDescent="0.5">
      <c r="A11230" s="38">
        <v>43735</v>
      </c>
      <c r="B11230" s="39">
        <v>0.63922453703703697</v>
      </c>
      <c r="C11230" s="40">
        <v>4</v>
      </c>
      <c r="D11230" s="40" t="s">
        <v>651</v>
      </c>
      <c r="E11230" s="40">
        <v>70</v>
      </c>
      <c r="F11230" s="40" t="s">
        <v>642</v>
      </c>
    </row>
    <row r="11231" spans="1:6" x14ac:dyDescent="0.5">
      <c r="A11231" s="38">
        <v>43735</v>
      </c>
      <c r="B11231" s="39">
        <v>0.64504629629629628</v>
      </c>
      <c r="C11231" s="40">
        <v>2</v>
      </c>
      <c r="D11231" s="40" t="s">
        <v>640</v>
      </c>
      <c r="E11231" s="40">
        <v>43</v>
      </c>
      <c r="F11231" s="40" t="s">
        <v>641</v>
      </c>
    </row>
    <row r="11232" spans="1:6" x14ac:dyDescent="0.5">
      <c r="A11232" s="38">
        <v>43735</v>
      </c>
      <c r="B11232" s="39">
        <v>0.64517361111111116</v>
      </c>
      <c r="C11232" s="40">
        <v>4</v>
      </c>
      <c r="D11232" s="40" t="s">
        <v>651</v>
      </c>
      <c r="E11232" s="40">
        <v>66</v>
      </c>
      <c r="F11232" s="40" t="s">
        <v>642</v>
      </c>
    </row>
    <row r="11233" spans="1:6" x14ac:dyDescent="0.5">
      <c r="A11233" s="38">
        <v>43735</v>
      </c>
      <c r="B11233" s="39">
        <v>0.64822916666666663</v>
      </c>
      <c r="C11233" s="40">
        <v>2</v>
      </c>
      <c r="D11233" s="40" t="s">
        <v>640</v>
      </c>
      <c r="E11233" s="40">
        <v>41</v>
      </c>
      <c r="F11233" s="40" t="s">
        <v>642</v>
      </c>
    </row>
    <row r="11234" spans="1:6" x14ac:dyDescent="0.5">
      <c r="A11234" s="38">
        <v>43735</v>
      </c>
      <c r="B11234" s="39">
        <v>0.65096064814814814</v>
      </c>
      <c r="C11234" s="40">
        <v>4</v>
      </c>
      <c r="D11234" s="40" t="s">
        <v>651</v>
      </c>
      <c r="E11234" s="40">
        <v>38</v>
      </c>
      <c r="F11234" s="40" t="s">
        <v>642</v>
      </c>
    </row>
    <row r="11235" spans="1:6" x14ac:dyDescent="0.5">
      <c r="A11235" s="38">
        <v>43735</v>
      </c>
      <c r="B11235" s="39">
        <v>0.65140046296296295</v>
      </c>
      <c r="C11235" s="40">
        <v>4</v>
      </c>
      <c r="D11235" s="40" t="s">
        <v>651</v>
      </c>
      <c r="E11235" s="40">
        <v>69</v>
      </c>
      <c r="F11235" s="40" t="s">
        <v>642</v>
      </c>
    </row>
    <row r="11236" spans="1:6" x14ac:dyDescent="0.5">
      <c r="A11236" s="38">
        <v>43735</v>
      </c>
      <c r="B11236" s="39">
        <v>0.67609953703703696</v>
      </c>
      <c r="C11236" s="40">
        <v>1</v>
      </c>
      <c r="D11236" s="40" t="s">
        <v>651</v>
      </c>
      <c r="E11236" s="40">
        <v>70</v>
      </c>
      <c r="F11236" s="40" t="s">
        <v>642</v>
      </c>
    </row>
    <row r="11237" spans="1:6" x14ac:dyDescent="0.5">
      <c r="A11237" s="38">
        <v>43735</v>
      </c>
      <c r="B11237" s="39">
        <v>0.67724537037037036</v>
      </c>
      <c r="C11237" s="40">
        <v>2</v>
      </c>
      <c r="D11237" s="40" t="s">
        <v>651</v>
      </c>
      <c r="E11237" s="40">
        <v>61</v>
      </c>
      <c r="F11237" s="40" t="s">
        <v>642</v>
      </c>
    </row>
    <row r="11238" spans="1:6" x14ac:dyDescent="0.5">
      <c r="A11238" s="38">
        <v>43735</v>
      </c>
      <c r="B11238" s="39">
        <v>0.68503472222222228</v>
      </c>
      <c r="C11238" s="40">
        <v>1</v>
      </c>
      <c r="D11238" s="40" t="s">
        <v>640</v>
      </c>
      <c r="E11238" s="40">
        <v>41</v>
      </c>
      <c r="F11238" s="40" t="s">
        <v>641</v>
      </c>
    </row>
    <row r="11239" spans="1:6" x14ac:dyDescent="0.5">
      <c r="A11239" s="38">
        <v>43735</v>
      </c>
      <c r="B11239" s="39">
        <v>0.68505787037037036</v>
      </c>
      <c r="C11239" s="40">
        <v>1</v>
      </c>
      <c r="D11239" s="40" t="s">
        <v>640</v>
      </c>
      <c r="E11239" s="40">
        <v>38</v>
      </c>
      <c r="F11239" s="40" t="s">
        <v>641</v>
      </c>
    </row>
    <row r="11240" spans="1:6" x14ac:dyDescent="0.5">
      <c r="A11240" s="38">
        <v>43735</v>
      </c>
      <c r="B11240" s="39">
        <v>0.68508101851851855</v>
      </c>
      <c r="C11240" s="40">
        <v>1</v>
      </c>
      <c r="D11240" s="40" t="s">
        <v>640</v>
      </c>
      <c r="E11240" s="40">
        <v>41</v>
      </c>
      <c r="F11240" s="40" t="s">
        <v>641</v>
      </c>
    </row>
    <row r="11241" spans="1:6" x14ac:dyDescent="0.5">
      <c r="A11241" s="38">
        <v>43735</v>
      </c>
      <c r="B11241" s="39">
        <v>0.6850925925925927</v>
      </c>
      <c r="C11241" s="40">
        <v>1</v>
      </c>
      <c r="D11241" s="40" t="s">
        <v>640</v>
      </c>
      <c r="E11241" s="40">
        <v>43</v>
      </c>
      <c r="F11241" s="40" t="s">
        <v>641</v>
      </c>
    </row>
    <row r="11242" spans="1:6" x14ac:dyDescent="0.5">
      <c r="A11242" s="38">
        <v>43735</v>
      </c>
      <c r="B11242" s="39">
        <v>0.68765046296296306</v>
      </c>
      <c r="C11242" s="40">
        <v>4</v>
      </c>
      <c r="D11242" s="40" t="s">
        <v>651</v>
      </c>
      <c r="E11242" s="40">
        <v>62</v>
      </c>
      <c r="F11242" s="40" t="s">
        <v>642</v>
      </c>
    </row>
    <row r="11243" spans="1:6" x14ac:dyDescent="0.5">
      <c r="A11243" s="38">
        <v>43735</v>
      </c>
      <c r="B11243" s="39">
        <v>0.69221064814814814</v>
      </c>
      <c r="C11243" s="40">
        <v>2</v>
      </c>
      <c r="D11243" s="40" t="s">
        <v>640</v>
      </c>
      <c r="E11243" s="40">
        <v>51</v>
      </c>
      <c r="F11243" s="40" t="s">
        <v>642</v>
      </c>
    </row>
    <row r="11244" spans="1:6" x14ac:dyDescent="0.5">
      <c r="A11244" s="38">
        <v>43735</v>
      </c>
      <c r="B11244" s="39">
        <v>0.69998842592592592</v>
      </c>
      <c r="C11244" s="40">
        <v>4</v>
      </c>
      <c r="D11244" s="40" t="s">
        <v>651</v>
      </c>
      <c r="E11244" s="40">
        <v>73</v>
      </c>
      <c r="F11244" s="40" t="s">
        <v>642</v>
      </c>
    </row>
    <row r="11245" spans="1:6" x14ac:dyDescent="0.5">
      <c r="A11245" s="38">
        <v>43735</v>
      </c>
      <c r="B11245" s="39">
        <v>0.70197916666666671</v>
      </c>
      <c r="C11245" s="40">
        <v>4</v>
      </c>
      <c r="D11245" s="40" t="s">
        <v>651</v>
      </c>
      <c r="E11245" s="40">
        <v>62</v>
      </c>
      <c r="F11245" s="40" t="s">
        <v>642</v>
      </c>
    </row>
    <row r="11246" spans="1:6" x14ac:dyDescent="0.5">
      <c r="A11246" s="38">
        <v>43735</v>
      </c>
      <c r="B11246" s="39">
        <v>0.70233796296296302</v>
      </c>
      <c r="C11246" s="40">
        <v>2</v>
      </c>
      <c r="D11246" s="40" t="s">
        <v>651</v>
      </c>
      <c r="E11246" s="40">
        <v>56</v>
      </c>
      <c r="F11246" s="40" t="s">
        <v>642</v>
      </c>
    </row>
    <row r="11247" spans="1:6" x14ac:dyDescent="0.5">
      <c r="A11247" s="38">
        <v>43735</v>
      </c>
      <c r="B11247" s="39">
        <v>0.7026041666666667</v>
      </c>
      <c r="C11247" s="40">
        <v>4</v>
      </c>
      <c r="D11247" s="40" t="s">
        <v>651</v>
      </c>
      <c r="E11247" s="40">
        <v>74</v>
      </c>
      <c r="F11247" s="40" t="s">
        <v>642</v>
      </c>
    </row>
    <row r="11248" spans="1:6" x14ac:dyDescent="0.5">
      <c r="A11248" s="38">
        <v>43735</v>
      </c>
      <c r="B11248" s="39">
        <v>0.70412037037037034</v>
      </c>
      <c r="C11248" s="40">
        <v>4</v>
      </c>
      <c r="D11248" s="40" t="s">
        <v>651</v>
      </c>
      <c r="E11248" s="40">
        <v>127</v>
      </c>
      <c r="F11248" s="40" t="s">
        <v>642</v>
      </c>
    </row>
    <row r="11249" spans="1:6" x14ac:dyDescent="0.5">
      <c r="A11249" s="38">
        <v>43735</v>
      </c>
      <c r="B11249" s="39">
        <v>0.70876157407407403</v>
      </c>
      <c r="C11249" s="40">
        <v>1</v>
      </c>
      <c r="D11249" s="40" t="s">
        <v>640</v>
      </c>
      <c r="E11249" s="40">
        <v>40</v>
      </c>
      <c r="F11249" s="40" t="s">
        <v>642</v>
      </c>
    </row>
    <row r="11250" spans="1:6" x14ac:dyDescent="0.5">
      <c r="A11250" s="38">
        <v>43735</v>
      </c>
      <c r="B11250" s="39">
        <v>0.709050925925926</v>
      </c>
      <c r="C11250" s="40">
        <v>4</v>
      </c>
      <c r="D11250" s="40" t="s">
        <v>640</v>
      </c>
      <c r="E11250" s="40">
        <v>57</v>
      </c>
      <c r="F11250" s="40" t="s">
        <v>641</v>
      </c>
    </row>
    <row r="11251" spans="1:6" x14ac:dyDescent="0.5">
      <c r="A11251" s="38">
        <v>43735</v>
      </c>
      <c r="B11251" s="39">
        <v>0.70973379629629629</v>
      </c>
      <c r="C11251" s="40">
        <v>4</v>
      </c>
      <c r="D11251" s="40" t="s">
        <v>651</v>
      </c>
      <c r="E11251" s="40">
        <v>73</v>
      </c>
      <c r="F11251" s="40" t="s">
        <v>642</v>
      </c>
    </row>
    <row r="11252" spans="1:6" x14ac:dyDescent="0.5">
      <c r="A11252" s="38">
        <v>43735</v>
      </c>
      <c r="B11252" s="39">
        <v>0.71012731481481473</v>
      </c>
      <c r="C11252" s="40">
        <v>1</v>
      </c>
      <c r="D11252" s="40" t="s">
        <v>640</v>
      </c>
      <c r="E11252" s="40">
        <v>44</v>
      </c>
      <c r="F11252" s="40" t="s">
        <v>642</v>
      </c>
    </row>
    <row r="11253" spans="1:6" x14ac:dyDescent="0.5">
      <c r="A11253" s="38">
        <v>43735</v>
      </c>
      <c r="B11253" s="39">
        <v>0.71358796296296301</v>
      </c>
      <c r="C11253" s="40">
        <v>1</v>
      </c>
      <c r="D11253" s="40" t="s">
        <v>640</v>
      </c>
      <c r="E11253" s="40">
        <v>40</v>
      </c>
      <c r="F11253" s="40" t="s">
        <v>641</v>
      </c>
    </row>
    <row r="11254" spans="1:6" x14ac:dyDescent="0.5">
      <c r="A11254" s="38">
        <v>43735</v>
      </c>
      <c r="B11254" s="39">
        <v>0.71362268518518512</v>
      </c>
      <c r="C11254" s="40">
        <v>1</v>
      </c>
      <c r="D11254" s="40" t="s">
        <v>640</v>
      </c>
      <c r="E11254" s="40">
        <v>40</v>
      </c>
      <c r="F11254" s="40" t="s">
        <v>641</v>
      </c>
    </row>
    <row r="11255" spans="1:6" x14ac:dyDescent="0.5">
      <c r="A11255" s="38">
        <v>43735</v>
      </c>
      <c r="B11255" s="39">
        <v>0.71363425925925927</v>
      </c>
      <c r="C11255" s="40">
        <v>1</v>
      </c>
      <c r="D11255" s="40" t="s">
        <v>640</v>
      </c>
      <c r="E11255" s="40">
        <v>43</v>
      </c>
      <c r="F11255" s="40" t="s">
        <v>641</v>
      </c>
    </row>
    <row r="11256" spans="1:6" x14ac:dyDescent="0.5">
      <c r="A11256" s="38">
        <v>43735</v>
      </c>
      <c r="B11256" s="39">
        <v>0.71364583333333342</v>
      </c>
      <c r="C11256" s="40">
        <v>1</v>
      </c>
      <c r="D11256" s="40" t="s">
        <v>640</v>
      </c>
      <c r="E11256" s="40">
        <v>50</v>
      </c>
      <c r="F11256" s="40" t="s">
        <v>641</v>
      </c>
    </row>
    <row r="11257" spans="1:6" x14ac:dyDescent="0.5">
      <c r="A11257" s="38">
        <v>43735</v>
      </c>
      <c r="B11257" s="39">
        <v>0.71365740740740735</v>
      </c>
      <c r="C11257" s="40">
        <v>1</v>
      </c>
      <c r="D11257" s="40" t="s">
        <v>640</v>
      </c>
      <c r="E11257" s="40">
        <v>42</v>
      </c>
      <c r="F11257" s="40" t="s">
        <v>641</v>
      </c>
    </row>
    <row r="11258" spans="1:6" x14ac:dyDescent="0.5">
      <c r="A11258" s="38">
        <v>43735</v>
      </c>
      <c r="B11258" s="39">
        <v>0.7136689814814815</v>
      </c>
      <c r="C11258" s="40">
        <v>1</v>
      </c>
      <c r="D11258" s="40" t="s">
        <v>640</v>
      </c>
      <c r="E11258" s="40">
        <v>42</v>
      </c>
      <c r="F11258" s="40" t="s">
        <v>641</v>
      </c>
    </row>
    <row r="11259" spans="1:6" x14ac:dyDescent="0.5">
      <c r="A11259" s="38">
        <v>43735</v>
      </c>
      <c r="B11259" s="39">
        <v>0.71619212962962964</v>
      </c>
      <c r="C11259" s="40">
        <v>4</v>
      </c>
      <c r="D11259" s="40" t="s">
        <v>651</v>
      </c>
      <c r="E11259" s="40">
        <v>70</v>
      </c>
      <c r="F11259" s="40" t="s">
        <v>642</v>
      </c>
    </row>
    <row r="11260" spans="1:6" x14ac:dyDescent="0.5">
      <c r="A11260" s="38">
        <v>43735</v>
      </c>
      <c r="B11260" s="39">
        <v>0.71843749999999995</v>
      </c>
      <c r="C11260" s="40">
        <v>1</v>
      </c>
      <c r="D11260" s="40" t="s">
        <v>640</v>
      </c>
      <c r="E11260" s="40">
        <v>40</v>
      </c>
      <c r="F11260" s="40" t="s">
        <v>642</v>
      </c>
    </row>
    <row r="11261" spans="1:6" x14ac:dyDescent="0.5">
      <c r="A11261" s="38">
        <v>43735</v>
      </c>
      <c r="B11261" s="39">
        <v>0.7227662037037037</v>
      </c>
      <c r="C11261" s="40">
        <v>2</v>
      </c>
      <c r="D11261" s="40" t="s">
        <v>640</v>
      </c>
      <c r="E11261" s="40">
        <v>52</v>
      </c>
      <c r="F11261" s="40" t="s">
        <v>642</v>
      </c>
    </row>
    <row r="11262" spans="1:6" x14ac:dyDescent="0.5">
      <c r="A11262" s="38">
        <v>43735</v>
      </c>
      <c r="B11262" s="39">
        <v>0.72318287037037043</v>
      </c>
      <c r="C11262" s="40">
        <v>1</v>
      </c>
      <c r="D11262" s="40" t="s">
        <v>651</v>
      </c>
      <c r="E11262" s="40">
        <v>61</v>
      </c>
      <c r="F11262" s="40" t="s">
        <v>642</v>
      </c>
    </row>
    <row r="11263" spans="1:6" x14ac:dyDescent="0.5">
      <c r="A11263" s="38">
        <v>43735</v>
      </c>
      <c r="B11263" s="39">
        <v>0.72371527777777767</v>
      </c>
      <c r="C11263" s="40">
        <v>2</v>
      </c>
      <c r="D11263" s="40" t="s">
        <v>640</v>
      </c>
      <c r="E11263" s="40">
        <v>39</v>
      </c>
      <c r="F11263" s="40" t="s">
        <v>642</v>
      </c>
    </row>
    <row r="11264" spans="1:6" x14ac:dyDescent="0.5">
      <c r="A11264" s="38">
        <v>43735</v>
      </c>
      <c r="B11264" s="39">
        <v>0.72530092592592599</v>
      </c>
      <c r="C11264" s="40">
        <v>4</v>
      </c>
      <c r="D11264" s="40" t="s">
        <v>651</v>
      </c>
      <c r="E11264" s="40">
        <v>77</v>
      </c>
      <c r="F11264" s="40" t="s">
        <v>642</v>
      </c>
    </row>
    <row r="11265" spans="1:6" x14ac:dyDescent="0.5">
      <c r="A11265" s="38">
        <v>43735</v>
      </c>
      <c r="B11265" s="39">
        <v>0.72599537037037043</v>
      </c>
      <c r="C11265" s="40">
        <v>1</v>
      </c>
      <c r="D11265" s="40" t="s">
        <v>651</v>
      </c>
      <c r="E11265" s="40">
        <v>55</v>
      </c>
      <c r="F11265" s="40" t="s">
        <v>642</v>
      </c>
    </row>
    <row r="11266" spans="1:6" x14ac:dyDescent="0.5">
      <c r="A11266" s="38">
        <v>43735</v>
      </c>
      <c r="B11266" s="39">
        <v>0.76369212962962962</v>
      </c>
      <c r="C11266" s="40">
        <v>1</v>
      </c>
      <c r="D11266" s="40" t="s">
        <v>651</v>
      </c>
      <c r="E11266" s="40">
        <v>69</v>
      </c>
      <c r="F11266" s="40" t="s">
        <v>642</v>
      </c>
    </row>
    <row r="11267" spans="1:6" x14ac:dyDescent="0.5">
      <c r="A11267" s="38">
        <v>43735</v>
      </c>
      <c r="B11267" s="39">
        <v>0.77372685185185175</v>
      </c>
      <c r="C11267" s="40">
        <v>3</v>
      </c>
      <c r="D11267" s="40" t="s">
        <v>640</v>
      </c>
      <c r="E11267" s="40">
        <v>39</v>
      </c>
      <c r="F11267" s="40" t="s">
        <v>641</v>
      </c>
    </row>
    <row r="11268" spans="1:6" x14ac:dyDescent="0.5">
      <c r="A11268" s="38">
        <v>43735</v>
      </c>
      <c r="B11268" s="39">
        <v>0.77379629629629632</v>
      </c>
      <c r="C11268" s="40">
        <v>3</v>
      </c>
      <c r="D11268" s="40" t="s">
        <v>640</v>
      </c>
      <c r="E11268" s="40">
        <v>43</v>
      </c>
      <c r="F11268" s="40" t="s">
        <v>641</v>
      </c>
    </row>
    <row r="11269" spans="1:6" x14ac:dyDescent="0.5">
      <c r="A11269" s="38">
        <v>43735</v>
      </c>
      <c r="B11269" s="39">
        <v>0.77380787037037047</v>
      </c>
      <c r="C11269" s="40">
        <v>3</v>
      </c>
      <c r="D11269" s="40" t="s">
        <v>640</v>
      </c>
      <c r="E11269" s="40">
        <v>51</v>
      </c>
      <c r="F11269" s="40" t="s">
        <v>641</v>
      </c>
    </row>
    <row r="11270" spans="1:6" x14ac:dyDescent="0.5">
      <c r="A11270" s="38">
        <v>43735</v>
      </c>
      <c r="B11270" s="39">
        <v>0.77381944444444439</v>
      </c>
      <c r="C11270" s="40">
        <v>3</v>
      </c>
      <c r="D11270" s="40" t="s">
        <v>640</v>
      </c>
      <c r="E11270" s="40">
        <v>63</v>
      </c>
      <c r="F11270" s="40" t="s">
        <v>641</v>
      </c>
    </row>
    <row r="11271" spans="1:6" x14ac:dyDescent="0.5">
      <c r="A11271" s="38">
        <v>43735</v>
      </c>
      <c r="B11271" s="39">
        <v>0.77383101851851854</v>
      </c>
      <c r="C11271" s="40">
        <v>3</v>
      </c>
      <c r="D11271" s="40" t="s">
        <v>640</v>
      </c>
      <c r="E11271" s="40">
        <v>61</v>
      </c>
      <c r="F11271" s="40" t="s">
        <v>641</v>
      </c>
    </row>
    <row r="11272" spans="1:6" x14ac:dyDescent="0.5">
      <c r="A11272" s="38">
        <v>43735</v>
      </c>
      <c r="B11272" s="39">
        <v>0.77384259259259258</v>
      </c>
      <c r="C11272" s="40">
        <v>3</v>
      </c>
      <c r="D11272" s="40" t="s">
        <v>640</v>
      </c>
      <c r="E11272" s="40">
        <v>49</v>
      </c>
      <c r="F11272" s="40" t="s">
        <v>641</v>
      </c>
    </row>
    <row r="11273" spans="1:6" x14ac:dyDescent="0.5">
      <c r="A11273" s="38">
        <v>43735</v>
      </c>
      <c r="B11273" s="39">
        <v>0.77385416666666673</v>
      </c>
      <c r="C11273" s="40">
        <v>3</v>
      </c>
      <c r="D11273" s="40" t="s">
        <v>640</v>
      </c>
      <c r="E11273" s="40">
        <v>45</v>
      </c>
      <c r="F11273" s="40" t="s">
        <v>641</v>
      </c>
    </row>
    <row r="11274" spans="1:6" x14ac:dyDescent="0.5">
      <c r="A11274" s="38">
        <v>43735</v>
      </c>
      <c r="B11274" s="39">
        <v>0.77386574074074066</v>
      </c>
      <c r="C11274" s="40">
        <v>3</v>
      </c>
      <c r="D11274" s="40" t="s">
        <v>640</v>
      </c>
      <c r="E11274" s="40">
        <v>55</v>
      </c>
      <c r="F11274" s="40" t="s">
        <v>641</v>
      </c>
    </row>
    <row r="11275" spans="1:6" x14ac:dyDescent="0.5">
      <c r="A11275" s="38">
        <v>43735</v>
      </c>
      <c r="B11275" s="39">
        <v>0.77387731481481481</v>
      </c>
      <c r="C11275" s="40">
        <v>3</v>
      </c>
      <c r="D11275" s="40" t="s">
        <v>640</v>
      </c>
      <c r="E11275" s="40">
        <v>65</v>
      </c>
      <c r="F11275" s="40" t="s">
        <v>641</v>
      </c>
    </row>
    <row r="11276" spans="1:6" x14ac:dyDescent="0.5">
      <c r="A11276" s="38">
        <v>43735</v>
      </c>
      <c r="B11276" s="39">
        <v>0.77388888888888896</v>
      </c>
      <c r="C11276" s="40">
        <v>3</v>
      </c>
      <c r="D11276" s="40" t="s">
        <v>640</v>
      </c>
      <c r="E11276" s="40">
        <v>52</v>
      </c>
      <c r="F11276" s="40" t="s">
        <v>641</v>
      </c>
    </row>
    <row r="11277" spans="1:6" x14ac:dyDescent="0.5">
      <c r="A11277" s="38">
        <v>43735</v>
      </c>
      <c r="B11277" s="39">
        <v>0.80361111111111105</v>
      </c>
      <c r="C11277" s="40">
        <v>3</v>
      </c>
      <c r="D11277" s="40" t="s">
        <v>640</v>
      </c>
      <c r="E11277" s="40">
        <v>56</v>
      </c>
      <c r="F11277" s="40" t="s">
        <v>641</v>
      </c>
    </row>
    <row r="11278" spans="1:6" x14ac:dyDescent="0.5">
      <c r="A11278" s="38">
        <v>43735</v>
      </c>
      <c r="B11278" s="39">
        <v>0.8036226851851852</v>
      </c>
      <c r="C11278" s="40">
        <v>3</v>
      </c>
      <c r="D11278" s="40" t="s">
        <v>640</v>
      </c>
      <c r="E11278" s="40">
        <v>43</v>
      </c>
      <c r="F11278" s="40" t="s">
        <v>641</v>
      </c>
    </row>
    <row r="11279" spans="1:6" x14ac:dyDescent="0.5">
      <c r="A11279" s="38">
        <v>43735</v>
      </c>
      <c r="B11279" s="39">
        <v>0.80363425925925924</v>
      </c>
      <c r="C11279" s="40">
        <v>3</v>
      </c>
      <c r="D11279" s="40" t="s">
        <v>640</v>
      </c>
      <c r="E11279" s="40">
        <v>41</v>
      </c>
      <c r="F11279" s="40" t="s">
        <v>641</v>
      </c>
    </row>
    <row r="11280" spans="1:6" x14ac:dyDescent="0.5">
      <c r="A11280" s="38">
        <v>43735</v>
      </c>
      <c r="B11280" s="39">
        <v>0.80364583333333339</v>
      </c>
      <c r="C11280" s="40">
        <v>3</v>
      </c>
      <c r="D11280" s="40" t="s">
        <v>640</v>
      </c>
      <c r="E11280" s="40">
        <v>51</v>
      </c>
      <c r="F11280" s="40" t="s">
        <v>641</v>
      </c>
    </row>
    <row r="11281" spans="1:6" x14ac:dyDescent="0.5">
      <c r="A11281" s="38">
        <v>43735</v>
      </c>
      <c r="B11281" s="39">
        <v>0.80365740740740732</v>
      </c>
      <c r="C11281" s="40">
        <v>3</v>
      </c>
      <c r="D11281" s="40" t="s">
        <v>640</v>
      </c>
      <c r="E11281" s="40">
        <v>47</v>
      </c>
      <c r="F11281" s="40" t="s">
        <v>641</v>
      </c>
    </row>
    <row r="11282" spans="1:6" x14ac:dyDescent="0.5">
      <c r="A11282" s="38">
        <v>43735</v>
      </c>
      <c r="B11282" s="39">
        <v>0.80366898148148147</v>
      </c>
      <c r="C11282" s="40">
        <v>3</v>
      </c>
      <c r="D11282" s="40" t="s">
        <v>640</v>
      </c>
      <c r="E11282" s="40">
        <v>50</v>
      </c>
      <c r="F11282" s="40" t="s">
        <v>641</v>
      </c>
    </row>
    <row r="11283" spans="1:6" x14ac:dyDescent="0.5">
      <c r="A11283" s="38">
        <v>43735</v>
      </c>
      <c r="B11283" s="39">
        <v>0.80368055555555562</v>
      </c>
      <c r="C11283" s="40">
        <v>3</v>
      </c>
      <c r="D11283" s="40" t="s">
        <v>640</v>
      </c>
      <c r="E11283" s="40">
        <v>50</v>
      </c>
      <c r="F11283" s="40" t="s">
        <v>641</v>
      </c>
    </row>
    <row r="11284" spans="1:6" x14ac:dyDescent="0.5">
      <c r="A11284" s="38">
        <v>43735</v>
      </c>
      <c r="B11284" s="39">
        <v>0.80369212962962966</v>
      </c>
      <c r="C11284" s="40">
        <v>3</v>
      </c>
      <c r="D11284" s="40" t="s">
        <v>640</v>
      </c>
      <c r="E11284" s="40">
        <v>60</v>
      </c>
      <c r="F11284" s="40" t="s">
        <v>641</v>
      </c>
    </row>
    <row r="11285" spans="1:6" x14ac:dyDescent="0.5">
      <c r="A11285" s="38">
        <v>43735</v>
      </c>
      <c r="B11285" s="39">
        <v>0.8037037037037037</v>
      </c>
      <c r="C11285" s="40">
        <v>3</v>
      </c>
      <c r="D11285" s="40" t="s">
        <v>640</v>
      </c>
      <c r="E11285" s="40">
        <v>55</v>
      </c>
      <c r="F11285" s="40" t="s">
        <v>641</v>
      </c>
    </row>
    <row r="11286" spans="1:6" x14ac:dyDescent="0.5">
      <c r="A11286" s="38">
        <v>43735</v>
      </c>
      <c r="B11286" s="39">
        <v>0.80371527777777774</v>
      </c>
      <c r="C11286" s="40">
        <v>3</v>
      </c>
      <c r="D11286" s="40" t="s">
        <v>640</v>
      </c>
      <c r="E11286" s="40">
        <v>51</v>
      </c>
      <c r="F11286" s="40" t="s">
        <v>641</v>
      </c>
    </row>
    <row r="11287" spans="1:6" x14ac:dyDescent="0.5">
      <c r="A11287" s="38">
        <v>43735</v>
      </c>
      <c r="B11287" s="39">
        <v>0.80372685185185189</v>
      </c>
      <c r="C11287" s="40">
        <v>3</v>
      </c>
      <c r="D11287" s="40" t="s">
        <v>640</v>
      </c>
      <c r="E11287" s="40">
        <v>52</v>
      </c>
      <c r="F11287" s="40" t="s">
        <v>641</v>
      </c>
    </row>
    <row r="11288" spans="1:6" x14ac:dyDescent="0.5">
      <c r="A11288" s="38">
        <v>43735</v>
      </c>
      <c r="B11288" s="39">
        <v>0.80373842592592604</v>
      </c>
      <c r="C11288" s="40">
        <v>3</v>
      </c>
      <c r="D11288" s="40" t="s">
        <v>640</v>
      </c>
      <c r="E11288" s="40">
        <v>57</v>
      </c>
      <c r="F11288" s="40" t="s">
        <v>641</v>
      </c>
    </row>
    <row r="11289" spans="1:6" x14ac:dyDescent="0.5">
      <c r="A11289" s="38">
        <v>43735</v>
      </c>
      <c r="B11289" s="39">
        <v>0.80374999999999996</v>
      </c>
      <c r="C11289" s="40">
        <v>3</v>
      </c>
      <c r="D11289" s="40" t="s">
        <v>640</v>
      </c>
      <c r="E11289" s="40">
        <v>57</v>
      </c>
      <c r="F11289" s="40" t="s">
        <v>641</v>
      </c>
    </row>
    <row r="11290" spans="1:6" x14ac:dyDescent="0.5">
      <c r="A11290" s="38">
        <v>43735</v>
      </c>
      <c r="B11290" s="39">
        <v>0.80376157407407411</v>
      </c>
      <c r="C11290" s="40">
        <v>3</v>
      </c>
      <c r="D11290" s="40" t="s">
        <v>640</v>
      </c>
      <c r="E11290" s="40">
        <v>56</v>
      </c>
      <c r="F11290" s="40" t="s">
        <v>641</v>
      </c>
    </row>
    <row r="11291" spans="1:6" x14ac:dyDescent="0.5">
      <c r="A11291" s="38">
        <v>43735</v>
      </c>
      <c r="B11291" s="39">
        <v>0.80378472222222219</v>
      </c>
      <c r="C11291" s="40">
        <v>3</v>
      </c>
      <c r="D11291" s="40" t="s">
        <v>640</v>
      </c>
      <c r="E11291" s="40">
        <v>49</v>
      </c>
      <c r="F11291" s="40" t="s">
        <v>641</v>
      </c>
    </row>
    <row r="11292" spans="1:6" x14ac:dyDescent="0.5">
      <c r="A11292" s="38">
        <v>43735</v>
      </c>
      <c r="B11292" s="39">
        <v>0.80674768518518514</v>
      </c>
      <c r="C11292" s="40">
        <v>2</v>
      </c>
      <c r="D11292" s="40" t="s">
        <v>640</v>
      </c>
      <c r="E11292" s="40">
        <v>38</v>
      </c>
      <c r="F11292" s="40" t="s">
        <v>642</v>
      </c>
    </row>
    <row r="11293" spans="1:6" x14ac:dyDescent="0.5">
      <c r="A11293" s="38">
        <v>43735</v>
      </c>
      <c r="B11293" s="39">
        <v>0.82188657407407406</v>
      </c>
      <c r="C11293" s="40">
        <v>2</v>
      </c>
      <c r="D11293" s="40" t="s">
        <v>640</v>
      </c>
      <c r="E11293" s="40">
        <v>86</v>
      </c>
      <c r="F11293" s="40" t="s">
        <v>641</v>
      </c>
    </row>
    <row r="11294" spans="1:6" x14ac:dyDescent="0.5">
      <c r="A11294" s="38">
        <v>43735</v>
      </c>
      <c r="B11294" s="39">
        <v>0.82200231481481489</v>
      </c>
      <c r="C11294" s="40">
        <v>2</v>
      </c>
      <c r="D11294" s="40" t="s">
        <v>640</v>
      </c>
      <c r="E11294" s="40">
        <v>58</v>
      </c>
      <c r="F11294" s="40" t="s">
        <v>641</v>
      </c>
    </row>
    <row r="11295" spans="1:6" x14ac:dyDescent="0.5">
      <c r="A11295" s="38">
        <v>43735</v>
      </c>
      <c r="B11295" s="39">
        <v>0.83613425925925933</v>
      </c>
      <c r="C11295" s="40">
        <v>2</v>
      </c>
      <c r="D11295" s="40" t="s">
        <v>640</v>
      </c>
      <c r="E11295" s="40">
        <v>127</v>
      </c>
      <c r="F11295" s="40" t="s">
        <v>642</v>
      </c>
    </row>
    <row r="11296" spans="1:6" x14ac:dyDescent="0.5">
      <c r="A11296" s="38">
        <v>43735</v>
      </c>
      <c r="B11296" s="39">
        <v>0.84766203703703702</v>
      </c>
      <c r="C11296" s="40">
        <v>1</v>
      </c>
      <c r="D11296" s="40" t="s">
        <v>640</v>
      </c>
      <c r="E11296" s="40">
        <v>39</v>
      </c>
      <c r="F11296" s="40" t="s">
        <v>642</v>
      </c>
    </row>
    <row r="11297" spans="1:6" x14ac:dyDescent="0.5">
      <c r="A11297" s="38">
        <v>43735</v>
      </c>
      <c r="B11297" s="39">
        <v>0.85406249999999995</v>
      </c>
      <c r="C11297" s="40">
        <v>4</v>
      </c>
      <c r="D11297" s="40" t="s">
        <v>640</v>
      </c>
      <c r="E11297" s="40">
        <v>54</v>
      </c>
      <c r="F11297" s="40" t="s">
        <v>641</v>
      </c>
    </row>
    <row r="11298" spans="1:6" x14ac:dyDescent="0.5">
      <c r="A11298" s="38">
        <v>43735</v>
      </c>
      <c r="B11298" s="39">
        <v>0.86016203703703698</v>
      </c>
      <c r="C11298" s="40">
        <v>4</v>
      </c>
      <c r="D11298" s="40" t="s">
        <v>645</v>
      </c>
      <c r="E11298" s="40">
        <v>41</v>
      </c>
      <c r="F11298" s="40" t="s">
        <v>646</v>
      </c>
    </row>
    <row r="11299" spans="1:6" x14ac:dyDescent="0.5">
      <c r="A11299" s="38">
        <v>43735</v>
      </c>
      <c r="B11299" s="39">
        <v>0.86164351851851861</v>
      </c>
      <c r="C11299" s="40">
        <v>4</v>
      </c>
      <c r="D11299" s="40" t="s">
        <v>651</v>
      </c>
      <c r="E11299" s="40">
        <v>69</v>
      </c>
      <c r="F11299" s="40" t="s">
        <v>642</v>
      </c>
    </row>
    <row r="11300" spans="1:6" x14ac:dyDescent="0.5">
      <c r="A11300" s="38">
        <v>43735</v>
      </c>
      <c r="B11300" s="39">
        <v>0.87115740740740744</v>
      </c>
      <c r="C11300" s="40">
        <v>1</v>
      </c>
      <c r="D11300" s="40" t="s">
        <v>651</v>
      </c>
      <c r="E11300" s="40">
        <v>69</v>
      </c>
      <c r="F11300" s="40" t="s">
        <v>642</v>
      </c>
    </row>
    <row r="11301" spans="1:6" x14ac:dyDescent="0.5">
      <c r="A11301" s="38">
        <v>43735</v>
      </c>
      <c r="B11301" s="39">
        <v>0.87351851851851858</v>
      </c>
      <c r="C11301" s="40">
        <v>4</v>
      </c>
      <c r="D11301" s="40" t="s">
        <v>640</v>
      </c>
      <c r="E11301" s="40">
        <v>51</v>
      </c>
      <c r="F11301" s="40" t="s">
        <v>641</v>
      </c>
    </row>
    <row r="11302" spans="1:6" x14ac:dyDescent="0.5">
      <c r="A11302" s="38">
        <v>43735</v>
      </c>
      <c r="B11302" s="39">
        <v>0.87770833333333342</v>
      </c>
      <c r="C11302" s="40">
        <v>1</v>
      </c>
      <c r="D11302" s="40" t="s">
        <v>651</v>
      </c>
      <c r="E11302" s="40">
        <v>40</v>
      </c>
      <c r="F11302" s="40" t="s">
        <v>642</v>
      </c>
    </row>
    <row r="11303" spans="1:6" x14ac:dyDescent="0.5">
      <c r="A11303" s="38">
        <v>43735</v>
      </c>
      <c r="B11303" s="39">
        <v>0.89430555555555558</v>
      </c>
      <c r="C11303" s="40">
        <v>3</v>
      </c>
      <c r="D11303" s="40" t="s">
        <v>645</v>
      </c>
      <c r="E11303" s="40">
        <v>127</v>
      </c>
      <c r="F11303" s="40" t="s">
        <v>646</v>
      </c>
    </row>
    <row r="11304" spans="1:6" x14ac:dyDescent="0.5">
      <c r="A11304" s="38">
        <v>43735</v>
      </c>
      <c r="B11304" s="39">
        <v>0.90969907407407413</v>
      </c>
      <c r="C11304" s="40">
        <v>4</v>
      </c>
      <c r="D11304" s="40" t="s">
        <v>640</v>
      </c>
      <c r="E11304" s="40">
        <v>55</v>
      </c>
      <c r="F11304" s="40" t="s">
        <v>646</v>
      </c>
    </row>
    <row r="11305" spans="1:6" x14ac:dyDescent="0.5">
      <c r="A11305" s="38">
        <v>43735</v>
      </c>
      <c r="B11305" s="39">
        <v>0.90973379629629625</v>
      </c>
      <c r="C11305" s="40">
        <v>4</v>
      </c>
      <c r="D11305" s="40" t="s">
        <v>651</v>
      </c>
      <c r="E11305" s="40">
        <v>62</v>
      </c>
      <c r="F11305" s="40" t="s">
        <v>642</v>
      </c>
    </row>
    <row r="11306" spans="1:6" x14ac:dyDescent="0.5">
      <c r="A11306" s="38">
        <v>43735</v>
      </c>
      <c r="B11306" s="39">
        <v>0.91717592592592589</v>
      </c>
      <c r="C11306" s="40">
        <v>4</v>
      </c>
      <c r="D11306" s="40" t="s">
        <v>640</v>
      </c>
      <c r="E11306" s="40">
        <v>65</v>
      </c>
      <c r="F11306" s="40" t="s">
        <v>641</v>
      </c>
    </row>
    <row r="11307" spans="1:6" x14ac:dyDescent="0.5">
      <c r="A11307" s="38">
        <v>43735</v>
      </c>
      <c r="B11307" s="39">
        <v>0.91961805555555554</v>
      </c>
      <c r="C11307" s="40">
        <v>4</v>
      </c>
      <c r="D11307" s="40" t="s">
        <v>651</v>
      </c>
      <c r="E11307" s="40">
        <v>62</v>
      </c>
      <c r="F11307" s="40" t="s">
        <v>642</v>
      </c>
    </row>
    <row r="11308" spans="1:6" x14ac:dyDescent="0.5">
      <c r="A11308" s="38">
        <v>43735</v>
      </c>
      <c r="B11308" s="39">
        <v>0.92199074074074072</v>
      </c>
      <c r="C11308" s="40">
        <v>4</v>
      </c>
      <c r="D11308" s="40" t="s">
        <v>640</v>
      </c>
      <c r="E11308" s="40">
        <v>79</v>
      </c>
      <c r="F11308" s="40" t="s">
        <v>646</v>
      </c>
    </row>
    <row r="11309" spans="1:6" x14ac:dyDescent="0.5">
      <c r="A11309" s="38">
        <v>43735</v>
      </c>
      <c r="B11309" s="39">
        <v>0.92923611111111104</v>
      </c>
      <c r="C11309" s="40">
        <v>3</v>
      </c>
      <c r="D11309" s="40" t="s">
        <v>651</v>
      </c>
      <c r="E11309" s="40">
        <v>64</v>
      </c>
      <c r="F11309" s="40" t="s">
        <v>642</v>
      </c>
    </row>
    <row r="11310" spans="1:6" x14ac:dyDescent="0.5">
      <c r="A11310" s="38">
        <v>43735</v>
      </c>
      <c r="B11310" s="39">
        <v>0.93495370370370379</v>
      </c>
      <c r="C11310" s="40">
        <v>4</v>
      </c>
      <c r="D11310" s="40" t="s">
        <v>645</v>
      </c>
      <c r="E11310" s="40">
        <v>113</v>
      </c>
      <c r="F11310" s="40" t="s">
        <v>646</v>
      </c>
    </row>
    <row r="11311" spans="1:6" x14ac:dyDescent="0.5">
      <c r="A11311" s="38">
        <v>43735</v>
      </c>
      <c r="B11311" s="39">
        <v>0.93543981481481486</v>
      </c>
      <c r="C11311" s="40">
        <v>4</v>
      </c>
      <c r="D11311" s="40" t="s">
        <v>651</v>
      </c>
      <c r="E11311" s="40">
        <v>66</v>
      </c>
      <c r="F11311" s="40" t="s">
        <v>642</v>
      </c>
    </row>
    <row r="11312" spans="1:6" x14ac:dyDescent="0.5">
      <c r="A11312" s="38">
        <v>43735</v>
      </c>
      <c r="B11312" s="39">
        <v>0.95464120370370376</v>
      </c>
      <c r="C11312" s="40">
        <v>4</v>
      </c>
      <c r="D11312" s="40" t="s">
        <v>651</v>
      </c>
      <c r="E11312" s="40">
        <v>71</v>
      </c>
      <c r="F11312" s="40" t="s">
        <v>642</v>
      </c>
    </row>
    <row r="11313" spans="1:6" x14ac:dyDescent="0.5">
      <c r="A11313" s="38">
        <v>43735</v>
      </c>
      <c r="B11313" s="39">
        <v>0.96317129629629628</v>
      </c>
      <c r="C11313" s="40">
        <v>4</v>
      </c>
      <c r="D11313" s="40" t="s">
        <v>651</v>
      </c>
      <c r="E11313" s="40">
        <v>98</v>
      </c>
      <c r="F11313" s="40" t="s">
        <v>642</v>
      </c>
    </row>
    <row r="11314" spans="1:6" x14ac:dyDescent="0.5">
      <c r="A11314" s="38">
        <v>43735</v>
      </c>
      <c r="B11314" s="39">
        <v>0.97326388888888893</v>
      </c>
      <c r="C11314" s="40">
        <v>2</v>
      </c>
      <c r="D11314" s="40" t="s">
        <v>651</v>
      </c>
      <c r="E11314" s="40">
        <v>83</v>
      </c>
      <c r="F11314" s="40" t="s">
        <v>642</v>
      </c>
    </row>
    <row r="11315" spans="1:6" x14ac:dyDescent="0.5">
      <c r="A11315" s="38">
        <v>43735</v>
      </c>
      <c r="B11315" s="39">
        <v>0.98009259259259263</v>
      </c>
      <c r="C11315" s="40">
        <v>2</v>
      </c>
      <c r="D11315" s="40" t="s">
        <v>640</v>
      </c>
      <c r="E11315" s="40">
        <v>62</v>
      </c>
      <c r="F11315" s="40" t="s">
        <v>642</v>
      </c>
    </row>
    <row r="11316" spans="1:6" x14ac:dyDescent="0.5">
      <c r="A11316" s="38">
        <v>43735</v>
      </c>
      <c r="B11316" s="39">
        <v>0.98192129629629632</v>
      </c>
      <c r="C11316" s="40">
        <v>4</v>
      </c>
      <c r="D11316" s="40" t="s">
        <v>645</v>
      </c>
      <c r="E11316" s="40">
        <v>122</v>
      </c>
      <c r="F11316" s="40" t="s">
        <v>646</v>
      </c>
    </row>
    <row r="11317" spans="1:6" x14ac:dyDescent="0.5">
      <c r="A11317" s="38">
        <v>43735</v>
      </c>
      <c r="B11317" s="39">
        <v>0.98241898148148143</v>
      </c>
      <c r="C11317" s="40">
        <v>2</v>
      </c>
      <c r="D11317" s="40" t="s">
        <v>640</v>
      </c>
      <c r="E11317" s="40">
        <v>91</v>
      </c>
      <c r="F11317" s="40" t="s">
        <v>641</v>
      </c>
    </row>
    <row r="11318" spans="1:6" x14ac:dyDescent="0.5">
      <c r="A11318" s="38">
        <v>43736</v>
      </c>
      <c r="B11318" s="39">
        <v>8.2407407407407412E-3</v>
      </c>
      <c r="C11318" s="40">
        <v>4</v>
      </c>
      <c r="D11318" s="40" t="s">
        <v>645</v>
      </c>
      <c r="E11318" s="40">
        <v>73</v>
      </c>
      <c r="F11318" s="40" t="s">
        <v>646</v>
      </c>
    </row>
    <row r="11319" spans="1:6" x14ac:dyDescent="0.5">
      <c r="A11319" s="38">
        <v>43736</v>
      </c>
      <c r="B11319" s="39">
        <v>1.2164351851851852E-2</v>
      </c>
      <c r="C11319" s="40">
        <v>4</v>
      </c>
      <c r="D11319" s="40" t="s">
        <v>651</v>
      </c>
      <c r="E11319" s="40">
        <v>67</v>
      </c>
      <c r="F11319" s="40" t="s">
        <v>642</v>
      </c>
    </row>
    <row r="11320" spans="1:6" x14ac:dyDescent="0.5">
      <c r="A11320" s="38">
        <v>43736</v>
      </c>
      <c r="B11320" s="39">
        <v>1.4155092592592592E-2</v>
      </c>
      <c r="C11320" s="40">
        <v>1</v>
      </c>
      <c r="D11320" s="40" t="s">
        <v>640</v>
      </c>
      <c r="E11320" s="40">
        <v>86</v>
      </c>
      <c r="F11320" s="40" t="s">
        <v>642</v>
      </c>
    </row>
    <row r="11321" spans="1:6" x14ac:dyDescent="0.5">
      <c r="A11321" s="38">
        <v>43736</v>
      </c>
      <c r="B11321" s="39">
        <v>1.7858796296296296E-2</v>
      </c>
      <c r="C11321" s="40">
        <v>3</v>
      </c>
      <c r="D11321" s="40" t="s">
        <v>651</v>
      </c>
      <c r="E11321" s="40">
        <v>127</v>
      </c>
      <c r="F11321" s="40" t="s">
        <v>642</v>
      </c>
    </row>
    <row r="11322" spans="1:6" x14ac:dyDescent="0.5">
      <c r="A11322" s="38">
        <v>43736</v>
      </c>
      <c r="B11322" s="39">
        <v>2.1747685185185186E-2</v>
      </c>
      <c r="C11322" s="40">
        <v>4</v>
      </c>
      <c r="D11322" s="40" t="s">
        <v>640</v>
      </c>
      <c r="E11322" s="40">
        <v>67</v>
      </c>
      <c r="F11322" s="40" t="s">
        <v>641</v>
      </c>
    </row>
    <row r="11323" spans="1:6" x14ac:dyDescent="0.5">
      <c r="A11323" s="38">
        <v>43736</v>
      </c>
      <c r="B11323" s="39">
        <v>2.4340277777777777E-2</v>
      </c>
      <c r="C11323" s="40">
        <v>1</v>
      </c>
      <c r="D11323" s="40" t="s">
        <v>640</v>
      </c>
      <c r="E11323" s="40">
        <v>46</v>
      </c>
      <c r="F11323" s="40" t="s">
        <v>641</v>
      </c>
    </row>
    <row r="11324" spans="1:6" x14ac:dyDescent="0.5">
      <c r="A11324" s="38">
        <v>43736</v>
      </c>
      <c r="B11324" s="39">
        <v>2.4363425925925927E-2</v>
      </c>
      <c r="C11324" s="40">
        <v>1</v>
      </c>
      <c r="D11324" s="40" t="s">
        <v>640</v>
      </c>
      <c r="E11324" s="40">
        <v>103</v>
      </c>
      <c r="F11324" s="40" t="s">
        <v>641</v>
      </c>
    </row>
    <row r="11325" spans="1:6" x14ac:dyDescent="0.5">
      <c r="A11325" s="38">
        <v>43736</v>
      </c>
      <c r="B11325" s="39">
        <v>2.4976851851851851E-2</v>
      </c>
      <c r="C11325" s="40">
        <v>2</v>
      </c>
      <c r="D11325" s="40" t="s">
        <v>640</v>
      </c>
      <c r="E11325" s="40">
        <v>78</v>
      </c>
      <c r="F11325" s="40" t="s">
        <v>641</v>
      </c>
    </row>
    <row r="11326" spans="1:6" x14ac:dyDescent="0.5">
      <c r="A11326" s="38">
        <v>43736</v>
      </c>
      <c r="B11326" s="39">
        <v>2.7291666666666662E-2</v>
      </c>
      <c r="C11326" s="40">
        <v>2</v>
      </c>
      <c r="D11326" s="40" t="s">
        <v>651</v>
      </c>
      <c r="E11326" s="40">
        <v>127</v>
      </c>
      <c r="F11326" s="40" t="s">
        <v>642</v>
      </c>
    </row>
    <row r="11327" spans="1:6" x14ac:dyDescent="0.5">
      <c r="A11327" s="38">
        <v>43736</v>
      </c>
      <c r="B11327" s="39">
        <v>3.15625E-2</v>
      </c>
      <c r="C11327" s="40">
        <v>2</v>
      </c>
      <c r="D11327" s="40" t="s">
        <v>640</v>
      </c>
      <c r="E11327" s="40">
        <v>52</v>
      </c>
      <c r="F11327" s="40" t="s">
        <v>642</v>
      </c>
    </row>
    <row r="11328" spans="1:6" x14ac:dyDescent="0.5">
      <c r="A11328" s="38">
        <v>43736</v>
      </c>
      <c r="B11328" s="39">
        <v>4.5509259259259256E-2</v>
      </c>
      <c r="C11328" s="40">
        <v>2</v>
      </c>
      <c r="D11328" s="40" t="s">
        <v>640</v>
      </c>
      <c r="E11328" s="40">
        <v>111</v>
      </c>
      <c r="F11328" s="40" t="s">
        <v>641</v>
      </c>
    </row>
    <row r="11329" spans="1:6" x14ac:dyDescent="0.5">
      <c r="A11329" s="38">
        <v>43736</v>
      </c>
      <c r="B11329" s="39">
        <v>5.2245370370370366E-2</v>
      </c>
      <c r="C11329" s="40">
        <v>2</v>
      </c>
      <c r="D11329" s="40" t="s">
        <v>640</v>
      </c>
      <c r="E11329" s="40">
        <v>76</v>
      </c>
      <c r="F11329" s="40" t="s">
        <v>641</v>
      </c>
    </row>
    <row r="11330" spans="1:6" x14ac:dyDescent="0.5">
      <c r="A11330" s="38">
        <v>43736</v>
      </c>
      <c r="B11330" s="39">
        <v>5.2418981481481476E-2</v>
      </c>
      <c r="C11330" s="40">
        <v>2</v>
      </c>
      <c r="D11330" s="40" t="s">
        <v>640</v>
      </c>
      <c r="E11330" s="40">
        <v>77</v>
      </c>
      <c r="F11330" s="40" t="s">
        <v>646</v>
      </c>
    </row>
    <row r="11331" spans="1:6" x14ac:dyDescent="0.5">
      <c r="A11331" s="38">
        <v>43736</v>
      </c>
      <c r="B11331" s="39">
        <v>5.244212962962963E-2</v>
      </c>
      <c r="C11331" s="40">
        <v>2</v>
      </c>
      <c r="D11331" s="40" t="s">
        <v>640</v>
      </c>
      <c r="E11331" s="40">
        <v>71</v>
      </c>
      <c r="F11331" s="40" t="s">
        <v>641</v>
      </c>
    </row>
    <row r="11332" spans="1:6" x14ac:dyDescent="0.5">
      <c r="A11332" s="38">
        <v>43736</v>
      </c>
      <c r="B11332" s="39">
        <v>5.4895833333333331E-2</v>
      </c>
      <c r="C11332" s="40">
        <v>1</v>
      </c>
      <c r="D11332" s="40" t="s">
        <v>640</v>
      </c>
      <c r="E11332" s="40">
        <v>43</v>
      </c>
      <c r="F11332" s="40" t="s">
        <v>641</v>
      </c>
    </row>
    <row r="11333" spans="1:6" x14ac:dyDescent="0.5">
      <c r="A11333" s="38">
        <v>43736</v>
      </c>
      <c r="B11333" s="39">
        <v>6.6145833333333334E-2</v>
      </c>
      <c r="C11333" s="40">
        <v>4</v>
      </c>
      <c r="D11333" s="40" t="s">
        <v>640</v>
      </c>
      <c r="E11333" s="40">
        <v>56</v>
      </c>
      <c r="F11333" s="40" t="s">
        <v>646</v>
      </c>
    </row>
    <row r="11334" spans="1:6" x14ac:dyDescent="0.5">
      <c r="A11334" s="38">
        <v>43736</v>
      </c>
      <c r="B11334" s="39">
        <v>6.8495370370370359E-2</v>
      </c>
      <c r="C11334" s="40">
        <v>4</v>
      </c>
      <c r="D11334" s="40" t="s">
        <v>640</v>
      </c>
      <c r="E11334" s="40">
        <v>55</v>
      </c>
      <c r="F11334" s="40" t="s">
        <v>641</v>
      </c>
    </row>
    <row r="11335" spans="1:6" x14ac:dyDescent="0.5">
      <c r="A11335" s="38">
        <v>43736</v>
      </c>
      <c r="B11335" s="39">
        <v>7.1273148148148155E-2</v>
      </c>
      <c r="C11335" s="40">
        <v>4</v>
      </c>
      <c r="D11335" s="40" t="s">
        <v>645</v>
      </c>
      <c r="E11335" s="40">
        <v>101</v>
      </c>
      <c r="F11335" s="40" t="s">
        <v>646</v>
      </c>
    </row>
    <row r="11336" spans="1:6" x14ac:dyDescent="0.5">
      <c r="A11336" s="38">
        <v>43736</v>
      </c>
      <c r="B11336" s="39">
        <v>7.2881944444444444E-2</v>
      </c>
      <c r="C11336" s="40">
        <v>1</v>
      </c>
      <c r="D11336" s="40" t="s">
        <v>645</v>
      </c>
      <c r="E11336" s="40">
        <v>72</v>
      </c>
      <c r="F11336" s="40" t="s">
        <v>646</v>
      </c>
    </row>
    <row r="11337" spans="1:6" x14ac:dyDescent="0.5">
      <c r="A11337" s="38">
        <v>43736</v>
      </c>
      <c r="B11337" s="39">
        <v>7.8784722222222228E-2</v>
      </c>
      <c r="C11337" s="40">
        <v>1</v>
      </c>
      <c r="D11337" s="40" t="s">
        <v>651</v>
      </c>
      <c r="E11337" s="40">
        <v>101</v>
      </c>
      <c r="F11337" s="40" t="s">
        <v>642</v>
      </c>
    </row>
    <row r="11338" spans="1:6" x14ac:dyDescent="0.5">
      <c r="A11338" s="38">
        <v>43736</v>
      </c>
      <c r="B11338" s="39">
        <v>9.6539351851851848E-2</v>
      </c>
      <c r="C11338" s="40">
        <v>4</v>
      </c>
      <c r="D11338" s="40" t="s">
        <v>645</v>
      </c>
      <c r="E11338" s="40">
        <v>73</v>
      </c>
      <c r="F11338" s="40" t="s">
        <v>646</v>
      </c>
    </row>
    <row r="11339" spans="1:6" x14ac:dyDescent="0.5">
      <c r="A11339" s="38">
        <v>43736</v>
      </c>
      <c r="B11339" s="39">
        <v>9.7615740740740739E-2</v>
      </c>
      <c r="C11339" s="40">
        <v>3</v>
      </c>
      <c r="D11339" s="40" t="s">
        <v>651</v>
      </c>
      <c r="E11339" s="40">
        <v>127</v>
      </c>
      <c r="F11339" s="40" t="s">
        <v>642</v>
      </c>
    </row>
    <row r="11340" spans="1:6" x14ac:dyDescent="0.5">
      <c r="A11340" s="38">
        <v>43736</v>
      </c>
      <c r="B11340" s="39">
        <v>0.10284722222222221</v>
      </c>
      <c r="C11340" s="40">
        <v>4</v>
      </c>
      <c r="D11340" s="40" t="s">
        <v>651</v>
      </c>
      <c r="E11340" s="40">
        <v>66</v>
      </c>
      <c r="F11340" s="40" t="s">
        <v>642</v>
      </c>
    </row>
    <row r="11341" spans="1:6" x14ac:dyDescent="0.5">
      <c r="A11341" s="38">
        <v>43736</v>
      </c>
      <c r="B11341" s="39">
        <v>0.11484953703703704</v>
      </c>
      <c r="C11341" s="40">
        <v>1</v>
      </c>
      <c r="D11341" s="40" t="s">
        <v>651</v>
      </c>
      <c r="E11341" s="40">
        <v>127</v>
      </c>
      <c r="F11341" s="40" t="s">
        <v>642</v>
      </c>
    </row>
    <row r="11342" spans="1:6" x14ac:dyDescent="0.5">
      <c r="A11342" s="38">
        <v>43736</v>
      </c>
      <c r="B11342" s="39">
        <v>0.12783564814814816</v>
      </c>
      <c r="C11342" s="40">
        <v>4</v>
      </c>
      <c r="D11342" s="40" t="s">
        <v>645</v>
      </c>
      <c r="E11342" s="40">
        <v>58</v>
      </c>
      <c r="F11342" s="40" t="s">
        <v>646</v>
      </c>
    </row>
    <row r="11343" spans="1:6" x14ac:dyDescent="0.5">
      <c r="A11343" s="38">
        <v>43736</v>
      </c>
      <c r="B11343" s="39">
        <v>0.13078703703703703</v>
      </c>
      <c r="C11343" s="40">
        <v>4</v>
      </c>
      <c r="D11343" s="40" t="s">
        <v>645</v>
      </c>
      <c r="E11343" s="40">
        <v>82</v>
      </c>
      <c r="F11343" s="40" t="s">
        <v>646</v>
      </c>
    </row>
    <row r="11344" spans="1:6" x14ac:dyDescent="0.5">
      <c r="A11344" s="38">
        <v>43736</v>
      </c>
      <c r="B11344" s="39">
        <v>0.13170138888888888</v>
      </c>
      <c r="C11344" s="40">
        <v>1</v>
      </c>
      <c r="D11344" s="40" t="s">
        <v>651</v>
      </c>
      <c r="E11344" s="40">
        <v>54</v>
      </c>
      <c r="F11344" s="40" t="s">
        <v>642</v>
      </c>
    </row>
    <row r="11345" spans="1:6" x14ac:dyDescent="0.5">
      <c r="A11345" s="38">
        <v>43736</v>
      </c>
      <c r="B11345" s="39">
        <v>0.14057870370370371</v>
      </c>
      <c r="C11345" s="40">
        <v>2</v>
      </c>
      <c r="D11345" s="40" t="s">
        <v>651</v>
      </c>
      <c r="E11345" s="40">
        <v>54</v>
      </c>
      <c r="F11345" s="40" t="s">
        <v>642</v>
      </c>
    </row>
    <row r="11346" spans="1:6" x14ac:dyDescent="0.5">
      <c r="A11346" s="38">
        <v>43736</v>
      </c>
      <c r="B11346" s="39">
        <v>0.14283564814814814</v>
      </c>
      <c r="C11346" s="40">
        <v>1</v>
      </c>
      <c r="D11346" s="40" t="s">
        <v>651</v>
      </c>
      <c r="E11346" s="40">
        <v>100</v>
      </c>
      <c r="F11346" s="40" t="s">
        <v>642</v>
      </c>
    </row>
    <row r="11347" spans="1:6" x14ac:dyDescent="0.5">
      <c r="A11347" s="38">
        <v>43736</v>
      </c>
      <c r="B11347" s="39">
        <v>0.15400462962962963</v>
      </c>
      <c r="C11347" s="40">
        <v>4</v>
      </c>
      <c r="D11347" s="40" t="s">
        <v>645</v>
      </c>
      <c r="E11347" s="40">
        <v>38</v>
      </c>
      <c r="F11347" s="40" t="s">
        <v>646</v>
      </c>
    </row>
    <row r="11348" spans="1:6" x14ac:dyDescent="0.5">
      <c r="A11348" s="38">
        <v>43736</v>
      </c>
      <c r="B11348" s="39">
        <v>0.18307870370370372</v>
      </c>
      <c r="C11348" s="40">
        <v>3</v>
      </c>
      <c r="D11348" s="40" t="s">
        <v>651</v>
      </c>
      <c r="E11348" s="40">
        <v>127</v>
      </c>
      <c r="F11348" s="40" t="s">
        <v>642</v>
      </c>
    </row>
    <row r="11349" spans="1:6" x14ac:dyDescent="0.5">
      <c r="A11349" s="38">
        <v>43736</v>
      </c>
      <c r="B11349" s="39">
        <v>0.19233796296296299</v>
      </c>
      <c r="C11349" s="40">
        <v>4</v>
      </c>
      <c r="D11349" s="40" t="s">
        <v>640</v>
      </c>
      <c r="E11349" s="40">
        <v>113</v>
      </c>
      <c r="F11349" s="40" t="s">
        <v>641</v>
      </c>
    </row>
    <row r="11350" spans="1:6" x14ac:dyDescent="0.5">
      <c r="A11350" s="38">
        <v>43736</v>
      </c>
      <c r="B11350" s="39">
        <v>0.20604166666666668</v>
      </c>
      <c r="C11350" s="40">
        <v>1</v>
      </c>
      <c r="D11350" s="40" t="s">
        <v>640</v>
      </c>
      <c r="E11350" s="40">
        <v>120</v>
      </c>
      <c r="F11350" s="40" t="s">
        <v>642</v>
      </c>
    </row>
    <row r="11351" spans="1:6" x14ac:dyDescent="0.5">
      <c r="A11351" s="38">
        <v>43736</v>
      </c>
      <c r="B11351" s="39">
        <v>0.21009259259259261</v>
      </c>
      <c r="C11351" s="40">
        <v>4</v>
      </c>
      <c r="D11351" s="40" t="s">
        <v>640</v>
      </c>
      <c r="E11351" s="40">
        <v>57</v>
      </c>
      <c r="F11351" s="40" t="s">
        <v>641</v>
      </c>
    </row>
    <row r="11352" spans="1:6" x14ac:dyDescent="0.5">
      <c r="A11352" s="38">
        <v>43736</v>
      </c>
      <c r="B11352" s="39">
        <v>0.21690972222222224</v>
      </c>
      <c r="C11352" s="40">
        <v>2</v>
      </c>
      <c r="D11352" s="40" t="s">
        <v>651</v>
      </c>
      <c r="E11352" s="40">
        <v>85</v>
      </c>
      <c r="F11352" s="40" t="s">
        <v>642</v>
      </c>
    </row>
    <row r="11353" spans="1:6" x14ac:dyDescent="0.5">
      <c r="A11353" s="38">
        <v>43736</v>
      </c>
      <c r="B11353" s="39">
        <v>0.2222800925925926</v>
      </c>
      <c r="C11353" s="40">
        <v>4</v>
      </c>
      <c r="D11353" s="40" t="s">
        <v>651</v>
      </c>
      <c r="E11353" s="40">
        <v>59</v>
      </c>
      <c r="F11353" s="40" t="s">
        <v>642</v>
      </c>
    </row>
    <row r="11354" spans="1:6" x14ac:dyDescent="0.5">
      <c r="A11354" s="38">
        <v>43736</v>
      </c>
      <c r="B11354" s="39">
        <v>0.22408564814814813</v>
      </c>
      <c r="C11354" s="40">
        <v>2</v>
      </c>
      <c r="D11354" s="40" t="s">
        <v>640</v>
      </c>
      <c r="E11354" s="40">
        <v>49</v>
      </c>
      <c r="F11354" s="40" t="s">
        <v>642</v>
      </c>
    </row>
    <row r="11355" spans="1:6" x14ac:dyDescent="0.5">
      <c r="A11355" s="38">
        <v>43736</v>
      </c>
      <c r="B11355" s="39">
        <v>0.22878472222222224</v>
      </c>
      <c r="C11355" s="40">
        <v>1</v>
      </c>
      <c r="D11355" s="40" t="s">
        <v>651</v>
      </c>
      <c r="E11355" s="40">
        <v>125</v>
      </c>
      <c r="F11355" s="40" t="s">
        <v>642</v>
      </c>
    </row>
    <row r="11356" spans="1:6" x14ac:dyDescent="0.5">
      <c r="A11356" s="38">
        <v>43736</v>
      </c>
      <c r="B11356" s="39">
        <v>0.24929398148148149</v>
      </c>
      <c r="C11356" s="40">
        <v>1</v>
      </c>
      <c r="D11356" s="40" t="s">
        <v>651</v>
      </c>
      <c r="E11356" s="40">
        <v>87</v>
      </c>
      <c r="F11356" s="40" t="s">
        <v>642</v>
      </c>
    </row>
    <row r="11357" spans="1:6" x14ac:dyDescent="0.5">
      <c r="A11357" s="38">
        <v>43736</v>
      </c>
      <c r="B11357" s="39">
        <v>0.2822337962962963</v>
      </c>
      <c r="C11357" s="40">
        <v>4</v>
      </c>
      <c r="D11357" s="40" t="s">
        <v>640</v>
      </c>
      <c r="E11357" s="40">
        <v>41</v>
      </c>
      <c r="F11357" s="40" t="s">
        <v>642</v>
      </c>
    </row>
    <row r="11358" spans="1:6" x14ac:dyDescent="0.5">
      <c r="A11358" s="38">
        <v>43736</v>
      </c>
      <c r="B11358" s="39">
        <v>0.29012731481481485</v>
      </c>
      <c r="C11358" s="40">
        <v>4</v>
      </c>
      <c r="D11358" s="40" t="s">
        <v>651</v>
      </c>
      <c r="E11358" s="40">
        <v>76</v>
      </c>
      <c r="F11358" s="40" t="s">
        <v>642</v>
      </c>
    </row>
    <row r="11359" spans="1:6" x14ac:dyDescent="0.5">
      <c r="A11359" s="38">
        <v>43736</v>
      </c>
      <c r="B11359" s="39">
        <v>0.29140046296296296</v>
      </c>
      <c r="C11359" s="40">
        <v>4</v>
      </c>
      <c r="D11359" s="40" t="s">
        <v>651</v>
      </c>
      <c r="E11359" s="40">
        <v>73</v>
      </c>
      <c r="F11359" s="40" t="s">
        <v>642</v>
      </c>
    </row>
    <row r="11360" spans="1:6" x14ac:dyDescent="0.5">
      <c r="A11360" s="38">
        <v>43736</v>
      </c>
      <c r="B11360" s="39">
        <v>0.29341435185185188</v>
      </c>
      <c r="C11360" s="40">
        <v>4</v>
      </c>
      <c r="D11360" s="40" t="s">
        <v>645</v>
      </c>
      <c r="E11360" s="40">
        <v>127</v>
      </c>
      <c r="F11360" s="40" t="s">
        <v>646</v>
      </c>
    </row>
    <row r="11361" spans="1:6" x14ac:dyDescent="0.5">
      <c r="A11361" s="38">
        <v>43736</v>
      </c>
      <c r="B11361" s="39">
        <v>0.30629629629629629</v>
      </c>
      <c r="C11361" s="40">
        <v>1</v>
      </c>
      <c r="D11361" s="40" t="s">
        <v>651</v>
      </c>
      <c r="E11361" s="40">
        <v>126</v>
      </c>
      <c r="F11361" s="40" t="s">
        <v>642</v>
      </c>
    </row>
    <row r="11362" spans="1:6" x14ac:dyDescent="0.5">
      <c r="A11362" s="38">
        <v>43736</v>
      </c>
      <c r="B11362" s="39">
        <v>0.31714120370370369</v>
      </c>
      <c r="C11362" s="40">
        <v>4</v>
      </c>
      <c r="D11362" s="40" t="s">
        <v>651</v>
      </c>
      <c r="E11362" s="40">
        <v>68</v>
      </c>
      <c r="F11362" s="40" t="s">
        <v>642</v>
      </c>
    </row>
    <row r="11363" spans="1:6" x14ac:dyDescent="0.5">
      <c r="A11363" s="38">
        <v>43736</v>
      </c>
      <c r="B11363" s="39">
        <v>0.328125</v>
      </c>
      <c r="C11363" s="40">
        <v>4</v>
      </c>
      <c r="D11363" s="40" t="s">
        <v>651</v>
      </c>
      <c r="E11363" s="40">
        <v>71</v>
      </c>
      <c r="F11363" s="40" t="s">
        <v>642</v>
      </c>
    </row>
    <row r="11364" spans="1:6" x14ac:dyDescent="0.5">
      <c r="A11364" s="38">
        <v>43736</v>
      </c>
      <c r="B11364" s="39">
        <v>0.33829861111111109</v>
      </c>
      <c r="C11364" s="40">
        <v>1</v>
      </c>
      <c r="D11364" s="40" t="s">
        <v>651</v>
      </c>
      <c r="E11364" s="40">
        <v>47</v>
      </c>
      <c r="F11364" s="40" t="s">
        <v>642</v>
      </c>
    </row>
    <row r="11365" spans="1:6" x14ac:dyDescent="0.5">
      <c r="A11365" s="38">
        <v>43736</v>
      </c>
      <c r="B11365" s="39">
        <v>0.36743055555555554</v>
      </c>
      <c r="C11365" s="40">
        <v>4</v>
      </c>
      <c r="D11365" s="40" t="s">
        <v>651</v>
      </c>
      <c r="E11365" s="40">
        <v>71</v>
      </c>
      <c r="F11365" s="40" t="s">
        <v>642</v>
      </c>
    </row>
    <row r="11366" spans="1:6" x14ac:dyDescent="0.5">
      <c r="A11366" s="38">
        <v>43736</v>
      </c>
      <c r="B11366" s="39">
        <v>0.36839120370370365</v>
      </c>
      <c r="C11366" s="40">
        <v>4</v>
      </c>
      <c r="D11366" s="40" t="s">
        <v>640</v>
      </c>
      <c r="E11366" s="40">
        <v>74</v>
      </c>
      <c r="F11366" s="40" t="s">
        <v>642</v>
      </c>
    </row>
    <row r="11367" spans="1:6" x14ac:dyDescent="0.5">
      <c r="A11367" s="38">
        <v>43736</v>
      </c>
      <c r="B11367" s="39">
        <v>0.3694560185185185</v>
      </c>
      <c r="C11367" s="40">
        <v>4</v>
      </c>
      <c r="D11367" s="40" t="s">
        <v>651</v>
      </c>
      <c r="E11367" s="40">
        <v>42</v>
      </c>
      <c r="F11367" s="40" t="s">
        <v>642</v>
      </c>
    </row>
    <row r="11368" spans="1:6" x14ac:dyDescent="0.5">
      <c r="A11368" s="38">
        <v>43736</v>
      </c>
      <c r="B11368" s="39">
        <v>0.37133101851851852</v>
      </c>
      <c r="C11368" s="40">
        <v>2</v>
      </c>
      <c r="D11368" s="40" t="s">
        <v>640</v>
      </c>
      <c r="E11368" s="40">
        <v>40</v>
      </c>
      <c r="F11368" s="40" t="s">
        <v>642</v>
      </c>
    </row>
    <row r="11369" spans="1:6" x14ac:dyDescent="0.5">
      <c r="A11369" s="38">
        <v>43736</v>
      </c>
      <c r="B11369" s="39">
        <v>0.37274305555555554</v>
      </c>
      <c r="C11369" s="40">
        <v>4</v>
      </c>
      <c r="D11369" s="40" t="s">
        <v>651</v>
      </c>
      <c r="E11369" s="40">
        <v>73</v>
      </c>
      <c r="F11369" s="40" t="s">
        <v>642</v>
      </c>
    </row>
    <row r="11370" spans="1:6" x14ac:dyDescent="0.5">
      <c r="A11370" s="38">
        <v>43736</v>
      </c>
      <c r="B11370" s="39">
        <v>0.38848379629629631</v>
      </c>
      <c r="C11370" s="40">
        <v>4</v>
      </c>
      <c r="D11370" s="40" t="s">
        <v>640</v>
      </c>
      <c r="E11370" s="40">
        <v>45</v>
      </c>
      <c r="F11370" s="40" t="s">
        <v>641</v>
      </c>
    </row>
    <row r="11371" spans="1:6" x14ac:dyDescent="0.5">
      <c r="A11371" s="38">
        <v>43736</v>
      </c>
      <c r="B11371" s="39">
        <v>0.38854166666666662</v>
      </c>
      <c r="C11371" s="40">
        <v>4</v>
      </c>
      <c r="D11371" s="40" t="s">
        <v>651</v>
      </c>
      <c r="E11371" s="40">
        <v>77</v>
      </c>
      <c r="F11371" s="40" t="s">
        <v>642</v>
      </c>
    </row>
    <row r="11372" spans="1:6" x14ac:dyDescent="0.5">
      <c r="A11372" s="38">
        <v>43736</v>
      </c>
      <c r="B11372" s="39">
        <v>0.40880787037037036</v>
      </c>
      <c r="C11372" s="40">
        <v>4</v>
      </c>
      <c r="D11372" s="40" t="s">
        <v>651</v>
      </c>
      <c r="E11372" s="40">
        <v>68</v>
      </c>
      <c r="F11372" s="40" t="s">
        <v>642</v>
      </c>
    </row>
    <row r="11373" spans="1:6" x14ac:dyDescent="0.5">
      <c r="A11373" s="38">
        <v>43736</v>
      </c>
      <c r="B11373" s="39">
        <v>0.4090509259259259</v>
      </c>
      <c r="C11373" s="40">
        <v>4</v>
      </c>
      <c r="D11373" s="40" t="s">
        <v>651</v>
      </c>
      <c r="E11373" s="40">
        <v>93</v>
      </c>
      <c r="F11373" s="40" t="s">
        <v>642</v>
      </c>
    </row>
    <row r="11374" spans="1:6" x14ac:dyDescent="0.5">
      <c r="A11374" s="38">
        <v>43736</v>
      </c>
      <c r="B11374" s="39">
        <v>0.41040509259259261</v>
      </c>
      <c r="C11374" s="40">
        <v>1</v>
      </c>
      <c r="D11374" s="40" t="s">
        <v>640</v>
      </c>
      <c r="E11374" s="40">
        <v>46</v>
      </c>
      <c r="F11374" s="40" t="s">
        <v>642</v>
      </c>
    </row>
    <row r="11375" spans="1:6" x14ac:dyDescent="0.5">
      <c r="A11375" s="38">
        <v>43736</v>
      </c>
      <c r="B11375" s="39">
        <v>0.41976851851851849</v>
      </c>
      <c r="C11375" s="40">
        <v>4</v>
      </c>
      <c r="D11375" s="40" t="s">
        <v>651</v>
      </c>
      <c r="E11375" s="40">
        <v>71</v>
      </c>
      <c r="F11375" s="40" t="s">
        <v>642</v>
      </c>
    </row>
    <row r="11376" spans="1:6" x14ac:dyDescent="0.5">
      <c r="A11376" s="38">
        <v>43736</v>
      </c>
      <c r="B11376" s="39">
        <v>0.42218749999999999</v>
      </c>
      <c r="C11376" s="40">
        <v>2</v>
      </c>
      <c r="D11376" s="40" t="s">
        <v>640</v>
      </c>
      <c r="E11376" s="40">
        <v>40</v>
      </c>
      <c r="F11376" s="40" t="s">
        <v>646</v>
      </c>
    </row>
    <row r="11377" spans="1:6" x14ac:dyDescent="0.5">
      <c r="A11377" s="38">
        <v>43736</v>
      </c>
      <c r="B11377" s="39">
        <v>0.42594907407407406</v>
      </c>
      <c r="C11377" s="40">
        <v>3</v>
      </c>
      <c r="D11377" s="40" t="s">
        <v>640</v>
      </c>
      <c r="E11377" s="40">
        <v>49</v>
      </c>
      <c r="F11377" s="40" t="s">
        <v>641</v>
      </c>
    </row>
    <row r="11378" spans="1:6" x14ac:dyDescent="0.5">
      <c r="A11378" s="38">
        <v>43736</v>
      </c>
      <c r="B11378" s="39">
        <v>0.42596064814814816</v>
      </c>
      <c r="C11378" s="40">
        <v>3</v>
      </c>
      <c r="D11378" s="40" t="s">
        <v>640</v>
      </c>
      <c r="E11378" s="40">
        <v>49</v>
      </c>
      <c r="F11378" s="40" t="s">
        <v>641</v>
      </c>
    </row>
    <row r="11379" spans="1:6" x14ac:dyDescent="0.5">
      <c r="A11379" s="38">
        <v>43736</v>
      </c>
      <c r="B11379" s="39">
        <v>0.42748842592592595</v>
      </c>
      <c r="C11379" s="40">
        <v>4</v>
      </c>
      <c r="D11379" s="40" t="s">
        <v>651</v>
      </c>
      <c r="E11379" s="40">
        <v>72</v>
      </c>
      <c r="F11379" s="40" t="s">
        <v>642</v>
      </c>
    </row>
    <row r="11380" spans="1:6" x14ac:dyDescent="0.5">
      <c r="A11380" s="38">
        <v>43736</v>
      </c>
      <c r="B11380" s="39">
        <v>0.43326388888888889</v>
      </c>
      <c r="C11380" s="40">
        <v>3</v>
      </c>
      <c r="D11380" s="40" t="s">
        <v>640</v>
      </c>
      <c r="E11380" s="40">
        <v>52</v>
      </c>
      <c r="F11380" s="40" t="s">
        <v>641</v>
      </c>
    </row>
    <row r="11381" spans="1:6" x14ac:dyDescent="0.5">
      <c r="A11381" s="38">
        <v>43736</v>
      </c>
      <c r="B11381" s="39">
        <v>0.43327546296296293</v>
      </c>
      <c r="C11381" s="40">
        <v>3</v>
      </c>
      <c r="D11381" s="40" t="s">
        <v>640</v>
      </c>
      <c r="E11381" s="40">
        <v>56</v>
      </c>
      <c r="F11381" s="40" t="s">
        <v>641</v>
      </c>
    </row>
    <row r="11382" spans="1:6" x14ac:dyDescent="0.5">
      <c r="A11382" s="38">
        <v>43736</v>
      </c>
      <c r="B11382" s="39">
        <v>0.43328703703703703</v>
      </c>
      <c r="C11382" s="40">
        <v>3</v>
      </c>
      <c r="D11382" s="40" t="s">
        <v>640</v>
      </c>
      <c r="E11382" s="40">
        <v>48</v>
      </c>
      <c r="F11382" s="40" t="s">
        <v>641</v>
      </c>
    </row>
    <row r="11383" spans="1:6" x14ac:dyDescent="0.5">
      <c r="A11383" s="38">
        <v>43736</v>
      </c>
      <c r="B11383" s="39">
        <v>0.43694444444444441</v>
      </c>
      <c r="C11383" s="40">
        <v>2</v>
      </c>
      <c r="D11383" s="40" t="s">
        <v>651</v>
      </c>
      <c r="E11383" s="40">
        <v>76</v>
      </c>
      <c r="F11383" s="40" t="s">
        <v>642</v>
      </c>
    </row>
    <row r="11384" spans="1:6" x14ac:dyDescent="0.5">
      <c r="A11384" s="38">
        <v>43736</v>
      </c>
      <c r="B11384" s="39">
        <v>0.44178240740740743</v>
      </c>
      <c r="C11384" s="40">
        <v>2</v>
      </c>
      <c r="D11384" s="40" t="s">
        <v>640</v>
      </c>
      <c r="E11384" s="40">
        <v>91</v>
      </c>
      <c r="F11384" s="40" t="s">
        <v>642</v>
      </c>
    </row>
    <row r="11385" spans="1:6" x14ac:dyDescent="0.5">
      <c r="A11385" s="38">
        <v>43736</v>
      </c>
      <c r="B11385" s="39">
        <v>0.4550925925925926</v>
      </c>
      <c r="C11385" s="40">
        <v>1</v>
      </c>
      <c r="D11385" s="40" t="s">
        <v>640</v>
      </c>
      <c r="E11385" s="40">
        <v>46</v>
      </c>
      <c r="F11385" s="40" t="s">
        <v>641</v>
      </c>
    </row>
    <row r="11386" spans="1:6" x14ac:dyDescent="0.5">
      <c r="A11386" s="38">
        <v>43736</v>
      </c>
      <c r="B11386" s="39">
        <v>0.45510416666666664</v>
      </c>
      <c r="C11386" s="40">
        <v>1</v>
      </c>
      <c r="D11386" s="40" t="s">
        <v>640</v>
      </c>
      <c r="E11386" s="40">
        <v>47</v>
      </c>
      <c r="F11386" s="40" t="s">
        <v>641</v>
      </c>
    </row>
    <row r="11387" spans="1:6" x14ac:dyDescent="0.5">
      <c r="A11387" s="38">
        <v>43736</v>
      </c>
      <c r="B11387" s="39">
        <v>0.45511574074074074</v>
      </c>
      <c r="C11387" s="40">
        <v>1</v>
      </c>
      <c r="D11387" s="40" t="s">
        <v>640</v>
      </c>
      <c r="E11387" s="40">
        <v>39</v>
      </c>
      <c r="F11387" s="40" t="s">
        <v>641</v>
      </c>
    </row>
    <row r="11388" spans="1:6" x14ac:dyDescent="0.5">
      <c r="A11388" s="38">
        <v>43736</v>
      </c>
      <c r="B11388" s="39">
        <v>0.4557060185185185</v>
      </c>
      <c r="C11388" s="40">
        <v>1</v>
      </c>
      <c r="D11388" s="40" t="s">
        <v>651</v>
      </c>
      <c r="E11388" s="40">
        <v>70</v>
      </c>
      <c r="F11388" s="40" t="s">
        <v>642</v>
      </c>
    </row>
    <row r="11389" spans="1:6" x14ac:dyDescent="0.5">
      <c r="A11389" s="38">
        <v>43736</v>
      </c>
      <c r="B11389" s="39">
        <v>0.46398148148148149</v>
      </c>
      <c r="C11389" s="40">
        <v>1</v>
      </c>
      <c r="D11389" s="40" t="s">
        <v>640</v>
      </c>
      <c r="E11389" s="40">
        <v>39</v>
      </c>
      <c r="F11389" s="40" t="s">
        <v>641</v>
      </c>
    </row>
    <row r="11390" spans="1:6" x14ac:dyDescent="0.5">
      <c r="A11390" s="38">
        <v>43736</v>
      </c>
      <c r="B11390" s="39">
        <v>0.47601851851851856</v>
      </c>
      <c r="C11390" s="40">
        <v>4</v>
      </c>
      <c r="D11390" s="40" t="s">
        <v>651</v>
      </c>
      <c r="E11390" s="40">
        <v>73</v>
      </c>
      <c r="F11390" s="40" t="s">
        <v>642</v>
      </c>
    </row>
    <row r="11391" spans="1:6" x14ac:dyDescent="0.5">
      <c r="A11391" s="38">
        <v>43736</v>
      </c>
      <c r="B11391" s="39">
        <v>0.47699074074074077</v>
      </c>
      <c r="C11391" s="40">
        <v>4</v>
      </c>
      <c r="D11391" s="40" t="s">
        <v>651</v>
      </c>
      <c r="E11391" s="40">
        <v>68</v>
      </c>
      <c r="F11391" s="40" t="s">
        <v>642</v>
      </c>
    </row>
    <row r="11392" spans="1:6" x14ac:dyDescent="0.5">
      <c r="A11392" s="38">
        <v>43736</v>
      </c>
      <c r="B11392" s="39">
        <v>0.49732638888888886</v>
      </c>
      <c r="C11392" s="40">
        <v>1</v>
      </c>
      <c r="D11392" s="40" t="s">
        <v>640</v>
      </c>
      <c r="E11392" s="40">
        <v>46</v>
      </c>
      <c r="F11392" s="40" t="s">
        <v>642</v>
      </c>
    </row>
    <row r="11393" spans="1:6" x14ac:dyDescent="0.5">
      <c r="A11393" s="38">
        <v>43736</v>
      </c>
      <c r="B11393" s="39">
        <v>0.50789351851851849</v>
      </c>
      <c r="C11393" s="40">
        <v>4</v>
      </c>
      <c r="D11393" s="40" t="s">
        <v>640</v>
      </c>
      <c r="E11393" s="40">
        <v>38</v>
      </c>
      <c r="F11393" s="40" t="s">
        <v>641</v>
      </c>
    </row>
    <row r="11394" spans="1:6" x14ac:dyDescent="0.5">
      <c r="A11394" s="38">
        <v>43736</v>
      </c>
      <c r="B11394" s="39">
        <v>0.50799768518518518</v>
      </c>
      <c r="C11394" s="40">
        <v>4</v>
      </c>
      <c r="D11394" s="40" t="s">
        <v>640</v>
      </c>
      <c r="E11394" s="40">
        <v>39</v>
      </c>
      <c r="F11394" s="40" t="s">
        <v>641</v>
      </c>
    </row>
    <row r="11395" spans="1:6" x14ac:dyDescent="0.5">
      <c r="A11395" s="38">
        <v>43736</v>
      </c>
      <c r="B11395" s="39">
        <v>0.50806712962962963</v>
      </c>
      <c r="C11395" s="40">
        <v>4</v>
      </c>
      <c r="D11395" s="40" t="s">
        <v>640</v>
      </c>
      <c r="E11395" s="40">
        <v>50</v>
      </c>
      <c r="F11395" s="40" t="s">
        <v>641</v>
      </c>
    </row>
    <row r="11396" spans="1:6" x14ac:dyDescent="0.5">
      <c r="A11396" s="38">
        <v>43736</v>
      </c>
      <c r="B11396" s="39">
        <v>0.50814814814814813</v>
      </c>
      <c r="C11396" s="40">
        <v>4</v>
      </c>
      <c r="D11396" s="40" t="s">
        <v>640</v>
      </c>
      <c r="E11396" s="40">
        <v>46</v>
      </c>
      <c r="F11396" s="40" t="s">
        <v>641</v>
      </c>
    </row>
    <row r="11397" spans="1:6" x14ac:dyDescent="0.5">
      <c r="A11397" s="38">
        <v>43736</v>
      </c>
      <c r="B11397" s="39">
        <v>0.50818287037037035</v>
      </c>
      <c r="C11397" s="40">
        <v>4</v>
      </c>
      <c r="D11397" s="40" t="s">
        <v>640</v>
      </c>
      <c r="E11397" s="40">
        <v>41</v>
      </c>
      <c r="F11397" s="40" t="s">
        <v>641</v>
      </c>
    </row>
    <row r="11398" spans="1:6" x14ac:dyDescent="0.5">
      <c r="A11398" s="38">
        <v>43736</v>
      </c>
      <c r="B11398" s="39">
        <v>0.5081944444444445</v>
      </c>
      <c r="C11398" s="40">
        <v>4</v>
      </c>
      <c r="D11398" s="40" t="s">
        <v>640</v>
      </c>
      <c r="E11398" s="40">
        <v>49</v>
      </c>
      <c r="F11398" s="40" t="s">
        <v>641</v>
      </c>
    </row>
    <row r="11399" spans="1:6" x14ac:dyDescent="0.5">
      <c r="A11399" s="38">
        <v>43736</v>
      </c>
      <c r="B11399" s="39">
        <v>0.50820601851851854</v>
      </c>
      <c r="C11399" s="40">
        <v>4</v>
      </c>
      <c r="D11399" s="40" t="s">
        <v>640</v>
      </c>
      <c r="E11399" s="40">
        <v>48</v>
      </c>
      <c r="F11399" s="40" t="s">
        <v>641</v>
      </c>
    </row>
    <row r="11400" spans="1:6" x14ac:dyDescent="0.5">
      <c r="A11400" s="38">
        <v>43736</v>
      </c>
      <c r="B11400" s="39">
        <v>0.50824074074074077</v>
      </c>
      <c r="C11400" s="40">
        <v>4</v>
      </c>
      <c r="D11400" s="40" t="s">
        <v>640</v>
      </c>
      <c r="E11400" s="40">
        <v>41</v>
      </c>
      <c r="F11400" s="40" t="s">
        <v>641</v>
      </c>
    </row>
    <row r="11401" spans="1:6" x14ac:dyDescent="0.5">
      <c r="A11401" s="38">
        <v>43736</v>
      </c>
      <c r="B11401" s="39">
        <v>0.50825231481481481</v>
      </c>
      <c r="C11401" s="40">
        <v>4</v>
      </c>
      <c r="D11401" s="40" t="s">
        <v>640</v>
      </c>
      <c r="E11401" s="40">
        <v>50</v>
      </c>
      <c r="F11401" s="40" t="s">
        <v>641</v>
      </c>
    </row>
    <row r="11402" spans="1:6" x14ac:dyDescent="0.5">
      <c r="A11402" s="38">
        <v>43736</v>
      </c>
      <c r="B11402" s="39">
        <v>0.50826388888888896</v>
      </c>
      <c r="C11402" s="40">
        <v>4</v>
      </c>
      <c r="D11402" s="40" t="s">
        <v>640</v>
      </c>
      <c r="E11402" s="40">
        <v>50</v>
      </c>
      <c r="F11402" s="40" t="s">
        <v>641</v>
      </c>
    </row>
    <row r="11403" spans="1:6" x14ac:dyDescent="0.5">
      <c r="A11403" s="38">
        <v>43736</v>
      </c>
      <c r="B11403" s="39">
        <v>0.508275462962963</v>
      </c>
      <c r="C11403" s="40">
        <v>4</v>
      </c>
      <c r="D11403" s="40" t="s">
        <v>640</v>
      </c>
      <c r="E11403" s="40">
        <v>53</v>
      </c>
      <c r="F11403" s="40" t="s">
        <v>641</v>
      </c>
    </row>
    <row r="11404" spans="1:6" x14ac:dyDescent="0.5">
      <c r="A11404" s="38">
        <v>43736</v>
      </c>
      <c r="B11404" s="39">
        <v>0.50828703703703704</v>
      </c>
      <c r="C11404" s="40">
        <v>4</v>
      </c>
      <c r="D11404" s="40" t="s">
        <v>640</v>
      </c>
      <c r="E11404" s="40">
        <v>49</v>
      </c>
      <c r="F11404" s="40" t="s">
        <v>641</v>
      </c>
    </row>
    <row r="11405" spans="1:6" x14ac:dyDescent="0.5">
      <c r="A11405" s="38">
        <v>43736</v>
      </c>
      <c r="B11405" s="39">
        <v>0.50829861111111108</v>
      </c>
      <c r="C11405" s="40">
        <v>4</v>
      </c>
      <c r="D11405" s="40" t="s">
        <v>640</v>
      </c>
      <c r="E11405" s="40">
        <v>42</v>
      </c>
      <c r="F11405" s="40" t="s">
        <v>641</v>
      </c>
    </row>
    <row r="11406" spans="1:6" x14ac:dyDescent="0.5">
      <c r="A11406" s="38">
        <v>43736</v>
      </c>
      <c r="B11406" s="39">
        <v>0.50836805555555553</v>
      </c>
      <c r="C11406" s="40">
        <v>4</v>
      </c>
      <c r="D11406" s="40" t="s">
        <v>640</v>
      </c>
      <c r="E11406" s="40">
        <v>50</v>
      </c>
      <c r="F11406" s="40" t="s">
        <v>641</v>
      </c>
    </row>
    <row r="11407" spans="1:6" x14ac:dyDescent="0.5">
      <c r="A11407" s="38">
        <v>43736</v>
      </c>
      <c r="B11407" s="39">
        <v>0.50837962962962957</v>
      </c>
      <c r="C11407" s="40">
        <v>4</v>
      </c>
      <c r="D11407" s="40" t="s">
        <v>640</v>
      </c>
      <c r="E11407" s="40">
        <v>50</v>
      </c>
      <c r="F11407" s="40" t="s">
        <v>641</v>
      </c>
    </row>
    <row r="11408" spans="1:6" x14ac:dyDescent="0.5">
      <c r="A11408" s="38">
        <v>43736</v>
      </c>
      <c r="B11408" s="39">
        <v>0.50839120370370372</v>
      </c>
      <c r="C11408" s="40">
        <v>4</v>
      </c>
      <c r="D11408" s="40" t="s">
        <v>640</v>
      </c>
      <c r="E11408" s="40">
        <v>55</v>
      </c>
      <c r="F11408" s="40" t="s">
        <v>641</v>
      </c>
    </row>
    <row r="11409" spans="1:6" x14ac:dyDescent="0.5">
      <c r="A11409" s="38">
        <v>43736</v>
      </c>
      <c r="B11409" s="39">
        <v>0.50841435185185191</v>
      </c>
      <c r="C11409" s="40">
        <v>4</v>
      </c>
      <c r="D11409" s="40" t="s">
        <v>640</v>
      </c>
      <c r="E11409" s="40">
        <v>46</v>
      </c>
      <c r="F11409" s="40" t="s">
        <v>641</v>
      </c>
    </row>
    <row r="11410" spans="1:6" x14ac:dyDescent="0.5">
      <c r="A11410" s="38">
        <v>43736</v>
      </c>
      <c r="B11410" s="39">
        <v>0.50842592592592595</v>
      </c>
      <c r="C11410" s="40">
        <v>4</v>
      </c>
      <c r="D11410" s="40" t="s">
        <v>640</v>
      </c>
      <c r="E11410" s="40">
        <v>61</v>
      </c>
      <c r="F11410" s="40" t="s">
        <v>641</v>
      </c>
    </row>
    <row r="11411" spans="1:6" x14ac:dyDescent="0.5">
      <c r="A11411" s="38">
        <v>43736</v>
      </c>
      <c r="B11411" s="39">
        <v>0.50843749999999999</v>
      </c>
      <c r="C11411" s="40">
        <v>4</v>
      </c>
      <c r="D11411" s="40" t="s">
        <v>640</v>
      </c>
      <c r="E11411" s="40">
        <v>50</v>
      </c>
      <c r="F11411" s="40" t="s">
        <v>641</v>
      </c>
    </row>
    <row r="11412" spans="1:6" x14ac:dyDescent="0.5">
      <c r="A11412" s="38">
        <v>43736</v>
      </c>
      <c r="B11412" s="39">
        <v>0.50846064814814818</v>
      </c>
      <c r="C11412" s="40">
        <v>4</v>
      </c>
      <c r="D11412" s="40" t="s">
        <v>640</v>
      </c>
      <c r="E11412" s="40">
        <v>47</v>
      </c>
      <c r="F11412" s="40" t="s">
        <v>641</v>
      </c>
    </row>
    <row r="11413" spans="1:6" x14ac:dyDescent="0.5">
      <c r="A11413" s="38">
        <v>43736</v>
      </c>
      <c r="B11413" s="39">
        <v>0.50847222222222221</v>
      </c>
      <c r="C11413" s="40">
        <v>4</v>
      </c>
      <c r="D11413" s="40" t="s">
        <v>640</v>
      </c>
      <c r="E11413" s="40">
        <v>47</v>
      </c>
      <c r="F11413" s="40" t="s">
        <v>641</v>
      </c>
    </row>
    <row r="11414" spans="1:6" x14ac:dyDescent="0.5">
      <c r="A11414" s="38">
        <v>43736</v>
      </c>
      <c r="B11414" s="39">
        <v>0.50848379629629636</v>
      </c>
      <c r="C11414" s="40">
        <v>4</v>
      </c>
      <c r="D11414" s="40" t="s">
        <v>640</v>
      </c>
      <c r="E11414" s="40">
        <v>52</v>
      </c>
      <c r="F11414" s="40" t="s">
        <v>641</v>
      </c>
    </row>
    <row r="11415" spans="1:6" x14ac:dyDescent="0.5">
      <c r="A11415" s="38">
        <v>43736</v>
      </c>
      <c r="B11415" s="39">
        <v>0.50850694444444444</v>
      </c>
      <c r="C11415" s="40">
        <v>4</v>
      </c>
      <c r="D11415" s="40" t="s">
        <v>640</v>
      </c>
      <c r="E11415" s="40">
        <v>50</v>
      </c>
      <c r="F11415" s="40" t="s">
        <v>641</v>
      </c>
    </row>
    <row r="11416" spans="1:6" x14ac:dyDescent="0.5">
      <c r="A11416" s="38">
        <v>43736</v>
      </c>
      <c r="B11416" s="39">
        <v>0.50851851851851848</v>
      </c>
      <c r="C11416" s="40">
        <v>4</v>
      </c>
      <c r="D11416" s="40" t="s">
        <v>640</v>
      </c>
      <c r="E11416" s="40">
        <v>49</v>
      </c>
      <c r="F11416" s="40" t="s">
        <v>641</v>
      </c>
    </row>
    <row r="11417" spans="1:6" x14ac:dyDescent="0.5">
      <c r="A11417" s="38">
        <v>43736</v>
      </c>
      <c r="B11417" s="39">
        <v>0.50853009259259252</v>
      </c>
      <c r="C11417" s="40">
        <v>4</v>
      </c>
      <c r="D11417" s="40" t="s">
        <v>640</v>
      </c>
      <c r="E11417" s="40">
        <v>49</v>
      </c>
      <c r="F11417" s="40" t="s">
        <v>641</v>
      </c>
    </row>
    <row r="11418" spans="1:6" x14ac:dyDescent="0.5">
      <c r="A11418" s="38">
        <v>43736</v>
      </c>
      <c r="B11418" s="39">
        <v>0.50854166666666667</v>
      </c>
      <c r="C11418" s="40">
        <v>4</v>
      </c>
      <c r="D11418" s="40" t="s">
        <v>640</v>
      </c>
      <c r="E11418" s="40">
        <v>54</v>
      </c>
      <c r="F11418" s="40" t="s">
        <v>641</v>
      </c>
    </row>
    <row r="11419" spans="1:6" x14ac:dyDescent="0.5">
      <c r="A11419" s="38">
        <v>43736</v>
      </c>
      <c r="B11419" s="39">
        <v>0.50855324074074071</v>
      </c>
      <c r="C11419" s="40">
        <v>4</v>
      </c>
      <c r="D11419" s="40" t="s">
        <v>640</v>
      </c>
      <c r="E11419" s="40">
        <v>51</v>
      </c>
      <c r="F11419" s="40" t="s">
        <v>641</v>
      </c>
    </row>
    <row r="11420" spans="1:6" x14ac:dyDescent="0.5">
      <c r="A11420" s="38">
        <v>43736</v>
      </c>
      <c r="B11420" s="39">
        <v>0.50856481481481486</v>
      </c>
      <c r="C11420" s="40">
        <v>4</v>
      </c>
      <c r="D11420" s="40" t="s">
        <v>640</v>
      </c>
      <c r="E11420" s="40">
        <v>51</v>
      </c>
      <c r="F11420" s="40" t="s">
        <v>641</v>
      </c>
    </row>
    <row r="11421" spans="1:6" x14ac:dyDescent="0.5">
      <c r="A11421" s="38">
        <v>43736</v>
      </c>
      <c r="B11421" s="39">
        <v>0.5085763888888889</v>
      </c>
      <c r="C11421" s="40">
        <v>4</v>
      </c>
      <c r="D11421" s="40" t="s">
        <v>640</v>
      </c>
      <c r="E11421" s="40">
        <v>46</v>
      </c>
      <c r="F11421" s="40" t="s">
        <v>641</v>
      </c>
    </row>
    <row r="11422" spans="1:6" x14ac:dyDescent="0.5">
      <c r="A11422" s="38">
        <v>43736</v>
      </c>
      <c r="B11422" s="39">
        <v>0.50859953703703698</v>
      </c>
      <c r="C11422" s="40">
        <v>4</v>
      </c>
      <c r="D11422" s="40" t="s">
        <v>640</v>
      </c>
      <c r="E11422" s="40">
        <v>42</v>
      </c>
      <c r="F11422" s="40" t="s">
        <v>641</v>
      </c>
    </row>
    <row r="11423" spans="1:6" x14ac:dyDescent="0.5">
      <c r="A11423" s="38">
        <v>43736</v>
      </c>
      <c r="B11423" s="39">
        <v>0.50861111111111112</v>
      </c>
      <c r="C11423" s="40">
        <v>4</v>
      </c>
      <c r="D11423" s="40" t="s">
        <v>640</v>
      </c>
      <c r="E11423" s="40">
        <v>49</v>
      </c>
      <c r="F11423" s="40" t="s">
        <v>641</v>
      </c>
    </row>
    <row r="11424" spans="1:6" x14ac:dyDescent="0.5">
      <c r="A11424" s="38">
        <v>43736</v>
      </c>
      <c r="B11424" s="39">
        <v>0.50863425925925931</v>
      </c>
      <c r="C11424" s="40">
        <v>4</v>
      </c>
      <c r="D11424" s="40" t="s">
        <v>640</v>
      </c>
      <c r="E11424" s="40">
        <v>40</v>
      </c>
      <c r="F11424" s="40" t="s">
        <v>641</v>
      </c>
    </row>
    <row r="11425" spans="1:6" x14ac:dyDescent="0.5">
      <c r="A11425" s="38">
        <v>43736</v>
      </c>
      <c r="B11425" s="39">
        <v>0.50864583333333335</v>
      </c>
      <c r="C11425" s="40">
        <v>4</v>
      </c>
      <c r="D11425" s="40" t="s">
        <v>640</v>
      </c>
      <c r="E11425" s="40">
        <v>41</v>
      </c>
      <c r="F11425" s="40" t="s">
        <v>641</v>
      </c>
    </row>
    <row r="11426" spans="1:6" x14ac:dyDescent="0.5">
      <c r="A11426" s="38">
        <v>43736</v>
      </c>
      <c r="B11426" s="39">
        <v>0.50865740740740739</v>
      </c>
      <c r="C11426" s="40">
        <v>4</v>
      </c>
      <c r="D11426" s="40" t="s">
        <v>640</v>
      </c>
      <c r="E11426" s="40">
        <v>41</v>
      </c>
      <c r="F11426" s="40" t="s">
        <v>641</v>
      </c>
    </row>
    <row r="11427" spans="1:6" x14ac:dyDescent="0.5">
      <c r="A11427" s="38">
        <v>43736</v>
      </c>
      <c r="B11427" s="39">
        <v>0.50868055555555558</v>
      </c>
      <c r="C11427" s="40">
        <v>4</v>
      </c>
      <c r="D11427" s="40" t="s">
        <v>640</v>
      </c>
      <c r="E11427" s="40">
        <v>38</v>
      </c>
      <c r="F11427" s="40" t="s">
        <v>641</v>
      </c>
    </row>
    <row r="11428" spans="1:6" x14ac:dyDescent="0.5">
      <c r="A11428" s="38">
        <v>43736</v>
      </c>
      <c r="B11428" s="39">
        <v>0.50869212962962962</v>
      </c>
      <c r="C11428" s="40">
        <v>4</v>
      </c>
      <c r="D11428" s="40" t="s">
        <v>640</v>
      </c>
      <c r="E11428" s="40">
        <v>45</v>
      </c>
      <c r="F11428" s="40" t="s">
        <v>641</v>
      </c>
    </row>
    <row r="11429" spans="1:6" x14ac:dyDescent="0.5">
      <c r="A11429" s="38">
        <v>43736</v>
      </c>
      <c r="B11429" s="39">
        <v>0.50870370370370377</v>
      </c>
      <c r="C11429" s="40">
        <v>4</v>
      </c>
      <c r="D11429" s="40" t="s">
        <v>640</v>
      </c>
      <c r="E11429" s="40">
        <v>43</v>
      </c>
      <c r="F11429" s="40" t="s">
        <v>641</v>
      </c>
    </row>
    <row r="11430" spans="1:6" x14ac:dyDescent="0.5">
      <c r="A11430" s="38">
        <v>43736</v>
      </c>
      <c r="B11430" s="39">
        <v>0.50871527777777781</v>
      </c>
      <c r="C11430" s="40">
        <v>4</v>
      </c>
      <c r="D11430" s="40" t="s">
        <v>640</v>
      </c>
      <c r="E11430" s="40">
        <v>40</v>
      </c>
      <c r="F11430" s="40" t="s">
        <v>641</v>
      </c>
    </row>
    <row r="11431" spans="1:6" x14ac:dyDescent="0.5">
      <c r="A11431" s="38">
        <v>43736</v>
      </c>
      <c r="B11431" s="39">
        <v>0.50873842592592589</v>
      </c>
      <c r="C11431" s="40">
        <v>4</v>
      </c>
      <c r="D11431" s="40" t="s">
        <v>640</v>
      </c>
      <c r="E11431" s="40">
        <v>52</v>
      </c>
      <c r="F11431" s="40" t="s">
        <v>641</v>
      </c>
    </row>
    <row r="11432" spans="1:6" x14ac:dyDescent="0.5">
      <c r="A11432" s="38">
        <v>43736</v>
      </c>
      <c r="B11432" s="39">
        <v>0.50875000000000004</v>
      </c>
      <c r="C11432" s="40">
        <v>4</v>
      </c>
      <c r="D11432" s="40" t="s">
        <v>640</v>
      </c>
      <c r="E11432" s="40">
        <v>52</v>
      </c>
      <c r="F11432" s="40" t="s">
        <v>641</v>
      </c>
    </row>
    <row r="11433" spans="1:6" x14ac:dyDescent="0.5">
      <c r="A11433" s="38">
        <v>43736</v>
      </c>
      <c r="B11433" s="39">
        <v>0.50876157407407407</v>
      </c>
      <c r="C11433" s="40">
        <v>4</v>
      </c>
      <c r="D11433" s="40" t="s">
        <v>640</v>
      </c>
      <c r="E11433" s="40">
        <v>43</v>
      </c>
      <c r="F11433" s="40" t="s">
        <v>641</v>
      </c>
    </row>
    <row r="11434" spans="1:6" x14ac:dyDescent="0.5">
      <c r="A11434" s="38">
        <v>43736</v>
      </c>
      <c r="B11434" s="39">
        <v>0.50877314814814811</v>
      </c>
      <c r="C11434" s="40">
        <v>4</v>
      </c>
      <c r="D11434" s="40" t="s">
        <v>640</v>
      </c>
      <c r="E11434" s="40">
        <v>53</v>
      </c>
      <c r="F11434" s="40" t="s">
        <v>641</v>
      </c>
    </row>
    <row r="11435" spans="1:6" x14ac:dyDescent="0.5">
      <c r="A11435" s="38">
        <v>43736</v>
      </c>
      <c r="B11435" s="39">
        <v>0.50878472222222226</v>
      </c>
      <c r="C11435" s="40">
        <v>4</v>
      </c>
      <c r="D11435" s="40" t="s">
        <v>640</v>
      </c>
      <c r="E11435" s="40">
        <v>54</v>
      </c>
      <c r="F11435" s="40" t="s">
        <v>641</v>
      </c>
    </row>
    <row r="11436" spans="1:6" x14ac:dyDescent="0.5">
      <c r="A11436" s="38">
        <v>43736</v>
      </c>
      <c r="B11436" s="39">
        <v>0.5087962962962963</v>
      </c>
      <c r="C11436" s="40">
        <v>4</v>
      </c>
      <c r="D11436" s="40" t="s">
        <v>640</v>
      </c>
      <c r="E11436" s="40">
        <v>54</v>
      </c>
      <c r="F11436" s="40" t="s">
        <v>641</v>
      </c>
    </row>
    <row r="11437" spans="1:6" x14ac:dyDescent="0.5">
      <c r="A11437" s="38">
        <v>43736</v>
      </c>
      <c r="B11437" s="39">
        <v>0.50881944444444438</v>
      </c>
      <c r="C11437" s="40">
        <v>4</v>
      </c>
      <c r="D11437" s="40" t="s">
        <v>640</v>
      </c>
      <c r="E11437" s="40">
        <v>52</v>
      </c>
      <c r="F11437" s="40" t="s">
        <v>641</v>
      </c>
    </row>
    <row r="11438" spans="1:6" x14ac:dyDescent="0.5">
      <c r="A11438" s="38">
        <v>43736</v>
      </c>
      <c r="B11438" s="39">
        <v>0.50883101851851853</v>
      </c>
      <c r="C11438" s="40">
        <v>4</v>
      </c>
      <c r="D11438" s="40" t="s">
        <v>640</v>
      </c>
      <c r="E11438" s="40">
        <v>41</v>
      </c>
      <c r="F11438" s="40" t="s">
        <v>641</v>
      </c>
    </row>
    <row r="11439" spans="1:6" x14ac:dyDescent="0.5">
      <c r="A11439" s="38">
        <v>43736</v>
      </c>
      <c r="B11439" s="39">
        <v>0.50884259259259257</v>
      </c>
      <c r="C11439" s="40">
        <v>4</v>
      </c>
      <c r="D11439" s="40" t="s">
        <v>640</v>
      </c>
      <c r="E11439" s="40">
        <v>41</v>
      </c>
      <c r="F11439" s="40" t="s">
        <v>641</v>
      </c>
    </row>
    <row r="11440" spans="1:6" x14ac:dyDescent="0.5">
      <c r="A11440" s="38">
        <v>43736</v>
      </c>
      <c r="B11440" s="39">
        <v>0.50885416666666672</v>
      </c>
      <c r="C11440" s="40">
        <v>4</v>
      </c>
      <c r="D11440" s="40" t="s">
        <v>640</v>
      </c>
      <c r="E11440" s="40">
        <v>45</v>
      </c>
      <c r="F11440" s="40" t="s">
        <v>641</v>
      </c>
    </row>
    <row r="11441" spans="1:6" x14ac:dyDescent="0.5">
      <c r="A11441" s="38">
        <v>43736</v>
      </c>
      <c r="B11441" s="39">
        <v>0.50886574074074076</v>
      </c>
      <c r="C11441" s="40">
        <v>4</v>
      </c>
      <c r="D11441" s="40" t="s">
        <v>640</v>
      </c>
      <c r="E11441" s="40">
        <v>52</v>
      </c>
      <c r="F11441" s="40" t="s">
        <v>641</v>
      </c>
    </row>
    <row r="11442" spans="1:6" x14ac:dyDescent="0.5">
      <c r="A11442" s="38">
        <v>43736</v>
      </c>
      <c r="B11442" s="39">
        <v>0.50888888888888884</v>
      </c>
      <c r="C11442" s="40">
        <v>4</v>
      </c>
      <c r="D11442" s="40" t="s">
        <v>640</v>
      </c>
      <c r="E11442" s="40">
        <v>54</v>
      </c>
      <c r="F11442" s="40" t="s">
        <v>641</v>
      </c>
    </row>
    <row r="11443" spans="1:6" x14ac:dyDescent="0.5">
      <c r="A11443" s="38">
        <v>43736</v>
      </c>
      <c r="B11443" s="39">
        <v>0.50895833333333329</v>
      </c>
      <c r="C11443" s="40">
        <v>4</v>
      </c>
      <c r="D11443" s="40" t="s">
        <v>640</v>
      </c>
      <c r="E11443" s="40">
        <v>52</v>
      </c>
      <c r="F11443" s="40" t="s">
        <v>641</v>
      </c>
    </row>
    <row r="11444" spans="1:6" x14ac:dyDescent="0.5">
      <c r="A11444" s="38">
        <v>43736</v>
      </c>
      <c r="B11444" s="39">
        <v>0.52488425925925919</v>
      </c>
      <c r="C11444" s="40">
        <v>4</v>
      </c>
      <c r="D11444" s="40" t="s">
        <v>651</v>
      </c>
      <c r="E11444" s="40">
        <v>73</v>
      </c>
      <c r="F11444" s="40" t="s">
        <v>642</v>
      </c>
    </row>
    <row r="11445" spans="1:6" x14ac:dyDescent="0.5">
      <c r="A11445" s="38">
        <v>43736</v>
      </c>
      <c r="B11445" s="39">
        <v>0.53165509259259258</v>
      </c>
      <c r="C11445" s="40">
        <v>2</v>
      </c>
      <c r="D11445" s="40" t="s">
        <v>640</v>
      </c>
      <c r="E11445" s="40">
        <v>45</v>
      </c>
      <c r="F11445" s="40" t="s">
        <v>641</v>
      </c>
    </row>
    <row r="11446" spans="1:6" x14ac:dyDescent="0.5">
      <c r="A11446" s="38">
        <v>43736</v>
      </c>
      <c r="B11446" s="39">
        <v>0.57415509259259256</v>
      </c>
      <c r="C11446" s="40">
        <v>2</v>
      </c>
      <c r="D11446" s="40" t="s">
        <v>640</v>
      </c>
      <c r="E11446" s="40">
        <v>127</v>
      </c>
      <c r="F11446" s="40" t="s">
        <v>641</v>
      </c>
    </row>
    <row r="11447" spans="1:6" x14ac:dyDescent="0.5">
      <c r="A11447" s="38">
        <v>43736</v>
      </c>
      <c r="B11447" s="39">
        <v>0.58706018518518521</v>
      </c>
      <c r="C11447" s="40">
        <v>4</v>
      </c>
      <c r="D11447" s="40" t="s">
        <v>640</v>
      </c>
      <c r="E11447" s="40">
        <v>45</v>
      </c>
      <c r="F11447" s="40" t="s">
        <v>641</v>
      </c>
    </row>
    <row r="11448" spans="1:6" x14ac:dyDescent="0.5">
      <c r="A11448" s="38">
        <v>43736</v>
      </c>
      <c r="B11448" s="39">
        <v>0.58707175925925925</v>
      </c>
      <c r="C11448" s="40">
        <v>4</v>
      </c>
      <c r="D11448" s="40" t="s">
        <v>640</v>
      </c>
      <c r="E11448" s="40">
        <v>51</v>
      </c>
      <c r="F11448" s="40" t="s">
        <v>641</v>
      </c>
    </row>
    <row r="11449" spans="1:6" x14ac:dyDescent="0.5">
      <c r="A11449" s="38">
        <v>43736</v>
      </c>
      <c r="B11449" s="39">
        <v>0.58708333333333329</v>
      </c>
      <c r="C11449" s="40">
        <v>4</v>
      </c>
      <c r="D11449" s="40" t="s">
        <v>640</v>
      </c>
      <c r="E11449" s="40">
        <v>60</v>
      </c>
      <c r="F11449" s="40" t="s">
        <v>641</v>
      </c>
    </row>
    <row r="11450" spans="1:6" x14ac:dyDescent="0.5">
      <c r="A11450" s="38">
        <v>43736</v>
      </c>
      <c r="B11450" s="39">
        <v>0.58709490740740744</v>
      </c>
      <c r="C11450" s="40">
        <v>4</v>
      </c>
      <c r="D11450" s="40" t="s">
        <v>640</v>
      </c>
      <c r="E11450" s="40">
        <v>53</v>
      </c>
      <c r="F11450" s="40" t="s">
        <v>641</v>
      </c>
    </row>
    <row r="11451" spans="1:6" x14ac:dyDescent="0.5">
      <c r="A11451" s="38">
        <v>43736</v>
      </c>
      <c r="B11451" s="39">
        <v>0.58710648148148148</v>
      </c>
      <c r="C11451" s="40">
        <v>4</v>
      </c>
      <c r="D11451" s="40" t="s">
        <v>640</v>
      </c>
      <c r="E11451" s="40">
        <v>44</v>
      </c>
      <c r="F11451" s="40" t="s">
        <v>641</v>
      </c>
    </row>
    <row r="11452" spans="1:6" x14ac:dyDescent="0.5">
      <c r="A11452" s="38">
        <v>43736</v>
      </c>
      <c r="B11452" s="39">
        <v>0.58711805555555563</v>
      </c>
      <c r="C11452" s="40">
        <v>4</v>
      </c>
      <c r="D11452" s="40" t="s">
        <v>640</v>
      </c>
      <c r="E11452" s="40">
        <v>54</v>
      </c>
      <c r="F11452" s="40" t="s">
        <v>641</v>
      </c>
    </row>
    <row r="11453" spans="1:6" x14ac:dyDescent="0.5">
      <c r="A11453" s="38">
        <v>43736</v>
      </c>
      <c r="B11453" s="39">
        <v>0.58712962962962967</v>
      </c>
      <c r="C11453" s="40">
        <v>4</v>
      </c>
      <c r="D11453" s="40" t="s">
        <v>640</v>
      </c>
      <c r="E11453" s="40">
        <v>51</v>
      </c>
      <c r="F11453" s="40" t="s">
        <v>641</v>
      </c>
    </row>
    <row r="11454" spans="1:6" x14ac:dyDescent="0.5">
      <c r="A11454" s="38">
        <v>43736</v>
      </c>
      <c r="B11454" s="39">
        <v>0.58714120370370371</v>
      </c>
      <c r="C11454" s="40">
        <v>4</v>
      </c>
      <c r="D11454" s="40" t="s">
        <v>640</v>
      </c>
      <c r="E11454" s="40">
        <v>51</v>
      </c>
      <c r="F11454" s="40" t="s">
        <v>641</v>
      </c>
    </row>
    <row r="11455" spans="1:6" x14ac:dyDescent="0.5">
      <c r="A11455" s="38">
        <v>43736</v>
      </c>
      <c r="B11455" s="39">
        <v>0.61789351851851848</v>
      </c>
      <c r="C11455" s="40">
        <v>4</v>
      </c>
      <c r="D11455" s="40" t="s">
        <v>651</v>
      </c>
      <c r="E11455" s="40">
        <v>98</v>
      </c>
      <c r="F11455" s="40" t="s">
        <v>642</v>
      </c>
    </row>
    <row r="11456" spans="1:6" x14ac:dyDescent="0.5">
      <c r="A11456" s="38">
        <v>43736</v>
      </c>
      <c r="B11456" s="39">
        <v>0.61804398148148143</v>
      </c>
      <c r="C11456" s="40">
        <v>1</v>
      </c>
      <c r="D11456" s="40" t="s">
        <v>640</v>
      </c>
      <c r="E11456" s="40">
        <v>45</v>
      </c>
      <c r="F11456" s="40" t="s">
        <v>641</v>
      </c>
    </row>
    <row r="11457" spans="1:6" x14ac:dyDescent="0.5">
      <c r="A11457" s="38">
        <v>43736</v>
      </c>
      <c r="B11457" s="39">
        <v>0.61806712962962962</v>
      </c>
      <c r="C11457" s="40">
        <v>1</v>
      </c>
      <c r="D11457" s="40" t="s">
        <v>640</v>
      </c>
      <c r="E11457" s="40">
        <v>39</v>
      </c>
      <c r="F11457" s="40" t="s">
        <v>641</v>
      </c>
    </row>
    <row r="11458" spans="1:6" x14ac:dyDescent="0.5">
      <c r="A11458" s="38">
        <v>43736</v>
      </c>
      <c r="B11458" s="39">
        <v>0.61807870370370377</v>
      </c>
      <c r="C11458" s="40">
        <v>1</v>
      </c>
      <c r="D11458" s="40" t="s">
        <v>640</v>
      </c>
      <c r="E11458" s="40">
        <v>51</v>
      </c>
      <c r="F11458" s="40" t="s">
        <v>641</v>
      </c>
    </row>
    <row r="11459" spans="1:6" x14ac:dyDescent="0.5">
      <c r="A11459" s="38">
        <v>43736</v>
      </c>
      <c r="B11459" s="39">
        <v>0.61809027777777781</v>
      </c>
      <c r="C11459" s="40">
        <v>1</v>
      </c>
      <c r="D11459" s="40" t="s">
        <v>640</v>
      </c>
      <c r="E11459" s="40">
        <v>47</v>
      </c>
      <c r="F11459" s="40" t="s">
        <v>641</v>
      </c>
    </row>
    <row r="11460" spans="1:6" x14ac:dyDescent="0.5">
      <c r="A11460" s="38">
        <v>43736</v>
      </c>
      <c r="B11460" s="39">
        <v>0.61810185185185185</v>
      </c>
      <c r="C11460" s="40">
        <v>4</v>
      </c>
      <c r="D11460" s="40" t="s">
        <v>651</v>
      </c>
      <c r="E11460" s="40">
        <v>84</v>
      </c>
      <c r="F11460" s="40" t="s">
        <v>642</v>
      </c>
    </row>
    <row r="11461" spans="1:6" x14ac:dyDescent="0.5">
      <c r="A11461" s="38">
        <v>43736</v>
      </c>
      <c r="B11461" s="39">
        <v>0.61935185185185182</v>
      </c>
      <c r="C11461" s="40">
        <v>1</v>
      </c>
      <c r="D11461" s="40" t="s">
        <v>640</v>
      </c>
      <c r="E11461" s="40">
        <v>65</v>
      </c>
      <c r="F11461" s="40" t="s">
        <v>642</v>
      </c>
    </row>
    <row r="11462" spans="1:6" x14ac:dyDescent="0.5">
      <c r="A11462" s="38">
        <v>43736</v>
      </c>
      <c r="B11462" s="39">
        <v>0.62702546296296291</v>
      </c>
      <c r="C11462" s="40">
        <v>1</v>
      </c>
      <c r="D11462" s="40" t="s">
        <v>640</v>
      </c>
      <c r="E11462" s="40">
        <v>54</v>
      </c>
      <c r="F11462" s="40" t="s">
        <v>642</v>
      </c>
    </row>
    <row r="11463" spans="1:6" x14ac:dyDescent="0.5">
      <c r="A11463" s="38">
        <v>43736</v>
      </c>
      <c r="B11463" s="39">
        <v>0.62733796296296296</v>
      </c>
      <c r="C11463" s="40">
        <v>2</v>
      </c>
      <c r="D11463" s="40" t="s">
        <v>640</v>
      </c>
      <c r="E11463" s="40">
        <v>40</v>
      </c>
      <c r="F11463" s="40" t="s">
        <v>642</v>
      </c>
    </row>
    <row r="11464" spans="1:6" x14ac:dyDescent="0.5">
      <c r="A11464" s="38">
        <v>43736</v>
      </c>
      <c r="B11464" s="39">
        <v>0.62888888888888894</v>
      </c>
      <c r="C11464" s="40">
        <v>4</v>
      </c>
      <c r="D11464" s="40" t="s">
        <v>651</v>
      </c>
      <c r="E11464" s="40">
        <v>92</v>
      </c>
      <c r="F11464" s="40" t="s">
        <v>642</v>
      </c>
    </row>
    <row r="11465" spans="1:6" x14ac:dyDescent="0.5">
      <c r="A11465" s="38">
        <v>43736</v>
      </c>
      <c r="B11465" s="39">
        <v>0.63027777777777783</v>
      </c>
      <c r="C11465" s="40">
        <v>4</v>
      </c>
      <c r="D11465" s="40" t="s">
        <v>651</v>
      </c>
      <c r="E11465" s="40">
        <v>86</v>
      </c>
      <c r="F11465" s="40" t="s">
        <v>642</v>
      </c>
    </row>
    <row r="11466" spans="1:6" x14ac:dyDescent="0.5">
      <c r="A11466" s="38">
        <v>43736</v>
      </c>
      <c r="B11466" s="39">
        <v>0.63743055555555561</v>
      </c>
      <c r="C11466" s="40">
        <v>1</v>
      </c>
      <c r="D11466" s="40" t="s">
        <v>640</v>
      </c>
      <c r="E11466" s="40">
        <v>43</v>
      </c>
      <c r="F11466" s="40" t="s">
        <v>641</v>
      </c>
    </row>
    <row r="11467" spans="1:6" x14ac:dyDescent="0.5">
      <c r="A11467" s="38">
        <v>43736</v>
      </c>
      <c r="B11467" s="39">
        <v>0.63744212962962965</v>
      </c>
      <c r="C11467" s="40">
        <v>1</v>
      </c>
      <c r="D11467" s="40" t="s">
        <v>640</v>
      </c>
      <c r="E11467" s="40">
        <v>50</v>
      </c>
      <c r="F11467" s="40" t="s">
        <v>641</v>
      </c>
    </row>
    <row r="11468" spans="1:6" x14ac:dyDescent="0.5">
      <c r="A11468" s="38">
        <v>43736</v>
      </c>
      <c r="B11468" s="39">
        <v>0.63745370370370369</v>
      </c>
      <c r="C11468" s="40">
        <v>1</v>
      </c>
      <c r="D11468" s="40" t="s">
        <v>640</v>
      </c>
      <c r="E11468" s="40">
        <v>51</v>
      </c>
      <c r="F11468" s="40" t="s">
        <v>641</v>
      </c>
    </row>
    <row r="11469" spans="1:6" x14ac:dyDescent="0.5">
      <c r="A11469" s="38">
        <v>43736</v>
      </c>
      <c r="B11469" s="39">
        <v>0.63746527777777773</v>
      </c>
      <c r="C11469" s="40">
        <v>1</v>
      </c>
      <c r="D11469" s="40" t="s">
        <v>640</v>
      </c>
      <c r="E11469" s="40">
        <v>53</v>
      </c>
      <c r="F11469" s="40" t="s">
        <v>641</v>
      </c>
    </row>
    <row r="11470" spans="1:6" x14ac:dyDescent="0.5">
      <c r="A11470" s="38">
        <v>43736</v>
      </c>
      <c r="B11470" s="39">
        <v>0.63747685185185188</v>
      </c>
      <c r="C11470" s="40">
        <v>1</v>
      </c>
      <c r="D11470" s="40" t="s">
        <v>640</v>
      </c>
      <c r="E11470" s="40">
        <v>53</v>
      </c>
      <c r="F11470" s="40" t="s">
        <v>641</v>
      </c>
    </row>
    <row r="11471" spans="1:6" x14ac:dyDescent="0.5">
      <c r="A11471" s="38">
        <v>43736</v>
      </c>
      <c r="B11471" s="39">
        <v>0.63748842592592592</v>
      </c>
      <c r="C11471" s="40">
        <v>1</v>
      </c>
      <c r="D11471" s="40" t="s">
        <v>640</v>
      </c>
      <c r="E11471" s="40">
        <v>45</v>
      </c>
      <c r="F11471" s="40" t="s">
        <v>641</v>
      </c>
    </row>
    <row r="11472" spans="1:6" x14ac:dyDescent="0.5">
      <c r="A11472" s="38">
        <v>43736</v>
      </c>
      <c r="B11472" s="39">
        <v>0.63753472222222218</v>
      </c>
      <c r="C11472" s="40">
        <v>1</v>
      </c>
      <c r="D11472" s="40" t="s">
        <v>640</v>
      </c>
      <c r="E11472" s="40">
        <v>55</v>
      </c>
      <c r="F11472" s="40" t="s">
        <v>641</v>
      </c>
    </row>
    <row r="11473" spans="1:6" x14ac:dyDescent="0.5">
      <c r="A11473" s="38">
        <v>43736</v>
      </c>
      <c r="B11473" s="39">
        <v>0.64026620370370368</v>
      </c>
      <c r="C11473" s="40">
        <v>2</v>
      </c>
      <c r="D11473" s="40" t="s">
        <v>640</v>
      </c>
      <c r="E11473" s="40">
        <v>56</v>
      </c>
      <c r="F11473" s="40" t="s">
        <v>642</v>
      </c>
    </row>
    <row r="11474" spans="1:6" x14ac:dyDescent="0.5">
      <c r="A11474" s="38">
        <v>43736</v>
      </c>
      <c r="B11474" s="39">
        <v>0.64696759259259262</v>
      </c>
      <c r="C11474" s="40">
        <v>1</v>
      </c>
      <c r="D11474" s="40" t="s">
        <v>640</v>
      </c>
      <c r="E11474" s="40">
        <v>54</v>
      </c>
      <c r="F11474" s="40" t="s">
        <v>642</v>
      </c>
    </row>
    <row r="11475" spans="1:6" x14ac:dyDescent="0.5">
      <c r="A11475" s="38">
        <v>43736</v>
      </c>
      <c r="B11475" s="39">
        <v>0.64770833333333333</v>
      </c>
      <c r="C11475" s="40">
        <v>1</v>
      </c>
      <c r="D11475" s="40" t="s">
        <v>640</v>
      </c>
      <c r="E11475" s="40">
        <v>51</v>
      </c>
      <c r="F11475" s="40" t="s">
        <v>641</v>
      </c>
    </row>
    <row r="11476" spans="1:6" x14ac:dyDescent="0.5">
      <c r="A11476" s="38">
        <v>43736</v>
      </c>
      <c r="B11476" s="39">
        <v>0.64774305555555556</v>
      </c>
      <c r="C11476" s="40">
        <v>1</v>
      </c>
      <c r="D11476" s="40" t="s">
        <v>640</v>
      </c>
      <c r="E11476" s="40">
        <v>42</v>
      </c>
      <c r="F11476" s="40" t="s">
        <v>641</v>
      </c>
    </row>
    <row r="11477" spans="1:6" x14ac:dyDescent="0.5">
      <c r="A11477" s="38">
        <v>43736</v>
      </c>
      <c r="B11477" s="39">
        <v>0.65634259259259264</v>
      </c>
      <c r="C11477" s="40">
        <v>2</v>
      </c>
      <c r="D11477" s="40" t="s">
        <v>651</v>
      </c>
      <c r="E11477" s="40">
        <v>43</v>
      </c>
      <c r="F11477" s="40" t="s">
        <v>642</v>
      </c>
    </row>
    <row r="11478" spans="1:6" x14ac:dyDescent="0.5">
      <c r="A11478" s="38">
        <v>43736</v>
      </c>
      <c r="B11478" s="39">
        <v>0.6630787037037037</v>
      </c>
      <c r="C11478" s="40">
        <v>1</v>
      </c>
      <c r="D11478" s="40" t="s">
        <v>640</v>
      </c>
      <c r="E11478" s="40">
        <v>39</v>
      </c>
      <c r="F11478" s="40" t="s">
        <v>641</v>
      </c>
    </row>
    <row r="11479" spans="1:6" x14ac:dyDescent="0.5">
      <c r="A11479" s="38">
        <v>43736</v>
      </c>
      <c r="B11479" s="39">
        <v>0.66310185185185189</v>
      </c>
      <c r="C11479" s="40">
        <v>1</v>
      </c>
      <c r="D11479" s="40" t="s">
        <v>640</v>
      </c>
      <c r="E11479" s="40">
        <v>45</v>
      </c>
      <c r="F11479" s="40" t="s">
        <v>641</v>
      </c>
    </row>
    <row r="11480" spans="1:6" x14ac:dyDescent="0.5">
      <c r="A11480" s="38">
        <v>43736</v>
      </c>
      <c r="B11480" s="39">
        <v>0.66311342592592593</v>
      </c>
      <c r="C11480" s="40">
        <v>1</v>
      </c>
      <c r="D11480" s="40" t="s">
        <v>640</v>
      </c>
      <c r="E11480" s="40">
        <v>48</v>
      </c>
      <c r="F11480" s="40" t="s">
        <v>641</v>
      </c>
    </row>
    <row r="11481" spans="1:6" x14ac:dyDescent="0.5">
      <c r="A11481" s="38">
        <v>43736</v>
      </c>
      <c r="B11481" s="39">
        <v>0.66312499999999996</v>
      </c>
      <c r="C11481" s="40">
        <v>1</v>
      </c>
      <c r="D11481" s="40" t="s">
        <v>640</v>
      </c>
      <c r="E11481" s="40">
        <v>49</v>
      </c>
      <c r="F11481" s="40" t="s">
        <v>641</v>
      </c>
    </row>
    <row r="11482" spans="1:6" x14ac:dyDescent="0.5">
      <c r="A11482" s="38">
        <v>43736</v>
      </c>
      <c r="B11482" s="39">
        <v>0.66313657407407411</v>
      </c>
      <c r="C11482" s="40">
        <v>1</v>
      </c>
      <c r="D11482" s="40" t="s">
        <v>640</v>
      </c>
      <c r="E11482" s="40">
        <v>44</v>
      </c>
      <c r="F11482" s="40" t="s">
        <v>641</v>
      </c>
    </row>
    <row r="11483" spans="1:6" x14ac:dyDescent="0.5">
      <c r="A11483" s="38">
        <v>43736</v>
      </c>
      <c r="B11483" s="39">
        <v>0.66315972222222219</v>
      </c>
      <c r="C11483" s="40">
        <v>1</v>
      </c>
      <c r="D11483" s="40" t="s">
        <v>640</v>
      </c>
      <c r="E11483" s="40">
        <v>46</v>
      </c>
      <c r="F11483" s="40" t="s">
        <v>641</v>
      </c>
    </row>
    <row r="11484" spans="1:6" x14ac:dyDescent="0.5">
      <c r="A11484" s="38">
        <v>43736</v>
      </c>
      <c r="B11484" s="39">
        <v>0.66317129629629623</v>
      </c>
      <c r="C11484" s="40">
        <v>1</v>
      </c>
      <c r="D11484" s="40" t="s">
        <v>640</v>
      </c>
      <c r="E11484" s="40">
        <v>38</v>
      </c>
      <c r="F11484" s="40" t="s">
        <v>641</v>
      </c>
    </row>
    <row r="11485" spans="1:6" x14ac:dyDescent="0.5">
      <c r="A11485" s="38">
        <v>43736</v>
      </c>
      <c r="B11485" s="39">
        <v>0.68040509259259263</v>
      </c>
      <c r="C11485" s="40">
        <v>1</v>
      </c>
      <c r="D11485" s="40" t="s">
        <v>640</v>
      </c>
      <c r="E11485" s="40">
        <v>50</v>
      </c>
      <c r="F11485" s="40" t="s">
        <v>641</v>
      </c>
    </row>
    <row r="11486" spans="1:6" x14ac:dyDescent="0.5">
      <c r="A11486" s="38">
        <v>43736</v>
      </c>
      <c r="B11486" s="39">
        <v>0.68041666666666656</v>
      </c>
      <c r="C11486" s="40">
        <v>1</v>
      </c>
      <c r="D11486" s="40" t="s">
        <v>640</v>
      </c>
      <c r="E11486" s="40">
        <v>48</v>
      </c>
      <c r="F11486" s="40" t="s">
        <v>641</v>
      </c>
    </row>
    <row r="11487" spans="1:6" x14ac:dyDescent="0.5">
      <c r="A11487" s="38">
        <v>43736</v>
      </c>
      <c r="B11487" s="39">
        <v>0.68042824074074071</v>
      </c>
      <c r="C11487" s="40">
        <v>1</v>
      </c>
      <c r="D11487" s="40" t="s">
        <v>640</v>
      </c>
      <c r="E11487" s="40">
        <v>52</v>
      </c>
      <c r="F11487" s="40" t="s">
        <v>641</v>
      </c>
    </row>
    <row r="11488" spans="1:6" x14ac:dyDescent="0.5">
      <c r="A11488" s="38">
        <v>43736</v>
      </c>
      <c r="B11488" s="39">
        <v>0.68043981481481486</v>
      </c>
      <c r="C11488" s="40">
        <v>1</v>
      </c>
      <c r="D11488" s="40" t="s">
        <v>640</v>
      </c>
      <c r="E11488" s="40">
        <v>43</v>
      </c>
      <c r="F11488" s="40" t="s">
        <v>641</v>
      </c>
    </row>
    <row r="11489" spans="1:6" x14ac:dyDescent="0.5">
      <c r="A11489" s="38">
        <v>43736</v>
      </c>
      <c r="B11489" s="39">
        <v>0.6804513888888889</v>
      </c>
      <c r="C11489" s="40">
        <v>1</v>
      </c>
      <c r="D11489" s="40" t="s">
        <v>640</v>
      </c>
      <c r="E11489" s="40">
        <v>46</v>
      </c>
      <c r="F11489" s="40" t="s">
        <v>641</v>
      </c>
    </row>
    <row r="11490" spans="1:6" x14ac:dyDescent="0.5">
      <c r="A11490" s="38">
        <v>43736</v>
      </c>
      <c r="B11490" s="39">
        <v>0.68046296296296294</v>
      </c>
      <c r="C11490" s="40">
        <v>1</v>
      </c>
      <c r="D11490" s="40" t="s">
        <v>640</v>
      </c>
      <c r="E11490" s="40">
        <v>45</v>
      </c>
      <c r="F11490" s="40" t="s">
        <v>641</v>
      </c>
    </row>
    <row r="11491" spans="1:6" x14ac:dyDescent="0.5">
      <c r="A11491" s="38">
        <v>43736</v>
      </c>
      <c r="B11491" s="39">
        <v>0.71894675925925933</v>
      </c>
      <c r="C11491" s="40">
        <v>1</v>
      </c>
      <c r="D11491" s="40" t="s">
        <v>640</v>
      </c>
      <c r="E11491" s="40">
        <v>49</v>
      </c>
      <c r="F11491" s="40" t="s">
        <v>641</v>
      </c>
    </row>
    <row r="11492" spans="1:6" x14ac:dyDescent="0.5">
      <c r="A11492" s="38">
        <v>43736</v>
      </c>
      <c r="B11492" s="39">
        <v>0.71895833333333325</v>
      </c>
      <c r="C11492" s="40">
        <v>1</v>
      </c>
      <c r="D11492" s="40" t="s">
        <v>640</v>
      </c>
      <c r="E11492" s="40">
        <v>45</v>
      </c>
      <c r="F11492" s="40" t="s">
        <v>641</v>
      </c>
    </row>
    <row r="11493" spans="1:6" x14ac:dyDescent="0.5">
      <c r="A11493" s="38">
        <v>43736</v>
      </c>
      <c r="B11493" s="39">
        <v>0.71898148148148155</v>
      </c>
      <c r="C11493" s="40">
        <v>1</v>
      </c>
      <c r="D11493" s="40" t="s">
        <v>640</v>
      </c>
      <c r="E11493" s="40">
        <v>52</v>
      </c>
      <c r="F11493" s="40" t="s">
        <v>641</v>
      </c>
    </row>
    <row r="11494" spans="1:6" x14ac:dyDescent="0.5">
      <c r="A11494" s="38">
        <v>43736</v>
      </c>
      <c r="B11494" s="39">
        <v>0.71900462962962963</v>
      </c>
      <c r="C11494" s="40">
        <v>1</v>
      </c>
      <c r="D11494" s="40" t="s">
        <v>640</v>
      </c>
      <c r="E11494" s="40">
        <v>46</v>
      </c>
      <c r="F11494" s="40" t="s">
        <v>641</v>
      </c>
    </row>
    <row r="11495" spans="1:6" x14ac:dyDescent="0.5">
      <c r="A11495" s="38">
        <v>43736</v>
      </c>
      <c r="B11495" s="39">
        <v>0.73292824074074081</v>
      </c>
      <c r="C11495" s="40">
        <v>1</v>
      </c>
      <c r="D11495" s="40" t="s">
        <v>640</v>
      </c>
      <c r="E11495" s="40">
        <v>43</v>
      </c>
      <c r="F11495" s="40" t="s">
        <v>641</v>
      </c>
    </row>
    <row r="11496" spans="1:6" x14ac:dyDescent="0.5">
      <c r="A11496" s="38">
        <v>43736</v>
      </c>
      <c r="B11496" s="39">
        <v>0.73295138888888889</v>
      </c>
      <c r="C11496" s="40">
        <v>1</v>
      </c>
      <c r="D11496" s="40" t="s">
        <v>640</v>
      </c>
      <c r="E11496" s="40">
        <v>47</v>
      </c>
      <c r="F11496" s="40" t="s">
        <v>641</v>
      </c>
    </row>
    <row r="11497" spans="1:6" x14ac:dyDescent="0.5">
      <c r="A11497" s="38">
        <v>43736</v>
      </c>
      <c r="B11497" s="39">
        <v>0.73296296296296293</v>
      </c>
      <c r="C11497" s="40">
        <v>1</v>
      </c>
      <c r="D11497" s="40" t="s">
        <v>640</v>
      </c>
      <c r="E11497" s="40">
        <v>46</v>
      </c>
      <c r="F11497" s="40" t="s">
        <v>641</v>
      </c>
    </row>
    <row r="11498" spans="1:6" x14ac:dyDescent="0.5">
      <c r="A11498" s="38">
        <v>43736</v>
      </c>
      <c r="B11498" s="39">
        <v>0.73297453703703708</v>
      </c>
      <c r="C11498" s="40">
        <v>1</v>
      </c>
      <c r="D11498" s="40" t="s">
        <v>640</v>
      </c>
      <c r="E11498" s="40">
        <v>45</v>
      </c>
      <c r="F11498" s="40" t="s">
        <v>641</v>
      </c>
    </row>
    <row r="11499" spans="1:6" x14ac:dyDescent="0.5">
      <c r="A11499" s="38">
        <v>43736</v>
      </c>
      <c r="B11499" s="39">
        <v>0.77917824074074071</v>
      </c>
      <c r="C11499" s="40">
        <v>2</v>
      </c>
      <c r="D11499" s="40" t="s">
        <v>640</v>
      </c>
      <c r="E11499" s="40">
        <v>38</v>
      </c>
      <c r="F11499" s="40" t="s">
        <v>641</v>
      </c>
    </row>
    <row r="11500" spans="1:6" x14ac:dyDescent="0.5">
      <c r="A11500" s="38">
        <v>43736</v>
      </c>
      <c r="B11500" s="39">
        <v>0.78074074074074085</v>
      </c>
      <c r="C11500" s="40">
        <v>3</v>
      </c>
      <c r="D11500" s="40" t="s">
        <v>640</v>
      </c>
      <c r="E11500" s="40">
        <v>41</v>
      </c>
      <c r="F11500" s="40" t="s">
        <v>641</v>
      </c>
    </row>
    <row r="11501" spans="1:6" x14ac:dyDescent="0.5">
      <c r="A11501" s="38">
        <v>43736</v>
      </c>
      <c r="B11501" s="39">
        <v>0.78076388888888892</v>
      </c>
      <c r="C11501" s="40">
        <v>3</v>
      </c>
      <c r="D11501" s="40" t="s">
        <v>640</v>
      </c>
      <c r="E11501" s="40">
        <v>59</v>
      </c>
      <c r="F11501" s="40" t="s">
        <v>641</v>
      </c>
    </row>
    <row r="11502" spans="1:6" x14ac:dyDescent="0.5">
      <c r="A11502" s="38">
        <v>43736</v>
      </c>
      <c r="B11502" s="39">
        <v>0.78077546296296296</v>
      </c>
      <c r="C11502" s="40">
        <v>3</v>
      </c>
      <c r="D11502" s="40" t="s">
        <v>640</v>
      </c>
      <c r="E11502" s="40">
        <v>50</v>
      </c>
      <c r="F11502" s="40" t="s">
        <v>641</v>
      </c>
    </row>
    <row r="11503" spans="1:6" x14ac:dyDescent="0.5">
      <c r="A11503" s="38">
        <v>43736</v>
      </c>
      <c r="B11503" s="39">
        <v>0.780787037037037</v>
      </c>
      <c r="C11503" s="40">
        <v>3</v>
      </c>
      <c r="D11503" s="40" t="s">
        <v>640</v>
      </c>
      <c r="E11503" s="40">
        <v>52</v>
      </c>
      <c r="F11503" s="40" t="s">
        <v>641</v>
      </c>
    </row>
    <row r="11504" spans="1:6" x14ac:dyDescent="0.5">
      <c r="A11504" s="38">
        <v>43736</v>
      </c>
      <c r="B11504" s="39">
        <v>0.78079861111111104</v>
      </c>
      <c r="C11504" s="40">
        <v>3</v>
      </c>
      <c r="D11504" s="40" t="s">
        <v>640</v>
      </c>
      <c r="E11504" s="40">
        <v>64</v>
      </c>
      <c r="F11504" s="40" t="s">
        <v>641</v>
      </c>
    </row>
    <row r="11505" spans="1:6" x14ac:dyDescent="0.5">
      <c r="A11505" s="38">
        <v>43736</v>
      </c>
      <c r="B11505" s="39">
        <v>0.78081018518518519</v>
      </c>
      <c r="C11505" s="40">
        <v>3</v>
      </c>
      <c r="D11505" s="40" t="s">
        <v>640</v>
      </c>
      <c r="E11505" s="40">
        <v>52</v>
      </c>
      <c r="F11505" s="40" t="s">
        <v>641</v>
      </c>
    </row>
    <row r="11506" spans="1:6" x14ac:dyDescent="0.5">
      <c r="A11506" s="38">
        <v>43736</v>
      </c>
      <c r="B11506" s="39">
        <v>0.78083333333333327</v>
      </c>
      <c r="C11506" s="40">
        <v>3</v>
      </c>
      <c r="D11506" s="40" t="s">
        <v>640</v>
      </c>
      <c r="E11506" s="40">
        <v>40</v>
      </c>
      <c r="F11506" s="40" t="s">
        <v>641</v>
      </c>
    </row>
    <row r="11507" spans="1:6" x14ac:dyDescent="0.5">
      <c r="A11507" s="38">
        <v>43736</v>
      </c>
      <c r="B11507" s="39">
        <v>0.78087962962962953</v>
      </c>
      <c r="C11507" s="40">
        <v>1</v>
      </c>
      <c r="D11507" s="40" t="s">
        <v>640</v>
      </c>
      <c r="E11507" s="40">
        <v>59</v>
      </c>
      <c r="F11507" s="40" t="s">
        <v>641</v>
      </c>
    </row>
    <row r="11508" spans="1:6" x14ac:dyDescent="0.5">
      <c r="A11508" s="38">
        <v>43736</v>
      </c>
      <c r="B11508" s="39">
        <v>0.80057870370370365</v>
      </c>
      <c r="C11508" s="40">
        <v>3</v>
      </c>
      <c r="D11508" s="40" t="s">
        <v>640</v>
      </c>
      <c r="E11508" s="40">
        <v>50</v>
      </c>
      <c r="F11508" s="40" t="s">
        <v>641</v>
      </c>
    </row>
    <row r="11509" spans="1:6" x14ac:dyDescent="0.5">
      <c r="A11509" s="38">
        <v>43736</v>
      </c>
      <c r="B11509" s="39">
        <v>0.80060185185185195</v>
      </c>
      <c r="C11509" s="40">
        <v>3</v>
      </c>
      <c r="D11509" s="40" t="s">
        <v>640</v>
      </c>
      <c r="E11509" s="40">
        <v>53</v>
      </c>
      <c r="F11509" s="40" t="s">
        <v>641</v>
      </c>
    </row>
    <row r="11510" spans="1:6" x14ac:dyDescent="0.5">
      <c r="A11510" s="38">
        <v>43736</v>
      </c>
      <c r="B11510" s="39">
        <v>0.80061342592592588</v>
      </c>
      <c r="C11510" s="40">
        <v>3</v>
      </c>
      <c r="D11510" s="40" t="s">
        <v>640</v>
      </c>
      <c r="E11510" s="40">
        <v>53</v>
      </c>
      <c r="F11510" s="40" t="s">
        <v>641</v>
      </c>
    </row>
    <row r="11511" spans="1:6" x14ac:dyDescent="0.5">
      <c r="A11511" s="38">
        <v>43736</v>
      </c>
      <c r="B11511" s="39">
        <v>0.80062500000000003</v>
      </c>
      <c r="C11511" s="40">
        <v>3</v>
      </c>
      <c r="D11511" s="40" t="s">
        <v>640</v>
      </c>
      <c r="E11511" s="40">
        <v>54</v>
      </c>
      <c r="F11511" s="40" t="s">
        <v>641</v>
      </c>
    </row>
    <row r="11512" spans="1:6" x14ac:dyDescent="0.5">
      <c r="A11512" s="38">
        <v>43736</v>
      </c>
      <c r="B11512" s="39">
        <v>0.80063657407407407</v>
      </c>
      <c r="C11512" s="40">
        <v>3</v>
      </c>
      <c r="D11512" s="40" t="s">
        <v>640</v>
      </c>
      <c r="E11512" s="40">
        <v>45</v>
      </c>
      <c r="F11512" s="40" t="s">
        <v>641</v>
      </c>
    </row>
    <row r="11513" spans="1:6" x14ac:dyDescent="0.5">
      <c r="A11513" s="38">
        <v>43736</v>
      </c>
      <c r="B11513" s="39">
        <v>0.80133101851851851</v>
      </c>
      <c r="C11513" s="40">
        <v>2</v>
      </c>
      <c r="D11513" s="40" t="s">
        <v>640</v>
      </c>
      <c r="E11513" s="40">
        <v>50</v>
      </c>
      <c r="F11513" s="40" t="s">
        <v>641</v>
      </c>
    </row>
    <row r="11514" spans="1:6" x14ac:dyDescent="0.5">
      <c r="A11514" s="38">
        <v>43736</v>
      </c>
      <c r="B11514" s="39">
        <v>0.81363425925925925</v>
      </c>
      <c r="C11514" s="40">
        <v>2</v>
      </c>
      <c r="D11514" s="40" t="s">
        <v>640</v>
      </c>
      <c r="E11514" s="40">
        <v>37</v>
      </c>
      <c r="F11514" s="40" t="s">
        <v>641</v>
      </c>
    </row>
    <row r="11515" spans="1:6" x14ac:dyDescent="0.5">
      <c r="A11515" s="38">
        <v>43736</v>
      </c>
      <c r="B11515" s="39">
        <v>0.81437500000000007</v>
      </c>
      <c r="C11515" s="40">
        <v>2</v>
      </c>
      <c r="D11515" s="40" t="s">
        <v>640</v>
      </c>
      <c r="E11515" s="40">
        <v>85</v>
      </c>
      <c r="F11515" s="40" t="s">
        <v>642</v>
      </c>
    </row>
    <row r="11516" spans="1:6" x14ac:dyDescent="0.5">
      <c r="A11516" s="38">
        <v>43736</v>
      </c>
      <c r="B11516" s="39">
        <v>0.81951388888888888</v>
      </c>
      <c r="C11516" s="40">
        <v>1</v>
      </c>
      <c r="D11516" s="40" t="s">
        <v>640</v>
      </c>
      <c r="E11516" s="40">
        <v>39</v>
      </c>
      <c r="F11516" s="40" t="s">
        <v>641</v>
      </c>
    </row>
    <row r="11517" spans="1:6" x14ac:dyDescent="0.5">
      <c r="A11517" s="38">
        <v>43736</v>
      </c>
      <c r="B11517" s="39">
        <v>0.83732638888888899</v>
      </c>
      <c r="C11517" s="40">
        <v>2</v>
      </c>
      <c r="D11517" s="40" t="s">
        <v>640</v>
      </c>
      <c r="E11517" s="40">
        <v>91</v>
      </c>
      <c r="F11517" s="40" t="s">
        <v>642</v>
      </c>
    </row>
    <row r="11518" spans="1:6" x14ac:dyDescent="0.5">
      <c r="A11518" s="38">
        <v>43736</v>
      </c>
      <c r="B11518" s="39">
        <v>0.83820601851851861</v>
      </c>
      <c r="C11518" s="40">
        <v>3</v>
      </c>
      <c r="D11518" s="40" t="s">
        <v>640</v>
      </c>
      <c r="E11518" s="40">
        <v>73</v>
      </c>
      <c r="F11518" s="40" t="s">
        <v>641</v>
      </c>
    </row>
    <row r="11519" spans="1:6" x14ac:dyDescent="0.5">
      <c r="A11519" s="38">
        <v>43736</v>
      </c>
      <c r="B11519" s="39">
        <v>0.83920138888888884</v>
      </c>
      <c r="C11519" s="40">
        <v>3</v>
      </c>
      <c r="D11519" s="40" t="s">
        <v>640</v>
      </c>
      <c r="E11519" s="40">
        <v>49</v>
      </c>
      <c r="F11519" s="40" t="s">
        <v>646</v>
      </c>
    </row>
    <row r="11520" spans="1:6" x14ac:dyDescent="0.5">
      <c r="A11520" s="38">
        <v>43736</v>
      </c>
      <c r="B11520" s="39">
        <v>0.8444328703703704</v>
      </c>
      <c r="C11520" s="40">
        <v>2</v>
      </c>
      <c r="D11520" s="40" t="s">
        <v>640</v>
      </c>
      <c r="E11520" s="40">
        <v>17</v>
      </c>
      <c r="F11520" s="40" t="s">
        <v>641</v>
      </c>
    </row>
    <row r="11521" spans="1:6" x14ac:dyDescent="0.5">
      <c r="A11521" s="38">
        <v>43736</v>
      </c>
      <c r="B11521" s="39">
        <v>0.84619212962962964</v>
      </c>
      <c r="C11521" s="40">
        <v>2</v>
      </c>
      <c r="D11521" s="40" t="s">
        <v>640</v>
      </c>
      <c r="E11521" s="40">
        <v>49</v>
      </c>
      <c r="F11521" s="40" t="s">
        <v>642</v>
      </c>
    </row>
    <row r="11522" spans="1:6" x14ac:dyDescent="0.5">
      <c r="A11522" s="38">
        <v>43736</v>
      </c>
      <c r="B11522" s="39">
        <v>0.84815972222222225</v>
      </c>
      <c r="C11522" s="40">
        <v>1</v>
      </c>
      <c r="D11522" s="40" t="s">
        <v>651</v>
      </c>
      <c r="E11522" s="40">
        <v>61</v>
      </c>
      <c r="F11522" s="40" t="s">
        <v>642</v>
      </c>
    </row>
    <row r="11523" spans="1:6" x14ac:dyDescent="0.5">
      <c r="A11523" s="38">
        <v>43736</v>
      </c>
      <c r="B11523" s="39">
        <v>0.85526620370370365</v>
      </c>
      <c r="C11523" s="40">
        <v>1</v>
      </c>
      <c r="D11523" s="40" t="s">
        <v>651</v>
      </c>
      <c r="E11523" s="40">
        <v>70</v>
      </c>
      <c r="F11523" s="40" t="s">
        <v>642</v>
      </c>
    </row>
    <row r="11524" spans="1:6" x14ac:dyDescent="0.5">
      <c r="A11524" s="38">
        <v>43736</v>
      </c>
      <c r="B11524" s="39">
        <v>0.85637731481481483</v>
      </c>
      <c r="C11524" s="40">
        <v>2</v>
      </c>
      <c r="D11524" s="40" t="s">
        <v>640</v>
      </c>
      <c r="E11524" s="40">
        <v>127</v>
      </c>
      <c r="F11524" s="40" t="s">
        <v>646</v>
      </c>
    </row>
    <row r="11525" spans="1:6" x14ac:dyDescent="0.5">
      <c r="A11525" s="38">
        <v>43736</v>
      </c>
      <c r="B11525" s="39">
        <v>0.87153935185185183</v>
      </c>
      <c r="C11525" s="40">
        <v>2</v>
      </c>
      <c r="D11525" s="40" t="s">
        <v>640</v>
      </c>
      <c r="E11525" s="40">
        <v>61</v>
      </c>
      <c r="F11525" s="40" t="s">
        <v>641</v>
      </c>
    </row>
    <row r="11526" spans="1:6" x14ac:dyDescent="0.5">
      <c r="A11526" s="38">
        <v>43736</v>
      </c>
      <c r="B11526" s="39">
        <v>0.91356481481481477</v>
      </c>
      <c r="C11526" s="40">
        <v>2</v>
      </c>
      <c r="D11526" s="40" t="s">
        <v>640</v>
      </c>
      <c r="E11526" s="40">
        <v>70</v>
      </c>
      <c r="F11526" s="40" t="s">
        <v>642</v>
      </c>
    </row>
    <row r="11527" spans="1:6" x14ac:dyDescent="0.5">
      <c r="A11527" s="38">
        <v>43736</v>
      </c>
      <c r="B11527" s="39">
        <v>0.91644675925925922</v>
      </c>
      <c r="C11527" s="40">
        <v>1</v>
      </c>
      <c r="D11527" s="40" t="s">
        <v>651</v>
      </c>
      <c r="E11527" s="40">
        <v>127</v>
      </c>
      <c r="F11527" s="40" t="s">
        <v>642</v>
      </c>
    </row>
    <row r="11528" spans="1:6" x14ac:dyDescent="0.5">
      <c r="A11528" s="38">
        <v>43736</v>
      </c>
      <c r="B11528" s="39">
        <v>0.93888888888888899</v>
      </c>
      <c r="C11528" s="40">
        <v>2</v>
      </c>
      <c r="D11528" s="40" t="s">
        <v>640</v>
      </c>
      <c r="E11528" s="40">
        <v>48</v>
      </c>
      <c r="F11528" s="40" t="s">
        <v>646</v>
      </c>
    </row>
    <row r="11529" spans="1:6" x14ac:dyDescent="0.5">
      <c r="A11529" s="38">
        <v>43736</v>
      </c>
      <c r="B11529" s="39">
        <v>0.94892361111111112</v>
      </c>
      <c r="C11529" s="40">
        <v>1</v>
      </c>
      <c r="D11529" s="40" t="s">
        <v>651</v>
      </c>
      <c r="E11529" s="40">
        <v>100</v>
      </c>
      <c r="F11529" s="40" t="s">
        <v>642</v>
      </c>
    </row>
    <row r="11530" spans="1:6" x14ac:dyDescent="0.5">
      <c r="A11530" s="38">
        <v>43736</v>
      </c>
      <c r="B11530" s="39">
        <v>0.95745370370370375</v>
      </c>
      <c r="C11530" s="40">
        <v>1</v>
      </c>
      <c r="D11530" s="40" t="s">
        <v>651</v>
      </c>
      <c r="E11530" s="40">
        <v>62</v>
      </c>
      <c r="F11530" s="40" t="s">
        <v>642</v>
      </c>
    </row>
    <row r="11531" spans="1:6" x14ac:dyDescent="0.5">
      <c r="A11531" s="38">
        <v>43737</v>
      </c>
      <c r="B11531" s="39">
        <v>1.7361111111111112E-4</v>
      </c>
      <c r="C11531" s="40">
        <v>2</v>
      </c>
      <c r="D11531" s="40" t="s">
        <v>640</v>
      </c>
      <c r="E11531" s="40">
        <v>24</v>
      </c>
      <c r="F11531" s="40" t="s">
        <v>641</v>
      </c>
    </row>
    <row r="11532" spans="1:6" x14ac:dyDescent="0.5">
      <c r="A11532" s="38">
        <v>43737</v>
      </c>
      <c r="B11532" s="39">
        <v>1.9675925925925926E-4</v>
      </c>
      <c r="C11532" s="40">
        <v>2</v>
      </c>
      <c r="D11532" s="40" t="s">
        <v>640</v>
      </c>
      <c r="E11532" s="40">
        <v>45</v>
      </c>
      <c r="F11532" s="40" t="s">
        <v>641</v>
      </c>
    </row>
    <row r="11533" spans="1:6" x14ac:dyDescent="0.5">
      <c r="A11533" s="38">
        <v>43737</v>
      </c>
      <c r="B11533" s="39">
        <v>4.9768518518518521E-4</v>
      </c>
      <c r="C11533" s="40">
        <v>2</v>
      </c>
      <c r="D11533" s="40" t="s">
        <v>640</v>
      </c>
      <c r="E11533" s="40">
        <v>118</v>
      </c>
      <c r="F11533" s="40" t="s">
        <v>641</v>
      </c>
    </row>
    <row r="11534" spans="1:6" x14ac:dyDescent="0.5">
      <c r="A11534" s="38">
        <v>43737</v>
      </c>
      <c r="B11534" s="39">
        <v>1.3425925925925925E-3</v>
      </c>
      <c r="C11534" s="40">
        <v>1</v>
      </c>
      <c r="D11534" s="40" t="s">
        <v>640</v>
      </c>
      <c r="E11534" s="40">
        <v>61</v>
      </c>
      <c r="F11534" s="40" t="s">
        <v>641</v>
      </c>
    </row>
    <row r="11535" spans="1:6" x14ac:dyDescent="0.5">
      <c r="A11535" s="38">
        <v>43737</v>
      </c>
      <c r="B11535" s="39">
        <v>1.423611111111111E-3</v>
      </c>
      <c r="C11535" s="40">
        <v>2</v>
      </c>
      <c r="D11535" s="40" t="s">
        <v>640</v>
      </c>
      <c r="E11535" s="40">
        <v>45</v>
      </c>
      <c r="F11535" s="40" t="s">
        <v>641</v>
      </c>
    </row>
    <row r="11536" spans="1:6" x14ac:dyDescent="0.5">
      <c r="A11536" s="38">
        <v>43737</v>
      </c>
      <c r="B11536" s="39">
        <v>6.3541666666666668E-3</v>
      </c>
      <c r="C11536" s="40">
        <v>1</v>
      </c>
      <c r="D11536" s="40" t="s">
        <v>651</v>
      </c>
      <c r="E11536" s="40">
        <v>79</v>
      </c>
      <c r="F11536" s="40" t="s">
        <v>642</v>
      </c>
    </row>
    <row r="11537" spans="1:6" x14ac:dyDescent="0.5">
      <c r="A11537" s="38">
        <v>43737</v>
      </c>
      <c r="B11537" s="39">
        <v>7.8356481481481489E-3</v>
      </c>
      <c r="C11537" s="40">
        <v>2</v>
      </c>
      <c r="D11537" s="40" t="s">
        <v>640</v>
      </c>
      <c r="E11537" s="40">
        <v>57</v>
      </c>
      <c r="F11537" s="40" t="s">
        <v>641</v>
      </c>
    </row>
    <row r="11538" spans="1:6" x14ac:dyDescent="0.5">
      <c r="A11538" s="38">
        <v>43737</v>
      </c>
      <c r="B11538" s="39">
        <v>1.7754629629629631E-2</v>
      </c>
      <c r="C11538" s="40">
        <v>2</v>
      </c>
      <c r="D11538" s="40" t="s">
        <v>651</v>
      </c>
      <c r="E11538" s="40">
        <v>78</v>
      </c>
      <c r="F11538" s="40" t="s">
        <v>642</v>
      </c>
    </row>
    <row r="11539" spans="1:6" x14ac:dyDescent="0.5">
      <c r="A11539" s="38">
        <v>43737</v>
      </c>
      <c r="B11539" s="39">
        <v>3.788194444444444E-2</v>
      </c>
      <c r="C11539" s="40">
        <v>2</v>
      </c>
      <c r="D11539" s="40" t="s">
        <v>640</v>
      </c>
      <c r="E11539" s="40">
        <v>114</v>
      </c>
      <c r="F11539" s="40" t="s">
        <v>641</v>
      </c>
    </row>
    <row r="11540" spans="1:6" x14ac:dyDescent="0.5">
      <c r="A11540" s="38">
        <v>43737</v>
      </c>
      <c r="B11540" s="39">
        <v>5.6678240740740737E-2</v>
      </c>
      <c r="C11540" s="40">
        <v>1</v>
      </c>
      <c r="D11540" s="40" t="s">
        <v>651</v>
      </c>
      <c r="E11540" s="40">
        <v>54</v>
      </c>
      <c r="F11540" s="40" t="s">
        <v>642</v>
      </c>
    </row>
    <row r="11541" spans="1:6" x14ac:dyDescent="0.5">
      <c r="A11541" s="38">
        <v>43737</v>
      </c>
      <c r="B11541" s="39">
        <v>6.3518518518518516E-2</v>
      </c>
      <c r="C11541" s="40">
        <v>1</v>
      </c>
      <c r="D11541" s="40" t="s">
        <v>640</v>
      </c>
      <c r="E11541" s="40">
        <v>112</v>
      </c>
      <c r="F11541" s="40" t="s">
        <v>642</v>
      </c>
    </row>
    <row r="11542" spans="1:6" x14ac:dyDescent="0.5">
      <c r="A11542" s="38">
        <v>43737</v>
      </c>
      <c r="B11542" s="39">
        <v>6.7337962962962961E-2</v>
      </c>
      <c r="C11542" s="40">
        <v>2</v>
      </c>
      <c r="D11542" s="40" t="s">
        <v>640</v>
      </c>
      <c r="E11542" s="40">
        <v>95</v>
      </c>
      <c r="F11542" s="40" t="s">
        <v>641</v>
      </c>
    </row>
    <row r="11543" spans="1:6" x14ac:dyDescent="0.5">
      <c r="A11543" s="38">
        <v>43737</v>
      </c>
      <c r="B11543" s="39">
        <v>0.10153935185185185</v>
      </c>
      <c r="C11543" s="40">
        <v>2</v>
      </c>
      <c r="D11543" s="40" t="s">
        <v>640</v>
      </c>
      <c r="E11543" s="40">
        <v>42</v>
      </c>
      <c r="F11543" s="40" t="s">
        <v>646</v>
      </c>
    </row>
    <row r="11544" spans="1:6" x14ac:dyDescent="0.5">
      <c r="A11544" s="38">
        <v>43737</v>
      </c>
      <c r="B11544" s="39">
        <v>0.10694444444444444</v>
      </c>
      <c r="C11544" s="40">
        <v>2</v>
      </c>
      <c r="D11544" s="40" t="s">
        <v>645</v>
      </c>
      <c r="E11544" s="40">
        <v>127</v>
      </c>
      <c r="F11544" s="40" t="s">
        <v>646</v>
      </c>
    </row>
    <row r="11545" spans="1:6" x14ac:dyDescent="0.5">
      <c r="A11545" s="38">
        <v>43737</v>
      </c>
      <c r="B11545" s="39">
        <v>0.10696759259259259</v>
      </c>
      <c r="C11545" s="40">
        <v>2</v>
      </c>
      <c r="D11545" s="40" t="s">
        <v>640</v>
      </c>
      <c r="E11545" s="40">
        <v>53</v>
      </c>
      <c r="F11545" s="40" t="s">
        <v>641</v>
      </c>
    </row>
    <row r="11546" spans="1:6" x14ac:dyDescent="0.5">
      <c r="A11546" s="38">
        <v>43737</v>
      </c>
      <c r="B11546" s="39">
        <v>0.11199074074074074</v>
      </c>
      <c r="C11546" s="40">
        <v>2</v>
      </c>
      <c r="D11546" s="40" t="s">
        <v>640</v>
      </c>
      <c r="E11546" s="40">
        <v>62</v>
      </c>
      <c r="F11546" s="40" t="s">
        <v>641</v>
      </c>
    </row>
    <row r="11547" spans="1:6" x14ac:dyDescent="0.5">
      <c r="A11547" s="38">
        <v>43737</v>
      </c>
      <c r="B11547" s="39">
        <v>0.13190972222222222</v>
      </c>
      <c r="C11547" s="40">
        <v>2</v>
      </c>
      <c r="D11547" s="40" t="s">
        <v>640</v>
      </c>
      <c r="E11547" s="40">
        <v>47</v>
      </c>
      <c r="F11547" s="40" t="s">
        <v>641</v>
      </c>
    </row>
    <row r="11548" spans="1:6" x14ac:dyDescent="0.5">
      <c r="A11548" s="38">
        <v>43737</v>
      </c>
      <c r="B11548" s="39">
        <v>0.13655092592592591</v>
      </c>
      <c r="C11548" s="40">
        <v>2</v>
      </c>
      <c r="D11548" s="40" t="s">
        <v>640</v>
      </c>
      <c r="E11548" s="40">
        <v>127</v>
      </c>
      <c r="F11548" s="40" t="s">
        <v>642</v>
      </c>
    </row>
    <row r="11549" spans="1:6" x14ac:dyDescent="0.5">
      <c r="A11549" s="38">
        <v>43737</v>
      </c>
      <c r="B11549" s="39">
        <v>0.13751157407407408</v>
      </c>
      <c r="C11549" s="40">
        <v>1</v>
      </c>
      <c r="D11549" s="40" t="s">
        <v>651</v>
      </c>
      <c r="E11549" s="40">
        <v>92</v>
      </c>
      <c r="F11549" s="40" t="s">
        <v>642</v>
      </c>
    </row>
    <row r="11550" spans="1:6" x14ac:dyDescent="0.5">
      <c r="A11550" s="38">
        <v>43737</v>
      </c>
      <c r="B11550" s="39">
        <v>0.15670138888888888</v>
      </c>
      <c r="C11550" s="40">
        <v>2</v>
      </c>
      <c r="D11550" s="40" t="s">
        <v>640</v>
      </c>
      <c r="E11550" s="40">
        <v>104</v>
      </c>
      <c r="F11550" s="40" t="s">
        <v>642</v>
      </c>
    </row>
    <row r="11551" spans="1:6" x14ac:dyDescent="0.5">
      <c r="A11551" s="38">
        <v>43737</v>
      </c>
      <c r="B11551" s="39">
        <v>0.17738425925925927</v>
      </c>
      <c r="C11551" s="40">
        <v>1</v>
      </c>
      <c r="D11551" s="40" t="s">
        <v>640</v>
      </c>
      <c r="E11551" s="40">
        <v>127</v>
      </c>
      <c r="F11551" s="40" t="s">
        <v>642</v>
      </c>
    </row>
    <row r="11552" spans="1:6" x14ac:dyDescent="0.5">
      <c r="A11552" s="38">
        <v>43737</v>
      </c>
      <c r="B11552" s="39">
        <v>0.20407407407407407</v>
      </c>
      <c r="C11552" s="40">
        <v>2</v>
      </c>
      <c r="D11552" s="40" t="s">
        <v>640</v>
      </c>
      <c r="E11552" s="40">
        <v>66</v>
      </c>
      <c r="F11552" s="40" t="s">
        <v>641</v>
      </c>
    </row>
    <row r="11553" spans="1:6" x14ac:dyDescent="0.5">
      <c r="A11553" s="38">
        <v>43737</v>
      </c>
      <c r="B11553" s="39">
        <v>0.29518518518518516</v>
      </c>
      <c r="C11553" s="40">
        <v>2</v>
      </c>
      <c r="D11553" s="40" t="s">
        <v>640</v>
      </c>
      <c r="E11553" s="40">
        <v>38</v>
      </c>
      <c r="F11553" s="40" t="s">
        <v>641</v>
      </c>
    </row>
    <row r="11554" spans="1:6" x14ac:dyDescent="0.5">
      <c r="A11554" s="38">
        <v>43737</v>
      </c>
      <c r="B11554" s="39">
        <v>0.29519675925925926</v>
      </c>
      <c r="C11554" s="40">
        <v>2</v>
      </c>
      <c r="D11554" s="40" t="s">
        <v>640</v>
      </c>
      <c r="E11554" s="40">
        <v>44</v>
      </c>
      <c r="F11554" s="40" t="s">
        <v>641</v>
      </c>
    </row>
    <row r="11555" spans="1:6" x14ac:dyDescent="0.5">
      <c r="A11555" s="38">
        <v>43737</v>
      </c>
      <c r="B11555" s="39">
        <v>0.29523148148148148</v>
      </c>
      <c r="C11555" s="40">
        <v>2</v>
      </c>
      <c r="D11555" s="40" t="s">
        <v>640</v>
      </c>
      <c r="E11555" s="40">
        <v>41</v>
      </c>
      <c r="F11555" s="40" t="s">
        <v>641</v>
      </c>
    </row>
    <row r="11556" spans="1:6" x14ac:dyDescent="0.5">
      <c r="A11556" s="38">
        <v>43737</v>
      </c>
      <c r="B11556" s="39">
        <v>0.29527777777777781</v>
      </c>
      <c r="C11556" s="40">
        <v>2</v>
      </c>
      <c r="D11556" s="40" t="s">
        <v>640</v>
      </c>
      <c r="E11556" s="40">
        <v>41</v>
      </c>
      <c r="F11556" s="40" t="s">
        <v>641</v>
      </c>
    </row>
    <row r="11557" spans="1:6" x14ac:dyDescent="0.5">
      <c r="A11557" s="38">
        <v>43737</v>
      </c>
      <c r="B11557" s="39">
        <v>0.29533564814814817</v>
      </c>
      <c r="C11557" s="40">
        <v>2</v>
      </c>
      <c r="D11557" s="40" t="s">
        <v>640</v>
      </c>
      <c r="E11557" s="40">
        <v>45</v>
      </c>
      <c r="F11557" s="40" t="s">
        <v>641</v>
      </c>
    </row>
    <row r="11558" spans="1:6" x14ac:dyDescent="0.5">
      <c r="A11558" s="38">
        <v>43737</v>
      </c>
      <c r="B11558" s="39">
        <v>0.29534722222222221</v>
      </c>
      <c r="C11558" s="40">
        <v>2</v>
      </c>
      <c r="D11558" s="40" t="s">
        <v>640</v>
      </c>
      <c r="E11558" s="40">
        <v>43</v>
      </c>
      <c r="F11558" s="40" t="s">
        <v>641</v>
      </c>
    </row>
    <row r="11559" spans="1:6" x14ac:dyDescent="0.5">
      <c r="A11559" s="38">
        <v>43737</v>
      </c>
      <c r="B11559" s="39">
        <v>0.29540509259259257</v>
      </c>
      <c r="C11559" s="40">
        <v>2</v>
      </c>
      <c r="D11559" s="40" t="s">
        <v>640</v>
      </c>
      <c r="E11559" s="40">
        <v>38</v>
      </c>
      <c r="F11559" s="40" t="s">
        <v>641</v>
      </c>
    </row>
    <row r="11560" spans="1:6" x14ac:dyDescent="0.5">
      <c r="A11560" s="38">
        <v>43737</v>
      </c>
      <c r="B11560" s="39">
        <v>0.29553240740740744</v>
      </c>
      <c r="C11560" s="40">
        <v>2</v>
      </c>
      <c r="D11560" s="40" t="s">
        <v>640</v>
      </c>
      <c r="E11560" s="40">
        <v>38</v>
      </c>
      <c r="F11560" s="40" t="s">
        <v>641</v>
      </c>
    </row>
    <row r="11561" spans="1:6" x14ac:dyDescent="0.5">
      <c r="A11561" s="38">
        <v>43737</v>
      </c>
      <c r="B11561" s="39">
        <v>0.29564814814814816</v>
      </c>
      <c r="C11561" s="40">
        <v>2</v>
      </c>
      <c r="D11561" s="40" t="s">
        <v>640</v>
      </c>
      <c r="E11561" s="40">
        <v>40</v>
      </c>
      <c r="F11561" s="40" t="s">
        <v>641</v>
      </c>
    </row>
    <row r="11562" spans="1:6" x14ac:dyDescent="0.5">
      <c r="A11562" s="38">
        <v>43737</v>
      </c>
      <c r="B11562" s="39">
        <v>0.29569444444444443</v>
      </c>
      <c r="C11562" s="40">
        <v>2</v>
      </c>
      <c r="D11562" s="40" t="s">
        <v>640</v>
      </c>
      <c r="E11562" s="40">
        <v>44</v>
      </c>
      <c r="F11562" s="40" t="s">
        <v>641</v>
      </c>
    </row>
    <row r="11563" spans="1:6" x14ac:dyDescent="0.5">
      <c r="A11563" s="38">
        <v>43737</v>
      </c>
      <c r="B11563" s="39">
        <v>0.29570601851851852</v>
      </c>
      <c r="C11563" s="40">
        <v>2</v>
      </c>
      <c r="D11563" s="40" t="s">
        <v>640</v>
      </c>
      <c r="E11563" s="40">
        <v>44</v>
      </c>
      <c r="F11563" s="40" t="s">
        <v>641</v>
      </c>
    </row>
    <row r="11564" spans="1:6" x14ac:dyDescent="0.5">
      <c r="A11564" s="38">
        <v>43737</v>
      </c>
      <c r="B11564" s="39">
        <v>0.29571759259259262</v>
      </c>
      <c r="C11564" s="40">
        <v>2</v>
      </c>
      <c r="D11564" s="40" t="s">
        <v>640</v>
      </c>
      <c r="E11564" s="40">
        <v>41</v>
      </c>
      <c r="F11564" s="40" t="s">
        <v>641</v>
      </c>
    </row>
    <row r="11565" spans="1:6" x14ac:dyDescent="0.5">
      <c r="A11565" s="38">
        <v>43737</v>
      </c>
      <c r="B11565" s="39">
        <v>0.29572916666666665</v>
      </c>
      <c r="C11565" s="40">
        <v>2</v>
      </c>
      <c r="D11565" s="40" t="s">
        <v>640</v>
      </c>
      <c r="E11565" s="40">
        <v>45</v>
      </c>
      <c r="F11565" s="40" t="s">
        <v>641</v>
      </c>
    </row>
    <row r="11566" spans="1:6" x14ac:dyDescent="0.5">
      <c r="A11566" s="38">
        <v>43737</v>
      </c>
      <c r="B11566" s="39">
        <v>0.29574074074074075</v>
      </c>
      <c r="C11566" s="40">
        <v>2</v>
      </c>
      <c r="D11566" s="40" t="s">
        <v>640</v>
      </c>
      <c r="E11566" s="40">
        <v>45</v>
      </c>
      <c r="F11566" s="40" t="s">
        <v>641</v>
      </c>
    </row>
    <row r="11567" spans="1:6" x14ac:dyDescent="0.5">
      <c r="A11567" s="38">
        <v>43737</v>
      </c>
      <c r="B11567" s="39">
        <v>0.29576388888888888</v>
      </c>
      <c r="C11567" s="40">
        <v>2</v>
      </c>
      <c r="D11567" s="40" t="s">
        <v>640</v>
      </c>
      <c r="E11567" s="40">
        <v>40</v>
      </c>
      <c r="F11567" s="40" t="s">
        <v>641</v>
      </c>
    </row>
    <row r="11568" spans="1:6" x14ac:dyDescent="0.5">
      <c r="A11568" s="38">
        <v>43737</v>
      </c>
      <c r="B11568" s="39">
        <v>0.29578703703703707</v>
      </c>
      <c r="C11568" s="40">
        <v>2</v>
      </c>
      <c r="D11568" s="40" t="s">
        <v>640</v>
      </c>
      <c r="E11568" s="40">
        <v>43</v>
      </c>
      <c r="F11568" s="40" t="s">
        <v>641</v>
      </c>
    </row>
    <row r="11569" spans="1:6" x14ac:dyDescent="0.5">
      <c r="A11569" s="38">
        <v>43737</v>
      </c>
      <c r="B11569" s="39">
        <v>0.29579861111111111</v>
      </c>
      <c r="C11569" s="40">
        <v>2</v>
      </c>
      <c r="D11569" s="40" t="s">
        <v>640</v>
      </c>
      <c r="E11569" s="40">
        <v>45</v>
      </c>
      <c r="F11569" s="40" t="s">
        <v>641</v>
      </c>
    </row>
    <row r="11570" spans="1:6" x14ac:dyDescent="0.5">
      <c r="A11570" s="38">
        <v>43737</v>
      </c>
      <c r="B11570" s="39">
        <v>0.29581018518518515</v>
      </c>
      <c r="C11570" s="40">
        <v>2</v>
      </c>
      <c r="D11570" s="40" t="s">
        <v>640</v>
      </c>
      <c r="E11570" s="40">
        <v>42</v>
      </c>
      <c r="F11570" s="40" t="s">
        <v>641</v>
      </c>
    </row>
    <row r="11571" spans="1:6" x14ac:dyDescent="0.5">
      <c r="A11571" s="38">
        <v>43737</v>
      </c>
      <c r="B11571" s="39">
        <v>0.29583333333333334</v>
      </c>
      <c r="C11571" s="40">
        <v>2</v>
      </c>
      <c r="D11571" s="40" t="s">
        <v>640</v>
      </c>
      <c r="E11571" s="40">
        <v>39</v>
      </c>
      <c r="F11571" s="40" t="s">
        <v>641</v>
      </c>
    </row>
    <row r="11572" spans="1:6" x14ac:dyDescent="0.5">
      <c r="A11572" s="38">
        <v>43737</v>
      </c>
      <c r="B11572" s="39">
        <v>0.29585648148148147</v>
      </c>
      <c r="C11572" s="40">
        <v>2</v>
      </c>
      <c r="D11572" s="40" t="s">
        <v>640</v>
      </c>
      <c r="E11572" s="40">
        <v>42</v>
      </c>
      <c r="F11572" s="40" t="s">
        <v>641</v>
      </c>
    </row>
    <row r="11573" spans="1:6" x14ac:dyDescent="0.5">
      <c r="A11573" s="38">
        <v>43737</v>
      </c>
      <c r="B11573" s="39">
        <v>0.29586805555555556</v>
      </c>
      <c r="C11573" s="40">
        <v>2</v>
      </c>
      <c r="D11573" s="40" t="s">
        <v>640</v>
      </c>
      <c r="E11573" s="40">
        <v>46</v>
      </c>
      <c r="F11573" s="40" t="s">
        <v>641</v>
      </c>
    </row>
    <row r="11574" spans="1:6" x14ac:dyDescent="0.5">
      <c r="A11574" s="38">
        <v>43737</v>
      </c>
      <c r="B11574" s="39">
        <v>0.2958796296296296</v>
      </c>
      <c r="C11574" s="40">
        <v>2</v>
      </c>
      <c r="D11574" s="40" t="s">
        <v>640</v>
      </c>
      <c r="E11574" s="40">
        <v>47</v>
      </c>
      <c r="F11574" s="40" t="s">
        <v>641</v>
      </c>
    </row>
    <row r="11575" spans="1:6" x14ac:dyDescent="0.5">
      <c r="A11575" s="38">
        <v>43737</v>
      </c>
      <c r="B11575" s="39">
        <v>0.29591435185185183</v>
      </c>
      <c r="C11575" s="40">
        <v>2</v>
      </c>
      <c r="D11575" s="40" t="s">
        <v>640</v>
      </c>
      <c r="E11575" s="40">
        <v>41</v>
      </c>
      <c r="F11575" s="40" t="s">
        <v>641</v>
      </c>
    </row>
    <row r="11576" spans="1:6" x14ac:dyDescent="0.5">
      <c r="A11576" s="38">
        <v>43737</v>
      </c>
      <c r="B11576" s="39">
        <v>0.29592592592592593</v>
      </c>
      <c r="C11576" s="40">
        <v>2</v>
      </c>
      <c r="D11576" s="40" t="s">
        <v>640</v>
      </c>
      <c r="E11576" s="40">
        <v>41</v>
      </c>
      <c r="F11576" s="40" t="s">
        <v>641</v>
      </c>
    </row>
    <row r="11577" spans="1:6" x14ac:dyDescent="0.5">
      <c r="A11577" s="38">
        <v>43737</v>
      </c>
      <c r="B11577" s="39">
        <v>0.29593750000000002</v>
      </c>
      <c r="C11577" s="40">
        <v>2</v>
      </c>
      <c r="D11577" s="40" t="s">
        <v>640</v>
      </c>
      <c r="E11577" s="40">
        <v>42</v>
      </c>
      <c r="F11577" s="40" t="s">
        <v>641</v>
      </c>
    </row>
    <row r="11578" spans="1:6" x14ac:dyDescent="0.5">
      <c r="A11578" s="38">
        <v>43737</v>
      </c>
      <c r="B11578" s="39">
        <v>0.29597222222222225</v>
      </c>
      <c r="C11578" s="40">
        <v>2</v>
      </c>
      <c r="D11578" s="40" t="s">
        <v>640</v>
      </c>
      <c r="E11578" s="40">
        <v>45</v>
      </c>
      <c r="F11578" s="40" t="s">
        <v>641</v>
      </c>
    </row>
    <row r="11579" spans="1:6" x14ac:dyDescent="0.5">
      <c r="A11579" s="38">
        <v>43737</v>
      </c>
      <c r="B11579" s="39">
        <v>0.29599537037037038</v>
      </c>
      <c r="C11579" s="40">
        <v>2</v>
      </c>
      <c r="D11579" s="40" t="s">
        <v>640</v>
      </c>
      <c r="E11579" s="40">
        <v>42</v>
      </c>
      <c r="F11579" s="40" t="s">
        <v>641</v>
      </c>
    </row>
    <row r="11580" spans="1:6" x14ac:dyDescent="0.5">
      <c r="A11580" s="38">
        <v>43737</v>
      </c>
      <c r="B11580" s="39">
        <v>0.29600694444444448</v>
      </c>
      <c r="C11580" s="40">
        <v>2</v>
      </c>
      <c r="D11580" s="40" t="s">
        <v>640</v>
      </c>
      <c r="E11580" s="40">
        <v>42</v>
      </c>
      <c r="F11580" s="40" t="s">
        <v>641</v>
      </c>
    </row>
    <row r="11581" spans="1:6" x14ac:dyDescent="0.5">
      <c r="A11581" s="38">
        <v>43737</v>
      </c>
      <c r="B11581" s="39">
        <v>0.29601851851851851</v>
      </c>
      <c r="C11581" s="40">
        <v>2</v>
      </c>
      <c r="D11581" s="40" t="s">
        <v>640</v>
      </c>
      <c r="E11581" s="40">
        <v>42</v>
      </c>
      <c r="F11581" s="40" t="s">
        <v>641</v>
      </c>
    </row>
    <row r="11582" spans="1:6" x14ac:dyDescent="0.5">
      <c r="A11582" s="38">
        <v>43737</v>
      </c>
      <c r="B11582" s="39">
        <v>0.29603009259259261</v>
      </c>
      <c r="C11582" s="40">
        <v>2</v>
      </c>
      <c r="D11582" s="40" t="s">
        <v>640</v>
      </c>
      <c r="E11582" s="40">
        <v>38</v>
      </c>
      <c r="F11582" s="40" t="s">
        <v>641</v>
      </c>
    </row>
    <row r="11583" spans="1:6" x14ac:dyDescent="0.5">
      <c r="A11583" s="38">
        <v>43737</v>
      </c>
      <c r="B11583" s="39">
        <v>0.2960416666666667</v>
      </c>
      <c r="C11583" s="40">
        <v>2</v>
      </c>
      <c r="D11583" s="40" t="s">
        <v>640</v>
      </c>
      <c r="E11583" s="40">
        <v>43</v>
      </c>
      <c r="F11583" s="40" t="s">
        <v>641</v>
      </c>
    </row>
    <row r="11584" spans="1:6" x14ac:dyDescent="0.5">
      <c r="A11584" s="38">
        <v>43737</v>
      </c>
      <c r="B11584" s="39">
        <v>0.29605324074074074</v>
      </c>
      <c r="C11584" s="40">
        <v>2</v>
      </c>
      <c r="D11584" s="40" t="s">
        <v>640</v>
      </c>
      <c r="E11584" s="40">
        <v>41</v>
      </c>
      <c r="F11584" s="40" t="s">
        <v>641</v>
      </c>
    </row>
    <row r="11585" spans="1:6" x14ac:dyDescent="0.5">
      <c r="A11585" s="38">
        <v>43737</v>
      </c>
      <c r="B11585" s="39">
        <v>0.29606481481481478</v>
      </c>
      <c r="C11585" s="40">
        <v>2</v>
      </c>
      <c r="D11585" s="40" t="s">
        <v>640</v>
      </c>
      <c r="E11585" s="40">
        <v>39</v>
      </c>
      <c r="F11585" s="40" t="s">
        <v>641</v>
      </c>
    </row>
    <row r="11586" spans="1:6" x14ac:dyDescent="0.5">
      <c r="A11586" s="38">
        <v>43737</v>
      </c>
      <c r="B11586" s="39">
        <v>0.29608796296296297</v>
      </c>
      <c r="C11586" s="40">
        <v>2</v>
      </c>
      <c r="D11586" s="40" t="s">
        <v>640</v>
      </c>
      <c r="E11586" s="40">
        <v>39</v>
      </c>
      <c r="F11586" s="40" t="s">
        <v>641</v>
      </c>
    </row>
    <row r="11587" spans="1:6" x14ac:dyDescent="0.5">
      <c r="A11587" s="38">
        <v>43737</v>
      </c>
      <c r="B11587" s="39">
        <v>0.29609953703703701</v>
      </c>
      <c r="C11587" s="40">
        <v>2</v>
      </c>
      <c r="D11587" s="40" t="s">
        <v>640</v>
      </c>
      <c r="E11587" s="40">
        <v>39</v>
      </c>
      <c r="F11587" s="40" t="s">
        <v>641</v>
      </c>
    </row>
    <row r="11588" spans="1:6" x14ac:dyDescent="0.5">
      <c r="A11588" s="38">
        <v>43737</v>
      </c>
      <c r="B11588" s="39">
        <v>0.2961111111111111</v>
      </c>
      <c r="C11588" s="40">
        <v>2</v>
      </c>
      <c r="D11588" s="40" t="s">
        <v>640</v>
      </c>
      <c r="E11588" s="40">
        <v>39</v>
      </c>
      <c r="F11588" s="40" t="s">
        <v>641</v>
      </c>
    </row>
    <row r="11589" spans="1:6" x14ac:dyDescent="0.5">
      <c r="A11589" s="38">
        <v>43737</v>
      </c>
      <c r="B11589" s="39">
        <v>0.29614583333333333</v>
      </c>
      <c r="C11589" s="40">
        <v>2</v>
      </c>
      <c r="D11589" s="40" t="s">
        <v>640</v>
      </c>
      <c r="E11589" s="40">
        <v>39</v>
      </c>
      <c r="F11589" s="40" t="s">
        <v>641</v>
      </c>
    </row>
    <row r="11590" spans="1:6" x14ac:dyDescent="0.5">
      <c r="A11590" s="38">
        <v>43737</v>
      </c>
      <c r="B11590" s="39">
        <v>0.29615740740740742</v>
      </c>
      <c r="C11590" s="40">
        <v>2</v>
      </c>
      <c r="D11590" s="40" t="s">
        <v>640</v>
      </c>
      <c r="E11590" s="40">
        <v>41</v>
      </c>
      <c r="F11590" s="40" t="s">
        <v>641</v>
      </c>
    </row>
    <row r="11591" spans="1:6" x14ac:dyDescent="0.5">
      <c r="A11591" s="38">
        <v>43737</v>
      </c>
      <c r="B11591" s="39">
        <v>0.29618055555555556</v>
      </c>
      <c r="C11591" s="40">
        <v>2</v>
      </c>
      <c r="D11591" s="40" t="s">
        <v>640</v>
      </c>
      <c r="E11591" s="40">
        <v>41</v>
      </c>
      <c r="F11591" s="40" t="s">
        <v>641</v>
      </c>
    </row>
    <row r="11592" spans="1:6" x14ac:dyDescent="0.5">
      <c r="A11592" s="38">
        <v>43737</v>
      </c>
      <c r="B11592" s="39">
        <v>0.29619212962962965</v>
      </c>
      <c r="C11592" s="40">
        <v>2</v>
      </c>
      <c r="D11592" s="40" t="s">
        <v>640</v>
      </c>
      <c r="E11592" s="40">
        <v>45</v>
      </c>
      <c r="F11592" s="40" t="s">
        <v>641</v>
      </c>
    </row>
    <row r="11593" spans="1:6" x14ac:dyDescent="0.5">
      <c r="A11593" s="38">
        <v>43737</v>
      </c>
      <c r="B11593" s="39">
        <v>0.29620370370370369</v>
      </c>
      <c r="C11593" s="40">
        <v>2</v>
      </c>
      <c r="D11593" s="40" t="s">
        <v>640</v>
      </c>
      <c r="E11593" s="40">
        <v>45</v>
      </c>
      <c r="F11593" s="40" t="s">
        <v>641</v>
      </c>
    </row>
    <row r="11594" spans="1:6" x14ac:dyDescent="0.5">
      <c r="A11594" s="38">
        <v>43737</v>
      </c>
      <c r="B11594" s="39">
        <v>0.29623842592592592</v>
      </c>
      <c r="C11594" s="40">
        <v>2</v>
      </c>
      <c r="D11594" s="40" t="s">
        <v>640</v>
      </c>
      <c r="E11594" s="40">
        <v>44</v>
      </c>
      <c r="F11594" s="40" t="s">
        <v>641</v>
      </c>
    </row>
    <row r="11595" spans="1:6" x14ac:dyDescent="0.5">
      <c r="A11595" s="38">
        <v>43737</v>
      </c>
      <c r="B11595" s="39">
        <v>0.29625000000000001</v>
      </c>
      <c r="C11595" s="40">
        <v>2</v>
      </c>
      <c r="D11595" s="40" t="s">
        <v>640</v>
      </c>
      <c r="E11595" s="40">
        <v>44</v>
      </c>
      <c r="F11595" s="40" t="s">
        <v>641</v>
      </c>
    </row>
    <row r="11596" spans="1:6" x14ac:dyDescent="0.5">
      <c r="A11596" s="38">
        <v>43737</v>
      </c>
      <c r="B11596" s="39">
        <v>0.29627314814814815</v>
      </c>
      <c r="C11596" s="40">
        <v>2</v>
      </c>
      <c r="D11596" s="40" t="s">
        <v>640</v>
      </c>
      <c r="E11596" s="40">
        <v>38</v>
      </c>
      <c r="F11596" s="40" t="s">
        <v>641</v>
      </c>
    </row>
    <row r="11597" spans="1:6" x14ac:dyDescent="0.5">
      <c r="A11597" s="38">
        <v>43737</v>
      </c>
      <c r="B11597" s="39">
        <v>0.29628472222222224</v>
      </c>
      <c r="C11597" s="40">
        <v>2</v>
      </c>
      <c r="D11597" s="40" t="s">
        <v>640</v>
      </c>
      <c r="E11597" s="40">
        <v>38</v>
      </c>
      <c r="F11597" s="40" t="s">
        <v>641</v>
      </c>
    </row>
    <row r="11598" spans="1:6" x14ac:dyDescent="0.5">
      <c r="A11598" s="38">
        <v>43737</v>
      </c>
      <c r="B11598" s="39">
        <v>0.29629629629629628</v>
      </c>
      <c r="C11598" s="40">
        <v>2</v>
      </c>
      <c r="D11598" s="40" t="s">
        <v>640</v>
      </c>
      <c r="E11598" s="40">
        <v>39</v>
      </c>
      <c r="F11598" s="40" t="s">
        <v>641</v>
      </c>
    </row>
    <row r="11599" spans="1:6" x14ac:dyDescent="0.5">
      <c r="A11599" s="38">
        <v>43737</v>
      </c>
      <c r="B11599" s="39">
        <v>0.29630787037037037</v>
      </c>
      <c r="C11599" s="40">
        <v>2</v>
      </c>
      <c r="D11599" s="40" t="s">
        <v>640</v>
      </c>
      <c r="E11599" s="40">
        <v>45</v>
      </c>
      <c r="F11599" s="40" t="s">
        <v>641</v>
      </c>
    </row>
    <row r="11600" spans="1:6" x14ac:dyDescent="0.5">
      <c r="A11600" s="38">
        <v>43737</v>
      </c>
      <c r="B11600" s="39">
        <v>0.29631944444444441</v>
      </c>
      <c r="C11600" s="40">
        <v>2</v>
      </c>
      <c r="D11600" s="40" t="s">
        <v>640</v>
      </c>
      <c r="E11600" s="40">
        <v>45</v>
      </c>
      <c r="F11600" s="40" t="s">
        <v>641</v>
      </c>
    </row>
    <row r="11601" spans="1:6" x14ac:dyDescent="0.5">
      <c r="A11601" s="38">
        <v>43737</v>
      </c>
      <c r="B11601" s="39">
        <v>0.29633101851851851</v>
      </c>
      <c r="C11601" s="40">
        <v>2</v>
      </c>
      <c r="D11601" s="40" t="s">
        <v>640</v>
      </c>
      <c r="E11601" s="40">
        <v>45</v>
      </c>
      <c r="F11601" s="40" t="s">
        <v>641</v>
      </c>
    </row>
    <row r="11602" spans="1:6" x14ac:dyDescent="0.5">
      <c r="A11602" s="38">
        <v>43737</v>
      </c>
      <c r="B11602" s="39">
        <v>0.29635416666666664</v>
      </c>
      <c r="C11602" s="40">
        <v>2</v>
      </c>
      <c r="D11602" s="40" t="s">
        <v>640</v>
      </c>
      <c r="E11602" s="40">
        <v>44</v>
      </c>
      <c r="F11602" s="40" t="s">
        <v>641</v>
      </c>
    </row>
    <row r="11603" spans="1:6" x14ac:dyDescent="0.5">
      <c r="A11603" s="38">
        <v>43737</v>
      </c>
      <c r="B11603" s="39">
        <v>0.29637731481481483</v>
      </c>
      <c r="C11603" s="40">
        <v>2</v>
      </c>
      <c r="D11603" s="40" t="s">
        <v>640</v>
      </c>
      <c r="E11603" s="40">
        <v>39</v>
      </c>
      <c r="F11603" s="40" t="s">
        <v>641</v>
      </c>
    </row>
    <row r="11604" spans="1:6" x14ac:dyDescent="0.5">
      <c r="A11604" s="38">
        <v>43737</v>
      </c>
      <c r="B11604" s="39">
        <v>0.29638888888888887</v>
      </c>
      <c r="C11604" s="40">
        <v>2</v>
      </c>
      <c r="D11604" s="40" t="s">
        <v>640</v>
      </c>
      <c r="E11604" s="40">
        <v>46</v>
      </c>
      <c r="F11604" s="40" t="s">
        <v>641</v>
      </c>
    </row>
    <row r="11605" spans="1:6" x14ac:dyDescent="0.5">
      <c r="A11605" s="38">
        <v>43737</v>
      </c>
      <c r="B11605" s="39">
        <v>0.29640046296296296</v>
      </c>
      <c r="C11605" s="40">
        <v>2</v>
      </c>
      <c r="D11605" s="40" t="s">
        <v>640</v>
      </c>
      <c r="E11605" s="40">
        <v>47</v>
      </c>
      <c r="F11605" s="40" t="s">
        <v>641</v>
      </c>
    </row>
    <row r="11606" spans="1:6" x14ac:dyDescent="0.5">
      <c r="A11606" s="38">
        <v>43737</v>
      </c>
      <c r="B11606" s="39">
        <v>0.2964236111111111</v>
      </c>
      <c r="C11606" s="40">
        <v>2</v>
      </c>
      <c r="D11606" s="40" t="s">
        <v>640</v>
      </c>
      <c r="E11606" s="40">
        <v>43</v>
      </c>
      <c r="F11606" s="40" t="s">
        <v>641</v>
      </c>
    </row>
    <row r="11607" spans="1:6" x14ac:dyDescent="0.5">
      <c r="A11607" s="38">
        <v>43737</v>
      </c>
      <c r="B11607" s="39">
        <v>0.29643518518518519</v>
      </c>
      <c r="C11607" s="40">
        <v>2</v>
      </c>
      <c r="D11607" s="40" t="s">
        <v>640</v>
      </c>
      <c r="E11607" s="40">
        <v>40</v>
      </c>
      <c r="F11607" s="40" t="s">
        <v>641</v>
      </c>
    </row>
    <row r="11608" spans="1:6" x14ac:dyDescent="0.5">
      <c r="A11608" s="38">
        <v>43737</v>
      </c>
      <c r="B11608" s="39">
        <v>0.29649305555555555</v>
      </c>
      <c r="C11608" s="40">
        <v>2</v>
      </c>
      <c r="D11608" s="40" t="s">
        <v>640</v>
      </c>
      <c r="E11608" s="40">
        <v>39</v>
      </c>
      <c r="F11608" s="40" t="s">
        <v>641</v>
      </c>
    </row>
    <row r="11609" spans="1:6" x14ac:dyDescent="0.5">
      <c r="A11609" s="38">
        <v>43737</v>
      </c>
      <c r="B11609" s="39">
        <v>0.29652777777777778</v>
      </c>
      <c r="C11609" s="40">
        <v>2</v>
      </c>
      <c r="D11609" s="40" t="s">
        <v>640</v>
      </c>
      <c r="E11609" s="40">
        <v>38</v>
      </c>
      <c r="F11609" s="40" t="s">
        <v>641</v>
      </c>
    </row>
    <row r="11610" spans="1:6" x14ac:dyDescent="0.5">
      <c r="A11610" s="38">
        <v>43737</v>
      </c>
      <c r="B11610" s="39">
        <v>0.29656250000000001</v>
      </c>
      <c r="C11610" s="40">
        <v>2</v>
      </c>
      <c r="D11610" s="40" t="s">
        <v>640</v>
      </c>
      <c r="E11610" s="40">
        <v>43</v>
      </c>
      <c r="F11610" s="40" t="s">
        <v>641</v>
      </c>
    </row>
    <row r="11611" spans="1:6" x14ac:dyDescent="0.5">
      <c r="A11611" s="38">
        <v>43737</v>
      </c>
      <c r="B11611" s="39">
        <v>0.29663194444444446</v>
      </c>
      <c r="C11611" s="40">
        <v>2</v>
      </c>
      <c r="D11611" s="40" t="s">
        <v>640</v>
      </c>
      <c r="E11611" s="40">
        <v>45</v>
      </c>
      <c r="F11611" s="40" t="s">
        <v>641</v>
      </c>
    </row>
    <row r="11612" spans="1:6" x14ac:dyDescent="0.5">
      <c r="A11612" s="38">
        <v>43737</v>
      </c>
      <c r="B11612" s="39">
        <v>0.2966435185185185</v>
      </c>
      <c r="C11612" s="40">
        <v>2</v>
      </c>
      <c r="D11612" s="40" t="s">
        <v>640</v>
      </c>
      <c r="E11612" s="40">
        <v>58</v>
      </c>
      <c r="F11612" s="40" t="s">
        <v>641</v>
      </c>
    </row>
    <row r="11613" spans="1:6" x14ac:dyDescent="0.5">
      <c r="A11613" s="38">
        <v>43737</v>
      </c>
      <c r="B11613" s="39">
        <v>0.29672453703703705</v>
      </c>
      <c r="C11613" s="40">
        <v>2</v>
      </c>
      <c r="D11613" s="40" t="s">
        <v>640</v>
      </c>
      <c r="E11613" s="40">
        <v>70</v>
      </c>
      <c r="F11613" s="40" t="s">
        <v>641</v>
      </c>
    </row>
    <row r="11614" spans="1:6" x14ac:dyDescent="0.5">
      <c r="A11614" s="38">
        <v>43737</v>
      </c>
      <c r="B11614" s="39">
        <v>0.29673611111111114</v>
      </c>
      <c r="C11614" s="40">
        <v>2</v>
      </c>
      <c r="D11614" s="40" t="s">
        <v>640</v>
      </c>
      <c r="E11614" s="40">
        <v>73</v>
      </c>
      <c r="F11614" s="40" t="s">
        <v>641</v>
      </c>
    </row>
    <row r="11615" spans="1:6" x14ac:dyDescent="0.5">
      <c r="A11615" s="38">
        <v>43737</v>
      </c>
      <c r="B11615" s="39">
        <v>0.29674768518518518</v>
      </c>
      <c r="C11615" s="40">
        <v>2</v>
      </c>
      <c r="D11615" s="40" t="s">
        <v>640</v>
      </c>
      <c r="E11615" s="40">
        <v>59</v>
      </c>
      <c r="F11615" s="40" t="s">
        <v>641</v>
      </c>
    </row>
    <row r="11616" spans="1:6" x14ac:dyDescent="0.5">
      <c r="A11616" s="38">
        <v>43737</v>
      </c>
      <c r="B11616" s="39">
        <v>0.29675925925925922</v>
      </c>
      <c r="C11616" s="40">
        <v>2</v>
      </c>
      <c r="D11616" s="40" t="s">
        <v>640</v>
      </c>
      <c r="E11616" s="40">
        <v>69</v>
      </c>
      <c r="F11616" s="40" t="s">
        <v>641</v>
      </c>
    </row>
    <row r="11617" spans="1:6" x14ac:dyDescent="0.5">
      <c r="A11617" s="38">
        <v>43737</v>
      </c>
      <c r="B11617" s="39">
        <v>0.29677083333333332</v>
      </c>
      <c r="C11617" s="40">
        <v>2</v>
      </c>
      <c r="D11617" s="40" t="s">
        <v>640</v>
      </c>
      <c r="E11617" s="40">
        <v>43</v>
      </c>
      <c r="F11617" s="40" t="s">
        <v>641</v>
      </c>
    </row>
    <row r="11618" spans="1:6" x14ac:dyDescent="0.5">
      <c r="A11618" s="38">
        <v>43737</v>
      </c>
      <c r="B11618" s="39">
        <v>0.29678240740740741</v>
      </c>
      <c r="C11618" s="40">
        <v>2</v>
      </c>
      <c r="D11618" s="40" t="s">
        <v>640</v>
      </c>
      <c r="E11618" s="40">
        <v>44</v>
      </c>
      <c r="F11618" s="40" t="s">
        <v>641</v>
      </c>
    </row>
    <row r="11619" spans="1:6" x14ac:dyDescent="0.5">
      <c r="A11619" s="38">
        <v>43737</v>
      </c>
      <c r="B11619" s="39">
        <v>0.29679398148148145</v>
      </c>
      <c r="C11619" s="40">
        <v>2</v>
      </c>
      <c r="D11619" s="40" t="s">
        <v>640</v>
      </c>
      <c r="E11619" s="40">
        <v>44</v>
      </c>
      <c r="F11619" s="40" t="s">
        <v>641</v>
      </c>
    </row>
    <row r="11620" spans="1:6" x14ac:dyDescent="0.5">
      <c r="A11620" s="38">
        <v>43737</v>
      </c>
      <c r="B11620" s="39">
        <v>0.29684027777777777</v>
      </c>
      <c r="C11620" s="40">
        <v>2</v>
      </c>
      <c r="D11620" s="40" t="s">
        <v>640</v>
      </c>
      <c r="E11620" s="40">
        <v>38</v>
      </c>
      <c r="F11620" s="40" t="s">
        <v>641</v>
      </c>
    </row>
    <row r="11621" spans="1:6" x14ac:dyDescent="0.5">
      <c r="A11621" s="38">
        <v>43737</v>
      </c>
      <c r="B11621" s="39">
        <v>0.29799768518518516</v>
      </c>
      <c r="C11621" s="40">
        <v>1</v>
      </c>
      <c r="D11621" s="40" t="s">
        <v>651</v>
      </c>
      <c r="E11621" s="40">
        <v>50</v>
      </c>
      <c r="F11621" s="40" t="s">
        <v>642</v>
      </c>
    </row>
    <row r="11622" spans="1:6" x14ac:dyDescent="0.5">
      <c r="A11622" s="38">
        <v>43737</v>
      </c>
      <c r="B11622" s="39">
        <v>0.31012731481481481</v>
      </c>
      <c r="C11622" s="40">
        <v>2</v>
      </c>
      <c r="D11622" s="40" t="s">
        <v>640</v>
      </c>
      <c r="E11622" s="40">
        <v>51</v>
      </c>
      <c r="F11622" s="40" t="s">
        <v>646</v>
      </c>
    </row>
    <row r="11623" spans="1:6" x14ac:dyDescent="0.5">
      <c r="A11623" s="38">
        <v>43737</v>
      </c>
      <c r="B11623" s="39">
        <v>0.31167824074074074</v>
      </c>
      <c r="C11623" s="40">
        <v>1</v>
      </c>
      <c r="D11623" s="40" t="s">
        <v>651</v>
      </c>
      <c r="E11623" s="40">
        <v>51</v>
      </c>
      <c r="F11623" s="40" t="s">
        <v>642</v>
      </c>
    </row>
    <row r="11624" spans="1:6" x14ac:dyDescent="0.5">
      <c r="A11624" s="38">
        <v>43737</v>
      </c>
      <c r="B11624" s="39">
        <v>0.32599537037037035</v>
      </c>
      <c r="C11624" s="40">
        <v>2</v>
      </c>
      <c r="D11624" s="40" t="s">
        <v>651</v>
      </c>
      <c r="E11624" s="40">
        <v>57</v>
      </c>
      <c r="F11624" s="40" t="s">
        <v>642</v>
      </c>
    </row>
    <row r="11625" spans="1:6" x14ac:dyDescent="0.5">
      <c r="A11625" s="38">
        <v>43737</v>
      </c>
      <c r="B11625" s="39">
        <v>0.33090277777777777</v>
      </c>
      <c r="C11625" s="40">
        <v>2</v>
      </c>
      <c r="D11625" s="40" t="s">
        <v>640</v>
      </c>
      <c r="E11625" s="40">
        <v>38</v>
      </c>
      <c r="F11625" s="40" t="s">
        <v>641</v>
      </c>
    </row>
    <row r="11626" spans="1:6" x14ac:dyDescent="0.5">
      <c r="A11626" s="38">
        <v>43737</v>
      </c>
      <c r="B11626" s="39">
        <v>0.33094907407407409</v>
      </c>
      <c r="C11626" s="40">
        <v>2</v>
      </c>
      <c r="D11626" s="40" t="s">
        <v>640</v>
      </c>
      <c r="E11626" s="40">
        <v>40</v>
      </c>
      <c r="F11626" s="40" t="s">
        <v>641</v>
      </c>
    </row>
    <row r="11627" spans="1:6" x14ac:dyDescent="0.5">
      <c r="A11627" s="38">
        <v>43737</v>
      </c>
      <c r="B11627" s="39">
        <v>0.33096064814814813</v>
      </c>
      <c r="C11627" s="40">
        <v>2</v>
      </c>
      <c r="D11627" s="40" t="s">
        <v>640</v>
      </c>
      <c r="E11627" s="40">
        <v>42</v>
      </c>
      <c r="F11627" s="40" t="s">
        <v>641</v>
      </c>
    </row>
    <row r="11628" spans="1:6" x14ac:dyDescent="0.5">
      <c r="A11628" s="38">
        <v>43737</v>
      </c>
      <c r="B11628" s="39">
        <v>0.33101851851851855</v>
      </c>
      <c r="C11628" s="40">
        <v>2</v>
      </c>
      <c r="D11628" s="40" t="s">
        <v>640</v>
      </c>
      <c r="E11628" s="40">
        <v>41</v>
      </c>
      <c r="F11628" s="40" t="s">
        <v>641</v>
      </c>
    </row>
    <row r="11629" spans="1:6" x14ac:dyDescent="0.5">
      <c r="A11629" s="38">
        <v>43737</v>
      </c>
      <c r="B11629" s="39">
        <v>0.33105324074074077</v>
      </c>
      <c r="C11629" s="40">
        <v>2</v>
      </c>
      <c r="D11629" s="40" t="s">
        <v>640</v>
      </c>
      <c r="E11629" s="40">
        <v>41</v>
      </c>
      <c r="F11629" s="40" t="s">
        <v>641</v>
      </c>
    </row>
    <row r="11630" spans="1:6" x14ac:dyDescent="0.5">
      <c r="A11630" s="38">
        <v>43737</v>
      </c>
      <c r="B11630" s="39">
        <v>0.33106481481481481</v>
      </c>
      <c r="C11630" s="40">
        <v>2</v>
      </c>
      <c r="D11630" s="40" t="s">
        <v>640</v>
      </c>
      <c r="E11630" s="40">
        <v>41</v>
      </c>
      <c r="F11630" s="40" t="s">
        <v>641</v>
      </c>
    </row>
    <row r="11631" spans="1:6" x14ac:dyDescent="0.5">
      <c r="A11631" s="38">
        <v>43737</v>
      </c>
      <c r="B11631" s="39">
        <v>0.33114583333333331</v>
      </c>
      <c r="C11631" s="40">
        <v>2</v>
      </c>
      <c r="D11631" s="40" t="s">
        <v>640</v>
      </c>
      <c r="E11631" s="40">
        <v>40</v>
      </c>
      <c r="F11631" s="40" t="s">
        <v>641</v>
      </c>
    </row>
    <row r="11632" spans="1:6" x14ac:dyDescent="0.5">
      <c r="A11632" s="38">
        <v>43737</v>
      </c>
      <c r="B11632" s="39">
        <v>0.33116898148148149</v>
      </c>
      <c r="C11632" s="40">
        <v>2</v>
      </c>
      <c r="D11632" s="40" t="s">
        <v>640</v>
      </c>
      <c r="E11632" s="40">
        <v>45</v>
      </c>
      <c r="F11632" s="40" t="s">
        <v>641</v>
      </c>
    </row>
    <row r="11633" spans="1:6" x14ac:dyDescent="0.5">
      <c r="A11633" s="38">
        <v>43737</v>
      </c>
      <c r="B11633" s="39">
        <v>0.33118055555555553</v>
      </c>
      <c r="C11633" s="40">
        <v>2</v>
      </c>
      <c r="D11633" s="40" t="s">
        <v>640</v>
      </c>
      <c r="E11633" s="40">
        <v>40</v>
      </c>
      <c r="F11633" s="40" t="s">
        <v>641</v>
      </c>
    </row>
    <row r="11634" spans="1:6" x14ac:dyDescent="0.5">
      <c r="A11634" s="38">
        <v>43737</v>
      </c>
      <c r="B11634" s="39">
        <v>0.33119212962962963</v>
      </c>
      <c r="C11634" s="40">
        <v>2</v>
      </c>
      <c r="D11634" s="40" t="s">
        <v>640</v>
      </c>
      <c r="E11634" s="40">
        <v>46</v>
      </c>
      <c r="F11634" s="40" t="s">
        <v>641</v>
      </c>
    </row>
    <row r="11635" spans="1:6" x14ac:dyDescent="0.5">
      <c r="A11635" s="38">
        <v>43737</v>
      </c>
      <c r="B11635" s="39">
        <v>0.33121527777777776</v>
      </c>
      <c r="C11635" s="40">
        <v>2</v>
      </c>
      <c r="D11635" s="40" t="s">
        <v>640</v>
      </c>
      <c r="E11635" s="40">
        <v>40</v>
      </c>
      <c r="F11635" s="40" t="s">
        <v>641</v>
      </c>
    </row>
    <row r="11636" spans="1:6" x14ac:dyDescent="0.5">
      <c r="A11636" s="38">
        <v>43737</v>
      </c>
      <c r="B11636" s="39">
        <v>0.33127314814814818</v>
      </c>
      <c r="C11636" s="40">
        <v>2</v>
      </c>
      <c r="D11636" s="40" t="s">
        <v>640</v>
      </c>
      <c r="E11636" s="40">
        <v>45</v>
      </c>
      <c r="F11636" s="40" t="s">
        <v>641</v>
      </c>
    </row>
    <row r="11637" spans="1:6" x14ac:dyDescent="0.5">
      <c r="A11637" s="38">
        <v>43737</v>
      </c>
      <c r="B11637" s="39">
        <v>0.3326736111111111</v>
      </c>
      <c r="C11637" s="40">
        <v>2</v>
      </c>
      <c r="D11637" s="40" t="s">
        <v>640</v>
      </c>
      <c r="E11637" s="40">
        <v>73</v>
      </c>
      <c r="F11637" s="40" t="s">
        <v>641</v>
      </c>
    </row>
    <row r="11638" spans="1:6" x14ac:dyDescent="0.5">
      <c r="A11638" s="38">
        <v>43737</v>
      </c>
      <c r="B11638" s="39">
        <v>0.33269675925925929</v>
      </c>
      <c r="C11638" s="40">
        <v>2</v>
      </c>
      <c r="D11638" s="40" t="s">
        <v>640</v>
      </c>
      <c r="E11638" s="40">
        <v>83</v>
      </c>
      <c r="F11638" s="40" t="s">
        <v>641</v>
      </c>
    </row>
    <row r="11639" spans="1:6" x14ac:dyDescent="0.5">
      <c r="A11639" s="38">
        <v>43737</v>
      </c>
      <c r="B11639" s="39">
        <v>0.33275462962962959</v>
      </c>
      <c r="C11639" s="40">
        <v>2</v>
      </c>
      <c r="D11639" s="40" t="s">
        <v>651</v>
      </c>
      <c r="E11639" s="40">
        <v>80</v>
      </c>
      <c r="F11639" s="40" t="s">
        <v>641</v>
      </c>
    </row>
    <row r="11640" spans="1:6" x14ac:dyDescent="0.5">
      <c r="A11640" s="38">
        <v>43737</v>
      </c>
      <c r="B11640" s="39">
        <v>0.34834490740740742</v>
      </c>
      <c r="C11640" s="40">
        <v>2</v>
      </c>
      <c r="D11640" s="40" t="s">
        <v>640</v>
      </c>
      <c r="E11640" s="40">
        <v>40</v>
      </c>
      <c r="F11640" s="40" t="s">
        <v>646</v>
      </c>
    </row>
    <row r="11641" spans="1:6" x14ac:dyDescent="0.5">
      <c r="A11641" s="38">
        <v>43737</v>
      </c>
      <c r="B11641" s="39">
        <v>0.41258101851851853</v>
      </c>
      <c r="C11641" s="40">
        <v>2</v>
      </c>
      <c r="D11641" s="40" t="s">
        <v>651</v>
      </c>
      <c r="E11641" s="40">
        <v>53</v>
      </c>
      <c r="F11641" s="40" t="s">
        <v>642</v>
      </c>
    </row>
    <row r="11642" spans="1:6" x14ac:dyDescent="0.5">
      <c r="A11642" s="38">
        <v>43737</v>
      </c>
      <c r="B11642" s="39">
        <v>0.43738425925925922</v>
      </c>
      <c r="C11642" s="40">
        <v>3</v>
      </c>
      <c r="D11642" s="40" t="s">
        <v>640</v>
      </c>
      <c r="E11642" s="40">
        <v>43</v>
      </c>
      <c r="F11642" s="40" t="s">
        <v>641</v>
      </c>
    </row>
    <row r="11643" spans="1:6" x14ac:dyDescent="0.5">
      <c r="A11643" s="38">
        <v>43737</v>
      </c>
      <c r="B11643" s="39">
        <v>0.43950231481481478</v>
      </c>
      <c r="C11643" s="40">
        <v>1</v>
      </c>
      <c r="D11643" s="40" t="s">
        <v>645</v>
      </c>
      <c r="E11643" s="40">
        <v>48</v>
      </c>
      <c r="F11643" s="40" t="s">
        <v>646</v>
      </c>
    </row>
    <row r="11644" spans="1:6" x14ac:dyDescent="0.5">
      <c r="A11644" s="38">
        <v>43737</v>
      </c>
      <c r="B11644" s="39">
        <v>0.44165509259259261</v>
      </c>
      <c r="C11644" s="40">
        <v>1</v>
      </c>
      <c r="D11644" s="40" t="s">
        <v>651</v>
      </c>
      <c r="E11644" s="40">
        <v>76</v>
      </c>
      <c r="F11644" s="40" t="s">
        <v>642</v>
      </c>
    </row>
    <row r="11645" spans="1:6" x14ac:dyDescent="0.5">
      <c r="A11645" s="38">
        <v>43737</v>
      </c>
      <c r="B11645" s="39">
        <v>0.44436342592592593</v>
      </c>
      <c r="C11645" s="40">
        <v>3</v>
      </c>
      <c r="D11645" s="40" t="s">
        <v>640</v>
      </c>
      <c r="E11645" s="40">
        <v>40</v>
      </c>
      <c r="F11645" s="40" t="s">
        <v>641</v>
      </c>
    </row>
    <row r="11646" spans="1:6" x14ac:dyDescent="0.5">
      <c r="A11646" s="38">
        <v>43737</v>
      </c>
      <c r="B11646" s="39">
        <v>0.44437499999999996</v>
      </c>
      <c r="C11646" s="40">
        <v>3</v>
      </c>
      <c r="D11646" s="40" t="s">
        <v>640</v>
      </c>
      <c r="E11646" s="40">
        <v>46</v>
      </c>
      <c r="F11646" s="40" t="s">
        <v>641</v>
      </c>
    </row>
    <row r="11647" spans="1:6" x14ac:dyDescent="0.5">
      <c r="A11647" s="38">
        <v>43737</v>
      </c>
      <c r="B11647" s="39">
        <v>0.44438657407407406</v>
      </c>
      <c r="C11647" s="40">
        <v>3</v>
      </c>
      <c r="D11647" s="40" t="s">
        <v>640</v>
      </c>
      <c r="E11647" s="40">
        <v>44</v>
      </c>
      <c r="F11647" s="40" t="s">
        <v>641</v>
      </c>
    </row>
    <row r="11648" spans="1:6" x14ac:dyDescent="0.5">
      <c r="A11648" s="38">
        <v>43737</v>
      </c>
      <c r="B11648" s="39">
        <v>0.46603009259259259</v>
      </c>
      <c r="C11648" s="40">
        <v>1</v>
      </c>
      <c r="D11648" s="40" t="s">
        <v>640</v>
      </c>
      <c r="E11648" s="40">
        <v>49</v>
      </c>
      <c r="F11648" s="40" t="s">
        <v>641</v>
      </c>
    </row>
    <row r="11649" spans="1:6" x14ac:dyDescent="0.5">
      <c r="A11649" s="38">
        <v>43737</v>
      </c>
      <c r="B11649" s="39">
        <v>0.46604166666666669</v>
      </c>
      <c r="C11649" s="40">
        <v>1</v>
      </c>
      <c r="D11649" s="40" t="s">
        <v>640</v>
      </c>
      <c r="E11649" s="40">
        <v>39</v>
      </c>
      <c r="F11649" s="40" t="s">
        <v>641</v>
      </c>
    </row>
    <row r="11650" spans="1:6" x14ac:dyDescent="0.5">
      <c r="A11650" s="38">
        <v>43737</v>
      </c>
      <c r="B11650" s="39">
        <v>0.46606481481481482</v>
      </c>
      <c r="C11650" s="40">
        <v>1</v>
      </c>
      <c r="D11650" s="40" t="s">
        <v>640</v>
      </c>
      <c r="E11650" s="40">
        <v>42</v>
      </c>
      <c r="F11650" s="40" t="s">
        <v>641</v>
      </c>
    </row>
    <row r="11651" spans="1:6" x14ac:dyDescent="0.5">
      <c r="A11651" s="38">
        <v>43737</v>
      </c>
      <c r="B11651" s="39">
        <v>0.47862268518518519</v>
      </c>
      <c r="C11651" s="40">
        <v>1</v>
      </c>
      <c r="D11651" s="40" t="s">
        <v>640</v>
      </c>
      <c r="E11651" s="40">
        <v>42</v>
      </c>
      <c r="F11651" s="40" t="s">
        <v>641</v>
      </c>
    </row>
    <row r="11652" spans="1:6" x14ac:dyDescent="0.5">
      <c r="A11652" s="38">
        <v>43737</v>
      </c>
      <c r="B11652" s="39">
        <v>0.47863425925925923</v>
      </c>
      <c r="C11652" s="40">
        <v>1</v>
      </c>
      <c r="D11652" s="40" t="s">
        <v>640</v>
      </c>
      <c r="E11652" s="40">
        <v>52</v>
      </c>
      <c r="F11652" s="40" t="s">
        <v>641</v>
      </c>
    </row>
    <row r="11653" spans="1:6" x14ac:dyDescent="0.5">
      <c r="A11653" s="38">
        <v>43737</v>
      </c>
      <c r="B11653" s="39">
        <v>0.47864583333333338</v>
      </c>
      <c r="C11653" s="40">
        <v>1</v>
      </c>
      <c r="D11653" s="40" t="s">
        <v>640</v>
      </c>
      <c r="E11653" s="40">
        <v>49</v>
      </c>
      <c r="F11653" s="40" t="s">
        <v>641</v>
      </c>
    </row>
    <row r="11654" spans="1:6" x14ac:dyDescent="0.5">
      <c r="A11654" s="38">
        <v>43737</v>
      </c>
      <c r="B11654" s="39">
        <v>0.47865740740740742</v>
      </c>
      <c r="C11654" s="40">
        <v>1</v>
      </c>
      <c r="D11654" s="40" t="s">
        <v>640</v>
      </c>
      <c r="E11654" s="40">
        <v>49</v>
      </c>
      <c r="F11654" s="40" t="s">
        <v>641</v>
      </c>
    </row>
    <row r="11655" spans="1:6" x14ac:dyDescent="0.5">
      <c r="A11655" s="38">
        <v>43737</v>
      </c>
      <c r="B11655" s="39">
        <v>0.47866898148148151</v>
      </c>
      <c r="C11655" s="40">
        <v>1</v>
      </c>
      <c r="D11655" s="40" t="s">
        <v>640</v>
      </c>
      <c r="E11655" s="40">
        <v>54</v>
      </c>
      <c r="F11655" s="40" t="s">
        <v>641</v>
      </c>
    </row>
    <row r="11656" spans="1:6" x14ac:dyDescent="0.5">
      <c r="A11656" s="38">
        <v>43737</v>
      </c>
      <c r="B11656" s="39">
        <v>0.5728240740740741</v>
      </c>
      <c r="C11656" s="40">
        <v>2</v>
      </c>
      <c r="D11656" s="40" t="s">
        <v>645</v>
      </c>
      <c r="E11656" s="40">
        <v>66</v>
      </c>
      <c r="F11656" s="40" t="s">
        <v>646</v>
      </c>
    </row>
    <row r="11657" spans="1:6" x14ac:dyDescent="0.5">
      <c r="A11657" s="38">
        <v>43737</v>
      </c>
      <c r="B11657" s="39">
        <v>0.60438657407407403</v>
      </c>
      <c r="C11657" s="40">
        <v>1</v>
      </c>
      <c r="D11657" s="40" t="s">
        <v>640</v>
      </c>
      <c r="E11657" s="40">
        <v>40</v>
      </c>
      <c r="F11657" s="40" t="s">
        <v>641</v>
      </c>
    </row>
    <row r="11658" spans="1:6" x14ac:dyDescent="0.5">
      <c r="A11658" s="38">
        <v>43737</v>
      </c>
      <c r="B11658" s="39">
        <v>0.60439814814814818</v>
      </c>
      <c r="C11658" s="40">
        <v>1</v>
      </c>
      <c r="D11658" s="40" t="s">
        <v>640</v>
      </c>
      <c r="E11658" s="40">
        <v>54</v>
      </c>
      <c r="F11658" s="40" t="s">
        <v>641</v>
      </c>
    </row>
    <row r="11659" spans="1:6" x14ac:dyDescent="0.5">
      <c r="A11659" s="38">
        <v>43737</v>
      </c>
      <c r="B11659" s="39">
        <v>0.61732638888888891</v>
      </c>
      <c r="C11659" s="40">
        <v>1</v>
      </c>
      <c r="D11659" s="40" t="s">
        <v>640</v>
      </c>
      <c r="E11659" s="40">
        <v>44</v>
      </c>
      <c r="F11659" s="40" t="s">
        <v>641</v>
      </c>
    </row>
    <row r="11660" spans="1:6" x14ac:dyDescent="0.5">
      <c r="A11660" s="38">
        <v>43737</v>
      </c>
      <c r="B11660" s="39">
        <v>0.61733796296296295</v>
      </c>
      <c r="C11660" s="40">
        <v>1</v>
      </c>
      <c r="D11660" s="40" t="s">
        <v>640</v>
      </c>
      <c r="E11660" s="40">
        <v>46</v>
      </c>
      <c r="F11660" s="40" t="s">
        <v>641</v>
      </c>
    </row>
    <row r="11661" spans="1:6" x14ac:dyDescent="0.5">
      <c r="A11661" s="38">
        <v>43737</v>
      </c>
      <c r="B11661" s="39">
        <v>0.61737268518518518</v>
      </c>
      <c r="C11661" s="40">
        <v>1</v>
      </c>
      <c r="D11661" s="40" t="s">
        <v>640</v>
      </c>
      <c r="E11661" s="40">
        <v>39</v>
      </c>
      <c r="F11661" s="40" t="s">
        <v>641</v>
      </c>
    </row>
    <row r="11662" spans="1:6" x14ac:dyDescent="0.5">
      <c r="A11662" s="38">
        <v>43737</v>
      </c>
      <c r="B11662" s="39">
        <v>0.64204861111111111</v>
      </c>
      <c r="C11662" s="40">
        <v>1</v>
      </c>
      <c r="D11662" s="40" t="s">
        <v>651</v>
      </c>
      <c r="E11662" s="40">
        <v>72</v>
      </c>
      <c r="F11662" s="40" t="s">
        <v>642</v>
      </c>
    </row>
    <row r="11663" spans="1:6" x14ac:dyDescent="0.5">
      <c r="A11663" s="38">
        <v>43737</v>
      </c>
      <c r="B11663" s="39">
        <v>0.68466435185185182</v>
      </c>
      <c r="C11663" s="40">
        <v>1</v>
      </c>
      <c r="D11663" s="40" t="s">
        <v>640</v>
      </c>
      <c r="E11663" s="40">
        <v>38</v>
      </c>
      <c r="F11663" s="40" t="s">
        <v>641</v>
      </c>
    </row>
    <row r="11664" spans="1:6" x14ac:dyDescent="0.5">
      <c r="A11664" s="38">
        <v>43737</v>
      </c>
      <c r="B11664" s="39">
        <v>0.68467592592592597</v>
      </c>
      <c r="C11664" s="40">
        <v>1</v>
      </c>
      <c r="D11664" s="40" t="s">
        <v>640</v>
      </c>
      <c r="E11664" s="40">
        <v>44</v>
      </c>
      <c r="F11664" s="40" t="s">
        <v>641</v>
      </c>
    </row>
    <row r="11665" spans="1:6" x14ac:dyDescent="0.5">
      <c r="A11665" s="38">
        <v>43737</v>
      </c>
      <c r="B11665" s="39">
        <v>0.6846875</v>
      </c>
      <c r="C11665" s="40">
        <v>1</v>
      </c>
      <c r="D11665" s="40" t="s">
        <v>640</v>
      </c>
      <c r="E11665" s="40">
        <v>45</v>
      </c>
      <c r="F11665" s="40" t="s">
        <v>641</v>
      </c>
    </row>
    <row r="11666" spans="1:6" x14ac:dyDescent="0.5">
      <c r="A11666" s="38">
        <v>43737</v>
      </c>
      <c r="B11666" s="39">
        <v>0.68471064814814808</v>
      </c>
      <c r="C11666" s="40">
        <v>1</v>
      </c>
      <c r="D11666" s="40" t="s">
        <v>640</v>
      </c>
      <c r="E11666" s="40">
        <v>49</v>
      </c>
      <c r="F11666" s="40" t="s">
        <v>641</v>
      </c>
    </row>
    <row r="11667" spans="1:6" x14ac:dyDescent="0.5">
      <c r="A11667" s="38">
        <v>43737</v>
      </c>
      <c r="B11667" s="39">
        <v>0.71719907407407402</v>
      </c>
      <c r="C11667" s="40">
        <v>1</v>
      </c>
      <c r="D11667" s="40" t="s">
        <v>640</v>
      </c>
      <c r="E11667" s="40">
        <v>39</v>
      </c>
      <c r="F11667" s="40" t="s">
        <v>641</v>
      </c>
    </row>
    <row r="11668" spans="1:6" x14ac:dyDescent="0.5">
      <c r="A11668" s="38">
        <v>43737</v>
      </c>
      <c r="B11668" s="39">
        <v>0.71752314814814822</v>
      </c>
      <c r="C11668" s="40">
        <v>1</v>
      </c>
      <c r="D11668" s="40" t="s">
        <v>651</v>
      </c>
      <c r="E11668" s="40">
        <v>88</v>
      </c>
      <c r="F11668" s="40" t="s">
        <v>642</v>
      </c>
    </row>
    <row r="11669" spans="1:6" x14ac:dyDescent="0.5">
      <c r="A11669" s="38">
        <v>43737</v>
      </c>
      <c r="B11669" s="39">
        <v>0.72320601851851851</v>
      </c>
      <c r="C11669" s="40">
        <v>1</v>
      </c>
      <c r="D11669" s="40" t="s">
        <v>651</v>
      </c>
      <c r="E11669" s="40">
        <v>55</v>
      </c>
      <c r="F11669" s="40" t="s">
        <v>642</v>
      </c>
    </row>
    <row r="11670" spans="1:6" x14ac:dyDescent="0.5">
      <c r="A11670" s="38">
        <v>43737</v>
      </c>
      <c r="B11670" s="39">
        <v>0.72800925925925919</v>
      </c>
      <c r="C11670" s="40">
        <v>1</v>
      </c>
      <c r="D11670" s="40" t="s">
        <v>640</v>
      </c>
      <c r="E11670" s="40">
        <v>122</v>
      </c>
      <c r="F11670" s="40" t="s">
        <v>642</v>
      </c>
    </row>
    <row r="11671" spans="1:6" x14ac:dyDescent="0.5">
      <c r="A11671" s="38">
        <v>43737</v>
      </c>
      <c r="B11671" s="39">
        <v>0.73072916666666676</v>
      </c>
      <c r="C11671" s="40">
        <v>1</v>
      </c>
      <c r="D11671" s="40" t="s">
        <v>651</v>
      </c>
      <c r="E11671" s="40">
        <v>95</v>
      </c>
      <c r="F11671" s="40" t="s">
        <v>642</v>
      </c>
    </row>
    <row r="11672" spans="1:6" x14ac:dyDescent="0.5">
      <c r="A11672" s="38">
        <v>43737</v>
      </c>
      <c r="B11672" s="39">
        <v>0.74679398148148157</v>
      </c>
      <c r="C11672" s="40">
        <v>2</v>
      </c>
      <c r="D11672" s="40" t="s">
        <v>651</v>
      </c>
      <c r="E11672" s="40">
        <v>65</v>
      </c>
      <c r="F11672" s="40" t="s">
        <v>642</v>
      </c>
    </row>
    <row r="11673" spans="1:6" x14ac:dyDescent="0.5">
      <c r="A11673" s="38">
        <v>43737</v>
      </c>
      <c r="B11673" s="39">
        <v>0.76064814814814818</v>
      </c>
      <c r="C11673" s="40">
        <v>3</v>
      </c>
      <c r="D11673" s="40" t="s">
        <v>640</v>
      </c>
      <c r="E11673" s="40">
        <v>46</v>
      </c>
      <c r="F11673" s="40" t="s">
        <v>641</v>
      </c>
    </row>
    <row r="11674" spans="1:6" x14ac:dyDescent="0.5">
      <c r="A11674" s="38">
        <v>43737</v>
      </c>
      <c r="B11674" s="39">
        <v>0.76065972222222211</v>
      </c>
      <c r="C11674" s="40">
        <v>3</v>
      </c>
      <c r="D11674" s="40" t="s">
        <v>640</v>
      </c>
      <c r="E11674" s="40">
        <v>54</v>
      </c>
      <c r="F11674" s="40" t="s">
        <v>641</v>
      </c>
    </row>
    <row r="11675" spans="1:6" x14ac:dyDescent="0.5">
      <c r="A11675" s="38">
        <v>43737</v>
      </c>
      <c r="B11675" s="39">
        <v>0.76067129629629626</v>
      </c>
      <c r="C11675" s="40">
        <v>3</v>
      </c>
      <c r="D11675" s="40" t="s">
        <v>640</v>
      </c>
      <c r="E11675" s="40">
        <v>54</v>
      </c>
      <c r="F11675" s="40" t="s">
        <v>641</v>
      </c>
    </row>
    <row r="11676" spans="1:6" x14ac:dyDescent="0.5">
      <c r="A11676" s="38">
        <v>43737</v>
      </c>
      <c r="B11676" s="39">
        <v>0.76068287037037041</v>
      </c>
      <c r="C11676" s="40">
        <v>3</v>
      </c>
      <c r="D11676" s="40" t="s">
        <v>640</v>
      </c>
      <c r="E11676" s="40">
        <v>46</v>
      </c>
      <c r="F11676" s="40" t="s">
        <v>641</v>
      </c>
    </row>
    <row r="11677" spans="1:6" x14ac:dyDescent="0.5">
      <c r="A11677" s="38">
        <v>43737</v>
      </c>
      <c r="B11677" s="39">
        <v>0.76070601851851849</v>
      </c>
      <c r="C11677" s="40">
        <v>3</v>
      </c>
      <c r="D11677" s="40" t="s">
        <v>640</v>
      </c>
      <c r="E11677" s="40">
        <v>41</v>
      </c>
      <c r="F11677" s="40" t="s">
        <v>641</v>
      </c>
    </row>
    <row r="11678" spans="1:6" x14ac:dyDescent="0.5">
      <c r="A11678" s="38">
        <v>43737</v>
      </c>
      <c r="B11678" s="39">
        <v>0.77707175925925931</v>
      </c>
      <c r="C11678" s="40">
        <v>3</v>
      </c>
      <c r="D11678" s="40" t="s">
        <v>640</v>
      </c>
      <c r="E11678" s="40">
        <v>43</v>
      </c>
      <c r="F11678" s="40" t="s">
        <v>641</v>
      </c>
    </row>
    <row r="11679" spans="1:6" x14ac:dyDescent="0.5">
      <c r="A11679" s="38">
        <v>43737</v>
      </c>
      <c r="B11679" s="39">
        <v>0.77708333333333324</v>
      </c>
      <c r="C11679" s="40">
        <v>3</v>
      </c>
      <c r="D11679" s="40" t="s">
        <v>640</v>
      </c>
      <c r="E11679" s="40">
        <v>45</v>
      </c>
      <c r="F11679" s="40" t="s">
        <v>641</v>
      </c>
    </row>
    <row r="11680" spans="1:6" x14ac:dyDescent="0.5">
      <c r="A11680" s="38">
        <v>43737</v>
      </c>
      <c r="B11680" s="39">
        <v>0.77709490740740739</v>
      </c>
      <c r="C11680" s="40">
        <v>3</v>
      </c>
      <c r="D11680" s="40" t="s">
        <v>640</v>
      </c>
      <c r="E11680" s="40">
        <v>41</v>
      </c>
      <c r="F11680" s="40" t="s">
        <v>641</v>
      </c>
    </row>
    <row r="11681" spans="1:6" x14ac:dyDescent="0.5">
      <c r="A11681" s="38">
        <v>43737</v>
      </c>
      <c r="B11681" s="39">
        <v>0.77710648148148154</v>
      </c>
      <c r="C11681" s="40">
        <v>3</v>
      </c>
      <c r="D11681" s="40" t="s">
        <v>640</v>
      </c>
      <c r="E11681" s="40">
        <v>42</v>
      </c>
      <c r="F11681" s="40" t="s">
        <v>641</v>
      </c>
    </row>
    <row r="11682" spans="1:6" x14ac:dyDescent="0.5">
      <c r="A11682" s="38">
        <v>43737</v>
      </c>
      <c r="B11682" s="39">
        <v>0.77711805555555558</v>
      </c>
      <c r="C11682" s="40">
        <v>3</v>
      </c>
      <c r="D11682" s="40" t="s">
        <v>640</v>
      </c>
      <c r="E11682" s="40">
        <v>44</v>
      </c>
      <c r="F11682" s="40" t="s">
        <v>641</v>
      </c>
    </row>
    <row r="11683" spans="1:6" x14ac:dyDescent="0.5">
      <c r="A11683" s="38">
        <v>43737</v>
      </c>
      <c r="B11683" s="39">
        <v>0.79398148148148151</v>
      </c>
      <c r="C11683" s="40">
        <v>2</v>
      </c>
      <c r="D11683" s="40" t="s">
        <v>640</v>
      </c>
      <c r="E11683" s="40">
        <v>50</v>
      </c>
      <c r="F11683" s="40" t="s">
        <v>641</v>
      </c>
    </row>
    <row r="11684" spans="1:6" x14ac:dyDescent="0.5">
      <c r="A11684" s="38">
        <v>43737</v>
      </c>
      <c r="B11684" s="39">
        <v>0.79416666666666658</v>
      </c>
      <c r="C11684" s="40">
        <v>2</v>
      </c>
      <c r="D11684" s="40" t="s">
        <v>640</v>
      </c>
      <c r="E11684" s="40">
        <v>115</v>
      </c>
      <c r="F11684" s="40" t="s">
        <v>642</v>
      </c>
    </row>
    <row r="11685" spans="1:6" x14ac:dyDescent="0.5">
      <c r="A11685" s="38">
        <v>43737</v>
      </c>
      <c r="B11685" s="39">
        <v>0.82612268518518517</v>
      </c>
      <c r="C11685" s="40">
        <v>1</v>
      </c>
      <c r="D11685" s="40" t="s">
        <v>651</v>
      </c>
      <c r="E11685" s="40">
        <v>45</v>
      </c>
      <c r="F11685" s="40" t="s">
        <v>642</v>
      </c>
    </row>
    <row r="11686" spans="1:6" x14ac:dyDescent="0.5">
      <c r="A11686" s="38">
        <v>43737</v>
      </c>
      <c r="B11686" s="39">
        <v>0.83972222222222215</v>
      </c>
      <c r="C11686" s="40">
        <v>2</v>
      </c>
      <c r="D11686" s="40" t="s">
        <v>640</v>
      </c>
      <c r="E11686" s="40">
        <v>85</v>
      </c>
      <c r="F11686" s="40" t="s">
        <v>642</v>
      </c>
    </row>
    <row r="11687" spans="1:6" x14ac:dyDescent="0.5">
      <c r="A11687" s="38">
        <v>43737</v>
      </c>
      <c r="B11687" s="39">
        <v>0.84310185185185194</v>
      </c>
      <c r="C11687" s="40">
        <v>2</v>
      </c>
      <c r="D11687" s="40" t="s">
        <v>640</v>
      </c>
      <c r="E11687" s="40">
        <v>126</v>
      </c>
      <c r="F11687" s="40" t="s">
        <v>641</v>
      </c>
    </row>
    <row r="11688" spans="1:6" x14ac:dyDescent="0.5">
      <c r="A11688" s="38">
        <v>43737</v>
      </c>
      <c r="B11688" s="39">
        <v>0.84487268518518521</v>
      </c>
      <c r="C11688" s="40">
        <v>1</v>
      </c>
      <c r="D11688" s="40" t="s">
        <v>651</v>
      </c>
      <c r="E11688" s="40">
        <v>127</v>
      </c>
      <c r="F11688" s="40" t="s">
        <v>642</v>
      </c>
    </row>
    <row r="11689" spans="1:6" x14ac:dyDescent="0.5">
      <c r="A11689" s="38">
        <v>43737</v>
      </c>
      <c r="B11689" s="39">
        <v>0.86391203703703701</v>
      </c>
      <c r="C11689" s="40">
        <v>2</v>
      </c>
      <c r="D11689" s="40" t="s">
        <v>651</v>
      </c>
      <c r="E11689" s="40">
        <v>126</v>
      </c>
      <c r="F11689" s="40" t="s">
        <v>642</v>
      </c>
    </row>
    <row r="11690" spans="1:6" x14ac:dyDescent="0.5">
      <c r="A11690" s="38">
        <v>43737</v>
      </c>
      <c r="B11690" s="39">
        <v>0.86876157407407406</v>
      </c>
      <c r="C11690" s="40">
        <v>2</v>
      </c>
      <c r="D11690" s="40" t="s">
        <v>640</v>
      </c>
      <c r="E11690" s="40">
        <v>70</v>
      </c>
      <c r="F11690" s="40" t="s">
        <v>641</v>
      </c>
    </row>
    <row r="11691" spans="1:6" x14ac:dyDescent="0.5">
      <c r="A11691" s="38">
        <v>43737</v>
      </c>
      <c r="B11691" s="39">
        <v>0.87722222222222224</v>
      </c>
      <c r="C11691" s="40">
        <v>2</v>
      </c>
      <c r="D11691" s="40" t="s">
        <v>651</v>
      </c>
      <c r="E11691" s="40">
        <v>76</v>
      </c>
      <c r="F11691" s="40" t="s">
        <v>642</v>
      </c>
    </row>
    <row r="11692" spans="1:6" x14ac:dyDescent="0.5">
      <c r="A11692" s="38">
        <v>43737</v>
      </c>
      <c r="B11692" s="39">
        <v>0.89134259259259263</v>
      </c>
      <c r="C11692" s="40">
        <v>2</v>
      </c>
      <c r="D11692" s="40" t="s">
        <v>640</v>
      </c>
      <c r="E11692" s="40">
        <v>50</v>
      </c>
      <c r="F11692" s="40" t="s">
        <v>641</v>
      </c>
    </row>
    <row r="11693" spans="1:6" x14ac:dyDescent="0.5">
      <c r="A11693" s="38">
        <v>43737</v>
      </c>
      <c r="B11693" s="39">
        <v>0.89151620370370377</v>
      </c>
      <c r="C11693" s="40">
        <v>2</v>
      </c>
      <c r="D11693" s="40" t="s">
        <v>640</v>
      </c>
      <c r="E11693" s="40">
        <v>48</v>
      </c>
      <c r="F11693" s="40" t="s">
        <v>641</v>
      </c>
    </row>
    <row r="11694" spans="1:6" x14ac:dyDescent="0.5">
      <c r="A11694" s="38">
        <v>43737</v>
      </c>
      <c r="B11694" s="39">
        <v>0.94494212962962953</v>
      </c>
      <c r="C11694" s="40">
        <v>2</v>
      </c>
      <c r="D11694" s="40" t="s">
        <v>640</v>
      </c>
      <c r="E11694" s="40">
        <v>47</v>
      </c>
      <c r="F11694" s="40" t="s">
        <v>641</v>
      </c>
    </row>
    <row r="11695" spans="1:6" x14ac:dyDescent="0.5">
      <c r="A11695" s="38">
        <v>43737</v>
      </c>
      <c r="B11695" s="39">
        <v>0.94708333333333339</v>
      </c>
      <c r="C11695" s="40">
        <v>2</v>
      </c>
      <c r="D11695" s="40" t="s">
        <v>651</v>
      </c>
      <c r="E11695" s="40">
        <v>40</v>
      </c>
      <c r="F11695" s="40" t="s">
        <v>642</v>
      </c>
    </row>
    <row r="11696" spans="1:6" x14ac:dyDescent="0.5">
      <c r="A11696" s="38">
        <v>43737</v>
      </c>
      <c r="B11696" s="39">
        <v>0.94980324074074074</v>
      </c>
      <c r="C11696" s="40">
        <v>2</v>
      </c>
      <c r="D11696" s="40" t="s">
        <v>651</v>
      </c>
      <c r="E11696" s="40">
        <v>58</v>
      </c>
      <c r="F11696" s="40" t="s">
        <v>642</v>
      </c>
    </row>
    <row r="11697" spans="1:6" x14ac:dyDescent="0.5">
      <c r="A11697" s="38">
        <v>43737</v>
      </c>
      <c r="B11697" s="39">
        <v>0.95719907407407412</v>
      </c>
      <c r="C11697" s="40">
        <v>2</v>
      </c>
      <c r="D11697" s="40" t="s">
        <v>651</v>
      </c>
      <c r="E11697" s="40">
        <v>125</v>
      </c>
      <c r="F11697" s="40" t="s">
        <v>642</v>
      </c>
    </row>
    <row r="11698" spans="1:6" x14ac:dyDescent="0.5">
      <c r="A11698" s="38">
        <v>43737</v>
      </c>
      <c r="B11698" s="39">
        <v>0.9755787037037037</v>
      </c>
      <c r="C11698" s="40">
        <v>1</v>
      </c>
      <c r="D11698" s="40" t="s">
        <v>640</v>
      </c>
      <c r="E11698" s="40">
        <v>103</v>
      </c>
      <c r="F11698" s="40" t="s">
        <v>642</v>
      </c>
    </row>
    <row r="11699" spans="1:6" x14ac:dyDescent="0.5">
      <c r="A11699" s="38">
        <v>43737</v>
      </c>
      <c r="B11699" s="39">
        <v>0.98603009259259267</v>
      </c>
      <c r="C11699" s="40">
        <v>1</v>
      </c>
      <c r="D11699" s="40" t="s">
        <v>651</v>
      </c>
      <c r="E11699" s="40">
        <v>127</v>
      </c>
      <c r="F11699" s="40" t="s">
        <v>642</v>
      </c>
    </row>
    <row r="11700" spans="1:6" x14ac:dyDescent="0.5">
      <c r="A11700" s="38">
        <v>43737</v>
      </c>
      <c r="B11700" s="39">
        <v>0.98998842592592595</v>
      </c>
      <c r="C11700" s="40">
        <v>2</v>
      </c>
      <c r="D11700" s="40" t="s">
        <v>640</v>
      </c>
      <c r="E11700" s="40">
        <v>54</v>
      </c>
      <c r="F11700" s="40" t="s">
        <v>642</v>
      </c>
    </row>
    <row r="11701" spans="1:6" x14ac:dyDescent="0.5">
      <c r="A11701" s="38">
        <v>43737</v>
      </c>
      <c r="B11701" s="39">
        <v>0.99883101851851863</v>
      </c>
      <c r="C11701" s="40">
        <v>1</v>
      </c>
      <c r="D11701" s="40" t="s">
        <v>651</v>
      </c>
      <c r="E11701" s="40">
        <v>50</v>
      </c>
      <c r="F11701" s="40" t="s">
        <v>642</v>
      </c>
    </row>
    <row r="11702" spans="1:6" x14ac:dyDescent="0.5">
      <c r="A11702" s="38">
        <v>43738</v>
      </c>
      <c r="B11702" s="39">
        <v>3.802083333333333E-2</v>
      </c>
      <c r="C11702" s="40">
        <v>2</v>
      </c>
      <c r="D11702" s="40" t="s">
        <v>640</v>
      </c>
      <c r="E11702" s="40">
        <v>40</v>
      </c>
      <c r="F11702" s="40" t="s">
        <v>646</v>
      </c>
    </row>
    <row r="11703" spans="1:6" x14ac:dyDescent="0.5">
      <c r="A11703" s="38">
        <v>43738</v>
      </c>
      <c r="B11703" s="39">
        <v>4.538194444444444E-2</v>
      </c>
      <c r="C11703" s="40">
        <v>2</v>
      </c>
      <c r="D11703" s="40" t="s">
        <v>651</v>
      </c>
      <c r="E11703" s="40">
        <v>73</v>
      </c>
      <c r="F11703" s="40" t="s">
        <v>642</v>
      </c>
    </row>
    <row r="11704" spans="1:6" x14ac:dyDescent="0.5">
      <c r="A11704" s="38">
        <v>43738</v>
      </c>
      <c r="B11704" s="39">
        <v>4.7731481481481486E-2</v>
      </c>
      <c r="C11704" s="40">
        <v>2</v>
      </c>
      <c r="D11704" s="40" t="s">
        <v>640</v>
      </c>
      <c r="E11704" s="40">
        <v>94</v>
      </c>
      <c r="F11704" s="40" t="s">
        <v>642</v>
      </c>
    </row>
    <row r="11705" spans="1:6" x14ac:dyDescent="0.5">
      <c r="A11705" s="38">
        <v>43738</v>
      </c>
      <c r="B11705" s="39">
        <v>6.581018518518518E-2</v>
      </c>
      <c r="C11705" s="40">
        <v>2</v>
      </c>
      <c r="D11705" s="40" t="s">
        <v>640</v>
      </c>
      <c r="E11705" s="40">
        <v>64</v>
      </c>
      <c r="F11705" s="40" t="s">
        <v>642</v>
      </c>
    </row>
    <row r="11706" spans="1:6" x14ac:dyDescent="0.5">
      <c r="A11706" s="38">
        <v>43738</v>
      </c>
      <c r="B11706" s="39">
        <v>6.9791666666666669E-2</v>
      </c>
      <c r="C11706" s="40">
        <v>2</v>
      </c>
      <c r="D11706" s="40" t="s">
        <v>651</v>
      </c>
      <c r="E11706" s="40">
        <v>41</v>
      </c>
      <c r="F11706" s="40" t="s">
        <v>642</v>
      </c>
    </row>
    <row r="11707" spans="1:6" x14ac:dyDescent="0.5">
      <c r="A11707" s="38">
        <v>43738</v>
      </c>
      <c r="B11707" s="39">
        <v>7.3599537037037033E-2</v>
      </c>
      <c r="C11707" s="40">
        <v>1</v>
      </c>
      <c r="D11707" s="40" t="s">
        <v>645</v>
      </c>
      <c r="E11707" s="40">
        <v>59</v>
      </c>
      <c r="F11707" s="40" t="s">
        <v>646</v>
      </c>
    </row>
    <row r="11708" spans="1:6" x14ac:dyDescent="0.5">
      <c r="A11708" s="38">
        <v>43738</v>
      </c>
      <c r="B11708" s="39">
        <v>7.6759259259259263E-2</v>
      </c>
      <c r="C11708" s="40">
        <v>2</v>
      </c>
      <c r="D11708" s="40" t="s">
        <v>640</v>
      </c>
      <c r="E11708" s="40">
        <v>126</v>
      </c>
      <c r="F11708" s="40" t="s">
        <v>641</v>
      </c>
    </row>
    <row r="11709" spans="1:6" x14ac:dyDescent="0.5">
      <c r="A11709" s="38">
        <v>43738</v>
      </c>
      <c r="B11709" s="39">
        <v>9.3032407407407411E-2</v>
      </c>
      <c r="C11709" s="40">
        <v>2</v>
      </c>
      <c r="D11709" s="40" t="s">
        <v>640</v>
      </c>
      <c r="E11709" s="40">
        <v>96</v>
      </c>
      <c r="F11709" s="40" t="s">
        <v>641</v>
      </c>
    </row>
    <row r="11710" spans="1:6" x14ac:dyDescent="0.5">
      <c r="A11710" s="38">
        <v>43738</v>
      </c>
      <c r="B11710" s="39">
        <v>0.10081018518518518</v>
      </c>
      <c r="C11710" s="40">
        <v>1</v>
      </c>
      <c r="D11710" s="40" t="s">
        <v>651</v>
      </c>
      <c r="E11710" s="40">
        <v>127</v>
      </c>
      <c r="F11710" s="40" t="s">
        <v>642</v>
      </c>
    </row>
    <row r="11711" spans="1:6" x14ac:dyDescent="0.5">
      <c r="A11711" s="38">
        <v>43738</v>
      </c>
      <c r="B11711" s="39">
        <v>0.10832175925925926</v>
      </c>
      <c r="C11711" s="40">
        <v>2</v>
      </c>
      <c r="D11711" s="40" t="s">
        <v>640</v>
      </c>
      <c r="E11711" s="40">
        <v>82</v>
      </c>
      <c r="F11711" s="40" t="s">
        <v>641</v>
      </c>
    </row>
    <row r="11712" spans="1:6" x14ac:dyDescent="0.5">
      <c r="A11712" s="38">
        <v>43738</v>
      </c>
      <c r="B11712" s="39">
        <v>0.10834490740740742</v>
      </c>
      <c r="C11712" s="40">
        <v>2</v>
      </c>
      <c r="D11712" s="40" t="s">
        <v>640</v>
      </c>
      <c r="E11712" s="40">
        <v>93</v>
      </c>
      <c r="F11712" s="40" t="s">
        <v>642</v>
      </c>
    </row>
    <row r="11713" spans="1:6" x14ac:dyDescent="0.5">
      <c r="A11713" s="38">
        <v>43738</v>
      </c>
      <c r="B11713" s="39">
        <v>0.11680555555555555</v>
      </c>
      <c r="C11713" s="40">
        <v>2</v>
      </c>
      <c r="D11713" s="40" t="s">
        <v>640</v>
      </c>
      <c r="E11713" s="40">
        <v>57</v>
      </c>
      <c r="F11713" s="40" t="s">
        <v>641</v>
      </c>
    </row>
    <row r="11714" spans="1:6" x14ac:dyDescent="0.5">
      <c r="A11714" s="38">
        <v>43738</v>
      </c>
      <c r="B11714" s="39">
        <v>0.11966435185185186</v>
      </c>
      <c r="C11714" s="40">
        <v>2</v>
      </c>
      <c r="D11714" s="40" t="s">
        <v>640</v>
      </c>
      <c r="E11714" s="40">
        <v>76</v>
      </c>
      <c r="F11714" s="40" t="s">
        <v>641</v>
      </c>
    </row>
    <row r="11715" spans="1:6" x14ac:dyDescent="0.5">
      <c r="A11715" s="38">
        <v>43738</v>
      </c>
      <c r="B11715" s="39">
        <v>0.12561342592592592</v>
      </c>
      <c r="C11715" s="40">
        <v>4</v>
      </c>
      <c r="D11715" s="40" t="s">
        <v>651</v>
      </c>
      <c r="E11715" s="40">
        <v>74</v>
      </c>
      <c r="F11715" s="40" t="s">
        <v>642</v>
      </c>
    </row>
    <row r="11716" spans="1:6" x14ac:dyDescent="0.5">
      <c r="A11716" s="38">
        <v>43738</v>
      </c>
      <c r="B11716" s="39">
        <v>0.13467592592592592</v>
      </c>
      <c r="C11716" s="40">
        <v>1</v>
      </c>
      <c r="D11716" s="40" t="s">
        <v>645</v>
      </c>
      <c r="E11716" s="40">
        <v>49</v>
      </c>
      <c r="F11716" s="40" t="s">
        <v>646</v>
      </c>
    </row>
    <row r="11717" spans="1:6" x14ac:dyDescent="0.5">
      <c r="A11717" s="38">
        <v>43738</v>
      </c>
      <c r="B11717" s="39">
        <v>0.15414351851851851</v>
      </c>
      <c r="C11717" s="40">
        <v>2</v>
      </c>
      <c r="D11717" s="40" t="s">
        <v>640</v>
      </c>
      <c r="E11717" s="40">
        <v>43</v>
      </c>
      <c r="F11717" s="40" t="s">
        <v>641</v>
      </c>
    </row>
    <row r="11718" spans="1:6" x14ac:dyDescent="0.5">
      <c r="A11718" s="38">
        <v>43738</v>
      </c>
      <c r="B11718" s="39">
        <v>0.15415509259259261</v>
      </c>
      <c r="C11718" s="40">
        <v>2</v>
      </c>
      <c r="D11718" s="40" t="s">
        <v>640</v>
      </c>
      <c r="E11718" s="40">
        <v>43</v>
      </c>
      <c r="F11718" s="40" t="s">
        <v>641</v>
      </c>
    </row>
    <row r="11719" spans="1:6" x14ac:dyDescent="0.5">
      <c r="A11719" s="38">
        <v>43738</v>
      </c>
      <c r="B11719" s="39">
        <v>0.15416666666666667</v>
      </c>
      <c r="C11719" s="40">
        <v>2</v>
      </c>
      <c r="D11719" s="40" t="s">
        <v>640</v>
      </c>
      <c r="E11719" s="40">
        <v>44</v>
      </c>
      <c r="F11719" s="40" t="s">
        <v>641</v>
      </c>
    </row>
    <row r="11720" spans="1:6" x14ac:dyDescent="0.5">
      <c r="A11720" s="38">
        <v>43738</v>
      </c>
      <c r="B11720" s="39">
        <v>0.15417824074074074</v>
      </c>
      <c r="C11720" s="40">
        <v>2</v>
      </c>
      <c r="D11720" s="40" t="s">
        <v>640</v>
      </c>
      <c r="E11720" s="40">
        <v>44</v>
      </c>
      <c r="F11720" s="40" t="s">
        <v>641</v>
      </c>
    </row>
    <row r="11721" spans="1:6" x14ac:dyDescent="0.5">
      <c r="A11721" s="38">
        <v>43738</v>
      </c>
      <c r="B11721" s="39">
        <v>0.15420138888888887</v>
      </c>
      <c r="C11721" s="40">
        <v>2</v>
      </c>
      <c r="D11721" s="40" t="s">
        <v>640</v>
      </c>
      <c r="E11721" s="40">
        <v>42</v>
      </c>
      <c r="F11721" s="40" t="s">
        <v>641</v>
      </c>
    </row>
    <row r="11722" spans="1:6" x14ac:dyDescent="0.5">
      <c r="A11722" s="38">
        <v>43738</v>
      </c>
      <c r="B11722" s="39">
        <v>0.15421296296296297</v>
      </c>
      <c r="C11722" s="40">
        <v>2</v>
      </c>
      <c r="D11722" s="40" t="s">
        <v>640</v>
      </c>
      <c r="E11722" s="40">
        <v>48</v>
      </c>
      <c r="F11722" s="40" t="s">
        <v>641</v>
      </c>
    </row>
    <row r="11723" spans="1:6" x14ac:dyDescent="0.5">
      <c r="A11723" s="38">
        <v>43738</v>
      </c>
      <c r="B11723" s="39">
        <v>0.15422453703703703</v>
      </c>
      <c r="C11723" s="40">
        <v>2</v>
      </c>
      <c r="D11723" s="40" t="s">
        <v>640</v>
      </c>
      <c r="E11723" s="40">
        <v>46</v>
      </c>
      <c r="F11723" s="40" t="s">
        <v>641</v>
      </c>
    </row>
    <row r="11724" spans="1:6" x14ac:dyDescent="0.5">
      <c r="A11724" s="38">
        <v>43738</v>
      </c>
      <c r="B11724" s="39">
        <v>0.1542361111111111</v>
      </c>
      <c r="C11724" s="40">
        <v>2</v>
      </c>
      <c r="D11724" s="40" t="s">
        <v>640</v>
      </c>
      <c r="E11724" s="40">
        <v>41</v>
      </c>
      <c r="F11724" s="40" t="s">
        <v>641</v>
      </c>
    </row>
    <row r="11725" spans="1:6" x14ac:dyDescent="0.5">
      <c r="A11725" s="38">
        <v>43738</v>
      </c>
      <c r="B11725" s="39">
        <v>0.1542476851851852</v>
      </c>
      <c r="C11725" s="40">
        <v>2</v>
      </c>
      <c r="D11725" s="40" t="s">
        <v>640</v>
      </c>
      <c r="E11725" s="40">
        <v>42</v>
      </c>
      <c r="F11725" s="40" t="s">
        <v>641</v>
      </c>
    </row>
    <row r="11726" spans="1:6" x14ac:dyDescent="0.5">
      <c r="A11726" s="38">
        <v>43738</v>
      </c>
      <c r="B11726" s="39">
        <v>0.15425925925925926</v>
      </c>
      <c r="C11726" s="40">
        <v>2</v>
      </c>
      <c r="D11726" s="40" t="s">
        <v>640</v>
      </c>
      <c r="E11726" s="40">
        <v>45</v>
      </c>
      <c r="F11726" s="40" t="s">
        <v>641</v>
      </c>
    </row>
    <row r="11727" spans="1:6" x14ac:dyDescent="0.5">
      <c r="A11727" s="38">
        <v>43738</v>
      </c>
      <c r="B11727" s="39">
        <v>0.1542824074074074</v>
      </c>
      <c r="C11727" s="40">
        <v>2</v>
      </c>
      <c r="D11727" s="40" t="s">
        <v>640</v>
      </c>
      <c r="E11727" s="40">
        <v>44</v>
      </c>
      <c r="F11727" s="40" t="s">
        <v>641</v>
      </c>
    </row>
    <row r="11728" spans="1:6" x14ac:dyDescent="0.5">
      <c r="A11728" s="38">
        <v>43738</v>
      </c>
      <c r="B11728" s="39">
        <v>0.15429398148148146</v>
      </c>
      <c r="C11728" s="40">
        <v>2</v>
      </c>
      <c r="D11728" s="40" t="s">
        <v>640</v>
      </c>
      <c r="E11728" s="40">
        <v>45</v>
      </c>
      <c r="F11728" s="40" t="s">
        <v>641</v>
      </c>
    </row>
    <row r="11729" spans="1:6" x14ac:dyDescent="0.5">
      <c r="A11729" s="38">
        <v>43738</v>
      </c>
      <c r="B11729" s="39">
        <v>0.15436342592592592</v>
      </c>
      <c r="C11729" s="40">
        <v>2</v>
      </c>
      <c r="D11729" s="40" t="s">
        <v>640</v>
      </c>
      <c r="E11729" s="40">
        <v>39</v>
      </c>
      <c r="F11729" s="40" t="s">
        <v>641</v>
      </c>
    </row>
    <row r="11730" spans="1:6" x14ac:dyDescent="0.5">
      <c r="A11730" s="38">
        <v>43738</v>
      </c>
      <c r="B11730" s="39">
        <v>0.15443287037037037</v>
      </c>
      <c r="C11730" s="40">
        <v>2</v>
      </c>
      <c r="D11730" s="40" t="s">
        <v>640</v>
      </c>
      <c r="E11730" s="40">
        <v>47</v>
      </c>
      <c r="F11730" s="40" t="s">
        <v>641</v>
      </c>
    </row>
    <row r="11731" spans="1:6" x14ac:dyDescent="0.5">
      <c r="A11731" s="38">
        <v>43738</v>
      </c>
      <c r="B11731" s="39">
        <v>0.15444444444444444</v>
      </c>
      <c r="C11731" s="40">
        <v>2</v>
      </c>
      <c r="D11731" s="40" t="s">
        <v>640</v>
      </c>
      <c r="E11731" s="40">
        <v>41</v>
      </c>
      <c r="F11731" s="40" t="s">
        <v>641</v>
      </c>
    </row>
    <row r="11732" spans="1:6" x14ac:dyDescent="0.5">
      <c r="A11732" s="38">
        <v>43738</v>
      </c>
      <c r="B11732" s="39">
        <v>0.15452546296296296</v>
      </c>
      <c r="C11732" s="40">
        <v>2</v>
      </c>
      <c r="D11732" s="40" t="s">
        <v>640</v>
      </c>
      <c r="E11732" s="40">
        <v>41</v>
      </c>
      <c r="F11732" s="40" t="s">
        <v>641</v>
      </c>
    </row>
    <row r="11733" spans="1:6" x14ac:dyDescent="0.5">
      <c r="A11733" s="38">
        <v>43738</v>
      </c>
      <c r="B11733" s="39">
        <v>0.15454861111111109</v>
      </c>
      <c r="C11733" s="40">
        <v>2</v>
      </c>
      <c r="D11733" s="40" t="s">
        <v>640</v>
      </c>
      <c r="E11733" s="40">
        <v>42</v>
      </c>
      <c r="F11733" s="40" t="s">
        <v>641</v>
      </c>
    </row>
    <row r="11734" spans="1:6" x14ac:dyDescent="0.5">
      <c r="A11734" s="38">
        <v>43738</v>
      </c>
      <c r="B11734" s="39">
        <v>0.15457175925925926</v>
      </c>
      <c r="C11734" s="40">
        <v>2</v>
      </c>
      <c r="D11734" s="40" t="s">
        <v>640</v>
      </c>
      <c r="E11734" s="40">
        <v>43</v>
      </c>
      <c r="F11734" s="40" t="s">
        <v>641</v>
      </c>
    </row>
    <row r="11735" spans="1:6" x14ac:dyDescent="0.5">
      <c r="A11735" s="38">
        <v>43738</v>
      </c>
      <c r="B11735" s="39">
        <v>0.15459490740740742</v>
      </c>
      <c r="C11735" s="40">
        <v>2</v>
      </c>
      <c r="D11735" s="40" t="s">
        <v>640</v>
      </c>
      <c r="E11735" s="40">
        <v>38</v>
      </c>
      <c r="F11735" s="40" t="s">
        <v>641</v>
      </c>
    </row>
    <row r="11736" spans="1:6" x14ac:dyDescent="0.5">
      <c r="A11736" s="38">
        <v>43738</v>
      </c>
      <c r="B11736" s="39">
        <v>0.15460648148148148</v>
      </c>
      <c r="C11736" s="40">
        <v>2</v>
      </c>
      <c r="D11736" s="40" t="s">
        <v>640</v>
      </c>
      <c r="E11736" s="40">
        <v>46</v>
      </c>
      <c r="F11736" s="40" t="s">
        <v>641</v>
      </c>
    </row>
    <row r="11737" spans="1:6" x14ac:dyDescent="0.5">
      <c r="A11737" s="38">
        <v>43738</v>
      </c>
      <c r="B11737" s="39">
        <v>0.15461805555555555</v>
      </c>
      <c r="C11737" s="40">
        <v>2</v>
      </c>
      <c r="D11737" s="40" t="s">
        <v>640</v>
      </c>
      <c r="E11737" s="40">
        <v>47</v>
      </c>
      <c r="F11737" s="40" t="s">
        <v>641</v>
      </c>
    </row>
    <row r="11738" spans="1:6" x14ac:dyDescent="0.5">
      <c r="A11738" s="38">
        <v>43738</v>
      </c>
      <c r="B11738" s="39">
        <v>0.15462962962962964</v>
      </c>
      <c r="C11738" s="40">
        <v>2</v>
      </c>
      <c r="D11738" s="40" t="s">
        <v>640</v>
      </c>
      <c r="E11738" s="40">
        <v>48</v>
      </c>
      <c r="F11738" s="40" t="s">
        <v>641</v>
      </c>
    </row>
    <row r="11739" spans="1:6" x14ac:dyDescent="0.5">
      <c r="A11739" s="38">
        <v>43738</v>
      </c>
      <c r="B11739" s="39">
        <v>0.15464120370370371</v>
      </c>
      <c r="C11739" s="40">
        <v>2</v>
      </c>
      <c r="D11739" s="40" t="s">
        <v>640</v>
      </c>
      <c r="E11739" s="40">
        <v>39</v>
      </c>
      <c r="F11739" s="40" t="s">
        <v>641</v>
      </c>
    </row>
    <row r="11740" spans="1:6" x14ac:dyDescent="0.5">
      <c r="A11740" s="38">
        <v>43738</v>
      </c>
      <c r="B11740" s="39">
        <v>0.15465277777777778</v>
      </c>
      <c r="C11740" s="40">
        <v>2</v>
      </c>
      <c r="D11740" s="40" t="s">
        <v>640</v>
      </c>
      <c r="E11740" s="40">
        <v>44</v>
      </c>
      <c r="F11740" s="40" t="s">
        <v>641</v>
      </c>
    </row>
    <row r="11741" spans="1:6" x14ac:dyDescent="0.5">
      <c r="A11741" s="38">
        <v>43738</v>
      </c>
      <c r="B11741" s="39">
        <v>0.15466435185185187</v>
      </c>
      <c r="C11741" s="40">
        <v>2</v>
      </c>
      <c r="D11741" s="40" t="s">
        <v>640</v>
      </c>
      <c r="E11741" s="40">
        <v>46</v>
      </c>
      <c r="F11741" s="40" t="s">
        <v>641</v>
      </c>
    </row>
    <row r="11742" spans="1:6" x14ac:dyDescent="0.5">
      <c r="A11742" s="38">
        <v>43738</v>
      </c>
      <c r="B11742" s="39">
        <v>0.15467592592592591</v>
      </c>
      <c r="C11742" s="40">
        <v>2</v>
      </c>
      <c r="D11742" s="40" t="s">
        <v>640</v>
      </c>
      <c r="E11742" s="40">
        <v>47</v>
      </c>
      <c r="F11742" s="40" t="s">
        <v>641</v>
      </c>
    </row>
    <row r="11743" spans="1:6" x14ac:dyDescent="0.5">
      <c r="A11743" s="38">
        <v>43738</v>
      </c>
      <c r="B11743" s="39">
        <v>0.15469907407407407</v>
      </c>
      <c r="C11743" s="40">
        <v>2</v>
      </c>
      <c r="D11743" s="40" t="s">
        <v>640</v>
      </c>
      <c r="E11743" s="40">
        <v>46</v>
      </c>
      <c r="F11743" s="40" t="s">
        <v>641</v>
      </c>
    </row>
    <row r="11744" spans="1:6" x14ac:dyDescent="0.5">
      <c r="A11744" s="38">
        <v>43738</v>
      </c>
      <c r="B11744" s="39">
        <v>0.15471064814814814</v>
      </c>
      <c r="C11744" s="40">
        <v>2</v>
      </c>
      <c r="D11744" s="40" t="s">
        <v>640</v>
      </c>
      <c r="E11744" s="40">
        <v>46</v>
      </c>
      <c r="F11744" s="40" t="s">
        <v>641</v>
      </c>
    </row>
    <row r="11745" spans="1:6" x14ac:dyDescent="0.5">
      <c r="A11745" s="38">
        <v>43738</v>
      </c>
      <c r="B11745" s="39">
        <v>0.1547337962962963</v>
      </c>
      <c r="C11745" s="40">
        <v>2</v>
      </c>
      <c r="D11745" s="40" t="s">
        <v>640</v>
      </c>
      <c r="E11745" s="40">
        <v>42</v>
      </c>
      <c r="F11745" s="40" t="s">
        <v>641</v>
      </c>
    </row>
    <row r="11746" spans="1:6" x14ac:dyDescent="0.5">
      <c r="A11746" s="38">
        <v>43738</v>
      </c>
      <c r="B11746" s="39">
        <v>0.15474537037037037</v>
      </c>
      <c r="C11746" s="40">
        <v>2</v>
      </c>
      <c r="D11746" s="40" t="s">
        <v>640</v>
      </c>
      <c r="E11746" s="40">
        <v>44</v>
      </c>
      <c r="F11746" s="40" t="s">
        <v>641</v>
      </c>
    </row>
    <row r="11747" spans="1:6" x14ac:dyDescent="0.5">
      <c r="A11747" s="38">
        <v>43738</v>
      </c>
      <c r="B11747" s="39">
        <v>0.15478009259259259</v>
      </c>
      <c r="C11747" s="40">
        <v>2</v>
      </c>
      <c r="D11747" s="40" t="s">
        <v>640</v>
      </c>
      <c r="E11747" s="40">
        <v>46</v>
      </c>
      <c r="F11747" s="40" t="s">
        <v>641</v>
      </c>
    </row>
    <row r="11748" spans="1:6" x14ac:dyDescent="0.5">
      <c r="A11748" s="38">
        <v>43738</v>
      </c>
      <c r="B11748" s="39">
        <v>0.15479166666666666</v>
      </c>
      <c r="C11748" s="40">
        <v>2</v>
      </c>
      <c r="D11748" s="40" t="s">
        <v>640</v>
      </c>
      <c r="E11748" s="40">
        <v>44</v>
      </c>
      <c r="F11748" s="40" t="s">
        <v>641</v>
      </c>
    </row>
    <row r="11749" spans="1:6" x14ac:dyDescent="0.5">
      <c r="A11749" s="38">
        <v>43738</v>
      </c>
      <c r="B11749" s="39">
        <v>0.15482638888888889</v>
      </c>
      <c r="C11749" s="40">
        <v>2</v>
      </c>
      <c r="D11749" s="40" t="s">
        <v>640</v>
      </c>
      <c r="E11749" s="40">
        <v>40</v>
      </c>
      <c r="F11749" s="40" t="s">
        <v>641</v>
      </c>
    </row>
    <row r="11750" spans="1:6" x14ac:dyDescent="0.5">
      <c r="A11750" s="38">
        <v>43738</v>
      </c>
      <c r="B11750" s="39">
        <v>0.15490740740740741</v>
      </c>
      <c r="C11750" s="40">
        <v>2</v>
      </c>
      <c r="D11750" s="40" t="s">
        <v>640</v>
      </c>
      <c r="E11750" s="40">
        <v>44</v>
      </c>
      <c r="F11750" s="40" t="s">
        <v>641</v>
      </c>
    </row>
    <row r="11751" spans="1:6" x14ac:dyDescent="0.5">
      <c r="A11751" s="38">
        <v>43738</v>
      </c>
      <c r="B11751" s="39">
        <v>0.15493055555555554</v>
      </c>
      <c r="C11751" s="40">
        <v>2</v>
      </c>
      <c r="D11751" s="40" t="s">
        <v>640</v>
      </c>
      <c r="E11751" s="40">
        <v>39</v>
      </c>
      <c r="F11751" s="40" t="s">
        <v>641</v>
      </c>
    </row>
    <row r="11752" spans="1:6" x14ac:dyDescent="0.5">
      <c r="A11752" s="38">
        <v>43738</v>
      </c>
      <c r="B11752" s="39">
        <v>0.15494212962962964</v>
      </c>
      <c r="C11752" s="40">
        <v>2</v>
      </c>
      <c r="D11752" s="40" t="s">
        <v>640</v>
      </c>
      <c r="E11752" s="40">
        <v>41</v>
      </c>
      <c r="F11752" s="40" t="s">
        <v>641</v>
      </c>
    </row>
    <row r="11753" spans="1:6" x14ac:dyDescent="0.5">
      <c r="A11753" s="38">
        <v>43738</v>
      </c>
      <c r="B11753" s="39">
        <v>0.1549537037037037</v>
      </c>
      <c r="C11753" s="40">
        <v>2</v>
      </c>
      <c r="D11753" s="40" t="s">
        <v>640</v>
      </c>
      <c r="E11753" s="40">
        <v>43</v>
      </c>
      <c r="F11753" s="40" t="s">
        <v>641</v>
      </c>
    </row>
    <row r="11754" spans="1:6" x14ac:dyDescent="0.5">
      <c r="A11754" s="38">
        <v>43738</v>
      </c>
      <c r="B11754" s="39">
        <v>0.15496527777777777</v>
      </c>
      <c r="C11754" s="40">
        <v>2</v>
      </c>
      <c r="D11754" s="40" t="s">
        <v>640</v>
      </c>
      <c r="E11754" s="40">
        <v>43</v>
      </c>
      <c r="F11754" s="40" t="s">
        <v>641</v>
      </c>
    </row>
    <row r="11755" spans="1:6" x14ac:dyDescent="0.5">
      <c r="A11755" s="38">
        <v>43738</v>
      </c>
      <c r="B11755" s="39">
        <v>0.155</v>
      </c>
      <c r="C11755" s="40">
        <v>2</v>
      </c>
      <c r="D11755" s="40" t="s">
        <v>640</v>
      </c>
      <c r="E11755" s="40">
        <v>40</v>
      </c>
      <c r="F11755" s="40" t="s">
        <v>641</v>
      </c>
    </row>
    <row r="11756" spans="1:6" x14ac:dyDescent="0.5">
      <c r="A11756" s="38">
        <v>43738</v>
      </c>
      <c r="B11756" s="39">
        <v>0.15501157407407407</v>
      </c>
      <c r="C11756" s="40">
        <v>2</v>
      </c>
      <c r="D11756" s="40" t="s">
        <v>640</v>
      </c>
      <c r="E11756" s="40">
        <v>50</v>
      </c>
      <c r="F11756" s="40" t="s">
        <v>641</v>
      </c>
    </row>
    <row r="11757" spans="1:6" x14ac:dyDescent="0.5">
      <c r="A11757" s="38">
        <v>43738</v>
      </c>
      <c r="B11757" s="39">
        <v>0.15502314814814813</v>
      </c>
      <c r="C11757" s="40">
        <v>2</v>
      </c>
      <c r="D11757" s="40" t="s">
        <v>640</v>
      </c>
      <c r="E11757" s="40">
        <v>50</v>
      </c>
      <c r="F11757" s="40" t="s">
        <v>641</v>
      </c>
    </row>
    <row r="11758" spans="1:6" x14ac:dyDescent="0.5">
      <c r="A11758" s="38">
        <v>43738</v>
      </c>
      <c r="B11758" s="39">
        <v>0.15505787037037036</v>
      </c>
      <c r="C11758" s="40">
        <v>2</v>
      </c>
      <c r="D11758" s="40" t="s">
        <v>640</v>
      </c>
      <c r="E11758" s="40">
        <v>38</v>
      </c>
      <c r="F11758" s="40" t="s">
        <v>641</v>
      </c>
    </row>
    <row r="11759" spans="1:6" x14ac:dyDescent="0.5">
      <c r="A11759" s="38">
        <v>43738</v>
      </c>
      <c r="B11759" s="39">
        <v>0.15508101851851852</v>
      </c>
      <c r="C11759" s="40">
        <v>2</v>
      </c>
      <c r="D11759" s="40" t="s">
        <v>640</v>
      </c>
      <c r="E11759" s="40">
        <v>41</v>
      </c>
      <c r="F11759" s="40" t="s">
        <v>641</v>
      </c>
    </row>
    <row r="11760" spans="1:6" x14ac:dyDescent="0.5">
      <c r="A11760" s="38">
        <v>43738</v>
      </c>
      <c r="B11760" s="39">
        <v>0.15509259259259259</v>
      </c>
      <c r="C11760" s="40">
        <v>2</v>
      </c>
      <c r="D11760" s="40" t="s">
        <v>640</v>
      </c>
      <c r="E11760" s="40">
        <v>43</v>
      </c>
      <c r="F11760" s="40" t="s">
        <v>641</v>
      </c>
    </row>
    <row r="11761" spans="1:6" x14ac:dyDescent="0.5">
      <c r="A11761" s="38">
        <v>43738</v>
      </c>
      <c r="B11761" s="39">
        <v>0.15511574074074075</v>
      </c>
      <c r="C11761" s="40">
        <v>2</v>
      </c>
      <c r="D11761" s="40" t="s">
        <v>640</v>
      </c>
      <c r="E11761" s="40">
        <v>40</v>
      </c>
      <c r="F11761" s="40" t="s">
        <v>641</v>
      </c>
    </row>
    <row r="11762" spans="1:6" x14ac:dyDescent="0.5">
      <c r="A11762" s="38">
        <v>43738</v>
      </c>
      <c r="B11762" s="39">
        <v>0.15512731481481482</v>
      </c>
      <c r="C11762" s="40">
        <v>2</v>
      </c>
      <c r="D11762" s="40" t="s">
        <v>640</v>
      </c>
      <c r="E11762" s="40">
        <v>41</v>
      </c>
      <c r="F11762" s="40" t="s">
        <v>641</v>
      </c>
    </row>
    <row r="11763" spans="1:6" x14ac:dyDescent="0.5">
      <c r="A11763" s="38">
        <v>43738</v>
      </c>
      <c r="B11763" s="39">
        <v>0.15513888888888888</v>
      </c>
      <c r="C11763" s="40">
        <v>2</v>
      </c>
      <c r="D11763" s="40" t="s">
        <v>640</v>
      </c>
      <c r="E11763" s="40">
        <v>45</v>
      </c>
      <c r="F11763" s="40" t="s">
        <v>641</v>
      </c>
    </row>
    <row r="11764" spans="1:6" x14ac:dyDescent="0.5">
      <c r="A11764" s="38">
        <v>43738</v>
      </c>
      <c r="B11764" s="39">
        <v>0.15515046296296295</v>
      </c>
      <c r="C11764" s="40">
        <v>2</v>
      </c>
      <c r="D11764" s="40" t="s">
        <v>640</v>
      </c>
      <c r="E11764" s="40">
        <v>49</v>
      </c>
      <c r="F11764" s="40" t="s">
        <v>641</v>
      </c>
    </row>
    <row r="11765" spans="1:6" x14ac:dyDescent="0.5">
      <c r="A11765" s="38">
        <v>43738</v>
      </c>
      <c r="B11765" s="39">
        <v>0.15517361111111111</v>
      </c>
      <c r="C11765" s="40">
        <v>2</v>
      </c>
      <c r="D11765" s="40" t="s">
        <v>640</v>
      </c>
      <c r="E11765" s="40">
        <v>45</v>
      </c>
      <c r="F11765" s="40" t="s">
        <v>641</v>
      </c>
    </row>
    <row r="11766" spans="1:6" x14ac:dyDescent="0.5">
      <c r="A11766" s="38">
        <v>43738</v>
      </c>
      <c r="B11766" s="39">
        <v>0.15518518518518518</v>
      </c>
      <c r="C11766" s="40">
        <v>2</v>
      </c>
      <c r="D11766" s="40" t="s">
        <v>640</v>
      </c>
      <c r="E11766" s="40">
        <v>42</v>
      </c>
      <c r="F11766" s="40" t="s">
        <v>641</v>
      </c>
    </row>
    <row r="11767" spans="1:6" x14ac:dyDescent="0.5">
      <c r="A11767" s="38">
        <v>43738</v>
      </c>
      <c r="B11767" s="39">
        <v>0.15530092592592593</v>
      </c>
      <c r="C11767" s="40">
        <v>2</v>
      </c>
      <c r="D11767" s="40" t="s">
        <v>640</v>
      </c>
      <c r="E11767" s="40">
        <v>41</v>
      </c>
      <c r="F11767" s="40" t="s">
        <v>641</v>
      </c>
    </row>
    <row r="11768" spans="1:6" x14ac:dyDescent="0.5">
      <c r="A11768" s="38">
        <v>43738</v>
      </c>
      <c r="B11768" s="39">
        <v>0.15532407407407409</v>
      </c>
      <c r="C11768" s="40">
        <v>2</v>
      </c>
      <c r="D11768" s="40" t="s">
        <v>640</v>
      </c>
      <c r="E11768" s="40">
        <v>40</v>
      </c>
      <c r="F11768" s="40" t="s">
        <v>641</v>
      </c>
    </row>
    <row r="11769" spans="1:6" x14ac:dyDescent="0.5">
      <c r="A11769" s="38">
        <v>43738</v>
      </c>
      <c r="B11769" s="39">
        <v>0.15829861111111113</v>
      </c>
      <c r="C11769" s="40">
        <v>1</v>
      </c>
      <c r="D11769" s="40" t="s">
        <v>651</v>
      </c>
      <c r="E11769" s="40">
        <v>100</v>
      </c>
      <c r="F11769" s="40" t="s">
        <v>642</v>
      </c>
    </row>
    <row r="11770" spans="1:6" x14ac:dyDescent="0.5">
      <c r="A11770" s="38">
        <v>43738</v>
      </c>
      <c r="B11770" s="39">
        <v>0.16521990740740741</v>
      </c>
      <c r="C11770" s="40">
        <v>2</v>
      </c>
      <c r="D11770" s="40" t="s">
        <v>651</v>
      </c>
      <c r="E11770" s="40">
        <v>68</v>
      </c>
      <c r="F11770" s="40" t="s">
        <v>642</v>
      </c>
    </row>
    <row r="11771" spans="1:6" x14ac:dyDescent="0.5">
      <c r="A11771" s="38">
        <v>43738</v>
      </c>
      <c r="B11771" s="39">
        <v>0.18079861111111109</v>
      </c>
      <c r="C11771" s="40">
        <v>4</v>
      </c>
      <c r="D11771" s="40" t="s">
        <v>640</v>
      </c>
      <c r="E11771" s="40">
        <v>103</v>
      </c>
      <c r="F11771" s="40" t="s">
        <v>646</v>
      </c>
    </row>
    <row r="11772" spans="1:6" x14ac:dyDescent="0.5">
      <c r="A11772" s="38">
        <v>43738</v>
      </c>
      <c r="B11772" s="39">
        <v>0.18861111111111109</v>
      </c>
      <c r="C11772" s="40">
        <v>4</v>
      </c>
      <c r="D11772" s="40" t="s">
        <v>645</v>
      </c>
      <c r="E11772" s="40">
        <v>82</v>
      </c>
      <c r="F11772" s="40" t="s">
        <v>646</v>
      </c>
    </row>
    <row r="11773" spans="1:6" x14ac:dyDescent="0.5">
      <c r="A11773" s="38">
        <v>43738</v>
      </c>
      <c r="B11773" s="39">
        <v>0.20803240740740739</v>
      </c>
      <c r="C11773" s="40">
        <v>2</v>
      </c>
      <c r="D11773" s="40" t="s">
        <v>640</v>
      </c>
      <c r="E11773" s="40">
        <v>83</v>
      </c>
      <c r="F11773" s="40" t="s">
        <v>641</v>
      </c>
    </row>
    <row r="11774" spans="1:6" x14ac:dyDescent="0.5">
      <c r="A11774" s="38">
        <v>43738</v>
      </c>
      <c r="B11774" s="39">
        <v>0.20806712962962962</v>
      </c>
      <c r="C11774" s="40">
        <v>2</v>
      </c>
      <c r="D11774" s="40" t="s">
        <v>640</v>
      </c>
      <c r="E11774" s="40">
        <v>68</v>
      </c>
      <c r="F11774" s="40" t="s">
        <v>641</v>
      </c>
    </row>
    <row r="11775" spans="1:6" x14ac:dyDescent="0.5">
      <c r="A11775" s="38">
        <v>43738</v>
      </c>
      <c r="B11775" s="39">
        <v>0.20815972222222223</v>
      </c>
      <c r="C11775" s="40">
        <v>2</v>
      </c>
      <c r="D11775" s="40" t="s">
        <v>640</v>
      </c>
      <c r="E11775" s="40">
        <v>59</v>
      </c>
      <c r="F11775" s="40" t="s">
        <v>641</v>
      </c>
    </row>
    <row r="11776" spans="1:6" x14ac:dyDescent="0.5">
      <c r="A11776" s="38">
        <v>43738</v>
      </c>
      <c r="B11776" s="39">
        <v>0.20826388888888889</v>
      </c>
      <c r="C11776" s="40">
        <v>2</v>
      </c>
      <c r="D11776" s="40" t="s">
        <v>640</v>
      </c>
      <c r="E11776" s="40">
        <v>127</v>
      </c>
      <c r="F11776" s="40" t="s">
        <v>641</v>
      </c>
    </row>
    <row r="11777" spans="1:6" x14ac:dyDescent="0.5">
      <c r="A11777" s="38">
        <v>43738</v>
      </c>
      <c r="B11777" s="39">
        <v>0.22024305555555557</v>
      </c>
      <c r="C11777" s="40">
        <v>4</v>
      </c>
      <c r="D11777" s="40" t="s">
        <v>645</v>
      </c>
      <c r="E11777" s="40">
        <v>84</v>
      </c>
      <c r="F11777" s="40" t="s">
        <v>646</v>
      </c>
    </row>
    <row r="11778" spans="1:6" x14ac:dyDescent="0.5">
      <c r="A11778" s="38">
        <v>43738</v>
      </c>
      <c r="B11778" s="39">
        <v>0.2205324074074074</v>
      </c>
      <c r="C11778" s="40">
        <v>4</v>
      </c>
      <c r="D11778" s="40" t="s">
        <v>651</v>
      </c>
      <c r="E11778" s="40">
        <v>97</v>
      </c>
      <c r="F11778" s="40" t="s">
        <v>642</v>
      </c>
    </row>
    <row r="11779" spans="1:6" x14ac:dyDescent="0.5">
      <c r="A11779" s="38">
        <v>43738</v>
      </c>
      <c r="B11779" s="39">
        <v>0.25461805555555556</v>
      </c>
      <c r="C11779" s="40">
        <v>2</v>
      </c>
      <c r="D11779" s="40" t="s">
        <v>640</v>
      </c>
      <c r="E11779" s="40">
        <v>60</v>
      </c>
      <c r="F11779" s="40" t="s">
        <v>641</v>
      </c>
    </row>
    <row r="11780" spans="1:6" x14ac:dyDescent="0.5">
      <c r="A11780" s="38">
        <v>43738</v>
      </c>
      <c r="B11780" s="39">
        <v>0.28347222222222224</v>
      </c>
      <c r="C11780" s="40">
        <v>4</v>
      </c>
      <c r="D11780" s="40" t="s">
        <v>651</v>
      </c>
      <c r="E11780" s="40">
        <v>80</v>
      </c>
      <c r="F11780" s="40" t="s">
        <v>642</v>
      </c>
    </row>
    <row r="11781" spans="1:6" x14ac:dyDescent="0.5">
      <c r="A11781" s="38">
        <v>43738</v>
      </c>
      <c r="B11781" s="39">
        <v>0.29636574074074074</v>
      </c>
      <c r="C11781" s="40">
        <v>4</v>
      </c>
      <c r="D11781" s="40" t="s">
        <v>645</v>
      </c>
      <c r="E11781" s="40">
        <v>127</v>
      </c>
      <c r="F11781" s="40" t="s">
        <v>646</v>
      </c>
    </row>
    <row r="11782" spans="1:6" x14ac:dyDescent="0.5">
      <c r="A11782" s="38">
        <v>43738</v>
      </c>
      <c r="B11782" s="39">
        <v>0.3014236111111111</v>
      </c>
      <c r="C11782" s="40">
        <v>4</v>
      </c>
      <c r="D11782" s="40" t="s">
        <v>640</v>
      </c>
      <c r="E11782" s="40">
        <v>59</v>
      </c>
      <c r="F11782" s="40" t="s">
        <v>641</v>
      </c>
    </row>
    <row r="11783" spans="1:6" x14ac:dyDescent="0.5">
      <c r="A11783" s="38">
        <v>43738</v>
      </c>
      <c r="B11783" s="39">
        <v>0.35812500000000003</v>
      </c>
      <c r="C11783" s="40">
        <v>2</v>
      </c>
      <c r="D11783" s="40" t="s">
        <v>640</v>
      </c>
      <c r="E11783" s="40">
        <v>38</v>
      </c>
      <c r="F11783" s="40" t="s">
        <v>641</v>
      </c>
    </row>
    <row r="11784" spans="1:6" x14ac:dyDescent="0.5">
      <c r="A11784" s="38">
        <v>43738</v>
      </c>
      <c r="B11784" s="39">
        <v>0.35814814814814816</v>
      </c>
      <c r="C11784" s="40">
        <v>2</v>
      </c>
      <c r="D11784" s="40" t="s">
        <v>640</v>
      </c>
      <c r="E11784" s="40">
        <v>39</v>
      </c>
      <c r="F11784" s="40" t="s">
        <v>641</v>
      </c>
    </row>
    <row r="11785" spans="1:6" x14ac:dyDescent="0.5">
      <c r="A11785" s="38">
        <v>43738</v>
      </c>
      <c r="B11785" s="39">
        <v>0.35817129629629635</v>
      </c>
      <c r="C11785" s="40">
        <v>2</v>
      </c>
      <c r="D11785" s="40" t="s">
        <v>640</v>
      </c>
      <c r="E11785" s="40">
        <v>42</v>
      </c>
      <c r="F11785" s="40" t="s">
        <v>641</v>
      </c>
    </row>
    <row r="11786" spans="1:6" x14ac:dyDescent="0.5">
      <c r="A11786" s="38">
        <v>43738</v>
      </c>
      <c r="B11786" s="39">
        <v>0.35819444444444443</v>
      </c>
      <c r="C11786" s="40">
        <v>2</v>
      </c>
      <c r="D11786" s="40" t="s">
        <v>640</v>
      </c>
      <c r="E11786" s="40">
        <v>44</v>
      </c>
      <c r="F11786" s="40" t="s">
        <v>641</v>
      </c>
    </row>
    <row r="11787" spans="1:6" x14ac:dyDescent="0.5">
      <c r="A11787" s="38">
        <v>43738</v>
      </c>
      <c r="B11787" s="39">
        <v>0.35821759259259256</v>
      </c>
      <c r="C11787" s="40">
        <v>2</v>
      </c>
      <c r="D11787" s="40" t="s">
        <v>640</v>
      </c>
      <c r="E11787" s="40">
        <v>40</v>
      </c>
      <c r="F11787" s="40" t="s">
        <v>641</v>
      </c>
    </row>
    <row r="11788" spans="1:6" x14ac:dyDescent="0.5">
      <c r="A11788" s="38">
        <v>43738</v>
      </c>
      <c r="B11788" s="39">
        <v>0.35822916666666665</v>
      </c>
      <c r="C11788" s="40">
        <v>2</v>
      </c>
      <c r="D11788" s="40" t="s">
        <v>640</v>
      </c>
      <c r="E11788" s="40">
        <v>45</v>
      </c>
      <c r="F11788" s="40" t="s">
        <v>641</v>
      </c>
    </row>
    <row r="11789" spans="1:6" x14ac:dyDescent="0.5">
      <c r="A11789" s="38">
        <v>43738</v>
      </c>
      <c r="B11789" s="39">
        <v>0.35824074074074069</v>
      </c>
      <c r="C11789" s="40">
        <v>2</v>
      </c>
      <c r="D11789" s="40" t="s">
        <v>640</v>
      </c>
      <c r="E11789" s="40">
        <v>45</v>
      </c>
      <c r="F11789" s="40" t="s">
        <v>641</v>
      </c>
    </row>
    <row r="11790" spans="1:6" x14ac:dyDescent="0.5">
      <c r="A11790" s="38">
        <v>43738</v>
      </c>
      <c r="B11790" s="39">
        <v>0.35825231481481484</v>
      </c>
      <c r="C11790" s="40">
        <v>2</v>
      </c>
      <c r="D11790" s="40" t="s">
        <v>640</v>
      </c>
      <c r="E11790" s="40">
        <v>44</v>
      </c>
      <c r="F11790" s="40" t="s">
        <v>641</v>
      </c>
    </row>
    <row r="11791" spans="1:6" x14ac:dyDescent="0.5">
      <c r="A11791" s="38">
        <v>43738</v>
      </c>
      <c r="B11791" s="39">
        <v>0.39424768518518521</v>
      </c>
      <c r="C11791" s="40">
        <v>2</v>
      </c>
      <c r="D11791" s="40" t="s">
        <v>640</v>
      </c>
      <c r="E11791" s="40">
        <v>103</v>
      </c>
      <c r="F11791" s="40" t="s">
        <v>641</v>
      </c>
    </row>
    <row r="11792" spans="1:6" x14ac:dyDescent="0.5">
      <c r="A11792" s="38">
        <v>43738</v>
      </c>
      <c r="B11792" s="39">
        <v>0.39815972222222223</v>
      </c>
      <c r="C11792" s="40">
        <v>4</v>
      </c>
      <c r="D11792" s="40" t="s">
        <v>640</v>
      </c>
      <c r="E11792" s="40">
        <v>81</v>
      </c>
      <c r="F11792" s="40" t="s">
        <v>641</v>
      </c>
    </row>
    <row r="11793" spans="1:6" x14ac:dyDescent="0.5">
      <c r="A11793" s="38">
        <v>43738</v>
      </c>
      <c r="B11793" s="39">
        <v>0.41993055555555553</v>
      </c>
      <c r="C11793" s="40">
        <v>4</v>
      </c>
      <c r="D11793" s="40" t="s">
        <v>640</v>
      </c>
      <c r="E11793" s="40">
        <v>84</v>
      </c>
      <c r="F11793" s="40" t="s">
        <v>641</v>
      </c>
    </row>
    <row r="11794" spans="1:6" x14ac:dyDescent="0.5">
      <c r="A11794" s="38">
        <v>43738</v>
      </c>
      <c r="B11794" s="39">
        <v>0.42996527777777777</v>
      </c>
      <c r="C11794" s="40">
        <v>4</v>
      </c>
      <c r="D11794" s="40" t="s">
        <v>640</v>
      </c>
      <c r="E11794" s="40">
        <v>72</v>
      </c>
      <c r="F11794" s="40" t="s">
        <v>641</v>
      </c>
    </row>
    <row r="11795" spans="1:6" x14ac:dyDescent="0.5">
      <c r="A11795" s="38">
        <v>43738</v>
      </c>
      <c r="B11795" s="39">
        <v>0.44083333333333335</v>
      </c>
      <c r="C11795" s="40">
        <v>3</v>
      </c>
      <c r="D11795" s="40" t="s">
        <v>640</v>
      </c>
      <c r="E11795" s="40">
        <v>39</v>
      </c>
      <c r="F11795" s="40" t="s">
        <v>641</v>
      </c>
    </row>
    <row r="11796" spans="1:6" x14ac:dyDescent="0.5">
      <c r="A11796" s="38">
        <v>43738</v>
      </c>
      <c r="B11796" s="39">
        <v>0.44084490740740739</v>
      </c>
      <c r="C11796" s="40">
        <v>3</v>
      </c>
      <c r="D11796" s="40" t="s">
        <v>640</v>
      </c>
      <c r="E11796" s="40">
        <v>44</v>
      </c>
      <c r="F11796" s="40" t="s">
        <v>641</v>
      </c>
    </row>
    <row r="11797" spans="1:6" x14ac:dyDescent="0.5">
      <c r="A11797" s="38">
        <v>43738</v>
      </c>
      <c r="B11797" s="39">
        <v>0.44792824074074072</v>
      </c>
      <c r="C11797" s="40">
        <v>3</v>
      </c>
      <c r="D11797" s="40" t="s">
        <v>640</v>
      </c>
      <c r="E11797" s="40">
        <v>47</v>
      </c>
      <c r="F11797" s="40" t="s">
        <v>641</v>
      </c>
    </row>
    <row r="11798" spans="1:6" x14ac:dyDescent="0.5">
      <c r="A11798" s="38">
        <v>43738</v>
      </c>
      <c r="B11798" s="39">
        <v>0.47483796296296293</v>
      </c>
      <c r="C11798" s="40">
        <v>2</v>
      </c>
      <c r="D11798" s="40" t="s">
        <v>651</v>
      </c>
      <c r="E11798" s="40">
        <v>77</v>
      </c>
      <c r="F11798" s="40" t="s">
        <v>642</v>
      </c>
    </row>
    <row r="11799" spans="1:6" x14ac:dyDescent="0.5">
      <c r="A11799" s="38">
        <v>43738</v>
      </c>
      <c r="B11799" s="39">
        <v>0.47835648148148152</v>
      </c>
      <c r="C11799" s="40">
        <v>4</v>
      </c>
      <c r="D11799" s="40" t="s">
        <v>645</v>
      </c>
      <c r="E11799" s="40">
        <v>71</v>
      </c>
      <c r="F11799" s="40" t="s">
        <v>646</v>
      </c>
    </row>
    <row r="11800" spans="1:6" x14ac:dyDescent="0.5">
      <c r="A11800" s="38">
        <v>43738</v>
      </c>
      <c r="B11800" s="39">
        <v>0.47837962962962965</v>
      </c>
      <c r="C11800" s="40">
        <v>4</v>
      </c>
      <c r="D11800" s="40" t="s">
        <v>640</v>
      </c>
      <c r="E11800" s="40">
        <v>58</v>
      </c>
      <c r="F11800" s="40" t="s">
        <v>646</v>
      </c>
    </row>
    <row r="11801" spans="1:6" x14ac:dyDescent="0.5">
      <c r="A11801" s="38">
        <v>43738</v>
      </c>
      <c r="B11801" s="39">
        <v>0.47842592592592598</v>
      </c>
      <c r="C11801" s="40">
        <v>4</v>
      </c>
      <c r="D11801" s="40" t="s">
        <v>645</v>
      </c>
      <c r="E11801" s="40">
        <v>69</v>
      </c>
      <c r="F11801" s="40" t="s">
        <v>646</v>
      </c>
    </row>
    <row r="11802" spans="1:6" x14ac:dyDescent="0.5">
      <c r="A11802" s="38">
        <v>43738</v>
      </c>
      <c r="B11802" s="39">
        <v>0.48462962962962958</v>
      </c>
      <c r="C11802" s="40">
        <v>1</v>
      </c>
      <c r="D11802" s="40" t="s">
        <v>640</v>
      </c>
      <c r="E11802" s="40">
        <v>45</v>
      </c>
      <c r="F11802" s="40" t="s">
        <v>641</v>
      </c>
    </row>
    <row r="11803" spans="1:6" x14ac:dyDescent="0.5">
      <c r="A11803" s="38">
        <v>43738</v>
      </c>
      <c r="B11803" s="39">
        <v>0.48464120370370373</v>
      </c>
      <c r="C11803" s="40">
        <v>1</v>
      </c>
      <c r="D11803" s="40" t="s">
        <v>640</v>
      </c>
      <c r="E11803" s="40">
        <v>47</v>
      </c>
      <c r="F11803" s="40" t="s">
        <v>641</v>
      </c>
    </row>
    <row r="11804" spans="1:6" x14ac:dyDescent="0.5">
      <c r="A11804" s="38">
        <v>43738</v>
      </c>
      <c r="B11804" s="39">
        <v>0.48465277777777777</v>
      </c>
      <c r="C11804" s="40">
        <v>1</v>
      </c>
      <c r="D11804" s="40" t="s">
        <v>640</v>
      </c>
      <c r="E11804" s="40">
        <v>46</v>
      </c>
      <c r="F11804" s="40" t="s">
        <v>641</v>
      </c>
    </row>
    <row r="11805" spans="1:6" x14ac:dyDescent="0.5">
      <c r="A11805" s="38">
        <v>43738</v>
      </c>
      <c r="B11805" s="39">
        <v>0.48466435185185186</v>
      </c>
      <c r="C11805" s="40">
        <v>1</v>
      </c>
      <c r="D11805" s="40" t="s">
        <v>640</v>
      </c>
      <c r="E11805" s="40">
        <v>44</v>
      </c>
      <c r="F11805" s="40" t="s">
        <v>641</v>
      </c>
    </row>
    <row r="11806" spans="1:6" x14ac:dyDescent="0.5">
      <c r="A11806" s="38">
        <v>43738</v>
      </c>
      <c r="B11806" s="39">
        <v>0.4846759259259259</v>
      </c>
      <c r="C11806" s="40">
        <v>1</v>
      </c>
      <c r="D11806" s="40" t="s">
        <v>640</v>
      </c>
      <c r="E11806" s="40">
        <v>47</v>
      </c>
      <c r="F11806" s="40" t="s">
        <v>641</v>
      </c>
    </row>
    <row r="11807" spans="1:6" x14ac:dyDescent="0.5">
      <c r="A11807" s="38">
        <v>43738</v>
      </c>
      <c r="B11807" s="39">
        <v>0.48468749999999999</v>
      </c>
      <c r="C11807" s="40">
        <v>1</v>
      </c>
      <c r="D11807" s="40" t="s">
        <v>640</v>
      </c>
      <c r="E11807" s="40">
        <v>43</v>
      </c>
      <c r="F11807" s="40" t="s">
        <v>641</v>
      </c>
    </row>
    <row r="11808" spans="1:6" x14ac:dyDescent="0.5">
      <c r="A11808" s="38">
        <v>43738</v>
      </c>
      <c r="B11808" s="39">
        <v>0.48471064814814818</v>
      </c>
      <c r="C11808" s="40">
        <v>1</v>
      </c>
      <c r="D11808" s="40" t="s">
        <v>640</v>
      </c>
      <c r="E11808" s="40">
        <v>44</v>
      </c>
      <c r="F11808" s="40" t="s">
        <v>641</v>
      </c>
    </row>
    <row r="11809" spans="1:6" x14ac:dyDescent="0.5">
      <c r="A11809" s="38">
        <v>43738</v>
      </c>
      <c r="B11809" s="39">
        <v>0.48472222222222222</v>
      </c>
      <c r="C11809" s="40">
        <v>1</v>
      </c>
      <c r="D11809" s="40" t="s">
        <v>640</v>
      </c>
      <c r="E11809" s="40">
        <v>44</v>
      </c>
      <c r="F11809" s="40" t="s">
        <v>641</v>
      </c>
    </row>
    <row r="11810" spans="1:6" x14ac:dyDescent="0.5">
      <c r="A11810" s="38">
        <v>43738</v>
      </c>
      <c r="B11810" s="39">
        <v>0.5166898148148148</v>
      </c>
      <c r="C11810" s="40">
        <v>2</v>
      </c>
      <c r="D11810" s="40" t="s">
        <v>640</v>
      </c>
      <c r="E11810" s="40">
        <v>77</v>
      </c>
      <c r="F11810" s="40" t="s">
        <v>641</v>
      </c>
    </row>
    <row r="11811" spans="1:6" x14ac:dyDescent="0.5">
      <c r="A11811" s="38">
        <v>43738</v>
      </c>
      <c r="B11811" s="39">
        <v>0.52432870370370377</v>
      </c>
      <c r="C11811" s="40">
        <v>4</v>
      </c>
      <c r="D11811" s="40" t="s">
        <v>640</v>
      </c>
      <c r="E11811" s="40">
        <v>81</v>
      </c>
      <c r="F11811" s="40" t="s">
        <v>641</v>
      </c>
    </row>
    <row r="11812" spans="1:6" x14ac:dyDescent="0.5">
      <c r="A11812" s="38">
        <v>43738</v>
      </c>
      <c r="B11812" s="39">
        <v>0.55896990740740737</v>
      </c>
      <c r="C11812" s="40">
        <v>1</v>
      </c>
      <c r="D11812" s="40" t="s">
        <v>640</v>
      </c>
      <c r="E11812" s="40">
        <v>116</v>
      </c>
      <c r="F11812" s="40" t="s">
        <v>641</v>
      </c>
    </row>
    <row r="11813" spans="1:6" x14ac:dyDescent="0.5">
      <c r="A11813" s="38">
        <v>43738</v>
      </c>
      <c r="B11813" s="39">
        <v>0.55915509259259266</v>
      </c>
      <c r="C11813" s="40">
        <v>1</v>
      </c>
      <c r="D11813" s="40" t="s">
        <v>640</v>
      </c>
      <c r="E11813" s="40">
        <v>44</v>
      </c>
      <c r="F11813" s="40" t="s">
        <v>641</v>
      </c>
    </row>
    <row r="11814" spans="1:6" x14ac:dyDescent="0.5">
      <c r="A11814" s="38">
        <v>43738</v>
      </c>
      <c r="B11814" s="39">
        <v>0.55920138888888882</v>
      </c>
      <c r="C11814" s="40">
        <v>1</v>
      </c>
      <c r="D11814" s="40" t="s">
        <v>640</v>
      </c>
      <c r="E11814" s="40">
        <v>47</v>
      </c>
      <c r="F11814" s="40" t="s">
        <v>641</v>
      </c>
    </row>
    <row r="11815" spans="1:6" x14ac:dyDescent="0.5">
      <c r="A11815" s="38">
        <v>43738</v>
      </c>
      <c r="B11815" s="39">
        <v>0.55922453703703701</v>
      </c>
      <c r="C11815" s="40">
        <v>1</v>
      </c>
      <c r="D11815" s="40" t="s">
        <v>640</v>
      </c>
      <c r="E11815" s="40">
        <v>39</v>
      </c>
      <c r="F11815" s="40" t="s">
        <v>641</v>
      </c>
    </row>
    <row r="11816" spans="1:6" x14ac:dyDescent="0.5">
      <c r="A11816" s="38">
        <v>43738</v>
      </c>
      <c r="B11816" s="39">
        <v>0.55929398148148146</v>
      </c>
      <c r="C11816" s="40">
        <v>1</v>
      </c>
      <c r="D11816" s="40" t="s">
        <v>640</v>
      </c>
      <c r="E11816" s="40">
        <v>50</v>
      </c>
      <c r="F11816" s="40" t="s">
        <v>641</v>
      </c>
    </row>
    <row r="11817" spans="1:6" x14ac:dyDescent="0.5">
      <c r="A11817" s="38">
        <v>43738</v>
      </c>
      <c r="B11817" s="39">
        <v>0.55930555555555561</v>
      </c>
      <c r="C11817" s="40">
        <v>1</v>
      </c>
      <c r="D11817" s="40" t="s">
        <v>640</v>
      </c>
      <c r="E11817" s="40">
        <v>41</v>
      </c>
      <c r="F11817" s="40" t="s">
        <v>641</v>
      </c>
    </row>
    <row r="11818" spans="1:6" x14ac:dyDescent="0.5">
      <c r="A11818" s="38">
        <v>43738</v>
      </c>
      <c r="B11818" s="39">
        <v>0.55932870370370369</v>
      </c>
      <c r="C11818" s="40">
        <v>1</v>
      </c>
      <c r="D11818" s="40" t="s">
        <v>640</v>
      </c>
      <c r="E11818" s="40">
        <v>42</v>
      </c>
      <c r="F11818" s="40" t="s">
        <v>641</v>
      </c>
    </row>
    <row r="11819" spans="1:6" x14ac:dyDescent="0.5">
      <c r="A11819" s="38">
        <v>43738</v>
      </c>
      <c r="B11819" s="39">
        <v>0.55935185185185188</v>
      </c>
      <c r="C11819" s="40">
        <v>1</v>
      </c>
      <c r="D11819" s="40" t="s">
        <v>640</v>
      </c>
      <c r="E11819" s="40">
        <v>45</v>
      </c>
      <c r="F11819" s="40" t="s">
        <v>641</v>
      </c>
    </row>
    <row r="11820" spans="1:6" x14ac:dyDescent="0.5">
      <c r="A11820" s="38">
        <v>43738</v>
      </c>
      <c r="B11820" s="39">
        <v>0.55936342592592592</v>
      </c>
      <c r="C11820" s="40">
        <v>1</v>
      </c>
      <c r="D11820" s="40" t="s">
        <v>640</v>
      </c>
      <c r="E11820" s="40">
        <v>47</v>
      </c>
      <c r="F11820" s="40" t="s">
        <v>641</v>
      </c>
    </row>
    <row r="11821" spans="1:6" x14ac:dyDescent="0.5">
      <c r="A11821" s="38">
        <v>43738</v>
      </c>
      <c r="B11821" s="39">
        <v>0.55937500000000007</v>
      </c>
      <c r="C11821" s="40">
        <v>1</v>
      </c>
      <c r="D11821" s="40" t="s">
        <v>640</v>
      </c>
      <c r="E11821" s="40">
        <v>52</v>
      </c>
      <c r="F11821" s="40" t="s">
        <v>641</v>
      </c>
    </row>
    <row r="11822" spans="1:6" x14ac:dyDescent="0.5">
      <c r="A11822" s="38">
        <v>43738</v>
      </c>
      <c r="B11822" s="39">
        <v>0.55938657407407411</v>
      </c>
      <c r="C11822" s="40">
        <v>1</v>
      </c>
      <c r="D11822" s="40" t="s">
        <v>640</v>
      </c>
      <c r="E11822" s="40">
        <v>45</v>
      </c>
      <c r="F11822" s="40" t="s">
        <v>641</v>
      </c>
    </row>
    <row r="11823" spans="1:6" x14ac:dyDescent="0.5">
      <c r="A11823" s="38">
        <v>43738</v>
      </c>
      <c r="B11823" s="39">
        <v>0.55939814814814814</v>
      </c>
      <c r="C11823" s="40">
        <v>1</v>
      </c>
      <c r="D11823" s="40" t="s">
        <v>640</v>
      </c>
      <c r="E11823" s="40">
        <v>54</v>
      </c>
      <c r="F11823" s="40" t="s">
        <v>641</v>
      </c>
    </row>
    <row r="11824" spans="1:6" x14ac:dyDescent="0.5">
      <c r="A11824" s="38">
        <v>43738</v>
      </c>
      <c r="B11824" s="39">
        <v>0.55942129629629633</v>
      </c>
      <c r="C11824" s="40">
        <v>1</v>
      </c>
      <c r="D11824" s="40" t="s">
        <v>640</v>
      </c>
      <c r="E11824" s="40">
        <v>72</v>
      </c>
      <c r="F11824" s="40" t="s">
        <v>641</v>
      </c>
    </row>
    <row r="11825" spans="1:6" x14ac:dyDescent="0.5">
      <c r="A11825" s="38">
        <v>43738</v>
      </c>
      <c r="B11825" s="39">
        <v>0.55943287037037037</v>
      </c>
      <c r="C11825" s="40">
        <v>1</v>
      </c>
      <c r="D11825" s="40" t="s">
        <v>640</v>
      </c>
      <c r="E11825" s="40">
        <v>52</v>
      </c>
      <c r="F11825" s="40" t="s">
        <v>641</v>
      </c>
    </row>
    <row r="11826" spans="1:6" x14ac:dyDescent="0.5">
      <c r="A11826" s="38">
        <v>43738</v>
      </c>
      <c r="B11826" s="39">
        <v>0.55944444444444441</v>
      </c>
      <c r="C11826" s="40">
        <v>1</v>
      </c>
      <c r="D11826" s="40" t="s">
        <v>640</v>
      </c>
      <c r="E11826" s="40">
        <v>52</v>
      </c>
      <c r="F11826" s="40" t="s">
        <v>641</v>
      </c>
    </row>
    <row r="11827" spans="1:6" x14ac:dyDescent="0.5">
      <c r="A11827" s="38">
        <v>43738</v>
      </c>
      <c r="B11827" s="39">
        <v>0.55945601851851856</v>
      </c>
      <c r="C11827" s="40">
        <v>1</v>
      </c>
      <c r="D11827" s="40" t="s">
        <v>640</v>
      </c>
      <c r="E11827" s="40">
        <v>45</v>
      </c>
      <c r="F11827" s="40" t="s">
        <v>641</v>
      </c>
    </row>
    <row r="11828" spans="1:6" x14ac:dyDescent="0.5">
      <c r="A11828" s="38">
        <v>43738</v>
      </c>
      <c r="B11828" s="39">
        <v>0.5594675925925926</v>
      </c>
      <c r="C11828" s="40">
        <v>1</v>
      </c>
      <c r="D11828" s="40" t="s">
        <v>640</v>
      </c>
      <c r="E11828" s="40">
        <v>45</v>
      </c>
      <c r="F11828" s="40" t="s">
        <v>641</v>
      </c>
    </row>
    <row r="11829" spans="1:6" x14ac:dyDescent="0.5">
      <c r="A11829" s="38">
        <v>43738</v>
      </c>
      <c r="B11829" s="39">
        <v>0.55947916666666664</v>
      </c>
      <c r="C11829" s="40">
        <v>1</v>
      </c>
      <c r="D11829" s="40" t="s">
        <v>640</v>
      </c>
      <c r="E11829" s="40">
        <v>49</v>
      </c>
      <c r="F11829" s="40" t="s">
        <v>641</v>
      </c>
    </row>
    <row r="11830" spans="1:6" x14ac:dyDescent="0.5">
      <c r="A11830" s="38">
        <v>43738</v>
      </c>
      <c r="B11830" s="39">
        <v>0.55949074074074068</v>
      </c>
      <c r="C11830" s="40">
        <v>1</v>
      </c>
      <c r="D11830" s="40" t="s">
        <v>640</v>
      </c>
      <c r="E11830" s="40">
        <v>49</v>
      </c>
      <c r="F11830" s="40" t="s">
        <v>641</v>
      </c>
    </row>
    <row r="11831" spans="1:6" x14ac:dyDescent="0.5">
      <c r="A11831" s="38">
        <v>43738</v>
      </c>
      <c r="B11831" s="39">
        <v>0.55950231481481483</v>
      </c>
      <c r="C11831" s="40">
        <v>1</v>
      </c>
      <c r="D11831" s="40" t="s">
        <v>640</v>
      </c>
      <c r="E11831" s="40">
        <v>51</v>
      </c>
      <c r="F11831" s="40" t="s">
        <v>641</v>
      </c>
    </row>
    <row r="11832" spans="1:6" x14ac:dyDescent="0.5">
      <c r="A11832" s="38">
        <v>43738</v>
      </c>
      <c r="B11832" s="39">
        <v>0.55951388888888887</v>
      </c>
      <c r="C11832" s="40">
        <v>1</v>
      </c>
      <c r="D11832" s="40" t="s">
        <v>640</v>
      </c>
      <c r="E11832" s="40">
        <v>47</v>
      </c>
      <c r="F11832" s="40" t="s">
        <v>641</v>
      </c>
    </row>
    <row r="11833" spans="1:6" x14ac:dyDescent="0.5">
      <c r="A11833" s="38">
        <v>43738</v>
      </c>
      <c r="B11833" s="39">
        <v>0.55952546296296302</v>
      </c>
      <c r="C11833" s="40">
        <v>1</v>
      </c>
      <c r="D11833" s="40" t="s">
        <v>640</v>
      </c>
      <c r="E11833" s="40">
        <v>50</v>
      </c>
      <c r="F11833" s="40" t="s">
        <v>641</v>
      </c>
    </row>
    <row r="11834" spans="1:6" x14ac:dyDescent="0.5">
      <c r="A11834" s="38">
        <v>43738</v>
      </c>
      <c r="B11834" s="39">
        <v>0.55953703703703705</v>
      </c>
      <c r="C11834" s="40">
        <v>1</v>
      </c>
      <c r="D11834" s="40" t="s">
        <v>640</v>
      </c>
      <c r="E11834" s="40">
        <v>54</v>
      </c>
      <c r="F11834" s="40" t="s">
        <v>641</v>
      </c>
    </row>
    <row r="11835" spans="1:6" x14ac:dyDescent="0.5">
      <c r="A11835" s="38">
        <v>43738</v>
      </c>
      <c r="B11835" s="39">
        <v>0.55954861111111109</v>
      </c>
      <c r="C11835" s="40">
        <v>1</v>
      </c>
      <c r="D11835" s="40" t="s">
        <v>640</v>
      </c>
      <c r="E11835" s="40">
        <v>41</v>
      </c>
      <c r="F11835" s="40" t="s">
        <v>641</v>
      </c>
    </row>
    <row r="11836" spans="1:6" x14ac:dyDescent="0.5">
      <c r="A11836" s="38">
        <v>43738</v>
      </c>
      <c r="B11836" s="39">
        <v>0.55961805555555555</v>
      </c>
      <c r="C11836" s="40">
        <v>1</v>
      </c>
      <c r="D11836" s="40" t="s">
        <v>640</v>
      </c>
      <c r="E11836" s="40">
        <v>55</v>
      </c>
      <c r="F11836" s="40" t="s">
        <v>641</v>
      </c>
    </row>
    <row r="11837" spans="1:6" x14ac:dyDescent="0.5">
      <c r="A11837" s="38">
        <v>43738</v>
      </c>
      <c r="B11837" s="39">
        <v>0.56542824074074072</v>
      </c>
      <c r="C11837" s="40">
        <v>2</v>
      </c>
      <c r="D11837" s="40" t="s">
        <v>640</v>
      </c>
      <c r="E11837" s="40">
        <v>83</v>
      </c>
      <c r="F11837" s="40" t="s">
        <v>642</v>
      </c>
    </row>
    <row r="11838" spans="1:6" x14ac:dyDescent="0.5">
      <c r="A11838" s="38">
        <v>43738</v>
      </c>
      <c r="B11838" s="39">
        <v>0.58343749999999994</v>
      </c>
      <c r="C11838" s="40">
        <v>1</v>
      </c>
      <c r="D11838" s="40" t="s">
        <v>640</v>
      </c>
      <c r="E11838" s="40">
        <v>44</v>
      </c>
      <c r="F11838" s="40" t="s">
        <v>641</v>
      </c>
    </row>
    <row r="11839" spans="1:6" x14ac:dyDescent="0.5">
      <c r="A11839" s="38">
        <v>43738</v>
      </c>
      <c r="B11839" s="39">
        <v>0.58346064814814813</v>
      </c>
      <c r="C11839" s="40">
        <v>1</v>
      </c>
      <c r="D11839" s="40" t="s">
        <v>640</v>
      </c>
      <c r="E11839" s="40">
        <v>46</v>
      </c>
      <c r="F11839" s="40" t="s">
        <v>641</v>
      </c>
    </row>
    <row r="11840" spans="1:6" x14ac:dyDescent="0.5">
      <c r="A11840" s="38">
        <v>43738</v>
      </c>
      <c r="B11840" s="39">
        <v>0.58347222222222228</v>
      </c>
      <c r="C11840" s="40">
        <v>1</v>
      </c>
      <c r="D11840" s="40" t="s">
        <v>640</v>
      </c>
      <c r="E11840" s="40">
        <v>46</v>
      </c>
      <c r="F11840" s="40" t="s">
        <v>641</v>
      </c>
    </row>
    <row r="11841" spans="1:6" x14ac:dyDescent="0.5">
      <c r="A11841" s="38">
        <v>43738</v>
      </c>
      <c r="B11841" s="39">
        <v>0.58348379629629632</v>
      </c>
      <c r="C11841" s="40">
        <v>1</v>
      </c>
      <c r="D11841" s="40" t="s">
        <v>640</v>
      </c>
      <c r="E11841" s="40">
        <v>43</v>
      </c>
      <c r="F11841" s="40" t="s">
        <v>641</v>
      </c>
    </row>
    <row r="11842" spans="1:6" x14ac:dyDescent="0.5">
      <c r="A11842" s="38">
        <v>43738</v>
      </c>
      <c r="B11842" s="39">
        <v>0.58349537037037036</v>
      </c>
      <c r="C11842" s="40">
        <v>1</v>
      </c>
      <c r="D11842" s="40" t="s">
        <v>640</v>
      </c>
      <c r="E11842" s="40">
        <v>43</v>
      </c>
      <c r="F11842" s="40" t="s">
        <v>641</v>
      </c>
    </row>
    <row r="11843" spans="1:6" x14ac:dyDescent="0.5">
      <c r="A11843" s="38">
        <v>43738</v>
      </c>
      <c r="B11843" s="39">
        <v>0.5835069444444444</v>
      </c>
      <c r="C11843" s="40">
        <v>1</v>
      </c>
      <c r="D11843" s="40" t="s">
        <v>640</v>
      </c>
      <c r="E11843" s="40">
        <v>50</v>
      </c>
      <c r="F11843" s="40" t="s">
        <v>641</v>
      </c>
    </row>
    <row r="11844" spans="1:6" x14ac:dyDescent="0.5">
      <c r="A11844" s="38">
        <v>43738</v>
      </c>
      <c r="B11844" s="39">
        <v>0.58351851851851855</v>
      </c>
      <c r="C11844" s="40">
        <v>1</v>
      </c>
      <c r="D11844" s="40" t="s">
        <v>640</v>
      </c>
      <c r="E11844" s="40">
        <v>43</v>
      </c>
      <c r="F11844" s="40" t="s">
        <v>641</v>
      </c>
    </row>
    <row r="11845" spans="1:6" x14ac:dyDescent="0.5">
      <c r="A11845" s="38">
        <v>43738</v>
      </c>
      <c r="B11845" s="39">
        <v>0.58353009259259259</v>
      </c>
      <c r="C11845" s="40">
        <v>1</v>
      </c>
      <c r="D11845" s="40" t="s">
        <v>640</v>
      </c>
      <c r="E11845" s="40">
        <v>46</v>
      </c>
      <c r="F11845" s="40" t="s">
        <v>641</v>
      </c>
    </row>
    <row r="11846" spans="1:6" x14ac:dyDescent="0.5">
      <c r="A11846" s="38">
        <v>43738</v>
      </c>
      <c r="B11846" s="39">
        <v>0.58354166666666674</v>
      </c>
      <c r="C11846" s="40">
        <v>1</v>
      </c>
      <c r="D11846" s="40" t="s">
        <v>640</v>
      </c>
      <c r="E11846" s="40">
        <v>46</v>
      </c>
      <c r="F11846" s="40" t="s">
        <v>641</v>
      </c>
    </row>
    <row r="11847" spans="1:6" x14ac:dyDescent="0.5">
      <c r="A11847" s="38">
        <v>43738</v>
      </c>
      <c r="B11847" s="39">
        <v>0.58356481481481481</v>
      </c>
      <c r="C11847" s="40">
        <v>1</v>
      </c>
      <c r="D11847" s="40" t="s">
        <v>640</v>
      </c>
      <c r="E11847" s="40">
        <v>50</v>
      </c>
      <c r="F11847" s="40" t="s">
        <v>641</v>
      </c>
    </row>
    <row r="11848" spans="1:6" x14ac:dyDescent="0.5">
      <c r="A11848" s="38">
        <v>43738</v>
      </c>
      <c r="B11848" s="39">
        <v>0.58357638888888885</v>
      </c>
      <c r="C11848" s="40">
        <v>1</v>
      </c>
      <c r="D11848" s="40" t="s">
        <v>640</v>
      </c>
      <c r="E11848" s="40">
        <v>48</v>
      </c>
      <c r="F11848" s="40" t="s">
        <v>641</v>
      </c>
    </row>
    <row r="11849" spans="1:6" x14ac:dyDescent="0.5">
      <c r="A11849" s="38">
        <v>43738</v>
      </c>
      <c r="B11849" s="39">
        <v>0.58358796296296289</v>
      </c>
      <c r="C11849" s="40">
        <v>1</v>
      </c>
      <c r="D11849" s="40" t="s">
        <v>640</v>
      </c>
      <c r="E11849" s="40">
        <v>53</v>
      </c>
      <c r="F11849" s="40" t="s">
        <v>641</v>
      </c>
    </row>
    <row r="11850" spans="1:6" x14ac:dyDescent="0.5">
      <c r="A11850" s="38">
        <v>43738</v>
      </c>
      <c r="B11850" s="39">
        <v>0.58359953703703704</v>
      </c>
      <c r="C11850" s="40">
        <v>1</v>
      </c>
      <c r="D11850" s="40" t="s">
        <v>640</v>
      </c>
      <c r="E11850" s="40">
        <v>53</v>
      </c>
      <c r="F11850" s="40" t="s">
        <v>641</v>
      </c>
    </row>
    <row r="11851" spans="1:6" x14ac:dyDescent="0.5">
      <c r="A11851" s="38">
        <v>43738</v>
      </c>
      <c r="B11851" s="39">
        <v>0.58361111111111108</v>
      </c>
      <c r="C11851" s="40">
        <v>1</v>
      </c>
      <c r="D11851" s="40" t="s">
        <v>640</v>
      </c>
      <c r="E11851" s="40">
        <v>49</v>
      </c>
      <c r="F11851" s="40" t="s">
        <v>641</v>
      </c>
    </row>
    <row r="11852" spans="1:6" x14ac:dyDescent="0.5">
      <c r="A11852" s="38">
        <v>43738</v>
      </c>
      <c r="B11852" s="39">
        <v>0.58362268518518523</v>
      </c>
      <c r="C11852" s="40">
        <v>1</v>
      </c>
      <c r="D11852" s="40" t="s">
        <v>640</v>
      </c>
      <c r="E11852" s="40">
        <v>41</v>
      </c>
      <c r="F11852" s="40" t="s">
        <v>641</v>
      </c>
    </row>
    <row r="11853" spans="1:6" x14ac:dyDescent="0.5">
      <c r="A11853" s="38">
        <v>43738</v>
      </c>
      <c r="B11853" s="39">
        <v>0.58363425925925927</v>
      </c>
      <c r="C11853" s="40">
        <v>1</v>
      </c>
      <c r="D11853" s="40" t="s">
        <v>640</v>
      </c>
      <c r="E11853" s="40">
        <v>54</v>
      </c>
      <c r="F11853" s="40" t="s">
        <v>641</v>
      </c>
    </row>
    <row r="11854" spans="1:6" x14ac:dyDescent="0.5">
      <c r="A11854" s="38">
        <v>43738</v>
      </c>
      <c r="B11854" s="39">
        <v>0.58364583333333331</v>
      </c>
      <c r="C11854" s="40">
        <v>1</v>
      </c>
      <c r="D11854" s="40" t="s">
        <v>640</v>
      </c>
      <c r="E11854" s="40">
        <v>44</v>
      </c>
      <c r="F11854" s="40" t="s">
        <v>641</v>
      </c>
    </row>
    <row r="11855" spans="1:6" x14ac:dyDescent="0.5">
      <c r="A11855" s="38">
        <v>43738</v>
      </c>
      <c r="B11855" s="39">
        <v>0.58368055555555554</v>
      </c>
      <c r="C11855" s="40">
        <v>1</v>
      </c>
      <c r="D11855" s="40" t="s">
        <v>640</v>
      </c>
      <c r="E11855" s="40">
        <v>43</v>
      </c>
      <c r="F11855" s="40" t="s">
        <v>641</v>
      </c>
    </row>
    <row r="11856" spans="1:6" x14ac:dyDescent="0.5">
      <c r="A11856" s="38">
        <v>43738</v>
      </c>
      <c r="B11856" s="39">
        <v>0.58395833333333336</v>
      </c>
      <c r="C11856" s="40">
        <v>2</v>
      </c>
      <c r="D11856" s="40" t="s">
        <v>645</v>
      </c>
      <c r="E11856" s="40">
        <v>48</v>
      </c>
      <c r="F11856" s="40" t="s">
        <v>646</v>
      </c>
    </row>
    <row r="11857" spans="1:6" x14ac:dyDescent="0.5">
      <c r="A11857" s="38">
        <v>43738</v>
      </c>
      <c r="B11857" s="39">
        <v>0.59354166666666663</v>
      </c>
      <c r="C11857" s="40">
        <v>4</v>
      </c>
      <c r="D11857" s="40" t="s">
        <v>645</v>
      </c>
      <c r="E11857" s="40">
        <v>126</v>
      </c>
      <c r="F11857" s="40" t="s">
        <v>646</v>
      </c>
    </row>
    <row r="11858" spans="1:6" x14ac:dyDescent="0.5">
      <c r="A11858" s="38">
        <v>43738</v>
      </c>
      <c r="B11858" s="39">
        <v>0.60115740740740742</v>
      </c>
      <c r="C11858" s="40">
        <v>4</v>
      </c>
      <c r="D11858" s="40" t="s">
        <v>640</v>
      </c>
      <c r="E11858" s="40">
        <v>49</v>
      </c>
      <c r="F11858" s="40" t="s">
        <v>641</v>
      </c>
    </row>
    <row r="11859" spans="1:6" x14ac:dyDescent="0.5">
      <c r="A11859" s="38">
        <v>43738</v>
      </c>
      <c r="B11859" s="39">
        <v>0.60781249999999998</v>
      </c>
      <c r="C11859" s="40">
        <v>1</v>
      </c>
      <c r="D11859" s="40" t="s">
        <v>640</v>
      </c>
      <c r="E11859" s="40">
        <v>42</v>
      </c>
      <c r="F11859" s="40" t="s">
        <v>641</v>
      </c>
    </row>
    <row r="11860" spans="1:6" x14ac:dyDescent="0.5">
      <c r="A11860" s="38">
        <v>43738</v>
      </c>
      <c r="B11860" s="39">
        <v>0.60782407407407402</v>
      </c>
      <c r="C11860" s="40">
        <v>1</v>
      </c>
      <c r="D11860" s="40" t="s">
        <v>640</v>
      </c>
      <c r="E11860" s="40">
        <v>48</v>
      </c>
      <c r="F11860" s="40" t="s">
        <v>641</v>
      </c>
    </row>
    <row r="11861" spans="1:6" x14ac:dyDescent="0.5">
      <c r="A11861" s="38">
        <v>43738</v>
      </c>
      <c r="B11861" s="39">
        <v>0.61303240740740739</v>
      </c>
      <c r="C11861" s="40">
        <v>4</v>
      </c>
      <c r="D11861" s="40" t="s">
        <v>645</v>
      </c>
      <c r="E11861" s="40">
        <v>76</v>
      </c>
      <c r="F11861" s="40" t="s">
        <v>646</v>
      </c>
    </row>
    <row r="11862" spans="1:6" x14ac:dyDescent="0.5">
      <c r="A11862" s="38">
        <v>43738</v>
      </c>
      <c r="B11862" s="39">
        <v>0.62222222222222223</v>
      </c>
      <c r="C11862" s="40">
        <v>4</v>
      </c>
      <c r="D11862" s="40" t="s">
        <v>645</v>
      </c>
      <c r="E11862" s="40">
        <v>76</v>
      </c>
      <c r="F11862" s="40" t="s">
        <v>646</v>
      </c>
    </row>
    <row r="11863" spans="1:6" x14ac:dyDescent="0.5">
      <c r="A11863" s="38">
        <v>43738</v>
      </c>
      <c r="B11863" s="39">
        <v>0.63318287037037035</v>
      </c>
      <c r="C11863" s="40">
        <v>4</v>
      </c>
      <c r="D11863" s="40" t="s">
        <v>640</v>
      </c>
      <c r="E11863" s="40">
        <v>57</v>
      </c>
      <c r="F11863" s="40" t="s">
        <v>641</v>
      </c>
    </row>
    <row r="11864" spans="1:6" x14ac:dyDescent="0.5">
      <c r="A11864" s="38">
        <v>43738</v>
      </c>
      <c r="B11864" s="39">
        <v>0.64721064814814822</v>
      </c>
      <c r="C11864" s="40">
        <v>4</v>
      </c>
      <c r="D11864" s="40" t="s">
        <v>645</v>
      </c>
      <c r="E11864" s="40">
        <v>53</v>
      </c>
      <c r="F11864" s="40" t="s">
        <v>646</v>
      </c>
    </row>
    <row r="11865" spans="1:6" x14ac:dyDescent="0.5">
      <c r="A11865" s="38">
        <v>43738</v>
      </c>
      <c r="B11865" s="39">
        <v>0.64722222222222225</v>
      </c>
      <c r="C11865" s="40">
        <v>2</v>
      </c>
      <c r="D11865" s="40" t="s">
        <v>645</v>
      </c>
      <c r="E11865" s="40">
        <v>43</v>
      </c>
      <c r="F11865" s="40" t="s">
        <v>646</v>
      </c>
    </row>
    <row r="11866" spans="1:6" x14ac:dyDescent="0.5">
      <c r="A11866" s="38">
        <v>43738</v>
      </c>
      <c r="B11866" s="39">
        <v>0.64739583333333328</v>
      </c>
      <c r="C11866" s="40">
        <v>4</v>
      </c>
      <c r="D11866" s="40" t="s">
        <v>645</v>
      </c>
      <c r="E11866" s="40">
        <v>78</v>
      </c>
      <c r="F11866" s="40" t="s">
        <v>646</v>
      </c>
    </row>
    <row r="11867" spans="1:6" x14ac:dyDescent="0.5">
      <c r="A11867" s="38">
        <v>43738</v>
      </c>
      <c r="B11867" s="39">
        <v>0.67891203703703706</v>
      </c>
      <c r="C11867" s="40">
        <v>1</v>
      </c>
      <c r="D11867" s="40" t="s">
        <v>640</v>
      </c>
      <c r="E11867" s="40">
        <v>41</v>
      </c>
      <c r="F11867" s="40" t="s">
        <v>641</v>
      </c>
    </row>
    <row r="11868" spans="1:6" x14ac:dyDescent="0.5">
      <c r="A11868" s="38">
        <v>43738</v>
      </c>
      <c r="B11868" s="39">
        <v>0.67893518518518514</v>
      </c>
      <c r="C11868" s="40">
        <v>1</v>
      </c>
      <c r="D11868" s="40" t="s">
        <v>640</v>
      </c>
      <c r="E11868" s="40">
        <v>39</v>
      </c>
      <c r="F11868" s="40" t="s">
        <v>641</v>
      </c>
    </row>
    <row r="11869" spans="1:6" x14ac:dyDescent="0.5">
      <c r="A11869" s="38">
        <v>43738</v>
      </c>
      <c r="B11869" s="39">
        <v>0.67894675925925929</v>
      </c>
      <c r="C11869" s="40">
        <v>1</v>
      </c>
      <c r="D11869" s="40" t="s">
        <v>640</v>
      </c>
      <c r="E11869" s="40">
        <v>38</v>
      </c>
      <c r="F11869" s="40" t="s">
        <v>641</v>
      </c>
    </row>
    <row r="11870" spans="1:6" x14ac:dyDescent="0.5">
      <c r="A11870" s="38">
        <v>43738</v>
      </c>
      <c r="B11870" s="39">
        <v>0.67895833333333344</v>
      </c>
      <c r="C11870" s="40">
        <v>1</v>
      </c>
      <c r="D11870" s="40" t="s">
        <v>640</v>
      </c>
      <c r="E11870" s="40">
        <v>42</v>
      </c>
      <c r="F11870" s="40" t="s">
        <v>641</v>
      </c>
    </row>
    <row r="11871" spans="1:6" x14ac:dyDescent="0.5">
      <c r="A11871" s="38">
        <v>43738</v>
      </c>
      <c r="B11871" s="39">
        <v>0.67896990740740737</v>
      </c>
      <c r="C11871" s="40">
        <v>1</v>
      </c>
      <c r="D11871" s="40" t="s">
        <v>640</v>
      </c>
      <c r="E11871" s="40">
        <v>47</v>
      </c>
      <c r="F11871" s="40" t="s">
        <v>641</v>
      </c>
    </row>
    <row r="11872" spans="1:6" x14ac:dyDescent="0.5">
      <c r="A11872" s="38">
        <v>43738</v>
      </c>
      <c r="B11872" s="39">
        <v>0.67898148148148152</v>
      </c>
      <c r="C11872" s="40">
        <v>1</v>
      </c>
      <c r="D11872" s="40" t="s">
        <v>640</v>
      </c>
      <c r="E11872" s="40">
        <v>50</v>
      </c>
      <c r="F11872" s="40" t="s">
        <v>641</v>
      </c>
    </row>
    <row r="11873" spans="1:6" x14ac:dyDescent="0.5">
      <c r="A11873" s="38">
        <v>43738</v>
      </c>
      <c r="B11873" s="39">
        <v>0.67899305555555556</v>
      </c>
      <c r="C11873" s="40">
        <v>1</v>
      </c>
      <c r="D11873" s="40" t="s">
        <v>640</v>
      </c>
      <c r="E11873" s="40">
        <v>43</v>
      </c>
      <c r="F11873" s="40" t="s">
        <v>641</v>
      </c>
    </row>
    <row r="11874" spans="1:6" x14ac:dyDescent="0.5">
      <c r="A11874" s="38">
        <v>43738</v>
      </c>
      <c r="B11874" s="39">
        <v>0.6834837962962963</v>
      </c>
      <c r="C11874" s="40">
        <v>2</v>
      </c>
      <c r="D11874" s="40" t="s">
        <v>640</v>
      </c>
      <c r="E11874" s="40">
        <v>65</v>
      </c>
      <c r="F11874" s="40" t="s">
        <v>646</v>
      </c>
    </row>
    <row r="11875" spans="1:6" x14ac:dyDescent="0.5">
      <c r="A11875" s="38">
        <v>43738</v>
      </c>
      <c r="B11875" s="39">
        <v>0.68349537037037045</v>
      </c>
      <c r="C11875" s="40">
        <v>2</v>
      </c>
      <c r="D11875" s="40" t="s">
        <v>640</v>
      </c>
      <c r="E11875" s="40">
        <v>71</v>
      </c>
      <c r="F11875" s="40" t="s">
        <v>641</v>
      </c>
    </row>
    <row r="11876" spans="1:6" x14ac:dyDescent="0.5">
      <c r="A11876" s="38">
        <v>43738</v>
      </c>
      <c r="B11876" s="39">
        <v>0.705011574074074</v>
      </c>
      <c r="C11876" s="40">
        <v>4</v>
      </c>
      <c r="D11876" s="40" t="s">
        <v>640</v>
      </c>
      <c r="E11876" s="40">
        <v>65</v>
      </c>
      <c r="F11876" s="40" t="s">
        <v>641</v>
      </c>
    </row>
    <row r="11877" spans="1:6" x14ac:dyDescent="0.5">
      <c r="A11877" s="38">
        <v>43738</v>
      </c>
      <c r="B11877" s="39">
        <v>0.70524305555555555</v>
      </c>
      <c r="C11877" s="40">
        <v>4</v>
      </c>
      <c r="D11877" s="40" t="s">
        <v>645</v>
      </c>
      <c r="E11877" s="40">
        <v>82</v>
      </c>
      <c r="F11877" s="40" t="s">
        <v>646</v>
      </c>
    </row>
    <row r="11878" spans="1:6" x14ac:dyDescent="0.5">
      <c r="A11878" s="38">
        <v>43738</v>
      </c>
      <c r="B11878" s="39">
        <v>0.71502314814814805</v>
      </c>
      <c r="C11878" s="40">
        <v>1</v>
      </c>
      <c r="D11878" s="40" t="s">
        <v>640</v>
      </c>
      <c r="E11878" s="40">
        <v>47</v>
      </c>
      <c r="F11878" s="40" t="s">
        <v>641</v>
      </c>
    </row>
    <row r="11879" spans="1:6" x14ac:dyDescent="0.5">
      <c r="A11879" s="38">
        <v>43738</v>
      </c>
      <c r="B11879" s="39">
        <v>0.7150347222222222</v>
      </c>
      <c r="C11879" s="40">
        <v>1</v>
      </c>
      <c r="D11879" s="40" t="s">
        <v>640</v>
      </c>
      <c r="E11879" s="40">
        <v>42</v>
      </c>
      <c r="F11879" s="40" t="s">
        <v>641</v>
      </c>
    </row>
    <row r="11880" spans="1:6" x14ac:dyDescent="0.5">
      <c r="A11880" s="38">
        <v>43738</v>
      </c>
      <c r="B11880" s="39">
        <v>0.71504629629629635</v>
      </c>
      <c r="C11880" s="40">
        <v>1</v>
      </c>
      <c r="D11880" s="40" t="s">
        <v>640</v>
      </c>
      <c r="E11880" s="40">
        <v>49</v>
      </c>
      <c r="F11880" s="40" t="s">
        <v>641</v>
      </c>
    </row>
    <row r="11881" spans="1:6" x14ac:dyDescent="0.5">
      <c r="A11881" s="38">
        <v>43738</v>
      </c>
      <c r="B11881" s="39">
        <v>0.72226851851851848</v>
      </c>
      <c r="C11881" s="40">
        <v>2</v>
      </c>
      <c r="D11881" s="40" t="s">
        <v>651</v>
      </c>
      <c r="E11881" s="40">
        <v>76</v>
      </c>
      <c r="F11881" s="40" t="s">
        <v>642</v>
      </c>
    </row>
    <row r="11882" spans="1:6" x14ac:dyDescent="0.5">
      <c r="A11882" s="38">
        <v>43738</v>
      </c>
      <c r="B11882" s="39">
        <v>0.72309027777777779</v>
      </c>
      <c r="C11882" s="40">
        <v>4</v>
      </c>
      <c r="D11882" s="40" t="s">
        <v>651</v>
      </c>
      <c r="E11882" s="40">
        <v>74</v>
      </c>
      <c r="F11882" s="40" t="s">
        <v>642</v>
      </c>
    </row>
    <row r="11883" spans="1:6" x14ac:dyDescent="0.5">
      <c r="A11883" s="38">
        <v>43738</v>
      </c>
      <c r="B11883" s="39">
        <v>0.73130787037037026</v>
      </c>
      <c r="C11883" s="40">
        <v>4</v>
      </c>
      <c r="D11883" s="40" t="s">
        <v>651</v>
      </c>
      <c r="E11883" s="40">
        <v>97</v>
      </c>
      <c r="F11883" s="40" t="s">
        <v>642</v>
      </c>
    </row>
    <row r="11884" spans="1:6" x14ac:dyDescent="0.5">
      <c r="A11884" s="38">
        <v>43738</v>
      </c>
      <c r="B11884" s="39">
        <v>0.76252314814814814</v>
      </c>
      <c r="C11884" s="40">
        <v>1</v>
      </c>
      <c r="D11884" s="40" t="s">
        <v>651</v>
      </c>
      <c r="E11884" s="40">
        <v>122</v>
      </c>
      <c r="F11884" s="40" t="s">
        <v>642</v>
      </c>
    </row>
    <row r="11885" spans="1:6" x14ac:dyDescent="0.5">
      <c r="A11885" s="38">
        <v>43738</v>
      </c>
      <c r="B11885" s="39">
        <v>0.76309027777777771</v>
      </c>
      <c r="C11885" s="40">
        <v>3</v>
      </c>
      <c r="D11885" s="40" t="s">
        <v>640</v>
      </c>
      <c r="E11885" s="40">
        <v>38</v>
      </c>
      <c r="F11885" s="40" t="s">
        <v>641</v>
      </c>
    </row>
    <row r="11886" spans="1:6" x14ac:dyDescent="0.5">
      <c r="A11886" s="38">
        <v>43738</v>
      </c>
      <c r="B11886" s="39">
        <v>0.76310185185185186</v>
      </c>
      <c r="C11886" s="40">
        <v>3</v>
      </c>
      <c r="D11886" s="40" t="s">
        <v>640</v>
      </c>
      <c r="E11886" s="40">
        <v>39</v>
      </c>
      <c r="F11886" s="40" t="s">
        <v>641</v>
      </c>
    </row>
    <row r="11887" spans="1:6" x14ac:dyDescent="0.5">
      <c r="A11887" s="38">
        <v>43738</v>
      </c>
      <c r="B11887" s="39">
        <v>0.76313657407407398</v>
      </c>
      <c r="C11887" s="40">
        <v>3</v>
      </c>
      <c r="D11887" s="40" t="s">
        <v>640</v>
      </c>
      <c r="E11887" s="40">
        <v>44</v>
      </c>
      <c r="F11887" s="40" t="s">
        <v>641</v>
      </c>
    </row>
    <row r="11888" spans="1:6" x14ac:dyDescent="0.5">
      <c r="A11888" s="38">
        <v>43738</v>
      </c>
      <c r="B11888" s="39">
        <v>0.76315972222222228</v>
      </c>
      <c r="C11888" s="40">
        <v>3</v>
      </c>
      <c r="D11888" s="40" t="s">
        <v>640</v>
      </c>
      <c r="E11888" s="40">
        <v>42</v>
      </c>
      <c r="F11888" s="40" t="s">
        <v>641</v>
      </c>
    </row>
    <row r="11889" spans="1:6" x14ac:dyDescent="0.5">
      <c r="A11889" s="38">
        <v>43738</v>
      </c>
      <c r="B11889" s="39">
        <v>0.78087962962962953</v>
      </c>
      <c r="C11889" s="40">
        <v>3</v>
      </c>
      <c r="D11889" s="40" t="s">
        <v>640</v>
      </c>
      <c r="E11889" s="40">
        <v>38</v>
      </c>
      <c r="F11889" s="40" t="s">
        <v>641</v>
      </c>
    </row>
    <row r="11890" spans="1:6" x14ac:dyDescent="0.5">
      <c r="A11890" s="38">
        <v>43738</v>
      </c>
      <c r="B11890" s="39">
        <v>0.78089120370370368</v>
      </c>
      <c r="C11890" s="40">
        <v>3</v>
      </c>
      <c r="D11890" s="40" t="s">
        <v>640</v>
      </c>
      <c r="E11890" s="40">
        <v>41</v>
      </c>
      <c r="F11890" s="40" t="s">
        <v>641</v>
      </c>
    </row>
    <row r="11891" spans="1:6" x14ac:dyDescent="0.5">
      <c r="A11891" s="38">
        <v>43738</v>
      </c>
      <c r="B11891" s="39">
        <v>0.78091435185185187</v>
      </c>
      <c r="C11891" s="40">
        <v>3</v>
      </c>
      <c r="D11891" s="40" t="s">
        <v>640</v>
      </c>
      <c r="E11891" s="40">
        <v>46</v>
      </c>
      <c r="F11891" s="40" t="s">
        <v>641</v>
      </c>
    </row>
    <row r="11892" spans="1:6" x14ac:dyDescent="0.5">
      <c r="A11892" s="38">
        <v>43738</v>
      </c>
      <c r="B11892" s="39">
        <v>0.78413194444444445</v>
      </c>
      <c r="C11892" s="40">
        <v>4</v>
      </c>
      <c r="D11892" s="40" t="s">
        <v>640</v>
      </c>
      <c r="E11892" s="40">
        <v>101</v>
      </c>
      <c r="F11892" s="40" t="s">
        <v>641</v>
      </c>
    </row>
    <row r="11893" spans="1:6" x14ac:dyDescent="0.5">
      <c r="A11893" s="38">
        <v>43738</v>
      </c>
      <c r="B11893" s="39">
        <v>0.79538194444444443</v>
      </c>
      <c r="C11893" s="40">
        <v>1</v>
      </c>
      <c r="D11893" s="40" t="s">
        <v>651</v>
      </c>
      <c r="E11893" s="40">
        <v>91</v>
      </c>
      <c r="F11893" s="40" t="s">
        <v>642</v>
      </c>
    </row>
    <row r="11894" spans="1:6" x14ac:dyDescent="0.5">
      <c r="A11894" s="38">
        <v>43738</v>
      </c>
      <c r="B11894" s="39">
        <v>0.79914351851851861</v>
      </c>
      <c r="C11894" s="40">
        <v>1</v>
      </c>
      <c r="D11894" s="40" t="s">
        <v>651</v>
      </c>
      <c r="E11894" s="40">
        <v>108</v>
      </c>
      <c r="F11894" s="40" t="s">
        <v>642</v>
      </c>
    </row>
    <row r="11895" spans="1:6" x14ac:dyDescent="0.5">
      <c r="A11895" s="38">
        <v>43738</v>
      </c>
      <c r="B11895" s="39">
        <v>0.8037037037037037</v>
      </c>
      <c r="C11895" s="40">
        <v>4</v>
      </c>
      <c r="D11895" s="40" t="s">
        <v>640</v>
      </c>
      <c r="E11895" s="40">
        <v>93</v>
      </c>
      <c r="F11895" s="40" t="s">
        <v>641</v>
      </c>
    </row>
    <row r="11896" spans="1:6" x14ac:dyDescent="0.5">
      <c r="A11896" s="38">
        <v>43738</v>
      </c>
      <c r="B11896" s="39">
        <v>0.81922453703703713</v>
      </c>
      <c r="C11896" s="40">
        <v>4</v>
      </c>
      <c r="D11896" s="40" t="s">
        <v>640</v>
      </c>
      <c r="E11896" s="40">
        <v>120</v>
      </c>
      <c r="F11896" s="40" t="s">
        <v>641</v>
      </c>
    </row>
    <row r="11897" spans="1:6" x14ac:dyDescent="0.5">
      <c r="A11897" s="38">
        <v>43738</v>
      </c>
      <c r="B11897" s="39">
        <v>0.82324074074074083</v>
      </c>
      <c r="C11897" s="40">
        <v>4</v>
      </c>
      <c r="D11897" s="40" t="s">
        <v>651</v>
      </c>
      <c r="E11897" s="40">
        <v>95</v>
      </c>
      <c r="F11897" s="40" t="s">
        <v>642</v>
      </c>
    </row>
    <row r="11898" spans="1:6" x14ac:dyDescent="0.5">
      <c r="A11898" s="38">
        <v>43738</v>
      </c>
      <c r="B11898" s="39">
        <v>0.82387731481481474</v>
      </c>
      <c r="C11898" s="40">
        <v>4</v>
      </c>
      <c r="D11898" s="40" t="s">
        <v>645</v>
      </c>
      <c r="E11898" s="40">
        <v>108</v>
      </c>
      <c r="F11898" s="40" t="s">
        <v>646</v>
      </c>
    </row>
    <row r="11899" spans="1:6" x14ac:dyDescent="0.5">
      <c r="A11899" s="38">
        <v>43738</v>
      </c>
      <c r="B11899" s="39">
        <v>0.82729166666666665</v>
      </c>
      <c r="C11899" s="40">
        <v>4</v>
      </c>
      <c r="D11899" s="40" t="s">
        <v>640</v>
      </c>
      <c r="E11899" s="40">
        <v>126</v>
      </c>
      <c r="F11899" s="40" t="s">
        <v>646</v>
      </c>
    </row>
    <row r="11900" spans="1:6" x14ac:dyDescent="0.5">
      <c r="A11900" s="38">
        <v>43738</v>
      </c>
      <c r="B11900" s="39">
        <v>0.82732638888888888</v>
      </c>
      <c r="C11900" s="40">
        <v>4</v>
      </c>
      <c r="D11900" s="40" t="s">
        <v>651</v>
      </c>
      <c r="E11900" s="40">
        <v>85</v>
      </c>
      <c r="F11900" s="40" t="s">
        <v>642</v>
      </c>
    </row>
    <row r="11901" spans="1:6" x14ac:dyDescent="0.5">
      <c r="A11901" s="38">
        <v>43738</v>
      </c>
      <c r="B11901" s="39">
        <v>0.83203703703703702</v>
      </c>
      <c r="C11901" s="40">
        <v>2</v>
      </c>
      <c r="D11901" s="40" t="s">
        <v>640</v>
      </c>
      <c r="E11901" s="40">
        <v>127</v>
      </c>
      <c r="F11901" s="40" t="s">
        <v>642</v>
      </c>
    </row>
    <row r="11902" spans="1:6" x14ac:dyDescent="0.5">
      <c r="A11902" s="38">
        <v>43738</v>
      </c>
      <c r="B11902" s="39">
        <v>0.83204861111111106</v>
      </c>
      <c r="C11902" s="40">
        <v>2</v>
      </c>
      <c r="D11902" s="40" t="s">
        <v>651</v>
      </c>
      <c r="E11902" s="40">
        <v>127</v>
      </c>
      <c r="F11902" s="40" t="s">
        <v>642</v>
      </c>
    </row>
    <row r="11903" spans="1:6" x14ac:dyDescent="0.5">
      <c r="A11903" s="38">
        <v>43738</v>
      </c>
      <c r="B11903" s="39">
        <v>0.83281250000000007</v>
      </c>
      <c r="C11903" s="40">
        <v>4</v>
      </c>
      <c r="D11903" s="40" t="s">
        <v>640</v>
      </c>
      <c r="E11903" s="40">
        <v>100</v>
      </c>
      <c r="F11903" s="40" t="s">
        <v>646</v>
      </c>
    </row>
    <row r="11904" spans="1:6" x14ac:dyDescent="0.5">
      <c r="A11904" s="38">
        <v>43738</v>
      </c>
      <c r="B11904" s="39">
        <v>0.83283564814814814</v>
      </c>
      <c r="C11904" s="40">
        <v>4</v>
      </c>
      <c r="D11904" s="40" t="s">
        <v>651</v>
      </c>
      <c r="E11904" s="40">
        <v>110</v>
      </c>
      <c r="F11904" s="40" t="s">
        <v>642</v>
      </c>
    </row>
    <row r="11905" spans="1:6" x14ac:dyDescent="0.5">
      <c r="A11905" s="38">
        <v>43738</v>
      </c>
      <c r="B11905" s="39">
        <v>0.83480324074074075</v>
      </c>
      <c r="C11905" s="40">
        <v>2</v>
      </c>
      <c r="D11905" s="40" t="s">
        <v>640</v>
      </c>
      <c r="E11905" s="40">
        <v>126</v>
      </c>
      <c r="F11905" s="40" t="s">
        <v>642</v>
      </c>
    </row>
    <row r="11906" spans="1:6" x14ac:dyDescent="0.5">
      <c r="A11906" s="38">
        <v>43738</v>
      </c>
      <c r="B11906" s="39">
        <v>0.8373032407407407</v>
      </c>
      <c r="C11906" s="40">
        <v>4</v>
      </c>
      <c r="D11906" s="40" t="s">
        <v>640</v>
      </c>
      <c r="E11906" s="40">
        <v>82</v>
      </c>
      <c r="F11906" s="40" t="s">
        <v>641</v>
      </c>
    </row>
    <row r="11907" spans="1:6" x14ac:dyDescent="0.5">
      <c r="A11907" s="38">
        <v>43738</v>
      </c>
      <c r="B11907" s="39">
        <v>0.83909722222222216</v>
      </c>
      <c r="C11907" s="40">
        <v>2</v>
      </c>
      <c r="D11907" s="40" t="s">
        <v>640</v>
      </c>
      <c r="E11907" s="40">
        <v>105</v>
      </c>
      <c r="F11907" s="40" t="s">
        <v>641</v>
      </c>
    </row>
    <row r="11908" spans="1:6" x14ac:dyDescent="0.5">
      <c r="A11908" s="38">
        <v>43738</v>
      </c>
      <c r="B11908" s="39">
        <v>0.84116898148148145</v>
      </c>
      <c r="C11908" s="40">
        <v>1</v>
      </c>
      <c r="D11908" s="40" t="s">
        <v>640</v>
      </c>
      <c r="E11908" s="40">
        <v>70</v>
      </c>
      <c r="F11908" s="40" t="s">
        <v>642</v>
      </c>
    </row>
    <row r="11909" spans="1:6" x14ac:dyDescent="0.5">
      <c r="A11909" s="38">
        <v>43738</v>
      </c>
      <c r="B11909" s="39">
        <v>0.84341435185185187</v>
      </c>
      <c r="C11909" s="40">
        <v>2</v>
      </c>
      <c r="D11909" s="40" t="s">
        <v>651</v>
      </c>
      <c r="E11909" s="40">
        <v>95</v>
      </c>
      <c r="F11909" s="40" t="s">
        <v>642</v>
      </c>
    </row>
    <row r="11910" spans="1:6" x14ac:dyDescent="0.5">
      <c r="A11910" s="38">
        <v>43738</v>
      </c>
      <c r="B11910" s="39">
        <v>0.85833333333333339</v>
      </c>
      <c r="C11910" s="40">
        <v>1</v>
      </c>
      <c r="D11910" s="40" t="s">
        <v>651</v>
      </c>
      <c r="E11910" s="40">
        <v>77</v>
      </c>
      <c r="F11910" s="40" t="s">
        <v>642</v>
      </c>
    </row>
    <row r="11911" spans="1:6" x14ac:dyDescent="0.5">
      <c r="A11911" s="38">
        <v>43738</v>
      </c>
      <c r="B11911" s="39">
        <v>0.85842592592592604</v>
      </c>
      <c r="C11911" s="40">
        <v>2</v>
      </c>
      <c r="D11911" s="40" t="s">
        <v>640</v>
      </c>
      <c r="E11911" s="40">
        <v>44</v>
      </c>
      <c r="F11911" s="40" t="s">
        <v>641</v>
      </c>
    </row>
    <row r="11912" spans="1:6" x14ac:dyDescent="0.5">
      <c r="A11912" s="38">
        <v>43738</v>
      </c>
      <c r="B11912" s="39">
        <v>0.85881944444444447</v>
      </c>
      <c r="C11912" s="40">
        <v>2</v>
      </c>
      <c r="D11912" s="40" t="s">
        <v>651</v>
      </c>
      <c r="E11912" s="40">
        <v>65</v>
      </c>
      <c r="F11912" s="40" t="s">
        <v>642</v>
      </c>
    </row>
    <row r="11913" spans="1:6" x14ac:dyDescent="0.5">
      <c r="A11913" s="38">
        <v>43738</v>
      </c>
      <c r="B11913" s="39">
        <v>0.85921296296296301</v>
      </c>
      <c r="C11913" s="40">
        <v>1</v>
      </c>
      <c r="D11913" s="40" t="s">
        <v>645</v>
      </c>
      <c r="E11913" s="40">
        <v>127</v>
      </c>
      <c r="F11913" s="40" t="s">
        <v>646</v>
      </c>
    </row>
    <row r="11914" spans="1:6" x14ac:dyDescent="0.5">
      <c r="A11914" s="38">
        <v>43738</v>
      </c>
      <c r="B11914" s="39">
        <v>0.87726851851851861</v>
      </c>
      <c r="C11914" s="40">
        <v>4</v>
      </c>
      <c r="D11914" s="40" t="s">
        <v>640</v>
      </c>
      <c r="E11914" s="40">
        <v>84</v>
      </c>
      <c r="F11914" s="40" t="s">
        <v>641</v>
      </c>
    </row>
    <row r="11915" spans="1:6" x14ac:dyDescent="0.5">
      <c r="A11915" s="38">
        <v>43738</v>
      </c>
      <c r="B11915" s="39">
        <v>0.883275462962963</v>
      </c>
      <c r="C11915" s="40">
        <v>4</v>
      </c>
      <c r="D11915" s="40" t="s">
        <v>640</v>
      </c>
      <c r="E11915" s="40">
        <v>66</v>
      </c>
      <c r="F11915" s="40" t="s">
        <v>641</v>
      </c>
    </row>
    <row r="11916" spans="1:6" x14ac:dyDescent="0.5">
      <c r="A11916" s="38">
        <v>43738</v>
      </c>
      <c r="B11916" s="39">
        <v>0.8908449074074074</v>
      </c>
      <c r="C11916" s="40">
        <v>1</v>
      </c>
      <c r="D11916" s="40" t="s">
        <v>651</v>
      </c>
      <c r="E11916" s="40">
        <v>70</v>
      </c>
      <c r="F11916" s="40" t="s">
        <v>642</v>
      </c>
    </row>
    <row r="11917" spans="1:6" x14ac:dyDescent="0.5">
      <c r="A11917" s="38">
        <v>43738</v>
      </c>
      <c r="B11917" s="39">
        <v>0.89371527777777782</v>
      </c>
      <c r="C11917" s="40">
        <v>4</v>
      </c>
      <c r="D11917" s="40" t="s">
        <v>640</v>
      </c>
      <c r="E11917" s="40">
        <v>97</v>
      </c>
      <c r="F11917" s="40" t="s">
        <v>646</v>
      </c>
    </row>
    <row r="11918" spans="1:6" x14ac:dyDescent="0.5">
      <c r="A11918" s="38">
        <v>43738</v>
      </c>
      <c r="B11918" s="39">
        <v>0.90233796296296298</v>
      </c>
      <c r="C11918" s="40">
        <v>2</v>
      </c>
      <c r="D11918" s="40" t="s">
        <v>640</v>
      </c>
      <c r="E11918" s="40">
        <v>58</v>
      </c>
      <c r="F11918" s="40" t="s">
        <v>642</v>
      </c>
    </row>
    <row r="11919" spans="1:6" x14ac:dyDescent="0.5">
      <c r="A11919" s="38">
        <v>43738</v>
      </c>
      <c r="B11919" s="39">
        <v>0.90309027777777784</v>
      </c>
      <c r="C11919" s="40">
        <v>1</v>
      </c>
      <c r="D11919" s="40" t="s">
        <v>651</v>
      </c>
      <c r="E11919" s="40">
        <v>57</v>
      </c>
      <c r="F11919" s="40" t="s">
        <v>642</v>
      </c>
    </row>
    <row r="11920" spans="1:6" x14ac:dyDescent="0.5">
      <c r="A11920" s="38">
        <v>43738</v>
      </c>
      <c r="B11920" s="39">
        <v>0.90315972222222218</v>
      </c>
      <c r="C11920" s="40">
        <v>4</v>
      </c>
      <c r="D11920" s="40" t="s">
        <v>640</v>
      </c>
      <c r="E11920" s="40">
        <v>87</v>
      </c>
      <c r="F11920" s="40" t="s">
        <v>641</v>
      </c>
    </row>
    <row r="11921" spans="1:6" x14ac:dyDescent="0.5">
      <c r="A11921" s="38">
        <v>43738</v>
      </c>
      <c r="B11921" s="39">
        <v>0.90585648148148146</v>
      </c>
      <c r="C11921" s="40">
        <v>4</v>
      </c>
      <c r="D11921" s="40" t="s">
        <v>640</v>
      </c>
      <c r="E11921" s="40">
        <v>38</v>
      </c>
      <c r="F11921" s="40" t="s">
        <v>641</v>
      </c>
    </row>
    <row r="11922" spans="1:6" x14ac:dyDescent="0.5">
      <c r="A11922" s="38">
        <v>43738</v>
      </c>
      <c r="B11922" s="39">
        <v>0.90847222222222224</v>
      </c>
      <c r="C11922" s="40">
        <v>4</v>
      </c>
      <c r="D11922" s="40" t="s">
        <v>640</v>
      </c>
      <c r="E11922" s="40">
        <v>127</v>
      </c>
      <c r="F11922" s="40" t="s">
        <v>646</v>
      </c>
    </row>
    <row r="11923" spans="1:6" x14ac:dyDescent="0.5">
      <c r="A11923" s="38">
        <v>43738</v>
      </c>
      <c r="B11923" s="39">
        <v>0.90848379629629628</v>
      </c>
      <c r="C11923" s="40">
        <v>4</v>
      </c>
      <c r="D11923" s="40" t="s">
        <v>640</v>
      </c>
      <c r="E11923" s="40">
        <v>96</v>
      </c>
      <c r="F11923" s="40" t="s">
        <v>641</v>
      </c>
    </row>
    <row r="11924" spans="1:6" x14ac:dyDescent="0.5">
      <c r="A11924" s="38">
        <v>43738</v>
      </c>
      <c r="B11924" s="39">
        <v>0.91002314814814811</v>
      </c>
      <c r="C11924" s="40">
        <v>4</v>
      </c>
      <c r="D11924" s="40" t="s">
        <v>640</v>
      </c>
      <c r="E11924" s="40">
        <v>39</v>
      </c>
      <c r="F11924" s="40" t="s">
        <v>641</v>
      </c>
    </row>
    <row r="11925" spans="1:6" x14ac:dyDescent="0.5">
      <c r="A11925" s="38">
        <v>43738</v>
      </c>
      <c r="B11925" s="39">
        <v>0.91008101851851853</v>
      </c>
      <c r="C11925" s="40">
        <v>4</v>
      </c>
      <c r="D11925" s="40" t="s">
        <v>651</v>
      </c>
      <c r="E11925" s="40">
        <v>94</v>
      </c>
      <c r="F11925" s="40" t="s">
        <v>642</v>
      </c>
    </row>
    <row r="11926" spans="1:6" x14ac:dyDescent="0.5">
      <c r="A11926" s="38">
        <v>43738</v>
      </c>
      <c r="B11926" s="39">
        <v>0.91668981481481471</v>
      </c>
      <c r="C11926" s="40">
        <v>1</v>
      </c>
      <c r="D11926" s="40" t="s">
        <v>651</v>
      </c>
      <c r="E11926" s="40">
        <v>59</v>
      </c>
      <c r="F11926" s="40" t="s">
        <v>642</v>
      </c>
    </row>
    <row r="11927" spans="1:6" x14ac:dyDescent="0.5">
      <c r="A11927" s="38">
        <v>43738</v>
      </c>
      <c r="B11927" s="39">
        <v>0.91805555555555562</v>
      </c>
      <c r="C11927" s="40">
        <v>1</v>
      </c>
      <c r="D11927" s="40" t="s">
        <v>651</v>
      </c>
      <c r="E11927" s="40">
        <v>127</v>
      </c>
      <c r="F11927" s="40" t="s">
        <v>642</v>
      </c>
    </row>
    <row r="11928" spans="1:6" x14ac:dyDescent="0.5">
      <c r="A11928" s="38">
        <v>43738</v>
      </c>
      <c r="B11928" s="39">
        <v>0.92505787037037035</v>
      </c>
      <c r="C11928" s="40">
        <v>4</v>
      </c>
      <c r="D11928" s="40" t="s">
        <v>645</v>
      </c>
      <c r="E11928" s="40">
        <v>90</v>
      </c>
      <c r="F11928" s="40" t="s">
        <v>646</v>
      </c>
    </row>
    <row r="11929" spans="1:6" x14ac:dyDescent="0.5">
      <c r="A11929" s="38">
        <v>43738</v>
      </c>
      <c r="B11929" s="39">
        <v>0.93138888888888882</v>
      </c>
      <c r="C11929" s="40">
        <v>4</v>
      </c>
      <c r="D11929" s="40" t="s">
        <v>640</v>
      </c>
      <c r="E11929" s="40">
        <v>105</v>
      </c>
      <c r="F11929" s="40" t="s">
        <v>641</v>
      </c>
    </row>
    <row r="11930" spans="1:6" x14ac:dyDescent="0.5">
      <c r="A11930" s="38">
        <v>43738</v>
      </c>
      <c r="B11930" s="39">
        <v>0.93186342592592597</v>
      </c>
      <c r="C11930" s="40">
        <v>2</v>
      </c>
      <c r="D11930" s="40" t="s">
        <v>640</v>
      </c>
      <c r="E11930" s="40">
        <v>126</v>
      </c>
      <c r="F11930" s="40" t="s">
        <v>641</v>
      </c>
    </row>
    <row r="11931" spans="1:6" x14ac:dyDescent="0.5">
      <c r="A11931" s="38">
        <v>43738</v>
      </c>
      <c r="B11931" s="39">
        <v>0.96026620370370364</v>
      </c>
      <c r="C11931" s="40">
        <v>2</v>
      </c>
      <c r="D11931" s="40" t="s">
        <v>640</v>
      </c>
      <c r="E11931" s="40">
        <v>74</v>
      </c>
      <c r="F11931" s="40" t="s">
        <v>641</v>
      </c>
    </row>
    <row r="11932" spans="1:6" x14ac:dyDescent="0.5">
      <c r="A11932" s="38">
        <v>43738</v>
      </c>
      <c r="B11932" s="39">
        <v>0.96052083333333327</v>
      </c>
      <c r="C11932" s="40">
        <v>2</v>
      </c>
      <c r="D11932" s="40" t="s">
        <v>640</v>
      </c>
      <c r="E11932" s="40">
        <v>72</v>
      </c>
      <c r="F11932" s="40" t="s">
        <v>641</v>
      </c>
    </row>
    <row r="11933" spans="1:6" x14ac:dyDescent="0.5">
      <c r="A11933" s="38">
        <v>43738</v>
      </c>
      <c r="B11933" s="39">
        <v>0.97552083333333339</v>
      </c>
      <c r="C11933" s="40">
        <v>4</v>
      </c>
      <c r="D11933" s="40" t="s">
        <v>640</v>
      </c>
      <c r="E11933" s="40">
        <v>92</v>
      </c>
      <c r="F11933" s="40" t="s">
        <v>641</v>
      </c>
    </row>
    <row r="11934" spans="1:6" x14ac:dyDescent="0.5">
      <c r="A11934" s="38">
        <v>43738</v>
      </c>
      <c r="B11934" s="39">
        <v>0.97853009259259249</v>
      </c>
      <c r="C11934" s="40">
        <v>1</v>
      </c>
      <c r="D11934" s="40" t="s">
        <v>645</v>
      </c>
      <c r="E11934" s="40">
        <v>127</v>
      </c>
      <c r="F11934" s="40" t="s">
        <v>646</v>
      </c>
    </row>
    <row r="11935" spans="1:6" x14ac:dyDescent="0.5">
      <c r="A11935" s="38">
        <v>43738</v>
      </c>
      <c r="B11935" s="39">
        <v>0.97925925925925927</v>
      </c>
      <c r="C11935" s="40">
        <v>2</v>
      </c>
      <c r="D11935" s="40" t="s">
        <v>640</v>
      </c>
      <c r="E11935" s="40">
        <v>119</v>
      </c>
      <c r="F11935" s="40" t="s">
        <v>642</v>
      </c>
    </row>
    <row r="11936" spans="1:6" x14ac:dyDescent="0.5">
      <c r="A11936" s="38">
        <v>43738</v>
      </c>
      <c r="B11936" s="39">
        <v>0.98060185185185189</v>
      </c>
      <c r="C11936" s="40">
        <v>4</v>
      </c>
      <c r="D11936" s="40" t="s">
        <v>640</v>
      </c>
      <c r="E11936" s="40">
        <v>95</v>
      </c>
      <c r="F11936" s="40" t="s">
        <v>641</v>
      </c>
    </row>
    <row r="11937" spans="1:6" x14ac:dyDescent="0.5">
      <c r="A11937" s="38">
        <v>43738</v>
      </c>
      <c r="B11937" s="39">
        <v>0.9962037037037037</v>
      </c>
      <c r="C11937" s="40">
        <v>4</v>
      </c>
      <c r="D11937" s="40" t="s">
        <v>651</v>
      </c>
      <c r="E11937" s="40">
        <v>44</v>
      </c>
      <c r="F11937" s="40" t="s">
        <v>642</v>
      </c>
    </row>
    <row r="11938" spans="1:6" x14ac:dyDescent="0.5">
      <c r="A11938" s="38">
        <v>43738</v>
      </c>
      <c r="B11938" s="39">
        <v>0.99892361111111105</v>
      </c>
      <c r="C11938" s="40">
        <v>2</v>
      </c>
      <c r="D11938" s="40" t="s">
        <v>640</v>
      </c>
      <c r="E11938" s="40">
        <v>61</v>
      </c>
      <c r="F11938" s="40" t="s">
        <v>646</v>
      </c>
    </row>
    <row r="11939" spans="1:6" x14ac:dyDescent="0.5">
      <c r="A11939" s="38">
        <v>43739</v>
      </c>
      <c r="B11939" s="39">
        <v>1.0902777777777777E-2</v>
      </c>
      <c r="C11939" s="40">
        <v>4</v>
      </c>
      <c r="D11939" s="40" t="s">
        <v>640</v>
      </c>
      <c r="E11939" s="40">
        <v>69</v>
      </c>
      <c r="F11939" s="40" t="s">
        <v>646</v>
      </c>
    </row>
    <row r="11940" spans="1:6" x14ac:dyDescent="0.5">
      <c r="A11940" s="38">
        <v>43739</v>
      </c>
      <c r="B11940" s="39">
        <v>1.3634259259259257E-2</v>
      </c>
      <c r="C11940" s="40">
        <v>4</v>
      </c>
      <c r="D11940" s="40" t="s">
        <v>645</v>
      </c>
      <c r="E11940" s="40">
        <v>87</v>
      </c>
      <c r="F11940" s="40" t="s">
        <v>646</v>
      </c>
    </row>
    <row r="11941" spans="1:6" x14ac:dyDescent="0.5">
      <c r="A11941" s="38">
        <v>43739</v>
      </c>
      <c r="B11941" s="39">
        <v>1.5104166666666667E-2</v>
      </c>
      <c r="C11941" s="40">
        <v>4</v>
      </c>
      <c r="D11941" s="40" t="s">
        <v>640</v>
      </c>
      <c r="E11941" s="40">
        <v>127</v>
      </c>
      <c r="F11941" s="40" t="s">
        <v>641</v>
      </c>
    </row>
    <row r="11942" spans="1:6" x14ac:dyDescent="0.5">
      <c r="A11942" s="38">
        <v>43739</v>
      </c>
      <c r="B11942" s="39">
        <v>1.5868055555555555E-2</v>
      </c>
      <c r="C11942" s="40">
        <v>4</v>
      </c>
      <c r="D11942" s="40" t="s">
        <v>640</v>
      </c>
      <c r="E11942" s="40">
        <v>38</v>
      </c>
      <c r="F11942" s="40" t="s">
        <v>641</v>
      </c>
    </row>
    <row r="11943" spans="1:6" x14ac:dyDescent="0.5">
      <c r="A11943" s="38">
        <v>43739</v>
      </c>
      <c r="B11943" s="39">
        <v>1.5902777777777776E-2</v>
      </c>
      <c r="C11943" s="40">
        <v>4</v>
      </c>
      <c r="D11943" s="40" t="s">
        <v>645</v>
      </c>
      <c r="E11943" s="40">
        <v>112</v>
      </c>
      <c r="F11943" s="40" t="s">
        <v>646</v>
      </c>
    </row>
    <row r="11944" spans="1:6" x14ac:dyDescent="0.5">
      <c r="A11944" s="38">
        <v>43739</v>
      </c>
      <c r="B11944" s="39">
        <v>2.7210648148148147E-2</v>
      </c>
      <c r="C11944" s="40">
        <v>4</v>
      </c>
      <c r="D11944" s="40" t="s">
        <v>645</v>
      </c>
      <c r="E11944" s="40">
        <v>110</v>
      </c>
      <c r="F11944" s="40" t="s">
        <v>646</v>
      </c>
    </row>
    <row r="11945" spans="1:6" x14ac:dyDescent="0.5">
      <c r="A11945" s="38">
        <v>43739</v>
      </c>
      <c r="B11945" s="39">
        <v>2.7974537037037034E-2</v>
      </c>
      <c r="C11945" s="40">
        <v>4</v>
      </c>
      <c r="D11945" s="40" t="s">
        <v>645</v>
      </c>
      <c r="E11945" s="40">
        <v>127</v>
      </c>
      <c r="F11945" s="40" t="s">
        <v>646</v>
      </c>
    </row>
    <row r="11946" spans="1:6" x14ac:dyDescent="0.5">
      <c r="A11946" s="38">
        <v>43739</v>
      </c>
      <c r="B11946" s="39">
        <v>2.946759259259259E-2</v>
      </c>
      <c r="C11946" s="40">
        <v>1</v>
      </c>
      <c r="D11946" s="40" t="s">
        <v>645</v>
      </c>
      <c r="E11946" s="40">
        <v>57</v>
      </c>
      <c r="F11946" s="40" t="s">
        <v>646</v>
      </c>
    </row>
    <row r="11947" spans="1:6" x14ac:dyDescent="0.5">
      <c r="A11947" s="38">
        <v>43739</v>
      </c>
      <c r="B11947" s="39">
        <v>3.0000000000000002E-2</v>
      </c>
      <c r="C11947" s="40">
        <v>3</v>
      </c>
      <c r="D11947" s="40" t="s">
        <v>640</v>
      </c>
      <c r="E11947" s="40">
        <v>59</v>
      </c>
      <c r="F11947" s="40" t="s">
        <v>641</v>
      </c>
    </row>
    <row r="11948" spans="1:6" x14ac:dyDescent="0.5">
      <c r="A11948" s="38">
        <v>43739</v>
      </c>
      <c r="B11948" s="39">
        <v>3.5636574074074077E-2</v>
      </c>
      <c r="C11948" s="40">
        <v>2</v>
      </c>
      <c r="D11948" s="40" t="s">
        <v>640</v>
      </c>
      <c r="E11948" s="40">
        <v>54</v>
      </c>
      <c r="F11948" s="40" t="s">
        <v>641</v>
      </c>
    </row>
    <row r="11949" spans="1:6" x14ac:dyDescent="0.5">
      <c r="A11949" s="38">
        <v>43739</v>
      </c>
      <c r="B11949" s="39">
        <v>3.8865740740740742E-2</v>
      </c>
      <c r="C11949" s="40">
        <v>3</v>
      </c>
      <c r="D11949" s="40" t="s">
        <v>640</v>
      </c>
      <c r="E11949" s="40">
        <v>96</v>
      </c>
      <c r="F11949" s="40" t="s">
        <v>641</v>
      </c>
    </row>
    <row r="11950" spans="1:6" x14ac:dyDescent="0.5">
      <c r="A11950" s="38">
        <v>43739</v>
      </c>
      <c r="B11950" s="39">
        <v>4.1435185185185179E-2</v>
      </c>
      <c r="C11950" s="40">
        <v>4</v>
      </c>
      <c r="D11950" s="40" t="s">
        <v>651</v>
      </c>
      <c r="E11950" s="40">
        <v>127</v>
      </c>
      <c r="F11950" s="40" t="s">
        <v>642</v>
      </c>
    </row>
    <row r="11951" spans="1:6" x14ac:dyDescent="0.5">
      <c r="A11951" s="38">
        <v>43739</v>
      </c>
      <c r="B11951" s="39">
        <v>4.4074074074074071E-2</v>
      </c>
      <c r="C11951" s="40">
        <v>4</v>
      </c>
      <c r="D11951" s="40" t="s">
        <v>645</v>
      </c>
      <c r="E11951" s="40">
        <v>104</v>
      </c>
      <c r="F11951" s="40" t="s">
        <v>646</v>
      </c>
    </row>
    <row r="11952" spans="1:6" x14ac:dyDescent="0.5">
      <c r="A11952" s="38">
        <v>43739</v>
      </c>
      <c r="B11952" s="39">
        <v>4.4699074074074079E-2</v>
      </c>
      <c r="C11952" s="40">
        <v>4</v>
      </c>
      <c r="D11952" s="40" t="s">
        <v>640</v>
      </c>
      <c r="E11952" s="40">
        <v>127</v>
      </c>
      <c r="F11952" s="40" t="s">
        <v>641</v>
      </c>
    </row>
    <row r="11953" spans="1:6" x14ac:dyDescent="0.5">
      <c r="A11953" s="38">
        <v>43739</v>
      </c>
      <c r="B11953" s="39">
        <v>4.9687499999999996E-2</v>
      </c>
      <c r="C11953" s="40">
        <v>2</v>
      </c>
      <c r="D11953" s="40" t="s">
        <v>640</v>
      </c>
      <c r="E11953" s="40">
        <v>40</v>
      </c>
      <c r="F11953" s="40" t="s">
        <v>641</v>
      </c>
    </row>
    <row r="11954" spans="1:6" x14ac:dyDescent="0.5">
      <c r="A11954" s="38">
        <v>43739</v>
      </c>
      <c r="B11954" s="39">
        <v>5.0081018518518518E-2</v>
      </c>
      <c r="C11954" s="40">
        <v>2</v>
      </c>
      <c r="D11954" s="40" t="s">
        <v>640</v>
      </c>
      <c r="E11954" s="40">
        <v>97</v>
      </c>
      <c r="F11954" s="40" t="s">
        <v>641</v>
      </c>
    </row>
    <row r="11955" spans="1:6" x14ac:dyDescent="0.5">
      <c r="A11955" s="38">
        <v>43739</v>
      </c>
      <c r="B11955" s="39">
        <v>6.1608796296296293E-2</v>
      </c>
      <c r="C11955" s="40">
        <v>2</v>
      </c>
      <c r="D11955" s="40" t="s">
        <v>640</v>
      </c>
      <c r="E11955" s="40">
        <v>121</v>
      </c>
      <c r="F11955" s="40" t="s">
        <v>641</v>
      </c>
    </row>
    <row r="11956" spans="1:6" x14ac:dyDescent="0.5">
      <c r="A11956" s="38">
        <v>43739</v>
      </c>
      <c r="B11956" s="39">
        <v>7.5150462962962961E-2</v>
      </c>
      <c r="C11956" s="40">
        <v>2</v>
      </c>
      <c r="D11956" s="40" t="s">
        <v>651</v>
      </c>
      <c r="E11956" s="40">
        <v>112</v>
      </c>
      <c r="F11956" s="40" t="s">
        <v>642</v>
      </c>
    </row>
    <row r="11957" spans="1:6" x14ac:dyDescent="0.5">
      <c r="A11957" s="38">
        <v>43739</v>
      </c>
      <c r="B11957" s="39">
        <v>8.2719907407407409E-2</v>
      </c>
      <c r="C11957" s="40">
        <v>4</v>
      </c>
      <c r="D11957" s="40" t="s">
        <v>640</v>
      </c>
      <c r="E11957" s="40">
        <v>104</v>
      </c>
      <c r="F11957" s="40" t="s">
        <v>641</v>
      </c>
    </row>
    <row r="11958" spans="1:6" x14ac:dyDescent="0.5">
      <c r="A11958" s="38">
        <v>43739</v>
      </c>
      <c r="B11958" s="39">
        <v>8.3807870370370366E-2</v>
      </c>
      <c r="C11958" s="40">
        <v>2</v>
      </c>
      <c r="D11958" s="40" t="s">
        <v>640</v>
      </c>
      <c r="E11958" s="40">
        <v>77</v>
      </c>
      <c r="F11958" s="40" t="s">
        <v>642</v>
      </c>
    </row>
    <row r="11959" spans="1:6" x14ac:dyDescent="0.5">
      <c r="A11959" s="38">
        <v>43739</v>
      </c>
      <c r="B11959" s="39">
        <v>8.7268518518518523E-2</v>
      </c>
      <c r="C11959" s="40">
        <v>4</v>
      </c>
      <c r="D11959" s="40" t="s">
        <v>640</v>
      </c>
      <c r="E11959" s="40">
        <v>108</v>
      </c>
      <c r="F11959" s="40" t="s">
        <v>641</v>
      </c>
    </row>
    <row r="11960" spans="1:6" x14ac:dyDescent="0.5">
      <c r="A11960" s="38">
        <v>43739</v>
      </c>
      <c r="B11960" s="39">
        <v>9.1863425925925932E-2</v>
      </c>
      <c r="C11960" s="40">
        <v>4</v>
      </c>
      <c r="D11960" s="40" t="s">
        <v>640</v>
      </c>
      <c r="E11960" s="40">
        <v>96</v>
      </c>
      <c r="F11960" s="40" t="s">
        <v>641</v>
      </c>
    </row>
    <row r="11961" spans="1:6" x14ac:dyDescent="0.5">
      <c r="A11961" s="38">
        <v>43739</v>
      </c>
      <c r="B11961" s="39">
        <v>9.302083333333333E-2</v>
      </c>
      <c r="C11961" s="40">
        <v>4</v>
      </c>
      <c r="D11961" s="40" t="s">
        <v>640</v>
      </c>
      <c r="E11961" s="40">
        <v>109</v>
      </c>
      <c r="F11961" s="40" t="s">
        <v>641</v>
      </c>
    </row>
    <row r="11962" spans="1:6" x14ac:dyDescent="0.5">
      <c r="A11962" s="38">
        <v>43739</v>
      </c>
      <c r="B11962" s="39">
        <v>0.1040625</v>
      </c>
      <c r="C11962" s="40">
        <v>2</v>
      </c>
      <c r="D11962" s="40" t="s">
        <v>651</v>
      </c>
      <c r="E11962" s="40">
        <v>38</v>
      </c>
      <c r="F11962" s="40" t="s">
        <v>642</v>
      </c>
    </row>
    <row r="11963" spans="1:6" x14ac:dyDescent="0.5">
      <c r="A11963" s="38">
        <v>43739</v>
      </c>
      <c r="B11963" s="39">
        <v>0.1044212962962963</v>
      </c>
      <c r="C11963" s="40">
        <v>1</v>
      </c>
      <c r="D11963" s="40" t="s">
        <v>651</v>
      </c>
      <c r="E11963" s="40">
        <v>127</v>
      </c>
      <c r="F11963" s="40" t="s">
        <v>642</v>
      </c>
    </row>
    <row r="11964" spans="1:6" x14ac:dyDescent="0.5">
      <c r="A11964" s="38">
        <v>43739</v>
      </c>
      <c r="B11964" s="39">
        <v>0.10603009259259259</v>
      </c>
      <c r="C11964" s="40">
        <v>4</v>
      </c>
      <c r="D11964" s="40" t="s">
        <v>645</v>
      </c>
      <c r="E11964" s="40">
        <v>74</v>
      </c>
      <c r="F11964" s="40" t="s">
        <v>646</v>
      </c>
    </row>
    <row r="11965" spans="1:6" x14ac:dyDescent="0.5">
      <c r="A11965" s="38">
        <v>43739</v>
      </c>
      <c r="B11965" s="39">
        <v>0.11185185185185186</v>
      </c>
      <c r="C11965" s="40">
        <v>4</v>
      </c>
      <c r="D11965" s="40" t="s">
        <v>645</v>
      </c>
      <c r="E11965" s="40">
        <v>97</v>
      </c>
      <c r="F11965" s="40" t="s">
        <v>646</v>
      </c>
    </row>
    <row r="11966" spans="1:6" x14ac:dyDescent="0.5">
      <c r="A11966" s="38">
        <v>43739</v>
      </c>
      <c r="B11966" s="39">
        <v>0.11552083333333334</v>
      </c>
      <c r="C11966" s="40">
        <v>4</v>
      </c>
      <c r="D11966" s="40" t="s">
        <v>640</v>
      </c>
      <c r="E11966" s="40">
        <v>58</v>
      </c>
      <c r="F11966" s="40" t="s">
        <v>646</v>
      </c>
    </row>
    <row r="11967" spans="1:6" x14ac:dyDescent="0.5">
      <c r="A11967" s="38">
        <v>43739</v>
      </c>
      <c r="B11967" s="39">
        <v>0.14905092592592592</v>
      </c>
      <c r="C11967" s="40">
        <v>4</v>
      </c>
      <c r="D11967" s="40" t="s">
        <v>640</v>
      </c>
      <c r="E11967" s="40">
        <v>83</v>
      </c>
      <c r="F11967" s="40" t="s">
        <v>641</v>
      </c>
    </row>
    <row r="11968" spans="1:6" x14ac:dyDescent="0.5">
      <c r="A11968" s="38">
        <v>43739</v>
      </c>
      <c r="B11968" s="39">
        <v>0.1502199074074074</v>
      </c>
      <c r="C11968" s="40">
        <v>4</v>
      </c>
      <c r="D11968" s="40" t="s">
        <v>645</v>
      </c>
      <c r="E11968" s="40">
        <v>43</v>
      </c>
      <c r="F11968" s="40" t="s">
        <v>646</v>
      </c>
    </row>
    <row r="11969" spans="1:6" x14ac:dyDescent="0.5">
      <c r="A11969" s="38">
        <v>43739</v>
      </c>
      <c r="B11969" s="39">
        <v>0.15847222222222221</v>
      </c>
      <c r="C11969" s="40">
        <v>1</v>
      </c>
      <c r="D11969" s="40" t="s">
        <v>651</v>
      </c>
      <c r="E11969" s="40">
        <v>109</v>
      </c>
      <c r="F11969" s="40" t="s">
        <v>642</v>
      </c>
    </row>
    <row r="11970" spans="1:6" x14ac:dyDescent="0.5">
      <c r="A11970" s="38">
        <v>43739</v>
      </c>
      <c r="B11970" s="39">
        <v>0.17423611111111112</v>
      </c>
      <c r="C11970" s="40">
        <v>1</v>
      </c>
      <c r="D11970" s="40" t="s">
        <v>640</v>
      </c>
      <c r="E11970" s="40">
        <v>76</v>
      </c>
      <c r="F11970" s="40" t="s">
        <v>646</v>
      </c>
    </row>
    <row r="11971" spans="1:6" x14ac:dyDescent="0.5">
      <c r="A11971" s="38">
        <v>43739</v>
      </c>
      <c r="B11971" s="39">
        <v>0.17556712962962961</v>
      </c>
      <c r="C11971" s="40">
        <v>4</v>
      </c>
      <c r="D11971" s="40" t="s">
        <v>645</v>
      </c>
      <c r="E11971" s="40">
        <v>111</v>
      </c>
      <c r="F11971" s="40" t="s">
        <v>646</v>
      </c>
    </row>
    <row r="11972" spans="1:6" x14ac:dyDescent="0.5">
      <c r="A11972" s="38">
        <v>43739</v>
      </c>
      <c r="B11972" s="39">
        <v>0.18915509259259258</v>
      </c>
      <c r="C11972" s="40">
        <v>4</v>
      </c>
      <c r="D11972" s="40" t="s">
        <v>640</v>
      </c>
      <c r="E11972" s="40">
        <v>93</v>
      </c>
      <c r="F11972" s="40" t="s">
        <v>641</v>
      </c>
    </row>
    <row r="11973" spans="1:6" x14ac:dyDescent="0.5">
      <c r="A11973" s="38">
        <v>43739</v>
      </c>
      <c r="B11973" s="39">
        <v>0.20348379629629632</v>
      </c>
      <c r="C11973" s="40">
        <v>2</v>
      </c>
      <c r="D11973" s="40" t="s">
        <v>640</v>
      </c>
      <c r="E11973" s="40">
        <v>58</v>
      </c>
      <c r="F11973" s="40" t="s">
        <v>641</v>
      </c>
    </row>
    <row r="11974" spans="1:6" x14ac:dyDescent="0.5">
      <c r="A11974" s="38">
        <v>43739</v>
      </c>
      <c r="B11974" s="39">
        <v>0.20353009259259258</v>
      </c>
      <c r="C11974" s="40">
        <v>2</v>
      </c>
      <c r="D11974" s="40" t="s">
        <v>651</v>
      </c>
      <c r="E11974" s="40">
        <v>127</v>
      </c>
      <c r="F11974" s="40" t="s">
        <v>642</v>
      </c>
    </row>
    <row r="11975" spans="1:6" x14ac:dyDescent="0.5">
      <c r="A11975" s="38">
        <v>43739</v>
      </c>
      <c r="B11975" s="39">
        <v>0.23266203703703703</v>
      </c>
      <c r="C11975" s="40">
        <v>2</v>
      </c>
      <c r="D11975" s="40" t="s">
        <v>640</v>
      </c>
      <c r="E11975" s="40">
        <v>127</v>
      </c>
      <c r="F11975" s="40" t="s">
        <v>642</v>
      </c>
    </row>
    <row r="11976" spans="1:6" x14ac:dyDescent="0.5">
      <c r="A11976" s="38">
        <v>43739</v>
      </c>
      <c r="B11976" s="39">
        <v>0.24368055555555557</v>
      </c>
      <c r="C11976" s="40">
        <v>4</v>
      </c>
      <c r="D11976" s="40" t="s">
        <v>645</v>
      </c>
      <c r="E11976" s="40">
        <v>127</v>
      </c>
      <c r="F11976" s="40" t="s">
        <v>646</v>
      </c>
    </row>
    <row r="11977" spans="1:6" x14ac:dyDescent="0.5">
      <c r="A11977" s="38">
        <v>43739</v>
      </c>
      <c r="B11977" s="39">
        <v>0.24662037037037035</v>
      </c>
      <c r="C11977" s="40">
        <v>1</v>
      </c>
      <c r="D11977" s="40" t="s">
        <v>651</v>
      </c>
      <c r="E11977" s="40">
        <v>113</v>
      </c>
      <c r="F11977" s="40" t="s">
        <v>642</v>
      </c>
    </row>
    <row r="11978" spans="1:6" x14ac:dyDescent="0.5">
      <c r="A11978" s="38">
        <v>43739</v>
      </c>
      <c r="B11978" s="39">
        <v>0.25307870370370372</v>
      </c>
      <c r="C11978" s="40">
        <v>4</v>
      </c>
      <c r="D11978" s="40" t="s">
        <v>651</v>
      </c>
      <c r="E11978" s="40">
        <v>113</v>
      </c>
      <c r="F11978" s="40" t="s">
        <v>642</v>
      </c>
    </row>
    <row r="11979" spans="1:6" x14ac:dyDescent="0.5">
      <c r="A11979" s="38">
        <v>43739</v>
      </c>
      <c r="B11979" s="39">
        <v>0.26505787037037037</v>
      </c>
      <c r="C11979" s="40">
        <v>1</v>
      </c>
      <c r="D11979" s="40" t="s">
        <v>651</v>
      </c>
      <c r="E11979" s="40">
        <v>127</v>
      </c>
      <c r="F11979" s="40" t="s">
        <v>642</v>
      </c>
    </row>
    <row r="11980" spans="1:6" x14ac:dyDescent="0.5">
      <c r="A11980" s="38">
        <v>43739</v>
      </c>
      <c r="B11980" s="39">
        <v>0.26923611111111112</v>
      </c>
      <c r="C11980" s="40">
        <v>4</v>
      </c>
      <c r="D11980" s="40" t="s">
        <v>645</v>
      </c>
      <c r="E11980" s="40">
        <v>52</v>
      </c>
      <c r="F11980" s="40" t="s">
        <v>646</v>
      </c>
    </row>
    <row r="11981" spans="1:6" x14ac:dyDescent="0.5">
      <c r="A11981" s="38">
        <v>43739</v>
      </c>
      <c r="B11981" s="39">
        <v>0.27354166666666663</v>
      </c>
      <c r="C11981" s="40">
        <v>1</v>
      </c>
      <c r="D11981" s="40" t="s">
        <v>651</v>
      </c>
      <c r="E11981" s="40">
        <v>101</v>
      </c>
      <c r="F11981" s="40" t="s">
        <v>642</v>
      </c>
    </row>
    <row r="11982" spans="1:6" x14ac:dyDescent="0.5">
      <c r="A11982" s="38">
        <v>43739</v>
      </c>
      <c r="B11982" s="39">
        <v>0.27471064814814816</v>
      </c>
      <c r="C11982" s="40">
        <v>2</v>
      </c>
      <c r="D11982" s="40" t="s">
        <v>640</v>
      </c>
      <c r="E11982" s="40">
        <v>127</v>
      </c>
      <c r="F11982" s="40" t="s">
        <v>642</v>
      </c>
    </row>
    <row r="11983" spans="1:6" x14ac:dyDescent="0.5">
      <c r="A11983" s="38">
        <v>43739</v>
      </c>
      <c r="B11983" s="39">
        <v>0.27634259259259258</v>
      </c>
      <c r="C11983" s="40">
        <v>4</v>
      </c>
      <c r="D11983" s="40" t="s">
        <v>651</v>
      </c>
      <c r="E11983" s="40">
        <v>38</v>
      </c>
      <c r="F11983" s="40" t="s">
        <v>642</v>
      </c>
    </row>
    <row r="11984" spans="1:6" x14ac:dyDescent="0.5">
      <c r="A11984" s="38">
        <v>43739</v>
      </c>
      <c r="B11984" s="39">
        <v>0.2852777777777778</v>
      </c>
      <c r="C11984" s="40">
        <v>4</v>
      </c>
      <c r="D11984" s="40" t="s">
        <v>651</v>
      </c>
      <c r="E11984" s="40">
        <v>98</v>
      </c>
      <c r="F11984" s="40" t="s">
        <v>642</v>
      </c>
    </row>
    <row r="11985" spans="1:6" x14ac:dyDescent="0.5">
      <c r="A11985" s="38">
        <v>43739</v>
      </c>
      <c r="B11985" s="39">
        <v>0.29371527777777778</v>
      </c>
      <c r="C11985" s="40">
        <v>4</v>
      </c>
      <c r="D11985" s="40" t="s">
        <v>645</v>
      </c>
      <c r="E11985" s="40">
        <v>95</v>
      </c>
      <c r="F11985" s="40" t="s">
        <v>646</v>
      </c>
    </row>
    <row r="11986" spans="1:6" x14ac:dyDescent="0.5">
      <c r="A11986" s="38">
        <v>43739</v>
      </c>
      <c r="B11986" s="39">
        <v>0.30084490740740738</v>
      </c>
      <c r="C11986" s="40">
        <v>4</v>
      </c>
      <c r="D11986" s="40" t="s">
        <v>645</v>
      </c>
      <c r="E11986" s="40">
        <v>103</v>
      </c>
      <c r="F11986" s="40" t="s">
        <v>646</v>
      </c>
    </row>
    <row r="11987" spans="1:6" x14ac:dyDescent="0.5">
      <c r="A11987" s="38">
        <v>43739</v>
      </c>
      <c r="B11987" s="39">
        <v>0.30508101851851849</v>
      </c>
      <c r="C11987" s="40">
        <v>4</v>
      </c>
      <c r="D11987" s="40" t="s">
        <v>651</v>
      </c>
      <c r="E11987" s="40">
        <v>46</v>
      </c>
      <c r="F11987" s="40" t="s">
        <v>642</v>
      </c>
    </row>
    <row r="11988" spans="1:6" x14ac:dyDescent="0.5">
      <c r="A11988" s="38">
        <v>43739</v>
      </c>
      <c r="B11988" s="39">
        <v>0.30599537037037033</v>
      </c>
      <c r="C11988" s="40">
        <v>1</v>
      </c>
      <c r="D11988" s="40" t="s">
        <v>651</v>
      </c>
      <c r="E11988" s="40">
        <v>54</v>
      </c>
      <c r="F11988" s="40" t="s">
        <v>642</v>
      </c>
    </row>
    <row r="11989" spans="1:6" x14ac:dyDescent="0.5">
      <c r="A11989" s="38">
        <v>43739</v>
      </c>
      <c r="B11989" s="39">
        <v>0.33056712962962964</v>
      </c>
      <c r="C11989" s="40">
        <v>1</v>
      </c>
      <c r="D11989" s="40" t="s">
        <v>651</v>
      </c>
      <c r="E11989" s="40">
        <v>102</v>
      </c>
      <c r="F11989" s="40" t="s">
        <v>642</v>
      </c>
    </row>
    <row r="11990" spans="1:6" x14ac:dyDescent="0.5">
      <c r="A11990" s="38">
        <v>43739</v>
      </c>
      <c r="B11990" s="39">
        <v>0.33153935185185185</v>
      </c>
      <c r="C11990" s="40">
        <v>4</v>
      </c>
      <c r="D11990" s="40" t="s">
        <v>640</v>
      </c>
      <c r="E11990" s="40">
        <v>117</v>
      </c>
      <c r="F11990" s="40" t="s">
        <v>641</v>
      </c>
    </row>
    <row r="11991" spans="1:6" x14ac:dyDescent="0.5">
      <c r="A11991" s="38">
        <v>43739</v>
      </c>
      <c r="B11991" s="39">
        <v>0.33432870370370371</v>
      </c>
      <c r="C11991" s="40">
        <v>2</v>
      </c>
      <c r="D11991" s="40" t="s">
        <v>640</v>
      </c>
      <c r="E11991" s="40">
        <v>127</v>
      </c>
      <c r="F11991" s="40" t="s">
        <v>641</v>
      </c>
    </row>
    <row r="11992" spans="1:6" x14ac:dyDescent="0.5">
      <c r="A11992" s="38">
        <v>43739</v>
      </c>
      <c r="B11992" s="39">
        <v>0.3394212962962963</v>
      </c>
      <c r="C11992" s="40">
        <v>2</v>
      </c>
      <c r="D11992" s="40" t="s">
        <v>640</v>
      </c>
      <c r="E11992" s="40">
        <v>127</v>
      </c>
      <c r="F11992" s="40" t="s">
        <v>641</v>
      </c>
    </row>
    <row r="11993" spans="1:6" x14ac:dyDescent="0.5">
      <c r="A11993" s="38">
        <v>43739</v>
      </c>
      <c r="B11993" s="39">
        <v>0.34015046296296297</v>
      </c>
      <c r="C11993" s="40">
        <v>2</v>
      </c>
      <c r="D11993" s="40" t="s">
        <v>651</v>
      </c>
      <c r="E11993" s="40">
        <v>34</v>
      </c>
      <c r="F11993" s="40" t="s">
        <v>642</v>
      </c>
    </row>
    <row r="11994" spans="1:6" x14ac:dyDescent="0.5">
      <c r="A11994" s="38">
        <v>43739</v>
      </c>
      <c r="B11994" s="39">
        <v>0.34138888888888891</v>
      </c>
      <c r="C11994" s="40">
        <v>2</v>
      </c>
      <c r="D11994" s="40" t="s">
        <v>640</v>
      </c>
      <c r="E11994" s="40">
        <v>127</v>
      </c>
      <c r="F11994" s="40" t="s">
        <v>641</v>
      </c>
    </row>
    <row r="11995" spans="1:6" x14ac:dyDescent="0.5">
      <c r="A11995" s="38">
        <v>43739</v>
      </c>
      <c r="B11995" s="39">
        <v>0.34893518518518518</v>
      </c>
      <c r="C11995" s="40">
        <v>4</v>
      </c>
      <c r="D11995" s="40" t="s">
        <v>640</v>
      </c>
      <c r="E11995" s="40">
        <v>59</v>
      </c>
      <c r="F11995" s="40" t="s">
        <v>641</v>
      </c>
    </row>
    <row r="11996" spans="1:6" x14ac:dyDescent="0.5">
      <c r="A11996" s="38">
        <v>43739</v>
      </c>
      <c r="B11996" s="39">
        <v>0.40962962962962962</v>
      </c>
      <c r="C11996" s="40">
        <v>2</v>
      </c>
      <c r="D11996" s="40" t="s">
        <v>640</v>
      </c>
      <c r="E11996" s="40">
        <v>72</v>
      </c>
      <c r="F11996" s="40" t="s">
        <v>641</v>
      </c>
    </row>
    <row r="11997" spans="1:6" x14ac:dyDescent="0.5">
      <c r="A11997" s="38">
        <v>43739</v>
      </c>
      <c r="B11997" s="39">
        <v>0.45210648148148147</v>
      </c>
      <c r="C11997" s="40">
        <v>3</v>
      </c>
      <c r="D11997" s="40" t="s">
        <v>640</v>
      </c>
      <c r="E11997" s="40">
        <v>38</v>
      </c>
      <c r="F11997" s="40" t="s">
        <v>641</v>
      </c>
    </row>
    <row r="11998" spans="1:6" x14ac:dyDescent="0.5">
      <c r="A11998" s="38">
        <v>43739</v>
      </c>
      <c r="B11998" s="39">
        <v>0.46229166666666671</v>
      </c>
      <c r="C11998" s="40">
        <v>3</v>
      </c>
      <c r="D11998" s="40" t="s">
        <v>640</v>
      </c>
      <c r="E11998" s="40">
        <v>43</v>
      </c>
      <c r="F11998" s="40" t="s">
        <v>641</v>
      </c>
    </row>
    <row r="11999" spans="1:6" x14ac:dyDescent="0.5">
      <c r="A11999" s="38">
        <v>43739</v>
      </c>
      <c r="B11999" s="39">
        <v>0.46230324074074075</v>
      </c>
      <c r="C11999" s="40">
        <v>3</v>
      </c>
      <c r="D11999" s="40" t="s">
        <v>640</v>
      </c>
      <c r="E11999" s="40">
        <v>43</v>
      </c>
      <c r="F11999" s="40" t="s">
        <v>641</v>
      </c>
    </row>
    <row r="12000" spans="1:6" x14ac:dyDescent="0.5">
      <c r="A12000" s="38">
        <v>43739</v>
      </c>
      <c r="B12000" s="39">
        <v>0.46231481481481485</v>
      </c>
      <c r="C12000" s="40">
        <v>3</v>
      </c>
      <c r="D12000" s="40" t="s">
        <v>640</v>
      </c>
      <c r="E12000" s="40">
        <v>44</v>
      </c>
      <c r="F12000" s="40" t="s">
        <v>641</v>
      </c>
    </row>
    <row r="12001" spans="1:6" x14ac:dyDescent="0.5">
      <c r="A12001" s="38">
        <v>43739</v>
      </c>
      <c r="B12001" s="39">
        <v>0.49784722222222227</v>
      </c>
      <c r="C12001" s="40">
        <v>2</v>
      </c>
      <c r="D12001" s="40" t="s">
        <v>640</v>
      </c>
      <c r="E12001" s="40">
        <v>113</v>
      </c>
      <c r="F12001" s="40" t="s">
        <v>641</v>
      </c>
    </row>
    <row r="12002" spans="1:6" x14ac:dyDescent="0.5">
      <c r="A12002" s="38">
        <v>43739</v>
      </c>
      <c r="B12002" s="39">
        <v>0.51996527777777779</v>
      </c>
      <c r="C12002" s="40">
        <v>2</v>
      </c>
      <c r="D12002" s="40" t="s">
        <v>640</v>
      </c>
      <c r="E12002" s="40">
        <v>124</v>
      </c>
      <c r="F12002" s="40" t="s">
        <v>641</v>
      </c>
    </row>
    <row r="12003" spans="1:6" x14ac:dyDescent="0.5">
      <c r="A12003" s="38">
        <v>43739</v>
      </c>
      <c r="B12003" s="39">
        <v>0.52975694444444443</v>
      </c>
      <c r="C12003" s="40">
        <v>2</v>
      </c>
      <c r="D12003" s="40" t="s">
        <v>651</v>
      </c>
      <c r="E12003" s="40">
        <v>124</v>
      </c>
      <c r="F12003" s="40" t="s">
        <v>642</v>
      </c>
    </row>
    <row r="12004" spans="1:6" x14ac:dyDescent="0.5">
      <c r="A12004" s="38">
        <v>43739</v>
      </c>
      <c r="B12004" s="39">
        <v>0.56699074074074074</v>
      </c>
      <c r="C12004" s="40">
        <v>1</v>
      </c>
      <c r="D12004" s="40" t="s">
        <v>640</v>
      </c>
      <c r="E12004" s="40">
        <v>40</v>
      </c>
      <c r="F12004" s="40" t="s">
        <v>641</v>
      </c>
    </row>
    <row r="12005" spans="1:6" x14ac:dyDescent="0.5">
      <c r="A12005" s="38">
        <v>43739</v>
      </c>
      <c r="B12005" s="39">
        <v>0.56700231481481478</v>
      </c>
      <c r="C12005" s="40">
        <v>1</v>
      </c>
      <c r="D12005" s="40" t="s">
        <v>640</v>
      </c>
      <c r="E12005" s="40">
        <v>46</v>
      </c>
      <c r="F12005" s="40" t="s">
        <v>641</v>
      </c>
    </row>
    <row r="12006" spans="1:6" x14ac:dyDescent="0.5">
      <c r="A12006" s="38">
        <v>43739</v>
      </c>
      <c r="B12006" s="39">
        <v>0.56702546296296297</v>
      </c>
      <c r="C12006" s="40">
        <v>1</v>
      </c>
      <c r="D12006" s="40" t="s">
        <v>640</v>
      </c>
      <c r="E12006" s="40">
        <v>48</v>
      </c>
      <c r="F12006" s="40" t="s">
        <v>641</v>
      </c>
    </row>
    <row r="12007" spans="1:6" x14ac:dyDescent="0.5">
      <c r="A12007" s="38">
        <v>43739</v>
      </c>
      <c r="B12007" s="39">
        <v>0.56703703703703701</v>
      </c>
      <c r="C12007" s="40">
        <v>1</v>
      </c>
      <c r="D12007" s="40" t="s">
        <v>640</v>
      </c>
      <c r="E12007" s="40">
        <v>47</v>
      </c>
      <c r="F12007" s="40" t="s">
        <v>641</v>
      </c>
    </row>
    <row r="12008" spans="1:6" x14ac:dyDescent="0.5">
      <c r="A12008" s="38">
        <v>43739</v>
      </c>
      <c r="B12008" s="39">
        <v>0.56704861111111116</v>
      </c>
      <c r="C12008" s="40">
        <v>1</v>
      </c>
      <c r="D12008" s="40" t="s">
        <v>640</v>
      </c>
      <c r="E12008" s="40">
        <v>47</v>
      </c>
      <c r="F12008" s="40" t="s">
        <v>641</v>
      </c>
    </row>
    <row r="12009" spans="1:6" x14ac:dyDescent="0.5">
      <c r="A12009" s="38">
        <v>43739</v>
      </c>
      <c r="B12009" s="39">
        <v>0.56706018518518519</v>
      </c>
      <c r="C12009" s="40">
        <v>1</v>
      </c>
      <c r="D12009" s="40" t="s">
        <v>640</v>
      </c>
      <c r="E12009" s="40">
        <v>45</v>
      </c>
      <c r="F12009" s="40" t="s">
        <v>641</v>
      </c>
    </row>
    <row r="12010" spans="1:6" x14ac:dyDescent="0.5">
      <c r="A12010" s="38">
        <v>43739</v>
      </c>
      <c r="B12010" s="39">
        <v>0.56707175925925923</v>
      </c>
      <c r="C12010" s="40">
        <v>1</v>
      </c>
      <c r="D12010" s="40" t="s">
        <v>640</v>
      </c>
      <c r="E12010" s="40">
        <v>39</v>
      </c>
      <c r="F12010" s="40" t="s">
        <v>641</v>
      </c>
    </row>
    <row r="12011" spans="1:6" x14ac:dyDescent="0.5">
      <c r="A12011" s="38">
        <v>43739</v>
      </c>
      <c r="B12011" s="39">
        <v>0.56708333333333327</v>
      </c>
      <c r="C12011" s="40">
        <v>1</v>
      </c>
      <c r="D12011" s="40" t="s">
        <v>640</v>
      </c>
      <c r="E12011" s="40">
        <v>41</v>
      </c>
      <c r="F12011" s="40" t="s">
        <v>641</v>
      </c>
    </row>
    <row r="12012" spans="1:6" x14ac:dyDescent="0.5">
      <c r="A12012" s="38">
        <v>43739</v>
      </c>
      <c r="B12012" s="39">
        <v>0.56709490740740742</v>
      </c>
      <c r="C12012" s="40">
        <v>1</v>
      </c>
      <c r="D12012" s="40" t="s">
        <v>640</v>
      </c>
      <c r="E12012" s="40">
        <v>52</v>
      </c>
      <c r="F12012" s="40" t="s">
        <v>641</v>
      </c>
    </row>
    <row r="12013" spans="1:6" x14ac:dyDescent="0.5">
      <c r="A12013" s="38">
        <v>43739</v>
      </c>
      <c r="B12013" s="39">
        <v>0.56721064814814814</v>
      </c>
      <c r="C12013" s="40">
        <v>1</v>
      </c>
      <c r="D12013" s="40" t="s">
        <v>640</v>
      </c>
      <c r="E12013" s="40">
        <v>45</v>
      </c>
      <c r="F12013" s="40" t="s">
        <v>641</v>
      </c>
    </row>
    <row r="12014" spans="1:6" x14ac:dyDescent="0.5">
      <c r="A12014" s="38">
        <v>43739</v>
      </c>
      <c r="B12014" s="39">
        <v>0.56722222222222218</v>
      </c>
      <c r="C12014" s="40">
        <v>1</v>
      </c>
      <c r="D12014" s="40" t="s">
        <v>640</v>
      </c>
      <c r="E12014" s="40">
        <v>45</v>
      </c>
      <c r="F12014" s="40" t="s">
        <v>641</v>
      </c>
    </row>
    <row r="12015" spans="1:6" x14ac:dyDescent="0.5">
      <c r="A12015" s="38">
        <v>43739</v>
      </c>
      <c r="B12015" s="39">
        <v>0.56724537037037037</v>
      </c>
      <c r="C12015" s="40">
        <v>1</v>
      </c>
      <c r="D12015" s="40" t="s">
        <v>640</v>
      </c>
      <c r="E12015" s="40">
        <v>38</v>
      </c>
      <c r="F12015" s="40" t="s">
        <v>641</v>
      </c>
    </row>
    <row r="12016" spans="1:6" x14ac:dyDescent="0.5">
      <c r="A12016" s="38">
        <v>43739</v>
      </c>
      <c r="B12016" s="39">
        <v>0.63458333333333339</v>
      </c>
      <c r="C12016" s="40">
        <v>2</v>
      </c>
      <c r="D12016" s="40" t="s">
        <v>645</v>
      </c>
      <c r="E12016" s="40">
        <v>66</v>
      </c>
      <c r="F12016" s="40" t="s">
        <v>646</v>
      </c>
    </row>
    <row r="12017" spans="1:6" x14ac:dyDescent="0.5">
      <c r="A12017" s="38">
        <v>43739</v>
      </c>
      <c r="B12017" s="39">
        <v>0.63866898148148155</v>
      </c>
      <c r="C12017" s="40">
        <v>4</v>
      </c>
      <c r="D12017" s="40" t="s">
        <v>640</v>
      </c>
      <c r="E12017" s="40">
        <v>44</v>
      </c>
      <c r="F12017" s="40" t="s">
        <v>641</v>
      </c>
    </row>
    <row r="12018" spans="1:6" x14ac:dyDescent="0.5">
      <c r="A12018" s="38">
        <v>43739</v>
      </c>
      <c r="B12018" s="39">
        <v>0.66576388888888893</v>
      </c>
      <c r="C12018" s="40">
        <v>4</v>
      </c>
      <c r="D12018" s="40" t="s">
        <v>651</v>
      </c>
      <c r="E12018" s="40">
        <v>106</v>
      </c>
      <c r="F12018" s="40" t="s">
        <v>642</v>
      </c>
    </row>
    <row r="12019" spans="1:6" x14ac:dyDescent="0.5">
      <c r="A12019" s="38">
        <v>43739</v>
      </c>
      <c r="B12019" s="39">
        <v>0.67784722222222227</v>
      </c>
      <c r="C12019" s="40">
        <v>1</v>
      </c>
      <c r="D12019" s="40" t="s">
        <v>640</v>
      </c>
      <c r="E12019" s="40">
        <v>43</v>
      </c>
      <c r="F12019" s="40" t="s">
        <v>641</v>
      </c>
    </row>
    <row r="12020" spans="1:6" x14ac:dyDescent="0.5">
      <c r="A12020" s="38">
        <v>43739</v>
      </c>
      <c r="B12020" s="39">
        <v>0.67787037037037035</v>
      </c>
      <c r="C12020" s="40">
        <v>1</v>
      </c>
      <c r="D12020" s="40" t="s">
        <v>640</v>
      </c>
      <c r="E12020" s="40">
        <v>41</v>
      </c>
      <c r="F12020" s="40" t="s">
        <v>641</v>
      </c>
    </row>
    <row r="12021" spans="1:6" x14ac:dyDescent="0.5">
      <c r="A12021" s="38">
        <v>43739</v>
      </c>
      <c r="B12021" s="39">
        <v>0.6778819444444445</v>
      </c>
      <c r="C12021" s="40">
        <v>1</v>
      </c>
      <c r="D12021" s="40" t="s">
        <v>640</v>
      </c>
      <c r="E12021" s="40">
        <v>42</v>
      </c>
      <c r="F12021" s="40" t="s">
        <v>641</v>
      </c>
    </row>
    <row r="12022" spans="1:6" x14ac:dyDescent="0.5">
      <c r="A12022" s="38">
        <v>43739</v>
      </c>
      <c r="B12022" s="39">
        <v>0.67791666666666661</v>
      </c>
      <c r="C12022" s="40">
        <v>1</v>
      </c>
      <c r="D12022" s="40" t="s">
        <v>640</v>
      </c>
      <c r="E12022" s="40">
        <v>45</v>
      </c>
      <c r="F12022" s="40" t="s">
        <v>641</v>
      </c>
    </row>
    <row r="12023" spans="1:6" x14ac:dyDescent="0.5">
      <c r="A12023" s="38">
        <v>43739</v>
      </c>
      <c r="B12023" s="39">
        <v>0.67792824074074076</v>
      </c>
      <c r="C12023" s="40">
        <v>1</v>
      </c>
      <c r="D12023" s="40" t="s">
        <v>640</v>
      </c>
      <c r="E12023" s="40">
        <v>41</v>
      </c>
      <c r="F12023" s="40" t="s">
        <v>641</v>
      </c>
    </row>
    <row r="12024" spans="1:6" x14ac:dyDescent="0.5">
      <c r="A12024" s="38">
        <v>43739</v>
      </c>
      <c r="B12024" s="39">
        <v>0.67793981481481491</v>
      </c>
      <c r="C12024" s="40">
        <v>1</v>
      </c>
      <c r="D12024" s="40" t="s">
        <v>640</v>
      </c>
      <c r="E12024" s="40">
        <v>39</v>
      </c>
      <c r="F12024" s="40" t="s">
        <v>641</v>
      </c>
    </row>
    <row r="12025" spans="1:6" x14ac:dyDescent="0.5">
      <c r="A12025" s="38">
        <v>43739</v>
      </c>
      <c r="B12025" s="39">
        <v>0.67795138888888884</v>
      </c>
      <c r="C12025" s="40">
        <v>1</v>
      </c>
      <c r="D12025" s="40" t="s">
        <v>640</v>
      </c>
      <c r="E12025" s="40">
        <v>39</v>
      </c>
      <c r="F12025" s="40" t="s">
        <v>641</v>
      </c>
    </row>
    <row r="12026" spans="1:6" x14ac:dyDescent="0.5">
      <c r="A12026" s="38">
        <v>43739</v>
      </c>
      <c r="B12026" s="39">
        <v>0.67796296296296299</v>
      </c>
      <c r="C12026" s="40">
        <v>1</v>
      </c>
      <c r="D12026" s="40" t="s">
        <v>640</v>
      </c>
      <c r="E12026" s="40">
        <v>41</v>
      </c>
      <c r="F12026" s="40" t="s">
        <v>641</v>
      </c>
    </row>
    <row r="12027" spans="1:6" x14ac:dyDescent="0.5">
      <c r="A12027" s="38">
        <v>43739</v>
      </c>
      <c r="B12027" s="39">
        <v>0.67797453703703703</v>
      </c>
      <c r="C12027" s="40">
        <v>1</v>
      </c>
      <c r="D12027" s="40" t="s">
        <v>640</v>
      </c>
      <c r="E12027" s="40">
        <v>43</v>
      </c>
      <c r="F12027" s="40" t="s">
        <v>641</v>
      </c>
    </row>
    <row r="12028" spans="1:6" x14ac:dyDescent="0.5">
      <c r="A12028" s="38">
        <v>43739</v>
      </c>
      <c r="B12028" s="39">
        <v>0.67800925925925926</v>
      </c>
      <c r="C12028" s="40">
        <v>1</v>
      </c>
      <c r="D12028" s="40" t="s">
        <v>640</v>
      </c>
      <c r="E12028" s="40">
        <v>40</v>
      </c>
      <c r="F12028" s="40" t="s">
        <v>641</v>
      </c>
    </row>
    <row r="12029" spans="1:6" x14ac:dyDescent="0.5">
      <c r="A12029" s="38">
        <v>43739</v>
      </c>
      <c r="B12029" s="39">
        <v>0.67802083333333341</v>
      </c>
      <c r="C12029" s="40">
        <v>1</v>
      </c>
      <c r="D12029" s="40" t="s">
        <v>640</v>
      </c>
      <c r="E12029" s="40">
        <v>49</v>
      </c>
      <c r="F12029" s="40" t="s">
        <v>641</v>
      </c>
    </row>
    <row r="12030" spans="1:6" x14ac:dyDescent="0.5">
      <c r="A12030" s="38">
        <v>43739</v>
      </c>
      <c r="B12030" s="39">
        <v>0.67803240740740733</v>
      </c>
      <c r="C12030" s="40">
        <v>1</v>
      </c>
      <c r="D12030" s="40" t="s">
        <v>640</v>
      </c>
      <c r="E12030" s="40">
        <v>48</v>
      </c>
      <c r="F12030" s="40" t="s">
        <v>641</v>
      </c>
    </row>
    <row r="12031" spans="1:6" x14ac:dyDescent="0.5">
      <c r="A12031" s="38">
        <v>43739</v>
      </c>
      <c r="B12031" s="39">
        <v>0.67804398148148148</v>
      </c>
      <c r="C12031" s="40">
        <v>1</v>
      </c>
      <c r="D12031" s="40" t="s">
        <v>640</v>
      </c>
      <c r="E12031" s="40">
        <v>46</v>
      </c>
      <c r="F12031" s="40" t="s">
        <v>641</v>
      </c>
    </row>
    <row r="12032" spans="1:6" x14ac:dyDescent="0.5">
      <c r="A12032" s="38">
        <v>43739</v>
      </c>
      <c r="B12032" s="39">
        <v>0.67811342592592594</v>
      </c>
      <c r="C12032" s="40">
        <v>1</v>
      </c>
      <c r="D12032" s="40" t="s">
        <v>640</v>
      </c>
      <c r="E12032" s="40">
        <v>38</v>
      </c>
      <c r="F12032" s="40" t="s">
        <v>641</v>
      </c>
    </row>
    <row r="12033" spans="1:6" x14ac:dyDescent="0.5">
      <c r="A12033" s="38">
        <v>43739</v>
      </c>
      <c r="B12033" s="39">
        <v>0.72442129629629637</v>
      </c>
      <c r="C12033" s="40">
        <v>1</v>
      </c>
      <c r="D12033" s="40" t="s">
        <v>651</v>
      </c>
      <c r="E12033" s="40">
        <v>127</v>
      </c>
      <c r="F12033" s="40" t="s">
        <v>642</v>
      </c>
    </row>
    <row r="12034" spans="1:6" x14ac:dyDescent="0.5">
      <c r="A12034" s="38">
        <v>43739</v>
      </c>
      <c r="B12034" s="39">
        <v>0.73074074074074069</v>
      </c>
      <c r="C12034" s="40">
        <v>2</v>
      </c>
      <c r="D12034" s="40" t="s">
        <v>640</v>
      </c>
      <c r="E12034" s="40">
        <v>123</v>
      </c>
      <c r="F12034" s="40" t="s">
        <v>641</v>
      </c>
    </row>
    <row r="12035" spans="1:6" x14ac:dyDescent="0.5">
      <c r="A12035" s="38">
        <v>43739</v>
      </c>
      <c r="B12035" s="39">
        <v>0.73103009259259266</v>
      </c>
      <c r="C12035" s="40">
        <v>2</v>
      </c>
      <c r="D12035" s="40" t="s">
        <v>651</v>
      </c>
      <c r="E12035" s="40">
        <v>82</v>
      </c>
      <c r="F12035" s="40" t="s">
        <v>642</v>
      </c>
    </row>
    <row r="12036" spans="1:6" x14ac:dyDescent="0.5">
      <c r="A12036" s="38">
        <v>43739</v>
      </c>
      <c r="B12036" s="39">
        <v>0.73239583333333336</v>
      </c>
      <c r="C12036" s="40">
        <v>4</v>
      </c>
      <c r="D12036" s="40" t="s">
        <v>645</v>
      </c>
      <c r="E12036" s="40">
        <v>78</v>
      </c>
      <c r="F12036" s="40" t="s">
        <v>646</v>
      </c>
    </row>
    <row r="12037" spans="1:6" x14ac:dyDescent="0.5">
      <c r="A12037" s="38">
        <v>43739</v>
      </c>
      <c r="B12037" s="39">
        <v>0.75636574074074081</v>
      </c>
      <c r="C12037" s="40">
        <v>4</v>
      </c>
      <c r="D12037" s="40" t="s">
        <v>651</v>
      </c>
      <c r="E12037" s="40">
        <v>100</v>
      </c>
      <c r="F12037" s="40" t="s">
        <v>642</v>
      </c>
    </row>
    <row r="12038" spans="1:6" x14ac:dyDescent="0.5">
      <c r="A12038" s="38">
        <v>43739</v>
      </c>
      <c r="B12038" s="39">
        <v>0.79681712962962958</v>
      </c>
      <c r="C12038" s="40">
        <v>1</v>
      </c>
      <c r="D12038" s="40" t="s">
        <v>651</v>
      </c>
      <c r="E12038" s="40">
        <v>107</v>
      </c>
      <c r="F12038" s="40" t="s">
        <v>642</v>
      </c>
    </row>
    <row r="12039" spans="1:6" x14ac:dyDescent="0.5">
      <c r="A12039" s="38">
        <v>43739</v>
      </c>
      <c r="B12039" s="39">
        <v>0.7984837962962964</v>
      </c>
      <c r="C12039" s="40">
        <v>3</v>
      </c>
      <c r="D12039" s="40" t="s">
        <v>640</v>
      </c>
      <c r="E12039" s="40">
        <v>41</v>
      </c>
      <c r="F12039" s="40" t="s">
        <v>641</v>
      </c>
    </row>
    <row r="12040" spans="1:6" x14ac:dyDescent="0.5">
      <c r="A12040" s="38">
        <v>43739</v>
      </c>
      <c r="B12040" s="39">
        <v>0.79851851851851852</v>
      </c>
      <c r="C12040" s="40">
        <v>3</v>
      </c>
      <c r="D12040" s="40" t="s">
        <v>640</v>
      </c>
      <c r="E12040" s="40">
        <v>47</v>
      </c>
      <c r="F12040" s="40" t="s">
        <v>641</v>
      </c>
    </row>
    <row r="12041" spans="1:6" x14ac:dyDescent="0.5">
      <c r="A12041" s="38">
        <v>43739</v>
      </c>
      <c r="B12041" s="39">
        <v>0.79853009259259267</v>
      </c>
      <c r="C12041" s="40">
        <v>3</v>
      </c>
      <c r="D12041" s="40" t="s">
        <v>640</v>
      </c>
      <c r="E12041" s="40">
        <v>47</v>
      </c>
      <c r="F12041" s="40" t="s">
        <v>641</v>
      </c>
    </row>
    <row r="12042" spans="1:6" x14ac:dyDescent="0.5">
      <c r="A12042" s="38">
        <v>43739</v>
      </c>
      <c r="B12042" s="39">
        <v>0.79854166666666659</v>
      </c>
      <c r="C12042" s="40">
        <v>3</v>
      </c>
      <c r="D12042" s="40" t="s">
        <v>640</v>
      </c>
      <c r="E12042" s="40">
        <v>45</v>
      </c>
      <c r="F12042" s="40" t="s">
        <v>641</v>
      </c>
    </row>
    <row r="12043" spans="1:6" x14ac:dyDescent="0.5">
      <c r="A12043" s="38">
        <v>43739</v>
      </c>
      <c r="B12043" s="39">
        <v>0.79856481481481489</v>
      </c>
      <c r="C12043" s="40">
        <v>3</v>
      </c>
      <c r="D12043" s="40" t="s">
        <v>640</v>
      </c>
      <c r="E12043" s="40">
        <v>45</v>
      </c>
      <c r="F12043" s="40" t="s">
        <v>641</v>
      </c>
    </row>
    <row r="12044" spans="1:6" x14ac:dyDescent="0.5">
      <c r="A12044" s="38">
        <v>43739</v>
      </c>
      <c r="B12044" s="39">
        <v>0.79857638888888882</v>
      </c>
      <c r="C12044" s="40">
        <v>3</v>
      </c>
      <c r="D12044" s="40" t="s">
        <v>640</v>
      </c>
      <c r="E12044" s="40">
        <v>44</v>
      </c>
      <c r="F12044" s="40" t="s">
        <v>641</v>
      </c>
    </row>
    <row r="12045" spans="1:6" x14ac:dyDescent="0.5">
      <c r="A12045" s="38">
        <v>43739</v>
      </c>
      <c r="B12045" s="39">
        <v>0.80452546296296301</v>
      </c>
      <c r="C12045" s="40">
        <v>1</v>
      </c>
      <c r="D12045" s="40" t="s">
        <v>651</v>
      </c>
      <c r="E12045" s="40">
        <v>120</v>
      </c>
      <c r="F12045" s="40" t="s">
        <v>642</v>
      </c>
    </row>
    <row r="12046" spans="1:6" x14ac:dyDescent="0.5">
      <c r="A12046" s="38">
        <v>43739</v>
      </c>
      <c r="B12046" s="39">
        <v>0.8158333333333333</v>
      </c>
      <c r="C12046" s="40">
        <v>4</v>
      </c>
      <c r="D12046" s="40" t="s">
        <v>651</v>
      </c>
      <c r="E12046" s="40">
        <v>104</v>
      </c>
      <c r="F12046" s="40" t="s">
        <v>642</v>
      </c>
    </row>
    <row r="12047" spans="1:6" x14ac:dyDescent="0.5">
      <c r="A12047" s="38">
        <v>43739</v>
      </c>
      <c r="B12047" s="39">
        <v>0.82204861111111116</v>
      </c>
      <c r="C12047" s="40">
        <v>2</v>
      </c>
      <c r="D12047" s="40" t="s">
        <v>640</v>
      </c>
      <c r="E12047" s="40">
        <v>127</v>
      </c>
      <c r="F12047" s="40" t="s">
        <v>642</v>
      </c>
    </row>
    <row r="12048" spans="1:6" x14ac:dyDescent="0.5">
      <c r="A12048" s="38">
        <v>43739</v>
      </c>
      <c r="B12048" s="39">
        <v>0.82508101851851856</v>
      </c>
      <c r="C12048" s="40">
        <v>1</v>
      </c>
      <c r="D12048" s="40" t="s">
        <v>651</v>
      </c>
      <c r="E12048" s="40">
        <v>127</v>
      </c>
      <c r="F12048" s="40" t="s">
        <v>642</v>
      </c>
    </row>
    <row r="12049" spans="1:6" x14ac:dyDescent="0.5">
      <c r="A12049" s="38">
        <v>43739</v>
      </c>
      <c r="B12049" s="39">
        <v>0.84952546296296294</v>
      </c>
      <c r="C12049" s="40">
        <v>3</v>
      </c>
      <c r="D12049" s="40" t="s">
        <v>640</v>
      </c>
      <c r="E12049" s="40">
        <v>40</v>
      </c>
      <c r="F12049" s="40" t="s">
        <v>641</v>
      </c>
    </row>
    <row r="12050" spans="1:6" x14ac:dyDescent="0.5">
      <c r="A12050" s="38">
        <v>43739</v>
      </c>
      <c r="B12050" s="39">
        <v>0.84953703703703709</v>
      </c>
      <c r="C12050" s="40">
        <v>3</v>
      </c>
      <c r="D12050" s="40" t="s">
        <v>640</v>
      </c>
      <c r="E12050" s="40">
        <v>40</v>
      </c>
      <c r="F12050" s="40" t="s">
        <v>641</v>
      </c>
    </row>
    <row r="12051" spans="1:6" x14ac:dyDescent="0.5">
      <c r="A12051" s="38">
        <v>43739</v>
      </c>
      <c r="B12051" s="39">
        <v>0.84956018518518517</v>
      </c>
      <c r="C12051" s="40">
        <v>3</v>
      </c>
      <c r="D12051" s="40" t="s">
        <v>640</v>
      </c>
      <c r="E12051" s="40">
        <v>43</v>
      </c>
      <c r="F12051" s="40" t="s">
        <v>641</v>
      </c>
    </row>
    <row r="12052" spans="1:6" x14ac:dyDescent="0.5">
      <c r="A12052" s="38">
        <v>43739</v>
      </c>
      <c r="B12052" s="39">
        <v>0.84958333333333336</v>
      </c>
      <c r="C12052" s="40">
        <v>3</v>
      </c>
      <c r="D12052" s="40" t="s">
        <v>640</v>
      </c>
      <c r="E12052" s="40">
        <v>42</v>
      </c>
      <c r="F12052" s="40" t="s">
        <v>641</v>
      </c>
    </row>
    <row r="12053" spans="1:6" x14ac:dyDescent="0.5">
      <c r="A12053" s="38">
        <v>43739</v>
      </c>
      <c r="B12053" s="39">
        <v>0.84964120370370377</v>
      </c>
      <c r="C12053" s="40">
        <v>3</v>
      </c>
      <c r="D12053" s="40" t="s">
        <v>640</v>
      </c>
      <c r="E12053" s="40">
        <v>42</v>
      </c>
      <c r="F12053" s="40" t="s">
        <v>641</v>
      </c>
    </row>
    <row r="12054" spans="1:6" x14ac:dyDescent="0.5">
      <c r="A12054" s="38">
        <v>43739</v>
      </c>
      <c r="B12054" s="39">
        <v>0.84966435185185185</v>
      </c>
      <c r="C12054" s="40">
        <v>3</v>
      </c>
      <c r="D12054" s="40" t="s">
        <v>640</v>
      </c>
      <c r="E12054" s="40">
        <v>41</v>
      </c>
      <c r="F12054" s="40" t="s">
        <v>641</v>
      </c>
    </row>
    <row r="12055" spans="1:6" x14ac:dyDescent="0.5">
      <c r="A12055" s="38">
        <v>43739</v>
      </c>
      <c r="B12055" s="39">
        <v>0.849675925925926</v>
      </c>
      <c r="C12055" s="40">
        <v>3</v>
      </c>
      <c r="D12055" s="40" t="s">
        <v>640</v>
      </c>
      <c r="E12055" s="40">
        <v>41</v>
      </c>
      <c r="F12055" s="40" t="s">
        <v>641</v>
      </c>
    </row>
    <row r="12056" spans="1:6" x14ac:dyDescent="0.5">
      <c r="A12056" s="38">
        <v>43739</v>
      </c>
      <c r="B12056" s="39">
        <v>0.84968749999999993</v>
      </c>
      <c r="C12056" s="40">
        <v>3</v>
      </c>
      <c r="D12056" s="40" t="s">
        <v>640</v>
      </c>
      <c r="E12056" s="40">
        <v>40</v>
      </c>
      <c r="F12056" s="40" t="s">
        <v>641</v>
      </c>
    </row>
    <row r="12057" spans="1:6" x14ac:dyDescent="0.5">
      <c r="A12057" s="38">
        <v>43739</v>
      </c>
      <c r="B12057" s="39">
        <v>0.84969907407407408</v>
      </c>
      <c r="C12057" s="40">
        <v>3</v>
      </c>
      <c r="D12057" s="40" t="s">
        <v>640</v>
      </c>
      <c r="E12057" s="40">
        <v>39</v>
      </c>
      <c r="F12057" s="40" t="s">
        <v>641</v>
      </c>
    </row>
    <row r="12058" spans="1:6" x14ac:dyDescent="0.5">
      <c r="A12058" s="38">
        <v>43739</v>
      </c>
      <c r="B12058" s="39">
        <v>0.84971064814814812</v>
      </c>
      <c r="C12058" s="40">
        <v>3</v>
      </c>
      <c r="D12058" s="40" t="s">
        <v>640</v>
      </c>
      <c r="E12058" s="40">
        <v>41</v>
      </c>
      <c r="F12058" s="40" t="s">
        <v>641</v>
      </c>
    </row>
    <row r="12059" spans="1:6" x14ac:dyDescent="0.5">
      <c r="A12059" s="38">
        <v>43739</v>
      </c>
      <c r="B12059" s="39">
        <v>0.84972222222222227</v>
      </c>
      <c r="C12059" s="40">
        <v>3</v>
      </c>
      <c r="D12059" s="40" t="s">
        <v>640</v>
      </c>
      <c r="E12059" s="40">
        <v>39</v>
      </c>
      <c r="F12059" s="40" t="s">
        <v>641</v>
      </c>
    </row>
    <row r="12060" spans="1:6" x14ac:dyDescent="0.5">
      <c r="A12060" s="38">
        <v>43739</v>
      </c>
      <c r="B12060" s="39">
        <v>0.85055555555555562</v>
      </c>
      <c r="C12060" s="40">
        <v>4</v>
      </c>
      <c r="D12060" s="40" t="s">
        <v>651</v>
      </c>
      <c r="E12060" s="40">
        <v>41</v>
      </c>
      <c r="F12060" s="40" t="s">
        <v>642</v>
      </c>
    </row>
    <row r="12061" spans="1:6" x14ac:dyDescent="0.5">
      <c r="A12061" s="38">
        <v>43739</v>
      </c>
      <c r="B12061" s="39">
        <v>0.85259259259259268</v>
      </c>
      <c r="C12061" s="40">
        <v>2</v>
      </c>
      <c r="D12061" s="40" t="s">
        <v>640</v>
      </c>
      <c r="E12061" s="40">
        <v>49</v>
      </c>
      <c r="F12061" s="40" t="s">
        <v>641</v>
      </c>
    </row>
    <row r="12062" spans="1:6" x14ac:dyDescent="0.5">
      <c r="A12062" s="38">
        <v>43739</v>
      </c>
      <c r="B12062" s="39">
        <v>0.85302083333333334</v>
      </c>
      <c r="C12062" s="40">
        <v>2</v>
      </c>
      <c r="D12062" s="40" t="s">
        <v>651</v>
      </c>
      <c r="E12062" s="40">
        <v>49</v>
      </c>
      <c r="F12062" s="40" t="s">
        <v>642</v>
      </c>
    </row>
    <row r="12063" spans="1:6" x14ac:dyDescent="0.5">
      <c r="A12063" s="38">
        <v>43739</v>
      </c>
      <c r="B12063" s="39">
        <v>0.85325231481481489</v>
      </c>
      <c r="C12063" s="40">
        <v>2</v>
      </c>
      <c r="D12063" s="40" t="s">
        <v>640</v>
      </c>
      <c r="E12063" s="40">
        <v>106</v>
      </c>
      <c r="F12063" s="40" t="s">
        <v>641</v>
      </c>
    </row>
    <row r="12064" spans="1:6" x14ac:dyDescent="0.5">
      <c r="A12064" s="38">
        <v>43739</v>
      </c>
      <c r="B12064" s="39">
        <v>0.85331018518518509</v>
      </c>
      <c r="C12064" s="40">
        <v>2</v>
      </c>
      <c r="D12064" s="40" t="s">
        <v>640</v>
      </c>
      <c r="E12064" s="40">
        <v>92</v>
      </c>
      <c r="F12064" s="40" t="s">
        <v>641</v>
      </c>
    </row>
    <row r="12065" spans="1:6" x14ac:dyDescent="0.5">
      <c r="A12065" s="38">
        <v>43739</v>
      </c>
      <c r="B12065" s="39">
        <v>0.86962962962962964</v>
      </c>
      <c r="C12065" s="40">
        <v>2</v>
      </c>
      <c r="D12065" s="40" t="s">
        <v>651</v>
      </c>
      <c r="E12065" s="40">
        <v>59</v>
      </c>
      <c r="F12065" s="40" t="s">
        <v>642</v>
      </c>
    </row>
    <row r="12066" spans="1:6" x14ac:dyDescent="0.5">
      <c r="A12066" s="38">
        <v>43739</v>
      </c>
      <c r="B12066" s="39">
        <v>0.87667824074074074</v>
      </c>
      <c r="C12066" s="40">
        <v>1</v>
      </c>
      <c r="D12066" s="40" t="s">
        <v>651</v>
      </c>
      <c r="E12066" s="40">
        <v>67</v>
      </c>
      <c r="F12066" s="40" t="s">
        <v>642</v>
      </c>
    </row>
    <row r="12067" spans="1:6" x14ac:dyDescent="0.5">
      <c r="A12067" s="38">
        <v>43739</v>
      </c>
      <c r="B12067" s="39">
        <v>0.88373842592592589</v>
      </c>
      <c r="C12067" s="40">
        <v>2</v>
      </c>
      <c r="D12067" s="40" t="s">
        <v>640</v>
      </c>
      <c r="E12067" s="40">
        <v>38</v>
      </c>
      <c r="F12067" s="40" t="s">
        <v>642</v>
      </c>
    </row>
    <row r="12068" spans="1:6" x14ac:dyDescent="0.5">
      <c r="A12068" s="38">
        <v>43739</v>
      </c>
      <c r="B12068" s="39">
        <v>0.8878935185185185</v>
      </c>
      <c r="C12068" s="40">
        <v>2</v>
      </c>
      <c r="D12068" s="40" t="s">
        <v>651</v>
      </c>
      <c r="E12068" s="40">
        <v>101</v>
      </c>
      <c r="F12068" s="40" t="s">
        <v>642</v>
      </c>
    </row>
    <row r="12069" spans="1:6" x14ac:dyDescent="0.5">
      <c r="A12069" s="38">
        <v>43739</v>
      </c>
      <c r="B12069" s="39">
        <v>0.91015046296296298</v>
      </c>
      <c r="C12069" s="40">
        <v>2</v>
      </c>
      <c r="D12069" s="40" t="s">
        <v>651</v>
      </c>
      <c r="E12069" s="40">
        <v>87</v>
      </c>
      <c r="F12069" s="40" t="s">
        <v>642</v>
      </c>
    </row>
    <row r="12070" spans="1:6" x14ac:dyDescent="0.5">
      <c r="A12070" s="38">
        <v>43739</v>
      </c>
      <c r="B12070" s="39">
        <v>0.9165740740740741</v>
      </c>
      <c r="C12070" s="40">
        <v>4</v>
      </c>
      <c r="D12070" s="40" t="s">
        <v>640</v>
      </c>
      <c r="E12070" s="40">
        <v>99</v>
      </c>
      <c r="F12070" s="40" t="s">
        <v>641</v>
      </c>
    </row>
    <row r="12071" spans="1:6" x14ac:dyDescent="0.5">
      <c r="A12071" s="38">
        <v>43739</v>
      </c>
      <c r="B12071" s="39">
        <v>0.9199652777777777</v>
      </c>
      <c r="C12071" s="40">
        <v>1</v>
      </c>
      <c r="D12071" s="40" t="s">
        <v>651</v>
      </c>
      <c r="E12071" s="40">
        <v>78</v>
      </c>
      <c r="F12071" s="40" t="s">
        <v>642</v>
      </c>
    </row>
    <row r="12072" spans="1:6" x14ac:dyDescent="0.5">
      <c r="A12072" s="38">
        <v>43739</v>
      </c>
      <c r="B12072" s="39">
        <v>0.92667824074074068</v>
      </c>
      <c r="C12072" s="40">
        <v>2</v>
      </c>
      <c r="D12072" s="40" t="s">
        <v>651</v>
      </c>
      <c r="E12072" s="40">
        <v>38</v>
      </c>
      <c r="F12072" s="40" t="s">
        <v>642</v>
      </c>
    </row>
    <row r="12073" spans="1:6" x14ac:dyDescent="0.5">
      <c r="A12073" s="38">
        <v>43739</v>
      </c>
      <c r="B12073" s="39">
        <v>0.93366898148148147</v>
      </c>
      <c r="C12073" s="40">
        <v>2</v>
      </c>
      <c r="D12073" s="40" t="s">
        <v>651</v>
      </c>
      <c r="E12073" s="40">
        <v>80</v>
      </c>
      <c r="F12073" s="40" t="s">
        <v>642</v>
      </c>
    </row>
    <row r="12074" spans="1:6" x14ac:dyDescent="0.5">
      <c r="A12074" s="38">
        <v>43739</v>
      </c>
      <c r="B12074" s="39">
        <v>0.93556712962962962</v>
      </c>
      <c r="C12074" s="40">
        <v>2</v>
      </c>
      <c r="D12074" s="40" t="s">
        <v>651</v>
      </c>
      <c r="E12074" s="40">
        <v>39</v>
      </c>
      <c r="F12074" s="40" t="s">
        <v>642</v>
      </c>
    </row>
    <row r="12075" spans="1:6" x14ac:dyDescent="0.5">
      <c r="A12075" s="38">
        <v>43739</v>
      </c>
      <c r="B12075" s="39">
        <v>0.94025462962962969</v>
      </c>
      <c r="C12075" s="40">
        <v>4</v>
      </c>
      <c r="D12075" s="40" t="s">
        <v>645</v>
      </c>
      <c r="E12075" s="40">
        <v>103</v>
      </c>
      <c r="F12075" s="40" t="s">
        <v>646</v>
      </c>
    </row>
    <row r="12076" spans="1:6" x14ac:dyDescent="0.5">
      <c r="A12076" s="38">
        <v>43739</v>
      </c>
      <c r="B12076" s="39">
        <v>0.95600694444444445</v>
      </c>
      <c r="C12076" s="40">
        <v>4</v>
      </c>
      <c r="D12076" s="40" t="s">
        <v>651</v>
      </c>
      <c r="E12076" s="40">
        <v>40</v>
      </c>
      <c r="F12076" s="40" t="s">
        <v>642</v>
      </c>
    </row>
    <row r="12077" spans="1:6" x14ac:dyDescent="0.5">
      <c r="A12077" s="38">
        <v>43739</v>
      </c>
      <c r="B12077" s="39">
        <v>0.96520833333333333</v>
      </c>
      <c r="C12077" s="40">
        <v>2</v>
      </c>
      <c r="D12077" s="40" t="s">
        <v>645</v>
      </c>
      <c r="E12077" s="40">
        <v>102</v>
      </c>
      <c r="F12077" s="40" t="s">
        <v>646</v>
      </c>
    </row>
    <row r="12078" spans="1:6" x14ac:dyDescent="0.5">
      <c r="A12078" s="38">
        <v>43739</v>
      </c>
      <c r="B12078" s="39">
        <v>0.96554398148148157</v>
      </c>
      <c r="C12078" s="40">
        <v>2</v>
      </c>
      <c r="D12078" s="40" t="s">
        <v>640</v>
      </c>
      <c r="E12078" s="40">
        <v>56</v>
      </c>
      <c r="F12078" s="40" t="s">
        <v>642</v>
      </c>
    </row>
    <row r="12079" spans="1:6" x14ac:dyDescent="0.5">
      <c r="A12079" s="38">
        <v>43739</v>
      </c>
      <c r="B12079" s="39">
        <v>0.97079861111111121</v>
      </c>
      <c r="C12079" s="40">
        <v>2</v>
      </c>
      <c r="D12079" s="40" t="s">
        <v>651</v>
      </c>
      <c r="E12079" s="40">
        <v>42</v>
      </c>
      <c r="F12079" s="40" t="s">
        <v>642</v>
      </c>
    </row>
    <row r="12080" spans="1:6" x14ac:dyDescent="0.5">
      <c r="A12080" s="38">
        <v>43739</v>
      </c>
      <c r="B12080" s="39">
        <v>0.97362268518518524</v>
      </c>
      <c r="C12080" s="40">
        <v>4</v>
      </c>
      <c r="D12080" s="40" t="s">
        <v>640</v>
      </c>
      <c r="E12080" s="40">
        <v>50</v>
      </c>
      <c r="F12080" s="40" t="s">
        <v>641</v>
      </c>
    </row>
    <row r="12081" spans="1:6" x14ac:dyDescent="0.5">
      <c r="A12081" s="38">
        <v>43739</v>
      </c>
      <c r="B12081" s="39">
        <v>0.97363425925925917</v>
      </c>
      <c r="C12081" s="40">
        <v>2</v>
      </c>
      <c r="D12081" s="40" t="s">
        <v>640</v>
      </c>
      <c r="E12081" s="40">
        <v>18</v>
      </c>
      <c r="F12081" s="40" t="s">
        <v>641</v>
      </c>
    </row>
    <row r="12082" spans="1:6" x14ac:dyDescent="0.5">
      <c r="A12082" s="38">
        <v>43739</v>
      </c>
      <c r="B12082" s="39">
        <v>0.98053240740740744</v>
      </c>
      <c r="C12082" s="40">
        <v>2</v>
      </c>
      <c r="D12082" s="40" t="s">
        <v>640</v>
      </c>
      <c r="E12082" s="40">
        <v>49</v>
      </c>
      <c r="F12082" s="40" t="s">
        <v>642</v>
      </c>
    </row>
    <row r="12083" spans="1:6" x14ac:dyDescent="0.5">
      <c r="A12083" s="38">
        <v>43739</v>
      </c>
      <c r="B12083" s="39">
        <v>0.98129629629629633</v>
      </c>
      <c r="C12083" s="40">
        <v>4</v>
      </c>
      <c r="D12083" s="40" t="s">
        <v>645</v>
      </c>
      <c r="E12083" s="40">
        <v>109</v>
      </c>
      <c r="F12083" s="40" t="s">
        <v>646</v>
      </c>
    </row>
    <row r="12084" spans="1:6" x14ac:dyDescent="0.5">
      <c r="A12084" s="38">
        <v>43739</v>
      </c>
      <c r="B12084" s="39">
        <v>0.9851967592592592</v>
      </c>
      <c r="C12084" s="40">
        <v>2</v>
      </c>
      <c r="D12084" s="40" t="s">
        <v>640</v>
      </c>
      <c r="E12084" s="40">
        <v>127</v>
      </c>
      <c r="F12084" s="40" t="s">
        <v>641</v>
      </c>
    </row>
    <row r="12085" spans="1:6" x14ac:dyDescent="0.5">
      <c r="A12085" s="38">
        <v>43739</v>
      </c>
      <c r="B12085" s="39">
        <v>0.99042824074074076</v>
      </c>
      <c r="C12085" s="40">
        <v>4</v>
      </c>
      <c r="D12085" s="40" t="s">
        <v>651</v>
      </c>
      <c r="E12085" s="40">
        <v>95</v>
      </c>
      <c r="F12085" s="40" t="s">
        <v>642</v>
      </c>
    </row>
    <row r="12086" spans="1:6" x14ac:dyDescent="0.5">
      <c r="A12086" s="38">
        <v>43739</v>
      </c>
      <c r="B12086" s="39">
        <v>0.99233796296296306</v>
      </c>
      <c r="C12086" s="40">
        <v>2</v>
      </c>
      <c r="D12086" s="40" t="s">
        <v>651</v>
      </c>
      <c r="E12086" s="40">
        <v>127</v>
      </c>
      <c r="F12086" s="40" t="s">
        <v>642</v>
      </c>
    </row>
    <row r="12087" spans="1:6" x14ac:dyDescent="0.5">
      <c r="A12087" s="38">
        <v>43739</v>
      </c>
      <c r="B12087" s="39">
        <v>0.99505787037037041</v>
      </c>
      <c r="C12087" s="40">
        <v>4</v>
      </c>
      <c r="D12087" s="40" t="s">
        <v>645</v>
      </c>
      <c r="E12087" s="40">
        <v>63</v>
      </c>
      <c r="F12087" s="40" t="s">
        <v>646</v>
      </c>
    </row>
    <row r="12088" spans="1:6" x14ac:dyDescent="0.5">
      <c r="A12088" s="38">
        <v>43740</v>
      </c>
      <c r="B12088" s="39">
        <v>3.5648148148148154E-3</v>
      </c>
      <c r="C12088" s="40">
        <v>2</v>
      </c>
      <c r="D12088" s="40" t="s">
        <v>640</v>
      </c>
      <c r="E12088" s="40">
        <v>127</v>
      </c>
      <c r="F12088" s="40" t="s">
        <v>641</v>
      </c>
    </row>
    <row r="12089" spans="1:6" x14ac:dyDescent="0.5">
      <c r="A12089" s="38">
        <v>43740</v>
      </c>
      <c r="B12089" s="39">
        <v>5.9722222222222225E-3</v>
      </c>
      <c r="C12089" s="40">
        <v>2</v>
      </c>
      <c r="D12089" s="40" t="s">
        <v>640</v>
      </c>
      <c r="E12089" s="40">
        <v>76</v>
      </c>
      <c r="F12089" s="40" t="s">
        <v>646</v>
      </c>
    </row>
    <row r="12090" spans="1:6" x14ac:dyDescent="0.5">
      <c r="A12090" s="38">
        <v>43740</v>
      </c>
      <c r="B12090" s="39">
        <v>5.9953703703703697E-3</v>
      </c>
      <c r="C12090" s="40">
        <v>2</v>
      </c>
      <c r="D12090" s="40" t="s">
        <v>640</v>
      </c>
      <c r="E12090" s="40">
        <v>124</v>
      </c>
      <c r="F12090" s="40" t="s">
        <v>641</v>
      </c>
    </row>
    <row r="12091" spans="1:6" x14ac:dyDescent="0.5">
      <c r="A12091" s="38">
        <v>43740</v>
      </c>
      <c r="B12091" s="39">
        <v>3.6064814814814813E-2</v>
      </c>
      <c r="C12091" s="40">
        <v>1</v>
      </c>
      <c r="D12091" s="40" t="s">
        <v>651</v>
      </c>
      <c r="E12091" s="40">
        <v>127</v>
      </c>
      <c r="F12091" s="40" t="s">
        <v>642</v>
      </c>
    </row>
    <row r="12092" spans="1:6" x14ac:dyDescent="0.5">
      <c r="A12092" s="38">
        <v>43740</v>
      </c>
      <c r="B12092" s="39">
        <v>4.7164351851851853E-2</v>
      </c>
      <c r="C12092" s="40">
        <v>1</v>
      </c>
      <c r="D12092" s="40" t="s">
        <v>640</v>
      </c>
      <c r="E12092" s="40">
        <v>127</v>
      </c>
      <c r="F12092" s="40" t="s">
        <v>641</v>
      </c>
    </row>
    <row r="12093" spans="1:6" x14ac:dyDescent="0.5">
      <c r="A12093" s="38">
        <v>43740</v>
      </c>
      <c r="B12093" s="39">
        <v>4.7986111111111111E-2</v>
      </c>
      <c r="C12093" s="40">
        <v>4</v>
      </c>
      <c r="D12093" s="40" t="s">
        <v>640</v>
      </c>
      <c r="E12093" s="40">
        <v>61</v>
      </c>
      <c r="F12093" s="40" t="s">
        <v>646</v>
      </c>
    </row>
    <row r="12094" spans="1:6" x14ac:dyDescent="0.5">
      <c r="A12094" s="38">
        <v>43740</v>
      </c>
      <c r="B12094" s="39">
        <v>6.2696759259259258E-2</v>
      </c>
      <c r="C12094" s="40">
        <v>2</v>
      </c>
      <c r="D12094" s="40" t="s">
        <v>651</v>
      </c>
      <c r="E12094" s="40">
        <v>118</v>
      </c>
      <c r="F12094" s="40" t="s">
        <v>642</v>
      </c>
    </row>
    <row r="12095" spans="1:6" x14ac:dyDescent="0.5">
      <c r="A12095" s="38">
        <v>43740</v>
      </c>
      <c r="B12095" s="39">
        <v>6.4131944444444436E-2</v>
      </c>
      <c r="C12095" s="40">
        <v>1</v>
      </c>
      <c r="D12095" s="40" t="s">
        <v>645</v>
      </c>
      <c r="E12095" s="40">
        <v>123</v>
      </c>
      <c r="F12095" s="40" t="s">
        <v>646</v>
      </c>
    </row>
    <row r="12096" spans="1:6" x14ac:dyDescent="0.5">
      <c r="A12096" s="38">
        <v>43740</v>
      </c>
      <c r="B12096" s="39">
        <v>6.7685185185185182E-2</v>
      </c>
      <c r="C12096" s="40">
        <v>1</v>
      </c>
      <c r="D12096" s="40" t="s">
        <v>651</v>
      </c>
      <c r="E12096" s="40">
        <v>45</v>
      </c>
      <c r="F12096" s="40" t="s">
        <v>642</v>
      </c>
    </row>
    <row r="12097" spans="1:6" x14ac:dyDescent="0.5">
      <c r="A12097" s="38">
        <v>43740</v>
      </c>
      <c r="B12097" s="39">
        <v>8.0625000000000002E-2</v>
      </c>
      <c r="C12097" s="40">
        <v>2</v>
      </c>
      <c r="D12097" s="40" t="s">
        <v>640</v>
      </c>
      <c r="E12097" s="40">
        <v>56</v>
      </c>
      <c r="F12097" s="40" t="s">
        <v>646</v>
      </c>
    </row>
    <row r="12098" spans="1:6" x14ac:dyDescent="0.5">
      <c r="A12098" s="38">
        <v>43740</v>
      </c>
      <c r="B12098" s="39">
        <v>8.7048611111111118E-2</v>
      </c>
      <c r="C12098" s="40">
        <v>4</v>
      </c>
      <c r="D12098" s="40" t="s">
        <v>645</v>
      </c>
      <c r="E12098" s="40">
        <v>127</v>
      </c>
      <c r="F12098" s="40" t="s">
        <v>646</v>
      </c>
    </row>
    <row r="12099" spans="1:6" x14ac:dyDescent="0.5">
      <c r="A12099" s="38">
        <v>43740</v>
      </c>
      <c r="B12099" s="39">
        <v>8.7222222222222215E-2</v>
      </c>
      <c r="C12099" s="40">
        <v>1</v>
      </c>
      <c r="D12099" s="40" t="s">
        <v>651</v>
      </c>
      <c r="E12099" s="40">
        <v>127</v>
      </c>
      <c r="F12099" s="40" t="s">
        <v>642</v>
      </c>
    </row>
    <row r="12100" spans="1:6" x14ac:dyDescent="0.5">
      <c r="A12100" s="38">
        <v>43740</v>
      </c>
      <c r="B12100" s="39">
        <v>9.1539351851851858E-2</v>
      </c>
      <c r="C12100" s="40">
        <v>2</v>
      </c>
      <c r="D12100" s="40" t="s">
        <v>651</v>
      </c>
      <c r="E12100" s="40">
        <v>56</v>
      </c>
      <c r="F12100" s="40" t="s">
        <v>642</v>
      </c>
    </row>
    <row r="12101" spans="1:6" x14ac:dyDescent="0.5">
      <c r="A12101" s="38">
        <v>43740</v>
      </c>
      <c r="B12101" s="39">
        <v>9.8993055555555556E-2</v>
      </c>
      <c r="C12101" s="40">
        <v>4</v>
      </c>
      <c r="D12101" s="40" t="s">
        <v>640</v>
      </c>
      <c r="E12101" s="40">
        <v>127</v>
      </c>
      <c r="F12101" s="40" t="s">
        <v>641</v>
      </c>
    </row>
    <row r="12102" spans="1:6" x14ac:dyDescent="0.5">
      <c r="A12102" s="38">
        <v>43740</v>
      </c>
      <c r="B12102" s="39">
        <v>9.9085648148148145E-2</v>
      </c>
      <c r="C12102" s="40">
        <v>4</v>
      </c>
      <c r="D12102" s="40" t="s">
        <v>640</v>
      </c>
      <c r="E12102" s="40">
        <v>122</v>
      </c>
      <c r="F12102" s="40" t="s">
        <v>641</v>
      </c>
    </row>
    <row r="12103" spans="1:6" x14ac:dyDescent="0.5">
      <c r="A12103" s="38">
        <v>43740</v>
      </c>
      <c r="B12103" s="39">
        <v>9.959490740740741E-2</v>
      </c>
      <c r="C12103" s="40">
        <v>2</v>
      </c>
      <c r="D12103" s="40" t="s">
        <v>640</v>
      </c>
      <c r="E12103" s="40">
        <v>94</v>
      </c>
      <c r="F12103" s="40" t="s">
        <v>641</v>
      </c>
    </row>
    <row r="12104" spans="1:6" x14ac:dyDescent="0.5">
      <c r="A12104" s="38">
        <v>43740</v>
      </c>
      <c r="B12104" s="39">
        <v>0.10150462962962963</v>
      </c>
      <c r="C12104" s="40">
        <v>4</v>
      </c>
      <c r="D12104" s="40" t="s">
        <v>645</v>
      </c>
      <c r="E12104" s="40">
        <v>127</v>
      </c>
      <c r="F12104" s="40" t="s">
        <v>646</v>
      </c>
    </row>
    <row r="12105" spans="1:6" x14ac:dyDescent="0.5">
      <c r="A12105" s="38">
        <v>43740</v>
      </c>
      <c r="B12105" s="39">
        <v>0.1017013888888889</v>
      </c>
      <c r="C12105" s="40">
        <v>2</v>
      </c>
      <c r="D12105" s="40" t="s">
        <v>651</v>
      </c>
      <c r="E12105" s="40">
        <v>86</v>
      </c>
      <c r="F12105" s="40" t="s">
        <v>642</v>
      </c>
    </row>
    <row r="12106" spans="1:6" x14ac:dyDescent="0.5">
      <c r="A12106" s="38">
        <v>43740</v>
      </c>
      <c r="B12106" s="39">
        <v>0.10462962962962963</v>
      </c>
      <c r="C12106" s="40">
        <v>4</v>
      </c>
      <c r="D12106" s="40" t="s">
        <v>645</v>
      </c>
      <c r="E12106" s="40">
        <v>126</v>
      </c>
      <c r="F12106" s="40" t="s">
        <v>646</v>
      </c>
    </row>
    <row r="12107" spans="1:6" x14ac:dyDescent="0.5">
      <c r="A12107" s="38">
        <v>43740</v>
      </c>
      <c r="B12107" s="39">
        <v>0.10467592592592594</v>
      </c>
      <c r="C12107" s="40">
        <v>4</v>
      </c>
      <c r="D12107" s="40" t="s">
        <v>651</v>
      </c>
      <c r="E12107" s="40">
        <v>121</v>
      </c>
      <c r="F12107" s="40" t="s">
        <v>642</v>
      </c>
    </row>
    <row r="12108" spans="1:6" x14ac:dyDescent="0.5">
      <c r="A12108" s="38">
        <v>43740</v>
      </c>
      <c r="B12108" s="39">
        <v>0.1146875</v>
      </c>
      <c r="C12108" s="40">
        <v>1</v>
      </c>
      <c r="D12108" s="40" t="s">
        <v>651</v>
      </c>
      <c r="E12108" s="40">
        <v>122</v>
      </c>
      <c r="F12108" s="40" t="s">
        <v>642</v>
      </c>
    </row>
    <row r="12109" spans="1:6" x14ac:dyDescent="0.5">
      <c r="A12109" s="38">
        <v>43740</v>
      </c>
      <c r="B12109" s="39">
        <v>0.12858796296296296</v>
      </c>
      <c r="C12109" s="40">
        <v>2</v>
      </c>
      <c r="D12109" s="40" t="s">
        <v>640</v>
      </c>
      <c r="E12109" s="40">
        <v>127</v>
      </c>
      <c r="F12109" s="40" t="s">
        <v>642</v>
      </c>
    </row>
    <row r="12110" spans="1:6" x14ac:dyDescent="0.5">
      <c r="A12110" s="38">
        <v>43740</v>
      </c>
      <c r="B12110" s="39">
        <v>0.13258101851851853</v>
      </c>
      <c r="C12110" s="40">
        <v>2</v>
      </c>
      <c r="D12110" s="40" t="s">
        <v>640</v>
      </c>
      <c r="E12110" s="40">
        <v>40</v>
      </c>
      <c r="F12110" s="40" t="s">
        <v>642</v>
      </c>
    </row>
    <row r="12111" spans="1:6" x14ac:dyDescent="0.5">
      <c r="A12111" s="38">
        <v>43740</v>
      </c>
      <c r="B12111" s="39">
        <v>0.13479166666666667</v>
      </c>
      <c r="C12111" s="40">
        <v>2</v>
      </c>
      <c r="D12111" s="40" t="s">
        <v>645</v>
      </c>
      <c r="E12111" s="40">
        <v>43</v>
      </c>
      <c r="F12111" s="40" t="s">
        <v>646</v>
      </c>
    </row>
    <row r="12112" spans="1:6" x14ac:dyDescent="0.5">
      <c r="A12112" s="38">
        <v>43740</v>
      </c>
      <c r="B12112" s="39">
        <v>0.13576388888888888</v>
      </c>
      <c r="C12112" s="40">
        <v>1</v>
      </c>
      <c r="D12112" s="40" t="s">
        <v>645</v>
      </c>
      <c r="E12112" s="40">
        <v>108</v>
      </c>
      <c r="F12112" s="40" t="s">
        <v>646</v>
      </c>
    </row>
    <row r="12113" spans="1:6" x14ac:dyDescent="0.5">
      <c r="A12113" s="38">
        <v>43740</v>
      </c>
      <c r="B12113" s="39">
        <v>0.13784722222222223</v>
      </c>
      <c r="C12113" s="40">
        <v>2</v>
      </c>
      <c r="D12113" s="40" t="s">
        <v>645</v>
      </c>
      <c r="E12113" s="40">
        <v>71</v>
      </c>
      <c r="F12113" s="40" t="s">
        <v>646</v>
      </c>
    </row>
    <row r="12114" spans="1:6" x14ac:dyDescent="0.5">
      <c r="A12114" s="38">
        <v>43740</v>
      </c>
      <c r="B12114" s="39">
        <v>0.1416087962962963</v>
      </c>
      <c r="C12114" s="40">
        <v>1</v>
      </c>
      <c r="D12114" s="40" t="s">
        <v>651</v>
      </c>
      <c r="E12114" s="40">
        <v>72</v>
      </c>
      <c r="F12114" s="40" t="s">
        <v>642</v>
      </c>
    </row>
    <row r="12115" spans="1:6" x14ac:dyDescent="0.5">
      <c r="A12115" s="38">
        <v>43740</v>
      </c>
      <c r="B12115" s="39">
        <v>0.17473379629629629</v>
      </c>
      <c r="C12115" s="40">
        <v>4</v>
      </c>
      <c r="D12115" s="40" t="s">
        <v>645</v>
      </c>
      <c r="E12115" s="40">
        <v>100</v>
      </c>
      <c r="F12115" s="40" t="s">
        <v>646</v>
      </c>
    </row>
    <row r="12116" spans="1:6" x14ac:dyDescent="0.5">
      <c r="A12116" s="38">
        <v>43740</v>
      </c>
      <c r="B12116" s="39">
        <v>0.17702546296296295</v>
      </c>
      <c r="C12116" s="40">
        <v>2</v>
      </c>
      <c r="D12116" s="40" t="s">
        <v>651</v>
      </c>
      <c r="E12116" s="40">
        <v>48</v>
      </c>
      <c r="F12116" s="40" t="s">
        <v>642</v>
      </c>
    </row>
    <row r="12117" spans="1:6" x14ac:dyDescent="0.5">
      <c r="A12117" s="38">
        <v>43740</v>
      </c>
      <c r="B12117" s="39">
        <v>0.2021412037037037</v>
      </c>
      <c r="C12117" s="40">
        <v>2</v>
      </c>
      <c r="D12117" s="40" t="s">
        <v>640</v>
      </c>
      <c r="E12117" s="40">
        <v>75</v>
      </c>
      <c r="F12117" s="40" t="s">
        <v>642</v>
      </c>
    </row>
    <row r="12118" spans="1:6" x14ac:dyDescent="0.5">
      <c r="A12118" s="38">
        <v>43740</v>
      </c>
      <c r="B12118" s="39">
        <v>0.24274305555555556</v>
      </c>
      <c r="C12118" s="40">
        <v>2</v>
      </c>
      <c r="D12118" s="40" t="s">
        <v>651</v>
      </c>
      <c r="E12118" s="40">
        <v>101</v>
      </c>
      <c r="F12118" s="40" t="s">
        <v>642</v>
      </c>
    </row>
    <row r="12119" spans="1:6" x14ac:dyDescent="0.5">
      <c r="A12119" s="38">
        <v>43740</v>
      </c>
      <c r="B12119" s="39">
        <v>0.24641203703703704</v>
      </c>
      <c r="C12119" s="40">
        <v>2</v>
      </c>
      <c r="D12119" s="40" t="s">
        <v>645</v>
      </c>
      <c r="E12119" s="40">
        <v>52</v>
      </c>
      <c r="F12119" s="40" t="s">
        <v>646</v>
      </c>
    </row>
    <row r="12120" spans="1:6" x14ac:dyDescent="0.5">
      <c r="A12120" s="38">
        <v>43740</v>
      </c>
      <c r="B12120" s="39">
        <v>0.24893518518518518</v>
      </c>
      <c r="C12120" s="40">
        <v>2</v>
      </c>
      <c r="D12120" s="40" t="s">
        <v>651</v>
      </c>
      <c r="E12120" s="40">
        <v>56</v>
      </c>
      <c r="F12120" s="40" t="s">
        <v>642</v>
      </c>
    </row>
    <row r="12121" spans="1:6" x14ac:dyDescent="0.5">
      <c r="A12121" s="38">
        <v>43740</v>
      </c>
      <c r="B12121" s="39">
        <v>0.27015046296296297</v>
      </c>
      <c r="C12121" s="40">
        <v>2</v>
      </c>
      <c r="D12121" s="40" t="s">
        <v>645</v>
      </c>
      <c r="E12121" s="40">
        <v>51</v>
      </c>
      <c r="F12121" s="40" t="s">
        <v>646</v>
      </c>
    </row>
    <row r="12122" spans="1:6" x14ac:dyDescent="0.5">
      <c r="A12122" s="38">
        <v>43740</v>
      </c>
      <c r="B12122" s="39">
        <v>0.27018518518518519</v>
      </c>
      <c r="C12122" s="40">
        <v>2</v>
      </c>
      <c r="D12122" s="40" t="s">
        <v>640</v>
      </c>
      <c r="E12122" s="40">
        <v>78</v>
      </c>
      <c r="F12122" s="40" t="s">
        <v>641</v>
      </c>
    </row>
    <row r="12123" spans="1:6" x14ac:dyDescent="0.5">
      <c r="A12123" s="38">
        <v>43740</v>
      </c>
      <c r="B12123" s="39">
        <v>0.2724537037037037</v>
      </c>
      <c r="C12123" s="40">
        <v>2</v>
      </c>
      <c r="D12123" s="40" t="s">
        <v>640</v>
      </c>
      <c r="E12123" s="40">
        <v>127</v>
      </c>
      <c r="F12123" s="40" t="s">
        <v>641</v>
      </c>
    </row>
    <row r="12124" spans="1:6" x14ac:dyDescent="0.5">
      <c r="A12124" s="38">
        <v>43740</v>
      </c>
      <c r="B12124" s="39">
        <v>0.27248842592592593</v>
      </c>
      <c r="C12124" s="40">
        <v>2</v>
      </c>
      <c r="D12124" s="40" t="s">
        <v>640</v>
      </c>
      <c r="E12124" s="40">
        <v>79</v>
      </c>
      <c r="F12124" s="40" t="s">
        <v>642</v>
      </c>
    </row>
    <row r="12125" spans="1:6" x14ac:dyDescent="0.5">
      <c r="A12125" s="38">
        <v>43740</v>
      </c>
      <c r="B12125" s="39">
        <v>0.27254629629629629</v>
      </c>
      <c r="C12125" s="40">
        <v>2</v>
      </c>
      <c r="D12125" s="40" t="s">
        <v>640</v>
      </c>
      <c r="E12125" s="40">
        <v>46</v>
      </c>
      <c r="F12125" s="40" t="s">
        <v>646</v>
      </c>
    </row>
    <row r="12126" spans="1:6" x14ac:dyDescent="0.5">
      <c r="A12126" s="38">
        <v>43740</v>
      </c>
      <c r="B12126" s="39">
        <v>0.28398148148148145</v>
      </c>
      <c r="C12126" s="40">
        <v>1</v>
      </c>
      <c r="D12126" s="40" t="s">
        <v>651</v>
      </c>
      <c r="E12126" s="40">
        <v>44</v>
      </c>
      <c r="F12126" s="40" t="s">
        <v>642</v>
      </c>
    </row>
    <row r="12127" spans="1:6" x14ac:dyDescent="0.5">
      <c r="A12127" s="38">
        <v>43740</v>
      </c>
      <c r="B12127" s="39">
        <v>0.29837962962962966</v>
      </c>
      <c r="C12127" s="40">
        <v>2</v>
      </c>
      <c r="D12127" s="40" t="s">
        <v>640</v>
      </c>
      <c r="E12127" s="40">
        <v>45</v>
      </c>
      <c r="F12127" s="40" t="s">
        <v>641</v>
      </c>
    </row>
    <row r="12128" spans="1:6" x14ac:dyDescent="0.5">
      <c r="A12128" s="38">
        <v>43740</v>
      </c>
      <c r="B12128" s="39">
        <v>0.30204861111111109</v>
      </c>
      <c r="C12128" s="40">
        <v>2</v>
      </c>
      <c r="D12128" s="40" t="s">
        <v>640</v>
      </c>
      <c r="E12128" s="40">
        <v>52</v>
      </c>
      <c r="F12128" s="40" t="s">
        <v>641</v>
      </c>
    </row>
    <row r="12129" spans="1:6" x14ac:dyDescent="0.5">
      <c r="A12129" s="38">
        <v>43740</v>
      </c>
      <c r="B12129" s="39">
        <v>0.30994212962962964</v>
      </c>
      <c r="C12129" s="40">
        <v>4</v>
      </c>
      <c r="D12129" s="40" t="s">
        <v>645</v>
      </c>
      <c r="E12129" s="40">
        <v>110</v>
      </c>
      <c r="F12129" s="40" t="s">
        <v>646</v>
      </c>
    </row>
    <row r="12130" spans="1:6" x14ac:dyDescent="0.5">
      <c r="A12130" s="38">
        <v>43740</v>
      </c>
      <c r="B12130" s="39">
        <v>0.36951388888888892</v>
      </c>
      <c r="C12130" s="40">
        <v>2</v>
      </c>
      <c r="D12130" s="40" t="s">
        <v>640</v>
      </c>
      <c r="E12130" s="40">
        <v>59</v>
      </c>
      <c r="F12130" s="40" t="s">
        <v>641</v>
      </c>
    </row>
    <row r="12131" spans="1:6" x14ac:dyDescent="0.5">
      <c r="A12131" s="38">
        <v>43740</v>
      </c>
      <c r="B12131" s="39">
        <v>0.3805324074074074</v>
      </c>
      <c r="C12131" s="40">
        <v>2</v>
      </c>
      <c r="D12131" s="40" t="s">
        <v>640</v>
      </c>
      <c r="E12131" s="40">
        <v>58</v>
      </c>
      <c r="F12131" s="40" t="s">
        <v>641</v>
      </c>
    </row>
    <row r="12132" spans="1:6" x14ac:dyDescent="0.5">
      <c r="A12132" s="38">
        <v>43740</v>
      </c>
      <c r="B12132" s="39">
        <v>0.38876157407407402</v>
      </c>
      <c r="C12132" s="40">
        <v>1</v>
      </c>
      <c r="D12132" s="40" t="s">
        <v>651</v>
      </c>
      <c r="E12132" s="40">
        <v>115</v>
      </c>
      <c r="F12132" s="40" t="s">
        <v>642</v>
      </c>
    </row>
    <row r="12133" spans="1:6" x14ac:dyDescent="0.5">
      <c r="A12133" s="38">
        <v>43740</v>
      </c>
      <c r="B12133" s="39">
        <v>0.39351851851851855</v>
      </c>
      <c r="C12133" s="40">
        <v>2</v>
      </c>
      <c r="D12133" s="40" t="s">
        <v>645</v>
      </c>
      <c r="E12133" s="40">
        <v>103</v>
      </c>
      <c r="F12133" s="40" t="s">
        <v>646</v>
      </c>
    </row>
    <row r="12134" spans="1:6" x14ac:dyDescent="0.5">
      <c r="A12134" s="38">
        <v>43740</v>
      </c>
      <c r="B12134" s="39">
        <v>0.48339120370370375</v>
      </c>
      <c r="C12134" s="40">
        <v>3</v>
      </c>
      <c r="D12134" s="40" t="s">
        <v>640</v>
      </c>
      <c r="E12134" s="40">
        <v>42</v>
      </c>
      <c r="F12134" s="40" t="s">
        <v>641</v>
      </c>
    </row>
    <row r="12135" spans="1:6" x14ac:dyDescent="0.5">
      <c r="A12135" s="38">
        <v>43740</v>
      </c>
      <c r="B12135" s="39">
        <v>0.48343749999999996</v>
      </c>
      <c r="C12135" s="40">
        <v>3</v>
      </c>
      <c r="D12135" s="40" t="s">
        <v>640</v>
      </c>
      <c r="E12135" s="40">
        <v>39</v>
      </c>
      <c r="F12135" s="40" t="s">
        <v>641</v>
      </c>
    </row>
    <row r="12136" spans="1:6" x14ac:dyDescent="0.5">
      <c r="A12136" s="38">
        <v>43740</v>
      </c>
      <c r="B12136" s="39">
        <v>0.48344907407407406</v>
      </c>
      <c r="C12136" s="40">
        <v>3</v>
      </c>
      <c r="D12136" s="40" t="s">
        <v>640</v>
      </c>
      <c r="E12136" s="40">
        <v>40</v>
      </c>
      <c r="F12136" s="40" t="s">
        <v>641</v>
      </c>
    </row>
    <row r="12137" spans="1:6" x14ac:dyDescent="0.5">
      <c r="A12137" s="38">
        <v>43740</v>
      </c>
      <c r="B12137" s="39">
        <v>0.4834606481481481</v>
      </c>
      <c r="C12137" s="40">
        <v>3</v>
      </c>
      <c r="D12137" s="40" t="s">
        <v>640</v>
      </c>
      <c r="E12137" s="40">
        <v>38</v>
      </c>
      <c r="F12137" s="40" t="s">
        <v>641</v>
      </c>
    </row>
    <row r="12138" spans="1:6" x14ac:dyDescent="0.5">
      <c r="A12138" s="38">
        <v>43740</v>
      </c>
      <c r="B12138" s="39">
        <v>0.48350694444444442</v>
      </c>
      <c r="C12138" s="40">
        <v>3</v>
      </c>
      <c r="D12138" s="40" t="s">
        <v>640</v>
      </c>
      <c r="E12138" s="40">
        <v>42</v>
      </c>
      <c r="F12138" s="40" t="s">
        <v>641</v>
      </c>
    </row>
    <row r="12139" spans="1:6" x14ac:dyDescent="0.5">
      <c r="A12139" s="38">
        <v>43740</v>
      </c>
      <c r="B12139" s="39">
        <v>0.48353009259259255</v>
      </c>
      <c r="C12139" s="40">
        <v>3</v>
      </c>
      <c r="D12139" s="40" t="s">
        <v>640</v>
      </c>
      <c r="E12139" s="40">
        <v>38</v>
      </c>
      <c r="F12139" s="40" t="s">
        <v>641</v>
      </c>
    </row>
    <row r="12140" spans="1:6" x14ac:dyDescent="0.5">
      <c r="A12140" s="38">
        <v>43740</v>
      </c>
      <c r="B12140" s="39">
        <v>0.48356481481481484</v>
      </c>
      <c r="C12140" s="40">
        <v>3</v>
      </c>
      <c r="D12140" s="40" t="s">
        <v>640</v>
      </c>
      <c r="E12140" s="40">
        <v>38</v>
      </c>
      <c r="F12140" s="40" t="s">
        <v>641</v>
      </c>
    </row>
    <row r="12141" spans="1:6" x14ac:dyDescent="0.5">
      <c r="A12141" s="38">
        <v>43740</v>
      </c>
      <c r="B12141" s="39">
        <v>0.49065972222222221</v>
      </c>
      <c r="C12141" s="40">
        <v>2</v>
      </c>
      <c r="D12141" s="40" t="s">
        <v>640</v>
      </c>
      <c r="E12141" s="40">
        <v>127</v>
      </c>
      <c r="F12141" s="40" t="s">
        <v>641</v>
      </c>
    </row>
    <row r="12142" spans="1:6" x14ac:dyDescent="0.5">
      <c r="A12142" s="38">
        <v>43740</v>
      </c>
      <c r="B12142" s="39">
        <v>0.49901620370370375</v>
      </c>
      <c r="C12142" s="40">
        <v>2</v>
      </c>
      <c r="D12142" s="40" t="s">
        <v>645</v>
      </c>
      <c r="E12142" s="40">
        <v>83</v>
      </c>
      <c r="F12142" s="40" t="s">
        <v>646</v>
      </c>
    </row>
    <row r="12143" spans="1:6" x14ac:dyDescent="0.5">
      <c r="A12143" s="38">
        <v>43740</v>
      </c>
      <c r="B12143" s="39">
        <v>0.50269675925925927</v>
      </c>
      <c r="C12143" s="40">
        <v>4</v>
      </c>
      <c r="D12143" s="40" t="s">
        <v>645</v>
      </c>
      <c r="E12143" s="40">
        <v>105</v>
      </c>
      <c r="F12143" s="40" t="s">
        <v>646</v>
      </c>
    </row>
    <row r="12144" spans="1:6" x14ac:dyDescent="0.5">
      <c r="A12144" s="38">
        <v>43740</v>
      </c>
      <c r="B12144" s="39">
        <v>0.51211805555555556</v>
      </c>
      <c r="C12144" s="40">
        <v>2</v>
      </c>
      <c r="D12144" s="40" t="s">
        <v>640</v>
      </c>
      <c r="E12144" s="40">
        <v>49</v>
      </c>
      <c r="F12144" s="40" t="s">
        <v>641</v>
      </c>
    </row>
    <row r="12145" spans="1:6" x14ac:dyDescent="0.5">
      <c r="A12145" s="38">
        <v>43740</v>
      </c>
      <c r="B12145" s="39">
        <v>0.52225694444444437</v>
      </c>
      <c r="C12145" s="40">
        <v>2</v>
      </c>
      <c r="D12145" s="40" t="s">
        <v>640</v>
      </c>
      <c r="E12145" s="40">
        <v>127</v>
      </c>
      <c r="F12145" s="40" t="s">
        <v>646</v>
      </c>
    </row>
    <row r="12146" spans="1:6" x14ac:dyDescent="0.5">
      <c r="A12146" s="38">
        <v>43740</v>
      </c>
      <c r="B12146" s="39">
        <v>0.53467592592592594</v>
      </c>
      <c r="C12146" s="40">
        <v>2</v>
      </c>
      <c r="D12146" s="40" t="s">
        <v>645</v>
      </c>
      <c r="E12146" s="40">
        <v>80</v>
      </c>
      <c r="F12146" s="40" t="s">
        <v>646</v>
      </c>
    </row>
    <row r="12147" spans="1:6" x14ac:dyDescent="0.5">
      <c r="A12147" s="38">
        <v>43740</v>
      </c>
      <c r="B12147" s="39">
        <v>0.54754629629629636</v>
      </c>
      <c r="C12147" s="40">
        <v>3</v>
      </c>
      <c r="D12147" s="40" t="s">
        <v>640</v>
      </c>
      <c r="E12147" s="40">
        <v>42</v>
      </c>
      <c r="F12147" s="40" t="s">
        <v>641</v>
      </c>
    </row>
    <row r="12148" spans="1:6" x14ac:dyDescent="0.5">
      <c r="A12148" s="38">
        <v>43740</v>
      </c>
      <c r="B12148" s="39">
        <v>0.54756944444444444</v>
      </c>
      <c r="C12148" s="40">
        <v>3</v>
      </c>
      <c r="D12148" s="40" t="s">
        <v>640</v>
      </c>
      <c r="E12148" s="40">
        <v>46</v>
      </c>
      <c r="F12148" s="40" t="s">
        <v>641</v>
      </c>
    </row>
    <row r="12149" spans="1:6" x14ac:dyDescent="0.5">
      <c r="A12149" s="38">
        <v>43740</v>
      </c>
      <c r="B12149" s="39">
        <v>0.54758101851851848</v>
      </c>
      <c r="C12149" s="40">
        <v>3</v>
      </c>
      <c r="D12149" s="40" t="s">
        <v>640</v>
      </c>
      <c r="E12149" s="40">
        <v>46</v>
      </c>
      <c r="F12149" s="40" t="s">
        <v>641</v>
      </c>
    </row>
    <row r="12150" spans="1:6" x14ac:dyDescent="0.5">
      <c r="A12150" s="38">
        <v>43740</v>
      </c>
      <c r="B12150" s="39">
        <v>0.54759259259259252</v>
      </c>
      <c r="C12150" s="40">
        <v>3</v>
      </c>
      <c r="D12150" s="40" t="s">
        <v>640</v>
      </c>
      <c r="E12150" s="40">
        <v>41</v>
      </c>
      <c r="F12150" s="40" t="s">
        <v>641</v>
      </c>
    </row>
    <row r="12151" spans="1:6" x14ac:dyDescent="0.5">
      <c r="A12151" s="38">
        <v>43740</v>
      </c>
      <c r="B12151" s="39">
        <v>0.54761574074074071</v>
      </c>
      <c r="C12151" s="40">
        <v>3</v>
      </c>
      <c r="D12151" s="40" t="s">
        <v>640</v>
      </c>
      <c r="E12151" s="40">
        <v>41</v>
      </c>
      <c r="F12151" s="40" t="s">
        <v>641</v>
      </c>
    </row>
    <row r="12152" spans="1:6" x14ac:dyDescent="0.5">
      <c r="A12152" s="38">
        <v>43740</v>
      </c>
      <c r="B12152" s="39">
        <v>0.54762731481481486</v>
      </c>
      <c r="C12152" s="40">
        <v>3</v>
      </c>
      <c r="D12152" s="40" t="s">
        <v>640</v>
      </c>
      <c r="E12152" s="40">
        <v>50</v>
      </c>
      <c r="F12152" s="40" t="s">
        <v>641</v>
      </c>
    </row>
    <row r="12153" spans="1:6" x14ac:dyDescent="0.5">
      <c r="A12153" s="38">
        <v>43740</v>
      </c>
      <c r="B12153" s="39">
        <v>0.5476388888888889</v>
      </c>
      <c r="C12153" s="40">
        <v>3</v>
      </c>
      <c r="D12153" s="40" t="s">
        <v>640</v>
      </c>
      <c r="E12153" s="40">
        <v>50</v>
      </c>
      <c r="F12153" s="40" t="s">
        <v>641</v>
      </c>
    </row>
    <row r="12154" spans="1:6" x14ac:dyDescent="0.5">
      <c r="A12154" s="38">
        <v>43740</v>
      </c>
      <c r="B12154" s="39">
        <v>0.54765046296296294</v>
      </c>
      <c r="C12154" s="40">
        <v>3</v>
      </c>
      <c r="D12154" s="40" t="s">
        <v>640</v>
      </c>
      <c r="E12154" s="40">
        <v>39</v>
      </c>
      <c r="F12154" s="40" t="s">
        <v>641</v>
      </c>
    </row>
    <row r="12155" spans="1:6" x14ac:dyDescent="0.5">
      <c r="A12155" s="38">
        <v>43740</v>
      </c>
      <c r="B12155" s="39">
        <v>0.54766203703703698</v>
      </c>
      <c r="C12155" s="40">
        <v>3</v>
      </c>
      <c r="D12155" s="40" t="s">
        <v>640</v>
      </c>
      <c r="E12155" s="40">
        <v>40</v>
      </c>
      <c r="F12155" s="40" t="s">
        <v>641</v>
      </c>
    </row>
    <row r="12156" spans="1:6" x14ac:dyDescent="0.5">
      <c r="A12156" s="38">
        <v>43740</v>
      </c>
      <c r="B12156" s="39">
        <v>0.54767361111111112</v>
      </c>
      <c r="C12156" s="40">
        <v>3</v>
      </c>
      <c r="D12156" s="40" t="s">
        <v>640</v>
      </c>
      <c r="E12156" s="40">
        <v>43</v>
      </c>
      <c r="F12156" s="40" t="s">
        <v>641</v>
      </c>
    </row>
    <row r="12157" spans="1:6" x14ac:dyDescent="0.5">
      <c r="A12157" s="38">
        <v>43740</v>
      </c>
      <c r="B12157" s="39">
        <v>0.54768518518518516</v>
      </c>
      <c r="C12157" s="40">
        <v>3</v>
      </c>
      <c r="D12157" s="40" t="s">
        <v>640</v>
      </c>
      <c r="E12157" s="40">
        <v>43</v>
      </c>
      <c r="F12157" s="40" t="s">
        <v>641</v>
      </c>
    </row>
    <row r="12158" spans="1:6" x14ac:dyDescent="0.5">
      <c r="A12158" s="38">
        <v>43740</v>
      </c>
      <c r="B12158" s="39">
        <v>0.57915509259259257</v>
      </c>
      <c r="C12158" s="40">
        <v>2</v>
      </c>
      <c r="D12158" s="40" t="s">
        <v>645</v>
      </c>
      <c r="E12158" s="40">
        <v>114</v>
      </c>
      <c r="F12158" s="40" t="s">
        <v>646</v>
      </c>
    </row>
    <row r="12159" spans="1:6" x14ac:dyDescent="0.5">
      <c r="A12159" s="38">
        <v>43740</v>
      </c>
      <c r="B12159" s="39">
        <v>0.58013888888888887</v>
      </c>
      <c r="C12159" s="40">
        <v>2</v>
      </c>
      <c r="D12159" s="40" t="s">
        <v>640</v>
      </c>
      <c r="E12159" s="40">
        <v>64</v>
      </c>
      <c r="F12159" s="40" t="s">
        <v>641</v>
      </c>
    </row>
    <row r="12160" spans="1:6" x14ac:dyDescent="0.5">
      <c r="A12160" s="38">
        <v>43740</v>
      </c>
      <c r="B12160" s="39">
        <v>0.59010416666666665</v>
      </c>
      <c r="C12160" s="40">
        <v>2</v>
      </c>
      <c r="D12160" s="40" t="s">
        <v>640</v>
      </c>
      <c r="E12160" s="40">
        <v>43</v>
      </c>
      <c r="F12160" s="40" t="s">
        <v>641</v>
      </c>
    </row>
    <row r="12161" spans="1:6" x14ac:dyDescent="0.5">
      <c r="A12161" s="38">
        <v>43740</v>
      </c>
      <c r="B12161" s="39">
        <v>0.60702546296296289</v>
      </c>
      <c r="C12161" s="40">
        <v>2</v>
      </c>
      <c r="D12161" s="40" t="s">
        <v>640</v>
      </c>
      <c r="E12161" s="40">
        <v>42</v>
      </c>
      <c r="F12161" s="40" t="s">
        <v>641</v>
      </c>
    </row>
    <row r="12162" spans="1:6" x14ac:dyDescent="0.5">
      <c r="A12162" s="38">
        <v>43740</v>
      </c>
      <c r="B12162" s="39">
        <v>0.6187731481481481</v>
      </c>
      <c r="C12162" s="40">
        <v>2</v>
      </c>
      <c r="D12162" s="40" t="s">
        <v>640</v>
      </c>
      <c r="E12162" s="40">
        <v>123</v>
      </c>
      <c r="F12162" s="40" t="s">
        <v>641</v>
      </c>
    </row>
    <row r="12163" spans="1:6" x14ac:dyDescent="0.5">
      <c r="A12163" s="38">
        <v>43740</v>
      </c>
      <c r="B12163" s="39">
        <v>0.64618055555555554</v>
      </c>
      <c r="C12163" s="40">
        <v>2</v>
      </c>
      <c r="D12163" s="40" t="s">
        <v>640</v>
      </c>
      <c r="E12163" s="40">
        <v>66</v>
      </c>
      <c r="F12163" s="40" t="s">
        <v>641</v>
      </c>
    </row>
    <row r="12164" spans="1:6" x14ac:dyDescent="0.5">
      <c r="A12164" s="38">
        <v>43740</v>
      </c>
      <c r="B12164" s="39">
        <v>0.65524305555555562</v>
      </c>
      <c r="C12164" s="40">
        <v>2</v>
      </c>
      <c r="D12164" s="40" t="s">
        <v>640</v>
      </c>
      <c r="E12164" s="40">
        <v>43</v>
      </c>
      <c r="F12164" s="40" t="s">
        <v>641</v>
      </c>
    </row>
    <row r="12165" spans="1:6" x14ac:dyDescent="0.5">
      <c r="A12165" s="38">
        <v>43740</v>
      </c>
      <c r="B12165" s="39">
        <v>0.6616319444444444</v>
      </c>
      <c r="C12165" s="40">
        <v>4</v>
      </c>
      <c r="D12165" s="40" t="s">
        <v>651</v>
      </c>
      <c r="E12165" s="40">
        <v>114</v>
      </c>
      <c r="F12165" s="40" t="s">
        <v>642</v>
      </c>
    </row>
    <row r="12166" spans="1:6" x14ac:dyDescent="0.5">
      <c r="A12166" s="38">
        <v>43740</v>
      </c>
      <c r="B12166" s="39">
        <v>0.68714120370370368</v>
      </c>
      <c r="C12166" s="40">
        <v>3</v>
      </c>
      <c r="D12166" s="40" t="s">
        <v>640</v>
      </c>
      <c r="E12166" s="40">
        <v>41</v>
      </c>
      <c r="F12166" s="40" t="s">
        <v>641</v>
      </c>
    </row>
    <row r="12167" spans="1:6" x14ac:dyDescent="0.5">
      <c r="A12167" s="38">
        <v>43740</v>
      </c>
      <c r="B12167" s="39">
        <v>0.68717592592592591</v>
      </c>
      <c r="C12167" s="40">
        <v>3</v>
      </c>
      <c r="D12167" s="40" t="s">
        <v>640</v>
      </c>
      <c r="E12167" s="40">
        <v>43</v>
      </c>
      <c r="F12167" s="40" t="s">
        <v>641</v>
      </c>
    </row>
    <row r="12168" spans="1:6" x14ac:dyDescent="0.5">
      <c r="A12168" s="38">
        <v>43740</v>
      </c>
      <c r="B12168" s="39">
        <v>0.68718749999999995</v>
      </c>
      <c r="C12168" s="40">
        <v>3</v>
      </c>
      <c r="D12168" s="40" t="s">
        <v>640</v>
      </c>
      <c r="E12168" s="40">
        <v>42</v>
      </c>
      <c r="F12168" s="40" t="s">
        <v>641</v>
      </c>
    </row>
    <row r="12169" spans="1:6" x14ac:dyDescent="0.5">
      <c r="A12169" s="38">
        <v>43740</v>
      </c>
      <c r="B12169" s="39">
        <v>0.6871990740740741</v>
      </c>
      <c r="C12169" s="40">
        <v>3</v>
      </c>
      <c r="D12169" s="40" t="s">
        <v>640</v>
      </c>
      <c r="E12169" s="40">
        <v>44</v>
      </c>
      <c r="F12169" s="40" t="s">
        <v>641</v>
      </c>
    </row>
    <row r="12170" spans="1:6" x14ac:dyDescent="0.5">
      <c r="A12170" s="38">
        <v>43740</v>
      </c>
      <c r="B12170" s="39">
        <v>0.68721064814814825</v>
      </c>
      <c r="C12170" s="40">
        <v>3</v>
      </c>
      <c r="D12170" s="40" t="s">
        <v>640</v>
      </c>
      <c r="E12170" s="40">
        <v>45</v>
      </c>
      <c r="F12170" s="40" t="s">
        <v>641</v>
      </c>
    </row>
    <row r="12171" spans="1:6" x14ac:dyDescent="0.5">
      <c r="A12171" s="38">
        <v>43740</v>
      </c>
      <c r="B12171" s="39">
        <v>0.68722222222222218</v>
      </c>
      <c r="C12171" s="40">
        <v>3</v>
      </c>
      <c r="D12171" s="40" t="s">
        <v>640</v>
      </c>
      <c r="E12171" s="40">
        <v>39</v>
      </c>
      <c r="F12171" s="40" t="s">
        <v>641</v>
      </c>
    </row>
    <row r="12172" spans="1:6" x14ac:dyDescent="0.5">
      <c r="A12172" s="38">
        <v>43740</v>
      </c>
      <c r="B12172" s="39">
        <v>0.68726851851851845</v>
      </c>
      <c r="C12172" s="40">
        <v>2</v>
      </c>
      <c r="D12172" s="40" t="s">
        <v>640</v>
      </c>
      <c r="E12172" s="40">
        <v>126</v>
      </c>
      <c r="F12172" s="40" t="s">
        <v>642</v>
      </c>
    </row>
    <row r="12173" spans="1:6" x14ac:dyDescent="0.5">
      <c r="A12173" s="38">
        <v>43740</v>
      </c>
      <c r="B12173" s="39">
        <v>0.70755787037037043</v>
      </c>
      <c r="C12173" s="40">
        <v>3</v>
      </c>
      <c r="D12173" s="40" t="s">
        <v>640</v>
      </c>
      <c r="E12173" s="40">
        <v>39</v>
      </c>
      <c r="F12173" s="40" t="s">
        <v>641</v>
      </c>
    </row>
    <row r="12174" spans="1:6" x14ac:dyDescent="0.5">
      <c r="A12174" s="38">
        <v>43740</v>
      </c>
      <c r="B12174" s="39">
        <v>0.70759259259259266</v>
      </c>
      <c r="C12174" s="40">
        <v>3</v>
      </c>
      <c r="D12174" s="40" t="s">
        <v>640</v>
      </c>
      <c r="E12174" s="40">
        <v>39</v>
      </c>
      <c r="F12174" s="40" t="s">
        <v>641</v>
      </c>
    </row>
    <row r="12175" spans="1:6" x14ac:dyDescent="0.5">
      <c r="A12175" s="38">
        <v>43740</v>
      </c>
      <c r="B12175" s="39">
        <v>0.7565277777777778</v>
      </c>
      <c r="C12175" s="40">
        <v>4</v>
      </c>
      <c r="D12175" s="40" t="s">
        <v>640</v>
      </c>
      <c r="E12175" s="40">
        <v>63</v>
      </c>
      <c r="F12175" s="40" t="s">
        <v>641</v>
      </c>
    </row>
    <row r="12176" spans="1:6" x14ac:dyDescent="0.5">
      <c r="A12176" s="38">
        <v>43740</v>
      </c>
      <c r="B12176" s="39">
        <v>0.75653935185185184</v>
      </c>
      <c r="C12176" s="40">
        <v>4</v>
      </c>
      <c r="D12176" s="40" t="s">
        <v>640</v>
      </c>
      <c r="E12176" s="40">
        <v>123</v>
      </c>
      <c r="F12176" s="40" t="s">
        <v>641</v>
      </c>
    </row>
    <row r="12177" spans="1:6" x14ac:dyDescent="0.5">
      <c r="A12177" s="38">
        <v>43740</v>
      </c>
      <c r="B12177" s="39">
        <v>0.7731365740740741</v>
      </c>
      <c r="C12177" s="40">
        <v>1</v>
      </c>
      <c r="D12177" s="40" t="s">
        <v>640</v>
      </c>
      <c r="E12177" s="40">
        <v>41</v>
      </c>
      <c r="F12177" s="40" t="s">
        <v>642</v>
      </c>
    </row>
    <row r="12178" spans="1:6" x14ac:dyDescent="0.5">
      <c r="A12178" s="38">
        <v>43740</v>
      </c>
      <c r="B12178" s="39">
        <v>0.7893634259259259</v>
      </c>
      <c r="C12178" s="40">
        <v>4</v>
      </c>
      <c r="D12178" s="40" t="s">
        <v>645</v>
      </c>
      <c r="E12178" s="40">
        <v>99</v>
      </c>
      <c r="F12178" s="40" t="s">
        <v>646</v>
      </c>
    </row>
    <row r="12179" spans="1:6" x14ac:dyDescent="0.5">
      <c r="A12179" s="38">
        <v>43740</v>
      </c>
      <c r="B12179" s="39">
        <v>0.7908912037037038</v>
      </c>
      <c r="C12179" s="40">
        <v>4</v>
      </c>
      <c r="D12179" s="40" t="s">
        <v>645</v>
      </c>
      <c r="E12179" s="40">
        <v>127</v>
      </c>
      <c r="F12179" s="40" t="s">
        <v>646</v>
      </c>
    </row>
    <row r="12180" spans="1:6" x14ac:dyDescent="0.5">
      <c r="A12180" s="38">
        <v>43740</v>
      </c>
      <c r="B12180" s="39">
        <v>0.79171296296296301</v>
      </c>
      <c r="C12180" s="40">
        <v>2</v>
      </c>
      <c r="D12180" s="40" t="s">
        <v>651</v>
      </c>
      <c r="E12180" s="40">
        <v>127</v>
      </c>
      <c r="F12180" s="40" t="s">
        <v>642</v>
      </c>
    </row>
    <row r="12181" spans="1:6" x14ac:dyDescent="0.5">
      <c r="A12181" s="38">
        <v>43740</v>
      </c>
      <c r="B12181" s="39">
        <v>0.79525462962962967</v>
      </c>
      <c r="C12181" s="40">
        <v>1</v>
      </c>
      <c r="D12181" s="40" t="s">
        <v>651</v>
      </c>
      <c r="E12181" s="40">
        <v>68</v>
      </c>
      <c r="F12181" s="40" t="s">
        <v>642</v>
      </c>
    </row>
    <row r="12182" spans="1:6" x14ac:dyDescent="0.5">
      <c r="A12182" s="38">
        <v>43740</v>
      </c>
      <c r="B12182" s="39">
        <v>0.81098379629629624</v>
      </c>
      <c r="C12182" s="40">
        <v>4</v>
      </c>
      <c r="D12182" s="40" t="s">
        <v>651</v>
      </c>
      <c r="E12182" s="40">
        <v>119</v>
      </c>
      <c r="F12182" s="40" t="s">
        <v>642</v>
      </c>
    </row>
    <row r="12183" spans="1:6" x14ac:dyDescent="0.5">
      <c r="A12183" s="38">
        <v>43740</v>
      </c>
      <c r="B12183" s="39">
        <v>0.81547453703703709</v>
      </c>
      <c r="C12183" s="40">
        <v>2</v>
      </c>
      <c r="D12183" s="40" t="s">
        <v>651</v>
      </c>
      <c r="E12183" s="40">
        <v>127</v>
      </c>
      <c r="F12183" s="40" t="s">
        <v>642</v>
      </c>
    </row>
    <row r="12184" spans="1:6" x14ac:dyDescent="0.5">
      <c r="A12184" s="38">
        <v>43740</v>
      </c>
      <c r="B12184" s="39">
        <v>0.82946759259259262</v>
      </c>
      <c r="C12184" s="40">
        <v>2</v>
      </c>
      <c r="D12184" s="40" t="s">
        <v>651</v>
      </c>
      <c r="E12184" s="40">
        <v>127</v>
      </c>
      <c r="F12184" s="40" t="s">
        <v>642</v>
      </c>
    </row>
    <row r="12185" spans="1:6" x14ac:dyDescent="0.5">
      <c r="A12185" s="38">
        <v>43740</v>
      </c>
      <c r="B12185" s="39">
        <v>0.85159722222222223</v>
      </c>
      <c r="C12185" s="40">
        <v>4</v>
      </c>
      <c r="D12185" s="40" t="s">
        <v>640</v>
      </c>
      <c r="E12185" s="40">
        <v>46</v>
      </c>
      <c r="F12185" s="40" t="s">
        <v>641</v>
      </c>
    </row>
    <row r="12186" spans="1:6" x14ac:dyDescent="0.5">
      <c r="A12186" s="38">
        <v>43740</v>
      </c>
      <c r="B12186" s="39">
        <v>0.85287037037037028</v>
      </c>
      <c r="C12186" s="40">
        <v>4</v>
      </c>
      <c r="D12186" s="40" t="s">
        <v>651</v>
      </c>
      <c r="E12186" s="40">
        <v>43</v>
      </c>
      <c r="F12186" s="40" t="s">
        <v>642</v>
      </c>
    </row>
    <row r="12187" spans="1:6" x14ac:dyDescent="0.5">
      <c r="A12187" s="38">
        <v>43740</v>
      </c>
      <c r="B12187" s="39">
        <v>0.85895833333333327</v>
      </c>
      <c r="C12187" s="40">
        <v>2</v>
      </c>
      <c r="D12187" s="40" t="s">
        <v>640</v>
      </c>
      <c r="E12187" s="40">
        <v>87</v>
      </c>
      <c r="F12187" s="40" t="s">
        <v>646</v>
      </c>
    </row>
    <row r="12188" spans="1:6" x14ac:dyDescent="0.5">
      <c r="A12188" s="38">
        <v>43740</v>
      </c>
      <c r="B12188" s="39">
        <v>0.86222222222222233</v>
      </c>
      <c r="C12188" s="40">
        <v>2</v>
      </c>
      <c r="D12188" s="40" t="s">
        <v>640</v>
      </c>
      <c r="E12188" s="40">
        <v>71</v>
      </c>
      <c r="F12188" s="40" t="s">
        <v>642</v>
      </c>
    </row>
    <row r="12189" spans="1:6" x14ac:dyDescent="0.5">
      <c r="A12189" s="38">
        <v>43740</v>
      </c>
      <c r="B12189" s="39">
        <v>0.88862268518518517</v>
      </c>
      <c r="C12189" s="40">
        <v>2</v>
      </c>
      <c r="D12189" s="40" t="s">
        <v>640</v>
      </c>
      <c r="E12189" s="40">
        <v>127</v>
      </c>
      <c r="F12189" s="40" t="s">
        <v>642</v>
      </c>
    </row>
    <row r="12190" spans="1:6" x14ac:dyDescent="0.5">
      <c r="A12190" s="38">
        <v>43740</v>
      </c>
      <c r="B12190" s="39">
        <v>0.89292824074074073</v>
      </c>
      <c r="C12190" s="40">
        <v>4</v>
      </c>
      <c r="D12190" s="40" t="s">
        <v>645</v>
      </c>
      <c r="E12190" s="40">
        <v>90</v>
      </c>
      <c r="F12190" s="40" t="s">
        <v>646</v>
      </c>
    </row>
    <row r="12191" spans="1:6" x14ac:dyDescent="0.5">
      <c r="A12191" s="38">
        <v>43740</v>
      </c>
      <c r="B12191" s="39">
        <v>0.92304398148148159</v>
      </c>
      <c r="C12191" s="40">
        <v>2</v>
      </c>
      <c r="D12191" s="40" t="s">
        <v>645</v>
      </c>
      <c r="E12191" s="40">
        <v>127</v>
      </c>
      <c r="F12191" s="40" t="s">
        <v>646</v>
      </c>
    </row>
    <row r="12192" spans="1:6" x14ac:dyDescent="0.5">
      <c r="A12192" s="38">
        <v>43740</v>
      </c>
      <c r="B12192" s="39">
        <v>0.94481481481481477</v>
      </c>
      <c r="C12192" s="40">
        <v>4</v>
      </c>
      <c r="D12192" s="40" t="s">
        <v>645</v>
      </c>
      <c r="E12192" s="40">
        <v>115</v>
      </c>
      <c r="F12192" s="40" t="s">
        <v>646</v>
      </c>
    </row>
    <row r="12193" spans="1:6" x14ac:dyDescent="0.5">
      <c r="A12193" s="38">
        <v>43740</v>
      </c>
      <c r="B12193" s="39">
        <v>0.96028935185185194</v>
      </c>
      <c r="C12193" s="40">
        <v>2</v>
      </c>
      <c r="D12193" s="40" t="s">
        <v>651</v>
      </c>
      <c r="E12193" s="40">
        <v>126</v>
      </c>
      <c r="F12193" s="40" t="s">
        <v>642</v>
      </c>
    </row>
    <row r="12194" spans="1:6" x14ac:dyDescent="0.5">
      <c r="A12194" s="38">
        <v>43740</v>
      </c>
      <c r="B12194" s="39">
        <v>0.97390046296296295</v>
      </c>
      <c r="C12194" s="40">
        <v>2</v>
      </c>
      <c r="D12194" s="40" t="s">
        <v>640</v>
      </c>
      <c r="E12194" s="40">
        <v>40</v>
      </c>
      <c r="F12194" s="40" t="s">
        <v>641</v>
      </c>
    </row>
    <row r="12195" spans="1:6" x14ac:dyDescent="0.5">
      <c r="A12195" s="38">
        <v>43741</v>
      </c>
      <c r="B12195" s="39">
        <v>1.1122685185185185E-2</v>
      </c>
      <c r="C12195" s="40">
        <v>1</v>
      </c>
      <c r="D12195" s="40" t="s">
        <v>640</v>
      </c>
      <c r="E12195" s="40">
        <v>69</v>
      </c>
      <c r="F12195" s="40" t="s">
        <v>641</v>
      </c>
    </row>
    <row r="12196" spans="1:6" x14ac:dyDescent="0.5">
      <c r="A12196" s="38">
        <v>43741</v>
      </c>
      <c r="B12196" s="39">
        <v>1.1157407407407408E-2</v>
      </c>
      <c r="C12196" s="40">
        <v>1</v>
      </c>
      <c r="D12196" s="40" t="s">
        <v>651</v>
      </c>
      <c r="E12196" s="40">
        <v>48</v>
      </c>
      <c r="F12196" s="40" t="s">
        <v>642</v>
      </c>
    </row>
    <row r="12197" spans="1:6" x14ac:dyDescent="0.5">
      <c r="A12197" s="38">
        <v>43741</v>
      </c>
      <c r="B12197" s="39">
        <v>1.8726851851851852E-2</v>
      </c>
      <c r="C12197" s="40">
        <v>2</v>
      </c>
      <c r="D12197" s="40" t="s">
        <v>640</v>
      </c>
      <c r="E12197" s="40">
        <v>43</v>
      </c>
      <c r="F12197" s="40" t="s">
        <v>641</v>
      </c>
    </row>
    <row r="12198" spans="1:6" x14ac:dyDescent="0.5">
      <c r="A12198" s="38">
        <v>43741</v>
      </c>
      <c r="B12198" s="39">
        <v>1.8726851851851852E-2</v>
      </c>
      <c r="C12198" s="40">
        <v>4</v>
      </c>
      <c r="D12198" s="40" t="s">
        <v>651</v>
      </c>
      <c r="E12198" s="40">
        <v>86</v>
      </c>
      <c r="F12198" s="40" t="s">
        <v>642</v>
      </c>
    </row>
    <row r="12199" spans="1:6" x14ac:dyDescent="0.5">
      <c r="A12199" s="38">
        <v>43741</v>
      </c>
      <c r="B12199" s="39">
        <v>3.3645833333333333E-2</v>
      </c>
      <c r="C12199" s="40">
        <v>2</v>
      </c>
      <c r="D12199" s="40" t="s">
        <v>640</v>
      </c>
      <c r="E12199" s="40">
        <v>46</v>
      </c>
      <c r="F12199" s="40" t="s">
        <v>642</v>
      </c>
    </row>
    <row r="12200" spans="1:6" x14ac:dyDescent="0.5">
      <c r="A12200" s="38">
        <v>43741</v>
      </c>
      <c r="B12200" s="39">
        <v>4.1342592592592591E-2</v>
      </c>
      <c r="C12200" s="40">
        <v>2</v>
      </c>
      <c r="D12200" s="40" t="s">
        <v>640</v>
      </c>
      <c r="E12200" s="40">
        <v>40</v>
      </c>
      <c r="F12200" s="40" t="s">
        <v>642</v>
      </c>
    </row>
    <row r="12201" spans="1:6" x14ac:dyDescent="0.5">
      <c r="A12201" s="38">
        <v>43741</v>
      </c>
      <c r="B12201" s="39">
        <v>5.9363425925925924E-2</v>
      </c>
      <c r="C12201" s="40">
        <v>2</v>
      </c>
      <c r="D12201" s="40" t="s">
        <v>640</v>
      </c>
      <c r="E12201" s="40">
        <v>64</v>
      </c>
      <c r="F12201" s="40" t="s">
        <v>646</v>
      </c>
    </row>
    <row r="12202" spans="1:6" x14ac:dyDescent="0.5">
      <c r="A12202" s="38">
        <v>43741</v>
      </c>
      <c r="B12202" s="39">
        <v>6.4849537037037039E-2</v>
      </c>
      <c r="C12202" s="40">
        <v>1</v>
      </c>
      <c r="D12202" s="40" t="s">
        <v>640</v>
      </c>
      <c r="E12202" s="40">
        <v>38</v>
      </c>
      <c r="F12202" s="40" t="s">
        <v>641</v>
      </c>
    </row>
    <row r="12203" spans="1:6" x14ac:dyDescent="0.5">
      <c r="A12203" s="38">
        <v>43741</v>
      </c>
      <c r="B12203" s="39">
        <v>6.5138888888888885E-2</v>
      </c>
      <c r="C12203" s="40">
        <v>1</v>
      </c>
      <c r="D12203" s="40" t="s">
        <v>640</v>
      </c>
      <c r="E12203" s="40">
        <v>40</v>
      </c>
      <c r="F12203" s="40" t="s">
        <v>641</v>
      </c>
    </row>
    <row r="12204" spans="1:6" x14ac:dyDescent="0.5">
      <c r="A12204" s="38">
        <v>43741</v>
      </c>
      <c r="B12204" s="39">
        <v>6.537037037037037E-2</v>
      </c>
      <c r="C12204" s="40">
        <v>1</v>
      </c>
      <c r="D12204" s="40" t="s">
        <v>651</v>
      </c>
      <c r="E12204" s="40">
        <v>119</v>
      </c>
      <c r="F12204" s="40" t="s">
        <v>642</v>
      </c>
    </row>
    <row r="12205" spans="1:6" x14ac:dyDescent="0.5">
      <c r="A12205" s="38">
        <v>43741</v>
      </c>
      <c r="B12205" s="39">
        <v>7.9131944444444449E-2</v>
      </c>
      <c r="C12205" s="40">
        <v>1</v>
      </c>
      <c r="D12205" s="40" t="s">
        <v>651</v>
      </c>
      <c r="E12205" s="40">
        <v>82</v>
      </c>
      <c r="F12205" s="40" t="s">
        <v>642</v>
      </c>
    </row>
    <row r="12206" spans="1:6" x14ac:dyDescent="0.5">
      <c r="A12206" s="38">
        <v>43741</v>
      </c>
      <c r="B12206" s="39">
        <v>8.0798611111111113E-2</v>
      </c>
      <c r="C12206" s="40">
        <v>2</v>
      </c>
      <c r="D12206" s="40" t="s">
        <v>645</v>
      </c>
      <c r="E12206" s="40">
        <v>70</v>
      </c>
      <c r="F12206" s="40" t="s">
        <v>646</v>
      </c>
    </row>
    <row r="12207" spans="1:6" x14ac:dyDescent="0.5">
      <c r="A12207" s="38">
        <v>43741</v>
      </c>
      <c r="B12207" s="39">
        <v>9.3090277777777786E-2</v>
      </c>
      <c r="C12207" s="40">
        <v>1</v>
      </c>
      <c r="D12207" s="40" t="s">
        <v>640</v>
      </c>
      <c r="E12207" s="40">
        <v>126</v>
      </c>
      <c r="F12207" s="40" t="s">
        <v>641</v>
      </c>
    </row>
    <row r="12208" spans="1:6" x14ac:dyDescent="0.5">
      <c r="A12208" s="38">
        <v>43741</v>
      </c>
      <c r="B12208" s="39">
        <v>9.3124999999999999E-2</v>
      </c>
      <c r="C12208" s="40">
        <v>2</v>
      </c>
      <c r="D12208" s="40" t="s">
        <v>640</v>
      </c>
      <c r="E12208" s="40">
        <v>107</v>
      </c>
      <c r="F12208" s="40" t="s">
        <v>646</v>
      </c>
    </row>
    <row r="12209" spans="1:6" x14ac:dyDescent="0.5">
      <c r="A12209" s="38">
        <v>43741</v>
      </c>
      <c r="B12209" s="39">
        <v>9.3171296296296294E-2</v>
      </c>
      <c r="C12209" s="40">
        <v>2</v>
      </c>
      <c r="D12209" s="40" t="s">
        <v>640</v>
      </c>
      <c r="E12209" s="40">
        <v>92</v>
      </c>
      <c r="F12209" s="40" t="s">
        <v>642</v>
      </c>
    </row>
    <row r="12210" spans="1:6" x14ac:dyDescent="0.5">
      <c r="A12210" s="38">
        <v>43741</v>
      </c>
      <c r="B12210" s="39">
        <v>9.3194444444444455E-2</v>
      </c>
      <c r="C12210" s="40">
        <v>2</v>
      </c>
      <c r="D12210" s="40" t="s">
        <v>640</v>
      </c>
      <c r="E12210" s="40">
        <v>66</v>
      </c>
      <c r="F12210" s="40" t="s">
        <v>641</v>
      </c>
    </row>
    <row r="12211" spans="1:6" x14ac:dyDescent="0.5">
      <c r="A12211" s="38">
        <v>43741</v>
      </c>
      <c r="B12211" s="39">
        <v>0.10418981481481482</v>
      </c>
      <c r="C12211" s="40">
        <v>2</v>
      </c>
      <c r="D12211" s="40" t="s">
        <v>640</v>
      </c>
      <c r="E12211" s="40">
        <v>127</v>
      </c>
      <c r="F12211" s="40" t="s">
        <v>641</v>
      </c>
    </row>
    <row r="12212" spans="1:6" x14ac:dyDescent="0.5">
      <c r="A12212" s="38">
        <v>43741</v>
      </c>
      <c r="B12212" s="39">
        <v>0.1047337962962963</v>
      </c>
      <c r="C12212" s="40">
        <v>2</v>
      </c>
      <c r="D12212" s="40" t="s">
        <v>640</v>
      </c>
      <c r="E12212" s="40">
        <v>79</v>
      </c>
      <c r="F12212" s="40" t="s">
        <v>646</v>
      </c>
    </row>
    <row r="12213" spans="1:6" x14ac:dyDescent="0.5">
      <c r="A12213" s="38">
        <v>43741</v>
      </c>
      <c r="B12213" s="39">
        <v>0.11760416666666666</v>
      </c>
      <c r="C12213" s="40">
        <v>2</v>
      </c>
      <c r="D12213" s="40" t="s">
        <v>645</v>
      </c>
      <c r="E12213" s="40">
        <v>102</v>
      </c>
      <c r="F12213" s="40" t="s">
        <v>646</v>
      </c>
    </row>
    <row r="12214" spans="1:6" x14ac:dyDescent="0.5">
      <c r="A12214" s="38">
        <v>43741</v>
      </c>
      <c r="B12214" s="39">
        <v>0.13938657407407407</v>
      </c>
      <c r="C12214" s="40">
        <v>2</v>
      </c>
      <c r="D12214" s="40" t="s">
        <v>640</v>
      </c>
      <c r="E12214" s="40">
        <v>71</v>
      </c>
      <c r="F12214" s="40" t="s">
        <v>646</v>
      </c>
    </row>
    <row r="12215" spans="1:6" x14ac:dyDescent="0.5">
      <c r="A12215" s="38">
        <v>43741</v>
      </c>
      <c r="B12215" s="39">
        <v>0.15454861111111109</v>
      </c>
      <c r="C12215" s="40">
        <v>2</v>
      </c>
      <c r="D12215" s="40" t="s">
        <v>640</v>
      </c>
      <c r="E12215" s="40">
        <v>109</v>
      </c>
      <c r="F12215" s="40" t="s">
        <v>641</v>
      </c>
    </row>
    <row r="12216" spans="1:6" x14ac:dyDescent="0.5">
      <c r="A12216" s="38">
        <v>43741</v>
      </c>
      <c r="B12216" s="39">
        <v>0.16752314814814814</v>
      </c>
      <c r="C12216" s="40">
        <v>1</v>
      </c>
      <c r="D12216" s="40" t="s">
        <v>651</v>
      </c>
      <c r="E12216" s="40">
        <v>127</v>
      </c>
      <c r="F12216" s="40" t="s">
        <v>642</v>
      </c>
    </row>
    <row r="12217" spans="1:6" x14ac:dyDescent="0.5">
      <c r="A12217" s="38">
        <v>43741</v>
      </c>
      <c r="B12217" s="39">
        <v>0.17834490740740741</v>
      </c>
      <c r="C12217" s="40">
        <v>1</v>
      </c>
      <c r="D12217" s="40" t="s">
        <v>640</v>
      </c>
      <c r="E12217" s="40">
        <v>121</v>
      </c>
      <c r="F12217" s="40" t="s">
        <v>641</v>
      </c>
    </row>
    <row r="12218" spans="1:6" x14ac:dyDescent="0.5">
      <c r="A12218" s="38">
        <v>43741</v>
      </c>
      <c r="B12218" s="39">
        <v>0.17965277777777777</v>
      </c>
      <c r="C12218" s="40">
        <v>2</v>
      </c>
      <c r="D12218" s="40" t="s">
        <v>640</v>
      </c>
      <c r="E12218" s="40">
        <v>42</v>
      </c>
      <c r="F12218" s="40" t="s">
        <v>641</v>
      </c>
    </row>
    <row r="12219" spans="1:6" x14ac:dyDescent="0.5">
      <c r="A12219" s="38">
        <v>43741</v>
      </c>
      <c r="B12219" s="39">
        <v>0.18266203703703701</v>
      </c>
      <c r="C12219" s="40">
        <v>2</v>
      </c>
      <c r="D12219" s="40" t="s">
        <v>640</v>
      </c>
      <c r="E12219" s="40">
        <v>41</v>
      </c>
      <c r="F12219" s="40" t="s">
        <v>641</v>
      </c>
    </row>
    <row r="12220" spans="1:6" x14ac:dyDescent="0.5">
      <c r="A12220" s="38">
        <v>43741</v>
      </c>
      <c r="B12220" s="39">
        <v>0.1832060185185185</v>
      </c>
      <c r="C12220" s="40">
        <v>2</v>
      </c>
      <c r="D12220" s="40" t="s">
        <v>645</v>
      </c>
      <c r="E12220" s="40">
        <v>127</v>
      </c>
      <c r="F12220" s="40" t="s">
        <v>646</v>
      </c>
    </row>
    <row r="12221" spans="1:6" x14ac:dyDescent="0.5">
      <c r="A12221" s="38">
        <v>43741</v>
      </c>
      <c r="B12221" s="39">
        <v>0.19810185185185183</v>
      </c>
      <c r="C12221" s="40">
        <v>1</v>
      </c>
      <c r="D12221" s="40" t="s">
        <v>651</v>
      </c>
      <c r="E12221" s="40">
        <v>126</v>
      </c>
      <c r="F12221" s="40" t="s">
        <v>642</v>
      </c>
    </row>
    <row r="12222" spans="1:6" x14ac:dyDescent="0.5">
      <c r="A12222" s="38">
        <v>43741</v>
      </c>
      <c r="B12222" s="39">
        <v>0.2058912037037037</v>
      </c>
      <c r="C12222" s="40">
        <v>2</v>
      </c>
      <c r="D12222" s="40" t="s">
        <v>640</v>
      </c>
      <c r="E12222" s="40">
        <v>52</v>
      </c>
      <c r="F12222" s="40" t="s">
        <v>646</v>
      </c>
    </row>
    <row r="12223" spans="1:6" x14ac:dyDescent="0.5">
      <c r="A12223" s="38">
        <v>43741</v>
      </c>
      <c r="B12223" s="39">
        <v>0.2336111111111111</v>
      </c>
      <c r="C12223" s="40">
        <v>1</v>
      </c>
      <c r="D12223" s="40" t="s">
        <v>651</v>
      </c>
      <c r="E12223" s="40">
        <v>75</v>
      </c>
      <c r="F12223" s="40" t="s">
        <v>642</v>
      </c>
    </row>
    <row r="12224" spans="1:6" x14ac:dyDescent="0.5">
      <c r="A12224" s="38">
        <v>43741</v>
      </c>
      <c r="B12224" s="39">
        <v>0.23504629629629628</v>
      </c>
      <c r="C12224" s="40">
        <v>4</v>
      </c>
      <c r="D12224" s="40" t="s">
        <v>640</v>
      </c>
      <c r="E12224" s="40">
        <v>69</v>
      </c>
      <c r="F12224" s="40" t="s">
        <v>641</v>
      </c>
    </row>
    <row r="12225" spans="1:6" x14ac:dyDescent="0.5">
      <c r="A12225" s="38">
        <v>43741</v>
      </c>
      <c r="B12225" s="39">
        <v>0.24096064814814813</v>
      </c>
      <c r="C12225" s="40">
        <v>2</v>
      </c>
      <c r="D12225" s="40" t="s">
        <v>651</v>
      </c>
      <c r="E12225" s="40">
        <v>107</v>
      </c>
      <c r="F12225" s="40" t="s">
        <v>642</v>
      </c>
    </row>
    <row r="12226" spans="1:6" x14ac:dyDescent="0.5">
      <c r="A12226" s="38">
        <v>43741</v>
      </c>
      <c r="B12226" s="39">
        <v>0.24253472222222219</v>
      </c>
      <c r="C12226" s="40">
        <v>1</v>
      </c>
      <c r="D12226" s="40" t="s">
        <v>640</v>
      </c>
      <c r="E12226" s="40">
        <v>127</v>
      </c>
      <c r="F12226" s="40" t="s">
        <v>641</v>
      </c>
    </row>
    <row r="12227" spans="1:6" x14ac:dyDescent="0.5">
      <c r="A12227" s="38">
        <v>43741</v>
      </c>
      <c r="B12227" s="39">
        <v>0.24256944444444442</v>
      </c>
      <c r="C12227" s="40">
        <v>1</v>
      </c>
      <c r="D12227" s="40" t="s">
        <v>651</v>
      </c>
      <c r="E12227" s="40">
        <v>111</v>
      </c>
      <c r="F12227" s="40" t="s">
        <v>642</v>
      </c>
    </row>
    <row r="12228" spans="1:6" x14ac:dyDescent="0.5">
      <c r="A12228" s="38">
        <v>43741</v>
      </c>
      <c r="B12228" s="39">
        <v>0.24835648148148148</v>
      </c>
      <c r="C12228" s="40">
        <v>2</v>
      </c>
      <c r="D12228" s="40" t="s">
        <v>640</v>
      </c>
      <c r="E12228" s="40">
        <v>126</v>
      </c>
      <c r="F12228" s="40" t="s">
        <v>642</v>
      </c>
    </row>
    <row r="12229" spans="1:6" x14ac:dyDescent="0.5">
      <c r="A12229" s="38">
        <v>43741</v>
      </c>
      <c r="B12229" s="39">
        <v>0.25224537037037037</v>
      </c>
      <c r="C12229" s="40">
        <v>4</v>
      </c>
      <c r="D12229" s="40" t="s">
        <v>640</v>
      </c>
      <c r="E12229" s="40">
        <v>102</v>
      </c>
      <c r="F12229" s="40" t="s">
        <v>641</v>
      </c>
    </row>
    <row r="12230" spans="1:6" x14ac:dyDescent="0.5">
      <c r="A12230" s="38">
        <v>43741</v>
      </c>
      <c r="B12230" s="39">
        <v>0.26153935185185184</v>
      </c>
      <c r="C12230" s="40">
        <v>2</v>
      </c>
      <c r="D12230" s="40" t="s">
        <v>640</v>
      </c>
      <c r="E12230" s="40">
        <v>47</v>
      </c>
      <c r="F12230" s="40" t="s">
        <v>641</v>
      </c>
    </row>
    <row r="12231" spans="1:6" x14ac:dyDescent="0.5">
      <c r="A12231" s="38">
        <v>43741</v>
      </c>
      <c r="B12231" s="39">
        <v>0.28890046296296296</v>
      </c>
      <c r="C12231" s="40">
        <v>4</v>
      </c>
      <c r="D12231" s="40" t="s">
        <v>645</v>
      </c>
      <c r="E12231" s="40">
        <v>99</v>
      </c>
      <c r="F12231" s="40" t="s">
        <v>646</v>
      </c>
    </row>
    <row r="12232" spans="1:6" x14ac:dyDescent="0.5">
      <c r="A12232" s="38">
        <v>43741</v>
      </c>
      <c r="B12232" s="39">
        <v>0.30355324074074075</v>
      </c>
      <c r="C12232" s="40">
        <v>1</v>
      </c>
      <c r="D12232" s="40" t="s">
        <v>651</v>
      </c>
      <c r="E12232" s="40">
        <v>127</v>
      </c>
      <c r="F12232" s="40" t="s">
        <v>642</v>
      </c>
    </row>
    <row r="12233" spans="1:6" x14ac:dyDescent="0.5">
      <c r="A12233" s="38">
        <v>43741</v>
      </c>
      <c r="B12233" s="39">
        <v>0.30957175925925923</v>
      </c>
      <c r="C12233" s="40">
        <v>1</v>
      </c>
      <c r="D12233" s="40" t="s">
        <v>651</v>
      </c>
      <c r="E12233" s="40">
        <v>57</v>
      </c>
      <c r="F12233" s="40" t="s">
        <v>642</v>
      </c>
    </row>
    <row r="12234" spans="1:6" x14ac:dyDescent="0.5">
      <c r="A12234" s="38">
        <v>43741</v>
      </c>
      <c r="B12234" s="39">
        <v>0.3228935185185185</v>
      </c>
      <c r="C12234" s="40">
        <v>1</v>
      </c>
      <c r="D12234" s="40" t="s">
        <v>651</v>
      </c>
      <c r="E12234" s="40">
        <v>70</v>
      </c>
      <c r="F12234" s="40" t="s">
        <v>642</v>
      </c>
    </row>
    <row r="12235" spans="1:6" x14ac:dyDescent="0.5">
      <c r="A12235" s="38">
        <v>43741</v>
      </c>
      <c r="B12235" s="39">
        <v>0.32869212962962963</v>
      </c>
      <c r="C12235" s="40">
        <v>2</v>
      </c>
      <c r="D12235" s="40" t="s">
        <v>640</v>
      </c>
      <c r="E12235" s="40">
        <v>38</v>
      </c>
      <c r="F12235" s="40" t="s">
        <v>646</v>
      </c>
    </row>
    <row r="12236" spans="1:6" x14ac:dyDescent="0.5">
      <c r="A12236" s="38">
        <v>43741</v>
      </c>
      <c r="B12236" s="39">
        <v>0.33124999999999999</v>
      </c>
      <c r="C12236" s="40">
        <v>4</v>
      </c>
      <c r="D12236" s="40" t="s">
        <v>645</v>
      </c>
      <c r="E12236" s="40">
        <v>83</v>
      </c>
      <c r="F12236" s="40" t="s">
        <v>646</v>
      </c>
    </row>
    <row r="12237" spans="1:6" x14ac:dyDescent="0.5">
      <c r="A12237" s="38">
        <v>43741</v>
      </c>
      <c r="B12237" s="39">
        <v>0.33234953703703701</v>
      </c>
      <c r="C12237" s="40">
        <v>1</v>
      </c>
      <c r="D12237" s="40" t="s">
        <v>651</v>
      </c>
      <c r="E12237" s="40">
        <v>109</v>
      </c>
      <c r="F12237" s="40" t="s">
        <v>642</v>
      </c>
    </row>
    <row r="12238" spans="1:6" x14ac:dyDescent="0.5">
      <c r="A12238" s="38">
        <v>43741</v>
      </c>
      <c r="B12238" s="39">
        <v>0.33546296296296302</v>
      </c>
      <c r="C12238" s="40">
        <v>4</v>
      </c>
      <c r="D12238" s="40" t="s">
        <v>640</v>
      </c>
      <c r="E12238" s="40">
        <v>100</v>
      </c>
      <c r="F12238" s="40" t="s">
        <v>641</v>
      </c>
    </row>
    <row r="12239" spans="1:6" x14ac:dyDescent="0.5">
      <c r="A12239" s="38">
        <v>43741</v>
      </c>
      <c r="B12239" s="39">
        <v>0.34122685185185181</v>
      </c>
      <c r="C12239" s="40">
        <v>4</v>
      </c>
      <c r="D12239" s="40" t="s">
        <v>645</v>
      </c>
      <c r="E12239" s="40">
        <v>106</v>
      </c>
      <c r="F12239" s="40" t="s">
        <v>646</v>
      </c>
    </row>
    <row r="12240" spans="1:6" x14ac:dyDescent="0.5">
      <c r="A12240" s="38">
        <v>43741</v>
      </c>
      <c r="B12240" s="39">
        <v>0.34440972222222221</v>
      </c>
      <c r="C12240" s="40">
        <v>1</v>
      </c>
      <c r="D12240" s="40" t="s">
        <v>651</v>
      </c>
      <c r="E12240" s="40">
        <v>108</v>
      </c>
      <c r="F12240" s="40" t="s">
        <v>642</v>
      </c>
    </row>
    <row r="12241" spans="1:6" x14ac:dyDescent="0.5">
      <c r="A12241" s="38">
        <v>43741</v>
      </c>
      <c r="B12241" s="39">
        <v>0.35969907407407403</v>
      </c>
      <c r="C12241" s="40">
        <v>4</v>
      </c>
      <c r="D12241" s="40" t="s">
        <v>640</v>
      </c>
      <c r="E12241" s="40">
        <v>92</v>
      </c>
      <c r="F12241" s="40" t="s">
        <v>641</v>
      </c>
    </row>
    <row r="12242" spans="1:6" x14ac:dyDescent="0.5">
      <c r="A12242" s="38">
        <v>43741</v>
      </c>
      <c r="B12242" s="39">
        <v>0.36232638888888885</v>
      </c>
      <c r="C12242" s="40">
        <v>2</v>
      </c>
      <c r="D12242" s="40" t="s">
        <v>640</v>
      </c>
      <c r="E12242" s="40">
        <v>38</v>
      </c>
      <c r="F12242" s="40" t="s">
        <v>641</v>
      </c>
    </row>
    <row r="12243" spans="1:6" x14ac:dyDescent="0.5">
      <c r="A12243" s="38">
        <v>43741</v>
      </c>
      <c r="B12243" s="39">
        <v>0.38298611111111108</v>
      </c>
      <c r="C12243" s="40">
        <v>4</v>
      </c>
      <c r="D12243" s="40" t="s">
        <v>645</v>
      </c>
      <c r="E12243" s="40">
        <v>79</v>
      </c>
      <c r="F12243" s="40" t="s">
        <v>646</v>
      </c>
    </row>
    <row r="12244" spans="1:6" x14ac:dyDescent="0.5">
      <c r="A12244" s="38">
        <v>43741</v>
      </c>
      <c r="B12244" s="39">
        <v>0.38675925925925925</v>
      </c>
      <c r="C12244" s="40">
        <v>4</v>
      </c>
      <c r="D12244" s="40" t="s">
        <v>640</v>
      </c>
      <c r="E12244" s="40">
        <v>57</v>
      </c>
      <c r="F12244" s="40" t="s">
        <v>641</v>
      </c>
    </row>
    <row r="12245" spans="1:6" x14ac:dyDescent="0.5">
      <c r="A12245" s="38">
        <v>43741</v>
      </c>
      <c r="B12245" s="39">
        <v>0.39490740740740743</v>
      </c>
      <c r="C12245" s="40">
        <v>2</v>
      </c>
      <c r="D12245" s="40" t="s">
        <v>651</v>
      </c>
      <c r="E12245" s="40">
        <v>78</v>
      </c>
      <c r="F12245" s="40" t="s">
        <v>642</v>
      </c>
    </row>
    <row r="12246" spans="1:6" x14ac:dyDescent="0.5">
      <c r="A12246" s="38">
        <v>43741</v>
      </c>
      <c r="B12246" s="39">
        <v>0.40620370370370368</v>
      </c>
      <c r="C12246" s="40">
        <v>2</v>
      </c>
      <c r="D12246" s="40" t="s">
        <v>640</v>
      </c>
      <c r="E12246" s="40">
        <v>51</v>
      </c>
      <c r="F12246" s="40" t="s">
        <v>641</v>
      </c>
    </row>
    <row r="12247" spans="1:6" x14ac:dyDescent="0.5">
      <c r="A12247" s="38">
        <v>43741</v>
      </c>
      <c r="B12247" s="39">
        <v>0.41525462962962961</v>
      </c>
      <c r="C12247" s="40">
        <v>3</v>
      </c>
      <c r="D12247" s="40" t="s">
        <v>640</v>
      </c>
      <c r="E12247" s="40">
        <v>38</v>
      </c>
      <c r="F12247" s="40" t="s">
        <v>641</v>
      </c>
    </row>
    <row r="12248" spans="1:6" x14ac:dyDescent="0.5">
      <c r="A12248" s="38">
        <v>43741</v>
      </c>
      <c r="B12248" s="39">
        <v>0.41526620370370365</v>
      </c>
      <c r="C12248" s="40">
        <v>3</v>
      </c>
      <c r="D12248" s="40" t="s">
        <v>640</v>
      </c>
      <c r="E12248" s="40">
        <v>38</v>
      </c>
      <c r="F12248" s="40" t="s">
        <v>641</v>
      </c>
    </row>
    <row r="12249" spans="1:6" x14ac:dyDescent="0.5">
      <c r="A12249" s="38">
        <v>43741</v>
      </c>
      <c r="B12249" s="39">
        <v>0.4152777777777778</v>
      </c>
      <c r="C12249" s="40">
        <v>3</v>
      </c>
      <c r="D12249" s="40" t="s">
        <v>640</v>
      </c>
      <c r="E12249" s="40">
        <v>41</v>
      </c>
      <c r="F12249" s="40" t="s">
        <v>641</v>
      </c>
    </row>
    <row r="12250" spans="1:6" x14ac:dyDescent="0.5">
      <c r="A12250" s="38">
        <v>43741</v>
      </c>
      <c r="B12250" s="39">
        <v>0.41528935185185184</v>
      </c>
      <c r="C12250" s="40">
        <v>3</v>
      </c>
      <c r="D12250" s="40" t="s">
        <v>640</v>
      </c>
      <c r="E12250" s="40">
        <v>39</v>
      </c>
      <c r="F12250" s="40" t="s">
        <v>641</v>
      </c>
    </row>
    <row r="12251" spans="1:6" x14ac:dyDescent="0.5">
      <c r="A12251" s="38">
        <v>43741</v>
      </c>
      <c r="B12251" s="39">
        <v>0.41530092592592593</v>
      </c>
      <c r="C12251" s="40">
        <v>3</v>
      </c>
      <c r="D12251" s="40" t="s">
        <v>640</v>
      </c>
      <c r="E12251" s="40">
        <v>39</v>
      </c>
      <c r="F12251" s="40" t="s">
        <v>641</v>
      </c>
    </row>
    <row r="12252" spans="1:6" x14ac:dyDescent="0.5">
      <c r="A12252" s="38">
        <v>43741</v>
      </c>
      <c r="B12252" s="39">
        <v>0.41675925925925927</v>
      </c>
      <c r="C12252" s="40">
        <v>4</v>
      </c>
      <c r="D12252" s="40" t="s">
        <v>651</v>
      </c>
      <c r="E12252" s="40">
        <v>108</v>
      </c>
      <c r="F12252" s="40" t="s">
        <v>642</v>
      </c>
    </row>
    <row r="12253" spans="1:6" x14ac:dyDescent="0.5">
      <c r="A12253" s="38">
        <v>43741</v>
      </c>
      <c r="B12253" s="39">
        <v>0.4261921296296296</v>
      </c>
      <c r="C12253" s="40">
        <v>1</v>
      </c>
      <c r="D12253" s="40" t="s">
        <v>651</v>
      </c>
      <c r="E12253" s="40">
        <v>106</v>
      </c>
      <c r="F12253" s="40" t="s">
        <v>642</v>
      </c>
    </row>
    <row r="12254" spans="1:6" x14ac:dyDescent="0.5">
      <c r="A12254" s="38">
        <v>43741</v>
      </c>
      <c r="B12254" s="39">
        <v>0.44186342592592592</v>
      </c>
      <c r="C12254" s="40">
        <v>4</v>
      </c>
      <c r="D12254" s="40" t="s">
        <v>640</v>
      </c>
      <c r="E12254" s="40">
        <v>111</v>
      </c>
      <c r="F12254" s="40" t="s">
        <v>641</v>
      </c>
    </row>
    <row r="12255" spans="1:6" x14ac:dyDescent="0.5">
      <c r="A12255" s="38">
        <v>43741</v>
      </c>
      <c r="B12255" s="39">
        <v>0.44931712962962966</v>
      </c>
      <c r="C12255" s="40">
        <v>4</v>
      </c>
      <c r="D12255" s="40" t="s">
        <v>645</v>
      </c>
      <c r="E12255" s="40">
        <v>96</v>
      </c>
      <c r="F12255" s="40" t="s">
        <v>646</v>
      </c>
    </row>
    <row r="12256" spans="1:6" x14ac:dyDescent="0.5">
      <c r="A12256" s="38">
        <v>43741</v>
      </c>
      <c r="B12256" s="39">
        <v>0.45895833333333336</v>
      </c>
      <c r="C12256" s="40">
        <v>4</v>
      </c>
      <c r="D12256" s="40" t="s">
        <v>651</v>
      </c>
      <c r="E12256" s="40">
        <v>127</v>
      </c>
      <c r="F12256" s="40" t="s">
        <v>642</v>
      </c>
    </row>
    <row r="12257" spans="1:6" x14ac:dyDescent="0.5">
      <c r="A12257" s="38">
        <v>43741</v>
      </c>
      <c r="B12257" s="39">
        <v>0.45945601851851853</v>
      </c>
      <c r="C12257" s="40">
        <v>3</v>
      </c>
      <c r="D12257" s="40" t="s">
        <v>640</v>
      </c>
      <c r="E12257" s="40">
        <v>38</v>
      </c>
      <c r="F12257" s="40" t="s">
        <v>641</v>
      </c>
    </row>
    <row r="12258" spans="1:6" x14ac:dyDescent="0.5">
      <c r="A12258" s="38">
        <v>43741</v>
      </c>
      <c r="B12258" s="39">
        <v>0.45947916666666666</v>
      </c>
      <c r="C12258" s="40">
        <v>3</v>
      </c>
      <c r="D12258" s="40" t="s">
        <v>640</v>
      </c>
      <c r="E12258" s="40">
        <v>40</v>
      </c>
      <c r="F12258" s="40" t="s">
        <v>641</v>
      </c>
    </row>
    <row r="12259" spans="1:6" x14ac:dyDescent="0.5">
      <c r="A12259" s="38">
        <v>43741</v>
      </c>
      <c r="B12259" s="39">
        <v>0.45949074074074076</v>
      </c>
      <c r="C12259" s="40">
        <v>3</v>
      </c>
      <c r="D12259" s="40" t="s">
        <v>640</v>
      </c>
      <c r="E12259" s="40">
        <v>41</v>
      </c>
      <c r="F12259" s="40" t="s">
        <v>641</v>
      </c>
    </row>
    <row r="12260" spans="1:6" x14ac:dyDescent="0.5">
      <c r="A12260" s="38">
        <v>43741</v>
      </c>
      <c r="B12260" s="39">
        <v>0.45950231481481479</v>
      </c>
      <c r="C12260" s="40">
        <v>3</v>
      </c>
      <c r="D12260" s="40" t="s">
        <v>640</v>
      </c>
      <c r="E12260" s="40">
        <v>48</v>
      </c>
      <c r="F12260" s="40" t="s">
        <v>641</v>
      </c>
    </row>
    <row r="12261" spans="1:6" x14ac:dyDescent="0.5">
      <c r="A12261" s="38">
        <v>43741</v>
      </c>
      <c r="B12261" s="39">
        <v>0.45951388888888894</v>
      </c>
      <c r="C12261" s="40">
        <v>3</v>
      </c>
      <c r="D12261" s="40" t="s">
        <v>640</v>
      </c>
      <c r="E12261" s="40">
        <v>47</v>
      </c>
      <c r="F12261" s="40" t="s">
        <v>641</v>
      </c>
    </row>
    <row r="12262" spans="1:6" x14ac:dyDescent="0.5">
      <c r="A12262" s="38">
        <v>43741</v>
      </c>
      <c r="B12262" s="39">
        <v>0.45952546296296298</v>
      </c>
      <c r="C12262" s="40">
        <v>3</v>
      </c>
      <c r="D12262" s="40" t="s">
        <v>640</v>
      </c>
      <c r="E12262" s="40">
        <v>44</v>
      </c>
      <c r="F12262" s="40" t="s">
        <v>641</v>
      </c>
    </row>
    <row r="12263" spans="1:6" x14ac:dyDescent="0.5">
      <c r="A12263" s="38">
        <v>43741</v>
      </c>
      <c r="B12263" s="39">
        <v>0.45953703703703702</v>
      </c>
      <c r="C12263" s="40">
        <v>3</v>
      </c>
      <c r="D12263" s="40" t="s">
        <v>640</v>
      </c>
      <c r="E12263" s="40">
        <v>46</v>
      </c>
      <c r="F12263" s="40" t="s">
        <v>641</v>
      </c>
    </row>
    <row r="12264" spans="1:6" x14ac:dyDescent="0.5">
      <c r="A12264" s="38">
        <v>43741</v>
      </c>
      <c r="B12264" s="39">
        <v>0.45954861111111112</v>
      </c>
      <c r="C12264" s="40">
        <v>3</v>
      </c>
      <c r="D12264" s="40" t="s">
        <v>640</v>
      </c>
      <c r="E12264" s="40">
        <v>44</v>
      </c>
      <c r="F12264" s="40" t="s">
        <v>641</v>
      </c>
    </row>
    <row r="12265" spans="1:6" x14ac:dyDescent="0.5">
      <c r="A12265" s="38">
        <v>43741</v>
      </c>
      <c r="B12265" s="39">
        <v>0.45956018518518515</v>
      </c>
      <c r="C12265" s="40">
        <v>3</v>
      </c>
      <c r="D12265" s="40" t="s">
        <v>640</v>
      </c>
      <c r="E12265" s="40">
        <v>46</v>
      </c>
      <c r="F12265" s="40" t="s">
        <v>641</v>
      </c>
    </row>
    <row r="12266" spans="1:6" x14ac:dyDescent="0.5">
      <c r="A12266" s="38">
        <v>43741</v>
      </c>
      <c r="B12266" s="39">
        <v>0.45958333333333329</v>
      </c>
      <c r="C12266" s="40">
        <v>3</v>
      </c>
      <c r="D12266" s="40" t="s">
        <v>640</v>
      </c>
      <c r="E12266" s="40">
        <v>38</v>
      </c>
      <c r="F12266" s="40" t="s">
        <v>641</v>
      </c>
    </row>
    <row r="12267" spans="1:6" x14ac:dyDescent="0.5">
      <c r="A12267" s="38">
        <v>43741</v>
      </c>
      <c r="B12267" s="39">
        <v>0.45960648148148148</v>
      </c>
      <c r="C12267" s="40">
        <v>3</v>
      </c>
      <c r="D12267" s="40" t="s">
        <v>640</v>
      </c>
      <c r="E12267" s="40">
        <v>45</v>
      </c>
      <c r="F12267" s="40" t="s">
        <v>641</v>
      </c>
    </row>
    <row r="12268" spans="1:6" x14ac:dyDescent="0.5">
      <c r="A12268" s="38">
        <v>43741</v>
      </c>
      <c r="B12268" s="39">
        <v>0.45961805555555557</v>
      </c>
      <c r="C12268" s="40">
        <v>3</v>
      </c>
      <c r="D12268" s="40" t="s">
        <v>640</v>
      </c>
      <c r="E12268" s="40">
        <v>40</v>
      </c>
      <c r="F12268" s="40" t="s">
        <v>641</v>
      </c>
    </row>
    <row r="12269" spans="1:6" x14ac:dyDescent="0.5">
      <c r="A12269" s="38">
        <v>43741</v>
      </c>
      <c r="B12269" s="39">
        <v>0.45962962962962961</v>
      </c>
      <c r="C12269" s="40">
        <v>3</v>
      </c>
      <c r="D12269" s="40" t="s">
        <v>640</v>
      </c>
      <c r="E12269" s="40">
        <v>45</v>
      </c>
      <c r="F12269" s="40" t="s">
        <v>641</v>
      </c>
    </row>
    <row r="12270" spans="1:6" x14ac:dyDescent="0.5">
      <c r="A12270" s="38">
        <v>43741</v>
      </c>
      <c r="B12270" s="39">
        <v>0.45965277777777774</v>
      </c>
      <c r="C12270" s="40">
        <v>3</v>
      </c>
      <c r="D12270" s="40" t="s">
        <v>640</v>
      </c>
      <c r="E12270" s="40">
        <v>38</v>
      </c>
      <c r="F12270" s="40" t="s">
        <v>641</v>
      </c>
    </row>
    <row r="12271" spans="1:6" x14ac:dyDescent="0.5">
      <c r="A12271" s="38">
        <v>43741</v>
      </c>
      <c r="B12271" s="39">
        <v>0.45966435185185189</v>
      </c>
      <c r="C12271" s="40">
        <v>3</v>
      </c>
      <c r="D12271" s="40" t="s">
        <v>640</v>
      </c>
      <c r="E12271" s="40">
        <v>47</v>
      </c>
      <c r="F12271" s="40" t="s">
        <v>641</v>
      </c>
    </row>
    <row r="12272" spans="1:6" x14ac:dyDescent="0.5">
      <c r="A12272" s="38">
        <v>43741</v>
      </c>
      <c r="B12272" s="39">
        <v>0.45967592592592593</v>
      </c>
      <c r="C12272" s="40">
        <v>3</v>
      </c>
      <c r="D12272" s="40" t="s">
        <v>640</v>
      </c>
      <c r="E12272" s="40">
        <v>46</v>
      </c>
      <c r="F12272" s="40" t="s">
        <v>641</v>
      </c>
    </row>
    <row r="12273" spans="1:6" x14ac:dyDescent="0.5">
      <c r="A12273" s="38">
        <v>43741</v>
      </c>
      <c r="B12273" s="39">
        <v>0.45971064814814816</v>
      </c>
      <c r="C12273" s="40">
        <v>3</v>
      </c>
      <c r="D12273" s="40" t="s">
        <v>640</v>
      </c>
      <c r="E12273" s="40">
        <v>38</v>
      </c>
      <c r="F12273" s="40" t="s">
        <v>641</v>
      </c>
    </row>
    <row r="12274" spans="1:6" x14ac:dyDescent="0.5">
      <c r="A12274" s="38">
        <v>43741</v>
      </c>
      <c r="B12274" s="39">
        <v>0.45973379629629635</v>
      </c>
      <c r="C12274" s="40">
        <v>3</v>
      </c>
      <c r="D12274" s="40" t="s">
        <v>640</v>
      </c>
      <c r="E12274" s="40">
        <v>39</v>
      </c>
      <c r="F12274" s="40" t="s">
        <v>641</v>
      </c>
    </row>
    <row r="12275" spans="1:6" x14ac:dyDescent="0.5">
      <c r="A12275" s="38">
        <v>43741</v>
      </c>
      <c r="B12275" s="39">
        <v>0.45982638888888888</v>
      </c>
      <c r="C12275" s="40">
        <v>4</v>
      </c>
      <c r="D12275" s="40" t="s">
        <v>645</v>
      </c>
      <c r="E12275" s="40">
        <v>98</v>
      </c>
      <c r="F12275" s="40" t="s">
        <v>646</v>
      </c>
    </row>
    <row r="12276" spans="1:6" x14ac:dyDescent="0.5">
      <c r="A12276" s="38">
        <v>43741</v>
      </c>
      <c r="B12276" s="39">
        <v>0.47188657407407408</v>
      </c>
      <c r="C12276" s="40">
        <v>2</v>
      </c>
      <c r="D12276" s="40" t="s">
        <v>651</v>
      </c>
      <c r="E12276" s="40">
        <v>53</v>
      </c>
      <c r="F12276" s="40" t="s">
        <v>642</v>
      </c>
    </row>
    <row r="12277" spans="1:6" x14ac:dyDescent="0.5">
      <c r="A12277" s="38">
        <v>43741</v>
      </c>
      <c r="B12277" s="39">
        <v>0.50442129629629628</v>
      </c>
      <c r="C12277" s="40">
        <v>2</v>
      </c>
      <c r="D12277" s="40" t="s">
        <v>640</v>
      </c>
      <c r="E12277" s="40">
        <v>57</v>
      </c>
      <c r="F12277" s="40" t="s">
        <v>646</v>
      </c>
    </row>
    <row r="12278" spans="1:6" x14ac:dyDescent="0.5">
      <c r="A12278" s="38">
        <v>43741</v>
      </c>
      <c r="B12278" s="39">
        <v>0.5320138888888889</v>
      </c>
      <c r="C12278" s="40">
        <v>2</v>
      </c>
      <c r="D12278" s="40" t="s">
        <v>651</v>
      </c>
      <c r="E12278" s="40">
        <v>103</v>
      </c>
      <c r="F12278" s="40" t="s">
        <v>642</v>
      </c>
    </row>
    <row r="12279" spans="1:6" x14ac:dyDescent="0.5">
      <c r="A12279" s="38">
        <v>43741</v>
      </c>
      <c r="B12279" s="39">
        <v>0.53204861111111112</v>
      </c>
      <c r="C12279" s="40">
        <v>1</v>
      </c>
      <c r="D12279" s="40" t="s">
        <v>651</v>
      </c>
      <c r="E12279" s="40">
        <v>127</v>
      </c>
      <c r="F12279" s="40" t="s">
        <v>642</v>
      </c>
    </row>
    <row r="12280" spans="1:6" x14ac:dyDescent="0.5">
      <c r="A12280" s="38">
        <v>43741</v>
      </c>
      <c r="B12280" s="39">
        <v>0.55943287037037037</v>
      </c>
      <c r="C12280" s="40">
        <v>4</v>
      </c>
      <c r="D12280" s="40" t="s">
        <v>645</v>
      </c>
      <c r="E12280" s="40">
        <v>70</v>
      </c>
      <c r="F12280" s="40" t="s">
        <v>646</v>
      </c>
    </row>
    <row r="12281" spans="1:6" x14ac:dyDescent="0.5">
      <c r="A12281" s="38">
        <v>43741</v>
      </c>
      <c r="B12281" s="39">
        <v>0.57994212962962965</v>
      </c>
      <c r="C12281" s="40">
        <v>2</v>
      </c>
      <c r="D12281" s="40" t="s">
        <v>640</v>
      </c>
      <c r="E12281" s="40">
        <v>57</v>
      </c>
      <c r="F12281" s="40" t="s">
        <v>646</v>
      </c>
    </row>
    <row r="12282" spans="1:6" x14ac:dyDescent="0.5">
      <c r="A12282" s="38">
        <v>43741</v>
      </c>
      <c r="B12282" s="39">
        <v>0.59006944444444442</v>
      </c>
      <c r="C12282" s="40">
        <v>4</v>
      </c>
      <c r="D12282" s="40" t="s">
        <v>640</v>
      </c>
      <c r="E12282" s="40">
        <v>70</v>
      </c>
      <c r="F12282" s="40" t="s">
        <v>641</v>
      </c>
    </row>
    <row r="12283" spans="1:6" x14ac:dyDescent="0.5">
      <c r="A12283" s="38">
        <v>43741</v>
      </c>
      <c r="B12283" s="39">
        <v>0.59733796296296293</v>
      </c>
      <c r="C12283" s="40">
        <v>1</v>
      </c>
      <c r="D12283" s="40" t="s">
        <v>645</v>
      </c>
      <c r="E12283" s="40">
        <v>106</v>
      </c>
      <c r="F12283" s="40" t="s">
        <v>646</v>
      </c>
    </row>
    <row r="12284" spans="1:6" x14ac:dyDescent="0.5">
      <c r="A12284" s="38">
        <v>43741</v>
      </c>
      <c r="B12284" s="39">
        <v>0.60163194444444446</v>
      </c>
      <c r="C12284" s="40">
        <v>1</v>
      </c>
      <c r="D12284" s="40" t="s">
        <v>651</v>
      </c>
      <c r="E12284" s="40">
        <v>109</v>
      </c>
      <c r="F12284" s="40" t="s">
        <v>642</v>
      </c>
    </row>
    <row r="12285" spans="1:6" x14ac:dyDescent="0.5">
      <c r="A12285" s="38">
        <v>43741</v>
      </c>
      <c r="B12285" s="39">
        <v>0.6073263888888889</v>
      </c>
      <c r="C12285" s="40">
        <v>4</v>
      </c>
      <c r="D12285" s="40" t="s">
        <v>645</v>
      </c>
      <c r="E12285" s="40">
        <v>99</v>
      </c>
      <c r="F12285" s="40" t="s">
        <v>646</v>
      </c>
    </row>
    <row r="12286" spans="1:6" x14ac:dyDescent="0.5">
      <c r="A12286" s="38">
        <v>43741</v>
      </c>
      <c r="B12286" s="39">
        <v>0.61664351851851851</v>
      </c>
      <c r="C12286" s="40">
        <v>1</v>
      </c>
      <c r="D12286" s="40" t="s">
        <v>645</v>
      </c>
      <c r="E12286" s="40">
        <v>96</v>
      </c>
      <c r="F12286" s="40" t="s">
        <v>646</v>
      </c>
    </row>
    <row r="12287" spans="1:6" x14ac:dyDescent="0.5">
      <c r="A12287" s="38">
        <v>43741</v>
      </c>
      <c r="B12287" s="39">
        <v>0.61716435185185181</v>
      </c>
      <c r="C12287" s="40">
        <v>4</v>
      </c>
      <c r="D12287" s="40" t="s">
        <v>651</v>
      </c>
      <c r="E12287" s="40">
        <v>102</v>
      </c>
      <c r="F12287" s="40" t="s">
        <v>642</v>
      </c>
    </row>
    <row r="12288" spans="1:6" x14ac:dyDescent="0.5">
      <c r="A12288" s="38">
        <v>43741</v>
      </c>
      <c r="B12288" s="39">
        <v>0.66824074074074069</v>
      </c>
      <c r="C12288" s="40">
        <v>4</v>
      </c>
      <c r="D12288" s="40" t="s">
        <v>645</v>
      </c>
      <c r="E12288" s="40">
        <v>81</v>
      </c>
      <c r="F12288" s="40" t="s">
        <v>646</v>
      </c>
    </row>
    <row r="12289" spans="1:6" x14ac:dyDescent="0.5">
      <c r="A12289" s="38">
        <v>43741</v>
      </c>
      <c r="B12289" s="39">
        <v>0.67675925925925917</v>
      </c>
      <c r="C12289" s="40">
        <v>4</v>
      </c>
      <c r="D12289" s="40" t="s">
        <v>651</v>
      </c>
      <c r="E12289" s="40">
        <v>97</v>
      </c>
      <c r="F12289" s="40" t="s">
        <v>642</v>
      </c>
    </row>
    <row r="12290" spans="1:6" x14ac:dyDescent="0.5">
      <c r="A12290" s="38">
        <v>43741</v>
      </c>
      <c r="B12290" s="39">
        <v>0.68221064814814814</v>
      </c>
      <c r="C12290" s="40">
        <v>4</v>
      </c>
      <c r="D12290" s="40" t="s">
        <v>651</v>
      </c>
      <c r="E12290" s="40">
        <v>95</v>
      </c>
      <c r="F12290" s="40" t="s">
        <v>642</v>
      </c>
    </row>
    <row r="12291" spans="1:6" x14ac:dyDescent="0.5">
      <c r="A12291" s="38">
        <v>43741</v>
      </c>
      <c r="B12291" s="39">
        <v>0.69292824074074078</v>
      </c>
      <c r="C12291" s="40">
        <v>1</v>
      </c>
      <c r="D12291" s="40" t="s">
        <v>640</v>
      </c>
      <c r="E12291" s="40">
        <v>119</v>
      </c>
      <c r="F12291" s="40" t="s">
        <v>646</v>
      </c>
    </row>
    <row r="12292" spans="1:6" x14ac:dyDescent="0.5">
      <c r="A12292" s="38">
        <v>43741</v>
      </c>
      <c r="B12292" s="39">
        <v>0.69491898148148146</v>
      </c>
      <c r="C12292" s="40">
        <v>4</v>
      </c>
      <c r="D12292" s="40" t="s">
        <v>645</v>
      </c>
      <c r="E12292" s="40">
        <v>76</v>
      </c>
      <c r="F12292" s="40" t="s">
        <v>646</v>
      </c>
    </row>
    <row r="12293" spans="1:6" x14ac:dyDescent="0.5">
      <c r="A12293" s="38">
        <v>43741</v>
      </c>
      <c r="B12293" s="39">
        <v>0.70079861111111119</v>
      </c>
      <c r="C12293" s="40">
        <v>3</v>
      </c>
      <c r="D12293" s="40" t="s">
        <v>640</v>
      </c>
      <c r="E12293" s="40">
        <v>45</v>
      </c>
      <c r="F12293" s="40" t="s">
        <v>641</v>
      </c>
    </row>
    <row r="12294" spans="1:6" x14ac:dyDescent="0.5">
      <c r="A12294" s="38">
        <v>43741</v>
      </c>
      <c r="B12294" s="39">
        <v>0.70081018518518512</v>
      </c>
      <c r="C12294" s="40">
        <v>3</v>
      </c>
      <c r="D12294" s="40" t="s">
        <v>640</v>
      </c>
      <c r="E12294" s="40">
        <v>42</v>
      </c>
      <c r="F12294" s="40" t="s">
        <v>641</v>
      </c>
    </row>
    <row r="12295" spans="1:6" x14ac:dyDescent="0.5">
      <c r="A12295" s="38">
        <v>43741</v>
      </c>
      <c r="B12295" s="39">
        <v>0.70086805555555554</v>
      </c>
      <c r="C12295" s="40">
        <v>3</v>
      </c>
      <c r="D12295" s="40" t="s">
        <v>640</v>
      </c>
      <c r="E12295" s="40">
        <v>41</v>
      </c>
      <c r="F12295" s="40" t="s">
        <v>641</v>
      </c>
    </row>
    <row r="12296" spans="1:6" x14ac:dyDescent="0.5">
      <c r="A12296" s="38">
        <v>43741</v>
      </c>
      <c r="B12296" s="39">
        <v>0.70089120370370372</v>
      </c>
      <c r="C12296" s="40">
        <v>3</v>
      </c>
      <c r="D12296" s="40" t="s">
        <v>640</v>
      </c>
      <c r="E12296" s="40">
        <v>42</v>
      </c>
      <c r="F12296" s="40" t="s">
        <v>641</v>
      </c>
    </row>
    <row r="12297" spans="1:6" x14ac:dyDescent="0.5">
      <c r="A12297" s="38">
        <v>43741</v>
      </c>
      <c r="B12297" s="39">
        <v>0.70090277777777776</v>
      </c>
      <c r="C12297" s="40">
        <v>3</v>
      </c>
      <c r="D12297" s="40" t="s">
        <v>640</v>
      </c>
      <c r="E12297" s="40">
        <v>42</v>
      </c>
      <c r="F12297" s="40" t="s">
        <v>641</v>
      </c>
    </row>
    <row r="12298" spans="1:6" x14ac:dyDescent="0.5">
      <c r="A12298" s="38">
        <v>43741</v>
      </c>
      <c r="B12298" s="39">
        <v>0.70094907407407403</v>
      </c>
      <c r="C12298" s="40">
        <v>3</v>
      </c>
      <c r="D12298" s="40" t="s">
        <v>640</v>
      </c>
      <c r="E12298" s="40">
        <v>40</v>
      </c>
      <c r="F12298" s="40" t="s">
        <v>641</v>
      </c>
    </row>
    <row r="12299" spans="1:6" x14ac:dyDescent="0.5">
      <c r="A12299" s="38">
        <v>43741</v>
      </c>
      <c r="B12299" s="39">
        <v>0.71217592592592593</v>
      </c>
      <c r="C12299" s="40">
        <v>4</v>
      </c>
      <c r="D12299" s="40" t="s">
        <v>645</v>
      </c>
      <c r="E12299" s="40">
        <v>96</v>
      </c>
      <c r="F12299" s="40" t="s">
        <v>646</v>
      </c>
    </row>
    <row r="12300" spans="1:6" x14ac:dyDescent="0.5">
      <c r="A12300" s="38">
        <v>43741</v>
      </c>
      <c r="B12300" s="39">
        <v>0.71606481481481488</v>
      </c>
      <c r="C12300" s="40">
        <v>4</v>
      </c>
      <c r="D12300" s="40" t="s">
        <v>640</v>
      </c>
      <c r="E12300" s="40">
        <v>115</v>
      </c>
      <c r="F12300" s="40" t="s">
        <v>641</v>
      </c>
    </row>
    <row r="12301" spans="1:6" x14ac:dyDescent="0.5">
      <c r="A12301" s="38">
        <v>43741</v>
      </c>
      <c r="B12301" s="39">
        <v>0.74866898148148142</v>
      </c>
      <c r="C12301" s="40">
        <v>4</v>
      </c>
      <c r="D12301" s="40" t="s">
        <v>640</v>
      </c>
      <c r="E12301" s="40">
        <v>43</v>
      </c>
      <c r="F12301" s="40" t="s">
        <v>641</v>
      </c>
    </row>
    <row r="12302" spans="1:6" x14ac:dyDescent="0.5">
      <c r="A12302" s="38">
        <v>43741</v>
      </c>
      <c r="B12302" s="39">
        <v>0.75130787037037028</v>
      </c>
      <c r="C12302" s="40">
        <v>4</v>
      </c>
      <c r="D12302" s="40" t="s">
        <v>645</v>
      </c>
      <c r="E12302" s="40">
        <v>83</v>
      </c>
      <c r="F12302" s="40" t="s">
        <v>646</v>
      </c>
    </row>
    <row r="12303" spans="1:6" x14ac:dyDescent="0.5">
      <c r="A12303" s="38">
        <v>43741</v>
      </c>
      <c r="B12303" s="39">
        <v>0.79427083333333337</v>
      </c>
      <c r="C12303" s="40">
        <v>3</v>
      </c>
      <c r="D12303" s="40" t="s">
        <v>640</v>
      </c>
      <c r="E12303" s="40">
        <v>40</v>
      </c>
      <c r="F12303" s="40" t="s">
        <v>641</v>
      </c>
    </row>
    <row r="12304" spans="1:6" x14ac:dyDescent="0.5">
      <c r="A12304" s="38">
        <v>43741</v>
      </c>
      <c r="B12304" s="39">
        <v>0.79427083333333337</v>
      </c>
      <c r="C12304" s="40">
        <v>1</v>
      </c>
      <c r="D12304" s="40" t="s">
        <v>651</v>
      </c>
      <c r="E12304" s="40">
        <v>51</v>
      </c>
      <c r="F12304" s="40" t="s">
        <v>642</v>
      </c>
    </row>
    <row r="12305" spans="1:6" x14ac:dyDescent="0.5">
      <c r="A12305" s="38">
        <v>43741</v>
      </c>
      <c r="B12305" s="39">
        <v>0.79429398148148145</v>
      </c>
      <c r="C12305" s="40">
        <v>3</v>
      </c>
      <c r="D12305" s="40" t="s">
        <v>640</v>
      </c>
      <c r="E12305" s="40">
        <v>43</v>
      </c>
      <c r="F12305" s="40" t="s">
        <v>641</v>
      </c>
    </row>
    <row r="12306" spans="1:6" x14ac:dyDescent="0.5">
      <c r="A12306" s="38">
        <v>43741</v>
      </c>
      <c r="B12306" s="39">
        <v>0.79430555555555549</v>
      </c>
      <c r="C12306" s="40">
        <v>3</v>
      </c>
      <c r="D12306" s="40" t="s">
        <v>640</v>
      </c>
      <c r="E12306" s="40">
        <v>42</v>
      </c>
      <c r="F12306" s="40" t="s">
        <v>641</v>
      </c>
    </row>
    <row r="12307" spans="1:6" x14ac:dyDescent="0.5">
      <c r="A12307" s="38">
        <v>43741</v>
      </c>
      <c r="B12307" s="39">
        <v>0.79431712962962964</v>
      </c>
      <c r="C12307" s="40">
        <v>3</v>
      </c>
      <c r="D12307" s="40" t="s">
        <v>640</v>
      </c>
      <c r="E12307" s="40">
        <v>48</v>
      </c>
      <c r="F12307" s="40" t="s">
        <v>641</v>
      </c>
    </row>
    <row r="12308" spans="1:6" x14ac:dyDescent="0.5">
      <c r="A12308" s="38">
        <v>43741</v>
      </c>
      <c r="B12308" s="39">
        <v>0.79435185185185186</v>
      </c>
      <c r="C12308" s="40">
        <v>3</v>
      </c>
      <c r="D12308" s="40" t="s">
        <v>640</v>
      </c>
      <c r="E12308" s="40">
        <v>39</v>
      </c>
      <c r="F12308" s="40" t="s">
        <v>641</v>
      </c>
    </row>
    <row r="12309" spans="1:6" x14ac:dyDescent="0.5">
      <c r="A12309" s="38">
        <v>43741</v>
      </c>
      <c r="B12309" s="39">
        <v>0.7943634259259259</v>
      </c>
      <c r="C12309" s="40">
        <v>3</v>
      </c>
      <c r="D12309" s="40" t="s">
        <v>640</v>
      </c>
      <c r="E12309" s="40">
        <v>42</v>
      </c>
      <c r="F12309" s="40" t="s">
        <v>641</v>
      </c>
    </row>
    <row r="12310" spans="1:6" x14ac:dyDescent="0.5">
      <c r="A12310" s="38">
        <v>43741</v>
      </c>
      <c r="B12310" s="39">
        <v>0.79437500000000005</v>
      </c>
      <c r="C12310" s="40">
        <v>3</v>
      </c>
      <c r="D12310" s="40" t="s">
        <v>640</v>
      </c>
      <c r="E12310" s="40">
        <v>42</v>
      </c>
      <c r="F12310" s="40" t="s">
        <v>641</v>
      </c>
    </row>
    <row r="12311" spans="1:6" x14ac:dyDescent="0.5">
      <c r="A12311" s="38">
        <v>43741</v>
      </c>
      <c r="B12311" s="39">
        <v>0.79438657407407398</v>
      </c>
      <c r="C12311" s="40">
        <v>3</v>
      </c>
      <c r="D12311" s="40" t="s">
        <v>640</v>
      </c>
      <c r="E12311" s="40">
        <v>44</v>
      </c>
      <c r="F12311" s="40" t="s">
        <v>641</v>
      </c>
    </row>
    <row r="12312" spans="1:6" x14ac:dyDescent="0.5">
      <c r="A12312" s="38">
        <v>43741</v>
      </c>
      <c r="B12312" s="39">
        <v>0.79440972222222228</v>
      </c>
      <c r="C12312" s="40">
        <v>3</v>
      </c>
      <c r="D12312" s="40" t="s">
        <v>640</v>
      </c>
      <c r="E12312" s="40">
        <v>42</v>
      </c>
      <c r="F12312" s="40" t="s">
        <v>641</v>
      </c>
    </row>
    <row r="12313" spans="1:6" x14ac:dyDescent="0.5">
      <c r="A12313" s="38">
        <v>43741</v>
      </c>
      <c r="B12313" s="39">
        <v>0.81109953703703708</v>
      </c>
      <c r="C12313" s="40">
        <v>1</v>
      </c>
      <c r="D12313" s="40" t="s">
        <v>640</v>
      </c>
      <c r="E12313" s="40">
        <v>42</v>
      </c>
      <c r="F12313" s="40" t="s">
        <v>642</v>
      </c>
    </row>
    <row r="12314" spans="1:6" x14ac:dyDescent="0.5">
      <c r="A12314" s="38">
        <v>43741</v>
      </c>
      <c r="B12314" s="39">
        <v>0.82039351851851849</v>
      </c>
      <c r="C12314" s="40">
        <v>4</v>
      </c>
      <c r="D12314" s="40" t="s">
        <v>645</v>
      </c>
      <c r="E12314" s="40">
        <v>91</v>
      </c>
      <c r="F12314" s="40" t="s">
        <v>646</v>
      </c>
    </row>
    <row r="12315" spans="1:6" x14ac:dyDescent="0.5">
      <c r="A12315" s="38">
        <v>43741</v>
      </c>
      <c r="B12315" s="39">
        <v>0.82502314814814814</v>
      </c>
      <c r="C12315" s="40">
        <v>4</v>
      </c>
      <c r="D12315" s="40" t="s">
        <v>645</v>
      </c>
      <c r="E12315" s="40">
        <v>83</v>
      </c>
      <c r="F12315" s="40" t="s">
        <v>646</v>
      </c>
    </row>
    <row r="12316" spans="1:6" x14ac:dyDescent="0.5">
      <c r="A12316" s="38">
        <v>43741</v>
      </c>
      <c r="B12316" s="39">
        <v>0.83101851851851849</v>
      </c>
      <c r="C12316" s="40">
        <v>2</v>
      </c>
      <c r="D12316" s="40" t="s">
        <v>651</v>
      </c>
      <c r="E12316" s="40">
        <v>58</v>
      </c>
      <c r="F12316" s="40" t="s">
        <v>642</v>
      </c>
    </row>
    <row r="12317" spans="1:6" x14ac:dyDescent="0.5">
      <c r="A12317" s="38">
        <v>43741</v>
      </c>
      <c r="B12317" s="39">
        <v>0.83777777777777773</v>
      </c>
      <c r="C12317" s="40">
        <v>2</v>
      </c>
      <c r="D12317" s="40" t="s">
        <v>651</v>
      </c>
      <c r="E12317" s="40">
        <v>127</v>
      </c>
      <c r="F12317" s="40" t="s">
        <v>642</v>
      </c>
    </row>
    <row r="12318" spans="1:6" x14ac:dyDescent="0.5">
      <c r="A12318" s="38">
        <v>43741</v>
      </c>
      <c r="B12318" s="39">
        <v>0.84581018518518514</v>
      </c>
      <c r="C12318" s="40">
        <v>2</v>
      </c>
      <c r="D12318" s="40" t="s">
        <v>640</v>
      </c>
      <c r="E12318" s="40">
        <v>127</v>
      </c>
      <c r="F12318" s="40" t="s">
        <v>642</v>
      </c>
    </row>
    <row r="12319" spans="1:6" x14ac:dyDescent="0.5">
      <c r="A12319" s="38">
        <v>43741</v>
      </c>
      <c r="B12319" s="39">
        <v>0.85024305555555557</v>
      </c>
      <c r="C12319" s="40">
        <v>2</v>
      </c>
      <c r="D12319" s="40" t="s">
        <v>651</v>
      </c>
      <c r="E12319" s="40">
        <v>45</v>
      </c>
      <c r="F12319" s="40" t="s">
        <v>642</v>
      </c>
    </row>
    <row r="12320" spans="1:6" x14ac:dyDescent="0.5">
      <c r="A12320" s="38">
        <v>43741</v>
      </c>
      <c r="B12320" s="39">
        <v>0.85218749999999999</v>
      </c>
      <c r="C12320" s="40">
        <v>1</v>
      </c>
      <c r="D12320" s="40" t="s">
        <v>640</v>
      </c>
      <c r="E12320" s="40">
        <v>72</v>
      </c>
      <c r="F12320" s="40" t="s">
        <v>642</v>
      </c>
    </row>
    <row r="12321" spans="1:6" x14ac:dyDescent="0.5">
      <c r="A12321" s="38">
        <v>43741</v>
      </c>
      <c r="B12321" s="39">
        <v>0.85250000000000004</v>
      </c>
      <c r="C12321" s="40">
        <v>2</v>
      </c>
      <c r="D12321" s="40" t="s">
        <v>640</v>
      </c>
      <c r="E12321" s="40">
        <v>51</v>
      </c>
      <c r="F12321" s="40" t="s">
        <v>642</v>
      </c>
    </row>
    <row r="12322" spans="1:6" x14ac:dyDescent="0.5">
      <c r="A12322" s="38">
        <v>43741</v>
      </c>
      <c r="B12322" s="39">
        <v>0.85394675925925922</v>
      </c>
      <c r="C12322" s="40">
        <v>2</v>
      </c>
      <c r="D12322" s="40" t="s">
        <v>640</v>
      </c>
      <c r="E12322" s="40">
        <v>63</v>
      </c>
      <c r="F12322" s="40" t="s">
        <v>641</v>
      </c>
    </row>
    <row r="12323" spans="1:6" x14ac:dyDescent="0.5">
      <c r="A12323" s="38">
        <v>43741</v>
      </c>
      <c r="B12323" s="39">
        <v>0.87157407407407417</v>
      </c>
      <c r="C12323" s="40">
        <v>4</v>
      </c>
      <c r="D12323" s="40" t="s">
        <v>651</v>
      </c>
      <c r="E12323" s="40">
        <v>94</v>
      </c>
      <c r="F12323" s="40" t="s">
        <v>642</v>
      </c>
    </row>
    <row r="12324" spans="1:6" x14ac:dyDescent="0.5">
      <c r="A12324" s="38">
        <v>43741</v>
      </c>
      <c r="B12324" s="39">
        <v>0.88028935185185186</v>
      </c>
      <c r="C12324" s="40">
        <v>2</v>
      </c>
      <c r="D12324" s="40" t="s">
        <v>645</v>
      </c>
      <c r="E12324" s="40">
        <v>41</v>
      </c>
      <c r="F12324" s="40" t="s">
        <v>646</v>
      </c>
    </row>
    <row r="12325" spans="1:6" x14ac:dyDescent="0.5">
      <c r="A12325" s="38">
        <v>43741</v>
      </c>
      <c r="B12325" s="39">
        <v>0.8960300925925927</v>
      </c>
      <c r="C12325" s="40">
        <v>1</v>
      </c>
      <c r="D12325" s="40" t="s">
        <v>645</v>
      </c>
      <c r="E12325" s="40">
        <v>69</v>
      </c>
      <c r="F12325" s="40" t="s">
        <v>646</v>
      </c>
    </row>
    <row r="12326" spans="1:6" x14ac:dyDescent="0.5">
      <c r="A12326" s="38">
        <v>43741</v>
      </c>
      <c r="B12326" s="39">
        <v>0.89966435185185178</v>
      </c>
      <c r="C12326" s="40">
        <v>2</v>
      </c>
      <c r="D12326" s="40" t="s">
        <v>640</v>
      </c>
      <c r="E12326" s="40">
        <v>38</v>
      </c>
      <c r="F12326" s="40" t="s">
        <v>642</v>
      </c>
    </row>
    <row r="12327" spans="1:6" x14ac:dyDescent="0.5">
      <c r="A12327" s="38">
        <v>43741</v>
      </c>
      <c r="B12327" s="39">
        <v>0.90413194444444445</v>
      </c>
      <c r="C12327" s="40">
        <v>1</v>
      </c>
      <c r="D12327" s="40" t="s">
        <v>645</v>
      </c>
      <c r="E12327" s="40">
        <v>89</v>
      </c>
      <c r="F12327" s="40" t="s">
        <v>646</v>
      </c>
    </row>
    <row r="12328" spans="1:6" x14ac:dyDescent="0.5">
      <c r="A12328" s="38">
        <v>43741</v>
      </c>
      <c r="B12328" s="39">
        <v>0.92297453703703702</v>
      </c>
      <c r="C12328" s="40">
        <v>4</v>
      </c>
      <c r="D12328" s="40" t="s">
        <v>645</v>
      </c>
      <c r="E12328" s="40">
        <v>79</v>
      </c>
      <c r="F12328" s="40" t="s">
        <v>646</v>
      </c>
    </row>
    <row r="12329" spans="1:6" x14ac:dyDescent="0.5">
      <c r="A12329" s="38">
        <v>43741</v>
      </c>
      <c r="B12329" s="39">
        <v>0.94726851851851857</v>
      </c>
      <c r="C12329" s="40">
        <v>4</v>
      </c>
      <c r="D12329" s="40" t="s">
        <v>651</v>
      </c>
      <c r="E12329" s="40">
        <v>102</v>
      </c>
      <c r="F12329" s="40" t="s">
        <v>642</v>
      </c>
    </row>
    <row r="12330" spans="1:6" x14ac:dyDescent="0.5">
      <c r="A12330" s="38">
        <v>43741</v>
      </c>
      <c r="B12330" s="39">
        <v>0.96712962962962967</v>
      </c>
      <c r="C12330" s="40">
        <v>2</v>
      </c>
      <c r="D12330" s="40" t="s">
        <v>640</v>
      </c>
      <c r="E12330" s="40">
        <v>53</v>
      </c>
      <c r="F12330" s="40" t="s">
        <v>642</v>
      </c>
    </row>
    <row r="12331" spans="1:6" x14ac:dyDescent="0.5">
      <c r="A12331" s="38">
        <v>43741</v>
      </c>
      <c r="B12331" s="39">
        <v>0.96851851851851845</v>
      </c>
      <c r="C12331" s="40">
        <v>4</v>
      </c>
      <c r="D12331" s="40" t="s">
        <v>645</v>
      </c>
      <c r="E12331" s="40">
        <v>80</v>
      </c>
      <c r="F12331" s="40" t="s">
        <v>646</v>
      </c>
    </row>
    <row r="12332" spans="1:6" x14ac:dyDescent="0.5">
      <c r="A12332" s="38">
        <v>43741</v>
      </c>
      <c r="B12332" s="39">
        <v>0.96959490740740739</v>
      </c>
      <c r="C12332" s="40">
        <v>1</v>
      </c>
      <c r="D12332" s="40" t="s">
        <v>651</v>
      </c>
      <c r="E12332" s="40">
        <v>126</v>
      </c>
      <c r="F12332" s="40" t="s">
        <v>642</v>
      </c>
    </row>
    <row r="12333" spans="1:6" x14ac:dyDescent="0.5">
      <c r="A12333" s="38">
        <v>43741</v>
      </c>
      <c r="B12333" s="39">
        <v>0.97403935185185186</v>
      </c>
      <c r="C12333" s="40">
        <v>2</v>
      </c>
      <c r="D12333" s="40" t="s">
        <v>640</v>
      </c>
      <c r="E12333" s="40">
        <v>40</v>
      </c>
      <c r="F12333" s="40" t="s">
        <v>642</v>
      </c>
    </row>
    <row r="12334" spans="1:6" x14ac:dyDescent="0.5">
      <c r="A12334" s="38">
        <v>43741</v>
      </c>
      <c r="B12334" s="39">
        <v>0.97819444444444448</v>
      </c>
      <c r="C12334" s="40">
        <v>4</v>
      </c>
      <c r="D12334" s="40" t="s">
        <v>651</v>
      </c>
      <c r="E12334" s="40">
        <v>92</v>
      </c>
      <c r="F12334" s="40" t="s">
        <v>642</v>
      </c>
    </row>
    <row r="12335" spans="1:6" x14ac:dyDescent="0.5">
      <c r="A12335" s="38">
        <v>43741</v>
      </c>
      <c r="B12335" s="39">
        <v>0.98266203703703703</v>
      </c>
      <c r="C12335" s="40">
        <v>1</v>
      </c>
      <c r="D12335" s="40" t="s">
        <v>651</v>
      </c>
      <c r="E12335" s="40">
        <v>115</v>
      </c>
      <c r="F12335" s="40" t="s">
        <v>642</v>
      </c>
    </row>
    <row r="12336" spans="1:6" x14ac:dyDescent="0.5">
      <c r="A12336" s="38">
        <v>43741</v>
      </c>
      <c r="B12336" s="39">
        <v>0.98605324074074074</v>
      </c>
      <c r="C12336" s="40">
        <v>2</v>
      </c>
      <c r="D12336" s="40" t="s">
        <v>651</v>
      </c>
      <c r="E12336" s="40">
        <v>63</v>
      </c>
      <c r="F12336" s="40" t="s">
        <v>642</v>
      </c>
    </row>
    <row r="12337" spans="1:6" x14ac:dyDescent="0.5">
      <c r="A12337" s="38">
        <v>43741</v>
      </c>
      <c r="B12337" s="39">
        <v>0.98758101851851843</v>
      </c>
      <c r="C12337" s="40">
        <v>4</v>
      </c>
      <c r="D12337" s="40" t="s">
        <v>651</v>
      </c>
      <c r="E12337" s="40">
        <v>38</v>
      </c>
      <c r="F12337" s="40" t="s">
        <v>642</v>
      </c>
    </row>
    <row r="12338" spans="1:6" x14ac:dyDescent="0.5">
      <c r="A12338" s="38">
        <v>43741</v>
      </c>
      <c r="B12338" s="39">
        <v>0.98958333333333337</v>
      </c>
      <c r="C12338" s="40">
        <v>4</v>
      </c>
      <c r="D12338" s="40" t="s">
        <v>645</v>
      </c>
      <c r="E12338" s="40">
        <v>64</v>
      </c>
      <c r="F12338" s="40" t="s">
        <v>646</v>
      </c>
    </row>
    <row r="12339" spans="1:6" x14ac:dyDescent="0.5">
      <c r="A12339" s="38">
        <v>43742</v>
      </c>
      <c r="B12339" s="39">
        <v>1.6331018518518519E-2</v>
      </c>
      <c r="C12339" s="40">
        <v>2</v>
      </c>
      <c r="D12339" s="40" t="s">
        <v>640</v>
      </c>
      <c r="E12339" s="40">
        <v>38</v>
      </c>
      <c r="F12339" s="40" t="s">
        <v>641</v>
      </c>
    </row>
    <row r="12340" spans="1:6" x14ac:dyDescent="0.5">
      <c r="A12340" s="38">
        <v>43742</v>
      </c>
      <c r="B12340" s="39">
        <v>4.9351851851851848E-2</v>
      </c>
      <c r="C12340" s="40">
        <v>4</v>
      </c>
      <c r="D12340" s="40" t="s">
        <v>651</v>
      </c>
      <c r="E12340" s="40">
        <v>95</v>
      </c>
      <c r="F12340" s="40" t="s">
        <v>642</v>
      </c>
    </row>
    <row r="12341" spans="1:6" x14ac:dyDescent="0.5">
      <c r="A12341" s="38">
        <v>43742</v>
      </c>
      <c r="B12341" s="39">
        <v>6.0034722222222225E-2</v>
      </c>
      <c r="C12341" s="40">
        <v>2</v>
      </c>
      <c r="D12341" s="40" t="s">
        <v>640</v>
      </c>
      <c r="E12341" s="40">
        <v>93</v>
      </c>
      <c r="F12341" s="40" t="s">
        <v>641</v>
      </c>
    </row>
    <row r="12342" spans="1:6" x14ac:dyDescent="0.5">
      <c r="A12342" s="38">
        <v>43742</v>
      </c>
      <c r="B12342" s="39">
        <v>7.0069444444444448E-2</v>
      </c>
      <c r="C12342" s="40">
        <v>2</v>
      </c>
      <c r="D12342" s="40" t="s">
        <v>651</v>
      </c>
      <c r="E12342" s="40">
        <v>78</v>
      </c>
      <c r="F12342" s="40" t="s">
        <v>642</v>
      </c>
    </row>
    <row r="12343" spans="1:6" x14ac:dyDescent="0.5">
      <c r="A12343" s="38">
        <v>43742</v>
      </c>
      <c r="B12343" s="39">
        <v>7.318287037037037E-2</v>
      </c>
      <c r="C12343" s="40">
        <v>4</v>
      </c>
      <c r="D12343" s="40" t="s">
        <v>645</v>
      </c>
      <c r="E12343" s="40">
        <v>78</v>
      </c>
      <c r="F12343" s="40" t="s">
        <v>646</v>
      </c>
    </row>
    <row r="12344" spans="1:6" x14ac:dyDescent="0.5">
      <c r="A12344" s="38">
        <v>43742</v>
      </c>
      <c r="B12344" s="39">
        <v>8.0879629629629635E-2</v>
      </c>
      <c r="C12344" s="40">
        <v>2</v>
      </c>
      <c r="D12344" s="40" t="s">
        <v>640</v>
      </c>
      <c r="E12344" s="40">
        <v>122</v>
      </c>
      <c r="F12344" s="40" t="s">
        <v>641</v>
      </c>
    </row>
    <row r="12345" spans="1:6" x14ac:dyDescent="0.5">
      <c r="A12345" s="38">
        <v>43742</v>
      </c>
      <c r="B12345" s="39">
        <v>8.5960648148148147E-2</v>
      </c>
      <c r="C12345" s="40">
        <v>4</v>
      </c>
      <c r="D12345" s="40" t="s">
        <v>651</v>
      </c>
      <c r="E12345" s="40">
        <v>94</v>
      </c>
      <c r="F12345" s="40" t="s">
        <v>642</v>
      </c>
    </row>
    <row r="12346" spans="1:6" x14ac:dyDescent="0.5">
      <c r="A12346" s="38">
        <v>43742</v>
      </c>
      <c r="B12346" s="39">
        <v>8.8113425925925928E-2</v>
      </c>
      <c r="C12346" s="40">
        <v>2</v>
      </c>
      <c r="D12346" s="40" t="s">
        <v>640</v>
      </c>
      <c r="E12346" s="40">
        <v>67</v>
      </c>
      <c r="F12346" s="40" t="s">
        <v>641</v>
      </c>
    </row>
    <row r="12347" spans="1:6" x14ac:dyDescent="0.5">
      <c r="A12347" s="38">
        <v>43742</v>
      </c>
      <c r="B12347" s="39">
        <v>9.0243055555555562E-2</v>
      </c>
      <c r="C12347" s="40">
        <v>2</v>
      </c>
      <c r="D12347" s="40" t="s">
        <v>640</v>
      </c>
      <c r="E12347" s="40">
        <v>116</v>
      </c>
      <c r="F12347" s="40" t="s">
        <v>641</v>
      </c>
    </row>
    <row r="12348" spans="1:6" x14ac:dyDescent="0.5">
      <c r="A12348" s="38">
        <v>43742</v>
      </c>
      <c r="B12348" s="39">
        <v>0.10800925925925926</v>
      </c>
      <c r="C12348" s="40">
        <v>1</v>
      </c>
      <c r="D12348" s="40" t="s">
        <v>651</v>
      </c>
      <c r="E12348" s="40">
        <v>126</v>
      </c>
      <c r="F12348" s="40" t="s">
        <v>642</v>
      </c>
    </row>
    <row r="12349" spans="1:6" x14ac:dyDescent="0.5">
      <c r="A12349" s="38">
        <v>43742</v>
      </c>
      <c r="B12349" s="39">
        <v>0.1145486111111111</v>
      </c>
      <c r="C12349" s="40">
        <v>2</v>
      </c>
      <c r="D12349" s="40" t="s">
        <v>640</v>
      </c>
      <c r="E12349" s="40">
        <v>114</v>
      </c>
      <c r="F12349" s="40" t="s">
        <v>642</v>
      </c>
    </row>
    <row r="12350" spans="1:6" x14ac:dyDescent="0.5">
      <c r="A12350" s="38">
        <v>43742</v>
      </c>
      <c r="B12350" s="39">
        <v>0.12096064814814815</v>
      </c>
      <c r="C12350" s="40">
        <v>2</v>
      </c>
      <c r="D12350" s="40" t="s">
        <v>640</v>
      </c>
      <c r="E12350" s="40">
        <v>41</v>
      </c>
      <c r="F12350" s="40" t="s">
        <v>641</v>
      </c>
    </row>
    <row r="12351" spans="1:6" x14ac:dyDescent="0.5">
      <c r="A12351" s="38">
        <v>43742</v>
      </c>
      <c r="B12351" s="39">
        <v>0.12697916666666667</v>
      </c>
      <c r="C12351" s="40">
        <v>1</v>
      </c>
      <c r="D12351" s="40" t="s">
        <v>640</v>
      </c>
      <c r="E12351" s="40">
        <v>57</v>
      </c>
      <c r="F12351" s="40" t="s">
        <v>642</v>
      </c>
    </row>
    <row r="12352" spans="1:6" x14ac:dyDescent="0.5">
      <c r="A12352" s="38">
        <v>43742</v>
      </c>
      <c r="B12352" s="39">
        <v>0.15383101851851852</v>
      </c>
      <c r="C12352" s="40">
        <v>4</v>
      </c>
      <c r="D12352" s="40" t="s">
        <v>645</v>
      </c>
      <c r="E12352" s="40">
        <v>52</v>
      </c>
      <c r="F12352" s="40" t="s">
        <v>646</v>
      </c>
    </row>
    <row r="12353" spans="1:6" x14ac:dyDescent="0.5">
      <c r="A12353" s="38">
        <v>43742</v>
      </c>
      <c r="B12353" s="39">
        <v>0.15621527777777777</v>
      </c>
      <c r="C12353" s="40">
        <v>2</v>
      </c>
      <c r="D12353" s="40" t="s">
        <v>640</v>
      </c>
      <c r="E12353" s="40">
        <v>57</v>
      </c>
      <c r="F12353" s="40" t="s">
        <v>641</v>
      </c>
    </row>
    <row r="12354" spans="1:6" x14ac:dyDescent="0.5">
      <c r="A12354" s="38">
        <v>43742</v>
      </c>
      <c r="B12354" s="39">
        <v>0.16006944444444446</v>
      </c>
      <c r="C12354" s="40">
        <v>4</v>
      </c>
      <c r="D12354" s="40" t="s">
        <v>651</v>
      </c>
      <c r="E12354" s="40">
        <v>105</v>
      </c>
      <c r="F12354" s="40" t="s">
        <v>642</v>
      </c>
    </row>
    <row r="12355" spans="1:6" x14ac:dyDescent="0.5">
      <c r="A12355" s="38">
        <v>43742</v>
      </c>
      <c r="B12355" s="39">
        <v>0.16396990740740741</v>
      </c>
      <c r="C12355" s="40">
        <v>4</v>
      </c>
      <c r="D12355" s="40" t="s">
        <v>645</v>
      </c>
      <c r="E12355" s="40">
        <v>92</v>
      </c>
      <c r="F12355" s="40" t="s">
        <v>646</v>
      </c>
    </row>
    <row r="12356" spans="1:6" x14ac:dyDescent="0.5">
      <c r="A12356" s="38">
        <v>43742</v>
      </c>
      <c r="B12356" s="39">
        <v>0.16467592592592592</v>
      </c>
      <c r="C12356" s="40">
        <v>2</v>
      </c>
      <c r="D12356" s="40" t="s">
        <v>640</v>
      </c>
      <c r="E12356" s="40">
        <v>53</v>
      </c>
      <c r="F12356" s="40" t="s">
        <v>646</v>
      </c>
    </row>
    <row r="12357" spans="1:6" x14ac:dyDescent="0.5">
      <c r="A12357" s="38">
        <v>43742</v>
      </c>
      <c r="B12357" s="39">
        <v>0.18090277777777777</v>
      </c>
      <c r="C12357" s="40">
        <v>4</v>
      </c>
      <c r="D12357" s="40" t="s">
        <v>640</v>
      </c>
      <c r="E12357" s="40">
        <v>98</v>
      </c>
      <c r="F12357" s="40" t="s">
        <v>641</v>
      </c>
    </row>
    <row r="12358" spans="1:6" x14ac:dyDescent="0.5">
      <c r="A12358" s="38">
        <v>43742</v>
      </c>
      <c r="B12358" s="39">
        <v>0.20392361111111112</v>
      </c>
      <c r="C12358" s="40">
        <v>2</v>
      </c>
      <c r="D12358" s="40" t="s">
        <v>640</v>
      </c>
      <c r="E12358" s="40">
        <v>58</v>
      </c>
      <c r="F12358" s="40" t="s">
        <v>641</v>
      </c>
    </row>
    <row r="12359" spans="1:6" x14ac:dyDescent="0.5">
      <c r="A12359" s="38">
        <v>43742</v>
      </c>
      <c r="B12359" s="39">
        <v>0.20431712962962964</v>
      </c>
      <c r="C12359" s="40">
        <v>2</v>
      </c>
      <c r="D12359" s="40" t="s">
        <v>640</v>
      </c>
      <c r="E12359" s="40">
        <v>84</v>
      </c>
      <c r="F12359" s="40" t="s">
        <v>642</v>
      </c>
    </row>
    <row r="12360" spans="1:6" x14ac:dyDescent="0.5">
      <c r="A12360" s="38">
        <v>43742</v>
      </c>
      <c r="B12360" s="39">
        <v>0.22506944444444443</v>
      </c>
      <c r="C12360" s="40">
        <v>1</v>
      </c>
      <c r="D12360" s="40" t="s">
        <v>645</v>
      </c>
      <c r="E12360" s="40">
        <v>62</v>
      </c>
      <c r="F12360" s="40" t="s">
        <v>646</v>
      </c>
    </row>
    <row r="12361" spans="1:6" x14ac:dyDescent="0.5">
      <c r="A12361" s="38">
        <v>43742</v>
      </c>
      <c r="B12361" s="39">
        <v>0.23336805555555554</v>
      </c>
      <c r="C12361" s="40">
        <v>4</v>
      </c>
      <c r="D12361" s="40" t="s">
        <v>645</v>
      </c>
      <c r="E12361" s="40">
        <v>71</v>
      </c>
      <c r="F12361" s="40" t="s">
        <v>646</v>
      </c>
    </row>
    <row r="12362" spans="1:6" x14ac:dyDescent="0.5">
      <c r="A12362" s="38">
        <v>43742</v>
      </c>
      <c r="B12362" s="39">
        <v>0.23862268518518517</v>
      </c>
      <c r="C12362" s="40">
        <v>1</v>
      </c>
      <c r="D12362" s="40" t="s">
        <v>651</v>
      </c>
      <c r="E12362" s="40">
        <v>76</v>
      </c>
      <c r="F12362" s="40" t="s">
        <v>642</v>
      </c>
    </row>
    <row r="12363" spans="1:6" x14ac:dyDescent="0.5">
      <c r="A12363" s="38">
        <v>43742</v>
      </c>
      <c r="B12363" s="39">
        <v>0.25662037037037039</v>
      </c>
      <c r="C12363" s="40">
        <v>2</v>
      </c>
      <c r="D12363" s="40" t="s">
        <v>651</v>
      </c>
      <c r="E12363" s="40">
        <v>111</v>
      </c>
      <c r="F12363" s="40" t="s">
        <v>642</v>
      </c>
    </row>
    <row r="12364" spans="1:6" x14ac:dyDescent="0.5">
      <c r="A12364" s="38">
        <v>43742</v>
      </c>
      <c r="B12364" s="39">
        <v>0.26187500000000002</v>
      </c>
      <c r="C12364" s="40">
        <v>2</v>
      </c>
      <c r="D12364" s="40" t="s">
        <v>640</v>
      </c>
      <c r="E12364" s="40">
        <v>127</v>
      </c>
      <c r="F12364" s="40" t="s">
        <v>642</v>
      </c>
    </row>
    <row r="12365" spans="1:6" x14ac:dyDescent="0.5">
      <c r="A12365" s="38">
        <v>43742</v>
      </c>
      <c r="B12365" s="39">
        <v>0.27831018518518519</v>
      </c>
      <c r="C12365" s="40">
        <v>2</v>
      </c>
      <c r="D12365" s="40" t="s">
        <v>640</v>
      </c>
      <c r="E12365" s="40">
        <v>57</v>
      </c>
      <c r="F12365" s="40" t="s">
        <v>641</v>
      </c>
    </row>
    <row r="12366" spans="1:6" x14ac:dyDescent="0.5">
      <c r="A12366" s="38">
        <v>43742</v>
      </c>
      <c r="B12366" s="39">
        <v>0.29030092592592593</v>
      </c>
      <c r="C12366" s="40">
        <v>1</v>
      </c>
      <c r="D12366" s="40" t="s">
        <v>651</v>
      </c>
      <c r="E12366" s="40">
        <v>57</v>
      </c>
      <c r="F12366" s="40" t="s">
        <v>642</v>
      </c>
    </row>
    <row r="12367" spans="1:6" x14ac:dyDescent="0.5">
      <c r="A12367" s="38">
        <v>43742</v>
      </c>
      <c r="B12367" s="39">
        <v>0.29292824074074075</v>
      </c>
      <c r="C12367" s="40">
        <v>2</v>
      </c>
      <c r="D12367" s="40" t="s">
        <v>640</v>
      </c>
      <c r="E12367" s="40">
        <v>97</v>
      </c>
      <c r="F12367" s="40" t="s">
        <v>641</v>
      </c>
    </row>
    <row r="12368" spans="1:6" x14ac:dyDescent="0.5">
      <c r="A12368" s="38">
        <v>43742</v>
      </c>
      <c r="B12368" s="39">
        <v>0.29774305555555552</v>
      </c>
      <c r="C12368" s="40">
        <v>4</v>
      </c>
      <c r="D12368" s="40" t="s">
        <v>645</v>
      </c>
      <c r="E12368" s="40">
        <v>47</v>
      </c>
      <c r="F12368" s="40" t="s">
        <v>646</v>
      </c>
    </row>
    <row r="12369" spans="1:6" x14ac:dyDescent="0.5">
      <c r="A12369" s="38">
        <v>43742</v>
      </c>
      <c r="B12369" s="39">
        <v>0.30249999999999999</v>
      </c>
      <c r="C12369" s="40">
        <v>4</v>
      </c>
      <c r="D12369" s="40" t="s">
        <v>645</v>
      </c>
      <c r="E12369" s="40">
        <v>100</v>
      </c>
      <c r="F12369" s="40" t="s">
        <v>646</v>
      </c>
    </row>
    <row r="12370" spans="1:6" x14ac:dyDescent="0.5">
      <c r="A12370" s="38">
        <v>43742</v>
      </c>
      <c r="B12370" s="39">
        <v>0.30359953703703707</v>
      </c>
      <c r="C12370" s="40">
        <v>1</v>
      </c>
      <c r="D12370" s="40" t="s">
        <v>651</v>
      </c>
      <c r="E12370" s="40">
        <v>117</v>
      </c>
      <c r="F12370" s="40" t="s">
        <v>642</v>
      </c>
    </row>
    <row r="12371" spans="1:6" x14ac:dyDescent="0.5">
      <c r="A12371" s="38">
        <v>43742</v>
      </c>
      <c r="B12371" s="39">
        <v>0.30497685185185186</v>
      </c>
      <c r="C12371" s="40">
        <v>2</v>
      </c>
      <c r="D12371" s="40" t="s">
        <v>640</v>
      </c>
      <c r="E12371" s="40">
        <v>56</v>
      </c>
      <c r="F12371" s="40" t="s">
        <v>646</v>
      </c>
    </row>
    <row r="12372" spans="1:6" x14ac:dyDescent="0.5">
      <c r="A12372" s="38">
        <v>43742</v>
      </c>
      <c r="B12372" s="39">
        <v>0.30866898148148147</v>
      </c>
      <c r="C12372" s="40">
        <v>4</v>
      </c>
      <c r="D12372" s="40" t="s">
        <v>645</v>
      </c>
      <c r="E12372" s="40">
        <v>89</v>
      </c>
      <c r="F12372" s="40" t="s">
        <v>646</v>
      </c>
    </row>
    <row r="12373" spans="1:6" x14ac:dyDescent="0.5">
      <c r="A12373" s="38">
        <v>43742</v>
      </c>
      <c r="B12373" s="39">
        <v>0.30887731481481479</v>
      </c>
      <c r="C12373" s="40">
        <v>4</v>
      </c>
      <c r="D12373" s="40" t="s">
        <v>645</v>
      </c>
      <c r="E12373" s="40">
        <v>100</v>
      </c>
      <c r="F12373" s="40" t="s">
        <v>646</v>
      </c>
    </row>
    <row r="12374" spans="1:6" x14ac:dyDescent="0.5">
      <c r="A12374" s="38">
        <v>43742</v>
      </c>
      <c r="B12374" s="39">
        <v>0.32722222222222225</v>
      </c>
      <c r="C12374" s="40">
        <v>4</v>
      </c>
      <c r="D12374" s="40" t="s">
        <v>640</v>
      </c>
      <c r="E12374" s="40">
        <v>42</v>
      </c>
      <c r="F12374" s="40" t="s">
        <v>646</v>
      </c>
    </row>
    <row r="12375" spans="1:6" x14ac:dyDescent="0.5">
      <c r="A12375" s="38">
        <v>43742</v>
      </c>
      <c r="B12375" s="39">
        <v>0.33041666666666664</v>
      </c>
      <c r="C12375" s="40">
        <v>4</v>
      </c>
      <c r="D12375" s="40" t="s">
        <v>645</v>
      </c>
      <c r="E12375" s="40">
        <v>86</v>
      </c>
      <c r="F12375" s="40" t="s">
        <v>646</v>
      </c>
    </row>
    <row r="12376" spans="1:6" x14ac:dyDescent="0.5">
      <c r="A12376" s="38">
        <v>43742</v>
      </c>
      <c r="B12376" s="39">
        <v>0.33238425925925924</v>
      </c>
      <c r="C12376" s="40">
        <v>4</v>
      </c>
      <c r="D12376" s="40" t="s">
        <v>640</v>
      </c>
      <c r="E12376" s="40">
        <v>40</v>
      </c>
      <c r="F12376" s="40" t="s">
        <v>641</v>
      </c>
    </row>
    <row r="12377" spans="1:6" x14ac:dyDescent="0.5">
      <c r="A12377" s="38">
        <v>43742</v>
      </c>
      <c r="B12377" s="39">
        <v>0.33603009259259259</v>
      </c>
      <c r="C12377" s="40">
        <v>1</v>
      </c>
      <c r="D12377" s="40" t="s">
        <v>651</v>
      </c>
      <c r="E12377" s="40">
        <v>95</v>
      </c>
      <c r="F12377" s="40" t="s">
        <v>642</v>
      </c>
    </row>
    <row r="12378" spans="1:6" x14ac:dyDescent="0.5">
      <c r="A12378" s="38">
        <v>43742</v>
      </c>
      <c r="B12378" s="39">
        <v>0.34182870370370372</v>
      </c>
      <c r="C12378" s="40">
        <v>2</v>
      </c>
      <c r="D12378" s="40" t="s">
        <v>651</v>
      </c>
      <c r="E12378" s="40">
        <v>70</v>
      </c>
      <c r="F12378" s="40" t="s">
        <v>642</v>
      </c>
    </row>
    <row r="12379" spans="1:6" x14ac:dyDescent="0.5">
      <c r="A12379" s="38">
        <v>43742</v>
      </c>
      <c r="B12379" s="39">
        <v>0.34556712962962965</v>
      </c>
      <c r="C12379" s="40">
        <v>4</v>
      </c>
      <c r="D12379" s="40" t="s">
        <v>645</v>
      </c>
      <c r="E12379" s="40">
        <v>66</v>
      </c>
      <c r="F12379" s="40" t="s">
        <v>646</v>
      </c>
    </row>
    <row r="12380" spans="1:6" x14ac:dyDescent="0.5">
      <c r="A12380" s="38">
        <v>43742</v>
      </c>
      <c r="B12380" s="39">
        <v>0.35256944444444444</v>
      </c>
      <c r="C12380" s="40">
        <v>1</v>
      </c>
      <c r="D12380" s="40" t="s">
        <v>640</v>
      </c>
      <c r="E12380" s="40">
        <v>115</v>
      </c>
      <c r="F12380" s="40" t="s">
        <v>642</v>
      </c>
    </row>
    <row r="12381" spans="1:6" x14ac:dyDescent="0.5">
      <c r="A12381" s="38">
        <v>43742</v>
      </c>
      <c r="B12381" s="39">
        <v>0.37194444444444441</v>
      </c>
      <c r="C12381" s="40">
        <v>2</v>
      </c>
      <c r="D12381" s="40" t="s">
        <v>640</v>
      </c>
      <c r="E12381" s="40">
        <v>69</v>
      </c>
      <c r="F12381" s="40" t="s">
        <v>641</v>
      </c>
    </row>
    <row r="12382" spans="1:6" x14ac:dyDescent="0.5">
      <c r="A12382" s="38">
        <v>43742</v>
      </c>
      <c r="B12382" s="39">
        <v>0.3828125</v>
      </c>
      <c r="C12382" s="40">
        <v>3</v>
      </c>
      <c r="D12382" s="40" t="s">
        <v>640</v>
      </c>
      <c r="E12382" s="40">
        <v>40</v>
      </c>
      <c r="F12382" s="40" t="s">
        <v>641</v>
      </c>
    </row>
    <row r="12383" spans="1:6" x14ac:dyDescent="0.5">
      <c r="A12383" s="38">
        <v>43742</v>
      </c>
      <c r="B12383" s="39">
        <v>0.38282407407407404</v>
      </c>
      <c r="C12383" s="40">
        <v>3</v>
      </c>
      <c r="D12383" s="40" t="s">
        <v>640</v>
      </c>
      <c r="E12383" s="40">
        <v>42</v>
      </c>
      <c r="F12383" s="40" t="s">
        <v>641</v>
      </c>
    </row>
    <row r="12384" spans="1:6" x14ac:dyDescent="0.5">
      <c r="A12384" s="38">
        <v>43742</v>
      </c>
      <c r="B12384" s="39">
        <v>0.38283564814814813</v>
      </c>
      <c r="C12384" s="40">
        <v>3</v>
      </c>
      <c r="D12384" s="40" t="s">
        <v>640</v>
      </c>
      <c r="E12384" s="40">
        <v>39</v>
      </c>
      <c r="F12384" s="40" t="s">
        <v>641</v>
      </c>
    </row>
    <row r="12385" spans="1:6" x14ac:dyDescent="0.5">
      <c r="A12385" s="38">
        <v>43742</v>
      </c>
      <c r="B12385" s="39">
        <v>0.38285879629629632</v>
      </c>
      <c r="C12385" s="40">
        <v>3</v>
      </c>
      <c r="D12385" s="40" t="s">
        <v>640</v>
      </c>
      <c r="E12385" s="40">
        <v>38</v>
      </c>
      <c r="F12385" s="40" t="s">
        <v>641</v>
      </c>
    </row>
    <row r="12386" spans="1:6" x14ac:dyDescent="0.5">
      <c r="A12386" s="38">
        <v>43742</v>
      </c>
      <c r="B12386" s="39">
        <v>0.38287037037037036</v>
      </c>
      <c r="C12386" s="40">
        <v>3</v>
      </c>
      <c r="D12386" s="40" t="s">
        <v>640</v>
      </c>
      <c r="E12386" s="40">
        <v>46</v>
      </c>
      <c r="F12386" s="40" t="s">
        <v>641</v>
      </c>
    </row>
    <row r="12387" spans="1:6" x14ac:dyDescent="0.5">
      <c r="A12387" s="38">
        <v>43742</v>
      </c>
      <c r="B12387" s="39">
        <v>0.38288194444444446</v>
      </c>
      <c r="C12387" s="40">
        <v>3</v>
      </c>
      <c r="D12387" s="40" t="s">
        <v>640</v>
      </c>
      <c r="E12387" s="40">
        <v>46</v>
      </c>
      <c r="F12387" s="40" t="s">
        <v>641</v>
      </c>
    </row>
    <row r="12388" spans="1:6" x14ac:dyDescent="0.5">
      <c r="A12388" s="38">
        <v>43742</v>
      </c>
      <c r="B12388" s="39">
        <v>0.38290509259259259</v>
      </c>
      <c r="C12388" s="40">
        <v>3</v>
      </c>
      <c r="D12388" s="40" t="s">
        <v>640</v>
      </c>
      <c r="E12388" s="40">
        <v>44</v>
      </c>
      <c r="F12388" s="40" t="s">
        <v>641</v>
      </c>
    </row>
    <row r="12389" spans="1:6" x14ac:dyDescent="0.5">
      <c r="A12389" s="38">
        <v>43742</v>
      </c>
      <c r="B12389" s="39">
        <v>0.38292824074074078</v>
      </c>
      <c r="C12389" s="40">
        <v>3</v>
      </c>
      <c r="D12389" s="40" t="s">
        <v>640</v>
      </c>
      <c r="E12389" s="40">
        <v>43</v>
      </c>
      <c r="F12389" s="40" t="s">
        <v>641</v>
      </c>
    </row>
    <row r="12390" spans="1:6" x14ac:dyDescent="0.5">
      <c r="A12390" s="38">
        <v>43742</v>
      </c>
      <c r="B12390" s="39">
        <v>0.38293981481481482</v>
      </c>
      <c r="C12390" s="40">
        <v>3</v>
      </c>
      <c r="D12390" s="40" t="s">
        <v>640</v>
      </c>
      <c r="E12390" s="40">
        <v>40</v>
      </c>
      <c r="F12390" s="40" t="s">
        <v>641</v>
      </c>
    </row>
    <row r="12391" spans="1:6" x14ac:dyDescent="0.5">
      <c r="A12391" s="38">
        <v>43742</v>
      </c>
      <c r="B12391" s="39">
        <v>0.38296296296296295</v>
      </c>
      <c r="C12391" s="40">
        <v>3</v>
      </c>
      <c r="D12391" s="40" t="s">
        <v>640</v>
      </c>
      <c r="E12391" s="40">
        <v>41</v>
      </c>
      <c r="F12391" s="40" t="s">
        <v>641</v>
      </c>
    </row>
    <row r="12392" spans="1:6" x14ac:dyDescent="0.5">
      <c r="A12392" s="38">
        <v>43742</v>
      </c>
      <c r="B12392" s="39">
        <v>0.38297453703703704</v>
      </c>
      <c r="C12392" s="40">
        <v>3</v>
      </c>
      <c r="D12392" s="40" t="s">
        <v>640</v>
      </c>
      <c r="E12392" s="40">
        <v>44</v>
      </c>
      <c r="F12392" s="40" t="s">
        <v>641</v>
      </c>
    </row>
    <row r="12393" spans="1:6" x14ac:dyDescent="0.5">
      <c r="A12393" s="38">
        <v>43742</v>
      </c>
      <c r="B12393" s="39">
        <v>0.38298611111111108</v>
      </c>
      <c r="C12393" s="40">
        <v>3</v>
      </c>
      <c r="D12393" s="40" t="s">
        <v>640</v>
      </c>
      <c r="E12393" s="40">
        <v>44</v>
      </c>
      <c r="F12393" s="40" t="s">
        <v>641</v>
      </c>
    </row>
    <row r="12394" spans="1:6" x14ac:dyDescent="0.5">
      <c r="A12394" s="38">
        <v>43742</v>
      </c>
      <c r="B12394" s="39">
        <v>0.38299768518518523</v>
      </c>
      <c r="C12394" s="40">
        <v>3</v>
      </c>
      <c r="D12394" s="40" t="s">
        <v>640</v>
      </c>
      <c r="E12394" s="40">
        <v>45</v>
      </c>
      <c r="F12394" s="40" t="s">
        <v>641</v>
      </c>
    </row>
    <row r="12395" spans="1:6" x14ac:dyDescent="0.5">
      <c r="A12395" s="38">
        <v>43742</v>
      </c>
      <c r="B12395" s="39">
        <v>0.38302083333333337</v>
      </c>
      <c r="C12395" s="40">
        <v>3</v>
      </c>
      <c r="D12395" s="40" t="s">
        <v>640</v>
      </c>
      <c r="E12395" s="40">
        <v>42</v>
      </c>
      <c r="F12395" s="40" t="s">
        <v>641</v>
      </c>
    </row>
    <row r="12396" spans="1:6" x14ac:dyDescent="0.5">
      <c r="A12396" s="38">
        <v>43742</v>
      </c>
      <c r="B12396" s="39">
        <v>0.3830324074074074</v>
      </c>
      <c r="C12396" s="40">
        <v>3</v>
      </c>
      <c r="D12396" s="40" t="s">
        <v>640</v>
      </c>
      <c r="E12396" s="40">
        <v>43</v>
      </c>
      <c r="F12396" s="40" t="s">
        <v>641</v>
      </c>
    </row>
    <row r="12397" spans="1:6" x14ac:dyDescent="0.5">
      <c r="A12397" s="38">
        <v>43742</v>
      </c>
      <c r="B12397" s="39">
        <v>0.38415509259259256</v>
      </c>
      <c r="C12397" s="40">
        <v>1</v>
      </c>
      <c r="D12397" s="40" t="s">
        <v>651</v>
      </c>
      <c r="E12397" s="40">
        <v>121</v>
      </c>
      <c r="F12397" s="40" t="s">
        <v>642</v>
      </c>
    </row>
    <row r="12398" spans="1:6" x14ac:dyDescent="0.5">
      <c r="A12398" s="38">
        <v>43742</v>
      </c>
      <c r="B12398" s="39">
        <v>0.39189814814814811</v>
      </c>
      <c r="C12398" s="40">
        <v>2</v>
      </c>
      <c r="D12398" s="40" t="s">
        <v>640</v>
      </c>
      <c r="E12398" s="40">
        <v>59</v>
      </c>
      <c r="F12398" s="40" t="s">
        <v>641</v>
      </c>
    </row>
    <row r="12399" spans="1:6" x14ac:dyDescent="0.5">
      <c r="A12399" s="38">
        <v>43742</v>
      </c>
      <c r="B12399" s="39">
        <v>0.42378472222222219</v>
      </c>
      <c r="C12399" s="40">
        <v>3</v>
      </c>
      <c r="D12399" s="40" t="s">
        <v>640</v>
      </c>
      <c r="E12399" s="40">
        <v>40</v>
      </c>
      <c r="F12399" s="40" t="s">
        <v>641</v>
      </c>
    </row>
    <row r="12400" spans="1:6" x14ac:dyDescent="0.5">
      <c r="A12400" s="38">
        <v>43742</v>
      </c>
      <c r="B12400" s="39">
        <v>0.42379629629629628</v>
      </c>
      <c r="C12400" s="40">
        <v>3</v>
      </c>
      <c r="D12400" s="40" t="s">
        <v>640</v>
      </c>
      <c r="E12400" s="40">
        <v>40</v>
      </c>
      <c r="F12400" s="40" t="s">
        <v>641</v>
      </c>
    </row>
    <row r="12401" spans="1:6" x14ac:dyDescent="0.5">
      <c r="A12401" s="38">
        <v>43742</v>
      </c>
      <c r="B12401" s="39">
        <v>0.42380787037037032</v>
      </c>
      <c r="C12401" s="40">
        <v>3</v>
      </c>
      <c r="D12401" s="40" t="s">
        <v>640</v>
      </c>
      <c r="E12401" s="40">
        <v>47</v>
      </c>
      <c r="F12401" s="40" t="s">
        <v>641</v>
      </c>
    </row>
    <row r="12402" spans="1:6" x14ac:dyDescent="0.5">
      <c r="A12402" s="38">
        <v>43742</v>
      </c>
      <c r="B12402" s="39">
        <v>0.42381944444444447</v>
      </c>
      <c r="C12402" s="40">
        <v>3</v>
      </c>
      <c r="D12402" s="40" t="s">
        <v>640</v>
      </c>
      <c r="E12402" s="40">
        <v>49</v>
      </c>
      <c r="F12402" s="40" t="s">
        <v>641</v>
      </c>
    </row>
    <row r="12403" spans="1:6" x14ac:dyDescent="0.5">
      <c r="A12403" s="38">
        <v>43742</v>
      </c>
      <c r="B12403" s="39">
        <v>0.42385416666666664</v>
      </c>
      <c r="C12403" s="40">
        <v>3</v>
      </c>
      <c r="D12403" s="40" t="s">
        <v>640</v>
      </c>
      <c r="E12403" s="40">
        <v>49</v>
      </c>
      <c r="F12403" s="40" t="s">
        <v>641</v>
      </c>
    </row>
    <row r="12404" spans="1:6" x14ac:dyDescent="0.5">
      <c r="A12404" s="38">
        <v>43742</v>
      </c>
      <c r="B12404" s="39">
        <v>0.47605324074074074</v>
      </c>
      <c r="C12404" s="40">
        <v>1</v>
      </c>
      <c r="D12404" s="40" t="s">
        <v>640</v>
      </c>
      <c r="E12404" s="40">
        <v>51</v>
      </c>
      <c r="F12404" s="40" t="s">
        <v>641</v>
      </c>
    </row>
    <row r="12405" spans="1:6" x14ac:dyDescent="0.5">
      <c r="A12405" s="38">
        <v>43742</v>
      </c>
      <c r="B12405" s="39">
        <v>0.47607638888888887</v>
      </c>
      <c r="C12405" s="40">
        <v>1</v>
      </c>
      <c r="D12405" s="40" t="s">
        <v>640</v>
      </c>
      <c r="E12405" s="40">
        <v>40</v>
      </c>
      <c r="F12405" s="40" t="s">
        <v>641</v>
      </c>
    </row>
    <row r="12406" spans="1:6" x14ac:dyDescent="0.5">
      <c r="A12406" s="38">
        <v>43742</v>
      </c>
      <c r="B12406" s="39">
        <v>0.47608796296296302</v>
      </c>
      <c r="C12406" s="40">
        <v>1</v>
      </c>
      <c r="D12406" s="40" t="s">
        <v>640</v>
      </c>
      <c r="E12406" s="40">
        <v>46</v>
      </c>
      <c r="F12406" s="40" t="s">
        <v>641</v>
      </c>
    </row>
    <row r="12407" spans="1:6" x14ac:dyDescent="0.5">
      <c r="A12407" s="38">
        <v>43742</v>
      </c>
      <c r="B12407" s="39">
        <v>0.47609953703703706</v>
      </c>
      <c r="C12407" s="40">
        <v>1</v>
      </c>
      <c r="D12407" s="40" t="s">
        <v>640</v>
      </c>
      <c r="E12407" s="40">
        <v>47</v>
      </c>
      <c r="F12407" s="40" t="s">
        <v>641</v>
      </c>
    </row>
    <row r="12408" spans="1:6" x14ac:dyDescent="0.5">
      <c r="A12408" s="38">
        <v>43742</v>
      </c>
      <c r="B12408" s="39">
        <v>0.4761111111111111</v>
      </c>
      <c r="C12408" s="40">
        <v>1</v>
      </c>
      <c r="D12408" s="40" t="s">
        <v>640</v>
      </c>
      <c r="E12408" s="40">
        <v>48</v>
      </c>
      <c r="F12408" s="40" t="s">
        <v>641</v>
      </c>
    </row>
    <row r="12409" spans="1:6" x14ac:dyDescent="0.5">
      <c r="A12409" s="38">
        <v>43742</v>
      </c>
      <c r="B12409" s="39">
        <v>0.47612268518518519</v>
      </c>
      <c r="C12409" s="40">
        <v>1</v>
      </c>
      <c r="D12409" s="40" t="s">
        <v>640</v>
      </c>
      <c r="E12409" s="40">
        <v>46</v>
      </c>
      <c r="F12409" s="40" t="s">
        <v>641</v>
      </c>
    </row>
    <row r="12410" spans="1:6" x14ac:dyDescent="0.5">
      <c r="A12410" s="38">
        <v>43742</v>
      </c>
      <c r="B12410" s="39">
        <v>0.47615740740740736</v>
      </c>
      <c r="C12410" s="40">
        <v>1</v>
      </c>
      <c r="D12410" s="40" t="s">
        <v>640</v>
      </c>
      <c r="E12410" s="40">
        <v>45</v>
      </c>
      <c r="F12410" s="40" t="s">
        <v>641</v>
      </c>
    </row>
    <row r="12411" spans="1:6" x14ac:dyDescent="0.5">
      <c r="A12411" s="38">
        <v>43742</v>
      </c>
      <c r="B12411" s="39">
        <v>0.47616898148148151</v>
      </c>
      <c r="C12411" s="40">
        <v>1</v>
      </c>
      <c r="D12411" s="40" t="s">
        <v>640</v>
      </c>
      <c r="E12411" s="40">
        <v>47</v>
      </c>
      <c r="F12411" s="40" t="s">
        <v>641</v>
      </c>
    </row>
    <row r="12412" spans="1:6" x14ac:dyDescent="0.5">
      <c r="A12412" s="38">
        <v>43742</v>
      </c>
      <c r="B12412" s="39">
        <v>0.47618055555555555</v>
      </c>
      <c r="C12412" s="40">
        <v>1</v>
      </c>
      <c r="D12412" s="40" t="s">
        <v>640</v>
      </c>
      <c r="E12412" s="40">
        <v>47</v>
      </c>
      <c r="F12412" s="40" t="s">
        <v>641</v>
      </c>
    </row>
    <row r="12413" spans="1:6" x14ac:dyDescent="0.5">
      <c r="A12413" s="38">
        <v>43742</v>
      </c>
      <c r="B12413" s="39">
        <v>0.48319444444444443</v>
      </c>
      <c r="C12413" s="40">
        <v>1</v>
      </c>
      <c r="D12413" s="40" t="s">
        <v>651</v>
      </c>
      <c r="E12413" s="40">
        <v>127</v>
      </c>
      <c r="F12413" s="40" t="s">
        <v>642</v>
      </c>
    </row>
    <row r="12414" spans="1:6" x14ac:dyDescent="0.5">
      <c r="A12414" s="38">
        <v>43742</v>
      </c>
      <c r="B12414" s="39">
        <v>0.48636574074074074</v>
      </c>
      <c r="C12414" s="40">
        <v>4</v>
      </c>
      <c r="D12414" s="40" t="s">
        <v>645</v>
      </c>
      <c r="E12414" s="40">
        <v>69</v>
      </c>
      <c r="F12414" s="40" t="s">
        <v>646</v>
      </c>
    </row>
    <row r="12415" spans="1:6" x14ac:dyDescent="0.5">
      <c r="A12415" s="38">
        <v>43742</v>
      </c>
      <c r="B12415" s="39">
        <v>0.49217592592592596</v>
      </c>
      <c r="C12415" s="40">
        <v>4</v>
      </c>
      <c r="D12415" s="40" t="s">
        <v>651</v>
      </c>
      <c r="E12415" s="40">
        <v>125</v>
      </c>
      <c r="F12415" s="40" t="s">
        <v>642</v>
      </c>
    </row>
    <row r="12416" spans="1:6" x14ac:dyDescent="0.5">
      <c r="A12416" s="38">
        <v>43742</v>
      </c>
      <c r="B12416" s="39">
        <v>0.50253472222222217</v>
      </c>
      <c r="C12416" s="40">
        <v>4</v>
      </c>
      <c r="D12416" s="40" t="s">
        <v>640</v>
      </c>
      <c r="E12416" s="40">
        <v>78</v>
      </c>
      <c r="F12416" s="40" t="s">
        <v>641</v>
      </c>
    </row>
    <row r="12417" spans="1:6" x14ac:dyDescent="0.5">
      <c r="A12417" s="38">
        <v>43742</v>
      </c>
      <c r="B12417" s="39">
        <v>0.57680555555555557</v>
      </c>
      <c r="C12417" s="40">
        <v>1</v>
      </c>
      <c r="D12417" s="40" t="s">
        <v>651</v>
      </c>
      <c r="E12417" s="40">
        <v>62</v>
      </c>
      <c r="F12417" s="40" t="s">
        <v>642</v>
      </c>
    </row>
    <row r="12418" spans="1:6" x14ac:dyDescent="0.5">
      <c r="A12418" s="38">
        <v>43742</v>
      </c>
      <c r="B12418" s="39">
        <v>0.62143518518518526</v>
      </c>
      <c r="C12418" s="40">
        <v>4</v>
      </c>
      <c r="D12418" s="40" t="s">
        <v>640</v>
      </c>
      <c r="E12418" s="40">
        <v>82</v>
      </c>
      <c r="F12418" s="40" t="s">
        <v>641</v>
      </c>
    </row>
    <row r="12419" spans="1:6" x14ac:dyDescent="0.5">
      <c r="A12419" s="38">
        <v>43742</v>
      </c>
      <c r="B12419" s="39">
        <v>0.62364583333333334</v>
      </c>
      <c r="C12419" s="40">
        <v>4</v>
      </c>
      <c r="D12419" s="40" t="s">
        <v>651</v>
      </c>
      <c r="E12419" s="40">
        <v>76</v>
      </c>
      <c r="F12419" s="40" t="s">
        <v>642</v>
      </c>
    </row>
    <row r="12420" spans="1:6" x14ac:dyDescent="0.5">
      <c r="A12420" s="38">
        <v>43742</v>
      </c>
      <c r="B12420" s="39">
        <v>0.63255787037037037</v>
      </c>
      <c r="C12420" s="40">
        <v>4</v>
      </c>
      <c r="D12420" s="40" t="s">
        <v>645</v>
      </c>
      <c r="E12420" s="40">
        <v>70</v>
      </c>
      <c r="F12420" s="40" t="s">
        <v>646</v>
      </c>
    </row>
    <row r="12421" spans="1:6" x14ac:dyDescent="0.5">
      <c r="A12421" s="38">
        <v>43742</v>
      </c>
      <c r="B12421" s="39">
        <v>0.63791666666666669</v>
      </c>
      <c r="C12421" s="40">
        <v>1</v>
      </c>
      <c r="D12421" s="40" t="s">
        <v>640</v>
      </c>
      <c r="E12421" s="40">
        <v>44</v>
      </c>
      <c r="F12421" s="40" t="s">
        <v>641</v>
      </c>
    </row>
    <row r="12422" spans="1:6" x14ac:dyDescent="0.5">
      <c r="A12422" s="38">
        <v>43742</v>
      </c>
      <c r="B12422" s="39">
        <v>0.63792824074074073</v>
      </c>
      <c r="C12422" s="40">
        <v>1</v>
      </c>
      <c r="D12422" s="40" t="s">
        <v>640</v>
      </c>
      <c r="E12422" s="40">
        <v>43</v>
      </c>
      <c r="F12422" s="40" t="s">
        <v>641</v>
      </c>
    </row>
    <row r="12423" spans="1:6" x14ac:dyDescent="0.5">
      <c r="A12423" s="38">
        <v>43742</v>
      </c>
      <c r="B12423" s="39">
        <v>0.63795138888888892</v>
      </c>
      <c r="C12423" s="40">
        <v>1</v>
      </c>
      <c r="D12423" s="40" t="s">
        <v>640</v>
      </c>
      <c r="E12423" s="40">
        <v>42</v>
      </c>
      <c r="F12423" s="40" t="s">
        <v>641</v>
      </c>
    </row>
    <row r="12424" spans="1:6" x14ac:dyDescent="0.5">
      <c r="A12424" s="38">
        <v>43742</v>
      </c>
      <c r="B12424" s="39">
        <v>0.63796296296296295</v>
      </c>
      <c r="C12424" s="40">
        <v>1</v>
      </c>
      <c r="D12424" s="40" t="s">
        <v>640</v>
      </c>
      <c r="E12424" s="40">
        <v>44</v>
      </c>
      <c r="F12424" s="40" t="s">
        <v>641</v>
      </c>
    </row>
    <row r="12425" spans="1:6" x14ac:dyDescent="0.5">
      <c r="A12425" s="38">
        <v>43742</v>
      </c>
      <c r="B12425" s="39">
        <v>0.63797453703703699</v>
      </c>
      <c r="C12425" s="40">
        <v>1</v>
      </c>
      <c r="D12425" s="40" t="s">
        <v>640</v>
      </c>
      <c r="E12425" s="40">
        <v>44</v>
      </c>
      <c r="F12425" s="40" t="s">
        <v>641</v>
      </c>
    </row>
    <row r="12426" spans="1:6" x14ac:dyDescent="0.5">
      <c r="A12426" s="38">
        <v>43742</v>
      </c>
      <c r="B12426" s="39">
        <v>0.63798611111111114</v>
      </c>
      <c r="C12426" s="40">
        <v>1</v>
      </c>
      <c r="D12426" s="40" t="s">
        <v>640</v>
      </c>
      <c r="E12426" s="40">
        <v>48</v>
      </c>
      <c r="F12426" s="40" t="s">
        <v>641</v>
      </c>
    </row>
    <row r="12427" spans="1:6" x14ac:dyDescent="0.5">
      <c r="A12427" s="38">
        <v>43742</v>
      </c>
      <c r="B12427" s="39">
        <v>0.63800925925925933</v>
      </c>
      <c r="C12427" s="40">
        <v>1</v>
      </c>
      <c r="D12427" s="40" t="s">
        <v>640</v>
      </c>
      <c r="E12427" s="40">
        <v>42</v>
      </c>
      <c r="F12427" s="40" t="s">
        <v>641</v>
      </c>
    </row>
    <row r="12428" spans="1:6" x14ac:dyDescent="0.5">
      <c r="A12428" s="38">
        <v>43742</v>
      </c>
      <c r="B12428" s="39">
        <v>0.63802083333333337</v>
      </c>
      <c r="C12428" s="40">
        <v>1</v>
      </c>
      <c r="D12428" s="40" t="s">
        <v>640</v>
      </c>
      <c r="E12428" s="40">
        <v>48</v>
      </c>
      <c r="F12428" s="40" t="s">
        <v>641</v>
      </c>
    </row>
    <row r="12429" spans="1:6" x14ac:dyDescent="0.5">
      <c r="A12429" s="38">
        <v>43742</v>
      </c>
      <c r="B12429" s="39">
        <v>0.65078703703703711</v>
      </c>
      <c r="C12429" s="40">
        <v>4</v>
      </c>
      <c r="D12429" s="40" t="s">
        <v>645</v>
      </c>
      <c r="E12429" s="40">
        <v>76</v>
      </c>
      <c r="F12429" s="40" t="s">
        <v>646</v>
      </c>
    </row>
    <row r="12430" spans="1:6" x14ac:dyDescent="0.5">
      <c r="A12430" s="38">
        <v>43742</v>
      </c>
      <c r="B12430" s="39">
        <v>0.67396990740740748</v>
      </c>
      <c r="C12430" s="40">
        <v>1</v>
      </c>
      <c r="D12430" s="40" t="s">
        <v>651</v>
      </c>
      <c r="E12430" s="40">
        <v>98</v>
      </c>
      <c r="F12430" s="40" t="s">
        <v>642</v>
      </c>
    </row>
    <row r="12431" spans="1:6" x14ac:dyDescent="0.5">
      <c r="A12431" s="38">
        <v>43742</v>
      </c>
      <c r="B12431" s="39">
        <v>0.67782407407407408</v>
      </c>
      <c r="C12431" s="40">
        <v>1</v>
      </c>
      <c r="D12431" s="40" t="s">
        <v>645</v>
      </c>
      <c r="E12431" s="40">
        <v>99</v>
      </c>
      <c r="F12431" s="40" t="s">
        <v>646</v>
      </c>
    </row>
    <row r="12432" spans="1:6" x14ac:dyDescent="0.5">
      <c r="A12432" s="38">
        <v>43742</v>
      </c>
      <c r="B12432" s="39">
        <v>0.69662037037037028</v>
      </c>
      <c r="C12432" s="40">
        <v>4</v>
      </c>
      <c r="D12432" s="40" t="s">
        <v>645</v>
      </c>
      <c r="E12432" s="40">
        <v>76</v>
      </c>
      <c r="F12432" s="40" t="s">
        <v>646</v>
      </c>
    </row>
    <row r="12433" spans="1:6" x14ac:dyDescent="0.5">
      <c r="A12433" s="38">
        <v>43742</v>
      </c>
      <c r="B12433" s="39">
        <v>0.70114583333333336</v>
      </c>
      <c r="C12433" s="40">
        <v>4</v>
      </c>
      <c r="D12433" s="40" t="s">
        <v>645</v>
      </c>
      <c r="E12433" s="40">
        <v>84</v>
      </c>
      <c r="F12433" s="40" t="s">
        <v>646</v>
      </c>
    </row>
    <row r="12434" spans="1:6" x14ac:dyDescent="0.5">
      <c r="A12434" s="38">
        <v>43742</v>
      </c>
      <c r="B12434" s="39">
        <v>0.75768518518518524</v>
      </c>
      <c r="C12434" s="40">
        <v>4</v>
      </c>
      <c r="D12434" s="40" t="s">
        <v>651</v>
      </c>
      <c r="E12434" s="40">
        <v>91</v>
      </c>
      <c r="F12434" s="40" t="s">
        <v>642</v>
      </c>
    </row>
    <row r="12435" spans="1:6" x14ac:dyDescent="0.5">
      <c r="A12435" s="38">
        <v>43742</v>
      </c>
      <c r="B12435" s="39">
        <v>0.76962962962962955</v>
      </c>
      <c r="C12435" s="40">
        <v>4</v>
      </c>
      <c r="D12435" s="40" t="s">
        <v>651</v>
      </c>
      <c r="E12435" s="40">
        <v>83</v>
      </c>
      <c r="F12435" s="40" t="s">
        <v>642</v>
      </c>
    </row>
    <row r="12436" spans="1:6" x14ac:dyDescent="0.5">
      <c r="A12436" s="38">
        <v>43742</v>
      </c>
      <c r="B12436" s="39">
        <v>0.77494212962962961</v>
      </c>
      <c r="C12436" s="40">
        <v>2</v>
      </c>
      <c r="D12436" s="40" t="s">
        <v>640</v>
      </c>
      <c r="E12436" s="40">
        <v>72</v>
      </c>
      <c r="F12436" s="40" t="s">
        <v>641</v>
      </c>
    </row>
    <row r="12437" spans="1:6" x14ac:dyDescent="0.5">
      <c r="A12437" s="38">
        <v>43742</v>
      </c>
      <c r="B12437" s="39">
        <v>0.78052083333333344</v>
      </c>
      <c r="C12437" s="40">
        <v>3</v>
      </c>
      <c r="D12437" s="40" t="s">
        <v>640</v>
      </c>
      <c r="E12437" s="40">
        <v>39</v>
      </c>
      <c r="F12437" s="40" t="s">
        <v>641</v>
      </c>
    </row>
    <row r="12438" spans="1:6" x14ac:dyDescent="0.5">
      <c r="A12438" s="38">
        <v>43742</v>
      </c>
      <c r="B12438" s="39">
        <v>0.78053240740740737</v>
      </c>
      <c r="C12438" s="40">
        <v>3</v>
      </c>
      <c r="D12438" s="40" t="s">
        <v>640</v>
      </c>
      <c r="E12438" s="40">
        <v>58</v>
      </c>
      <c r="F12438" s="40" t="s">
        <v>641</v>
      </c>
    </row>
    <row r="12439" spans="1:6" x14ac:dyDescent="0.5">
      <c r="A12439" s="38">
        <v>43742</v>
      </c>
      <c r="B12439" s="39">
        <v>0.78054398148148152</v>
      </c>
      <c r="C12439" s="40">
        <v>3</v>
      </c>
      <c r="D12439" s="40" t="s">
        <v>640</v>
      </c>
      <c r="E12439" s="40">
        <v>46</v>
      </c>
      <c r="F12439" s="40" t="s">
        <v>641</v>
      </c>
    </row>
    <row r="12440" spans="1:6" x14ac:dyDescent="0.5">
      <c r="A12440" s="38">
        <v>43742</v>
      </c>
      <c r="B12440" s="39">
        <v>0.78055555555555556</v>
      </c>
      <c r="C12440" s="40">
        <v>3</v>
      </c>
      <c r="D12440" s="40" t="s">
        <v>640</v>
      </c>
      <c r="E12440" s="40">
        <v>46</v>
      </c>
      <c r="F12440" s="40" t="s">
        <v>641</v>
      </c>
    </row>
    <row r="12441" spans="1:6" x14ac:dyDescent="0.5">
      <c r="A12441" s="38">
        <v>43742</v>
      </c>
      <c r="B12441" s="39">
        <v>0.7805671296296296</v>
      </c>
      <c r="C12441" s="40">
        <v>3</v>
      </c>
      <c r="D12441" s="40" t="s">
        <v>640</v>
      </c>
      <c r="E12441" s="40">
        <v>56</v>
      </c>
      <c r="F12441" s="40" t="s">
        <v>641</v>
      </c>
    </row>
    <row r="12442" spans="1:6" x14ac:dyDescent="0.5">
      <c r="A12442" s="38">
        <v>43742</v>
      </c>
      <c r="B12442" s="39">
        <v>0.78057870370370364</v>
      </c>
      <c r="C12442" s="40">
        <v>3</v>
      </c>
      <c r="D12442" s="40" t="s">
        <v>640</v>
      </c>
      <c r="E12442" s="40">
        <v>56</v>
      </c>
      <c r="F12442" s="40" t="s">
        <v>641</v>
      </c>
    </row>
    <row r="12443" spans="1:6" x14ac:dyDescent="0.5">
      <c r="A12443" s="38">
        <v>43742</v>
      </c>
      <c r="B12443" s="39">
        <v>0.78059027777777779</v>
      </c>
      <c r="C12443" s="40">
        <v>3</v>
      </c>
      <c r="D12443" s="40" t="s">
        <v>640</v>
      </c>
      <c r="E12443" s="40">
        <v>48</v>
      </c>
      <c r="F12443" s="40" t="s">
        <v>641</v>
      </c>
    </row>
    <row r="12444" spans="1:6" x14ac:dyDescent="0.5">
      <c r="A12444" s="38">
        <v>43742</v>
      </c>
      <c r="B12444" s="39">
        <v>0.78060185185185194</v>
      </c>
      <c r="C12444" s="40">
        <v>3</v>
      </c>
      <c r="D12444" s="40" t="s">
        <v>640</v>
      </c>
      <c r="E12444" s="40">
        <v>47</v>
      </c>
      <c r="F12444" s="40" t="s">
        <v>641</v>
      </c>
    </row>
    <row r="12445" spans="1:6" x14ac:dyDescent="0.5">
      <c r="A12445" s="38">
        <v>43742</v>
      </c>
      <c r="B12445" s="39">
        <v>0.78061342592592586</v>
      </c>
      <c r="C12445" s="40">
        <v>3</v>
      </c>
      <c r="D12445" s="40" t="s">
        <v>640</v>
      </c>
      <c r="E12445" s="40">
        <v>51</v>
      </c>
      <c r="F12445" s="40" t="s">
        <v>641</v>
      </c>
    </row>
    <row r="12446" spans="1:6" x14ac:dyDescent="0.5">
      <c r="A12446" s="38">
        <v>43742</v>
      </c>
      <c r="B12446" s="39">
        <v>0.78062500000000001</v>
      </c>
      <c r="C12446" s="40">
        <v>3</v>
      </c>
      <c r="D12446" s="40" t="s">
        <v>640</v>
      </c>
      <c r="E12446" s="40">
        <v>40</v>
      </c>
      <c r="F12446" s="40" t="s">
        <v>641</v>
      </c>
    </row>
    <row r="12447" spans="1:6" x14ac:dyDescent="0.5">
      <c r="A12447" s="38">
        <v>43742</v>
      </c>
      <c r="B12447" s="39">
        <v>0.78063657407407405</v>
      </c>
      <c r="C12447" s="40">
        <v>3</v>
      </c>
      <c r="D12447" s="40" t="s">
        <v>640</v>
      </c>
      <c r="E12447" s="40">
        <v>45</v>
      </c>
      <c r="F12447" s="40" t="s">
        <v>641</v>
      </c>
    </row>
    <row r="12448" spans="1:6" x14ac:dyDescent="0.5">
      <c r="A12448" s="38">
        <v>43742</v>
      </c>
      <c r="B12448" s="39">
        <v>0.7806481481481482</v>
      </c>
      <c r="C12448" s="40">
        <v>3</v>
      </c>
      <c r="D12448" s="40" t="s">
        <v>640</v>
      </c>
      <c r="E12448" s="40">
        <v>53</v>
      </c>
      <c r="F12448" s="40" t="s">
        <v>641</v>
      </c>
    </row>
    <row r="12449" spans="1:6" x14ac:dyDescent="0.5">
      <c r="A12449" s="38">
        <v>43742</v>
      </c>
      <c r="B12449" s="39">
        <v>0.78065972222222213</v>
      </c>
      <c r="C12449" s="40">
        <v>3</v>
      </c>
      <c r="D12449" s="40" t="s">
        <v>640</v>
      </c>
      <c r="E12449" s="40">
        <v>52</v>
      </c>
      <c r="F12449" s="40" t="s">
        <v>641</v>
      </c>
    </row>
    <row r="12450" spans="1:6" x14ac:dyDescent="0.5">
      <c r="A12450" s="38">
        <v>43742</v>
      </c>
      <c r="B12450" s="39">
        <v>0.78067129629629628</v>
      </c>
      <c r="C12450" s="40">
        <v>3</v>
      </c>
      <c r="D12450" s="40" t="s">
        <v>640</v>
      </c>
      <c r="E12450" s="40">
        <v>49</v>
      </c>
      <c r="F12450" s="40" t="s">
        <v>641</v>
      </c>
    </row>
    <row r="12451" spans="1:6" x14ac:dyDescent="0.5">
      <c r="A12451" s="38">
        <v>43742</v>
      </c>
      <c r="B12451" s="39">
        <v>0.78068287037037043</v>
      </c>
      <c r="C12451" s="40">
        <v>3</v>
      </c>
      <c r="D12451" s="40" t="s">
        <v>640</v>
      </c>
      <c r="E12451" s="40">
        <v>43</v>
      </c>
      <c r="F12451" s="40" t="s">
        <v>641</v>
      </c>
    </row>
    <row r="12452" spans="1:6" x14ac:dyDescent="0.5">
      <c r="A12452" s="38">
        <v>43742</v>
      </c>
      <c r="B12452" s="39">
        <v>0.78070601851851851</v>
      </c>
      <c r="C12452" s="40">
        <v>3</v>
      </c>
      <c r="D12452" s="40" t="s">
        <v>640</v>
      </c>
      <c r="E12452" s="40">
        <v>43</v>
      </c>
      <c r="F12452" s="40" t="s">
        <v>641</v>
      </c>
    </row>
    <row r="12453" spans="1:6" x14ac:dyDescent="0.5">
      <c r="A12453" s="38">
        <v>43742</v>
      </c>
      <c r="B12453" s="39">
        <v>0.78133101851851849</v>
      </c>
      <c r="C12453" s="40">
        <v>4</v>
      </c>
      <c r="D12453" s="40" t="s">
        <v>645</v>
      </c>
      <c r="E12453" s="40">
        <v>84</v>
      </c>
      <c r="F12453" s="40" t="s">
        <v>646</v>
      </c>
    </row>
    <row r="12454" spans="1:6" x14ac:dyDescent="0.5">
      <c r="A12454" s="38">
        <v>43742</v>
      </c>
      <c r="B12454" s="39">
        <v>0.81572916666666673</v>
      </c>
      <c r="C12454" s="40">
        <v>4</v>
      </c>
      <c r="D12454" s="40" t="s">
        <v>651</v>
      </c>
      <c r="E12454" s="40">
        <v>38</v>
      </c>
      <c r="F12454" s="40" t="s">
        <v>642</v>
      </c>
    </row>
    <row r="12455" spans="1:6" x14ac:dyDescent="0.5">
      <c r="A12455" s="38">
        <v>43742</v>
      </c>
      <c r="B12455" s="39">
        <v>0.82015046296296301</v>
      </c>
      <c r="C12455" s="40">
        <v>4</v>
      </c>
      <c r="D12455" s="40" t="s">
        <v>645</v>
      </c>
      <c r="E12455" s="40">
        <v>120</v>
      </c>
      <c r="F12455" s="40" t="s">
        <v>646</v>
      </c>
    </row>
    <row r="12456" spans="1:6" x14ac:dyDescent="0.5">
      <c r="A12456" s="38">
        <v>43742</v>
      </c>
      <c r="B12456" s="39">
        <v>0.82373842592592583</v>
      </c>
      <c r="C12456" s="40">
        <v>2</v>
      </c>
      <c r="D12456" s="40" t="s">
        <v>651</v>
      </c>
      <c r="E12456" s="40">
        <v>127</v>
      </c>
      <c r="F12456" s="40" t="s">
        <v>642</v>
      </c>
    </row>
    <row r="12457" spans="1:6" x14ac:dyDescent="0.5">
      <c r="A12457" s="38">
        <v>43742</v>
      </c>
      <c r="B12457" s="39">
        <v>0.82424768518518521</v>
      </c>
      <c r="C12457" s="40">
        <v>1</v>
      </c>
      <c r="D12457" s="40" t="s">
        <v>651</v>
      </c>
      <c r="E12457" s="40">
        <v>55</v>
      </c>
      <c r="F12457" s="40" t="s">
        <v>642</v>
      </c>
    </row>
    <row r="12458" spans="1:6" x14ac:dyDescent="0.5">
      <c r="A12458" s="38">
        <v>43742</v>
      </c>
      <c r="B12458" s="39">
        <v>0.82959490740740749</v>
      </c>
      <c r="C12458" s="40">
        <v>4</v>
      </c>
      <c r="D12458" s="40" t="s">
        <v>645</v>
      </c>
      <c r="E12458" s="40">
        <v>85</v>
      </c>
      <c r="F12458" s="40" t="s">
        <v>646</v>
      </c>
    </row>
    <row r="12459" spans="1:6" x14ac:dyDescent="0.5">
      <c r="A12459" s="38">
        <v>43742</v>
      </c>
      <c r="B12459" s="39">
        <v>0.83143518518518522</v>
      </c>
      <c r="C12459" s="40">
        <v>1</v>
      </c>
      <c r="D12459" s="40" t="s">
        <v>640</v>
      </c>
      <c r="E12459" s="40">
        <v>46</v>
      </c>
      <c r="F12459" s="40" t="s">
        <v>642</v>
      </c>
    </row>
    <row r="12460" spans="1:6" x14ac:dyDescent="0.5">
      <c r="A12460" s="38">
        <v>43742</v>
      </c>
      <c r="B12460" s="39">
        <v>0.83355324074074078</v>
      </c>
      <c r="C12460" s="40">
        <v>3</v>
      </c>
      <c r="D12460" s="40" t="s">
        <v>640</v>
      </c>
      <c r="E12460" s="40">
        <v>38</v>
      </c>
      <c r="F12460" s="40" t="s">
        <v>641</v>
      </c>
    </row>
    <row r="12461" spans="1:6" x14ac:dyDescent="0.5">
      <c r="A12461" s="38">
        <v>43742</v>
      </c>
      <c r="B12461" s="39">
        <v>0.83357638888888885</v>
      </c>
      <c r="C12461" s="40">
        <v>3</v>
      </c>
      <c r="D12461" s="40" t="s">
        <v>640</v>
      </c>
      <c r="E12461" s="40">
        <v>42</v>
      </c>
      <c r="F12461" s="40" t="s">
        <v>641</v>
      </c>
    </row>
    <row r="12462" spans="1:6" x14ac:dyDescent="0.5">
      <c r="A12462" s="38">
        <v>43742</v>
      </c>
      <c r="B12462" s="39">
        <v>0.83358796296296289</v>
      </c>
      <c r="C12462" s="40">
        <v>3</v>
      </c>
      <c r="D12462" s="40" t="s">
        <v>640</v>
      </c>
      <c r="E12462" s="40">
        <v>41</v>
      </c>
      <c r="F12462" s="40" t="s">
        <v>641</v>
      </c>
    </row>
    <row r="12463" spans="1:6" x14ac:dyDescent="0.5">
      <c r="A12463" s="38">
        <v>43742</v>
      </c>
      <c r="B12463" s="39">
        <v>0.83359953703703704</v>
      </c>
      <c r="C12463" s="40">
        <v>3</v>
      </c>
      <c r="D12463" s="40" t="s">
        <v>640</v>
      </c>
      <c r="E12463" s="40">
        <v>42</v>
      </c>
      <c r="F12463" s="40" t="s">
        <v>641</v>
      </c>
    </row>
    <row r="12464" spans="1:6" x14ac:dyDescent="0.5">
      <c r="A12464" s="38">
        <v>43742</v>
      </c>
      <c r="B12464" s="39">
        <v>0.83362268518518512</v>
      </c>
      <c r="C12464" s="40">
        <v>3</v>
      </c>
      <c r="D12464" s="40" t="s">
        <v>640</v>
      </c>
      <c r="E12464" s="40">
        <v>46</v>
      </c>
      <c r="F12464" s="40" t="s">
        <v>641</v>
      </c>
    </row>
    <row r="12465" spans="1:6" x14ac:dyDescent="0.5">
      <c r="A12465" s="38">
        <v>43742</v>
      </c>
      <c r="B12465" s="39">
        <v>0.83363425925925927</v>
      </c>
      <c r="C12465" s="40">
        <v>3</v>
      </c>
      <c r="D12465" s="40" t="s">
        <v>640</v>
      </c>
      <c r="E12465" s="40">
        <v>46</v>
      </c>
      <c r="F12465" s="40" t="s">
        <v>641</v>
      </c>
    </row>
    <row r="12466" spans="1:6" x14ac:dyDescent="0.5">
      <c r="A12466" s="38">
        <v>43742</v>
      </c>
      <c r="B12466" s="39">
        <v>0.83364583333333331</v>
      </c>
      <c r="C12466" s="40">
        <v>3</v>
      </c>
      <c r="D12466" s="40" t="s">
        <v>640</v>
      </c>
      <c r="E12466" s="40">
        <v>39</v>
      </c>
      <c r="F12466" s="40" t="s">
        <v>641</v>
      </c>
    </row>
    <row r="12467" spans="1:6" x14ac:dyDescent="0.5">
      <c r="A12467" s="38">
        <v>43742</v>
      </c>
      <c r="B12467" s="39">
        <v>0.83373842592592595</v>
      </c>
      <c r="C12467" s="40">
        <v>3</v>
      </c>
      <c r="D12467" s="40" t="s">
        <v>640</v>
      </c>
      <c r="E12467" s="40">
        <v>38</v>
      </c>
      <c r="F12467" s="40" t="s">
        <v>641</v>
      </c>
    </row>
    <row r="12468" spans="1:6" x14ac:dyDescent="0.5">
      <c r="A12468" s="38">
        <v>43742</v>
      </c>
      <c r="B12468" s="39">
        <v>0.83738425925925919</v>
      </c>
      <c r="C12468" s="40">
        <v>2</v>
      </c>
      <c r="D12468" s="40" t="s">
        <v>640</v>
      </c>
      <c r="E12468" s="40">
        <v>91</v>
      </c>
      <c r="F12468" s="40" t="s">
        <v>641</v>
      </c>
    </row>
    <row r="12469" spans="1:6" x14ac:dyDescent="0.5">
      <c r="A12469" s="38">
        <v>43742</v>
      </c>
      <c r="B12469" s="39">
        <v>0.83986111111111106</v>
      </c>
      <c r="C12469" s="40">
        <v>1</v>
      </c>
      <c r="D12469" s="40" t="s">
        <v>645</v>
      </c>
      <c r="E12469" s="40">
        <v>95</v>
      </c>
      <c r="F12469" s="40" t="s">
        <v>646</v>
      </c>
    </row>
    <row r="12470" spans="1:6" x14ac:dyDescent="0.5">
      <c r="A12470" s="38">
        <v>43742</v>
      </c>
      <c r="B12470" s="39">
        <v>0.8526273148148148</v>
      </c>
      <c r="C12470" s="40">
        <v>4</v>
      </c>
      <c r="D12470" s="40" t="s">
        <v>651</v>
      </c>
      <c r="E12470" s="40">
        <v>91</v>
      </c>
      <c r="F12470" s="40" t="s">
        <v>642</v>
      </c>
    </row>
    <row r="12471" spans="1:6" x14ac:dyDescent="0.5">
      <c r="A12471" s="38">
        <v>43742</v>
      </c>
      <c r="B12471" s="39">
        <v>0.85487268518518522</v>
      </c>
      <c r="C12471" s="40">
        <v>2</v>
      </c>
      <c r="D12471" s="40" t="s">
        <v>640</v>
      </c>
      <c r="E12471" s="40">
        <v>44</v>
      </c>
      <c r="F12471" s="40" t="s">
        <v>641</v>
      </c>
    </row>
    <row r="12472" spans="1:6" x14ac:dyDescent="0.5">
      <c r="A12472" s="38">
        <v>43742</v>
      </c>
      <c r="B12472" s="39">
        <v>0.85533564814814822</v>
      </c>
      <c r="C12472" s="40">
        <v>2</v>
      </c>
      <c r="D12472" s="40" t="s">
        <v>651</v>
      </c>
      <c r="E12472" s="40">
        <v>118</v>
      </c>
      <c r="F12472" s="40" t="s">
        <v>642</v>
      </c>
    </row>
    <row r="12473" spans="1:6" x14ac:dyDescent="0.5">
      <c r="A12473" s="38">
        <v>43742</v>
      </c>
      <c r="B12473" s="39">
        <v>0.85721064814814818</v>
      </c>
      <c r="C12473" s="40">
        <v>1</v>
      </c>
      <c r="D12473" s="40" t="s">
        <v>640</v>
      </c>
      <c r="E12473" s="40">
        <v>126</v>
      </c>
      <c r="F12473" s="40" t="s">
        <v>646</v>
      </c>
    </row>
    <row r="12474" spans="1:6" x14ac:dyDescent="0.5">
      <c r="A12474" s="38">
        <v>43742</v>
      </c>
      <c r="B12474" s="39">
        <v>0.86144675925925929</v>
      </c>
      <c r="C12474" s="40">
        <v>2</v>
      </c>
      <c r="D12474" s="40" t="s">
        <v>640</v>
      </c>
      <c r="E12474" s="40">
        <v>47</v>
      </c>
      <c r="F12474" s="40" t="s">
        <v>641</v>
      </c>
    </row>
    <row r="12475" spans="1:6" x14ac:dyDescent="0.5">
      <c r="A12475" s="38">
        <v>43742</v>
      </c>
      <c r="B12475" s="39">
        <v>0.86738425925925933</v>
      </c>
      <c r="C12475" s="40">
        <v>2</v>
      </c>
      <c r="D12475" s="40" t="s">
        <v>640</v>
      </c>
      <c r="E12475" s="40">
        <v>54</v>
      </c>
      <c r="F12475" s="40" t="s">
        <v>641</v>
      </c>
    </row>
    <row r="12476" spans="1:6" x14ac:dyDescent="0.5">
      <c r="A12476" s="38">
        <v>43742</v>
      </c>
      <c r="B12476" s="39">
        <v>0.94468750000000001</v>
      </c>
      <c r="C12476" s="40">
        <v>2</v>
      </c>
      <c r="D12476" s="40" t="s">
        <v>640</v>
      </c>
      <c r="E12476" s="40">
        <v>52</v>
      </c>
      <c r="F12476" s="40" t="s">
        <v>641</v>
      </c>
    </row>
    <row r="12477" spans="1:6" x14ac:dyDescent="0.5">
      <c r="A12477" s="38">
        <v>43742</v>
      </c>
      <c r="B12477" s="39">
        <v>0.95107638888888879</v>
      </c>
      <c r="C12477" s="40">
        <v>2</v>
      </c>
      <c r="D12477" s="40" t="s">
        <v>651</v>
      </c>
      <c r="E12477" s="40">
        <v>57</v>
      </c>
      <c r="F12477" s="40" t="s">
        <v>642</v>
      </c>
    </row>
    <row r="12478" spans="1:6" x14ac:dyDescent="0.5">
      <c r="A12478" s="38">
        <v>43742</v>
      </c>
      <c r="B12478" s="39">
        <v>0.95543981481481488</v>
      </c>
      <c r="C12478" s="40">
        <v>4</v>
      </c>
      <c r="D12478" s="40" t="s">
        <v>651</v>
      </c>
      <c r="E12478" s="40">
        <v>127</v>
      </c>
      <c r="F12478" s="40" t="s">
        <v>642</v>
      </c>
    </row>
    <row r="12479" spans="1:6" x14ac:dyDescent="0.5">
      <c r="A12479" s="38">
        <v>43742</v>
      </c>
      <c r="B12479" s="39">
        <v>0.95543981481481488</v>
      </c>
      <c r="C12479" s="40">
        <v>2</v>
      </c>
      <c r="D12479" s="40" t="s">
        <v>640</v>
      </c>
      <c r="E12479" s="40">
        <v>45</v>
      </c>
      <c r="F12479" s="40" t="s">
        <v>641</v>
      </c>
    </row>
    <row r="12480" spans="1:6" x14ac:dyDescent="0.5">
      <c r="A12480" s="38">
        <v>43742</v>
      </c>
      <c r="B12480" s="39">
        <v>0.95545138888888881</v>
      </c>
      <c r="C12480" s="40">
        <v>2</v>
      </c>
      <c r="D12480" s="40" t="s">
        <v>640</v>
      </c>
      <c r="E12480" s="40">
        <v>73</v>
      </c>
      <c r="F12480" s="40" t="s">
        <v>646</v>
      </c>
    </row>
    <row r="12481" spans="1:6" x14ac:dyDescent="0.5">
      <c r="A12481" s="38">
        <v>43742</v>
      </c>
      <c r="B12481" s="39">
        <v>0.96596064814814808</v>
      </c>
      <c r="C12481" s="40">
        <v>2</v>
      </c>
      <c r="D12481" s="40" t="s">
        <v>640</v>
      </c>
      <c r="E12481" s="40">
        <v>48</v>
      </c>
      <c r="F12481" s="40" t="s">
        <v>641</v>
      </c>
    </row>
    <row r="12482" spans="1:6" x14ac:dyDescent="0.5">
      <c r="A12482" s="38">
        <v>43742</v>
      </c>
      <c r="B12482" s="39">
        <v>0.97600694444444447</v>
      </c>
      <c r="C12482" s="40">
        <v>4</v>
      </c>
      <c r="D12482" s="40" t="s">
        <v>645</v>
      </c>
      <c r="E12482" s="40">
        <v>74</v>
      </c>
      <c r="F12482" s="40" t="s">
        <v>646</v>
      </c>
    </row>
    <row r="12483" spans="1:6" x14ac:dyDescent="0.5">
      <c r="A12483" s="38">
        <v>43742</v>
      </c>
      <c r="B12483" s="39">
        <v>0.98980324074074078</v>
      </c>
      <c r="C12483" s="40">
        <v>4</v>
      </c>
      <c r="D12483" s="40" t="s">
        <v>651</v>
      </c>
      <c r="E12483" s="40">
        <v>116</v>
      </c>
      <c r="F12483" s="40" t="s">
        <v>642</v>
      </c>
    </row>
    <row r="12484" spans="1:6" x14ac:dyDescent="0.5">
      <c r="A12484" s="38">
        <v>43743</v>
      </c>
      <c r="B12484" s="39">
        <v>4.9675925925925929E-2</v>
      </c>
      <c r="C12484" s="40">
        <v>2</v>
      </c>
      <c r="D12484" s="40" t="s">
        <v>640</v>
      </c>
      <c r="E12484" s="40">
        <v>38</v>
      </c>
      <c r="F12484" s="40" t="s">
        <v>641</v>
      </c>
    </row>
    <row r="12485" spans="1:6" x14ac:dyDescent="0.5">
      <c r="A12485" s="38">
        <v>43743</v>
      </c>
      <c r="B12485" s="39">
        <v>5.2083333333333336E-2</v>
      </c>
      <c r="C12485" s="40">
        <v>1</v>
      </c>
      <c r="D12485" s="40" t="s">
        <v>640</v>
      </c>
      <c r="E12485" s="40">
        <v>75</v>
      </c>
      <c r="F12485" s="40" t="s">
        <v>642</v>
      </c>
    </row>
    <row r="12486" spans="1:6" x14ac:dyDescent="0.5">
      <c r="A12486" s="38">
        <v>43743</v>
      </c>
      <c r="B12486" s="39">
        <v>5.9930555555555563E-2</v>
      </c>
      <c r="C12486" s="40">
        <v>4</v>
      </c>
      <c r="D12486" s="40" t="s">
        <v>645</v>
      </c>
      <c r="E12486" s="40">
        <v>52</v>
      </c>
      <c r="F12486" s="40" t="s">
        <v>646</v>
      </c>
    </row>
    <row r="12487" spans="1:6" x14ac:dyDescent="0.5">
      <c r="A12487" s="38">
        <v>43743</v>
      </c>
      <c r="B12487" s="39">
        <v>6.7430555555555563E-2</v>
      </c>
      <c r="C12487" s="40">
        <v>4</v>
      </c>
      <c r="D12487" s="40" t="s">
        <v>645</v>
      </c>
      <c r="E12487" s="40">
        <v>83</v>
      </c>
      <c r="F12487" s="40" t="s">
        <v>646</v>
      </c>
    </row>
    <row r="12488" spans="1:6" x14ac:dyDescent="0.5">
      <c r="A12488" s="38">
        <v>43743</v>
      </c>
      <c r="B12488" s="39">
        <v>8.7465277777777781E-2</v>
      </c>
      <c r="C12488" s="40">
        <v>1</v>
      </c>
      <c r="D12488" s="40" t="s">
        <v>640</v>
      </c>
      <c r="E12488" s="40">
        <v>44</v>
      </c>
      <c r="F12488" s="40" t="s">
        <v>646</v>
      </c>
    </row>
    <row r="12489" spans="1:6" x14ac:dyDescent="0.5">
      <c r="A12489" s="38">
        <v>43743</v>
      </c>
      <c r="B12489" s="39">
        <v>9.4502314814814817E-2</v>
      </c>
      <c r="C12489" s="40">
        <v>1</v>
      </c>
      <c r="D12489" s="40" t="s">
        <v>645</v>
      </c>
      <c r="E12489" s="40">
        <v>59</v>
      </c>
      <c r="F12489" s="40" t="s">
        <v>646</v>
      </c>
    </row>
    <row r="12490" spans="1:6" x14ac:dyDescent="0.5">
      <c r="A12490" s="38">
        <v>43743</v>
      </c>
      <c r="B12490" s="39">
        <v>9.6840277777777775E-2</v>
      </c>
      <c r="C12490" s="40">
        <v>1</v>
      </c>
      <c r="D12490" s="40" t="s">
        <v>651</v>
      </c>
      <c r="E12490" s="40">
        <v>51</v>
      </c>
      <c r="F12490" s="40" t="s">
        <v>642</v>
      </c>
    </row>
    <row r="12491" spans="1:6" x14ac:dyDescent="0.5">
      <c r="A12491" s="38">
        <v>43743</v>
      </c>
      <c r="B12491" s="39">
        <v>0.1053587962962963</v>
      </c>
      <c r="C12491" s="40">
        <v>4</v>
      </c>
      <c r="D12491" s="40" t="s">
        <v>651</v>
      </c>
      <c r="E12491" s="40">
        <v>94</v>
      </c>
      <c r="F12491" s="40" t="s">
        <v>642</v>
      </c>
    </row>
    <row r="12492" spans="1:6" x14ac:dyDescent="0.5">
      <c r="A12492" s="38">
        <v>43743</v>
      </c>
      <c r="B12492" s="39">
        <v>0.11973379629629628</v>
      </c>
      <c r="C12492" s="40">
        <v>4</v>
      </c>
      <c r="D12492" s="40" t="s">
        <v>640</v>
      </c>
      <c r="E12492" s="40">
        <v>62</v>
      </c>
      <c r="F12492" s="40" t="s">
        <v>641</v>
      </c>
    </row>
    <row r="12493" spans="1:6" x14ac:dyDescent="0.5">
      <c r="A12493" s="38">
        <v>43743</v>
      </c>
      <c r="B12493" s="39">
        <v>0.11975694444444444</v>
      </c>
      <c r="C12493" s="40">
        <v>4</v>
      </c>
      <c r="D12493" s="40" t="s">
        <v>645</v>
      </c>
      <c r="E12493" s="40">
        <v>85</v>
      </c>
      <c r="F12493" s="40" t="s">
        <v>646</v>
      </c>
    </row>
    <row r="12494" spans="1:6" x14ac:dyDescent="0.5">
      <c r="A12494" s="38">
        <v>43743</v>
      </c>
      <c r="B12494" s="39">
        <v>0.12949074074074074</v>
      </c>
      <c r="C12494" s="40">
        <v>1</v>
      </c>
      <c r="D12494" s="40" t="s">
        <v>651</v>
      </c>
      <c r="E12494" s="40">
        <v>104</v>
      </c>
      <c r="F12494" s="40" t="s">
        <v>642</v>
      </c>
    </row>
    <row r="12495" spans="1:6" x14ac:dyDescent="0.5">
      <c r="A12495" s="38">
        <v>43743</v>
      </c>
      <c r="B12495" s="39">
        <v>0.13686342592592593</v>
      </c>
      <c r="C12495" s="40">
        <v>1</v>
      </c>
      <c r="D12495" s="40" t="s">
        <v>651</v>
      </c>
      <c r="E12495" s="40">
        <v>57</v>
      </c>
      <c r="F12495" s="40" t="s">
        <v>642</v>
      </c>
    </row>
    <row r="12496" spans="1:6" x14ac:dyDescent="0.5">
      <c r="A12496" s="38">
        <v>43743</v>
      </c>
      <c r="B12496" s="39">
        <v>0.14447916666666669</v>
      </c>
      <c r="C12496" s="40">
        <v>4</v>
      </c>
      <c r="D12496" s="40" t="s">
        <v>645</v>
      </c>
      <c r="E12496" s="40">
        <v>91</v>
      </c>
      <c r="F12496" s="40" t="s">
        <v>646</v>
      </c>
    </row>
    <row r="12497" spans="1:6" x14ac:dyDescent="0.5">
      <c r="A12497" s="38">
        <v>43743</v>
      </c>
      <c r="B12497" s="39">
        <v>0.15699074074074074</v>
      </c>
      <c r="C12497" s="40">
        <v>2</v>
      </c>
      <c r="D12497" s="40" t="s">
        <v>640</v>
      </c>
      <c r="E12497" s="40">
        <v>17</v>
      </c>
      <c r="F12497" s="40" t="s">
        <v>641</v>
      </c>
    </row>
    <row r="12498" spans="1:6" x14ac:dyDescent="0.5">
      <c r="A12498" s="38">
        <v>43743</v>
      </c>
      <c r="B12498" s="39">
        <v>0.1570138888888889</v>
      </c>
      <c r="C12498" s="40">
        <v>1</v>
      </c>
      <c r="D12498" s="40" t="s">
        <v>640</v>
      </c>
      <c r="E12498" s="40">
        <v>57</v>
      </c>
      <c r="F12498" s="40" t="s">
        <v>641</v>
      </c>
    </row>
    <row r="12499" spans="1:6" x14ac:dyDescent="0.5">
      <c r="A12499" s="38">
        <v>43743</v>
      </c>
      <c r="B12499" s="39">
        <v>0.15822916666666667</v>
      </c>
      <c r="C12499" s="40">
        <v>4</v>
      </c>
      <c r="D12499" s="40" t="s">
        <v>645</v>
      </c>
      <c r="E12499" s="40">
        <v>77</v>
      </c>
      <c r="F12499" s="40" t="s">
        <v>646</v>
      </c>
    </row>
    <row r="12500" spans="1:6" x14ac:dyDescent="0.5">
      <c r="A12500" s="38">
        <v>43743</v>
      </c>
      <c r="B12500" s="39">
        <v>0.16006944444444446</v>
      </c>
      <c r="C12500" s="40">
        <v>2</v>
      </c>
      <c r="D12500" s="40" t="s">
        <v>651</v>
      </c>
      <c r="E12500" s="40">
        <v>127</v>
      </c>
      <c r="F12500" s="40" t="s">
        <v>642</v>
      </c>
    </row>
    <row r="12501" spans="1:6" x14ac:dyDescent="0.5">
      <c r="A12501" s="38">
        <v>43743</v>
      </c>
      <c r="B12501" s="39">
        <v>0.19418981481481482</v>
      </c>
      <c r="C12501" s="40">
        <v>4</v>
      </c>
      <c r="D12501" s="40" t="s">
        <v>640</v>
      </c>
      <c r="E12501" s="40">
        <v>75</v>
      </c>
      <c r="F12501" s="40" t="s">
        <v>646</v>
      </c>
    </row>
    <row r="12502" spans="1:6" x14ac:dyDescent="0.5">
      <c r="A12502" s="38">
        <v>43743</v>
      </c>
      <c r="B12502" s="39">
        <v>0.19663194444444443</v>
      </c>
      <c r="C12502" s="40">
        <v>1</v>
      </c>
      <c r="D12502" s="40" t="s">
        <v>651</v>
      </c>
      <c r="E12502" s="40">
        <v>47</v>
      </c>
      <c r="F12502" s="40" t="s">
        <v>642</v>
      </c>
    </row>
    <row r="12503" spans="1:6" x14ac:dyDescent="0.5">
      <c r="A12503" s="38">
        <v>43743</v>
      </c>
      <c r="B12503" s="39">
        <v>0.19918981481481482</v>
      </c>
      <c r="C12503" s="40">
        <v>1</v>
      </c>
      <c r="D12503" s="40" t="s">
        <v>651</v>
      </c>
      <c r="E12503" s="40">
        <v>90</v>
      </c>
      <c r="F12503" s="40" t="s">
        <v>642</v>
      </c>
    </row>
    <row r="12504" spans="1:6" x14ac:dyDescent="0.5">
      <c r="A12504" s="38">
        <v>43743</v>
      </c>
      <c r="B12504" s="39">
        <v>0.20986111111111114</v>
      </c>
      <c r="C12504" s="40">
        <v>2</v>
      </c>
      <c r="D12504" s="40" t="s">
        <v>651</v>
      </c>
      <c r="E12504" s="40">
        <v>50</v>
      </c>
      <c r="F12504" s="40" t="s">
        <v>642</v>
      </c>
    </row>
    <row r="12505" spans="1:6" x14ac:dyDescent="0.5">
      <c r="A12505" s="38">
        <v>43743</v>
      </c>
      <c r="B12505" s="39">
        <v>0.2212962962962963</v>
      </c>
      <c r="C12505" s="40">
        <v>4</v>
      </c>
      <c r="D12505" s="40" t="s">
        <v>651</v>
      </c>
      <c r="E12505" s="40">
        <v>60</v>
      </c>
      <c r="F12505" s="40" t="s">
        <v>642</v>
      </c>
    </row>
    <row r="12506" spans="1:6" x14ac:dyDescent="0.5">
      <c r="A12506" s="38">
        <v>43743</v>
      </c>
      <c r="B12506" s="39">
        <v>0.24111111111111114</v>
      </c>
      <c r="C12506" s="40">
        <v>4</v>
      </c>
      <c r="D12506" s="40" t="s">
        <v>645</v>
      </c>
      <c r="E12506" s="40">
        <v>90</v>
      </c>
      <c r="F12506" s="40" t="s">
        <v>646</v>
      </c>
    </row>
    <row r="12507" spans="1:6" x14ac:dyDescent="0.5">
      <c r="A12507" s="38">
        <v>43743</v>
      </c>
      <c r="B12507" s="39">
        <v>0.2434490740740741</v>
      </c>
      <c r="C12507" s="40">
        <v>4</v>
      </c>
      <c r="D12507" s="40" t="s">
        <v>645</v>
      </c>
      <c r="E12507" s="40">
        <v>68</v>
      </c>
      <c r="F12507" s="40" t="s">
        <v>646</v>
      </c>
    </row>
    <row r="12508" spans="1:6" x14ac:dyDescent="0.5">
      <c r="A12508" s="38">
        <v>43743</v>
      </c>
      <c r="B12508" s="39">
        <v>0.25012731481481482</v>
      </c>
      <c r="C12508" s="40">
        <v>2</v>
      </c>
      <c r="D12508" s="40" t="s">
        <v>645</v>
      </c>
      <c r="E12508" s="40">
        <v>40</v>
      </c>
      <c r="F12508" s="40" t="s">
        <v>646</v>
      </c>
    </row>
    <row r="12509" spans="1:6" x14ac:dyDescent="0.5">
      <c r="A12509" s="38">
        <v>43743</v>
      </c>
      <c r="B12509" s="39">
        <v>0.25012731481481482</v>
      </c>
      <c r="C12509" s="40">
        <v>4</v>
      </c>
      <c r="D12509" s="40" t="s">
        <v>645</v>
      </c>
      <c r="E12509" s="40">
        <v>127</v>
      </c>
      <c r="F12509" s="40" t="s">
        <v>646</v>
      </c>
    </row>
    <row r="12510" spans="1:6" x14ac:dyDescent="0.5">
      <c r="A12510" s="38">
        <v>43743</v>
      </c>
      <c r="B12510" s="39">
        <v>0.2850462962962963</v>
      </c>
      <c r="C12510" s="40">
        <v>1</v>
      </c>
      <c r="D12510" s="40" t="s">
        <v>651</v>
      </c>
      <c r="E12510" s="40">
        <v>49</v>
      </c>
      <c r="F12510" s="40" t="s">
        <v>642</v>
      </c>
    </row>
    <row r="12511" spans="1:6" x14ac:dyDescent="0.5">
      <c r="A12511" s="38">
        <v>43743</v>
      </c>
      <c r="B12511" s="39">
        <v>0.28751157407407407</v>
      </c>
      <c r="C12511" s="40">
        <v>1</v>
      </c>
      <c r="D12511" s="40" t="s">
        <v>651</v>
      </c>
      <c r="E12511" s="40">
        <v>48</v>
      </c>
      <c r="F12511" s="40" t="s">
        <v>642</v>
      </c>
    </row>
    <row r="12512" spans="1:6" x14ac:dyDescent="0.5">
      <c r="A12512" s="38">
        <v>43743</v>
      </c>
      <c r="B12512" s="39">
        <v>0.29281249999999998</v>
      </c>
      <c r="C12512" s="40">
        <v>2</v>
      </c>
      <c r="D12512" s="40" t="s">
        <v>651</v>
      </c>
      <c r="E12512" s="40">
        <v>92</v>
      </c>
      <c r="F12512" s="40" t="s">
        <v>642</v>
      </c>
    </row>
    <row r="12513" spans="1:6" x14ac:dyDescent="0.5">
      <c r="A12513" s="38">
        <v>43743</v>
      </c>
      <c r="B12513" s="39">
        <v>0.29726851851851849</v>
      </c>
      <c r="C12513" s="40">
        <v>2</v>
      </c>
      <c r="D12513" s="40" t="s">
        <v>640</v>
      </c>
      <c r="E12513" s="40">
        <v>76</v>
      </c>
      <c r="F12513" s="40" t="s">
        <v>641</v>
      </c>
    </row>
    <row r="12514" spans="1:6" x14ac:dyDescent="0.5">
      <c r="A12514" s="38">
        <v>43743</v>
      </c>
      <c r="B12514" s="39">
        <v>0.30574074074074076</v>
      </c>
      <c r="C12514" s="40">
        <v>4</v>
      </c>
      <c r="D12514" s="40" t="s">
        <v>645</v>
      </c>
      <c r="E12514" s="40">
        <v>41</v>
      </c>
      <c r="F12514" s="40" t="s">
        <v>646</v>
      </c>
    </row>
    <row r="12515" spans="1:6" x14ac:dyDescent="0.5">
      <c r="A12515" s="38">
        <v>43743</v>
      </c>
      <c r="B12515" s="39">
        <v>0.31388888888888888</v>
      </c>
      <c r="C12515" s="40">
        <v>1</v>
      </c>
      <c r="D12515" s="40" t="s">
        <v>640</v>
      </c>
      <c r="E12515" s="40">
        <v>125</v>
      </c>
      <c r="F12515" s="40" t="s">
        <v>642</v>
      </c>
    </row>
    <row r="12516" spans="1:6" x14ac:dyDescent="0.5">
      <c r="A12516" s="38">
        <v>43743</v>
      </c>
      <c r="B12516" s="39">
        <v>0.31390046296296298</v>
      </c>
      <c r="C12516" s="40">
        <v>2</v>
      </c>
      <c r="D12516" s="40" t="s">
        <v>640</v>
      </c>
      <c r="E12516" s="40">
        <v>48</v>
      </c>
      <c r="F12516" s="40" t="s">
        <v>641</v>
      </c>
    </row>
    <row r="12517" spans="1:6" x14ac:dyDescent="0.5">
      <c r="A12517" s="38">
        <v>43743</v>
      </c>
      <c r="B12517" s="39">
        <v>0.31906249999999997</v>
      </c>
      <c r="C12517" s="40">
        <v>2</v>
      </c>
      <c r="D12517" s="40" t="s">
        <v>640</v>
      </c>
      <c r="E12517" s="40">
        <v>70</v>
      </c>
      <c r="F12517" s="40" t="s">
        <v>641</v>
      </c>
    </row>
    <row r="12518" spans="1:6" x14ac:dyDescent="0.5">
      <c r="A12518" s="38">
        <v>43743</v>
      </c>
      <c r="B12518" s="39">
        <v>0.32980324074074074</v>
      </c>
      <c r="C12518" s="40">
        <v>4</v>
      </c>
      <c r="D12518" s="40" t="s">
        <v>645</v>
      </c>
      <c r="E12518" s="40">
        <v>62</v>
      </c>
      <c r="F12518" s="40" t="s">
        <v>646</v>
      </c>
    </row>
    <row r="12519" spans="1:6" x14ac:dyDescent="0.5">
      <c r="A12519" s="38">
        <v>43743</v>
      </c>
      <c r="B12519" s="39">
        <v>0.33371527777777782</v>
      </c>
      <c r="C12519" s="40">
        <v>2</v>
      </c>
      <c r="D12519" s="40" t="s">
        <v>640</v>
      </c>
      <c r="E12519" s="40">
        <v>61</v>
      </c>
      <c r="F12519" s="40" t="s">
        <v>641</v>
      </c>
    </row>
    <row r="12520" spans="1:6" x14ac:dyDescent="0.5">
      <c r="A12520" s="38">
        <v>43743</v>
      </c>
      <c r="B12520" s="39">
        <v>0.33383101851851849</v>
      </c>
      <c r="C12520" s="40">
        <v>4</v>
      </c>
      <c r="D12520" s="40" t="s">
        <v>645</v>
      </c>
      <c r="E12520" s="40">
        <v>71</v>
      </c>
      <c r="F12520" s="40" t="s">
        <v>646</v>
      </c>
    </row>
    <row r="12521" spans="1:6" x14ac:dyDescent="0.5">
      <c r="A12521" s="38">
        <v>43743</v>
      </c>
      <c r="B12521" s="39">
        <v>0.33643518518518517</v>
      </c>
      <c r="C12521" s="40">
        <v>4</v>
      </c>
      <c r="D12521" s="40" t="s">
        <v>651</v>
      </c>
      <c r="E12521" s="40">
        <v>69</v>
      </c>
      <c r="F12521" s="40" t="s">
        <v>642</v>
      </c>
    </row>
    <row r="12522" spans="1:6" x14ac:dyDescent="0.5">
      <c r="A12522" s="38">
        <v>43743</v>
      </c>
      <c r="B12522" s="39">
        <v>0.3379050925925926</v>
      </c>
      <c r="C12522" s="40">
        <v>4</v>
      </c>
      <c r="D12522" s="40" t="s">
        <v>645</v>
      </c>
      <c r="E12522" s="40">
        <v>76</v>
      </c>
      <c r="F12522" s="40" t="s">
        <v>646</v>
      </c>
    </row>
    <row r="12523" spans="1:6" x14ac:dyDescent="0.5">
      <c r="A12523" s="38">
        <v>43743</v>
      </c>
      <c r="B12523" s="39">
        <v>0.34320601851851856</v>
      </c>
      <c r="C12523" s="40">
        <v>4</v>
      </c>
      <c r="D12523" s="40" t="s">
        <v>651</v>
      </c>
      <c r="E12523" s="40">
        <v>79</v>
      </c>
      <c r="F12523" s="40" t="s">
        <v>642</v>
      </c>
    </row>
    <row r="12524" spans="1:6" x14ac:dyDescent="0.5">
      <c r="A12524" s="38">
        <v>43743</v>
      </c>
      <c r="B12524" s="39">
        <v>0.36593750000000003</v>
      </c>
      <c r="C12524" s="40">
        <v>1</v>
      </c>
      <c r="D12524" s="40" t="s">
        <v>651</v>
      </c>
      <c r="E12524" s="40">
        <v>84</v>
      </c>
      <c r="F12524" s="40" t="s">
        <v>642</v>
      </c>
    </row>
    <row r="12525" spans="1:6" x14ac:dyDescent="0.5">
      <c r="A12525" s="38">
        <v>43743</v>
      </c>
      <c r="B12525" s="39">
        <v>0.39751157407407406</v>
      </c>
      <c r="C12525" s="40">
        <v>3</v>
      </c>
      <c r="D12525" s="40" t="s">
        <v>640</v>
      </c>
      <c r="E12525" s="40">
        <v>42</v>
      </c>
      <c r="F12525" s="40" t="s">
        <v>641</v>
      </c>
    </row>
    <row r="12526" spans="1:6" x14ac:dyDescent="0.5">
      <c r="A12526" s="38">
        <v>43743</v>
      </c>
      <c r="B12526" s="39">
        <v>0.4079976851851852</v>
      </c>
      <c r="C12526" s="40">
        <v>1</v>
      </c>
      <c r="D12526" s="40" t="s">
        <v>651</v>
      </c>
      <c r="E12526" s="40">
        <v>44</v>
      </c>
      <c r="F12526" s="40" t="s">
        <v>642</v>
      </c>
    </row>
    <row r="12527" spans="1:6" x14ac:dyDescent="0.5">
      <c r="A12527" s="38">
        <v>43743</v>
      </c>
      <c r="B12527" s="39">
        <v>0.41356481481481483</v>
      </c>
      <c r="C12527" s="40">
        <v>3</v>
      </c>
      <c r="D12527" s="40" t="s">
        <v>640</v>
      </c>
      <c r="E12527" s="40">
        <v>47</v>
      </c>
      <c r="F12527" s="40" t="s">
        <v>641</v>
      </c>
    </row>
    <row r="12528" spans="1:6" x14ac:dyDescent="0.5">
      <c r="A12528" s="38">
        <v>43743</v>
      </c>
      <c r="B12528" s="39">
        <v>0.41357638888888887</v>
      </c>
      <c r="C12528" s="40">
        <v>3</v>
      </c>
      <c r="D12528" s="40" t="s">
        <v>640</v>
      </c>
      <c r="E12528" s="40">
        <v>47</v>
      </c>
      <c r="F12528" s="40" t="s">
        <v>641</v>
      </c>
    </row>
    <row r="12529" spans="1:6" x14ac:dyDescent="0.5">
      <c r="A12529" s="38">
        <v>43743</v>
      </c>
      <c r="B12529" s="39">
        <v>0.41358796296296302</v>
      </c>
      <c r="C12529" s="40">
        <v>3</v>
      </c>
      <c r="D12529" s="40" t="s">
        <v>640</v>
      </c>
      <c r="E12529" s="40">
        <v>44</v>
      </c>
      <c r="F12529" s="40" t="s">
        <v>641</v>
      </c>
    </row>
    <row r="12530" spans="1:6" x14ac:dyDescent="0.5">
      <c r="A12530" s="38">
        <v>43743</v>
      </c>
      <c r="B12530" s="39">
        <v>0.41924768518518518</v>
      </c>
      <c r="C12530" s="40">
        <v>1</v>
      </c>
      <c r="D12530" s="40" t="s">
        <v>651</v>
      </c>
      <c r="E12530" s="40">
        <v>95</v>
      </c>
      <c r="F12530" s="40" t="s">
        <v>642</v>
      </c>
    </row>
    <row r="12531" spans="1:6" x14ac:dyDescent="0.5">
      <c r="A12531" s="38">
        <v>43743</v>
      </c>
      <c r="B12531" s="39">
        <v>0.45025462962962964</v>
      </c>
      <c r="C12531" s="40">
        <v>1</v>
      </c>
      <c r="D12531" s="40" t="s">
        <v>640</v>
      </c>
      <c r="E12531" s="40">
        <v>49</v>
      </c>
      <c r="F12531" s="40" t="s">
        <v>646</v>
      </c>
    </row>
    <row r="12532" spans="1:6" x14ac:dyDescent="0.5">
      <c r="A12532" s="38">
        <v>43743</v>
      </c>
      <c r="B12532" s="39">
        <v>0.48121527777777778</v>
      </c>
      <c r="C12532" s="40">
        <v>1</v>
      </c>
      <c r="D12532" s="40" t="s">
        <v>651</v>
      </c>
      <c r="E12532" s="40">
        <v>41</v>
      </c>
      <c r="F12532" s="40" t="s">
        <v>642</v>
      </c>
    </row>
    <row r="12533" spans="1:6" x14ac:dyDescent="0.5">
      <c r="A12533" s="38">
        <v>43743</v>
      </c>
      <c r="B12533" s="39">
        <v>0.48429398148148151</v>
      </c>
      <c r="C12533" s="40">
        <v>1</v>
      </c>
      <c r="D12533" s="40" t="s">
        <v>640</v>
      </c>
      <c r="E12533" s="40">
        <v>45</v>
      </c>
      <c r="F12533" s="40" t="s">
        <v>641</v>
      </c>
    </row>
    <row r="12534" spans="1:6" x14ac:dyDescent="0.5">
      <c r="A12534" s="38">
        <v>43743</v>
      </c>
      <c r="B12534" s="39">
        <v>0.48430555555555554</v>
      </c>
      <c r="C12534" s="40">
        <v>1</v>
      </c>
      <c r="D12534" s="40" t="s">
        <v>640</v>
      </c>
      <c r="E12534" s="40">
        <v>45</v>
      </c>
      <c r="F12534" s="40" t="s">
        <v>641</v>
      </c>
    </row>
    <row r="12535" spans="1:6" x14ac:dyDescent="0.5">
      <c r="A12535" s="38">
        <v>43743</v>
      </c>
      <c r="B12535" s="39">
        <v>0.48431712962962964</v>
      </c>
      <c r="C12535" s="40">
        <v>1</v>
      </c>
      <c r="D12535" s="40" t="s">
        <v>640</v>
      </c>
      <c r="E12535" s="40">
        <v>47</v>
      </c>
      <c r="F12535" s="40" t="s">
        <v>641</v>
      </c>
    </row>
    <row r="12536" spans="1:6" x14ac:dyDescent="0.5">
      <c r="A12536" s="38">
        <v>43743</v>
      </c>
      <c r="B12536" s="39">
        <v>0.48432870370370368</v>
      </c>
      <c r="C12536" s="40">
        <v>1</v>
      </c>
      <c r="D12536" s="40" t="s">
        <v>640</v>
      </c>
      <c r="E12536" s="40">
        <v>47</v>
      </c>
      <c r="F12536" s="40" t="s">
        <v>641</v>
      </c>
    </row>
    <row r="12537" spans="1:6" x14ac:dyDescent="0.5">
      <c r="A12537" s="38">
        <v>43743</v>
      </c>
      <c r="B12537" s="39">
        <v>0.48434027777777783</v>
      </c>
      <c r="C12537" s="40">
        <v>1</v>
      </c>
      <c r="D12537" s="40" t="s">
        <v>640</v>
      </c>
      <c r="E12537" s="40">
        <v>38</v>
      </c>
      <c r="F12537" s="40" t="s">
        <v>641</v>
      </c>
    </row>
    <row r="12538" spans="1:6" x14ac:dyDescent="0.5">
      <c r="A12538" s="38">
        <v>43743</v>
      </c>
      <c r="B12538" s="39">
        <v>0.50276620370370373</v>
      </c>
      <c r="C12538" s="40">
        <v>1</v>
      </c>
      <c r="D12538" s="40" t="s">
        <v>640</v>
      </c>
      <c r="E12538" s="40">
        <v>44</v>
      </c>
      <c r="F12538" s="40" t="s">
        <v>641</v>
      </c>
    </row>
    <row r="12539" spans="1:6" x14ac:dyDescent="0.5">
      <c r="A12539" s="38">
        <v>43743</v>
      </c>
      <c r="B12539" s="39">
        <v>0.50277777777777777</v>
      </c>
      <c r="C12539" s="40">
        <v>1</v>
      </c>
      <c r="D12539" s="40" t="s">
        <v>640</v>
      </c>
      <c r="E12539" s="40">
        <v>51</v>
      </c>
      <c r="F12539" s="40" t="s">
        <v>641</v>
      </c>
    </row>
    <row r="12540" spans="1:6" x14ac:dyDescent="0.5">
      <c r="A12540" s="38">
        <v>43743</v>
      </c>
      <c r="B12540" s="39">
        <v>0.50278935185185192</v>
      </c>
      <c r="C12540" s="40">
        <v>1</v>
      </c>
      <c r="D12540" s="40" t="s">
        <v>640</v>
      </c>
      <c r="E12540" s="40">
        <v>50</v>
      </c>
      <c r="F12540" s="40" t="s">
        <v>641</v>
      </c>
    </row>
    <row r="12541" spans="1:6" x14ac:dyDescent="0.5">
      <c r="A12541" s="38">
        <v>43743</v>
      </c>
      <c r="B12541" s="39">
        <v>0.50280092592592596</v>
      </c>
      <c r="C12541" s="40">
        <v>1</v>
      </c>
      <c r="D12541" s="40" t="s">
        <v>640</v>
      </c>
      <c r="E12541" s="40">
        <v>48</v>
      </c>
      <c r="F12541" s="40" t="s">
        <v>641</v>
      </c>
    </row>
    <row r="12542" spans="1:6" x14ac:dyDescent="0.5">
      <c r="A12542" s="38">
        <v>43743</v>
      </c>
      <c r="B12542" s="39">
        <v>0.50282407407407403</v>
      </c>
      <c r="C12542" s="40">
        <v>1</v>
      </c>
      <c r="D12542" s="40" t="s">
        <v>640</v>
      </c>
      <c r="E12542" s="40">
        <v>50</v>
      </c>
      <c r="F12542" s="40" t="s">
        <v>641</v>
      </c>
    </row>
    <row r="12543" spans="1:6" x14ac:dyDescent="0.5">
      <c r="A12543" s="38">
        <v>43743</v>
      </c>
      <c r="B12543" s="39">
        <v>0.50284722222222222</v>
      </c>
      <c r="C12543" s="40">
        <v>1</v>
      </c>
      <c r="D12543" s="40" t="s">
        <v>640</v>
      </c>
      <c r="E12543" s="40">
        <v>53</v>
      </c>
      <c r="F12543" s="40" t="s">
        <v>641</v>
      </c>
    </row>
    <row r="12544" spans="1:6" x14ac:dyDescent="0.5">
      <c r="A12544" s="38">
        <v>43743</v>
      </c>
      <c r="B12544" s="39">
        <v>0.50285879629629626</v>
      </c>
      <c r="C12544" s="40">
        <v>1</v>
      </c>
      <c r="D12544" s="40" t="s">
        <v>640</v>
      </c>
      <c r="E12544" s="40">
        <v>53</v>
      </c>
      <c r="F12544" s="40" t="s">
        <v>641</v>
      </c>
    </row>
    <row r="12545" spans="1:6" x14ac:dyDescent="0.5">
      <c r="A12545" s="38">
        <v>43743</v>
      </c>
      <c r="B12545" s="39">
        <v>0.50464120370370369</v>
      </c>
      <c r="C12545" s="40">
        <v>1</v>
      </c>
      <c r="D12545" s="40" t="s">
        <v>651</v>
      </c>
      <c r="E12545" s="40">
        <v>95</v>
      </c>
      <c r="F12545" s="40" t="s">
        <v>642</v>
      </c>
    </row>
    <row r="12546" spans="1:6" x14ac:dyDescent="0.5">
      <c r="A12546" s="38">
        <v>43743</v>
      </c>
      <c r="B12546" s="39">
        <v>0.51623842592592595</v>
      </c>
      <c r="C12546" s="40">
        <v>2</v>
      </c>
      <c r="D12546" s="40" t="s">
        <v>651</v>
      </c>
      <c r="E12546" s="40">
        <v>55</v>
      </c>
      <c r="F12546" s="40" t="s">
        <v>642</v>
      </c>
    </row>
    <row r="12547" spans="1:6" x14ac:dyDescent="0.5">
      <c r="A12547" s="38">
        <v>43743</v>
      </c>
      <c r="B12547" s="39">
        <v>0.52394675925925926</v>
      </c>
      <c r="C12547" s="40">
        <v>2</v>
      </c>
      <c r="D12547" s="40" t="s">
        <v>640</v>
      </c>
      <c r="E12547" s="40">
        <v>124</v>
      </c>
      <c r="F12547" s="40" t="s">
        <v>642</v>
      </c>
    </row>
    <row r="12548" spans="1:6" x14ac:dyDescent="0.5">
      <c r="A12548" s="38">
        <v>43743</v>
      </c>
      <c r="B12548" s="39">
        <v>0.53348379629629628</v>
      </c>
      <c r="C12548" s="40">
        <v>4</v>
      </c>
      <c r="D12548" s="40" t="s">
        <v>645</v>
      </c>
      <c r="E12548" s="40">
        <v>77</v>
      </c>
      <c r="F12548" s="40" t="s">
        <v>646</v>
      </c>
    </row>
    <row r="12549" spans="1:6" x14ac:dyDescent="0.5">
      <c r="A12549" s="38">
        <v>43743</v>
      </c>
      <c r="B12549" s="39">
        <v>0.54858796296296297</v>
      </c>
      <c r="C12549" s="40">
        <v>4</v>
      </c>
      <c r="D12549" s="40" t="s">
        <v>645</v>
      </c>
      <c r="E12549" s="40">
        <v>56</v>
      </c>
      <c r="F12549" s="40" t="s">
        <v>646</v>
      </c>
    </row>
    <row r="12550" spans="1:6" x14ac:dyDescent="0.5">
      <c r="A12550" s="38">
        <v>43743</v>
      </c>
      <c r="B12550" s="39">
        <v>0.55090277777777785</v>
      </c>
      <c r="C12550" s="40">
        <v>1</v>
      </c>
      <c r="D12550" s="40" t="s">
        <v>645</v>
      </c>
      <c r="E12550" s="40">
        <v>49</v>
      </c>
      <c r="F12550" s="40" t="s">
        <v>646</v>
      </c>
    </row>
    <row r="12551" spans="1:6" x14ac:dyDescent="0.5">
      <c r="A12551" s="38">
        <v>43743</v>
      </c>
      <c r="B12551" s="39">
        <v>0.55143518518518519</v>
      </c>
      <c r="C12551" s="40">
        <v>1</v>
      </c>
      <c r="D12551" s="40" t="s">
        <v>640</v>
      </c>
      <c r="E12551" s="40">
        <v>44</v>
      </c>
      <c r="F12551" s="40" t="s">
        <v>641</v>
      </c>
    </row>
    <row r="12552" spans="1:6" x14ac:dyDescent="0.5">
      <c r="A12552" s="38">
        <v>43743</v>
      </c>
      <c r="B12552" s="39">
        <v>0.55679398148148151</v>
      </c>
      <c r="C12552" s="40">
        <v>1</v>
      </c>
      <c r="D12552" s="40" t="s">
        <v>640</v>
      </c>
      <c r="E12552" s="40">
        <v>110</v>
      </c>
      <c r="F12552" s="40" t="s">
        <v>641</v>
      </c>
    </row>
    <row r="12553" spans="1:6" x14ac:dyDescent="0.5">
      <c r="A12553" s="38">
        <v>43743</v>
      </c>
      <c r="B12553" s="39">
        <v>0.55896990740740737</v>
      </c>
      <c r="C12553" s="40">
        <v>4</v>
      </c>
      <c r="D12553" s="40" t="s">
        <v>640</v>
      </c>
      <c r="E12553" s="40">
        <v>51</v>
      </c>
      <c r="F12553" s="40" t="s">
        <v>641</v>
      </c>
    </row>
    <row r="12554" spans="1:6" x14ac:dyDescent="0.5">
      <c r="A12554" s="38">
        <v>43743</v>
      </c>
      <c r="B12554" s="39">
        <v>0.57696759259259256</v>
      </c>
      <c r="C12554" s="40">
        <v>4</v>
      </c>
      <c r="D12554" s="40" t="s">
        <v>645</v>
      </c>
      <c r="E12554" s="40">
        <v>47</v>
      </c>
      <c r="F12554" s="40" t="s">
        <v>646</v>
      </c>
    </row>
    <row r="12555" spans="1:6" x14ac:dyDescent="0.5">
      <c r="A12555" s="38">
        <v>43743</v>
      </c>
      <c r="B12555" s="39">
        <v>0.58143518518518522</v>
      </c>
      <c r="C12555" s="40">
        <v>4</v>
      </c>
      <c r="D12555" s="40" t="s">
        <v>640</v>
      </c>
      <c r="E12555" s="40">
        <v>69</v>
      </c>
      <c r="F12555" s="40" t="s">
        <v>641</v>
      </c>
    </row>
    <row r="12556" spans="1:6" x14ac:dyDescent="0.5">
      <c r="A12556" s="38">
        <v>43743</v>
      </c>
      <c r="B12556" s="39">
        <v>0.58696759259259257</v>
      </c>
      <c r="C12556" s="40">
        <v>4</v>
      </c>
      <c r="D12556" s="40" t="s">
        <v>645</v>
      </c>
      <c r="E12556" s="40">
        <v>78</v>
      </c>
      <c r="F12556" s="40" t="s">
        <v>646</v>
      </c>
    </row>
    <row r="12557" spans="1:6" x14ac:dyDescent="0.5">
      <c r="A12557" s="38">
        <v>43743</v>
      </c>
      <c r="B12557" s="39">
        <v>0.59069444444444441</v>
      </c>
      <c r="C12557" s="40">
        <v>1</v>
      </c>
      <c r="D12557" s="40" t="s">
        <v>640</v>
      </c>
      <c r="E12557" s="40">
        <v>50</v>
      </c>
      <c r="F12557" s="40" t="s">
        <v>641</v>
      </c>
    </row>
    <row r="12558" spans="1:6" x14ac:dyDescent="0.5">
      <c r="A12558" s="38">
        <v>43743</v>
      </c>
      <c r="B12558" s="39">
        <v>0.5907175925925926</v>
      </c>
      <c r="C12558" s="40">
        <v>1</v>
      </c>
      <c r="D12558" s="40" t="s">
        <v>640</v>
      </c>
      <c r="E12558" s="40">
        <v>43</v>
      </c>
      <c r="F12558" s="40" t="s">
        <v>641</v>
      </c>
    </row>
    <row r="12559" spans="1:6" x14ac:dyDescent="0.5">
      <c r="A12559" s="38">
        <v>43743</v>
      </c>
      <c r="B12559" s="39">
        <v>0.59072916666666664</v>
      </c>
      <c r="C12559" s="40">
        <v>1</v>
      </c>
      <c r="D12559" s="40" t="s">
        <v>640</v>
      </c>
      <c r="E12559" s="40">
        <v>44</v>
      </c>
      <c r="F12559" s="40" t="s">
        <v>641</v>
      </c>
    </row>
    <row r="12560" spans="1:6" x14ac:dyDescent="0.5">
      <c r="A12560" s="38">
        <v>43743</v>
      </c>
      <c r="B12560" s="39">
        <v>0.59074074074074068</v>
      </c>
      <c r="C12560" s="40">
        <v>1</v>
      </c>
      <c r="D12560" s="40" t="s">
        <v>640</v>
      </c>
      <c r="E12560" s="40">
        <v>43</v>
      </c>
      <c r="F12560" s="40" t="s">
        <v>641</v>
      </c>
    </row>
    <row r="12561" spans="1:6" x14ac:dyDescent="0.5">
      <c r="A12561" s="38">
        <v>43743</v>
      </c>
      <c r="B12561" s="39">
        <v>0.59075231481481483</v>
      </c>
      <c r="C12561" s="40">
        <v>1</v>
      </c>
      <c r="D12561" s="40" t="s">
        <v>640</v>
      </c>
      <c r="E12561" s="40">
        <v>48</v>
      </c>
      <c r="F12561" s="40" t="s">
        <v>641</v>
      </c>
    </row>
    <row r="12562" spans="1:6" x14ac:dyDescent="0.5">
      <c r="A12562" s="38">
        <v>43743</v>
      </c>
      <c r="B12562" s="39">
        <v>0.59076388888888887</v>
      </c>
      <c r="C12562" s="40">
        <v>1</v>
      </c>
      <c r="D12562" s="40" t="s">
        <v>640</v>
      </c>
      <c r="E12562" s="40">
        <v>43</v>
      </c>
      <c r="F12562" s="40" t="s">
        <v>641</v>
      </c>
    </row>
    <row r="12563" spans="1:6" x14ac:dyDescent="0.5">
      <c r="A12563" s="38">
        <v>43743</v>
      </c>
      <c r="B12563" s="39">
        <v>0.59077546296296302</v>
      </c>
      <c r="C12563" s="40">
        <v>1</v>
      </c>
      <c r="D12563" s="40" t="s">
        <v>640</v>
      </c>
      <c r="E12563" s="40">
        <v>50</v>
      </c>
      <c r="F12563" s="40" t="s">
        <v>641</v>
      </c>
    </row>
    <row r="12564" spans="1:6" x14ac:dyDescent="0.5">
      <c r="A12564" s="38">
        <v>43743</v>
      </c>
      <c r="B12564" s="39">
        <v>0.59079861111111109</v>
      </c>
      <c r="C12564" s="40">
        <v>1</v>
      </c>
      <c r="D12564" s="40" t="s">
        <v>640</v>
      </c>
      <c r="E12564" s="40">
        <v>46</v>
      </c>
      <c r="F12564" s="40" t="s">
        <v>641</v>
      </c>
    </row>
    <row r="12565" spans="1:6" x14ac:dyDescent="0.5">
      <c r="A12565" s="38">
        <v>43743</v>
      </c>
      <c r="B12565" s="39">
        <v>0.59081018518518513</v>
      </c>
      <c r="C12565" s="40">
        <v>1</v>
      </c>
      <c r="D12565" s="40" t="s">
        <v>640</v>
      </c>
      <c r="E12565" s="40">
        <v>43</v>
      </c>
      <c r="F12565" s="40" t="s">
        <v>641</v>
      </c>
    </row>
    <row r="12566" spans="1:6" x14ac:dyDescent="0.5">
      <c r="A12566" s="38">
        <v>43743</v>
      </c>
      <c r="B12566" s="39">
        <v>0.59645833333333331</v>
      </c>
      <c r="C12566" s="40">
        <v>4</v>
      </c>
      <c r="D12566" s="40" t="s">
        <v>651</v>
      </c>
      <c r="E12566" s="40">
        <v>80</v>
      </c>
      <c r="F12566" s="40" t="s">
        <v>642</v>
      </c>
    </row>
    <row r="12567" spans="1:6" x14ac:dyDescent="0.5">
      <c r="A12567" s="38">
        <v>43743</v>
      </c>
      <c r="B12567" s="39">
        <v>0.61494212962962969</v>
      </c>
      <c r="C12567" s="40">
        <v>2</v>
      </c>
      <c r="D12567" s="40" t="s">
        <v>640</v>
      </c>
      <c r="E12567" s="40">
        <v>45</v>
      </c>
      <c r="F12567" s="40" t="s">
        <v>641</v>
      </c>
    </row>
    <row r="12568" spans="1:6" x14ac:dyDescent="0.5">
      <c r="A12568" s="38">
        <v>43743</v>
      </c>
      <c r="B12568" s="39">
        <v>0.61687499999999995</v>
      </c>
      <c r="C12568" s="40">
        <v>4</v>
      </c>
      <c r="D12568" s="40" t="s">
        <v>645</v>
      </c>
      <c r="E12568" s="40">
        <v>101</v>
      </c>
      <c r="F12568" s="40" t="s">
        <v>646</v>
      </c>
    </row>
    <row r="12569" spans="1:6" x14ac:dyDescent="0.5">
      <c r="A12569" s="38">
        <v>43743</v>
      </c>
      <c r="B12569" s="39">
        <v>0.61827546296296299</v>
      </c>
      <c r="C12569" s="40">
        <v>1</v>
      </c>
      <c r="D12569" s="40" t="s">
        <v>651</v>
      </c>
      <c r="E12569" s="40">
        <v>67</v>
      </c>
      <c r="F12569" s="40" t="s">
        <v>642</v>
      </c>
    </row>
    <row r="12570" spans="1:6" x14ac:dyDescent="0.5">
      <c r="A12570" s="38">
        <v>43743</v>
      </c>
      <c r="B12570" s="39">
        <v>0.61975694444444451</v>
      </c>
      <c r="C12570" s="40">
        <v>4</v>
      </c>
      <c r="D12570" s="40" t="s">
        <v>651</v>
      </c>
      <c r="E12570" s="40">
        <v>75</v>
      </c>
      <c r="F12570" s="40" t="s">
        <v>642</v>
      </c>
    </row>
    <row r="12571" spans="1:6" x14ac:dyDescent="0.5">
      <c r="A12571" s="38">
        <v>43743</v>
      </c>
      <c r="B12571" s="39">
        <v>0.62780092592592596</v>
      </c>
      <c r="C12571" s="40">
        <v>1</v>
      </c>
      <c r="D12571" s="40" t="s">
        <v>651</v>
      </c>
      <c r="E12571" s="40">
        <v>127</v>
      </c>
      <c r="F12571" s="40" t="s">
        <v>642</v>
      </c>
    </row>
    <row r="12572" spans="1:6" x14ac:dyDescent="0.5">
      <c r="A12572" s="38">
        <v>43743</v>
      </c>
      <c r="B12572" s="39">
        <v>0.66273148148148142</v>
      </c>
      <c r="C12572" s="40">
        <v>1</v>
      </c>
      <c r="D12572" s="40" t="s">
        <v>651</v>
      </c>
      <c r="E12572" s="40">
        <v>69</v>
      </c>
      <c r="F12572" s="40" t="s">
        <v>642</v>
      </c>
    </row>
    <row r="12573" spans="1:6" x14ac:dyDescent="0.5">
      <c r="A12573" s="38">
        <v>43743</v>
      </c>
      <c r="B12573" s="39">
        <v>0.66500000000000004</v>
      </c>
      <c r="C12573" s="40">
        <v>1</v>
      </c>
      <c r="D12573" s="40" t="s">
        <v>640</v>
      </c>
      <c r="E12573" s="40">
        <v>41</v>
      </c>
      <c r="F12573" s="40" t="s">
        <v>641</v>
      </c>
    </row>
    <row r="12574" spans="1:6" x14ac:dyDescent="0.5">
      <c r="A12574" s="38">
        <v>43743</v>
      </c>
      <c r="B12574" s="39">
        <v>0.66509259259259257</v>
      </c>
      <c r="C12574" s="40">
        <v>1</v>
      </c>
      <c r="D12574" s="40" t="s">
        <v>640</v>
      </c>
      <c r="E12574" s="40">
        <v>43</v>
      </c>
      <c r="F12574" s="40" t="s">
        <v>641</v>
      </c>
    </row>
    <row r="12575" spans="1:6" x14ac:dyDescent="0.5">
      <c r="A12575" s="38">
        <v>43743</v>
      </c>
      <c r="B12575" s="39">
        <v>0.66510416666666672</v>
      </c>
      <c r="C12575" s="40">
        <v>1</v>
      </c>
      <c r="D12575" s="40" t="s">
        <v>640</v>
      </c>
      <c r="E12575" s="40">
        <v>46</v>
      </c>
      <c r="F12575" s="40" t="s">
        <v>641</v>
      </c>
    </row>
    <row r="12576" spans="1:6" x14ac:dyDescent="0.5">
      <c r="A12576" s="38">
        <v>43743</v>
      </c>
      <c r="B12576" s="39">
        <v>0.66515046296296299</v>
      </c>
      <c r="C12576" s="40">
        <v>1</v>
      </c>
      <c r="D12576" s="40" t="s">
        <v>640</v>
      </c>
      <c r="E12576" s="40">
        <v>44</v>
      </c>
      <c r="F12576" s="40" t="s">
        <v>641</v>
      </c>
    </row>
    <row r="12577" spans="1:6" x14ac:dyDescent="0.5">
      <c r="A12577" s="38">
        <v>43743</v>
      </c>
      <c r="B12577" s="39">
        <v>0.66516203703703702</v>
      </c>
      <c r="C12577" s="40">
        <v>1</v>
      </c>
      <c r="D12577" s="40" t="s">
        <v>640</v>
      </c>
      <c r="E12577" s="40">
        <v>52</v>
      </c>
      <c r="F12577" s="40" t="s">
        <v>641</v>
      </c>
    </row>
    <row r="12578" spans="1:6" x14ac:dyDescent="0.5">
      <c r="A12578" s="38">
        <v>43743</v>
      </c>
      <c r="B12578" s="39">
        <v>0.66517361111111117</v>
      </c>
      <c r="C12578" s="40">
        <v>1</v>
      </c>
      <c r="D12578" s="40" t="s">
        <v>640</v>
      </c>
      <c r="E12578" s="40">
        <v>50</v>
      </c>
      <c r="F12578" s="40" t="s">
        <v>641</v>
      </c>
    </row>
    <row r="12579" spans="1:6" x14ac:dyDescent="0.5">
      <c r="A12579" s="38">
        <v>43743</v>
      </c>
      <c r="B12579" s="39">
        <v>0.66518518518518521</v>
      </c>
      <c r="C12579" s="40">
        <v>1</v>
      </c>
      <c r="D12579" s="40" t="s">
        <v>640</v>
      </c>
      <c r="E12579" s="40">
        <v>48</v>
      </c>
      <c r="F12579" s="40" t="s">
        <v>641</v>
      </c>
    </row>
    <row r="12580" spans="1:6" x14ac:dyDescent="0.5">
      <c r="A12580" s="38">
        <v>43743</v>
      </c>
      <c r="B12580" s="39">
        <v>0.66519675925925925</v>
      </c>
      <c r="C12580" s="40">
        <v>1</v>
      </c>
      <c r="D12580" s="40" t="s">
        <v>640</v>
      </c>
      <c r="E12580" s="40">
        <v>45</v>
      </c>
      <c r="F12580" s="40" t="s">
        <v>641</v>
      </c>
    </row>
    <row r="12581" spans="1:6" x14ac:dyDescent="0.5">
      <c r="A12581" s="38">
        <v>43743</v>
      </c>
      <c r="B12581" s="39">
        <v>0.66520833333333329</v>
      </c>
      <c r="C12581" s="40">
        <v>1</v>
      </c>
      <c r="D12581" s="40" t="s">
        <v>640</v>
      </c>
      <c r="E12581" s="40">
        <v>45</v>
      </c>
      <c r="F12581" s="40" t="s">
        <v>641</v>
      </c>
    </row>
    <row r="12582" spans="1:6" x14ac:dyDescent="0.5">
      <c r="A12582" s="38">
        <v>43743</v>
      </c>
      <c r="B12582" s="39">
        <v>0.66521990740740744</v>
      </c>
      <c r="C12582" s="40">
        <v>1</v>
      </c>
      <c r="D12582" s="40" t="s">
        <v>640</v>
      </c>
      <c r="E12582" s="40">
        <v>51</v>
      </c>
      <c r="F12582" s="40" t="s">
        <v>641</v>
      </c>
    </row>
    <row r="12583" spans="1:6" x14ac:dyDescent="0.5">
      <c r="A12583" s="38">
        <v>43743</v>
      </c>
      <c r="B12583" s="39">
        <v>0.66524305555555563</v>
      </c>
      <c r="C12583" s="40">
        <v>1</v>
      </c>
      <c r="D12583" s="40" t="s">
        <v>640</v>
      </c>
      <c r="E12583" s="40">
        <v>52</v>
      </c>
      <c r="F12583" s="40" t="s">
        <v>641</v>
      </c>
    </row>
    <row r="12584" spans="1:6" x14ac:dyDescent="0.5">
      <c r="A12584" s="38">
        <v>43743</v>
      </c>
      <c r="B12584" s="39">
        <v>0.66525462962962967</v>
      </c>
      <c r="C12584" s="40">
        <v>1</v>
      </c>
      <c r="D12584" s="40" t="s">
        <v>640</v>
      </c>
      <c r="E12584" s="40">
        <v>52</v>
      </c>
      <c r="F12584" s="40" t="s">
        <v>641</v>
      </c>
    </row>
    <row r="12585" spans="1:6" x14ac:dyDescent="0.5">
      <c r="A12585" s="38">
        <v>43743</v>
      </c>
      <c r="B12585" s="39">
        <v>0.66528935185185178</v>
      </c>
      <c r="C12585" s="40">
        <v>1</v>
      </c>
      <c r="D12585" s="40" t="s">
        <v>640</v>
      </c>
      <c r="E12585" s="40">
        <v>43</v>
      </c>
      <c r="F12585" s="40" t="s">
        <v>641</v>
      </c>
    </row>
    <row r="12586" spans="1:6" x14ac:dyDescent="0.5">
      <c r="A12586" s="38">
        <v>43743</v>
      </c>
      <c r="B12586" s="39">
        <v>0.66530092592592593</v>
      </c>
      <c r="C12586" s="40">
        <v>1</v>
      </c>
      <c r="D12586" s="40" t="s">
        <v>640</v>
      </c>
      <c r="E12586" s="40">
        <v>48</v>
      </c>
      <c r="F12586" s="40" t="s">
        <v>641</v>
      </c>
    </row>
    <row r="12587" spans="1:6" x14ac:dyDescent="0.5">
      <c r="A12587" s="38">
        <v>43743</v>
      </c>
      <c r="B12587" s="39">
        <v>0.66531249999999997</v>
      </c>
      <c r="C12587" s="40">
        <v>1</v>
      </c>
      <c r="D12587" s="40" t="s">
        <v>640</v>
      </c>
      <c r="E12587" s="40">
        <v>42</v>
      </c>
      <c r="F12587" s="40" t="s">
        <v>641</v>
      </c>
    </row>
    <row r="12588" spans="1:6" x14ac:dyDescent="0.5">
      <c r="A12588" s="38">
        <v>43743</v>
      </c>
      <c r="B12588" s="39">
        <v>0.67964120370370373</v>
      </c>
      <c r="C12588" s="40">
        <v>4</v>
      </c>
      <c r="D12588" s="40" t="s">
        <v>640</v>
      </c>
      <c r="E12588" s="40">
        <v>82</v>
      </c>
      <c r="F12588" s="40" t="s">
        <v>641</v>
      </c>
    </row>
    <row r="12589" spans="1:6" x14ac:dyDescent="0.5">
      <c r="A12589" s="38">
        <v>43743</v>
      </c>
      <c r="B12589" s="39">
        <v>0.68708333333333327</v>
      </c>
      <c r="C12589" s="40">
        <v>4</v>
      </c>
      <c r="D12589" s="40" t="s">
        <v>645</v>
      </c>
      <c r="E12589" s="40">
        <v>89</v>
      </c>
      <c r="F12589" s="40" t="s">
        <v>646</v>
      </c>
    </row>
    <row r="12590" spans="1:6" x14ac:dyDescent="0.5">
      <c r="A12590" s="38">
        <v>43743</v>
      </c>
      <c r="B12590" s="39">
        <v>0.69094907407407413</v>
      </c>
      <c r="C12590" s="40">
        <v>1</v>
      </c>
      <c r="D12590" s="40" t="s">
        <v>640</v>
      </c>
      <c r="E12590" s="40">
        <v>46</v>
      </c>
      <c r="F12590" s="40" t="s">
        <v>641</v>
      </c>
    </row>
    <row r="12591" spans="1:6" x14ac:dyDescent="0.5">
      <c r="A12591" s="38">
        <v>43743</v>
      </c>
      <c r="B12591" s="39">
        <v>0.69096064814814817</v>
      </c>
      <c r="C12591" s="40">
        <v>1</v>
      </c>
      <c r="D12591" s="40" t="s">
        <v>640</v>
      </c>
      <c r="E12591" s="40">
        <v>50</v>
      </c>
      <c r="F12591" s="40" t="s">
        <v>641</v>
      </c>
    </row>
    <row r="12592" spans="1:6" x14ac:dyDescent="0.5">
      <c r="A12592" s="38">
        <v>43743</v>
      </c>
      <c r="B12592" s="39">
        <v>0.69097222222222221</v>
      </c>
      <c r="C12592" s="40">
        <v>1</v>
      </c>
      <c r="D12592" s="40" t="s">
        <v>640</v>
      </c>
      <c r="E12592" s="40">
        <v>41</v>
      </c>
      <c r="F12592" s="40" t="s">
        <v>641</v>
      </c>
    </row>
    <row r="12593" spans="1:6" x14ac:dyDescent="0.5">
      <c r="A12593" s="38">
        <v>43743</v>
      </c>
      <c r="B12593" s="39">
        <v>0.69098379629629625</v>
      </c>
      <c r="C12593" s="40">
        <v>1</v>
      </c>
      <c r="D12593" s="40" t="s">
        <v>640</v>
      </c>
      <c r="E12593" s="40">
        <v>43</v>
      </c>
      <c r="F12593" s="40" t="s">
        <v>641</v>
      </c>
    </row>
    <row r="12594" spans="1:6" x14ac:dyDescent="0.5">
      <c r="A12594" s="38">
        <v>43743</v>
      </c>
      <c r="B12594" s="39">
        <v>0.6909953703703704</v>
      </c>
      <c r="C12594" s="40">
        <v>1</v>
      </c>
      <c r="D12594" s="40" t="s">
        <v>640</v>
      </c>
      <c r="E12594" s="40">
        <v>57</v>
      </c>
      <c r="F12594" s="40" t="s">
        <v>641</v>
      </c>
    </row>
    <row r="12595" spans="1:6" x14ac:dyDescent="0.5">
      <c r="A12595" s="38">
        <v>43743</v>
      </c>
      <c r="B12595" s="39">
        <v>0.69100694444444455</v>
      </c>
      <c r="C12595" s="40">
        <v>1</v>
      </c>
      <c r="D12595" s="40" t="s">
        <v>640</v>
      </c>
      <c r="E12595" s="40">
        <v>54</v>
      </c>
      <c r="F12595" s="40" t="s">
        <v>641</v>
      </c>
    </row>
    <row r="12596" spans="1:6" x14ac:dyDescent="0.5">
      <c r="A12596" s="38">
        <v>43743</v>
      </c>
      <c r="B12596" s="39">
        <v>0.69101851851851848</v>
      </c>
      <c r="C12596" s="40">
        <v>1</v>
      </c>
      <c r="D12596" s="40" t="s">
        <v>640</v>
      </c>
      <c r="E12596" s="40">
        <v>49</v>
      </c>
      <c r="F12596" s="40" t="s">
        <v>641</v>
      </c>
    </row>
    <row r="12597" spans="1:6" x14ac:dyDescent="0.5">
      <c r="A12597" s="38">
        <v>43743</v>
      </c>
      <c r="B12597" s="39">
        <v>0.69103009259259263</v>
      </c>
      <c r="C12597" s="40">
        <v>1</v>
      </c>
      <c r="D12597" s="40" t="s">
        <v>640</v>
      </c>
      <c r="E12597" s="40">
        <v>47</v>
      </c>
      <c r="F12597" s="40" t="s">
        <v>641</v>
      </c>
    </row>
    <row r="12598" spans="1:6" x14ac:dyDescent="0.5">
      <c r="A12598" s="38">
        <v>43743</v>
      </c>
      <c r="B12598" s="39">
        <v>0.69104166666666667</v>
      </c>
      <c r="C12598" s="40">
        <v>1</v>
      </c>
      <c r="D12598" s="40" t="s">
        <v>640</v>
      </c>
      <c r="E12598" s="40">
        <v>43</v>
      </c>
      <c r="F12598" s="40" t="s">
        <v>641</v>
      </c>
    </row>
    <row r="12599" spans="1:6" x14ac:dyDescent="0.5">
      <c r="A12599" s="38">
        <v>43743</v>
      </c>
      <c r="B12599" s="39">
        <v>0.6910532407407407</v>
      </c>
      <c r="C12599" s="40">
        <v>1</v>
      </c>
      <c r="D12599" s="40" t="s">
        <v>640</v>
      </c>
      <c r="E12599" s="40">
        <v>45</v>
      </c>
      <c r="F12599" s="40" t="s">
        <v>641</v>
      </c>
    </row>
    <row r="12600" spans="1:6" x14ac:dyDescent="0.5">
      <c r="A12600" s="38">
        <v>43743</v>
      </c>
      <c r="B12600" s="39">
        <v>0.69106481481481474</v>
      </c>
      <c r="C12600" s="40">
        <v>1</v>
      </c>
      <c r="D12600" s="40" t="s">
        <v>640</v>
      </c>
      <c r="E12600" s="40">
        <v>52</v>
      </c>
      <c r="F12600" s="40" t="s">
        <v>641</v>
      </c>
    </row>
    <row r="12601" spans="1:6" x14ac:dyDescent="0.5">
      <c r="A12601" s="38">
        <v>43743</v>
      </c>
      <c r="B12601" s="39">
        <v>0.69108796296296304</v>
      </c>
      <c r="C12601" s="40">
        <v>1</v>
      </c>
      <c r="D12601" s="40" t="s">
        <v>640</v>
      </c>
      <c r="E12601" s="40">
        <v>50</v>
      </c>
      <c r="F12601" s="40" t="s">
        <v>641</v>
      </c>
    </row>
    <row r="12602" spans="1:6" x14ac:dyDescent="0.5">
      <c r="A12602" s="38">
        <v>43743</v>
      </c>
      <c r="B12602" s="39">
        <v>0.69109953703703697</v>
      </c>
      <c r="C12602" s="40">
        <v>1</v>
      </c>
      <c r="D12602" s="40" t="s">
        <v>640</v>
      </c>
      <c r="E12602" s="40">
        <v>40</v>
      </c>
      <c r="F12602" s="40" t="s">
        <v>641</v>
      </c>
    </row>
    <row r="12603" spans="1:6" x14ac:dyDescent="0.5">
      <c r="A12603" s="38">
        <v>43743</v>
      </c>
      <c r="B12603" s="39">
        <v>0.69111111111111112</v>
      </c>
      <c r="C12603" s="40">
        <v>1</v>
      </c>
      <c r="D12603" s="40" t="s">
        <v>640</v>
      </c>
      <c r="E12603" s="40">
        <v>42</v>
      </c>
      <c r="F12603" s="40" t="s">
        <v>641</v>
      </c>
    </row>
    <row r="12604" spans="1:6" x14ac:dyDescent="0.5">
      <c r="A12604" s="38">
        <v>43743</v>
      </c>
      <c r="B12604" s="39">
        <v>0.69113425925925931</v>
      </c>
      <c r="C12604" s="40">
        <v>1</v>
      </c>
      <c r="D12604" s="40" t="s">
        <v>640</v>
      </c>
      <c r="E12604" s="40">
        <v>39</v>
      </c>
      <c r="F12604" s="40" t="s">
        <v>641</v>
      </c>
    </row>
    <row r="12605" spans="1:6" x14ac:dyDescent="0.5">
      <c r="A12605" s="38">
        <v>43743</v>
      </c>
      <c r="B12605" s="39">
        <v>0.69114583333333324</v>
      </c>
      <c r="C12605" s="40">
        <v>1</v>
      </c>
      <c r="D12605" s="40" t="s">
        <v>640</v>
      </c>
      <c r="E12605" s="40">
        <v>42</v>
      </c>
      <c r="F12605" s="40" t="s">
        <v>641</v>
      </c>
    </row>
    <row r="12606" spans="1:6" x14ac:dyDescent="0.5">
      <c r="A12606" s="38">
        <v>43743</v>
      </c>
      <c r="B12606" s="39">
        <v>0.69116898148148154</v>
      </c>
      <c r="C12606" s="40">
        <v>1</v>
      </c>
      <c r="D12606" s="40" t="s">
        <v>640</v>
      </c>
      <c r="E12606" s="40">
        <v>51</v>
      </c>
      <c r="F12606" s="40" t="s">
        <v>641</v>
      </c>
    </row>
    <row r="12607" spans="1:6" x14ac:dyDescent="0.5">
      <c r="A12607" s="38">
        <v>43743</v>
      </c>
      <c r="B12607" s="39">
        <v>0.71700231481481491</v>
      </c>
      <c r="C12607" s="40">
        <v>1</v>
      </c>
      <c r="D12607" s="40" t="s">
        <v>640</v>
      </c>
      <c r="E12607" s="40">
        <v>52</v>
      </c>
      <c r="F12607" s="40" t="s">
        <v>641</v>
      </c>
    </row>
    <row r="12608" spans="1:6" x14ac:dyDescent="0.5">
      <c r="A12608" s="38">
        <v>43743</v>
      </c>
      <c r="B12608" s="39">
        <v>0.71702546296296299</v>
      </c>
      <c r="C12608" s="40">
        <v>1</v>
      </c>
      <c r="D12608" s="40" t="s">
        <v>640</v>
      </c>
      <c r="E12608" s="40">
        <v>52</v>
      </c>
      <c r="F12608" s="40" t="s">
        <v>641</v>
      </c>
    </row>
    <row r="12609" spans="1:6" x14ac:dyDescent="0.5">
      <c r="A12609" s="38">
        <v>43743</v>
      </c>
      <c r="B12609" s="39">
        <v>0.71703703703703703</v>
      </c>
      <c r="C12609" s="40">
        <v>1</v>
      </c>
      <c r="D12609" s="40" t="s">
        <v>640</v>
      </c>
      <c r="E12609" s="40">
        <v>50</v>
      </c>
      <c r="F12609" s="40" t="s">
        <v>641</v>
      </c>
    </row>
    <row r="12610" spans="1:6" x14ac:dyDescent="0.5">
      <c r="A12610" s="38">
        <v>43743</v>
      </c>
      <c r="B12610" s="39">
        <v>0.7622916666666667</v>
      </c>
      <c r="C12610" s="40">
        <v>4</v>
      </c>
      <c r="D12610" s="40" t="s">
        <v>651</v>
      </c>
      <c r="E12610" s="40">
        <v>82</v>
      </c>
      <c r="F12610" s="40" t="s">
        <v>642</v>
      </c>
    </row>
    <row r="12611" spans="1:6" x14ac:dyDescent="0.5">
      <c r="A12611" s="38">
        <v>43743</v>
      </c>
      <c r="B12611" s="39">
        <v>0.78410879629629626</v>
      </c>
      <c r="C12611" s="40">
        <v>3</v>
      </c>
      <c r="D12611" s="40" t="s">
        <v>640</v>
      </c>
      <c r="E12611" s="40">
        <v>45</v>
      </c>
      <c r="F12611" s="40" t="s">
        <v>641</v>
      </c>
    </row>
    <row r="12612" spans="1:6" x14ac:dyDescent="0.5">
      <c r="A12612" s="38">
        <v>43743</v>
      </c>
      <c r="B12612" s="39">
        <v>0.78412037037037041</v>
      </c>
      <c r="C12612" s="40">
        <v>3</v>
      </c>
      <c r="D12612" s="40" t="s">
        <v>640</v>
      </c>
      <c r="E12612" s="40">
        <v>45</v>
      </c>
      <c r="F12612" s="40" t="s">
        <v>641</v>
      </c>
    </row>
    <row r="12613" spans="1:6" x14ac:dyDescent="0.5">
      <c r="A12613" s="38">
        <v>43743</v>
      </c>
      <c r="B12613" s="39">
        <v>0.78413194444444445</v>
      </c>
      <c r="C12613" s="40">
        <v>3</v>
      </c>
      <c r="D12613" s="40" t="s">
        <v>640</v>
      </c>
      <c r="E12613" s="40">
        <v>42</v>
      </c>
      <c r="F12613" s="40" t="s">
        <v>641</v>
      </c>
    </row>
    <row r="12614" spans="1:6" x14ac:dyDescent="0.5">
      <c r="A12614" s="38">
        <v>43743</v>
      </c>
      <c r="B12614" s="39">
        <v>0.78414351851851849</v>
      </c>
      <c r="C12614" s="40">
        <v>3</v>
      </c>
      <c r="D12614" s="40" t="s">
        <v>640</v>
      </c>
      <c r="E12614" s="40">
        <v>43</v>
      </c>
      <c r="F12614" s="40" t="s">
        <v>641</v>
      </c>
    </row>
    <row r="12615" spans="1:6" x14ac:dyDescent="0.5">
      <c r="A12615" s="38">
        <v>43743</v>
      </c>
      <c r="B12615" s="39">
        <v>0.78415509259259253</v>
      </c>
      <c r="C12615" s="40">
        <v>3</v>
      </c>
      <c r="D12615" s="40" t="s">
        <v>640</v>
      </c>
      <c r="E12615" s="40">
        <v>40</v>
      </c>
      <c r="F12615" s="40" t="s">
        <v>641</v>
      </c>
    </row>
    <row r="12616" spans="1:6" x14ac:dyDescent="0.5">
      <c r="A12616" s="38">
        <v>43743</v>
      </c>
      <c r="B12616" s="39">
        <v>0.78420138888888891</v>
      </c>
      <c r="C12616" s="40">
        <v>3</v>
      </c>
      <c r="D12616" s="40" t="s">
        <v>640</v>
      </c>
      <c r="E12616" s="40">
        <v>45</v>
      </c>
      <c r="F12616" s="40" t="s">
        <v>641</v>
      </c>
    </row>
    <row r="12617" spans="1:6" x14ac:dyDescent="0.5">
      <c r="A12617" s="38">
        <v>43743</v>
      </c>
      <c r="B12617" s="39">
        <v>0.79953703703703705</v>
      </c>
      <c r="C12617" s="40">
        <v>4</v>
      </c>
      <c r="D12617" s="40" t="s">
        <v>645</v>
      </c>
      <c r="E12617" s="40">
        <v>126</v>
      </c>
      <c r="F12617" s="40" t="s">
        <v>646</v>
      </c>
    </row>
    <row r="12618" spans="1:6" x14ac:dyDescent="0.5">
      <c r="A12618" s="38">
        <v>43743</v>
      </c>
      <c r="B12618" s="39">
        <v>0.80936342592592592</v>
      </c>
      <c r="C12618" s="40">
        <v>2</v>
      </c>
      <c r="D12618" s="40" t="s">
        <v>651</v>
      </c>
      <c r="E12618" s="40">
        <v>89</v>
      </c>
      <c r="F12618" s="40" t="s">
        <v>642</v>
      </c>
    </row>
    <row r="12619" spans="1:6" x14ac:dyDescent="0.5">
      <c r="A12619" s="38">
        <v>43743</v>
      </c>
      <c r="B12619" s="39">
        <v>0.81111111111111101</v>
      </c>
      <c r="C12619" s="40">
        <v>3</v>
      </c>
      <c r="D12619" s="40" t="s">
        <v>640</v>
      </c>
      <c r="E12619" s="40">
        <v>40</v>
      </c>
      <c r="F12619" s="40" t="s">
        <v>641</v>
      </c>
    </row>
    <row r="12620" spans="1:6" x14ac:dyDescent="0.5">
      <c r="A12620" s="38">
        <v>43743</v>
      </c>
      <c r="B12620" s="39">
        <v>0.81112268518518515</v>
      </c>
      <c r="C12620" s="40">
        <v>3</v>
      </c>
      <c r="D12620" s="40" t="s">
        <v>640</v>
      </c>
      <c r="E12620" s="40">
        <v>38</v>
      </c>
      <c r="F12620" s="40" t="s">
        <v>641</v>
      </c>
    </row>
    <row r="12621" spans="1:6" x14ac:dyDescent="0.5">
      <c r="A12621" s="38">
        <v>43743</v>
      </c>
      <c r="B12621" s="39">
        <v>0.81114583333333334</v>
      </c>
      <c r="C12621" s="40">
        <v>3</v>
      </c>
      <c r="D12621" s="40" t="s">
        <v>640</v>
      </c>
      <c r="E12621" s="40">
        <v>39</v>
      </c>
      <c r="F12621" s="40" t="s">
        <v>641</v>
      </c>
    </row>
    <row r="12622" spans="1:6" x14ac:dyDescent="0.5">
      <c r="A12622" s="38">
        <v>43743</v>
      </c>
      <c r="B12622" s="39">
        <v>0.81396990740740749</v>
      </c>
      <c r="C12622" s="40">
        <v>4</v>
      </c>
      <c r="D12622" s="40" t="s">
        <v>645</v>
      </c>
      <c r="E12622" s="40">
        <v>115</v>
      </c>
      <c r="F12622" s="40" t="s">
        <v>646</v>
      </c>
    </row>
    <row r="12623" spans="1:6" x14ac:dyDescent="0.5">
      <c r="A12623" s="38">
        <v>43743</v>
      </c>
      <c r="B12623" s="39">
        <v>0.82936342592592593</v>
      </c>
      <c r="C12623" s="40">
        <v>4</v>
      </c>
      <c r="D12623" s="40" t="s">
        <v>640</v>
      </c>
      <c r="E12623" s="40">
        <v>101</v>
      </c>
      <c r="F12623" s="40" t="s">
        <v>641</v>
      </c>
    </row>
    <row r="12624" spans="1:6" x14ac:dyDescent="0.5">
      <c r="A12624" s="38">
        <v>43743</v>
      </c>
      <c r="B12624" s="39">
        <v>0.83245370370370375</v>
      </c>
      <c r="C12624" s="40">
        <v>4</v>
      </c>
      <c r="D12624" s="40" t="s">
        <v>640</v>
      </c>
      <c r="E12624" s="40">
        <v>126</v>
      </c>
      <c r="F12624" s="40" t="s">
        <v>641</v>
      </c>
    </row>
    <row r="12625" spans="1:6" x14ac:dyDescent="0.5">
      <c r="A12625" s="38">
        <v>43743</v>
      </c>
      <c r="B12625" s="39">
        <v>0.83881944444444445</v>
      </c>
      <c r="C12625" s="40">
        <v>4</v>
      </c>
      <c r="D12625" s="40" t="s">
        <v>640</v>
      </c>
      <c r="E12625" s="40">
        <v>63</v>
      </c>
      <c r="F12625" s="40" t="s">
        <v>641</v>
      </c>
    </row>
    <row r="12626" spans="1:6" x14ac:dyDescent="0.5">
      <c r="A12626" s="38">
        <v>43743</v>
      </c>
      <c r="B12626" s="39">
        <v>0.84821759259259266</v>
      </c>
      <c r="C12626" s="40">
        <v>2</v>
      </c>
      <c r="D12626" s="40" t="s">
        <v>640</v>
      </c>
      <c r="E12626" s="40">
        <v>57</v>
      </c>
      <c r="F12626" s="40" t="s">
        <v>642</v>
      </c>
    </row>
    <row r="12627" spans="1:6" x14ac:dyDescent="0.5">
      <c r="A12627" s="38">
        <v>43743</v>
      </c>
      <c r="B12627" s="39">
        <v>0.8537499999999999</v>
      </c>
      <c r="C12627" s="40">
        <v>1</v>
      </c>
      <c r="D12627" s="40" t="s">
        <v>651</v>
      </c>
      <c r="E12627" s="40">
        <v>52</v>
      </c>
      <c r="F12627" s="40" t="s">
        <v>642</v>
      </c>
    </row>
    <row r="12628" spans="1:6" x14ac:dyDescent="0.5">
      <c r="A12628" s="38">
        <v>43743</v>
      </c>
      <c r="B12628" s="39">
        <v>0.85965277777777782</v>
      </c>
      <c r="C12628" s="40">
        <v>4</v>
      </c>
      <c r="D12628" s="40" t="s">
        <v>640</v>
      </c>
      <c r="E12628" s="40">
        <v>76</v>
      </c>
      <c r="F12628" s="40" t="s">
        <v>646</v>
      </c>
    </row>
    <row r="12629" spans="1:6" x14ac:dyDescent="0.5">
      <c r="A12629" s="38">
        <v>43743</v>
      </c>
      <c r="B12629" s="39">
        <v>0.86375000000000002</v>
      </c>
      <c r="C12629" s="40">
        <v>2</v>
      </c>
      <c r="D12629" s="40" t="s">
        <v>640</v>
      </c>
      <c r="E12629" s="40">
        <v>63</v>
      </c>
      <c r="F12629" s="40" t="s">
        <v>642</v>
      </c>
    </row>
    <row r="12630" spans="1:6" x14ac:dyDescent="0.5">
      <c r="A12630" s="38">
        <v>43743</v>
      </c>
      <c r="B12630" s="39">
        <v>0.86634259259259261</v>
      </c>
      <c r="C12630" s="40">
        <v>3</v>
      </c>
      <c r="D12630" s="40" t="s">
        <v>640</v>
      </c>
      <c r="E12630" s="40">
        <v>39</v>
      </c>
      <c r="F12630" s="40" t="s">
        <v>641</v>
      </c>
    </row>
    <row r="12631" spans="1:6" x14ac:dyDescent="0.5">
      <c r="A12631" s="38">
        <v>43743</v>
      </c>
      <c r="B12631" s="39">
        <v>0.86773148148148149</v>
      </c>
      <c r="C12631" s="40">
        <v>4</v>
      </c>
      <c r="D12631" s="40" t="s">
        <v>640</v>
      </c>
      <c r="E12631" s="40">
        <v>57</v>
      </c>
      <c r="F12631" s="40" t="s">
        <v>641</v>
      </c>
    </row>
    <row r="12632" spans="1:6" x14ac:dyDescent="0.5">
      <c r="A12632" s="38">
        <v>43743</v>
      </c>
      <c r="B12632" s="39">
        <v>0.87775462962962969</v>
      </c>
      <c r="C12632" s="40">
        <v>4</v>
      </c>
      <c r="D12632" s="40" t="s">
        <v>651</v>
      </c>
      <c r="E12632" s="40">
        <v>106</v>
      </c>
      <c r="F12632" s="40" t="s">
        <v>642</v>
      </c>
    </row>
    <row r="12633" spans="1:6" x14ac:dyDescent="0.5">
      <c r="A12633" s="38">
        <v>43743</v>
      </c>
      <c r="B12633" s="39">
        <v>0.87981481481481483</v>
      </c>
      <c r="C12633" s="40">
        <v>4</v>
      </c>
      <c r="D12633" s="40" t="s">
        <v>651</v>
      </c>
      <c r="E12633" s="40">
        <v>92</v>
      </c>
      <c r="F12633" s="40" t="s">
        <v>642</v>
      </c>
    </row>
    <row r="12634" spans="1:6" x14ac:dyDescent="0.5">
      <c r="A12634" s="38">
        <v>43743</v>
      </c>
      <c r="B12634" s="39">
        <v>0.88297453703703699</v>
      </c>
      <c r="C12634" s="40">
        <v>4</v>
      </c>
      <c r="D12634" s="40" t="s">
        <v>640</v>
      </c>
      <c r="E12634" s="40">
        <v>93</v>
      </c>
      <c r="F12634" s="40" t="s">
        <v>641</v>
      </c>
    </row>
    <row r="12635" spans="1:6" x14ac:dyDescent="0.5">
      <c r="A12635" s="38">
        <v>43743</v>
      </c>
      <c r="B12635" s="39">
        <v>0.89939814814814811</v>
      </c>
      <c r="C12635" s="40">
        <v>2</v>
      </c>
      <c r="D12635" s="40" t="s">
        <v>640</v>
      </c>
      <c r="E12635" s="40">
        <v>76</v>
      </c>
      <c r="F12635" s="40" t="s">
        <v>641</v>
      </c>
    </row>
    <row r="12636" spans="1:6" x14ac:dyDescent="0.5">
      <c r="A12636" s="38">
        <v>43743</v>
      </c>
      <c r="B12636" s="39">
        <v>0.9118518518518518</v>
      </c>
      <c r="C12636" s="40">
        <v>4</v>
      </c>
      <c r="D12636" s="40" t="s">
        <v>651</v>
      </c>
      <c r="E12636" s="40">
        <v>127</v>
      </c>
      <c r="F12636" s="40" t="s">
        <v>642</v>
      </c>
    </row>
    <row r="12637" spans="1:6" x14ac:dyDescent="0.5">
      <c r="A12637" s="38">
        <v>43743</v>
      </c>
      <c r="B12637" s="39">
        <v>0.91314814814814815</v>
      </c>
      <c r="C12637" s="40">
        <v>4</v>
      </c>
      <c r="D12637" s="40" t="s">
        <v>640</v>
      </c>
      <c r="E12637" s="40">
        <v>126</v>
      </c>
      <c r="F12637" s="40" t="s">
        <v>641</v>
      </c>
    </row>
    <row r="12638" spans="1:6" x14ac:dyDescent="0.5">
      <c r="A12638" s="38">
        <v>43743</v>
      </c>
      <c r="B12638" s="39">
        <v>0.91565972222222225</v>
      </c>
      <c r="C12638" s="40">
        <v>2</v>
      </c>
      <c r="D12638" s="40" t="s">
        <v>640</v>
      </c>
      <c r="E12638" s="40">
        <v>47</v>
      </c>
      <c r="F12638" s="40" t="s">
        <v>641</v>
      </c>
    </row>
    <row r="12639" spans="1:6" x14ac:dyDescent="0.5">
      <c r="A12639" s="38">
        <v>43743</v>
      </c>
      <c r="B12639" s="39">
        <v>0.92003472222222227</v>
      </c>
      <c r="C12639" s="40">
        <v>1</v>
      </c>
      <c r="D12639" s="40" t="s">
        <v>640</v>
      </c>
      <c r="E12639" s="40">
        <v>90</v>
      </c>
      <c r="F12639" s="40" t="s">
        <v>642</v>
      </c>
    </row>
    <row r="12640" spans="1:6" x14ac:dyDescent="0.5">
      <c r="A12640" s="38">
        <v>43743</v>
      </c>
      <c r="B12640" s="39">
        <v>0.93156250000000007</v>
      </c>
      <c r="C12640" s="40">
        <v>4</v>
      </c>
      <c r="D12640" s="40" t="s">
        <v>640</v>
      </c>
      <c r="E12640" s="40">
        <v>58</v>
      </c>
      <c r="F12640" s="40" t="s">
        <v>641</v>
      </c>
    </row>
    <row r="12641" spans="1:6" x14ac:dyDescent="0.5">
      <c r="A12641" s="38">
        <v>43743</v>
      </c>
      <c r="B12641" s="39">
        <v>0.93168981481481483</v>
      </c>
      <c r="C12641" s="40">
        <v>1</v>
      </c>
      <c r="D12641" s="40" t="s">
        <v>645</v>
      </c>
      <c r="E12641" s="40">
        <v>113</v>
      </c>
      <c r="F12641" s="40" t="s">
        <v>646</v>
      </c>
    </row>
    <row r="12642" spans="1:6" x14ac:dyDescent="0.5">
      <c r="A12642" s="38">
        <v>43743</v>
      </c>
      <c r="B12642" s="39">
        <v>0.93409722222222225</v>
      </c>
      <c r="C12642" s="40">
        <v>4</v>
      </c>
      <c r="D12642" s="40" t="s">
        <v>645</v>
      </c>
      <c r="E12642" s="40">
        <v>104</v>
      </c>
      <c r="F12642" s="40" t="s">
        <v>646</v>
      </c>
    </row>
    <row r="12643" spans="1:6" x14ac:dyDescent="0.5">
      <c r="A12643" s="38">
        <v>43743</v>
      </c>
      <c r="B12643" s="39">
        <v>0.93734953703703694</v>
      </c>
      <c r="C12643" s="40">
        <v>4</v>
      </c>
      <c r="D12643" s="40" t="s">
        <v>645</v>
      </c>
      <c r="E12643" s="40">
        <v>77</v>
      </c>
      <c r="F12643" s="40" t="s">
        <v>646</v>
      </c>
    </row>
    <row r="12644" spans="1:6" x14ac:dyDescent="0.5">
      <c r="A12644" s="38">
        <v>43743</v>
      </c>
      <c r="B12644" s="39">
        <v>0.93756944444444434</v>
      </c>
      <c r="C12644" s="40">
        <v>1</v>
      </c>
      <c r="D12644" s="40" t="s">
        <v>651</v>
      </c>
      <c r="E12644" s="40">
        <v>51</v>
      </c>
      <c r="F12644" s="40" t="s">
        <v>642</v>
      </c>
    </row>
    <row r="12645" spans="1:6" x14ac:dyDescent="0.5">
      <c r="A12645" s="38">
        <v>43743</v>
      </c>
      <c r="B12645" s="39">
        <v>0.9394097222222223</v>
      </c>
      <c r="C12645" s="40">
        <v>3</v>
      </c>
      <c r="D12645" s="40" t="s">
        <v>640</v>
      </c>
      <c r="E12645" s="40">
        <v>58</v>
      </c>
      <c r="F12645" s="40" t="s">
        <v>641</v>
      </c>
    </row>
    <row r="12646" spans="1:6" x14ac:dyDescent="0.5">
      <c r="A12646" s="38">
        <v>43743</v>
      </c>
      <c r="B12646" s="39">
        <v>0.94035879629629626</v>
      </c>
      <c r="C12646" s="40">
        <v>2</v>
      </c>
      <c r="D12646" s="40" t="s">
        <v>640</v>
      </c>
      <c r="E12646" s="40">
        <v>50</v>
      </c>
      <c r="F12646" s="40" t="s">
        <v>641</v>
      </c>
    </row>
    <row r="12647" spans="1:6" x14ac:dyDescent="0.5">
      <c r="A12647" s="38">
        <v>43743</v>
      </c>
      <c r="B12647" s="39">
        <v>0.94071759259259258</v>
      </c>
      <c r="C12647" s="40">
        <v>4</v>
      </c>
      <c r="D12647" s="40" t="s">
        <v>640</v>
      </c>
      <c r="E12647" s="40">
        <v>127</v>
      </c>
      <c r="F12647" s="40" t="s">
        <v>641</v>
      </c>
    </row>
    <row r="12648" spans="1:6" x14ac:dyDescent="0.5">
      <c r="A12648" s="38">
        <v>43743</v>
      </c>
      <c r="B12648" s="39">
        <v>0.94305555555555554</v>
      </c>
      <c r="C12648" s="40">
        <v>4</v>
      </c>
      <c r="D12648" s="40" t="s">
        <v>651</v>
      </c>
      <c r="E12648" s="40">
        <v>98</v>
      </c>
      <c r="F12648" s="40" t="s">
        <v>642</v>
      </c>
    </row>
    <row r="12649" spans="1:6" x14ac:dyDescent="0.5">
      <c r="A12649" s="38">
        <v>43743</v>
      </c>
      <c r="B12649" s="39">
        <v>0.94552083333333325</v>
      </c>
      <c r="C12649" s="40">
        <v>2</v>
      </c>
      <c r="D12649" s="40" t="s">
        <v>640</v>
      </c>
      <c r="E12649" s="40">
        <v>114</v>
      </c>
      <c r="F12649" s="40" t="s">
        <v>641</v>
      </c>
    </row>
    <row r="12650" spans="1:6" x14ac:dyDescent="0.5">
      <c r="A12650" s="38">
        <v>43743</v>
      </c>
      <c r="B12650" s="39">
        <v>0.94576388888888896</v>
      </c>
      <c r="C12650" s="40">
        <v>4</v>
      </c>
      <c r="D12650" s="40" t="s">
        <v>651</v>
      </c>
      <c r="E12650" s="40">
        <v>99</v>
      </c>
      <c r="F12650" s="40" t="s">
        <v>642</v>
      </c>
    </row>
    <row r="12651" spans="1:6" x14ac:dyDescent="0.5">
      <c r="A12651" s="38">
        <v>43743</v>
      </c>
      <c r="B12651" s="39">
        <v>0.96251157407407406</v>
      </c>
      <c r="C12651" s="40">
        <v>2</v>
      </c>
      <c r="D12651" s="40" t="s">
        <v>640</v>
      </c>
      <c r="E12651" s="40">
        <v>49</v>
      </c>
      <c r="F12651" s="40" t="s">
        <v>641</v>
      </c>
    </row>
    <row r="12652" spans="1:6" x14ac:dyDescent="0.5">
      <c r="A12652" s="38">
        <v>43743</v>
      </c>
      <c r="B12652" s="39">
        <v>0.96568287037037026</v>
      </c>
      <c r="C12652" s="40">
        <v>4</v>
      </c>
      <c r="D12652" s="40" t="s">
        <v>640</v>
      </c>
      <c r="E12652" s="40">
        <v>92</v>
      </c>
      <c r="F12652" s="40" t="s">
        <v>641</v>
      </c>
    </row>
    <row r="12653" spans="1:6" x14ac:dyDescent="0.5">
      <c r="A12653" s="38">
        <v>43743</v>
      </c>
      <c r="B12653" s="39">
        <v>0.96892361111111114</v>
      </c>
      <c r="C12653" s="40">
        <v>4</v>
      </c>
      <c r="D12653" s="40" t="s">
        <v>651</v>
      </c>
      <c r="E12653" s="40">
        <v>98</v>
      </c>
      <c r="F12653" s="40" t="s">
        <v>642</v>
      </c>
    </row>
    <row r="12654" spans="1:6" x14ac:dyDescent="0.5">
      <c r="A12654" s="38">
        <v>43743</v>
      </c>
      <c r="B12654" s="39">
        <v>0.97326388888888893</v>
      </c>
      <c r="C12654" s="40">
        <v>4</v>
      </c>
      <c r="D12654" s="40" t="s">
        <v>645</v>
      </c>
      <c r="E12654" s="40">
        <v>104</v>
      </c>
      <c r="F12654" s="40" t="s">
        <v>646</v>
      </c>
    </row>
    <row r="12655" spans="1:6" x14ac:dyDescent="0.5">
      <c r="A12655" s="38">
        <v>43743</v>
      </c>
      <c r="B12655" s="39">
        <v>0.97329861111111116</v>
      </c>
      <c r="C12655" s="40">
        <v>4</v>
      </c>
      <c r="D12655" s="40" t="s">
        <v>651</v>
      </c>
      <c r="E12655" s="40">
        <v>103</v>
      </c>
      <c r="F12655" s="40" t="s">
        <v>642</v>
      </c>
    </row>
    <row r="12656" spans="1:6" x14ac:dyDescent="0.5">
      <c r="A12656" s="38">
        <v>43743</v>
      </c>
      <c r="B12656" s="39">
        <v>0.97559027777777774</v>
      </c>
      <c r="C12656" s="40">
        <v>1</v>
      </c>
      <c r="D12656" s="40" t="s">
        <v>645</v>
      </c>
      <c r="E12656" s="40">
        <v>79</v>
      </c>
      <c r="F12656" s="40" t="s">
        <v>646</v>
      </c>
    </row>
    <row r="12657" spans="1:6" x14ac:dyDescent="0.5">
      <c r="A12657" s="38">
        <v>43743</v>
      </c>
      <c r="B12657" s="39">
        <v>0.9781481481481481</v>
      </c>
      <c r="C12657" s="40">
        <v>1</v>
      </c>
      <c r="D12657" s="40" t="s">
        <v>651</v>
      </c>
      <c r="E12657" s="40">
        <v>127</v>
      </c>
      <c r="F12657" s="40" t="s">
        <v>642</v>
      </c>
    </row>
    <row r="12658" spans="1:6" x14ac:dyDescent="0.5">
      <c r="A12658" s="38">
        <v>43743</v>
      </c>
      <c r="B12658" s="39">
        <v>0.98341435185185189</v>
      </c>
      <c r="C12658" s="40">
        <v>4</v>
      </c>
      <c r="D12658" s="40" t="s">
        <v>645</v>
      </c>
      <c r="E12658" s="40">
        <v>70</v>
      </c>
      <c r="F12658" s="40" t="s">
        <v>646</v>
      </c>
    </row>
    <row r="12659" spans="1:6" x14ac:dyDescent="0.5">
      <c r="A12659" s="38">
        <v>43743</v>
      </c>
      <c r="B12659" s="39">
        <v>0.98606481481481489</v>
      </c>
      <c r="C12659" s="40">
        <v>4</v>
      </c>
      <c r="D12659" s="40" t="s">
        <v>640</v>
      </c>
      <c r="E12659" s="40">
        <v>38</v>
      </c>
      <c r="F12659" s="40" t="s">
        <v>641</v>
      </c>
    </row>
    <row r="12660" spans="1:6" x14ac:dyDescent="0.5">
      <c r="A12660" s="38">
        <v>43743</v>
      </c>
      <c r="B12660" s="39">
        <v>0.98976851851851855</v>
      </c>
      <c r="C12660" s="40">
        <v>1</v>
      </c>
      <c r="D12660" s="40" t="s">
        <v>640</v>
      </c>
      <c r="E12660" s="40">
        <v>57</v>
      </c>
      <c r="F12660" s="40" t="s">
        <v>646</v>
      </c>
    </row>
    <row r="12661" spans="1:6" x14ac:dyDescent="0.5">
      <c r="A12661" s="38">
        <v>43743</v>
      </c>
      <c r="B12661" s="39">
        <v>0.99314814814814811</v>
      </c>
      <c r="C12661" s="40">
        <v>4</v>
      </c>
      <c r="D12661" s="40" t="s">
        <v>640</v>
      </c>
      <c r="E12661" s="40">
        <v>93</v>
      </c>
      <c r="F12661" s="40" t="s">
        <v>641</v>
      </c>
    </row>
    <row r="12662" spans="1:6" x14ac:dyDescent="0.5">
      <c r="A12662" s="38">
        <v>43744</v>
      </c>
      <c r="B12662" s="39">
        <v>6.8402777777777776E-3</v>
      </c>
      <c r="C12662" s="40">
        <v>2</v>
      </c>
      <c r="D12662" s="40" t="s">
        <v>640</v>
      </c>
      <c r="E12662" s="40">
        <v>120</v>
      </c>
      <c r="F12662" s="40" t="s">
        <v>642</v>
      </c>
    </row>
    <row r="12663" spans="1:6" x14ac:dyDescent="0.5">
      <c r="A12663" s="38">
        <v>43744</v>
      </c>
      <c r="B12663" s="39">
        <v>1.5555555555555553E-2</v>
      </c>
      <c r="C12663" s="40">
        <v>2</v>
      </c>
      <c r="D12663" s="40" t="s">
        <v>640</v>
      </c>
      <c r="E12663" s="40">
        <v>48</v>
      </c>
      <c r="F12663" s="40" t="s">
        <v>642</v>
      </c>
    </row>
    <row r="12664" spans="1:6" x14ac:dyDescent="0.5">
      <c r="A12664" s="38">
        <v>43744</v>
      </c>
      <c r="B12664" s="39">
        <v>1.7569444444444447E-2</v>
      </c>
      <c r="C12664" s="40">
        <v>2</v>
      </c>
      <c r="D12664" s="40" t="s">
        <v>640</v>
      </c>
      <c r="E12664" s="40">
        <v>127</v>
      </c>
      <c r="F12664" s="40" t="s">
        <v>642</v>
      </c>
    </row>
    <row r="12665" spans="1:6" x14ac:dyDescent="0.5">
      <c r="A12665" s="38">
        <v>43744</v>
      </c>
      <c r="B12665" s="39">
        <v>3.0486111111111113E-2</v>
      </c>
      <c r="C12665" s="40">
        <v>4</v>
      </c>
      <c r="D12665" s="40" t="s">
        <v>645</v>
      </c>
      <c r="E12665" s="40">
        <v>61</v>
      </c>
      <c r="F12665" s="40" t="s">
        <v>646</v>
      </c>
    </row>
    <row r="12666" spans="1:6" x14ac:dyDescent="0.5">
      <c r="A12666" s="38">
        <v>43744</v>
      </c>
      <c r="B12666" s="39">
        <v>4.1180555555555554E-2</v>
      </c>
      <c r="C12666" s="40">
        <v>1</v>
      </c>
      <c r="D12666" s="40" t="s">
        <v>651</v>
      </c>
      <c r="E12666" s="40">
        <v>127</v>
      </c>
      <c r="F12666" s="40" t="s">
        <v>642</v>
      </c>
    </row>
    <row r="12667" spans="1:6" x14ac:dyDescent="0.5">
      <c r="A12667" s="38">
        <v>43744</v>
      </c>
      <c r="B12667" s="39">
        <v>4.553240740740741E-2</v>
      </c>
      <c r="C12667" s="40">
        <v>1</v>
      </c>
      <c r="D12667" s="40" t="s">
        <v>651</v>
      </c>
      <c r="E12667" s="40">
        <v>109</v>
      </c>
      <c r="F12667" s="40" t="s">
        <v>642</v>
      </c>
    </row>
    <row r="12668" spans="1:6" x14ac:dyDescent="0.5">
      <c r="A12668" s="38">
        <v>43744</v>
      </c>
      <c r="B12668" s="39">
        <v>4.9976851851851856E-2</v>
      </c>
      <c r="C12668" s="40">
        <v>2</v>
      </c>
      <c r="D12668" s="40" t="s">
        <v>640</v>
      </c>
      <c r="E12668" s="40">
        <v>86</v>
      </c>
      <c r="F12668" s="40" t="s">
        <v>641</v>
      </c>
    </row>
    <row r="12669" spans="1:6" x14ac:dyDescent="0.5">
      <c r="A12669" s="38">
        <v>43744</v>
      </c>
      <c r="B12669" s="39">
        <v>5.6006944444444449E-2</v>
      </c>
      <c r="C12669" s="40">
        <v>4</v>
      </c>
      <c r="D12669" s="40" t="s">
        <v>640</v>
      </c>
      <c r="E12669" s="40">
        <v>71</v>
      </c>
      <c r="F12669" s="40" t="s">
        <v>641</v>
      </c>
    </row>
    <row r="12670" spans="1:6" x14ac:dyDescent="0.5">
      <c r="A12670" s="38">
        <v>43744</v>
      </c>
      <c r="B12670" s="39">
        <v>6.3842592592592604E-2</v>
      </c>
      <c r="C12670" s="40">
        <v>2</v>
      </c>
      <c r="D12670" s="40" t="s">
        <v>640</v>
      </c>
      <c r="E12670" s="40">
        <v>39</v>
      </c>
      <c r="F12670" s="40" t="s">
        <v>642</v>
      </c>
    </row>
    <row r="12671" spans="1:6" x14ac:dyDescent="0.5">
      <c r="A12671" s="38">
        <v>43744</v>
      </c>
      <c r="B12671" s="39">
        <v>6.6446759259259261E-2</v>
      </c>
      <c r="C12671" s="40">
        <v>2</v>
      </c>
      <c r="D12671" s="40" t="s">
        <v>640</v>
      </c>
      <c r="E12671" s="40">
        <v>50</v>
      </c>
      <c r="F12671" s="40" t="s">
        <v>642</v>
      </c>
    </row>
    <row r="12672" spans="1:6" x14ac:dyDescent="0.5">
      <c r="A12672" s="38">
        <v>43744</v>
      </c>
      <c r="B12672" s="39">
        <v>8.0578703703703694E-2</v>
      </c>
      <c r="C12672" s="40">
        <v>4</v>
      </c>
      <c r="D12672" s="40" t="s">
        <v>640</v>
      </c>
      <c r="E12672" s="40">
        <v>92</v>
      </c>
      <c r="F12672" s="40" t="s">
        <v>641</v>
      </c>
    </row>
    <row r="12673" spans="1:6" x14ac:dyDescent="0.5">
      <c r="A12673" s="38">
        <v>43744</v>
      </c>
      <c r="B12673" s="39">
        <v>8.1481481481481488E-2</v>
      </c>
      <c r="C12673" s="40">
        <v>4</v>
      </c>
      <c r="D12673" s="40" t="s">
        <v>651</v>
      </c>
      <c r="E12673" s="40">
        <v>122</v>
      </c>
      <c r="F12673" s="40" t="s">
        <v>642</v>
      </c>
    </row>
    <row r="12674" spans="1:6" x14ac:dyDescent="0.5">
      <c r="A12674" s="38">
        <v>43744</v>
      </c>
      <c r="B12674" s="39">
        <v>8.3807870370370366E-2</v>
      </c>
      <c r="C12674" s="40">
        <v>4</v>
      </c>
      <c r="D12674" s="40" t="s">
        <v>645</v>
      </c>
      <c r="E12674" s="40">
        <v>115</v>
      </c>
      <c r="F12674" s="40" t="s">
        <v>646</v>
      </c>
    </row>
    <row r="12675" spans="1:6" x14ac:dyDescent="0.5">
      <c r="A12675" s="38">
        <v>43744</v>
      </c>
      <c r="B12675" s="39">
        <v>0.10472222222222222</v>
      </c>
      <c r="C12675" s="40">
        <v>4</v>
      </c>
      <c r="D12675" s="40" t="s">
        <v>645</v>
      </c>
      <c r="E12675" s="40">
        <v>127</v>
      </c>
      <c r="F12675" s="40" t="s">
        <v>646</v>
      </c>
    </row>
    <row r="12676" spans="1:6" x14ac:dyDescent="0.5">
      <c r="A12676" s="38">
        <v>43744</v>
      </c>
      <c r="B12676" s="39">
        <v>0.10474537037037036</v>
      </c>
      <c r="C12676" s="40">
        <v>4</v>
      </c>
      <c r="D12676" s="40" t="s">
        <v>651</v>
      </c>
      <c r="E12676" s="40">
        <v>112</v>
      </c>
      <c r="F12676" s="40" t="s">
        <v>642</v>
      </c>
    </row>
    <row r="12677" spans="1:6" x14ac:dyDescent="0.5">
      <c r="A12677" s="38">
        <v>43744</v>
      </c>
      <c r="B12677" s="39">
        <v>0.13644675925925925</v>
      </c>
      <c r="C12677" s="40">
        <v>1</v>
      </c>
      <c r="D12677" s="40" t="s">
        <v>640</v>
      </c>
      <c r="E12677" s="40">
        <v>63</v>
      </c>
      <c r="F12677" s="40" t="s">
        <v>646</v>
      </c>
    </row>
    <row r="12678" spans="1:6" x14ac:dyDescent="0.5">
      <c r="A12678" s="38">
        <v>43744</v>
      </c>
      <c r="B12678" s="39">
        <v>0.14025462962962962</v>
      </c>
      <c r="C12678" s="40">
        <v>4</v>
      </c>
      <c r="D12678" s="40" t="s">
        <v>640</v>
      </c>
      <c r="E12678" s="40">
        <v>86</v>
      </c>
      <c r="F12678" s="40" t="s">
        <v>641</v>
      </c>
    </row>
    <row r="12679" spans="1:6" x14ac:dyDescent="0.5">
      <c r="A12679" s="38">
        <v>43744</v>
      </c>
      <c r="B12679" s="39">
        <v>0.16145833333333334</v>
      </c>
      <c r="C12679" s="40">
        <v>4</v>
      </c>
      <c r="D12679" s="40" t="s">
        <v>645</v>
      </c>
      <c r="E12679" s="40">
        <v>79</v>
      </c>
      <c r="F12679" s="40" t="s">
        <v>646</v>
      </c>
    </row>
    <row r="12680" spans="1:6" x14ac:dyDescent="0.5">
      <c r="A12680" s="38">
        <v>43744</v>
      </c>
      <c r="B12680" s="39">
        <v>0.17451388888888889</v>
      </c>
      <c r="C12680" s="40">
        <v>4</v>
      </c>
      <c r="D12680" s="40" t="s">
        <v>640</v>
      </c>
      <c r="E12680" s="40">
        <v>127</v>
      </c>
      <c r="F12680" s="40" t="s">
        <v>641</v>
      </c>
    </row>
    <row r="12681" spans="1:6" x14ac:dyDescent="0.5">
      <c r="A12681" s="38">
        <v>43744</v>
      </c>
      <c r="B12681" s="39">
        <v>0.17900462962962962</v>
      </c>
      <c r="C12681" s="40">
        <v>4</v>
      </c>
      <c r="D12681" s="40" t="s">
        <v>645</v>
      </c>
      <c r="E12681" s="40">
        <v>68</v>
      </c>
      <c r="F12681" s="40" t="s">
        <v>646</v>
      </c>
    </row>
    <row r="12682" spans="1:6" x14ac:dyDescent="0.5">
      <c r="A12682" s="38">
        <v>43744</v>
      </c>
      <c r="B12682" s="39">
        <v>0.18443287037037037</v>
      </c>
      <c r="C12682" s="40">
        <v>2</v>
      </c>
      <c r="D12682" s="40" t="s">
        <v>640</v>
      </c>
      <c r="E12682" s="40">
        <v>44</v>
      </c>
      <c r="F12682" s="40" t="s">
        <v>642</v>
      </c>
    </row>
    <row r="12683" spans="1:6" x14ac:dyDescent="0.5">
      <c r="A12683" s="38">
        <v>43744</v>
      </c>
      <c r="B12683" s="39">
        <v>0.18707175925925926</v>
      </c>
      <c r="C12683" s="40">
        <v>1</v>
      </c>
      <c r="D12683" s="40" t="s">
        <v>645</v>
      </c>
      <c r="E12683" s="40">
        <v>53</v>
      </c>
      <c r="F12683" s="40" t="s">
        <v>646</v>
      </c>
    </row>
    <row r="12684" spans="1:6" x14ac:dyDescent="0.5">
      <c r="A12684" s="38">
        <v>43744</v>
      </c>
      <c r="B12684" s="39">
        <v>0.20442129629629627</v>
      </c>
      <c r="C12684" s="40">
        <v>4</v>
      </c>
      <c r="D12684" s="40" t="s">
        <v>651</v>
      </c>
      <c r="E12684" s="40">
        <v>70</v>
      </c>
      <c r="F12684" s="40" t="s">
        <v>642</v>
      </c>
    </row>
    <row r="12685" spans="1:6" x14ac:dyDescent="0.5">
      <c r="A12685" s="38">
        <v>43744</v>
      </c>
      <c r="B12685" s="39">
        <v>0.21063657407407407</v>
      </c>
      <c r="C12685" s="40">
        <v>4</v>
      </c>
      <c r="D12685" s="40" t="s">
        <v>645</v>
      </c>
      <c r="E12685" s="40">
        <v>90</v>
      </c>
      <c r="F12685" s="40" t="s">
        <v>646</v>
      </c>
    </row>
    <row r="12686" spans="1:6" x14ac:dyDescent="0.5">
      <c r="A12686" s="38">
        <v>43744</v>
      </c>
      <c r="B12686" s="39">
        <v>0.22355324074074076</v>
      </c>
      <c r="C12686" s="40">
        <v>4</v>
      </c>
      <c r="D12686" s="40" t="s">
        <v>645</v>
      </c>
      <c r="E12686" s="40">
        <v>60</v>
      </c>
      <c r="F12686" s="40" t="s">
        <v>646</v>
      </c>
    </row>
    <row r="12687" spans="1:6" x14ac:dyDescent="0.5">
      <c r="A12687" s="38">
        <v>43744</v>
      </c>
      <c r="B12687" s="39">
        <v>0.22361111111111109</v>
      </c>
      <c r="C12687" s="40">
        <v>4</v>
      </c>
      <c r="D12687" s="40" t="s">
        <v>640</v>
      </c>
      <c r="E12687" s="40">
        <v>95</v>
      </c>
      <c r="F12687" s="40" t="s">
        <v>642</v>
      </c>
    </row>
    <row r="12688" spans="1:6" x14ac:dyDescent="0.5">
      <c r="A12688" s="38">
        <v>43744</v>
      </c>
      <c r="B12688" s="39">
        <v>0.23721064814814816</v>
      </c>
      <c r="C12688" s="40">
        <v>4</v>
      </c>
      <c r="D12688" s="40" t="s">
        <v>645</v>
      </c>
      <c r="E12688" s="40">
        <v>94</v>
      </c>
      <c r="F12688" s="40" t="s">
        <v>646</v>
      </c>
    </row>
    <row r="12689" spans="1:6" x14ac:dyDescent="0.5">
      <c r="A12689" s="38">
        <v>43744</v>
      </c>
      <c r="B12689" s="39">
        <v>0.24332175925925925</v>
      </c>
      <c r="C12689" s="40">
        <v>4</v>
      </c>
      <c r="D12689" s="40" t="s">
        <v>640</v>
      </c>
      <c r="E12689" s="40">
        <v>99</v>
      </c>
      <c r="F12689" s="40" t="s">
        <v>641</v>
      </c>
    </row>
    <row r="12690" spans="1:6" x14ac:dyDescent="0.5">
      <c r="A12690" s="38">
        <v>43744</v>
      </c>
      <c r="B12690" s="39">
        <v>0.24508101851851852</v>
      </c>
      <c r="C12690" s="40">
        <v>2</v>
      </c>
      <c r="D12690" s="40" t="s">
        <v>651</v>
      </c>
      <c r="E12690" s="40">
        <v>92</v>
      </c>
      <c r="F12690" s="40" t="s">
        <v>642</v>
      </c>
    </row>
    <row r="12691" spans="1:6" x14ac:dyDescent="0.5">
      <c r="A12691" s="38">
        <v>43744</v>
      </c>
      <c r="B12691" s="39">
        <v>0.27628472222222222</v>
      </c>
      <c r="C12691" s="40">
        <v>4</v>
      </c>
      <c r="D12691" s="40" t="s">
        <v>651</v>
      </c>
      <c r="E12691" s="40">
        <v>40</v>
      </c>
      <c r="F12691" s="40" t="s">
        <v>642</v>
      </c>
    </row>
    <row r="12692" spans="1:6" x14ac:dyDescent="0.5">
      <c r="A12692" s="38">
        <v>43744</v>
      </c>
      <c r="B12692" s="39">
        <v>0.27754629629629629</v>
      </c>
      <c r="C12692" s="40">
        <v>4</v>
      </c>
      <c r="D12692" s="40" t="s">
        <v>645</v>
      </c>
      <c r="E12692" s="40">
        <v>60</v>
      </c>
      <c r="F12692" s="40" t="s">
        <v>646</v>
      </c>
    </row>
    <row r="12693" spans="1:6" x14ac:dyDescent="0.5">
      <c r="A12693" s="38">
        <v>43744</v>
      </c>
      <c r="B12693" s="39">
        <v>0.28569444444444442</v>
      </c>
      <c r="C12693" s="40">
        <v>2</v>
      </c>
      <c r="D12693" s="40" t="s">
        <v>651</v>
      </c>
      <c r="E12693" s="40">
        <v>50</v>
      </c>
      <c r="F12693" s="40" t="s">
        <v>642</v>
      </c>
    </row>
    <row r="12694" spans="1:6" x14ac:dyDescent="0.5">
      <c r="A12694" s="38">
        <v>43744</v>
      </c>
      <c r="B12694" s="39">
        <v>0.28696759259259258</v>
      </c>
      <c r="C12694" s="40">
        <v>2</v>
      </c>
      <c r="D12694" s="40" t="s">
        <v>640</v>
      </c>
      <c r="E12694" s="40">
        <v>80</v>
      </c>
      <c r="F12694" s="40" t="s">
        <v>642</v>
      </c>
    </row>
    <row r="12695" spans="1:6" x14ac:dyDescent="0.5">
      <c r="A12695" s="38">
        <v>43744</v>
      </c>
      <c r="B12695" s="39">
        <v>0.32798611111111109</v>
      </c>
      <c r="C12695" s="40">
        <v>4</v>
      </c>
      <c r="D12695" s="40" t="s">
        <v>651</v>
      </c>
      <c r="E12695" s="40">
        <v>46</v>
      </c>
      <c r="F12695" s="40" t="s">
        <v>642</v>
      </c>
    </row>
    <row r="12696" spans="1:6" x14ac:dyDescent="0.5">
      <c r="A12696" s="38">
        <v>43744</v>
      </c>
      <c r="B12696" s="39">
        <v>0.46160879629629631</v>
      </c>
      <c r="C12696" s="40">
        <v>4</v>
      </c>
      <c r="D12696" s="40" t="s">
        <v>645</v>
      </c>
      <c r="E12696" s="40">
        <v>91</v>
      </c>
      <c r="F12696" s="40" t="s">
        <v>646</v>
      </c>
    </row>
    <row r="12697" spans="1:6" x14ac:dyDescent="0.5">
      <c r="A12697" s="38">
        <v>43744</v>
      </c>
      <c r="B12697" s="39">
        <v>0.64587962962962964</v>
      </c>
      <c r="C12697" s="40">
        <v>4</v>
      </c>
      <c r="D12697" s="40" t="s">
        <v>640</v>
      </c>
      <c r="E12697" s="40">
        <v>48</v>
      </c>
      <c r="F12697" s="40" t="s">
        <v>641</v>
      </c>
    </row>
    <row r="12698" spans="1:6" x14ac:dyDescent="0.5">
      <c r="A12698" s="38">
        <v>43744</v>
      </c>
      <c r="B12698" s="39">
        <v>0.6620138888888889</v>
      </c>
      <c r="C12698" s="40">
        <v>4</v>
      </c>
      <c r="D12698" s="40" t="s">
        <v>640</v>
      </c>
      <c r="E12698" s="40">
        <v>71</v>
      </c>
      <c r="F12698" s="40" t="s">
        <v>641</v>
      </c>
    </row>
    <row r="12699" spans="1:6" x14ac:dyDescent="0.5">
      <c r="A12699" s="38">
        <v>43744</v>
      </c>
      <c r="B12699" s="39">
        <v>0.68736111111111109</v>
      </c>
      <c r="C12699" s="40">
        <v>4</v>
      </c>
      <c r="D12699" s="40" t="s">
        <v>645</v>
      </c>
      <c r="E12699" s="40">
        <v>79</v>
      </c>
      <c r="F12699" s="40" t="s">
        <v>646</v>
      </c>
    </row>
    <row r="12700" spans="1:6" x14ac:dyDescent="0.5">
      <c r="A12700" s="38">
        <v>43744</v>
      </c>
      <c r="B12700" s="39">
        <v>0.7628935185185185</v>
      </c>
      <c r="C12700" s="40">
        <v>4</v>
      </c>
      <c r="D12700" s="40" t="s">
        <v>645</v>
      </c>
      <c r="E12700" s="40">
        <v>97</v>
      </c>
      <c r="F12700" s="40" t="s">
        <v>646</v>
      </c>
    </row>
    <row r="12701" spans="1:6" x14ac:dyDescent="0.5">
      <c r="A12701" s="38">
        <v>43744</v>
      </c>
      <c r="B12701" s="39">
        <v>0.79085648148148147</v>
      </c>
      <c r="C12701" s="40">
        <v>4</v>
      </c>
      <c r="D12701" s="40" t="s">
        <v>651</v>
      </c>
      <c r="E12701" s="40">
        <v>103</v>
      </c>
      <c r="F12701" s="40" t="s">
        <v>642</v>
      </c>
    </row>
    <row r="12702" spans="1:6" x14ac:dyDescent="0.5">
      <c r="A12702" s="38">
        <v>43744</v>
      </c>
      <c r="B12702" s="39">
        <v>0.7961921296296296</v>
      </c>
      <c r="C12702" s="40">
        <v>4</v>
      </c>
      <c r="D12702" s="40" t="s">
        <v>640</v>
      </c>
      <c r="E12702" s="40">
        <v>48</v>
      </c>
      <c r="F12702" s="40" t="s">
        <v>642</v>
      </c>
    </row>
    <row r="12703" spans="1:6" x14ac:dyDescent="0.5">
      <c r="A12703" s="38">
        <v>43744</v>
      </c>
      <c r="B12703" s="39">
        <v>0.79620370370370364</v>
      </c>
      <c r="C12703" s="40">
        <v>2</v>
      </c>
      <c r="D12703" s="40" t="s">
        <v>640</v>
      </c>
      <c r="E12703" s="40">
        <v>36</v>
      </c>
      <c r="F12703" s="40" t="s">
        <v>641</v>
      </c>
    </row>
    <row r="12704" spans="1:6" x14ac:dyDescent="0.5">
      <c r="A12704" s="38">
        <v>43744</v>
      </c>
      <c r="B12704" s="39">
        <v>0.79621527777777779</v>
      </c>
      <c r="C12704" s="40">
        <v>4</v>
      </c>
      <c r="D12704" s="40" t="s">
        <v>640</v>
      </c>
      <c r="E12704" s="40">
        <v>101</v>
      </c>
      <c r="F12704" s="40" t="s">
        <v>642</v>
      </c>
    </row>
    <row r="12705" spans="1:6" x14ac:dyDescent="0.5">
      <c r="A12705" s="38">
        <v>43744</v>
      </c>
      <c r="B12705" s="39">
        <v>0.79644675925925934</v>
      </c>
      <c r="C12705" s="40">
        <v>4</v>
      </c>
      <c r="D12705" s="40" t="s">
        <v>640</v>
      </c>
      <c r="E12705" s="40">
        <v>127</v>
      </c>
      <c r="F12705" s="40" t="s">
        <v>641</v>
      </c>
    </row>
    <row r="12706" spans="1:6" x14ac:dyDescent="0.5">
      <c r="A12706" s="38">
        <v>43744</v>
      </c>
      <c r="B12706" s="39">
        <v>0.80209490740740741</v>
      </c>
      <c r="C12706" s="40">
        <v>4</v>
      </c>
      <c r="D12706" s="40" t="s">
        <v>645</v>
      </c>
      <c r="E12706" s="40">
        <v>113</v>
      </c>
      <c r="F12706" s="40" t="s">
        <v>646</v>
      </c>
    </row>
    <row r="12707" spans="1:6" x14ac:dyDescent="0.5">
      <c r="A12707" s="38">
        <v>43744</v>
      </c>
      <c r="B12707" s="39">
        <v>0.80811342592592583</v>
      </c>
      <c r="C12707" s="40">
        <v>4</v>
      </c>
      <c r="D12707" s="40" t="s">
        <v>640</v>
      </c>
      <c r="E12707" s="40">
        <v>116</v>
      </c>
      <c r="F12707" s="40" t="s">
        <v>641</v>
      </c>
    </row>
    <row r="12708" spans="1:6" x14ac:dyDescent="0.5">
      <c r="A12708" s="38">
        <v>43744</v>
      </c>
      <c r="B12708" s="39">
        <v>0.8181250000000001</v>
      </c>
      <c r="C12708" s="40">
        <v>1</v>
      </c>
      <c r="D12708" s="40" t="s">
        <v>645</v>
      </c>
      <c r="E12708" s="40">
        <v>78</v>
      </c>
      <c r="F12708" s="40" t="s">
        <v>646</v>
      </c>
    </row>
    <row r="12709" spans="1:6" x14ac:dyDescent="0.5">
      <c r="A12709" s="38">
        <v>43744</v>
      </c>
      <c r="B12709" s="39">
        <v>0.82046296296296306</v>
      </c>
      <c r="C12709" s="40">
        <v>1</v>
      </c>
      <c r="D12709" s="40" t="s">
        <v>651</v>
      </c>
      <c r="E12709" s="40">
        <v>45</v>
      </c>
      <c r="F12709" s="40" t="s">
        <v>642</v>
      </c>
    </row>
    <row r="12710" spans="1:6" x14ac:dyDescent="0.5">
      <c r="A12710" s="38">
        <v>43744</v>
      </c>
      <c r="B12710" s="39">
        <v>0.8256134259259259</v>
      </c>
      <c r="C12710" s="40">
        <v>2</v>
      </c>
      <c r="D12710" s="40" t="s">
        <v>640</v>
      </c>
      <c r="E12710" s="40">
        <v>127</v>
      </c>
      <c r="F12710" s="40" t="s">
        <v>642</v>
      </c>
    </row>
    <row r="12711" spans="1:6" x14ac:dyDescent="0.5">
      <c r="A12711" s="38">
        <v>43744</v>
      </c>
      <c r="B12711" s="39">
        <v>0.83056712962962964</v>
      </c>
      <c r="C12711" s="40">
        <v>2</v>
      </c>
      <c r="D12711" s="40" t="s">
        <v>651</v>
      </c>
      <c r="E12711" s="40">
        <v>67</v>
      </c>
      <c r="F12711" s="40" t="s">
        <v>642</v>
      </c>
    </row>
    <row r="12712" spans="1:6" x14ac:dyDescent="0.5">
      <c r="A12712" s="38">
        <v>43744</v>
      </c>
      <c r="B12712" s="39">
        <v>0.84620370370370368</v>
      </c>
      <c r="C12712" s="40">
        <v>4</v>
      </c>
      <c r="D12712" s="40" t="s">
        <v>651</v>
      </c>
      <c r="E12712" s="40">
        <v>91</v>
      </c>
      <c r="F12712" s="40" t="s">
        <v>642</v>
      </c>
    </row>
    <row r="12713" spans="1:6" x14ac:dyDescent="0.5">
      <c r="A12713" s="38">
        <v>43744</v>
      </c>
      <c r="B12713" s="39">
        <v>0.86774305555555553</v>
      </c>
      <c r="C12713" s="40">
        <v>1</v>
      </c>
      <c r="D12713" s="40" t="s">
        <v>640</v>
      </c>
      <c r="E12713" s="40">
        <v>127</v>
      </c>
      <c r="F12713" s="40" t="s">
        <v>642</v>
      </c>
    </row>
    <row r="12714" spans="1:6" x14ac:dyDescent="0.5">
      <c r="A12714" s="38">
        <v>43744</v>
      </c>
      <c r="B12714" s="39">
        <v>0.8904050925925926</v>
      </c>
      <c r="C12714" s="40">
        <v>1</v>
      </c>
      <c r="D12714" s="40" t="s">
        <v>645</v>
      </c>
      <c r="E12714" s="40">
        <v>65</v>
      </c>
      <c r="F12714" s="40" t="s">
        <v>646</v>
      </c>
    </row>
    <row r="12715" spans="1:6" x14ac:dyDescent="0.5">
      <c r="A12715" s="38">
        <v>43744</v>
      </c>
      <c r="B12715" s="39">
        <v>0.89820601851851845</v>
      </c>
      <c r="C12715" s="40">
        <v>2</v>
      </c>
      <c r="D12715" s="40" t="s">
        <v>640</v>
      </c>
      <c r="E12715" s="40">
        <v>52</v>
      </c>
      <c r="F12715" s="40" t="s">
        <v>641</v>
      </c>
    </row>
    <row r="12716" spans="1:6" x14ac:dyDescent="0.5">
      <c r="A12716" s="38">
        <v>43744</v>
      </c>
      <c r="B12716" s="39">
        <v>0.92842592592592599</v>
      </c>
      <c r="C12716" s="40">
        <v>4</v>
      </c>
      <c r="D12716" s="40" t="s">
        <v>645</v>
      </c>
      <c r="E12716" s="40">
        <v>118</v>
      </c>
      <c r="F12716" s="40" t="s">
        <v>646</v>
      </c>
    </row>
    <row r="12717" spans="1:6" x14ac:dyDescent="0.5">
      <c r="A12717" s="38">
        <v>43744</v>
      </c>
      <c r="B12717" s="39">
        <v>0.93633101851851841</v>
      </c>
      <c r="C12717" s="40">
        <v>4</v>
      </c>
      <c r="D12717" s="40" t="s">
        <v>640</v>
      </c>
      <c r="E12717" s="40">
        <v>86</v>
      </c>
      <c r="F12717" s="40" t="s">
        <v>646</v>
      </c>
    </row>
    <row r="12718" spans="1:6" x14ac:dyDescent="0.5">
      <c r="A12718" s="38">
        <v>43744</v>
      </c>
      <c r="B12718" s="39">
        <v>0.93636574074074075</v>
      </c>
      <c r="C12718" s="40">
        <v>4</v>
      </c>
      <c r="D12718" s="40" t="s">
        <v>640</v>
      </c>
      <c r="E12718" s="40">
        <v>77</v>
      </c>
      <c r="F12718" s="40" t="s">
        <v>641</v>
      </c>
    </row>
    <row r="12719" spans="1:6" x14ac:dyDescent="0.5">
      <c r="A12719" s="38">
        <v>43744</v>
      </c>
      <c r="B12719" s="39">
        <v>0.94856481481481481</v>
      </c>
      <c r="C12719" s="40">
        <v>4</v>
      </c>
      <c r="D12719" s="40" t="s">
        <v>640</v>
      </c>
      <c r="E12719" s="40">
        <v>45</v>
      </c>
      <c r="F12719" s="40" t="s">
        <v>641</v>
      </c>
    </row>
    <row r="12720" spans="1:6" x14ac:dyDescent="0.5">
      <c r="A12720" s="38">
        <v>43744</v>
      </c>
      <c r="B12720" s="39">
        <v>0.95106481481481486</v>
      </c>
      <c r="C12720" s="40">
        <v>1</v>
      </c>
      <c r="D12720" s="40" t="s">
        <v>651</v>
      </c>
      <c r="E12720" s="40">
        <v>127</v>
      </c>
      <c r="F12720" s="40" t="s">
        <v>642</v>
      </c>
    </row>
    <row r="12721" spans="1:6" x14ac:dyDescent="0.5">
      <c r="A12721" s="38">
        <v>43744</v>
      </c>
      <c r="B12721" s="39">
        <v>0.95427083333333329</v>
      </c>
      <c r="C12721" s="40">
        <v>1</v>
      </c>
      <c r="D12721" s="40" t="s">
        <v>651</v>
      </c>
      <c r="E12721" s="40">
        <v>83</v>
      </c>
      <c r="F12721" s="40" t="s">
        <v>642</v>
      </c>
    </row>
    <row r="12722" spans="1:6" x14ac:dyDescent="0.5">
      <c r="A12722" s="38">
        <v>43744</v>
      </c>
      <c r="B12722" s="39">
        <v>0.9544907407407407</v>
      </c>
      <c r="C12722" s="40">
        <v>1</v>
      </c>
      <c r="D12722" s="40" t="s">
        <v>645</v>
      </c>
      <c r="E12722" s="40">
        <v>68</v>
      </c>
      <c r="F12722" s="40" t="s">
        <v>646</v>
      </c>
    </row>
    <row r="12723" spans="1:6" x14ac:dyDescent="0.5">
      <c r="A12723" s="38">
        <v>43744</v>
      </c>
      <c r="B12723" s="39">
        <v>0.95761574074074074</v>
      </c>
      <c r="C12723" s="40">
        <v>4</v>
      </c>
      <c r="D12723" s="40" t="s">
        <v>640</v>
      </c>
      <c r="E12723" s="40">
        <v>120</v>
      </c>
      <c r="F12723" s="40" t="s">
        <v>641</v>
      </c>
    </row>
    <row r="12724" spans="1:6" x14ac:dyDescent="0.5">
      <c r="A12724" s="38">
        <v>43744</v>
      </c>
      <c r="B12724" s="39">
        <v>0.96775462962962966</v>
      </c>
      <c r="C12724" s="40">
        <v>4</v>
      </c>
      <c r="D12724" s="40" t="s">
        <v>640</v>
      </c>
      <c r="E12724" s="40">
        <v>95</v>
      </c>
      <c r="F12724" s="40" t="s">
        <v>641</v>
      </c>
    </row>
    <row r="12725" spans="1:6" x14ac:dyDescent="0.5">
      <c r="A12725" s="38">
        <v>43744</v>
      </c>
      <c r="B12725" s="39">
        <v>0.96775462962962966</v>
      </c>
      <c r="C12725" s="40">
        <v>2</v>
      </c>
      <c r="D12725" s="40" t="s">
        <v>640</v>
      </c>
      <c r="E12725" s="40">
        <v>57</v>
      </c>
      <c r="F12725" s="40" t="s">
        <v>641</v>
      </c>
    </row>
    <row r="12726" spans="1:6" x14ac:dyDescent="0.5">
      <c r="A12726" s="38">
        <v>43744</v>
      </c>
      <c r="B12726" s="39">
        <v>0.97078703703703706</v>
      </c>
      <c r="C12726" s="40">
        <v>2</v>
      </c>
      <c r="D12726" s="40" t="s">
        <v>640</v>
      </c>
      <c r="E12726" s="40">
        <v>55</v>
      </c>
      <c r="F12726" s="40" t="s">
        <v>641</v>
      </c>
    </row>
    <row r="12727" spans="1:6" x14ac:dyDescent="0.5">
      <c r="A12727" s="38">
        <v>43744</v>
      </c>
      <c r="B12727" s="39">
        <v>0.97107638888888881</v>
      </c>
      <c r="C12727" s="40">
        <v>2</v>
      </c>
      <c r="D12727" s="40" t="s">
        <v>640</v>
      </c>
      <c r="E12727" s="40">
        <v>103</v>
      </c>
      <c r="F12727" s="40" t="s">
        <v>641</v>
      </c>
    </row>
    <row r="12728" spans="1:6" x14ac:dyDescent="0.5">
      <c r="A12728" s="38">
        <v>43744</v>
      </c>
      <c r="B12728" s="39">
        <v>0.97843750000000007</v>
      </c>
      <c r="C12728" s="40">
        <v>4</v>
      </c>
      <c r="D12728" s="40" t="s">
        <v>640</v>
      </c>
      <c r="E12728" s="40">
        <v>75</v>
      </c>
      <c r="F12728" s="40" t="s">
        <v>641</v>
      </c>
    </row>
    <row r="12729" spans="1:6" x14ac:dyDescent="0.5">
      <c r="A12729" s="38">
        <v>43744</v>
      </c>
      <c r="B12729" s="39">
        <v>0.98122685185185177</v>
      </c>
      <c r="C12729" s="40">
        <v>2</v>
      </c>
      <c r="D12729" s="40" t="s">
        <v>640</v>
      </c>
      <c r="E12729" s="40">
        <v>43</v>
      </c>
      <c r="F12729" s="40" t="s">
        <v>642</v>
      </c>
    </row>
    <row r="12730" spans="1:6" x14ac:dyDescent="0.5">
      <c r="A12730" s="38">
        <v>43744</v>
      </c>
      <c r="B12730" s="39">
        <v>0.98122685185185177</v>
      </c>
      <c r="C12730" s="40">
        <v>4</v>
      </c>
      <c r="D12730" s="40" t="s">
        <v>651</v>
      </c>
      <c r="E12730" s="40">
        <v>127</v>
      </c>
      <c r="F12730" s="40" t="s">
        <v>642</v>
      </c>
    </row>
    <row r="12731" spans="1:6" x14ac:dyDescent="0.5">
      <c r="A12731" s="38">
        <v>43745</v>
      </c>
      <c r="B12731" s="39">
        <v>6.9444444444444441E-3</v>
      </c>
      <c r="C12731" s="40">
        <v>2</v>
      </c>
      <c r="D12731" s="40" t="s">
        <v>651</v>
      </c>
      <c r="E12731" s="40">
        <v>53</v>
      </c>
      <c r="F12731" s="40" t="s">
        <v>642</v>
      </c>
    </row>
    <row r="12732" spans="1:6" x14ac:dyDescent="0.5">
      <c r="A12732" s="38">
        <v>43745</v>
      </c>
      <c r="B12732" s="39">
        <v>4.8020833333333339E-2</v>
      </c>
      <c r="C12732" s="40">
        <v>2</v>
      </c>
      <c r="D12732" s="40" t="s">
        <v>640</v>
      </c>
      <c r="E12732" s="40">
        <v>38</v>
      </c>
      <c r="F12732" s="40" t="s">
        <v>641</v>
      </c>
    </row>
    <row r="12733" spans="1:6" x14ac:dyDescent="0.5">
      <c r="A12733" s="38">
        <v>43745</v>
      </c>
      <c r="B12733" s="39">
        <v>7.3854166666666665E-2</v>
      </c>
      <c r="C12733" s="40">
        <v>2</v>
      </c>
      <c r="D12733" s="40" t="s">
        <v>640</v>
      </c>
      <c r="E12733" s="40">
        <v>38</v>
      </c>
      <c r="F12733" s="40" t="s">
        <v>646</v>
      </c>
    </row>
    <row r="12734" spans="1:6" x14ac:dyDescent="0.5">
      <c r="A12734" s="38">
        <v>43745</v>
      </c>
      <c r="B12734" s="39">
        <v>8.4039351851851851E-2</v>
      </c>
      <c r="C12734" s="40">
        <v>4</v>
      </c>
      <c r="D12734" s="40" t="s">
        <v>640</v>
      </c>
      <c r="E12734" s="40">
        <v>112</v>
      </c>
      <c r="F12734" s="40" t="s">
        <v>641</v>
      </c>
    </row>
    <row r="12735" spans="1:6" x14ac:dyDescent="0.5">
      <c r="A12735" s="38">
        <v>43745</v>
      </c>
      <c r="B12735" s="39">
        <v>8.9016203703703708E-2</v>
      </c>
      <c r="C12735" s="40">
        <v>4</v>
      </c>
      <c r="D12735" s="40" t="s">
        <v>651</v>
      </c>
      <c r="E12735" s="40">
        <v>43</v>
      </c>
      <c r="F12735" s="40" t="s">
        <v>642</v>
      </c>
    </row>
    <row r="12736" spans="1:6" x14ac:dyDescent="0.5">
      <c r="A12736" s="38">
        <v>43745</v>
      </c>
      <c r="B12736" s="39">
        <v>9.228009259259258E-2</v>
      </c>
      <c r="C12736" s="40">
        <v>4</v>
      </c>
      <c r="D12736" s="40" t="s">
        <v>640</v>
      </c>
      <c r="E12736" s="40">
        <v>59</v>
      </c>
      <c r="F12736" s="40" t="s">
        <v>646</v>
      </c>
    </row>
    <row r="12737" spans="1:6" x14ac:dyDescent="0.5">
      <c r="A12737" s="38">
        <v>43745</v>
      </c>
      <c r="B12737" s="39">
        <v>0.10296296296296296</v>
      </c>
      <c r="C12737" s="40">
        <v>4</v>
      </c>
      <c r="D12737" s="40" t="s">
        <v>640</v>
      </c>
      <c r="E12737" s="40">
        <v>104</v>
      </c>
      <c r="F12737" s="40" t="s">
        <v>641</v>
      </c>
    </row>
    <row r="12738" spans="1:6" x14ac:dyDescent="0.5">
      <c r="A12738" s="38">
        <v>43745</v>
      </c>
      <c r="B12738" s="39">
        <v>0.13143518518518518</v>
      </c>
      <c r="C12738" s="40">
        <v>1</v>
      </c>
      <c r="D12738" s="40" t="s">
        <v>651</v>
      </c>
      <c r="E12738" s="40">
        <v>107</v>
      </c>
      <c r="F12738" s="40" t="s">
        <v>642</v>
      </c>
    </row>
    <row r="12739" spans="1:6" x14ac:dyDescent="0.5">
      <c r="A12739" s="38">
        <v>43745</v>
      </c>
      <c r="B12739" s="39">
        <v>0.13995370370370372</v>
      </c>
      <c r="C12739" s="40">
        <v>4</v>
      </c>
      <c r="D12739" s="40" t="s">
        <v>640</v>
      </c>
      <c r="E12739" s="40">
        <v>103</v>
      </c>
      <c r="F12739" s="40" t="s">
        <v>641</v>
      </c>
    </row>
    <row r="12740" spans="1:6" x14ac:dyDescent="0.5">
      <c r="A12740" s="38">
        <v>43745</v>
      </c>
      <c r="B12740" s="39">
        <v>0.14056712962962961</v>
      </c>
      <c r="C12740" s="40">
        <v>2</v>
      </c>
      <c r="D12740" s="40" t="s">
        <v>651</v>
      </c>
      <c r="E12740" s="40">
        <v>117</v>
      </c>
      <c r="F12740" s="40" t="s">
        <v>642</v>
      </c>
    </row>
    <row r="12741" spans="1:6" x14ac:dyDescent="0.5">
      <c r="A12741" s="38">
        <v>43745</v>
      </c>
      <c r="B12741" s="39">
        <v>0.15123842592592593</v>
      </c>
      <c r="C12741" s="40">
        <v>4</v>
      </c>
      <c r="D12741" s="40" t="s">
        <v>645</v>
      </c>
      <c r="E12741" s="40">
        <v>96</v>
      </c>
      <c r="F12741" s="40" t="s">
        <v>646</v>
      </c>
    </row>
    <row r="12742" spans="1:6" x14ac:dyDescent="0.5">
      <c r="A12742" s="38">
        <v>43745</v>
      </c>
      <c r="B12742" s="39">
        <v>0.15188657407407408</v>
      </c>
      <c r="C12742" s="40">
        <v>4</v>
      </c>
      <c r="D12742" s="40" t="s">
        <v>640</v>
      </c>
      <c r="E12742" s="40">
        <v>94</v>
      </c>
      <c r="F12742" s="40" t="s">
        <v>641</v>
      </c>
    </row>
    <row r="12743" spans="1:6" x14ac:dyDescent="0.5">
      <c r="A12743" s="38">
        <v>43745</v>
      </c>
      <c r="B12743" s="39">
        <v>0.20981481481481482</v>
      </c>
      <c r="C12743" s="40">
        <v>4</v>
      </c>
      <c r="D12743" s="40" t="s">
        <v>645</v>
      </c>
      <c r="E12743" s="40">
        <v>101</v>
      </c>
      <c r="F12743" s="40" t="s">
        <v>646</v>
      </c>
    </row>
    <row r="12744" spans="1:6" x14ac:dyDescent="0.5">
      <c r="A12744" s="38">
        <v>43745</v>
      </c>
      <c r="B12744" s="39">
        <v>0.21013888888888888</v>
      </c>
      <c r="C12744" s="40">
        <v>4</v>
      </c>
      <c r="D12744" s="40" t="s">
        <v>645</v>
      </c>
      <c r="E12744" s="40">
        <v>87</v>
      </c>
      <c r="F12744" s="40" t="s">
        <v>646</v>
      </c>
    </row>
    <row r="12745" spans="1:6" x14ac:dyDescent="0.5">
      <c r="A12745" s="38">
        <v>43745</v>
      </c>
      <c r="B12745" s="39">
        <v>0.21508101851851849</v>
      </c>
      <c r="C12745" s="40">
        <v>4</v>
      </c>
      <c r="D12745" s="40" t="s">
        <v>651</v>
      </c>
      <c r="E12745" s="40">
        <v>98</v>
      </c>
      <c r="F12745" s="40" t="s">
        <v>642</v>
      </c>
    </row>
    <row r="12746" spans="1:6" x14ac:dyDescent="0.5">
      <c r="A12746" s="38">
        <v>43745</v>
      </c>
      <c r="B12746" s="39">
        <v>0.21603009259259257</v>
      </c>
      <c r="C12746" s="40">
        <v>2</v>
      </c>
      <c r="D12746" s="40" t="s">
        <v>640</v>
      </c>
      <c r="E12746" s="40">
        <v>100</v>
      </c>
      <c r="F12746" s="40" t="s">
        <v>642</v>
      </c>
    </row>
    <row r="12747" spans="1:6" x14ac:dyDescent="0.5">
      <c r="A12747" s="38">
        <v>43745</v>
      </c>
      <c r="B12747" s="39">
        <v>0.24207175925925925</v>
      </c>
      <c r="C12747" s="40">
        <v>4</v>
      </c>
      <c r="D12747" s="40" t="s">
        <v>651</v>
      </c>
      <c r="E12747" s="40">
        <v>116</v>
      </c>
      <c r="F12747" s="40" t="s">
        <v>642</v>
      </c>
    </row>
    <row r="12748" spans="1:6" x14ac:dyDescent="0.5">
      <c r="A12748" s="38">
        <v>43745</v>
      </c>
      <c r="B12748" s="39">
        <v>0.25208333333333333</v>
      </c>
      <c r="C12748" s="40">
        <v>4</v>
      </c>
      <c r="D12748" s="40" t="s">
        <v>651</v>
      </c>
      <c r="E12748" s="40">
        <v>126</v>
      </c>
      <c r="F12748" s="40" t="s">
        <v>642</v>
      </c>
    </row>
    <row r="12749" spans="1:6" x14ac:dyDescent="0.5">
      <c r="A12749" s="38">
        <v>43745</v>
      </c>
      <c r="B12749" s="39">
        <v>0.27181712962962962</v>
      </c>
      <c r="C12749" s="40">
        <v>4</v>
      </c>
      <c r="D12749" s="40" t="s">
        <v>651</v>
      </c>
      <c r="E12749" s="40">
        <v>111</v>
      </c>
      <c r="F12749" s="40" t="s">
        <v>642</v>
      </c>
    </row>
    <row r="12750" spans="1:6" x14ac:dyDescent="0.5">
      <c r="A12750" s="38">
        <v>43745</v>
      </c>
      <c r="B12750" s="39">
        <v>0.29791666666666666</v>
      </c>
      <c r="C12750" s="40">
        <v>4</v>
      </c>
      <c r="D12750" s="40" t="s">
        <v>645</v>
      </c>
      <c r="E12750" s="40">
        <v>100</v>
      </c>
      <c r="F12750" s="40" t="s">
        <v>646</v>
      </c>
    </row>
    <row r="12751" spans="1:6" x14ac:dyDescent="0.5">
      <c r="A12751" s="38">
        <v>43745</v>
      </c>
      <c r="B12751" s="39">
        <v>0.31451388888888893</v>
      </c>
      <c r="C12751" s="40">
        <v>4</v>
      </c>
      <c r="D12751" s="40" t="s">
        <v>645</v>
      </c>
      <c r="E12751" s="40">
        <v>92</v>
      </c>
      <c r="F12751" s="40" t="s">
        <v>646</v>
      </c>
    </row>
    <row r="12752" spans="1:6" x14ac:dyDescent="0.5">
      <c r="A12752" s="38">
        <v>43745</v>
      </c>
      <c r="B12752" s="39">
        <v>0.31733796296296296</v>
      </c>
      <c r="C12752" s="40">
        <v>4</v>
      </c>
      <c r="D12752" s="40" t="s">
        <v>640</v>
      </c>
      <c r="E12752" s="40">
        <v>74</v>
      </c>
      <c r="F12752" s="40" t="s">
        <v>641</v>
      </c>
    </row>
    <row r="12753" spans="1:6" x14ac:dyDescent="0.5">
      <c r="A12753" s="38">
        <v>43745</v>
      </c>
      <c r="B12753" s="39">
        <v>0.32810185185185187</v>
      </c>
      <c r="C12753" s="40">
        <v>2</v>
      </c>
      <c r="D12753" s="40" t="s">
        <v>640</v>
      </c>
      <c r="E12753" s="40">
        <v>57</v>
      </c>
      <c r="F12753" s="40" t="s">
        <v>641</v>
      </c>
    </row>
    <row r="12754" spans="1:6" x14ac:dyDescent="0.5">
      <c r="A12754" s="38">
        <v>43745</v>
      </c>
      <c r="B12754" s="39">
        <v>0.35325231481481478</v>
      </c>
      <c r="C12754" s="40">
        <v>4</v>
      </c>
      <c r="D12754" s="40" t="s">
        <v>651</v>
      </c>
      <c r="E12754" s="40">
        <v>78</v>
      </c>
      <c r="F12754" s="40" t="s">
        <v>642</v>
      </c>
    </row>
    <row r="12755" spans="1:6" x14ac:dyDescent="0.5">
      <c r="A12755" s="38">
        <v>43745</v>
      </c>
      <c r="B12755" s="39">
        <v>0.35896990740740736</v>
      </c>
      <c r="C12755" s="40">
        <v>4</v>
      </c>
      <c r="D12755" s="40" t="s">
        <v>645</v>
      </c>
      <c r="E12755" s="40">
        <v>91</v>
      </c>
      <c r="F12755" s="40" t="s">
        <v>646</v>
      </c>
    </row>
    <row r="12756" spans="1:6" x14ac:dyDescent="0.5">
      <c r="A12756" s="38">
        <v>43745</v>
      </c>
      <c r="B12756" s="39">
        <v>0.36435185185185182</v>
      </c>
      <c r="C12756" s="40">
        <v>4</v>
      </c>
      <c r="D12756" s="40" t="s">
        <v>651</v>
      </c>
      <c r="E12756" s="40">
        <v>127</v>
      </c>
      <c r="F12756" s="40" t="s">
        <v>642</v>
      </c>
    </row>
    <row r="12757" spans="1:6" x14ac:dyDescent="0.5">
      <c r="A12757" s="38">
        <v>43745</v>
      </c>
      <c r="B12757" s="39">
        <v>0.37222222222222223</v>
      </c>
      <c r="C12757" s="40">
        <v>2</v>
      </c>
      <c r="D12757" s="40" t="s">
        <v>651</v>
      </c>
      <c r="E12757" s="40">
        <v>42</v>
      </c>
      <c r="F12757" s="40" t="s">
        <v>642</v>
      </c>
    </row>
    <row r="12758" spans="1:6" x14ac:dyDescent="0.5">
      <c r="A12758" s="38">
        <v>43745</v>
      </c>
      <c r="B12758" s="39">
        <v>0.37903935185185184</v>
      </c>
      <c r="C12758" s="40">
        <v>1</v>
      </c>
      <c r="D12758" s="40" t="s">
        <v>640</v>
      </c>
      <c r="E12758" s="40">
        <v>72</v>
      </c>
      <c r="F12758" s="40" t="s">
        <v>641</v>
      </c>
    </row>
    <row r="12759" spans="1:6" x14ac:dyDescent="0.5">
      <c r="A12759" s="38">
        <v>43745</v>
      </c>
      <c r="B12759" s="39">
        <v>0.37991898148148145</v>
      </c>
      <c r="C12759" s="40">
        <v>3</v>
      </c>
      <c r="D12759" s="40" t="s">
        <v>640</v>
      </c>
      <c r="E12759" s="40">
        <v>41</v>
      </c>
      <c r="F12759" s="40" t="s">
        <v>641</v>
      </c>
    </row>
    <row r="12760" spans="1:6" x14ac:dyDescent="0.5">
      <c r="A12760" s="38">
        <v>43745</v>
      </c>
      <c r="B12760" s="39">
        <v>0.37995370370370374</v>
      </c>
      <c r="C12760" s="40">
        <v>3</v>
      </c>
      <c r="D12760" s="40" t="s">
        <v>640</v>
      </c>
      <c r="E12760" s="40">
        <v>40</v>
      </c>
      <c r="F12760" s="40" t="s">
        <v>641</v>
      </c>
    </row>
    <row r="12761" spans="1:6" x14ac:dyDescent="0.5">
      <c r="A12761" s="38">
        <v>43745</v>
      </c>
      <c r="B12761" s="39">
        <v>0.37996527777777778</v>
      </c>
      <c r="C12761" s="40">
        <v>3</v>
      </c>
      <c r="D12761" s="40" t="s">
        <v>640</v>
      </c>
      <c r="E12761" s="40">
        <v>38</v>
      </c>
      <c r="F12761" s="40" t="s">
        <v>641</v>
      </c>
    </row>
    <row r="12762" spans="1:6" x14ac:dyDescent="0.5">
      <c r="A12762" s="38">
        <v>43745</v>
      </c>
      <c r="B12762" s="39">
        <v>0.37998842592592591</v>
      </c>
      <c r="C12762" s="40">
        <v>3</v>
      </c>
      <c r="D12762" s="40" t="s">
        <v>640</v>
      </c>
      <c r="E12762" s="40">
        <v>38</v>
      </c>
      <c r="F12762" s="40" t="s">
        <v>641</v>
      </c>
    </row>
    <row r="12763" spans="1:6" x14ac:dyDescent="0.5">
      <c r="A12763" s="38">
        <v>43745</v>
      </c>
      <c r="B12763" s="39">
        <v>0.38003472222222223</v>
      </c>
      <c r="C12763" s="40">
        <v>3</v>
      </c>
      <c r="D12763" s="40" t="s">
        <v>640</v>
      </c>
      <c r="E12763" s="40">
        <v>39</v>
      </c>
      <c r="F12763" s="40" t="s">
        <v>641</v>
      </c>
    </row>
    <row r="12764" spans="1:6" x14ac:dyDescent="0.5">
      <c r="A12764" s="38">
        <v>43745</v>
      </c>
      <c r="B12764" s="39">
        <v>0.38005787037037037</v>
      </c>
      <c r="C12764" s="40">
        <v>3</v>
      </c>
      <c r="D12764" s="40" t="s">
        <v>640</v>
      </c>
      <c r="E12764" s="40">
        <v>42</v>
      </c>
      <c r="F12764" s="40" t="s">
        <v>641</v>
      </c>
    </row>
    <row r="12765" spans="1:6" x14ac:dyDescent="0.5">
      <c r="A12765" s="38">
        <v>43745</v>
      </c>
      <c r="B12765" s="39">
        <v>0.3800694444444444</v>
      </c>
      <c r="C12765" s="40">
        <v>3</v>
      </c>
      <c r="D12765" s="40" t="s">
        <v>640</v>
      </c>
      <c r="E12765" s="40">
        <v>40</v>
      </c>
      <c r="F12765" s="40" t="s">
        <v>641</v>
      </c>
    </row>
    <row r="12766" spans="1:6" x14ac:dyDescent="0.5">
      <c r="A12766" s="38">
        <v>43745</v>
      </c>
      <c r="B12766" s="39">
        <v>0.38012731481481482</v>
      </c>
      <c r="C12766" s="40">
        <v>3</v>
      </c>
      <c r="D12766" s="40" t="s">
        <v>640</v>
      </c>
      <c r="E12766" s="40">
        <v>41</v>
      </c>
      <c r="F12766" s="40" t="s">
        <v>641</v>
      </c>
    </row>
    <row r="12767" spans="1:6" x14ac:dyDescent="0.5">
      <c r="A12767" s="38">
        <v>43745</v>
      </c>
      <c r="B12767" s="39">
        <v>0.38015046296296301</v>
      </c>
      <c r="C12767" s="40">
        <v>3</v>
      </c>
      <c r="D12767" s="40" t="s">
        <v>640</v>
      </c>
      <c r="E12767" s="40">
        <v>38</v>
      </c>
      <c r="F12767" s="40" t="s">
        <v>641</v>
      </c>
    </row>
    <row r="12768" spans="1:6" x14ac:dyDescent="0.5">
      <c r="A12768" s="38">
        <v>43745</v>
      </c>
      <c r="B12768" s="39">
        <v>0.39278935185185188</v>
      </c>
      <c r="C12768" s="40">
        <v>4</v>
      </c>
      <c r="D12768" s="40" t="s">
        <v>640</v>
      </c>
      <c r="E12768" s="40">
        <v>107</v>
      </c>
      <c r="F12768" s="40" t="s">
        <v>646</v>
      </c>
    </row>
    <row r="12769" spans="1:6" x14ac:dyDescent="0.5">
      <c r="A12769" s="38">
        <v>43745</v>
      </c>
      <c r="B12769" s="39">
        <v>0.40145833333333331</v>
      </c>
      <c r="C12769" s="40">
        <v>1</v>
      </c>
      <c r="D12769" s="40" t="s">
        <v>645</v>
      </c>
      <c r="E12769" s="40">
        <v>44</v>
      </c>
      <c r="F12769" s="40" t="s">
        <v>646</v>
      </c>
    </row>
    <row r="12770" spans="1:6" x14ac:dyDescent="0.5">
      <c r="A12770" s="38">
        <v>43745</v>
      </c>
      <c r="B12770" s="39">
        <v>0.40762731481481485</v>
      </c>
      <c r="C12770" s="40">
        <v>1</v>
      </c>
      <c r="D12770" s="40" t="s">
        <v>651</v>
      </c>
      <c r="E12770" s="40">
        <v>43</v>
      </c>
      <c r="F12770" s="40" t="s">
        <v>642</v>
      </c>
    </row>
    <row r="12771" spans="1:6" x14ac:dyDescent="0.5">
      <c r="A12771" s="38">
        <v>43745</v>
      </c>
      <c r="B12771" s="39">
        <v>0.4538194444444445</v>
      </c>
      <c r="C12771" s="40">
        <v>4</v>
      </c>
      <c r="D12771" s="40" t="s">
        <v>640</v>
      </c>
      <c r="E12771" s="40">
        <v>82</v>
      </c>
      <c r="F12771" s="40" t="s">
        <v>641</v>
      </c>
    </row>
    <row r="12772" spans="1:6" x14ac:dyDescent="0.5">
      <c r="A12772" s="38">
        <v>43745</v>
      </c>
      <c r="B12772" s="39">
        <v>0.45618055555555559</v>
      </c>
      <c r="C12772" s="40">
        <v>1</v>
      </c>
      <c r="D12772" s="40" t="s">
        <v>640</v>
      </c>
      <c r="E12772" s="40">
        <v>111</v>
      </c>
      <c r="F12772" s="40" t="s">
        <v>641</v>
      </c>
    </row>
    <row r="12773" spans="1:6" x14ac:dyDescent="0.5">
      <c r="A12773" s="38">
        <v>43745</v>
      </c>
      <c r="B12773" s="39">
        <v>0.46106481481481482</v>
      </c>
      <c r="C12773" s="40">
        <v>3</v>
      </c>
      <c r="D12773" s="40" t="s">
        <v>640</v>
      </c>
      <c r="E12773" s="40">
        <v>43</v>
      </c>
      <c r="F12773" s="40" t="s">
        <v>641</v>
      </c>
    </row>
    <row r="12774" spans="1:6" x14ac:dyDescent="0.5">
      <c r="A12774" s="38">
        <v>43745</v>
      </c>
      <c r="B12774" s="39">
        <v>0.46107638888888891</v>
      </c>
      <c r="C12774" s="40">
        <v>3</v>
      </c>
      <c r="D12774" s="40" t="s">
        <v>640</v>
      </c>
      <c r="E12774" s="40">
        <v>38</v>
      </c>
      <c r="F12774" s="40" t="s">
        <v>641</v>
      </c>
    </row>
    <row r="12775" spans="1:6" x14ac:dyDescent="0.5">
      <c r="A12775" s="38">
        <v>43745</v>
      </c>
      <c r="B12775" s="39">
        <v>0.46109953703703704</v>
      </c>
      <c r="C12775" s="40">
        <v>3</v>
      </c>
      <c r="D12775" s="40" t="s">
        <v>640</v>
      </c>
      <c r="E12775" s="40">
        <v>43</v>
      </c>
      <c r="F12775" s="40" t="s">
        <v>641</v>
      </c>
    </row>
    <row r="12776" spans="1:6" x14ac:dyDescent="0.5">
      <c r="A12776" s="38">
        <v>43745</v>
      </c>
      <c r="B12776" s="39">
        <v>0.46111111111111108</v>
      </c>
      <c r="C12776" s="40">
        <v>3</v>
      </c>
      <c r="D12776" s="40" t="s">
        <v>640</v>
      </c>
      <c r="E12776" s="40">
        <v>39</v>
      </c>
      <c r="F12776" s="40" t="s">
        <v>641</v>
      </c>
    </row>
    <row r="12777" spans="1:6" x14ac:dyDescent="0.5">
      <c r="A12777" s="38">
        <v>43745</v>
      </c>
      <c r="B12777" s="39">
        <v>0.46113425925925927</v>
      </c>
      <c r="C12777" s="40">
        <v>3</v>
      </c>
      <c r="D12777" s="40" t="s">
        <v>640</v>
      </c>
      <c r="E12777" s="40">
        <v>43</v>
      </c>
      <c r="F12777" s="40" t="s">
        <v>641</v>
      </c>
    </row>
    <row r="12778" spans="1:6" x14ac:dyDescent="0.5">
      <c r="A12778" s="38">
        <v>43745</v>
      </c>
      <c r="B12778" s="39">
        <v>0.46935185185185185</v>
      </c>
      <c r="C12778" s="40">
        <v>4</v>
      </c>
      <c r="D12778" s="40" t="s">
        <v>645</v>
      </c>
      <c r="E12778" s="40">
        <v>89</v>
      </c>
      <c r="F12778" s="40" t="s">
        <v>646</v>
      </c>
    </row>
    <row r="12779" spans="1:6" x14ac:dyDescent="0.5">
      <c r="A12779" s="38">
        <v>43745</v>
      </c>
      <c r="B12779" s="39">
        <v>0.48818287037037034</v>
      </c>
      <c r="C12779" s="40">
        <v>1</v>
      </c>
      <c r="D12779" s="40" t="s">
        <v>651</v>
      </c>
      <c r="E12779" s="40">
        <v>88</v>
      </c>
      <c r="F12779" s="40" t="s">
        <v>642</v>
      </c>
    </row>
    <row r="12780" spans="1:6" x14ac:dyDescent="0.5">
      <c r="A12780" s="38">
        <v>43745</v>
      </c>
      <c r="B12780" s="39">
        <v>0.4962847222222222</v>
      </c>
      <c r="C12780" s="40">
        <v>3</v>
      </c>
      <c r="D12780" s="40" t="s">
        <v>640</v>
      </c>
      <c r="E12780" s="40">
        <v>40</v>
      </c>
      <c r="F12780" s="40" t="s">
        <v>641</v>
      </c>
    </row>
    <row r="12781" spans="1:6" x14ac:dyDescent="0.5">
      <c r="A12781" s="38">
        <v>43745</v>
      </c>
      <c r="B12781" s="39">
        <v>0.49629629629629629</v>
      </c>
      <c r="C12781" s="40">
        <v>3</v>
      </c>
      <c r="D12781" s="40" t="s">
        <v>640</v>
      </c>
      <c r="E12781" s="40">
        <v>42</v>
      </c>
      <c r="F12781" s="40" t="s">
        <v>641</v>
      </c>
    </row>
    <row r="12782" spans="1:6" x14ac:dyDescent="0.5">
      <c r="A12782" s="38">
        <v>43745</v>
      </c>
      <c r="B12782" s="39">
        <v>0.49631944444444448</v>
      </c>
      <c r="C12782" s="40">
        <v>3</v>
      </c>
      <c r="D12782" s="40" t="s">
        <v>640</v>
      </c>
      <c r="E12782" s="40">
        <v>46</v>
      </c>
      <c r="F12782" s="40" t="s">
        <v>641</v>
      </c>
    </row>
    <row r="12783" spans="1:6" x14ac:dyDescent="0.5">
      <c r="A12783" s="38">
        <v>43745</v>
      </c>
      <c r="B12783" s="39">
        <v>0.49633101851851852</v>
      </c>
      <c r="C12783" s="40">
        <v>3</v>
      </c>
      <c r="D12783" s="40" t="s">
        <v>640</v>
      </c>
      <c r="E12783" s="40">
        <v>44</v>
      </c>
      <c r="F12783" s="40" t="s">
        <v>641</v>
      </c>
    </row>
    <row r="12784" spans="1:6" x14ac:dyDescent="0.5">
      <c r="A12784" s="38">
        <v>43745</v>
      </c>
      <c r="B12784" s="39">
        <v>0.49635416666666665</v>
      </c>
      <c r="C12784" s="40">
        <v>3</v>
      </c>
      <c r="D12784" s="40" t="s">
        <v>640</v>
      </c>
      <c r="E12784" s="40">
        <v>43</v>
      </c>
      <c r="F12784" s="40" t="s">
        <v>641</v>
      </c>
    </row>
    <row r="12785" spans="1:6" x14ac:dyDescent="0.5">
      <c r="A12785" s="38">
        <v>43745</v>
      </c>
      <c r="B12785" s="39">
        <v>0.49636574074074075</v>
      </c>
      <c r="C12785" s="40">
        <v>3</v>
      </c>
      <c r="D12785" s="40" t="s">
        <v>640</v>
      </c>
      <c r="E12785" s="40">
        <v>45</v>
      </c>
      <c r="F12785" s="40" t="s">
        <v>641</v>
      </c>
    </row>
    <row r="12786" spans="1:6" x14ac:dyDescent="0.5">
      <c r="A12786" s="38">
        <v>43745</v>
      </c>
      <c r="B12786" s="39">
        <v>0.49637731481481479</v>
      </c>
      <c r="C12786" s="40">
        <v>3</v>
      </c>
      <c r="D12786" s="40" t="s">
        <v>640</v>
      </c>
      <c r="E12786" s="40">
        <v>41</v>
      </c>
      <c r="F12786" s="40" t="s">
        <v>641</v>
      </c>
    </row>
    <row r="12787" spans="1:6" x14ac:dyDescent="0.5">
      <c r="A12787" s="38">
        <v>43745</v>
      </c>
      <c r="B12787" s="39">
        <v>0.50790509259259264</v>
      </c>
      <c r="C12787" s="40">
        <v>1</v>
      </c>
      <c r="D12787" s="40" t="s">
        <v>651</v>
      </c>
      <c r="E12787" s="40">
        <v>72</v>
      </c>
      <c r="F12787" s="40" t="s">
        <v>642</v>
      </c>
    </row>
    <row r="12788" spans="1:6" x14ac:dyDescent="0.5">
      <c r="A12788" s="38">
        <v>43745</v>
      </c>
      <c r="B12788" s="39">
        <v>0.5128935185185185</v>
      </c>
      <c r="C12788" s="40">
        <v>3</v>
      </c>
      <c r="D12788" s="40" t="s">
        <v>640</v>
      </c>
      <c r="E12788" s="40">
        <v>41</v>
      </c>
      <c r="F12788" s="40" t="s">
        <v>641</v>
      </c>
    </row>
    <row r="12789" spans="1:6" x14ac:dyDescent="0.5">
      <c r="A12789" s="38">
        <v>43745</v>
      </c>
      <c r="B12789" s="39">
        <v>0.51290509259259254</v>
      </c>
      <c r="C12789" s="40">
        <v>3</v>
      </c>
      <c r="D12789" s="40" t="s">
        <v>640</v>
      </c>
      <c r="E12789" s="40">
        <v>48</v>
      </c>
      <c r="F12789" s="40" t="s">
        <v>641</v>
      </c>
    </row>
    <row r="12790" spans="1:6" x14ac:dyDescent="0.5">
      <c r="A12790" s="38">
        <v>43745</v>
      </c>
      <c r="B12790" s="39">
        <v>0.51292824074074073</v>
      </c>
      <c r="C12790" s="40">
        <v>3</v>
      </c>
      <c r="D12790" s="40" t="s">
        <v>640</v>
      </c>
      <c r="E12790" s="40">
        <v>41</v>
      </c>
      <c r="F12790" s="40" t="s">
        <v>641</v>
      </c>
    </row>
    <row r="12791" spans="1:6" x14ac:dyDescent="0.5">
      <c r="A12791" s="38">
        <v>43745</v>
      </c>
      <c r="B12791" s="39">
        <v>0.54574074074074075</v>
      </c>
      <c r="C12791" s="40">
        <v>1</v>
      </c>
      <c r="D12791" s="40" t="s">
        <v>640</v>
      </c>
      <c r="E12791" s="40">
        <v>45</v>
      </c>
      <c r="F12791" s="40" t="s">
        <v>641</v>
      </c>
    </row>
    <row r="12792" spans="1:6" x14ac:dyDescent="0.5">
      <c r="A12792" s="38">
        <v>43745</v>
      </c>
      <c r="B12792" s="39">
        <v>0.54575231481481479</v>
      </c>
      <c r="C12792" s="40">
        <v>1</v>
      </c>
      <c r="D12792" s="40" t="s">
        <v>640</v>
      </c>
      <c r="E12792" s="40">
        <v>44</v>
      </c>
      <c r="F12792" s="40" t="s">
        <v>641</v>
      </c>
    </row>
    <row r="12793" spans="1:6" x14ac:dyDescent="0.5">
      <c r="A12793" s="38">
        <v>43745</v>
      </c>
      <c r="B12793" s="39">
        <v>0.54576388888888883</v>
      </c>
      <c r="C12793" s="40">
        <v>1</v>
      </c>
      <c r="D12793" s="40" t="s">
        <v>640</v>
      </c>
      <c r="E12793" s="40">
        <v>49</v>
      </c>
      <c r="F12793" s="40" t="s">
        <v>641</v>
      </c>
    </row>
    <row r="12794" spans="1:6" x14ac:dyDescent="0.5">
      <c r="A12794" s="38">
        <v>43745</v>
      </c>
      <c r="B12794" s="39">
        <v>0.54577546296296298</v>
      </c>
      <c r="C12794" s="40">
        <v>1</v>
      </c>
      <c r="D12794" s="40" t="s">
        <v>640</v>
      </c>
      <c r="E12794" s="40">
        <v>49</v>
      </c>
      <c r="F12794" s="40" t="s">
        <v>641</v>
      </c>
    </row>
    <row r="12795" spans="1:6" x14ac:dyDescent="0.5">
      <c r="A12795" s="38">
        <v>43745</v>
      </c>
      <c r="B12795" s="39">
        <v>0.56445601851851845</v>
      </c>
      <c r="C12795" s="40">
        <v>4</v>
      </c>
      <c r="D12795" s="40" t="s">
        <v>645</v>
      </c>
      <c r="E12795" s="40">
        <v>65</v>
      </c>
      <c r="F12795" s="40" t="s">
        <v>646</v>
      </c>
    </row>
    <row r="12796" spans="1:6" x14ac:dyDescent="0.5">
      <c r="A12796" s="38">
        <v>43745</v>
      </c>
      <c r="B12796" s="39">
        <v>0.57763888888888892</v>
      </c>
      <c r="C12796" s="40">
        <v>1</v>
      </c>
      <c r="D12796" s="40" t="s">
        <v>640</v>
      </c>
      <c r="E12796" s="40">
        <v>42</v>
      </c>
      <c r="F12796" s="40" t="s">
        <v>641</v>
      </c>
    </row>
    <row r="12797" spans="1:6" x14ac:dyDescent="0.5">
      <c r="A12797" s="38">
        <v>43745</v>
      </c>
      <c r="B12797" s="39">
        <v>0.57765046296296296</v>
      </c>
      <c r="C12797" s="40">
        <v>1</v>
      </c>
      <c r="D12797" s="40" t="s">
        <v>640</v>
      </c>
      <c r="E12797" s="40">
        <v>43</v>
      </c>
      <c r="F12797" s="40" t="s">
        <v>641</v>
      </c>
    </row>
    <row r="12798" spans="1:6" x14ac:dyDescent="0.5">
      <c r="A12798" s="38">
        <v>43745</v>
      </c>
      <c r="B12798" s="39">
        <v>0.577662037037037</v>
      </c>
      <c r="C12798" s="40">
        <v>1</v>
      </c>
      <c r="D12798" s="40" t="s">
        <v>640</v>
      </c>
      <c r="E12798" s="40">
        <v>44</v>
      </c>
      <c r="F12798" s="40" t="s">
        <v>641</v>
      </c>
    </row>
    <row r="12799" spans="1:6" x14ac:dyDescent="0.5">
      <c r="A12799" s="38">
        <v>43745</v>
      </c>
      <c r="B12799" s="39">
        <v>0.57767361111111104</v>
      </c>
      <c r="C12799" s="40">
        <v>1</v>
      </c>
      <c r="D12799" s="40" t="s">
        <v>640</v>
      </c>
      <c r="E12799" s="40">
        <v>47</v>
      </c>
      <c r="F12799" s="40" t="s">
        <v>641</v>
      </c>
    </row>
    <row r="12800" spans="1:6" x14ac:dyDescent="0.5">
      <c r="A12800" s="38">
        <v>43745</v>
      </c>
      <c r="B12800" s="39">
        <v>0.57768518518518519</v>
      </c>
      <c r="C12800" s="40">
        <v>1</v>
      </c>
      <c r="D12800" s="40" t="s">
        <v>640</v>
      </c>
      <c r="E12800" s="40">
        <v>42</v>
      </c>
      <c r="F12800" s="40" t="s">
        <v>641</v>
      </c>
    </row>
    <row r="12801" spans="1:6" x14ac:dyDescent="0.5">
      <c r="A12801" s="38">
        <v>43745</v>
      </c>
      <c r="B12801" s="39">
        <v>0.57771990740740742</v>
      </c>
      <c r="C12801" s="40">
        <v>1</v>
      </c>
      <c r="D12801" s="40" t="s">
        <v>640</v>
      </c>
      <c r="E12801" s="40">
        <v>43</v>
      </c>
      <c r="F12801" s="40" t="s">
        <v>641</v>
      </c>
    </row>
    <row r="12802" spans="1:6" x14ac:dyDescent="0.5">
      <c r="A12802" s="38">
        <v>43745</v>
      </c>
      <c r="B12802" s="39">
        <v>0.58515046296296302</v>
      </c>
      <c r="C12802" s="40">
        <v>4</v>
      </c>
      <c r="D12802" s="40" t="s">
        <v>645</v>
      </c>
      <c r="E12802" s="40">
        <v>46</v>
      </c>
      <c r="F12802" s="40" t="s">
        <v>646</v>
      </c>
    </row>
    <row r="12803" spans="1:6" x14ac:dyDescent="0.5">
      <c r="A12803" s="38">
        <v>43745</v>
      </c>
      <c r="B12803" s="39">
        <v>0.61914351851851845</v>
      </c>
      <c r="C12803" s="40">
        <v>1</v>
      </c>
      <c r="D12803" s="40" t="s">
        <v>651</v>
      </c>
      <c r="E12803" s="40">
        <v>126</v>
      </c>
      <c r="F12803" s="40" t="s">
        <v>642</v>
      </c>
    </row>
    <row r="12804" spans="1:6" x14ac:dyDescent="0.5">
      <c r="A12804" s="38">
        <v>43745</v>
      </c>
      <c r="B12804" s="39">
        <v>0.63282407407407404</v>
      </c>
      <c r="C12804" s="40">
        <v>4</v>
      </c>
      <c r="D12804" s="40" t="s">
        <v>640</v>
      </c>
      <c r="E12804" s="40">
        <v>62</v>
      </c>
      <c r="F12804" s="40" t="s">
        <v>641</v>
      </c>
    </row>
    <row r="12805" spans="1:6" x14ac:dyDescent="0.5">
      <c r="A12805" s="38">
        <v>43745</v>
      </c>
      <c r="B12805" s="39">
        <v>0.66894675925925917</v>
      </c>
      <c r="C12805" s="40">
        <v>2</v>
      </c>
      <c r="D12805" s="40" t="s">
        <v>640</v>
      </c>
      <c r="E12805" s="40">
        <v>43</v>
      </c>
      <c r="F12805" s="40" t="s">
        <v>642</v>
      </c>
    </row>
    <row r="12806" spans="1:6" x14ac:dyDescent="0.5">
      <c r="A12806" s="38">
        <v>43745</v>
      </c>
      <c r="B12806" s="39">
        <v>0.67759259259259252</v>
      </c>
      <c r="C12806" s="40">
        <v>4</v>
      </c>
      <c r="D12806" s="40" t="s">
        <v>651</v>
      </c>
      <c r="E12806" s="40">
        <v>73</v>
      </c>
      <c r="F12806" s="40" t="s">
        <v>642</v>
      </c>
    </row>
    <row r="12807" spans="1:6" x14ac:dyDescent="0.5">
      <c r="A12807" s="38">
        <v>43745</v>
      </c>
      <c r="B12807" s="39">
        <v>0.67878472222222219</v>
      </c>
      <c r="C12807" s="40">
        <v>4</v>
      </c>
      <c r="D12807" s="40" t="s">
        <v>651</v>
      </c>
      <c r="E12807" s="40">
        <v>63</v>
      </c>
      <c r="F12807" s="40" t="s">
        <v>642</v>
      </c>
    </row>
    <row r="12808" spans="1:6" x14ac:dyDescent="0.5">
      <c r="A12808" s="38">
        <v>43745</v>
      </c>
      <c r="B12808" s="39">
        <v>0.67994212962962963</v>
      </c>
      <c r="C12808" s="40">
        <v>4</v>
      </c>
      <c r="D12808" s="40" t="s">
        <v>651</v>
      </c>
      <c r="E12808" s="40">
        <v>70</v>
      </c>
      <c r="F12808" s="40" t="s">
        <v>642</v>
      </c>
    </row>
    <row r="12809" spans="1:6" x14ac:dyDescent="0.5">
      <c r="A12809" s="38">
        <v>43745</v>
      </c>
      <c r="B12809" s="39">
        <v>0.68527777777777776</v>
      </c>
      <c r="C12809" s="40">
        <v>2</v>
      </c>
      <c r="D12809" s="40" t="s">
        <v>640</v>
      </c>
      <c r="E12809" s="40">
        <v>46</v>
      </c>
      <c r="F12809" s="40" t="s">
        <v>641</v>
      </c>
    </row>
    <row r="12810" spans="1:6" x14ac:dyDescent="0.5">
      <c r="A12810" s="38">
        <v>43745</v>
      </c>
      <c r="B12810" s="39">
        <v>0.68576388888888884</v>
      </c>
      <c r="C12810" s="40">
        <v>1</v>
      </c>
      <c r="D12810" s="40" t="s">
        <v>640</v>
      </c>
      <c r="E12810" s="40">
        <v>52</v>
      </c>
      <c r="F12810" s="40" t="s">
        <v>641</v>
      </c>
    </row>
    <row r="12811" spans="1:6" x14ac:dyDescent="0.5">
      <c r="A12811" s="38">
        <v>43745</v>
      </c>
      <c r="B12811" s="39">
        <v>0.68688657407407405</v>
      </c>
      <c r="C12811" s="40">
        <v>4</v>
      </c>
      <c r="D12811" s="40" t="s">
        <v>651</v>
      </c>
      <c r="E12811" s="40">
        <v>56</v>
      </c>
      <c r="F12811" s="40" t="s">
        <v>642</v>
      </c>
    </row>
    <row r="12812" spans="1:6" x14ac:dyDescent="0.5">
      <c r="A12812" s="38">
        <v>43745</v>
      </c>
      <c r="B12812" s="39">
        <v>0.68945601851851857</v>
      </c>
      <c r="C12812" s="40">
        <v>2</v>
      </c>
      <c r="D12812" s="40" t="s">
        <v>651</v>
      </c>
      <c r="E12812" s="40">
        <v>45</v>
      </c>
      <c r="F12812" s="40" t="s">
        <v>642</v>
      </c>
    </row>
    <row r="12813" spans="1:6" x14ac:dyDescent="0.5">
      <c r="A12813" s="38">
        <v>43745</v>
      </c>
      <c r="B12813" s="39">
        <v>0.69233796296296291</v>
      </c>
      <c r="C12813" s="40">
        <v>2</v>
      </c>
      <c r="D12813" s="40" t="s">
        <v>640</v>
      </c>
      <c r="E12813" s="40">
        <v>40</v>
      </c>
      <c r="F12813" s="40" t="s">
        <v>642</v>
      </c>
    </row>
    <row r="12814" spans="1:6" x14ac:dyDescent="0.5">
      <c r="A12814" s="38">
        <v>43745</v>
      </c>
      <c r="B12814" s="39">
        <v>0.69304398148148139</v>
      </c>
      <c r="C12814" s="40">
        <v>4</v>
      </c>
      <c r="D12814" s="40" t="s">
        <v>651</v>
      </c>
      <c r="E12814" s="40">
        <v>81</v>
      </c>
      <c r="F12814" s="40" t="s">
        <v>642</v>
      </c>
    </row>
    <row r="12815" spans="1:6" x14ac:dyDescent="0.5">
      <c r="A12815" s="38">
        <v>43745</v>
      </c>
      <c r="B12815" s="39">
        <v>0.69427083333333339</v>
      </c>
      <c r="C12815" s="40">
        <v>2</v>
      </c>
      <c r="D12815" s="40" t="s">
        <v>651</v>
      </c>
      <c r="E12815" s="40">
        <v>40</v>
      </c>
      <c r="F12815" s="40" t="s">
        <v>642</v>
      </c>
    </row>
    <row r="12816" spans="1:6" x14ac:dyDescent="0.5">
      <c r="A12816" s="38">
        <v>43745</v>
      </c>
      <c r="B12816" s="39">
        <v>0.694849537037037</v>
      </c>
      <c r="C12816" s="40">
        <v>2</v>
      </c>
      <c r="D12816" s="40" t="s">
        <v>651</v>
      </c>
      <c r="E12816" s="40">
        <v>53</v>
      </c>
      <c r="F12816" s="40" t="s">
        <v>642</v>
      </c>
    </row>
    <row r="12817" spans="1:6" x14ac:dyDescent="0.5">
      <c r="A12817" s="38">
        <v>43745</v>
      </c>
      <c r="B12817" s="39">
        <v>0.70399305555555547</v>
      </c>
      <c r="C12817" s="40">
        <v>2</v>
      </c>
      <c r="D12817" s="40" t="s">
        <v>640</v>
      </c>
      <c r="E12817" s="40">
        <v>50</v>
      </c>
      <c r="F12817" s="40" t="s">
        <v>641</v>
      </c>
    </row>
    <row r="12818" spans="1:6" x14ac:dyDescent="0.5">
      <c r="A12818" s="38">
        <v>43745</v>
      </c>
      <c r="B12818" s="39">
        <v>0.70724537037037039</v>
      </c>
      <c r="C12818" s="40">
        <v>1</v>
      </c>
      <c r="D12818" s="40" t="s">
        <v>640</v>
      </c>
      <c r="E12818" s="40">
        <v>43</v>
      </c>
      <c r="F12818" s="40" t="s">
        <v>642</v>
      </c>
    </row>
    <row r="12819" spans="1:6" x14ac:dyDescent="0.5">
      <c r="A12819" s="38">
        <v>43745</v>
      </c>
      <c r="B12819" s="39">
        <v>0.70866898148148139</v>
      </c>
      <c r="C12819" s="40">
        <v>4</v>
      </c>
      <c r="D12819" s="40" t="s">
        <v>651</v>
      </c>
      <c r="E12819" s="40">
        <v>73</v>
      </c>
      <c r="F12819" s="40" t="s">
        <v>642</v>
      </c>
    </row>
    <row r="12820" spans="1:6" x14ac:dyDescent="0.5">
      <c r="A12820" s="38">
        <v>43745</v>
      </c>
      <c r="B12820" s="39">
        <v>0.7101157407407408</v>
      </c>
      <c r="C12820" s="40">
        <v>4</v>
      </c>
      <c r="D12820" s="40" t="s">
        <v>651</v>
      </c>
      <c r="E12820" s="40">
        <v>47</v>
      </c>
      <c r="F12820" s="40" t="s">
        <v>642</v>
      </c>
    </row>
    <row r="12821" spans="1:6" x14ac:dyDescent="0.5">
      <c r="A12821" s="38">
        <v>43745</v>
      </c>
      <c r="B12821" s="39">
        <v>0.71059027777777783</v>
      </c>
      <c r="C12821" s="40">
        <v>3</v>
      </c>
      <c r="D12821" s="40" t="s">
        <v>640</v>
      </c>
      <c r="E12821" s="40">
        <v>54</v>
      </c>
      <c r="F12821" s="40" t="s">
        <v>641</v>
      </c>
    </row>
    <row r="12822" spans="1:6" x14ac:dyDescent="0.5">
      <c r="A12822" s="38">
        <v>43745</v>
      </c>
      <c r="B12822" s="39">
        <v>0.71060185185185187</v>
      </c>
      <c r="C12822" s="40">
        <v>3</v>
      </c>
      <c r="D12822" s="40" t="s">
        <v>640</v>
      </c>
      <c r="E12822" s="40">
        <v>65</v>
      </c>
      <c r="F12822" s="40" t="s">
        <v>641</v>
      </c>
    </row>
    <row r="12823" spans="1:6" x14ac:dyDescent="0.5">
      <c r="A12823" s="38">
        <v>43745</v>
      </c>
      <c r="B12823" s="39">
        <v>0.71061342592592591</v>
      </c>
      <c r="C12823" s="40">
        <v>3</v>
      </c>
      <c r="D12823" s="40" t="s">
        <v>640</v>
      </c>
      <c r="E12823" s="40">
        <v>58</v>
      </c>
      <c r="F12823" s="40" t="s">
        <v>641</v>
      </c>
    </row>
    <row r="12824" spans="1:6" x14ac:dyDescent="0.5">
      <c r="A12824" s="38">
        <v>43745</v>
      </c>
      <c r="B12824" s="39">
        <v>0.7106365740740741</v>
      </c>
      <c r="C12824" s="40">
        <v>3</v>
      </c>
      <c r="D12824" s="40" t="s">
        <v>640</v>
      </c>
      <c r="E12824" s="40">
        <v>65</v>
      </c>
      <c r="F12824" s="40" t="s">
        <v>641</v>
      </c>
    </row>
    <row r="12825" spans="1:6" x14ac:dyDescent="0.5">
      <c r="A12825" s="38">
        <v>43745</v>
      </c>
      <c r="B12825" s="39">
        <v>0.71064814814814825</v>
      </c>
      <c r="C12825" s="40">
        <v>3</v>
      </c>
      <c r="D12825" s="40" t="s">
        <v>640</v>
      </c>
      <c r="E12825" s="40">
        <v>52</v>
      </c>
      <c r="F12825" s="40" t="s">
        <v>641</v>
      </c>
    </row>
    <row r="12826" spans="1:6" x14ac:dyDescent="0.5">
      <c r="A12826" s="38">
        <v>43745</v>
      </c>
      <c r="B12826" s="39">
        <v>0.71817129629629628</v>
      </c>
      <c r="C12826" s="40">
        <v>4</v>
      </c>
      <c r="D12826" s="40" t="s">
        <v>645</v>
      </c>
      <c r="E12826" s="40">
        <v>52</v>
      </c>
      <c r="F12826" s="40" t="s">
        <v>646</v>
      </c>
    </row>
    <row r="12827" spans="1:6" x14ac:dyDescent="0.5">
      <c r="A12827" s="38">
        <v>43745</v>
      </c>
      <c r="B12827" s="39">
        <v>0.73481481481481481</v>
      </c>
      <c r="C12827" s="40">
        <v>3</v>
      </c>
      <c r="D12827" s="40" t="s">
        <v>640</v>
      </c>
      <c r="E12827" s="40">
        <v>54</v>
      </c>
      <c r="F12827" s="40" t="s">
        <v>641</v>
      </c>
    </row>
    <row r="12828" spans="1:6" x14ac:dyDescent="0.5">
      <c r="A12828" s="38">
        <v>43745</v>
      </c>
      <c r="B12828" s="39">
        <v>0.73482638888888896</v>
      </c>
      <c r="C12828" s="40">
        <v>3</v>
      </c>
      <c r="D12828" s="40" t="s">
        <v>640</v>
      </c>
      <c r="E12828" s="40">
        <v>54</v>
      </c>
      <c r="F12828" s="40" t="s">
        <v>641</v>
      </c>
    </row>
    <row r="12829" spans="1:6" x14ac:dyDescent="0.5">
      <c r="A12829" s="38">
        <v>43745</v>
      </c>
      <c r="B12829" s="39">
        <v>0.734837962962963</v>
      </c>
      <c r="C12829" s="40">
        <v>3</v>
      </c>
      <c r="D12829" s="40" t="s">
        <v>640</v>
      </c>
      <c r="E12829" s="40">
        <v>60</v>
      </c>
      <c r="F12829" s="40" t="s">
        <v>641</v>
      </c>
    </row>
    <row r="12830" spans="1:6" x14ac:dyDescent="0.5">
      <c r="A12830" s="38">
        <v>43745</v>
      </c>
      <c r="B12830" s="39">
        <v>0.73484953703703704</v>
      </c>
      <c r="C12830" s="40">
        <v>3</v>
      </c>
      <c r="D12830" s="40" t="s">
        <v>640</v>
      </c>
      <c r="E12830" s="40">
        <v>60</v>
      </c>
      <c r="F12830" s="40" t="s">
        <v>641</v>
      </c>
    </row>
    <row r="12831" spans="1:6" x14ac:dyDescent="0.5">
      <c r="A12831" s="38">
        <v>43745</v>
      </c>
      <c r="B12831" s="39">
        <v>0.73486111111111108</v>
      </c>
      <c r="C12831" s="40">
        <v>3</v>
      </c>
      <c r="D12831" s="40" t="s">
        <v>640</v>
      </c>
      <c r="E12831" s="40">
        <v>56</v>
      </c>
      <c r="F12831" s="40" t="s">
        <v>641</v>
      </c>
    </row>
    <row r="12832" spans="1:6" x14ac:dyDescent="0.5">
      <c r="A12832" s="38">
        <v>43745</v>
      </c>
      <c r="B12832" s="39">
        <v>0.73487268518518523</v>
      </c>
      <c r="C12832" s="40">
        <v>3</v>
      </c>
      <c r="D12832" s="40" t="s">
        <v>640</v>
      </c>
      <c r="E12832" s="40">
        <v>53</v>
      </c>
      <c r="F12832" s="40" t="s">
        <v>641</v>
      </c>
    </row>
    <row r="12833" spans="1:6" x14ac:dyDescent="0.5">
      <c r="A12833" s="38">
        <v>43745</v>
      </c>
      <c r="B12833" s="39">
        <v>0.74155092592592586</v>
      </c>
      <c r="C12833" s="40">
        <v>4</v>
      </c>
      <c r="D12833" s="40" t="s">
        <v>645</v>
      </c>
      <c r="E12833" s="40">
        <v>62</v>
      </c>
      <c r="F12833" s="40" t="s">
        <v>646</v>
      </c>
    </row>
    <row r="12834" spans="1:6" x14ac:dyDescent="0.5">
      <c r="A12834" s="38">
        <v>43745</v>
      </c>
      <c r="B12834" s="39">
        <v>0.75694444444444453</v>
      </c>
      <c r="C12834" s="40">
        <v>4</v>
      </c>
      <c r="D12834" s="40" t="s">
        <v>645</v>
      </c>
      <c r="E12834" s="40">
        <v>58</v>
      </c>
      <c r="F12834" s="40" t="s">
        <v>646</v>
      </c>
    </row>
    <row r="12835" spans="1:6" x14ac:dyDescent="0.5">
      <c r="A12835" s="38">
        <v>43745</v>
      </c>
      <c r="B12835" s="39">
        <v>0.77371527777777782</v>
      </c>
      <c r="C12835" s="40">
        <v>4</v>
      </c>
      <c r="D12835" s="40" t="s">
        <v>645</v>
      </c>
      <c r="E12835" s="40">
        <v>44</v>
      </c>
      <c r="F12835" s="40" t="s">
        <v>646</v>
      </c>
    </row>
    <row r="12836" spans="1:6" x14ac:dyDescent="0.5">
      <c r="A12836" s="38">
        <v>43745</v>
      </c>
      <c r="B12836" s="39">
        <v>0.77817129629629633</v>
      </c>
      <c r="C12836" s="40">
        <v>2</v>
      </c>
      <c r="D12836" s="40" t="s">
        <v>640</v>
      </c>
      <c r="E12836" s="40">
        <v>48</v>
      </c>
      <c r="F12836" s="40" t="s">
        <v>642</v>
      </c>
    </row>
    <row r="12837" spans="1:6" x14ac:dyDescent="0.5">
      <c r="A12837" s="38">
        <v>43745</v>
      </c>
      <c r="B12837" s="39">
        <v>0.79192129629629626</v>
      </c>
      <c r="C12837" s="40">
        <v>2</v>
      </c>
      <c r="D12837" s="40" t="s">
        <v>640</v>
      </c>
      <c r="E12837" s="40">
        <v>46</v>
      </c>
      <c r="F12837" s="40" t="s">
        <v>641</v>
      </c>
    </row>
    <row r="12838" spans="1:6" x14ac:dyDescent="0.5">
      <c r="A12838" s="38">
        <v>43745</v>
      </c>
      <c r="B12838" s="39">
        <v>0.7920949074074074</v>
      </c>
      <c r="C12838" s="40">
        <v>1</v>
      </c>
      <c r="D12838" s="40" t="s">
        <v>640</v>
      </c>
      <c r="E12838" s="40">
        <v>70</v>
      </c>
      <c r="F12838" s="40" t="s">
        <v>641</v>
      </c>
    </row>
    <row r="12839" spans="1:6" x14ac:dyDescent="0.5">
      <c r="A12839" s="38">
        <v>43745</v>
      </c>
      <c r="B12839" s="39">
        <v>0.79221064814814823</v>
      </c>
      <c r="C12839" s="40">
        <v>2</v>
      </c>
      <c r="D12839" s="40" t="s">
        <v>640</v>
      </c>
      <c r="E12839" s="40">
        <v>46</v>
      </c>
      <c r="F12839" s="40" t="s">
        <v>641</v>
      </c>
    </row>
    <row r="12840" spans="1:6" x14ac:dyDescent="0.5">
      <c r="A12840" s="38">
        <v>43745</v>
      </c>
      <c r="B12840" s="39">
        <v>0.79282407407407407</v>
      </c>
      <c r="C12840" s="40">
        <v>4</v>
      </c>
      <c r="D12840" s="40" t="s">
        <v>651</v>
      </c>
      <c r="E12840" s="40">
        <v>106</v>
      </c>
      <c r="F12840" s="40" t="s">
        <v>642</v>
      </c>
    </row>
    <row r="12841" spans="1:6" x14ac:dyDescent="0.5">
      <c r="A12841" s="38">
        <v>43745</v>
      </c>
      <c r="B12841" s="39">
        <v>0.79298611111111106</v>
      </c>
      <c r="C12841" s="40">
        <v>4</v>
      </c>
      <c r="D12841" s="40" t="s">
        <v>651</v>
      </c>
      <c r="E12841" s="40">
        <v>81</v>
      </c>
      <c r="F12841" s="40" t="s">
        <v>642</v>
      </c>
    </row>
    <row r="12842" spans="1:6" x14ac:dyDescent="0.5">
      <c r="A12842" s="38">
        <v>43745</v>
      </c>
      <c r="B12842" s="39">
        <v>0.79478009259259252</v>
      </c>
      <c r="C12842" s="40">
        <v>4</v>
      </c>
      <c r="D12842" s="40" t="s">
        <v>651</v>
      </c>
      <c r="E12842" s="40">
        <v>51</v>
      </c>
      <c r="F12842" s="40" t="s">
        <v>642</v>
      </c>
    </row>
    <row r="12843" spans="1:6" x14ac:dyDescent="0.5">
      <c r="A12843" s="38">
        <v>43745</v>
      </c>
      <c r="B12843" s="39">
        <v>0.79511574074074076</v>
      </c>
      <c r="C12843" s="40">
        <v>1</v>
      </c>
      <c r="D12843" s="40" t="s">
        <v>640</v>
      </c>
      <c r="E12843" s="40">
        <v>58</v>
      </c>
      <c r="F12843" s="40" t="s">
        <v>642</v>
      </c>
    </row>
    <row r="12844" spans="1:6" x14ac:dyDescent="0.5">
      <c r="A12844" s="38">
        <v>43745</v>
      </c>
      <c r="B12844" s="39">
        <v>0.79554398148148142</v>
      </c>
      <c r="C12844" s="40">
        <v>4</v>
      </c>
      <c r="D12844" s="40" t="s">
        <v>651</v>
      </c>
      <c r="E12844" s="40">
        <v>63</v>
      </c>
      <c r="F12844" s="40" t="s">
        <v>642</v>
      </c>
    </row>
    <row r="12845" spans="1:6" x14ac:dyDescent="0.5">
      <c r="A12845" s="38">
        <v>43745</v>
      </c>
      <c r="B12845" s="39">
        <v>0.79854166666666659</v>
      </c>
      <c r="C12845" s="40">
        <v>4</v>
      </c>
      <c r="D12845" s="40" t="s">
        <v>640</v>
      </c>
      <c r="E12845" s="40">
        <v>88</v>
      </c>
      <c r="F12845" s="40" t="s">
        <v>642</v>
      </c>
    </row>
    <row r="12846" spans="1:6" x14ac:dyDescent="0.5">
      <c r="A12846" s="38">
        <v>43745</v>
      </c>
      <c r="B12846" s="39">
        <v>0.80012731481481481</v>
      </c>
      <c r="C12846" s="40">
        <v>1</v>
      </c>
      <c r="D12846" s="40" t="s">
        <v>651</v>
      </c>
      <c r="E12846" s="40">
        <v>52</v>
      </c>
      <c r="F12846" s="40" t="s">
        <v>642</v>
      </c>
    </row>
    <row r="12847" spans="1:6" x14ac:dyDescent="0.5">
      <c r="A12847" s="38">
        <v>43745</v>
      </c>
      <c r="B12847" s="39">
        <v>0.80083333333333329</v>
      </c>
      <c r="C12847" s="40">
        <v>1</v>
      </c>
      <c r="D12847" s="40" t="s">
        <v>640</v>
      </c>
      <c r="E12847" s="40">
        <v>88</v>
      </c>
      <c r="F12847" s="40" t="s">
        <v>641</v>
      </c>
    </row>
    <row r="12848" spans="1:6" x14ac:dyDescent="0.5">
      <c r="A12848" s="38">
        <v>43745</v>
      </c>
      <c r="B12848" s="39">
        <v>0.80138888888888893</v>
      </c>
      <c r="C12848" s="40">
        <v>4</v>
      </c>
      <c r="D12848" s="40" t="s">
        <v>651</v>
      </c>
      <c r="E12848" s="40">
        <v>95</v>
      </c>
      <c r="F12848" s="40" t="s">
        <v>642</v>
      </c>
    </row>
    <row r="12849" spans="1:6" x14ac:dyDescent="0.5">
      <c r="A12849" s="38">
        <v>43745</v>
      </c>
      <c r="B12849" s="39">
        <v>0.80256944444444445</v>
      </c>
      <c r="C12849" s="40">
        <v>2</v>
      </c>
      <c r="D12849" s="40" t="s">
        <v>651</v>
      </c>
      <c r="E12849" s="40">
        <v>77</v>
      </c>
      <c r="F12849" s="40" t="s">
        <v>642</v>
      </c>
    </row>
    <row r="12850" spans="1:6" x14ac:dyDescent="0.5">
      <c r="A12850" s="38">
        <v>43745</v>
      </c>
      <c r="B12850" s="39">
        <v>0.80418981481481477</v>
      </c>
      <c r="C12850" s="40">
        <v>4</v>
      </c>
      <c r="D12850" s="40" t="s">
        <v>651</v>
      </c>
      <c r="E12850" s="40">
        <v>114</v>
      </c>
      <c r="F12850" s="40" t="s">
        <v>642</v>
      </c>
    </row>
    <row r="12851" spans="1:6" x14ac:dyDescent="0.5">
      <c r="A12851" s="38">
        <v>43745</v>
      </c>
      <c r="B12851" s="39">
        <v>0.80473379629629627</v>
      </c>
      <c r="C12851" s="40">
        <v>2</v>
      </c>
      <c r="D12851" s="40" t="s">
        <v>640</v>
      </c>
      <c r="E12851" s="40">
        <v>39</v>
      </c>
      <c r="F12851" s="40" t="s">
        <v>642</v>
      </c>
    </row>
    <row r="12852" spans="1:6" x14ac:dyDescent="0.5">
      <c r="A12852" s="38">
        <v>43745</v>
      </c>
      <c r="B12852" s="39">
        <v>0.80637731481481489</v>
      </c>
      <c r="C12852" s="40">
        <v>1</v>
      </c>
      <c r="D12852" s="40" t="s">
        <v>651</v>
      </c>
      <c r="E12852" s="40">
        <v>55</v>
      </c>
      <c r="F12852" s="40" t="s">
        <v>642</v>
      </c>
    </row>
    <row r="12853" spans="1:6" x14ac:dyDescent="0.5">
      <c r="A12853" s="38">
        <v>43745</v>
      </c>
      <c r="B12853" s="39">
        <v>0.80854166666666671</v>
      </c>
      <c r="C12853" s="40">
        <v>2</v>
      </c>
      <c r="D12853" s="40" t="s">
        <v>651</v>
      </c>
      <c r="E12853" s="40">
        <v>95</v>
      </c>
      <c r="F12853" s="40" t="s">
        <v>642</v>
      </c>
    </row>
    <row r="12854" spans="1:6" x14ac:dyDescent="0.5">
      <c r="A12854" s="38">
        <v>43745</v>
      </c>
      <c r="B12854" s="39">
        <v>0.81162037037037038</v>
      </c>
      <c r="C12854" s="40">
        <v>2</v>
      </c>
      <c r="D12854" s="40" t="s">
        <v>640</v>
      </c>
      <c r="E12854" s="40">
        <v>62</v>
      </c>
      <c r="F12854" s="40" t="s">
        <v>641</v>
      </c>
    </row>
    <row r="12855" spans="1:6" x14ac:dyDescent="0.5">
      <c r="A12855" s="38">
        <v>43745</v>
      </c>
      <c r="B12855" s="39">
        <v>0.81472222222222224</v>
      </c>
      <c r="C12855" s="40">
        <v>3</v>
      </c>
      <c r="D12855" s="40" t="s">
        <v>651</v>
      </c>
      <c r="E12855" s="40">
        <v>127</v>
      </c>
      <c r="F12855" s="40" t="s">
        <v>642</v>
      </c>
    </row>
    <row r="12856" spans="1:6" x14ac:dyDescent="0.5">
      <c r="A12856" s="38">
        <v>43745</v>
      </c>
      <c r="B12856" s="39">
        <v>0.81556712962962974</v>
      </c>
      <c r="C12856" s="40">
        <v>4</v>
      </c>
      <c r="D12856" s="40" t="s">
        <v>645</v>
      </c>
      <c r="E12856" s="40">
        <v>50</v>
      </c>
      <c r="F12856" s="40" t="s">
        <v>646</v>
      </c>
    </row>
    <row r="12857" spans="1:6" x14ac:dyDescent="0.5">
      <c r="A12857" s="38">
        <v>43745</v>
      </c>
      <c r="B12857" s="39">
        <v>0.81575231481481481</v>
      </c>
      <c r="C12857" s="40">
        <v>4</v>
      </c>
      <c r="D12857" s="40" t="s">
        <v>640</v>
      </c>
      <c r="E12857" s="40">
        <v>76</v>
      </c>
      <c r="F12857" s="40" t="s">
        <v>641</v>
      </c>
    </row>
    <row r="12858" spans="1:6" x14ac:dyDescent="0.5">
      <c r="A12858" s="38">
        <v>43745</v>
      </c>
      <c r="B12858" s="39">
        <v>0.81577546296296299</v>
      </c>
      <c r="C12858" s="40">
        <v>4</v>
      </c>
      <c r="D12858" s="40" t="s">
        <v>640</v>
      </c>
      <c r="E12858" s="40">
        <v>100</v>
      </c>
      <c r="F12858" s="40" t="s">
        <v>641</v>
      </c>
    </row>
    <row r="12859" spans="1:6" x14ac:dyDescent="0.5">
      <c r="A12859" s="38">
        <v>43745</v>
      </c>
      <c r="B12859" s="39">
        <v>0.81787037037037036</v>
      </c>
      <c r="C12859" s="40">
        <v>4</v>
      </c>
      <c r="D12859" s="40" t="s">
        <v>651</v>
      </c>
      <c r="E12859" s="40">
        <v>67</v>
      </c>
      <c r="F12859" s="40" t="s">
        <v>642</v>
      </c>
    </row>
    <row r="12860" spans="1:6" x14ac:dyDescent="0.5">
      <c r="A12860" s="38">
        <v>43745</v>
      </c>
      <c r="B12860" s="39">
        <v>0.81922453703703713</v>
      </c>
      <c r="C12860" s="40">
        <v>4</v>
      </c>
      <c r="D12860" s="40" t="s">
        <v>651</v>
      </c>
      <c r="E12860" s="40">
        <v>92</v>
      </c>
      <c r="F12860" s="40" t="s">
        <v>642</v>
      </c>
    </row>
    <row r="12861" spans="1:6" x14ac:dyDescent="0.5">
      <c r="A12861" s="38">
        <v>43745</v>
      </c>
      <c r="B12861" s="39">
        <v>0.81947916666666665</v>
      </c>
      <c r="C12861" s="40">
        <v>2</v>
      </c>
      <c r="D12861" s="40" t="s">
        <v>651</v>
      </c>
      <c r="E12861" s="40">
        <v>121</v>
      </c>
      <c r="F12861" s="40" t="s">
        <v>642</v>
      </c>
    </row>
    <row r="12862" spans="1:6" x14ac:dyDescent="0.5">
      <c r="A12862" s="38">
        <v>43745</v>
      </c>
      <c r="B12862" s="39">
        <v>0.82311342592592596</v>
      </c>
      <c r="C12862" s="40">
        <v>1</v>
      </c>
      <c r="D12862" s="40" t="s">
        <v>640</v>
      </c>
      <c r="E12862" s="40">
        <v>84</v>
      </c>
      <c r="F12862" s="40" t="s">
        <v>642</v>
      </c>
    </row>
    <row r="12863" spans="1:6" x14ac:dyDescent="0.5">
      <c r="A12863" s="38">
        <v>43745</v>
      </c>
      <c r="B12863" s="39">
        <v>0.82481481481481478</v>
      </c>
      <c r="C12863" s="40">
        <v>4</v>
      </c>
      <c r="D12863" s="40" t="s">
        <v>651</v>
      </c>
      <c r="E12863" s="40">
        <v>68</v>
      </c>
      <c r="F12863" s="40" t="s">
        <v>642</v>
      </c>
    </row>
    <row r="12864" spans="1:6" x14ac:dyDescent="0.5">
      <c r="A12864" s="38">
        <v>43745</v>
      </c>
      <c r="B12864" s="39">
        <v>0.83884259259259253</v>
      </c>
      <c r="C12864" s="40">
        <v>2</v>
      </c>
      <c r="D12864" s="40" t="s">
        <v>651</v>
      </c>
      <c r="E12864" s="40">
        <v>83</v>
      </c>
      <c r="F12864" s="40" t="s">
        <v>642</v>
      </c>
    </row>
    <row r="12865" spans="1:6" x14ac:dyDescent="0.5">
      <c r="A12865" s="38">
        <v>43745</v>
      </c>
      <c r="B12865" s="39">
        <v>0.84269675925925924</v>
      </c>
      <c r="C12865" s="40">
        <v>3</v>
      </c>
      <c r="D12865" s="40" t="s">
        <v>645</v>
      </c>
      <c r="E12865" s="40">
        <v>126</v>
      </c>
      <c r="F12865" s="40" t="s">
        <v>646</v>
      </c>
    </row>
    <row r="12866" spans="1:6" x14ac:dyDescent="0.5">
      <c r="A12866" s="38">
        <v>43745</v>
      </c>
      <c r="B12866" s="39">
        <v>0.84416666666666673</v>
      </c>
      <c r="C12866" s="40">
        <v>1</v>
      </c>
      <c r="D12866" s="40" t="s">
        <v>640</v>
      </c>
      <c r="E12866" s="40">
        <v>79</v>
      </c>
      <c r="F12866" s="40" t="s">
        <v>641</v>
      </c>
    </row>
    <row r="12867" spans="1:6" x14ac:dyDescent="0.5">
      <c r="A12867" s="38">
        <v>43745</v>
      </c>
      <c r="B12867" s="39">
        <v>0.844212962962963</v>
      </c>
      <c r="C12867" s="40">
        <v>1</v>
      </c>
      <c r="D12867" s="40" t="s">
        <v>640</v>
      </c>
      <c r="E12867" s="40">
        <v>63</v>
      </c>
      <c r="F12867" s="40" t="s">
        <v>641</v>
      </c>
    </row>
    <row r="12868" spans="1:6" x14ac:dyDescent="0.5">
      <c r="A12868" s="38">
        <v>43745</v>
      </c>
      <c r="B12868" s="39">
        <v>0.8455787037037038</v>
      </c>
      <c r="C12868" s="40">
        <v>1</v>
      </c>
      <c r="D12868" s="40" t="s">
        <v>640</v>
      </c>
      <c r="E12868" s="40">
        <v>42</v>
      </c>
      <c r="F12868" s="40" t="s">
        <v>642</v>
      </c>
    </row>
    <row r="12869" spans="1:6" x14ac:dyDescent="0.5">
      <c r="A12869" s="38">
        <v>43745</v>
      </c>
      <c r="B12869" s="39">
        <v>0.84755787037037045</v>
      </c>
      <c r="C12869" s="40">
        <v>2</v>
      </c>
      <c r="D12869" s="40" t="s">
        <v>651</v>
      </c>
      <c r="E12869" s="40">
        <v>127</v>
      </c>
      <c r="F12869" s="40" t="s">
        <v>642</v>
      </c>
    </row>
    <row r="12870" spans="1:6" x14ac:dyDescent="0.5">
      <c r="A12870" s="38">
        <v>43745</v>
      </c>
      <c r="B12870" s="39">
        <v>0.85075231481481473</v>
      </c>
      <c r="C12870" s="40">
        <v>4</v>
      </c>
      <c r="D12870" s="40" t="s">
        <v>640</v>
      </c>
      <c r="E12870" s="40">
        <v>62</v>
      </c>
      <c r="F12870" s="40" t="s">
        <v>641</v>
      </c>
    </row>
    <row r="12871" spans="1:6" x14ac:dyDescent="0.5">
      <c r="A12871" s="38">
        <v>43745</v>
      </c>
      <c r="B12871" s="39">
        <v>0.85440972222222233</v>
      </c>
      <c r="C12871" s="40">
        <v>2</v>
      </c>
      <c r="D12871" s="40" t="s">
        <v>640</v>
      </c>
      <c r="E12871" s="40">
        <v>48</v>
      </c>
      <c r="F12871" s="40" t="s">
        <v>642</v>
      </c>
    </row>
    <row r="12872" spans="1:6" x14ac:dyDescent="0.5">
      <c r="A12872" s="38">
        <v>43745</v>
      </c>
      <c r="B12872" s="39">
        <v>0.86564814814814817</v>
      </c>
      <c r="C12872" s="40">
        <v>2</v>
      </c>
      <c r="D12872" s="40" t="s">
        <v>640</v>
      </c>
      <c r="E12872" s="40">
        <v>42</v>
      </c>
      <c r="F12872" s="40" t="s">
        <v>642</v>
      </c>
    </row>
    <row r="12873" spans="1:6" x14ac:dyDescent="0.5">
      <c r="A12873" s="38">
        <v>43745</v>
      </c>
      <c r="B12873" s="39">
        <v>0.88946759259259256</v>
      </c>
      <c r="C12873" s="40">
        <v>4</v>
      </c>
      <c r="D12873" s="40" t="s">
        <v>651</v>
      </c>
      <c r="E12873" s="40">
        <v>75</v>
      </c>
      <c r="F12873" s="40" t="s">
        <v>642</v>
      </c>
    </row>
    <row r="12874" spans="1:6" x14ac:dyDescent="0.5">
      <c r="A12874" s="38">
        <v>43745</v>
      </c>
      <c r="B12874" s="39">
        <v>0.89208333333333334</v>
      </c>
      <c r="C12874" s="40">
        <v>2</v>
      </c>
      <c r="D12874" s="40" t="s">
        <v>651</v>
      </c>
      <c r="E12874" s="40">
        <v>57</v>
      </c>
      <c r="F12874" s="40" t="s">
        <v>642</v>
      </c>
    </row>
    <row r="12875" spans="1:6" x14ac:dyDescent="0.5">
      <c r="A12875" s="38">
        <v>43745</v>
      </c>
      <c r="B12875" s="39">
        <v>0.89607638888888896</v>
      </c>
      <c r="C12875" s="40">
        <v>4</v>
      </c>
      <c r="D12875" s="40" t="s">
        <v>645</v>
      </c>
      <c r="E12875" s="40">
        <v>82</v>
      </c>
      <c r="F12875" s="40" t="s">
        <v>646</v>
      </c>
    </row>
    <row r="12876" spans="1:6" x14ac:dyDescent="0.5">
      <c r="A12876" s="38">
        <v>43745</v>
      </c>
      <c r="B12876" s="39">
        <v>0.89833333333333332</v>
      </c>
      <c r="C12876" s="40">
        <v>4</v>
      </c>
      <c r="D12876" s="40" t="s">
        <v>651</v>
      </c>
      <c r="E12876" s="40">
        <v>99</v>
      </c>
      <c r="F12876" s="40" t="s">
        <v>642</v>
      </c>
    </row>
    <row r="12877" spans="1:6" x14ac:dyDescent="0.5">
      <c r="A12877" s="38">
        <v>43745</v>
      </c>
      <c r="B12877" s="39">
        <v>0.90081018518518519</v>
      </c>
      <c r="C12877" s="40">
        <v>4</v>
      </c>
      <c r="D12877" s="40" t="s">
        <v>645</v>
      </c>
      <c r="E12877" s="40">
        <v>38</v>
      </c>
      <c r="F12877" s="40" t="s">
        <v>646</v>
      </c>
    </row>
    <row r="12878" spans="1:6" x14ac:dyDescent="0.5">
      <c r="A12878" s="38">
        <v>43745</v>
      </c>
      <c r="B12878" s="39">
        <v>0.90290509259259266</v>
      </c>
      <c r="C12878" s="40">
        <v>2</v>
      </c>
      <c r="D12878" s="40" t="s">
        <v>651</v>
      </c>
      <c r="E12878" s="40">
        <v>127</v>
      </c>
      <c r="F12878" s="40" t="s">
        <v>642</v>
      </c>
    </row>
    <row r="12879" spans="1:6" x14ac:dyDescent="0.5">
      <c r="A12879" s="38">
        <v>43745</v>
      </c>
      <c r="B12879" s="39">
        <v>0.9035185185185185</v>
      </c>
      <c r="C12879" s="40">
        <v>4</v>
      </c>
      <c r="D12879" s="40" t="s">
        <v>640</v>
      </c>
      <c r="E12879" s="40">
        <v>103</v>
      </c>
      <c r="F12879" s="40" t="s">
        <v>641</v>
      </c>
    </row>
    <row r="12880" spans="1:6" x14ac:dyDescent="0.5">
      <c r="A12880" s="38">
        <v>43745</v>
      </c>
      <c r="B12880" s="39">
        <v>0.90376157407407398</v>
      </c>
      <c r="C12880" s="40">
        <v>4</v>
      </c>
      <c r="D12880" s="40" t="s">
        <v>645</v>
      </c>
      <c r="E12880" s="40">
        <v>68</v>
      </c>
      <c r="F12880" s="40" t="s">
        <v>646</v>
      </c>
    </row>
    <row r="12881" spans="1:6" x14ac:dyDescent="0.5">
      <c r="A12881" s="38">
        <v>43745</v>
      </c>
      <c r="B12881" s="39">
        <v>0.90521990740740732</v>
      </c>
      <c r="C12881" s="40">
        <v>4</v>
      </c>
      <c r="D12881" s="40" t="s">
        <v>651</v>
      </c>
      <c r="E12881" s="40">
        <v>79</v>
      </c>
      <c r="F12881" s="40" t="s">
        <v>642</v>
      </c>
    </row>
    <row r="12882" spans="1:6" x14ac:dyDescent="0.5">
      <c r="A12882" s="38">
        <v>43745</v>
      </c>
      <c r="B12882" s="39">
        <v>0.90804398148148147</v>
      </c>
      <c r="C12882" s="40">
        <v>4</v>
      </c>
      <c r="D12882" s="40" t="s">
        <v>651</v>
      </c>
      <c r="E12882" s="40">
        <v>82</v>
      </c>
      <c r="F12882" s="40" t="s">
        <v>642</v>
      </c>
    </row>
    <row r="12883" spans="1:6" x14ac:dyDescent="0.5">
      <c r="A12883" s="38">
        <v>43745</v>
      </c>
      <c r="B12883" s="39">
        <v>0.90825231481481483</v>
      </c>
      <c r="C12883" s="40">
        <v>4</v>
      </c>
      <c r="D12883" s="40" t="s">
        <v>640</v>
      </c>
      <c r="E12883" s="40">
        <v>43</v>
      </c>
      <c r="F12883" s="40" t="s">
        <v>642</v>
      </c>
    </row>
    <row r="12884" spans="1:6" x14ac:dyDescent="0.5">
      <c r="A12884" s="38">
        <v>43745</v>
      </c>
      <c r="B12884" s="39">
        <v>0.91128472222222223</v>
      </c>
      <c r="C12884" s="40">
        <v>3</v>
      </c>
      <c r="D12884" s="40" t="s">
        <v>640</v>
      </c>
      <c r="E12884" s="40">
        <v>54</v>
      </c>
      <c r="F12884" s="40" t="s">
        <v>646</v>
      </c>
    </row>
    <row r="12885" spans="1:6" x14ac:dyDescent="0.5">
      <c r="A12885" s="38">
        <v>43745</v>
      </c>
      <c r="B12885" s="39">
        <v>0.91266203703703708</v>
      </c>
      <c r="C12885" s="40">
        <v>2</v>
      </c>
      <c r="D12885" s="40" t="s">
        <v>640</v>
      </c>
      <c r="E12885" s="40">
        <v>43</v>
      </c>
      <c r="F12885" s="40" t="s">
        <v>641</v>
      </c>
    </row>
    <row r="12886" spans="1:6" x14ac:dyDescent="0.5">
      <c r="A12886" s="38">
        <v>43745</v>
      </c>
      <c r="B12886" s="39">
        <v>0.91422453703703699</v>
      </c>
      <c r="C12886" s="40">
        <v>1</v>
      </c>
      <c r="D12886" s="40" t="s">
        <v>645</v>
      </c>
      <c r="E12886" s="40">
        <v>78</v>
      </c>
      <c r="F12886" s="40" t="s">
        <v>646</v>
      </c>
    </row>
    <row r="12887" spans="1:6" x14ac:dyDescent="0.5">
      <c r="A12887" s="38">
        <v>43745</v>
      </c>
      <c r="B12887" s="39">
        <v>0.91813657407407412</v>
      </c>
      <c r="C12887" s="40">
        <v>4</v>
      </c>
      <c r="D12887" s="40" t="s">
        <v>651</v>
      </c>
      <c r="E12887" s="40">
        <v>71</v>
      </c>
      <c r="F12887" s="40" t="s">
        <v>642</v>
      </c>
    </row>
    <row r="12888" spans="1:6" x14ac:dyDescent="0.5">
      <c r="A12888" s="38">
        <v>43745</v>
      </c>
      <c r="B12888" s="39">
        <v>0.9181597222222222</v>
      </c>
      <c r="C12888" s="40">
        <v>4</v>
      </c>
      <c r="D12888" s="40" t="s">
        <v>640</v>
      </c>
      <c r="E12888" s="40">
        <v>73</v>
      </c>
      <c r="F12888" s="40" t="s">
        <v>641</v>
      </c>
    </row>
    <row r="12889" spans="1:6" x14ac:dyDescent="0.5">
      <c r="A12889" s="38">
        <v>43745</v>
      </c>
      <c r="B12889" s="39">
        <v>0.91827546296296303</v>
      </c>
      <c r="C12889" s="40">
        <v>3</v>
      </c>
      <c r="D12889" s="40" t="s">
        <v>645</v>
      </c>
      <c r="E12889" s="40">
        <v>116</v>
      </c>
      <c r="F12889" s="40" t="s">
        <v>646</v>
      </c>
    </row>
    <row r="12890" spans="1:6" x14ac:dyDescent="0.5">
      <c r="A12890" s="38">
        <v>43745</v>
      </c>
      <c r="B12890" s="39">
        <v>0.92510416666666673</v>
      </c>
      <c r="C12890" s="40">
        <v>2</v>
      </c>
      <c r="D12890" s="40" t="s">
        <v>640</v>
      </c>
      <c r="E12890" s="40">
        <v>62</v>
      </c>
      <c r="F12890" s="40" t="s">
        <v>641</v>
      </c>
    </row>
    <row r="12891" spans="1:6" x14ac:dyDescent="0.5">
      <c r="A12891" s="38">
        <v>43745</v>
      </c>
      <c r="B12891" s="39">
        <v>0.92560185185185195</v>
      </c>
      <c r="C12891" s="40">
        <v>4</v>
      </c>
      <c r="D12891" s="40" t="s">
        <v>640</v>
      </c>
      <c r="E12891" s="40">
        <v>45</v>
      </c>
      <c r="F12891" s="40" t="s">
        <v>641</v>
      </c>
    </row>
    <row r="12892" spans="1:6" x14ac:dyDescent="0.5">
      <c r="A12892" s="38">
        <v>43745</v>
      </c>
      <c r="B12892" s="39">
        <v>0.9271759259259259</v>
      </c>
      <c r="C12892" s="40">
        <v>4</v>
      </c>
      <c r="D12892" s="40" t="s">
        <v>640</v>
      </c>
      <c r="E12892" s="40">
        <v>60</v>
      </c>
      <c r="F12892" s="40" t="s">
        <v>641</v>
      </c>
    </row>
    <row r="12893" spans="1:6" x14ac:dyDescent="0.5">
      <c r="A12893" s="38">
        <v>43745</v>
      </c>
      <c r="B12893" s="39">
        <v>0.92799768518518511</v>
      </c>
      <c r="C12893" s="40">
        <v>2</v>
      </c>
      <c r="D12893" s="40" t="s">
        <v>651</v>
      </c>
      <c r="E12893" s="40">
        <v>57</v>
      </c>
      <c r="F12893" s="40" t="s">
        <v>642</v>
      </c>
    </row>
    <row r="12894" spans="1:6" x14ac:dyDescent="0.5">
      <c r="A12894" s="38">
        <v>43745</v>
      </c>
      <c r="B12894" s="39">
        <v>0.93412037037037043</v>
      </c>
      <c r="C12894" s="40">
        <v>4</v>
      </c>
      <c r="D12894" s="40" t="s">
        <v>640</v>
      </c>
      <c r="E12894" s="40">
        <v>125</v>
      </c>
      <c r="F12894" s="40" t="s">
        <v>642</v>
      </c>
    </row>
    <row r="12895" spans="1:6" x14ac:dyDescent="0.5">
      <c r="A12895" s="38">
        <v>43745</v>
      </c>
      <c r="B12895" s="39">
        <v>0.93762731481481476</v>
      </c>
      <c r="C12895" s="40">
        <v>1</v>
      </c>
      <c r="D12895" s="40" t="s">
        <v>651</v>
      </c>
      <c r="E12895" s="40">
        <v>116</v>
      </c>
      <c r="F12895" s="40" t="s">
        <v>642</v>
      </c>
    </row>
    <row r="12896" spans="1:6" x14ac:dyDescent="0.5">
      <c r="A12896" s="38">
        <v>43745</v>
      </c>
      <c r="B12896" s="39">
        <v>0.93863425925925925</v>
      </c>
      <c r="C12896" s="40">
        <v>4</v>
      </c>
      <c r="D12896" s="40" t="s">
        <v>645</v>
      </c>
      <c r="E12896" s="40">
        <v>43</v>
      </c>
      <c r="F12896" s="40" t="s">
        <v>646</v>
      </c>
    </row>
    <row r="12897" spans="1:6" x14ac:dyDescent="0.5">
      <c r="A12897" s="38">
        <v>43745</v>
      </c>
      <c r="B12897" s="39">
        <v>0.93945601851851857</v>
      </c>
      <c r="C12897" s="40">
        <v>1</v>
      </c>
      <c r="D12897" s="40" t="s">
        <v>640</v>
      </c>
      <c r="E12897" s="40">
        <v>48</v>
      </c>
      <c r="F12897" s="40" t="s">
        <v>641</v>
      </c>
    </row>
    <row r="12898" spans="1:6" x14ac:dyDescent="0.5">
      <c r="A12898" s="38">
        <v>43745</v>
      </c>
      <c r="B12898" s="39">
        <v>0.94230324074074068</v>
      </c>
      <c r="C12898" s="40">
        <v>2</v>
      </c>
      <c r="D12898" s="40" t="s">
        <v>640</v>
      </c>
      <c r="E12898" s="40">
        <v>41</v>
      </c>
      <c r="F12898" s="40" t="s">
        <v>642</v>
      </c>
    </row>
    <row r="12899" spans="1:6" x14ac:dyDescent="0.5">
      <c r="A12899" s="38">
        <v>43745</v>
      </c>
      <c r="B12899" s="39">
        <v>0.96767361111111105</v>
      </c>
      <c r="C12899" s="40">
        <v>1</v>
      </c>
      <c r="D12899" s="40" t="s">
        <v>640</v>
      </c>
      <c r="E12899" s="40">
        <v>67</v>
      </c>
      <c r="F12899" s="40" t="s">
        <v>642</v>
      </c>
    </row>
    <row r="12900" spans="1:6" x14ac:dyDescent="0.5">
      <c r="A12900" s="38">
        <v>43745</v>
      </c>
      <c r="B12900" s="39">
        <v>0.96895833333333325</v>
      </c>
      <c r="C12900" s="40">
        <v>3</v>
      </c>
      <c r="D12900" s="40" t="s">
        <v>640</v>
      </c>
      <c r="E12900" s="40">
        <v>87</v>
      </c>
      <c r="F12900" s="40" t="s">
        <v>646</v>
      </c>
    </row>
    <row r="12901" spans="1:6" x14ac:dyDescent="0.5">
      <c r="A12901" s="38">
        <v>43745</v>
      </c>
      <c r="B12901" s="39">
        <v>0.97359953703703705</v>
      </c>
      <c r="C12901" s="40">
        <v>2</v>
      </c>
      <c r="D12901" s="40" t="s">
        <v>640</v>
      </c>
      <c r="E12901" s="40">
        <v>53</v>
      </c>
      <c r="F12901" s="40" t="s">
        <v>642</v>
      </c>
    </row>
    <row r="12902" spans="1:6" x14ac:dyDescent="0.5">
      <c r="A12902" s="38">
        <v>43745</v>
      </c>
      <c r="B12902" s="39">
        <v>0.97581018518518514</v>
      </c>
      <c r="C12902" s="40">
        <v>3</v>
      </c>
      <c r="D12902" s="40" t="s">
        <v>640</v>
      </c>
      <c r="E12902" s="40">
        <v>117</v>
      </c>
      <c r="F12902" s="40" t="s">
        <v>641</v>
      </c>
    </row>
    <row r="12903" spans="1:6" x14ac:dyDescent="0.5">
      <c r="A12903" s="38">
        <v>43745</v>
      </c>
      <c r="B12903" s="39">
        <v>0.9765625</v>
      </c>
      <c r="C12903" s="40">
        <v>1</v>
      </c>
      <c r="D12903" s="40" t="s">
        <v>651</v>
      </c>
      <c r="E12903" s="40">
        <v>90</v>
      </c>
      <c r="F12903" s="40" t="s">
        <v>642</v>
      </c>
    </row>
    <row r="12904" spans="1:6" x14ac:dyDescent="0.5">
      <c r="A12904" s="38">
        <v>43745</v>
      </c>
      <c r="B12904" s="39">
        <v>0.97671296296296306</v>
      </c>
      <c r="C12904" s="40">
        <v>3</v>
      </c>
      <c r="D12904" s="40" t="s">
        <v>640</v>
      </c>
      <c r="E12904" s="40">
        <v>51</v>
      </c>
      <c r="F12904" s="40" t="s">
        <v>641</v>
      </c>
    </row>
    <row r="12905" spans="1:6" x14ac:dyDescent="0.5">
      <c r="A12905" s="38">
        <v>43745</v>
      </c>
      <c r="B12905" s="39">
        <v>0.9768634259259259</v>
      </c>
      <c r="C12905" s="40">
        <v>3</v>
      </c>
      <c r="D12905" s="40" t="s">
        <v>645</v>
      </c>
      <c r="E12905" s="40">
        <v>82</v>
      </c>
      <c r="F12905" s="40" t="s">
        <v>646</v>
      </c>
    </row>
    <row r="12906" spans="1:6" x14ac:dyDescent="0.5">
      <c r="A12906" s="38">
        <v>43745</v>
      </c>
      <c r="B12906" s="39">
        <v>0.97943287037037041</v>
      </c>
      <c r="C12906" s="40">
        <v>4</v>
      </c>
      <c r="D12906" s="40" t="s">
        <v>651</v>
      </c>
      <c r="E12906" s="40">
        <v>71</v>
      </c>
      <c r="F12906" s="40" t="s">
        <v>642</v>
      </c>
    </row>
    <row r="12907" spans="1:6" x14ac:dyDescent="0.5">
      <c r="A12907" s="38">
        <v>43745</v>
      </c>
      <c r="B12907" s="39">
        <v>0.98421296296296301</v>
      </c>
      <c r="C12907" s="40">
        <v>3</v>
      </c>
      <c r="D12907" s="40" t="s">
        <v>640</v>
      </c>
      <c r="E12907" s="40">
        <v>57</v>
      </c>
      <c r="F12907" s="40" t="s">
        <v>646</v>
      </c>
    </row>
    <row r="12908" spans="1:6" x14ac:dyDescent="0.5">
      <c r="A12908" s="38">
        <v>43745</v>
      </c>
      <c r="B12908" s="39">
        <v>0.99109953703703713</v>
      </c>
      <c r="C12908" s="40">
        <v>1</v>
      </c>
      <c r="D12908" s="40" t="s">
        <v>640</v>
      </c>
      <c r="E12908" s="40">
        <v>98</v>
      </c>
      <c r="F12908" s="40" t="s">
        <v>642</v>
      </c>
    </row>
    <row r="12909" spans="1:6" x14ac:dyDescent="0.5">
      <c r="A12909" s="38">
        <v>43745</v>
      </c>
      <c r="B12909" s="39">
        <v>0.99388888888888882</v>
      </c>
      <c r="C12909" s="40">
        <v>3</v>
      </c>
      <c r="D12909" s="40" t="s">
        <v>645</v>
      </c>
      <c r="E12909" s="40">
        <v>76</v>
      </c>
      <c r="F12909" s="40" t="s">
        <v>646</v>
      </c>
    </row>
    <row r="12910" spans="1:6" x14ac:dyDescent="0.5">
      <c r="A12910" s="38">
        <v>43745</v>
      </c>
      <c r="B12910" s="39">
        <v>0.99716435185185182</v>
      </c>
      <c r="C12910" s="40">
        <v>4</v>
      </c>
      <c r="D12910" s="40" t="s">
        <v>651</v>
      </c>
      <c r="E12910" s="40">
        <v>94</v>
      </c>
      <c r="F12910" s="40" t="s">
        <v>642</v>
      </c>
    </row>
    <row r="12911" spans="1:6" x14ac:dyDescent="0.5">
      <c r="A12911" s="38">
        <v>43746</v>
      </c>
      <c r="B12911" s="39">
        <v>3.1018518518518522E-3</v>
      </c>
      <c r="C12911" s="40">
        <v>3</v>
      </c>
      <c r="D12911" s="40" t="s">
        <v>651</v>
      </c>
      <c r="E12911" s="40">
        <v>127</v>
      </c>
      <c r="F12911" s="40" t="s">
        <v>642</v>
      </c>
    </row>
    <row r="12912" spans="1:6" x14ac:dyDescent="0.5">
      <c r="A12912" s="38">
        <v>43746</v>
      </c>
      <c r="B12912" s="39">
        <v>3.8773148148148143E-3</v>
      </c>
      <c r="C12912" s="40">
        <v>4</v>
      </c>
      <c r="D12912" s="40" t="s">
        <v>640</v>
      </c>
      <c r="E12912" s="40">
        <v>121</v>
      </c>
      <c r="F12912" s="40" t="s">
        <v>642</v>
      </c>
    </row>
    <row r="12913" spans="1:6" x14ac:dyDescent="0.5">
      <c r="A12913" s="38">
        <v>43746</v>
      </c>
      <c r="B12913" s="39">
        <v>1.5277777777777777E-2</v>
      </c>
      <c r="C12913" s="40">
        <v>4</v>
      </c>
      <c r="D12913" s="40" t="s">
        <v>645</v>
      </c>
      <c r="E12913" s="40">
        <v>40</v>
      </c>
      <c r="F12913" s="40" t="s">
        <v>646</v>
      </c>
    </row>
    <row r="12914" spans="1:6" x14ac:dyDescent="0.5">
      <c r="A12914" s="38">
        <v>43746</v>
      </c>
      <c r="B12914" s="39">
        <v>2.5034722222222222E-2</v>
      </c>
      <c r="C12914" s="40">
        <v>2</v>
      </c>
      <c r="D12914" s="40" t="s">
        <v>651</v>
      </c>
      <c r="E12914" s="40">
        <v>72</v>
      </c>
      <c r="F12914" s="40" t="s">
        <v>642</v>
      </c>
    </row>
    <row r="12915" spans="1:6" x14ac:dyDescent="0.5">
      <c r="A12915" s="38">
        <v>43746</v>
      </c>
      <c r="B12915" s="39">
        <v>2.7581018518518519E-2</v>
      </c>
      <c r="C12915" s="40">
        <v>4</v>
      </c>
      <c r="D12915" s="40" t="s">
        <v>640</v>
      </c>
      <c r="E12915" s="40">
        <v>121</v>
      </c>
      <c r="F12915" s="40" t="s">
        <v>641</v>
      </c>
    </row>
    <row r="12916" spans="1:6" x14ac:dyDescent="0.5">
      <c r="A12916" s="38">
        <v>43746</v>
      </c>
      <c r="B12916" s="39">
        <v>3.4282407407407407E-2</v>
      </c>
      <c r="C12916" s="40">
        <v>4</v>
      </c>
      <c r="D12916" s="40" t="s">
        <v>640</v>
      </c>
      <c r="E12916" s="40">
        <v>43</v>
      </c>
      <c r="F12916" s="40" t="s">
        <v>646</v>
      </c>
    </row>
    <row r="12917" spans="1:6" x14ac:dyDescent="0.5">
      <c r="A12917" s="38">
        <v>43746</v>
      </c>
      <c r="B12917" s="39">
        <v>3.6076388888888887E-2</v>
      </c>
      <c r="C12917" s="40">
        <v>3</v>
      </c>
      <c r="D12917" s="40" t="s">
        <v>645</v>
      </c>
      <c r="E12917" s="40">
        <v>89</v>
      </c>
      <c r="F12917" s="40" t="s">
        <v>646</v>
      </c>
    </row>
    <row r="12918" spans="1:6" x14ac:dyDescent="0.5">
      <c r="A12918" s="38">
        <v>43746</v>
      </c>
      <c r="B12918" s="39">
        <v>3.8726851851851853E-2</v>
      </c>
      <c r="C12918" s="40">
        <v>1</v>
      </c>
      <c r="D12918" s="40" t="s">
        <v>640</v>
      </c>
      <c r="E12918" s="40">
        <v>39</v>
      </c>
      <c r="F12918" s="40" t="s">
        <v>642</v>
      </c>
    </row>
    <row r="12919" spans="1:6" x14ac:dyDescent="0.5">
      <c r="A12919" s="38">
        <v>43746</v>
      </c>
      <c r="B12919" s="39">
        <v>4.1550925925925929E-2</v>
      </c>
      <c r="C12919" s="40">
        <v>3</v>
      </c>
      <c r="D12919" s="40" t="s">
        <v>651</v>
      </c>
      <c r="E12919" s="40">
        <v>127</v>
      </c>
      <c r="F12919" s="40" t="s">
        <v>642</v>
      </c>
    </row>
    <row r="12920" spans="1:6" x14ac:dyDescent="0.5">
      <c r="A12920" s="38">
        <v>43746</v>
      </c>
      <c r="B12920" s="39">
        <v>4.2488425925925923E-2</v>
      </c>
      <c r="C12920" s="40">
        <v>4</v>
      </c>
      <c r="D12920" s="40" t="s">
        <v>645</v>
      </c>
      <c r="E12920" s="40">
        <v>54</v>
      </c>
      <c r="F12920" s="40" t="s">
        <v>646</v>
      </c>
    </row>
    <row r="12921" spans="1:6" x14ac:dyDescent="0.5">
      <c r="A12921" s="38">
        <v>43746</v>
      </c>
      <c r="B12921" s="39">
        <v>4.8657407407407406E-2</v>
      </c>
      <c r="C12921" s="40">
        <v>4</v>
      </c>
      <c r="D12921" s="40" t="s">
        <v>651</v>
      </c>
      <c r="E12921" s="40">
        <v>82</v>
      </c>
      <c r="F12921" s="40" t="s">
        <v>642</v>
      </c>
    </row>
    <row r="12922" spans="1:6" x14ac:dyDescent="0.5">
      <c r="A12922" s="38">
        <v>43746</v>
      </c>
      <c r="B12922" s="39">
        <v>5.4988425925925927E-2</v>
      </c>
      <c r="C12922" s="40">
        <v>3</v>
      </c>
      <c r="D12922" s="40" t="s">
        <v>645</v>
      </c>
      <c r="E12922" s="40">
        <v>68</v>
      </c>
      <c r="F12922" s="40" t="s">
        <v>646</v>
      </c>
    </row>
    <row r="12923" spans="1:6" x14ac:dyDescent="0.5">
      <c r="A12923" s="38">
        <v>43746</v>
      </c>
      <c r="B12923" s="39">
        <v>5.5347222222222221E-2</v>
      </c>
      <c r="C12923" s="40">
        <v>1</v>
      </c>
      <c r="D12923" s="40" t="s">
        <v>645</v>
      </c>
      <c r="E12923" s="40">
        <v>40</v>
      </c>
      <c r="F12923" s="40" t="s">
        <v>646</v>
      </c>
    </row>
    <row r="12924" spans="1:6" x14ac:dyDescent="0.5">
      <c r="A12924" s="38">
        <v>43746</v>
      </c>
      <c r="B12924" s="39">
        <v>7.2974537037037032E-2</v>
      </c>
      <c r="C12924" s="40">
        <v>3</v>
      </c>
      <c r="D12924" s="40" t="s">
        <v>651</v>
      </c>
      <c r="E12924" s="40">
        <v>49</v>
      </c>
      <c r="F12924" s="40" t="s">
        <v>642</v>
      </c>
    </row>
    <row r="12925" spans="1:6" x14ac:dyDescent="0.5">
      <c r="A12925" s="38">
        <v>43746</v>
      </c>
      <c r="B12925" s="39">
        <v>7.2986111111111113E-2</v>
      </c>
      <c r="C12925" s="40">
        <v>3</v>
      </c>
      <c r="D12925" s="40" t="s">
        <v>640</v>
      </c>
      <c r="E12925" s="40">
        <v>43</v>
      </c>
      <c r="F12925" s="40" t="s">
        <v>641</v>
      </c>
    </row>
    <row r="12926" spans="1:6" x14ac:dyDescent="0.5">
      <c r="A12926" s="38">
        <v>43746</v>
      </c>
      <c r="B12926" s="39">
        <v>0.11675925925925927</v>
      </c>
      <c r="C12926" s="40">
        <v>4</v>
      </c>
      <c r="D12926" s="40" t="s">
        <v>651</v>
      </c>
      <c r="E12926" s="40">
        <v>70</v>
      </c>
      <c r="F12926" s="40" t="s">
        <v>642</v>
      </c>
    </row>
    <row r="12927" spans="1:6" x14ac:dyDescent="0.5">
      <c r="A12927" s="38">
        <v>43746</v>
      </c>
      <c r="B12927" s="39">
        <v>0.1202199074074074</v>
      </c>
      <c r="C12927" s="40">
        <v>4</v>
      </c>
      <c r="D12927" s="40" t="s">
        <v>645</v>
      </c>
      <c r="E12927" s="40">
        <v>47</v>
      </c>
      <c r="F12927" s="40" t="s">
        <v>646</v>
      </c>
    </row>
    <row r="12928" spans="1:6" x14ac:dyDescent="0.5">
      <c r="A12928" s="38">
        <v>43746</v>
      </c>
      <c r="B12928" s="39">
        <v>0.14055555555555554</v>
      </c>
      <c r="C12928" s="40">
        <v>4</v>
      </c>
      <c r="D12928" s="40" t="s">
        <v>640</v>
      </c>
      <c r="E12928" s="40">
        <v>77</v>
      </c>
      <c r="F12928" s="40" t="s">
        <v>642</v>
      </c>
    </row>
    <row r="12929" spans="1:6" x14ac:dyDescent="0.5">
      <c r="A12929" s="38">
        <v>43746</v>
      </c>
      <c r="B12929" s="39">
        <v>0.16840277777777779</v>
      </c>
      <c r="C12929" s="40">
        <v>3</v>
      </c>
      <c r="D12929" s="40" t="s">
        <v>640</v>
      </c>
      <c r="E12929" s="40">
        <v>127</v>
      </c>
      <c r="F12929" s="40" t="s">
        <v>646</v>
      </c>
    </row>
    <row r="12930" spans="1:6" x14ac:dyDescent="0.5">
      <c r="A12930" s="38">
        <v>43746</v>
      </c>
      <c r="B12930" s="39">
        <v>0.173125</v>
      </c>
      <c r="C12930" s="40">
        <v>4</v>
      </c>
      <c r="D12930" s="40" t="s">
        <v>651</v>
      </c>
      <c r="E12930" s="40">
        <v>62</v>
      </c>
      <c r="F12930" s="40" t="s">
        <v>642</v>
      </c>
    </row>
    <row r="12931" spans="1:6" x14ac:dyDescent="0.5">
      <c r="A12931" s="38">
        <v>43746</v>
      </c>
      <c r="B12931" s="39">
        <v>0.18513888888888888</v>
      </c>
      <c r="C12931" s="40">
        <v>1</v>
      </c>
      <c r="D12931" s="40" t="s">
        <v>640</v>
      </c>
      <c r="E12931" s="40">
        <v>126</v>
      </c>
      <c r="F12931" s="40" t="s">
        <v>642</v>
      </c>
    </row>
    <row r="12932" spans="1:6" x14ac:dyDescent="0.5">
      <c r="A12932" s="38">
        <v>43746</v>
      </c>
      <c r="B12932" s="39">
        <v>0.2242476851851852</v>
      </c>
      <c r="C12932" s="40">
        <v>4</v>
      </c>
      <c r="D12932" s="40" t="s">
        <v>645</v>
      </c>
      <c r="E12932" s="40">
        <v>43</v>
      </c>
      <c r="F12932" s="40" t="s">
        <v>646</v>
      </c>
    </row>
    <row r="12933" spans="1:6" x14ac:dyDescent="0.5">
      <c r="A12933" s="38">
        <v>43746</v>
      </c>
      <c r="B12933" s="39">
        <v>0.22954861111111111</v>
      </c>
      <c r="C12933" s="40">
        <v>3</v>
      </c>
      <c r="D12933" s="40" t="s">
        <v>645</v>
      </c>
      <c r="E12933" s="40">
        <v>127</v>
      </c>
      <c r="F12933" s="40" t="s">
        <v>646</v>
      </c>
    </row>
    <row r="12934" spans="1:6" x14ac:dyDescent="0.5">
      <c r="A12934" s="38">
        <v>43746</v>
      </c>
      <c r="B12934" s="39">
        <v>0.22956018518518517</v>
      </c>
      <c r="C12934" s="40">
        <v>4</v>
      </c>
      <c r="D12934" s="40" t="s">
        <v>640</v>
      </c>
      <c r="E12934" s="40">
        <v>40</v>
      </c>
      <c r="F12934" s="40" t="s">
        <v>641</v>
      </c>
    </row>
    <row r="12935" spans="1:6" x14ac:dyDescent="0.5">
      <c r="A12935" s="38">
        <v>43746</v>
      </c>
      <c r="B12935" s="39">
        <v>0.2295949074074074</v>
      </c>
      <c r="C12935" s="40">
        <v>4</v>
      </c>
      <c r="D12935" s="40" t="s">
        <v>651</v>
      </c>
      <c r="E12935" s="40">
        <v>62</v>
      </c>
      <c r="F12935" s="40" t="s">
        <v>642</v>
      </c>
    </row>
    <row r="12936" spans="1:6" x14ac:dyDescent="0.5">
      <c r="A12936" s="38">
        <v>43746</v>
      </c>
      <c r="B12936" s="39">
        <v>0.2386574074074074</v>
      </c>
      <c r="C12936" s="40">
        <v>1</v>
      </c>
      <c r="D12936" s="40" t="s">
        <v>651</v>
      </c>
      <c r="E12936" s="40">
        <v>98</v>
      </c>
      <c r="F12936" s="40" t="s">
        <v>642</v>
      </c>
    </row>
    <row r="12937" spans="1:6" x14ac:dyDescent="0.5">
      <c r="A12937" s="38">
        <v>43746</v>
      </c>
      <c r="B12937" s="39">
        <v>0.29263888888888889</v>
      </c>
      <c r="C12937" s="40">
        <v>4</v>
      </c>
      <c r="D12937" s="40" t="s">
        <v>645</v>
      </c>
      <c r="E12937" s="40">
        <v>51</v>
      </c>
      <c r="F12937" s="40" t="s">
        <v>646</v>
      </c>
    </row>
    <row r="12938" spans="1:6" x14ac:dyDescent="0.5">
      <c r="A12938" s="38">
        <v>43746</v>
      </c>
      <c r="B12938" s="39">
        <v>0.30781249999999999</v>
      </c>
      <c r="C12938" s="40">
        <v>2</v>
      </c>
      <c r="D12938" s="40" t="s">
        <v>640</v>
      </c>
      <c r="E12938" s="40">
        <v>47</v>
      </c>
      <c r="F12938" s="40" t="s">
        <v>642</v>
      </c>
    </row>
    <row r="12939" spans="1:6" x14ac:dyDescent="0.5">
      <c r="A12939" s="38">
        <v>43746</v>
      </c>
      <c r="B12939" s="39">
        <v>0.32674768518518521</v>
      </c>
      <c r="C12939" s="40">
        <v>2</v>
      </c>
      <c r="D12939" s="40" t="s">
        <v>651</v>
      </c>
      <c r="E12939" s="40">
        <v>50</v>
      </c>
      <c r="F12939" s="40" t="s">
        <v>642</v>
      </c>
    </row>
    <row r="12940" spans="1:6" x14ac:dyDescent="0.5">
      <c r="A12940" s="38">
        <v>43746</v>
      </c>
      <c r="B12940" s="39">
        <v>0.32931712962962961</v>
      </c>
      <c r="C12940" s="40">
        <v>4</v>
      </c>
      <c r="D12940" s="40" t="s">
        <v>651</v>
      </c>
      <c r="E12940" s="40">
        <v>58</v>
      </c>
      <c r="F12940" s="40" t="s">
        <v>642</v>
      </c>
    </row>
    <row r="12941" spans="1:6" x14ac:dyDescent="0.5">
      <c r="A12941" s="38">
        <v>43746</v>
      </c>
      <c r="B12941" s="39">
        <v>0.33630787037037035</v>
      </c>
      <c r="C12941" s="40">
        <v>4</v>
      </c>
      <c r="D12941" s="40" t="s">
        <v>645</v>
      </c>
      <c r="E12941" s="40">
        <v>75</v>
      </c>
      <c r="F12941" s="40" t="s">
        <v>646</v>
      </c>
    </row>
    <row r="12942" spans="1:6" x14ac:dyDescent="0.5">
      <c r="A12942" s="38">
        <v>43746</v>
      </c>
      <c r="B12942" s="39">
        <v>0.33880787037037036</v>
      </c>
      <c r="C12942" s="40">
        <v>4</v>
      </c>
      <c r="D12942" s="40" t="s">
        <v>651</v>
      </c>
      <c r="E12942" s="40">
        <v>67</v>
      </c>
      <c r="F12942" s="40" t="s">
        <v>642</v>
      </c>
    </row>
    <row r="12943" spans="1:6" x14ac:dyDescent="0.5">
      <c r="A12943" s="38">
        <v>43746</v>
      </c>
      <c r="B12943" s="39">
        <v>0.34355324074074073</v>
      </c>
      <c r="C12943" s="40">
        <v>2</v>
      </c>
      <c r="D12943" s="40" t="s">
        <v>640</v>
      </c>
      <c r="E12943" s="40">
        <v>38</v>
      </c>
      <c r="F12943" s="40" t="s">
        <v>641</v>
      </c>
    </row>
    <row r="12944" spans="1:6" x14ac:dyDescent="0.5">
      <c r="A12944" s="38">
        <v>43746</v>
      </c>
      <c r="B12944" s="39">
        <v>0.36843749999999997</v>
      </c>
      <c r="C12944" s="40">
        <v>4</v>
      </c>
      <c r="D12944" s="40" t="s">
        <v>651</v>
      </c>
      <c r="E12944" s="40">
        <v>54</v>
      </c>
      <c r="F12944" s="40" t="s">
        <v>642</v>
      </c>
    </row>
    <row r="12945" spans="1:6" x14ac:dyDescent="0.5">
      <c r="A12945" s="38">
        <v>43746</v>
      </c>
      <c r="B12945" s="39">
        <v>0.36910879629629628</v>
      </c>
      <c r="C12945" s="40">
        <v>2</v>
      </c>
      <c r="D12945" s="40" t="s">
        <v>640</v>
      </c>
      <c r="E12945" s="40">
        <v>53</v>
      </c>
      <c r="F12945" s="40" t="s">
        <v>642</v>
      </c>
    </row>
    <row r="12946" spans="1:6" x14ac:dyDescent="0.5">
      <c r="A12946" s="38">
        <v>43746</v>
      </c>
      <c r="B12946" s="39">
        <v>0.36913194444444447</v>
      </c>
      <c r="C12946" s="40">
        <v>2</v>
      </c>
      <c r="D12946" s="40" t="s">
        <v>640</v>
      </c>
      <c r="E12946" s="40">
        <v>98</v>
      </c>
      <c r="F12946" s="40" t="s">
        <v>641</v>
      </c>
    </row>
    <row r="12947" spans="1:6" x14ac:dyDescent="0.5">
      <c r="A12947" s="38">
        <v>43746</v>
      </c>
      <c r="B12947" s="39">
        <v>0.38719907407407406</v>
      </c>
      <c r="C12947" s="40">
        <v>4</v>
      </c>
      <c r="D12947" s="40" t="s">
        <v>651</v>
      </c>
      <c r="E12947" s="40">
        <v>78</v>
      </c>
      <c r="F12947" s="40" t="s">
        <v>642</v>
      </c>
    </row>
    <row r="12948" spans="1:6" x14ac:dyDescent="0.5">
      <c r="A12948" s="38">
        <v>43746</v>
      </c>
      <c r="B12948" s="39">
        <v>0.39268518518518519</v>
      </c>
      <c r="C12948" s="40">
        <v>4</v>
      </c>
      <c r="D12948" s="40" t="s">
        <v>651</v>
      </c>
      <c r="E12948" s="40">
        <v>60</v>
      </c>
      <c r="F12948" s="40" t="s">
        <v>642</v>
      </c>
    </row>
    <row r="12949" spans="1:6" x14ac:dyDescent="0.5">
      <c r="A12949" s="38">
        <v>43746</v>
      </c>
      <c r="B12949" s="39">
        <v>0.39391203703703703</v>
      </c>
      <c r="C12949" s="40">
        <v>2</v>
      </c>
      <c r="D12949" s="40" t="s">
        <v>640</v>
      </c>
      <c r="E12949" s="40">
        <v>48</v>
      </c>
      <c r="F12949" s="40" t="s">
        <v>641</v>
      </c>
    </row>
    <row r="12950" spans="1:6" x14ac:dyDescent="0.5">
      <c r="A12950" s="38">
        <v>43746</v>
      </c>
      <c r="B12950" s="39">
        <v>0.39745370370370375</v>
      </c>
      <c r="C12950" s="40">
        <v>2</v>
      </c>
      <c r="D12950" s="40" t="s">
        <v>640</v>
      </c>
      <c r="E12950" s="40">
        <v>44</v>
      </c>
      <c r="F12950" s="40" t="s">
        <v>641</v>
      </c>
    </row>
    <row r="12951" spans="1:6" x14ac:dyDescent="0.5">
      <c r="A12951" s="38">
        <v>43746</v>
      </c>
      <c r="B12951" s="39">
        <v>0.45034722222222223</v>
      </c>
      <c r="C12951" s="40">
        <v>4</v>
      </c>
      <c r="D12951" s="40" t="s">
        <v>651</v>
      </c>
      <c r="E12951" s="40">
        <v>62</v>
      </c>
      <c r="F12951" s="40" t="s">
        <v>642</v>
      </c>
    </row>
    <row r="12952" spans="1:6" x14ac:dyDescent="0.5">
      <c r="A12952" s="38">
        <v>43746</v>
      </c>
      <c r="B12952" s="39">
        <v>0.45179398148148148</v>
      </c>
      <c r="C12952" s="40">
        <v>2</v>
      </c>
      <c r="D12952" s="40" t="s">
        <v>640</v>
      </c>
      <c r="E12952" s="40">
        <v>108</v>
      </c>
      <c r="F12952" s="40" t="s">
        <v>642</v>
      </c>
    </row>
    <row r="12953" spans="1:6" x14ac:dyDescent="0.5">
      <c r="A12953" s="38">
        <v>43746</v>
      </c>
      <c r="B12953" s="39">
        <v>0.45341435185185186</v>
      </c>
      <c r="C12953" s="40">
        <v>3</v>
      </c>
      <c r="D12953" s="40" t="s">
        <v>640</v>
      </c>
      <c r="E12953" s="40">
        <v>47</v>
      </c>
      <c r="F12953" s="40" t="s">
        <v>641</v>
      </c>
    </row>
    <row r="12954" spans="1:6" x14ac:dyDescent="0.5">
      <c r="A12954" s="38">
        <v>43746</v>
      </c>
      <c r="B12954" s="39">
        <v>0.4534259259259259</v>
      </c>
      <c r="C12954" s="40">
        <v>3</v>
      </c>
      <c r="D12954" s="40" t="s">
        <v>640</v>
      </c>
      <c r="E12954" s="40">
        <v>55</v>
      </c>
      <c r="F12954" s="40" t="s">
        <v>641</v>
      </c>
    </row>
    <row r="12955" spans="1:6" x14ac:dyDescent="0.5">
      <c r="A12955" s="38">
        <v>43746</v>
      </c>
      <c r="B12955" s="39">
        <v>0.45343749999999999</v>
      </c>
      <c r="C12955" s="40">
        <v>3</v>
      </c>
      <c r="D12955" s="40" t="s">
        <v>640</v>
      </c>
      <c r="E12955" s="40">
        <v>55</v>
      </c>
      <c r="F12955" s="40" t="s">
        <v>641</v>
      </c>
    </row>
    <row r="12956" spans="1:6" x14ac:dyDescent="0.5">
      <c r="A12956" s="38">
        <v>43746</v>
      </c>
      <c r="B12956" s="39">
        <v>0.46263888888888888</v>
      </c>
      <c r="C12956" s="40">
        <v>3</v>
      </c>
      <c r="D12956" s="40" t="s">
        <v>645</v>
      </c>
      <c r="E12956" s="40">
        <v>56</v>
      </c>
      <c r="F12956" s="40" t="s">
        <v>646</v>
      </c>
    </row>
    <row r="12957" spans="1:6" x14ac:dyDescent="0.5">
      <c r="A12957" s="38">
        <v>43746</v>
      </c>
      <c r="B12957" s="39">
        <v>0.46747685185185189</v>
      </c>
      <c r="C12957" s="40">
        <v>2</v>
      </c>
      <c r="D12957" s="40" t="s">
        <v>651</v>
      </c>
      <c r="E12957" s="40">
        <v>114</v>
      </c>
      <c r="F12957" s="40" t="s">
        <v>642</v>
      </c>
    </row>
    <row r="12958" spans="1:6" x14ac:dyDescent="0.5">
      <c r="A12958" s="38">
        <v>43746</v>
      </c>
      <c r="B12958" s="39">
        <v>0.46752314814814816</v>
      </c>
      <c r="C12958" s="40">
        <v>3</v>
      </c>
      <c r="D12958" s="40" t="s">
        <v>640</v>
      </c>
      <c r="E12958" s="40">
        <v>40</v>
      </c>
      <c r="F12958" s="40" t="s">
        <v>641</v>
      </c>
    </row>
    <row r="12959" spans="1:6" x14ac:dyDescent="0.5">
      <c r="A12959" s="38">
        <v>43746</v>
      </c>
      <c r="B12959" s="39">
        <v>0.46752314814814816</v>
      </c>
      <c r="C12959" s="40">
        <v>2</v>
      </c>
      <c r="D12959" s="40" t="s">
        <v>640</v>
      </c>
      <c r="E12959" s="40">
        <v>47</v>
      </c>
      <c r="F12959" s="40" t="s">
        <v>646</v>
      </c>
    </row>
    <row r="12960" spans="1:6" x14ac:dyDescent="0.5">
      <c r="A12960" s="38">
        <v>43746</v>
      </c>
      <c r="B12960" s="39">
        <v>0.4675347222222222</v>
      </c>
      <c r="C12960" s="40">
        <v>3</v>
      </c>
      <c r="D12960" s="40" t="s">
        <v>640</v>
      </c>
      <c r="E12960" s="40">
        <v>60</v>
      </c>
      <c r="F12960" s="40" t="s">
        <v>641</v>
      </c>
    </row>
    <row r="12961" spans="1:6" x14ac:dyDescent="0.5">
      <c r="A12961" s="38">
        <v>43746</v>
      </c>
      <c r="B12961" s="39">
        <v>0.46755787037037039</v>
      </c>
      <c r="C12961" s="40">
        <v>3</v>
      </c>
      <c r="D12961" s="40" t="s">
        <v>640</v>
      </c>
      <c r="E12961" s="40">
        <v>53</v>
      </c>
      <c r="F12961" s="40" t="s">
        <v>641</v>
      </c>
    </row>
    <row r="12962" spans="1:6" x14ac:dyDescent="0.5">
      <c r="A12962" s="38">
        <v>43746</v>
      </c>
      <c r="B12962" s="39">
        <v>0.46756944444444448</v>
      </c>
      <c r="C12962" s="40">
        <v>3</v>
      </c>
      <c r="D12962" s="40" t="s">
        <v>640</v>
      </c>
      <c r="E12962" s="40">
        <v>53</v>
      </c>
      <c r="F12962" s="40" t="s">
        <v>641</v>
      </c>
    </row>
    <row r="12963" spans="1:6" x14ac:dyDescent="0.5">
      <c r="A12963" s="38">
        <v>43746</v>
      </c>
      <c r="B12963" s="39">
        <v>0.46758101851851852</v>
      </c>
      <c r="C12963" s="40">
        <v>3</v>
      </c>
      <c r="D12963" s="40" t="s">
        <v>640</v>
      </c>
      <c r="E12963" s="40">
        <v>51</v>
      </c>
      <c r="F12963" s="40" t="s">
        <v>641</v>
      </c>
    </row>
    <row r="12964" spans="1:6" x14ac:dyDescent="0.5">
      <c r="A12964" s="38">
        <v>43746</v>
      </c>
      <c r="B12964" s="39">
        <v>0.47364583333333332</v>
      </c>
      <c r="C12964" s="40">
        <v>2</v>
      </c>
      <c r="D12964" s="40" t="s">
        <v>651</v>
      </c>
      <c r="E12964" s="40">
        <v>38</v>
      </c>
      <c r="F12964" s="40" t="s">
        <v>642</v>
      </c>
    </row>
    <row r="12965" spans="1:6" x14ac:dyDescent="0.5">
      <c r="A12965" s="38">
        <v>43746</v>
      </c>
      <c r="B12965" s="39">
        <v>0.47937500000000005</v>
      </c>
      <c r="C12965" s="40">
        <v>4</v>
      </c>
      <c r="D12965" s="40" t="s">
        <v>651</v>
      </c>
      <c r="E12965" s="40">
        <v>55</v>
      </c>
      <c r="F12965" s="40" t="s">
        <v>642</v>
      </c>
    </row>
    <row r="12966" spans="1:6" x14ac:dyDescent="0.5">
      <c r="A12966" s="38">
        <v>43746</v>
      </c>
      <c r="B12966" s="39">
        <v>0.71539351851851851</v>
      </c>
      <c r="C12966" s="40">
        <v>3</v>
      </c>
      <c r="D12966" s="40" t="s">
        <v>640</v>
      </c>
      <c r="E12966" s="40">
        <v>51</v>
      </c>
      <c r="F12966" s="40" t="s">
        <v>641</v>
      </c>
    </row>
    <row r="12967" spans="1:6" x14ac:dyDescent="0.5">
      <c r="A12967" s="38">
        <v>43746</v>
      </c>
      <c r="B12967" s="39">
        <v>0.71540509259259266</v>
      </c>
      <c r="C12967" s="40">
        <v>3</v>
      </c>
      <c r="D12967" s="40" t="s">
        <v>640</v>
      </c>
      <c r="E12967" s="40">
        <v>40</v>
      </c>
      <c r="F12967" s="40" t="s">
        <v>641</v>
      </c>
    </row>
    <row r="12968" spans="1:6" x14ac:dyDescent="0.5">
      <c r="A12968" s="38">
        <v>43746</v>
      </c>
      <c r="B12968" s="39">
        <v>0.7154166666666667</v>
      </c>
      <c r="C12968" s="40">
        <v>3</v>
      </c>
      <c r="D12968" s="40" t="s">
        <v>640</v>
      </c>
      <c r="E12968" s="40">
        <v>54</v>
      </c>
      <c r="F12968" s="40" t="s">
        <v>641</v>
      </c>
    </row>
    <row r="12969" spans="1:6" x14ac:dyDescent="0.5">
      <c r="A12969" s="38">
        <v>43746</v>
      </c>
      <c r="B12969" s="39">
        <v>0.71542824074074074</v>
      </c>
      <c r="C12969" s="40">
        <v>3</v>
      </c>
      <c r="D12969" s="40" t="s">
        <v>640</v>
      </c>
      <c r="E12969" s="40">
        <v>55</v>
      </c>
      <c r="F12969" s="40" t="s">
        <v>641</v>
      </c>
    </row>
    <row r="12970" spans="1:6" x14ac:dyDescent="0.5">
      <c r="A12970" s="38">
        <v>43746</v>
      </c>
      <c r="B12970" s="39">
        <v>0.71543981481481478</v>
      </c>
      <c r="C12970" s="40">
        <v>3</v>
      </c>
      <c r="D12970" s="40" t="s">
        <v>640</v>
      </c>
      <c r="E12970" s="40">
        <v>62</v>
      </c>
      <c r="F12970" s="40" t="s">
        <v>641</v>
      </c>
    </row>
    <row r="12971" spans="1:6" x14ac:dyDescent="0.5">
      <c r="A12971" s="38">
        <v>43746</v>
      </c>
      <c r="B12971" s="39">
        <v>0.71545138888888893</v>
      </c>
      <c r="C12971" s="40">
        <v>3</v>
      </c>
      <c r="D12971" s="40" t="s">
        <v>640</v>
      </c>
      <c r="E12971" s="40">
        <v>65</v>
      </c>
      <c r="F12971" s="40" t="s">
        <v>641</v>
      </c>
    </row>
    <row r="12972" spans="1:6" x14ac:dyDescent="0.5">
      <c r="A12972" s="38">
        <v>43746</v>
      </c>
      <c r="B12972" s="39">
        <v>0.71546296296296286</v>
      </c>
      <c r="C12972" s="40">
        <v>3</v>
      </c>
      <c r="D12972" s="40" t="s">
        <v>640</v>
      </c>
      <c r="E12972" s="40">
        <v>44</v>
      </c>
      <c r="F12972" s="40" t="s">
        <v>641</v>
      </c>
    </row>
    <row r="12973" spans="1:6" x14ac:dyDescent="0.5">
      <c r="A12973" s="38">
        <v>43746</v>
      </c>
      <c r="B12973" s="39">
        <v>0.71547453703703701</v>
      </c>
      <c r="C12973" s="40">
        <v>3</v>
      </c>
      <c r="D12973" s="40" t="s">
        <v>640</v>
      </c>
      <c r="E12973" s="40">
        <v>55</v>
      </c>
      <c r="F12973" s="40" t="s">
        <v>641</v>
      </c>
    </row>
    <row r="12974" spans="1:6" x14ac:dyDescent="0.5">
      <c r="A12974" s="38">
        <v>43746</v>
      </c>
      <c r="B12974" s="39">
        <v>0.71548611111111116</v>
      </c>
      <c r="C12974" s="40">
        <v>3</v>
      </c>
      <c r="D12974" s="40" t="s">
        <v>640</v>
      </c>
      <c r="E12974" s="40">
        <v>40</v>
      </c>
      <c r="F12974" s="40" t="s">
        <v>641</v>
      </c>
    </row>
    <row r="12975" spans="1:6" x14ac:dyDescent="0.5">
      <c r="A12975" s="38">
        <v>43746</v>
      </c>
      <c r="B12975" s="39">
        <v>0.71549768518518519</v>
      </c>
      <c r="C12975" s="40">
        <v>3</v>
      </c>
      <c r="D12975" s="40" t="s">
        <v>640</v>
      </c>
      <c r="E12975" s="40">
        <v>38</v>
      </c>
      <c r="F12975" s="40" t="s">
        <v>641</v>
      </c>
    </row>
    <row r="12976" spans="1:6" x14ac:dyDescent="0.5">
      <c r="A12976" s="38">
        <v>43746</v>
      </c>
      <c r="B12976" s="39">
        <v>0.7279282407407407</v>
      </c>
      <c r="C12976" s="40">
        <v>1</v>
      </c>
      <c r="D12976" s="40" t="s">
        <v>651</v>
      </c>
      <c r="E12976" s="40">
        <v>84</v>
      </c>
      <c r="F12976" s="40" t="s">
        <v>642</v>
      </c>
    </row>
    <row r="12977" spans="1:6" x14ac:dyDescent="0.5">
      <c r="A12977" s="38">
        <v>43746</v>
      </c>
      <c r="B12977" s="39">
        <v>0.73672453703703711</v>
      </c>
      <c r="C12977" s="40">
        <v>3</v>
      </c>
      <c r="D12977" s="40" t="s">
        <v>640</v>
      </c>
      <c r="E12977" s="40">
        <v>57</v>
      </c>
      <c r="F12977" s="40" t="s">
        <v>641</v>
      </c>
    </row>
    <row r="12978" spans="1:6" x14ac:dyDescent="0.5">
      <c r="A12978" s="38">
        <v>43746</v>
      </c>
      <c r="B12978" s="39">
        <v>0.73673611111111104</v>
      </c>
      <c r="C12978" s="40">
        <v>3</v>
      </c>
      <c r="D12978" s="40" t="s">
        <v>640</v>
      </c>
      <c r="E12978" s="40">
        <v>48</v>
      </c>
      <c r="F12978" s="40" t="s">
        <v>641</v>
      </c>
    </row>
    <row r="12979" spans="1:6" x14ac:dyDescent="0.5">
      <c r="A12979" s="38">
        <v>43746</v>
      </c>
      <c r="B12979" s="39">
        <v>0.73674768518518519</v>
      </c>
      <c r="C12979" s="40">
        <v>3</v>
      </c>
      <c r="D12979" s="40" t="s">
        <v>640</v>
      </c>
      <c r="E12979" s="40">
        <v>47</v>
      </c>
      <c r="F12979" s="40" t="s">
        <v>641</v>
      </c>
    </row>
    <row r="12980" spans="1:6" x14ac:dyDescent="0.5">
      <c r="A12980" s="38">
        <v>43746</v>
      </c>
      <c r="B12980" s="39">
        <v>0.73675925925925922</v>
      </c>
      <c r="C12980" s="40">
        <v>3</v>
      </c>
      <c r="D12980" s="40" t="s">
        <v>640</v>
      </c>
      <c r="E12980" s="40">
        <v>57</v>
      </c>
      <c r="F12980" s="40" t="s">
        <v>641</v>
      </c>
    </row>
    <row r="12981" spans="1:6" x14ac:dyDescent="0.5">
      <c r="A12981" s="38">
        <v>43746</v>
      </c>
      <c r="B12981" s="39">
        <v>0.73677083333333337</v>
      </c>
      <c r="C12981" s="40">
        <v>3</v>
      </c>
      <c r="D12981" s="40" t="s">
        <v>640</v>
      </c>
      <c r="E12981" s="40">
        <v>44</v>
      </c>
      <c r="F12981" s="40" t="s">
        <v>641</v>
      </c>
    </row>
    <row r="12982" spans="1:6" x14ac:dyDescent="0.5">
      <c r="A12982" s="38">
        <v>43746</v>
      </c>
      <c r="B12982" s="39">
        <v>0.7367824074074073</v>
      </c>
      <c r="C12982" s="40">
        <v>3</v>
      </c>
      <c r="D12982" s="40" t="s">
        <v>640</v>
      </c>
      <c r="E12982" s="40">
        <v>47</v>
      </c>
      <c r="F12982" s="40" t="s">
        <v>641</v>
      </c>
    </row>
    <row r="12983" spans="1:6" x14ac:dyDescent="0.5">
      <c r="A12983" s="38">
        <v>43746</v>
      </c>
      <c r="B12983" s="39">
        <v>0.73679398148148145</v>
      </c>
      <c r="C12983" s="40">
        <v>3</v>
      </c>
      <c r="D12983" s="40" t="s">
        <v>640</v>
      </c>
      <c r="E12983" s="40">
        <v>42</v>
      </c>
      <c r="F12983" s="40" t="s">
        <v>641</v>
      </c>
    </row>
    <row r="12984" spans="1:6" x14ac:dyDescent="0.5">
      <c r="A12984" s="38">
        <v>43746</v>
      </c>
      <c r="B12984" s="39">
        <v>0.75361111111111112</v>
      </c>
      <c r="C12984" s="40">
        <v>2</v>
      </c>
      <c r="D12984" s="40" t="s">
        <v>640</v>
      </c>
      <c r="E12984" s="40">
        <v>61</v>
      </c>
      <c r="F12984" s="40" t="s">
        <v>641</v>
      </c>
    </row>
    <row r="12985" spans="1:6" x14ac:dyDescent="0.5">
      <c r="A12985" s="38">
        <v>43746</v>
      </c>
      <c r="B12985" s="39">
        <v>0.76163194444444438</v>
      </c>
      <c r="C12985" s="40">
        <v>2</v>
      </c>
      <c r="D12985" s="40" t="s">
        <v>651</v>
      </c>
      <c r="E12985" s="40">
        <v>108</v>
      </c>
      <c r="F12985" s="40" t="s">
        <v>642</v>
      </c>
    </row>
    <row r="12986" spans="1:6" x14ac:dyDescent="0.5">
      <c r="A12986" s="38">
        <v>43746</v>
      </c>
      <c r="B12986" s="39">
        <v>0.76894675925925926</v>
      </c>
      <c r="C12986" s="40">
        <v>4</v>
      </c>
      <c r="D12986" s="40" t="s">
        <v>640</v>
      </c>
      <c r="E12986" s="40">
        <v>45</v>
      </c>
      <c r="F12986" s="40" t="s">
        <v>646</v>
      </c>
    </row>
    <row r="12987" spans="1:6" x14ac:dyDescent="0.5">
      <c r="A12987" s="38">
        <v>43746</v>
      </c>
      <c r="B12987" s="39">
        <v>0.77008101851851851</v>
      </c>
      <c r="C12987" s="40">
        <v>4</v>
      </c>
      <c r="D12987" s="40" t="s">
        <v>640</v>
      </c>
      <c r="E12987" s="40">
        <v>86</v>
      </c>
      <c r="F12987" s="40" t="s">
        <v>642</v>
      </c>
    </row>
    <row r="12988" spans="1:6" x14ac:dyDescent="0.5">
      <c r="A12988" s="38">
        <v>43746</v>
      </c>
      <c r="B12988" s="39">
        <v>0.77509259259259267</v>
      </c>
      <c r="C12988" s="40">
        <v>1</v>
      </c>
      <c r="D12988" s="40" t="s">
        <v>640</v>
      </c>
      <c r="E12988" s="40">
        <v>47</v>
      </c>
      <c r="F12988" s="40" t="s">
        <v>646</v>
      </c>
    </row>
    <row r="12989" spans="1:6" x14ac:dyDescent="0.5">
      <c r="A12989" s="38">
        <v>43746</v>
      </c>
      <c r="B12989" s="39">
        <v>0.78061342592592586</v>
      </c>
      <c r="C12989" s="40">
        <v>2</v>
      </c>
      <c r="D12989" s="40" t="s">
        <v>640</v>
      </c>
      <c r="E12989" s="40">
        <v>96</v>
      </c>
      <c r="F12989" s="40" t="s">
        <v>642</v>
      </c>
    </row>
    <row r="12990" spans="1:6" x14ac:dyDescent="0.5">
      <c r="A12990" s="38">
        <v>43746</v>
      </c>
      <c r="B12990" s="39">
        <v>0.80305555555555552</v>
      </c>
      <c r="C12990" s="40">
        <v>4</v>
      </c>
      <c r="D12990" s="40" t="s">
        <v>640</v>
      </c>
      <c r="E12990" s="40">
        <v>52</v>
      </c>
      <c r="F12990" s="40" t="s">
        <v>646</v>
      </c>
    </row>
    <row r="12991" spans="1:6" x14ac:dyDescent="0.5">
      <c r="A12991" s="38">
        <v>43746</v>
      </c>
      <c r="B12991" s="39">
        <v>0.80337962962962972</v>
      </c>
      <c r="C12991" s="40">
        <v>1</v>
      </c>
      <c r="D12991" s="40" t="s">
        <v>651</v>
      </c>
      <c r="E12991" s="40">
        <v>73</v>
      </c>
      <c r="F12991" s="40" t="s">
        <v>642</v>
      </c>
    </row>
    <row r="12992" spans="1:6" x14ac:dyDescent="0.5">
      <c r="A12992" s="38">
        <v>43746</v>
      </c>
      <c r="B12992" s="39">
        <v>0.80969907407407404</v>
      </c>
      <c r="C12992" s="40">
        <v>4</v>
      </c>
      <c r="D12992" s="40" t="s">
        <v>651</v>
      </c>
      <c r="E12992" s="40">
        <v>60</v>
      </c>
      <c r="F12992" s="40" t="s">
        <v>642</v>
      </c>
    </row>
    <row r="12993" spans="1:6" x14ac:dyDescent="0.5">
      <c r="A12993" s="38">
        <v>43746</v>
      </c>
      <c r="B12993" s="39">
        <v>0.81118055555555557</v>
      </c>
      <c r="C12993" s="40">
        <v>3</v>
      </c>
      <c r="D12993" s="40" t="s">
        <v>640</v>
      </c>
      <c r="E12993" s="40">
        <v>51</v>
      </c>
      <c r="F12993" s="40" t="s">
        <v>646</v>
      </c>
    </row>
    <row r="12994" spans="1:6" x14ac:dyDescent="0.5">
      <c r="A12994" s="38">
        <v>43746</v>
      </c>
      <c r="B12994" s="39">
        <v>0.83230324074074069</v>
      </c>
      <c r="C12994" s="40">
        <v>4</v>
      </c>
      <c r="D12994" s="40" t="s">
        <v>645</v>
      </c>
      <c r="E12994" s="40">
        <v>48</v>
      </c>
      <c r="F12994" s="40" t="s">
        <v>646</v>
      </c>
    </row>
    <row r="12995" spans="1:6" x14ac:dyDescent="0.5">
      <c r="A12995" s="38">
        <v>43746</v>
      </c>
      <c r="B12995" s="39">
        <v>0.84990740740740733</v>
      </c>
      <c r="C12995" s="40">
        <v>2</v>
      </c>
      <c r="D12995" s="40" t="s">
        <v>640</v>
      </c>
      <c r="E12995" s="40">
        <v>96</v>
      </c>
      <c r="F12995" s="40" t="s">
        <v>641</v>
      </c>
    </row>
    <row r="12996" spans="1:6" x14ac:dyDescent="0.5">
      <c r="A12996" s="38">
        <v>43746</v>
      </c>
      <c r="B12996" s="39">
        <v>0.85531250000000003</v>
      </c>
      <c r="C12996" s="40">
        <v>4</v>
      </c>
      <c r="D12996" s="40" t="s">
        <v>640</v>
      </c>
      <c r="E12996" s="40">
        <v>89</v>
      </c>
      <c r="F12996" s="40" t="s">
        <v>642</v>
      </c>
    </row>
    <row r="12997" spans="1:6" x14ac:dyDescent="0.5">
      <c r="A12997" s="38">
        <v>43746</v>
      </c>
      <c r="B12997" s="39">
        <v>0.86831018518518521</v>
      </c>
      <c r="C12997" s="40">
        <v>4</v>
      </c>
      <c r="D12997" s="40" t="s">
        <v>640</v>
      </c>
      <c r="E12997" s="40">
        <v>90</v>
      </c>
      <c r="F12997" s="40" t="s">
        <v>642</v>
      </c>
    </row>
    <row r="12998" spans="1:6" x14ac:dyDescent="0.5">
      <c r="A12998" s="38">
        <v>43746</v>
      </c>
      <c r="B12998" s="39">
        <v>0.87002314814814818</v>
      </c>
      <c r="C12998" s="40">
        <v>4</v>
      </c>
      <c r="D12998" s="40" t="s">
        <v>640</v>
      </c>
      <c r="E12998" s="40">
        <v>121</v>
      </c>
      <c r="F12998" s="40" t="s">
        <v>646</v>
      </c>
    </row>
    <row r="12999" spans="1:6" x14ac:dyDescent="0.5">
      <c r="A12999" s="38">
        <v>43746</v>
      </c>
      <c r="B12999" s="39">
        <v>0.87143518518518526</v>
      </c>
      <c r="C12999" s="40">
        <v>3</v>
      </c>
      <c r="D12999" s="40" t="s">
        <v>645</v>
      </c>
      <c r="E12999" s="40">
        <v>89</v>
      </c>
      <c r="F12999" s="40" t="s">
        <v>646</v>
      </c>
    </row>
    <row r="13000" spans="1:6" x14ac:dyDescent="0.5">
      <c r="A13000" s="38">
        <v>43746</v>
      </c>
      <c r="B13000" s="39">
        <v>0.89666666666666661</v>
      </c>
      <c r="C13000" s="40">
        <v>4</v>
      </c>
      <c r="D13000" s="40" t="s">
        <v>651</v>
      </c>
      <c r="E13000" s="40">
        <v>48</v>
      </c>
      <c r="F13000" s="40" t="s">
        <v>642</v>
      </c>
    </row>
    <row r="13001" spans="1:6" x14ac:dyDescent="0.5">
      <c r="A13001" s="38">
        <v>43746</v>
      </c>
      <c r="B13001" s="39">
        <v>0.90905092592592596</v>
      </c>
      <c r="C13001" s="40">
        <v>3</v>
      </c>
      <c r="D13001" s="40" t="s">
        <v>645</v>
      </c>
      <c r="E13001" s="40">
        <v>89</v>
      </c>
      <c r="F13001" s="40" t="s">
        <v>646</v>
      </c>
    </row>
    <row r="13002" spans="1:6" x14ac:dyDescent="0.5">
      <c r="A13002" s="38">
        <v>43746</v>
      </c>
      <c r="B13002" s="39">
        <v>0.91303240740740732</v>
      </c>
      <c r="C13002" s="40">
        <v>2</v>
      </c>
      <c r="D13002" s="40" t="s">
        <v>651</v>
      </c>
      <c r="E13002" s="40">
        <v>90</v>
      </c>
      <c r="F13002" s="40" t="s">
        <v>642</v>
      </c>
    </row>
    <row r="13003" spans="1:6" x14ac:dyDescent="0.5">
      <c r="A13003" s="38">
        <v>43746</v>
      </c>
      <c r="B13003" s="39">
        <v>0.91621527777777778</v>
      </c>
      <c r="C13003" s="40">
        <v>3</v>
      </c>
      <c r="D13003" s="40" t="s">
        <v>645</v>
      </c>
      <c r="E13003" s="40">
        <v>102</v>
      </c>
      <c r="F13003" s="40" t="s">
        <v>646</v>
      </c>
    </row>
    <row r="13004" spans="1:6" x14ac:dyDescent="0.5">
      <c r="A13004" s="38">
        <v>43746</v>
      </c>
      <c r="B13004" s="39">
        <v>0.91707175925925932</v>
      </c>
      <c r="C13004" s="40">
        <v>2</v>
      </c>
      <c r="D13004" s="40" t="s">
        <v>640</v>
      </c>
      <c r="E13004" s="40">
        <v>41</v>
      </c>
      <c r="F13004" s="40" t="s">
        <v>642</v>
      </c>
    </row>
    <row r="13005" spans="1:6" x14ac:dyDescent="0.5">
      <c r="A13005" s="38">
        <v>43746</v>
      </c>
      <c r="B13005" s="39">
        <v>0.92027777777777775</v>
      </c>
      <c r="C13005" s="40">
        <v>3</v>
      </c>
      <c r="D13005" s="40" t="s">
        <v>645</v>
      </c>
      <c r="E13005" s="40">
        <v>127</v>
      </c>
      <c r="F13005" s="40" t="s">
        <v>646</v>
      </c>
    </row>
    <row r="13006" spans="1:6" x14ac:dyDescent="0.5">
      <c r="A13006" s="38">
        <v>43746</v>
      </c>
      <c r="B13006" s="39">
        <v>0.92103009259259261</v>
      </c>
      <c r="C13006" s="40">
        <v>4</v>
      </c>
      <c r="D13006" s="40" t="s">
        <v>651</v>
      </c>
      <c r="E13006" s="40">
        <v>126</v>
      </c>
      <c r="F13006" s="40" t="s">
        <v>642</v>
      </c>
    </row>
    <row r="13007" spans="1:6" x14ac:dyDescent="0.5">
      <c r="A13007" s="38">
        <v>43746</v>
      </c>
      <c r="B13007" s="39">
        <v>0.92349537037037033</v>
      </c>
      <c r="C13007" s="40">
        <v>4</v>
      </c>
      <c r="D13007" s="40" t="s">
        <v>640</v>
      </c>
      <c r="E13007" s="40">
        <v>39</v>
      </c>
      <c r="F13007" s="40" t="s">
        <v>646</v>
      </c>
    </row>
    <row r="13008" spans="1:6" x14ac:dyDescent="0.5">
      <c r="A13008" s="38">
        <v>43746</v>
      </c>
      <c r="B13008" s="39">
        <v>0.9283217592592593</v>
      </c>
      <c r="C13008" s="40">
        <v>4</v>
      </c>
      <c r="D13008" s="40" t="s">
        <v>640</v>
      </c>
      <c r="E13008" s="40">
        <v>54</v>
      </c>
      <c r="F13008" s="40" t="s">
        <v>641</v>
      </c>
    </row>
    <row r="13009" spans="1:6" x14ac:dyDescent="0.5">
      <c r="A13009" s="38">
        <v>43746</v>
      </c>
      <c r="B13009" s="39">
        <v>0.93038194444444444</v>
      </c>
      <c r="C13009" s="40">
        <v>4</v>
      </c>
      <c r="D13009" s="40" t="s">
        <v>645</v>
      </c>
      <c r="E13009" s="40">
        <v>73</v>
      </c>
      <c r="F13009" s="40" t="s">
        <v>646</v>
      </c>
    </row>
    <row r="13010" spans="1:6" x14ac:dyDescent="0.5">
      <c r="A13010" s="38">
        <v>43746</v>
      </c>
      <c r="B13010" s="39">
        <v>0.93228009259259259</v>
      </c>
      <c r="C13010" s="40">
        <v>4</v>
      </c>
      <c r="D13010" s="40" t="s">
        <v>651</v>
      </c>
      <c r="E13010" s="40">
        <v>65</v>
      </c>
      <c r="F13010" s="40" t="s">
        <v>642</v>
      </c>
    </row>
    <row r="13011" spans="1:6" x14ac:dyDescent="0.5">
      <c r="A13011" s="38">
        <v>43746</v>
      </c>
      <c r="B13011" s="39">
        <v>0.94645833333333329</v>
      </c>
      <c r="C13011" s="40">
        <v>2</v>
      </c>
      <c r="D13011" s="40" t="s">
        <v>640</v>
      </c>
      <c r="E13011" s="40">
        <v>39</v>
      </c>
      <c r="F13011" s="40" t="s">
        <v>641</v>
      </c>
    </row>
    <row r="13012" spans="1:6" x14ac:dyDescent="0.5">
      <c r="A13012" s="38">
        <v>43746</v>
      </c>
      <c r="B13012" s="39">
        <v>0.9525231481481482</v>
      </c>
      <c r="C13012" s="40">
        <v>3</v>
      </c>
      <c r="D13012" s="40" t="s">
        <v>651</v>
      </c>
      <c r="E13012" s="40">
        <v>127</v>
      </c>
      <c r="F13012" s="40" t="s">
        <v>642</v>
      </c>
    </row>
    <row r="13013" spans="1:6" x14ac:dyDescent="0.5">
      <c r="A13013" s="38">
        <v>43746</v>
      </c>
      <c r="B13013" s="39">
        <v>0.96064814814814825</v>
      </c>
      <c r="C13013" s="40">
        <v>4</v>
      </c>
      <c r="D13013" s="40" t="s">
        <v>651</v>
      </c>
      <c r="E13013" s="40">
        <v>53</v>
      </c>
      <c r="F13013" s="40" t="s">
        <v>642</v>
      </c>
    </row>
    <row r="13014" spans="1:6" x14ac:dyDescent="0.5">
      <c r="A13014" s="38">
        <v>43746</v>
      </c>
      <c r="B13014" s="39">
        <v>0.96289351851851857</v>
      </c>
      <c r="C13014" s="40">
        <v>4</v>
      </c>
      <c r="D13014" s="40" t="s">
        <v>640</v>
      </c>
      <c r="E13014" s="40">
        <v>44</v>
      </c>
      <c r="F13014" s="40" t="s">
        <v>642</v>
      </c>
    </row>
    <row r="13015" spans="1:6" x14ac:dyDescent="0.5">
      <c r="A13015" s="38">
        <v>43746</v>
      </c>
      <c r="B13015" s="39">
        <v>0.96290509259259249</v>
      </c>
      <c r="C13015" s="40">
        <v>3</v>
      </c>
      <c r="D13015" s="40" t="s">
        <v>651</v>
      </c>
      <c r="E13015" s="40">
        <v>127</v>
      </c>
      <c r="F13015" s="40" t="s">
        <v>642</v>
      </c>
    </row>
    <row r="13016" spans="1:6" x14ac:dyDescent="0.5">
      <c r="A13016" s="38">
        <v>43746</v>
      </c>
      <c r="B13016" s="39">
        <v>0.96697916666666661</v>
      </c>
      <c r="C13016" s="40">
        <v>4</v>
      </c>
      <c r="D13016" s="40" t="s">
        <v>645</v>
      </c>
      <c r="E13016" s="40">
        <v>55</v>
      </c>
      <c r="F13016" s="40" t="s">
        <v>646</v>
      </c>
    </row>
    <row r="13017" spans="1:6" x14ac:dyDescent="0.5">
      <c r="A13017" s="38">
        <v>43746</v>
      </c>
      <c r="B13017" s="39">
        <v>0.97334490740740742</v>
      </c>
      <c r="C13017" s="40">
        <v>2</v>
      </c>
      <c r="D13017" s="40" t="s">
        <v>640</v>
      </c>
      <c r="E13017" s="40">
        <v>119</v>
      </c>
      <c r="F13017" s="40" t="s">
        <v>642</v>
      </c>
    </row>
    <row r="13018" spans="1:6" x14ac:dyDescent="0.5">
      <c r="A13018" s="38">
        <v>43746</v>
      </c>
      <c r="B13018" s="39">
        <v>0.97728009259259263</v>
      </c>
      <c r="C13018" s="40">
        <v>1</v>
      </c>
      <c r="D13018" s="40" t="s">
        <v>651</v>
      </c>
      <c r="E13018" s="40">
        <v>100</v>
      </c>
      <c r="F13018" s="40" t="s">
        <v>642</v>
      </c>
    </row>
    <row r="13019" spans="1:6" x14ac:dyDescent="0.5">
      <c r="A13019" s="38">
        <v>43746</v>
      </c>
      <c r="B13019" s="39">
        <v>0.98758101851851843</v>
      </c>
      <c r="C13019" s="40">
        <v>4</v>
      </c>
      <c r="D13019" s="40" t="s">
        <v>651</v>
      </c>
      <c r="E13019" s="40">
        <v>69</v>
      </c>
      <c r="F13019" s="40" t="s">
        <v>642</v>
      </c>
    </row>
    <row r="13020" spans="1:6" x14ac:dyDescent="0.5">
      <c r="A13020" s="38">
        <v>43747</v>
      </c>
      <c r="B13020" s="39">
        <v>1.5740740740740741E-3</v>
      </c>
      <c r="C13020" s="40">
        <v>4</v>
      </c>
      <c r="D13020" s="40" t="s">
        <v>640</v>
      </c>
      <c r="E13020" s="40">
        <v>80</v>
      </c>
      <c r="F13020" s="40" t="s">
        <v>641</v>
      </c>
    </row>
    <row r="13021" spans="1:6" x14ac:dyDescent="0.5">
      <c r="A13021" s="38">
        <v>43747</v>
      </c>
      <c r="B13021" s="39">
        <v>1.4479166666666668E-2</v>
      </c>
      <c r="C13021" s="40">
        <v>4</v>
      </c>
      <c r="D13021" s="40" t="s">
        <v>640</v>
      </c>
      <c r="E13021" s="40">
        <v>55</v>
      </c>
      <c r="F13021" s="40" t="s">
        <v>641</v>
      </c>
    </row>
    <row r="13022" spans="1:6" x14ac:dyDescent="0.5">
      <c r="A13022" s="38">
        <v>43747</v>
      </c>
      <c r="B13022" s="39">
        <v>2.8194444444444442E-2</v>
      </c>
      <c r="C13022" s="40">
        <v>3</v>
      </c>
      <c r="D13022" s="40" t="s">
        <v>640</v>
      </c>
      <c r="E13022" s="40">
        <v>39</v>
      </c>
      <c r="F13022" s="40" t="s">
        <v>646</v>
      </c>
    </row>
    <row r="13023" spans="1:6" x14ac:dyDescent="0.5">
      <c r="A13023" s="38">
        <v>43747</v>
      </c>
      <c r="B13023" s="39">
        <v>2.8252314814814813E-2</v>
      </c>
      <c r="C13023" s="40">
        <v>3</v>
      </c>
      <c r="D13023" s="40" t="s">
        <v>651</v>
      </c>
      <c r="E13023" s="40">
        <v>44</v>
      </c>
      <c r="F13023" s="40" t="s">
        <v>642</v>
      </c>
    </row>
    <row r="13024" spans="1:6" x14ac:dyDescent="0.5">
      <c r="A13024" s="38">
        <v>43747</v>
      </c>
      <c r="B13024" s="39">
        <v>3.2534722222222222E-2</v>
      </c>
      <c r="C13024" s="40">
        <v>3</v>
      </c>
      <c r="D13024" s="40" t="s">
        <v>640</v>
      </c>
      <c r="E13024" s="40">
        <v>38</v>
      </c>
      <c r="F13024" s="40" t="s">
        <v>646</v>
      </c>
    </row>
    <row r="13025" spans="1:6" x14ac:dyDescent="0.5">
      <c r="A13025" s="38">
        <v>43747</v>
      </c>
      <c r="B13025" s="39">
        <v>4.5879629629629631E-2</v>
      </c>
      <c r="C13025" s="40">
        <v>1</v>
      </c>
      <c r="D13025" s="40" t="s">
        <v>651</v>
      </c>
      <c r="E13025" s="40">
        <v>99</v>
      </c>
      <c r="F13025" s="40" t="s">
        <v>642</v>
      </c>
    </row>
    <row r="13026" spans="1:6" x14ac:dyDescent="0.5">
      <c r="A13026" s="38">
        <v>43747</v>
      </c>
      <c r="B13026" s="39">
        <v>4.9664351851851855E-2</v>
      </c>
      <c r="C13026" s="40">
        <v>2</v>
      </c>
      <c r="D13026" s="40" t="s">
        <v>640</v>
      </c>
      <c r="E13026" s="40">
        <v>40</v>
      </c>
      <c r="F13026" s="40" t="s">
        <v>641</v>
      </c>
    </row>
    <row r="13027" spans="1:6" x14ac:dyDescent="0.5">
      <c r="A13027" s="38">
        <v>43747</v>
      </c>
      <c r="B13027" s="39">
        <v>4.9687499999999996E-2</v>
      </c>
      <c r="C13027" s="40">
        <v>2</v>
      </c>
      <c r="D13027" s="40" t="s">
        <v>640</v>
      </c>
      <c r="E13027" s="40">
        <v>45</v>
      </c>
      <c r="F13027" s="40" t="s">
        <v>641</v>
      </c>
    </row>
    <row r="13028" spans="1:6" x14ac:dyDescent="0.5">
      <c r="A13028" s="38">
        <v>43747</v>
      </c>
      <c r="B13028" s="39">
        <v>4.9745370370370377E-2</v>
      </c>
      <c r="C13028" s="40">
        <v>2</v>
      </c>
      <c r="D13028" s="40" t="s">
        <v>640</v>
      </c>
      <c r="E13028" s="40">
        <v>43</v>
      </c>
      <c r="F13028" s="40" t="s">
        <v>641</v>
      </c>
    </row>
    <row r="13029" spans="1:6" x14ac:dyDescent="0.5">
      <c r="A13029" s="38">
        <v>43747</v>
      </c>
      <c r="B13029" s="39">
        <v>4.9756944444444444E-2</v>
      </c>
      <c r="C13029" s="40">
        <v>2</v>
      </c>
      <c r="D13029" s="40" t="s">
        <v>640</v>
      </c>
      <c r="E13029" s="40">
        <v>43</v>
      </c>
      <c r="F13029" s="40" t="s">
        <v>641</v>
      </c>
    </row>
    <row r="13030" spans="1:6" x14ac:dyDescent="0.5">
      <c r="A13030" s="38">
        <v>43747</v>
      </c>
      <c r="B13030" s="39">
        <v>4.9768518518518517E-2</v>
      </c>
      <c r="C13030" s="40">
        <v>2</v>
      </c>
      <c r="D13030" s="40" t="s">
        <v>640</v>
      </c>
      <c r="E13030" s="40">
        <v>42</v>
      </c>
      <c r="F13030" s="40" t="s">
        <v>641</v>
      </c>
    </row>
    <row r="13031" spans="1:6" x14ac:dyDescent="0.5">
      <c r="A13031" s="38">
        <v>43747</v>
      </c>
      <c r="B13031" s="39">
        <v>4.9780092592592591E-2</v>
      </c>
      <c r="C13031" s="40">
        <v>2</v>
      </c>
      <c r="D13031" s="40" t="s">
        <v>640</v>
      </c>
      <c r="E13031" s="40">
        <v>38</v>
      </c>
      <c r="F13031" s="40" t="s">
        <v>641</v>
      </c>
    </row>
    <row r="13032" spans="1:6" x14ac:dyDescent="0.5">
      <c r="A13032" s="38">
        <v>43747</v>
      </c>
      <c r="B13032" s="39">
        <v>4.9791666666666672E-2</v>
      </c>
      <c r="C13032" s="40">
        <v>2</v>
      </c>
      <c r="D13032" s="40" t="s">
        <v>640</v>
      </c>
      <c r="E13032" s="40">
        <v>49</v>
      </c>
      <c r="F13032" s="40" t="s">
        <v>641</v>
      </c>
    </row>
    <row r="13033" spans="1:6" x14ac:dyDescent="0.5">
      <c r="A13033" s="38">
        <v>43747</v>
      </c>
      <c r="B13033" s="39">
        <v>4.9803240740740738E-2</v>
      </c>
      <c r="C13033" s="40">
        <v>2</v>
      </c>
      <c r="D13033" s="40" t="s">
        <v>640</v>
      </c>
      <c r="E13033" s="40">
        <v>49</v>
      </c>
      <c r="F13033" s="40" t="s">
        <v>641</v>
      </c>
    </row>
    <row r="13034" spans="1:6" x14ac:dyDescent="0.5">
      <c r="A13034" s="38">
        <v>43747</v>
      </c>
      <c r="B13034" s="39">
        <v>4.9814814814814812E-2</v>
      </c>
      <c r="C13034" s="40">
        <v>2</v>
      </c>
      <c r="D13034" s="40" t="s">
        <v>640</v>
      </c>
      <c r="E13034" s="40">
        <v>51</v>
      </c>
      <c r="F13034" s="40" t="s">
        <v>641</v>
      </c>
    </row>
    <row r="13035" spans="1:6" x14ac:dyDescent="0.5">
      <c r="A13035" s="38">
        <v>43747</v>
      </c>
      <c r="B13035" s="39">
        <v>4.9826388888888885E-2</v>
      </c>
      <c r="C13035" s="40">
        <v>2</v>
      </c>
      <c r="D13035" s="40" t="s">
        <v>640</v>
      </c>
      <c r="E13035" s="40">
        <v>51</v>
      </c>
      <c r="F13035" s="40" t="s">
        <v>641</v>
      </c>
    </row>
    <row r="13036" spans="1:6" x14ac:dyDescent="0.5">
      <c r="A13036" s="38">
        <v>43747</v>
      </c>
      <c r="B13036" s="39">
        <v>4.9837962962962966E-2</v>
      </c>
      <c r="C13036" s="40">
        <v>2</v>
      </c>
      <c r="D13036" s="40" t="s">
        <v>640</v>
      </c>
      <c r="E13036" s="40">
        <v>39</v>
      </c>
      <c r="F13036" s="40" t="s">
        <v>641</v>
      </c>
    </row>
    <row r="13037" spans="1:6" x14ac:dyDescent="0.5">
      <c r="A13037" s="38">
        <v>43747</v>
      </c>
      <c r="B13037" s="39">
        <v>4.9849537037037039E-2</v>
      </c>
      <c r="C13037" s="40">
        <v>2</v>
      </c>
      <c r="D13037" s="40" t="s">
        <v>640</v>
      </c>
      <c r="E13037" s="40">
        <v>42</v>
      </c>
      <c r="F13037" s="40" t="s">
        <v>641</v>
      </c>
    </row>
    <row r="13038" spans="1:6" x14ac:dyDescent="0.5">
      <c r="A13038" s="38">
        <v>43747</v>
      </c>
      <c r="B13038" s="39">
        <v>4.9861111111111113E-2</v>
      </c>
      <c r="C13038" s="40">
        <v>2</v>
      </c>
      <c r="D13038" s="40" t="s">
        <v>640</v>
      </c>
      <c r="E13038" s="40">
        <v>56</v>
      </c>
      <c r="F13038" s="40" t="s">
        <v>641</v>
      </c>
    </row>
    <row r="13039" spans="1:6" x14ac:dyDescent="0.5">
      <c r="A13039" s="38">
        <v>43747</v>
      </c>
      <c r="B13039" s="39">
        <v>4.987268518518518E-2</v>
      </c>
      <c r="C13039" s="40">
        <v>2</v>
      </c>
      <c r="D13039" s="40" t="s">
        <v>640</v>
      </c>
      <c r="E13039" s="40">
        <v>44</v>
      </c>
      <c r="F13039" s="40" t="s">
        <v>641</v>
      </c>
    </row>
    <row r="13040" spans="1:6" x14ac:dyDescent="0.5">
      <c r="A13040" s="38">
        <v>43747</v>
      </c>
      <c r="B13040" s="39">
        <v>4.988425925925926E-2</v>
      </c>
      <c r="C13040" s="40">
        <v>2</v>
      </c>
      <c r="D13040" s="40" t="s">
        <v>640</v>
      </c>
      <c r="E13040" s="40">
        <v>52</v>
      </c>
      <c r="F13040" s="40" t="s">
        <v>641</v>
      </c>
    </row>
    <row r="13041" spans="1:6" x14ac:dyDescent="0.5">
      <c r="A13041" s="38">
        <v>43747</v>
      </c>
      <c r="B13041" s="39">
        <v>4.9895833333333334E-2</v>
      </c>
      <c r="C13041" s="40">
        <v>2</v>
      </c>
      <c r="D13041" s="40" t="s">
        <v>640</v>
      </c>
      <c r="E13041" s="40">
        <v>54</v>
      </c>
      <c r="F13041" s="40" t="s">
        <v>641</v>
      </c>
    </row>
    <row r="13042" spans="1:6" x14ac:dyDescent="0.5">
      <c r="A13042" s="38">
        <v>43747</v>
      </c>
      <c r="B13042" s="39">
        <v>4.9907407407407407E-2</v>
      </c>
      <c r="C13042" s="40">
        <v>2</v>
      </c>
      <c r="D13042" s="40" t="s">
        <v>640</v>
      </c>
      <c r="E13042" s="40">
        <v>49</v>
      </c>
      <c r="F13042" s="40" t="s">
        <v>641</v>
      </c>
    </row>
    <row r="13043" spans="1:6" x14ac:dyDescent="0.5">
      <c r="A13043" s="38">
        <v>43747</v>
      </c>
      <c r="B13043" s="39">
        <v>4.9918981481481474E-2</v>
      </c>
      <c r="C13043" s="40">
        <v>2</v>
      </c>
      <c r="D13043" s="40" t="s">
        <v>640</v>
      </c>
      <c r="E13043" s="40">
        <v>45</v>
      </c>
      <c r="F13043" s="40" t="s">
        <v>641</v>
      </c>
    </row>
    <row r="13044" spans="1:6" x14ac:dyDescent="0.5">
      <c r="A13044" s="38">
        <v>43747</v>
      </c>
      <c r="B13044" s="39">
        <v>4.9930555555555554E-2</v>
      </c>
      <c r="C13044" s="40">
        <v>2</v>
      </c>
      <c r="D13044" s="40" t="s">
        <v>640</v>
      </c>
      <c r="E13044" s="40">
        <v>42</v>
      </c>
      <c r="F13044" s="40" t="s">
        <v>641</v>
      </c>
    </row>
    <row r="13045" spans="1:6" x14ac:dyDescent="0.5">
      <c r="A13045" s="38">
        <v>43747</v>
      </c>
      <c r="B13045" s="39">
        <v>4.9953703703703702E-2</v>
      </c>
      <c r="C13045" s="40">
        <v>2</v>
      </c>
      <c r="D13045" s="40" t="s">
        <v>640</v>
      </c>
      <c r="E13045" s="40">
        <v>40</v>
      </c>
      <c r="F13045" s="40" t="s">
        <v>641</v>
      </c>
    </row>
    <row r="13046" spans="1:6" x14ac:dyDescent="0.5">
      <c r="A13046" s="38">
        <v>43747</v>
      </c>
      <c r="B13046" s="39">
        <v>4.9988425925925922E-2</v>
      </c>
      <c r="C13046" s="40">
        <v>2</v>
      </c>
      <c r="D13046" s="40" t="s">
        <v>640</v>
      </c>
      <c r="E13046" s="40">
        <v>50</v>
      </c>
      <c r="F13046" s="40" t="s">
        <v>641</v>
      </c>
    </row>
    <row r="13047" spans="1:6" x14ac:dyDescent="0.5">
      <c r="A13047" s="38">
        <v>43747</v>
      </c>
      <c r="B13047" s="39">
        <v>4.9999999999999996E-2</v>
      </c>
      <c r="C13047" s="40">
        <v>2</v>
      </c>
      <c r="D13047" s="40" t="s">
        <v>640</v>
      </c>
      <c r="E13047" s="40">
        <v>42</v>
      </c>
      <c r="F13047" s="40" t="s">
        <v>641</v>
      </c>
    </row>
    <row r="13048" spans="1:6" x14ac:dyDescent="0.5">
      <c r="A13048" s="38">
        <v>43747</v>
      </c>
      <c r="B13048" s="39">
        <v>5.0011574074074076E-2</v>
      </c>
      <c r="C13048" s="40">
        <v>2</v>
      </c>
      <c r="D13048" s="40" t="s">
        <v>640</v>
      </c>
      <c r="E13048" s="40">
        <v>51</v>
      </c>
      <c r="F13048" s="40" t="s">
        <v>641</v>
      </c>
    </row>
    <row r="13049" spans="1:6" x14ac:dyDescent="0.5">
      <c r="A13049" s="38">
        <v>43747</v>
      </c>
      <c r="B13049" s="39">
        <v>5.002314814814815E-2</v>
      </c>
      <c r="C13049" s="40">
        <v>2</v>
      </c>
      <c r="D13049" s="40" t="s">
        <v>640</v>
      </c>
      <c r="E13049" s="40">
        <v>53</v>
      </c>
      <c r="F13049" s="40" t="s">
        <v>641</v>
      </c>
    </row>
    <row r="13050" spans="1:6" x14ac:dyDescent="0.5">
      <c r="A13050" s="38">
        <v>43747</v>
      </c>
      <c r="B13050" s="39">
        <v>5.0034722222222223E-2</v>
      </c>
      <c r="C13050" s="40">
        <v>2</v>
      </c>
      <c r="D13050" s="40" t="s">
        <v>640</v>
      </c>
      <c r="E13050" s="40">
        <v>48</v>
      </c>
      <c r="F13050" s="40" t="s">
        <v>641</v>
      </c>
    </row>
    <row r="13051" spans="1:6" x14ac:dyDescent="0.5">
      <c r="A13051" s="38">
        <v>43747</v>
      </c>
      <c r="B13051" s="39">
        <v>5.0057870370370371E-2</v>
      </c>
      <c r="C13051" s="40">
        <v>2</v>
      </c>
      <c r="D13051" s="40" t="s">
        <v>640</v>
      </c>
      <c r="E13051" s="40">
        <v>43</v>
      </c>
      <c r="F13051" s="40" t="s">
        <v>641</v>
      </c>
    </row>
    <row r="13052" spans="1:6" x14ac:dyDescent="0.5">
      <c r="A13052" s="38">
        <v>43747</v>
      </c>
      <c r="B13052" s="39">
        <v>5.0138888888888893E-2</v>
      </c>
      <c r="C13052" s="40">
        <v>2</v>
      </c>
      <c r="D13052" s="40" t="s">
        <v>640</v>
      </c>
      <c r="E13052" s="40">
        <v>41</v>
      </c>
      <c r="F13052" s="40" t="s">
        <v>641</v>
      </c>
    </row>
    <row r="13053" spans="1:6" x14ac:dyDescent="0.5">
      <c r="A13053" s="38">
        <v>43747</v>
      </c>
      <c r="B13053" s="39">
        <v>5.3182870370370366E-2</v>
      </c>
      <c r="C13053" s="40">
        <v>2</v>
      </c>
      <c r="D13053" s="40" t="s">
        <v>640</v>
      </c>
      <c r="E13053" s="40">
        <v>61</v>
      </c>
      <c r="F13053" s="40" t="s">
        <v>641</v>
      </c>
    </row>
    <row r="13054" spans="1:6" x14ac:dyDescent="0.5">
      <c r="A13054" s="38">
        <v>43747</v>
      </c>
      <c r="B13054" s="39">
        <v>5.4629629629629632E-2</v>
      </c>
      <c r="C13054" s="40">
        <v>4</v>
      </c>
      <c r="D13054" s="40" t="s">
        <v>640</v>
      </c>
      <c r="E13054" s="40">
        <v>44</v>
      </c>
      <c r="F13054" s="40" t="s">
        <v>642</v>
      </c>
    </row>
    <row r="13055" spans="1:6" x14ac:dyDescent="0.5">
      <c r="A13055" s="38">
        <v>43747</v>
      </c>
      <c r="B13055" s="39">
        <v>6.8761574074074072E-2</v>
      </c>
      <c r="C13055" s="40">
        <v>2</v>
      </c>
      <c r="D13055" s="40" t="s">
        <v>651</v>
      </c>
      <c r="E13055" s="40">
        <v>46</v>
      </c>
      <c r="F13055" s="40" t="s">
        <v>642</v>
      </c>
    </row>
    <row r="13056" spans="1:6" x14ac:dyDescent="0.5">
      <c r="A13056" s="38">
        <v>43747</v>
      </c>
      <c r="B13056" s="39">
        <v>6.880787037037038E-2</v>
      </c>
      <c r="C13056" s="40">
        <v>2</v>
      </c>
      <c r="D13056" s="40" t="s">
        <v>640</v>
      </c>
      <c r="E13056" s="40">
        <v>58</v>
      </c>
      <c r="F13056" s="40" t="s">
        <v>641</v>
      </c>
    </row>
    <row r="13057" spans="1:6" x14ac:dyDescent="0.5">
      <c r="A13057" s="38">
        <v>43747</v>
      </c>
      <c r="B13057" s="39">
        <v>6.9826388888888882E-2</v>
      </c>
      <c r="C13057" s="40">
        <v>4</v>
      </c>
      <c r="D13057" s="40" t="s">
        <v>645</v>
      </c>
      <c r="E13057" s="40">
        <v>54</v>
      </c>
      <c r="F13057" s="40" t="s">
        <v>646</v>
      </c>
    </row>
    <row r="13058" spans="1:6" x14ac:dyDescent="0.5">
      <c r="A13058" s="38">
        <v>43747</v>
      </c>
      <c r="B13058" s="39">
        <v>7.2627314814814811E-2</v>
      </c>
      <c r="C13058" s="40">
        <v>3</v>
      </c>
      <c r="D13058" s="40" t="s">
        <v>645</v>
      </c>
      <c r="E13058" s="40">
        <v>71</v>
      </c>
      <c r="F13058" s="40" t="s">
        <v>646</v>
      </c>
    </row>
    <row r="13059" spans="1:6" x14ac:dyDescent="0.5">
      <c r="A13059" s="38">
        <v>43747</v>
      </c>
      <c r="B13059" s="39">
        <v>8.8043981481481473E-2</v>
      </c>
      <c r="C13059" s="40">
        <v>2</v>
      </c>
      <c r="D13059" s="40" t="s">
        <v>651</v>
      </c>
      <c r="E13059" s="40">
        <v>99</v>
      </c>
      <c r="F13059" s="40" t="s">
        <v>642</v>
      </c>
    </row>
    <row r="13060" spans="1:6" x14ac:dyDescent="0.5">
      <c r="A13060" s="38">
        <v>43747</v>
      </c>
      <c r="B13060" s="39">
        <v>8.8217592592592597E-2</v>
      </c>
      <c r="C13060" s="40">
        <v>2</v>
      </c>
      <c r="D13060" s="40" t="s">
        <v>640</v>
      </c>
      <c r="E13060" s="40">
        <v>42</v>
      </c>
      <c r="F13060" s="40" t="s">
        <v>641</v>
      </c>
    </row>
    <row r="13061" spans="1:6" x14ac:dyDescent="0.5">
      <c r="A13061" s="38">
        <v>43747</v>
      </c>
      <c r="B13061" s="39">
        <v>8.8240740740740745E-2</v>
      </c>
      <c r="C13061" s="40">
        <v>2</v>
      </c>
      <c r="D13061" s="40" t="s">
        <v>640</v>
      </c>
      <c r="E13061" s="40">
        <v>109</v>
      </c>
      <c r="F13061" s="40" t="s">
        <v>641</v>
      </c>
    </row>
    <row r="13062" spans="1:6" x14ac:dyDescent="0.5">
      <c r="A13062" s="38">
        <v>43747</v>
      </c>
      <c r="B13062" s="39">
        <v>8.8275462962962958E-2</v>
      </c>
      <c r="C13062" s="40">
        <v>2</v>
      </c>
      <c r="D13062" s="40" t="s">
        <v>640</v>
      </c>
      <c r="E13062" s="40">
        <v>52</v>
      </c>
      <c r="F13062" s="40" t="s">
        <v>646</v>
      </c>
    </row>
    <row r="13063" spans="1:6" x14ac:dyDescent="0.5">
      <c r="A13063" s="38">
        <v>43747</v>
      </c>
      <c r="B13063" s="39">
        <v>0.10217592592592593</v>
      </c>
      <c r="C13063" s="40">
        <v>3</v>
      </c>
      <c r="D13063" s="40" t="s">
        <v>640</v>
      </c>
      <c r="E13063" s="40">
        <v>123</v>
      </c>
      <c r="F13063" s="40" t="s">
        <v>641</v>
      </c>
    </row>
    <row r="13064" spans="1:6" x14ac:dyDescent="0.5">
      <c r="A13064" s="38">
        <v>43747</v>
      </c>
      <c r="B13064" s="39">
        <v>0.10866898148148148</v>
      </c>
      <c r="C13064" s="40">
        <v>1</v>
      </c>
      <c r="D13064" s="40" t="s">
        <v>640</v>
      </c>
      <c r="E13064" s="40">
        <v>126</v>
      </c>
      <c r="F13064" s="40" t="s">
        <v>641</v>
      </c>
    </row>
    <row r="13065" spans="1:6" x14ac:dyDescent="0.5">
      <c r="A13065" s="38">
        <v>43747</v>
      </c>
      <c r="B13065" s="39">
        <v>0.11362268518518519</v>
      </c>
      <c r="C13065" s="40">
        <v>3</v>
      </c>
      <c r="D13065" s="40" t="s">
        <v>645</v>
      </c>
      <c r="E13065" s="40">
        <v>92</v>
      </c>
      <c r="F13065" s="40" t="s">
        <v>646</v>
      </c>
    </row>
    <row r="13066" spans="1:6" x14ac:dyDescent="0.5">
      <c r="A13066" s="38">
        <v>43747</v>
      </c>
      <c r="B13066" s="39">
        <v>0.11670138888888888</v>
      </c>
      <c r="C13066" s="40">
        <v>3</v>
      </c>
      <c r="D13066" s="40" t="s">
        <v>651</v>
      </c>
      <c r="E13066" s="40">
        <v>111</v>
      </c>
      <c r="F13066" s="40" t="s">
        <v>642</v>
      </c>
    </row>
    <row r="13067" spans="1:6" x14ac:dyDescent="0.5">
      <c r="A13067" s="38">
        <v>43747</v>
      </c>
      <c r="B13067" s="39">
        <v>0.12188657407407406</v>
      </c>
      <c r="C13067" s="40">
        <v>3</v>
      </c>
      <c r="D13067" s="40" t="s">
        <v>651</v>
      </c>
      <c r="E13067" s="40">
        <v>95</v>
      </c>
      <c r="F13067" s="40" t="s">
        <v>642</v>
      </c>
    </row>
    <row r="13068" spans="1:6" x14ac:dyDescent="0.5">
      <c r="A13068" s="38">
        <v>43747</v>
      </c>
      <c r="B13068" s="39">
        <v>0.13615740740740742</v>
      </c>
      <c r="C13068" s="40">
        <v>3</v>
      </c>
      <c r="D13068" s="40" t="s">
        <v>640</v>
      </c>
      <c r="E13068" s="40">
        <v>112</v>
      </c>
      <c r="F13068" s="40" t="s">
        <v>646</v>
      </c>
    </row>
    <row r="13069" spans="1:6" x14ac:dyDescent="0.5">
      <c r="A13069" s="38">
        <v>43747</v>
      </c>
      <c r="B13069" s="39">
        <v>0.14986111111111111</v>
      </c>
      <c r="C13069" s="40">
        <v>2</v>
      </c>
      <c r="D13069" s="40" t="s">
        <v>640</v>
      </c>
      <c r="E13069" s="40">
        <v>53</v>
      </c>
      <c r="F13069" s="40" t="s">
        <v>646</v>
      </c>
    </row>
    <row r="13070" spans="1:6" x14ac:dyDescent="0.5">
      <c r="A13070" s="38">
        <v>43747</v>
      </c>
      <c r="B13070" s="39">
        <v>0.238125</v>
      </c>
      <c r="C13070" s="40">
        <v>1</v>
      </c>
      <c r="D13070" s="40" t="s">
        <v>651</v>
      </c>
      <c r="E13070" s="40">
        <v>35</v>
      </c>
      <c r="F13070" s="40" t="s">
        <v>642</v>
      </c>
    </row>
    <row r="13071" spans="1:6" x14ac:dyDescent="0.5">
      <c r="A13071" s="38">
        <v>43747</v>
      </c>
      <c r="B13071" s="39">
        <v>0.24304398148148146</v>
      </c>
      <c r="C13071" s="40">
        <v>2</v>
      </c>
      <c r="D13071" s="40" t="s">
        <v>640</v>
      </c>
      <c r="E13071" s="40">
        <v>60</v>
      </c>
      <c r="F13071" s="40" t="s">
        <v>642</v>
      </c>
    </row>
    <row r="13072" spans="1:6" x14ac:dyDescent="0.5">
      <c r="A13072" s="38">
        <v>43747</v>
      </c>
      <c r="B13072" s="39">
        <v>0.24310185185185185</v>
      </c>
      <c r="C13072" s="40">
        <v>2</v>
      </c>
      <c r="D13072" s="40" t="s">
        <v>640</v>
      </c>
      <c r="E13072" s="40">
        <v>49</v>
      </c>
      <c r="F13072" s="40" t="s">
        <v>646</v>
      </c>
    </row>
    <row r="13073" spans="1:6" x14ac:dyDescent="0.5">
      <c r="A13073" s="38">
        <v>43747</v>
      </c>
      <c r="B13073" s="39">
        <v>0.24326388888888886</v>
      </c>
      <c r="C13073" s="40">
        <v>2</v>
      </c>
      <c r="D13073" s="40" t="s">
        <v>640</v>
      </c>
      <c r="E13073" s="40">
        <v>88</v>
      </c>
      <c r="F13073" s="40" t="s">
        <v>642</v>
      </c>
    </row>
    <row r="13074" spans="1:6" x14ac:dyDescent="0.5">
      <c r="A13074" s="38">
        <v>43747</v>
      </c>
      <c r="B13074" s="39">
        <v>0.24328703703703702</v>
      </c>
      <c r="C13074" s="40">
        <v>2</v>
      </c>
      <c r="D13074" s="40" t="s">
        <v>640</v>
      </c>
      <c r="E13074" s="40">
        <v>43</v>
      </c>
      <c r="F13074" s="40" t="s">
        <v>641</v>
      </c>
    </row>
    <row r="13075" spans="1:6" x14ac:dyDescent="0.5">
      <c r="A13075" s="38">
        <v>43747</v>
      </c>
      <c r="B13075" s="39">
        <v>0.25914351851851852</v>
      </c>
      <c r="C13075" s="40">
        <v>2</v>
      </c>
      <c r="D13075" s="40" t="s">
        <v>640</v>
      </c>
      <c r="E13075" s="40">
        <v>41</v>
      </c>
      <c r="F13075" s="40" t="s">
        <v>641</v>
      </c>
    </row>
    <row r="13076" spans="1:6" x14ac:dyDescent="0.5">
      <c r="A13076" s="38">
        <v>43747</v>
      </c>
      <c r="B13076" s="39">
        <v>0.27332175925925922</v>
      </c>
      <c r="C13076" s="40">
        <v>2</v>
      </c>
      <c r="D13076" s="40" t="s">
        <v>640</v>
      </c>
      <c r="E13076" s="40">
        <v>73</v>
      </c>
      <c r="F13076" s="40" t="s">
        <v>642</v>
      </c>
    </row>
    <row r="13077" spans="1:6" x14ac:dyDescent="0.5">
      <c r="A13077" s="38">
        <v>43747</v>
      </c>
      <c r="B13077" s="39">
        <v>0.28467592592592594</v>
      </c>
      <c r="C13077" s="40">
        <v>2</v>
      </c>
      <c r="D13077" s="40" t="s">
        <v>640</v>
      </c>
      <c r="E13077" s="40">
        <v>38</v>
      </c>
      <c r="F13077" s="40" t="s">
        <v>641</v>
      </c>
    </row>
    <row r="13078" spans="1:6" x14ac:dyDescent="0.5">
      <c r="A13078" s="38">
        <v>43747</v>
      </c>
      <c r="B13078" s="39">
        <v>0.28469907407407408</v>
      </c>
      <c r="C13078" s="40">
        <v>2</v>
      </c>
      <c r="D13078" s="40" t="s">
        <v>640</v>
      </c>
      <c r="E13078" s="40">
        <v>39</v>
      </c>
      <c r="F13078" s="40" t="s">
        <v>641</v>
      </c>
    </row>
    <row r="13079" spans="1:6" x14ac:dyDescent="0.5">
      <c r="A13079" s="38">
        <v>43747</v>
      </c>
      <c r="B13079" s="39">
        <v>0.28472222222222221</v>
      </c>
      <c r="C13079" s="40">
        <v>2</v>
      </c>
      <c r="D13079" s="40" t="s">
        <v>640</v>
      </c>
      <c r="E13079" s="40">
        <v>39</v>
      </c>
      <c r="F13079" s="40" t="s">
        <v>641</v>
      </c>
    </row>
    <row r="13080" spans="1:6" x14ac:dyDescent="0.5">
      <c r="A13080" s="38">
        <v>43747</v>
      </c>
      <c r="B13080" s="39">
        <v>0.28480324074074076</v>
      </c>
      <c r="C13080" s="40">
        <v>2</v>
      </c>
      <c r="D13080" s="40" t="s">
        <v>640</v>
      </c>
      <c r="E13080" s="40">
        <v>38</v>
      </c>
      <c r="F13080" s="40" t="s">
        <v>641</v>
      </c>
    </row>
    <row r="13081" spans="1:6" x14ac:dyDescent="0.5">
      <c r="A13081" s="38">
        <v>43747</v>
      </c>
      <c r="B13081" s="39">
        <v>0.28489583333333335</v>
      </c>
      <c r="C13081" s="40">
        <v>2</v>
      </c>
      <c r="D13081" s="40" t="s">
        <v>640</v>
      </c>
      <c r="E13081" s="40">
        <v>39</v>
      </c>
      <c r="F13081" s="40" t="s">
        <v>641</v>
      </c>
    </row>
    <row r="13082" spans="1:6" x14ac:dyDescent="0.5">
      <c r="A13082" s="38">
        <v>43747</v>
      </c>
      <c r="B13082" s="39">
        <v>0.28498842592592594</v>
      </c>
      <c r="C13082" s="40">
        <v>2</v>
      </c>
      <c r="D13082" s="40" t="s">
        <v>640</v>
      </c>
      <c r="E13082" s="40">
        <v>38</v>
      </c>
      <c r="F13082" s="40" t="s">
        <v>641</v>
      </c>
    </row>
    <row r="13083" spans="1:6" x14ac:dyDescent="0.5">
      <c r="A13083" s="38">
        <v>43747</v>
      </c>
      <c r="B13083" s="39">
        <v>0.28505787037037039</v>
      </c>
      <c r="C13083" s="40">
        <v>2</v>
      </c>
      <c r="D13083" s="40" t="s">
        <v>640</v>
      </c>
      <c r="E13083" s="40">
        <v>39</v>
      </c>
      <c r="F13083" s="40" t="s">
        <v>641</v>
      </c>
    </row>
    <row r="13084" spans="1:6" x14ac:dyDescent="0.5">
      <c r="A13084" s="38">
        <v>43747</v>
      </c>
      <c r="B13084" s="39">
        <v>0.28510416666666666</v>
      </c>
      <c r="C13084" s="40">
        <v>2</v>
      </c>
      <c r="D13084" s="40" t="s">
        <v>640</v>
      </c>
      <c r="E13084" s="40">
        <v>42</v>
      </c>
      <c r="F13084" s="40" t="s">
        <v>641</v>
      </c>
    </row>
    <row r="13085" spans="1:6" x14ac:dyDescent="0.5">
      <c r="A13085" s="38">
        <v>43747</v>
      </c>
      <c r="B13085" s="39">
        <v>0.28511574074074075</v>
      </c>
      <c r="C13085" s="40">
        <v>2</v>
      </c>
      <c r="D13085" s="40" t="s">
        <v>640</v>
      </c>
      <c r="E13085" s="40">
        <v>42</v>
      </c>
      <c r="F13085" s="40" t="s">
        <v>641</v>
      </c>
    </row>
    <row r="13086" spans="1:6" x14ac:dyDescent="0.5">
      <c r="A13086" s="38">
        <v>43747</v>
      </c>
      <c r="B13086" s="39">
        <v>0.28513888888888889</v>
      </c>
      <c r="C13086" s="40">
        <v>2</v>
      </c>
      <c r="D13086" s="40" t="s">
        <v>640</v>
      </c>
      <c r="E13086" s="40">
        <v>43</v>
      </c>
      <c r="F13086" s="40" t="s">
        <v>641</v>
      </c>
    </row>
    <row r="13087" spans="1:6" x14ac:dyDescent="0.5">
      <c r="A13087" s="38">
        <v>43747</v>
      </c>
      <c r="B13087" s="39">
        <v>0.28516203703703707</v>
      </c>
      <c r="C13087" s="40">
        <v>2</v>
      </c>
      <c r="D13087" s="40" t="s">
        <v>640</v>
      </c>
      <c r="E13087" s="40">
        <v>38</v>
      </c>
      <c r="F13087" s="40" t="s">
        <v>641</v>
      </c>
    </row>
    <row r="13088" spans="1:6" x14ac:dyDescent="0.5">
      <c r="A13088" s="38">
        <v>43747</v>
      </c>
      <c r="B13088" s="39">
        <v>0.28517361111111111</v>
      </c>
      <c r="C13088" s="40">
        <v>2</v>
      </c>
      <c r="D13088" s="40" t="s">
        <v>640</v>
      </c>
      <c r="E13088" s="40">
        <v>45</v>
      </c>
      <c r="F13088" s="40" t="s">
        <v>641</v>
      </c>
    </row>
    <row r="13089" spans="1:6" x14ac:dyDescent="0.5">
      <c r="A13089" s="38">
        <v>43747</v>
      </c>
      <c r="B13089" s="39">
        <v>0.28519675925925925</v>
      </c>
      <c r="C13089" s="40">
        <v>2</v>
      </c>
      <c r="D13089" s="40" t="s">
        <v>640</v>
      </c>
      <c r="E13089" s="40">
        <v>40</v>
      </c>
      <c r="F13089" s="40" t="s">
        <v>641</v>
      </c>
    </row>
    <row r="13090" spans="1:6" x14ac:dyDescent="0.5">
      <c r="A13090" s="38">
        <v>43747</v>
      </c>
      <c r="B13090" s="39">
        <v>0.28521990740740738</v>
      </c>
      <c r="C13090" s="40">
        <v>2</v>
      </c>
      <c r="D13090" s="40" t="s">
        <v>640</v>
      </c>
      <c r="E13090" s="40">
        <v>38</v>
      </c>
      <c r="F13090" s="40" t="s">
        <v>641</v>
      </c>
    </row>
    <row r="13091" spans="1:6" x14ac:dyDescent="0.5">
      <c r="A13091" s="38">
        <v>43747</v>
      </c>
      <c r="B13091" s="39">
        <v>0.28523148148148147</v>
      </c>
      <c r="C13091" s="40">
        <v>2</v>
      </c>
      <c r="D13091" s="40" t="s">
        <v>640</v>
      </c>
      <c r="E13091" s="40">
        <v>43</v>
      </c>
      <c r="F13091" s="40" t="s">
        <v>641</v>
      </c>
    </row>
    <row r="13092" spans="1:6" x14ac:dyDescent="0.5">
      <c r="A13092" s="38">
        <v>43747</v>
      </c>
      <c r="B13092" s="39">
        <v>0.2852662037037037</v>
      </c>
      <c r="C13092" s="40">
        <v>2</v>
      </c>
      <c r="D13092" s="40" t="s">
        <v>640</v>
      </c>
      <c r="E13092" s="40">
        <v>42</v>
      </c>
      <c r="F13092" s="40" t="s">
        <v>641</v>
      </c>
    </row>
    <row r="13093" spans="1:6" x14ac:dyDescent="0.5">
      <c r="A13093" s="38">
        <v>43747</v>
      </c>
      <c r="B13093" s="39">
        <v>0.28534722222222225</v>
      </c>
      <c r="C13093" s="40">
        <v>2</v>
      </c>
      <c r="D13093" s="40" t="s">
        <v>640</v>
      </c>
      <c r="E13093" s="40">
        <v>38</v>
      </c>
      <c r="F13093" s="40" t="s">
        <v>641</v>
      </c>
    </row>
    <row r="13094" spans="1:6" x14ac:dyDescent="0.5">
      <c r="A13094" s="38">
        <v>43747</v>
      </c>
      <c r="B13094" s="39">
        <v>0.29001157407407407</v>
      </c>
      <c r="C13094" s="40">
        <v>2</v>
      </c>
      <c r="D13094" s="40" t="s">
        <v>640</v>
      </c>
      <c r="E13094" s="40">
        <v>89</v>
      </c>
      <c r="F13094" s="40" t="s">
        <v>642</v>
      </c>
    </row>
    <row r="13095" spans="1:6" x14ac:dyDescent="0.5">
      <c r="A13095" s="38">
        <v>43747</v>
      </c>
      <c r="B13095" s="39">
        <v>0.29849537037037038</v>
      </c>
      <c r="C13095" s="40">
        <v>2</v>
      </c>
      <c r="D13095" s="40" t="s">
        <v>640</v>
      </c>
      <c r="E13095" s="40">
        <v>44</v>
      </c>
      <c r="F13095" s="40" t="s">
        <v>642</v>
      </c>
    </row>
    <row r="13096" spans="1:6" x14ac:dyDescent="0.5">
      <c r="A13096" s="38">
        <v>43747</v>
      </c>
      <c r="B13096" s="39">
        <v>0.30313657407407407</v>
      </c>
      <c r="C13096" s="40">
        <v>3</v>
      </c>
      <c r="D13096" s="40" t="s">
        <v>640</v>
      </c>
      <c r="E13096" s="40">
        <v>55</v>
      </c>
      <c r="F13096" s="40" t="s">
        <v>641</v>
      </c>
    </row>
    <row r="13097" spans="1:6" x14ac:dyDescent="0.5">
      <c r="A13097" s="38">
        <v>43747</v>
      </c>
      <c r="B13097" s="39">
        <v>0.35032407407407407</v>
      </c>
      <c r="C13097" s="40">
        <v>2</v>
      </c>
      <c r="D13097" s="40" t="s">
        <v>640</v>
      </c>
      <c r="E13097" s="40">
        <v>39</v>
      </c>
      <c r="F13097" s="40" t="s">
        <v>641</v>
      </c>
    </row>
    <row r="13098" spans="1:6" x14ac:dyDescent="0.5">
      <c r="A13098" s="38">
        <v>43747</v>
      </c>
      <c r="B13098" s="39">
        <v>0.35033564814814816</v>
      </c>
      <c r="C13098" s="40">
        <v>2</v>
      </c>
      <c r="D13098" s="40" t="s">
        <v>640</v>
      </c>
      <c r="E13098" s="40">
        <v>45</v>
      </c>
      <c r="F13098" s="40" t="s">
        <v>641</v>
      </c>
    </row>
    <row r="13099" spans="1:6" x14ac:dyDescent="0.5">
      <c r="A13099" s="38">
        <v>43747</v>
      </c>
      <c r="B13099" s="39">
        <v>0.3503472222222222</v>
      </c>
      <c r="C13099" s="40">
        <v>2</v>
      </c>
      <c r="D13099" s="40" t="s">
        <v>640</v>
      </c>
      <c r="E13099" s="40">
        <v>42</v>
      </c>
      <c r="F13099" s="40" t="s">
        <v>641</v>
      </c>
    </row>
    <row r="13100" spans="1:6" x14ac:dyDescent="0.5">
      <c r="A13100" s="38">
        <v>43747</v>
      </c>
      <c r="B13100" s="39">
        <v>0.35040509259259256</v>
      </c>
      <c r="C13100" s="40">
        <v>2</v>
      </c>
      <c r="D13100" s="40" t="s">
        <v>640</v>
      </c>
      <c r="E13100" s="40">
        <v>39</v>
      </c>
      <c r="F13100" s="40" t="s">
        <v>641</v>
      </c>
    </row>
    <row r="13101" spans="1:6" x14ac:dyDescent="0.5">
      <c r="A13101" s="38">
        <v>43747</v>
      </c>
      <c r="B13101" s="39">
        <v>0.35597222222222219</v>
      </c>
      <c r="C13101" s="40">
        <v>2</v>
      </c>
      <c r="D13101" s="40" t="s">
        <v>640</v>
      </c>
      <c r="E13101" s="40">
        <v>62</v>
      </c>
      <c r="F13101" s="40" t="s">
        <v>642</v>
      </c>
    </row>
    <row r="13102" spans="1:6" x14ac:dyDescent="0.5">
      <c r="A13102" s="38">
        <v>43747</v>
      </c>
      <c r="B13102" s="39">
        <v>0.39628472222222227</v>
      </c>
      <c r="C13102" s="40">
        <v>2</v>
      </c>
      <c r="D13102" s="40" t="s">
        <v>640</v>
      </c>
      <c r="E13102" s="40">
        <v>43</v>
      </c>
      <c r="F13102" s="40" t="s">
        <v>641</v>
      </c>
    </row>
    <row r="13103" spans="1:6" x14ac:dyDescent="0.5">
      <c r="A13103" s="38">
        <v>43747</v>
      </c>
      <c r="B13103" s="39">
        <v>0.39630787037037035</v>
      </c>
      <c r="C13103" s="40">
        <v>2</v>
      </c>
      <c r="D13103" s="40" t="s">
        <v>640</v>
      </c>
      <c r="E13103" s="40">
        <v>48</v>
      </c>
      <c r="F13103" s="40" t="s">
        <v>641</v>
      </c>
    </row>
    <row r="13104" spans="1:6" x14ac:dyDescent="0.5">
      <c r="A13104" s="38">
        <v>43747</v>
      </c>
      <c r="B13104" s="39">
        <v>0.39631944444444445</v>
      </c>
      <c r="C13104" s="40">
        <v>2</v>
      </c>
      <c r="D13104" s="40" t="s">
        <v>640</v>
      </c>
      <c r="E13104" s="40">
        <v>51</v>
      </c>
      <c r="F13104" s="40" t="s">
        <v>641</v>
      </c>
    </row>
    <row r="13105" spans="1:6" x14ac:dyDescent="0.5">
      <c r="A13105" s="38">
        <v>43747</v>
      </c>
      <c r="B13105" s="39">
        <v>0.39633101851851849</v>
      </c>
      <c r="C13105" s="40">
        <v>2</v>
      </c>
      <c r="D13105" s="40" t="s">
        <v>640</v>
      </c>
      <c r="E13105" s="40">
        <v>53</v>
      </c>
      <c r="F13105" s="40" t="s">
        <v>641</v>
      </c>
    </row>
    <row r="13106" spans="1:6" x14ac:dyDescent="0.5">
      <c r="A13106" s="38">
        <v>43747</v>
      </c>
      <c r="B13106" s="39">
        <v>0.39634259259259258</v>
      </c>
      <c r="C13106" s="40">
        <v>2</v>
      </c>
      <c r="D13106" s="40" t="s">
        <v>640</v>
      </c>
      <c r="E13106" s="40">
        <v>46</v>
      </c>
      <c r="F13106" s="40" t="s">
        <v>641</v>
      </c>
    </row>
    <row r="13107" spans="1:6" x14ac:dyDescent="0.5">
      <c r="A13107" s="38">
        <v>43747</v>
      </c>
      <c r="B13107" s="39">
        <v>0.39635416666666662</v>
      </c>
      <c r="C13107" s="40">
        <v>2</v>
      </c>
      <c r="D13107" s="40" t="s">
        <v>640</v>
      </c>
      <c r="E13107" s="40">
        <v>40</v>
      </c>
      <c r="F13107" s="40" t="s">
        <v>641</v>
      </c>
    </row>
    <row r="13108" spans="1:6" x14ac:dyDescent="0.5">
      <c r="A13108" s="38">
        <v>43747</v>
      </c>
      <c r="B13108" s="39">
        <v>0.4651851851851852</v>
      </c>
      <c r="C13108" s="40">
        <v>3</v>
      </c>
      <c r="D13108" s="40" t="s">
        <v>640</v>
      </c>
      <c r="E13108" s="40">
        <v>49</v>
      </c>
      <c r="F13108" s="40" t="s">
        <v>641</v>
      </c>
    </row>
    <row r="13109" spans="1:6" x14ac:dyDescent="0.5">
      <c r="A13109" s="38">
        <v>43747</v>
      </c>
      <c r="B13109" s="39">
        <v>0.46520833333333328</v>
      </c>
      <c r="C13109" s="40">
        <v>3</v>
      </c>
      <c r="D13109" s="40" t="s">
        <v>640</v>
      </c>
      <c r="E13109" s="40">
        <v>43</v>
      </c>
      <c r="F13109" s="40" t="s">
        <v>641</v>
      </c>
    </row>
    <row r="13110" spans="1:6" x14ac:dyDescent="0.5">
      <c r="A13110" s="38">
        <v>43747</v>
      </c>
      <c r="B13110" s="39">
        <v>0.47446759259259258</v>
      </c>
      <c r="C13110" s="40">
        <v>3</v>
      </c>
      <c r="D13110" s="40" t="s">
        <v>640</v>
      </c>
      <c r="E13110" s="40">
        <v>43</v>
      </c>
      <c r="F13110" s="40" t="s">
        <v>641</v>
      </c>
    </row>
    <row r="13111" spans="1:6" x14ac:dyDescent="0.5">
      <c r="A13111" s="38">
        <v>43747</v>
      </c>
      <c r="B13111" s="39">
        <v>0.47447916666666662</v>
      </c>
      <c r="C13111" s="40">
        <v>3</v>
      </c>
      <c r="D13111" s="40" t="s">
        <v>640</v>
      </c>
      <c r="E13111" s="40">
        <v>58</v>
      </c>
      <c r="F13111" s="40" t="s">
        <v>641</v>
      </c>
    </row>
    <row r="13112" spans="1:6" x14ac:dyDescent="0.5">
      <c r="A13112" s="38">
        <v>43747</v>
      </c>
      <c r="B13112" s="39">
        <v>0.47449074074074077</v>
      </c>
      <c r="C13112" s="40">
        <v>3</v>
      </c>
      <c r="D13112" s="40" t="s">
        <v>640</v>
      </c>
      <c r="E13112" s="40">
        <v>63</v>
      </c>
      <c r="F13112" s="40" t="s">
        <v>641</v>
      </c>
    </row>
    <row r="13113" spans="1:6" x14ac:dyDescent="0.5">
      <c r="A13113" s="38">
        <v>43747</v>
      </c>
      <c r="B13113" s="39">
        <v>0.58879629629629626</v>
      </c>
      <c r="C13113" s="40">
        <v>1</v>
      </c>
      <c r="D13113" s="40" t="s">
        <v>640</v>
      </c>
      <c r="E13113" s="40">
        <v>78</v>
      </c>
      <c r="F13113" s="40" t="s">
        <v>641</v>
      </c>
    </row>
    <row r="13114" spans="1:6" x14ac:dyDescent="0.5">
      <c r="A13114" s="38">
        <v>43747</v>
      </c>
      <c r="B13114" s="39">
        <v>0.61162037037037031</v>
      </c>
      <c r="C13114" s="40">
        <v>3</v>
      </c>
      <c r="D13114" s="40" t="s">
        <v>640</v>
      </c>
      <c r="E13114" s="40">
        <v>47</v>
      </c>
      <c r="F13114" s="40" t="s">
        <v>641</v>
      </c>
    </row>
    <row r="13115" spans="1:6" x14ac:dyDescent="0.5">
      <c r="A13115" s="38">
        <v>43747</v>
      </c>
      <c r="B13115" s="39">
        <v>0.61163194444444446</v>
      </c>
      <c r="C13115" s="40">
        <v>3</v>
      </c>
      <c r="D13115" s="40" t="s">
        <v>640</v>
      </c>
      <c r="E13115" s="40">
        <v>57</v>
      </c>
      <c r="F13115" s="40" t="s">
        <v>641</v>
      </c>
    </row>
    <row r="13116" spans="1:6" x14ac:dyDescent="0.5">
      <c r="A13116" s="38">
        <v>43747</v>
      </c>
      <c r="B13116" s="39">
        <v>0.6116435185185185</v>
      </c>
      <c r="C13116" s="40">
        <v>3</v>
      </c>
      <c r="D13116" s="40" t="s">
        <v>640</v>
      </c>
      <c r="E13116" s="40">
        <v>57</v>
      </c>
      <c r="F13116" s="40" t="s">
        <v>641</v>
      </c>
    </row>
    <row r="13117" spans="1:6" x14ac:dyDescent="0.5">
      <c r="A13117" s="38">
        <v>43747</v>
      </c>
      <c r="B13117" s="39">
        <v>0.61165509259259265</v>
      </c>
      <c r="C13117" s="40">
        <v>3</v>
      </c>
      <c r="D13117" s="40" t="s">
        <v>640</v>
      </c>
      <c r="E13117" s="40">
        <v>67</v>
      </c>
      <c r="F13117" s="40" t="s">
        <v>641</v>
      </c>
    </row>
    <row r="13118" spans="1:6" x14ac:dyDescent="0.5">
      <c r="A13118" s="38">
        <v>43747</v>
      </c>
      <c r="B13118" s="39">
        <v>0.61166666666666669</v>
      </c>
      <c r="C13118" s="40">
        <v>3</v>
      </c>
      <c r="D13118" s="40" t="s">
        <v>640</v>
      </c>
      <c r="E13118" s="40">
        <v>61</v>
      </c>
      <c r="F13118" s="40" t="s">
        <v>641</v>
      </c>
    </row>
    <row r="13119" spans="1:6" x14ac:dyDescent="0.5">
      <c r="A13119" s="38">
        <v>43747</v>
      </c>
      <c r="B13119" s="39">
        <v>0.61167824074074073</v>
      </c>
      <c r="C13119" s="40">
        <v>3</v>
      </c>
      <c r="D13119" s="40" t="s">
        <v>640</v>
      </c>
      <c r="E13119" s="40">
        <v>38</v>
      </c>
      <c r="F13119" s="40" t="s">
        <v>641</v>
      </c>
    </row>
    <row r="13120" spans="1:6" x14ac:dyDescent="0.5">
      <c r="A13120" s="38">
        <v>43747</v>
      </c>
      <c r="B13120" s="39">
        <v>0.63748842592592592</v>
      </c>
      <c r="C13120" s="40">
        <v>2</v>
      </c>
      <c r="D13120" s="40" t="s">
        <v>651</v>
      </c>
      <c r="E13120" s="40">
        <v>83</v>
      </c>
      <c r="F13120" s="40" t="s">
        <v>642</v>
      </c>
    </row>
    <row r="13121" spans="1:6" x14ac:dyDescent="0.5">
      <c r="A13121" s="38">
        <v>43747</v>
      </c>
      <c r="B13121" s="39">
        <v>0.67894675925925929</v>
      </c>
      <c r="C13121" s="40">
        <v>3</v>
      </c>
      <c r="D13121" s="40" t="s">
        <v>640</v>
      </c>
      <c r="E13121" s="40">
        <v>56</v>
      </c>
      <c r="F13121" s="40" t="s">
        <v>641</v>
      </c>
    </row>
    <row r="13122" spans="1:6" x14ac:dyDescent="0.5">
      <c r="A13122" s="38">
        <v>43747</v>
      </c>
      <c r="B13122" s="39">
        <v>0.67895833333333344</v>
      </c>
      <c r="C13122" s="40">
        <v>3</v>
      </c>
      <c r="D13122" s="40" t="s">
        <v>640</v>
      </c>
      <c r="E13122" s="40">
        <v>52</v>
      </c>
      <c r="F13122" s="40" t="s">
        <v>641</v>
      </c>
    </row>
    <row r="13123" spans="1:6" x14ac:dyDescent="0.5">
      <c r="A13123" s="38">
        <v>43747</v>
      </c>
      <c r="B13123" s="39">
        <v>0.67896990740740737</v>
      </c>
      <c r="C13123" s="40">
        <v>3</v>
      </c>
      <c r="D13123" s="40" t="s">
        <v>640</v>
      </c>
      <c r="E13123" s="40">
        <v>60</v>
      </c>
      <c r="F13123" s="40" t="s">
        <v>641</v>
      </c>
    </row>
    <row r="13124" spans="1:6" x14ac:dyDescent="0.5">
      <c r="A13124" s="38">
        <v>43747</v>
      </c>
      <c r="B13124" s="39">
        <v>0.67898148148148152</v>
      </c>
      <c r="C13124" s="40">
        <v>3</v>
      </c>
      <c r="D13124" s="40" t="s">
        <v>640</v>
      </c>
      <c r="E13124" s="40">
        <v>53</v>
      </c>
      <c r="F13124" s="40" t="s">
        <v>641</v>
      </c>
    </row>
    <row r="13125" spans="1:6" x14ac:dyDescent="0.5">
      <c r="A13125" s="38">
        <v>43747</v>
      </c>
      <c r="B13125" s="39">
        <v>0.67899305555555556</v>
      </c>
      <c r="C13125" s="40">
        <v>3</v>
      </c>
      <c r="D13125" s="40" t="s">
        <v>640</v>
      </c>
      <c r="E13125" s="40">
        <v>64</v>
      </c>
      <c r="F13125" s="40" t="s">
        <v>641</v>
      </c>
    </row>
    <row r="13126" spans="1:6" x14ac:dyDescent="0.5">
      <c r="A13126" s="38">
        <v>43747</v>
      </c>
      <c r="B13126" s="39">
        <v>0.6790046296296296</v>
      </c>
      <c r="C13126" s="40">
        <v>3</v>
      </c>
      <c r="D13126" s="40" t="s">
        <v>640</v>
      </c>
      <c r="E13126" s="40">
        <v>49</v>
      </c>
      <c r="F13126" s="40" t="s">
        <v>641</v>
      </c>
    </row>
    <row r="13127" spans="1:6" x14ac:dyDescent="0.5">
      <c r="A13127" s="38">
        <v>43747</v>
      </c>
      <c r="B13127" s="39">
        <v>0.67903935185185194</v>
      </c>
      <c r="C13127" s="40">
        <v>3</v>
      </c>
      <c r="D13127" s="40" t="s">
        <v>640</v>
      </c>
      <c r="E13127" s="40">
        <v>44</v>
      </c>
      <c r="F13127" s="40" t="s">
        <v>641</v>
      </c>
    </row>
    <row r="13128" spans="1:6" x14ac:dyDescent="0.5">
      <c r="A13128" s="38">
        <v>43747</v>
      </c>
      <c r="B13128" s="39">
        <v>0.67905092592592586</v>
      </c>
      <c r="C13128" s="40">
        <v>3</v>
      </c>
      <c r="D13128" s="40" t="s">
        <v>640</v>
      </c>
      <c r="E13128" s="40">
        <v>53</v>
      </c>
      <c r="F13128" s="40" t="s">
        <v>641</v>
      </c>
    </row>
    <row r="13129" spans="1:6" x14ac:dyDescent="0.5">
      <c r="A13129" s="38">
        <v>43747</v>
      </c>
      <c r="B13129" s="39">
        <v>0.67906250000000001</v>
      </c>
      <c r="C13129" s="40">
        <v>3</v>
      </c>
      <c r="D13129" s="40" t="s">
        <v>640</v>
      </c>
      <c r="E13129" s="40">
        <v>62</v>
      </c>
      <c r="F13129" s="40" t="s">
        <v>641</v>
      </c>
    </row>
    <row r="13130" spans="1:6" x14ac:dyDescent="0.5">
      <c r="A13130" s="38">
        <v>43747</v>
      </c>
      <c r="B13130" s="39">
        <v>0.67907407407407405</v>
      </c>
      <c r="C13130" s="40">
        <v>3</v>
      </c>
      <c r="D13130" s="40" t="s">
        <v>640</v>
      </c>
      <c r="E13130" s="40">
        <v>62</v>
      </c>
      <c r="F13130" s="40" t="s">
        <v>641</v>
      </c>
    </row>
    <row r="13131" spans="1:6" x14ac:dyDescent="0.5">
      <c r="A13131" s="38">
        <v>43747</v>
      </c>
      <c r="B13131" s="39">
        <v>0.6790856481481482</v>
      </c>
      <c r="C13131" s="40">
        <v>3</v>
      </c>
      <c r="D13131" s="40" t="s">
        <v>640</v>
      </c>
      <c r="E13131" s="40">
        <v>54</v>
      </c>
      <c r="F13131" s="40" t="s">
        <v>641</v>
      </c>
    </row>
    <row r="13132" spans="1:6" x14ac:dyDescent="0.5">
      <c r="A13132" s="38">
        <v>43747</v>
      </c>
      <c r="B13132" s="39">
        <v>0.67909722222222213</v>
      </c>
      <c r="C13132" s="40">
        <v>3</v>
      </c>
      <c r="D13132" s="40" t="s">
        <v>640</v>
      </c>
      <c r="E13132" s="40">
        <v>52</v>
      </c>
      <c r="F13132" s="40" t="s">
        <v>641</v>
      </c>
    </row>
    <row r="13133" spans="1:6" x14ac:dyDescent="0.5">
      <c r="A13133" s="38">
        <v>43747</v>
      </c>
      <c r="B13133" s="39">
        <v>0.67910879629629628</v>
      </c>
      <c r="C13133" s="40">
        <v>3</v>
      </c>
      <c r="D13133" s="40" t="s">
        <v>640</v>
      </c>
      <c r="E13133" s="40">
        <v>62</v>
      </c>
      <c r="F13133" s="40" t="s">
        <v>641</v>
      </c>
    </row>
    <row r="13134" spans="1:6" x14ac:dyDescent="0.5">
      <c r="A13134" s="38">
        <v>43747</v>
      </c>
      <c r="B13134" s="39">
        <v>0.68607638888888889</v>
      </c>
      <c r="C13134" s="40">
        <v>2</v>
      </c>
      <c r="D13134" s="40" t="s">
        <v>651</v>
      </c>
      <c r="E13134" s="40">
        <v>81</v>
      </c>
      <c r="F13134" s="40" t="s">
        <v>642</v>
      </c>
    </row>
    <row r="13135" spans="1:6" x14ac:dyDescent="0.5">
      <c r="A13135" s="38">
        <v>43747</v>
      </c>
      <c r="B13135" s="39">
        <v>0.68868055555555552</v>
      </c>
      <c r="C13135" s="40">
        <v>2</v>
      </c>
      <c r="D13135" s="40" t="s">
        <v>640</v>
      </c>
      <c r="E13135" s="40">
        <v>117</v>
      </c>
      <c r="F13135" s="40" t="s">
        <v>642</v>
      </c>
    </row>
    <row r="13136" spans="1:6" x14ac:dyDescent="0.5">
      <c r="A13136" s="38">
        <v>43747</v>
      </c>
      <c r="B13136" s="39">
        <v>0.69815972222222233</v>
      </c>
      <c r="C13136" s="40">
        <v>3</v>
      </c>
      <c r="D13136" s="40" t="s">
        <v>640</v>
      </c>
      <c r="E13136" s="40">
        <v>38</v>
      </c>
      <c r="F13136" s="40" t="s">
        <v>641</v>
      </c>
    </row>
    <row r="13137" spans="1:6" x14ac:dyDescent="0.5">
      <c r="A13137" s="38">
        <v>43747</v>
      </c>
      <c r="B13137" s="39">
        <v>0.69820601851851849</v>
      </c>
      <c r="C13137" s="40">
        <v>3</v>
      </c>
      <c r="D13137" s="40" t="s">
        <v>640</v>
      </c>
      <c r="E13137" s="40">
        <v>45</v>
      </c>
      <c r="F13137" s="40" t="s">
        <v>641</v>
      </c>
    </row>
    <row r="13138" spans="1:6" x14ac:dyDescent="0.5">
      <c r="A13138" s="38">
        <v>43747</v>
      </c>
      <c r="B13138" s="39">
        <v>0.69822916666666668</v>
      </c>
      <c r="C13138" s="40">
        <v>3</v>
      </c>
      <c r="D13138" s="40" t="s">
        <v>640</v>
      </c>
      <c r="E13138" s="40">
        <v>46</v>
      </c>
      <c r="F13138" s="40" t="s">
        <v>641</v>
      </c>
    </row>
    <row r="13139" spans="1:6" x14ac:dyDescent="0.5">
      <c r="A13139" s="38">
        <v>43747</v>
      </c>
      <c r="B13139" s="39">
        <v>0.69824074074074083</v>
      </c>
      <c r="C13139" s="40">
        <v>3</v>
      </c>
      <c r="D13139" s="40" t="s">
        <v>640</v>
      </c>
      <c r="E13139" s="40">
        <v>45</v>
      </c>
      <c r="F13139" s="40" t="s">
        <v>641</v>
      </c>
    </row>
    <row r="13140" spans="1:6" x14ac:dyDescent="0.5">
      <c r="A13140" s="38">
        <v>43747</v>
      </c>
      <c r="B13140" s="39">
        <v>0.69825231481481476</v>
      </c>
      <c r="C13140" s="40">
        <v>3</v>
      </c>
      <c r="D13140" s="40" t="s">
        <v>640</v>
      </c>
      <c r="E13140" s="40">
        <v>46</v>
      </c>
      <c r="F13140" s="40" t="s">
        <v>641</v>
      </c>
    </row>
    <row r="13141" spans="1:6" x14ac:dyDescent="0.5">
      <c r="A13141" s="38">
        <v>43747</v>
      </c>
      <c r="B13141" s="39">
        <v>0.69826388888888891</v>
      </c>
      <c r="C13141" s="40">
        <v>3</v>
      </c>
      <c r="D13141" s="40" t="s">
        <v>640</v>
      </c>
      <c r="E13141" s="40">
        <v>53</v>
      </c>
      <c r="F13141" s="40" t="s">
        <v>641</v>
      </c>
    </row>
    <row r="13142" spans="1:6" x14ac:dyDescent="0.5">
      <c r="A13142" s="38">
        <v>43747</v>
      </c>
      <c r="B13142" s="39">
        <v>0.69827546296296295</v>
      </c>
      <c r="C13142" s="40">
        <v>3</v>
      </c>
      <c r="D13142" s="40" t="s">
        <v>640</v>
      </c>
      <c r="E13142" s="40">
        <v>65</v>
      </c>
      <c r="F13142" s="40" t="s">
        <v>641</v>
      </c>
    </row>
    <row r="13143" spans="1:6" x14ac:dyDescent="0.5">
      <c r="A13143" s="38">
        <v>43747</v>
      </c>
      <c r="B13143" s="39">
        <v>0.69828703703703709</v>
      </c>
      <c r="C13143" s="40">
        <v>3</v>
      </c>
      <c r="D13143" s="40" t="s">
        <v>640</v>
      </c>
      <c r="E13143" s="40">
        <v>49</v>
      </c>
      <c r="F13143" s="40" t="s">
        <v>641</v>
      </c>
    </row>
    <row r="13144" spans="1:6" x14ac:dyDescent="0.5">
      <c r="A13144" s="38">
        <v>43747</v>
      </c>
      <c r="B13144" s="39">
        <v>0.69829861111111102</v>
      </c>
      <c r="C13144" s="40">
        <v>3</v>
      </c>
      <c r="D13144" s="40" t="s">
        <v>640</v>
      </c>
      <c r="E13144" s="40">
        <v>56</v>
      </c>
      <c r="F13144" s="40" t="s">
        <v>641</v>
      </c>
    </row>
    <row r="13145" spans="1:6" x14ac:dyDescent="0.5">
      <c r="A13145" s="38">
        <v>43747</v>
      </c>
      <c r="B13145" s="39">
        <v>0.69831018518518517</v>
      </c>
      <c r="C13145" s="40">
        <v>3</v>
      </c>
      <c r="D13145" s="40" t="s">
        <v>640</v>
      </c>
      <c r="E13145" s="40">
        <v>42</v>
      </c>
      <c r="F13145" s="40" t="s">
        <v>641</v>
      </c>
    </row>
    <row r="13146" spans="1:6" x14ac:dyDescent="0.5">
      <c r="A13146" s="38">
        <v>43747</v>
      </c>
      <c r="B13146" s="39">
        <v>0.69833333333333336</v>
      </c>
      <c r="C13146" s="40">
        <v>3</v>
      </c>
      <c r="D13146" s="40" t="s">
        <v>640</v>
      </c>
      <c r="E13146" s="40">
        <v>51</v>
      </c>
      <c r="F13146" s="40" t="s">
        <v>641</v>
      </c>
    </row>
    <row r="13147" spans="1:6" x14ac:dyDescent="0.5">
      <c r="A13147" s="38">
        <v>43747</v>
      </c>
      <c r="B13147" s="39">
        <v>0.72013888888888899</v>
      </c>
      <c r="C13147" s="40">
        <v>3</v>
      </c>
      <c r="D13147" s="40" t="s">
        <v>640</v>
      </c>
      <c r="E13147" s="40">
        <v>44</v>
      </c>
      <c r="F13147" s="40" t="s">
        <v>641</v>
      </c>
    </row>
    <row r="13148" spans="1:6" x14ac:dyDescent="0.5">
      <c r="A13148" s="38">
        <v>43747</v>
      </c>
      <c r="B13148" s="39">
        <v>0.72015046296296292</v>
      </c>
      <c r="C13148" s="40">
        <v>3</v>
      </c>
      <c r="D13148" s="40" t="s">
        <v>640</v>
      </c>
      <c r="E13148" s="40">
        <v>39</v>
      </c>
      <c r="F13148" s="40" t="s">
        <v>641</v>
      </c>
    </row>
    <row r="13149" spans="1:6" x14ac:dyDescent="0.5">
      <c r="A13149" s="38">
        <v>43747</v>
      </c>
      <c r="B13149" s="39">
        <v>0.72016203703703707</v>
      </c>
      <c r="C13149" s="40">
        <v>3</v>
      </c>
      <c r="D13149" s="40" t="s">
        <v>640</v>
      </c>
      <c r="E13149" s="40">
        <v>53</v>
      </c>
      <c r="F13149" s="40" t="s">
        <v>641</v>
      </c>
    </row>
    <row r="13150" spans="1:6" x14ac:dyDescent="0.5">
      <c r="A13150" s="38">
        <v>43747</v>
      </c>
      <c r="B13150" s="39">
        <v>0.72017361111111111</v>
      </c>
      <c r="C13150" s="40">
        <v>3</v>
      </c>
      <c r="D13150" s="40" t="s">
        <v>640</v>
      </c>
      <c r="E13150" s="40">
        <v>53</v>
      </c>
      <c r="F13150" s="40" t="s">
        <v>641</v>
      </c>
    </row>
    <row r="13151" spans="1:6" x14ac:dyDescent="0.5">
      <c r="A13151" s="38">
        <v>43747</v>
      </c>
      <c r="B13151" s="39">
        <v>0.72018518518518515</v>
      </c>
      <c r="C13151" s="40">
        <v>3</v>
      </c>
      <c r="D13151" s="40" t="s">
        <v>640</v>
      </c>
      <c r="E13151" s="40">
        <v>53</v>
      </c>
      <c r="F13151" s="40" t="s">
        <v>641</v>
      </c>
    </row>
    <row r="13152" spans="1:6" x14ac:dyDescent="0.5">
      <c r="A13152" s="38">
        <v>43747</v>
      </c>
      <c r="B13152" s="39">
        <v>0.72019675925925919</v>
      </c>
      <c r="C13152" s="40">
        <v>3</v>
      </c>
      <c r="D13152" s="40" t="s">
        <v>640</v>
      </c>
      <c r="E13152" s="40">
        <v>56</v>
      </c>
      <c r="F13152" s="40" t="s">
        <v>641</v>
      </c>
    </row>
    <row r="13153" spans="1:6" x14ac:dyDescent="0.5">
      <c r="A13153" s="38">
        <v>43747</v>
      </c>
      <c r="B13153" s="39">
        <v>0.72021990740740749</v>
      </c>
      <c r="C13153" s="40">
        <v>3</v>
      </c>
      <c r="D13153" s="40" t="s">
        <v>640</v>
      </c>
      <c r="E13153" s="40">
        <v>45</v>
      </c>
      <c r="F13153" s="40" t="s">
        <v>641</v>
      </c>
    </row>
    <row r="13154" spans="1:6" x14ac:dyDescent="0.5">
      <c r="A13154" s="38">
        <v>43747</v>
      </c>
      <c r="B13154" s="39">
        <v>0.72023148148148142</v>
      </c>
      <c r="C13154" s="40">
        <v>3</v>
      </c>
      <c r="D13154" s="40" t="s">
        <v>640</v>
      </c>
      <c r="E13154" s="40">
        <v>45</v>
      </c>
      <c r="F13154" s="40" t="s">
        <v>641</v>
      </c>
    </row>
    <row r="13155" spans="1:6" x14ac:dyDescent="0.5">
      <c r="A13155" s="38">
        <v>43747</v>
      </c>
      <c r="B13155" s="39">
        <v>0.91840277777777779</v>
      </c>
      <c r="C13155" s="40">
        <v>2</v>
      </c>
      <c r="D13155" s="40" t="s">
        <v>640</v>
      </c>
      <c r="E13155" s="40">
        <v>41</v>
      </c>
      <c r="F13155" s="40" t="s">
        <v>642</v>
      </c>
    </row>
    <row r="13156" spans="1:6" x14ac:dyDescent="0.5">
      <c r="A13156" s="38">
        <v>43747</v>
      </c>
      <c r="B13156" s="39">
        <v>0.97560185185185189</v>
      </c>
      <c r="C13156" s="40">
        <v>2</v>
      </c>
      <c r="D13156" s="40" t="s">
        <v>640</v>
      </c>
      <c r="E13156" s="40">
        <v>51</v>
      </c>
      <c r="F13156" s="40" t="s">
        <v>641</v>
      </c>
    </row>
    <row r="13157" spans="1:6" x14ac:dyDescent="0.5">
      <c r="A13157" s="38">
        <v>43747</v>
      </c>
      <c r="B13157" s="39">
        <v>0.97562499999999996</v>
      </c>
      <c r="C13157" s="40">
        <v>2</v>
      </c>
      <c r="D13157" s="40" t="s">
        <v>640</v>
      </c>
      <c r="E13157" s="40">
        <v>46</v>
      </c>
      <c r="F13157" s="40" t="s">
        <v>641</v>
      </c>
    </row>
    <row r="13158" spans="1:6" x14ac:dyDescent="0.5">
      <c r="A13158" s="38">
        <v>43747</v>
      </c>
      <c r="B13158" s="39">
        <v>0.97563657407407411</v>
      </c>
      <c r="C13158" s="40">
        <v>2</v>
      </c>
      <c r="D13158" s="40" t="s">
        <v>640</v>
      </c>
      <c r="E13158" s="40">
        <v>47</v>
      </c>
      <c r="F13158" s="40" t="s">
        <v>641</v>
      </c>
    </row>
    <row r="13159" spans="1:6" x14ac:dyDescent="0.5">
      <c r="A13159" s="38">
        <v>43747</v>
      </c>
      <c r="B13159" s="39">
        <v>0.97564814814814815</v>
      </c>
      <c r="C13159" s="40">
        <v>2</v>
      </c>
      <c r="D13159" s="40" t="s">
        <v>640</v>
      </c>
      <c r="E13159" s="40">
        <v>47</v>
      </c>
      <c r="F13159" s="40" t="s">
        <v>641</v>
      </c>
    </row>
    <row r="13160" spans="1:6" x14ac:dyDescent="0.5">
      <c r="A13160" s="38">
        <v>43747</v>
      </c>
      <c r="B13160" s="39">
        <v>0.97565972222222219</v>
      </c>
      <c r="C13160" s="40">
        <v>2</v>
      </c>
      <c r="D13160" s="40" t="s">
        <v>640</v>
      </c>
      <c r="E13160" s="40">
        <v>48</v>
      </c>
      <c r="F13160" s="40" t="s">
        <v>641</v>
      </c>
    </row>
    <row r="13161" spans="1:6" x14ac:dyDescent="0.5">
      <c r="A13161" s="38">
        <v>43747</v>
      </c>
      <c r="B13161" s="39">
        <v>0.97567129629629623</v>
      </c>
      <c r="C13161" s="40">
        <v>2</v>
      </c>
      <c r="D13161" s="40" t="s">
        <v>640</v>
      </c>
      <c r="E13161" s="40">
        <v>39</v>
      </c>
      <c r="F13161" s="40" t="s">
        <v>641</v>
      </c>
    </row>
    <row r="13162" spans="1:6" x14ac:dyDescent="0.5">
      <c r="A13162" s="38">
        <v>43747</v>
      </c>
      <c r="B13162" s="39">
        <v>0.97568287037037038</v>
      </c>
      <c r="C13162" s="40">
        <v>2</v>
      </c>
      <c r="D13162" s="40" t="s">
        <v>640</v>
      </c>
      <c r="E13162" s="40">
        <v>42</v>
      </c>
      <c r="F13162" s="40" t="s">
        <v>641</v>
      </c>
    </row>
    <row r="13163" spans="1:6" x14ac:dyDescent="0.5">
      <c r="A13163" s="38">
        <v>43747</v>
      </c>
      <c r="B13163" s="39">
        <v>0.97569444444444453</v>
      </c>
      <c r="C13163" s="40">
        <v>2</v>
      </c>
      <c r="D13163" s="40" t="s">
        <v>640</v>
      </c>
      <c r="E13163" s="40">
        <v>41</v>
      </c>
      <c r="F13163" s="40" t="s">
        <v>641</v>
      </c>
    </row>
    <row r="13164" spans="1:6" x14ac:dyDescent="0.5">
      <c r="A13164" s="38">
        <v>43747</v>
      </c>
      <c r="B13164" s="39">
        <v>0.97570601851851846</v>
      </c>
      <c r="C13164" s="40">
        <v>2</v>
      </c>
      <c r="D13164" s="40" t="s">
        <v>640</v>
      </c>
      <c r="E13164" s="40">
        <v>41</v>
      </c>
      <c r="F13164" s="40" t="s">
        <v>641</v>
      </c>
    </row>
    <row r="13165" spans="1:6" x14ac:dyDescent="0.5">
      <c r="A13165" s="38">
        <v>43747</v>
      </c>
      <c r="B13165" s="39">
        <v>0.97571759259259261</v>
      </c>
      <c r="C13165" s="40">
        <v>2</v>
      </c>
      <c r="D13165" s="40" t="s">
        <v>640</v>
      </c>
      <c r="E13165" s="40">
        <v>40</v>
      </c>
      <c r="F13165" s="40" t="s">
        <v>641</v>
      </c>
    </row>
    <row r="13166" spans="1:6" x14ac:dyDescent="0.5">
      <c r="A13166" s="38">
        <v>43747</v>
      </c>
      <c r="B13166" s="39">
        <v>0.97572916666666665</v>
      </c>
      <c r="C13166" s="40">
        <v>2</v>
      </c>
      <c r="D13166" s="40" t="s">
        <v>640</v>
      </c>
      <c r="E13166" s="40">
        <v>48</v>
      </c>
      <c r="F13166" s="40" t="s">
        <v>641</v>
      </c>
    </row>
    <row r="13167" spans="1:6" x14ac:dyDescent="0.5">
      <c r="A13167" s="38">
        <v>43747</v>
      </c>
      <c r="B13167" s="39">
        <v>0.9757407407407408</v>
      </c>
      <c r="C13167" s="40">
        <v>2</v>
      </c>
      <c r="D13167" s="40" t="s">
        <v>640</v>
      </c>
      <c r="E13167" s="40">
        <v>46</v>
      </c>
      <c r="F13167" s="40" t="s">
        <v>641</v>
      </c>
    </row>
    <row r="13168" spans="1:6" x14ac:dyDescent="0.5">
      <c r="A13168" s="38">
        <v>43747</v>
      </c>
      <c r="B13168" s="39">
        <v>0.97577546296296302</v>
      </c>
      <c r="C13168" s="40">
        <v>2</v>
      </c>
      <c r="D13168" s="40" t="s">
        <v>640</v>
      </c>
      <c r="E13168" s="40">
        <v>53</v>
      </c>
      <c r="F13168" s="40" t="s">
        <v>641</v>
      </c>
    </row>
    <row r="13169" spans="1:6" x14ac:dyDescent="0.5">
      <c r="A13169" s="38">
        <v>43747</v>
      </c>
      <c r="B13169" s="39">
        <v>0.97578703703703706</v>
      </c>
      <c r="C13169" s="40">
        <v>2</v>
      </c>
      <c r="D13169" s="40" t="s">
        <v>640</v>
      </c>
      <c r="E13169" s="40">
        <v>45</v>
      </c>
      <c r="F13169" s="40" t="s">
        <v>641</v>
      </c>
    </row>
    <row r="13170" spans="1:6" x14ac:dyDescent="0.5">
      <c r="A13170" s="38">
        <v>43747</v>
      </c>
      <c r="B13170" s="39">
        <v>0.9757986111111111</v>
      </c>
      <c r="C13170" s="40">
        <v>2</v>
      </c>
      <c r="D13170" s="40" t="s">
        <v>640</v>
      </c>
      <c r="E13170" s="40">
        <v>55</v>
      </c>
      <c r="F13170" s="40" t="s">
        <v>641</v>
      </c>
    </row>
    <row r="13171" spans="1:6" x14ac:dyDescent="0.5">
      <c r="A13171" s="38">
        <v>43747</v>
      </c>
      <c r="B13171" s="39">
        <v>0.97581018518518514</v>
      </c>
      <c r="C13171" s="40">
        <v>2</v>
      </c>
      <c r="D13171" s="40" t="s">
        <v>640</v>
      </c>
      <c r="E13171" s="40">
        <v>43</v>
      </c>
      <c r="F13171" s="40" t="s">
        <v>641</v>
      </c>
    </row>
    <row r="13172" spans="1:6" x14ac:dyDescent="0.5">
      <c r="A13172" s="38">
        <v>43747</v>
      </c>
      <c r="B13172" s="39">
        <v>0.97582175925925929</v>
      </c>
      <c r="C13172" s="40">
        <v>2</v>
      </c>
      <c r="D13172" s="40" t="s">
        <v>640</v>
      </c>
      <c r="E13172" s="40">
        <v>49</v>
      </c>
      <c r="F13172" s="40" t="s">
        <v>641</v>
      </c>
    </row>
    <row r="13173" spans="1:6" x14ac:dyDescent="0.5">
      <c r="A13173" s="38">
        <v>43747</v>
      </c>
      <c r="B13173" s="39">
        <v>0.97583333333333344</v>
      </c>
      <c r="C13173" s="40">
        <v>2</v>
      </c>
      <c r="D13173" s="40" t="s">
        <v>640</v>
      </c>
      <c r="E13173" s="40">
        <v>45</v>
      </c>
      <c r="F13173" s="40" t="s">
        <v>641</v>
      </c>
    </row>
    <row r="13174" spans="1:6" x14ac:dyDescent="0.5">
      <c r="A13174" s="38">
        <v>43747</v>
      </c>
      <c r="B13174" s="39">
        <v>0.97584490740740737</v>
      </c>
      <c r="C13174" s="40">
        <v>2</v>
      </c>
      <c r="D13174" s="40" t="s">
        <v>640</v>
      </c>
      <c r="E13174" s="40">
        <v>39</v>
      </c>
      <c r="F13174" s="40" t="s">
        <v>641</v>
      </c>
    </row>
    <row r="13175" spans="1:6" x14ac:dyDescent="0.5">
      <c r="A13175" s="38">
        <v>43747</v>
      </c>
      <c r="B13175" s="39">
        <v>0.97585648148148152</v>
      </c>
      <c r="C13175" s="40">
        <v>2</v>
      </c>
      <c r="D13175" s="40" t="s">
        <v>640</v>
      </c>
      <c r="E13175" s="40">
        <v>46</v>
      </c>
      <c r="F13175" s="40" t="s">
        <v>641</v>
      </c>
    </row>
    <row r="13176" spans="1:6" x14ac:dyDescent="0.5">
      <c r="A13176" s="38">
        <v>43747</v>
      </c>
      <c r="B13176" s="39">
        <v>0.97586805555555556</v>
      </c>
      <c r="C13176" s="40">
        <v>2</v>
      </c>
      <c r="D13176" s="40" t="s">
        <v>640</v>
      </c>
      <c r="E13176" s="40">
        <v>41</v>
      </c>
      <c r="F13176" s="40" t="s">
        <v>641</v>
      </c>
    </row>
    <row r="13177" spans="1:6" x14ac:dyDescent="0.5">
      <c r="A13177" s="38">
        <v>43747</v>
      </c>
      <c r="B13177" s="39">
        <v>0.9758796296296296</v>
      </c>
      <c r="C13177" s="40">
        <v>2</v>
      </c>
      <c r="D13177" s="40" t="s">
        <v>640</v>
      </c>
      <c r="E13177" s="40">
        <v>48</v>
      </c>
      <c r="F13177" s="40" t="s">
        <v>641</v>
      </c>
    </row>
    <row r="13178" spans="1:6" x14ac:dyDescent="0.5">
      <c r="A13178" s="38">
        <v>43747</v>
      </c>
      <c r="B13178" s="39">
        <v>0.97589120370370364</v>
      </c>
      <c r="C13178" s="40">
        <v>2</v>
      </c>
      <c r="D13178" s="40" t="s">
        <v>640</v>
      </c>
      <c r="E13178" s="40">
        <v>51</v>
      </c>
      <c r="F13178" s="40" t="s">
        <v>641</v>
      </c>
    </row>
    <row r="13179" spans="1:6" x14ac:dyDescent="0.5">
      <c r="A13179" s="38">
        <v>43747</v>
      </c>
      <c r="B13179" s="39">
        <v>0.97590277777777779</v>
      </c>
      <c r="C13179" s="40">
        <v>2</v>
      </c>
      <c r="D13179" s="40" t="s">
        <v>640</v>
      </c>
      <c r="E13179" s="40">
        <v>44</v>
      </c>
      <c r="F13179" s="40" t="s">
        <v>641</v>
      </c>
    </row>
    <row r="13180" spans="1:6" x14ac:dyDescent="0.5">
      <c r="A13180" s="38">
        <v>43747</v>
      </c>
      <c r="B13180" s="39">
        <v>0.97591435185185194</v>
      </c>
      <c r="C13180" s="40">
        <v>2</v>
      </c>
      <c r="D13180" s="40" t="s">
        <v>640</v>
      </c>
      <c r="E13180" s="40">
        <v>39</v>
      </c>
      <c r="F13180" s="40" t="s">
        <v>641</v>
      </c>
    </row>
    <row r="13181" spans="1:6" x14ac:dyDescent="0.5">
      <c r="A13181" s="38">
        <v>43747</v>
      </c>
      <c r="B13181" s="39">
        <v>0.97592592592592586</v>
      </c>
      <c r="C13181" s="40">
        <v>2</v>
      </c>
      <c r="D13181" s="40" t="s">
        <v>640</v>
      </c>
      <c r="E13181" s="40">
        <v>39</v>
      </c>
      <c r="F13181" s="40" t="s">
        <v>641</v>
      </c>
    </row>
    <row r="13182" spans="1:6" x14ac:dyDescent="0.5">
      <c r="A13182" s="38">
        <v>43747</v>
      </c>
      <c r="B13182" s="39">
        <v>0.97594907407407405</v>
      </c>
      <c r="C13182" s="40">
        <v>2</v>
      </c>
      <c r="D13182" s="40" t="s">
        <v>640</v>
      </c>
      <c r="E13182" s="40">
        <v>38</v>
      </c>
      <c r="F13182" s="40" t="s">
        <v>641</v>
      </c>
    </row>
    <row r="13183" spans="1:6" x14ac:dyDescent="0.5">
      <c r="A13183" s="38">
        <v>43747</v>
      </c>
      <c r="B13183" s="39">
        <v>0.9759606481481482</v>
      </c>
      <c r="C13183" s="40">
        <v>2</v>
      </c>
      <c r="D13183" s="40" t="s">
        <v>640</v>
      </c>
      <c r="E13183" s="40">
        <v>44</v>
      </c>
      <c r="F13183" s="40" t="s">
        <v>641</v>
      </c>
    </row>
    <row r="13184" spans="1:6" x14ac:dyDescent="0.5">
      <c r="A13184" s="38">
        <v>43747</v>
      </c>
      <c r="B13184" s="39">
        <v>0.97597222222222213</v>
      </c>
      <c r="C13184" s="40">
        <v>2</v>
      </c>
      <c r="D13184" s="40" t="s">
        <v>640</v>
      </c>
      <c r="E13184" s="40">
        <v>41</v>
      </c>
      <c r="F13184" s="40" t="s">
        <v>641</v>
      </c>
    </row>
    <row r="13185" spans="1:6" x14ac:dyDescent="0.5">
      <c r="A13185" s="38">
        <v>43747</v>
      </c>
      <c r="B13185" s="39">
        <v>0.97598379629629628</v>
      </c>
      <c r="C13185" s="40">
        <v>2</v>
      </c>
      <c r="D13185" s="40" t="s">
        <v>640</v>
      </c>
      <c r="E13185" s="40">
        <v>38</v>
      </c>
      <c r="F13185" s="40" t="s">
        <v>641</v>
      </c>
    </row>
    <row r="13186" spans="1:6" x14ac:dyDescent="0.5">
      <c r="A13186" s="38">
        <v>43747</v>
      </c>
      <c r="B13186" s="39">
        <v>0.97599537037037043</v>
      </c>
      <c r="C13186" s="40">
        <v>2</v>
      </c>
      <c r="D13186" s="40" t="s">
        <v>640</v>
      </c>
      <c r="E13186" s="40">
        <v>48</v>
      </c>
      <c r="F13186" s="40" t="s">
        <v>641</v>
      </c>
    </row>
    <row r="13187" spans="1:6" x14ac:dyDescent="0.5">
      <c r="A13187" s="38">
        <v>43747</v>
      </c>
      <c r="B13187" s="39">
        <v>0.97600694444444447</v>
      </c>
      <c r="C13187" s="40">
        <v>2</v>
      </c>
      <c r="D13187" s="40" t="s">
        <v>640</v>
      </c>
      <c r="E13187" s="40">
        <v>53</v>
      </c>
      <c r="F13187" s="40" t="s">
        <v>641</v>
      </c>
    </row>
    <row r="13188" spans="1:6" x14ac:dyDescent="0.5">
      <c r="A13188" s="38">
        <v>43747</v>
      </c>
      <c r="B13188" s="39">
        <v>0.97601851851851851</v>
      </c>
      <c r="C13188" s="40">
        <v>2</v>
      </c>
      <c r="D13188" s="40" t="s">
        <v>640</v>
      </c>
      <c r="E13188" s="40">
        <v>53</v>
      </c>
      <c r="F13188" s="40" t="s">
        <v>641</v>
      </c>
    </row>
    <row r="13189" spans="1:6" x14ac:dyDescent="0.5">
      <c r="A13189" s="38">
        <v>43747</v>
      </c>
      <c r="B13189" s="39">
        <v>0.97603009259259255</v>
      </c>
      <c r="C13189" s="40">
        <v>2</v>
      </c>
      <c r="D13189" s="40" t="s">
        <v>640</v>
      </c>
      <c r="E13189" s="40">
        <v>49</v>
      </c>
      <c r="F13189" s="40" t="s">
        <v>641</v>
      </c>
    </row>
    <row r="13190" spans="1:6" x14ac:dyDescent="0.5">
      <c r="A13190" s="38">
        <v>43747</v>
      </c>
      <c r="B13190" s="39">
        <v>0.9760416666666667</v>
      </c>
      <c r="C13190" s="40">
        <v>2</v>
      </c>
      <c r="D13190" s="40" t="s">
        <v>640</v>
      </c>
      <c r="E13190" s="40">
        <v>49</v>
      </c>
      <c r="F13190" s="40" t="s">
        <v>641</v>
      </c>
    </row>
    <row r="13191" spans="1:6" x14ac:dyDescent="0.5">
      <c r="A13191" s="38">
        <v>43747</v>
      </c>
      <c r="B13191" s="39">
        <v>0.97605324074074085</v>
      </c>
      <c r="C13191" s="40">
        <v>2</v>
      </c>
      <c r="D13191" s="40" t="s">
        <v>640</v>
      </c>
      <c r="E13191" s="40">
        <v>47</v>
      </c>
      <c r="F13191" s="40" t="s">
        <v>641</v>
      </c>
    </row>
    <row r="13192" spans="1:6" x14ac:dyDescent="0.5">
      <c r="A13192" s="38">
        <v>43747</v>
      </c>
      <c r="B13192" s="39">
        <v>0.97607638888888892</v>
      </c>
      <c r="C13192" s="40">
        <v>2</v>
      </c>
      <c r="D13192" s="40" t="s">
        <v>640</v>
      </c>
      <c r="E13192" s="40">
        <v>46</v>
      </c>
      <c r="F13192" s="40" t="s">
        <v>641</v>
      </c>
    </row>
    <row r="13193" spans="1:6" x14ac:dyDescent="0.5">
      <c r="A13193" s="38">
        <v>43747</v>
      </c>
      <c r="B13193" s="39">
        <v>0.97608796296296296</v>
      </c>
      <c r="C13193" s="40">
        <v>2</v>
      </c>
      <c r="D13193" s="40" t="s">
        <v>640</v>
      </c>
      <c r="E13193" s="40">
        <v>44</v>
      </c>
      <c r="F13193" s="40" t="s">
        <v>641</v>
      </c>
    </row>
    <row r="13194" spans="1:6" x14ac:dyDescent="0.5">
      <c r="A13194" s="38">
        <v>43747</v>
      </c>
      <c r="B13194" s="39">
        <v>0.976099537037037</v>
      </c>
      <c r="C13194" s="40">
        <v>2</v>
      </c>
      <c r="D13194" s="40" t="s">
        <v>640</v>
      </c>
      <c r="E13194" s="40">
        <v>47</v>
      </c>
      <c r="F13194" s="40" t="s">
        <v>641</v>
      </c>
    </row>
    <row r="13195" spans="1:6" x14ac:dyDescent="0.5">
      <c r="A13195" s="38">
        <v>43747</v>
      </c>
      <c r="B13195" s="39">
        <v>0.97611111111111104</v>
      </c>
      <c r="C13195" s="40">
        <v>2</v>
      </c>
      <c r="D13195" s="40" t="s">
        <v>640</v>
      </c>
      <c r="E13195" s="40">
        <v>39</v>
      </c>
      <c r="F13195" s="40" t="s">
        <v>641</v>
      </c>
    </row>
    <row r="13196" spans="1:6" x14ac:dyDescent="0.5">
      <c r="A13196" s="38">
        <v>43747</v>
      </c>
      <c r="B13196" s="39">
        <v>0.97613425925925934</v>
      </c>
      <c r="C13196" s="40">
        <v>2</v>
      </c>
      <c r="D13196" s="40" t="s">
        <v>640</v>
      </c>
      <c r="E13196" s="40">
        <v>44</v>
      </c>
      <c r="F13196" s="40" t="s">
        <v>641</v>
      </c>
    </row>
    <row r="13197" spans="1:6" x14ac:dyDescent="0.5">
      <c r="A13197" s="38">
        <v>43747</v>
      </c>
      <c r="B13197" s="39">
        <v>0.97614583333333327</v>
      </c>
      <c r="C13197" s="40">
        <v>2</v>
      </c>
      <c r="D13197" s="40" t="s">
        <v>640</v>
      </c>
      <c r="E13197" s="40">
        <v>47</v>
      </c>
      <c r="F13197" s="40" t="s">
        <v>641</v>
      </c>
    </row>
    <row r="13198" spans="1:6" x14ac:dyDescent="0.5">
      <c r="A13198" s="38">
        <v>43747</v>
      </c>
      <c r="B13198" s="39">
        <v>0.97615740740740742</v>
      </c>
      <c r="C13198" s="40">
        <v>2</v>
      </c>
      <c r="D13198" s="40" t="s">
        <v>640</v>
      </c>
      <c r="E13198" s="40">
        <v>48</v>
      </c>
      <c r="F13198" s="40" t="s">
        <v>641</v>
      </c>
    </row>
    <row r="13199" spans="1:6" x14ac:dyDescent="0.5">
      <c r="A13199" s="38">
        <v>43747</v>
      </c>
      <c r="B13199" s="39">
        <v>0.97616898148148146</v>
      </c>
      <c r="C13199" s="40">
        <v>2</v>
      </c>
      <c r="D13199" s="40" t="s">
        <v>640</v>
      </c>
      <c r="E13199" s="40">
        <v>47</v>
      </c>
      <c r="F13199" s="40" t="s">
        <v>641</v>
      </c>
    </row>
    <row r="13200" spans="1:6" x14ac:dyDescent="0.5">
      <c r="A13200" s="38">
        <v>43747</v>
      </c>
      <c r="B13200" s="39">
        <v>0.97618055555555561</v>
      </c>
      <c r="C13200" s="40">
        <v>2</v>
      </c>
      <c r="D13200" s="40" t="s">
        <v>640</v>
      </c>
      <c r="E13200" s="40">
        <v>43</v>
      </c>
      <c r="F13200" s="40" t="s">
        <v>641</v>
      </c>
    </row>
    <row r="13201" spans="1:6" x14ac:dyDescent="0.5">
      <c r="A13201" s="38">
        <v>43747</v>
      </c>
      <c r="B13201" s="39">
        <v>0.97619212962962953</v>
      </c>
      <c r="C13201" s="40">
        <v>2</v>
      </c>
      <c r="D13201" s="40" t="s">
        <v>640</v>
      </c>
      <c r="E13201" s="40">
        <v>48</v>
      </c>
      <c r="F13201" s="40" t="s">
        <v>641</v>
      </c>
    </row>
    <row r="13202" spans="1:6" x14ac:dyDescent="0.5">
      <c r="A13202" s="38">
        <v>43747</v>
      </c>
      <c r="B13202" s="39">
        <v>0.97620370370370368</v>
      </c>
      <c r="C13202" s="40">
        <v>2</v>
      </c>
      <c r="D13202" s="40" t="s">
        <v>640</v>
      </c>
      <c r="E13202" s="40">
        <v>44</v>
      </c>
      <c r="F13202" s="40" t="s">
        <v>641</v>
      </c>
    </row>
    <row r="13203" spans="1:6" x14ac:dyDescent="0.5">
      <c r="A13203" s="38">
        <v>43747</v>
      </c>
      <c r="B13203" s="39">
        <v>0.97622685185185187</v>
      </c>
      <c r="C13203" s="40">
        <v>2</v>
      </c>
      <c r="D13203" s="40" t="s">
        <v>640</v>
      </c>
      <c r="E13203" s="40">
        <v>43</v>
      </c>
      <c r="F13203" s="40" t="s">
        <v>641</v>
      </c>
    </row>
    <row r="13204" spans="1:6" x14ac:dyDescent="0.5">
      <c r="A13204" s="38">
        <v>43747</v>
      </c>
      <c r="B13204" s="39">
        <v>0.97628472222222218</v>
      </c>
      <c r="C13204" s="40">
        <v>2</v>
      </c>
      <c r="D13204" s="40" t="s">
        <v>640</v>
      </c>
      <c r="E13204" s="40">
        <v>40</v>
      </c>
      <c r="F13204" s="40" t="s">
        <v>641</v>
      </c>
    </row>
    <row r="13205" spans="1:6" x14ac:dyDescent="0.5">
      <c r="A13205" s="38">
        <v>43747</v>
      </c>
      <c r="B13205" s="39">
        <v>0.97629629629629633</v>
      </c>
      <c r="C13205" s="40">
        <v>2</v>
      </c>
      <c r="D13205" s="40" t="s">
        <v>640</v>
      </c>
      <c r="E13205" s="40">
        <v>44</v>
      </c>
      <c r="F13205" s="40" t="s">
        <v>641</v>
      </c>
    </row>
    <row r="13206" spans="1:6" x14ac:dyDescent="0.5">
      <c r="A13206" s="38">
        <v>43748</v>
      </c>
      <c r="B13206" s="39">
        <v>0.12684027777777776</v>
      </c>
      <c r="C13206" s="40">
        <v>2</v>
      </c>
      <c r="D13206" s="40" t="s">
        <v>640</v>
      </c>
      <c r="E13206" s="40">
        <v>53</v>
      </c>
      <c r="F13206" s="40" t="s">
        <v>642</v>
      </c>
    </row>
    <row r="13207" spans="1:6" x14ac:dyDescent="0.5">
      <c r="A13207" s="38">
        <v>43748</v>
      </c>
      <c r="B13207" s="39">
        <v>0.15327546296296296</v>
      </c>
      <c r="C13207" s="40">
        <v>3</v>
      </c>
      <c r="D13207" s="40" t="s">
        <v>640</v>
      </c>
      <c r="E13207" s="40">
        <v>127</v>
      </c>
      <c r="F13207" s="40" t="s">
        <v>646</v>
      </c>
    </row>
    <row r="13208" spans="1:6" x14ac:dyDescent="0.5">
      <c r="A13208" s="38">
        <v>43748</v>
      </c>
      <c r="B13208" s="39">
        <v>0.15333333333333332</v>
      </c>
      <c r="C13208" s="40">
        <v>3</v>
      </c>
      <c r="D13208" s="40" t="s">
        <v>640</v>
      </c>
      <c r="E13208" s="40">
        <v>127</v>
      </c>
      <c r="F13208" s="40" t="s">
        <v>646</v>
      </c>
    </row>
    <row r="13209" spans="1:6" x14ac:dyDescent="0.5">
      <c r="A13209" s="38">
        <v>43748</v>
      </c>
      <c r="B13209" s="39">
        <v>0.15809027777777776</v>
      </c>
      <c r="C13209" s="40">
        <v>3</v>
      </c>
      <c r="D13209" s="40" t="s">
        <v>645</v>
      </c>
      <c r="E13209" s="40">
        <v>90</v>
      </c>
      <c r="F13209" s="40" t="s">
        <v>646</v>
      </c>
    </row>
    <row r="13210" spans="1:6" x14ac:dyDescent="0.5">
      <c r="A13210" s="38">
        <v>43748</v>
      </c>
      <c r="B13210" s="39">
        <v>0.2852662037037037</v>
      </c>
      <c r="C13210" s="40">
        <v>2</v>
      </c>
      <c r="D13210" s="40" t="s">
        <v>640</v>
      </c>
      <c r="E13210" s="40">
        <v>38</v>
      </c>
      <c r="F13210" s="40" t="s">
        <v>641</v>
      </c>
    </row>
    <row r="13211" spans="1:6" x14ac:dyDescent="0.5">
      <c r="A13211" s="38">
        <v>43748</v>
      </c>
      <c r="B13211" s="39">
        <v>0.28532407407407406</v>
      </c>
      <c r="C13211" s="40">
        <v>2</v>
      </c>
      <c r="D13211" s="40" t="s">
        <v>640</v>
      </c>
      <c r="E13211" s="40">
        <v>39</v>
      </c>
      <c r="F13211" s="40" t="s">
        <v>641</v>
      </c>
    </row>
    <row r="13212" spans="1:6" x14ac:dyDescent="0.5">
      <c r="A13212" s="38">
        <v>43748</v>
      </c>
      <c r="B13212" s="39">
        <v>0.28552083333333333</v>
      </c>
      <c r="C13212" s="40">
        <v>2</v>
      </c>
      <c r="D13212" s="40" t="s">
        <v>640</v>
      </c>
      <c r="E13212" s="40">
        <v>43</v>
      </c>
      <c r="F13212" s="40" t="s">
        <v>641</v>
      </c>
    </row>
    <row r="13213" spans="1:6" x14ac:dyDescent="0.5">
      <c r="A13213" s="38">
        <v>43748</v>
      </c>
      <c r="B13213" s="39">
        <v>0.28554398148148147</v>
      </c>
      <c r="C13213" s="40">
        <v>2</v>
      </c>
      <c r="D13213" s="40" t="s">
        <v>640</v>
      </c>
      <c r="E13213" s="40">
        <v>39</v>
      </c>
      <c r="F13213" s="40" t="s">
        <v>641</v>
      </c>
    </row>
    <row r="13214" spans="1:6" x14ac:dyDescent="0.5">
      <c r="A13214" s="38">
        <v>43748</v>
      </c>
      <c r="B13214" s="39">
        <v>0.28556712962962966</v>
      </c>
      <c r="C13214" s="40">
        <v>2</v>
      </c>
      <c r="D13214" s="40" t="s">
        <v>640</v>
      </c>
      <c r="E13214" s="40">
        <v>41</v>
      </c>
      <c r="F13214" s="40" t="s">
        <v>641</v>
      </c>
    </row>
    <row r="13215" spans="1:6" x14ac:dyDescent="0.5">
      <c r="A13215" s="38">
        <v>43748</v>
      </c>
      <c r="B13215" s="39">
        <v>0.28562500000000002</v>
      </c>
      <c r="C13215" s="40">
        <v>2</v>
      </c>
      <c r="D13215" s="40" t="s">
        <v>640</v>
      </c>
      <c r="E13215" s="40">
        <v>39</v>
      </c>
      <c r="F13215" s="40" t="s">
        <v>641</v>
      </c>
    </row>
    <row r="13216" spans="1:6" x14ac:dyDescent="0.5">
      <c r="A13216" s="38">
        <v>43748</v>
      </c>
      <c r="B13216" s="39">
        <v>0.28564814814814815</v>
      </c>
      <c r="C13216" s="40">
        <v>2</v>
      </c>
      <c r="D13216" s="40" t="s">
        <v>640</v>
      </c>
      <c r="E13216" s="40">
        <v>39</v>
      </c>
      <c r="F13216" s="40" t="s">
        <v>641</v>
      </c>
    </row>
    <row r="13217" spans="1:6" x14ac:dyDescent="0.5">
      <c r="A13217" s="38">
        <v>43748</v>
      </c>
      <c r="B13217" s="39">
        <v>0.28565972222222219</v>
      </c>
      <c r="C13217" s="40">
        <v>2</v>
      </c>
      <c r="D13217" s="40" t="s">
        <v>640</v>
      </c>
      <c r="E13217" s="40">
        <v>38</v>
      </c>
      <c r="F13217" s="40" t="s">
        <v>641</v>
      </c>
    </row>
    <row r="13218" spans="1:6" x14ac:dyDescent="0.5">
      <c r="A13218" s="38">
        <v>43748</v>
      </c>
      <c r="B13218" s="39">
        <v>0.28567129629629628</v>
      </c>
      <c r="C13218" s="40">
        <v>2</v>
      </c>
      <c r="D13218" s="40" t="s">
        <v>640</v>
      </c>
      <c r="E13218" s="40">
        <v>43</v>
      </c>
      <c r="F13218" s="40" t="s">
        <v>641</v>
      </c>
    </row>
    <row r="13219" spans="1:6" x14ac:dyDescent="0.5">
      <c r="A13219" s="38">
        <v>43748</v>
      </c>
      <c r="B13219" s="39">
        <v>0.28572916666666665</v>
      </c>
      <c r="C13219" s="40">
        <v>2</v>
      </c>
      <c r="D13219" s="40" t="s">
        <v>640</v>
      </c>
      <c r="E13219" s="40">
        <v>38</v>
      </c>
      <c r="F13219" s="40" t="s">
        <v>641</v>
      </c>
    </row>
    <row r="13220" spans="1:6" x14ac:dyDescent="0.5">
      <c r="A13220" s="38">
        <v>43748</v>
      </c>
      <c r="B13220" s="39">
        <v>0.28574074074074074</v>
      </c>
      <c r="C13220" s="40">
        <v>2</v>
      </c>
      <c r="D13220" s="40" t="s">
        <v>640</v>
      </c>
      <c r="E13220" s="40">
        <v>43</v>
      </c>
      <c r="F13220" s="40" t="s">
        <v>641</v>
      </c>
    </row>
    <row r="13221" spans="1:6" x14ac:dyDescent="0.5">
      <c r="A13221" s="38">
        <v>43748</v>
      </c>
      <c r="B13221" s="39">
        <v>0.28575231481481483</v>
      </c>
      <c r="C13221" s="40">
        <v>2</v>
      </c>
      <c r="D13221" s="40" t="s">
        <v>640</v>
      </c>
      <c r="E13221" s="40">
        <v>40</v>
      </c>
      <c r="F13221" s="40" t="s">
        <v>641</v>
      </c>
    </row>
    <row r="13222" spans="1:6" x14ac:dyDescent="0.5">
      <c r="A13222" s="38">
        <v>43748</v>
      </c>
      <c r="B13222" s="39">
        <v>0.28582175925925929</v>
      </c>
      <c r="C13222" s="40">
        <v>2</v>
      </c>
      <c r="D13222" s="40" t="s">
        <v>640</v>
      </c>
      <c r="E13222" s="40">
        <v>39</v>
      </c>
      <c r="F13222" s="40" t="s">
        <v>641</v>
      </c>
    </row>
    <row r="13223" spans="1:6" x14ac:dyDescent="0.5">
      <c r="A13223" s="38">
        <v>43748</v>
      </c>
      <c r="B13223" s="39">
        <v>0.28584490740740742</v>
      </c>
      <c r="C13223" s="40">
        <v>2</v>
      </c>
      <c r="D13223" s="40" t="s">
        <v>640</v>
      </c>
      <c r="E13223" s="40">
        <v>41</v>
      </c>
      <c r="F13223" s="40" t="s">
        <v>641</v>
      </c>
    </row>
    <row r="13224" spans="1:6" x14ac:dyDescent="0.5">
      <c r="A13224" s="38">
        <v>43748</v>
      </c>
      <c r="B13224" s="39">
        <v>0.28585648148148146</v>
      </c>
      <c r="C13224" s="40">
        <v>2</v>
      </c>
      <c r="D13224" s="40" t="s">
        <v>640</v>
      </c>
      <c r="E13224" s="40">
        <v>39</v>
      </c>
      <c r="F13224" s="40" t="s">
        <v>641</v>
      </c>
    </row>
    <row r="13225" spans="1:6" x14ac:dyDescent="0.5">
      <c r="A13225" s="38">
        <v>43748</v>
      </c>
      <c r="B13225" s="39">
        <v>0.28587962962962959</v>
      </c>
      <c r="C13225" s="40">
        <v>2</v>
      </c>
      <c r="D13225" s="40" t="s">
        <v>640</v>
      </c>
      <c r="E13225" s="40">
        <v>44</v>
      </c>
      <c r="F13225" s="40" t="s">
        <v>641</v>
      </c>
    </row>
    <row r="13226" spans="1:6" x14ac:dyDescent="0.5">
      <c r="A13226" s="38">
        <v>43748</v>
      </c>
      <c r="B13226" s="39">
        <v>0.28590277777777778</v>
      </c>
      <c r="C13226" s="40">
        <v>2</v>
      </c>
      <c r="D13226" s="40" t="s">
        <v>640</v>
      </c>
      <c r="E13226" s="40">
        <v>39</v>
      </c>
      <c r="F13226" s="40" t="s">
        <v>641</v>
      </c>
    </row>
    <row r="13227" spans="1:6" x14ac:dyDescent="0.5">
      <c r="A13227" s="38">
        <v>43748</v>
      </c>
      <c r="B13227" s="39">
        <v>0.28594907407407405</v>
      </c>
      <c r="C13227" s="40">
        <v>2</v>
      </c>
      <c r="D13227" s="40" t="s">
        <v>640</v>
      </c>
      <c r="E13227" s="40">
        <v>39</v>
      </c>
      <c r="F13227" s="40" t="s">
        <v>641</v>
      </c>
    </row>
    <row r="13228" spans="1:6" x14ac:dyDescent="0.5">
      <c r="A13228" s="38">
        <v>43748</v>
      </c>
      <c r="B13228" s="39">
        <v>0.28596064814814814</v>
      </c>
      <c r="C13228" s="40">
        <v>2</v>
      </c>
      <c r="D13228" s="40" t="s">
        <v>640</v>
      </c>
      <c r="E13228" s="40">
        <v>41</v>
      </c>
      <c r="F13228" s="40" t="s">
        <v>641</v>
      </c>
    </row>
    <row r="13229" spans="1:6" x14ac:dyDescent="0.5">
      <c r="A13229" s="38">
        <v>43748</v>
      </c>
      <c r="B13229" s="39">
        <v>0.28604166666666669</v>
      </c>
      <c r="C13229" s="40">
        <v>2</v>
      </c>
      <c r="D13229" s="40" t="s">
        <v>640</v>
      </c>
      <c r="E13229" s="40">
        <v>45</v>
      </c>
      <c r="F13229" s="40" t="s">
        <v>641</v>
      </c>
    </row>
    <row r="13230" spans="1:6" x14ac:dyDescent="0.5">
      <c r="A13230" s="38">
        <v>43748</v>
      </c>
      <c r="B13230" s="39">
        <v>0.28605324074074073</v>
      </c>
      <c r="C13230" s="40">
        <v>2</v>
      </c>
      <c r="D13230" s="40" t="s">
        <v>640</v>
      </c>
      <c r="E13230" s="40">
        <v>38</v>
      </c>
      <c r="F13230" s="40" t="s">
        <v>641</v>
      </c>
    </row>
    <row r="13231" spans="1:6" x14ac:dyDescent="0.5">
      <c r="A13231" s="38">
        <v>43748</v>
      </c>
      <c r="B13231" s="39">
        <v>0.28607638888888892</v>
      </c>
      <c r="C13231" s="40">
        <v>2</v>
      </c>
      <c r="D13231" s="40" t="s">
        <v>640</v>
      </c>
      <c r="E13231" s="40">
        <v>41</v>
      </c>
      <c r="F13231" s="40" t="s">
        <v>641</v>
      </c>
    </row>
    <row r="13232" spans="1:6" x14ac:dyDescent="0.5">
      <c r="A13232" s="38">
        <v>43748</v>
      </c>
      <c r="B13232" s="39">
        <v>0.28614583333333332</v>
      </c>
      <c r="C13232" s="40">
        <v>2</v>
      </c>
      <c r="D13232" s="40" t="s">
        <v>640</v>
      </c>
      <c r="E13232" s="40">
        <v>42</v>
      </c>
      <c r="F13232" s="40" t="s">
        <v>641</v>
      </c>
    </row>
    <row r="13233" spans="1:6" x14ac:dyDescent="0.5">
      <c r="A13233" s="38">
        <v>43748</v>
      </c>
      <c r="B13233" s="39">
        <v>0.28615740740740742</v>
      </c>
      <c r="C13233" s="40">
        <v>2</v>
      </c>
      <c r="D13233" s="40" t="s">
        <v>640</v>
      </c>
      <c r="E13233" s="40">
        <v>43</v>
      </c>
      <c r="F13233" s="40" t="s">
        <v>641</v>
      </c>
    </row>
    <row r="13234" spans="1:6" x14ac:dyDescent="0.5">
      <c r="A13234" s="38">
        <v>43748</v>
      </c>
      <c r="B13234" s="39">
        <v>0.28616898148148145</v>
      </c>
      <c r="C13234" s="40">
        <v>2</v>
      </c>
      <c r="D13234" s="40" t="s">
        <v>640</v>
      </c>
      <c r="E13234" s="40">
        <v>39</v>
      </c>
      <c r="F13234" s="40" t="s">
        <v>641</v>
      </c>
    </row>
    <row r="13235" spans="1:6" x14ac:dyDescent="0.5">
      <c r="A13235" s="38">
        <v>43748</v>
      </c>
      <c r="B13235" s="39">
        <v>0.28618055555555555</v>
      </c>
      <c r="C13235" s="40">
        <v>2</v>
      </c>
      <c r="D13235" s="40" t="s">
        <v>640</v>
      </c>
      <c r="E13235" s="40">
        <v>38</v>
      </c>
      <c r="F13235" s="40" t="s">
        <v>641</v>
      </c>
    </row>
    <row r="13236" spans="1:6" x14ac:dyDescent="0.5">
      <c r="A13236" s="38">
        <v>43748</v>
      </c>
      <c r="B13236" s="39">
        <v>0.28619212962962964</v>
      </c>
      <c r="C13236" s="40">
        <v>2</v>
      </c>
      <c r="D13236" s="40" t="s">
        <v>640</v>
      </c>
      <c r="E13236" s="40">
        <v>40</v>
      </c>
      <c r="F13236" s="40" t="s">
        <v>641</v>
      </c>
    </row>
    <row r="13237" spans="1:6" x14ac:dyDescent="0.5">
      <c r="A13237" s="38">
        <v>43748</v>
      </c>
      <c r="B13237" s="39">
        <v>0.28621527777777778</v>
      </c>
      <c r="C13237" s="40">
        <v>2</v>
      </c>
      <c r="D13237" s="40" t="s">
        <v>640</v>
      </c>
      <c r="E13237" s="40">
        <v>40</v>
      </c>
      <c r="F13237" s="40" t="s">
        <v>641</v>
      </c>
    </row>
    <row r="13238" spans="1:6" x14ac:dyDescent="0.5">
      <c r="A13238" s="38">
        <v>43748</v>
      </c>
      <c r="B13238" s="39">
        <v>0.28623842592592591</v>
      </c>
      <c r="C13238" s="40">
        <v>2</v>
      </c>
      <c r="D13238" s="40" t="s">
        <v>640</v>
      </c>
      <c r="E13238" s="40">
        <v>38</v>
      </c>
      <c r="F13238" s="40" t="s">
        <v>641</v>
      </c>
    </row>
    <row r="13239" spans="1:6" x14ac:dyDescent="0.5">
      <c r="A13239" s="38">
        <v>43748</v>
      </c>
      <c r="B13239" s="39">
        <v>0.28627314814814814</v>
      </c>
      <c r="C13239" s="40">
        <v>2</v>
      </c>
      <c r="D13239" s="40" t="s">
        <v>640</v>
      </c>
      <c r="E13239" s="40">
        <v>39</v>
      </c>
      <c r="F13239" s="40" t="s">
        <v>641</v>
      </c>
    </row>
    <row r="13240" spans="1:6" x14ac:dyDescent="0.5">
      <c r="A13240" s="38">
        <v>43748</v>
      </c>
      <c r="B13240" s="39">
        <v>0.28628472222222223</v>
      </c>
      <c r="C13240" s="40">
        <v>2</v>
      </c>
      <c r="D13240" s="40" t="s">
        <v>640</v>
      </c>
      <c r="E13240" s="40">
        <v>41</v>
      </c>
      <c r="F13240" s="40" t="s">
        <v>641</v>
      </c>
    </row>
    <row r="13241" spans="1:6" x14ac:dyDescent="0.5">
      <c r="A13241" s="38">
        <v>43748</v>
      </c>
      <c r="B13241" s="39">
        <v>0.28633101851851855</v>
      </c>
      <c r="C13241" s="40">
        <v>2</v>
      </c>
      <c r="D13241" s="40" t="s">
        <v>640</v>
      </c>
      <c r="E13241" s="40">
        <v>38</v>
      </c>
      <c r="F13241" s="40" t="s">
        <v>641</v>
      </c>
    </row>
    <row r="13242" spans="1:6" x14ac:dyDescent="0.5">
      <c r="A13242" s="38">
        <v>43748</v>
      </c>
      <c r="B13242" s="39">
        <v>0.28637731481481482</v>
      </c>
      <c r="C13242" s="40">
        <v>2</v>
      </c>
      <c r="D13242" s="40" t="s">
        <v>640</v>
      </c>
      <c r="E13242" s="40">
        <v>41</v>
      </c>
      <c r="F13242" s="40" t="s">
        <v>641</v>
      </c>
    </row>
    <row r="13243" spans="1:6" x14ac:dyDescent="0.5">
      <c r="A13243" s="38">
        <v>43748</v>
      </c>
      <c r="B13243" s="39">
        <v>0.28638888888888886</v>
      </c>
      <c r="C13243" s="40">
        <v>2</v>
      </c>
      <c r="D13243" s="40" t="s">
        <v>640</v>
      </c>
      <c r="E13243" s="40">
        <v>41</v>
      </c>
      <c r="F13243" s="40" t="s">
        <v>641</v>
      </c>
    </row>
    <row r="13244" spans="1:6" x14ac:dyDescent="0.5">
      <c r="A13244" s="38">
        <v>43748</v>
      </c>
      <c r="B13244" s="39">
        <v>0.28673611111111114</v>
      </c>
      <c r="C13244" s="40">
        <v>2</v>
      </c>
      <c r="D13244" s="40" t="s">
        <v>640</v>
      </c>
      <c r="E13244" s="40">
        <v>56</v>
      </c>
      <c r="F13244" s="40" t="s">
        <v>641</v>
      </c>
    </row>
    <row r="13245" spans="1:6" x14ac:dyDescent="0.5">
      <c r="A13245" s="38">
        <v>43748</v>
      </c>
      <c r="B13245" s="39">
        <v>0.34695601851851854</v>
      </c>
      <c r="C13245" s="40">
        <v>2</v>
      </c>
      <c r="D13245" s="40" t="s">
        <v>640</v>
      </c>
      <c r="E13245" s="40">
        <v>42</v>
      </c>
      <c r="F13245" s="40" t="s">
        <v>641</v>
      </c>
    </row>
    <row r="13246" spans="1:6" x14ac:dyDescent="0.5">
      <c r="A13246" s="38">
        <v>43748</v>
      </c>
      <c r="B13246" s="39">
        <v>0.34696759259259258</v>
      </c>
      <c r="C13246" s="40">
        <v>2</v>
      </c>
      <c r="D13246" s="40" t="s">
        <v>640</v>
      </c>
      <c r="E13246" s="40">
        <v>38</v>
      </c>
      <c r="F13246" s="40" t="s">
        <v>641</v>
      </c>
    </row>
    <row r="13247" spans="1:6" x14ac:dyDescent="0.5">
      <c r="A13247" s="38">
        <v>43748</v>
      </c>
      <c r="B13247" s="39">
        <v>0.34697916666666667</v>
      </c>
      <c r="C13247" s="40">
        <v>2</v>
      </c>
      <c r="D13247" s="40" t="s">
        <v>640</v>
      </c>
      <c r="E13247" s="40">
        <v>41</v>
      </c>
      <c r="F13247" s="40" t="s">
        <v>641</v>
      </c>
    </row>
    <row r="13248" spans="1:6" x14ac:dyDescent="0.5">
      <c r="A13248" s="38">
        <v>43748</v>
      </c>
      <c r="B13248" s="39">
        <v>0.34700231481481486</v>
      </c>
      <c r="C13248" s="40">
        <v>2</v>
      </c>
      <c r="D13248" s="40" t="s">
        <v>640</v>
      </c>
      <c r="E13248" s="40">
        <v>42</v>
      </c>
      <c r="F13248" s="40" t="s">
        <v>641</v>
      </c>
    </row>
    <row r="13249" spans="1:6" x14ac:dyDescent="0.5">
      <c r="A13249" s="38">
        <v>43748</v>
      </c>
      <c r="B13249" s="39">
        <v>0.3470138888888889</v>
      </c>
      <c r="C13249" s="40">
        <v>2</v>
      </c>
      <c r="D13249" s="40" t="s">
        <v>640</v>
      </c>
      <c r="E13249" s="40">
        <v>39</v>
      </c>
      <c r="F13249" s="40" t="s">
        <v>641</v>
      </c>
    </row>
    <row r="13250" spans="1:6" x14ac:dyDescent="0.5">
      <c r="A13250" s="38">
        <v>43748</v>
      </c>
      <c r="B13250" s="39">
        <v>0.34711805555555553</v>
      </c>
      <c r="C13250" s="40">
        <v>2</v>
      </c>
      <c r="D13250" s="40" t="s">
        <v>640</v>
      </c>
      <c r="E13250" s="40">
        <v>39</v>
      </c>
      <c r="F13250" s="40" t="s">
        <v>641</v>
      </c>
    </row>
    <row r="13251" spans="1:6" x14ac:dyDescent="0.5">
      <c r="A13251" s="38">
        <v>43748</v>
      </c>
      <c r="B13251" s="39">
        <v>0.34714120370370366</v>
      </c>
      <c r="C13251" s="40">
        <v>2</v>
      </c>
      <c r="D13251" s="40" t="s">
        <v>640</v>
      </c>
      <c r="E13251" s="40">
        <v>45</v>
      </c>
      <c r="F13251" s="40" t="s">
        <v>641</v>
      </c>
    </row>
    <row r="13252" spans="1:6" x14ac:dyDescent="0.5">
      <c r="A13252" s="38">
        <v>43748</v>
      </c>
      <c r="B13252" s="39">
        <v>0.34715277777777781</v>
      </c>
      <c r="C13252" s="40">
        <v>2</v>
      </c>
      <c r="D13252" s="40" t="s">
        <v>640</v>
      </c>
      <c r="E13252" s="40">
        <v>46</v>
      </c>
      <c r="F13252" s="40" t="s">
        <v>641</v>
      </c>
    </row>
    <row r="13253" spans="1:6" x14ac:dyDescent="0.5">
      <c r="A13253" s="38">
        <v>43748</v>
      </c>
      <c r="B13253" s="39">
        <v>0.34716435185185185</v>
      </c>
      <c r="C13253" s="40">
        <v>2</v>
      </c>
      <c r="D13253" s="40" t="s">
        <v>640</v>
      </c>
      <c r="E13253" s="40">
        <v>40</v>
      </c>
      <c r="F13253" s="40" t="s">
        <v>641</v>
      </c>
    </row>
    <row r="13254" spans="1:6" x14ac:dyDescent="0.5">
      <c r="A13254" s="38">
        <v>43748</v>
      </c>
      <c r="B13254" s="39">
        <v>0.39233796296296292</v>
      </c>
      <c r="C13254" s="40">
        <v>2</v>
      </c>
      <c r="D13254" s="40" t="s">
        <v>640</v>
      </c>
      <c r="E13254" s="40">
        <v>40</v>
      </c>
      <c r="F13254" s="40" t="s">
        <v>641</v>
      </c>
    </row>
    <row r="13255" spans="1:6" x14ac:dyDescent="0.5">
      <c r="A13255" s="38">
        <v>43748</v>
      </c>
      <c r="B13255" s="39">
        <v>0.3923611111111111</v>
      </c>
      <c r="C13255" s="40">
        <v>2</v>
      </c>
      <c r="D13255" s="40" t="s">
        <v>640</v>
      </c>
      <c r="E13255" s="40">
        <v>45</v>
      </c>
      <c r="F13255" s="40" t="s">
        <v>641</v>
      </c>
    </row>
    <row r="13256" spans="1:6" x14ac:dyDescent="0.5">
      <c r="A13256" s="38">
        <v>43748</v>
      </c>
      <c r="B13256" s="39">
        <v>0.3923726851851852</v>
      </c>
      <c r="C13256" s="40">
        <v>2</v>
      </c>
      <c r="D13256" s="40" t="s">
        <v>640</v>
      </c>
      <c r="E13256" s="40">
        <v>48</v>
      </c>
      <c r="F13256" s="40" t="s">
        <v>641</v>
      </c>
    </row>
    <row r="13257" spans="1:6" x14ac:dyDescent="0.5">
      <c r="A13257" s="38">
        <v>43748</v>
      </c>
      <c r="B13257" s="39">
        <v>0.39238425925925924</v>
      </c>
      <c r="C13257" s="40">
        <v>2</v>
      </c>
      <c r="D13257" s="40" t="s">
        <v>640</v>
      </c>
      <c r="E13257" s="40">
        <v>48</v>
      </c>
      <c r="F13257" s="40" t="s">
        <v>641</v>
      </c>
    </row>
    <row r="13258" spans="1:6" x14ac:dyDescent="0.5">
      <c r="A13258" s="38">
        <v>43748</v>
      </c>
      <c r="B13258" s="39">
        <v>0.39239583333333333</v>
      </c>
      <c r="C13258" s="40">
        <v>2</v>
      </c>
      <c r="D13258" s="40" t="s">
        <v>640</v>
      </c>
      <c r="E13258" s="40">
        <v>48</v>
      </c>
      <c r="F13258" s="40" t="s">
        <v>641</v>
      </c>
    </row>
    <row r="13259" spans="1:6" x14ac:dyDescent="0.5">
      <c r="A13259" s="38">
        <v>43748</v>
      </c>
      <c r="B13259" s="39">
        <v>0.45361111111111113</v>
      </c>
      <c r="C13259" s="40">
        <v>2</v>
      </c>
      <c r="D13259" s="40" t="s">
        <v>640</v>
      </c>
      <c r="E13259" s="40">
        <v>80</v>
      </c>
      <c r="F13259" s="40" t="s">
        <v>641</v>
      </c>
    </row>
    <row r="13260" spans="1:6" x14ac:dyDescent="0.5">
      <c r="A13260" s="38">
        <v>43748</v>
      </c>
      <c r="B13260" s="39">
        <v>0.46664351851851849</v>
      </c>
      <c r="C13260" s="40">
        <v>3</v>
      </c>
      <c r="D13260" s="40" t="s">
        <v>640</v>
      </c>
      <c r="E13260" s="40">
        <v>48</v>
      </c>
      <c r="F13260" s="40" t="s">
        <v>641</v>
      </c>
    </row>
    <row r="13261" spans="1:6" x14ac:dyDescent="0.5">
      <c r="A13261" s="38">
        <v>43748</v>
      </c>
      <c r="B13261" s="39">
        <v>0.46665509259259258</v>
      </c>
      <c r="C13261" s="40">
        <v>3</v>
      </c>
      <c r="D13261" s="40" t="s">
        <v>640</v>
      </c>
      <c r="E13261" s="40">
        <v>49</v>
      </c>
      <c r="F13261" s="40" t="s">
        <v>641</v>
      </c>
    </row>
    <row r="13262" spans="1:6" x14ac:dyDescent="0.5">
      <c r="A13262" s="38">
        <v>43748</v>
      </c>
      <c r="B13262" s="39">
        <v>0.46667824074074077</v>
      </c>
      <c r="C13262" s="40">
        <v>3</v>
      </c>
      <c r="D13262" s="40" t="s">
        <v>640</v>
      </c>
      <c r="E13262" s="40">
        <v>52</v>
      </c>
      <c r="F13262" s="40" t="s">
        <v>641</v>
      </c>
    </row>
    <row r="13263" spans="1:6" x14ac:dyDescent="0.5">
      <c r="A13263" s="38">
        <v>43748</v>
      </c>
      <c r="B13263" s="39">
        <v>0.46668981481481481</v>
      </c>
      <c r="C13263" s="40">
        <v>3</v>
      </c>
      <c r="D13263" s="40" t="s">
        <v>640</v>
      </c>
      <c r="E13263" s="40">
        <v>45</v>
      </c>
      <c r="F13263" s="40" t="s">
        <v>641</v>
      </c>
    </row>
    <row r="13264" spans="1:6" x14ac:dyDescent="0.5">
      <c r="A13264" s="38">
        <v>43748</v>
      </c>
      <c r="B13264" s="39">
        <v>0.47968749999999999</v>
      </c>
      <c r="C13264" s="40">
        <v>3</v>
      </c>
      <c r="D13264" s="40" t="s">
        <v>640</v>
      </c>
      <c r="E13264" s="40">
        <v>43</v>
      </c>
      <c r="F13264" s="40" t="s">
        <v>641</v>
      </c>
    </row>
    <row r="13265" spans="1:6" x14ac:dyDescent="0.5">
      <c r="A13265" s="38">
        <v>43748</v>
      </c>
      <c r="B13265" s="39">
        <v>0.47969907407407408</v>
      </c>
      <c r="C13265" s="40">
        <v>3</v>
      </c>
      <c r="D13265" s="40" t="s">
        <v>640</v>
      </c>
      <c r="E13265" s="40">
        <v>49</v>
      </c>
      <c r="F13265" s="40" t="s">
        <v>641</v>
      </c>
    </row>
    <row r="13266" spans="1:6" x14ac:dyDescent="0.5">
      <c r="A13266" s="38">
        <v>43748</v>
      </c>
      <c r="B13266" s="39">
        <v>0.47971064814814812</v>
      </c>
      <c r="C13266" s="40">
        <v>3</v>
      </c>
      <c r="D13266" s="40" t="s">
        <v>640</v>
      </c>
      <c r="E13266" s="40">
        <v>45</v>
      </c>
      <c r="F13266" s="40" t="s">
        <v>641</v>
      </c>
    </row>
    <row r="13267" spans="1:6" x14ac:dyDescent="0.5">
      <c r="A13267" s="38">
        <v>43748</v>
      </c>
      <c r="B13267" s="39">
        <v>0.47973379629629626</v>
      </c>
      <c r="C13267" s="40">
        <v>3</v>
      </c>
      <c r="D13267" s="40" t="s">
        <v>640</v>
      </c>
      <c r="E13267" s="40">
        <v>60</v>
      </c>
      <c r="F13267" s="40" t="s">
        <v>641</v>
      </c>
    </row>
    <row r="13268" spans="1:6" x14ac:dyDescent="0.5">
      <c r="A13268" s="38">
        <v>43748</v>
      </c>
      <c r="B13268" s="39">
        <v>0.47974537037037041</v>
      </c>
      <c r="C13268" s="40">
        <v>3</v>
      </c>
      <c r="D13268" s="40" t="s">
        <v>640</v>
      </c>
      <c r="E13268" s="40">
        <v>54</v>
      </c>
      <c r="F13268" s="40" t="s">
        <v>641</v>
      </c>
    </row>
    <row r="13269" spans="1:6" x14ac:dyDescent="0.5">
      <c r="A13269" s="38">
        <v>43748</v>
      </c>
      <c r="B13269" s="39">
        <v>0.47975694444444444</v>
      </c>
      <c r="C13269" s="40">
        <v>3</v>
      </c>
      <c r="D13269" s="40" t="s">
        <v>640</v>
      </c>
      <c r="E13269" s="40">
        <v>48</v>
      </c>
      <c r="F13269" s="40" t="s">
        <v>641</v>
      </c>
    </row>
    <row r="13270" spans="1:6" x14ac:dyDescent="0.5">
      <c r="A13270" s="38">
        <v>43748</v>
      </c>
      <c r="B13270" s="39">
        <v>0.47978009259259258</v>
      </c>
      <c r="C13270" s="40">
        <v>3</v>
      </c>
      <c r="D13270" s="40" t="s">
        <v>640</v>
      </c>
      <c r="E13270" s="40">
        <v>48</v>
      </c>
      <c r="F13270" s="40" t="s">
        <v>641</v>
      </c>
    </row>
    <row r="13271" spans="1:6" x14ac:dyDescent="0.5">
      <c r="A13271" s="38">
        <v>43748</v>
      </c>
      <c r="B13271" s="39">
        <v>0.50277777777777777</v>
      </c>
      <c r="C13271" s="40">
        <v>1</v>
      </c>
      <c r="D13271" s="40" t="s">
        <v>645</v>
      </c>
      <c r="E13271" s="40">
        <v>117</v>
      </c>
      <c r="F13271" s="40" t="s">
        <v>646</v>
      </c>
    </row>
    <row r="13272" spans="1:6" x14ac:dyDescent="0.5">
      <c r="A13272" s="38">
        <v>43748</v>
      </c>
      <c r="B13272" s="39">
        <v>0.63879629629629631</v>
      </c>
      <c r="C13272" s="40">
        <v>3</v>
      </c>
      <c r="D13272" s="40" t="s">
        <v>640</v>
      </c>
      <c r="E13272" s="40">
        <v>42</v>
      </c>
      <c r="F13272" s="40" t="s">
        <v>641</v>
      </c>
    </row>
    <row r="13273" spans="1:6" x14ac:dyDescent="0.5">
      <c r="A13273" s="38">
        <v>43748</v>
      </c>
      <c r="B13273" s="39">
        <v>0.63883101851851853</v>
      </c>
      <c r="C13273" s="40">
        <v>3</v>
      </c>
      <c r="D13273" s="40" t="s">
        <v>640</v>
      </c>
      <c r="E13273" s="40">
        <v>54</v>
      </c>
      <c r="F13273" s="40" t="s">
        <v>641</v>
      </c>
    </row>
    <row r="13274" spans="1:6" x14ac:dyDescent="0.5">
      <c r="A13274" s="38">
        <v>43748</v>
      </c>
      <c r="B13274" s="39">
        <v>0.63884259259259257</v>
      </c>
      <c r="C13274" s="40">
        <v>3</v>
      </c>
      <c r="D13274" s="40" t="s">
        <v>640</v>
      </c>
      <c r="E13274" s="40">
        <v>40</v>
      </c>
      <c r="F13274" s="40" t="s">
        <v>641</v>
      </c>
    </row>
    <row r="13275" spans="1:6" x14ac:dyDescent="0.5">
      <c r="A13275" s="38">
        <v>43748</v>
      </c>
      <c r="B13275" s="39">
        <v>0.63885416666666661</v>
      </c>
      <c r="C13275" s="40">
        <v>3</v>
      </c>
      <c r="D13275" s="40" t="s">
        <v>640</v>
      </c>
      <c r="E13275" s="40">
        <v>51</v>
      </c>
      <c r="F13275" s="40" t="s">
        <v>641</v>
      </c>
    </row>
    <row r="13276" spans="1:6" x14ac:dyDescent="0.5">
      <c r="A13276" s="38">
        <v>43748</v>
      </c>
      <c r="B13276" s="39">
        <v>0.63886574074074076</v>
      </c>
      <c r="C13276" s="40">
        <v>3</v>
      </c>
      <c r="D13276" s="40" t="s">
        <v>640</v>
      </c>
      <c r="E13276" s="40">
        <v>40</v>
      </c>
      <c r="F13276" s="40" t="s">
        <v>641</v>
      </c>
    </row>
    <row r="13277" spans="1:6" x14ac:dyDescent="0.5">
      <c r="A13277" s="38">
        <v>43748</v>
      </c>
      <c r="B13277" s="39">
        <v>0.63888888888888895</v>
      </c>
      <c r="C13277" s="40">
        <v>3</v>
      </c>
      <c r="D13277" s="40" t="s">
        <v>640</v>
      </c>
      <c r="E13277" s="40">
        <v>57</v>
      </c>
      <c r="F13277" s="40" t="s">
        <v>641</v>
      </c>
    </row>
    <row r="13278" spans="1:6" x14ac:dyDescent="0.5">
      <c r="A13278" s="38">
        <v>43748</v>
      </c>
      <c r="B13278" s="39">
        <v>0.63890046296296299</v>
      </c>
      <c r="C13278" s="40">
        <v>3</v>
      </c>
      <c r="D13278" s="40" t="s">
        <v>640</v>
      </c>
      <c r="E13278" s="40">
        <v>58</v>
      </c>
      <c r="F13278" s="40" t="s">
        <v>641</v>
      </c>
    </row>
    <row r="13279" spans="1:6" x14ac:dyDescent="0.5">
      <c r="A13279" s="38">
        <v>43748</v>
      </c>
      <c r="B13279" s="39">
        <v>0.63891203703703703</v>
      </c>
      <c r="C13279" s="40">
        <v>3</v>
      </c>
      <c r="D13279" s="40" t="s">
        <v>640</v>
      </c>
      <c r="E13279" s="40">
        <v>58</v>
      </c>
      <c r="F13279" s="40" t="s">
        <v>641</v>
      </c>
    </row>
    <row r="13280" spans="1:6" x14ac:dyDescent="0.5">
      <c r="A13280" s="38">
        <v>43748</v>
      </c>
      <c r="B13280" s="39">
        <v>0.63893518518518522</v>
      </c>
      <c r="C13280" s="40">
        <v>3</v>
      </c>
      <c r="D13280" s="40" t="s">
        <v>640</v>
      </c>
      <c r="E13280" s="40">
        <v>46</v>
      </c>
      <c r="F13280" s="40" t="s">
        <v>641</v>
      </c>
    </row>
    <row r="13281" spans="1:6" x14ac:dyDescent="0.5">
      <c r="A13281" s="38">
        <v>43748</v>
      </c>
      <c r="B13281" s="39">
        <v>0.63894675925925926</v>
      </c>
      <c r="C13281" s="40">
        <v>3</v>
      </c>
      <c r="D13281" s="40" t="s">
        <v>640</v>
      </c>
      <c r="E13281" s="40">
        <v>60</v>
      </c>
      <c r="F13281" s="40" t="s">
        <v>641</v>
      </c>
    </row>
    <row r="13282" spans="1:6" x14ac:dyDescent="0.5">
      <c r="A13282" s="38">
        <v>43748</v>
      </c>
      <c r="B13282" s="39">
        <v>0.63895833333333341</v>
      </c>
      <c r="C13282" s="40">
        <v>3</v>
      </c>
      <c r="D13282" s="40" t="s">
        <v>640</v>
      </c>
      <c r="E13282" s="40">
        <v>45</v>
      </c>
      <c r="F13282" s="40" t="s">
        <v>641</v>
      </c>
    </row>
    <row r="13283" spans="1:6" x14ac:dyDescent="0.5">
      <c r="A13283" s="38">
        <v>43748</v>
      </c>
      <c r="B13283" s="39">
        <v>0.63896990740740744</v>
      </c>
      <c r="C13283" s="40">
        <v>3</v>
      </c>
      <c r="D13283" s="40" t="s">
        <v>640</v>
      </c>
      <c r="E13283" s="40">
        <v>40</v>
      </c>
      <c r="F13283" s="40" t="s">
        <v>641</v>
      </c>
    </row>
    <row r="13284" spans="1:6" x14ac:dyDescent="0.5">
      <c r="A13284" s="38">
        <v>43748</v>
      </c>
      <c r="B13284" s="39">
        <v>0.63898148148148148</v>
      </c>
      <c r="C13284" s="40">
        <v>3</v>
      </c>
      <c r="D13284" s="40" t="s">
        <v>640</v>
      </c>
      <c r="E13284" s="40">
        <v>45</v>
      </c>
      <c r="F13284" s="40" t="s">
        <v>641</v>
      </c>
    </row>
    <row r="13285" spans="1:6" x14ac:dyDescent="0.5">
      <c r="A13285" s="38">
        <v>43748</v>
      </c>
      <c r="B13285" s="39">
        <v>0.63899305555555552</v>
      </c>
      <c r="C13285" s="40">
        <v>3</v>
      </c>
      <c r="D13285" s="40" t="s">
        <v>640</v>
      </c>
      <c r="E13285" s="40">
        <v>45</v>
      </c>
      <c r="F13285" s="40" t="s">
        <v>641</v>
      </c>
    </row>
    <row r="13286" spans="1:6" x14ac:dyDescent="0.5">
      <c r="A13286" s="38">
        <v>43748</v>
      </c>
      <c r="B13286" s="39">
        <v>0.63900462962962956</v>
      </c>
      <c r="C13286" s="40">
        <v>3</v>
      </c>
      <c r="D13286" s="40" t="s">
        <v>640</v>
      </c>
      <c r="E13286" s="40">
        <v>57</v>
      </c>
      <c r="F13286" s="40" t="s">
        <v>641</v>
      </c>
    </row>
    <row r="13287" spans="1:6" x14ac:dyDescent="0.5">
      <c r="A13287" s="38">
        <v>43748</v>
      </c>
      <c r="B13287" s="39">
        <v>0.63901620370370371</v>
      </c>
      <c r="C13287" s="40">
        <v>3</v>
      </c>
      <c r="D13287" s="40" t="s">
        <v>640</v>
      </c>
      <c r="E13287" s="40">
        <v>57</v>
      </c>
      <c r="F13287" s="40" t="s">
        <v>641</v>
      </c>
    </row>
    <row r="13288" spans="1:6" x14ac:dyDescent="0.5">
      <c r="A13288" s="38">
        <v>43748</v>
      </c>
      <c r="B13288" s="39">
        <v>0.63902777777777775</v>
      </c>
      <c r="C13288" s="40">
        <v>3</v>
      </c>
      <c r="D13288" s="40" t="s">
        <v>640</v>
      </c>
      <c r="E13288" s="40">
        <v>45</v>
      </c>
      <c r="F13288" s="40" t="s">
        <v>641</v>
      </c>
    </row>
    <row r="13289" spans="1:6" x14ac:dyDescent="0.5">
      <c r="A13289" s="38">
        <v>43748</v>
      </c>
      <c r="B13289" s="39">
        <v>0.6390393518518519</v>
      </c>
      <c r="C13289" s="40">
        <v>3</v>
      </c>
      <c r="D13289" s="40" t="s">
        <v>640</v>
      </c>
      <c r="E13289" s="40">
        <v>54</v>
      </c>
      <c r="F13289" s="40" t="s">
        <v>641</v>
      </c>
    </row>
    <row r="13290" spans="1:6" x14ac:dyDescent="0.5">
      <c r="A13290" s="38">
        <v>43748</v>
      </c>
      <c r="B13290" s="39">
        <v>0.63905092592592594</v>
      </c>
      <c r="C13290" s="40">
        <v>3</v>
      </c>
      <c r="D13290" s="40" t="s">
        <v>640</v>
      </c>
      <c r="E13290" s="40">
        <v>54</v>
      </c>
      <c r="F13290" s="40" t="s">
        <v>641</v>
      </c>
    </row>
    <row r="13291" spans="1:6" x14ac:dyDescent="0.5">
      <c r="A13291" s="38">
        <v>43748</v>
      </c>
      <c r="B13291" s="39">
        <v>0.63906249999999998</v>
      </c>
      <c r="C13291" s="40">
        <v>3</v>
      </c>
      <c r="D13291" s="40" t="s">
        <v>640</v>
      </c>
      <c r="E13291" s="40">
        <v>56</v>
      </c>
      <c r="F13291" s="40" t="s">
        <v>641</v>
      </c>
    </row>
    <row r="13292" spans="1:6" x14ac:dyDescent="0.5">
      <c r="A13292" s="38">
        <v>43748</v>
      </c>
      <c r="B13292" s="39">
        <v>0.63908564814814817</v>
      </c>
      <c r="C13292" s="40">
        <v>3</v>
      </c>
      <c r="D13292" s="40" t="s">
        <v>640</v>
      </c>
      <c r="E13292" s="40">
        <v>54</v>
      </c>
      <c r="F13292" s="40" t="s">
        <v>641</v>
      </c>
    </row>
    <row r="13293" spans="1:6" x14ac:dyDescent="0.5">
      <c r="A13293" s="38">
        <v>43748</v>
      </c>
      <c r="B13293" s="39">
        <v>0.63909722222222221</v>
      </c>
      <c r="C13293" s="40">
        <v>3</v>
      </c>
      <c r="D13293" s="40" t="s">
        <v>640</v>
      </c>
      <c r="E13293" s="40">
        <v>48</v>
      </c>
      <c r="F13293" s="40" t="s">
        <v>641</v>
      </c>
    </row>
    <row r="13294" spans="1:6" x14ac:dyDescent="0.5">
      <c r="A13294" s="38">
        <v>43748</v>
      </c>
      <c r="B13294" s="39">
        <v>0.63910879629629636</v>
      </c>
      <c r="C13294" s="40">
        <v>3</v>
      </c>
      <c r="D13294" s="40" t="s">
        <v>640</v>
      </c>
      <c r="E13294" s="40">
        <v>60</v>
      </c>
      <c r="F13294" s="40" t="s">
        <v>641</v>
      </c>
    </row>
    <row r="13295" spans="1:6" x14ac:dyDescent="0.5">
      <c r="A13295" s="38">
        <v>43748</v>
      </c>
      <c r="B13295" s="39">
        <v>0.63912037037037039</v>
      </c>
      <c r="C13295" s="40">
        <v>3</v>
      </c>
      <c r="D13295" s="40" t="s">
        <v>640</v>
      </c>
      <c r="E13295" s="40">
        <v>58</v>
      </c>
      <c r="F13295" s="40" t="s">
        <v>641</v>
      </c>
    </row>
    <row r="13296" spans="1:6" x14ac:dyDescent="0.5">
      <c r="A13296" s="38">
        <v>43748</v>
      </c>
      <c r="B13296" s="39">
        <v>0.63913194444444443</v>
      </c>
      <c r="C13296" s="40">
        <v>3</v>
      </c>
      <c r="D13296" s="40" t="s">
        <v>640</v>
      </c>
      <c r="E13296" s="40">
        <v>59</v>
      </c>
      <c r="F13296" s="40" t="s">
        <v>641</v>
      </c>
    </row>
    <row r="13297" spans="1:6" x14ac:dyDescent="0.5">
      <c r="A13297" s="38">
        <v>43748</v>
      </c>
      <c r="B13297" s="39">
        <v>0.63914351851851847</v>
      </c>
      <c r="C13297" s="40">
        <v>3</v>
      </c>
      <c r="D13297" s="40" t="s">
        <v>640</v>
      </c>
      <c r="E13297" s="40">
        <v>55</v>
      </c>
      <c r="F13297" s="40" t="s">
        <v>641</v>
      </c>
    </row>
    <row r="13298" spans="1:6" x14ac:dyDescent="0.5">
      <c r="A13298" s="38">
        <v>43748</v>
      </c>
      <c r="B13298" s="39">
        <v>0.63916666666666666</v>
      </c>
      <c r="C13298" s="40">
        <v>3</v>
      </c>
      <c r="D13298" s="40" t="s">
        <v>640</v>
      </c>
      <c r="E13298" s="40">
        <v>54</v>
      </c>
      <c r="F13298" s="40" t="s">
        <v>641</v>
      </c>
    </row>
    <row r="13299" spans="1:6" x14ac:dyDescent="0.5">
      <c r="A13299" s="38">
        <v>43748</v>
      </c>
      <c r="B13299" s="39">
        <v>0.63917824074074081</v>
      </c>
      <c r="C13299" s="40">
        <v>3</v>
      </c>
      <c r="D13299" s="40" t="s">
        <v>640</v>
      </c>
      <c r="E13299" s="40">
        <v>38</v>
      </c>
      <c r="F13299" s="40" t="s">
        <v>641</v>
      </c>
    </row>
    <row r="13300" spans="1:6" x14ac:dyDescent="0.5">
      <c r="A13300" s="38">
        <v>43748</v>
      </c>
      <c r="B13300" s="39">
        <v>0.63918981481481485</v>
      </c>
      <c r="C13300" s="40">
        <v>3</v>
      </c>
      <c r="D13300" s="40" t="s">
        <v>640</v>
      </c>
      <c r="E13300" s="40">
        <v>61</v>
      </c>
      <c r="F13300" s="40" t="s">
        <v>641</v>
      </c>
    </row>
    <row r="13301" spans="1:6" x14ac:dyDescent="0.5">
      <c r="A13301" s="38">
        <v>43748</v>
      </c>
      <c r="B13301" s="39">
        <v>0.63921296296296293</v>
      </c>
      <c r="C13301" s="40">
        <v>3</v>
      </c>
      <c r="D13301" s="40" t="s">
        <v>640</v>
      </c>
      <c r="E13301" s="40">
        <v>43</v>
      </c>
      <c r="F13301" s="40" t="s">
        <v>641</v>
      </c>
    </row>
    <row r="13302" spans="1:6" x14ac:dyDescent="0.5">
      <c r="A13302" s="38">
        <v>43748</v>
      </c>
      <c r="B13302" s="39">
        <v>0.65165509259259258</v>
      </c>
      <c r="C13302" s="40">
        <v>3</v>
      </c>
      <c r="D13302" s="40" t="s">
        <v>640</v>
      </c>
      <c r="E13302" s="40">
        <v>46</v>
      </c>
      <c r="F13302" s="40" t="s">
        <v>641</v>
      </c>
    </row>
    <row r="13303" spans="1:6" x14ac:dyDescent="0.5">
      <c r="A13303" s="38">
        <v>43748</v>
      </c>
      <c r="B13303" s="39">
        <v>0.65173611111111118</v>
      </c>
      <c r="C13303" s="40">
        <v>3</v>
      </c>
      <c r="D13303" s="40" t="s">
        <v>640</v>
      </c>
      <c r="E13303" s="40">
        <v>41</v>
      </c>
      <c r="F13303" s="40" t="s">
        <v>641</v>
      </c>
    </row>
    <row r="13304" spans="1:6" x14ac:dyDescent="0.5">
      <c r="A13304" s="38">
        <v>43748</v>
      </c>
      <c r="B13304" s="39">
        <v>0.65180555555555553</v>
      </c>
      <c r="C13304" s="40">
        <v>3</v>
      </c>
      <c r="D13304" s="40" t="s">
        <v>640</v>
      </c>
      <c r="E13304" s="40">
        <v>41</v>
      </c>
      <c r="F13304" s="40" t="s">
        <v>641</v>
      </c>
    </row>
    <row r="13305" spans="1:6" x14ac:dyDescent="0.5">
      <c r="A13305" s="38">
        <v>43748</v>
      </c>
      <c r="B13305" s="39">
        <v>0.65187499999999998</v>
      </c>
      <c r="C13305" s="40">
        <v>3</v>
      </c>
      <c r="D13305" s="40" t="s">
        <v>640</v>
      </c>
      <c r="E13305" s="40">
        <v>55</v>
      </c>
      <c r="F13305" s="40" t="s">
        <v>641</v>
      </c>
    </row>
    <row r="13306" spans="1:6" x14ac:dyDescent="0.5">
      <c r="A13306" s="38">
        <v>43748</v>
      </c>
      <c r="B13306" s="39">
        <v>0.65192129629629625</v>
      </c>
      <c r="C13306" s="40">
        <v>3</v>
      </c>
      <c r="D13306" s="40" t="s">
        <v>640</v>
      </c>
      <c r="E13306" s="40">
        <v>53</v>
      </c>
      <c r="F13306" s="40" t="s">
        <v>641</v>
      </c>
    </row>
    <row r="13307" spans="1:6" x14ac:dyDescent="0.5">
      <c r="A13307" s="38">
        <v>43748</v>
      </c>
      <c r="B13307" s="39">
        <v>0.65194444444444444</v>
      </c>
      <c r="C13307" s="40">
        <v>3</v>
      </c>
      <c r="D13307" s="40" t="s">
        <v>640</v>
      </c>
      <c r="E13307" s="40">
        <v>58</v>
      </c>
      <c r="F13307" s="40" t="s">
        <v>641</v>
      </c>
    </row>
    <row r="13308" spans="1:6" x14ac:dyDescent="0.5">
      <c r="A13308" s="38">
        <v>43748</v>
      </c>
      <c r="B13308" s="39">
        <v>0.65195601851851859</v>
      </c>
      <c r="C13308" s="40">
        <v>3</v>
      </c>
      <c r="D13308" s="40" t="s">
        <v>640</v>
      </c>
      <c r="E13308" s="40">
        <v>44</v>
      </c>
      <c r="F13308" s="40" t="s">
        <v>641</v>
      </c>
    </row>
    <row r="13309" spans="1:6" x14ac:dyDescent="0.5">
      <c r="A13309" s="38">
        <v>43748</v>
      </c>
      <c r="B13309" s="39">
        <v>0.65196759259259263</v>
      </c>
      <c r="C13309" s="40">
        <v>3</v>
      </c>
      <c r="D13309" s="40" t="s">
        <v>640</v>
      </c>
      <c r="E13309" s="40">
        <v>50</v>
      </c>
      <c r="F13309" s="40" t="s">
        <v>641</v>
      </c>
    </row>
    <row r="13310" spans="1:6" x14ac:dyDescent="0.5">
      <c r="A13310" s="38">
        <v>43748</v>
      </c>
      <c r="B13310" s="39">
        <v>0.65197916666666667</v>
      </c>
      <c r="C13310" s="40">
        <v>3</v>
      </c>
      <c r="D13310" s="40" t="s">
        <v>640</v>
      </c>
      <c r="E13310" s="40">
        <v>54</v>
      </c>
      <c r="F13310" s="40" t="s">
        <v>641</v>
      </c>
    </row>
    <row r="13311" spans="1:6" x14ac:dyDescent="0.5">
      <c r="A13311" s="38">
        <v>43748</v>
      </c>
      <c r="B13311" s="39">
        <v>0.6519907407407407</v>
      </c>
      <c r="C13311" s="40">
        <v>3</v>
      </c>
      <c r="D13311" s="40" t="s">
        <v>640</v>
      </c>
      <c r="E13311" s="40">
        <v>52</v>
      </c>
      <c r="F13311" s="40" t="s">
        <v>641</v>
      </c>
    </row>
    <row r="13312" spans="1:6" x14ac:dyDescent="0.5">
      <c r="A13312" s="38">
        <v>43748</v>
      </c>
      <c r="B13312" s="39">
        <v>0.65200231481481474</v>
      </c>
      <c r="C13312" s="40">
        <v>3</v>
      </c>
      <c r="D13312" s="40" t="s">
        <v>640</v>
      </c>
      <c r="E13312" s="40">
        <v>48</v>
      </c>
      <c r="F13312" s="40" t="s">
        <v>641</v>
      </c>
    </row>
    <row r="13313" spans="1:6" x14ac:dyDescent="0.5">
      <c r="A13313" s="38">
        <v>43748</v>
      </c>
      <c r="B13313" s="39">
        <v>0.65201388888888889</v>
      </c>
      <c r="C13313" s="40">
        <v>3</v>
      </c>
      <c r="D13313" s="40" t="s">
        <v>640</v>
      </c>
      <c r="E13313" s="40">
        <v>57</v>
      </c>
      <c r="F13313" s="40" t="s">
        <v>641</v>
      </c>
    </row>
    <row r="13314" spans="1:6" x14ac:dyDescent="0.5">
      <c r="A13314" s="38">
        <v>43748</v>
      </c>
      <c r="B13314" s="39">
        <v>0.65202546296296293</v>
      </c>
      <c r="C13314" s="40">
        <v>3</v>
      </c>
      <c r="D13314" s="40" t="s">
        <v>640</v>
      </c>
      <c r="E13314" s="40">
        <v>57</v>
      </c>
      <c r="F13314" s="40" t="s">
        <v>641</v>
      </c>
    </row>
    <row r="13315" spans="1:6" x14ac:dyDescent="0.5">
      <c r="A13315" s="38">
        <v>43748</v>
      </c>
      <c r="B13315" s="39">
        <v>0.65203703703703708</v>
      </c>
      <c r="C13315" s="40">
        <v>3</v>
      </c>
      <c r="D13315" s="40" t="s">
        <v>640</v>
      </c>
      <c r="E13315" s="40">
        <v>55</v>
      </c>
      <c r="F13315" s="40" t="s">
        <v>641</v>
      </c>
    </row>
    <row r="13316" spans="1:6" x14ac:dyDescent="0.5">
      <c r="A13316" s="38">
        <v>43748</v>
      </c>
      <c r="B13316" s="39">
        <v>0.65204861111111112</v>
      </c>
      <c r="C13316" s="40">
        <v>3</v>
      </c>
      <c r="D13316" s="40" t="s">
        <v>640</v>
      </c>
      <c r="E13316" s="40">
        <v>47</v>
      </c>
      <c r="F13316" s="40" t="s">
        <v>641</v>
      </c>
    </row>
    <row r="13317" spans="1:6" x14ac:dyDescent="0.5">
      <c r="A13317" s="38">
        <v>43748</v>
      </c>
      <c r="B13317" s="39">
        <v>0.65206018518518516</v>
      </c>
      <c r="C13317" s="40">
        <v>3</v>
      </c>
      <c r="D13317" s="40" t="s">
        <v>640</v>
      </c>
      <c r="E13317" s="40">
        <v>56</v>
      </c>
      <c r="F13317" s="40" t="s">
        <v>641</v>
      </c>
    </row>
    <row r="13318" spans="1:6" x14ac:dyDescent="0.5">
      <c r="A13318" s="38">
        <v>43748</v>
      </c>
      <c r="B13318" s="39">
        <v>0.6520717592592592</v>
      </c>
      <c r="C13318" s="40">
        <v>3</v>
      </c>
      <c r="D13318" s="40" t="s">
        <v>640</v>
      </c>
      <c r="E13318" s="40">
        <v>56</v>
      </c>
      <c r="F13318" s="40" t="s">
        <v>641</v>
      </c>
    </row>
    <row r="13319" spans="1:6" x14ac:dyDescent="0.5">
      <c r="A13319" s="38">
        <v>43748</v>
      </c>
      <c r="B13319" s="39">
        <v>0.65208333333333335</v>
      </c>
      <c r="C13319" s="40">
        <v>3</v>
      </c>
      <c r="D13319" s="40" t="s">
        <v>640</v>
      </c>
      <c r="E13319" s="40">
        <v>57</v>
      </c>
      <c r="F13319" s="40" t="s">
        <v>641</v>
      </c>
    </row>
    <row r="13320" spans="1:6" x14ac:dyDescent="0.5">
      <c r="A13320" s="38">
        <v>43748</v>
      </c>
      <c r="B13320" s="39">
        <v>0.65209490740740739</v>
      </c>
      <c r="C13320" s="40">
        <v>3</v>
      </c>
      <c r="D13320" s="40" t="s">
        <v>640</v>
      </c>
      <c r="E13320" s="40">
        <v>62</v>
      </c>
      <c r="F13320" s="40" t="s">
        <v>641</v>
      </c>
    </row>
    <row r="13321" spans="1:6" x14ac:dyDescent="0.5">
      <c r="A13321" s="38">
        <v>43748</v>
      </c>
      <c r="B13321" s="39">
        <v>0.65210648148148154</v>
      </c>
      <c r="C13321" s="40">
        <v>3</v>
      </c>
      <c r="D13321" s="40" t="s">
        <v>640</v>
      </c>
      <c r="E13321" s="40">
        <v>42</v>
      </c>
      <c r="F13321" s="40" t="s">
        <v>641</v>
      </c>
    </row>
    <row r="13322" spans="1:6" x14ac:dyDescent="0.5">
      <c r="A13322" s="38">
        <v>43748</v>
      </c>
      <c r="B13322" s="39">
        <v>0.65211805555555558</v>
      </c>
      <c r="C13322" s="40">
        <v>3</v>
      </c>
      <c r="D13322" s="40" t="s">
        <v>640</v>
      </c>
      <c r="E13322" s="40">
        <v>53</v>
      </c>
      <c r="F13322" s="40" t="s">
        <v>641</v>
      </c>
    </row>
    <row r="13323" spans="1:6" x14ac:dyDescent="0.5">
      <c r="A13323" s="38">
        <v>43748</v>
      </c>
      <c r="B13323" s="39">
        <v>0.65212962962962961</v>
      </c>
      <c r="C13323" s="40">
        <v>3</v>
      </c>
      <c r="D13323" s="40" t="s">
        <v>640</v>
      </c>
      <c r="E13323" s="40">
        <v>48</v>
      </c>
      <c r="F13323" s="40" t="s">
        <v>641</v>
      </c>
    </row>
    <row r="13324" spans="1:6" x14ac:dyDescent="0.5">
      <c r="A13324" s="38">
        <v>43748</v>
      </c>
      <c r="B13324" s="39">
        <v>0.65214120370370365</v>
      </c>
      <c r="C13324" s="40">
        <v>3</v>
      </c>
      <c r="D13324" s="40" t="s">
        <v>640</v>
      </c>
      <c r="E13324" s="40">
        <v>62</v>
      </c>
      <c r="F13324" s="40" t="s">
        <v>641</v>
      </c>
    </row>
    <row r="13325" spans="1:6" x14ac:dyDescent="0.5">
      <c r="A13325" s="38">
        <v>43748</v>
      </c>
      <c r="B13325" s="39">
        <v>0.6521527777777778</v>
      </c>
      <c r="C13325" s="40">
        <v>3</v>
      </c>
      <c r="D13325" s="40" t="s">
        <v>640</v>
      </c>
      <c r="E13325" s="40">
        <v>59</v>
      </c>
      <c r="F13325" s="40" t="s">
        <v>641</v>
      </c>
    </row>
    <row r="13326" spans="1:6" x14ac:dyDescent="0.5">
      <c r="A13326" s="38">
        <v>43748</v>
      </c>
      <c r="B13326" s="39">
        <v>0.65216435185185184</v>
      </c>
      <c r="C13326" s="40">
        <v>3</v>
      </c>
      <c r="D13326" s="40" t="s">
        <v>640</v>
      </c>
      <c r="E13326" s="40">
        <v>63</v>
      </c>
      <c r="F13326" s="40" t="s">
        <v>641</v>
      </c>
    </row>
    <row r="13327" spans="1:6" x14ac:dyDescent="0.5">
      <c r="A13327" s="38">
        <v>43748</v>
      </c>
      <c r="B13327" s="39">
        <v>0.65217592592592599</v>
      </c>
      <c r="C13327" s="40">
        <v>3</v>
      </c>
      <c r="D13327" s="40" t="s">
        <v>640</v>
      </c>
      <c r="E13327" s="40">
        <v>63</v>
      </c>
      <c r="F13327" s="40" t="s">
        <v>641</v>
      </c>
    </row>
    <row r="13328" spans="1:6" x14ac:dyDescent="0.5">
      <c r="A13328" s="38">
        <v>43748</v>
      </c>
      <c r="B13328" s="39">
        <v>0.65218750000000003</v>
      </c>
      <c r="C13328" s="40">
        <v>3</v>
      </c>
      <c r="D13328" s="40" t="s">
        <v>640</v>
      </c>
      <c r="E13328" s="40">
        <v>59</v>
      </c>
      <c r="F13328" s="40" t="s">
        <v>641</v>
      </c>
    </row>
    <row r="13329" spans="1:6" x14ac:dyDescent="0.5">
      <c r="A13329" s="38">
        <v>43748</v>
      </c>
      <c r="B13329" s="39">
        <v>0.65219907407407407</v>
      </c>
      <c r="C13329" s="40">
        <v>3</v>
      </c>
      <c r="D13329" s="40" t="s">
        <v>640</v>
      </c>
      <c r="E13329" s="40">
        <v>62</v>
      </c>
      <c r="F13329" s="40" t="s">
        <v>641</v>
      </c>
    </row>
    <row r="13330" spans="1:6" x14ac:dyDescent="0.5">
      <c r="A13330" s="38">
        <v>43748</v>
      </c>
      <c r="B13330" s="39">
        <v>0.65221064814814811</v>
      </c>
      <c r="C13330" s="40">
        <v>3</v>
      </c>
      <c r="D13330" s="40" t="s">
        <v>640</v>
      </c>
      <c r="E13330" s="40">
        <v>54</v>
      </c>
      <c r="F13330" s="40" t="s">
        <v>641</v>
      </c>
    </row>
    <row r="13331" spans="1:6" x14ac:dyDescent="0.5">
      <c r="A13331" s="38">
        <v>43748</v>
      </c>
      <c r="B13331" s="39">
        <v>0.65222222222222226</v>
      </c>
      <c r="C13331" s="40">
        <v>3</v>
      </c>
      <c r="D13331" s="40" t="s">
        <v>640</v>
      </c>
      <c r="E13331" s="40">
        <v>57</v>
      </c>
      <c r="F13331" s="40" t="s">
        <v>641</v>
      </c>
    </row>
    <row r="13332" spans="1:6" x14ac:dyDescent="0.5">
      <c r="A13332" s="38">
        <v>43748</v>
      </c>
      <c r="B13332" s="39">
        <v>0.6522337962962963</v>
      </c>
      <c r="C13332" s="40">
        <v>3</v>
      </c>
      <c r="D13332" s="40" t="s">
        <v>640</v>
      </c>
      <c r="E13332" s="40">
        <v>46</v>
      </c>
      <c r="F13332" s="40" t="s">
        <v>641</v>
      </c>
    </row>
    <row r="13333" spans="1:6" x14ac:dyDescent="0.5">
      <c r="A13333" s="38">
        <v>43748</v>
      </c>
      <c r="B13333" s="39">
        <v>0.65224537037037034</v>
      </c>
      <c r="C13333" s="40">
        <v>3</v>
      </c>
      <c r="D13333" s="40" t="s">
        <v>640</v>
      </c>
      <c r="E13333" s="40">
        <v>61</v>
      </c>
      <c r="F13333" s="40" t="s">
        <v>641</v>
      </c>
    </row>
    <row r="13334" spans="1:6" x14ac:dyDescent="0.5">
      <c r="A13334" s="38">
        <v>43748</v>
      </c>
      <c r="B13334" s="39">
        <v>0.65225694444444449</v>
      </c>
      <c r="C13334" s="40">
        <v>3</v>
      </c>
      <c r="D13334" s="40" t="s">
        <v>640</v>
      </c>
      <c r="E13334" s="40">
        <v>57</v>
      </c>
      <c r="F13334" s="40" t="s">
        <v>641</v>
      </c>
    </row>
    <row r="13335" spans="1:6" x14ac:dyDescent="0.5">
      <c r="A13335" s="38">
        <v>43748</v>
      </c>
      <c r="B13335" s="39">
        <v>0.65233796296296298</v>
      </c>
      <c r="C13335" s="40">
        <v>3</v>
      </c>
      <c r="D13335" s="40" t="s">
        <v>640</v>
      </c>
      <c r="E13335" s="40">
        <v>41</v>
      </c>
      <c r="F13335" s="40" t="s">
        <v>641</v>
      </c>
    </row>
    <row r="13336" spans="1:6" x14ac:dyDescent="0.5">
      <c r="A13336" s="38">
        <v>43748</v>
      </c>
      <c r="B13336" s="39">
        <v>0.70577546296296301</v>
      </c>
      <c r="C13336" s="40">
        <v>3</v>
      </c>
      <c r="D13336" s="40" t="s">
        <v>640</v>
      </c>
      <c r="E13336" s="40">
        <v>43</v>
      </c>
      <c r="F13336" s="40" t="s">
        <v>641</v>
      </c>
    </row>
    <row r="13337" spans="1:6" x14ac:dyDescent="0.5">
      <c r="A13337" s="38">
        <v>43748</v>
      </c>
      <c r="B13337" s="39">
        <v>0.70579861111111108</v>
      </c>
      <c r="C13337" s="40">
        <v>3</v>
      </c>
      <c r="D13337" s="40" t="s">
        <v>640</v>
      </c>
      <c r="E13337" s="40">
        <v>50</v>
      </c>
      <c r="F13337" s="40" t="s">
        <v>641</v>
      </c>
    </row>
    <row r="13338" spans="1:6" x14ac:dyDescent="0.5">
      <c r="A13338" s="38">
        <v>43748</v>
      </c>
      <c r="B13338" s="39">
        <v>0.70581018518518512</v>
      </c>
      <c r="C13338" s="40">
        <v>3</v>
      </c>
      <c r="D13338" s="40" t="s">
        <v>640</v>
      </c>
      <c r="E13338" s="40">
        <v>51</v>
      </c>
      <c r="F13338" s="40" t="s">
        <v>641</v>
      </c>
    </row>
    <row r="13339" spans="1:6" x14ac:dyDescent="0.5">
      <c r="A13339" s="38">
        <v>43748</v>
      </c>
      <c r="B13339" s="39">
        <v>0.70582175925925927</v>
      </c>
      <c r="C13339" s="40">
        <v>3</v>
      </c>
      <c r="D13339" s="40" t="s">
        <v>640</v>
      </c>
      <c r="E13339" s="40">
        <v>55</v>
      </c>
      <c r="F13339" s="40" t="s">
        <v>641</v>
      </c>
    </row>
    <row r="13340" spans="1:6" x14ac:dyDescent="0.5">
      <c r="A13340" s="38">
        <v>43748</v>
      </c>
      <c r="B13340" s="39">
        <v>0.70583333333333342</v>
      </c>
      <c r="C13340" s="40">
        <v>3</v>
      </c>
      <c r="D13340" s="40" t="s">
        <v>640</v>
      </c>
      <c r="E13340" s="40">
        <v>62</v>
      </c>
      <c r="F13340" s="40" t="s">
        <v>641</v>
      </c>
    </row>
    <row r="13341" spans="1:6" x14ac:dyDescent="0.5">
      <c r="A13341" s="38">
        <v>43748</v>
      </c>
      <c r="B13341" s="39">
        <v>0.70584490740740735</v>
      </c>
      <c r="C13341" s="40">
        <v>3</v>
      </c>
      <c r="D13341" s="40" t="s">
        <v>640</v>
      </c>
      <c r="E13341" s="40">
        <v>54</v>
      </c>
      <c r="F13341" s="40" t="s">
        <v>641</v>
      </c>
    </row>
    <row r="13342" spans="1:6" x14ac:dyDescent="0.5">
      <c r="A13342" s="38">
        <v>43748</v>
      </c>
      <c r="B13342" s="39">
        <v>0.7058564814814815</v>
      </c>
      <c r="C13342" s="40">
        <v>3</v>
      </c>
      <c r="D13342" s="40" t="s">
        <v>640</v>
      </c>
      <c r="E13342" s="40">
        <v>49</v>
      </c>
      <c r="F13342" s="40" t="s">
        <v>641</v>
      </c>
    </row>
    <row r="13343" spans="1:6" x14ac:dyDescent="0.5">
      <c r="A13343" s="38">
        <v>43748</v>
      </c>
      <c r="B13343" s="39">
        <v>0.70586805555555554</v>
      </c>
      <c r="C13343" s="40">
        <v>3</v>
      </c>
      <c r="D13343" s="40" t="s">
        <v>640</v>
      </c>
      <c r="E13343" s="40">
        <v>46</v>
      </c>
      <c r="F13343" s="40" t="s">
        <v>641</v>
      </c>
    </row>
    <row r="13344" spans="1:6" x14ac:dyDescent="0.5">
      <c r="A13344" s="38">
        <v>43748</v>
      </c>
      <c r="B13344" s="39">
        <v>0.73306712962962972</v>
      </c>
      <c r="C13344" s="40">
        <v>3</v>
      </c>
      <c r="D13344" s="40" t="s">
        <v>640</v>
      </c>
      <c r="E13344" s="40">
        <v>42</v>
      </c>
      <c r="F13344" s="40" t="s">
        <v>641</v>
      </c>
    </row>
    <row r="13345" spans="1:6" x14ac:dyDescent="0.5">
      <c r="A13345" s="38">
        <v>43748</v>
      </c>
      <c r="B13345" s="39">
        <v>0.73307870370370365</v>
      </c>
      <c r="C13345" s="40">
        <v>3</v>
      </c>
      <c r="D13345" s="40" t="s">
        <v>640</v>
      </c>
      <c r="E13345" s="40">
        <v>43</v>
      </c>
      <c r="F13345" s="40" t="s">
        <v>641</v>
      </c>
    </row>
    <row r="13346" spans="1:6" x14ac:dyDescent="0.5">
      <c r="A13346" s="38">
        <v>43748</v>
      </c>
      <c r="B13346" s="39">
        <v>0.7330902777777778</v>
      </c>
      <c r="C13346" s="40">
        <v>3</v>
      </c>
      <c r="D13346" s="40" t="s">
        <v>640</v>
      </c>
      <c r="E13346" s="40">
        <v>49</v>
      </c>
      <c r="F13346" s="40" t="s">
        <v>641</v>
      </c>
    </row>
    <row r="13347" spans="1:6" x14ac:dyDescent="0.5">
      <c r="A13347" s="38">
        <v>43748</v>
      </c>
      <c r="B13347" s="39">
        <v>0.73310185185185184</v>
      </c>
      <c r="C13347" s="40">
        <v>3</v>
      </c>
      <c r="D13347" s="40" t="s">
        <v>640</v>
      </c>
      <c r="E13347" s="40">
        <v>40</v>
      </c>
      <c r="F13347" s="40" t="s">
        <v>641</v>
      </c>
    </row>
    <row r="13348" spans="1:6" x14ac:dyDescent="0.5">
      <c r="A13348" s="38">
        <v>43748</v>
      </c>
      <c r="B13348" s="39">
        <v>0.73311342592592599</v>
      </c>
      <c r="C13348" s="40">
        <v>3</v>
      </c>
      <c r="D13348" s="40" t="s">
        <v>640</v>
      </c>
      <c r="E13348" s="40">
        <v>44</v>
      </c>
      <c r="F13348" s="40" t="s">
        <v>641</v>
      </c>
    </row>
    <row r="13349" spans="1:6" x14ac:dyDescent="0.5">
      <c r="A13349" s="38">
        <v>43748</v>
      </c>
      <c r="B13349" s="39">
        <v>0.73313657407407407</v>
      </c>
      <c r="C13349" s="40">
        <v>3</v>
      </c>
      <c r="D13349" s="40" t="s">
        <v>640</v>
      </c>
      <c r="E13349" s="40">
        <v>48</v>
      </c>
      <c r="F13349" s="40" t="s">
        <v>641</v>
      </c>
    </row>
    <row r="13350" spans="1:6" x14ac:dyDescent="0.5">
      <c r="A13350" s="38">
        <v>43748</v>
      </c>
      <c r="B13350" s="39">
        <v>0.73314814814814822</v>
      </c>
      <c r="C13350" s="40">
        <v>3</v>
      </c>
      <c r="D13350" s="40" t="s">
        <v>640</v>
      </c>
      <c r="E13350" s="40">
        <v>48</v>
      </c>
      <c r="F13350" s="40" t="s">
        <v>641</v>
      </c>
    </row>
    <row r="13351" spans="1:6" x14ac:dyDescent="0.5">
      <c r="A13351" s="38">
        <v>43748</v>
      </c>
      <c r="B13351" s="39">
        <v>0.73317129629629629</v>
      </c>
      <c r="C13351" s="40">
        <v>3</v>
      </c>
      <c r="D13351" s="40" t="s">
        <v>640</v>
      </c>
      <c r="E13351" s="40">
        <v>42</v>
      </c>
      <c r="F13351" s="40" t="s">
        <v>641</v>
      </c>
    </row>
    <row r="13352" spans="1:6" x14ac:dyDescent="0.5">
      <c r="A13352" s="38">
        <v>43748</v>
      </c>
      <c r="B13352" s="39">
        <v>0.73318287037037033</v>
      </c>
      <c r="C13352" s="40">
        <v>3</v>
      </c>
      <c r="D13352" s="40" t="s">
        <v>640</v>
      </c>
      <c r="E13352" s="40">
        <v>41</v>
      </c>
      <c r="F13352" s="40" t="s">
        <v>641</v>
      </c>
    </row>
    <row r="13353" spans="1:6" x14ac:dyDescent="0.5">
      <c r="A13353" s="38">
        <v>43748</v>
      </c>
      <c r="B13353" s="39">
        <v>0.74375000000000002</v>
      </c>
      <c r="C13353" s="40">
        <v>2</v>
      </c>
      <c r="D13353" s="40" t="s">
        <v>640</v>
      </c>
      <c r="E13353" s="40">
        <v>38</v>
      </c>
      <c r="F13353" s="40" t="s">
        <v>642</v>
      </c>
    </row>
    <row r="13354" spans="1:6" x14ac:dyDescent="0.5">
      <c r="A13354" s="38">
        <v>43748</v>
      </c>
      <c r="B13354" s="39">
        <v>0.78533564814814805</v>
      </c>
      <c r="C13354" s="40">
        <v>2</v>
      </c>
      <c r="D13354" s="40" t="s">
        <v>640</v>
      </c>
      <c r="E13354" s="40">
        <v>70</v>
      </c>
      <c r="F13354" s="40" t="s">
        <v>642</v>
      </c>
    </row>
    <row r="13355" spans="1:6" x14ac:dyDescent="0.5">
      <c r="A13355" s="38">
        <v>43748</v>
      </c>
      <c r="B13355" s="39">
        <v>0.81339120370370377</v>
      </c>
      <c r="C13355" s="40">
        <v>1</v>
      </c>
      <c r="D13355" s="40" t="s">
        <v>651</v>
      </c>
      <c r="E13355" s="40">
        <v>106</v>
      </c>
      <c r="F13355" s="40" t="s">
        <v>642</v>
      </c>
    </row>
    <row r="13356" spans="1:6" x14ac:dyDescent="0.5">
      <c r="A13356" s="38">
        <v>43748</v>
      </c>
      <c r="B13356" s="39">
        <v>0.8869097222222222</v>
      </c>
      <c r="C13356" s="40">
        <v>1</v>
      </c>
      <c r="D13356" s="40" t="s">
        <v>651</v>
      </c>
      <c r="E13356" s="40">
        <v>107</v>
      </c>
      <c r="F13356" s="40" t="s">
        <v>642</v>
      </c>
    </row>
    <row r="13357" spans="1:6" x14ac:dyDescent="0.5">
      <c r="A13357" s="38">
        <v>43748</v>
      </c>
      <c r="B13357" s="39">
        <v>0.94216435185185177</v>
      </c>
      <c r="C13357" s="40">
        <v>1</v>
      </c>
      <c r="D13357" s="40" t="s">
        <v>651</v>
      </c>
      <c r="E13357" s="40">
        <v>67</v>
      </c>
      <c r="F13357" s="40" t="s">
        <v>642</v>
      </c>
    </row>
    <row r="13358" spans="1:6" x14ac:dyDescent="0.5">
      <c r="A13358" s="38">
        <v>43748</v>
      </c>
      <c r="B13358" s="39">
        <v>0.95030092592592597</v>
      </c>
      <c r="C13358" s="40">
        <v>2</v>
      </c>
      <c r="D13358" s="40" t="s">
        <v>651</v>
      </c>
      <c r="E13358" s="40">
        <v>127</v>
      </c>
      <c r="F13358" s="40" t="s">
        <v>642</v>
      </c>
    </row>
    <row r="13359" spans="1:6" x14ac:dyDescent="0.5">
      <c r="A13359" s="38">
        <v>43748</v>
      </c>
      <c r="B13359" s="39">
        <v>0.97291666666666676</v>
      </c>
      <c r="C13359" s="40">
        <v>2</v>
      </c>
      <c r="D13359" s="40" t="s">
        <v>640</v>
      </c>
      <c r="E13359" s="40">
        <v>69</v>
      </c>
      <c r="F13359" s="40" t="s">
        <v>642</v>
      </c>
    </row>
    <row r="13360" spans="1:6" x14ac:dyDescent="0.5">
      <c r="A13360" s="38">
        <v>43748</v>
      </c>
      <c r="B13360" s="39">
        <v>0.97636574074074067</v>
      </c>
      <c r="C13360" s="40">
        <v>2</v>
      </c>
      <c r="D13360" s="40" t="s">
        <v>640</v>
      </c>
      <c r="E13360" s="40">
        <v>115</v>
      </c>
      <c r="F13360" s="40" t="s">
        <v>642</v>
      </c>
    </row>
    <row r="13361" spans="1:6" x14ac:dyDescent="0.5">
      <c r="A13361" s="38">
        <v>43749</v>
      </c>
      <c r="B13361" s="39">
        <v>1.3229166666666667E-2</v>
      </c>
      <c r="C13361" s="40">
        <v>2</v>
      </c>
      <c r="D13361" s="40" t="s">
        <v>640</v>
      </c>
      <c r="E13361" s="40">
        <v>106</v>
      </c>
      <c r="F13361" s="40" t="s">
        <v>641</v>
      </c>
    </row>
    <row r="13362" spans="1:6" x14ac:dyDescent="0.5">
      <c r="A13362" s="38">
        <v>43749</v>
      </c>
      <c r="B13362" s="39">
        <v>1.9884259259259258E-2</v>
      </c>
      <c r="C13362" s="40">
        <v>2</v>
      </c>
      <c r="D13362" s="40" t="s">
        <v>640</v>
      </c>
      <c r="E13362" s="40">
        <v>123</v>
      </c>
      <c r="F13362" s="40" t="s">
        <v>641</v>
      </c>
    </row>
    <row r="13363" spans="1:6" x14ac:dyDescent="0.5">
      <c r="A13363" s="38">
        <v>43749</v>
      </c>
      <c r="B13363" s="39">
        <v>2.7557870370370368E-2</v>
      </c>
      <c r="C13363" s="40">
        <v>2</v>
      </c>
      <c r="D13363" s="40" t="s">
        <v>640</v>
      </c>
      <c r="E13363" s="40">
        <v>126</v>
      </c>
      <c r="F13363" s="40" t="s">
        <v>642</v>
      </c>
    </row>
    <row r="13364" spans="1:6" x14ac:dyDescent="0.5">
      <c r="A13364" s="38">
        <v>43749</v>
      </c>
      <c r="B13364" s="39">
        <v>2.9259259259259259E-2</v>
      </c>
      <c r="C13364" s="40">
        <v>1</v>
      </c>
      <c r="D13364" s="40" t="s">
        <v>640</v>
      </c>
      <c r="E13364" s="40">
        <v>116</v>
      </c>
      <c r="F13364" s="40" t="s">
        <v>642</v>
      </c>
    </row>
    <row r="13365" spans="1:6" x14ac:dyDescent="0.5">
      <c r="A13365" s="38">
        <v>43749</v>
      </c>
      <c r="B13365" s="39">
        <v>0.10747685185185185</v>
      </c>
      <c r="C13365" s="40">
        <v>2</v>
      </c>
      <c r="D13365" s="40" t="s">
        <v>651</v>
      </c>
      <c r="E13365" s="40">
        <v>88</v>
      </c>
      <c r="F13365" s="40" t="s">
        <v>642</v>
      </c>
    </row>
    <row r="13366" spans="1:6" x14ac:dyDescent="0.5">
      <c r="A13366" s="38">
        <v>43749</v>
      </c>
      <c r="B13366" s="39">
        <v>0.16422453703703704</v>
      </c>
      <c r="C13366" s="40">
        <v>2</v>
      </c>
      <c r="D13366" s="40" t="s">
        <v>640</v>
      </c>
      <c r="E13366" s="40">
        <v>48</v>
      </c>
      <c r="F13366" s="40" t="s">
        <v>646</v>
      </c>
    </row>
    <row r="13367" spans="1:6" x14ac:dyDescent="0.5">
      <c r="A13367" s="38">
        <v>43749</v>
      </c>
      <c r="B13367" s="39">
        <v>0.22072916666666667</v>
      </c>
      <c r="C13367" s="40">
        <v>1</v>
      </c>
      <c r="D13367" s="40" t="s">
        <v>645</v>
      </c>
      <c r="E13367" s="40">
        <v>46</v>
      </c>
      <c r="F13367" s="40" t="s">
        <v>646</v>
      </c>
    </row>
    <row r="13368" spans="1:6" x14ac:dyDescent="0.5">
      <c r="A13368" s="38">
        <v>43749</v>
      </c>
      <c r="B13368" s="39">
        <v>0.2303587962962963</v>
      </c>
      <c r="C13368" s="40">
        <v>2</v>
      </c>
      <c r="D13368" s="40" t="s">
        <v>640</v>
      </c>
      <c r="E13368" s="40">
        <v>104</v>
      </c>
      <c r="F13368" s="40" t="s">
        <v>641</v>
      </c>
    </row>
    <row r="13369" spans="1:6" x14ac:dyDescent="0.5">
      <c r="A13369" s="38">
        <v>43749</v>
      </c>
      <c r="B13369" s="39">
        <v>0.24730324074074073</v>
      </c>
      <c r="C13369" s="40">
        <v>2</v>
      </c>
      <c r="D13369" s="40" t="s">
        <v>640</v>
      </c>
      <c r="E13369" s="40">
        <v>64</v>
      </c>
      <c r="F13369" s="40" t="s">
        <v>642</v>
      </c>
    </row>
    <row r="13370" spans="1:6" x14ac:dyDescent="0.5">
      <c r="A13370" s="38">
        <v>43749</v>
      </c>
      <c r="B13370" s="39">
        <v>0.49885416666666665</v>
      </c>
      <c r="C13370" s="40">
        <v>3</v>
      </c>
      <c r="D13370" s="40" t="s">
        <v>640</v>
      </c>
      <c r="E13370" s="40">
        <v>44</v>
      </c>
      <c r="F13370" s="40" t="s">
        <v>641</v>
      </c>
    </row>
    <row r="13371" spans="1:6" x14ac:dyDescent="0.5">
      <c r="A13371" s="38">
        <v>43749</v>
      </c>
      <c r="B13371" s="39">
        <v>0.49887731481481484</v>
      </c>
      <c r="C13371" s="40">
        <v>3</v>
      </c>
      <c r="D13371" s="40" t="s">
        <v>640</v>
      </c>
      <c r="E13371" s="40">
        <v>41</v>
      </c>
      <c r="F13371" s="40" t="s">
        <v>641</v>
      </c>
    </row>
    <row r="13372" spans="1:6" x14ac:dyDescent="0.5">
      <c r="A13372" s="38">
        <v>43749</v>
      </c>
      <c r="B13372" s="39">
        <v>0.49888888888888888</v>
      </c>
      <c r="C13372" s="40">
        <v>3</v>
      </c>
      <c r="D13372" s="40" t="s">
        <v>640</v>
      </c>
      <c r="E13372" s="40">
        <v>43</v>
      </c>
      <c r="F13372" s="40" t="s">
        <v>641</v>
      </c>
    </row>
    <row r="13373" spans="1:6" x14ac:dyDescent="0.5">
      <c r="A13373" s="38">
        <v>43749</v>
      </c>
      <c r="B13373" s="39">
        <v>0.49891203703703701</v>
      </c>
      <c r="C13373" s="40">
        <v>3</v>
      </c>
      <c r="D13373" s="40" t="s">
        <v>640</v>
      </c>
      <c r="E13373" s="40">
        <v>39</v>
      </c>
      <c r="F13373" s="40" t="s">
        <v>641</v>
      </c>
    </row>
    <row r="13374" spans="1:6" x14ac:dyDescent="0.5">
      <c r="A13374" s="38">
        <v>43749</v>
      </c>
      <c r="B13374" s="39">
        <v>0.49892361111111111</v>
      </c>
      <c r="C13374" s="40">
        <v>3</v>
      </c>
      <c r="D13374" s="40" t="s">
        <v>640</v>
      </c>
      <c r="E13374" s="40">
        <v>41</v>
      </c>
      <c r="F13374" s="40" t="s">
        <v>641</v>
      </c>
    </row>
    <row r="13375" spans="1:6" x14ac:dyDescent="0.5">
      <c r="A13375" s="38">
        <v>43749</v>
      </c>
      <c r="B13375" s="39">
        <v>0.4989467592592593</v>
      </c>
      <c r="C13375" s="40">
        <v>3</v>
      </c>
      <c r="D13375" s="40" t="s">
        <v>640</v>
      </c>
      <c r="E13375" s="40">
        <v>38</v>
      </c>
      <c r="F13375" s="40" t="s">
        <v>641</v>
      </c>
    </row>
    <row r="13376" spans="1:6" x14ac:dyDescent="0.5">
      <c r="A13376" s="38">
        <v>43749</v>
      </c>
      <c r="B13376" s="39">
        <v>0.49895833333333334</v>
      </c>
      <c r="C13376" s="40">
        <v>3</v>
      </c>
      <c r="D13376" s="40" t="s">
        <v>640</v>
      </c>
      <c r="E13376" s="40">
        <v>40</v>
      </c>
      <c r="F13376" s="40" t="s">
        <v>641</v>
      </c>
    </row>
    <row r="13377" spans="1:6" x14ac:dyDescent="0.5">
      <c r="A13377" s="38">
        <v>43749</v>
      </c>
      <c r="B13377" s="39">
        <v>0.49896990740740743</v>
      </c>
      <c r="C13377" s="40">
        <v>3</v>
      </c>
      <c r="D13377" s="40" t="s">
        <v>640</v>
      </c>
      <c r="E13377" s="40">
        <v>46</v>
      </c>
      <c r="F13377" s="40" t="s">
        <v>641</v>
      </c>
    </row>
    <row r="13378" spans="1:6" x14ac:dyDescent="0.5">
      <c r="A13378" s="38">
        <v>43749</v>
      </c>
      <c r="B13378" s="39">
        <v>0.49898148148148147</v>
      </c>
      <c r="C13378" s="40">
        <v>3</v>
      </c>
      <c r="D13378" s="40" t="s">
        <v>640</v>
      </c>
      <c r="E13378" s="40">
        <v>47</v>
      </c>
      <c r="F13378" s="40" t="s">
        <v>641</v>
      </c>
    </row>
    <row r="13379" spans="1:6" x14ac:dyDescent="0.5">
      <c r="A13379" s="38">
        <v>43749</v>
      </c>
      <c r="B13379" s="39">
        <v>0.49899305555555556</v>
      </c>
      <c r="C13379" s="40">
        <v>3</v>
      </c>
      <c r="D13379" s="40" t="s">
        <v>640</v>
      </c>
      <c r="E13379" s="40">
        <v>38</v>
      </c>
      <c r="F13379" s="40" t="s">
        <v>641</v>
      </c>
    </row>
    <row r="13380" spans="1:6" x14ac:dyDescent="0.5">
      <c r="A13380" s="38">
        <v>43749</v>
      </c>
      <c r="B13380" s="39">
        <v>0.49903935185185189</v>
      </c>
      <c r="C13380" s="40">
        <v>3</v>
      </c>
      <c r="D13380" s="40" t="s">
        <v>640</v>
      </c>
      <c r="E13380" s="40">
        <v>38</v>
      </c>
      <c r="F13380" s="40" t="s">
        <v>641</v>
      </c>
    </row>
    <row r="13381" spans="1:6" x14ac:dyDescent="0.5">
      <c r="A13381" s="38">
        <v>43749</v>
      </c>
      <c r="B13381" s="39">
        <v>0.49905092592592593</v>
      </c>
      <c r="C13381" s="40">
        <v>3</v>
      </c>
      <c r="D13381" s="40" t="s">
        <v>640</v>
      </c>
      <c r="E13381" s="40">
        <v>46</v>
      </c>
      <c r="F13381" s="40" t="s">
        <v>641</v>
      </c>
    </row>
    <row r="13382" spans="1:6" x14ac:dyDescent="0.5">
      <c r="A13382" s="38">
        <v>43749</v>
      </c>
      <c r="B13382" s="39">
        <v>0.51975694444444442</v>
      </c>
      <c r="C13382" s="40">
        <v>3</v>
      </c>
      <c r="D13382" s="40" t="s">
        <v>640</v>
      </c>
      <c r="E13382" s="40">
        <v>39</v>
      </c>
      <c r="F13382" s="40" t="s">
        <v>641</v>
      </c>
    </row>
    <row r="13383" spans="1:6" x14ac:dyDescent="0.5">
      <c r="A13383" s="38">
        <v>43749</v>
      </c>
      <c r="B13383" s="39">
        <v>0.5198032407407408</v>
      </c>
      <c r="C13383" s="40">
        <v>3</v>
      </c>
      <c r="D13383" s="40" t="s">
        <v>640</v>
      </c>
      <c r="E13383" s="40">
        <v>44</v>
      </c>
      <c r="F13383" s="40" t="s">
        <v>641</v>
      </c>
    </row>
    <row r="13384" spans="1:6" x14ac:dyDescent="0.5">
      <c r="A13384" s="38">
        <v>43749</v>
      </c>
      <c r="B13384" s="39">
        <v>0.51983796296296292</v>
      </c>
      <c r="C13384" s="40">
        <v>3</v>
      </c>
      <c r="D13384" s="40" t="s">
        <v>640</v>
      </c>
      <c r="E13384" s="40">
        <v>39</v>
      </c>
      <c r="F13384" s="40" t="s">
        <v>641</v>
      </c>
    </row>
    <row r="13385" spans="1:6" x14ac:dyDescent="0.5">
      <c r="A13385" s="38">
        <v>43749</v>
      </c>
      <c r="B13385" s="39">
        <v>0.51986111111111111</v>
      </c>
      <c r="C13385" s="40">
        <v>3</v>
      </c>
      <c r="D13385" s="40" t="s">
        <v>640</v>
      </c>
      <c r="E13385" s="40">
        <v>43</v>
      </c>
      <c r="F13385" s="40" t="s">
        <v>641</v>
      </c>
    </row>
    <row r="13386" spans="1:6" x14ac:dyDescent="0.5">
      <c r="A13386" s="38">
        <v>43749</v>
      </c>
      <c r="B13386" s="39">
        <v>0.51987268518518526</v>
      </c>
      <c r="C13386" s="40">
        <v>3</v>
      </c>
      <c r="D13386" s="40" t="s">
        <v>640</v>
      </c>
      <c r="E13386" s="40">
        <v>38</v>
      </c>
      <c r="F13386" s="40" t="s">
        <v>641</v>
      </c>
    </row>
    <row r="13387" spans="1:6" x14ac:dyDescent="0.5">
      <c r="A13387" s="38">
        <v>43749</v>
      </c>
      <c r="B13387" s="39">
        <v>0.51993055555555556</v>
      </c>
      <c r="C13387" s="40">
        <v>3</v>
      </c>
      <c r="D13387" s="40" t="s">
        <v>640</v>
      </c>
      <c r="E13387" s="40">
        <v>43</v>
      </c>
      <c r="F13387" s="40" t="s">
        <v>641</v>
      </c>
    </row>
    <row r="13388" spans="1:6" x14ac:dyDescent="0.5">
      <c r="A13388" s="38">
        <v>43749</v>
      </c>
      <c r="B13388" s="39">
        <v>0.51995370370370375</v>
      </c>
      <c r="C13388" s="40">
        <v>3</v>
      </c>
      <c r="D13388" s="40" t="s">
        <v>640</v>
      </c>
      <c r="E13388" s="40">
        <v>41</v>
      </c>
      <c r="F13388" s="40" t="s">
        <v>641</v>
      </c>
    </row>
    <row r="13389" spans="1:6" x14ac:dyDescent="0.5">
      <c r="A13389" s="38">
        <v>43749</v>
      </c>
      <c r="B13389" s="39">
        <v>0.52001157407407406</v>
      </c>
      <c r="C13389" s="40">
        <v>3</v>
      </c>
      <c r="D13389" s="40" t="s">
        <v>640</v>
      </c>
      <c r="E13389" s="40">
        <v>45</v>
      </c>
      <c r="F13389" s="40" t="s">
        <v>641</v>
      </c>
    </row>
    <row r="13390" spans="1:6" x14ac:dyDescent="0.5">
      <c r="A13390" s="38">
        <v>43749</v>
      </c>
      <c r="B13390" s="39">
        <v>0.52002314814814821</v>
      </c>
      <c r="C13390" s="40">
        <v>3</v>
      </c>
      <c r="D13390" s="40" t="s">
        <v>640</v>
      </c>
      <c r="E13390" s="40">
        <v>45</v>
      </c>
      <c r="F13390" s="40" t="s">
        <v>641</v>
      </c>
    </row>
    <row r="13391" spans="1:6" x14ac:dyDescent="0.5">
      <c r="A13391" s="38">
        <v>43749</v>
      </c>
      <c r="B13391" s="39">
        <v>0.52003472222222225</v>
      </c>
      <c r="C13391" s="40">
        <v>3</v>
      </c>
      <c r="D13391" s="40" t="s">
        <v>640</v>
      </c>
      <c r="E13391" s="40">
        <v>41</v>
      </c>
      <c r="F13391" s="40" t="s">
        <v>641</v>
      </c>
    </row>
    <row r="13392" spans="1:6" x14ac:dyDescent="0.5">
      <c r="A13392" s="38">
        <v>43749</v>
      </c>
      <c r="B13392" s="39">
        <v>0.52004629629629628</v>
      </c>
      <c r="C13392" s="40">
        <v>3</v>
      </c>
      <c r="D13392" s="40" t="s">
        <v>640</v>
      </c>
      <c r="E13392" s="40">
        <v>42</v>
      </c>
      <c r="F13392" s="40" t="s">
        <v>641</v>
      </c>
    </row>
    <row r="13393" spans="1:6" x14ac:dyDescent="0.5">
      <c r="A13393" s="38">
        <v>43749</v>
      </c>
      <c r="B13393" s="39">
        <v>0.52006944444444447</v>
      </c>
      <c r="C13393" s="40">
        <v>3</v>
      </c>
      <c r="D13393" s="40" t="s">
        <v>640</v>
      </c>
      <c r="E13393" s="40">
        <v>48</v>
      </c>
      <c r="F13393" s="40" t="s">
        <v>641</v>
      </c>
    </row>
    <row r="13394" spans="1:6" x14ac:dyDescent="0.5">
      <c r="A13394" s="38">
        <v>43749</v>
      </c>
      <c r="B13394" s="39">
        <v>0.5201041666666667</v>
      </c>
      <c r="C13394" s="40">
        <v>3</v>
      </c>
      <c r="D13394" s="40" t="s">
        <v>640</v>
      </c>
      <c r="E13394" s="40">
        <v>44</v>
      </c>
      <c r="F13394" s="40" t="s">
        <v>641</v>
      </c>
    </row>
    <row r="13395" spans="1:6" x14ac:dyDescent="0.5">
      <c r="A13395" s="38">
        <v>43749</v>
      </c>
      <c r="B13395" s="39">
        <v>0.52011574074074074</v>
      </c>
      <c r="C13395" s="40">
        <v>3</v>
      </c>
      <c r="D13395" s="40" t="s">
        <v>640</v>
      </c>
      <c r="E13395" s="40">
        <v>44</v>
      </c>
      <c r="F13395" s="40" t="s">
        <v>641</v>
      </c>
    </row>
    <row r="13396" spans="1:6" x14ac:dyDescent="0.5">
      <c r="A13396" s="38">
        <v>43749</v>
      </c>
      <c r="B13396" s="39">
        <v>0.52012731481481478</v>
      </c>
      <c r="C13396" s="40">
        <v>3</v>
      </c>
      <c r="D13396" s="40" t="s">
        <v>640</v>
      </c>
      <c r="E13396" s="40">
        <v>43</v>
      </c>
      <c r="F13396" s="40" t="s">
        <v>641</v>
      </c>
    </row>
    <row r="13397" spans="1:6" x14ac:dyDescent="0.5">
      <c r="A13397" s="38">
        <v>43749</v>
      </c>
      <c r="B13397" s="39">
        <v>0.52013888888888882</v>
      </c>
      <c r="C13397" s="40">
        <v>3</v>
      </c>
      <c r="D13397" s="40" t="s">
        <v>640</v>
      </c>
      <c r="E13397" s="40">
        <v>38</v>
      </c>
      <c r="F13397" s="40" t="s">
        <v>641</v>
      </c>
    </row>
    <row r="13398" spans="1:6" x14ac:dyDescent="0.5">
      <c r="A13398" s="38">
        <v>43749</v>
      </c>
      <c r="B13398" s="39">
        <v>0.52015046296296297</v>
      </c>
      <c r="C13398" s="40">
        <v>3</v>
      </c>
      <c r="D13398" s="40" t="s">
        <v>640</v>
      </c>
      <c r="E13398" s="40">
        <v>48</v>
      </c>
      <c r="F13398" s="40" t="s">
        <v>641</v>
      </c>
    </row>
    <row r="13399" spans="1:6" x14ac:dyDescent="0.5">
      <c r="A13399" s="38">
        <v>43749</v>
      </c>
      <c r="B13399" s="39">
        <v>0.52016203703703701</v>
      </c>
      <c r="C13399" s="40">
        <v>3</v>
      </c>
      <c r="D13399" s="40" t="s">
        <v>640</v>
      </c>
      <c r="E13399" s="40">
        <v>42</v>
      </c>
      <c r="F13399" s="40" t="s">
        <v>641</v>
      </c>
    </row>
    <row r="13400" spans="1:6" x14ac:dyDescent="0.5">
      <c r="A13400" s="38">
        <v>43749</v>
      </c>
      <c r="B13400" s="39">
        <v>0.52017361111111116</v>
      </c>
      <c r="C13400" s="40">
        <v>3</v>
      </c>
      <c r="D13400" s="40" t="s">
        <v>640</v>
      </c>
      <c r="E13400" s="40">
        <v>43</v>
      </c>
      <c r="F13400" s="40" t="s">
        <v>641</v>
      </c>
    </row>
    <row r="13401" spans="1:6" x14ac:dyDescent="0.5">
      <c r="A13401" s="38">
        <v>43749</v>
      </c>
      <c r="B13401" s="39">
        <v>0.52018518518518519</v>
      </c>
      <c r="C13401" s="40">
        <v>3</v>
      </c>
      <c r="D13401" s="40" t="s">
        <v>640</v>
      </c>
      <c r="E13401" s="40">
        <v>42</v>
      </c>
      <c r="F13401" s="40" t="s">
        <v>641</v>
      </c>
    </row>
    <row r="13402" spans="1:6" x14ac:dyDescent="0.5">
      <c r="A13402" s="38">
        <v>43749</v>
      </c>
      <c r="B13402" s="39">
        <v>0.52019675925925923</v>
      </c>
      <c r="C13402" s="40">
        <v>3</v>
      </c>
      <c r="D13402" s="40" t="s">
        <v>640</v>
      </c>
      <c r="E13402" s="40">
        <v>45</v>
      </c>
      <c r="F13402" s="40" t="s">
        <v>641</v>
      </c>
    </row>
    <row r="13403" spans="1:6" x14ac:dyDescent="0.5">
      <c r="A13403" s="38">
        <v>43749</v>
      </c>
      <c r="B13403" s="39">
        <v>0.52020833333333327</v>
      </c>
      <c r="C13403" s="40">
        <v>3</v>
      </c>
      <c r="D13403" s="40" t="s">
        <v>640</v>
      </c>
      <c r="E13403" s="40">
        <v>44</v>
      </c>
      <c r="F13403" s="40" t="s">
        <v>641</v>
      </c>
    </row>
    <row r="13404" spans="1:6" x14ac:dyDescent="0.5">
      <c r="A13404" s="38">
        <v>43749</v>
      </c>
      <c r="B13404" s="39">
        <v>0.52024305555555561</v>
      </c>
      <c r="C13404" s="40">
        <v>3</v>
      </c>
      <c r="D13404" s="40" t="s">
        <v>640</v>
      </c>
      <c r="E13404" s="40">
        <v>40</v>
      </c>
      <c r="F13404" s="40" t="s">
        <v>641</v>
      </c>
    </row>
    <row r="13405" spans="1:6" x14ac:dyDescent="0.5">
      <c r="A13405" s="38">
        <v>43749</v>
      </c>
      <c r="B13405" s="39">
        <v>0.52027777777777773</v>
      </c>
      <c r="C13405" s="40">
        <v>3</v>
      </c>
      <c r="D13405" s="40" t="s">
        <v>640</v>
      </c>
      <c r="E13405" s="40">
        <v>39</v>
      </c>
      <c r="F13405" s="40" t="s">
        <v>641</v>
      </c>
    </row>
    <row r="13406" spans="1:6" x14ac:dyDescent="0.5">
      <c r="A13406" s="38">
        <v>43749</v>
      </c>
      <c r="B13406" s="39">
        <v>0.53511574074074075</v>
      </c>
      <c r="C13406" s="40">
        <v>3</v>
      </c>
      <c r="D13406" s="40" t="s">
        <v>640</v>
      </c>
      <c r="E13406" s="40">
        <v>40</v>
      </c>
      <c r="F13406" s="40" t="s">
        <v>641</v>
      </c>
    </row>
    <row r="13407" spans="1:6" x14ac:dyDescent="0.5">
      <c r="A13407" s="38">
        <v>43749</v>
      </c>
      <c r="B13407" s="39">
        <v>0.53513888888888894</v>
      </c>
      <c r="C13407" s="40">
        <v>3</v>
      </c>
      <c r="D13407" s="40" t="s">
        <v>640</v>
      </c>
      <c r="E13407" s="40">
        <v>38</v>
      </c>
      <c r="F13407" s="40" t="s">
        <v>641</v>
      </c>
    </row>
    <row r="13408" spans="1:6" x14ac:dyDescent="0.5">
      <c r="A13408" s="38">
        <v>43749</v>
      </c>
      <c r="B13408" s="39">
        <v>0.53515046296296298</v>
      </c>
      <c r="C13408" s="40">
        <v>3</v>
      </c>
      <c r="D13408" s="40" t="s">
        <v>640</v>
      </c>
      <c r="E13408" s="40">
        <v>41</v>
      </c>
      <c r="F13408" s="40" t="s">
        <v>641</v>
      </c>
    </row>
    <row r="13409" spans="1:6" x14ac:dyDescent="0.5">
      <c r="A13409" s="38">
        <v>43749</v>
      </c>
      <c r="B13409" s="39">
        <v>0.53516203703703702</v>
      </c>
      <c r="C13409" s="40">
        <v>3</v>
      </c>
      <c r="D13409" s="40" t="s">
        <v>640</v>
      </c>
      <c r="E13409" s="40">
        <v>40</v>
      </c>
      <c r="F13409" s="40" t="s">
        <v>641</v>
      </c>
    </row>
    <row r="13410" spans="1:6" x14ac:dyDescent="0.5">
      <c r="A13410" s="38">
        <v>43749</v>
      </c>
      <c r="B13410" s="39">
        <v>0.53518518518518521</v>
      </c>
      <c r="C13410" s="40">
        <v>3</v>
      </c>
      <c r="D13410" s="40" t="s">
        <v>640</v>
      </c>
      <c r="E13410" s="40">
        <v>43</v>
      </c>
      <c r="F13410" s="40" t="s">
        <v>641</v>
      </c>
    </row>
    <row r="13411" spans="1:6" x14ac:dyDescent="0.5">
      <c r="A13411" s="38">
        <v>43749</v>
      </c>
      <c r="B13411" s="39">
        <v>0.5352083333333334</v>
      </c>
      <c r="C13411" s="40">
        <v>3</v>
      </c>
      <c r="D13411" s="40" t="s">
        <v>640</v>
      </c>
      <c r="E13411" s="40">
        <v>38</v>
      </c>
      <c r="F13411" s="40" t="s">
        <v>641</v>
      </c>
    </row>
    <row r="13412" spans="1:6" x14ac:dyDescent="0.5">
      <c r="A13412" s="38">
        <v>43749</v>
      </c>
      <c r="B13412" s="39">
        <v>0.53521990740740744</v>
      </c>
      <c r="C13412" s="40">
        <v>3</v>
      </c>
      <c r="D13412" s="40" t="s">
        <v>640</v>
      </c>
      <c r="E13412" s="40">
        <v>44</v>
      </c>
      <c r="F13412" s="40" t="s">
        <v>641</v>
      </c>
    </row>
    <row r="13413" spans="1:6" x14ac:dyDescent="0.5">
      <c r="A13413" s="38">
        <v>43749</v>
      </c>
      <c r="B13413" s="39">
        <v>0.53523148148148147</v>
      </c>
      <c r="C13413" s="40">
        <v>3</v>
      </c>
      <c r="D13413" s="40" t="s">
        <v>640</v>
      </c>
      <c r="E13413" s="40">
        <v>44</v>
      </c>
      <c r="F13413" s="40" t="s">
        <v>641</v>
      </c>
    </row>
    <row r="13414" spans="1:6" x14ac:dyDescent="0.5">
      <c r="A13414" s="38">
        <v>43749</v>
      </c>
      <c r="B13414" s="39">
        <v>0.5352662037037037</v>
      </c>
      <c r="C13414" s="40">
        <v>3</v>
      </c>
      <c r="D13414" s="40" t="s">
        <v>640</v>
      </c>
      <c r="E13414" s="40">
        <v>40</v>
      </c>
      <c r="F13414" s="40" t="s">
        <v>641</v>
      </c>
    </row>
    <row r="13415" spans="1:6" x14ac:dyDescent="0.5">
      <c r="A13415" s="38">
        <v>43749</v>
      </c>
      <c r="B13415" s="39">
        <v>0.53527777777777774</v>
      </c>
      <c r="C13415" s="40">
        <v>3</v>
      </c>
      <c r="D13415" s="40" t="s">
        <v>640</v>
      </c>
      <c r="E13415" s="40">
        <v>40</v>
      </c>
      <c r="F13415" s="40" t="s">
        <v>641</v>
      </c>
    </row>
    <row r="13416" spans="1:6" x14ac:dyDescent="0.5">
      <c r="A13416" s="38">
        <v>43749</v>
      </c>
      <c r="B13416" s="39">
        <v>0.53528935185185189</v>
      </c>
      <c r="C13416" s="40">
        <v>3</v>
      </c>
      <c r="D13416" s="40" t="s">
        <v>640</v>
      </c>
      <c r="E13416" s="40">
        <v>39</v>
      </c>
      <c r="F13416" s="40" t="s">
        <v>641</v>
      </c>
    </row>
    <row r="13417" spans="1:6" x14ac:dyDescent="0.5">
      <c r="A13417" s="38">
        <v>43749</v>
      </c>
      <c r="B13417" s="39">
        <v>0.53530092592592593</v>
      </c>
      <c r="C13417" s="40">
        <v>3</v>
      </c>
      <c r="D13417" s="40" t="s">
        <v>640</v>
      </c>
      <c r="E13417" s="40">
        <v>39</v>
      </c>
      <c r="F13417" s="40" t="s">
        <v>641</v>
      </c>
    </row>
    <row r="13418" spans="1:6" x14ac:dyDescent="0.5">
      <c r="A13418" s="38">
        <v>43749</v>
      </c>
      <c r="B13418" s="39">
        <v>0.53532407407407401</v>
      </c>
      <c r="C13418" s="40">
        <v>3</v>
      </c>
      <c r="D13418" s="40" t="s">
        <v>640</v>
      </c>
      <c r="E13418" s="40">
        <v>40</v>
      </c>
      <c r="F13418" s="40" t="s">
        <v>641</v>
      </c>
    </row>
    <row r="13419" spans="1:6" x14ac:dyDescent="0.5">
      <c r="A13419" s="38">
        <v>43749</v>
      </c>
      <c r="B13419" s="39">
        <v>0.53533564814814816</v>
      </c>
      <c r="C13419" s="40">
        <v>3</v>
      </c>
      <c r="D13419" s="40" t="s">
        <v>640</v>
      </c>
      <c r="E13419" s="40">
        <v>40</v>
      </c>
      <c r="F13419" s="40" t="s">
        <v>641</v>
      </c>
    </row>
    <row r="13420" spans="1:6" x14ac:dyDescent="0.5">
      <c r="A13420" s="38">
        <v>43749</v>
      </c>
      <c r="B13420" s="39">
        <v>0.53535879629629635</v>
      </c>
      <c r="C13420" s="40">
        <v>3</v>
      </c>
      <c r="D13420" s="40" t="s">
        <v>640</v>
      </c>
      <c r="E13420" s="40">
        <v>39</v>
      </c>
      <c r="F13420" s="40" t="s">
        <v>641</v>
      </c>
    </row>
    <row r="13421" spans="1:6" x14ac:dyDescent="0.5">
      <c r="A13421" s="38">
        <v>43749</v>
      </c>
      <c r="B13421" s="39">
        <v>0.53537037037037039</v>
      </c>
      <c r="C13421" s="40">
        <v>3</v>
      </c>
      <c r="D13421" s="40" t="s">
        <v>640</v>
      </c>
      <c r="E13421" s="40">
        <v>43</v>
      </c>
      <c r="F13421" s="40" t="s">
        <v>641</v>
      </c>
    </row>
    <row r="13422" spans="1:6" x14ac:dyDescent="0.5">
      <c r="A13422" s="38">
        <v>43749</v>
      </c>
      <c r="B13422" s="39">
        <v>0.53539351851851846</v>
      </c>
      <c r="C13422" s="40">
        <v>3</v>
      </c>
      <c r="D13422" s="40" t="s">
        <v>640</v>
      </c>
      <c r="E13422" s="40">
        <v>43</v>
      </c>
      <c r="F13422" s="40" t="s">
        <v>641</v>
      </c>
    </row>
    <row r="13423" spans="1:6" x14ac:dyDescent="0.5">
      <c r="A13423" s="38">
        <v>43749</v>
      </c>
      <c r="B13423" s="39">
        <v>0.53541666666666665</v>
      </c>
      <c r="C13423" s="40">
        <v>3</v>
      </c>
      <c r="D13423" s="40" t="s">
        <v>640</v>
      </c>
      <c r="E13423" s="40">
        <v>46</v>
      </c>
      <c r="F13423" s="40" t="s">
        <v>641</v>
      </c>
    </row>
    <row r="13424" spans="1:6" x14ac:dyDescent="0.5">
      <c r="A13424" s="38">
        <v>43749</v>
      </c>
      <c r="B13424" s="39">
        <v>0.5354282407407408</v>
      </c>
      <c r="C13424" s="40">
        <v>3</v>
      </c>
      <c r="D13424" s="40" t="s">
        <v>640</v>
      </c>
      <c r="E13424" s="40">
        <v>43</v>
      </c>
      <c r="F13424" s="40" t="s">
        <v>641</v>
      </c>
    </row>
    <row r="13425" spans="1:6" x14ac:dyDescent="0.5">
      <c r="A13425" s="38">
        <v>43749</v>
      </c>
      <c r="B13425" s="39">
        <v>0.53543981481481484</v>
      </c>
      <c r="C13425" s="40">
        <v>3</v>
      </c>
      <c r="D13425" s="40" t="s">
        <v>640</v>
      </c>
      <c r="E13425" s="40">
        <v>39</v>
      </c>
      <c r="F13425" s="40" t="s">
        <v>641</v>
      </c>
    </row>
    <row r="13426" spans="1:6" x14ac:dyDescent="0.5">
      <c r="A13426" s="38">
        <v>43749</v>
      </c>
      <c r="B13426" s="39">
        <v>0.53545138888888888</v>
      </c>
      <c r="C13426" s="40">
        <v>3</v>
      </c>
      <c r="D13426" s="40" t="s">
        <v>640</v>
      </c>
      <c r="E13426" s="40">
        <v>43</v>
      </c>
      <c r="F13426" s="40" t="s">
        <v>641</v>
      </c>
    </row>
    <row r="13427" spans="1:6" x14ac:dyDescent="0.5">
      <c r="A13427" s="38">
        <v>43749</v>
      </c>
      <c r="B13427" s="39">
        <v>0.53546296296296292</v>
      </c>
      <c r="C13427" s="40">
        <v>3</v>
      </c>
      <c r="D13427" s="40" t="s">
        <v>640</v>
      </c>
      <c r="E13427" s="40">
        <v>42</v>
      </c>
      <c r="F13427" s="40" t="s">
        <v>641</v>
      </c>
    </row>
    <row r="13428" spans="1:6" x14ac:dyDescent="0.5">
      <c r="A13428" s="38">
        <v>43749</v>
      </c>
      <c r="B13428" s="39">
        <v>0.53547453703703707</v>
      </c>
      <c r="C13428" s="40">
        <v>3</v>
      </c>
      <c r="D13428" s="40" t="s">
        <v>640</v>
      </c>
      <c r="E13428" s="40">
        <v>45</v>
      </c>
      <c r="F13428" s="40" t="s">
        <v>641</v>
      </c>
    </row>
    <row r="13429" spans="1:6" x14ac:dyDescent="0.5">
      <c r="A13429" s="38">
        <v>43749</v>
      </c>
      <c r="B13429" s="39">
        <v>0.53548611111111111</v>
      </c>
      <c r="C13429" s="40">
        <v>3</v>
      </c>
      <c r="D13429" s="40" t="s">
        <v>640</v>
      </c>
      <c r="E13429" s="40">
        <v>40</v>
      </c>
      <c r="F13429" s="40" t="s">
        <v>641</v>
      </c>
    </row>
    <row r="13430" spans="1:6" x14ac:dyDescent="0.5">
      <c r="A13430" s="38">
        <v>43749</v>
      </c>
      <c r="B13430" s="39">
        <v>0.53552083333333333</v>
      </c>
      <c r="C13430" s="40">
        <v>3</v>
      </c>
      <c r="D13430" s="40" t="s">
        <v>640</v>
      </c>
      <c r="E13430" s="40">
        <v>43</v>
      </c>
      <c r="F13430" s="40" t="s">
        <v>641</v>
      </c>
    </row>
    <row r="13431" spans="1:6" x14ac:dyDescent="0.5">
      <c r="A13431" s="38">
        <v>43749</v>
      </c>
      <c r="B13431" s="39">
        <v>0.53553240740740737</v>
      </c>
      <c r="C13431" s="40">
        <v>3</v>
      </c>
      <c r="D13431" s="40" t="s">
        <v>640</v>
      </c>
      <c r="E13431" s="40">
        <v>45</v>
      </c>
      <c r="F13431" s="40" t="s">
        <v>641</v>
      </c>
    </row>
    <row r="13432" spans="1:6" x14ac:dyDescent="0.5">
      <c r="A13432" s="38">
        <v>43749</v>
      </c>
      <c r="B13432" s="39">
        <v>0.53554398148148141</v>
      </c>
      <c r="C13432" s="40">
        <v>3</v>
      </c>
      <c r="D13432" s="40" t="s">
        <v>640</v>
      </c>
      <c r="E13432" s="40">
        <v>43</v>
      </c>
      <c r="F13432" s="40" t="s">
        <v>641</v>
      </c>
    </row>
    <row r="13433" spans="1:6" x14ac:dyDescent="0.5">
      <c r="A13433" s="38">
        <v>43749</v>
      </c>
      <c r="B13433" s="39">
        <v>0.53555555555555556</v>
      </c>
      <c r="C13433" s="40">
        <v>3</v>
      </c>
      <c r="D13433" s="40" t="s">
        <v>640</v>
      </c>
      <c r="E13433" s="40">
        <v>43</v>
      </c>
      <c r="F13433" s="40" t="s">
        <v>641</v>
      </c>
    </row>
    <row r="13434" spans="1:6" x14ac:dyDescent="0.5">
      <c r="A13434" s="38">
        <v>43749</v>
      </c>
      <c r="B13434" s="39">
        <v>0.53557870370370375</v>
      </c>
      <c r="C13434" s="40">
        <v>3</v>
      </c>
      <c r="D13434" s="40" t="s">
        <v>640</v>
      </c>
      <c r="E13434" s="40">
        <v>42</v>
      </c>
      <c r="F13434" s="40" t="s">
        <v>641</v>
      </c>
    </row>
    <row r="13435" spans="1:6" x14ac:dyDescent="0.5">
      <c r="A13435" s="38">
        <v>43749</v>
      </c>
      <c r="B13435" s="39">
        <v>0.53559027777777779</v>
      </c>
      <c r="C13435" s="40">
        <v>3</v>
      </c>
      <c r="D13435" s="40" t="s">
        <v>640</v>
      </c>
      <c r="E13435" s="40">
        <v>41</v>
      </c>
      <c r="F13435" s="40" t="s">
        <v>641</v>
      </c>
    </row>
    <row r="13436" spans="1:6" x14ac:dyDescent="0.5">
      <c r="A13436" s="38">
        <v>43749</v>
      </c>
      <c r="B13436" s="39">
        <v>0.53561342592592587</v>
      </c>
      <c r="C13436" s="40">
        <v>3</v>
      </c>
      <c r="D13436" s="40" t="s">
        <v>640</v>
      </c>
      <c r="E13436" s="40">
        <v>42</v>
      </c>
      <c r="F13436" s="40" t="s">
        <v>641</v>
      </c>
    </row>
    <row r="13437" spans="1:6" x14ac:dyDescent="0.5">
      <c r="A13437" s="38">
        <v>43749</v>
      </c>
      <c r="B13437" s="39">
        <v>0.53562500000000002</v>
      </c>
      <c r="C13437" s="40">
        <v>3</v>
      </c>
      <c r="D13437" s="40" t="s">
        <v>640</v>
      </c>
      <c r="E13437" s="40">
        <v>41</v>
      </c>
      <c r="F13437" s="40" t="s">
        <v>641</v>
      </c>
    </row>
    <row r="13438" spans="1:6" x14ac:dyDescent="0.5">
      <c r="A13438" s="38">
        <v>43749</v>
      </c>
      <c r="B13438" s="39">
        <v>0.53563657407407406</v>
      </c>
      <c r="C13438" s="40">
        <v>3</v>
      </c>
      <c r="D13438" s="40" t="s">
        <v>640</v>
      </c>
      <c r="E13438" s="40">
        <v>38</v>
      </c>
      <c r="F13438" s="40" t="s">
        <v>641</v>
      </c>
    </row>
    <row r="13439" spans="1:6" x14ac:dyDescent="0.5">
      <c r="A13439" s="38">
        <v>43749</v>
      </c>
      <c r="B13439" s="39">
        <v>0.53565972222222225</v>
      </c>
      <c r="C13439" s="40">
        <v>3</v>
      </c>
      <c r="D13439" s="40" t="s">
        <v>640</v>
      </c>
      <c r="E13439" s="40">
        <v>46</v>
      </c>
      <c r="F13439" s="40" t="s">
        <v>641</v>
      </c>
    </row>
    <row r="13440" spans="1:6" x14ac:dyDescent="0.5">
      <c r="A13440" s="38">
        <v>43749</v>
      </c>
      <c r="B13440" s="39">
        <v>0.53567129629629628</v>
      </c>
      <c r="C13440" s="40">
        <v>3</v>
      </c>
      <c r="D13440" s="40" t="s">
        <v>640</v>
      </c>
      <c r="E13440" s="40">
        <v>48</v>
      </c>
      <c r="F13440" s="40" t="s">
        <v>641</v>
      </c>
    </row>
    <row r="13441" spans="1:6" x14ac:dyDescent="0.5">
      <c r="A13441" s="38">
        <v>43749</v>
      </c>
      <c r="B13441" s="39">
        <v>0.53569444444444447</v>
      </c>
      <c r="C13441" s="40">
        <v>3</v>
      </c>
      <c r="D13441" s="40" t="s">
        <v>640</v>
      </c>
      <c r="E13441" s="40">
        <v>44</v>
      </c>
      <c r="F13441" s="40" t="s">
        <v>641</v>
      </c>
    </row>
    <row r="13442" spans="1:6" x14ac:dyDescent="0.5">
      <c r="A13442" s="38">
        <v>43749</v>
      </c>
      <c r="B13442" s="39">
        <v>0.53579861111111116</v>
      </c>
      <c r="C13442" s="40">
        <v>3</v>
      </c>
      <c r="D13442" s="40" t="s">
        <v>640</v>
      </c>
      <c r="E13442" s="40">
        <v>42</v>
      </c>
      <c r="F13442" s="40" t="s">
        <v>641</v>
      </c>
    </row>
    <row r="13443" spans="1:6" x14ac:dyDescent="0.5">
      <c r="A13443" s="38">
        <v>43749</v>
      </c>
      <c r="B13443" s="39">
        <v>0.53581018518518519</v>
      </c>
      <c r="C13443" s="40">
        <v>3</v>
      </c>
      <c r="D13443" s="40" t="s">
        <v>640</v>
      </c>
      <c r="E13443" s="40">
        <v>45</v>
      </c>
      <c r="F13443" s="40" t="s">
        <v>641</v>
      </c>
    </row>
    <row r="13444" spans="1:6" x14ac:dyDescent="0.5">
      <c r="A13444" s="38">
        <v>43749</v>
      </c>
      <c r="B13444" s="39">
        <v>0.53583333333333327</v>
      </c>
      <c r="C13444" s="40">
        <v>3</v>
      </c>
      <c r="D13444" s="40" t="s">
        <v>640</v>
      </c>
      <c r="E13444" s="40">
        <v>42</v>
      </c>
      <c r="F13444" s="40" t="s">
        <v>641</v>
      </c>
    </row>
    <row r="13445" spans="1:6" x14ac:dyDescent="0.5">
      <c r="A13445" s="38">
        <v>43749</v>
      </c>
      <c r="B13445" s="39">
        <v>0.53584490740740742</v>
      </c>
      <c r="C13445" s="40">
        <v>3</v>
      </c>
      <c r="D13445" s="40" t="s">
        <v>640</v>
      </c>
      <c r="E13445" s="40">
        <v>39</v>
      </c>
      <c r="F13445" s="40" t="s">
        <v>641</v>
      </c>
    </row>
    <row r="13446" spans="1:6" x14ac:dyDescent="0.5">
      <c r="A13446" s="38">
        <v>43749</v>
      </c>
      <c r="B13446" s="39">
        <v>0.53589120370370369</v>
      </c>
      <c r="C13446" s="40">
        <v>3</v>
      </c>
      <c r="D13446" s="40" t="s">
        <v>640</v>
      </c>
      <c r="E13446" s="40">
        <v>45</v>
      </c>
      <c r="F13446" s="40" t="s">
        <v>641</v>
      </c>
    </row>
    <row r="13447" spans="1:6" x14ac:dyDescent="0.5">
      <c r="A13447" s="38">
        <v>43749</v>
      </c>
      <c r="B13447" s="39">
        <v>0.53607638888888887</v>
      </c>
      <c r="C13447" s="40">
        <v>3</v>
      </c>
      <c r="D13447" s="40" t="s">
        <v>640</v>
      </c>
      <c r="E13447" s="40">
        <v>46</v>
      </c>
      <c r="F13447" s="40" t="s">
        <v>641</v>
      </c>
    </row>
    <row r="13448" spans="1:6" x14ac:dyDescent="0.5">
      <c r="A13448" s="38">
        <v>43749</v>
      </c>
      <c r="B13448" s="39">
        <v>0.53608796296296302</v>
      </c>
      <c r="C13448" s="40">
        <v>3</v>
      </c>
      <c r="D13448" s="40" t="s">
        <v>640</v>
      </c>
      <c r="E13448" s="40">
        <v>41</v>
      </c>
      <c r="F13448" s="40" t="s">
        <v>641</v>
      </c>
    </row>
    <row r="13449" spans="1:6" x14ac:dyDescent="0.5">
      <c r="A13449" s="38">
        <v>43749</v>
      </c>
      <c r="B13449" s="39">
        <v>0.65009259259259256</v>
      </c>
      <c r="C13449" s="40">
        <v>1</v>
      </c>
      <c r="D13449" s="40" t="s">
        <v>651</v>
      </c>
      <c r="E13449" s="40">
        <v>78</v>
      </c>
      <c r="F13449" s="40" t="s">
        <v>642</v>
      </c>
    </row>
    <row r="13450" spans="1:6" x14ac:dyDescent="0.5">
      <c r="A13450" s="38">
        <v>43749</v>
      </c>
      <c r="B13450" s="39">
        <v>0.67251157407407414</v>
      </c>
      <c r="C13450" s="40">
        <v>3</v>
      </c>
      <c r="D13450" s="40" t="s">
        <v>640</v>
      </c>
      <c r="E13450" s="40">
        <v>39</v>
      </c>
      <c r="F13450" s="40" t="s">
        <v>641</v>
      </c>
    </row>
    <row r="13451" spans="1:6" x14ac:dyDescent="0.5">
      <c r="A13451" s="38">
        <v>43749</v>
      </c>
      <c r="B13451" s="39">
        <v>0.67252314814814806</v>
      </c>
      <c r="C13451" s="40">
        <v>3</v>
      </c>
      <c r="D13451" s="40" t="s">
        <v>640</v>
      </c>
      <c r="E13451" s="40">
        <v>43</v>
      </c>
      <c r="F13451" s="40" t="s">
        <v>641</v>
      </c>
    </row>
    <row r="13452" spans="1:6" x14ac:dyDescent="0.5">
      <c r="A13452" s="38">
        <v>43749</v>
      </c>
      <c r="B13452" s="39">
        <v>0.67254629629629636</v>
      </c>
      <c r="C13452" s="40">
        <v>3</v>
      </c>
      <c r="D13452" s="40" t="s">
        <v>640</v>
      </c>
      <c r="E13452" s="40">
        <v>42</v>
      </c>
      <c r="F13452" s="40" t="s">
        <v>641</v>
      </c>
    </row>
    <row r="13453" spans="1:6" x14ac:dyDescent="0.5">
      <c r="A13453" s="38">
        <v>43749</v>
      </c>
      <c r="B13453" s="39">
        <v>0.67256944444444444</v>
      </c>
      <c r="C13453" s="40">
        <v>3</v>
      </c>
      <c r="D13453" s="40" t="s">
        <v>640</v>
      </c>
      <c r="E13453" s="40">
        <v>44</v>
      </c>
      <c r="F13453" s="40" t="s">
        <v>641</v>
      </c>
    </row>
    <row r="13454" spans="1:6" x14ac:dyDescent="0.5">
      <c r="A13454" s="38">
        <v>43749</v>
      </c>
      <c r="B13454" s="39">
        <v>0.67260416666666656</v>
      </c>
      <c r="C13454" s="40">
        <v>3</v>
      </c>
      <c r="D13454" s="40" t="s">
        <v>640</v>
      </c>
      <c r="E13454" s="40">
        <v>40</v>
      </c>
      <c r="F13454" s="40" t="s">
        <v>641</v>
      </c>
    </row>
    <row r="13455" spans="1:6" x14ac:dyDescent="0.5">
      <c r="A13455" s="38">
        <v>43749</v>
      </c>
      <c r="B13455" s="39">
        <v>0.6726388888888889</v>
      </c>
      <c r="C13455" s="40">
        <v>3</v>
      </c>
      <c r="D13455" s="40" t="s">
        <v>640</v>
      </c>
      <c r="E13455" s="40">
        <v>39</v>
      </c>
      <c r="F13455" s="40" t="s">
        <v>641</v>
      </c>
    </row>
    <row r="13456" spans="1:6" x14ac:dyDescent="0.5">
      <c r="A13456" s="38">
        <v>43749</v>
      </c>
      <c r="B13456" s="39">
        <v>0.67267361111111112</v>
      </c>
      <c r="C13456" s="40">
        <v>3</v>
      </c>
      <c r="D13456" s="40" t="s">
        <v>640</v>
      </c>
      <c r="E13456" s="40">
        <v>39</v>
      </c>
      <c r="F13456" s="40" t="s">
        <v>641</v>
      </c>
    </row>
    <row r="13457" spans="1:6" x14ac:dyDescent="0.5">
      <c r="A13457" s="38">
        <v>43749</v>
      </c>
      <c r="B13457" s="39">
        <v>0.67268518518518527</v>
      </c>
      <c r="C13457" s="40">
        <v>3</v>
      </c>
      <c r="D13457" s="40" t="s">
        <v>640</v>
      </c>
      <c r="E13457" s="40">
        <v>42</v>
      </c>
      <c r="F13457" s="40" t="s">
        <v>641</v>
      </c>
    </row>
    <row r="13458" spans="1:6" x14ac:dyDescent="0.5">
      <c r="A13458" s="38">
        <v>43749</v>
      </c>
      <c r="B13458" s="39">
        <v>0.79006944444444438</v>
      </c>
      <c r="C13458" s="40">
        <v>1</v>
      </c>
      <c r="D13458" s="40" t="s">
        <v>651</v>
      </c>
      <c r="E13458" s="40">
        <v>45</v>
      </c>
      <c r="F13458" s="40" t="s">
        <v>642</v>
      </c>
    </row>
    <row r="13459" spans="1:6" x14ac:dyDescent="0.5">
      <c r="A13459" s="38">
        <v>43749</v>
      </c>
      <c r="B13459" s="39">
        <v>0.85326388888888882</v>
      </c>
      <c r="C13459" s="40">
        <v>2</v>
      </c>
      <c r="D13459" s="40" t="s">
        <v>640</v>
      </c>
      <c r="E13459" s="40">
        <v>45</v>
      </c>
      <c r="F13459" s="40" t="s">
        <v>641</v>
      </c>
    </row>
    <row r="13460" spans="1:6" x14ac:dyDescent="0.5">
      <c r="A13460" s="38">
        <v>43749</v>
      </c>
      <c r="B13460" s="39">
        <v>0.86890046296296297</v>
      </c>
      <c r="C13460" s="40">
        <v>2</v>
      </c>
      <c r="D13460" s="40" t="s">
        <v>640</v>
      </c>
      <c r="E13460" s="40">
        <v>115</v>
      </c>
      <c r="F13460" s="40" t="s">
        <v>641</v>
      </c>
    </row>
    <row r="13461" spans="1:6" x14ac:dyDescent="0.5">
      <c r="A13461" s="38">
        <v>43749</v>
      </c>
      <c r="B13461" s="39">
        <v>0.87366898148148142</v>
      </c>
      <c r="C13461" s="40">
        <v>1</v>
      </c>
      <c r="D13461" s="40" t="s">
        <v>651</v>
      </c>
      <c r="E13461" s="40">
        <v>115</v>
      </c>
      <c r="F13461" s="40" t="s">
        <v>642</v>
      </c>
    </row>
    <row r="13462" spans="1:6" x14ac:dyDescent="0.5">
      <c r="A13462" s="38">
        <v>43749</v>
      </c>
      <c r="B13462" s="39">
        <v>0.8797800925925926</v>
      </c>
      <c r="C13462" s="40">
        <v>2</v>
      </c>
      <c r="D13462" s="40" t="s">
        <v>640</v>
      </c>
      <c r="E13462" s="40">
        <v>54</v>
      </c>
      <c r="F13462" s="40" t="s">
        <v>642</v>
      </c>
    </row>
    <row r="13463" spans="1:6" x14ac:dyDescent="0.5">
      <c r="A13463" s="38">
        <v>43749</v>
      </c>
      <c r="B13463" s="39">
        <v>0.88123842592592594</v>
      </c>
      <c r="C13463" s="40">
        <v>2</v>
      </c>
      <c r="D13463" s="40" t="s">
        <v>640</v>
      </c>
      <c r="E13463" s="40">
        <v>45</v>
      </c>
      <c r="F13463" s="40" t="s">
        <v>642</v>
      </c>
    </row>
    <row r="13464" spans="1:6" x14ac:dyDescent="0.5">
      <c r="A13464" s="38">
        <v>43749</v>
      </c>
      <c r="B13464" s="39">
        <v>0.88952546296296298</v>
      </c>
      <c r="C13464" s="40">
        <v>2</v>
      </c>
      <c r="D13464" s="40" t="s">
        <v>651</v>
      </c>
      <c r="E13464" s="40">
        <v>79</v>
      </c>
      <c r="F13464" s="40" t="s">
        <v>642</v>
      </c>
    </row>
    <row r="13465" spans="1:6" x14ac:dyDescent="0.5">
      <c r="A13465" s="38">
        <v>43749</v>
      </c>
      <c r="B13465" s="39">
        <v>0.89800925925925934</v>
      </c>
      <c r="C13465" s="40">
        <v>2</v>
      </c>
      <c r="D13465" s="40" t="s">
        <v>645</v>
      </c>
      <c r="E13465" s="40">
        <v>66</v>
      </c>
      <c r="F13465" s="40" t="s">
        <v>646</v>
      </c>
    </row>
    <row r="13466" spans="1:6" x14ac:dyDescent="0.5">
      <c r="A13466" s="38">
        <v>43749</v>
      </c>
      <c r="B13466" s="39">
        <v>0.90828703703703706</v>
      </c>
      <c r="C13466" s="40">
        <v>2</v>
      </c>
      <c r="D13466" s="40" t="s">
        <v>651</v>
      </c>
      <c r="E13466" s="40">
        <v>127</v>
      </c>
      <c r="F13466" s="40" t="s">
        <v>642</v>
      </c>
    </row>
    <row r="13467" spans="1:6" x14ac:dyDescent="0.5">
      <c r="A13467" s="38">
        <v>43749</v>
      </c>
      <c r="B13467" s="39">
        <v>0.97192129629629631</v>
      </c>
      <c r="C13467" s="40">
        <v>1</v>
      </c>
      <c r="D13467" s="40" t="s">
        <v>645</v>
      </c>
      <c r="E13467" s="40">
        <v>115</v>
      </c>
      <c r="F13467" s="40" t="s">
        <v>646</v>
      </c>
    </row>
    <row r="13468" spans="1:6" x14ac:dyDescent="0.5">
      <c r="A13468" s="38">
        <v>43750</v>
      </c>
      <c r="B13468" s="39">
        <v>3.1469907407407412E-2</v>
      </c>
      <c r="C13468" s="40">
        <v>1</v>
      </c>
      <c r="D13468" s="40" t="s">
        <v>651</v>
      </c>
      <c r="E13468" s="40">
        <v>127</v>
      </c>
      <c r="F13468" s="40" t="s">
        <v>642</v>
      </c>
    </row>
    <row r="13469" spans="1:6" x14ac:dyDescent="0.5">
      <c r="A13469" s="38">
        <v>43750</v>
      </c>
      <c r="B13469" s="39">
        <v>4.8657407407407406E-2</v>
      </c>
      <c r="C13469" s="40">
        <v>1</v>
      </c>
      <c r="D13469" s="40" t="s">
        <v>651</v>
      </c>
      <c r="E13469" s="40">
        <v>111</v>
      </c>
      <c r="F13469" s="40" t="s">
        <v>642</v>
      </c>
    </row>
    <row r="13470" spans="1:6" x14ac:dyDescent="0.5">
      <c r="A13470" s="38">
        <v>43750</v>
      </c>
      <c r="B13470" s="39">
        <v>0.13274305555555557</v>
      </c>
      <c r="C13470" s="40">
        <v>2</v>
      </c>
      <c r="D13470" s="40" t="s">
        <v>640</v>
      </c>
      <c r="E13470" s="40">
        <v>47</v>
      </c>
      <c r="F13470" s="40" t="s">
        <v>642</v>
      </c>
    </row>
    <row r="13471" spans="1:6" x14ac:dyDescent="0.5">
      <c r="A13471" s="38">
        <v>43750</v>
      </c>
      <c r="B13471" s="39">
        <v>0.16436342592592593</v>
      </c>
      <c r="C13471" s="40">
        <v>1</v>
      </c>
      <c r="D13471" s="40" t="s">
        <v>651</v>
      </c>
      <c r="E13471" s="40">
        <v>47</v>
      </c>
      <c r="F13471" s="40" t="s">
        <v>642</v>
      </c>
    </row>
    <row r="13472" spans="1:6" x14ac:dyDescent="0.5">
      <c r="A13472" s="38">
        <v>43750</v>
      </c>
      <c r="B13472" s="39">
        <v>0.2159375</v>
      </c>
      <c r="C13472" s="40">
        <v>2</v>
      </c>
      <c r="D13472" s="40" t="s">
        <v>640</v>
      </c>
      <c r="E13472" s="40">
        <v>62</v>
      </c>
      <c r="F13472" s="40" t="s">
        <v>641</v>
      </c>
    </row>
    <row r="13473" spans="1:6" x14ac:dyDescent="0.5">
      <c r="A13473" s="38">
        <v>43750</v>
      </c>
      <c r="B13473" s="39">
        <v>0.26854166666666668</v>
      </c>
      <c r="C13473" s="40">
        <v>2</v>
      </c>
      <c r="D13473" s="40" t="s">
        <v>651</v>
      </c>
      <c r="E13473" s="40">
        <v>69</v>
      </c>
      <c r="F13473" s="40" t="s">
        <v>642</v>
      </c>
    </row>
    <row r="13474" spans="1:6" x14ac:dyDescent="0.5">
      <c r="A13474" s="38">
        <v>43750</v>
      </c>
      <c r="B13474" s="39">
        <v>0.37862268518518521</v>
      </c>
      <c r="C13474" s="40">
        <v>2</v>
      </c>
      <c r="D13474" s="40" t="s">
        <v>640</v>
      </c>
      <c r="E13474" s="40">
        <v>54</v>
      </c>
      <c r="F13474" s="40" t="s">
        <v>646</v>
      </c>
    </row>
    <row r="13475" spans="1:6" x14ac:dyDescent="0.5">
      <c r="A13475" s="38">
        <v>43750</v>
      </c>
      <c r="B13475" s="39">
        <v>0.47383101851851855</v>
      </c>
      <c r="C13475" s="40">
        <v>3</v>
      </c>
      <c r="D13475" s="40" t="s">
        <v>640</v>
      </c>
      <c r="E13475" s="40">
        <v>38</v>
      </c>
      <c r="F13475" s="40" t="s">
        <v>641</v>
      </c>
    </row>
    <row r="13476" spans="1:6" x14ac:dyDescent="0.5">
      <c r="A13476" s="38">
        <v>43750</v>
      </c>
      <c r="B13476" s="39">
        <v>0.47387731481481482</v>
      </c>
      <c r="C13476" s="40">
        <v>3</v>
      </c>
      <c r="D13476" s="40" t="s">
        <v>640</v>
      </c>
      <c r="E13476" s="40">
        <v>40</v>
      </c>
      <c r="F13476" s="40" t="s">
        <v>641</v>
      </c>
    </row>
    <row r="13477" spans="1:6" x14ac:dyDescent="0.5">
      <c r="A13477" s="38">
        <v>43750</v>
      </c>
      <c r="B13477" s="39">
        <v>0.47388888888888886</v>
      </c>
      <c r="C13477" s="40">
        <v>3</v>
      </c>
      <c r="D13477" s="40" t="s">
        <v>640</v>
      </c>
      <c r="E13477" s="40">
        <v>41</v>
      </c>
      <c r="F13477" s="40" t="s">
        <v>641</v>
      </c>
    </row>
    <row r="13478" spans="1:6" x14ac:dyDescent="0.5">
      <c r="A13478" s="38">
        <v>43750</v>
      </c>
      <c r="B13478" s="39">
        <v>0.47390046296296301</v>
      </c>
      <c r="C13478" s="40">
        <v>3</v>
      </c>
      <c r="D13478" s="40" t="s">
        <v>640</v>
      </c>
      <c r="E13478" s="40">
        <v>42</v>
      </c>
      <c r="F13478" s="40" t="s">
        <v>641</v>
      </c>
    </row>
    <row r="13479" spans="1:6" x14ac:dyDescent="0.5">
      <c r="A13479" s="38">
        <v>43750</v>
      </c>
      <c r="B13479" s="39">
        <v>0.47391203703703705</v>
      </c>
      <c r="C13479" s="40">
        <v>3</v>
      </c>
      <c r="D13479" s="40" t="s">
        <v>640</v>
      </c>
      <c r="E13479" s="40">
        <v>42</v>
      </c>
      <c r="F13479" s="40" t="s">
        <v>641</v>
      </c>
    </row>
    <row r="13480" spans="1:6" x14ac:dyDescent="0.5">
      <c r="A13480" s="38">
        <v>43750</v>
      </c>
      <c r="B13480" s="39">
        <v>0.47393518518518518</v>
      </c>
      <c r="C13480" s="40">
        <v>3</v>
      </c>
      <c r="D13480" s="40" t="s">
        <v>640</v>
      </c>
      <c r="E13480" s="40">
        <v>38</v>
      </c>
      <c r="F13480" s="40" t="s">
        <v>641</v>
      </c>
    </row>
    <row r="13481" spans="1:6" x14ac:dyDescent="0.5">
      <c r="A13481" s="38">
        <v>43750</v>
      </c>
      <c r="B13481" s="39">
        <v>0.47394675925925928</v>
      </c>
      <c r="C13481" s="40">
        <v>3</v>
      </c>
      <c r="D13481" s="40" t="s">
        <v>640</v>
      </c>
      <c r="E13481" s="40">
        <v>45</v>
      </c>
      <c r="F13481" s="40" t="s">
        <v>641</v>
      </c>
    </row>
    <row r="13482" spans="1:6" x14ac:dyDescent="0.5">
      <c r="A13482" s="38">
        <v>43750</v>
      </c>
      <c r="B13482" s="39">
        <v>0.47400462962962964</v>
      </c>
      <c r="C13482" s="40">
        <v>3</v>
      </c>
      <c r="D13482" s="40" t="s">
        <v>640</v>
      </c>
      <c r="E13482" s="40">
        <v>44</v>
      </c>
      <c r="F13482" s="40" t="s">
        <v>641</v>
      </c>
    </row>
    <row r="13483" spans="1:6" x14ac:dyDescent="0.5">
      <c r="A13483" s="38">
        <v>43750</v>
      </c>
      <c r="B13483" s="39">
        <v>0.57871527777777776</v>
      </c>
      <c r="C13483" s="40">
        <v>3</v>
      </c>
      <c r="D13483" s="40" t="s">
        <v>640</v>
      </c>
      <c r="E13483" s="40">
        <v>39</v>
      </c>
      <c r="F13483" s="40" t="s">
        <v>641</v>
      </c>
    </row>
    <row r="13484" spans="1:6" x14ac:dyDescent="0.5">
      <c r="A13484" s="38">
        <v>43750</v>
      </c>
      <c r="B13484" s="39">
        <v>0.57874999999999999</v>
      </c>
      <c r="C13484" s="40">
        <v>3</v>
      </c>
      <c r="D13484" s="40" t="s">
        <v>640</v>
      </c>
      <c r="E13484" s="40">
        <v>47</v>
      </c>
      <c r="F13484" s="40" t="s">
        <v>641</v>
      </c>
    </row>
    <row r="13485" spans="1:6" x14ac:dyDescent="0.5">
      <c r="A13485" s="38">
        <v>43750</v>
      </c>
      <c r="B13485" s="39">
        <v>0.57876157407407403</v>
      </c>
      <c r="C13485" s="40">
        <v>3</v>
      </c>
      <c r="D13485" s="40" t="s">
        <v>640</v>
      </c>
      <c r="E13485" s="40">
        <v>40</v>
      </c>
      <c r="F13485" s="40" t="s">
        <v>641</v>
      </c>
    </row>
    <row r="13486" spans="1:6" x14ac:dyDescent="0.5">
      <c r="A13486" s="38">
        <v>43750</v>
      </c>
      <c r="B13486" s="39">
        <v>0.57877314814814818</v>
      </c>
      <c r="C13486" s="40">
        <v>3</v>
      </c>
      <c r="D13486" s="40" t="s">
        <v>640</v>
      </c>
      <c r="E13486" s="40">
        <v>46</v>
      </c>
      <c r="F13486" s="40" t="s">
        <v>641</v>
      </c>
    </row>
    <row r="13487" spans="1:6" x14ac:dyDescent="0.5">
      <c r="A13487" s="38">
        <v>43750</v>
      </c>
      <c r="B13487" s="39">
        <v>0.57878472222222221</v>
      </c>
      <c r="C13487" s="40">
        <v>3</v>
      </c>
      <c r="D13487" s="40" t="s">
        <v>640</v>
      </c>
      <c r="E13487" s="40">
        <v>42</v>
      </c>
      <c r="F13487" s="40" t="s">
        <v>641</v>
      </c>
    </row>
    <row r="13488" spans="1:6" x14ac:dyDescent="0.5">
      <c r="A13488" s="38">
        <v>43750</v>
      </c>
      <c r="B13488" s="39">
        <v>0.57879629629629636</v>
      </c>
      <c r="C13488" s="40">
        <v>3</v>
      </c>
      <c r="D13488" s="40" t="s">
        <v>640</v>
      </c>
      <c r="E13488" s="40">
        <v>49</v>
      </c>
      <c r="F13488" s="40" t="s">
        <v>641</v>
      </c>
    </row>
    <row r="13489" spans="1:6" x14ac:dyDescent="0.5">
      <c r="A13489" s="38">
        <v>43750</v>
      </c>
      <c r="B13489" s="39">
        <v>0.5788078703703704</v>
      </c>
      <c r="C13489" s="40">
        <v>3</v>
      </c>
      <c r="D13489" s="40" t="s">
        <v>640</v>
      </c>
      <c r="E13489" s="40">
        <v>45</v>
      </c>
      <c r="F13489" s="40" t="s">
        <v>641</v>
      </c>
    </row>
    <row r="13490" spans="1:6" x14ac:dyDescent="0.5">
      <c r="A13490" s="38">
        <v>43750</v>
      </c>
      <c r="B13490" s="39">
        <v>0.57881944444444444</v>
      </c>
      <c r="C13490" s="40">
        <v>3</v>
      </c>
      <c r="D13490" s="40" t="s">
        <v>640</v>
      </c>
      <c r="E13490" s="40">
        <v>50</v>
      </c>
      <c r="F13490" s="40" t="s">
        <v>641</v>
      </c>
    </row>
    <row r="13491" spans="1:6" x14ac:dyDescent="0.5">
      <c r="A13491" s="38">
        <v>43750</v>
      </c>
      <c r="B13491" s="39">
        <v>0.57883101851851848</v>
      </c>
      <c r="C13491" s="40">
        <v>3</v>
      </c>
      <c r="D13491" s="40" t="s">
        <v>640</v>
      </c>
      <c r="E13491" s="40">
        <v>55</v>
      </c>
      <c r="F13491" s="40" t="s">
        <v>641</v>
      </c>
    </row>
    <row r="13492" spans="1:6" x14ac:dyDescent="0.5">
      <c r="A13492" s="38">
        <v>43750</v>
      </c>
      <c r="B13492" s="39">
        <v>0.57884259259259252</v>
      </c>
      <c r="C13492" s="40">
        <v>3</v>
      </c>
      <c r="D13492" s="40" t="s">
        <v>640</v>
      </c>
      <c r="E13492" s="40">
        <v>55</v>
      </c>
      <c r="F13492" s="40" t="s">
        <v>641</v>
      </c>
    </row>
    <row r="13493" spans="1:6" x14ac:dyDescent="0.5">
      <c r="A13493" s="38">
        <v>43750</v>
      </c>
      <c r="B13493" s="39">
        <v>0.57885416666666667</v>
      </c>
      <c r="C13493" s="40">
        <v>3</v>
      </c>
      <c r="D13493" s="40" t="s">
        <v>640</v>
      </c>
      <c r="E13493" s="40">
        <v>53</v>
      </c>
      <c r="F13493" s="40" t="s">
        <v>641</v>
      </c>
    </row>
    <row r="13494" spans="1:6" x14ac:dyDescent="0.5">
      <c r="A13494" s="38">
        <v>43750</v>
      </c>
      <c r="B13494" s="39">
        <v>0.57886574074074071</v>
      </c>
      <c r="C13494" s="40">
        <v>3</v>
      </c>
      <c r="D13494" s="40" t="s">
        <v>640</v>
      </c>
      <c r="E13494" s="40">
        <v>49</v>
      </c>
      <c r="F13494" s="40" t="s">
        <v>641</v>
      </c>
    </row>
    <row r="13495" spans="1:6" x14ac:dyDescent="0.5">
      <c r="A13495" s="38">
        <v>43750</v>
      </c>
      <c r="B13495" s="39">
        <v>0.57887731481481486</v>
      </c>
      <c r="C13495" s="40">
        <v>3</v>
      </c>
      <c r="D13495" s="40" t="s">
        <v>640</v>
      </c>
      <c r="E13495" s="40">
        <v>44</v>
      </c>
      <c r="F13495" s="40" t="s">
        <v>641</v>
      </c>
    </row>
    <row r="13496" spans="1:6" x14ac:dyDescent="0.5">
      <c r="A13496" s="38">
        <v>43750</v>
      </c>
      <c r="B13496" s="39">
        <v>0.5788888888888889</v>
      </c>
      <c r="C13496" s="40">
        <v>3</v>
      </c>
      <c r="D13496" s="40" t="s">
        <v>640</v>
      </c>
      <c r="E13496" s="40">
        <v>50</v>
      </c>
      <c r="F13496" s="40" t="s">
        <v>641</v>
      </c>
    </row>
    <row r="13497" spans="1:6" x14ac:dyDescent="0.5">
      <c r="A13497" s="38">
        <v>43750</v>
      </c>
      <c r="B13497" s="39">
        <v>0.57890046296296294</v>
      </c>
      <c r="C13497" s="40">
        <v>3</v>
      </c>
      <c r="D13497" s="40" t="s">
        <v>640</v>
      </c>
      <c r="E13497" s="40">
        <v>46</v>
      </c>
      <c r="F13497" s="40" t="s">
        <v>641</v>
      </c>
    </row>
    <row r="13498" spans="1:6" x14ac:dyDescent="0.5">
      <c r="A13498" s="38">
        <v>43750</v>
      </c>
      <c r="B13498" s="39">
        <v>0.57891203703703698</v>
      </c>
      <c r="C13498" s="40">
        <v>3</v>
      </c>
      <c r="D13498" s="40" t="s">
        <v>640</v>
      </c>
      <c r="E13498" s="40">
        <v>42</v>
      </c>
      <c r="F13498" s="40" t="s">
        <v>641</v>
      </c>
    </row>
    <row r="13499" spans="1:6" x14ac:dyDescent="0.5">
      <c r="A13499" s="38">
        <v>43750</v>
      </c>
      <c r="B13499" s="39">
        <v>0.57892361111111112</v>
      </c>
      <c r="C13499" s="40">
        <v>3</v>
      </c>
      <c r="D13499" s="40" t="s">
        <v>640</v>
      </c>
      <c r="E13499" s="40">
        <v>51</v>
      </c>
      <c r="F13499" s="40" t="s">
        <v>641</v>
      </c>
    </row>
    <row r="13500" spans="1:6" x14ac:dyDescent="0.5">
      <c r="A13500" s="38">
        <v>43750</v>
      </c>
      <c r="B13500" s="39">
        <v>0.57893518518518516</v>
      </c>
      <c r="C13500" s="40">
        <v>3</v>
      </c>
      <c r="D13500" s="40" t="s">
        <v>640</v>
      </c>
      <c r="E13500" s="40">
        <v>46</v>
      </c>
      <c r="F13500" s="40" t="s">
        <v>641</v>
      </c>
    </row>
    <row r="13501" spans="1:6" x14ac:dyDescent="0.5">
      <c r="A13501" s="38">
        <v>43750</v>
      </c>
      <c r="B13501" s="39">
        <v>0.57894675925925931</v>
      </c>
      <c r="C13501" s="40">
        <v>3</v>
      </c>
      <c r="D13501" s="40" t="s">
        <v>640</v>
      </c>
      <c r="E13501" s="40">
        <v>47</v>
      </c>
      <c r="F13501" s="40" t="s">
        <v>641</v>
      </c>
    </row>
    <row r="13502" spans="1:6" x14ac:dyDescent="0.5">
      <c r="A13502" s="38">
        <v>43750</v>
      </c>
      <c r="B13502" s="39">
        <v>0.57895833333333335</v>
      </c>
      <c r="C13502" s="40">
        <v>3</v>
      </c>
      <c r="D13502" s="40" t="s">
        <v>640</v>
      </c>
      <c r="E13502" s="40">
        <v>47</v>
      </c>
      <c r="F13502" s="40" t="s">
        <v>641</v>
      </c>
    </row>
    <row r="13503" spans="1:6" x14ac:dyDescent="0.5">
      <c r="A13503" s="38">
        <v>43750</v>
      </c>
      <c r="B13503" s="39">
        <v>0.57896990740740739</v>
      </c>
      <c r="C13503" s="40">
        <v>3</v>
      </c>
      <c r="D13503" s="40" t="s">
        <v>640</v>
      </c>
      <c r="E13503" s="40">
        <v>50</v>
      </c>
      <c r="F13503" s="40" t="s">
        <v>641</v>
      </c>
    </row>
    <row r="13504" spans="1:6" x14ac:dyDescent="0.5">
      <c r="A13504" s="38">
        <v>43750</v>
      </c>
      <c r="B13504" s="39">
        <v>0.57898148148148143</v>
      </c>
      <c r="C13504" s="40">
        <v>3</v>
      </c>
      <c r="D13504" s="40" t="s">
        <v>640</v>
      </c>
      <c r="E13504" s="40">
        <v>39</v>
      </c>
      <c r="F13504" s="40" t="s">
        <v>641</v>
      </c>
    </row>
    <row r="13505" spans="1:6" x14ac:dyDescent="0.5">
      <c r="A13505" s="38">
        <v>43750</v>
      </c>
      <c r="B13505" s="39">
        <v>0.72150462962962969</v>
      </c>
      <c r="C13505" s="40">
        <v>3</v>
      </c>
      <c r="D13505" s="40" t="s">
        <v>640</v>
      </c>
      <c r="E13505" s="40">
        <v>42</v>
      </c>
      <c r="F13505" s="40" t="s">
        <v>641</v>
      </c>
    </row>
    <row r="13506" spans="1:6" x14ac:dyDescent="0.5">
      <c r="A13506" s="38">
        <v>43750</v>
      </c>
      <c r="B13506" s="39">
        <v>0.72153935185185192</v>
      </c>
      <c r="C13506" s="40">
        <v>3</v>
      </c>
      <c r="D13506" s="40" t="s">
        <v>640</v>
      </c>
      <c r="E13506" s="40">
        <v>48</v>
      </c>
      <c r="F13506" s="40" t="s">
        <v>641</v>
      </c>
    </row>
    <row r="13507" spans="1:6" x14ac:dyDescent="0.5">
      <c r="A13507" s="38">
        <v>43750</v>
      </c>
      <c r="B13507" s="39">
        <v>0.72155092592592596</v>
      </c>
      <c r="C13507" s="40">
        <v>3</v>
      </c>
      <c r="D13507" s="40" t="s">
        <v>640</v>
      </c>
      <c r="E13507" s="40">
        <v>55</v>
      </c>
      <c r="F13507" s="40" t="s">
        <v>641</v>
      </c>
    </row>
    <row r="13508" spans="1:6" x14ac:dyDescent="0.5">
      <c r="A13508" s="38">
        <v>43750</v>
      </c>
      <c r="B13508" s="39">
        <v>0.7215625</v>
      </c>
      <c r="C13508" s="40">
        <v>3</v>
      </c>
      <c r="D13508" s="40" t="s">
        <v>640</v>
      </c>
      <c r="E13508" s="40">
        <v>46</v>
      </c>
      <c r="F13508" s="40" t="s">
        <v>641</v>
      </c>
    </row>
    <row r="13509" spans="1:6" x14ac:dyDescent="0.5">
      <c r="A13509" s="38">
        <v>43750</v>
      </c>
      <c r="B13509" s="39">
        <v>0.72157407407407403</v>
      </c>
      <c r="C13509" s="40">
        <v>3</v>
      </c>
      <c r="D13509" s="40" t="s">
        <v>640</v>
      </c>
      <c r="E13509" s="40">
        <v>47</v>
      </c>
      <c r="F13509" s="40" t="s">
        <v>641</v>
      </c>
    </row>
    <row r="13510" spans="1:6" x14ac:dyDescent="0.5">
      <c r="A13510" s="38">
        <v>43750</v>
      </c>
      <c r="B13510" s="39">
        <v>0.73314814814814822</v>
      </c>
      <c r="C13510" s="40">
        <v>4</v>
      </c>
      <c r="D13510" s="40" t="s">
        <v>651</v>
      </c>
      <c r="E13510" s="40">
        <v>92</v>
      </c>
      <c r="F13510" s="40" t="s">
        <v>641</v>
      </c>
    </row>
    <row r="13511" spans="1:6" x14ac:dyDescent="0.5">
      <c r="A13511" s="38">
        <v>43750</v>
      </c>
      <c r="B13511" s="39">
        <v>0.75640046296296293</v>
      </c>
      <c r="C13511" s="40">
        <v>3</v>
      </c>
      <c r="D13511" s="40" t="s">
        <v>640</v>
      </c>
      <c r="E13511" s="40">
        <v>42</v>
      </c>
      <c r="F13511" s="40" t="s">
        <v>641</v>
      </c>
    </row>
    <row r="13512" spans="1:6" x14ac:dyDescent="0.5">
      <c r="A13512" s="38">
        <v>43750</v>
      </c>
      <c r="B13512" s="39">
        <v>0.75642361111111101</v>
      </c>
      <c r="C13512" s="40">
        <v>3</v>
      </c>
      <c r="D13512" s="40" t="s">
        <v>640</v>
      </c>
      <c r="E13512" s="40">
        <v>38</v>
      </c>
      <c r="F13512" s="40" t="s">
        <v>641</v>
      </c>
    </row>
    <row r="13513" spans="1:6" x14ac:dyDescent="0.5">
      <c r="A13513" s="38">
        <v>43750</v>
      </c>
      <c r="B13513" s="39">
        <v>0.7564467592592593</v>
      </c>
      <c r="C13513" s="40">
        <v>3</v>
      </c>
      <c r="D13513" s="40" t="s">
        <v>640</v>
      </c>
      <c r="E13513" s="40">
        <v>38</v>
      </c>
      <c r="F13513" s="40" t="s">
        <v>641</v>
      </c>
    </row>
    <row r="13514" spans="1:6" x14ac:dyDescent="0.5">
      <c r="A13514" s="38">
        <v>43750</v>
      </c>
      <c r="B13514" s="39">
        <v>0.75645833333333334</v>
      </c>
      <c r="C13514" s="40">
        <v>3</v>
      </c>
      <c r="D13514" s="40" t="s">
        <v>640</v>
      </c>
      <c r="E13514" s="40">
        <v>49</v>
      </c>
      <c r="F13514" s="40" t="s">
        <v>641</v>
      </c>
    </row>
    <row r="13515" spans="1:6" x14ac:dyDescent="0.5">
      <c r="A13515" s="38">
        <v>43750</v>
      </c>
      <c r="B13515" s="39">
        <v>0.75648148148148142</v>
      </c>
      <c r="C13515" s="40">
        <v>3</v>
      </c>
      <c r="D13515" s="40" t="s">
        <v>640</v>
      </c>
      <c r="E13515" s="40">
        <v>39</v>
      </c>
      <c r="F13515" s="40" t="s">
        <v>641</v>
      </c>
    </row>
    <row r="13516" spans="1:6" x14ac:dyDescent="0.5">
      <c r="A13516" s="38">
        <v>43750</v>
      </c>
      <c r="B13516" s="39">
        <v>0.75650462962962972</v>
      </c>
      <c r="C13516" s="40">
        <v>3</v>
      </c>
      <c r="D13516" s="40" t="s">
        <v>640</v>
      </c>
      <c r="E13516" s="40">
        <v>44</v>
      </c>
      <c r="F13516" s="40" t="s">
        <v>642</v>
      </c>
    </row>
    <row r="13517" spans="1:6" x14ac:dyDescent="0.5">
      <c r="A13517" s="38">
        <v>43750</v>
      </c>
      <c r="B13517" s="39">
        <v>0.78295138888888882</v>
      </c>
      <c r="C13517" s="40">
        <v>4</v>
      </c>
      <c r="D13517" s="40" t="s">
        <v>651</v>
      </c>
      <c r="E13517" s="40">
        <v>95</v>
      </c>
      <c r="F13517" s="40" t="s">
        <v>849</v>
      </c>
    </row>
    <row r="13518" spans="1:6" x14ac:dyDescent="0.5">
      <c r="A13518" s="38">
        <v>43750</v>
      </c>
      <c r="B13518" s="39">
        <v>0.80364583333333339</v>
      </c>
      <c r="C13518" s="40">
        <v>1</v>
      </c>
      <c r="D13518" s="40" t="s">
        <v>645</v>
      </c>
      <c r="E13518" s="40">
        <v>127</v>
      </c>
      <c r="F13518" s="40" t="s">
        <v>849</v>
      </c>
    </row>
    <row r="13519" spans="1:6" x14ac:dyDescent="0.5">
      <c r="A13519" s="38">
        <v>43750</v>
      </c>
      <c r="B13519" s="39">
        <v>0.82657407407407402</v>
      </c>
      <c r="C13519" s="40">
        <v>3</v>
      </c>
      <c r="D13519" s="40" t="s">
        <v>640</v>
      </c>
      <c r="E13519" s="40">
        <v>41</v>
      </c>
      <c r="F13519" s="40" t="s">
        <v>849</v>
      </c>
    </row>
    <row r="13520" spans="1:6" x14ac:dyDescent="0.5">
      <c r="A13520" s="38">
        <v>43750</v>
      </c>
      <c r="B13520" s="39">
        <v>0.84358796296296301</v>
      </c>
      <c r="C13520" s="40">
        <v>1</v>
      </c>
      <c r="D13520" s="40" t="s">
        <v>651</v>
      </c>
      <c r="E13520" s="40">
        <v>127</v>
      </c>
      <c r="F13520" s="40" t="s">
        <v>849</v>
      </c>
    </row>
    <row r="13521" spans="1:6" x14ac:dyDescent="0.5">
      <c r="A13521" s="38">
        <v>43750</v>
      </c>
      <c r="B13521" s="39">
        <v>0.86311342592592588</v>
      </c>
      <c r="C13521" s="40">
        <v>1</v>
      </c>
      <c r="D13521" s="40" t="s">
        <v>645</v>
      </c>
      <c r="E13521" s="40">
        <v>91</v>
      </c>
      <c r="F13521" s="40" t="s">
        <v>849</v>
      </c>
    </row>
    <row r="13522" spans="1:6" x14ac:dyDescent="0.5">
      <c r="A13522" s="38">
        <v>43750</v>
      </c>
      <c r="B13522" s="39">
        <v>0.89937500000000004</v>
      </c>
      <c r="C13522" s="40">
        <v>2</v>
      </c>
      <c r="D13522" s="40" t="s">
        <v>640</v>
      </c>
      <c r="E13522" s="40">
        <v>72</v>
      </c>
      <c r="F13522" s="40" t="s">
        <v>849</v>
      </c>
    </row>
    <row r="13523" spans="1:6" x14ac:dyDescent="0.5">
      <c r="A13523" s="38">
        <v>43750</v>
      </c>
      <c r="B13523" s="39">
        <v>0.91201388888888879</v>
      </c>
      <c r="C13523" s="40">
        <v>2</v>
      </c>
      <c r="D13523" s="40" t="s">
        <v>640</v>
      </c>
      <c r="E13523" s="40">
        <v>47</v>
      </c>
      <c r="F13523" s="40" t="s">
        <v>849</v>
      </c>
    </row>
    <row r="13524" spans="1:6" x14ac:dyDescent="0.5">
      <c r="A13524" s="38">
        <v>43750</v>
      </c>
      <c r="B13524" s="39">
        <v>0.91443287037037047</v>
      </c>
      <c r="C13524" s="40">
        <v>2</v>
      </c>
      <c r="D13524" s="40" t="s">
        <v>640</v>
      </c>
      <c r="E13524" s="40">
        <v>74</v>
      </c>
      <c r="F13524" s="40" t="s">
        <v>849</v>
      </c>
    </row>
    <row r="13525" spans="1:6" x14ac:dyDescent="0.5">
      <c r="A13525" s="38">
        <v>43750</v>
      </c>
      <c r="B13525" s="39">
        <v>0.91826388888888888</v>
      </c>
      <c r="C13525" s="40">
        <v>1</v>
      </c>
      <c r="D13525" s="40" t="s">
        <v>640</v>
      </c>
      <c r="E13525" s="40">
        <v>70</v>
      </c>
      <c r="F13525" s="40" t="s">
        <v>849</v>
      </c>
    </row>
    <row r="13526" spans="1:6" x14ac:dyDescent="0.5">
      <c r="A13526" s="38">
        <v>43750</v>
      </c>
      <c r="B13526" s="39">
        <v>0.97349537037037026</v>
      </c>
      <c r="C13526" s="40">
        <v>1</v>
      </c>
      <c r="D13526" s="40" t="s">
        <v>651</v>
      </c>
      <c r="E13526" s="40">
        <v>93</v>
      </c>
      <c r="F13526" s="40" t="s">
        <v>849</v>
      </c>
    </row>
    <row r="13527" spans="1:6" x14ac:dyDescent="0.5">
      <c r="A13527" s="38">
        <v>43751</v>
      </c>
      <c r="B13527" s="39">
        <v>2.3368055555555555E-2</v>
      </c>
      <c r="C13527" s="40">
        <v>1</v>
      </c>
      <c r="D13527" s="40" t="s">
        <v>640</v>
      </c>
      <c r="E13527" s="40">
        <v>126</v>
      </c>
      <c r="F13527" s="40" t="s">
        <v>849</v>
      </c>
    </row>
    <row r="13528" spans="1:6" x14ac:dyDescent="0.5">
      <c r="A13528" s="38">
        <v>43751</v>
      </c>
      <c r="B13528" s="39">
        <v>3.5243055555555555E-2</v>
      </c>
      <c r="C13528" s="40">
        <v>2</v>
      </c>
      <c r="D13528" s="40" t="s">
        <v>640</v>
      </c>
      <c r="E13528" s="40">
        <v>64</v>
      </c>
      <c r="F13528" s="40" t="s">
        <v>849</v>
      </c>
    </row>
    <row r="13529" spans="1:6" x14ac:dyDescent="0.5">
      <c r="A13529" s="38">
        <v>43751</v>
      </c>
      <c r="B13529" s="39">
        <v>6.997685185185186E-2</v>
      </c>
      <c r="C13529" s="40">
        <v>4</v>
      </c>
      <c r="D13529" s="40" t="s">
        <v>651</v>
      </c>
      <c r="E13529" s="40">
        <v>60</v>
      </c>
      <c r="F13529" s="40" t="s">
        <v>849</v>
      </c>
    </row>
    <row r="13530" spans="1:6" x14ac:dyDescent="0.5">
      <c r="A13530" s="38">
        <v>43751</v>
      </c>
      <c r="B13530" s="39">
        <v>7.1793981481481486E-2</v>
      </c>
      <c r="C13530" s="40">
        <v>2</v>
      </c>
      <c r="D13530" s="40" t="s">
        <v>640</v>
      </c>
      <c r="E13530" s="40">
        <v>41</v>
      </c>
      <c r="F13530" s="40" t="s">
        <v>849</v>
      </c>
    </row>
    <row r="13531" spans="1:6" x14ac:dyDescent="0.5">
      <c r="A13531" s="38">
        <v>43751</v>
      </c>
      <c r="B13531" s="39">
        <v>7.8877314814814817E-2</v>
      </c>
      <c r="C13531" s="40">
        <v>2</v>
      </c>
      <c r="D13531" s="40" t="s">
        <v>640</v>
      </c>
      <c r="E13531" s="40">
        <v>48</v>
      </c>
      <c r="F13531" s="40" t="s">
        <v>849</v>
      </c>
    </row>
    <row r="13532" spans="1:6" x14ac:dyDescent="0.5">
      <c r="A13532" s="38">
        <v>43751</v>
      </c>
      <c r="B13532" s="39">
        <v>9.2025462962962976E-2</v>
      </c>
      <c r="C13532" s="40">
        <v>4</v>
      </c>
      <c r="D13532" s="40" t="s">
        <v>645</v>
      </c>
      <c r="E13532" s="40">
        <v>52</v>
      </c>
      <c r="F13532" s="40" t="s">
        <v>849</v>
      </c>
    </row>
    <row r="13533" spans="1:6" x14ac:dyDescent="0.5">
      <c r="A13533" s="38">
        <v>43751</v>
      </c>
      <c r="B13533" s="39">
        <v>0.17048611111111112</v>
      </c>
      <c r="C13533" s="40">
        <v>4</v>
      </c>
      <c r="D13533" s="40" t="s">
        <v>651</v>
      </c>
      <c r="E13533" s="40">
        <v>77</v>
      </c>
      <c r="F13533" s="40" t="s">
        <v>849</v>
      </c>
    </row>
    <row r="13534" spans="1:6" x14ac:dyDescent="0.5">
      <c r="A13534" s="38">
        <v>43751</v>
      </c>
      <c r="B13534" s="39">
        <v>0.18567129629629631</v>
      </c>
      <c r="C13534" s="40">
        <v>4</v>
      </c>
      <c r="D13534" s="40" t="s">
        <v>651</v>
      </c>
      <c r="E13534" s="40">
        <v>57</v>
      </c>
      <c r="F13534" s="40" t="s">
        <v>849</v>
      </c>
    </row>
    <row r="13535" spans="1:6" x14ac:dyDescent="0.5">
      <c r="A13535" s="38">
        <v>43751</v>
      </c>
      <c r="B13535" s="39">
        <v>0.18584490740740742</v>
      </c>
      <c r="C13535" s="40">
        <v>4</v>
      </c>
      <c r="D13535" s="40" t="s">
        <v>645</v>
      </c>
      <c r="E13535" s="40">
        <v>68</v>
      </c>
      <c r="F13535" s="40" t="s">
        <v>849</v>
      </c>
    </row>
    <row r="13536" spans="1:6" x14ac:dyDescent="0.5">
      <c r="A13536" s="38">
        <v>43751</v>
      </c>
      <c r="B13536" s="39">
        <v>0.20374999999999999</v>
      </c>
      <c r="C13536" s="40">
        <v>4</v>
      </c>
      <c r="D13536" s="40" t="s">
        <v>645</v>
      </c>
      <c r="E13536" s="40">
        <v>64</v>
      </c>
      <c r="F13536" s="40" t="s">
        <v>849</v>
      </c>
    </row>
    <row r="13537" spans="1:6" x14ac:dyDescent="0.5">
      <c r="A13537" s="38">
        <v>43751</v>
      </c>
      <c r="B13537" s="39">
        <v>0.2880092592592593</v>
      </c>
      <c r="C13537" s="40">
        <v>2</v>
      </c>
      <c r="D13537" s="40" t="s">
        <v>640</v>
      </c>
      <c r="E13537" s="40">
        <v>42</v>
      </c>
      <c r="F13537" s="40" t="s">
        <v>849</v>
      </c>
    </row>
    <row r="13538" spans="1:6" x14ac:dyDescent="0.5">
      <c r="A13538" s="38">
        <v>43751</v>
      </c>
      <c r="B13538" s="39">
        <v>0.2880092592592593</v>
      </c>
      <c r="C13538" s="40">
        <v>4</v>
      </c>
      <c r="D13538" s="40" t="s">
        <v>651</v>
      </c>
      <c r="E13538" s="40">
        <v>114</v>
      </c>
      <c r="F13538" s="40" t="s">
        <v>849</v>
      </c>
    </row>
    <row r="13539" spans="1:6" x14ac:dyDescent="0.5">
      <c r="A13539" s="38">
        <v>43751</v>
      </c>
      <c r="B13539" s="39">
        <v>0.30319444444444443</v>
      </c>
      <c r="C13539" s="40">
        <v>4</v>
      </c>
      <c r="D13539" s="40" t="s">
        <v>651</v>
      </c>
      <c r="E13539" s="40">
        <v>76</v>
      </c>
      <c r="F13539" s="40" t="s">
        <v>849</v>
      </c>
    </row>
    <row r="13540" spans="1:6" x14ac:dyDescent="0.5">
      <c r="A13540" s="38">
        <v>43751</v>
      </c>
      <c r="B13540" s="39">
        <v>0.46254629629629629</v>
      </c>
      <c r="C13540" s="40">
        <v>3</v>
      </c>
      <c r="D13540" s="40" t="s">
        <v>640</v>
      </c>
      <c r="E13540" s="40">
        <v>41</v>
      </c>
      <c r="F13540" s="40" t="s">
        <v>849</v>
      </c>
    </row>
    <row r="13541" spans="1:6" x14ac:dyDescent="0.5">
      <c r="A13541" s="38">
        <v>43751</v>
      </c>
      <c r="B13541" s="39">
        <v>0.47164351851851855</v>
      </c>
      <c r="C13541" s="40">
        <v>3</v>
      </c>
      <c r="D13541" s="40" t="s">
        <v>640</v>
      </c>
      <c r="E13541" s="40">
        <v>38</v>
      </c>
      <c r="F13541" s="40" t="s">
        <v>849</v>
      </c>
    </row>
    <row r="13542" spans="1:6" x14ac:dyDescent="0.5">
      <c r="A13542" s="38">
        <v>43751</v>
      </c>
      <c r="B13542" s="39">
        <v>0.5342824074074074</v>
      </c>
      <c r="C13542" s="40">
        <v>2</v>
      </c>
      <c r="D13542" s="40" t="s">
        <v>640</v>
      </c>
      <c r="E13542" s="40">
        <v>40</v>
      </c>
      <c r="F13542" s="40" t="s">
        <v>849</v>
      </c>
    </row>
    <row r="13543" spans="1:6" x14ac:dyDescent="0.5">
      <c r="A13543" s="38">
        <v>43751</v>
      </c>
      <c r="B13543" s="39">
        <v>0.61434027777777778</v>
      </c>
      <c r="C13543" s="40">
        <v>3</v>
      </c>
      <c r="D13543" s="40" t="s">
        <v>640</v>
      </c>
      <c r="E13543" s="40">
        <v>38</v>
      </c>
      <c r="F13543" s="40" t="s">
        <v>849</v>
      </c>
    </row>
    <row r="13544" spans="1:6" x14ac:dyDescent="0.5">
      <c r="A13544" s="38">
        <v>43751</v>
      </c>
      <c r="B13544" s="39">
        <v>0.61435185185185182</v>
      </c>
      <c r="C13544" s="40">
        <v>3</v>
      </c>
      <c r="D13544" s="40" t="s">
        <v>640</v>
      </c>
      <c r="E13544" s="40">
        <v>43</v>
      </c>
      <c r="F13544" s="40" t="s">
        <v>849</v>
      </c>
    </row>
    <row r="13545" spans="1:6" x14ac:dyDescent="0.5">
      <c r="A13545" s="38">
        <v>43751</v>
      </c>
      <c r="B13545" s="39">
        <v>0.61436342592592597</v>
      </c>
      <c r="C13545" s="40">
        <v>3</v>
      </c>
      <c r="D13545" s="40" t="s">
        <v>640</v>
      </c>
      <c r="E13545" s="40">
        <v>45</v>
      </c>
      <c r="F13545" s="40" t="s">
        <v>849</v>
      </c>
    </row>
    <row r="13546" spans="1:6" x14ac:dyDescent="0.5">
      <c r="A13546" s="38">
        <v>43751</v>
      </c>
      <c r="B13546" s="39">
        <v>0.614375</v>
      </c>
      <c r="C13546" s="40">
        <v>3</v>
      </c>
      <c r="D13546" s="40" t="s">
        <v>640</v>
      </c>
      <c r="E13546" s="40">
        <v>39</v>
      </c>
      <c r="F13546" s="40" t="s">
        <v>849</v>
      </c>
    </row>
    <row r="13547" spans="1:6" x14ac:dyDescent="0.5">
      <c r="A13547" s="38">
        <v>43751</v>
      </c>
      <c r="B13547" s="39">
        <v>0.61438657407407404</v>
      </c>
      <c r="C13547" s="40">
        <v>3</v>
      </c>
      <c r="D13547" s="40" t="s">
        <v>640</v>
      </c>
      <c r="E13547" s="40">
        <v>40</v>
      </c>
      <c r="F13547" s="40" t="s">
        <v>849</v>
      </c>
    </row>
    <row r="13548" spans="1:6" x14ac:dyDescent="0.5">
      <c r="A13548" s="38">
        <v>43751</v>
      </c>
      <c r="B13548" s="39">
        <v>0.61439814814814808</v>
      </c>
      <c r="C13548" s="40">
        <v>3</v>
      </c>
      <c r="D13548" s="40" t="s">
        <v>640</v>
      </c>
      <c r="E13548" s="40">
        <v>41</v>
      </c>
      <c r="F13548" s="40" t="s">
        <v>849</v>
      </c>
    </row>
    <row r="13549" spans="1:6" x14ac:dyDescent="0.5">
      <c r="A13549" s="38">
        <v>43751</v>
      </c>
      <c r="B13549" s="39">
        <v>0.63193287037037038</v>
      </c>
      <c r="C13549" s="40">
        <v>2</v>
      </c>
      <c r="D13549" s="40" t="s">
        <v>651</v>
      </c>
      <c r="E13549" s="40">
        <v>49</v>
      </c>
      <c r="F13549" s="40" t="s">
        <v>849</v>
      </c>
    </row>
    <row r="13550" spans="1:6" x14ac:dyDescent="0.5">
      <c r="A13550" s="38">
        <v>43751</v>
      </c>
      <c r="B13550" s="39">
        <v>0.72358796296296291</v>
      </c>
      <c r="C13550" s="40">
        <v>3</v>
      </c>
      <c r="D13550" s="40" t="s">
        <v>640</v>
      </c>
      <c r="E13550" s="40">
        <v>42</v>
      </c>
      <c r="F13550" s="40" t="s">
        <v>849</v>
      </c>
    </row>
    <row r="13551" spans="1:6" x14ac:dyDescent="0.5">
      <c r="A13551" s="38">
        <v>43751</v>
      </c>
      <c r="B13551" s="39">
        <v>0.72359953703703705</v>
      </c>
      <c r="C13551" s="40">
        <v>3</v>
      </c>
      <c r="D13551" s="40" t="s">
        <v>640</v>
      </c>
      <c r="E13551" s="40">
        <v>40</v>
      </c>
      <c r="F13551" s="40" t="s">
        <v>849</v>
      </c>
    </row>
    <row r="13552" spans="1:6" x14ac:dyDescent="0.5">
      <c r="A13552" s="38">
        <v>43751</v>
      </c>
      <c r="B13552" s="39">
        <v>0.72362268518518524</v>
      </c>
      <c r="C13552" s="40">
        <v>3</v>
      </c>
      <c r="D13552" s="40" t="s">
        <v>640</v>
      </c>
      <c r="E13552" s="40">
        <v>39</v>
      </c>
      <c r="F13552" s="40" t="s">
        <v>849</v>
      </c>
    </row>
    <row r="13553" spans="1:6" x14ac:dyDescent="0.5">
      <c r="A13553" s="38">
        <v>43751</v>
      </c>
      <c r="B13553" s="39">
        <v>0.72363425925925917</v>
      </c>
      <c r="C13553" s="40">
        <v>3</v>
      </c>
      <c r="D13553" s="40" t="s">
        <v>640</v>
      </c>
      <c r="E13553" s="40">
        <v>38</v>
      </c>
      <c r="F13553" s="40" t="s">
        <v>849</v>
      </c>
    </row>
    <row r="13554" spans="1:6" x14ac:dyDescent="0.5">
      <c r="A13554" s="38">
        <v>43751</v>
      </c>
      <c r="B13554" s="39">
        <v>0.77304398148148146</v>
      </c>
      <c r="C13554" s="40">
        <v>2</v>
      </c>
      <c r="D13554" s="40" t="s">
        <v>640</v>
      </c>
      <c r="E13554" s="40">
        <v>108</v>
      </c>
      <c r="F13554" s="40" t="s">
        <v>849</v>
      </c>
    </row>
    <row r="13555" spans="1:6" x14ac:dyDescent="0.5">
      <c r="A13555" s="38">
        <v>43751</v>
      </c>
      <c r="B13555" s="39">
        <v>0.79828703703703707</v>
      </c>
      <c r="C13555" s="40">
        <v>2</v>
      </c>
      <c r="D13555" s="40" t="s">
        <v>640</v>
      </c>
      <c r="E13555" s="40">
        <v>51</v>
      </c>
      <c r="F13555" s="40" t="s">
        <v>849</v>
      </c>
    </row>
    <row r="13556" spans="1:6" x14ac:dyDescent="0.5">
      <c r="A13556" s="38">
        <v>43751</v>
      </c>
      <c r="B13556" s="39">
        <v>0.82725694444444453</v>
      </c>
      <c r="C13556" s="40">
        <v>4</v>
      </c>
      <c r="D13556" s="40" t="s">
        <v>645</v>
      </c>
      <c r="E13556" s="40">
        <v>87</v>
      </c>
      <c r="F13556" s="40" t="s">
        <v>849</v>
      </c>
    </row>
    <row r="13557" spans="1:6" x14ac:dyDescent="0.5">
      <c r="A13557" s="38">
        <v>43751</v>
      </c>
      <c r="B13557" s="39">
        <v>0.84157407407407403</v>
      </c>
      <c r="C13557" s="40">
        <v>1</v>
      </c>
      <c r="D13557" s="40" t="s">
        <v>651</v>
      </c>
      <c r="E13557" s="40">
        <v>103</v>
      </c>
      <c r="F13557" s="40" t="s">
        <v>849</v>
      </c>
    </row>
    <row r="13558" spans="1:6" x14ac:dyDescent="0.5">
      <c r="A13558" s="38">
        <v>43751</v>
      </c>
      <c r="B13558" s="39">
        <v>0.87836805555555564</v>
      </c>
      <c r="C13558" s="40">
        <v>2</v>
      </c>
      <c r="D13558" s="40" t="s">
        <v>640</v>
      </c>
      <c r="E13558" s="40">
        <v>125</v>
      </c>
      <c r="F13558" s="40" t="s">
        <v>849</v>
      </c>
    </row>
    <row r="13559" spans="1:6" x14ac:dyDescent="0.5">
      <c r="A13559" s="38">
        <v>43751</v>
      </c>
      <c r="B13559" s="39">
        <v>0.89862268518518518</v>
      </c>
      <c r="C13559" s="40">
        <v>2</v>
      </c>
      <c r="D13559" s="40" t="s">
        <v>640</v>
      </c>
      <c r="E13559" s="40">
        <v>126</v>
      </c>
      <c r="F13559" s="40" t="s">
        <v>849</v>
      </c>
    </row>
    <row r="13560" spans="1:6" x14ac:dyDescent="0.5">
      <c r="A13560" s="38">
        <v>43751</v>
      </c>
      <c r="B13560" s="39">
        <v>0.90498842592592599</v>
      </c>
      <c r="C13560" s="40">
        <v>4</v>
      </c>
      <c r="D13560" s="40" t="s">
        <v>645</v>
      </c>
      <c r="E13560" s="40">
        <v>46</v>
      </c>
      <c r="F13560" s="40" t="s">
        <v>849</v>
      </c>
    </row>
    <row r="13561" spans="1:6" x14ac:dyDescent="0.5">
      <c r="A13561" s="38">
        <v>43751</v>
      </c>
      <c r="B13561" s="39">
        <v>0.95164351851851858</v>
      </c>
      <c r="C13561" s="40">
        <v>4</v>
      </c>
      <c r="D13561" s="40" t="s">
        <v>640</v>
      </c>
      <c r="E13561" s="40">
        <v>127</v>
      </c>
      <c r="F13561" s="40" t="s">
        <v>849</v>
      </c>
    </row>
    <row r="13562" spans="1:6" x14ac:dyDescent="0.5">
      <c r="A13562" s="38">
        <v>43752</v>
      </c>
      <c r="B13562" s="39">
        <v>7.554398148148149E-2</v>
      </c>
      <c r="C13562" s="40">
        <v>1</v>
      </c>
      <c r="D13562" s="40" t="s">
        <v>651</v>
      </c>
      <c r="E13562" s="40">
        <v>75</v>
      </c>
      <c r="F13562" s="40" t="s">
        <v>849</v>
      </c>
    </row>
    <row r="13563" spans="1:6" x14ac:dyDescent="0.5">
      <c r="A13563" s="38">
        <v>43752</v>
      </c>
      <c r="B13563" s="39">
        <v>0.32137731481481485</v>
      </c>
      <c r="C13563" s="40">
        <v>4</v>
      </c>
      <c r="D13563" s="40" t="s">
        <v>640</v>
      </c>
      <c r="E13563" s="40">
        <v>88</v>
      </c>
      <c r="F13563" s="40" t="s">
        <v>849</v>
      </c>
    </row>
    <row r="13564" spans="1:6" x14ac:dyDescent="0.5">
      <c r="A13564" s="38">
        <v>43752</v>
      </c>
      <c r="B13564" s="39">
        <v>0.57623842592592589</v>
      </c>
      <c r="C13564" s="40">
        <v>4</v>
      </c>
      <c r="D13564" s="40" t="s">
        <v>651</v>
      </c>
      <c r="E13564" s="40">
        <v>89</v>
      </c>
      <c r="F13564" s="40" t="s">
        <v>849</v>
      </c>
    </row>
    <row r="13565" spans="1:6" x14ac:dyDescent="0.5">
      <c r="A13565" s="38">
        <v>43752</v>
      </c>
      <c r="B13565" s="39">
        <v>0.64228009259259256</v>
      </c>
      <c r="C13565" s="40">
        <v>4</v>
      </c>
      <c r="D13565" s="40" t="s">
        <v>645</v>
      </c>
      <c r="E13565" s="40">
        <v>78</v>
      </c>
      <c r="F13565" s="40" t="s">
        <v>849</v>
      </c>
    </row>
    <row r="13566" spans="1:6" x14ac:dyDescent="0.5">
      <c r="A13566" s="38">
        <v>43752</v>
      </c>
      <c r="B13566" s="39">
        <v>0.69442129629629623</v>
      </c>
      <c r="C13566" s="40">
        <v>4</v>
      </c>
      <c r="D13566" s="40" t="s">
        <v>645</v>
      </c>
      <c r="E13566" s="40">
        <v>94</v>
      </c>
      <c r="F13566" s="40" t="s">
        <v>849</v>
      </c>
    </row>
    <row r="13567" spans="1:6" x14ac:dyDescent="0.5">
      <c r="A13567" s="38">
        <v>43752</v>
      </c>
      <c r="B13567" s="39">
        <v>0.78475694444444455</v>
      </c>
      <c r="C13567" s="40">
        <v>2</v>
      </c>
      <c r="D13567" s="40" t="s">
        <v>640</v>
      </c>
      <c r="E13567" s="40">
        <v>48</v>
      </c>
      <c r="F13567" s="40" t="s">
        <v>849</v>
      </c>
    </row>
    <row r="13568" spans="1:6" x14ac:dyDescent="0.5">
      <c r="A13568" s="38">
        <v>43752</v>
      </c>
      <c r="B13568" s="39">
        <v>0.78475694444444455</v>
      </c>
      <c r="C13568" s="40">
        <v>4</v>
      </c>
      <c r="D13568" s="40" t="s">
        <v>651</v>
      </c>
      <c r="E13568" s="40">
        <v>127</v>
      </c>
      <c r="F13568" s="40" t="s">
        <v>849</v>
      </c>
    </row>
    <row r="13569" spans="1:6" x14ac:dyDescent="0.5">
      <c r="A13569" s="38">
        <v>43752</v>
      </c>
      <c r="B13569" s="39">
        <v>0.80201388888888892</v>
      </c>
      <c r="C13569" s="40">
        <v>1</v>
      </c>
      <c r="D13569" s="40" t="s">
        <v>645</v>
      </c>
      <c r="E13569" s="40">
        <v>43</v>
      </c>
      <c r="F13569" s="40" t="s">
        <v>849</v>
      </c>
    </row>
    <row r="13570" spans="1:6" x14ac:dyDescent="0.5">
      <c r="A13570" s="38">
        <v>43752</v>
      </c>
      <c r="B13570" s="39">
        <v>0.85678240740740741</v>
      </c>
      <c r="C13570" s="40">
        <v>2</v>
      </c>
      <c r="D13570" s="40" t="s">
        <v>651</v>
      </c>
      <c r="E13570" s="40">
        <v>49</v>
      </c>
      <c r="F13570" s="40" t="s">
        <v>849</v>
      </c>
    </row>
    <row r="13571" spans="1:6" x14ac:dyDescent="0.5">
      <c r="A13571" s="38">
        <v>43752</v>
      </c>
      <c r="B13571" s="39">
        <v>0.88421296296296292</v>
      </c>
      <c r="C13571" s="40">
        <v>2</v>
      </c>
      <c r="D13571" s="40" t="s">
        <v>640</v>
      </c>
      <c r="E13571" s="40">
        <v>43</v>
      </c>
      <c r="F13571" s="40" t="s">
        <v>849</v>
      </c>
    </row>
    <row r="13572" spans="1:6" x14ac:dyDescent="0.5">
      <c r="A13572" s="38">
        <v>43752</v>
      </c>
      <c r="B13572" s="39">
        <v>0.88422453703703707</v>
      </c>
      <c r="C13572" s="40">
        <v>4</v>
      </c>
      <c r="D13572" s="40" t="s">
        <v>651</v>
      </c>
      <c r="E13572" s="40">
        <v>127</v>
      </c>
      <c r="F13572" s="40" t="s">
        <v>849</v>
      </c>
    </row>
    <row r="13573" spans="1:6" x14ac:dyDescent="0.5">
      <c r="A13573" s="38">
        <v>43752</v>
      </c>
      <c r="B13573" s="39">
        <v>0.90745370370370371</v>
      </c>
      <c r="C13573" s="40">
        <v>1</v>
      </c>
      <c r="D13573" s="40" t="s">
        <v>651</v>
      </c>
      <c r="E13573" s="40">
        <v>40</v>
      </c>
      <c r="F13573" s="40" t="s">
        <v>849</v>
      </c>
    </row>
    <row r="13574" spans="1:6" x14ac:dyDescent="0.5">
      <c r="A13574" s="38">
        <v>43752</v>
      </c>
      <c r="B13574" s="39">
        <v>0.93646990740740732</v>
      </c>
      <c r="C13574" s="40">
        <v>2</v>
      </c>
      <c r="D13574" s="40" t="s">
        <v>640</v>
      </c>
      <c r="E13574" s="40">
        <v>48</v>
      </c>
      <c r="F13574" s="40" t="s">
        <v>849</v>
      </c>
    </row>
    <row r="13575" spans="1:6" x14ac:dyDescent="0.5">
      <c r="A13575" s="38">
        <v>43752</v>
      </c>
      <c r="B13575" s="39">
        <v>0.93646990740740732</v>
      </c>
      <c r="C13575" s="40">
        <v>4</v>
      </c>
      <c r="D13575" s="40" t="s">
        <v>651</v>
      </c>
      <c r="E13575" s="40">
        <v>127</v>
      </c>
      <c r="F13575" s="40" t="s">
        <v>849</v>
      </c>
    </row>
    <row r="13576" spans="1:6" x14ac:dyDescent="0.5">
      <c r="A13576" s="38">
        <v>43752</v>
      </c>
      <c r="B13576" s="39">
        <v>0.97828703703703701</v>
      </c>
      <c r="C13576" s="40">
        <v>4</v>
      </c>
      <c r="D13576" s="40" t="s">
        <v>651</v>
      </c>
      <c r="E13576" s="40">
        <v>127</v>
      </c>
      <c r="F13576" s="40" t="s">
        <v>849</v>
      </c>
    </row>
    <row r="13577" spans="1:6" x14ac:dyDescent="0.5">
      <c r="A13577" s="38">
        <v>43753</v>
      </c>
      <c r="B13577" s="39">
        <v>0.1175925925925926</v>
      </c>
      <c r="C13577" s="40">
        <v>2</v>
      </c>
      <c r="D13577" s="40" t="s">
        <v>640</v>
      </c>
      <c r="E13577" s="40">
        <v>61</v>
      </c>
      <c r="F13577" s="40" t="s">
        <v>849</v>
      </c>
    </row>
    <row r="13578" spans="1:6" x14ac:dyDescent="0.5">
      <c r="A13578" s="38">
        <v>43753</v>
      </c>
      <c r="B13578" s="39">
        <v>0.14157407407407407</v>
      </c>
      <c r="C13578" s="40">
        <v>2</v>
      </c>
      <c r="D13578" s="40" t="s">
        <v>651</v>
      </c>
      <c r="E13578" s="40">
        <v>39</v>
      </c>
      <c r="F13578" s="40" t="s">
        <v>849</v>
      </c>
    </row>
    <row r="13579" spans="1:6" x14ac:dyDescent="0.5">
      <c r="A13579" s="38">
        <v>43753</v>
      </c>
      <c r="B13579" s="39">
        <v>0.17914351851851851</v>
      </c>
      <c r="C13579" s="40">
        <v>4</v>
      </c>
      <c r="D13579" s="40" t="s">
        <v>640</v>
      </c>
      <c r="E13579" s="40">
        <v>68</v>
      </c>
      <c r="F13579" s="40" t="s">
        <v>849</v>
      </c>
    </row>
    <row r="13580" spans="1:6" x14ac:dyDescent="0.5">
      <c r="A13580" s="38">
        <v>43753</v>
      </c>
      <c r="B13580" s="39">
        <v>0.18157407407407408</v>
      </c>
      <c r="C13580" s="40">
        <v>4</v>
      </c>
      <c r="D13580" s="40" t="s">
        <v>651</v>
      </c>
      <c r="E13580" s="40">
        <v>90</v>
      </c>
      <c r="F13580" s="40" t="s">
        <v>849</v>
      </c>
    </row>
    <row r="13581" spans="1:6" x14ac:dyDescent="0.5">
      <c r="A13581" s="38">
        <v>43753</v>
      </c>
      <c r="B13581" s="39">
        <v>0.19505787037037037</v>
      </c>
      <c r="C13581" s="40">
        <v>2</v>
      </c>
      <c r="D13581" s="40" t="s">
        <v>651</v>
      </c>
      <c r="E13581" s="40">
        <v>126</v>
      </c>
      <c r="F13581" s="40" t="s">
        <v>849</v>
      </c>
    </row>
    <row r="13582" spans="1:6" x14ac:dyDescent="0.5">
      <c r="A13582" s="38">
        <v>43753</v>
      </c>
      <c r="B13582" s="39">
        <v>0.2018634259259259</v>
      </c>
      <c r="C13582" s="40">
        <v>4</v>
      </c>
      <c r="D13582" s="40" t="s">
        <v>651</v>
      </c>
      <c r="E13582" s="40">
        <v>39</v>
      </c>
      <c r="F13582" s="40" t="s">
        <v>849</v>
      </c>
    </row>
    <row r="13583" spans="1:6" x14ac:dyDescent="0.5">
      <c r="A13583" s="38">
        <v>43753</v>
      </c>
      <c r="B13583" s="39">
        <v>0.24339120370370371</v>
      </c>
      <c r="C13583" s="40">
        <v>1</v>
      </c>
      <c r="D13583" s="40" t="s">
        <v>651</v>
      </c>
      <c r="E13583" s="40">
        <v>127</v>
      </c>
      <c r="F13583" s="40" t="s">
        <v>849</v>
      </c>
    </row>
    <row r="13584" spans="1:6" x14ac:dyDescent="0.5">
      <c r="A13584" s="38">
        <v>43753</v>
      </c>
      <c r="B13584" s="39">
        <v>0.260625</v>
      </c>
      <c r="C13584" s="40">
        <v>4</v>
      </c>
      <c r="D13584" s="40" t="s">
        <v>645</v>
      </c>
      <c r="E13584" s="40">
        <v>57</v>
      </c>
      <c r="F13584" s="40" t="s">
        <v>849</v>
      </c>
    </row>
    <row r="13585" spans="1:6" x14ac:dyDescent="0.5">
      <c r="A13585" s="38">
        <v>43753</v>
      </c>
      <c r="B13585" s="39">
        <v>0.26398148148148148</v>
      </c>
      <c r="C13585" s="40">
        <v>2</v>
      </c>
      <c r="D13585" s="40" t="s">
        <v>640</v>
      </c>
      <c r="E13585" s="40">
        <v>47</v>
      </c>
      <c r="F13585" s="40" t="s">
        <v>849</v>
      </c>
    </row>
    <row r="13586" spans="1:6" x14ac:dyDescent="0.5">
      <c r="A13586" s="38">
        <v>43753</v>
      </c>
      <c r="B13586" s="39">
        <v>0.27490740740740743</v>
      </c>
      <c r="C13586" s="40">
        <v>2</v>
      </c>
      <c r="D13586" s="40" t="s">
        <v>651</v>
      </c>
      <c r="E13586" s="40">
        <v>106</v>
      </c>
      <c r="F13586" s="40" t="s">
        <v>849</v>
      </c>
    </row>
    <row r="13587" spans="1:6" x14ac:dyDescent="0.5">
      <c r="A13587" s="38">
        <v>43753</v>
      </c>
      <c r="B13587" s="39">
        <v>0.59255787037037033</v>
      </c>
      <c r="C13587" s="40">
        <v>2</v>
      </c>
      <c r="D13587" s="40" t="s">
        <v>640</v>
      </c>
      <c r="E13587" s="40">
        <v>68</v>
      </c>
      <c r="F13587" s="40" t="s">
        <v>849</v>
      </c>
    </row>
    <row r="13588" spans="1:6" x14ac:dyDescent="0.5">
      <c r="A13588" s="38">
        <v>43753</v>
      </c>
      <c r="B13588" s="39">
        <v>0.79540509259259251</v>
      </c>
      <c r="C13588" s="40">
        <v>2</v>
      </c>
      <c r="D13588" s="40" t="s">
        <v>640</v>
      </c>
      <c r="E13588" s="40">
        <v>78</v>
      </c>
      <c r="F13588" s="40" t="s">
        <v>849</v>
      </c>
    </row>
    <row r="13589" spans="1:6" x14ac:dyDescent="0.5">
      <c r="A13589" s="38">
        <v>43753</v>
      </c>
      <c r="B13589" s="39">
        <v>0.79543981481481485</v>
      </c>
      <c r="C13589" s="40">
        <v>2</v>
      </c>
      <c r="D13589" s="40" t="s">
        <v>640</v>
      </c>
      <c r="E13589" s="40">
        <v>77</v>
      </c>
      <c r="F13589" s="40" t="s">
        <v>849</v>
      </c>
    </row>
    <row r="13590" spans="1:6" x14ac:dyDescent="0.5">
      <c r="A13590" s="38">
        <v>43753</v>
      </c>
      <c r="B13590" s="39">
        <v>0.79869212962962965</v>
      </c>
      <c r="C13590" s="40">
        <v>2</v>
      </c>
      <c r="D13590" s="40" t="s">
        <v>640</v>
      </c>
      <c r="E13590" s="40">
        <v>57</v>
      </c>
      <c r="F13590" s="40" t="s">
        <v>849</v>
      </c>
    </row>
    <row r="13591" spans="1:6" x14ac:dyDescent="0.5">
      <c r="A13591" s="38">
        <v>43753</v>
      </c>
      <c r="B13591" s="39">
        <v>0.80229166666666663</v>
      </c>
      <c r="C13591" s="40">
        <v>4</v>
      </c>
      <c r="D13591" s="40" t="s">
        <v>651</v>
      </c>
      <c r="E13591" s="40">
        <v>43</v>
      </c>
      <c r="F13591" s="40" t="s">
        <v>849</v>
      </c>
    </row>
    <row r="13592" spans="1:6" x14ac:dyDescent="0.5">
      <c r="A13592" s="38">
        <v>43753</v>
      </c>
      <c r="B13592" s="39">
        <v>0.80906250000000002</v>
      </c>
      <c r="C13592" s="40">
        <v>2</v>
      </c>
      <c r="D13592" s="40" t="s">
        <v>640</v>
      </c>
      <c r="E13592" s="40">
        <v>47</v>
      </c>
      <c r="F13592" s="40" t="s">
        <v>849</v>
      </c>
    </row>
    <row r="13593" spans="1:6" x14ac:dyDescent="0.5">
      <c r="A13593" s="38">
        <v>43753</v>
      </c>
      <c r="B13593" s="39">
        <v>0.81520833333333342</v>
      </c>
      <c r="C13593" s="40">
        <v>1</v>
      </c>
      <c r="D13593" s="40" t="s">
        <v>640</v>
      </c>
      <c r="E13593" s="40">
        <v>123</v>
      </c>
      <c r="F13593" s="40" t="s">
        <v>849</v>
      </c>
    </row>
    <row r="13594" spans="1:6" x14ac:dyDescent="0.5">
      <c r="A13594" s="38">
        <v>43753</v>
      </c>
      <c r="B13594" s="39">
        <v>0.81671296296296303</v>
      </c>
      <c r="C13594" s="40">
        <v>2</v>
      </c>
      <c r="D13594" s="40" t="s">
        <v>651</v>
      </c>
      <c r="E13594" s="40">
        <v>76</v>
      </c>
      <c r="F13594" s="40" t="s">
        <v>849</v>
      </c>
    </row>
    <row r="13595" spans="1:6" x14ac:dyDescent="0.5">
      <c r="A13595" s="38">
        <v>43753</v>
      </c>
      <c r="B13595" s="39">
        <v>0.81690972222222225</v>
      </c>
      <c r="C13595" s="40">
        <v>1</v>
      </c>
      <c r="D13595" s="40" t="s">
        <v>640</v>
      </c>
      <c r="E13595" s="40">
        <v>127</v>
      </c>
      <c r="F13595" s="40" t="s">
        <v>849</v>
      </c>
    </row>
    <row r="13596" spans="1:6" x14ac:dyDescent="0.5">
      <c r="A13596" s="38">
        <v>43753</v>
      </c>
      <c r="B13596" s="39">
        <v>0.81888888888888889</v>
      </c>
      <c r="C13596" s="40">
        <v>2</v>
      </c>
      <c r="D13596" s="40" t="s">
        <v>651</v>
      </c>
      <c r="E13596" s="40">
        <v>127</v>
      </c>
      <c r="F13596" s="40" t="s">
        <v>849</v>
      </c>
    </row>
    <row r="13597" spans="1:6" x14ac:dyDescent="0.5">
      <c r="A13597" s="38">
        <v>43753</v>
      </c>
      <c r="B13597" s="39">
        <v>0.83406249999999993</v>
      </c>
      <c r="C13597" s="40">
        <v>1</v>
      </c>
      <c r="D13597" s="40" t="s">
        <v>651</v>
      </c>
      <c r="E13597" s="40">
        <v>74</v>
      </c>
      <c r="F13597" s="40" t="s">
        <v>849</v>
      </c>
    </row>
    <row r="13598" spans="1:6" x14ac:dyDescent="0.5">
      <c r="A13598" s="38">
        <v>43753</v>
      </c>
      <c r="B13598" s="39">
        <v>0.83773148148148147</v>
      </c>
      <c r="C13598" s="40">
        <v>4</v>
      </c>
      <c r="D13598" s="40" t="s">
        <v>651</v>
      </c>
      <c r="E13598" s="40">
        <v>44</v>
      </c>
      <c r="F13598" s="40" t="s">
        <v>849</v>
      </c>
    </row>
    <row r="13599" spans="1:6" x14ac:dyDescent="0.5">
      <c r="A13599" s="38">
        <v>43753</v>
      </c>
      <c r="B13599" s="39">
        <v>0.85001157407407402</v>
      </c>
      <c r="C13599" s="40">
        <v>1</v>
      </c>
      <c r="D13599" s="40" t="s">
        <v>651</v>
      </c>
      <c r="E13599" s="40">
        <v>116</v>
      </c>
      <c r="F13599" s="40" t="s">
        <v>849</v>
      </c>
    </row>
    <row r="13600" spans="1:6" x14ac:dyDescent="0.5">
      <c r="A13600" s="38">
        <v>43753</v>
      </c>
      <c r="B13600" s="39">
        <v>0.85017361111111101</v>
      </c>
      <c r="C13600" s="40">
        <v>2</v>
      </c>
      <c r="D13600" s="40" t="s">
        <v>640</v>
      </c>
      <c r="E13600" s="40">
        <v>57</v>
      </c>
      <c r="F13600" s="40" t="s">
        <v>849</v>
      </c>
    </row>
    <row r="13601" spans="1:6" x14ac:dyDescent="0.5">
      <c r="A13601" s="38">
        <v>43753</v>
      </c>
      <c r="B13601" s="39">
        <v>0.86199074074074078</v>
      </c>
      <c r="C13601" s="40">
        <v>4</v>
      </c>
      <c r="D13601" s="40" t="s">
        <v>640</v>
      </c>
      <c r="E13601" s="40">
        <v>41</v>
      </c>
      <c r="F13601" s="40" t="s">
        <v>849</v>
      </c>
    </row>
    <row r="13602" spans="1:6" x14ac:dyDescent="0.5">
      <c r="A13602" s="38">
        <v>43753</v>
      </c>
      <c r="B13602" s="39">
        <v>0.8636921296296296</v>
      </c>
      <c r="C13602" s="40">
        <v>1</v>
      </c>
      <c r="D13602" s="40" t="s">
        <v>651</v>
      </c>
      <c r="E13602" s="40">
        <v>121</v>
      </c>
      <c r="F13602" s="40" t="s">
        <v>849</v>
      </c>
    </row>
    <row r="13603" spans="1:6" x14ac:dyDescent="0.5">
      <c r="A13603" s="38">
        <v>43753</v>
      </c>
      <c r="B13603" s="39">
        <v>0.86600694444444448</v>
      </c>
      <c r="C13603" s="40">
        <v>1</v>
      </c>
      <c r="D13603" s="40" t="s">
        <v>651</v>
      </c>
      <c r="E13603" s="40">
        <v>106</v>
      </c>
      <c r="F13603" s="40" t="s">
        <v>849</v>
      </c>
    </row>
    <row r="13604" spans="1:6" x14ac:dyDescent="0.5">
      <c r="A13604" s="38">
        <v>43753</v>
      </c>
      <c r="B13604" s="39">
        <v>0.86962962962962964</v>
      </c>
      <c r="C13604" s="40">
        <v>1</v>
      </c>
      <c r="D13604" s="40" t="s">
        <v>651</v>
      </c>
      <c r="E13604" s="40">
        <v>41</v>
      </c>
      <c r="F13604" s="40" t="s">
        <v>849</v>
      </c>
    </row>
    <row r="13605" spans="1:6" x14ac:dyDescent="0.5">
      <c r="A13605" s="38">
        <v>43753</v>
      </c>
      <c r="B13605" s="39">
        <v>0.91776620370370365</v>
      </c>
      <c r="C13605" s="40">
        <v>1</v>
      </c>
      <c r="D13605" s="40" t="s">
        <v>645</v>
      </c>
      <c r="E13605" s="40">
        <v>127</v>
      </c>
      <c r="F13605" s="40" t="s">
        <v>849</v>
      </c>
    </row>
    <row r="13606" spans="1:6" x14ac:dyDescent="0.5">
      <c r="A13606" s="38">
        <v>43753</v>
      </c>
      <c r="B13606" s="39">
        <v>0.92562500000000003</v>
      </c>
      <c r="C13606" s="40">
        <v>2</v>
      </c>
      <c r="D13606" s="40" t="s">
        <v>640</v>
      </c>
      <c r="E13606" s="40">
        <v>72</v>
      </c>
      <c r="F13606" s="40" t="s">
        <v>849</v>
      </c>
    </row>
    <row r="13607" spans="1:6" x14ac:dyDescent="0.5">
      <c r="A13607" s="38">
        <v>43753</v>
      </c>
      <c r="B13607" s="39">
        <v>0.92853009259259256</v>
      </c>
      <c r="C13607" s="40">
        <v>4</v>
      </c>
      <c r="D13607" s="40" t="s">
        <v>651</v>
      </c>
      <c r="E13607" s="40">
        <v>127</v>
      </c>
      <c r="F13607" s="40" t="s">
        <v>849</v>
      </c>
    </row>
    <row r="13608" spans="1:6" x14ac:dyDescent="0.5">
      <c r="A13608" s="38">
        <v>43753</v>
      </c>
      <c r="B13608" s="39">
        <v>0.92853009259259256</v>
      </c>
      <c r="C13608" s="40">
        <v>2</v>
      </c>
      <c r="D13608" s="40" t="s">
        <v>651</v>
      </c>
      <c r="E13608" s="40">
        <v>51</v>
      </c>
      <c r="F13608" s="40" t="s">
        <v>849</v>
      </c>
    </row>
    <row r="13609" spans="1:6" x14ac:dyDescent="0.5">
      <c r="A13609" s="38">
        <v>43753</v>
      </c>
      <c r="B13609" s="39">
        <v>0.92994212962962963</v>
      </c>
      <c r="C13609" s="40">
        <v>2</v>
      </c>
      <c r="D13609" s="40" t="s">
        <v>640</v>
      </c>
      <c r="E13609" s="40">
        <v>126</v>
      </c>
      <c r="F13609" s="40" t="s">
        <v>849</v>
      </c>
    </row>
    <row r="13610" spans="1:6" x14ac:dyDescent="0.5">
      <c r="A13610" s="38">
        <v>43753</v>
      </c>
      <c r="B13610" s="39">
        <v>0.94018518518518512</v>
      </c>
      <c r="C13610" s="40">
        <v>4</v>
      </c>
      <c r="D13610" s="40" t="s">
        <v>651</v>
      </c>
      <c r="E13610" s="40">
        <v>40</v>
      </c>
      <c r="F13610" s="40" t="s">
        <v>849</v>
      </c>
    </row>
    <row r="13611" spans="1:6" x14ac:dyDescent="0.5">
      <c r="A13611" s="38">
        <v>43753</v>
      </c>
      <c r="B13611" s="39">
        <v>0.94354166666666661</v>
      </c>
      <c r="C13611" s="40">
        <v>1</v>
      </c>
      <c r="D13611" s="40" t="s">
        <v>651</v>
      </c>
      <c r="E13611" s="40">
        <v>52</v>
      </c>
      <c r="F13611" s="40" t="s">
        <v>849</v>
      </c>
    </row>
    <row r="13612" spans="1:6" x14ac:dyDescent="0.5">
      <c r="A13612" s="38">
        <v>43753</v>
      </c>
      <c r="B13612" s="39">
        <v>0.95100694444444445</v>
      </c>
      <c r="C13612" s="40">
        <v>2</v>
      </c>
      <c r="D13612" s="40" t="s">
        <v>640</v>
      </c>
      <c r="E13612" s="40">
        <v>83</v>
      </c>
      <c r="F13612" s="40" t="s">
        <v>849</v>
      </c>
    </row>
    <row r="13613" spans="1:6" x14ac:dyDescent="0.5">
      <c r="A13613" s="38">
        <v>43753</v>
      </c>
      <c r="B13613" s="39">
        <v>0.96849537037037037</v>
      </c>
      <c r="C13613" s="40">
        <v>2</v>
      </c>
      <c r="D13613" s="40" t="s">
        <v>640</v>
      </c>
      <c r="E13613" s="40">
        <v>40</v>
      </c>
      <c r="F13613" s="40" t="s">
        <v>849</v>
      </c>
    </row>
    <row r="13614" spans="1:6" x14ac:dyDescent="0.5">
      <c r="A13614" s="38">
        <v>43753</v>
      </c>
      <c r="B13614" s="39">
        <v>0.96849537037037037</v>
      </c>
      <c r="C13614" s="40">
        <v>4</v>
      </c>
      <c r="D13614" s="40" t="s">
        <v>651</v>
      </c>
      <c r="E13614" s="40">
        <v>127</v>
      </c>
      <c r="F13614" s="40" t="s">
        <v>849</v>
      </c>
    </row>
    <row r="13615" spans="1:6" x14ac:dyDescent="0.5">
      <c r="A13615" s="38">
        <v>43753</v>
      </c>
      <c r="B13615" s="39">
        <v>0.96854166666666675</v>
      </c>
      <c r="C13615" s="40">
        <v>4</v>
      </c>
      <c r="D13615" s="40" t="s">
        <v>640</v>
      </c>
      <c r="E13615" s="40">
        <v>51</v>
      </c>
      <c r="F13615" s="40" t="s">
        <v>849</v>
      </c>
    </row>
    <row r="13616" spans="1:6" x14ac:dyDescent="0.5">
      <c r="A13616" s="38">
        <v>43753</v>
      </c>
      <c r="B13616" s="39">
        <v>0.98458333333333325</v>
      </c>
      <c r="C13616" s="40">
        <v>2</v>
      </c>
      <c r="D13616" s="40" t="s">
        <v>640</v>
      </c>
      <c r="E13616" s="40">
        <v>64</v>
      </c>
      <c r="F13616" s="40" t="s">
        <v>849</v>
      </c>
    </row>
    <row r="13617" spans="1:6" x14ac:dyDescent="0.5">
      <c r="A13617" s="38">
        <v>43753</v>
      </c>
      <c r="B13617" s="39">
        <v>0.99174768518518519</v>
      </c>
      <c r="C13617" s="40">
        <v>2</v>
      </c>
      <c r="D13617" s="40" t="s">
        <v>640</v>
      </c>
      <c r="E13617" s="40">
        <v>127</v>
      </c>
      <c r="F13617" s="40" t="s">
        <v>849</v>
      </c>
    </row>
    <row r="13618" spans="1:6" x14ac:dyDescent="0.5">
      <c r="A13618" s="38">
        <v>43754</v>
      </c>
      <c r="B13618" s="39">
        <v>4.1666666666666666E-3</v>
      </c>
      <c r="C13618" s="40">
        <v>2</v>
      </c>
      <c r="D13618" s="40" t="s">
        <v>640</v>
      </c>
      <c r="E13618" s="40">
        <v>101</v>
      </c>
      <c r="F13618" s="40" t="s">
        <v>849</v>
      </c>
    </row>
    <row r="13619" spans="1:6" x14ac:dyDescent="0.5">
      <c r="A13619" s="38">
        <v>43754</v>
      </c>
      <c r="B13619" s="39">
        <v>9.8379629629629633E-3</v>
      </c>
      <c r="C13619" s="40">
        <v>1</v>
      </c>
      <c r="D13619" s="40" t="s">
        <v>645</v>
      </c>
      <c r="E13619" s="40">
        <v>43</v>
      </c>
      <c r="F13619" s="40" t="s">
        <v>849</v>
      </c>
    </row>
    <row r="13620" spans="1:6" x14ac:dyDescent="0.5">
      <c r="A13620" s="38">
        <v>43754</v>
      </c>
      <c r="B13620" s="39">
        <v>2.0844907407407406E-2</v>
      </c>
      <c r="C13620" s="40">
        <v>1</v>
      </c>
      <c r="D13620" s="40" t="s">
        <v>651</v>
      </c>
      <c r="E13620" s="40">
        <v>127</v>
      </c>
      <c r="F13620" s="40" t="s">
        <v>849</v>
      </c>
    </row>
    <row r="13621" spans="1:6" x14ac:dyDescent="0.5">
      <c r="A13621" s="38">
        <v>43754</v>
      </c>
      <c r="B13621" s="39">
        <v>2.5937500000000002E-2</v>
      </c>
      <c r="C13621" s="40">
        <v>2</v>
      </c>
      <c r="D13621" s="40" t="s">
        <v>640</v>
      </c>
      <c r="E13621" s="40">
        <v>58</v>
      </c>
      <c r="F13621" s="40" t="s">
        <v>849</v>
      </c>
    </row>
    <row r="13622" spans="1:6" x14ac:dyDescent="0.5">
      <c r="A13622" s="38">
        <v>43754</v>
      </c>
      <c r="B13622" s="39">
        <v>6.2881944444444449E-2</v>
      </c>
      <c r="C13622" s="40">
        <v>1</v>
      </c>
      <c r="D13622" s="40" t="s">
        <v>645</v>
      </c>
      <c r="E13622" s="40">
        <v>60</v>
      </c>
      <c r="F13622" s="40" t="s">
        <v>849</v>
      </c>
    </row>
    <row r="13623" spans="1:6" x14ac:dyDescent="0.5">
      <c r="A13623" s="38">
        <v>43754</v>
      </c>
      <c r="B13623" s="39">
        <v>8.4930555555555551E-2</v>
      </c>
      <c r="C13623" s="40">
        <v>1</v>
      </c>
      <c r="D13623" s="40" t="s">
        <v>651</v>
      </c>
      <c r="E13623" s="40">
        <v>127</v>
      </c>
      <c r="F13623" s="40" t="s">
        <v>849</v>
      </c>
    </row>
    <row r="13624" spans="1:6" x14ac:dyDescent="0.5">
      <c r="A13624" s="38">
        <v>43754</v>
      </c>
      <c r="B13624" s="39">
        <v>9.0659722222222225E-2</v>
      </c>
      <c r="C13624" s="40">
        <v>4</v>
      </c>
      <c r="D13624" s="40" t="s">
        <v>651</v>
      </c>
      <c r="E13624" s="40">
        <v>74</v>
      </c>
      <c r="F13624" s="40" t="s">
        <v>849</v>
      </c>
    </row>
    <row r="13625" spans="1:6" x14ac:dyDescent="0.5">
      <c r="A13625" s="38">
        <v>43754</v>
      </c>
      <c r="B13625" s="39">
        <v>0.16431712962962963</v>
      </c>
      <c r="C13625" s="40">
        <v>1</v>
      </c>
      <c r="D13625" s="40" t="s">
        <v>645</v>
      </c>
      <c r="E13625" s="40">
        <v>87</v>
      </c>
      <c r="F13625" s="40" t="s">
        <v>849</v>
      </c>
    </row>
    <row r="13626" spans="1:6" x14ac:dyDescent="0.5">
      <c r="A13626" s="38">
        <v>43754</v>
      </c>
      <c r="B13626" s="39">
        <v>0.17212962962962963</v>
      </c>
      <c r="C13626" s="40">
        <v>2</v>
      </c>
      <c r="D13626" s="40" t="s">
        <v>640</v>
      </c>
      <c r="E13626" s="40">
        <v>38</v>
      </c>
      <c r="F13626" s="40" t="s">
        <v>849</v>
      </c>
    </row>
    <row r="13627" spans="1:6" x14ac:dyDescent="0.5">
      <c r="A13627" s="38">
        <v>43754</v>
      </c>
      <c r="B13627" s="39">
        <v>0.17332175925925927</v>
      </c>
      <c r="C13627" s="40">
        <v>2</v>
      </c>
      <c r="D13627" s="40" t="s">
        <v>640</v>
      </c>
      <c r="E13627" s="40">
        <v>109</v>
      </c>
      <c r="F13627" s="40" t="s">
        <v>849</v>
      </c>
    </row>
    <row r="13628" spans="1:6" x14ac:dyDescent="0.5">
      <c r="A13628" s="38">
        <v>43754</v>
      </c>
      <c r="B13628" s="39">
        <v>0.21530092592592595</v>
      </c>
      <c r="C13628" s="40">
        <v>2</v>
      </c>
      <c r="D13628" s="40" t="s">
        <v>640</v>
      </c>
      <c r="E13628" s="40">
        <v>126</v>
      </c>
      <c r="F13628" s="40" t="s">
        <v>849</v>
      </c>
    </row>
    <row r="13629" spans="1:6" x14ac:dyDescent="0.5">
      <c r="A13629" s="38">
        <v>43754</v>
      </c>
      <c r="B13629" s="39">
        <v>0.22172453703703701</v>
      </c>
      <c r="C13629" s="40">
        <v>2</v>
      </c>
      <c r="D13629" s="40" t="s">
        <v>640</v>
      </c>
      <c r="E13629" s="40">
        <v>127</v>
      </c>
      <c r="F13629" s="40" t="s">
        <v>849</v>
      </c>
    </row>
    <row r="13630" spans="1:6" x14ac:dyDescent="0.5">
      <c r="A13630" s="38">
        <v>43754</v>
      </c>
      <c r="B13630" s="39">
        <v>0.23070601851851849</v>
      </c>
      <c r="C13630" s="40">
        <v>2</v>
      </c>
      <c r="D13630" s="40" t="s">
        <v>640</v>
      </c>
      <c r="E13630" s="40">
        <v>75</v>
      </c>
      <c r="F13630" s="40" t="s">
        <v>849</v>
      </c>
    </row>
    <row r="13631" spans="1:6" x14ac:dyDescent="0.5">
      <c r="A13631" s="38">
        <v>43754</v>
      </c>
      <c r="B13631" s="39">
        <v>0.24685185185185185</v>
      </c>
      <c r="C13631" s="40">
        <v>2</v>
      </c>
      <c r="D13631" s="40" t="s">
        <v>651</v>
      </c>
      <c r="E13631" s="40">
        <v>111</v>
      </c>
      <c r="F13631" s="40" t="s">
        <v>849</v>
      </c>
    </row>
    <row r="13632" spans="1:6" x14ac:dyDescent="0.5">
      <c r="A13632" s="38">
        <v>43754</v>
      </c>
      <c r="B13632" s="39">
        <v>0.24885416666666668</v>
      </c>
      <c r="C13632" s="40">
        <v>2</v>
      </c>
      <c r="D13632" s="40" t="s">
        <v>640</v>
      </c>
      <c r="E13632" s="40">
        <v>120</v>
      </c>
      <c r="F13632" s="40" t="s">
        <v>849</v>
      </c>
    </row>
    <row r="13633" spans="1:6" x14ac:dyDescent="0.5">
      <c r="A13633" s="38">
        <v>43754</v>
      </c>
      <c r="B13633" s="39">
        <v>0.26207175925925924</v>
      </c>
      <c r="C13633" s="40">
        <v>1</v>
      </c>
      <c r="D13633" s="40" t="s">
        <v>651</v>
      </c>
      <c r="E13633" s="40">
        <v>50</v>
      </c>
      <c r="F13633" s="40" t="s">
        <v>849</v>
      </c>
    </row>
    <row r="13634" spans="1:6" x14ac:dyDescent="0.5">
      <c r="A13634" s="38">
        <v>43754</v>
      </c>
      <c r="B13634" s="39">
        <v>0.29013888888888889</v>
      </c>
      <c r="C13634" s="40">
        <v>4</v>
      </c>
      <c r="D13634" s="40" t="s">
        <v>645</v>
      </c>
      <c r="E13634" s="40">
        <v>127</v>
      </c>
      <c r="F13634" s="40" t="s">
        <v>849</v>
      </c>
    </row>
    <row r="13635" spans="1:6" x14ac:dyDescent="0.5">
      <c r="A13635" s="38">
        <v>43754</v>
      </c>
      <c r="B13635" s="39">
        <v>0.29620370370370369</v>
      </c>
      <c r="C13635" s="40">
        <v>1</v>
      </c>
      <c r="D13635" s="40" t="s">
        <v>651</v>
      </c>
      <c r="E13635" s="40">
        <v>126</v>
      </c>
      <c r="F13635" s="40" t="s">
        <v>849</v>
      </c>
    </row>
    <row r="13636" spans="1:6" x14ac:dyDescent="0.5">
      <c r="A13636" s="38">
        <v>43754</v>
      </c>
      <c r="B13636" s="39">
        <v>0.31616898148148148</v>
      </c>
      <c r="C13636" s="40">
        <v>2</v>
      </c>
      <c r="D13636" s="40" t="s">
        <v>651</v>
      </c>
      <c r="E13636" s="40">
        <v>113</v>
      </c>
      <c r="F13636" s="40" t="s">
        <v>849</v>
      </c>
    </row>
    <row r="13637" spans="1:6" x14ac:dyDescent="0.5">
      <c r="A13637" s="38">
        <v>43754</v>
      </c>
      <c r="B13637" s="39">
        <v>0.31900462962962961</v>
      </c>
      <c r="C13637" s="40">
        <v>2</v>
      </c>
      <c r="D13637" s="40" t="s">
        <v>640</v>
      </c>
      <c r="E13637" s="40">
        <v>55</v>
      </c>
      <c r="F13637" s="40" t="s">
        <v>849</v>
      </c>
    </row>
    <row r="13638" spans="1:6" x14ac:dyDescent="0.5">
      <c r="A13638" s="38">
        <v>43754</v>
      </c>
      <c r="B13638" s="39">
        <v>0.32518518518518519</v>
      </c>
      <c r="C13638" s="40">
        <v>4</v>
      </c>
      <c r="D13638" s="40" t="s">
        <v>640</v>
      </c>
      <c r="E13638" s="40">
        <v>70</v>
      </c>
      <c r="F13638" s="40" t="s">
        <v>849</v>
      </c>
    </row>
    <row r="13639" spans="1:6" x14ac:dyDescent="0.5">
      <c r="A13639" s="38">
        <v>43754</v>
      </c>
      <c r="B13639" s="39">
        <v>0.32820601851851855</v>
      </c>
      <c r="C13639" s="40">
        <v>2</v>
      </c>
      <c r="D13639" s="40" t="s">
        <v>640</v>
      </c>
      <c r="E13639" s="40">
        <v>42</v>
      </c>
      <c r="F13639" s="40" t="s">
        <v>849</v>
      </c>
    </row>
    <row r="13640" spans="1:6" x14ac:dyDescent="0.5">
      <c r="A13640" s="38">
        <v>43754</v>
      </c>
      <c r="B13640" s="39">
        <v>0.33591435185185187</v>
      </c>
      <c r="C13640" s="40">
        <v>4</v>
      </c>
      <c r="D13640" s="40" t="s">
        <v>645</v>
      </c>
      <c r="E13640" s="40">
        <v>124</v>
      </c>
      <c r="F13640" s="40" t="s">
        <v>849</v>
      </c>
    </row>
    <row r="13641" spans="1:6" x14ac:dyDescent="0.5">
      <c r="A13641" s="38">
        <v>43754</v>
      </c>
      <c r="B13641" s="39">
        <v>0.37318287037037035</v>
      </c>
      <c r="C13641" s="40">
        <v>4</v>
      </c>
      <c r="D13641" s="40" t="s">
        <v>645</v>
      </c>
      <c r="E13641" s="40">
        <v>72</v>
      </c>
      <c r="F13641" s="40" t="s">
        <v>849</v>
      </c>
    </row>
    <row r="13642" spans="1:6" x14ac:dyDescent="0.5">
      <c r="A13642" s="38">
        <v>43754</v>
      </c>
      <c r="B13642" s="39">
        <v>0.51844907407407403</v>
      </c>
      <c r="C13642" s="40">
        <v>2</v>
      </c>
      <c r="D13642" s="40" t="s">
        <v>640</v>
      </c>
      <c r="E13642" s="40">
        <v>51</v>
      </c>
      <c r="F13642" s="40" t="s">
        <v>849</v>
      </c>
    </row>
    <row r="13643" spans="1:6" x14ac:dyDescent="0.5">
      <c r="A13643" s="38">
        <v>43754</v>
      </c>
      <c r="B13643" s="39">
        <v>0.56003472222222228</v>
      </c>
      <c r="C13643" s="40">
        <v>3</v>
      </c>
      <c r="D13643" s="40" t="s">
        <v>640</v>
      </c>
      <c r="E13643" s="40">
        <v>38</v>
      </c>
      <c r="F13643" s="40" t="s">
        <v>849</v>
      </c>
    </row>
    <row r="13644" spans="1:6" x14ac:dyDescent="0.5">
      <c r="A13644" s="38">
        <v>43754</v>
      </c>
      <c r="B13644" s="39">
        <v>0.56004629629629632</v>
      </c>
      <c r="C13644" s="40">
        <v>3</v>
      </c>
      <c r="D13644" s="40" t="s">
        <v>640</v>
      </c>
      <c r="E13644" s="40">
        <v>42</v>
      </c>
      <c r="F13644" s="40" t="s">
        <v>849</v>
      </c>
    </row>
    <row r="13645" spans="1:6" x14ac:dyDescent="0.5">
      <c r="A13645" s="38">
        <v>43754</v>
      </c>
      <c r="B13645" s="39">
        <v>0.56008101851851855</v>
      </c>
      <c r="C13645" s="40">
        <v>3</v>
      </c>
      <c r="D13645" s="40" t="s">
        <v>640</v>
      </c>
      <c r="E13645" s="40">
        <v>40</v>
      </c>
      <c r="F13645" s="40" t="s">
        <v>849</v>
      </c>
    </row>
    <row r="13646" spans="1:6" x14ac:dyDescent="0.5">
      <c r="A13646" s="38">
        <v>43754</v>
      </c>
      <c r="B13646" s="39">
        <v>0.56009259259259259</v>
      </c>
      <c r="C13646" s="40">
        <v>3</v>
      </c>
      <c r="D13646" s="40" t="s">
        <v>640</v>
      </c>
      <c r="E13646" s="40">
        <v>40</v>
      </c>
      <c r="F13646" s="40" t="s">
        <v>849</v>
      </c>
    </row>
    <row r="13647" spans="1:6" x14ac:dyDescent="0.5">
      <c r="A13647" s="38">
        <v>43754</v>
      </c>
      <c r="B13647" s="39">
        <v>0.57340277777777782</v>
      </c>
      <c r="C13647" s="40">
        <v>1</v>
      </c>
      <c r="D13647" s="40" t="s">
        <v>640</v>
      </c>
      <c r="E13647" s="40">
        <v>69</v>
      </c>
      <c r="F13647" s="40" t="s">
        <v>849</v>
      </c>
    </row>
    <row r="13648" spans="1:6" x14ac:dyDescent="0.5">
      <c r="A13648" s="38">
        <v>43754</v>
      </c>
      <c r="B13648" s="39">
        <v>0.58785879629629634</v>
      </c>
      <c r="C13648" s="40">
        <v>3</v>
      </c>
      <c r="D13648" s="40" t="s">
        <v>640</v>
      </c>
      <c r="E13648" s="40">
        <v>38</v>
      </c>
      <c r="F13648" s="40" t="s">
        <v>849</v>
      </c>
    </row>
    <row r="13649" spans="1:6" x14ac:dyDescent="0.5">
      <c r="A13649" s="38">
        <v>43754</v>
      </c>
      <c r="B13649" s="39">
        <v>0.58787037037037038</v>
      </c>
      <c r="C13649" s="40">
        <v>3</v>
      </c>
      <c r="D13649" s="40" t="s">
        <v>640</v>
      </c>
      <c r="E13649" s="40">
        <v>47</v>
      </c>
      <c r="F13649" s="40" t="s">
        <v>849</v>
      </c>
    </row>
    <row r="13650" spans="1:6" x14ac:dyDescent="0.5">
      <c r="A13650" s="38">
        <v>43754</v>
      </c>
      <c r="B13650" s="39">
        <v>0.58788194444444442</v>
      </c>
      <c r="C13650" s="40">
        <v>3</v>
      </c>
      <c r="D13650" s="40" t="s">
        <v>640</v>
      </c>
      <c r="E13650" s="40">
        <v>48</v>
      </c>
      <c r="F13650" s="40" t="s">
        <v>849</v>
      </c>
    </row>
    <row r="13651" spans="1:6" x14ac:dyDescent="0.5">
      <c r="A13651" s="38">
        <v>43754</v>
      </c>
      <c r="B13651" s="39">
        <v>0.58789351851851845</v>
      </c>
      <c r="C13651" s="40">
        <v>3</v>
      </c>
      <c r="D13651" s="40" t="s">
        <v>640</v>
      </c>
      <c r="E13651" s="40">
        <v>48</v>
      </c>
      <c r="F13651" s="40" t="s">
        <v>849</v>
      </c>
    </row>
    <row r="13652" spans="1:6" x14ac:dyDescent="0.5">
      <c r="A13652" s="38">
        <v>43754</v>
      </c>
      <c r="B13652" s="39">
        <v>0.5879050925925926</v>
      </c>
      <c r="C13652" s="40">
        <v>3</v>
      </c>
      <c r="D13652" s="40" t="s">
        <v>640</v>
      </c>
      <c r="E13652" s="40">
        <v>44</v>
      </c>
      <c r="F13652" s="40" t="s">
        <v>849</v>
      </c>
    </row>
    <row r="13653" spans="1:6" x14ac:dyDescent="0.5">
      <c r="A13653" s="38">
        <v>43754</v>
      </c>
      <c r="B13653" s="39">
        <v>0.58791666666666664</v>
      </c>
      <c r="C13653" s="40">
        <v>3</v>
      </c>
      <c r="D13653" s="40" t="s">
        <v>640</v>
      </c>
      <c r="E13653" s="40">
        <v>45</v>
      </c>
      <c r="F13653" s="40" t="s">
        <v>849</v>
      </c>
    </row>
    <row r="13654" spans="1:6" x14ac:dyDescent="0.5">
      <c r="A13654" s="38">
        <v>43754</v>
      </c>
      <c r="B13654" s="39">
        <v>0.58796296296296291</v>
      </c>
      <c r="C13654" s="40">
        <v>3</v>
      </c>
      <c r="D13654" s="40" t="s">
        <v>640</v>
      </c>
      <c r="E13654" s="40">
        <v>38</v>
      </c>
      <c r="F13654" s="40" t="s">
        <v>849</v>
      </c>
    </row>
    <row r="13655" spans="1:6" x14ac:dyDescent="0.5">
      <c r="A13655" s="38">
        <v>43754</v>
      </c>
      <c r="B13655" s="39">
        <v>0.69336805555555558</v>
      </c>
      <c r="C13655" s="40">
        <v>1</v>
      </c>
      <c r="D13655" s="40" t="s">
        <v>640</v>
      </c>
      <c r="E13655" s="40">
        <v>64</v>
      </c>
      <c r="F13655" s="40" t="s">
        <v>849</v>
      </c>
    </row>
    <row r="13656" spans="1:6" x14ac:dyDescent="0.5">
      <c r="A13656" s="38">
        <v>43754</v>
      </c>
      <c r="B13656" s="39">
        <v>0.69520833333333332</v>
      </c>
      <c r="C13656" s="40">
        <v>1</v>
      </c>
      <c r="D13656" s="40" t="s">
        <v>640</v>
      </c>
      <c r="E13656" s="40">
        <v>127</v>
      </c>
      <c r="F13656" s="40" t="s">
        <v>849</v>
      </c>
    </row>
    <row r="13657" spans="1:6" x14ac:dyDescent="0.5">
      <c r="A13657" s="38">
        <v>43754</v>
      </c>
      <c r="B13657" s="39">
        <v>0.69545138888888891</v>
      </c>
      <c r="C13657" s="40">
        <v>1</v>
      </c>
      <c r="D13657" s="40" t="s">
        <v>640</v>
      </c>
      <c r="E13657" s="40">
        <v>91</v>
      </c>
      <c r="F13657" s="40" t="s">
        <v>849</v>
      </c>
    </row>
    <row r="13658" spans="1:6" x14ac:dyDescent="0.5">
      <c r="A13658" s="38">
        <v>43754</v>
      </c>
      <c r="B13658" s="39">
        <v>0.69557870370370367</v>
      </c>
      <c r="C13658" s="40">
        <v>1</v>
      </c>
      <c r="D13658" s="40" t="s">
        <v>640</v>
      </c>
      <c r="E13658" s="40">
        <v>73</v>
      </c>
      <c r="F13658" s="40" t="s">
        <v>849</v>
      </c>
    </row>
    <row r="13659" spans="1:6" x14ac:dyDescent="0.5">
      <c r="A13659" s="38">
        <v>43754</v>
      </c>
      <c r="B13659" s="39">
        <v>0.69666666666666666</v>
      </c>
      <c r="C13659" s="40">
        <v>2</v>
      </c>
      <c r="D13659" s="40" t="s">
        <v>640</v>
      </c>
      <c r="E13659" s="40">
        <v>89</v>
      </c>
      <c r="F13659" s="40" t="s">
        <v>849</v>
      </c>
    </row>
    <row r="13660" spans="1:6" x14ac:dyDescent="0.5">
      <c r="A13660" s="38">
        <v>43754</v>
      </c>
      <c r="B13660" s="39">
        <v>0.6977199074074073</v>
      </c>
      <c r="C13660" s="40">
        <v>1</v>
      </c>
      <c r="D13660" s="40" t="s">
        <v>651</v>
      </c>
      <c r="E13660" s="40">
        <v>87</v>
      </c>
      <c r="F13660" s="40" t="s">
        <v>849</v>
      </c>
    </row>
    <row r="13661" spans="1:6" x14ac:dyDescent="0.5">
      <c r="A13661" s="38">
        <v>43754</v>
      </c>
      <c r="B13661" s="39">
        <v>0.69857638888888884</v>
      </c>
      <c r="C13661" s="40">
        <v>2</v>
      </c>
      <c r="D13661" s="40" t="s">
        <v>640</v>
      </c>
      <c r="E13661" s="40">
        <v>47</v>
      </c>
      <c r="F13661" s="40" t="s">
        <v>849</v>
      </c>
    </row>
    <row r="13662" spans="1:6" x14ac:dyDescent="0.5">
      <c r="A13662" s="38">
        <v>43754</v>
      </c>
      <c r="B13662" s="39">
        <v>0.6986458333333333</v>
      </c>
      <c r="C13662" s="40">
        <v>2</v>
      </c>
      <c r="D13662" s="40" t="s">
        <v>640</v>
      </c>
      <c r="E13662" s="40">
        <v>74</v>
      </c>
      <c r="F13662" s="40" t="s">
        <v>849</v>
      </c>
    </row>
    <row r="13663" spans="1:6" x14ac:dyDescent="0.5">
      <c r="A13663" s="38">
        <v>43754</v>
      </c>
      <c r="B13663" s="39">
        <v>0.70541666666666669</v>
      </c>
      <c r="C13663" s="40">
        <v>1</v>
      </c>
      <c r="D13663" s="40" t="s">
        <v>640</v>
      </c>
      <c r="E13663" s="40">
        <v>38</v>
      </c>
      <c r="F13663" s="40" t="s">
        <v>849</v>
      </c>
    </row>
    <row r="13664" spans="1:6" x14ac:dyDescent="0.5">
      <c r="A13664" s="38">
        <v>43754</v>
      </c>
      <c r="B13664" s="39">
        <v>0.72181712962962974</v>
      </c>
      <c r="C13664" s="40">
        <v>1</v>
      </c>
      <c r="D13664" s="40" t="s">
        <v>640</v>
      </c>
      <c r="E13664" s="40">
        <v>65</v>
      </c>
      <c r="F13664" s="40" t="s">
        <v>849</v>
      </c>
    </row>
    <row r="13665" spans="1:6" x14ac:dyDescent="0.5">
      <c r="A13665" s="38">
        <v>43754</v>
      </c>
      <c r="B13665" s="39">
        <v>0.73408564814814825</v>
      </c>
      <c r="C13665" s="40">
        <v>1</v>
      </c>
      <c r="D13665" s="40" t="s">
        <v>640</v>
      </c>
      <c r="E13665" s="40">
        <v>62</v>
      </c>
      <c r="F13665" s="40" t="s">
        <v>849</v>
      </c>
    </row>
    <row r="13666" spans="1:6" x14ac:dyDescent="0.5">
      <c r="A13666" s="38">
        <v>43754</v>
      </c>
      <c r="B13666" s="39">
        <v>0.74276620370370372</v>
      </c>
      <c r="C13666" s="40">
        <v>2</v>
      </c>
      <c r="D13666" s="40" t="s">
        <v>640</v>
      </c>
      <c r="E13666" s="40">
        <v>51</v>
      </c>
      <c r="F13666" s="40" t="s">
        <v>849</v>
      </c>
    </row>
    <row r="13667" spans="1:6" x14ac:dyDescent="0.5">
      <c r="A13667" s="38">
        <v>43754</v>
      </c>
      <c r="B13667" s="39">
        <v>0.74319444444444438</v>
      </c>
      <c r="C13667" s="40">
        <v>3</v>
      </c>
      <c r="D13667" s="40" t="s">
        <v>640</v>
      </c>
      <c r="E13667" s="40">
        <v>41</v>
      </c>
      <c r="F13667" s="40" t="s">
        <v>849</v>
      </c>
    </row>
    <row r="13668" spans="1:6" x14ac:dyDescent="0.5">
      <c r="A13668" s="38">
        <v>43754</v>
      </c>
      <c r="B13668" s="39">
        <v>0.74320601851851853</v>
      </c>
      <c r="C13668" s="40">
        <v>3</v>
      </c>
      <c r="D13668" s="40" t="s">
        <v>640</v>
      </c>
      <c r="E13668" s="40">
        <v>59</v>
      </c>
      <c r="F13668" s="40" t="s">
        <v>849</v>
      </c>
    </row>
    <row r="13669" spans="1:6" x14ac:dyDescent="0.5">
      <c r="A13669" s="38">
        <v>43754</v>
      </c>
      <c r="B13669" s="39">
        <v>0.74321759259259268</v>
      </c>
      <c r="C13669" s="40">
        <v>3</v>
      </c>
      <c r="D13669" s="40" t="s">
        <v>640</v>
      </c>
      <c r="E13669" s="40">
        <v>52</v>
      </c>
      <c r="F13669" s="40" t="s">
        <v>849</v>
      </c>
    </row>
    <row r="13670" spans="1:6" x14ac:dyDescent="0.5">
      <c r="A13670" s="38">
        <v>43754</v>
      </c>
      <c r="B13670" s="39">
        <v>0.74322916666666661</v>
      </c>
      <c r="C13670" s="40">
        <v>3</v>
      </c>
      <c r="D13670" s="40" t="s">
        <v>640</v>
      </c>
      <c r="E13670" s="40">
        <v>61</v>
      </c>
      <c r="F13670" s="40" t="s">
        <v>849</v>
      </c>
    </row>
    <row r="13671" spans="1:6" x14ac:dyDescent="0.5">
      <c r="A13671" s="38">
        <v>43754</v>
      </c>
      <c r="B13671" s="39">
        <v>0.74324074074074076</v>
      </c>
      <c r="C13671" s="40">
        <v>3</v>
      </c>
      <c r="D13671" s="40" t="s">
        <v>640</v>
      </c>
      <c r="E13671" s="40">
        <v>61</v>
      </c>
      <c r="F13671" s="40" t="s">
        <v>849</v>
      </c>
    </row>
    <row r="13672" spans="1:6" x14ac:dyDescent="0.5">
      <c r="A13672" s="38">
        <v>43754</v>
      </c>
      <c r="B13672" s="39">
        <v>0.7432523148148148</v>
      </c>
      <c r="C13672" s="40">
        <v>3</v>
      </c>
      <c r="D13672" s="40" t="s">
        <v>640</v>
      </c>
      <c r="E13672" s="40">
        <v>47</v>
      </c>
      <c r="F13672" s="40" t="s">
        <v>849</v>
      </c>
    </row>
    <row r="13673" spans="1:6" x14ac:dyDescent="0.5">
      <c r="A13673" s="38">
        <v>43754</v>
      </c>
      <c r="B13673" s="39">
        <v>0.74326388888888895</v>
      </c>
      <c r="C13673" s="40">
        <v>3</v>
      </c>
      <c r="D13673" s="40" t="s">
        <v>640</v>
      </c>
      <c r="E13673" s="40">
        <v>38</v>
      </c>
      <c r="F13673" s="40" t="s">
        <v>849</v>
      </c>
    </row>
    <row r="13674" spans="1:6" x14ac:dyDescent="0.5">
      <c r="A13674" s="38">
        <v>43754</v>
      </c>
      <c r="B13674" s="39">
        <v>0.74327546296296287</v>
      </c>
      <c r="C13674" s="40">
        <v>3</v>
      </c>
      <c r="D13674" s="40" t="s">
        <v>640</v>
      </c>
      <c r="E13674" s="40">
        <v>40</v>
      </c>
      <c r="F13674" s="40" t="s">
        <v>849</v>
      </c>
    </row>
    <row r="13675" spans="1:6" x14ac:dyDescent="0.5">
      <c r="A13675" s="38">
        <v>43754</v>
      </c>
      <c r="B13675" s="39">
        <v>0.74747685185185186</v>
      </c>
      <c r="C13675" s="40">
        <v>2</v>
      </c>
      <c r="D13675" s="40" t="s">
        <v>640</v>
      </c>
      <c r="E13675" s="40">
        <v>54</v>
      </c>
      <c r="F13675" s="40" t="s">
        <v>849</v>
      </c>
    </row>
    <row r="13676" spans="1:6" x14ac:dyDescent="0.5">
      <c r="A13676" s="38">
        <v>43754</v>
      </c>
      <c r="B13676" s="39">
        <v>0.74798611111111113</v>
      </c>
      <c r="C13676" s="40">
        <v>1</v>
      </c>
      <c r="D13676" s="40" t="s">
        <v>640</v>
      </c>
      <c r="E13676" s="40">
        <v>62</v>
      </c>
      <c r="F13676" s="40" t="s">
        <v>849</v>
      </c>
    </row>
    <row r="13677" spans="1:6" x14ac:dyDescent="0.5">
      <c r="A13677" s="38">
        <v>43754</v>
      </c>
      <c r="B13677" s="39">
        <v>0.74861111111111101</v>
      </c>
      <c r="C13677" s="40">
        <v>1</v>
      </c>
      <c r="D13677" s="40" t="s">
        <v>651</v>
      </c>
      <c r="E13677" s="40">
        <v>88</v>
      </c>
      <c r="F13677" s="40" t="s">
        <v>849</v>
      </c>
    </row>
    <row r="13678" spans="1:6" x14ac:dyDescent="0.5">
      <c r="A13678" s="38">
        <v>43754</v>
      </c>
      <c r="B13678" s="39">
        <v>0.76274305555555555</v>
      </c>
      <c r="C13678" s="40">
        <v>2</v>
      </c>
      <c r="D13678" s="40" t="s">
        <v>640</v>
      </c>
      <c r="E13678" s="40">
        <v>59</v>
      </c>
      <c r="F13678" s="40" t="s">
        <v>849</v>
      </c>
    </row>
    <row r="13679" spans="1:6" x14ac:dyDescent="0.5">
      <c r="A13679" s="38">
        <v>43754</v>
      </c>
      <c r="B13679" s="39">
        <v>0.76347222222222222</v>
      </c>
      <c r="C13679" s="40">
        <v>3</v>
      </c>
      <c r="D13679" s="40" t="s">
        <v>640</v>
      </c>
      <c r="E13679" s="40">
        <v>43</v>
      </c>
      <c r="F13679" s="40" t="s">
        <v>849</v>
      </c>
    </row>
    <row r="13680" spans="1:6" x14ac:dyDescent="0.5">
      <c r="A13680" s="38">
        <v>43754</v>
      </c>
      <c r="B13680" s="39">
        <v>0.76348379629629637</v>
      </c>
      <c r="C13680" s="40">
        <v>3</v>
      </c>
      <c r="D13680" s="40" t="s">
        <v>640</v>
      </c>
      <c r="E13680" s="40">
        <v>46</v>
      </c>
      <c r="F13680" s="40" t="s">
        <v>849</v>
      </c>
    </row>
    <row r="13681" spans="1:6" x14ac:dyDescent="0.5">
      <c r="A13681" s="38">
        <v>43754</v>
      </c>
      <c r="B13681" s="39">
        <v>0.7634953703703703</v>
      </c>
      <c r="C13681" s="40">
        <v>3</v>
      </c>
      <c r="D13681" s="40" t="s">
        <v>640</v>
      </c>
      <c r="E13681" s="40">
        <v>48</v>
      </c>
      <c r="F13681" s="40" t="s">
        <v>849</v>
      </c>
    </row>
    <row r="13682" spans="1:6" x14ac:dyDescent="0.5">
      <c r="A13682" s="38">
        <v>43754</v>
      </c>
      <c r="B13682" s="39">
        <v>0.76350694444444445</v>
      </c>
      <c r="C13682" s="40">
        <v>3</v>
      </c>
      <c r="D13682" s="40" t="s">
        <v>640</v>
      </c>
      <c r="E13682" s="40">
        <v>48</v>
      </c>
      <c r="F13682" s="40" t="s">
        <v>849</v>
      </c>
    </row>
    <row r="13683" spans="1:6" x14ac:dyDescent="0.5">
      <c r="A13683" s="38">
        <v>43754</v>
      </c>
      <c r="B13683" s="39">
        <v>0.7635185185185186</v>
      </c>
      <c r="C13683" s="40">
        <v>3</v>
      </c>
      <c r="D13683" s="40" t="s">
        <v>640</v>
      </c>
      <c r="E13683" s="40">
        <v>47</v>
      </c>
      <c r="F13683" s="40" t="s">
        <v>849</v>
      </c>
    </row>
    <row r="13684" spans="1:6" x14ac:dyDescent="0.5">
      <c r="A13684" s="38">
        <v>43754</v>
      </c>
      <c r="B13684" s="39">
        <v>0.76354166666666667</v>
      </c>
      <c r="C13684" s="40">
        <v>3</v>
      </c>
      <c r="D13684" s="40" t="s">
        <v>640</v>
      </c>
      <c r="E13684" s="40">
        <v>41</v>
      </c>
      <c r="F13684" s="40" t="s">
        <v>849</v>
      </c>
    </row>
    <row r="13685" spans="1:6" x14ac:dyDescent="0.5">
      <c r="A13685" s="38">
        <v>43754</v>
      </c>
      <c r="B13685" s="39">
        <v>0.77593749999999995</v>
      </c>
      <c r="C13685" s="40">
        <v>2</v>
      </c>
      <c r="D13685" s="40" t="s">
        <v>640</v>
      </c>
      <c r="E13685" s="40">
        <v>53</v>
      </c>
      <c r="F13685" s="40" t="s">
        <v>849</v>
      </c>
    </row>
    <row r="13686" spans="1:6" x14ac:dyDescent="0.5">
      <c r="A13686" s="38">
        <v>43754</v>
      </c>
      <c r="B13686" s="39">
        <v>0.78180555555555553</v>
      </c>
      <c r="C13686" s="40">
        <v>2</v>
      </c>
      <c r="D13686" s="40" t="s">
        <v>640</v>
      </c>
      <c r="E13686" s="40">
        <v>46</v>
      </c>
      <c r="F13686" s="40" t="s">
        <v>849</v>
      </c>
    </row>
    <row r="13687" spans="1:6" x14ac:dyDescent="0.5">
      <c r="A13687" s="38">
        <v>43754</v>
      </c>
      <c r="B13687" s="39">
        <v>0.7818518518518518</v>
      </c>
      <c r="C13687" s="40">
        <v>2</v>
      </c>
      <c r="D13687" s="40" t="s">
        <v>640</v>
      </c>
      <c r="E13687" s="40">
        <v>42</v>
      </c>
      <c r="F13687" s="40" t="s">
        <v>849</v>
      </c>
    </row>
    <row r="13688" spans="1:6" x14ac:dyDescent="0.5">
      <c r="A13688" s="38">
        <v>43754</v>
      </c>
      <c r="B13688" s="39">
        <v>0.79456018518518512</v>
      </c>
      <c r="C13688" s="40">
        <v>2</v>
      </c>
      <c r="D13688" s="40" t="s">
        <v>640</v>
      </c>
      <c r="E13688" s="40">
        <v>111</v>
      </c>
      <c r="F13688" s="40" t="s">
        <v>849</v>
      </c>
    </row>
    <row r="13689" spans="1:6" x14ac:dyDescent="0.5">
      <c r="A13689" s="38">
        <v>43754</v>
      </c>
      <c r="B13689" s="39">
        <v>0.79462962962962969</v>
      </c>
      <c r="C13689" s="40">
        <v>2</v>
      </c>
      <c r="D13689" s="40" t="s">
        <v>640</v>
      </c>
      <c r="E13689" s="40">
        <v>75</v>
      </c>
      <c r="F13689" s="40" t="s">
        <v>849</v>
      </c>
    </row>
    <row r="13690" spans="1:6" x14ac:dyDescent="0.5">
      <c r="A13690" s="38">
        <v>43754</v>
      </c>
      <c r="B13690" s="39">
        <v>0.80129629629629628</v>
      </c>
      <c r="C13690" s="40">
        <v>2</v>
      </c>
      <c r="D13690" s="40" t="s">
        <v>640</v>
      </c>
      <c r="E13690" s="40">
        <v>38</v>
      </c>
      <c r="F13690" s="40" t="s">
        <v>849</v>
      </c>
    </row>
    <row r="13691" spans="1:6" x14ac:dyDescent="0.5">
      <c r="A13691" s="38">
        <v>43754</v>
      </c>
      <c r="B13691" s="39">
        <v>0.80431712962962953</v>
      </c>
      <c r="C13691" s="40">
        <v>1</v>
      </c>
      <c r="D13691" s="40" t="s">
        <v>640</v>
      </c>
      <c r="E13691" s="40">
        <v>44</v>
      </c>
      <c r="F13691" s="40" t="s">
        <v>849</v>
      </c>
    </row>
    <row r="13692" spans="1:6" x14ac:dyDescent="0.5">
      <c r="A13692" s="38">
        <v>43754</v>
      </c>
      <c r="B13692" s="39">
        <v>0.80465277777777777</v>
      </c>
      <c r="C13692" s="40">
        <v>2</v>
      </c>
      <c r="D13692" s="40" t="s">
        <v>651</v>
      </c>
      <c r="E13692" s="40">
        <v>118</v>
      </c>
      <c r="F13692" s="40" t="s">
        <v>849</v>
      </c>
    </row>
    <row r="13693" spans="1:6" x14ac:dyDescent="0.5">
      <c r="A13693" s="38">
        <v>43754</v>
      </c>
      <c r="B13693" s="39">
        <v>0.80962962962962959</v>
      </c>
      <c r="C13693" s="40">
        <v>1</v>
      </c>
      <c r="D13693" s="40" t="s">
        <v>651</v>
      </c>
      <c r="E13693" s="40">
        <v>127</v>
      </c>
      <c r="F13693" s="40" t="s">
        <v>849</v>
      </c>
    </row>
    <row r="13694" spans="1:6" x14ac:dyDescent="0.5">
      <c r="A13694" s="38">
        <v>43754</v>
      </c>
      <c r="B13694" s="39">
        <v>0.81057870370370377</v>
      </c>
      <c r="C13694" s="40">
        <v>2</v>
      </c>
      <c r="D13694" s="40" t="s">
        <v>640</v>
      </c>
      <c r="E13694" s="40">
        <v>52</v>
      </c>
      <c r="F13694" s="40" t="s">
        <v>849</v>
      </c>
    </row>
    <row r="13695" spans="1:6" x14ac:dyDescent="0.5">
      <c r="A13695" s="38">
        <v>43754</v>
      </c>
      <c r="B13695" s="39">
        <v>0.81380787037037028</v>
      </c>
      <c r="C13695" s="40">
        <v>2</v>
      </c>
      <c r="D13695" s="40" t="s">
        <v>651</v>
      </c>
      <c r="E13695" s="40">
        <v>56</v>
      </c>
      <c r="F13695" s="40" t="s">
        <v>849</v>
      </c>
    </row>
    <row r="13696" spans="1:6" x14ac:dyDescent="0.5">
      <c r="A13696" s="38">
        <v>43754</v>
      </c>
      <c r="B13696" s="39">
        <v>0.8209143518518518</v>
      </c>
      <c r="C13696" s="40">
        <v>1</v>
      </c>
      <c r="D13696" s="40" t="s">
        <v>640</v>
      </c>
      <c r="E13696" s="40">
        <v>63</v>
      </c>
      <c r="F13696" s="40" t="s">
        <v>849</v>
      </c>
    </row>
    <row r="13697" spans="1:6" x14ac:dyDescent="0.5">
      <c r="A13697" s="38">
        <v>43754</v>
      </c>
      <c r="B13697" s="39">
        <v>0.82832175925925933</v>
      </c>
      <c r="C13697" s="40">
        <v>2</v>
      </c>
      <c r="D13697" s="40" t="s">
        <v>640</v>
      </c>
      <c r="E13697" s="40">
        <v>60</v>
      </c>
      <c r="F13697" s="40" t="s">
        <v>849</v>
      </c>
    </row>
    <row r="13698" spans="1:6" x14ac:dyDescent="0.5">
      <c r="A13698" s="38">
        <v>43754</v>
      </c>
      <c r="B13698" s="39">
        <v>0.83116898148148144</v>
      </c>
      <c r="C13698" s="40">
        <v>2</v>
      </c>
      <c r="D13698" s="40" t="s">
        <v>651</v>
      </c>
      <c r="E13698" s="40">
        <v>56</v>
      </c>
      <c r="F13698" s="40" t="s">
        <v>849</v>
      </c>
    </row>
    <row r="13699" spans="1:6" x14ac:dyDescent="0.5">
      <c r="A13699" s="38">
        <v>43754</v>
      </c>
      <c r="B13699" s="39">
        <v>0.85099537037037043</v>
      </c>
      <c r="C13699" s="40">
        <v>2</v>
      </c>
      <c r="D13699" s="40" t="s">
        <v>640</v>
      </c>
      <c r="E13699" s="40">
        <v>127</v>
      </c>
      <c r="F13699" s="40" t="s">
        <v>849</v>
      </c>
    </row>
    <row r="13700" spans="1:6" x14ac:dyDescent="0.5">
      <c r="A13700" s="38">
        <v>43754</v>
      </c>
      <c r="B13700" s="39">
        <v>0.8715856481481481</v>
      </c>
      <c r="C13700" s="40">
        <v>1</v>
      </c>
      <c r="D13700" s="40" t="s">
        <v>640</v>
      </c>
      <c r="E13700" s="40">
        <v>44</v>
      </c>
      <c r="F13700" s="40" t="s">
        <v>849</v>
      </c>
    </row>
    <row r="13701" spans="1:6" x14ac:dyDescent="0.5">
      <c r="A13701" s="38">
        <v>43754</v>
      </c>
      <c r="B13701" s="39">
        <v>0.88201388888888888</v>
      </c>
      <c r="C13701" s="40">
        <v>3</v>
      </c>
      <c r="D13701" s="40" t="s">
        <v>651</v>
      </c>
      <c r="E13701" s="40">
        <v>127</v>
      </c>
      <c r="F13701" s="40" t="s">
        <v>849</v>
      </c>
    </row>
    <row r="13702" spans="1:6" x14ac:dyDescent="0.5">
      <c r="A13702" s="38">
        <v>43754</v>
      </c>
      <c r="B13702" s="39">
        <v>0.93618055555555557</v>
      </c>
      <c r="C13702" s="40">
        <v>2</v>
      </c>
      <c r="D13702" s="40" t="s">
        <v>651</v>
      </c>
      <c r="E13702" s="40">
        <v>86</v>
      </c>
      <c r="F13702" s="40" t="s">
        <v>849</v>
      </c>
    </row>
    <row r="13703" spans="1:6" x14ac:dyDescent="0.5">
      <c r="A13703" s="38">
        <v>43754</v>
      </c>
      <c r="B13703" s="39">
        <v>0.95958333333333334</v>
      </c>
      <c r="C13703" s="40">
        <v>2</v>
      </c>
      <c r="D13703" s="40" t="s">
        <v>640</v>
      </c>
      <c r="E13703" s="40">
        <v>42</v>
      </c>
      <c r="F13703" s="40" t="s">
        <v>849</v>
      </c>
    </row>
    <row r="13704" spans="1:6" x14ac:dyDescent="0.5">
      <c r="A13704" s="38">
        <v>43755</v>
      </c>
      <c r="B13704" s="39">
        <v>3.0138888888888885E-2</v>
      </c>
      <c r="C13704" s="40">
        <v>1</v>
      </c>
      <c r="D13704" s="40" t="s">
        <v>651</v>
      </c>
      <c r="E13704" s="40">
        <v>114</v>
      </c>
      <c r="F13704" s="40" t="s">
        <v>849</v>
      </c>
    </row>
    <row r="13705" spans="1:6" x14ac:dyDescent="0.5">
      <c r="A13705" s="38">
        <v>43755</v>
      </c>
      <c r="B13705" s="39">
        <v>9.6805555555555547E-2</v>
      </c>
      <c r="C13705" s="40">
        <v>3</v>
      </c>
      <c r="D13705" s="40" t="s">
        <v>645</v>
      </c>
      <c r="E13705" s="40">
        <v>126</v>
      </c>
      <c r="F13705" s="40" t="s">
        <v>849</v>
      </c>
    </row>
    <row r="13706" spans="1:6" x14ac:dyDescent="0.5">
      <c r="A13706" s="38">
        <v>43755</v>
      </c>
      <c r="B13706" s="39">
        <v>0.12274305555555555</v>
      </c>
      <c r="C13706" s="40">
        <v>3</v>
      </c>
      <c r="D13706" s="40" t="s">
        <v>651</v>
      </c>
      <c r="E13706" s="40">
        <v>106</v>
      </c>
      <c r="F13706" s="40" t="s">
        <v>849</v>
      </c>
    </row>
    <row r="13707" spans="1:6" x14ac:dyDescent="0.5">
      <c r="A13707" s="38">
        <v>43755</v>
      </c>
      <c r="B13707" s="39">
        <v>0.18325231481481483</v>
      </c>
      <c r="C13707" s="40">
        <v>3</v>
      </c>
      <c r="D13707" s="40" t="s">
        <v>645</v>
      </c>
      <c r="E13707" s="40">
        <v>49</v>
      </c>
      <c r="F13707" s="40" t="s">
        <v>849</v>
      </c>
    </row>
    <row r="13708" spans="1:6" x14ac:dyDescent="0.5">
      <c r="A13708" s="38">
        <v>43755</v>
      </c>
      <c r="B13708" s="39">
        <v>0.18879629629629627</v>
      </c>
      <c r="C13708" s="40">
        <v>2</v>
      </c>
      <c r="D13708" s="40" t="s">
        <v>640</v>
      </c>
      <c r="E13708" s="40">
        <v>47</v>
      </c>
      <c r="F13708" s="40" t="s">
        <v>849</v>
      </c>
    </row>
    <row r="13709" spans="1:6" x14ac:dyDescent="0.5">
      <c r="A13709" s="38">
        <v>43755</v>
      </c>
      <c r="B13709" s="39">
        <v>0.19768518518518519</v>
      </c>
      <c r="C13709" s="40">
        <v>1</v>
      </c>
      <c r="D13709" s="40" t="s">
        <v>640</v>
      </c>
      <c r="E13709" s="40">
        <v>40</v>
      </c>
      <c r="F13709" s="40" t="s">
        <v>849</v>
      </c>
    </row>
    <row r="13710" spans="1:6" x14ac:dyDescent="0.5">
      <c r="A13710" s="38">
        <v>43755</v>
      </c>
      <c r="B13710" s="39">
        <v>0.206875</v>
      </c>
      <c r="C13710" s="40">
        <v>3</v>
      </c>
      <c r="D13710" s="40" t="s">
        <v>645</v>
      </c>
      <c r="E13710" s="40">
        <v>127</v>
      </c>
      <c r="F13710" s="40" t="s">
        <v>849</v>
      </c>
    </row>
    <row r="13711" spans="1:6" x14ac:dyDescent="0.5">
      <c r="A13711" s="38">
        <v>43755</v>
      </c>
      <c r="B13711" s="39">
        <v>0.22752314814814814</v>
      </c>
      <c r="C13711" s="40">
        <v>1</v>
      </c>
      <c r="D13711" s="40" t="s">
        <v>651</v>
      </c>
      <c r="E13711" s="40">
        <v>89</v>
      </c>
      <c r="F13711" s="40" t="s">
        <v>849</v>
      </c>
    </row>
    <row r="13712" spans="1:6" x14ac:dyDescent="0.5">
      <c r="A13712" s="38">
        <v>43755</v>
      </c>
      <c r="B13712" s="39">
        <v>0.25868055555555552</v>
      </c>
      <c r="C13712" s="40">
        <v>1</v>
      </c>
      <c r="D13712" s="40" t="s">
        <v>640</v>
      </c>
      <c r="E13712" s="40">
        <v>39</v>
      </c>
      <c r="F13712" s="40" t="s">
        <v>849</v>
      </c>
    </row>
    <row r="13713" spans="1:6" x14ac:dyDescent="0.5">
      <c r="A13713" s="38">
        <v>43755</v>
      </c>
      <c r="B13713" s="39">
        <v>0.27158564814814817</v>
      </c>
      <c r="C13713" s="40">
        <v>1</v>
      </c>
      <c r="D13713" s="40" t="s">
        <v>640</v>
      </c>
      <c r="E13713" s="40">
        <v>80</v>
      </c>
      <c r="F13713" s="40" t="s">
        <v>849</v>
      </c>
    </row>
    <row r="13714" spans="1:6" x14ac:dyDescent="0.5">
      <c r="A13714" s="38">
        <v>43755</v>
      </c>
      <c r="B13714" s="39">
        <v>0.29466435185185186</v>
      </c>
      <c r="C13714" s="40">
        <v>2</v>
      </c>
      <c r="D13714" s="40" t="s">
        <v>640</v>
      </c>
      <c r="E13714" s="40">
        <v>127</v>
      </c>
      <c r="F13714" s="40" t="s">
        <v>849</v>
      </c>
    </row>
    <row r="13715" spans="1:6" x14ac:dyDescent="0.5">
      <c r="A13715" s="38">
        <v>43755</v>
      </c>
      <c r="B13715" s="39">
        <v>0.31170138888888888</v>
      </c>
      <c r="C13715" s="40">
        <v>1</v>
      </c>
      <c r="D13715" s="40" t="s">
        <v>651</v>
      </c>
      <c r="E13715" s="40">
        <v>67</v>
      </c>
      <c r="F13715" s="40" t="s">
        <v>849</v>
      </c>
    </row>
    <row r="13716" spans="1:6" x14ac:dyDescent="0.5">
      <c r="A13716" s="38">
        <v>43755</v>
      </c>
      <c r="B13716" s="39">
        <v>0.33497685185185189</v>
      </c>
      <c r="C13716" s="40">
        <v>1</v>
      </c>
      <c r="D13716" s="40" t="s">
        <v>651</v>
      </c>
      <c r="E13716" s="40">
        <v>58</v>
      </c>
      <c r="F13716" s="40" t="s">
        <v>849</v>
      </c>
    </row>
    <row r="13717" spans="1:6" x14ac:dyDescent="0.5">
      <c r="A13717" s="38">
        <v>43755</v>
      </c>
      <c r="B13717" s="39">
        <v>0.33810185185185188</v>
      </c>
      <c r="C13717" s="40">
        <v>1</v>
      </c>
      <c r="D13717" s="40" t="s">
        <v>651</v>
      </c>
      <c r="E13717" s="40">
        <v>72</v>
      </c>
      <c r="F13717" s="40" t="s">
        <v>849</v>
      </c>
    </row>
    <row r="13718" spans="1:6" x14ac:dyDescent="0.5">
      <c r="A13718" s="38">
        <v>43755</v>
      </c>
      <c r="B13718" s="39">
        <v>0.34519675925925924</v>
      </c>
      <c r="C13718" s="40">
        <v>3</v>
      </c>
      <c r="D13718" s="40" t="s">
        <v>645</v>
      </c>
      <c r="E13718" s="40">
        <v>52</v>
      </c>
      <c r="F13718" s="40" t="s">
        <v>849</v>
      </c>
    </row>
    <row r="13719" spans="1:6" x14ac:dyDescent="0.5">
      <c r="A13719" s="38">
        <v>43755</v>
      </c>
      <c r="B13719" s="39">
        <v>0.34688657407407408</v>
      </c>
      <c r="C13719" s="40">
        <v>3</v>
      </c>
      <c r="D13719" s="40" t="s">
        <v>640</v>
      </c>
      <c r="E13719" s="40">
        <v>40</v>
      </c>
      <c r="F13719" s="40" t="s">
        <v>849</v>
      </c>
    </row>
    <row r="13720" spans="1:6" x14ac:dyDescent="0.5">
      <c r="A13720" s="38">
        <v>43755</v>
      </c>
      <c r="B13720" s="39">
        <v>0.34988425925925926</v>
      </c>
      <c r="C13720" s="40">
        <v>1</v>
      </c>
      <c r="D13720" s="40" t="s">
        <v>640</v>
      </c>
      <c r="E13720" s="40">
        <v>44</v>
      </c>
      <c r="F13720" s="40" t="s">
        <v>849</v>
      </c>
    </row>
    <row r="13721" spans="1:6" x14ac:dyDescent="0.5">
      <c r="A13721" s="38">
        <v>43755</v>
      </c>
      <c r="B13721" s="39">
        <v>0.35575231481481479</v>
      </c>
      <c r="C13721" s="40">
        <v>2</v>
      </c>
      <c r="D13721" s="40" t="s">
        <v>651</v>
      </c>
      <c r="E13721" s="40">
        <v>44</v>
      </c>
      <c r="F13721" s="40" t="s">
        <v>849</v>
      </c>
    </row>
    <row r="13722" spans="1:6" x14ac:dyDescent="0.5">
      <c r="A13722" s="38">
        <v>43755</v>
      </c>
      <c r="B13722" s="39">
        <v>0.36533564814814817</v>
      </c>
      <c r="C13722" s="40">
        <v>1</v>
      </c>
      <c r="D13722" s="40" t="s">
        <v>640</v>
      </c>
      <c r="E13722" s="40">
        <v>41</v>
      </c>
      <c r="F13722" s="40" t="s">
        <v>849</v>
      </c>
    </row>
    <row r="13723" spans="1:6" x14ac:dyDescent="0.5">
      <c r="A13723" s="38">
        <v>43755</v>
      </c>
      <c r="B13723" s="39">
        <v>0.37510416666666663</v>
      </c>
      <c r="C13723" s="40">
        <v>3</v>
      </c>
      <c r="D13723" s="40" t="s">
        <v>645</v>
      </c>
      <c r="E13723" s="40">
        <v>60</v>
      </c>
      <c r="F13723" s="40" t="s">
        <v>849</v>
      </c>
    </row>
    <row r="13724" spans="1:6" x14ac:dyDescent="0.5">
      <c r="A13724" s="38">
        <v>43755</v>
      </c>
      <c r="B13724" s="39">
        <v>0.37983796296296296</v>
      </c>
      <c r="C13724" s="40">
        <v>1</v>
      </c>
      <c r="D13724" s="40" t="s">
        <v>640</v>
      </c>
      <c r="E13724" s="40">
        <v>83</v>
      </c>
      <c r="F13724" s="40" t="s">
        <v>849</v>
      </c>
    </row>
    <row r="13725" spans="1:6" x14ac:dyDescent="0.5">
      <c r="A13725" s="38">
        <v>43755</v>
      </c>
      <c r="B13725" s="39">
        <v>0.38343750000000004</v>
      </c>
      <c r="C13725" s="40">
        <v>1</v>
      </c>
      <c r="D13725" s="40" t="s">
        <v>651</v>
      </c>
      <c r="E13725" s="40">
        <v>43</v>
      </c>
      <c r="F13725" s="40" t="s">
        <v>849</v>
      </c>
    </row>
    <row r="13726" spans="1:6" x14ac:dyDescent="0.5">
      <c r="A13726" s="38">
        <v>43755</v>
      </c>
      <c r="B13726" s="39">
        <v>0.43018518518518517</v>
      </c>
      <c r="C13726" s="40">
        <v>1</v>
      </c>
      <c r="D13726" s="40" t="s">
        <v>651</v>
      </c>
      <c r="E13726" s="40">
        <v>38</v>
      </c>
      <c r="F13726" s="40" t="s">
        <v>849</v>
      </c>
    </row>
    <row r="13727" spans="1:6" x14ac:dyDescent="0.5">
      <c r="A13727" s="38">
        <v>43755</v>
      </c>
      <c r="B13727" s="39">
        <v>0.43339120370370371</v>
      </c>
      <c r="C13727" s="40">
        <v>3</v>
      </c>
      <c r="D13727" s="40" t="s">
        <v>640</v>
      </c>
      <c r="E13727" s="40">
        <v>76</v>
      </c>
      <c r="F13727" s="40" t="s">
        <v>849</v>
      </c>
    </row>
    <row r="13728" spans="1:6" x14ac:dyDescent="0.5">
      <c r="A13728" s="38">
        <v>43755</v>
      </c>
      <c r="B13728" s="39">
        <v>0.44482638888888887</v>
      </c>
      <c r="C13728" s="40">
        <v>2</v>
      </c>
      <c r="D13728" s="40" t="s">
        <v>640</v>
      </c>
      <c r="E13728" s="40">
        <v>60</v>
      </c>
      <c r="F13728" s="40" t="s">
        <v>849</v>
      </c>
    </row>
    <row r="13729" spans="1:6" x14ac:dyDescent="0.5">
      <c r="A13729" s="38">
        <v>43755</v>
      </c>
      <c r="B13729" s="39">
        <v>0.44489583333333332</v>
      </c>
      <c r="C13729" s="40">
        <v>2</v>
      </c>
      <c r="D13729" s="40" t="s">
        <v>651</v>
      </c>
      <c r="E13729" s="40">
        <v>58</v>
      </c>
      <c r="F13729" s="40" t="s">
        <v>849</v>
      </c>
    </row>
    <row r="13730" spans="1:6" x14ac:dyDescent="0.5">
      <c r="A13730" s="38">
        <v>43755</v>
      </c>
      <c r="B13730" s="39">
        <v>0.50070601851851848</v>
      </c>
      <c r="C13730" s="40">
        <v>2</v>
      </c>
      <c r="D13730" s="40" t="s">
        <v>640</v>
      </c>
      <c r="E13730" s="40">
        <v>44</v>
      </c>
      <c r="F13730" s="40" t="s">
        <v>849</v>
      </c>
    </row>
    <row r="13731" spans="1:6" x14ac:dyDescent="0.5">
      <c r="A13731" s="38">
        <v>43755</v>
      </c>
      <c r="B13731" s="39">
        <v>0.54829861111111111</v>
      </c>
      <c r="C13731" s="40">
        <v>1</v>
      </c>
      <c r="D13731" s="40" t="s">
        <v>651</v>
      </c>
      <c r="E13731" s="40">
        <v>43</v>
      </c>
      <c r="F13731" s="40" t="s">
        <v>849</v>
      </c>
    </row>
    <row r="13732" spans="1:6" x14ac:dyDescent="0.5">
      <c r="A13732" s="38">
        <v>43755</v>
      </c>
      <c r="B13732" s="39">
        <v>0.55557870370370377</v>
      </c>
      <c r="C13732" s="40">
        <v>3</v>
      </c>
      <c r="D13732" s="40" t="s">
        <v>640</v>
      </c>
      <c r="E13732" s="40">
        <v>80</v>
      </c>
      <c r="F13732" s="40" t="s">
        <v>849</v>
      </c>
    </row>
    <row r="13733" spans="1:6" x14ac:dyDescent="0.5">
      <c r="A13733" s="38">
        <v>43755</v>
      </c>
      <c r="B13733" s="39">
        <v>0.58841435185185187</v>
      </c>
      <c r="C13733" s="40">
        <v>3</v>
      </c>
      <c r="D13733" s="40" t="s">
        <v>640</v>
      </c>
      <c r="E13733" s="40">
        <v>52</v>
      </c>
      <c r="F13733" s="40" t="s">
        <v>849</v>
      </c>
    </row>
    <row r="13734" spans="1:6" x14ac:dyDescent="0.5">
      <c r="A13734" s="38">
        <v>43755</v>
      </c>
      <c r="B13734" s="39">
        <v>0.60484953703703703</v>
      </c>
      <c r="C13734" s="40">
        <v>3</v>
      </c>
      <c r="D13734" s="40" t="s">
        <v>640</v>
      </c>
      <c r="E13734" s="40">
        <v>38</v>
      </c>
      <c r="F13734" s="40" t="s">
        <v>849</v>
      </c>
    </row>
    <row r="13735" spans="1:6" x14ac:dyDescent="0.5">
      <c r="A13735" s="38">
        <v>43755</v>
      </c>
      <c r="B13735" s="39">
        <v>0.64280092592592586</v>
      </c>
      <c r="C13735" s="40">
        <v>3</v>
      </c>
      <c r="D13735" s="40" t="s">
        <v>651</v>
      </c>
      <c r="E13735" s="40">
        <v>68</v>
      </c>
      <c r="F13735" s="40" t="s">
        <v>849</v>
      </c>
    </row>
    <row r="13736" spans="1:6" x14ac:dyDescent="0.5">
      <c r="A13736" s="38">
        <v>43755</v>
      </c>
      <c r="B13736" s="39">
        <v>0.6428935185185185</v>
      </c>
      <c r="C13736" s="40">
        <v>3</v>
      </c>
      <c r="D13736" s="40" t="s">
        <v>640</v>
      </c>
      <c r="E13736" s="40">
        <v>82</v>
      </c>
      <c r="F13736" s="40" t="s">
        <v>849</v>
      </c>
    </row>
    <row r="13737" spans="1:6" x14ac:dyDescent="0.5">
      <c r="A13737" s="38">
        <v>43755</v>
      </c>
      <c r="B13737" s="39">
        <v>0.64295138888888892</v>
      </c>
      <c r="C13737" s="40">
        <v>3</v>
      </c>
      <c r="D13737" s="40" t="s">
        <v>640</v>
      </c>
      <c r="E13737" s="40">
        <v>71</v>
      </c>
      <c r="F13737" s="40" t="s">
        <v>849</v>
      </c>
    </row>
    <row r="13738" spans="1:6" x14ac:dyDescent="0.5">
      <c r="A13738" s="38">
        <v>43755</v>
      </c>
      <c r="B13738" s="39">
        <v>0.64649305555555558</v>
      </c>
      <c r="C13738" s="40">
        <v>2</v>
      </c>
      <c r="D13738" s="40" t="s">
        <v>640</v>
      </c>
      <c r="E13738" s="40">
        <v>40</v>
      </c>
      <c r="F13738" s="40" t="s">
        <v>849</v>
      </c>
    </row>
    <row r="13739" spans="1:6" x14ac:dyDescent="0.5">
      <c r="A13739" s="38">
        <v>43755</v>
      </c>
      <c r="B13739" s="39">
        <v>0.67972222222222223</v>
      </c>
      <c r="C13739" s="40">
        <v>3</v>
      </c>
      <c r="D13739" s="40" t="s">
        <v>651</v>
      </c>
      <c r="E13739" s="40">
        <v>51</v>
      </c>
      <c r="F13739" s="40" t="s">
        <v>849</v>
      </c>
    </row>
    <row r="13740" spans="1:6" x14ac:dyDescent="0.5">
      <c r="A13740" s="38">
        <v>43755</v>
      </c>
      <c r="B13740" s="39">
        <v>0.70715277777777785</v>
      </c>
      <c r="C13740" s="40">
        <v>3</v>
      </c>
      <c r="D13740" s="40" t="s">
        <v>640</v>
      </c>
      <c r="E13740" s="40">
        <v>81</v>
      </c>
      <c r="F13740" s="40" t="s">
        <v>642</v>
      </c>
    </row>
    <row r="13741" spans="1:6" x14ac:dyDescent="0.5">
      <c r="A13741" s="38">
        <v>43755</v>
      </c>
      <c r="B13741" s="39">
        <v>0.72164351851851849</v>
      </c>
      <c r="C13741" s="40">
        <v>1</v>
      </c>
      <c r="D13741" s="40" t="s">
        <v>651</v>
      </c>
      <c r="E13741" s="40">
        <v>62</v>
      </c>
      <c r="F13741" s="40" t="s">
        <v>642</v>
      </c>
    </row>
    <row r="13742" spans="1:6" x14ac:dyDescent="0.5">
      <c r="A13742" s="38">
        <v>43755</v>
      </c>
      <c r="B13742" s="39">
        <v>0.73755787037037035</v>
      </c>
      <c r="C13742" s="40">
        <v>3</v>
      </c>
      <c r="D13742" s="40" t="s">
        <v>640</v>
      </c>
      <c r="E13742" s="40">
        <v>49</v>
      </c>
      <c r="F13742" s="40" t="s">
        <v>641</v>
      </c>
    </row>
    <row r="13743" spans="1:6" x14ac:dyDescent="0.5">
      <c r="A13743" s="38">
        <v>43755</v>
      </c>
      <c r="B13743" s="39">
        <v>0.75525462962962964</v>
      </c>
      <c r="C13743" s="40">
        <v>3</v>
      </c>
      <c r="D13743" s="40" t="s">
        <v>640</v>
      </c>
      <c r="E13743" s="40">
        <v>81</v>
      </c>
      <c r="F13743" s="40" t="s">
        <v>641</v>
      </c>
    </row>
    <row r="13744" spans="1:6" x14ac:dyDescent="0.5">
      <c r="A13744" s="38">
        <v>43755</v>
      </c>
      <c r="B13744" s="39">
        <v>0.75528935185185186</v>
      </c>
      <c r="C13744" s="40">
        <v>3</v>
      </c>
      <c r="D13744" s="40" t="s">
        <v>640</v>
      </c>
      <c r="E13744" s="40">
        <v>10</v>
      </c>
      <c r="F13744" s="40" t="s">
        <v>641</v>
      </c>
    </row>
    <row r="13745" spans="1:6" x14ac:dyDescent="0.5">
      <c r="A13745" s="38">
        <v>43755</v>
      </c>
      <c r="B13745" s="39">
        <v>0.78898148148148151</v>
      </c>
      <c r="C13745" s="40">
        <v>2</v>
      </c>
      <c r="D13745" s="40" t="s">
        <v>640</v>
      </c>
      <c r="E13745" s="40">
        <v>38</v>
      </c>
      <c r="F13745" s="40" t="s">
        <v>641</v>
      </c>
    </row>
    <row r="13746" spans="1:6" x14ac:dyDescent="0.5">
      <c r="A13746" s="38">
        <v>43755</v>
      </c>
      <c r="B13746" s="39">
        <v>0.79575231481481479</v>
      </c>
      <c r="C13746" s="40">
        <v>2</v>
      </c>
      <c r="D13746" s="40" t="s">
        <v>651</v>
      </c>
      <c r="E13746" s="40">
        <v>44</v>
      </c>
      <c r="F13746" s="40" t="s">
        <v>642</v>
      </c>
    </row>
    <row r="13747" spans="1:6" x14ac:dyDescent="0.5">
      <c r="A13747" s="38">
        <v>43755</v>
      </c>
      <c r="B13747" s="39">
        <v>0.7984837962962964</v>
      </c>
      <c r="C13747" s="40">
        <v>2</v>
      </c>
      <c r="D13747" s="40" t="s">
        <v>640</v>
      </c>
      <c r="E13747" s="40">
        <v>46</v>
      </c>
      <c r="F13747" s="40" t="s">
        <v>641</v>
      </c>
    </row>
    <row r="13748" spans="1:6" x14ac:dyDescent="0.5">
      <c r="A13748" s="38">
        <v>43755</v>
      </c>
      <c r="B13748" s="39">
        <v>0.81290509259259258</v>
      </c>
      <c r="C13748" s="40">
        <v>2</v>
      </c>
      <c r="D13748" s="40" t="s">
        <v>640</v>
      </c>
      <c r="E13748" s="40">
        <v>38</v>
      </c>
      <c r="F13748" s="40" t="s">
        <v>641</v>
      </c>
    </row>
    <row r="13749" spans="1:6" x14ac:dyDescent="0.5">
      <c r="A13749" s="38">
        <v>43755</v>
      </c>
      <c r="B13749" s="39">
        <v>0.81532407407407403</v>
      </c>
      <c r="C13749" s="40">
        <v>2</v>
      </c>
      <c r="D13749" s="40" t="s">
        <v>640</v>
      </c>
      <c r="E13749" s="40">
        <v>59</v>
      </c>
      <c r="F13749" s="40" t="s">
        <v>641</v>
      </c>
    </row>
    <row r="13750" spans="1:6" x14ac:dyDescent="0.5">
      <c r="A13750" s="38">
        <v>43755</v>
      </c>
      <c r="B13750" s="39">
        <v>0.81534722222222233</v>
      </c>
      <c r="C13750" s="40">
        <v>2</v>
      </c>
      <c r="D13750" s="40" t="s">
        <v>640</v>
      </c>
      <c r="E13750" s="40">
        <v>46</v>
      </c>
      <c r="F13750" s="40" t="s">
        <v>641</v>
      </c>
    </row>
    <row r="13751" spans="1:6" x14ac:dyDescent="0.5">
      <c r="A13751" s="38">
        <v>43755</v>
      </c>
      <c r="B13751" s="39">
        <v>0.81568287037037035</v>
      </c>
      <c r="C13751" s="40">
        <v>2</v>
      </c>
      <c r="D13751" s="40" t="s">
        <v>640</v>
      </c>
      <c r="E13751" s="40">
        <v>30</v>
      </c>
      <c r="F13751" s="40" t="s">
        <v>641</v>
      </c>
    </row>
    <row r="13752" spans="1:6" x14ac:dyDescent="0.5">
      <c r="A13752" s="38">
        <v>43755</v>
      </c>
      <c r="B13752" s="39">
        <v>0.82464120370370375</v>
      </c>
      <c r="C13752" s="40">
        <v>2</v>
      </c>
      <c r="D13752" s="40" t="s">
        <v>640</v>
      </c>
      <c r="E13752" s="40">
        <v>38</v>
      </c>
      <c r="F13752" s="40" t="s">
        <v>641</v>
      </c>
    </row>
    <row r="13753" spans="1:6" x14ac:dyDescent="0.5">
      <c r="A13753" s="38">
        <v>43755</v>
      </c>
      <c r="B13753" s="39">
        <v>0.82467592592592587</v>
      </c>
      <c r="C13753" s="40">
        <v>2</v>
      </c>
      <c r="D13753" s="40" t="s">
        <v>640</v>
      </c>
      <c r="E13753" s="40">
        <v>40</v>
      </c>
      <c r="F13753" s="40" t="s">
        <v>641</v>
      </c>
    </row>
    <row r="13754" spans="1:6" x14ac:dyDescent="0.5">
      <c r="A13754" s="38">
        <v>43755</v>
      </c>
      <c r="B13754" s="39">
        <v>0.8247106481481481</v>
      </c>
      <c r="C13754" s="40">
        <v>2</v>
      </c>
      <c r="D13754" s="40" t="s">
        <v>640</v>
      </c>
      <c r="E13754" s="40">
        <v>39</v>
      </c>
      <c r="F13754" s="40" t="s">
        <v>641</v>
      </c>
    </row>
    <row r="13755" spans="1:6" x14ac:dyDescent="0.5">
      <c r="A13755" s="38">
        <v>43755</v>
      </c>
      <c r="B13755" s="39">
        <v>0.82560185185185186</v>
      </c>
      <c r="C13755" s="40">
        <v>2</v>
      </c>
      <c r="D13755" s="40" t="s">
        <v>640</v>
      </c>
      <c r="E13755" s="40">
        <v>40</v>
      </c>
      <c r="F13755" s="40" t="s">
        <v>641</v>
      </c>
    </row>
    <row r="13756" spans="1:6" x14ac:dyDescent="0.5">
      <c r="A13756" s="38">
        <v>43755</v>
      </c>
      <c r="B13756" s="39">
        <v>0.82952546296296292</v>
      </c>
      <c r="C13756" s="40">
        <v>2</v>
      </c>
      <c r="D13756" s="40" t="s">
        <v>640</v>
      </c>
      <c r="E13756" s="40">
        <v>43</v>
      </c>
      <c r="F13756" s="40" t="s">
        <v>641</v>
      </c>
    </row>
    <row r="13757" spans="1:6" x14ac:dyDescent="0.5">
      <c r="A13757" s="38">
        <v>43755</v>
      </c>
      <c r="B13757" s="39">
        <v>0.83086805555555554</v>
      </c>
      <c r="C13757" s="40">
        <v>1</v>
      </c>
      <c r="D13757" s="40" t="s">
        <v>640</v>
      </c>
      <c r="E13757" s="40">
        <v>47</v>
      </c>
      <c r="F13757" s="40" t="s">
        <v>641</v>
      </c>
    </row>
    <row r="13758" spans="1:6" x14ac:dyDescent="0.5">
      <c r="A13758" s="38">
        <v>43755</v>
      </c>
      <c r="B13758" s="39">
        <v>0.83123842592592589</v>
      </c>
      <c r="C13758" s="40">
        <v>2</v>
      </c>
      <c r="D13758" s="40" t="s">
        <v>640</v>
      </c>
      <c r="E13758" s="40">
        <v>24</v>
      </c>
      <c r="F13758" s="40" t="s">
        <v>641</v>
      </c>
    </row>
    <row r="13759" spans="1:6" x14ac:dyDescent="0.5">
      <c r="A13759" s="38">
        <v>43755</v>
      </c>
      <c r="B13759" s="39">
        <v>0.86313657407407407</v>
      </c>
      <c r="C13759" s="40">
        <v>2</v>
      </c>
      <c r="D13759" s="40" t="s">
        <v>640</v>
      </c>
      <c r="E13759" s="40">
        <v>48</v>
      </c>
      <c r="F13759" s="40" t="s">
        <v>641</v>
      </c>
    </row>
    <row r="13760" spans="1:6" x14ac:dyDescent="0.5">
      <c r="A13760" s="38">
        <v>43755</v>
      </c>
      <c r="B13760" s="39">
        <v>0.88027777777777771</v>
      </c>
      <c r="C13760" s="40">
        <v>2</v>
      </c>
      <c r="D13760" s="40" t="s">
        <v>640</v>
      </c>
      <c r="E13760" s="40">
        <v>41</v>
      </c>
      <c r="F13760" s="40" t="s">
        <v>641</v>
      </c>
    </row>
    <row r="13761" spans="1:6" x14ac:dyDescent="0.5">
      <c r="A13761" s="38">
        <v>43755</v>
      </c>
      <c r="B13761" s="39">
        <v>0.88273148148148151</v>
      </c>
      <c r="C13761" s="40">
        <v>2</v>
      </c>
      <c r="D13761" s="40" t="s">
        <v>640</v>
      </c>
      <c r="E13761" s="40">
        <v>39</v>
      </c>
      <c r="F13761" s="40" t="s">
        <v>641</v>
      </c>
    </row>
    <row r="13762" spans="1:6" x14ac:dyDescent="0.5">
      <c r="A13762" s="38">
        <v>43755</v>
      </c>
      <c r="B13762" s="39">
        <v>0.88664351851851853</v>
      </c>
      <c r="C13762" s="40">
        <v>2</v>
      </c>
      <c r="D13762" s="40" t="s">
        <v>640</v>
      </c>
      <c r="E13762" s="40">
        <v>25</v>
      </c>
      <c r="F13762" s="40" t="s">
        <v>641</v>
      </c>
    </row>
    <row r="13763" spans="1:6" x14ac:dyDescent="0.5">
      <c r="A13763" s="38">
        <v>43755</v>
      </c>
      <c r="B13763" s="39">
        <v>0.88736111111111116</v>
      </c>
      <c r="C13763" s="40">
        <v>2</v>
      </c>
      <c r="D13763" s="40" t="s">
        <v>640</v>
      </c>
      <c r="E13763" s="40">
        <v>39</v>
      </c>
      <c r="F13763" s="40" t="s">
        <v>641</v>
      </c>
    </row>
    <row r="13764" spans="1:6" x14ac:dyDescent="0.5">
      <c r="A13764" s="38">
        <v>43755</v>
      </c>
      <c r="B13764" s="39">
        <v>0.88974537037037038</v>
      </c>
      <c r="C13764" s="40">
        <v>2</v>
      </c>
      <c r="D13764" s="40" t="s">
        <v>640</v>
      </c>
      <c r="E13764" s="40">
        <v>41</v>
      </c>
      <c r="F13764" s="40" t="s">
        <v>641</v>
      </c>
    </row>
    <row r="13765" spans="1:6" x14ac:dyDescent="0.5">
      <c r="A13765" s="38">
        <v>43755</v>
      </c>
      <c r="B13765" s="39">
        <v>0.88975694444444453</v>
      </c>
      <c r="C13765" s="40">
        <v>2</v>
      </c>
      <c r="D13765" s="40" t="s">
        <v>640</v>
      </c>
      <c r="E13765" s="40">
        <v>50</v>
      </c>
      <c r="F13765" s="40" t="s">
        <v>641</v>
      </c>
    </row>
    <row r="13766" spans="1:6" x14ac:dyDescent="0.5">
      <c r="A13766" s="38">
        <v>43755</v>
      </c>
      <c r="B13766" s="39">
        <v>0.89001157407407405</v>
      </c>
      <c r="C13766" s="40">
        <v>2</v>
      </c>
      <c r="D13766" s="40" t="s">
        <v>640</v>
      </c>
      <c r="E13766" s="40">
        <v>40</v>
      </c>
      <c r="F13766" s="40" t="s">
        <v>641</v>
      </c>
    </row>
    <row r="13767" spans="1:6" x14ac:dyDescent="0.5">
      <c r="A13767" s="38">
        <v>43755</v>
      </c>
      <c r="B13767" s="39">
        <v>0.89107638888888896</v>
      </c>
      <c r="C13767" s="40">
        <v>2</v>
      </c>
      <c r="D13767" s="40" t="s">
        <v>640</v>
      </c>
      <c r="E13767" s="40">
        <v>38</v>
      </c>
      <c r="F13767" s="40" t="s">
        <v>641</v>
      </c>
    </row>
    <row r="13768" spans="1:6" x14ac:dyDescent="0.5">
      <c r="A13768" s="38">
        <v>43755</v>
      </c>
      <c r="B13768" s="39">
        <v>0.89328703703703705</v>
      </c>
      <c r="C13768" s="40">
        <v>2</v>
      </c>
      <c r="D13768" s="40" t="s">
        <v>640</v>
      </c>
      <c r="E13768" s="40">
        <v>41</v>
      </c>
      <c r="F13768" s="40" t="s">
        <v>641</v>
      </c>
    </row>
    <row r="13769" spans="1:6" x14ac:dyDescent="0.5">
      <c r="A13769" s="38">
        <v>43755</v>
      </c>
      <c r="B13769" s="39">
        <v>0.89407407407407413</v>
      </c>
      <c r="C13769" s="40">
        <v>2</v>
      </c>
      <c r="D13769" s="40" t="s">
        <v>640</v>
      </c>
      <c r="E13769" s="40">
        <v>38</v>
      </c>
      <c r="F13769" s="40" t="s">
        <v>641</v>
      </c>
    </row>
    <row r="13770" spans="1:6" x14ac:dyDescent="0.5">
      <c r="A13770" s="38">
        <v>43755</v>
      </c>
      <c r="B13770" s="39">
        <v>0.89984953703703707</v>
      </c>
      <c r="C13770" s="40">
        <v>2</v>
      </c>
      <c r="D13770" s="40" t="s">
        <v>640</v>
      </c>
      <c r="E13770" s="40">
        <v>38</v>
      </c>
      <c r="F13770" s="40" t="s">
        <v>641</v>
      </c>
    </row>
    <row r="13771" spans="1:6" x14ac:dyDescent="0.5">
      <c r="A13771" s="38">
        <v>43755</v>
      </c>
      <c r="B13771" s="39">
        <v>0.90016203703703701</v>
      </c>
      <c r="C13771" s="40">
        <v>2</v>
      </c>
      <c r="D13771" s="40" t="s">
        <v>640</v>
      </c>
      <c r="E13771" s="40">
        <v>52</v>
      </c>
      <c r="F13771" s="40" t="s">
        <v>641</v>
      </c>
    </row>
    <row r="13772" spans="1:6" x14ac:dyDescent="0.5">
      <c r="A13772" s="38">
        <v>43755</v>
      </c>
      <c r="B13772" s="39">
        <v>0.9005439814814814</v>
      </c>
      <c r="C13772" s="40">
        <v>2</v>
      </c>
      <c r="D13772" s="40" t="s">
        <v>640</v>
      </c>
      <c r="E13772" s="40">
        <v>41</v>
      </c>
      <c r="F13772" s="40" t="s">
        <v>641</v>
      </c>
    </row>
    <row r="13773" spans="1:6" x14ac:dyDescent="0.5">
      <c r="A13773" s="38">
        <v>43755</v>
      </c>
      <c r="B13773" s="39">
        <v>0.90063657407407405</v>
      </c>
      <c r="C13773" s="40">
        <v>2</v>
      </c>
      <c r="D13773" s="40" t="s">
        <v>640</v>
      </c>
      <c r="E13773" s="40">
        <v>53</v>
      </c>
      <c r="F13773" s="40" t="s">
        <v>641</v>
      </c>
    </row>
    <row r="13774" spans="1:6" x14ac:dyDescent="0.5">
      <c r="A13774" s="38">
        <v>43755</v>
      </c>
      <c r="B13774" s="39">
        <v>0.90131944444444445</v>
      </c>
      <c r="C13774" s="40">
        <v>2</v>
      </c>
      <c r="D13774" s="40" t="s">
        <v>640</v>
      </c>
      <c r="E13774" s="40">
        <v>41</v>
      </c>
      <c r="F13774" s="40" t="s">
        <v>641</v>
      </c>
    </row>
    <row r="13775" spans="1:6" x14ac:dyDescent="0.5">
      <c r="A13775" s="38">
        <v>43755</v>
      </c>
      <c r="B13775" s="39">
        <v>0.90134259259259253</v>
      </c>
      <c r="C13775" s="40">
        <v>2</v>
      </c>
      <c r="D13775" s="40" t="s">
        <v>640</v>
      </c>
      <c r="E13775" s="40">
        <v>39</v>
      </c>
      <c r="F13775" s="40" t="s">
        <v>641</v>
      </c>
    </row>
    <row r="13776" spans="1:6" x14ac:dyDescent="0.5">
      <c r="A13776" s="38">
        <v>43755</v>
      </c>
      <c r="B13776" s="39">
        <v>0.90137731481481476</v>
      </c>
      <c r="C13776" s="40">
        <v>2</v>
      </c>
      <c r="D13776" s="40" t="s">
        <v>640</v>
      </c>
      <c r="E13776" s="40">
        <v>40</v>
      </c>
      <c r="F13776" s="40" t="s">
        <v>641</v>
      </c>
    </row>
    <row r="13777" spans="1:6" x14ac:dyDescent="0.5">
      <c r="A13777" s="38">
        <v>43755</v>
      </c>
      <c r="B13777" s="39">
        <v>0.90224537037037045</v>
      </c>
      <c r="C13777" s="40">
        <v>2</v>
      </c>
      <c r="D13777" s="40" t="s">
        <v>640</v>
      </c>
      <c r="E13777" s="40">
        <v>76</v>
      </c>
      <c r="F13777" s="40" t="s">
        <v>641</v>
      </c>
    </row>
    <row r="13778" spans="1:6" x14ac:dyDescent="0.5">
      <c r="A13778" s="38">
        <v>43755</v>
      </c>
      <c r="B13778" s="39">
        <v>0.90226851851851853</v>
      </c>
      <c r="C13778" s="40">
        <v>2</v>
      </c>
      <c r="D13778" s="40" t="s">
        <v>640</v>
      </c>
      <c r="E13778" s="40">
        <v>43</v>
      </c>
      <c r="F13778" s="40" t="s">
        <v>641</v>
      </c>
    </row>
    <row r="13779" spans="1:6" x14ac:dyDescent="0.5">
      <c r="A13779" s="38">
        <v>43755</v>
      </c>
      <c r="B13779" s="39">
        <v>0.90228009259259256</v>
      </c>
      <c r="C13779" s="40">
        <v>2</v>
      </c>
      <c r="D13779" s="40" t="s">
        <v>640</v>
      </c>
      <c r="E13779" s="40">
        <v>38</v>
      </c>
      <c r="F13779" s="40" t="s">
        <v>641</v>
      </c>
    </row>
    <row r="13780" spans="1:6" x14ac:dyDescent="0.5">
      <c r="A13780" s="38">
        <v>43755</v>
      </c>
      <c r="B13780" s="39">
        <v>0.90232638888888894</v>
      </c>
      <c r="C13780" s="40">
        <v>2</v>
      </c>
      <c r="D13780" s="40" t="s">
        <v>640</v>
      </c>
      <c r="E13780" s="40">
        <v>60</v>
      </c>
      <c r="F13780" s="40" t="s">
        <v>641</v>
      </c>
    </row>
    <row r="13781" spans="1:6" x14ac:dyDescent="0.5">
      <c r="A13781" s="38">
        <v>43755</v>
      </c>
      <c r="B13781" s="39">
        <v>0.90233796296296298</v>
      </c>
      <c r="C13781" s="40">
        <v>2</v>
      </c>
      <c r="D13781" s="40" t="s">
        <v>640</v>
      </c>
      <c r="E13781" s="40">
        <v>49</v>
      </c>
      <c r="F13781" s="40" t="s">
        <v>641</v>
      </c>
    </row>
    <row r="13782" spans="1:6" x14ac:dyDescent="0.5">
      <c r="A13782" s="38">
        <v>43755</v>
      </c>
      <c r="B13782" s="39">
        <v>0.9025347222222222</v>
      </c>
      <c r="C13782" s="40">
        <v>2</v>
      </c>
      <c r="D13782" s="40" t="s">
        <v>640</v>
      </c>
      <c r="E13782" s="40">
        <v>41</v>
      </c>
      <c r="F13782" s="40" t="s">
        <v>641</v>
      </c>
    </row>
    <row r="13783" spans="1:6" x14ac:dyDescent="0.5">
      <c r="A13783" s="38">
        <v>43755</v>
      </c>
      <c r="B13783" s="39">
        <v>0.90262731481481484</v>
      </c>
      <c r="C13783" s="40">
        <v>2</v>
      </c>
      <c r="D13783" s="40" t="s">
        <v>640</v>
      </c>
      <c r="E13783" s="40">
        <v>41</v>
      </c>
      <c r="F13783" s="40" t="s">
        <v>641</v>
      </c>
    </row>
    <row r="13784" spans="1:6" x14ac:dyDescent="0.5">
      <c r="A13784" s="38">
        <v>43755</v>
      </c>
      <c r="B13784" s="39">
        <v>0.90263888888888888</v>
      </c>
      <c r="C13784" s="40">
        <v>2</v>
      </c>
      <c r="D13784" s="40" t="s">
        <v>640</v>
      </c>
      <c r="E13784" s="40">
        <v>40</v>
      </c>
      <c r="F13784" s="40" t="s">
        <v>641</v>
      </c>
    </row>
    <row r="13785" spans="1:6" x14ac:dyDescent="0.5">
      <c r="A13785" s="38">
        <v>43755</v>
      </c>
      <c r="B13785" s="39">
        <v>0.90266203703703696</v>
      </c>
      <c r="C13785" s="40">
        <v>2</v>
      </c>
      <c r="D13785" s="40" t="s">
        <v>640</v>
      </c>
      <c r="E13785" s="40">
        <v>48</v>
      </c>
      <c r="F13785" s="40" t="s">
        <v>641</v>
      </c>
    </row>
    <row r="13786" spans="1:6" x14ac:dyDescent="0.5">
      <c r="A13786" s="38">
        <v>43755</v>
      </c>
      <c r="B13786" s="39">
        <v>0.9026967592592593</v>
      </c>
      <c r="C13786" s="40">
        <v>2</v>
      </c>
      <c r="D13786" s="40" t="s">
        <v>640</v>
      </c>
      <c r="E13786" s="40">
        <v>58</v>
      </c>
      <c r="F13786" s="40" t="s">
        <v>641</v>
      </c>
    </row>
    <row r="13787" spans="1:6" x14ac:dyDescent="0.5">
      <c r="A13787" s="38">
        <v>43755</v>
      </c>
      <c r="B13787" s="39">
        <v>0.90270833333333333</v>
      </c>
      <c r="C13787" s="40">
        <v>2</v>
      </c>
      <c r="D13787" s="40" t="s">
        <v>640</v>
      </c>
      <c r="E13787" s="40">
        <v>58</v>
      </c>
      <c r="F13787" s="40" t="s">
        <v>641</v>
      </c>
    </row>
    <row r="13788" spans="1:6" x14ac:dyDescent="0.5">
      <c r="A13788" s="38">
        <v>43755</v>
      </c>
      <c r="B13788" s="39">
        <v>0.90271990740740737</v>
      </c>
      <c r="C13788" s="40">
        <v>2</v>
      </c>
      <c r="D13788" s="40" t="s">
        <v>640</v>
      </c>
      <c r="E13788" s="40">
        <v>46</v>
      </c>
      <c r="F13788" s="40" t="s">
        <v>641</v>
      </c>
    </row>
    <row r="13789" spans="1:6" x14ac:dyDescent="0.5">
      <c r="A13789" s="38">
        <v>43755</v>
      </c>
      <c r="B13789" s="39">
        <v>0.90280092592592587</v>
      </c>
      <c r="C13789" s="40">
        <v>2</v>
      </c>
      <c r="D13789" s="40" t="s">
        <v>640</v>
      </c>
      <c r="E13789" s="40">
        <v>44</v>
      </c>
      <c r="F13789" s="40" t="s">
        <v>641</v>
      </c>
    </row>
    <row r="13790" spans="1:6" x14ac:dyDescent="0.5">
      <c r="A13790" s="38">
        <v>43755</v>
      </c>
      <c r="B13790" s="39">
        <v>0.90282407407407417</v>
      </c>
      <c r="C13790" s="40">
        <v>2</v>
      </c>
      <c r="D13790" s="40" t="s">
        <v>640</v>
      </c>
      <c r="E13790" s="40">
        <v>67</v>
      </c>
      <c r="F13790" s="40" t="s">
        <v>641</v>
      </c>
    </row>
    <row r="13791" spans="1:6" x14ac:dyDescent="0.5">
      <c r="A13791" s="38">
        <v>43755</v>
      </c>
      <c r="B13791" s="39">
        <v>0.9028356481481481</v>
      </c>
      <c r="C13791" s="40">
        <v>2</v>
      </c>
      <c r="D13791" s="40" t="s">
        <v>645</v>
      </c>
      <c r="E13791" s="40">
        <v>64</v>
      </c>
      <c r="F13791" s="40" t="s">
        <v>641</v>
      </c>
    </row>
    <row r="13792" spans="1:6" x14ac:dyDescent="0.5">
      <c r="A13792" s="38">
        <v>43755</v>
      </c>
      <c r="B13792" s="39">
        <v>0.90284722222222225</v>
      </c>
      <c r="C13792" s="40">
        <v>2</v>
      </c>
      <c r="D13792" s="40" t="s">
        <v>645</v>
      </c>
      <c r="E13792" s="40">
        <v>67</v>
      </c>
      <c r="F13792" s="40" t="s">
        <v>641</v>
      </c>
    </row>
    <row r="13793" spans="1:6" x14ac:dyDescent="0.5">
      <c r="A13793" s="38">
        <v>43755</v>
      </c>
      <c r="B13793" s="39">
        <v>0.90288194444444436</v>
      </c>
      <c r="C13793" s="40">
        <v>2</v>
      </c>
      <c r="D13793" s="40" t="s">
        <v>640</v>
      </c>
      <c r="E13793" s="40">
        <v>78</v>
      </c>
      <c r="F13793" s="40" t="s">
        <v>641</v>
      </c>
    </row>
    <row r="13794" spans="1:6" x14ac:dyDescent="0.5">
      <c r="A13794" s="38">
        <v>43755</v>
      </c>
      <c r="B13794" s="39">
        <v>0.90293981481481478</v>
      </c>
      <c r="C13794" s="40">
        <v>2</v>
      </c>
      <c r="D13794" s="40" t="s">
        <v>645</v>
      </c>
      <c r="E13794" s="40">
        <v>71</v>
      </c>
      <c r="F13794" s="40" t="s">
        <v>641</v>
      </c>
    </row>
    <row r="13795" spans="1:6" x14ac:dyDescent="0.5">
      <c r="A13795" s="38">
        <v>43755</v>
      </c>
      <c r="B13795" s="39">
        <v>0.90298611111111116</v>
      </c>
      <c r="C13795" s="40">
        <v>2</v>
      </c>
      <c r="D13795" s="40" t="s">
        <v>640</v>
      </c>
      <c r="E13795" s="40">
        <v>49</v>
      </c>
      <c r="F13795" s="40" t="s">
        <v>641</v>
      </c>
    </row>
    <row r="13796" spans="1:6" x14ac:dyDescent="0.5">
      <c r="A13796" s="38">
        <v>43755</v>
      </c>
      <c r="B13796" s="39">
        <v>0.90302083333333327</v>
      </c>
      <c r="C13796" s="40">
        <v>2</v>
      </c>
      <c r="D13796" s="40" t="s">
        <v>640</v>
      </c>
      <c r="E13796" s="40">
        <v>44</v>
      </c>
      <c r="F13796" s="40" t="s">
        <v>641</v>
      </c>
    </row>
    <row r="13797" spans="1:6" x14ac:dyDescent="0.5">
      <c r="A13797" s="38">
        <v>43755</v>
      </c>
      <c r="B13797" s="39">
        <v>0.9030555555555555</v>
      </c>
      <c r="C13797" s="40">
        <v>2</v>
      </c>
      <c r="D13797" s="40" t="s">
        <v>640</v>
      </c>
      <c r="E13797" s="40">
        <v>80</v>
      </c>
      <c r="F13797" s="40" t="s">
        <v>641</v>
      </c>
    </row>
    <row r="13798" spans="1:6" x14ac:dyDescent="0.5">
      <c r="A13798" s="38">
        <v>43755</v>
      </c>
      <c r="B13798" s="39">
        <v>0.90307870370370369</v>
      </c>
      <c r="C13798" s="40">
        <v>2</v>
      </c>
      <c r="D13798" s="40" t="s">
        <v>640</v>
      </c>
      <c r="E13798" s="40">
        <v>41</v>
      </c>
      <c r="F13798" s="40" t="s">
        <v>641</v>
      </c>
    </row>
    <row r="13799" spans="1:6" x14ac:dyDescent="0.5">
      <c r="A13799" s="38">
        <v>43755</v>
      </c>
      <c r="B13799" s="39">
        <v>0.90310185185185177</v>
      </c>
      <c r="C13799" s="40">
        <v>2</v>
      </c>
      <c r="D13799" s="40" t="s">
        <v>640</v>
      </c>
      <c r="E13799" s="40">
        <v>39</v>
      </c>
      <c r="F13799" s="40" t="s">
        <v>641</v>
      </c>
    </row>
    <row r="13800" spans="1:6" x14ac:dyDescent="0.5">
      <c r="A13800" s="38">
        <v>43755</v>
      </c>
      <c r="B13800" s="39">
        <v>0.90315972222222218</v>
      </c>
      <c r="C13800" s="40">
        <v>2</v>
      </c>
      <c r="D13800" s="40" t="s">
        <v>640</v>
      </c>
      <c r="E13800" s="40">
        <v>67</v>
      </c>
      <c r="F13800" s="40" t="s">
        <v>641</v>
      </c>
    </row>
    <row r="13801" spans="1:6" x14ac:dyDescent="0.5">
      <c r="A13801" s="38">
        <v>43755</v>
      </c>
      <c r="B13801" s="39">
        <v>0.90318287037037026</v>
      </c>
      <c r="C13801" s="40">
        <v>2</v>
      </c>
      <c r="D13801" s="40" t="s">
        <v>640</v>
      </c>
      <c r="E13801" s="40">
        <v>90</v>
      </c>
      <c r="F13801" s="40" t="s">
        <v>641</v>
      </c>
    </row>
    <row r="13802" spans="1:6" x14ac:dyDescent="0.5">
      <c r="A13802" s="38">
        <v>43755</v>
      </c>
      <c r="B13802" s="39">
        <v>0.90320601851851856</v>
      </c>
      <c r="C13802" s="40">
        <v>2</v>
      </c>
      <c r="D13802" s="40" t="s">
        <v>640</v>
      </c>
      <c r="E13802" s="40">
        <v>72</v>
      </c>
      <c r="F13802" s="40" t="s">
        <v>641</v>
      </c>
    </row>
    <row r="13803" spans="1:6" x14ac:dyDescent="0.5">
      <c r="A13803" s="38">
        <v>43755</v>
      </c>
      <c r="B13803" s="39">
        <v>0.9032175925925926</v>
      </c>
      <c r="C13803" s="40">
        <v>2</v>
      </c>
      <c r="D13803" s="40" t="s">
        <v>640</v>
      </c>
      <c r="E13803" s="40">
        <v>38</v>
      </c>
      <c r="F13803" s="40" t="s">
        <v>641</v>
      </c>
    </row>
    <row r="13804" spans="1:6" x14ac:dyDescent="0.5">
      <c r="A13804" s="38">
        <v>43755</v>
      </c>
      <c r="B13804" s="39">
        <v>0.90337962962962959</v>
      </c>
      <c r="C13804" s="40">
        <v>2</v>
      </c>
      <c r="D13804" s="40" t="s">
        <v>640</v>
      </c>
      <c r="E13804" s="40">
        <v>38</v>
      </c>
      <c r="F13804" s="40" t="s">
        <v>641</v>
      </c>
    </row>
    <row r="13805" spans="1:6" x14ac:dyDescent="0.5">
      <c r="A13805" s="38">
        <v>43755</v>
      </c>
      <c r="B13805" s="39">
        <v>0.90340277777777767</v>
      </c>
      <c r="C13805" s="40">
        <v>2</v>
      </c>
      <c r="D13805" s="40" t="s">
        <v>640</v>
      </c>
      <c r="E13805" s="40">
        <v>38</v>
      </c>
      <c r="F13805" s="40" t="s">
        <v>641</v>
      </c>
    </row>
    <row r="13806" spans="1:6" x14ac:dyDescent="0.5">
      <c r="A13806" s="38">
        <v>43755</v>
      </c>
      <c r="B13806" s="39">
        <v>0.91170138888888896</v>
      </c>
      <c r="C13806" s="40">
        <v>2</v>
      </c>
      <c r="D13806" s="40" t="s">
        <v>640</v>
      </c>
      <c r="E13806" s="40">
        <v>41</v>
      </c>
      <c r="F13806" s="40" t="s">
        <v>641</v>
      </c>
    </row>
    <row r="13807" spans="1:6" x14ac:dyDescent="0.5">
      <c r="A13807" s="38">
        <v>43755</v>
      </c>
      <c r="B13807" s="39">
        <v>0.91717592592592589</v>
      </c>
      <c r="C13807" s="40">
        <v>2</v>
      </c>
      <c r="D13807" s="40" t="s">
        <v>640</v>
      </c>
      <c r="E13807" s="40">
        <v>40</v>
      </c>
      <c r="F13807" s="40" t="s">
        <v>641</v>
      </c>
    </row>
    <row r="13808" spans="1:6" x14ac:dyDescent="0.5">
      <c r="A13808" s="38">
        <v>43755</v>
      </c>
      <c r="B13808" s="39">
        <v>0.91766203703703697</v>
      </c>
      <c r="C13808" s="40">
        <v>2</v>
      </c>
      <c r="D13808" s="40" t="s">
        <v>640</v>
      </c>
      <c r="E13808" s="40">
        <v>38</v>
      </c>
      <c r="F13808" s="40" t="s">
        <v>641</v>
      </c>
    </row>
    <row r="13809" spans="1:6" x14ac:dyDescent="0.5">
      <c r="A13809" s="38">
        <v>43755</v>
      </c>
      <c r="B13809" s="39">
        <v>0.9312731481481481</v>
      </c>
      <c r="C13809" s="40">
        <v>2</v>
      </c>
      <c r="D13809" s="40" t="s">
        <v>640</v>
      </c>
      <c r="E13809" s="40">
        <v>38</v>
      </c>
      <c r="F13809" s="40" t="s">
        <v>641</v>
      </c>
    </row>
    <row r="13810" spans="1:6" x14ac:dyDescent="0.5">
      <c r="A13810" s="38">
        <v>43755</v>
      </c>
      <c r="B13810" s="39">
        <v>0.93258101851851849</v>
      </c>
      <c r="C13810" s="40">
        <v>2</v>
      </c>
      <c r="D13810" s="40" t="s">
        <v>640</v>
      </c>
      <c r="E13810" s="40">
        <v>42</v>
      </c>
      <c r="F13810" s="40" t="s">
        <v>641</v>
      </c>
    </row>
    <row r="13811" spans="1:6" x14ac:dyDescent="0.5">
      <c r="A13811" s="38">
        <v>43755</v>
      </c>
      <c r="B13811" s="39">
        <v>0.93269675925925932</v>
      </c>
      <c r="C13811" s="40">
        <v>2</v>
      </c>
      <c r="D13811" s="40" t="s">
        <v>640</v>
      </c>
      <c r="E13811" s="40">
        <v>39</v>
      </c>
      <c r="F13811" s="40" t="s">
        <v>641</v>
      </c>
    </row>
    <row r="13812" spans="1:6" x14ac:dyDescent="0.5">
      <c r="A13812" s="38">
        <v>43755</v>
      </c>
      <c r="B13812" s="39">
        <v>0.93273148148148144</v>
      </c>
      <c r="C13812" s="40">
        <v>2</v>
      </c>
      <c r="D13812" s="40" t="s">
        <v>640</v>
      </c>
      <c r="E13812" s="40">
        <v>50</v>
      </c>
      <c r="F13812" s="40" t="s">
        <v>641</v>
      </c>
    </row>
    <row r="13813" spans="1:6" x14ac:dyDescent="0.5">
      <c r="A13813" s="38">
        <v>43755</v>
      </c>
      <c r="B13813" s="39">
        <v>0.93276620370370367</v>
      </c>
      <c r="C13813" s="40">
        <v>2</v>
      </c>
      <c r="D13813" s="40" t="s">
        <v>640</v>
      </c>
      <c r="E13813" s="40">
        <v>34</v>
      </c>
      <c r="F13813" s="40" t="s">
        <v>641</v>
      </c>
    </row>
    <row r="13814" spans="1:6" x14ac:dyDescent="0.5">
      <c r="A13814" s="38">
        <v>43755</v>
      </c>
      <c r="B13814" s="39">
        <v>0.93432870370370369</v>
      </c>
      <c r="C13814" s="40">
        <v>2</v>
      </c>
      <c r="D13814" s="40" t="s">
        <v>640</v>
      </c>
      <c r="E13814" s="40">
        <v>30</v>
      </c>
      <c r="F13814" s="40" t="s">
        <v>641</v>
      </c>
    </row>
    <row r="13815" spans="1:6" x14ac:dyDescent="0.5">
      <c r="A13815" s="38">
        <v>43755</v>
      </c>
      <c r="B13815" s="39">
        <v>0.93447916666666664</v>
      </c>
      <c r="C13815" s="40">
        <v>2</v>
      </c>
      <c r="D13815" s="40" t="s">
        <v>640</v>
      </c>
      <c r="E13815" s="40">
        <v>47</v>
      </c>
      <c r="F13815" s="40" t="s">
        <v>641</v>
      </c>
    </row>
    <row r="13816" spans="1:6" x14ac:dyDescent="0.5">
      <c r="A13816" s="38">
        <v>43755</v>
      </c>
      <c r="B13816" s="39">
        <v>0.93449074074074068</v>
      </c>
      <c r="C13816" s="40">
        <v>2</v>
      </c>
      <c r="D13816" s="40" t="s">
        <v>640</v>
      </c>
      <c r="E13816" s="40">
        <v>39</v>
      </c>
      <c r="F13816" s="40" t="s">
        <v>641</v>
      </c>
    </row>
    <row r="13817" spans="1:6" x14ac:dyDescent="0.5">
      <c r="A13817" s="38">
        <v>43755</v>
      </c>
      <c r="B13817" s="39">
        <v>0.93451388888888898</v>
      </c>
      <c r="C13817" s="40">
        <v>2</v>
      </c>
      <c r="D13817" s="40" t="s">
        <v>640</v>
      </c>
      <c r="E13817" s="40">
        <v>47</v>
      </c>
      <c r="F13817" s="40" t="s">
        <v>641</v>
      </c>
    </row>
    <row r="13818" spans="1:6" x14ac:dyDescent="0.5">
      <c r="A13818" s="38">
        <v>43755</v>
      </c>
      <c r="B13818" s="39">
        <v>0.93456018518518524</v>
      </c>
      <c r="C13818" s="40">
        <v>2</v>
      </c>
      <c r="D13818" s="40" t="s">
        <v>640</v>
      </c>
      <c r="E13818" s="40">
        <v>41</v>
      </c>
      <c r="F13818" s="40" t="s">
        <v>641</v>
      </c>
    </row>
    <row r="13819" spans="1:6" x14ac:dyDescent="0.5">
      <c r="A13819" s="38">
        <v>43755</v>
      </c>
      <c r="B13819" s="39">
        <v>0.93480324074074073</v>
      </c>
      <c r="C13819" s="40">
        <v>2</v>
      </c>
      <c r="D13819" s="40" t="s">
        <v>640</v>
      </c>
      <c r="E13819" s="40">
        <v>38</v>
      </c>
      <c r="F13819" s="40" t="s">
        <v>641</v>
      </c>
    </row>
    <row r="13820" spans="1:6" x14ac:dyDescent="0.5">
      <c r="A13820" s="38">
        <v>43755</v>
      </c>
      <c r="B13820" s="39">
        <v>0.93879629629629635</v>
      </c>
      <c r="C13820" s="40">
        <v>2</v>
      </c>
      <c r="D13820" s="40" t="s">
        <v>640</v>
      </c>
      <c r="E13820" s="40">
        <v>67</v>
      </c>
      <c r="F13820" s="40" t="s">
        <v>641</v>
      </c>
    </row>
    <row r="13821" spans="1:6" x14ac:dyDescent="0.5">
      <c r="A13821" s="38">
        <v>43755</v>
      </c>
      <c r="B13821" s="39">
        <v>0.97297453703703696</v>
      </c>
      <c r="C13821" s="40">
        <v>2</v>
      </c>
      <c r="D13821" s="40" t="s">
        <v>640</v>
      </c>
      <c r="E13821" s="40">
        <v>50</v>
      </c>
      <c r="F13821" s="40" t="s">
        <v>641</v>
      </c>
    </row>
    <row r="13822" spans="1:6" x14ac:dyDescent="0.5">
      <c r="A13822" s="38">
        <v>43755</v>
      </c>
      <c r="B13822" s="39">
        <v>0.97510416666666666</v>
      </c>
      <c r="C13822" s="40">
        <v>2</v>
      </c>
      <c r="D13822" s="40" t="s">
        <v>640</v>
      </c>
      <c r="E13822" s="40">
        <v>39</v>
      </c>
      <c r="F13822" s="40" t="s">
        <v>641</v>
      </c>
    </row>
    <row r="13823" spans="1:6" x14ac:dyDescent="0.5">
      <c r="A13823" s="38">
        <v>43755</v>
      </c>
      <c r="B13823" s="39">
        <v>0.98175925925925922</v>
      </c>
      <c r="C13823" s="40">
        <v>2</v>
      </c>
      <c r="D13823" s="40" t="s">
        <v>640</v>
      </c>
      <c r="E13823" s="40">
        <v>19</v>
      </c>
      <c r="F13823" s="40" t="s">
        <v>641</v>
      </c>
    </row>
    <row r="13824" spans="1:6" x14ac:dyDescent="0.5">
      <c r="A13824" s="38">
        <v>43755</v>
      </c>
      <c r="B13824" s="39">
        <v>0.98310185185185184</v>
      </c>
      <c r="C13824" s="40">
        <v>2</v>
      </c>
      <c r="D13824" s="40" t="s">
        <v>640</v>
      </c>
      <c r="E13824" s="40">
        <v>44</v>
      </c>
      <c r="F13824" s="40" t="s">
        <v>641</v>
      </c>
    </row>
    <row r="13825" spans="1:6" x14ac:dyDescent="0.5">
      <c r="A13825" s="38">
        <v>43755</v>
      </c>
      <c r="B13825" s="39">
        <v>0.98312499999999992</v>
      </c>
      <c r="C13825" s="40">
        <v>2</v>
      </c>
      <c r="D13825" s="40" t="s">
        <v>640</v>
      </c>
      <c r="E13825" s="40">
        <v>44</v>
      </c>
      <c r="F13825" s="40" t="s">
        <v>641</v>
      </c>
    </row>
    <row r="13826" spans="1:6" x14ac:dyDescent="0.5">
      <c r="A13826" s="38">
        <v>43755</v>
      </c>
      <c r="B13826" s="39">
        <v>0.98317129629629629</v>
      </c>
      <c r="C13826" s="40">
        <v>2</v>
      </c>
      <c r="D13826" s="40" t="s">
        <v>640</v>
      </c>
      <c r="E13826" s="40">
        <v>40</v>
      </c>
      <c r="F13826" s="40" t="s">
        <v>641</v>
      </c>
    </row>
    <row r="13827" spans="1:6" x14ac:dyDescent="0.5">
      <c r="A13827" s="38">
        <v>43755</v>
      </c>
      <c r="B13827" s="39">
        <v>0.98406249999999995</v>
      </c>
      <c r="C13827" s="40">
        <v>2</v>
      </c>
      <c r="D13827" s="40" t="s">
        <v>640</v>
      </c>
      <c r="E13827" s="40">
        <v>39</v>
      </c>
      <c r="F13827" s="40" t="s">
        <v>641</v>
      </c>
    </row>
    <row r="13828" spans="1:6" x14ac:dyDescent="0.5">
      <c r="A13828" s="38">
        <v>43755</v>
      </c>
      <c r="B13828" s="39">
        <v>0.98439814814814808</v>
      </c>
      <c r="C13828" s="40">
        <v>2</v>
      </c>
      <c r="D13828" s="40" t="s">
        <v>640</v>
      </c>
      <c r="E13828" s="40">
        <v>39</v>
      </c>
      <c r="F13828" s="40" t="s">
        <v>641</v>
      </c>
    </row>
    <row r="13829" spans="1:6" x14ac:dyDescent="0.5">
      <c r="A13829" s="38">
        <v>43755</v>
      </c>
      <c r="B13829" s="39">
        <v>0.98442129629629627</v>
      </c>
      <c r="C13829" s="40">
        <v>2</v>
      </c>
      <c r="D13829" s="40" t="s">
        <v>640</v>
      </c>
      <c r="E13829" s="40">
        <v>47</v>
      </c>
      <c r="F13829" s="40" t="s">
        <v>641</v>
      </c>
    </row>
    <row r="13830" spans="1:6" x14ac:dyDescent="0.5">
      <c r="A13830" s="38">
        <v>43755</v>
      </c>
      <c r="B13830" s="39">
        <v>0.98478009259259258</v>
      </c>
      <c r="C13830" s="40">
        <v>2</v>
      </c>
      <c r="D13830" s="40" t="s">
        <v>640</v>
      </c>
      <c r="E13830" s="40">
        <v>41</v>
      </c>
      <c r="F13830" s="40" t="s">
        <v>641</v>
      </c>
    </row>
    <row r="13831" spans="1:6" x14ac:dyDescent="0.5">
      <c r="A13831" s="38">
        <v>43755</v>
      </c>
      <c r="B13831" s="39">
        <v>0.98584490740740749</v>
      </c>
      <c r="C13831" s="40">
        <v>2</v>
      </c>
      <c r="D13831" s="40" t="s">
        <v>640</v>
      </c>
      <c r="E13831" s="40">
        <v>51</v>
      </c>
      <c r="F13831" s="40" t="s">
        <v>641</v>
      </c>
    </row>
    <row r="13832" spans="1:6" x14ac:dyDescent="0.5">
      <c r="A13832" s="38">
        <v>43755</v>
      </c>
      <c r="B13832" s="39">
        <v>0.98593750000000002</v>
      </c>
      <c r="C13832" s="40">
        <v>2</v>
      </c>
      <c r="D13832" s="40" t="s">
        <v>640</v>
      </c>
      <c r="E13832" s="40">
        <v>32</v>
      </c>
      <c r="F13832" s="40" t="s">
        <v>641</v>
      </c>
    </row>
    <row r="13833" spans="1:6" x14ac:dyDescent="0.5">
      <c r="A13833" s="38">
        <v>43755</v>
      </c>
      <c r="B13833" s="39">
        <v>0.98866898148148152</v>
      </c>
      <c r="C13833" s="40">
        <v>2</v>
      </c>
      <c r="D13833" s="40" t="s">
        <v>640</v>
      </c>
      <c r="E13833" s="40">
        <v>48</v>
      </c>
      <c r="F13833" s="40" t="s">
        <v>641</v>
      </c>
    </row>
    <row r="13834" spans="1:6" x14ac:dyDescent="0.5">
      <c r="A13834" s="38">
        <v>43755</v>
      </c>
      <c r="B13834" s="39">
        <v>0.9903587962962962</v>
      </c>
      <c r="C13834" s="40">
        <v>2</v>
      </c>
      <c r="D13834" s="40" t="s">
        <v>640</v>
      </c>
      <c r="E13834" s="40">
        <v>51</v>
      </c>
      <c r="F13834" s="40" t="s">
        <v>642</v>
      </c>
    </row>
    <row r="13835" spans="1:6" x14ac:dyDescent="0.5">
      <c r="A13835" s="38">
        <v>43755</v>
      </c>
      <c r="B13835" s="39">
        <v>0.99493055555555554</v>
      </c>
      <c r="C13835" s="40">
        <v>3</v>
      </c>
      <c r="D13835" s="40" t="s">
        <v>640</v>
      </c>
      <c r="E13835" s="40">
        <v>94</v>
      </c>
      <c r="F13835" s="40" t="s">
        <v>641</v>
      </c>
    </row>
    <row r="13836" spans="1:6" x14ac:dyDescent="0.5">
      <c r="A13836" s="38">
        <v>43755</v>
      </c>
      <c r="B13836" s="39">
        <v>0.99495370370370362</v>
      </c>
      <c r="C13836" s="40">
        <v>3</v>
      </c>
      <c r="D13836" s="40" t="s">
        <v>640</v>
      </c>
      <c r="E13836" s="40">
        <v>106</v>
      </c>
      <c r="F13836" s="40" t="s">
        <v>642</v>
      </c>
    </row>
    <row r="13837" spans="1:6" x14ac:dyDescent="0.5">
      <c r="A13837" s="38">
        <v>43756</v>
      </c>
      <c r="B13837" s="39">
        <v>2.7476851851851853E-2</v>
      </c>
      <c r="C13837" s="40">
        <v>3</v>
      </c>
      <c r="D13837" s="40" t="s">
        <v>651</v>
      </c>
      <c r="E13837" s="40">
        <v>70</v>
      </c>
      <c r="F13837" s="40" t="s">
        <v>642</v>
      </c>
    </row>
    <row r="13838" spans="1:6" x14ac:dyDescent="0.5">
      <c r="A13838" s="38">
        <v>43756</v>
      </c>
      <c r="B13838" s="39">
        <v>9.2511574074074066E-2</v>
      </c>
      <c r="C13838" s="40">
        <v>3</v>
      </c>
      <c r="D13838" s="40" t="s">
        <v>640</v>
      </c>
      <c r="E13838" s="40">
        <v>41</v>
      </c>
      <c r="F13838" s="40" t="s">
        <v>641</v>
      </c>
    </row>
    <row r="13839" spans="1:6" x14ac:dyDescent="0.5">
      <c r="A13839" s="38">
        <v>43756</v>
      </c>
      <c r="B13839" s="39">
        <v>0.12377314814814815</v>
      </c>
      <c r="C13839" s="40">
        <v>2</v>
      </c>
      <c r="D13839" s="40" t="s">
        <v>640</v>
      </c>
      <c r="E13839" s="40">
        <v>41</v>
      </c>
      <c r="F13839" s="40" t="s">
        <v>641</v>
      </c>
    </row>
    <row r="13840" spans="1:6" x14ac:dyDescent="0.5">
      <c r="A13840" s="38">
        <v>43756</v>
      </c>
      <c r="B13840" s="39">
        <v>0.12484953703703704</v>
      </c>
      <c r="C13840" s="40">
        <v>2</v>
      </c>
      <c r="D13840" s="40" t="s">
        <v>645</v>
      </c>
      <c r="E13840" s="40">
        <v>38</v>
      </c>
      <c r="F13840" s="40" t="s">
        <v>646</v>
      </c>
    </row>
    <row r="13841" spans="1:6" x14ac:dyDescent="0.5">
      <c r="A13841" s="38">
        <v>43756</v>
      </c>
      <c r="B13841" s="39">
        <v>0.14785879629629631</v>
      </c>
      <c r="C13841" s="40">
        <v>2</v>
      </c>
      <c r="D13841" s="40" t="s">
        <v>640</v>
      </c>
      <c r="E13841" s="40">
        <v>39</v>
      </c>
      <c r="F13841" s="40" t="s">
        <v>641</v>
      </c>
    </row>
    <row r="13842" spans="1:6" x14ac:dyDescent="0.5">
      <c r="A13842" s="38">
        <v>43756</v>
      </c>
      <c r="B13842" s="39">
        <v>0.15122685185185183</v>
      </c>
      <c r="C13842" s="40">
        <v>2</v>
      </c>
      <c r="D13842" s="40" t="s">
        <v>640</v>
      </c>
      <c r="E13842" s="40">
        <v>37</v>
      </c>
      <c r="F13842" s="40" t="s">
        <v>641</v>
      </c>
    </row>
    <row r="13843" spans="1:6" x14ac:dyDescent="0.5">
      <c r="A13843" s="38">
        <v>43756</v>
      </c>
      <c r="B13843" s="39">
        <v>0.15731481481481482</v>
      </c>
      <c r="C13843" s="40">
        <v>1</v>
      </c>
      <c r="D13843" s="40" t="s">
        <v>640</v>
      </c>
      <c r="E13843" s="40">
        <v>45</v>
      </c>
      <c r="F13843" s="40" t="s">
        <v>641</v>
      </c>
    </row>
    <row r="13844" spans="1:6" x14ac:dyDescent="0.5">
      <c r="A13844" s="38">
        <v>43756</v>
      </c>
      <c r="B13844" s="39">
        <v>0.15733796296296296</v>
      </c>
      <c r="C13844" s="40">
        <v>3</v>
      </c>
      <c r="D13844" s="40" t="s">
        <v>640</v>
      </c>
      <c r="E13844" s="40">
        <v>38</v>
      </c>
      <c r="F13844" s="40" t="s">
        <v>641</v>
      </c>
    </row>
    <row r="13845" spans="1:6" x14ac:dyDescent="0.5">
      <c r="A13845" s="38">
        <v>43756</v>
      </c>
      <c r="B13845" s="39">
        <v>0.15733796296296296</v>
      </c>
      <c r="C13845" s="40">
        <v>4</v>
      </c>
      <c r="D13845" s="40" t="s">
        <v>640</v>
      </c>
      <c r="E13845" s="40">
        <v>86</v>
      </c>
      <c r="F13845" s="40" t="s">
        <v>641</v>
      </c>
    </row>
    <row r="13846" spans="1:6" x14ac:dyDescent="0.5">
      <c r="A13846" s="38">
        <v>43756</v>
      </c>
      <c r="B13846" s="39">
        <v>0.15893518518518518</v>
      </c>
      <c r="C13846" s="40">
        <v>4</v>
      </c>
      <c r="D13846" s="40" t="s">
        <v>640</v>
      </c>
      <c r="E13846" s="40">
        <v>55</v>
      </c>
      <c r="F13846" s="40" t="s">
        <v>641</v>
      </c>
    </row>
    <row r="13847" spans="1:6" x14ac:dyDescent="0.5">
      <c r="A13847" s="38">
        <v>43756</v>
      </c>
      <c r="B13847" s="39">
        <v>0.16912037037037039</v>
      </c>
      <c r="C13847" s="40">
        <v>4</v>
      </c>
      <c r="D13847" s="40" t="s">
        <v>640</v>
      </c>
      <c r="E13847" s="40">
        <v>85</v>
      </c>
      <c r="F13847" s="40" t="s">
        <v>641</v>
      </c>
    </row>
    <row r="13848" spans="1:6" x14ac:dyDescent="0.5">
      <c r="A13848" s="38">
        <v>43756</v>
      </c>
      <c r="B13848" s="39">
        <v>0.32458333333333333</v>
      </c>
      <c r="C13848" s="40">
        <v>1</v>
      </c>
      <c r="D13848" s="40" t="s">
        <v>640</v>
      </c>
      <c r="E13848" s="40">
        <v>42</v>
      </c>
      <c r="F13848" s="40" t="s">
        <v>641</v>
      </c>
    </row>
    <row r="13849" spans="1:6" x14ac:dyDescent="0.5">
      <c r="A13849" s="38">
        <v>43756</v>
      </c>
      <c r="B13849" s="39">
        <v>0.33328703703703705</v>
      </c>
      <c r="C13849" s="40">
        <v>4</v>
      </c>
      <c r="D13849" s="40" t="s">
        <v>640</v>
      </c>
      <c r="E13849" s="40">
        <v>51</v>
      </c>
      <c r="F13849" s="40" t="s">
        <v>641</v>
      </c>
    </row>
    <row r="13850" spans="1:6" x14ac:dyDescent="0.5">
      <c r="A13850" s="38">
        <v>43756</v>
      </c>
      <c r="B13850" s="39">
        <v>0.33377314814814812</v>
      </c>
      <c r="C13850" s="40">
        <v>4</v>
      </c>
      <c r="D13850" s="40" t="s">
        <v>651</v>
      </c>
      <c r="E13850" s="40">
        <v>39</v>
      </c>
      <c r="F13850" s="40" t="s">
        <v>642</v>
      </c>
    </row>
    <row r="13851" spans="1:6" x14ac:dyDescent="0.5">
      <c r="A13851" s="38">
        <v>43756</v>
      </c>
      <c r="B13851" s="39">
        <v>0.35263888888888889</v>
      </c>
      <c r="C13851" s="40">
        <v>4</v>
      </c>
      <c r="D13851" s="40" t="s">
        <v>651</v>
      </c>
      <c r="E13851" s="40">
        <v>48</v>
      </c>
      <c r="F13851" s="40" t="s">
        <v>642</v>
      </c>
    </row>
    <row r="13852" spans="1:6" x14ac:dyDescent="0.5">
      <c r="A13852" s="38">
        <v>43756</v>
      </c>
      <c r="B13852" s="39">
        <v>0.38059027777777782</v>
      </c>
      <c r="C13852" s="40">
        <v>4</v>
      </c>
      <c r="D13852" s="40" t="s">
        <v>640</v>
      </c>
      <c r="E13852" s="40">
        <v>57</v>
      </c>
      <c r="F13852" s="40" t="s">
        <v>642</v>
      </c>
    </row>
    <row r="13853" spans="1:6" x14ac:dyDescent="0.5">
      <c r="A13853" s="38">
        <v>43756</v>
      </c>
      <c r="B13853" s="39">
        <v>0.39432870370370371</v>
      </c>
      <c r="C13853" s="40">
        <v>1</v>
      </c>
      <c r="D13853" s="40" t="s">
        <v>651</v>
      </c>
      <c r="E13853" s="40">
        <v>50</v>
      </c>
      <c r="F13853" s="40" t="s">
        <v>642</v>
      </c>
    </row>
    <row r="13854" spans="1:6" x14ac:dyDescent="0.5">
      <c r="A13854" s="38">
        <v>43756</v>
      </c>
      <c r="B13854" s="39">
        <v>0.40304398148148146</v>
      </c>
      <c r="C13854" s="40">
        <v>4</v>
      </c>
      <c r="D13854" s="40" t="s">
        <v>640</v>
      </c>
      <c r="E13854" s="40">
        <v>72</v>
      </c>
      <c r="F13854" s="40" t="s">
        <v>642</v>
      </c>
    </row>
    <row r="13855" spans="1:6" x14ac:dyDescent="0.5">
      <c r="A13855" s="38">
        <v>43756</v>
      </c>
      <c r="B13855" s="39">
        <v>0.41994212962962968</v>
      </c>
      <c r="C13855" s="40">
        <v>3</v>
      </c>
      <c r="D13855" s="40" t="s">
        <v>640</v>
      </c>
      <c r="E13855" s="40">
        <v>45</v>
      </c>
      <c r="F13855" s="40" t="s">
        <v>641</v>
      </c>
    </row>
    <row r="13856" spans="1:6" x14ac:dyDescent="0.5">
      <c r="A13856" s="38">
        <v>43756</v>
      </c>
      <c r="B13856" s="39">
        <v>0.42504629629629626</v>
      </c>
      <c r="C13856" s="40">
        <v>1</v>
      </c>
      <c r="D13856" s="40" t="s">
        <v>651</v>
      </c>
      <c r="E13856" s="40">
        <v>48</v>
      </c>
      <c r="F13856" s="40" t="s">
        <v>642</v>
      </c>
    </row>
    <row r="13857" spans="1:6" x14ac:dyDescent="0.5">
      <c r="A13857" s="38">
        <v>43756</v>
      </c>
      <c r="B13857" s="39">
        <v>0.42862268518518515</v>
      </c>
      <c r="C13857" s="40">
        <v>1</v>
      </c>
      <c r="D13857" s="40" t="s">
        <v>651</v>
      </c>
      <c r="E13857" s="40">
        <v>64</v>
      </c>
      <c r="F13857" s="40" t="s">
        <v>642</v>
      </c>
    </row>
    <row r="13858" spans="1:6" x14ac:dyDescent="0.5">
      <c r="A13858" s="38">
        <v>43756</v>
      </c>
      <c r="B13858" s="39">
        <v>0.42865740740740743</v>
      </c>
      <c r="C13858" s="40">
        <v>1</v>
      </c>
      <c r="D13858" s="40" t="s">
        <v>640</v>
      </c>
      <c r="E13858" s="40">
        <v>61</v>
      </c>
      <c r="F13858" s="40" t="s">
        <v>641</v>
      </c>
    </row>
    <row r="13859" spans="1:6" x14ac:dyDescent="0.5">
      <c r="A13859" s="38">
        <v>43756</v>
      </c>
      <c r="B13859" s="39">
        <v>0.45643518518518517</v>
      </c>
      <c r="C13859" s="40">
        <v>3</v>
      </c>
      <c r="D13859" s="40" t="s">
        <v>640</v>
      </c>
      <c r="E13859" s="40">
        <v>39</v>
      </c>
      <c r="F13859" s="40" t="s">
        <v>641</v>
      </c>
    </row>
    <row r="13860" spans="1:6" x14ac:dyDescent="0.5">
      <c r="A13860" s="38">
        <v>43756</v>
      </c>
      <c r="B13860" s="39">
        <v>0.4564467592592592</v>
      </c>
      <c r="C13860" s="40">
        <v>3</v>
      </c>
      <c r="D13860" s="40" t="s">
        <v>640</v>
      </c>
      <c r="E13860" s="40">
        <v>54</v>
      </c>
      <c r="F13860" s="40" t="s">
        <v>641</v>
      </c>
    </row>
    <row r="13861" spans="1:6" x14ac:dyDescent="0.5">
      <c r="A13861" s="38">
        <v>43756</v>
      </c>
      <c r="B13861" s="39">
        <v>0.45645833333333335</v>
      </c>
      <c r="C13861" s="40">
        <v>3</v>
      </c>
      <c r="D13861" s="40" t="s">
        <v>640</v>
      </c>
      <c r="E13861" s="40">
        <v>54</v>
      </c>
      <c r="F13861" s="40" t="s">
        <v>641</v>
      </c>
    </row>
    <row r="13862" spans="1:6" x14ac:dyDescent="0.5">
      <c r="A13862" s="38">
        <v>43756</v>
      </c>
      <c r="B13862" s="39">
        <v>0.45944444444444449</v>
      </c>
      <c r="C13862" s="40">
        <v>3</v>
      </c>
      <c r="D13862" s="40" t="s">
        <v>651</v>
      </c>
      <c r="E13862" s="40">
        <v>45</v>
      </c>
      <c r="F13862" s="40" t="s">
        <v>642</v>
      </c>
    </row>
    <row r="13863" spans="1:6" x14ac:dyDescent="0.5">
      <c r="A13863" s="38">
        <v>43756</v>
      </c>
      <c r="B13863" s="39">
        <v>0.46364583333333331</v>
      </c>
      <c r="C13863" s="40">
        <v>2</v>
      </c>
      <c r="D13863" s="40" t="s">
        <v>651</v>
      </c>
      <c r="E13863" s="40">
        <v>52</v>
      </c>
      <c r="F13863" s="40" t="s">
        <v>642</v>
      </c>
    </row>
    <row r="13864" spans="1:6" x14ac:dyDescent="0.5">
      <c r="A13864" s="38">
        <v>43756</v>
      </c>
      <c r="B13864" s="39">
        <v>0.46729166666666666</v>
      </c>
      <c r="C13864" s="40">
        <v>3</v>
      </c>
      <c r="D13864" s="40" t="s">
        <v>640</v>
      </c>
      <c r="E13864" s="40">
        <v>53</v>
      </c>
      <c r="F13864" s="40" t="s">
        <v>641</v>
      </c>
    </row>
    <row r="13865" spans="1:6" x14ac:dyDescent="0.5">
      <c r="A13865" s="38">
        <v>43756</v>
      </c>
      <c r="B13865" s="39">
        <v>0.46730324074074076</v>
      </c>
      <c r="C13865" s="40">
        <v>3</v>
      </c>
      <c r="D13865" s="40" t="s">
        <v>640</v>
      </c>
      <c r="E13865" s="40">
        <v>52</v>
      </c>
      <c r="F13865" s="40" t="s">
        <v>641</v>
      </c>
    </row>
    <row r="13866" spans="1:6" x14ac:dyDescent="0.5">
      <c r="A13866" s="38">
        <v>43756</v>
      </c>
      <c r="B13866" s="39">
        <v>0.46731481481481479</v>
      </c>
      <c r="C13866" s="40">
        <v>3</v>
      </c>
      <c r="D13866" s="40" t="s">
        <v>640</v>
      </c>
      <c r="E13866" s="40">
        <v>65</v>
      </c>
      <c r="F13866" s="40" t="s">
        <v>641</v>
      </c>
    </row>
    <row r="13867" spans="1:6" x14ac:dyDescent="0.5">
      <c r="A13867" s="38">
        <v>43756</v>
      </c>
      <c r="B13867" s="39">
        <v>0.46732638888888883</v>
      </c>
      <c r="C13867" s="40">
        <v>3</v>
      </c>
      <c r="D13867" s="40" t="s">
        <v>640</v>
      </c>
      <c r="E13867" s="40">
        <v>65</v>
      </c>
      <c r="F13867" s="40" t="s">
        <v>641</v>
      </c>
    </row>
    <row r="13868" spans="1:6" x14ac:dyDescent="0.5">
      <c r="A13868" s="38">
        <v>43756</v>
      </c>
      <c r="B13868" s="39">
        <v>0.46733796296296298</v>
      </c>
      <c r="C13868" s="40">
        <v>3</v>
      </c>
      <c r="D13868" s="40" t="s">
        <v>640</v>
      </c>
      <c r="E13868" s="40">
        <v>65</v>
      </c>
      <c r="F13868" s="40" t="s">
        <v>641</v>
      </c>
    </row>
    <row r="13869" spans="1:6" x14ac:dyDescent="0.5">
      <c r="A13869" s="38">
        <v>43756</v>
      </c>
      <c r="B13869" s="39">
        <v>0.49754629629629626</v>
      </c>
      <c r="C13869" s="40">
        <v>1</v>
      </c>
      <c r="D13869" s="40" t="s">
        <v>651</v>
      </c>
      <c r="E13869" s="40">
        <v>42</v>
      </c>
      <c r="F13869" s="40" t="s">
        <v>642</v>
      </c>
    </row>
    <row r="13870" spans="1:6" x14ac:dyDescent="0.5">
      <c r="A13870" s="38">
        <v>43756</v>
      </c>
      <c r="B13870" s="39">
        <v>0.50866898148148143</v>
      </c>
      <c r="C13870" s="40">
        <v>1</v>
      </c>
      <c r="D13870" s="40" t="s">
        <v>640</v>
      </c>
      <c r="E13870" s="40">
        <v>82</v>
      </c>
      <c r="F13870" s="40" t="s">
        <v>642</v>
      </c>
    </row>
    <row r="13871" spans="1:6" x14ac:dyDescent="0.5">
      <c r="A13871" s="38">
        <v>43756</v>
      </c>
      <c r="B13871" s="39">
        <v>0.50924768518518515</v>
      </c>
      <c r="C13871" s="40">
        <v>1</v>
      </c>
      <c r="D13871" s="40" t="s">
        <v>640</v>
      </c>
      <c r="E13871" s="40">
        <v>41</v>
      </c>
      <c r="F13871" s="40" t="s">
        <v>641</v>
      </c>
    </row>
    <row r="13872" spans="1:6" x14ac:dyDescent="0.5">
      <c r="A13872" s="38">
        <v>43756</v>
      </c>
      <c r="B13872" s="39">
        <v>0.50925925925925919</v>
      </c>
      <c r="C13872" s="40">
        <v>1</v>
      </c>
      <c r="D13872" s="40" t="s">
        <v>640</v>
      </c>
      <c r="E13872" s="40">
        <v>42</v>
      </c>
      <c r="F13872" s="40" t="s">
        <v>641</v>
      </c>
    </row>
    <row r="13873" spans="1:6" x14ac:dyDescent="0.5">
      <c r="A13873" s="38">
        <v>43756</v>
      </c>
      <c r="B13873" s="39">
        <v>0.51677083333333329</v>
      </c>
      <c r="C13873" s="40">
        <v>2</v>
      </c>
      <c r="D13873" s="40" t="s">
        <v>651</v>
      </c>
      <c r="E13873" s="40">
        <v>66</v>
      </c>
      <c r="F13873" s="40" t="s">
        <v>642</v>
      </c>
    </row>
    <row r="13874" spans="1:6" x14ac:dyDescent="0.5">
      <c r="A13874" s="38">
        <v>43756</v>
      </c>
      <c r="B13874" s="39">
        <v>0.53475694444444444</v>
      </c>
      <c r="C13874" s="40">
        <v>1</v>
      </c>
      <c r="D13874" s="40" t="s">
        <v>640</v>
      </c>
      <c r="E13874" s="40">
        <v>49</v>
      </c>
      <c r="F13874" s="40" t="s">
        <v>642</v>
      </c>
    </row>
    <row r="13875" spans="1:6" x14ac:dyDescent="0.5">
      <c r="A13875" s="38">
        <v>43756</v>
      </c>
      <c r="B13875" s="39">
        <v>0.55003472222222227</v>
      </c>
      <c r="C13875" s="40">
        <v>4</v>
      </c>
      <c r="D13875" s="40" t="s">
        <v>640</v>
      </c>
      <c r="E13875" s="40">
        <v>40</v>
      </c>
      <c r="F13875" s="40" t="s">
        <v>642</v>
      </c>
    </row>
    <row r="13876" spans="1:6" x14ac:dyDescent="0.5">
      <c r="A13876" s="38">
        <v>43756</v>
      </c>
      <c r="B13876" s="39">
        <v>0.57682870370370376</v>
      </c>
      <c r="C13876" s="40">
        <v>1</v>
      </c>
      <c r="D13876" s="40" t="s">
        <v>640</v>
      </c>
      <c r="E13876" s="40">
        <v>40</v>
      </c>
      <c r="F13876" s="40" t="s">
        <v>641</v>
      </c>
    </row>
    <row r="13877" spans="1:6" x14ac:dyDescent="0.5">
      <c r="A13877" s="38">
        <v>43756</v>
      </c>
      <c r="B13877" s="39">
        <v>0.5768402777777778</v>
      </c>
      <c r="C13877" s="40">
        <v>1</v>
      </c>
      <c r="D13877" s="40" t="s">
        <v>640</v>
      </c>
      <c r="E13877" s="40">
        <v>47</v>
      </c>
      <c r="F13877" s="40" t="s">
        <v>641</v>
      </c>
    </row>
    <row r="13878" spans="1:6" x14ac:dyDescent="0.5">
      <c r="A13878" s="38">
        <v>43756</v>
      </c>
      <c r="B13878" s="39">
        <v>0.57686342592592588</v>
      </c>
      <c r="C13878" s="40">
        <v>1</v>
      </c>
      <c r="D13878" s="40" t="s">
        <v>640</v>
      </c>
      <c r="E13878" s="40">
        <v>41</v>
      </c>
      <c r="F13878" s="40" t="s">
        <v>641</v>
      </c>
    </row>
    <row r="13879" spans="1:6" x14ac:dyDescent="0.5">
      <c r="A13879" s="38">
        <v>43756</v>
      </c>
      <c r="B13879" s="39">
        <v>0.59247685185185184</v>
      </c>
      <c r="C13879" s="40">
        <v>3</v>
      </c>
      <c r="D13879" s="40" t="s">
        <v>640</v>
      </c>
      <c r="E13879" s="40">
        <v>74</v>
      </c>
      <c r="F13879" s="40" t="s">
        <v>641</v>
      </c>
    </row>
    <row r="13880" spans="1:6" x14ac:dyDescent="0.5">
      <c r="A13880" s="38">
        <v>43756</v>
      </c>
      <c r="B13880" s="39">
        <v>0.60482638888888884</v>
      </c>
      <c r="C13880" s="40">
        <v>4</v>
      </c>
      <c r="D13880" s="40" t="s">
        <v>640</v>
      </c>
      <c r="E13880" s="40">
        <v>51</v>
      </c>
      <c r="F13880" s="40" t="s">
        <v>642</v>
      </c>
    </row>
    <row r="13881" spans="1:6" x14ac:dyDescent="0.5">
      <c r="A13881" s="38">
        <v>43756</v>
      </c>
      <c r="B13881" s="39">
        <v>0.62509259259259264</v>
      </c>
      <c r="C13881" s="40">
        <v>4</v>
      </c>
      <c r="D13881" s="40" t="s">
        <v>640</v>
      </c>
      <c r="E13881" s="40">
        <v>74</v>
      </c>
      <c r="F13881" s="40" t="s">
        <v>642</v>
      </c>
    </row>
    <row r="13882" spans="1:6" x14ac:dyDescent="0.5">
      <c r="A13882" s="38">
        <v>43756</v>
      </c>
      <c r="B13882" s="39">
        <v>0.62510416666666668</v>
      </c>
      <c r="C13882" s="40">
        <v>3</v>
      </c>
      <c r="D13882" s="40" t="s">
        <v>640</v>
      </c>
      <c r="E13882" s="40">
        <v>44</v>
      </c>
      <c r="F13882" s="40" t="s">
        <v>641</v>
      </c>
    </row>
    <row r="13883" spans="1:6" x14ac:dyDescent="0.5">
      <c r="A13883" s="38">
        <v>43756</v>
      </c>
      <c r="B13883" s="39">
        <v>0.66478009259259252</v>
      </c>
      <c r="C13883" s="40">
        <v>4</v>
      </c>
      <c r="D13883" s="40" t="s">
        <v>640</v>
      </c>
      <c r="E13883" s="40">
        <v>61</v>
      </c>
      <c r="F13883" s="40" t="s">
        <v>642</v>
      </c>
    </row>
    <row r="13884" spans="1:6" x14ac:dyDescent="0.5">
      <c r="A13884" s="38">
        <v>43756</v>
      </c>
      <c r="B13884" s="39">
        <v>0.70707175925925936</v>
      </c>
      <c r="C13884" s="40">
        <v>1</v>
      </c>
      <c r="D13884" s="40" t="s">
        <v>640</v>
      </c>
      <c r="E13884" s="40">
        <v>38</v>
      </c>
      <c r="F13884" s="40" t="s">
        <v>641</v>
      </c>
    </row>
    <row r="13885" spans="1:6" x14ac:dyDescent="0.5">
      <c r="A13885" s="38">
        <v>43756</v>
      </c>
      <c r="B13885" s="39">
        <v>0.7101157407407408</v>
      </c>
      <c r="C13885" s="40">
        <v>3</v>
      </c>
      <c r="D13885" s="40" t="s">
        <v>651</v>
      </c>
      <c r="E13885" s="40">
        <v>50</v>
      </c>
      <c r="F13885" s="40" t="s">
        <v>642</v>
      </c>
    </row>
    <row r="13886" spans="1:6" x14ac:dyDescent="0.5">
      <c r="A13886" s="38">
        <v>43756</v>
      </c>
      <c r="B13886" s="39">
        <v>0.7168402777777777</v>
      </c>
      <c r="C13886" s="40">
        <v>1</v>
      </c>
      <c r="D13886" s="40" t="s">
        <v>640</v>
      </c>
      <c r="E13886" s="40">
        <v>44</v>
      </c>
      <c r="F13886" s="40" t="s">
        <v>642</v>
      </c>
    </row>
    <row r="13887" spans="1:6" x14ac:dyDescent="0.5">
      <c r="A13887" s="38">
        <v>43756</v>
      </c>
      <c r="B13887" s="39">
        <v>0.71747685185185184</v>
      </c>
      <c r="C13887" s="40">
        <v>3</v>
      </c>
      <c r="D13887" s="40" t="s">
        <v>640</v>
      </c>
      <c r="E13887" s="40">
        <v>48</v>
      </c>
      <c r="F13887" s="40" t="s">
        <v>641</v>
      </c>
    </row>
    <row r="13888" spans="1:6" x14ac:dyDescent="0.5">
      <c r="A13888" s="38">
        <v>43756</v>
      </c>
      <c r="B13888" s="39">
        <v>0.71748842592592599</v>
      </c>
      <c r="C13888" s="40">
        <v>3</v>
      </c>
      <c r="D13888" s="40" t="s">
        <v>640</v>
      </c>
      <c r="E13888" s="40">
        <v>57</v>
      </c>
      <c r="F13888" s="40" t="s">
        <v>641</v>
      </c>
    </row>
    <row r="13889" spans="1:6" x14ac:dyDescent="0.5">
      <c r="A13889" s="38">
        <v>43756</v>
      </c>
      <c r="B13889" s="39">
        <v>0.71753472222222225</v>
      </c>
      <c r="C13889" s="40">
        <v>3</v>
      </c>
      <c r="D13889" s="40" t="s">
        <v>640</v>
      </c>
      <c r="E13889" s="40">
        <v>53</v>
      </c>
      <c r="F13889" s="40" t="s">
        <v>641</v>
      </c>
    </row>
    <row r="13890" spans="1:6" x14ac:dyDescent="0.5">
      <c r="A13890" s="38">
        <v>43756</v>
      </c>
      <c r="B13890" s="39">
        <v>0.71754629629629629</v>
      </c>
      <c r="C13890" s="40">
        <v>3</v>
      </c>
      <c r="D13890" s="40" t="s">
        <v>640</v>
      </c>
      <c r="E13890" s="40">
        <v>62</v>
      </c>
      <c r="F13890" s="40" t="s">
        <v>641</v>
      </c>
    </row>
    <row r="13891" spans="1:6" x14ac:dyDescent="0.5">
      <c r="A13891" s="38">
        <v>43756</v>
      </c>
      <c r="B13891" s="39">
        <v>0.71755787037037033</v>
      </c>
      <c r="C13891" s="40">
        <v>3</v>
      </c>
      <c r="D13891" s="40" t="s">
        <v>640</v>
      </c>
      <c r="E13891" s="40">
        <v>54</v>
      </c>
      <c r="F13891" s="40" t="s">
        <v>641</v>
      </c>
    </row>
    <row r="13892" spans="1:6" x14ac:dyDescent="0.5">
      <c r="A13892" s="38">
        <v>43756</v>
      </c>
      <c r="B13892" s="39">
        <v>0.71756944444444448</v>
      </c>
      <c r="C13892" s="40">
        <v>3</v>
      </c>
      <c r="D13892" s="40" t="s">
        <v>640</v>
      </c>
      <c r="E13892" s="40">
        <v>67</v>
      </c>
      <c r="F13892" s="40" t="s">
        <v>641</v>
      </c>
    </row>
    <row r="13893" spans="1:6" x14ac:dyDescent="0.5">
      <c r="A13893" s="38">
        <v>43756</v>
      </c>
      <c r="B13893" s="39">
        <v>0.71758101851851841</v>
      </c>
      <c r="C13893" s="40">
        <v>3</v>
      </c>
      <c r="D13893" s="40" t="s">
        <v>640</v>
      </c>
      <c r="E13893" s="40">
        <v>73</v>
      </c>
      <c r="F13893" s="40" t="s">
        <v>641</v>
      </c>
    </row>
    <row r="13894" spans="1:6" x14ac:dyDescent="0.5">
      <c r="A13894" s="38">
        <v>43756</v>
      </c>
      <c r="B13894" s="39">
        <v>0.71759259259259256</v>
      </c>
      <c r="C13894" s="40">
        <v>3</v>
      </c>
      <c r="D13894" s="40" t="s">
        <v>640</v>
      </c>
      <c r="E13894" s="40">
        <v>71</v>
      </c>
      <c r="F13894" s="40" t="s">
        <v>641</v>
      </c>
    </row>
    <row r="13895" spans="1:6" x14ac:dyDescent="0.5">
      <c r="A13895" s="38">
        <v>43756</v>
      </c>
      <c r="B13895" s="39">
        <v>0.71760416666666671</v>
      </c>
      <c r="C13895" s="40">
        <v>3</v>
      </c>
      <c r="D13895" s="40" t="s">
        <v>640</v>
      </c>
      <c r="E13895" s="40">
        <v>71</v>
      </c>
      <c r="F13895" s="40" t="s">
        <v>641</v>
      </c>
    </row>
    <row r="13896" spans="1:6" x14ac:dyDescent="0.5">
      <c r="A13896" s="38">
        <v>43756</v>
      </c>
      <c r="B13896" s="39">
        <v>0.71761574074074075</v>
      </c>
      <c r="C13896" s="40">
        <v>3</v>
      </c>
      <c r="D13896" s="40" t="s">
        <v>640</v>
      </c>
      <c r="E13896" s="40">
        <v>71</v>
      </c>
      <c r="F13896" s="40" t="s">
        <v>641</v>
      </c>
    </row>
    <row r="13897" spans="1:6" x14ac:dyDescent="0.5">
      <c r="A13897" s="38">
        <v>43756</v>
      </c>
      <c r="B13897" s="39">
        <v>0.71762731481481479</v>
      </c>
      <c r="C13897" s="40">
        <v>3</v>
      </c>
      <c r="D13897" s="40" t="s">
        <v>640</v>
      </c>
      <c r="E13897" s="40">
        <v>59</v>
      </c>
      <c r="F13897" s="40" t="s">
        <v>641</v>
      </c>
    </row>
    <row r="13898" spans="1:6" x14ac:dyDescent="0.5">
      <c r="A13898" s="38">
        <v>43756</v>
      </c>
      <c r="B13898" s="39">
        <v>0.71763888888888883</v>
      </c>
      <c r="C13898" s="40">
        <v>3</v>
      </c>
      <c r="D13898" s="40" t="s">
        <v>640</v>
      </c>
      <c r="E13898" s="40">
        <v>62</v>
      </c>
      <c r="F13898" s="40" t="s">
        <v>641</v>
      </c>
    </row>
    <row r="13899" spans="1:6" x14ac:dyDescent="0.5">
      <c r="A13899" s="38">
        <v>43756</v>
      </c>
      <c r="B13899" s="39">
        <v>0.71765046296296298</v>
      </c>
      <c r="C13899" s="40">
        <v>3</v>
      </c>
      <c r="D13899" s="40" t="s">
        <v>640</v>
      </c>
      <c r="E13899" s="40">
        <v>63</v>
      </c>
      <c r="F13899" s="40" t="s">
        <v>641</v>
      </c>
    </row>
    <row r="13900" spans="1:6" x14ac:dyDescent="0.5">
      <c r="A13900" s="38">
        <v>43756</v>
      </c>
      <c r="B13900" s="39">
        <v>0.71766203703703713</v>
      </c>
      <c r="C13900" s="40">
        <v>3</v>
      </c>
      <c r="D13900" s="40" t="s">
        <v>640</v>
      </c>
      <c r="E13900" s="40">
        <v>74</v>
      </c>
      <c r="F13900" s="40" t="s">
        <v>641</v>
      </c>
    </row>
    <row r="13901" spans="1:6" x14ac:dyDescent="0.5">
      <c r="A13901" s="38">
        <v>43756</v>
      </c>
      <c r="B13901" s="39">
        <v>0.71767361111111105</v>
      </c>
      <c r="C13901" s="40">
        <v>3</v>
      </c>
      <c r="D13901" s="40" t="s">
        <v>640</v>
      </c>
      <c r="E13901" s="40">
        <v>74</v>
      </c>
      <c r="F13901" s="40" t="s">
        <v>641</v>
      </c>
    </row>
    <row r="13902" spans="1:6" x14ac:dyDescent="0.5">
      <c r="A13902" s="38">
        <v>43756</v>
      </c>
      <c r="B13902" s="39">
        <v>0.7176851851851852</v>
      </c>
      <c r="C13902" s="40">
        <v>3</v>
      </c>
      <c r="D13902" s="40" t="s">
        <v>640</v>
      </c>
      <c r="E13902" s="40">
        <v>64</v>
      </c>
      <c r="F13902" s="40" t="s">
        <v>641</v>
      </c>
    </row>
    <row r="13903" spans="1:6" x14ac:dyDescent="0.5">
      <c r="A13903" s="38">
        <v>43756</v>
      </c>
      <c r="B13903" s="39">
        <v>0.71769675925925924</v>
      </c>
      <c r="C13903" s="40">
        <v>3</v>
      </c>
      <c r="D13903" s="40" t="s">
        <v>640</v>
      </c>
      <c r="E13903" s="40">
        <v>39</v>
      </c>
      <c r="F13903" s="40" t="s">
        <v>641</v>
      </c>
    </row>
    <row r="13904" spans="1:6" x14ac:dyDescent="0.5">
      <c r="A13904" s="38">
        <v>43756</v>
      </c>
      <c r="B13904" s="39">
        <v>0.72203703703703714</v>
      </c>
      <c r="C13904" s="40">
        <v>4</v>
      </c>
      <c r="D13904" s="40" t="s">
        <v>640</v>
      </c>
      <c r="E13904" s="40">
        <v>54</v>
      </c>
      <c r="F13904" s="40" t="s">
        <v>642</v>
      </c>
    </row>
    <row r="13905" spans="1:6" x14ac:dyDescent="0.5">
      <c r="A13905" s="38">
        <v>43756</v>
      </c>
      <c r="B13905" s="39">
        <v>0.72739583333333335</v>
      </c>
      <c r="C13905" s="40">
        <v>1</v>
      </c>
      <c r="D13905" s="40" t="s">
        <v>640</v>
      </c>
      <c r="E13905" s="40">
        <v>45</v>
      </c>
      <c r="F13905" s="40" t="s">
        <v>642</v>
      </c>
    </row>
    <row r="13906" spans="1:6" x14ac:dyDescent="0.5">
      <c r="A13906" s="38">
        <v>43756</v>
      </c>
      <c r="B13906" s="39">
        <v>0.7400810185185186</v>
      </c>
      <c r="C13906" s="40">
        <v>4</v>
      </c>
      <c r="D13906" s="40" t="s">
        <v>651</v>
      </c>
      <c r="E13906" s="40">
        <v>62</v>
      </c>
      <c r="F13906" s="40" t="s">
        <v>642</v>
      </c>
    </row>
    <row r="13907" spans="1:6" x14ac:dyDescent="0.5">
      <c r="A13907" s="38">
        <v>43756</v>
      </c>
      <c r="B13907" s="39">
        <v>0.74056712962962967</v>
      </c>
      <c r="C13907" s="40">
        <v>4</v>
      </c>
      <c r="D13907" s="40" t="s">
        <v>640</v>
      </c>
      <c r="E13907" s="40">
        <v>96</v>
      </c>
      <c r="F13907" s="40" t="s">
        <v>642</v>
      </c>
    </row>
    <row r="13908" spans="1:6" x14ac:dyDescent="0.5">
      <c r="A13908" s="38">
        <v>43756</v>
      </c>
      <c r="B13908" s="39">
        <v>0.75291666666666668</v>
      </c>
      <c r="C13908" s="40">
        <v>4</v>
      </c>
      <c r="D13908" s="40" t="s">
        <v>651</v>
      </c>
      <c r="E13908" s="40">
        <v>55</v>
      </c>
      <c r="F13908" s="40" t="s">
        <v>642</v>
      </c>
    </row>
    <row r="13909" spans="1:6" x14ac:dyDescent="0.5">
      <c r="A13909" s="38">
        <v>43756</v>
      </c>
      <c r="B13909" s="39">
        <v>0.76189814814814805</v>
      </c>
      <c r="C13909" s="40">
        <v>3</v>
      </c>
      <c r="D13909" s="40" t="s">
        <v>640</v>
      </c>
      <c r="E13909" s="40">
        <v>45</v>
      </c>
      <c r="F13909" s="40" t="s">
        <v>641</v>
      </c>
    </row>
    <row r="13910" spans="1:6" x14ac:dyDescent="0.5">
      <c r="A13910" s="38">
        <v>43756</v>
      </c>
      <c r="B13910" s="39">
        <v>0.7619097222222222</v>
      </c>
      <c r="C13910" s="40">
        <v>3</v>
      </c>
      <c r="D13910" s="40" t="s">
        <v>640</v>
      </c>
      <c r="E13910" s="40">
        <v>45</v>
      </c>
      <c r="F13910" s="40" t="s">
        <v>641</v>
      </c>
    </row>
    <row r="13911" spans="1:6" x14ac:dyDescent="0.5">
      <c r="A13911" s="38">
        <v>43756</v>
      </c>
      <c r="B13911" s="39">
        <v>0.76192129629629635</v>
      </c>
      <c r="C13911" s="40">
        <v>3</v>
      </c>
      <c r="D13911" s="40" t="s">
        <v>640</v>
      </c>
      <c r="E13911" s="40">
        <v>53</v>
      </c>
      <c r="F13911" s="40" t="s">
        <v>641</v>
      </c>
    </row>
    <row r="13912" spans="1:6" x14ac:dyDescent="0.5">
      <c r="A13912" s="38">
        <v>43756</v>
      </c>
      <c r="B13912" s="39">
        <v>0.76193287037037039</v>
      </c>
      <c r="C13912" s="40">
        <v>3</v>
      </c>
      <c r="D13912" s="40" t="s">
        <v>640</v>
      </c>
      <c r="E13912" s="40">
        <v>62</v>
      </c>
      <c r="F13912" s="40" t="s">
        <v>641</v>
      </c>
    </row>
    <row r="13913" spans="1:6" x14ac:dyDescent="0.5">
      <c r="A13913" s="38">
        <v>43756</v>
      </c>
      <c r="B13913" s="39">
        <v>0.76194444444444442</v>
      </c>
      <c r="C13913" s="40">
        <v>3</v>
      </c>
      <c r="D13913" s="40" t="s">
        <v>640</v>
      </c>
      <c r="E13913" s="40">
        <v>62</v>
      </c>
      <c r="F13913" s="40" t="s">
        <v>641</v>
      </c>
    </row>
    <row r="13914" spans="1:6" x14ac:dyDescent="0.5">
      <c r="A13914" s="38">
        <v>43756</v>
      </c>
      <c r="B13914" s="39">
        <v>0.76195601851851846</v>
      </c>
      <c r="C13914" s="40">
        <v>3</v>
      </c>
      <c r="D13914" s="40" t="s">
        <v>640</v>
      </c>
      <c r="E13914" s="40">
        <v>62</v>
      </c>
      <c r="F13914" s="40" t="s">
        <v>641</v>
      </c>
    </row>
    <row r="13915" spans="1:6" x14ac:dyDescent="0.5">
      <c r="A13915" s="38">
        <v>43756</v>
      </c>
      <c r="B13915" s="39">
        <v>0.76196759259259261</v>
      </c>
      <c r="C13915" s="40">
        <v>3</v>
      </c>
      <c r="D13915" s="40" t="s">
        <v>640</v>
      </c>
      <c r="E13915" s="40">
        <v>64</v>
      </c>
      <c r="F13915" s="40" t="s">
        <v>641</v>
      </c>
    </row>
    <row r="13916" spans="1:6" x14ac:dyDescent="0.5">
      <c r="A13916" s="38">
        <v>43756</v>
      </c>
      <c r="B13916" s="39">
        <v>0.76197916666666676</v>
      </c>
      <c r="C13916" s="40">
        <v>3</v>
      </c>
      <c r="D13916" s="40" t="s">
        <v>640</v>
      </c>
      <c r="E13916" s="40">
        <v>66</v>
      </c>
      <c r="F13916" s="40" t="s">
        <v>641</v>
      </c>
    </row>
    <row r="13917" spans="1:6" x14ac:dyDescent="0.5">
      <c r="A13917" s="38">
        <v>43756</v>
      </c>
      <c r="B13917" s="39">
        <v>0.76199074074074069</v>
      </c>
      <c r="C13917" s="40">
        <v>3</v>
      </c>
      <c r="D13917" s="40" t="s">
        <v>640</v>
      </c>
      <c r="E13917" s="40">
        <v>55</v>
      </c>
      <c r="F13917" s="40" t="s">
        <v>641</v>
      </c>
    </row>
    <row r="13918" spans="1:6" x14ac:dyDescent="0.5">
      <c r="A13918" s="38">
        <v>43756</v>
      </c>
      <c r="B13918" s="39">
        <v>0.76200231481481484</v>
      </c>
      <c r="C13918" s="40">
        <v>3</v>
      </c>
      <c r="D13918" s="40" t="s">
        <v>640</v>
      </c>
      <c r="E13918" s="40">
        <v>50</v>
      </c>
      <c r="F13918" s="40" t="s">
        <v>641</v>
      </c>
    </row>
    <row r="13919" spans="1:6" x14ac:dyDescent="0.5">
      <c r="A13919" s="38">
        <v>43756</v>
      </c>
      <c r="B13919" s="39">
        <v>0.76201388888888888</v>
      </c>
      <c r="C13919" s="40">
        <v>3</v>
      </c>
      <c r="D13919" s="40" t="s">
        <v>640</v>
      </c>
      <c r="E13919" s="40">
        <v>55</v>
      </c>
      <c r="F13919" s="40" t="s">
        <v>641</v>
      </c>
    </row>
    <row r="13920" spans="1:6" x14ac:dyDescent="0.5">
      <c r="A13920" s="38">
        <v>43756</v>
      </c>
      <c r="B13920" s="39">
        <v>0.76202546296296303</v>
      </c>
      <c r="C13920" s="40">
        <v>3</v>
      </c>
      <c r="D13920" s="40" t="s">
        <v>640</v>
      </c>
      <c r="E13920" s="40">
        <v>64</v>
      </c>
      <c r="F13920" s="40" t="s">
        <v>641</v>
      </c>
    </row>
    <row r="13921" spans="1:6" x14ac:dyDescent="0.5">
      <c r="A13921" s="38">
        <v>43756</v>
      </c>
      <c r="B13921" s="39">
        <v>0.76203703703703696</v>
      </c>
      <c r="C13921" s="40">
        <v>3</v>
      </c>
      <c r="D13921" s="40" t="s">
        <v>640</v>
      </c>
      <c r="E13921" s="40">
        <v>60</v>
      </c>
      <c r="F13921" s="40" t="s">
        <v>641</v>
      </c>
    </row>
    <row r="13922" spans="1:6" x14ac:dyDescent="0.5">
      <c r="A13922" s="38">
        <v>43756</v>
      </c>
      <c r="B13922" s="39">
        <v>0.76204861111111111</v>
      </c>
      <c r="C13922" s="40">
        <v>3</v>
      </c>
      <c r="D13922" s="40" t="s">
        <v>640</v>
      </c>
      <c r="E13922" s="40">
        <v>60</v>
      </c>
      <c r="F13922" s="40" t="s">
        <v>641</v>
      </c>
    </row>
    <row r="13923" spans="1:6" x14ac:dyDescent="0.5">
      <c r="A13923" s="38">
        <v>43756</v>
      </c>
      <c r="B13923" s="39">
        <v>0.7620717592592593</v>
      </c>
      <c r="C13923" s="40">
        <v>3</v>
      </c>
      <c r="D13923" s="40" t="s">
        <v>640</v>
      </c>
      <c r="E13923" s="40">
        <v>43</v>
      </c>
      <c r="F13923" s="40" t="s">
        <v>641</v>
      </c>
    </row>
    <row r="13924" spans="1:6" x14ac:dyDescent="0.5">
      <c r="A13924" s="38">
        <v>43756</v>
      </c>
      <c r="B13924" s="39">
        <v>0.76209490740740737</v>
      </c>
      <c r="C13924" s="40">
        <v>3</v>
      </c>
      <c r="D13924" s="40" t="s">
        <v>640</v>
      </c>
      <c r="E13924" s="40">
        <v>42</v>
      </c>
      <c r="F13924" s="40" t="s">
        <v>641</v>
      </c>
    </row>
    <row r="13925" spans="1:6" x14ac:dyDescent="0.5">
      <c r="A13925" s="38">
        <v>43756</v>
      </c>
      <c r="B13925" s="39">
        <v>0.76807870370370368</v>
      </c>
      <c r="C13925" s="40">
        <v>3</v>
      </c>
      <c r="D13925" s="40" t="s">
        <v>651</v>
      </c>
      <c r="E13925" s="40">
        <v>62</v>
      </c>
      <c r="F13925" s="40" t="s">
        <v>642</v>
      </c>
    </row>
    <row r="13926" spans="1:6" x14ac:dyDescent="0.5">
      <c r="A13926" s="38">
        <v>43756</v>
      </c>
      <c r="B13926" s="39">
        <v>0.8609606481481481</v>
      </c>
      <c r="C13926" s="40">
        <v>2</v>
      </c>
      <c r="D13926" s="40" t="s">
        <v>640</v>
      </c>
      <c r="E13926" s="40">
        <v>56</v>
      </c>
      <c r="F13926" s="40" t="s">
        <v>641</v>
      </c>
    </row>
    <row r="13927" spans="1:6" x14ac:dyDescent="0.5">
      <c r="A13927" s="38">
        <v>43756</v>
      </c>
      <c r="B13927" s="39">
        <v>0.87716435185185182</v>
      </c>
      <c r="C13927" s="40">
        <v>4</v>
      </c>
      <c r="D13927" s="40" t="s">
        <v>640</v>
      </c>
      <c r="E13927" s="40">
        <v>70</v>
      </c>
      <c r="F13927" s="40" t="s">
        <v>641</v>
      </c>
    </row>
    <row r="13928" spans="1:6" x14ac:dyDescent="0.5">
      <c r="A13928" s="38">
        <v>43757</v>
      </c>
      <c r="B13928" s="39">
        <v>0.19768518518518519</v>
      </c>
      <c r="C13928" s="40">
        <v>4</v>
      </c>
      <c r="D13928" s="40" t="s">
        <v>640</v>
      </c>
      <c r="E13928" s="40">
        <v>62</v>
      </c>
      <c r="F13928" s="40" t="s">
        <v>642</v>
      </c>
    </row>
    <row r="13929" spans="1:6" x14ac:dyDescent="0.5">
      <c r="A13929" s="38">
        <v>43757</v>
      </c>
      <c r="B13929" s="39">
        <v>0.19957175925925927</v>
      </c>
      <c r="C13929" s="40">
        <v>3</v>
      </c>
      <c r="D13929" s="40" t="s">
        <v>640</v>
      </c>
      <c r="E13929" s="40">
        <v>38</v>
      </c>
      <c r="F13929" s="40" t="s">
        <v>642</v>
      </c>
    </row>
    <row r="13930" spans="1:6" x14ac:dyDescent="0.5">
      <c r="A13930" s="38">
        <v>43757</v>
      </c>
      <c r="B13930" s="39">
        <v>0.21173611111111112</v>
      </c>
      <c r="C13930" s="40">
        <v>4</v>
      </c>
      <c r="D13930" s="40" t="s">
        <v>640</v>
      </c>
      <c r="E13930" s="40">
        <v>38</v>
      </c>
      <c r="F13930" s="40" t="s">
        <v>642</v>
      </c>
    </row>
    <row r="13931" spans="1:6" x14ac:dyDescent="0.5">
      <c r="A13931" s="38">
        <v>43757</v>
      </c>
      <c r="B13931" s="39">
        <v>0.41372685185185182</v>
      </c>
      <c r="C13931" s="40">
        <v>4</v>
      </c>
      <c r="D13931" s="40" t="s">
        <v>651</v>
      </c>
      <c r="E13931" s="40">
        <v>61</v>
      </c>
      <c r="F13931" s="40" t="s">
        <v>642</v>
      </c>
    </row>
    <row r="13932" spans="1:6" x14ac:dyDescent="0.5">
      <c r="A13932" s="38">
        <v>43757</v>
      </c>
      <c r="B13932" s="39">
        <v>0.44939814814814816</v>
      </c>
      <c r="C13932" s="40">
        <v>3</v>
      </c>
      <c r="D13932" s="40" t="s">
        <v>640</v>
      </c>
      <c r="E13932" s="40">
        <v>102</v>
      </c>
      <c r="F13932" s="40" t="s">
        <v>642</v>
      </c>
    </row>
    <row r="13933" spans="1:6" x14ac:dyDescent="0.5">
      <c r="A13933" s="38">
        <v>43757</v>
      </c>
      <c r="B13933" s="39">
        <v>0.45508101851851851</v>
      </c>
      <c r="C13933" s="40">
        <v>3</v>
      </c>
      <c r="D13933" s="40" t="s">
        <v>640</v>
      </c>
      <c r="E13933" s="40">
        <v>48</v>
      </c>
      <c r="F13933" s="40" t="s">
        <v>641</v>
      </c>
    </row>
    <row r="13934" spans="1:6" x14ac:dyDescent="0.5">
      <c r="A13934" s="38">
        <v>43757</v>
      </c>
      <c r="B13934" s="39">
        <v>0.4550925925925926</v>
      </c>
      <c r="C13934" s="40">
        <v>3</v>
      </c>
      <c r="D13934" s="40" t="s">
        <v>640</v>
      </c>
      <c r="E13934" s="40">
        <v>59</v>
      </c>
      <c r="F13934" s="40" t="s">
        <v>641</v>
      </c>
    </row>
    <row r="13935" spans="1:6" x14ac:dyDescent="0.5">
      <c r="A13935" s="38">
        <v>43757</v>
      </c>
      <c r="B13935" s="39">
        <v>0.45510416666666664</v>
      </c>
      <c r="C13935" s="40">
        <v>3</v>
      </c>
      <c r="D13935" s="40" t="s">
        <v>640</v>
      </c>
      <c r="E13935" s="40">
        <v>59</v>
      </c>
      <c r="F13935" s="40" t="s">
        <v>641</v>
      </c>
    </row>
    <row r="13936" spans="1:6" x14ac:dyDescent="0.5">
      <c r="A13936" s="38">
        <v>43757</v>
      </c>
      <c r="B13936" s="39">
        <v>0.45511574074074074</v>
      </c>
      <c r="C13936" s="40">
        <v>3</v>
      </c>
      <c r="D13936" s="40" t="s">
        <v>640</v>
      </c>
      <c r="E13936" s="40">
        <v>50</v>
      </c>
      <c r="F13936" s="40" t="s">
        <v>641</v>
      </c>
    </row>
    <row r="13937" spans="1:6" x14ac:dyDescent="0.5">
      <c r="A13937" s="38">
        <v>43757</v>
      </c>
      <c r="B13937" s="39">
        <v>0.45512731481481478</v>
      </c>
      <c r="C13937" s="40">
        <v>3</v>
      </c>
      <c r="D13937" s="40" t="s">
        <v>640</v>
      </c>
      <c r="E13937" s="40">
        <v>50</v>
      </c>
      <c r="F13937" s="40" t="s">
        <v>641</v>
      </c>
    </row>
    <row r="13938" spans="1:6" x14ac:dyDescent="0.5">
      <c r="A13938" s="38">
        <v>43757</v>
      </c>
      <c r="B13938" s="39">
        <v>0.46603009259259259</v>
      </c>
      <c r="C13938" s="40">
        <v>3</v>
      </c>
      <c r="D13938" s="40" t="s">
        <v>640</v>
      </c>
      <c r="E13938" s="40">
        <v>45</v>
      </c>
      <c r="F13938" s="40" t="s">
        <v>641</v>
      </c>
    </row>
    <row r="13939" spans="1:6" x14ac:dyDescent="0.5">
      <c r="A13939" s="38">
        <v>43757</v>
      </c>
      <c r="B13939" s="39">
        <v>0.46604166666666669</v>
      </c>
      <c r="C13939" s="40">
        <v>3</v>
      </c>
      <c r="D13939" s="40" t="s">
        <v>640</v>
      </c>
      <c r="E13939" s="40">
        <v>64</v>
      </c>
      <c r="F13939" s="40" t="s">
        <v>641</v>
      </c>
    </row>
    <row r="13940" spans="1:6" x14ac:dyDescent="0.5">
      <c r="A13940" s="38">
        <v>43757</v>
      </c>
      <c r="B13940" s="39">
        <v>0.46605324074074073</v>
      </c>
      <c r="C13940" s="40">
        <v>3</v>
      </c>
      <c r="D13940" s="40" t="s">
        <v>640</v>
      </c>
      <c r="E13940" s="40">
        <v>50</v>
      </c>
      <c r="F13940" s="40" t="s">
        <v>641</v>
      </c>
    </row>
    <row r="13941" spans="1:6" x14ac:dyDescent="0.5">
      <c r="A13941" s="38">
        <v>43757</v>
      </c>
      <c r="B13941" s="39">
        <v>0.50314814814814812</v>
      </c>
      <c r="C13941" s="40">
        <v>1</v>
      </c>
      <c r="D13941" s="40" t="s">
        <v>640</v>
      </c>
      <c r="E13941" s="40">
        <v>43</v>
      </c>
      <c r="F13941" s="40" t="s">
        <v>641</v>
      </c>
    </row>
    <row r="13942" spans="1:6" x14ac:dyDescent="0.5">
      <c r="A13942" s="38">
        <v>43757</v>
      </c>
      <c r="B13942" s="39">
        <v>0.50317129629629631</v>
      </c>
      <c r="C13942" s="40">
        <v>1</v>
      </c>
      <c r="D13942" s="40" t="s">
        <v>640</v>
      </c>
      <c r="E13942" s="40">
        <v>40</v>
      </c>
      <c r="F13942" s="40" t="s">
        <v>641</v>
      </c>
    </row>
    <row r="13943" spans="1:6" x14ac:dyDescent="0.5">
      <c r="A13943" s="38">
        <v>43757</v>
      </c>
      <c r="B13943" s="39">
        <v>0.54398148148148151</v>
      </c>
      <c r="C13943" s="40">
        <v>1</v>
      </c>
      <c r="D13943" s="40" t="s">
        <v>640</v>
      </c>
      <c r="E13943" s="40">
        <v>38</v>
      </c>
      <c r="F13943" s="40" t="s">
        <v>641</v>
      </c>
    </row>
    <row r="13944" spans="1:6" x14ac:dyDescent="0.5">
      <c r="A13944" s="38">
        <v>43757</v>
      </c>
      <c r="B13944" s="39">
        <v>0.54400462962962959</v>
      </c>
      <c r="C13944" s="40">
        <v>1</v>
      </c>
      <c r="D13944" s="40" t="s">
        <v>640</v>
      </c>
      <c r="E13944" s="40">
        <v>40</v>
      </c>
      <c r="F13944" s="40" t="s">
        <v>641</v>
      </c>
    </row>
    <row r="13945" spans="1:6" x14ac:dyDescent="0.5">
      <c r="A13945" s="38">
        <v>43757</v>
      </c>
      <c r="B13945" s="39">
        <v>0.54401620370370374</v>
      </c>
      <c r="C13945" s="40">
        <v>1</v>
      </c>
      <c r="D13945" s="40" t="s">
        <v>640</v>
      </c>
      <c r="E13945" s="40">
        <v>40</v>
      </c>
      <c r="F13945" s="40" t="s">
        <v>641</v>
      </c>
    </row>
    <row r="13946" spans="1:6" x14ac:dyDescent="0.5">
      <c r="A13946" s="38">
        <v>43757</v>
      </c>
      <c r="B13946" s="39">
        <v>0.54402777777777778</v>
      </c>
      <c r="C13946" s="40">
        <v>1</v>
      </c>
      <c r="D13946" s="40" t="s">
        <v>640</v>
      </c>
      <c r="E13946" s="40">
        <v>45</v>
      </c>
      <c r="F13946" s="40" t="s">
        <v>641</v>
      </c>
    </row>
    <row r="13947" spans="1:6" x14ac:dyDescent="0.5">
      <c r="A13947" s="38">
        <v>43757</v>
      </c>
      <c r="B13947" s="39">
        <v>0.54405092592592597</v>
      </c>
      <c r="C13947" s="40">
        <v>1</v>
      </c>
      <c r="D13947" s="40" t="s">
        <v>640</v>
      </c>
      <c r="E13947" s="40">
        <v>38</v>
      </c>
      <c r="F13947" s="40" t="s">
        <v>641</v>
      </c>
    </row>
    <row r="13948" spans="1:6" x14ac:dyDescent="0.5">
      <c r="A13948" s="38">
        <v>43757</v>
      </c>
      <c r="B13948" s="39">
        <v>0.5440625</v>
      </c>
      <c r="C13948" s="40">
        <v>1</v>
      </c>
      <c r="D13948" s="40" t="s">
        <v>640</v>
      </c>
      <c r="E13948" s="40">
        <v>45</v>
      </c>
      <c r="F13948" s="40" t="s">
        <v>641</v>
      </c>
    </row>
    <row r="13949" spans="1:6" x14ac:dyDescent="0.5">
      <c r="A13949" s="38">
        <v>43757</v>
      </c>
      <c r="B13949" s="39">
        <v>0.54407407407407404</v>
      </c>
      <c r="C13949" s="40">
        <v>1</v>
      </c>
      <c r="D13949" s="40" t="s">
        <v>640</v>
      </c>
      <c r="E13949" s="40">
        <v>44</v>
      </c>
      <c r="F13949" s="40" t="s">
        <v>641</v>
      </c>
    </row>
    <row r="13950" spans="1:6" x14ac:dyDescent="0.5">
      <c r="A13950" s="38">
        <v>43757</v>
      </c>
      <c r="B13950" s="39">
        <v>0.54408564814814808</v>
      </c>
      <c r="C13950" s="40">
        <v>1</v>
      </c>
      <c r="D13950" s="40" t="s">
        <v>640</v>
      </c>
      <c r="E13950" s="40">
        <v>40</v>
      </c>
      <c r="F13950" s="40" t="s">
        <v>641</v>
      </c>
    </row>
    <row r="13951" spans="1:6" x14ac:dyDescent="0.5">
      <c r="A13951" s="38">
        <v>43757</v>
      </c>
      <c r="B13951" s="39">
        <v>0.54409722222222223</v>
      </c>
      <c r="C13951" s="40">
        <v>1</v>
      </c>
      <c r="D13951" s="40" t="s">
        <v>640</v>
      </c>
      <c r="E13951" s="40">
        <v>43</v>
      </c>
      <c r="F13951" s="40" t="s">
        <v>641</v>
      </c>
    </row>
    <row r="13952" spans="1:6" x14ac:dyDescent="0.5">
      <c r="A13952" s="38">
        <v>43757</v>
      </c>
      <c r="B13952" s="39">
        <v>0.69969907407407417</v>
      </c>
      <c r="C13952" s="40">
        <v>3</v>
      </c>
      <c r="D13952" s="40" t="s">
        <v>640</v>
      </c>
      <c r="E13952" s="40">
        <v>51</v>
      </c>
      <c r="F13952" s="40" t="s">
        <v>641</v>
      </c>
    </row>
    <row r="13953" spans="1:6" x14ac:dyDescent="0.5">
      <c r="A13953" s="38">
        <v>43757</v>
      </c>
      <c r="B13953" s="39">
        <v>0.6997106481481481</v>
      </c>
      <c r="C13953" s="40">
        <v>3</v>
      </c>
      <c r="D13953" s="40" t="s">
        <v>640</v>
      </c>
      <c r="E13953" s="40">
        <v>51</v>
      </c>
      <c r="F13953" s="40" t="s">
        <v>641</v>
      </c>
    </row>
    <row r="13954" spans="1:6" x14ac:dyDescent="0.5">
      <c r="A13954" s="38">
        <v>43757</v>
      </c>
      <c r="B13954" s="39">
        <v>0.69972222222222225</v>
      </c>
      <c r="C13954" s="40">
        <v>3</v>
      </c>
      <c r="D13954" s="40" t="s">
        <v>640</v>
      </c>
      <c r="E13954" s="40">
        <v>53</v>
      </c>
      <c r="F13954" s="40" t="s">
        <v>641</v>
      </c>
    </row>
    <row r="13955" spans="1:6" x14ac:dyDescent="0.5">
      <c r="A13955" s="38">
        <v>43757</v>
      </c>
      <c r="B13955" s="39">
        <v>0.69973379629629628</v>
      </c>
      <c r="C13955" s="40">
        <v>3</v>
      </c>
      <c r="D13955" s="40" t="s">
        <v>640</v>
      </c>
      <c r="E13955" s="40">
        <v>52</v>
      </c>
      <c r="F13955" s="40" t="s">
        <v>641</v>
      </c>
    </row>
    <row r="13956" spans="1:6" x14ac:dyDescent="0.5">
      <c r="A13956" s="38">
        <v>43757</v>
      </c>
      <c r="B13956" s="39">
        <v>0.69975694444444436</v>
      </c>
      <c r="C13956" s="40">
        <v>3</v>
      </c>
      <c r="D13956" s="40" t="s">
        <v>640</v>
      </c>
      <c r="E13956" s="40">
        <v>43</v>
      </c>
      <c r="F13956" s="40" t="s">
        <v>641</v>
      </c>
    </row>
    <row r="13957" spans="1:6" x14ac:dyDescent="0.5">
      <c r="A13957" s="38">
        <v>43757</v>
      </c>
      <c r="B13957" s="39">
        <v>0.69976851851851851</v>
      </c>
      <c r="C13957" s="40">
        <v>3</v>
      </c>
      <c r="D13957" s="40" t="s">
        <v>640</v>
      </c>
      <c r="E13957" s="40">
        <v>48</v>
      </c>
      <c r="F13957" s="40" t="s">
        <v>641</v>
      </c>
    </row>
    <row r="13958" spans="1:6" x14ac:dyDescent="0.5">
      <c r="A13958" s="38">
        <v>43757</v>
      </c>
      <c r="B13958" s="39">
        <v>0.69978009259259266</v>
      </c>
      <c r="C13958" s="40">
        <v>3</v>
      </c>
      <c r="D13958" s="40" t="s">
        <v>640</v>
      </c>
      <c r="E13958" s="40">
        <v>63</v>
      </c>
      <c r="F13958" s="40" t="s">
        <v>641</v>
      </c>
    </row>
    <row r="13959" spans="1:6" x14ac:dyDescent="0.5">
      <c r="A13959" s="38">
        <v>43757</v>
      </c>
      <c r="B13959" s="39">
        <v>0.6997916666666667</v>
      </c>
      <c r="C13959" s="40">
        <v>3</v>
      </c>
      <c r="D13959" s="40" t="s">
        <v>640</v>
      </c>
      <c r="E13959" s="40">
        <v>63</v>
      </c>
      <c r="F13959" s="40" t="s">
        <v>641</v>
      </c>
    </row>
    <row r="13960" spans="1:6" x14ac:dyDescent="0.5">
      <c r="A13960" s="38">
        <v>43757</v>
      </c>
      <c r="B13960" s="39">
        <v>0.69980324074074074</v>
      </c>
      <c r="C13960" s="40">
        <v>3</v>
      </c>
      <c r="D13960" s="40" t="s">
        <v>640</v>
      </c>
      <c r="E13960" s="40">
        <v>59</v>
      </c>
      <c r="F13960" s="40" t="s">
        <v>641</v>
      </c>
    </row>
    <row r="13961" spans="1:6" x14ac:dyDescent="0.5">
      <c r="A13961" s="38">
        <v>43757</v>
      </c>
      <c r="B13961" s="39">
        <v>0.69982638888888893</v>
      </c>
      <c r="C13961" s="40">
        <v>3</v>
      </c>
      <c r="D13961" s="40" t="s">
        <v>640</v>
      </c>
      <c r="E13961" s="40">
        <v>67</v>
      </c>
      <c r="F13961" s="40" t="s">
        <v>641</v>
      </c>
    </row>
    <row r="13962" spans="1:6" x14ac:dyDescent="0.5">
      <c r="A13962" s="38">
        <v>43757</v>
      </c>
      <c r="B13962" s="39">
        <v>0.73539351851851853</v>
      </c>
      <c r="C13962" s="40">
        <v>3</v>
      </c>
      <c r="D13962" s="40" t="s">
        <v>640</v>
      </c>
      <c r="E13962" s="40">
        <v>49</v>
      </c>
      <c r="F13962" s="40" t="s">
        <v>641</v>
      </c>
    </row>
    <row r="13963" spans="1:6" x14ac:dyDescent="0.5">
      <c r="A13963" s="38">
        <v>43757</v>
      </c>
      <c r="B13963" s="39">
        <v>0.73540509259259268</v>
      </c>
      <c r="C13963" s="40">
        <v>3</v>
      </c>
      <c r="D13963" s="40" t="s">
        <v>640</v>
      </c>
      <c r="E13963" s="40">
        <v>42</v>
      </c>
      <c r="F13963" s="40" t="s">
        <v>641</v>
      </c>
    </row>
    <row r="13964" spans="1:6" x14ac:dyDescent="0.5">
      <c r="A13964" s="38">
        <v>43757</v>
      </c>
      <c r="B13964" s="39">
        <v>0.73542824074074076</v>
      </c>
      <c r="C13964" s="40">
        <v>3</v>
      </c>
      <c r="D13964" s="40" t="s">
        <v>640</v>
      </c>
      <c r="E13964" s="40">
        <v>41</v>
      </c>
      <c r="F13964" s="40" t="s">
        <v>641</v>
      </c>
    </row>
    <row r="13965" spans="1:6" x14ac:dyDescent="0.5">
      <c r="A13965" s="38">
        <v>43757</v>
      </c>
      <c r="B13965" s="39">
        <v>0.7354398148148148</v>
      </c>
      <c r="C13965" s="40">
        <v>3</v>
      </c>
      <c r="D13965" s="40" t="s">
        <v>640</v>
      </c>
      <c r="E13965" s="40">
        <v>56</v>
      </c>
      <c r="F13965" s="40" t="s">
        <v>641</v>
      </c>
    </row>
    <row r="13966" spans="1:6" x14ac:dyDescent="0.5">
      <c r="A13966" s="38">
        <v>43757</v>
      </c>
      <c r="B13966" s="39">
        <v>0.73545138888888895</v>
      </c>
      <c r="C13966" s="40">
        <v>3</v>
      </c>
      <c r="D13966" s="40" t="s">
        <v>640</v>
      </c>
      <c r="E13966" s="40">
        <v>48</v>
      </c>
      <c r="F13966" s="40" t="s">
        <v>641</v>
      </c>
    </row>
    <row r="13967" spans="1:6" x14ac:dyDescent="0.5">
      <c r="A13967" s="38">
        <v>43757</v>
      </c>
      <c r="B13967" s="39">
        <v>0.73546296296296287</v>
      </c>
      <c r="C13967" s="40">
        <v>3</v>
      </c>
      <c r="D13967" s="40" t="s">
        <v>640</v>
      </c>
      <c r="E13967" s="40">
        <v>44</v>
      </c>
      <c r="F13967" s="40" t="s">
        <v>641</v>
      </c>
    </row>
    <row r="13968" spans="1:6" x14ac:dyDescent="0.5">
      <c r="A13968" s="38">
        <v>43757</v>
      </c>
      <c r="B13968" s="39">
        <v>0.73548611111111117</v>
      </c>
      <c r="C13968" s="40">
        <v>3</v>
      </c>
      <c r="D13968" s="40" t="s">
        <v>640</v>
      </c>
      <c r="E13968" s="40">
        <v>48</v>
      </c>
      <c r="F13968" s="40" t="s">
        <v>641</v>
      </c>
    </row>
    <row r="13969" spans="1:6" x14ac:dyDescent="0.5">
      <c r="A13969" s="38">
        <v>43757</v>
      </c>
      <c r="B13969" s="39">
        <v>0.73549768518518521</v>
      </c>
      <c r="C13969" s="40">
        <v>3</v>
      </c>
      <c r="D13969" s="40" t="s">
        <v>640</v>
      </c>
      <c r="E13969" s="40">
        <v>48</v>
      </c>
      <c r="F13969" s="40" t="s">
        <v>641</v>
      </c>
    </row>
    <row r="13970" spans="1:6" x14ac:dyDescent="0.5">
      <c r="A13970" s="38">
        <v>43757</v>
      </c>
      <c r="B13970" s="39">
        <v>0.73550925925925925</v>
      </c>
      <c r="C13970" s="40">
        <v>3</v>
      </c>
      <c r="D13970" s="40" t="s">
        <v>640</v>
      </c>
      <c r="E13970" s="40">
        <v>42</v>
      </c>
      <c r="F13970" s="40" t="s">
        <v>641</v>
      </c>
    </row>
    <row r="13971" spans="1:6" x14ac:dyDescent="0.5">
      <c r="A13971" s="38">
        <v>43757</v>
      </c>
      <c r="B13971" s="39">
        <v>0.73552083333333329</v>
      </c>
      <c r="C13971" s="40">
        <v>3</v>
      </c>
      <c r="D13971" s="40" t="s">
        <v>640</v>
      </c>
      <c r="E13971" s="40">
        <v>52</v>
      </c>
      <c r="F13971" s="40" t="s">
        <v>641</v>
      </c>
    </row>
    <row r="13972" spans="1:6" x14ac:dyDescent="0.5">
      <c r="A13972" s="38">
        <v>43757</v>
      </c>
      <c r="B13972" s="39">
        <v>0.73553240740740744</v>
      </c>
      <c r="C13972" s="40">
        <v>3</v>
      </c>
      <c r="D13972" s="40" t="s">
        <v>640</v>
      </c>
      <c r="E13972" s="40">
        <v>58</v>
      </c>
      <c r="F13972" s="40" t="s">
        <v>641</v>
      </c>
    </row>
    <row r="13973" spans="1:6" x14ac:dyDescent="0.5">
      <c r="A13973" s="38">
        <v>43757</v>
      </c>
      <c r="B13973" s="39">
        <v>0.73554398148148137</v>
      </c>
      <c r="C13973" s="40">
        <v>3</v>
      </c>
      <c r="D13973" s="40" t="s">
        <v>640</v>
      </c>
      <c r="E13973" s="40">
        <v>58</v>
      </c>
      <c r="F13973" s="40" t="s">
        <v>641</v>
      </c>
    </row>
    <row r="13974" spans="1:6" x14ac:dyDescent="0.5">
      <c r="A13974" s="38">
        <v>43757</v>
      </c>
      <c r="B13974" s="39">
        <v>0.73555555555555552</v>
      </c>
      <c r="C13974" s="40">
        <v>3</v>
      </c>
      <c r="D13974" s="40" t="s">
        <v>640</v>
      </c>
      <c r="E13974" s="40">
        <v>47</v>
      </c>
      <c r="F13974" s="40" t="s">
        <v>641</v>
      </c>
    </row>
    <row r="13975" spans="1:6" x14ac:dyDescent="0.5">
      <c r="A13975" s="38">
        <v>43757</v>
      </c>
      <c r="B13975" s="39">
        <v>0.73556712962962967</v>
      </c>
      <c r="C13975" s="40">
        <v>3</v>
      </c>
      <c r="D13975" s="40" t="s">
        <v>640</v>
      </c>
      <c r="E13975" s="40">
        <v>53</v>
      </c>
      <c r="F13975" s="40" t="s">
        <v>641</v>
      </c>
    </row>
    <row r="13976" spans="1:6" x14ac:dyDescent="0.5">
      <c r="A13976" s="38">
        <v>43757</v>
      </c>
      <c r="B13976" s="39">
        <v>0.73557870370370371</v>
      </c>
      <c r="C13976" s="40">
        <v>3</v>
      </c>
      <c r="D13976" s="40" t="s">
        <v>640</v>
      </c>
      <c r="E13976" s="40">
        <v>58</v>
      </c>
      <c r="F13976" s="40" t="s">
        <v>641</v>
      </c>
    </row>
    <row r="13977" spans="1:6" x14ac:dyDescent="0.5">
      <c r="A13977" s="38">
        <v>43757</v>
      </c>
      <c r="B13977" s="39">
        <v>0.73559027777777775</v>
      </c>
      <c r="C13977" s="40">
        <v>3</v>
      </c>
      <c r="D13977" s="40" t="s">
        <v>640</v>
      </c>
      <c r="E13977" s="40">
        <v>42</v>
      </c>
      <c r="F13977" s="40" t="s">
        <v>641</v>
      </c>
    </row>
    <row r="13978" spans="1:6" x14ac:dyDescent="0.5">
      <c r="A13978" s="38">
        <v>43757</v>
      </c>
      <c r="B13978" s="39">
        <v>0.73560185185185178</v>
      </c>
      <c r="C13978" s="40">
        <v>3</v>
      </c>
      <c r="D13978" s="40" t="s">
        <v>640</v>
      </c>
      <c r="E13978" s="40">
        <v>47</v>
      </c>
      <c r="F13978" s="40" t="s">
        <v>641</v>
      </c>
    </row>
    <row r="13979" spans="1:6" x14ac:dyDescent="0.5">
      <c r="A13979" s="38">
        <v>43757</v>
      </c>
      <c r="B13979" s="39">
        <v>0.73561342592592593</v>
      </c>
      <c r="C13979" s="40">
        <v>3</v>
      </c>
      <c r="D13979" s="40" t="s">
        <v>640</v>
      </c>
      <c r="E13979" s="40">
        <v>53</v>
      </c>
      <c r="F13979" s="40" t="s">
        <v>641</v>
      </c>
    </row>
    <row r="13980" spans="1:6" x14ac:dyDescent="0.5">
      <c r="A13980" s="38">
        <v>43757</v>
      </c>
      <c r="B13980" s="39">
        <v>0.73562500000000008</v>
      </c>
      <c r="C13980" s="40">
        <v>3</v>
      </c>
      <c r="D13980" s="40" t="s">
        <v>640</v>
      </c>
      <c r="E13980" s="40">
        <v>43</v>
      </c>
      <c r="F13980" s="40" t="s">
        <v>641</v>
      </c>
    </row>
    <row r="13981" spans="1:6" x14ac:dyDescent="0.5">
      <c r="A13981" s="38">
        <v>43757</v>
      </c>
      <c r="B13981" s="39">
        <v>0.73563657407407401</v>
      </c>
      <c r="C13981" s="40">
        <v>3</v>
      </c>
      <c r="D13981" s="40" t="s">
        <v>640</v>
      </c>
      <c r="E13981" s="40">
        <v>50</v>
      </c>
      <c r="F13981" s="40" t="s">
        <v>641</v>
      </c>
    </row>
    <row r="13982" spans="1:6" x14ac:dyDescent="0.5">
      <c r="A13982" s="38">
        <v>43757</v>
      </c>
      <c r="B13982" s="39">
        <v>0.73564814814814816</v>
      </c>
      <c r="C13982" s="40">
        <v>3</v>
      </c>
      <c r="D13982" s="40" t="s">
        <v>640</v>
      </c>
      <c r="E13982" s="40">
        <v>56</v>
      </c>
      <c r="F13982" s="40" t="s">
        <v>641</v>
      </c>
    </row>
    <row r="13983" spans="1:6" x14ac:dyDescent="0.5">
      <c r="A13983" s="38">
        <v>43757</v>
      </c>
      <c r="B13983" s="39">
        <v>0.7356597222222222</v>
      </c>
      <c r="C13983" s="40">
        <v>3</v>
      </c>
      <c r="D13983" s="40" t="s">
        <v>640</v>
      </c>
      <c r="E13983" s="40">
        <v>52</v>
      </c>
      <c r="F13983" s="40" t="s">
        <v>641</v>
      </c>
    </row>
    <row r="13984" spans="1:6" x14ac:dyDescent="0.5">
      <c r="A13984" s="38">
        <v>43757</v>
      </c>
      <c r="B13984" s="39">
        <v>0.78101851851851845</v>
      </c>
      <c r="C13984" s="40">
        <v>3</v>
      </c>
      <c r="D13984" s="40" t="s">
        <v>651</v>
      </c>
      <c r="E13984" s="40">
        <v>58</v>
      </c>
      <c r="F13984" s="40" t="s">
        <v>642</v>
      </c>
    </row>
    <row r="13985" spans="1:6" x14ac:dyDescent="0.5">
      <c r="A13985" s="38">
        <v>43757</v>
      </c>
      <c r="B13985" s="39">
        <v>0.81111111111111101</v>
      </c>
      <c r="C13985" s="40">
        <v>3</v>
      </c>
      <c r="D13985" s="40" t="s">
        <v>640</v>
      </c>
      <c r="E13985" s="40">
        <v>66</v>
      </c>
      <c r="F13985" s="40" t="s">
        <v>642</v>
      </c>
    </row>
    <row r="13986" spans="1:6" x14ac:dyDescent="0.5">
      <c r="A13986" s="38">
        <v>43757</v>
      </c>
      <c r="B13986" s="39">
        <v>0.81427083333333339</v>
      </c>
      <c r="C13986" s="40">
        <v>3</v>
      </c>
      <c r="D13986" s="40" t="s">
        <v>640</v>
      </c>
      <c r="E13986" s="40">
        <v>83</v>
      </c>
      <c r="F13986" s="40" t="s">
        <v>642</v>
      </c>
    </row>
    <row r="13987" spans="1:6" x14ac:dyDescent="0.5">
      <c r="A13987" s="38">
        <v>43757</v>
      </c>
      <c r="B13987" s="39">
        <v>0.81843749999999993</v>
      </c>
      <c r="C13987" s="40">
        <v>3</v>
      </c>
      <c r="D13987" s="40" t="s">
        <v>651</v>
      </c>
      <c r="E13987" s="40">
        <v>97</v>
      </c>
      <c r="F13987" s="40" t="s">
        <v>642</v>
      </c>
    </row>
    <row r="13988" spans="1:6" x14ac:dyDescent="0.5">
      <c r="A13988" s="38">
        <v>43757</v>
      </c>
      <c r="B13988" s="39">
        <v>0.8904050925925926</v>
      </c>
      <c r="C13988" s="40">
        <v>3</v>
      </c>
      <c r="D13988" s="40" t="s">
        <v>651</v>
      </c>
      <c r="E13988" s="40">
        <v>41</v>
      </c>
      <c r="F13988" s="40" t="s">
        <v>642</v>
      </c>
    </row>
    <row r="13989" spans="1:6" x14ac:dyDescent="0.5">
      <c r="A13989" s="38">
        <v>43757</v>
      </c>
      <c r="B13989" s="39">
        <v>0.89137731481481486</v>
      </c>
      <c r="C13989" s="40">
        <v>3</v>
      </c>
      <c r="D13989" s="40" t="s">
        <v>640</v>
      </c>
      <c r="E13989" s="40">
        <v>52</v>
      </c>
      <c r="F13989" s="40" t="s">
        <v>641</v>
      </c>
    </row>
    <row r="13990" spans="1:6" x14ac:dyDescent="0.5">
      <c r="A13990" s="38">
        <v>43757</v>
      </c>
      <c r="B13990" s="39">
        <v>0.89143518518518527</v>
      </c>
      <c r="C13990" s="40">
        <v>3</v>
      </c>
      <c r="D13990" s="40" t="s">
        <v>640</v>
      </c>
      <c r="E13990" s="40">
        <v>46</v>
      </c>
      <c r="F13990" s="40" t="s">
        <v>641</v>
      </c>
    </row>
    <row r="13991" spans="1:6" x14ac:dyDescent="0.5">
      <c r="A13991" s="38">
        <v>43757</v>
      </c>
      <c r="B13991" s="39">
        <v>0.89149305555555547</v>
      </c>
      <c r="C13991" s="40">
        <v>3</v>
      </c>
      <c r="D13991" s="40" t="s">
        <v>651</v>
      </c>
      <c r="E13991" s="40">
        <v>51</v>
      </c>
      <c r="F13991" s="40" t="s">
        <v>641</v>
      </c>
    </row>
    <row r="13992" spans="1:6" x14ac:dyDescent="0.5">
      <c r="A13992" s="38">
        <v>43757</v>
      </c>
      <c r="B13992" s="39">
        <v>0.8960300925925927</v>
      </c>
      <c r="C13992" s="40">
        <v>3</v>
      </c>
      <c r="D13992" s="40" t="s">
        <v>640</v>
      </c>
      <c r="E13992" s="40">
        <v>32</v>
      </c>
      <c r="F13992" s="40" t="s">
        <v>641</v>
      </c>
    </row>
    <row r="13993" spans="1:6" x14ac:dyDescent="0.5">
      <c r="A13993" s="38">
        <v>43757</v>
      </c>
      <c r="B13993" s="39">
        <v>0.91151620370370379</v>
      </c>
      <c r="C13993" s="40">
        <v>3</v>
      </c>
      <c r="D13993" s="40" t="s">
        <v>640</v>
      </c>
      <c r="E13993" s="40">
        <v>40</v>
      </c>
      <c r="F13993" s="40" t="s">
        <v>641</v>
      </c>
    </row>
    <row r="13994" spans="1:6" x14ac:dyDescent="0.5">
      <c r="A13994" s="38">
        <v>43757</v>
      </c>
      <c r="B13994" s="39">
        <v>0.91380787037037037</v>
      </c>
      <c r="C13994" s="40">
        <v>3</v>
      </c>
      <c r="D13994" s="40" t="s">
        <v>640</v>
      </c>
      <c r="E13994" s="40">
        <v>42</v>
      </c>
      <c r="F13994" s="40" t="s">
        <v>641</v>
      </c>
    </row>
    <row r="13995" spans="1:6" x14ac:dyDescent="0.5">
      <c r="A13995" s="38">
        <v>43757</v>
      </c>
      <c r="B13995" s="39">
        <v>0.9138425925925926</v>
      </c>
      <c r="C13995" s="40">
        <v>3</v>
      </c>
      <c r="D13995" s="40" t="s">
        <v>651</v>
      </c>
      <c r="E13995" s="40">
        <v>50</v>
      </c>
      <c r="F13995" s="40" t="s">
        <v>642</v>
      </c>
    </row>
    <row r="13996" spans="1:6" x14ac:dyDescent="0.5">
      <c r="A13996" s="38">
        <v>43757</v>
      </c>
      <c r="B13996" s="39">
        <v>0.91388888888888886</v>
      </c>
      <c r="C13996" s="40">
        <v>3</v>
      </c>
      <c r="D13996" s="40" t="s">
        <v>640</v>
      </c>
      <c r="E13996" s="40">
        <v>41</v>
      </c>
      <c r="F13996" s="40" t="s">
        <v>641</v>
      </c>
    </row>
    <row r="13997" spans="1:6" x14ac:dyDescent="0.5">
      <c r="A13997" s="38">
        <v>43757</v>
      </c>
      <c r="B13997" s="39">
        <v>0.91439814814814813</v>
      </c>
      <c r="C13997" s="40">
        <v>3</v>
      </c>
      <c r="D13997" s="40" t="s">
        <v>640</v>
      </c>
      <c r="E13997" s="40">
        <v>39</v>
      </c>
      <c r="F13997" s="40" t="s">
        <v>641</v>
      </c>
    </row>
    <row r="13998" spans="1:6" x14ac:dyDescent="0.5">
      <c r="A13998" s="38">
        <v>43757</v>
      </c>
      <c r="B13998" s="39">
        <v>0.9997800925925926</v>
      </c>
      <c r="C13998" s="40">
        <v>3</v>
      </c>
      <c r="D13998" s="40" t="s">
        <v>651</v>
      </c>
      <c r="E13998" s="40">
        <v>85</v>
      </c>
      <c r="F13998" s="40" t="s">
        <v>642</v>
      </c>
    </row>
    <row r="13999" spans="1:6" x14ac:dyDescent="0.5">
      <c r="A13999" s="38">
        <v>43758</v>
      </c>
      <c r="B13999" s="39">
        <v>6.5243055555555554E-2</v>
      </c>
      <c r="C13999" s="40">
        <v>4</v>
      </c>
      <c r="D13999" s="40" t="s">
        <v>651</v>
      </c>
      <c r="E13999" s="40">
        <v>111</v>
      </c>
      <c r="F13999" s="40" t="s">
        <v>642</v>
      </c>
    </row>
    <row r="14000" spans="1:6" x14ac:dyDescent="0.5">
      <c r="A14000" s="38">
        <v>43758</v>
      </c>
      <c r="B14000" s="39">
        <v>0.11162037037037037</v>
      </c>
      <c r="C14000" s="40">
        <v>4</v>
      </c>
      <c r="D14000" s="40" t="s">
        <v>640</v>
      </c>
      <c r="E14000" s="40">
        <v>64</v>
      </c>
      <c r="F14000" s="40" t="s">
        <v>642</v>
      </c>
    </row>
    <row r="14001" spans="1:6" x14ac:dyDescent="0.5">
      <c r="A14001" s="38">
        <v>43758</v>
      </c>
      <c r="B14001" s="39">
        <v>0.1278125</v>
      </c>
      <c r="C14001" s="40">
        <v>2</v>
      </c>
      <c r="D14001" s="40" t="s">
        <v>651</v>
      </c>
      <c r="E14001" s="40">
        <v>73</v>
      </c>
      <c r="F14001" s="40" t="s">
        <v>642</v>
      </c>
    </row>
    <row r="14002" spans="1:6" x14ac:dyDescent="0.5">
      <c r="A14002" s="38">
        <v>43758</v>
      </c>
      <c r="B14002" s="39">
        <v>0.19297453703703704</v>
      </c>
      <c r="C14002" s="40">
        <v>4</v>
      </c>
      <c r="D14002" s="40" t="s">
        <v>640</v>
      </c>
      <c r="E14002" s="40">
        <v>45</v>
      </c>
      <c r="F14002" s="40" t="s">
        <v>646</v>
      </c>
    </row>
    <row r="14003" spans="1:6" x14ac:dyDescent="0.5">
      <c r="A14003" s="38">
        <v>43758</v>
      </c>
      <c r="B14003" s="39">
        <v>0.2300925925925926</v>
      </c>
      <c r="C14003" s="40">
        <v>3</v>
      </c>
      <c r="D14003" s="40" t="s">
        <v>645</v>
      </c>
      <c r="E14003" s="40">
        <v>64</v>
      </c>
      <c r="F14003" s="40" t="s">
        <v>646</v>
      </c>
    </row>
    <row r="14004" spans="1:6" x14ac:dyDescent="0.5">
      <c r="A14004" s="38">
        <v>43758</v>
      </c>
      <c r="B14004" s="39">
        <v>0.24630787037037036</v>
      </c>
      <c r="C14004" s="40">
        <v>3</v>
      </c>
      <c r="D14004" s="40" t="s">
        <v>651</v>
      </c>
      <c r="E14004" s="40">
        <v>95</v>
      </c>
      <c r="F14004" s="40" t="s">
        <v>642</v>
      </c>
    </row>
    <row r="14005" spans="1:6" x14ac:dyDescent="0.5">
      <c r="A14005" s="38">
        <v>43758</v>
      </c>
      <c r="B14005" s="39">
        <v>0.46388888888888885</v>
      </c>
      <c r="C14005" s="40">
        <v>3</v>
      </c>
      <c r="D14005" s="40" t="s">
        <v>651</v>
      </c>
      <c r="E14005" s="40">
        <v>82</v>
      </c>
      <c r="F14005" s="40" t="s">
        <v>642</v>
      </c>
    </row>
    <row r="14006" spans="1:6" x14ac:dyDescent="0.5">
      <c r="A14006" s="38">
        <v>43758</v>
      </c>
      <c r="B14006" s="39">
        <v>0.49652777777777773</v>
      </c>
      <c r="C14006" s="40">
        <v>3</v>
      </c>
      <c r="D14006" s="40" t="s">
        <v>645</v>
      </c>
      <c r="E14006" s="40">
        <v>89</v>
      </c>
      <c r="F14006" s="40" t="s">
        <v>646</v>
      </c>
    </row>
    <row r="14007" spans="1:6" x14ac:dyDescent="0.5">
      <c r="A14007" s="38">
        <v>43758</v>
      </c>
      <c r="B14007" s="39">
        <v>0.52231481481481479</v>
      </c>
      <c r="C14007" s="40">
        <v>3</v>
      </c>
      <c r="D14007" s="40" t="s">
        <v>640</v>
      </c>
      <c r="E14007" s="40">
        <v>23</v>
      </c>
      <c r="F14007" s="40" t="s">
        <v>641</v>
      </c>
    </row>
    <row r="14008" spans="1:6" x14ac:dyDescent="0.5">
      <c r="A14008" s="38">
        <v>43758</v>
      </c>
      <c r="B14008" s="39">
        <v>0.52251157407407411</v>
      </c>
      <c r="C14008" s="40">
        <v>3</v>
      </c>
      <c r="D14008" s="40" t="s">
        <v>640</v>
      </c>
      <c r="E14008" s="40">
        <v>37</v>
      </c>
      <c r="F14008" s="40" t="s">
        <v>641</v>
      </c>
    </row>
    <row r="14009" spans="1:6" x14ac:dyDescent="0.5">
      <c r="A14009" s="38">
        <v>43758</v>
      </c>
      <c r="B14009" s="39">
        <v>0.52254629629629623</v>
      </c>
      <c r="C14009" s="40">
        <v>3</v>
      </c>
      <c r="D14009" s="40" t="s">
        <v>640</v>
      </c>
      <c r="E14009" s="40">
        <v>29</v>
      </c>
      <c r="F14009" s="40" t="s">
        <v>641</v>
      </c>
    </row>
    <row r="14010" spans="1:6" x14ac:dyDescent="0.5">
      <c r="A14010" s="38">
        <v>43758</v>
      </c>
      <c r="B14010" s="39">
        <v>0.52258101851851857</v>
      </c>
      <c r="C14010" s="40">
        <v>3</v>
      </c>
      <c r="D14010" s="40" t="s">
        <v>640</v>
      </c>
      <c r="E14010" s="40">
        <v>50</v>
      </c>
      <c r="F14010" s="40" t="s">
        <v>641</v>
      </c>
    </row>
    <row r="14011" spans="1:6" x14ac:dyDescent="0.5">
      <c r="A14011" s="38">
        <v>43758</v>
      </c>
      <c r="B14011" s="39">
        <v>0.52259259259259261</v>
      </c>
      <c r="C14011" s="40">
        <v>3</v>
      </c>
      <c r="D14011" s="40" t="s">
        <v>640</v>
      </c>
      <c r="E14011" s="40">
        <v>47</v>
      </c>
      <c r="F14011" s="40" t="s">
        <v>641</v>
      </c>
    </row>
    <row r="14012" spans="1:6" x14ac:dyDescent="0.5">
      <c r="A14012" s="38">
        <v>43758</v>
      </c>
      <c r="B14012" s="39">
        <v>0.52260416666666665</v>
      </c>
      <c r="C14012" s="40">
        <v>3</v>
      </c>
      <c r="D14012" s="40" t="s">
        <v>640</v>
      </c>
      <c r="E14012" s="40">
        <v>49</v>
      </c>
      <c r="F14012" s="40" t="s">
        <v>641</v>
      </c>
    </row>
    <row r="14013" spans="1:6" x14ac:dyDescent="0.5">
      <c r="A14013" s="38">
        <v>43758</v>
      </c>
      <c r="B14013" s="39">
        <v>0.52261574074074069</v>
      </c>
      <c r="C14013" s="40">
        <v>3</v>
      </c>
      <c r="D14013" s="40" t="s">
        <v>640</v>
      </c>
      <c r="E14013" s="40">
        <v>46</v>
      </c>
      <c r="F14013" s="40" t="s">
        <v>641</v>
      </c>
    </row>
    <row r="14014" spans="1:6" x14ac:dyDescent="0.5">
      <c r="A14014" s="38">
        <v>43758</v>
      </c>
      <c r="B14014" s="39">
        <v>0.52262731481481484</v>
      </c>
      <c r="C14014" s="40">
        <v>3</v>
      </c>
      <c r="D14014" s="40" t="s">
        <v>640</v>
      </c>
      <c r="E14014" s="40">
        <v>50</v>
      </c>
      <c r="F14014" s="40" t="s">
        <v>641</v>
      </c>
    </row>
    <row r="14015" spans="1:6" x14ac:dyDescent="0.5">
      <c r="A14015" s="38">
        <v>43758</v>
      </c>
      <c r="B14015" s="39">
        <v>0.52263888888888888</v>
      </c>
      <c r="C14015" s="40">
        <v>3</v>
      </c>
      <c r="D14015" s="40" t="s">
        <v>640</v>
      </c>
      <c r="E14015" s="40">
        <v>53</v>
      </c>
      <c r="F14015" s="40" t="s">
        <v>641</v>
      </c>
    </row>
    <row r="14016" spans="1:6" x14ac:dyDescent="0.5">
      <c r="A14016" s="38">
        <v>43758</v>
      </c>
      <c r="B14016" s="39">
        <v>0.52265046296296302</v>
      </c>
      <c r="C14016" s="40">
        <v>3</v>
      </c>
      <c r="D14016" s="40" t="s">
        <v>640</v>
      </c>
      <c r="E14016" s="40">
        <v>53</v>
      </c>
      <c r="F14016" s="40" t="s">
        <v>641</v>
      </c>
    </row>
    <row r="14017" spans="1:6" x14ac:dyDescent="0.5">
      <c r="A14017" s="38">
        <v>43758</v>
      </c>
      <c r="B14017" s="39">
        <v>0.52266203703703706</v>
      </c>
      <c r="C14017" s="40">
        <v>3</v>
      </c>
      <c r="D14017" s="40" t="s">
        <v>640</v>
      </c>
      <c r="E14017" s="40">
        <v>64</v>
      </c>
      <c r="F14017" s="40" t="s">
        <v>641</v>
      </c>
    </row>
    <row r="14018" spans="1:6" x14ac:dyDescent="0.5">
      <c r="A14018" s="38">
        <v>43758</v>
      </c>
      <c r="B14018" s="39">
        <v>0.5226736111111111</v>
      </c>
      <c r="C14018" s="40">
        <v>3</v>
      </c>
      <c r="D14018" s="40" t="s">
        <v>640</v>
      </c>
      <c r="E14018" s="40">
        <v>64</v>
      </c>
      <c r="F14018" s="40" t="s">
        <v>641</v>
      </c>
    </row>
    <row r="14019" spans="1:6" x14ac:dyDescent="0.5">
      <c r="A14019" s="38">
        <v>43758</v>
      </c>
      <c r="B14019" s="39">
        <v>0.52268518518518514</v>
      </c>
      <c r="C14019" s="40">
        <v>3</v>
      </c>
      <c r="D14019" s="40" t="s">
        <v>640</v>
      </c>
      <c r="E14019" s="40">
        <v>62</v>
      </c>
      <c r="F14019" s="40" t="s">
        <v>641</v>
      </c>
    </row>
    <row r="14020" spans="1:6" x14ac:dyDescent="0.5">
      <c r="A14020" s="38">
        <v>43758</v>
      </c>
      <c r="B14020" s="39">
        <v>0.52269675925925929</v>
      </c>
      <c r="C14020" s="40">
        <v>3</v>
      </c>
      <c r="D14020" s="40" t="s">
        <v>640</v>
      </c>
      <c r="E14020" s="40">
        <v>59</v>
      </c>
      <c r="F14020" s="40" t="s">
        <v>641</v>
      </c>
    </row>
    <row r="14021" spans="1:6" x14ac:dyDescent="0.5">
      <c r="A14021" s="38">
        <v>43758</v>
      </c>
      <c r="B14021" s="39">
        <v>0.52270833333333333</v>
      </c>
      <c r="C14021" s="40">
        <v>3</v>
      </c>
      <c r="D14021" s="40" t="s">
        <v>640</v>
      </c>
      <c r="E14021" s="40">
        <v>56</v>
      </c>
      <c r="F14021" s="40" t="s">
        <v>641</v>
      </c>
    </row>
    <row r="14022" spans="1:6" x14ac:dyDescent="0.5">
      <c r="A14022" s="38">
        <v>43758</v>
      </c>
      <c r="B14022" s="39">
        <v>0.52271990740740748</v>
      </c>
      <c r="C14022" s="40">
        <v>3</v>
      </c>
      <c r="D14022" s="40" t="s">
        <v>640</v>
      </c>
      <c r="E14022" s="40">
        <v>47</v>
      </c>
      <c r="F14022" s="40" t="s">
        <v>641</v>
      </c>
    </row>
    <row r="14023" spans="1:6" x14ac:dyDescent="0.5">
      <c r="A14023" s="38">
        <v>43758</v>
      </c>
      <c r="B14023" s="39">
        <v>0.52273148148148152</v>
      </c>
      <c r="C14023" s="40">
        <v>3</v>
      </c>
      <c r="D14023" s="40" t="s">
        <v>640</v>
      </c>
      <c r="E14023" s="40">
        <v>55</v>
      </c>
      <c r="F14023" s="40" t="s">
        <v>641</v>
      </c>
    </row>
    <row r="14024" spans="1:6" x14ac:dyDescent="0.5">
      <c r="A14024" s="38">
        <v>43758</v>
      </c>
      <c r="B14024" s="39">
        <v>0.5227546296296296</v>
      </c>
      <c r="C14024" s="40">
        <v>3</v>
      </c>
      <c r="D14024" s="40" t="s">
        <v>640</v>
      </c>
      <c r="E14024" s="40">
        <v>54</v>
      </c>
      <c r="F14024" s="40" t="s">
        <v>641</v>
      </c>
    </row>
    <row r="14025" spans="1:6" x14ac:dyDescent="0.5">
      <c r="A14025" s="38">
        <v>43758</v>
      </c>
      <c r="B14025" s="39">
        <v>0.52288194444444447</v>
      </c>
      <c r="C14025" s="40">
        <v>3</v>
      </c>
      <c r="D14025" s="40" t="s">
        <v>640</v>
      </c>
      <c r="E14025" s="40">
        <v>39</v>
      </c>
      <c r="F14025" s="40" t="s">
        <v>641</v>
      </c>
    </row>
    <row r="14026" spans="1:6" x14ac:dyDescent="0.5">
      <c r="A14026" s="38">
        <v>43758</v>
      </c>
      <c r="B14026" s="39">
        <v>0.52350694444444446</v>
      </c>
      <c r="C14026" s="40">
        <v>3</v>
      </c>
      <c r="D14026" s="40" t="s">
        <v>640</v>
      </c>
      <c r="E14026" s="40">
        <v>30</v>
      </c>
      <c r="F14026" s="40" t="s">
        <v>641</v>
      </c>
    </row>
    <row r="14027" spans="1:6" x14ac:dyDescent="0.5">
      <c r="A14027" s="38">
        <v>43758</v>
      </c>
      <c r="B14027" s="39">
        <v>0.52547453703703706</v>
      </c>
      <c r="C14027" s="40">
        <v>3</v>
      </c>
      <c r="D14027" s="40" t="s">
        <v>640</v>
      </c>
      <c r="E14027" s="40">
        <v>39</v>
      </c>
      <c r="F14027" s="40" t="s">
        <v>641</v>
      </c>
    </row>
    <row r="14028" spans="1:6" x14ac:dyDescent="0.5">
      <c r="A14028" s="38">
        <v>43758</v>
      </c>
      <c r="B14028" s="39">
        <v>0.52555555555555555</v>
      </c>
      <c r="C14028" s="40">
        <v>3</v>
      </c>
      <c r="D14028" s="40" t="s">
        <v>640</v>
      </c>
      <c r="E14028" s="40">
        <v>35</v>
      </c>
      <c r="F14028" s="40" t="s">
        <v>641</v>
      </c>
    </row>
    <row r="14029" spans="1:6" x14ac:dyDescent="0.5">
      <c r="A14029" s="38">
        <v>43758</v>
      </c>
      <c r="B14029" s="39">
        <v>0.52560185185185182</v>
      </c>
      <c r="C14029" s="40">
        <v>3</v>
      </c>
      <c r="D14029" s="40" t="s">
        <v>640</v>
      </c>
      <c r="E14029" s="40">
        <v>38</v>
      </c>
      <c r="F14029" s="40" t="s">
        <v>641</v>
      </c>
    </row>
    <row r="14030" spans="1:6" x14ac:dyDescent="0.5">
      <c r="A14030" s="38">
        <v>43758</v>
      </c>
      <c r="B14030" s="39">
        <v>0.5256481481481482</v>
      </c>
      <c r="C14030" s="40">
        <v>3</v>
      </c>
      <c r="D14030" s="40" t="s">
        <v>640</v>
      </c>
      <c r="E14030" s="40">
        <v>40</v>
      </c>
      <c r="F14030" s="40" t="s">
        <v>641</v>
      </c>
    </row>
    <row r="14031" spans="1:6" x14ac:dyDescent="0.5">
      <c r="A14031" s="38">
        <v>43758</v>
      </c>
      <c r="B14031" s="39">
        <v>0.52568287037037031</v>
      </c>
      <c r="C14031" s="40">
        <v>3</v>
      </c>
      <c r="D14031" s="40" t="s">
        <v>640</v>
      </c>
      <c r="E14031" s="40">
        <v>47</v>
      </c>
      <c r="F14031" s="40" t="s">
        <v>641</v>
      </c>
    </row>
    <row r="14032" spans="1:6" x14ac:dyDescent="0.5">
      <c r="A14032" s="38">
        <v>43758</v>
      </c>
      <c r="B14032" s="39">
        <v>0.52640046296296295</v>
      </c>
      <c r="C14032" s="40">
        <v>3</v>
      </c>
      <c r="D14032" s="40" t="s">
        <v>640</v>
      </c>
      <c r="E14032" s="40">
        <v>41</v>
      </c>
      <c r="F14032" s="40" t="s">
        <v>641</v>
      </c>
    </row>
    <row r="14033" spans="1:6" x14ac:dyDescent="0.5">
      <c r="A14033" s="38">
        <v>43758</v>
      </c>
      <c r="B14033" s="39">
        <v>0.52643518518518517</v>
      </c>
      <c r="C14033" s="40">
        <v>3</v>
      </c>
      <c r="D14033" s="40" t="s">
        <v>640</v>
      </c>
      <c r="E14033" s="40">
        <v>49</v>
      </c>
      <c r="F14033" s="40" t="s">
        <v>641</v>
      </c>
    </row>
    <row r="14034" spans="1:6" x14ac:dyDescent="0.5">
      <c r="A14034" s="38">
        <v>43758</v>
      </c>
      <c r="B14034" s="39">
        <v>0.52658564814814812</v>
      </c>
      <c r="C14034" s="40">
        <v>3</v>
      </c>
      <c r="D14034" s="40" t="s">
        <v>640</v>
      </c>
      <c r="E14034" s="40">
        <v>50</v>
      </c>
      <c r="F14034" s="40" t="s">
        <v>641</v>
      </c>
    </row>
    <row r="14035" spans="1:6" x14ac:dyDescent="0.5">
      <c r="A14035" s="38">
        <v>43758</v>
      </c>
      <c r="B14035" s="39">
        <v>0.52663194444444439</v>
      </c>
      <c r="C14035" s="40">
        <v>3</v>
      </c>
      <c r="D14035" s="40" t="s">
        <v>640</v>
      </c>
      <c r="E14035" s="40">
        <v>76</v>
      </c>
      <c r="F14035" s="40" t="s">
        <v>641</v>
      </c>
    </row>
    <row r="14036" spans="1:6" x14ac:dyDescent="0.5">
      <c r="A14036" s="38">
        <v>43758</v>
      </c>
      <c r="B14036" s="39">
        <v>0.54721064814814813</v>
      </c>
      <c r="C14036" s="40">
        <v>3</v>
      </c>
      <c r="D14036" s="40" t="s">
        <v>640</v>
      </c>
      <c r="E14036" s="40">
        <v>44</v>
      </c>
      <c r="F14036" s="40" t="s">
        <v>641</v>
      </c>
    </row>
    <row r="14037" spans="1:6" x14ac:dyDescent="0.5">
      <c r="A14037" s="38">
        <v>43758</v>
      </c>
      <c r="B14037" s="39">
        <v>0.54722222222222217</v>
      </c>
      <c r="C14037" s="40">
        <v>3</v>
      </c>
      <c r="D14037" s="40" t="s">
        <v>640</v>
      </c>
      <c r="E14037" s="40">
        <v>58</v>
      </c>
      <c r="F14037" s="40" t="s">
        <v>641</v>
      </c>
    </row>
    <row r="14038" spans="1:6" x14ac:dyDescent="0.5">
      <c r="A14038" s="38">
        <v>43758</v>
      </c>
      <c r="B14038" s="39">
        <v>0.54723379629629632</v>
      </c>
      <c r="C14038" s="40">
        <v>3</v>
      </c>
      <c r="D14038" s="40" t="s">
        <v>640</v>
      </c>
      <c r="E14038" s="40">
        <v>60</v>
      </c>
      <c r="F14038" s="40" t="s">
        <v>641</v>
      </c>
    </row>
    <row r="14039" spans="1:6" x14ac:dyDescent="0.5">
      <c r="A14039" s="38">
        <v>43758</v>
      </c>
      <c r="B14039" s="39">
        <v>0.5472569444444445</v>
      </c>
      <c r="C14039" s="40">
        <v>3</v>
      </c>
      <c r="D14039" s="40" t="s">
        <v>640</v>
      </c>
      <c r="E14039" s="40">
        <v>68</v>
      </c>
      <c r="F14039" s="40" t="s">
        <v>641</v>
      </c>
    </row>
    <row r="14040" spans="1:6" x14ac:dyDescent="0.5">
      <c r="A14040" s="38">
        <v>43758</v>
      </c>
      <c r="B14040" s="39">
        <v>0.54726851851851854</v>
      </c>
      <c r="C14040" s="40">
        <v>3</v>
      </c>
      <c r="D14040" s="40" t="s">
        <v>640</v>
      </c>
      <c r="E14040" s="40">
        <v>68</v>
      </c>
      <c r="F14040" s="40" t="s">
        <v>641</v>
      </c>
    </row>
    <row r="14041" spans="1:6" x14ac:dyDescent="0.5">
      <c r="A14041" s="38">
        <v>43758</v>
      </c>
      <c r="B14041" s="39">
        <v>0.54728009259259258</v>
      </c>
      <c r="C14041" s="40">
        <v>3</v>
      </c>
      <c r="D14041" s="40" t="s">
        <v>640</v>
      </c>
      <c r="E14041" s="40">
        <v>60</v>
      </c>
      <c r="F14041" s="40" t="s">
        <v>641</v>
      </c>
    </row>
    <row r="14042" spans="1:6" x14ac:dyDescent="0.5">
      <c r="A14042" s="38">
        <v>43758</v>
      </c>
      <c r="B14042" s="39">
        <v>0.54729166666666662</v>
      </c>
      <c r="C14042" s="40">
        <v>3</v>
      </c>
      <c r="D14042" s="40" t="s">
        <v>640</v>
      </c>
      <c r="E14042" s="40">
        <v>69</v>
      </c>
      <c r="F14042" s="40" t="s">
        <v>641</v>
      </c>
    </row>
    <row r="14043" spans="1:6" x14ac:dyDescent="0.5">
      <c r="A14043" s="38">
        <v>43758</v>
      </c>
      <c r="B14043" s="39">
        <v>0.54730324074074077</v>
      </c>
      <c r="C14043" s="40">
        <v>3</v>
      </c>
      <c r="D14043" s="40" t="s">
        <v>640</v>
      </c>
      <c r="E14043" s="40">
        <v>52</v>
      </c>
      <c r="F14043" s="40" t="s">
        <v>641</v>
      </c>
    </row>
    <row r="14044" spans="1:6" x14ac:dyDescent="0.5">
      <c r="A14044" s="38">
        <v>43758</v>
      </c>
      <c r="B14044" s="39">
        <v>0.54731481481481481</v>
      </c>
      <c r="C14044" s="40">
        <v>3</v>
      </c>
      <c r="D14044" s="40" t="s">
        <v>640</v>
      </c>
      <c r="E14044" s="40">
        <v>64</v>
      </c>
      <c r="F14044" s="40" t="s">
        <v>641</v>
      </c>
    </row>
    <row r="14045" spans="1:6" x14ac:dyDescent="0.5">
      <c r="A14045" s="38">
        <v>43758</v>
      </c>
      <c r="B14045" s="39">
        <v>0.54732638888888896</v>
      </c>
      <c r="C14045" s="40">
        <v>3</v>
      </c>
      <c r="D14045" s="40" t="s">
        <v>640</v>
      </c>
      <c r="E14045" s="40">
        <v>48</v>
      </c>
      <c r="F14045" s="40" t="s">
        <v>641</v>
      </c>
    </row>
    <row r="14046" spans="1:6" x14ac:dyDescent="0.5">
      <c r="A14046" s="38">
        <v>43758</v>
      </c>
      <c r="B14046" s="39">
        <v>0.547337962962963</v>
      </c>
      <c r="C14046" s="40">
        <v>3</v>
      </c>
      <c r="D14046" s="40" t="s">
        <v>640</v>
      </c>
      <c r="E14046" s="40">
        <v>62</v>
      </c>
      <c r="F14046" s="40" t="s">
        <v>641</v>
      </c>
    </row>
    <row r="14047" spans="1:6" x14ac:dyDescent="0.5">
      <c r="A14047" s="38">
        <v>43758</v>
      </c>
      <c r="B14047" s="39">
        <v>0.6268055555555555</v>
      </c>
      <c r="C14047" s="40">
        <v>3</v>
      </c>
      <c r="D14047" s="40" t="s">
        <v>640</v>
      </c>
      <c r="E14047" s="40">
        <v>53</v>
      </c>
      <c r="F14047" s="40" t="s">
        <v>641</v>
      </c>
    </row>
    <row r="14048" spans="1:6" x14ac:dyDescent="0.5">
      <c r="A14048" s="38">
        <v>43758</v>
      </c>
      <c r="B14048" s="39">
        <v>0.62681712962962965</v>
      </c>
      <c r="C14048" s="40">
        <v>3</v>
      </c>
      <c r="D14048" s="40" t="s">
        <v>640</v>
      </c>
      <c r="E14048" s="40">
        <v>53</v>
      </c>
      <c r="F14048" s="40" t="s">
        <v>641</v>
      </c>
    </row>
    <row r="14049" spans="1:6" x14ac:dyDescent="0.5">
      <c r="A14049" s="38">
        <v>43758</v>
      </c>
      <c r="B14049" s="39">
        <v>0.62686342592592592</v>
      </c>
      <c r="C14049" s="40">
        <v>3</v>
      </c>
      <c r="D14049" s="40" t="s">
        <v>640</v>
      </c>
      <c r="E14049" s="40">
        <v>41</v>
      </c>
      <c r="F14049" s="40" t="s">
        <v>641</v>
      </c>
    </row>
    <row r="14050" spans="1:6" x14ac:dyDescent="0.5">
      <c r="A14050" s="38">
        <v>43758</v>
      </c>
      <c r="B14050" s="39">
        <v>0.62687499999999996</v>
      </c>
      <c r="C14050" s="40">
        <v>3</v>
      </c>
      <c r="D14050" s="40" t="s">
        <v>640</v>
      </c>
      <c r="E14050" s="40">
        <v>72</v>
      </c>
      <c r="F14050" s="40" t="s">
        <v>641</v>
      </c>
    </row>
    <row r="14051" spans="1:6" x14ac:dyDescent="0.5">
      <c r="A14051" s="38">
        <v>43758</v>
      </c>
      <c r="B14051" s="39">
        <v>0.62688657407407411</v>
      </c>
      <c r="C14051" s="40">
        <v>3</v>
      </c>
      <c r="D14051" s="40" t="s">
        <v>640</v>
      </c>
      <c r="E14051" s="40">
        <v>56</v>
      </c>
      <c r="F14051" s="40" t="s">
        <v>641</v>
      </c>
    </row>
    <row r="14052" spans="1:6" x14ac:dyDescent="0.5">
      <c r="A14052" s="38">
        <v>43758</v>
      </c>
      <c r="B14052" s="39">
        <v>0.62689814814814815</v>
      </c>
      <c r="C14052" s="40">
        <v>3</v>
      </c>
      <c r="D14052" s="40" t="s">
        <v>640</v>
      </c>
      <c r="E14052" s="40">
        <v>59</v>
      </c>
      <c r="F14052" s="40" t="s">
        <v>641</v>
      </c>
    </row>
    <row r="14053" spans="1:6" x14ac:dyDescent="0.5">
      <c r="A14053" s="38">
        <v>43758</v>
      </c>
      <c r="B14053" s="39">
        <v>0.62690972222222219</v>
      </c>
      <c r="C14053" s="40">
        <v>3</v>
      </c>
      <c r="D14053" s="40" t="s">
        <v>640</v>
      </c>
      <c r="E14053" s="40">
        <v>69</v>
      </c>
      <c r="F14053" s="40" t="s">
        <v>641</v>
      </c>
    </row>
    <row r="14054" spans="1:6" x14ac:dyDescent="0.5">
      <c r="A14054" s="38">
        <v>43758</v>
      </c>
      <c r="B14054" s="39">
        <v>0.62692129629629634</v>
      </c>
      <c r="C14054" s="40">
        <v>3</v>
      </c>
      <c r="D14054" s="40" t="s">
        <v>640</v>
      </c>
      <c r="E14054" s="40">
        <v>53</v>
      </c>
      <c r="F14054" s="40" t="s">
        <v>641</v>
      </c>
    </row>
    <row r="14055" spans="1:6" x14ac:dyDescent="0.5">
      <c r="A14055" s="38">
        <v>43758</v>
      </c>
      <c r="B14055" s="39">
        <v>0.62693287037037038</v>
      </c>
      <c r="C14055" s="40">
        <v>3</v>
      </c>
      <c r="D14055" s="40" t="s">
        <v>640</v>
      </c>
      <c r="E14055" s="40">
        <v>56</v>
      </c>
      <c r="F14055" s="40" t="s">
        <v>641</v>
      </c>
    </row>
    <row r="14056" spans="1:6" x14ac:dyDescent="0.5">
      <c r="A14056" s="38">
        <v>43758</v>
      </c>
      <c r="B14056" s="39">
        <v>0.62694444444444442</v>
      </c>
      <c r="C14056" s="40">
        <v>3</v>
      </c>
      <c r="D14056" s="40" t="s">
        <v>640</v>
      </c>
      <c r="E14056" s="40">
        <v>61</v>
      </c>
      <c r="F14056" s="40" t="s">
        <v>641</v>
      </c>
    </row>
    <row r="14057" spans="1:6" x14ac:dyDescent="0.5">
      <c r="A14057" s="38">
        <v>43758</v>
      </c>
      <c r="B14057" s="39">
        <v>0.62695601851851845</v>
      </c>
      <c r="C14057" s="40">
        <v>3</v>
      </c>
      <c r="D14057" s="40" t="s">
        <v>640</v>
      </c>
      <c r="E14057" s="40">
        <v>57</v>
      </c>
      <c r="F14057" s="40" t="s">
        <v>641</v>
      </c>
    </row>
    <row r="14058" spans="1:6" x14ac:dyDescent="0.5">
      <c r="A14058" s="38">
        <v>43758</v>
      </c>
      <c r="B14058" s="39">
        <v>0.6269675925925926</v>
      </c>
      <c r="C14058" s="40">
        <v>3</v>
      </c>
      <c r="D14058" s="40" t="s">
        <v>640</v>
      </c>
      <c r="E14058" s="40">
        <v>71</v>
      </c>
      <c r="F14058" s="40" t="s">
        <v>641</v>
      </c>
    </row>
    <row r="14059" spans="1:6" x14ac:dyDescent="0.5">
      <c r="A14059" s="38">
        <v>43758</v>
      </c>
      <c r="B14059" s="39">
        <v>0.62697916666666664</v>
      </c>
      <c r="C14059" s="40">
        <v>3</v>
      </c>
      <c r="D14059" s="40" t="s">
        <v>640</v>
      </c>
      <c r="E14059" s="40">
        <v>73</v>
      </c>
      <c r="F14059" s="40" t="s">
        <v>641</v>
      </c>
    </row>
    <row r="14060" spans="1:6" x14ac:dyDescent="0.5">
      <c r="A14060" s="38">
        <v>43758</v>
      </c>
      <c r="B14060" s="39">
        <v>0.62699074074074079</v>
      </c>
      <c r="C14060" s="40">
        <v>3</v>
      </c>
      <c r="D14060" s="40" t="s">
        <v>640</v>
      </c>
      <c r="E14060" s="40">
        <v>73</v>
      </c>
      <c r="F14060" s="40" t="s">
        <v>641</v>
      </c>
    </row>
    <row r="14061" spans="1:6" x14ac:dyDescent="0.5">
      <c r="A14061" s="38">
        <v>43758</v>
      </c>
      <c r="B14061" s="39">
        <v>0.62700231481481483</v>
      </c>
      <c r="C14061" s="40">
        <v>3</v>
      </c>
      <c r="D14061" s="40" t="s">
        <v>640</v>
      </c>
      <c r="E14061" s="40">
        <v>76</v>
      </c>
      <c r="F14061" s="40" t="s">
        <v>641</v>
      </c>
    </row>
    <row r="14062" spans="1:6" x14ac:dyDescent="0.5">
      <c r="A14062" s="38">
        <v>43758</v>
      </c>
      <c r="B14062" s="39">
        <v>0.62701388888888887</v>
      </c>
      <c r="C14062" s="40">
        <v>3</v>
      </c>
      <c r="D14062" s="40" t="s">
        <v>640</v>
      </c>
      <c r="E14062" s="40">
        <v>70</v>
      </c>
      <c r="F14062" s="40" t="s">
        <v>641</v>
      </c>
    </row>
    <row r="14063" spans="1:6" x14ac:dyDescent="0.5">
      <c r="A14063" s="38">
        <v>43758</v>
      </c>
      <c r="B14063" s="39">
        <v>0.62702546296296291</v>
      </c>
      <c r="C14063" s="40">
        <v>3</v>
      </c>
      <c r="D14063" s="40" t="s">
        <v>640</v>
      </c>
      <c r="E14063" s="40">
        <v>52</v>
      </c>
      <c r="F14063" s="40" t="s">
        <v>641</v>
      </c>
    </row>
    <row r="14064" spans="1:6" x14ac:dyDescent="0.5">
      <c r="A14064" s="38">
        <v>43758</v>
      </c>
      <c r="B14064" s="39">
        <v>0.62703703703703706</v>
      </c>
      <c r="C14064" s="40">
        <v>3</v>
      </c>
      <c r="D14064" s="40" t="s">
        <v>640</v>
      </c>
      <c r="E14064" s="40">
        <v>61</v>
      </c>
      <c r="F14064" s="40" t="s">
        <v>641</v>
      </c>
    </row>
    <row r="14065" spans="1:6" x14ac:dyDescent="0.5">
      <c r="A14065" s="38">
        <v>43758</v>
      </c>
      <c r="B14065" s="39">
        <v>0.6270486111111111</v>
      </c>
      <c r="C14065" s="40">
        <v>3</v>
      </c>
      <c r="D14065" s="40" t="s">
        <v>640</v>
      </c>
      <c r="E14065" s="40">
        <v>55</v>
      </c>
      <c r="F14065" s="40" t="s">
        <v>641</v>
      </c>
    </row>
    <row r="14066" spans="1:6" x14ac:dyDescent="0.5">
      <c r="A14066" s="38">
        <v>43758</v>
      </c>
      <c r="B14066" s="39">
        <v>0.62706018518518525</v>
      </c>
      <c r="C14066" s="40">
        <v>3</v>
      </c>
      <c r="D14066" s="40" t="s">
        <v>640</v>
      </c>
      <c r="E14066" s="40">
        <v>65</v>
      </c>
      <c r="F14066" s="40" t="s">
        <v>641</v>
      </c>
    </row>
    <row r="14067" spans="1:6" x14ac:dyDescent="0.5">
      <c r="A14067" s="38">
        <v>43758</v>
      </c>
      <c r="B14067" s="39">
        <v>0.62707175925925929</v>
      </c>
      <c r="C14067" s="40">
        <v>3</v>
      </c>
      <c r="D14067" s="40" t="s">
        <v>640</v>
      </c>
      <c r="E14067" s="40">
        <v>54</v>
      </c>
      <c r="F14067" s="40" t="s">
        <v>641</v>
      </c>
    </row>
    <row r="14068" spans="1:6" x14ac:dyDescent="0.5">
      <c r="A14068" s="38">
        <v>43758</v>
      </c>
      <c r="B14068" s="39">
        <v>0.62708333333333333</v>
      </c>
      <c r="C14068" s="40">
        <v>3</v>
      </c>
      <c r="D14068" s="40" t="s">
        <v>640</v>
      </c>
      <c r="E14068" s="40">
        <v>40</v>
      </c>
      <c r="F14068" s="40" t="s">
        <v>641</v>
      </c>
    </row>
    <row r="14069" spans="1:6" x14ac:dyDescent="0.5">
      <c r="A14069" s="38">
        <v>43758</v>
      </c>
      <c r="B14069" s="39">
        <v>0.62709490740740736</v>
      </c>
      <c r="C14069" s="40">
        <v>3</v>
      </c>
      <c r="D14069" s="40" t="s">
        <v>640</v>
      </c>
      <c r="E14069" s="40">
        <v>40</v>
      </c>
      <c r="F14069" s="40" t="s">
        <v>641</v>
      </c>
    </row>
    <row r="14070" spans="1:6" x14ac:dyDescent="0.5">
      <c r="A14070" s="38">
        <v>43758</v>
      </c>
      <c r="B14070" s="39">
        <v>0.62710648148148151</v>
      </c>
      <c r="C14070" s="40">
        <v>3</v>
      </c>
      <c r="D14070" s="40" t="s">
        <v>640</v>
      </c>
      <c r="E14070" s="40">
        <v>70</v>
      </c>
      <c r="F14070" s="40" t="s">
        <v>641</v>
      </c>
    </row>
    <row r="14071" spans="1:6" x14ac:dyDescent="0.5">
      <c r="A14071" s="38">
        <v>43758</v>
      </c>
      <c r="B14071" s="39">
        <v>0.62711805555555555</v>
      </c>
      <c r="C14071" s="40">
        <v>3</v>
      </c>
      <c r="D14071" s="40" t="s">
        <v>640</v>
      </c>
      <c r="E14071" s="40">
        <v>67</v>
      </c>
      <c r="F14071" s="40" t="s">
        <v>641</v>
      </c>
    </row>
    <row r="14072" spans="1:6" x14ac:dyDescent="0.5">
      <c r="A14072" s="38">
        <v>43758</v>
      </c>
      <c r="B14072" s="39">
        <v>0.6271296296296297</v>
      </c>
      <c r="C14072" s="40">
        <v>3</v>
      </c>
      <c r="D14072" s="40" t="s">
        <v>640</v>
      </c>
      <c r="E14072" s="40">
        <v>67</v>
      </c>
      <c r="F14072" s="40" t="s">
        <v>641</v>
      </c>
    </row>
    <row r="14073" spans="1:6" x14ac:dyDescent="0.5">
      <c r="A14073" s="38">
        <v>43758</v>
      </c>
      <c r="B14073" s="39">
        <v>0.62714120370370374</v>
      </c>
      <c r="C14073" s="40">
        <v>3</v>
      </c>
      <c r="D14073" s="40" t="s">
        <v>640</v>
      </c>
      <c r="E14073" s="40">
        <v>41</v>
      </c>
      <c r="F14073" s="40" t="s">
        <v>641</v>
      </c>
    </row>
    <row r="14074" spans="1:6" x14ac:dyDescent="0.5">
      <c r="A14074" s="38">
        <v>43758</v>
      </c>
      <c r="B14074" s="39">
        <v>0.62715277777777778</v>
      </c>
      <c r="C14074" s="40">
        <v>3</v>
      </c>
      <c r="D14074" s="40" t="s">
        <v>640</v>
      </c>
      <c r="E14074" s="40">
        <v>53</v>
      </c>
      <c r="F14074" s="40" t="s">
        <v>641</v>
      </c>
    </row>
    <row r="14075" spans="1:6" x14ac:dyDescent="0.5">
      <c r="A14075" s="38">
        <v>43758</v>
      </c>
      <c r="B14075" s="39">
        <v>0.62716435185185182</v>
      </c>
      <c r="C14075" s="40">
        <v>3</v>
      </c>
      <c r="D14075" s="40" t="s">
        <v>640</v>
      </c>
      <c r="E14075" s="40">
        <v>39</v>
      </c>
      <c r="F14075" s="40" t="s">
        <v>641</v>
      </c>
    </row>
    <row r="14076" spans="1:6" x14ac:dyDescent="0.5">
      <c r="A14076" s="38">
        <v>43758</v>
      </c>
      <c r="B14076" s="39">
        <v>0.62717592592592586</v>
      </c>
      <c r="C14076" s="40">
        <v>3</v>
      </c>
      <c r="D14076" s="40" t="s">
        <v>640</v>
      </c>
      <c r="E14076" s="40">
        <v>41</v>
      </c>
      <c r="F14076" s="40" t="s">
        <v>641</v>
      </c>
    </row>
    <row r="14077" spans="1:6" x14ac:dyDescent="0.5">
      <c r="A14077" s="38">
        <v>43758</v>
      </c>
      <c r="B14077" s="39">
        <v>0.67685185185185182</v>
      </c>
      <c r="C14077" s="40">
        <v>4</v>
      </c>
      <c r="D14077" s="40" t="s">
        <v>651</v>
      </c>
      <c r="E14077" s="40">
        <v>44</v>
      </c>
      <c r="F14077" s="40" t="s">
        <v>642</v>
      </c>
    </row>
    <row r="14078" spans="1:6" x14ac:dyDescent="0.5">
      <c r="A14078" s="38">
        <v>43758</v>
      </c>
      <c r="B14078" s="39">
        <v>0.6799884259259259</v>
      </c>
      <c r="C14078" s="40">
        <v>3</v>
      </c>
      <c r="D14078" s="40" t="s">
        <v>640</v>
      </c>
      <c r="E14078" s="40">
        <v>44</v>
      </c>
      <c r="F14078" s="40" t="s">
        <v>641</v>
      </c>
    </row>
    <row r="14079" spans="1:6" x14ac:dyDescent="0.5">
      <c r="A14079" s="38">
        <v>43758</v>
      </c>
      <c r="B14079" s="39">
        <v>0.68</v>
      </c>
      <c r="C14079" s="40">
        <v>3</v>
      </c>
      <c r="D14079" s="40" t="s">
        <v>640</v>
      </c>
      <c r="E14079" s="40">
        <v>48</v>
      </c>
      <c r="F14079" s="40" t="s">
        <v>641</v>
      </c>
    </row>
    <row r="14080" spans="1:6" x14ac:dyDescent="0.5">
      <c r="A14080" s="38">
        <v>43758</v>
      </c>
      <c r="B14080" s="39">
        <v>0.68001157407407409</v>
      </c>
      <c r="C14080" s="40">
        <v>3</v>
      </c>
      <c r="D14080" s="40" t="s">
        <v>640</v>
      </c>
      <c r="E14080" s="40">
        <v>52</v>
      </c>
      <c r="F14080" s="40" t="s">
        <v>641</v>
      </c>
    </row>
    <row r="14081" spans="1:6" x14ac:dyDescent="0.5">
      <c r="A14081" s="38">
        <v>43758</v>
      </c>
      <c r="B14081" s="39">
        <v>0.68003472222222217</v>
      </c>
      <c r="C14081" s="40">
        <v>3</v>
      </c>
      <c r="D14081" s="40" t="s">
        <v>640</v>
      </c>
      <c r="E14081" s="40">
        <v>50</v>
      </c>
      <c r="F14081" s="40" t="s">
        <v>641</v>
      </c>
    </row>
    <row r="14082" spans="1:6" x14ac:dyDescent="0.5">
      <c r="A14082" s="38">
        <v>43758</v>
      </c>
      <c r="B14082" s="39">
        <v>0.68004629629629632</v>
      </c>
      <c r="C14082" s="40">
        <v>3</v>
      </c>
      <c r="D14082" s="40" t="s">
        <v>640</v>
      </c>
      <c r="E14082" s="40">
        <v>49</v>
      </c>
      <c r="F14082" s="40" t="s">
        <v>641</v>
      </c>
    </row>
    <row r="14083" spans="1:6" x14ac:dyDescent="0.5">
      <c r="A14083" s="38">
        <v>43758</v>
      </c>
      <c r="B14083" s="39">
        <v>0.68005787037037047</v>
      </c>
      <c r="C14083" s="40">
        <v>3</v>
      </c>
      <c r="D14083" s="40" t="s">
        <v>640</v>
      </c>
      <c r="E14083" s="40">
        <v>45</v>
      </c>
      <c r="F14083" s="40" t="s">
        <v>641</v>
      </c>
    </row>
    <row r="14084" spans="1:6" x14ac:dyDescent="0.5">
      <c r="A14084" s="38">
        <v>43758</v>
      </c>
      <c r="B14084" s="39">
        <v>0.68006944444444439</v>
      </c>
      <c r="C14084" s="40">
        <v>3</v>
      </c>
      <c r="D14084" s="40" t="s">
        <v>640</v>
      </c>
      <c r="E14084" s="40">
        <v>47</v>
      </c>
      <c r="F14084" s="40" t="s">
        <v>641</v>
      </c>
    </row>
    <row r="14085" spans="1:6" x14ac:dyDescent="0.5">
      <c r="A14085" s="38">
        <v>43758</v>
      </c>
      <c r="B14085" s="39">
        <v>0.68008101851851854</v>
      </c>
      <c r="C14085" s="40">
        <v>3</v>
      </c>
      <c r="D14085" s="40" t="s">
        <v>640</v>
      </c>
      <c r="E14085" s="40">
        <v>56</v>
      </c>
      <c r="F14085" s="40" t="s">
        <v>641</v>
      </c>
    </row>
    <row r="14086" spans="1:6" x14ac:dyDescent="0.5">
      <c r="A14086" s="38">
        <v>43758</v>
      </c>
      <c r="B14086" s="39">
        <v>0.68009259259259258</v>
      </c>
      <c r="C14086" s="40">
        <v>3</v>
      </c>
      <c r="D14086" s="40" t="s">
        <v>640</v>
      </c>
      <c r="E14086" s="40">
        <v>56</v>
      </c>
      <c r="F14086" s="40" t="s">
        <v>641</v>
      </c>
    </row>
    <row r="14087" spans="1:6" x14ac:dyDescent="0.5">
      <c r="A14087" s="38">
        <v>43758</v>
      </c>
      <c r="B14087" s="39">
        <v>0.68010416666666673</v>
      </c>
      <c r="C14087" s="40">
        <v>3</v>
      </c>
      <c r="D14087" s="40" t="s">
        <v>640</v>
      </c>
      <c r="E14087" s="40">
        <v>47</v>
      </c>
      <c r="F14087" s="40" t="s">
        <v>641</v>
      </c>
    </row>
    <row r="14088" spans="1:6" x14ac:dyDescent="0.5">
      <c r="A14088" s="38">
        <v>43758</v>
      </c>
      <c r="B14088" s="39">
        <v>0.68011574074074066</v>
      </c>
      <c r="C14088" s="40">
        <v>3</v>
      </c>
      <c r="D14088" s="40" t="s">
        <v>640</v>
      </c>
      <c r="E14088" s="40">
        <v>48</v>
      </c>
      <c r="F14088" s="40" t="s">
        <v>641</v>
      </c>
    </row>
    <row r="14089" spans="1:6" x14ac:dyDescent="0.5">
      <c r="A14089" s="38">
        <v>43758</v>
      </c>
      <c r="B14089" s="39">
        <v>0.68012731481481481</v>
      </c>
      <c r="C14089" s="40">
        <v>3</v>
      </c>
      <c r="D14089" s="40" t="s">
        <v>640</v>
      </c>
      <c r="E14089" s="40">
        <v>46</v>
      </c>
      <c r="F14089" s="40" t="s">
        <v>641</v>
      </c>
    </row>
    <row r="14090" spans="1:6" x14ac:dyDescent="0.5">
      <c r="A14090" s="38">
        <v>43758</v>
      </c>
      <c r="B14090" s="39">
        <v>0.68013888888888896</v>
      </c>
      <c r="C14090" s="40">
        <v>3</v>
      </c>
      <c r="D14090" s="40" t="s">
        <v>640</v>
      </c>
      <c r="E14090" s="40">
        <v>45</v>
      </c>
      <c r="F14090" s="40" t="s">
        <v>641</v>
      </c>
    </row>
    <row r="14091" spans="1:6" x14ac:dyDescent="0.5">
      <c r="A14091" s="38">
        <v>43758</v>
      </c>
      <c r="B14091" s="39">
        <v>0.680150462962963</v>
      </c>
      <c r="C14091" s="40">
        <v>3</v>
      </c>
      <c r="D14091" s="40" t="s">
        <v>640</v>
      </c>
      <c r="E14091" s="40">
        <v>51</v>
      </c>
      <c r="F14091" s="40" t="s">
        <v>641</v>
      </c>
    </row>
    <row r="14092" spans="1:6" x14ac:dyDescent="0.5">
      <c r="A14092" s="38">
        <v>43758</v>
      </c>
      <c r="B14092" s="39">
        <v>0.68016203703703704</v>
      </c>
      <c r="C14092" s="40">
        <v>3</v>
      </c>
      <c r="D14092" s="40" t="s">
        <v>640</v>
      </c>
      <c r="E14092" s="40">
        <v>59</v>
      </c>
      <c r="F14092" s="40" t="s">
        <v>641</v>
      </c>
    </row>
    <row r="14093" spans="1:6" x14ac:dyDescent="0.5">
      <c r="A14093" s="38">
        <v>43758</v>
      </c>
      <c r="B14093" s="39">
        <v>0.68017361111111108</v>
      </c>
      <c r="C14093" s="40">
        <v>3</v>
      </c>
      <c r="D14093" s="40" t="s">
        <v>640</v>
      </c>
      <c r="E14093" s="40">
        <v>59</v>
      </c>
      <c r="F14093" s="40" t="s">
        <v>641</v>
      </c>
    </row>
    <row r="14094" spans="1:6" x14ac:dyDescent="0.5">
      <c r="A14094" s="38">
        <v>43758</v>
      </c>
      <c r="B14094" s="39">
        <v>0.68018518518518523</v>
      </c>
      <c r="C14094" s="40">
        <v>3</v>
      </c>
      <c r="D14094" s="40" t="s">
        <v>640</v>
      </c>
      <c r="E14094" s="40">
        <v>43</v>
      </c>
      <c r="F14094" s="40" t="s">
        <v>641</v>
      </c>
    </row>
    <row r="14095" spans="1:6" x14ac:dyDescent="0.5">
      <c r="A14095" s="38">
        <v>43758</v>
      </c>
      <c r="B14095" s="39">
        <v>0.80758101851851849</v>
      </c>
      <c r="C14095" s="40">
        <v>4</v>
      </c>
      <c r="D14095" s="40" t="s">
        <v>640</v>
      </c>
      <c r="E14095" s="40">
        <v>127</v>
      </c>
      <c r="F14095" s="40" t="s">
        <v>642</v>
      </c>
    </row>
    <row r="14096" spans="1:6" x14ac:dyDescent="0.5">
      <c r="A14096" s="38">
        <v>43758</v>
      </c>
      <c r="B14096" s="39">
        <v>0.80943287037037026</v>
      </c>
      <c r="C14096" s="40">
        <v>4</v>
      </c>
      <c r="D14096" s="40" t="s">
        <v>640</v>
      </c>
      <c r="E14096" s="40">
        <v>127</v>
      </c>
      <c r="F14096" s="40" t="s">
        <v>641</v>
      </c>
    </row>
    <row r="14097" spans="1:6" x14ac:dyDescent="0.5">
      <c r="A14097" s="38">
        <v>43758</v>
      </c>
      <c r="B14097" s="39">
        <v>0.80944444444444441</v>
      </c>
      <c r="C14097" s="40">
        <v>3</v>
      </c>
      <c r="D14097" s="40" t="s">
        <v>640</v>
      </c>
      <c r="E14097" s="40">
        <v>11</v>
      </c>
      <c r="F14097" s="40" t="s">
        <v>641</v>
      </c>
    </row>
    <row r="14098" spans="1:6" x14ac:dyDescent="0.5">
      <c r="A14098" s="38">
        <v>43758</v>
      </c>
      <c r="B14098" s="39">
        <v>0.80945601851851856</v>
      </c>
      <c r="C14098" s="40">
        <v>4</v>
      </c>
      <c r="D14098" s="40" t="s">
        <v>640</v>
      </c>
      <c r="E14098" s="40">
        <v>96</v>
      </c>
      <c r="F14098" s="40" t="s">
        <v>642</v>
      </c>
    </row>
    <row r="14099" spans="1:6" x14ac:dyDescent="0.5">
      <c r="A14099" s="38">
        <v>43758</v>
      </c>
      <c r="B14099" s="39">
        <v>0.81916666666666671</v>
      </c>
      <c r="C14099" s="40">
        <v>1</v>
      </c>
      <c r="D14099" s="40" t="s">
        <v>640</v>
      </c>
      <c r="E14099" s="40">
        <v>38</v>
      </c>
      <c r="F14099" s="40" t="s">
        <v>641</v>
      </c>
    </row>
    <row r="14100" spans="1:6" x14ac:dyDescent="0.5">
      <c r="A14100" s="38">
        <v>43758</v>
      </c>
      <c r="B14100" s="39">
        <v>0.82341435185185186</v>
      </c>
      <c r="C14100" s="40">
        <v>3</v>
      </c>
      <c r="D14100" s="40" t="s">
        <v>651</v>
      </c>
      <c r="E14100" s="40">
        <v>96</v>
      </c>
      <c r="F14100" s="40" t="s">
        <v>642</v>
      </c>
    </row>
    <row r="14101" spans="1:6" x14ac:dyDescent="0.5">
      <c r="A14101" s="38">
        <v>43758</v>
      </c>
      <c r="B14101" s="39">
        <v>0.82512731481481483</v>
      </c>
      <c r="C14101" s="40">
        <v>4</v>
      </c>
      <c r="D14101" s="40" t="s">
        <v>640</v>
      </c>
      <c r="E14101" s="40">
        <v>62</v>
      </c>
      <c r="F14101" s="40" t="s">
        <v>642</v>
      </c>
    </row>
    <row r="14102" spans="1:6" x14ac:dyDescent="0.5">
      <c r="A14102" s="38">
        <v>43758</v>
      </c>
      <c r="B14102" s="39">
        <v>0.83805555555555555</v>
      </c>
      <c r="C14102" s="40">
        <v>3</v>
      </c>
      <c r="D14102" s="40" t="s">
        <v>640</v>
      </c>
      <c r="E14102" s="40">
        <v>39</v>
      </c>
      <c r="F14102" s="40" t="s">
        <v>646</v>
      </c>
    </row>
    <row r="14103" spans="1:6" x14ac:dyDescent="0.5">
      <c r="A14103" s="38">
        <v>43758</v>
      </c>
      <c r="B14103" s="39">
        <v>0.85710648148148139</v>
      </c>
      <c r="C14103" s="40">
        <v>4</v>
      </c>
      <c r="D14103" s="40" t="s">
        <v>640</v>
      </c>
      <c r="E14103" s="40">
        <v>56</v>
      </c>
      <c r="F14103" s="40" t="s">
        <v>642</v>
      </c>
    </row>
    <row r="14104" spans="1:6" x14ac:dyDescent="0.5">
      <c r="A14104" s="38">
        <v>43758</v>
      </c>
      <c r="B14104" s="39">
        <v>0.86868055555555557</v>
      </c>
      <c r="C14104" s="40">
        <v>4</v>
      </c>
      <c r="D14104" s="40" t="s">
        <v>640</v>
      </c>
      <c r="E14104" s="40">
        <v>82</v>
      </c>
      <c r="F14104" s="40" t="s">
        <v>642</v>
      </c>
    </row>
    <row r="14105" spans="1:6" x14ac:dyDescent="0.5">
      <c r="A14105" s="38">
        <v>43758</v>
      </c>
      <c r="B14105" s="39">
        <v>0.8736342592592593</v>
      </c>
      <c r="C14105" s="40">
        <v>4</v>
      </c>
      <c r="D14105" s="40" t="s">
        <v>640</v>
      </c>
      <c r="E14105" s="40">
        <v>39</v>
      </c>
      <c r="F14105" s="40" t="s">
        <v>646</v>
      </c>
    </row>
    <row r="14106" spans="1:6" x14ac:dyDescent="0.5">
      <c r="A14106" s="38">
        <v>43758</v>
      </c>
      <c r="B14106" s="39">
        <v>0.9538078703703704</v>
      </c>
      <c r="C14106" s="40">
        <v>4</v>
      </c>
      <c r="D14106" s="40" t="s">
        <v>640</v>
      </c>
      <c r="E14106" s="40">
        <v>78</v>
      </c>
      <c r="F14106" s="40" t="s">
        <v>641</v>
      </c>
    </row>
    <row r="14107" spans="1:6" x14ac:dyDescent="0.5">
      <c r="A14107" s="38">
        <v>43758</v>
      </c>
      <c r="B14107" s="39">
        <v>0.96146990740740745</v>
      </c>
      <c r="C14107" s="40">
        <v>4</v>
      </c>
      <c r="D14107" s="40" t="s">
        <v>651</v>
      </c>
      <c r="E14107" s="40">
        <v>89</v>
      </c>
      <c r="F14107" s="40" t="s">
        <v>642</v>
      </c>
    </row>
    <row r="14108" spans="1:6" x14ac:dyDescent="0.5">
      <c r="A14108" s="38">
        <v>43759</v>
      </c>
      <c r="B14108" s="39">
        <v>7.4062499999999989E-2</v>
      </c>
      <c r="C14108" s="40">
        <v>4</v>
      </c>
      <c r="D14108" s="40" t="s">
        <v>645</v>
      </c>
      <c r="E14108" s="40">
        <v>53</v>
      </c>
      <c r="F14108" s="40" t="s">
        <v>646</v>
      </c>
    </row>
    <row r="14109" spans="1:6" x14ac:dyDescent="0.5">
      <c r="A14109" s="38">
        <v>43759</v>
      </c>
      <c r="B14109" s="39">
        <v>9.2557870370370374E-2</v>
      </c>
      <c r="C14109" s="40">
        <v>4</v>
      </c>
      <c r="D14109" s="40" t="s">
        <v>640</v>
      </c>
      <c r="E14109" s="40">
        <v>42</v>
      </c>
      <c r="F14109" s="40" t="s">
        <v>642</v>
      </c>
    </row>
    <row r="14110" spans="1:6" x14ac:dyDescent="0.5">
      <c r="A14110" s="38">
        <v>43759</v>
      </c>
      <c r="B14110" s="39">
        <v>0.12332175925925926</v>
      </c>
      <c r="C14110" s="40">
        <v>3</v>
      </c>
      <c r="D14110" s="40" t="s">
        <v>651</v>
      </c>
      <c r="E14110" s="40">
        <v>95</v>
      </c>
      <c r="F14110" s="40" t="s">
        <v>642</v>
      </c>
    </row>
    <row r="14111" spans="1:6" x14ac:dyDescent="0.5">
      <c r="A14111" s="38">
        <v>43759</v>
      </c>
      <c r="B14111" s="39">
        <v>0.15363425925925925</v>
      </c>
      <c r="C14111" s="40">
        <v>4</v>
      </c>
      <c r="D14111" s="40" t="s">
        <v>651</v>
      </c>
      <c r="E14111" s="40">
        <v>62</v>
      </c>
      <c r="F14111" s="40" t="s">
        <v>642</v>
      </c>
    </row>
    <row r="14112" spans="1:6" x14ac:dyDescent="0.5">
      <c r="A14112" s="38">
        <v>43759</v>
      </c>
      <c r="B14112" s="39">
        <v>0.16127314814814817</v>
      </c>
      <c r="C14112" s="40">
        <v>2</v>
      </c>
      <c r="D14112" s="40" t="s">
        <v>640</v>
      </c>
      <c r="E14112" s="40">
        <v>41</v>
      </c>
      <c r="F14112" s="40" t="s">
        <v>641</v>
      </c>
    </row>
    <row r="14113" spans="1:6" x14ac:dyDescent="0.5">
      <c r="A14113" s="38">
        <v>43759</v>
      </c>
      <c r="B14113" s="39">
        <v>0.40998842592592594</v>
      </c>
      <c r="C14113" s="40">
        <v>2</v>
      </c>
      <c r="D14113" s="40" t="s">
        <v>640</v>
      </c>
      <c r="E14113" s="40">
        <v>44</v>
      </c>
      <c r="F14113" s="40" t="s">
        <v>641</v>
      </c>
    </row>
    <row r="14114" spans="1:6" x14ac:dyDescent="0.5">
      <c r="A14114" s="38">
        <v>43759</v>
      </c>
      <c r="B14114" s="39">
        <v>0.41</v>
      </c>
      <c r="C14114" s="40">
        <v>2</v>
      </c>
      <c r="D14114" s="40" t="s">
        <v>645</v>
      </c>
      <c r="E14114" s="40">
        <v>79</v>
      </c>
      <c r="F14114" s="40" t="s">
        <v>646</v>
      </c>
    </row>
    <row r="14115" spans="1:6" x14ac:dyDescent="0.5">
      <c r="A14115" s="38">
        <v>43759</v>
      </c>
      <c r="B14115" s="39">
        <v>0.43712962962962965</v>
      </c>
      <c r="C14115" s="40">
        <v>2</v>
      </c>
      <c r="D14115" s="40" t="s">
        <v>651</v>
      </c>
      <c r="E14115" s="40">
        <v>54</v>
      </c>
      <c r="F14115" s="40" t="s">
        <v>642</v>
      </c>
    </row>
    <row r="14116" spans="1:6" x14ac:dyDescent="0.5">
      <c r="A14116" s="38">
        <v>43759</v>
      </c>
      <c r="B14116" s="39">
        <v>0.43714120370370368</v>
      </c>
      <c r="C14116" s="40">
        <v>2</v>
      </c>
      <c r="D14116" s="40" t="s">
        <v>645</v>
      </c>
      <c r="E14116" s="40">
        <v>82</v>
      </c>
      <c r="F14116" s="40" t="s">
        <v>646</v>
      </c>
    </row>
    <row r="14117" spans="1:6" x14ac:dyDescent="0.5">
      <c r="A14117" s="38">
        <v>43759</v>
      </c>
      <c r="B14117" s="39">
        <v>0.44761574074074079</v>
      </c>
      <c r="C14117" s="40">
        <v>2</v>
      </c>
      <c r="D14117" s="40" t="s">
        <v>640</v>
      </c>
      <c r="E14117" s="40">
        <v>127</v>
      </c>
      <c r="F14117" s="40" t="s">
        <v>641</v>
      </c>
    </row>
    <row r="14118" spans="1:6" x14ac:dyDescent="0.5">
      <c r="A14118" s="38">
        <v>43759</v>
      </c>
      <c r="B14118" s="39">
        <v>0.56115740740740738</v>
      </c>
      <c r="C14118" s="40">
        <v>4</v>
      </c>
      <c r="D14118" s="40" t="s">
        <v>651</v>
      </c>
      <c r="E14118" s="40">
        <v>66</v>
      </c>
      <c r="F14118" s="40" t="s">
        <v>642</v>
      </c>
    </row>
    <row r="14119" spans="1:6" x14ac:dyDescent="0.5">
      <c r="A14119" s="38">
        <v>43759</v>
      </c>
      <c r="B14119" s="39">
        <v>0.63515046296296296</v>
      </c>
      <c r="C14119" s="40">
        <v>4</v>
      </c>
      <c r="D14119" s="40" t="s">
        <v>651</v>
      </c>
      <c r="E14119" s="40">
        <v>58</v>
      </c>
      <c r="F14119" s="40" t="s">
        <v>642</v>
      </c>
    </row>
    <row r="14120" spans="1:6" x14ac:dyDescent="0.5">
      <c r="A14120" s="38">
        <v>43759</v>
      </c>
      <c r="B14120" s="39">
        <v>0.63966435185185189</v>
      </c>
      <c r="C14120" s="40">
        <v>4</v>
      </c>
      <c r="D14120" s="40" t="s">
        <v>640</v>
      </c>
      <c r="E14120" s="40">
        <v>51</v>
      </c>
      <c r="F14120" s="40" t="s">
        <v>642</v>
      </c>
    </row>
    <row r="14121" spans="1:6" x14ac:dyDescent="0.5">
      <c r="A14121" s="38">
        <v>43759</v>
      </c>
      <c r="B14121" s="39">
        <v>0.8182060185185186</v>
      </c>
      <c r="C14121" s="40">
        <v>3</v>
      </c>
      <c r="D14121" s="40" t="s">
        <v>645</v>
      </c>
      <c r="E14121" s="40">
        <v>111</v>
      </c>
      <c r="F14121" s="40" t="s">
        <v>646</v>
      </c>
    </row>
    <row r="14122" spans="1:6" x14ac:dyDescent="0.5">
      <c r="A14122" s="38">
        <v>43760</v>
      </c>
      <c r="B14122" s="39">
        <v>2.1678240740740738E-2</v>
      </c>
      <c r="C14122" s="40">
        <v>3</v>
      </c>
      <c r="D14122" s="40" t="s">
        <v>640</v>
      </c>
      <c r="E14122" s="40">
        <v>120</v>
      </c>
      <c r="F14122" s="40" t="s">
        <v>642</v>
      </c>
    </row>
    <row r="14123" spans="1:6" x14ac:dyDescent="0.5">
      <c r="A14123" s="38">
        <v>43760</v>
      </c>
      <c r="B14123" s="39">
        <v>7.5590277777777784E-2</v>
      </c>
      <c r="C14123" s="40">
        <v>3</v>
      </c>
      <c r="D14123" s="40" t="s">
        <v>651</v>
      </c>
      <c r="E14123" s="40">
        <v>81</v>
      </c>
      <c r="F14123" s="40" t="s">
        <v>642</v>
      </c>
    </row>
    <row r="14124" spans="1:6" x14ac:dyDescent="0.5">
      <c r="A14124" s="38">
        <v>43760</v>
      </c>
      <c r="B14124" s="39">
        <v>0.10561342592592593</v>
      </c>
      <c r="C14124" s="40">
        <v>4</v>
      </c>
      <c r="D14124" s="40" t="s">
        <v>640</v>
      </c>
      <c r="E14124" s="40">
        <v>59</v>
      </c>
      <c r="F14124" s="40" t="s">
        <v>641</v>
      </c>
    </row>
    <row r="14125" spans="1:6" x14ac:dyDescent="0.5">
      <c r="A14125" s="38">
        <v>43760</v>
      </c>
      <c r="B14125" s="39">
        <v>0.10569444444444444</v>
      </c>
      <c r="C14125" s="40">
        <v>3</v>
      </c>
      <c r="D14125" s="40" t="s">
        <v>651</v>
      </c>
      <c r="E14125" s="40">
        <v>86</v>
      </c>
      <c r="F14125" s="40" t="s">
        <v>642</v>
      </c>
    </row>
    <row r="14126" spans="1:6" x14ac:dyDescent="0.5">
      <c r="A14126" s="38">
        <v>43760</v>
      </c>
      <c r="B14126" s="39">
        <v>0.2807986111111111</v>
      </c>
      <c r="C14126" s="40">
        <v>3</v>
      </c>
      <c r="D14126" s="40" t="s">
        <v>640</v>
      </c>
      <c r="E14126" s="40">
        <v>124</v>
      </c>
      <c r="F14126" s="40" t="s">
        <v>641</v>
      </c>
    </row>
    <row r="14127" spans="1:6" x14ac:dyDescent="0.5">
      <c r="A14127" s="38">
        <v>43760</v>
      </c>
      <c r="B14127" s="39">
        <v>0.28085648148148151</v>
      </c>
      <c r="C14127" s="40">
        <v>3</v>
      </c>
      <c r="D14127" s="40" t="s">
        <v>640</v>
      </c>
      <c r="E14127" s="40">
        <v>127</v>
      </c>
      <c r="F14127" s="40" t="s">
        <v>641</v>
      </c>
    </row>
    <row r="14128" spans="1:6" x14ac:dyDescent="0.5">
      <c r="A14128" s="38">
        <v>43760</v>
      </c>
      <c r="B14128" s="39">
        <v>0.28153935185185186</v>
      </c>
      <c r="C14128" s="40">
        <v>3</v>
      </c>
      <c r="D14128" s="40" t="s">
        <v>640</v>
      </c>
      <c r="E14128" s="40">
        <v>125</v>
      </c>
      <c r="F14128" s="40" t="s">
        <v>641</v>
      </c>
    </row>
    <row r="14129" spans="1:6" x14ac:dyDescent="0.5">
      <c r="A14129" s="38">
        <v>43760</v>
      </c>
      <c r="B14129" s="39">
        <v>0.29189814814814813</v>
      </c>
      <c r="C14129" s="40">
        <v>3</v>
      </c>
      <c r="D14129" s="40" t="s">
        <v>640</v>
      </c>
      <c r="E14129" s="40">
        <v>112</v>
      </c>
      <c r="F14129" s="40" t="s">
        <v>641</v>
      </c>
    </row>
    <row r="14130" spans="1:6" x14ac:dyDescent="0.5">
      <c r="A14130" s="38">
        <v>43760</v>
      </c>
      <c r="B14130" s="39">
        <v>0.29200231481481481</v>
      </c>
      <c r="C14130" s="40">
        <v>3</v>
      </c>
      <c r="D14130" s="40" t="s">
        <v>640</v>
      </c>
      <c r="E14130" s="40">
        <v>127</v>
      </c>
      <c r="F14130" s="40" t="s">
        <v>641</v>
      </c>
    </row>
    <row r="14131" spans="1:6" x14ac:dyDescent="0.5">
      <c r="A14131" s="38">
        <v>43760</v>
      </c>
      <c r="B14131" s="39">
        <v>0.29222222222222222</v>
      </c>
      <c r="C14131" s="40">
        <v>3</v>
      </c>
      <c r="D14131" s="40" t="s">
        <v>640</v>
      </c>
      <c r="E14131" s="40">
        <v>127</v>
      </c>
      <c r="F14131" s="40" t="s">
        <v>641</v>
      </c>
    </row>
    <row r="14132" spans="1:6" x14ac:dyDescent="0.5">
      <c r="A14132" s="38">
        <v>43760</v>
      </c>
      <c r="B14132" s="39">
        <v>0.29288194444444443</v>
      </c>
      <c r="C14132" s="40">
        <v>3</v>
      </c>
      <c r="D14132" s="40" t="s">
        <v>640</v>
      </c>
      <c r="E14132" s="40">
        <v>127</v>
      </c>
      <c r="F14132" s="40" t="s">
        <v>641</v>
      </c>
    </row>
    <row r="14133" spans="1:6" x14ac:dyDescent="0.5">
      <c r="A14133" s="38">
        <v>43760</v>
      </c>
      <c r="B14133" s="39">
        <v>0.29291666666666666</v>
      </c>
      <c r="C14133" s="40">
        <v>3</v>
      </c>
      <c r="D14133" s="40" t="s">
        <v>640</v>
      </c>
      <c r="E14133" s="40">
        <v>99</v>
      </c>
      <c r="F14133" s="40" t="s">
        <v>641</v>
      </c>
    </row>
    <row r="14134" spans="1:6" x14ac:dyDescent="0.5">
      <c r="A14134" s="38">
        <v>43760</v>
      </c>
      <c r="B14134" s="39">
        <v>0.29297453703703702</v>
      </c>
      <c r="C14134" s="40">
        <v>3</v>
      </c>
      <c r="D14134" s="40" t="s">
        <v>640</v>
      </c>
      <c r="E14134" s="40">
        <v>98</v>
      </c>
      <c r="F14134" s="40" t="s">
        <v>641</v>
      </c>
    </row>
    <row r="14135" spans="1:6" x14ac:dyDescent="0.5">
      <c r="A14135" s="38">
        <v>43760</v>
      </c>
      <c r="B14135" s="39">
        <v>0.29299768518518515</v>
      </c>
      <c r="C14135" s="40">
        <v>3</v>
      </c>
      <c r="D14135" s="40" t="s">
        <v>640</v>
      </c>
      <c r="E14135" s="40">
        <v>86</v>
      </c>
      <c r="F14135" s="40" t="s">
        <v>641</v>
      </c>
    </row>
    <row r="14136" spans="1:6" x14ac:dyDescent="0.5">
      <c r="A14136" s="38">
        <v>43760</v>
      </c>
      <c r="B14136" s="39">
        <v>0.29320601851851852</v>
      </c>
      <c r="C14136" s="40">
        <v>3</v>
      </c>
      <c r="D14136" s="40" t="s">
        <v>640</v>
      </c>
      <c r="E14136" s="40">
        <v>70</v>
      </c>
      <c r="F14136" s="40" t="s">
        <v>641</v>
      </c>
    </row>
    <row r="14137" spans="1:6" x14ac:dyDescent="0.5">
      <c r="A14137" s="38">
        <v>43760</v>
      </c>
      <c r="B14137" s="39">
        <v>0.29324074074074075</v>
      </c>
      <c r="C14137" s="40">
        <v>3</v>
      </c>
      <c r="D14137" s="40" t="s">
        <v>640</v>
      </c>
      <c r="E14137" s="40">
        <v>70</v>
      </c>
      <c r="F14137" s="40" t="s">
        <v>641</v>
      </c>
    </row>
    <row r="14138" spans="1:6" x14ac:dyDescent="0.5">
      <c r="A14138" s="38">
        <v>43760</v>
      </c>
      <c r="B14138" s="39">
        <v>0.2933101851851852</v>
      </c>
      <c r="C14138" s="40">
        <v>3</v>
      </c>
      <c r="D14138" s="40" t="s">
        <v>640</v>
      </c>
      <c r="E14138" s="40">
        <v>109</v>
      </c>
      <c r="F14138" s="40" t="s">
        <v>641</v>
      </c>
    </row>
    <row r="14139" spans="1:6" x14ac:dyDescent="0.5">
      <c r="A14139" s="38">
        <v>43760</v>
      </c>
      <c r="B14139" s="39">
        <v>0.29334490740740743</v>
      </c>
      <c r="C14139" s="40">
        <v>3</v>
      </c>
      <c r="D14139" s="40" t="s">
        <v>640</v>
      </c>
      <c r="E14139" s="40">
        <v>116</v>
      </c>
      <c r="F14139" s="40" t="s">
        <v>641</v>
      </c>
    </row>
    <row r="14140" spans="1:6" x14ac:dyDescent="0.5">
      <c r="A14140" s="38">
        <v>43760</v>
      </c>
      <c r="B14140" s="39">
        <v>0.2933912037037037</v>
      </c>
      <c r="C14140" s="40">
        <v>3</v>
      </c>
      <c r="D14140" s="40" t="s">
        <v>640</v>
      </c>
      <c r="E14140" s="40">
        <v>107</v>
      </c>
      <c r="F14140" s="40" t="s">
        <v>641</v>
      </c>
    </row>
    <row r="14141" spans="1:6" x14ac:dyDescent="0.5">
      <c r="A14141" s="38">
        <v>43760</v>
      </c>
      <c r="B14141" s="39">
        <v>0.29342592592592592</v>
      </c>
      <c r="C14141" s="40">
        <v>3</v>
      </c>
      <c r="D14141" s="40" t="s">
        <v>640</v>
      </c>
      <c r="E14141" s="40">
        <v>104</v>
      </c>
      <c r="F14141" s="40" t="s">
        <v>641</v>
      </c>
    </row>
    <row r="14142" spans="1:6" x14ac:dyDescent="0.5">
      <c r="A14142" s="38">
        <v>43760</v>
      </c>
      <c r="B14142" s="39">
        <v>0.29347222222222219</v>
      </c>
      <c r="C14142" s="40">
        <v>3</v>
      </c>
      <c r="D14142" s="40" t="s">
        <v>640</v>
      </c>
      <c r="E14142" s="40">
        <v>95</v>
      </c>
      <c r="F14142" s="40" t="s">
        <v>641</v>
      </c>
    </row>
    <row r="14143" spans="1:6" x14ac:dyDescent="0.5">
      <c r="A14143" s="38">
        <v>43760</v>
      </c>
      <c r="B14143" s="39">
        <v>0.29351851851851851</v>
      </c>
      <c r="C14143" s="40">
        <v>3</v>
      </c>
      <c r="D14143" s="40" t="s">
        <v>640</v>
      </c>
      <c r="E14143" s="40">
        <v>86</v>
      </c>
      <c r="F14143" s="40" t="s">
        <v>641</v>
      </c>
    </row>
    <row r="14144" spans="1:6" x14ac:dyDescent="0.5">
      <c r="A14144" s="38">
        <v>43760</v>
      </c>
      <c r="B14144" s="39">
        <v>0.29355324074074074</v>
      </c>
      <c r="C14144" s="40">
        <v>3</v>
      </c>
      <c r="D14144" s="40" t="s">
        <v>640</v>
      </c>
      <c r="E14144" s="40">
        <v>94</v>
      </c>
      <c r="F14144" s="40" t="s">
        <v>641</v>
      </c>
    </row>
    <row r="14145" spans="1:6" x14ac:dyDescent="0.5">
      <c r="A14145" s="38">
        <v>43760</v>
      </c>
      <c r="B14145" s="39">
        <v>0.29358796296296297</v>
      </c>
      <c r="C14145" s="40">
        <v>3</v>
      </c>
      <c r="D14145" s="40" t="s">
        <v>640</v>
      </c>
      <c r="E14145" s="40">
        <v>104</v>
      </c>
      <c r="F14145" s="40" t="s">
        <v>641</v>
      </c>
    </row>
    <row r="14146" spans="1:6" x14ac:dyDescent="0.5">
      <c r="A14146" s="38">
        <v>43760</v>
      </c>
      <c r="B14146" s="39">
        <v>0.30225694444444445</v>
      </c>
      <c r="C14146" s="40">
        <v>3</v>
      </c>
      <c r="D14146" s="40" t="s">
        <v>640</v>
      </c>
      <c r="E14146" s="40">
        <v>116</v>
      </c>
      <c r="F14146" s="40" t="s">
        <v>641</v>
      </c>
    </row>
    <row r="14147" spans="1:6" x14ac:dyDescent="0.5">
      <c r="A14147" s="38">
        <v>43760</v>
      </c>
      <c r="B14147" s="39">
        <v>0.31048611111111113</v>
      </c>
      <c r="C14147" s="40">
        <v>4</v>
      </c>
      <c r="D14147" s="40" t="s">
        <v>640</v>
      </c>
      <c r="E14147" s="40">
        <v>39</v>
      </c>
      <c r="F14147" s="40" t="s">
        <v>641</v>
      </c>
    </row>
    <row r="14148" spans="1:6" x14ac:dyDescent="0.5">
      <c r="A14148" s="38">
        <v>43760</v>
      </c>
      <c r="B14148" s="39">
        <v>0.31050925925925926</v>
      </c>
      <c r="C14148" s="40">
        <v>3</v>
      </c>
      <c r="D14148" s="40" t="s">
        <v>640</v>
      </c>
      <c r="E14148" s="40">
        <v>124</v>
      </c>
      <c r="F14148" s="40" t="s">
        <v>641</v>
      </c>
    </row>
    <row r="14149" spans="1:6" x14ac:dyDescent="0.5">
      <c r="A14149" s="38">
        <v>43760</v>
      </c>
      <c r="B14149" s="39">
        <v>0.32237268518518519</v>
      </c>
      <c r="C14149" s="40">
        <v>3</v>
      </c>
      <c r="D14149" s="40" t="s">
        <v>640</v>
      </c>
      <c r="E14149" s="40">
        <v>26</v>
      </c>
      <c r="F14149" s="40" t="s">
        <v>641</v>
      </c>
    </row>
    <row r="14150" spans="1:6" x14ac:dyDescent="0.5">
      <c r="A14150" s="38">
        <v>43760</v>
      </c>
      <c r="B14150" s="39">
        <v>0.38362268518518516</v>
      </c>
      <c r="C14150" s="40">
        <v>4</v>
      </c>
      <c r="D14150" s="40" t="s">
        <v>651</v>
      </c>
      <c r="E14150" s="40">
        <v>45</v>
      </c>
      <c r="F14150" s="40" t="s">
        <v>642</v>
      </c>
    </row>
    <row r="14151" spans="1:6" x14ac:dyDescent="0.5">
      <c r="A14151" s="38">
        <v>43760</v>
      </c>
      <c r="B14151" s="39">
        <v>0.42942129629629627</v>
      </c>
      <c r="C14151" s="40">
        <v>1</v>
      </c>
      <c r="D14151" s="40" t="s">
        <v>640</v>
      </c>
      <c r="E14151" s="40">
        <v>48</v>
      </c>
      <c r="F14151" s="40" t="s">
        <v>642</v>
      </c>
    </row>
    <row r="14152" spans="1:6" x14ac:dyDescent="0.5">
      <c r="A14152" s="38">
        <v>43760</v>
      </c>
      <c r="B14152" s="39">
        <v>0.43555555555555553</v>
      </c>
      <c r="C14152" s="40">
        <v>3</v>
      </c>
      <c r="D14152" s="40" t="s">
        <v>640</v>
      </c>
      <c r="E14152" s="40">
        <v>51</v>
      </c>
      <c r="F14152" s="40" t="s">
        <v>641</v>
      </c>
    </row>
    <row r="14153" spans="1:6" x14ac:dyDescent="0.5">
      <c r="A14153" s="38">
        <v>43760</v>
      </c>
      <c r="B14153" s="39">
        <v>0.43565972222222221</v>
      </c>
      <c r="C14153" s="40">
        <v>3</v>
      </c>
      <c r="D14153" s="40" t="s">
        <v>640</v>
      </c>
      <c r="E14153" s="40">
        <v>73</v>
      </c>
      <c r="F14153" s="40" t="s">
        <v>641</v>
      </c>
    </row>
    <row r="14154" spans="1:6" x14ac:dyDescent="0.5">
      <c r="A14154" s="38">
        <v>43760</v>
      </c>
      <c r="B14154" s="39">
        <v>0.43568287037037035</v>
      </c>
      <c r="C14154" s="40">
        <v>3</v>
      </c>
      <c r="D14154" s="40" t="s">
        <v>640</v>
      </c>
      <c r="E14154" s="40">
        <v>56</v>
      </c>
      <c r="F14154" s="40" t="s">
        <v>641</v>
      </c>
    </row>
    <row r="14155" spans="1:6" x14ac:dyDescent="0.5">
      <c r="A14155" s="38">
        <v>43760</v>
      </c>
      <c r="B14155" s="39">
        <v>0.43571759259259263</v>
      </c>
      <c r="C14155" s="40">
        <v>3</v>
      </c>
      <c r="D14155" s="40" t="s">
        <v>640</v>
      </c>
      <c r="E14155" s="40">
        <v>62</v>
      </c>
      <c r="F14155" s="40" t="s">
        <v>641</v>
      </c>
    </row>
    <row r="14156" spans="1:6" x14ac:dyDescent="0.5">
      <c r="A14156" s="38">
        <v>43760</v>
      </c>
      <c r="B14156" s="39">
        <v>0.4357638888888889</v>
      </c>
      <c r="C14156" s="40">
        <v>3</v>
      </c>
      <c r="D14156" s="40" t="s">
        <v>640</v>
      </c>
      <c r="E14156" s="40">
        <v>62</v>
      </c>
      <c r="F14156" s="40" t="s">
        <v>641</v>
      </c>
    </row>
    <row r="14157" spans="1:6" x14ac:dyDescent="0.5">
      <c r="A14157" s="38">
        <v>43760</v>
      </c>
      <c r="B14157" s="39">
        <v>0.43585648148148143</v>
      </c>
      <c r="C14157" s="40">
        <v>3</v>
      </c>
      <c r="D14157" s="40" t="s">
        <v>640</v>
      </c>
      <c r="E14157" s="40">
        <v>74</v>
      </c>
      <c r="F14157" s="40" t="s">
        <v>641</v>
      </c>
    </row>
    <row r="14158" spans="1:6" x14ac:dyDescent="0.5">
      <c r="A14158" s="38">
        <v>43760</v>
      </c>
      <c r="B14158" s="39">
        <v>0.43594907407407407</v>
      </c>
      <c r="C14158" s="40">
        <v>3</v>
      </c>
      <c r="D14158" s="40" t="s">
        <v>640</v>
      </c>
      <c r="E14158" s="40">
        <v>67</v>
      </c>
      <c r="F14158" s="40" t="s">
        <v>641</v>
      </c>
    </row>
    <row r="14159" spans="1:6" x14ac:dyDescent="0.5">
      <c r="A14159" s="38">
        <v>43760</v>
      </c>
      <c r="B14159" s="39">
        <v>0.43596064814814817</v>
      </c>
      <c r="C14159" s="40">
        <v>3</v>
      </c>
      <c r="D14159" s="40" t="s">
        <v>640</v>
      </c>
      <c r="E14159" s="40">
        <v>67</v>
      </c>
      <c r="F14159" s="40" t="s">
        <v>641</v>
      </c>
    </row>
    <row r="14160" spans="1:6" x14ac:dyDescent="0.5">
      <c r="A14160" s="38">
        <v>43760</v>
      </c>
      <c r="B14160" s="39">
        <v>0.4359837962962963</v>
      </c>
      <c r="C14160" s="40">
        <v>3</v>
      </c>
      <c r="D14160" s="40" t="s">
        <v>640</v>
      </c>
      <c r="E14160" s="40">
        <v>67</v>
      </c>
      <c r="F14160" s="40" t="s">
        <v>641</v>
      </c>
    </row>
    <row r="14161" spans="1:6" x14ac:dyDescent="0.5">
      <c r="A14161" s="38">
        <v>43760</v>
      </c>
      <c r="B14161" s="39">
        <v>0.43600694444444449</v>
      </c>
      <c r="C14161" s="40">
        <v>3</v>
      </c>
      <c r="D14161" s="40" t="s">
        <v>640</v>
      </c>
      <c r="E14161" s="40">
        <v>87</v>
      </c>
      <c r="F14161" s="40" t="s">
        <v>641</v>
      </c>
    </row>
    <row r="14162" spans="1:6" x14ac:dyDescent="0.5">
      <c r="A14162" s="38">
        <v>43760</v>
      </c>
      <c r="B14162" s="39">
        <v>0.43601851851851853</v>
      </c>
      <c r="C14162" s="40">
        <v>3</v>
      </c>
      <c r="D14162" s="40" t="s">
        <v>640</v>
      </c>
      <c r="E14162" s="40">
        <v>66</v>
      </c>
      <c r="F14162" s="40" t="s">
        <v>641</v>
      </c>
    </row>
    <row r="14163" spans="1:6" x14ac:dyDescent="0.5">
      <c r="A14163" s="38">
        <v>43760</v>
      </c>
      <c r="B14163" s="39">
        <v>0.43604166666666666</v>
      </c>
      <c r="C14163" s="40">
        <v>3</v>
      </c>
      <c r="D14163" s="40" t="s">
        <v>640</v>
      </c>
      <c r="E14163" s="40">
        <v>73</v>
      </c>
      <c r="F14163" s="40" t="s">
        <v>641</v>
      </c>
    </row>
    <row r="14164" spans="1:6" x14ac:dyDescent="0.5">
      <c r="A14164" s="38">
        <v>43760</v>
      </c>
      <c r="B14164" s="39">
        <v>0.43605324074074076</v>
      </c>
      <c r="C14164" s="40">
        <v>3</v>
      </c>
      <c r="D14164" s="40" t="s">
        <v>640</v>
      </c>
      <c r="E14164" s="40">
        <v>70</v>
      </c>
      <c r="F14164" s="40" t="s">
        <v>641</v>
      </c>
    </row>
    <row r="14165" spans="1:6" x14ac:dyDescent="0.5">
      <c r="A14165" s="38">
        <v>43760</v>
      </c>
      <c r="B14165" s="39">
        <v>0.43606481481481479</v>
      </c>
      <c r="C14165" s="40">
        <v>3</v>
      </c>
      <c r="D14165" s="40" t="s">
        <v>640</v>
      </c>
      <c r="E14165" s="40">
        <v>75</v>
      </c>
      <c r="F14165" s="40" t="s">
        <v>641</v>
      </c>
    </row>
    <row r="14166" spans="1:6" x14ac:dyDescent="0.5">
      <c r="A14166" s="38">
        <v>43760</v>
      </c>
      <c r="B14166" s="39">
        <v>0.43607638888888883</v>
      </c>
      <c r="C14166" s="40">
        <v>3</v>
      </c>
      <c r="D14166" s="40" t="s">
        <v>640</v>
      </c>
      <c r="E14166" s="40">
        <v>69</v>
      </c>
      <c r="F14166" s="40" t="s">
        <v>641</v>
      </c>
    </row>
    <row r="14167" spans="1:6" x14ac:dyDescent="0.5">
      <c r="A14167" s="38">
        <v>43760</v>
      </c>
      <c r="B14167" s="39">
        <v>0.43609953703703702</v>
      </c>
      <c r="C14167" s="40">
        <v>3</v>
      </c>
      <c r="D14167" s="40" t="s">
        <v>640</v>
      </c>
      <c r="E14167" s="40">
        <v>64</v>
      </c>
      <c r="F14167" s="40" t="s">
        <v>641</v>
      </c>
    </row>
    <row r="14168" spans="1:6" x14ac:dyDescent="0.5">
      <c r="A14168" s="38">
        <v>43760</v>
      </c>
      <c r="B14168" s="39">
        <v>0.43611111111111112</v>
      </c>
      <c r="C14168" s="40">
        <v>3</v>
      </c>
      <c r="D14168" s="40" t="s">
        <v>640</v>
      </c>
      <c r="E14168" s="40">
        <v>68</v>
      </c>
      <c r="F14168" s="40" t="s">
        <v>641</v>
      </c>
    </row>
    <row r="14169" spans="1:6" x14ac:dyDescent="0.5">
      <c r="A14169" s="38">
        <v>43760</v>
      </c>
      <c r="B14169" s="39">
        <v>0.43613425925925925</v>
      </c>
      <c r="C14169" s="40">
        <v>3</v>
      </c>
      <c r="D14169" s="40" t="s">
        <v>640</v>
      </c>
      <c r="E14169" s="40">
        <v>69</v>
      </c>
      <c r="F14169" s="40" t="s">
        <v>641</v>
      </c>
    </row>
    <row r="14170" spans="1:6" x14ac:dyDescent="0.5">
      <c r="A14170" s="38">
        <v>43760</v>
      </c>
      <c r="B14170" s="39">
        <v>0.43615740740740744</v>
      </c>
      <c r="C14170" s="40">
        <v>3</v>
      </c>
      <c r="D14170" s="40" t="s">
        <v>640</v>
      </c>
      <c r="E14170" s="40">
        <v>62</v>
      </c>
      <c r="F14170" s="40" t="s">
        <v>641</v>
      </c>
    </row>
    <row r="14171" spans="1:6" x14ac:dyDescent="0.5">
      <c r="A14171" s="38">
        <v>43760</v>
      </c>
      <c r="B14171" s="39">
        <v>0.43616898148148148</v>
      </c>
      <c r="C14171" s="40">
        <v>3</v>
      </c>
      <c r="D14171" s="40" t="s">
        <v>640</v>
      </c>
      <c r="E14171" s="40">
        <v>65</v>
      </c>
      <c r="F14171" s="40" t="s">
        <v>641</v>
      </c>
    </row>
    <row r="14172" spans="1:6" x14ac:dyDescent="0.5">
      <c r="A14172" s="38">
        <v>43760</v>
      </c>
      <c r="B14172" s="39">
        <v>0.43619212962962961</v>
      </c>
      <c r="C14172" s="40">
        <v>3</v>
      </c>
      <c r="D14172" s="40" t="s">
        <v>640</v>
      </c>
      <c r="E14172" s="40">
        <v>69</v>
      </c>
      <c r="F14172" s="40" t="s">
        <v>641</v>
      </c>
    </row>
    <row r="14173" spans="1:6" x14ac:dyDescent="0.5">
      <c r="A14173" s="38">
        <v>43760</v>
      </c>
      <c r="B14173" s="39">
        <v>0.43621527777777774</v>
      </c>
      <c r="C14173" s="40">
        <v>3</v>
      </c>
      <c r="D14173" s="40" t="s">
        <v>640</v>
      </c>
      <c r="E14173" s="40">
        <v>62</v>
      </c>
      <c r="F14173" s="40" t="s">
        <v>641</v>
      </c>
    </row>
    <row r="14174" spans="1:6" x14ac:dyDescent="0.5">
      <c r="A14174" s="38">
        <v>43760</v>
      </c>
      <c r="B14174" s="39">
        <v>0.43623842592592593</v>
      </c>
      <c r="C14174" s="40">
        <v>3</v>
      </c>
      <c r="D14174" s="40" t="s">
        <v>640</v>
      </c>
      <c r="E14174" s="40">
        <v>68</v>
      </c>
      <c r="F14174" s="40" t="s">
        <v>641</v>
      </c>
    </row>
    <row r="14175" spans="1:6" x14ac:dyDescent="0.5">
      <c r="A14175" s="38">
        <v>43760</v>
      </c>
      <c r="B14175" s="39">
        <v>0.43625000000000003</v>
      </c>
      <c r="C14175" s="40">
        <v>3</v>
      </c>
      <c r="D14175" s="40" t="s">
        <v>640</v>
      </c>
      <c r="E14175" s="40">
        <v>70</v>
      </c>
      <c r="F14175" s="40" t="s">
        <v>641</v>
      </c>
    </row>
    <row r="14176" spans="1:6" x14ac:dyDescent="0.5">
      <c r="A14176" s="38">
        <v>43760</v>
      </c>
      <c r="B14176" s="39">
        <v>0.44946759259259261</v>
      </c>
      <c r="C14176" s="40">
        <v>3</v>
      </c>
      <c r="D14176" s="40" t="s">
        <v>640</v>
      </c>
      <c r="E14176" s="40">
        <v>43</v>
      </c>
      <c r="F14176" s="40" t="s">
        <v>641</v>
      </c>
    </row>
    <row r="14177" spans="1:6" x14ac:dyDescent="0.5">
      <c r="A14177" s="38">
        <v>43760</v>
      </c>
      <c r="B14177" s="39">
        <v>0.44947916666666665</v>
      </c>
      <c r="C14177" s="40">
        <v>3</v>
      </c>
      <c r="D14177" s="40" t="s">
        <v>640</v>
      </c>
      <c r="E14177" s="40">
        <v>44</v>
      </c>
      <c r="F14177" s="40" t="s">
        <v>641</v>
      </c>
    </row>
    <row r="14178" spans="1:6" x14ac:dyDescent="0.5">
      <c r="A14178" s="38">
        <v>43760</v>
      </c>
      <c r="B14178" s="39">
        <v>0.44949074074074075</v>
      </c>
      <c r="C14178" s="40">
        <v>3</v>
      </c>
      <c r="D14178" s="40" t="s">
        <v>640</v>
      </c>
      <c r="E14178" s="40">
        <v>49</v>
      </c>
      <c r="F14178" s="40" t="s">
        <v>641</v>
      </c>
    </row>
    <row r="14179" spans="1:6" x14ac:dyDescent="0.5">
      <c r="A14179" s="38">
        <v>43760</v>
      </c>
      <c r="B14179" s="39">
        <v>0.44950231481481479</v>
      </c>
      <c r="C14179" s="40">
        <v>3</v>
      </c>
      <c r="D14179" s="40" t="s">
        <v>640</v>
      </c>
      <c r="E14179" s="40">
        <v>57</v>
      </c>
      <c r="F14179" s="40" t="s">
        <v>641</v>
      </c>
    </row>
    <row r="14180" spans="1:6" x14ac:dyDescent="0.5">
      <c r="A14180" s="38">
        <v>43760</v>
      </c>
      <c r="B14180" s="39">
        <v>0.44951388888888894</v>
      </c>
      <c r="C14180" s="40">
        <v>3</v>
      </c>
      <c r="D14180" s="40" t="s">
        <v>640</v>
      </c>
      <c r="E14180" s="40">
        <v>57</v>
      </c>
      <c r="F14180" s="40" t="s">
        <v>641</v>
      </c>
    </row>
    <row r="14181" spans="1:6" x14ac:dyDescent="0.5">
      <c r="A14181" s="38">
        <v>43760</v>
      </c>
      <c r="B14181" s="39">
        <v>0.4581944444444444</v>
      </c>
      <c r="C14181" s="40">
        <v>3</v>
      </c>
      <c r="D14181" s="40" t="s">
        <v>640</v>
      </c>
      <c r="E14181" s="40">
        <v>57</v>
      </c>
      <c r="F14181" s="40" t="s">
        <v>641</v>
      </c>
    </row>
    <row r="14182" spans="1:6" x14ac:dyDescent="0.5">
      <c r="A14182" s="38">
        <v>43760</v>
      </c>
      <c r="B14182" s="39">
        <v>0.45820601851851855</v>
      </c>
      <c r="C14182" s="40">
        <v>3</v>
      </c>
      <c r="D14182" s="40" t="s">
        <v>640</v>
      </c>
      <c r="E14182" s="40">
        <v>66</v>
      </c>
      <c r="F14182" s="40" t="s">
        <v>641</v>
      </c>
    </row>
    <row r="14183" spans="1:6" x14ac:dyDescent="0.5">
      <c r="A14183" s="38">
        <v>43760</v>
      </c>
      <c r="B14183" s="39">
        <v>0.45821759259259259</v>
      </c>
      <c r="C14183" s="40">
        <v>3</v>
      </c>
      <c r="D14183" s="40" t="s">
        <v>640</v>
      </c>
      <c r="E14183" s="40">
        <v>59</v>
      </c>
      <c r="F14183" s="40" t="s">
        <v>641</v>
      </c>
    </row>
    <row r="14184" spans="1:6" x14ac:dyDescent="0.5">
      <c r="A14184" s="38">
        <v>43760</v>
      </c>
      <c r="B14184" s="39">
        <v>0.4725347222222222</v>
      </c>
      <c r="C14184" s="40">
        <v>3</v>
      </c>
      <c r="D14184" s="40" t="s">
        <v>640</v>
      </c>
      <c r="E14184" s="40">
        <v>69</v>
      </c>
      <c r="F14184" s="40" t="s">
        <v>641</v>
      </c>
    </row>
    <row r="14185" spans="1:6" x14ac:dyDescent="0.5">
      <c r="A14185" s="38">
        <v>43760</v>
      </c>
      <c r="B14185" s="39">
        <v>0.48843750000000002</v>
      </c>
      <c r="C14185" s="40">
        <v>1</v>
      </c>
      <c r="D14185" s="40" t="s">
        <v>640</v>
      </c>
      <c r="E14185" s="40">
        <v>38</v>
      </c>
      <c r="F14185" s="40" t="s">
        <v>641</v>
      </c>
    </row>
    <row r="14186" spans="1:6" x14ac:dyDescent="0.5">
      <c r="A14186" s="38">
        <v>43760</v>
      </c>
      <c r="B14186" s="39">
        <v>0.48844907407407406</v>
      </c>
      <c r="C14186" s="40">
        <v>1</v>
      </c>
      <c r="D14186" s="40" t="s">
        <v>640</v>
      </c>
      <c r="E14186" s="40">
        <v>46</v>
      </c>
      <c r="F14186" s="40" t="s">
        <v>641</v>
      </c>
    </row>
    <row r="14187" spans="1:6" x14ac:dyDescent="0.5">
      <c r="A14187" s="38">
        <v>43760</v>
      </c>
      <c r="B14187" s="39">
        <v>0.48846064814814816</v>
      </c>
      <c r="C14187" s="40">
        <v>1</v>
      </c>
      <c r="D14187" s="40" t="s">
        <v>640</v>
      </c>
      <c r="E14187" s="40">
        <v>40</v>
      </c>
      <c r="F14187" s="40" t="s">
        <v>641</v>
      </c>
    </row>
    <row r="14188" spans="1:6" x14ac:dyDescent="0.5">
      <c r="A14188" s="38">
        <v>43760</v>
      </c>
      <c r="B14188" s="39">
        <v>0.4884722222222222</v>
      </c>
      <c r="C14188" s="40">
        <v>1</v>
      </c>
      <c r="D14188" s="40" t="s">
        <v>640</v>
      </c>
      <c r="E14188" s="40">
        <v>48</v>
      </c>
      <c r="F14188" s="40" t="s">
        <v>641</v>
      </c>
    </row>
    <row r="14189" spans="1:6" x14ac:dyDescent="0.5">
      <c r="A14189" s="38">
        <v>43760</v>
      </c>
      <c r="B14189" s="39">
        <v>0.48849537037037033</v>
      </c>
      <c r="C14189" s="40">
        <v>1</v>
      </c>
      <c r="D14189" s="40" t="s">
        <v>640</v>
      </c>
      <c r="E14189" s="40">
        <v>43</v>
      </c>
      <c r="F14189" s="40" t="s">
        <v>641</v>
      </c>
    </row>
    <row r="14190" spans="1:6" x14ac:dyDescent="0.5">
      <c r="A14190" s="38">
        <v>43760</v>
      </c>
      <c r="B14190" s="39">
        <v>0.48850694444444448</v>
      </c>
      <c r="C14190" s="40">
        <v>1</v>
      </c>
      <c r="D14190" s="40" t="s">
        <v>640</v>
      </c>
      <c r="E14190" s="40">
        <v>47</v>
      </c>
      <c r="F14190" s="40" t="s">
        <v>641</v>
      </c>
    </row>
    <row r="14191" spans="1:6" x14ac:dyDescent="0.5">
      <c r="A14191" s="38">
        <v>43760</v>
      </c>
      <c r="B14191" s="39">
        <v>0.48851851851851852</v>
      </c>
      <c r="C14191" s="40">
        <v>1</v>
      </c>
      <c r="D14191" s="40" t="s">
        <v>640</v>
      </c>
      <c r="E14191" s="40">
        <v>47</v>
      </c>
      <c r="F14191" s="40" t="s">
        <v>641</v>
      </c>
    </row>
    <row r="14192" spans="1:6" x14ac:dyDescent="0.5">
      <c r="A14192" s="38">
        <v>43760</v>
      </c>
      <c r="B14192" s="39">
        <v>0.48853009259259261</v>
      </c>
      <c r="C14192" s="40">
        <v>1</v>
      </c>
      <c r="D14192" s="40" t="s">
        <v>640</v>
      </c>
      <c r="E14192" s="40">
        <v>47</v>
      </c>
      <c r="F14192" s="40" t="s">
        <v>641</v>
      </c>
    </row>
    <row r="14193" spans="1:6" x14ac:dyDescent="0.5">
      <c r="A14193" s="38">
        <v>43760</v>
      </c>
      <c r="B14193" s="39">
        <v>0.48854166666666665</v>
      </c>
      <c r="C14193" s="40">
        <v>1</v>
      </c>
      <c r="D14193" s="40" t="s">
        <v>640</v>
      </c>
      <c r="E14193" s="40">
        <v>46</v>
      </c>
      <c r="F14193" s="40" t="s">
        <v>641</v>
      </c>
    </row>
    <row r="14194" spans="1:6" x14ac:dyDescent="0.5">
      <c r="A14194" s="38">
        <v>43760</v>
      </c>
      <c r="B14194" s="39">
        <v>0.48855324074074075</v>
      </c>
      <c r="C14194" s="40">
        <v>1</v>
      </c>
      <c r="D14194" s="40" t="s">
        <v>640</v>
      </c>
      <c r="E14194" s="40">
        <v>41</v>
      </c>
      <c r="F14194" s="40" t="s">
        <v>641</v>
      </c>
    </row>
    <row r="14195" spans="1:6" x14ac:dyDescent="0.5">
      <c r="A14195" s="38">
        <v>43760</v>
      </c>
      <c r="B14195" s="39">
        <v>0.48856481481481479</v>
      </c>
      <c r="C14195" s="40">
        <v>1</v>
      </c>
      <c r="D14195" s="40" t="s">
        <v>640</v>
      </c>
      <c r="E14195" s="40">
        <v>44</v>
      </c>
      <c r="F14195" s="40" t="s">
        <v>641</v>
      </c>
    </row>
    <row r="14196" spans="1:6" x14ac:dyDescent="0.5">
      <c r="A14196" s="38">
        <v>43760</v>
      </c>
      <c r="B14196" s="39">
        <v>0.48857638888888894</v>
      </c>
      <c r="C14196" s="40">
        <v>1</v>
      </c>
      <c r="D14196" s="40" t="s">
        <v>640</v>
      </c>
      <c r="E14196" s="40">
        <v>44</v>
      </c>
      <c r="F14196" s="40" t="s">
        <v>641</v>
      </c>
    </row>
    <row r="14197" spans="1:6" x14ac:dyDescent="0.5">
      <c r="A14197" s="38">
        <v>43760</v>
      </c>
      <c r="B14197" s="39">
        <v>0.48858796296296297</v>
      </c>
      <c r="C14197" s="40">
        <v>1</v>
      </c>
      <c r="D14197" s="40" t="s">
        <v>640</v>
      </c>
      <c r="E14197" s="40">
        <v>46</v>
      </c>
      <c r="F14197" s="40" t="s">
        <v>641</v>
      </c>
    </row>
    <row r="14198" spans="1:6" x14ac:dyDescent="0.5">
      <c r="A14198" s="38">
        <v>43760</v>
      </c>
      <c r="B14198" s="39">
        <v>0.4886226851851852</v>
      </c>
      <c r="C14198" s="40">
        <v>1</v>
      </c>
      <c r="D14198" s="40" t="s">
        <v>640</v>
      </c>
      <c r="E14198" s="40">
        <v>41</v>
      </c>
      <c r="F14198" s="40" t="s">
        <v>641</v>
      </c>
    </row>
    <row r="14199" spans="1:6" x14ac:dyDescent="0.5">
      <c r="A14199" s="38">
        <v>43760</v>
      </c>
      <c r="B14199" s="39">
        <v>0.48865740740740743</v>
      </c>
      <c r="C14199" s="40">
        <v>1</v>
      </c>
      <c r="D14199" s="40" t="s">
        <v>640</v>
      </c>
      <c r="E14199" s="40">
        <v>40</v>
      </c>
      <c r="F14199" s="40" t="s">
        <v>641</v>
      </c>
    </row>
    <row r="14200" spans="1:6" x14ac:dyDescent="0.5">
      <c r="A14200" s="38">
        <v>43760</v>
      </c>
      <c r="B14200" s="39">
        <v>0.48866898148148147</v>
      </c>
      <c r="C14200" s="40">
        <v>1</v>
      </c>
      <c r="D14200" s="40" t="s">
        <v>640</v>
      </c>
      <c r="E14200" s="40">
        <v>43</v>
      </c>
      <c r="F14200" s="40" t="s">
        <v>641</v>
      </c>
    </row>
    <row r="14201" spans="1:6" x14ac:dyDescent="0.5">
      <c r="A14201" s="38">
        <v>43760</v>
      </c>
      <c r="B14201" s="39">
        <v>0.49041666666666667</v>
      </c>
      <c r="C14201" s="40">
        <v>4</v>
      </c>
      <c r="D14201" s="40" t="s">
        <v>640</v>
      </c>
      <c r="E14201" s="40">
        <v>47</v>
      </c>
      <c r="F14201" s="40" t="s">
        <v>642</v>
      </c>
    </row>
    <row r="14202" spans="1:6" x14ac:dyDescent="0.5">
      <c r="A14202" s="38">
        <v>43760</v>
      </c>
      <c r="B14202" s="39">
        <v>0.50906249999999997</v>
      </c>
      <c r="C14202" s="40">
        <v>1</v>
      </c>
      <c r="D14202" s="40" t="s">
        <v>640</v>
      </c>
      <c r="E14202" s="40">
        <v>38</v>
      </c>
      <c r="F14202" s="40" t="s">
        <v>641</v>
      </c>
    </row>
    <row r="14203" spans="1:6" x14ac:dyDescent="0.5">
      <c r="A14203" s="38">
        <v>43760</v>
      </c>
      <c r="B14203" s="39">
        <v>0.50914351851851858</v>
      </c>
      <c r="C14203" s="40">
        <v>1</v>
      </c>
      <c r="D14203" s="40" t="s">
        <v>640</v>
      </c>
      <c r="E14203" s="40">
        <v>38</v>
      </c>
      <c r="F14203" s="40" t="s">
        <v>641</v>
      </c>
    </row>
    <row r="14204" spans="1:6" x14ac:dyDescent="0.5">
      <c r="A14204" s="38">
        <v>43760</v>
      </c>
      <c r="B14204" s="39">
        <v>0.5091782407407407</v>
      </c>
      <c r="C14204" s="40">
        <v>1</v>
      </c>
      <c r="D14204" s="40" t="s">
        <v>640</v>
      </c>
      <c r="E14204" s="40">
        <v>46</v>
      </c>
      <c r="F14204" s="40" t="s">
        <v>641</v>
      </c>
    </row>
    <row r="14205" spans="1:6" x14ac:dyDescent="0.5">
      <c r="A14205" s="38">
        <v>43760</v>
      </c>
      <c r="B14205" s="39">
        <v>0.50918981481481485</v>
      </c>
      <c r="C14205" s="40">
        <v>1</v>
      </c>
      <c r="D14205" s="40" t="s">
        <v>640</v>
      </c>
      <c r="E14205" s="40">
        <v>46</v>
      </c>
      <c r="F14205" s="40" t="s">
        <v>641</v>
      </c>
    </row>
    <row r="14206" spans="1:6" x14ac:dyDescent="0.5">
      <c r="A14206" s="38">
        <v>43760</v>
      </c>
      <c r="B14206" s="39">
        <v>0.50920138888888888</v>
      </c>
      <c r="C14206" s="40">
        <v>1</v>
      </c>
      <c r="D14206" s="40" t="s">
        <v>640</v>
      </c>
      <c r="E14206" s="40">
        <v>42</v>
      </c>
      <c r="F14206" s="40" t="s">
        <v>641</v>
      </c>
    </row>
    <row r="14207" spans="1:6" x14ac:dyDescent="0.5">
      <c r="A14207" s="38">
        <v>43760</v>
      </c>
      <c r="B14207" s="39">
        <v>0.50922453703703707</v>
      </c>
      <c r="C14207" s="40">
        <v>1</v>
      </c>
      <c r="D14207" s="40" t="s">
        <v>640</v>
      </c>
      <c r="E14207" s="40">
        <v>47</v>
      </c>
      <c r="F14207" s="40" t="s">
        <v>641</v>
      </c>
    </row>
    <row r="14208" spans="1:6" x14ac:dyDescent="0.5">
      <c r="A14208" s="38">
        <v>43760</v>
      </c>
      <c r="B14208" s="39">
        <v>0.50923611111111111</v>
      </c>
      <c r="C14208" s="40">
        <v>1</v>
      </c>
      <c r="D14208" s="40" t="s">
        <v>640</v>
      </c>
      <c r="E14208" s="40">
        <v>43</v>
      </c>
      <c r="F14208" s="40" t="s">
        <v>641</v>
      </c>
    </row>
    <row r="14209" spans="1:6" x14ac:dyDescent="0.5">
      <c r="A14209" s="38">
        <v>43760</v>
      </c>
      <c r="B14209" s="39">
        <v>0.50924768518518515</v>
      </c>
      <c r="C14209" s="40">
        <v>1</v>
      </c>
      <c r="D14209" s="40" t="s">
        <v>640</v>
      </c>
      <c r="E14209" s="40">
        <v>45</v>
      </c>
      <c r="F14209" s="40" t="s">
        <v>641</v>
      </c>
    </row>
    <row r="14210" spans="1:6" x14ac:dyDescent="0.5">
      <c r="A14210" s="38">
        <v>43760</v>
      </c>
      <c r="B14210" s="39">
        <v>0.50925925925925919</v>
      </c>
      <c r="C14210" s="40">
        <v>1</v>
      </c>
      <c r="D14210" s="40" t="s">
        <v>640</v>
      </c>
      <c r="E14210" s="40">
        <v>45</v>
      </c>
      <c r="F14210" s="40" t="s">
        <v>641</v>
      </c>
    </row>
    <row r="14211" spans="1:6" x14ac:dyDescent="0.5">
      <c r="A14211" s="38">
        <v>43760</v>
      </c>
      <c r="B14211" s="39">
        <v>0.50927083333333334</v>
      </c>
      <c r="C14211" s="40">
        <v>1</v>
      </c>
      <c r="D14211" s="40" t="s">
        <v>640</v>
      </c>
      <c r="E14211" s="40">
        <v>49</v>
      </c>
      <c r="F14211" s="40" t="s">
        <v>641</v>
      </c>
    </row>
    <row r="14212" spans="1:6" x14ac:dyDescent="0.5">
      <c r="A14212" s="38">
        <v>43760</v>
      </c>
      <c r="B14212" s="39">
        <v>0.50928240740740738</v>
      </c>
      <c r="C14212" s="40">
        <v>1</v>
      </c>
      <c r="D14212" s="40" t="s">
        <v>640</v>
      </c>
      <c r="E14212" s="40">
        <v>48</v>
      </c>
      <c r="F14212" s="40" t="s">
        <v>641</v>
      </c>
    </row>
    <row r="14213" spans="1:6" x14ac:dyDescent="0.5">
      <c r="A14213" s="38">
        <v>43760</v>
      </c>
      <c r="B14213" s="39">
        <v>0.50929398148148153</v>
      </c>
      <c r="C14213" s="40">
        <v>1</v>
      </c>
      <c r="D14213" s="40" t="s">
        <v>640</v>
      </c>
      <c r="E14213" s="40">
        <v>47</v>
      </c>
      <c r="F14213" s="40" t="s">
        <v>641</v>
      </c>
    </row>
    <row r="14214" spans="1:6" x14ac:dyDescent="0.5">
      <c r="A14214" s="38">
        <v>43760</v>
      </c>
      <c r="B14214" s="39">
        <v>0.50932870370370364</v>
      </c>
      <c r="C14214" s="40">
        <v>1</v>
      </c>
      <c r="D14214" s="40" t="s">
        <v>640</v>
      </c>
      <c r="E14214" s="40">
        <v>41</v>
      </c>
      <c r="F14214" s="40" t="s">
        <v>641</v>
      </c>
    </row>
    <row r="14215" spans="1:6" x14ac:dyDescent="0.5">
      <c r="A14215" s="38">
        <v>43760</v>
      </c>
      <c r="B14215" s="39">
        <v>0.50934027777777779</v>
      </c>
      <c r="C14215" s="40">
        <v>1</v>
      </c>
      <c r="D14215" s="40" t="s">
        <v>640</v>
      </c>
      <c r="E14215" s="40">
        <v>40</v>
      </c>
      <c r="F14215" s="40" t="s">
        <v>641</v>
      </c>
    </row>
    <row r="14216" spans="1:6" x14ac:dyDescent="0.5">
      <c r="A14216" s="38">
        <v>43760</v>
      </c>
      <c r="B14216" s="39">
        <v>0.50936342592592598</v>
      </c>
      <c r="C14216" s="40">
        <v>1</v>
      </c>
      <c r="D14216" s="40" t="s">
        <v>640</v>
      </c>
      <c r="E14216" s="40">
        <v>45</v>
      </c>
      <c r="F14216" s="40" t="s">
        <v>641</v>
      </c>
    </row>
    <row r="14217" spans="1:6" x14ac:dyDescent="0.5">
      <c r="A14217" s="38">
        <v>43760</v>
      </c>
      <c r="B14217" s="39">
        <v>0.5093981481481481</v>
      </c>
      <c r="C14217" s="40">
        <v>1</v>
      </c>
      <c r="D14217" s="40" t="s">
        <v>640</v>
      </c>
      <c r="E14217" s="40">
        <v>44</v>
      </c>
      <c r="F14217" s="40" t="s">
        <v>641</v>
      </c>
    </row>
    <row r="14218" spans="1:6" x14ac:dyDescent="0.5">
      <c r="A14218" s="38">
        <v>43760</v>
      </c>
      <c r="B14218" s="39">
        <v>0.50940972222222225</v>
      </c>
      <c r="C14218" s="40">
        <v>1</v>
      </c>
      <c r="D14218" s="40" t="s">
        <v>640</v>
      </c>
      <c r="E14218" s="40">
        <v>43</v>
      </c>
      <c r="F14218" s="40" t="s">
        <v>641</v>
      </c>
    </row>
    <row r="14219" spans="1:6" x14ac:dyDescent="0.5">
      <c r="A14219" s="38">
        <v>43760</v>
      </c>
      <c r="B14219" s="39">
        <v>0.50946759259259256</v>
      </c>
      <c r="C14219" s="40">
        <v>1</v>
      </c>
      <c r="D14219" s="40" t="s">
        <v>640</v>
      </c>
      <c r="E14219" s="40">
        <v>39</v>
      </c>
      <c r="F14219" s="40" t="s">
        <v>641</v>
      </c>
    </row>
    <row r="14220" spans="1:6" x14ac:dyDescent="0.5">
      <c r="A14220" s="38">
        <v>43760</v>
      </c>
      <c r="B14220" s="39">
        <v>0.50949074074074074</v>
      </c>
      <c r="C14220" s="40">
        <v>1</v>
      </c>
      <c r="D14220" s="40" t="s">
        <v>640</v>
      </c>
      <c r="E14220" s="40">
        <v>42</v>
      </c>
      <c r="F14220" s="40" t="s">
        <v>641</v>
      </c>
    </row>
    <row r="14221" spans="1:6" x14ac:dyDescent="0.5">
      <c r="A14221" s="38">
        <v>43760</v>
      </c>
      <c r="B14221" s="39">
        <v>0.50950231481481478</v>
      </c>
      <c r="C14221" s="40">
        <v>1</v>
      </c>
      <c r="D14221" s="40" t="s">
        <v>640</v>
      </c>
      <c r="E14221" s="40">
        <v>42</v>
      </c>
      <c r="F14221" s="40" t="s">
        <v>641</v>
      </c>
    </row>
    <row r="14222" spans="1:6" x14ac:dyDescent="0.5">
      <c r="A14222" s="38">
        <v>43760</v>
      </c>
      <c r="B14222" s="39">
        <v>0.50951388888888893</v>
      </c>
      <c r="C14222" s="40">
        <v>1</v>
      </c>
      <c r="D14222" s="40" t="s">
        <v>640</v>
      </c>
      <c r="E14222" s="40">
        <v>46</v>
      </c>
      <c r="F14222" s="40" t="s">
        <v>641</v>
      </c>
    </row>
    <row r="14223" spans="1:6" x14ac:dyDescent="0.5">
      <c r="A14223" s="38">
        <v>43760</v>
      </c>
      <c r="B14223" s="39">
        <v>0.70181712962962972</v>
      </c>
      <c r="C14223" s="40">
        <v>3</v>
      </c>
      <c r="D14223" s="40" t="s">
        <v>651</v>
      </c>
      <c r="E14223" s="40">
        <v>60</v>
      </c>
      <c r="F14223" s="40" t="s">
        <v>642</v>
      </c>
    </row>
    <row r="14224" spans="1:6" x14ac:dyDescent="0.5">
      <c r="A14224" s="38">
        <v>43760</v>
      </c>
      <c r="B14224" s="39">
        <v>0.74157407407407405</v>
      </c>
      <c r="C14224" s="40">
        <v>3</v>
      </c>
      <c r="D14224" s="40" t="s">
        <v>640</v>
      </c>
      <c r="E14224" s="40">
        <v>47</v>
      </c>
      <c r="F14224" s="40" t="s">
        <v>641</v>
      </c>
    </row>
    <row r="14225" spans="1:6" x14ac:dyDescent="0.5">
      <c r="A14225" s="38">
        <v>43760</v>
      </c>
      <c r="B14225" s="39">
        <v>0.7415856481481482</v>
      </c>
      <c r="C14225" s="40">
        <v>3</v>
      </c>
      <c r="D14225" s="40" t="s">
        <v>640</v>
      </c>
      <c r="E14225" s="40">
        <v>46</v>
      </c>
      <c r="F14225" s="40" t="s">
        <v>641</v>
      </c>
    </row>
    <row r="14226" spans="1:6" x14ac:dyDescent="0.5">
      <c r="A14226" s="38">
        <v>43760</v>
      </c>
      <c r="B14226" s="39">
        <v>0.74159722222222213</v>
      </c>
      <c r="C14226" s="40">
        <v>3</v>
      </c>
      <c r="D14226" s="40" t="s">
        <v>640</v>
      </c>
      <c r="E14226" s="40">
        <v>48</v>
      </c>
      <c r="F14226" s="40" t="s">
        <v>641</v>
      </c>
    </row>
    <row r="14227" spans="1:6" x14ac:dyDescent="0.5">
      <c r="A14227" s="38">
        <v>43760</v>
      </c>
      <c r="B14227" s="39">
        <v>0.74160879629629628</v>
      </c>
      <c r="C14227" s="40">
        <v>3</v>
      </c>
      <c r="D14227" s="40" t="s">
        <v>640</v>
      </c>
      <c r="E14227" s="40">
        <v>66</v>
      </c>
      <c r="F14227" s="40" t="s">
        <v>641</v>
      </c>
    </row>
    <row r="14228" spans="1:6" x14ac:dyDescent="0.5">
      <c r="A14228" s="38">
        <v>43760</v>
      </c>
      <c r="B14228" s="39">
        <v>0.74162037037037043</v>
      </c>
      <c r="C14228" s="40">
        <v>3</v>
      </c>
      <c r="D14228" s="40" t="s">
        <v>640</v>
      </c>
      <c r="E14228" s="40">
        <v>51</v>
      </c>
      <c r="F14228" s="40" t="s">
        <v>641</v>
      </c>
    </row>
    <row r="14229" spans="1:6" x14ac:dyDescent="0.5">
      <c r="A14229" s="38">
        <v>43760</v>
      </c>
      <c r="B14229" s="39">
        <v>0.74163194444444447</v>
      </c>
      <c r="C14229" s="40">
        <v>3</v>
      </c>
      <c r="D14229" s="40" t="s">
        <v>640</v>
      </c>
      <c r="E14229" s="40">
        <v>69</v>
      </c>
      <c r="F14229" s="40" t="s">
        <v>641</v>
      </c>
    </row>
    <row r="14230" spans="1:6" x14ac:dyDescent="0.5">
      <c r="A14230" s="38">
        <v>43760</v>
      </c>
      <c r="B14230" s="39">
        <v>0.74164351851851851</v>
      </c>
      <c r="C14230" s="40">
        <v>3</v>
      </c>
      <c r="D14230" s="40" t="s">
        <v>640</v>
      </c>
      <c r="E14230" s="40">
        <v>64</v>
      </c>
      <c r="F14230" s="40" t="s">
        <v>641</v>
      </c>
    </row>
    <row r="14231" spans="1:6" x14ac:dyDescent="0.5">
      <c r="A14231" s="38">
        <v>43760</v>
      </c>
      <c r="B14231" s="39">
        <v>0.74165509259259255</v>
      </c>
      <c r="C14231" s="40">
        <v>3</v>
      </c>
      <c r="D14231" s="40" t="s">
        <v>640</v>
      </c>
      <c r="E14231" s="40">
        <v>68</v>
      </c>
      <c r="F14231" s="40" t="s">
        <v>641</v>
      </c>
    </row>
    <row r="14232" spans="1:6" x14ac:dyDescent="0.5">
      <c r="A14232" s="38">
        <v>43760</v>
      </c>
      <c r="B14232" s="39">
        <v>0.7416666666666667</v>
      </c>
      <c r="C14232" s="40">
        <v>3</v>
      </c>
      <c r="D14232" s="40" t="s">
        <v>640</v>
      </c>
      <c r="E14232" s="40">
        <v>68</v>
      </c>
      <c r="F14232" s="40" t="s">
        <v>641</v>
      </c>
    </row>
    <row r="14233" spans="1:6" x14ac:dyDescent="0.5">
      <c r="A14233" s="38">
        <v>43760</v>
      </c>
      <c r="B14233" s="39">
        <v>0.74167824074074085</v>
      </c>
      <c r="C14233" s="40">
        <v>3</v>
      </c>
      <c r="D14233" s="40" t="s">
        <v>640</v>
      </c>
      <c r="E14233" s="40">
        <v>75</v>
      </c>
      <c r="F14233" s="40" t="s">
        <v>641</v>
      </c>
    </row>
    <row r="14234" spans="1:6" x14ac:dyDescent="0.5">
      <c r="A14234" s="38">
        <v>43760</v>
      </c>
      <c r="B14234" s="39">
        <v>0.74168981481481477</v>
      </c>
      <c r="C14234" s="40">
        <v>3</v>
      </c>
      <c r="D14234" s="40" t="s">
        <v>640</v>
      </c>
      <c r="E14234" s="40">
        <v>75</v>
      </c>
      <c r="F14234" s="40" t="s">
        <v>641</v>
      </c>
    </row>
    <row r="14235" spans="1:6" x14ac:dyDescent="0.5">
      <c r="A14235" s="38">
        <v>43760</v>
      </c>
      <c r="B14235" s="39">
        <v>0.74170138888888892</v>
      </c>
      <c r="C14235" s="40">
        <v>3</v>
      </c>
      <c r="D14235" s="40" t="s">
        <v>640</v>
      </c>
      <c r="E14235" s="40">
        <v>43</v>
      </c>
      <c r="F14235" s="40" t="s">
        <v>641</v>
      </c>
    </row>
    <row r="14236" spans="1:6" x14ac:dyDescent="0.5">
      <c r="A14236" s="38">
        <v>43760</v>
      </c>
      <c r="B14236" s="39">
        <v>0.74171296296296296</v>
      </c>
      <c r="C14236" s="40">
        <v>3</v>
      </c>
      <c r="D14236" s="40" t="s">
        <v>640</v>
      </c>
      <c r="E14236" s="40">
        <v>46</v>
      </c>
      <c r="F14236" s="40" t="s">
        <v>641</v>
      </c>
    </row>
    <row r="14237" spans="1:6" x14ac:dyDescent="0.5">
      <c r="A14237" s="38">
        <v>43760</v>
      </c>
      <c r="B14237" s="39">
        <v>0.7648611111111111</v>
      </c>
      <c r="C14237" s="40">
        <v>3</v>
      </c>
      <c r="D14237" s="40" t="s">
        <v>640</v>
      </c>
      <c r="E14237" s="40">
        <v>40</v>
      </c>
      <c r="F14237" s="40" t="s">
        <v>641</v>
      </c>
    </row>
    <row r="14238" spans="1:6" x14ac:dyDescent="0.5">
      <c r="A14238" s="38">
        <v>43760</v>
      </c>
      <c r="B14238" s="39">
        <v>0.76487268518518514</v>
      </c>
      <c r="C14238" s="40">
        <v>3</v>
      </c>
      <c r="D14238" s="40" t="s">
        <v>640</v>
      </c>
      <c r="E14238" s="40">
        <v>55</v>
      </c>
      <c r="F14238" s="40" t="s">
        <v>641</v>
      </c>
    </row>
    <row r="14239" spans="1:6" x14ac:dyDescent="0.5">
      <c r="A14239" s="38">
        <v>43760</v>
      </c>
      <c r="B14239" s="39">
        <v>0.76488425925925929</v>
      </c>
      <c r="C14239" s="40">
        <v>3</v>
      </c>
      <c r="D14239" s="40" t="s">
        <v>640</v>
      </c>
      <c r="E14239" s="40">
        <v>51</v>
      </c>
      <c r="F14239" s="40" t="s">
        <v>641</v>
      </c>
    </row>
    <row r="14240" spans="1:6" x14ac:dyDescent="0.5">
      <c r="A14240" s="38">
        <v>43760</v>
      </c>
      <c r="B14240" s="39">
        <v>0.76489583333333344</v>
      </c>
      <c r="C14240" s="40">
        <v>3</v>
      </c>
      <c r="D14240" s="40" t="s">
        <v>640</v>
      </c>
      <c r="E14240" s="40">
        <v>51</v>
      </c>
      <c r="F14240" s="40" t="s">
        <v>641</v>
      </c>
    </row>
    <row r="14241" spans="1:6" x14ac:dyDescent="0.5">
      <c r="A14241" s="38">
        <v>43760</v>
      </c>
      <c r="B14241" s="39">
        <v>0.76490740740740737</v>
      </c>
      <c r="C14241" s="40">
        <v>3</v>
      </c>
      <c r="D14241" s="40" t="s">
        <v>640</v>
      </c>
      <c r="E14241" s="40">
        <v>40</v>
      </c>
      <c r="F14241" s="40" t="s">
        <v>641</v>
      </c>
    </row>
    <row r="14242" spans="1:6" x14ac:dyDescent="0.5">
      <c r="A14242" s="38">
        <v>43760</v>
      </c>
      <c r="B14242" s="39">
        <v>0.76491898148148152</v>
      </c>
      <c r="C14242" s="40">
        <v>3</v>
      </c>
      <c r="D14242" s="40" t="s">
        <v>640</v>
      </c>
      <c r="E14242" s="40">
        <v>62</v>
      </c>
      <c r="F14242" s="40" t="s">
        <v>641</v>
      </c>
    </row>
    <row r="14243" spans="1:6" x14ac:dyDescent="0.5">
      <c r="A14243" s="38">
        <v>43760</v>
      </c>
      <c r="B14243" s="39">
        <v>0.76493055555555556</v>
      </c>
      <c r="C14243" s="40">
        <v>3</v>
      </c>
      <c r="D14243" s="40" t="s">
        <v>640</v>
      </c>
      <c r="E14243" s="40">
        <v>63</v>
      </c>
      <c r="F14243" s="40" t="s">
        <v>641</v>
      </c>
    </row>
    <row r="14244" spans="1:6" x14ac:dyDescent="0.5">
      <c r="A14244" s="38">
        <v>43760</v>
      </c>
      <c r="B14244" s="39">
        <v>0.7649421296296296</v>
      </c>
      <c r="C14244" s="40">
        <v>3</v>
      </c>
      <c r="D14244" s="40" t="s">
        <v>640</v>
      </c>
      <c r="E14244" s="40">
        <v>46</v>
      </c>
      <c r="F14244" s="40" t="s">
        <v>641</v>
      </c>
    </row>
    <row r="14245" spans="1:6" x14ac:dyDescent="0.5">
      <c r="A14245" s="38">
        <v>43760</v>
      </c>
      <c r="B14245" s="39">
        <v>0.80447916666666675</v>
      </c>
      <c r="C14245" s="40">
        <v>4</v>
      </c>
      <c r="D14245" s="40" t="s">
        <v>651</v>
      </c>
      <c r="E14245" s="40">
        <v>46</v>
      </c>
      <c r="F14245" s="40" t="s">
        <v>642</v>
      </c>
    </row>
    <row r="14246" spans="1:6" x14ac:dyDescent="0.5">
      <c r="A14246" s="38">
        <v>43760</v>
      </c>
      <c r="B14246" s="39">
        <v>0.81953703703703706</v>
      </c>
      <c r="C14246" s="40">
        <v>3</v>
      </c>
      <c r="D14246" s="40" t="s">
        <v>640</v>
      </c>
      <c r="E14246" s="40">
        <v>44</v>
      </c>
      <c r="F14246" s="40" t="s">
        <v>641</v>
      </c>
    </row>
    <row r="14247" spans="1:6" x14ac:dyDescent="0.5">
      <c r="A14247" s="38">
        <v>43760</v>
      </c>
      <c r="B14247" s="39">
        <v>0.82958333333333334</v>
      </c>
      <c r="C14247" s="40">
        <v>3</v>
      </c>
      <c r="D14247" s="40" t="s">
        <v>640</v>
      </c>
      <c r="E14247" s="40">
        <v>39</v>
      </c>
      <c r="F14247" s="40" t="s">
        <v>641</v>
      </c>
    </row>
    <row r="14248" spans="1:6" x14ac:dyDescent="0.5">
      <c r="A14248" s="38">
        <v>43760</v>
      </c>
      <c r="B14248" s="39">
        <v>0.82998842592592592</v>
      </c>
      <c r="C14248" s="40">
        <v>3</v>
      </c>
      <c r="D14248" s="40" t="s">
        <v>640</v>
      </c>
      <c r="E14248" s="40">
        <v>40</v>
      </c>
      <c r="F14248" s="40" t="s">
        <v>641</v>
      </c>
    </row>
    <row r="14249" spans="1:6" x14ac:dyDescent="0.5">
      <c r="A14249" s="38">
        <v>43760</v>
      </c>
      <c r="B14249" s="39">
        <v>0.83905092592592589</v>
      </c>
      <c r="C14249" s="40">
        <v>3</v>
      </c>
      <c r="D14249" s="40" t="s">
        <v>640</v>
      </c>
      <c r="E14249" s="40">
        <v>42</v>
      </c>
      <c r="F14249" s="40" t="s">
        <v>641</v>
      </c>
    </row>
    <row r="14250" spans="1:6" x14ac:dyDescent="0.5">
      <c r="A14250" s="38">
        <v>43760</v>
      </c>
      <c r="B14250" s="39">
        <v>0.83916666666666673</v>
      </c>
      <c r="C14250" s="40">
        <v>3</v>
      </c>
      <c r="D14250" s="40" t="s">
        <v>640</v>
      </c>
      <c r="E14250" s="40">
        <v>41</v>
      </c>
      <c r="F14250" s="40" t="s">
        <v>641</v>
      </c>
    </row>
    <row r="14251" spans="1:6" x14ac:dyDescent="0.5">
      <c r="A14251" s="38">
        <v>43760</v>
      </c>
      <c r="B14251" s="39">
        <v>0.83930555555555564</v>
      </c>
      <c r="C14251" s="40">
        <v>3</v>
      </c>
      <c r="D14251" s="40" t="s">
        <v>640</v>
      </c>
      <c r="E14251" s="40">
        <v>50</v>
      </c>
      <c r="F14251" s="40" t="s">
        <v>641</v>
      </c>
    </row>
    <row r="14252" spans="1:6" x14ac:dyDescent="0.5">
      <c r="A14252" s="38">
        <v>43760</v>
      </c>
      <c r="B14252" s="39">
        <v>0.83971064814814822</v>
      </c>
      <c r="C14252" s="40">
        <v>3</v>
      </c>
      <c r="D14252" s="40" t="s">
        <v>651</v>
      </c>
      <c r="E14252" s="40">
        <v>43</v>
      </c>
      <c r="F14252" s="40" t="s">
        <v>642</v>
      </c>
    </row>
    <row r="14253" spans="1:6" x14ac:dyDescent="0.5">
      <c r="A14253" s="38">
        <v>43760</v>
      </c>
      <c r="B14253" s="39">
        <v>0.84173611111111113</v>
      </c>
      <c r="C14253" s="40">
        <v>3</v>
      </c>
      <c r="D14253" s="40" t="s">
        <v>640</v>
      </c>
      <c r="E14253" s="40">
        <v>70</v>
      </c>
      <c r="F14253" s="40" t="s">
        <v>642</v>
      </c>
    </row>
    <row r="14254" spans="1:6" x14ac:dyDescent="0.5">
      <c r="A14254" s="38">
        <v>43760</v>
      </c>
      <c r="B14254" s="39">
        <v>0.84282407407407411</v>
      </c>
      <c r="C14254" s="40">
        <v>3</v>
      </c>
      <c r="D14254" s="40" t="s">
        <v>640</v>
      </c>
      <c r="E14254" s="40">
        <v>44</v>
      </c>
      <c r="F14254" s="40" t="s">
        <v>641</v>
      </c>
    </row>
    <row r="14255" spans="1:6" x14ac:dyDescent="0.5">
      <c r="A14255" s="38">
        <v>43760</v>
      </c>
      <c r="B14255" s="39">
        <v>0.84516203703703707</v>
      </c>
      <c r="C14255" s="40">
        <v>3</v>
      </c>
      <c r="D14255" s="40" t="s">
        <v>640</v>
      </c>
      <c r="E14255" s="40">
        <v>15</v>
      </c>
      <c r="F14255" s="40" t="s">
        <v>641</v>
      </c>
    </row>
    <row r="14256" spans="1:6" x14ac:dyDescent="0.5">
      <c r="A14256" s="38">
        <v>43760</v>
      </c>
      <c r="B14256" s="39">
        <v>0.84670138888888891</v>
      </c>
      <c r="C14256" s="40">
        <v>3</v>
      </c>
      <c r="D14256" s="40" t="s">
        <v>640</v>
      </c>
      <c r="E14256" s="40">
        <v>71</v>
      </c>
      <c r="F14256" s="40" t="s">
        <v>641</v>
      </c>
    </row>
    <row r="14257" spans="1:6" x14ac:dyDescent="0.5">
      <c r="A14257" s="38">
        <v>43760</v>
      </c>
      <c r="B14257" s="39">
        <v>0.8473032407407407</v>
      </c>
      <c r="C14257" s="40">
        <v>3</v>
      </c>
      <c r="D14257" s="40" t="s">
        <v>651</v>
      </c>
      <c r="E14257" s="40">
        <v>53</v>
      </c>
      <c r="F14257" s="40" t="s">
        <v>642</v>
      </c>
    </row>
    <row r="14258" spans="1:6" x14ac:dyDescent="0.5">
      <c r="A14258" s="38">
        <v>43760</v>
      </c>
      <c r="B14258" s="39">
        <v>0.84755787037037045</v>
      </c>
      <c r="C14258" s="40">
        <v>3</v>
      </c>
      <c r="D14258" s="40" t="s">
        <v>640</v>
      </c>
      <c r="E14258" s="40">
        <v>41</v>
      </c>
      <c r="F14258" s="40" t="s">
        <v>641</v>
      </c>
    </row>
    <row r="14259" spans="1:6" x14ac:dyDescent="0.5">
      <c r="A14259" s="38">
        <v>43760</v>
      </c>
      <c r="B14259" s="39">
        <v>0.84759259259259256</v>
      </c>
      <c r="C14259" s="40">
        <v>3</v>
      </c>
      <c r="D14259" s="40" t="s">
        <v>640</v>
      </c>
      <c r="E14259" s="40">
        <v>38</v>
      </c>
      <c r="F14259" s="40" t="s">
        <v>641</v>
      </c>
    </row>
    <row r="14260" spans="1:6" x14ac:dyDescent="0.5">
      <c r="A14260" s="38">
        <v>43760</v>
      </c>
      <c r="B14260" s="39">
        <v>0.84791666666666676</v>
      </c>
      <c r="C14260" s="40">
        <v>3</v>
      </c>
      <c r="D14260" s="40" t="s">
        <v>640</v>
      </c>
      <c r="E14260" s="40">
        <v>32</v>
      </c>
      <c r="F14260" s="40" t="s">
        <v>641</v>
      </c>
    </row>
    <row r="14261" spans="1:6" x14ac:dyDescent="0.5">
      <c r="A14261" s="38">
        <v>43760</v>
      </c>
      <c r="B14261" s="39">
        <v>0.84792824074074069</v>
      </c>
      <c r="C14261" s="40">
        <v>3</v>
      </c>
      <c r="D14261" s="40" t="s">
        <v>640</v>
      </c>
      <c r="E14261" s="40">
        <v>40</v>
      </c>
      <c r="F14261" s="40" t="s">
        <v>641</v>
      </c>
    </row>
    <row r="14262" spans="1:6" x14ac:dyDescent="0.5">
      <c r="A14262" s="38">
        <v>43760</v>
      </c>
      <c r="B14262" s="39">
        <v>0.84809027777777779</v>
      </c>
      <c r="C14262" s="40">
        <v>3</v>
      </c>
      <c r="D14262" s="40" t="s">
        <v>640</v>
      </c>
      <c r="E14262" s="40">
        <v>54</v>
      </c>
      <c r="F14262" s="40" t="s">
        <v>641</v>
      </c>
    </row>
    <row r="14263" spans="1:6" x14ac:dyDescent="0.5">
      <c r="A14263" s="38">
        <v>43760</v>
      </c>
      <c r="B14263" s="39">
        <v>0.84811342592592587</v>
      </c>
      <c r="C14263" s="40">
        <v>3</v>
      </c>
      <c r="D14263" s="40" t="s">
        <v>651</v>
      </c>
      <c r="E14263" s="40">
        <v>64</v>
      </c>
      <c r="F14263" s="40" t="s">
        <v>642</v>
      </c>
    </row>
    <row r="14264" spans="1:6" x14ac:dyDescent="0.5">
      <c r="A14264" s="38">
        <v>43760</v>
      </c>
      <c r="B14264" s="39">
        <v>0.84820601851851851</v>
      </c>
      <c r="C14264" s="40">
        <v>3</v>
      </c>
      <c r="D14264" s="40" t="s">
        <v>640</v>
      </c>
      <c r="E14264" s="40">
        <v>69</v>
      </c>
      <c r="F14264" s="40" t="s">
        <v>641</v>
      </c>
    </row>
    <row r="14265" spans="1:6" x14ac:dyDescent="0.5">
      <c r="A14265" s="38">
        <v>43760</v>
      </c>
      <c r="B14265" s="39">
        <v>0.8482291666666667</v>
      </c>
      <c r="C14265" s="40">
        <v>3</v>
      </c>
      <c r="D14265" s="40" t="s">
        <v>640</v>
      </c>
      <c r="E14265" s="40">
        <v>59</v>
      </c>
      <c r="F14265" s="40" t="s">
        <v>641</v>
      </c>
    </row>
    <row r="14266" spans="1:6" x14ac:dyDescent="0.5">
      <c r="A14266" s="38">
        <v>43760</v>
      </c>
      <c r="B14266" s="39">
        <v>0.84828703703703701</v>
      </c>
      <c r="C14266" s="40">
        <v>3</v>
      </c>
      <c r="D14266" s="40" t="s">
        <v>640</v>
      </c>
      <c r="E14266" s="40">
        <v>59</v>
      </c>
      <c r="F14266" s="40" t="s">
        <v>641</v>
      </c>
    </row>
    <row r="14267" spans="1:6" x14ac:dyDescent="0.5">
      <c r="A14267" s="38">
        <v>43760</v>
      </c>
      <c r="B14267" s="39">
        <v>0.84831018518518519</v>
      </c>
      <c r="C14267" s="40">
        <v>3</v>
      </c>
      <c r="D14267" s="40" t="s">
        <v>640</v>
      </c>
      <c r="E14267" s="40">
        <v>49</v>
      </c>
      <c r="F14267" s="40" t="s">
        <v>641</v>
      </c>
    </row>
    <row r="14268" spans="1:6" x14ac:dyDescent="0.5">
      <c r="A14268" s="38">
        <v>43760</v>
      </c>
      <c r="B14268" s="39">
        <v>0.84833333333333327</v>
      </c>
      <c r="C14268" s="40">
        <v>3</v>
      </c>
      <c r="D14268" s="40" t="s">
        <v>640</v>
      </c>
      <c r="E14268" s="40">
        <v>51</v>
      </c>
      <c r="F14268" s="40" t="s">
        <v>641</v>
      </c>
    </row>
    <row r="14269" spans="1:6" x14ac:dyDescent="0.5">
      <c r="A14269" s="38">
        <v>43760</v>
      </c>
      <c r="B14269" s="39">
        <v>0.84834490740740742</v>
      </c>
      <c r="C14269" s="40">
        <v>3</v>
      </c>
      <c r="D14269" s="40" t="s">
        <v>640</v>
      </c>
      <c r="E14269" s="40">
        <v>52</v>
      </c>
      <c r="F14269" s="40" t="s">
        <v>641</v>
      </c>
    </row>
    <row r="14270" spans="1:6" x14ac:dyDescent="0.5">
      <c r="A14270" s="38">
        <v>43760</v>
      </c>
      <c r="B14270" s="39">
        <v>0.84842592592592592</v>
      </c>
      <c r="C14270" s="40">
        <v>3</v>
      </c>
      <c r="D14270" s="40" t="s">
        <v>640</v>
      </c>
      <c r="E14270" s="40">
        <v>56</v>
      </c>
      <c r="F14270" s="40" t="s">
        <v>641</v>
      </c>
    </row>
    <row r="14271" spans="1:6" x14ac:dyDescent="0.5">
      <c r="A14271" s="38">
        <v>43760</v>
      </c>
      <c r="B14271" s="39">
        <v>0.84885416666666658</v>
      </c>
      <c r="C14271" s="40">
        <v>3</v>
      </c>
      <c r="D14271" s="40" t="s">
        <v>640</v>
      </c>
      <c r="E14271" s="40">
        <v>48</v>
      </c>
      <c r="F14271" s="40" t="s">
        <v>641</v>
      </c>
    </row>
    <row r="14272" spans="1:6" x14ac:dyDescent="0.5">
      <c r="A14272" s="38">
        <v>43760</v>
      </c>
      <c r="B14272" s="39">
        <v>0.8494328703703703</v>
      </c>
      <c r="C14272" s="40">
        <v>3</v>
      </c>
      <c r="D14272" s="40" t="s">
        <v>651</v>
      </c>
      <c r="E14272" s="40">
        <v>72</v>
      </c>
      <c r="F14272" s="40" t="s">
        <v>642</v>
      </c>
    </row>
    <row r="14273" spans="1:6" x14ac:dyDescent="0.5">
      <c r="A14273" s="38">
        <v>43760</v>
      </c>
      <c r="B14273" s="39">
        <v>0.84950231481481486</v>
      </c>
      <c r="C14273" s="40">
        <v>3</v>
      </c>
      <c r="D14273" s="40" t="s">
        <v>640</v>
      </c>
      <c r="E14273" s="40">
        <v>30</v>
      </c>
      <c r="F14273" s="40" t="s">
        <v>641</v>
      </c>
    </row>
    <row r="14274" spans="1:6" x14ac:dyDescent="0.5">
      <c r="A14274" s="38">
        <v>43760</v>
      </c>
      <c r="B14274" s="39">
        <v>0.84956018518518517</v>
      </c>
      <c r="C14274" s="40">
        <v>3</v>
      </c>
      <c r="D14274" s="40" t="s">
        <v>640</v>
      </c>
      <c r="E14274" s="40">
        <v>41</v>
      </c>
      <c r="F14274" s="40" t="s">
        <v>641</v>
      </c>
    </row>
    <row r="14275" spans="1:6" x14ac:dyDescent="0.5">
      <c r="A14275" s="38">
        <v>43760</v>
      </c>
      <c r="B14275" s="39">
        <v>0.84974537037037035</v>
      </c>
      <c r="C14275" s="40">
        <v>3</v>
      </c>
      <c r="D14275" s="40" t="s">
        <v>651</v>
      </c>
      <c r="E14275" s="40">
        <v>42</v>
      </c>
      <c r="F14275" s="40" t="s">
        <v>642</v>
      </c>
    </row>
    <row r="14276" spans="1:6" x14ac:dyDescent="0.5">
      <c r="A14276" s="38">
        <v>43760</v>
      </c>
      <c r="B14276" s="39">
        <v>0.85035879629629629</v>
      </c>
      <c r="C14276" s="40">
        <v>3</v>
      </c>
      <c r="D14276" s="40" t="s">
        <v>640</v>
      </c>
      <c r="E14276" s="40">
        <v>41</v>
      </c>
      <c r="F14276" s="40" t="s">
        <v>641</v>
      </c>
    </row>
    <row r="14277" spans="1:6" x14ac:dyDescent="0.5">
      <c r="A14277" s="38">
        <v>43760</v>
      </c>
      <c r="B14277" s="39">
        <v>0.85050925925925924</v>
      </c>
      <c r="C14277" s="40">
        <v>3</v>
      </c>
      <c r="D14277" s="40" t="s">
        <v>640</v>
      </c>
      <c r="E14277" s="40">
        <v>42</v>
      </c>
      <c r="F14277" s="40" t="s">
        <v>641</v>
      </c>
    </row>
    <row r="14278" spans="1:6" x14ac:dyDescent="0.5">
      <c r="A14278" s="38">
        <v>43760</v>
      </c>
      <c r="B14278" s="39">
        <v>0.85081018518518514</v>
      </c>
      <c r="C14278" s="40">
        <v>3</v>
      </c>
      <c r="D14278" s="40" t="s">
        <v>651</v>
      </c>
      <c r="E14278" s="40">
        <v>42</v>
      </c>
      <c r="F14278" s="40" t="s">
        <v>642</v>
      </c>
    </row>
    <row r="14279" spans="1:6" x14ac:dyDescent="0.5">
      <c r="A14279" s="38">
        <v>43760</v>
      </c>
      <c r="B14279" s="39">
        <v>0.85082175925925929</v>
      </c>
      <c r="C14279" s="40">
        <v>3</v>
      </c>
      <c r="D14279" s="40" t="s">
        <v>640</v>
      </c>
      <c r="E14279" s="40">
        <v>49</v>
      </c>
      <c r="F14279" s="40" t="s">
        <v>641</v>
      </c>
    </row>
    <row r="14280" spans="1:6" x14ac:dyDescent="0.5">
      <c r="A14280" s="38">
        <v>43760</v>
      </c>
      <c r="B14280" s="39">
        <v>0.85113425925925934</v>
      </c>
      <c r="C14280" s="40">
        <v>3</v>
      </c>
      <c r="D14280" s="40" t="s">
        <v>640</v>
      </c>
      <c r="E14280" s="40">
        <v>38</v>
      </c>
      <c r="F14280" s="40" t="s">
        <v>641</v>
      </c>
    </row>
    <row r="14281" spans="1:6" x14ac:dyDescent="0.5">
      <c r="A14281" s="38">
        <v>43760</v>
      </c>
      <c r="B14281" s="39">
        <v>0.85547453703703702</v>
      </c>
      <c r="C14281" s="40">
        <v>3</v>
      </c>
      <c r="D14281" s="40" t="s">
        <v>640</v>
      </c>
      <c r="E14281" s="40">
        <v>90</v>
      </c>
      <c r="F14281" s="40" t="s">
        <v>641</v>
      </c>
    </row>
    <row r="14282" spans="1:6" x14ac:dyDescent="0.5">
      <c r="A14282" s="38">
        <v>43760</v>
      </c>
      <c r="B14282" s="39">
        <v>0.85721064814814818</v>
      </c>
      <c r="C14282" s="40">
        <v>3</v>
      </c>
      <c r="D14282" s="40" t="s">
        <v>640</v>
      </c>
      <c r="E14282" s="40">
        <v>49</v>
      </c>
      <c r="F14282" s="40" t="s">
        <v>641</v>
      </c>
    </row>
    <row r="14283" spans="1:6" x14ac:dyDescent="0.5">
      <c r="A14283" s="38">
        <v>43760</v>
      </c>
      <c r="B14283" s="39">
        <v>0.85736111111111113</v>
      </c>
      <c r="C14283" s="40">
        <v>3</v>
      </c>
      <c r="D14283" s="40" t="s">
        <v>640</v>
      </c>
      <c r="E14283" s="40">
        <v>36</v>
      </c>
      <c r="F14283" s="40" t="s">
        <v>641</v>
      </c>
    </row>
    <row r="14284" spans="1:6" x14ac:dyDescent="0.5">
      <c r="A14284" s="38">
        <v>43760</v>
      </c>
      <c r="B14284" s="39">
        <v>0.85762731481481491</v>
      </c>
      <c r="C14284" s="40">
        <v>3</v>
      </c>
      <c r="D14284" s="40" t="s">
        <v>651</v>
      </c>
      <c r="E14284" s="40">
        <v>41</v>
      </c>
      <c r="F14284" s="40" t="s">
        <v>642</v>
      </c>
    </row>
    <row r="14285" spans="1:6" x14ac:dyDescent="0.5">
      <c r="A14285" s="38">
        <v>43760</v>
      </c>
      <c r="B14285" s="39">
        <v>0.85807870370370365</v>
      </c>
      <c r="C14285" s="40">
        <v>3</v>
      </c>
      <c r="D14285" s="40" t="s">
        <v>651</v>
      </c>
      <c r="E14285" s="40">
        <v>40</v>
      </c>
      <c r="F14285" s="40" t="s">
        <v>642</v>
      </c>
    </row>
    <row r="14286" spans="1:6" x14ac:dyDescent="0.5">
      <c r="A14286" s="38">
        <v>43760</v>
      </c>
      <c r="B14286" s="39">
        <v>0.85827546296296298</v>
      </c>
      <c r="C14286" s="40">
        <v>3</v>
      </c>
      <c r="D14286" s="40" t="s">
        <v>640</v>
      </c>
      <c r="E14286" s="40">
        <v>39</v>
      </c>
      <c r="F14286" s="40" t="s">
        <v>641</v>
      </c>
    </row>
    <row r="14287" spans="1:6" x14ac:dyDescent="0.5">
      <c r="A14287" s="38">
        <v>43760</v>
      </c>
      <c r="B14287" s="39">
        <v>0.85883101851851851</v>
      </c>
      <c r="C14287" s="40">
        <v>3</v>
      </c>
      <c r="D14287" s="40" t="s">
        <v>640</v>
      </c>
      <c r="E14287" s="40">
        <v>63</v>
      </c>
      <c r="F14287" s="40" t="s">
        <v>641</v>
      </c>
    </row>
    <row r="14288" spans="1:6" x14ac:dyDescent="0.5">
      <c r="A14288" s="38">
        <v>43760</v>
      </c>
      <c r="B14288" s="39">
        <v>0.85940972222222223</v>
      </c>
      <c r="C14288" s="40">
        <v>3</v>
      </c>
      <c r="D14288" s="40" t="s">
        <v>651</v>
      </c>
      <c r="E14288" s="40">
        <v>121</v>
      </c>
      <c r="F14288" s="40" t="s">
        <v>642</v>
      </c>
    </row>
    <row r="14289" spans="1:6" x14ac:dyDescent="0.5">
      <c r="A14289" s="38">
        <v>43760</v>
      </c>
      <c r="B14289" s="39">
        <v>0.85972222222222217</v>
      </c>
      <c r="C14289" s="40">
        <v>3</v>
      </c>
      <c r="D14289" s="40" t="s">
        <v>640</v>
      </c>
      <c r="E14289" s="40">
        <v>72</v>
      </c>
      <c r="F14289" s="40" t="s">
        <v>641</v>
      </c>
    </row>
    <row r="14290" spans="1:6" x14ac:dyDescent="0.5">
      <c r="A14290" s="38">
        <v>43760</v>
      </c>
      <c r="B14290" s="39">
        <v>0.85979166666666673</v>
      </c>
      <c r="C14290" s="40">
        <v>3</v>
      </c>
      <c r="D14290" s="40" t="s">
        <v>640</v>
      </c>
      <c r="E14290" s="40">
        <v>38</v>
      </c>
      <c r="F14290" s="40" t="s">
        <v>641</v>
      </c>
    </row>
    <row r="14291" spans="1:6" x14ac:dyDescent="0.5">
      <c r="A14291" s="38">
        <v>43760</v>
      </c>
      <c r="B14291" s="39">
        <v>0.85981481481481481</v>
      </c>
      <c r="C14291" s="40">
        <v>3</v>
      </c>
      <c r="D14291" s="40" t="s">
        <v>640</v>
      </c>
      <c r="E14291" s="40">
        <v>44</v>
      </c>
      <c r="F14291" s="40" t="s">
        <v>641</v>
      </c>
    </row>
    <row r="14292" spans="1:6" x14ac:dyDescent="0.5">
      <c r="A14292" s="38">
        <v>43760</v>
      </c>
      <c r="B14292" s="39">
        <v>0.85982638888888896</v>
      </c>
      <c r="C14292" s="40">
        <v>3</v>
      </c>
      <c r="D14292" s="40" t="s">
        <v>640</v>
      </c>
      <c r="E14292" s="40">
        <v>41</v>
      </c>
      <c r="F14292" s="40" t="s">
        <v>641</v>
      </c>
    </row>
    <row r="14293" spans="1:6" x14ac:dyDescent="0.5">
      <c r="A14293" s="38">
        <v>43760</v>
      </c>
      <c r="B14293" s="39">
        <v>0.85991898148148149</v>
      </c>
      <c r="C14293" s="40">
        <v>3</v>
      </c>
      <c r="D14293" s="40" t="s">
        <v>640</v>
      </c>
      <c r="E14293" s="40">
        <v>60</v>
      </c>
      <c r="F14293" s="40" t="s">
        <v>641</v>
      </c>
    </row>
    <row r="14294" spans="1:6" x14ac:dyDescent="0.5">
      <c r="A14294" s="38">
        <v>43760</v>
      </c>
      <c r="B14294" s="39">
        <v>0.86151620370370363</v>
      </c>
      <c r="C14294" s="40">
        <v>3</v>
      </c>
      <c r="D14294" s="40" t="s">
        <v>640</v>
      </c>
      <c r="E14294" s="40">
        <v>43</v>
      </c>
      <c r="F14294" s="40" t="s">
        <v>641</v>
      </c>
    </row>
    <row r="14295" spans="1:6" x14ac:dyDescent="0.5">
      <c r="A14295" s="38">
        <v>43760</v>
      </c>
      <c r="B14295" s="39">
        <v>0.86194444444444451</v>
      </c>
      <c r="C14295" s="40">
        <v>3</v>
      </c>
      <c r="D14295" s="40" t="s">
        <v>640</v>
      </c>
      <c r="E14295" s="40">
        <v>43</v>
      </c>
      <c r="F14295" s="40" t="s">
        <v>641</v>
      </c>
    </row>
    <row r="14296" spans="1:6" x14ac:dyDescent="0.5">
      <c r="A14296" s="38">
        <v>43760</v>
      </c>
      <c r="B14296" s="39">
        <v>0.86208333333333342</v>
      </c>
      <c r="C14296" s="40">
        <v>3</v>
      </c>
      <c r="D14296" s="40" t="s">
        <v>640</v>
      </c>
      <c r="E14296" s="40">
        <v>41</v>
      </c>
      <c r="F14296" s="40" t="s">
        <v>641</v>
      </c>
    </row>
    <row r="14297" spans="1:6" x14ac:dyDescent="0.5">
      <c r="A14297" s="38">
        <v>43760</v>
      </c>
      <c r="B14297" s="39">
        <v>0.86215277777777777</v>
      </c>
      <c r="C14297" s="40">
        <v>3</v>
      </c>
      <c r="D14297" s="40" t="s">
        <v>640</v>
      </c>
      <c r="E14297" s="40">
        <v>47</v>
      </c>
      <c r="F14297" s="40" t="s">
        <v>641</v>
      </c>
    </row>
    <row r="14298" spans="1:6" x14ac:dyDescent="0.5">
      <c r="A14298" s="38">
        <v>43760</v>
      </c>
      <c r="B14298" s="39">
        <v>0.86223379629629626</v>
      </c>
      <c r="C14298" s="40">
        <v>3</v>
      </c>
      <c r="D14298" s="40" t="s">
        <v>651</v>
      </c>
      <c r="E14298" s="40">
        <v>48</v>
      </c>
      <c r="F14298" s="40" t="s">
        <v>642</v>
      </c>
    </row>
    <row r="14299" spans="1:6" x14ac:dyDescent="0.5">
      <c r="A14299" s="38">
        <v>43760</v>
      </c>
      <c r="B14299" s="39">
        <v>0.86225694444444445</v>
      </c>
      <c r="C14299" s="40">
        <v>3</v>
      </c>
      <c r="D14299" s="40" t="s">
        <v>651</v>
      </c>
      <c r="E14299" s="40">
        <v>48</v>
      </c>
      <c r="F14299" s="40" t="s">
        <v>642</v>
      </c>
    </row>
    <row r="14300" spans="1:6" x14ac:dyDescent="0.5">
      <c r="A14300" s="38">
        <v>43760</v>
      </c>
      <c r="B14300" s="39">
        <v>0.86231481481481476</v>
      </c>
      <c r="C14300" s="40">
        <v>3</v>
      </c>
      <c r="D14300" s="40" t="s">
        <v>651</v>
      </c>
      <c r="E14300" s="40">
        <v>57</v>
      </c>
      <c r="F14300" s="40" t="s">
        <v>642</v>
      </c>
    </row>
    <row r="14301" spans="1:6" x14ac:dyDescent="0.5">
      <c r="A14301" s="38">
        <v>43760</v>
      </c>
      <c r="B14301" s="39">
        <v>0.86232638888888891</v>
      </c>
      <c r="C14301" s="40">
        <v>3</v>
      </c>
      <c r="D14301" s="40" t="s">
        <v>640</v>
      </c>
      <c r="E14301" s="40">
        <v>55</v>
      </c>
      <c r="F14301" s="40" t="s">
        <v>641</v>
      </c>
    </row>
    <row r="14302" spans="1:6" x14ac:dyDescent="0.5">
      <c r="A14302" s="38">
        <v>43760</v>
      </c>
      <c r="B14302" s="39">
        <v>0.86251157407407408</v>
      </c>
      <c r="C14302" s="40">
        <v>3</v>
      </c>
      <c r="D14302" s="40" t="s">
        <v>640</v>
      </c>
      <c r="E14302" s="40">
        <v>42</v>
      </c>
      <c r="F14302" s="40" t="s">
        <v>641</v>
      </c>
    </row>
    <row r="14303" spans="1:6" x14ac:dyDescent="0.5">
      <c r="A14303" s="38">
        <v>43760</v>
      </c>
      <c r="B14303" s="39">
        <v>0.8625694444444445</v>
      </c>
      <c r="C14303" s="40">
        <v>3</v>
      </c>
      <c r="D14303" s="40" t="s">
        <v>640</v>
      </c>
      <c r="E14303" s="40">
        <v>55</v>
      </c>
      <c r="F14303" s="40" t="s">
        <v>641</v>
      </c>
    </row>
    <row r="14304" spans="1:6" x14ac:dyDescent="0.5">
      <c r="A14304" s="38">
        <v>43760</v>
      </c>
      <c r="B14304" s="39">
        <v>0.86298611111111112</v>
      </c>
      <c r="C14304" s="40">
        <v>3</v>
      </c>
      <c r="D14304" s="40" t="s">
        <v>640</v>
      </c>
      <c r="E14304" s="40">
        <v>44</v>
      </c>
      <c r="F14304" s="40" t="s">
        <v>641</v>
      </c>
    </row>
    <row r="14305" spans="1:6" x14ac:dyDescent="0.5">
      <c r="A14305" s="38">
        <v>43760</v>
      </c>
      <c r="B14305" s="39">
        <v>0.86379629629629628</v>
      </c>
      <c r="C14305" s="40">
        <v>3</v>
      </c>
      <c r="D14305" s="40" t="s">
        <v>640</v>
      </c>
      <c r="E14305" s="40">
        <v>42</v>
      </c>
      <c r="F14305" s="40" t="s">
        <v>641</v>
      </c>
    </row>
    <row r="14306" spans="1:6" x14ac:dyDescent="0.5">
      <c r="A14306" s="38">
        <v>43760</v>
      </c>
      <c r="B14306" s="39">
        <v>0.86380787037037043</v>
      </c>
      <c r="C14306" s="40">
        <v>3</v>
      </c>
      <c r="D14306" s="40" t="s">
        <v>640</v>
      </c>
      <c r="E14306" s="40">
        <v>44</v>
      </c>
      <c r="F14306" s="40" t="s">
        <v>641</v>
      </c>
    </row>
    <row r="14307" spans="1:6" x14ac:dyDescent="0.5">
      <c r="A14307" s="38">
        <v>43760</v>
      </c>
      <c r="B14307" s="39">
        <v>0.86395833333333327</v>
      </c>
      <c r="C14307" s="40">
        <v>3</v>
      </c>
      <c r="D14307" s="40" t="s">
        <v>640</v>
      </c>
      <c r="E14307" s="40">
        <v>38</v>
      </c>
      <c r="F14307" s="40" t="s">
        <v>641</v>
      </c>
    </row>
    <row r="14308" spans="1:6" x14ac:dyDescent="0.5">
      <c r="A14308" s="38">
        <v>43760</v>
      </c>
      <c r="B14308" s="39">
        <v>0.86400462962962965</v>
      </c>
      <c r="C14308" s="40">
        <v>3</v>
      </c>
      <c r="D14308" s="40" t="s">
        <v>640</v>
      </c>
      <c r="E14308" s="40">
        <v>40</v>
      </c>
      <c r="F14308" s="40" t="s">
        <v>641</v>
      </c>
    </row>
    <row r="14309" spans="1:6" x14ac:dyDescent="0.5">
      <c r="A14309" s="38">
        <v>43760</v>
      </c>
      <c r="B14309" s="39">
        <v>0.86401620370370369</v>
      </c>
      <c r="C14309" s="40">
        <v>3</v>
      </c>
      <c r="D14309" s="40" t="s">
        <v>640</v>
      </c>
      <c r="E14309" s="40">
        <v>48</v>
      </c>
      <c r="F14309" s="40" t="s">
        <v>641</v>
      </c>
    </row>
    <row r="14310" spans="1:6" x14ac:dyDescent="0.5">
      <c r="A14310" s="38">
        <v>43760</v>
      </c>
      <c r="B14310" s="39">
        <v>0.86442129629629638</v>
      </c>
      <c r="C14310" s="40">
        <v>3</v>
      </c>
      <c r="D14310" s="40" t="s">
        <v>640</v>
      </c>
      <c r="E14310" s="40">
        <v>39</v>
      </c>
      <c r="F14310" s="40" t="s">
        <v>641</v>
      </c>
    </row>
    <row r="14311" spans="1:6" x14ac:dyDescent="0.5">
      <c r="A14311" s="38">
        <v>43760</v>
      </c>
      <c r="B14311" s="39">
        <v>0.86456018518518529</v>
      </c>
      <c r="C14311" s="40">
        <v>3</v>
      </c>
      <c r="D14311" s="40" t="s">
        <v>640</v>
      </c>
      <c r="E14311" s="40">
        <v>24</v>
      </c>
      <c r="F14311" s="40" t="s">
        <v>641</v>
      </c>
    </row>
    <row r="14312" spans="1:6" x14ac:dyDescent="0.5">
      <c r="A14312" s="38">
        <v>43760</v>
      </c>
      <c r="B14312" s="39">
        <v>0.8647569444444444</v>
      </c>
      <c r="C14312" s="40">
        <v>3</v>
      </c>
      <c r="D14312" s="40" t="s">
        <v>640</v>
      </c>
      <c r="E14312" s="40">
        <v>60</v>
      </c>
      <c r="F14312" s="40" t="s">
        <v>641</v>
      </c>
    </row>
    <row r="14313" spans="1:6" x14ac:dyDescent="0.5">
      <c r="A14313" s="38">
        <v>43760</v>
      </c>
      <c r="B14313" s="39">
        <v>0.86675925925925934</v>
      </c>
      <c r="C14313" s="40">
        <v>3</v>
      </c>
      <c r="D14313" s="40" t="s">
        <v>640</v>
      </c>
      <c r="E14313" s="40">
        <v>38</v>
      </c>
      <c r="F14313" s="40" t="s">
        <v>641</v>
      </c>
    </row>
    <row r="14314" spans="1:6" x14ac:dyDescent="0.5">
      <c r="A14314" s="38">
        <v>43761</v>
      </c>
      <c r="B14314" s="39">
        <v>0.17574074074074075</v>
      </c>
      <c r="C14314" s="40">
        <v>4</v>
      </c>
      <c r="D14314" s="40" t="s">
        <v>651</v>
      </c>
      <c r="E14314" s="40">
        <v>53</v>
      </c>
      <c r="F14314" s="40" t="s">
        <v>642</v>
      </c>
    </row>
    <row r="14315" spans="1:6" x14ac:dyDescent="0.5">
      <c r="A14315" s="38">
        <v>43761</v>
      </c>
      <c r="B14315" s="39">
        <v>0.5115277777777778</v>
      </c>
      <c r="C14315" s="40">
        <v>3</v>
      </c>
      <c r="D14315" s="40" t="s">
        <v>640</v>
      </c>
      <c r="E14315" s="40">
        <v>42</v>
      </c>
      <c r="F14315" s="40" t="s">
        <v>849</v>
      </c>
    </row>
    <row r="14316" spans="1:6" x14ac:dyDescent="0.5">
      <c r="A14316" s="38">
        <v>43761</v>
      </c>
      <c r="B14316" s="39">
        <v>0.51156250000000003</v>
      </c>
      <c r="C14316" s="40">
        <v>3</v>
      </c>
      <c r="D14316" s="40" t="s">
        <v>640</v>
      </c>
      <c r="E14316" s="40">
        <v>42</v>
      </c>
      <c r="F14316" s="40" t="s">
        <v>849</v>
      </c>
    </row>
    <row r="14317" spans="1:6" x14ac:dyDescent="0.5">
      <c r="A14317" s="38">
        <v>43761</v>
      </c>
      <c r="B14317" s="39">
        <v>0.51157407407407407</v>
      </c>
      <c r="C14317" s="40">
        <v>3</v>
      </c>
      <c r="D14317" s="40" t="s">
        <v>640</v>
      </c>
      <c r="E14317" s="40">
        <v>46</v>
      </c>
      <c r="F14317" s="40" t="s">
        <v>849</v>
      </c>
    </row>
    <row r="14318" spans="1:6" x14ac:dyDescent="0.5">
      <c r="A14318" s="38">
        <v>43761</v>
      </c>
      <c r="B14318" s="39">
        <v>0.51158564814814811</v>
      </c>
      <c r="C14318" s="40">
        <v>3</v>
      </c>
      <c r="D14318" s="40" t="s">
        <v>640</v>
      </c>
      <c r="E14318" s="40">
        <v>48</v>
      </c>
      <c r="F14318" s="40" t="s">
        <v>849</v>
      </c>
    </row>
    <row r="14319" spans="1:6" x14ac:dyDescent="0.5">
      <c r="A14319" s="38">
        <v>43761</v>
      </c>
      <c r="B14319" s="39">
        <v>0.51159722222222215</v>
      </c>
      <c r="C14319" s="40">
        <v>3</v>
      </c>
      <c r="D14319" s="40" t="s">
        <v>640</v>
      </c>
      <c r="E14319" s="40">
        <v>61</v>
      </c>
      <c r="F14319" s="40" t="s">
        <v>849</v>
      </c>
    </row>
    <row r="14320" spans="1:6" x14ac:dyDescent="0.5">
      <c r="A14320" s="38">
        <v>43761</v>
      </c>
      <c r="B14320" s="39">
        <v>0.5116087962962963</v>
      </c>
      <c r="C14320" s="40">
        <v>3</v>
      </c>
      <c r="D14320" s="40" t="s">
        <v>640</v>
      </c>
      <c r="E14320" s="40">
        <v>61</v>
      </c>
      <c r="F14320" s="40" t="s">
        <v>849</v>
      </c>
    </row>
    <row r="14321" spans="1:6" x14ac:dyDescent="0.5">
      <c r="A14321" s="38">
        <v>43761</v>
      </c>
      <c r="B14321" s="39">
        <v>0.51162037037037034</v>
      </c>
      <c r="C14321" s="40">
        <v>3</v>
      </c>
      <c r="D14321" s="40" t="s">
        <v>640</v>
      </c>
      <c r="E14321" s="40">
        <v>45</v>
      </c>
      <c r="F14321" s="40" t="s">
        <v>849</v>
      </c>
    </row>
    <row r="14322" spans="1:6" x14ac:dyDescent="0.5">
      <c r="A14322" s="38">
        <v>43761</v>
      </c>
      <c r="B14322" s="39">
        <v>0.51163194444444449</v>
      </c>
      <c r="C14322" s="40">
        <v>3</v>
      </c>
      <c r="D14322" s="40" t="s">
        <v>640</v>
      </c>
      <c r="E14322" s="40">
        <v>57</v>
      </c>
      <c r="F14322" s="40" t="s">
        <v>849</v>
      </c>
    </row>
    <row r="14323" spans="1:6" x14ac:dyDescent="0.5">
      <c r="A14323" s="38">
        <v>43761</v>
      </c>
      <c r="B14323" s="39">
        <v>0.51164351851851853</v>
      </c>
      <c r="C14323" s="40">
        <v>3</v>
      </c>
      <c r="D14323" s="40" t="s">
        <v>640</v>
      </c>
      <c r="E14323" s="40">
        <v>54</v>
      </c>
      <c r="F14323" s="40" t="s">
        <v>849</v>
      </c>
    </row>
    <row r="14324" spans="1:6" x14ac:dyDescent="0.5">
      <c r="A14324" s="38">
        <v>43761</v>
      </c>
      <c r="B14324" s="39">
        <v>0.51165509259259256</v>
      </c>
      <c r="C14324" s="40">
        <v>3</v>
      </c>
      <c r="D14324" s="40" t="s">
        <v>640</v>
      </c>
      <c r="E14324" s="40">
        <v>50</v>
      </c>
      <c r="F14324" s="40" t="s">
        <v>849</v>
      </c>
    </row>
    <row r="14325" spans="1:6" x14ac:dyDescent="0.5">
      <c r="A14325" s="38">
        <v>43761</v>
      </c>
      <c r="B14325" s="39">
        <v>0.5116666666666666</v>
      </c>
      <c r="C14325" s="40">
        <v>3</v>
      </c>
      <c r="D14325" s="40" t="s">
        <v>640</v>
      </c>
      <c r="E14325" s="40">
        <v>40</v>
      </c>
      <c r="F14325" s="40" t="s">
        <v>849</v>
      </c>
    </row>
    <row r="14326" spans="1:6" x14ac:dyDescent="0.5">
      <c r="A14326" s="38">
        <v>43761</v>
      </c>
      <c r="B14326" s="39">
        <v>0.51167824074074075</v>
      </c>
      <c r="C14326" s="40">
        <v>3</v>
      </c>
      <c r="D14326" s="40" t="s">
        <v>640</v>
      </c>
      <c r="E14326" s="40">
        <v>42</v>
      </c>
      <c r="F14326" s="40" t="s">
        <v>849</v>
      </c>
    </row>
    <row r="14327" spans="1:6" x14ac:dyDescent="0.5">
      <c r="A14327" s="38">
        <v>43761</v>
      </c>
      <c r="B14327" s="39">
        <v>0.54099537037037038</v>
      </c>
      <c r="C14327" s="40">
        <v>3</v>
      </c>
      <c r="D14327" s="40" t="s">
        <v>640</v>
      </c>
      <c r="E14327" s="40">
        <v>38</v>
      </c>
      <c r="F14327" s="40" t="s">
        <v>849</v>
      </c>
    </row>
    <row r="14328" spans="1:6" x14ac:dyDescent="0.5">
      <c r="A14328" s="38">
        <v>43761</v>
      </c>
      <c r="B14328" s="39">
        <v>0.54100694444444442</v>
      </c>
      <c r="C14328" s="40">
        <v>3</v>
      </c>
      <c r="D14328" s="40" t="s">
        <v>640</v>
      </c>
      <c r="E14328" s="40">
        <v>50</v>
      </c>
      <c r="F14328" s="40" t="s">
        <v>849</v>
      </c>
    </row>
    <row r="14329" spans="1:6" x14ac:dyDescent="0.5">
      <c r="A14329" s="38">
        <v>43761</v>
      </c>
      <c r="B14329" s="39">
        <v>0.54101851851851845</v>
      </c>
      <c r="C14329" s="40">
        <v>3</v>
      </c>
      <c r="D14329" s="40" t="s">
        <v>640</v>
      </c>
      <c r="E14329" s="40">
        <v>50</v>
      </c>
      <c r="F14329" s="40" t="s">
        <v>849</v>
      </c>
    </row>
    <row r="14330" spans="1:6" x14ac:dyDescent="0.5">
      <c r="A14330" s="38">
        <v>43761</v>
      </c>
      <c r="B14330" s="39">
        <v>0.5410300925925926</v>
      </c>
      <c r="C14330" s="40">
        <v>3</v>
      </c>
      <c r="D14330" s="40" t="s">
        <v>640</v>
      </c>
      <c r="E14330" s="40">
        <v>40</v>
      </c>
      <c r="F14330" s="40" t="s">
        <v>849</v>
      </c>
    </row>
    <row r="14331" spans="1:6" x14ac:dyDescent="0.5">
      <c r="A14331" s="38">
        <v>43761</v>
      </c>
      <c r="B14331" s="39">
        <v>0.54106481481481483</v>
      </c>
      <c r="C14331" s="40">
        <v>3</v>
      </c>
      <c r="D14331" s="40" t="s">
        <v>640</v>
      </c>
      <c r="E14331" s="40">
        <v>50</v>
      </c>
      <c r="F14331" s="40" t="s">
        <v>849</v>
      </c>
    </row>
    <row r="14332" spans="1:6" x14ac:dyDescent="0.5">
      <c r="A14332" s="38">
        <v>43761</v>
      </c>
      <c r="B14332" s="39">
        <v>0.54107638888888887</v>
      </c>
      <c r="C14332" s="40">
        <v>3</v>
      </c>
      <c r="D14332" s="40" t="s">
        <v>640</v>
      </c>
      <c r="E14332" s="40">
        <v>57</v>
      </c>
      <c r="F14332" s="40" t="s">
        <v>849</v>
      </c>
    </row>
    <row r="14333" spans="1:6" x14ac:dyDescent="0.5">
      <c r="A14333" s="38">
        <v>43761</v>
      </c>
      <c r="B14333" s="39">
        <v>0.54108796296296291</v>
      </c>
      <c r="C14333" s="40">
        <v>3</v>
      </c>
      <c r="D14333" s="40" t="s">
        <v>640</v>
      </c>
      <c r="E14333" s="40">
        <v>50</v>
      </c>
      <c r="F14333" s="40" t="s">
        <v>849</v>
      </c>
    </row>
    <row r="14334" spans="1:6" x14ac:dyDescent="0.5">
      <c r="A14334" s="38">
        <v>43761</v>
      </c>
      <c r="B14334" s="39">
        <v>0.54109953703703706</v>
      </c>
      <c r="C14334" s="40">
        <v>3</v>
      </c>
      <c r="D14334" s="40" t="s">
        <v>640</v>
      </c>
      <c r="E14334" s="40">
        <v>59</v>
      </c>
      <c r="F14334" s="40" t="s">
        <v>849</v>
      </c>
    </row>
    <row r="14335" spans="1:6" x14ac:dyDescent="0.5">
      <c r="A14335" s="38">
        <v>43761</v>
      </c>
      <c r="B14335" s="39">
        <v>0.54112268518518525</v>
      </c>
      <c r="C14335" s="40">
        <v>3</v>
      </c>
      <c r="D14335" s="40" t="s">
        <v>640</v>
      </c>
      <c r="E14335" s="40">
        <v>39</v>
      </c>
      <c r="F14335" s="40" t="s">
        <v>849</v>
      </c>
    </row>
    <row r="14336" spans="1:6" x14ac:dyDescent="0.5">
      <c r="A14336" s="38">
        <v>43761</v>
      </c>
      <c r="B14336" s="39">
        <v>0.54113425925925929</v>
      </c>
      <c r="C14336" s="40">
        <v>3</v>
      </c>
      <c r="D14336" s="40" t="s">
        <v>640</v>
      </c>
      <c r="E14336" s="40">
        <v>48</v>
      </c>
      <c r="F14336" s="40" t="s">
        <v>849</v>
      </c>
    </row>
    <row r="14337" spans="1:6" x14ac:dyDescent="0.5">
      <c r="A14337" s="38">
        <v>43761</v>
      </c>
      <c r="B14337" s="39">
        <v>0.54114583333333333</v>
      </c>
      <c r="C14337" s="40">
        <v>3</v>
      </c>
      <c r="D14337" s="40" t="s">
        <v>640</v>
      </c>
      <c r="E14337" s="40">
        <v>52</v>
      </c>
      <c r="F14337" s="40" t="s">
        <v>849</v>
      </c>
    </row>
    <row r="14338" spans="1:6" x14ac:dyDescent="0.5">
      <c r="A14338" s="38">
        <v>43761</v>
      </c>
      <c r="B14338" s="39">
        <v>0.54115740740740736</v>
      </c>
      <c r="C14338" s="40">
        <v>3</v>
      </c>
      <c r="D14338" s="40" t="s">
        <v>640</v>
      </c>
      <c r="E14338" s="40">
        <v>55</v>
      </c>
      <c r="F14338" s="40" t="s">
        <v>849</v>
      </c>
    </row>
    <row r="14339" spans="1:6" x14ac:dyDescent="0.5">
      <c r="A14339" s="38">
        <v>43761</v>
      </c>
      <c r="B14339" s="39">
        <v>0.54116898148148151</v>
      </c>
      <c r="C14339" s="40">
        <v>3</v>
      </c>
      <c r="D14339" s="40" t="s">
        <v>640</v>
      </c>
      <c r="E14339" s="40">
        <v>64</v>
      </c>
      <c r="F14339" s="40" t="s">
        <v>849</v>
      </c>
    </row>
    <row r="14340" spans="1:6" x14ac:dyDescent="0.5">
      <c r="A14340" s="38">
        <v>43761</v>
      </c>
      <c r="B14340" s="39">
        <v>0.54118055555555555</v>
      </c>
      <c r="C14340" s="40">
        <v>3</v>
      </c>
      <c r="D14340" s="40" t="s">
        <v>640</v>
      </c>
      <c r="E14340" s="40">
        <v>63</v>
      </c>
      <c r="F14340" s="40" t="s">
        <v>849</v>
      </c>
    </row>
    <row r="14341" spans="1:6" x14ac:dyDescent="0.5">
      <c r="A14341" s="38">
        <v>43761</v>
      </c>
      <c r="B14341" s="39">
        <v>0.5411921296296297</v>
      </c>
      <c r="C14341" s="40">
        <v>3</v>
      </c>
      <c r="D14341" s="40" t="s">
        <v>640</v>
      </c>
      <c r="E14341" s="40">
        <v>53</v>
      </c>
      <c r="F14341" s="40" t="s">
        <v>849</v>
      </c>
    </row>
    <row r="14342" spans="1:6" x14ac:dyDescent="0.5">
      <c r="A14342" s="38">
        <v>43761</v>
      </c>
      <c r="B14342" s="39">
        <v>0.54120370370370374</v>
      </c>
      <c r="C14342" s="40">
        <v>3</v>
      </c>
      <c r="D14342" s="40" t="s">
        <v>640</v>
      </c>
      <c r="E14342" s="40">
        <v>56</v>
      </c>
      <c r="F14342" s="40" t="s">
        <v>849</v>
      </c>
    </row>
    <row r="14343" spans="1:6" x14ac:dyDescent="0.5">
      <c r="A14343" s="38">
        <v>43761</v>
      </c>
      <c r="B14343" s="39">
        <v>0.54122685185185182</v>
      </c>
      <c r="C14343" s="40">
        <v>3</v>
      </c>
      <c r="D14343" s="40" t="s">
        <v>640</v>
      </c>
      <c r="E14343" s="40">
        <v>50</v>
      </c>
      <c r="F14343" s="40" t="s">
        <v>849</v>
      </c>
    </row>
    <row r="14344" spans="1:6" x14ac:dyDescent="0.5">
      <c r="A14344" s="38">
        <v>43761</v>
      </c>
      <c r="B14344" s="39">
        <v>0.54123842592592586</v>
      </c>
      <c r="C14344" s="40">
        <v>3</v>
      </c>
      <c r="D14344" s="40" t="s">
        <v>640</v>
      </c>
      <c r="E14344" s="40">
        <v>55</v>
      </c>
      <c r="F14344" s="40" t="s">
        <v>849</v>
      </c>
    </row>
    <row r="14345" spans="1:6" x14ac:dyDescent="0.5">
      <c r="A14345" s="38">
        <v>43761</v>
      </c>
      <c r="B14345" s="39">
        <v>0.54125000000000001</v>
      </c>
      <c r="C14345" s="40">
        <v>3</v>
      </c>
      <c r="D14345" s="40" t="s">
        <v>640</v>
      </c>
      <c r="E14345" s="40">
        <v>55</v>
      </c>
      <c r="F14345" s="40" t="s">
        <v>849</v>
      </c>
    </row>
    <row r="14346" spans="1:6" x14ac:dyDescent="0.5">
      <c r="A14346" s="38">
        <v>43761</v>
      </c>
      <c r="B14346" s="39">
        <v>0.54126157407407405</v>
      </c>
      <c r="C14346" s="40">
        <v>3</v>
      </c>
      <c r="D14346" s="40" t="s">
        <v>640</v>
      </c>
      <c r="E14346" s="40">
        <v>54</v>
      </c>
      <c r="F14346" s="40" t="s">
        <v>849</v>
      </c>
    </row>
    <row r="14347" spans="1:6" x14ac:dyDescent="0.5">
      <c r="A14347" s="38">
        <v>43761</v>
      </c>
      <c r="B14347" s="39">
        <v>0.5412731481481482</v>
      </c>
      <c r="C14347" s="40">
        <v>3</v>
      </c>
      <c r="D14347" s="40" t="s">
        <v>640</v>
      </c>
      <c r="E14347" s="40">
        <v>50</v>
      </c>
      <c r="F14347" s="40" t="s">
        <v>849</v>
      </c>
    </row>
    <row r="14348" spans="1:6" x14ac:dyDescent="0.5">
      <c r="A14348" s="38">
        <v>43761</v>
      </c>
      <c r="B14348" s="39">
        <v>0.54129629629629628</v>
      </c>
      <c r="C14348" s="40">
        <v>3</v>
      </c>
      <c r="D14348" s="40" t="s">
        <v>640</v>
      </c>
      <c r="E14348" s="40">
        <v>52</v>
      </c>
      <c r="F14348" s="40" t="s">
        <v>849</v>
      </c>
    </row>
    <row r="14349" spans="1:6" x14ac:dyDescent="0.5">
      <c r="A14349" s="38">
        <v>43761</v>
      </c>
      <c r="B14349" s="39">
        <v>0.54131944444444446</v>
      </c>
      <c r="C14349" s="40">
        <v>3</v>
      </c>
      <c r="D14349" s="40" t="s">
        <v>640</v>
      </c>
      <c r="E14349" s="40">
        <v>49</v>
      </c>
      <c r="F14349" s="40" t="s">
        <v>849</v>
      </c>
    </row>
    <row r="14350" spans="1:6" x14ac:dyDescent="0.5">
      <c r="A14350" s="38">
        <v>43761</v>
      </c>
      <c r="B14350" s="39">
        <v>0.58528935185185182</v>
      </c>
      <c r="C14350" s="40">
        <v>3</v>
      </c>
      <c r="D14350" s="40" t="s">
        <v>640</v>
      </c>
      <c r="E14350" s="40">
        <v>51</v>
      </c>
      <c r="F14350" s="40" t="s">
        <v>849</v>
      </c>
    </row>
    <row r="14351" spans="1:6" x14ac:dyDescent="0.5">
      <c r="A14351" s="38">
        <v>43761</v>
      </c>
      <c r="B14351" s="39">
        <v>0.58530092592592597</v>
      </c>
      <c r="C14351" s="40">
        <v>3</v>
      </c>
      <c r="D14351" s="40" t="s">
        <v>640</v>
      </c>
      <c r="E14351" s="40">
        <v>55</v>
      </c>
      <c r="F14351" s="40" t="s">
        <v>849</v>
      </c>
    </row>
    <row r="14352" spans="1:6" x14ac:dyDescent="0.5">
      <c r="A14352" s="38">
        <v>43761</v>
      </c>
      <c r="B14352" s="39">
        <v>0.58531250000000001</v>
      </c>
      <c r="C14352" s="40">
        <v>3</v>
      </c>
      <c r="D14352" s="40" t="s">
        <v>640</v>
      </c>
      <c r="E14352" s="40">
        <v>62</v>
      </c>
      <c r="F14352" s="40" t="s">
        <v>849</v>
      </c>
    </row>
    <row r="14353" spans="1:6" x14ac:dyDescent="0.5">
      <c r="A14353" s="38">
        <v>43761</v>
      </c>
      <c r="B14353" s="39">
        <v>0.58532407407407405</v>
      </c>
      <c r="C14353" s="40">
        <v>3</v>
      </c>
      <c r="D14353" s="40" t="s">
        <v>640</v>
      </c>
      <c r="E14353" s="40">
        <v>65</v>
      </c>
      <c r="F14353" s="40" t="s">
        <v>849</v>
      </c>
    </row>
    <row r="14354" spans="1:6" x14ac:dyDescent="0.5">
      <c r="A14354" s="38">
        <v>43761</v>
      </c>
      <c r="B14354" s="39">
        <v>0.58533564814814809</v>
      </c>
      <c r="C14354" s="40">
        <v>3</v>
      </c>
      <c r="D14354" s="40" t="s">
        <v>640</v>
      </c>
      <c r="E14354" s="40">
        <v>65</v>
      </c>
      <c r="F14354" s="40" t="s">
        <v>849</v>
      </c>
    </row>
    <row r="14355" spans="1:6" x14ac:dyDescent="0.5">
      <c r="A14355" s="38">
        <v>43761</v>
      </c>
      <c r="B14355" s="39">
        <v>0.58534722222222224</v>
      </c>
      <c r="C14355" s="40">
        <v>3</v>
      </c>
      <c r="D14355" s="40" t="s">
        <v>640</v>
      </c>
      <c r="E14355" s="40">
        <v>51</v>
      </c>
      <c r="F14355" s="40" t="s">
        <v>849</v>
      </c>
    </row>
    <row r="14356" spans="1:6" x14ac:dyDescent="0.5">
      <c r="A14356" s="38">
        <v>43761</v>
      </c>
      <c r="B14356" s="39">
        <v>0.58535879629629628</v>
      </c>
      <c r="C14356" s="40">
        <v>3</v>
      </c>
      <c r="D14356" s="40" t="s">
        <v>640</v>
      </c>
      <c r="E14356" s="40">
        <v>57</v>
      </c>
      <c r="F14356" s="40" t="s">
        <v>849</v>
      </c>
    </row>
    <row r="14357" spans="1:6" x14ac:dyDescent="0.5">
      <c r="A14357" s="38">
        <v>43761</v>
      </c>
      <c r="B14357" s="39">
        <v>0.58537037037037043</v>
      </c>
      <c r="C14357" s="40">
        <v>3</v>
      </c>
      <c r="D14357" s="40" t="s">
        <v>640</v>
      </c>
      <c r="E14357" s="40">
        <v>65</v>
      </c>
      <c r="F14357" s="40" t="s">
        <v>849</v>
      </c>
    </row>
    <row r="14358" spans="1:6" x14ac:dyDescent="0.5">
      <c r="A14358" s="38">
        <v>43761</v>
      </c>
      <c r="B14358" s="39">
        <v>0.58538194444444447</v>
      </c>
      <c r="C14358" s="40">
        <v>3</v>
      </c>
      <c r="D14358" s="40" t="s">
        <v>640</v>
      </c>
      <c r="E14358" s="40">
        <v>65</v>
      </c>
      <c r="F14358" s="40" t="s">
        <v>849</v>
      </c>
    </row>
    <row r="14359" spans="1:6" x14ac:dyDescent="0.5">
      <c r="A14359" s="38">
        <v>43761</v>
      </c>
      <c r="B14359" s="39">
        <v>0.58539351851851851</v>
      </c>
      <c r="C14359" s="40">
        <v>3</v>
      </c>
      <c r="D14359" s="40" t="s">
        <v>640</v>
      </c>
      <c r="E14359" s="40">
        <v>55</v>
      </c>
      <c r="F14359" s="40" t="s">
        <v>849</v>
      </c>
    </row>
    <row r="14360" spans="1:6" x14ac:dyDescent="0.5">
      <c r="A14360" s="38">
        <v>43761</v>
      </c>
      <c r="B14360" s="39">
        <v>0.58540509259259255</v>
      </c>
      <c r="C14360" s="40">
        <v>3</v>
      </c>
      <c r="D14360" s="40" t="s">
        <v>640</v>
      </c>
      <c r="E14360" s="40">
        <v>48</v>
      </c>
      <c r="F14360" s="40" t="s">
        <v>849</v>
      </c>
    </row>
    <row r="14361" spans="1:6" x14ac:dyDescent="0.5">
      <c r="A14361" s="38">
        <v>43761</v>
      </c>
      <c r="B14361" s="39">
        <v>0.5854166666666667</v>
      </c>
      <c r="C14361" s="40">
        <v>3</v>
      </c>
      <c r="D14361" s="40" t="s">
        <v>640</v>
      </c>
      <c r="E14361" s="40">
        <v>71</v>
      </c>
      <c r="F14361" s="40" t="s">
        <v>849</v>
      </c>
    </row>
    <row r="14362" spans="1:6" x14ac:dyDescent="0.5">
      <c r="A14362" s="38">
        <v>43761</v>
      </c>
      <c r="B14362" s="39">
        <v>0.58542824074074074</v>
      </c>
      <c r="C14362" s="40">
        <v>3</v>
      </c>
      <c r="D14362" s="40" t="s">
        <v>640</v>
      </c>
      <c r="E14362" s="40">
        <v>61</v>
      </c>
      <c r="F14362" s="40" t="s">
        <v>849</v>
      </c>
    </row>
    <row r="14363" spans="1:6" x14ac:dyDescent="0.5">
      <c r="A14363" s="38">
        <v>43761</v>
      </c>
      <c r="B14363" s="39">
        <v>0.58543981481481489</v>
      </c>
      <c r="C14363" s="40">
        <v>3</v>
      </c>
      <c r="D14363" s="40" t="s">
        <v>640</v>
      </c>
      <c r="E14363" s="40">
        <v>61</v>
      </c>
      <c r="F14363" s="40" t="s">
        <v>849</v>
      </c>
    </row>
    <row r="14364" spans="1:6" x14ac:dyDescent="0.5">
      <c r="A14364" s="38">
        <v>43761</v>
      </c>
      <c r="B14364" s="39">
        <v>0.58545138888888892</v>
      </c>
      <c r="C14364" s="40">
        <v>3</v>
      </c>
      <c r="D14364" s="40" t="s">
        <v>640</v>
      </c>
      <c r="E14364" s="40">
        <v>49</v>
      </c>
      <c r="F14364" s="40" t="s">
        <v>849</v>
      </c>
    </row>
    <row r="14365" spans="1:6" x14ac:dyDescent="0.5">
      <c r="A14365" s="38">
        <v>43761</v>
      </c>
      <c r="B14365" s="39">
        <v>0.585474537037037</v>
      </c>
      <c r="C14365" s="40">
        <v>3</v>
      </c>
      <c r="D14365" s="40" t="s">
        <v>640</v>
      </c>
      <c r="E14365" s="40">
        <v>64</v>
      </c>
      <c r="F14365" s="40" t="s">
        <v>849</v>
      </c>
    </row>
    <row r="14366" spans="1:6" x14ac:dyDescent="0.5">
      <c r="A14366" s="38">
        <v>43761</v>
      </c>
      <c r="B14366" s="39">
        <v>0.58548611111111104</v>
      </c>
      <c r="C14366" s="40">
        <v>3</v>
      </c>
      <c r="D14366" s="40" t="s">
        <v>640</v>
      </c>
      <c r="E14366" s="40">
        <v>56</v>
      </c>
      <c r="F14366" s="40" t="s">
        <v>849</v>
      </c>
    </row>
    <row r="14367" spans="1:6" x14ac:dyDescent="0.5">
      <c r="A14367" s="38">
        <v>43761</v>
      </c>
      <c r="B14367" s="39">
        <v>0.58549768518518519</v>
      </c>
      <c r="C14367" s="40">
        <v>3</v>
      </c>
      <c r="D14367" s="40" t="s">
        <v>640</v>
      </c>
      <c r="E14367" s="40">
        <v>52</v>
      </c>
      <c r="F14367" s="40" t="s">
        <v>849</v>
      </c>
    </row>
    <row r="14368" spans="1:6" x14ac:dyDescent="0.5">
      <c r="A14368" s="38">
        <v>43761</v>
      </c>
      <c r="B14368" s="39">
        <v>0.58550925925925923</v>
      </c>
      <c r="C14368" s="40">
        <v>3</v>
      </c>
      <c r="D14368" s="40" t="s">
        <v>640</v>
      </c>
      <c r="E14368" s="40">
        <v>65</v>
      </c>
      <c r="F14368" s="40" t="s">
        <v>849</v>
      </c>
    </row>
    <row r="14369" spans="1:6" x14ac:dyDescent="0.5">
      <c r="A14369" s="38">
        <v>43761</v>
      </c>
      <c r="B14369" s="39">
        <v>0.58552083333333338</v>
      </c>
      <c r="C14369" s="40">
        <v>3</v>
      </c>
      <c r="D14369" s="40" t="s">
        <v>640</v>
      </c>
      <c r="E14369" s="40">
        <v>65</v>
      </c>
      <c r="F14369" s="40" t="s">
        <v>849</v>
      </c>
    </row>
    <row r="14370" spans="1:6" x14ac:dyDescent="0.5">
      <c r="A14370" s="38">
        <v>43761</v>
      </c>
      <c r="B14370" s="39">
        <v>0.58553240740740742</v>
      </c>
      <c r="C14370" s="40">
        <v>3</v>
      </c>
      <c r="D14370" s="40" t="s">
        <v>640</v>
      </c>
      <c r="E14370" s="40">
        <v>56</v>
      </c>
      <c r="F14370" s="40" t="s">
        <v>849</v>
      </c>
    </row>
    <row r="14371" spans="1:6" x14ac:dyDescent="0.5">
      <c r="A14371" s="38">
        <v>43761</v>
      </c>
      <c r="B14371" s="39">
        <v>0.58557870370370368</v>
      </c>
      <c r="C14371" s="40">
        <v>3</v>
      </c>
      <c r="D14371" s="40" t="s">
        <v>640</v>
      </c>
      <c r="E14371" s="40">
        <v>62</v>
      </c>
      <c r="F14371" s="40" t="s">
        <v>849</v>
      </c>
    </row>
    <row r="14372" spans="1:6" x14ac:dyDescent="0.5">
      <c r="A14372" s="38">
        <v>43761</v>
      </c>
      <c r="B14372" s="39">
        <v>0.58559027777777783</v>
      </c>
      <c r="C14372" s="40">
        <v>3</v>
      </c>
      <c r="D14372" s="40" t="s">
        <v>640</v>
      </c>
      <c r="E14372" s="40">
        <v>64</v>
      </c>
      <c r="F14372" s="40" t="s">
        <v>849</v>
      </c>
    </row>
    <row r="14373" spans="1:6" x14ac:dyDescent="0.5">
      <c r="A14373" s="38">
        <v>43761</v>
      </c>
      <c r="B14373" s="39">
        <v>0.58560185185185187</v>
      </c>
      <c r="C14373" s="40">
        <v>3</v>
      </c>
      <c r="D14373" s="40" t="s">
        <v>640</v>
      </c>
      <c r="E14373" s="40">
        <v>64</v>
      </c>
      <c r="F14373" s="40" t="s">
        <v>849</v>
      </c>
    </row>
    <row r="14374" spans="1:6" x14ac:dyDescent="0.5">
      <c r="A14374" s="38">
        <v>43761</v>
      </c>
      <c r="B14374" s="39">
        <v>0.58561342592592591</v>
      </c>
      <c r="C14374" s="40">
        <v>3</v>
      </c>
      <c r="D14374" s="40" t="s">
        <v>640</v>
      </c>
      <c r="E14374" s="40">
        <v>67</v>
      </c>
      <c r="F14374" s="40" t="s">
        <v>849</v>
      </c>
    </row>
    <row r="14375" spans="1:6" x14ac:dyDescent="0.5">
      <c r="A14375" s="38">
        <v>43761</v>
      </c>
      <c r="B14375" s="39">
        <v>0.73263888888888884</v>
      </c>
      <c r="C14375" s="40">
        <v>3</v>
      </c>
      <c r="D14375" s="40" t="s">
        <v>640</v>
      </c>
      <c r="E14375" s="40">
        <v>42</v>
      </c>
      <c r="F14375" s="40" t="s">
        <v>849</v>
      </c>
    </row>
    <row r="14376" spans="1:6" x14ac:dyDescent="0.5">
      <c r="A14376" s="38">
        <v>43761</v>
      </c>
      <c r="B14376" s="39">
        <v>0.73267361111111118</v>
      </c>
      <c r="C14376" s="40">
        <v>3</v>
      </c>
      <c r="D14376" s="40" t="s">
        <v>640</v>
      </c>
      <c r="E14376" s="40">
        <v>40</v>
      </c>
      <c r="F14376" s="40" t="s">
        <v>849</v>
      </c>
    </row>
    <row r="14377" spans="1:6" x14ac:dyDescent="0.5">
      <c r="A14377" s="38">
        <v>43761</v>
      </c>
      <c r="B14377" s="39">
        <v>0.73269675925925926</v>
      </c>
      <c r="C14377" s="40">
        <v>3</v>
      </c>
      <c r="D14377" s="40" t="s">
        <v>640</v>
      </c>
      <c r="E14377" s="40">
        <v>39</v>
      </c>
      <c r="F14377" s="40" t="s">
        <v>849</v>
      </c>
    </row>
    <row r="14378" spans="1:6" x14ac:dyDescent="0.5">
      <c r="A14378" s="38">
        <v>43761</v>
      </c>
      <c r="B14378" s="39">
        <v>0.73270833333333341</v>
      </c>
      <c r="C14378" s="40">
        <v>3</v>
      </c>
      <c r="D14378" s="40" t="s">
        <v>640</v>
      </c>
      <c r="E14378" s="40">
        <v>45</v>
      </c>
      <c r="F14378" s="40" t="s">
        <v>849</v>
      </c>
    </row>
    <row r="14379" spans="1:6" x14ac:dyDescent="0.5">
      <c r="A14379" s="38">
        <v>43761</v>
      </c>
      <c r="B14379" s="39">
        <v>0.73271990740740733</v>
      </c>
      <c r="C14379" s="40">
        <v>3</v>
      </c>
      <c r="D14379" s="40" t="s">
        <v>640</v>
      </c>
      <c r="E14379" s="40">
        <v>48</v>
      </c>
      <c r="F14379" s="40" t="s">
        <v>849</v>
      </c>
    </row>
    <row r="14380" spans="1:6" x14ac:dyDescent="0.5">
      <c r="A14380" s="38">
        <v>43761</v>
      </c>
      <c r="B14380" s="39">
        <v>0.73273148148148148</v>
      </c>
      <c r="C14380" s="40">
        <v>3</v>
      </c>
      <c r="D14380" s="40" t="s">
        <v>640</v>
      </c>
      <c r="E14380" s="40">
        <v>45</v>
      </c>
      <c r="F14380" s="40" t="s">
        <v>849</v>
      </c>
    </row>
    <row r="14381" spans="1:6" x14ac:dyDescent="0.5">
      <c r="A14381" s="38">
        <v>43761</v>
      </c>
      <c r="B14381" s="39">
        <v>0.73274305555555552</v>
      </c>
      <c r="C14381" s="40">
        <v>3</v>
      </c>
      <c r="D14381" s="40" t="s">
        <v>640</v>
      </c>
      <c r="E14381" s="40">
        <v>46</v>
      </c>
      <c r="F14381" s="40" t="s">
        <v>849</v>
      </c>
    </row>
    <row r="14382" spans="1:6" x14ac:dyDescent="0.5">
      <c r="A14382" s="38">
        <v>43761</v>
      </c>
      <c r="B14382" s="39">
        <v>0.73275462962962967</v>
      </c>
      <c r="C14382" s="40">
        <v>3</v>
      </c>
      <c r="D14382" s="40" t="s">
        <v>640</v>
      </c>
      <c r="E14382" s="40">
        <v>42</v>
      </c>
      <c r="F14382" s="40" t="s">
        <v>849</v>
      </c>
    </row>
    <row r="14383" spans="1:6" x14ac:dyDescent="0.5">
      <c r="A14383" s="38">
        <v>43761</v>
      </c>
      <c r="B14383" s="39">
        <v>0.73277777777777775</v>
      </c>
      <c r="C14383" s="40">
        <v>3</v>
      </c>
      <c r="D14383" s="40" t="s">
        <v>640</v>
      </c>
      <c r="E14383" s="40">
        <v>38</v>
      </c>
      <c r="F14383" s="40" t="s">
        <v>849</v>
      </c>
    </row>
    <row r="14384" spans="1:6" x14ac:dyDescent="0.5">
      <c r="A14384" s="38">
        <v>43761</v>
      </c>
      <c r="B14384" s="39">
        <v>0.7327893518518519</v>
      </c>
      <c r="C14384" s="40">
        <v>3</v>
      </c>
      <c r="D14384" s="40" t="s">
        <v>640</v>
      </c>
      <c r="E14384" s="40">
        <v>41</v>
      </c>
      <c r="F14384" s="40" t="s">
        <v>849</v>
      </c>
    </row>
    <row r="14385" spans="1:6" x14ac:dyDescent="0.5">
      <c r="A14385" s="38">
        <v>43761</v>
      </c>
      <c r="B14385" s="39">
        <v>0.73280092592592594</v>
      </c>
      <c r="C14385" s="40">
        <v>3</v>
      </c>
      <c r="D14385" s="40" t="s">
        <v>640</v>
      </c>
      <c r="E14385" s="40">
        <v>43</v>
      </c>
      <c r="F14385" s="40" t="s">
        <v>849</v>
      </c>
    </row>
    <row r="14386" spans="1:6" x14ac:dyDescent="0.5">
      <c r="A14386" s="38">
        <v>43761</v>
      </c>
      <c r="B14386" s="39">
        <v>0.73281249999999998</v>
      </c>
      <c r="C14386" s="40">
        <v>3</v>
      </c>
      <c r="D14386" s="40" t="s">
        <v>640</v>
      </c>
      <c r="E14386" s="40">
        <v>46</v>
      </c>
      <c r="F14386" s="40" t="s">
        <v>849</v>
      </c>
    </row>
    <row r="14387" spans="1:6" x14ac:dyDescent="0.5">
      <c r="A14387" s="38">
        <v>43761</v>
      </c>
      <c r="B14387" s="39">
        <v>0.73282407407407402</v>
      </c>
      <c r="C14387" s="40">
        <v>3</v>
      </c>
      <c r="D14387" s="40" t="s">
        <v>640</v>
      </c>
      <c r="E14387" s="40">
        <v>53</v>
      </c>
      <c r="F14387" s="40" t="s">
        <v>849</v>
      </c>
    </row>
    <row r="14388" spans="1:6" x14ac:dyDescent="0.5">
      <c r="A14388" s="38">
        <v>43761</v>
      </c>
      <c r="B14388" s="39">
        <v>0.73283564814814817</v>
      </c>
      <c r="C14388" s="40">
        <v>3</v>
      </c>
      <c r="D14388" s="40" t="s">
        <v>640</v>
      </c>
      <c r="E14388" s="40">
        <v>49</v>
      </c>
      <c r="F14388" s="40" t="s">
        <v>849</v>
      </c>
    </row>
    <row r="14389" spans="1:6" x14ac:dyDescent="0.5">
      <c r="A14389" s="38">
        <v>43761</v>
      </c>
      <c r="B14389" s="39">
        <v>0.73284722222222232</v>
      </c>
      <c r="C14389" s="40">
        <v>3</v>
      </c>
      <c r="D14389" s="40" t="s">
        <v>640</v>
      </c>
      <c r="E14389" s="40">
        <v>49</v>
      </c>
      <c r="F14389" s="40" t="s">
        <v>849</v>
      </c>
    </row>
    <row r="14390" spans="1:6" x14ac:dyDescent="0.5">
      <c r="A14390" s="38">
        <v>43761</v>
      </c>
      <c r="B14390" s="39">
        <v>0.73287037037037039</v>
      </c>
      <c r="C14390" s="40">
        <v>3</v>
      </c>
      <c r="D14390" s="40" t="s">
        <v>640</v>
      </c>
      <c r="E14390" s="40">
        <v>53</v>
      </c>
      <c r="F14390" s="40" t="s">
        <v>849</v>
      </c>
    </row>
    <row r="14391" spans="1:6" x14ac:dyDescent="0.5">
      <c r="A14391" s="38">
        <v>43761</v>
      </c>
      <c r="B14391" s="39">
        <v>0.73288194444444443</v>
      </c>
      <c r="C14391" s="40">
        <v>3</v>
      </c>
      <c r="D14391" s="40" t="s">
        <v>640</v>
      </c>
      <c r="E14391" s="40">
        <v>57</v>
      </c>
      <c r="F14391" s="40" t="s">
        <v>849</v>
      </c>
    </row>
    <row r="14392" spans="1:6" x14ac:dyDescent="0.5">
      <c r="A14392" s="38">
        <v>43761</v>
      </c>
      <c r="B14392" s="39">
        <v>0.73289351851851858</v>
      </c>
      <c r="C14392" s="40">
        <v>3</v>
      </c>
      <c r="D14392" s="40" t="s">
        <v>640</v>
      </c>
      <c r="E14392" s="40">
        <v>38</v>
      </c>
      <c r="F14392" s="40" t="s">
        <v>849</v>
      </c>
    </row>
    <row r="14393" spans="1:6" x14ac:dyDescent="0.5">
      <c r="A14393" s="38">
        <v>43761</v>
      </c>
      <c r="B14393" s="39">
        <v>0.73290509259259251</v>
      </c>
      <c r="C14393" s="40">
        <v>3</v>
      </c>
      <c r="D14393" s="40" t="s">
        <v>640</v>
      </c>
      <c r="E14393" s="40">
        <v>43</v>
      </c>
      <c r="F14393" s="40" t="s">
        <v>849</v>
      </c>
    </row>
    <row r="14394" spans="1:6" x14ac:dyDescent="0.5">
      <c r="A14394" s="38">
        <v>43761</v>
      </c>
      <c r="B14394" s="39">
        <v>0.73291666666666666</v>
      </c>
      <c r="C14394" s="40">
        <v>3</v>
      </c>
      <c r="D14394" s="40" t="s">
        <v>640</v>
      </c>
      <c r="E14394" s="40">
        <v>40</v>
      </c>
      <c r="F14394" s="40" t="s">
        <v>849</v>
      </c>
    </row>
    <row r="14395" spans="1:6" x14ac:dyDescent="0.5">
      <c r="A14395" s="38">
        <v>43761</v>
      </c>
      <c r="B14395" s="39">
        <v>0.73293981481481474</v>
      </c>
      <c r="C14395" s="40">
        <v>3</v>
      </c>
      <c r="D14395" s="40" t="s">
        <v>640</v>
      </c>
      <c r="E14395" s="40">
        <v>43</v>
      </c>
      <c r="F14395" s="40" t="s">
        <v>849</v>
      </c>
    </row>
    <row r="14396" spans="1:6" x14ac:dyDescent="0.5">
      <c r="A14396" s="38">
        <v>43761</v>
      </c>
      <c r="B14396" s="39">
        <v>0.73295138888888889</v>
      </c>
      <c r="C14396" s="40">
        <v>3</v>
      </c>
      <c r="D14396" s="40" t="s">
        <v>640</v>
      </c>
      <c r="E14396" s="40">
        <v>43</v>
      </c>
      <c r="F14396" s="40" t="s">
        <v>849</v>
      </c>
    </row>
    <row r="14397" spans="1:6" x14ac:dyDescent="0.5">
      <c r="A14397" s="38">
        <v>43761</v>
      </c>
      <c r="B14397" s="39">
        <v>0.73296296296296293</v>
      </c>
      <c r="C14397" s="40">
        <v>3</v>
      </c>
      <c r="D14397" s="40" t="s">
        <v>640</v>
      </c>
      <c r="E14397" s="40">
        <v>43</v>
      </c>
      <c r="F14397" s="40" t="s">
        <v>849</v>
      </c>
    </row>
    <row r="14398" spans="1:6" x14ac:dyDescent="0.5">
      <c r="A14398" s="38">
        <v>43761</v>
      </c>
      <c r="B14398" s="39">
        <v>0.73297453703703708</v>
      </c>
      <c r="C14398" s="40">
        <v>3</v>
      </c>
      <c r="D14398" s="40" t="s">
        <v>640</v>
      </c>
      <c r="E14398" s="40">
        <v>48</v>
      </c>
      <c r="F14398" s="40" t="s">
        <v>849</v>
      </c>
    </row>
    <row r="14399" spans="1:6" x14ac:dyDescent="0.5">
      <c r="A14399" s="38">
        <v>43761</v>
      </c>
      <c r="B14399" s="39">
        <v>0.73299768518518515</v>
      </c>
      <c r="C14399" s="40">
        <v>3</v>
      </c>
      <c r="D14399" s="40" t="s">
        <v>640</v>
      </c>
      <c r="E14399" s="40">
        <v>47</v>
      </c>
      <c r="F14399" s="40" t="s">
        <v>849</v>
      </c>
    </row>
    <row r="14400" spans="1:6" x14ac:dyDescent="0.5">
      <c r="A14400" s="38">
        <v>43761</v>
      </c>
      <c r="B14400" s="39">
        <v>0.7330092592592593</v>
      </c>
      <c r="C14400" s="40">
        <v>3</v>
      </c>
      <c r="D14400" s="40" t="s">
        <v>640</v>
      </c>
      <c r="E14400" s="40">
        <v>42</v>
      </c>
      <c r="F14400" s="40" t="s">
        <v>849</v>
      </c>
    </row>
    <row r="14401" spans="1:6" x14ac:dyDescent="0.5">
      <c r="A14401" s="38">
        <v>43761</v>
      </c>
      <c r="B14401" s="39">
        <v>0.73302083333333334</v>
      </c>
      <c r="C14401" s="40">
        <v>3</v>
      </c>
      <c r="D14401" s="40" t="s">
        <v>640</v>
      </c>
      <c r="E14401" s="40">
        <v>40</v>
      </c>
      <c r="F14401" s="40" t="s">
        <v>849</v>
      </c>
    </row>
    <row r="14402" spans="1:6" x14ac:dyDescent="0.5">
      <c r="A14402" s="38">
        <v>43761</v>
      </c>
      <c r="B14402" s="39">
        <v>0.73303240740740738</v>
      </c>
      <c r="C14402" s="40">
        <v>3</v>
      </c>
      <c r="D14402" s="40" t="s">
        <v>640</v>
      </c>
      <c r="E14402" s="40">
        <v>47</v>
      </c>
      <c r="F14402" s="40" t="s">
        <v>849</v>
      </c>
    </row>
    <row r="14403" spans="1:6" x14ac:dyDescent="0.5">
      <c r="A14403" s="38">
        <v>43761</v>
      </c>
      <c r="B14403" s="39">
        <v>0.73305555555555557</v>
      </c>
      <c r="C14403" s="40">
        <v>3</v>
      </c>
      <c r="D14403" s="40" t="s">
        <v>640</v>
      </c>
      <c r="E14403" s="40">
        <v>44</v>
      </c>
      <c r="F14403" s="40" t="s">
        <v>849</v>
      </c>
    </row>
    <row r="14404" spans="1:6" x14ac:dyDescent="0.5">
      <c r="A14404" s="38">
        <v>43761</v>
      </c>
      <c r="B14404" s="39">
        <v>0.73306712962962972</v>
      </c>
      <c r="C14404" s="40">
        <v>3</v>
      </c>
      <c r="D14404" s="40" t="s">
        <v>640</v>
      </c>
      <c r="E14404" s="40">
        <v>46</v>
      </c>
      <c r="F14404" s="40" t="s">
        <v>849</v>
      </c>
    </row>
    <row r="14405" spans="1:6" x14ac:dyDescent="0.5">
      <c r="A14405" s="38">
        <v>43761</v>
      </c>
      <c r="B14405" s="39">
        <v>0.7330902777777778</v>
      </c>
      <c r="C14405" s="40">
        <v>3</v>
      </c>
      <c r="D14405" s="40" t="s">
        <v>640</v>
      </c>
      <c r="E14405" s="40">
        <v>49</v>
      </c>
      <c r="F14405" s="40" t="s">
        <v>849</v>
      </c>
    </row>
    <row r="14406" spans="1:6" x14ac:dyDescent="0.5">
      <c r="A14406" s="38">
        <v>43761</v>
      </c>
      <c r="B14406" s="39">
        <v>0.73310185185185184</v>
      </c>
      <c r="C14406" s="40">
        <v>3</v>
      </c>
      <c r="D14406" s="40" t="s">
        <v>640</v>
      </c>
      <c r="E14406" s="40">
        <v>42</v>
      </c>
      <c r="F14406" s="40" t="s">
        <v>849</v>
      </c>
    </row>
    <row r="14407" spans="1:6" x14ac:dyDescent="0.5">
      <c r="A14407" s="38">
        <v>43761</v>
      </c>
      <c r="B14407" s="39">
        <v>0.73311342592592599</v>
      </c>
      <c r="C14407" s="40">
        <v>3</v>
      </c>
      <c r="D14407" s="40" t="s">
        <v>640</v>
      </c>
      <c r="E14407" s="40">
        <v>43</v>
      </c>
      <c r="F14407" s="40" t="s">
        <v>849</v>
      </c>
    </row>
    <row r="14408" spans="1:6" x14ac:dyDescent="0.5">
      <c r="A14408" s="38">
        <v>43761</v>
      </c>
      <c r="B14408" s="39">
        <v>0.73312499999999992</v>
      </c>
      <c r="C14408" s="40">
        <v>3</v>
      </c>
      <c r="D14408" s="40" t="s">
        <v>640</v>
      </c>
      <c r="E14408" s="40">
        <v>45</v>
      </c>
      <c r="F14408" s="40" t="s">
        <v>849</v>
      </c>
    </row>
    <row r="14409" spans="1:6" x14ac:dyDescent="0.5">
      <c r="A14409" s="38">
        <v>43761</v>
      </c>
      <c r="B14409" s="39">
        <v>0.73313657407407407</v>
      </c>
      <c r="C14409" s="40">
        <v>3</v>
      </c>
      <c r="D14409" s="40" t="s">
        <v>640</v>
      </c>
      <c r="E14409" s="40">
        <v>45</v>
      </c>
      <c r="F14409" s="40" t="s">
        <v>849</v>
      </c>
    </row>
    <row r="14410" spans="1:6" x14ac:dyDescent="0.5">
      <c r="A14410" s="38">
        <v>43761</v>
      </c>
      <c r="B14410" s="39">
        <v>0.73314814814814822</v>
      </c>
      <c r="C14410" s="40">
        <v>3</v>
      </c>
      <c r="D14410" s="40" t="s">
        <v>640</v>
      </c>
      <c r="E14410" s="40">
        <v>54</v>
      </c>
      <c r="F14410" s="40" t="s">
        <v>849</v>
      </c>
    </row>
    <row r="14411" spans="1:6" x14ac:dyDescent="0.5">
      <c r="A14411" s="38">
        <v>43761</v>
      </c>
      <c r="B14411" s="39">
        <v>0.73315972222222225</v>
      </c>
      <c r="C14411" s="40">
        <v>3</v>
      </c>
      <c r="D14411" s="40" t="s">
        <v>640</v>
      </c>
      <c r="E14411" s="40">
        <v>41</v>
      </c>
      <c r="F14411" s="40" t="s">
        <v>849</v>
      </c>
    </row>
    <row r="14412" spans="1:6" x14ac:dyDescent="0.5">
      <c r="A14412" s="38">
        <v>43761</v>
      </c>
      <c r="B14412" s="39">
        <v>0.73317129629629629</v>
      </c>
      <c r="C14412" s="40">
        <v>3</v>
      </c>
      <c r="D14412" s="40" t="s">
        <v>640</v>
      </c>
      <c r="E14412" s="40">
        <v>48</v>
      </c>
      <c r="F14412" s="40" t="s">
        <v>849</v>
      </c>
    </row>
    <row r="14413" spans="1:6" x14ac:dyDescent="0.5">
      <c r="A14413" s="38">
        <v>43761</v>
      </c>
      <c r="B14413" s="39">
        <v>0.73319444444444448</v>
      </c>
      <c r="C14413" s="40">
        <v>3</v>
      </c>
      <c r="D14413" s="40" t="s">
        <v>640</v>
      </c>
      <c r="E14413" s="40">
        <v>48</v>
      </c>
      <c r="F14413" s="40" t="s">
        <v>849</v>
      </c>
    </row>
    <row r="14414" spans="1:6" x14ac:dyDescent="0.5">
      <c r="A14414" s="38">
        <v>43761</v>
      </c>
      <c r="B14414" s="39">
        <v>0.73320601851851863</v>
      </c>
      <c r="C14414" s="40">
        <v>3</v>
      </c>
      <c r="D14414" s="40" t="s">
        <v>640</v>
      </c>
      <c r="E14414" s="40">
        <v>39</v>
      </c>
      <c r="F14414" s="40" t="s">
        <v>849</v>
      </c>
    </row>
    <row r="14415" spans="1:6" x14ac:dyDescent="0.5">
      <c r="A14415" s="38">
        <v>43761</v>
      </c>
      <c r="B14415" s="39">
        <v>0.73321759259259256</v>
      </c>
      <c r="C14415" s="40">
        <v>3</v>
      </c>
      <c r="D14415" s="40" t="s">
        <v>640</v>
      </c>
      <c r="E14415" s="40">
        <v>45</v>
      </c>
      <c r="F14415" s="40" t="s">
        <v>849</v>
      </c>
    </row>
    <row r="14416" spans="1:6" x14ac:dyDescent="0.5">
      <c r="A14416" s="38">
        <v>43761</v>
      </c>
      <c r="B14416" s="39">
        <v>0.73322916666666671</v>
      </c>
      <c r="C14416" s="40">
        <v>3</v>
      </c>
      <c r="D14416" s="40" t="s">
        <v>640</v>
      </c>
      <c r="E14416" s="40">
        <v>47</v>
      </c>
      <c r="F14416" s="40" t="s">
        <v>849</v>
      </c>
    </row>
    <row r="14417" spans="1:6" x14ac:dyDescent="0.5">
      <c r="A14417" s="38">
        <v>43761</v>
      </c>
      <c r="B14417" s="39">
        <v>0.73326388888888883</v>
      </c>
      <c r="C14417" s="40">
        <v>3</v>
      </c>
      <c r="D14417" s="40" t="s">
        <v>640</v>
      </c>
      <c r="E14417" s="40">
        <v>47</v>
      </c>
      <c r="F14417" s="40" t="s">
        <v>849</v>
      </c>
    </row>
    <row r="14418" spans="1:6" x14ac:dyDescent="0.5">
      <c r="A14418" s="38">
        <v>43761</v>
      </c>
      <c r="B14418" s="39">
        <v>0.73327546296296298</v>
      </c>
      <c r="C14418" s="40">
        <v>3</v>
      </c>
      <c r="D14418" s="40" t="s">
        <v>640</v>
      </c>
      <c r="E14418" s="40">
        <v>47</v>
      </c>
      <c r="F14418" s="40" t="s">
        <v>849</v>
      </c>
    </row>
    <row r="14419" spans="1:6" x14ac:dyDescent="0.5">
      <c r="A14419" s="38">
        <v>43761</v>
      </c>
      <c r="B14419" s="39">
        <v>0.75886574074074076</v>
      </c>
      <c r="C14419" s="40">
        <v>4</v>
      </c>
      <c r="D14419" s="40" t="s">
        <v>640</v>
      </c>
      <c r="E14419" s="40">
        <v>39</v>
      </c>
      <c r="F14419" s="40" t="s">
        <v>849</v>
      </c>
    </row>
    <row r="14420" spans="1:6" x14ac:dyDescent="0.5">
      <c r="A14420" s="38">
        <v>43761</v>
      </c>
      <c r="B14420" s="39">
        <v>0.85515046296296304</v>
      </c>
      <c r="C14420" s="40">
        <v>3</v>
      </c>
      <c r="D14420" s="40" t="s">
        <v>645</v>
      </c>
      <c r="E14420" s="40">
        <v>127</v>
      </c>
      <c r="F14420" s="40" t="s">
        <v>849</v>
      </c>
    </row>
    <row r="14421" spans="1:6" x14ac:dyDescent="0.5">
      <c r="A14421" s="38">
        <v>43761</v>
      </c>
      <c r="B14421" s="39">
        <v>0.85523148148148154</v>
      </c>
      <c r="C14421" s="40">
        <v>1</v>
      </c>
      <c r="D14421" s="40" t="s">
        <v>640</v>
      </c>
      <c r="E14421" s="40">
        <v>42</v>
      </c>
      <c r="F14421" s="40" t="s">
        <v>849</v>
      </c>
    </row>
    <row r="14422" spans="1:6" x14ac:dyDescent="0.5">
      <c r="A14422" s="38">
        <v>43761</v>
      </c>
      <c r="B14422" s="39">
        <v>0.87600694444444438</v>
      </c>
      <c r="C14422" s="40">
        <v>4</v>
      </c>
      <c r="D14422" s="40" t="s">
        <v>645</v>
      </c>
      <c r="E14422" s="40">
        <v>126</v>
      </c>
      <c r="F14422" s="40" t="s">
        <v>849</v>
      </c>
    </row>
    <row r="14423" spans="1:6" x14ac:dyDescent="0.5">
      <c r="A14423" s="38">
        <v>43762</v>
      </c>
      <c r="B14423" s="39">
        <v>3.8877314814814816E-2</v>
      </c>
      <c r="C14423" s="40">
        <v>3</v>
      </c>
      <c r="D14423" s="40" t="s">
        <v>651</v>
      </c>
      <c r="E14423" s="40">
        <v>113</v>
      </c>
      <c r="F14423" s="40" t="s">
        <v>849</v>
      </c>
    </row>
    <row r="14424" spans="1:6" x14ac:dyDescent="0.5">
      <c r="A14424" s="38">
        <v>43762</v>
      </c>
      <c r="B14424" s="39">
        <v>0.10440972222222222</v>
      </c>
      <c r="C14424" s="40">
        <v>1</v>
      </c>
      <c r="D14424" s="40" t="s">
        <v>640</v>
      </c>
      <c r="E14424" s="40">
        <v>118</v>
      </c>
      <c r="F14424" s="40" t="s">
        <v>849</v>
      </c>
    </row>
    <row r="14425" spans="1:6" x14ac:dyDescent="0.5">
      <c r="A14425" s="38">
        <v>43762</v>
      </c>
      <c r="B14425" s="39">
        <v>0.10449074074074073</v>
      </c>
      <c r="C14425" s="40">
        <v>4</v>
      </c>
      <c r="D14425" s="40" t="s">
        <v>651</v>
      </c>
      <c r="E14425" s="40">
        <v>48</v>
      </c>
      <c r="F14425" s="40" t="s">
        <v>849</v>
      </c>
    </row>
    <row r="14426" spans="1:6" x14ac:dyDescent="0.5">
      <c r="A14426" s="38">
        <v>43762</v>
      </c>
      <c r="B14426" s="39">
        <v>0.13822916666666665</v>
      </c>
      <c r="C14426" s="40">
        <v>3</v>
      </c>
      <c r="D14426" s="40" t="s">
        <v>640</v>
      </c>
      <c r="E14426" s="40">
        <v>38</v>
      </c>
      <c r="F14426" s="40" t="s">
        <v>849</v>
      </c>
    </row>
    <row r="14427" spans="1:6" x14ac:dyDescent="0.5">
      <c r="A14427" s="38">
        <v>43762</v>
      </c>
      <c r="B14427" s="39">
        <v>0.49273148148148144</v>
      </c>
      <c r="C14427" s="40">
        <v>3</v>
      </c>
      <c r="D14427" s="40" t="s">
        <v>640</v>
      </c>
      <c r="E14427" s="40">
        <v>39</v>
      </c>
      <c r="F14427" s="40" t="s">
        <v>849</v>
      </c>
    </row>
    <row r="14428" spans="1:6" x14ac:dyDescent="0.5">
      <c r="A14428" s="38">
        <v>43762</v>
      </c>
      <c r="B14428" s="39">
        <v>0.49277777777777776</v>
      </c>
      <c r="C14428" s="40">
        <v>3</v>
      </c>
      <c r="D14428" s="40" t="s">
        <v>640</v>
      </c>
      <c r="E14428" s="40">
        <v>45</v>
      </c>
      <c r="F14428" s="40" t="s">
        <v>849</v>
      </c>
    </row>
    <row r="14429" spans="1:6" x14ac:dyDescent="0.5">
      <c r="A14429" s="38">
        <v>43762</v>
      </c>
      <c r="B14429" s="39">
        <v>0.49281250000000004</v>
      </c>
      <c r="C14429" s="40">
        <v>3</v>
      </c>
      <c r="D14429" s="40" t="s">
        <v>640</v>
      </c>
      <c r="E14429" s="40">
        <v>39</v>
      </c>
      <c r="F14429" s="40" t="s">
        <v>849</v>
      </c>
    </row>
    <row r="14430" spans="1:6" x14ac:dyDescent="0.5">
      <c r="A14430" s="38">
        <v>43762</v>
      </c>
      <c r="B14430" s="39">
        <v>0.49282407407407408</v>
      </c>
      <c r="C14430" s="40">
        <v>3</v>
      </c>
      <c r="D14430" s="40" t="s">
        <v>640</v>
      </c>
      <c r="E14430" s="40">
        <v>50</v>
      </c>
      <c r="F14430" s="40" t="s">
        <v>849</v>
      </c>
    </row>
    <row r="14431" spans="1:6" x14ac:dyDescent="0.5">
      <c r="A14431" s="38">
        <v>43762</v>
      </c>
      <c r="B14431" s="39">
        <v>0.49283564814814818</v>
      </c>
      <c r="C14431" s="40">
        <v>3</v>
      </c>
      <c r="D14431" s="40" t="s">
        <v>640</v>
      </c>
      <c r="E14431" s="40">
        <v>51</v>
      </c>
      <c r="F14431" s="40" t="s">
        <v>849</v>
      </c>
    </row>
    <row r="14432" spans="1:6" x14ac:dyDescent="0.5">
      <c r="A14432" s="38">
        <v>43762</v>
      </c>
      <c r="B14432" s="39">
        <v>0.49284722222222221</v>
      </c>
      <c r="C14432" s="40">
        <v>3</v>
      </c>
      <c r="D14432" s="40" t="s">
        <v>640</v>
      </c>
      <c r="E14432" s="40">
        <v>51</v>
      </c>
      <c r="F14432" s="40" t="s">
        <v>849</v>
      </c>
    </row>
    <row r="14433" spans="1:6" x14ac:dyDescent="0.5">
      <c r="A14433" s="38">
        <v>43762</v>
      </c>
      <c r="B14433" s="39">
        <v>0.49285879629629631</v>
      </c>
      <c r="C14433" s="40">
        <v>3</v>
      </c>
      <c r="D14433" s="40" t="s">
        <v>640</v>
      </c>
      <c r="E14433" s="40">
        <v>51</v>
      </c>
      <c r="F14433" s="40" t="s">
        <v>849</v>
      </c>
    </row>
    <row r="14434" spans="1:6" x14ac:dyDescent="0.5">
      <c r="A14434" s="38">
        <v>43762</v>
      </c>
      <c r="B14434" s="39">
        <v>0.49287037037037035</v>
      </c>
      <c r="C14434" s="40">
        <v>3</v>
      </c>
      <c r="D14434" s="40" t="s">
        <v>640</v>
      </c>
      <c r="E14434" s="40">
        <v>59</v>
      </c>
      <c r="F14434" s="40" t="s">
        <v>849</v>
      </c>
    </row>
    <row r="14435" spans="1:6" x14ac:dyDescent="0.5">
      <c r="A14435" s="38">
        <v>43762</v>
      </c>
      <c r="B14435" s="39">
        <v>0.4928819444444445</v>
      </c>
      <c r="C14435" s="40">
        <v>3</v>
      </c>
      <c r="D14435" s="40" t="s">
        <v>640</v>
      </c>
      <c r="E14435" s="40">
        <v>55</v>
      </c>
      <c r="F14435" s="40" t="s">
        <v>849</v>
      </c>
    </row>
    <row r="14436" spans="1:6" x14ac:dyDescent="0.5">
      <c r="A14436" s="38">
        <v>43762</v>
      </c>
      <c r="B14436" s="39">
        <v>0.49289351851851854</v>
      </c>
      <c r="C14436" s="40">
        <v>3</v>
      </c>
      <c r="D14436" s="40" t="s">
        <v>640</v>
      </c>
      <c r="E14436" s="40">
        <v>56</v>
      </c>
      <c r="F14436" s="40" t="s">
        <v>849</v>
      </c>
    </row>
    <row r="14437" spans="1:6" x14ac:dyDescent="0.5">
      <c r="A14437" s="38">
        <v>43762</v>
      </c>
      <c r="B14437" s="39">
        <v>0.49290509259259258</v>
      </c>
      <c r="C14437" s="40">
        <v>3</v>
      </c>
      <c r="D14437" s="40" t="s">
        <v>640</v>
      </c>
      <c r="E14437" s="40">
        <v>52</v>
      </c>
      <c r="F14437" s="40" t="s">
        <v>849</v>
      </c>
    </row>
    <row r="14438" spans="1:6" x14ac:dyDescent="0.5">
      <c r="A14438" s="38">
        <v>43762</v>
      </c>
      <c r="B14438" s="39">
        <v>0.49291666666666667</v>
      </c>
      <c r="C14438" s="40">
        <v>3</v>
      </c>
      <c r="D14438" s="40" t="s">
        <v>640</v>
      </c>
      <c r="E14438" s="40">
        <v>54</v>
      </c>
      <c r="F14438" s="40" t="s">
        <v>849</v>
      </c>
    </row>
    <row r="14439" spans="1:6" x14ac:dyDescent="0.5">
      <c r="A14439" s="38">
        <v>43762</v>
      </c>
      <c r="B14439" s="39">
        <v>0.49292824074074071</v>
      </c>
      <c r="C14439" s="40">
        <v>3</v>
      </c>
      <c r="D14439" s="40" t="s">
        <v>640</v>
      </c>
      <c r="E14439" s="40">
        <v>51</v>
      </c>
      <c r="F14439" s="40" t="s">
        <v>849</v>
      </c>
    </row>
    <row r="14440" spans="1:6" x14ac:dyDescent="0.5">
      <c r="A14440" s="38">
        <v>43762</v>
      </c>
      <c r="B14440" s="39">
        <v>0.4929398148148148</v>
      </c>
      <c r="C14440" s="40">
        <v>3</v>
      </c>
      <c r="D14440" s="40" t="s">
        <v>640</v>
      </c>
      <c r="E14440" s="40">
        <v>55</v>
      </c>
      <c r="F14440" s="40" t="s">
        <v>849</v>
      </c>
    </row>
    <row r="14441" spans="1:6" x14ac:dyDescent="0.5">
      <c r="A14441" s="38">
        <v>43762</v>
      </c>
      <c r="B14441" s="39">
        <v>0.49295138888888884</v>
      </c>
      <c r="C14441" s="40">
        <v>3</v>
      </c>
      <c r="D14441" s="40" t="s">
        <v>640</v>
      </c>
      <c r="E14441" s="40">
        <v>52</v>
      </c>
      <c r="F14441" s="40" t="s">
        <v>849</v>
      </c>
    </row>
    <row r="14442" spans="1:6" x14ac:dyDescent="0.5">
      <c r="A14442" s="38">
        <v>43762</v>
      </c>
      <c r="B14442" s="39">
        <v>0.52931712962962962</v>
      </c>
      <c r="C14442" s="40">
        <v>3</v>
      </c>
      <c r="D14442" s="40" t="s">
        <v>640</v>
      </c>
      <c r="E14442" s="40">
        <v>54</v>
      </c>
      <c r="F14442" s="40" t="s">
        <v>849</v>
      </c>
    </row>
    <row r="14443" spans="1:6" x14ac:dyDescent="0.5">
      <c r="A14443" s="38">
        <v>43762</v>
      </c>
      <c r="B14443" s="39">
        <v>0.52932870370370366</v>
      </c>
      <c r="C14443" s="40">
        <v>3</v>
      </c>
      <c r="D14443" s="40" t="s">
        <v>640</v>
      </c>
      <c r="E14443" s="40">
        <v>54</v>
      </c>
      <c r="F14443" s="40" t="s">
        <v>849</v>
      </c>
    </row>
    <row r="14444" spans="1:6" x14ac:dyDescent="0.5">
      <c r="A14444" s="38">
        <v>43762</v>
      </c>
      <c r="B14444" s="39">
        <v>0.52934027777777781</v>
      </c>
      <c r="C14444" s="40">
        <v>3</v>
      </c>
      <c r="D14444" s="40" t="s">
        <v>640</v>
      </c>
      <c r="E14444" s="40">
        <v>55</v>
      </c>
      <c r="F14444" s="40" t="s">
        <v>849</v>
      </c>
    </row>
    <row r="14445" spans="1:6" x14ac:dyDescent="0.5">
      <c r="A14445" s="38">
        <v>43762</v>
      </c>
      <c r="B14445" s="39">
        <v>0.52936342592592589</v>
      </c>
      <c r="C14445" s="40">
        <v>3</v>
      </c>
      <c r="D14445" s="40" t="s">
        <v>640</v>
      </c>
      <c r="E14445" s="40">
        <v>42</v>
      </c>
      <c r="F14445" s="40" t="s">
        <v>849</v>
      </c>
    </row>
    <row r="14446" spans="1:6" x14ac:dyDescent="0.5">
      <c r="A14446" s="38">
        <v>43762</v>
      </c>
      <c r="B14446" s="39">
        <v>0.52937500000000004</v>
      </c>
      <c r="C14446" s="40">
        <v>3</v>
      </c>
      <c r="D14446" s="40" t="s">
        <v>640</v>
      </c>
      <c r="E14446" s="40">
        <v>54</v>
      </c>
      <c r="F14446" s="40" t="s">
        <v>849</v>
      </c>
    </row>
    <row r="14447" spans="1:6" x14ac:dyDescent="0.5">
      <c r="A14447" s="38">
        <v>43762</v>
      </c>
      <c r="B14447" s="39">
        <v>0.52939814814814812</v>
      </c>
      <c r="C14447" s="40">
        <v>3</v>
      </c>
      <c r="D14447" s="40" t="s">
        <v>640</v>
      </c>
      <c r="E14447" s="40">
        <v>44</v>
      </c>
      <c r="F14447" s="40" t="s">
        <v>849</v>
      </c>
    </row>
    <row r="14448" spans="1:6" x14ac:dyDescent="0.5">
      <c r="A14448" s="38">
        <v>43762</v>
      </c>
      <c r="B14448" s="39">
        <v>0.52943287037037035</v>
      </c>
      <c r="C14448" s="40">
        <v>3</v>
      </c>
      <c r="D14448" s="40" t="s">
        <v>640</v>
      </c>
      <c r="E14448" s="40">
        <v>46</v>
      </c>
      <c r="F14448" s="40" t="s">
        <v>849</v>
      </c>
    </row>
    <row r="14449" spans="1:6" x14ac:dyDescent="0.5">
      <c r="A14449" s="38">
        <v>43762</v>
      </c>
      <c r="B14449" s="39">
        <v>0.5294444444444445</v>
      </c>
      <c r="C14449" s="40">
        <v>3</v>
      </c>
      <c r="D14449" s="40" t="s">
        <v>640</v>
      </c>
      <c r="E14449" s="40">
        <v>55</v>
      </c>
      <c r="F14449" s="40" t="s">
        <v>849</v>
      </c>
    </row>
    <row r="14450" spans="1:6" x14ac:dyDescent="0.5">
      <c r="A14450" s="38">
        <v>43762</v>
      </c>
      <c r="B14450" s="39">
        <v>0.52946759259259257</v>
      </c>
      <c r="C14450" s="40">
        <v>3</v>
      </c>
      <c r="D14450" s="40" t="s">
        <v>640</v>
      </c>
      <c r="E14450" s="40">
        <v>63</v>
      </c>
      <c r="F14450" s="40" t="s">
        <v>849</v>
      </c>
    </row>
    <row r="14451" spans="1:6" x14ac:dyDescent="0.5">
      <c r="A14451" s="38">
        <v>43762</v>
      </c>
      <c r="B14451" s="39">
        <v>0.52947916666666661</v>
      </c>
      <c r="C14451" s="40">
        <v>3</v>
      </c>
      <c r="D14451" s="40" t="s">
        <v>640</v>
      </c>
      <c r="E14451" s="40">
        <v>61</v>
      </c>
      <c r="F14451" s="40" t="s">
        <v>849</v>
      </c>
    </row>
    <row r="14452" spans="1:6" x14ac:dyDescent="0.5">
      <c r="A14452" s="38">
        <v>43762</v>
      </c>
      <c r="B14452" s="39">
        <v>0.52949074074074076</v>
      </c>
      <c r="C14452" s="40">
        <v>3</v>
      </c>
      <c r="D14452" s="40" t="s">
        <v>640</v>
      </c>
      <c r="E14452" s="40">
        <v>61</v>
      </c>
      <c r="F14452" s="40" t="s">
        <v>849</v>
      </c>
    </row>
    <row r="14453" spans="1:6" x14ac:dyDescent="0.5">
      <c r="A14453" s="38">
        <v>43762</v>
      </c>
      <c r="B14453" s="39">
        <v>0.5295023148148148</v>
      </c>
      <c r="C14453" s="40">
        <v>3</v>
      </c>
      <c r="D14453" s="40" t="s">
        <v>640</v>
      </c>
      <c r="E14453" s="40">
        <v>54</v>
      </c>
      <c r="F14453" s="40" t="s">
        <v>849</v>
      </c>
    </row>
    <row r="14454" spans="1:6" x14ac:dyDescent="0.5">
      <c r="A14454" s="38">
        <v>43762</v>
      </c>
      <c r="B14454" s="39">
        <v>0.52951388888888895</v>
      </c>
      <c r="C14454" s="40">
        <v>3</v>
      </c>
      <c r="D14454" s="40" t="s">
        <v>640</v>
      </c>
      <c r="E14454" s="40">
        <v>59</v>
      </c>
      <c r="F14454" s="40" t="s">
        <v>849</v>
      </c>
    </row>
    <row r="14455" spans="1:6" x14ac:dyDescent="0.5">
      <c r="A14455" s="38">
        <v>43762</v>
      </c>
      <c r="B14455" s="39">
        <v>0.52952546296296299</v>
      </c>
      <c r="C14455" s="40">
        <v>3</v>
      </c>
      <c r="D14455" s="40" t="s">
        <v>640</v>
      </c>
      <c r="E14455" s="40">
        <v>63</v>
      </c>
      <c r="F14455" s="40" t="s">
        <v>849</v>
      </c>
    </row>
    <row r="14456" spans="1:6" x14ac:dyDescent="0.5">
      <c r="A14456" s="38">
        <v>43762</v>
      </c>
      <c r="B14456" s="39">
        <v>0.52953703703703703</v>
      </c>
      <c r="C14456" s="40">
        <v>3</v>
      </c>
      <c r="D14456" s="40" t="s">
        <v>640</v>
      </c>
      <c r="E14456" s="40">
        <v>63</v>
      </c>
      <c r="F14456" s="40" t="s">
        <v>849</v>
      </c>
    </row>
    <row r="14457" spans="1:6" x14ac:dyDescent="0.5">
      <c r="A14457" s="38">
        <v>43762</v>
      </c>
      <c r="B14457" s="39">
        <v>0.52954861111111107</v>
      </c>
      <c r="C14457" s="40">
        <v>3</v>
      </c>
      <c r="D14457" s="40" t="s">
        <v>640</v>
      </c>
      <c r="E14457" s="40">
        <v>59</v>
      </c>
      <c r="F14457" s="40" t="s">
        <v>849</v>
      </c>
    </row>
    <row r="14458" spans="1:6" x14ac:dyDescent="0.5">
      <c r="A14458" s="38">
        <v>43762</v>
      </c>
      <c r="B14458" s="39">
        <v>0.52956018518518522</v>
      </c>
      <c r="C14458" s="40">
        <v>3</v>
      </c>
      <c r="D14458" s="40" t="s">
        <v>640</v>
      </c>
      <c r="E14458" s="40">
        <v>60</v>
      </c>
      <c r="F14458" s="40" t="s">
        <v>849</v>
      </c>
    </row>
    <row r="14459" spans="1:6" x14ac:dyDescent="0.5">
      <c r="A14459" s="38">
        <v>43762</v>
      </c>
      <c r="B14459" s="39">
        <v>0.52957175925925926</v>
      </c>
      <c r="C14459" s="40">
        <v>3</v>
      </c>
      <c r="D14459" s="40" t="s">
        <v>640</v>
      </c>
      <c r="E14459" s="40">
        <v>60</v>
      </c>
      <c r="F14459" s="40" t="s">
        <v>849</v>
      </c>
    </row>
    <row r="14460" spans="1:6" x14ac:dyDescent="0.5">
      <c r="A14460" s="38">
        <v>43762</v>
      </c>
      <c r="B14460" s="39">
        <v>0.52959490740740744</v>
      </c>
      <c r="C14460" s="40">
        <v>3</v>
      </c>
      <c r="D14460" s="40" t="s">
        <v>640</v>
      </c>
      <c r="E14460" s="40">
        <v>58</v>
      </c>
      <c r="F14460" s="40" t="s">
        <v>849</v>
      </c>
    </row>
    <row r="14461" spans="1:6" x14ac:dyDescent="0.5">
      <c r="A14461" s="38">
        <v>43762</v>
      </c>
      <c r="B14461" s="39">
        <v>0.546412037037037</v>
      </c>
      <c r="C14461" s="40">
        <v>3</v>
      </c>
      <c r="D14461" s="40" t="s">
        <v>651</v>
      </c>
      <c r="E14461" s="40">
        <v>77</v>
      </c>
      <c r="F14461" s="40" t="s">
        <v>849</v>
      </c>
    </row>
    <row r="14462" spans="1:6" x14ac:dyDescent="0.5">
      <c r="A14462" s="38">
        <v>43762</v>
      </c>
      <c r="B14462" s="39">
        <v>0.54643518518518519</v>
      </c>
      <c r="C14462" s="40">
        <v>3</v>
      </c>
      <c r="D14462" s="40" t="s">
        <v>640</v>
      </c>
      <c r="E14462" s="40">
        <v>51</v>
      </c>
      <c r="F14462" s="40" t="s">
        <v>849</v>
      </c>
    </row>
    <row r="14463" spans="1:6" x14ac:dyDescent="0.5">
      <c r="A14463" s="38">
        <v>43762</v>
      </c>
      <c r="B14463" s="39">
        <v>0.54673611111111109</v>
      </c>
      <c r="C14463" s="40">
        <v>3</v>
      </c>
      <c r="D14463" s="40" t="s">
        <v>640</v>
      </c>
      <c r="E14463" s="40">
        <v>53</v>
      </c>
      <c r="F14463" s="40" t="s">
        <v>849</v>
      </c>
    </row>
    <row r="14464" spans="1:6" x14ac:dyDescent="0.5">
      <c r="A14464" s="38">
        <v>43762</v>
      </c>
      <c r="B14464" s="39">
        <v>0.54685185185185181</v>
      </c>
      <c r="C14464" s="40">
        <v>3</v>
      </c>
      <c r="D14464" s="40" t="s">
        <v>640</v>
      </c>
      <c r="E14464" s="40">
        <v>51</v>
      </c>
      <c r="F14464" s="40" t="s">
        <v>849</v>
      </c>
    </row>
    <row r="14465" spans="1:6" x14ac:dyDescent="0.5">
      <c r="A14465" s="38">
        <v>43762</v>
      </c>
      <c r="B14465" s="39">
        <v>0.54690972222222223</v>
      </c>
      <c r="C14465" s="40">
        <v>3</v>
      </c>
      <c r="D14465" s="40" t="s">
        <v>640</v>
      </c>
      <c r="E14465" s="40">
        <v>54</v>
      </c>
      <c r="F14465" s="40" t="s">
        <v>849</v>
      </c>
    </row>
    <row r="14466" spans="1:6" x14ac:dyDescent="0.5">
      <c r="A14466" s="38">
        <v>43762</v>
      </c>
      <c r="B14466" s="39">
        <v>0.54707175925925922</v>
      </c>
      <c r="C14466" s="40">
        <v>3</v>
      </c>
      <c r="D14466" s="40" t="s">
        <v>640</v>
      </c>
      <c r="E14466" s="40">
        <v>52</v>
      </c>
      <c r="F14466" s="40" t="s">
        <v>849</v>
      </c>
    </row>
    <row r="14467" spans="1:6" x14ac:dyDescent="0.5">
      <c r="A14467" s="38">
        <v>43762</v>
      </c>
      <c r="B14467" s="39">
        <v>0.54766203703703698</v>
      </c>
      <c r="C14467" s="40">
        <v>3</v>
      </c>
      <c r="D14467" s="40" t="s">
        <v>651</v>
      </c>
      <c r="E14467" s="40">
        <v>55</v>
      </c>
      <c r="F14467" s="40" t="s">
        <v>849</v>
      </c>
    </row>
    <row r="14468" spans="1:6" x14ac:dyDescent="0.5">
      <c r="A14468" s="38">
        <v>43762</v>
      </c>
      <c r="B14468" s="39">
        <v>0.54777777777777781</v>
      </c>
      <c r="C14468" s="40">
        <v>3</v>
      </c>
      <c r="D14468" s="40" t="s">
        <v>640</v>
      </c>
      <c r="E14468" s="40">
        <v>95</v>
      </c>
      <c r="F14468" s="40" t="s">
        <v>849</v>
      </c>
    </row>
    <row r="14469" spans="1:6" x14ac:dyDescent="0.5">
      <c r="A14469" s="38">
        <v>43762</v>
      </c>
      <c r="B14469" s="39">
        <v>0.54778935185185185</v>
      </c>
      <c r="C14469" s="40">
        <v>3</v>
      </c>
      <c r="D14469" s="40" t="s">
        <v>640</v>
      </c>
      <c r="E14469" s="40">
        <v>51</v>
      </c>
      <c r="F14469" s="40" t="s">
        <v>849</v>
      </c>
    </row>
    <row r="14470" spans="1:6" x14ac:dyDescent="0.5">
      <c r="A14470" s="38">
        <v>43762</v>
      </c>
      <c r="B14470" s="39">
        <v>0.54783564814814811</v>
      </c>
      <c r="C14470" s="40">
        <v>3</v>
      </c>
      <c r="D14470" s="40" t="s">
        <v>640</v>
      </c>
      <c r="E14470" s="40">
        <v>51</v>
      </c>
      <c r="F14470" s="40" t="s">
        <v>849</v>
      </c>
    </row>
    <row r="14471" spans="1:6" x14ac:dyDescent="0.5">
      <c r="A14471" s="38">
        <v>43762</v>
      </c>
      <c r="B14471" s="39">
        <v>0.5478587962962963</v>
      </c>
      <c r="C14471" s="40">
        <v>3</v>
      </c>
      <c r="D14471" s="40" t="s">
        <v>640</v>
      </c>
      <c r="E14471" s="40">
        <v>127</v>
      </c>
      <c r="F14471" s="40" t="s">
        <v>849</v>
      </c>
    </row>
    <row r="14472" spans="1:6" x14ac:dyDescent="0.5">
      <c r="A14472" s="38">
        <v>43762</v>
      </c>
      <c r="B14472" s="39">
        <v>0.54795138888888884</v>
      </c>
      <c r="C14472" s="40">
        <v>3</v>
      </c>
      <c r="D14472" s="40" t="s">
        <v>640</v>
      </c>
      <c r="E14472" s="40">
        <v>127</v>
      </c>
      <c r="F14472" s="40" t="s">
        <v>849</v>
      </c>
    </row>
    <row r="14473" spans="1:6" x14ac:dyDescent="0.5">
      <c r="A14473" s="38">
        <v>43762</v>
      </c>
      <c r="B14473" s="39">
        <v>0.54834490740740738</v>
      </c>
      <c r="C14473" s="40">
        <v>3</v>
      </c>
      <c r="D14473" s="40" t="s">
        <v>640</v>
      </c>
      <c r="E14473" s="40">
        <v>112</v>
      </c>
      <c r="F14473" s="40" t="s">
        <v>849</v>
      </c>
    </row>
    <row r="14474" spans="1:6" x14ac:dyDescent="0.5">
      <c r="A14474" s="38">
        <v>43762</v>
      </c>
      <c r="B14474" s="39">
        <v>0.54836805555555557</v>
      </c>
      <c r="C14474" s="40">
        <v>3</v>
      </c>
      <c r="D14474" s="40" t="s">
        <v>640</v>
      </c>
      <c r="E14474" s="40">
        <v>91</v>
      </c>
      <c r="F14474" s="40" t="s">
        <v>849</v>
      </c>
    </row>
    <row r="14475" spans="1:6" x14ac:dyDescent="0.5">
      <c r="A14475" s="38">
        <v>43762</v>
      </c>
      <c r="B14475" s="39">
        <v>0.54844907407407406</v>
      </c>
      <c r="C14475" s="40">
        <v>3</v>
      </c>
      <c r="D14475" s="40" t="s">
        <v>651</v>
      </c>
      <c r="E14475" s="40">
        <v>74</v>
      </c>
      <c r="F14475" s="40" t="s">
        <v>849</v>
      </c>
    </row>
    <row r="14476" spans="1:6" x14ac:dyDescent="0.5">
      <c r="A14476" s="38">
        <v>43762</v>
      </c>
      <c r="B14476" s="39">
        <v>0.54848379629629629</v>
      </c>
      <c r="C14476" s="40">
        <v>3</v>
      </c>
      <c r="D14476" s="40" t="s">
        <v>640</v>
      </c>
      <c r="E14476" s="40">
        <v>56</v>
      </c>
      <c r="F14476" s="40" t="s">
        <v>849</v>
      </c>
    </row>
    <row r="14477" spans="1:6" x14ac:dyDescent="0.5">
      <c r="A14477" s="38">
        <v>43762</v>
      </c>
      <c r="B14477" s="39">
        <v>0.54851851851851852</v>
      </c>
      <c r="C14477" s="40">
        <v>3</v>
      </c>
      <c r="D14477" s="40" t="s">
        <v>640</v>
      </c>
      <c r="E14477" s="40">
        <v>97</v>
      </c>
      <c r="F14477" s="40" t="s">
        <v>849</v>
      </c>
    </row>
    <row r="14478" spans="1:6" x14ac:dyDescent="0.5">
      <c r="A14478" s="38">
        <v>43762</v>
      </c>
      <c r="B14478" s="39">
        <v>0.55001157407407408</v>
      </c>
      <c r="C14478" s="40">
        <v>3</v>
      </c>
      <c r="D14478" s="40" t="s">
        <v>640</v>
      </c>
      <c r="E14478" s="40">
        <v>86</v>
      </c>
      <c r="F14478" s="40" t="s">
        <v>849</v>
      </c>
    </row>
    <row r="14479" spans="1:6" x14ac:dyDescent="0.5">
      <c r="A14479" s="38">
        <v>43762</v>
      </c>
      <c r="B14479" s="39">
        <v>0.55008101851851854</v>
      </c>
      <c r="C14479" s="40">
        <v>3</v>
      </c>
      <c r="D14479" s="40" t="s">
        <v>640</v>
      </c>
      <c r="E14479" s="40">
        <v>121</v>
      </c>
      <c r="F14479" s="40" t="s">
        <v>849</v>
      </c>
    </row>
    <row r="14480" spans="1:6" x14ac:dyDescent="0.5">
      <c r="A14480" s="38">
        <v>43762</v>
      </c>
      <c r="B14480" s="39">
        <v>0.55012731481481481</v>
      </c>
      <c r="C14480" s="40">
        <v>3</v>
      </c>
      <c r="D14480" s="40" t="s">
        <v>640</v>
      </c>
      <c r="E14480" s="40">
        <v>111</v>
      </c>
      <c r="F14480" s="40" t="s">
        <v>849</v>
      </c>
    </row>
    <row r="14481" spans="1:6" x14ac:dyDescent="0.5">
      <c r="A14481" s="38">
        <v>43762</v>
      </c>
      <c r="B14481" s="39">
        <v>0.55101851851851846</v>
      </c>
      <c r="C14481" s="40">
        <v>3</v>
      </c>
      <c r="D14481" s="40" t="s">
        <v>640</v>
      </c>
      <c r="E14481" s="40">
        <v>88</v>
      </c>
      <c r="F14481" s="40" t="s">
        <v>849</v>
      </c>
    </row>
    <row r="14482" spans="1:6" x14ac:dyDescent="0.5">
      <c r="A14482" s="38">
        <v>43762</v>
      </c>
      <c r="B14482" s="39">
        <v>0.55218749999999994</v>
      </c>
      <c r="C14482" s="40">
        <v>3</v>
      </c>
      <c r="D14482" s="40" t="s">
        <v>640</v>
      </c>
      <c r="E14482" s="40">
        <v>86</v>
      </c>
      <c r="F14482" s="40" t="s">
        <v>849</v>
      </c>
    </row>
    <row r="14483" spans="1:6" x14ac:dyDescent="0.5">
      <c r="A14483" s="38">
        <v>43762</v>
      </c>
      <c r="B14483" s="39">
        <v>0.55406250000000001</v>
      </c>
      <c r="C14483" s="40">
        <v>3</v>
      </c>
      <c r="D14483" s="40" t="s">
        <v>640</v>
      </c>
      <c r="E14483" s="40">
        <v>75</v>
      </c>
      <c r="F14483" s="40" t="s">
        <v>849</v>
      </c>
    </row>
    <row r="14484" spans="1:6" x14ac:dyDescent="0.5">
      <c r="A14484" s="38">
        <v>43762</v>
      </c>
      <c r="B14484" s="39">
        <v>0.554224537037037</v>
      </c>
      <c r="C14484" s="40">
        <v>3</v>
      </c>
      <c r="D14484" s="40" t="s">
        <v>640</v>
      </c>
      <c r="E14484" s="40">
        <v>87</v>
      </c>
      <c r="F14484" s="40" t="s">
        <v>849</v>
      </c>
    </row>
    <row r="14485" spans="1:6" x14ac:dyDescent="0.5">
      <c r="A14485" s="38">
        <v>43762</v>
      </c>
      <c r="B14485" s="39">
        <v>0.55553240740740739</v>
      </c>
      <c r="C14485" s="40">
        <v>3</v>
      </c>
      <c r="D14485" s="40" t="s">
        <v>640</v>
      </c>
      <c r="E14485" s="40">
        <v>32</v>
      </c>
      <c r="F14485" s="40" t="s">
        <v>849</v>
      </c>
    </row>
    <row r="14486" spans="1:6" x14ac:dyDescent="0.5">
      <c r="A14486" s="38">
        <v>43762</v>
      </c>
      <c r="B14486" s="39">
        <v>0.55708333333333326</v>
      </c>
      <c r="C14486" s="40">
        <v>3</v>
      </c>
      <c r="D14486" s="40" t="s">
        <v>640</v>
      </c>
      <c r="E14486" s="40">
        <v>127</v>
      </c>
      <c r="F14486" s="40" t="s">
        <v>849</v>
      </c>
    </row>
    <row r="14487" spans="1:6" x14ac:dyDescent="0.5">
      <c r="A14487" s="38">
        <v>43762</v>
      </c>
      <c r="B14487" s="39">
        <v>0.55748842592592596</v>
      </c>
      <c r="C14487" s="40">
        <v>3</v>
      </c>
      <c r="D14487" s="40" t="s">
        <v>640</v>
      </c>
      <c r="E14487" s="40">
        <v>86</v>
      </c>
      <c r="F14487" s="40" t="s">
        <v>849</v>
      </c>
    </row>
    <row r="14488" spans="1:6" x14ac:dyDescent="0.5">
      <c r="A14488" s="38">
        <v>43762</v>
      </c>
      <c r="B14488" s="39">
        <v>0.5602893518518518</v>
      </c>
      <c r="C14488" s="40">
        <v>3</v>
      </c>
      <c r="D14488" s="40" t="s">
        <v>640</v>
      </c>
      <c r="E14488" s="40">
        <v>122</v>
      </c>
      <c r="F14488" s="40" t="s">
        <v>849</v>
      </c>
    </row>
    <row r="14489" spans="1:6" x14ac:dyDescent="0.5">
      <c r="A14489" s="38">
        <v>43762</v>
      </c>
      <c r="B14489" s="39">
        <v>0.56032407407407414</v>
      </c>
      <c r="C14489" s="40">
        <v>3</v>
      </c>
      <c r="D14489" s="40" t="s">
        <v>651</v>
      </c>
      <c r="E14489" s="40">
        <v>88</v>
      </c>
      <c r="F14489" s="40" t="s">
        <v>849</v>
      </c>
    </row>
    <row r="14490" spans="1:6" x14ac:dyDescent="0.5">
      <c r="A14490" s="38">
        <v>43762</v>
      </c>
      <c r="B14490" s="39">
        <v>0.56048611111111113</v>
      </c>
      <c r="C14490" s="40">
        <v>3</v>
      </c>
      <c r="D14490" s="40" t="s">
        <v>640</v>
      </c>
      <c r="E14490" s="40">
        <v>73</v>
      </c>
      <c r="F14490" s="40" t="s">
        <v>849</v>
      </c>
    </row>
    <row r="14491" spans="1:6" x14ac:dyDescent="0.5">
      <c r="A14491" s="38">
        <v>43762</v>
      </c>
      <c r="B14491" s="39">
        <v>0.58746527777777779</v>
      </c>
      <c r="C14491" s="40">
        <v>3</v>
      </c>
      <c r="D14491" s="40" t="s">
        <v>640</v>
      </c>
      <c r="E14491" s="40">
        <v>51</v>
      </c>
      <c r="F14491" s="40" t="s">
        <v>849</v>
      </c>
    </row>
    <row r="14492" spans="1:6" x14ac:dyDescent="0.5">
      <c r="A14492" s="38">
        <v>43762</v>
      </c>
      <c r="B14492" s="39">
        <v>0.58748842592592598</v>
      </c>
      <c r="C14492" s="40">
        <v>3</v>
      </c>
      <c r="D14492" s="40" t="s">
        <v>640</v>
      </c>
      <c r="E14492" s="40">
        <v>69</v>
      </c>
      <c r="F14492" s="40" t="s">
        <v>849</v>
      </c>
    </row>
    <row r="14493" spans="1:6" x14ac:dyDescent="0.5">
      <c r="A14493" s="38">
        <v>43762</v>
      </c>
      <c r="B14493" s="39">
        <v>0.58750000000000002</v>
      </c>
      <c r="C14493" s="40">
        <v>3</v>
      </c>
      <c r="D14493" s="40" t="s">
        <v>640</v>
      </c>
      <c r="E14493" s="40">
        <v>69</v>
      </c>
      <c r="F14493" s="40" t="s">
        <v>849</v>
      </c>
    </row>
    <row r="14494" spans="1:6" x14ac:dyDescent="0.5">
      <c r="A14494" s="38">
        <v>43762</v>
      </c>
      <c r="B14494" s="39">
        <v>0.58751157407407406</v>
      </c>
      <c r="C14494" s="40">
        <v>3</v>
      </c>
      <c r="D14494" s="40" t="s">
        <v>640</v>
      </c>
      <c r="E14494" s="40">
        <v>54</v>
      </c>
      <c r="F14494" s="40" t="s">
        <v>849</v>
      </c>
    </row>
    <row r="14495" spans="1:6" x14ac:dyDescent="0.5">
      <c r="A14495" s="38">
        <v>43762</v>
      </c>
      <c r="B14495" s="39">
        <v>0.5875231481481481</v>
      </c>
      <c r="C14495" s="40">
        <v>3</v>
      </c>
      <c r="D14495" s="40" t="s">
        <v>640</v>
      </c>
      <c r="E14495" s="40">
        <v>50</v>
      </c>
      <c r="F14495" s="40" t="s">
        <v>849</v>
      </c>
    </row>
    <row r="14496" spans="1:6" x14ac:dyDescent="0.5">
      <c r="A14496" s="38">
        <v>43762</v>
      </c>
      <c r="B14496" s="39">
        <v>0.58753472222222225</v>
      </c>
      <c r="C14496" s="40">
        <v>3</v>
      </c>
      <c r="D14496" s="40" t="s">
        <v>640</v>
      </c>
      <c r="E14496" s="40">
        <v>42</v>
      </c>
      <c r="F14496" s="40" t="s">
        <v>849</v>
      </c>
    </row>
    <row r="14497" spans="1:6" x14ac:dyDescent="0.5">
      <c r="A14497" s="38">
        <v>43762</v>
      </c>
      <c r="B14497" s="39">
        <v>0.58754629629629629</v>
      </c>
      <c r="C14497" s="40">
        <v>3</v>
      </c>
      <c r="D14497" s="40" t="s">
        <v>640</v>
      </c>
      <c r="E14497" s="40">
        <v>54</v>
      </c>
      <c r="F14497" s="40" t="s">
        <v>849</v>
      </c>
    </row>
    <row r="14498" spans="1:6" x14ac:dyDescent="0.5">
      <c r="A14498" s="38">
        <v>43762</v>
      </c>
      <c r="B14498" s="39">
        <v>0.58755787037037044</v>
      </c>
      <c r="C14498" s="40">
        <v>3</v>
      </c>
      <c r="D14498" s="40" t="s">
        <v>640</v>
      </c>
      <c r="E14498" s="40">
        <v>48</v>
      </c>
      <c r="F14498" s="40" t="s">
        <v>849</v>
      </c>
    </row>
    <row r="14499" spans="1:6" x14ac:dyDescent="0.5">
      <c r="A14499" s="38">
        <v>43762</v>
      </c>
      <c r="B14499" s="39">
        <v>0.58756944444444448</v>
      </c>
      <c r="C14499" s="40">
        <v>3</v>
      </c>
      <c r="D14499" s="40" t="s">
        <v>640</v>
      </c>
      <c r="E14499" s="40">
        <v>60</v>
      </c>
      <c r="F14499" s="40" t="s">
        <v>849</v>
      </c>
    </row>
    <row r="14500" spans="1:6" x14ac:dyDescent="0.5">
      <c r="A14500" s="38">
        <v>43762</v>
      </c>
      <c r="B14500" s="39">
        <v>0.58758101851851852</v>
      </c>
      <c r="C14500" s="40">
        <v>3</v>
      </c>
      <c r="D14500" s="40" t="s">
        <v>640</v>
      </c>
      <c r="E14500" s="40">
        <v>69</v>
      </c>
      <c r="F14500" s="40" t="s">
        <v>849</v>
      </c>
    </row>
    <row r="14501" spans="1:6" x14ac:dyDescent="0.5">
      <c r="A14501" s="38">
        <v>43762</v>
      </c>
      <c r="B14501" s="39">
        <v>0.58759259259259256</v>
      </c>
      <c r="C14501" s="40">
        <v>3</v>
      </c>
      <c r="D14501" s="40" t="s">
        <v>640</v>
      </c>
      <c r="E14501" s="40">
        <v>56</v>
      </c>
      <c r="F14501" s="40" t="s">
        <v>849</v>
      </c>
    </row>
    <row r="14502" spans="1:6" x14ac:dyDescent="0.5">
      <c r="A14502" s="38">
        <v>43762</v>
      </c>
      <c r="B14502" s="39">
        <v>0.58760416666666659</v>
      </c>
      <c r="C14502" s="40">
        <v>3</v>
      </c>
      <c r="D14502" s="40" t="s">
        <v>640</v>
      </c>
      <c r="E14502" s="40">
        <v>60</v>
      </c>
      <c r="F14502" s="40" t="s">
        <v>849</v>
      </c>
    </row>
    <row r="14503" spans="1:6" x14ac:dyDescent="0.5">
      <c r="A14503" s="38">
        <v>43762</v>
      </c>
      <c r="B14503" s="39">
        <v>0.58761574074074074</v>
      </c>
      <c r="C14503" s="40">
        <v>3</v>
      </c>
      <c r="D14503" s="40" t="s">
        <v>640</v>
      </c>
      <c r="E14503" s="40">
        <v>41</v>
      </c>
      <c r="F14503" s="40" t="s">
        <v>849</v>
      </c>
    </row>
    <row r="14504" spans="1:6" x14ac:dyDescent="0.5">
      <c r="A14504" s="38">
        <v>43762</v>
      </c>
      <c r="B14504" s="39">
        <v>0.58766203703703701</v>
      </c>
      <c r="C14504" s="40">
        <v>3</v>
      </c>
      <c r="D14504" s="40" t="s">
        <v>640</v>
      </c>
      <c r="E14504" s="40">
        <v>39</v>
      </c>
      <c r="F14504" s="40" t="s">
        <v>849</v>
      </c>
    </row>
    <row r="14505" spans="1:6" x14ac:dyDescent="0.5">
      <c r="A14505" s="38">
        <v>43762</v>
      </c>
      <c r="B14505" s="39">
        <v>0.61430555555555555</v>
      </c>
      <c r="C14505" s="40">
        <v>3</v>
      </c>
      <c r="D14505" s="40" t="s">
        <v>640</v>
      </c>
      <c r="E14505" s="40">
        <v>42</v>
      </c>
      <c r="F14505" s="40" t="s">
        <v>849</v>
      </c>
    </row>
    <row r="14506" spans="1:6" x14ac:dyDescent="0.5">
      <c r="A14506" s="38">
        <v>43762</v>
      </c>
      <c r="B14506" s="39">
        <v>0.61431712962962959</v>
      </c>
      <c r="C14506" s="40">
        <v>3</v>
      </c>
      <c r="D14506" s="40" t="s">
        <v>640</v>
      </c>
      <c r="E14506" s="40">
        <v>43</v>
      </c>
      <c r="F14506" s="40" t="s">
        <v>849</v>
      </c>
    </row>
    <row r="14507" spans="1:6" x14ac:dyDescent="0.5">
      <c r="A14507" s="38">
        <v>43762</v>
      </c>
      <c r="B14507" s="39">
        <v>0.61434027777777778</v>
      </c>
      <c r="C14507" s="40">
        <v>3</v>
      </c>
      <c r="D14507" s="40" t="s">
        <v>640</v>
      </c>
      <c r="E14507" s="40">
        <v>49</v>
      </c>
      <c r="F14507" s="40" t="s">
        <v>849</v>
      </c>
    </row>
    <row r="14508" spans="1:6" x14ac:dyDescent="0.5">
      <c r="A14508" s="38">
        <v>43762</v>
      </c>
      <c r="B14508" s="39">
        <v>0.61435185185185182</v>
      </c>
      <c r="C14508" s="40">
        <v>3</v>
      </c>
      <c r="D14508" s="40" t="s">
        <v>640</v>
      </c>
      <c r="E14508" s="40">
        <v>57</v>
      </c>
      <c r="F14508" s="40" t="s">
        <v>849</v>
      </c>
    </row>
    <row r="14509" spans="1:6" x14ac:dyDescent="0.5">
      <c r="A14509" s="38">
        <v>43762</v>
      </c>
      <c r="B14509" s="39">
        <v>0.61436342592592597</v>
      </c>
      <c r="C14509" s="40">
        <v>3</v>
      </c>
      <c r="D14509" s="40" t="s">
        <v>640</v>
      </c>
      <c r="E14509" s="40">
        <v>47</v>
      </c>
      <c r="F14509" s="40" t="s">
        <v>849</v>
      </c>
    </row>
    <row r="14510" spans="1:6" x14ac:dyDescent="0.5">
      <c r="A14510" s="38">
        <v>43762</v>
      </c>
      <c r="B14510" s="39">
        <v>0.614375</v>
      </c>
      <c r="C14510" s="40">
        <v>3</v>
      </c>
      <c r="D14510" s="40" t="s">
        <v>640</v>
      </c>
      <c r="E14510" s="40">
        <v>47</v>
      </c>
      <c r="F14510" s="40" t="s">
        <v>849</v>
      </c>
    </row>
    <row r="14511" spans="1:6" x14ac:dyDescent="0.5">
      <c r="A14511" s="38">
        <v>43762</v>
      </c>
      <c r="B14511" s="39">
        <v>0.61438657407407404</v>
      </c>
      <c r="C14511" s="40">
        <v>3</v>
      </c>
      <c r="D14511" s="40" t="s">
        <v>640</v>
      </c>
      <c r="E14511" s="40">
        <v>42</v>
      </c>
      <c r="F14511" s="40" t="s">
        <v>849</v>
      </c>
    </row>
    <row r="14512" spans="1:6" x14ac:dyDescent="0.5">
      <c r="A14512" s="38">
        <v>43762</v>
      </c>
      <c r="B14512" s="39">
        <v>0.61439814814814808</v>
      </c>
      <c r="C14512" s="40">
        <v>3</v>
      </c>
      <c r="D14512" s="40" t="s">
        <v>640</v>
      </c>
      <c r="E14512" s="40">
        <v>46</v>
      </c>
      <c r="F14512" s="40" t="s">
        <v>849</v>
      </c>
    </row>
    <row r="14513" spans="1:6" x14ac:dyDescent="0.5">
      <c r="A14513" s="38">
        <v>43762</v>
      </c>
      <c r="B14513" s="39">
        <v>0.61440972222222223</v>
      </c>
      <c r="C14513" s="40">
        <v>3</v>
      </c>
      <c r="D14513" s="40" t="s">
        <v>640</v>
      </c>
      <c r="E14513" s="40">
        <v>46</v>
      </c>
      <c r="F14513" s="40" t="s">
        <v>849</v>
      </c>
    </row>
    <row r="14514" spans="1:6" x14ac:dyDescent="0.5">
      <c r="A14514" s="38">
        <v>43762</v>
      </c>
      <c r="B14514" s="39">
        <v>0.61444444444444446</v>
      </c>
      <c r="C14514" s="40">
        <v>3</v>
      </c>
      <c r="D14514" s="40" t="s">
        <v>640</v>
      </c>
      <c r="E14514" s="40">
        <v>99</v>
      </c>
      <c r="F14514" s="40" t="s">
        <v>849</v>
      </c>
    </row>
    <row r="14515" spans="1:6" x14ac:dyDescent="0.5">
      <c r="A14515" s="38">
        <v>43762</v>
      </c>
      <c r="B14515" s="39">
        <v>0.61633101851851857</v>
      </c>
      <c r="C14515" s="40">
        <v>3</v>
      </c>
      <c r="D14515" s="40" t="s">
        <v>640</v>
      </c>
      <c r="E14515" s="40">
        <v>109</v>
      </c>
      <c r="F14515" s="40" t="s">
        <v>849</v>
      </c>
    </row>
    <row r="14516" spans="1:6" x14ac:dyDescent="0.5">
      <c r="A14516" s="38">
        <v>43762</v>
      </c>
      <c r="B14516" s="39">
        <v>0.61636574074074069</v>
      </c>
      <c r="C14516" s="40">
        <v>3</v>
      </c>
      <c r="D14516" s="40" t="s">
        <v>640</v>
      </c>
      <c r="E14516" s="40">
        <v>66</v>
      </c>
      <c r="F14516" s="40" t="s">
        <v>849</v>
      </c>
    </row>
    <row r="14517" spans="1:6" x14ac:dyDescent="0.5">
      <c r="A14517" s="38">
        <v>43762</v>
      </c>
      <c r="B14517" s="39">
        <v>0.61640046296296302</v>
      </c>
      <c r="C14517" s="40">
        <v>3</v>
      </c>
      <c r="D14517" s="40" t="s">
        <v>640</v>
      </c>
      <c r="E14517" s="40">
        <v>51</v>
      </c>
      <c r="F14517" s="40" t="s">
        <v>849</v>
      </c>
    </row>
    <row r="14518" spans="1:6" x14ac:dyDescent="0.5">
      <c r="A14518" s="38">
        <v>43762</v>
      </c>
      <c r="B14518" s="39">
        <v>0.6165046296296296</v>
      </c>
      <c r="C14518" s="40">
        <v>3</v>
      </c>
      <c r="D14518" s="40" t="s">
        <v>640</v>
      </c>
      <c r="E14518" s="40">
        <v>69</v>
      </c>
      <c r="F14518" s="40" t="s">
        <v>849</v>
      </c>
    </row>
    <row r="14519" spans="1:6" x14ac:dyDescent="0.5">
      <c r="A14519" s="38">
        <v>43762</v>
      </c>
      <c r="B14519" s="39">
        <v>0.6202199074074074</v>
      </c>
      <c r="C14519" s="40">
        <v>3</v>
      </c>
      <c r="D14519" s="40" t="s">
        <v>640</v>
      </c>
      <c r="E14519" s="40">
        <v>109</v>
      </c>
      <c r="F14519" s="40" t="s">
        <v>849</v>
      </c>
    </row>
    <row r="14520" spans="1:6" x14ac:dyDescent="0.5">
      <c r="A14520" s="38">
        <v>43762</v>
      </c>
      <c r="B14520" s="39">
        <v>0.62041666666666673</v>
      </c>
      <c r="C14520" s="40">
        <v>3</v>
      </c>
      <c r="D14520" s="40" t="s">
        <v>640</v>
      </c>
      <c r="E14520" s="40">
        <v>100</v>
      </c>
      <c r="F14520" s="40" t="s">
        <v>849</v>
      </c>
    </row>
    <row r="14521" spans="1:6" x14ac:dyDescent="0.5">
      <c r="A14521" s="38">
        <v>43762</v>
      </c>
      <c r="B14521" s="39">
        <v>0.62069444444444444</v>
      </c>
      <c r="C14521" s="40">
        <v>3</v>
      </c>
      <c r="D14521" s="40" t="s">
        <v>640</v>
      </c>
      <c r="E14521" s="40">
        <v>39</v>
      </c>
      <c r="F14521" s="40" t="s">
        <v>849</v>
      </c>
    </row>
    <row r="14522" spans="1:6" x14ac:dyDescent="0.5">
      <c r="A14522" s="38">
        <v>43762</v>
      </c>
      <c r="B14522" s="39">
        <v>0.62111111111111106</v>
      </c>
      <c r="C14522" s="40">
        <v>3</v>
      </c>
      <c r="D14522" s="40" t="s">
        <v>640</v>
      </c>
      <c r="E14522" s="40">
        <v>114</v>
      </c>
      <c r="F14522" s="40" t="s">
        <v>849</v>
      </c>
    </row>
    <row r="14523" spans="1:6" x14ac:dyDescent="0.5">
      <c r="A14523" s="38">
        <v>43762</v>
      </c>
      <c r="B14523" s="39">
        <v>0.62115740740740744</v>
      </c>
      <c r="C14523" s="40">
        <v>3</v>
      </c>
      <c r="D14523" s="40" t="s">
        <v>640</v>
      </c>
      <c r="E14523" s="40">
        <v>57</v>
      </c>
      <c r="F14523" s="40" t="s">
        <v>849</v>
      </c>
    </row>
    <row r="14524" spans="1:6" x14ac:dyDescent="0.5">
      <c r="A14524" s="38">
        <v>43762</v>
      </c>
      <c r="B14524" s="39">
        <v>0.62135416666666665</v>
      </c>
      <c r="C14524" s="40">
        <v>3</v>
      </c>
      <c r="D14524" s="40" t="s">
        <v>640</v>
      </c>
      <c r="E14524" s="40">
        <v>19</v>
      </c>
      <c r="F14524" s="40" t="s">
        <v>849</v>
      </c>
    </row>
    <row r="14525" spans="1:6" x14ac:dyDescent="0.5">
      <c r="A14525" s="38">
        <v>43762</v>
      </c>
      <c r="B14525" s="39">
        <v>0.62388888888888883</v>
      </c>
      <c r="C14525" s="40">
        <v>3</v>
      </c>
      <c r="D14525" s="40" t="s">
        <v>640</v>
      </c>
      <c r="E14525" s="40">
        <v>115</v>
      </c>
      <c r="F14525" s="40" t="s">
        <v>849</v>
      </c>
    </row>
    <row r="14526" spans="1:6" x14ac:dyDescent="0.5">
      <c r="A14526" s="38">
        <v>43762</v>
      </c>
      <c r="B14526" s="39">
        <v>0.6239351851851852</v>
      </c>
      <c r="C14526" s="40">
        <v>3</v>
      </c>
      <c r="D14526" s="40" t="s">
        <v>640</v>
      </c>
      <c r="E14526" s="40">
        <v>119</v>
      </c>
      <c r="F14526" s="40" t="s">
        <v>849</v>
      </c>
    </row>
    <row r="14527" spans="1:6" x14ac:dyDescent="0.5">
      <c r="A14527" s="38">
        <v>43762</v>
      </c>
      <c r="B14527" s="39">
        <v>0.62396990740740743</v>
      </c>
      <c r="C14527" s="40">
        <v>3</v>
      </c>
      <c r="D14527" s="40" t="s">
        <v>640</v>
      </c>
      <c r="E14527" s="40">
        <v>109</v>
      </c>
      <c r="F14527" s="40" t="s">
        <v>849</v>
      </c>
    </row>
    <row r="14528" spans="1:6" x14ac:dyDescent="0.5">
      <c r="A14528" s="38">
        <v>43762</v>
      </c>
      <c r="B14528" s="39">
        <v>0.62408564814814815</v>
      </c>
      <c r="C14528" s="40">
        <v>3</v>
      </c>
      <c r="D14528" s="40" t="s">
        <v>640</v>
      </c>
      <c r="E14528" s="40">
        <v>39</v>
      </c>
      <c r="F14528" s="40" t="s">
        <v>849</v>
      </c>
    </row>
    <row r="14529" spans="1:6" x14ac:dyDescent="0.5">
      <c r="A14529" s="38">
        <v>43762</v>
      </c>
      <c r="B14529" s="39">
        <v>0.62550925925925926</v>
      </c>
      <c r="C14529" s="40">
        <v>3</v>
      </c>
      <c r="D14529" s="40" t="s">
        <v>640</v>
      </c>
      <c r="E14529" s="40">
        <v>72</v>
      </c>
      <c r="F14529" s="40" t="s">
        <v>849</v>
      </c>
    </row>
    <row r="14530" spans="1:6" x14ac:dyDescent="0.5">
      <c r="A14530" s="38">
        <v>43762</v>
      </c>
      <c r="B14530" s="39">
        <v>0.62557870370370372</v>
      </c>
      <c r="C14530" s="40">
        <v>3</v>
      </c>
      <c r="D14530" s="40" t="s">
        <v>640</v>
      </c>
      <c r="E14530" s="40">
        <v>56</v>
      </c>
      <c r="F14530" s="40" t="s">
        <v>849</v>
      </c>
    </row>
    <row r="14531" spans="1:6" x14ac:dyDescent="0.5">
      <c r="A14531" s="38">
        <v>43762</v>
      </c>
      <c r="B14531" s="39">
        <v>0.62708333333333333</v>
      </c>
      <c r="C14531" s="40">
        <v>3</v>
      </c>
      <c r="D14531" s="40" t="s">
        <v>640</v>
      </c>
      <c r="E14531" s="40">
        <v>95</v>
      </c>
      <c r="F14531" s="40" t="s">
        <v>849</v>
      </c>
    </row>
    <row r="14532" spans="1:6" x14ac:dyDescent="0.5">
      <c r="A14532" s="38">
        <v>43762</v>
      </c>
      <c r="B14532" s="39">
        <v>0.6272106481481482</v>
      </c>
      <c r="C14532" s="40">
        <v>3</v>
      </c>
      <c r="D14532" s="40" t="s">
        <v>640</v>
      </c>
      <c r="E14532" s="40">
        <v>67</v>
      </c>
      <c r="F14532" s="40" t="s">
        <v>849</v>
      </c>
    </row>
    <row r="14533" spans="1:6" x14ac:dyDescent="0.5">
      <c r="A14533" s="38">
        <v>43762</v>
      </c>
      <c r="B14533" s="39">
        <v>0.62724537037037031</v>
      </c>
      <c r="C14533" s="40">
        <v>3</v>
      </c>
      <c r="D14533" s="40" t="s">
        <v>640</v>
      </c>
      <c r="E14533" s="40">
        <v>42</v>
      </c>
      <c r="F14533" s="40" t="s">
        <v>849</v>
      </c>
    </row>
    <row r="14534" spans="1:6" x14ac:dyDescent="0.5">
      <c r="A14534" s="38">
        <v>43762</v>
      </c>
      <c r="B14534" s="39">
        <v>0.63120370370370371</v>
      </c>
      <c r="C14534" s="40">
        <v>3</v>
      </c>
      <c r="D14534" s="40" t="s">
        <v>640</v>
      </c>
      <c r="E14534" s="40">
        <v>59</v>
      </c>
      <c r="F14534" s="40" t="s">
        <v>849</v>
      </c>
    </row>
    <row r="14535" spans="1:6" x14ac:dyDescent="0.5">
      <c r="A14535" s="38">
        <v>43762</v>
      </c>
      <c r="B14535" s="39">
        <v>0.63133101851851847</v>
      </c>
      <c r="C14535" s="40">
        <v>3</v>
      </c>
      <c r="D14535" s="40" t="s">
        <v>640</v>
      </c>
      <c r="E14535" s="40">
        <v>39</v>
      </c>
      <c r="F14535" s="40" t="s">
        <v>849</v>
      </c>
    </row>
    <row r="14536" spans="1:6" x14ac:dyDescent="0.5">
      <c r="A14536" s="38">
        <v>43762</v>
      </c>
      <c r="B14536" s="39">
        <v>0.63140046296296293</v>
      </c>
      <c r="C14536" s="40">
        <v>3</v>
      </c>
      <c r="D14536" s="40" t="s">
        <v>640</v>
      </c>
      <c r="E14536" s="40">
        <v>98</v>
      </c>
      <c r="F14536" s="40" t="s">
        <v>849</v>
      </c>
    </row>
    <row r="14537" spans="1:6" x14ac:dyDescent="0.5">
      <c r="A14537" s="38">
        <v>43762</v>
      </c>
      <c r="B14537" s="39">
        <v>0.63143518518518515</v>
      </c>
      <c r="C14537" s="40">
        <v>3</v>
      </c>
      <c r="D14537" s="40" t="s">
        <v>640</v>
      </c>
      <c r="E14537" s="40">
        <v>120</v>
      </c>
      <c r="F14537" s="40" t="s">
        <v>849</v>
      </c>
    </row>
    <row r="14538" spans="1:6" x14ac:dyDescent="0.5">
      <c r="A14538" s="38">
        <v>43762</v>
      </c>
      <c r="B14538" s="39">
        <v>0.63150462962962961</v>
      </c>
      <c r="C14538" s="40">
        <v>3</v>
      </c>
      <c r="D14538" s="40" t="s">
        <v>640</v>
      </c>
      <c r="E14538" s="40">
        <v>103</v>
      </c>
      <c r="F14538" s="40" t="s">
        <v>849</v>
      </c>
    </row>
    <row r="14539" spans="1:6" x14ac:dyDescent="0.5">
      <c r="A14539" s="38">
        <v>43762</v>
      </c>
      <c r="B14539" s="39">
        <v>0.63156250000000003</v>
      </c>
      <c r="C14539" s="40">
        <v>3</v>
      </c>
      <c r="D14539" s="40" t="s">
        <v>640</v>
      </c>
      <c r="E14539" s="40">
        <v>61</v>
      </c>
      <c r="F14539" s="40" t="s">
        <v>849</v>
      </c>
    </row>
    <row r="14540" spans="1:6" x14ac:dyDescent="0.5">
      <c r="A14540" s="38">
        <v>43762</v>
      </c>
      <c r="B14540" s="39">
        <v>0.63193287037037038</v>
      </c>
      <c r="C14540" s="40">
        <v>3</v>
      </c>
      <c r="D14540" s="40" t="s">
        <v>640</v>
      </c>
      <c r="E14540" s="40">
        <v>87</v>
      </c>
      <c r="F14540" s="40" t="s">
        <v>849</v>
      </c>
    </row>
    <row r="14541" spans="1:6" x14ac:dyDescent="0.5">
      <c r="A14541" s="38">
        <v>43762</v>
      </c>
      <c r="B14541" s="39">
        <v>0.63195601851851857</v>
      </c>
      <c r="C14541" s="40">
        <v>3</v>
      </c>
      <c r="D14541" s="40" t="s">
        <v>640</v>
      </c>
      <c r="E14541" s="40">
        <v>62</v>
      </c>
      <c r="F14541" s="40" t="s">
        <v>849</v>
      </c>
    </row>
    <row r="14542" spans="1:6" x14ac:dyDescent="0.5">
      <c r="A14542" s="38">
        <v>43762</v>
      </c>
      <c r="B14542" s="39">
        <v>0.63196759259259261</v>
      </c>
      <c r="C14542" s="40">
        <v>3</v>
      </c>
      <c r="D14542" s="40" t="s">
        <v>640</v>
      </c>
      <c r="E14542" s="40">
        <v>61</v>
      </c>
      <c r="F14542" s="40" t="s">
        <v>849</v>
      </c>
    </row>
    <row r="14543" spans="1:6" x14ac:dyDescent="0.5">
      <c r="A14543" s="38">
        <v>43762</v>
      </c>
      <c r="B14543" s="39">
        <v>0.63210648148148152</v>
      </c>
      <c r="C14543" s="40">
        <v>3</v>
      </c>
      <c r="D14543" s="40" t="s">
        <v>640</v>
      </c>
      <c r="E14543" s="40">
        <v>127</v>
      </c>
      <c r="F14543" s="40" t="s">
        <v>849</v>
      </c>
    </row>
    <row r="14544" spans="1:6" x14ac:dyDescent="0.5">
      <c r="A14544" s="38">
        <v>43762</v>
      </c>
      <c r="B14544" s="39">
        <v>0.63262731481481482</v>
      </c>
      <c r="C14544" s="40">
        <v>3</v>
      </c>
      <c r="D14544" s="40" t="s">
        <v>640</v>
      </c>
      <c r="E14544" s="40">
        <v>63</v>
      </c>
      <c r="F14544" s="40" t="s">
        <v>849</v>
      </c>
    </row>
    <row r="14545" spans="1:6" x14ac:dyDescent="0.5">
      <c r="A14545" s="38">
        <v>43762</v>
      </c>
      <c r="B14545" s="39">
        <v>0.63269675925925928</v>
      </c>
      <c r="C14545" s="40">
        <v>3</v>
      </c>
      <c r="D14545" s="40" t="s">
        <v>640</v>
      </c>
      <c r="E14545" s="40">
        <v>109</v>
      </c>
      <c r="F14545" s="40" t="s">
        <v>849</v>
      </c>
    </row>
    <row r="14546" spans="1:6" x14ac:dyDescent="0.5">
      <c r="A14546" s="38">
        <v>43762</v>
      </c>
      <c r="B14546" s="39">
        <v>0.63291666666666668</v>
      </c>
      <c r="C14546" s="40">
        <v>3</v>
      </c>
      <c r="D14546" s="40" t="s">
        <v>640</v>
      </c>
      <c r="E14546" s="40">
        <v>65</v>
      </c>
      <c r="F14546" s="40" t="s">
        <v>849</v>
      </c>
    </row>
    <row r="14547" spans="1:6" x14ac:dyDescent="0.5">
      <c r="A14547" s="38">
        <v>43762</v>
      </c>
      <c r="B14547" s="39">
        <v>0.64215277777777779</v>
      </c>
      <c r="C14547" s="40">
        <v>3</v>
      </c>
      <c r="D14547" s="40" t="s">
        <v>640</v>
      </c>
      <c r="E14547" s="40">
        <v>101</v>
      </c>
      <c r="F14547" s="40" t="s">
        <v>849</v>
      </c>
    </row>
    <row r="14548" spans="1:6" x14ac:dyDescent="0.5">
      <c r="A14548" s="38">
        <v>43762</v>
      </c>
      <c r="B14548" s="39">
        <v>0.6430555555555556</v>
      </c>
      <c r="C14548" s="40">
        <v>3</v>
      </c>
      <c r="D14548" s="40" t="s">
        <v>640</v>
      </c>
      <c r="E14548" s="40">
        <v>108</v>
      </c>
      <c r="F14548" s="40" t="s">
        <v>849</v>
      </c>
    </row>
    <row r="14549" spans="1:6" x14ac:dyDescent="0.5">
      <c r="A14549" s="38">
        <v>43762</v>
      </c>
      <c r="B14549" s="39">
        <v>0.65453703703703703</v>
      </c>
      <c r="C14549" s="40">
        <v>3</v>
      </c>
      <c r="D14549" s="40" t="s">
        <v>640</v>
      </c>
      <c r="E14549" s="40">
        <v>98</v>
      </c>
      <c r="F14549" s="40" t="s">
        <v>849</v>
      </c>
    </row>
    <row r="14550" spans="1:6" x14ac:dyDescent="0.5">
      <c r="A14550" s="38">
        <v>43762</v>
      </c>
      <c r="B14550" s="39">
        <v>0.65458333333333341</v>
      </c>
      <c r="C14550" s="40">
        <v>3</v>
      </c>
      <c r="D14550" s="40" t="s">
        <v>640</v>
      </c>
      <c r="E14550" s="40">
        <v>103</v>
      </c>
      <c r="F14550" s="40" t="s">
        <v>849</v>
      </c>
    </row>
    <row r="14551" spans="1:6" x14ac:dyDescent="0.5">
      <c r="A14551" s="38">
        <v>43762</v>
      </c>
      <c r="B14551" s="39">
        <v>0.65583333333333338</v>
      </c>
      <c r="C14551" s="40">
        <v>3</v>
      </c>
      <c r="D14551" s="40" t="s">
        <v>640</v>
      </c>
      <c r="E14551" s="40">
        <v>109</v>
      </c>
      <c r="F14551" s="40" t="s">
        <v>849</v>
      </c>
    </row>
    <row r="14552" spans="1:6" x14ac:dyDescent="0.5">
      <c r="A14552" s="38">
        <v>43762</v>
      </c>
      <c r="B14552" s="39">
        <v>0.66149305555555549</v>
      </c>
      <c r="C14552" s="40">
        <v>3</v>
      </c>
      <c r="D14552" s="40" t="s">
        <v>640</v>
      </c>
      <c r="E14552" s="40">
        <v>93</v>
      </c>
      <c r="F14552" s="40" t="s">
        <v>849</v>
      </c>
    </row>
    <row r="14553" spans="1:6" x14ac:dyDescent="0.5">
      <c r="A14553" s="38">
        <v>43762</v>
      </c>
      <c r="B14553" s="39">
        <v>0.66591435185185188</v>
      </c>
      <c r="C14553" s="40">
        <v>3</v>
      </c>
      <c r="D14553" s="40" t="s">
        <v>640</v>
      </c>
      <c r="E14553" s="40">
        <v>42</v>
      </c>
      <c r="F14553" s="40" t="s">
        <v>849</v>
      </c>
    </row>
    <row r="14554" spans="1:6" x14ac:dyDescent="0.5">
      <c r="A14554" s="38">
        <v>43762</v>
      </c>
      <c r="B14554" s="39">
        <v>0.66625000000000001</v>
      </c>
      <c r="C14554" s="40">
        <v>3</v>
      </c>
      <c r="D14554" s="40" t="s">
        <v>640</v>
      </c>
      <c r="E14554" s="40">
        <v>111</v>
      </c>
      <c r="F14554" s="40" t="s">
        <v>849</v>
      </c>
    </row>
    <row r="14555" spans="1:6" x14ac:dyDescent="0.5">
      <c r="A14555" s="38">
        <v>43762</v>
      </c>
      <c r="B14555" s="39">
        <v>0.67055555555555557</v>
      </c>
      <c r="C14555" s="40">
        <v>3</v>
      </c>
      <c r="D14555" s="40" t="s">
        <v>640</v>
      </c>
      <c r="E14555" s="40">
        <v>110</v>
      </c>
      <c r="F14555" s="40" t="s">
        <v>849</v>
      </c>
    </row>
    <row r="14556" spans="1:6" x14ac:dyDescent="0.5">
      <c r="A14556" s="38">
        <v>43762</v>
      </c>
      <c r="B14556" s="39">
        <v>0.67079861111111105</v>
      </c>
      <c r="C14556" s="40">
        <v>3</v>
      </c>
      <c r="D14556" s="40" t="s">
        <v>640</v>
      </c>
      <c r="E14556" s="40">
        <v>111</v>
      </c>
      <c r="F14556" s="40" t="s">
        <v>849</v>
      </c>
    </row>
    <row r="14557" spans="1:6" x14ac:dyDescent="0.5">
      <c r="A14557" s="38">
        <v>43762</v>
      </c>
      <c r="B14557" s="39">
        <v>0.67082175925925924</v>
      </c>
      <c r="C14557" s="40">
        <v>3</v>
      </c>
      <c r="D14557" s="40" t="s">
        <v>640</v>
      </c>
      <c r="E14557" s="40">
        <v>42</v>
      </c>
      <c r="F14557" s="40" t="s">
        <v>849</v>
      </c>
    </row>
    <row r="14558" spans="1:6" x14ac:dyDescent="0.5">
      <c r="A14558" s="38">
        <v>43762</v>
      </c>
      <c r="B14558" s="39">
        <v>0.67130787037037043</v>
      </c>
      <c r="C14558" s="40">
        <v>3</v>
      </c>
      <c r="D14558" s="40" t="s">
        <v>640</v>
      </c>
      <c r="E14558" s="40">
        <v>48</v>
      </c>
      <c r="F14558" s="40" t="s">
        <v>849</v>
      </c>
    </row>
    <row r="14559" spans="1:6" x14ac:dyDescent="0.5">
      <c r="A14559" s="38">
        <v>43762</v>
      </c>
      <c r="B14559" s="39">
        <v>0.67864583333333339</v>
      </c>
      <c r="C14559" s="40">
        <v>3</v>
      </c>
      <c r="D14559" s="40" t="s">
        <v>640</v>
      </c>
      <c r="E14559" s="40">
        <v>62</v>
      </c>
      <c r="F14559" s="40" t="s">
        <v>849</v>
      </c>
    </row>
    <row r="14560" spans="1:6" x14ac:dyDescent="0.5">
      <c r="A14560" s="38">
        <v>43762</v>
      </c>
      <c r="B14560" s="39">
        <v>0.67898148148148152</v>
      </c>
      <c r="C14560" s="40">
        <v>3</v>
      </c>
      <c r="D14560" s="40" t="s">
        <v>640</v>
      </c>
      <c r="E14560" s="40">
        <v>27</v>
      </c>
      <c r="F14560" s="40" t="s">
        <v>849</v>
      </c>
    </row>
    <row r="14561" spans="1:6" x14ac:dyDescent="0.5">
      <c r="A14561" s="38">
        <v>43762</v>
      </c>
      <c r="B14561" s="39">
        <v>0.69241898148148151</v>
      </c>
      <c r="C14561" s="40">
        <v>3</v>
      </c>
      <c r="D14561" s="40" t="s">
        <v>640</v>
      </c>
      <c r="E14561" s="40">
        <v>115</v>
      </c>
      <c r="F14561" s="40" t="s">
        <v>849</v>
      </c>
    </row>
    <row r="14562" spans="1:6" x14ac:dyDescent="0.5">
      <c r="A14562" s="38">
        <v>43762</v>
      </c>
      <c r="B14562" s="39">
        <v>0.69245370370370374</v>
      </c>
      <c r="C14562" s="40">
        <v>3</v>
      </c>
      <c r="D14562" s="40" t="s">
        <v>640</v>
      </c>
      <c r="E14562" s="40">
        <v>108</v>
      </c>
      <c r="F14562" s="40" t="s">
        <v>849</v>
      </c>
    </row>
    <row r="14563" spans="1:6" x14ac:dyDescent="0.5">
      <c r="A14563" s="38">
        <v>43762</v>
      </c>
      <c r="B14563" s="39">
        <v>0.69706018518518509</v>
      </c>
      <c r="C14563" s="40">
        <v>3</v>
      </c>
      <c r="D14563" s="40" t="s">
        <v>640</v>
      </c>
      <c r="E14563" s="40">
        <v>79</v>
      </c>
      <c r="F14563" s="40" t="s">
        <v>849</v>
      </c>
    </row>
    <row r="14564" spans="1:6" x14ac:dyDescent="0.5">
      <c r="A14564" s="38">
        <v>43762</v>
      </c>
      <c r="B14564" s="39">
        <v>0.69710648148148147</v>
      </c>
      <c r="C14564" s="40">
        <v>3</v>
      </c>
      <c r="D14564" s="40" t="s">
        <v>640</v>
      </c>
      <c r="E14564" s="40">
        <v>53</v>
      </c>
      <c r="F14564" s="40" t="s">
        <v>849</v>
      </c>
    </row>
    <row r="14565" spans="1:6" x14ac:dyDescent="0.5">
      <c r="A14565" s="38">
        <v>43762</v>
      </c>
      <c r="B14565" s="39">
        <v>0.69715277777777773</v>
      </c>
      <c r="C14565" s="40">
        <v>3</v>
      </c>
      <c r="D14565" s="40" t="s">
        <v>640</v>
      </c>
      <c r="E14565" s="40">
        <v>64</v>
      </c>
      <c r="F14565" s="40" t="s">
        <v>849</v>
      </c>
    </row>
    <row r="14566" spans="1:6" x14ac:dyDescent="0.5">
      <c r="A14566" s="38">
        <v>43762</v>
      </c>
      <c r="B14566" s="39">
        <v>0.69725694444444442</v>
      </c>
      <c r="C14566" s="40">
        <v>3</v>
      </c>
      <c r="D14566" s="40" t="s">
        <v>640</v>
      </c>
      <c r="E14566" s="40">
        <v>119</v>
      </c>
      <c r="F14566" s="40" t="s">
        <v>849</v>
      </c>
    </row>
    <row r="14567" spans="1:6" x14ac:dyDescent="0.5">
      <c r="A14567" s="38">
        <v>43762</v>
      </c>
      <c r="B14567" s="39">
        <v>0.69780092592592602</v>
      </c>
      <c r="C14567" s="40">
        <v>3</v>
      </c>
      <c r="D14567" s="40" t="s">
        <v>640</v>
      </c>
      <c r="E14567" s="40">
        <v>114</v>
      </c>
      <c r="F14567" s="40" t="s">
        <v>849</v>
      </c>
    </row>
    <row r="14568" spans="1:6" x14ac:dyDescent="0.5">
      <c r="A14568" s="38">
        <v>43762</v>
      </c>
      <c r="B14568" s="39">
        <v>0.69813657407407403</v>
      </c>
      <c r="C14568" s="40">
        <v>3</v>
      </c>
      <c r="D14568" s="40" t="s">
        <v>640</v>
      </c>
      <c r="E14568" s="40">
        <v>127</v>
      </c>
      <c r="F14568" s="40" t="s">
        <v>849</v>
      </c>
    </row>
    <row r="14569" spans="1:6" x14ac:dyDescent="0.5">
      <c r="A14569" s="38">
        <v>43762</v>
      </c>
      <c r="B14569" s="39">
        <v>0.70275462962962953</v>
      </c>
      <c r="C14569" s="40">
        <v>3</v>
      </c>
      <c r="D14569" s="40" t="s">
        <v>640</v>
      </c>
      <c r="E14569" s="40">
        <v>127</v>
      </c>
      <c r="F14569" s="40" t="s">
        <v>849</v>
      </c>
    </row>
    <row r="14570" spans="1:6" x14ac:dyDescent="0.5">
      <c r="A14570" s="38">
        <v>43762</v>
      </c>
      <c r="B14570" s="39">
        <v>0.70287037037037037</v>
      </c>
      <c r="C14570" s="40">
        <v>3</v>
      </c>
      <c r="D14570" s="40" t="s">
        <v>640</v>
      </c>
      <c r="E14570" s="40">
        <v>19</v>
      </c>
      <c r="F14570" s="40" t="s">
        <v>849</v>
      </c>
    </row>
    <row r="14571" spans="1:6" x14ac:dyDescent="0.5">
      <c r="A14571" s="38">
        <v>43762</v>
      </c>
      <c r="B14571" s="39">
        <v>0.70320601851851849</v>
      </c>
      <c r="C14571" s="40">
        <v>3</v>
      </c>
      <c r="D14571" s="40" t="s">
        <v>640</v>
      </c>
      <c r="E14571" s="40">
        <v>47</v>
      </c>
      <c r="F14571" s="40" t="s">
        <v>849</v>
      </c>
    </row>
    <row r="14572" spans="1:6" x14ac:dyDescent="0.5">
      <c r="A14572" s="38">
        <v>43762</v>
      </c>
      <c r="B14572" s="39">
        <v>0.70465277777777768</v>
      </c>
      <c r="C14572" s="40">
        <v>3</v>
      </c>
      <c r="D14572" s="40" t="s">
        <v>640</v>
      </c>
      <c r="E14572" s="40">
        <v>96</v>
      </c>
      <c r="F14572" s="40" t="s">
        <v>849</v>
      </c>
    </row>
    <row r="14573" spans="1:6" x14ac:dyDescent="0.5">
      <c r="A14573" s="38">
        <v>43762</v>
      </c>
      <c r="B14573" s="39">
        <v>0.70472222222222225</v>
      </c>
      <c r="C14573" s="40">
        <v>3</v>
      </c>
      <c r="D14573" s="40" t="s">
        <v>640</v>
      </c>
      <c r="E14573" s="40">
        <v>96</v>
      </c>
      <c r="F14573" s="40" t="s">
        <v>849</v>
      </c>
    </row>
    <row r="14574" spans="1:6" x14ac:dyDescent="0.5">
      <c r="A14574" s="38">
        <v>43762</v>
      </c>
      <c r="B14574" s="39">
        <v>0.7047337962962964</v>
      </c>
      <c r="C14574" s="40">
        <v>3</v>
      </c>
      <c r="D14574" s="40" t="s">
        <v>640</v>
      </c>
      <c r="E14574" s="40">
        <v>59</v>
      </c>
      <c r="F14574" s="40" t="s">
        <v>849</v>
      </c>
    </row>
    <row r="14575" spans="1:6" x14ac:dyDescent="0.5">
      <c r="A14575" s="38">
        <v>43762</v>
      </c>
      <c r="B14575" s="39">
        <v>0.70476851851851852</v>
      </c>
      <c r="C14575" s="40">
        <v>3</v>
      </c>
      <c r="D14575" s="40" t="s">
        <v>640</v>
      </c>
      <c r="E14575" s="40">
        <v>78</v>
      </c>
      <c r="F14575" s="40" t="s">
        <v>849</v>
      </c>
    </row>
    <row r="14576" spans="1:6" x14ac:dyDescent="0.5">
      <c r="A14576" s="38">
        <v>43762</v>
      </c>
      <c r="B14576" s="39">
        <v>0.70494212962962965</v>
      </c>
      <c r="C14576" s="40">
        <v>3</v>
      </c>
      <c r="D14576" s="40" t="s">
        <v>640</v>
      </c>
      <c r="E14576" s="40">
        <v>77</v>
      </c>
      <c r="F14576" s="40" t="s">
        <v>849</v>
      </c>
    </row>
    <row r="14577" spans="1:6" x14ac:dyDescent="0.5">
      <c r="A14577" s="38">
        <v>43762</v>
      </c>
      <c r="B14577" s="39">
        <v>0.70511574074074079</v>
      </c>
      <c r="C14577" s="40">
        <v>3</v>
      </c>
      <c r="D14577" s="40" t="s">
        <v>640</v>
      </c>
      <c r="E14577" s="40">
        <v>127</v>
      </c>
      <c r="F14577" s="40" t="s">
        <v>849</v>
      </c>
    </row>
    <row r="14578" spans="1:6" x14ac:dyDescent="0.5">
      <c r="A14578" s="38">
        <v>43762</v>
      </c>
      <c r="B14578" s="39">
        <v>0.70640046296296299</v>
      </c>
      <c r="C14578" s="40">
        <v>3</v>
      </c>
      <c r="D14578" s="40" t="s">
        <v>640</v>
      </c>
      <c r="E14578" s="40">
        <v>12</v>
      </c>
      <c r="F14578" s="40" t="s">
        <v>849</v>
      </c>
    </row>
    <row r="14579" spans="1:6" x14ac:dyDescent="0.5">
      <c r="A14579" s="38">
        <v>43762</v>
      </c>
      <c r="B14579" s="39">
        <v>0.7075231481481481</v>
      </c>
      <c r="C14579" s="40">
        <v>3</v>
      </c>
      <c r="D14579" s="40" t="s">
        <v>640</v>
      </c>
      <c r="E14579" s="40">
        <v>59</v>
      </c>
      <c r="F14579" s="40" t="s">
        <v>849</v>
      </c>
    </row>
    <row r="14580" spans="1:6" x14ac:dyDescent="0.5">
      <c r="A14580" s="38">
        <v>43762</v>
      </c>
      <c r="B14580" s="39">
        <v>0.71086805555555566</v>
      </c>
      <c r="C14580" s="40">
        <v>3</v>
      </c>
      <c r="D14580" s="40" t="s">
        <v>640</v>
      </c>
      <c r="E14580" s="40">
        <v>116</v>
      </c>
      <c r="F14580" s="40" t="s">
        <v>849</v>
      </c>
    </row>
    <row r="14581" spans="1:6" x14ac:dyDescent="0.5">
      <c r="A14581" s="38">
        <v>43762</v>
      </c>
      <c r="B14581" s="39">
        <v>0.71887731481481476</v>
      </c>
      <c r="C14581" s="40">
        <v>3</v>
      </c>
      <c r="D14581" s="40" t="s">
        <v>640</v>
      </c>
      <c r="E14581" s="40">
        <v>92</v>
      </c>
      <c r="F14581" s="40" t="s">
        <v>849</v>
      </c>
    </row>
    <row r="14582" spans="1:6" x14ac:dyDescent="0.5">
      <c r="A14582" s="38">
        <v>43762</v>
      </c>
      <c r="B14582" s="39">
        <v>0.71891203703703699</v>
      </c>
      <c r="C14582" s="40">
        <v>3</v>
      </c>
      <c r="D14582" s="40" t="s">
        <v>640</v>
      </c>
      <c r="E14582" s="40">
        <v>91</v>
      </c>
      <c r="F14582" s="40" t="s">
        <v>849</v>
      </c>
    </row>
    <row r="14583" spans="1:6" x14ac:dyDescent="0.5">
      <c r="A14583" s="38">
        <v>43762</v>
      </c>
      <c r="B14583" s="39">
        <v>0.71895833333333325</v>
      </c>
      <c r="C14583" s="40">
        <v>3</v>
      </c>
      <c r="D14583" s="40" t="s">
        <v>640</v>
      </c>
      <c r="E14583" s="40">
        <v>78</v>
      </c>
      <c r="F14583" s="40" t="s">
        <v>849</v>
      </c>
    </row>
    <row r="14584" spans="1:6" x14ac:dyDescent="0.5">
      <c r="A14584" s="38">
        <v>43762</v>
      </c>
      <c r="B14584" s="39">
        <v>0.71900462962962963</v>
      </c>
      <c r="C14584" s="40">
        <v>3</v>
      </c>
      <c r="D14584" s="40" t="s">
        <v>640</v>
      </c>
      <c r="E14584" s="40">
        <v>17</v>
      </c>
      <c r="F14584" s="40" t="s">
        <v>849</v>
      </c>
    </row>
    <row r="14585" spans="1:6" x14ac:dyDescent="0.5">
      <c r="A14585" s="38">
        <v>43762</v>
      </c>
      <c r="B14585" s="39">
        <v>0.71932870370370372</v>
      </c>
      <c r="C14585" s="40">
        <v>3</v>
      </c>
      <c r="D14585" s="40" t="s">
        <v>640</v>
      </c>
      <c r="E14585" s="40">
        <v>49</v>
      </c>
      <c r="F14585" s="40" t="s">
        <v>849</v>
      </c>
    </row>
    <row r="14586" spans="1:6" x14ac:dyDescent="0.5">
      <c r="A14586" s="38">
        <v>43762</v>
      </c>
      <c r="B14586" s="39">
        <v>0.74503472222222233</v>
      </c>
      <c r="C14586" s="40">
        <v>3</v>
      </c>
      <c r="D14586" s="40" t="s">
        <v>640</v>
      </c>
      <c r="E14586" s="40">
        <v>39</v>
      </c>
      <c r="F14586" s="40" t="s">
        <v>849</v>
      </c>
    </row>
    <row r="14587" spans="1:6" x14ac:dyDescent="0.5">
      <c r="A14587" s="38">
        <v>43762</v>
      </c>
      <c r="B14587" s="39">
        <v>0.74510416666666668</v>
      </c>
      <c r="C14587" s="40">
        <v>3</v>
      </c>
      <c r="D14587" s="40" t="s">
        <v>651</v>
      </c>
      <c r="E14587" s="40">
        <v>39</v>
      </c>
      <c r="F14587" s="40" t="s">
        <v>849</v>
      </c>
    </row>
    <row r="14588" spans="1:6" x14ac:dyDescent="0.5">
      <c r="A14588" s="38">
        <v>43762</v>
      </c>
      <c r="B14588" s="39">
        <v>0.75362268518518516</v>
      </c>
      <c r="C14588" s="40">
        <v>3</v>
      </c>
      <c r="D14588" s="40" t="s">
        <v>640</v>
      </c>
      <c r="E14588" s="40">
        <v>38</v>
      </c>
      <c r="F14588" s="40" t="s">
        <v>849</v>
      </c>
    </row>
    <row r="14589" spans="1:6" x14ac:dyDescent="0.5">
      <c r="A14589" s="38">
        <v>43762</v>
      </c>
      <c r="B14589" s="39">
        <v>0.75445601851851851</v>
      </c>
      <c r="C14589" s="40">
        <v>3</v>
      </c>
      <c r="D14589" s="40" t="s">
        <v>640</v>
      </c>
      <c r="E14589" s="40">
        <v>90</v>
      </c>
      <c r="F14589" s="40" t="s">
        <v>849</v>
      </c>
    </row>
    <row r="14590" spans="1:6" x14ac:dyDescent="0.5">
      <c r="A14590" s="38">
        <v>43762</v>
      </c>
      <c r="B14590" s="39">
        <v>0.75744212962962953</v>
      </c>
      <c r="C14590" s="40">
        <v>1</v>
      </c>
      <c r="D14590" s="40" t="s">
        <v>640</v>
      </c>
      <c r="E14590" s="40">
        <v>39</v>
      </c>
      <c r="F14590" s="40" t="s">
        <v>849</v>
      </c>
    </row>
    <row r="14591" spans="1:6" x14ac:dyDescent="0.5">
      <c r="A14591" s="38">
        <v>43762</v>
      </c>
      <c r="B14591" s="39">
        <v>0.76590277777777782</v>
      </c>
      <c r="C14591" s="40">
        <v>3</v>
      </c>
      <c r="D14591" s="40" t="s">
        <v>640</v>
      </c>
      <c r="E14591" s="40">
        <v>96</v>
      </c>
      <c r="F14591" s="40" t="s">
        <v>849</v>
      </c>
    </row>
    <row r="14592" spans="1:6" x14ac:dyDescent="0.5">
      <c r="A14592" s="38">
        <v>43762</v>
      </c>
      <c r="B14592" s="39">
        <v>0.76597222222222217</v>
      </c>
      <c r="C14592" s="40">
        <v>3</v>
      </c>
      <c r="D14592" s="40" t="s">
        <v>640</v>
      </c>
      <c r="E14592" s="40">
        <v>38</v>
      </c>
      <c r="F14592" s="40" t="s">
        <v>849</v>
      </c>
    </row>
    <row r="14593" spans="1:6" x14ac:dyDescent="0.5">
      <c r="A14593" s="38">
        <v>43762</v>
      </c>
      <c r="B14593" s="39">
        <v>0.77704861111111112</v>
      </c>
      <c r="C14593" s="40">
        <v>3</v>
      </c>
      <c r="D14593" s="40" t="s">
        <v>640</v>
      </c>
      <c r="E14593" s="40">
        <v>45</v>
      </c>
      <c r="F14593" s="40" t="s">
        <v>849</v>
      </c>
    </row>
    <row r="14594" spans="1:6" x14ac:dyDescent="0.5">
      <c r="A14594" s="38">
        <v>43762</v>
      </c>
      <c r="B14594" s="39">
        <v>0.77788194444444436</v>
      </c>
      <c r="C14594" s="40">
        <v>3</v>
      </c>
      <c r="D14594" s="40" t="s">
        <v>640</v>
      </c>
      <c r="E14594" s="40">
        <v>93</v>
      </c>
      <c r="F14594" s="40" t="s">
        <v>849</v>
      </c>
    </row>
    <row r="14595" spans="1:6" x14ac:dyDescent="0.5">
      <c r="A14595" s="38">
        <v>43762</v>
      </c>
      <c r="B14595" s="39">
        <v>0.77815972222222218</v>
      </c>
      <c r="C14595" s="40">
        <v>3</v>
      </c>
      <c r="D14595" s="40" t="s">
        <v>640</v>
      </c>
      <c r="E14595" s="40">
        <v>90</v>
      </c>
      <c r="F14595" s="40" t="s">
        <v>849</v>
      </c>
    </row>
    <row r="14596" spans="1:6" x14ac:dyDescent="0.5">
      <c r="A14596" s="38">
        <v>43762</v>
      </c>
      <c r="B14596" s="39">
        <v>0.77841435185185182</v>
      </c>
      <c r="C14596" s="40">
        <v>3</v>
      </c>
      <c r="D14596" s="40" t="s">
        <v>640</v>
      </c>
      <c r="E14596" s="40">
        <v>50</v>
      </c>
      <c r="F14596" s="40" t="s">
        <v>849</v>
      </c>
    </row>
    <row r="14597" spans="1:6" x14ac:dyDescent="0.5">
      <c r="A14597" s="38">
        <v>43762</v>
      </c>
      <c r="B14597" s="39">
        <v>0.77844907407407404</v>
      </c>
      <c r="C14597" s="40">
        <v>3</v>
      </c>
      <c r="D14597" s="40" t="s">
        <v>640</v>
      </c>
      <c r="E14597" s="40">
        <v>71</v>
      </c>
      <c r="F14597" s="40" t="s">
        <v>849</v>
      </c>
    </row>
    <row r="14598" spans="1:6" x14ac:dyDescent="0.5">
      <c r="A14598" s="38">
        <v>43762</v>
      </c>
      <c r="B14598" s="39">
        <v>0.77853009259259265</v>
      </c>
      <c r="C14598" s="40">
        <v>3</v>
      </c>
      <c r="D14598" s="40" t="s">
        <v>640</v>
      </c>
      <c r="E14598" s="40">
        <v>81</v>
      </c>
      <c r="F14598" s="40" t="s">
        <v>849</v>
      </c>
    </row>
    <row r="14599" spans="1:6" x14ac:dyDescent="0.5">
      <c r="A14599" s="38">
        <v>43762</v>
      </c>
      <c r="B14599" s="39">
        <v>0.77855324074074073</v>
      </c>
      <c r="C14599" s="40">
        <v>3</v>
      </c>
      <c r="D14599" s="40" t="s">
        <v>640</v>
      </c>
      <c r="E14599" s="40">
        <v>68</v>
      </c>
      <c r="F14599" s="40" t="s">
        <v>849</v>
      </c>
    </row>
    <row r="14600" spans="1:6" x14ac:dyDescent="0.5">
      <c r="A14600" s="38">
        <v>43762</v>
      </c>
      <c r="B14600" s="39">
        <v>0.77857638888888892</v>
      </c>
      <c r="C14600" s="40">
        <v>3</v>
      </c>
      <c r="D14600" s="40" t="s">
        <v>640</v>
      </c>
      <c r="E14600" s="40">
        <v>80</v>
      </c>
      <c r="F14600" s="40" t="s">
        <v>849</v>
      </c>
    </row>
    <row r="14601" spans="1:6" x14ac:dyDescent="0.5">
      <c r="A14601" s="38">
        <v>43762</v>
      </c>
      <c r="B14601" s="39">
        <v>0.77859953703703699</v>
      </c>
      <c r="C14601" s="40">
        <v>3</v>
      </c>
      <c r="D14601" s="40" t="s">
        <v>640</v>
      </c>
      <c r="E14601" s="40">
        <v>66</v>
      </c>
      <c r="F14601" s="40" t="s">
        <v>849</v>
      </c>
    </row>
    <row r="14602" spans="1:6" x14ac:dyDescent="0.5">
      <c r="A14602" s="38">
        <v>43762</v>
      </c>
      <c r="B14602" s="39">
        <v>0.77861111111111114</v>
      </c>
      <c r="C14602" s="40">
        <v>3</v>
      </c>
      <c r="D14602" s="40" t="s">
        <v>640</v>
      </c>
      <c r="E14602" s="40">
        <v>58</v>
      </c>
      <c r="F14602" s="40" t="s">
        <v>849</v>
      </c>
    </row>
    <row r="14603" spans="1:6" x14ac:dyDescent="0.5">
      <c r="A14603" s="38">
        <v>43762</v>
      </c>
      <c r="B14603" s="39">
        <v>0.77864583333333337</v>
      </c>
      <c r="C14603" s="40">
        <v>3</v>
      </c>
      <c r="D14603" s="40" t="s">
        <v>640</v>
      </c>
      <c r="E14603" s="40">
        <v>81</v>
      </c>
      <c r="F14603" s="40" t="s">
        <v>849</v>
      </c>
    </row>
    <row r="14604" spans="1:6" x14ac:dyDescent="0.5">
      <c r="A14604" s="38">
        <v>43762</v>
      </c>
      <c r="B14604" s="39">
        <v>0.77866898148148145</v>
      </c>
      <c r="C14604" s="40">
        <v>3</v>
      </c>
      <c r="D14604" s="40" t="s">
        <v>640</v>
      </c>
      <c r="E14604" s="40">
        <v>83</v>
      </c>
      <c r="F14604" s="40" t="s">
        <v>849</v>
      </c>
    </row>
    <row r="14605" spans="1:6" x14ac:dyDescent="0.5">
      <c r="A14605" s="38">
        <v>43762</v>
      </c>
      <c r="B14605" s="39">
        <v>0.77869212962962964</v>
      </c>
      <c r="C14605" s="40">
        <v>3</v>
      </c>
      <c r="D14605" s="40" t="s">
        <v>640</v>
      </c>
      <c r="E14605" s="40">
        <v>90</v>
      </c>
      <c r="F14605" s="40" t="s">
        <v>849</v>
      </c>
    </row>
    <row r="14606" spans="1:6" x14ac:dyDescent="0.5">
      <c r="A14606" s="38">
        <v>43762</v>
      </c>
      <c r="B14606" s="39">
        <v>0.77876157407407398</v>
      </c>
      <c r="C14606" s="40">
        <v>3</v>
      </c>
      <c r="D14606" s="40" t="s">
        <v>640</v>
      </c>
      <c r="E14606" s="40">
        <v>68</v>
      </c>
      <c r="F14606" s="40" t="s">
        <v>849</v>
      </c>
    </row>
    <row r="14607" spans="1:6" x14ac:dyDescent="0.5">
      <c r="A14607" s="38">
        <v>43762</v>
      </c>
      <c r="B14607" s="39">
        <v>0.77877314814814813</v>
      </c>
      <c r="C14607" s="40">
        <v>2</v>
      </c>
      <c r="D14607" s="40" t="s">
        <v>640</v>
      </c>
      <c r="E14607" s="40">
        <v>57</v>
      </c>
      <c r="F14607" s="40" t="s">
        <v>849</v>
      </c>
    </row>
    <row r="14608" spans="1:6" x14ac:dyDescent="0.5">
      <c r="A14608" s="38">
        <v>43762</v>
      </c>
      <c r="B14608" s="39">
        <v>0.7788194444444444</v>
      </c>
      <c r="C14608" s="40">
        <v>3</v>
      </c>
      <c r="D14608" s="40" t="s">
        <v>651</v>
      </c>
      <c r="E14608" s="40">
        <v>80</v>
      </c>
      <c r="F14608" s="40" t="s">
        <v>849</v>
      </c>
    </row>
    <row r="14609" spans="1:6" x14ac:dyDescent="0.5">
      <c r="A14609" s="38">
        <v>43762</v>
      </c>
      <c r="B14609" s="39">
        <v>0.77886574074074078</v>
      </c>
      <c r="C14609" s="40">
        <v>3</v>
      </c>
      <c r="D14609" s="40" t="s">
        <v>640</v>
      </c>
      <c r="E14609" s="40">
        <v>104</v>
      </c>
      <c r="F14609" s="40" t="s">
        <v>849</v>
      </c>
    </row>
    <row r="14610" spans="1:6" x14ac:dyDescent="0.5">
      <c r="A14610" s="38">
        <v>43762</v>
      </c>
      <c r="B14610" s="39">
        <v>0.77887731481481481</v>
      </c>
      <c r="C14610" s="40">
        <v>3</v>
      </c>
      <c r="D14610" s="40" t="s">
        <v>640</v>
      </c>
      <c r="E14610" s="40">
        <v>78</v>
      </c>
      <c r="F14610" s="40" t="s">
        <v>849</v>
      </c>
    </row>
    <row r="14611" spans="1:6" x14ac:dyDescent="0.5">
      <c r="A14611" s="38">
        <v>43762</v>
      </c>
      <c r="B14611" s="39">
        <v>0.77892361111111119</v>
      </c>
      <c r="C14611" s="40">
        <v>3</v>
      </c>
      <c r="D14611" s="40" t="s">
        <v>640</v>
      </c>
      <c r="E14611" s="40">
        <v>73</v>
      </c>
      <c r="F14611" s="40" t="s">
        <v>849</v>
      </c>
    </row>
    <row r="14612" spans="1:6" x14ac:dyDescent="0.5">
      <c r="A14612" s="38">
        <v>43762</v>
      </c>
      <c r="B14612" s="39">
        <v>0.77899305555555554</v>
      </c>
      <c r="C14612" s="40">
        <v>3</v>
      </c>
      <c r="D14612" s="40" t="s">
        <v>640</v>
      </c>
      <c r="E14612" s="40">
        <v>74</v>
      </c>
      <c r="F14612" s="40" t="s">
        <v>849</v>
      </c>
    </row>
    <row r="14613" spans="1:6" x14ac:dyDescent="0.5">
      <c r="A14613" s="38">
        <v>43762</v>
      </c>
      <c r="B14613" s="39">
        <v>0.77902777777777776</v>
      </c>
      <c r="C14613" s="40">
        <v>3</v>
      </c>
      <c r="D14613" s="40" t="s">
        <v>640</v>
      </c>
      <c r="E14613" s="40">
        <v>67</v>
      </c>
      <c r="F14613" s="40" t="s">
        <v>849</v>
      </c>
    </row>
    <row r="14614" spans="1:6" x14ac:dyDescent="0.5">
      <c r="A14614" s="38">
        <v>43762</v>
      </c>
      <c r="B14614" s="39">
        <v>0.77907407407407403</v>
      </c>
      <c r="C14614" s="40">
        <v>3</v>
      </c>
      <c r="D14614" s="40" t="s">
        <v>640</v>
      </c>
      <c r="E14614" s="40">
        <v>55</v>
      </c>
      <c r="F14614" s="40" t="s">
        <v>849</v>
      </c>
    </row>
    <row r="14615" spans="1:6" x14ac:dyDescent="0.5">
      <c r="A14615" s="38">
        <v>43762</v>
      </c>
      <c r="B14615" s="39">
        <v>0.77910879629629637</v>
      </c>
      <c r="C14615" s="40">
        <v>3</v>
      </c>
      <c r="D14615" s="40" t="s">
        <v>640</v>
      </c>
      <c r="E14615" s="40">
        <v>51</v>
      </c>
      <c r="F14615" s="40" t="s">
        <v>849</v>
      </c>
    </row>
    <row r="14616" spans="1:6" x14ac:dyDescent="0.5">
      <c r="A14616" s="38">
        <v>43762</v>
      </c>
      <c r="B14616" s="39">
        <v>0.7791435185185186</v>
      </c>
      <c r="C14616" s="40">
        <v>3</v>
      </c>
      <c r="D14616" s="40" t="s">
        <v>640</v>
      </c>
      <c r="E14616" s="40">
        <v>60</v>
      </c>
      <c r="F14616" s="40" t="s">
        <v>849</v>
      </c>
    </row>
    <row r="14617" spans="1:6" x14ac:dyDescent="0.5">
      <c r="A14617" s="38">
        <v>43762</v>
      </c>
      <c r="B14617" s="39">
        <v>0.77922453703703709</v>
      </c>
      <c r="C14617" s="40">
        <v>3</v>
      </c>
      <c r="D14617" s="40" t="s">
        <v>640</v>
      </c>
      <c r="E14617" s="40">
        <v>78</v>
      </c>
      <c r="F14617" s="40" t="s">
        <v>849</v>
      </c>
    </row>
    <row r="14618" spans="1:6" x14ac:dyDescent="0.5">
      <c r="A14618" s="38">
        <v>43762</v>
      </c>
      <c r="B14618" s="39">
        <v>0.77960648148148148</v>
      </c>
      <c r="C14618" s="40">
        <v>3</v>
      </c>
      <c r="D14618" s="40" t="s">
        <v>640</v>
      </c>
      <c r="E14618" s="40">
        <v>80</v>
      </c>
      <c r="F14618" s="40" t="s">
        <v>849</v>
      </c>
    </row>
    <row r="14619" spans="1:6" x14ac:dyDescent="0.5">
      <c r="A14619" s="38">
        <v>43762</v>
      </c>
      <c r="B14619" s="39">
        <v>0.77962962962962967</v>
      </c>
      <c r="C14619" s="40">
        <v>3</v>
      </c>
      <c r="D14619" s="40" t="s">
        <v>640</v>
      </c>
      <c r="E14619" s="40">
        <v>67</v>
      </c>
      <c r="F14619" s="40" t="s">
        <v>849</v>
      </c>
    </row>
    <row r="14620" spans="1:6" x14ac:dyDescent="0.5">
      <c r="A14620" s="38">
        <v>43762</v>
      </c>
      <c r="B14620" s="39">
        <v>0.77967592592592594</v>
      </c>
      <c r="C14620" s="40">
        <v>3</v>
      </c>
      <c r="D14620" s="40" t="s">
        <v>640</v>
      </c>
      <c r="E14620" s="40">
        <v>56</v>
      </c>
      <c r="F14620" s="40" t="s">
        <v>849</v>
      </c>
    </row>
    <row r="14621" spans="1:6" x14ac:dyDescent="0.5">
      <c r="A14621" s="38">
        <v>43762</v>
      </c>
      <c r="B14621" s="39">
        <v>0.77968749999999998</v>
      </c>
      <c r="C14621" s="40">
        <v>3</v>
      </c>
      <c r="D14621" s="40" t="s">
        <v>640</v>
      </c>
      <c r="E14621" s="40">
        <v>54</v>
      </c>
      <c r="F14621" s="40" t="s">
        <v>849</v>
      </c>
    </row>
    <row r="14622" spans="1:6" x14ac:dyDescent="0.5">
      <c r="A14622" s="38">
        <v>43762</v>
      </c>
      <c r="B14622" s="39">
        <v>0.77969907407407402</v>
      </c>
      <c r="C14622" s="40">
        <v>3</v>
      </c>
      <c r="D14622" s="40" t="s">
        <v>640</v>
      </c>
      <c r="E14622" s="40">
        <v>51</v>
      </c>
      <c r="F14622" s="40" t="s">
        <v>849</v>
      </c>
    </row>
    <row r="14623" spans="1:6" x14ac:dyDescent="0.5">
      <c r="A14623" s="38">
        <v>43762</v>
      </c>
      <c r="B14623" s="39">
        <v>0.77972222222222232</v>
      </c>
      <c r="C14623" s="40">
        <v>3</v>
      </c>
      <c r="D14623" s="40" t="s">
        <v>640</v>
      </c>
      <c r="E14623" s="40">
        <v>66</v>
      </c>
      <c r="F14623" s="40" t="s">
        <v>849</v>
      </c>
    </row>
    <row r="14624" spans="1:6" x14ac:dyDescent="0.5">
      <c r="A14624" s="38">
        <v>43762</v>
      </c>
      <c r="B14624" s="39">
        <v>0.77976851851851858</v>
      </c>
      <c r="C14624" s="40">
        <v>3</v>
      </c>
      <c r="D14624" s="40" t="s">
        <v>640</v>
      </c>
      <c r="E14624" s="40">
        <v>79</v>
      </c>
      <c r="F14624" s="40" t="s">
        <v>849</v>
      </c>
    </row>
    <row r="14625" spans="1:6" x14ac:dyDescent="0.5">
      <c r="A14625" s="38">
        <v>43762</v>
      </c>
      <c r="B14625" s="39">
        <v>0.78008101851851863</v>
      </c>
      <c r="C14625" s="40">
        <v>3</v>
      </c>
      <c r="D14625" s="40" t="s">
        <v>640</v>
      </c>
      <c r="E14625" s="40">
        <v>62</v>
      </c>
      <c r="F14625" s="40" t="s">
        <v>849</v>
      </c>
    </row>
    <row r="14626" spans="1:6" x14ac:dyDescent="0.5">
      <c r="A14626" s="38">
        <v>43762</v>
      </c>
      <c r="B14626" s="39">
        <v>0.78012731481481479</v>
      </c>
      <c r="C14626" s="40">
        <v>3</v>
      </c>
      <c r="D14626" s="40" t="s">
        <v>640</v>
      </c>
      <c r="E14626" s="40">
        <v>79</v>
      </c>
      <c r="F14626" s="40" t="s">
        <v>849</v>
      </c>
    </row>
    <row r="14627" spans="1:6" x14ac:dyDescent="0.5">
      <c r="A14627" s="38">
        <v>43762</v>
      </c>
      <c r="B14627" s="39">
        <v>0.78013888888888883</v>
      </c>
      <c r="C14627" s="40">
        <v>3</v>
      </c>
      <c r="D14627" s="40" t="s">
        <v>640</v>
      </c>
      <c r="E14627" s="40">
        <v>55</v>
      </c>
      <c r="F14627" s="40" t="s">
        <v>849</v>
      </c>
    </row>
    <row r="14628" spans="1:6" x14ac:dyDescent="0.5">
      <c r="A14628" s="38">
        <v>43762</v>
      </c>
      <c r="B14628" s="39">
        <v>0.78017361111111105</v>
      </c>
      <c r="C14628" s="40">
        <v>3</v>
      </c>
      <c r="D14628" s="40" t="s">
        <v>640</v>
      </c>
      <c r="E14628" s="40">
        <v>64</v>
      </c>
      <c r="F14628" s="40" t="s">
        <v>849</v>
      </c>
    </row>
    <row r="14629" spans="1:6" x14ac:dyDescent="0.5">
      <c r="A14629" s="38">
        <v>43762</v>
      </c>
      <c r="B14629" s="39">
        <v>0.78034722222222219</v>
      </c>
      <c r="C14629" s="40">
        <v>3</v>
      </c>
      <c r="D14629" s="40" t="s">
        <v>640</v>
      </c>
      <c r="E14629" s="40">
        <v>82</v>
      </c>
      <c r="F14629" s="40" t="s">
        <v>849</v>
      </c>
    </row>
    <row r="14630" spans="1:6" x14ac:dyDescent="0.5">
      <c r="A14630" s="38">
        <v>43762</v>
      </c>
      <c r="B14630" s="39">
        <v>0.78037037037037038</v>
      </c>
      <c r="C14630" s="40">
        <v>3</v>
      </c>
      <c r="D14630" s="40" t="s">
        <v>640</v>
      </c>
      <c r="E14630" s="40">
        <v>68</v>
      </c>
      <c r="F14630" s="40" t="s">
        <v>849</v>
      </c>
    </row>
    <row r="14631" spans="1:6" x14ac:dyDescent="0.5">
      <c r="A14631" s="38">
        <v>43762</v>
      </c>
      <c r="B14631" s="39">
        <v>0.78043981481481473</v>
      </c>
      <c r="C14631" s="40">
        <v>3</v>
      </c>
      <c r="D14631" s="40" t="s">
        <v>640</v>
      </c>
      <c r="E14631" s="40">
        <v>73</v>
      </c>
      <c r="F14631" s="40" t="s">
        <v>849</v>
      </c>
    </row>
    <row r="14632" spans="1:6" x14ac:dyDescent="0.5">
      <c r="A14632" s="38">
        <v>43762</v>
      </c>
      <c r="B14632" s="39">
        <v>0.78045138888888888</v>
      </c>
      <c r="C14632" s="40">
        <v>3</v>
      </c>
      <c r="D14632" s="40" t="s">
        <v>640</v>
      </c>
      <c r="E14632" s="40">
        <v>58</v>
      </c>
      <c r="F14632" s="40" t="s">
        <v>849</v>
      </c>
    </row>
    <row r="14633" spans="1:6" x14ac:dyDescent="0.5">
      <c r="A14633" s="38">
        <v>43762</v>
      </c>
      <c r="B14633" s="39">
        <v>0.7804861111111111</v>
      </c>
      <c r="C14633" s="40">
        <v>3</v>
      </c>
      <c r="D14633" s="40" t="s">
        <v>640</v>
      </c>
      <c r="E14633" s="40">
        <v>83</v>
      </c>
      <c r="F14633" s="40" t="s">
        <v>849</v>
      </c>
    </row>
    <row r="14634" spans="1:6" x14ac:dyDescent="0.5">
      <c r="A14634" s="38">
        <v>43762</v>
      </c>
      <c r="B14634" s="39">
        <v>0.78052083333333344</v>
      </c>
      <c r="C14634" s="40">
        <v>3</v>
      </c>
      <c r="D14634" s="40" t="s">
        <v>640</v>
      </c>
      <c r="E14634" s="40">
        <v>70</v>
      </c>
      <c r="F14634" s="40" t="s">
        <v>849</v>
      </c>
    </row>
    <row r="14635" spans="1:6" x14ac:dyDescent="0.5">
      <c r="A14635" s="38">
        <v>43762</v>
      </c>
      <c r="B14635" s="39">
        <v>0.78060185185185194</v>
      </c>
      <c r="C14635" s="40">
        <v>3</v>
      </c>
      <c r="D14635" s="40" t="s">
        <v>640</v>
      </c>
      <c r="E14635" s="40">
        <v>77</v>
      </c>
      <c r="F14635" s="40" t="s">
        <v>849</v>
      </c>
    </row>
    <row r="14636" spans="1:6" x14ac:dyDescent="0.5">
      <c r="A14636" s="38">
        <v>43762</v>
      </c>
      <c r="B14636" s="39">
        <v>0.78062500000000001</v>
      </c>
      <c r="C14636" s="40">
        <v>3</v>
      </c>
      <c r="D14636" s="40" t="s">
        <v>640</v>
      </c>
      <c r="E14636" s="40">
        <v>65</v>
      </c>
      <c r="F14636" s="40" t="s">
        <v>849</v>
      </c>
    </row>
    <row r="14637" spans="1:6" x14ac:dyDescent="0.5">
      <c r="A14637" s="38">
        <v>43762</v>
      </c>
      <c r="B14637" s="39">
        <v>0.78063657407407405</v>
      </c>
      <c r="C14637" s="40">
        <v>3</v>
      </c>
      <c r="D14637" s="40" t="s">
        <v>640</v>
      </c>
      <c r="E14637" s="40">
        <v>59</v>
      </c>
      <c r="F14637" s="40" t="s">
        <v>849</v>
      </c>
    </row>
    <row r="14638" spans="1:6" x14ac:dyDescent="0.5">
      <c r="A14638" s="38">
        <v>43762</v>
      </c>
      <c r="B14638" s="39">
        <v>0.78075231481481477</v>
      </c>
      <c r="C14638" s="40">
        <v>3</v>
      </c>
      <c r="D14638" s="40" t="s">
        <v>640</v>
      </c>
      <c r="E14638" s="40">
        <v>65</v>
      </c>
      <c r="F14638" s="40" t="s">
        <v>849</v>
      </c>
    </row>
    <row r="14639" spans="1:6" x14ac:dyDescent="0.5">
      <c r="A14639" s="38">
        <v>43762</v>
      </c>
      <c r="B14639" s="39">
        <v>0.78077546296296296</v>
      </c>
      <c r="C14639" s="40">
        <v>3</v>
      </c>
      <c r="D14639" s="40" t="s">
        <v>640</v>
      </c>
      <c r="E14639" s="40">
        <v>78</v>
      </c>
      <c r="F14639" s="40" t="s">
        <v>849</v>
      </c>
    </row>
    <row r="14640" spans="1:6" x14ac:dyDescent="0.5">
      <c r="A14640" s="38">
        <v>43762</v>
      </c>
      <c r="B14640" s="39">
        <v>0.78085648148148146</v>
      </c>
      <c r="C14640" s="40">
        <v>3</v>
      </c>
      <c r="D14640" s="40" t="s">
        <v>640</v>
      </c>
      <c r="E14640" s="40">
        <v>64</v>
      </c>
      <c r="F14640" s="40" t="s">
        <v>849</v>
      </c>
    </row>
    <row r="14641" spans="1:6" x14ac:dyDescent="0.5">
      <c r="A14641" s="38">
        <v>43762</v>
      </c>
      <c r="B14641" s="39">
        <v>0.78086805555555561</v>
      </c>
      <c r="C14641" s="40">
        <v>3</v>
      </c>
      <c r="D14641" s="40" t="s">
        <v>640</v>
      </c>
      <c r="E14641" s="40">
        <v>66</v>
      </c>
      <c r="F14641" s="40" t="s">
        <v>849</v>
      </c>
    </row>
    <row r="14642" spans="1:6" x14ac:dyDescent="0.5">
      <c r="A14642" s="38">
        <v>43762</v>
      </c>
      <c r="B14642" s="39">
        <v>0.78090277777777783</v>
      </c>
      <c r="C14642" s="40">
        <v>3</v>
      </c>
      <c r="D14642" s="40" t="s">
        <v>640</v>
      </c>
      <c r="E14642" s="40">
        <v>60</v>
      </c>
      <c r="F14642" s="40" t="s">
        <v>849</v>
      </c>
    </row>
    <row r="14643" spans="1:6" x14ac:dyDescent="0.5">
      <c r="A14643" s="38">
        <v>43762</v>
      </c>
      <c r="B14643" s="39">
        <v>0.78096064814814825</v>
      </c>
      <c r="C14643" s="40">
        <v>3</v>
      </c>
      <c r="D14643" s="40" t="s">
        <v>640</v>
      </c>
      <c r="E14643" s="40">
        <v>72</v>
      </c>
      <c r="F14643" s="40" t="s">
        <v>849</v>
      </c>
    </row>
    <row r="14644" spans="1:6" x14ac:dyDescent="0.5">
      <c r="A14644" s="38">
        <v>43762</v>
      </c>
      <c r="B14644" s="39">
        <v>0.78104166666666675</v>
      </c>
      <c r="C14644" s="40">
        <v>3</v>
      </c>
      <c r="D14644" s="40" t="s">
        <v>640</v>
      </c>
      <c r="E14644" s="40">
        <v>68</v>
      </c>
      <c r="F14644" s="40" t="s">
        <v>849</v>
      </c>
    </row>
    <row r="14645" spans="1:6" x14ac:dyDescent="0.5">
      <c r="A14645" s="38">
        <v>43762</v>
      </c>
      <c r="B14645" s="39">
        <v>0.78111111111111109</v>
      </c>
      <c r="C14645" s="40">
        <v>3</v>
      </c>
      <c r="D14645" s="40" t="s">
        <v>640</v>
      </c>
      <c r="E14645" s="40">
        <v>59</v>
      </c>
      <c r="F14645" s="40" t="s">
        <v>849</v>
      </c>
    </row>
    <row r="14646" spans="1:6" x14ac:dyDescent="0.5">
      <c r="A14646" s="38">
        <v>43762</v>
      </c>
      <c r="B14646" s="39">
        <v>0.78127314814814808</v>
      </c>
      <c r="C14646" s="40">
        <v>3</v>
      </c>
      <c r="D14646" s="40" t="s">
        <v>640</v>
      </c>
      <c r="E14646" s="40">
        <v>65</v>
      </c>
      <c r="F14646" s="40" t="s">
        <v>849</v>
      </c>
    </row>
    <row r="14647" spans="1:6" x14ac:dyDescent="0.5">
      <c r="A14647" s="38">
        <v>43762</v>
      </c>
      <c r="B14647" s="39">
        <v>0.78168981481481481</v>
      </c>
      <c r="C14647" s="40">
        <v>3</v>
      </c>
      <c r="D14647" s="40" t="s">
        <v>640</v>
      </c>
      <c r="E14647" s="40">
        <v>88</v>
      </c>
      <c r="F14647" s="40" t="s">
        <v>849</v>
      </c>
    </row>
    <row r="14648" spans="1:6" x14ac:dyDescent="0.5">
      <c r="A14648" s="38">
        <v>43762</v>
      </c>
      <c r="B14648" s="39">
        <v>0.78175925925925915</v>
      </c>
      <c r="C14648" s="40">
        <v>3</v>
      </c>
      <c r="D14648" s="40" t="s">
        <v>640</v>
      </c>
      <c r="E14648" s="40">
        <v>70</v>
      </c>
      <c r="F14648" s="40" t="s">
        <v>849</v>
      </c>
    </row>
    <row r="14649" spans="1:6" x14ac:dyDescent="0.5">
      <c r="A14649" s="38">
        <v>43762</v>
      </c>
      <c r="B14649" s="39">
        <v>0.78180555555555553</v>
      </c>
      <c r="C14649" s="40">
        <v>3</v>
      </c>
      <c r="D14649" s="40" t="s">
        <v>640</v>
      </c>
      <c r="E14649" s="40">
        <v>57</v>
      </c>
      <c r="F14649" s="40" t="s">
        <v>849</v>
      </c>
    </row>
    <row r="14650" spans="1:6" x14ac:dyDescent="0.5">
      <c r="A14650" s="38">
        <v>43762</v>
      </c>
      <c r="B14650" s="39">
        <v>0.78190972222222221</v>
      </c>
      <c r="C14650" s="40">
        <v>3</v>
      </c>
      <c r="D14650" s="40" t="s">
        <v>640</v>
      </c>
      <c r="E14650" s="40">
        <v>96</v>
      </c>
      <c r="F14650" s="40" t="s">
        <v>849</v>
      </c>
    </row>
    <row r="14651" spans="1:6" x14ac:dyDescent="0.5">
      <c r="A14651" s="38">
        <v>43762</v>
      </c>
      <c r="B14651" s="39">
        <v>0.78215277777777781</v>
      </c>
      <c r="C14651" s="40">
        <v>3</v>
      </c>
      <c r="D14651" s="40" t="s">
        <v>640</v>
      </c>
      <c r="E14651" s="40">
        <v>78</v>
      </c>
      <c r="F14651" s="40" t="s">
        <v>849</v>
      </c>
    </row>
    <row r="14652" spans="1:6" x14ac:dyDescent="0.5">
      <c r="A14652" s="38">
        <v>43762</v>
      </c>
      <c r="B14652" s="39">
        <v>0.78218750000000004</v>
      </c>
      <c r="C14652" s="40">
        <v>3</v>
      </c>
      <c r="D14652" s="40" t="s">
        <v>640</v>
      </c>
      <c r="E14652" s="40">
        <v>64</v>
      </c>
      <c r="F14652" s="40" t="s">
        <v>849</v>
      </c>
    </row>
    <row r="14653" spans="1:6" x14ac:dyDescent="0.5">
      <c r="A14653" s="38">
        <v>43762</v>
      </c>
      <c r="B14653" s="39">
        <v>0.78221064814814811</v>
      </c>
      <c r="C14653" s="40">
        <v>3</v>
      </c>
      <c r="D14653" s="40" t="s">
        <v>640</v>
      </c>
      <c r="E14653" s="40">
        <v>46</v>
      </c>
      <c r="F14653" s="40" t="s">
        <v>849</v>
      </c>
    </row>
    <row r="14654" spans="1:6" x14ac:dyDescent="0.5">
      <c r="A14654" s="38">
        <v>43762</v>
      </c>
      <c r="B14654" s="39">
        <v>0.7822337962962963</v>
      </c>
      <c r="C14654" s="40">
        <v>3</v>
      </c>
      <c r="D14654" s="40" t="s">
        <v>640</v>
      </c>
      <c r="E14654" s="40">
        <v>60</v>
      </c>
      <c r="F14654" s="40" t="s">
        <v>849</v>
      </c>
    </row>
    <row r="14655" spans="1:6" x14ac:dyDescent="0.5">
      <c r="A14655" s="38">
        <v>43762</v>
      </c>
      <c r="B14655" s="39">
        <v>0.78291666666666659</v>
      </c>
      <c r="C14655" s="40">
        <v>3</v>
      </c>
      <c r="D14655" s="40" t="s">
        <v>640</v>
      </c>
      <c r="E14655" s="40">
        <v>87</v>
      </c>
      <c r="F14655" s="40" t="s">
        <v>849</v>
      </c>
    </row>
    <row r="14656" spans="1:6" x14ac:dyDescent="0.5">
      <c r="A14656" s="38">
        <v>43762</v>
      </c>
      <c r="B14656" s="39">
        <v>0.78293981481481489</v>
      </c>
      <c r="C14656" s="40">
        <v>3</v>
      </c>
      <c r="D14656" s="40" t="s">
        <v>640</v>
      </c>
      <c r="E14656" s="40">
        <v>69</v>
      </c>
      <c r="F14656" s="40" t="s">
        <v>849</v>
      </c>
    </row>
    <row r="14657" spans="1:6" x14ac:dyDescent="0.5">
      <c r="A14657" s="38">
        <v>43762</v>
      </c>
      <c r="B14657" s="39">
        <v>0.78298611111111116</v>
      </c>
      <c r="C14657" s="40">
        <v>3</v>
      </c>
      <c r="D14657" s="40" t="s">
        <v>640</v>
      </c>
      <c r="E14657" s="40">
        <v>56</v>
      </c>
      <c r="F14657" s="40" t="s">
        <v>849</v>
      </c>
    </row>
    <row r="14658" spans="1:6" x14ac:dyDescent="0.5">
      <c r="A14658" s="38">
        <v>43762</v>
      </c>
      <c r="B14658" s="39">
        <v>0.78302083333333339</v>
      </c>
      <c r="C14658" s="40">
        <v>3</v>
      </c>
      <c r="D14658" s="40" t="s">
        <v>640</v>
      </c>
      <c r="E14658" s="40">
        <v>62</v>
      </c>
      <c r="F14658" s="40" t="s">
        <v>849</v>
      </c>
    </row>
    <row r="14659" spans="1:6" x14ac:dyDescent="0.5">
      <c r="A14659" s="38">
        <v>43762</v>
      </c>
      <c r="B14659" s="39">
        <v>0.78304398148148147</v>
      </c>
      <c r="C14659" s="40">
        <v>3</v>
      </c>
      <c r="D14659" s="40" t="s">
        <v>640</v>
      </c>
      <c r="E14659" s="40">
        <v>49</v>
      </c>
      <c r="F14659" s="40" t="s">
        <v>849</v>
      </c>
    </row>
    <row r="14660" spans="1:6" x14ac:dyDescent="0.5">
      <c r="A14660" s="38">
        <v>43762</v>
      </c>
      <c r="B14660" s="39">
        <v>0.78310185185185188</v>
      </c>
      <c r="C14660" s="40">
        <v>3</v>
      </c>
      <c r="D14660" s="40" t="s">
        <v>640</v>
      </c>
      <c r="E14660" s="40">
        <v>68</v>
      </c>
      <c r="F14660" s="40" t="s">
        <v>849</v>
      </c>
    </row>
    <row r="14661" spans="1:6" x14ac:dyDescent="0.5">
      <c r="A14661" s="38">
        <v>43762</v>
      </c>
      <c r="B14661" s="39">
        <v>0.78311342592592592</v>
      </c>
      <c r="C14661" s="40">
        <v>3</v>
      </c>
      <c r="D14661" s="40" t="s">
        <v>640</v>
      </c>
      <c r="E14661" s="40">
        <v>59</v>
      </c>
      <c r="F14661" s="40" t="s">
        <v>849</v>
      </c>
    </row>
    <row r="14662" spans="1:6" x14ac:dyDescent="0.5">
      <c r="A14662" s="38">
        <v>43762</v>
      </c>
      <c r="B14662" s="39">
        <v>0.783136574074074</v>
      </c>
      <c r="C14662" s="40">
        <v>3</v>
      </c>
      <c r="D14662" s="40" t="s">
        <v>640</v>
      </c>
      <c r="E14662" s="40">
        <v>62</v>
      </c>
      <c r="F14662" s="40" t="s">
        <v>849</v>
      </c>
    </row>
    <row r="14663" spans="1:6" x14ac:dyDescent="0.5">
      <c r="A14663" s="38">
        <v>43762</v>
      </c>
      <c r="B14663" s="39">
        <v>0.7831597222222223</v>
      </c>
      <c r="C14663" s="40">
        <v>3</v>
      </c>
      <c r="D14663" s="40" t="s">
        <v>640</v>
      </c>
      <c r="E14663" s="40">
        <v>52</v>
      </c>
      <c r="F14663" s="40" t="s">
        <v>849</v>
      </c>
    </row>
    <row r="14664" spans="1:6" x14ac:dyDescent="0.5">
      <c r="A14664" s="38">
        <v>43762</v>
      </c>
      <c r="B14664" s="39">
        <v>0.78318287037037038</v>
      </c>
      <c r="C14664" s="40">
        <v>3</v>
      </c>
      <c r="D14664" s="40" t="s">
        <v>640</v>
      </c>
      <c r="E14664" s="40">
        <v>52</v>
      </c>
      <c r="F14664" s="40" t="s">
        <v>849</v>
      </c>
    </row>
    <row r="14665" spans="1:6" x14ac:dyDescent="0.5">
      <c r="A14665" s="38">
        <v>43762</v>
      </c>
      <c r="B14665" s="39">
        <v>0.78319444444444442</v>
      </c>
      <c r="C14665" s="40">
        <v>3</v>
      </c>
      <c r="D14665" s="40" t="s">
        <v>640</v>
      </c>
      <c r="E14665" s="40">
        <v>52</v>
      </c>
      <c r="F14665" s="40" t="s">
        <v>849</v>
      </c>
    </row>
    <row r="14666" spans="1:6" x14ac:dyDescent="0.5">
      <c r="A14666" s="38">
        <v>43762</v>
      </c>
      <c r="B14666" s="39">
        <v>0.78321759259259249</v>
      </c>
      <c r="C14666" s="40">
        <v>3</v>
      </c>
      <c r="D14666" s="40" t="s">
        <v>640</v>
      </c>
      <c r="E14666" s="40">
        <v>40</v>
      </c>
      <c r="F14666" s="40" t="s">
        <v>849</v>
      </c>
    </row>
    <row r="14667" spans="1:6" x14ac:dyDescent="0.5">
      <c r="A14667" s="38">
        <v>43762</v>
      </c>
      <c r="B14667" s="39">
        <v>0.78326388888888887</v>
      </c>
      <c r="C14667" s="40">
        <v>3</v>
      </c>
      <c r="D14667" s="40" t="s">
        <v>651</v>
      </c>
      <c r="E14667" s="40">
        <v>42</v>
      </c>
      <c r="F14667" s="40" t="s">
        <v>849</v>
      </c>
    </row>
    <row r="14668" spans="1:6" x14ac:dyDescent="0.5">
      <c r="A14668" s="38">
        <v>43762</v>
      </c>
      <c r="B14668" s="39">
        <v>0.78334490740740748</v>
      </c>
      <c r="C14668" s="40">
        <v>3</v>
      </c>
      <c r="D14668" s="40" t="s">
        <v>640</v>
      </c>
      <c r="E14668" s="40">
        <v>66</v>
      </c>
      <c r="F14668" s="40" t="s">
        <v>849</v>
      </c>
    </row>
    <row r="14669" spans="1:6" x14ac:dyDescent="0.5">
      <c r="A14669" s="38">
        <v>43762</v>
      </c>
      <c r="B14669" s="39">
        <v>0.7834374999999999</v>
      </c>
      <c r="C14669" s="40">
        <v>3</v>
      </c>
      <c r="D14669" s="40" t="s">
        <v>640</v>
      </c>
      <c r="E14669" s="40">
        <v>62</v>
      </c>
      <c r="F14669" s="40" t="s">
        <v>849</v>
      </c>
    </row>
    <row r="14670" spans="1:6" x14ac:dyDescent="0.5">
      <c r="A14670" s="38">
        <v>43762</v>
      </c>
      <c r="B14670" s="39">
        <v>0.78348379629629628</v>
      </c>
      <c r="C14670" s="40">
        <v>3</v>
      </c>
      <c r="D14670" s="40" t="s">
        <v>640</v>
      </c>
      <c r="E14670" s="40">
        <v>66</v>
      </c>
      <c r="F14670" s="40" t="s">
        <v>849</v>
      </c>
    </row>
    <row r="14671" spans="1:6" x14ac:dyDescent="0.5">
      <c r="A14671" s="38">
        <v>43762</v>
      </c>
      <c r="B14671" s="39">
        <v>0.78350694444444446</v>
      </c>
      <c r="C14671" s="40">
        <v>3</v>
      </c>
      <c r="D14671" s="40" t="s">
        <v>640</v>
      </c>
      <c r="E14671" s="40">
        <v>68</v>
      </c>
      <c r="F14671" s="40" t="s">
        <v>849</v>
      </c>
    </row>
    <row r="14672" spans="1:6" x14ac:dyDescent="0.5">
      <c r="A14672" s="38">
        <v>43762</v>
      </c>
      <c r="B14672" s="39">
        <v>0.78355324074074073</v>
      </c>
      <c r="C14672" s="40">
        <v>3</v>
      </c>
      <c r="D14672" s="40" t="s">
        <v>640</v>
      </c>
      <c r="E14672" s="40">
        <v>70</v>
      </c>
      <c r="F14672" s="40" t="s">
        <v>849</v>
      </c>
    </row>
    <row r="14673" spans="1:6" x14ac:dyDescent="0.5">
      <c r="A14673" s="38">
        <v>43762</v>
      </c>
      <c r="B14673" s="39">
        <v>0.78357638888888881</v>
      </c>
      <c r="C14673" s="40">
        <v>3</v>
      </c>
      <c r="D14673" s="40" t="s">
        <v>640</v>
      </c>
      <c r="E14673" s="40">
        <v>62</v>
      </c>
      <c r="F14673" s="40" t="s">
        <v>849</v>
      </c>
    </row>
    <row r="14674" spans="1:6" x14ac:dyDescent="0.5">
      <c r="A14674" s="38">
        <v>43762</v>
      </c>
      <c r="B14674" s="39">
        <v>0.78358796296296296</v>
      </c>
      <c r="C14674" s="40">
        <v>3</v>
      </c>
      <c r="D14674" s="40" t="s">
        <v>640</v>
      </c>
      <c r="E14674" s="40">
        <v>54</v>
      </c>
      <c r="F14674" s="40" t="s">
        <v>849</v>
      </c>
    </row>
    <row r="14675" spans="1:6" x14ac:dyDescent="0.5">
      <c r="A14675" s="38">
        <v>43762</v>
      </c>
      <c r="B14675" s="39">
        <v>0.78362268518518519</v>
      </c>
      <c r="C14675" s="40">
        <v>3</v>
      </c>
      <c r="D14675" s="40" t="s">
        <v>640</v>
      </c>
      <c r="E14675" s="40">
        <v>58</v>
      </c>
      <c r="F14675" s="40" t="s">
        <v>849</v>
      </c>
    </row>
    <row r="14676" spans="1:6" x14ac:dyDescent="0.5">
      <c r="A14676" s="38">
        <v>43762</v>
      </c>
      <c r="B14676" s="39">
        <v>0.7836574074074073</v>
      </c>
      <c r="C14676" s="40">
        <v>3</v>
      </c>
      <c r="D14676" s="40" t="s">
        <v>640</v>
      </c>
      <c r="E14676" s="40">
        <v>62</v>
      </c>
      <c r="F14676" s="40" t="s">
        <v>849</v>
      </c>
    </row>
    <row r="14677" spans="1:6" x14ac:dyDescent="0.5">
      <c r="A14677" s="38">
        <v>43762</v>
      </c>
      <c r="B14677" s="39">
        <v>0.78371527777777772</v>
      </c>
      <c r="C14677" s="40">
        <v>3</v>
      </c>
      <c r="D14677" s="40" t="s">
        <v>640</v>
      </c>
      <c r="E14677" s="40">
        <v>60</v>
      </c>
      <c r="F14677" s="40" t="s">
        <v>849</v>
      </c>
    </row>
    <row r="14678" spans="1:6" x14ac:dyDescent="0.5">
      <c r="A14678" s="38">
        <v>43762</v>
      </c>
      <c r="B14678" s="39">
        <v>0.78372685185185187</v>
      </c>
      <c r="C14678" s="40">
        <v>3</v>
      </c>
      <c r="D14678" s="40" t="s">
        <v>640</v>
      </c>
      <c r="E14678" s="40">
        <v>60</v>
      </c>
      <c r="F14678" s="40" t="s">
        <v>849</v>
      </c>
    </row>
    <row r="14679" spans="1:6" x14ac:dyDescent="0.5">
      <c r="A14679" s="38">
        <v>43762</v>
      </c>
      <c r="B14679" s="39">
        <v>0.78374999999999995</v>
      </c>
      <c r="C14679" s="40">
        <v>3</v>
      </c>
      <c r="D14679" s="40" t="s">
        <v>651</v>
      </c>
      <c r="E14679" s="40">
        <v>57</v>
      </c>
      <c r="F14679" s="40" t="s">
        <v>849</v>
      </c>
    </row>
    <row r="14680" spans="1:6" x14ac:dyDescent="0.5">
      <c r="A14680" s="38">
        <v>43762</v>
      </c>
      <c r="B14680" s="39">
        <v>0.78377314814814814</v>
      </c>
      <c r="C14680" s="40">
        <v>3</v>
      </c>
      <c r="D14680" s="40" t="s">
        <v>640</v>
      </c>
      <c r="E14680" s="40">
        <v>68</v>
      </c>
      <c r="F14680" s="40" t="s">
        <v>849</v>
      </c>
    </row>
    <row r="14681" spans="1:6" x14ac:dyDescent="0.5">
      <c r="A14681" s="38">
        <v>43762</v>
      </c>
      <c r="B14681" s="39">
        <v>0.78385416666666663</v>
      </c>
      <c r="C14681" s="40">
        <v>3</v>
      </c>
      <c r="D14681" s="40" t="s">
        <v>640</v>
      </c>
      <c r="E14681" s="40">
        <v>42</v>
      </c>
      <c r="F14681" s="40" t="s">
        <v>849</v>
      </c>
    </row>
    <row r="14682" spans="1:6" x14ac:dyDescent="0.5">
      <c r="A14682" s="38">
        <v>43762</v>
      </c>
      <c r="B14682" s="39">
        <v>0.78409722222222233</v>
      </c>
      <c r="C14682" s="40">
        <v>3</v>
      </c>
      <c r="D14682" s="40" t="s">
        <v>651</v>
      </c>
      <c r="E14682" s="40">
        <v>81</v>
      </c>
      <c r="F14682" s="40" t="s">
        <v>849</v>
      </c>
    </row>
    <row r="14683" spans="1:6" x14ac:dyDescent="0.5">
      <c r="A14683" s="38">
        <v>43762</v>
      </c>
      <c r="B14683" s="39">
        <v>0.78425925925925932</v>
      </c>
      <c r="C14683" s="40">
        <v>3</v>
      </c>
      <c r="D14683" s="40" t="s">
        <v>640</v>
      </c>
      <c r="E14683" s="40">
        <v>113</v>
      </c>
      <c r="F14683" s="40" t="s">
        <v>849</v>
      </c>
    </row>
    <row r="14684" spans="1:6" x14ac:dyDescent="0.5">
      <c r="A14684" s="38">
        <v>43762</v>
      </c>
      <c r="B14684" s="39">
        <v>0.78431712962962974</v>
      </c>
      <c r="C14684" s="40">
        <v>3</v>
      </c>
      <c r="D14684" s="40" t="s">
        <v>640</v>
      </c>
      <c r="E14684" s="40">
        <v>40</v>
      </c>
      <c r="F14684" s="40" t="s">
        <v>849</v>
      </c>
    </row>
    <row r="14685" spans="1:6" x14ac:dyDescent="0.5">
      <c r="A14685" s="38">
        <v>43762</v>
      </c>
      <c r="B14685" s="39">
        <v>0.78432870370370367</v>
      </c>
      <c r="C14685" s="40">
        <v>3</v>
      </c>
      <c r="D14685" s="40" t="s">
        <v>640</v>
      </c>
      <c r="E14685" s="40">
        <v>40</v>
      </c>
      <c r="F14685" s="40" t="s">
        <v>849</v>
      </c>
    </row>
    <row r="14686" spans="1:6" x14ac:dyDescent="0.5">
      <c r="A14686" s="38">
        <v>43762</v>
      </c>
      <c r="B14686" s="39">
        <v>0.78435185185185186</v>
      </c>
      <c r="C14686" s="40">
        <v>3</v>
      </c>
      <c r="D14686" s="40" t="s">
        <v>640</v>
      </c>
      <c r="E14686" s="40">
        <v>41</v>
      </c>
      <c r="F14686" s="40" t="s">
        <v>849</v>
      </c>
    </row>
    <row r="14687" spans="1:6" x14ac:dyDescent="0.5">
      <c r="A14687" s="38">
        <v>43762</v>
      </c>
      <c r="B14687" s="39">
        <v>0.78439814814814823</v>
      </c>
      <c r="C14687" s="40">
        <v>3</v>
      </c>
      <c r="D14687" s="40" t="s">
        <v>640</v>
      </c>
      <c r="E14687" s="40">
        <v>51</v>
      </c>
      <c r="F14687" s="40" t="s">
        <v>849</v>
      </c>
    </row>
    <row r="14688" spans="1:6" x14ac:dyDescent="0.5">
      <c r="A14688" s="38">
        <v>43762</v>
      </c>
      <c r="B14688" s="39">
        <v>0.78442129629629631</v>
      </c>
      <c r="C14688" s="40">
        <v>3</v>
      </c>
      <c r="D14688" s="40" t="s">
        <v>640</v>
      </c>
      <c r="E14688" s="40">
        <v>55</v>
      </c>
      <c r="F14688" s="40" t="s">
        <v>849</v>
      </c>
    </row>
    <row r="14689" spans="1:6" x14ac:dyDescent="0.5">
      <c r="A14689" s="38">
        <v>43762</v>
      </c>
      <c r="B14689" s="39">
        <v>0.78443287037037035</v>
      </c>
      <c r="C14689" s="40">
        <v>3</v>
      </c>
      <c r="D14689" s="40" t="s">
        <v>640</v>
      </c>
      <c r="E14689" s="40">
        <v>92</v>
      </c>
      <c r="F14689" s="40" t="s">
        <v>849</v>
      </c>
    </row>
    <row r="14690" spans="1:6" x14ac:dyDescent="0.5">
      <c r="A14690" s="38">
        <v>43762</v>
      </c>
      <c r="B14690" s="39">
        <v>0.7844444444444445</v>
      </c>
      <c r="C14690" s="40">
        <v>3</v>
      </c>
      <c r="D14690" s="40" t="s">
        <v>640</v>
      </c>
      <c r="E14690" s="40">
        <v>59</v>
      </c>
      <c r="F14690" s="40" t="s">
        <v>849</v>
      </c>
    </row>
    <row r="14691" spans="1:6" x14ac:dyDescent="0.5">
      <c r="A14691" s="38">
        <v>43762</v>
      </c>
      <c r="B14691" s="39">
        <v>0.78447916666666673</v>
      </c>
      <c r="C14691" s="40">
        <v>3</v>
      </c>
      <c r="D14691" s="40" t="s">
        <v>640</v>
      </c>
      <c r="E14691" s="40">
        <v>38</v>
      </c>
      <c r="F14691" s="40" t="s">
        <v>849</v>
      </c>
    </row>
    <row r="14692" spans="1:6" x14ac:dyDescent="0.5">
      <c r="A14692" s="38">
        <v>43762</v>
      </c>
      <c r="B14692" s="39">
        <v>0.78450231481481481</v>
      </c>
      <c r="C14692" s="40">
        <v>3</v>
      </c>
      <c r="D14692" s="40" t="s">
        <v>640</v>
      </c>
      <c r="E14692" s="40">
        <v>68</v>
      </c>
      <c r="F14692" s="40" t="s">
        <v>849</v>
      </c>
    </row>
    <row r="14693" spans="1:6" x14ac:dyDescent="0.5">
      <c r="A14693" s="38">
        <v>43762</v>
      </c>
      <c r="B14693" s="39">
        <v>0.78452546296296299</v>
      </c>
      <c r="C14693" s="40">
        <v>3</v>
      </c>
      <c r="D14693" s="40" t="s">
        <v>640</v>
      </c>
      <c r="E14693" s="40">
        <v>78</v>
      </c>
      <c r="F14693" s="40" t="s">
        <v>849</v>
      </c>
    </row>
    <row r="14694" spans="1:6" x14ac:dyDescent="0.5">
      <c r="A14694" s="38">
        <v>43762</v>
      </c>
      <c r="B14694" s="39">
        <v>0.78454861111111107</v>
      </c>
      <c r="C14694" s="40">
        <v>3</v>
      </c>
      <c r="D14694" s="40" t="s">
        <v>640</v>
      </c>
      <c r="E14694" s="40">
        <v>53</v>
      </c>
      <c r="F14694" s="40" t="s">
        <v>849</v>
      </c>
    </row>
    <row r="14695" spans="1:6" x14ac:dyDescent="0.5">
      <c r="A14695" s="38">
        <v>43762</v>
      </c>
      <c r="B14695" s="39">
        <v>0.78460648148148149</v>
      </c>
      <c r="C14695" s="40">
        <v>3</v>
      </c>
      <c r="D14695" s="40" t="s">
        <v>640</v>
      </c>
      <c r="E14695" s="40">
        <v>47</v>
      </c>
      <c r="F14695" s="40" t="s">
        <v>849</v>
      </c>
    </row>
    <row r="14696" spans="1:6" x14ac:dyDescent="0.5">
      <c r="A14696" s="38">
        <v>43762</v>
      </c>
      <c r="B14696" s="39">
        <v>0.78461805555555564</v>
      </c>
      <c r="C14696" s="40">
        <v>3</v>
      </c>
      <c r="D14696" s="40" t="s">
        <v>640</v>
      </c>
      <c r="E14696" s="40">
        <v>71</v>
      </c>
      <c r="F14696" s="40" t="s">
        <v>849</v>
      </c>
    </row>
    <row r="14697" spans="1:6" x14ac:dyDescent="0.5">
      <c r="A14697" s="38">
        <v>43762</v>
      </c>
      <c r="B14697" s="39">
        <v>0.78469907407407413</v>
      </c>
      <c r="C14697" s="40">
        <v>3</v>
      </c>
      <c r="D14697" s="40" t="s">
        <v>640</v>
      </c>
      <c r="E14697" s="40">
        <v>52</v>
      </c>
      <c r="F14697" s="40" t="s">
        <v>849</v>
      </c>
    </row>
    <row r="14698" spans="1:6" x14ac:dyDescent="0.5">
      <c r="A14698" s="38">
        <v>43762</v>
      </c>
      <c r="B14698" s="39">
        <v>0.78488425925925931</v>
      </c>
      <c r="C14698" s="40">
        <v>3</v>
      </c>
      <c r="D14698" s="40" t="s">
        <v>640</v>
      </c>
      <c r="E14698" s="40">
        <v>53</v>
      </c>
      <c r="F14698" s="40" t="s">
        <v>849</v>
      </c>
    </row>
    <row r="14699" spans="1:6" x14ac:dyDescent="0.5">
      <c r="A14699" s="38">
        <v>43762</v>
      </c>
      <c r="B14699" s="39">
        <v>0.78489583333333324</v>
      </c>
      <c r="C14699" s="40">
        <v>3</v>
      </c>
      <c r="D14699" s="40" t="s">
        <v>640</v>
      </c>
      <c r="E14699" s="40">
        <v>53</v>
      </c>
      <c r="F14699" s="40" t="s">
        <v>849</v>
      </c>
    </row>
    <row r="14700" spans="1:6" x14ac:dyDescent="0.5">
      <c r="A14700" s="38">
        <v>43762</v>
      </c>
      <c r="B14700" s="39">
        <v>0.78491898148148154</v>
      </c>
      <c r="C14700" s="40">
        <v>3</v>
      </c>
      <c r="D14700" s="40" t="s">
        <v>651</v>
      </c>
      <c r="E14700" s="40">
        <v>61</v>
      </c>
      <c r="F14700" s="40" t="s">
        <v>849</v>
      </c>
    </row>
    <row r="14701" spans="1:6" x14ac:dyDescent="0.5">
      <c r="A14701" s="38">
        <v>43762</v>
      </c>
      <c r="B14701" s="39">
        <v>0.78502314814814811</v>
      </c>
      <c r="C14701" s="40">
        <v>3</v>
      </c>
      <c r="D14701" s="40" t="s">
        <v>640</v>
      </c>
      <c r="E14701" s="40">
        <v>45</v>
      </c>
      <c r="F14701" s="40" t="s">
        <v>849</v>
      </c>
    </row>
    <row r="14702" spans="1:6" x14ac:dyDescent="0.5">
      <c r="A14702" s="38">
        <v>43762</v>
      </c>
      <c r="B14702" s="39">
        <v>0.78506944444444438</v>
      </c>
      <c r="C14702" s="40">
        <v>3</v>
      </c>
      <c r="D14702" s="40" t="s">
        <v>640</v>
      </c>
      <c r="E14702" s="40">
        <v>47</v>
      </c>
      <c r="F14702" s="40" t="s">
        <v>849</v>
      </c>
    </row>
    <row r="14703" spans="1:6" x14ac:dyDescent="0.5">
      <c r="A14703" s="38">
        <v>43762</v>
      </c>
      <c r="B14703" s="39">
        <v>0.78509259259259256</v>
      </c>
      <c r="C14703" s="40">
        <v>3</v>
      </c>
      <c r="D14703" s="40" t="s">
        <v>640</v>
      </c>
      <c r="E14703" s="40">
        <v>50</v>
      </c>
      <c r="F14703" s="40" t="s">
        <v>849</v>
      </c>
    </row>
    <row r="14704" spans="1:6" x14ac:dyDescent="0.5">
      <c r="A14704" s="38">
        <v>43762</v>
      </c>
      <c r="B14704" s="39">
        <v>0.78511574074074064</v>
      </c>
      <c r="C14704" s="40">
        <v>3</v>
      </c>
      <c r="D14704" s="40" t="s">
        <v>640</v>
      </c>
      <c r="E14704" s="40">
        <v>55</v>
      </c>
      <c r="F14704" s="40" t="s">
        <v>849</v>
      </c>
    </row>
    <row r="14705" spans="1:6" x14ac:dyDescent="0.5">
      <c r="A14705" s="38">
        <v>43762</v>
      </c>
      <c r="B14705" s="39">
        <v>0.78517361111111106</v>
      </c>
      <c r="C14705" s="40">
        <v>3</v>
      </c>
      <c r="D14705" s="40" t="s">
        <v>640</v>
      </c>
      <c r="E14705" s="40">
        <v>38</v>
      </c>
      <c r="F14705" s="40" t="s">
        <v>849</v>
      </c>
    </row>
    <row r="14706" spans="1:6" x14ac:dyDescent="0.5">
      <c r="A14706" s="38">
        <v>43762</v>
      </c>
      <c r="B14706" s="39">
        <v>0.78519675925925936</v>
      </c>
      <c r="C14706" s="40">
        <v>3</v>
      </c>
      <c r="D14706" s="40" t="s">
        <v>640</v>
      </c>
      <c r="E14706" s="40">
        <v>45</v>
      </c>
      <c r="F14706" s="40" t="s">
        <v>849</v>
      </c>
    </row>
    <row r="14707" spans="1:6" x14ac:dyDescent="0.5">
      <c r="A14707" s="38">
        <v>43762</v>
      </c>
      <c r="B14707" s="39">
        <v>0.7852662037037037</v>
      </c>
      <c r="C14707" s="40">
        <v>1</v>
      </c>
      <c r="D14707" s="40" t="s">
        <v>640</v>
      </c>
      <c r="E14707" s="40">
        <v>47</v>
      </c>
      <c r="F14707" s="40" t="s">
        <v>849</v>
      </c>
    </row>
    <row r="14708" spans="1:6" x14ac:dyDescent="0.5">
      <c r="A14708" s="38">
        <v>43762</v>
      </c>
      <c r="B14708" s="39">
        <v>0.78541666666666676</v>
      </c>
      <c r="C14708" s="40">
        <v>3</v>
      </c>
      <c r="D14708" s="40" t="s">
        <v>640</v>
      </c>
      <c r="E14708" s="40">
        <v>54</v>
      </c>
      <c r="F14708" s="40" t="s">
        <v>849</v>
      </c>
    </row>
    <row r="14709" spans="1:6" x14ac:dyDescent="0.5">
      <c r="A14709" s="38">
        <v>43762</v>
      </c>
      <c r="B14709" s="39">
        <v>0.78543981481481484</v>
      </c>
      <c r="C14709" s="40">
        <v>3</v>
      </c>
      <c r="D14709" s="40" t="s">
        <v>651</v>
      </c>
      <c r="E14709" s="40">
        <v>76</v>
      </c>
      <c r="F14709" s="40" t="s">
        <v>849</v>
      </c>
    </row>
    <row r="14710" spans="1:6" x14ac:dyDescent="0.5">
      <c r="A14710" s="38">
        <v>43762</v>
      </c>
      <c r="B14710" s="39">
        <v>0.7855671296296296</v>
      </c>
      <c r="C14710" s="40">
        <v>3</v>
      </c>
      <c r="D14710" s="40" t="s">
        <v>640</v>
      </c>
      <c r="E14710" s="40">
        <v>64</v>
      </c>
      <c r="F14710" s="40" t="s">
        <v>849</v>
      </c>
    </row>
    <row r="14711" spans="1:6" x14ac:dyDescent="0.5">
      <c r="A14711" s="38">
        <v>43762</v>
      </c>
      <c r="B14711" s="39">
        <v>0.78559027777777779</v>
      </c>
      <c r="C14711" s="40">
        <v>3</v>
      </c>
      <c r="D14711" s="40" t="s">
        <v>640</v>
      </c>
      <c r="E14711" s="40">
        <v>64</v>
      </c>
      <c r="F14711" s="40" t="s">
        <v>849</v>
      </c>
    </row>
    <row r="14712" spans="1:6" x14ac:dyDescent="0.5">
      <c r="A14712" s="38">
        <v>43762</v>
      </c>
      <c r="B14712" s="39">
        <v>0.78560185185185183</v>
      </c>
      <c r="C14712" s="40">
        <v>3</v>
      </c>
      <c r="D14712" s="40" t="s">
        <v>651</v>
      </c>
      <c r="E14712" s="40">
        <v>52</v>
      </c>
      <c r="F14712" s="40" t="s">
        <v>849</v>
      </c>
    </row>
    <row r="14713" spans="1:6" x14ac:dyDescent="0.5">
      <c r="A14713" s="38">
        <v>43762</v>
      </c>
      <c r="B14713" s="39">
        <v>0.78561342592592587</v>
      </c>
      <c r="C14713" s="40">
        <v>3</v>
      </c>
      <c r="D14713" s="40" t="s">
        <v>651</v>
      </c>
      <c r="E14713" s="40">
        <v>58</v>
      </c>
      <c r="F14713" s="40" t="s">
        <v>849</v>
      </c>
    </row>
    <row r="14714" spans="1:6" x14ac:dyDescent="0.5">
      <c r="A14714" s="38">
        <v>43762</v>
      </c>
      <c r="B14714" s="39">
        <v>0.78565972222222225</v>
      </c>
      <c r="C14714" s="40">
        <v>3</v>
      </c>
      <c r="D14714" s="40" t="s">
        <v>651</v>
      </c>
      <c r="E14714" s="40">
        <v>63</v>
      </c>
      <c r="F14714" s="40" t="s">
        <v>849</v>
      </c>
    </row>
    <row r="14715" spans="1:6" x14ac:dyDescent="0.5">
      <c r="A14715" s="38">
        <v>43762</v>
      </c>
      <c r="B14715" s="39">
        <v>0.78581018518518519</v>
      </c>
      <c r="C14715" s="40">
        <v>2</v>
      </c>
      <c r="D14715" s="40" t="s">
        <v>640</v>
      </c>
      <c r="E14715" s="40">
        <v>47</v>
      </c>
      <c r="F14715" s="40" t="s">
        <v>849</v>
      </c>
    </row>
    <row r="14716" spans="1:6" x14ac:dyDescent="0.5">
      <c r="A14716" s="38">
        <v>43762</v>
      </c>
      <c r="B14716" s="39">
        <v>0.78644675925925922</v>
      </c>
      <c r="C14716" s="40">
        <v>3</v>
      </c>
      <c r="D14716" s="40" t="s">
        <v>640</v>
      </c>
      <c r="E14716" s="40">
        <v>88</v>
      </c>
      <c r="F14716" s="40" t="s">
        <v>849</v>
      </c>
    </row>
    <row r="14717" spans="1:6" x14ac:dyDescent="0.5">
      <c r="A14717" s="38">
        <v>43762</v>
      </c>
      <c r="B14717" s="39">
        <v>0.78651620370370379</v>
      </c>
      <c r="C14717" s="40">
        <v>3</v>
      </c>
      <c r="D14717" s="40" t="s">
        <v>640</v>
      </c>
      <c r="E14717" s="40">
        <v>55</v>
      </c>
      <c r="F14717" s="40" t="s">
        <v>849</v>
      </c>
    </row>
    <row r="14718" spans="1:6" x14ac:dyDescent="0.5">
      <c r="A14718" s="38">
        <v>43762</v>
      </c>
      <c r="B14718" s="39">
        <v>0.78653935185185186</v>
      </c>
      <c r="C14718" s="40">
        <v>3</v>
      </c>
      <c r="D14718" s="40" t="s">
        <v>640</v>
      </c>
      <c r="E14718" s="40">
        <v>44</v>
      </c>
      <c r="F14718" s="40" t="s">
        <v>849</v>
      </c>
    </row>
    <row r="14719" spans="1:6" x14ac:dyDescent="0.5">
      <c r="A14719" s="38">
        <v>43762</v>
      </c>
      <c r="B14719" s="39">
        <v>0.78657407407407398</v>
      </c>
      <c r="C14719" s="40">
        <v>3</v>
      </c>
      <c r="D14719" s="40" t="s">
        <v>640</v>
      </c>
      <c r="E14719" s="40">
        <v>56</v>
      </c>
      <c r="F14719" s="40" t="s">
        <v>849</v>
      </c>
    </row>
    <row r="14720" spans="1:6" x14ac:dyDescent="0.5">
      <c r="A14720" s="38">
        <v>43762</v>
      </c>
      <c r="B14720" s="39">
        <v>0.78659722222222228</v>
      </c>
      <c r="C14720" s="40">
        <v>3</v>
      </c>
      <c r="D14720" s="40" t="s">
        <v>640</v>
      </c>
      <c r="E14720" s="40">
        <v>49</v>
      </c>
      <c r="F14720" s="40" t="s">
        <v>849</v>
      </c>
    </row>
    <row r="14721" spans="1:6" x14ac:dyDescent="0.5">
      <c r="A14721" s="38">
        <v>43762</v>
      </c>
      <c r="B14721" s="39">
        <v>0.7866550925925927</v>
      </c>
      <c r="C14721" s="40">
        <v>3</v>
      </c>
      <c r="D14721" s="40" t="s">
        <v>640</v>
      </c>
      <c r="E14721" s="40">
        <v>53</v>
      </c>
      <c r="F14721" s="40" t="s">
        <v>849</v>
      </c>
    </row>
    <row r="14722" spans="1:6" x14ac:dyDescent="0.5">
      <c r="A14722" s="38">
        <v>43762</v>
      </c>
      <c r="B14722" s="39">
        <v>0.78667824074074078</v>
      </c>
      <c r="C14722" s="40">
        <v>3</v>
      </c>
      <c r="D14722" s="40" t="s">
        <v>640</v>
      </c>
      <c r="E14722" s="40">
        <v>56</v>
      </c>
      <c r="F14722" s="40" t="s">
        <v>849</v>
      </c>
    </row>
    <row r="14723" spans="1:6" x14ac:dyDescent="0.5">
      <c r="A14723" s="38">
        <v>43762</v>
      </c>
      <c r="B14723" s="39">
        <v>0.78679398148148139</v>
      </c>
      <c r="C14723" s="40">
        <v>3</v>
      </c>
      <c r="D14723" s="40" t="s">
        <v>640</v>
      </c>
      <c r="E14723" s="40">
        <v>59</v>
      </c>
      <c r="F14723" s="40" t="s">
        <v>849</v>
      </c>
    </row>
    <row r="14724" spans="1:6" x14ac:dyDescent="0.5">
      <c r="A14724" s="38">
        <v>43762</v>
      </c>
      <c r="B14724" s="39">
        <v>0.78684027777777776</v>
      </c>
      <c r="C14724" s="40">
        <v>3</v>
      </c>
      <c r="D14724" s="40" t="s">
        <v>640</v>
      </c>
      <c r="E14724" s="40">
        <v>76</v>
      </c>
      <c r="F14724" s="40" t="s">
        <v>849</v>
      </c>
    </row>
    <row r="14725" spans="1:6" x14ac:dyDescent="0.5">
      <c r="A14725" s="38">
        <v>43762</v>
      </c>
      <c r="B14725" s="39">
        <v>0.78690972222222222</v>
      </c>
      <c r="C14725" s="40">
        <v>3</v>
      </c>
      <c r="D14725" s="40" t="s">
        <v>640</v>
      </c>
      <c r="E14725" s="40">
        <v>66</v>
      </c>
      <c r="F14725" s="40" t="s">
        <v>849</v>
      </c>
    </row>
    <row r="14726" spans="1:6" x14ac:dyDescent="0.5">
      <c r="A14726" s="38">
        <v>43762</v>
      </c>
      <c r="B14726" s="39">
        <v>0.78696759259259252</v>
      </c>
      <c r="C14726" s="40">
        <v>3</v>
      </c>
      <c r="D14726" s="40" t="s">
        <v>640</v>
      </c>
      <c r="E14726" s="40">
        <v>53</v>
      </c>
      <c r="F14726" s="40" t="s">
        <v>849</v>
      </c>
    </row>
    <row r="14727" spans="1:6" x14ac:dyDescent="0.5">
      <c r="A14727" s="38">
        <v>43762</v>
      </c>
      <c r="B14727" s="39">
        <v>0.78700231481481486</v>
      </c>
      <c r="C14727" s="40">
        <v>3</v>
      </c>
      <c r="D14727" s="40" t="s">
        <v>640</v>
      </c>
      <c r="E14727" s="40">
        <v>43</v>
      </c>
      <c r="F14727" s="40" t="s">
        <v>849</v>
      </c>
    </row>
    <row r="14728" spans="1:6" x14ac:dyDescent="0.5">
      <c r="A14728" s="38">
        <v>43762</v>
      </c>
      <c r="B14728" s="39">
        <v>0.78706018518518517</v>
      </c>
      <c r="C14728" s="40">
        <v>3</v>
      </c>
      <c r="D14728" s="40" t="s">
        <v>651</v>
      </c>
      <c r="E14728" s="40">
        <v>61</v>
      </c>
      <c r="F14728" s="40" t="s">
        <v>849</v>
      </c>
    </row>
    <row r="14729" spans="1:6" x14ac:dyDescent="0.5">
      <c r="A14729" s="38">
        <v>43762</v>
      </c>
      <c r="B14729" s="39">
        <v>0.78708333333333336</v>
      </c>
      <c r="C14729" s="40">
        <v>3</v>
      </c>
      <c r="D14729" s="40" t="s">
        <v>640</v>
      </c>
      <c r="E14729" s="40">
        <v>63</v>
      </c>
      <c r="F14729" s="40" t="s">
        <v>849</v>
      </c>
    </row>
    <row r="14730" spans="1:6" x14ac:dyDescent="0.5">
      <c r="A14730" s="38">
        <v>43762</v>
      </c>
      <c r="B14730" s="39">
        <v>0.78710648148148143</v>
      </c>
      <c r="C14730" s="40">
        <v>3</v>
      </c>
      <c r="D14730" s="40" t="s">
        <v>640</v>
      </c>
      <c r="E14730" s="40">
        <v>58</v>
      </c>
      <c r="F14730" s="40" t="s">
        <v>849</v>
      </c>
    </row>
    <row r="14731" spans="1:6" x14ac:dyDescent="0.5">
      <c r="A14731" s="38">
        <v>43762</v>
      </c>
      <c r="B14731" s="39">
        <v>0.78714120370370377</v>
      </c>
      <c r="C14731" s="40">
        <v>3</v>
      </c>
      <c r="D14731" s="40" t="s">
        <v>651</v>
      </c>
      <c r="E14731" s="40">
        <v>45</v>
      </c>
      <c r="F14731" s="40" t="s">
        <v>849</v>
      </c>
    </row>
    <row r="14732" spans="1:6" x14ac:dyDescent="0.5">
      <c r="A14732" s="38">
        <v>43762</v>
      </c>
      <c r="B14732" s="39">
        <v>0.7871527777777777</v>
      </c>
      <c r="C14732" s="40">
        <v>3</v>
      </c>
      <c r="D14732" s="40" t="s">
        <v>640</v>
      </c>
      <c r="E14732" s="40">
        <v>45</v>
      </c>
      <c r="F14732" s="40" t="s">
        <v>849</v>
      </c>
    </row>
    <row r="14733" spans="1:6" x14ac:dyDescent="0.5">
      <c r="A14733" s="38">
        <v>43762</v>
      </c>
      <c r="B14733" s="39">
        <v>0.78719907407407408</v>
      </c>
      <c r="C14733" s="40">
        <v>3</v>
      </c>
      <c r="D14733" s="40" t="s">
        <v>640</v>
      </c>
      <c r="E14733" s="40">
        <v>38</v>
      </c>
      <c r="F14733" s="40" t="s">
        <v>849</v>
      </c>
    </row>
    <row r="14734" spans="1:6" x14ac:dyDescent="0.5">
      <c r="A14734" s="38">
        <v>43762</v>
      </c>
      <c r="B14734" s="39">
        <v>0.78722222222222227</v>
      </c>
      <c r="C14734" s="40">
        <v>3</v>
      </c>
      <c r="D14734" s="40" t="s">
        <v>640</v>
      </c>
      <c r="E14734" s="40">
        <v>65</v>
      </c>
      <c r="F14734" s="40" t="s">
        <v>849</v>
      </c>
    </row>
    <row r="14735" spans="1:6" x14ac:dyDescent="0.5">
      <c r="A14735" s="38">
        <v>43762</v>
      </c>
      <c r="B14735" s="39">
        <v>0.78724537037037035</v>
      </c>
      <c r="C14735" s="40">
        <v>3</v>
      </c>
      <c r="D14735" s="40" t="s">
        <v>640</v>
      </c>
      <c r="E14735" s="40">
        <v>58</v>
      </c>
      <c r="F14735" s="40" t="s">
        <v>849</v>
      </c>
    </row>
    <row r="14736" spans="1:6" x14ac:dyDescent="0.5">
      <c r="A14736" s="38">
        <v>43762</v>
      </c>
      <c r="B14736" s="39">
        <v>0.78737268518518511</v>
      </c>
      <c r="C14736" s="40">
        <v>3</v>
      </c>
      <c r="D14736" s="40" t="s">
        <v>640</v>
      </c>
      <c r="E14736" s="40">
        <v>88</v>
      </c>
      <c r="F14736" s="40" t="s">
        <v>849</v>
      </c>
    </row>
    <row r="14737" spans="1:6" x14ac:dyDescent="0.5">
      <c r="A14737" s="38">
        <v>43762</v>
      </c>
      <c r="B14737" s="39">
        <v>0.78744212962962967</v>
      </c>
      <c r="C14737" s="40">
        <v>3</v>
      </c>
      <c r="D14737" s="40" t="s">
        <v>640</v>
      </c>
      <c r="E14737" s="40">
        <v>63</v>
      </c>
      <c r="F14737" s="40" t="s">
        <v>849</v>
      </c>
    </row>
    <row r="14738" spans="1:6" x14ac:dyDescent="0.5">
      <c r="A14738" s="38">
        <v>43762</v>
      </c>
      <c r="B14738" s="39">
        <v>0.78748842592592594</v>
      </c>
      <c r="C14738" s="40">
        <v>3</v>
      </c>
      <c r="D14738" s="40" t="s">
        <v>640</v>
      </c>
      <c r="E14738" s="40">
        <v>70</v>
      </c>
      <c r="F14738" s="40" t="s">
        <v>849</v>
      </c>
    </row>
    <row r="14739" spans="1:6" x14ac:dyDescent="0.5">
      <c r="A14739" s="38">
        <v>43762</v>
      </c>
      <c r="B14739" s="39">
        <v>0.78752314814814817</v>
      </c>
      <c r="C14739" s="40">
        <v>3</v>
      </c>
      <c r="D14739" s="40" t="s">
        <v>640</v>
      </c>
      <c r="E14739" s="40">
        <v>61</v>
      </c>
      <c r="F14739" s="40" t="s">
        <v>849</v>
      </c>
    </row>
    <row r="14740" spans="1:6" x14ac:dyDescent="0.5">
      <c r="A14740" s="38">
        <v>43762</v>
      </c>
      <c r="B14740" s="39">
        <v>0.78754629629629624</v>
      </c>
      <c r="C14740" s="40">
        <v>3</v>
      </c>
      <c r="D14740" s="40" t="s">
        <v>640</v>
      </c>
      <c r="E14740" s="40">
        <v>57</v>
      </c>
      <c r="F14740" s="40" t="s">
        <v>849</v>
      </c>
    </row>
    <row r="14741" spans="1:6" x14ac:dyDescent="0.5">
      <c r="A14741" s="38">
        <v>43762</v>
      </c>
      <c r="B14741" s="39">
        <v>0.78756944444444443</v>
      </c>
      <c r="C14741" s="40">
        <v>3</v>
      </c>
      <c r="D14741" s="40" t="s">
        <v>640</v>
      </c>
      <c r="E14741" s="40">
        <v>63</v>
      </c>
      <c r="F14741" s="40" t="s">
        <v>849</v>
      </c>
    </row>
    <row r="14742" spans="1:6" x14ac:dyDescent="0.5">
      <c r="A14742" s="38">
        <v>43762</v>
      </c>
      <c r="B14742" s="39">
        <v>0.78762731481481474</v>
      </c>
      <c r="C14742" s="40">
        <v>3</v>
      </c>
      <c r="D14742" s="40" t="s">
        <v>640</v>
      </c>
      <c r="E14742" s="40">
        <v>54</v>
      </c>
      <c r="F14742" s="40" t="s">
        <v>849</v>
      </c>
    </row>
    <row r="14743" spans="1:6" x14ac:dyDescent="0.5">
      <c r="A14743" s="38">
        <v>43762</v>
      </c>
      <c r="B14743" s="39">
        <v>0.78767361111111101</v>
      </c>
      <c r="C14743" s="40">
        <v>3</v>
      </c>
      <c r="D14743" s="40" t="s">
        <v>640</v>
      </c>
      <c r="E14743" s="40">
        <v>65</v>
      </c>
      <c r="F14743" s="40" t="s">
        <v>849</v>
      </c>
    </row>
    <row r="14744" spans="1:6" x14ac:dyDescent="0.5">
      <c r="A14744" s="38">
        <v>43762</v>
      </c>
      <c r="B14744" s="39">
        <v>0.7876967592592593</v>
      </c>
      <c r="C14744" s="40">
        <v>3</v>
      </c>
      <c r="D14744" s="40" t="s">
        <v>640</v>
      </c>
      <c r="E14744" s="40">
        <v>52</v>
      </c>
      <c r="F14744" s="40" t="s">
        <v>849</v>
      </c>
    </row>
    <row r="14745" spans="1:6" x14ac:dyDescent="0.5">
      <c r="A14745" s="38">
        <v>43762</v>
      </c>
      <c r="B14745" s="39">
        <v>0.78771990740740738</v>
      </c>
      <c r="C14745" s="40">
        <v>3</v>
      </c>
      <c r="D14745" s="40" t="s">
        <v>640</v>
      </c>
      <c r="E14745" s="40">
        <v>46</v>
      </c>
      <c r="F14745" s="40" t="s">
        <v>849</v>
      </c>
    </row>
    <row r="14746" spans="1:6" x14ac:dyDescent="0.5">
      <c r="A14746" s="38">
        <v>43762</v>
      </c>
      <c r="B14746" s="39">
        <v>0.78773148148148142</v>
      </c>
      <c r="C14746" s="40">
        <v>3</v>
      </c>
      <c r="D14746" s="40" t="s">
        <v>640</v>
      </c>
      <c r="E14746" s="40">
        <v>48</v>
      </c>
      <c r="F14746" s="40" t="s">
        <v>849</v>
      </c>
    </row>
    <row r="14747" spans="1:6" x14ac:dyDescent="0.5">
      <c r="A14747" s="38">
        <v>43762</v>
      </c>
      <c r="B14747" s="39">
        <v>0.78776620370370365</v>
      </c>
      <c r="C14747" s="40">
        <v>3</v>
      </c>
      <c r="D14747" s="40" t="s">
        <v>640</v>
      </c>
      <c r="E14747" s="40">
        <v>66</v>
      </c>
      <c r="F14747" s="40" t="s">
        <v>849</v>
      </c>
    </row>
    <row r="14748" spans="1:6" x14ac:dyDescent="0.5">
      <c r="A14748" s="38">
        <v>43762</v>
      </c>
      <c r="B14748" s="39">
        <v>0.78781249999999992</v>
      </c>
      <c r="C14748" s="40">
        <v>3</v>
      </c>
      <c r="D14748" s="40" t="s">
        <v>651</v>
      </c>
      <c r="E14748" s="40">
        <v>45</v>
      </c>
      <c r="F14748" s="40" t="s">
        <v>849</v>
      </c>
    </row>
    <row r="14749" spans="1:6" x14ac:dyDescent="0.5">
      <c r="A14749" s="38">
        <v>43762</v>
      </c>
      <c r="B14749" s="39">
        <v>0.78783564814814822</v>
      </c>
      <c r="C14749" s="40">
        <v>3</v>
      </c>
      <c r="D14749" s="40" t="s">
        <v>640</v>
      </c>
      <c r="E14749" s="40">
        <v>50</v>
      </c>
      <c r="F14749" s="40" t="s">
        <v>849</v>
      </c>
    </row>
    <row r="14750" spans="1:6" x14ac:dyDescent="0.5">
      <c r="A14750" s="38">
        <v>43762</v>
      </c>
      <c r="B14750" s="39">
        <v>0.78787037037037033</v>
      </c>
      <c r="C14750" s="40">
        <v>3</v>
      </c>
      <c r="D14750" s="40" t="s">
        <v>640</v>
      </c>
      <c r="E14750" s="40">
        <v>56</v>
      </c>
      <c r="F14750" s="40" t="s">
        <v>849</v>
      </c>
    </row>
    <row r="14751" spans="1:6" x14ac:dyDescent="0.5">
      <c r="A14751" s="38">
        <v>43762</v>
      </c>
      <c r="B14751" s="39">
        <v>0.7882407407407408</v>
      </c>
      <c r="C14751" s="40">
        <v>3</v>
      </c>
      <c r="D14751" s="40" t="s">
        <v>640</v>
      </c>
      <c r="E14751" s="40">
        <v>57</v>
      </c>
      <c r="F14751" s="40" t="s">
        <v>849</v>
      </c>
    </row>
    <row r="14752" spans="1:6" x14ac:dyDescent="0.5">
      <c r="A14752" s="38">
        <v>43762</v>
      </c>
      <c r="B14752" s="39">
        <v>0.78825231481481473</v>
      </c>
      <c r="C14752" s="40">
        <v>3</v>
      </c>
      <c r="D14752" s="40" t="s">
        <v>640</v>
      </c>
      <c r="E14752" s="40">
        <v>42</v>
      </c>
      <c r="F14752" s="40" t="s">
        <v>849</v>
      </c>
    </row>
    <row r="14753" spans="1:6" x14ac:dyDescent="0.5">
      <c r="A14753" s="38">
        <v>43762</v>
      </c>
      <c r="B14753" s="39">
        <v>0.78828703703703706</v>
      </c>
      <c r="C14753" s="40">
        <v>3</v>
      </c>
      <c r="D14753" s="40" t="s">
        <v>640</v>
      </c>
      <c r="E14753" s="40">
        <v>60</v>
      </c>
      <c r="F14753" s="40" t="s">
        <v>849</v>
      </c>
    </row>
    <row r="14754" spans="1:6" x14ac:dyDescent="0.5">
      <c r="A14754" s="38">
        <v>43762</v>
      </c>
      <c r="B14754" s="39">
        <v>0.78840277777777779</v>
      </c>
      <c r="C14754" s="40">
        <v>3</v>
      </c>
      <c r="D14754" s="40" t="s">
        <v>640</v>
      </c>
      <c r="E14754" s="40">
        <v>79</v>
      </c>
      <c r="F14754" s="40" t="s">
        <v>849</v>
      </c>
    </row>
    <row r="14755" spans="1:6" x14ac:dyDescent="0.5">
      <c r="A14755" s="38">
        <v>43762</v>
      </c>
      <c r="B14755" s="39">
        <v>0.788599537037037</v>
      </c>
      <c r="C14755" s="40">
        <v>3</v>
      </c>
      <c r="D14755" s="40" t="s">
        <v>640</v>
      </c>
      <c r="E14755" s="40">
        <v>41</v>
      </c>
      <c r="F14755" s="40" t="s">
        <v>849</v>
      </c>
    </row>
    <row r="14756" spans="1:6" x14ac:dyDescent="0.5">
      <c r="A14756" s="38">
        <v>43762</v>
      </c>
      <c r="B14756" s="39">
        <v>0.78861111111111104</v>
      </c>
      <c r="C14756" s="40">
        <v>3</v>
      </c>
      <c r="D14756" s="40" t="s">
        <v>640</v>
      </c>
      <c r="E14756" s="40">
        <v>44</v>
      </c>
      <c r="F14756" s="40" t="s">
        <v>849</v>
      </c>
    </row>
    <row r="14757" spans="1:6" x14ac:dyDescent="0.5">
      <c r="A14757" s="38">
        <v>43762</v>
      </c>
      <c r="B14757" s="39">
        <v>0.78878472222222218</v>
      </c>
      <c r="C14757" s="40">
        <v>3</v>
      </c>
      <c r="D14757" s="40" t="s">
        <v>640</v>
      </c>
      <c r="E14757" s="40">
        <v>67</v>
      </c>
      <c r="F14757" s="40" t="s">
        <v>849</v>
      </c>
    </row>
    <row r="14758" spans="1:6" x14ac:dyDescent="0.5">
      <c r="A14758" s="38">
        <v>43762</v>
      </c>
      <c r="B14758" s="39">
        <v>0.78902777777777777</v>
      </c>
      <c r="C14758" s="40">
        <v>3</v>
      </c>
      <c r="D14758" s="40" t="s">
        <v>640</v>
      </c>
      <c r="E14758" s="40">
        <v>82</v>
      </c>
      <c r="F14758" s="40" t="s">
        <v>849</v>
      </c>
    </row>
    <row r="14759" spans="1:6" x14ac:dyDescent="0.5">
      <c r="A14759" s="38">
        <v>43762</v>
      </c>
      <c r="B14759" s="39">
        <v>0.78905092592592585</v>
      </c>
      <c r="C14759" s="40">
        <v>3</v>
      </c>
      <c r="D14759" s="40" t="s">
        <v>640</v>
      </c>
      <c r="E14759" s="40">
        <v>56</v>
      </c>
      <c r="F14759" s="40" t="s">
        <v>849</v>
      </c>
    </row>
    <row r="14760" spans="1:6" x14ac:dyDescent="0.5">
      <c r="A14760" s="38">
        <v>43762</v>
      </c>
      <c r="B14760" s="39">
        <v>0.78909722222222223</v>
      </c>
      <c r="C14760" s="40">
        <v>3</v>
      </c>
      <c r="D14760" s="40" t="s">
        <v>640</v>
      </c>
      <c r="E14760" s="40">
        <v>74</v>
      </c>
      <c r="F14760" s="40" t="s">
        <v>849</v>
      </c>
    </row>
    <row r="14761" spans="1:6" x14ac:dyDescent="0.5">
      <c r="A14761" s="38">
        <v>43762</v>
      </c>
      <c r="B14761" s="39">
        <v>0.78910879629629627</v>
      </c>
      <c r="C14761" s="40">
        <v>3</v>
      </c>
      <c r="D14761" s="40" t="s">
        <v>640</v>
      </c>
      <c r="E14761" s="40">
        <v>68</v>
      </c>
      <c r="F14761" s="40" t="s">
        <v>849</v>
      </c>
    </row>
    <row r="14762" spans="1:6" x14ac:dyDescent="0.5">
      <c r="A14762" s="38">
        <v>43762</v>
      </c>
      <c r="B14762" s="39">
        <v>0.78914351851851849</v>
      </c>
      <c r="C14762" s="40">
        <v>3</v>
      </c>
      <c r="D14762" s="40" t="s">
        <v>651</v>
      </c>
      <c r="E14762" s="40">
        <v>84</v>
      </c>
      <c r="F14762" s="40" t="s">
        <v>849</v>
      </c>
    </row>
    <row r="14763" spans="1:6" x14ac:dyDescent="0.5">
      <c r="A14763" s="38">
        <v>43762</v>
      </c>
      <c r="B14763" s="39">
        <v>0.78915509259259264</v>
      </c>
      <c r="C14763" s="40">
        <v>3</v>
      </c>
      <c r="D14763" s="40" t="s">
        <v>640</v>
      </c>
      <c r="E14763" s="40">
        <v>79</v>
      </c>
      <c r="F14763" s="40" t="s">
        <v>849</v>
      </c>
    </row>
    <row r="14764" spans="1:6" x14ac:dyDescent="0.5">
      <c r="A14764" s="38">
        <v>43762</v>
      </c>
      <c r="B14764" s="39">
        <v>0.78916666666666668</v>
      </c>
      <c r="C14764" s="40">
        <v>3</v>
      </c>
      <c r="D14764" s="40" t="s">
        <v>651</v>
      </c>
      <c r="E14764" s="40">
        <v>65</v>
      </c>
      <c r="F14764" s="40" t="s">
        <v>849</v>
      </c>
    </row>
    <row r="14765" spans="1:6" x14ac:dyDescent="0.5">
      <c r="A14765" s="38">
        <v>43762</v>
      </c>
      <c r="B14765" s="39">
        <v>0.78920138888888891</v>
      </c>
      <c r="C14765" s="40">
        <v>3</v>
      </c>
      <c r="D14765" s="40" t="s">
        <v>651</v>
      </c>
      <c r="E14765" s="40">
        <v>72</v>
      </c>
      <c r="F14765" s="40" t="s">
        <v>849</v>
      </c>
    </row>
    <row r="14766" spans="1:6" x14ac:dyDescent="0.5">
      <c r="A14766" s="38">
        <v>43762</v>
      </c>
      <c r="B14766" s="39">
        <v>0.78922453703703699</v>
      </c>
      <c r="C14766" s="40">
        <v>3</v>
      </c>
      <c r="D14766" s="40" t="s">
        <v>640</v>
      </c>
      <c r="E14766" s="40">
        <v>44</v>
      </c>
      <c r="F14766" s="40" t="s">
        <v>849</v>
      </c>
    </row>
    <row r="14767" spans="1:6" x14ac:dyDescent="0.5">
      <c r="A14767" s="38">
        <v>43762</v>
      </c>
      <c r="B14767" s="39">
        <v>0.78923611111111114</v>
      </c>
      <c r="C14767" s="40">
        <v>3</v>
      </c>
      <c r="D14767" s="40" t="s">
        <v>640</v>
      </c>
      <c r="E14767" s="40">
        <v>87</v>
      </c>
      <c r="F14767" s="40" t="s">
        <v>849</v>
      </c>
    </row>
    <row r="14768" spans="1:6" x14ac:dyDescent="0.5">
      <c r="A14768" s="38">
        <v>43762</v>
      </c>
      <c r="B14768" s="39">
        <v>0.78927083333333325</v>
      </c>
      <c r="C14768" s="40">
        <v>3</v>
      </c>
      <c r="D14768" s="40" t="s">
        <v>640</v>
      </c>
      <c r="E14768" s="40">
        <v>52</v>
      </c>
      <c r="F14768" s="40" t="s">
        <v>849</v>
      </c>
    </row>
    <row r="14769" spans="1:6" x14ac:dyDescent="0.5">
      <c r="A14769" s="38">
        <v>43762</v>
      </c>
      <c r="B14769" s="39">
        <v>0.78930555555555559</v>
      </c>
      <c r="C14769" s="40">
        <v>3</v>
      </c>
      <c r="D14769" s="40" t="s">
        <v>640</v>
      </c>
      <c r="E14769" s="40">
        <v>61</v>
      </c>
      <c r="F14769" s="40" t="s">
        <v>849</v>
      </c>
    </row>
    <row r="14770" spans="1:6" x14ac:dyDescent="0.5">
      <c r="A14770" s="38">
        <v>43762</v>
      </c>
      <c r="B14770" s="39">
        <v>0.78935185185185175</v>
      </c>
      <c r="C14770" s="40">
        <v>3</v>
      </c>
      <c r="D14770" s="40" t="s">
        <v>640</v>
      </c>
      <c r="E14770" s="40">
        <v>54</v>
      </c>
      <c r="F14770" s="40" t="s">
        <v>849</v>
      </c>
    </row>
    <row r="14771" spans="1:6" x14ac:dyDescent="0.5">
      <c r="A14771" s="38">
        <v>43762</v>
      </c>
      <c r="B14771" s="39">
        <v>0.78942129629629632</v>
      </c>
      <c r="C14771" s="40">
        <v>3</v>
      </c>
      <c r="D14771" s="40" t="s">
        <v>640</v>
      </c>
      <c r="E14771" s="40">
        <v>80</v>
      </c>
      <c r="F14771" s="40" t="s">
        <v>849</v>
      </c>
    </row>
    <row r="14772" spans="1:6" x14ac:dyDescent="0.5">
      <c r="A14772" s="38">
        <v>43762</v>
      </c>
      <c r="B14772" s="39">
        <v>0.78944444444444439</v>
      </c>
      <c r="C14772" s="40">
        <v>3</v>
      </c>
      <c r="D14772" s="40" t="s">
        <v>640</v>
      </c>
      <c r="E14772" s="40">
        <v>60</v>
      </c>
      <c r="F14772" s="40" t="s">
        <v>849</v>
      </c>
    </row>
    <row r="14773" spans="1:6" x14ac:dyDescent="0.5">
      <c r="A14773" s="38">
        <v>43762</v>
      </c>
      <c r="B14773" s="39">
        <v>0.78946759259259258</v>
      </c>
      <c r="C14773" s="40">
        <v>3</v>
      </c>
      <c r="D14773" s="40" t="s">
        <v>640</v>
      </c>
      <c r="E14773" s="40">
        <v>64</v>
      </c>
      <c r="F14773" s="40" t="s">
        <v>849</v>
      </c>
    </row>
    <row r="14774" spans="1:6" x14ac:dyDescent="0.5">
      <c r="A14774" s="38">
        <v>43762</v>
      </c>
      <c r="B14774" s="39">
        <v>0.78947916666666673</v>
      </c>
      <c r="C14774" s="40">
        <v>3</v>
      </c>
      <c r="D14774" s="40" t="s">
        <v>640</v>
      </c>
      <c r="E14774" s="40">
        <v>64</v>
      </c>
      <c r="F14774" s="40" t="s">
        <v>849</v>
      </c>
    </row>
    <row r="14775" spans="1:6" x14ac:dyDescent="0.5">
      <c r="A14775" s="38">
        <v>43762</v>
      </c>
      <c r="B14775" s="39">
        <v>0.78954861111111108</v>
      </c>
      <c r="C14775" s="40">
        <v>3</v>
      </c>
      <c r="D14775" s="40" t="s">
        <v>640</v>
      </c>
      <c r="E14775" s="40">
        <v>67</v>
      </c>
      <c r="F14775" s="40" t="s">
        <v>849</v>
      </c>
    </row>
    <row r="14776" spans="1:6" x14ac:dyDescent="0.5">
      <c r="A14776" s="38">
        <v>43762</v>
      </c>
      <c r="B14776" s="39">
        <v>0.7895833333333333</v>
      </c>
      <c r="C14776" s="40">
        <v>3</v>
      </c>
      <c r="D14776" s="40" t="s">
        <v>640</v>
      </c>
      <c r="E14776" s="40">
        <v>62</v>
      </c>
      <c r="F14776" s="40" t="s">
        <v>849</v>
      </c>
    </row>
    <row r="14777" spans="1:6" x14ac:dyDescent="0.5">
      <c r="A14777" s="38">
        <v>43762</v>
      </c>
      <c r="B14777" s="39">
        <v>0.78973379629629636</v>
      </c>
      <c r="C14777" s="40">
        <v>3</v>
      </c>
      <c r="D14777" s="40" t="s">
        <v>651</v>
      </c>
      <c r="E14777" s="40">
        <v>55</v>
      </c>
      <c r="F14777" s="40" t="s">
        <v>849</v>
      </c>
    </row>
    <row r="14778" spans="1:6" x14ac:dyDescent="0.5">
      <c r="A14778" s="38">
        <v>43762</v>
      </c>
      <c r="B14778" s="39">
        <v>0.7898263888888889</v>
      </c>
      <c r="C14778" s="40">
        <v>3</v>
      </c>
      <c r="D14778" s="40" t="s">
        <v>640</v>
      </c>
      <c r="E14778" s="40">
        <v>63</v>
      </c>
      <c r="F14778" s="40" t="s">
        <v>849</v>
      </c>
    </row>
    <row r="14779" spans="1:6" x14ac:dyDescent="0.5">
      <c r="A14779" s="38">
        <v>43762</v>
      </c>
      <c r="B14779" s="39">
        <v>0.78984953703703698</v>
      </c>
      <c r="C14779" s="40">
        <v>3</v>
      </c>
      <c r="D14779" s="40" t="s">
        <v>640</v>
      </c>
      <c r="E14779" s="40">
        <v>67</v>
      </c>
      <c r="F14779" s="40" t="s">
        <v>849</v>
      </c>
    </row>
    <row r="14780" spans="1:6" x14ac:dyDescent="0.5">
      <c r="A14780" s="38">
        <v>43762</v>
      </c>
      <c r="B14780" s="39">
        <v>0.7898842592592592</v>
      </c>
      <c r="C14780" s="40">
        <v>3</v>
      </c>
      <c r="D14780" s="40" t="s">
        <v>640</v>
      </c>
      <c r="E14780" s="40">
        <v>66</v>
      </c>
      <c r="F14780" s="40" t="s">
        <v>849</v>
      </c>
    </row>
    <row r="14781" spans="1:6" x14ac:dyDescent="0.5">
      <c r="A14781" s="38">
        <v>43762</v>
      </c>
      <c r="B14781" s="39">
        <v>0.78994212962962962</v>
      </c>
      <c r="C14781" s="40">
        <v>3</v>
      </c>
      <c r="D14781" s="40" t="s">
        <v>640</v>
      </c>
      <c r="E14781" s="40">
        <v>71</v>
      </c>
      <c r="F14781" s="40" t="s">
        <v>849</v>
      </c>
    </row>
    <row r="14782" spans="1:6" x14ac:dyDescent="0.5">
      <c r="A14782" s="38">
        <v>43762</v>
      </c>
      <c r="B14782" s="39">
        <v>0.78995370370370377</v>
      </c>
      <c r="C14782" s="40">
        <v>3</v>
      </c>
      <c r="D14782" s="40" t="s">
        <v>640</v>
      </c>
      <c r="E14782" s="40">
        <v>65</v>
      </c>
      <c r="F14782" s="40" t="s">
        <v>849</v>
      </c>
    </row>
    <row r="14783" spans="1:6" x14ac:dyDescent="0.5">
      <c r="A14783" s="38">
        <v>43762</v>
      </c>
      <c r="B14783" s="39">
        <v>0.78998842592592589</v>
      </c>
      <c r="C14783" s="40">
        <v>3</v>
      </c>
      <c r="D14783" s="40" t="s">
        <v>640</v>
      </c>
      <c r="E14783" s="40">
        <v>69</v>
      </c>
      <c r="F14783" s="40" t="s">
        <v>849</v>
      </c>
    </row>
    <row r="14784" spans="1:6" x14ac:dyDescent="0.5">
      <c r="A14784" s="38">
        <v>43762</v>
      </c>
      <c r="B14784" s="39">
        <v>0.79</v>
      </c>
      <c r="C14784" s="40">
        <v>3</v>
      </c>
      <c r="D14784" s="40" t="s">
        <v>640</v>
      </c>
      <c r="E14784" s="40">
        <v>62</v>
      </c>
      <c r="F14784" s="40" t="s">
        <v>849</v>
      </c>
    </row>
    <row r="14785" spans="1:6" x14ac:dyDescent="0.5">
      <c r="A14785" s="38">
        <v>43762</v>
      </c>
      <c r="B14785" s="39">
        <v>0.79001157407407396</v>
      </c>
      <c r="C14785" s="40">
        <v>3</v>
      </c>
      <c r="D14785" s="40" t="s">
        <v>640</v>
      </c>
      <c r="E14785" s="40">
        <v>62</v>
      </c>
      <c r="F14785" s="40" t="s">
        <v>849</v>
      </c>
    </row>
    <row r="14786" spans="1:6" x14ac:dyDescent="0.5">
      <c r="A14786" s="38">
        <v>43762</v>
      </c>
      <c r="B14786" s="39">
        <v>0.7900462962962963</v>
      </c>
      <c r="C14786" s="40">
        <v>3</v>
      </c>
      <c r="D14786" s="40" t="s">
        <v>640</v>
      </c>
      <c r="E14786" s="40">
        <v>66</v>
      </c>
      <c r="F14786" s="40" t="s">
        <v>849</v>
      </c>
    </row>
    <row r="14787" spans="1:6" x14ac:dyDescent="0.5">
      <c r="A14787" s="38">
        <v>43762</v>
      </c>
      <c r="B14787" s="39">
        <v>0.79009259259259268</v>
      </c>
      <c r="C14787" s="40">
        <v>3</v>
      </c>
      <c r="D14787" s="40" t="s">
        <v>640</v>
      </c>
      <c r="E14787" s="40">
        <v>62</v>
      </c>
      <c r="F14787" s="40" t="s">
        <v>849</v>
      </c>
    </row>
    <row r="14788" spans="1:6" x14ac:dyDescent="0.5">
      <c r="A14788" s="38">
        <v>43762</v>
      </c>
      <c r="B14788" s="39">
        <v>0.79017361111111117</v>
      </c>
      <c r="C14788" s="40">
        <v>3</v>
      </c>
      <c r="D14788" s="40" t="s">
        <v>640</v>
      </c>
      <c r="E14788" s="40">
        <v>80</v>
      </c>
      <c r="F14788" s="40" t="s">
        <v>849</v>
      </c>
    </row>
    <row r="14789" spans="1:6" x14ac:dyDescent="0.5">
      <c r="A14789" s="38">
        <v>43762</v>
      </c>
      <c r="B14789" s="39">
        <v>0.79023148148148137</v>
      </c>
      <c r="C14789" s="40">
        <v>3</v>
      </c>
      <c r="D14789" s="40" t="s">
        <v>640</v>
      </c>
      <c r="E14789" s="40">
        <v>88</v>
      </c>
      <c r="F14789" s="40" t="s">
        <v>849</v>
      </c>
    </row>
    <row r="14790" spans="1:6" x14ac:dyDescent="0.5">
      <c r="A14790" s="38">
        <v>43762</v>
      </c>
      <c r="B14790" s="39">
        <v>0.79026620370370371</v>
      </c>
      <c r="C14790" s="40">
        <v>3</v>
      </c>
      <c r="D14790" s="40" t="s">
        <v>640</v>
      </c>
      <c r="E14790" s="40">
        <v>59</v>
      </c>
      <c r="F14790" s="40" t="s">
        <v>849</v>
      </c>
    </row>
    <row r="14791" spans="1:6" x14ac:dyDescent="0.5">
      <c r="A14791" s="38">
        <v>43762</v>
      </c>
      <c r="B14791" s="39">
        <v>0.79027777777777775</v>
      </c>
      <c r="C14791" s="40">
        <v>3</v>
      </c>
      <c r="D14791" s="40" t="s">
        <v>640</v>
      </c>
      <c r="E14791" s="40">
        <v>78</v>
      </c>
      <c r="F14791" s="40" t="s">
        <v>849</v>
      </c>
    </row>
    <row r="14792" spans="1:6" x14ac:dyDescent="0.5">
      <c r="A14792" s="38">
        <v>43762</v>
      </c>
      <c r="B14792" s="39">
        <v>0.79028935185185178</v>
      </c>
      <c r="C14792" s="40">
        <v>3</v>
      </c>
      <c r="D14792" s="40" t="s">
        <v>640</v>
      </c>
      <c r="E14792" s="40">
        <v>68</v>
      </c>
      <c r="F14792" s="40" t="s">
        <v>849</v>
      </c>
    </row>
    <row r="14793" spans="1:6" x14ac:dyDescent="0.5">
      <c r="A14793" s="38">
        <v>43762</v>
      </c>
      <c r="B14793" s="39">
        <v>0.79031250000000008</v>
      </c>
      <c r="C14793" s="40">
        <v>3</v>
      </c>
      <c r="D14793" s="40" t="s">
        <v>640</v>
      </c>
      <c r="E14793" s="40">
        <v>43</v>
      </c>
      <c r="F14793" s="40" t="s">
        <v>849</v>
      </c>
    </row>
    <row r="14794" spans="1:6" x14ac:dyDescent="0.5">
      <c r="A14794" s="38">
        <v>43762</v>
      </c>
      <c r="B14794" s="39">
        <v>0.79033564814814816</v>
      </c>
      <c r="C14794" s="40">
        <v>3</v>
      </c>
      <c r="D14794" s="40" t="s">
        <v>640</v>
      </c>
      <c r="E14794" s="40">
        <v>56</v>
      </c>
      <c r="F14794" s="40" t="s">
        <v>849</v>
      </c>
    </row>
    <row r="14795" spans="1:6" x14ac:dyDescent="0.5">
      <c r="A14795" s="38">
        <v>43762</v>
      </c>
      <c r="B14795" s="39">
        <v>0.79037037037037028</v>
      </c>
      <c r="C14795" s="40">
        <v>3</v>
      </c>
      <c r="D14795" s="40" t="s">
        <v>640</v>
      </c>
      <c r="E14795" s="40">
        <v>80</v>
      </c>
      <c r="F14795" s="40" t="s">
        <v>849</v>
      </c>
    </row>
    <row r="14796" spans="1:6" x14ac:dyDescent="0.5">
      <c r="A14796" s="38">
        <v>43762</v>
      </c>
      <c r="B14796" s="39">
        <v>0.79041666666666666</v>
      </c>
      <c r="C14796" s="40">
        <v>3</v>
      </c>
      <c r="D14796" s="40" t="s">
        <v>640</v>
      </c>
      <c r="E14796" s="40">
        <v>85</v>
      </c>
      <c r="F14796" s="40" t="s">
        <v>849</v>
      </c>
    </row>
    <row r="14797" spans="1:6" x14ac:dyDescent="0.5">
      <c r="A14797" s="38">
        <v>43762</v>
      </c>
      <c r="B14797" s="39">
        <v>0.79055555555555557</v>
      </c>
      <c r="C14797" s="40">
        <v>3</v>
      </c>
      <c r="D14797" s="40" t="s">
        <v>640</v>
      </c>
      <c r="E14797" s="40">
        <v>58</v>
      </c>
      <c r="F14797" s="40" t="s">
        <v>849</v>
      </c>
    </row>
    <row r="14798" spans="1:6" x14ac:dyDescent="0.5">
      <c r="A14798" s="38">
        <v>43762</v>
      </c>
      <c r="B14798" s="39">
        <v>0.79057870370370376</v>
      </c>
      <c r="C14798" s="40">
        <v>3</v>
      </c>
      <c r="D14798" s="40" t="s">
        <v>640</v>
      </c>
      <c r="E14798" s="40">
        <v>45</v>
      </c>
      <c r="F14798" s="40" t="s">
        <v>849</v>
      </c>
    </row>
    <row r="14799" spans="1:6" x14ac:dyDescent="0.5">
      <c r="A14799" s="38">
        <v>43762</v>
      </c>
      <c r="B14799" s="39">
        <v>0.79074074074074074</v>
      </c>
      <c r="C14799" s="40">
        <v>3</v>
      </c>
      <c r="D14799" s="40" t="s">
        <v>651</v>
      </c>
      <c r="E14799" s="40">
        <v>49</v>
      </c>
      <c r="F14799" s="40" t="s">
        <v>849</v>
      </c>
    </row>
    <row r="14800" spans="1:6" x14ac:dyDescent="0.5">
      <c r="A14800" s="38">
        <v>43762</v>
      </c>
      <c r="B14800" s="39">
        <v>0.7908680555555555</v>
      </c>
      <c r="C14800" s="40">
        <v>3</v>
      </c>
      <c r="D14800" s="40" t="s">
        <v>640</v>
      </c>
      <c r="E14800" s="40">
        <v>67</v>
      </c>
      <c r="F14800" s="40" t="s">
        <v>849</v>
      </c>
    </row>
    <row r="14801" spans="1:6" x14ac:dyDescent="0.5">
      <c r="A14801" s="38">
        <v>43762</v>
      </c>
      <c r="B14801" s="39">
        <v>0.79090277777777773</v>
      </c>
      <c r="C14801" s="40">
        <v>3</v>
      </c>
      <c r="D14801" s="40" t="s">
        <v>640</v>
      </c>
      <c r="E14801" s="40">
        <v>75</v>
      </c>
      <c r="F14801" s="40" t="s">
        <v>849</v>
      </c>
    </row>
    <row r="14802" spans="1:6" x14ac:dyDescent="0.5">
      <c r="A14802" s="38">
        <v>43762</v>
      </c>
      <c r="B14802" s="39">
        <v>0.79107638888888887</v>
      </c>
      <c r="C14802" s="40">
        <v>3</v>
      </c>
      <c r="D14802" s="40" t="s">
        <v>645</v>
      </c>
      <c r="E14802" s="40">
        <v>88</v>
      </c>
      <c r="F14802" s="40" t="s">
        <v>849</v>
      </c>
    </row>
    <row r="14803" spans="1:6" x14ac:dyDescent="0.5">
      <c r="A14803" s="38">
        <v>43762</v>
      </c>
      <c r="B14803" s="39">
        <v>0.79111111111111121</v>
      </c>
      <c r="C14803" s="40">
        <v>3</v>
      </c>
      <c r="D14803" s="40" t="s">
        <v>640</v>
      </c>
      <c r="E14803" s="40">
        <v>50</v>
      </c>
      <c r="F14803" s="40" t="s">
        <v>849</v>
      </c>
    </row>
    <row r="14804" spans="1:6" x14ac:dyDescent="0.5">
      <c r="A14804" s="38">
        <v>43762</v>
      </c>
      <c r="B14804" s="39">
        <v>0.79113425925925929</v>
      </c>
      <c r="C14804" s="40">
        <v>3</v>
      </c>
      <c r="D14804" s="40" t="s">
        <v>640</v>
      </c>
      <c r="E14804" s="40">
        <v>65</v>
      </c>
      <c r="F14804" s="40" t="s">
        <v>849</v>
      </c>
    </row>
    <row r="14805" spans="1:6" x14ac:dyDescent="0.5">
      <c r="A14805" s="38">
        <v>43762</v>
      </c>
      <c r="B14805" s="39">
        <v>0.79115740740740748</v>
      </c>
      <c r="C14805" s="40">
        <v>3</v>
      </c>
      <c r="D14805" s="40" t="s">
        <v>640</v>
      </c>
      <c r="E14805" s="40">
        <v>64</v>
      </c>
      <c r="F14805" s="40" t="s">
        <v>849</v>
      </c>
    </row>
    <row r="14806" spans="1:6" x14ac:dyDescent="0.5">
      <c r="A14806" s="38">
        <v>43762</v>
      </c>
      <c r="B14806" s="39">
        <v>0.79136574074074073</v>
      </c>
      <c r="C14806" s="40">
        <v>3</v>
      </c>
      <c r="D14806" s="40" t="s">
        <v>640</v>
      </c>
      <c r="E14806" s="40">
        <v>31</v>
      </c>
      <c r="F14806" s="40" t="s">
        <v>849</v>
      </c>
    </row>
    <row r="14807" spans="1:6" x14ac:dyDescent="0.5">
      <c r="A14807" s="38">
        <v>43762</v>
      </c>
      <c r="B14807" s="39">
        <v>0.79138888888888881</v>
      </c>
      <c r="C14807" s="40">
        <v>3</v>
      </c>
      <c r="D14807" s="40" t="s">
        <v>640</v>
      </c>
      <c r="E14807" s="40">
        <v>42</v>
      </c>
      <c r="F14807" s="40" t="s">
        <v>849</v>
      </c>
    </row>
    <row r="14808" spans="1:6" x14ac:dyDescent="0.5">
      <c r="A14808" s="38">
        <v>43762</v>
      </c>
      <c r="B14808" s="39">
        <v>0.79142361111111104</v>
      </c>
      <c r="C14808" s="40">
        <v>3</v>
      </c>
      <c r="D14808" s="40" t="s">
        <v>640</v>
      </c>
      <c r="E14808" s="40">
        <v>45</v>
      </c>
      <c r="F14808" s="40" t="s">
        <v>849</v>
      </c>
    </row>
    <row r="14809" spans="1:6" x14ac:dyDescent="0.5">
      <c r="A14809" s="38">
        <v>43762</v>
      </c>
      <c r="B14809" s="39">
        <v>0.79145833333333337</v>
      </c>
      <c r="C14809" s="40">
        <v>3</v>
      </c>
      <c r="D14809" s="40" t="s">
        <v>640</v>
      </c>
      <c r="E14809" s="40">
        <v>91</v>
      </c>
      <c r="F14809" s="40" t="s">
        <v>849</v>
      </c>
    </row>
    <row r="14810" spans="1:6" x14ac:dyDescent="0.5">
      <c r="A14810" s="38">
        <v>43762</v>
      </c>
      <c r="B14810" s="39">
        <v>0.79153935185185187</v>
      </c>
      <c r="C14810" s="40">
        <v>3</v>
      </c>
      <c r="D14810" s="40" t="s">
        <v>640</v>
      </c>
      <c r="E14810" s="40">
        <v>77</v>
      </c>
      <c r="F14810" s="40" t="s">
        <v>849</v>
      </c>
    </row>
    <row r="14811" spans="1:6" x14ac:dyDescent="0.5">
      <c r="A14811" s="38">
        <v>43762</v>
      </c>
      <c r="B14811" s="39">
        <v>0.79158564814814814</v>
      </c>
      <c r="C14811" s="40">
        <v>3</v>
      </c>
      <c r="D14811" s="40" t="s">
        <v>640</v>
      </c>
      <c r="E14811" s="40">
        <v>64</v>
      </c>
      <c r="F14811" s="40" t="s">
        <v>849</v>
      </c>
    </row>
    <row r="14812" spans="1:6" x14ac:dyDescent="0.5">
      <c r="A14812" s="38">
        <v>43762</v>
      </c>
      <c r="B14812" s="39">
        <v>0.79162037037037036</v>
      </c>
      <c r="C14812" s="40">
        <v>3</v>
      </c>
      <c r="D14812" s="40" t="s">
        <v>640</v>
      </c>
      <c r="E14812" s="40">
        <v>67</v>
      </c>
      <c r="F14812" s="40" t="s">
        <v>849</v>
      </c>
    </row>
    <row r="14813" spans="1:6" x14ac:dyDescent="0.5">
      <c r="A14813" s="38">
        <v>43762</v>
      </c>
      <c r="B14813" s="39">
        <v>0.79185185185185192</v>
      </c>
      <c r="C14813" s="40">
        <v>3</v>
      </c>
      <c r="D14813" s="40" t="s">
        <v>640</v>
      </c>
      <c r="E14813" s="40">
        <v>67</v>
      </c>
      <c r="F14813" s="40" t="s">
        <v>849</v>
      </c>
    </row>
    <row r="14814" spans="1:6" x14ac:dyDescent="0.5">
      <c r="A14814" s="38">
        <v>43762</v>
      </c>
      <c r="B14814" s="39">
        <v>0.7925578703703704</v>
      </c>
      <c r="C14814" s="40">
        <v>3</v>
      </c>
      <c r="D14814" s="40" t="s">
        <v>640</v>
      </c>
      <c r="E14814" s="40">
        <v>55</v>
      </c>
      <c r="F14814" s="40" t="s">
        <v>849</v>
      </c>
    </row>
    <row r="14815" spans="1:6" x14ac:dyDescent="0.5">
      <c r="A14815" s="38">
        <v>43762</v>
      </c>
      <c r="B14815" s="39">
        <v>0.79271990740740739</v>
      </c>
      <c r="C14815" s="40">
        <v>3</v>
      </c>
      <c r="D14815" s="40" t="s">
        <v>640</v>
      </c>
      <c r="E14815" s="40">
        <v>87</v>
      </c>
      <c r="F14815" s="40" t="s">
        <v>849</v>
      </c>
    </row>
    <row r="14816" spans="1:6" x14ac:dyDescent="0.5">
      <c r="A14816" s="38">
        <v>43762</v>
      </c>
      <c r="B14816" s="39">
        <v>0.79274305555555558</v>
      </c>
      <c r="C14816" s="40">
        <v>3</v>
      </c>
      <c r="D14816" s="40" t="s">
        <v>640</v>
      </c>
      <c r="E14816" s="40">
        <v>51</v>
      </c>
      <c r="F14816" s="40" t="s">
        <v>849</v>
      </c>
    </row>
    <row r="14817" spans="1:6" x14ac:dyDescent="0.5">
      <c r="A14817" s="38">
        <v>43762</v>
      </c>
      <c r="B14817" s="39">
        <v>0.79275462962962961</v>
      </c>
      <c r="C14817" s="40">
        <v>3</v>
      </c>
      <c r="D14817" s="40" t="s">
        <v>640</v>
      </c>
      <c r="E14817" s="40">
        <v>64</v>
      </c>
      <c r="F14817" s="40" t="s">
        <v>849</v>
      </c>
    </row>
    <row r="14818" spans="1:6" x14ac:dyDescent="0.5">
      <c r="A14818" s="38">
        <v>43762</v>
      </c>
      <c r="B14818" s="39">
        <v>0.7927777777777778</v>
      </c>
      <c r="C14818" s="40">
        <v>3</v>
      </c>
      <c r="D14818" s="40" t="s">
        <v>640</v>
      </c>
      <c r="E14818" s="40">
        <v>46</v>
      </c>
      <c r="F14818" s="40" t="s">
        <v>849</v>
      </c>
    </row>
    <row r="14819" spans="1:6" x14ac:dyDescent="0.5">
      <c r="A14819" s="38">
        <v>43762</v>
      </c>
      <c r="B14819" s="39">
        <v>0.79281250000000003</v>
      </c>
      <c r="C14819" s="40">
        <v>3</v>
      </c>
      <c r="D14819" s="40" t="s">
        <v>640</v>
      </c>
      <c r="E14819" s="40">
        <v>45</v>
      </c>
      <c r="F14819" s="40" t="s">
        <v>849</v>
      </c>
    </row>
    <row r="14820" spans="1:6" x14ac:dyDescent="0.5">
      <c r="A14820" s="38">
        <v>43762</v>
      </c>
      <c r="B14820" s="39">
        <v>0.79282407407407407</v>
      </c>
      <c r="C14820" s="40">
        <v>3</v>
      </c>
      <c r="D14820" s="40" t="s">
        <v>640</v>
      </c>
      <c r="E14820" s="40">
        <v>52</v>
      </c>
      <c r="F14820" s="40" t="s">
        <v>849</v>
      </c>
    </row>
    <row r="14821" spans="1:6" x14ac:dyDescent="0.5">
      <c r="A14821" s="38">
        <v>43762</v>
      </c>
      <c r="B14821" s="39">
        <v>0.79284722222222215</v>
      </c>
      <c r="C14821" s="40">
        <v>3</v>
      </c>
      <c r="D14821" s="40" t="s">
        <v>640</v>
      </c>
      <c r="E14821" s="40">
        <v>45</v>
      </c>
      <c r="F14821" s="40" t="s">
        <v>849</v>
      </c>
    </row>
    <row r="14822" spans="1:6" x14ac:dyDescent="0.5">
      <c r="A14822" s="38">
        <v>43762</v>
      </c>
      <c r="B14822" s="39">
        <v>0.7928587962962963</v>
      </c>
      <c r="C14822" s="40">
        <v>3</v>
      </c>
      <c r="D14822" s="40" t="s">
        <v>640</v>
      </c>
      <c r="E14822" s="40">
        <v>57</v>
      </c>
      <c r="F14822" s="40" t="s">
        <v>849</v>
      </c>
    </row>
    <row r="14823" spans="1:6" x14ac:dyDescent="0.5">
      <c r="A14823" s="38">
        <v>43762</v>
      </c>
      <c r="B14823" s="39">
        <v>0.7931597222222222</v>
      </c>
      <c r="C14823" s="40">
        <v>3</v>
      </c>
      <c r="D14823" s="40" t="s">
        <v>640</v>
      </c>
      <c r="E14823" s="40">
        <v>57</v>
      </c>
      <c r="F14823" s="40" t="s">
        <v>849</v>
      </c>
    </row>
    <row r="14824" spans="1:6" x14ac:dyDescent="0.5">
      <c r="A14824" s="38">
        <v>43762</v>
      </c>
      <c r="B14824" s="39">
        <v>0.79317129629629635</v>
      </c>
      <c r="C14824" s="40">
        <v>3</v>
      </c>
      <c r="D14824" s="40" t="s">
        <v>640</v>
      </c>
      <c r="E14824" s="40">
        <v>62</v>
      </c>
      <c r="F14824" s="40" t="s">
        <v>849</v>
      </c>
    </row>
    <row r="14825" spans="1:6" x14ac:dyDescent="0.5">
      <c r="A14825" s="38">
        <v>43762</v>
      </c>
      <c r="B14825" s="39">
        <v>0.79320601851851846</v>
      </c>
      <c r="C14825" s="40">
        <v>3</v>
      </c>
      <c r="D14825" s="40" t="s">
        <v>645</v>
      </c>
      <c r="E14825" s="40">
        <v>51</v>
      </c>
      <c r="F14825" s="40" t="s">
        <v>849</v>
      </c>
    </row>
    <row r="14826" spans="1:6" x14ac:dyDescent="0.5">
      <c r="A14826" s="38">
        <v>43762</v>
      </c>
      <c r="B14826" s="39">
        <v>0.79321759259259261</v>
      </c>
      <c r="C14826" s="40">
        <v>3</v>
      </c>
      <c r="D14826" s="40" t="s">
        <v>640</v>
      </c>
      <c r="E14826" s="40">
        <v>64</v>
      </c>
      <c r="F14826" s="40" t="s">
        <v>849</v>
      </c>
    </row>
    <row r="14827" spans="1:6" x14ac:dyDescent="0.5">
      <c r="A14827" s="38">
        <v>43762</v>
      </c>
      <c r="B14827" s="39">
        <v>0.79324074074074069</v>
      </c>
      <c r="C14827" s="40">
        <v>3</v>
      </c>
      <c r="D14827" s="40" t="s">
        <v>640</v>
      </c>
      <c r="E14827" s="40">
        <v>55</v>
      </c>
      <c r="F14827" s="40" t="s">
        <v>849</v>
      </c>
    </row>
    <row r="14828" spans="1:6" x14ac:dyDescent="0.5">
      <c r="A14828" s="38">
        <v>43762</v>
      </c>
      <c r="B14828" s="39">
        <v>0.7933796296296296</v>
      </c>
      <c r="C14828" s="40">
        <v>3</v>
      </c>
      <c r="D14828" s="40" t="s">
        <v>640</v>
      </c>
      <c r="E14828" s="40">
        <v>46</v>
      </c>
      <c r="F14828" s="40" t="s">
        <v>849</v>
      </c>
    </row>
    <row r="14829" spans="1:6" x14ac:dyDescent="0.5">
      <c r="A14829" s="38">
        <v>43762</v>
      </c>
      <c r="B14829" s="39">
        <v>0.79344907407407417</v>
      </c>
      <c r="C14829" s="40">
        <v>3</v>
      </c>
      <c r="D14829" s="40" t="s">
        <v>640</v>
      </c>
      <c r="E14829" s="40">
        <v>42</v>
      </c>
      <c r="F14829" s="40" t="s">
        <v>849</v>
      </c>
    </row>
    <row r="14830" spans="1:6" x14ac:dyDescent="0.5">
      <c r="A14830" s="38">
        <v>43762</v>
      </c>
      <c r="B14830" s="39">
        <v>0.79348379629629628</v>
      </c>
      <c r="C14830" s="40">
        <v>3</v>
      </c>
      <c r="D14830" s="40" t="s">
        <v>640</v>
      </c>
      <c r="E14830" s="40">
        <v>70</v>
      </c>
      <c r="F14830" s="40" t="s">
        <v>849</v>
      </c>
    </row>
    <row r="14831" spans="1:6" x14ac:dyDescent="0.5">
      <c r="A14831" s="38">
        <v>43762</v>
      </c>
      <c r="B14831" s="39">
        <v>0.79350694444444436</v>
      </c>
      <c r="C14831" s="40">
        <v>3</v>
      </c>
      <c r="D14831" s="40" t="s">
        <v>640</v>
      </c>
      <c r="E14831" s="40">
        <v>69</v>
      </c>
      <c r="F14831" s="40" t="s">
        <v>849</v>
      </c>
    </row>
    <row r="14832" spans="1:6" x14ac:dyDescent="0.5">
      <c r="A14832" s="38">
        <v>43762</v>
      </c>
      <c r="B14832" s="39">
        <v>0.79351851851851851</v>
      </c>
      <c r="C14832" s="40">
        <v>3</v>
      </c>
      <c r="D14832" s="40" t="s">
        <v>640</v>
      </c>
      <c r="E14832" s="40">
        <v>51</v>
      </c>
      <c r="F14832" s="40" t="s">
        <v>849</v>
      </c>
    </row>
    <row r="14833" spans="1:6" x14ac:dyDescent="0.5">
      <c r="A14833" s="38">
        <v>43762</v>
      </c>
      <c r="B14833" s="39">
        <v>0.7936805555555555</v>
      </c>
      <c r="C14833" s="40">
        <v>3</v>
      </c>
      <c r="D14833" s="40" t="s">
        <v>640</v>
      </c>
      <c r="E14833" s="40">
        <v>50</v>
      </c>
      <c r="F14833" s="40" t="s">
        <v>849</v>
      </c>
    </row>
    <row r="14834" spans="1:6" x14ac:dyDescent="0.5">
      <c r="A14834" s="38">
        <v>43762</v>
      </c>
      <c r="B14834" s="39">
        <v>0.79369212962962965</v>
      </c>
      <c r="C14834" s="40">
        <v>3</v>
      </c>
      <c r="D14834" s="40" t="s">
        <v>651</v>
      </c>
      <c r="E14834" s="40">
        <v>44</v>
      </c>
      <c r="F14834" s="40" t="s">
        <v>849</v>
      </c>
    </row>
    <row r="14835" spans="1:6" x14ac:dyDescent="0.5">
      <c r="A14835" s="38">
        <v>43762</v>
      </c>
      <c r="B14835" s="39">
        <v>0.79370370370370369</v>
      </c>
      <c r="C14835" s="40">
        <v>3</v>
      </c>
      <c r="D14835" s="40" t="s">
        <v>640</v>
      </c>
      <c r="E14835" s="40">
        <v>39</v>
      </c>
      <c r="F14835" s="40" t="s">
        <v>849</v>
      </c>
    </row>
    <row r="14836" spans="1:6" x14ac:dyDescent="0.5">
      <c r="A14836" s="38">
        <v>43762</v>
      </c>
      <c r="B14836" s="39">
        <v>0.79372685185185177</v>
      </c>
      <c r="C14836" s="40">
        <v>3</v>
      </c>
      <c r="D14836" s="40" t="s">
        <v>651</v>
      </c>
      <c r="E14836" s="40">
        <v>49</v>
      </c>
      <c r="F14836" s="40" t="s">
        <v>849</v>
      </c>
    </row>
    <row r="14837" spans="1:6" x14ac:dyDescent="0.5">
      <c r="A14837" s="38">
        <v>43762</v>
      </c>
      <c r="B14837" s="39">
        <v>0.79377314814814814</v>
      </c>
      <c r="C14837" s="40">
        <v>3</v>
      </c>
      <c r="D14837" s="40" t="s">
        <v>640</v>
      </c>
      <c r="E14837" s="40">
        <v>44</v>
      </c>
      <c r="F14837" s="40" t="s">
        <v>849</v>
      </c>
    </row>
    <row r="14838" spans="1:6" x14ac:dyDescent="0.5">
      <c r="A14838" s="38">
        <v>43762</v>
      </c>
      <c r="B14838" s="39">
        <v>0.79379629629629633</v>
      </c>
      <c r="C14838" s="40">
        <v>3</v>
      </c>
      <c r="D14838" s="40" t="s">
        <v>640</v>
      </c>
      <c r="E14838" s="40">
        <v>54</v>
      </c>
      <c r="F14838" s="40" t="s">
        <v>849</v>
      </c>
    </row>
    <row r="14839" spans="1:6" x14ac:dyDescent="0.5">
      <c r="A14839" s="38">
        <v>43762</v>
      </c>
      <c r="B14839" s="39">
        <v>0.79380787037037026</v>
      </c>
      <c r="C14839" s="40">
        <v>3</v>
      </c>
      <c r="D14839" s="40" t="s">
        <v>640</v>
      </c>
      <c r="E14839" s="40">
        <v>55</v>
      </c>
      <c r="F14839" s="40" t="s">
        <v>849</v>
      </c>
    </row>
    <row r="14840" spans="1:6" x14ac:dyDescent="0.5">
      <c r="A14840" s="38">
        <v>43762</v>
      </c>
      <c r="B14840" s="39">
        <v>0.79383101851851856</v>
      </c>
      <c r="C14840" s="40">
        <v>3</v>
      </c>
      <c r="D14840" s="40" t="s">
        <v>640</v>
      </c>
      <c r="E14840" s="40">
        <v>60</v>
      </c>
      <c r="F14840" s="40" t="s">
        <v>849</v>
      </c>
    </row>
    <row r="14841" spans="1:6" x14ac:dyDescent="0.5">
      <c r="A14841" s="38">
        <v>43762</v>
      </c>
      <c r="B14841" s="39">
        <v>0.79385416666666664</v>
      </c>
      <c r="C14841" s="40">
        <v>3</v>
      </c>
      <c r="D14841" s="40" t="s">
        <v>640</v>
      </c>
      <c r="E14841" s="40">
        <v>37</v>
      </c>
      <c r="F14841" s="40" t="s">
        <v>849</v>
      </c>
    </row>
    <row r="14842" spans="1:6" x14ac:dyDescent="0.5">
      <c r="A14842" s="38">
        <v>43762</v>
      </c>
      <c r="B14842" s="39">
        <v>0.79387731481481483</v>
      </c>
      <c r="C14842" s="40">
        <v>3</v>
      </c>
      <c r="D14842" s="40" t="s">
        <v>640</v>
      </c>
      <c r="E14842" s="40">
        <v>66</v>
      </c>
      <c r="F14842" s="40" t="s">
        <v>849</v>
      </c>
    </row>
    <row r="14843" spans="1:6" x14ac:dyDescent="0.5">
      <c r="A14843" s="38">
        <v>43762</v>
      </c>
      <c r="B14843" s="39">
        <v>0.79393518518518524</v>
      </c>
      <c r="C14843" s="40">
        <v>3</v>
      </c>
      <c r="D14843" s="40" t="s">
        <v>640</v>
      </c>
      <c r="E14843" s="40">
        <v>37</v>
      </c>
      <c r="F14843" s="40" t="s">
        <v>849</v>
      </c>
    </row>
    <row r="14844" spans="1:6" x14ac:dyDescent="0.5">
      <c r="A14844" s="38">
        <v>43762</v>
      </c>
      <c r="B14844" s="39">
        <v>0.79407407407407404</v>
      </c>
      <c r="C14844" s="40">
        <v>3</v>
      </c>
      <c r="D14844" s="40" t="s">
        <v>640</v>
      </c>
      <c r="E14844" s="40">
        <v>63</v>
      </c>
      <c r="F14844" s="40" t="s">
        <v>849</v>
      </c>
    </row>
    <row r="14845" spans="1:6" x14ac:dyDescent="0.5">
      <c r="A14845" s="38">
        <v>43762</v>
      </c>
      <c r="B14845" s="39">
        <v>0.79409722222222223</v>
      </c>
      <c r="C14845" s="40">
        <v>3</v>
      </c>
      <c r="D14845" s="40" t="s">
        <v>640</v>
      </c>
      <c r="E14845" s="40">
        <v>39</v>
      </c>
      <c r="F14845" s="40" t="s">
        <v>849</v>
      </c>
    </row>
    <row r="14846" spans="1:6" x14ac:dyDescent="0.5">
      <c r="A14846" s="38">
        <v>43762</v>
      </c>
      <c r="B14846" s="39">
        <v>0.79488425925925921</v>
      </c>
      <c r="C14846" s="40">
        <v>3</v>
      </c>
      <c r="D14846" s="40" t="s">
        <v>640</v>
      </c>
      <c r="E14846" s="40">
        <v>79</v>
      </c>
      <c r="F14846" s="40" t="s">
        <v>849</v>
      </c>
    </row>
    <row r="14847" spans="1:6" x14ac:dyDescent="0.5">
      <c r="A14847" s="38">
        <v>43762</v>
      </c>
      <c r="B14847" s="39">
        <v>0.79493055555555558</v>
      </c>
      <c r="C14847" s="40">
        <v>3</v>
      </c>
      <c r="D14847" s="40" t="s">
        <v>640</v>
      </c>
      <c r="E14847" s="40">
        <v>65</v>
      </c>
      <c r="F14847" s="40" t="s">
        <v>849</v>
      </c>
    </row>
    <row r="14848" spans="1:6" x14ac:dyDescent="0.5">
      <c r="A14848" s="38">
        <v>43762</v>
      </c>
      <c r="B14848" s="39">
        <v>0.79494212962962962</v>
      </c>
      <c r="C14848" s="40">
        <v>3</v>
      </c>
      <c r="D14848" s="40" t="s">
        <v>640</v>
      </c>
      <c r="E14848" s="40">
        <v>58</v>
      </c>
      <c r="F14848" s="40" t="s">
        <v>849</v>
      </c>
    </row>
    <row r="14849" spans="1:6" x14ac:dyDescent="0.5">
      <c r="A14849" s="38">
        <v>43762</v>
      </c>
      <c r="B14849" s="39">
        <v>0.79495370370370377</v>
      </c>
      <c r="C14849" s="40">
        <v>3</v>
      </c>
      <c r="D14849" s="40" t="s">
        <v>640</v>
      </c>
      <c r="E14849" s="40">
        <v>56</v>
      </c>
      <c r="F14849" s="40" t="s">
        <v>849</v>
      </c>
    </row>
    <row r="14850" spans="1:6" x14ac:dyDescent="0.5">
      <c r="A14850" s="38">
        <v>43762</v>
      </c>
      <c r="B14850" s="39">
        <v>0.79503472222222227</v>
      </c>
      <c r="C14850" s="40">
        <v>3</v>
      </c>
      <c r="D14850" s="40" t="s">
        <v>640</v>
      </c>
      <c r="E14850" s="40">
        <v>69</v>
      </c>
      <c r="F14850" s="40" t="s">
        <v>849</v>
      </c>
    </row>
    <row r="14851" spans="1:6" x14ac:dyDescent="0.5">
      <c r="A14851" s="38">
        <v>43762</v>
      </c>
      <c r="B14851" s="39">
        <v>0.79505787037037035</v>
      </c>
      <c r="C14851" s="40">
        <v>3</v>
      </c>
      <c r="D14851" s="40" t="s">
        <v>640</v>
      </c>
      <c r="E14851" s="40">
        <v>63</v>
      </c>
      <c r="F14851" s="40" t="s">
        <v>849</v>
      </c>
    </row>
    <row r="14852" spans="1:6" x14ac:dyDescent="0.5">
      <c r="A14852" s="38">
        <v>43762</v>
      </c>
      <c r="B14852" s="39">
        <v>0.79513888888888884</v>
      </c>
      <c r="C14852" s="40">
        <v>3</v>
      </c>
      <c r="D14852" s="40" t="s">
        <v>640</v>
      </c>
      <c r="E14852" s="40">
        <v>90</v>
      </c>
      <c r="F14852" s="40" t="s">
        <v>849</v>
      </c>
    </row>
    <row r="14853" spans="1:6" x14ac:dyDescent="0.5">
      <c r="A14853" s="38">
        <v>43762</v>
      </c>
      <c r="B14853" s="39">
        <v>0.79523148148148148</v>
      </c>
      <c r="C14853" s="40">
        <v>3</v>
      </c>
      <c r="D14853" s="40" t="s">
        <v>640</v>
      </c>
      <c r="E14853" s="40">
        <v>73</v>
      </c>
      <c r="F14853" s="40" t="s">
        <v>849</v>
      </c>
    </row>
    <row r="14854" spans="1:6" x14ac:dyDescent="0.5">
      <c r="A14854" s="38">
        <v>43762</v>
      </c>
      <c r="B14854" s="39">
        <v>0.79524305555555552</v>
      </c>
      <c r="C14854" s="40">
        <v>3</v>
      </c>
      <c r="D14854" s="40" t="s">
        <v>640</v>
      </c>
      <c r="E14854" s="40">
        <v>43</v>
      </c>
      <c r="F14854" s="40" t="s">
        <v>849</v>
      </c>
    </row>
    <row r="14855" spans="1:6" x14ac:dyDescent="0.5">
      <c r="A14855" s="38">
        <v>43762</v>
      </c>
      <c r="B14855" s="39">
        <v>0.79531249999999998</v>
      </c>
      <c r="C14855" s="40">
        <v>3</v>
      </c>
      <c r="D14855" s="40" t="s">
        <v>640</v>
      </c>
      <c r="E14855" s="40">
        <v>75</v>
      </c>
      <c r="F14855" s="40" t="s">
        <v>849</v>
      </c>
    </row>
    <row r="14856" spans="1:6" x14ac:dyDescent="0.5">
      <c r="A14856" s="38">
        <v>43762</v>
      </c>
      <c r="B14856" s="39">
        <v>0.79533564814814817</v>
      </c>
      <c r="C14856" s="40">
        <v>3</v>
      </c>
      <c r="D14856" s="40" t="s">
        <v>640</v>
      </c>
      <c r="E14856" s="40">
        <v>57</v>
      </c>
      <c r="F14856" s="40" t="s">
        <v>849</v>
      </c>
    </row>
    <row r="14857" spans="1:6" x14ac:dyDescent="0.5">
      <c r="A14857" s="38">
        <v>43762</v>
      </c>
      <c r="B14857" s="39">
        <v>0.79549768518518515</v>
      </c>
      <c r="C14857" s="40">
        <v>3</v>
      </c>
      <c r="D14857" s="40" t="s">
        <v>640</v>
      </c>
      <c r="E14857" s="40">
        <v>68</v>
      </c>
      <c r="F14857" s="40" t="s">
        <v>849</v>
      </c>
    </row>
    <row r="14858" spans="1:6" x14ac:dyDescent="0.5">
      <c r="A14858" s="38">
        <v>43762</v>
      </c>
      <c r="B14858" s="39">
        <v>0.79575231481481479</v>
      </c>
      <c r="C14858" s="40">
        <v>3</v>
      </c>
      <c r="D14858" s="40" t="s">
        <v>640</v>
      </c>
      <c r="E14858" s="40">
        <v>67</v>
      </c>
      <c r="F14858" s="40" t="s">
        <v>849</v>
      </c>
    </row>
    <row r="14859" spans="1:6" x14ac:dyDescent="0.5">
      <c r="A14859" s="38">
        <v>43762</v>
      </c>
      <c r="B14859" s="39">
        <v>0.79578703703703713</v>
      </c>
      <c r="C14859" s="40">
        <v>3</v>
      </c>
      <c r="D14859" s="40" t="s">
        <v>640</v>
      </c>
      <c r="E14859" s="40">
        <v>71</v>
      </c>
      <c r="F14859" s="40" t="s">
        <v>849</v>
      </c>
    </row>
    <row r="14860" spans="1:6" x14ac:dyDescent="0.5">
      <c r="A14860" s="38">
        <v>43762</v>
      </c>
      <c r="B14860" s="39">
        <v>0.7958101851851852</v>
      </c>
      <c r="C14860" s="40">
        <v>3</v>
      </c>
      <c r="D14860" s="40" t="s">
        <v>640</v>
      </c>
      <c r="E14860" s="40">
        <v>71</v>
      </c>
      <c r="F14860" s="40" t="s">
        <v>849</v>
      </c>
    </row>
    <row r="14861" spans="1:6" x14ac:dyDescent="0.5">
      <c r="A14861" s="38">
        <v>43762</v>
      </c>
      <c r="B14861" s="39">
        <v>0.79583333333333339</v>
      </c>
      <c r="C14861" s="40">
        <v>3</v>
      </c>
      <c r="D14861" s="40" t="s">
        <v>640</v>
      </c>
      <c r="E14861" s="40">
        <v>45</v>
      </c>
      <c r="F14861" s="40" t="s">
        <v>849</v>
      </c>
    </row>
    <row r="14862" spans="1:6" x14ac:dyDescent="0.5">
      <c r="A14862" s="38">
        <v>43762</v>
      </c>
      <c r="B14862" s="39">
        <v>0.79586805555555562</v>
      </c>
      <c r="C14862" s="40">
        <v>3</v>
      </c>
      <c r="D14862" s="40" t="s">
        <v>640</v>
      </c>
      <c r="E14862" s="40">
        <v>63</v>
      </c>
      <c r="F14862" s="40" t="s">
        <v>849</v>
      </c>
    </row>
    <row r="14863" spans="1:6" x14ac:dyDescent="0.5">
      <c r="A14863" s="38">
        <v>43762</v>
      </c>
      <c r="B14863" s="39">
        <v>0.79587962962962966</v>
      </c>
      <c r="C14863" s="40">
        <v>3</v>
      </c>
      <c r="D14863" s="40" t="s">
        <v>640</v>
      </c>
      <c r="E14863" s="40">
        <v>43</v>
      </c>
      <c r="F14863" s="40" t="s">
        <v>849</v>
      </c>
    </row>
    <row r="14864" spans="1:6" x14ac:dyDescent="0.5">
      <c r="A14864" s="38">
        <v>43762</v>
      </c>
      <c r="B14864" s="39">
        <v>0.79590277777777774</v>
      </c>
      <c r="C14864" s="40">
        <v>3</v>
      </c>
      <c r="D14864" s="40" t="s">
        <v>640</v>
      </c>
      <c r="E14864" s="40">
        <v>55</v>
      </c>
      <c r="F14864" s="40" t="s">
        <v>849</v>
      </c>
    </row>
    <row r="14865" spans="1:6" x14ac:dyDescent="0.5">
      <c r="A14865" s="38">
        <v>43762</v>
      </c>
      <c r="B14865" s="39">
        <v>0.79592592592592604</v>
      </c>
      <c r="C14865" s="40">
        <v>3</v>
      </c>
      <c r="D14865" s="40" t="s">
        <v>640</v>
      </c>
      <c r="E14865" s="40">
        <v>66</v>
      </c>
      <c r="F14865" s="40" t="s">
        <v>849</v>
      </c>
    </row>
    <row r="14866" spans="1:6" x14ac:dyDescent="0.5">
      <c r="A14866" s="38">
        <v>43762</v>
      </c>
      <c r="B14866" s="39">
        <v>0.79596064814814815</v>
      </c>
      <c r="C14866" s="40">
        <v>3</v>
      </c>
      <c r="D14866" s="40" t="s">
        <v>640</v>
      </c>
      <c r="E14866" s="40">
        <v>67</v>
      </c>
      <c r="F14866" s="40" t="s">
        <v>849</v>
      </c>
    </row>
    <row r="14867" spans="1:6" x14ac:dyDescent="0.5">
      <c r="A14867" s="38">
        <v>43762</v>
      </c>
      <c r="B14867" s="39">
        <v>0.79603009259259261</v>
      </c>
      <c r="C14867" s="40">
        <v>3</v>
      </c>
      <c r="D14867" s="40" t="s">
        <v>640</v>
      </c>
      <c r="E14867" s="40">
        <v>71</v>
      </c>
      <c r="F14867" s="40" t="s">
        <v>849</v>
      </c>
    </row>
    <row r="14868" spans="1:6" x14ac:dyDescent="0.5">
      <c r="A14868" s="38">
        <v>43762</v>
      </c>
      <c r="B14868" s="39">
        <v>0.79608796296296302</v>
      </c>
      <c r="C14868" s="40">
        <v>3</v>
      </c>
      <c r="D14868" s="40" t="s">
        <v>651</v>
      </c>
      <c r="E14868" s="40">
        <v>72</v>
      </c>
      <c r="F14868" s="40" t="s">
        <v>849</v>
      </c>
    </row>
    <row r="14869" spans="1:6" x14ac:dyDescent="0.5">
      <c r="A14869" s="38">
        <v>43762</v>
      </c>
      <c r="B14869" s="39">
        <v>0.79631944444444447</v>
      </c>
      <c r="C14869" s="40">
        <v>3</v>
      </c>
      <c r="D14869" s="40" t="s">
        <v>640</v>
      </c>
      <c r="E14869" s="40">
        <v>79</v>
      </c>
      <c r="F14869" s="40" t="s">
        <v>849</v>
      </c>
    </row>
    <row r="14870" spans="1:6" x14ac:dyDescent="0.5">
      <c r="A14870" s="38">
        <v>43762</v>
      </c>
      <c r="B14870" s="39">
        <v>0.79634259259259255</v>
      </c>
      <c r="C14870" s="40">
        <v>3</v>
      </c>
      <c r="D14870" s="40" t="s">
        <v>640</v>
      </c>
      <c r="E14870" s="40">
        <v>64</v>
      </c>
      <c r="F14870" s="40" t="s">
        <v>849</v>
      </c>
    </row>
    <row r="14871" spans="1:6" x14ac:dyDescent="0.5">
      <c r="A14871" s="38">
        <v>43762</v>
      </c>
      <c r="B14871" s="39">
        <v>0.796412037037037</v>
      </c>
      <c r="C14871" s="40">
        <v>3</v>
      </c>
      <c r="D14871" s="40" t="s">
        <v>651</v>
      </c>
      <c r="E14871" s="40">
        <v>61</v>
      </c>
      <c r="F14871" s="40" t="s">
        <v>849</v>
      </c>
    </row>
    <row r="14872" spans="1:6" x14ac:dyDescent="0.5">
      <c r="A14872" s="38">
        <v>43762</v>
      </c>
      <c r="B14872" s="39">
        <v>0.79658564814814825</v>
      </c>
      <c r="C14872" s="40">
        <v>3</v>
      </c>
      <c r="D14872" s="40" t="s">
        <v>640</v>
      </c>
      <c r="E14872" s="40">
        <v>102</v>
      </c>
      <c r="F14872" s="40" t="s">
        <v>849</v>
      </c>
    </row>
    <row r="14873" spans="1:6" x14ac:dyDescent="0.5">
      <c r="A14873" s="38">
        <v>43762</v>
      </c>
      <c r="B14873" s="39">
        <v>0.79662037037037037</v>
      </c>
      <c r="C14873" s="40">
        <v>3</v>
      </c>
      <c r="D14873" s="40" t="s">
        <v>640</v>
      </c>
      <c r="E14873" s="40">
        <v>49</v>
      </c>
      <c r="F14873" s="40" t="s">
        <v>849</v>
      </c>
    </row>
    <row r="14874" spans="1:6" x14ac:dyDescent="0.5">
      <c r="A14874" s="38">
        <v>43762</v>
      </c>
      <c r="B14874" s="39">
        <v>0.79663194444444452</v>
      </c>
      <c r="C14874" s="40">
        <v>3</v>
      </c>
      <c r="D14874" s="40" t="s">
        <v>640</v>
      </c>
      <c r="E14874" s="40">
        <v>56</v>
      </c>
      <c r="F14874" s="40" t="s">
        <v>849</v>
      </c>
    </row>
    <row r="14875" spans="1:6" x14ac:dyDescent="0.5">
      <c r="A14875" s="38">
        <v>43762</v>
      </c>
      <c r="B14875" s="39">
        <v>0.7966550925925926</v>
      </c>
      <c r="C14875" s="40">
        <v>3</v>
      </c>
      <c r="D14875" s="40" t="s">
        <v>640</v>
      </c>
      <c r="E14875" s="40">
        <v>65</v>
      </c>
      <c r="F14875" s="40" t="s">
        <v>849</v>
      </c>
    </row>
    <row r="14876" spans="1:6" x14ac:dyDescent="0.5">
      <c r="A14876" s="38">
        <v>43762</v>
      </c>
      <c r="B14876" s="39">
        <v>0.79668981481481482</v>
      </c>
      <c r="C14876" s="40">
        <v>3</v>
      </c>
      <c r="D14876" s="40" t="s">
        <v>640</v>
      </c>
      <c r="E14876" s="40">
        <v>76</v>
      </c>
      <c r="F14876" s="40" t="s">
        <v>849</v>
      </c>
    </row>
    <row r="14877" spans="1:6" x14ac:dyDescent="0.5">
      <c r="A14877" s="38">
        <v>43762</v>
      </c>
      <c r="B14877" s="39">
        <v>0.79715277777777782</v>
      </c>
      <c r="C14877" s="40">
        <v>3</v>
      </c>
      <c r="D14877" s="40" t="s">
        <v>640</v>
      </c>
      <c r="E14877" s="40">
        <v>74</v>
      </c>
      <c r="F14877" s="40" t="s">
        <v>849</v>
      </c>
    </row>
    <row r="14878" spans="1:6" x14ac:dyDescent="0.5">
      <c r="A14878" s="38">
        <v>43762</v>
      </c>
      <c r="B14878" s="39">
        <v>0.79723379629629632</v>
      </c>
      <c r="C14878" s="40">
        <v>3</v>
      </c>
      <c r="D14878" s="40" t="s">
        <v>640</v>
      </c>
      <c r="E14878" s="40">
        <v>89</v>
      </c>
      <c r="F14878" s="40" t="s">
        <v>849</v>
      </c>
    </row>
    <row r="14879" spans="1:6" x14ac:dyDescent="0.5">
      <c r="A14879" s="38">
        <v>43762</v>
      </c>
      <c r="B14879" s="39">
        <v>0.79732638888888896</v>
      </c>
      <c r="C14879" s="40">
        <v>3</v>
      </c>
      <c r="D14879" s="40" t="s">
        <v>640</v>
      </c>
      <c r="E14879" s="40">
        <v>83</v>
      </c>
      <c r="F14879" s="40" t="s">
        <v>849</v>
      </c>
    </row>
    <row r="14880" spans="1:6" x14ac:dyDescent="0.5">
      <c r="A14880" s="38">
        <v>43762</v>
      </c>
      <c r="B14880" s="39">
        <v>0.79734953703703704</v>
      </c>
      <c r="C14880" s="40">
        <v>3</v>
      </c>
      <c r="D14880" s="40" t="s">
        <v>640</v>
      </c>
      <c r="E14880" s="40">
        <v>61</v>
      </c>
      <c r="F14880" s="40" t="s">
        <v>849</v>
      </c>
    </row>
    <row r="14881" spans="1:6" x14ac:dyDescent="0.5">
      <c r="A14881" s="38">
        <v>43762</v>
      </c>
      <c r="B14881" s="39">
        <v>0.79740740740740745</v>
      </c>
      <c r="C14881" s="40">
        <v>3</v>
      </c>
      <c r="D14881" s="40" t="s">
        <v>640</v>
      </c>
      <c r="E14881" s="40">
        <v>60</v>
      </c>
      <c r="F14881" s="40" t="s">
        <v>849</v>
      </c>
    </row>
    <row r="14882" spans="1:6" x14ac:dyDescent="0.5">
      <c r="A14882" s="38">
        <v>43762</v>
      </c>
      <c r="B14882" s="39">
        <v>0.79743055555555553</v>
      </c>
      <c r="C14882" s="40">
        <v>3</v>
      </c>
      <c r="D14882" s="40" t="s">
        <v>640</v>
      </c>
      <c r="E14882" s="40">
        <v>77</v>
      </c>
      <c r="F14882" s="40" t="s">
        <v>849</v>
      </c>
    </row>
    <row r="14883" spans="1:6" x14ac:dyDescent="0.5">
      <c r="A14883" s="38">
        <v>43762</v>
      </c>
      <c r="B14883" s="39">
        <v>0.79744212962962957</v>
      </c>
      <c r="C14883" s="40">
        <v>3</v>
      </c>
      <c r="D14883" s="40" t="s">
        <v>640</v>
      </c>
      <c r="E14883" s="40">
        <v>65</v>
      </c>
      <c r="F14883" s="40" t="s">
        <v>849</v>
      </c>
    </row>
    <row r="14884" spans="1:6" x14ac:dyDescent="0.5">
      <c r="A14884" s="38">
        <v>43762</v>
      </c>
      <c r="B14884" s="39">
        <v>0.79746527777777787</v>
      </c>
      <c r="C14884" s="40">
        <v>3</v>
      </c>
      <c r="D14884" s="40" t="s">
        <v>640</v>
      </c>
      <c r="E14884" s="40">
        <v>63</v>
      </c>
      <c r="F14884" s="40" t="s">
        <v>849</v>
      </c>
    </row>
    <row r="14885" spans="1:6" x14ac:dyDescent="0.5">
      <c r="A14885" s="38">
        <v>43762</v>
      </c>
      <c r="B14885" s="39">
        <v>0.7974768518518518</v>
      </c>
      <c r="C14885" s="40">
        <v>3</v>
      </c>
      <c r="D14885" s="40" t="s">
        <v>640</v>
      </c>
      <c r="E14885" s="40">
        <v>46</v>
      </c>
      <c r="F14885" s="40" t="s">
        <v>849</v>
      </c>
    </row>
    <row r="14886" spans="1:6" x14ac:dyDescent="0.5">
      <c r="A14886" s="38">
        <v>43762</v>
      </c>
      <c r="B14886" s="39">
        <v>0.79749999999999999</v>
      </c>
      <c r="C14886" s="40">
        <v>3</v>
      </c>
      <c r="D14886" s="40" t="s">
        <v>640</v>
      </c>
      <c r="E14886" s="40">
        <v>48</v>
      </c>
      <c r="F14886" s="40" t="s">
        <v>849</v>
      </c>
    </row>
    <row r="14887" spans="1:6" x14ac:dyDescent="0.5">
      <c r="A14887" s="38">
        <v>43762</v>
      </c>
      <c r="B14887" s="39">
        <v>0.79753472222222221</v>
      </c>
      <c r="C14887" s="40">
        <v>3</v>
      </c>
      <c r="D14887" s="40" t="s">
        <v>640</v>
      </c>
      <c r="E14887" s="40">
        <v>43</v>
      </c>
      <c r="F14887" s="40" t="s">
        <v>849</v>
      </c>
    </row>
    <row r="14888" spans="1:6" x14ac:dyDescent="0.5">
      <c r="A14888" s="38">
        <v>43762</v>
      </c>
      <c r="B14888" s="39">
        <v>0.79758101851851848</v>
      </c>
      <c r="C14888" s="40">
        <v>3</v>
      </c>
      <c r="D14888" s="40" t="s">
        <v>640</v>
      </c>
      <c r="E14888" s="40">
        <v>53</v>
      </c>
      <c r="F14888" s="40" t="s">
        <v>849</v>
      </c>
    </row>
    <row r="14889" spans="1:6" x14ac:dyDescent="0.5">
      <c r="A14889" s="38">
        <v>43762</v>
      </c>
      <c r="B14889" s="39">
        <v>0.79765046296296294</v>
      </c>
      <c r="C14889" s="40">
        <v>3</v>
      </c>
      <c r="D14889" s="40" t="s">
        <v>640</v>
      </c>
      <c r="E14889" s="40">
        <v>58</v>
      </c>
      <c r="F14889" s="40" t="s">
        <v>849</v>
      </c>
    </row>
    <row r="14890" spans="1:6" x14ac:dyDescent="0.5">
      <c r="A14890" s="38">
        <v>43762</v>
      </c>
      <c r="B14890" s="39">
        <v>0.79768518518518527</v>
      </c>
      <c r="C14890" s="40">
        <v>3</v>
      </c>
      <c r="D14890" s="40" t="s">
        <v>651</v>
      </c>
      <c r="E14890" s="40">
        <v>55</v>
      </c>
      <c r="F14890" s="40" t="s">
        <v>849</v>
      </c>
    </row>
    <row r="14891" spans="1:6" x14ac:dyDescent="0.5">
      <c r="A14891" s="38">
        <v>43762</v>
      </c>
      <c r="B14891" s="39">
        <v>0.79774305555555547</v>
      </c>
      <c r="C14891" s="40">
        <v>3</v>
      </c>
      <c r="D14891" s="40" t="s">
        <v>640</v>
      </c>
      <c r="E14891" s="40">
        <v>26</v>
      </c>
      <c r="F14891" s="40" t="s">
        <v>849</v>
      </c>
    </row>
    <row r="14892" spans="1:6" x14ac:dyDescent="0.5">
      <c r="A14892" s="38">
        <v>43762</v>
      </c>
      <c r="B14892" s="39">
        <v>0.79781250000000004</v>
      </c>
      <c r="C14892" s="40">
        <v>3</v>
      </c>
      <c r="D14892" s="40" t="s">
        <v>640</v>
      </c>
      <c r="E14892" s="40">
        <v>46</v>
      </c>
      <c r="F14892" s="40" t="s">
        <v>849</v>
      </c>
    </row>
    <row r="14893" spans="1:6" x14ac:dyDescent="0.5">
      <c r="A14893" s="38">
        <v>43762</v>
      </c>
      <c r="B14893" s="39">
        <v>0.7978587962962963</v>
      </c>
      <c r="C14893" s="40">
        <v>3</v>
      </c>
      <c r="D14893" s="40" t="s">
        <v>640</v>
      </c>
      <c r="E14893" s="40">
        <v>77</v>
      </c>
      <c r="F14893" s="40" t="s">
        <v>849</v>
      </c>
    </row>
    <row r="14894" spans="1:6" x14ac:dyDescent="0.5">
      <c r="A14894" s="38">
        <v>43762</v>
      </c>
      <c r="B14894" s="39">
        <v>0.79788194444444438</v>
      </c>
      <c r="C14894" s="40">
        <v>3</v>
      </c>
      <c r="D14894" s="40" t="s">
        <v>640</v>
      </c>
      <c r="E14894" s="40">
        <v>58</v>
      </c>
      <c r="F14894" s="40" t="s">
        <v>849</v>
      </c>
    </row>
    <row r="14895" spans="1:6" x14ac:dyDescent="0.5">
      <c r="A14895" s="38">
        <v>43762</v>
      </c>
      <c r="B14895" s="39">
        <v>0.79789351851851853</v>
      </c>
      <c r="C14895" s="40">
        <v>3</v>
      </c>
      <c r="D14895" s="40" t="s">
        <v>640</v>
      </c>
      <c r="E14895" s="40">
        <v>57</v>
      </c>
      <c r="F14895" s="40" t="s">
        <v>849</v>
      </c>
    </row>
    <row r="14896" spans="1:6" x14ac:dyDescent="0.5">
      <c r="A14896" s="38">
        <v>43762</v>
      </c>
      <c r="B14896" s="39">
        <v>0.79792824074074076</v>
      </c>
      <c r="C14896" s="40">
        <v>3</v>
      </c>
      <c r="D14896" s="40" t="s">
        <v>640</v>
      </c>
      <c r="E14896" s="40">
        <v>68</v>
      </c>
      <c r="F14896" s="40" t="s">
        <v>849</v>
      </c>
    </row>
    <row r="14897" spans="1:6" x14ac:dyDescent="0.5">
      <c r="A14897" s="38">
        <v>43762</v>
      </c>
      <c r="B14897" s="39">
        <v>0.79797453703703702</v>
      </c>
      <c r="C14897" s="40">
        <v>3</v>
      </c>
      <c r="D14897" s="40" t="s">
        <v>651</v>
      </c>
      <c r="E14897" s="40">
        <v>54</v>
      </c>
      <c r="F14897" s="40" t="s">
        <v>849</v>
      </c>
    </row>
    <row r="14898" spans="1:6" x14ac:dyDescent="0.5">
      <c r="A14898" s="38">
        <v>43762</v>
      </c>
      <c r="B14898" s="39">
        <v>0.79802083333333329</v>
      </c>
      <c r="C14898" s="40">
        <v>3</v>
      </c>
      <c r="D14898" s="40" t="s">
        <v>640</v>
      </c>
      <c r="E14898" s="40">
        <v>52</v>
      </c>
      <c r="F14898" s="40" t="s">
        <v>849</v>
      </c>
    </row>
    <row r="14899" spans="1:6" x14ac:dyDescent="0.5">
      <c r="A14899" s="38">
        <v>43762</v>
      </c>
      <c r="B14899" s="39">
        <v>0.79804398148148159</v>
      </c>
      <c r="C14899" s="40">
        <v>3</v>
      </c>
      <c r="D14899" s="40" t="s">
        <v>651</v>
      </c>
      <c r="E14899" s="40">
        <v>52</v>
      </c>
      <c r="F14899" s="40" t="s">
        <v>849</v>
      </c>
    </row>
    <row r="14900" spans="1:6" x14ac:dyDescent="0.5">
      <c r="A14900" s="38">
        <v>43762</v>
      </c>
      <c r="B14900" s="39">
        <v>0.79805555555555552</v>
      </c>
      <c r="C14900" s="40">
        <v>3</v>
      </c>
      <c r="D14900" s="40" t="s">
        <v>640</v>
      </c>
      <c r="E14900" s="40">
        <v>51</v>
      </c>
      <c r="F14900" s="40" t="s">
        <v>849</v>
      </c>
    </row>
    <row r="14901" spans="1:6" x14ac:dyDescent="0.5">
      <c r="A14901" s="38">
        <v>43762</v>
      </c>
      <c r="B14901" s="39">
        <v>0.79806712962962967</v>
      </c>
      <c r="C14901" s="40">
        <v>3</v>
      </c>
      <c r="D14901" s="40" t="s">
        <v>640</v>
      </c>
      <c r="E14901" s="40">
        <v>51</v>
      </c>
      <c r="F14901" s="40" t="s">
        <v>849</v>
      </c>
    </row>
    <row r="14902" spans="1:6" x14ac:dyDescent="0.5">
      <c r="A14902" s="38">
        <v>43762</v>
      </c>
      <c r="B14902" s="39">
        <v>0.79810185185185178</v>
      </c>
      <c r="C14902" s="40">
        <v>3</v>
      </c>
      <c r="D14902" s="40" t="s">
        <v>640</v>
      </c>
      <c r="E14902" s="40">
        <v>40</v>
      </c>
      <c r="F14902" s="40" t="s">
        <v>849</v>
      </c>
    </row>
    <row r="14903" spans="1:6" x14ac:dyDescent="0.5">
      <c r="A14903" s="38">
        <v>43762</v>
      </c>
      <c r="B14903" s="39">
        <v>0.79812500000000008</v>
      </c>
      <c r="C14903" s="40">
        <v>3</v>
      </c>
      <c r="D14903" s="40" t="s">
        <v>640</v>
      </c>
      <c r="E14903" s="40">
        <v>44</v>
      </c>
      <c r="F14903" s="40" t="s">
        <v>849</v>
      </c>
    </row>
    <row r="14904" spans="1:6" x14ac:dyDescent="0.5">
      <c r="A14904" s="38">
        <v>43762</v>
      </c>
      <c r="B14904" s="39">
        <v>0.79817129629629635</v>
      </c>
      <c r="C14904" s="40">
        <v>3</v>
      </c>
      <c r="D14904" s="40" t="s">
        <v>640</v>
      </c>
      <c r="E14904" s="40">
        <v>56</v>
      </c>
      <c r="F14904" s="40" t="s">
        <v>849</v>
      </c>
    </row>
    <row r="14905" spans="1:6" x14ac:dyDescent="0.5">
      <c r="A14905" s="38">
        <v>43762</v>
      </c>
      <c r="B14905" s="39">
        <v>0.79821759259259262</v>
      </c>
      <c r="C14905" s="40">
        <v>3</v>
      </c>
      <c r="D14905" s="40" t="s">
        <v>640</v>
      </c>
      <c r="E14905" s="40">
        <v>49</v>
      </c>
      <c r="F14905" s="40" t="s">
        <v>849</v>
      </c>
    </row>
    <row r="14906" spans="1:6" x14ac:dyDescent="0.5">
      <c r="A14906" s="38">
        <v>43762</v>
      </c>
      <c r="B14906" s="39">
        <v>0.7982407407407407</v>
      </c>
      <c r="C14906" s="40">
        <v>3</v>
      </c>
      <c r="D14906" s="40" t="s">
        <v>640</v>
      </c>
      <c r="E14906" s="40">
        <v>39</v>
      </c>
      <c r="F14906" s="40" t="s">
        <v>849</v>
      </c>
    </row>
    <row r="14907" spans="1:6" x14ac:dyDescent="0.5">
      <c r="A14907" s="38">
        <v>43762</v>
      </c>
      <c r="B14907" s="39">
        <v>0.79826388888888899</v>
      </c>
      <c r="C14907" s="40">
        <v>3</v>
      </c>
      <c r="D14907" s="40" t="s">
        <v>640</v>
      </c>
      <c r="E14907" s="40">
        <v>41</v>
      </c>
      <c r="F14907" s="40" t="s">
        <v>849</v>
      </c>
    </row>
    <row r="14908" spans="1:6" x14ac:dyDescent="0.5">
      <c r="A14908" s="38">
        <v>43762</v>
      </c>
      <c r="B14908" s="39">
        <v>0.79828703703703707</v>
      </c>
      <c r="C14908" s="40">
        <v>3</v>
      </c>
      <c r="D14908" s="40" t="s">
        <v>640</v>
      </c>
      <c r="E14908" s="40">
        <v>55</v>
      </c>
      <c r="F14908" s="40" t="s">
        <v>849</v>
      </c>
    </row>
    <row r="14909" spans="1:6" x14ac:dyDescent="0.5">
      <c r="A14909" s="38">
        <v>43762</v>
      </c>
      <c r="B14909" s="39">
        <v>0.79829861111111111</v>
      </c>
      <c r="C14909" s="40">
        <v>3</v>
      </c>
      <c r="D14909" s="40" t="s">
        <v>640</v>
      </c>
      <c r="E14909" s="40">
        <v>55</v>
      </c>
      <c r="F14909" s="40" t="s">
        <v>849</v>
      </c>
    </row>
    <row r="14910" spans="1:6" x14ac:dyDescent="0.5">
      <c r="A14910" s="38">
        <v>43762</v>
      </c>
      <c r="B14910" s="39">
        <v>0.79831018518518515</v>
      </c>
      <c r="C14910" s="40">
        <v>3</v>
      </c>
      <c r="D14910" s="40" t="s">
        <v>640</v>
      </c>
      <c r="E14910" s="40">
        <v>38</v>
      </c>
      <c r="F14910" s="40" t="s">
        <v>849</v>
      </c>
    </row>
    <row r="14911" spans="1:6" x14ac:dyDescent="0.5">
      <c r="A14911" s="38">
        <v>43762</v>
      </c>
      <c r="B14911" s="39">
        <v>0.79834490740740749</v>
      </c>
      <c r="C14911" s="40">
        <v>3</v>
      </c>
      <c r="D14911" s="40" t="s">
        <v>640</v>
      </c>
      <c r="E14911" s="40">
        <v>57</v>
      </c>
      <c r="F14911" s="40" t="s">
        <v>849</v>
      </c>
    </row>
    <row r="14912" spans="1:6" x14ac:dyDescent="0.5">
      <c r="A14912" s="38">
        <v>43762</v>
      </c>
      <c r="B14912" s="39">
        <v>0.79844907407407406</v>
      </c>
      <c r="C14912" s="40">
        <v>3</v>
      </c>
      <c r="D14912" s="40" t="s">
        <v>640</v>
      </c>
      <c r="E14912" s="40">
        <v>65</v>
      </c>
      <c r="F14912" s="40" t="s">
        <v>849</v>
      </c>
    </row>
    <row r="14913" spans="1:6" x14ac:dyDescent="0.5">
      <c r="A14913" s="38">
        <v>43762</v>
      </c>
      <c r="B14913" s="39">
        <v>0.79847222222222225</v>
      </c>
      <c r="C14913" s="40">
        <v>3</v>
      </c>
      <c r="D14913" s="40" t="s">
        <v>640</v>
      </c>
      <c r="E14913" s="40">
        <v>78</v>
      </c>
      <c r="F14913" s="40" t="s">
        <v>849</v>
      </c>
    </row>
    <row r="14914" spans="1:6" x14ac:dyDescent="0.5">
      <c r="A14914" s="38">
        <v>43762</v>
      </c>
      <c r="B14914" s="39">
        <v>0.7984837962962964</v>
      </c>
      <c r="C14914" s="40">
        <v>3</v>
      </c>
      <c r="D14914" s="40" t="s">
        <v>640</v>
      </c>
      <c r="E14914" s="40">
        <v>60</v>
      </c>
      <c r="F14914" s="40" t="s">
        <v>849</v>
      </c>
    </row>
    <row r="14915" spans="1:6" x14ac:dyDescent="0.5">
      <c r="A14915" s="38">
        <v>43762</v>
      </c>
      <c r="B14915" s="39">
        <v>0.79850694444444448</v>
      </c>
      <c r="C14915" s="40">
        <v>3</v>
      </c>
      <c r="D14915" s="40" t="s">
        <v>640</v>
      </c>
      <c r="E14915" s="40">
        <v>52</v>
      </c>
      <c r="F14915" s="40" t="s">
        <v>849</v>
      </c>
    </row>
    <row r="14916" spans="1:6" x14ac:dyDescent="0.5">
      <c r="A14916" s="38">
        <v>43762</v>
      </c>
      <c r="B14916" s="39">
        <v>0.79866898148148147</v>
      </c>
      <c r="C14916" s="40">
        <v>3</v>
      </c>
      <c r="D14916" s="40" t="s">
        <v>640</v>
      </c>
      <c r="E14916" s="40">
        <v>69</v>
      </c>
      <c r="F14916" s="40" t="s">
        <v>849</v>
      </c>
    </row>
    <row r="14917" spans="1:6" x14ac:dyDescent="0.5">
      <c r="A14917" s="38">
        <v>43762</v>
      </c>
      <c r="B14917" s="39">
        <v>0.7990046296296297</v>
      </c>
      <c r="C14917" s="40">
        <v>3</v>
      </c>
      <c r="D14917" s="40" t="s">
        <v>651</v>
      </c>
      <c r="E14917" s="40">
        <v>85</v>
      </c>
      <c r="F14917" s="40" t="s">
        <v>849</v>
      </c>
    </row>
    <row r="14918" spans="1:6" x14ac:dyDescent="0.5">
      <c r="A14918" s="38">
        <v>43762</v>
      </c>
      <c r="B14918" s="39">
        <v>0.79909722222222224</v>
      </c>
      <c r="C14918" s="40">
        <v>3</v>
      </c>
      <c r="D14918" s="40" t="s">
        <v>651</v>
      </c>
      <c r="E14918" s="40">
        <v>66</v>
      </c>
      <c r="F14918" s="40" t="s">
        <v>849</v>
      </c>
    </row>
    <row r="14919" spans="1:6" x14ac:dyDescent="0.5">
      <c r="A14919" s="38">
        <v>43762</v>
      </c>
      <c r="B14919" s="39">
        <v>0.79914351851851861</v>
      </c>
      <c r="C14919" s="40">
        <v>3</v>
      </c>
      <c r="D14919" s="40" t="s">
        <v>651</v>
      </c>
      <c r="E14919" s="40">
        <v>70</v>
      </c>
      <c r="F14919" s="40" t="s">
        <v>849</v>
      </c>
    </row>
    <row r="14920" spans="1:6" x14ac:dyDescent="0.5">
      <c r="A14920" s="38">
        <v>43762</v>
      </c>
      <c r="B14920" s="39">
        <v>0.79918981481481488</v>
      </c>
      <c r="C14920" s="40">
        <v>3</v>
      </c>
      <c r="D14920" s="40" t="s">
        <v>640</v>
      </c>
      <c r="E14920" s="40">
        <v>67</v>
      </c>
      <c r="F14920" s="40" t="s">
        <v>849</v>
      </c>
    </row>
    <row r="14921" spans="1:6" x14ac:dyDescent="0.5">
      <c r="A14921" s="38">
        <v>43762</v>
      </c>
      <c r="B14921" s="39">
        <v>0.79923611111111115</v>
      </c>
      <c r="C14921" s="40">
        <v>3</v>
      </c>
      <c r="D14921" s="40" t="s">
        <v>640</v>
      </c>
      <c r="E14921" s="40">
        <v>70</v>
      </c>
      <c r="F14921" s="40" t="s">
        <v>849</v>
      </c>
    </row>
    <row r="14922" spans="1:6" x14ac:dyDescent="0.5">
      <c r="A14922" s="38">
        <v>43762</v>
      </c>
      <c r="B14922" s="39">
        <v>0.79925925925925922</v>
      </c>
      <c r="C14922" s="40">
        <v>3</v>
      </c>
      <c r="D14922" s="40" t="s">
        <v>640</v>
      </c>
      <c r="E14922" s="40">
        <v>60</v>
      </c>
      <c r="F14922" s="40" t="s">
        <v>849</v>
      </c>
    </row>
    <row r="14923" spans="1:6" x14ac:dyDescent="0.5">
      <c r="A14923" s="38">
        <v>43762</v>
      </c>
      <c r="B14923" s="39">
        <v>0.7992824074074073</v>
      </c>
      <c r="C14923" s="40">
        <v>3</v>
      </c>
      <c r="D14923" s="40" t="s">
        <v>640</v>
      </c>
      <c r="E14923" s="40">
        <v>57</v>
      </c>
      <c r="F14923" s="40" t="s">
        <v>849</v>
      </c>
    </row>
    <row r="14924" spans="1:6" x14ac:dyDescent="0.5">
      <c r="A14924" s="38">
        <v>43762</v>
      </c>
      <c r="B14924" s="39">
        <v>0.7993055555555556</v>
      </c>
      <c r="C14924" s="40">
        <v>3</v>
      </c>
      <c r="D14924" s="40" t="s">
        <v>640</v>
      </c>
      <c r="E14924" s="40">
        <v>66</v>
      </c>
      <c r="F14924" s="40" t="s">
        <v>849</v>
      </c>
    </row>
    <row r="14925" spans="1:6" x14ac:dyDescent="0.5">
      <c r="A14925" s="38">
        <v>43762</v>
      </c>
      <c r="B14925" s="39">
        <v>0.79932870370370368</v>
      </c>
      <c r="C14925" s="40">
        <v>3</v>
      </c>
      <c r="D14925" s="40" t="s">
        <v>640</v>
      </c>
      <c r="E14925" s="40">
        <v>73</v>
      </c>
      <c r="F14925" s="40" t="s">
        <v>849</v>
      </c>
    </row>
    <row r="14926" spans="1:6" x14ac:dyDescent="0.5">
      <c r="A14926" s="38">
        <v>43762</v>
      </c>
      <c r="B14926" s="39">
        <v>0.79934027777777772</v>
      </c>
      <c r="C14926" s="40">
        <v>3</v>
      </c>
      <c r="D14926" s="40" t="s">
        <v>640</v>
      </c>
      <c r="E14926" s="40">
        <v>42</v>
      </c>
      <c r="F14926" s="40" t="s">
        <v>849</v>
      </c>
    </row>
    <row r="14927" spans="1:6" x14ac:dyDescent="0.5">
      <c r="A14927" s="38">
        <v>43762</v>
      </c>
      <c r="B14927" s="39">
        <v>0.79935185185185187</v>
      </c>
      <c r="C14927" s="40">
        <v>3</v>
      </c>
      <c r="D14927" s="40" t="s">
        <v>651</v>
      </c>
      <c r="E14927" s="40">
        <v>49</v>
      </c>
      <c r="F14927" s="40" t="s">
        <v>849</v>
      </c>
    </row>
    <row r="14928" spans="1:6" x14ac:dyDescent="0.5">
      <c r="A14928" s="38">
        <v>43762</v>
      </c>
      <c r="B14928" s="39">
        <v>0.79937499999999995</v>
      </c>
      <c r="C14928" s="40">
        <v>3</v>
      </c>
      <c r="D14928" s="40" t="s">
        <v>640</v>
      </c>
      <c r="E14928" s="40">
        <v>85</v>
      </c>
      <c r="F14928" s="40" t="s">
        <v>849</v>
      </c>
    </row>
    <row r="14929" spans="1:6" x14ac:dyDescent="0.5">
      <c r="A14929" s="38">
        <v>43762</v>
      </c>
      <c r="B14929" s="39">
        <v>0.79940972222222229</v>
      </c>
      <c r="C14929" s="40">
        <v>3</v>
      </c>
      <c r="D14929" s="40" t="s">
        <v>640</v>
      </c>
      <c r="E14929" s="40">
        <v>57</v>
      </c>
      <c r="F14929" s="40" t="s">
        <v>849</v>
      </c>
    </row>
    <row r="14930" spans="1:6" x14ac:dyDescent="0.5">
      <c r="A14930" s="38">
        <v>43762</v>
      </c>
      <c r="B14930" s="39">
        <v>0.79943287037037036</v>
      </c>
      <c r="C14930" s="40">
        <v>3</v>
      </c>
      <c r="D14930" s="40" t="s">
        <v>640</v>
      </c>
      <c r="E14930" s="40">
        <v>46</v>
      </c>
      <c r="F14930" s="40" t="s">
        <v>849</v>
      </c>
    </row>
    <row r="14931" spans="1:6" x14ac:dyDescent="0.5">
      <c r="A14931" s="38">
        <v>43762</v>
      </c>
      <c r="B14931" s="39">
        <v>0.79946759259259259</v>
      </c>
      <c r="C14931" s="40">
        <v>3</v>
      </c>
      <c r="D14931" s="40" t="s">
        <v>640</v>
      </c>
      <c r="E14931" s="40">
        <v>68</v>
      </c>
      <c r="F14931" s="40" t="s">
        <v>849</v>
      </c>
    </row>
    <row r="14932" spans="1:6" x14ac:dyDescent="0.5">
      <c r="A14932" s="38">
        <v>43762</v>
      </c>
      <c r="B14932" s="39">
        <v>0.79951388888888886</v>
      </c>
      <c r="C14932" s="40">
        <v>3</v>
      </c>
      <c r="D14932" s="40" t="s">
        <v>640</v>
      </c>
      <c r="E14932" s="40">
        <v>48</v>
      </c>
      <c r="F14932" s="40" t="s">
        <v>849</v>
      </c>
    </row>
    <row r="14933" spans="1:6" x14ac:dyDescent="0.5">
      <c r="A14933" s="38">
        <v>43762</v>
      </c>
      <c r="B14933" s="39">
        <v>0.79958333333333342</v>
      </c>
      <c r="C14933" s="40">
        <v>3</v>
      </c>
      <c r="D14933" s="40" t="s">
        <v>640</v>
      </c>
      <c r="E14933" s="40">
        <v>57</v>
      </c>
      <c r="F14933" s="40" t="s">
        <v>849</v>
      </c>
    </row>
    <row r="14934" spans="1:6" x14ac:dyDescent="0.5">
      <c r="A14934" s="38">
        <v>43762</v>
      </c>
      <c r="B14934" s="39">
        <v>0.79959490740740735</v>
      </c>
      <c r="C14934" s="40">
        <v>3</v>
      </c>
      <c r="D14934" s="40" t="s">
        <v>640</v>
      </c>
      <c r="E14934" s="40">
        <v>63</v>
      </c>
      <c r="F14934" s="40" t="s">
        <v>849</v>
      </c>
    </row>
    <row r="14935" spans="1:6" x14ac:dyDescent="0.5">
      <c r="A14935" s="38">
        <v>43762</v>
      </c>
      <c r="B14935" s="39">
        <v>0.79961805555555554</v>
      </c>
      <c r="C14935" s="40">
        <v>3</v>
      </c>
      <c r="D14935" s="40" t="s">
        <v>640</v>
      </c>
      <c r="E14935" s="40">
        <v>59</v>
      </c>
      <c r="F14935" s="40" t="s">
        <v>849</v>
      </c>
    </row>
    <row r="14936" spans="1:6" x14ac:dyDescent="0.5">
      <c r="A14936" s="38">
        <v>43762</v>
      </c>
      <c r="B14936" s="39">
        <v>0.79964120370370362</v>
      </c>
      <c r="C14936" s="40">
        <v>3</v>
      </c>
      <c r="D14936" s="40" t="s">
        <v>640</v>
      </c>
      <c r="E14936" s="40">
        <v>61</v>
      </c>
      <c r="F14936" s="40" t="s">
        <v>849</v>
      </c>
    </row>
    <row r="14937" spans="1:6" x14ac:dyDescent="0.5">
      <c r="A14937" s="38">
        <v>43762</v>
      </c>
      <c r="B14937" s="39">
        <v>0.79965277777777777</v>
      </c>
      <c r="C14937" s="40">
        <v>3</v>
      </c>
      <c r="D14937" s="40" t="s">
        <v>640</v>
      </c>
      <c r="E14937" s="40">
        <v>63</v>
      </c>
      <c r="F14937" s="40" t="s">
        <v>849</v>
      </c>
    </row>
    <row r="14938" spans="1:6" x14ac:dyDescent="0.5">
      <c r="A14938" s="38">
        <v>43762</v>
      </c>
      <c r="B14938" s="39">
        <v>0.79966435185185192</v>
      </c>
      <c r="C14938" s="40">
        <v>3</v>
      </c>
      <c r="D14938" s="40" t="s">
        <v>640</v>
      </c>
      <c r="E14938" s="40">
        <v>51</v>
      </c>
      <c r="F14938" s="40" t="s">
        <v>849</v>
      </c>
    </row>
    <row r="14939" spans="1:6" x14ac:dyDescent="0.5">
      <c r="A14939" s="38">
        <v>43762</v>
      </c>
      <c r="B14939" s="39">
        <v>0.7996875</v>
      </c>
      <c r="C14939" s="40">
        <v>3</v>
      </c>
      <c r="D14939" s="40" t="s">
        <v>640</v>
      </c>
      <c r="E14939" s="40">
        <v>48</v>
      </c>
      <c r="F14939" s="40" t="s">
        <v>849</v>
      </c>
    </row>
    <row r="14940" spans="1:6" x14ac:dyDescent="0.5">
      <c r="A14940" s="38">
        <v>43762</v>
      </c>
      <c r="B14940" s="39">
        <v>0.79971064814814818</v>
      </c>
      <c r="C14940" s="40">
        <v>3</v>
      </c>
      <c r="D14940" s="40" t="s">
        <v>640</v>
      </c>
      <c r="E14940" s="40">
        <v>60</v>
      </c>
      <c r="F14940" s="40" t="s">
        <v>849</v>
      </c>
    </row>
    <row r="14941" spans="1:6" x14ac:dyDescent="0.5">
      <c r="A14941" s="38">
        <v>43762</v>
      </c>
      <c r="B14941" s="39">
        <v>0.79978009259259253</v>
      </c>
      <c r="C14941" s="40">
        <v>3</v>
      </c>
      <c r="D14941" s="40" t="s">
        <v>640</v>
      </c>
      <c r="E14941" s="40">
        <v>61</v>
      </c>
      <c r="F14941" s="40" t="s">
        <v>849</v>
      </c>
    </row>
    <row r="14942" spans="1:6" x14ac:dyDescent="0.5">
      <c r="A14942" s="38">
        <v>43762</v>
      </c>
      <c r="B14942" s="39">
        <v>0.79981481481481476</v>
      </c>
      <c r="C14942" s="40">
        <v>3</v>
      </c>
      <c r="D14942" s="40" t="s">
        <v>640</v>
      </c>
      <c r="E14942" s="40">
        <v>72</v>
      </c>
      <c r="F14942" s="40" t="s">
        <v>849</v>
      </c>
    </row>
    <row r="14943" spans="1:6" x14ac:dyDescent="0.5">
      <c r="A14943" s="38">
        <v>43762</v>
      </c>
      <c r="B14943" s="39">
        <v>0.79983796296296295</v>
      </c>
      <c r="C14943" s="40">
        <v>3</v>
      </c>
      <c r="D14943" s="40" t="s">
        <v>640</v>
      </c>
      <c r="E14943" s="40">
        <v>64</v>
      </c>
      <c r="F14943" s="40" t="s">
        <v>849</v>
      </c>
    </row>
    <row r="14944" spans="1:6" x14ac:dyDescent="0.5">
      <c r="A14944" s="38">
        <v>43762</v>
      </c>
      <c r="B14944" s="39">
        <v>0.79986111111111102</v>
      </c>
      <c r="C14944" s="40">
        <v>3</v>
      </c>
      <c r="D14944" s="40" t="s">
        <v>640</v>
      </c>
      <c r="E14944" s="40">
        <v>50</v>
      </c>
      <c r="F14944" s="40" t="s">
        <v>849</v>
      </c>
    </row>
    <row r="14945" spans="1:6" x14ac:dyDescent="0.5">
      <c r="A14945" s="38">
        <v>43762</v>
      </c>
      <c r="B14945" s="39">
        <v>0.79991898148148144</v>
      </c>
      <c r="C14945" s="40">
        <v>3</v>
      </c>
      <c r="D14945" s="40" t="s">
        <v>640</v>
      </c>
      <c r="E14945" s="40">
        <v>67</v>
      </c>
      <c r="F14945" s="40" t="s">
        <v>849</v>
      </c>
    </row>
    <row r="14946" spans="1:6" x14ac:dyDescent="0.5">
      <c r="A14946" s="38">
        <v>43762</v>
      </c>
      <c r="B14946" s="39">
        <v>0.79993055555555559</v>
      </c>
      <c r="C14946" s="40">
        <v>3</v>
      </c>
      <c r="D14946" s="40" t="s">
        <v>640</v>
      </c>
      <c r="E14946" s="40">
        <v>67</v>
      </c>
      <c r="F14946" s="40" t="s">
        <v>849</v>
      </c>
    </row>
    <row r="14947" spans="1:6" x14ac:dyDescent="0.5">
      <c r="A14947" s="38">
        <v>43762</v>
      </c>
      <c r="B14947" s="39">
        <v>0.79995370370370367</v>
      </c>
      <c r="C14947" s="40">
        <v>3</v>
      </c>
      <c r="D14947" s="40" t="s">
        <v>640</v>
      </c>
      <c r="E14947" s="40">
        <v>55</v>
      </c>
      <c r="F14947" s="40" t="s">
        <v>849</v>
      </c>
    </row>
    <row r="14948" spans="1:6" x14ac:dyDescent="0.5">
      <c r="A14948" s="38">
        <v>43762</v>
      </c>
      <c r="B14948" s="39">
        <v>0.80002314814814823</v>
      </c>
      <c r="C14948" s="40">
        <v>3</v>
      </c>
      <c r="D14948" s="40" t="s">
        <v>640</v>
      </c>
      <c r="E14948" s="40">
        <v>64</v>
      </c>
      <c r="F14948" s="40" t="s">
        <v>849</v>
      </c>
    </row>
    <row r="14949" spans="1:6" x14ac:dyDescent="0.5">
      <c r="A14949" s="38">
        <v>43762</v>
      </c>
      <c r="B14949" s="39">
        <v>0.80003472222222216</v>
      </c>
      <c r="C14949" s="40">
        <v>3</v>
      </c>
      <c r="D14949" s="40" t="s">
        <v>640</v>
      </c>
      <c r="E14949" s="40">
        <v>55</v>
      </c>
      <c r="F14949" s="40" t="s">
        <v>849</v>
      </c>
    </row>
    <row r="14950" spans="1:6" x14ac:dyDescent="0.5">
      <c r="A14950" s="38">
        <v>43762</v>
      </c>
      <c r="B14950" s="39">
        <v>0.80009259259259258</v>
      </c>
      <c r="C14950" s="40">
        <v>3</v>
      </c>
      <c r="D14950" s="40" t="s">
        <v>640</v>
      </c>
      <c r="E14950" s="40">
        <v>61</v>
      </c>
      <c r="F14950" s="40" t="s">
        <v>849</v>
      </c>
    </row>
    <row r="14951" spans="1:6" x14ac:dyDescent="0.5">
      <c r="A14951" s="38">
        <v>43762</v>
      </c>
      <c r="B14951" s="39">
        <v>0.80010416666666673</v>
      </c>
      <c r="C14951" s="40">
        <v>3</v>
      </c>
      <c r="D14951" s="40" t="s">
        <v>640</v>
      </c>
      <c r="E14951" s="40">
        <v>44</v>
      </c>
      <c r="F14951" s="40" t="s">
        <v>849</v>
      </c>
    </row>
    <row r="14952" spans="1:6" x14ac:dyDescent="0.5">
      <c r="A14952" s="38">
        <v>43762</v>
      </c>
      <c r="B14952" s="39">
        <v>0.80011574074074077</v>
      </c>
      <c r="C14952" s="40">
        <v>3</v>
      </c>
      <c r="D14952" s="40" t="s">
        <v>640</v>
      </c>
      <c r="E14952" s="40">
        <v>64</v>
      </c>
      <c r="F14952" s="40" t="s">
        <v>849</v>
      </c>
    </row>
    <row r="14953" spans="1:6" x14ac:dyDescent="0.5">
      <c r="A14953" s="38">
        <v>43762</v>
      </c>
      <c r="B14953" s="39">
        <v>0.80016203703703714</v>
      </c>
      <c r="C14953" s="40">
        <v>3</v>
      </c>
      <c r="D14953" s="40" t="s">
        <v>640</v>
      </c>
      <c r="E14953" s="40">
        <v>55</v>
      </c>
      <c r="F14953" s="40" t="s">
        <v>849</v>
      </c>
    </row>
    <row r="14954" spans="1:6" x14ac:dyDescent="0.5">
      <c r="A14954" s="38">
        <v>43762</v>
      </c>
      <c r="B14954" s="39">
        <v>0.80019675925925926</v>
      </c>
      <c r="C14954" s="40">
        <v>3</v>
      </c>
      <c r="D14954" s="40" t="s">
        <v>640</v>
      </c>
      <c r="E14954" s="40">
        <v>57</v>
      </c>
      <c r="F14954" s="40" t="s">
        <v>849</v>
      </c>
    </row>
    <row r="14955" spans="1:6" x14ac:dyDescent="0.5">
      <c r="A14955" s="38">
        <v>43762</v>
      </c>
      <c r="B14955" s="39">
        <v>0.80023148148148149</v>
      </c>
      <c r="C14955" s="40">
        <v>3</v>
      </c>
      <c r="D14955" s="40" t="s">
        <v>640</v>
      </c>
      <c r="E14955" s="40">
        <v>65</v>
      </c>
      <c r="F14955" s="40" t="s">
        <v>849</v>
      </c>
    </row>
    <row r="14956" spans="1:6" x14ac:dyDescent="0.5">
      <c r="A14956" s="38">
        <v>43762</v>
      </c>
      <c r="B14956" s="39">
        <v>0.80055555555555558</v>
      </c>
      <c r="C14956" s="40">
        <v>3</v>
      </c>
      <c r="D14956" s="40" t="s">
        <v>640</v>
      </c>
      <c r="E14956" s="40">
        <v>84</v>
      </c>
      <c r="F14956" s="40" t="s">
        <v>849</v>
      </c>
    </row>
    <row r="14957" spans="1:6" x14ac:dyDescent="0.5">
      <c r="A14957" s="38">
        <v>43762</v>
      </c>
      <c r="B14957" s="39">
        <v>0.80062500000000003</v>
      </c>
      <c r="C14957" s="40">
        <v>3</v>
      </c>
      <c r="D14957" s="40" t="s">
        <v>640</v>
      </c>
      <c r="E14957" s="40">
        <v>64</v>
      </c>
      <c r="F14957" s="40" t="s">
        <v>849</v>
      </c>
    </row>
    <row r="14958" spans="1:6" x14ac:dyDescent="0.5">
      <c r="A14958" s="38">
        <v>43762</v>
      </c>
      <c r="B14958" s="39">
        <v>0.80063657407407407</v>
      </c>
      <c r="C14958" s="40">
        <v>3</v>
      </c>
      <c r="D14958" s="40" t="s">
        <v>640</v>
      </c>
      <c r="E14958" s="40">
        <v>62</v>
      </c>
      <c r="F14958" s="40" t="s">
        <v>849</v>
      </c>
    </row>
    <row r="14959" spans="1:6" x14ac:dyDescent="0.5">
      <c r="A14959" s="38">
        <v>43762</v>
      </c>
      <c r="B14959" s="39">
        <v>0.80065972222222215</v>
      </c>
      <c r="C14959" s="40">
        <v>3</v>
      </c>
      <c r="D14959" s="40" t="s">
        <v>640</v>
      </c>
      <c r="E14959" s="40">
        <v>80</v>
      </c>
      <c r="F14959" s="40" t="s">
        <v>849</v>
      </c>
    </row>
    <row r="14960" spans="1:6" x14ac:dyDescent="0.5">
      <c r="A14960" s="38">
        <v>43762</v>
      </c>
      <c r="B14960" s="39">
        <v>0.80071759259259256</v>
      </c>
      <c r="C14960" s="40">
        <v>3</v>
      </c>
      <c r="D14960" s="40" t="s">
        <v>640</v>
      </c>
      <c r="E14960" s="40">
        <v>56</v>
      </c>
      <c r="F14960" s="40" t="s">
        <v>849</v>
      </c>
    </row>
    <row r="14961" spans="1:6" x14ac:dyDescent="0.5">
      <c r="A14961" s="38">
        <v>43762</v>
      </c>
      <c r="B14961" s="39">
        <v>0.80072916666666671</v>
      </c>
      <c r="C14961" s="40">
        <v>3</v>
      </c>
      <c r="D14961" s="40" t="s">
        <v>640</v>
      </c>
      <c r="E14961" s="40">
        <v>61</v>
      </c>
      <c r="F14961" s="40" t="s">
        <v>849</v>
      </c>
    </row>
    <row r="14962" spans="1:6" x14ac:dyDescent="0.5">
      <c r="A14962" s="38">
        <v>43762</v>
      </c>
      <c r="B14962" s="39">
        <v>0.80075231481481479</v>
      </c>
      <c r="C14962" s="40">
        <v>3</v>
      </c>
      <c r="D14962" s="40" t="s">
        <v>640</v>
      </c>
      <c r="E14962" s="40">
        <v>64</v>
      </c>
      <c r="F14962" s="40" t="s">
        <v>849</v>
      </c>
    </row>
    <row r="14963" spans="1:6" x14ac:dyDescent="0.5">
      <c r="A14963" s="38">
        <v>43762</v>
      </c>
      <c r="B14963" s="39">
        <v>0.80076388888888894</v>
      </c>
      <c r="C14963" s="40">
        <v>3</v>
      </c>
      <c r="D14963" s="40" t="s">
        <v>640</v>
      </c>
      <c r="E14963" s="40">
        <v>49</v>
      </c>
      <c r="F14963" s="40" t="s">
        <v>849</v>
      </c>
    </row>
    <row r="14964" spans="1:6" x14ac:dyDescent="0.5">
      <c r="A14964" s="38">
        <v>43762</v>
      </c>
      <c r="B14964" s="39">
        <v>0.80079861111111106</v>
      </c>
      <c r="C14964" s="40">
        <v>3</v>
      </c>
      <c r="D14964" s="40" t="s">
        <v>640</v>
      </c>
      <c r="E14964" s="40">
        <v>59</v>
      </c>
      <c r="F14964" s="40" t="s">
        <v>849</v>
      </c>
    </row>
    <row r="14965" spans="1:6" x14ac:dyDescent="0.5">
      <c r="A14965" s="38">
        <v>43762</v>
      </c>
      <c r="B14965" s="39">
        <v>0.80081018518518521</v>
      </c>
      <c r="C14965" s="40">
        <v>3</v>
      </c>
      <c r="D14965" s="40" t="s">
        <v>640</v>
      </c>
      <c r="E14965" s="40">
        <v>51</v>
      </c>
      <c r="F14965" s="40" t="s">
        <v>849</v>
      </c>
    </row>
    <row r="14966" spans="1:6" x14ac:dyDescent="0.5">
      <c r="A14966" s="38">
        <v>43762</v>
      </c>
      <c r="B14966" s="39">
        <v>0.80087962962962955</v>
      </c>
      <c r="C14966" s="40">
        <v>3</v>
      </c>
      <c r="D14966" s="40" t="s">
        <v>651</v>
      </c>
      <c r="E14966" s="40">
        <v>53</v>
      </c>
      <c r="F14966" s="40" t="s">
        <v>849</v>
      </c>
    </row>
    <row r="14967" spans="1:6" x14ac:dyDescent="0.5">
      <c r="A14967" s="38">
        <v>43762</v>
      </c>
      <c r="B14967" s="39">
        <v>0.80090277777777785</v>
      </c>
      <c r="C14967" s="40">
        <v>3</v>
      </c>
      <c r="D14967" s="40" t="s">
        <v>640</v>
      </c>
      <c r="E14967" s="40">
        <v>69</v>
      </c>
      <c r="F14967" s="40" t="s">
        <v>849</v>
      </c>
    </row>
    <row r="14968" spans="1:6" x14ac:dyDescent="0.5">
      <c r="A14968" s="38">
        <v>43762</v>
      </c>
      <c r="B14968" s="39">
        <v>0.80094907407407412</v>
      </c>
      <c r="C14968" s="40">
        <v>3</v>
      </c>
      <c r="D14968" s="40" t="s">
        <v>651</v>
      </c>
      <c r="E14968" s="40">
        <v>57</v>
      </c>
      <c r="F14968" s="40" t="s">
        <v>849</v>
      </c>
    </row>
    <row r="14969" spans="1:6" x14ac:dyDescent="0.5">
      <c r="A14969" s="38">
        <v>43762</v>
      </c>
      <c r="B14969" s="39">
        <v>0.80096064814814805</v>
      </c>
      <c r="C14969" s="40">
        <v>3</v>
      </c>
      <c r="D14969" s="40" t="s">
        <v>640</v>
      </c>
      <c r="E14969" s="40">
        <v>70</v>
      </c>
      <c r="F14969" s="40" t="s">
        <v>849</v>
      </c>
    </row>
    <row r="14970" spans="1:6" x14ac:dyDescent="0.5">
      <c r="A14970" s="38">
        <v>43762</v>
      </c>
      <c r="B14970" s="39">
        <v>0.80098379629629635</v>
      </c>
      <c r="C14970" s="40">
        <v>3</v>
      </c>
      <c r="D14970" s="40" t="s">
        <v>640</v>
      </c>
      <c r="E14970" s="40">
        <v>48</v>
      </c>
      <c r="F14970" s="40" t="s">
        <v>849</v>
      </c>
    </row>
    <row r="14971" spans="1:6" x14ac:dyDescent="0.5">
      <c r="A14971" s="38">
        <v>43762</v>
      </c>
      <c r="B14971" s="39">
        <v>0.80099537037037039</v>
      </c>
      <c r="C14971" s="40">
        <v>3</v>
      </c>
      <c r="D14971" s="40" t="s">
        <v>640</v>
      </c>
      <c r="E14971" s="40">
        <v>45</v>
      </c>
      <c r="F14971" s="40" t="s">
        <v>849</v>
      </c>
    </row>
    <row r="14972" spans="1:6" x14ac:dyDescent="0.5">
      <c r="A14972" s="38">
        <v>43762</v>
      </c>
      <c r="B14972" s="39">
        <v>0.80101851851851846</v>
      </c>
      <c r="C14972" s="40">
        <v>3</v>
      </c>
      <c r="D14972" s="40" t="s">
        <v>640</v>
      </c>
      <c r="E14972" s="40">
        <v>53</v>
      </c>
      <c r="F14972" s="40" t="s">
        <v>849</v>
      </c>
    </row>
    <row r="14973" spans="1:6" x14ac:dyDescent="0.5">
      <c r="A14973" s="38">
        <v>43762</v>
      </c>
      <c r="B14973" s="39">
        <v>0.80103009259259261</v>
      </c>
      <c r="C14973" s="40">
        <v>3</v>
      </c>
      <c r="D14973" s="40" t="s">
        <v>640</v>
      </c>
      <c r="E14973" s="40">
        <v>52</v>
      </c>
      <c r="F14973" s="40" t="s">
        <v>849</v>
      </c>
    </row>
    <row r="14974" spans="1:6" x14ac:dyDescent="0.5">
      <c r="A14974" s="38">
        <v>43762</v>
      </c>
      <c r="B14974" s="39">
        <v>0.80105324074074069</v>
      </c>
      <c r="C14974" s="40">
        <v>3</v>
      </c>
      <c r="D14974" s="40" t="s">
        <v>640</v>
      </c>
      <c r="E14974" s="40">
        <v>61</v>
      </c>
      <c r="F14974" s="40" t="s">
        <v>849</v>
      </c>
    </row>
    <row r="14975" spans="1:6" x14ac:dyDescent="0.5">
      <c r="A14975" s="38">
        <v>43762</v>
      </c>
      <c r="B14975" s="39">
        <v>0.80108796296296303</v>
      </c>
      <c r="C14975" s="40">
        <v>3</v>
      </c>
      <c r="D14975" s="40" t="s">
        <v>640</v>
      </c>
      <c r="E14975" s="40">
        <v>48</v>
      </c>
      <c r="F14975" s="40" t="s">
        <v>849</v>
      </c>
    </row>
    <row r="14976" spans="1:6" x14ac:dyDescent="0.5">
      <c r="A14976" s="38">
        <v>43762</v>
      </c>
      <c r="B14976" s="39">
        <v>0.80112268518518526</v>
      </c>
      <c r="C14976" s="40">
        <v>3</v>
      </c>
      <c r="D14976" s="40" t="s">
        <v>640</v>
      </c>
      <c r="E14976" s="40">
        <v>53</v>
      </c>
      <c r="F14976" s="40" t="s">
        <v>849</v>
      </c>
    </row>
    <row r="14977" spans="1:6" x14ac:dyDescent="0.5">
      <c r="A14977" s="38">
        <v>43762</v>
      </c>
      <c r="B14977" s="39">
        <v>0.8011342592592593</v>
      </c>
      <c r="C14977" s="40">
        <v>3</v>
      </c>
      <c r="D14977" s="40" t="s">
        <v>640</v>
      </c>
      <c r="E14977" s="40">
        <v>44</v>
      </c>
      <c r="F14977" s="40" t="s">
        <v>849</v>
      </c>
    </row>
    <row r="14978" spans="1:6" x14ac:dyDescent="0.5">
      <c r="A14978" s="38">
        <v>43762</v>
      </c>
      <c r="B14978" s="39">
        <v>0.80114583333333333</v>
      </c>
      <c r="C14978" s="40">
        <v>3</v>
      </c>
      <c r="D14978" s="40" t="s">
        <v>640</v>
      </c>
      <c r="E14978" s="40">
        <v>56</v>
      </c>
      <c r="F14978" s="40" t="s">
        <v>849</v>
      </c>
    </row>
    <row r="14979" spans="1:6" x14ac:dyDescent="0.5">
      <c r="A14979" s="38">
        <v>43762</v>
      </c>
      <c r="B14979" s="39">
        <v>0.8011921296296296</v>
      </c>
      <c r="C14979" s="40">
        <v>3</v>
      </c>
      <c r="D14979" s="40" t="s">
        <v>640</v>
      </c>
      <c r="E14979" s="40">
        <v>55</v>
      </c>
      <c r="F14979" s="40" t="s">
        <v>849</v>
      </c>
    </row>
    <row r="14980" spans="1:6" x14ac:dyDescent="0.5">
      <c r="A14980" s="38">
        <v>43762</v>
      </c>
      <c r="B14980" s="39">
        <v>0.80126157407407417</v>
      </c>
      <c r="C14980" s="40">
        <v>3</v>
      </c>
      <c r="D14980" s="40" t="s">
        <v>651</v>
      </c>
      <c r="E14980" s="40">
        <v>55</v>
      </c>
      <c r="F14980" s="40" t="s">
        <v>849</v>
      </c>
    </row>
    <row r="14981" spans="1:6" x14ac:dyDescent="0.5">
      <c r="A14981" s="38">
        <v>43762</v>
      </c>
      <c r="B14981" s="39">
        <v>0.80129629629629628</v>
      </c>
      <c r="C14981" s="40">
        <v>3</v>
      </c>
      <c r="D14981" s="40" t="s">
        <v>640</v>
      </c>
      <c r="E14981" s="40">
        <v>56</v>
      </c>
      <c r="F14981" s="40" t="s">
        <v>849</v>
      </c>
    </row>
    <row r="14982" spans="1:6" x14ac:dyDescent="0.5">
      <c r="A14982" s="38">
        <v>43762</v>
      </c>
      <c r="B14982" s="39">
        <v>0.80130787037037043</v>
      </c>
      <c r="C14982" s="40">
        <v>3</v>
      </c>
      <c r="D14982" s="40" t="s">
        <v>640</v>
      </c>
      <c r="E14982" s="40">
        <v>56</v>
      </c>
      <c r="F14982" s="40" t="s">
        <v>849</v>
      </c>
    </row>
    <row r="14983" spans="1:6" x14ac:dyDescent="0.5">
      <c r="A14983" s="38">
        <v>43762</v>
      </c>
      <c r="B14983" s="39">
        <v>0.80138888888888893</v>
      </c>
      <c r="C14983" s="40">
        <v>3</v>
      </c>
      <c r="D14983" s="40" t="s">
        <v>640</v>
      </c>
      <c r="E14983" s="40">
        <v>71</v>
      </c>
      <c r="F14983" s="40" t="s">
        <v>849</v>
      </c>
    </row>
    <row r="14984" spans="1:6" x14ac:dyDescent="0.5">
      <c r="A14984" s="38">
        <v>43762</v>
      </c>
      <c r="B14984" s="39">
        <v>0.80140046296296286</v>
      </c>
      <c r="C14984" s="40">
        <v>3</v>
      </c>
      <c r="D14984" s="40" t="s">
        <v>651</v>
      </c>
      <c r="E14984" s="40">
        <v>62</v>
      </c>
      <c r="F14984" s="40" t="s">
        <v>849</v>
      </c>
    </row>
    <row r="14985" spans="1:6" x14ac:dyDescent="0.5">
      <c r="A14985" s="38">
        <v>43762</v>
      </c>
      <c r="B14985" s="39">
        <v>0.80142361111111116</v>
      </c>
      <c r="C14985" s="40">
        <v>3</v>
      </c>
      <c r="D14985" s="40" t="s">
        <v>640</v>
      </c>
      <c r="E14985" s="40">
        <v>54</v>
      </c>
      <c r="F14985" s="40" t="s">
        <v>849</v>
      </c>
    </row>
    <row r="14986" spans="1:6" x14ac:dyDescent="0.5">
      <c r="A14986" s="38">
        <v>43762</v>
      </c>
      <c r="B14986" s="39">
        <v>0.80144675925925923</v>
      </c>
      <c r="C14986" s="40">
        <v>3</v>
      </c>
      <c r="D14986" s="40" t="s">
        <v>640</v>
      </c>
      <c r="E14986" s="40">
        <v>67</v>
      </c>
      <c r="F14986" s="40" t="s">
        <v>849</v>
      </c>
    </row>
    <row r="14987" spans="1:6" x14ac:dyDescent="0.5">
      <c r="A14987" s="38">
        <v>43762</v>
      </c>
      <c r="B14987" s="39">
        <v>0.80148148148148157</v>
      </c>
      <c r="C14987" s="40">
        <v>3</v>
      </c>
      <c r="D14987" s="40" t="s">
        <v>640</v>
      </c>
      <c r="E14987" s="40">
        <v>53</v>
      </c>
      <c r="F14987" s="40" t="s">
        <v>849</v>
      </c>
    </row>
    <row r="14988" spans="1:6" x14ac:dyDescent="0.5">
      <c r="A14988" s="38">
        <v>43762</v>
      </c>
      <c r="B14988" s="39">
        <v>0.80157407407407411</v>
      </c>
      <c r="C14988" s="40">
        <v>3</v>
      </c>
      <c r="D14988" s="40" t="s">
        <v>640</v>
      </c>
      <c r="E14988" s="40">
        <v>59</v>
      </c>
      <c r="F14988" s="40" t="s">
        <v>849</v>
      </c>
    </row>
    <row r="14989" spans="1:6" x14ac:dyDescent="0.5">
      <c r="A14989" s="38">
        <v>43762</v>
      </c>
      <c r="B14989" s="39">
        <v>0.80158564814814814</v>
      </c>
      <c r="C14989" s="40">
        <v>3</v>
      </c>
      <c r="D14989" s="40" t="s">
        <v>640</v>
      </c>
      <c r="E14989" s="40">
        <v>59</v>
      </c>
      <c r="F14989" s="40" t="s">
        <v>849</v>
      </c>
    </row>
    <row r="14990" spans="1:6" x14ac:dyDescent="0.5">
      <c r="A14990" s="38">
        <v>43762</v>
      </c>
      <c r="B14990" s="39">
        <v>0.80159722222222218</v>
      </c>
      <c r="C14990" s="40">
        <v>3</v>
      </c>
      <c r="D14990" s="40" t="s">
        <v>640</v>
      </c>
      <c r="E14990" s="40">
        <v>50</v>
      </c>
      <c r="F14990" s="40" t="s">
        <v>849</v>
      </c>
    </row>
    <row r="14991" spans="1:6" x14ac:dyDescent="0.5">
      <c r="A14991" s="38">
        <v>43762</v>
      </c>
      <c r="B14991" s="39">
        <v>0.80160879629629633</v>
      </c>
      <c r="C14991" s="40">
        <v>3</v>
      </c>
      <c r="D14991" s="40" t="s">
        <v>640</v>
      </c>
      <c r="E14991" s="40">
        <v>55</v>
      </c>
      <c r="F14991" s="40" t="s">
        <v>849</v>
      </c>
    </row>
    <row r="14992" spans="1:6" x14ac:dyDescent="0.5">
      <c r="A14992" s="38">
        <v>43762</v>
      </c>
      <c r="B14992" s="39">
        <v>0.80163194444444441</v>
      </c>
      <c r="C14992" s="40">
        <v>3</v>
      </c>
      <c r="D14992" s="40" t="s">
        <v>640</v>
      </c>
      <c r="E14992" s="40">
        <v>60</v>
      </c>
      <c r="F14992" s="40" t="s">
        <v>849</v>
      </c>
    </row>
    <row r="14993" spans="1:6" x14ac:dyDescent="0.5">
      <c r="A14993" s="38">
        <v>43762</v>
      </c>
      <c r="B14993" s="39">
        <v>0.80164351851851856</v>
      </c>
      <c r="C14993" s="40">
        <v>3</v>
      </c>
      <c r="D14993" s="40" t="s">
        <v>640</v>
      </c>
      <c r="E14993" s="40">
        <v>60</v>
      </c>
      <c r="F14993" s="40" t="s">
        <v>849</v>
      </c>
    </row>
    <row r="14994" spans="1:6" x14ac:dyDescent="0.5">
      <c r="A14994" s="38">
        <v>43762</v>
      </c>
      <c r="B14994" s="39">
        <v>0.80166666666666664</v>
      </c>
      <c r="C14994" s="40">
        <v>3</v>
      </c>
      <c r="D14994" s="40" t="s">
        <v>640</v>
      </c>
      <c r="E14994" s="40">
        <v>47</v>
      </c>
      <c r="F14994" s="40" t="s">
        <v>849</v>
      </c>
    </row>
    <row r="14995" spans="1:6" x14ac:dyDescent="0.5">
      <c r="A14995" s="38">
        <v>43762</v>
      </c>
      <c r="B14995" s="39">
        <v>0.80167824074074068</v>
      </c>
      <c r="C14995" s="40">
        <v>3</v>
      </c>
      <c r="D14995" s="40" t="s">
        <v>640</v>
      </c>
      <c r="E14995" s="40">
        <v>46</v>
      </c>
      <c r="F14995" s="40" t="s">
        <v>849</v>
      </c>
    </row>
    <row r="14996" spans="1:6" x14ac:dyDescent="0.5">
      <c r="A14996" s="38">
        <v>43762</v>
      </c>
      <c r="B14996" s="39">
        <v>0.80171296296296291</v>
      </c>
      <c r="C14996" s="40">
        <v>3</v>
      </c>
      <c r="D14996" s="40" t="s">
        <v>640</v>
      </c>
      <c r="E14996" s="40">
        <v>40</v>
      </c>
      <c r="F14996" s="40" t="s">
        <v>849</v>
      </c>
    </row>
    <row r="14997" spans="1:6" x14ac:dyDescent="0.5">
      <c r="A14997" s="38">
        <v>43762</v>
      </c>
      <c r="B14997" s="39">
        <v>0.80172453703703705</v>
      </c>
      <c r="C14997" s="40">
        <v>3</v>
      </c>
      <c r="D14997" s="40" t="s">
        <v>640</v>
      </c>
      <c r="E14997" s="40">
        <v>65</v>
      </c>
      <c r="F14997" s="40" t="s">
        <v>849</v>
      </c>
    </row>
    <row r="14998" spans="1:6" x14ac:dyDescent="0.5">
      <c r="A14998" s="38">
        <v>43762</v>
      </c>
      <c r="B14998" s="39">
        <v>0.80173611111111109</v>
      </c>
      <c r="C14998" s="40">
        <v>3</v>
      </c>
      <c r="D14998" s="40" t="s">
        <v>640</v>
      </c>
      <c r="E14998" s="40">
        <v>48</v>
      </c>
      <c r="F14998" s="40" t="s">
        <v>849</v>
      </c>
    </row>
    <row r="14999" spans="1:6" x14ac:dyDescent="0.5">
      <c r="A14999" s="38">
        <v>43762</v>
      </c>
      <c r="B14999" s="39">
        <v>0.80177083333333332</v>
      </c>
      <c r="C14999" s="40">
        <v>3</v>
      </c>
      <c r="D14999" s="40" t="s">
        <v>640</v>
      </c>
      <c r="E14999" s="40">
        <v>38</v>
      </c>
      <c r="F14999" s="40" t="s">
        <v>849</v>
      </c>
    </row>
    <row r="15000" spans="1:6" x14ac:dyDescent="0.5">
      <c r="A15000" s="38">
        <v>43762</v>
      </c>
      <c r="B15000" s="39">
        <v>0.80180555555555555</v>
      </c>
      <c r="C15000" s="40">
        <v>3</v>
      </c>
      <c r="D15000" s="40" t="s">
        <v>640</v>
      </c>
      <c r="E15000" s="40">
        <v>49</v>
      </c>
      <c r="F15000" s="40" t="s">
        <v>849</v>
      </c>
    </row>
    <row r="15001" spans="1:6" x14ac:dyDescent="0.5">
      <c r="A15001" s="38">
        <v>43762</v>
      </c>
      <c r="B15001" s="39">
        <v>0.80182870370370374</v>
      </c>
      <c r="C15001" s="40">
        <v>3</v>
      </c>
      <c r="D15001" s="40" t="s">
        <v>640</v>
      </c>
      <c r="E15001" s="40">
        <v>51</v>
      </c>
      <c r="F15001" s="40" t="s">
        <v>849</v>
      </c>
    </row>
    <row r="15002" spans="1:6" x14ac:dyDescent="0.5">
      <c r="A15002" s="38">
        <v>43762</v>
      </c>
      <c r="B15002" s="39">
        <v>0.80186342592592597</v>
      </c>
      <c r="C15002" s="40">
        <v>3</v>
      </c>
      <c r="D15002" s="40" t="s">
        <v>640</v>
      </c>
      <c r="E15002" s="40">
        <v>45</v>
      </c>
      <c r="F15002" s="40" t="s">
        <v>849</v>
      </c>
    </row>
    <row r="15003" spans="1:6" x14ac:dyDescent="0.5">
      <c r="A15003" s="38">
        <v>43762</v>
      </c>
      <c r="B15003" s="39">
        <v>0.8019560185185185</v>
      </c>
      <c r="C15003" s="40">
        <v>3</v>
      </c>
      <c r="D15003" s="40" t="s">
        <v>640</v>
      </c>
      <c r="E15003" s="40">
        <v>78</v>
      </c>
      <c r="F15003" s="40" t="s">
        <v>849</v>
      </c>
    </row>
    <row r="15004" spans="1:6" x14ac:dyDescent="0.5">
      <c r="A15004" s="38">
        <v>43762</v>
      </c>
      <c r="B15004" s="39">
        <v>0.80200231481481488</v>
      </c>
      <c r="C15004" s="40">
        <v>3</v>
      </c>
      <c r="D15004" s="40" t="s">
        <v>640</v>
      </c>
      <c r="E15004" s="40">
        <v>65</v>
      </c>
      <c r="F15004" s="40" t="s">
        <v>849</v>
      </c>
    </row>
    <row r="15005" spans="1:6" x14ac:dyDescent="0.5">
      <c r="A15005" s="38">
        <v>43762</v>
      </c>
      <c r="B15005" s="39">
        <v>0.80208333333333337</v>
      </c>
      <c r="C15005" s="40">
        <v>3</v>
      </c>
      <c r="D15005" s="40" t="s">
        <v>640</v>
      </c>
      <c r="E15005" s="40">
        <v>72</v>
      </c>
      <c r="F15005" s="40" t="s">
        <v>849</v>
      </c>
    </row>
    <row r="15006" spans="1:6" x14ac:dyDescent="0.5">
      <c r="A15006" s="38">
        <v>43762</v>
      </c>
      <c r="B15006" s="39">
        <v>0.80211805555555549</v>
      </c>
      <c r="C15006" s="40">
        <v>3</v>
      </c>
      <c r="D15006" s="40" t="s">
        <v>640</v>
      </c>
      <c r="E15006" s="40">
        <v>68</v>
      </c>
      <c r="F15006" s="40" t="s">
        <v>849</v>
      </c>
    </row>
    <row r="15007" spans="1:6" x14ac:dyDescent="0.5">
      <c r="A15007" s="38">
        <v>43762</v>
      </c>
      <c r="B15007" s="39">
        <v>0.80212962962962964</v>
      </c>
      <c r="C15007" s="40">
        <v>3</v>
      </c>
      <c r="D15007" s="40" t="s">
        <v>640</v>
      </c>
      <c r="E15007" s="40">
        <v>89</v>
      </c>
      <c r="F15007" s="40" t="s">
        <v>849</v>
      </c>
    </row>
    <row r="15008" spans="1:6" x14ac:dyDescent="0.5">
      <c r="A15008" s="38">
        <v>43762</v>
      </c>
      <c r="B15008" s="39">
        <v>0.80219907407407398</v>
      </c>
      <c r="C15008" s="40">
        <v>3</v>
      </c>
      <c r="D15008" s="40" t="s">
        <v>640</v>
      </c>
      <c r="E15008" s="40">
        <v>77</v>
      </c>
      <c r="F15008" s="40" t="s">
        <v>849</v>
      </c>
    </row>
    <row r="15009" spans="1:6" x14ac:dyDescent="0.5">
      <c r="A15009" s="38">
        <v>43762</v>
      </c>
      <c r="B15009" s="39">
        <v>0.80221064814814813</v>
      </c>
      <c r="C15009" s="40">
        <v>3</v>
      </c>
      <c r="D15009" s="40" t="s">
        <v>640</v>
      </c>
      <c r="E15009" s="40">
        <v>58</v>
      </c>
      <c r="F15009" s="40" t="s">
        <v>849</v>
      </c>
    </row>
    <row r="15010" spans="1:6" x14ac:dyDescent="0.5">
      <c r="A15010" s="38">
        <v>43762</v>
      </c>
      <c r="B15010" s="39">
        <v>0.80223379629629632</v>
      </c>
      <c r="C15010" s="40">
        <v>3</v>
      </c>
      <c r="D15010" s="40" t="s">
        <v>640</v>
      </c>
      <c r="E15010" s="40">
        <v>51</v>
      </c>
      <c r="F15010" s="40" t="s">
        <v>849</v>
      </c>
    </row>
    <row r="15011" spans="1:6" x14ac:dyDescent="0.5">
      <c r="A15011" s="38">
        <v>43762</v>
      </c>
      <c r="B15011" s="39">
        <v>0.80226851851851855</v>
      </c>
      <c r="C15011" s="40">
        <v>3</v>
      </c>
      <c r="D15011" s="40" t="s">
        <v>640</v>
      </c>
      <c r="E15011" s="40">
        <v>47</v>
      </c>
      <c r="F15011" s="40" t="s">
        <v>849</v>
      </c>
    </row>
    <row r="15012" spans="1:6" x14ac:dyDescent="0.5">
      <c r="A15012" s="38">
        <v>43762</v>
      </c>
      <c r="B15012" s="39">
        <v>0.8022800925925927</v>
      </c>
      <c r="C15012" s="40">
        <v>3</v>
      </c>
      <c r="D15012" s="40" t="s">
        <v>640</v>
      </c>
      <c r="E15012" s="40">
        <v>56</v>
      </c>
      <c r="F15012" s="40" t="s">
        <v>849</v>
      </c>
    </row>
    <row r="15013" spans="1:6" x14ac:dyDescent="0.5">
      <c r="A15013" s="38">
        <v>43762</v>
      </c>
      <c r="B15013" s="39">
        <v>0.80229166666666663</v>
      </c>
      <c r="C15013" s="40">
        <v>3</v>
      </c>
      <c r="D15013" s="40" t="s">
        <v>640</v>
      </c>
      <c r="E15013" s="40">
        <v>53</v>
      </c>
      <c r="F15013" s="40" t="s">
        <v>849</v>
      </c>
    </row>
    <row r="15014" spans="1:6" x14ac:dyDescent="0.5">
      <c r="A15014" s="38">
        <v>43762</v>
      </c>
      <c r="B15014" s="39">
        <v>0.80241898148148139</v>
      </c>
      <c r="C15014" s="40">
        <v>3</v>
      </c>
      <c r="D15014" s="40" t="s">
        <v>640</v>
      </c>
      <c r="E15014" s="40">
        <v>52</v>
      </c>
      <c r="F15014" s="40" t="s">
        <v>849</v>
      </c>
    </row>
    <row r="15015" spans="1:6" x14ac:dyDescent="0.5">
      <c r="A15015" s="38">
        <v>43762</v>
      </c>
      <c r="B15015" s="39">
        <v>0.80244212962962969</v>
      </c>
      <c r="C15015" s="40">
        <v>3</v>
      </c>
      <c r="D15015" s="40" t="s">
        <v>640</v>
      </c>
      <c r="E15015" s="40">
        <v>67</v>
      </c>
      <c r="F15015" s="40" t="s">
        <v>849</v>
      </c>
    </row>
    <row r="15016" spans="1:6" x14ac:dyDescent="0.5">
      <c r="A15016" s="38">
        <v>43762</v>
      </c>
      <c r="B15016" s="39">
        <v>0.80245370370370372</v>
      </c>
      <c r="C15016" s="40">
        <v>3</v>
      </c>
      <c r="D15016" s="40" t="s">
        <v>640</v>
      </c>
      <c r="E15016" s="40">
        <v>43</v>
      </c>
      <c r="F15016" s="40" t="s">
        <v>849</v>
      </c>
    </row>
    <row r="15017" spans="1:6" x14ac:dyDescent="0.5">
      <c r="A15017" s="38">
        <v>43762</v>
      </c>
      <c r="B15017" s="39">
        <v>0.80246527777777776</v>
      </c>
      <c r="C15017" s="40">
        <v>3</v>
      </c>
      <c r="D15017" s="40" t="s">
        <v>640</v>
      </c>
      <c r="E15017" s="40">
        <v>44</v>
      </c>
      <c r="F15017" s="40" t="s">
        <v>849</v>
      </c>
    </row>
    <row r="15018" spans="1:6" x14ac:dyDescent="0.5">
      <c r="A15018" s="38">
        <v>43762</v>
      </c>
      <c r="B15018" s="39">
        <v>0.80248842592592595</v>
      </c>
      <c r="C15018" s="40">
        <v>3</v>
      </c>
      <c r="D15018" s="40" t="s">
        <v>640</v>
      </c>
      <c r="E15018" s="40">
        <v>59</v>
      </c>
      <c r="F15018" s="40" t="s">
        <v>849</v>
      </c>
    </row>
    <row r="15019" spans="1:6" x14ac:dyDescent="0.5">
      <c r="A15019" s="38">
        <v>43762</v>
      </c>
      <c r="B15019" s="39">
        <v>0.8025000000000001</v>
      </c>
      <c r="C15019" s="40">
        <v>3</v>
      </c>
      <c r="D15019" s="40" t="s">
        <v>651</v>
      </c>
      <c r="E15019" s="40">
        <v>39</v>
      </c>
      <c r="F15019" s="40" t="s">
        <v>849</v>
      </c>
    </row>
    <row r="15020" spans="1:6" x14ac:dyDescent="0.5">
      <c r="A15020" s="38">
        <v>43762</v>
      </c>
      <c r="B15020" s="39">
        <v>0.80252314814814818</v>
      </c>
      <c r="C15020" s="40">
        <v>3</v>
      </c>
      <c r="D15020" s="40" t="s">
        <v>640</v>
      </c>
      <c r="E15020" s="40">
        <v>47</v>
      </c>
      <c r="F15020" s="40" t="s">
        <v>849</v>
      </c>
    </row>
    <row r="15021" spans="1:6" x14ac:dyDescent="0.5">
      <c r="A15021" s="38">
        <v>43762</v>
      </c>
      <c r="B15021" s="39">
        <v>0.8025810185185186</v>
      </c>
      <c r="C15021" s="40">
        <v>3</v>
      </c>
      <c r="D15021" s="40" t="s">
        <v>640</v>
      </c>
      <c r="E15021" s="40">
        <v>39</v>
      </c>
      <c r="F15021" s="40" t="s">
        <v>849</v>
      </c>
    </row>
    <row r="15022" spans="1:6" x14ac:dyDescent="0.5">
      <c r="A15022" s="38">
        <v>43762</v>
      </c>
      <c r="B15022" s="39">
        <v>0.80261574074074071</v>
      </c>
      <c r="C15022" s="40">
        <v>3</v>
      </c>
      <c r="D15022" s="40" t="s">
        <v>640</v>
      </c>
      <c r="E15022" s="40">
        <v>59</v>
      </c>
      <c r="F15022" s="40" t="s">
        <v>849</v>
      </c>
    </row>
    <row r="15023" spans="1:6" x14ac:dyDescent="0.5">
      <c r="A15023" s="38">
        <v>43762</v>
      </c>
      <c r="B15023" s="39">
        <v>0.80262731481481486</v>
      </c>
      <c r="C15023" s="40">
        <v>3</v>
      </c>
      <c r="D15023" s="40" t="s">
        <v>640</v>
      </c>
      <c r="E15023" s="40">
        <v>54</v>
      </c>
      <c r="F15023" s="40" t="s">
        <v>849</v>
      </c>
    </row>
    <row r="15024" spans="1:6" x14ac:dyDescent="0.5">
      <c r="A15024" s="38">
        <v>43762</v>
      </c>
      <c r="B15024" s="39">
        <v>0.80263888888888879</v>
      </c>
      <c r="C15024" s="40">
        <v>3</v>
      </c>
      <c r="D15024" s="40" t="s">
        <v>640</v>
      </c>
      <c r="E15024" s="40">
        <v>40</v>
      </c>
      <c r="F15024" s="40" t="s">
        <v>849</v>
      </c>
    </row>
    <row r="15025" spans="1:6" x14ac:dyDescent="0.5">
      <c r="A15025" s="38">
        <v>43762</v>
      </c>
      <c r="B15025" s="39">
        <v>0.80266203703703709</v>
      </c>
      <c r="C15025" s="40">
        <v>3</v>
      </c>
      <c r="D15025" s="40" t="s">
        <v>640</v>
      </c>
      <c r="E15025" s="40">
        <v>58</v>
      </c>
      <c r="F15025" s="40" t="s">
        <v>849</v>
      </c>
    </row>
    <row r="15026" spans="1:6" x14ac:dyDescent="0.5">
      <c r="A15026" s="38">
        <v>43762</v>
      </c>
      <c r="B15026" s="39">
        <v>0.80268518518518517</v>
      </c>
      <c r="C15026" s="40">
        <v>3</v>
      </c>
      <c r="D15026" s="40" t="s">
        <v>640</v>
      </c>
      <c r="E15026" s="40">
        <v>58</v>
      </c>
      <c r="F15026" s="40" t="s">
        <v>849</v>
      </c>
    </row>
    <row r="15027" spans="1:6" x14ac:dyDescent="0.5">
      <c r="A15027" s="38">
        <v>43762</v>
      </c>
      <c r="B15027" s="39">
        <v>0.80269675925925921</v>
      </c>
      <c r="C15027" s="40">
        <v>3</v>
      </c>
      <c r="D15027" s="40" t="s">
        <v>640</v>
      </c>
      <c r="E15027" s="40">
        <v>53</v>
      </c>
      <c r="F15027" s="40" t="s">
        <v>849</v>
      </c>
    </row>
    <row r="15028" spans="1:6" x14ac:dyDescent="0.5">
      <c r="A15028" s="38">
        <v>43762</v>
      </c>
      <c r="B15028" s="39">
        <v>0.80276620370370377</v>
      </c>
      <c r="C15028" s="40">
        <v>3</v>
      </c>
      <c r="D15028" s="40" t="s">
        <v>651</v>
      </c>
      <c r="E15028" s="40">
        <v>46</v>
      </c>
      <c r="F15028" s="40" t="s">
        <v>849</v>
      </c>
    </row>
    <row r="15029" spans="1:6" x14ac:dyDescent="0.5">
      <c r="A15029" s="38">
        <v>43762</v>
      </c>
      <c r="B15029" s="39">
        <v>0.8028587962962962</v>
      </c>
      <c r="C15029" s="40">
        <v>3</v>
      </c>
      <c r="D15029" s="40" t="s">
        <v>640</v>
      </c>
      <c r="E15029" s="40">
        <v>61</v>
      </c>
      <c r="F15029" s="40" t="s">
        <v>849</v>
      </c>
    </row>
    <row r="15030" spans="1:6" x14ac:dyDescent="0.5">
      <c r="A15030" s="38">
        <v>43762</v>
      </c>
      <c r="B15030" s="39">
        <v>0.80290509259259257</v>
      </c>
      <c r="C15030" s="40">
        <v>3</v>
      </c>
      <c r="D15030" s="40" t="s">
        <v>640</v>
      </c>
      <c r="E15030" s="40">
        <v>67</v>
      </c>
      <c r="F15030" s="40" t="s">
        <v>849</v>
      </c>
    </row>
    <row r="15031" spans="1:6" x14ac:dyDescent="0.5">
      <c r="A15031" s="38">
        <v>43762</v>
      </c>
      <c r="B15031" s="39">
        <v>0.80312499999999998</v>
      </c>
      <c r="C15031" s="40">
        <v>3</v>
      </c>
      <c r="D15031" s="40" t="s">
        <v>640</v>
      </c>
      <c r="E15031" s="40">
        <v>69</v>
      </c>
      <c r="F15031" s="40" t="s">
        <v>849</v>
      </c>
    </row>
    <row r="15032" spans="1:6" x14ac:dyDescent="0.5">
      <c r="A15032" s="38">
        <v>43762</v>
      </c>
      <c r="B15032" s="39">
        <v>0.80318287037037039</v>
      </c>
      <c r="C15032" s="40">
        <v>3</v>
      </c>
      <c r="D15032" s="40" t="s">
        <v>640</v>
      </c>
      <c r="E15032" s="40">
        <v>70</v>
      </c>
      <c r="F15032" s="40" t="s">
        <v>849</v>
      </c>
    </row>
    <row r="15033" spans="1:6" x14ac:dyDescent="0.5">
      <c r="A15033" s="38">
        <v>43762</v>
      </c>
      <c r="B15033" s="39">
        <v>0.80329861111111101</v>
      </c>
      <c r="C15033" s="40">
        <v>3</v>
      </c>
      <c r="D15033" s="40" t="s">
        <v>640</v>
      </c>
      <c r="E15033" s="40">
        <v>73</v>
      </c>
      <c r="F15033" s="40" t="s">
        <v>849</v>
      </c>
    </row>
    <row r="15034" spans="1:6" x14ac:dyDescent="0.5">
      <c r="A15034" s="38">
        <v>43762</v>
      </c>
      <c r="B15034" s="39">
        <v>0.80348379629629629</v>
      </c>
      <c r="C15034" s="40">
        <v>3</v>
      </c>
      <c r="D15034" s="40" t="s">
        <v>640</v>
      </c>
      <c r="E15034" s="40">
        <v>59</v>
      </c>
      <c r="F15034" s="40" t="s">
        <v>849</v>
      </c>
    </row>
    <row r="15035" spans="1:6" x14ac:dyDescent="0.5">
      <c r="A15035" s="38">
        <v>43762</v>
      </c>
      <c r="B15035" s="39">
        <v>0.80354166666666671</v>
      </c>
      <c r="C15035" s="40">
        <v>3</v>
      </c>
      <c r="D15035" s="40" t="s">
        <v>640</v>
      </c>
      <c r="E15035" s="40">
        <v>66</v>
      </c>
      <c r="F15035" s="40" t="s">
        <v>849</v>
      </c>
    </row>
    <row r="15036" spans="1:6" x14ac:dyDescent="0.5">
      <c r="A15036" s="38">
        <v>43762</v>
      </c>
      <c r="B15036" s="39">
        <v>0.80373842592592604</v>
      </c>
      <c r="C15036" s="40">
        <v>3</v>
      </c>
      <c r="D15036" s="40" t="s">
        <v>640</v>
      </c>
      <c r="E15036" s="40">
        <v>70</v>
      </c>
      <c r="F15036" s="40" t="s">
        <v>849</v>
      </c>
    </row>
    <row r="15037" spans="1:6" x14ac:dyDescent="0.5">
      <c r="A15037" s="38">
        <v>43762</v>
      </c>
      <c r="B15037" s="39">
        <v>0.80379629629629623</v>
      </c>
      <c r="C15037" s="40">
        <v>3</v>
      </c>
      <c r="D15037" s="40" t="s">
        <v>640</v>
      </c>
      <c r="E15037" s="40">
        <v>64</v>
      </c>
      <c r="F15037" s="40" t="s">
        <v>849</v>
      </c>
    </row>
    <row r="15038" spans="1:6" x14ac:dyDescent="0.5">
      <c r="A15038" s="38">
        <v>43762</v>
      </c>
      <c r="B15038" s="39">
        <v>0.8038657407407408</v>
      </c>
      <c r="C15038" s="40">
        <v>3</v>
      </c>
      <c r="D15038" s="40" t="s">
        <v>640</v>
      </c>
      <c r="E15038" s="40">
        <v>59</v>
      </c>
      <c r="F15038" s="40" t="s">
        <v>849</v>
      </c>
    </row>
    <row r="15039" spans="1:6" x14ac:dyDescent="0.5">
      <c r="A15039" s="38">
        <v>43762</v>
      </c>
      <c r="B15039" s="39">
        <v>0.80409722222222213</v>
      </c>
      <c r="C15039" s="40">
        <v>3</v>
      </c>
      <c r="D15039" s="40" t="s">
        <v>640</v>
      </c>
      <c r="E15039" s="40">
        <v>64</v>
      </c>
      <c r="F15039" s="40" t="s">
        <v>849</v>
      </c>
    </row>
    <row r="15040" spans="1:6" x14ac:dyDescent="0.5">
      <c r="A15040" s="38">
        <v>43762</v>
      </c>
      <c r="B15040" s="39">
        <v>0.80412037037037043</v>
      </c>
      <c r="C15040" s="40">
        <v>3</v>
      </c>
      <c r="D15040" s="40" t="s">
        <v>640</v>
      </c>
      <c r="E15040" s="40">
        <v>71</v>
      </c>
      <c r="F15040" s="40" t="s">
        <v>849</v>
      </c>
    </row>
    <row r="15041" spans="1:6" x14ac:dyDescent="0.5">
      <c r="A15041" s="38">
        <v>43762</v>
      </c>
      <c r="B15041" s="39">
        <v>0.80432870370370368</v>
      </c>
      <c r="C15041" s="40">
        <v>3</v>
      </c>
      <c r="D15041" s="40" t="s">
        <v>640</v>
      </c>
      <c r="E15041" s="40">
        <v>78</v>
      </c>
      <c r="F15041" s="40" t="s">
        <v>849</v>
      </c>
    </row>
    <row r="15042" spans="1:6" x14ac:dyDescent="0.5">
      <c r="A15042" s="38">
        <v>43762</v>
      </c>
      <c r="B15042" s="39">
        <v>0.80435185185185187</v>
      </c>
      <c r="C15042" s="40">
        <v>3</v>
      </c>
      <c r="D15042" s="40" t="s">
        <v>640</v>
      </c>
      <c r="E15042" s="40">
        <v>60</v>
      </c>
      <c r="F15042" s="40" t="s">
        <v>849</v>
      </c>
    </row>
    <row r="15043" spans="1:6" x14ac:dyDescent="0.5">
      <c r="A15043" s="38">
        <v>43762</v>
      </c>
      <c r="B15043" s="39">
        <v>0.80549768518518527</v>
      </c>
      <c r="C15043" s="40">
        <v>3</v>
      </c>
      <c r="D15043" s="40" t="s">
        <v>640</v>
      </c>
      <c r="E15043" s="40">
        <v>71</v>
      </c>
      <c r="F15043" s="40" t="s">
        <v>849</v>
      </c>
    </row>
    <row r="15044" spans="1:6" x14ac:dyDescent="0.5">
      <c r="A15044" s="38">
        <v>43762</v>
      </c>
      <c r="B15044" s="39">
        <v>0.80556712962962962</v>
      </c>
      <c r="C15044" s="40">
        <v>3</v>
      </c>
      <c r="D15044" s="40" t="s">
        <v>640</v>
      </c>
      <c r="E15044" s="40">
        <v>75</v>
      </c>
      <c r="F15044" s="40" t="s">
        <v>849</v>
      </c>
    </row>
    <row r="15045" spans="1:6" x14ac:dyDescent="0.5">
      <c r="A15045" s="38">
        <v>43762</v>
      </c>
      <c r="B15045" s="39">
        <v>0.80559027777777781</v>
      </c>
      <c r="C15045" s="40">
        <v>3</v>
      </c>
      <c r="D15045" s="40" t="s">
        <v>640</v>
      </c>
      <c r="E15045" s="40">
        <v>47</v>
      </c>
      <c r="F15045" s="40" t="s">
        <v>849</v>
      </c>
    </row>
    <row r="15046" spans="1:6" x14ac:dyDescent="0.5">
      <c r="A15046" s="38">
        <v>43762</v>
      </c>
      <c r="B15046" s="39">
        <v>0.80560185185185185</v>
      </c>
      <c r="C15046" s="40">
        <v>3</v>
      </c>
      <c r="D15046" s="40" t="s">
        <v>640</v>
      </c>
      <c r="E15046" s="40">
        <v>41</v>
      </c>
      <c r="F15046" s="40" t="s">
        <v>849</v>
      </c>
    </row>
    <row r="15047" spans="1:6" x14ac:dyDescent="0.5">
      <c r="A15047" s="38">
        <v>43762</v>
      </c>
      <c r="B15047" s="39">
        <v>0.80562500000000004</v>
      </c>
      <c r="C15047" s="40">
        <v>3</v>
      </c>
      <c r="D15047" s="40" t="s">
        <v>640</v>
      </c>
      <c r="E15047" s="40">
        <v>42</v>
      </c>
      <c r="F15047" s="40" t="s">
        <v>849</v>
      </c>
    </row>
    <row r="15048" spans="1:6" x14ac:dyDescent="0.5">
      <c r="A15048" s="38">
        <v>43762</v>
      </c>
      <c r="B15048" s="39">
        <v>0.80564814814814811</v>
      </c>
      <c r="C15048" s="40">
        <v>3</v>
      </c>
      <c r="D15048" s="40" t="s">
        <v>640</v>
      </c>
      <c r="E15048" s="40">
        <v>54</v>
      </c>
      <c r="F15048" s="40" t="s">
        <v>849</v>
      </c>
    </row>
    <row r="15049" spans="1:6" x14ac:dyDescent="0.5">
      <c r="A15049" s="38">
        <v>43762</v>
      </c>
      <c r="B15049" s="39">
        <v>0.80568287037037034</v>
      </c>
      <c r="C15049" s="40">
        <v>3</v>
      </c>
      <c r="D15049" s="40" t="s">
        <v>640</v>
      </c>
      <c r="E15049" s="40">
        <v>38</v>
      </c>
      <c r="F15049" s="40" t="s">
        <v>849</v>
      </c>
    </row>
    <row r="15050" spans="1:6" x14ac:dyDescent="0.5">
      <c r="A15050" s="38">
        <v>43762</v>
      </c>
      <c r="B15050" s="39">
        <v>0.80572916666666661</v>
      </c>
      <c r="C15050" s="40">
        <v>3</v>
      </c>
      <c r="D15050" s="40" t="s">
        <v>640</v>
      </c>
      <c r="E15050" s="40">
        <v>42</v>
      </c>
      <c r="F15050" s="40" t="s">
        <v>849</v>
      </c>
    </row>
    <row r="15051" spans="1:6" x14ac:dyDescent="0.5">
      <c r="A15051" s="38">
        <v>43762</v>
      </c>
      <c r="B15051" s="39">
        <v>0.80577546296296287</v>
      </c>
      <c r="C15051" s="40">
        <v>3</v>
      </c>
      <c r="D15051" s="40" t="s">
        <v>640</v>
      </c>
      <c r="E15051" s="40">
        <v>44</v>
      </c>
      <c r="F15051" s="40" t="s">
        <v>849</v>
      </c>
    </row>
    <row r="15052" spans="1:6" x14ac:dyDescent="0.5">
      <c r="A15052" s="38">
        <v>43762</v>
      </c>
      <c r="B15052" s="39">
        <v>0.80585648148148159</v>
      </c>
      <c r="C15052" s="40">
        <v>3</v>
      </c>
      <c r="D15052" s="40" t="s">
        <v>640</v>
      </c>
      <c r="E15052" s="40">
        <v>40</v>
      </c>
      <c r="F15052" s="40" t="s">
        <v>849</v>
      </c>
    </row>
    <row r="15053" spans="1:6" x14ac:dyDescent="0.5">
      <c r="A15053" s="38">
        <v>43762</v>
      </c>
      <c r="B15053" s="39">
        <v>0.80587962962962967</v>
      </c>
      <c r="C15053" s="40">
        <v>3</v>
      </c>
      <c r="D15053" s="40" t="s">
        <v>640</v>
      </c>
      <c r="E15053" s="40">
        <v>42</v>
      </c>
      <c r="F15053" s="40" t="s">
        <v>849</v>
      </c>
    </row>
    <row r="15054" spans="1:6" x14ac:dyDescent="0.5">
      <c r="A15054" s="38">
        <v>43762</v>
      </c>
      <c r="B15054" s="39">
        <v>0.80590277777777775</v>
      </c>
      <c r="C15054" s="40">
        <v>3</v>
      </c>
      <c r="D15054" s="40" t="s">
        <v>640</v>
      </c>
      <c r="E15054" s="40">
        <v>39</v>
      </c>
      <c r="F15054" s="40" t="s">
        <v>849</v>
      </c>
    </row>
    <row r="15055" spans="1:6" x14ac:dyDescent="0.5">
      <c r="A15055" s="38">
        <v>43762</v>
      </c>
      <c r="B15055" s="39">
        <v>0.80591435185185178</v>
      </c>
      <c r="C15055" s="40">
        <v>3</v>
      </c>
      <c r="D15055" s="40" t="s">
        <v>640</v>
      </c>
      <c r="E15055" s="40">
        <v>44</v>
      </c>
      <c r="F15055" s="40" t="s">
        <v>849</v>
      </c>
    </row>
    <row r="15056" spans="1:6" x14ac:dyDescent="0.5">
      <c r="A15056" s="38">
        <v>43762</v>
      </c>
      <c r="B15056" s="39">
        <v>0.80592592592592593</v>
      </c>
      <c r="C15056" s="40">
        <v>3</v>
      </c>
      <c r="D15056" s="40" t="s">
        <v>640</v>
      </c>
      <c r="E15056" s="40">
        <v>61</v>
      </c>
      <c r="F15056" s="40" t="s">
        <v>849</v>
      </c>
    </row>
    <row r="15057" spans="1:6" x14ac:dyDescent="0.5">
      <c r="A15057" s="38">
        <v>43762</v>
      </c>
      <c r="B15057" s="39">
        <v>0.80594907407407401</v>
      </c>
      <c r="C15057" s="40">
        <v>3</v>
      </c>
      <c r="D15057" s="40" t="s">
        <v>640</v>
      </c>
      <c r="E15057" s="40">
        <v>51</v>
      </c>
      <c r="F15057" s="40" t="s">
        <v>849</v>
      </c>
    </row>
    <row r="15058" spans="1:6" x14ac:dyDescent="0.5">
      <c r="A15058" s="38">
        <v>43762</v>
      </c>
      <c r="B15058" s="39">
        <v>0.80596064814814816</v>
      </c>
      <c r="C15058" s="40">
        <v>3</v>
      </c>
      <c r="D15058" s="40" t="s">
        <v>640</v>
      </c>
      <c r="E15058" s="40">
        <v>39</v>
      </c>
      <c r="F15058" s="40" t="s">
        <v>849</v>
      </c>
    </row>
    <row r="15059" spans="1:6" x14ac:dyDescent="0.5">
      <c r="A15059" s="38">
        <v>43762</v>
      </c>
      <c r="B15059" s="39">
        <v>0.8062731481481481</v>
      </c>
      <c r="C15059" s="40">
        <v>3</v>
      </c>
      <c r="D15059" s="40" t="s">
        <v>651</v>
      </c>
      <c r="E15059" s="40">
        <v>61</v>
      </c>
      <c r="F15059" s="40" t="s">
        <v>849</v>
      </c>
    </row>
    <row r="15060" spans="1:6" x14ac:dyDescent="0.5">
      <c r="A15060" s="38">
        <v>43762</v>
      </c>
      <c r="B15060" s="39">
        <v>0.80631944444444448</v>
      </c>
      <c r="C15060" s="40">
        <v>3</v>
      </c>
      <c r="D15060" s="40" t="s">
        <v>640</v>
      </c>
      <c r="E15060" s="40">
        <v>74</v>
      </c>
      <c r="F15060" s="40" t="s">
        <v>849</v>
      </c>
    </row>
    <row r="15061" spans="1:6" x14ac:dyDescent="0.5">
      <c r="A15061" s="38">
        <v>43762</v>
      </c>
      <c r="B15061" s="39">
        <v>0.80635416666666659</v>
      </c>
      <c r="C15061" s="40">
        <v>3</v>
      </c>
      <c r="D15061" s="40" t="s">
        <v>651</v>
      </c>
      <c r="E15061" s="40">
        <v>53</v>
      </c>
      <c r="F15061" s="40" t="s">
        <v>849</v>
      </c>
    </row>
    <row r="15062" spans="1:6" x14ac:dyDescent="0.5">
      <c r="A15062" s="38">
        <v>43762</v>
      </c>
      <c r="B15062" s="39">
        <v>0.80655092592592592</v>
      </c>
      <c r="C15062" s="40">
        <v>3</v>
      </c>
      <c r="D15062" s="40" t="s">
        <v>640</v>
      </c>
      <c r="E15062" s="40">
        <v>70</v>
      </c>
      <c r="F15062" s="40" t="s">
        <v>849</v>
      </c>
    </row>
    <row r="15063" spans="1:6" x14ac:dyDescent="0.5">
      <c r="A15063" s="38">
        <v>43762</v>
      </c>
      <c r="B15063" s="39">
        <v>0.80656250000000007</v>
      </c>
      <c r="C15063" s="40">
        <v>3</v>
      </c>
      <c r="D15063" s="40" t="s">
        <v>640</v>
      </c>
      <c r="E15063" s="40">
        <v>70</v>
      </c>
      <c r="F15063" s="40" t="s">
        <v>849</v>
      </c>
    </row>
    <row r="15064" spans="1:6" x14ac:dyDescent="0.5">
      <c r="A15064" s="38">
        <v>43762</v>
      </c>
      <c r="B15064" s="39">
        <v>0.80658564814814815</v>
      </c>
      <c r="C15064" s="40">
        <v>3</v>
      </c>
      <c r="D15064" s="40" t="s">
        <v>640</v>
      </c>
      <c r="E15064" s="40">
        <v>51</v>
      </c>
      <c r="F15064" s="40" t="s">
        <v>849</v>
      </c>
    </row>
    <row r="15065" spans="1:6" x14ac:dyDescent="0.5">
      <c r="A15065" s="38">
        <v>43762</v>
      </c>
      <c r="B15065" s="39">
        <v>0.8065972222222223</v>
      </c>
      <c r="C15065" s="40">
        <v>3</v>
      </c>
      <c r="D15065" s="40" t="s">
        <v>640</v>
      </c>
      <c r="E15065" s="40">
        <v>75</v>
      </c>
      <c r="F15065" s="40" t="s">
        <v>849</v>
      </c>
    </row>
    <row r="15066" spans="1:6" x14ac:dyDescent="0.5">
      <c r="A15066" s="38">
        <v>43762</v>
      </c>
      <c r="B15066" s="39">
        <v>0.80664351851851857</v>
      </c>
      <c r="C15066" s="40">
        <v>3</v>
      </c>
      <c r="D15066" s="40" t="s">
        <v>640</v>
      </c>
      <c r="E15066" s="40">
        <v>55</v>
      </c>
      <c r="F15066" s="40" t="s">
        <v>849</v>
      </c>
    </row>
    <row r="15067" spans="1:6" x14ac:dyDescent="0.5">
      <c r="A15067" s="38">
        <v>43762</v>
      </c>
      <c r="B15067" s="39">
        <v>0.80666666666666664</v>
      </c>
      <c r="C15067" s="40">
        <v>3</v>
      </c>
      <c r="D15067" s="40" t="s">
        <v>640</v>
      </c>
      <c r="E15067" s="40">
        <v>44</v>
      </c>
      <c r="F15067" s="40" t="s">
        <v>849</v>
      </c>
    </row>
    <row r="15068" spans="1:6" x14ac:dyDescent="0.5">
      <c r="A15068" s="38">
        <v>43762</v>
      </c>
      <c r="B15068" s="39">
        <v>0.80667824074074079</v>
      </c>
      <c r="C15068" s="40">
        <v>3</v>
      </c>
      <c r="D15068" s="40" t="s">
        <v>640</v>
      </c>
      <c r="E15068" s="40">
        <v>59</v>
      </c>
      <c r="F15068" s="40" t="s">
        <v>849</v>
      </c>
    </row>
    <row r="15069" spans="1:6" x14ac:dyDescent="0.5">
      <c r="A15069" s="38">
        <v>43762</v>
      </c>
      <c r="B15069" s="39">
        <v>0.80668981481481483</v>
      </c>
      <c r="C15069" s="40">
        <v>3</v>
      </c>
      <c r="D15069" s="40" t="s">
        <v>640</v>
      </c>
      <c r="E15069" s="40">
        <v>54</v>
      </c>
      <c r="F15069" s="40" t="s">
        <v>849</v>
      </c>
    </row>
    <row r="15070" spans="1:6" x14ac:dyDescent="0.5">
      <c r="A15070" s="38">
        <v>43762</v>
      </c>
      <c r="B15070" s="39">
        <v>0.80674768518518514</v>
      </c>
      <c r="C15070" s="40">
        <v>3</v>
      </c>
      <c r="D15070" s="40" t="s">
        <v>640</v>
      </c>
      <c r="E15070" s="40">
        <v>53</v>
      </c>
      <c r="F15070" s="40" t="s">
        <v>849</v>
      </c>
    </row>
    <row r="15071" spans="1:6" x14ac:dyDescent="0.5">
      <c r="A15071" s="38">
        <v>43762</v>
      </c>
      <c r="B15071" s="39">
        <v>0.80675925925925929</v>
      </c>
      <c r="C15071" s="40">
        <v>3</v>
      </c>
      <c r="D15071" s="40" t="s">
        <v>640</v>
      </c>
      <c r="E15071" s="40">
        <v>48</v>
      </c>
      <c r="F15071" s="40" t="s">
        <v>849</v>
      </c>
    </row>
    <row r="15072" spans="1:6" x14ac:dyDescent="0.5">
      <c r="A15072" s="38">
        <v>43762</v>
      </c>
      <c r="B15072" s="39">
        <v>0.80677083333333333</v>
      </c>
      <c r="C15072" s="40">
        <v>3</v>
      </c>
      <c r="D15072" s="40" t="s">
        <v>640</v>
      </c>
      <c r="E15072" s="40">
        <v>39</v>
      </c>
      <c r="F15072" s="40" t="s">
        <v>849</v>
      </c>
    </row>
    <row r="15073" spans="1:6" x14ac:dyDescent="0.5">
      <c r="A15073" s="38">
        <v>43762</v>
      </c>
      <c r="B15073" s="39">
        <v>0.80678240740740748</v>
      </c>
      <c r="C15073" s="40">
        <v>3</v>
      </c>
      <c r="D15073" s="40" t="s">
        <v>640</v>
      </c>
      <c r="E15073" s="40">
        <v>54</v>
      </c>
      <c r="F15073" s="40" t="s">
        <v>849</v>
      </c>
    </row>
    <row r="15074" spans="1:6" x14ac:dyDescent="0.5">
      <c r="A15074" s="38">
        <v>43762</v>
      </c>
      <c r="B15074" s="39">
        <v>0.8068171296296297</v>
      </c>
      <c r="C15074" s="40">
        <v>3</v>
      </c>
      <c r="D15074" s="40" t="s">
        <v>640</v>
      </c>
      <c r="E15074" s="40">
        <v>63</v>
      </c>
      <c r="F15074" s="40" t="s">
        <v>849</v>
      </c>
    </row>
    <row r="15075" spans="1:6" x14ac:dyDescent="0.5">
      <c r="A15075" s="38">
        <v>43762</v>
      </c>
      <c r="B15075" s="39">
        <v>0.80685185185185182</v>
      </c>
      <c r="C15075" s="40">
        <v>3</v>
      </c>
      <c r="D15075" s="40" t="s">
        <v>640</v>
      </c>
      <c r="E15075" s="40">
        <v>67</v>
      </c>
      <c r="F15075" s="40" t="s">
        <v>849</v>
      </c>
    </row>
    <row r="15076" spans="1:6" x14ac:dyDescent="0.5">
      <c r="A15076" s="38">
        <v>43762</v>
      </c>
      <c r="B15076" s="39">
        <v>0.80688657407407405</v>
      </c>
      <c r="C15076" s="40">
        <v>3</v>
      </c>
      <c r="D15076" s="40" t="s">
        <v>640</v>
      </c>
      <c r="E15076" s="40">
        <v>59</v>
      </c>
      <c r="F15076" s="40" t="s">
        <v>849</v>
      </c>
    </row>
    <row r="15077" spans="1:6" x14ac:dyDescent="0.5">
      <c r="A15077" s="38">
        <v>43762</v>
      </c>
      <c r="B15077" s="39">
        <v>0.8068981481481482</v>
      </c>
      <c r="C15077" s="40">
        <v>3</v>
      </c>
      <c r="D15077" s="40" t="s">
        <v>640</v>
      </c>
      <c r="E15077" s="40">
        <v>59</v>
      </c>
      <c r="F15077" s="40" t="s">
        <v>849</v>
      </c>
    </row>
    <row r="15078" spans="1:6" x14ac:dyDescent="0.5">
      <c r="A15078" s="38">
        <v>43762</v>
      </c>
      <c r="B15078" s="39">
        <v>0.80690972222222224</v>
      </c>
      <c r="C15078" s="40">
        <v>3</v>
      </c>
      <c r="D15078" s="40" t="s">
        <v>640</v>
      </c>
      <c r="E15078" s="40">
        <v>56</v>
      </c>
      <c r="F15078" s="40" t="s">
        <v>849</v>
      </c>
    </row>
    <row r="15079" spans="1:6" x14ac:dyDescent="0.5">
      <c r="A15079" s="38">
        <v>43762</v>
      </c>
      <c r="B15079" s="39">
        <v>0.80693287037037031</v>
      </c>
      <c r="C15079" s="40">
        <v>3</v>
      </c>
      <c r="D15079" s="40" t="s">
        <v>640</v>
      </c>
      <c r="E15079" s="40">
        <v>65</v>
      </c>
      <c r="F15079" s="40" t="s">
        <v>849</v>
      </c>
    </row>
    <row r="15080" spans="1:6" x14ac:dyDescent="0.5">
      <c r="A15080" s="38">
        <v>43762</v>
      </c>
      <c r="B15080" s="39">
        <v>0.80695601851851861</v>
      </c>
      <c r="C15080" s="40">
        <v>3</v>
      </c>
      <c r="D15080" s="40" t="s">
        <v>651</v>
      </c>
      <c r="E15080" s="40">
        <v>60</v>
      </c>
      <c r="F15080" s="40" t="s">
        <v>849</v>
      </c>
    </row>
    <row r="15081" spans="1:6" x14ac:dyDescent="0.5">
      <c r="A15081" s="38">
        <v>43762</v>
      </c>
      <c r="B15081" s="39">
        <v>0.80697916666666669</v>
      </c>
      <c r="C15081" s="40">
        <v>3</v>
      </c>
      <c r="D15081" s="40" t="s">
        <v>640</v>
      </c>
      <c r="E15081" s="40">
        <v>44</v>
      </c>
      <c r="F15081" s="40" t="s">
        <v>849</v>
      </c>
    </row>
    <row r="15082" spans="1:6" x14ac:dyDescent="0.5">
      <c r="A15082" s="38">
        <v>43762</v>
      </c>
      <c r="B15082" s="39">
        <v>0.80700231481481488</v>
      </c>
      <c r="C15082" s="40">
        <v>3</v>
      </c>
      <c r="D15082" s="40" t="s">
        <v>640</v>
      </c>
      <c r="E15082" s="40">
        <v>48</v>
      </c>
      <c r="F15082" s="40" t="s">
        <v>849</v>
      </c>
    </row>
    <row r="15083" spans="1:6" x14ac:dyDescent="0.5">
      <c r="A15083" s="38">
        <v>43762</v>
      </c>
      <c r="B15083" s="39">
        <v>0.80703703703703711</v>
      </c>
      <c r="C15083" s="40">
        <v>3</v>
      </c>
      <c r="D15083" s="40" t="s">
        <v>640</v>
      </c>
      <c r="E15083" s="40">
        <v>52</v>
      </c>
      <c r="F15083" s="40" t="s">
        <v>849</v>
      </c>
    </row>
    <row r="15084" spans="1:6" x14ac:dyDescent="0.5">
      <c r="A15084" s="38">
        <v>43762</v>
      </c>
      <c r="B15084" s="39">
        <v>0.80704861111111104</v>
      </c>
      <c r="C15084" s="40">
        <v>3</v>
      </c>
      <c r="D15084" s="40" t="s">
        <v>640</v>
      </c>
      <c r="E15084" s="40">
        <v>40</v>
      </c>
      <c r="F15084" s="40" t="s">
        <v>849</v>
      </c>
    </row>
    <row r="15085" spans="1:6" x14ac:dyDescent="0.5">
      <c r="A15085" s="38">
        <v>43762</v>
      </c>
      <c r="B15085" s="39">
        <v>0.80707175925925922</v>
      </c>
      <c r="C15085" s="40">
        <v>3</v>
      </c>
      <c r="D15085" s="40" t="s">
        <v>640</v>
      </c>
      <c r="E15085" s="40">
        <v>38</v>
      </c>
      <c r="F15085" s="40" t="s">
        <v>849</v>
      </c>
    </row>
    <row r="15086" spans="1:6" x14ac:dyDescent="0.5">
      <c r="A15086" s="38">
        <v>43762</v>
      </c>
      <c r="B15086" s="39">
        <v>0.80708333333333337</v>
      </c>
      <c r="C15086" s="40">
        <v>3</v>
      </c>
      <c r="D15086" s="40" t="s">
        <v>640</v>
      </c>
      <c r="E15086" s="40">
        <v>54</v>
      </c>
      <c r="F15086" s="40" t="s">
        <v>849</v>
      </c>
    </row>
    <row r="15087" spans="1:6" x14ac:dyDescent="0.5">
      <c r="A15087" s="38">
        <v>43762</v>
      </c>
      <c r="B15087" s="39">
        <v>0.80710648148148145</v>
      </c>
      <c r="C15087" s="40">
        <v>3</v>
      </c>
      <c r="D15087" s="40" t="s">
        <v>640</v>
      </c>
      <c r="E15087" s="40">
        <v>47</v>
      </c>
      <c r="F15087" s="40" t="s">
        <v>849</v>
      </c>
    </row>
    <row r="15088" spans="1:6" x14ac:dyDescent="0.5">
      <c r="A15088" s="38">
        <v>43762</v>
      </c>
      <c r="B15088" s="39">
        <v>0.80714120370370368</v>
      </c>
      <c r="C15088" s="40">
        <v>3</v>
      </c>
      <c r="D15088" s="40" t="s">
        <v>640</v>
      </c>
      <c r="E15088" s="40">
        <v>68</v>
      </c>
      <c r="F15088" s="40" t="s">
        <v>849</v>
      </c>
    </row>
    <row r="15089" spans="1:6" x14ac:dyDescent="0.5">
      <c r="A15089" s="38">
        <v>43762</v>
      </c>
      <c r="B15089" s="39">
        <v>0.80715277777777772</v>
      </c>
      <c r="C15089" s="40">
        <v>3</v>
      </c>
      <c r="D15089" s="40" t="s">
        <v>640</v>
      </c>
      <c r="E15089" s="40">
        <v>51</v>
      </c>
      <c r="F15089" s="40" t="s">
        <v>849</v>
      </c>
    </row>
    <row r="15090" spans="1:6" x14ac:dyDescent="0.5">
      <c r="A15090" s="38">
        <v>43762</v>
      </c>
      <c r="B15090" s="39">
        <v>0.8071990740740741</v>
      </c>
      <c r="C15090" s="40">
        <v>3</v>
      </c>
      <c r="D15090" s="40" t="s">
        <v>640</v>
      </c>
      <c r="E15090" s="40">
        <v>55</v>
      </c>
      <c r="F15090" s="40" t="s">
        <v>849</v>
      </c>
    </row>
    <row r="15091" spans="1:6" x14ac:dyDescent="0.5">
      <c r="A15091" s="38">
        <v>43762</v>
      </c>
      <c r="B15091" s="39">
        <v>0.80722222222222229</v>
      </c>
      <c r="C15091" s="40">
        <v>3</v>
      </c>
      <c r="D15091" s="40" t="s">
        <v>640</v>
      </c>
      <c r="E15091" s="40">
        <v>58</v>
      </c>
      <c r="F15091" s="40" t="s">
        <v>849</v>
      </c>
    </row>
    <row r="15092" spans="1:6" x14ac:dyDescent="0.5">
      <c r="A15092" s="38">
        <v>43762</v>
      </c>
      <c r="B15092" s="39">
        <v>0.80724537037037036</v>
      </c>
      <c r="C15092" s="40">
        <v>3</v>
      </c>
      <c r="D15092" s="40" t="s">
        <v>640</v>
      </c>
      <c r="E15092" s="40">
        <v>61</v>
      </c>
      <c r="F15092" s="40" t="s">
        <v>849</v>
      </c>
    </row>
    <row r="15093" spans="1:6" x14ac:dyDescent="0.5">
      <c r="A15093" s="38">
        <v>43762</v>
      </c>
      <c r="B15093" s="39">
        <v>0.80731481481481471</v>
      </c>
      <c r="C15093" s="40">
        <v>3</v>
      </c>
      <c r="D15093" s="40" t="s">
        <v>640</v>
      </c>
      <c r="E15093" s="40">
        <v>56</v>
      </c>
      <c r="F15093" s="40" t="s">
        <v>849</v>
      </c>
    </row>
    <row r="15094" spans="1:6" x14ac:dyDescent="0.5">
      <c r="A15094" s="38">
        <v>43762</v>
      </c>
      <c r="B15094" s="39">
        <v>0.80734953703703705</v>
      </c>
      <c r="C15094" s="40">
        <v>3</v>
      </c>
      <c r="D15094" s="40" t="s">
        <v>640</v>
      </c>
      <c r="E15094" s="40">
        <v>47</v>
      </c>
      <c r="F15094" s="40" t="s">
        <v>849</v>
      </c>
    </row>
    <row r="15095" spans="1:6" x14ac:dyDescent="0.5">
      <c r="A15095" s="38">
        <v>43762</v>
      </c>
      <c r="B15095" s="39">
        <v>0.80739583333333342</v>
      </c>
      <c r="C15095" s="40">
        <v>3</v>
      </c>
      <c r="D15095" s="40" t="s">
        <v>640</v>
      </c>
      <c r="E15095" s="40">
        <v>46</v>
      </c>
      <c r="F15095" s="40" t="s">
        <v>849</v>
      </c>
    </row>
    <row r="15096" spans="1:6" x14ac:dyDescent="0.5">
      <c r="A15096" s="38">
        <v>43762</v>
      </c>
      <c r="B15096" s="39">
        <v>0.80740740740740735</v>
      </c>
      <c r="C15096" s="40">
        <v>3</v>
      </c>
      <c r="D15096" s="40" t="s">
        <v>640</v>
      </c>
      <c r="E15096" s="40">
        <v>70</v>
      </c>
      <c r="F15096" s="40" t="s">
        <v>849</v>
      </c>
    </row>
    <row r="15097" spans="1:6" x14ac:dyDescent="0.5">
      <c r="A15097" s="38">
        <v>43762</v>
      </c>
      <c r="B15097" s="39">
        <v>0.80743055555555554</v>
      </c>
      <c r="C15097" s="40">
        <v>3</v>
      </c>
      <c r="D15097" s="40" t="s">
        <v>640</v>
      </c>
      <c r="E15097" s="40">
        <v>64</v>
      </c>
      <c r="F15097" s="40" t="s">
        <v>849</v>
      </c>
    </row>
    <row r="15098" spans="1:6" x14ac:dyDescent="0.5">
      <c r="A15098" s="38">
        <v>43762</v>
      </c>
      <c r="B15098" s="39">
        <v>0.80745370370370362</v>
      </c>
      <c r="C15098" s="40">
        <v>3</v>
      </c>
      <c r="D15098" s="40" t="s">
        <v>640</v>
      </c>
      <c r="E15098" s="40">
        <v>47</v>
      </c>
      <c r="F15098" s="40" t="s">
        <v>849</v>
      </c>
    </row>
    <row r="15099" spans="1:6" x14ac:dyDescent="0.5">
      <c r="A15099" s="38">
        <v>43762</v>
      </c>
      <c r="B15099" s="39">
        <v>0.80747685185185192</v>
      </c>
      <c r="C15099" s="40">
        <v>3</v>
      </c>
      <c r="D15099" s="40" t="s">
        <v>640</v>
      </c>
      <c r="E15099" s="40">
        <v>69</v>
      </c>
      <c r="F15099" s="40" t="s">
        <v>849</v>
      </c>
    </row>
    <row r="15100" spans="1:6" x14ac:dyDescent="0.5">
      <c r="A15100" s="38">
        <v>43762</v>
      </c>
      <c r="B15100" s="39">
        <v>0.80754629629629626</v>
      </c>
      <c r="C15100" s="40">
        <v>3</v>
      </c>
      <c r="D15100" s="40" t="s">
        <v>640</v>
      </c>
      <c r="E15100" s="40">
        <v>53</v>
      </c>
      <c r="F15100" s="40" t="s">
        <v>849</v>
      </c>
    </row>
    <row r="15101" spans="1:6" x14ac:dyDescent="0.5">
      <c r="A15101" s="38">
        <v>43762</v>
      </c>
      <c r="B15101" s="39">
        <v>0.80755787037037041</v>
      </c>
      <c r="C15101" s="40">
        <v>3</v>
      </c>
      <c r="D15101" s="40" t="s">
        <v>640</v>
      </c>
      <c r="E15101" s="40">
        <v>52</v>
      </c>
      <c r="F15101" s="40" t="s">
        <v>849</v>
      </c>
    </row>
    <row r="15102" spans="1:6" x14ac:dyDescent="0.5">
      <c r="A15102" s="38">
        <v>43762</v>
      </c>
      <c r="B15102" s="39">
        <v>0.80756944444444445</v>
      </c>
      <c r="C15102" s="40">
        <v>3</v>
      </c>
      <c r="D15102" s="40" t="s">
        <v>640</v>
      </c>
      <c r="E15102" s="40">
        <v>52</v>
      </c>
      <c r="F15102" s="40" t="s">
        <v>849</v>
      </c>
    </row>
    <row r="15103" spans="1:6" x14ac:dyDescent="0.5">
      <c r="A15103" s="38">
        <v>43762</v>
      </c>
      <c r="B15103" s="39">
        <v>0.80758101851851849</v>
      </c>
      <c r="C15103" s="40">
        <v>3</v>
      </c>
      <c r="D15103" s="40" t="s">
        <v>640</v>
      </c>
      <c r="E15103" s="40">
        <v>49</v>
      </c>
      <c r="F15103" s="40" t="s">
        <v>849</v>
      </c>
    </row>
    <row r="15104" spans="1:6" x14ac:dyDescent="0.5">
      <c r="A15104" s="38">
        <v>43762</v>
      </c>
      <c r="B15104" s="39">
        <v>0.80759259259259253</v>
      </c>
      <c r="C15104" s="40">
        <v>3</v>
      </c>
      <c r="D15104" s="40" t="s">
        <v>640</v>
      </c>
      <c r="E15104" s="40">
        <v>56</v>
      </c>
      <c r="F15104" s="40" t="s">
        <v>849</v>
      </c>
    </row>
    <row r="15105" spans="1:6" x14ac:dyDescent="0.5">
      <c r="A15105" s="38">
        <v>43762</v>
      </c>
      <c r="B15105" s="39">
        <v>0.80761574074074083</v>
      </c>
      <c r="C15105" s="40">
        <v>3</v>
      </c>
      <c r="D15105" s="40" t="s">
        <v>640</v>
      </c>
      <c r="E15105" s="40">
        <v>38</v>
      </c>
      <c r="F15105" s="40" t="s">
        <v>849</v>
      </c>
    </row>
    <row r="15106" spans="1:6" x14ac:dyDescent="0.5">
      <c r="A15106" s="38">
        <v>43762</v>
      </c>
      <c r="B15106" s="39">
        <v>0.80762731481481476</v>
      </c>
      <c r="C15106" s="40">
        <v>3</v>
      </c>
      <c r="D15106" s="40" t="s">
        <v>640</v>
      </c>
      <c r="E15106" s="40">
        <v>44</v>
      </c>
      <c r="F15106" s="40" t="s">
        <v>849</v>
      </c>
    </row>
    <row r="15107" spans="1:6" x14ac:dyDescent="0.5">
      <c r="A15107" s="38">
        <v>43762</v>
      </c>
      <c r="B15107" s="39">
        <v>0.80767361111111102</v>
      </c>
      <c r="C15107" s="40">
        <v>3</v>
      </c>
      <c r="D15107" s="40" t="s">
        <v>651</v>
      </c>
      <c r="E15107" s="40">
        <v>58</v>
      </c>
      <c r="F15107" s="40" t="s">
        <v>849</v>
      </c>
    </row>
    <row r="15108" spans="1:6" x14ac:dyDescent="0.5">
      <c r="A15108" s="38">
        <v>43762</v>
      </c>
      <c r="B15108" s="39">
        <v>0.8080208333333333</v>
      </c>
      <c r="C15108" s="40">
        <v>3</v>
      </c>
      <c r="D15108" s="40" t="s">
        <v>640</v>
      </c>
      <c r="E15108" s="40">
        <v>75</v>
      </c>
      <c r="F15108" s="40" t="s">
        <v>849</v>
      </c>
    </row>
    <row r="15109" spans="1:6" x14ac:dyDescent="0.5">
      <c r="A15109" s="38">
        <v>43762</v>
      </c>
      <c r="B15109" s="39">
        <v>0.80809027777777775</v>
      </c>
      <c r="C15109" s="40">
        <v>3</v>
      </c>
      <c r="D15109" s="40" t="s">
        <v>640</v>
      </c>
      <c r="E15109" s="40">
        <v>55</v>
      </c>
      <c r="F15109" s="40" t="s">
        <v>849</v>
      </c>
    </row>
    <row r="15110" spans="1:6" x14ac:dyDescent="0.5">
      <c r="A15110" s="38">
        <v>43762</v>
      </c>
      <c r="B15110" s="39">
        <v>0.80813657407407413</v>
      </c>
      <c r="C15110" s="40">
        <v>3</v>
      </c>
      <c r="D15110" s="40" t="s">
        <v>651</v>
      </c>
      <c r="E15110" s="40">
        <v>68</v>
      </c>
      <c r="F15110" s="40" t="s">
        <v>849</v>
      </c>
    </row>
    <row r="15111" spans="1:6" x14ac:dyDescent="0.5">
      <c r="A15111" s="38">
        <v>43762</v>
      </c>
      <c r="B15111" s="39">
        <v>0.80814814814814817</v>
      </c>
      <c r="C15111" s="40">
        <v>3</v>
      </c>
      <c r="D15111" s="40" t="s">
        <v>640</v>
      </c>
      <c r="E15111" s="40">
        <v>57</v>
      </c>
      <c r="F15111" s="40" t="s">
        <v>849</v>
      </c>
    </row>
    <row r="15112" spans="1:6" x14ac:dyDescent="0.5">
      <c r="A15112" s="38">
        <v>43762</v>
      </c>
      <c r="B15112" s="39">
        <v>0.80815972222222221</v>
      </c>
      <c r="C15112" s="40">
        <v>3</v>
      </c>
      <c r="D15112" s="40" t="s">
        <v>640</v>
      </c>
      <c r="E15112" s="40">
        <v>39</v>
      </c>
      <c r="F15112" s="40" t="s">
        <v>849</v>
      </c>
    </row>
    <row r="15113" spans="1:6" x14ac:dyDescent="0.5">
      <c r="A15113" s="38">
        <v>43762</v>
      </c>
      <c r="B15113" s="39">
        <v>0.8081828703703704</v>
      </c>
      <c r="C15113" s="40">
        <v>3</v>
      </c>
      <c r="D15113" s="40" t="s">
        <v>640</v>
      </c>
      <c r="E15113" s="40">
        <v>59</v>
      </c>
      <c r="F15113" s="40" t="s">
        <v>849</v>
      </c>
    </row>
    <row r="15114" spans="1:6" x14ac:dyDescent="0.5">
      <c r="A15114" s="38">
        <v>43762</v>
      </c>
      <c r="B15114" s="39">
        <v>0.80820601851851848</v>
      </c>
      <c r="C15114" s="40">
        <v>3</v>
      </c>
      <c r="D15114" s="40" t="s">
        <v>640</v>
      </c>
      <c r="E15114" s="40">
        <v>52</v>
      </c>
      <c r="F15114" s="40" t="s">
        <v>849</v>
      </c>
    </row>
    <row r="15115" spans="1:6" x14ac:dyDescent="0.5">
      <c r="A15115" s="38">
        <v>43762</v>
      </c>
      <c r="B15115" s="39">
        <v>0.80822916666666667</v>
      </c>
      <c r="C15115" s="40">
        <v>3</v>
      </c>
      <c r="D15115" s="40" t="s">
        <v>640</v>
      </c>
      <c r="E15115" s="40">
        <v>44</v>
      </c>
      <c r="F15115" s="40" t="s">
        <v>849</v>
      </c>
    </row>
    <row r="15116" spans="1:6" x14ac:dyDescent="0.5">
      <c r="A15116" s="38">
        <v>43762</v>
      </c>
      <c r="B15116" s="39">
        <v>0.80828703703703697</v>
      </c>
      <c r="C15116" s="40">
        <v>3</v>
      </c>
      <c r="D15116" s="40" t="s">
        <v>640</v>
      </c>
      <c r="E15116" s="40">
        <v>54</v>
      </c>
      <c r="F15116" s="40" t="s">
        <v>849</v>
      </c>
    </row>
    <row r="15117" spans="1:6" x14ac:dyDescent="0.5">
      <c r="A15117" s="38">
        <v>43762</v>
      </c>
      <c r="B15117" s="39">
        <v>0.80831018518518516</v>
      </c>
      <c r="C15117" s="40">
        <v>3</v>
      </c>
      <c r="D15117" s="40" t="s">
        <v>651</v>
      </c>
      <c r="E15117" s="40">
        <v>54</v>
      </c>
      <c r="F15117" s="40" t="s">
        <v>849</v>
      </c>
    </row>
    <row r="15118" spans="1:6" x14ac:dyDescent="0.5">
      <c r="A15118" s="38">
        <v>43762</v>
      </c>
      <c r="B15118" s="39">
        <v>0.80832175925925931</v>
      </c>
      <c r="C15118" s="40">
        <v>3</v>
      </c>
      <c r="D15118" s="40" t="s">
        <v>640</v>
      </c>
      <c r="E15118" s="40">
        <v>60</v>
      </c>
      <c r="F15118" s="40" t="s">
        <v>849</v>
      </c>
    </row>
    <row r="15119" spans="1:6" x14ac:dyDescent="0.5">
      <c r="A15119" s="38">
        <v>43762</v>
      </c>
      <c r="B15119" s="39">
        <v>0.80834490740740739</v>
      </c>
      <c r="C15119" s="40">
        <v>3</v>
      </c>
      <c r="D15119" s="40" t="s">
        <v>640</v>
      </c>
      <c r="E15119" s="40">
        <v>60</v>
      </c>
      <c r="F15119" s="40" t="s">
        <v>849</v>
      </c>
    </row>
    <row r="15120" spans="1:6" x14ac:dyDescent="0.5">
      <c r="A15120" s="38">
        <v>43762</v>
      </c>
      <c r="B15120" s="39">
        <v>0.8084027777777778</v>
      </c>
      <c r="C15120" s="40">
        <v>3</v>
      </c>
      <c r="D15120" s="40" t="s">
        <v>640</v>
      </c>
      <c r="E15120" s="40">
        <v>49</v>
      </c>
      <c r="F15120" s="40" t="s">
        <v>849</v>
      </c>
    </row>
    <row r="15121" spans="1:6" x14ac:dyDescent="0.5">
      <c r="A15121" s="38">
        <v>43762</v>
      </c>
      <c r="B15121" s="39">
        <v>0.80844907407407407</v>
      </c>
      <c r="C15121" s="40">
        <v>3</v>
      </c>
      <c r="D15121" s="40" t="s">
        <v>640</v>
      </c>
      <c r="E15121" s="40">
        <v>68</v>
      </c>
      <c r="F15121" s="40" t="s">
        <v>849</v>
      </c>
    </row>
    <row r="15122" spans="1:6" x14ac:dyDescent="0.5">
      <c r="A15122" s="38">
        <v>43762</v>
      </c>
      <c r="B15122" s="39">
        <v>0.80846064814814822</v>
      </c>
      <c r="C15122" s="40">
        <v>3</v>
      </c>
      <c r="D15122" s="40" t="s">
        <v>640</v>
      </c>
      <c r="E15122" s="40">
        <v>42</v>
      </c>
      <c r="F15122" s="40" t="s">
        <v>849</v>
      </c>
    </row>
    <row r="15123" spans="1:6" x14ac:dyDescent="0.5">
      <c r="A15123" s="38">
        <v>43762</v>
      </c>
      <c r="B15123" s="39">
        <v>0.8084837962962963</v>
      </c>
      <c r="C15123" s="40">
        <v>3</v>
      </c>
      <c r="D15123" s="40" t="s">
        <v>640</v>
      </c>
      <c r="E15123" s="40">
        <v>60</v>
      </c>
      <c r="F15123" s="40" t="s">
        <v>849</v>
      </c>
    </row>
    <row r="15124" spans="1:6" x14ac:dyDescent="0.5">
      <c r="A15124" s="38">
        <v>43762</v>
      </c>
      <c r="B15124" s="39">
        <v>0.80849537037037045</v>
      </c>
      <c r="C15124" s="40">
        <v>3</v>
      </c>
      <c r="D15124" s="40" t="s">
        <v>640</v>
      </c>
      <c r="E15124" s="40">
        <v>68</v>
      </c>
      <c r="F15124" s="40" t="s">
        <v>849</v>
      </c>
    </row>
    <row r="15125" spans="1:6" x14ac:dyDescent="0.5">
      <c r="A15125" s="38">
        <v>43762</v>
      </c>
      <c r="B15125" s="39">
        <v>0.80851851851851853</v>
      </c>
      <c r="C15125" s="40">
        <v>3</v>
      </c>
      <c r="D15125" s="40" t="s">
        <v>640</v>
      </c>
      <c r="E15125" s="40">
        <v>63</v>
      </c>
      <c r="F15125" s="40" t="s">
        <v>849</v>
      </c>
    </row>
    <row r="15126" spans="1:6" x14ac:dyDescent="0.5">
      <c r="A15126" s="38">
        <v>43762</v>
      </c>
      <c r="B15126" s="39">
        <v>0.81090277777777775</v>
      </c>
      <c r="C15126" s="40">
        <v>4</v>
      </c>
      <c r="D15126" s="40" t="s">
        <v>640</v>
      </c>
      <c r="E15126" s="40">
        <v>46</v>
      </c>
      <c r="F15126" s="40" t="s">
        <v>849</v>
      </c>
    </row>
    <row r="15127" spans="1:6" x14ac:dyDescent="0.5">
      <c r="A15127" s="38">
        <v>43762</v>
      </c>
      <c r="B15127" s="39">
        <v>0.81090277777777775</v>
      </c>
      <c r="C15127" s="40">
        <v>3</v>
      </c>
      <c r="D15127" s="40" t="s">
        <v>640</v>
      </c>
      <c r="E15127" s="40">
        <v>124</v>
      </c>
      <c r="F15127" s="40" t="s">
        <v>849</v>
      </c>
    </row>
    <row r="15128" spans="1:6" x14ac:dyDescent="0.5">
      <c r="A15128" s="38">
        <v>43762</v>
      </c>
      <c r="B15128" s="39">
        <v>0.81112268518518515</v>
      </c>
      <c r="C15128" s="40">
        <v>3</v>
      </c>
      <c r="D15128" s="40" t="s">
        <v>640</v>
      </c>
      <c r="E15128" s="40">
        <v>75</v>
      </c>
      <c r="F15128" s="40" t="s">
        <v>849</v>
      </c>
    </row>
    <row r="15129" spans="1:6" x14ac:dyDescent="0.5">
      <c r="A15129" s="38">
        <v>43762</v>
      </c>
      <c r="B15129" s="39">
        <v>0.81114583333333334</v>
      </c>
      <c r="C15129" s="40">
        <v>3</v>
      </c>
      <c r="D15129" s="40" t="s">
        <v>640</v>
      </c>
      <c r="E15129" s="40">
        <v>41</v>
      </c>
      <c r="F15129" s="40" t="s">
        <v>849</v>
      </c>
    </row>
    <row r="15130" spans="1:6" x14ac:dyDescent="0.5">
      <c r="A15130" s="38">
        <v>43762</v>
      </c>
      <c r="B15130" s="39">
        <v>0.81118055555555557</v>
      </c>
      <c r="C15130" s="40">
        <v>3</v>
      </c>
      <c r="D15130" s="40" t="s">
        <v>640</v>
      </c>
      <c r="E15130" s="40">
        <v>73</v>
      </c>
      <c r="F15130" s="40" t="s">
        <v>849</v>
      </c>
    </row>
    <row r="15131" spans="1:6" x14ac:dyDescent="0.5">
      <c r="A15131" s="38">
        <v>43762</v>
      </c>
      <c r="B15131" s="39">
        <v>0.8112152777777778</v>
      </c>
      <c r="C15131" s="40">
        <v>3</v>
      </c>
      <c r="D15131" s="40" t="s">
        <v>640</v>
      </c>
      <c r="E15131" s="40">
        <v>71</v>
      </c>
      <c r="F15131" s="40" t="s">
        <v>849</v>
      </c>
    </row>
    <row r="15132" spans="1:6" x14ac:dyDescent="0.5">
      <c r="A15132" s="38">
        <v>43762</v>
      </c>
      <c r="B15132" s="39">
        <v>0.81124999999999992</v>
      </c>
      <c r="C15132" s="40">
        <v>3</v>
      </c>
      <c r="D15132" s="40" t="s">
        <v>640</v>
      </c>
      <c r="E15132" s="40">
        <v>40</v>
      </c>
      <c r="F15132" s="40" t="s">
        <v>849</v>
      </c>
    </row>
    <row r="15133" spans="1:6" x14ac:dyDescent="0.5">
      <c r="A15133" s="38">
        <v>43762</v>
      </c>
      <c r="B15133" s="39">
        <v>0.81128472222222225</v>
      </c>
      <c r="C15133" s="40">
        <v>3</v>
      </c>
      <c r="D15133" s="40" t="s">
        <v>640</v>
      </c>
      <c r="E15133" s="40">
        <v>58</v>
      </c>
      <c r="F15133" s="40" t="s">
        <v>849</v>
      </c>
    </row>
    <row r="15134" spans="1:6" x14ac:dyDescent="0.5">
      <c r="A15134" s="38">
        <v>43762</v>
      </c>
      <c r="B15134" s="39">
        <v>0.81131944444444448</v>
      </c>
      <c r="C15134" s="40">
        <v>3</v>
      </c>
      <c r="D15134" s="40" t="s">
        <v>640</v>
      </c>
      <c r="E15134" s="40">
        <v>59</v>
      </c>
      <c r="F15134" s="40" t="s">
        <v>849</v>
      </c>
    </row>
    <row r="15135" spans="1:6" x14ac:dyDescent="0.5">
      <c r="A15135" s="38">
        <v>43762</v>
      </c>
      <c r="B15135" s="39">
        <v>0.81135416666666671</v>
      </c>
      <c r="C15135" s="40">
        <v>3</v>
      </c>
      <c r="D15135" s="40" t="s">
        <v>640</v>
      </c>
      <c r="E15135" s="40">
        <v>62</v>
      </c>
      <c r="F15135" s="40" t="s">
        <v>849</v>
      </c>
    </row>
    <row r="15136" spans="1:6" x14ac:dyDescent="0.5">
      <c r="A15136" s="38">
        <v>43762</v>
      </c>
      <c r="B15136" s="39">
        <v>0.81137731481481479</v>
      </c>
      <c r="C15136" s="40">
        <v>3</v>
      </c>
      <c r="D15136" s="40" t="s">
        <v>640</v>
      </c>
      <c r="E15136" s="40">
        <v>44</v>
      </c>
      <c r="F15136" s="40" t="s">
        <v>849</v>
      </c>
    </row>
    <row r="15137" spans="1:6" x14ac:dyDescent="0.5">
      <c r="A15137" s="38">
        <v>43762</v>
      </c>
      <c r="B15137" s="39">
        <v>0.81145833333333339</v>
      </c>
      <c r="C15137" s="40">
        <v>3</v>
      </c>
      <c r="D15137" s="40" t="s">
        <v>640</v>
      </c>
      <c r="E15137" s="40">
        <v>58</v>
      </c>
      <c r="F15137" s="40" t="s">
        <v>849</v>
      </c>
    </row>
    <row r="15138" spans="1:6" x14ac:dyDescent="0.5">
      <c r="A15138" s="38">
        <v>43762</v>
      </c>
      <c r="B15138" s="39">
        <v>0.81148148148148147</v>
      </c>
      <c r="C15138" s="40">
        <v>3</v>
      </c>
      <c r="D15138" s="40" t="s">
        <v>640</v>
      </c>
      <c r="E15138" s="40">
        <v>51</v>
      </c>
      <c r="F15138" s="40" t="s">
        <v>849</v>
      </c>
    </row>
    <row r="15139" spans="1:6" x14ac:dyDescent="0.5">
      <c r="A15139" s="38">
        <v>43762</v>
      </c>
      <c r="B15139" s="39">
        <v>0.81150462962962966</v>
      </c>
      <c r="C15139" s="40">
        <v>3</v>
      </c>
      <c r="D15139" s="40" t="s">
        <v>640</v>
      </c>
      <c r="E15139" s="40">
        <v>55</v>
      </c>
      <c r="F15139" s="40" t="s">
        <v>849</v>
      </c>
    </row>
    <row r="15140" spans="1:6" x14ac:dyDescent="0.5">
      <c r="A15140" s="38">
        <v>43762</v>
      </c>
      <c r="B15140" s="39">
        <v>0.81152777777777774</v>
      </c>
      <c r="C15140" s="40">
        <v>3</v>
      </c>
      <c r="D15140" s="40" t="s">
        <v>640</v>
      </c>
      <c r="E15140" s="40">
        <v>47</v>
      </c>
      <c r="F15140" s="40" t="s">
        <v>849</v>
      </c>
    </row>
    <row r="15141" spans="1:6" x14ac:dyDescent="0.5">
      <c r="A15141" s="38">
        <v>43762</v>
      </c>
      <c r="B15141" s="39">
        <v>0.81156249999999996</v>
      </c>
      <c r="C15141" s="40">
        <v>3</v>
      </c>
      <c r="D15141" s="40" t="s">
        <v>640</v>
      </c>
      <c r="E15141" s="40">
        <v>59</v>
      </c>
      <c r="F15141" s="40" t="s">
        <v>849</v>
      </c>
    </row>
    <row r="15142" spans="1:6" x14ac:dyDescent="0.5">
      <c r="A15142" s="38">
        <v>43762</v>
      </c>
      <c r="B15142" s="39">
        <v>0.81157407407407411</v>
      </c>
      <c r="C15142" s="40">
        <v>3</v>
      </c>
      <c r="D15142" s="40" t="s">
        <v>640</v>
      </c>
      <c r="E15142" s="40">
        <v>55</v>
      </c>
      <c r="F15142" s="40" t="s">
        <v>849</v>
      </c>
    </row>
    <row r="15143" spans="1:6" x14ac:dyDescent="0.5">
      <c r="A15143" s="38">
        <v>43762</v>
      </c>
      <c r="B15143" s="39">
        <v>0.81162037037037038</v>
      </c>
      <c r="C15143" s="40">
        <v>3</v>
      </c>
      <c r="D15143" s="40" t="s">
        <v>640</v>
      </c>
      <c r="E15143" s="40">
        <v>60</v>
      </c>
      <c r="F15143" s="40" t="s">
        <v>849</v>
      </c>
    </row>
    <row r="15144" spans="1:6" x14ac:dyDescent="0.5">
      <c r="A15144" s="38">
        <v>43762</v>
      </c>
      <c r="B15144" s="39">
        <v>0.81165509259259261</v>
      </c>
      <c r="C15144" s="40">
        <v>3</v>
      </c>
      <c r="D15144" s="40" t="s">
        <v>640</v>
      </c>
      <c r="E15144" s="40">
        <v>64</v>
      </c>
      <c r="F15144" s="40" t="s">
        <v>849</v>
      </c>
    </row>
    <row r="15145" spans="1:6" x14ac:dyDescent="0.5">
      <c r="A15145" s="38">
        <v>43762</v>
      </c>
      <c r="B15145" s="39">
        <v>0.81166666666666665</v>
      </c>
      <c r="C15145" s="40">
        <v>3</v>
      </c>
      <c r="D15145" s="40" t="s">
        <v>640</v>
      </c>
      <c r="E15145" s="40">
        <v>64</v>
      </c>
      <c r="F15145" s="40" t="s">
        <v>849</v>
      </c>
    </row>
    <row r="15146" spans="1:6" x14ac:dyDescent="0.5">
      <c r="A15146" s="38">
        <v>43762</v>
      </c>
      <c r="B15146" s="39">
        <v>0.81168981481481473</v>
      </c>
      <c r="C15146" s="40">
        <v>3</v>
      </c>
      <c r="D15146" s="40" t="s">
        <v>640</v>
      </c>
      <c r="E15146" s="40">
        <v>53</v>
      </c>
      <c r="F15146" s="40" t="s">
        <v>849</v>
      </c>
    </row>
    <row r="15147" spans="1:6" x14ac:dyDescent="0.5">
      <c r="A15147" s="38">
        <v>43762</v>
      </c>
      <c r="B15147" s="39">
        <v>0.81170138888888888</v>
      </c>
      <c r="C15147" s="40">
        <v>3</v>
      </c>
      <c r="D15147" s="40" t="s">
        <v>640</v>
      </c>
      <c r="E15147" s="40">
        <v>51</v>
      </c>
      <c r="F15147" s="40" t="s">
        <v>849</v>
      </c>
    </row>
    <row r="15148" spans="1:6" x14ac:dyDescent="0.5">
      <c r="A15148" s="38">
        <v>43762</v>
      </c>
      <c r="B15148" s="39">
        <v>0.81172453703703706</v>
      </c>
      <c r="C15148" s="40">
        <v>3</v>
      </c>
      <c r="D15148" s="40" t="s">
        <v>640</v>
      </c>
      <c r="E15148" s="40">
        <v>55</v>
      </c>
      <c r="F15148" s="40" t="s">
        <v>849</v>
      </c>
    </row>
    <row r="15149" spans="1:6" x14ac:dyDescent="0.5">
      <c r="A15149" s="38">
        <v>43762</v>
      </c>
      <c r="B15149" s="39">
        <v>0.8117361111111111</v>
      </c>
      <c r="C15149" s="40">
        <v>3</v>
      </c>
      <c r="D15149" s="40" t="s">
        <v>640</v>
      </c>
      <c r="E15149" s="40">
        <v>51</v>
      </c>
      <c r="F15149" s="40" t="s">
        <v>849</v>
      </c>
    </row>
    <row r="15150" spans="1:6" x14ac:dyDescent="0.5">
      <c r="A15150" s="38">
        <v>43762</v>
      </c>
      <c r="B15150" s="39">
        <v>0.81193287037037043</v>
      </c>
      <c r="C15150" s="40">
        <v>3</v>
      </c>
      <c r="D15150" s="40" t="s">
        <v>640</v>
      </c>
      <c r="E15150" s="40">
        <v>54</v>
      </c>
      <c r="F15150" s="40" t="s">
        <v>849</v>
      </c>
    </row>
    <row r="15151" spans="1:6" x14ac:dyDescent="0.5">
      <c r="A15151" s="38">
        <v>43762</v>
      </c>
      <c r="B15151" s="39">
        <v>0.81195601851851851</v>
      </c>
      <c r="C15151" s="40">
        <v>3</v>
      </c>
      <c r="D15151" s="40" t="s">
        <v>640</v>
      </c>
      <c r="E15151" s="40">
        <v>50</v>
      </c>
      <c r="F15151" s="40" t="s">
        <v>849</v>
      </c>
    </row>
    <row r="15152" spans="1:6" x14ac:dyDescent="0.5">
      <c r="A15152" s="38">
        <v>43762</v>
      </c>
      <c r="B15152" s="39">
        <v>0.81196759259259255</v>
      </c>
      <c r="C15152" s="40">
        <v>3</v>
      </c>
      <c r="D15152" s="40" t="s">
        <v>640</v>
      </c>
      <c r="E15152" s="40">
        <v>60</v>
      </c>
      <c r="F15152" s="40" t="s">
        <v>849</v>
      </c>
    </row>
    <row r="15153" spans="1:6" x14ac:dyDescent="0.5">
      <c r="A15153" s="38">
        <v>43762</v>
      </c>
      <c r="B15153" s="39">
        <v>0.81204861111111104</v>
      </c>
      <c r="C15153" s="40">
        <v>3</v>
      </c>
      <c r="D15153" s="40" t="s">
        <v>640</v>
      </c>
      <c r="E15153" s="40">
        <v>71</v>
      </c>
      <c r="F15153" s="40" t="s">
        <v>849</v>
      </c>
    </row>
    <row r="15154" spans="1:6" x14ac:dyDescent="0.5">
      <c r="A15154" s="38">
        <v>43762</v>
      </c>
      <c r="B15154" s="39">
        <v>0.81208333333333327</v>
      </c>
      <c r="C15154" s="40">
        <v>3</v>
      </c>
      <c r="D15154" s="40" t="s">
        <v>640</v>
      </c>
      <c r="E15154" s="40">
        <v>67</v>
      </c>
      <c r="F15154" s="40" t="s">
        <v>849</v>
      </c>
    </row>
    <row r="15155" spans="1:6" x14ac:dyDescent="0.5">
      <c r="A15155" s="38">
        <v>43762</v>
      </c>
      <c r="B15155" s="39">
        <v>0.81209490740740742</v>
      </c>
      <c r="C15155" s="40">
        <v>3</v>
      </c>
      <c r="D15155" s="40" t="s">
        <v>640</v>
      </c>
      <c r="E15155" s="40">
        <v>54</v>
      </c>
      <c r="F15155" s="40" t="s">
        <v>849</v>
      </c>
    </row>
    <row r="15156" spans="1:6" x14ac:dyDescent="0.5">
      <c r="A15156" s="38">
        <v>43762</v>
      </c>
      <c r="B15156" s="39">
        <v>0.81210648148148146</v>
      </c>
      <c r="C15156" s="40">
        <v>3</v>
      </c>
      <c r="D15156" s="40" t="s">
        <v>640</v>
      </c>
      <c r="E15156" s="40">
        <v>60</v>
      </c>
      <c r="F15156" s="40" t="s">
        <v>849</v>
      </c>
    </row>
    <row r="15157" spans="1:6" x14ac:dyDescent="0.5">
      <c r="A15157" s="38">
        <v>43762</v>
      </c>
      <c r="B15157" s="39">
        <v>0.81211805555555561</v>
      </c>
      <c r="C15157" s="40">
        <v>3</v>
      </c>
      <c r="D15157" s="40" t="s">
        <v>640</v>
      </c>
      <c r="E15157" s="40">
        <v>53</v>
      </c>
      <c r="F15157" s="40" t="s">
        <v>849</v>
      </c>
    </row>
    <row r="15158" spans="1:6" x14ac:dyDescent="0.5">
      <c r="A15158" s="38">
        <v>43762</v>
      </c>
      <c r="B15158" s="39">
        <v>0.81215277777777783</v>
      </c>
      <c r="C15158" s="40">
        <v>3</v>
      </c>
      <c r="D15158" s="40" t="s">
        <v>640</v>
      </c>
      <c r="E15158" s="40">
        <v>55</v>
      </c>
      <c r="F15158" s="40" t="s">
        <v>849</v>
      </c>
    </row>
    <row r="15159" spans="1:6" x14ac:dyDescent="0.5">
      <c r="A15159" s="38">
        <v>43762</v>
      </c>
      <c r="B15159" s="39">
        <v>0.8121990740740741</v>
      </c>
      <c r="C15159" s="40">
        <v>3</v>
      </c>
      <c r="D15159" s="40" t="s">
        <v>640</v>
      </c>
      <c r="E15159" s="40">
        <v>46</v>
      </c>
      <c r="F15159" s="40" t="s">
        <v>849</v>
      </c>
    </row>
    <row r="15160" spans="1:6" x14ac:dyDescent="0.5">
      <c r="A15160" s="38">
        <v>43762</v>
      </c>
      <c r="B15160" s="39">
        <v>0.81226851851851845</v>
      </c>
      <c r="C15160" s="40">
        <v>3</v>
      </c>
      <c r="D15160" s="40" t="s">
        <v>640</v>
      </c>
      <c r="E15160" s="40">
        <v>77</v>
      </c>
      <c r="F15160" s="40" t="s">
        <v>849</v>
      </c>
    </row>
    <row r="15161" spans="1:6" x14ac:dyDescent="0.5">
      <c r="A15161" s="38">
        <v>43762</v>
      </c>
      <c r="B15161" s="39">
        <v>0.81233796296296301</v>
      </c>
      <c r="C15161" s="40">
        <v>3</v>
      </c>
      <c r="D15161" s="40" t="s">
        <v>651</v>
      </c>
      <c r="E15161" s="40">
        <v>56</v>
      </c>
      <c r="F15161" s="40" t="s">
        <v>849</v>
      </c>
    </row>
    <row r="15162" spans="1:6" x14ac:dyDescent="0.5">
      <c r="A15162" s="38">
        <v>43762</v>
      </c>
      <c r="B15162" s="39">
        <v>0.81236111111111109</v>
      </c>
      <c r="C15162" s="40">
        <v>3</v>
      </c>
      <c r="D15162" s="40" t="s">
        <v>640</v>
      </c>
      <c r="E15162" s="40">
        <v>74</v>
      </c>
      <c r="F15162" s="40" t="s">
        <v>849</v>
      </c>
    </row>
    <row r="15163" spans="1:6" x14ac:dyDescent="0.5">
      <c r="A15163" s="38">
        <v>43762</v>
      </c>
      <c r="B15163" s="39">
        <v>0.81241898148148151</v>
      </c>
      <c r="C15163" s="40">
        <v>3</v>
      </c>
      <c r="D15163" s="40" t="s">
        <v>640</v>
      </c>
      <c r="E15163" s="40">
        <v>85</v>
      </c>
      <c r="F15163" s="40" t="s">
        <v>849</v>
      </c>
    </row>
    <row r="15164" spans="1:6" x14ac:dyDescent="0.5">
      <c r="A15164" s="38">
        <v>43762</v>
      </c>
      <c r="B15164" s="39">
        <v>0.81245370370370373</v>
      </c>
      <c r="C15164" s="40">
        <v>3</v>
      </c>
      <c r="D15164" s="40" t="s">
        <v>640</v>
      </c>
      <c r="E15164" s="40">
        <v>65</v>
      </c>
      <c r="F15164" s="40" t="s">
        <v>849</v>
      </c>
    </row>
    <row r="15165" spans="1:6" x14ac:dyDescent="0.5">
      <c r="A15165" s="38">
        <v>43762</v>
      </c>
      <c r="B15165" s="39">
        <v>0.81248842592592585</v>
      </c>
      <c r="C15165" s="40">
        <v>3</v>
      </c>
      <c r="D15165" s="40" t="s">
        <v>640</v>
      </c>
      <c r="E15165" s="40">
        <v>70</v>
      </c>
      <c r="F15165" s="40" t="s">
        <v>849</v>
      </c>
    </row>
    <row r="15166" spans="1:6" x14ac:dyDescent="0.5">
      <c r="A15166" s="38">
        <v>43762</v>
      </c>
      <c r="B15166" s="39">
        <v>0.81252314814814808</v>
      </c>
      <c r="C15166" s="40">
        <v>3</v>
      </c>
      <c r="D15166" s="40" t="s">
        <v>640</v>
      </c>
      <c r="E15166" s="40">
        <v>69</v>
      </c>
      <c r="F15166" s="40" t="s">
        <v>849</v>
      </c>
    </row>
    <row r="15167" spans="1:6" x14ac:dyDescent="0.5">
      <c r="A15167" s="38">
        <v>43762</v>
      </c>
      <c r="B15167" s="39">
        <v>0.81254629629629627</v>
      </c>
      <c r="C15167" s="40">
        <v>3</v>
      </c>
      <c r="D15167" s="40" t="s">
        <v>640</v>
      </c>
      <c r="E15167" s="40">
        <v>86</v>
      </c>
      <c r="F15167" s="40" t="s">
        <v>849</v>
      </c>
    </row>
    <row r="15168" spans="1:6" x14ac:dyDescent="0.5">
      <c r="A15168" s="38">
        <v>43762</v>
      </c>
      <c r="B15168" s="39">
        <v>0.81260416666666668</v>
      </c>
      <c r="C15168" s="40">
        <v>3</v>
      </c>
      <c r="D15168" s="40" t="s">
        <v>640</v>
      </c>
      <c r="E15168" s="40">
        <v>63</v>
      </c>
      <c r="F15168" s="40" t="s">
        <v>849</v>
      </c>
    </row>
    <row r="15169" spans="1:6" x14ac:dyDescent="0.5">
      <c r="A15169" s="38">
        <v>43762</v>
      </c>
      <c r="B15169" s="39">
        <v>0.81261574074074072</v>
      </c>
      <c r="C15169" s="40">
        <v>3</v>
      </c>
      <c r="D15169" s="40" t="s">
        <v>640</v>
      </c>
      <c r="E15169" s="40">
        <v>64</v>
      </c>
      <c r="F15169" s="40" t="s">
        <v>849</v>
      </c>
    </row>
    <row r="15170" spans="1:6" x14ac:dyDescent="0.5">
      <c r="A15170" s="38">
        <v>43762</v>
      </c>
      <c r="B15170" s="39">
        <v>0.81266203703703699</v>
      </c>
      <c r="C15170" s="40">
        <v>3</v>
      </c>
      <c r="D15170" s="40" t="s">
        <v>640</v>
      </c>
      <c r="E15170" s="40">
        <v>65</v>
      </c>
      <c r="F15170" s="40" t="s">
        <v>849</v>
      </c>
    </row>
    <row r="15171" spans="1:6" x14ac:dyDescent="0.5">
      <c r="A15171" s="38">
        <v>43762</v>
      </c>
      <c r="B15171" s="39">
        <v>0.81270833333333325</v>
      </c>
      <c r="C15171" s="40">
        <v>3</v>
      </c>
      <c r="D15171" s="40" t="s">
        <v>640</v>
      </c>
      <c r="E15171" s="40">
        <v>51</v>
      </c>
      <c r="F15171" s="40" t="s">
        <v>849</v>
      </c>
    </row>
    <row r="15172" spans="1:6" x14ac:dyDescent="0.5">
      <c r="A15172" s="38">
        <v>43762</v>
      </c>
      <c r="B15172" s="39">
        <v>0.81273148148148155</v>
      </c>
      <c r="C15172" s="40">
        <v>3</v>
      </c>
      <c r="D15172" s="40" t="s">
        <v>640</v>
      </c>
      <c r="E15172" s="40">
        <v>58</v>
      </c>
      <c r="F15172" s="40" t="s">
        <v>849</v>
      </c>
    </row>
    <row r="15173" spans="1:6" x14ac:dyDescent="0.5">
      <c r="A15173" s="38">
        <v>43762</v>
      </c>
      <c r="B15173" s="39">
        <v>0.81276620370370367</v>
      </c>
      <c r="C15173" s="40">
        <v>3</v>
      </c>
      <c r="D15173" s="40" t="s">
        <v>640</v>
      </c>
      <c r="E15173" s="40">
        <v>62</v>
      </c>
      <c r="F15173" s="40" t="s">
        <v>849</v>
      </c>
    </row>
    <row r="15174" spans="1:6" x14ac:dyDescent="0.5">
      <c r="A15174" s="38">
        <v>43762</v>
      </c>
      <c r="B15174" s="39">
        <v>0.81281250000000005</v>
      </c>
      <c r="C15174" s="40">
        <v>3</v>
      </c>
      <c r="D15174" s="40" t="s">
        <v>640</v>
      </c>
      <c r="E15174" s="40">
        <v>59</v>
      </c>
      <c r="F15174" s="40" t="s">
        <v>849</v>
      </c>
    </row>
    <row r="15175" spans="1:6" x14ac:dyDescent="0.5">
      <c r="A15175" s="38">
        <v>43762</v>
      </c>
      <c r="B15175" s="39">
        <v>0.81282407407407409</v>
      </c>
      <c r="C15175" s="40">
        <v>3</v>
      </c>
      <c r="D15175" s="40" t="s">
        <v>640</v>
      </c>
      <c r="E15175" s="40">
        <v>49</v>
      </c>
      <c r="F15175" s="40" t="s">
        <v>849</v>
      </c>
    </row>
    <row r="15176" spans="1:6" x14ac:dyDescent="0.5">
      <c r="A15176" s="38">
        <v>43762</v>
      </c>
      <c r="B15176" s="39">
        <v>0.81289351851851854</v>
      </c>
      <c r="C15176" s="40">
        <v>3</v>
      </c>
      <c r="D15176" s="40" t="s">
        <v>640</v>
      </c>
      <c r="E15176" s="40">
        <v>73</v>
      </c>
      <c r="F15176" s="40" t="s">
        <v>849</v>
      </c>
    </row>
    <row r="15177" spans="1:6" x14ac:dyDescent="0.5">
      <c r="A15177" s="38">
        <v>43762</v>
      </c>
      <c r="B15177" s="39">
        <v>0.81290509259259258</v>
      </c>
      <c r="C15177" s="40">
        <v>3</v>
      </c>
      <c r="D15177" s="40" t="s">
        <v>640</v>
      </c>
      <c r="E15177" s="40">
        <v>46</v>
      </c>
      <c r="F15177" s="40" t="s">
        <v>849</v>
      </c>
    </row>
    <row r="15178" spans="1:6" x14ac:dyDescent="0.5">
      <c r="A15178" s="38">
        <v>43762</v>
      </c>
      <c r="B15178" s="39">
        <v>0.81292824074074066</v>
      </c>
      <c r="C15178" s="40">
        <v>3</v>
      </c>
      <c r="D15178" s="40" t="s">
        <v>651</v>
      </c>
      <c r="E15178" s="40">
        <v>49</v>
      </c>
      <c r="F15178" s="40" t="s">
        <v>849</v>
      </c>
    </row>
    <row r="15179" spans="1:6" x14ac:dyDescent="0.5">
      <c r="A15179" s="38">
        <v>43762</v>
      </c>
      <c r="B15179" s="39">
        <v>0.81306712962962957</v>
      </c>
      <c r="C15179" s="40">
        <v>3</v>
      </c>
      <c r="D15179" s="40" t="s">
        <v>640</v>
      </c>
      <c r="E15179" s="40">
        <v>70</v>
      </c>
      <c r="F15179" s="40" t="s">
        <v>849</v>
      </c>
    </row>
    <row r="15180" spans="1:6" x14ac:dyDescent="0.5">
      <c r="A15180" s="38">
        <v>43762</v>
      </c>
      <c r="B15180" s="39">
        <v>0.81309027777777787</v>
      </c>
      <c r="C15180" s="40">
        <v>3</v>
      </c>
      <c r="D15180" s="40" t="s">
        <v>640</v>
      </c>
      <c r="E15180" s="40">
        <v>69</v>
      </c>
      <c r="F15180" s="40" t="s">
        <v>849</v>
      </c>
    </row>
    <row r="15181" spans="1:6" x14ac:dyDescent="0.5">
      <c r="A15181" s="38">
        <v>43762</v>
      </c>
      <c r="B15181" s="39">
        <v>0.81313657407407414</v>
      </c>
      <c r="C15181" s="40">
        <v>3</v>
      </c>
      <c r="D15181" s="40" t="s">
        <v>640</v>
      </c>
      <c r="E15181" s="40">
        <v>46</v>
      </c>
      <c r="F15181" s="40" t="s">
        <v>849</v>
      </c>
    </row>
    <row r="15182" spans="1:6" x14ac:dyDescent="0.5">
      <c r="A15182" s="38">
        <v>43762</v>
      </c>
      <c r="B15182" s="39">
        <v>0.81315972222222221</v>
      </c>
      <c r="C15182" s="40">
        <v>3</v>
      </c>
      <c r="D15182" s="40" t="s">
        <v>640</v>
      </c>
      <c r="E15182" s="40">
        <v>70</v>
      </c>
      <c r="F15182" s="40" t="s">
        <v>849</v>
      </c>
    </row>
    <row r="15183" spans="1:6" x14ac:dyDescent="0.5">
      <c r="A15183" s="38">
        <v>43762</v>
      </c>
      <c r="B15183" s="39">
        <v>0.81319444444444444</v>
      </c>
      <c r="C15183" s="40">
        <v>3</v>
      </c>
      <c r="D15183" s="40" t="s">
        <v>640</v>
      </c>
      <c r="E15183" s="40">
        <v>48</v>
      </c>
      <c r="F15183" s="40" t="s">
        <v>849</v>
      </c>
    </row>
    <row r="15184" spans="1:6" x14ac:dyDescent="0.5">
      <c r="A15184" s="38">
        <v>43762</v>
      </c>
      <c r="B15184" s="39">
        <v>0.81321759259259263</v>
      </c>
      <c r="C15184" s="40">
        <v>3</v>
      </c>
      <c r="D15184" s="40" t="s">
        <v>640</v>
      </c>
      <c r="E15184" s="40">
        <v>61</v>
      </c>
      <c r="F15184" s="40" t="s">
        <v>849</v>
      </c>
    </row>
    <row r="15185" spans="1:6" x14ac:dyDescent="0.5">
      <c r="A15185" s="38">
        <v>43762</v>
      </c>
      <c r="B15185" s="39">
        <v>0.81329861111111112</v>
      </c>
      <c r="C15185" s="40">
        <v>3</v>
      </c>
      <c r="D15185" s="40" t="s">
        <v>640</v>
      </c>
      <c r="E15185" s="40">
        <v>77</v>
      </c>
      <c r="F15185" s="40" t="s">
        <v>849</v>
      </c>
    </row>
    <row r="15186" spans="1:6" x14ac:dyDescent="0.5">
      <c r="A15186" s="38">
        <v>43762</v>
      </c>
      <c r="B15186" s="39">
        <v>0.81335648148148154</v>
      </c>
      <c r="C15186" s="40">
        <v>3</v>
      </c>
      <c r="D15186" s="40" t="s">
        <v>640</v>
      </c>
      <c r="E15186" s="40">
        <v>67</v>
      </c>
      <c r="F15186" s="40" t="s">
        <v>849</v>
      </c>
    </row>
    <row r="15187" spans="1:6" x14ac:dyDescent="0.5">
      <c r="A15187" s="38">
        <v>43762</v>
      </c>
      <c r="B15187" s="39">
        <v>0.81366898148148159</v>
      </c>
      <c r="C15187" s="40">
        <v>3</v>
      </c>
      <c r="D15187" s="40" t="s">
        <v>640</v>
      </c>
      <c r="E15187" s="40">
        <v>93</v>
      </c>
      <c r="F15187" s="40" t="s">
        <v>849</v>
      </c>
    </row>
    <row r="15188" spans="1:6" x14ac:dyDescent="0.5">
      <c r="A15188" s="38">
        <v>43762</v>
      </c>
      <c r="B15188" s="39">
        <v>0.8137847222222222</v>
      </c>
      <c r="C15188" s="40">
        <v>3</v>
      </c>
      <c r="D15188" s="40" t="s">
        <v>640</v>
      </c>
      <c r="E15188" s="40">
        <v>43</v>
      </c>
      <c r="F15188" s="40" t="s">
        <v>849</v>
      </c>
    </row>
    <row r="15189" spans="1:6" x14ac:dyDescent="0.5">
      <c r="A15189" s="38">
        <v>43762</v>
      </c>
      <c r="B15189" s="39">
        <v>0.81383101851851858</v>
      </c>
      <c r="C15189" s="40">
        <v>3</v>
      </c>
      <c r="D15189" s="40" t="s">
        <v>640</v>
      </c>
      <c r="E15189" s="40">
        <v>75</v>
      </c>
      <c r="F15189" s="40" t="s">
        <v>849</v>
      </c>
    </row>
    <row r="15190" spans="1:6" x14ac:dyDescent="0.5">
      <c r="A15190" s="38">
        <v>43762</v>
      </c>
      <c r="B15190" s="39">
        <v>0.81387731481481485</v>
      </c>
      <c r="C15190" s="40">
        <v>3</v>
      </c>
      <c r="D15190" s="40" t="s">
        <v>640</v>
      </c>
      <c r="E15190" s="40">
        <v>78</v>
      </c>
      <c r="F15190" s="40" t="s">
        <v>849</v>
      </c>
    </row>
    <row r="15191" spans="1:6" x14ac:dyDescent="0.5">
      <c r="A15191" s="38">
        <v>43762</v>
      </c>
      <c r="B15191" s="39">
        <v>0.81390046296296292</v>
      </c>
      <c r="C15191" s="40">
        <v>3</v>
      </c>
      <c r="D15191" s="40" t="s">
        <v>640</v>
      </c>
      <c r="E15191" s="40">
        <v>47</v>
      </c>
      <c r="F15191" s="40" t="s">
        <v>849</v>
      </c>
    </row>
    <row r="15192" spans="1:6" x14ac:dyDescent="0.5">
      <c r="A15192" s="38">
        <v>43762</v>
      </c>
      <c r="B15192" s="39">
        <v>0.81394675925925919</v>
      </c>
      <c r="C15192" s="40">
        <v>3</v>
      </c>
      <c r="D15192" s="40" t="s">
        <v>640</v>
      </c>
      <c r="E15192" s="40">
        <v>52</v>
      </c>
      <c r="F15192" s="40" t="s">
        <v>849</v>
      </c>
    </row>
    <row r="15193" spans="1:6" x14ac:dyDescent="0.5">
      <c r="A15193" s="38">
        <v>43762</v>
      </c>
      <c r="B15193" s="39">
        <v>0.81398148148148142</v>
      </c>
      <c r="C15193" s="40">
        <v>3</v>
      </c>
      <c r="D15193" s="40" t="s">
        <v>640</v>
      </c>
      <c r="E15193" s="40">
        <v>79</v>
      </c>
      <c r="F15193" s="40" t="s">
        <v>849</v>
      </c>
    </row>
    <row r="15194" spans="1:6" x14ac:dyDescent="0.5">
      <c r="A15194" s="38">
        <v>43762</v>
      </c>
      <c r="B15194" s="39">
        <v>0.81399305555555557</v>
      </c>
      <c r="C15194" s="40">
        <v>3</v>
      </c>
      <c r="D15194" s="40" t="s">
        <v>640</v>
      </c>
      <c r="E15194" s="40">
        <v>72</v>
      </c>
      <c r="F15194" s="40" t="s">
        <v>849</v>
      </c>
    </row>
    <row r="15195" spans="1:6" x14ac:dyDescent="0.5">
      <c r="A15195" s="38">
        <v>43762</v>
      </c>
      <c r="B15195" s="39">
        <v>0.81405092592592598</v>
      </c>
      <c r="C15195" s="40">
        <v>3</v>
      </c>
      <c r="D15195" s="40" t="s">
        <v>640</v>
      </c>
      <c r="E15195" s="40">
        <v>68</v>
      </c>
      <c r="F15195" s="40" t="s">
        <v>849</v>
      </c>
    </row>
    <row r="15196" spans="1:6" x14ac:dyDescent="0.5">
      <c r="A15196" s="38">
        <v>43762</v>
      </c>
      <c r="B15196" s="39">
        <v>0.81407407407407406</v>
      </c>
      <c r="C15196" s="40">
        <v>3</v>
      </c>
      <c r="D15196" s="40" t="s">
        <v>640</v>
      </c>
      <c r="E15196" s="40">
        <v>38</v>
      </c>
      <c r="F15196" s="40" t="s">
        <v>849</v>
      </c>
    </row>
    <row r="15197" spans="1:6" x14ac:dyDescent="0.5">
      <c r="A15197" s="38">
        <v>43762</v>
      </c>
      <c r="B15197" s="39">
        <v>0.8140856481481481</v>
      </c>
      <c r="C15197" s="40">
        <v>3</v>
      </c>
      <c r="D15197" s="40" t="s">
        <v>640</v>
      </c>
      <c r="E15197" s="40">
        <v>52</v>
      </c>
      <c r="F15197" s="40" t="s">
        <v>849</v>
      </c>
    </row>
    <row r="15198" spans="1:6" x14ac:dyDescent="0.5">
      <c r="A15198" s="38">
        <v>43762</v>
      </c>
      <c r="B15198" s="39">
        <v>0.8141087962962964</v>
      </c>
      <c r="C15198" s="40">
        <v>3</v>
      </c>
      <c r="D15198" s="40" t="s">
        <v>640</v>
      </c>
      <c r="E15198" s="40">
        <v>44</v>
      </c>
      <c r="F15198" s="40" t="s">
        <v>849</v>
      </c>
    </row>
    <row r="15199" spans="1:6" x14ac:dyDescent="0.5">
      <c r="A15199" s="38">
        <v>43762</v>
      </c>
      <c r="B15199" s="39">
        <v>0.81413194444444448</v>
      </c>
      <c r="C15199" s="40">
        <v>3</v>
      </c>
      <c r="D15199" s="40" t="s">
        <v>640</v>
      </c>
      <c r="E15199" s="40">
        <v>51</v>
      </c>
      <c r="F15199" s="40" t="s">
        <v>849</v>
      </c>
    </row>
    <row r="15200" spans="1:6" x14ac:dyDescent="0.5">
      <c r="A15200" s="38">
        <v>43762</v>
      </c>
      <c r="B15200" s="39">
        <v>0.81414351851851852</v>
      </c>
      <c r="C15200" s="40">
        <v>3</v>
      </c>
      <c r="D15200" s="40" t="s">
        <v>640</v>
      </c>
      <c r="E15200" s="40">
        <v>46</v>
      </c>
      <c r="F15200" s="40" t="s">
        <v>849</v>
      </c>
    </row>
    <row r="15201" spans="1:6" x14ac:dyDescent="0.5">
      <c r="A15201" s="38">
        <v>43762</v>
      </c>
      <c r="B15201" s="39">
        <v>0.81415509259259267</v>
      </c>
      <c r="C15201" s="40">
        <v>3</v>
      </c>
      <c r="D15201" s="40" t="s">
        <v>640</v>
      </c>
      <c r="E15201" s="40">
        <v>46</v>
      </c>
      <c r="F15201" s="40" t="s">
        <v>849</v>
      </c>
    </row>
    <row r="15202" spans="1:6" x14ac:dyDescent="0.5">
      <c r="A15202" s="38">
        <v>43762</v>
      </c>
      <c r="B15202" s="39">
        <v>0.81418981481481489</v>
      </c>
      <c r="C15202" s="40">
        <v>3</v>
      </c>
      <c r="D15202" s="40" t="s">
        <v>640</v>
      </c>
      <c r="E15202" s="40">
        <v>55</v>
      </c>
      <c r="F15202" s="40" t="s">
        <v>849</v>
      </c>
    </row>
    <row r="15203" spans="1:6" x14ac:dyDescent="0.5">
      <c r="A15203" s="38">
        <v>43762</v>
      </c>
      <c r="B15203" s="39">
        <v>0.81421296296296297</v>
      </c>
      <c r="C15203" s="40">
        <v>3</v>
      </c>
      <c r="D15203" s="40" t="s">
        <v>640</v>
      </c>
      <c r="E15203" s="40">
        <v>60</v>
      </c>
      <c r="F15203" s="40" t="s">
        <v>849</v>
      </c>
    </row>
    <row r="15204" spans="1:6" x14ac:dyDescent="0.5">
      <c r="A15204" s="38">
        <v>43762</v>
      </c>
      <c r="B15204" s="39">
        <v>0.81423611111111116</v>
      </c>
      <c r="C15204" s="40">
        <v>3</v>
      </c>
      <c r="D15204" s="40" t="s">
        <v>640</v>
      </c>
      <c r="E15204" s="40">
        <v>57</v>
      </c>
      <c r="F15204" s="40" t="s">
        <v>849</v>
      </c>
    </row>
    <row r="15205" spans="1:6" x14ac:dyDescent="0.5">
      <c r="A15205" s="38">
        <v>43762</v>
      </c>
      <c r="B15205" s="39">
        <v>0.81425925925925924</v>
      </c>
      <c r="C15205" s="40">
        <v>3</v>
      </c>
      <c r="D15205" s="40" t="s">
        <v>640</v>
      </c>
      <c r="E15205" s="40">
        <v>39</v>
      </c>
      <c r="F15205" s="40" t="s">
        <v>849</v>
      </c>
    </row>
    <row r="15206" spans="1:6" x14ac:dyDescent="0.5">
      <c r="A15206" s="38">
        <v>43762</v>
      </c>
      <c r="B15206" s="39">
        <v>0.81428240740740743</v>
      </c>
      <c r="C15206" s="40">
        <v>3</v>
      </c>
      <c r="D15206" s="40" t="s">
        <v>640</v>
      </c>
      <c r="E15206" s="40">
        <v>38</v>
      </c>
      <c r="F15206" s="40" t="s">
        <v>849</v>
      </c>
    </row>
    <row r="15207" spans="1:6" x14ac:dyDescent="0.5">
      <c r="A15207" s="38">
        <v>43762</v>
      </c>
      <c r="B15207" s="39">
        <v>0.8143055555555555</v>
      </c>
      <c r="C15207" s="40">
        <v>3</v>
      </c>
      <c r="D15207" s="40" t="s">
        <v>640</v>
      </c>
      <c r="E15207" s="40">
        <v>38</v>
      </c>
      <c r="F15207" s="40" t="s">
        <v>849</v>
      </c>
    </row>
    <row r="15208" spans="1:6" x14ac:dyDescent="0.5">
      <c r="A15208" s="38">
        <v>43762</v>
      </c>
      <c r="B15208" s="39">
        <v>0.8143287037037038</v>
      </c>
      <c r="C15208" s="40">
        <v>3</v>
      </c>
      <c r="D15208" s="40" t="s">
        <v>640</v>
      </c>
      <c r="E15208" s="40">
        <v>51</v>
      </c>
      <c r="F15208" s="40" t="s">
        <v>849</v>
      </c>
    </row>
    <row r="15209" spans="1:6" x14ac:dyDescent="0.5">
      <c r="A15209" s="38">
        <v>43762</v>
      </c>
      <c r="B15209" s="39">
        <v>0.81435185185185188</v>
      </c>
      <c r="C15209" s="40">
        <v>3</v>
      </c>
      <c r="D15209" s="40" t="s">
        <v>640</v>
      </c>
      <c r="E15209" s="40">
        <v>43</v>
      </c>
      <c r="F15209" s="40" t="s">
        <v>849</v>
      </c>
    </row>
    <row r="15210" spans="1:6" x14ac:dyDescent="0.5">
      <c r="A15210" s="38">
        <v>43762</v>
      </c>
      <c r="B15210" s="39">
        <v>0.814386574074074</v>
      </c>
      <c r="C15210" s="40">
        <v>3</v>
      </c>
      <c r="D15210" s="40" t="s">
        <v>640</v>
      </c>
      <c r="E15210" s="40">
        <v>43</v>
      </c>
      <c r="F15210" s="40" t="s">
        <v>849</v>
      </c>
    </row>
    <row r="15211" spans="1:6" x14ac:dyDescent="0.5">
      <c r="A15211" s="38">
        <v>43762</v>
      </c>
      <c r="B15211" s="39">
        <v>0.81443287037037038</v>
      </c>
      <c r="C15211" s="40">
        <v>3</v>
      </c>
      <c r="D15211" s="40" t="s">
        <v>651</v>
      </c>
      <c r="E15211" s="40">
        <v>48</v>
      </c>
      <c r="F15211" s="40" t="s">
        <v>849</v>
      </c>
    </row>
    <row r="15212" spans="1:6" x14ac:dyDescent="0.5">
      <c r="A15212" s="38">
        <v>43762</v>
      </c>
      <c r="B15212" s="39">
        <v>0.81454861111111121</v>
      </c>
      <c r="C15212" s="40">
        <v>3</v>
      </c>
      <c r="D15212" s="40" t="s">
        <v>640</v>
      </c>
      <c r="E15212" s="40">
        <v>68</v>
      </c>
      <c r="F15212" s="40" t="s">
        <v>849</v>
      </c>
    </row>
    <row r="15213" spans="1:6" x14ac:dyDescent="0.5">
      <c r="A15213" s="38">
        <v>43762</v>
      </c>
      <c r="B15213" s="39">
        <v>0.81457175925925929</v>
      </c>
      <c r="C15213" s="40">
        <v>3</v>
      </c>
      <c r="D15213" s="40" t="s">
        <v>640</v>
      </c>
      <c r="E15213" s="40">
        <v>46</v>
      </c>
      <c r="F15213" s="40" t="s">
        <v>849</v>
      </c>
    </row>
    <row r="15214" spans="1:6" x14ac:dyDescent="0.5">
      <c r="A15214" s="38">
        <v>43762</v>
      </c>
      <c r="B15214" s="39">
        <v>0.81459490740740748</v>
      </c>
      <c r="C15214" s="40">
        <v>3</v>
      </c>
      <c r="D15214" s="40" t="s">
        <v>651</v>
      </c>
      <c r="E15214" s="40">
        <v>49</v>
      </c>
      <c r="F15214" s="40" t="s">
        <v>849</v>
      </c>
    </row>
    <row r="15215" spans="1:6" x14ac:dyDescent="0.5">
      <c r="A15215" s="38">
        <v>43762</v>
      </c>
      <c r="B15215" s="39">
        <v>0.8146064814814814</v>
      </c>
      <c r="C15215" s="40">
        <v>3</v>
      </c>
      <c r="D15215" s="40" t="s">
        <v>640</v>
      </c>
      <c r="E15215" s="40">
        <v>44</v>
      </c>
      <c r="F15215" s="40" t="s">
        <v>849</v>
      </c>
    </row>
    <row r="15216" spans="1:6" x14ac:dyDescent="0.5">
      <c r="A15216" s="38">
        <v>43762</v>
      </c>
      <c r="B15216" s="39">
        <v>0.81519675925925927</v>
      </c>
      <c r="C15216" s="40">
        <v>3</v>
      </c>
      <c r="D15216" s="40" t="s">
        <v>640</v>
      </c>
      <c r="E15216" s="40">
        <v>75</v>
      </c>
      <c r="F15216" s="40" t="s">
        <v>849</v>
      </c>
    </row>
    <row r="15217" spans="1:6" x14ac:dyDescent="0.5">
      <c r="A15217" s="38">
        <v>43762</v>
      </c>
      <c r="B15217" s="39">
        <v>0.81526620370370362</v>
      </c>
      <c r="C15217" s="40">
        <v>3</v>
      </c>
      <c r="D15217" s="40" t="s">
        <v>651</v>
      </c>
      <c r="E15217" s="40">
        <v>52</v>
      </c>
      <c r="F15217" s="40" t="s">
        <v>849</v>
      </c>
    </row>
    <row r="15218" spans="1:6" x14ac:dyDescent="0.5">
      <c r="A15218" s="38">
        <v>43762</v>
      </c>
      <c r="B15218" s="39">
        <v>0.81537037037037041</v>
      </c>
      <c r="C15218" s="40">
        <v>3</v>
      </c>
      <c r="D15218" s="40" t="s">
        <v>640</v>
      </c>
      <c r="E15218" s="40">
        <v>66</v>
      </c>
      <c r="F15218" s="40" t="s">
        <v>849</v>
      </c>
    </row>
    <row r="15219" spans="1:6" x14ac:dyDescent="0.5">
      <c r="A15219" s="38">
        <v>43762</v>
      </c>
      <c r="B15219" s="39">
        <v>0.81538194444444445</v>
      </c>
      <c r="C15219" s="40">
        <v>3</v>
      </c>
      <c r="D15219" s="40" t="s">
        <v>640</v>
      </c>
      <c r="E15219" s="40">
        <v>62</v>
      </c>
      <c r="F15219" s="40" t="s">
        <v>849</v>
      </c>
    </row>
    <row r="15220" spans="1:6" x14ac:dyDescent="0.5">
      <c r="A15220" s="38">
        <v>43762</v>
      </c>
      <c r="B15220" s="39">
        <v>0.81547453703703709</v>
      </c>
      <c r="C15220" s="40">
        <v>3</v>
      </c>
      <c r="D15220" s="40" t="s">
        <v>640</v>
      </c>
      <c r="E15220" s="40">
        <v>58</v>
      </c>
      <c r="F15220" s="40" t="s">
        <v>849</v>
      </c>
    </row>
    <row r="15221" spans="1:6" x14ac:dyDescent="0.5">
      <c r="A15221" s="38">
        <v>43762</v>
      </c>
      <c r="B15221" s="39">
        <v>0.81552083333333336</v>
      </c>
      <c r="C15221" s="40">
        <v>3</v>
      </c>
      <c r="D15221" s="40" t="s">
        <v>640</v>
      </c>
      <c r="E15221" s="40">
        <v>66</v>
      </c>
      <c r="F15221" s="40" t="s">
        <v>849</v>
      </c>
    </row>
    <row r="15222" spans="1:6" x14ac:dyDescent="0.5">
      <c r="A15222" s="38">
        <v>43762</v>
      </c>
      <c r="B15222" s="39">
        <v>0.81570601851851843</v>
      </c>
      <c r="C15222" s="40">
        <v>3</v>
      </c>
      <c r="D15222" s="40" t="s">
        <v>640</v>
      </c>
      <c r="E15222" s="40">
        <v>58</v>
      </c>
      <c r="F15222" s="40" t="s">
        <v>849</v>
      </c>
    </row>
    <row r="15223" spans="1:6" x14ac:dyDescent="0.5">
      <c r="A15223" s="38">
        <v>43762</v>
      </c>
      <c r="B15223" s="39">
        <v>0.81613425925925931</v>
      </c>
      <c r="C15223" s="40">
        <v>3</v>
      </c>
      <c r="D15223" s="40" t="s">
        <v>640</v>
      </c>
      <c r="E15223" s="40">
        <v>74</v>
      </c>
      <c r="F15223" s="40" t="s">
        <v>849</v>
      </c>
    </row>
    <row r="15224" spans="1:6" x14ac:dyDescent="0.5">
      <c r="A15224" s="38">
        <v>43762</v>
      </c>
      <c r="B15224" s="39">
        <v>0.81615740740740739</v>
      </c>
      <c r="C15224" s="40">
        <v>3</v>
      </c>
      <c r="D15224" s="40" t="s">
        <v>640</v>
      </c>
      <c r="E15224" s="40">
        <v>91</v>
      </c>
      <c r="F15224" s="40" t="s">
        <v>849</v>
      </c>
    </row>
    <row r="15225" spans="1:6" x14ac:dyDescent="0.5">
      <c r="A15225" s="38">
        <v>43762</v>
      </c>
      <c r="B15225" s="39">
        <v>0.81712962962962965</v>
      </c>
      <c r="C15225" s="40">
        <v>3</v>
      </c>
      <c r="D15225" s="40" t="s">
        <v>640</v>
      </c>
      <c r="E15225" s="40">
        <v>59</v>
      </c>
      <c r="F15225" s="40" t="s">
        <v>849</v>
      </c>
    </row>
    <row r="15226" spans="1:6" x14ac:dyDescent="0.5">
      <c r="A15226" s="38">
        <v>43762</v>
      </c>
      <c r="B15226" s="39">
        <v>0.81719907407407411</v>
      </c>
      <c r="C15226" s="40">
        <v>3</v>
      </c>
      <c r="D15226" s="40" t="s">
        <v>640</v>
      </c>
      <c r="E15226" s="40">
        <v>44</v>
      </c>
      <c r="F15226" s="40" t="s">
        <v>849</v>
      </c>
    </row>
    <row r="15227" spans="1:6" x14ac:dyDescent="0.5">
      <c r="A15227" s="38">
        <v>43762</v>
      </c>
      <c r="B15227" s="39">
        <v>0.81722222222222218</v>
      </c>
      <c r="C15227" s="40">
        <v>3</v>
      </c>
      <c r="D15227" s="40" t="s">
        <v>640</v>
      </c>
      <c r="E15227" s="40">
        <v>49</v>
      </c>
      <c r="F15227" s="40" t="s">
        <v>849</v>
      </c>
    </row>
    <row r="15228" spans="1:6" x14ac:dyDescent="0.5">
      <c r="A15228" s="38">
        <v>43762</v>
      </c>
      <c r="B15228" s="39">
        <v>0.81726851851851856</v>
      </c>
      <c r="C15228" s="40">
        <v>3</v>
      </c>
      <c r="D15228" s="40" t="s">
        <v>640</v>
      </c>
      <c r="E15228" s="40">
        <v>50</v>
      </c>
      <c r="F15228" s="40" t="s">
        <v>849</v>
      </c>
    </row>
    <row r="15229" spans="1:6" x14ac:dyDescent="0.5">
      <c r="A15229" s="38">
        <v>43762</v>
      </c>
      <c r="B15229" s="39">
        <v>0.81730324074074068</v>
      </c>
      <c r="C15229" s="40">
        <v>3</v>
      </c>
      <c r="D15229" s="40" t="s">
        <v>640</v>
      </c>
      <c r="E15229" s="40">
        <v>49</v>
      </c>
      <c r="F15229" s="40" t="s">
        <v>849</v>
      </c>
    </row>
    <row r="15230" spans="1:6" x14ac:dyDescent="0.5">
      <c r="A15230" s="38">
        <v>43762</v>
      </c>
      <c r="B15230" s="39">
        <v>0.81744212962962959</v>
      </c>
      <c r="C15230" s="40">
        <v>3</v>
      </c>
      <c r="D15230" s="40" t="s">
        <v>640</v>
      </c>
      <c r="E15230" s="40">
        <v>67</v>
      </c>
      <c r="F15230" s="40" t="s">
        <v>849</v>
      </c>
    </row>
    <row r="15231" spans="1:6" x14ac:dyDescent="0.5">
      <c r="A15231" s="38">
        <v>43762</v>
      </c>
      <c r="B15231" s="39">
        <v>0.81748842592592597</v>
      </c>
      <c r="C15231" s="40">
        <v>3</v>
      </c>
      <c r="D15231" s="40" t="s">
        <v>640</v>
      </c>
      <c r="E15231" s="40">
        <v>81</v>
      </c>
      <c r="F15231" s="40" t="s">
        <v>849</v>
      </c>
    </row>
    <row r="15232" spans="1:6" x14ac:dyDescent="0.5">
      <c r="A15232" s="38">
        <v>43762</v>
      </c>
      <c r="B15232" s="39">
        <v>0.8175</v>
      </c>
      <c r="C15232" s="40">
        <v>3</v>
      </c>
      <c r="D15232" s="40" t="s">
        <v>640</v>
      </c>
      <c r="E15232" s="40">
        <v>68</v>
      </c>
      <c r="F15232" s="40" t="s">
        <v>849</v>
      </c>
    </row>
    <row r="15233" spans="1:6" x14ac:dyDescent="0.5">
      <c r="A15233" s="38">
        <v>43762</v>
      </c>
      <c r="B15233" s="39">
        <v>0.8175810185185185</v>
      </c>
      <c r="C15233" s="40">
        <v>3</v>
      </c>
      <c r="D15233" s="40" t="s">
        <v>640</v>
      </c>
      <c r="E15233" s="40">
        <v>43</v>
      </c>
      <c r="F15233" s="40" t="s">
        <v>849</v>
      </c>
    </row>
    <row r="15234" spans="1:6" x14ac:dyDescent="0.5">
      <c r="A15234" s="38">
        <v>43762</v>
      </c>
      <c r="B15234" s="39">
        <v>0.81759259259259265</v>
      </c>
      <c r="C15234" s="40">
        <v>3</v>
      </c>
      <c r="D15234" s="40" t="s">
        <v>640</v>
      </c>
      <c r="E15234" s="40">
        <v>53</v>
      </c>
      <c r="F15234" s="40" t="s">
        <v>849</v>
      </c>
    </row>
    <row r="15235" spans="1:6" x14ac:dyDescent="0.5">
      <c r="A15235" s="38">
        <v>43762</v>
      </c>
      <c r="B15235" s="39">
        <v>0.81761574074074073</v>
      </c>
      <c r="C15235" s="40">
        <v>3</v>
      </c>
      <c r="D15235" s="40" t="s">
        <v>640</v>
      </c>
      <c r="E15235" s="40">
        <v>46</v>
      </c>
      <c r="F15235" s="40" t="s">
        <v>849</v>
      </c>
    </row>
    <row r="15236" spans="1:6" x14ac:dyDescent="0.5">
      <c r="A15236" s="38">
        <v>43762</v>
      </c>
      <c r="B15236" s="39">
        <v>0.81763888888888892</v>
      </c>
      <c r="C15236" s="40">
        <v>3</v>
      </c>
      <c r="D15236" s="40" t="s">
        <v>640</v>
      </c>
      <c r="E15236" s="40">
        <v>52</v>
      </c>
      <c r="F15236" s="40" t="s">
        <v>849</v>
      </c>
    </row>
    <row r="15237" spans="1:6" x14ac:dyDescent="0.5">
      <c r="A15237" s="38">
        <v>43762</v>
      </c>
      <c r="B15237" s="39">
        <v>0.81767361111111114</v>
      </c>
      <c r="C15237" s="40">
        <v>3</v>
      </c>
      <c r="D15237" s="40" t="s">
        <v>640</v>
      </c>
      <c r="E15237" s="40">
        <v>59</v>
      </c>
      <c r="F15237" s="40" t="s">
        <v>849</v>
      </c>
    </row>
    <row r="15238" spans="1:6" x14ac:dyDescent="0.5">
      <c r="A15238" s="38">
        <v>43762</v>
      </c>
      <c r="B15238" s="39">
        <v>0.81771990740740741</v>
      </c>
      <c r="C15238" s="40">
        <v>3</v>
      </c>
      <c r="D15238" s="40" t="s">
        <v>640</v>
      </c>
      <c r="E15238" s="40">
        <v>47</v>
      </c>
      <c r="F15238" s="40" t="s">
        <v>849</v>
      </c>
    </row>
    <row r="15239" spans="1:6" x14ac:dyDescent="0.5">
      <c r="A15239" s="38">
        <v>43762</v>
      </c>
      <c r="B15239" s="39">
        <v>0.81775462962962964</v>
      </c>
      <c r="C15239" s="40">
        <v>3</v>
      </c>
      <c r="D15239" s="40" t="s">
        <v>640</v>
      </c>
      <c r="E15239" s="40">
        <v>45</v>
      </c>
      <c r="F15239" s="40" t="s">
        <v>849</v>
      </c>
    </row>
    <row r="15240" spans="1:6" x14ac:dyDescent="0.5">
      <c r="A15240" s="38">
        <v>43762</v>
      </c>
      <c r="B15240" s="39">
        <v>0.81777777777777771</v>
      </c>
      <c r="C15240" s="40">
        <v>3</v>
      </c>
      <c r="D15240" s="40" t="s">
        <v>640</v>
      </c>
      <c r="E15240" s="40">
        <v>48</v>
      </c>
      <c r="F15240" s="40" t="s">
        <v>849</v>
      </c>
    </row>
    <row r="15241" spans="1:6" x14ac:dyDescent="0.5">
      <c r="A15241" s="38">
        <v>43762</v>
      </c>
      <c r="B15241" s="39">
        <v>0.81782407407407398</v>
      </c>
      <c r="C15241" s="40">
        <v>3</v>
      </c>
      <c r="D15241" s="40" t="s">
        <v>640</v>
      </c>
      <c r="E15241" s="40">
        <v>35</v>
      </c>
      <c r="F15241" s="40" t="s">
        <v>849</v>
      </c>
    </row>
    <row r="15242" spans="1:6" x14ac:dyDescent="0.5">
      <c r="A15242" s="38">
        <v>43762</v>
      </c>
      <c r="B15242" s="39">
        <v>0.81787037037037036</v>
      </c>
      <c r="C15242" s="40">
        <v>3</v>
      </c>
      <c r="D15242" s="40" t="s">
        <v>640</v>
      </c>
      <c r="E15242" s="40">
        <v>55</v>
      </c>
      <c r="F15242" s="40" t="s">
        <v>849</v>
      </c>
    </row>
    <row r="15243" spans="1:6" x14ac:dyDescent="0.5">
      <c r="A15243" s="38">
        <v>43762</v>
      </c>
      <c r="B15243" s="39">
        <v>0.8178819444444444</v>
      </c>
      <c r="C15243" s="40">
        <v>3</v>
      </c>
      <c r="D15243" s="40" t="s">
        <v>640</v>
      </c>
      <c r="E15243" s="40">
        <v>38</v>
      </c>
      <c r="F15243" s="40" t="s">
        <v>849</v>
      </c>
    </row>
    <row r="15244" spans="1:6" x14ac:dyDescent="0.5">
      <c r="A15244" s="38">
        <v>43762</v>
      </c>
      <c r="B15244" s="39">
        <v>0.81795138888888896</v>
      </c>
      <c r="C15244" s="40">
        <v>3</v>
      </c>
      <c r="D15244" s="40" t="s">
        <v>640</v>
      </c>
      <c r="E15244" s="40">
        <v>81</v>
      </c>
      <c r="F15244" s="40" t="s">
        <v>849</v>
      </c>
    </row>
    <row r="15245" spans="1:6" x14ac:dyDescent="0.5">
      <c r="A15245" s="38">
        <v>43762</v>
      </c>
      <c r="B15245" s="39">
        <v>0.81803240740740746</v>
      </c>
      <c r="C15245" s="40">
        <v>3</v>
      </c>
      <c r="D15245" s="40" t="s">
        <v>640</v>
      </c>
      <c r="E15245" s="40">
        <v>59</v>
      </c>
      <c r="F15245" s="40" t="s">
        <v>849</v>
      </c>
    </row>
    <row r="15246" spans="1:6" x14ac:dyDescent="0.5">
      <c r="A15246" s="38">
        <v>43762</v>
      </c>
      <c r="B15246" s="39">
        <v>0.81805555555555554</v>
      </c>
      <c r="C15246" s="40">
        <v>3</v>
      </c>
      <c r="D15246" s="40" t="s">
        <v>640</v>
      </c>
      <c r="E15246" s="40">
        <v>70</v>
      </c>
      <c r="F15246" s="40" t="s">
        <v>849</v>
      </c>
    </row>
    <row r="15247" spans="1:6" x14ac:dyDescent="0.5">
      <c r="A15247" s="38">
        <v>43762</v>
      </c>
      <c r="B15247" s="39">
        <v>0.8181018518518518</v>
      </c>
      <c r="C15247" s="40">
        <v>3</v>
      </c>
      <c r="D15247" s="40" t="s">
        <v>640</v>
      </c>
      <c r="E15247" s="40">
        <v>65</v>
      </c>
      <c r="F15247" s="40" t="s">
        <v>849</v>
      </c>
    </row>
    <row r="15248" spans="1:6" x14ac:dyDescent="0.5">
      <c r="A15248" s="38">
        <v>43762</v>
      </c>
      <c r="B15248" s="39">
        <v>0.8181250000000001</v>
      </c>
      <c r="C15248" s="40">
        <v>3</v>
      </c>
      <c r="D15248" s="40" t="s">
        <v>640</v>
      </c>
      <c r="E15248" s="40">
        <v>57</v>
      </c>
      <c r="F15248" s="40" t="s">
        <v>849</v>
      </c>
    </row>
    <row r="15249" spans="1:6" x14ac:dyDescent="0.5">
      <c r="A15249" s="38">
        <v>43762</v>
      </c>
      <c r="B15249" s="39">
        <v>0.81813657407407403</v>
      </c>
      <c r="C15249" s="40">
        <v>3</v>
      </c>
      <c r="D15249" s="40" t="s">
        <v>640</v>
      </c>
      <c r="E15249" s="40">
        <v>44</v>
      </c>
      <c r="F15249" s="40" t="s">
        <v>849</v>
      </c>
    </row>
    <row r="15250" spans="1:6" x14ac:dyDescent="0.5">
      <c r="A15250" s="38">
        <v>43762</v>
      </c>
      <c r="B15250" s="39">
        <v>0.81815972222222222</v>
      </c>
      <c r="C15250" s="40">
        <v>3</v>
      </c>
      <c r="D15250" s="40" t="s">
        <v>640</v>
      </c>
      <c r="E15250" s="40">
        <v>37</v>
      </c>
      <c r="F15250" s="40" t="s">
        <v>849</v>
      </c>
    </row>
    <row r="15251" spans="1:6" x14ac:dyDescent="0.5">
      <c r="A15251" s="38">
        <v>43762</v>
      </c>
      <c r="B15251" s="39">
        <v>0.8181828703703703</v>
      </c>
      <c r="C15251" s="40">
        <v>3</v>
      </c>
      <c r="D15251" s="40" t="s">
        <v>640</v>
      </c>
      <c r="E15251" s="40">
        <v>43</v>
      </c>
      <c r="F15251" s="40" t="s">
        <v>849</v>
      </c>
    </row>
    <row r="15252" spans="1:6" x14ac:dyDescent="0.5">
      <c r="A15252" s="38">
        <v>43762</v>
      </c>
      <c r="B15252" s="39">
        <v>0.81825231481481486</v>
      </c>
      <c r="C15252" s="40">
        <v>3</v>
      </c>
      <c r="D15252" s="40" t="s">
        <v>640</v>
      </c>
      <c r="E15252" s="40">
        <v>41</v>
      </c>
      <c r="F15252" s="40" t="s">
        <v>849</v>
      </c>
    </row>
    <row r="15253" spans="1:6" x14ac:dyDescent="0.5">
      <c r="A15253" s="38">
        <v>43762</v>
      </c>
      <c r="B15253" s="39">
        <v>0.81846064814814812</v>
      </c>
      <c r="C15253" s="40">
        <v>3</v>
      </c>
      <c r="D15253" s="40" t="s">
        <v>640</v>
      </c>
      <c r="E15253" s="40">
        <v>120</v>
      </c>
      <c r="F15253" s="40" t="s">
        <v>849</v>
      </c>
    </row>
    <row r="15254" spans="1:6" x14ac:dyDescent="0.5">
      <c r="A15254" s="38">
        <v>43762</v>
      </c>
      <c r="B15254" s="39">
        <v>0.81847222222222227</v>
      </c>
      <c r="C15254" s="40">
        <v>3</v>
      </c>
      <c r="D15254" s="40" t="s">
        <v>640</v>
      </c>
      <c r="E15254" s="40">
        <v>56</v>
      </c>
      <c r="F15254" s="40" t="s">
        <v>849</v>
      </c>
    </row>
    <row r="15255" spans="1:6" x14ac:dyDescent="0.5">
      <c r="A15255" s="38">
        <v>43762</v>
      </c>
      <c r="B15255" s="39">
        <v>0.81880787037037039</v>
      </c>
      <c r="C15255" s="40">
        <v>3</v>
      </c>
      <c r="D15255" s="40" t="s">
        <v>640</v>
      </c>
      <c r="E15255" s="40">
        <v>76</v>
      </c>
      <c r="F15255" s="40" t="s">
        <v>849</v>
      </c>
    </row>
    <row r="15256" spans="1:6" x14ac:dyDescent="0.5">
      <c r="A15256" s="38">
        <v>43762</v>
      </c>
      <c r="B15256" s="39">
        <v>0.81916666666666671</v>
      </c>
      <c r="C15256" s="40">
        <v>3</v>
      </c>
      <c r="D15256" s="40" t="s">
        <v>640</v>
      </c>
      <c r="E15256" s="40">
        <v>65</v>
      </c>
      <c r="F15256" s="40" t="s">
        <v>849</v>
      </c>
    </row>
    <row r="15257" spans="1:6" x14ac:dyDescent="0.5">
      <c r="A15257" s="38">
        <v>43762</v>
      </c>
      <c r="B15257" s="39">
        <v>0.81921296296296298</v>
      </c>
      <c r="C15257" s="40">
        <v>3</v>
      </c>
      <c r="D15257" s="40" t="s">
        <v>640</v>
      </c>
      <c r="E15257" s="40">
        <v>9</v>
      </c>
      <c r="F15257" s="40" t="s">
        <v>849</v>
      </c>
    </row>
    <row r="15258" spans="1:6" x14ac:dyDescent="0.5">
      <c r="A15258" s="38">
        <v>43762</v>
      </c>
      <c r="B15258" s="39">
        <v>0.81943287037037038</v>
      </c>
      <c r="C15258" s="40">
        <v>3</v>
      </c>
      <c r="D15258" s="40" t="s">
        <v>640</v>
      </c>
      <c r="E15258" s="40">
        <v>67</v>
      </c>
      <c r="F15258" s="40" t="s">
        <v>849</v>
      </c>
    </row>
    <row r="15259" spans="1:6" x14ac:dyDescent="0.5">
      <c r="A15259" s="38">
        <v>43762</v>
      </c>
      <c r="B15259" s="39">
        <v>0.81972222222222213</v>
      </c>
      <c r="C15259" s="40">
        <v>3</v>
      </c>
      <c r="D15259" s="40" t="s">
        <v>640</v>
      </c>
      <c r="E15259" s="40">
        <v>54</v>
      </c>
      <c r="F15259" s="40" t="s">
        <v>849</v>
      </c>
    </row>
    <row r="15260" spans="1:6" x14ac:dyDescent="0.5">
      <c r="A15260" s="38">
        <v>43762</v>
      </c>
      <c r="B15260" s="39">
        <v>0.81981481481481477</v>
      </c>
      <c r="C15260" s="40">
        <v>3</v>
      </c>
      <c r="D15260" s="40" t="s">
        <v>640</v>
      </c>
      <c r="E15260" s="40">
        <v>47</v>
      </c>
      <c r="F15260" s="40" t="s">
        <v>849</v>
      </c>
    </row>
    <row r="15261" spans="1:6" x14ac:dyDescent="0.5">
      <c r="A15261" s="38">
        <v>43762</v>
      </c>
      <c r="B15261" s="39">
        <v>0.81990740740740742</v>
      </c>
      <c r="C15261" s="40">
        <v>3</v>
      </c>
      <c r="D15261" s="40" t="s">
        <v>640</v>
      </c>
      <c r="E15261" s="40">
        <v>95</v>
      </c>
      <c r="F15261" s="40" t="s">
        <v>849</v>
      </c>
    </row>
    <row r="15262" spans="1:6" x14ac:dyDescent="0.5">
      <c r="A15262" s="38">
        <v>43762</v>
      </c>
      <c r="B15262" s="39">
        <v>0.8200115740740741</v>
      </c>
      <c r="C15262" s="40">
        <v>3</v>
      </c>
      <c r="D15262" s="40" t="s">
        <v>640</v>
      </c>
      <c r="E15262" s="40">
        <v>66</v>
      </c>
      <c r="F15262" s="40" t="s">
        <v>849</v>
      </c>
    </row>
    <row r="15263" spans="1:6" x14ac:dyDescent="0.5">
      <c r="A15263" s="38">
        <v>43762</v>
      </c>
      <c r="B15263" s="39">
        <v>0.82011574074074067</v>
      </c>
      <c r="C15263" s="40">
        <v>3</v>
      </c>
      <c r="D15263" s="40" t="s">
        <v>651</v>
      </c>
      <c r="E15263" s="40">
        <v>72</v>
      </c>
      <c r="F15263" s="40" t="s">
        <v>849</v>
      </c>
    </row>
    <row r="15264" spans="1:6" x14ac:dyDescent="0.5">
      <c r="A15264" s="38">
        <v>43762</v>
      </c>
      <c r="B15264" s="39">
        <v>0.82019675925925928</v>
      </c>
      <c r="C15264" s="40">
        <v>3</v>
      </c>
      <c r="D15264" s="40" t="s">
        <v>640</v>
      </c>
      <c r="E15264" s="40">
        <v>76</v>
      </c>
      <c r="F15264" s="40" t="s">
        <v>849</v>
      </c>
    </row>
    <row r="15265" spans="1:6" x14ac:dyDescent="0.5">
      <c r="A15265" s="38">
        <v>43762</v>
      </c>
      <c r="B15265" s="39">
        <v>0.82027777777777777</v>
      </c>
      <c r="C15265" s="40">
        <v>3</v>
      </c>
      <c r="D15265" s="40" t="s">
        <v>640</v>
      </c>
      <c r="E15265" s="40">
        <v>69</v>
      </c>
      <c r="F15265" s="40" t="s">
        <v>849</v>
      </c>
    </row>
    <row r="15266" spans="1:6" x14ac:dyDescent="0.5">
      <c r="A15266" s="38">
        <v>43762</v>
      </c>
      <c r="B15266" s="39">
        <v>0.82032407407407415</v>
      </c>
      <c r="C15266" s="40">
        <v>3</v>
      </c>
      <c r="D15266" s="40" t="s">
        <v>640</v>
      </c>
      <c r="E15266" s="40">
        <v>59</v>
      </c>
      <c r="F15266" s="40" t="s">
        <v>849</v>
      </c>
    </row>
    <row r="15267" spans="1:6" x14ac:dyDescent="0.5">
      <c r="A15267" s="38">
        <v>43762</v>
      </c>
      <c r="B15267" s="39">
        <v>0.82035879629629627</v>
      </c>
      <c r="C15267" s="40">
        <v>3</v>
      </c>
      <c r="D15267" s="40" t="s">
        <v>640</v>
      </c>
      <c r="E15267" s="40">
        <v>51</v>
      </c>
      <c r="F15267" s="40" t="s">
        <v>849</v>
      </c>
    </row>
    <row r="15268" spans="1:6" x14ac:dyDescent="0.5">
      <c r="A15268" s="38">
        <v>43762</v>
      </c>
      <c r="B15268" s="39">
        <v>0.8205324074074074</v>
      </c>
      <c r="C15268" s="40">
        <v>3</v>
      </c>
      <c r="D15268" s="40" t="s">
        <v>640</v>
      </c>
      <c r="E15268" s="40">
        <v>64</v>
      </c>
      <c r="F15268" s="40" t="s">
        <v>849</v>
      </c>
    </row>
    <row r="15269" spans="1:6" x14ac:dyDescent="0.5">
      <c r="A15269" s="38">
        <v>43762</v>
      </c>
      <c r="B15269" s="39">
        <v>0.82054398148148155</v>
      </c>
      <c r="C15269" s="40">
        <v>3</v>
      </c>
      <c r="D15269" s="40" t="s">
        <v>640</v>
      </c>
      <c r="E15269" s="40">
        <v>64</v>
      </c>
      <c r="F15269" s="40" t="s">
        <v>849</v>
      </c>
    </row>
    <row r="15270" spans="1:6" x14ac:dyDescent="0.5">
      <c r="A15270" s="38">
        <v>43762</v>
      </c>
      <c r="B15270" s="39">
        <v>0.82055555555555559</v>
      </c>
      <c r="C15270" s="40">
        <v>3</v>
      </c>
      <c r="D15270" s="40" t="s">
        <v>640</v>
      </c>
      <c r="E15270" s="40">
        <v>57</v>
      </c>
      <c r="F15270" s="40" t="s">
        <v>849</v>
      </c>
    </row>
    <row r="15271" spans="1:6" x14ac:dyDescent="0.5">
      <c r="A15271" s="38">
        <v>43762</v>
      </c>
      <c r="B15271" s="39">
        <v>0.82056712962962963</v>
      </c>
      <c r="C15271" s="40">
        <v>3</v>
      </c>
      <c r="D15271" s="40" t="s">
        <v>640</v>
      </c>
      <c r="E15271" s="40">
        <v>40</v>
      </c>
      <c r="F15271" s="40" t="s">
        <v>849</v>
      </c>
    </row>
    <row r="15272" spans="1:6" x14ac:dyDescent="0.5">
      <c r="A15272" s="38">
        <v>43762</v>
      </c>
      <c r="B15272" s="39">
        <v>0.82062500000000005</v>
      </c>
      <c r="C15272" s="40">
        <v>3</v>
      </c>
      <c r="D15272" s="40" t="s">
        <v>640</v>
      </c>
      <c r="E15272" s="40">
        <v>64</v>
      </c>
      <c r="F15272" s="40" t="s">
        <v>849</v>
      </c>
    </row>
    <row r="15273" spans="1:6" x14ac:dyDescent="0.5">
      <c r="A15273" s="38">
        <v>43762</v>
      </c>
      <c r="B15273" s="39">
        <v>0.82065972222222217</v>
      </c>
      <c r="C15273" s="40">
        <v>3</v>
      </c>
      <c r="D15273" s="40" t="s">
        <v>651</v>
      </c>
      <c r="E15273" s="40">
        <v>55</v>
      </c>
      <c r="F15273" s="40" t="s">
        <v>849</v>
      </c>
    </row>
    <row r="15274" spans="1:6" x14ac:dyDescent="0.5">
      <c r="A15274" s="38">
        <v>43762</v>
      </c>
      <c r="B15274" s="39">
        <v>0.82069444444444439</v>
      </c>
      <c r="C15274" s="40">
        <v>3</v>
      </c>
      <c r="D15274" s="40" t="s">
        <v>640</v>
      </c>
      <c r="E15274" s="40">
        <v>56</v>
      </c>
      <c r="F15274" s="40" t="s">
        <v>849</v>
      </c>
    </row>
    <row r="15275" spans="1:6" x14ac:dyDescent="0.5">
      <c r="A15275" s="38">
        <v>43762</v>
      </c>
      <c r="B15275" s="39">
        <v>0.82074074074074066</v>
      </c>
      <c r="C15275" s="40">
        <v>3</v>
      </c>
      <c r="D15275" s="40" t="s">
        <v>640</v>
      </c>
      <c r="E15275" s="40">
        <v>69</v>
      </c>
      <c r="F15275" s="40" t="s">
        <v>849</v>
      </c>
    </row>
    <row r="15276" spans="1:6" x14ac:dyDescent="0.5">
      <c r="A15276" s="38">
        <v>43762</v>
      </c>
      <c r="B15276" s="39">
        <v>0.82076388888888896</v>
      </c>
      <c r="C15276" s="40">
        <v>3</v>
      </c>
      <c r="D15276" s="40" t="s">
        <v>640</v>
      </c>
      <c r="E15276" s="40">
        <v>46</v>
      </c>
      <c r="F15276" s="40" t="s">
        <v>849</v>
      </c>
    </row>
    <row r="15277" spans="1:6" x14ac:dyDescent="0.5">
      <c r="A15277" s="38">
        <v>43762</v>
      </c>
      <c r="B15277" s="39">
        <v>0.82081018518518523</v>
      </c>
      <c r="C15277" s="40">
        <v>3</v>
      </c>
      <c r="D15277" s="40" t="s">
        <v>640</v>
      </c>
      <c r="E15277" s="40">
        <v>44</v>
      </c>
      <c r="F15277" s="40" t="s">
        <v>849</v>
      </c>
    </row>
    <row r="15278" spans="1:6" x14ac:dyDescent="0.5">
      <c r="A15278" s="38">
        <v>43762</v>
      </c>
      <c r="B15278" s="39">
        <v>0.8208333333333333</v>
      </c>
      <c r="C15278" s="40">
        <v>3</v>
      </c>
      <c r="D15278" s="40" t="s">
        <v>640</v>
      </c>
      <c r="E15278" s="40">
        <v>47</v>
      </c>
      <c r="F15278" s="40" t="s">
        <v>849</v>
      </c>
    </row>
    <row r="15279" spans="1:6" x14ac:dyDescent="0.5">
      <c r="A15279" s="38">
        <v>43762</v>
      </c>
      <c r="B15279" s="39">
        <v>0.82103009259259263</v>
      </c>
      <c r="C15279" s="40">
        <v>3</v>
      </c>
      <c r="D15279" s="40" t="s">
        <v>645</v>
      </c>
      <c r="E15279" s="40">
        <v>41</v>
      </c>
      <c r="F15279" s="40" t="s">
        <v>849</v>
      </c>
    </row>
    <row r="15280" spans="1:6" x14ac:dyDescent="0.5">
      <c r="A15280" s="38">
        <v>43762</v>
      </c>
      <c r="B15280" s="39">
        <v>0.82105324074074071</v>
      </c>
      <c r="C15280" s="40">
        <v>3</v>
      </c>
      <c r="D15280" s="40" t="s">
        <v>640</v>
      </c>
      <c r="E15280" s="40">
        <v>44</v>
      </c>
      <c r="F15280" s="40" t="s">
        <v>849</v>
      </c>
    </row>
    <row r="15281" spans="1:6" x14ac:dyDescent="0.5">
      <c r="A15281" s="38">
        <v>43762</v>
      </c>
      <c r="B15281" s="39">
        <v>0.8210763888888889</v>
      </c>
      <c r="C15281" s="40">
        <v>3</v>
      </c>
      <c r="D15281" s="40" t="s">
        <v>640</v>
      </c>
      <c r="E15281" s="40">
        <v>39</v>
      </c>
      <c r="F15281" s="40" t="s">
        <v>849</v>
      </c>
    </row>
    <row r="15282" spans="1:6" x14ac:dyDescent="0.5">
      <c r="A15282" s="38">
        <v>43762</v>
      </c>
      <c r="B15282" s="39">
        <v>0.82109953703703698</v>
      </c>
      <c r="C15282" s="40">
        <v>3</v>
      </c>
      <c r="D15282" s="40" t="s">
        <v>640</v>
      </c>
      <c r="E15282" s="40">
        <v>43</v>
      </c>
      <c r="F15282" s="40" t="s">
        <v>849</v>
      </c>
    </row>
    <row r="15283" spans="1:6" x14ac:dyDescent="0.5">
      <c r="A15283" s="38">
        <v>43762</v>
      </c>
      <c r="B15283" s="39">
        <v>0.82112268518518527</v>
      </c>
      <c r="C15283" s="40">
        <v>3</v>
      </c>
      <c r="D15283" s="40" t="s">
        <v>640</v>
      </c>
      <c r="E15283" s="40">
        <v>49</v>
      </c>
      <c r="F15283" s="40" t="s">
        <v>849</v>
      </c>
    </row>
    <row r="15284" spans="1:6" x14ac:dyDescent="0.5">
      <c r="A15284" s="38">
        <v>43762</v>
      </c>
      <c r="B15284" s="39">
        <v>0.82116898148148154</v>
      </c>
      <c r="C15284" s="40">
        <v>3</v>
      </c>
      <c r="D15284" s="40" t="s">
        <v>640</v>
      </c>
      <c r="E15284" s="40">
        <v>51</v>
      </c>
      <c r="F15284" s="40" t="s">
        <v>849</v>
      </c>
    </row>
    <row r="15285" spans="1:6" x14ac:dyDescent="0.5">
      <c r="A15285" s="38">
        <v>43762</v>
      </c>
      <c r="B15285" s="39">
        <v>0.82119212962962962</v>
      </c>
      <c r="C15285" s="40">
        <v>3</v>
      </c>
      <c r="D15285" s="40" t="s">
        <v>640</v>
      </c>
      <c r="E15285" s="40">
        <v>39</v>
      </c>
      <c r="F15285" s="40" t="s">
        <v>849</v>
      </c>
    </row>
    <row r="15286" spans="1:6" x14ac:dyDescent="0.5">
      <c r="A15286" s="38">
        <v>43762</v>
      </c>
      <c r="B15286" s="39">
        <v>0.82120370370370377</v>
      </c>
      <c r="C15286" s="40">
        <v>3</v>
      </c>
      <c r="D15286" s="40" t="s">
        <v>640</v>
      </c>
      <c r="E15286" s="40">
        <v>57</v>
      </c>
      <c r="F15286" s="40" t="s">
        <v>849</v>
      </c>
    </row>
    <row r="15287" spans="1:6" x14ac:dyDescent="0.5">
      <c r="A15287" s="38">
        <v>43762</v>
      </c>
      <c r="B15287" s="39">
        <v>0.82122685185185185</v>
      </c>
      <c r="C15287" s="40">
        <v>3</v>
      </c>
      <c r="D15287" s="40" t="s">
        <v>640</v>
      </c>
      <c r="E15287" s="40">
        <v>53</v>
      </c>
      <c r="F15287" s="40" t="s">
        <v>849</v>
      </c>
    </row>
    <row r="15288" spans="1:6" x14ac:dyDescent="0.5">
      <c r="A15288" s="38">
        <v>43762</v>
      </c>
      <c r="B15288" s="39">
        <v>0.82128472222222226</v>
      </c>
      <c r="C15288" s="40">
        <v>3</v>
      </c>
      <c r="D15288" s="40" t="s">
        <v>640</v>
      </c>
      <c r="E15288" s="40">
        <v>57</v>
      </c>
      <c r="F15288" s="40" t="s">
        <v>849</v>
      </c>
    </row>
    <row r="15289" spans="1:6" x14ac:dyDescent="0.5">
      <c r="A15289" s="38">
        <v>43762</v>
      </c>
      <c r="B15289" s="39">
        <v>0.8212962962962963</v>
      </c>
      <c r="C15289" s="40">
        <v>3</v>
      </c>
      <c r="D15289" s="40" t="s">
        <v>640</v>
      </c>
      <c r="E15289" s="40">
        <v>64</v>
      </c>
      <c r="F15289" s="40" t="s">
        <v>849</v>
      </c>
    </row>
    <row r="15290" spans="1:6" x14ac:dyDescent="0.5">
      <c r="A15290" s="38">
        <v>43762</v>
      </c>
      <c r="B15290" s="39">
        <v>0.82131944444444438</v>
      </c>
      <c r="C15290" s="40">
        <v>3</v>
      </c>
      <c r="D15290" s="40" t="s">
        <v>640</v>
      </c>
      <c r="E15290" s="40">
        <v>40</v>
      </c>
      <c r="F15290" s="40" t="s">
        <v>849</v>
      </c>
    </row>
    <row r="15291" spans="1:6" x14ac:dyDescent="0.5">
      <c r="A15291" s="38">
        <v>43762</v>
      </c>
      <c r="B15291" s="39">
        <v>0.82134259259259268</v>
      </c>
      <c r="C15291" s="40">
        <v>3</v>
      </c>
      <c r="D15291" s="40" t="s">
        <v>640</v>
      </c>
      <c r="E15291" s="40">
        <v>50</v>
      </c>
      <c r="F15291" s="40" t="s">
        <v>849</v>
      </c>
    </row>
    <row r="15292" spans="1:6" x14ac:dyDescent="0.5">
      <c r="A15292" s="38">
        <v>43762</v>
      </c>
      <c r="B15292" s="39">
        <v>0.82136574074074076</v>
      </c>
      <c r="C15292" s="40">
        <v>3</v>
      </c>
      <c r="D15292" s="40" t="s">
        <v>640</v>
      </c>
      <c r="E15292" s="40">
        <v>49</v>
      </c>
      <c r="F15292" s="40" t="s">
        <v>849</v>
      </c>
    </row>
    <row r="15293" spans="1:6" x14ac:dyDescent="0.5">
      <c r="A15293" s="38">
        <v>43762</v>
      </c>
      <c r="B15293" s="39">
        <v>0.82138888888888895</v>
      </c>
      <c r="C15293" s="40">
        <v>3</v>
      </c>
      <c r="D15293" s="40" t="s">
        <v>640</v>
      </c>
      <c r="E15293" s="40">
        <v>40</v>
      </c>
      <c r="F15293" s="40" t="s">
        <v>849</v>
      </c>
    </row>
    <row r="15294" spans="1:6" x14ac:dyDescent="0.5">
      <c r="A15294" s="38">
        <v>43762</v>
      </c>
      <c r="B15294" s="39">
        <v>0.82141203703703702</v>
      </c>
      <c r="C15294" s="40">
        <v>3</v>
      </c>
      <c r="D15294" s="40" t="s">
        <v>640</v>
      </c>
      <c r="E15294" s="40">
        <v>74</v>
      </c>
      <c r="F15294" s="40" t="s">
        <v>849</v>
      </c>
    </row>
    <row r="15295" spans="1:6" x14ac:dyDescent="0.5">
      <c r="A15295" s="38">
        <v>43762</v>
      </c>
      <c r="B15295" s="39">
        <v>0.82143518518518521</v>
      </c>
      <c r="C15295" s="40">
        <v>3</v>
      </c>
      <c r="D15295" s="40" t="s">
        <v>640</v>
      </c>
      <c r="E15295" s="40">
        <v>100</v>
      </c>
      <c r="F15295" s="40" t="s">
        <v>849</v>
      </c>
    </row>
    <row r="15296" spans="1:6" x14ac:dyDescent="0.5">
      <c r="A15296" s="38">
        <v>43762</v>
      </c>
      <c r="B15296" s="39">
        <v>0.82145833333333329</v>
      </c>
      <c r="C15296" s="40">
        <v>3</v>
      </c>
      <c r="D15296" s="40" t="s">
        <v>640</v>
      </c>
      <c r="E15296" s="40">
        <v>98</v>
      </c>
      <c r="F15296" s="40" t="s">
        <v>849</v>
      </c>
    </row>
    <row r="15297" spans="1:6" x14ac:dyDescent="0.5">
      <c r="A15297" s="38">
        <v>43762</v>
      </c>
      <c r="B15297" s="39">
        <v>0.82152777777777775</v>
      </c>
      <c r="C15297" s="40">
        <v>3</v>
      </c>
      <c r="D15297" s="40" t="s">
        <v>640</v>
      </c>
      <c r="E15297" s="40">
        <v>43</v>
      </c>
      <c r="F15297" s="40" t="s">
        <v>849</v>
      </c>
    </row>
    <row r="15298" spans="1:6" x14ac:dyDescent="0.5">
      <c r="A15298" s="38">
        <v>43762</v>
      </c>
      <c r="B15298" s="39">
        <v>0.82155092592592593</v>
      </c>
      <c r="C15298" s="40">
        <v>3</v>
      </c>
      <c r="D15298" s="40" t="s">
        <v>640</v>
      </c>
      <c r="E15298" s="40">
        <v>68</v>
      </c>
      <c r="F15298" s="40" t="s">
        <v>849</v>
      </c>
    </row>
    <row r="15299" spans="1:6" x14ac:dyDescent="0.5">
      <c r="A15299" s="38">
        <v>43762</v>
      </c>
      <c r="B15299" s="39">
        <v>0.82157407407407401</v>
      </c>
      <c r="C15299" s="40">
        <v>3</v>
      </c>
      <c r="D15299" s="40" t="s">
        <v>640</v>
      </c>
      <c r="E15299" s="40">
        <v>50</v>
      </c>
      <c r="F15299" s="40" t="s">
        <v>849</v>
      </c>
    </row>
    <row r="15300" spans="1:6" x14ac:dyDescent="0.5">
      <c r="A15300" s="38">
        <v>43762</v>
      </c>
      <c r="B15300" s="39">
        <v>0.8215972222222222</v>
      </c>
      <c r="C15300" s="40">
        <v>3</v>
      </c>
      <c r="D15300" s="40" t="s">
        <v>640</v>
      </c>
      <c r="E15300" s="40">
        <v>59</v>
      </c>
      <c r="F15300" s="40" t="s">
        <v>849</v>
      </c>
    </row>
    <row r="15301" spans="1:6" x14ac:dyDescent="0.5">
      <c r="A15301" s="38">
        <v>43762</v>
      </c>
      <c r="B15301" s="39">
        <v>0.82162037037037028</v>
      </c>
      <c r="C15301" s="40">
        <v>3</v>
      </c>
      <c r="D15301" s="40" t="s">
        <v>640</v>
      </c>
      <c r="E15301" s="40">
        <v>52</v>
      </c>
      <c r="F15301" s="40" t="s">
        <v>849</v>
      </c>
    </row>
    <row r="15302" spans="1:6" x14ac:dyDescent="0.5">
      <c r="A15302" s="38">
        <v>43762</v>
      </c>
      <c r="B15302" s="39">
        <v>0.82165509259259262</v>
      </c>
      <c r="C15302" s="40">
        <v>3</v>
      </c>
      <c r="D15302" s="40" t="s">
        <v>640</v>
      </c>
      <c r="E15302" s="40">
        <v>44</v>
      </c>
      <c r="F15302" s="40" t="s">
        <v>849</v>
      </c>
    </row>
    <row r="15303" spans="1:6" x14ac:dyDescent="0.5">
      <c r="A15303" s="38">
        <v>43762</v>
      </c>
      <c r="B15303" s="39">
        <v>0.82166666666666666</v>
      </c>
      <c r="C15303" s="40">
        <v>3</v>
      </c>
      <c r="D15303" s="40" t="s">
        <v>640</v>
      </c>
      <c r="E15303" s="40">
        <v>54</v>
      </c>
      <c r="F15303" s="40" t="s">
        <v>849</v>
      </c>
    </row>
    <row r="15304" spans="1:6" x14ac:dyDescent="0.5">
      <c r="A15304" s="38">
        <v>43762</v>
      </c>
      <c r="B15304" s="39">
        <v>0.82171296296296292</v>
      </c>
      <c r="C15304" s="40">
        <v>3</v>
      </c>
      <c r="D15304" s="40" t="s">
        <v>640</v>
      </c>
      <c r="E15304" s="40">
        <v>53</v>
      </c>
      <c r="F15304" s="40" t="s">
        <v>849</v>
      </c>
    </row>
    <row r="15305" spans="1:6" x14ac:dyDescent="0.5">
      <c r="A15305" s="38">
        <v>43762</v>
      </c>
      <c r="B15305" s="39">
        <v>0.82179398148148142</v>
      </c>
      <c r="C15305" s="40">
        <v>3</v>
      </c>
      <c r="D15305" s="40" t="s">
        <v>640</v>
      </c>
      <c r="E15305" s="40">
        <v>40</v>
      </c>
      <c r="F15305" s="40" t="s">
        <v>849</v>
      </c>
    </row>
    <row r="15306" spans="1:6" x14ac:dyDescent="0.5">
      <c r="A15306" s="38">
        <v>43762</v>
      </c>
      <c r="B15306" s="39">
        <v>0.8219212962962964</v>
      </c>
      <c r="C15306" s="40">
        <v>3</v>
      </c>
      <c r="D15306" s="40" t="s">
        <v>640</v>
      </c>
      <c r="E15306" s="40">
        <v>40</v>
      </c>
      <c r="F15306" s="40" t="s">
        <v>849</v>
      </c>
    </row>
    <row r="15307" spans="1:6" x14ac:dyDescent="0.5">
      <c r="A15307" s="38">
        <v>43762</v>
      </c>
      <c r="B15307" s="39">
        <v>0.82210648148148147</v>
      </c>
      <c r="C15307" s="40">
        <v>3</v>
      </c>
      <c r="D15307" s="40" t="s">
        <v>640</v>
      </c>
      <c r="E15307" s="40">
        <v>77</v>
      </c>
      <c r="F15307" s="40" t="s">
        <v>849</v>
      </c>
    </row>
    <row r="15308" spans="1:6" x14ac:dyDescent="0.5">
      <c r="A15308" s="38">
        <v>43762</v>
      </c>
      <c r="B15308" s="39">
        <v>0.8221180555555555</v>
      </c>
      <c r="C15308" s="40">
        <v>3</v>
      </c>
      <c r="D15308" s="40" t="s">
        <v>640</v>
      </c>
      <c r="E15308" s="40">
        <v>65</v>
      </c>
      <c r="F15308" s="40" t="s">
        <v>849</v>
      </c>
    </row>
    <row r="15309" spans="1:6" x14ac:dyDescent="0.5">
      <c r="A15309" s="38">
        <v>43762</v>
      </c>
      <c r="B15309" s="39">
        <v>0.82217592592592592</v>
      </c>
      <c r="C15309" s="40">
        <v>3</v>
      </c>
      <c r="D15309" s="40" t="s">
        <v>651</v>
      </c>
      <c r="E15309" s="40">
        <v>77</v>
      </c>
      <c r="F15309" s="40" t="s">
        <v>849</v>
      </c>
    </row>
    <row r="15310" spans="1:6" x14ac:dyDescent="0.5">
      <c r="A15310" s="38">
        <v>43762</v>
      </c>
      <c r="B15310" s="39">
        <v>0.82260416666666669</v>
      </c>
      <c r="C15310" s="40">
        <v>3</v>
      </c>
      <c r="D15310" s="40" t="s">
        <v>640</v>
      </c>
      <c r="E15310" s="40">
        <v>66</v>
      </c>
      <c r="F15310" s="40" t="s">
        <v>849</v>
      </c>
    </row>
    <row r="15311" spans="1:6" x14ac:dyDescent="0.5">
      <c r="A15311" s="38">
        <v>43762</v>
      </c>
      <c r="B15311" s="39">
        <v>0.82584490740740746</v>
      </c>
      <c r="C15311" s="40">
        <v>3</v>
      </c>
      <c r="D15311" s="40" t="s">
        <v>640</v>
      </c>
      <c r="E15311" s="40">
        <v>48</v>
      </c>
      <c r="F15311" s="40" t="s">
        <v>849</v>
      </c>
    </row>
    <row r="15312" spans="1:6" x14ac:dyDescent="0.5">
      <c r="A15312" s="38">
        <v>43762</v>
      </c>
      <c r="B15312" s="39">
        <v>0.82598379629629637</v>
      </c>
      <c r="C15312" s="40">
        <v>3</v>
      </c>
      <c r="D15312" s="40" t="s">
        <v>640</v>
      </c>
      <c r="E15312" s="40">
        <v>65</v>
      </c>
      <c r="F15312" s="40" t="s">
        <v>849</v>
      </c>
    </row>
    <row r="15313" spans="1:6" x14ac:dyDescent="0.5">
      <c r="A15313" s="38">
        <v>43762</v>
      </c>
      <c r="B15313" s="39">
        <v>0.82600694444444445</v>
      </c>
      <c r="C15313" s="40">
        <v>3</v>
      </c>
      <c r="D15313" s="40" t="s">
        <v>640</v>
      </c>
      <c r="E15313" s="40">
        <v>72</v>
      </c>
      <c r="F15313" s="40" t="s">
        <v>849</v>
      </c>
    </row>
    <row r="15314" spans="1:6" x14ac:dyDescent="0.5">
      <c r="A15314" s="38">
        <v>43762</v>
      </c>
      <c r="B15314" s="39">
        <v>0.82604166666666667</v>
      </c>
      <c r="C15314" s="40">
        <v>3</v>
      </c>
      <c r="D15314" s="40" t="s">
        <v>640</v>
      </c>
      <c r="E15314" s="40">
        <v>78</v>
      </c>
      <c r="F15314" s="40" t="s">
        <v>849</v>
      </c>
    </row>
    <row r="15315" spans="1:6" x14ac:dyDescent="0.5">
      <c r="A15315" s="38">
        <v>43762</v>
      </c>
      <c r="B15315" s="39">
        <v>0.82607638888888879</v>
      </c>
      <c r="C15315" s="40">
        <v>3</v>
      </c>
      <c r="D15315" s="40" t="s">
        <v>640</v>
      </c>
      <c r="E15315" s="40">
        <v>64</v>
      </c>
      <c r="F15315" s="40" t="s">
        <v>849</v>
      </c>
    </row>
    <row r="15316" spans="1:6" x14ac:dyDescent="0.5">
      <c r="A15316" s="38">
        <v>43762</v>
      </c>
      <c r="B15316" s="39">
        <v>0.82608796296296294</v>
      </c>
      <c r="C15316" s="40">
        <v>3</v>
      </c>
      <c r="D15316" s="40" t="s">
        <v>640</v>
      </c>
      <c r="E15316" s="40">
        <v>38</v>
      </c>
      <c r="F15316" s="40" t="s">
        <v>849</v>
      </c>
    </row>
    <row r="15317" spans="1:6" x14ac:dyDescent="0.5">
      <c r="A15317" s="38">
        <v>43762</v>
      </c>
      <c r="B15317" s="39">
        <v>0.82613425925925921</v>
      </c>
      <c r="C15317" s="40">
        <v>3</v>
      </c>
      <c r="D15317" s="40" t="s">
        <v>640</v>
      </c>
      <c r="E15317" s="40">
        <v>46</v>
      </c>
      <c r="F15317" s="40" t="s">
        <v>849</v>
      </c>
    </row>
    <row r="15318" spans="1:6" x14ac:dyDescent="0.5">
      <c r="A15318" s="38">
        <v>43762</v>
      </c>
      <c r="B15318" s="39">
        <v>0.82614583333333336</v>
      </c>
      <c r="C15318" s="40">
        <v>3</v>
      </c>
      <c r="D15318" s="40" t="s">
        <v>640</v>
      </c>
      <c r="E15318" s="40">
        <v>49</v>
      </c>
      <c r="F15318" s="40" t="s">
        <v>849</v>
      </c>
    </row>
    <row r="15319" spans="1:6" x14ac:dyDescent="0.5">
      <c r="A15319" s="38">
        <v>43762</v>
      </c>
      <c r="B15319" s="39">
        <v>0.82619212962962962</v>
      </c>
      <c r="C15319" s="40">
        <v>3</v>
      </c>
      <c r="D15319" s="40" t="s">
        <v>640</v>
      </c>
      <c r="E15319" s="40">
        <v>42</v>
      </c>
      <c r="F15319" s="40" t="s">
        <v>849</v>
      </c>
    </row>
    <row r="15320" spans="1:6" x14ac:dyDescent="0.5">
      <c r="A15320" s="38">
        <v>43762</v>
      </c>
      <c r="B15320" s="39">
        <v>0.82620370370370377</v>
      </c>
      <c r="C15320" s="40">
        <v>3</v>
      </c>
      <c r="D15320" s="40" t="s">
        <v>640</v>
      </c>
      <c r="E15320" s="40">
        <v>44</v>
      </c>
      <c r="F15320" s="40" t="s">
        <v>849</v>
      </c>
    </row>
    <row r="15321" spans="1:6" x14ac:dyDescent="0.5">
      <c r="A15321" s="38">
        <v>43762</v>
      </c>
      <c r="B15321" s="39">
        <v>0.826238425925926</v>
      </c>
      <c r="C15321" s="40">
        <v>3</v>
      </c>
      <c r="D15321" s="40" t="s">
        <v>640</v>
      </c>
      <c r="E15321" s="40">
        <v>38</v>
      </c>
      <c r="F15321" s="40" t="s">
        <v>849</v>
      </c>
    </row>
    <row r="15322" spans="1:6" x14ac:dyDescent="0.5">
      <c r="A15322" s="38">
        <v>43762</v>
      </c>
      <c r="B15322" s="39">
        <v>0.82626157407407408</v>
      </c>
      <c r="C15322" s="40">
        <v>3</v>
      </c>
      <c r="D15322" s="40" t="s">
        <v>640</v>
      </c>
      <c r="E15322" s="40">
        <v>45</v>
      </c>
      <c r="F15322" s="40" t="s">
        <v>849</v>
      </c>
    </row>
    <row r="15323" spans="1:6" x14ac:dyDescent="0.5">
      <c r="A15323" s="38">
        <v>43762</v>
      </c>
      <c r="B15323" s="39">
        <v>0.82628472222222227</v>
      </c>
      <c r="C15323" s="40">
        <v>3</v>
      </c>
      <c r="D15323" s="40" t="s">
        <v>640</v>
      </c>
      <c r="E15323" s="40">
        <v>43</v>
      </c>
      <c r="F15323" s="40" t="s">
        <v>849</v>
      </c>
    </row>
    <row r="15324" spans="1:6" x14ac:dyDescent="0.5">
      <c r="A15324" s="38">
        <v>43762</v>
      </c>
      <c r="B15324" s="39">
        <v>0.8263194444444445</v>
      </c>
      <c r="C15324" s="40">
        <v>3</v>
      </c>
      <c r="D15324" s="40" t="s">
        <v>645</v>
      </c>
      <c r="E15324" s="40">
        <v>43</v>
      </c>
      <c r="F15324" s="40" t="s">
        <v>849</v>
      </c>
    </row>
    <row r="15325" spans="1:6" x14ac:dyDescent="0.5">
      <c r="A15325" s="38">
        <v>43762</v>
      </c>
      <c r="B15325" s="39">
        <v>0.82637731481481491</v>
      </c>
      <c r="C15325" s="40">
        <v>3</v>
      </c>
      <c r="D15325" s="40" t="s">
        <v>640</v>
      </c>
      <c r="E15325" s="40">
        <v>50</v>
      </c>
      <c r="F15325" s="40" t="s">
        <v>849</v>
      </c>
    </row>
    <row r="15326" spans="1:6" x14ac:dyDescent="0.5">
      <c r="A15326" s="38">
        <v>43762</v>
      </c>
      <c r="B15326" s="39">
        <v>0.82640046296296299</v>
      </c>
      <c r="C15326" s="40">
        <v>3</v>
      </c>
      <c r="D15326" s="40" t="s">
        <v>640</v>
      </c>
      <c r="E15326" s="40">
        <v>69</v>
      </c>
      <c r="F15326" s="40" t="s">
        <v>849</v>
      </c>
    </row>
    <row r="15327" spans="1:6" x14ac:dyDescent="0.5">
      <c r="A15327" s="38">
        <v>43762</v>
      </c>
      <c r="B15327" s="39">
        <v>0.82642361111111118</v>
      </c>
      <c r="C15327" s="40">
        <v>3</v>
      </c>
      <c r="D15327" s="40" t="s">
        <v>640</v>
      </c>
      <c r="E15327" s="40">
        <v>65</v>
      </c>
      <c r="F15327" s="40" t="s">
        <v>849</v>
      </c>
    </row>
    <row r="15328" spans="1:6" x14ac:dyDescent="0.5">
      <c r="A15328" s="38">
        <v>43762</v>
      </c>
      <c r="B15328" s="39">
        <v>0.82645833333333341</v>
      </c>
      <c r="C15328" s="40">
        <v>3</v>
      </c>
      <c r="D15328" s="40" t="s">
        <v>640</v>
      </c>
      <c r="E15328" s="40">
        <v>68</v>
      </c>
      <c r="F15328" s="40" t="s">
        <v>849</v>
      </c>
    </row>
    <row r="15329" spans="1:6" x14ac:dyDescent="0.5">
      <c r="A15329" s="38">
        <v>43762</v>
      </c>
      <c r="B15329" s="39">
        <v>0.82690972222222225</v>
      </c>
      <c r="C15329" s="40">
        <v>3</v>
      </c>
      <c r="D15329" s="40" t="s">
        <v>651</v>
      </c>
      <c r="E15329" s="40">
        <v>51</v>
      </c>
      <c r="F15329" s="40" t="s">
        <v>849</v>
      </c>
    </row>
    <row r="15330" spans="1:6" x14ac:dyDescent="0.5">
      <c r="A15330" s="38">
        <v>43762</v>
      </c>
      <c r="B15330" s="39">
        <v>0.82696759259259256</v>
      </c>
      <c r="C15330" s="40">
        <v>3</v>
      </c>
      <c r="D15330" s="40" t="s">
        <v>651</v>
      </c>
      <c r="E15330" s="40">
        <v>78</v>
      </c>
      <c r="F15330" s="40" t="s">
        <v>849</v>
      </c>
    </row>
    <row r="15331" spans="1:6" x14ac:dyDescent="0.5">
      <c r="A15331" s="38">
        <v>43762</v>
      </c>
      <c r="B15331" s="39">
        <v>0.82809027777777777</v>
      </c>
      <c r="C15331" s="40">
        <v>3</v>
      </c>
      <c r="D15331" s="40" t="s">
        <v>640</v>
      </c>
      <c r="E15331" s="40">
        <v>56</v>
      </c>
      <c r="F15331" s="40" t="s">
        <v>849</v>
      </c>
    </row>
    <row r="15332" spans="1:6" x14ac:dyDescent="0.5">
      <c r="A15332" s="38">
        <v>43762</v>
      </c>
      <c r="B15332" s="39">
        <v>0.82820601851851849</v>
      </c>
      <c r="C15332" s="40">
        <v>3</v>
      </c>
      <c r="D15332" s="40" t="s">
        <v>640</v>
      </c>
      <c r="E15332" s="40">
        <v>59</v>
      </c>
      <c r="F15332" s="40" t="s">
        <v>849</v>
      </c>
    </row>
    <row r="15333" spans="1:6" x14ac:dyDescent="0.5">
      <c r="A15333" s="38">
        <v>43762</v>
      </c>
      <c r="B15333" s="39">
        <v>0.82821759259259264</v>
      </c>
      <c r="C15333" s="40">
        <v>3</v>
      </c>
      <c r="D15333" s="40" t="s">
        <v>640</v>
      </c>
      <c r="E15333" s="40">
        <v>67</v>
      </c>
      <c r="F15333" s="40" t="s">
        <v>849</v>
      </c>
    </row>
    <row r="15334" spans="1:6" x14ac:dyDescent="0.5">
      <c r="A15334" s="38">
        <v>43762</v>
      </c>
      <c r="B15334" s="39">
        <v>0.82824074074074072</v>
      </c>
      <c r="C15334" s="40">
        <v>3</v>
      </c>
      <c r="D15334" s="40" t="s">
        <v>640</v>
      </c>
      <c r="E15334" s="40">
        <v>41</v>
      </c>
      <c r="F15334" s="40" t="s">
        <v>849</v>
      </c>
    </row>
    <row r="15335" spans="1:6" x14ac:dyDescent="0.5">
      <c r="A15335" s="38">
        <v>43762</v>
      </c>
      <c r="B15335" s="39">
        <v>0.82826388888888891</v>
      </c>
      <c r="C15335" s="40">
        <v>3</v>
      </c>
      <c r="D15335" s="40" t="s">
        <v>640</v>
      </c>
      <c r="E15335" s="40">
        <v>64</v>
      </c>
      <c r="F15335" s="40" t="s">
        <v>849</v>
      </c>
    </row>
    <row r="15336" spans="1:6" x14ac:dyDescent="0.5">
      <c r="A15336" s="38">
        <v>43762</v>
      </c>
      <c r="B15336" s="39">
        <v>0.82847222222222217</v>
      </c>
      <c r="C15336" s="40">
        <v>3</v>
      </c>
      <c r="D15336" s="40" t="s">
        <v>640</v>
      </c>
      <c r="E15336" s="40">
        <v>57</v>
      </c>
      <c r="F15336" s="40" t="s">
        <v>849</v>
      </c>
    </row>
    <row r="15337" spans="1:6" x14ac:dyDescent="0.5">
      <c r="A15337" s="38">
        <v>43762</v>
      </c>
      <c r="B15337" s="39">
        <v>0.82874999999999999</v>
      </c>
      <c r="C15337" s="40">
        <v>3</v>
      </c>
      <c r="D15337" s="40" t="s">
        <v>640</v>
      </c>
      <c r="E15337" s="40">
        <v>94</v>
      </c>
      <c r="F15337" s="40" t="s">
        <v>849</v>
      </c>
    </row>
    <row r="15338" spans="1:6" x14ac:dyDescent="0.5">
      <c r="A15338" s="38">
        <v>43762</v>
      </c>
      <c r="B15338" s="39">
        <v>0.82892361111111112</v>
      </c>
      <c r="C15338" s="40">
        <v>3</v>
      </c>
      <c r="D15338" s="40" t="s">
        <v>651</v>
      </c>
      <c r="E15338" s="40">
        <v>44</v>
      </c>
      <c r="F15338" s="40" t="s">
        <v>849</v>
      </c>
    </row>
    <row r="15339" spans="1:6" x14ac:dyDescent="0.5">
      <c r="A15339" s="38">
        <v>43762</v>
      </c>
      <c r="B15339" s="39">
        <v>0.82895833333333335</v>
      </c>
      <c r="C15339" s="40">
        <v>3</v>
      </c>
      <c r="D15339" s="40" t="s">
        <v>640</v>
      </c>
      <c r="E15339" s="40">
        <v>109</v>
      </c>
      <c r="F15339" s="40" t="s">
        <v>849</v>
      </c>
    </row>
    <row r="15340" spans="1:6" x14ac:dyDescent="0.5">
      <c r="A15340" s="38">
        <v>43762</v>
      </c>
      <c r="B15340" s="39">
        <v>0.82896990740740739</v>
      </c>
      <c r="C15340" s="40">
        <v>3</v>
      </c>
      <c r="D15340" s="40" t="s">
        <v>640</v>
      </c>
      <c r="E15340" s="40">
        <v>86</v>
      </c>
      <c r="F15340" s="40" t="s">
        <v>849</v>
      </c>
    </row>
    <row r="15341" spans="1:6" x14ac:dyDescent="0.5">
      <c r="A15341" s="38">
        <v>43762</v>
      </c>
      <c r="B15341" s="39">
        <v>0.83224537037037039</v>
      </c>
      <c r="C15341" s="40">
        <v>3</v>
      </c>
      <c r="D15341" s="40" t="s">
        <v>651</v>
      </c>
      <c r="E15341" s="40">
        <v>83</v>
      </c>
      <c r="F15341" s="40" t="s">
        <v>849</v>
      </c>
    </row>
    <row r="15342" spans="1:6" x14ac:dyDescent="0.5">
      <c r="A15342" s="38">
        <v>43762</v>
      </c>
      <c r="B15342" s="39">
        <v>0.83228009259259261</v>
      </c>
      <c r="C15342" s="40">
        <v>3</v>
      </c>
      <c r="D15342" s="40" t="s">
        <v>640</v>
      </c>
      <c r="E15342" s="40">
        <v>41</v>
      </c>
      <c r="F15342" s="40" t="s">
        <v>849</v>
      </c>
    </row>
    <row r="15343" spans="1:6" x14ac:dyDescent="0.5">
      <c r="A15343" s="38">
        <v>43762</v>
      </c>
      <c r="B15343" s="39">
        <v>0.83231481481481484</v>
      </c>
      <c r="C15343" s="40">
        <v>3</v>
      </c>
      <c r="D15343" s="40" t="s">
        <v>640</v>
      </c>
      <c r="E15343" s="40">
        <v>116</v>
      </c>
      <c r="F15343" s="40" t="s">
        <v>849</v>
      </c>
    </row>
    <row r="15344" spans="1:6" x14ac:dyDescent="0.5">
      <c r="A15344" s="38">
        <v>43762</v>
      </c>
      <c r="B15344" s="39">
        <v>0.83234953703703696</v>
      </c>
      <c r="C15344" s="40">
        <v>3</v>
      </c>
      <c r="D15344" s="40" t="s">
        <v>640</v>
      </c>
      <c r="E15344" s="40">
        <v>57</v>
      </c>
      <c r="F15344" s="40" t="s">
        <v>849</v>
      </c>
    </row>
    <row r="15345" spans="1:6" x14ac:dyDescent="0.5">
      <c r="A15345" s="38">
        <v>43762</v>
      </c>
      <c r="B15345" s="39">
        <v>0.83243055555555545</v>
      </c>
      <c r="C15345" s="40">
        <v>3</v>
      </c>
      <c r="D15345" s="40" t="s">
        <v>640</v>
      </c>
      <c r="E15345" s="40">
        <v>116</v>
      </c>
      <c r="F15345" s="40" t="s">
        <v>849</v>
      </c>
    </row>
    <row r="15346" spans="1:6" x14ac:dyDescent="0.5">
      <c r="A15346" s="38">
        <v>43762</v>
      </c>
      <c r="B15346" s="39">
        <v>0.83245370370370375</v>
      </c>
      <c r="C15346" s="40">
        <v>3</v>
      </c>
      <c r="D15346" s="40" t="s">
        <v>640</v>
      </c>
      <c r="E15346" s="40">
        <v>116</v>
      </c>
      <c r="F15346" s="40" t="s">
        <v>849</v>
      </c>
    </row>
    <row r="15347" spans="1:6" x14ac:dyDescent="0.5">
      <c r="A15347" s="38">
        <v>43762</v>
      </c>
      <c r="B15347" s="39">
        <v>0.83247685185185183</v>
      </c>
      <c r="C15347" s="40">
        <v>3</v>
      </c>
      <c r="D15347" s="40" t="s">
        <v>640</v>
      </c>
      <c r="E15347" s="40">
        <v>39</v>
      </c>
      <c r="F15347" s="40" t="s">
        <v>849</v>
      </c>
    </row>
    <row r="15348" spans="1:6" x14ac:dyDescent="0.5">
      <c r="A15348" s="38">
        <v>43762</v>
      </c>
      <c r="B15348" s="39">
        <v>0.8335069444444444</v>
      </c>
      <c r="C15348" s="40">
        <v>3</v>
      </c>
      <c r="D15348" s="40" t="s">
        <v>640</v>
      </c>
      <c r="E15348" s="40">
        <v>19</v>
      </c>
      <c r="F15348" s="40" t="s">
        <v>849</v>
      </c>
    </row>
    <row r="15349" spans="1:6" x14ac:dyDescent="0.5">
      <c r="A15349" s="38">
        <v>43762</v>
      </c>
      <c r="B15349" s="39">
        <v>0.83395833333333336</v>
      </c>
      <c r="C15349" s="40">
        <v>3</v>
      </c>
      <c r="D15349" s="40" t="s">
        <v>640</v>
      </c>
      <c r="E15349" s="40">
        <v>38</v>
      </c>
      <c r="F15349" s="40" t="s">
        <v>849</v>
      </c>
    </row>
    <row r="15350" spans="1:6" x14ac:dyDescent="0.5">
      <c r="A15350" s="38">
        <v>43762</v>
      </c>
      <c r="B15350" s="39">
        <v>0.83396990740740751</v>
      </c>
      <c r="C15350" s="40">
        <v>3</v>
      </c>
      <c r="D15350" s="40" t="s">
        <v>640</v>
      </c>
      <c r="E15350" s="40">
        <v>56</v>
      </c>
      <c r="F15350" s="40" t="s">
        <v>849</v>
      </c>
    </row>
    <row r="15351" spans="1:6" x14ac:dyDescent="0.5">
      <c r="A15351" s="38">
        <v>43762</v>
      </c>
      <c r="B15351" s="39">
        <v>0.83399305555555558</v>
      </c>
      <c r="C15351" s="40">
        <v>3</v>
      </c>
      <c r="D15351" s="40" t="s">
        <v>640</v>
      </c>
      <c r="E15351" s="40">
        <v>61</v>
      </c>
      <c r="F15351" s="40" t="s">
        <v>849</v>
      </c>
    </row>
    <row r="15352" spans="1:6" x14ac:dyDescent="0.5">
      <c r="A15352" s="38">
        <v>43762</v>
      </c>
      <c r="B15352" s="39">
        <v>0.834050925925926</v>
      </c>
      <c r="C15352" s="40">
        <v>3</v>
      </c>
      <c r="D15352" s="40" t="s">
        <v>640</v>
      </c>
      <c r="E15352" s="40">
        <v>97</v>
      </c>
      <c r="F15352" s="40" t="s">
        <v>849</v>
      </c>
    </row>
    <row r="15353" spans="1:6" x14ac:dyDescent="0.5">
      <c r="A15353" s="38">
        <v>43762</v>
      </c>
      <c r="B15353" s="39">
        <v>0.83407407407407408</v>
      </c>
      <c r="C15353" s="40">
        <v>3</v>
      </c>
      <c r="D15353" s="40" t="s">
        <v>640</v>
      </c>
      <c r="E15353" s="40">
        <v>57</v>
      </c>
      <c r="F15353" s="40" t="s">
        <v>849</v>
      </c>
    </row>
    <row r="15354" spans="1:6" x14ac:dyDescent="0.5">
      <c r="A15354" s="38">
        <v>43762</v>
      </c>
      <c r="B15354" s="39">
        <v>0.83408564814814812</v>
      </c>
      <c r="C15354" s="40">
        <v>3</v>
      </c>
      <c r="D15354" s="40" t="s">
        <v>640</v>
      </c>
      <c r="E15354" s="40">
        <v>111</v>
      </c>
      <c r="F15354" s="40" t="s">
        <v>849</v>
      </c>
    </row>
    <row r="15355" spans="1:6" x14ac:dyDescent="0.5">
      <c r="A15355" s="38">
        <v>43762</v>
      </c>
      <c r="B15355" s="39">
        <v>0.8341319444444445</v>
      </c>
      <c r="C15355" s="40">
        <v>3</v>
      </c>
      <c r="D15355" s="40" t="s">
        <v>640</v>
      </c>
      <c r="E15355" s="40">
        <v>59</v>
      </c>
      <c r="F15355" s="40" t="s">
        <v>849</v>
      </c>
    </row>
    <row r="15356" spans="1:6" x14ac:dyDescent="0.5">
      <c r="A15356" s="38">
        <v>43762</v>
      </c>
      <c r="B15356" s="39">
        <v>0.83415509259259257</v>
      </c>
      <c r="C15356" s="40">
        <v>3</v>
      </c>
      <c r="D15356" s="40" t="s">
        <v>640</v>
      </c>
      <c r="E15356" s="40">
        <v>127</v>
      </c>
      <c r="F15356" s="40" t="s">
        <v>849</v>
      </c>
    </row>
    <row r="15357" spans="1:6" x14ac:dyDescent="0.5">
      <c r="A15357" s="38">
        <v>43762</v>
      </c>
      <c r="B15357" s="39">
        <v>0.83429398148148148</v>
      </c>
      <c r="C15357" s="40">
        <v>3</v>
      </c>
      <c r="D15357" s="40" t="s">
        <v>640</v>
      </c>
      <c r="E15357" s="40">
        <v>121</v>
      </c>
      <c r="F15357" s="40" t="s">
        <v>849</v>
      </c>
    </row>
    <row r="15358" spans="1:6" x14ac:dyDescent="0.5">
      <c r="A15358" s="38">
        <v>43762</v>
      </c>
      <c r="B15358" s="39">
        <v>0.83430555555555552</v>
      </c>
      <c r="C15358" s="40">
        <v>3</v>
      </c>
      <c r="D15358" s="40" t="s">
        <v>640</v>
      </c>
      <c r="E15358" s="40">
        <v>68</v>
      </c>
      <c r="F15358" s="40" t="s">
        <v>849</v>
      </c>
    </row>
    <row r="15359" spans="1:6" x14ac:dyDescent="0.5">
      <c r="A15359" s="38">
        <v>43762</v>
      </c>
      <c r="B15359" s="39">
        <v>0.8343518518518519</v>
      </c>
      <c r="C15359" s="40">
        <v>3</v>
      </c>
      <c r="D15359" s="40" t="s">
        <v>640</v>
      </c>
      <c r="E15359" s="40">
        <v>75</v>
      </c>
      <c r="F15359" s="40" t="s">
        <v>849</v>
      </c>
    </row>
    <row r="15360" spans="1:6" x14ac:dyDescent="0.5">
      <c r="A15360" s="38">
        <v>43762</v>
      </c>
      <c r="B15360" s="39">
        <v>0.83505787037037038</v>
      </c>
      <c r="C15360" s="40">
        <v>3</v>
      </c>
      <c r="D15360" s="40" t="s">
        <v>640</v>
      </c>
      <c r="E15360" s="40">
        <v>100</v>
      </c>
      <c r="F15360" s="40" t="s">
        <v>849</v>
      </c>
    </row>
    <row r="15361" spans="1:6" x14ac:dyDescent="0.5">
      <c r="A15361" s="38">
        <v>43762</v>
      </c>
      <c r="B15361" s="39">
        <v>0.83508101851851846</v>
      </c>
      <c r="C15361" s="40">
        <v>3</v>
      </c>
      <c r="D15361" s="40" t="s">
        <v>640</v>
      </c>
      <c r="E15361" s="40">
        <v>50</v>
      </c>
      <c r="F15361" s="40" t="s">
        <v>849</v>
      </c>
    </row>
    <row r="15362" spans="1:6" x14ac:dyDescent="0.5">
      <c r="A15362" s="38">
        <v>43762</v>
      </c>
      <c r="B15362" s="39">
        <v>0.83509259259259261</v>
      </c>
      <c r="C15362" s="40">
        <v>3</v>
      </c>
      <c r="D15362" s="40" t="s">
        <v>640</v>
      </c>
      <c r="E15362" s="40">
        <v>80</v>
      </c>
      <c r="F15362" s="40" t="s">
        <v>849</v>
      </c>
    </row>
    <row r="15363" spans="1:6" x14ac:dyDescent="0.5">
      <c r="A15363" s="38">
        <v>43762</v>
      </c>
      <c r="B15363" s="39">
        <v>0.8351157407407408</v>
      </c>
      <c r="C15363" s="40">
        <v>3</v>
      </c>
      <c r="D15363" s="40" t="s">
        <v>640</v>
      </c>
      <c r="E15363" s="40">
        <v>44</v>
      </c>
      <c r="F15363" s="40" t="s">
        <v>849</v>
      </c>
    </row>
    <row r="15364" spans="1:6" x14ac:dyDescent="0.5">
      <c r="A15364" s="38">
        <v>43762</v>
      </c>
      <c r="B15364" s="39">
        <v>0.83512731481481473</v>
      </c>
      <c r="C15364" s="40">
        <v>3</v>
      </c>
      <c r="D15364" s="40" t="s">
        <v>640</v>
      </c>
      <c r="E15364" s="40">
        <v>87</v>
      </c>
      <c r="F15364" s="40" t="s">
        <v>849</v>
      </c>
    </row>
    <row r="15365" spans="1:6" x14ac:dyDescent="0.5">
      <c r="A15365" s="38">
        <v>43762</v>
      </c>
      <c r="B15365" s="39">
        <v>0.83513888888888888</v>
      </c>
      <c r="C15365" s="40">
        <v>3</v>
      </c>
      <c r="D15365" s="40" t="s">
        <v>645</v>
      </c>
      <c r="E15365" s="40">
        <v>38</v>
      </c>
      <c r="F15365" s="40" t="s">
        <v>849</v>
      </c>
    </row>
    <row r="15366" spans="1:6" x14ac:dyDescent="0.5">
      <c r="A15366" s="38">
        <v>43762</v>
      </c>
      <c r="B15366" s="39">
        <v>0.83515046296296302</v>
      </c>
      <c r="C15366" s="40">
        <v>3</v>
      </c>
      <c r="D15366" s="40" t="s">
        <v>640</v>
      </c>
      <c r="E15366" s="40">
        <v>39</v>
      </c>
      <c r="F15366" s="40" t="s">
        <v>849</v>
      </c>
    </row>
    <row r="15367" spans="1:6" x14ac:dyDescent="0.5">
      <c r="A15367" s="38">
        <v>43762</v>
      </c>
      <c r="B15367" s="39">
        <v>0.8352546296296296</v>
      </c>
      <c r="C15367" s="40">
        <v>3</v>
      </c>
      <c r="D15367" s="40" t="s">
        <v>640</v>
      </c>
      <c r="E15367" s="40">
        <v>98</v>
      </c>
      <c r="F15367" s="40" t="s">
        <v>849</v>
      </c>
    </row>
    <row r="15368" spans="1:6" x14ac:dyDescent="0.5">
      <c r="A15368" s="38">
        <v>43762</v>
      </c>
      <c r="B15368" s="39">
        <v>0.83526620370370364</v>
      </c>
      <c r="C15368" s="40">
        <v>3</v>
      </c>
      <c r="D15368" s="40" t="s">
        <v>640</v>
      </c>
      <c r="E15368" s="40">
        <v>45</v>
      </c>
      <c r="F15368" s="40" t="s">
        <v>849</v>
      </c>
    </row>
    <row r="15369" spans="1:6" x14ac:dyDescent="0.5">
      <c r="A15369" s="38">
        <v>43762</v>
      </c>
      <c r="B15369" s="39">
        <v>0.83575231481481482</v>
      </c>
      <c r="C15369" s="40">
        <v>3</v>
      </c>
      <c r="D15369" s="40" t="s">
        <v>651</v>
      </c>
      <c r="E15369" s="40">
        <v>121</v>
      </c>
      <c r="F15369" s="40" t="s">
        <v>849</v>
      </c>
    </row>
    <row r="15370" spans="1:6" x14ac:dyDescent="0.5">
      <c r="A15370" s="38">
        <v>43762</v>
      </c>
      <c r="B15370" s="39">
        <v>0.83577546296296301</v>
      </c>
      <c r="C15370" s="40">
        <v>3</v>
      </c>
      <c r="D15370" s="40" t="s">
        <v>640</v>
      </c>
      <c r="E15370" s="40">
        <v>114</v>
      </c>
      <c r="F15370" s="40" t="s">
        <v>849</v>
      </c>
    </row>
    <row r="15371" spans="1:6" x14ac:dyDescent="0.5">
      <c r="A15371" s="38">
        <v>43762</v>
      </c>
      <c r="B15371" s="39">
        <v>0.83579861111111109</v>
      </c>
      <c r="C15371" s="40">
        <v>3</v>
      </c>
      <c r="D15371" s="40" t="s">
        <v>651</v>
      </c>
      <c r="E15371" s="40">
        <v>64</v>
      </c>
      <c r="F15371" s="40" t="s">
        <v>849</v>
      </c>
    </row>
    <row r="15372" spans="1:6" x14ac:dyDescent="0.5">
      <c r="A15372" s="38">
        <v>43762</v>
      </c>
      <c r="B15372" s="39">
        <v>0.83587962962962958</v>
      </c>
      <c r="C15372" s="40">
        <v>3</v>
      </c>
      <c r="D15372" s="40" t="s">
        <v>640</v>
      </c>
      <c r="E15372" s="40">
        <v>96</v>
      </c>
      <c r="F15372" s="40" t="s">
        <v>849</v>
      </c>
    </row>
    <row r="15373" spans="1:6" x14ac:dyDescent="0.5">
      <c r="A15373" s="38">
        <v>43762</v>
      </c>
      <c r="B15373" s="39">
        <v>0.83598379629629627</v>
      </c>
      <c r="C15373" s="40">
        <v>3</v>
      </c>
      <c r="D15373" s="40" t="s">
        <v>640</v>
      </c>
      <c r="E15373" s="40">
        <v>84</v>
      </c>
      <c r="F15373" s="40" t="s">
        <v>849</v>
      </c>
    </row>
    <row r="15374" spans="1:6" x14ac:dyDescent="0.5">
      <c r="A15374" s="38">
        <v>43762</v>
      </c>
      <c r="B15374" s="39">
        <v>0.83618055555555548</v>
      </c>
      <c r="C15374" s="40">
        <v>3</v>
      </c>
      <c r="D15374" s="40" t="s">
        <v>651</v>
      </c>
      <c r="E15374" s="40">
        <v>66</v>
      </c>
      <c r="F15374" s="40" t="s">
        <v>849</v>
      </c>
    </row>
    <row r="15375" spans="1:6" x14ac:dyDescent="0.5">
      <c r="A15375" s="38">
        <v>43762</v>
      </c>
      <c r="B15375" s="39">
        <v>0.8362384259259259</v>
      </c>
      <c r="C15375" s="40">
        <v>3</v>
      </c>
      <c r="D15375" s="40" t="s">
        <v>640</v>
      </c>
      <c r="E15375" s="40">
        <v>49</v>
      </c>
      <c r="F15375" s="40" t="s">
        <v>849</v>
      </c>
    </row>
    <row r="15376" spans="1:6" x14ac:dyDescent="0.5">
      <c r="A15376" s="38">
        <v>43762</v>
      </c>
      <c r="B15376" s="39">
        <v>0.83625000000000005</v>
      </c>
      <c r="C15376" s="40">
        <v>3</v>
      </c>
      <c r="D15376" s="40" t="s">
        <v>640</v>
      </c>
      <c r="E15376" s="40">
        <v>56</v>
      </c>
      <c r="F15376" s="40" t="s">
        <v>849</v>
      </c>
    </row>
    <row r="15377" spans="1:6" x14ac:dyDescent="0.5">
      <c r="A15377" s="38">
        <v>43762</v>
      </c>
      <c r="B15377" s="39">
        <v>0.83627314814814813</v>
      </c>
      <c r="C15377" s="40">
        <v>3</v>
      </c>
      <c r="D15377" s="40" t="s">
        <v>651</v>
      </c>
      <c r="E15377" s="40">
        <v>59</v>
      </c>
      <c r="F15377" s="40" t="s">
        <v>849</v>
      </c>
    </row>
    <row r="15378" spans="1:6" x14ac:dyDescent="0.5">
      <c r="A15378" s="38">
        <v>43762</v>
      </c>
      <c r="B15378" s="39">
        <v>0.836400462962963</v>
      </c>
      <c r="C15378" s="40">
        <v>3</v>
      </c>
      <c r="D15378" s="40" t="s">
        <v>640</v>
      </c>
      <c r="E15378" s="40">
        <v>127</v>
      </c>
      <c r="F15378" s="40" t="s">
        <v>849</v>
      </c>
    </row>
    <row r="15379" spans="1:6" x14ac:dyDescent="0.5">
      <c r="A15379" s="38">
        <v>43762</v>
      </c>
      <c r="B15379" s="39">
        <v>0.83660879629629636</v>
      </c>
      <c r="C15379" s="40">
        <v>3</v>
      </c>
      <c r="D15379" s="40" t="s">
        <v>640</v>
      </c>
      <c r="E15379" s="40">
        <v>110</v>
      </c>
      <c r="F15379" s="40" t="s">
        <v>849</v>
      </c>
    </row>
    <row r="15380" spans="1:6" x14ac:dyDescent="0.5">
      <c r="A15380" s="38">
        <v>43762</v>
      </c>
      <c r="B15380" s="39">
        <v>0.83663194444444444</v>
      </c>
      <c r="C15380" s="40">
        <v>3</v>
      </c>
      <c r="D15380" s="40" t="s">
        <v>640</v>
      </c>
      <c r="E15380" s="40">
        <v>68</v>
      </c>
      <c r="F15380" s="40" t="s">
        <v>849</v>
      </c>
    </row>
    <row r="15381" spans="1:6" x14ac:dyDescent="0.5">
      <c r="A15381" s="38">
        <v>43762</v>
      </c>
      <c r="B15381" s="39">
        <v>0.83665509259259263</v>
      </c>
      <c r="C15381" s="40">
        <v>3</v>
      </c>
      <c r="D15381" s="40" t="s">
        <v>640</v>
      </c>
      <c r="E15381" s="40">
        <v>94</v>
      </c>
      <c r="F15381" s="40" t="s">
        <v>849</v>
      </c>
    </row>
    <row r="15382" spans="1:6" x14ac:dyDescent="0.5">
      <c r="A15382" s="38">
        <v>43762</v>
      </c>
      <c r="B15382" s="39">
        <v>0.83673611111111112</v>
      </c>
      <c r="C15382" s="40">
        <v>3</v>
      </c>
      <c r="D15382" s="40" t="s">
        <v>640</v>
      </c>
      <c r="E15382" s="40">
        <v>56</v>
      </c>
      <c r="F15382" s="40" t="s">
        <v>849</v>
      </c>
    </row>
    <row r="15383" spans="1:6" x14ac:dyDescent="0.5">
      <c r="A15383" s="38">
        <v>43762</v>
      </c>
      <c r="B15383" s="39">
        <v>0.8367592592592592</v>
      </c>
      <c r="C15383" s="40">
        <v>3</v>
      </c>
      <c r="D15383" s="40" t="s">
        <v>640</v>
      </c>
      <c r="E15383" s="40">
        <v>51</v>
      </c>
      <c r="F15383" s="40" t="s">
        <v>849</v>
      </c>
    </row>
    <row r="15384" spans="1:6" x14ac:dyDescent="0.5">
      <c r="A15384" s="38">
        <v>43762</v>
      </c>
      <c r="B15384" s="39">
        <v>0.83728009259259262</v>
      </c>
      <c r="C15384" s="40">
        <v>3</v>
      </c>
      <c r="D15384" s="40" t="s">
        <v>640</v>
      </c>
      <c r="E15384" s="40">
        <v>51</v>
      </c>
      <c r="F15384" s="40" t="s">
        <v>849</v>
      </c>
    </row>
    <row r="15385" spans="1:6" x14ac:dyDescent="0.5">
      <c r="A15385" s="38">
        <v>43762</v>
      </c>
      <c r="B15385" s="39">
        <v>0.83741898148148142</v>
      </c>
      <c r="C15385" s="40">
        <v>3</v>
      </c>
      <c r="D15385" s="40" t="s">
        <v>640</v>
      </c>
      <c r="E15385" s="40">
        <v>56</v>
      </c>
      <c r="F15385" s="40" t="s">
        <v>849</v>
      </c>
    </row>
    <row r="15386" spans="1:6" x14ac:dyDescent="0.5">
      <c r="A15386" s="38">
        <v>43762</v>
      </c>
      <c r="B15386" s="39">
        <v>0.83805555555555555</v>
      </c>
      <c r="C15386" s="40">
        <v>3</v>
      </c>
      <c r="D15386" s="40" t="s">
        <v>640</v>
      </c>
      <c r="E15386" s="40">
        <v>90</v>
      </c>
      <c r="F15386" s="40" t="s">
        <v>849</v>
      </c>
    </row>
    <row r="15387" spans="1:6" x14ac:dyDescent="0.5">
      <c r="A15387" s="38">
        <v>43762</v>
      </c>
      <c r="B15387" s="39">
        <v>0.83809027777777778</v>
      </c>
      <c r="C15387" s="40">
        <v>3</v>
      </c>
      <c r="D15387" s="40" t="s">
        <v>640</v>
      </c>
      <c r="E15387" s="40">
        <v>40</v>
      </c>
      <c r="F15387" s="40" t="s">
        <v>849</v>
      </c>
    </row>
    <row r="15388" spans="1:6" x14ac:dyDescent="0.5">
      <c r="A15388" s="38">
        <v>43762</v>
      </c>
      <c r="B15388" s="39">
        <v>0.83810185185185182</v>
      </c>
      <c r="C15388" s="40">
        <v>3</v>
      </c>
      <c r="D15388" s="40" t="s">
        <v>640</v>
      </c>
      <c r="E15388" s="40">
        <v>44</v>
      </c>
      <c r="F15388" s="40" t="s">
        <v>849</v>
      </c>
    </row>
    <row r="15389" spans="1:6" x14ac:dyDescent="0.5">
      <c r="A15389" s="38">
        <v>43762</v>
      </c>
      <c r="B15389" s="39">
        <v>0.83813657407407405</v>
      </c>
      <c r="C15389" s="40">
        <v>3</v>
      </c>
      <c r="D15389" s="40" t="s">
        <v>640</v>
      </c>
      <c r="E15389" s="40">
        <v>104</v>
      </c>
      <c r="F15389" s="40" t="s">
        <v>849</v>
      </c>
    </row>
    <row r="15390" spans="1:6" x14ac:dyDescent="0.5">
      <c r="A15390" s="38">
        <v>43762</v>
      </c>
      <c r="B15390" s="39">
        <v>0.84465277777777781</v>
      </c>
      <c r="C15390" s="40">
        <v>3</v>
      </c>
      <c r="D15390" s="40" t="s">
        <v>640</v>
      </c>
      <c r="E15390" s="40">
        <v>117</v>
      </c>
      <c r="F15390" s="40" t="s">
        <v>849</v>
      </c>
    </row>
    <row r="15391" spans="1:6" x14ac:dyDescent="0.5">
      <c r="A15391" s="38">
        <v>43762</v>
      </c>
      <c r="B15391" s="39">
        <v>0.84471064814814811</v>
      </c>
      <c r="C15391" s="40">
        <v>3</v>
      </c>
      <c r="D15391" s="40" t="s">
        <v>640</v>
      </c>
      <c r="E15391" s="40">
        <v>60</v>
      </c>
      <c r="F15391" s="40" t="s">
        <v>849</v>
      </c>
    </row>
    <row r="15392" spans="1:6" x14ac:dyDescent="0.5">
      <c r="A15392" s="38">
        <v>43762</v>
      </c>
      <c r="B15392" s="39">
        <v>0.84577546296296291</v>
      </c>
      <c r="C15392" s="40">
        <v>3</v>
      </c>
      <c r="D15392" s="40" t="s">
        <v>651</v>
      </c>
      <c r="E15392" s="40">
        <v>76</v>
      </c>
      <c r="F15392" s="40" t="s">
        <v>849</v>
      </c>
    </row>
    <row r="15393" spans="1:6" x14ac:dyDescent="0.5">
      <c r="A15393" s="38">
        <v>43762</v>
      </c>
      <c r="B15393" s="39">
        <v>0.84833333333333327</v>
      </c>
      <c r="C15393" s="40">
        <v>3</v>
      </c>
      <c r="D15393" s="40" t="s">
        <v>651</v>
      </c>
      <c r="E15393" s="40">
        <v>79</v>
      </c>
      <c r="F15393" s="40" t="s">
        <v>849</v>
      </c>
    </row>
    <row r="15394" spans="1:6" x14ac:dyDescent="0.5">
      <c r="A15394" s="38">
        <v>43762</v>
      </c>
      <c r="B15394" s="39">
        <v>0.84856481481481483</v>
      </c>
      <c r="C15394" s="40">
        <v>3</v>
      </c>
      <c r="D15394" s="40" t="s">
        <v>640</v>
      </c>
      <c r="E15394" s="40">
        <v>40</v>
      </c>
      <c r="F15394" s="40" t="s">
        <v>849</v>
      </c>
    </row>
    <row r="15395" spans="1:6" x14ac:dyDescent="0.5">
      <c r="A15395" s="38">
        <v>43762</v>
      </c>
      <c r="B15395" s="39">
        <v>0.84891203703703699</v>
      </c>
      <c r="C15395" s="40">
        <v>3</v>
      </c>
      <c r="D15395" s="40" t="s">
        <v>640</v>
      </c>
      <c r="E15395" s="40">
        <v>42</v>
      </c>
      <c r="F15395" s="40" t="s">
        <v>849</v>
      </c>
    </row>
    <row r="15396" spans="1:6" x14ac:dyDescent="0.5">
      <c r="A15396" s="38">
        <v>43762</v>
      </c>
      <c r="B15396" s="39">
        <v>0.84895833333333337</v>
      </c>
      <c r="C15396" s="40">
        <v>3</v>
      </c>
      <c r="D15396" s="40" t="s">
        <v>640</v>
      </c>
      <c r="E15396" s="40">
        <v>53</v>
      </c>
      <c r="F15396" s="40" t="s">
        <v>849</v>
      </c>
    </row>
    <row r="15397" spans="1:6" x14ac:dyDescent="0.5">
      <c r="A15397" s="38">
        <v>43762</v>
      </c>
      <c r="B15397" s="39">
        <v>0.84899305555555549</v>
      </c>
      <c r="C15397" s="40">
        <v>3</v>
      </c>
      <c r="D15397" s="40" t="s">
        <v>640</v>
      </c>
      <c r="E15397" s="40">
        <v>55</v>
      </c>
      <c r="F15397" s="40" t="s">
        <v>849</v>
      </c>
    </row>
    <row r="15398" spans="1:6" x14ac:dyDescent="0.5">
      <c r="A15398" s="38">
        <v>43762</v>
      </c>
      <c r="B15398" s="39">
        <v>0.84921296296296289</v>
      </c>
      <c r="C15398" s="40">
        <v>3</v>
      </c>
      <c r="D15398" s="40" t="s">
        <v>640</v>
      </c>
      <c r="E15398" s="40">
        <v>73</v>
      </c>
      <c r="F15398" s="40" t="s">
        <v>849</v>
      </c>
    </row>
    <row r="15399" spans="1:6" x14ac:dyDescent="0.5">
      <c r="A15399" s="38">
        <v>43762</v>
      </c>
      <c r="B15399" s="39">
        <v>0.84938657407407403</v>
      </c>
      <c r="C15399" s="40">
        <v>3</v>
      </c>
      <c r="D15399" s="40" t="s">
        <v>640</v>
      </c>
      <c r="E15399" s="40">
        <v>51</v>
      </c>
      <c r="F15399" s="40" t="s">
        <v>849</v>
      </c>
    </row>
    <row r="15400" spans="1:6" x14ac:dyDescent="0.5">
      <c r="A15400" s="38">
        <v>43762</v>
      </c>
      <c r="B15400" s="39">
        <v>0.84972222222222227</v>
      </c>
      <c r="C15400" s="40">
        <v>3</v>
      </c>
      <c r="D15400" s="40" t="s">
        <v>640</v>
      </c>
      <c r="E15400" s="40">
        <v>46</v>
      </c>
      <c r="F15400" s="40" t="s">
        <v>849</v>
      </c>
    </row>
    <row r="15401" spans="1:6" x14ac:dyDescent="0.5">
      <c r="A15401" s="38">
        <v>43762</v>
      </c>
      <c r="B15401" s="39">
        <v>0.84987268518518511</v>
      </c>
      <c r="C15401" s="40">
        <v>3</v>
      </c>
      <c r="D15401" s="40" t="s">
        <v>640</v>
      </c>
      <c r="E15401" s="40">
        <v>51</v>
      </c>
      <c r="F15401" s="40" t="s">
        <v>849</v>
      </c>
    </row>
    <row r="15402" spans="1:6" x14ac:dyDescent="0.5">
      <c r="A15402" s="38">
        <v>43762</v>
      </c>
      <c r="B15402" s="39">
        <v>0.85</v>
      </c>
      <c r="C15402" s="40">
        <v>3</v>
      </c>
      <c r="D15402" s="40" t="s">
        <v>645</v>
      </c>
      <c r="E15402" s="40">
        <v>90</v>
      </c>
      <c r="F15402" s="40" t="s">
        <v>849</v>
      </c>
    </row>
    <row r="15403" spans="1:6" x14ac:dyDescent="0.5">
      <c r="A15403" s="38">
        <v>43762</v>
      </c>
      <c r="B15403" s="39">
        <v>0.85004629629629624</v>
      </c>
      <c r="C15403" s="40">
        <v>3</v>
      </c>
      <c r="D15403" s="40" t="s">
        <v>640</v>
      </c>
      <c r="E15403" s="40">
        <v>34</v>
      </c>
      <c r="F15403" s="40" t="s">
        <v>849</v>
      </c>
    </row>
    <row r="15404" spans="1:6" x14ac:dyDescent="0.5">
      <c r="A15404" s="38">
        <v>43762</v>
      </c>
      <c r="B15404" s="39">
        <v>0.85017361111111101</v>
      </c>
      <c r="C15404" s="40">
        <v>3</v>
      </c>
      <c r="D15404" s="40" t="s">
        <v>640</v>
      </c>
      <c r="E15404" s="40">
        <v>20</v>
      </c>
      <c r="F15404" s="40" t="s">
        <v>849</v>
      </c>
    </row>
    <row r="15405" spans="1:6" x14ac:dyDescent="0.5">
      <c r="A15405" s="38">
        <v>43762</v>
      </c>
      <c r="B15405" s="39">
        <v>0.85075231481481473</v>
      </c>
      <c r="C15405" s="40">
        <v>3</v>
      </c>
      <c r="D15405" s="40" t="s">
        <v>651</v>
      </c>
      <c r="E15405" s="40">
        <v>39</v>
      </c>
      <c r="F15405" s="40" t="s">
        <v>849</v>
      </c>
    </row>
    <row r="15406" spans="1:6" x14ac:dyDescent="0.5">
      <c r="A15406" s="38">
        <v>43762</v>
      </c>
      <c r="B15406" s="39">
        <v>0.85086805555555556</v>
      </c>
      <c r="C15406" s="40">
        <v>3</v>
      </c>
      <c r="D15406" s="40" t="s">
        <v>640</v>
      </c>
      <c r="E15406" s="40">
        <v>57</v>
      </c>
      <c r="F15406" s="40" t="s">
        <v>849</v>
      </c>
    </row>
    <row r="15407" spans="1:6" x14ac:dyDescent="0.5">
      <c r="A15407" s="38">
        <v>43762</v>
      </c>
      <c r="B15407" s="39">
        <v>0.85092592592592586</v>
      </c>
      <c r="C15407" s="40">
        <v>3</v>
      </c>
      <c r="D15407" s="40" t="s">
        <v>651</v>
      </c>
      <c r="E15407" s="40">
        <v>76</v>
      </c>
      <c r="F15407" s="40" t="s">
        <v>849</v>
      </c>
    </row>
    <row r="15408" spans="1:6" x14ac:dyDescent="0.5">
      <c r="A15408" s="38">
        <v>43762</v>
      </c>
      <c r="B15408" s="39">
        <v>0.85097222222222213</v>
      </c>
      <c r="C15408" s="40">
        <v>3</v>
      </c>
      <c r="D15408" s="40" t="s">
        <v>640</v>
      </c>
      <c r="E15408" s="40">
        <v>41</v>
      </c>
      <c r="F15408" s="40" t="s">
        <v>849</v>
      </c>
    </row>
    <row r="15409" spans="1:6" x14ac:dyDescent="0.5">
      <c r="A15409" s="38">
        <v>43762</v>
      </c>
      <c r="B15409" s="39">
        <v>0.8520833333333333</v>
      </c>
      <c r="C15409" s="40">
        <v>3</v>
      </c>
      <c r="D15409" s="40" t="s">
        <v>640</v>
      </c>
      <c r="E15409" s="40">
        <v>39</v>
      </c>
      <c r="F15409" s="40" t="s">
        <v>849</v>
      </c>
    </row>
    <row r="15410" spans="1:6" x14ac:dyDescent="0.5">
      <c r="A15410" s="38">
        <v>43762</v>
      </c>
      <c r="B15410" s="39">
        <v>0.85215277777777787</v>
      </c>
      <c r="C15410" s="40">
        <v>3</v>
      </c>
      <c r="D15410" s="40" t="s">
        <v>640</v>
      </c>
      <c r="E15410" s="40">
        <v>86</v>
      </c>
      <c r="F15410" s="40" t="s">
        <v>849</v>
      </c>
    </row>
    <row r="15411" spans="1:6" x14ac:dyDescent="0.5">
      <c r="A15411" s="38">
        <v>43762</v>
      </c>
      <c r="B15411" s="39">
        <v>0.85266203703703702</v>
      </c>
      <c r="C15411" s="40">
        <v>3</v>
      </c>
      <c r="D15411" s="40" t="s">
        <v>651</v>
      </c>
      <c r="E15411" s="40">
        <v>54</v>
      </c>
      <c r="F15411" s="40" t="s">
        <v>849</v>
      </c>
    </row>
    <row r="15412" spans="1:6" x14ac:dyDescent="0.5">
      <c r="A15412" s="38">
        <v>43762</v>
      </c>
      <c r="B15412" s="39">
        <v>0.85354166666666664</v>
      </c>
      <c r="C15412" s="40">
        <v>3</v>
      </c>
      <c r="D15412" s="40" t="s">
        <v>640</v>
      </c>
      <c r="E15412" s="40">
        <v>80</v>
      </c>
      <c r="F15412" s="40" t="s">
        <v>849</v>
      </c>
    </row>
    <row r="15413" spans="1:6" x14ac:dyDescent="0.5">
      <c r="A15413" s="38">
        <v>43762</v>
      </c>
      <c r="B15413" s="39">
        <v>0.85392361111111104</v>
      </c>
      <c r="C15413" s="40">
        <v>3</v>
      </c>
      <c r="D15413" s="40" t="s">
        <v>640</v>
      </c>
      <c r="E15413" s="40">
        <v>62</v>
      </c>
      <c r="F15413" s="40" t="s">
        <v>849</v>
      </c>
    </row>
    <row r="15414" spans="1:6" x14ac:dyDescent="0.5">
      <c r="A15414" s="38">
        <v>43762</v>
      </c>
      <c r="B15414" s="39">
        <v>0.85408564814814814</v>
      </c>
      <c r="C15414" s="40">
        <v>3</v>
      </c>
      <c r="D15414" s="40" t="s">
        <v>640</v>
      </c>
      <c r="E15414" s="40">
        <v>57</v>
      </c>
      <c r="F15414" s="40" t="s">
        <v>849</v>
      </c>
    </row>
    <row r="15415" spans="1:6" x14ac:dyDescent="0.5">
      <c r="A15415" s="38">
        <v>43762</v>
      </c>
      <c r="B15415" s="39">
        <v>0.85410879629629621</v>
      </c>
      <c r="C15415" s="40">
        <v>3</v>
      </c>
      <c r="D15415" s="40" t="s">
        <v>640</v>
      </c>
      <c r="E15415" s="40">
        <v>118</v>
      </c>
      <c r="F15415" s="40" t="s">
        <v>849</v>
      </c>
    </row>
    <row r="15416" spans="1:6" x14ac:dyDescent="0.5">
      <c r="A15416" s="38">
        <v>43762</v>
      </c>
      <c r="B15416" s="39">
        <v>0.85424768518518512</v>
      </c>
      <c r="C15416" s="40">
        <v>3</v>
      </c>
      <c r="D15416" s="40" t="s">
        <v>640</v>
      </c>
      <c r="E15416" s="40">
        <v>43</v>
      </c>
      <c r="F15416" s="40" t="s">
        <v>849</v>
      </c>
    </row>
    <row r="15417" spans="1:6" x14ac:dyDescent="0.5">
      <c r="A15417" s="38">
        <v>43762</v>
      </c>
      <c r="B15417" s="39">
        <v>0.8542939814814815</v>
      </c>
      <c r="C15417" s="40">
        <v>3</v>
      </c>
      <c r="D15417" s="40" t="s">
        <v>651</v>
      </c>
      <c r="E15417" s="40">
        <v>42</v>
      </c>
      <c r="F15417" s="40" t="s">
        <v>849</v>
      </c>
    </row>
    <row r="15418" spans="1:6" x14ac:dyDescent="0.5">
      <c r="A15418" s="38">
        <v>43762</v>
      </c>
      <c r="B15418" s="39">
        <v>0.85457175925925932</v>
      </c>
      <c r="C15418" s="40">
        <v>3</v>
      </c>
      <c r="D15418" s="40" t="s">
        <v>640</v>
      </c>
      <c r="E15418" s="40">
        <v>60</v>
      </c>
      <c r="F15418" s="40" t="s">
        <v>849</v>
      </c>
    </row>
    <row r="15419" spans="1:6" x14ac:dyDescent="0.5">
      <c r="A15419" s="38">
        <v>43762</v>
      </c>
      <c r="B15419" s="39">
        <v>0.8545949074074074</v>
      </c>
      <c r="C15419" s="40">
        <v>3</v>
      </c>
      <c r="D15419" s="40" t="s">
        <v>640</v>
      </c>
      <c r="E15419" s="40">
        <v>13</v>
      </c>
      <c r="F15419" s="40" t="s">
        <v>849</v>
      </c>
    </row>
    <row r="15420" spans="1:6" x14ac:dyDescent="0.5">
      <c r="A15420" s="38">
        <v>43762</v>
      </c>
      <c r="B15420" s="39">
        <v>0.85464120370370367</v>
      </c>
      <c r="C15420" s="40">
        <v>3</v>
      </c>
      <c r="D15420" s="40" t="s">
        <v>640</v>
      </c>
      <c r="E15420" s="40">
        <v>24</v>
      </c>
      <c r="F15420" s="40" t="s">
        <v>849</v>
      </c>
    </row>
    <row r="15421" spans="1:6" x14ac:dyDescent="0.5">
      <c r="A15421" s="38">
        <v>43762</v>
      </c>
      <c r="B15421" s="39">
        <v>0.85472222222222216</v>
      </c>
      <c r="C15421" s="40">
        <v>3</v>
      </c>
      <c r="D15421" s="40" t="s">
        <v>640</v>
      </c>
      <c r="E15421" s="40">
        <v>105</v>
      </c>
      <c r="F15421" s="40" t="s">
        <v>849</v>
      </c>
    </row>
    <row r="15422" spans="1:6" x14ac:dyDescent="0.5">
      <c r="A15422" s="38">
        <v>43762</v>
      </c>
      <c r="B15422" s="39">
        <v>0.85474537037037035</v>
      </c>
      <c r="C15422" s="40">
        <v>3</v>
      </c>
      <c r="D15422" s="40" t="s">
        <v>640</v>
      </c>
      <c r="E15422" s="40">
        <v>60</v>
      </c>
      <c r="F15422" s="40" t="s">
        <v>849</v>
      </c>
    </row>
    <row r="15423" spans="1:6" x14ac:dyDescent="0.5">
      <c r="A15423" s="38">
        <v>43762</v>
      </c>
      <c r="B15423" s="39">
        <v>0.85478009259259258</v>
      </c>
      <c r="C15423" s="40">
        <v>3</v>
      </c>
      <c r="D15423" s="40" t="s">
        <v>640</v>
      </c>
      <c r="E15423" s="40">
        <v>53</v>
      </c>
      <c r="F15423" s="40" t="s">
        <v>849</v>
      </c>
    </row>
    <row r="15424" spans="1:6" x14ac:dyDescent="0.5">
      <c r="A15424" s="38">
        <v>43762</v>
      </c>
      <c r="B15424" s="39">
        <v>0.85503472222222221</v>
      </c>
      <c r="C15424" s="40">
        <v>3</v>
      </c>
      <c r="D15424" s="40" t="s">
        <v>640</v>
      </c>
      <c r="E15424" s="40">
        <v>68</v>
      </c>
      <c r="F15424" s="40" t="s">
        <v>849</v>
      </c>
    </row>
    <row r="15425" spans="1:6" x14ac:dyDescent="0.5">
      <c r="A15425" s="38">
        <v>43762</v>
      </c>
      <c r="B15425" s="39">
        <v>0.85510416666666667</v>
      </c>
      <c r="C15425" s="40">
        <v>3</v>
      </c>
      <c r="D15425" s="40" t="s">
        <v>640</v>
      </c>
      <c r="E15425" s="40">
        <v>43</v>
      </c>
      <c r="F15425" s="40" t="s">
        <v>849</v>
      </c>
    </row>
    <row r="15426" spans="1:6" x14ac:dyDescent="0.5">
      <c r="A15426" s="38">
        <v>43762</v>
      </c>
      <c r="B15426" s="39">
        <v>0.8551157407407407</v>
      </c>
      <c r="C15426" s="40">
        <v>3</v>
      </c>
      <c r="D15426" s="40" t="s">
        <v>640</v>
      </c>
      <c r="E15426" s="40">
        <v>43</v>
      </c>
      <c r="F15426" s="40" t="s">
        <v>849</v>
      </c>
    </row>
    <row r="15427" spans="1:6" x14ac:dyDescent="0.5">
      <c r="A15427" s="38">
        <v>43762</v>
      </c>
      <c r="B15427" s="39">
        <v>0.85512731481481474</v>
      </c>
      <c r="C15427" s="40">
        <v>3</v>
      </c>
      <c r="D15427" s="40" t="s">
        <v>640</v>
      </c>
      <c r="E15427" s="40">
        <v>49</v>
      </c>
      <c r="F15427" s="40" t="s">
        <v>849</v>
      </c>
    </row>
    <row r="15428" spans="1:6" x14ac:dyDescent="0.5">
      <c r="A15428" s="38">
        <v>43762</v>
      </c>
      <c r="B15428" s="39">
        <v>0.85516203703703697</v>
      </c>
      <c r="C15428" s="40">
        <v>3</v>
      </c>
      <c r="D15428" s="40" t="s">
        <v>640</v>
      </c>
      <c r="E15428" s="40">
        <v>58</v>
      </c>
      <c r="F15428" s="40" t="s">
        <v>849</v>
      </c>
    </row>
    <row r="15429" spans="1:6" x14ac:dyDescent="0.5">
      <c r="A15429" s="38">
        <v>43762</v>
      </c>
      <c r="B15429" s="39">
        <v>0.85518518518518516</v>
      </c>
      <c r="C15429" s="40">
        <v>3</v>
      </c>
      <c r="D15429" s="40" t="s">
        <v>640</v>
      </c>
      <c r="E15429" s="40">
        <v>51</v>
      </c>
      <c r="F15429" s="40" t="s">
        <v>849</v>
      </c>
    </row>
    <row r="15430" spans="1:6" x14ac:dyDescent="0.5">
      <c r="A15430" s="38">
        <v>43762</v>
      </c>
      <c r="B15430" s="39">
        <v>0.85524305555555558</v>
      </c>
      <c r="C15430" s="40">
        <v>3</v>
      </c>
      <c r="D15430" s="40" t="s">
        <v>651</v>
      </c>
      <c r="E15430" s="40">
        <v>42</v>
      </c>
      <c r="F15430" s="40" t="s">
        <v>849</v>
      </c>
    </row>
    <row r="15431" spans="1:6" x14ac:dyDescent="0.5">
      <c r="A15431" s="38">
        <v>43762</v>
      </c>
      <c r="B15431" s="39">
        <v>0.85528935185185195</v>
      </c>
      <c r="C15431" s="40">
        <v>3</v>
      </c>
      <c r="D15431" s="40" t="s">
        <v>640</v>
      </c>
      <c r="E15431" s="40">
        <v>43</v>
      </c>
      <c r="F15431" s="40" t="s">
        <v>849</v>
      </c>
    </row>
    <row r="15432" spans="1:6" x14ac:dyDescent="0.5">
      <c r="A15432" s="38">
        <v>43762</v>
      </c>
      <c r="B15432" s="39">
        <v>0.85540509259259256</v>
      </c>
      <c r="C15432" s="40">
        <v>3</v>
      </c>
      <c r="D15432" s="40" t="s">
        <v>640</v>
      </c>
      <c r="E15432" s="40">
        <v>41</v>
      </c>
      <c r="F15432" s="40" t="s">
        <v>849</v>
      </c>
    </row>
    <row r="15433" spans="1:6" x14ac:dyDescent="0.5">
      <c r="A15433" s="38">
        <v>43762</v>
      </c>
      <c r="B15433" s="39">
        <v>0.85614583333333327</v>
      </c>
      <c r="C15433" s="40">
        <v>3</v>
      </c>
      <c r="D15433" s="40" t="s">
        <v>651</v>
      </c>
      <c r="E15433" s="40">
        <v>46</v>
      </c>
      <c r="F15433" s="40" t="s">
        <v>849</v>
      </c>
    </row>
    <row r="15434" spans="1:6" x14ac:dyDescent="0.5">
      <c r="A15434" s="38">
        <v>43762</v>
      </c>
      <c r="B15434" s="39">
        <v>0.85688657407407398</v>
      </c>
      <c r="C15434" s="40">
        <v>3</v>
      </c>
      <c r="D15434" s="40" t="s">
        <v>640</v>
      </c>
      <c r="E15434" s="40">
        <v>67</v>
      </c>
      <c r="F15434" s="40" t="s">
        <v>849</v>
      </c>
    </row>
    <row r="15435" spans="1:6" x14ac:dyDescent="0.5">
      <c r="A15435" s="38">
        <v>43762</v>
      </c>
      <c r="B15435" s="39">
        <v>0.85703703703703704</v>
      </c>
      <c r="C15435" s="40">
        <v>3</v>
      </c>
      <c r="D15435" s="40" t="s">
        <v>640</v>
      </c>
      <c r="E15435" s="40">
        <v>47</v>
      </c>
      <c r="F15435" s="40" t="s">
        <v>849</v>
      </c>
    </row>
    <row r="15436" spans="1:6" x14ac:dyDescent="0.5">
      <c r="A15436" s="38">
        <v>43762</v>
      </c>
      <c r="B15436" s="39">
        <v>0.85706018518518512</v>
      </c>
      <c r="C15436" s="40">
        <v>3</v>
      </c>
      <c r="D15436" s="40" t="s">
        <v>640</v>
      </c>
      <c r="E15436" s="40">
        <v>50</v>
      </c>
      <c r="F15436" s="40" t="s">
        <v>849</v>
      </c>
    </row>
    <row r="15437" spans="1:6" x14ac:dyDescent="0.5">
      <c r="A15437" s="38">
        <v>43762</v>
      </c>
      <c r="B15437" s="39">
        <v>0.85745370370370377</v>
      </c>
      <c r="C15437" s="40">
        <v>3</v>
      </c>
      <c r="D15437" s="40" t="s">
        <v>640</v>
      </c>
      <c r="E15437" s="40">
        <v>94</v>
      </c>
      <c r="F15437" s="40" t="s">
        <v>849</v>
      </c>
    </row>
    <row r="15438" spans="1:6" x14ac:dyDescent="0.5">
      <c r="A15438" s="38">
        <v>43762</v>
      </c>
      <c r="B15438" s="39">
        <v>0.8575694444444445</v>
      </c>
      <c r="C15438" s="40">
        <v>3</v>
      </c>
      <c r="D15438" s="40" t="s">
        <v>640</v>
      </c>
      <c r="E15438" s="40">
        <v>75</v>
      </c>
      <c r="F15438" s="40" t="s">
        <v>849</v>
      </c>
    </row>
    <row r="15439" spans="1:6" x14ac:dyDescent="0.5">
      <c r="A15439" s="38">
        <v>43762</v>
      </c>
      <c r="B15439" s="39">
        <v>0.85773148148148148</v>
      </c>
      <c r="C15439" s="40">
        <v>3</v>
      </c>
      <c r="D15439" s="40" t="s">
        <v>640</v>
      </c>
      <c r="E15439" s="40">
        <v>74</v>
      </c>
      <c r="F15439" s="40" t="s">
        <v>849</v>
      </c>
    </row>
    <row r="15440" spans="1:6" x14ac:dyDescent="0.5">
      <c r="A15440" s="38">
        <v>43762</v>
      </c>
      <c r="B15440" s="39">
        <v>0.85774305555555552</v>
      </c>
      <c r="C15440" s="40">
        <v>3</v>
      </c>
      <c r="D15440" s="40" t="s">
        <v>640</v>
      </c>
      <c r="E15440" s="40">
        <v>64</v>
      </c>
      <c r="F15440" s="40" t="s">
        <v>849</v>
      </c>
    </row>
    <row r="15441" spans="1:6" x14ac:dyDescent="0.5">
      <c r="A15441" s="38">
        <v>43762</v>
      </c>
      <c r="B15441" s="39">
        <v>0.8577893518518519</v>
      </c>
      <c r="C15441" s="40">
        <v>3</v>
      </c>
      <c r="D15441" s="40" t="s">
        <v>640</v>
      </c>
      <c r="E15441" s="40">
        <v>87</v>
      </c>
      <c r="F15441" s="40" t="s">
        <v>849</v>
      </c>
    </row>
    <row r="15442" spans="1:6" x14ac:dyDescent="0.5">
      <c r="A15442" s="38">
        <v>43762</v>
      </c>
      <c r="B15442" s="39">
        <v>0.85780092592592594</v>
      </c>
      <c r="C15442" s="40">
        <v>3</v>
      </c>
      <c r="D15442" s="40" t="s">
        <v>640</v>
      </c>
      <c r="E15442" s="40">
        <v>87</v>
      </c>
      <c r="F15442" s="40" t="s">
        <v>849</v>
      </c>
    </row>
    <row r="15443" spans="1:6" x14ac:dyDescent="0.5">
      <c r="A15443" s="38">
        <v>43762</v>
      </c>
      <c r="B15443" s="39">
        <v>0.85782407407407402</v>
      </c>
      <c r="C15443" s="40">
        <v>3</v>
      </c>
      <c r="D15443" s="40" t="s">
        <v>640</v>
      </c>
      <c r="E15443" s="40">
        <v>81</v>
      </c>
      <c r="F15443" s="40" t="s">
        <v>849</v>
      </c>
    </row>
    <row r="15444" spans="1:6" x14ac:dyDescent="0.5">
      <c r="A15444" s="38">
        <v>43762</v>
      </c>
      <c r="B15444" s="39">
        <v>0.85798611111111101</v>
      </c>
      <c r="C15444" s="40">
        <v>3</v>
      </c>
      <c r="D15444" s="40" t="s">
        <v>640</v>
      </c>
      <c r="E15444" s="40">
        <v>101</v>
      </c>
      <c r="F15444" s="40" t="s">
        <v>849</v>
      </c>
    </row>
    <row r="15445" spans="1:6" x14ac:dyDescent="0.5">
      <c r="A15445" s="38">
        <v>43762</v>
      </c>
      <c r="B15445" s="39">
        <v>0.85842592592592604</v>
      </c>
      <c r="C15445" s="40">
        <v>3</v>
      </c>
      <c r="D15445" s="40" t="s">
        <v>640</v>
      </c>
      <c r="E15445" s="40">
        <v>79</v>
      </c>
      <c r="F15445" s="40" t="s">
        <v>849</v>
      </c>
    </row>
    <row r="15446" spans="1:6" x14ac:dyDescent="0.5">
      <c r="A15446" s="38">
        <v>43762</v>
      </c>
      <c r="B15446" s="39">
        <v>0.85844907407407411</v>
      </c>
      <c r="C15446" s="40">
        <v>3</v>
      </c>
      <c r="D15446" s="40" t="s">
        <v>640</v>
      </c>
      <c r="E15446" s="40">
        <v>83</v>
      </c>
      <c r="F15446" s="40" t="s">
        <v>849</v>
      </c>
    </row>
    <row r="15447" spans="1:6" x14ac:dyDescent="0.5">
      <c r="A15447" s="38">
        <v>43762</v>
      </c>
      <c r="B15447" s="39">
        <v>0.85848379629629623</v>
      </c>
      <c r="C15447" s="40">
        <v>3</v>
      </c>
      <c r="D15447" s="40" t="s">
        <v>640</v>
      </c>
      <c r="E15447" s="40">
        <v>98</v>
      </c>
      <c r="F15447" s="40" t="s">
        <v>849</v>
      </c>
    </row>
    <row r="15448" spans="1:6" x14ac:dyDescent="0.5">
      <c r="A15448" s="38">
        <v>43762</v>
      </c>
      <c r="B15448" s="39">
        <v>0.85849537037037038</v>
      </c>
      <c r="C15448" s="40">
        <v>3</v>
      </c>
      <c r="D15448" s="40" t="s">
        <v>640</v>
      </c>
      <c r="E15448" s="40">
        <v>44</v>
      </c>
      <c r="F15448" s="40" t="s">
        <v>849</v>
      </c>
    </row>
    <row r="15449" spans="1:6" x14ac:dyDescent="0.5">
      <c r="A15449" s="38">
        <v>43762</v>
      </c>
      <c r="B15449" s="39">
        <v>0.85850694444444453</v>
      </c>
      <c r="C15449" s="40">
        <v>3</v>
      </c>
      <c r="D15449" s="40" t="s">
        <v>640</v>
      </c>
      <c r="E15449" s="40">
        <v>45</v>
      </c>
      <c r="F15449" s="40" t="s">
        <v>849</v>
      </c>
    </row>
    <row r="15450" spans="1:6" x14ac:dyDescent="0.5">
      <c r="A15450" s="38">
        <v>43762</v>
      </c>
      <c r="B15450" s="39">
        <v>0.85858796296296302</v>
      </c>
      <c r="C15450" s="40">
        <v>3</v>
      </c>
      <c r="D15450" s="40" t="s">
        <v>640</v>
      </c>
      <c r="E15450" s="40">
        <v>43</v>
      </c>
      <c r="F15450" s="40" t="s">
        <v>849</v>
      </c>
    </row>
    <row r="15451" spans="1:6" x14ac:dyDescent="0.5">
      <c r="A15451" s="38">
        <v>43762</v>
      </c>
      <c r="B15451" s="39">
        <v>0.85859953703703706</v>
      </c>
      <c r="C15451" s="40">
        <v>3</v>
      </c>
      <c r="D15451" s="40" t="s">
        <v>640</v>
      </c>
      <c r="E15451" s="40">
        <v>87</v>
      </c>
      <c r="F15451" s="40" t="s">
        <v>849</v>
      </c>
    </row>
    <row r="15452" spans="1:6" x14ac:dyDescent="0.5">
      <c r="A15452" s="38">
        <v>43762</v>
      </c>
      <c r="B15452" s="39">
        <v>0.8586111111111111</v>
      </c>
      <c r="C15452" s="40">
        <v>3</v>
      </c>
      <c r="D15452" s="40" t="s">
        <v>651</v>
      </c>
      <c r="E15452" s="40">
        <v>59</v>
      </c>
      <c r="F15452" s="40" t="s">
        <v>849</v>
      </c>
    </row>
    <row r="15453" spans="1:6" x14ac:dyDescent="0.5">
      <c r="A15453" s="38">
        <v>43762</v>
      </c>
      <c r="B15453" s="39">
        <v>0.85863425925925929</v>
      </c>
      <c r="C15453" s="40">
        <v>3</v>
      </c>
      <c r="D15453" s="40" t="s">
        <v>640</v>
      </c>
      <c r="E15453" s="40">
        <v>49</v>
      </c>
      <c r="F15453" s="40" t="s">
        <v>849</v>
      </c>
    </row>
    <row r="15454" spans="1:6" x14ac:dyDescent="0.5">
      <c r="A15454" s="38">
        <v>43762</v>
      </c>
      <c r="B15454" s="39">
        <v>0.8586921296296296</v>
      </c>
      <c r="C15454" s="40">
        <v>3</v>
      </c>
      <c r="D15454" s="40" t="s">
        <v>640</v>
      </c>
      <c r="E15454" s="40">
        <v>39</v>
      </c>
      <c r="F15454" s="40" t="s">
        <v>849</v>
      </c>
    </row>
    <row r="15455" spans="1:6" x14ac:dyDescent="0.5">
      <c r="A15455" s="38">
        <v>43762</v>
      </c>
      <c r="B15455" s="39">
        <v>0.85871527777777779</v>
      </c>
      <c r="C15455" s="40">
        <v>3</v>
      </c>
      <c r="D15455" s="40" t="s">
        <v>640</v>
      </c>
      <c r="E15455" s="40">
        <v>60</v>
      </c>
      <c r="F15455" s="40" t="s">
        <v>849</v>
      </c>
    </row>
    <row r="15456" spans="1:6" x14ac:dyDescent="0.5">
      <c r="A15456" s="38">
        <v>43762</v>
      </c>
      <c r="B15456" s="39">
        <v>0.85878472222222213</v>
      </c>
      <c r="C15456" s="40">
        <v>3</v>
      </c>
      <c r="D15456" s="40" t="s">
        <v>640</v>
      </c>
      <c r="E15456" s="40">
        <v>43</v>
      </c>
      <c r="F15456" s="40" t="s">
        <v>849</v>
      </c>
    </row>
    <row r="15457" spans="1:6" x14ac:dyDescent="0.5">
      <c r="A15457" s="38">
        <v>43762</v>
      </c>
      <c r="B15457" s="39">
        <v>0.85886574074074085</v>
      </c>
      <c r="C15457" s="40">
        <v>3</v>
      </c>
      <c r="D15457" s="40" t="s">
        <v>640</v>
      </c>
      <c r="E15457" s="40">
        <v>58</v>
      </c>
      <c r="F15457" s="40" t="s">
        <v>849</v>
      </c>
    </row>
    <row r="15458" spans="1:6" x14ac:dyDescent="0.5">
      <c r="A15458" s="38">
        <v>43762</v>
      </c>
      <c r="B15458" s="39">
        <v>0.858912037037037</v>
      </c>
      <c r="C15458" s="40">
        <v>3</v>
      </c>
      <c r="D15458" s="40" t="s">
        <v>640</v>
      </c>
      <c r="E15458" s="40">
        <v>54</v>
      </c>
      <c r="F15458" s="40" t="s">
        <v>849</v>
      </c>
    </row>
    <row r="15459" spans="1:6" x14ac:dyDescent="0.5">
      <c r="A15459" s="38">
        <v>43762</v>
      </c>
      <c r="B15459" s="39">
        <v>0.85894675925925934</v>
      </c>
      <c r="C15459" s="40">
        <v>3</v>
      </c>
      <c r="D15459" s="40" t="s">
        <v>640</v>
      </c>
      <c r="E15459" s="40">
        <v>49</v>
      </c>
      <c r="F15459" s="40" t="s">
        <v>849</v>
      </c>
    </row>
    <row r="15460" spans="1:6" x14ac:dyDescent="0.5">
      <c r="A15460" s="38">
        <v>43762</v>
      </c>
      <c r="B15460" s="39">
        <v>0.85895833333333327</v>
      </c>
      <c r="C15460" s="40">
        <v>3</v>
      </c>
      <c r="D15460" s="40" t="s">
        <v>640</v>
      </c>
      <c r="E15460" s="40">
        <v>50</v>
      </c>
      <c r="F15460" s="40" t="s">
        <v>849</v>
      </c>
    </row>
    <row r="15461" spans="1:6" x14ac:dyDescent="0.5">
      <c r="A15461" s="38">
        <v>43762</v>
      </c>
      <c r="B15461" s="39">
        <v>0.85934027777777777</v>
      </c>
      <c r="C15461" s="40">
        <v>3</v>
      </c>
      <c r="D15461" s="40" t="s">
        <v>640</v>
      </c>
      <c r="E15461" s="40">
        <v>63</v>
      </c>
      <c r="F15461" s="40" t="s">
        <v>849</v>
      </c>
    </row>
    <row r="15462" spans="1:6" x14ac:dyDescent="0.5">
      <c r="A15462" s="38">
        <v>43762</v>
      </c>
      <c r="B15462" s="39">
        <v>0.85973379629629632</v>
      </c>
      <c r="C15462" s="40">
        <v>3</v>
      </c>
      <c r="D15462" s="40" t="s">
        <v>640</v>
      </c>
      <c r="E15462" s="40">
        <v>20</v>
      </c>
      <c r="F15462" s="40" t="s">
        <v>849</v>
      </c>
    </row>
    <row r="15463" spans="1:6" x14ac:dyDescent="0.5">
      <c r="A15463" s="38">
        <v>43762</v>
      </c>
      <c r="B15463" s="39">
        <v>0.85991898148148149</v>
      </c>
      <c r="C15463" s="40">
        <v>3</v>
      </c>
      <c r="D15463" s="40" t="s">
        <v>645</v>
      </c>
      <c r="E15463" s="40">
        <v>39</v>
      </c>
      <c r="F15463" s="40" t="s">
        <v>849</v>
      </c>
    </row>
    <row r="15464" spans="1:6" x14ac:dyDescent="0.5">
      <c r="A15464" s="38">
        <v>43762</v>
      </c>
      <c r="B15464" s="39">
        <v>0.86001157407407414</v>
      </c>
      <c r="C15464" s="40">
        <v>3</v>
      </c>
      <c r="D15464" s="40" t="s">
        <v>640</v>
      </c>
      <c r="E15464" s="40">
        <v>72</v>
      </c>
      <c r="F15464" s="40" t="s">
        <v>849</v>
      </c>
    </row>
    <row r="15465" spans="1:6" x14ac:dyDescent="0.5">
      <c r="A15465" s="38">
        <v>43762</v>
      </c>
      <c r="B15465" s="39">
        <v>0.8600578703703704</v>
      </c>
      <c r="C15465" s="40">
        <v>3</v>
      </c>
      <c r="D15465" s="40" t="s">
        <v>640</v>
      </c>
      <c r="E15465" s="40">
        <v>84</v>
      </c>
      <c r="F15465" s="40" t="s">
        <v>849</v>
      </c>
    </row>
    <row r="15466" spans="1:6" x14ac:dyDescent="0.5">
      <c r="A15466" s="38">
        <v>43762</v>
      </c>
      <c r="B15466" s="39">
        <v>0.86006944444444444</v>
      </c>
      <c r="C15466" s="40">
        <v>3</v>
      </c>
      <c r="D15466" s="40" t="s">
        <v>640</v>
      </c>
      <c r="E15466" s="40">
        <v>57</v>
      </c>
      <c r="F15466" s="40" t="s">
        <v>849</v>
      </c>
    </row>
    <row r="15467" spans="1:6" x14ac:dyDescent="0.5">
      <c r="A15467" s="38">
        <v>43762</v>
      </c>
      <c r="B15467" s="39">
        <v>0.86009259259259263</v>
      </c>
      <c r="C15467" s="40">
        <v>3</v>
      </c>
      <c r="D15467" s="40" t="s">
        <v>640</v>
      </c>
      <c r="E15467" s="40">
        <v>43</v>
      </c>
      <c r="F15467" s="40" t="s">
        <v>849</v>
      </c>
    </row>
    <row r="15468" spans="1:6" x14ac:dyDescent="0.5">
      <c r="A15468" s="38">
        <v>43762</v>
      </c>
      <c r="B15468" s="39">
        <v>0.86012731481481486</v>
      </c>
      <c r="C15468" s="40">
        <v>3</v>
      </c>
      <c r="D15468" s="40" t="s">
        <v>640</v>
      </c>
      <c r="E15468" s="40">
        <v>71</v>
      </c>
      <c r="F15468" s="40" t="s">
        <v>849</v>
      </c>
    </row>
    <row r="15469" spans="1:6" x14ac:dyDescent="0.5">
      <c r="A15469" s="38">
        <v>43762</v>
      </c>
      <c r="B15469" s="39">
        <v>0.8601967592592592</v>
      </c>
      <c r="C15469" s="40">
        <v>3</v>
      </c>
      <c r="D15469" s="40" t="s">
        <v>640</v>
      </c>
      <c r="E15469" s="40">
        <v>40</v>
      </c>
      <c r="F15469" s="40" t="s">
        <v>849</v>
      </c>
    </row>
    <row r="15470" spans="1:6" x14ac:dyDescent="0.5">
      <c r="A15470" s="38">
        <v>43762</v>
      </c>
      <c r="B15470" s="39">
        <v>0.86023148148148154</v>
      </c>
      <c r="C15470" s="40">
        <v>3</v>
      </c>
      <c r="D15470" s="40" t="s">
        <v>640</v>
      </c>
      <c r="E15470" s="40">
        <v>33</v>
      </c>
      <c r="F15470" s="40" t="s">
        <v>849</v>
      </c>
    </row>
    <row r="15471" spans="1:6" x14ac:dyDescent="0.5">
      <c r="A15471" s="38">
        <v>43762</v>
      </c>
      <c r="B15471" s="39">
        <v>0.86047453703703702</v>
      </c>
      <c r="C15471" s="40">
        <v>3</v>
      </c>
      <c r="D15471" s="40" t="s">
        <v>640</v>
      </c>
      <c r="E15471" s="40">
        <v>74</v>
      </c>
      <c r="F15471" s="40" t="s">
        <v>849</v>
      </c>
    </row>
    <row r="15472" spans="1:6" x14ac:dyDescent="0.5">
      <c r="A15472" s="38">
        <v>43762</v>
      </c>
      <c r="B15472" s="39">
        <v>0.86069444444444443</v>
      </c>
      <c r="C15472" s="40">
        <v>3</v>
      </c>
      <c r="D15472" s="40" t="s">
        <v>640</v>
      </c>
      <c r="E15472" s="40">
        <v>83</v>
      </c>
      <c r="F15472" s="40" t="s">
        <v>849</v>
      </c>
    </row>
    <row r="15473" spans="1:6" x14ac:dyDescent="0.5">
      <c r="A15473" s="38">
        <v>43762</v>
      </c>
      <c r="B15473" s="39">
        <v>0.86079861111111111</v>
      </c>
      <c r="C15473" s="40">
        <v>3</v>
      </c>
      <c r="D15473" s="40" t="s">
        <v>640</v>
      </c>
      <c r="E15473" s="40">
        <v>69</v>
      </c>
      <c r="F15473" s="40" t="s">
        <v>849</v>
      </c>
    </row>
    <row r="15474" spans="1:6" x14ac:dyDescent="0.5">
      <c r="A15474" s="38">
        <v>43762</v>
      </c>
      <c r="B15474" s="39">
        <v>0.86089120370370376</v>
      </c>
      <c r="C15474" s="40">
        <v>3</v>
      </c>
      <c r="D15474" s="40" t="s">
        <v>645</v>
      </c>
      <c r="E15474" s="40">
        <v>65</v>
      </c>
      <c r="F15474" s="40" t="s">
        <v>849</v>
      </c>
    </row>
    <row r="15475" spans="1:6" x14ac:dyDescent="0.5">
      <c r="A15475" s="38">
        <v>43762</v>
      </c>
      <c r="B15475" s="39">
        <v>0.86103009259259267</v>
      </c>
      <c r="C15475" s="40">
        <v>3</v>
      </c>
      <c r="D15475" s="40" t="s">
        <v>651</v>
      </c>
      <c r="E15475" s="40">
        <v>91</v>
      </c>
      <c r="F15475" s="40" t="s">
        <v>849</v>
      </c>
    </row>
    <row r="15476" spans="1:6" x14ac:dyDescent="0.5">
      <c r="A15476" s="38">
        <v>43762</v>
      </c>
      <c r="B15476" s="39">
        <v>0.86637731481481473</v>
      </c>
      <c r="C15476" s="40">
        <v>3</v>
      </c>
      <c r="D15476" s="40" t="s">
        <v>640</v>
      </c>
      <c r="E15476" s="40">
        <v>91</v>
      </c>
      <c r="F15476" s="40" t="s">
        <v>849</v>
      </c>
    </row>
    <row r="15477" spans="1:6" x14ac:dyDescent="0.5">
      <c r="A15477" s="38">
        <v>43762</v>
      </c>
      <c r="B15477" s="39">
        <v>0.86649305555555556</v>
      </c>
      <c r="C15477" s="40">
        <v>3</v>
      </c>
      <c r="D15477" s="40" t="s">
        <v>640</v>
      </c>
      <c r="E15477" s="40">
        <v>74</v>
      </c>
      <c r="F15477" s="40" t="s">
        <v>849</v>
      </c>
    </row>
    <row r="15478" spans="1:6" x14ac:dyDescent="0.5">
      <c r="A15478" s="38">
        <v>43762</v>
      </c>
      <c r="B15478" s="39">
        <v>0.86651620370370364</v>
      </c>
      <c r="C15478" s="40">
        <v>3</v>
      </c>
      <c r="D15478" s="40" t="s">
        <v>640</v>
      </c>
      <c r="E15478" s="40">
        <v>82</v>
      </c>
      <c r="F15478" s="40" t="s">
        <v>849</v>
      </c>
    </row>
    <row r="15479" spans="1:6" x14ac:dyDescent="0.5">
      <c r="A15479" s="38">
        <v>43762</v>
      </c>
      <c r="B15479" s="39">
        <v>0.86652777777777779</v>
      </c>
      <c r="C15479" s="40">
        <v>3</v>
      </c>
      <c r="D15479" s="40" t="s">
        <v>640</v>
      </c>
      <c r="E15479" s="40">
        <v>52</v>
      </c>
      <c r="F15479" s="40" t="s">
        <v>849</v>
      </c>
    </row>
    <row r="15480" spans="1:6" x14ac:dyDescent="0.5">
      <c r="A15480" s="38">
        <v>43762</v>
      </c>
      <c r="B15480" s="39">
        <v>0.86653935185185194</v>
      </c>
      <c r="C15480" s="40">
        <v>3</v>
      </c>
      <c r="D15480" s="40" t="s">
        <v>640</v>
      </c>
      <c r="E15480" s="40">
        <v>40</v>
      </c>
      <c r="F15480" s="40" t="s">
        <v>849</v>
      </c>
    </row>
    <row r="15481" spans="1:6" x14ac:dyDescent="0.5">
      <c r="A15481" s="38">
        <v>43762</v>
      </c>
      <c r="B15481" s="39">
        <v>0.86656250000000001</v>
      </c>
      <c r="C15481" s="40">
        <v>3</v>
      </c>
      <c r="D15481" s="40" t="s">
        <v>640</v>
      </c>
      <c r="E15481" s="40">
        <v>43</v>
      </c>
      <c r="F15481" s="40" t="s">
        <v>849</v>
      </c>
    </row>
    <row r="15482" spans="1:6" x14ac:dyDescent="0.5">
      <c r="A15482" s="38">
        <v>43762</v>
      </c>
      <c r="B15482" s="39">
        <v>0.8665856481481482</v>
      </c>
      <c r="C15482" s="40">
        <v>3</v>
      </c>
      <c r="D15482" s="40" t="s">
        <v>640</v>
      </c>
      <c r="E15482" s="40">
        <v>99</v>
      </c>
      <c r="F15482" s="40" t="s">
        <v>849</v>
      </c>
    </row>
    <row r="15483" spans="1:6" x14ac:dyDescent="0.5">
      <c r="A15483" s="38">
        <v>43762</v>
      </c>
      <c r="B15483" s="39">
        <v>0.86660879629629628</v>
      </c>
      <c r="C15483" s="40">
        <v>3</v>
      </c>
      <c r="D15483" s="40" t="s">
        <v>640</v>
      </c>
      <c r="E15483" s="40">
        <v>95</v>
      </c>
      <c r="F15483" s="40" t="s">
        <v>849</v>
      </c>
    </row>
    <row r="15484" spans="1:6" x14ac:dyDescent="0.5">
      <c r="A15484" s="38">
        <v>43762</v>
      </c>
      <c r="B15484" s="39">
        <v>0.86667824074074085</v>
      </c>
      <c r="C15484" s="40">
        <v>3</v>
      </c>
      <c r="D15484" s="40" t="s">
        <v>640</v>
      </c>
      <c r="E15484" s="40">
        <v>42</v>
      </c>
      <c r="F15484" s="40" t="s">
        <v>849</v>
      </c>
    </row>
    <row r="15485" spans="1:6" x14ac:dyDescent="0.5">
      <c r="A15485" s="38">
        <v>43762</v>
      </c>
      <c r="B15485" s="39">
        <v>0.86670138888888892</v>
      </c>
      <c r="C15485" s="40">
        <v>3</v>
      </c>
      <c r="D15485" s="40" t="s">
        <v>640</v>
      </c>
      <c r="E15485" s="40">
        <v>45</v>
      </c>
      <c r="F15485" s="40" t="s">
        <v>849</v>
      </c>
    </row>
    <row r="15486" spans="1:6" x14ac:dyDescent="0.5">
      <c r="A15486" s="38">
        <v>43762</v>
      </c>
      <c r="B15486" s="39">
        <v>0.86674768518518519</v>
      </c>
      <c r="C15486" s="40">
        <v>3</v>
      </c>
      <c r="D15486" s="40" t="s">
        <v>640</v>
      </c>
      <c r="E15486" s="40">
        <v>60</v>
      </c>
      <c r="F15486" s="40" t="s">
        <v>849</v>
      </c>
    </row>
    <row r="15487" spans="1:6" x14ac:dyDescent="0.5">
      <c r="A15487" s="38">
        <v>43762</v>
      </c>
      <c r="B15487" s="39">
        <v>0.86681712962962953</v>
      </c>
      <c r="C15487" s="40">
        <v>3</v>
      </c>
      <c r="D15487" s="40" t="s">
        <v>640</v>
      </c>
      <c r="E15487" s="40">
        <v>77</v>
      </c>
      <c r="F15487" s="40" t="s">
        <v>849</v>
      </c>
    </row>
    <row r="15488" spans="1:6" x14ac:dyDescent="0.5">
      <c r="A15488" s="38">
        <v>43762</v>
      </c>
      <c r="B15488" s="39">
        <v>0.8682523148148148</v>
      </c>
      <c r="C15488" s="40">
        <v>3</v>
      </c>
      <c r="D15488" s="40" t="s">
        <v>651</v>
      </c>
      <c r="E15488" s="40">
        <v>56</v>
      </c>
      <c r="F15488" s="40" t="s">
        <v>849</v>
      </c>
    </row>
    <row r="15489" spans="1:6" x14ac:dyDescent="0.5">
      <c r="A15489" s="38">
        <v>43762</v>
      </c>
      <c r="B15489" s="39">
        <v>0.86828703703703702</v>
      </c>
      <c r="C15489" s="40">
        <v>3</v>
      </c>
      <c r="D15489" s="40" t="s">
        <v>640</v>
      </c>
      <c r="E15489" s="40">
        <v>84</v>
      </c>
      <c r="F15489" s="40" t="s">
        <v>849</v>
      </c>
    </row>
    <row r="15490" spans="1:6" x14ac:dyDescent="0.5">
      <c r="A15490" s="38">
        <v>43762</v>
      </c>
      <c r="B15490" s="39">
        <v>0.86833333333333329</v>
      </c>
      <c r="C15490" s="40">
        <v>3</v>
      </c>
      <c r="D15490" s="40" t="s">
        <v>640</v>
      </c>
      <c r="E15490" s="40">
        <v>96</v>
      </c>
      <c r="F15490" s="40" t="s">
        <v>849</v>
      </c>
    </row>
    <row r="15491" spans="1:6" x14ac:dyDescent="0.5">
      <c r="A15491" s="38">
        <v>43762</v>
      </c>
      <c r="B15491" s="39">
        <v>0.86835648148148137</v>
      </c>
      <c r="C15491" s="40">
        <v>3</v>
      </c>
      <c r="D15491" s="40" t="s">
        <v>640</v>
      </c>
      <c r="E15491" s="40">
        <v>55</v>
      </c>
      <c r="F15491" s="40" t="s">
        <v>849</v>
      </c>
    </row>
    <row r="15492" spans="1:6" x14ac:dyDescent="0.5">
      <c r="A15492" s="38">
        <v>43762</v>
      </c>
      <c r="B15492" s="39">
        <v>0.86837962962962967</v>
      </c>
      <c r="C15492" s="40">
        <v>3</v>
      </c>
      <c r="D15492" s="40" t="s">
        <v>640</v>
      </c>
      <c r="E15492" s="40">
        <v>68</v>
      </c>
      <c r="F15492" s="40" t="s">
        <v>849</v>
      </c>
    </row>
    <row r="15493" spans="1:6" x14ac:dyDescent="0.5">
      <c r="A15493" s="38">
        <v>43762</v>
      </c>
      <c r="B15493" s="39">
        <v>0.86840277777777775</v>
      </c>
      <c r="C15493" s="40">
        <v>3</v>
      </c>
      <c r="D15493" s="40" t="s">
        <v>640</v>
      </c>
      <c r="E15493" s="40">
        <v>69</v>
      </c>
      <c r="F15493" s="40" t="s">
        <v>849</v>
      </c>
    </row>
    <row r="15494" spans="1:6" x14ac:dyDescent="0.5">
      <c r="A15494" s="38">
        <v>43762</v>
      </c>
      <c r="B15494" s="39">
        <v>0.86841435185185178</v>
      </c>
      <c r="C15494" s="40">
        <v>3</v>
      </c>
      <c r="D15494" s="40" t="s">
        <v>640</v>
      </c>
      <c r="E15494" s="40">
        <v>51</v>
      </c>
      <c r="F15494" s="40" t="s">
        <v>849</v>
      </c>
    </row>
    <row r="15495" spans="1:6" x14ac:dyDescent="0.5">
      <c r="A15495" s="38">
        <v>43762</v>
      </c>
      <c r="B15495" s="39">
        <v>0.86846064814814816</v>
      </c>
      <c r="C15495" s="40">
        <v>3</v>
      </c>
      <c r="D15495" s="40" t="s">
        <v>640</v>
      </c>
      <c r="E15495" s="40">
        <v>61</v>
      </c>
      <c r="F15495" s="40" t="s">
        <v>849</v>
      </c>
    </row>
    <row r="15496" spans="1:6" x14ac:dyDescent="0.5">
      <c r="A15496" s="38">
        <v>43762</v>
      </c>
      <c r="B15496" s="39">
        <v>0.86850694444444443</v>
      </c>
      <c r="C15496" s="40">
        <v>3</v>
      </c>
      <c r="D15496" s="40" t="s">
        <v>640</v>
      </c>
      <c r="E15496" s="40">
        <v>52</v>
      </c>
      <c r="F15496" s="40" t="s">
        <v>849</v>
      </c>
    </row>
    <row r="15497" spans="1:6" x14ac:dyDescent="0.5">
      <c r="A15497" s="38">
        <v>43762</v>
      </c>
      <c r="B15497" s="39">
        <v>0.86851851851851858</v>
      </c>
      <c r="C15497" s="40">
        <v>3</v>
      </c>
      <c r="D15497" s="40" t="s">
        <v>640</v>
      </c>
      <c r="E15497" s="40">
        <v>38</v>
      </c>
      <c r="F15497" s="40" t="s">
        <v>849</v>
      </c>
    </row>
    <row r="15498" spans="1:6" x14ac:dyDescent="0.5">
      <c r="A15498" s="38">
        <v>43762</v>
      </c>
      <c r="B15498" s="39">
        <v>0.86853009259259262</v>
      </c>
      <c r="C15498" s="40">
        <v>3</v>
      </c>
      <c r="D15498" s="40" t="s">
        <v>640</v>
      </c>
      <c r="E15498" s="40">
        <v>81</v>
      </c>
      <c r="F15498" s="40" t="s">
        <v>849</v>
      </c>
    </row>
    <row r="15499" spans="1:6" x14ac:dyDescent="0.5">
      <c r="A15499" s="38">
        <v>43762</v>
      </c>
      <c r="B15499" s="39">
        <v>0.86862268518518526</v>
      </c>
      <c r="C15499" s="40">
        <v>3</v>
      </c>
      <c r="D15499" s="40" t="s">
        <v>640</v>
      </c>
      <c r="E15499" s="40">
        <v>127</v>
      </c>
      <c r="F15499" s="40" t="s">
        <v>849</v>
      </c>
    </row>
    <row r="15500" spans="1:6" x14ac:dyDescent="0.5">
      <c r="A15500" s="38">
        <v>43762</v>
      </c>
      <c r="B15500" s="39">
        <v>0.86873842592592598</v>
      </c>
      <c r="C15500" s="40">
        <v>3</v>
      </c>
      <c r="D15500" s="40" t="s">
        <v>640</v>
      </c>
      <c r="E15500" s="40">
        <v>53</v>
      </c>
      <c r="F15500" s="40" t="s">
        <v>849</v>
      </c>
    </row>
    <row r="15501" spans="1:6" x14ac:dyDescent="0.5">
      <c r="A15501" s="38">
        <v>43762</v>
      </c>
      <c r="B15501" s="39">
        <v>0.86883101851851852</v>
      </c>
      <c r="C15501" s="40">
        <v>3</v>
      </c>
      <c r="D15501" s="40" t="s">
        <v>640</v>
      </c>
      <c r="E15501" s="40">
        <v>68</v>
      </c>
      <c r="F15501" s="40" t="s">
        <v>849</v>
      </c>
    </row>
    <row r="15502" spans="1:6" x14ac:dyDescent="0.5">
      <c r="A15502" s="38">
        <v>43762</v>
      </c>
      <c r="B15502" s="39">
        <v>0.86885416666666659</v>
      </c>
      <c r="C15502" s="40">
        <v>3</v>
      </c>
      <c r="D15502" s="40" t="s">
        <v>640</v>
      </c>
      <c r="E15502" s="40">
        <v>56</v>
      </c>
      <c r="F15502" s="40" t="s">
        <v>849</v>
      </c>
    </row>
    <row r="15503" spans="1:6" x14ac:dyDescent="0.5">
      <c r="A15503" s="38">
        <v>43762</v>
      </c>
      <c r="B15503" s="39">
        <v>0.86886574074074074</v>
      </c>
      <c r="C15503" s="40">
        <v>3</v>
      </c>
      <c r="D15503" s="40" t="s">
        <v>640</v>
      </c>
      <c r="E15503" s="40">
        <v>38</v>
      </c>
      <c r="F15503" s="40" t="s">
        <v>849</v>
      </c>
    </row>
    <row r="15504" spans="1:6" x14ac:dyDescent="0.5">
      <c r="A15504" s="38">
        <v>43762</v>
      </c>
      <c r="B15504" s="39">
        <v>0.86888888888888882</v>
      </c>
      <c r="C15504" s="40">
        <v>3</v>
      </c>
      <c r="D15504" s="40" t="s">
        <v>640</v>
      </c>
      <c r="E15504" s="40">
        <v>68</v>
      </c>
      <c r="F15504" s="40" t="s">
        <v>849</v>
      </c>
    </row>
    <row r="15505" spans="1:6" x14ac:dyDescent="0.5">
      <c r="A15505" s="38">
        <v>43762</v>
      </c>
      <c r="B15505" s="39">
        <v>0.86890046296296297</v>
      </c>
      <c r="C15505" s="40">
        <v>3</v>
      </c>
      <c r="D15505" s="40" t="s">
        <v>640</v>
      </c>
      <c r="E15505" s="40">
        <v>41</v>
      </c>
      <c r="F15505" s="40" t="s">
        <v>849</v>
      </c>
    </row>
    <row r="15506" spans="1:6" x14ac:dyDescent="0.5">
      <c r="A15506" s="38">
        <v>43762</v>
      </c>
      <c r="B15506" s="39">
        <v>0.86927083333333333</v>
      </c>
      <c r="C15506" s="40">
        <v>3</v>
      </c>
      <c r="D15506" s="40" t="s">
        <v>640</v>
      </c>
      <c r="E15506" s="40">
        <v>44</v>
      </c>
      <c r="F15506" s="40" t="s">
        <v>849</v>
      </c>
    </row>
    <row r="15507" spans="1:6" x14ac:dyDescent="0.5">
      <c r="A15507" s="38">
        <v>43762</v>
      </c>
      <c r="B15507" s="39">
        <v>0.86928240740740748</v>
      </c>
      <c r="C15507" s="40">
        <v>3</v>
      </c>
      <c r="D15507" s="40" t="s">
        <v>640</v>
      </c>
      <c r="E15507" s="40">
        <v>102</v>
      </c>
      <c r="F15507" s="40" t="s">
        <v>849</v>
      </c>
    </row>
    <row r="15508" spans="1:6" x14ac:dyDescent="0.5">
      <c r="A15508" s="38">
        <v>43762</v>
      </c>
      <c r="B15508" s="39">
        <v>0.8693981481481482</v>
      </c>
      <c r="C15508" s="40">
        <v>3</v>
      </c>
      <c r="D15508" s="40" t="s">
        <v>651</v>
      </c>
      <c r="E15508" s="40">
        <v>88</v>
      </c>
      <c r="F15508" s="40" t="s">
        <v>849</v>
      </c>
    </row>
    <row r="15509" spans="1:6" x14ac:dyDescent="0.5">
      <c r="A15509" s="38">
        <v>43762</v>
      </c>
      <c r="B15509" s="39">
        <v>0.86940972222222224</v>
      </c>
      <c r="C15509" s="40">
        <v>3</v>
      </c>
      <c r="D15509" s="40" t="s">
        <v>640</v>
      </c>
      <c r="E15509" s="40">
        <v>68</v>
      </c>
      <c r="F15509" s="40" t="s">
        <v>849</v>
      </c>
    </row>
    <row r="15510" spans="1:6" x14ac:dyDescent="0.5">
      <c r="A15510" s="38">
        <v>43762</v>
      </c>
      <c r="B15510" s="39">
        <v>0.86942129629629628</v>
      </c>
      <c r="C15510" s="40">
        <v>3</v>
      </c>
      <c r="D15510" s="40" t="s">
        <v>640</v>
      </c>
      <c r="E15510" s="40">
        <v>81</v>
      </c>
      <c r="F15510" s="40" t="s">
        <v>849</v>
      </c>
    </row>
    <row r="15511" spans="1:6" x14ac:dyDescent="0.5">
      <c r="A15511" s="38">
        <v>43762</v>
      </c>
      <c r="B15511" s="39">
        <v>0.86943287037037031</v>
      </c>
      <c r="C15511" s="40">
        <v>3</v>
      </c>
      <c r="D15511" s="40" t="s">
        <v>640</v>
      </c>
      <c r="E15511" s="40">
        <v>62</v>
      </c>
      <c r="F15511" s="40" t="s">
        <v>849</v>
      </c>
    </row>
    <row r="15512" spans="1:6" x14ac:dyDescent="0.5">
      <c r="A15512" s="38">
        <v>43762</v>
      </c>
      <c r="B15512" s="39">
        <v>0.86946759259259254</v>
      </c>
      <c r="C15512" s="40">
        <v>3</v>
      </c>
      <c r="D15512" s="40" t="s">
        <v>640</v>
      </c>
      <c r="E15512" s="40">
        <v>87</v>
      </c>
      <c r="F15512" s="40" t="s">
        <v>849</v>
      </c>
    </row>
    <row r="15513" spans="1:6" x14ac:dyDescent="0.5">
      <c r="A15513" s="38">
        <v>43762</v>
      </c>
      <c r="B15513" s="39">
        <v>0.86947916666666669</v>
      </c>
      <c r="C15513" s="40">
        <v>3</v>
      </c>
      <c r="D15513" s="40" t="s">
        <v>640</v>
      </c>
      <c r="E15513" s="40">
        <v>40</v>
      </c>
      <c r="F15513" s="40" t="s">
        <v>849</v>
      </c>
    </row>
    <row r="15514" spans="1:6" x14ac:dyDescent="0.5">
      <c r="A15514" s="38">
        <v>43762</v>
      </c>
      <c r="B15514" s="39">
        <v>0.86965277777777772</v>
      </c>
      <c r="C15514" s="40">
        <v>3</v>
      </c>
      <c r="D15514" s="40" t="s">
        <v>640</v>
      </c>
      <c r="E15514" s="40">
        <v>63</v>
      </c>
      <c r="F15514" s="40" t="s">
        <v>849</v>
      </c>
    </row>
    <row r="15515" spans="1:6" x14ac:dyDescent="0.5">
      <c r="A15515" s="38">
        <v>43762</v>
      </c>
      <c r="B15515" s="39">
        <v>0.86966435185185187</v>
      </c>
      <c r="C15515" s="40">
        <v>3</v>
      </c>
      <c r="D15515" s="40" t="s">
        <v>640</v>
      </c>
      <c r="E15515" s="40">
        <v>73</v>
      </c>
      <c r="F15515" s="40" t="s">
        <v>849</v>
      </c>
    </row>
    <row r="15516" spans="1:6" x14ac:dyDescent="0.5">
      <c r="A15516" s="38">
        <v>43762</v>
      </c>
      <c r="B15516" s="39">
        <v>0.8696990740740741</v>
      </c>
      <c r="C15516" s="40">
        <v>3</v>
      </c>
      <c r="D15516" s="40" t="s">
        <v>640</v>
      </c>
      <c r="E15516" s="40">
        <v>127</v>
      </c>
      <c r="F15516" s="40" t="s">
        <v>849</v>
      </c>
    </row>
    <row r="15517" spans="1:6" x14ac:dyDescent="0.5">
      <c r="A15517" s="38">
        <v>43762</v>
      </c>
      <c r="B15517" s="39">
        <v>0.86974537037037036</v>
      </c>
      <c r="C15517" s="40">
        <v>3</v>
      </c>
      <c r="D15517" s="40" t="s">
        <v>651</v>
      </c>
      <c r="E15517" s="40">
        <v>89</v>
      </c>
      <c r="F15517" s="40" t="s">
        <v>849</v>
      </c>
    </row>
    <row r="15518" spans="1:6" x14ac:dyDescent="0.5">
      <c r="A15518" s="38">
        <v>43762</v>
      </c>
      <c r="B15518" s="39">
        <v>0.86976851851851855</v>
      </c>
      <c r="C15518" s="40">
        <v>3</v>
      </c>
      <c r="D15518" s="40" t="s">
        <v>640</v>
      </c>
      <c r="E15518" s="40">
        <v>65</v>
      </c>
      <c r="F15518" s="40" t="s">
        <v>849</v>
      </c>
    </row>
    <row r="15519" spans="1:6" x14ac:dyDescent="0.5">
      <c r="A15519" s="38">
        <v>43762</v>
      </c>
      <c r="B15519" s="39">
        <v>0.86980324074074078</v>
      </c>
      <c r="C15519" s="40">
        <v>3</v>
      </c>
      <c r="D15519" s="40" t="s">
        <v>640</v>
      </c>
      <c r="E15519" s="40">
        <v>81</v>
      </c>
      <c r="F15519" s="40" t="s">
        <v>849</v>
      </c>
    </row>
    <row r="15520" spans="1:6" x14ac:dyDescent="0.5">
      <c r="A15520" s="38">
        <v>43762</v>
      </c>
      <c r="B15520" s="39">
        <v>0.87040509259259258</v>
      </c>
      <c r="C15520" s="40">
        <v>3</v>
      </c>
      <c r="D15520" s="40" t="s">
        <v>640</v>
      </c>
      <c r="E15520" s="40">
        <v>123</v>
      </c>
      <c r="F15520" s="40" t="s">
        <v>849</v>
      </c>
    </row>
    <row r="15521" spans="1:6" x14ac:dyDescent="0.5">
      <c r="A15521" s="38">
        <v>43762</v>
      </c>
      <c r="B15521" s="39">
        <v>0.87130787037037039</v>
      </c>
      <c r="C15521" s="40">
        <v>3</v>
      </c>
      <c r="D15521" s="40" t="s">
        <v>640</v>
      </c>
      <c r="E15521" s="40">
        <v>115</v>
      </c>
      <c r="F15521" s="40" t="s">
        <v>849</v>
      </c>
    </row>
    <row r="15522" spans="1:6" x14ac:dyDescent="0.5">
      <c r="A15522" s="38">
        <v>43762</v>
      </c>
      <c r="B15522" s="39">
        <v>0.87167824074074074</v>
      </c>
      <c r="C15522" s="40">
        <v>3</v>
      </c>
      <c r="D15522" s="40" t="s">
        <v>640</v>
      </c>
      <c r="E15522" s="40">
        <v>66</v>
      </c>
      <c r="F15522" s="40" t="s">
        <v>849</v>
      </c>
    </row>
    <row r="15523" spans="1:6" x14ac:dyDescent="0.5">
      <c r="A15523" s="38">
        <v>43762</v>
      </c>
      <c r="B15523" s="39">
        <v>0.87204861111111109</v>
      </c>
      <c r="C15523" s="40">
        <v>3</v>
      </c>
      <c r="D15523" s="40" t="s">
        <v>640</v>
      </c>
      <c r="E15523" s="40">
        <v>100</v>
      </c>
      <c r="F15523" s="40" t="s">
        <v>849</v>
      </c>
    </row>
    <row r="15524" spans="1:6" x14ac:dyDescent="0.5">
      <c r="A15524" s="38">
        <v>43762</v>
      </c>
      <c r="B15524" s="39">
        <v>0.87282407407407403</v>
      </c>
      <c r="C15524" s="40">
        <v>3</v>
      </c>
      <c r="D15524" s="40" t="s">
        <v>640</v>
      </c>
      <c r="E15524" s="40">
        <v>79</v>
      </c>
      <c r="F15524" s="40" t="s">
        <v>849</v>
      </c>
    </row>
    <row r="15525" spans="1:6" x14ac:dyDescent="0.5">
      <c r="A15525" s="38">
        <v>43762</v>
      </c>
      <c r="B15525" s="39">
        <v>0.87285879629629637</v>
      </c>
      <c r="C15525" s="40">
        <v>3</v>
      </c>
      <c r="D15525" s="40" t="s">
        <v>640</v>
      </c>
      <c r="E15525" s="40">
        <v>49</v>
      </c>
      <c r="F15525" s="40" t="s">
        <v>849</v>
      </c>
    </row>
    <row r="15526" spans="1:6" x14ac:dyDescent="0.5">
      <c r="A15526" s="38">
        <v>43762</v>
      </c>
      <c r="B15526" s="39">
        <v>0.8728703703703703</v>
      </c>
      <c r="C15526" s="40">
        <v>3</v>
      </c>
      <c r="D15526" s="40" t="s">
        <v>640</v>
      </c>
      <c r="E15526" s="40">
        <v>46</v>
      </c>
      <c r="F15526" s="40" t="s">
        <v>849</v>
      </c>
    </row>
    <row r="15527" spans="1:6" x14ac:dyDescent="0.5">
      <c r="A15527" s="38">
        <v>43762</v>
      </c>
      <c r="B15527" s="39">
        <v>0.87292824074074071</v>
      </c>
      <c r="C15527" s="40">
        <v>3</v>
      </c>
      <c r="D15527" s="40" t="s">
        <v>640</v>
      </c>
      <c r="E15527" s="40">
        <v>80</v>
      </c>
      <c r="F15527" s="40" t="s">
        <v>849</v>
      </c>
    </row>
    <row r="15528" spans="1:6" x14ac:dyDescent="0.5">
      <c r="A15528" s="38">
        <v>43762</v>
      </c>
      <c r="B15528" s="39">
        <v>0.87293981481481486</v>
      </c>
      <c r="C15528" s="40">
        <v>3</v>
      </c>
      <c r="D15528" s="40" t="s">
        <v>640</v>
      </c>
      <c r="E15528" s="40">
        <v>42</v>
      </c>
      <c r="F15528" s="40" t="s">
        <v>849</v>
      </c>
    </row>
    <row r="15529" spans="1:6" x14ac:dyDescent="0.5">
      <c r="A15529" s="38">
        <v>43762</v>
      </c>
      <c r="B15529" s="39">
        <v>0.87298611111111113</v>
      </c>
      <c r="C15529" s="40">
        <v>3</v>
      </c>
      <c r="D15529" s="40" t="s">
        <v>640</v>
      </c>
      <c r="E15529" s="40">
        <v>68</v>
      </c>
      <c r="F15529" s="40" t="s">
        <v>849</v>
      </c>
    </row>
    <row r="15530" spans="1:6" x14ac:dyDescent="0.5">
      <c r="A15530" s="38">
        <v>43762</v>
      </c>
      <c r="B15530" s="39">
        <v>0.87299768518518517</v>
      </c>
      <c r="C15530" s="40">
        <v>3</v>
      </c>
      <c r="D15530" s="40" t="s">
        <v>640</v>
      </c>
      <c r="E15530" s="40">
        <v>95</v>
      </c>
      <c r="F15530" s="40" t="s">
        <v>849</v>
      </c>
    </row>
    <row r="15531" spans="1:6" x14ac:dyDescent="0.5">
      <c r="A15531" s="38">
        <v>43762</v>
      </c>
      <c r="B15531" s="39">
        <v>0.87302083333333336</v>
      </c>
      <c r="C15531" s="40">
        <v>3</v>
      </c>
      <c r="D15531" s="40" t="s">
        <v>640</v>
      </c>
      <c r="E15531" s="40">
        <v>84</v>
      </c>
      <c r="F15531" s="40" t="s">
        <v>849</v>
      </c>
    </row>
    <row r="15532" spans="1:6" x14ac:dyDescent="0.5">
      <c r="A15532" s="38">
        <v>43762</v>
      </c>
      <c r="B15532" s="39">
        <v>0.87312499999999993</v>
      </c>
      <c r="C15532" s="40">
        <v>3</v>
      </c>
      <c r="D15532" s="40" t="s">
        <v>640</v>
      </c>
      <c r="E15532" s="40">
        <v>50</v>
      </c>
      <c r="F15532" s="40" t="s">
        <v>849</v>
      </c>
    </row>
    <row r="15533" spans="1:6" x14ac:dyDescent="0.5">
      <c r="A15533" s="38">
        <v>43762</v>
      </c>
      <c r="B15533" s="39">
        <v>0.87313657407407408</v>
      </c>
      <c r="C15533" s="40">
        <v>3</v>
      </c>
      <c r="D15533" s="40" t="s">
        <v>640</v>
      </c>
      <c r="E15533" s="40">
        <v>85</v>
      </c>
      <c r="F15533" s="40" t="s">
        <v>849</v>
      </c>
    </row>
    <row r="15534" spans="1:6" x14ac:dyDescent="0.5">
      <c r="A15534" s="38">
        <v>43762</v>
      </c>
      <c r="B15534" s="39">
        <v>0.87314814814814812</v>
      </c>
      <c r="C15534" s="40">
        <v>3</v>
      </c>
      <c r="D15534" s="40" t="s">
        <v>640</v>
      </c>
      <c r="E15534" s="40">
        <v>70</v>
      </c>
      <c r="F15534" s="40" t="s">
        <v>849</v>
      </c>
    </row>
    <row r="15535" spans="1:6" x14ac:dyDescent="0.5">
      <c r="A15535" s="38">
        <v>43762</v>
      </c>
      <c r="B15535" s="39">
        <v>0.8733912037037036</v>
      </c>
      <c r="C15535" s="40">
        <v>3</v>
      </c>
      <c r="D15535" s="40" t="s">
        <v>651</v>
      </c>
      <c r="E15535" s="40">
        <v>63</v>
      </c>
      <c r="F15535" s="40" t="s">
        <v>849</v>
      </c>
    </row>
    <row r="15536" spans="1:6" x14ac:dyDescent="0.5">
      <c r="A15536" s="38">
        <v>43762</v>
      </c>
      <c r="B15536" s="39">
        <v>0.87355324074074081</v>
      </c>
      <c r="C15536" s="40">
        <v>3</v>
      </c>
      <c r="D15536" s="40" t="s">
        <v>651</v>
      </c>
      <c r="E15536" s="40">
        <v>127</v>
      </c>
      <c r="F15536" s="40" t="s">
        <v>849</v>
      </c>
    </row>
    <row r="15537" spans="1:6" x14ac:dyDescent="0.5">
      <c r="A15537" s="38">
        <v>43762</v>
      </c>
      <c r="B15537" s="39">
        <v>0.87358796296296293</v>
      </c>
      <c r="C15537" s="40">
        <v>3</v>
      </c>
      <c r="D15537" s="40" t="s">
        <v>640</v>
      </c>
      <c r="E15537" s="40">
        <v>100</v>
      </c>
      <c r="F15537" s="40" t="s">
        <v>849</v>
      </c>
    </row>
    <row r="15538" spans="1:6" x14ac:dyDescent="0.5">
      <c r="A15538" s="38">
        <v>43762</v>
      </c>
      <c r="B15538" s="39">
        <v>0.87361111111111101</v>
      </c>
      <c r="C15538" s="40">
        <v>3</v>
      </c>
      <c r="D15538" s="40" t="s">
        <v>640</v>
      </c>
      <c r="E15538" s="40">
        <v>70</v>
      </c>
      <c r="F15538" s="40" t="s">
        <v>849</v>
      </c>
    </row>
    <row r="15539" spans="1:6" x14ac:dyDescent="0.5">
      <c r="A15539" s="38">
        <v>43762</v>
      </c>
      <c r="B15539" s="39">
        <v>0.8736342592592593</v>
      </c>
      <c r="C15539" s="40">
        <v>3</v>
      </c>
      <c r="D15539" s="40" t="s">
        <v>651</v>
      </c>
      <c r="E15539" s="40">
        <v>93</v>
      </c>
      <c r="F15539" s="40" t="s">
        <v>849</v>
      </c>
    </row>
    <row r="15540" spans="1:6" x14ac:dyDescent="0.5">
      <c r="A15540" s="38">
        <v>43762</v>
      </c>
      <c r="B15540" s="39">
        <v>0.87365740740740738</v>
      </c>
      <c r="C15540" s="40">
        <v>3</v>
      </c>
      <c r="D15540" s="40" t="s">
        <v>640</v>
      </c>
      <c r="E15540" s="40">
        <v>82</v>
      </c>
      <c r="F15540" s="40" t="s">
        <v>849</v>
      </c>
    </row>
    <row r="15541" spans="1:6" x14ac:dyDescent="0.5">
      <c r="A15541" s="38">
        <v>43762</v>
      </c>
      <c r="B15541" s="39">
        <v>0.87366898148148142</v>
      </c>
      <c r="C15541" s="40">
        <v>3</v>
      </c>
      <c r="D15541" s="40" t="s">
        <v>640</v>
      </c>
      <c r="E15541" s="40">
        <v>92</v>
      </c>
      <c r="F15541" s="40" t="s">
        <v>849</v>
      </c>
    </row>
    <row r="15542" spans="1:6" x14ac:dyDescent="0.5">
      <c r="A15542" s="38">
        <v>43762</v>
      </c>
      <c r="B15542" s="39">
        <v>0.8740162037037037</v>
      </c>
      <c r="C15542" s="40">
        <v>3</v>
      </c>
      <c r="D15542" s="40" t="s">
        <v>640</v>
      </c>
      <c r="E15542" s="40">
        <v>50</v>
      </c>
      <c r="F15542" s="40" t="s">
        <v>849</v>
      </c>
    </row>
    <row r="15543" spans="1:6" x14ac:dyDescent="0.5">
      <c r="A15543" s="38">
        <v>43762</v>
      </c>
      <c r="B15543" s="39">
        <v>0.87402777777777774</v>
      </c>
      <c r="C15543" s="40">
        <v>3</v>
      </c>
      <c r="D15543" s="40" t="s">
        <v>640</v>
      </c>
      <c r="E15543" s="40">
        <v>40</v>
      </c>
      <c r="F15543" s="40" t="s">
        <v>849</v>
      </c>
    </row>
    <row r="15544" spans="1:6" x14ac:dyDescent="0.5">
      <c r="A15544" s="38">
        <v>43762</v>
      </c>
      <c r="B15544" s="39">
        <v>0.87406249999999996</v>
      </c>
      <c r="C15544" s="40">
        <v>3</v>
      </c>
      <c r="D15544" s="40" t="s">
        <v>640</v>
      </c>
      <c r="E15544" s="40">
        <v>127</v>
      </c>
      <c r="F15544" s="40" t="s">
        <v>849</v>
      </c>
    </row>
    <row r="15545" spans="1:6" x14ac:dyDescent="0.5">
      <c r="A15545" s="38">
        <v>43762</v>
      </c>
      <c r="B15545" s="39">
        <v>0.87412037037037038</v>
      </c>
      <c r="C15545" s="40">
        <v>3</v>
      </c>
      <c r="D15545" s="40" t="s">
        <v>640</v>
      </c>
      <c r="E15545" s="40">
        <v>127</v>
      </c>
      <c r="F15545" s="40" t="s">
        <v>849</v>
      </c>
    </row>
    <row r="15546" spans="1:6" x14ac:dyDescent="0.5">
      <c r="A15546" s="38">
        <v>43762</v>
      </c>
      <c r="B15546" s="39">
        <v>0.87413194444444453</v>
      </c>
      <c r="C15546" s="40">
        <v>3</v>
      </c>
      <c r="D15546" s="40" t="s">
        <v>640</v>
      </c>
      <c r="E15546" s="40">
        <v>77</v>
      </c>
      <c r="F15546" s="40" t="s">
        <v>849</v>
      </c>
    </row>
    <row r="15547" spans="1:6" x14ac:dyDescent="0.5">
      <c r="A15547" s="38">
        <v>43762</v>
      </c>
      <c r="B15547" s="39">
        <v>0.87416666666666665</v>
      </c>
      <c r="C15547" s="40">
        <v>3</v>
      </c>
      <c r="D15547" s="40" t="s">
        <v>640</v>
      </c>
      <c r="E15547" s="40">
        <v>68</v>
      </c>
      <c r="F15547" s="40" t="s">
        <v>849</v>
      </c>
    </row>
    <row r="15548" spans="1:6" x14ac:dyDescent="0.5">
      <c r="A15548" s="38">
        <v>43762</v>
      </c>
      <c r="B15548" s="39">
        <v>0.8741782407407408</v>
      </c>
      <c r="C15548" s="40">
        <v>3</v>
      </c>
      <c r="D15548" s="40" t="s">
        <v>640</v>
      </c>
      <c r="E15548" s="40">
        <v>72</v>
      </c>
      <c r="F15548" s="40" t="s">
        <v>849</v>
      </c>
    </row>
    <row r="15549" spans="1:6" x14ac:dyDescent="0.5">
      <c r="A15549" s="38">
        <v>43762</v>
      </c>
      <c r="B15549" s="39">
        <v>0.87418981481481473</v>
      </c>
      <c r="C15549" s="40">
        <v>3</v>
      </c>
      <c r="D15549" s="40" t="s">
        <v>640</v>
      </c>
      <c r="E15549" s="40">
        <v>74</v>
      </c>
      <c r="F15549" s="40" t="s">
        <v>849</v>
      </c>
    </row>
    <row r="15550" spans="1:6" x14ac:dyDescent="0.5">
      <c r="A15550" s="38">
        <v>43762</v>
      </c>
      <c r="B15550" s="39">
        <v>0.87421296296296302</v>
      </c>
      <c r="C15550" s="40">
        <v>3</v>
      </c>
      <c r="D15550" s="40" t="s">
        <v>640</v>
      </c>
      <c r="E15550" s="40">
        <v>98</v>
      </c>
      <c r="F15550" s="40" t="s">
        <v>849</v>
      </c>
    </row>
    <row r="15551" spans="1:6" x14ac:dyDescent="0.5">
      <c r="A15551" s="38">
        <v>43762</v>
      </c>
      <c r="B15551" s="39">
        <v>0.87422453703703706</v>
      </c>
      <c r="C15551" s="40">
        <v>3</v>
      </c>
      <c r="D15551" s="40" t="s">
        <v>640</v>
      </c>
      <c r="E15551" s="40">
        <v>45</v>
      </c>
      <c r="F15551" s="40" t="s">
        <v>849</v>
      </c>
    </row>
    <row r="15552" spans="1:6" x14ac:dyDescent="0.5">
      <c r="A15552" s="38">
        <v>43762</v>
      </c>
      <c r="B15552" s="39">
        <v>0.8742361111111111</v>
      </c>
      <c r="C15552" s="40">
        <v>3</v>
      </c>
      <c r="D15552" s="40" t="s">
        <v>640</v>
      </c>
      <c r="E15552" s="40">
        <v>59</v>
      </c>
      <c r="F15552" s="40" t="s">
        <v>849</v>
      </c>
    </row>
    <row r="15553" spans="1:6" x14ac:dyDescent="0.5">
      <c r="A15553" s="38">
        <v>43762</v>
      </c>
      <c r="B15553" s="39">
        <v>0.87424768518518514</v>
      </c>
      <c r="C15553" s="40">
        <v>3</v>
      </c>
      <c r="D15553" s="40" t="s">
        <v>640</v>
      </c>
      <c r="E15553" s="40">
        <v>49</v>
      </c>
      <c r="F15553" s="40" t="s">
        <v>849</v>
      </c>
    </row>
    <row r="15554" spans="1:6" x14ac:dyDescent="0.5">
      <c r="A15554" s="38">
        <v>43762</v>
      </c>
      <c r="B15554" s="39">
        <v>0.87429398148148152</v>
      </c>
      <c r="C15554" s="40">
        <v>3</v>
      </c>
      <c r="D15554" s="40" t="s">
        <v>640</v>
      </c>
      <c r="E15554" s="40">
        <v>67</v>
      </c>
      <c r="F15554" s="40" t="s">
        <v>849</v>
      </c>
    </row>
    <row r="15555" spans="1:6" x14ac:dyDescent="0.5">
      <c r="A15555" s="38">
        <v>43762</v>
      </c>
      <c r="B15555" s="39">
        <v>0.87430555555555556</v>
      </c>
      <c r="C15555" s="40">
        <v>3</v>
      </c>
      <c r="D15555" s="40" t="s">
        <v>640</v>
      </c>
      <c r="E15555" s="40">
        <v>71</v>
      </c>
      <c r="F15555" s="40" t="s">
        <v>849</v>
      </c>
    </row>
    <row r="15556" spans="1:6" x14ac:dyDescent="0.5">
      <c r="A15556" s="38">
        <v>43762</v>
      </c>
      <c r="B15556" s="39">
        <v>0.8743171296296296</v>
      </c>
      <c r="C15556" s="40">
        <v>3</v>
      </c>
      <c r="D15556" s="40" t="s">
        <v>640</v>
      </c>
      <c r="E15556" s="40">
        <v>91</v>
      </c>
      <c r="F15556" s="40" t="s">
        <v>849</v>
      </c>
    </row>
    <row r="15557" spans="1:6" x14ac:dyDescent="0.5">
      <c r="A15557" s="38">
        <v>43762</v>
      </c>
      <c r="B15557" s="39">
        <v>0.87432870370370364</v>
      </c>
      <c r="C15557" s="40">
        <v>3</v>
      </c>
      <c r="D15557" s="40" t="s">
        <v>640</v>
      </c>
      <c r="E15557" s="40">
        <v>41</v>
      </c>
      <c r="F15557" s="40" t="s">
        <v>849</v>
      </c>
    </row>
    <row r="15558" spans="1:6" x14ac:dyDescent="0.5">
      <c r="A15558" s="38">
        <v>43762</v>
      </c>
      <c r="B15558" s="39">
        <v>0.87442129629629628</v>
      </c>
      <c r="C15558" s="40">
        <v>3</v>
      </c>
      <c r="D15558" s="40" t="s">
        <v>640</v>
      </c>
      <c r="E15558" s="40">
        <v>60</v>
      </c>
      <c r="F15558" s="40" t="s">
        <v>849</v>
      </c>
    </row>
    <row r="15559" spans="1:6" x14ac:dyDescent="0.5">
      <c r="A15559" s="38">
        <v>43762</v>
      </c>
      <c r="B15559" s="39">
        <v>0.87444444444444447</v>
      </c>
      <c r="C15559" s="40">
        <v>3</v>
      </c>
      <c r="D15559" s="40" t="s">
        <v>640</v>
      </c>
      <c r="E15559" s="40">
        <v>127</v>
      </c>
      <c r="F15559" s="40" t="s">
        <v>849</v>
      </c>
    </row>
    <row r="15560" spans="1:6" x14ac:dyDescent="0.5">
      <c r="A15560" s="38">
        <v>43762</v>
      </c>
      <c r="B15560" s="39">
        <v>0.8744791666666667</v>
      </c>
      <c r="C15560" s="40">
        <v>3</v>
      </c>
      <c r="D15560" s="40" t="s">
        <v>640</v>
      </c>
      <c r="E15560" s="40">
        <v>30</v>
      </c>
      <c r="F15560" s="40" t="s">
        <v>849</v>
      </c>
    </row>
    <row r="15561" spans="1:6" x14ac:dyDescent="0.5">
      <c r="A15561" s="38">
        <v>43762</v>
      </c>
      <c r="B15561" s="39">
        <v>0.87450231481481477</v>
      </c>
      <c r="C15561" s="40">
        <v>3</v>
      </c>
      <c r="D15561" s="40" t="s">
        <v>640</v>
      </c>
      <c r="E15561" s="40">
        <v>46</v>
      </c>
      <c r="F15561" s="40" t="s">
        <v>849</v>
      </c>
    </row>
    <row r="15562" spans="1:6" x14ac:dyDescent="0.5">
      <c r="A15562" s="38">
        <v>43762</v>
      </c>
      <c r="B15562" s="39">
        <v>0.874537037037037</v>
      </c>
      <c r="C15562" s="40">
        <v>3</v>
      </c>
      <c r="D15562" s="40" t="s">
        <v>640</v>
      </c>
      <c r="E15562" s="40">
        <v>126</v>
      </c>
      <c r="F15562" s="40" t="s">
        <v>849</v>
      </c>
    </row>
    <row r="15563" spans="1:6" x14ac:dyDescent="0.5">
      <c r="A15563" s="38">
        <v>43762</v>
      </c>
      <c r="B15563" s="39">
        <v>0.87454861111111104</v>
      </c>
      <c r="C15563" s="40">
        <v>3</v>
      </c>
      <c r="D15563" s="40" t="s">
        <v>640</v>
      </c>
      <c r="E15563" s="40">
        <v>110</v>
      </c>
      <c r="F15563" s="40" t="s">
        <v>849</v>
      </c>
    </row>
    <row r="15564" spans="1:6" x14ac:dyDescent="0.5">
      <c r="A15564" s="38">
        <v>43762</v>
      </c>
      <c r="B15564" s="39">
        <v>0.8746990740740741</v>
      </c>
      <c r="C15564" s="40">
        <v>3</v>
      </c>
      <c r="D15564" s="40" t="s">
        <v>640</v>
      </c>
      <c r="E15564" s="40">
        <v>127</v>
      </c>
      <c r="F15564" s="40" t="s">
        <v>849</v>
      </c>
    </row>
    <row r="15565" spans="1:6" x14ac:dyDescent="0.5">
      <c r="A15565" s="38">
        <v>43762</v>
      </c>
      <c r="B15565" s="39">
        <v>0.87472222222222218</v>
      </c>
      <c r="C15565" s="40">
        <v>3</v>
      </c>
      <c r="D15565" s="40" t="s">
        <v>651</v>
      </c>
      <c r="E15565" s="40">
        <v>121</v>
      </c>
      <c r="F15565" s="40" t="s">
        <v>849</v>
      </c>
    </row>
    <row r="15566" spans="1:6" x14ac:dyDescent="0.5">
      <c r="A15566" s="38">
        <v>43762</v>
      </c>
      <c r="B15566" s="39">
        <v>0.87511574074074072</v>
      </c>
      <c r="C15566" s="40">
        <v>3</v>
      </c>
      <c r="D15566" s="40" t="s">
        <v>640</v>
      </c>
      <c r="E15566" s="40">
        <v>85</v>
      </c>
      <c r="F15566" s="40" t="s">
        <v>849</v>
      </c>
    </row>
    <row r="15567" spans="1:6" x14ac:dyDescent="0.5">
      <c r="A15567" s="38">
        <v>43762</v>
      </c>
      <c r="B15567" s="39">
        <v>0.87513888888888891</v>
      </c>
      <c r="C15567" s="40">
        <v>3</v>
      </c>
      <c r="D15567" s="40" t="s">
        <v>645</v>
      </c>
      <c r="E15567" s="40">
        <v>127</v>
      </c>
      <c r="F15567" s="40" t="s">
        <v>849</v>
      </c>
    </row>
    <row r="15568" spans="1:6" x14ac:dyDescent="0.5">
      <c r="A15568" s="38">
        <v>43762</v>
      </c>
      <c r="B15568" s="39">
        <v>0.87515046296296306</v>
      </c>
      <c r="C15568" s="40">
        <v>3</v>
      </c>
      <c r="D15568" s="40" t="s">
        <v>640</v>
      </c>
      <c r="E15568" s="40">
        <v>38</v>
      </c>
      <c r="F15568" s="40" t="s">
        <v>849</v>
      </c>
    </row>
    <row r="15569" spans="1:6" x14ac:dyDescent="0.5">
      <c r="A15569" s="38">
        <v>43762</v>
      </c>
      <c r="B15569" s="39">
        <v>0.87520833333333325</v>
      </c>
      <c r="C15569" s="40">
        <v>3</v>
      </c>
      <c r="D15569" s="40" t="s">
        <v>640</v>
      </c>
      <c r="E15569" s="40">
        <v>109</v>
      </c>
      <c r="F15569" s="40" t="s">
        <v>849</v>
      </c>
    </row>
    <row r="15570" spans="1:6" x14ac:dyDescent="0.5">
      <c r="A15570" s="38">
        <v>43762</v>
      </c>
      <c r="B15570" s="39">
        <v>0.87527777777777782</v>
      </c>
      <c r="C15570" s="40">
        <v>3</v>
      </c>
      <c r="D15570" s="40" t="s">
        <v>640</v>
      </c>
      <c r="E15570" s="40">
        <v>62</v>
      </c>
      <c r="F15570" s="40" t="s">
        <v>849</v>
      </c>
    </row>
    <row r="15571" spans="1:6" x14ac:dyDescent="0.5">
      <c r="A15571" s="38">
        <v>43762</v>
      </c>
      <c r="B15571" s="39">
        <v>0.87556712962962957</v>
      </c>
      <c r="C15571" s="40">
        <v>3</v>
      </c>
      <c r="D15571" s="40" t="s">
        <v>640</v>
      </c>
      <c r="E15571" s="40">
        <v>73</v>
      </c>
      <c r="F15571" s="40" t="s">
        <v>849</v>
      </c>
    </row>
    <row r="15572" spans="1:6" x14ac:dyDescent="0.5">
      <c r="A15572" s="38">
        <v>43762</v>
      </c>
      <c r="B15572" s="39">
        <v>0.8756018518518518</v>
      </c>
      <c r="C15572" s="40">
        <v>3</v>
      </c>
      <c r="D15572" s="40" t="s">
        <v>640</v>
      </c>
      <c r="E15572" s="40">
        <v>60</v>
      </c>
      <c r="F15572" s="40" t="s">
        <v>849</v>
      </c>
    </row>
    <row r="15573" spans="1:6" x14ac:dyDescent="0.5">
      <c r="A15573" s="38">
        <v>43762</v>
      </c>
      <c r="B15573" s="39">
        <v>0.87561342592592595</v>
      </c>
      <c r="C15573" s="40">
        <v>3</v>
      </c>
      <c r="D15573" s="40" t="s">
        <v>640</v>
      </c>
      <c r="E15573" s="40">
        <v>54</v>
      </c>
      <c r="F15573" s="40" t="s">
        <v>849</v>
      </c>
    </row>
    <row r="15574" spans="1:6" x14ac:dyDescent="0.5">
      <c r="A15574" s="38">
        <v>43762</v>
      </c>
      <c r="B15574" s="39">
        <v>0.87563657407407414</v>
      </c>
      <c r="C15574" s="40">
        <v>3</v>
      </c>
      <c r="D15574" s="40" t="s">
        <v>640</v>
      </c>
      <c r="E15574" s="40">
        <v>44</v>
      </c>
      <c r="F15574" s="40" t="s">
        <v>849</v>
      </c>
    </row>
    <row r="15575" spans="1:6" x14ac:dyDescent="0.5">
      <c r="A15575" s="38">
        <v>43762</v>
      </c>
      <c r="B15575" s="39">
        <v>0.87570601851851848</v>
      </c>
      <c r="C15575" s="40">
        <v>3</v>
      </c>
      <c r="D15575" s="40" t="s">
        <v>640</v>
      </c>
      <c r="E15575" s="40">
        <v>43</v>
      </c>
      <c r="F15575" s="40" t="s">
        <v>849</v>
      </c>
    </row>
    <row r="15576" spans="1:6" x14ac:dyDescent="0.5">
      <c r="A15576" s="38">
        <v>43762</v>
      </c>
      <c r="B15576" s="39">
        <v>0.87579861111111112</v>
      </c>
      <c r="C15576" s="40">
        <v>3</v>
      </c>
      <c r="D15576" s="40" t="s">
        <v>640</v>
      </c>
      <c r="E15576" s="40">
        <v>59</v>
      </c>
      <c r="F15576" s="40" t="s">
        <v>849</v>
      </c>
    </row>
    <row r="15577" spans="1:6" x14ac:dyDescent="0.5">
      <c r="A15577" s="38">
        <v>43762</v>
      </c>
      <c r="B15577" s="39">
        <v>0.87583333333333335</v>
      </c>
      <c r="C15577" s="40">
        <v>3</v>
      </c>
      <c r="D15577" s="40" t="s">
        <v>640</v>
      </c>
      <c r="E15577" s="40">
        <v>64</v>
      </c>
      <c r="F15577" s="40" t="s">
        <v>849</v>
      </c>
    </row>
    <row r="15578" spans="1:6" x14ac:dyDescent="0.5">
      <c r="A15578" s="38">
        <v>43762</v>
      </c>
      <c r="B15578" s="39">
        <v>0.87589120370370377</v>
      </c>
      <c r="C15578" s="40">
        <v>3</v>
      </c>
      <c r="D15578" s="40" t="s">
        <v>640</v>
      </c>
      <c r="E15578" s="40">
        <v>98</v>
      </c>
      <c r="F15578" s="40" t="s">
        <v>849</v>
      </c>
    </row>
    <row r="15579" spans="1:6" x14ac:dyDescent="0.5">
      <c r="A15579" s="38">
        <v>43762</v>
      </c>
      <c r="B15579" s="39">
        <v>0.87591435185185185</v>
      </c>
      <c r="C15579" s="40">
        <v>3</v>
      </c>
      <c r="D15579" s="40" t="s">
        <v>640</v>
      </c>
      <c r="E15579" s="40">
        <v>42</v>
      </c>
      <c r="F15579" s="40" t="s">
        <v>849</v>
      </c>
    </row>
    <row r="15580" spans="1:6" x14ac:dyDescent="0.5">
      <c r="A15580" s="38">
        <v>43762</v>
      </c>
      <c r="B15580" s="39">
        <v>0.87592592592592589</v>
      </c>
      <c r="C15580" s="40">
        <v>3</v>
      </c>
      <c r="D15580" s="40" t="s">
        <v>640</v>
      </c>
      <c r="E15580" s="40">
        <v>76</v>
      </c>
      <c r="F15580" s="40" t="s">
        <v>849</v>
      </c>
    </row>
    <row r="15581" spans="1:6" x14ac:dyDescent="0.5">
      <c r="A15581" s="38">
        <v>43762</v>
      </c>
      <c r="B15581" s="39">
        <v>0.87593750000000004</v>
      </c>
      <c r="C15581" s="40">
        <v>3</v>
      </c>
      <c r="D15581" s="40" t="s">
        <v>640</v>
      </c>
      <c r="E15581" s="40">
        <v>76</v>
      </c>
      <c r="F15581" s="40" t="s">
        <v>849</v>
      </c>
    </row>
    <row r="15582" spans="1:6" x14ac:dyDescent="0.5">
      <c r="A15582" s="38">
        <v>43762</v>
      </c>
      <c r="B15582" s="39">
        <v>0.87600694444444438</v>
      </c>
      <c r="C15582" s="40">
        <v>3</v>
      </c>
      <c r="D15582" s="40" t="s">
        <v>640</v>
      </c>
      <c r="E15582" s="40">
        <v>125</v>
      </c>
      <c r="F15582" s="40" t="s">
        <v>849</v>
      </c>
    </row>
    <row r="15583" spans="1:6" x14ac:dyDescent="0.5">
      <c r="A15583" s="38">
        <v>43762</v>
      </c>
      <c r="B15583" s="39">
        <v>0.87604166666666661</v>
      </c>
      <c r="C15583" s="40">
        <v>3</v>
      </c>
      <c r="D15583" s="40" t="s">
        <v>651</v>
      </c>
      <c r="E15583" s="40">
        <v>76</v>
      </c>
      <c r="F15583" s="40" t="s">
        <v>849</v>
      </c>
    </row>
    <row r="15584" spans="1:6" x14ac:dyDescent="0.5">
      <c r="A15584" s="38">
        <v>43762</v>
      </c>
      <c r="B15584" s="39">
        <v>0.87605324074074076</v>
      </c>
      <c r="C15584" s="40">
        <v>3</v>
      </c>
      <c r="D15584" s="40" t="s">
        <v>640</v>
      </c>
      <c r="E15584" s="40">
        <v>45</v>
      </c>
      <c r="F15584" s="40" t="s">
        <v>849</v>
      </c>
    </row>
    <row r="15585" spans="1:6" x14ac:dyDescent="0.5">
      <c r="A15585" s="38">
        <v>43762</v>
      </c>
      <c r="B15585" s="39">
        <v>0.8760648148148148</v>
      </c>
      <c r="C15585" s="40">
        <v>3</v>
      </c>
      <c r="D15585" s="40" t="s">
        <v>640</v>
      </c>
      <c r="E15585" s="40">
        <v>63</v>
      </c>
      <c r="F15585" s="40" t="s">
        <v>849</v>
      </c>
    </row>
    <row r="15586" spans="1:6" x14ac:dyDescent="0.5">
      <c r="A15586" s="38">
        <v>43762</v>
      </c>
      <c r="B15586" s="39">
        <v>0.87607638888888895</v>
      </c>
      <c r="C15586" s="40">
        <v>3</v>
      </c>
      <c r="D15586" s="40" t="s">
        <v>640</v>
      </c>
      <c r="E15586" s="40">
        <v>54</v>
      </c>
      <c r="F15586" s="40" t="s">
        <v>849</v>
      </c>
    </row>
    <row r="15587" spans="1:6" x14ac:dyDescent="0.5">
      <c r="A15587" s="38">
        <v>43762</v>
      </c>
      <c r="B15587" s="39">
        <v>0.87611111111111117</v>
      </c>
      <c r="C15587" s="40">
        <v>3</v>
      </c>
      <c r="D15587" s="40" t="s">
        <v>640</v>
      </c>
      <c r="E15587" s="40">
        <v>105</v>
      </c>
      <c r="F15587" s="40" t="s">
        <v>849</v>
      </c>
    </row>
    <row r="15588" spans="1:6" x14ac:dyDescent="0.5">
      <c r="A15588" s="38">
        <v>43762</v>
      </c>
      <c r="B15588" s="39">
        <v>0.87621527777777775</v>
      </c>
      <c r="C15588" s="40">
        <v>3</v>
      </c>
      <c r="D15588" s="40" t="s">
        <v>640</v>
      </c>
      <c r="E15588" s="40">
        <v>98</v>
      </c>
      <c r="F15588" s="40" t="s">
        <v>849</v>
      </c>
    </row>
    <row r="15589" spans="1:6" x14ac:dyDescent="0.5">
      <c r="A15589" s="38">
        <v>43762</v>
      </c>
      <c r="B15589" s="39">
        <v>0.87770833333333342</v>
      </c>
      <c r="C15589" s="40">
        <v>3</v>
      </c>
      <c r="D15589" s="40" t="s">
        <v>640</v>
      </c>
      <c r="E15589" s="40">
        <v>122</v>
      </c>
      <c r="F15589" s="40" t="s">
        <v>849</v>
      </c>
    </row>
    <row r="15590" spans="1:6" x14ac:dyDescent="0.5">
      <c r="A15590" s="38">
        <v>43762</v>
      </c>
      <c r="B15590" s="39">
        <v>0.87835648148148149</v>
      </c>
      <c r="C15590" s="40">
        <v>3</v>
      </c>
      <c r="D15590" s="40" t="s">
        <v>640</v>
      </c>
      <c r="E15590" s="40">
        <v>42</v>
      </c>
      <c r="F15590" s="40" t="s">
        <v>849</v>
      </c>
    </row>
    <row r="15591" spans="1:6" x14ac:dyDescent="0.5">
      <c r="A15591" s="38">
        <v>43762</v>
      </c>
      <c r="B15591" s="39">
        <v>0.87836805555555564</v>
      </c>
      <c r="C15591" s="40">
        <v>3</v>
      </c>
      <c r="D15591" s="40" t="s">
        <v>640</v>
      </c>
      <c r="E15591" s="40">
        <v>60</v>
      </c>
      <c r="F15591" s="40" t="s">
        <v>849</v>
      </c>
    </row>
    <row r="15592" spans="1:6" x14ac:dyDescent="0.5">
      <c r="A15592" s="38">
        <v>43762</v>
      </c>
      <c r="B15592" s="39">
        <v>0.87839120370370372</v>
      </c>
      <c r="C15592" s="40">
        <v>3</v>
      </c>
      <c r="D15592" s="40" t="s">
        <v>640</v>
      </c>
      <c r="E15592" s="40">
        <v>58</v>
      </c>
      <c r="F15592" s="40" t="s">
        <v>849</v>
      </c>
    </row>
    <row r="15593" spans="1:6" x14ac:dyDescent="0.5">
      <c r="A15593" s="38">
        <v>43762</v>
      </c>
      <c r="B15593" s="39">
        <v>0.87847222222222221</v>
      </c>
      <c r="C15593" s="40">
        <v>3</v>
      </c>
      <c r="D15593" s="40" t="s">
        <v>640</v>
      </c>
      <c r="E15593" s="40">
        <v>117</v>
      </c>
      <c r="F15593" s="40" t="s">
        <v>849</v>
      </c>
    </row>
    <row r="15594" spans="1:6" x14ac:dyDescent="0.5">
      <c r="A15594" s="38">
        <v>43762</v>
      </c>
      <c r="B15594" s="39">
        <v>0.87848379629629625</v>
      </c>
      <c r="C15594" s="40">
        <v>3</v>
      </c>
      <c r="D15594" s="40" t="s">
        <v>640</v>
      </c>
      <c r="E15594" s="40">
        <v>117</v>
      </c>
      <c r="F15594" s="40" t="s">
        <v>849</v>
      </c>
    </row>
    <row r="15595" spans="1:6" x14ac:dyDescent="0.5">
      <c r="A15595" s="38">
        <v>43762</v>
      </c>
      <c r="B15595" s="39">
        <v>0.87851851851851848</v>
      </c>
      <c r="C15595" s="40">
        <v>3</v>
      </c>
      <c r="D15595" s="40" t="s">
        <v>640</v>
      </c>
      <c r="E15595" s="40">
        <v>114</v>
      </c>
      <c r="F15595" s="40" t="s">
        <v>849</v>
      </c>
    </row>
    <row r="15596" spans="1:6" x14ac:dyDescent="0.5">
      <c r="A15596" s="38">
        <v>43762</v>
      </c>
      <c r="B15596" s="39">
        <v>0.87859953703703697</v>
      </c>
      <c r="C15596" s="40">
        <v>3</v>
      </c>
      <c r="D15596" s="40" t="s">
        <v>640</v>
      </c>
      <c r="E15596" s="40">
        <v>121</v>
      </c>
      <c r="F15596" s="40" t="s">
        <v>849</v>
      </c>
    </row>
    <row r="15597" spans="1:6" x14ac:dyDescent="0.5">
      <c r="A15597" s="38">
        <v>43762</v>
      </c>
      <c r="B15597" s="39">
        <v>0.87863425925925931</v>
      </c>
      <c r="C15597" s="40">
        <v>3</v>
      </c>
      <c r="D15597" s="40" t="s">
        <v>640</v>
      </c>
      <c r="E15597" s="40">
        <v>105</v>
      </c>
      <c r="F15597" s="40" t="s">
        <v>849</v>
      </c>
    </row>
    <row r="15598" spans="1:6" x14ac:dyDescent="0.5">
      <c r="A15598" s="38">
        <v>43762</v>
      </c>
      <c r="B15598" s="39">
        <v>0.87898148148148147</v>
      </c>
      <c r="C15598" s="40">
        <v>3</v>
      </c>
      <c r="D15598" s="40" t="s">
        <v>640</v>
      </c>
      <c r="E15598" s="40">
        <v>57</v>
      </c>
      <c r="F15598" s="40" t="s">
        <v>849</v>
      </c>
    </row>
    <row r="15599" spans="1:6" x14ac:dyDescent="0.5">
      <c r="A15599" s="38">
        <v>43762</v>
      </c>
      <c r="B15599" s="39">
        <v>0.87971064814814814</v>
      </c>
      <c r="C15599" s="40">
        <v>3</v>
      </c>
      <c r="D15599" s="40" t="s">
        <v>640</v>
      </c>
      <c r="E15599" s="40">
        <v>121</v>
      </c>
      <c r="F15599" s="40" t="s">
        <v>849</v>
      </c>
    </row>
    <row r="15600" spans="1:6" x14ac:dyDescent="0.5">
      <c r="A15600" s="38">
        <v>43762</v>
      </c>
      <c r="B15600" s="39">
        <v>0.88249999999999995</v>
      </c>
      <c r="C15600" s="40">
        <v>3</v>
      </c>
      <c r="D15600" s="40" t="s">
        <v>640</v>
      </c>
      <c r="E15600" s="40">
        <v>90</v>
      </c>
      <c r="F15600" s="40" t="s">
        <v>849</v>
      </c>
    </row>
    <row r="15601" spans="1:6" x14ac:dyDescent="0.5">
      <c r="A15601" s="38">
        <v>43762</v>
      </c>
      <c r="B15601" s="39">
        <v>0.88252314814814825</v>
      </c>
      <c r="C15601" s="40">
        <v>3</v>
      </c>
      <c r="D15601" s="40" t="s">
        <v>640</v>
      </c>
      <c r="E15601" s="40">
        <v>53</v>
      </c>
      <c r="F15601" s="40" t="s">
        <v>849</v>
      </c>
    </row>
    <row r="15602" spans="1:6" x14ac:dyDescent="0.5">
      <c r="A15602" s="38">
        <v>43762</v>
      </c>
      <c r="B15602" s="39">
        <v>0.88254629629629633</v>
      </c>
      <c r="C15602" s="40">
        <v>3</v>
      </c>
      <c r="D15602" s="40" t="s">
        <v>640</v>
      </c>
      <c r="E15602" s="40">
        <v>53</v>
      </c>
      <c r="F15602" s="40" t="s">
        <v>849</v>
      </c>
    </row>
    <row r="15603" spans="1:6" x14ac:dyDescent="0.5">
      <c r="A15603" s="38">
        <v>43762</v>
      </c>
      <c r="B15603" s="39">
        <v>0.88269675925925928</v>
      </c>
      <c r="C15603" s="40">
        <v>3</v>
      </c>
      <c r="D15603" s="40" t="s">
        <v>640</v>
      </c>
      <c r="E15603" s="40">
        <v>57</v>
      </c>
      <c r="F15603" s="40" t="s">
        <v>849</v>
      </c>
    </row>
    <row r="15604" spans="1:6" x14ac:dyDescent="0.5">
      <c r="A15604" s="38">
        <v>43762</v>
      </c>
      <c r="B15604" s="39">
        <v>0.88273148148148151</v>
      </c>
      <c r="C15604" s="40">
        <v>3</v>
      </c>
      <c r="D15604" s="40" t="s">
        <v>640</v>
      </c>
      <c r="E15604" s="40">
        <v>118</v>
      </c>
      <c r="F15604" s="40" t="s">
        <v>849</v>
      </c>
    </row>
    <row r="15605" spans="1:6" x14ac:dyDescent="0.5">
      <c r="A15605" s="38">
        <v>43762</v>
      </c>
      <c r="B15605" s="39">
        <v>0.88276620370370373</v>
      </c>
      <c r="C15605" s="40">
        <v>3</v>
      </c>
      <c r="D15605" s="40" t="s">
        <v>640</v>
      </c>
      <c r="E15605" s="40">
        <v>96</v>
      </c>
      <c r="F15605" s="40" t="s">
        <v>849</v>
      </c>
    </row>
    <row r="15606" spans="1:6" x14ac:dyDescent="0.5">
      <c r="A15606" s="38">
        <v>43762</v>
      </c>
      <c r="B15606" s="39">
        <v>0.88284722222222223</v>
      </c>
      <c r="C15606" s="40">
        <v>3</v>
      </c>
      <c r="D15606" s="40" t="s">
        <v>640</v>
      </c>
      <c r="E15606" s="40">
        <v>127</v>
      </c>
      <c r="F15606" s="40" t="s">
        <v>849</v>
      </c>
    </row>
    <row r="15607" spans="1:6" x14ac:dyDescent="0.5">
      <c r="A15607" s="38">
        <v>43762</v>
      </c>
      <c r="B15607" s="39">
        <v>0.88285879629629627</v>
      </c>
      <c r="C15607" s="40">
        <v>3</v>
      </c>
      <c r="D15607" s="40" t="s">
        <v>640</v>
      </c>
      <c r="E15607" s="40">
        <v>49</v>
      </c>
      <c r="F15607" s="40" t="s">
        <v>849</v>
      </c>
    </row>
    <row r="15608" spans="1:6" x14ac:dyDescent="0.5">
      <c r="A15608" s="38">
        <v>43762</v>
      </c>
      <c r="B15608" s="39">
        <v>0.88288194444444434</v>
      </c>
      <c r="C15608" s="40">
        <v>3</v>
      </c>
      <c r="D15608" s="40" t="s">
        <v>640</v>
      </c>
      <c r="E15608" s="40">
        <v>41</v>
      </c>
      <c r="F15608" s="40" t="s">
        <v>849</v>
      </c>
    </row>
    <row r="15609" spans="1:6" x14ac:dyDescent="0.5">
      <c r="A15609" s="38">
        <v>43762</v>
      </c>
      <c r="B15609" s="39">
        <v>0.88290509259259264</v>
      </c>
      <c r="C15609" s="40">
        <v>3</v>
      </c>
      <c r="D15609" s="40" t="s">
        <v>640</v>
      </c>
      <c r="E15609" s="40">
        <v>51</v>
      </c>
      <c r="F15609" s="40" t="s">
        <v>849</v>
      </c>
    </row>
    <row r="15610" spans="1:6" x14ac:dyDescent="0.5">
      <c r="A15610" s="38">
        <v>43762</v>
      </c>
      <c r="B15610" s="39">
        <v>0.88292824074074072</v>
      </c>
      <c r="C15610" s="40">
        <v>3</v>
      </c>
      <c r="D15610" s="40" t="s">
        <v>640</v>
      </c>
      <c r="E15610" s="40">
        <v>120</v>
      </c>
      <c r="F15610" s="40" t="s">
        <v>849</v>
      </c>
    </row>
    <row r="15611" spans="1:6" x14ac:dyDescent="0.5">
      <c r="A15611" s="38">
        <v>43762</v>
      </c>
      <c r="B15611" s="39">
        <v>0.88295138888888891</v>
      </c>
      <c r="C15611" s="40">
        <v>3</v>
      </c>
      <c r="D15611" s="40" t="s">
        <v>645</v>
      </c>
      <c r="E15611" s="40">
        <v>89</v>
      </c>
      <c r="F15611" s="40" t="s">
        <v>849</v>
      </c>
    </row>
    <row r="15612" spans="1:6" x14ac:dyDescent="0.5">
      <c r="A15612" s="38">
        <v>43762</v>
      </c>
      <c r="B15612" s="39">
        <v>0.88344907407407414</v>
      </c>
      <c r="C15612" s="40">
        <v>3</v>
      </c>
      <c r="D15612" s="40" t="s">
        <v>640</v>
      </c>
      <c r="E15612" s="40">
        <v>52</v>
      </c>
      <c r="F15612" s="40" t="s">
        <v>849</v>
      </c>
    </row>
    <row r="15613" spans="1:6" x14ac:dyDescent="0.5">
      <c r="A15613" s="38">
        <v>43762</v>
      </c>
      <c r="B15613" s="39">
        <v>0.88351851851851848</v>
      </c>
      <c r="C15613" s="40">
        <v>3</v>
      </c>
      <c r="D15613" s="40" t="s">
        <v>640</v>
      </c>
      <c r="E15613" s="40">
        <v>42</v>
      </c>
      <c r="F15613" s="40" t="s">
        <v>849</v>
      </c>
    </row>
    <row r="15614" spans="1:6" x14ac:dyDescent="0.5">
      <c r="A15614" s="38">
        <v>43762</v>
      </c>
      <c r="B15614" s="39">
        <v>0.88354166666666656</v>
      </c>
      <c r="C15614" s="40">
        <v>3</v>
      </c>
      <c r="D15614" s="40" t="s">
        <v>640</v>
      </c>
      <c r="E15614" s="40">
        <v>47</v>
      </c>
      <c r="F15614" s="40" t="s">
        <v>849</v>
      </c>
    </row>
    <row r="15615" spans="1:6" x14ac:dyDescent="0.5">
      <c r="A15615" s="38">
        <v>43762</v>
      </c>
      <c r="B15615" s="39">
        <v>0.88355324074074071</v>
      </c>
      <c r="C15615" s="40">
        <v>3</v>
      </c>
      <c r="D15615" s="40" t="s">
        <v>640</v>
      </c>
      <c r="E15615" s="40">
        <v>66</v>
      </c>
      <c r="F15615" s="40" t="s">
        <v>849</v>
      </c>
    </row>
    <row r="15616" spans="1:6" x14ac:dyDescent="0.5">
      <c r="A15616" s="38">
        <v>43762</v>
      </c>
      <c r="B15616" s="39">
        <v>0.88359953703703698</v>
      </c>
      <c r="C15616" s="40">
        <v>3</v>
      </c>
      <c r="D15616" s="40" t="s">
        <v>640</v>
      </c>
      <c r="E15616" s="40">
        <v>63</v>
      </c>
      <c r="F15616" s="40" t="s">
        <v>849</v>
      </c>
    </row>
    <row r="15617" spans="1:6" x14ac:dyDescent="0.5">
      <c r="A15617" s="38">
        <v>43762</v>
      </c>
      <c r="B15617" s="39">
        <v>0.8836342592592592</v>
      </c>
      <c r="C15617" s="40">
        <v>3</v>
      </c>
      <c r="D15617" s="40" t="s">
        <v>640</v>
      </c>
      <c r="E15617" s="40">
        <v>89</v>
      </c>
      <c r="F15617" s="40" t="s">
        <v>849</v>
      </c>
    </row>
    <row r="15618" spans="1:6" x14ac:dyDescent="0.5">
      <c r="A15618" s="38">
        <v>43762</v>
      </c>
      <c r="B15618" s="39">
        <v>0.88364583333333335</v>
      </c>
      <c r="C15618" s="40">
        <v>3</v>
      </c>
      <c r="D15618" s="40" t="s">
        <v>640</v>
      </c>
      <c r="E15618" s="40">
        <v>66</v>
      </c>
      <c r="F15618" s="40" t="s">
        <v>849</v>
      </c>
    </row>
    <row r="15619" spans="1:6" x14ac:dyDescent="0.5">
      <c r="A15619" s="38">
        <v>43762</v>
      </c>
      <c r="B15619" s="39">
        <v>0.88366898148148154</v>
      </c>
      <c r="C15619" s="40">
        <v>3</v>
      </c>
      <c r="D15619" s="40" t="s">
        <v>651</v>
      </c>
      <c r="E15619" s="40">
        <v>89</v>
      </c>
      <c r="F15619" s="40" t="s">
        <v>849</v>
      </c>
    </row>
    <row r="15620" spans="1:6" x14ac:dyDescent="0.5">
      <c r="A15620" s="38">
        <v>43762</v>
      </c>
      <c r="B15620" s="39">
        <v>0.88370370370370377</v>
      </c>
      <c r="C15620" s="40">
        <v>3</v>
      </c>
      <c r="D15620" s="40" t="s">
        <v>640</v>
      </c>
      <c r="E15620" s="40">
        <v>58</v>
      </c>
      <c r="F15620" s="40" t="s">
        <v>849</v>
      </c>
    </row>
    <row r="15621" spans="1:6" x14ac:dyDescent="0.5">
      <c r="A15621" s="38">
        <v>43762</v>
      </c>
      <c r="B15621" s="39">
        <v>0.88376157407407396</v>
      </c>
      <c r="C15621" s="40">
        <v>3</v>
      </c>
      <c r="D15621" s="40" t="s">
        <v>640</v>
      </c>
      <c r="E15621" s="40">
        <v>47</v>
      </c>
      <c r="F15621" s="40" t="s">
        <v>849</v>
      </c>
    </row>
    <row r="15622" spans="1:6" x14ac:dyDescent="0.5">
      <c r="A15622" s="38">
        <v>43762</v>
      </c>
      <c r="B15622" s="39">
        <v>0.8837962962962963</v>
      </c>
      <c r="C15622" s="40">
        <v>3</v>
      </c>
      <c r="D15622" s="40" t="s">
        <v>640</v>
      </c>
      <c r="E15622" s="40">
        <v>91</v>
      </c>
      <c r="F15622" s="40" t="s">
        <v>849</v>
      </c>
    </row>
    <row r="15623" spans="1:6" x14ac:dyDescent="0.5">
      <c r="A15623" s="38">
        <v>43762</v>
      </c>
      <c r="B15623" s="39">
        <v>0.88383101851851853</v>
      </c>
      <c r="C15623" s="40">
        <v>3</v>
      </c>
      <c r="D15623" s="40" t="s">
        <v>640</v>
      </c>
      <c r="E15623" s="40">
        <v>73</v>
      </c>
      <c r="F15623" s="40" t="s">
        <v>849</v>
      </c>
    </row>
    <row r="15624" spans="1:6" x14ac:dyDescent="0.5">
      <c r="A15624" s="38">
        <v>43762</v>
      </c>
      <c r="B15624" s="39">
        <v>0.88403935185185178</v>
      </c>
      <c r="C15624" s="40">
        <v>3</v>
      </c>
      <c r="D15624" s="40" t="s">
        <v>640</v>
      </c>
      <c r="E15624" s="40">
        <v>58</v>
      </c>
      <c r="F15624" s="40" t="s">
        <v>849</v>
      </c>
    </row>
    <row r="15625" spans="1:6" x14ac:dyDescent="0.5">
      <c r="A15625" s="38">
        <v>43762</v>
      </c>
      <c r="B15625" s="39">
        <v>0.88407407407407401</v>
      </c>
      <c r="C15625" s="40">
        <v>3</v>
      </c>
      <c r="D15625" s="40" t="s">
        <v>651</v>
      </c>
      <c r="E15625" s="40">
        <v>126</v>
      </c>
      <c r="F15625" s="40" t="s">
        <v>849</v>
      </c>
    </row>
    <row r="15626" spans="1:6" x14ac:dyDescent="0.5">
      <c r="A15626" s="38">
        <v>43762</v>
      </c>
      <c r="B15626" s="39">
        <v>0.88408564814814816</v>
      </c>
      <c r="C15626" s="40">
        <v>3</v>
      </c>
      <c r="D15626" s="40" t="s">
        <v>640</v>
      </c>
      <c r="E15626" s="40">
        <v>74</v>
      </c>
      <c r="F15626" s="40" t="s">
        <v>849</v>
      </c>
    </row>
    <row r="15627" spans="1:6" x14ac:dyDescent="0.5">
      <c r="A15627" s="38">
        <v>43762</v>
      </c>
      <c r="B15627" s="39">
        <v>0.88412037037037028</v>
      </c>
      <c r="C15627" s="40">
        <v>3</v>
      </c>
      <c r="D15627" s="40" t="s">
        <v>640</v>
      </c>
      <c r="E15627" s="40">
        <v>95</v>
      </c>
      <c r="F15627" s="40" t="s">
        <v>849</v>
      </c>
    </row>
    <row r="15628" spans="1:6" x14ac:dyDescent="0.5">
      <c r="A15628" s="38">
        <v>43762</v>
      </c>
      <c r="B15628" s="39">
        <v>0.88416666666666666</v>
      </c>
      <c r="C15628" s="40">
        <v>3</v>
      </c>
      <c r="D15628" s="40" t="s">
        <v>640</v>
      </c>
      <c r="E15628" s="40">
        <v>58</v>
      </c>
      <c r="F15628" s="40" t="s">
        <v>849</v>
      </c>
    </row>
    <row r="15629" spans="1:6" x14ac:dyDescent="0.5">
      <c r="A15629" s="38">
        <v>43762</v>
      </c>
      <c r="B15629" s="39">
        <v>0.8841782407407407</v>
      </c>
      <c r="C15629" s="40">
        <v>3</v>
      </c>
      <c r="D15629" s="40" t="s">
        <v>640</v>
      </c>
      <c r="E15629" s="40">
        <v>121</v>
      </c>
      <c r="F15629" s="40" t="s">
        <v>849</v>
      </c>
    </row>
    <row r="15630" spans="1:6" x14ac:dyDescent="0.5">
      <c r="A15630" s="38">
        <v>43762</v>
      </c>
      <c r="B15630" s="39">
        <v>0.88420138888888899</v>
      </c>
      <c r="C15630" s="40">
        <v>3</v>
      </c>
      <c r="D15630" s="40" t="s">
        <v>640</v>
      </c>
      <c r="E15630" s="40">
        <v>68</v>
      </c>
      <c r="F15630" s="40" t="s">
        <v>849</v>
      </c>
    </row>
    <row r="15631" spans="1:6" x14ac:dyDescent="0.5">
      <c r="A15631" s="38">
        <v>43762</v>
      </c>
      <c r="B15631" s="39">
        <v>0.88424768518518515</v>
      </c>
      <c r="C15631" s="40">
        <v>3</v>
      </c>
      <c r="D15631" s="40" t="s">
        <v>640</v>
      </c>
      <c r="E15631" s="40">
        <v>42</v>
      </c>
      <c r="F15631" s="40" t="s">
        <v>849</v>
      </c>
    </row>
    <row r="15632" spans="1:6" x14ac:dyDescent="0.5">
      <c r="A15632" s="38">
        <v>43762</v>
      </c>
      <c r="B15632" s="39">
        <v>0.88428240740740749</v>
      </c>
      <c r="C15632" s="40">
        <v>3</v>
      </c>
      <c r="D15632" s="40" t="s">
        <v>640</v>
      </c>
      <c r="E15632" s="40">
        <v>64</v>
      </c>
      <c r="F15632" s="40" t="s">
        <v>849</v>
      </c>
    </row>
    <row r="15633" spans="1:6" x14ac:dyDescent="0.5">
      <c r="A15633" s="38">
        <v>43762</v>
      </c>
      <c r="B15633" s="39">
        <v>0.88430555555555557</v>
      </c>
      <c r="C15633" s="40">
        <v>3</v>
      </c>
      <c r="D15633" s="40" t="s">
        <v>640</v>
      </c>
      <c r="E15633" s="40">
        <v>58</v>
      </c>
      <c r="F15633" s="40" t="s">
        <v>849</v>
      </c>
    </row>
    <row r="15634" spans="1:6" x14ac:dyDescent="0.5">
      <c r="A15634" s="38">
        <v>43762</v>
      </c>
      <c r="B15634" s="39">
        <v>0.88434027777777768</v>
      </c>
      <c r="C15634" s="40">
        <v>3</v>
      </c>
      <c r="D15634" s="40" t="s">
        <v>651</v>
      </c>
      <c r="E15634" s="40">
        <v>127</v>
      </c>
      <c r="F15634" s="40" t="s">
        <v>849</v>
      </c>
    </row>
    <row r="15635" spans="1:6" x14ac:dyDescent="0.5">
      <c r="A15635" s="38">
        <v>43762</v>
      </c>
      <c r="B15635" s="39">
        <v>0.88436342592592598</v>
      </c>
      <c r="C15635" s="40">
        <v>3</v>
      </c>
      <c r="D15635" s="40" t="s">
        <v>640</v>
      </c>
      <c r="E15635" s="40">
        <v>73</v>
      </c>
      <c r="F15635" s="40" t="s">
        <v>849</v>
      </c>
    </row>
    <row r="15636" spans="1:6" x14ac:dyDescent="0.5">
      <c r="A15636" s="38">
        <v>43762</v>
      </c>
      <c r="B15636" s="39">
        <v>0.88440972222222225</v>
      </c>
      <c r="C15636" s="40">
        <v>3</v>
      </c>
      <c r="D15636" s="40" t="s">
        <v>645</v>
      </c>
      <c r="E15636" s="40">
        <v>41</v>
      </c>
      <c r="F15636" s="40" t="s">
        <v>849</v>
      </c>
    </row>
    <row r="15637" spans="1:6" x14ac:dyDescent="0.5">
      <c r="A15637" s="38">
        <v>43762</v>
      </c>
      <c r="B15637" s="39">
        <v>0.88443287037037033</v>
      </c>
      <c r="C15637" s="40">
        <v>3</v>
      </c>
      <c r="D15637" s="40" t="s">
        <v>640</v>
      </c>
      <c r="E15637" s="40">
        <v>106</v>
      </c>
      <c r="F15637" s="40" t="s">
        <v>849</v>
      </c>
    </row>
    <row r="15638" spans="1:6" x14ac:dyDescent="0.5">
      <c r="A15638" s="38">
        <v>43762</v>
      </c>
      <c r="B15638" s="39">
        <v>0.88444444444444448</v>
      </c>
      <c r="C15638" s="40">
        <v>3</v>
      </c>
      <c r="D15638" s="40" t="s">
        <v>640</v>
      </c>
      <c r="E15638" s="40">
        <v>24</v>
      </c>
      <c r="F15638" s="40" t="s">
        <v>849</v>
      </c>
    </row>
    <row r="15639" spans="1:6" x14ac:dyDescent="0.5">
      <c r="A15639" s="38">
        <v>43762</v>
      </c>
      <c r="B15639" s="39">
        <v>0.88452546296296297</v>
      </c>
      <c r="C15639" s="40">
        <v>3</v>
      </c>
      <c r="D15639" s="40" t="s">
        <v>640</v>
      </c>
      <c r="E15639" s="40">
        <v>48</v>
      </c>
      <c r="F15639" s="40" t="s">
        <v>849</v>
      </c>
    </row>
    <row r="15640" spans="1:6" x14ac:dyDescent="0.5">
      <c r="A15640" s="38">
        <v>43762</v>
      </c>
      <c r="B15640" s="39">
        <v>0.88454861111111116</v>
      </c>
      <c r="C15640" s="40">
        <v>3</v>
      </c>
      <c r="D15640" s="40" t="s">
        <v>640</v>
      </c>
      <c r="E15640" s="40">
        <v>56</v>
      </c>
      <c r="F15640" s="40" t="s">
        <v>849</v>
      </c>
    </row>
    <row r="15641" spans="1:6" x14ac:dyDescent="0.5">
      <c r="A15641" s="38">
        <v>43762</v>
      </c>
      <c r="B15641" s="39">
        <v>0.88460648148148147</v>
      </c>
      <c r="C15641" s="40">
        <v>3</v>
      </c>
      <c r="D15641" s="40" t="s">
        <v>640</v>
      </c>
      <c r="E15641" s="40">
        <v>39</v>
      </c>
      <c r="F15641" s="40" t="s">
        <v>849</v>
      </c>
    </row>
    <row r="15642" spans="1:6" x14ac:dyDescent="0.5">
      <c r="A15642" s="38">
        <v>43762</v>
      </c>
      <c r="B15642" s="39">
        <v>0.88462962962962965</v>
      </c>
      <c r="C15642" s="40">
        <v>3</v>
      </c>
      <c r="D15642" s="40" t="s">
        <v>640</v>
      </c>
      <c r="E15642" s="40">
        <v>121</v>
      </c>
      <c r="F15642" s="40" t="s">
        <v>849</v>
      </c>
    </row>
    <row r="15643" spans="1:6" x14ac:dyDescent="0.5">
      <c r="A15643" s="38">
        <v>43762</v>
      </c>
      <c r="B15643" s="39">
        <v>0.88465277777777773</v>
      </c>
      <c r="C15643" s="40">
        <v>3</v>
      </c>
      <c r="D15643" s="40" t="s">
        <v>640</v>
      </c>
      <c r="E15643" s="40">
        <v>53</v>
      </c>
      <c r="F15643" s="40" t="s">
        <v>849</v>
      </c>
    </row>
    <row r="15644" spans="1:6" x14ac:dyDescent="0.5">
      <c r="A15644" s="38">
        <v>43762</v>
      </c>
      <c r="B15644" s="39">
        <v>0.88468750000000007</v>
      </c>
      <c r="C15644" s="40">
        <v>3</v>
      </c>
      <c r="D15644" s="40" t="s">
        <v>640</v>
      </c>
      <c r="E15644" s="40">
        <v>57</v>
      </c>
      <c r="F15644" s="40" t="s">
        <v>849</v>
      </c>
    </row>
    <row r="15645" spans="1:6" x14ac:dyDescent="0.5">
      <c r="A15645" s="38">
        <v>43762</v>
      </c>
      <c r="B15645" s="39">
        <v>0.88471064814814815</v>
      </c>
      <c r="C15645" s="40">
        <v>3</v>
      </c>
      <c r="D15645" s="40" t="s">
        <v>640</v>
      </c>
      <c r="E15645" s="40">
        <v>101</v>
      </c>
      <c r="F15645" s="40" t="s">
        <v>849</v>
      </c>
    </row>
    <row r="15646" spans="1:6" x14ac:dyDescent="0.5">
      <c r="A15646" s="38">
        <v>43762</v>
      </c>
      <c r="B15646" s="39">
        <v>0.88474537037037038</v>
      </c>
      <c r="C15646" s="40">
        <v>3</v>
      </c>
      <c r="D15646" s="40" t="s">
        <v>640</v>
      </c>
      <c r="E15646" s="40">
        <v>49</v>
      </c>
      <c r="F15646" s="40" t="s">
        <v>849</v>
      </c>
    </row>
    <row r="15647" spans="1:6" x14ac:dyDescent="0.5">
      <c r="A15647" s="38">
        <v>43762</v>
      </c>
      <c r="B15647" s="39">
        <v>0.88476851851851857</v>
      </c>
      <c r="C15647" s="40">
        <v>3</v>
      </c>
      <c r="D15647" s="40" t="s">
        <v>640</v>
      </c>
      <c r="E15647" s="40">
        <v>71</v>
      </c>
      <c r="F15647" s="40" t="s">
        <v>849</v>
      </c>
    </row>
    <row r="15648" spans="1:6" x14ac:dyDescent="0.5">
      <c r="A15648" s="38">
        <v>43762</v>
      </c>
      <c r="B15648" s="39">
        <v>0.88479166666666664</v>
      </c>
      <c r="C15648" s="40">
        <v>3</v>
      </c>
      <c r="D15648" s="40" t="s">
        <v>640</v>
      </c>
      <c r="E15648" s="40">
        <v>51</v>
      </c>
      <c r="F15648" s="40" t="s">
        <v>849</v>
      </c>
    </row>
    <row r="15649" spans="1:6" x14ac:dyDescent="0.5">
      <c r="A15649" s="38">
        <v>43762</v>
      </c>
      <c r="B15649" s="39">
        <v>0.88482638888888887</v>
      </c>
      <c r="C15649" s="40">
        <v>3</v>
      </c>
      <c r="D15649" s="40" t="s">
        <v>640</v>
      </c>
      <c r="E15649" s="40">
        <v>112</v>
      </c>
      <c r="F15649" s="40" t="s">
        <v>849</v>
      </c>
    </row>
    <row r="15650" spans="1:6" x14ac:dyDescent="0.5">
      <c r="A15650" s="38">
        <v>43762</v>
      </c>
      <c r="B15650" s="39">
        <v>0.88483796296296291</v>
      </c>
      <c r="C15650" s="40">
        <v>3</v>
      </c>
      <c r="D15650" s="40" t="s">
        <v>640</v>
      </c>
      <c r="E15650" s="40">
        <v>74</v>
      </c>
      <c r="F15650" s="40" t="s">
        <v>849</v>
      </c>
    </row>
    <row r="15651" spans="1:6" x14ac:dyDescent="0.5">
      <c r="A15651" s="38">
        <v>43762</v>
      </c>
      <c r="B15651" s="39">
        <v>0.88486111111111121</v>
      </c>
      <c r="C15651" s="40">
        <v>3</v>
      </c>
      <c r="D15651" s="40" t="s">
        <v>640</v>
      </c>
      <c r="E15651" s="40">
        <v>62</v>
      </c>
      <c r="F15651" s="40" t="s">
        <v>849</v>
      </c>
    </row>
    <row r="15652" spans="1:6" x14ac:dyDescent="0.5">
      <c r="A15652" s="38">
        <v>43762</v>
      </c>
      <c r="B15652" s="39">
        <v>0.88493055555555555</v>
      </c>
      <c r="C15652" s="40">
        <v>3</v>
      </c>
      <c r="D15652" s="40" t="s">
        <v>640</v>
      </c>
      <c r="E15652" s="40">
        <v>71</v>
      </c>
      <c r="F15652" s="40" t="s">
        <v>849</v>
      </c>
    </row>
    <row r="15653" spans="1:6" x14ac:dyDescent="0.5">
      <c r="A15653" s="38">
        <v>43762</v>
      </c>
      <c r="B15653" s="39">
        <v>0.88498842592592597</v>
      </c>
      <c r="C15653" s="40">
        <v>3</v>
      </c>
      <c r="D15653" s="40" t="s">
        <v>640</v>
      </c>
      <c r="E15653" s="40">
        <v>79</v>
      </c>
      <c r="F15653" s="40" t="s">
        <v>849</v>
      </c>
    </row>
    <row r="15654" spans="1:6" x14ac:dyDescent="0.5">
      <c r="A15654" s="38">
        <v>43762</v>
      </c>
      <c r="B15654" s="39">
        <v>0.8850231481481482</v>
      </c>
      <c r="C15654" s="40">
        <v>3</v>
      </c>
      <c r="D15654" s="40" t="s">
        <v>640</v>
      </c>
      <c r="E15654" s="40">
        <v>39</v>
      </c>
      <c r="F15654" s="40" t="s">
        <v>849</v>
      </c>
    </row>
    <row r="15655" spans="1:6" x14ac:dyDescent="0.5">
      <c r="A15655" s="38">
        <v>43762</v>
      </c>
      <c r="B15655" s="39">
        <v>0.88504629629629628</v>
      </c>
      <c r="C15655" s="40">
        <v>3</v>
      </c>
      <c r="D15655" s="40" t="s">
        <v>640</v>
      </c>
      <c r="E15655" s="40">
        <v>47</v>
      </c>
      <c r="F15655" s="40" t="s">
        <v>849</v>
      </c>
    </row>
    <row r="15656" spans="1:6" x14ac:dyDescent="0.5">
      <c r="A15656" s="38">
        <v>43762</v>
      </c>
      <c r="B15656" s="39">
        <v>0.88526620370370368</v>
      </c>
      <c r="C15656" s="40">
        <v>3</v>
      </c>
      <c r="D15656" s="40" t="s">
        <v>640</v>
      </c>
      <c r="E15656" s="40">
        <v>51</v>
      </c>
      <c r="F15656" s="40" t="s">
        <v>849</v>
      </c>
    </row>
    <row r="15657" spans="1:6" x14ac:dyDescent="0.5">
      <c r="A15657" s="38">
        <v>43762</v>
      </c>
      <c r="B15657" s="39">
        <v>0.88537037037037036</v>
      </c>
      <c r="C15657" s="40">
        <v>3</v>
      </c>
      <c r="D15657" s="40" t="s">
        <v>640</v>
      </c>
      <c r="E15657" s="40">
        <v>38</v>
      </c>
      <c r="F15657" s="40" t="s">
        <v>849</v>
      </c>
    </row>
    <row r="15658" spans="1:6" x14ac:dyDescent="0.5">
      <c r="A15658" s="38">
        <v>43762</v>
      </c>
      <c r="B15658" s="39">
        <v>0.88538194444444451</v>
      </c>
      <c r="C15658" s="40">
        <v>3</v>
      </c>
      <c r="D15658" s="40" t="s">
        <v>640</v>
      </c>
      <c r="E15658" s="40">
        <v>49</v>
      </c>
      <c r="F15658" s="40" t="s">
        <v>849</v>
      </c>
    </row>
    <row r="15659" spans="1:6" x14ac:dyDescent="0.5">
      <c r="A15659" s="38">
        <v>43762</v>
      </c>
      <c r="B15659" s="39">
        <v>0.88540509259259259</v>
      </c>
      <c r="C15659" s="40">
        <v>3</v>
      </c>
      <c r="D15659" s="40" t="s">
        <v>640</v>
      </c>
      <c r="E15659" s="40">
        <v>47</v>
      </c>
      <c r="F15659" s="40" t="s">
        <v>849</v>
      </c>
    </row>
    <row r="15660" spans="1:6" x14ac:dyDescent="0.5">
      <c r="A15660" s="38">
        <v>43762</v>
      </c>
      <c r="B15660" s="39">
        <v>0.88541666666666663</v>
      </c>
      <c r="C15660" s="40">
        <v>3</v>
      </c>
      <c r="D15660" s="40" t="s">
        <v>640</v>
      </c>
      <c r="E15660" s="40">
        <v>42</v>
      </c>
      <c r="F15660" s="40" t="s">
        <v>849</v>
      </c>
    </row>
    <row r="15661" spans="1:6" x14ac:dyDescent="0.5">
      <c r="A15661" s="38">
        <v>43762</v>
      </c>
      <c r="B15661" s="39">
        <v>0.88545138888888886</v>
      </c>
      <c r="C15661" s="40">
        <v>3</v>
      </c>
      <c r="D15661" s="40" t="s">
        <v>640</v>
      </c>
      <c r="E15661" s="40">
        <v>91</v>
      </c>
      <c r="F15661" s="40" t="s">
        <v>849</v>
      </c>
    </row>
    <row r="15662" spans="1:6" x14ac:dyDescent="0.5">
      <c r="A15662" s="38">
        <v>43762</v>
      </c>
      <c r="B15662" s="39">
        <v>0.8855439814814815</v>
      </c>
      <c r="C15662" s="40">
        <v>3</v>
      </c>
      <c r="D15662" s="40" t="s">
        <v>640</v>
      </c>
      <c r="E15662" s="40">
        <v>75</v>
      </c>
      <c r="F15662" s="40" t="s">
        <v>849</v>
      </c>
    </row>
    <row r="15663" spans="1:6" x14ac:dyDescent="0.5">
      <c r="A15663" s="38">
        <v>43762</v>
      </c>
      <c r="B15663" s="39">
        <v>0.88557870370370362</v>
      </c>
      <c r="C15663" s="40">
        <v>3</v>
      </c>
      <c r="D15663" s="40" t="s">
        <v>640</v>
      </c>
      <c r="E15663" s="40">
        <v>43</v>
      </c>
      <c r="F15663" s="40" t="s">
        <v>849</v>
      </c>
    </row>
    <row r="15664" spans="1:6" x14ac:dyDescent="0.5">
      <c r="A15664" s="38">
        <v>43762</v>
      </c>
      <c r="B15664" s="39">
        <v>0.88568287037037041</v>
      </c>
      <c r="C15664" s="40">
        <v>3</v>
      </c>
      <c r="D15664" s="40" t="s">
        <v>640</v>
      </c>
      <c r="E15664" s="40">
        <v>65</v>
      </c>
      <c r="F15664" s="40" t="s">
        <v>849</v>
      </c>
    </row>
    <row r="15665" spans="1:6" x14ac:dyDescent="0.5">
      <c r="A15665" s="38">
        <v>43762</v>
      </c>
      <c r="B15665" s="39">
        <v>0.88578703703703709</v>
      </c>
      <c r="C15665" s="40">
        <v>3</v>
      </c>
      <c r="D15665" s="40" t="s">
        <v>640</v>
      </c>
      <c r="E15665" s="40">
        <v>127</v>
      </c>
      <c r="F15665" s="40" t="s">
        <v>849</v>
      </c>
    </row>
    <row r="15666" spans="1:6" x14ac:dyDescent="0.5">
      <c r="A15666" s="38">
        <v>43762</v>
      </c>
      <c r="B15666" s="39">
        <v>0.88594907407407408</v>
      </c>
      <c r="C15666" s="40">
        <v>3</v>
      </c>
      <c r="D15666" s="40" t="s">
        <v>640</v>
      </c>
      <c r="E15666" s="40">
        <v>71</v>
      </c>
      <c r="F15666" s="40" t="s">
        <v>849</v>
      </c>
    </row>
    <row r="15667" spans="1:6" x14ac:dyDescent="0.5">
      <c r="A15667" s="38">
        <v>43762</v>
      </c>
      <c r="B15667" s="39">
        <v>0.88597222222222216</v>
      </c>
      <c r="C15667" s="40">
        <v>3</v>
      </c>
      <c r="D15667" s="40" t="s">
        <v>640</v>
      </c>
      <c r="E15667" s="40">
        <v>75</v>
      </c>
      <c r="F15667" s="40" t="s">
        <v>849</v>
      </c>
    </row>
    <row r="15668" spans="1:6" x14ac:dyDescent="0.5">
      <c r="A15668" s="38">
        <v>43762</v>
      </c>
      <c r="B15668" s="39">
        <v>0.88604166666666673</v>
      </c>
      <c r="C15668" s="40">
        <v>3</v>
      </c>
      <c r="D15668" s="40" t="s">
        <v>640</v>
      </c>
      <c r="E15668" s="40">
        <v>50</v>
      </c>
      <c r="F15668" s="40" t="s">
        <v>849</v>
      </c>
    </row>
    <row r="15669" spans="1:6" x14ac:dyDescent="0.5">
      <c r="A15669" s="38">
        <v>43762</v>
      </c>
      <c r="B15669" s="39">
        <v>0.88606481481481481</v>
      </c>
      <c r="C15669" s="40">
        <v>3</v>
      </c>
      <c r="D15669" s="40" t="s">
        <v>640</v>
      </c>
      <c r="E15669" s="40">
        <v>70</v>
      </c>
      <c r="F15669" s="40" t="s">
        <v>849</v>
      </c>
    </row>
    <row r="15670" spans="1:6" x14ac:dyDescent="0.5">
      <c r="A15670" s="38">
        <v>43762</v>
      </c>
      <c r="B15670" s="39">
        <v>0.88611111111111107</v>
      </c>
      <c r="C15670" s="40">
        <v>3</v>
      </c>
      <c r="D15670" s="40" t="s">
        <v>651</v>
      </c>
      <c r="E15670" s="40">
        <v>63</v>
      </c>
      <c r="F15670" s="40" t="s">
        <v>849</v>
      </c>
    </row>
    <row r="15671" spans="1:6" x14ac:dyDescent="0.5">
      <c r="A15671" s="38">
        <v>43762</v>
      </c>
      <c r="B15671" s="39">
        <v>0.88613425925925926</v>
      </c>
      <c r="C15671" s="40">
        <v>3</v>
      </c>
      <c r="D15671" s="40" t="s">
        <v>640</v>
      </c>
      <c r="E15671" s="40">
        <v>76</v>
      </c>
      <c r="F15671" s="40" t="s">
        <v>849</v>
      </c>
    </row>
    <row r="15672" spans="1:6" x14ac:dyDescent="0.5">
      <c r="A15672" s="38">
        <v>43762</v>
      </c>
      <c r="B15672" s="39">
        <v>0.88615740740740734</v>
      </c>
      <c r="C15672" s="40">
        <v>3</v>
      </c>
      <c r="D15672" s="40" t="s">
        <v>651</v>
      </c>
      <c r="E15672" s="40">
        <v>127</v>
      </c>
      <c r="F15672" s="40" t="s">
        <v>849</v>
      </c>
    </row>
    <row r="15673" spans="1:6" x14ac:dyDescent="0.5">
      <c r="A15673" s="38">
        <v>43762</v>
      </c>
      <c r="B15673" s="39">
        <v>0.88616898148148149</v>
      </c>
      <c r="C15673" s="40">
        <v>3</v>
      </c>
      <c r="D15673" s="40" t="s">
        <v>640</v>
      </c>
      <c r="E15673" s="40">
        <v>127</v>
      </c>
      <c r="F15673" s="40" t="s">
        <v>849</v>
      </c>
    </row>
    <row r="15674" spans="1:6" x14ac:dyDescent="0.5">
      <c r="A15674" s="38">
        <v>43762</v>
      </c>
      <c r="B15674" s="39">
        <v>0.88623842592592583</v>
      </c>
      <c r="C15674" s="40">
        <v>3</v>
      </c>
      <c r="D15674" s="40" t="s">
        <v>640</v>
      </c>
      <c r="E15674" s="40">
        <v>58</v>
      </c>
      <c r="F15674" s="40" t="s">
        <v>849</v>
      </c>
    </row>
    <row r="15675" spans="1:6" x14ac:dyDescent="0.5">
      <c r="A15675" s="38">
        <v>43762</v>
      </c>
      <c r="B15675" s="39">
        <v>0.88628472222222221</v>
      </c>
      <c r="C15675" s="40">
        <v>3</v>
      </c>
      <c r="D15675" s="40" t="s">
        <v>651</v>
      </c>
      <c r="E15675" s="40">
        <v>53</v>
      </c>
      <c r="F15675" s="40" t="s">
        <v>849</v>
      </c>
    </row>
    <row r="15676" spans="1:6" x14ac:dyDescent="0.5">
      <c r="A15676" s="38">
        <v>43762</v>
      </c>
      <c r="B15676" s="39">
        <v>0.8863078703703704</v>
      </c>
      <c r="C15676" s="40">
        <v>3</v>
      </c>
      <c r="D15676" s="40" t="s">
        <v>640</v>
      </c>
      <c r="E15676" s="40">
        <v>57</v>
      </c>
      <c r="F15676" s="40" t="s">
        <v>849</v>
      </c>
    </row>
    <row r="15677" spans="1:6" x14ac:dyDescent="0.5">
      <c r="A15677" s="38">
        <v>43762</v>
      </c>
      <c r="B15677" s="39">
        <v>0.88644675925925931</v>
      </c>
      <c r="C15677" s="40">
        <v>3</v>
      </c>
      <c r="D15677" s="40" t="s">
        <v>645</v>
      </c>
      <c r="E15677" s="40">
        <v>57</v>
      </c>
      <c r="F15677" s="40" t="s">
        <v>849</v>
      </c>
    </row>
    <row r="15678" spans="1:6" x14ac:dyDescent="0.5">
      <c r="A15678" s="38">
        <v>43762</v>
      </c>
      <c r="B15678" s="39">
        <v>0.88650462962962961</v>
      </c>
      <c r="C15678" s="40">
        <v>3</v>
      </c>
      <c r="D15678" s="40" t="s">
        <v>651</v>
      </c>
      <c r="E15678" s="40">
        <v>100</v>
      </c>
      <c r="F15678" s="40" t="s">
        <v>849</v>
      </c>
    </row>
    <row r="15679" spans="1:6" x14ac:dyDescent="0.5">
      <c r="A15679" s="38">
        <v>43762</v>
      </c>
      <c r="B15679" s="39">
        <v>0.8865277777777778</v>
      </c>
      <c r="C15679" s="40">
        <v>3</v>
      </c>
      <c r="D15679" s="40" t="s">
        <v>651</v>
      </c>
      <c r="E15679" s="40">
        <v>70</v>
      </c>
      <c r="F15679" s="40" t="s">
        <v>849</v>
      </c>
    </row>
    <row r="15680" spans="1:6" x14ac:dyDescent="0.5">
      <c r="A15680" s="38">
        <v>43762</v>
      </c>
      <c r="B15680" s="39">
        <v>0.88655092592592588</v>
      </c>
      <c r="C15680" s="40">
        <v>3</v>
      </c>
      <c r="D15680" s="40" t="s">
        <v>640</v>
      </c>
      <c r="E15680" s="40">
        <v>54</v>
      </c>
      <c r="F15680" s="40" t="s">
        <v>849</v>
      </c>
    </row>
    <row r="15681" spans="1:6" x14ac:dyDescent="0.5">
      <c r="A15681" s="38">
        <v>43762</v>
      </c>
      <c r="B15681" s="39">
        <v>0.88657407407407407</v>
      </c>
      <c r="C15681" s="40">
        <v>3</v>
      </c>
      <c r="D15681" s="40" t="s">
        <v>640</v>
      </c>
      <c r="E15681" s="40">
        <v>41</v>
      </c>
      <c r="F15681" s="40" t="s">
        <v>849</v>
      </c>
    </row>
    <row r="15682" spans="1:6" x14ac:dyDescent="0.5">
      <c r="A15682" s="38">
        <v>43762</v>
      </c>
      <c r="B15682" s="39">
        <v>0.88666666666666671</v>
      </c>
      <c r="C15682" s="40">
        <v>3</v>
      </c>
      <c r="D15682" s="40" t="s">
        <v>640</v>
      </c>
      <c r="E15682" s="40">
        <v>52</v>
      </c>
      <c r="F15682" s="40" t="s">
        <v>849</v>
      </c>
    </row>
    <row r="15683" spans="1:6" x14ac:dyDescent="0.5">
      <c r="A15683" s="38">
        <v>43762</v>
      </c>
      <c r="B15683" s="39">
        <v>0.88668981481481479</v>
      </c>
      <c r="C15683" s="40">
        <v>3</v>
      </c>
      <c r="D15683" s="40" t="s">
        <v>651</v>
      </c>
      <c r="E15683" s="40">
        <v>48</v>
      </c>
      <c r="F15683" s="40" t="s">
        <v>849</v>
      </c>
    </row>
    <row r="15684" spans="1:6" x14ac:dyDescent="0.5">
      <c r="A15684" s="38">
        <v>43762</v>
      </c>
      <c r="B15684" s="39">
        <v>0.88671296296296298</v>
      </c>
      <c r="C15684" s="40">
        <v>3</v>
      </c>
      <c r="D15684" s="40" t="s">
        <v>640</v>
      </c>
      <c r="E15684" s="40">
        <v>47</v>
      </c>
      <c r="F15684" s="40" t="s">
        <v>849</v>
      </c>
    </row>
    <row r="15685" spans="1:6" x14ac:dyDescent="0.5">
      <c r="A15685" s="38">
        <v>43762</v>
      </c>
      <c r="B15685" s="39">
        <v>0.88674768518518521</v>
      </c>
      <c r="C15685" s="40">
        <v>3</v>
      </c>
      <c r="D15685" s="40" t="s">
        <v>640</v>
      </c>
      <c r="E15685" s="40">
        <v>42</v>
      </c>
      <c r="F15685" s="40" t="s">
        <v>849</v>
      </c>
    </row>
    <row r="15686" spans="1:6" x14ac:dyDescent="0.5">
      <c r="A15686" s="38">
        <v>43762</v>
      </c>
      <c r="B15686" s="39">
        <v>0.88677083333333329</v>
      </c>
      <c r="C15686" s="40">
        <v>3</v>
      </c>
      <c r="D15686" s="40" t="s">
        <v>640</v>
      </c>
      <c r="E15686" s="40">
        <v>43</v>
      </c>
      <c r="F15686" s="40" t="s">
        <v>849</v>
      </c>
    </row>
    <row r="15687" spans="1:6" x14ac:dyDescent="0.5">
      <c r="A15687" s="38">
        <v>43762</v>
      </c>
      <c r="B15687" s="39">
        <v>0.88679398148148147</v>
      </c>
      <c r="C15687" s="40">
        <v>3</v>
      </c>
      <c r="D15687" s="40" t="s">
        <v>640</v>
      </c>
      <c r="E15687" s="40">
        <v>40</v>
      </c>
      <c r="F15687" s="40" t="s">
        <v>849</v>
      </c>
    </row>
    <row r="15688" spans="1:6" x14ac:dyDescent="0.5">
      <c r="A15688" s="38">
        <v>43762</v>
      </c>
      <c r="B15688" s="39">
        <v>0.88681712962962955</v>
      </c>
      <c r="C15688" s="40">
        <v>3</v>
      </c>
      <c r="D15688" s="40" t="s">
        <v>640</v>
      </c>
      <c r="E15688" s="40">
        <v>55</v>
      </c>
      <c r="F15688" s="40" t="s">
        <v>849</v>
      </c>
    </row>
    <row r="15689" spans="1:6" x14ac:dyDescent="0.5">
      <c r="A15689" s="38">
        <v>43762</v>
      </c>
      <c r="B15689" s="39">
        <v>0.88684027777777785</v>
      </c>
      <c r="C15689" s="40">
        <v>3</v>
      </c>
      <c r="D15689" s="40" t="s">
        <v>640</v>
      </c>
      <c r="E15689" s="40">
        <v>65</v>
      </c>
      <c r="F15689" s="40" t="s">
        <v>849</v>
      </c>
    </row>
    <row r="15690" spans="1:6" x14ac:dyDescent="0.5">
      <c r="A15690" s="38">
        <v>43762</v>
      </c>
      <c r="B15690" s="39">
        <v>0.88686342592592593</v>
      </c>
      <c r="C15690" s="40">
        <v>3</v>
      </c>
      <c r="D15690" s="40" t="s">
        <v>640</v>
      </c>
      <c r="E15690" s="40">
        <v>50</v>
      </c>
      <c r="F15690" s="40" t="s">
        <v>849</v>
      </c>
    </row>
    <row r="15691" spans="1:6" x14ac:dyDescent="0.5">
      <c r="A15691" s="38">
        <v>43762</v>
      </c>
      <c r="B15691" s="39">
        <v>0.88687499999999997</v>
      </c>
      <c r="C15691" s="40">
        <v>3</v>
      </c>
      <c r="D15691" s="40" t="s">
        <v>640</v>
      </c>
      <c r="E15691" s="40">
        <v>43</v>
      </c>
      <c r="F15691" s="40" t="s">
        <v>849</v>
      </c>
    </row>
    <row r="15692" spans="1:6" x14ac:dyDescent="0.5">
      <c r="A15692" s="38">
        <v>43762</v>
      </c>
      <c r="B15692" s="39">
        <v>0.88696759259259261</v>
      </c>
      <c r="C15692" s="40">
        <v>3</v>
      </c>
      <c r="D15692" s="40" t="s">
        <v>640</v>
      </c>
      <c r="E15692" s="40">
        <v>102</v>
      </c>
      <c r="F15692" s="40" t="s">
        <v>849</v>
      </c>
    </row>
    <row r="15693" spans="1:6" x14ac:dyDescent="0.5">
      <c r="A15693" s="38">
        <v>43762</v>
      </c>
      <c r="B15693" s="39">
        <v>0.88699074074074069</v>
      </c>
      <c r="C15693" s="40">
        <v>3</v>
      </c>
      <c r="D15693" s="40" t="s">
        <v>640</v>
      </c>
      <c r="E15693" s="40">
        <v>91</v>
      </c>
      <c r="F15693" s="40" t="s">
        <v>849</v>
      </c>
    </row>
    <row r="15694" spans="1:6" x14ac:dyDescent="0.5">
      <c r="A15694" s="38">
        <v>43762</v>
      </c>
      <c r="B15694" s="39">
        <v>0.88701388888888888</v>
      </c>
      <c r="C15694" s="40">
        <v>3</v>
      </c>
      <c r="D15694" s="40" t="s">
        <v>640</v>
      </c>
      <c r="E15694" s="40">
        <v>86</v>
      </c>
      <c r="F15694" s="40" t="s">
        <v>849</v>
      </c>
    </row>
    <row r="15695" spans="1:6" x14ac:dyDescent="0.5">
      <c r="A15695" s="38">
        <v>43762</v>
      </c>
      <c r="B15695" s="39">
        <v>0.88704861111111111</v>
      </c>
      <c r="C15695" s="40">
        <v>3</v>
      </c>
      <c r="D15695" s="40" t="s">
        <v>640</v>
      </c>
      <c r="E15695" s="40">
        <v>83</v>
      </c>
      <c r="F15695" s="40" t="s">
        <v>849</v>
      </c>
    </row>
    <row r="15696" spans="1:6" x14ac:dyDescent="0.5">
      <c r="A15696" s="38">
        <v>43762</v>
      </c>
      <c r="B15696" s="39">
        <v>0.88710648148148152</v>
      </c>
      <c r="C15696" s="40">
        <v>3</v>
      </c>
      <c r="D15696" s="40" t="s">
        <v>640</v>
      </c>
      <c r="E15696" s="40">
        <v>73</v>
      </c>
      <c r="F15696" s="40" t="s">
        <v>849</v>
      </c>
    </row>
    <row r="15697" spans="1:6" x14ac:dyDescent="0.5">
      <c r="A15697" s="38">
        <v>43762</v>
      </c>
      <c r="B15697" s="39">
        <v>0.8871296296296296</v>
      </c>
      <c r="C15697" s="40">
        <v>3</v>
      </c>
      <c r="D15697" s="40" t="s">
        <v>640</v>
      </c>
      <c r="E15697" s="40">
        <v>58</v>
      </c>
      <c r="F15697" s="40" t="s">
        <v>849</v>
      </c>
    </row>
    <row r="15698" spans="1:6" x14ac:dyDescent="0.5">
      <c r="A15698" s="38">
        <v>43762</v>
      </c>
      <c r="B15698" s="39">
        <v>0.8884953703703703</v>
      </c>
      <c r="C15698" s="40">
        <v>3</v>
      </c>
      <c r="D15698" s="40" t="s">
        <v>651</v>
      </c>
      <c r="E15698" s="40">
        <v>49</v>
      </c>
      <c r="F15698" s="40" t="s">
        <v>849</v>
      </c>
    </row>
    <row r="15699" spans="1:6" x14ac:dyDescent="0.5">
      <c r="A15699" s="38">
        <v>43762</v>
      </c>
      <c r="B15699" s="39">
        <v>0.88855324074074071</v>
      </c>
      <c r="C15699" s="40">
        <v>3</v>
      </c>
      <c r="D15699" s="40" t="s">
        <v>640</v>
      </c>
      <c r="E15699" s="40">
        <v>65</v>
      </c>
      <c r="F15699" s="40" t="s">
        <v>849</v>
      </c>
    </row>
    <row r="15700" spans="1:6" x14ac:dyDescent="0.5">
      <c r="A15700" s="38">
        <v>43762</v>
      </c>
      <c r="B15700" s="39">
        <v>0.88862268518518517</v>
      </c>
      <c r="C15700" s="40">
        <v>3</v>
      </c>
      <c r="D15700" s="40" t="s">
        <v>640</v>
      </c>
      <c r="E15700" s="40">
        <v>53</v>
      </c>
      <c r="F15700" s="40" t="s">
        <v>849</v>
      </c>
    </row>
    <row r="15701" spans="1:6" x14ac:dyDescent="0.5">
      <c r="A15701" s="38">
        <v>43762</v>
      </c>
      <c r="B15701" s="39">
        <v>0.88872685185185185</v>
      </c>
      <c r="C15701" s="40">
        <v>3</v>
      </c>
      <c r="D15701" s="40" t="s">
        <v>640</v>
      </c>
      <c r="E15701" s="40">
        <v>39</v>
      </c>
      <c r="F15701" s="40" t="s">
        <v>849</v>
      </c>
    </row>
    <row r="15702" spans="1:6" x14ac:dyDescent="0.5">
      <c r="A15702" s="38">
        <v>43762</v>
      </c>
      <c r="B15702" s="39">
        <v>0.88880787037037035</v>
      </c>
      <c r="C15702" s="40">
        <v>3</v>
      </c>
      <c r="D15702" s="40" t="s">
        <v>640</v>
      </c>
      <c r="E15702" s="40">
        <v>39</v>
      </c>
      <c r="F15702" s="40" t="s">
        <v>849</v>
      </c>
    </row>
    <row r="15703" spans="1:6" x14ac:dyDescent="0.5">
      <c r="A15703" s="38">
        <v>43762</v>
      </c>
      <c r="B15703" s="39">
        <v>0.88885416666666661</v>
      </c>
      <c r="C15703" s="40">
        <v>3</v>
      </c>
      <c r="D15703" s="40" t="s">
        <v>640</v>
      </c>
      <c r="E15703" s="40">
        <v>38</v>
      </c>
      <c r="F15703" s="40" t="s">
        <v>849</v>
      </c>
    </row>
    <row r="15704" spans="1:6" x14ac:dyDescent="0.5">
      <c r="A15704" s="38">
        <v>43762</v>
      </c>
      <c r="B15704" s="39">
        <v>0.88887731481481491</v>
      </c>
      <c r="C15704" s="40">
        <v>3</v>
      </c>
      <c r="D15704" s="40" t="s">
        <v>640</v>
      </c>
      <c r="E15704" s="40">
        <v>68</v>
      </c>
      <c r="F15704" s="40" t="s">
        <v>849</v>
      </c>
    </row>
    <row r="15705" spans="1:6" x14ac:dyDescent="0.5">
      <c r="A15705" s="38">
        <v>43762</v>
      </c>
      <c r="B15705" s="39">
        <v>0.88893518518518511</v>
      </c>
      <c r="C15705" s="40">
        <v>3</v>
      </c>
      <c r="D15705" s="40" t="s">
        <v>640</v>
      </c>
      <c r="E15705" s="40">
        <v>43</v>
      </c>
      <c r="F15705" s="40" t="s">
        <v>849</v>
      </c>
    </row>
    <row r="15706" spans="1:6" x14ac:dyDescent="0.5">
      <c r="A15706" s="38">
        <v>43762</v>
      </c>
      <c r="B15706" s="39">
        <v>0.88895833333333341</v>
      </c>
      <c r="C15706" s="40">
        <v>3</v>
      </c>
      <c r="D15706" s="40" t="s">
        <v>640</v>
      </c>
      <c r="E15706" s="40">
        <v>55</v>
      </c>
      <c r="F15706" s="40" t="s">
        <v>849</v>
      </c>
    </row>
    <row r="15707" spans="1:6" x14ac:dyDescent="0.5">
      <c r="A15707" s="38">
        <v>43762</v>
      </c>
      <c r="B15707" s="39">
        <v>0.88898148148148148</v>
      </c>
      <c r="C15707" s="40">
        <v>3</v>
      </c>
      <c r="D15707" s="40" t="s">
        <v>640</v>
      </c>
      <c r="E15707" s="40">
        <v>91</v>
      </c>
      <c r="F15707" s="40" t="s">
        <v>849</v>
      </c>
    </row>
    <row r="15708" spans="1:6" x14ac:dyDescent="0.5">
      <c r="A15708" s="38">
        <v>43762</v>
      </c>
      <c r="B15708" s="39">
        <v>0.88900462962962967</v>
      </c>
      <c r="C15708" s="40">
        <v>3</v>
      </c>
      <c r="D15708" s="40" t="s">
        <v>640</v>
      </c>
      <c r="E15708" s="40">
        <v>40</v>
      </c>
      <c r="F15708" s="40" t="s">
        <v>849</v>
      </c>
    </row>
    <row r="15709" spans="1:6" x14ac:dyDescent="0.5">
      <c r="A15709" s="38">
        <v>43762</v>
      </c>
      <c r="B15709" s="39">
        <v>0.8890162037037036</v>
      </c>
      <c r="C15709" s="40">
        <v>3</v>
      </c>
      <c r="D15709" s="40" t="s">
        <v>640</v>
      </c>
      <c r="E15709" s="40">
        <v>57</v>
      </c>
      <c r="F15709" s="40" t="s">
        <v>849</v>
      </c>
    </row>
    <row r="15710" spans="1:6" x14ac:dyDescent="0.5">
      <c r="A15710" s="38">
        <v>43762</v>
      </c>
      <c r="B15710" s="39">
        <v>0.8890393518518519</v>
      </c>
      <c r="C15710" s="40">
        <v>3</v>
      </c>
      <c r="D15710" s="40" t="s">
        <v>640</v>
      </c>
      <c r="E15710" s="40">
        <v>49</v>
      </c>
      <c r="F15710" s="40" t="s">
        <v>849</v>
      </c>
    </row>
    <row r="15711" spans="1:6" x14ac:dyDescent="0.5">
      <c r="A15711" s="38">
        <v>43762</v>
      </c>
      <c r="B15711" s="39">
        <v>0.88905092592592594</v>
      </c>
      <c r="C15711" s="40">
        <v>3</v>
      </c>
      <c r="D15711" s="40" t="s">
        <v>640</v>
      </c>
      <c r="E15711" s="40">
        <v>88</v>
      </c>
      <c r="F15711" s="40" t="s">
        <v>849</v>
      </c>
    </row>
    <row r="15712" spans="1:6" x14ac:dyDescent="0.5">
      <c r="A15712" s="38">
        <v>43762</v>
      </c>
      <c r="B15712" s="39">
        <v>0.88909722222222232</v>
      </c>
      <c r="C15712" s="40">
        <v>3</v>
      </c>
      <c r="D15712" s="40" t="s">
        <v>640</v>
      </c>
      <c r="E15712" s="40">
        <v>65</v>
      </c>
      <c r="F15712" s="40" t="s">
        <v>849</v>
      </c>
    </row>
    <row r="15713" spans="1:6" x14ac:dyDescent="0.5">
      <c r="A15713" s="38">
        <v>43762</v>
      </c>
      <c r="B15713" s="39">
        <v>0.88913194444444443</v>
      </c>
      <c r="C15713" s="40">
        <v>3</v>
      </c>
      <c r="D15713" s="40" t="s">
        <v>640</v>
      </c>
      <c r="E15713" s="40">
        <v>43</v>
      </c>
      <c r="F15713" s="40" t="s">
        <v>849</v>
      </c>
    </row>
    <row r="15714" spans="1:6" x14ac:dyDescent="0.5">
      <c r="A15714" s="38">
        <v>43762</v>
      </c>
      <c r="B15714" s="39">
        <v>0.88914351851851858</v>
      </c>
      <c r="C15714" s="40">
        <v>3</v>
      </c>
      <c r="D15714" s="40" t="s">
        <v>640</v>
      </c>
      <c r="E15714" s="40">
        <v>36</v>
      </c>
      <c r="F15714" s="40" t="s">
        <v>849</v>
      </c>
    </row>
    <row r="15715" spans="1:6" x14ac:dyDescent="0.5">
      <c r="A15715" s="38">
        <v>43762</v>
      </c>
      <c r="B15715" s="39">
        <v>0.88916666666666666</v>
      </c>
      <c r="C15715" s="40">
        <v>3</v>
      </c>
      <c r="D15715" s="40" t="s">
        <v>640</v>
      </c>
      <c r="E15715" s="40">
        <v>75</v>
      </c>
      <c r="F15715" s="40" t="s">
        <v>849</v>
      </c>
    </row>
    <row r="15716" spans="1:6" x14ac:dyDescent="0.5">
      <c r="A15716" s="38">
        <v>43762</v>
      </c>
      <c r="B15716" s="39">
        <v>0.88918981481481485</v>
      </c>
      <c r="C15716" s="40">
        <v>3</v>
      </c>
      <c r="D15716" s="40" t="s">
        <v>640</v>
      </c>
      <c r="E15716" s="40">
        <v>81</v>
      </c>
      <c r="F15716" s="40" t="s">
        <v>849</v>
      </c>
    </row>
    <row r="15717" spans="1:6" x14ac:dyDescent="0.5">
      <c r="A15717" s="38">
        <v>43762</v>
      </c>
      <c r="B15717" s="39">
        <v>0.88922453703703708</v>
      </c>
      <c r="C15717" s="40">
        <v>3</v>
      </c>
      <c r="D15717" s="40" t="s">
        <v>640</v>
      </c>
      <c r="E15717" s="40">
        <v>66</v>
      </c>
      <c r="F15717" s="40" t="s">
        <v>849</v>
      </c>
    </row>
    <row r="15718" spans="1:6" x14ac:dyDescent="0.5">
      <c r="A15718" s="38">
        <v>43762</v>
      </c>
      <c r="B15718" s="39">
        <v>0.8904050925925926</v>
      </c>
      <c r="C15718" s="40">
        <v>3</v>
      </c>
      <c r="D15718" s="40" t="s">
        <v>640</v>
      </c>
      <c r="E15718" s="40">
        <v>99</v>
      </c>
      <c r="F15718" s="40" t="s">
        <v>849</v>
      </c>
    </row>
    <row r="15719" spans="1:6" x14ac:dyDescent="0.5">
      <c r="A15719" s="38">
        <v>43762</v>
      </c>
      <c r="B15719" s="39">
        <v>0.89045138888888886</v>
      </c>
      <c r="C15719" s="40">
        <v>3</v>
      </c>
      <c r="D15719" s="40" t="s">
        <v>640</v>
      </c>
      <c r="E15719" s="40">
        <v>53</v>
      </c>
      <c r="F15719" s="40" t="s">
        <v>849</v>
      </c>
    </row>
    <row r="15720" spans="1:6" x14ac:dyDescent="0.5">
      <c r="A15720" s="38">
        <v>43762</v>
      </c>
      <c r="B15720" s="39">
        <v>0.89047453703703694</v>
      </c>
      <c r="C15720" s="40">
        <v>3</v>
      </c>
      <c r="D15720" s="40" t="s">
        <v>640</v>
      </c>
      <c r="E15720" s="40">
        <v>88</v>
      </c>
      <c r="F15720" s="40" t="s">
        <v>849</v>
      </c>
    </row>
    <row r="15721" spans="1:6" x14ac:dyDescent="0.5">
      <c r="A15721" s="38">
        <v>43762</v>
      </c>
      <c r="B15721" s="39">
        <v>0.89048611111111109</v>
      </c>
      <c r="C15721" s="40">
        <v>3</v>
      </c>
      <c r="D15721" s="40" t="s">
        <v>640</v>
      </c>
      <c r="E15721" s="40">
        <v>76</v>
      </c>
      <c r="F15721" s="40" t="s">
        <v>849</v>
      </c>
    </row>
    <row r="15722" spans="1:6" x14ac:dyDescent="0.5">
      <c r="A15722" s="38">
        <v>43762</v>
      </c>
      <c r="B15722" s="39">
        <v>0.89053240740740736</v>
      </c>
      <c r="C15722" s="40">
        <v>3</v>
      </c>
      <c r="D15722" s="40" t="s">
        <v>640</v>
      </c>
      <c r="E15722" s="40">
        <v>52</v>
      </c>
      <c r="F15722" s="40" t="s">
        <v>849</v>
      </c>
    </row>
    <row r="15723" spans="1:6" x14ac:dyDescent="0.5">
      <c r="A15723" s="38">
        <v>43762</v>
      </c>
      <c r="B15723" s="39">
        <v>0.89763888888888888</v>
      </c>
      <c r="C15723" s="40">
        <v>3</v>
      </c>
      <c r="D15723" s="40" t="s">
        <v>640</v>
      </c>
      <c r="E15723" s="40">
        <v>77</v>
      </c>
      <c r="F15723" s="40" t="s">
        <v>849</v>
      </c>
    </row>
    <row r="15724" spans="1:6" x14ac:dyDescent="0.5">
      <c r="A15724" s="38">
        <v>43762</v>
      </c>
      <c r="B15724" s="39">
        <v>0.89770833333333344</v>
      </c>
      <c r="C15724" s="40">
        <v>3</v>
      </c>
      <c r="D15724" s="40" t="s">
        <v>640</v>
      </c>
      <c r="E15724" s="40">
        <v>56</v>
      </c>
      <c r="F15724" s="40" t="s">
        <v>849</v>
      </c>
    </row>
    <row r="15725" spans="1:6" x14ac:dyDescent="0.5">
      <c r="A15725" s="38">
        <v>43762</v>
      </c>
      <c r="B15725" s="39">
        <v>0.8977546296296296</v>
      </c>
      <c r="C15725" s="40">
        <v>3</v>
      </c>
      <c r="D15725" s="40" t="s">
        <v>640</v>
      </c>
      <c r="E15725" s="40">
        <v>41</v>
      </c>
      <c r="F15725" s="40" t="s">
        <v>849</v>
      </c>
    </row>
    <row r="15726" spans="1:6" x14ac:dyDescent="0.5">
      <c r="A15726" s="38">
        <v>43762</v>
      </c>
      <c r="B15726" s="39">
        <v>0.89777777777777779</v>
      </c>
      <c r="C15726" s="40">
        <v>3</v>
      </c>
      <c r="D15726" s="40" t="s">
        <v>640</v>
      </c>
      <c r="E15726" s="40">
        <v>44</v>
      </c>
      <c r="F15726" s="40" t="s">
        <v>849</v>
      </c>
    </row>
    <row r="15727" spans="1:6" x14ac:dyDescent="0.5">
      <c r="A15727" s="38">
        <v>43762</v>
      </c>
      <c r="B15727" s="39">
        <v>0.89780092592592586</v>
      </c>
      <c r="C15727" s="40">
        <v>3</v>
      </c>
      <c r="D15727" s="40" t="s">
        <v>640</v>
      </c>
      <c r="E15727" s="40">
        <v>69</v>
      </c>
      <c r="F15727" s="40" t="s">
        <v>849</v>
      </c>
    </row>
    <row r="15728" spans="1:6" x14ac:dyDescent="0.5">
      <c r="A15728" s="38">
        <v>43762</v>
      </c>
      <c r="B15728" s="39">
        <v>0.89782407407407405</v>
      </c>
      <c r="C15728" s="40">
        <v>3</v>
      </c>
      <c r="D15728" s="40" t="s">
        <v>640</v>
      </c>
      <c r="E15728" s="40">
        <v>57</v>
      </c>
      <c r="F15728" s="40" t="s">
        <v>849</v>
      </c>
    </row>
    <row r="15729" spans="1:6" x14ac:dyDescent="0.5">
      <c r="A15729" s="38">
        <v>43762</v>
      </c>
      <c r="B15729" s="39">
        <v>0.89789351851851851</v>
      </c>
      <c r="C15729" s="40">
        <v>3</v>
      </c>
      <c r="D15729" s="40" t="s">
        <v>640</v>
      </c>
      <c r="E15729" s="40">
        <v>46</v>
      </c>
      <c r="F15729" s="40" t="s">
        <v>849</v>
      </c>
    </row>
    <row r="15730" spans="1:6" x14ac:dyDescent="0.5">
      <c r="A15730" s="38">
        <v>43762</v>
      </c>
      <c r="B15730" s="39">
        <v>0.8979166666666667</v>
      </c>
      <c r="C15730" s="40">
        <v>3</v>
      </c>
      <c r="D15730" s="40" t="s">
        <v>640</v>
      </c>
      <c r="E15730" s="40">
        <v>47</v>
      </c>
      <c r="F15730" s="40" t="s">
        <v>849</v>
      </c>
    </row>
    <row r="15731" spans="1:6" x14ac:dyDescent="0.5">
      <c r="A15731" s="38">
        <v>43762</v>
      </c>
      <c r="B15731" s="39">
        <v>0.89792824074074085</v>
      </c>
      <c r="C15731" s="40">
        <v>3</v>
      </c>
      <c r="D15731" s="40" t="s">
        <v>640</v>
      </c>
      <c r="E15731" s="40">
        <v>44</v>
      </c>
      <c r="F15731" s="40" t="s">
        <v>849</v>
      </c>
    </row>
    <row r="15732" spans="1:6" x14ac:dyDescent="0.5">
      <c r="A15732" s="38">
        <v>43762</v>
      </c>
      <c r="B15732" s="39">
        <v>0.89805555555555561</v>
      </c>
      <c r="C15732" s="40">
        <v>3</v>
      </c>
      <c r="D15732" s="40" t="s">
        <v>640</v>
      </c>
      <c r="E15732" s="40">
        <v>85</v>
      </c>
      <c r="F15732" s="40" t="s">
        <v>849</v>
      </c>
    </row>
    <row r="15733" spans="1:6" x14ac:dyDescent="0.5">
      <c r="A15733" s="38">
        <v>43762</v>
      </c>
      <c r="B15733" s="39">
        <v>0.89807870370370368</v>
      </c>
      <c r="C15733" s="40">
        <v>3</v>
      </c>
      <c r="D15733" s="40" t="s">
        <v>651</v>
      </c>
      <c r="E15733" s="40">
        <v>51</v>
      </c>
      <c r="F15733" s="40" t="s">
        <v>849</v>
      </c>
    </row>
    <row r="15734" spans="1:6" x14ac:dyDescent="0.5">
      <c r="A15734" s="38">
        <v>43762</v>
      </c>
      <c r="B15734" s="39">
        <v>0.8982175925925926</v>
      </c>
      <c r="C15734" s="40">
        <v>3</v>
      </c>
      <c r="D15734" s="40" t="s">
        <v>640</v>
      </c>
      <c r="E15734" s="40">
        <v>41</v>
      </c>
      <c r="F15734" s="40" t="s">
        <v>849</v>
      </c>
    </row>
    <row r="15735" spans="1:6" x14ac:dyDescent="0.5">
      <c r="A15735" s="38">
        <v>43762</v>
      </c>
      <c r="B15735" s="39">
        <v>0.89825231481481482</v>
      </c>
      <c r="C15735" s="40">
        <v>3</v>
      </c>
      <c r="D15735" s="40" t="s">
        <v>640</v>
      </c>
      <c r="E15735" s="40">
        <v>90</v>
      </c>
      <c r="F15735" s="40" t="s">
        <v>849</v>
      </c>
    </row>
    <row r="15736" spans="1:6" x14ac:dyDescent="0.5">
      <c r="A15736" s="38">
        <v>43762</v>
      </c>
      <c r="B15736" s="39">
        <v>0.89827546296296301</v>
      </c>
      <c r="C15736" s="40">
        <v>3</v>
      </c>
      <c r="D15736" s="40" t="s">
        <v>640</v>
      </c>
      <c r="E15736" s="40">
        <v>87</v>
      </c>
      <c r="F15736" s="40" t="s">
        <v>849</v>
      </c>
    </row>
    <row r="15737" spans="1:6" x14ac:dyDescent="0.5">
      <c r="A15737" s="38">
        <v>43762</v>
      </c>
      <c r="B15737" s="39">
        <v>0.89842592592592585</v>
      </c>
      <c r="C15737" s="40">
        <v>3</v>
      </c>
      <c r="D15737" s="40" t="s">
        <v>640</v>
      </c>
      <c r="E15737" s="40">
        <v>84</v>
      </c>
      <c r="F15737" s="40" t="s">
        <v>849</v>
      </c>
    </row>
    <row r="15738" spans="1:6" x14ac:dyDescent="0.5">
      <c r="A15738" s="38">
        <v>43762</v>
      </c>
      <c r="B15738" s="39">
        <v>0.89849537037037042</v>
      </c>
      <c r="C15738" s="40">
        <v>3</v>
      </c>
      <c r="D15738" s="40" t="s">
        <v>640</v>
      </c>
      <c r="E15738" s="40">
        <v>47</v>
      </c>
      <c r="F15738" s="40" t="s">
        <v>849</v>
      </c>
    </row>
    <row r="15739" spans="1:6" x14ac:dyDescent="0.5">
      <c r="A15739" s="38">
        <v>43762</v>
      </c>
      <c r="B15739" s="39">
        <v>0.89899305555555553</v>
      </c>
      <c r="C15739" s="40">
        <v>3</v>
      </c>
      <c r="D15739" s="40" t="s">
        <v>640</v>
      </c>
      <c r="E15739" s="40">
        <v>38</v>
      </c>
      <c r="F15739" s="40" t="s">
        <v>849</v>
      </c>
    </row>
    <row r="15740" spans="1:6" x14ac:dyDescent="0.5">
      <c r="A15740" s="38">
        <v>43762</v>
      </c>
      <c r="B15740" s="39">
        <v>0.89917824074074071</v>
      </c>
      <c r="C15740" s="40">
        <v>3</v>
      </c>
      <c r="D15740" s="40" t="s">
        <v>640</v>
      </c>
      <c r="E15740" s="40">
        <v>123</v>
      </c>
      <c r="F15740" s="40" t="s">
        <v>849</v>
      </c>
    </row>
    <row r="15741" spans="1:6" x14ac:dyDescent="0.5">
      <c r="A15741" s="38">
        <v>43762</v>
      </c>
      <c r="B15741" s="39">
        <v>0.89949074074074076</v>
      </c>
      <c r="C15741" s="40">
        <v>3</v>
      </c>
      <c r="D15741" s="40" t="s">
        <v>640</v>
      </c>
      <c r="E15741" s="40">
        <v>127</v>
      </c>
      <c r="F15741" s="40" t="s">
        <v>849</v>
      </c>
    </row>
    <row r="15742" spans="1:6" x14ac:dyDescent="0.5">
      <c r="A15742" s="38">
        <v>43762</v>
      </c>
      <c r="B15742" s="39">
        <v>0.89969907407407401</v>
      </c>
      <c r="C15742" s="40">
        <v>3</v>
      </c>
      <c r="D15742" s="40" t="s">
        <v>640</v>
      </c>
      <c r="E15742" s="40">
        <v>29</v>
      </c>
      <c r="F15742" s="40" t="s">
        <v>849</v>
      </c>
    </row>
    <row r="15743" spans="1:6" x14ac:dyDescent="0.5">
      <c r="A15743" s="38">
        <v>43762</v>
      </c>
      <c r="B15743" s="39">
        <v>0.90021990740740743</v>
      </c>
      <c r="C15743" s="40">
        <v>3</v>
      </c>
      <c r="D15743" s="40" t="s">
        <v>640</v>
      </c>
      <c r="E15743" s="40">
        <v>61</v>
      </c>
      <c r="F15743" s="40" t="s">
        <v>849</v>
      </c>
    </row>
    <row r="15744" spans="1:6" x14ac:dyDescent="0.5">
      <c r="A15744" s="38">
        <v>43762</v>
      </c>
      <c r="B15744" s="39">
        <v>0.90052083333333333</v>
      </c>
      <c r="C15744" s="40">
        <v>3</v>
      </c>
      <c r="D15744" s="40" t="s">
        <v>640</v>
      </c>
      <c r="E15744" s="40">
        <v>37</v>
      </c>
      <c r="F15744" s="40" t="s">
        <v>849</v>
      </c>
    </row>
    <row r="15745" spans="1:6" x14ac:dyDescent="0.5">
      <c r="A15745" s="38">
        <v>43762</v>
      </c>
      <c r="B15745" s="39">
        <v>0.9005439814814814</v>
      </c>
      <c r="C15745" s="40">
        <v>3</v>
      </c>
      <c r="D15745" s="40" t="s">
        <v>640</v>
      </c>
      <c r="E15745" s="40">
        <v>88</v>
      </c>
      <c r="F15745" s="40" t="s">
        <v>849</v>
      </c>
    </row>
    <row r="15746" spans="1:6" x14ac:dyDescent="0.5">
      <c r="A15746" s="38">
        <v>43762</v>
      </c>
      <c r="B15746" s="39">
        <v>0.90070601851851861</v>
      </c>
      <c r="C15746" s="40">
        <v>3</v>
      </c>
      <c r="D15746" s="40" t="s">
        <v>645</v>
      </c>
      <c r="E15746" s="40">
        <v>103</v>
      </c>
      <c r="F15746" s="40" t="s">
        <v>849</v>
      </c>
    </row>
    <row r="15747" spans="1:6" x14ac:dyDescent="0.5">
      <c r="A15747" s="38">
        <v>43762</v>
      </c>
      <c r="B15747" s="39">
        <v>0.90078703703703711</v>
      </c>
      <c r="C15747" s="40">
        <v>3</v>
      </c>
      <c r="D15747" s="40" t="s">
        <v>645</v>
      </c>
      <c r="E15747" s="40">
        <v>55</v>
      </c>
      <c r="F15747" s="40" t="s">
        <v>849</v>
      </c>
    </row>
    <row r="15748" spans="1:6" x14ac:dyDescent="0.5">
      <c r="A15748" s="38">
        <v>43762</v>
      </c>
      <c r="B15748" s="39">
        <v>0.90096064814814814</v>
      </c>
      <c r="C15748" s="40">
        <v>3</v>
      </c>
      <c r="D15748" s="40" t="s">
        <v>640</v>
      </c>
      <c r="E15748" s="40">
        <v>57</v>
      </c>
      <c r="F15748" s="40" t="s">
        <v>849</v>
      </c>
    </row>
    <row r="15749" spans="1:6" x14ac:dyDescent="0.5">
      <c r="A15749" s="38">
        <v>43762</v>
      </c>
      <c r="B15749" s="39">
        <v>0.90097222222222229</v>
      </c>
      <c r="C15749" s="40">
        <v>3</v>
      </c>
      <c r="D15749" s="40" t="s">
        <v>640</v>
      </c>
      <c r="E15749" s="40">
        <v>74</v>
      </c>
      <c r="F15749" s="40" t="s">
        <v>849</v>
      </c>
    </row>
    <row r="15750" spans="1:6" x14ac:dyDescent="0.5">
      <c r="A15750" s="38">
        <v>43762</v>
      </c>
      <c r="B15750" s="39">
        <v>0.90099537037037036</v>
      </c>
      <c r="C15750" s="40">
        <v>3</v>
      </c>
      <c r="D15750" s="40" t="s">
        <v>651</v>
      </c>
      <c r="E15750" s="40">
        <v>47</v>
      </c>
      <c r="F15750" s="40" t="s">
        <v>849</v>
      </c>
    </row>
    <row r="15751" spans="1:6" x14ac:dyDescent="0.5">
      <c r="A15751" s="38">
        <v>43762</v>
      </c>
      <c r="B15751" s="39">
        <v>0.90111111111111108</v>
      </c>
      <c r="C15751" s="40">
        <v>3</v>
      </c>
      <c r="D15751" s="40" t="s">
        <v>645</v>
      </c>
      <c r="E15751" s="40">
        <v>38</v>
      </c>
      <c r="F15751" s="40" t="s">
        <v>849</v>
      </c>
    </row>
    <row r="15752" spans="1:6" x14ac:dyDescent="0.5">
      <c r="A15752" s="38">
        <v>43762</v>
      </c>
      <c r="B15752" s="39">
        <v>0.90112268518518512</v>
      </c>
      <c r="C15752" s="40">
        <v>3</v>
      </c>
      <c r="D15752" s="40" t="s">
        <v>640</v>
      </c>
      <c r="E15752" s="40">
        <v>60</v>
      </c>
      <c r="F15752" s="40" t="s">
        <v>849</v>
      </c>
    </row>
    <row r="15753" spans="1:6" x14ac:dyDescent="0.5">
      <c r="A15753" s="38">
        <v>43762</v>
      </c>
      <c r="B15753" s="39">
        <v>0.90135416666666668</v>
      </c>
      <c r="C15753" s="40">
        <v>3</v>
      </c>
      <c r="D15753" s="40" t="s">
        <v>640</v>
      </c>
      <c r="E15753" s="40">
        <v>101</v>
      </c>
      <c r="F15753" s="40" t="s">
        <v>849</v>
      </c>
    </row>
    <row r="15754" spans="1:6" x14ac:dyDescent="0.5">
      <c r="A15754" s="38">
        <v>43762</v>
      </c>
      <c r="B15754" s="39">
        <v>0.90383101851851855</v>
      </c>
      <c r="C15754" s="40">
        <v>3</v>
      </c>
      <c r="D15754" s="40" t="s">
        <v>651</v>
      </c>
      <c r="E15754" s="40">
        <v>48</v>
      </c>
      <c r="F15754" s="40" t="s">
        <v>849</v>
      </c>
    </row>
    <row r="15755" spans="1:6" x14ac:dyDescent="0.5">
      <c r="A15755" s="38">
        <v>43762</v>
      </c>
      <c r="B15755" s="39">
        <v>0.90428240740740751</v>
      </c>
      <c r="C15755" s="40">
        <v>3</v>
      </c>
      <c r="D15755" s="40" t="s">
        <v>640</v>
      </c>
      <c r="E15755" s="40">
        <v>46</v>
      </c>
      <c r="F15755" s="40" t="s">
        <v>849</v>
      </c>
    </row>
    <row r="15756" spans="1:6" x14ac:dyDescent="0.5">
      <c r="A15756" s="38">
        <v>43762</v>
      </c>
      <c r="B15756" s="39">
        <v>0.90431712962962962</v>
      </c>
      <c r="C15756" s="40">
        <v>3</v>
      </c>
      <c r="D15756" s="40" t="s">
        <v>645</v>
      </c>
      <c r="E15756" s="40">
        <v>66</v>
      </c>
      <c r="F15756" s="40" t="s">
        <v>849</v>
      </c>
    </row>
    <row r="15757" spans="1:6" x14ac:dyDescent="0.5">
      <c r="A15757" s="38">
        <v>43762</v>
      </c>
      <c r="B15757" s="39">
        <v>0.90435185185185185</v>
      </c>
      <c r="C15757" s="40">
        <v>3</v>
      </c>
      <c r="D15757" s="40" t="s">
        <v>640</v>
      </c>
      <c r="E15757" s="40">
        <v>50</v>
      </c>
      <c r="F15757" s="40" t="s">
        <v>849</v>
      </c>
    </row>
    <row r="15758" spans="1:6" x14ac:dyDescent="0.5">
      <c r="A15758" s="38">
        <v>43762</v>
      </c>
      <c r="B15758" s="39">
        <v>0.90438657407407408</v>
      </c>
      <c r="C15758" s="40">
        <v>3</v>
      </c>
      <c r="D15758" s="40" t="s">
        <v>640</v>
      </c>
      <c r="E15758" s="40">
        <v>44</v>
      </c>
      <c r="F15758" s="40" t="s">
        <v>849</v>
      </c>
    </row>
    <row r="15759" spans="1:6" x14ac:dyDescent="0.5">
      <c r="A15759" s="38">
        <v>43762</v>
      </c>
      <c r="B15759" s="39">
        <v>0.90445601851851853</v>
      </c>
      <c r="C15759" s="40">
        <v>3</v>
      </c>
      <c r="D15759" s="40" t="s">
        <v>640</v>
      </c>
      <c r="E15759" s="40">
        <v>63</v>
      </c>
      <c r="F15759" s="40" t="s">
        <v>849</v>
      </c>
    </row>
    <row r="15760" spans="1:6" x14ac:dyDescent="0.5">
      <c r="A15760" s="38">
        <v>43762</v>
      </c>
      <c r="B15760" s="39">
        <v>0.90478009259259251</v>
      </c>
      <c r="C15760" s="40">
        <v>3</v>
      </c>
      <c r="D15760" s="40" t="s">
        <v>640</v>
      </c>
      <c r="E15760" s="40">
        <v>11</v>
      </c>
      <c r="F15760" s="40" t="s">
        <v>849</v>
      </c>
    </row>
    <row r="15761" spans="1:6" x14ac:dyDescent="0.5">
      <c r="A15761" s="38">
        <v>43762</v>
      </c>
      <c r="B15761" s="39">
        <v>0.90533564814814815</v>
      </c>
      <c r="C15761" s="40">
        <v>3</v>
      </c>
      <c r="D15761" s="40" t="s">
        <v>640</v>
      </c>
      <c r="E15761" s="40">
        <v>47</v>
      </c>
      <c r="F15761" s="40" t="s">
        <v>849</v>
      </c>
    </row>
    <row r="15762" spans="1:6" x14ac:dyDescent="0.5">
      <c r="A15762" s="38">
        <v>43762</v>
      </c>
      <c r="B15762" s="39">
        <v>0.90546296296296302</v>
      </c>
      <c r="C15762" s="40">
        <v>3</v>
      </c>
      <c r="D15762" s="40" t="s">
        <v>640</v>
      </c>
      <c r="E15762" s="40">
        <v>38</v>
      </c>
      <c r="F15762" s="40" t="s">
        <v>849</v>
      </c>
    </row>
    <row r="15763" spans="1:6" x14ac:dyDescent="0.5">
      <c r="A15763" s="38">
        <v>43762</v>
      </c>
      <c r="B15763" s="39">
        <v>0.90554398148148152</v>
      </c>
      <c r="C15763" s="40">
        <v>3</v>
      </c>
      <c r="D15763" s="40" t="s">
        <v>640</v>
      </c>
      <c r="E15763" s="40">
        <v>40</v>
      </c>
      <c r="F15763" s="40" t="s">
        <v>849</v>
      </c>
    </row>
    <row r="15764" spans="1:6" x14ac:dyDescent="0.5">
      <c r="A15764" s="38">
        <v>43762</v>
      </c>
      <c r="B15764" s="39">
        <v>0.90565972222222213</v>
      </c>
      <c r="C15764" s="40">
        <v>3</v>
      </c>
      <c r="D15764" s="40" t="s">
        <v>640</v>
      </c>
      <c r="E15764" s="40">
        <v>40</v>
      </c>
      <c r="F15764" s="40" t="s">
        <v>849</v>
      </c>
    </row>
    <row r="15765" spans="1:6" x14ac:dyDescent="0.5">
      <c r="A15765" s="38">
        <v>43762</v>
      </c>
      <c r="B15765" s="39">
        <v>0.90569444444444447</v>
      </c>
      <c r="C15765" s="40">
        <v>3</v>
      </c>
      <c r="D15765" s="40" t="s">
        <v>640</v>
      </c>
      <c r="E15765" s="40">
        <v>53</v>
      </c>
      <c r="F15765" s="40" t="s">
        <v>849</v>
      </c>
    </row>
    <row r="15766" spans="1:6" x14ac:dyDescent="0.5">
      <c r="A15766" s="38">
        <v>43762</v>
      </c>
      <c r="B15766" s="39">
        <v>0.90571759259259255</v>
      </c>
      <c r="C15766" s="40">
        <v>3</v>
      </c>
      <c r="D15766" s="40" t="s">
        <v>640</v>
      </c>
      <c r="E15766" s="40">
        <v>55</v>
      </c>
      <c r="F15766" s="40" t="s">
        <v>849</v>
      </c>
    </row>
    <row r="15767" spans="1:6" x14ac:dyDescent="0.5">
      <c r="A15767" s="38">
        <v>43762</v>
      </c>
      <c r="B15767" s="39">
        <v>0.90574074074074085</v>
      </c>
      <c r="C15767" s="40">
        <v>3</v>
      </c>
      <c r="D15767" s="40" t="s">
        <v>640</v>
      </c>
      <c r="E15767" s="40">
        <v>40</v>
      </c>
      <c r="F15767" s="40" t="s">
        <v>849</v>
      </c>
    </row>
    <row r="15768" spans="1:6" x14ac:dyDescent="0.5">
      <c r="A15768" s="38">
        <v>43762</v>
      </c>
      <c r="B15768" s="39">
        <v>0.90577546296296296</v>
      </c>
      <c r="C15768" s="40">
        <v>3</v>
      </c>
      <c r="D15768" s="40" t="s">
        <v>640</v>
      </c>
      <c r="E15768" s="40">
        <v>51</v>
      </c>
      <c r="F15768" s="40" t="s">
        <v>849</v>
      </c>
    </row>
    <row r="15769" spans="1:6" x14ac:dyDescent="0.5">
      <c r="A15769" s="38">
        <v>43762</v>
      </c>
      <c r="B15769" s="39">
        <v>0.905787037037037</v>
      </c>
      <c r="C15769" s="40">
        <v>3</v>
      </c>
      <c r="D15769" s="40" t="s">
        <v>651</v>
      </c>
      <c r="E15769" s="40">
        <v>48</v>
      </c>
      <c r="F15769" s="40" t="s">
        <v>849</v>
      </c>
    </row>
    <row r="15770" spans="1:6" x14ac:dyDescent="0.5">
      <c r="A15770" s="38">
        <v>43762</v>
      </c>
      <c r="B15770" s="39">
        <v>0.90660879629629632</v>
      </c>
      <c r="C15770" s="40">
        <v>3</v>
      </c>
      <c r="D15770" s="40" t="s">
        <v>640</v>
      </c>
      <c r="E15770" s="40">
        <v>21</v>
      </c>
      <c r="F15770" s="40" t="s">
        <v>849</v>
      </c>
    </row>
    <row r="15771" spans="1:6" x14ac:dyDescent="0.5">
      <c r="A15771" s="38">
        <v>43762</v>
      </c>
      <c r="B15771" s="39">
        <v>0.90670138888888896</v>
      </c>
      <c r="C15771" s="40">
        <v>3</v>
      </c>
      <c r="D15771" s="40" t="s">
        <v>651</v>
      </c>
      <c r="E15771" s="40">
        <v>42</v>
      </c>
      <c r="F15771" s="40" t="s">
        <v>849</v>
      </c>
    </row>
    <row r="15772" spans="1:6" x14ac:dyDescent="0.5">
      <c r="A15772" s="38">
        <v>43762</v>
      </c>
      <c r="B15772" s="39">
        <v>0.9070138888888889</v>
      </c>
      <c r="C15772" s="40">
        <v>3</v>
      </c>
      <c r="D15772" s="40" t="s">
        <v>640</v>
      </c>
      <c r="E15772" s="40">
        <v>42</v>
      </c>
      <c r="F15772" s="40" t="s">
        <v>849</v>
      </c>
    </row>
    <row r="15773" spans="1:6" x14ac:dyDescent="0.5">
      <c r="A15773" s="38">
        <v>43762</v>
      </c>
      <c r="B15773" s="39">
        <v>0.90702546296296294</v>
      </c>
      <c r="C15773" s="40">
        <v>3</v>
      </c>
      <c r="D15773" s="40" t="s">
        <v>640</v>
      </c>
      <c r="E15773" s="40">
        <v>58</v>
      </c>
      <c r="F15773" s="40" t="s">
        <v>849</v>
      </c>
    </row>
    <row r="15774" spans="1:6" x14ac:dyDescent="0.5">
      <c r="A15774" s="38">
        <v>43762</v>
      </c>
      <c r="B15774" s="39">
        <v>0.90704861111111112</v>
      </c>
      <c r="C15774" s="40">
        <v>3</v>
      </c>
      <c r="D15774" s="40" t="s">
        <v>640</v>
      </c>
      <c r="E15774" s="40">
        <v>39</v>
      </c>
      <c r="F15774" s="40" t="s">
        <v>849</v>
      </c>
    </row>
    <row r="15775" spans="1:6" x14ac:dyDescent="0.5">
      <c r="A15775" s="38">
        <v>43762</v>
      </c>
      <c r="B15775" s="39">
        <v>0.90710648148148154</v>
      </c>
      <c r="C15775" s="40">
        <v>3</v>
      </c>
      <c r="D15775" s="40" t="s">
        <v>651</v>
      </c>
      <c r="E15775" s="40">
        <v>52</v>
      </c>
      <c r="F15775" s="40" t="s">
        <v>849</v>
      </c>
    </row>
    <row r="15776" spans="1:6" x14ac:dyDescent="0.5">
      <c r="A15776" s="38">
        <v>43762</v>
      </c>
      <c r="B15776" s="39">
        <v>0.90719907407407396</v>
      </c>
      <c r="C15776" s="40">
        <v>3</v>
      </c>
      <c r="D15776" s="40" t="s">
        <v>640</v>
      </c>
      <c r="E15776" s="40">
        <v>65</v>
      </c>
      <c r="F15776" s="40" t="s">
        <v>849</v>
      </c>
    </row>
    <row r="15777" spans="1:6" x14ac:dyDescent="0.5">
      <c r="A15777" s="38">
        <v>43762</v>
      </c>
      <c r="B15777" s="39">
        <v>0.90724537037037034</v>
      </c>
      <c r="C15777" s="40">
        <v>3</v>
      </c>
      <c r="D15777" s="40" t="s">
        <v>640</v>
      </c>
      <c r="E15777" s="40">
        <v>31</v>
      </c>
      <c r="F15777" s="40" t="s">
        <v>849</v>
      </c>
    </row>
    <row r="15778" spans="1:6" x14ac:dyDescent="0.5">
      <c r="A15778" s="38">
        <v>43762</v>
      </c>
      <c r="B15778" s="39">
        <v>0.90750000000000008</v>
      </c>
      <c r="C15778" s="40">
        <v>3</v>
      </c>
      <c r="D15778" s="40" t="s">
        <v>640</v>
      </c>
      <c r="E15778" s="40">
        <v>30</v>
      </c>
      <c r="F15778" s="40" t="s">
        <v>849</v>
      </c>
    </row>
    <row r="15779" spans="1:6" x14ac:dyDescent="0.5">
      <c r="A15779" s="38">
        <v>43762</v>
      </c>
      <c r="B15779" s="39">
        <v>0.90787037037037033</v>
      </c>
      <c r="C15779" s="40">
        <v>3</v>
      </c>
      <c r="D15779" s="40" t="s">
        <v>640</v>
      </c>
      <c r="E15779" s="40">
        <v>26</v>
      </c>
      <c r="F15779" s="40" t="s">
        <v>849</v>
      </c>
    </row>
    <row r="15780" spans="1:6" x14ac:dyDescent="0.5">
      <c r="A15780" s="38">
        <v>43762</v>
      </c>
      <c r="B15780" s="39">
        <v>0.90859953703703711</v>
      </c>
      <c r="C15780" s="40">
        <v>3</v>
      </c>
      <c r="D15780" s="40" t="s">
        <v>640</v>
      </c>
      <c r="E15780" s="40">
        <v>52</v>
      </c>
      <c r="F15780" s="40" t="s">
        <v>849</v>
      </c>
    </row>
    <row r="15781" spans="1:6" x14ac:dyDescent="0.5">
      <c r="A15781" s="38">
        <v>43762</v>
      </c>
      <c r="B15781" s="39">
        <v>0.90878472222222229</v>
      </c>
      <c r="C15781" s="40">
        <v>3</v>
      </c>
      <c r="D15781" s="40" t="s">
        <v>640</v>
      </c>
      <c r="E15781" s="40">
        <v>53</v>
      </c>
      <c r="F15781" s="40" t="s">
        <v>849</v>
      </c>
    </row>
    <row r="15782" spans="1:6" x14ac:dyDescent="0.5">
      <c r="A15782" s="38">
        <v>43762</v>
      </c>
      <c r="B15782" s="39">
        <v>0.90903935185185192</v>
      </c>
      <c r="C15782" s="40">
        <v>3</v>
      </c>
      <c r="D15782" s="40" t="s">
        <v>640</v>
      </c>
      <c r="E15782" s="40">
        <v>38</v>
      </c>
      <c r="F15782" s="40" t="s">
        <v>849</v>
      </c>
    </row>
    <row r="15783" spans="1:6" x14ac:dyDescent="0.5">
      <c r="A15783" s="38">
        <v>43762</v>
      </c>
      <c r="B15783" s="39">
        <v>0.90938657407407408</v>
      </c>
      <c r="C15783" s="40">
        <v>3</v>
      </c>
      <c r="D15783" s="40" t="s">
        <v>640</v>
      </c>
      <c r="E15783" s="40">
        <v>44</v>
      </c>
      <c r="F15783" s="40" t="s">
        <v>849</v>
      </c>
    </row>
    <row r="15784" spans="1:6" x14ac:dyDescent="0.5">
      <c r="A15784" s="38">
        <v>43762</v>
      </c>
      <c r="B15784" s="39">
        <v>0.90940972222222216</v>
      </c>
      <c r="C15784" s="40">
        <v>3</v>
      </c>
      <c r="D15784" s="40" t="s">
        <v>640</v>
      </c>
      <c r="E15784" s="40">
        <v>27</v>
      </c>
      <c r="F15784" s="40" t="s">
        <v>849</v>
      </c>
    </row>
    <row r="15785" spans="1:6" x14ac:dyDescent="0.5">
      <c r="A15785" s="38">
        <v>43762</v>
      </c>
      <c r="B15785" s="39">
        <v>0.9095833333333333</v>
      </c>
      <c r="C15785" s="40">
        <v>3</v>
      </c>
      <c r="D15785" s="40" t="s">
        <v>651</v>
      </c>
      <c r="E15785" s="40">
        <v>54</v>
      </c>
      <c r="F15785" s="40" t="s">
        <v>849</v>
      </c>
    </row>
    <row r="15786" spans="1:6" x14ac:dyDescent="0.5">
      <c r="A15786" s="38">
        <v>43762</v>
      </c>
      <c r="B15786" s="39">
        <v>0.9096643518518519</v>
      </c>
      <c r="C15786" s="40">
        <v>3</v>
      </c>
      <c r="D15786" s="40" t="s">
        <v>645</v>
      </c>
      <c r="E15786" s="40">
        <v>42</v>
      </c>
      <c r="F15786" s="40" t="s">
        <v>849</v>
      </c>
    </row>
    <row r="15787" spans="1:6" x14ac:dyDescent="0.5">
      <c r="A15787" s="38">
        <v>43762</v>
      </c>
      <c r="B15787" s="39">
        <v>0.9102662037037037</v>
      </c>
      <c r="C15787" s="40">
        <v>3</v>
      </c>
      <c r="D15787" s="40" t="s">
        <v>640</v>
      </c>
      <c r="E15787" s="40">
        <v>41</v>
      </c>
      <c r="F15787" s="40" t="s">
        <v>849</v>
      </c>
    </row>
    <row r="15788" spans="1:6" x14ac:dyDescent="0.5">
      <c r="A15788" s="38">
        <v>43762</v>
      </c>
      <c r="B15788" s="39">
        <v>0.91046296296296303</v>
      </c>
      <c r="C15788" s="40">
        <v>3</v>
      </c>
      <c r="D15788" s="40" t="s">
        <v>640</v>
      </c>
      <c r="E15788" s="40">
        <v>53</v>
      </c>
      <c r="F15788" s="40" t="s">
        <v>849</v>
      </c>
    </row>
    <row r="15789" spans="1:6" x14ac:dyDescent="0.5">
      <c r="A15789" s="38">
        <v>43762</v>
      </c>
      <c r="B15789" s="39">
        <v>0.9105092592592593</v>
      </c>
      <c r="C15789" s="40">
        <v>3</v>
      </c>
      <c r="D15789" s="40" t="s">
        <v>640</v>
      </c>
      <c r="E15789" s="40">
        <v>41</v>
      </c>
      <c r="F15789" s="40" t="s">
        <v>849</v>
      </c>
    </row>
    <row r="15790" spans="1:6" x14ac:dyDescent="0.5">
      <c r="A15790" s="38">
        <v>43762</v>
      </c>
      <c r="B15790" s="39">
        <v>0.91123842592592597</v>
      </c>
      <c r="C15790" s="40">
        <v>3</v>
      </c>
      <c r="D15790" s="40" t="s">
        <v>651</v>
      </c>
      <c r="E15790" s="40">
        <v>57</v>
      </c>
      <c r="F15790" s="40" t="s">
        <v>849</v>
      </c>
    </row>
    <row r="15791" spans="1:6" x14ac:dyDescent="0.5">
      <c r="A15791" s="38">
        <v>43762</v>
      </c>
      <c r="B15791" s="39">
        <v>0.91263888888888889</v>
      </c>
      <c r="C15791" s="40">
        <v>3</v>
      </c>
      <c r="D15791" s="40" t="s">
        <v>645</v>
      </c>
      <c r="E15791" s="40">
        <v>75</v>
      </c>
      <c r="F15791" s="40" t="s">
        <v>849</v>
      </c>
    </row>
    <row r="15792" spans="1:6" x14ac:dyDescent="0.5">
      <c r="A15792" s="38">
        <v>43762</v>
      </c>
      <c r="B15792" s="39">
        <v>0.91267361111111101</v>
      </c>
      <c r="C15792" s="40">
        <v>3</v>
      </c>
      <c r="D15792" s="40" t="s">
        <v>640</v>
      </c>
      <c r="E15792" s="40">
        <v>48</v>
      </c>
      <c r="F15792" s="40" t="s">
        <v>849</v>
      </c>
    </row>
    <row r="15793" spans="1:6" x14ac:dyDescent="0.5">
      <c r="A15793" s="38">
        <v>43762</v>
      </c>
      <c r="B15793" s="39">
        <v>0.91380787037037037</v>
      </c>
      <c r="C15793" s="40">
        <v>3</v>
      </c>
      <c r="D15793" s="40" t="s">
        <v>640</v>
      </c>
      <c r="E15793" s="40">
        <v>64</v>
      </c>
      <c r="F15793" s="40" t="s">
        <v>849</v>
      </c>
    </row>
    <row r="15794" spans="1:6" x14ac:dyDescent="0.5">
      <c r="A15794" s="38">
        <v>43762</v>
      </c>
      <c r="B15794" s="39">
        <v>0.91390046296296301</v>
      </c>
      <c r="C15794" s="40">
        <v>3</v>
      </c>
      <c r="D15794" s="40" t="s">
        <v>640</v>
      </c>
      <c r="E15794" s="40">
        <v>41</v>
      </c>
      <c r="F15794" s="40" t="s">
        <v>849</v>
      </c>
    </row>
    <row r="15795" spans="1:6" x14ac:dyDescent="0.5">
      <c r="A15795" s="38">
        <v>43762</v>
      </c>
      <c r="B15795" s="39">
        <v>0.9140625</v>
      </c>
      <c r="C15795" s="40">
        <v>3</v>
      </c>
      <c r="D15795" s="40" t="s">
        <v>640</v>
      </c>
      <c r="E15795" s="40">
        <v>38</v>
      </c>
      <c r="F15795" s="40" t="s">
        <v>849</v>
      </c>
    </row>
    <row r="15796" spans="1:6" x14ac:dyDescent="0.5">
      <c r="A15796" s="38">
        <v>43762</v>
      </c>
      <c r="B15796" s="39">
        <v>0.91420138888888891</v>
      </c>
      <c r="C15796" s="40">
        <v>3</v>
      </c>
      <c r="D15796" s="40" t="s">
        <v>645</v>
      </c>
      <c r="E15796" s="40">
        <v>51</v>
      </c>
      <c r="F15796" s="40" t="s">
        <v>849</v>
      </c>
    </row>
    <row r="15797" spans="1:6" x14ac:dyDescent="0.5">
      <c r="A15797" s="38">
        <v>43762</v>
      </c>
      <c r="B15797" s="39">
        <v>0.91431712962962963</v>
      </c>
      <c r="C15797" s="40">
        <v>3</v>
      </c>
      <c r="D15797" s="40" t="s">
        <v>640</v>
      </c>
      <c r="E15797" s="40">
        <v>41</v>
      </c>
      <c r="F15797" s="40" t="s">
        <v>849</v>
      </c>
    </row>
    <row r="15798" spans="1:6" x14ac:dyDescent="0.5">
      <c r="A15798" s="38">
        <v>43762</v>
      </c>
      <c r="B15798" s="39">
        <v>0.91435185185185175</v>
      </c>
      <c r="C15798" s="40">
        <v>3</v>
      </c>
      <c r="D15798" s="40" t="s">
        <v>640</v>
      </c>
      <c r="E15798" s="40">
        <v>63</v>
      </c>
      <c r="F15798" s="40" t="s">
        <v>849</v>
      </c>
    </row>
    <row r="15799" spans="1:6" x14ac:dyDescent="0.5">
      <c r="A15799" s="38">
        <v>43762</v>
      </c>
      <c r="B15799" s="39">
        <v>0.91443287037037047</v>
      </c>
      <c r="C15799" s="40">
        <v>3</v>
      </c>
      <c r="D15799" s="40" t="s">
        <v>640</v>
      </c>
      <c r="E15799" s="40">
        <v>91</v>
      </c>
      <c r="F15799" s="40" t="s">
        <v>849</v>
      </c>
    </row>
    <row r="15800" spans="1:6" x14ac:dyDescent="0.5">
      <c r="A15800" s="38">
        <v>43762</v>
      </c>
      <c r="B15800" s="39">
        <v>0.91450231481481481</v>
      </c>
      <c r="C15800" s="40">
        <v>3</v>
      </c>
      <c r="D15800" s="40" t="s">
        <v>640</v>
      </c>
      <c r="E15800" s="40">
        <v>22</v>
      </c>
      <c r="F15800" s="40" t="s">
        <v>849</v>
      </c>
    </row>
    <row r="15801" spans="1:6" x14ac:dyDescent="0.5">
      <c r="A15801" s="38">
        <v>43762</v>
      </c>
      <c r="B15801" s="39">
        <v>0.91457175925925915</v>
      </c>
      <c r="C15801" s="40">
        <v>3</v>
      </c>
      <c r="D15801" s="40" t="s">
        <v>640</v>
      </c>
      <c r="E15801" s="40">
        <v>39</v>
      </c>
      <c r="F15801" s="40" t="s">
        <v>849</v>
      </c>
    </row>
    <row r="15802" spans="1:6" x14ac:dyDescent="0.5">
      <c r="A15802" s="38">
        <v>43762</v>
      </c>
      <c r="B15802" s="39">
        <v>0.91461805555555553</v>
      </c>
      <c r="C15802" s="40">
        <v>3</v>
      </c>
      <c r="D15802" s="40" t="s">
        <v>640</v>
      </c>
      <c r="E15802" s="40">
        <v>24</v>
      </c>
      <c r="F15802" s="40" t="s">
        <v>849</v>
      </c>
    </row>
    <row r="15803" spans="1:6" x14ac:dyDescent="0.5">
      <c r="A15803" s="38">
        <v>43762</v>
      </c>
      <c r="B15803" s="39">
        <v>0.91478009259259263</v>
      </c>
      <c r="C15803" s="40">
        <v>3</v>
      </c>
      <c r="D15803" s="40" t="s">
        <v>640</v>
      </c>
      <c r="E15803" s="40">
        <v>47</v>
      </c>
      <c r="F15803" s="40" t="s">
        <v>849</v>
      </c>
    </row>
    <row r="15804" spans="1:6" x14ac:dyDescent="0.5">
      <c r="A15804" s="38">
        <v>43762</v>
      </c>
      <c r="B15804" s="39">
        <v>0.91480324074074071</v>
      </c>
      <c r="C15804" s="40">
        <v>3</v>
      </c>
      <c r="D15804" s="40" t="s">
        <v>651</v>
      </c>
      <c r="E15804" s="40">
        <v>56</v>
      </c>
      <c r="F15804" s="40" t="s">
        <v>849</v>
      </c>
    </row>
    <row r="15805" spans="1:6" x14ac:dyDescent="0.5">
      <c r="A15805" s="38">
        <v>43762</v>
      </c>
      <c r="B15805" s="39">
        <v>0.91483796296296294</v>
      </c>
      <c r="C15805" s="40">
        <v>3</v>
      </c>
      <c r="D15805" s="40" t="s">
        <v>651</v>
      </c>
      <c r="E15805" s="40">
        <v>44</v>
      </c>
      <c r="F15805" s="40" t="s">
        <v>849</v>
      </c>
    </row>
    <row r="15806" spans="1:6" x14ac:dyDescent="0.5">
      <c r="A15806" s="38">
        <v>43762</v>
      </c>
      <c r="B15806" s="39">
        <v>0.91491898148148154</v>
      </c>
      <c r="C15806" s="40">
        <v>3</v>
      </c>
      <c r="D15806" s="40" t="s">
        <v>640</v>
      </c>
      <c r="E15806" s="40">
        <v>44</v>
      </c>
      <c r="F15806" s="40" t="s">
        <v>849</v>
      </c>
    </row>
    <row r="15807" spans="1:6" x14ac:dyDescent="0.5">
      <c r="A15807" s="38">
        <v>43762</v>
      </c>
      <c r="B15807" s="39">
        <v>0.91496527777777781</v>
      </c>
      <c r="C15807" s="40">
        <v>3</v>
      </c>
      <c r="D15807" s="40" t="s">
        <v>640</v>
      </c>
      <c r="E15807" s="40">
        <v>46</v>
      </c>
      <c r="F15807" s="40" t="s">
        <v>849</v>
      </c>
    </row>
    <row r="15808" spans="1:6" x14ac:dyDescent="0.5">
      <c r="A15808" s="38">
        <v>43762</v>
      </c>
      <c r="B15808" s="39">
        <v>0.91523148148148137</v>
      </c>
      <c r="C15808" s="40">
        <v>3</v>
      </c>
      <c r="D15808" s="40" t="s">
        <v>640</v>
      </c>
      <c r="E15808" s="40">
        <v>40</v>
      </c>
      <c r="F15808" s="40" t="s">
        <v>849</v>
      </c>
    </row>
    <row r="15809" spans="1:6" x14ac:dyDescent="0.5">
      <c r="A15809" s="38">
        <v>43762</v>
      </c>
      <c r="B15809" s="39">
        <v>0.91525462962962967</v>
      </c>
      <c r="C15809" s="40">
        <v>3</v>
      </c>
      <c r="D15809" s="40" t="s">
        <v>645</v>
      </c>
      <c r="E15809" s="40">
        <v>59</v>
      </c>
      <c r="F15809" s="40" t="s">
        <v>849</v>
      </c>
    </row>
    <row r="15810" spans="1:6" x14ac:dyDescent="0.5">
      <c r="A15810" s="38">
        <v>43762</v>
      </c>
      <c r="B15810" s="39">
        <v>0.91611111111111121</v>
      </c>
      <c r="C15810" s="40">
        <v>3</v>
      </c>
      <c r="D15810" s="40" t="s">
        <v>640</v>
      </c>
      <c r="E15810" s="40">
        <v>32</v>
      </c>
      <c r="F15810" s="40" t="s">
        <v>849</v>
      </c>
    </row>
    <row r="15811" spans="1:6" x14ac:dyDescent="0.5">
      <c r="A15811" s="38">
        <v>43762</v>
      </c>
      <c r="B15811" s="39">
        <v>0.9162731481481482</v>
      </c>
      <c r="C15811" s="40">
        <v>3</v>
      </c>
      <c r="D15811" s="40" t="s">
        <v>640</v>
      </c>
      <c r="E15811" s="40">
        <v>41</v>
      </c>
      <c r="F15811" s="40" t="s">
        <v>849</v>
      </c>
    </row>
    <row r="15812" spans="1:6" x14ac:dyDescent="0.5">
      <c r="A15812" s="38">
        <v>43762</v>
      </c>
      <c r="B15812" s="39">
        <v>0.91686342592592596</v>
      </c>
      <c r="C15812" s="40">
        <v>3</v>
      </c>
      <c r="D15812" s="40" t="s">
        <v>640</v>
      </c>
      <c r="E15812" s="40">
        <v>32</v>
      </c>
      <c r="F15812" s="40" t="s">
        <v>849</v>
      </c>
    </row>
    <row r="15813" spans="1:6" x14ac:dyDescent="0.5">
      <c r="A15813" s="38">
        <v>43762</v>
      </c>
      <c r="B15813" s="39">
        <v>0.91724537037037035</v>
      </c>
      <c r="C15813" s="40">
        <v>3</v>
      </c>
      <c r="D15813" s="40" t="s">
        <v>640</v>
      </c>
      <c r="E15813" s="40">
        <v>36</v>
      </c>
      <c r="F15813" s="40" t="s">
        <v>849</v>
      </c>
    </row>
    <row r="15814" spans="1:6" x14ac:dyDescent="0.5">
      <c r="A15814" s="38">
        <v>43762</v>
      </c>
      <c r="B15814" s="39">
        <v>0.91728009259259258</v>
      </c>
      <c r="C15814" s="40">
        <v>3</v>
      </c>
      <c r="D15814" s="40" t="s">
        <v>640</v>
      </c>
      <c r="E15814" s="40">
        <v>55</v>
      </c>
      <c r="F15814" s="40" t="s">
        <v>849</v>
      </c>
    </row>
    <row r="15815" spans="1:6" x14ac:dyDescent="0.5">
      <c r="A15815" s="38">
        <v>43762</v>
      </c>
      <c r="B15815" s="39">
        <v>0.91743055555555564</v>
      </c>
      <c r="C15815" s="40">
        <v>3</v>
      </c>
      <c r="D15815" s="40" t="s">
        <v>640</v>
      </c>
      <c r="E15815" s="40">
        <v>58</v>
      </c>
      <c r="F15815" s="40" t="s">
        <v>849</v>
      </c>
    </row>
    <row r="15816" spans="1:6" x14ac:dyDescent="0.5">
      <c r="A15816" s="38">
        <v>43762</v>
      </c>
      <c r="B15816" s="39">
        <v>0.91746527777777775</v>
      </c>
      <c r="C15816" s="40">
        <v>3</v>
      </c>
      <c r="D15816" s="40" t="s">
        <v>640</v>
      </c>
      <c r="E15816" s="40">
        <v>53</v>
      </c>
      <c r="F15816" s="40" t="s">
        <v>849</v>
      </c>
    </row>
    <row r="15817" spans="1:6" x14ac:dyDescent="0.5">
      <c r="A15817" s="38">
        <v>43762</v>
      </c>
      <c r="B15817" s="39">
        <v>0.91770833333333324</v>
      </c>
      <c r="C15817" s="40">
        <v>3</v>
      </c>
      <c r="D15817" s="40" t="s">
        <v>640</v>
      </c>
      <c r="E15817" s="40">
        <v>38</v>
      </c>
      <c r="F15817" s="40" t="s">
        <v>849</v>
      </c>
    </row>
    <row r="15818" spans="1:6" x14ac:dyDescent="0.5">
      <c r="A15818" s="38">
        <v>43762</v>
      </c>
      <c r="B15818" s="39">
        <v>0.91775462962962961</v>
      </c>
      <c r="C15818" s="40">
        <v>3</v>
      </c>
      <c r="D15818" s="40" t="s">
        <v>640</v>
      </c>
      <c r="E15818" s="40">
        <v>53</v>
      </c>
      <c r="F15818" s="40" t="s">
        <v>849</v>
      </c>
    </row>
    <row r="15819" spans="1:6" x14ac:dyDescent="0.5">
      <c r="A15819" s="38">
        <v>43762</v>
      </c>
      <c r="B15819" s="39">
        <v>0.9177777777777778</v>
      </c>
      <c r="C15819" s="40">
        <v>3</v>
      </c>
      <c r="D15819" s="40" t="s">
        <v>640</v>
      </c>
      <c r="E15819" s="40">
        <v>50</v>
      </c>
      <c r="F15819" s="40" t="s">
        <v>849</v>
      </c>
    </row>
    <row r="15820" spans="1:6" x14ac:dyDescent="0.5">
      <c r="A15820" s="38">
        <v>43762</v>
      </c>
      <c r="B15820" s="39">
        <v>0.91792824074074064</v>
      </c>
      <c r="C15820" s="40">
        <v>3</v>
      </c>
      <c r="D15820" s="40" t="s">
        <v>640</v>
      </c>
      <c r="E15820" s="40">
        <v>39</v>
      </c>
      <c r="F15820" s="40" t="s">
        <v>849</v>
      </c>
    </row>
    <row r="15821" spans="1:6" x14ac:dyDescent="0.5">
      <c r="A15821" s="38">
        <v>43762</v>
      </c>
      <c r="B15821" s="39">
        <v>0.91805555555555562</v>
      </c>
      <c r="C15821" s="40">
        <v>3</v>
      </c>
      <c r="D15821" s="40" t="s">
        <v>640</v>
      </c>
      <c r="E15821" s="40">
        <v>54</v>
      </c>
      <c r="F15821" s="40" t="s">
        <v>849</v>
      </c>
    </row>
    <row r="15822" spans="1:6" x14ac:dyDescent="0.5">
      <c r="A15822" s="38">
        <v>43762</v>
      </c>
      <c r="B15822" s="39">
        <v>0.91810185185185178</v>
      </c>
      <c r="C15822" s="40">
        <v>3</v>
      </c>
      <c r="D15822" s="40" t="s">
        <v>640</v>
      </c>
      <c r="E15822" s="40">
        <v>35</v>
      </c>
      <c r="F15822" s="40" t="s">
        <v>849</v>
      </c>
    </row>
    <row r="15823" spans="1:6" x14ac:dyDescent="0.5">
      <c r="A15823" s="38">
        <v>43762</v>
      </c>
      <c r="B15823" s="39">
        <v>0.91813657407407412</v>
      </c>
      <c r="C15823" s="40">
        <v>3</v>
      </c>
      <c r="D15823" s="40" t="s">
        <v>640</v>
      </c>
      <c r="E15823" s="40">
        <v>52</v>
      </c>
      <c r="F15823" s="40" t="s">
        <v>849</v>
      </c>
    </row>
    <row r="15824" spans="1:6" x14ac:dyDescent="0.5">
      <c r="A15824" s="38">
        <v>43762</v>
      </c>
      <c r="B15824" s="39">
        <v>0.91817129629629635</v>
      </c>
      <c r="C15824" s="40">
        <v>3</v>
      </c>
      <c r="D15824" s="40" t="s">
        <v>640</v>
      </c>
      <c r="E15824" s="40">
        <v>40</v>
      </c>
      <c r="F15824" s="40" t="s">
        <v>849</v>
      </c>
    </row>
    <row r="15825" spans="1:6" x14ac:dyDescent="0.5">
      <c r="A15825" s="38">
        <v>43762</v>
      </c>
      <c r="B15825" s="39">
        <v>0.91824074074074069</v>
      </c>
      <c r="C15825" s="40">
        <v>3</v>
      </c>
      <c r="D15825" s="40" t="s">
        <v>651</v>
      </c>
      <c r="E15825" s="40">
        <v>50</v>
      </c>
      <c r="F15825" s="40" t="s">
        <v>849</v>
      </c>
    </row>
    <row r="15826" spans="1:6" x14ac:dyDescent="0.5">
      <c r="A15826" s="38">
        <v>43762</v>
      </c>
      <c r="B15826" s="39">
        <v>0.91827546296296303</v>
      </c>
      <c r="C15826" s="40">
        <v>3</v>
      </c>
      <c r="D15826" s="40" t="s">
        <v>640</v>
      </c>
      <c r="E15826" s="40">
        <v>56</v>
      </c>
      <c r="F15826" s="40" t="s">
        <v>849</v>
      </c>
    </row>
    <row r="15827" spans="1:6" x14ac:dyDescent="0.5">
      <c r="A15827" s="38">
        <v>43762</v>
      </c>
      <c r="B15827" s="39">
        <v>0.91829861111111111</v>
      </c>
      <c r="C15827" s="40">
        <v>3</v>
      </c>
      <c r="D15827" s="40" t="s">
        <v>640</v>
      </c>
      <c r="E15827" s="40">
        <v>71</v>
      </c>
      <c r="F15827" s="40" t="s">
        <v>849</v>
      </c>
    </row>
    <row r="15828" spans="1:6" x14ac:dyDescent="0.5">
      <c r="A15828" s="38">
        <v>43762</v>
      </c>
      <c r="B15828" s="39">
        <v>0.91840277777777779</v>
      </c>
      <c r="C15828" s="40">
        <v>3</v>
      </c>
      <c r="D15828" s="40" t="s">
        <v>640</v>
      </c>
      <c r="E15828" s="40">
        <v>69</v>
      </c>
      <c r="F15828" s="40" t="s">
        <v>849</v>
      </c>
    </row>
    <row r="15829" spans="1:6" x14ac:dyDescent="0.5">
      <c r="A15829" s="38">
        <v>43762</v>
      </c>
      <c r="B15829" s="39">
        <v>0.91841435185185183</v>
      </c>
      <c r="C15829" s="40">
        <v>3</v>
      </c>
      <c r="D15829" s="40" t="s">
        <v>640</v>
      </c>
      <c r="E15829" s="40">
        <v>45</v>
      </c>
      <c r="F15829" s="40" t="s">
        <v>849</v>
      </c>
    </row>
    <row r="15830" spans="1:6" x14ac:dyDescent="0.5">
      <c r="A15830" s="38">
        <v>43762</v>
      </c>
      <c r="B15830" s="39">
        <v>0.91851851851851851</v>
      </c>
      <c r="C15830" s="40">
        <v>3</v>
      </c>
      <c r="D15830" s="40" t="s">
        <v>640</v>
      </c>
      <c r="E15830" s="40">
        <v>81</v>
      </c>
      <c r="F15830" s="40" t="s">
        <v>849</v>
      </c>
    </row>
    <row r="15831" spans="1:6" x14ac:dyDescent="0.5">
      <c r="A15831" s="38">
        <v>43762</v>
      </c>
      <c r="B15831" s="39">
        <v>0.91863425925925923</v>
      </c>
      <c r="C15831" s="40">
        <v>3</v>
      </c>
      <c r="D15831" s="40" t="s">
        <v>640</v>
      </c>
      <c r="E15831" s="40">
        <v>31</v>
      </c>
      <c r="F15831" s="40" t="s">
        <v>849</v>
      </c>
    </row>
    <row r="15832" spans="1:6" x14ac:dyDescent="0.5">
      <c r="A15832" s="38">
        <v>43762</v>
      </c>
      <c r="B15832" s="39">
        <v>0.91866898148148157</v>
      </c>
      <c r="C15832" s="40">
        <v>3</v>
      </c>
      <c r="D15832" s="40" t="s">
        <v>640</v>
      </c>
      <c r="E15832" s="40">
        <v>79</v>
      </c>
      <c r="F15832" s="40" t="s">
        <v>849</v>
      </c>
    </row>
    <row r="15833" spans="1:6" x14ac:dyDescent="0.5">
      <c r="A15833" s="38">
        <v>43762</v>
      </c>
      <c r="B15833" s="39">
        <v>0.9186805555555555</v>
      </c>
      <c r="C15833" s="40">
        <v>3</v>
      </c>
      <c r="D15833" s="40" t="s">
        <v>640</v>
      </c>
      <c r="E15833" s="40">
        <v>64</v>
      </c>
      <c r="F15833" s="40" t="s">
        <v>849</v>
      </c>
    </row>
    <row r="15834" spans="1:6" x14ac:dyDescent="0.5">
      <c r="A15834" s="38">
        <v>43762</v>
      </c>
      <c r="B15834" s="39">
        <v>0.91871527777777784</v>
      </c>
      <c r="C15834" s="40">
        <v>3</v>
      </c>
      <c r="D15834" s="40" t="s">
        <v>640</v>
      </c>
      <c r="E15834" s="40">
        <v>77</v>
      </c>
      <c r="F15834" s="40" t="s">
        <v>849</v>
      </c>
    </row>
    <row r="15835" spans="1:6" x14ac:dyDescent="0.5">
      <c r="A15835" s="38">
        <v>43762</v>
      </c>
      <c r="B15835" s="39">
        <v>0.91940972222222228</v>
      </c>
      <c r="C15835" s="40">
        <v>3</v>
      </c>
      <c r="D15835" s="40" t="s">
        <v>640</v>
      </c>
      <c r="E15835" s="40">
        <v>35</v>
      </c>
      <c r="F15835" s="40" t="s">
        <v>849</v>
      </c>
    </row>
    <row r="15836" spans="1:6" x14ac:dyDescent="0.5">
      <c r="A15836" s="38">
        <v>43762</v>
      </c>
      <c r="B15836" s="39">
        <v>0.91949074074074078</v>
      </c>
      <c r="C15836" s="40">
        <v>3</v>
      </c>
      <c r="D15836" s="40" t="s">
        <v>640</v>
      </c>
      <c r="E15836" s="40">
        <v>54</v>
      </c>
      <c r="F15836" s="40" t="s">
        <v>849</v>
      </c>
    </row>
    <row r="15837" spans="1:6" x14ac:dyDescent="0.5">
      <c r="A15837" s="38">
        <v>43762</v>
      </c>
      <c r="B15837" s="39">
        <v>0.91950231481481481</v>
      </c>
      <c r="C15837" s="40">
        <v>3</v>
      </c>
      <c r="D15837" s="40" t="s">
        <v>640</v>
      </c>
      <c r="E15837" s="40">
        <v>56</v>
      </c>
      <c r="F15837" s="40" t="s">
        <v>849</v>
      </c>
    </row>
    <row r="15838" spans="1:6" x14ac:dyDescent="0.5">
      <c r="A15838" s="38">
        <v>43762</v>
      </c>
      <c r="B15838" s="39">
        <v>0.91951388888888885</v>
      </c>
      <c r="C15838" s="40">
        <v>3</v>
      </c>
      <c r="D15838" s="40" t="s">
        <v>640</v>
      </c>
      <c r="E15838" s="40">
        <v>43</v>
      </c>
      <c r="F15838" s="40" t="s">
        <v>849</v>
      </c>
    </row>
    <row r="15839" spans="1:6" x14ac:dyDescent="0.5">
      <c r="A15839" s="38">
        <v>43762</v>
      </c>
      <c r="B15839" s="39">
        <v>0.91954861111111119</v>
      </c>
      <c r="C15839" s="40">
        <v>3</v>
      </c>
      <c r="D15839" s="40" t="s">
        <v>645</v>
      </c>
      <c r="E15839" s="40">
        <v>74</v>
      </c>
      <c r="F15839" s="40" t="s">
        <v>849</v>
      </c>
    </row>
    <row r="15840" spans="1:6" x14ac:dyDescent="0.5">
      <c r="A15840" s="38">
        <v>43762</v>
      </c>
      <c r="B15840" s="39">
        <v>0.92001157407407408</v>
      </c>
      <c r="C15840" s="40">
        <v>3</v>
      </c>
      <c r="D15840" s="40" t="s">
        <v>640</v>
      </c>
      <c r="E15840" s="40">
        <v>38</v>
      </c>
      <c r="F15840" s="40" t="s">
        <v>849</v>
      </c>
    </row>
    <row r="15841" spans="1:6" x14ac:dyDescent="0.5">
      <c r="A15841" s="38">
        <v>43762</v>
      </c>
      <c r="B15841" s="39">
        <v>0.92008101851851853</v>
      </c>
      <c r="C15841" s="40">
        <v>3</v>
      </c>
      <c r="D15841" s="40" t="s">
        <v>640</v>
      </c>
      <c r="E15841" s="40">
        <v>43</v>
      </c>
      <c r="F15841" s="40" t="s">
        <v>849</v>
      </c>
    </row>
    <row r="15842" spans="1:6" x14ac:dyDescent="0.5">
      <c r="A15842" s="38">
        <v>43762</v>
      </c>
      <c r="B15842" s="39">
        <v>0.92064814814814822</v>
      </c>
      <c r="C15842" s="40">
        <v>3</v>
      </c>
      <c r="D15842" s="40" t="s">
        <v>640</v>
      </c>
      <c r="E15842" s="40">
        <v>99</v>
      </c>
      <c r="F15842" s="40" t="s">
        <v>849</v>
      </c>
    </row>
    <row r="15843" spans="1:6" x14ac:dyDescent="0.5">
      <c r="A15843" s="38">
        <v>43762</v>
      </c>
      <c r="B15843" s="39">
        <v>0.92074074074074075</v>
      </c>
      <c r="C15843" s="40">
        <v>3</v>
      </c>
      <c r="D15843" s="40" t="s">
        <v>651</v>
      </c>
      <c r="E15843" s="40">
        <v>57</v>
      </c>
      <c r="F15843" s="40" t="s">
        <v>849</v>
      </c>
    </row>
    <row r="15844" spans="1:6" x14ac:dyDescent="0.5">
      <c r="A15844" s="38">
        <v>43762</v>
      </c>
      <c r="B15844" s="39">
        <v>0.92077546296296298</v>
      </c>
      <c r="C15844" s="40">
        <v>3</v>
      </c>
      <c r="D15844" s="40" t="s">
        <v>640</v>
      </c>
      <c r="E15844" s="40">
        <v>52</v>
      </c>
      <c r="F15844" s="40" t="s">
        <v>849</v>
      </c>
    </row>
    <row r="15845" spans="1:6" x14ac:dyDescent="0.5">
      <c r="A15845" s="38">
        <v>43762</v>
      </c>
      <c r="B15845" s="39">
        <v>0.92082175925925924</v>
      </c>
      <c r="C15845" s="40">
        <v>3</v>
      </c>
      <c r="D15845" s="40" t="s">
        <v>640</v>
      </c>
      <c r="E15845" s="40">
        <v>51</v>
      </c>
      <c r="F15845" s="40" t="s">
        <v>849</v>
      </c>
    </row>
    <row r="15846" spans="1:6" x14ac:dyDescent="0.5">
      <c r="A15846" s="38">
        <v>43762</v>
      </c>
      <c r="B15846" s="39">
        <v>0.92085648148148147</v>
      </c>
      <c r="C15846" s="40">
        <v>3</v>
      </c>
      <c r="D15846" s="40" t="s">
        <v>640</v>
      </c>
      <c r="E15846" s="40">
        <v>47</v>
      </c>
      <c r="F15846" s="40" t="s">
        <v>849</v>
      </c>
    </row>
    <row r="15847" spans="1:6" x14ac:dyDescent="0.5">
      <c r="A15847" s="38">
        <v>43762</v>
      </c>
      <c r="B15847" s="39">
        <v>0.92087962962962966</v>
      </c>
      <c r="C15847" s="40">
        <v>3</v>
      </c>
      <c r="D15847" s="40" t="s">
        <v>640</v>
      </c>
      <c r="E15847" s="40">
        <v>40</v>
      </c>
      <c r="F15847" s="40" t="s">
        <v>849</v>
      </c>
    </row>
    <row r="15848" spans="1:6" x14ac:dyDescent="0.5">
      <c r="A15848" s="38">
        <v>43762</v>
      </c>
      <c r="B15848" s="39">
        <v>0.92113425925925929</v>
      </c>
      <c r="C15848" s="40">
        <v>3</v>
      </c>
      <c r="D15848" s="40" t="s">
        <v>640</v>
      </c>
      <c r="E15848" s="40">
        <v>53</v>
      </c>
      <c r="F15848" s="40" t="s">
        <v>849</v>
      </c>
    </row>
    <row r="15849" spans="1:6" x14ac:dyDescent="0.5">
      <c r="A15849" s="38">
        <v>43762</v>
      </c>
      <c r="B15849" s="39">
        <v>0.92121527777777779</v>
      </c>
      <c r="C15849" s="40">
        <v>3</v>
      </c>
      <c r="D15849" s="40" t="s">
        <v>640</v>
      </c>
      <c r="E15849" s="40">
        <v>39</v>
      </c>
      <c r="F15849" s="40" t="s">
        <v>849</v>
      </c>
    </row>
    <row r="15850" spans="1:6" x14ac:dyDescent="0.5">
      <c r="A15850" s="38">
        <v>43762</v>
      </c>
      <c r="B15850" s="39">
        <v>0.9212731481481482</v>
      </c>
      <c r="C15850" s="40">
        <v>3</v>
      </c>
      <c r="D15850" s="40" t="s">
        <v>640</v>
      </c>
      <c r="E15850" s="40">
        <v>68</v>
      </c>
      <c r="F15850" s="40" t="s">
        <v>849</v>
      </c>
    </row>
    <row r="15851" spans="1:6" x14ac:dyDescent="0.5">
      <c r="A15851" s="38">
        <v>43762</v>
      </c>
      <c r="B15851" s="39">
        <v>0.92131944444444447</v>
      </c>
      <c r="C15851" s="40">
        <v>3</v>
      </c>
      <c r="D15851" s="40" t="s">
        <v>640</v>
      </c>
      <c r="E15851" s="40">
        <v>47</v>
      </c>
      <c r="F15851" s="40" t="s">
        <v>849</v>
      </c>
    </row>
    <row r="15852" spans="1:6" x14ac:dyDescent="0.5">
      <c r="A15852" s="38">
        <v>43762</v>
      </c>
      <c r="B15852" s="39">
        <v>0.92133101851851851</v>
      </c>
      <c r="C15852" s="40">
        <v>3</v>
      </c>
      <c r="D15852" s="40" t="s">
        <v>640</v>
      </c>
      <c r="E15852" s="40">
        <v>55</v>
      </c>
      <c r="F15852" s="40" t="s">
        <v>849</v>
      </c>
    </row>
    <row r="15853" spans="1:6" x14ac:dyDescent="0.5">
      <c r="A15853" s="38">
        <v>43762</v>
      </c>
      <c r="B15853" s="39">
        <v>0.92134259259259255</v>
      </c>
      <c r="C15853" s="40">
        <v>3</v>
      </c>
      <c r="D15853" s="40" t="s">
        <v>640</v>
      </c>
      <c r="E15853" s="40">
        <v>87</v>
      </c>
      <c r="F15853" s="40" t="s">
        <v>849</v>
      </c>
    </row>
    <row r="15854" spans="1:6" x14ac:dyDescent="0.5">
      <c r="A15854" s="38">
        <v>43762</v>
      </c>
      <c r="B15854" s="39">
        <v>0.92137731481481477</v>
      </c>
      <c r="C15854" s="40">
        <v>3</v>
      </c>
      <c r="D15854" s="40" t="s">
        <v>640</v>
      </c>
      <c r="E15854" s="40">
        <v>47</v>
      </c>
      <c r="F15854" s="40" t="s">
        <v>849</v>
      </c>
    </row>
    <row r="15855" spans="1:6" x14ac:dyDescent="0.5">
      <c r="A15855" s="38">
        <v>43762</v>
      </c>
      <c r="B15855" s="39">
        <v>0.92140046296296296</v>
      </c>
      <c r="C15855" s="40">
        <v>3</v>
      </c>
      <c r="D15855" s="40" t="s">
        <v>640</v>
      </c>
      <c r="E15855" s="40">
        <v>93</v>
      </c>
      <c r="F15855" s="40" t="s">
        <v>849</v>
      </c>
    </row>
    <row r="15856" spans="1:6" x14ac:dyDescent="0.5">
      <c r="A15856" s="38">
        <v>43762</v>
      </c>
      <c r="B15856" s="39">
        <v>0.92156249999999995</v>
      </c>
      <c r="C15856" s="40">
        <v>3</v>
      </c>
      <c r="D15856" s="40" t="s">
        <v>640</v>
      </c>
      <c r="E15856" s="40">
        <v>44</v>
      </c>
      <c r="F15856" s="40" t="s">
        <v>849</v>
      </c>
    </row>
    <row r="15857" spans="1:6" x14ac:dyDescent="0.5">
      <c r="A15857" s="38">
        <v>43762</v>
      </c>
      <c r="B15857" s="39">
        <v>0.92158564814814825</v>
      </c>
      <c r="C15857" s="40">
        <v>3</v>
      </c>
      <c r="D15857" s="40" t="s">
        <v>640</v>
      </c>
      <c r="E15857" s="40">
        <v>48</v>
      </c>
      <c r="F15857" s="40" t="s">
        <v>849</v>
      </c>
    </row>
    <row r="15858" spans="1:6" x14ac:dyDescent="0.5">
      <c r="A15858" s="38">
        <v>43762</v>
      </c>
      <c r="B15858" s="39">
        <v>0.92162037037037037</v>
      </c>
      <c r="C15858" s="40">
        <v>3</v>
      </c>
      <c r="D15858" s="40" t="s">
        <v>640</v>
      </c>
      <c r="E15858" s="40">
        <v>95</v>
      </c>
      <c r="F15858" s="40" t="s">
        <v>849</v>
      </c>
    </row>
    <row r="15859" spans="1:6" x14ac:dyDescent="0.5">
      <c r="A15859" s="38">
        <v>43762</v>
      </c>
      <c r="B15859" s="39">
        <v>0.92173611111111109</v>
      </c>
      <c r="C15859" s="40">
        <v>3</v>
      </c>
      <c r="D15859" s="40" t="s">
        <v>640</v>
      </c>
      <c r="E15859" s="40">
        <v>94</v>
      </c>
      <c r="F15859" s="40" t="s">
        <v>849</v>
      </c>
    </row>
    <row r="15860" spans="1:6" x14ac:dyDescent="0.5">
      <c r="A15860" s="38">
        <v>43762</v>
      </c>
      <c r="B15860" s="39">
        <v>0.92177083333333332</v>
      </c>
      <c r="C15860" s="40">
        <v>3</v>
      </c>
      <c r="D15860" s="40" t="s">
        <v>640</v>
      </c>
      <c r="E15860" s="40">
        <v>40</v>
      </c>
      <c r="F15860" s="40" t="s">
        <v>849</v>
      </c>
    </row>
    <row r="15861" spans="1:6" x14ac:dyDescent="0.5">
      <c r="A15861" s="38">
        <v>43762</v>
      </c>
      <c r="B15861" s="39">
        <v>0.92186342592592585</v>
      </c>
      <c r="C15861" s="40">
        <v>3</v>
      </c>
      <c r="D15861" s="40" t="s">
        <v>640</v>
      </c>
      <c r="E15861" s="40">
        <v>97</v>
      </c>
      <c r="F15861" s="40" t="s">
        <v>849</v>
      </c>
    </row>
    <row r="15862" spans="1:6" x14ac:dyDescent="0.5">
      <c r="A15862" s="38">
        <v>43762</v>
      </c>
      <c r="B15862" s="39">
        <v>0.9220949074074074</v>
      </c>
      <c r="C15862" s="40">
        <v>3</v>
      </c>
      <c r="D15862" s="40" t="s">
        <v>640</v>
      </c>
      <c r="E15862" s="40">
        <v>54</v>
      </c>
      <c r="F15862" s="40" t="s">
        <v>849</v>
      </c>
    </row>
    <row r="15863" spans="1:6" x14ac:dyDescent="0.5">
      <c r="A15863" s="38">
        <v>43762</v>
      </c>
      <c r="B15863" s="39">
        <v>0.92214120370370367</v>
      </c>
      <c r="C15863" s="40">
        <v>3</v>
      </c>
      <c r="D15863" s="40" t="s">
        <v>640</v>
      </c>
      <c r="E15863" s="40">
        <v>53</v>
      </c>
      <c r="F15863" s="40" t="s">
        <v>849</v>
      </c>
    </row>
    <row r="15864" spans="1:6" x14ac:dyDescent="0.5">
      <c r="A15864" s="38">
        <v>43762</v>
      </c>
      <c r="B15864" s="39">
        <v>0.92244212962962957</v>
      </c>
      <c r="C15864" s="40">
        <v>3</v>
      </c>
      <c r="D15864" s="40" t="s">
        <v>640</v>
      </c>
      <c r="E15864" s="40">
        <v>43</v>
      </c>
      <c r="F15864" s="40" t="s">
        <v>849</v>
      </c>
    </row>
    <row r="15865" spans="1:6" x14ac:dyDescent="0.5">
      <c r="A15865" s="38">
        <v>43762</v>
      </c>
      <c r="B15865" s="39">
        <v>0.92251157407407414</v>
      </c>
      <c r="C15865" s="40">
        <v>3</v>
      </c>
      <c r="D15865" s="40" t="s">
        <v>651</v>
      </c>
      <c r="E15865" s="40">
        <v>39</v>
      </c>
      <c r="F15865" s="40" t="s">
        <v>849</v>
      </c>
    </row>
    <row r="15866" spans="1:6" x14ac:dyDescent="0.5">
      <c r="A15866" s="38">
        <v>43762</v>
      </c>
      <c r="B15866" s="39">
        <v>0.92252314814814806</v>
      </c>
      <c r="C15866" s="40">
        <v>3</v>
      </c>
      <c r="D15866" s="40" t="s">
        <v>640</v>
      </c>
      <c r="E15866" s="40">
        <v>39</v>
      </c>
      <c r="F15866" s="40" t="s">
        <v>849</v>
      </c>
    </row>
    <row r="15867" spans="1:6" x14ac:dyDescent="0.5">
      <c r="A15867" s="38">
        <v>43762</v>
      </c>
      <c r="B15867" s="39">
        <v>0.92280092592592589</v>
      </c>
      <c r="C15867" s="40">
        <v>3</v>
      </c>
      <c r="D15867" s="40" t="s">
        <v>640</v>
      </c>
      <c r="E15867" s="40">
        <v>38</v>
      </c>
      <c r="F15867" s="40" t="s">
        <v>849</v>
      </c>
    </row>
    <row r="15868" spans="1:6" x14ac:dyDescent="0.5">
      <c r="A15868" s="38">
        <v>43762</v>
      </c>
      <c r="B15868" s="39">
        <v>0.92343750000000002</v>
      </c>
      <c r="C15868" s="40">
        <v>3</v>
      </c>
      <c r="D15868" s="40" t="s">
        <v>640</v>
      </c>
      <c r="E15868" s="40">
        <v>86</v>
      </c>
      <c r="F15868" s="40" t="s">
        <v>849</v>
      </c>
    </row>
    <row r="15869" spans="1:6" x14ac:dyDescent="0.5">
      <c r="A15869" s="38">
        <v>43762</v>
      </c>
      <c r="B15869" s="39">
        <v>0.9328819444444445</v>
      </c>
      <c r="C15869" s="40">
        <v>2</v>
      </c>
      <c r="D15869" s="40" t="s">
        <v>640</v>
      </c>
      <c r="E15869" s="40">
        <v>47</v>
      </c>
      <c r="F15869" s="40" t="s">
        <v>849</v>
      </c>
    </row>
    <row r="15870" spans="1:6" x14ac:dyDescent="0.5">
      <c r="A15870" s="38">
        <v>43762</v>
      </c>
      <c r="B15870" s="39">
        <v>0.96583333333333332</v>
      </c>
      <c r="C15870" s="40">
        <v>3</v>
      </c>
      <c r="D15870" s="40" t="s">
        <v>640</v>
      </c>
      <c r="E15870" s="40">
        <v>21</v>
      </c>
      <c r="F15870" s="40" t="s">
        <v>849</v>
      </c>
    </row>
    <row r="15871" spans="1:6" x14ac:dyDescent="0.5">
      <c r="A15871" s="38">
        <v>43762</v>
      </c>
      <c r="B15871" s="39">
        <v>0.96585648148148151</v>
      </c>
      <c r="C15871" s="40">
        <v>3</v>
      </c>
      <c r="D15871" s="40" t="s">
        <v>640</v>
      </c>
      <c r="E15871" s="40">
        <v>54</v>
      </c>
      <c r="F15871" s="40" t="s">
        <v>849</v>
      </c>
    </row>
    <row r="15872" spans="1:6" x14ac:dyDescent="0.5">
      <c r="A15872" s="38">
        <v>43762</v>
      </c>
      <c r="B15872" s="39">
        <v>0.96652777777777776</v>
      </c>
      <c r="C15872" s="40">
        <v>3</v>
      </c>
      <c r="D15872" s="40" t="s">
        <v>640</v>
      </c>
      <c r="E15872" s="40">
        <v>57</v>
      </c>
      <c r="F15872" s="40" t="s">
        <v>849</v>
      </c>
    </row>
    <row r="15873" spans="1:6" x14ac:dyDescent="0.5">
      <c r="A15873" s="38">
        <v>43762</v>
      </c>
      <c r="B15873" s="39">
        <v>0.96660879629629637</v>
      </c>
      <c r="C15873" s="40">
        <v>3</v>
      </c>
      <c r="D15873" s="40" t="s">
        <v>640</v>
      </c>
      <c r="E15873" s="40">
        <v>40</v>
      </c>
      <c r="F15873" s="40" t="s">
        <v>849</v>
      </c>
    </row>
    <row r="15874" spans="1:6" x14ac:dyDescent="0.5">
      <c r="A15874" s="38">
        <v>43762</v>
      </c>
      <c r="B15874" s="39">
        <v>0.96668981481481486</v>
      </c>
      <c r="C15874" s="40">
        <v>3</v>
      </c>
      <c r="D15874" s="40" t="s">
        <v>640</v>
      </c>
      <c r="E15874" s="40">
        <v>45</v>
      </c>
      <c r="F15874" s="40" t="s">
        <v>849</v>
      </c>
    </row>
    <row r="15875" spans="1:6" x14ac:dyDescent="0.5">
      <c r="A15875" s="38">
        <v>43762</v>
      </c>
      <c r="B15875" s="39">
        <v>0.96752314814814822</v>
      </c>
      <c r="C15875" s="40">
        <v>3</v>
      </c>
      <c r="D15875" s="40" t="s">
        <v>640</v>
      </c>
      <c r="E15875" s="40">
        <v>50</v>
      </c>
      <c r="F15875" s="40" t="s">
        <v>849</v>
      </c>
    </row>
    <row r="15876" spans="1:6" x14ac:dyDescent="0.5">
      <c r="A15876" s="38">
        <v>43762</v>
      </c>
      <c r="B15876" s="39">
        <v>0.96759259259259256</v>
      </c>
      <c r="C15876" s="40">
        <v>3</v>
      </c>
      <c r="D15876" s="40" t="s">
        <v>640</v>
      </c>
      <c r="E15876" s="40">
        <v>28</v>
      </c>
      <c r="F15876" s="40" t="s">
        <v>849</v>
      </c>
    </row>
    <row r="15877" spans="1:6" x14ac:dyDescent="0.5">
      <c r="A15877" s="38">
        <v>43762</v>
      </c>
      <c r="B15877" s="39">
        <v>0.96761574074074075</v>
      </c>
      <c r="C15877" s="40">
        <v>3</v>
      </c>
      <c r="D15877" s="40" t="s">
        <v>640</v>
      </c>
      <c r="E15877" s="40">
        <v>42</v>
      </c>
      <c r="F15877" s="40" t="s">
        <v>849</v>
      </c>
    </row>
    <row r="15878" spans="1:6" x14ac:dyDescent="0.5">
      <c r="A15878" s="38">
        <v>43762</v>
      </c>
      <c r="B15878" s="39">
        <v>0.96774305555555562</v>
      </c>
      <c r="C15878" s="40">
        <v>3</v>
      </c>
      <c r="D15878" s="40" t="s">
        <v>640</v>
      </c>
      <c r="E15878" s="40">
        <v>51</v>
      </c>
      <c r="F15878" s="40" t="s">
        <v>849</v>
      </c>
    </row>
    <row r="15879" spans="1:6" x14ac:dyDescent="0.5">
      <c r="A15879" s="38">
        <v>43762</v>
      </c>
      <c r="B15879" s="39">
        <v>0.96780092592592604</v>
      </c>
      <c r="C15879" s="40">
        <v>3</v>
      </c>
      <c r="D15879" s="40" t="s">
        <v>640</v>
      </c>
      <c r="E15879" s="40">
        <v>40</v>
      </c>
      <c r="F15879" s="40" t="s">
        <v>849</v>
      </c>
    </row>
    <row r="15880" spans="1:6" x14ac:dyDescent="0.5">
      <c r="A15880" s="38">
        <v>43762</v>
      </c>
      <c r="B15880" s="39">
        <v>0.96795138888888888</v>
      </c>
      <c r="C15880" s="40">
        <v>3</v>
      </c>
      <c r="D15880" s="40" t="s">
        <v>645</v>
      </c>
      <c r="E15880" s="40">
        <v>39</v>
      </c>
      <c r="F15880" s="40" t="s">
        <v>849</v>
      </c>
    </row>
    <row r="15881" spans="1:6" x14ac:dyDescent="0.5">
      <c r="A15881" s="38">
        <v>43762</v>
      </c>
      <c r="B15881" s="39">
        <v>0.96807870370370364</v>
      </c>
      <c r="C15881" s="40">
        <v>3</v>
      </c>
      <c r="D15881" s="40" t="s">
        <v>640</v>
      </c>
      <c r="E15881" s="40">
        <v>37</v>
      </c>
      <c r="F15881" s="40" t="s">
        <v>849</v>
      </c>
    </row>
    <row r="15882" spans="1:6" x14ac:dyDescent="0.5">
      <c r="A15882" s="38">
        <v>43762</v>
      </c>
      <c r="B15882" s="39">
        <v>0.96809027777777779</v>
      </c>
      <c r="C15882" s="40">
        <v>3</v>
      </c>
      <c r="D15882" s="40" t="s">
        <v>640</v>
      </c>
      <c r="E15882" s="40">
        <v>43</v>
      </c>
      <c r="F15882" s="40" t="s">
        <v>849</v>
      </c>
    </row>
    <row r="15883" spans="1:6" x14ac:dyDescent="0.5">
      <c r="A15883" s="38">
        <v>43762</v>
      </c>
      <c r="B15883" s="39">
        <v>0.96818287037037043</v>
      </c>
      <c r="C15883" s="40">
        <v>3</v>
      </c>
      <c r="D15883" s="40" t="s">
        <v>640</v>
      </c>
      <c r="E15883" s="40">
        <v>44</v>
      </c>
      <c r="F15883" s="40" t="s">
        <v>849</v>
      </c>
    </row>
    <row r="15884" spans="1:6" x14ac:dyDescent="0.5">
      <c r="A15884" s="38">
        <v>43762</v>
      </c>
      <c r="B15884" s="39">
        <v>0.96827546296296296</v>
      </c>
      <c r="C15884" s="40">
        <v>3</v>
      </c>
      <c r="D15884" s="40" t="s">
        <v>640</v>
      </c>
      <c r="E15884" s="40">
        <v>54</v>
      </c>
      <c r="F15884" s="40" t="s">
        <v>849</v>
      </c>
    </row>
    <row r="15885" spans="1:6" x14ac:dyDescent="0.5">
      <c r="A15885" s="38">
        <v>43762</v>
      </c>
      <c r="B15885" s="39">
        <v>0.96831018518518519</v>
      </c>
      <c r="C15885" s="40">
        <v>3</v>
      </c>
      <c r="D15885" s="40" t="s">
        <v>640</v>
      </c>
      <c r="E15885" s="40">
        <v>41</v>
      </c>
      <c r="F15885" s="40" t="s">
        <v>849</v>
      </c>
    </row>
    <row r="15886" spans="1:6" x14ac:dyDescent="0.5">
      <c r="A15886" s="38">
        <v>43762</v>
      </c>
      <c r="B15886" s="39">
        <v>0.96837962962962953</v>
      </c>
      <c r="C15886" s="40">
        <v>3</v>
      </c>
      <c r="D15886" s="40" t="s">
        <v>640</v>
      </c>
      <c r="E15886" s="40">
        <v>42</v>
      </c>
      <c r="F15886" s="40" t="s">
        <v>849</v>
      </c>
    </row>
    <row r="15887" spans="1:6" x14ac:dyDescent="0.5">
      <c r="A15887" s="38">
        <v>43762</v>
      </c>
      <c r="B15887" s="39">
        <v>0.96843749999999995</v>
      </c>
      <c r="C15887" s="40">
        <v>3</v>
      </c>
      <c r="D15887" s="40" t="s">
        <v>640</v>
      </c>
      <c r="E15887" s="40">
        <v>53</v>
      </c>
      <c r="F15887" s="40" t="s">
        <v>849</v>
      </c>
    </row>
    <row r="15888" spans="1:6" x14ac:dyDescent="0.5">
      <c r="A15888" s="38">
        <v>43762</v>
      </c>
      <c r="B15888" s="39">
        <v>0.96871527777777777</v>
      </c>
      <c r="C15888" s="40">
        <v>3</v>
      </c>
      <c r="D15888" s="40" t="s">
        <v>640</v>
      </c>
      <c r="E15888" s="40">
        <v>44</v>
      </c>
      <c r="F15888" s="40" t="s">
        <v>849</v>
      </c>
    </row>
    <row r="15889" spans="1:6" x14ac:dyDescent="0.5">
      <c r="A15889" s="38">
        <v>43762</v>
      </c>
      <c r="B15889" s="39">
        <v>0.96878472222222223</v>
      </c>
      <c r="C15889" s="40">
        <v>3</v>
      </c>
      <c r="D15889" s="40" t="s">
        <v>640</v>
      </c>
      <c r="E15889" s="40">
        <v>60</v>
      </c>
      <c r="F15889" s="40" t="s">
        <v>849</v>
      </c>
    </row>
    <row r="15890" spans="1:6" x14ac:dyDescent="0.5">
      <c r="A15890" s="38">
        <v>43762</v>
      </c>
      <c r="B15890" s="39">
        <v>0.96886574074074072</v>
      </c>
      <c r="C15890" s="40">
        <v>3</v>
      </c>
      <c r="D15890" s="40" t="s">
        <v>640</v>
      </c>
      <c r="E15890" s="40">
        <v>54</v>
      </c>
      <c r="F15890" s="40" t="s">
        <v>849</v>
      </c>
    </row>
    <row r="15891" spans="1:6" x14ac:dyDescent="0.5">
      <c r="A15891" s="38">
        <v>43762</v>
      </c>
      <c r="B15891" s="39">
        <v>0.96887731481481476</v>
      </c>
      <c r="C15891" s="40">
        <v>3</v>
      </c>
      <c r="D15891" s="40" t="s">
        <v>640</v>
      </c>
      <c r="E15891" s="40">
        <v>55</v>
      </c>
      <c r="F15891" s="40" t="s">
        <v>849</v>
      </c>
    </row>
    <row r="15892" spans="1:6" x14ac:dyDescent="0.5">
      <c r="A15892" s="38">
        <v>43762</v>
      </c>
      <c r="B15892" s="39">
        <v>0.96908564814814813</v>
      </c>
      <c r="C15892" s="40">
        <v>3</v>
      </c>
      <c r="D15892" s="40" t="s">
        <v>640</v>
      </c>
      <c r="E15892" s="40">
        <v>38</v>
      </c>
      <c r="F15892" s="40" t="s">
        <v>849</v>
      </c>
    </row>
    <row r="15893" spans="1:6" x14ac:dyDescent="0.5">
      <c r="A15893" s="38">
        <v>43762</v>
      </c>
      <c r="B15893" s="39">
        <v>0.96924768518518523</v>
      </c>
      <c r="C15893" s="40">
        <v>3</v>
      </c>
      <c r="D15893" s="40" t="s">
        <v>640</v>
      </c>
      <c r="E15893" s="40">
        <v>42</v>
      </c>
      <c r="F15893" s="40" t="s">
        <v>849</v>
      </c>
    </row>
    <row r="15894" spans="1:6" x14ac:dyDescent="0.5">
      <c r="A15894" s="38">
        <v>43762</v>
      </c>
      <c r="B15894" s="39">
        <v>0.96925925925925915</v>
      </c>
      <c r="C15894" s="40">
        <v>3</v>
      </c>
      <c r="D15894" s="40" t="s">
        <v>640</v>
      </c>
      <c r="E15894" s="40">
        <v>57</v>
      </c>
      <c r="F15894" s="40" t="s">
        <v>849</v>
      </c>
    </row>
    <row r="15895" spans="1:6" x14ac:dyDescent="0.5">
      <c r="A15895" s="38">
        <v>43762</v>
      </c>
      <c r="B15895" s="39">
        <v>0.96928240740740745</v>
      </c>
      <c r="C15895" s="40">
        <v>3</v>
      </c>
      <c r="D15895" s="40" t="s">
        <v>645</v>
      </c>
      <c r="E15895" s="40">
        <v>65</v>
      </c>
      <c r="F15895" s="40" t="s">
        <v>849</v>
      </c>
    </row>
    <row r="15896" spans="1:6" x14ac:dyDescent="0.5">
      <c r="A15896" s="38">
        <v>43762</v>
      </c>
      <c r="B15896" s="39">
        <v>0.96940972222222221</v>
      </c>
      <c r="C15896" s="40">
        <v>3</v>
      </c>
      <c r="D15896" s="40" t="s">
        <v>640</v>
      </c>
      <c r="E15896" s="40">
        <v>59</v>
      </c>
      <c r="F15896" s="40" t="s">
        <v>849</v>
      </c>
    </row>
    <row r="15897" spans="1:6" x14ac:dyDescent="0.5">
      <c r="A15897" s="38">
        <v>43762</v>
      </c>
      <c r="B15897" s="39">
        <v>0.96942129629629636</v>
      </c>
      <c r="C15897" s="40">
        <v>3</v>
      </c>
      <c r="D15897" s="40" t="s">
        <v>640</v>
      </c>
      <c r="E15897" s="40">
        <v>46</v>
      </c>
      <c r="F15897" s="40" t="s">
        <v>849</v>
      </c>
    </row>
    <row r="15898" spans="1:6" x14ac:dyDescent="0.5">
      <c r="A15898" s="38">
        <v>43762</v>
      </c>
      <c r="B15898" s="39">
        <v>0.97027777777777768</v>
      </c>
      <c r="C15898" s="40">
        <v>3</v>
      </c>
      <c r="D15898" s="40" t="s">
        <v>640</v>
      </c>
      <c r="E15898" s="40">
        <v>40</v>
      </c>
      <c r="F15898" s="40" t="s">
        <v>849</v>
      </c>
    </row>
    <row r="15899" spans="1:6" x14ac:dyDescent="0.5">
      <c r="A15899" s="38">
        <v>43762</v>
      </c>
      <c r="B15899" s="39">
        <v>0.97030092592592598</v>
      </c>
      <c r="C15899" s="40">
        <v>3</v>
      </c>
      <c r="D15899" s="40" t="s">
        <v>640</v>
      </c>
      <c r="E15899" s="40">
        <v>91</v>
      </c>
      <c r="F15899" s="40" t="s">
        <v>849</v>
      </c>
    </row>
    <row r="15900" spans="1:6" x14ac:dyDescent="0.5">
      <c r="A15900" s="38">
        <v>43762</v>
      </c>
      <c r="B15900" s="39">
        <v>0.97082175925925929</v>
      </c>
      <c r="C15900" s="40">
        <v>3</v>
      </c>
      <c r="D15900" s="40" t="s">
        <v>640</v>
      </c>
      <c r="E15900" s="40">
        <v>38</v>
      </c>
      <c r="F15900" s="40" t="s">
        <v>849</v>
      </c>
    </row>
    <row r="15901" spans="1:6" x14ac:dyDescent="0.5">
      <c r="A15901" s="38">
        <v>43762</v>
      </c>
      <c r="B15901" s="39">
        <v>0.9708796296296297</v>
      </c>
      <c r="C15901" s="40">
        <v>3</v>
      </c>
      <c r="D15901" s="40" t="s">
        <v>640</v>
      </c>
      <c r="E15901" s="40">
        <v>46</v>
      </c>
      <c r="F15901" s="40" t="s">
        <v>849</v>
      </c>
    </row>
    <row r="15902" spans="1:6" x14ac:dyDescent="0.5">
      <c r="A15902" s="38">
        <v>43762</v>
      </c>
      <c r="B15902" s="39">
        <v>0.97105324074074073</v>
      </c>
      <c r="C15902" s="40">
        <v>3</v>
      </c>
      <c r="D15902" s="40" t="s">
        <v>640</v>
      </c>
      <c r="E15902" s="40">
        <v>21</v>
      </c>
      <c r="F15902" s="40" t="s">
        <v>849</v>
      </c>
    </row>
    <row r="15903" spans="1:6" x14ac:dyDescent="0.5">
      <c r="A15903" s="38">
        <v>43762</v>
      </c>
      <c r="B15903" s="39">
        <v>0.97109953703703711</v>
      </c>
      <c r="C15903" s="40">
        <v>3</v>
      </c>
      <c r="D15903" s="40" t="s">
        <v>640</v>
      </c>
      <c r="E15903" s="40">
        <v>113</v>
      </c>
      <c r="F15903" s="40" t="s">
        <v>849</v>
      </c>
    </row>
    <row r="15904" spans="1:6" x14ac:dyDescent="0.5">
      <c r="A15904" s="38">
        <v>43762</v>
      </c>
      <c r="B15904" s="39">
        <v>0.97119212962962964</v>
      </c>
      <c r="C15904" s="40">
        <v>3</v>
      </c>
      <c r="D15904" s="40" t="s">
        <v>640</v>
      </c>
      <c r="E15904" s="40">
        <v>34</v>
      </c>
      <c r="F15904" s="40" t="s">
        <v>849</v>
      </c>
    </row>
    <row r="15905" spans="1:6" x14ac:dyDescent="0.5">
      <c r="A15905" s="38">
        <v>43762</v>
      </c>
      <c r="B15905" s="39">
        <v>0.97130787037037036</v>
      </c>
      <c r="C15905" s="40">
        <v>3</v>
      </c>
      <c r="D15905" s="40" t="s">
        <v>640</v>
      </c>
      <c r="E15905" s="40">
        <v>42</v>
      </c>
      <c r="F15905" s="40" t="s">
        <v>849</v>
      </c>
    </row>
    <row r="15906" spans="1:6" x14ac:dyDescent="0.5">
      <c r="A15906" s="38">
        <v>43762</v>
      </c>
      <c r="B15906" s="39">
        <v>0.97145833333333342</v>
      </c>
      <c r="C15906" s="40">
        <v>3</v>
      </c>
      <c r="D15906" s="40" t="s">
        <v>640</v>
      </c>
      <c r="E15906" s="40">
        <v>48</v>
      </c>
      <c r="F15906" s="40" t="s">
        <v>849</v>
      </c>
    </row>
    <row r="15907" spans="1:6" x14ac:dyDescent="0.5">
      <c r="A15907" s="38">
        <v>43762</v>
      </c>
      <c r="B15907" s="39">
        <v>0.97173611111111102</v>
      </c>
      <c r="C15907" s="40">
        <v>3</v>
      </c>
      <c r="D15907" s="40" t="s">
        <v>645</v>
      </c>
      <c r="E15907" s="40">
        <v>44</v>
      </c>
      <c r="F15907" s="40" t="s">
        <v>849</v>
      </c>
    </row>
    <row r="15908" spans="1:6" x14ac:dyDescent="0.5">
      <c r="A15908" s="38">
        <v>43762</v>
      </c>
      <c r="B15908" s="39">
        <v>0.97182870370370367</v>
      </c>
      <c r="C15908" s="40">
        <v>3</v>
      </c>
      <c r="D15908" s="40" t="s">
        <v>640</v>
      </c>
      <c r="E15908" s="40">
        <v>41</v>
      </c>
      <c r="F15908" s="40" t="s">
        <v>849</v>
      </c>
    </row>
    <row r="15909" spans="1:6" x14ac:dyDescent="0.5">
      <c r="A15909" s="38">
        <v>43762</v>
      </c>
      <c r="B15909" s="39">
        <v>0.97192129629629631</v>
      </c>
      <c r="C15909" s="40">
        <v>3</v>
      </c>
      <c r="D15909" s="40" t="s">
        <v>640</v>
      </c>
      <c r="E15909" s="40">
        <v>54</v>
      </c>
      <c r="F15909" s="40" t="s">
        <v>849</v>
      </c>
    </row>
    <row r="15910" spans="1:6" x14ac:dyDescent="0.5">
      <c r="A15910" s="38">
        <v>43762</v>
      </c>
      <c r="B15910" s="39">
        <v>0.97200231481481481</v>
      </c>
      <c r="C15910" s="40">
        <v>3</v>
      </c>
      <c r="D15910" s="40" t="s">
        <v>651</v>
      </c>
      <c r="E15910" s="40">
        <v>71</v>
      </c>
      <c r="F15910" s="40" t="s">
        <v>849</v>
      </c>
    </row>
    <row r="15911" spans="1:6" x14ac:dyDescent="0.5">
      <c r="A15911" s="38">
        <v>43762</v>
      </c>
      <c r="B15911" s="39">
        <v>0.97203703703703714</v>
      </c>
      <c r="C15911" s="40">
        <v>3</v>
      </c>
      <c r="D15911" s="40" t="s">
        <v>640</v>
      </c>
      <c r="E15911" s="40">
        <v>65</v>
      </c>
      <c r="F15911" s="40" t="s">
        <v>849</v>
      </c>
    </row>
    <row r="15912" spans="1:6" x14ac:dyDescent="0.5">
      <c r="A15912" s="38">
        <v>43762</v>
      </c>
      <c r="B15912" s="39">
        <v>0.97204861111111107</v>
      </c>
      <c r="C15912" s="40">
        <v>3</v>
      </c>
      <c r="D15912" s="40" t="s">
        <v>640</v>
      </c>
      <c r="E15912" s="40">
        <v>65</v>
      </c>
      <c r="F15912" s="40" t="s">
        <v>849</v>
      </c>
    </row>
    <row r="15913" spans="1:6" x14ac:dyDescent="0.5">
      <c r="A15913" s="38">
        <v>43762</v>
      </c>
      <c r="B15913" s="39">
        <v>0.97206018518518522</v>
      </c>
      <c r="C15913" s="40">
        <v>3</v>
      </c>
      <c r="D15913" s="40" t="s">
        <v>640</v>
      </c>
      <c r="E15913" s="40">
        <v>79</v>
      </c>
      <c r="F15913" s="40" t="s">
        <v>849</v>
      </c>
    </row>
    <row r="15914" spans="1:6" x14ac:dyDescent="0.5">
      <c r="A15914" s="38">
        <v>43762</v>
      </c>
      <c r="B15914" s="39">
        <v>0.9720833333333333</v>
      </c>
      <c r="C15914" s="40">
        <v>3</v>
      </c>
      <c r="D15914" s="40" t="s">
        <v>640</v>
      </c>
      <c r="E15914" s="40">
        <v>69</v>
      </c>
      <c r="F15914" s="40" t="s">
        <v>849</v>
      </c>
    </row>
    <row r="15915" spans="1:6" x14ac:dyDescent="0.5">
      <c r="A15915" s="38">
        <v>43762</v>
      </c>
      <c r="B15915" s="39">
        <v>0.97209490740740734</v>
      </c>
      <c r="C15915" s="40">
        <v>3</v>
      </c>
      <c r="D15915" s="40" t="s">
        <v>640</v>
      </c>
      <c r="E15915" s="40">
        <v>61</v>
      </c>
      <c r="F15915" s="40" t="s">
        <v>849</v>
      </c>
    </row>
    <row r="15916" spans="1:6" x14ac:dyDescent="0.5">
      <c r="A15916" s="38">
        <v>43762</v>
      </c>
      <c r="B15916" s="39">
        <v>0.97211805555555564</v>
      </c>
      <c r="C15916" s="40">
        <v>3</v>
      </c>
      <c r="D15916" s="40" t="s">
        <v>640</v>
      </c>
      <c r="E15916" s="40">
        <v>76</v>
      </c>
      <c r="F15916" s="40" t="s">
        <v>849</v>
      </c>
    </row>
    <row r="15917" spans="1:6" x14ac:dyDescent="0.5">
      <c r="A15917" s="38">
        <v>43762</v>
      </c>
      <c r="B15917" s="39">
        <v>0.97218749999999998</v>
      </c>
      <c r="C15917" s="40">
        <v>3</v>
      </c>
      <c r="D15917" s="40" t="s">
        <v>645</v>
      </c>
      <c r="E15917" s="40">
        <v>88</v>
      </c>
      <c r="F15917" s="40" t="s">
        <v>849</v>
      </c>
    </row>
    <row r="15918" spans="1:6" x14ac:dyDescent="0.5">
      <c r="A15918" s="38">
        <v>43762</v>
      </c>
      <c r="B15918" s="39">
        <v>0.97221064814814817</v>
      </c>
      <c r="C15918" s="40">
        <v>3</v>
      </c>
      <c r="D15918" s="40" t="s">
        <v>651</v>
      </c>
      <c r="E15918" s="40">
        <v>87</v>
      </c>
      <c r="F15918" s="40" t="s">
        <v>849</v>
      </c>
    </row>
    <row r="15919" spans="1:6" x14ac:dyDescent="0.5">
      <c r="A15919" s="38">
        <v>43762</v>
      </c>
      <c r="B15919" s="39">
        <v>0.97225694444444455</v>
      </c>
      <c r="C15919" s="40">
        <v>3</v>
      </c>
      <c r="D15919" s="40" t="s">
        <v>651</v>
      </c>
      <c r="E15919" s="40">
        <v>109</v>
      </c>
      <c r="F15919" s="40" t="s">
        <v>849</v>
      </c>
    </row>
    <row r="15920" spans="1:6" x14ac:dyDescent="0.5">
      <c r="A15920" s="38">
        <v>43762</v>
      </c>
      <c r="B15920" s="39">
        <v>0.97245370370370365</v>
      </c>
      <c r="C15920" s="40">
        <v>3</v>
      </c>
      <c r="D15920" s="40" t="s">
        <v>640</v>
      </c>
      <c r="E15920" s="40">
        <v>68</v>
      </c>
      <c r="F15920" s="40" t="s">
        <v>849</v>
      </c>
    </row>
    <row r="15921" spans="1:6" x14ac:dyDescent="0.5">
      <c r="A15921" s="38">
        <v>43762</v>
      </c>
      <c r="B15921" s="39">
        <v>0.97427083333333331</v>
      </c>
      <c r="C15921" s="40">
        <v>3</v>
      </c>
      <c r="D15921" s="40" t="s">
        <v>645</v>
      </c>
      <c r="E15921" s="40">
        <v>65</v>
      </c>
      <c r="F15921" s="40" t="s">
        <v>849</v>
      </c>
    </row>
    <row r="15922" spans="1:6" x14ac:dyDescent="0.5">
      <c r="A15922" s="38">
        <v>43762</v>
      </c>
      <c r="B15922" s="39">
        <v>0.97429398148148139</v>
      </c>
      <c r="C15922" s="40">
        <v>3</v>
      </c>
      <c r="D15922" s="40" t="s">
        <v>640</v>
      </c>
      <c r="E15922" s="40">
        <v>78</v>
      </c>
      <c r="F15922" s="40" t="s">
        <v>849</v>
      </c>
    </row>
    <row r="15923" spans="1:6" x14ac:dyDescent="0.5">
      <c r="A15923" s="38">
        <v>43762</v>
      </c>
      <c r="B15923" s="39">
        <v>0.97466435185185185</v>
      </c>
      <c r="C15923" s="40">
        <v>3</v>
      </c>
      <c r="D15923" s="40" t="s">
        <v>640</v>
      </c>
      <c r="E15923" s="40">
        <v>47</v>
      </c>
      <c r="F15923" s="40" t="s">
        <v>849</v>
      </c>
    </row>
    <row r="15924" spans="1:6" x14ac:dyDescent="0.5">
      <c r="A15924" s="38">
        <v>43762</v>
      </c>
      <c r="B15924" s="39">
        <v>0.97481481481481491</v>
      </c>
      <c r="C15924" s="40">
        <v>3</v>
      </c>
      <c r="D15924" s="40" t="s">
        <v>640</v>
      </c>
      <c r="E15924" s="40">
        <v>33</v>
      </c>
      <c r="F15924" s="40" t="s">
        <v>849</v>
      </c>
    </row>
    <row r="15925" spans="1:6" x14ac:dyDescent="0.5">
      <c r="A15925" s="38">
        <v>43762</v>
      </c>
      <c r="B15925" s="39">
        <v>0.97482638888888884</v>
      </c>
      <c r="C15925" s="40">
        <v>3</v>
      </c>
      <c r="D15925" s="40" t="s">
        <v>651</v>
      </c>
      <c r="E15925" s="40">
        <v>45</v>
      </c>
      <c r="F15925" s="40" t="s">
        <v>849</v>
      </c>
    </row>
    <row r="15926" spans="1:6" x14ac:dyDescent="0.5">
      <c r="A15926" s="38">
        <v>43762</v>
      </c>
      <c r="B15926" s="39">
        <v>0.97484953703703703</v>
      </c>
      <c r="C15926" s="40">
        <v>3</v>
      </c>
      <c r="D15926" s="40" t="s">
        <v>640</v>
      </c>
      <c r="E15926" s="40">
        <v>51</v>
      </c>
      <c r="F15926" s="40" t="s">
        <v>849</v>
      </c>
    </row>
    <row r="15927" spans="1:6" x14ac:dyDescent="0.5">
      <c r="A15927" s="38">
        <v>43762</v>
      </c>
      <c r="B15927" s="39">
        <v>0.97496527777777775</v>
      </c>
      <c r="C15927" s="40">
        <v>3</v>
      </c>
      <c r="D15927" s="40" t="s">
        <v>651</v>
      </c>
      <c r="E15927" s="40">
        <v>55</v>
      </c>
      <c r="F15927" s="40" t="s">
        <v>849</v>
      </c>
    </row>
    <row r="15928" spans="1:6" x14ac:dyDescent="0.5">
      <c r="A15928" s="38">
        <v>43762</v>
      </c>
      <c r="B15928" s="39">
        <v>0.97508101851851858</v>
      </c>
      <c r="C15928" s="40">
        <v>3</v>
      </c>
      <c r="D15928" s="40" t="s">
        <v>640</v>
      </c>
      <c r="E15928" s="40">
        <v>65</v>
      </c>
      <c r="F15928" s="40" t="s">
        <v>849</v>
      </c>
    </row>
    <row r="15929" spans="1:6" x14ac:dyDescent="0.5">
      <c r="A15929" s="38">
        <v>43762</v>
      </c>
      <c r="B15929" s="39">
        <v>0.97512731481481485</v>
      </c>
      <c r="C15929" s="40">
        <v>3</v>
      </c>
      <c r="D15929" s="40" t="s">
        <v>640</v>
      </c>
      <c r="E15929" s="40">
        <v>66</v>
      </c>
      <c r="F15929" s="40" t="s">
        <v>849</v>
      </c>
    </row>
    <row r="15930" spans="1:6" x14ac:dyDescent="0.5">
      <c r="A15930" s="38">
        <v>43762</v>
      </c>
      <c r="B15930" s="39">
        <v>0.97533564814814822</v>
      </c>
      <c r="C15930" s="40">
        <v>3</v>
      </c>
      <c r="D15930" s="40" t="s">
        <v>640</v>
      </c>
      <c r="E15930" s="40">
        <v>46</v>
      </c>
      <c r="F15930" s="40" t="s">
        <v>849</v>
      </c>
    </row>
    <row r="15931" spans="1:6" x14ac:dyDescent="0.5">
      <c r="A15931" s="38">
        <v>43762</v>
      </c>
      <c r="B15931" s="39">
        <v>0.97540509259259256</v>
      </c>
      <c r="C15931" s="40">
        <v>3</v>
      </c>
      <c r="D15931" s="40" t="s">
        <v>640</v>
      </c>
      <c r="E15931" s="40">
        <v>39</v>
      </c>
      <c r="F15931" s="40" t="s">
        <v>849</v>
      </c>
    </row>
    <row r="15932" spans="1:6" x14ac:dyDescent="0.5">
      <c r="A15932" s="38">
        <v>43762</v>
      </c>
      <c r="B15932" s="39">
        <v>0.97548611111111105</v>
      </c>
      <c r="C15932" s="40">
        <v>3</v>
      </c>
      <c r="D15932" s="40" t="s">
        <v>640</v>
      </c>
      <c r="E15932" s="40">
        <v>43</v>
      </c>
      <c r="F15932" s="40" t="s">
        <v>849</v>
      </c>
    </row>
    <row r="15933" spans="1:6" x14ac:dyDescent="0.5">
      <c r="A15933" s="38">
        <v>43762</v>
      </c>
      <c r="B15933" s="39">
        <v>0.97553240740740732</v>
      </c>
      <c r="C15933" s="40">
        <v>3</v>
      </c>
      <c r="D15933" s="40" t="s">
        <v>640</v>
      </c>
      <c r="E15933" s="40">
        <v>44</v>
      </c>
      <c r="F15933" s="40" t="s">
        <v>849</v>
      </c>
    </row>
    <row r="15934" spans="1:6" x14ac:dyDescent="0.5">
      <c r="A15934" s="38">
        <v>43762</v>
      </c>
      <c r="B15934" s="39">
        <v>0.97556712962962966</v>
      </c>
      <c r="C15934" s="40">
        <v>3</v>
      </c>
      <c r="D15934" s="40" t="s">
        <v>640</v>
      </c>
      <c r="E15934" s="40">
        <v>39</v>
      </c>
      <c r="F15934" s="40" t="s">
        <v>849</v>
      </c>
    </row>
    <row r="15935" spans="1:6" x14ac:dyDescent="0.5">
      <c r="A15935" s="38">
        <v>43762</v>
      </c>
      <c r="B15935" s="39">
        <v>0.97565972222222219</v>
      </c>
      <c r="C15935" s="40">
        <v>3</v>
      </c>
      <c r="D15935" s="40" t="s">
        <v>640</v>
      </c>
      <c r="E15935" s="40">
        <v>42</v>
      </c>
      <c r="F15935" s="40" t="s">
        <v>849</v>
      </c>
    </row>
    <row r="15936" spans="1:6" x14ac:dyDescent="0.5">
      <c r="A15936" s="38">
        <v>43762</v>
      </c>
      <c r="B15936" s="39">
        <v>0.97568287037037038</v>
      </c>
      <c r="C15936" s="40">
        <v>3</v>
      </c>
      <c r="D15936" s="40" t="s">
        <v>640</v>
      </c>
      <c r="E15936" s="40">
        <v>41</v>
      </c>
      <c r="F15936" s="40" t="s">
        <v>849</v>
      </c>
    </row>
    <row r="15937" spans="1:6" x14ac:dyDescent="0.5">
      <c r="A15937" s="38">
        <v>43762</v>
      </c>
      <c r="B15937" s="39">
        <v>0.97578703703703706</v>
      </c>
      <c r="C15937" s="40">
        <v>3</v>
      </c>
      <c r="D15937" s="40" t="s">
        <v>640</v>
      </c>
      <c r="E15937" s="40">
        <v>46</v>
      </c>
      <c r="F15937" s="40" t="s">
        <v>849</v>
      </c>
    </row>
    <row r="15938" spans="1:6" x14ac:dyDescent="0.5">
      <c r="A15938" s="38">
        <v>43762</v>
      </c>
      <c r="B15938" s="39">
        <v>0.97611111111111104</v>
      </c>
      <c r="C15938" s="40">
        <v>3</v>
      </c>
      <c r="D15938" s="40" t="s">
        <v>640</v>
      </c>
      <c r="E15938" s="40">
        <v>39</v>
      </c>
      <c r="F15938" s="40" t="s">
        <v>849</v>
      </c>
    </row>
    <row r="15939" spans="1:6" x14ac:dyDescent="0.5">
      <c r="A15939" s="38">
        <v>43762</v>
      </c>
      <c r="B15939" s="39">
        <v>0.97621527777777783</v>
      </c>
      <c r="C15939" s="40">
        <v>3</v>
      </c>
      <c r="D15939" s="40" t="s">
        <v>640</v>
      </c>
      <c r="E15939" s="40">
        <v>44</v>
      </c>
      <c r="F15939" s="40" t="s">
        <v>849</v>
      </c>
    </row>
    <row r="15940" spans="1:6" x14ac:dyDescent="0.5">
      <c r="A15940" s="38">
        <v>43762</v>
      </c>
      <c r="B15940" s="39">
        <v>0.97623842592592591</v>
      </c>
      <c r="C15940" s="40">
        <v>3</v>
      </c>
      <c r="D15940" s="40" t="s">
        <v>640</v>
      </c>
      <c r="E15940" s="40">
        <v>49</v>
      </c>
      <c r="F15940" s="40" t="s">
        <v>849</v>
      </c>
    </row>
    <row r="15941" spans="1:6" x14ac:dyDescent="0.5">
      <c r="A15941" s="38">
        <v>43762</v>
      </c>
      <c r="B15941" s="39">
        <v>0.97633101851851845</v>
      </c>
      <c r="C15941" s="40">
        <v>3</v>
      </c>
      <c r="D15941" s="40" t="s">
        <v>640</v>
      </c>
      <c r="E15941" s="40">
        <v>46</v>
      </c>
      <c r="F15941" s="40" t="s">
        <v>849</v>
      </c>
    </row>
    <row r="15942" spans="1:6" x14ac:dyDescent="0.5">
      <c r="A15942" s="38">
        <v>43762</v>
      </c>
      <c r="B15942" s="39">
        <v>0.9763425925925926</v>
      </c>
      <c r="C15942" s="40">
        <v>3</v>
      </c>
      <c r="D15942" s="40" t="s">
        <v>640</v>
      </c>
      <c r="E15942" s="40">
        <v>41</v>
      </c>
      <c r="F15942" s="40" t="s">
        <v>849</v>
      </c>
    </row>
    <row r="15943" spans="1:6" x14ac:dyDescent="0.5">
      <c r="A15943" s="38">
        <v>43762</v>
      </c>
      <c r="B15943" s="39">
        <v>0.97636574074074067</v>
      </c>
      <c r="C15943" s="40">
        <v>3</v>
      </c>
      <c r="D15943" s="40" t="s">
        <v>640</v>
      </c>
      <c r="E15943" s="40">
        <v>85</v>
      </c>
      <c r="F15943" s="40" t="s">
        <v>849</v>
      </c>
    </row>
    <row r="15944" spans="1:6" x14ac:dyDescent="0.5">
      <c r="A15944" s="38">
        <v>43762</v>
      </c>
      <c r="B15944" s="39">
        <v>0.97637731481481482</v>
      </c>
      <c r="C15944" s="40">
        <v>3</v>
      </c>
      <c r="D15944" s="40" t="s">
        <v>640</v>
      </c>
      <c r="E15944" s="40">
        <v>41</v>
      </c>
      <c r="F15944" s="40" t="s">
        <v>849</v>
      </c>
    </row>
    <row r="15945" spans="1:6" x14ac:dyDescent="0.5">
      <c r="A15945" s="38">
        <v>43762</v>
      </c>
      <c r="B15945" s="39">
        <v>0.97638888888888886</v>
      </c>
      <c r="C15945" s="40">
        <v>3</v>
      </c>
      <c r="D15945" s="40" t="s">
        <v>640</v>
      </c>
      <c r="E15945" s="40">
        <v>38</v>
      </c>
      <c r="F15945" s="40" t="s">
        <v>849</v>
      </c>
    </row>
    <row r="15946" spans="1:6" x14ac:dyDescent="0.5">
      <c r="A15946" s="38">
        <v>43762</v>
      </c>
      <c r="B15946" s="39">
        <v>0.97640046296296301</v>
      </c>
      <c r="C15946" s="40">
        <v>3</v>
      </c>
      <c r="D15946" s="40" t="s">
        <v>640</v>
      </c>
      <c r="E15946" s="40">
        <v>45</v>
      </c>
      <c r="F15946" s="40" t="s">
        <v>849</v>
      </c>
    </row>
    <row r="15947" spans="1:6" x14ac:dyDescent="0.5">
      <c r="A15947" s="38">
        <v>43762</v>
      </c>
      <c r="B15947" s="39">
        <v>0.97649305555555566</v>
      </c>
      <c r="C15947" s="40">
        <v>3</v>
      </c>
      <c r="D15947" s="40" t="s">
        <v>651</v>
      </c>
      <c r="E15947" s="40">
        <v>93</v>
      </c>
      <c r="F15947" s="40" t="s">
        <v>849</v>
      </c>
    </row>
    <row r="15948" spans="1:6" x14ac:dyDescent="0.5">
      <c r="A15948" s="38">
        <v>43762</v>
      </c>
      <c r="B15948" s="39">
        <v>0.97652777777777777</v>
      </c>
      <c r="C15948" s="40">
        <v>3</v>
      </c>
      <c r="D15948" s="40" t="s">
        <v>640</v>
      </c>
      <c r="E15948" s="40">
        <v>103</v>
      </c>
      <c r="F15948" s="40" t="s">
        <v>849</v>
      </c>
    </row>
    <row r="15949" spans="1:6" x14ac:dyDescent="0.5">
      <c r="A15949" s="38">
        <v>43762</v>
      </c>
      <c r="B15949" s="39">
        <v>0.97730324074074071</v>
      </c>
      <c r="C15949" s="40">
        <v>3</v>
      </c>
      <c r="D15949" s="40" t="s">
        <v>640</v>
      </c>
      <c r="E15949" s="40">
        <v>34</v>
      </c>
      <c r="F15949" s="40" t="s">
        <v>849</v>
      </c>
    </row>
    <row r="15950" spans="1:6" x14ac:dyDescent="0.5">
      <c r="A15950" s="38">
        <v>43762</v>
      </c>
      <c r="B15950" s="39">
        <v>0.97731481481481486</v>
      </c>
      <c r="C15950" s="40">
        <v>3</v>
      </c>
      <c r="D15950" s="40" t="s">
        <v>640</v>
      </c>
      <c r="E15950" s="40">
        <v>59</v>
      </c>
      <c r="F15950" s="40" t="s">
        <v>849</v>
      </c>
    </row>
    <row r="15951" spans="1:6" x14ac:dyDescent="0.5">
      <c r="A15951" s="38">
        <v>43762</v>
      </c>
      <c r="B15951" s="39">
        <v>0.97736111111111112</v>
      </c>
      <c r="C15951" s="40">
        <v>3</v>
      </c>
      <c r="D15951" s="40" t="s">
        <v>640</v>
      </c>
      <c r="E15951" s="40">
        <v>59</v>
      </c>
      <c r="F15951" s="40" t="s">
        <v>849</v>
      </c>
    </row>
    <row r="15952" spans="1:6" x14ac:dyDescent="0.5">
      <c r="A15952" s="38">
        <v>43762</v>
      </c>
      <c r="B15952" s="39">
        <v>0.9827893518518519</v>
      </c>
      <c r="C15952" s="40">
        <v>3</v>
      </c>
      <c r="D15952" s="40" t="s">
        <v>640</v>
      </c>
      <c r="E15952" s="40">
        <v>48</v>
      </c>
      <c r="F15952" s="40" t="s">
        <v>849</v>
      </c>
    </row>
    <row r="15953" spans="1:6" x14ac:dyDescent="0.5">
      <c r="A15953" s="38">
        <v>43762</v>
      </c>
      <c r="B15953" s="39">
        <v>0.98285879629629624</v>
      </c>
      <c r="C15953" s="40">
        <v>3</v>
      </c>
      <c r="D15953" s="40" t="s">
        <v>640</v>
      </c>
      <c r="E15953" s="40">
        <v>90</v>
      </c>
      <c r="F15953" s="40" t="s">
        <v>849</v>
      </c>
    </row>
    <row r="15954" spans="1:6" x14ac:dyDescent="0.5">
      <c r="A15954" s="38">
        <v>43763</v>
      </c>
      <c r="B15954" s="39">
        <v>1.0069444444444444E-3</v>
      </c>
      <c r="C15954" s="40">
        <v>3</v>
      </c>
      <c r="D15954" s="40" t="s">
        <v>640</v>
      </c>
      <c r="E15954" s="40">
        <v>51</v>
      </c>
      <c r="F15954" s="40" t="s">
        <v>849</v>
      </c>
    </row>
    <row r="15955" spans="1:6" x14ac:dyDescent="0.5">
      <c r="A15955" s="38">
        <v>43763</v>
      </c>
      <c r="B15955" s="39">
        <v>1.25E-3</v>
      </c>
      <c r="C15955" s="40">
        <v>3</v>
      </c>
      <c r="D15955" s="40" t="s">
        <v>640</v>
      </c>
      <c r="E15955" s="40">
        <v>108</v>
      </c>
      <c r="F15955" s="40" t="s">
        <v>849</v>
      </c>
    </row>
    <row r="15956" spans="1:6" x14ac:dyDescent="0.5">
      <c r="A15956" s="38">
        <v>43763</v>
      </c>
      <c r="B15956" s="39">
        <v>1.5856481481481479E-3</v>
      </c>
      <c r="C15956" s="40">
        <v>3</v>
      </c>
      <c r="D15956" s="40" t="s">
        <v>640</v>
      </c>
      <c r="E15956" s="40">
        <v>114</v>
      </c>
      <c r="F15956" s="40" t="s">
        <v>849</v>
      </c>
    </row>
    <row r="15957" spans="1:6" x14ac:dyDescent="0.5">
      <c r="A15957" s="38">
        <v>43763</v>
      </c>
      <c r="B15957" s="39">
        <v>8.9236111111111113E-3</v>
      </c>
      <c r="C15957" s="40">
        <v>3</v>
      </c>
      <c r="D15957" s="40" t="s">
        <v>640</v>
      </c>
      <c r="E15957" s="40">
        <v>88</v>
      </c>
      <c r="F15957" s="40" t="s">
        <v>849</v>
      </c>
    </row>
    <row r="15958" spans="1:6" x14ac:dyDescent="0.5">
      <c r="A15958" s="38">
        <v>43763</v>
      </c>
      <c r="B15958" s="39">
        <v>9.0509259259259258E-3</v>
      </c>
      <c r="C15958" s="40">
        <v>3</v>
      </c>
      <c r="D15958" s="40" t="s">
        <v>640</v>
      </c>
      <c r="E15958" s="40">
        <v>38</v>
      </c>
      <c r="F15958" s="40" t="s">
        <v>849</v>
      </c>
    </row>
    <row r="15959" spans="1:6" x14ac:dyDescent="0.5">
      <c r="A15959" s="38">
        <v>43763</v>
      </c>
      <c r="B15959" s="39">
        <v>9.3055555555555548E-3</v>
      </c>
      <c r="C15959" s="40">
        <v>3</v>
      </c>
      <c r="D15959" s="40" t="s">
        <v>640</v>
      </c>
      <c r="E15959" s="40">
        <v>101</v>
      </c>
      <c r="F15959" s="40" t="s">
        <v>849</v>
      </c>
    </row>
    <row r="15960" spans="1:6" x14ac:dyDescent="0.5">
      <c r="A15960" s="38">
        <v>43763</v>
      </c>
      <c r="B15960" s="39">
        <v>1.0405092592592593E-2</v>
      </c>
      <c r="C15960" s="40">
        <v>3</v>
      </c>
      <c r="D15960" s="40" t="s">
        <v>640</v>
      </c>
      <c r="E15960" s="40">
        <v>87</v>
      </c>
      <c r="F15960" s="40" t="s">
        <v>849</v>
      </c>
    </row>
    <row r="15961" spans="1:6" x14ac:dyDescent="0.5">
      <c r="A15961" s="38">
        <v>43763</v>
      </c>
      <c r="B15961" s="39">
        <v>1.0590277777777777E-2</v>
      </c>
      <c r="C15961" s="40">
        <v>3</v>
      </c>
      <c r="D15961" s="40" t="s">
        <v>640</v>
      </c>
      <c r="E15961" s="40">
        <v>58</v>
      </c>
      <c r="F15961" s="40" t="s">
        <v>849</v>
      </c>
    </row>
    <row r="15962" spans="1:6" x14ac:dyDescent="0.5">
      <c r="A15962" s="38">
        <v>43763</v>
      </c>
      <c r="B15962" s="39">
        <v>1.0694444444444444E-2</v>
      </c>
      <c r="C15962" s="40">
        <v>3</v>
      </c>
      <c r="D15962" s="40" t="s">
        <v>640</v>
      </c>
      <c r="E15962" s="40">
        <v>125</v>
      </c>
      <c r="F15962" s="40" t="s">
        <v>849</v>
      </c>
    </row>
    <row r="15963" spans="1:6" x14ac:dyDescent="0.5">
      <c r="A15963" s="38">
        <v>43763</v>
      </c>
      <c r="B15963" s="39">
        <v>1.0717592592592593E-2</v>
      </c>
      <c r="C15963" s="40">
        <v>3</v>
      </c>
      <c r="D15963" s="40" t="s">
        <v>640</v>
      </c>
      <c r="E15963" s="40">
        <v>49</v>
      </c>
      <c r="F15963" s="40" t="s">
        <v>849</v>
      </c>
    </row>
    <row r="15964" spans="1:6" x14ac:dyDescent="0.5">
      <c r="A15964" s="38">
        <v>43763</v>
      </c>
      <c r="B15964" s="39">
        <v>1.0775462962962964E-2</v>
      </c>
      <c r="C15964" s="40">
        <v>3</v>
      </c>
      <c r="D15964" s="40" t="s">
        <v>640</v>
      </c>
      <c r="E15964" s="40">
        <v>56</v>
      </c>
      <c r="F15964" s="40" t="s">
        <v>849</v>
      </c>
    </row>
    <row r="15965" spans="1:6" x14ac:dyDescent="0.5">
      <c r="A15965" s="38">
        <v>43763</v>
      </c>
      <c r="B15965" s="39">
        <v>1.0798611111111111E-2</v>
      </c>
      <c r="C15965" s="40">
        <v>3</v>
      </c>
      <c r="D15965" s="40" t="s">
        <v>640</v>
      </c>
      <c r="E15965" s="40">
        <v>56</v>
      </c>
      <c r="F15965" s="40" t="s">
        <v>849</v>
      </c>
    </row>
    <row r="15966" spans="1:6" x14ac:dyDescent="0.5">
      <c r="A15966" s="38">
        <v>43763</v>
      </c>
      <c r="B15966" s="39">
        <v>1.0810185185185185E-2</v>
      </c>
      <c r="C15966" s="40">
        <v>3</v>
      </c>
      <c r="D15966" s="40" t="s">
        <v>640</v>
      </c>
      <c r="E15966" s="40">
        <v>81</v>
      </c>
      <c r="F15966" s="40" t="s">
        <v>849</v>
      </c>
    </row>
    <row r="15967" spans="1:6" x14ac:dyDescent="0.5">
      <c r="A15967" s="38">
        <v>43763</v>
      </c>
      <c r="B15967" s="39">
        <v>1.0844907407407407E-2</v>
      </c>
      <c r="C15967" s="40">
        <v>3</v>
      </c>
      <c r="D15967" s="40" t="s">
        <v>640</v>
      </c>
      <c r="E15967" s="40">
        <v>42</v>
      </c>
      <c r="F15967" s="40" t="s">
        <v>849</v>
      </c>
    </row>
    <row r="15968" spans="1:6" x14ac:dyDescent="0.5">
      <c r="A15968" s="38">
        <v>43763</v>
      </c>
      <c r="B15968" s="39">
        <v>1.0868055555555556E-2</v>
      </c>
      <c r="C15968" s="40">
        <v>3</v>
      </c>
      <c r="D15968" s="40" t="s">
        <v>651</v>
      </c>
      <c r="E15968" s="40">
        <v>72</v>
      </c>
      <c r="F15968" s="40" t="s">
        <v>849</v>
      </c>
    </row>
    <row r="15969" spans="1:6" x14ac:dyDescent="0.5">
      <c r="A15969" s="38">
        <v>43763</v>
      </c>
      <c r="B15969" s="39">
        <v>1.0937500000000001E-2</v>
      </c>
      <c r="C15969" s="40">
        <v>3</v>
      </c>
      <c r="D15969" s="40" t="s">
        <v>651</v>
      </c>
      <c r="E15969" s="40">
        <v>42</v>
      </c>
      <c r="F15969" s="40" t="s">
        <v>849</v>
      </c>
    </row>
    <row r="15970" spans="1:6" x14ac:dyDescent="0.5">
      <c r="A15970" s="38">
        <v>43763</v>
      </c>
      <c r="B15970" s="39">
        <v>1.1006944444444444E-2</v>
      </c>
      <c r="C15970" s="40">
        <v>3</v>
      </c>
      <c r="D15970" s="40" t="s">
        <v>651</v>
      </c>
      <c r="E15970" s="40">
        <v>45</v>
      </c>
      <c r="F15970" s="40" t="s">
        <v>849</v>
      </c>
    </row>
    <row r="15971" spans="1:6" x14ac:dyDescent="0.5">
      <c r="A15971" s="38">
        <v>43763</v>
      </c>
      <c r="B15971" s="39">
        <v>1.1018518518518518E-2</v>
      </c>
      <c r="C15971" s="40">
        <v>3</v>
      </c>
      <c r="D15971" s="40" t="s">
        <v>640</v>
      </c>
      <c r="E15971" s="40">
        <v>40</v>
      </c>
      <c r="F15971" s="40" t="s">
        <v>849</v>
      </c>
    </row>
    <row r="15972" spans="1:6" x14ac:dyDescent="0.5">
      <c r="A15972" s="38">
        <v>43763</v>
      </c>
      <c r="B15972" s="39">
        <v>1.113425925925926E-2</v>
      </c>
      <c r="C15972" s="40">
        <v>3</v>
      </c>
      <c r="D15972" s="40" t="s">
        <v>640</v>
      </c>
      <c r="E15972" s="40">
        <v>49</v>
      </c>
      <c r="F15972" s="40" t="s">
        <v>849</v>
      </c>
    </row>
    <row r="15973" spans="1:6" x14ac:dyDescent="0.5">
      <c r="A15973" s="38">
        <v>43763</v>
      </c>
      <c r="B15973" s="39">
        <v>1.1157407407407408E-2</v>
      </c>
      <c r="C15973" s="40">
        <v>3</v>
      </c>
      <c r="D15973" s="40" t="s">
        <v>640</v>
      </c>
      <c r="E15973" s="40">
        <v>48</v>
      </c>
      <c r="F15973" s="40" t="s">
        <v>849</v>
      </c>
    </row>
    <row r="15974" spans="1:6" x14ac:dyDescent="0.5">
      <c r="A15974" s="38">
        <v>43763</v>
      </c>
      <c r="B15974" s="39">
        <v>1.1203703703703704E-2</v>
      </c>
      <c r="C15974" s="40">
        <v>3</v>
      </c>
      <c r="D15974" s="40" t="s">
        <v>645</v>
      </c>
      <c r="E15974" s="40">
        <v>82</v>
      </c>
      <c r="F15974" s="40" t="s">
        <v>849</v>
      </c>
    </row>
    <row r="15975" spans="1:6" x14ac:dyDescent="0.5">
      <c r="A15975" s="38">
        <v>43763</v>
      </c>
      <c r="B15975" s="39">
        <v>1.1238425925925928E-2</v>
      </c>
      <c r="C15975" s="40">
        <v>3</v>
      </c>
      <c r="D15975" s="40" t="s">
        <v>640</v>
      </c>
      <c r="E15975" s="40">
        <v>55</v>
      </c>
      <c r="F15975" s="40" t="s">
        <v>849</v>
      </c>
    </row>
    <row r="15976" spans="1:6" x14ac:dyDescent="0.5">
      <c r="A15976" s="38">
        <v>43763</v>
      </c>
      <c r="B15976" s="39">
        <v>1.1400462962962965E-2</v>
      </c>
      <c r="C15976" s="40">
        <v>3</v>
      </c>
      <c r="D15976" s="40" t="s">
        <v>640</v>
      </c>
      <c r="E15976" s="40">
        <v>74</v>
      </c>
      <c r="F15976" s="40" t="s">
        <v>849</v>
      </c>
    </row>
    <row r="15977" spans="1:6" x14ac:dyDescent="0.5">
      <c r="A15977" s="38">
        <v>43763</v>
      </c>
      <c r="B15977" s="39">
        <v>1.1435185185185185E-2</v>
      </c>
      <c r="C15977" s="40">
        <v>3</v>
      </c>
      <c r="D15977" s="40" t="s">
        <v>640</v>
      </c>
      <c r="E15977" s="40">
        <v>49</v>
      </c>
      <c r="F15977" s="40" t="s">
        <v>849</v>
      </c>
    </row>
    <row r="15978" spans="1:6" x14ac:dyDescent="0.5">
      <c r="A15978" s="38">
        <v>43763</v>
      </c>
      <c r="B15978" s="39">
        <v>1.1469907407407408E-2</v>
      </c>
      <c r="C15978" s="40">
        <v>3</v>
      </c>
      <c r="D15978" s="40" t="s">
        <v>651</v>
      </c>
      <c r="E15978" s="40">
        <v>76</v>
      </c>
      <c r="F15978" s="40" t="s">
        <v>849</v>
      </c>
    </row>
    <row r="15979" spans="1:6" x14ac:dyDescent="0.5">
      <c r="A15979" s="38">
        <v>43763</v>
      </c>
      <c r="B15979" s="39">
        <v>1.1493055555555555E-2</v>
      </c>
      <c r="C15979" s="40">
        <v>3</v>
      </c>
      <c r="D15979" s="40" t="s">
        <v>640</v>
      </c>
      <c r="E15979" s="40">
        <v>74</v>
      </c>
      <c r="F15979" s="40" t="s">
        <v>849</v>
      </c>
    </row>
    <row r="15980" spans="1:6" x14ac:dyDescent="0.5">
      <c r="A15980" s="38">
        <v>43763</v>
      </c>
      <c r="B15980" s="39">
        <v>1.1770833333333333E-2</v>
      </c>
      <c r="C15980" s="40">
        <v>3</v>
      </c>
      <c r="D15980" s="40" t="s">
        <v>640</v>
      </c>
      <c r="E15980" s="40">
        <v>38</v>
      </c>
      <c r="F15980" s="40" t="s">
        <v>849</v>
      </c>
    </row>
    <row r="15981" spans="1:6" x14ac:dyDescent="0.5">
      <c r="A15981" s="38">
        <v>43763</v>
      </c>
      <c r="B15981" s="39">
        <v>1.5706018518518518E-2</v>
      </c>
      <c r="C15981" s="40">
        <v>4</v>
      </c>
      <c r="D15981" s="40" t="s">
        <v>651</v>
      </c>
      <c r="E15981" s="40">
        <v>73</v>
      </c>
      <c r="F15981" s="40" t="s">
        <v>849</v>
      </c>
    </row>
    <row r="15982" spans="1:6" x14ac:dyDescent="0.5">
      <c r="A15982" s="38">
        <v>43763</v>
      </c>
      <c r="B15982" s="39">
        <v>2.0833333333333332E-2</v>
      </c>
      <c r="C15982" s="40">
        <v>3</v>
      </c>
      <c r="D15982" s="40" t="s">
        <v>640</v>
      </c>
      <c r="E15982" s="40">
        <v>92</v>
      </c>
      <c r="F15982" s="40" t="s">
        <v>849</v>
      </c>
    </row>
    <row r="15983" spans="1:6" x14ac:dyDescent="0.5">
      <c r="A15983" s="38">
        <v>43763</v>
      </c>
      <c r="B15983" s="39">
        <v>2.1400462962962965E-2</v>
      </c>
      <c r="C15983" s="40">
        <v>3</v>
      </c>
      <c r="D15983" s="40" t="s">
        <v>640</v>
      </c>
      <c r="E15983" s="40">
        <v>40</v>
      </c>
      <c r="F15983" s="40" t="s">
        <v>849</v>
      </c>
    </row>
    <row r="15984" spans="1:6" x14ac:dyDescent="0.5">
      <c r="A15984" s="38">
        <v>43763</v>
      </c>
      <c r="B15984" s="39">
        <v>2.1597222222222223E-2</v>
      </c>
      <c r="C15984" s="40">
        <v>3</v>
      </c>
      <c r="D15984" s="40" t="s">
        <v>640</v>
      </c>
      <c r="E15984" s="40">
        <v>47</v>
      </c>
      <c r="F15984" s="40" t="s">
        <v>849</v>
      </c>
    </row>
    <row r="15985" spans="1:6" x14ac:dyDescent="0.5">
      <c r="A15985" s="38">
        <v>43763</v>
      </c>
      <c r="B15985" s="39">
        <v>2.1678240740740738E-2</v>
      </c>
      <c r="C15985" s="40">
        <v>3</v>
      </c>
      <c r="D15985" s="40" t="s">
        <v>640</v>
      </c>
      <c r="E15985" s="40">
        <v>75</v>
      </c>
      <c r="F15985" s="40" t="s">
        <v>849</v>
      </c>
    </row>
    <row r="15986" spans="1:6" x14ac:dyDescent="0.5">
      <c r="A15986" s="38">
        <v>43763</v>
      </c>
      <c r="B15986" s="39">
        <v>2.1770833333333336E-2</v>
      </c>
      <c r="C15986" s="40">
        <v>3</v>
      </c>
      <c r="D15986" s="40" t="s">
        <v>640</v>
      </c>
      <c r="E15986" s="40">
        <v>57</v>
      </c>
      <c r="F15986" s="40" t="s">
        <v>849</v>
      </c>
    </row>
    <row r="15987" spans="1:6" x14ac:dyDescent="0.5">
      <c r="A15987" s="38">
        <v>43763</v>
      </c>
      <c r="B15987" s="39">
        <v>2.1840277777777778E-2</v>
      </c>
      <c r="C15987" s="40">
        <v>3</v>
      </c>
      <c r="D15987" s="40" t="s">
        <v>651</v>
      </c>
      <c r="E15987" s="40">
        <v>55</v>
      </c>
      <c r="F15987" s="40" t="s">
        <v>849</v>
      </c>
    </row>
    <row r="15988" spans="1:6" x14ac:dyDescent="0.5">
      <c r="A15988" s="38">
        <v>43763</v>
      </c>
      <c r="B15988" s="39">
        <v>2.2303240740740738E-2</v>
      </c>
      <c r="C15988" s="40">
        <v>3</v>
      </c>
      <c r="D15988" s="40" t="s">
        <v>640</v>
      </c>
      <c r="E15988" s="40">
        <v>75</v>
      </c>
      <c r="F15988" s="40" t="s">
        <v>849</v>
      </c>
    </row>
    <row r="15989" spans="1:6" x14ac:dyDescent="0.5">
      <c r="A15989" s="38">
        <v>43763</v>
      </c>
      <c r="B15989" s="39">
        <v>2.2326388888888885E-2</v>
      </c>
      <c r="C15989" s="40">
        <v>3</v>
      </c>
      <c r="D15989" s="40" t="s">
        <v>640</v>
      </c>
      <c r="E15989" s="40">
        <v>83</v>
      </c>
      <c r="F15989" s="40" t="s">
        <v>849</v>
      </c>
    </row>
    <row r="15990" spans="1:6" x14ac:dyDescent="0.5">
      <c r="A15990" s="38">
        <v>43763</v>
      </c>
      <c r="B15990" s="39">
        <v>2.2337962962962962E-2</v>
      </c>
      <c r="C15990" s="40">
        <v>3</v>
      </c>
      <c r="D15990" s="40" t="s">
        <v>640</v>
      </c>
      <c r="E15990" s="40">
        <v>61</v>
      </c>
      <c r="F15990" s="40" t="s">
        <v>849</v>
      </c>
    </row>
    <row r="15991" spans="1:6" x14ac:dyDescent="0.5">
      <c r="A15991" s="38">
        <v>43763</v>
      </c>
      <c r="B15991" s="39">
        <v>2.2372685185185186E-2</v>
      </c>
      <c r="C15991" s="40">
        <v>3</v>
      </c>
      <c r="D15991" s="40" t="s">
        <v>645</v>
      </c>
      <c r="E15991" s="40">
        <v>84</v>
      </c>
      <c r="F15991" s="40" t="s">
        <v>849</v>
      </c>
    </row>
    <row r="15992" spans="1:6" x14ac:dyDescent="0.5">
      <c r="A15992" s="38">
        <v>43763</v>
      </c>
      <c r="B15992" s="39">
        <v>2.238425925925926E-2</v>
      </c>
      <c r="C15992" s="40">
        <v>3</v>
      </c>
      <c r="D15992" s="40" t="s">
        <v>640</v>
      </c>
      <c r="E15992" s="40">
        <v>90</v>
      </c>
      <c r="F15992" s="40" t="s">
        <v>849</v>
      </c>
    </row>
    <row r="15993" spans="1:6" x14ac:dyDescent="0.5">
      <c r="A15993" s="38">
        <v>43763</v>
      </c>
      <c r="B15993" s="39">
        <v>2.2430555555555554E-2</v>
      </c>
      <c r="C15993" s="40">
        <v>3</v>
      </c>
      <c r="D15993" s="40" t="s">
        <v>645</v>
      </c>
      <c r="E15993" s="40">
        <v>60</v>
      </c>
      <c r="F15993" s="40" t="s">
        <v>849</v>
      </c>
    </row>
    <row r="15994" spans="1:6" x14ac:dyDescent="0.5">
      <c r="A15994" s="38">
        <v>43763</v>
      </c>
      <c r="B15994" s="39">
        <v>2.2488425925925926E-2</v>
      </c>
      <c r="C15994" s="40">
        <v>3</v>
      </c>
      <c r="D15994" s="40" t="s">
        <v>651</v>
      </c>
      <c r="E15994" s="40">
        <v>56</v>
      </c>
      <c r="F15994" s="40" t="s">
        <v>849</v>
      </c>
    </row>
    <row r="15995" spans="1:6" x14ac:dyDescent="0.5">
      <c r="A15995" s="38">
        <v>43763</v>
      </c>
      <c r="B15995" s="39">
        <v>2.2546296296296297E-2</v>
      </c>
      <c r="C15995" s="40">
        <v>3</v>
      </c>
      <c r="D15995" s="40" t="s">
        <v>640</v>
      </c>
      <c r="E15995" s="40">
        <v>87</v>
      </c>
      <c r="F15995" s="40" t="s">
        <v>849</v>
      </c>
    </row>
    <row r="15996" spans="1:6" x14ac:dyDescent="0.5">
      <c r="A15996" s="38">
        <v>43763</v>
      </c>
      <c r="B15996" s="39">
        <v>2.2569444444444444E-2</v>
      </c>
      <c r="C15996" s="40">
        <v>3</v>
      </c>
      <c r="D15996" s="40" t="s">
        <v>640</v>
      </c>
      <c r="E15996" s="40">
        <v>99</v>
      </c>
      <c r="F15996" s="40" t="s">
        <v>849</v>
      </c>
    </row>
    <row r="15997" spans="1:6" x14ac:dyDescent="0.5">
      <c r="A15997" s="38">
        <v>43763</v>
      </c>
      <c r="B15997" s="39">
        <v>2.2650462962962966E-2</v>
      </c>
      <c r="C15997" s="40">
        <v>3</v>
      </c>
      <c r="D15997" s="40" t="s">
        <v>640</v>
      </c>
      <c r="E15997" s="40">
        <v>92</v>
      </c>
      <c r="F15997" s="40" t="s">
        <v>849</v>
      </c>
    </row>
    <row r="15998" spans="1:6" x14ac:dyDescent="0.5">
      <c r="A15998" s="38">
        <v>43763</v>
      </c>
      <c r="B15998" s="39">
        <v>2.2743055555555555E-2</v>
      </c>
      <c r="C15998" s="40">
        <v>3</v>
      </c>
      <c r="D15998" s="40" t="s">
        <v>651</v>
      </c>
      <c r="E15998" s="40">
        <v>46</v>
      </c>
      <c r="F15998" s="40" t="s">
        <v>849</v>
      </c>
    </row>
    <row r="15999" spans="1:6" x14ac:dyDescent="0.5">
      <c r="A15999" s="38">
        <v>43763</v>
      </c>
      <c r="B15999" s="39">
        <v>2.2789351851851852E-2</v>
      </c>
      <c r="C15999" s="40">
        <v>3</v>
      </c>
      <c r="D15999" s="40" t="s">
        <v>640</v>
      </c>
      <c r="E15999" s="40">
        <v>50</v>
      </c>
      <c r="F15999" s="40" t="s">
        <v>849</v>
      </c>
    </row>
    <row r="16000" spans="1:6" x14ac:dyDescent="0.5">
      <c r="A16000" s="38">
        <v>43763</v>
      </c>
      <c r="B16000" s="39">
        <v>2.2870370370370371E-2</v>
      </c>
      <c r="C16000" s="40">
        <v>3</v>
      </c>
      <c r="D16000" s="40" t="s">
        <v>640</v>
      </c>
      <c r="E16000" s="40">
        <v>47</v>
      </c>
      <c r="F16000" s="40" t="s">
        <v>849</v>
      </c>
    </row>
    <row r="16001" spans="1:6" x14ac:dyDescent="0.5">
      <c r="A16001" s="38">
        <v>43763</v>
      </c>
      <c r="B16001" s="39">
        <v>2.2962962962962966E-2</v>
      </c>
      <c r="C16001" s="40">
        <v>3</v>
      </c>
      <c r="D16001" s="40" t="s">
        <v>640</v>
      </c>
      <c r="E16001" s="40">
        <v>36</v>
      </c>
      <c r="F16001" s="40" t="s">
        <v>849</v>
      </c>
    </row>
    <row r="16002" spans="1:6" x14ac:dyDescent="0.5">
      <c r="A16002" s="38">
        <v>43763</v>
      </c>
      <c r="B16002" s="39">
        <v>2.3020833333333334E-2</v>
      </c>
      <c r="C16002" s="40">
        <v>3</v>
      </c>
      <c r="D16002" s="40" t="s">
        <v>640</v>
      </c>
      <c r="E16002" s="40">
        <v>62</v>
      </c>
      <c r="F16002" s="40" t="s">
        <v>849</v>
      </c>
    </row>
    <row r="16003" spans="1:6" x14ac:dyDescent="0.5">
      <c r="A16003" s="38">
        <v>43763</v>
      </c>
      <c r="B16003" s="39">
        <v>2.3101851851851849E-2</v>
      </c>
      <c r="C16003" s="40">
        <v>3</v>
      </c>
      <c r="D16003" s="40" t="s">
        <v>640</v>
      </c>
      <c r="E16003" s="40">
        <v>30</v>
      </c>
      <c r="F16003" s="40" t="s">
        <v>849</v>
      </c>
    </row>
    <row r="16004" spans="1:6" x14ac:dyDescent="0.5">
      <c r="A16004" s="38">
        <v>43763</v>
      </c>
      <c r="B16004" s="39">
        <v>2.3217592592592592E-2</v>
      </c>
      <c r="C16004" s="40">
        <v>3</v>
      </c>
      <c r="D16004" s="40" t="s">
        <v>640</v>
      </c>
      <c r="E16004" s="40">
        <v>45</v>
      </c>
      <c r="F16004" s="40" t="s">
        <v>849</v>
      </c>
    </row>
    <row r="16005" spans="1:6" x14ac:dyDescent="0.5">
      <c r="A16005" s="38">
        <v>43763</v>
      </c>
      <c r="B16005" s="39">
        <v>2.3252314814814812E-2</v>
      </c>
      <c r="C16005" s="40">
        <v>3</v>
      </c>
      <c r="D16005" s="40" t="s">
        <v>640</v>
      </c>
      <c r="E16005" s="40">
        <v>56</v>
      </c>
      <c r="F16005" s="40" t="s">
        <v>849</v>
      </c>
    </row>
    <row r="16006" spans="1:6" x14ac:dyDescent="0.5">
      <c r="A16006" s="38">
        <v>43763</v>
      </c>
      <c r="B16006" s="39">
        <v>2.3379629629629629E-2</v>
      </c>
      <c r="C16006" s="40">
        <v>3</v>
      </c>
      <c r="D16006" s="40" t="s">
        <v>640</v>
      </c>
      <c r="E16006" s="40">
        <v>52</v>
      </c>
      <c r="F16006" s="40" t="s">
        <v>849</v>
      </c>
    </row>
    <row r="16007" spans="1:6" x14ac:dyDescent="0.5">
      <c r="A16007" s="38">
        <v>43763</v>
      </c>
      <c r="B16007" s="39">
        <v>2.3402777777777783E-2</v>
      </c>
      <c r="C16007" s="40">
        <v>3</v>
      </c>
      <c r="D16007" s="40" t="s">
        <v>640</v>
      </c>
      <c r="E16007" s="40">
        <v>53</v>
      </c>
      <c r="F16007" s="40" t="s">
        <v>849</v>
      </c>
    </row>
    <row r="16008" spans="1:6" x14ac:dyDescent="0.5">
      <c r="A16008" s="38">
        <v>43763</v>
      </c>
      <c r="B16008" s="39">
        <v>2.34375E-2</v>
      </c>
      <c r="C16008" s="40">
        <v>3</v>
      </c>
      <c r="D16008" s="40" t="s">
        <v>640</v>
      </c>
      <c r="E16008" s="40">
        <v>43</v>
      </c>
      <c r="F16008" s="40" t="s">
        <v>849</v>
      </c>
    </row>
    <row r="16009" spans="1:6" x14ac:dyDescent="0.5">
      <c r="A16009" s="38">
        <v>43763</v>
      </c>
      <c r="B16009" s="39">
        <v>2.3518518518518518E-2</v>
      </c>
      <c r="C16009" s="40">
        <v>3</v>
      </c>
      <c r="D16009" s="40" t="s">
        <v>640</v>
      </c>
      <c r="E16009" s="40">
        <v>102</v>
      </c>
      <c r="F16009" s="40" t="s">
        <v>849</v>
      </c>
    </row>
    <row r="16010" spans="1:6" x14ac:dyDescent="0.5">
      <c r="A16010" s="38">
        <v>43763</v>
      </c>
      <c r="B16010" s="39">
        <v>2.3541666666666666E-2</v>
      </c>
      <c r="C16010" s="40">
        <v>3</v>
      </c>
      <c r="D16010" s="40" t="s">
        <v>651</v>
      </c>
      <c r="E16010" s="40">
        <v>43</v>
      </c>
      <c r="F16010" s="40" t="s">
        <v>849</v>
      </c>
    </row>
    <row r="16011" spans="1:6" x14ac:dyDescent="0.5">
      <c r="A16011" s="38">
        <v>43763</v>
      </c>
      <c r="B16011" s="39">
        <v>2.3553240740740739E-2</v>
      </c>
      <c r="C16011" s="40">
        <v>3</v>
      </c>
      <c r="D16011" s="40" t="s">
        <v>640</v>
      </c>
      <c r="E16011" s="40">
        <v>47</v>
      </c>
      <c r="F16011" s="40" t="s">
        <v>849</v>
      </c>
    </row>
    <row r="16012" spans="1:6" x14ac:dyDescent="0.5">
      <c r="A16012" s="38">
        <v>43763</v>
      </c>
      <c r="B16012" s="39">
        <v>2.3576388888888893E-2</v>
      </c>
      <c r="C16012" s="40">
        <v>3</v>
      </c>
      <c r="D16012" s="40" t="s">
        <v>640</v>
      </c>
      <c r="E16012" s="40">
        <v>48</v>
      </c>
      <c r="F16012" s="40" t="s">
        <v>849</v>
      </c>
    </row>
    <row r="16013" spans="1:6" x14ac:dyDescent="0.5">
      <c r="A16013" s="38">
        <v>43763</v>
      </c>
      <c r="B16013" s="39">
        <v>2.3587962962962963E-2</v>
      </c>
      <c r="C16013" s="40">
        <v>3</v>
      </c>
      <c r="D16013" s="40" t="s">
        <v>640</v>
      </c>
      <c r="E16013" s="40">
        <v>39</v>
      </c>
      <c r="F16013" s="40" t="s">
        <v>849</v>
      </c>
    </row>
    <row r="16014" spans="1:6" x14ac:dyDescent="0.5">
      <c r="A16014" s="38">
        <v>43763</v>
      </c>
      <c r="B16014" s="39">
        <v>2.3645833333333335E-2</v>
      </c>
      <c r="C16014" s="40">
        <v>3</v>
      </c>
      <c r="D16014" s="40" t="s">
        <v>640</v>
      </c>
      <c r="E16014" s="40">
        <v>47</v>
      </c>
      <c r="F16014" s="40" t="s">
        <v>849</v>
      </c>
    </row>
    <row r="16015" spans="1:6" x14ac:dyDescent="0.5">
      <c r="A16015" s="38">
        <v>43763</v>
      </c>
      <c r="B16015" s="39">
        <v>2.3831018518518519E-2</v>
      </c>
      <c r="C16015" s="40">
        <v>3</v>
      </c>
      <c r="D16015" s="40" t="s">
        <v>640</v>
      </c>
      <c r="E16015" s="40">
        <v>41</v>
      </c>
      <c r="F16015" s="40" t="s">
        <v>849</v>
      </c>
    </row>
    <row r="16016" spans="1:6" x14ac:dyDescent="0.5">
      <c r="A16016" s="38">
        <v>43763</v>
      </c>
      <c r="B16016" s="39">
        <v>2.3842592592592596E-2</v>
      </c>
      <c r="C16016" s="40">
        <v>3</v>
      </c>
      <c r="D16016" s="40" t="s">
        <v>640</v>
      </c>
      <c r="E16016" s="40">
        <v>44</v>
      </c>
      <c r="F16016" s="40" t="s">
        <v>849</v>
      </c>
    </row>
    <row r="16017" spans="1:6" x14ac:dyDescent="0.5">
      <c r="A16017" s="38">
        <v>43763</v>
      </c>
      <c r="B16017" s="39">
        <v>2.3865740740740743E-2</v>
      </c>
      <c r="C16017" s="40">
        <v>3</v>
      </c>
      <c r="D16017" s="40" t="s">
        <v>640</v>
      </c>
      <c r="E16017" s="40">
        <v>33</v>
      </c>
      <c r="F16017" s="40" t="s">
        <v>849</v>
      </c>
    </row>
    <row r="16018" spans="1:6" x14ac:dyDescent="0.5">
      <c r="A16018" s="38">
        <v>43763</v>
      </c>
      <c r="B16018" s="39">
        <v>2.3923611111111114E-2</v>
      </c>
      <c r="C16018" s="40">
        <v>3</v>
      </c>
      <c r="D16018" s="40" t="s">
        <v>640</v>
      </c>
      <c r="E16018" s="40">
        <v>57</v>
      </c>
      <c r="F16018" s="40" t="s">
        <v>849</v>
      </c>
    </row>
    <row r="16019" spans="1:6" x14ac:dyDescent="0.5">
      <c r="A16019" s="38">
        <v>43763</v>
      </c>
      <c r="B16019" s="39">
        <v>2.3969907407407409E-2</v>
      </c>
      <c r="C16019" s="40">
        <v>3</v>
      </c>
      <c r="D16019" s="40" t="s">
        <v>640</v>
      </c>
      <c r="E16019" s="40">
        <v>102</v>
      </c>
      <c r="F16019" s="40" t="s">
        <v>849</v>
      </c>
    </row>
    <row r="16020" spans="1:6" x14ac:dyDescent="0.5">
      <c r="A16020" s="38">
        <v>43763</v>
      </c>
      <c r="B16020" s="39">
        <v>2.4016203703703706E-2</v>
      </c>
      <c r="C16020" s="40">
        <v>3</v>
      </c>
      <c r="D16020" s="40" t="s">
        <v>640</v>
      </c>
      <c r="E16020" s="40">
        <v>63</v>
      </c>
      <c r="F16020" s="40" t="s">
        <v>849</v>
      </c>
    </row>
    <row r="16021" spans="1:6" x14ac:dyDescent="0.5">
      <c r="A16021" s="38">
        <v>43763</v>
      </c>
      <c r="B16021" s="39">
        <v>2.4097222222222225E-2</v>
      </c>
      <c r="C16021" s="40">
        <v>3</v>
      </c>
      <c r="D16021" s="40" t="s">
        <v>640</v>
      </c>
      <c r="E16021" s="40">
        <v>40</v>
      </c>
      <c r="F16021" s="40" t="s">
        <v>849</v>
      </c>
    </row>
    <row r="16022" spans="1:6" x14ac:dyDescent="0.5">
      <c r="A16022" s="38">
        <v>43763</v>
      </c>
      <c r="B16022" s="39">
        <v>2.4155092592592589E-2</v>
      </c>
      <c r="C16022" s="40">
        <v>3</v>
      </c>
      <c r="D16022" s="40" t="s">
        <v>640</v>
      </c>
      <c r="E16022" s="40">
        <v>47</v>
      </c>
      <c r="F16022" s="40" t="s">
        <v>849</v>
      </c>
    </row>
    <row r="16023" spans="1:6" x14ac:dyDescent="0.5">
      <c r="A16023" s="38">
        <v>43763</v>
      </c>
      <c r="B16023" s="39">
        <v>2.4166666666666666E-2</v>
      </c>
      <c r="C16023" s="40">
        <v>3</v>
      </c>
      <c r="D16023" s="40" t="s">
        <v>640</v>
      </c>
      <c r="E16023" s="40">
        <v>80</v>
      </c>
      <c r="F16023" s="40" t="s">
        <v>849</v>
      </c>
    </row>
    <row r="16024" spans="1:6" x14ac:dyDescent="0.5">
      <c r="A16024" s="38">
        <v>43763</v>
      </c>
      <c r="B16024" s="39">
        <v>2.4201388888888887E-2</v>
      </c>
      <c r="C16024" s="40">
        <v>3</v>
      </c>
      <c r="D16024" s="40" t="s">
        <v>640</v>
      </c>
      <c r="E16024" s="40">
        <v>65</v>
      </c>
      <c r="F16024" s="40" t="s">
        <v>849</v>
      </c>
    </row>
    <row r="16025" spans="1:6" x14ac:dyDescent="0.5">
      <c r="A16025" s="38">
        <v>43763</v>
      </c>
      <c r="B16025" s="39">
        <v>2.4259259259259258E-2</v>
      </c>
      <c r="C16025" s="40">
        <v>3</v>
      </c>
      <c r="D16025" s="40" t="s">
        <v>645</v>
      </c>
      <c r="E16025" s="40">
        <v>81</v>
      </c>
      <c r="F16025" s="40" t="s">
        <v>849</v>
      </c>
    </row>
    <row r="16026" spans="1:6" x14ac:dyDescent="0.5">
      <c r="A16026" s="38">
        <v>43763</v>
      </c>
      <c r="B16026" s="39">
        <v>2.4328703703703703E-2</v>
      </c>
      <c r="C16026" s="40">
        <v>3</v>
      </c>
      <c r="D16026" s="40" t="s">
        <v>640</v>
      </c>
      <c r="E16026" s="40">
        <v>63</v>
      </c>
      <c r="F16026" s="40" t="s">
        <v>849</v>
      </c>
    </row>
    <row r="16027" spans="1:6" x14ac:dyDescent="0.5">
      <c r="A16027" s="38">
        <v>43763</v>
      </c>
      <c r="B16027" s="39">
        <v>2.4351851851851857E-2</v>
      </c>
      <c r="C16027" s="40">
        <v>3</v>
      </c>
      <c r="D16027" s="40" t="s">
        <v>640</v>
      </c>
      <c r="E16027" s="40">
        <v>53</v>
      </c>
      <c r="F16027" s="40" t="s">
        <v>849</v>
      </c>
    </row>
    <row r="16028" spans="1:6" x14ac:dyDescent="0.5">
      <c r="A16028" s="38">
        <v>43763</v>
      </c>
      <c r="B16028" s="39">
        <v>2.4444444444444446E-2</v>
      </c>
      <c r="C16028" s="40">
        <v>3</v>
      </c>
      <c r="D16028" s="40" t="s">
        <v>640</v>
      </c>
      <c r="E16028" s="40">
        <v>43</v>
      </c>
      <c r="F16028" s="40" t="s">
        <v>849</v>
      </c>
    </row>
    <row r="16029" spans="1:6" x14ac:dyDescent="0.5">
      <c r="A16029" s="38">
        <v>43763</v>
      </c>
      <c r="B16029" s="39">
        <v>2.4456018518518519E-2</v>
      </c>
      <c r="C16029" s="40">
        <v>3</v>
      </c>
      <c r="D16029" s="40" t="s">
        <v>640</v>
      </c>
      <c r="E16029" s="40">
        <v>51</v>
      </c>
      <c r="F16029" s="40" t="s">
        <v>849</v>
      </c>
    </row>
    <row r="16030" spans="1:6" x14ac:dyDescent="0.5">
      <c r="A16030" s="38">
        <v>43763</v>
      </c>
      <c r="B16030" s="39">
        <v>2.4560185185185185E-2</v>
      </c>
      <c r="C16030" s="40">
        <v>3</v>
      </c>
      <c r="D16030" s="40" t="s">
        <v>640</v>
      </c>
      <c r="E16030" s="40">
        <v>56</v>
      </c>
      <c r="F16030" s="40" t="s">
        <v>849</v>
      </c>
    </row>
    <row r="16031" spans="1:6" x14ac:dyDescent="0.5">
      <c r="A16031" s="38">
        <v>43763</v>
      </c>
      <c r="B16031" s="39">
        <v>2.462962962962963E-2</v>
      </c>
      <c r="C16031" s="40">
        <v>3</v>
      </c>
      <c r="D16031" s="40" t="s">
        <v>640</v>
      </c>
      <c r="E16031" s="40">
        <v>80</v>
      </c>
      <c r="F16031" s="40" t="s">
        <v>849</v>
      </c>
    </row>
    <row r="16032" spans="1:6" x14ac:dyDescent="0.5">
      <c r="A16032" s="38">
        <v>43763</v>
      </c>
      <c r="B16032" s="39">
        <v>2.4675925925925924E-2</v>
      </c>
      <c r="C16032" s="40">
        <v>3</v>
      </c>
      <c r="D16032" s="40" t="s">
        <v>651</v>
      </c>
      <c r="E16032" s="40">
        <v>43</v>
      </c>
      <c r="F16032" s="40" t="s">
        <v>849</v>
      </c>
    </row>
    <row r="16033" spans="1:6" x14ac:dyDescent="0.5">
      <c r="A16033" s="38">
        <v>43763</v>
      </c>
      <c r="B16033" s="39">
        <v>2.4710648148148148E-2</v>
      </c>
      <c r="C16033" s="40">
        <v>3</v>
      </c>
      <c r="D16033" s="40" t="s">
        <v>640</v>
      </c>
      <c r="E16033" s="40">
        <v>46</v>
      </c>
      <c r="F16033" s="40" t="s">
        <v>849</v>
      </c>
    </row>
    <row r="16034" spans="1:6" x14ac:dyDescent="0.5">
      <c r="A16034" s="38">
        <v>43763</v>
      </c>
      <c r="B16034" s="39">
        <v>2.4733796296296295E-2</v>
      </c>
      <c r="C16034" s="40">
        <v>3</v>
      </c>
      <c r="D16034" s="40" t="s">
        <v>640</v>
      </c>
      <c r="E16034" s="40">
        <v>57</v>
      </c>
      <c r="F16034" s="40" t="s">
        <v>849</v>
      </c>
    </row>
    <row r="16035" spans="1:6" x14ac:dyDescent="0.5">
      <c r="A16035" s="38">
        <v>43763</v>
      </c>
      <c r="B16035" s="39">
        <v>2.4814814814814817E-2</v>
      </c>
      <c r="C16035" s="40">
        <v>3</v>
      </c>
      <c r="D16035" s="40" t="s">
        <v>640</v>
      </c>
      <c r="E16035" s="40">
        <v>38</v>
      </c>
      <c r="F16035" s="40" t="s">
        <v>849</v>
      </c>
    </row>
    <row r="16036" spans="1:6" x14ac:dyDescent="0.5">
      <c r="A16036" s="38">
        <v>43763</v>
      </c>
      <c r="B16036" s="39">
        <v>2.4849537037037035E-2</v>
      </c>
      <c r="C16036" s="40">
        <v>3</v>
      </c>
      <c r="D16036" s="40" t="s">
        <v>640</v>
      </c>
      <c r="E16036" s="40">
        <v>41</v>
      </c>
      <c r="F16036" s="40" t="s">
        <v>849</v>
      </c>
    </row>
    <row r="16037" spans="1:6" x14ac:dyDescent="0.5">
      <c r="A16037" s="38">
        <v>43763</v>
      </c>
      <c r="B16037" s="39">
        <v>2.4999999999999998E-2</v>
      </c>
      <c r="C16037" s="40">
        <v>3</v>
      </c>
      <c r="D16037" s="40" t="s">
        <v>645</v>
      </c>
      <c r="E16037" s="40">
        <v>45</v>
      </c>
      <c r="F16037" s="40" t="s">
        <v>849</v>
      </c>
    </row>
    <row r="16038" spans="1:6" x14ac:dyDescent="0.5">
      <c r="A16038" s="38">
        <v>43763</v>
      </c>
      <c r="B16038" s="39">
        <v>2.5023148148148145E-2</v>
      </c>
      <c r="C16038" s="40">
        <v>3</v>
      </c>
      <c r="D16038" s="40" t="s">
        <v>640</v>
      </c>
      <c r="E16038" s="40">
        <v>55</v>
      </c>
      <c r="F16038" s="40" t="s">
        <v>849</v>
      </c>
    </row>
    <row r="16039" spans="1:6" x14ac:dyDescent="0.5">
      <c r="A16039" s="38">
        <v>43763</v>
      </c>
      <c r="B16039" s="39">
        <v>2.5046296296296299E-2</v>
      </c>
      <c r="C16039" s="40">
        <v>3</v>
      </c>
      <c r="D16039" s="40" t="s">
        <v>640</v>
      </c>
      <c r="E16039" s="40">
        <v>65</v>
      </c>
      <c r="F16039" s="40" t="s">
        <v>849</v>
      </c>
    </row>
    <row r="16040" spans="1:6" x14ac:dyDescent="0.5">
      <c r="A16040" s="38">
        <v>43763</v>
      </c>
      <c r="B16040" s="39">
        <v>2.5069444444444446E-2</v>
      </c>
      <c r="C16040" s="40">
        <v>3</v>
      </c>
      <c r="D16040" s="40" t="s">
        <v>640</v>
      </c>
      <c r="E16040" s="40">
        <v>51</v>
      </c>
      <c r="F16040" s="40" t="s">
        <v>849</v>
      </c>
    </row>
    <row r="16041" spans="1:6" x14ac:dyDescent="0.5">
      <c r="A16041" s="38">
        <v>43763</v>
      </c>
      <c r="B16041" s="39">
        <v>2.5092592592592593E-2</v>
      </c>
      <c r="C16041" s="40">
        <v>3</v>
      </c>
      <c r="D16041" s="40" t="s">
        <v>640</v>
      </c>
      <c r="E16041" s="40">
        <v>45</v>
      </c>
      <c r="F16041" s="40" t="s">
        <v>849</v>
      </c>
    </row>
    <row r="16042" spans="1:6" x14ac:dyDescent="0.5">
      <c r="A16042" s="38">
        <v>43763</v>
      </c>
      <c r="B16042" s="39">
        <v>2.5115740740740741E-2</v>
      </c>
      <c r="C16042" s="40">
        <v>3</v>
      </c>
      <c r="D16042" s="40" t="s">
        <v>640</v>
      </c>
      <c r="E16042" s="40">
        <v>40</v>
      </c>
      <c r="F16042" s="40" t="s">
        <v>849</v>
      </c>
    </row>
    <row r="16043" spans="1:6" x14ac:dyDescent="0.5">
      <c r="A16043" s="38">
        <v>43763</v>
      </c>
      <c r="B16043" s="39">
        <v>2.5150462962962961E-2</v>
      </c>
      <c r="C16043" s="40">
        <v>3</v>
      </c>
      <c r="D16043" s="40" t="s">
        <v>645</v>
      </c>
      <c r="E16043" s="40">
        <v>48</v>
      </c>
      <c r="F16043" s="40" t="s">
        <v>849</v>
      </c>
    </row>
    <row r="16044" spans="1:6" x14ac:dyDescent="0.5">
      <c r="A16044" s="38">
        <v>43763</v>
      </c>
      <c r="B16044" s="39">
        <v>2.5196759259259256E-2</v>
      </c>
      <c r="C16044" s="40">
        <v>3</v>
      </c>
      <c r="D16044" s="40" t="s">
        <v>640</v>
      </c>
      <c r="E16044" s="40">
        <v>53</v>
      </c>
      <c r="F16044" s="40" t="s">
        <v>849</v>
      </c>
    </row>
    <row r="16045" spans="1:6" x14ac:dyDescent="0.5">
      <c r="A16045" s="38">
        <v>43763</v>
      </c>
      <c r="B16045" s="39">
        <v>2.5208333333333333E-2</v>
      </c>
      <c r="C16045" s="40">
        <v>3</v>
      </c>
      <c r="D16045" s="40" t="s">
        <v>651</v>
      </c>
      <c r="E16045" s="40">
        <v>52</v>
      </c>
      <c r="F16045" s="40" t="s">
        <v>849</v>
      </c>
    </row>
    <row r="16046" spans="1:6" x14ac:dyDescent="0.5">
      <c r="A16046" s="38">
        <v>43763</v>
      </c>
      <c r="B16046" s="39">
        <v>2.5243055555555557E-2</v>
      </c>
      <c r="C16046" s="40">
        <v>3</v>
      </c>
      <c r="D16046" s="40" t="s">
        <v>640</v>
      </c>
      <c r="E16046" s="40">
        <v>52</v>
      </c>
      <c r="F16046" s="40" t="s">
        <v>849</v>
      </c>
    </row>
    <row r="16047" spans="1:6" x14ac:dyDescent="0.5">
      <c r="A16047" s="38">
        <v>43763</v>
      </c>
      <c r="B16047" s="39">
        <v>2.5277777777777777E-2</v>
      </c>
      <c r="C16047" s="40">
        <v>3</v>
      </c>
      <c r="D16047" s="40" t="s">
        <v>640</v>
      </c>
      <c r="E16047" s="40">
        <v>47</v>
      </c>
      <c r="F16047" s="40" t="s">
        <v>849</v>
      </c>
    </row>
    <row r="16048" spans="1:6" x14ac:dyDescent="0.5">
      <c r="A16048" s="38">
        <v>43763</v>
      </c>
      <c r="B16048" s="39">
        <v>2.5300925925925925E-2</v>
      </c>
      <c r="C16048" s="40">
        <v>3</v>
      </c>
      <c r="D16048" s="40" t="s">
        <v>640</v>
      </c>
      <c r="E16048" s="40">
        <v>41</v>
      </c>
      <c r="F16048" s="40" t="s">
        <v>849</v>
      </c>
    </row>
    <row r="16049" spans="1:6" x14ac:dyDescent="0.5">
      <c r="A16049" s="38">
        <v>43763</v>
      </c>
      <c r="B16049" s="39">
        <v>2.5324074074074079E-2</v>
      </c>
      <c r="C16049" s="40">
        <v>3</v>
      </c>
      <c r="D16049" s="40" t="s">
        <v>640</v>
      </c>
      <c r="E16049" s="40">
        <v>44</v>
      </c>
      <c r="F16049" s="40" t="s">
        <v>849</v>
      </c>
    </row>
    <row r="16050" spans="1:6" x14ac:dyDescent="0.5">
      <c r="A16050" s="38">
        <v>43763</v>
      </c>
      <c r="B16050" s="39">
        <v>2.5347222222222219E-2</v>
      </c>
      <c r="C16050" s="40">
        <v>3</v>
      </c>
      <c r="D16050" s="40" t="s">
        <v>640</v>
      </c>
      <c r="E16050" s="40">
        <v>44</v>
      </c>
      <c r="F16050" s="40" t="s">
        <v>849</v>
      </c>
    </row>
    <row r="16051" spans="1:6" x14ac:dyDescent="0.5">
      <c r="A16051" s="38">
        <v>43763</v>
      </c>
      <c r="B16051" s="39">
        <v>2.5451388888888888E-2</v>
      </c>
      <c r="C16051" s="40">
        <v>3</v>
      </c>
      <c r="D16051" s="40" t="s">
        <v>640</v>
      </c>
      <c r="E16051" s="40">
        <v>40</v>
      </c>
      <c r="F16051" s="40" t="s">
        <v>849</v>
      </c>
    </row>
    <row r="16052" spans="1:6" x14ac:dyDescent="0.5">
      <c r="A16052" s="38">
        <v>43763</v>
      </c>
      <c r="B16052" s="39">
        <v>2.5474537037037035E-2</v>
      </c>
      <c r="C16052" s="40">
        <v>3</v>
      </c>
      <c r="D16052" s="40" t="s">
        <v>640</v>
      </c>
      <c r="E16052" s="40">
        <v>45</v>
      </c>
      <c r="F16052" s="40" t="s">
        <v>849</v>
      </c>
    </row>
    <row r="16053" spans="1:6" x14ac:dyDescent="0.5">
      <c r="A16053" s="38">
        <v>43763</v>
      </c>
      <c r="B16053" s="39">
        <v>2.5520833333333336E-2</v>
      </c>
      <c r="C16053" s="40">
        <v>3</v>
      </c>
      <c r="D16053" s="40" t="s">
        <v>640</v>
      </c>
      <c r="E16053" s="40">
        <v>57</v>
      </c>
      <c r="F16053" s="40" t="s">
        <v>849</v>
      </c>
    </row>
    <row r="16054" spans="1:6" x14ac:dyDescent="0.5">
      <c r="A16054" s="38">
        <v>43763</v>
      </c>
      <c r="B16054" s="39">
        <v>2.5555555555555554E-2</v>
      </c>
      <c r="C16054" s="40">
        <v>3</v>
      </c>
      <c r="D16054" s="40" t="s">
        <v>640</v>
      </c>
      <c r="E16054" s="40">
        <v>40</v>
      </c>
      <c r="F16054" s="40" t="s">
        <v>849</v>
      </c>
    </row>
    <row r="16055" spans="1:6" x14ac:dyDescent="0.5">
      <c r="A16055" s="38">
        <v>43763</v>
      </c>
      <c r="B16055" s="39">
        <v>2.5578703703703704E-2</v>
      </c>
      <c r="C16055" s="40">
        <v>3</v>
      </c>
      <c r="D16055" s="40" t="s">
        <v>651</v>
      </c>
      <c r="E16055" s="40">
        <v>45</v>
      </c>
      <c r="F16055" s="40" t="s">
        <v>849</v>
      </c>
    </row>
    <row r="16056" spans="1:6" x14ac:dyDescent="0.5">
      <c r="A16056" s="38">
        <v>43763</v>
      </c>
      <c r="B16056" s="39">
        <v>2.5590277777777778E-2</v>
      </c>
      <c r="C16056" s="40">
        <v>3</v>
      </c>
      <c r="D16056" s="40" t="s">
        <v>640</v>
      </c>
      <c r="E16056" s="40">
        <v>43</v>
      </c>
      <c r="F16056" s="40" t="s">
        <v>849</v>
      </c>
    </row>
    <row r="16057" spans="1:6" x14ac:dyDescent="0.5">
      <c r="A16057" s="38">
        <v>43763</v>
      </c>
      <c r="B16057" s="39">
        <v>2.5624999999999998E-2</v>
      </c>
      <c r="C16057" s="40">
        <v>3</v>
      </c>
      <c r="D16057" s="40" t="s">
        <v>640</v>
      </c>
      <c r="E16057" s="40">
        <v>53</v>
      </c>
      <c r="F16057" s="40" t="s">
        <v>849</v>
      </c>
    </row>
    <row r="16058" spans="1:6" x14ac:dyDescent="0.5">
      <c r="A16058" s="38">
        <v>43763</v>
      </c>
      <c r="B16058" s="39">
        <v>2.5636574074074072E-2</v>
      </c>
      <c r="C16058" s="40">
        <v>3</v>
      </c>
      <c r="D16058" s="40" t="s">
        <v>640</v>
      </c>
      <c r="E16058" s="40">
        <v>47</v>
      </c>
      <c r="F16058" s="40" t="s">
        <v>849</v>
      </c>
    </row>
    <row r="16059" spans="1:6" x14ac:dyDescent="0.5">
      <c r="A16059" s="38">
        <v>43763</v>
      </c>
      <c r="B16059" s="39">
        <v>2.568287037037037E-2</v>
      </c>
      <c r="C16059" s="40">
        <v>3</v>
      </c>
      <c r="D16059" s="40" t="s">
        <v>640</v>
      </c>
      <c r="E16059" s="40">
        <v>60</v>
      </c>
      <c r="F16059" s="40" t="s">
        <v>849</v>
      </c>
    </row>
    <row r="16060" spans="1:6" x14ac:dyDescent="0.5">
      <c r="A16060" s="38">
        <v>43763</v>
      </c>
      <c r="B16060" s="39">
        <v>2.5717592592592594E-2</v>
      </c>
      <c r="C16060" s="40">
        <v>3</v>
      </c>
      <c r="D16060" s="40" t="s">
        <v>640</v>
      </c>
      <c r="E16060" s="40">
        <v>64</v>
      </c>
      <c r="F16060" s="40" t="s">
        <v>849</v>
      </c>
    </row>
    <row r="16061" spans="1:6" x14ac:dyDescent="0.5">
      <c r="A16061" s="38">
        <v>43763</v>
      </c>
      <c r="B16061" s="39">
        <v>2.5752314814814815E-2</v>
      </c>
      <c r="C16061" s="40">
        <v>3</v>
      </c>
      <c r="D16061" s="40" t="s">
        <v>640</v>
      </c>
      <c r="E16061" s="40">
        <v>68</v>
      </c>
      <c r="F16061" s="40" t="s">
        <v>849</v>
      </c>
    </row>
    <row r="16062" spans="1:6" x14ac:dyDescent="0.5">
      <c r="A16062" s="38">
        <v>43763</v>
      </c>
      <c r="B16062" s="39">
        <v>2.5833333333333333E-2</v>
      </c>
      <c r="C16062" s="40">
        <v>3</v>
      </c>
      <c r="D16062" s="40" t="s">
        <v>640</v>
      </c>
      <c r="E16062" s="40">
        <v>74</v>
      </c>
      <c r="F16062" s="40" t="s">
        <v>849</v>
      </c>
    </row>
    <row r="16063" spans="1:6" x14ac:dyDescent="0.5">
      <c r="A16063" s="38">
        <v>43763</v>
      </c>
      <c r="B16063" s="39">
        <v>2.585648148148148E-2</v>
      </c>
      <c r="C16063" s="40">
        <v>3</v>
      </c>
      <c r="D16063" s="40" t="s">
        <v>645</v>
      </c>
      <c r="E16063" s="40">
        <v>74</v>
      </c>
      <c r="F16063" s="40" t="s">
        <v>849</v>
      </c>
    </row>
    <row r="16064" spans="1:6" x14ac:dyDescent="0.5">
      <c r="A16064" s="38">
        <v>43763</v>
      </c>
      <c r="B16064" s="39">
        <v>2.5879629629629627E-2</v>
      </c>
      <c r="C16064" s="40">
        <v>3</v>
      </c>
      <c r="D16064" s="40" t="s">
        <v>640</v>
      </c>
      <c r="E16064" s="40">
        <v>45</v>
      </c>
      <c r="F16064" s="40" t="s">
        <v>849</v>
      </c>
    </row>
    <row r="16065" spans="1:6" x14ac:dyDescent="0.5">
      <c r="A16065" s="38">
        <v>43763</v>
      </c>
      <c r="B16065" s="39">
        <v>2.5902777777777775E-2</v>
      </c>
      <c r="C16065" s="40">
        <v>3</v>
      </c>
      <c r="D16065" s="40" t="s">
        <v>640</v>
      </c>
      <c r="E16065" s="40">
        <v>58</v>
      </c>
      <c r="F16065" s="40" t="s">
        <v>849</v>
      </c>
    </row>
    <row r="16066" spans="1:6" x14ac:dyDescent="0.5">
      <c r="A16066" s="38">
        <v>43763</v>
      </c>
      <c r="B16066" s="39">
        <v>2.5925925925925925E-2</v>
      </c>
      <c r="C16066" s="40">
        <v>3</v>
      </c>
      <c r="D16066" s="40" t="s">
        <v>640</v>
      </c>
      <c r="E16066" s="40">
        <v>122</v>
      </c>
      <c r="F16066" s="40" t="s">
        <v>849</v>
      </c>
    </row>
    <row r="16067" spans="1:6" x14ac:dyDescent="0.5">
      <c r="A16067" s="38">
        <v>43763</v>
      </c>
      <c r="B16067" s="39">
        <v>2.5960648148148149E-2</v>
      </c>
      <c r="C16067" s="40">
        <v>3</v>
      </c>
      <c r="D16067" s="40" t="s">
        <v>645</v>
      </c>
      <c r="E16067" s="40">
        <v>62</v>
      </c>
      <c r="F16067" s="40" t="s">
        <v>849</v>
      </c>
    </row>
    <row r="16068" spans="1:6" x14ac:dyDescent="0.5">
      <c r="A16068" s="38">
        <v>43763</v>
      </c>
      <c r="B16068" s="39">
        <v>2.5983796296296297E-2</v>
      </c>
      <c r="C16068" s="40">
        <v>3</v>
      </c>
      <c r="D16068" s="40" t="s">
        <v>640</v>
      </c>
      <c r="E16068" s="40">
        <v>54</v>
      </c>
      <c r="F16068" s="40" t="s">
        <v>849</v>
      </c>
    </row>
    <row r="16069" spans="1:6" x14ac:dyDescent="0.5">
      <c r="A16069" s="38">
        <v>43763</v>
      </c>
      <c r="B16069" s="39">
        <v>2.6006944444444447E-2</v>
      </c>
      <c r="C16069" s="40">
        <v>3</v>
      </c>
      <c r="D16069" s="40" t="s">
        <v>640</v>
      </c>
      <c r="E16069" s="40">
        <v>65</v>
      </c>
      <c r="F16069" s="40" t="s">
        <v>849</v>
      </c>
    </row>
    <row r="16070" spans="1:6" x14ac:dyDescent="0.5">
      <c r="A16070" s="38">
        <v>43763</v>
      </c>
      <c r="B16070" s="39">
        <v>2.6041666666666668E-2</v>
      </c>
      <c r="C16070" s="40">
        <v>3</v>
      </c>
      <c r="D16070" s="40" t="s">
        <v>640</v>
      </c>
      <c r="E16070" s="40">
        <v>77</v>
      </c>
      <c r="F16070" s="40" t="s">
        <v>849</v>
      </c>
    </row>
    <row r="16071" spans="1:6" x14ac:dyDescent="0.5">
      <c r="A16071" s="38">
        <v>43763</v>
      </c>
      <c r="B16071" s="39">
        <v>2.6076388888888885E-2</v>
      </c>
      <c r="C16071" s="40">
        <v>3</v>
      </c>
      <c r="D16071" s="40" t="s">
        <v>651</v>
      </c>
      <c r="E16071" s="40">
        <v>66</v>
      </c>
      <c r="F16071" s="40" t="s">
        <v>849</v>
      </c>
    </row>
    <row r="16072" spans="1:6" x14ac:dyDescent="0.5">
      <c r="A16072" s="38">
        <v>43763</v>
      </c>
      <c r="B16072" s="39">
        <v>2.6180555555555558E-2</v>
      </c>
      <c r="C16072" s="40">
        <v>3</v>
      </c>
      <c r="D16072" s="40" t="s">
        <v>640</v>
      </c>
      <c r="E16072" s="40">
        <v>44</v>
      </c>
      <c r="F16072" s="40" t="s">
        <v>849</v>
      </c>
    </row>
    <row r="16073" spans="1:6" x14ac:dyDescent="0.5">
      <c r="A16073" s="38">
        <v>43763</v>
      </c>
      <c r="B16073" s="39">
        <v>2.6226851851851852E-2</v>
      </c>
      <c r="C16073" s="40">
        <v>3</v>
      </c>
      <c r="D16073" s="40" t="s">
        <v>640</v>
      </c>
      <c r="E16073" s="40">
        <v>55</v>
      </c>
      <c r="F16073" s="40" t="s">
        <v>849</v>
      </c>
    </row>
    <row r="16074" spans="1:6" x14ac:dyDescent="0.5">
      <c r="A16074" s="38">
        <v>43763</v>
      </c>
      <c r="B16074" s="39">
        <v>2.6238425925925925E-2</v>
      </c>
      <c r="C16074" s="40">
        <v>3</v>
      </c>
      <c r="D16074" s="40" t="s">
        <v>640</v>
      </c>
      <c r="E16074" s="40">
        <v>62</v>
      </c>
      <c r="F16074" s="40" t="s">
        <v>849</v>
      </c>
    </row>
    <row r="16075" spans="1:6" x14ac:dyDescent="0.5">
      <c r="A16075" s="38">
        <v>43763</v>
      </c>
      <c r="B16075" s="39">
        <v>2.6296296296296293E-2</v>
      </c>
      <c r="C16075" s="40">
        <v>3</v>
      </c>
      <c r="D16075" s="40" t="s">
        <v>640</v>
      </c>
      <c r="E16075" s="40">
        <v>48</v>
      </c>
      <c r="F16075" s="40" t="s">
        <v>849</v>
      </c>
    </row>
    <row r="16076" spans="1:6" x14ac:dyDescent="0.5">
      <c r="A16076" s="38">
        <v>43763</v>
      </c>
      <c r="B16076" s="39">
        <v>2.631944444444444E-2</v>
      </c>
      <c r="C16076" s="40">
        <v>3</v>
      </c>
      <c r="D16076" s="40" t="s">
        <v>640</v>
      </c>
      <c r="E16076" s="40">
        <v>55</v>
      </c>
      <c r="F16076" s="40" t="s">
        <v>849</v>
      </c>
    </row>
    <row r="16077" spans="1:6" x14ac:dyDescent="0.5">
      <c r="A16077" s="38">
        <v>43763</v>
      </c>
      <c r="B16077" s="39">
        <v>2.6400462962962962E-2</v>
      </c>
      <c r="C16077" s="40">
        <v>3</v>
      </c>
      <c r="D16077" s="40" t="s">
        <v>640</v>
      </c>
      <c r="E16077" s="40">
        <v>45</v>
      </c>
      <c r="F16077" s="40" t="s">
        <v>849</v>
      </c>
    </row>
    <row r="16078" spans="1:6" x14ac:dyDescent="0.5">
      <c r="A16078" s="38">
        <v>43763</v>
      </c>
      <c r="B16078" s="39">
        <v>2.6458333333333334E-2</v>
      </c>
      <c r="C16078" s="40">
        <v>3</v>
      </c>
      <c r="D16078" s="40" t="s">
        <v>640</v>
      </c>
      <c r="E16078" s="40">
        <v>49</v>
      </c>
      <c r="F16078" s="40" t="s">
        <v>849</v>
      </c>
    </row>
    <row r="16079" spans="1:6" x14ac:dyDescent="0.5">
      <c r="A16079" s="38">
        <v>43763</v>
      </c>
      <c r="B16079" s="39">
        <v>2.6493055555555558E-2</v>
      </c>
      <c r="C16079" s="40">
        <v>3</v>
      </c>
      <c r="D16079" s="40" t="s">
        <v>640</v>
      </c>
      <c r="E16079" s="40">
        <v>66</v>
      </c>
      <c r="F16079" s="40" t="s">
        <v>849</v>
      </c>
    </row>
    <row r="16080" spans="1:6" x14ac:dyDescent="0.5">
      <c r="A16080" s="38">
        <v>43763</v>
      </c>
      <c r="B16080" s="39">
        <v>2.6516203703703698E-2</v>
      </c>
      <c r="C16080" s="40">
        <v>3</v>
      </c>
      <c r="D16080" s="40" t="s">
        <v>640</v>
      </c>
      <c r="E16080" s="40">
        <v>47</v>
      </c>
      <c r="F16080" s="40" t="s">
        <v>849</v>
      </c>
    </row>
    <row r="16081" spans="1:6" x14ac:dyDescent="0.5">
      <c r="A16081" s="38">
        <v>43763</v>
      </c>
      <c r="B16081" s="39">
        <v>2.6527777777777779E-2</v>
      </c>
      <c r="C16081" s="40">
        <v>3</v>
      </c>
      <c r="D16081" s="40" t="s">
        <v>640</v>
      </c>
      <c r="E16081" s="40">
        <v>66</v>
      </c>
      <c r="F16081" s="40" t="s">
        <v>849</v>
      </c>
    </row>
    <row r="16082" spans="1:6" x14ac:dyDescent="0.5">
      <c r="A16082" s="38">
        <v>43763</v>
      </c>
      <c r="B16082" s="39">
        <v>2.6539351851851852E-2</v>
      </c>
      <c r="C16082" s="40">
        <v>3</v>
      </c>
      <c r="D16082" s="40" t="s">
        <v>640</v>
      </c>
      <c r="E16082" s="40">
        <v>39</v>
      </c>
      <c r="F16082" s="40" t="s">
        <v>849</v>
      </c>
    </row>
    <row r="16083" spans="1:6" x14ac:dyDescent="0.5">
      <c r="A16083" s="38">
        <v>43763</v>
      </c>
      <c r="B16083" s="39">
        <v>2.6550925925925926E-2</v>
      </c>
      <c r="C16083" s="40">
        <v>3</v>
      </c>
      <c r="D16083" s="40" t="s">
        <v>640</v>
      </c>
      <c r="E16083" s="40">
        <v>80</v>
      </c>
      <c r="F16083" s="40" t="s">
        <v>849</v>
      </c>
    </row>
    <row r="16084" spans="1:6" x14ac:dyDescent="0.5">
      <c r="A16084" s="38">
        <v>43763</v>
      </c>
      <c r="B16084" s="39">
        <v>2.6574074074074073E-2</v>
      </c>
      <c r="C16084" s="40">
        <v>3</v>
      </c>
      <c r="D16084" s="40" t="s">
        <v>640</v>
      </c>
      <c r="E16084" s="40">
        <v>68</v>
      </c>
      <c r="F16084" s="40" t="s">
        <v>849</v>
      </c>
    </row>
    <row r="16085" spans="1:6" x14ac:dyDescent="0.5">
      <c r="A16085" s="38">
        <v>43763</v>
      </c>
      <c r="B16085" s="39">
        <v>2.6620370370370374E-2</v>
      </c>
      <c r="C16085" s="40">
        <v>3</v>
      </c>
      <c r="D16085" s="40" t="s">
        <v>640</v>
      </c>
      <c r="E16085" s="40">
        <v>71</v>
      </c>
      <c r="F16085" s="40" t="s">
        <v>849</v>
      </c>
    </row>
    <row r="16086" spans="1:6" x14ac:dyDescent="0.5">
      <c r="A16086" s="38">
        <v>43763</v>
      </c>
      <c r="B16086" s="39">
        <v>2.6643518518518521E-2</v>
      </c>
      <c r="C16086" s="40">
        <v>3</v>
      </c>
      <c r="D16086" s="40" t="s">
        <v>640</v>
      </c>
      <c r="E16086" s="40">
        <v>67</v>
      </c>
      <c r="F16086" s="40" t="s">
        <v>849</v>
      </c>
    </row>
    <row r="16087" spans="1:6" x14ac:dyDescent="0.5">
      <c r="A16087" s="38">
        <v>43763</v>
      </c>
      <c r="B16087" s="39">
        <v>2.6655092592592591E-2</v>
      </c>
      <c r="C16087" s="40">
        <v>3</v>
      </c>
      <c r="D16087" s="40" t="s">
        <v>640</v>
      </c>
      <c r="E16087" s="40">
        <v>58</v>
      </c>
      <c r="F16087" s="40" t="s">
        <v>849</v>
      </c>
    </row>
    <row r="16088" spans="1:6" x14ac:dyDescent="0.5">
      <c r="A16088" s="38">
        <v>43763</v>
      </c>
      <c r="B16088" s="39">
        <v>2.6678240740740738E-2</v>
      </c>
      <c r="C16088" s="40">
        <v>3</v>
      </c>
      <c r="D16088" s="40" t="s">
        <v>640</v>
      </c>
      <c r="E16088" s="40">
        <v>50</v>
      </c>
      <c r="F16088" s="40" t="s">
        <v>849</v>
      </c>
    </row>
    <row r="16089" spans="1:6" x14ac:dyDescent="0.5">
      <c r="A16089" s="38">
        <v>43763</v>
      </c>
      <c r="B16089" s="39">
        <v>2.6689814814814816E-2</v>
      </c>
      <c r="C16089" s="40">
        <v>3</v>
      </c>
      <c r="D16089" s="40" t="s">
        <v>640</v>
      </c>
      <c r="E16089" s="40">
        <v>52</v>
      </c>
      <c r="F16089" s="40" t="s">
        <v>849</v>
      </c>
    </row>
    <row r="16090" spans="1:6" x14ac:dyDescent="0.5">
      <c r="A16090" s="38">
        <v>43763</v>
      </c>
      <c r="B16090" s="39">
        <v>2.6712962962962966E-2</v>
      </c>
      <c r="C16090" s="40">
        <v>3</v>
      </c>
      <c r="D16090" s="40" t="s">
        <v>640</v>
      </c>
      <c r="E16090" s="40">
        <v>83</v>
      </c>
      <c r="F16090" s="40" t="s">
        <v>849</v>
      </c>
    </row>
    <row r="16091" spans="1:6" x14ac:dyDescent="0.5">
      <c r="A16091" s="38">
        <v>43763</v>
      </c>
      <c r="B16091" s="39">
        <v>2.6736111111111113E-2</v>
      </c>
      <c r="C16091" s="40">
        <v>3</v>
      </c>
      <c r="D16091" s="40" t="s">
        <v>640</v>
      </c>
      <c r="E16091" s="40">
        <v>122</v>
      </c>
      <c r="F16091" s="40" t="s">
        <v>849</v>
      </c>
    </row>
    <row r="16092" spans="1:6" x14ac:dyDescent="0.5">
      <c r="A16092" s="38">
        <v>43763</v>
      </c>
      <c r="B16092" s="39">
        <v>2.6759259259259257E-2</v>
      </c>
      <c r="C16092" s="40">
        <v>3</v>
      </c>
      <c r="D16092" s="40" t="s">
        <v>645</v>
      </c>
      <c r="E16092" s="40">
        <v>43</v>
      </c>
      <c r="F16092" s="40" t="s">
        <v>849</v>
      </c>
    </row>
    <row r="16093" spans="1:6" x14ac:dyDescent="0.5">
      <c r="A16093" s="38">
        <v>43763</v>
      </c>
      <c r="B16093" s="39">
        <v>2.6782407407407408E-2</v>
      </c>
      <c r="C16093" s="40">
        <v>3</v>
      </c>
      <c r="D16093" s="40" t="s">
        <v>640</v>
      </c>
      <c r="E16093" s="40">
        <v>64</v>
      </c>
      <c r="F16093" s="40" t="s">
        <v>849</v>
      </c>
    </row>
    <row r="16094" spans="1:6" x14ac:dyDescent="0.5">
      <c r="A16094" s="38">
        <v>43763</v>
      </c>
      <c r="B16094" s="39">
        <v>2.6805555555555555E-2</v>
      </c>
      <c r="C16094" s="40">
        <v>3</v>
      </c>
      <c r="D16094" s="40" t="s">
        <v>640</v>
      </c>
      <c r="E16094" s="40">
        <v>67</v>
      </c>
      <c r="F16094" s="40" t="s">
        <v>849</v>
      </c>
    </row>
    <row r="16095" spans="1:6" x14ac:dyDescent="0.5">
      <c r="A16095" s="38">
        <v>43763</v>
      </c>
      <c r="B16095" s="39">
        <v>2.6851851851851849E-2</v>
      </c>
      <c r="C16095" s="40">
        <v>3</v>
      </c>
      <c r="D16095" s="40" t="s">
        <v>645</v>
      </c>
      <c r="E16095" s="40">
        <v>62</v>
      </c>
      <c r="F16095" s="40" t="s">
        <v>849</v>
      </c>
    </row>
    <row r="16096" spans="1:6" x14ac:dyDescent="0.5">
      <c r="A16096" s="38">
        <v>43763</v>
      </c>
      <c r="B16096" s="39">
        <v>2.6875E-2</v>
      </c>
      <c r="C16096" s="40">
        <v>3</v>
      </c>
      <c r="D16096" s="40" t="s">
        <v>640</v>
      </c>
      <c r="E16096" s="40">
        <v>65</v>
      </c>
      <c r="F16096" s="40" t="s">
        <v>849</v>
      </c>
    </row>
    <row r="16097" spans="1:6" x14ac:dyDescent="0.5">
      <c r="A16097" s="38">
        <v>43763</v>
      </c>
      <c r="B16097" s="39">
        <v>2.6886574074074077E-2</v>
      </c>
      <c r="C16097" s="40">
        <v>3</v>
      </c>
      <c r="D16097" s="40" t="s">
        <v>640</v>
      </c>
      <c r="E16097" s="40">
        <v>66</v>
      </c>
      <c r="F16097" s="40" t="s">
        <v>849</v>
      </c>
    </row>
    <row r="16098" spans="1:6" x14ac:dyDescent="0.5">
      <c r="A16098" s="38">
        <v>43763</v>
      </c>
      <c r="B16098" s="39">
        <v>4.1643518518518517E-2</v>
      </c>
      <c r="C16098" s="40">
        <v>3</v>
      </c>
      <c r="D16098" s="40" t="s">
        <v>640</v>
      </c>
      <c r="E16098" s="40">
        <v>54</v>
      </c>
      <c r="F16098" s="40" t="s">
        <v>849</v>
      </c>
    </row>
    <row r="16099" spans="1:6" x14ac:dyDescent="0.5">
      <c r="A16099" s="38">
        <v>43763</v>
      </c>
      <c r="B16099" s="39">
        <v>4.2916666666666665E-2</v>
      </c>
      <c r="C16099" s="40">
        <v>3</v>
      </c>
      <c r="D16099" s="40" t="s">
        <v>640</v>
      </c>
      <c r="E16099" s="40">
        <v>106</v>
      </c>
      <c r="F16099" s="40" t="s">
        <v>849</v>
      </c>
    </row>
    <row r="16100" spans="1:6" x14ac:dyDescent="0.5">
      <c r="A16100" s="38">
        <v>43763</v>
      </c>
      <c r="B16100" s="39">
        <v>5.2916666666666667E-2</v>
      </c>
      <c r="C16100" s="40">
        <v>3</v>
      </c>
      <c r="D16100" s="40" t="s">
        <v>640</v>
      </c>
      <c r="E16100" s="40">
        <v>34</v>
      </c>
      <c r="F16100" s="40" t="s">
        <v>849</v>
      </c>
    </row>
    <row r="16101" spans="1:6" x14ac:dyDescent="0.5">
      <c r="A16101" s="38">
        <v>43763</v>
      </c>
      <c r="B16101" s="39">
        <v>0.17987268518518518</v>
      </c>
      <c r="C16101" s="40">
        <v>3</v>
      </c>
      <c r="D16101" s="40" t="s">
        <v>640</v>
      </c>
      <c r="E16101" s="40">
        <v>39</v>
      </c>
      <c r="F16101" s="40" t="s">
        <v>849</v>
      </c>
    </row>
    <row r="16102" spans="1:6" x14ac:dyDescent="0.5">
      <c r="A16102" s="38">
        <v>43763</v>
      </c>
      <c r="B16102" s="39">
        <v>0.18003472222222225</v>
      </c>
      <c r="C16102" s="40">
        <v>3</v>
      </c>
      <c r="D16102" s="40" t="s">
        <v>640</v>
      </c>
      <c r="E16102" s="40">
        <v>39</v>
      </c>
      <c r="F16102" s="40" t="s">
        <v>849</v>
      </c>
    </row>
    <row r="16103" spans="1:6" x14ac:dyDescent="0.5">
      <c r="A16103" s="38">
        <v>43763</v>
      </c>
      <c r="B16103" s="39">
        <v>0.19018518518518521</v>
      </c>
      <c r="C16103" s="40">
        <v>3</v>
      </c>
      <c r="D16103" s="40" t="s">
        <v>640</v>
      </c>
      <c r="E16103" s="40">
        <v>40</v>
      </c>
      <c r="F16103" s="40" t="s">
        <v>849</v>
      </c>
    </row>
    <row r="16104" spans="1:6" x14ac:dyDescent="0.5">
      <c r="A16104" s="38">
        <v>43763</v>
      </c>
      <c r="B16104" s="39">
        <v>0.23701388888888889</v>
      </c>
      <c r="C16104" s="40">
        <v>3</v>
      </c>
      <c r="D16104" s="40" t="s">
        <v>640</v>
      </c>
      <c r="E16104" s="40">
        <v>98</v>
      </c>
      <c r="F16104" s="40" t="s">
        <v>849</v>
      </c>
    </row>
    <row r="16105" spans="1:6" x14ac:dyDescent="0.5">
      <c r="A16105" s="38">
        <v>43763</v>
      </c>
      <c r="B16105" s="39">
        <v>0.23703703703703705</v>
      </c>
      <c r="C16105" s="40">
        <v>3</v>
      </c>
      <c r="D16105" s="40" t="s">
        <v>640</v>
      </c>
      <c r="E16105" s="40">
        <v>42</v>
      </c>
      <c r="F16105" s="40" t="s">
        <v>849</v>
      </c>
    </row>
    <row r="16106" spans="1:6" x14ac:dyDescent="0.5">
      <c r="A16106" s="38">
        <v>43763</v>
      </c>
      <c r="B16106" s="39">
        <v>0.23725694444444445</v>
      </c>
      <c r="C16106" s="40">
        <v>3</v>
      </c>
      <c r="D16106" s="40" t="s">
        <v>640</v>
      </c>
      <c r="E16106" s="40">
        <v>43</v>
      </c>
      <c r="F16106" s="40" t="s">
        <v>849</v>
      </c>
    </row>
    <row r="16107" spans="1:6" x14ac:dyDescent="0.5">
      <c r="A16107" s="38">
        <v>43763</v>
      </c>
      <c r="B16107" s="39">
        <v>0.23731481481481484</v>
      </c>
      <c r="C16107" s="40">
        <v>3</v>
      </c>
      <c r="D16107" s="40" t="s">
        <v>645</v>
      </c>
      <c r="E16107" s="40">
        <v>97</v>
      </c>
      <c r="F16107" s="40" t="s">
        <v>849</v>
      </c>
    </row>
    <row r="16108" spans="1:6" x14ac:dyDescent="0.5">
      <c r="A16108" s="38">
        <v>43763</v>
      </c>
      <c r="B16108" s="39">
        <v>0.23733796296296297</v>
      </c>
      <c r="C16108" s="40">
        <v>3</v>
      </c>
      <c r="D16108" s="40" t="s">
        <v>640</v>
      </c>
      <c r="E16108" s="40">
        <v>63</v>
      </c>
      <c r="F16108" s="40" t="s">
        <v>849</v>
      </c>
    </row>
    <row r="16109" spans="1:6" x14ac:dyDescent="0.5">
      <c r="A16109" s="38">
        <v>43763</v>
      </c>
      <c r="B16109" s="39">
        <v>0.23832175925925925</v>
      </c>
      <c r="C16109" s="40">
        <v>3</v>
      </c>
      <c r="D16109" s="40" t="s">
        <v>640</v>
      </c>
      <c r="E16109" s="40">
        <v>120</v>
      </c>
      <c r="F16109" s="40" t="s">
        <v>849</v>
      </c>
    </row>
    <row r="16110" spans="1:6" x14ac:dyDescent="0.5">
      <c r="A16110" s="38">
        <v>43763</v>
      </c>
      <c r="B16110" s="39">
        <v>0.23836805555555554</v>
      </c>
      <c r="C16110" s="40">
        <v>3</v>
      </c>
      <c r="D16110" s="40" t="s">
        <v>640</v>
      </c>
      <c r="E16110" s="40">
        <v>60</v>
      </c>
      <c r="F16110" s="40" t="s">
        <v>849</v>
      </c>
    </row>
    <row r="16111" spans="1:6" x14ac:dyDescent="0.5">
      <c r="A16111" s="38">
        <v>43763</v>
      </c>
      <c r="B16111" s="39">
        <v>0.2384375</v>
      </c>
      <c r="C16111" s="40">
        <v>3</v>
      </c>
      <c r="D16111" s="40" t="s">
        <v>640</v>
      </c>
      <c r="E16111" s="40">
        <v>42</v>
      </c>
      <c r="F16111" s="40" t="s">
        <v>849</v>
      </c>
    </row>
    <row r="16112" spans="1:6" x14ac:dyDescent="0.5">
      <c r="A16112" s="38">
        <v>43763</v>
      </c>
      <c r="B16112" s="39">
        <v>0.23847222222222222</v>
      </c>
      <c r="C16112" s="40">
        <v>3</v>
      </c>
      <c r="D16112" s="40" t="s">
        <v>640</v>
      </c>
      <c r="E16112" s="40">
        <v>68</v>
      </c>
      <c r="F16112" s="40" t="s">
        <v>849</v>
      </c>
    </row>
    <row r="16113" spans="1:6" x14ac:dyDescent="0.5">
      <c r="A16113" s="38">
        <v>43763</v>
      </c>
      <c r="B16113" s="39">
        <v>0.23848379629629632</v>
      </c>
      <c r="C16113" s="40">
        <v>3</v>
      </c>
      <c r="D16113" s="40" t="s">
        <v>640</v>
      </c>
      <c r="E16113" s="40">
        <v>39</v>
      </c>
      <c r="F16113" s="40" t="s">
        <v>849</v>
      </c>
    </row>
    <row r="16114" spans="1:6" x14ac:dyDescent="0.5">
      <c r="A16114" s="38">
        <v>43763</v>
      </c>
      <c r="B16114" s="39">
        <v>0.23855324074074072</v>
      </c>
      <c r="C16114" s="40">
        <v>3</v>
      </c>
      <c r="D16114" s="40" t="s">
        <v>640</v>
      </c>
      <c r="E16114" s="40">
        <v>46</v>
      </c>
      <c r="F16114" s="40" t="s">
        <v>849</v>
      </c>
    </row>
    <row r="16115" spans="1:6" x14ac:dyDescent="0.5">
      <c r="A16115" s="38">
        <v>43763</v>
      </c>
      <c r="B16115" s="39">
        <v>0.23859953703703704</v>
      </c>
      <c r="C16115" s="40">
        <v>3</v>
      </c>
      <c r="D16115" s="40" t="s">
        <v>640</v>
      </c>
      <c r="E16115" s="40">
        <v>50</v>
      </c>
      <c r="F16115" s="40" t="s">
        <v>849</v>
      </c>
    </row>
    <row r="16116" spans="1:6" x14ac:dyDescent="0.5">
      <c r="A16116" s="38">
        <v>43763</v>
      </c>
      <c r="B16116" s="39">
        <v>0.23861111111111111</v>
      </c>
      <c r="C16116" s="40">
        <v>3</v>
      </c>
      <c r="D16116" s="40" t="s">
        <v>640</v>
      </c>
      <c r="E16116" s="40">
        <v>41</v>
      </c>
      <c r="F16116" s="40" t="s">
        <v>849</v>
      </c>
    </row>
    <row r="16117" spans="1:6" x14ac:dyDescent="0.5">
      <c r="A16117" s="38">
        <v>43763</v>
      </c>
      <c r="B16117" s="39">
        <v>0.2387384259259259</v>
      </c>
      <c r="C16117" s="40">
        <v>3</v>
      </c>
      <c r="D16117" s="40" t="s">
        <v>640</v>
      </c>
      <c r="E16117" s="40">
        <v>29</v>
      </c>
      <c r="F16117" s="40" t="s">
        <v>849</v>
      </c>
    </row>
    <row r="16118" spans="1:6" x14ac:dyDescent="0.5">
      <c r="A16118" s="38">
        <v>43763</v>
      </c>
      <c r="B16118" s="39">
        <v>0.23879629629629628</v>
      </c>
      <c r="C16118" s="40">
        <v>3</v>
      </c>
      <c r="D16118" s="40" t="s">
        <v>640</v>
      </c>
      <c r="E16118" s="40">
        <v>101</v>
      </c>
      <c r="F16118" s="40" t="s">
        <v>849</v>
      </c>
    </row>
    <row r="16119" spans="1:6" x14ac:dyDescent="0.5">
      <c r="A16119" s="38">
        <v>43763</v>
      </c>
      <c r="B16119" s="39">
        <v>0.23924768518518516</v>
      </c>
      <c r="C16119" s="40">
        <v>3</v>
      </c>
      <c r="D16119" s="40" t="s">
        <v>640</v>
      </c>
      <c r="E16119" s="40">
        <v>50</v>
      </c>
      <c r="F16119" s="40" t="s">
        <v>849</v>
      </c>
    </row>
    <row r="16120" spans="1:6" x14ac:dyDescent="0.5">
      <c r="A16120" s="38">
        <v>43763</v>
      </c>
      <c r="B16120" s="39">
        <v>0.23939814814814817</v>
      </c>
      <c r="C16120" s="40">
        <v>3</v>
      </c>
      <c r="D16120" s="40" t="s">
        <v>640</v>
      </c>
      <c r="E16120" s="40">
        <v>39</v>
      </c>
      <c r="F16120" s="40" t="s">
        <v>849</v>
      </c>
    </row>
    <row r="16121" spans="1:6" x14ac:dyDescent="0.5">
      <c r="A16121" s="38">
        <v>43763</v>
      </c>
      <c r="B16121" s="39">
        <v>0.23954861111111111</v>
      </c>
      <c r="C16121" s="40">
        <v>3</v>
      </c>
      <c r="D16121" s="40" t="s">
        <v>640</v>
      </c>
      <c r="E16121" s="40">
        <v>62</v>
      </c>
      <c r="F16121" s="40" t="s">
        <v>849</v>
      </c>
    </row>
    <row r="16122" spans="1:6" x14ac:dyDescent="0.5">
      <c r="A16122" s="38">
        <v>43763</v>
      </c>
      <c r="B16122" s="39">
        <v>0.23959490740740741</v>
      </c>
      <c r="C16122" s="40">
        <v>3</v>
      </c>
      <c r="D16122" s="40" t="s">
        <v>640</v>
      </c>
      <c r="E16122" s="40">
        <v>39</v>
      </c>
      <c r="F16122" s="40" t="s">
        <v>849</v>
      </c>
    </row>
    <row r="16123" spans="1:6" x14ac:dyDescent="0.5">
      <c r="A16123" s="38">
        <v>43763</v>
      </c>
      <c r="B16123" s="39">
        <v>0.23962962962962964</v>
      </c>
      <c r="C16123" s="40">
        <v>3</v>
      </c>
      <c r="D16123" s="40" t="s">
        <v>640</v>
      </c>
      <c r="E16123" s="40">
        <v>49</v>
      </c>
      <c r="F16123" s="40" t="s">
        <v>849</v>
      </c>
    </row>
    <row r="16124" spans="1:6" x14ac:dyDescent="0.5">
      <c r="A16124" s="38">
        <v>43763</v>
      </c>
      <c r="B16124" s="39">
        <v>0.23973379629629629</v>
      </c>
      <c r="C16124" s="40">
        <v>3</v>
      </c>
      <c r="D16124" s="40" t="s">
        <v>640</v>
      </c>
      <c r="E16124" s="40">
        <v>41</v>
      </c>
      <c r="F16124" s="40" t="s">
        <v>849</v>
      </c>
    </row>
    <row r="16125" spans="1:6" x14ac:dyDescent="0.5">
      <c r="A16125" s="38">
        <v>43763</v>
      </c>
      <c r="B16125" s="39">
        <v>0.23983796296296298</v>
      </c>
      <c r="C16125" s="40">
        <v>3</v>
      </c>
      <c r="D16125" s="40" t="s">
        <v>640</v>
      </c>
      <c r="E16125" s="40">
        <v>40</v>
      </c>
      <c r="F16125" s="40" t="s">
        <v>849</v>
      </c>
    </row>
    <row r="16126" spans="1:6" x14ac:dyDescent="0.5">
      <c r="A16126" s="38">
        <v>43763</v>
      </c>
      <c r="B16126" s="39">
        <v>0.24108796296296298</v>
      </c>
      <c r="C16126" s="40">
        <v>3</v>
      </c>
      <c r="D16126" s="40" t="s">
        <v>640</v>
      </c>
      <c r="E16126" s="40">
        <v>59</v>
      </c>
      <c r="F16126" s="40" t="s">
        <v>849</v>
      </c>
    </row>
    <row r="16127" spans="1:6" x14ac:dyDescent="0.5">
      <c r="A16127" s="38">
        <v>43763</v>
      </c>
      <c r="B16127" s="39">
        <v>0.24124999999999999</v>
      </c>
      <c r="C16127" s="40">
        <v>3</v>
      </c>
      <c r="D16127" s="40" t="s">
        <v>640</v>
      </c>
      <c r="E16127" s="40">
        <v>50</v>
      </c>
      <c r="F16127" s="40" t="s">
        <v>849</v>
      </c>
    </row>
    <row r="16128" spans="1:6" x14ac:dyDescent="0.5">
      <c r="A16128" s="38">
        <v>43763</v>
      </c>
      <c r="B16128" s="39">
        <v>0.24134259259259258</v>
      </c>
      <c r="C16128" s="40">
        <v>3</v>
      </c>
      <c r="D16128" s="40" t="s">
        <v>640</v>
      </c>
      <c r="E16128" s="40">
        <v>91</v>
      </c>
      <c r="F16128" s="40" t="s">
        <v>849</v>
      </c>
    </row>
    <row r="16129" spans="1:6" x14ac:dyDescent="0.5">
      <c r="A16129" s="38">
        <v>43763</v>
      </c>
      <c r="B16129" s="39">
        <v>0.24149305555555556</v>
      </c>
      <c r="C16129" s="40">
        <v>3</v>
      </c>
      <c r="D16129" s="40" t="s">
        <v>640</v>
      </c>
      <c r="E16129" s="40">
        <v>56</v>
      </c>
      <c r="F16129" s="40" t="s">
        <v>849</v>
      </c>
    </row>
    <row r="16130" spans="1:6" x14ac:dyDescent="0.5">
      <c r="A16130" s="38">
        <v>43763</v>
      </c>
      <c r="B16130" s="39">
        <v>0.2421875</v>
      </c>
      <c r="C16130" s="40">
        <v>3</v>
      </c>
      <c r="D16130" s="40" t="s">
        <v>640</v>
      </c>
      <c r="E16130" s="40">
        <v>39</v>
      </c>
      <c r="F16130" s="40" t="s">
        <v>849</v>
      </c>
    </row>
    <row r="16131" spans="1:6" x14ac:dyDescent="0.5">
      <c r="A16131" s="38">
        <v>43763</v>
      </c>
      <c r="B16131" s="39">
        <v>0.24221064814814816</v>
      </c>
      <c r="C16131" s="40">
        <v>3</v>
      </c>
      <c r="D16131" s="40" t="s">
        <v>640</v>
      </c>
      <c r="E16131" s="40">
        <v>47</v>
      </c>
      <c r="F16131" s="40" t="s">
        <v>849</v>
      </c>
    </row>
    <row r="16132" spans="1:6" x14ac:dyDescent="0.5">
      <c r="A16132" s="38">
        <v>43763</v>
      </c>
      <c r="B16132" s="39">
        <v>0.24363425925925927</v>
      </c>
      <c r="C16132" s="40">
        <v>3</v>
      </c>
      <c r="D16132" s="40" t="s">
        <v>640</v>
      </c>
      <c r="E16132" s="40">
        <v>48</v>
      </c>
      <c r="F16132" s="40" t="s">
        <v>849</v>
      </c>
    </row>
    <row r="16133" spans="1:6" x14ac:dyDescent="0.5">
      <c r="A16133" s="38">
        <v>43763</v>
      </c>
      <c r="B16133" s="39">
        <v>0.28802083333333334</v>
      </c>
      <c r="C16133" s="40">
        <v>3</v>
      </c>
      <c r="D16133" s="40" t="s">
        <v>651</v>
      </c>
      <c r="E16133" s="40">
        <v>47</v>
      </c>
      <c r="F16133" s="40" t="s">
        <v>849</v>
      </c>
    </row>
    <row r="16134" spans="1:6" x14ac:dyDescent="0.5">
      <c r="A16134" s="38">
        <v>43763</v>
      </c>
      <c r="B16134" s="39">
        <v>0.2946064814814815</v>
      </c>
      <c r="C16134" s="40">
        <v>3</v>
      </c>
      <c r="D16134" s="40" t="s">
        <v>640</v>
      </c>
      <c r="E16134" s="40">
        <v>53</v>
      </c>
      <c r="F16134" s="40" t="s">
        <v>849</v>
      </c>
    </row>
    <row r="16135" spans="1:6" x14ac:dyDescent="0.5">
      <c r="A16135" s="38">
        <v>43763</v>
      </c>
      <c r="B16135" s="39">
        <v>0.29461805555555559</v>
      </c>
      <c r="C16135" s="40">
        <v>3</v>
      </c>
      <c r="D16135" s="40" t="s">
        <v>640</v>
      </c>
      <c r="E16135" s="40">
        <v>41</v>
      </c>
      <c r="F16135" s="40" t="s">
        <v>849</v>
      </c>
    </row>
    <row r="16136" spans="1:6" x14ac:dyDescent="0.5">
      <c r="A16136" s="38">
        <v>43763</v>
      </c>
      <c r="B16136" s="39">
        <v>0.29472222222222222</v>
      </c>
      <c r="C16136" s="40">
        <v>3</v>
      </c>
      <c r="D16136" s="40" t="s">
        <v>640</v>
      </c>
      <c r="E16136" s="40">
        <v>49</v>
      </c>
      <c r="F16136" s="40" t="s">
        <v>849</v>
      </c>
    </row>
    <row r="16137" spans="1:6" x14ac:dyDescent="0.5">
      <c r="A16137" s="38">
        <v>43763</v>
      </c>
      <c r="B16137" s="39">
        <v>0.29506944444444444</v>
      </c>
      <c r="C16137" s="40">
        <v>3</v>
      </c>
      <c r="D16137" s="40" t="s">
        <v>640</v>
      </c>
      <c r="E16137" s="40">
        <v>60</v>
      </c>
      <c r="F16137" s="40" t="s">
        <v>849</v>
      </c>
    </row>
    <row r="16138" spans="1:6" x14ac:dyDescent="0.5">
      <c r="A16138" s="38">
        <v>43763</v>
      </c>
      <c r="B16138" s="39">
        <v>0.29509259259259263</v>
      </c>
      <c r="C16138" s="40">
        <v>3</v>
      </c>
      <c r="D16138" s="40" t="s">
        <v>651</v>
      </c>
      <c r="E16138" s="40">
        <v>63</v>
      </c>
      <c r="F16138" s="40" t="s">
        <v>849</v>
      </c>
    </row>
    <row r="16139" spans="1:6" x14ac:dyDescent="0.5">
      <c r="A16139" s="38">
        <v>43763</v>
      </c>
      <c r="B16139" s="39">
        <v>0.29511574074074071</v>
      </c>
      <c r="C16139" s="40">
        <v>3</v>
      </c>
      <c r="D16139" s="40" t="s">
        <v>640</v>
      </c>
      <c r="E16139" s="40">
        <v>50</v>
      </c>
      <c r="F16139" s="40" t="s">
        <v>849</v>
      </c>
    </row>
    <row r="16140" spans="1:6" x14ac:dyDescent="0.5">
      <c r="A16140" s="38">
        <v>43763</v>
      </c>
      <c r="B16140" s="39">
        <v>0.29515046296296293</v>
      </c>
      <c r="C16140" s="40">
        <v>3</v>
      </c>
      <c r="D16140" s="40" t="s">
        <v>651</v>
      </c>
      <c r="E16140" s="40">
        <v>80</v>
      </c>
      <c r="F16140" s="40" t="s">
        <v>849</v>
      </c>
    </row>
    <row r="16141" spans="1:6" x14ac:dyDescent="0.5">
      <c r="A16141" s="38">
        <v>43763</v>
      </c>
      <c r="B16141" s="39">
        <v>0.29545138888888889</v>
      </c>
      <c r="C16141" s="40">
        <v>3</v>
      </c>
      <c r="D16141" s="40" t="s">
        <v>651</v>
      </c>
      <c r="E16141" s="40">
        <v>37</v>
      </c>
      <c r="F16141" s="40" t="s">
        <v>849</v>
      </c>
    </row>
    <row r="16142" spans="1:6" x14ac:dyDescent="0.5">
      <c r="A16142" s="38">
        <v>43763</v>
      </c>
      <c r="B16142" s="39">
        <v>0.29608796296296297</v>
      </c>
      <c r="C16142" s="40">
        <v>3</v>
      </c>
      <c r="D16142" s="40" t="s">
        <v>640</v>
      </c>
      <c r="E16142" s="40">
        <v>45</v>
      </c>
      <c r="F16142" s="40" t="s">
        <v>849</v>
      </c>
    </row>
    <row r="16143" spans="1:6" x14ac:dyDescent="0.5">
      <c r="A16143" s="38">
        <v>43763</v>
      </c>
      <c r="B16143" s="39">
        <v>0.29686342592592591</v>
      </c>
      <c r="C16143" s="40">
        <v>3</v>
      </c>
      <c r="D16143" s="40" t="s">
        <v>640</v>
      </c>
      <c r="E16143" s="40">
        <v>28</v>
      </c>
      <c r="F16143" s="40" t="s">
        <v>849</v>
      </c>
    </row>
    <row r="16144" spans="1:6" x14ac:dyDescent="0.5">
      <c r="A16144" s="38">
        <v>43763</v>
      </c>
      <c r="B16144" s="39">
        <v>0.29693287037037036</v>
      </c>
      <c r="C16144" s="40">
        <v>3</v>
      </c>
      <c r="D16144" s="40" t="s">
        <v>640</v>
      </c>
      <c r="E16144" s="40">
        <v>61</v>
      </c>
      <c r="F16144" s="40" t="s">
        <v>849</v>
      </c>
    </row>
    <row r="16145" spans="1:6" x14ac:dyDescent="0.5">
      <c r="A16145" s="38">
        <v>43763</v>
      </c>
      <c r="B16145" s="39">
        <v>0.29694444444444446</v>
      </c>
      <c r="C16145" s="40">
        <v>3</v>
      </c>
      <c r="D16145" s="40" t="s">
        <v>640</v>
      </c>
      <c r="E16145" s="40">
        <v>39</v>
      </c>
      <c r="F16145" s="40" t="s">
        <v>849</v>
      </c>
    </row>
    <row r="16146" spans="1:6" x14ac:dyDescent="0.5">
      <c r="A16146" s="38">
        <v>43763</v>
      </c>
      <c r="B16146" s="39">
        <v>0.29739583333333336</v>
      </c>
      <c r="C16146" s="40">
        <v>3</v>
      </c>
      <c r="D16146" s="40" t="s">
        <v>640</v>
      </c>
      <c r="E16146" s="40">
        <v>33</v>
      </c>
      <c r="F16146" s="40" t="s">
        <v>849</v>
      </c>
    </row>
    <row r="16147" spans="1:6" x14ac:dyDescent="0.5">
      <c r="A16147" s="38">
        <v>43763</v>
      </c>
      <c r="B16147" s="39">
        <v>0.29743055555555559</v>
      </c>
      <c r="C16147" s="40">
        <v>3</v>
      </c>
      <c r="D16147" s="40" t="s">
        <v>640</v>
      </c>
      <c r="E16147" s="40">
        <v>44</v>
      </c>
      <c r="F16147" s="40" t="s">
        <v>849</v>
      </c>
    </row>
    <row r="16148" spans="1:6" x14ac:dyDescent="0.5">
      <c r="A16148" s="38">
        <v>43763</v>
      </c>
      <c r="B16148" s="39">
        <v>0.29747685185185185</v>
      </c>
      <c r="C16148" s="40">
        <v>3</v>
      </c>
      <c r="D16148" s="40" t="s">
        <v>640</v>
      </c>
      <c r="E16148" s="40">
        <v>55</v>
      </c>
      <c r="F16148" s="40" t="s">
        <v>849</v>
      </c>
    </row>
    <row r="16149" spans="1:6" x14ac:dyDescent="0.5">
      <c r="A16149" s="38">
        <v>43763</v>
      </c>
      <c r="B16149" s="39">
        <v>0.29805555555555557</v>
      </c>
      <c r="C16149" s="40">
        <v>3</v>
      </c>
      <c r="D16149" s="40" t="s">
        <v>640</v>
      </c>
      <c r="E16149" s="40">
        <v>52</v>
      </c>
      <c r="F16149" s="40" t="s">
        <v>849</v>
      </c>
    </row>
    <row r="16150" spans="1:6" x14ac:dyDescent="0.5">
      <c r="A16150" s="38">
        <v>43763</v>
      </c>
      <c r="B16150" s="39">
        <v>0.29813657407407407</v>
      </c>
      <c r="C16150" s="40">
        <v>3</v>
      </c>
      <c r="D16150" s="40" t="s">
        <v>640</v>
      </c>
      <c r="E16150" s="40">
        <v>38</v>
      </c>
      <c r="F16150" s="40" t="s">
        <v>849</v>
      </c>
    </row>
    <row r="16151" spans="1:6" x14ac:dyDescent="0.5">
      <c r="A16151" s="38">
        <v>43763</v>
      </c>
      <c r="B16151" s="39">
        <v>0.29842592592592593</v>
      </c>
      <c r="C16151" s="40">
        <v>3</v>
      </c>
      <c r="D16151" s="40" t="s">
        <v>640</v>
      </c>
      <c r="E16151" s="40">
        <v>59</v>
      </c>
      <c r="F16151" s="40" t="s">
        <v>849</v>
      </c>
    </row>
    <row r="16152" spans="1:6" x14ac:dyDescent="0.5">
      <c r="A16152" s="38">
        <v>43763</v>
      </c>
      <c r="B16152" s="39">
        <v>0.29843749999999997</v>
      </c>
      <c r="C16152" s="40">
        <v>3</v>
      </c>
      <c r="D16152" s="40" t="s">
        <v>640</v>
      </c>
      <c r="E16152" s="40">
        <v>46</v>
      </c>
      <c r="F16152" s="40" t="s">
        <v>849</v>
      </c>
    </row>
    <row r="16153" spans="1:6" x14ac:dyDescent="0.5">
      <c r="A16153" s="38">
        <v>43763</v>
      </c>
      <c r="B16153" s="39">
        <v>0.29844907407407406</v>
      </c>
      <c r="C16153" s="40">
        <v>3</v>
      </c>
      <c r="D16153" s="40" t="s">
        <v>640</v>
      </c>
      <c r="E16153" s="40">
        <v>55</v>
      </c>
      <c r="F16153" s="40" t="s">
        <v>849</v>
      </c>
    </row>
    <row r="16154" spans="1:6" x14ac:dyDescent="0.5">
      <c r="A16154" s="38">
        <v>43763</v>
      </c>
      <c r="B16154" s="39">
        <v>0.29916666666666664</v>
      </c>
      <c r="C16154" s="40">
        <v>3</v>
      </c>
      <c r="D16154" s="40" t="s">
        <v>640</v>
      </c>
      <c r="E16154" s="40">
        <v>26</v>
      </c>
      <c r="F16154" s="40" t="s">
        <v>849</v>
      </c>
    </row>
    <row r="16155" spans="1:6" x14ac:dyDescent="0.5">
      <c r="A16155" s="38">
        <v>43763</v>
      </c>
      <c r="B16155" s="39">
        <v>0.29949074074074072</v>
      </c>
      <c r="C16155" s="40">
        <v>3</v>
      </c>
      <c r="D16155" s="40" t="s">
        <v>651</v>
      </c>
      <c r="E16155" s="40">
        <v>43</v>
      </c>
      <c r="F16155" s="40" t="s">
        <v>849</v>
      </c>
    </row>
    <row r="16156" spans="1:6" x14ac:dyDescent="0.5">
      <c r="A16156" s="38">
        <v>43763</v>
      </c>
      <c r="B16156" s="39">
        <v>0.29951388888888891</v>
      </c>
      <c r="C16156" s="40">
        <v>3</v>
      </c>
      <c r="D16156" s="40" t="s">
        <v>640</v>
      </c>
      <c r="E16156" s="40">
        <v>39</v>
      </c>
      <c r="F16156" s="40" t="s">
        <v>849</v>
      </c>
    </row>
    <row r="16157" spans="1:6" x14ac:dyDescent="0.5">
      <c r="A16157" s="38">
        <v>43763</v>
      </c>
      <c r="B16157" s="39">
        <v>0.29987268518518517</v>
      </c>
      <c r="C16157" s="40">
        <v>3</v>
      </c>
      <c r="D16157" s="40" t="s">
        <v>640</v>
      </c>
      <c r="E16157" s="40">
        <v>43</v>
      </c>
      <c r="F16157" s="40" t="s">
        <v>849</v>
      </c>
    </row>
    <row r="16158" spans="1:6" x14ac:dyDescent="0.5">
      <c r="A16158" s="38">
        <v>43763</v>
      </c>
      <c r="B16158" s="39">
        <v>0.30027777777777781</v>
      </c>
      <c r="C16158" s="40">
        <v>3</v>
      </c>
      <c r="D16158" s="40" t="s">
        <v>640</v>
      </c>
      <c r="E16158" s="40">
        <v>44</v>
      </c>
      <c r="F16158" s="40" t="s">
        <v>849</v>
      </c>
    </row>
    <row r="16159" spans="1:6" x14ac:dyDescent="0.5">
      <c r="A16159" s="38">
        <v>43763</v>
      </c>
      <c r="B16159" s="39">
        <v>0.30106481481481479</v>
      </c>
      <c r="C16159" s="40">
        <v>3</v>
      </c>
      <c r="D16159" s="40" t="s">
        <v>640</v>
      </c>
      <c r="E16159" s="40">
        <v>38</v>
      </c>
      <c r="F16159" s="40" t="s">
        <v>849</v>
      </c>
    </row>
    <row r="16160" spans="1:6" x14ac:dyDescent="0.5">
      <c r="A16160" s="38">
        <v>43763</v>
      </c>
      <c r="B16160" s="39">
        <v>0.30174768518518519</v>
      </c>
      <c r="C16160" s="40">
        <v>3</v>
      </c>
      <c r="D16160" s="40" t="s">
        <v>640</v>
      </c>
      <c r="E16160" s="40">
        <v>41</v>
      </c>
      <c r="F16160" s="40" t="s">
        <v>849</v>
      </c>
    </row>
    <row r="16161" spans="1:6" x14ac:dyDescent="0.5">
      <c r="A16161" s="38">
        <v>43763</v>
      </c>
      <c r="B16161" s="39">
        <v>0.30201388888888886</v>
      </c>
      <c r="C16161" s="40">
        <v>3</v>
      </c>
      <c r="D16161" s="40" t="s">
        <v>640</v>
      </c>
      <c r="E16161" s="40">
        <v>74</v>
      </c>
      <c r="F16161" s="40" t="s">
        <v>849</v>
      </c>
    </row>
    <row r="16162" spans="1:6" x14ac:dyDescent="0.5">
      <c r="A16162" s="38">
        <v>43763</v>
      </c>
      <c r="B16162" s="39">
        <v>0.30208333333333331</v>
      </c>
      <c r="C16162" s="40">
        <v>3</v>
      </c>
      <c r="D16162" s="40" t="s">
        <v>640</v>
      </c>
      <c r="E16162" s="40">
        <v>51</v>
      </c>
      <c r="F16162" s="40" t="s">
        <v>849</v>
      </c>
    </row>
    <row r="16163" spans="1:6" x14ac:dyDescent="0.5">
      <c r="A16163" s="38">
        <v>43763</v>
      </c>
      <c r="B16163" s="39">
        <v>0.30212962962962964</v>
      </c>
      <c r="C16163" s="40">
        <v>3</v>
      </c>
      <c r="D16163" s="40" t="s">
        <v>640</v>
      </c>
      <c r="E16163" s="40">
        <v>52</v>
      </c>
      <c r="F16163" s="40" t="s">
        <v>849</v>
      </c>
    </row>
    <row r="16164" spans="1:6" x14ac:dyDescent="0.5">
      <c r="A16164" s="38">
        <v>43763</v>
      </c>
      <c r="B16164" s="39">
        <v>0.30228009259259259</v>
      </c>
      <c r="C16164" s="40">
        <v>3</v>
      </c>
      <c r="D16164" s="40" t="s">
        <v>640</v>
      </c>
      <c r="E16164" s="40">
        <v>56</v>
      </c>
      <c r="F16164" s="40" t="s">
        <v>849</v>
      </c>
    </row>
    <row r="16165" spans="1:6" x14ac:dyDescent="0.5">
      <c r="A16165" s="38">
        <v>43763</v>
      </c>
      <c r="B16165" s="39">
        <v>0.30280092592592595</v>
      </c>
      <c r="C16165" s="40">
        <v>3</v>
      </c>
      <c r="D16165" s="40" t="s">
        <v>651</v>
      </c>
      <c r="E16165" s="40">
        <v>40</v>
      </c>
      <c r="F16165" s="40" t="s">
        <v>849</v>
      </c>
    </row>
    <row r="16166" spans="1:6" x14ac:dyDescent="0.5">
      <c r="A16166" s="38">
        <v>43763</v>
      </c>
      <c r="B16166" s="39">
        <v>0.30284722222222221</v>
      </c>
      <c r="C16166" s="40">
        <v>3</v>
      </c>
      <c r="D16166" s="40" t="s">
        <v>640</v>
      </c>
      <c r="E16166" s="40">
        <v>48</v>
      </c>
      <c r="F16166" s="40" t="s">
        <v>849</v>
      </c>
    </row>
    <row r="16167" spans="1:6" x14ac:dyDescent="0.5">
      <c r="A16167" s="38">
        <v>43763</v>
      </c>
      <c r="B16167" s="39">
        <v>0.30288194444444444</v>
      </c>
      <c r="C16167" s="40">
        <v>3</v>
      </c>
      <c r="D16167" s="40" t="s">
        <v>645</v>
      </c>
      <c r="E16167" s="40">
        <v>52</v>
      </c>
      <c r="F16167" s="40" t="s">
        <v>849</v>
      </c>
    </row>
    <row r="16168" spans="1:6" x14ac:dyDescent="0.5">
      <c r="A16168" s="38">
        <v>43763</v>
      </c>
      <c r="B16168" s="39">
        <v>0.30297453703703703</v>
      </c>
      <c r="C16168" s="40">
        <v>3</v>
      </c>
      <c r="D16168" s="40" t="s">
        <v>640</v>
      </c>
      <c r="E16168" s="40">
        <v>43</v>
      </c>
      <c r="F16168" s="40" t="s">
        <v>849</v>
      </c>
    </row>
    <row r="16169" spans="1:6" x14ac:dyDescent="0.5">
      <c r="A16169" s="38">
        <v>43763</v>
      </c>
      <c r="B16169" s="39">
        <v>0.30304398148148148</v>
      </c>
      <c r="C16169" s="40">
        <v>3</v>
      </c>
      <c r="D16169" s="40" t="s">
        <v>640</v>
      </c>
      <c r="E16169" s="40">
        <v>40</v>
      </c>
      <c r="F16169" s="40" t="s">
        <v>849</v>
      </c>
    </row>
    <row r="16170" spans="1:6" x14ac:dyDescent="0.5">
      <c r="A16170" s="38">
        <v>43763</v>
      </c>
      <c r="B16170" s="39">
        <v>0.30326388888888889</v>
      </c>
      <c r="C16170" s="40">
        <v>3</v>
      </c>
      <c r="D16170" s="40" t="s">
        <v>640</v>
      </c>
      <c r="E16170" s="40">
        <v>85</v>
      </c>
      <c r="F16170" s="40" t="s">
        <v>849</v>
      </c>
    </row>
    <row r="16171" spans="1:6" x14ac:dyDescent="0.5">
      <c r="A16171" s="38">
        <v>43763</v>
      </c>
      <c r="B16171" s="39">
        <v>0.30344907407407407</v>
      </c>
      <c r="C16171" s="40">
        <v>3</v>
      </c>
      <c r="D16171" s="40" t="s">
        <v>651</v>
      </c>
      <c r="E16171" s="40">
        <v>60</v>
      </c>
      <c r="F16171" s="40" t="s">
        <v>849</v>
      </c>
    </row>
    <row r="16172" spans="1:6" x14ac:dyDescent="0.5">
      <c r="A16172" s="38">
        <v>43763</v>
      </c>
      <c r="B16172" s="39">
        <v>0.30403935185185188</v>
      </c>
      <c r="C16172" s="40">
        <v>3</v>
      </c>
      <c r="D16172" s="40" t="s">
        <v>640</v>
      </c>
      <c r="E16172" s="40">
        <v>89</v>
      </c>
      <c r="F16172" s="40" t="s">
        <v>849</v>
      </c>
    </row>
    <row r="16173" spans="1:6" x14ac:dyDescent="0.5">
      <c r="A16173" s="38">
        <v>43763</v>
      </c>
      <c r="B16173" s="39">
        <v>0.30410879629629628</v>
      </c>
      <c r="C16173" s="40">
        <v>3</v>
      </c>
      <c r="D16173" s="40" t="s">
        <v>640</v>
      </c>
      <c r="E16173" s="40">
        <v>45</v>
      </c>
      <c r="F16173" s="40" t="s">
        <v>849</v>
      </c>
    </row>
    <row r="16174" spans="1:6" x14ac:dyDescent="0.5">
      <c r="A16174" s="38">
        <v>43763</v>
      </c>
      <c r="B16174" s="39">
        <v>0.30418981481481483</v>
      </c>
      <c r="C16174" s="40">
        <v>3</v>
      </c>
      <c r="D16174" s="40" t="s">
        <v>640</v>
      </c>
      <c r="E16174" s="40">
        <v>81</v>
      </c>
      <c r="F16174" s="40" t="s">
        <v>849</v>
      </c>
    </row>
    <row r="16175" spans="1:6" x14ac:dyDescent="0.5">
      <c r="A16175" s="38">
        <v>43763</v>
      </c>
      <c r="B16175" s="39">
        <v>0.30420138888888887</v>
      </c>
      <c r="C16175" s="40">
        <v>3</v>
      </c>
      <c r="D16175" s="40" t="s">
        <v>640</v>
      </c>
      <c r="E16175" s="40">
        <v>43</v>
      </c>
      <c r="F16175" s="40" t="s">
        <v>849</v>
      </c>
    </row>
    <row r="16176" spans="1:6" x14ac:dyDescent="0.5">
      <c r="A16176" s="38">
        <v>43763</v>
      </c>
      <c r="B16176" s="39">
        <v>0.3042361111111111</v>
      </c>
      <c r="C16176" s="40">
        <v>3</v>
      </c>
      <c r="D16176" s="40" t="s">
        <v>640</v>
      </c>
      <c r="E16176" s="40">
        <v>75</v>
      </c>
      <c r="F16176" s="40" t="s">
        <v>849</v>
      </c>
    </row>
    <row r="16177" spans="1:6" x14ac:dyDescent="0.5">
      <c r="A16177" s="38">
        <v>43763</v>
      </c>
      <c r="B16177" s="39">
        <v>0.30425925925925928</v>
      </c>
      <c r="C16177" s="40">
        <v>3</v>
      </c>
      <c r="D16177" s="40" t="s">
        <v>640</v>
      </c>
      <c r="E16177" s="40">
        <v>77</v>
      </c>
      <c r="F16177" s="40" t="s">
        <v>849</v>
      </c>
    </row>
    <row r="16178" spans="1:6" x14ac:dyDescent="0.5">
      <c r="A16178" s="38">
        <v>43763</v>
      </c>
      <c r="B16178" s="39">
        <v>0.30428240740740742</v>
      </c>
      <c r="C16178" s="40">
        <v>3</v>
      </c>
      <c r="D16178" s="40" t="s">
        <v>640</v>
      </c>
      <c r="E16178" s="40">
        <v>78</v>
      </c>
      <c r="F16178" s="40" t="s">
        <v>849</v>
      </c>
    </row>
    <row r="16179" spans="1:6" x14ac:dyDescent="0.5">
      <c r="A16179" s="38">
        <v>43763</v>
      </c>
      <c r="B16179" s="39">
        <v>0.30429398148148151</v>
      </c>
      <c r="C16179" s="40">
        <v>3</v>
      </c>
      <c r="D16179" s="40" t="s">
        <v>640</v>
      </c>
      <c r="E16179" s="40">
        <v>64</v>
      </c>
      <c r="F16179" s="40" t="s">
        <v>849</v>
      </c>
    </row>
    <row r="16180" spans="1:6" x14ac:dyDescent="0.5">
      <c r="A16180" s="38">
        <v>43763</v>
      </c>
      <c r="B16180" s="39">
        <v>0.49891203703703701</v>
      </c>
      <c r="C16180" s="40">
        <v>3</v>
      </c>
      <c r="D16180" s="40" t="s">
        <v>640</v>
      </c>
      <c r="E16180" s="40">
        <v>49</v>
      </c>
      <c r="F16180" s="40" t="s">
        <v>849</v>
      </c>
    </row>
    <row r="16181" spans="1:6" x14ac:dyDescent="0.5">
      <c r="A16181" s="38">
        <v>43763</v>
      </c>
      <c r="B16181" s="39">
        <v>0.49892361111111111</v>
      </c>
      <c r="C16181" s="40">
        <v>3</v>
      </c>
      <c r="D16181" s="40" t="s">
        <v>640</v>
      </c>
      <c r="E16181" s="40">
        <v>54</v>
      </c>
      <c r="F16181" s="40" t="s">
        <v>849</v>
      </c>
    </row>
    <row r="16182" spans="1:6" x14ac:dyDescent="0.5">
      <c r="A16182" s="38">
        <v>43763</v>
      </c>
      <c r="B16182" s="39">
        <v>0.49893518518518515</v>
      </c>
      <c r="C16182" s="40">
        <v>3</v>
      </c>
      <c r="D16182" s="40" t="s">
        <v>640</v>
      </c>
      <c r="E16182" s="40">
        <v>48</v>
      </c>
      <c r="F16182" s="40" t="s">
        <v>849</v>
      </c>
    </row>
    <row r="16183" spans="1:6" x14ac:dyDescent="0.5">
      <c r="A16183" s="38">
        <v>43763</v>
      </c>
      <c r="B16183" s="39">
        <v>0.4989467592592593</v>
      </c>
      <c r="C16183" s="40">
        <v>3</v>
      </c>
      <c r="D16183" s="40" t="s">
        <v>640</v>
      </c>
      <c r="E16183" s="40">
        <v>38</v>
      </c>
      <c r="F16183" s="40" t="s">
        <v>849</v>
      </c>
    </row>
    <row r="16184" spans="1:6" x14ac:dyDescent="0.5">
      <c r="A16184" s="38">
        <v>43763</v>
      </c>
      <c r="B16184" s="39">
        <v>0.49898148148148147</v>
      </c>
      <c r="C16184" s="40">
        <v>3</v>
      </c>
      <c r="D16184" s="40" t="s">
        <v>640</v>
      </c>
      <c r="E16184" s="40">
        <v>44</v>
      </c>
      <c r="F16184" s="40" t="s">
        <v>849</v>
      </c>
    </row>
    <row r="16185" spans="1:6" x14ac:dyDescent="0.5">
      <c r="A16185" s="38">
        <v>43763</v>
      </c>
      <c r="B16185" s="39">
        <v>0.50938657407407406</v>
      </c>
      <c r="C16185" s="40">
        <v>3</v>
      </c>
      <c r="D16185" s="40" t="s">
        <v>640</v>
      </c>
      <c r="E16185" s="40">
        <v>45</v>
      </c>
      <c r="F16185" s="40" t="s">
        <v>849</v>
      </c>
    </row>
    <row r="16186" spans="1:6" x14ac:dyDescent="0.5">
      <c r="A16186" s="38">
        <v>43763</v>
      </c>
      <c r="B16186" s="39">
        <v>0.50942129629629629</v>
      </c>
      <c r="C16186" s="40">
        <v>3</v>
      </c>
      <c r="D16186" s="40" t="s">
        <v>640</v>
      </c>
      <c r="E16186" s="40">
        <v>54</v>
      </c>
      <c r="F16186" s="40" t="s">
        <v>849</v>
      </c>
    </row>
    <row r="16187" spans="1:6" x14ac:dyDescent="0.5">
      <c r="A16187" s="38">
        <v>43763</v>
      </c>
      <c r="B16187" s="39">
        <v>0.50943287037037044</v>
      </c>
      <c r="C16187" s="40">
        <v>3</v>
      </c>
      <c r="D16187" s="40" t="s">
        <v>640</v>
      </c>
      <c r="E16187" s="40">
        <v>67</v>
      </c>
      <c r="F16187" s="40" t="s">
        <v>849</v>
      </c>
    </row>
    <row r="16188" spans="1:6" x14ac:dyDescent="0.5">
      <c r="A16188" s="38">
        <v>43763</v>
      </c>
      <c r="B16188" s="39">
        <v>0.50944444444444448</v>
      </c>
      <c r="C16188" s="40">
        <v>3</v>
      </c>
      <c r="D16188" s="40" t="s">
        <v>640</v>
      </c>
      <c r="E16188" s="40">
        <v>65</v>
      </c>
      <c r="F16188" s="40" t="s">
        <v>849</v>
      </c>
    </row>
    <row r="16189" spans="1:6" x14ac:dyDescent="0.5">
      <c r="A16189" s="38">
        <v>43763</v>
      </c>
      <c r="B16189" s="39">
        <v>0.50945601851851852</v>
      </c>
      <c r="C16189" s="40">
        <v>3</v>
      </c>
      <c r="D16189" s="40" t="s">
        <v>640</v>
      </c>
      <c r="E16189" s="40">
        <v>43</v>
      </c>
      <c r="F16189" s="40" t="s">
        <v>849</v>
      </c>
    </row>
    <row r="16190" spans="1:6" x14ac:dyDescent="0.5">
      <c r="A16190" s="38">
        <v>43763</v>
      </c>
      <c r="B16190" s="39">
        <v>0.58980324074074075</v>
      </c>
      <c r="C16190" s="40">
        <v>3</v>
      </c>
      <c r="D16190" s="40" t="s">
        <v>640</v>
      </c>
      <c r="E16190" s="40">
        <v>47</v>
      </c>
      <c r="F16190" s="40" t="s">
        <v>849</v>
      </c>
    </row>
    <row r="16191" spans="1:6" x14ac:dyDescent="0.5">
      <c r="A16191" s="38">
        <v>43763</v>
      </c>
      <c r="B16191" s="39">
        <v>0.58981481481481479</v>
      </c>
      <c r="C16191" s="40">
        <v>3</v>
      </c>
      <c r="D16191" s="40" t="s">
        <v>640</v>
      </c>
      <c r="E16191" s="40">
        <v>59</v>
      </c>
      <c r="F16191" s="40" t="s">
        <v>849</v>
      </c>
    </row>
    <row r="16192" spans="1:6" x14ac:dyDescent="0.5">
      <c r="A16192" s="38">
        <v>43763</v>
      </c>
      <c r="B16192" s="39">
        <v>0.58982638888888894</v>
      </c>
      <c r="C16192" s="40">
        <v>3</v>
      </c>
      <c r="D16192" s="40" t="s">
        <v>640</v>
      </c>
      <c r="E16192" s="40">
        <v>71</v>
      </c>
      <c r="F16192" s="40" t="s">
        <v>849</v>
      </c>
    </row>
    <row r="16193" spans="1:6" x14ac:dyDescent="0.5">
      <c r="A16193" s="38">
        <v>43763</v>
      </c>
      <c r="B16193" s="39">
        <v>0.58983796296296298</v>
      </c>
      <c r="C16193" s="40">
        <v>3</v>
      </c>
      <c r="D16193" s="40" t="s">
        <v>640</v>
      </c>
      <c r="E16193" s="40">
        <v>66</v>
      </c>
      <c r="F16193" s="40" t="s">
        <v>849</v>
      </c>
    </row>
    <row r="16194" spans="1:6" x14ac:dyDescent="0.5">
      <c r="A16194" s="38">
        <v>43763</v>
      </c>
      <c r="B16194" s="39">
        <v>0.58984953703703702</v>
      </c>
      <c r="C16194" s="40">
        <v>3</v>
      </c>
      <c r="D16194" s="40" t="s">
        <v>640</v>
      </c>
      <c r="E16194" s="40">
        <v>71</v>
      </c>
      <c r="F16194" s="40" t="s">
        <v>849</v>
      </c>
    </row>
    <row r="16195" spans="1:6" x14ac:dyDescent="0.5">
      <c r="A16195" s="38">
        <v>43763</v>
      </c>
      <c r="B16195" s="39">
        <v>0.58986111111111106</v>
      </c>
      <c r="C16195" s="40">
        <v>3</v>
      </c>
      <c r="D16195" s="40" t="s">
        <v>640</v>
      </c>
      <c r="E16195" s="40">
        <v>66</v>
      </c>
      <c r="F16195" s="40" t="s">
        <v>849</v>
      </c>
    </row>
    <row r="16196" spans="1:6" x14ac:dyDescent="0.5">
      <c r="A16196" s="38">
        <v>43763</v>
      </c>
      <c r="B16196" s="39">
        <v>0.58987268518518521</v>
      </c>
      <c r="C16196" s="40">
        <v>3</v>
      </c>
      <c r="D16196" s="40" t="s">
        <v>640</v>
      </c>
      <c r="E16196" s="40">
        <v>54</v>
      </c>
      <c r="F16196" s="40" t="s">
        <v>849</v>
      </c>
    </row>
    <row r="16197" spans="1:6" x14ac:dyDescent="0.5">
      <c r="A16197" s="38">
        <v>43763</v>
      </c>
      <c r="B16197" s="39">
        <v>0.58988425925925925</v>
      </c>
      <c r="C16197" s="40">
        <v>3</v>
      </c>
      <c r="D16197" s="40" t="s">
        <v>640</v>
      </c>
      <c r="E16197" s="40">
        <v>55</v>
      </c>
      <c r="F16197" s="40" t="s">
        <v>849</v>
      </c>
    </row>
    <row r="16198" spans="1:6" x14ac:dyDescent="0.5">
      <c r="A16198" s="38">
        <v>43763</v>
      </c>
      <c r="B16198" s="39">
        <v>0.5898958333333334</v>
      </c>
      <c r="C16198" s="40">
        <v>3</v>
      </c>
      <c r="D16198" s="40" t="s">
        <v>640</v>
      </c>
      <c r="E16198" s="40">
        <v>70</v>
      </c>
      <c r="F16198" s="40" t="s">
        <v>849</v>
      </c>
    </row>
    <row r="16199" spans="1:6" x14ac:dyDescent="0.5">
      <c r="A16199" s="38">
        <v>43763</v>
      </c>
      <c r="B16199" s="39">
        <v>0.58990740740740744</v>
      </c>
      <c r="C16199" s="40">
        <v>3</v>
      </c>
      <c r="D16199" s="40" t="s">
        <v>640</v>
      </c>
      <c r="E16199" s="40">
        <v>66</v>
      </c>
      <c r="F16199" s="40" t="s">
        <v>849</v>
      </c>
    </row>
    <row r="16200" spans="1:6" x14ac:dyDescent="0.5">
      <c r="A16200" s="38">
        <v>43763</v>
      </c>
      <c r="B16200" s="39">
        <v>0.58991898148148147</v>
      </c>
      <c r="C16200" s="40">
        <v>3</v>
      </c>
      <c r="D16200" s="40" t="s">
        <v>640</v>
      </c>
      <c r="E16200" s="40">
        <v>65</v>
      </c>
      <c r="F16200" s="40" t="s">
        <v>849</v>
      </c>
    </row>
    <row r="16201" spans="1:6" x14ac:dyDescent="0.5">
      <c r="A16201" s="38">
        <v>43763</v>
      </c>
      <c r="B16201" s="39">
        <v>0.58993055555555551</v>
      </c>
      <c r="C16201" s="40">
        <v>3</v>
      </c>
      <c r="D16201" s="40" t="s">
        <v>640</v>
      </c>
      <c r="E16201" s="40">
        <v>55</v>
      </c>
      <c r="F16201" s="40" t="s">
        <v>849</v>
      </c>
    </row>
    <row r="16202" spans="1:6" x14ac:dyDescent="0.5">
      <c r="A16202" s="38">
        <v>43763</v>
      </c>
      <c r="B16202" s="39">
        <v>0.58994212962962966</v>
      </c>
      <c r="C16202" s="40">
        <v>3</v>
      </c>
      <c r="D16202" s="40" t="s">
        <v>640</v>
      </c>
      <c r="E16202" s="40">
        <v>64</v>
      </c>
      <c r="F16202" s="40" t="s">
        <v>849</v>
      </c>
    </row>
    <row r="16203" spans="1:6" x14ac:dyDescent="0.5">
      <c r="A16203" s="38">
        <v>43763</v>
      </c>
      <c r="B16203" s="39">
        <v>0.5899537037037037</v>
      </c>
      <c r="C16203" s="40">
        <v>3</v>
      </c>
      <c r="D16203" s="40" t="s">
        <v>640</v>
      </c>
      <c r="E16203" s="40">
        <v>64</v>
      </c>
      <c r="F16203" s="40" t="s">
        <v>849</v>
      </c>
    </row>
    <row r="16204" spans="1:6" x14ac:dyDescent="0.5">
      <c r="A16204" s="38">
        <v>43763</v>
      </c>
      <c r="B16204" s="39">
        <v>0.58996527777777785</v>
      </c>
      <c r="C16204" s="40">
        <v>3</v>
      </c>
      <c r="D16204" s="40" t="s">
        <v>640</v>
      </c>
      <c r="E16204" s="40">
        <v>61</v>
      </c>
      <c r="F16204" s="40" t="s">
        <v>849</v>
      </c>
    </row>
    <row r="16205" spans="1:6" x14ac:dyDescent="0.5">
      <c r="A16205" s="38">
        <v>43763</v>
      </c>
      <c r="B16205" s="39">
        <v>0.58997685185185189</v>
      </c>
      <c r="C16205" s="40">
        <v>3</v>
      </c>
      <c r="D16205" s="40" t="s">
        <v>640</v>
      </c>
      <c r="E16205" s="40">
        <v>49</v>
      </c>
      <c r="F16205" s="40" t="s">
        <v>849</v>
      </c>
    </row>
    <row r="16206" spans="1:6" x14ac:dyDescent="0.5">
      <c r="A16206" s="38">
        <v>43763</v>
      </c>
      <c r="B16206" s="39">
        <v>0.59002314814814816</v>
      </c>
      <c r="C16206" s="40">
        <v>3</v>
      </c>
      <c r="D16206" s="40" t="s">
        <v>640</v>
      </c>
      <c r="E16206" s="40">
        <v>48</v>
      </c>
      <c r="F16206" s="40" t="s">
        <v>849</v>
      </c>
    </row>
    <row r="16207" spans="1:6" x14ac:dyDescent="0.5">
      <c r="A16207" s="38">
        <v>43763</v>
      </c>
      <c r="B16207" s="39">
        <v>0.67009259259259257</v>
      </c>
      <c r="C16207" s="40">
        <v>3</v>
      </c>
      <c r="D16207" s="40" t="s">
        <v>640</v>
      </c>
      <c r="E16207" s="40">
        <v>38</v>
      </c>
      <c r="F16207" s="40" t="s">
        <v>849</v>
      </c>
    </row>
    <row r="16208" spans="1:6" x14ac:dyDescent="0.5">
      <c r="A16208" s="38">
        <v>43763</v>
      </c>
      <c r="B16208" s="39">
        <v>0.67015046296296299</v>
      </c>
      <c r="C16208" s="40">
        <v>3</v>
      </c>
      <c r="D16208" s="40" t="s">
        <v>640</v>
      </c>
      <c r="E16208" s="40">
        <v>44</v>
      </c>
      <c r="F16208" s="40" t="s">
        <v>849</v>
      </c>
    </row>
    <row r="16209" spans="1:6" x14ac:dyDescent="0.5">
      <c r="A16209" s="38">
        <v>43763</v>
      </c>
      <c r="B16209" s="39">
        <v>0.67017361111111118</v>
      </c>
      <c r="C16209" s="40">
        <v>3</v>
      </c>
      <c r="D16209" s="40" t="s">
        <v>640</v>
      </c>
      <c r="E16209" s="40">
        <v>55</v>
      </c>
      <c r="F16209" s="40" t="s">
        <v>849</v>
      </c>
    </row>
    <row r="16210" spans="1:6" x14ac:dyDescent="0.5">
      <c r="A16210" s="38">
        <v>43763</v>
      </c>
      <c r="B16210" s="39">
        <v>0.67018518518518511</v>
      </c>
      <c r="C16210" s="40">
        <v>3</v>
      </c>
      <c r="D16210" s="40" t="s">
        <v>640</v>
      </c>
      <c r="E16210" s="40">
        <v>53</v>
      </c>
      <c r="F16210" s="40" t="s">
        <v>849</v>
      </c>
    </row>
    <row r="16211" spans="1:6" x14ac:dyDescent="0.5">
      <c r="A16211" s="38">
        <v>43763</v>
      </c>
      <c r="B16211" s="39">
        <v>0.67019675925925926</v>
      </c>
      <c r="C16211" s="40">
        <v>3</v>
      </c>
      <c r="D16211" s="40" t="s">
        <v>640</v>
      </c>
      <c r="E16211" s="40">
        <v>48</v>
      </c>
      <c r="F16211" s="40" t="s">
        <v>849</v>
      </c>
    </row>
    <row r="16212" spans="1:6" x14ac:dyDescent="0.5">
      <c r="A16212" s="38">
        <v>43763</v>
      </c>
      <c r="B16212" s="39">
        <v>0.67020833333333341</v>
      </c>
      <c r="C16212" s="40">
        <v>3</v>
      </c>
      <c r="D16212" s="40" t="s">
        <v>640</v>
      </c>
      <c r="E16212" s="40">
        <v>46</v>
      </c>
      <c r="F16212" s="40" t="s">
        <v>849</v>
      </c>
    </row>
    <row r="16213" spans="1:6" x14ac:dyDescent="0.5">
      <c r="A16213" s="38">
        <v>43763</v>
      </c>
      <c r="B16213" s="39">
        <v>0.67021990740740733</v>
      </c>
      <c r="C16213" s="40">
        <v>3</v>
      </c>
      <c r="D16213" s="40" t="s">
        <v>640</v>
      </c>
      <c r="E16213" s="40">
        <v>49</v>
      </c>
      <c r="F16213" s="40" t="s">
        <v>849</v>
      </c>
    </row>
    <row r="16214" spans="1:6" x14ac:dyDescent="0.5">
      <c r="A16214" s="38">
        <v>43763</v>
      </c>
      <c r="B16214" s="39">
        <v>0.67023148148148148</v>
      </c>
      <c r="C16214" s="40">
        <v>3</v>
      </c>
      <c r="D16214" s="40" t="s">
        <v>640</v>
      </c>
      <c r="E16214" s="40">
        <v>58</v>
      </c>
      <c r="F16214" s="40" t="s">
        <v>849</v>
      </c>
    </row>
    <row r="16215" spans="1:6" x14ac:dyDescent="0.5">
      <c r="A16215" s="38">
        <v>43763</v>
      </c>
      <c r="B16215" s="39">
        <v>0.67024305555555552</v>
      </c>
      <c r="C16215" s="40">
        <v>3</v>
      </c>
      <c r="D16215" s="40" t="s">
        <v>640</v>
      </c>
      <c r="E16215" s="40">
        <v>45</v>
      </c>
      <c r="F16215" s="40" t="s">
        <v>849</v>
      </c>
    </row>
    <row r="16216" spans="1:6" x14ac:dyDescent="0.5">
      <c r="A16216" s="38">
        <v>43763</v>
      </c>
      <c r="B16216" s="39">
        <v>0.67025462962962967</v>
      </c>
      <c r="C16216" s="40">
        <v>3</v>
      </c>
      <c r="D16216" s="40" t="s">
        <v>640</v>
      </c>
      <c r="E16216" s="40">
        <v>42</v>
      </c>
      <c r="F16216" s="40" t="s">
        <v>849</v>
      </c>
    </row>
    <row r="16217" spans="1:6" x14ac:dyDescent="0.5">
      <c r="A16217" s="38">
        <v>43763</v>
      </c>
      <c r="B16217" s="39">
        <v>0.6702662037037036</v>
      </c>
      <c r="C16217" s="40">
        <v>3</v>
      </c>
      <c r="D16217" s="40" t="s">
        <v>640</v>
      </c>
      <c r="E16217" s="40">
        <v>45</v>
      </c>
      <c r="F16217" s="40" t="s">
        <v>849</v>
      </c>
    </row>
    <row r="16218" spans="1:6" x14ac:dyDescent="0.5">
      <c r="A16218" s="38">
        <v>43763</v>
      </c>
      <c r="B16218" s="39">
        <v>0.67027777777777775</v>
      </c>
      <c r="C16218" s="40">
        <v>3</v>
      </c>
      <c r="D16218" s="40" t="s">
        <v>640</v>
      </c>
      <c r="E16218" s="40">
        <v>52</v>
      </c>
      <c r="F16218" s="40" t="s">
        <v>849</v>
      </c>
    </row>
    <row r="16219" spans="1:6" x14ac:dyDescent="0.5">
      <c r="A16219" s="38">
        <v>43763</v>
      </c>
      <c r="B16219" s="39">
        <v>0.6702893518518519</v>
      </c>
      <c r="C16219" s="40">
        <v>3</v>
      </c>
      <c r="D16219" s="40" t="s">
        <v>640</v>
      </c>
      <c r="E16219" s="40">
        <v>49</v>
      </c>
      <c r="F16219" s="40" t="s">
        <v>849</v>
      </c>
    </row>
    <row r="16220" spans="1:6" x14ac:dyDescent="0.5">
      <c r="A16220" s="38">
        <v>43763</v>
      </c>
      <c r="B16220" s="39">
        <v>0.67030092592592594</v>
      </c>
      <c r="C16220" s="40">
        <v>3</v>
      </c>
      <c r="D16220" s="40" t="s">
        <v>640</v>
      </c>
      <c r="E16220" s="40">
        <v>41</v>
      </c>
      <c r="F16220" s="40" t="s">
        <v>849</v>
      </c>
    </row>
    <row r="16221" spans="1:6" x14ac:dyDescent="0.5">
      <c r="A16221" s="38">
        <v>43763</v>
      </c>
      <c r="B16221" s="39">
        <v>0.67039351851851858</v>
      </c>
      <c r="C16221" s="40">
        <v>3</v>
      </c>
      <c r="D16221" s="40" t="s">
        <v>640</v>
      </c>
      <c r="E16221" s="40">
        <v>42</v>
      </c>
      <c r="F16221" s="40" t="s">
        <v>849</v>
      </c>
    </row>
    <row r="16222" spans="1:6" x14ac:dyDescent="0.5">
      <c r="A16222" s="38">
        <v>43763</v>
      </c>
      <c r="B16222" s="39">
        <v>0.76708333333333334</v>
      </c>
      <c r="C16222" s="40">
        <v>4</v>
      </c>
      <c r="D16222" s="40" t="s">
        <v>651</v>
      </c>
      <c r="E16222" s="40">
        <v>48</v>
      </c>
      <c r="F16222" s="40" t="s">
        <v>849</v>
      </c>
    </row>
    <row r="16223" spans="1:6" x14ac:dyDescent="0.5">
      <c r="A16223" s="38">
        <v>43763</v>
      </c>
      <c r="B16223" s="39">
        <v>0.78281250000000002</v>
      </c>
      <c r="C16223" s="40">
        <v>4</v>
      </c>
      <c r="D16223" s="40" t="s">
        <v>640</v>
      </c>
      <c r="E16223" s="40">
        <v>88</v>
      </c>
      <c r="F16223" s="40" t="s">
        <v>849</v>
      </c>
    </row>
    <row r="16224" spans="1:6" x14ac:dyDescent="0.5">
      <c r="A16224" s="38">
        <v>43763</v>
      </c>
      <c r="B16224" s="39">
        <v>0.85968750000000005</v>
      </c>
      <c r="C16224" s="40">
        <v>4</v>
      </c>
      <c r="D16224" s="40" t="s">
        <v>645</v>
      </c>
      <c r="E16224" s="40">
        <v>47</v>
      </c>
      <c r="F16224" s="40" t="s">
        <v>849</v>
      </c>
    </row>
    <row r="16225" spans="1:6" x14ac:dyDescent="0.5">
      <c r="A16225" s="38">
        <v>43764</v>
      </c>
      <c r="B16225" s="39">
        <v>3.6620370370370373E-2</v>
      </c>
      <c r="C16225" s="40">
        <v>3</v>
      </c>
      <c r="D16225" s="40" t="s">
        <v>640</v>
      </c>
      <c r="E16225" s="40">
        <v>61</v>
      </c>
      <c r="F16225" s="40" t="s">
        <v>849</v>
      </c>
    </row>
    <row r="16226" spans="1:6" x14ac:dyDescent="0.5">
      <c r="A16226" s="38">
        <v>43764</v>
      </c>
      <c r="B16226" s="39">
        <v>0.10197916666666666</v>
      </c>
      <c r="C16226" s="40">
        <v>3</v>
      </c>
      <c r="D16226" s="40" t="s">
        <v>640</v>
      </c>
      <c r="E16226" s="40">
        <v>38</v>
      </c>
      <c r="F16226" s="40" t="s">
        <v>849</v>
      </c>
    </row>
    <row r="16227" spans="1:6" x14ac:dyDescent="0.5">
      <c r="A16227" s="38">
        <v>43764</v>
      </c>
      <c r="B16227" s="39">
        <v>0.10199074074074073</v>
      </c>
      <c r="C16227" s="40">
        <v>4</v>
      </c>
      <c r="D16227" s="40" t="s">
        <v>640</v>
      </c>
      <c r="E16227" s="40">
        <v>41</v>
      </c>
      <c r="F16227" s="40" t="s">
        <v>849</v>
      </c>
    </row>
    <row r="16228" spans="1:6" x14ac:dyDescent="0.5">
      <c r="A16228" s="38">
        <v>43764</v>
      </c>
      <c r="B16228" s="39">
        <v>0.4720138888888889</v>
      </c>
      <c r="C16228" s="40">
        <v>3</v>
      </c>
      <c r="D16228" s="40" t="s">
        <v>640</v>
      </c>
      <c r="E16228" s="40">
        <v>44</v>
      </c>
      <c r="F16228" s="40" t="s">
        <v>849</v>
      </c>
    </row>
    <row r="16229" spans="1:6" x14ac:dyDescent="0.5">
      <c r="A16229" s="38">
        <v>43764</v>
      </c>
      <c r="B16229" s="39">
        <v>0.47203703703703703</v>
      </c>
      <c r="C16229" s="40">
        <v>3</v>
      </c>
      <c r="D16229" s="40" t="s">
        <v>640</v>
      </c>
      <c r="E16229" s="40">
        <v>43</v>
      </c>
      <c r="F16229" s="40" t="s">
        <v>849</v>
      </c>
    </row>
    <row r="16230" spans="1:6" x14ac:dyDescent="0.5">
      <c r="A16230" s="38">
        <v>43764</v>
      </c>
      <c r="B16230" s="39">
        <v>0.47204861111111113</v>
      </c>
      <c r="C16230" s="40">
        <v>3</v>
      </c>
      <c r="D16230" s="40" t="s">
        <v>640</v>
      </c>
      <c r="E16230" s="40">
        <v>54</v>
      </c>
      <c r="F16230" s="40" t="s">
        <v>849</v>
      </c>
    </row>
    <row r="16231" spans="1:6" x14ac:dyDescent="0.5">
      <c r="A16231" s="38">
        <v>43764</v>
      </c>
      <c r="B16231" s="39">
        <v>0.47206018518518517</v>
      </c>
      <c r="C16231" s="40">
        <v>3</v>
      </c>
      <c r="D16231" s="40" t="s">
        <v>640</v>
      </c>
      <c r="E16231" s="40">
        <v>51</v>
      </c>
      <c r="F16231" s="40" t="s">
        <v>849</v>
      </c>
    </row>
    <row r="16232" spans="1:6" x14ac:dyDescent="0.5">
      <c r="A16232" s="38">
        <v>43764</v>
      </c>
      <c r="B16232" s="39">
        <v>0.47207175925925932</v>
      </c>
      <c r="C16232" s="40">
        <v>3</v>
      </c>
      <c r="D16232" s="40" t="s">
        <v>640</v>
      </c>
      <c r="E16232" s="40">
        <v>43</v>
      </c>
      <c r="F16232" s="40" t="s">
        <v>849</v>
      </c>
    </row>
    <row r="16233" spans="1:6" x14ac:dyDescent="0.5">
      <c r="A16233" s="38">
        <v>43764</v>
      </c>
      <c r="B16233" s="39">
        <v>0.48256944444444444</v>
      </c>
      <c r="C16233" s="40">
        <v>3</v>
      </c>
      <c r="D16233" s="40" t="s">
        <v>640</v>
      </c>
      <c r="E16233" s="40">
        <v>46</v>
      </c>
      <c r="F16233" s="40" t="s">
        <v>849</v>
      </c>
    </row>
    <row r="16234" spans="1:6" x14ac:dyDescent="0.5">
      <c r="A16234" s="38">
        <v>43764</v>
      </c>
      <c r="B16234" s="39">
        <v>0.48258101851851848</v>
      </c>
      <c r="C16234" s="40">
        <v>3</v>
      </c>
      <c r="D16234" s="40" t="s">
        <v>640</v>
      </c>
      <c r="E16234" s="40">
        <v>61</v>
      </c>
      <c r="F16234" s="40" t="s">
        <v>849</v>
      </c>
    </row>
    <row r="16235" spans="1:6" x14ac:dyDescent="0.5">
      <c r="A16235" s="38">
        <v>43764</v>
      </c>
      <c r="B16235" s="39">
        <v>0.48259259259259263</v>
      </c>
      <c r="C16235" s="40">
        <v>3</v>
      </c>
      <c r="D16235" s="40" t="s">
        <v>640</v>
      </c>
      <c r="E16235" s="40">
        <v>63</v>
      </c>
      <c r="F16235" s="40" t="s">
        <v>849</v>
      </c>
    </row>
    <row r="16236" spans="1:6" x14ac:dyDescent="0.5">
      <c r="A16236" s="38">
        <v>43764</v>
      </c>
      <c r="B16236" s="39">
        <v>0.6694675925925927</v>
      </c>
      <c r="C16236" s="40">
        <v>3</v>
      </c>
      <c r="D16236" s="40" t="s">
        <v>640</v>
      </c>
      <c r="E16236" s="40">
        <v>42</v>
      </c>
      <c r="F16236" s="40" t="s">
        <v>849</v>
      </c>
    </row>
    <row r="16237" spans="1:6" x14ac:dyDescent="0.5">
      <c r="A16237" s="38">
        <v>43764</v>
      </c>
      <c r="B16237" s="39">
        <v>0.66949074074074078</v>
      </c>
      <c r="C16237" s="40">
        <v>3</v>
      </c>
      <c r="D16237" s="40" t="s">
        <v>640</v>
      </c>
      <c r="E16237" s="40">
        <v>51</v>
      </c>
      <c r="F16237" s="40" t="s">
        <v>849</v>
      </c>
    </row>
    <row r="16238" spans="1:6" x14ac:dyDescent="0.5">
      <c r="A16238" s="38">
        <v>43764</v>
      </c>
      <c r="B16238" s="39">
        <v>0.66950231481481481</v>
      </c>
      <c r="C16238" s="40">
        <v>3</v>
      </c>
      <c r="D16238" s="40" t="s">
        <v>640</v>
      </c>
      <c r="E16238" s="40">
        <v>55</v>
      </c>
      <c r="F16238" s="40" t="s">
        <v>849</v>
      </c>
    </row>
    <row r="16239" spans="1:6" x14ac:dyDescent="0.5">
      <c r="A16239" s="38">
        <v>43764</v>
      </c>
      <c r="B16239" s="39">
        <v>0.66951388888888885</v>
      </c>
      <c r="C16239" s="40">
        <v>3</v>
      </c>
      <c r="D16239" s="40" t="s">
        <v>640</v>
      </c>
      <c r="E16239" s="40">
        <v>55</v>
      </c>
      <c r="F16239" s="40" t="s">
        <v>849</v>
      </c>
    </row>
    <row r="16240" spans="1:6" x14ac:dyDescent="0.5">
      <c r="A16240" s="38">
        <v>43764</v>
      </c>
      <c r="B16240" s="39">
        <v>0.66952546296296289</v>
      </c>
      <c r="C16240" s="40">
        <v>3</v>
      </c>
      <c r="D16240" s="40" t="s">
        <v>640</v>
      </c>
      <c r="E16240" s="40">
        <v>48</v>
      </c>
      <c r="F16240" s="40" t="s">
        <v>849</v>
      </c>
    </row>
    <row r="16241" spans="1:6" x14ac:dyDescent="0.5">
      <c r="A16241" s="38">
        <v>43764</v>
      </c>
      <c r="B16241" s="39">
        <v>0.66953703703703704</v>
      </c>
      <c r="C16241" s="40">
        <v>3</v>
      </c>
      <c r="D16241" s="40" t="s">
        <v>640</v>
      </c>
      <c r="E16241" s="40">
        <v>60</v>
      </c>
      <c r="F16241" s="40" t="s">
        <v>849</v>
      </c>
    </row>
    <row r="16242" spans="1:6" x14ac:dyDescent="0.5">
      <c r="A16242" s="38">
        <v>43764</v>
      </c>
      <c r="B16242" s="39">
        <v>0.66954861111111119</v>
      </c>
      <c r="C16242" s="40">
        <v>3</v>
      </c>
      <c r="D16242" s="40" t="s">
        <v>640</v>
      </c>
      <c r="E16242" s="40">
        <v>63</v>
      </c>
      <c r="F16242" s="40" t="s">
        <v>849</v>
      </c>
    </row>
    <row r="16243" spans="1:6" x14ac:dyDescent="0.5">
      <c r="A16243" s="38">
        <v>43764</v>
      </c>
      <c r="B16243" s="39">
        <v>0.66956018518518512</v>
      </c>
      <c r="C16243" s="40">
        <v>3</v>
      </c>
      <c r="D16243" s="40" t="s">
        <v>640</v>
      </c>
      <c r="E16243" s="40">
        <v>63</v>
      </c>
      <c r="F16243" s="40" t="s">
        <v>849</v>
      </c>
    </row>
    <row r="16244" spans="1:6" x14ac:dyDescent="0.5">
      <c r="A16244" s="38">
        <v>43764</v>
      </c>
      <c r="B16244" s="39">
        <v>0.66957175925925927</v>
      </c>
      <c r="C16244" s="40">
        <v>3</v>
      </c>
      <c r="D16244" s="40" t="s">
        <v>640</v>
      </c>
      <c r="E16244" s="40">
        <v>59</v>
      </c>
      <c r="F16244" s="40" t="s">
        <v>849</v>
      </c>
    </row>
    <row r="16245" spans="1:6" x14ac:dyDescent="0.5">
      <c r="A16245" s="38">
        <v>43764</v>
      </c>
      <c r="B16245" s="39">
        <v>0.66958333333333331</v>
      </c>
      <c r="C16245" s="40">
        <v>3</v>
      </c>
      <c r="D16245" s="40" t="s">
        <v>640</v>
      </c>
      <c r="E16245" s="40">
        <v>67</v>
      </c>
      <c r="F16245" s="40" t="s">
        <v>849</v>
      </c>
    </row>
    <row r="16246" spans="1:6" x14ac:dyDescent="0.5">
      <c r="A16246" s="38">
        <v>43764</v>
      </c>
      <c r="B16246" s="39">
        <v>0.66959490740740746</v>
      </c>
      <c r="C16246" s="40">
        <v>3</v>
      </c>
      <c r="D16246" s="40" t="s">
        <v>640</v>
      </c>
      <c r="E16246" s="40">
        <v>59</v>
      </c>
      <c r="F16246" s="40" t="s">
        <v>849</v>
      </c>
    </row>
    <row r="16247" spans="1:6" x14ac:dyDescent="0.5">
      <c r="A16247" s="38">
        <v>43764</v>
      </c>
      <c r="B16247" s="39">
        <v>0.66960648148148139</v>
      </c>
      <c r="C16247" s="40">
        <v>3</v>
      </c>
      <c r="D16247" s="40" t="s">
        <v>640</v>
      </c>
      <c r="E16247" s="40">
        <v>52</v>
      </c>
      <c r="F16247" s="40" t="s">
        <v>849</v>
      </c>
    </row>
    <row r="16248" spans="1:6" x14ac:dyDescent="0.5">
      <c r="A16248" s="38">
        <v>43764</v>
      </c>
      <c r="B16248" s="39">
        <v>0.66961805555555554</v>
      </c>
      <c r="C16248" s="40">
        <v>3</v>
      </c>
      <c r="D16248" s="40" t="s">
        <v>640</v>
      </c>
      <c r="E16248" s="40">
        <v>65</v>
      </c>
      <c r="F16248" s="40" t="s">
        <v>849</v>
      </c>
    </row>
    <row r="16249" spans="1:6" x14ac:dyDescent="0.5">
      <c r="A16249" s="38">
        <v>43764</v>
      </c>
      <c r="B16249" s="39">
        <v>0.66962962962962969</v>
      </c>
      <c r="C16249" s="40">
        <v>3</v>
      </c>
      <c r="D16249" s="40" t="s">
        <v>640</v>
      </c>
      <c r="E16249" s="40">
        <v>61</v>
      </c>
      <c r="F16249" s="40" t="s">
        <v>849</v>
      </c>
    </row>
    <row r="16250" spans="1:6" x14ac:dyDescent="0.5">
      <c r="A16250" s="38">
        <v>43764</v>
      </c>
      <c r="B16250" s="39">
        <v>0.66964120370370372</v>
      </c>
      <c r="C16250" s="40">
        <v>3</v>
      </c>
      <c r="D16250" s="40" t="s">
        <v>640</v>
      </c>
      <c r="E16250" s="40">
        <v>61</v>
      </c>
      <c r="F16250" s="40" t="s">
        <v>849</v>
      </c>
    </row>
    <row r="16251" spans="1:6" x14ac:dyDescent="0.5">
      <c r="A16251" s="38">
        <v>43764</v>
      </c>
      <c r="B16251" s="39">
        <v>0.66965277777777776</v>
      </c>
      <c r="C16251" s="40">
        <v>3</v>
      </c>
      <c r="D16251" s="40" t="s">
        <v>640</v>
      </c>
      <c r="E16251" s="40">
        <v>66</v>
      </c>
      <c r="F16251" s="40" t="s">
        <v>849</v>
      </c>
    </row>
    <row r="16252" spans="1:6" x14ac:dyDescent="0.5">
      <c r="A16252" s="38">
        <v>43764</v>
      </c>
      <c r="B16252" s="39">
        <v>0.6696643518518518</v>
      </c>
      <c r="C16252" s="40">
        <v>3</v>
      </c>
      <c r="D16252" s="40" t="s">
        <v>640</v>
      </c>
      <c r="E16252" s="40">
        <v>68</v>
      </c>
      <c r="F16252" s="40" t="s">
        <v>849</v>
      </c>
    </row>
    <row r="16253" spans="1:6" x14ac:dyDescent="0.5">
      <c r="A16253" s="38">
        <v>43764</v>
      </c>
      <c r="B16253" s="39">
        <v>0.66967592592592595</v>
      </c>
      <c r="C16253" s="40">
        <v>3</v>
      </c>
      <c r="D16253" s="40" t="s">
        <v>640</v>
      </c>
      <c r="E16253" s="40">
        <v>68</v>
      </c>
      <c r="F16253" s="40" t="s">
        <v>849</v>
      </c>
    </row>
    <row r="16254" spans="1:6" x14ac:dyDescent="0.5">
      <c r="A16254" s="38">
        <v>43764</v>
      </c>
      <c r="B16254" s="39">
        <v>0.6696875000000001</v>
      </c>
      <c r="C16254" s="40">
        <v>3</v>
      </c>
      <c r="D16254" s="40" t="s">
        <v>640</v>
      </c>
      <c r="E16254" s="40">
        <v>52</v>
      </c>
      <c r="F16254" s="40" t="s">
        <v>849</v>
      </c>
    </row>
    <row r="16255" spans="1:6" x14ac:dyDescent="0.5">
      <c r="A16255" s="38">
        <v>43764</v>
      </c>
      <c r="B16255" s="39">
        <v>0.66969907407407403</v>
      </c>
      <c r="C16255" s="40">
        <v>3</v>
      </c>
      <c r="D16255" s="40" t="s">
        <v>640</v>
      </c>
      <c r="E16255" s="40">
        <v>55</v>
      </c>
      <c r="F16255" s="40" t="s">
        <v>849</v>
      </c>
    </row>
    <row r="16256" spans="1:6" x14ac:dyDescent="0.5">
      <c r="A16256" s="38">
        <v>43764</v>
      </c>
      <c r="B16256" s="39">
        <v>0.66983796296296294</v>
      </c>
      <c r="C16256" s="40">
        <v>3</v>
      </c>
      <c r="D16256" s="40" t="s">
        <v>640</v>
      </c>
      <c r="E16256" s="40">
        <v>40</v>
      </c>
      <c r="F16256" s="40" t="s">
        <v>849</v>
      </c>
    </row>
    <row r="16257" spans="1:6" x14ac:dyDescent="0.5">
      <c r="A16257" s="38">
        <v>43764</v>
      </c>
      <c r="B16257" s="39">
        <v>0.69988425925925923</v>
      </c>
      <c r="C16257" s="40">
        <v>3</v>
      </c>
      <c r="D16257" s="40" t="s">
        <v>640</v>
      </c>
      <c r="E16257" s="40">
        <v>39</v>
      </c>
      <c r="F16257" s="40" t="s">
        <v>849</v>
      </c>
    </row>
    <row r="16258" spans="1:6" x14ac:dyDescent="0.5">
      <c r="A16258" s="38">
        <v>43764</v>
      </c>
      <c r="B16258" s="39">
        <v>0.69989583333333327</v>
      </c>
      <c r="C16258" s="40">
        <v>3</v>
      </c>
      <c r="D16258" s="40" t="s">
        <v>640</v>
      </c>
      <c r="E16258" s="40">
        <v>52</v>
      </c>
      <c r="F16258" s="40" t="s">
        <v>849</v>
      </c>
    </row>
    <row r="16259" spans="1:6" x14ac:dyDescent="0.5">
      <c r="A16259" s="38">
        <v>43764</v>
      </c>
      <c r="B16259" s="39">
        <v>0.69990740740740742</v>
      </c>
      <c r="C16259" s="40">
        <v>3</v>
      </c>
      <c r="D16259" s="40" t="s">
        <v>640</v>
      </c>
      <c r="E16259" s="40">
        <v>59</v>
      </c>
      <c r="F16259" s="40" t="s">
        <v>849</v>
      </c>
    </row>
    <row r="16260" spans="1:6" x14ac:dyDescent="0.5">
      <c r="A16260" s="38">
        <v>43764</v>
      </c>
      <c r="B16260" s="39">
        <v>0.69991898148148157</v>
      </c>
      <c r="C16260" s="40">
        <v>3</v>
      </c>
      <c r="D16260" s="40" t="s">
        <v>640</v>
      </c>
      <c r="E16260" s="40">
        <v>59</v>
      </c>
      <c r="F16260" s="40" t="s">
        <v>849</v>
      </c>
    </row>
    <row r="16261" spans="1:6" x14ac:dyDescent="0.5">
      <c r="A16261" s="38">
        <v>43764</v>
      </c>
      <c r="B16261" s="39">
        <v>0.6999305555555555</v>
      </c>
      <c r="C16261" s="40">
        <v>3</v>
      </c>
      <c r="D16261" s="40" t="s">
        <v>640</v>
      </c>
      <c r="E16261" s="40">
        <v>57</v>
      </c>
      <c r="F16261" s="40" t="s">
        <v>849</v>
      </c>
    </row>
    <row r="16262" spans="1:6" x14ac:dyDescent="0.5">
      <c r="A16262" s="38">
        <v>43764</v>
      </c>
      <c r="B16262" s="39">
        <v>0.69994212962962965</v>
      </c>
      <c r="C16262" s="40">
        <v>3</v>
      </c>
      <c r="D16262" s="40" t="s">
        <v>640</v>
      </c>
      <c r="E16262" s="40">
        <v>57</v>
      </c>
      <c r="F16262" s="40" t="s">
        <v>849</v>
      </c>
    </row>
    <row r="16263" spans="1:6" x14ac:dyDescent="0.5">
      <c r="A16263" s="38">
        <v>43764</v>
      </c>
      <c r="B16263" s="39">
        <v>0.7257986111111111</v>
      </c>
      <c r="C16263" s="40">
        <v>3</v>
      </c>
      <c r="D16263" s="40" t="s">
        <v>640</v>
      </c>
      <c r="E16263" s="40">
        <v>51</v>
      </c>
      <c r="F16263" s="40" t="s">
        <v>849</v>
      </c>
    </row>
    <row r="16264" spans="1:6" x14ac:dyDescent="0.5">
      <c r="A16264" s="38">
        <v>43764</v>
      </c>
      <c r="B16264" s="39">
        <v>0.72584490740740737</v>
      </c>
      <c r="C16264" s="40">
        <v>3</v>
      </c>
      <c r="D16264" s="40" t="s">
        <v>640</v>
      </c>
      <c r="E16264" s="40">
        <v>77</v>
      </c>
      <c r="F16264" s="40" t="s">
        <v>849</v>
      </c>
    </row>
    <row r="16265" spans="1:6" x14ac:dyDescent="0.5">
      <c r="A16265" s="38">
        <v>43764</v>
      </c>
      <c r="B16265" s="39">
        <v>0.72621527777777783</v>
      </c>
      <c r="C16265" s="40">
        <v>3</v>
      </c>
      <c r="D16265" s="40" t="s">
        <v>640</v>
      </c>
      <c r="E16265" s="40">
        <v>42</v>
      </c>
      <c r="F16265" s="40" t="s">
        <v>849</v>
      </c>
    </row>
    <row r="16266" spans="1:6" x14ac:dyDescent="0.5">
      <c r="A16266" s="38">
        <v>43764</v>
      </c>
      <c r="B16266" s="39">
        <v>0.72627314814814825</v>
      </c>
      <c r="C16266" s="40">
        <v>3</v>
      </c>
      <c r="D16266" s="40" t="s">
        <v>640</v>
      </c>
      <c r="E16266" s="40">
        <v>60</v>
      </c>
      <c r="F16266" s="40" t="s">
        <v>849</v>
      </c>
    </row>
    <row r="16267" spans="1:6" x14ac:dyDescent="0.5">
      <c r="A16267" s="38">
        <v>43764</v>
      </c>
      <c r="B16267" s="39">
        <v>0.72631944444444441</v>
      </c>
      <c r="C16267" s="40">
        <v>3</v>
      </c>
      <c r="D16267" s="40" t="s">
        <v>640</v>
      </c>
      <c r="E16267" s="40">
        <v>47</v>
      </c>
      <c r="F16267" s="40" t="s">
        <v>849</v>
      </c>
    </row>
    <row r="16268" spans="1:6" x14ac:dyDescent="0.5">
      <c r="A16268" s="38">
        <v>43764</v>
      </c>
      <c r="B16268" s="39">
        <v>0.79363425925925923</v>
      </c>
      <c r="C16268" s="40">
        <v>2</v>
      </c>
      <c r="D16268" s="40" t="s">
        <v>640</v>
      </c>
      <c r="E16268" s="40">
        <v>43</v>
      </c>
      <c r="F16268" s="40" t="s">
        <v>849</v>
      </c>
    </row>
    <row r="16269" spans="1:6" x14ac:dyDescent="0.5">
      <c r="A16269" s="38">
        <v>43764</v>
      </c>
      <c r="B16269" s="39">
        <v>0.79369212962962965</v>
      </c>
      <c r="C16269" s="40">
        <v>2</v>
      </c>
      <c r="D16269" s="40" t="s">
        <v>640</v>
      </c>
      <c r="E16269" s="40">
        <v>41</v>
      </c>
      <c r="F16269" s="40" t="s">
        <v>849</v>
      </c>
    </row>
    <row r="16270" spans="1:6" x14ac:dyDescent="0.5">
      <c r="A16270" s="38">
        <v>43764</v>
      </c>
      <c r="B16270" s="39">
        <v>0.79371527777777784</v>
      </c>
      <c r="C16270" s="40">
        <v>2</v>
      </c>
      <c r="D16270" s="40" t="s">
        <v>640</v>
      </c>
      <c r="E16270" s="40">
        <v>39</v>
      </c>
      <c r="F16270" s="40" t="s">
        <v>849</v>
      </c>
    </row>
    <row r="16271" spans="1:6" x14ac:dyDescent="0.5">
      <c r="A16271" s="38">
        <v>43765</v>
      </c>
      <c r="B16271" s="39">
        <v>5.1076388888888886E-2</v>
      </c>
      <c r="C16271" s="40">
        <v>2</v>
      </c>
      <c r="D16271" s="40" t="s">
        <v>640</v>
      </c>
      <c r="E16271" s="40">
        <v>38</v>
      </c>
      <c r="F16271" s="40" t="s">
        <v>849</v>
      </c>
    </row>
    <row r="16272" spans="1:6" x14ac:dyDescent="0.5">
      <c r="A16272" s="38">
        <v>43765</v>
      </c>
      <c r="B16272" s="39">
        <v>5.1145833333333335E-2</v>
      </c>
      <c r="C16272" s="40">
        <v>2</v>
      </c>
      <c r="D16272" s="40" t="s">
        <v>640</v>
      </c>
      <c r="E16272" s="40">
        <v>38</v>
      </c>
      <c r="F16272" s="40" t="s">
        <v>849</v>
      </c>
    </row>
    <row r="16273" spans="1:6" x14ac:dyDescent="0.5">
      <c r="A16273" s="38">
        <v>43765</v>
      </c>
      <c r="B16273" s="39">
        <v>5.1180555555555556E-2</v>
      </c>
      <c r="C16273" s="40">
        <v>2</v>
      </c>
      <c r="D16273" s="40" t="s">
        <v>640</v>
      </c>
      <c r="E16273" s="40">
        <v>40</v>
      </c>
      <c r="F16273" s="40" t="s">
        <v>849</v>
      </c>
    </row>
    <row r="16274" spans="1:6" x14ac:dyDescent="0.5">
      <c r="A16274" s="38">
        <v>43765</v>
      </c>
      <c r="B16274" s="39">
        <v>5.1192129629629629E-2</v>
      </c>
      <c r="C16274" s="40">
        <v>2</v>
      </c>
      <c r="D16274" s="40" t="s">
        <v>640</v>
      </c>
      <c r="E16274" s="40">
        <v>43</v>
      </c>
      <c r="F16274" s="40" t="s">
        <v>849</v>
      </c>
    </row>
    <row r="16275" spans="1:6" x14ac:dyDescent="0.5">
      <c r="A16275" s="38">
        <v>43765</v>
      </c>
      <c r="B16275" s="39">
        <v>5.1203703703703703E-2</v>
      </c>
      <c r="C16275" s="40">
        <v>2</v>
      </c>
      <c r="D16275" s="40" t="s">
        <v>640</v>
      </c>
      <c r="E16275" s="40">
        <v>43</v>
      </c>
      <c r="F16275" s="40" t="s">
        <v>849</v>
      </c>
    </row>
    <row r="16276" spans="1:6" x14ac:dyDescent="0.5">
      <c r="A16276" s="38">
        <v>43765</v>
      </c>
      <c r="B16276" s="39">
        <v>5.1215277777777783E-2</v>
      </c>
      <c r="C16276" s="40">
        <v>2</v>
      </c>
      <c r="D16276" s="40" t="s">
        <v>640</v>
      </c>
      <c r="E16276" s="40">
        <v>43</v>
      </c>
      <c r="F16276" s="40" t="s">
        <v>849</v>
      </c>
    </row>
    <row r="16277" spans="1:6" x14ac:dyDescent="0.5">
      <c r="A16277" s="38">
        <v>43765</v>
      </c>
      <c r="B16277" s="39">
        <v>5.122685185185185E-2</v>
      </c>
      <c r="C16277" s="40">
        <v>2</v>
      </c>
      <c r="D16277" s="40" t="s">
        <v>640</v>
      </c>
      <c r="E16277" s="40">
        <v>42</v>
      </c>
      <c r="F16277" s="40" t="s">
        <v>849</v>
      </c>
    </row>
    <row r="16278" spans="1:6" x14ac:dyDescent="0.5">
      <c r="A16278" s="38">
        <v>43765</v>
      </c>
      <c r="B16278" s="39">
        <v>5.1238425925925923E-2</v>
      </c>
      <c r="C16278" s="40">
        <v>2</v>
      </c>
      <c r="D16278" s="40" t="s">
        <v>640</v>
      </c>
      <c r="E16278" s="40">
        <v>38</v>
      </c>
      <c r="F16278" s="40" t="s">
        <v>849</v>
      </c>
    </row>
    <row r="16279" spans="1:6" x14ac:dyDescent="0.5">
      <c r="A16279" s="38">
        <v>43765</v>
      </c>
      <c r="B16279" s="39">
        <v>5.1261574074074077E-2</v>
      </c>
      <c r="C16279" s="40">
        <v>2</v>
      </c>
      <c r="D16279" s="40" t="s">
        <v>640</v>
      </c>
      <c r="E16279" s="40">
        <v>42</v>
      </c>
      <c r="F16279" s="40" t="s">
        <v>849</v>
      </c>
    </row>
    <row r="16280" spans="1:6" x14ac:dyDescent="0.5">
      <c r="A16280" s="38">
        <v>43765</v>
      </c>
      <c r="B16280" s="39">
        <v>5.1284722222222225E-2</v>
      </c>
      <c r="C16280" s="40">
        <v>2</v>
      </c>
      <c r="D16280" s="40" t="s">
        <v>640</v>
      </c>
      <c r="E16280" s="40">
        <v>45</v>
      </c>
      <c r="F16280" s="40" t="s">
        <v>849</v>
      </c>
    </row>
    <row r="16281" spans="1:6" x14ac:dyDescent="0.5">
      <c r="A16281" s="38">
        <v>43765</v>
      </c>
      <c r="B16281" s="39">
        <v>5.1296296296296291E-2</v>
      </c>
      <c r="C16281" s="40">
        <v>2</v>
      </c>
      <c r="D16281" s="40" t="s">
        <v>640</v>
      </c>
      <c r="E16281" s="40">
        <v>41</v>
      </c>
      <c r="F16281" s="40" t="s">
        <v>849</v>
      </c>
    </row>
    <row r="16282" spans="1:6" x14ac:dyDescent="0.5">
      <c r="A16282" s="38">
        <v>43765</v>
      </c>
      <c r="B16282" s="39">
        <v>5.1377314814814813E-2</v>
      </c>
      <c r="C16282" s="40">
        <v>2</v>
      </c>
      <c r="D16282" s="40" t="s">
        <v>640</v>
      </c>
      <c r="E16282" s="40">
        <v>43</v>
      </c>
      <c r="F16282" s="40" t="s">
        <v>849</v>
      </c>
    </row>
    <row r="16283" spans="1:6" x14ac:dyDescent="0.5">
      <c r="A16283" s="38">
        <v>43765</v>
      </c>
      <c r="B16283" s="39">
        <v>5.1388888888888894E-2</v>
      </c>
      <c r="C16283" s="40">
        <v>2</v>
      </c>
      <c r="D16283" s="40" t="s">
        <v>640</v>
      </c>
      <c r="E16283" s="40">
        <v>46</v>
      </c>
      <c r="F16283" s="40" t="s">
        <v>849</v>
      </c>
    </row>
    <row r="16284" spans="1:6" x14ac:dyDescent="0.5">
      <c r="A16284" s="38">
        <v>43765</v>
      </c>
      <c r="B16284" s="39">
        <v>5.1400462962962967E-2</v>
      </c>
      <c r="C16284" s="40">
        <v>2</v>
      </c>
      <c r="D16284" s="40" t="s">
        <v>640</v>
      </c>
      <c r="E16284" s="40">
        <v>45</v>
      </c>
      <c r="F16284" s="40" t="s">
        <v>849</v>
      </c>
    </row>
    <row r="16285" spans="1:6" x14ac:dyDescent="0.5">
      <c r="A16285" s="38">
        <v>43765</v>
      </c>
      <c r="B16285" s="39">
        <v>5.1423611111111107E-2</v>
      </c>
      <c r="C16285" s="40">
        <v>2</v>
      </c>
      <c r="D16285" s="40" t="s">
        <v>640</v>
      </c>
      <c r="E16285" s="40">
        <v>38</v>
      </c>
      <c r="F16285" s="40" t="s">
        <v>849</v>
      </c>
    </row>
    <row r="16286" spans="1:6" x14ac:dyDescent="0.5">
      <c r="A16286" s="38">
        <v>43765</v>
      </c>
      <c r="B16286" s="39">
        <v>5.1435185185185188E-2</v>
      </c>
      <c r="C16286" s="40">
        <v>2</v>
      </c>
      <c r="D16286" s="40" t="s">
        <v>640</v>
      </c>
      <c r="E16286" s="40">
        <v>39</v>
      </c>
      <c r="F16286" s="40" t="s">
        <v>849</v>
      </c>
    </row>
    <row r="16287" spans="1:6" x14ac:dyDescent="0.5">
      <c r="A16287" s="38">
        <v>43765</v>
      </c>
      <c r="B16287" s="39">
        <v>5.1446759259259262E-2</v>
      </c>
      <c r="C16287" s="40">
        <v>2</v>
      </c>
      <c r="D16287" s="40" t="s">
        <v>640</v>
      </c>
      <c r="E16287" s="40">
        <v>46</v>
      </c>
      <c r="F16287" s="40" t="s">
        <v>849</v>
      </c>
    </row>
    <row r="16288" spans="1:6" x14ac:dyDescent="0.5">
      <c r="A16288" s="38">
        <v>43765</v>
      </c>
      <c r="B16288" s="39">
        <v>5.1458333333333328E-2</v>
      </c>
      <c r="C16288" s="40">
        <v>2</v>
      </c>
      <c r="D16288" s="40" t="s">
        <v>640</v>
      </c>
      <c r="E16288" s="40">
        <v>46</v>
      </c>
      <c r="F16288" s="40" t="s">
        <v>849</v>
      </c>
    </row>
    <row r="16289" spans="1:6" x14ac:dyDescent="0.5">
      <c r="A16289" s="38">
        <v>43765</v>
      </c>
      <c r="B16289" s="39">
        <v>5.1469907407407402E-2</v>
      </c>
      <c r="C16289" s="40">
        <v>2</v>
      </c>
      <c r="D16289" s="40" t="s">
        <v>640</v>
      </c>
      <c r="E16289" s="40">
        <v>41</v>
      </c>
      <c r="F16289" s="40" t="s">
        <v>849</v>
      </c>
    </row>
    <row r="16290" spans="1:6" x14ac:dyDescent="0.5">
      <c r="A16290" s="38">
        <v>43765</v>
      </c>
      <c r="B16290" s="39">
        <v>5.1481481481481482E-2</v>
      </c>
      <c r="C16290" s="40">
        <v>2</v>
      </c>
      <c r="D16290" s="40" t="s">
        <v>640</v>
      </c>
      <c r="E16290" s="40">
        <v>42</v>
      </c>
      <c r="F16290" s="40" t="s">
        <v>849</v>
      </c>
    </row>
    <row r="16291" spans="1:6" x14ac:dyDescent="0.5">
      <c r="A16291" s="38">
        <v>43765</v>
      </c>
      <c r="B16291" s="39">
        <v>5.1493055555555556E-2</v>
      </c>
      <c r="C16291" s="40">
        <v>2</v>
      </c>
      <c r="D16291" s="40" t="s">
        <v>640</v>
      </c>
      <c r="E16291" s="40">
        <v>42</v>
      </c>
      <c r="F16291" s="40" t="s">
        <v>849</v>
      </c>
    </row>
    <row r="16292" spans="1:6" x14ac:dyDescent="0.5">
      <c r="A16292" s="38">
        <v>43765</v>
      </c>
      <c r="B16292" s="39">
        <v>5.1504629629629629E-2</v>
      </c>
      <c r="C16292" s="40">
        <v>2</v>
      </c>
      <c r="D16292" s="40" t="s">
        <v>640</v>
      </c>
      <c r="E16292" s="40">
        <v>39</v>
      </c>
      <c r="F16292" s="40" t="s">
        <v>849</v>
      </c>
    </row>
    <row r="16293" spans="1:6" x14ac:dyDescent="0.5">
      <c r="A16293" s="38">
        <v>43765</v>
      </c>
      <c r="B16293" s="39">
        <v>5.151620370370371E-2</v>
      </c>
      <c r="C16293" s="40">
        <v>2</v>
      </c>
      <c r="D16293" s="40" t="s">
        <v>640</v>
      </c>
      <c r="E16293" s="40">
        <v>43</v>
      </c>
      <c r="F16293" s="40" t="s">
        <v>849</v>
      </c>
    </row>
    <row r="16294" spans="1:6" x14ac:dyDescent="0.5">
      <c r="A16294" s="38">
        <v>43765</v>
      </c>
      <c r="B16294" s="39">
        <v>5.1527777777777777E-2</v>
      </c>
      <c r="C16294" s="40">
        <v>2</v>
      </c>
      <c r="D16294" s="40" t="s">
        <v>640</v>
      </c>
      <c r="E16294" s="40">
        <v>44</v>
      </c>
      <c r="F16294" s="40" t="s">
        <v>849</v>
      </c>
    </row>
    <row r="16295" spans="1:6" x14ac:dyDescent="0.5">
      <c r="A16295" s="38">
        <v>43765</v>
      </c>
      <c r="B16295" s="39">
        <v>5.1562500000000004E-2</v>
      </c>
      <c r="C16295" s="40">
        <v>2</v>
      </c>
      <c r="D16295" s="40" t="s">
        <v>640</v>
      </c>
      <c r="E16295" s="40">
        <v>43</v>
      </c>
      <c r="F16295" s="40" t="s">
        <v>849</v>
      </c>
    </row>
    <row r="16296" spans="1:6" x14ac:dyDescent="0.5">
      <c r="A16296" s="38">
        <v>43765</v>
      </c>
      <c r="B16296" s="39">
        <v>5.1574074074074078E-2</v>
      </c>
      <c r="C16296" s="40">
        <v>2</v>
      </c>
      <c r="D16296" s="40" t="s">
        <v>640</v>
      </c>
      <c r="E16296" s="40">
        <v>46</v>
      </c>
      <c r="F16296" s="40" t="s">
        <v>849</v>
      </c>
    </row>
    <row r="16297" spans="1:6" x14ac:dyDescent="0.5">
      <c r="A16297" s="38">
        <v>43765</v>
      </c>
      <c r="B16297" s="39">
        <v>5.1585648148148144E-2</v>
      </c>
      <c r="C16297" s="40">
        <v>2</v>
      </c>
      <c r="D16297" s="40" t="s">
        <v>640</v>
      </c>
      <c r="E16297" s="40">
        <v>41</v>
      </c>
      <c r="F16297" s="40" t="s">
        <v>849</v>
      </c>
    </row>
    <row r="16298" spans="1:6" x14ac:dyDescent="0.5">
      <c r="A16298" s="38">
        <v>43765</v>
      </c>
      <c r="B16298" s="39">
        <v>5.1597222222222218E-2</v>
      </c>
      <c r="C16298" s="40">
        <v>2</v>
      </c>
      <c r="D16298" s="40" t="s">
        <v>640</v>
      </c>
      <c r="E16298" s="40">
        <v>42</v>
      </c>
      <c r="F16298" s="40" t="s">
        <v>849</v>
      </c>
    </row>
    <row r="16299" spans="1:6" x14ac:dyDescent="0.5">
      <c r="A16299" s="38">
        <v>43765</v>
      </c>
      <c r="B16299" s="39">
        <v>5.1620370370370372E-2</v>
      </c>
      <c r="C16299" s="40">
        <v>2</v>
      </c>
      <c r="D16299" s="40" t="s">
        <v>640</v>
      </c>
      <c r="E16299" s="40">
        <v>44</v>
      </c>
      <c r="F16299" s="40" t="s">
        <v>849</v>
      </c>
    </row>
    <row r="16300" spans="1:6" x14ac:dyDescent="0.5">
      <c r="A16300" s="38">
        <v>43765</v>
      </c>
      <c r="B16300" s="39">
        <v>5.1631944444444446E-2</v>
      </c>
      <c r="C16300" s="40">
        <v>2</v>
      </c>
      <c r="D16300" s="40" t="s">
        <v>640</v>
      </c>
      <c r="E16300" s="40">
        <v>39</v>
      </c>
      <c r="F16300" s="40" t="s">
        <v>849</v>
      </c>
    </row>
    <row r="16301" spans="1:6" x14ac:dyDescent="0.5">
      <c r="A16301" s="38">
        <v>43765</v>
      </c>
      <c r="B16301" s="39">
        <v>5.1643518518518526E-2</v>
      </c>
      <c r="C16301" s="40">
        <v>2</v>
      </c>
      <c r="D16301" s="40" t="s">
        <v>640</v>
      </c>
      <c r="E16301" s="40">
        <v>41</v>
      </c>
      <c r="F16301" s="40" t="s">
        <v>849</v>
      </c>
    </row>
    <row r="16302" spans="1:6" x14ac:dyDescent="0.5">
      <c r="A16302" s="38">
        <v>43765</v>
      </c>
      <c r="B16302" s="39">
        <v>5.1655092592592593E-2</v>
      </c>
      <c r="C16302" s="40">
        <v>2</v>
      </c>
      <c r="D16302" s="40" t="s">
        <v>640</v>
      </c>
      <c r="E16302" s="40">
        <v>39</v>
      </c>
      <c r="F16302" s="40" t="s">
        <v>849</v>
      </c>
    </row>
    <row r="16303" spans="1:6" x14ac:dyDescent="0.5">
      <c r="A16303" s="38">
        <v>43765</v>
      </c>
      <c r="B16303" s="39">
        <v>5.167824074074074E-2</v>
      </c>
      <c r="C16303" s="40">
        <v>2</v>
      </c>
      <c r="D16303" s="40" t="s">
        <v>640</v>
      </c>
      <c r="E16303" s="40">
        <v>43</v>
      </c>
      <c r="F16303" s="40" t="s">
        <v>849</v>
      </c>
    </row>
    <row r="16304" spans="1:6" x14ac:dyDescent="0.5">
      <c r="A16304" s="38">
        <v>43765</v>
      </c>
      <c r="B16304" s="39">
        <v>5.168981481481482E-2</v>
      </c>
      <c r="C16304" s="40">
        <v>2</v>
      </c>
      <c r="D16304" s="40" t="s">
        <v>640</v>
      </c>
      <c r="E16304" s="40">
        <v>44</v>
      </c>
      <c r="F16304" s="40" t="s">
        <v>849</v>
      </c>
    </row>
    <row r="16305" spans="1:6" x14ac:dyDescent="0.5">
      <c r="A16305" s="38">
        <v>43765</v>
      </c>
      <c r="B16305" s="39">
        <v>5.1701388888888887E-2</v>
      </c>
      <c r="C16305" s="40">
        <v>2</v>
      </c>
      <c r="D16305" s="40" t="s">
        <v>640</v>
      </c>
      <c r="E16305" s="40">
        <v>44</v>
      </c>
      <c r="F16305" s="40" t="s">
        <v>849</v>
      </c>
    </row>
    <row r="16306" spans="1:6" x14ac:dyDescent="0.5">
      <c r="A16306" s="38">
        <v>43765</v>
      </c>
      <c r="B16306" s="39">
        <v>5.1712962962962961E-2</v>
      </c>
      <c r="C16306" s="40">
        <v>2</v>
      </c>
      <c r="D16306" s="40" t="s">
        <v>640</v>
      </c>
      <c r="E16306" s="40">
        <v>38</v>
      </c>
      <c r="F16306" s="40" t="s">
        <v>849</v>
      </c>
    </row>
    <row r="16307" spans="1:6" x14ac:dyDescent="0.5">
      <c r="A16307" s="38">
        <v>43765</v>
      </c>
      <c r="B16307" s="39">
        <v>5.1770833333333328E-2</v>
      </c>
      <c r="C16307" s="40">
        <v>2</v>
      </c>
      <c r="D16307" s="40" t="s">
        <v>640</v>
      </c>
      <c r="E16307" s="40">
        <v>41</v>
      </c>
      <c r="F16307" s="40" t="s">
        <v>849</v>
      </c>
    </row>
    <row r="16308" spans="1:6" x14ac:dyDescent="0.5">
      <c r="A16308" s="38">
        <v>43765</v>
      </c>
      <c r="B16308" s="39">
        <v>5.2511574074074079E-2</v>
      </c>
      <c r="C16308" s="40">
        <v>2</v>
      </c>
      <c r="D16308" s="40" t="s">
        <v>640</v>
      </c>
      <c r="E16308" s="40">
        <v>39</v>
      </c>
      <c r="F16308" s="40" t="s">
        <v>849</v>
      </c>
    </row>
    <row r="16309" spans="1:6" x14ac:dyDescent="0.5">
      <c r="A16309" s="38">
        <v>43765</v>
      </c>
      <c r="B16309" s="39">
        <v>5.2534722222222219E-2</v>
      </c>
      <c r="C16309" s="40">
        <v>2</v>
      </c>
      <c r="D16309" s="40" t="s">
        <v>640</v>
      </c>
      <c r="E16309" s="40">
        <v>39</v>
      </c>
      <c r="F16309" s="40" t="s">
        <v>849</v>
      </c>
    </row>
    <row r="16310" spans="1:6" x14ac:dyDescent="0.5">
      <c r="A16310" s="38">
        <v>43765</v>
      </c>
      <c r="B16310" s="39">
        <v>0.11466435185185185</v>
      </c>
      <c r="C16310" s="40">
        <v>4</v>
      </c>
      <c r="D16310" s="40" t="s">
        <v>651</v>
      </c>
      <c r="E16310" s="40">
        <v>62</v>
      </c>
      <c r="F16310" s="40" t="s">
        <v>849</v>
      </c>
    </row>
    <row r="16311" spans="1:6" x14ac:dyDescent="0.5">
      <c r="A16311" s="38">
        <v>43765</v>
      </c>
      <c r="B16311" s="39">
        <v>0.11635416666666666</v>
      </c>
      <c r="C16311" s="40">
        <v>4</v>
      </c>
      <c r="D16311" s="40" t="s">
        <v>651</v>
      </c>
      <c r="E16311" s="40">
        <v>46</v>
      </c>
      <c r="F16311" s="40" t="s">
        <v>849</v>
      </c>
    </row>
    <row r="16312" spans="1:6" x14ac:dyDescent="0.5">
      <c r="A16312" s="38">
        <v>43765</v>
      </c>
      <c r="B16312" s="39">
        <v>0.15369212962962964</v>
      </c>
      <c r="C16312" s="40">
        <v>2</v>
      </c>
      <c r="D16312" s="40" t="s">
        <v>640</v>
      </c>
      <c r="E16312" s="40">
        <v>38</v>
      </c>
      <c r="F16312" s="40" t="s">
        <v>849</v>
      </c>
    </row>
    <row r="16313" spans="1:6" x14ac:dyDescent="0.5">
      <c r="A16313" s="38">
        <v>43765</v>
      </c>
      <c r="B16313" s="39">
        <v>0.24016203703703706</v>
      </c>
      <c r="C16313" s="40">
        <v>4</v>
      </c>
      <c r="D16313" s="40" t="s">
        <v>645</v>
      </c>
      <c r="E16313" s="40">
        <v>44</v>
      </c>
      <c r="F16313" s="40" t="s">
        <v>849</v>
      </c>
    </row>
    <row r="16314" spans="1:6" x14ac:dyDescent="0.5">
      <c r="A16314" s="38">
        <v>43765</v>
      </c>
      <c r="B16314" s="39">
        <v>0.33255787037037038</v>
      </c>
      <c r="C16314" s="40">
        <v>2</v>
      </c>
      <c r="D16314" s="40" t="s">
        <v>640</v>
      </c>
      <c r="E16314" s="40">
        <v>39</v>
      </c>
      <c r="F16314" s="40" t="s">
        <v>849</v>
      </c>
    </row>
    <row r="16315" spans="1:6" x14ac:dyDescent="0.5">
      <c r="A16315" s="38">
        <v>43765</v>
      </c>
      <c r="B16315" s="39">
        <v>0.33261574074074074</v>
      </c>
      <c r="C16315" s="40">
        <v>2</v>
      </c>
      <c r="D16315" s="40" t="s">
        <v>640</v>
      </c>
      <c r="E16315" s="40">
        <v>38</v>
      </c>
      <c r="F16315" s="40" t="s">
        <v>849</v>
      </c>
    </row>
    <row r="16316" spans="1:6" x14ac:dyDescent="0.5">
      <c r="A16316" s="38">
        <v>43765</v>
      </c>
      <c r="B16316" s="39">
        <v>0.3326736111111111</v>
      </c>
      <c r="C16316" s="40">
        <v>2</v>
      </c>
      <c r="D16316" s="40" t="s">
        <v>640</v>
      </c>
      <c r="E16316" s="40">
        <v>42</v>
      </c>
      <c r="F16316" s="40" t="s">
        <v>849</v>
      </c>
    </row>
    <row r="16317" spans="1:6" x14ac:dyDescent="0.5">
      <c r="A16317" s="38">
        <v>43765</v>
      </c>
      <c r="B16317" s="39">
        <v>0.35498842592592594</v>
      </c>
      <c r="C16317" s="40">
        <v>2</v>
      </c>
      <c r="D16317" s="40" t="s">
        <v>640</v>
      </c>
      <c r="E16317" s="40">
        <v>39</v>
      </c>
      <c r="F16317" s="40" t="s">
        <v>849</v>
      </c>
    </row>
    <row r="16318" spans="1:6" x14ac:dyDescent="0.5">
      <c r="A16318" s="38">
        <v>43765</v>
      </c>
      <c r="B16318" s="39">
        <v>0.35531249999999998</v>
      </c>
      <c r="C16318" s="40">
        <v>2</v>
      </c>
      <c r="D16318" s="40" t="s">
        <v>640</v>
      </c>
      <c r="E16318" s="40">
        <v>38</v>
      </c>
      <c r="F16318" s="40" t="s">
        <v>849</v>
      </c>
    </row>
    <row r="16319" spans="1:6" x14ac:dyDescent="0.5">
      <c r="A16319" s="38">
        <v>43765</v>
      </c>
      <c r="B16319" s="39">
        <v>0.41572916666666665</v>
      </c>
      <c r="C16319" s="40">
        <v>2</v>
      </c>
      <c r="D16319" s="40" t="s">
        <v>640</v>
      </c>
      <c r="E16319" s="40">
        <v>43</v>
      </c>
      <c r="F16319" s="40" t="s">
        <v>849</v>
      </c>
    </row>
    <row r="16320" spans="1:6" x14ac:dyDescent="0.5">
      <c r="A16320" s="38">
        <v>43765</v>
      </c>
      <c r="B16320" s="39">
        <v>0.41576388888888888</v>
      </c>
      <c r="C16320" s="40">
        <v>2</v>
      </c>
      <c r="D16320" s="40" t="s">
        <v>640</v>
      </c>
      <c r="E16320" s="40">
        <v>43</v>
      </c>
      <c r="F16320" s="40" t="s">
        <v>849</v>
      </c>
    </row>
    <row r="16321" spans="1:6" x14ac:dyDescent="0.5">
      <c r="A16321" s="38">
        <v>43765</v>
      </c>
      <c r="B16321" s="39">
        <v>0.41578703703703707</v>
      </c>
      <c r="C16321" s="40">
        <v>2</v>
      </c>
      <c r="D16321" s="40" t="s">
        <v>640</v>
      </c>
      <c r="E16321" s="40">
        <v>39</v>
      </c>
      <c r="F16321" s="40" t="s">
        <v>849</v>
      </c>
    </row>
    <row r="16322" spans="1:6" x14ac:dyDescent="0.5">
      <c r="A16322" s="38">
        <v>43765</v>
      </c>
      <c r="B16322" s="39">
        <v>0.4157986111111111</v>
      </c>
      <c r="C16322" s="40">
        <v>2</v>
      </c>
      <c r="D16322" s="40" t="s">
        <v>640</v>
      </c>
      <c r="E16322" s="40">
        <v>39</v>
      </c>
      <c r="F16322" s="40" t="s">
        <v>849</v>
      </c>
    </row>
    <row r="16323" spans="1:6" x14ac:dyDescent="0.5">
      <c r="A16323" s="38">
        <v>43765</v>
      </c>
      <c r="B16323" s="39">
        <v>0.4158101851851852</v>
      </c>
      <c r="C16323" s="40">
        <v>2</v>
      </c>
      <c r="D16323" s="40" t="s">
        <v>640</v>
      </c>
      <c r="E16323" s="40">
        <v>41</v>
      </c>
      <c r="F16323" s="40" t="s">
        <v>849</v>
      </c>
    </row>
    <row r="16324" spans="1:6" x14ac:dyDescent="0.5">
      <c r="A16324" s="38">
        <v>43765</v>
      </c>
      <c r="B16324" s="39">
        <v>0.41583333333333333</v>
      </c>
      <c r="C16324" s="40">
        <v>2</v>
      </c>
      <c r="D16324" s="40" t="s">
        <v>640</v>
      </c>
      <c r="E16324" s="40">
        <v>38</v>
      </c>
      <c r="F16324" s="40" t="s">
        <v>849</v>
      </c>
    </row>
    <row r="16325" spans="1:6" x14ac:dyDescent="0.5">
      <c r="A16325" s="38">
        <v>43765</v>
      </c>
      <c r="B16325" s="39">
        <v>0.47341435185185188</v>
      </c>
      <c r="C16325" s="40">
        <v>2</v>
      </c>
      <c r="D16325" s="40" t="s">
        <v>640</v>
      </c>
      <c r="E16325" s="40">
        <v>39</v>
      </c>
      <c r="F16325" s="40" t="s">
        <v>849</v>
      </c>
    </row>
    <row r="16326" spans="1:6" x14ac:dyDescent="0.5">
      <c r="A16326" s="38">
        <v>43765</v>
      </c>
      <c r="B16326" s="39">
        <v>0.50026620370370367</v>
      </c>
      <c r="C16326" s="40">
        <v>3</v>
      </c>
      <c r="D16326" s="40" t="s">
        <v>640</v>
      </c>
      <c r="E16326" s="40">
        <v>45</v>
      </c>
      <c r="F16326" s="40" t="s">
        <v>849</v>
      </c>
    </row>
    <row r="16327" spans="1:6" x14ac:dyDescent="0.5">
      <c r="A16327" s="38">
        <v>43765</v>
      </c>
      <c r="B16327" s="39">
        <v>0.50027777777777771</v>
      </c>
      <c r="C16327" s="40">
        <v>3</v>
      </c>
      <c r="D16327" s="40" t="s">
        <v>640</v>
      </c>
      <c r="E16327" s="40">
        <v>52</v>
      </c>
      <c r="F16327" s="40" t="s">
        <v>849</v>
      </c>
    </row>
    <row r="16328" spans="1:6" x14ac:dyDescent="0.5">
      <c r="A16328" s="38">
        <v>43765</v>
      </c>
      <c r="B16328" s="39">
        <v>0.50028935185185186</v>
      </c>
      <c r="C16328" s="40">
        <v>3</v>
      </c>
      <c r="D16328" s="40" t="s">
        <v>640</v>
      </c>
      <c r="E16328" s="40">
        <v>52</v>
      </c>
      <c r="F16328" s="40" t="s">
        <v>849</v>
      </c>
    </row>
    <row r="16329" spans="1:6" x14ac:dyDescent="0.5">
      <c r="A16329" s="38">
        <v>43765</v>
      </c>
      <c r="B16329" s="39">
        <v>0.5003009259259259</v>
      </c>
      <c r="C16329" s="40">
        <v>3</v>
      </c>
      <c r="D16329" s="40" t="s">
        <v>640</v>
      </c>
      <c r="E16329" s="40">
        <v>50</v>
      </c>
      <c r="F16329" s="40" t="s">
        <v>849</v>
      </c>
    </row>
    <row r="16330" spans="1:6" x14ac:dyDescent="0.5">
      <c r="A16330" s="38">
        <v>43765</v>
      </c>
      <c r="B16330" s="39">
        <v>0.52351851851851849</v>
      </c>
      <c r="C16330" s="40">
        <v>3</v>
      </c>
      <c r="D16330" s="40" t="s">
        <v>640</v>
      </c>
      <c r="E16330" s="40">
        <v>48</v>
      </c>
      <c r="F16330" s="40" t="s">
        <v>849</v>
      </c>
    </row>
    <row r="16331" spans="1:6" x14ac:dyDescent="0.5">
      <c r="A16331" s="38">
        <v>43765</v>
      </c>
      <c r="B16331" s="39">
        <v>0.52353009259259264</v>
      </c>
      <c r="C16331" s="40">
        <v>3</v>
      </c>
      <c r="D16331" s="40" t="s">
        <v>640</v>
      </c>
      <c r="E16331" s="40">
        <v>40</v>
      </c>
      <c r="F16331" s="40" t="s">
        <v>849</v>
      </c>
    </row>
    <row r="16332" spans="1:6" x14ac:dyDescent="0.5">
      <c r="A16332" s="38">
        <v>43765</v>
      </c>
      <c r="B16332" s="39">
        <v>0.52354166666666668</v>
      </c>
      <c r="C16332" s="40">
        <v>3</v>
      </c>
      <c r="D16332" s="40" t="s">
        <v>640</v>
      </c>
      <c r="E16332" s="40">
        <v>68</v>
      </c>
      <c r="F16332" s="40" t="s">
        <v>849</v>
      </c>
    </row>
    <row r="16333" spans="1:6" x14ac:dyDescent="0.5">
      <c r="A16333" s="38">
        <v>43765</v>
      </c>
      <c r="B16333" s="39">
        <v>0.52355324074074072</v>
      </c>
      <c r="C16333" s="40">
        <v>3</v>
      </c>
      <c r="D16333" s="40" t="s">
        <v>640</v>
      </c>
      <c r="E16333" s="40">
        <v>68</v>
      </c>
      <c r="F16333" s="40" t="s">
        <v>849</v>
      </c>
    </row>
    <row r="16334" spans="1:6" x14ac:dyDescent="0.5">
      <c r="A16334" s="38">
        <v>43765</v>
      </c>
      <c r="B16334" s="39">
        <v>0.52356481481481476</v>
      </c>
      <c r="C16334" s="40">
        <v>3</v>
      </c>
      <c r="D16334" s="40" t="s">
        <v>640</v>
      </c>
      <c r="E16334" s="40">
        <v>57</v>
      </c>
      <c r="F16334" s="40" t="s">
        <v>849</v>
      </c>
    </row>
    <row r="16335" spans="1:6" x14ac:dyDescent="0.5">
      <c r="A16335" s="38">
        <v>43765</v>
      </c>
      <c r="B16335" s="39">
        <v>0.52357638888888891</v>
      </c>
      <c r="C16335" s="40">
        <v>3</v>
      </c>
      <c r="D16335" s="40" t="s">
        <v>640</v>
      </c>
      <c r="E16335" s="40">
        <v>52</v>
      </c>
      <c r="F16335" s="40" t="s">
        <v>849</v>
      </c>
    </row>
    <row r="16336" spans="1:6" x14ac:dyDescent="0.5">
      <c r="A16336" s="38">
        <v>43765</v>
      </c>
      <c r="B16336" s="39">
        <v>0.5235995370370371</v>
      </c>
      <c r="C16336" s="40">
        <v>3</v>
      </c>
      <c r="D16336" s="40" t="s">
        <v>640</v>
      </c>
      <c r="E16336" s="40">
        <v>46</v>
      </c>
      <c r="F16336" s="40" t="s">
        <v>849</v>
      </c>
    </row>
    <row r="16337" spans="1:6" x14ac:dyDescent="0.5">
      <c r="A16337" s="38">
        <v>43765</v>
      </c>
      <c r="B16337" s="39">
        <v>0.52362268518518518</v>
      </c>
      <c r="C16337" s="40">
        <v>3</v>
      </c>
      <c r="D16337" s="40" t="s">
        <v>640</v>
      </c>
      <c r="E16337" s="40">
        <v>51</v>
      </c>
      <c r="F16337" s="40" t="s">
        <v>849</v>
      </c>
    </row>
    <row r="16338" spans="1:6" x14ac:dyDescent="0.5">
      <c r="A16338" s="38">
        <v>43765</v>
      </c>
      <c r="B16338" s="39">
        <v>0.52369212962962963</v>
      </c>
      <c r="C16338" s="40">
        <v>3</v>
      </c>
      <c r="D16338" s="40" t="s">
        <v>640</v>
      </c>
      <c r="E16338" s="40">
        <v>39</v>
      </c>
      <c r="F16338" s="40" t="s">
        <v>849</v>
      </c>
    </row>
    <row r="16339" spans="1:6" x14ac:dyDescent="0.5">
      <c r="A16339" s="38">
        <v>43765</v>
      </c>
      <c r="B16339" s="39">
        <v>0.59208333333333341</v>
      </c>
      <c r="C16339" s="40">
        <v>3</v>
      </c>
      <c r="D16339" s="40" t="s">
        <v>640</v>
      </c>
      <c r="E16339" s="40">
        <v>56</v>
      </c>
      <c r="F16339" s="40" t="s">
        <v>849</v>
      </c>
    </row>
    <row r="16340" spans="1:6" x14ac:dyDescent="0.5">
      <c r="A16340" s="38">
        <v>43765</v>
      </c>
      <c r="B16340" s="39">
        <v>0.59211805555555552</v>
      </c>
      <c r="C16340" s="40">
        <v>3</v>
      </c>
      <c r="D16340" s="40" t="s">
        <v>640</v>
      </c>
      <c r="E16340" s="40">
        <v>42</v>
      </c>
      <c r="F16340" s="40" t="s">
        <v>849</v>
      </c>
    </row>
    <row r="16341" spans="1:6" x14ac:dyDescent="0.5">
      <c r="A16341" s="38">
        <v>43765</v>
      </c>
      <c r="B16341" s="39">
        <v>0.59212962962962956</v>
      </c>
      <c r="C16341" s="40">
        <v>3</v>
      </c>
      <c r="D16341" s="40" t="s">
        <v>640</v>
      </c>
      <c r="E16341" s="40">
        <v>49</v>
      </c>
      <c r="F16341" s="40" t="s">
        <v>849</v>
      </c>
    </row>
    <row r="16342" spans="1:6" x14ac:dyDescent="0.5">
      <c r="A16342" s="38">
        <v>43765</v>
      </c>
      <c r="B16342" s="39">
        <v>0.59215277777777775</v>
      </c>
      <c r="C16342" s="40">
        <v>3</v>
      </c>
      <c r="D16342" s="40" t="s">
        <v>640</v>
      </c>
      <c r="E16342" s="40">
        <v>45</v>
      </c>
      <c r="F16342" s="40" t="s">
        <v>849</v>
      </c>
    </row>
    <row r="16343" spans="1:6" x14ac:dyDescent="0.5">
      <c r="A16343" s="38">
        <v>43765</v>
      </c>
      <c r="B16343" s="39">
        <v>0.5921643518518519</v>
      </c>
      <c r="C16343" s="40">
        <v>3</v>
      </c>
      <c r="D16343" s="40" t="s">
        <v>640</v>
      </c>
      <c r="E16343" s="40">
        <v>50</v>
      </c>
      <c r="F16343" s="40" t="s">
        <v>849</v>
      </c>
    </row>
    <row r="16344" spans="1:6" x14ac:dyDescent="0.5">
      <c r="A16344" s="38">
        <v>43765</v>
      </c>
      <c r="B16344" s="39">
        <v>0.59217592592592594</v>
      </c>
      <c r="C16344" s="40">
        <v>3</v>
      </c>
      <c r="D16344" s="40" t="s">
        <v>640</v>
      </c>
      <c r="E16344" s="40">
        <v>50</v>
      </c>
      <c r="F16344" s="40" t="s">
        <v>849</v>
      </c>
    </row>
    <row r="16345" spans="1:6" x14ac:dyDescent="0.5">
      <c r="A16345" s="38">
        <v>43765</v>
      </c>
      <c r="B16345" s="39">
        <v>0.59218749999999998</v>
      </c>
      <c r="C16345" s="40">
        <v>3</v>
      </c>
      <c r="D16345" s="40" t="s">
        <v>640</v>
      </c>
      <c r="E16345" s="40">
        <v>55</v>
      </c>
      <c r="F16345" s="40" t="s">
        <v>849</v>
      </c>
    </row>
    <row r="16346" spans="1:6" x14ac:dyDescent="0.5">
      <c r="A16346" s="38">
        <v>43765</v>
      </c>
      <c r="B16346" s="39">
        <v>0.59219907407407402</v>
      </c>
      <c r="C16346" s="40">
        <v>3</v>
      </c>
      <c r="D16346" s="40" t="s">
        <v>640</v>
      </c>
      <c r="E16346" s="40">
        <v>64</v>
      </c>
      <c r="F16346" s="40" t="s">
        <v>849</v>
      </c>
    </row>
    <row r="16347" spans="1:6" x14ac:dyDescent="0.5">
      <c r="A16347" s="38">
        <v>43765</v>
      </c>
      <c r="B16347" s="39">
        <v>0.59221064814814817</v>
      </c>
      <c r="C16347" s="40">
        <v>3</v>
      </c>
      <c r="D16347" s="40" t="s">
        <v>640</v>
      </c>
      <c r="E16347" s="40">
        <v>51</v>
      </c>
      <c r="F16347" s="40" t="s">
        <v>849</v>
      </c>
    </row>
    <row r="16348" spans="1:6" x14ac:dyDescent="0.5">
      <c r="A16348" s="38">
        <v>43765</v>
      </c>
      <c r="B16348" s="39">
        <v>0.59222222222222221</v>
      </c>
      <c r="C16348" s="40">
        <v>3</v>
      </c>
      <c r="D16348" s="40" t="s">
        <v>640</v>
      </c>
      <c r="E16348" s="40">
        <v>51</v>
      </c>
      <c r="F16348" s="40" t="s">
        <v>849</v>
      </c>
    </row>
    <row r="16349" spans="1:6" x14ac:dyDescent="0.5">
      <c r="A16349" s="38">
        <v>43765</v>
      </c>
      <c r="B16349" s="39">
        <v>0.59223379629629636</v>
      </c>
      <c r="C16349" s="40">
        <v>3</v>
      </c>
      <c r="D16349" s="40" t="s">
        <v>640</v>
      </c>
      <c r="E16349" s="40">
        <v>47</v>
      </c>
      <c r="F16349" s="40" t="s">
        <v>849</v>
      </c>
    </row>
    <row r="16350" spans="1:6" x14ac:dyDescent="0.5">
      <c r="A16350" s="38">
        <v>43765</v>
      </c>
      <c r="B16350" s="39">
        <v>0.59224537037037039</v>
      </c>
      <c r="C16350" s="40">
        <v>3</v>
      </c>
      <c r="D16350" s="40" t="s">
        <v>640</v>
      </c>
      <c r="E16350" s="40">
        <v>60</v>
      </c>
      <c r="F16350" s="40" t="s">
        <v>849</v>
      </c>
    </row>
    <row r="16351" spans="1:6" x14ac:dyDescent="0.5">
      <c r="A16351" s="38">
        <v>43765</v>
      </c>
      <c r="B16351" s="39">
        <v>0.59225694444444443</v>
      </c>
      <c r="C16351" s="40">
        <v>3</v>
      </c>
      <c r="D16351" s="40" t="s">
        <v>640</v>
      </c>
      <c r="E16351" s="40">
        <v>56</v>
      </c>
      <c r="F16351" s="40" t="s">
        <v>849</v>
      </c>
    </row>
    <row r="16352" spans="1:6" x14ac:dyDescent="0.5">
      <c r="A16352" s="38">
        <v>43765</v>
      </c>
      <c r="B16352" s="39">
        <v>0.59228009259259262</v>
      </c>
      <c r="C16352" s="40">
        <v>3</v>
      </c>
      <c r="D16352" s="40" t="s">
        <v>640</v>
      </c>
      <c r="E16352" s="40">
        <v>53</v>
      </c>
      <c r="F16352" s="40" t="s">
        <v>849</v>
      </c>
    </row>
    <row r="16353" spans="1:6" x14ac:dyDescent="0.5">
      <c r="A16353" s="38">
        <v>43765</v>
      </c>
      <c r="B16353" s="39">
        <v>0.59230324074074081</v>
      </c>
      <c r="C16353" s="40">
        <v>3</v>
      </c>
      <c r="D16353" s="40" t="s">
        <v>640</v>
      </c>
      <c r="E16353" s="40">
        <v>56</v>
      </c>
      <c r="F16353" s="40" t="s">
        <v>849</v>
      </c>
    </row>
    <row r="16354" spans="1:6" x14ac:dyDescent="0.5">
      <c r="A16354" s="38">
        <v>43765</v>
      </c>
      <c r="B16354" s="39">
        <v>0.59231481481481485</v>
      </c>
      <c r="C16354" s="40">
        <v>3</v>
      </c>
      <c r="D16354" s="40" t="s">
        <v>640</v>
      </c>
      <c r="E16354" s="40">
        <v>56</v>
      </c>
      <c r="F16354" s="40" t="s">
        <v>849</v>
      </c>
    </row>
    <row r="16355" spans="1:6" x14ac:dyDescent="0.5">
      <c r="A16355" s="38">
        <v>43765</v>
      </c>
      <c r="B16355" s="39">
        <v>0.59233796296296293</v>
      </c>
      <c r="C16355" s="40">
        <v>3</v>
      </c>
      <c r="D16355" s="40" t="s">
        <v>640</v>
      </c>
      <c r="E16355" s="40">
        <v>53</v>
      </c>
      <c r="F16355" s="40" t="s">
        <v>849</v>
      </c>
    </row>
    <row r="16356" spans="1:6" x14ac:dyDescent="0.5">
      <c r="A16356" s="38">
        <v>43765</v>
      </c>
      <c r="B16356" s="39">
        <v>0.63775462962962959</v>
      </c>
      <c r="C16356" s="40">
        <v>3</v>
      </c>
      <c r="D16356" s="40" t="s">
        <v>640</v>
      </c>
      <c r="E16356" s="40">
        <v>41</v>
      </c>
      <c r="F16356" s="40" t="s">
        <v>849</v>
      </c>
    </row>
    <row r="16357" spans="1:6" x14ac:dyDescent="0.5">
      <c r="A16357" s="38">
        <v>43765</v>
      </c>
      <c r="B16357" s="39">
        <v>0.63776620370370374</v>
      </c>
      <c r="C16357" s="40">
        <v>3</v>
      </c>
      <c r="D16357" s="40" t="s">
        <v>640</v>
      </c>
      <c r="E16357" s="40">
        <v>39</v>
      </c>
      <c r="F16357" s="40" t="s">
        <v>849</v>
      </c>
    </row>
    <row r="16358" spans="1:6" x14ac:dyDescent="0.5">
      <c r="A16358" s="38">
        <v>43765</v>
      </c>
      <c r="B16358" s="39">
        <v>0.63778935185185182</v>
      </c>
      <c r="C16358" s="40">
        <v>3</v>
      </c>
      <c r="D16358" s="40" t="s">
        <v>640</v>
      </c>
      <c r="E16358" s="40">
        <v>50</v>
      </c>
      <c r="F16358" s="40" t="s">
        <v>849</v>
      </c>
    </row>
    <row r="16359" spans="1:6" x14ac:dyDescent="0.5">
      <c r="A16359" s="38">
        <v>43765</v>
      </c>
      <c r="B16359" s="39">
        <v>0.63780092592592597</v>
      </c>
      <c r="C16359" s="40">
        <v>3</v>
      </c>
      <c r="D16359" s="40" t="s">
        <v>640</v>
      </c>
      <c r="E16359" s="40">
        <v>54</v>
      </c>
      <c r="F16359" s="40" t="s">
        <v>849</v>
      </c>
    </row>
    <row r="16360" spans="1:6" x14ac:dyDescent="0.5">
      <c r="A16360" s="38">
        <v>43765</v>
      </c>
      <c r="B16360" s="39">
        <v>0.6378125</v>
      </c>
      <c r="C16360" s="40">
        <v>3</v>
      </c>
      <c r="D16360" s="40" t="s">
        <v>640</v>
      </c>
      <c r="E16360" s="40">
        <v>59</v>
      </c>
      <c r="F16360" s="40" t="s">
        <v>849</v>
      </c>
    </row>
    <row r="16361" spans="1:6" x14ac:dyDescent="0.5">
      <c r="A16361" s="38">
        <v>43765</v>
      </c>
      <c r="B16361" s="39">
        <v>0.63782407407407404</v>
      </c>
      <c r="C16361" s="40">
        <v>3</v>
      </c>
      <c r="D16361" s="40" t="s">
        <v>640</v>
      </c>
      <c r="E16361" s="40">
        <v>50</v>
      </c>
      <c r="F16361" s="40" t="s">
        <v>849</v>
      </c>
    </row>
    <row r="16362" spans="1:6" x14ac:dyDescent="0.5">
      <c r="A16362" s="38">
        <v>43765</v>
      </c>
      <c r="B16362" s="39">
        <v>0.63783564814814808</v>
      </c>
      <c r="C16362" s="40">
        <v>3</v>
      </c>
      <c r="D16362" s="40" t="s">
        <v>640</v>
      </c>
      <c r="E16362" s="40">
        <v>57</v>
      </c>
      <c r="F16362" s="40" t="s">
        <v>849</v>
      </c>
    </row>
    <row r="16363" spans="1:6" x14ac:dyDescent="0.5">
      <c r="A16363" s="38">
        <v>43765</v>
      </c>
      <c r="B16363" s="39">
        <v>0.63784722222222223</v>
      </c>
      <c r="C16363" s="40">
        <v>3</v>
      </c>
      <c r="D16363" s="40" t="s">
        <v>640</v>
      </c>
      <c r="E16363" s="40">
        <v>51</v>
      </c>
      <c r="F16363" s="40" t="s">
        <v>849</v>
      </c>
    </row>
    <row r="16364" spans="1:6" x14ac:dyDescent="0.5">
      <c r="A16364" s="38">
        <v>43765</v>
      </c>
      <c r="B16364" s="39">
        <v>0.63785879629629627</v>
      </c>
      <c r="C16364" s="40">
        <v>3</v>
      </c>
      <c r="D16364" s="40" t="s">
        <v>640</v>
      </c>
      <c r="E16364" s="40">
        <v>47</v>
      </c>
      <c r="F16364" s="40" t="s">
        <v>849</v>
      </c>
    </row>
    <row r="16365" spans="1:6" x14ac:dyDescent="0.5">
      <c r="A16365" s="38">
        <v>43765</v>
      </c>
      <c r="B16365" s="39">
        <v>0.63787037037037042</v>
      </c>
      <c r="C16365" s="40">
        <v>3</v>
      </c>
      <c r="D16365" s="40" t="s">
        <v>640</v>
      </c>
      <c r="E16365" s="40">
        <v>49</v>
      </c>
      <c r="F16365" s="40" t="s">
        <v>849</v>
      </c>
    </row>
    <row r="16366" spans="1:6" x14ac:dyDescent="0.5">
      <c r="A16366" s="38">
        <v>43765</v>
      </c>
      <c r="B16366" s="39">
        <v>0.63788194444444446</v>
      </c>
      <c r="C16366" s="40">
        <v>3</v>
      </c>
      <c r="D16366" s="40" t="s">
        <v>640</v>
      </c>
      <c r="E16366" s="40">
        <v>54</v>
      </c>
      <c r="F16366" s="40" t="s">
        <v>849</v>
      </c>
    </row>
    <row r="16367" spans="1:6" x14ac:dyDescent="0.5">
      <c r="A16367" s="38">
        <v>43765</v>
      </c>
      <c r="B16367" s="39">
        <v>0.6378935185185185</v>
      </c>
      <c r="C16367" s="40">
        <v>3</v>
      </c>
      <c r="D16367" s="40" t="s">
        <v>640</v>
      </c>
      <c r="E16367" s="40">
        <v>52</v>
      </c>
      <c r="F16367" s="40" t="s">
        <v>849</v>
      </c>
    </row>
    <row r="16368" spans="1:6" x14ac:dyDescent="0.5">
      <c r="A16368" s="38">
        <v>43765</v>
      </c>
      <c r="B16368" s="39">
        <v>0.63790509259259254</v>
      </c>
      <c r="C16368" s="40">
        <v>3</v>
      </c>
      <c r="D16368" s="40" t="s">
        <v>640</v>
      </c>
      <c r="E16368" s="40">
        <v>56</v>
      </c>
      <c r="F16368" s="40" t="s">
        <v>849</v>
      </c>
    </row>
    <row r="16369" spans="1:6" x14ac:dyDescent="0.5">
      <c r="A16369" s="38">
        <v>43765</v>
      </c>
      <c r="B16369" s="39">
        <v>0.63791666666666669</v>
      </c>
      <c r="C16369" s="40">
        <v>3</v>
      </c>
      <c r="D16369" s="40" t="s">
        <v>640</v>
      </c>
      <c r="E16369" s="40">
        <v>56</v>
      </c>
      <c r="F16369" s="40" t="s">
        <v>849</v>
      </c>
    </row>
    <row r="16370" spans="1:6" x14ac:dyDescent="0.5">
      <c r="A16370" s="38">
        <v>43765</v>
      </c>
      <c r="B16370" s="39">
        <v>0.63792824074074073</v>
      </c>
      <c r="C16370" s="40">
        <v>3</v>
      </c>
      <c r="D16370" s="40" t="s">
        <v>640</v>
      </c>
      <c r="E16370" s="40">
        <v>53</v>
      </c>
      <c r="F16370" s="40" t="s">
        <v>849</v>
      </c>
    </row>
    <row r="16371" spans="1:6" x14ac:dyDescent="0.5">
      <c r="A16371" s="38">
        <v>43765</v>
      </c>
      <c r="B16371" s="39">
        <v>0.63793981481481488</v>
      </c>
      <c r="C16371" s="40">
        <v>3</v>
      </c>
      <c r="D16371" s="40" t="s">
        <v>640</v>
      </c>
      <c r="E16371" s="40">
        <v>59</v>
      </c>
      <c r="F16371" s="40" t="s">
        <v>849</v>
      </c>
    </row>
    <row r="16372" spans="1:6" x14ac:dyDescent="0.5">
      <c r="A16372" s="38">
        <v>43765</v>
      </c>
      <c r="B16372" s="39">
        <v>0.63796296296296295</v>
      </c>
      <c r="C16372" s="40">
        <v>3</v>
      </c>
      <c r="D16372" s="40" t="s">
        <v>640</v>
      </c>
      <c r="E16372" s="40">
        <v>58</v>
      </c>
      <c r="F16372" s="40" t="s">
        <v>849</v>
      </c>
    </row>
    <row r="16373" spans="1:6" x14ac:dyDescent="0.5">
      <c r="A16373" s="38">
        <v>43765</v>
      </c>
      <c r="B16373" s="39">
        <v>0.63797453703703699</v>
      </c>
      <c r="C16373" s="40">
        <v>3</v>
      </c>
      <c r="D16373" s="40" t="s">
        <v>640</v>
      </c>
      <c r="E16373" s="40">
        <v>58</v>
      </c>
      <c r="F16373" s="40" t="s">
        <v>849</v>
      </c>
    </row>
    <row r="16374" spans="1:6" x14ac:dyDescent="0.5">
      <c r="A16374" s="38">
        <v>43765</v>
      </c>
      <c r="B16374" s="39">
        <v>0.63798611111111114</v>
      </c>
      <c r="C16374" s="40">
        <v>3</v>
      </c>
      <c r="D16374" s="40" t="s">
        <v>640</v>
      </c>
      <c r="E16374" s="40">
        <v>48</v>
      </c>
      <c r="F16374" s="40" t="s">
        <v>849</v>
      </c>
    </row>
    <row r="16375" spans="1:6" x14ac:dyDescent="0.5">
      <c r="A16375" s="38">
        <v>43765</v>
      </c>
      <c r="B16375" s="39">
        <v>0.63799768518518518</v>
      </c>
      <c r="C16375" s="40">
        <v>3</v>
      </c>
      <c r="D16375" s="40" t="s">
        <v>640</v>
      </c>
      <c r="E16375" s="40">
        <v>53</v>
      </c>
      <c r="F16375" s="40" t="s">
        <v>849</v>
      </c>
    </row>
    <row r="16376" spans="1:6" x14ac:dyDescent="0.5">
      <c r="A16376" s="38">
        <v>43765</v>
      </c>
      <c r="B16376" s="39">
        <v>0.63802083333333337</v>
      </c>
      <c r="C16376" s="40">
        <v>3</v>
      </c>
      <c r="D16376" s="40" t="s">
        <v>640</v>
      </c>
      <c r="E16376" s="40">
        <v>38</v>
      </c>
      <c r="F16376" s="40" t="s">
        <v>849</v>
      </c>
    </row>
    <row r="16377" spans="1:6" x14ac:dyDescent="0.5">
      <c r="A16377" s="38">
        <v>43765</v>
      </c>
      <c r="B16377" s="39">
        <v>0.63804398148148145</v>
      </c>
      <c r="C16377" s="40">
        <v>3</v>
      </c>
      <c r="D16377" s="40" t="s">
        <v>640</v>
      </c>
      <c r="E16377" s="40">
        <v>52</v>
      </c>
      <c r="F16377" s="40" t="s">
        <v>849</v>
      </c>
    </row>
    <row r="16378" spans="1:6" x14ac:dyDescent="0.5">
      <c r="A16378" s="38">
        <v>43765</v>
      </c>
      <c r="B16378" s="39">
        <v>0.79853009259259267</v>
      </c>
      <c r="C16378" s="40">
        <v>2</v>
      </c>
      <c r="D16378" s="40" t="s">
        <v>640</v>
      </c>
      <c r="E16378" s="40">
        <v>41</v>
      </c>
      <c r="F16378" s="40" t="s">
        <v>849</v>
      </c>
    </row>
    <row r="16379" spans="1:6" x14ac:dyDescent="0.5">
      <c r="A16379" s="38">
        <v>43765</v>
      </c>
      <c r="B16379" s="39">
        <v>0.83267361111111116</v>
      </c>
      <c r="C16379" s="40">
        <v>3</v>
      </c>
      <c r="D16379" s="40" t="s">
        <v>651</v>
      </c>
      <c r="E16379" s="40">
        <v>49</v>
      </c>
      <c r="F16379" s="40" t="s">
        <v>849</v>
      </c>
    </row>
    <row r="16380" spans="1:6" x14ac:dyDescent="0.5">
      <c r="A16380" s="38">
        <v>43765</v>
      </c>
      <c r="B16380" s="39">
        <v>0.99622685185185189</v>
      </c>
      <c r="C16380" s="40">
        <v>2</v>
      </c>
      <c r="D16380" s="40" t="s">
        <v>640</v>
      </c>
      <c r="E16380" s="40">
        <v>42</v>
      </c>
      <c r="F16380" s="40" t="s">
        <v>849</v>
      </c>
    </row>
    <row r="16381" spans="1:6" x14ac:dyDescent="0.5">
      <c r="A16381" s="38">
        <v>43766</v>
      </c>
      <c r="B16381" s="39">
        <v>0.23130787037037037</v>
      </c>
      <c r="C16381" s="40">
        <v>4</v>
      </c>
      <c r="D16381" s="40" t="s">
        <v>651</v>
      </c>
      <c r="E16381" s="40">
        <v>51</v>
      </c>
      <c r="F16381" s="40" t="s">
        <v>849</v>
      </c>
    </row>
    <row r="16382" spans="1:6" x14ac:dyDescent="0.5">
      <c r="A16382" s="38">
        <v>43766</v>
      </c>
      <c r="B16382" s="39">
        <v>0.3400347222222222</v>
      </c>
      <c r="C16382" s="40">
        <v>2</v>
      </c>
      <c r="D16382" s="40" t="s">
        <v>640</v>
      </c>
      <c r="E16382" s="40">
        <v>58</v>
      </c>
      <c r="F16382" s="40" t="s">
        <v>849</v>
      </c>
    </row>
    <row r="16383" spans="1:6" x14ac:dyDescent="0.5">
      <c r="A16383" s="38">
        <v>43766</v>
      </c>
      <c r="B16383" s="39">
        <v>0.56890046296296293</v>
      </c>
      <c r="C16383" s="40">
        <v>3</v>
      </c>
      <c r="D16383" s="40" t="s">
        <v>640</v>
      </c>
      <c r="E16383" s="40">
        <v>40</v>
      </c>
      <c r="F16383" s="40" t="s">
        <v>849</v>
      </c>
    </row>
    <row r="16384" spans="1:6" x14ac:dyDescent="0.5">
      <c r="A16384" s="38">
        <v>43766</v>
      </c>
      <c r="B16384" s="39">
        <v>0.56893518518518515</v>
      </c>
      <c r="C16384" s="40">
        <v>3</v>
      </c>
      <c r="D16384" s="40" t="s">
        <v>640</v>
      </c>
      <c r="E16384" s="40">
        <v>51</v>
      </c>
      <c r="F16384" s="40" t="s">
        <v>849</v>
      </c>
    </row>
    <row r="16385" spans="1:6" x14ac:dyDescent="0.5">
      <c r="A16385" s="38">
        <v>43766</v>
      </c>
      <c r="B16385" s="39">
        <v>0.5689467592592593</v>
      </c>
      <c r="C16385" s="40">
        <v>3</v>
      </c>
      <c r="D16385" s="40" t="s">
        <v>640</v>
      </c>
      <c r="E16385" s="40">
        <v>48</v>
      </c>
      <c r="F16385" s="40" t="s">
        <v>849</v>
      </c>
    </row>
    <row r="16386" spans="1:6" x14ac:dyDescent="0.5">
      <c r="A16386" s="38">
        <v>43766</v>
      </c>
      <c r="B16386" s="39">
        <v>0.56895833333333334</v>
      </c>
      <c r="C16386" s="40">
        <v>3</v>
      </c>
      <c r="D16386" s="40" t="s">
        <v>640</v>
      </c>
      <c r="E16386" s="40">
        <v>41</v>
      </c>
      <c r="F16386" s="40" t="s">
        <v>849</v>
      </c>
    </row>
    <row r="16387" spans="1:6" x14ac:dyDescent="0.5">
      <c r="A16387" s="38">
        <v>43766</v>
      </c>
      <c r="B16387" s="39">
        <v>0.56901620370370376</v>
      </c>
      <c r="C16387" s="40">
        <v>3</v>
      </c>
      <c r="D16387" s="40" t="s">
        <v>640</v>
      </c>
      <c r="E16387" s="40">
        <v>47</v>
      </c>
      <c r="F16387" s="40" t="s">
        <v>849</v>
      </c>
    </row>
    <row r="16388" spans="1:6" x14ac:dyDescent="0.5">
      <c r="A16388" s="38">
        <v>43766</v>
      </c>
      <c r="B16388" s="39">
        <v>0.56908564814814822</v>
      </c>
      <c r="C16388" s="40">
        <v>3</v>
      </c>
      <c r="D16388" s="40" t="s">
        <v>640</v>
      </c>
      <c r="E16388" s="40">
        <v>39</v>
      </c>
      <c r="F16388" s="40" t="s">
        <v>849</v>
      </c>
    </row>
    <row r="16389" spans="1:6" x14ac:dyDescent="0.5">
      <c r="A16389" s="38">
        <v>43766</v>
      </c>
      <c r="B16389" s="39">
        <v>0.56910879629629629</v>
      </c>
      <c r="C16389" s="40">
        <v>3</v>
      </c>
      <c r="D16389" s="40" t="s">
        <v>640</v>
      </c>
      <c r="E16389" s="40">
        <v>39</v>
      </c>
      <c r="F16389" s="40" t="s">
        <v>849</v>
      </c>
    </row>
    <row r="16390" spans="1:6" x14ac:dyDescent="0.5">
      <c r="A16390" s="38">
        <v>43766</v>
      </c>
      <c r="B16390" s="39">
        <v>0.56914351851851852</v>
      </c>
      <c r="C16390" s="40">
        <v>3</v>
      </c>
      <c r="D16390" s="40" t="s">
        <v>640</v>
      </c>
      <c r="E16390" s="40">
        <v>40</v>
      </c>
      <c r="F16390" s="40" t="s">
        <v>849</v>
      </c>
    </row>
    <row r="16391" spans="1:6" x14ac:dyDescent="0.5">
      <c r="A16391" s="38">
        <v>43766</v>
      </c>
      <c r="B16391" s="39">
        <v>0.56915509259259256</v>
      </c>
      <c r="C16391" s="40">
        <v>3</v>
      </c>
      <c r="D16391" s="40" t="s">
        <v>640</v>
      </c>
      <c r="E16391" s="40">
        <v>52</v>
      </c>
      <c r="F16391" s="40" t="s">
        <v>849</v>
      </c>
    </row>
    <row r="16392" spans="1:6" x14ac:dyDescent="0.5">
      <c r="A16392" s="38">
        <v>43766</v>
      </c>
      <c r="B16392" s="39">
        <v>0.56916666666666671</v>
      </c>
      <c r="C16392" s="40">
        <v>3</v>
      </c>
      <c r="D16392" s="40" t="s">
        <v>640</v>
      </c>
      <c r="E16392" s="40">
        <v>57</v>
      </c>
      <c r="F16392" s="40" t="s">
        <v>849</v>
      </c>
    </row>
    <row r="16393" spans="1:6" x14ac:dyDescent="0.5">
      <c r="A16393" s="38">
        <v>43766</v>
      </c>
      <c r="B16393" s="39">
        <v>0.56917824074074075</v>
      </c>
      <c r="C16393" s="40">
        <v>3</v>
      </c>
      <c r="D16393" s="40" t="s">
        <v>640</v>
      </c>
      <c r="E16393" s="40">
        <v>48</v>
      </c>
      <c r="F16393" s="40" t="s">
        <v>849</v>
      </c>
    </row>
    <row r="16394" spans="1:6" x14ac:dyDescent="0.5">
      <c r="A16394" s="38">
        <v>43766</v>
      </c>
      <c r="B16394" s="39">
        <v>0.56918981481481479</v>
      </c>
      <c r="C16394" s="40">
        <v>3</v>
      </c>
      <c r="D16394" s="40" t="s">
        <v>640</v>
      </c>
      <c r="E16394" s="40">
        <v>54</v>
      </c>
      <c r="F16394" s="40" t="s">
        <v>849</v>
      </c>
    </row>
    <row r="16395" spans="1:6" x14ac:dyDescent="0.5">
      <c r="A16395" s="38">
        <v>43766</v>
      </c>
      <c r="B16395" s="39">
        <v>0.56920138888888883</v>
      </c>
      <c r="C16395" s="40">
        <v>3</v>
      </c>
      <c r="D16395" s="40" t="s">
        <v>640</v>
      </c>
      <c r="E16395" s="40">
        <v>54</v>
      </c>
      <c r="F16395" s="40" t="s">
        <v>849</v>
      </c>
    </row>
    <row r="16396" spans="1:6" x14ac:dyDescent="0.5">
      <c r="A16396" s="38">
        <v>43766</v>
      </c>
      <c r="B16396" s="39">
        <v>0.56921296296296298</v>
      </c>
      <c r="C16396" s="40">
        <v>3</v>
      </c>
      <c r="D16396" s="40" t="s">
        <v>640</v>
      </c>
      <c r="E16396" s="40">
        <v>59</v>
      </c>
      <c r="F16396" s="40" t="s">
        <v>849</v>
      </c>
    </row>
    <row r="16397" spans="1:6" x14ac:dyDescent="0.5">
      <c r="A16397" s="38">
        <v>43766</v>
      </c>
      <c r="B16397" s="39">
        <v>0.56922453703703701</v>
      </c>
      <c r="C16397" s="40">
        <v>3</v>
      </c>
      <c r="D16397" s="40" t="s">
        <v>640</v>
      </c>
      <c r="E16397" s="40">
        <v>50</v>
      </c>
      <c r="F16397" s="40" t="s">
        <v>849</v>
      </c>
    </row>
    <row r="16398" spans="1:6" x14ac:dyDescent="0.5">
      <c r="A16398" s="38">
        <v>43766</v>
      </c>
      <c r="B16398" s="39">
        <v>0.56923611111111116</v>
      </c>
      <c r="C16398" s="40">
        <v>3</v>
      </c>
      <c r="D16398" s="40" t="s">
        <v>640</v>
      </c>
      <c r="E16398" s="40">
        <v>58</v>
      </c>
      <c r="F16398" s="40" t="s">
        <v>849</v>
      </c>
    </row>
    <row r="16399" spans="1:6" x14ac:dyDescent="0.5">
      <c r="A16399" s="38">
        <v>43766</v>
      </c>
      <c r="B16399" s="39">
        <v>0.5692476851851852</v>
      </c>
      <c r="C16399" s="40">
        <v>3</v>
      </c>
      <c r="D16399" s="40" t="s">
        <v>640</v>
      </c>
      <c r="E16399" s="40">
        <v>58</v>
      </c>
      <c r="F16399" s="40" t="s">
        <v>849</v>
      </c>
    </row>
    <row r="16400" spans="1:6" x14ac:dyDescent="0.5">
      <c r="A16400" s="38">
        <v>43766</v>
      </c>
      <c r="B16400" s="39">
        <v>0.56925925925925924</v>
      </c>
      <c r="C16400" s="40">
        <v>3</v>
      </c>
      <c r="D16400" s="40" t="s">
        <v>640</v>
      </c>
      <c r="E16400" s="40">
        <v>56</v>
      </c>
      <c r="F16400" s="40" t="s">
        <v>849</v>
      </c>
    </row>
    <row r="16401" spans="1:6" x14ac:dyDescent="0.5">
      <c r="A16401" s="38">
        <v>43766</v>
      </c>
      <c r="B16401" s="39">
        <v>0.56927083333333328</v>
      </c>
      <c r="C16401" s="40">
        <v>3</v>
      </c>
      <c r="D16401" s="40" t="s">
        <v>640</v>
      </c>
      <c r="E16401" s="40">
        <v>55</v>
      </c>
      <c r="F16401" s="40" t="s">
        <v>849</v>
      </c>
    </row>
    <row r="16402" spans="1:6" x14ac:dyDescent="0.5">
      <c r="A16402" s="38">
        <v>43766</v>
      </c>
      <c r="B16402" s="39">
        <v>0.56928240740740743</v>
      </c>
      <c r="C16402" s="40">
        <v>3</v>
      </c>
      <c r="D16402" s="40" t="s">
        <v>640</v>
      </c>
      <c r="E16402" s="40">
        <v>48</v>
      </c>
      <c r="F16402" s="40" t="s">
        <v>849</v>
      </c>
    </row>
    <row r="16403" spans="1:6" x14ac:dyDescent="0.5">
      <c r="A16403" s="38">
        <v>43766</v>
      </c>
      <c r="B16403" s="39">
        <v>0.56929398148148147</v>
      </c>
      <c r="C16403" s="40">
        <v>3</v>
      </c>
      <c r="D16403" s="40" t="s">
        <v>640</v>
      </c>
      <c r="E16403" s="40">
        <v>58</v>
      </c>
      <c r="F16403" s="40" t="s">
        <v>849</v>
      </c>
    </row>
    <row r="16404" spans="1:6" x14ac:dyDescent="0.5">
      <c r="A16404" s="38">
        <v>43766</v>
      </c>
      <c r="B16404" s="39">
        <v>0.56930555555555562</v>
      </c>
      <c r="C16404" s="40">
        <v>3</v>
      </c>
      <c r="D16404" s="40" t="s">
        <v>640</v>
      </c>
      <c r="E16404" s="40">
        <v>52</v>
      </c>
      <c r="F16404" s="40" t="s">
        <v>849</v>
      </c>
    </row>
    <row r="16405" spans="1:6" x14ac:dyDescent="0.5">
      <c r="A16405" s="38">
        <v>43766</v>
      </c>
      <c r="B16405" s="39">
        <v>0.56931712962962966</v>
      </c>
      <c r="C16405" s="40">
        <v>3</v>
      </c>
      <c r="D16405" s="40" t="s">
        <v>640</v>
      </c>
      <c r="E16405" s="40">
        <v>51</v>
      </c>
      <c r="F16405" s="40" t="s">
        <v>849</v>
      </c>
    </row>
    <row r="16406" spans="1:6" x14ac:dyDescent="0.5">
      <c r="A16406" s="38">
        <v>43766</v>
      </c>
      <c r="B16406" s="39">
        <v>0.5693287037037037</v>
      </c>
      <c r="C16406" s="40">
        <v>3</v>
      </c>
      <c r="D16406" s="40" t="s">
        <v>640</v>
      </c>
      <c r="E16406" s="40">
        <v>45</v>
      </c>
      <c r="F16406" s="40" t="s">
        <v>849</v>
      </c>
    </row>
    <row r="16407" spans="1:6" x14ac:dyDescent="0.5">
      <c r="A16407" s="38">
        <v>43766</v>
      </c>
      <c r="B16407" s="39">
        <v>0.56934027777777774</v>
      </c>
      <c r="C16407" s="40">
        <v>3</v>
      </c>
      <c r="D16407" s="40" t="s">
        <v>640</v>
      </c>
      <c r="E16407" s="40">
        <v>40</v>
      </c>
      <c r="F16407" s="40" t="s">
        <v>849</v>
      </c>
    </row>
    <row r="16408" spans="1:6" x14ac:dyDescent="0.5">
      <c r="A16408" s="38">
        <v>43766</v>
      </c>
      <c r="B16408" s="39">
        <v>0.56935185185185189</v>
      </c>
      <c r="C16408" s="40">
        <v>3</v>
      </c>
      <c r="D16408" s="40" t="s">
        <v>640</v>
      </c>
      <c r="E16408" s="40">
        <v>55</v>
      </c>
      <c r="F16408" s="40" t="s">
        <v>849</v>
      </c>
    </row>
    <row r="16409" spans="1:6" x14ac:dyDescent="0.5">
      <c r="A16409" s="38">
        <v>43766</v>
      </c>
      <c r="B16409" s="39">
        <v>0.56936342592592593</v>
      </c>
      <c r="C16409" s="40">
        <v>3</v>
      </c>
      <c r="D16409" s="40" t="s">
        <v>640</v>
      </c>
      <c r="E16409" s="40">
        <v>44</v>
      </c>
      <c r="F16409" s="40" t="s">
        <v>849</v>
      </c>
    </row>
    <row r="16410" spans="1:6" x14ac:dyDescent="0.5">
      <c r="A16410" s="38">
        <v>43766</v>
      </c>
      <c r="B16410" s="39">
        <v>0.56937499999999996</v>
      </c>
      <c r="C16410" s="40">
        <v>3</v>
      </c>
      <c r="D16410" s="40" t="s">
        <v>640</v>
      </c>
      <c r="E16410" s="40">
        <v>53</v>
      </c>
      <c r="F16410" s="40" t="s">
        <v>849</v>
      </c>
    </row>
    <row r="16411" spans="1:6" x14ac:dyDescent="0.5">
      <c r="A16411" s="38">
        <v>43766</v>
      </c>
      <c r="B16411" s="39">
        <v>0.56938657407407411</v>
      </c>
      <c r="C16411" s="40">
        <v>3</v>
      </c>
      <c r="D16411" s="40" t="s">
        <v>640</v>
      </c>
      <c r="E16411" s="40">
        <v>39</v>
      </c>
      <c r="F16411" s="40" t="s">
        <v>849</v>
      </c>
    </row>
    <row r="16412" spans="1:6" x14ac:dyDescent="0.5">
      <c r="A16412" s="38">
        <v>43766</v>
      </c>
      <c r="B16412" s="39">
        <v>0.56942129629629623</v>
      </c>
      <c r="C16412" s="40">
        <v>3</v>
      </c>
      <c r="D16412" s="40" t="s">
        <v>640</v>
      </c>
      <c r="E16412" s="40">
        <v>45</v>
      </c>
      <c r="F16412" s="40" t="s">
        <v>849</v>
      </c>
    </row>
    <row r="16413" spans="1:6" x14ac:dyDescent="0.5">
      <c r="A16413" s="38">
        <v>43766</v>
      </c>
      <c r="B16413" s="39">
        <v>0.56943287037037038</v>
      </c>
      <c r="C16413" s="40">
        <v>3</v>
      </c>
      <c r="D16413" s="40" t="s">
        <v>640</v>
      </c>
      <c r="E16413" s="40">
        <v>45</v>
      </c>
      <c r="F16413" s="40" t="s">
        <v>849</v>
      </c>
    </row>
    <row r="16414" spans="1:6" x14ac:dyDescent="0.5">
      <c r="A16414" s="38">
        <v>43766</v>
      </c>
      <c r="B16414" s="39">
        <v>0.56944444444444442</v>
      </c>
      <c r="C16414" s="40">
        <v>3</v>
      </c>
      <c r="D16414" s="40" t="s">
        <v>640</v>
      </c>
      <c r="E16414" s="40">
        <v>42</v>
      </c>
      <c r="F16414" s="40" t="s">
        <v>849</v>
      </c>
    </row>
    <row r="16415" spans="1:6" x14ac:dyDescent="0.5">
      <c r="A16415" s="38">
        <v>43766</v>
      </c>
      <c r="B16415" s="39">
        <v>0.56946759259259261</v>
      </c>
      <c r="C16415" s="40">
        <v>3</v>
      </c>
      <c r="D16415" s="40" t="s">
        <v>640</v>
      </c>
      <c r="E16415" s="40">
        <v>42</v>
      </c>
      <c r="F16415" s="40" t="s">
        <v>849</v>
      </c>
    </row>
    <row r="16416" spans="1:6" x14ac:dyDescent="0.5">
      <c r="A16416" s="38">
        <v>43766</v>
      </c>
      <c r="B16416" s="39">
        <v>0.56949074074074069</v>
      </c>
      <c r="C16416" s="40">
        <v>3</v>
      </c>
      <c r="D16416" s="40" t="s">
        <v>640</v>
      </c>
      <c r="E16416" s="40">
        <v>47</v>
      </c>
      <c r="F16416" s="40" t="s">
        <v>849</v>
      </c>
    </row>
    <row r="16417" spans="1:6" x14ac:dyDescent="0.5">
      <c r="A16417" s="38">
        <v>43766</v>
      </c>
      <c r="B16417" s="39">
        <v>0.56950231481481484</v>
      </c>
      <c r="C16417" s="40">
        <v>3</v>
      </c>
      <c r="D16417" s="40" t="s">
        <v>640</v>
      </c>
      <c r="E16417" s="40">
        <v>44</v>
      </c>
      <c r="F16417" s="40" t="s">
        <v>849</v>
      </c>
    </row>
    <row r="16418" spans="1:6" x14ac:dyDescent="0.5">
      <c r="A16418" s="38">
        <v>43766</v>
      </c>
      <c r="B16418" s="39">
        <v>0.56951388888888888</v>
      </c>
      <c r="C16418" s="40">
        <v>3</v>
      </c>
      <c r="D16418" s="40" t="s">
        <v>640</v>
      </c>
      <c r="E16418" s="40">
        <v>44</v>
      </c>
      <c r="F16418" s="40" t="s">
        <v>849</v>
      </c>
    </row>
    <row r="16419" spans="1:6" x14ac:dyDescent="0.5">
      <c r="A16419" s="38">
        <v>43766</v>
      </c>
      <c r="B16419" s="39">
        <v>0.56952546296296302</v>
      </c>
      <c r="C16419" s="40">
        <v>3</v>
      </c>
      <c r="D16419" s="40" t="s">
        <v>640</v>
      </c>
      <c r="E16419" s="40">
        <v>51</v>
      </c>
      <c r="F16419" s="40" t="s">
        <v>849</v>
      </c>
    </row>
    <row r="16420" spans="1:6" x14ac:dyDescent="0.5">
      <c r="A16420" s="38">
        <v>43766</v>
      </c>
      <c r="B16420" s="39">
        <v>0.56953703703703706</v>
      </c>
      <c r="C16420" s="40">
        <v>3</v>
      </c>
      <c r="D16420" s="40" t="s">
        <v>640</v>
      </c>
      <c r="E16420" s="40">
        <v>44</v>
      </c>
      <c r="F16420" s="40" t="s">
        <v>849</v>
      </c>
    </row>
    <row r="16421" spans="1:6" x14ac:dyDescent="0.5">
      <c r="A16421" s="38">
        <v>43766</v>
      </c>
      <c r="B16421" s="39">
        <v>0.5695486111111111</v>
      </c>
      <c r="C16421" s="40">
        <v>3</v>
      </c>
      <c r="D16421" s="40" t="s">
        <v>640</v>
      </c>
      <c r="E16421" s="40">
        <v>42</v>
      </c>
      <c r="F16421" s="40" t="s">
        <v>849</v>
      </c>
    </row>
    <row r="16422" spans="1:6" x14ac:dyDescent="0.5">
      <c r="A16422" s="38">
        <v>43766</v>
      </c>
      <c r="B16422" s="39">
        <v>0.56956018518518514</v>
      </c>
      <c r="C16422" s="40">
        <v>3</v>
      </c>
      <c r="D16422" s="40" t="s">
        <v>640</v>
      </c>
      <c r="E16422" s="40">
        <v>47</v>
      </c>
      <c r="F16422" s="40" t="s">
        <v>849</v>
      </c>
    </row>
    <row r="16423" spans="1:6" x14ac:dyDescent="0.5">
      <c r="A16423" s="38">
        <v>43766</v>
      </c>
      <c r="B16423" s="39">
        <v>0.60533564814814811</v>
      </c>
      <c r="C16423" s="40">
        <v>1</v>
      </c>
      <c r="D16423" s="40" t="s">
        <v>640</v>
      </c>
      <c r="E16423" s="40">
        <v>38</v>
      </c>
      <c r="F16423" s="40" t="s">
        <v>849</v>
      </c>
    </row>
    <row r="16424" spans="1:6" x14ac:dyDescent="0.5">
      <c r="A16424" s="38">
        <v>43766</v>
      </c>
      <c r="B16424" s="39">
        <v>0.6330324074074074</v>
      </c>
      <c r="C16424" s="40">
        <v>3</v>
      </c>
      <c r="D16424" s="40" t="s">
        <v>640</v>
      </c>
      <c r="E16424" s="40">
        <v>38</v>
      </c>
      <c r="F16424" s="40" t="s">
        <v>849</v>
      </c>
    </row>
    <row r="16425" spans="1:6" x14ac:dyDescent="0.5">
      <c r="A16425" s="38">
        <v>43766</v>
      </c>
      <c r="B16425" s="39">
        <v>0.63304398148148155</v>
      </c>
      <c r="C16425" s="40">
        <v>3</v>
      </c>
      <c r="D16425" s="40" t="s">
        <v>640</v>
      </c>
      <c r="E16425" s="40">
        <v>56</v>
      </c>
      <c r="F16425" s="40" t="s">
        <v>849</v>
      </c>
    </row>
    <row r="16426" spans="1:6" x14ac:dyDescent="0.5">
      <c r="A16426" s="38">
        <v>43766</v>
      </c>
      <c r="B16426" s="39">
        <v>0.63305555555555559</v>
      </c>
      <c r="C16426" s="40">
        <v>3</v>
      </c>
      <c r="D16426" s="40" t="s">
        <v>640</v>
      </c>
      <c r="E16426" s="40">
        <v>56</v>
      </c>
      <c r="F16426" s="40" t="s">
        <v>849</v>
      </c>
    </row>
    <row r="16427" spans="1:6" x14ac:dyDescent="0.5">
      <c r="A16427" s="38">
        <v>43766</v>
      </c>
      <c r="B16427" s="39">
        <v>0.63306712962962963</v>
      </c>
      <c r="C16427" s="40">
        <v>3</v>
      </c>
      <c r="D16427" s="40" t="s">
        <v>640</v>
      </c>
      <c r="E16427" s="40">
        <v>49</v>
      </c>
      <c r="F16427" s="40" t="s">
        <v>849</v>
      </c>
    </row>
    <row r="16428" spans="1:6" x14ac:dyDescent="0.5">
      <c r="A16428" s="38">
        <v>43766</v>
      </c>
      <c r="B16428" s="39">
        <v>0.63309027777777771</v>
      </c>
      <c r="C16428" s="40">
        <v>3</v>
      </c>
      <c r="D16428" s="40" t="s">
        <v>640</v>
      </c>
      <c r="E16428" s="40">
        <v>48</v>
      </c>
      <c r="F16428" s="40" t="s">
        <v>849</v>
      </c>
    </row>
    <row r="16429" spans="1:6" x14ac:dyDescent="0.5">
      <c r="A16429" s="38">
        <v>43766</v>
      </c>
      <c r="B16429" s="39">
        <v>0.63310185185185186</v>
      </c>
      <c r="C16429" s="40">
        <v>3</v>
      </c>
      <c r="D16429" s="40" t="s">
        <v>640</v>
      </c>
      <c r="E16429" s="40">
        <v>47</v>
      </c>
      <c r="F16429" s="40" t="s">
        <v>849</v>
      </c>
    </row>
    <row r="16430" spans="1:6" x14ac:dyDescent="0.5">
      <c r="A16430" s="38">
        <v>43766</v>
      </c>
      <c r="B16430" s="39">
        <v>0.63312500000000005</v>
      </c>
      <c r="C16430" s="40">
        <v>3</v>
      </c>
      <c r="D16430" s="40" t="s">
        <v>640</v>
      </c>
      <c r="E16430" s="40">
        <v>44</v>
      </c>
      <c r="F16430" s="40" t="s">
        <v>849</v>
      </c>
    </row>
    <row r="16431" spans="1:6" x14ac:dyDescent="0.5">
      <c r="A16431" s="38">
        <v>43766</v>
      </c>
      <c r="B16431" s="39">
        <v>0.63313657407407409</v>
      </c>
      <c r="C16431" s="40">
        <v>3</v>
      </c>
      <c r="D16431" s="40" t="s">
        <v>640</v>
      </c>
      <c r="E16431" s="40">
        <v>49</v>
      </c>
      <c r="F16431" s="40" t="s">
        <v>849</v>
      </c>
    </row>
    <row r="16432" spans="1:6" x14ac:dyDescent="0.5">
      <c r="A16432" s="38">
        <v>43766</v>
      </c>
      <c r="B16432" s="39">
        <v>0.63314814814814813</v>
      </c>
      <c r="C16432" s="40">
        <v>3</v>
      </c>
      <c r="D16432" s="40" t="s">
        <v>640</v>
      </c>
      <c r="E16432" s="40">
        <v>41</v>
      </c>
      <c r="F16432" s="40" t="s">
        <v>849</v>
      </c>
    </row>
    <row r="16433" spans="1:6" x14ac:dyDescent="0.5">
      <c r="A16433" s="38">
        <v>43766</v>
      </c>
      <c r="B16433" s="39">
        <v>0.63315972222222217</v>
      </c>
      <c r="C16433" s="40">
        <v>3</v>
      </c>
      <c r="D16433" s="40" t="s">
        <v>640</v>
      </c>
      <c r="E16433" s="40">
        <v>42</v>
      </c>
      <c r="F16433" s="40" t="s">
        <v>849</v>
      </c>
    </row>
    <row r="16434" spans="1:6" x14ac:dyDescent="0.5">
      <c r="A16434" s="38">
        <v>43766</v>
      </c>
      <c r="B16434" s="39">
        <v>0.63317129629629632</v>
      </c>
      <c r="C16434" s="40">
        <v>3</v>
      </c>
      <c r="D16434" s="40" t="s">
        <v>640</v>
      </c>
      <c r="E16434" s="40">
        <v>42</v>
      </c>
      <c r="F16434" s="40" t="s">
        <v>849</v>
      </c>
    </row>
    <row r="16435" spans="1:6" x14ac:dyDescent="0.5">
      <c r="A16435" s="38">
        <v>43766</v>
      </c>
      <c r="B16435" s="39">
        <v>0.63318287037037035</v>
      </c>
      <c r="C16435" s="40">
        <v>3</v>
      </c>
      <c r="D16435" s="40" t="s">
        <v>640</v>
      </c>
      <c r="E16435" s="40">
        <v>54</v>
      </c>
      <c r="F16435" s="40" t="s">
        <v>849</v>
      </c>
    </row>
    <row r="16436" spans="1:6" x14ac:dyDescent="0.5">
      <c r="A16436" s="38">
        <v>43766</v>
      </c>
      <c r="B16436" s="39">
        <v>0.6331944444444445</v>
      </c>
      <c r="C16436" s="40">
        <v>3</v>
      </c>
      <c r="D16436" s="40" t="s">
        <v>640</v>
      </c>
      <c r="E16436" s="40">
        <v>56</v>
      </c>
      <c r="F16436" s="40" t="s">
        <v>849</v>
      </c>
    </row>
    <row r="16437" spans="1:6" x14ac:dyDescent="0.5">
      <c r="A16437" s="38">
        <v>43766</v>
      </c>
      <c r="B16437" s="39">
        <v>0.63320601851851854</v>
      </c>
      <c r="C16437" s="40">
        <v>3</v>
      </c>
      <c r="D16437" s="40" t="s">
        <v>640</v>
      </c>
      <c r="E16437" s="40">
        <v>56</v>
      </c>
      <c r="F16437" s="40" t="s">
        <v>849</v>
      </c>
    </row>
    <row r="16438" spans="1:6" x14ac:dyDescent="0.5">
      <c r="A16438" s="38">
        <v>43766</v>
      </c>
      <c r="B16438" s="39">
        <v>0.63321759259259258</v>
      </c>
      <c r="C16438" s="40">
        <v>3</v>
      </c>
      <c r="D16438" s="40" t="s">
        <v>640</v>
      </c>
      <c r="E16438" s="40">
        <v>45</v>
      </c>
      <c r="F16438" s="40" t="s">
        <v>849</v>
      </c>
    </row>
    <row r="16439" spans="1:6" x14ac:dyDescent="0.5">
      <c r="A16439" s="38">
        <v>43766</v>
      </c>
      <c r="B16439" s="39">
        <v>0.63322916666666662</v>
      </c>
      <c r="C16439" s="40">
        <v>3</v>
      </c>
      <c r="D16439" s="40" t="s">
        <v>640</v>
      </c>
      <c r="E16439" s="40">
        <v>47</v>
      </c>
      <c r="F16439" s="40" t="s">
        <v>849</v>
      </c>
    </row>
    <row r="16440" spans="1:6" x14ac:dyDescent="0.5">
      <c r="A16440" s="38">
        <v>43766</v>
      </c>
      <c r="B16440" s="39">
        <v>0.63324074074074077</v>
      </c>
      <c r="C16440" s="40">
        <v>3</v>
      </c>
      <c r="D16440" s="40" t="s">
        <v>640</v>
      </c>
      <c r="E16440" s="40">
        <v>50</v>
      </c>
      <c r="F16440" s="40" t="s">
        <v>849</v>
      </c>
    </row>
    <row r="16441" spans="1:6" x14ac:dyDescent="0.5">
      <c r="A16441" s="38">
        <v>43766</v>
      </c>
      <c r="B16441" s="39">
        <v>0.63325231481481481</v>
      </c>
      <c r="C16441" s="40">
        <v>3</v>
      </c>
      <c r="D16441" s="40" t="s">
        <v>640</v>
      </c>
      <c r="E16441" s="40">
        <v>50</v>
      </c>
      <c r="F16441" s="40" t="s">
        <v>849</v>
      </c>
    </row>
    <row r="16442" spans="1:6" x14ac:dyDescent="0.5">
      <c r="A16442" s="38">
        <v>43766</v>
      </c>
      <c r="B16442" s="39">
        <v>0.63326388888888896</v>
      </c>
      <c r="C16442" s="40">
        <v>3</v>
      </c>
      <c r="D16442" s="40" t="s">
        <v>640</v>
      </c>
      <c r="E16442" s="40">
        <v>45</v>
      </c>
      <c r="F16442" s="40" t="s">
        <v>849</v>
      </c>
    </row>
    <row r="16443" spans="1:6" x14ac:dyDescent="0.5">
      <c r="A16443" s="38">
        <v>43766</v>
      </c>
      <c r="B16443" s="39">
        <v>0.633275462962963</v>
      </c>
      <c r="C16443" s="40">
        <v>3</v>
      </c>
      <c r="D16443" s="40" t="s">
        <v>640</v>
      </c>
      <c r="E16443" s="40">
        <v>51</v>
      </c>
      <c r="F16443" s="40" t="s">
        <v>849</v>
      </c>
    </row>
    <row r="16444" spans="1:6" x14ac:dyDescent="0.5">
      <c r="A16444" s="38">
        <v>43766</v>
      </c>
      <c r="B16444" s="39">
        <v>0.63328703703703704</v>
      </c>
      <c r="C16444" s="40">
        <v>3</v>
      </c>
      <c r="D16444" s="40" t="s">
        <v>640</v>
      </c>
      <c r="E16444" s="40">
        <v>44</v>
      </c>
      <c r="F16444" s="40" t="s">
        <v>849</v>
      </c>
    </row>
    <row r="16445" spans="1:6" x14ac:dyDescent="0.5">
      <c r="A16445" s="38">
        <v>43766</v>
      </c>
      <c r="B16445" s="39">
        <v>0.63329861111111108</v>
      </c>
      <c r="C16445" s="40">
        <v>3</v>
      </c>
      <c r="D16445" s="40" t="s">
        <v>640</v>
      </c>
      <c r="E16445" s="40">
        <v>50</v>
      </c>
      <c r="F16445" s="40" t="s">
        <v>849</v>
      </c>
    </row>
    <row r="16446" spans="1:6" x14ac:dyDescent="0.5">
      <c r="A16446" s="38">
        <v>43766</v>
      </c>
      <c r="B16446" s="39">
        <v>0.63331018518518511</v>
      </c>
      <c r="C16446" s="40">
        <v>3</v>
      </c>
      <c r="D16446" s="40" t="s">
        <v>640</v>
      </c>
      <c r="E16446" s="40">
        <v>50</v>
      </c>
      <c r="F16446" s="40" t="s">
        <v>849</v>
      </c>
    </row>
    <row r="16447" spans="1:6" x14ac:dyDescent="0.5">
      <c r="A16447" s="38">
        <v>43766</v>
      </c>
      <c r="B16447" s="39">
        <v>0.63332175925925926</v>
      </c>
      <c r="C16447" s="40">
        <v>3</v>
      </c>
      <c r="D16447" s="40" t="s">
        <v>640</v>
      </c>
      <c r="E16447" s="40">
        <v>51</v>
      </c>
      <c r="F16447" s="40" t="s">
        <v>849</v>
      </c>
    </row>
    <row r="16448" spans="1:6" x14ac:dyDescent="0.5">
      <c r="A16448" s="38">
        <v>43766</v>
      </c>
      <c r="B16448" s="39">
        <v>0.6333333333333333</v>
      </c>
      <c r="C16448" s="40">
        <v>3</v>
      </c>
      <c r="D16448" s="40" t="s">
        <v>640</v>
      </c>
      <c r="E16448" s="40">
        <v>51</v>
      </c>
      <c r="F16448" s="40" t="s">
        <v>849</v>
      </c>
    </row>
    <row r="16449" spans="1:6" x14ac:dyDescent="0.5">
      <c r="A16449" s="38">
        <v>43766</v>
      </c>
      <c r="B16449" s="39">
        <v>0.63334490740740745</v>
      </c>
      <c r="C16449" s="40">
        <v>3</v>
      </c>
      <c r="D16449" s="40" t="s">
        <v>640</v>
      </c>
      <c r="E16449" s="40">
        <v>57</v>
      </c>
      <c r="F16449" s="40" t="s">
        <v>849</v>
      </c>
    </row>
    <row r="16450" spans="1:6" x14ac:dyDescent="0.5">
      <c r="A16450" s="38">
        <v>43766</v>
      </c>
      <c r="B16450" s="39">
        <v>0.63335648148148149</v>
      </c>
      <c r="C16450" s="40">
        <v>3</v>
      </c>
      <c r="D16450" s="40" t="s">
        <v>640</v>
      </c>
      <c r="E16450" s="40">
        <v>39</v>
      </c>
      <c r="F16450" s="40" t="s">
        <v>849</v>
      </c>
    </row>
    <row r="16451" spans="1:6" x14ac:dyDescent="0.5">
      <c r="A16451" s="38">
        <v>43766</v>
      </c>
      <c r="B16451" s="39">
        <v>0.63336805555555553</v>
      </c>
      <c r="C16451" s="40">
        <v>3</v>
      </c>
      <c r="D16451" s="40" t="s">
        <v>640</v>
      </c>
      <c r="E16451" s="40">
        <v>57</v>
      </c>
      <c r="F16451" s="40" t="s">
        <v>849</v>
      </c>
    </row>
    <row r="16452" spans="1:6" x14ac:dyDescent="0.5">
      <c r="A16452" s="38">
        <v>43766</v>
      </c>
      <c r="B16452" s="39">
        <v>0.63337962962962957</v>
      </c>
      <c r="C16452" s="40">
        <v>3</v>
      </c>
      <c r="D16452" s="40" t="s">
        <v>640</v>
      </c>
      <c r="E16452" s="40">
        <v>49</v>
      </c>
      <c r="F16452" s="40" t="s">
        <v>849</v>
      </c>
    </row>
    <row r="16453" spans="1:6" x14ac:dyDescent="0.5">
      <c r="A16453" s="38">
        <v>43766</v>
      </c>
      <c r="B16453" s="39">
        <v>0.63339120370370372</v>
      </c>
      <c r="C16453" s="40">
        <v>3</v>
      </c>
      <c r="D16453" s="40" t="s">
        <v>640</v>
      </c>
      <c r="E16453" s="40">
        <v>45</v>
      </c>
      <c r="F16453" s="40" t="s">
        <v>849</v>
      </c>
    </row>
    <row r="16454" spans="1:6" x14ac:dyDescent="0.5">
      <c r="A16454" s="38">
        <v>43766</v>
      </c>
      <c r="B16454" s="39">
        <v>0.63340277777777776</v>
      </c>
      <c r="C16454" s="40">
        <v>3</v>
      </c>
      <c r="D16454" s="40" t="s">
        <v>640</v>
      </c>
      <c r="E16454" s="40">
        <v>51</v>
      </c>
      <c r="F16454" s="40" t="s">
        <v>849</v>
      </c>
    </row>
    <row r="16455" spans="1:6" x14ac:dyDescent="0.5">
      <c r="A16455" s="38">
        <v>43766</v>
      </c>
      <c r="B16455" s="39">
        <v>0.63341435185185191</v>
      </c>
      <c r="C16455" s="40">
        <v>3</v>
      </c>
      <c r="D16455" s="40" t="s">
        <v>640</v>
      </c>
      <c r="E16455" s="40">
        <v>51</v>
      </c>
      <c r="F16455" s="40" t="s">
        <v>849</v>
      </c>
    </row>
    <row r="16456" spans="1:6" x14ac:dyDescent="0.5">
      <c r="A16456" s="38">
        <v>43766</v>
      </c>
      <c r="B16456" s="39">
        <v>0.63342592592592595</v>
      </c>
      <c r="C16456" s="40">
        <v>3</v>
      </c>
      <c r="D16456" s="40" t="s">
        <v>640</v>
      </c>
      <c r="E16456" s="40">
        <v>49</v>
      </c>
      <c r="F16456" s="40" t="s">
        <v>849</v>
      </c>
    </row>
    <row r="16457" spans="1:6" x14ac:dyDescent="0.5">
      <c r="A16457" s="38">
        <v>43766</v>
      </c>
      <c r="B16457" s="39">
        <v>0.63343749999999999</v>
      </c>
      <c r="C16457" s="40">
        <v>3</v>
      </c>
      <c r="D16457" s="40" t="s">
        <v>640</v>
      </c>
      <c r="E16457" s="40">
        <v>52</v>
      </c>
      <c r="F16457" s="40" t="s">
        <v>849</v>
      </c>
    </row>
    <row r="16458" spans="1:6" x14ac:dyDescent="0.5">
      <c r="A16458" s="38">
        <v>43766</v>
      </c>
      <c r="B16458" s="39">
        <v>0.63344907407407403</v>
      </c>
      <c r="C16458" s="40">
        <v>3</v>
      </c>
      <c r="D16458" s="40" t="s">
        <v>640</v>
      </c>
      <c r="E16458" s="40">
        <v>52</v>
      </c>
      <c r="F16458" s="40" t="s">
        <v>849</v>
      </c>
    </row>
    <row r="16459" spans="1:6" x14ac:dyDescent="0.5">
      <c r="A16459" s="38">
        <v>43766</v>
      </c>
      <c r="B16459" s="39">
        <v>0.63346064814814818</v>
      </c>
      <c r="C16459" s="40">
        <v>3</v>
      </c>
      <c r="D16459" s="40" t="s">
        <v>640</v>
      </c>
      <c r="E16459" s="40">
        <v>50</v>
      </c>
      <c r="F16459" s="40" t="s">
        <v>849</v>
      </c>
    </row>
    <row r="16460" spans="1:6" x14ac:dyDescent="0.5">
      <c r="A16460" s="38">
        <v>43766</v>
      </c>
      <c r="B16460" s="39">
        <v>0.63347222222222221</v>
      </c>
      <c r="C16460" s="40">
        <v>3</v>
      </c>
      <c r="D16460" s="40" t="s">
        <v>640</v>
      </c>
      <c r="E16460" s="40">
        <v>53</v>
      </c>
      <c r="F16460" s="40" t="s">
        <v>849</v>
      </c>
    </row>
    <row r="16461" spans="1:6" x14ac:dyDescent="0.5">
      <c r="A16461" s="38">
        <v>43766</v>
      </c>
      <c r="B16461" s="39">
        <v>0.63348379629629636</v>
      </c>
      <c r="C16461" s="40">
        <v>3</v>
      </c>
      <c r="D16461" s="40" t="s">
        <v>640</v>
      </c>
      <c r="E16461" s="40">
        <v>51</v>
      </c>
      <c r="F16461" s="40" t="s">
        <v>849</v>
      </c>
    </row>
    <row r="16462" spans="1:6" x14ac:dyDescent="0.5">
      <c r="A16462" s="38">
        <v>43766</v>
      </c>
      <c r="B16462" s="39">
        <v>0.6334953703703704</v>
      </c>
      <c r="C16462" s="40">
        <v>3</v>
      </c>
      <c r="D16462" s="40" t="s">
        <v>640</v>
      </c>
      <c r="E16462" s="40">
        <v>45</v>
      </c>
      <c r="F16462" s="40" t="s">
        <v>849</v>
      </c>
    </row>
    <row r="16463" spans="1:6" x14ac:dyDescent="0.5">
      <c r="A16463" s="38">
        <v>43766</v>
      </c>
      <c r="B16463" s="39">
        <v>0.63350694444444444</v>
      </c>
      <c r="C16463" s="40">
        <v>3</v>
      </c>
      <c r="D16463" s="40" t="s">
        <v>640</v>
      </c>
      <c r="E16463" s="40">
        <v>52</v>
      </c>
      <c r="F16463" s="40" t="s">
        <v>849</v>
      </c>
    </row>
    <row r="16464" spans="1:6" x14ac:dyDescent="0.5">
      <c r="A16464" s="38">
        <v>43766</v>
      </c>
      <c r="B16464" s="39">
        <v>0.63351851851851848</v>
      </c>
      <c r="C16464" s="40">
        <v>3</v>
      </c>
      <c r="D16464" s="40" t="s">
        <v>640</v>
      </c>
      <c r="E16464" s="40">
        <v>46</v>
      </c>
      <c r="F16464" s="40" t="s">
        <v>849</v>
      </c>
    </row>
    <row r="16465" spans="1:6" x14ac:dyDescent="0.5">
      <c r="A16465" s="38">
        <v>43766</v>
      </c>
      <c r="B16465" s="39">
        <v>0.63354166666666667</v>
      </c>
      <c r="C16465" s="40">
        <v>3</v>
      </c>
      <c r="D16465" s="40" t="s">
        <v>640</v>
      </c>
      <c r="E16465" s="40">
        <v>49</v>
      </c>
      <c r="F16465" s="40" t="s">
        <v>849</v>
      </c>
    </row>
    <row r="16466" spans="1:6" x14ac:dyDescent="0.5">
      <c r="A16466" s="38">
        <v>43766</v>
      </c>
      <c r="B16466" s="39">
        <v>0.63355324074074071</v>
      </c>
      <c r="C16466" s="40">
        <v>3</v>
      </c>
      <c r="D16466" s="40" t="s">
        <v>640</v>
      </c>
      <c r="E16466" s="40">
        <v>48</v>
      </c>
      <c r="F16466" s="40" t="s">
        <v>849</v>
      </c>
    </row>
    <row r="16467" spans="1:6" x14ac:dyDescent="0.5">
      <c r="A16467" s="38">
        <v>43766</v>
      </c>
      <c r="B16467" s="39">
        <v>0.63362268518518516</v>
      </c>
      <c r="C16467" s="40">
        <v>3</v>
      </c>
      <c r="D16467" s="40" t="s">
        <v>640</v>
      </c>
      <c r="E16467" s="40">
        <v>50</v>
      </c>
      <c r="F16467" s="40" t="s">
        <v>849</v>
      </c>
    </row>
    <row r="16468" spans="1:6" x14ac:dyDescent="0.5">
      <c r="A16468" s="38">
        <v>43766</v>
      </c>
      <c r="B16468" s="39">
        <v>0.63370370370370377</v>
      </c>
      <c r="C16468" s="40">
        <v>3</v>
      </c>
      <c r="D16468" s="40" t="s">
        <v>640</v>
      </c>
      <c r="E16468" s="40">
        <v>44</v>
      </c>
      <c r="F16468" s="40" t="s">
        <v>849</v>
      </c>
    </row>
    <row r="16469" spans="1:6" x14ac:dyDescent="0.5">
      <c r="A16469" s="38">
        <v>43766</v>
      </c>
      <c r="B16469" s="39">
        <v>0.63377314814814811</v>
      </c>
      <c r="C16469" s="40">
        <v>3</v>
      </c>
      <c r="D16469" s="40" t="s">
        <v>640</v>
      </c>
      <c r="E16469" s="40">
        <v>44</v>
      </c>
      <c r="F16469" s="40" t="s">
        <v>849</v>
      </c>
    </row>
    <row r="16470" spans="1:6" x14ac:dyDescent="0.5">
      <c r="A16470" s="38">
        <v>43766</v>
      </c>
      <c r="B16470" s="39">
        <v>0.79858796296296297</v>
      </c>
      <c r="C16470" s="40">
        <v>4</v>
      </c>
      <c r="D16470" s="40" t="s">
        <v>640</v>
      </c>
      <c r="E16470" s="40">
        <v>53</v>
      </c>
      <c r="F16470" s="40" t="s">
        <v>849</v>
      </c>
    </row>
    <row r="16471" spans="1:6" x14ac:dyDescent="0.5">
      <c r="A16471" s="38">
        <v>43766</v>
      </c>
      <c r="B16471" s="39">
        <v>0.96791666666666665</v>
      </c>
      <c r="C16471" s="40">
        <v>4</v>
      </c>
      <c r="D16471" s="40" t="s">
        <v>651</v>
      </c>
      <c r="E16471" s="40">
        <v>67</v>
      </c>
      <c r="F16471" s="40" t="s">
        <v>849</v>
      </c>
    </row>
    <row r="16472" spans="1:6" x14ac:dyDescent="0.5">
      <c r="A16472" s="38">
        <v>43767</v>
      </c>
      <c r="B16472" s="39">
        <v>2.0787037037037038E-2</v>
      </c>
      <c r="C16472" s="40">
        <v>2</v>
      </c>
      <c r="D16472" s="40" t="s">
        <v>640</v>
      </c>
      <c r="E16472" s="40">
        <v>38</v>
      </c>
      <c r="F16472" s="40" t="s">
        <v>849</v>
      </c>
    </row>
    <row r="16473" spans="1:6" x14ac:dyDescent="0.5">
      <c r="A16473" s="38">
        <v>43767</v>
      </c>
      <c r="B16473" s="39">
        <v>2.0844907407407406E-2</v>
      </c>
      <c r="C16473" s="40">
        <v>2</v>
      </c>
      <c r="D16473" s="40" t="s">
        <v>640</v>
      </c>
      <c r="E16473" s="40">
        <v>42</v>
      </c>
      <c r="F16473" s="40" t="s">
        <v>849</v>
      </c>
    </row>
    <row r="16474" spans="1:6" x14ac:dyDescent="0.5">
      <c r="A16474" s="38">
        <v>43767</v>
      </c>
      <c r="B16474" s="39">
        <v>2.1041666666666667E-2</v>
      </c>
      <c r="C16474" s="40">
        <v>2</v>
      </c>
      <c r="D16474" s="40" t="s">
        <v>640</v>
      </c>
      <c r="E16474" s="40">
        <v>38</v>
      </c>
      <c r="F16474" s="40" t="s">
        <v>849</v>
      </c>
    </row>
    <row r="16475" spans="1:6" x14ac:dyDescent="0.5">
      <c r="A16475" s="38">
        <v>43767</v>
      </c>
      <c r="B16475" s="39">
        <v>2.1064814814814814E-2</v>
      </c>
      <c r="C16475" s="40">
        <v>2</v>
      </c>
      <c r="D16475" s="40" t="s">
        <v>640</v>
      </c>
      <c r="E16475" s="40">
        <v>43</v>
      </c>
      <c r="F16475" s="40" t="s">
        <v>849</v>
      </c>
    </row>
    <row r="16476" spans="1:6" x14ac:dyDescent="0.5">
      <c r="A16476" s="38">
        <v>43767</v>
      </c>
      <c r="B16476" s="39">
        <v>2.1076388888888891E-2</v>
      </c>
      <c r="C16476" s="40">
        <v>2</v>
      </c>
      <c r="D16476" s="40" t="s">
        <v>640</v>
      </c>
      <c r="E16476" s="40">
        <v>43</v>
      </c>
      <c r="F16476" s="40" t="s">
        <v>849</v>
      </c>
    </row>
    <row r="16477" spans="1:6" x14ac:dyDescent="0.5">
      <c r="A16477" s="38">
        <v>43767</v>
      </c>
      <c r="B16477" s="39">
        <v>2.1087962962962961E-2</v>
      </c>
      <c r="C16477" s="40">
        <v>2</v>
      </c>
      <c r="D16477" s="40" t="s">
        <v>640</v>
      </c>
      <c r="E16477" s="40">
        <v>49</v>
      </c>
      <c r="F16477" s="40" t="s">
        <v>849</v>
      </c>
    </row>
    <row r="16478" spans="1:6" x14ac:dyDescent="0.5">
      <c r="A16478" s="38">
        <v>43767</v>
      </c>
      <c r="B16478" s="39">
        <v>2.1099537037037038E-2</v>
      </c>
      <c r="C16478" s="40">
        <v>2</v>
      </c>
      <c r="D16478" s="40" t="s">
        <v>640</v>
      </c>
      <c r="E16478" s="40">
        <v>48</v>
      </c>
      <c r="F16478" s="40" t="s">
        <v>849</v>
      </c>
    </row>
    <row r="16479" spans="1:6" x14ac:dyDescent="0.5">
      <c r="A16479" s="38">
        <v>43767</v>
      </c>
      <c r="B16479" s="39">
        <v>2.1111111111111108E-2</v>
      </c>
      <c r="C16479" s="40">
        <v>2</v>
      </c>
      <c r="D16479" s="40" t="s">
        <v>640</v>
      </c>
      <c r="E16479" s="40">
        <v>45</v>
      </c>
      <c r="F16479" s="40" t="s">
        <v>849</v>
      </c>
    </row>
    <row r="16480" spans="1:6" x14ac:dyDescent="0.5">
      <c r="A16480" s="38">
        <v>43767</v>
      </c>
      <c r="B16480" s="39">
        <v>2.1122685185185185E-2</v>
      </c>
      <c r="C16480" s="40">
        <v>2</v>
      </c>
      <c r="D16480" s="40" t="s">
        <v>640</v>
      </c>
      <c r="E16480" s="40">
        <v>40</v>
      </c>
      <c r="F16480" s="40" t="s">
        <v>849</v>
      </c>
    </row>
    <row r="16481" spans="1:6" x14ac:dyDescent="0.5">
      <c r="A16481" s="38">
        <v>43767</v>
      </c>
      <c r="B16481" s="39">
        <v>2.1134259259259259E-2</v>
      </c>
      <c r="C16481" s="40">
        <v>2</v>
      </c>
      <c r="D16481" s="40" t="s">
        <v>640</v>
      </c>
      <c r="E16481" s="40">
        <v>45</v>
      </c>
      <c r="F16481" s="40" t="s">
        <v>849</v>
      </c>
    </row>
    <row r="16482" spans="1:6" x14ac:dyDescent="0.5">
      <c r="A16482" s="38">
        <v>43767</v>
      </c>
      <c r="B16482" s="39">
        <v>2.1145833333333332E-2</v>
      </c>
      <c r="C16482" s="40">
        <v>2</v>
      </c>
      <c r="D16482" s="40" t="s">
        <v>640</v>
      </c>
      <c r="E16482" s="40">
        <v>52</v>
      </c>
      <c r="F16482" s="40" t="s">
        <v>849</v>
      </c>
    </row>
    <row r="16483" spans="1:6" x14ac:dyDescent="0.5">
      <c r="A16483" s="38">
        <v>43767</v>
      </c>
      <c r="B16483" s="39">
        <v>2.1157407407407406E-2</v>
      </c>
      <c r="C16483" s="40">
        <v>2</v>
      </c>
      <c r="D16483" s="40" t="s">
        <v>640</v>
      </c>
      <c r="E16483" s="40">
        <v>48</v>
      </c>
      <c r="F16483" s="40" t="s">
        <v>849</v>
      </c>
    </row>
    <row r="16484" spans="1:6" x14ac:dyDescent="0.5">
      <c r="A16484" s="38">
        <v>43767</v>
      </c>
      <c r="B16484" s="39">
        <v>2.1168981481481483E-2</v>
      </c>
      <c r="C16484" s="40">
        <v>2</v>
      </c>
      <c r="D16484" s="40" t="s">
        <v>640</v>
      </c>
      <c r="E16484" s="40">
        <v>47</v>
      </c>
      <c r="F16484" s="40" t="s">
        <v>849</v>
      </c>
    </row>
    <row r="16485" spans="1:6" x14ac:dyDescent="0.5">
      <c r="A16485" s="38">
        <v>43767</v>
      </c>
      <c r="B16485" s="39">
        <v>2.1180555555555553E-2</v>
      </c>
      <c r="C16485" s="40">
        <v>2</v>
      </c>
      <c r="D16485" s="40" t="s">
        <v>640</v>
      </c>
      <c r="E16485" s="40">
        <v>47</v>
      </c>
      <c r="F16485" s="40" t="s">
        <v>849</v>
      </c>
    </row>
    <row r="16486" spans="1:6" x14ac:dyDescent="0.5">
      <c r="A16486" s="38">
        <v>43767</v>
      </c>
      <c r="B16486" s="39">
        <v>2.1203703703703707E-2</v>
      </c>
      <c r="C16486" s="40">
        <v>2</v>
      </c>
      <c r="D16486" s="40" t="s">
        <v>640</v>
      </c>
      <c r="E16486" s="40">
        <v>47</v>
      </c>
      <c r="F16486" s="40" t="s">
        <v>849</v>
      </c>
    </row>
    <row r="16487" spans="1:6" x14ac:dyDescent="0.5">
      <c r="A16487" s="38">
        <v>43767</v>
      </c>
      <c r="B16487" s="39">
        <v>2.1215277777777777E-2</v>
      </c>
      <c r="C16487" s="40">
        <v>2</v>
      </c>
      <c r="D16487" s="40" t="s">
        <v>640</v>
      </c>
      <c r="E16487" s="40">
        <v>43</v>
      </c>
      <c r="F16487" s="40" t="s">
        <v>849</v>
      </c>
    </row>
    <row r="16488" spans="1:6" x14ac:dyDescent="0.5">
      <c r="A16488" s="38">
        <v>43767</v>
      </c>
      <c r="B16488" s="39">
        <v>2.1226851851851854E-2</v>
      </c>
      <c r="C16488" s="40">
        <v>2</v>
      </c>
      <c r="D16488" s="40" t="s">
        <v>640</v>
      </c>
      <c r="E16488" s="40">
        <v>42</v>
      </c>
      <c r="F16488" s="40" t="s">
        <v>849</v>
      </c>
    </row>
    <row r="16489" spans="1:6" x14ac:dyDescent="0.5">
      <c r="A16489" s="38">
        <v>43767</v>
      </c>
      <c r="B16489" s="39">
        <v>2.1238425925925924E-2</v>
      </c>
      <c r="C16489" s="40">
        <v>2</v>
      </c>
      <c r="D16489" s="40" t="s">
        <v>640</v>
      </c>
      <c r="E16489" s="40">
        <v>48</v>
      </c>
      <c r="F16489" s="40" t="s">
        <v>849</v>
      </c>
    </row>
    <row r="16490" spans="1:6" x14ac:dyDescent="0.5">
      <c r="A16490" s="38">
        <v>43767</v>
      </c>
      <c r="B16490" s="39">
        <v>2.1250000000000002E-2</v>
      </c>
      <c r="C16490" s="40">
        <v>2</v>
      </c>
      <c r="D16490" s="40" t="s">
        <v>640</v>
      </c>
      <c r="E16490" s="40">
        <v>47</v>
      </c>
      <c r="F16490" s="40" t="s">
        <v>849</v>
      </c>
    </row>
    <row r="16491" spans="1:6" x14ac:dyDescent="0.5">
      <c r="A16491" s="38">
        <v>43767</v>
      </c>
      <c r="B16491" s="39">
        <v>2.1261574074074075E-2</v>
      </c>
      <c r="C16491" s="40">
        <v>2</v>
      </c>
      <c r="D16491" s="40" t="s">
        <v>640</v>
      </c>
      <c r="E16491" s="40">
        <v>45</v>
      </c>
      <c r="F16491" s="40" t="s">
        <v>849</v>
      </c>
    </row>
    <row r="16492" spans="1:6" x14ac:dyDescent="0.5">
      <c r="A16492" s="38">
        <v>43767</v>
      </c>
      <c r="B16492" s="39">
        <v>2.1273148148148149E-2</v>
      </c>
      <c r="C16492" s="40">
        <v>2</v>
      </c>
      <c r="D16492" s="40" t="s">
        <v>640</v>
      </c>
      <c r="E16492" s="40">
        <v>40</v>
      </c>
      <c r="F16492" s="40" t="s">
        <v>849</v>
      </c>
    </row>
    <row r="16493" spans="1:6" x14ac:dyDescent="0.5">
      <c r="A16493" s="38">
        <v>43767</v>
      </c>
      <c r="B16493" s="39">
        <v>2.1284722222222222E-2</v>
      </c>
      <c r="C16493" s="40">
        <v>2</v>
      </c>
      <c r="D16493" s="40" t="s">
        <v>640</v>
      </c>
      <c r="E16493" s="40">
        <v>49</v>
      </c>
      <c r="F16493" s="40" t="s">
        <v>849</v>
      </c>
    </row>
    <row r="16494" spans="1:6" x14ac:dyDescent="0.5">
      <c r="A16494" s="38">
        <v>43767</v>
      </c>
      <c r="B16494" s="39">
        <v>2.1296296296296299E-2</v>
      </c>
      <c r="C16494" s="40">
        <v>2</v>
      </c>
      <c r="D16494" s="40" t="s">
        <v>640</v>
      </c>
      <c r="E16494" s="40">
        <v>38</v>
      </c>
      <c r="F16494" s="40" t="s">
        <v>849</v>
      </c>
    </row>
    <row r="16495" spans="1:6" x14ac:dyDescent="0.5">
      <c r="A16495" s="38">
        <v>43767</v>
      </c>
      <c r="B16495" s="39">
        <v>2.1307870370370369E-2</v>
      </c>
      <c r="C16495" s="40">
        <v>2</v>
      </c>
      <c r="D16495" s="40" t="s">
        <v>640</v>
      </c>
      <c r="E16495" s="40">
        <v>42</v>
      </c>
      <c r="F16495" s="40" t="s">
        <v>849</v>
      </c>
    </row>
    <row r="16496" spans="1:6" x14ac:dyDescent="0.5">
      <c r="A16496" s="38">
        <v>43767</v>
      </c>
      <c r="B16496" s="39">
        <v>2.1319444444444443E-2</v>
      </c>
      <c r="C16496" s="40">
        <v>2</v>
      </c>
      <c r="D16496" s="40" t="s">
        <v>640</v>
      </c>
      <c r="E16496" s="40">
        <v>43</v>
      </c>
      <c r="F16496" s="40" t="s">
        <v>849</v>
      </c>
    </row>
    <row r="16497" spans="1:6" x14ac:dyDescent="0.5">
      <c r="A16497" s="38">
        <v>43767</v>
      </c>
      <c r="B16497" s="39">
        <v>2.1331018518518517E-2</v>
      </c>
      <c r="C16497" s="40">
        <v>2</v>
      </c>
      <c r="D16497" s="40" t="s">
        <v>640</v>
      </c>
      <c r="E16497" s="40">
        <v>43</v>
      </c>
      <c r="F16497" s="40" t="s">
        <v>849</v>
      </c>
    </row>
    <row r="16498" spans="1:6" x14ac:dyDescent="0.5">
      <c r="A16498" s="38">
        <v>43767</v>
      </c>
      <c r="B16498" s="39">
        <v>2.1342592592592594E-2</v>
      </c>
      <c r="C16498" s="40">
        <v>2</v>
      </c>
      <c r="D16498" s="40" t="s">
        <v>640</v>
      </c>
      <c r="E16498" s="40">
        <v>47</v>
      </c>
      <c r="F16498" s="40" t="s">
        <v>849</v>
      </c>
    </row>
    <row r="16499" spans="1:6" x14ac:dyDescent="0.5">
      <c r="A16499" s="38">
        <v>43767</v>
      </c>
      <c r="B16499" s="39">
        <v>2.1354166666666664E-2</v>
      </c>
      <c r="C16499" s="40">
        <v>2</v>
      </c>
      <c r="D16499" s="40" t="s">
        <v>640</v>
      </c>
      <c r="E16499" s="40">
        <v>43</v>
      </c>
      <c r="F16499" s="40" t="s">
        <v>849</v>
      </c>
    </row>
    <row r="16500" spans="1:6" x14ac:dyDescent="0.5">
      <c r="A16500" s="38">
        <v>43767</v>
      </c>
      <c r="B16500" s="39">
        <v>2.1365740740740741E-2</v>
      </c>
      <c r="C16500" s="40">
        <v>2</v>
      </c>
      <c r="D16500" s="40" t="s">
        <v>640</v>
      </c>
      <c r="E16500" s="40">
        <v>41</v>
      </c>
      <c r="F16500" s="40" t="s">
        <v>849</v>
      </c>
    </row>
    <row r="16501" spans="1:6" x14ac:dyDescent="0.5">
      <c r="A16501" s="38">
        <v>43767</v>
      </c>
      <c r="B16501" s="39">
        <v>2.1377314814814818E-2</v>
      </c>
      <c r="C16501" s="40">
        <v>2</v>
      </c>
      <c r="D16501" s="40" t="s">
        <v>640</v>
      </c>
      <c r="E16501" s="40">
        <v>47</v>
      </c>
      <c r="F16501" s="40" t="s">
        <v>849</v>
      </c>
    </row>
    <row r="16502" spans="1:6" x14ac:dyDescent="0.5">
      <c r="A16502" s="38">
        <v>43767</v>
      </c>
      <c r="B16502" s="39">
        <v>2.1388888888888888E-2</v>
      </c>
      <c r="C16502" s="40">
        <v>2</v>
      </c>
      <c r="D16502" s="40" t="s">
        <v>640</v>
      </c>
      <c r="E16502" s="40">
        <v>43</v>
      </c>
      <c r="F16502" s="40" t="s">
        <v>849</v>
      </c>
    </row>
    <row r="16503" spans="1:6" x14ac:dyDescent="0.5">
      <c r="A16503" s="38">
        <v>43767</v>
      </c>
      <c r="B16503" s="39">
        <v>2.1400462962962965E-2</v>
      </c>
      <c r="C16503" s="40">
        <v>2</v>
      </c>
      <c r="D16503" s="40" t="s">
        <v>640</v>
      </c>
      <c r="E16503" s="40">
        <v>43</v>
      </c>
      <c r="F16503" s="40" t="s">
        <v>849</v>
      </c>
    </row>
    <row r="16504" spans="1:6" x14ac:dyDescent="0.5">
      <c r="A16504" s="38">
        <v>43767</v>
      </c>
      <c r="B16504" s="39">
        <v>2.1412037037037035E-2</v>
      </c>
      <c r="C16504" s="40">
        <v>2</v>
      </c>
      <c r="D16504" s="40" t="s">
        <v>640</v>
      </c>
      <c r="E16504" s="40">
        <v>47</v>
      </c>
      <c r="F16504" s="40" t="s">
        <v>849</v>
      </c>
    </row>
    <row r="16505" spans="1:6" x14ac:dyDescent="0.5">
      <c r="A16505" s="38">
        <v>43767</v>
      </c>
      <c r="B16505" s="39">
        <v>2.1423611111111112E-2</v>
      </c>
      <c r="C16505" s="40">
        <v>2</v>
      </c>
      <c r="D16505" s="40" t="s">
        <v>640</v>
      </c>
      <c r="E16505" s="40">
        <v>42</v>
      </c>
      <c r="F16505" s="40" t="s">
        <v>849</v>
      </c>
    </row>
    <row r="16506" spans="1:6" x14ac:dyDescent="0.5">
      <c r="A16506" s="38">
        <v>43767</v>
      </c>
      <c r="B16506" s="39">
        <v>2.1435185185185186E-2</v>
      </c>
      <c r="C16506" s="40">
        <v>2</v>
      </c>
      <c r="D16506" s="40" t="s">
        <v>640</v>
      </c>
      <c r="E16506" s="40">
        <v>44</v>
      </c>
      <c r="F16506" s="40" t="s">
        <v>849</v>
      </c>
    </row>
    <row r="16507" spans="1:6" x14ac:dyDescent="0.5">
      <c r="A16507" s="38">
        <v>43767</v>
      </c>
      <c r="B16507" s="39">
        <v>2.1446759259259259E-2</v>
      </c>
      <c r="C16507" s="40">
        <v>2</v>
      </c>
      <c r="D16507" s="40" t="s">
        <v>640</v>
      </c>
      <c r="E16507" s="40">
        <v>48</v>
      </c>
      <c r="F16507" s="40" t="s">
        <v>849</v>
      </c>
    </row>
    <row r="16508" spans="1:6" x14ac:dyDescent="0.5">
      <c r="A16508" s="38">
        <v>43767</v>
      </c>
      <c r="B16508" s="39">
        <v>2.146990740740741E-2</v>
      </c>
      <c r="C16508" s="40">
        <v>2</v>
      </c>
      <c r="D16508" s="40" t="s">
        <v>640</v>
      </c>
      <c r="E16508" s="40">
        <v>46</v>
      </c>
      <c r="F16508" s="40" t="s">
        <v>849</v>
      </c>
    </row>
    <row r="16509" spans="1:6" x14ac:dyDescent="0.5">
      <c r="A16509" s="38">
        <v>43767</v>
      </c>
      <c r="B16509" s="39">
        <v>2.148148148148148E-2</v>
      </c>
      <c r="C16509" s="40">
        <v>2</v>
      </c>
      <c r="D16509" s="40" t="s">
        <v>640</v>
      </c>
      <c r="E16509" s="40">
        <v>41</v>
      </c>
      <c r="F16509" s="40" t="s">
        <v>849</v>
      </c>
    </row>
    <row r="16510" spans="1:6" x14ac:dyDescent="0.5">
      <c r="A16510" s="38">
        <v>43767</v>
      </c>
      <c r="B16510" s="39">
        <v>2.1493055555555557E-2</v>
      </c>
      <c r="C16510" s="40">
        <v>2</v>
      </c>
      <c r="D16510" s="40" t="s">
        <v>640</v>
      </c>
      <c r="E16510" s="40">
        <v>48</v>
      </c>
      <c r="F16510" s="40" t="s">
        <v>849</v>
      </c>
    </row>
    <row r="16511" spans="1:6" x14ac:dyDescent="0.5">
      <c r="A16511" s="38">
        <v>43767</v>
      </c>
      <c r="B16511" s="39">
        <v>2.1504629629629627E-2</v>
      </c>
      <c r="C16511" s="40">
        <v>2</v>
      </c>
      <c r="D16511" s="40" t="s">
        <v>640</v>
      </c>
      <c r="E16511" s="40">
        <v>47</v>
      </c>
      <c r="F16511" s="40" t="s">
        <v>849</v>
      </c>
    </row>
    <row r="16512" spans="1:6" x14ac:dyDescent="0.5">
      <c r="A16512" s="38">
        <v>43767</v>
      </c>
      <c r="B16512" s="39">
        <v>2.1516203703703704E-2</v>
      </c>
      <c r="C16512" s="40">
        <v>2</v>
      </c>
      <c r="D16512" s="40" t="s">
        <v>640</v>
      </c>
      <c r="E16512" s="40">
        <v>47</v>
      </c>
      <c r="F16512" s="40" t="s">
        <v>849</v>
      </c>
    </row>
    <row r="16513" spans="1:6" x14ac:dyDescent="0.5">
      <c r="A16513" s="38">
        <v>43767</v>
      </c>
      <c r="B16513" s="39">
        <v>2.1527777777777781E-2</v>
      </c>
      <c r="C16513" s="40">
        <v>2</v>
      </c>
      <c r="D16513" s="40" t="s">
        <v>640</v>
      </c>
      <c r="E16513" s="40">
        <v>49</v>
      </c>
      <c r="F16513" s="40" t="s">
        <v>849</v>
      </c>
    </row>
    <row r="16514" spans="1:6" x14ac:dyDescent="0.5">
      <c r="A16514" s="38">
        <v>43767</v>
      </c>
      <c r="B16514" s="39">
        <v>2.1539351851851851E-2</v>
      </c>
      <c r="C16514" s="40">
        <v>2</v>
      </c>
      <c r="D16514" s="40" t="s">
        <v>640</v>
      </c>
      <c r="E16514" s="40">
        <v>49</v>
      </c>
      <c r="F16514" s="40" t="s">
        <v>849</v>
      </c>
    </row>
    <row r="16515" spans="1:6" x14ac:dyDescent="0.5">
      <c r="A16515" s="38">
        <v>43767</v>
      </c>
      <c r="B16515" s="39">
        <v>2.1550925925925928E-2</v>
      </c>
      <c r="C16515" s="40">
        <v>2</v>
      </c>
      <c r="D16515" s="40" t="s">
        <v>640</v>
      </c>
      <c r="E16515" s="40">
        <v>49</v>
      </c>
      <c r="F16515" s="40" t="s">
        <v>849</v>
      </c>
    </row>
    <row r="16516" spans="1:6" x14ac:dyDescent="0.5">
      <c r="A16516" s="38">
        <v>43767</v>
      </c>
      <c r="B16516" s="39">
        <v>2.1574074074074075E-2</v>
      </c>
      <c r="C16516" s="40">
        <v>2</v>
      </c>
      <c r="D16516" s="40" t="s">
        <v>640</v>
      </c>
      <c r="E16516" s="40">
        <v>48</v>
      </c>
      <c r="F16516" s="40" t="s">
        <v>849</v>
      </c>
    </row>
    <row r="16517" spans="1:6" x14ac:dyDescent="0.5">
      <c r="A16517" s="38">
        <v>43767</v>
      </c>
      <c r="B16517" s="39">
        <v>2.1585648148148145E-2</v>
      </c>
      <c r="C16517" s="40">
        <v>2</v>
      </c>
      <c r="D16517" s="40" t="s">
        <v>640</v>
      </c>
      <c r="E16517" s="40">
        <v>45</v>
      </c>
      <c r="F16517" s="40" t="s">
        <v>849</v>
      </c>
    </row>
    <row r="16518" spans="1:6" x14ac:dyDescent="0.5">
      <c r="A16518" s="38">
        <v>43767</v>
      </c>
      <c r="B16518" s="39">
        <v>2.1597222222222223E-2</v>
      </c>
      <c r="C16518" s="40">
        <v>2</v>
      </c>
      <c r="D16518" s="40" t="s">
        <v>640</v>
      </c>
      <c r="E16518" s="40">
        <v>41</v>
      </c>
      <c r="F16518" s="40" t="s">
        <v>849</v>
      </c>
    </row>
    <row r="16519" spans="1:6" x14ac:dyDescent="0.5">
      <c r="A16519" s="38">
        <v>43767</v>
      </c>
      <c r="B16519" s="39">
        <v>2.1608796296296296E-2</v>
      </c>
      <c r="C16519" s="40">
        <v>2</v>
      </c>
      <c r="D16519" s="40" t="s">
        <v>640</v>
      </c>
      <c r="E16519" s="40">
        <v>44</v>
      </c>
      <c r="F16519" s="40" t="s">
        <v>849</v>
      </c>
    </row>
    <row r="16520" spans="1:6" x14ac:dyDescent="0.5">
      <c r="A16520" s="38">
        <v>43767</v>
      </c>
      <c r="B16520" s="39">
        <v>2.162037037037037E-2</v>
      </c>
      <c r="C16520" s="40">
        <v>2</v>
      </c>
      <c r="D16520" s="40" t="s">
        <v>640</v>
      </c>
      <c r="E16520" s="40">
        <v>41</v>
      </c>
      <c r="F16520" s="40" t="s">
        <v>849</v>
      </c>
    </row>
    <row r="16521" spans="1:6" x14ac:dyDescent="0.5">
      <c r="A16521" s="38">
        <v>43767</v>
      </c>
      <c r="B16521" s="39">
        <v>2.1631944444444443E-2</v>
      </c>
      <c r="C16521" s="40">
        <v>2</v>
      </c>
      <c r="D16521" s="40" t="s">
        <v>640</v>
      </c>
      <c r="E16521" s="40">
        <v>41</v>
      </c>
      <c r="F16521" s="40" t="s">
        <v>849</v>
      </c>
    </row>
    <row r="16522" spans="1:6" x14ac:dyDescent="0.5">
      <c r="A16522" s="38">
        <v>43767</v>
      </c>
      <c r="B16522" s="39">
        <v>2.164351851851852E-2</v>
      </c>
      <c r="C16522" s="40">
        <v>2</v>
      </c>
      <c r="D16522" s="40" t="s">
        <v>640</v>
      </c>
      <c r="E16522" s="40">
        <v>49</v>
      </c>
      <c r="F16522" s="40" t="s">
        <v>849</v>
      </c>
    </row>
    <row r="16523" spans="1:6" x14ac:dyDescent="0.5">
      <c r="A16523" s="38">
        <v>43767</v>
      </c>
      <c r="B16523" s="39">
        <v>2.165509259259259E-2</v>
      </c>
      <c r="C16523" s="40">
        <v>2</v>
      </c>
      <c r="D16523" s="40" t="s">
        <v>640</v>
      </c>
      <c r="E16523" s="40">
        <v>49</v>
      </c>
      <c r="F16523" s="40" t="s">
        <v>849</v>
      </c>
    </row>
    <row r="16524" spans="1:6" x14ac:dyDescent="0.5">
      <c r="A16524" s="38">
        <v>43767</v>
      </c>
      <c r="B16524" s="39">
        <v>2.1666666666666667E-2</v>
      </c>
      <c r="C16524" s="40">
        <v>2</v>
      </c>
      <c r="D16524" s="40" t="s">
        <v>640</v>
      </c>
      <c r="E16524" s="40">
        <v>47</v>
      </c>
      <c r="F16524" s="40" t="s">
        <v>849</v>
      </c>
    </row>
    <row r="16525" spans="1:6" x14ac:dyDescent="0.5">
      <c r="A16525" s="38">
        <v>43767</v>
      </c>
      <c r="B16525" s="39">
        <v>2.1724537037037039E-2</v>
      </c>
      <c r="C16525" s="40">
        <v>2</v>
      </c>
      <c r="D16525" s="40" t="s">
        <v>640</v>
      </c>
      <c r="E16525" s="40">
        <v>47</v>
      </c>
      <c r="F16525" s="40" t="s">
        <v>849</v>
      </c>
    </row>
    <row r="16526" spans="1:6" x14ac:dyDescent="0.5">
      <c r="A16526" s="38">
        <v>43767</v>
      </c>
      <c r="B16526" s="39">
        <v>2.1736111111111112E-2</v>
      </c>
      <c r="C16526" s="40">
        <v>2</v>
      </c>
      <c r="D16526" s="40" t="s">
        <v>640</v>
      </c>
      <c r="E16526" s="40">
        <v>47</v>
      </c>
      <c r="F16526" s="40" t="s">
        <v>849</v>
      </c>
    </row>
    <row r="16527" spans="1:6" x14ac:dyDescent="0.5">
      <c r="A16527" s="38">
        <v>43767</v>
      </c>
      <c r="B16527" s="39">
        <v>2.1770833333333336E-2</v>
      </c>
      <c r="C16527" s="40">
        <v>2</v>
      </c>
      <c r="D16527" s="40" t="s">
        <v>640</v>
      </c>
      <c r="E16527" s="40">
        <v>46</v>
      </c>
      <c r="F16527" s="40" t="s">
        <v>849</v>
      </c>
    </row>
    <row r="16528" spans="1:6" x14ac:dyDescent="0.5">
      <c r="A16528" s="38">
        <v>43767</v>
      </c>
      <c r="B16528" s="39">
        <v>2.179398148148148E-2</v>
      </c>
      <c r="C16528" s="40">
        <v>2</v>
      </c>
      <c r="D16528" s="40" t="s">
        <v>640</v>
      </c>
      <c r="E16528" s="40">
        <v>42</v>
      </c>
      <c r="F16528" s="40" t="s">
        <v>849</v>
      </c>
    </row>
    <row r="16529" spans="1:6" x14ac:dyDescent="0.5">
      <c r="A16529" s="38">
        <v>43767</v>
      </c>
      <c r="B16529" s="39">
        <v>2.1805555555555554E-2</v>
      </c>
      <c r="C16529" s="40">
        <v>2</v>
      </c>
      <c r="D16529" s="40" t="s">
        <v>640</v>
      </c>
      <c r="E16529" s="40">
        <v>45</v>
      </c>
      <c r="F16529" s="40" t="s">
        <v>849</v>
      </c>
    </row>
    <row r="16530" spans="1:6" x14ac:dyDescent="0.5">
      <c r="A16530" s="38">
        <v>43767</v>
      </c>
      <c r="B16530" s="39">
        <v>2.1817129629629631E-2</v>
      </c>
      <c r="C16530" s="40">
        <v>2</v>
      </c>
      <c r="D16530" s="40" t="s">
        <v>640</v>
      </c>
      <c r="E16530" s="40">
        <v>43</v>
      </c>
      <c r="F16530" s="40" t="s">
        <v>849</v>
      </c>
    </row>
    <row r="16531" spans="1:6" x14ac:dyDescent="0.5">
      <c r="A16531" s="38">
        <v>43767</v>
      </c>
      <c r="B16531" s="39">
        <v>2.1840277777777778E-2</v>
      </c>
      <c r="C16531" s="40">
        <v>2</v>
      </c>
      <c r="D16531" s="40" t="s">
        <v>640</v>
      </c>
      <c r="E16531" s="40">
        <v>50</v>
      </c>
      <c r="F16531" s="40" t="s">
        <v>849</v>
      </c>
    </row>
    <row r="16532" spans="1:6" x14ac:dyDescent="0.5">
      <c r="A16532" s="38">
        <v>43767</v>
      </c>
      <c r="B16532" s="39">
        <v>2.1875000000000002E-2</v>
      </c>
      <c r="C16532" s="40">
        <v>2</v>
      </c>
      <c r="D16532" s="40" t="s">
        <v>640</v>
      </c>
      <c r="E16532" s="40">
        <v>39</v>
      </c>
      <c r="F16532" s="40" t="s">
        <v>849</v>
      </c>
    </row>
    <row r="16533" spans="1:6" x14ac:dyDescent="0.5">
      <c r="A16533" s="38">
        <v>43767</v>
      </c>
      <c r="B16533" s="39">
        <v>2.1898148148148149E-2</v>
      </c>
      <c r="C16533" s="40">
        <v>2</v>
      </c>
      <c r="D16533" s="40" t="s">
        <v>640</v>
      </c>
      <c r="E16533" s="40">
        <v>44</v>
      </c>
      <c r="F16533" s="40" t="s">
        <v>849</v>
      </c>
    </row>
    <row r="16534" spans="1:6" x14ac:dyDescent="0.5">
      <c r="A16534" s="38">
        <v>43767</v>
      </c>
      <c r="B16534" s="39">
        <v>2.1921296296296296E-2</v>
      </c>
      <c r="C16534" s="40">
        <v>2</v>
      </c>
      <c r="D16534" s="40" t="s">
        <v>640</v>
      </c>
      <c r="E16534" s="40">
        <v>38</v>
      </c>
      <c r="F16534" s="40" t="s">
        <v>849</v>
      </c>
    </row>
    <row r="16535" spans="1:6" x14ac:dyDescent="0.5">
      <c r="A16535" s="38">
        <v>43767</v>
      </c>
      <c r="B16535" s="39">
        <v>2.2025462962962958E-2</v>
      </c>
      <c r="C16535" s="40">
        <v>2</v>
      </c>
      <c r="D16535" s="40" t="s">
        <v>640</v>
      </c>
      <c r="E16535" s="40">
        <v>43</v>
      </c>
      <c r="F16535" s="40" t="s">
        <v>849</v>
      </c>
    </row>
    <row r="16536" spans="1:6" x14ac:dyDescent="0.5">
      <c r="A16536" s="38">
        <v>43767</v>
      </c>
      <c r="B16536" s="39">
        <v>2.2083333333333333E-2</v>
      </c>
      <c r="C16536" s="40">
        <v>2</v>
      </c>
      <c r="D16536" s="40" t="s">
        <v>640</v>
      </c>
      <c r="E16536" s="40">
        <v>38</v>
      </c>
      <c r="F16536" s="40" t="s">
        <v>849</v>
      </c>
    </row>
    <row r="16537" spans="1:6" x14ac:dyDescent="0.5">
      <c r="A16537" s="38">
        <v>43767</v>
      </c>
      <c r="B16537" s="39">
        <v>2.2326388888888885E-2</v>
      </c>
      <c r="C16537" s="40">
        <v>2</v>
      </c>
      <c r="D16537" s="40" t="s">
        <v>640</v>
      </c>
      <c r="E16537" s="40">
        <v>43</v>
      </c>
      <c r="F16537" s="40" t="s">
        <v>849</v>
      </c>
    </row>
    <row r="16538" spans="1:6" x14ac:dyDescent="0.5">
      <c r="A16538" s="38">
        <v>43767</v>
      </c>
      <c r="B16538" s="39">
        <v>2.2627314814814819E-2</v>
      </c>
      <c r="C16538" s="40">
        <v>2</v>
      </c>
      <c r="D16538" s="40" t="s">
        <v>640</v>
      </c>
      <c r="E16538" s="40">
        <v>41</v>
      </c>
      <c r="F16538" s="40" t="s">
        <v>849</v>
      </c>
    </row>
    <row r="16539" spans="1:6" x14ac:dyDescent="0.5">
      <c r="A16539" s="38">
        <v>43767</v>
      </c>
      <c r="B16539" s="39">
        <v>6.7592592592592593E-2</v>
      </c>
      <c r="C16539" s="40">
        <v>4</v>
      </c>
      <c r="D16539" s="40" t="s">
        <v>651</v>
      </c>
      <c r="E16539" s="40">
        <v>57</v>
      </c>
      <c r="F16539" s="40" t="s">
        <v>849</v>
      </c>
    </row>
    <row r="16540" spans="1:6" x14ac:dyDescent="0.5">
      <c r="A16540" s="38">
        <v>43767</v>
      </c>
      <c r="B16540" s="39">
        <v>0.11283564814814816</v>
      </c>
      <c r="C16540" s="40">
        <v>2</v>
      </c>
      <c r="D16540" s="40" t="s">
        <v>640</v>
      </c>
      <c r="E16540" s="40">
        <v>40</v>
      </c>
      <c r="F16540" s="40" t="s">
        <v>849</v>
      </c>
    </row>
    <row r="16541" spans="1:6" x14ac:dyDescent="0.5">
      <c r="A16541" s="38">
        <v>43767</v>
      </c>
      <c r="B16541" s="39">
        <v>0.11288194444444444</v>
      </c>
      <c r="C16541" s="40">
        <v>2</v>
      </c>
      <c r="D16541" s="40" t="s">
        <v>640</v>
      </c>
      <c r="E16541" s="40">
        <v>38</v>
      </c>
      <c r="F16541" s="40" t="s">
        <v>849</v>
      </c>
    </row>
    <row r="16542" spans="1:6" x14ac:dyDescent="0.5">
      <c r="A16542" s="38">
        <v>43767</v>
      </c>
      <c r="B16542" s="39">
        <v>0.11291666666666667</v>
      </c>
      <c r="C16542" s="40">
        <v>2</v>
      </c>
      <c r="D16542" s="40" t="s">
        <v>640</v>
      </c>
      <c r="E16542" s="40">
        <v>39</v>
      </c>
      <c r="F16542" s="40" t="s">
        <v>849</v>
      </c>
    </row>
    <row r="16543" spans="1:6" x14ac:dyDescent="0.5">
      <c r="A16543" s="38">
        <v>43767</v>
      </c>
      <c r="B16543" s="39">
        <v>0.11292824074074075</v>
      </c>
      <c r="C16543" s="40">
        <v>2</v>
      </c>
      <c r="D16543" s="40" t="s">
        <v>640</v>
      </c>
      <c r="E16543" s="40">
        <v>42</v>
      </c>
      <c r="F16543" s="40" t="s">
        <v>849</v>
      </c>
    </row>
    <row r="16544" spans="1:6" x14ac:dyDescent="0.5">
      <c r="A16544" s="38">
        <v>43767</v>
      </c>
      <c r="B16544" s="39">
        <v>0.11293981481481481</v>
      </c>
      <c r="C16544" s="40">
        <v>2</v>
      </c>
      <c r="D16544" s="40" t="s">
        <v>640</v>
      </c>
      <c r="E16544" s="40">
        <v>41</v>
      </c>
      <c r="F16544" s="40" t="s">
        <v>849</v>
      </c>
    </row>
    <row r="16545" spans="1:6" x14ac:dyDescent="0.5">
      <c r="A16545" s="38">
        <v>43767</v>
      </c>
      <c r="B16545" s="39">
        <v>0.11295138888888889</v>
      </c>
      <c r="C16545" s="40">
        <v>2</v>
      </c>
      <c r="D16545" s="40" t="s">
        <v>640</v>
      </c>
      <c r="E16545" s="40">
        <v>38</v>
      </c>
      <c r="F16545" s="40" t="s">
        <v>849</v>
      </c>
    </row>
    <row r="16546" spans="1:6" x14ac:dyDescent="0.5">
      <c r="A16546" s="38">
        <v>43767</v>
      </c>
      <c r="B16546" s="39">
        <v>0.11296296296296297</v>
      </c>
      <c r="C16546" s="40">
        <v>2</v>
      </c>
      <c r="D16546" s="40" t="s">
        <v>640</v>
      </c>
      <c r="E16546" s="40">
        <v>41</v>
      </c>
      <c r="F16546" s="40" t="s">
        <v>849</v>
      </c>
    </row>
    <row r="16547" spans="1:6" x14ac:dyDescent="0.5">
      <c r="A16547" s="38">
        <v>43767</v>
      </c>
      <c r="B16547" s="39">
        <v>0.11298611111111112</v>
      </c>
      <c r="C16547" s="40">
        <v>2</v>
      </c>
      <c r="D16547" s="40" t="s">
        <v>640</v>
      </c>
      <c r="E16547" s="40">
        <v>44</v>
      </c>
      <c r="F16547" s="40" t="s">
        <v>849</v>
      </c>
    </row>
    <row r="16548" spans="1:6" x14ac:dyDescent="0.5">
      <c r="A16548" s="38">
        <v>43767</v>
      </c>
      <c r="B16548" s="39">
        <v>0.11300925925925925</v>
      </c>
      <c r="C16548" s="40">
        <v>2</v>
      </c>
      <c r="D16548" s="40" t="s">
        <v>640</v>
      </c>
      <c r="E16548" s="40">
        <v>44</v>
      </c>
      <c r="F16548" s="40" t="s">
        <v>849</v>
      </c>
    </row>
    <row r="16549" spans="1:6" x14ac:dyDescent="0.5">
      <c r="A16549" s="38">
        <v>43767</v>
      </c>
      <c r="B16549" s="39">
        <v>0.11310185185185184</v>
      </c>
      <c r="C16549" s="40">
        <v>2</v>
      </c>
      <c r="D16549" s="40" t="s">
        <v>640</v>
      </c>
      <c r="E16549" s="40">
        <v>38</v>
      </c>
      <c r="F16549" s="40" t="s">
        <v>849</v>
      </c>
    </row>
    <row r="16550" spans="1:6" x14ac:dyDescent="0.5">
      <c r="A16550" s="38">
        <v>43767</v>
      </c>
      <c r="B16550" s="39">
        <v>0.11313657407407407</v>
      </c>
      <c r="C16550" s="40">
        <v>2</v>
      </c>
      <c r="D16550" s="40" t="s">
        <v>640</v>
      </c>
      <c r="E16550" s="40">
        <v>42</v>
      </c>
      <c r="F16550" s="40" t="s">
        <v>849</v>
      </c>
    </row>
    <row r="16551" spans="1:6" x14ac:dyDescent="0.5">
      <c r="A16551" s="38">
        <v>43767</v>
      </c>
      <c r="B16551" s="39">
        <v>0.11314814814814815</v>
      </c>
      <c r="C16551" s="40">
        <v>2</v>
      </c>
      <c r="D16551" s="40" t="s">
        <v>640</v>
      </c>
      <c r="E16551" s="40">
        <v>38</v>
      </c>
      <c r="F16551" s="40" t="s">
        <v>849</v>
      </c>
    </row>
    <row r="16552" spans="1:6" x14ac:dyDescent="0.5">
      <c r="A16552" s="38">
        <v>43767</v>
      </c>
      <c r="B16552" s="39">
        <v>0.19109953703703705</v>
      </c>
      <c r="C16552" s="40">
        <v>2</v>
      </c>
      <c r="D16552" s="40" t="s">
        <v>640</v>
      </c>
      <c r="E16552" s="40">
        <v>89</v>
      </c>
      <c r="F16552" s="40" t="s">
        <v>849</v>
      </c>
    </row>
    <row r="16553" spans="1:6" x14ac:dyDescent="0.5">
      <c r="A16553" s="38">
        <v>43767</v>
      </c>
      <c r="B16553" s="39">
        <v>0.19285879629629629</v>
      </c>
      <c r="C16553" s="40">
        <v>2</v>
      </c>
      <c r="D16553" s="40" t="s">
        <v>651</v>
      </c>
      <c r="E16553" s="40">
        <v>45</v>
      </c>
      <c r="F16553" s="40" t="s">
        <v>849</v>
      </c>
    </row>
    <row r="16554" spans="1:6" x14ac:dyDescent="0.5">
      <c r="A16554" s="38">
        <v>43767</v>
      </c>
      <c r="B16554" s="39">
        <v>0.2248148148148148</v>
      </c>
      <c r="C16554" s="40">
        <v>3</v>
      </c>
      <c r="D16554" s="40" t="s">
        <v>645</v>
      </c>
      <c r="E16554" s="40">
        <v>127</v>
      </c>
      <c r="F16554" s="40" t="s">
        <v>849</v>
      </c>
    </row>
    <row r="16555" spans="1:6" x14ac:dyDescent="0.5">
      <c r="A16555" s="38">
        <v>43767</v>
      </c>
      <c r="B16555" s="39">
        <v>0.25700231481481478</v>
      </c>
      <c r="C16555" s="40">
        <v>2</v>
      </c>
      <c r="D16555" s="40" t="s">
        <v>640</v>
      </c>
      <c r="E16555" s="40">
        <v>38</v>
      </c>
      <c r="F16555" s="40" t="s">
        <v>849</v>
      </c>
    </row>
    <row r="16556" spans="1:6" x14ac:dyDescent="0.5">
      <c r="A16556" s="38">
        <v>43767</v>
      </c>
      <c r="B16556" s="39">
        <v>0.25702546296296297</v>
      </c>
      <c r="C16556" s="40">
        <v>2</v>
      </c>
      <c r="D16556" s="40" t="s">
        <v>640</v>
      </c>
      <c r="E16556" s="40">
        <v>38</v>
      </c>
      <c r="F16556" s="40" t="s">
        <v>849</v>
      </c>
    </row>
    <row r="16557" spans="1:6" x14ac:dyDescent="0.5">
      <c r="A16557" s="38">
        <v>43767</v>
      </c>
      <c r="B16557" s="39">
        <v>0.25703703703703701</v>
      </c>
      <c r="C16557" s="40">
        <v>2</v>
      </c>
      <c r="D16557" s="40" t="s">
        <v>640</v>
      </c>
      <c r="E16557" s="40">
        <v>44</v>
      </c>
      <c r="F16557" s="40" t="s">
        <v>849</v>
      </c>
    </row>
    <row r="16558" spans="1:6" x14ac:dyDescent="0.5">
      <c r="A16558" s="38">
        <v>43767</v>
      </c>
      <c r="B16558" s="39">
        <v>0.2570601851851852</v>
      </c>
      <c r="C16558" s="40">
        <v>2</v>
      </c>
      <c r="D16558" s="40" t="s">
        <v>640</v>
      </c>
      <c r="E16558" s="40">
        <v>44</v>
      </c>
      <c r="F16558" s="40" t="s">
        <v>849</v>
      </c>
    </row>
    <row r="16559" spans="1:6" x14ac:dyDescent="0.5">
      <c r="A16559" s="38">
        <v>43767</v>
      </c>
      <c r="B16559" s="39">
        <v>0.25708333333333333</v>
      </c>
      <c r="C16559" s="40">
        <v>2</v>
      </c>
      <c r="D16559" s="40" t="s">
        <v>640</v>
      </c>
      <c r="E16559" s="40">
        <v>41</v>
      </c>
      <c r="F16559" s="40" t="s">
        <v>849</v>
      </c>
    </row>
    <row r="16560" spans="1:6" x14ac:dyDescent="0.5">
      <c r="A16560" s="38">
        <v>43767</v>
      </c>
      <c r="B16560" s="39">
        <v>0.25709490740740742</v>
      </c>
      <c r="C16560" s="40">
        <v>2</v>
      </c>
      <c r="D16560" s="40" t="s">
        <v>640</v>
      </c>
      <c r="E16560" s="40">
        <v>41</v>
      </c>
      <c r="F16560" s="40" t="s">
        <v>849</v>
      </c>
    </row>
    <row r="16561" spans="1:6" x14ac:dyDescent="0.5">
      <c r="A16561" s="38">
        <v>43767</v>
      </c>
      <c r="B16561" s="39">
        <v>0.25711805555555556</v>
      </c>
      <c r="C16561" s="40">
        <v>2</v>
      </c>
      <c r="D16561" s="40" t="s">
        <v>640</v>
      </c>
      <c r="E16561" s="40">
        <v>40</v>
      </c>
      <c r="F16561" s="40" t="s">
        <v>849</v>
      </c>
    </row>
    <row r="16562" spans="1:6" x14ac:dyDescent="0.5">
      <c r="A16562" s="38">
        <v>43767</v>
      </c>
      <c r="B16562" s="39">
        <v>0.25712962962962965</v>
      </c>
      <c r="C16562" s="40">
        <v>2</v>
      </c>
      <c r="D16562" s="40" t="s">
        <v>640</v>
      </c>
      <c r="E16562" s="40">
        <v>41</v>
      </c>
      <c r="F16562" s="40" t="s">
        <v>849</v>
      </c>
    </row>
    <row r="16563" spans="1:6" x14ac:dyDescent="0.5">
      <c r="A16563" s="38">
        <v>43767</v>
      </c>
      <c r="B16563" s="39">
        <v>0.25714120370370369</v>
      </c>
      <c r="C16563" s="40">
        <v>2</v>
      </c>
      <c r="D16563" s="40" t="s">
        <v>640</v>
      </c>
      <c r="E16563" s="40">
        <v>43</v>
      </c>
      <c r="F16563" s="40" t="s">
        <v>849</v>
      </c>
    </row>
    <row r="16564" spans="1:6" x14ac:dyDescent="0.5">
      <c r="A16564" s="38">
        <v>43767</v>
      </c>
      <c r="B16564" s="39">
        <v>0.25715277777777779</v>
      </c>
      <c r="C16564" s="40">
        <v>2</v>
      </c>
      <c r="D16564" s="40" t="s">
        <v>640</v>
      </c>
      <c r="E16564" s="40">
        <v>38</v>
      </c>
      <c r="F16564" s="40" t="s">
        <v>849</v>
      </c>
    </row>
    <row r="16565" spans="1:6" x14ac:dyDescent="0.5">
      <c r="A16565" s="38">
        <v>43767</v>
      </c>
      <c r="B16565" s="39">
        <v>0.25716435185185188</v>
      </c>
      <c r="C16565" s="40">
        <v>2</v>
      </c>
      <c r="D16565" s="40" t="s">
        <v>640</v>
      </c>
      <c r="E16565" s="40">
        <v>39</v>
      </c>
      <c r="F16565" s="40" t="s">
        <v>849</v>
      </c>
    </row>
    <row r="16566" spans="1:6" x14ac:dyDescent="0.5">
      <c r="A16566" s="38">
        <v>43767</v>
      </c>
      <c r="B16566" s="39">
        <v>0.25717592592592592</v>
      </c>
      <c r="C16566" s="40">
        <v>2</v>
      </c>
      <c r="D16566" s="40" t="s">
        <v>640</v>
      </c>
      <c r="E16566" s="40">
        <v>42</v>
      </c>
      <c r="F16566" s="40" t="s">
        <v>849</v>
      </c>
    </row>
    <row r="16567" spans="1:6" x14ac:dyDescent="0.5">
      <c r="A16567" s="38">
        <v>43767</v>
      </c>
      <c r="B16567" s="39">
        <v>0.25722222222222224</v>
      </c>
      <c r="C16567" s="40">
        <v>2</v>
      </c>
      <c r="D16567" s="40" t="s">
        <v>640</v>
      </c>
      <c r="E16567" s="40">
        <v>46</v>
      </c>
      <c r="F16567" s="40" t="s">
        <v>849</v>
      </c>
    </row>
    <row r="16568" spans="1:6" x14ac:dyDescent="0.5">
      <c r="A16568" s="38">
        <v>43767</v>
      </c>
      <c r="B16568" s="39">
        <v>0.25723379629629628</v>
      </c>
      <c r="C16568" s="40">
        <v>2</v>
      </c>
      <c r="D16568" s="40" t="s">
        <v>640</v>
      </c>
      <c r="E16568" s="40">
        <v>45</v>
      </c>
      <c r="F16568" s="40" t="s">
        <v>849</v>
      </c>
    </row>
    <row r="16569" spans="1:6" x14ac:dyDescent="0.5">
      <c r="A16569" s="38">
        <v>43767</v>
      </c>
      <c r="B16569" s="39">
        <v>0.25724537037037037</v>
      </c>
      <c r="C16569" s="40">
        <v>2</v>
      </c>
      <c r="D16569" s="40" t="s">
        <v>640</v>
      </c>
      <c r="E16569" s="40">
        <v>45</v>
      </c>
      <c r="F16569" s="40" t="s">
        <v>849</v>
      </c>
    </row>
    <row r="16570" spans="1:6" x14ac:dyDescent="0.5">
      <c r="A16570" s="38">
        <v>43767</v>
      </c>
      <c r="B16570" s="39">
        <v>0.25726851851851851</v>
      </c>
      <c r="C16570" s="40">
        <v>2</v>
      </c>
      <c r="D16570" s="40" t="s">
        <v>640</v>
      </c>
      <c r="E16570" s="40">
        <v>40</v>
      </c>
      <c r="F16570" s="40" t="s">
        <v>849</v>
      </c>
    </row>
    <row r="16571" spans="1:6" x14ac:dyDescent="0.5">
      <c r="A16571" s="38">
        <v>43767</v>
      </c>
      <c r="B16571" s="39">
        <v>0.25730324074074074</v>
      </c>
      <c r="C16571" s="40">
        <v>2</v>
      </c>
      <c r="D16571" s="40" t="s">
        <v>640</v>
      </c>
      <c r="E16571" s="40">
        <v>40</v>
      </c>
      <c r="F16571" s="40" t="s">
        <v>849</v>
      </c>
    </row>
    <row r="16572" spans="1:6" x14ac:dyDescent="0.5">
      <c r="A16572" s="38">
        <v>43767</v>
      </c>
      <c r="B16572" s="39">
        <v>0.39415509259259257</v>
      </c>
      <c r="C16572" s="40">
        <v>2</v>
      </c>
      <c r="D16572" s="40" t="s">
        <v>640</v>
      </c>
      <c r="E16572" s="40">
        <v>41</v>
      </c>
      <c r="F16572" s="40" t="s">
        <v>849</v>
      </c>
    </row>
    <row r="16573" spans="1:6" x14ac:dyDescent="0.5">
      <c r="A16573" s="38">
        <v>43767</v>
      </c>
      <c r="B16573" s="39">
        <v>0.39417824074074076</v>
      </c>
      <c r="C16573" s="40">
        <v>2</v>
      </c>
      <c r="D16573" s="40" t="s">
        <v>640</v>
      </c>
      <c r="E16573" s="40">
        <v>38</v>
      </c>
      <c r="F16573" s="40" t="s">
        <v>849</v>
      </c>
    </row>
    <row r="16574" spans="1:6" x14ac:dyDescent="0.5">
      <c r="A16574" s="38">
        <v>43767</v>
      </c>
      <c r="B16574" s="39">
        <v>0.39420138888888889</v>
      </c>
      <c r="C16574" s="40">
        <v>2</v>
      </c>
      <c r="D16574" s="40" t="s">
        <v>640</v>
      </c>
      <c r="E16574" s="40">
        <v>38</v>
      </c>
      <c r="F16574" s="40" t="s">
        <v>849</v>
      </c>
    </row>
    <row r="16575" spans="1:6" x14ac:dyDescent="0.5">
      <c r="A16575" s="38">
        <v>43767</v>
      </c>
      <c r="B16575" s="39">
        <v>0.39422453703703703</v>
      </c>
      <c r="C16575" s="40">
        <v>2</v>
      </c>
      <c r="D16575" s="40" t="s">
        <v>640</v>
      </c>
      <c r="E16575" s="40">
        <v>41</v>
      </c>
      <c r="F16575" s="40" t="s">
        <v>849</v>
      </c>
    </row>
    <row r="16576" spans="1:6" x14ac:dyDescent="0.5">
      <c r="A16576" s="38">
        <v>43767</v>
      </c>
      <c r="B16576" s="39">
        <v>0.39423611111111106</v>
      </c>
      <c r="C16576" s="40">
        <v>2</v>
      </c>
      <c r="D16576" s="40" t="s">
        <v>640</v>
      </c>
      <c r="E16576" s="40">
        <v>42</v>
      </c>
      <c r="F16576" s="40" t="s">
        <v>849</v>
      </c>
    </row>
    <row r="16577" spans="1:6" x14ac:dyDescent="0.5">
      <c r="A16577" s="38">
        <v>43767</v>
      </c>
      <c r="B16577" s="39">
        <v>0.39425925925925925</v>
      </c>
      <c r="C16577" s="40">
        <v>2</v>
      </c>
      <c r="D16577" s="40" t="s">
        <v>640</v>
      </c>
      <c r="E16577" s="40">
        <v>42</v>
      </c>
      <c r="F16577" s="40" t="s">
        <v>849</v>
      </c>
    </row>
    <row r="16578" spans="1:6" x14ac:dyDescent="0.5">
      <c r="A16578" s="38">
        <v>43767</v>
      </c>
      <c r="B16578" s="39">
        <v>0.39428240740740739</v>
      </c>
      <c r="C16578" s="40">
        <v>2</v>
      </c>
      <c r="D16578" s="40" t="s">
        <v>640</v>
      </c>
      <c r="E16578" s="40">
        <v>42</v>
      </c>
      <c r="F16578" s="40" t="s">
        <v>849</v>
      </c>
    </row>
    <row r="16579" spans="1:6" x14ac:dyDescent="0.5">
      <c r="A16579" s="38">
        <v>43767</v>
      </c>
      <c r="B16579" s="39">
        <v>0.39429398148148148</v>
      </c>
      <c r="C16579" s="40">
        <v>2</v>
      </c>
      <c r="D16579" s="40" t="s">
        <v>640</v>
      </c>
      <c r="E16579" s="40">
        <v>43</v>
      </c>
      <c r="F16579" s="40" t="s">
        <v>849</v>
      </c>
    </row>
    <row r="16580" spans="1:6" x14ac:dyDescent="0.5">
      <c r="A16580" s="38">
        <v>43767</v>
      </c>
      <c r="B16580" s="39">
        <v>0.39430555555555552</v>
      </c>
      <c r="C16580" s="40">
        <v>2</v>
      </c>
      <c r="D16580" s="40" t="s">
        <v>640</v>
      </c>
      <c r="E16580" s="40">
        <v>38</v>
      </c>
      <c r="F16580" s="40" t="s">
        <v>849</v>
      </c>
    </row>
    <row r="16581" spans="1:6" x14ac:dyDescent="0.5">
      <c r="A16581" s="38">
        <v>43767</v>
      </c>
      <c r="B16581" s="39">
        <v>0.39431712962962967</v>
      </c>
      <c r="C16581" s="40">
        <v>2</v>
      </c>
      <c r="D16581" s="40" t="s">
        <v>640</v>
      </c>
      <c r="E16581" s="40">
        <v>41</v>
      </c>
      <c r="F16581" s="40" t="s">
        <v>849</v>
      </c>
    </row>
    <row r="16582" spans="1:6" x14ac:dyDescent="0.5">
      <c r="A16582" s="38">
        <v>43767</v>
      </c>
      <c r="B16582" s="39">
        <v>0.49891203703703701</v>
      </c>
      <c r="C16582" s="40">
        <v>3</v>
      </c>
      <c r="D16582" s="40" t="s">
        <v>640</v>
      </c>
      <c r="E16582" s="40">
        <v>46</v>
      </c>
      <c r="F16582" s="40" t="s">
        <v>849</v>
      </c>
    </row>
    <row r="16583" spans="1:6" x14ac:dyDescent="0.5">
      <c r="A16583" s="38">
        <v>43767</v>
      </c>
      <c r="B16583" s="39">
        <v>0.49892361111111111</v>
      </c>
      <c r="C16583" s="40">
        <v>3</v>
      </c>
      <c r="D16583" s="40" t="s">
        <v>640</v>
      </c>
      <c r="E16583" s="40">
        <v>48</v>
      </c>
      <c r="F16583" s="40" t="s">
        <v>849</v>
      </c>
    </row>
    <row r="16584" spans="1:6" x14ac:dyDescent="0.5">
      <c r="A16584" s="38">
        <v>43767</v>
      </c>
      <c r="B16584" s="39">
        <v>0.49893518518518515</v>
      </c>
      <c r="C16584" s="40">
        <v>3</v>
      </c>
      <c r="D16584" s="40" t="s">
        <v>640</v>
      </c>
      <c r="E16584" s="40">
        <v>39</v>
      </c>
      <c r="F16584" s="40" t="s">
        <v>849</v>
      </c>
    </row>
    <row r="16585" spans="1:6" x14ac:dyDescent="0.5">
      <c r="A16585" s="38">
        <v>43767</v>
      </c>
      <c r="B16585" s="39">
        <v>0.51765046296296291</v>
      </c>
      <c r="C16585" s="40">
        <v>3</v>
      </c>
      <c r="D16585" s="40" t="s">
        <v>640</v>
      </c>
      <c r="E16585" s="40">
        <v>58</v>
      </c>
      <c r="F16585" s="40" t="s">
        <v>849</v>
      </c>
    </row>
    <row r="16586" spans="1:6" x14ac:dyDescent="0.5">
      <c r="A16586" s="38">
        <v>43767</v>
      </c>
      <c r="B16586" s="39">
        <v>0.51766203703703706</v>
      </c>
      <c r="C16586" s="40">
        <v>3</v>
      </c>
      <c r="D16586" s="40" t="s">
        <v>640</v>
      </c>
      <c r="E16586" s="40">
        <v>42</v>
      </c>
      <c r="F16586" s="40" t="s">
        <v>849</v>
      </c>
    </row>
    <row r="16587" spans="1:6" x14ac:dyDescent="0.5">
      <c r="A16587" s="38">
        <v>43767</v>
      </c>
      <c r="B16587" s="39">
        <v>0.5176736111111111</v>
      </c>
      <c r="C16587" s="40">
        <v>3</v>
      </c>
      <c r="D16587" s="40" t="s">
        <v>640</v>
      </c>
      <c r="E16587" s="40">
        <v>43</v>
      </c>
      <c r="F16587" s="40" t="s">
        <v>849</v>
      </c>
    </row>
    <row r="16588" spans="1:6" x14ac:dyDescent="0.5">
      <c r="A16588" s="38">
        <v>43767</v>
      </c>
      <c r="B16588" s="39">
        <v>0.51768518518518525</v>
      </c>
      <c r="C16588" s="40">
        <v>3</v>
      </c>
      <c r="D16588" s="40" t="s">
        <v>640</v>
      </c>
      <c r="E16588" s="40">
        <v>46</v>
      </c>
      <c r="F16588" s="40" t="s">
        <v>849</v>
      </c>
    </row>
    <row r="16589" spans="1:6" x14ac:dyDescent="0.5">
      <c r="A16589" s="38">
        <v>43767</v>
      </c>
      <c r="B16589" s="39">
        <v>0.51769675925925929</v>
      </c>
      <c r="C16589" s="40">
        <v>3</v>
      </c>
      <c r="D16589" s="40" t="s">
        <v>640</v>
      </c>
      <c r="E16589" s="40">
        <v>46</v>
      </c>
      <c r="F16589" s="40" t="s">
        <v>849</v>
      </c>
    </row>
    <row r="16590" spans="1:6" x14ac:dyDescent="0.5">
      <c r="A16590" s="38">
        <v>43767</v>
      </c>
      <c r="B16590" s="39">
        <v>0.51770833333333333</v>
      </c>
      <c r="C16590" s="40">
        <v>3</v>
      </c>
      <c r="D16590" s="40" t="s">
        <v>640</v>
      </c>
      <c r="E16590" s="40">
        <v>51</v>
      </c>
      <c r="F16590" s="40" t="s">
        <v>849</v>
      </c>
    </row>
    <row r="16591" spans="1:6" x14ac:dyDescent="0.5">
      <c r="A16591" s="38">
        <v>43767</v>
      </c>
      <c r="B16591" s="39">
        <v>0.51771990740740736</v>
      </c>
      <c r="C16591" s="40">
        <v>3</v>
      </c>
      <c r="D16591" s="40" t="s">
        <v>640</v>
      </c>
      <c r="E16591" s="40">
        <v>55</v>
      </c>
      <c r="F16591" s="40" t="s">
        <v>849</v>
      </c>
    </row>
    <row r="16592" spans="1:6" x14ac:dyDescent="0.5">
      <c r="A16592" s="38">
        <v>43767</v>
      </c>
      <c r="B16592" s="39">
        <v>0.51773148148148151</v>
      </c>
      <c r="C16592" s="40">
        <v>3</v>
      </c>
      <c r="D16592" s="40" t="s">
        <v>640</v>
      </c>
      <c r="E16592" s="40">
        <v>52</v>
      </c>
      <c r="F16592" s="40" t="s">
        <v>849</v>
      </c>
    </row>
    <row r="16593" spans="1:6" x14ac:dyDescent="0.5">
      <c r="A16593" s="38">
        <v>43767</v>
      </c>
      <c r="B16593" s="39">
        <v>0.51774305555555555</v>
      </c>
      <c r="C16593" s="40">
        <v>3</v>
      </c>
      <c r="D16593" s="40" t="s">
        <v>640</v>
      </c>
      <c r="E16593" s="40">
        <v>54</v>
      </c>
      <c r="F16593" s="40" t="s">
        <v>849</v>
      </c>
    </row>
    <row r="16594" spans="1:6" x14ac:dyDescent="0.5">
      <c r="A16594" s="38">
        <v>43767</v>
      </c>
      <c r="B16594" s="39">
        <v>0.62039351851851854</v>
      </c>
      <c r="C16594" s="40">
        <v>3</v>
      </c>
      <c r="D16594" s="40" t="s">
        <v>640</v>
      </c>
      <c r="E16594" s="40">
        <v>44</v>
      </c>
      <c r="F16594" s="40" t="s">
        <v>849</v>
      </c>
    </row>
    <row r="16595" spans="1:6" x14ac:dyDescent="0.5">
      <c r="A16595" s="38">
        <v>43767</v>
      </c>
      <c r="B16595" s="39">
        <v>0.62040509259259258</v>
      </c>
      <c r="C16595" s="40">
        <v>3</v>
      </c>
      <c r="D16595" s="40" t="s">
        <v>640</v>
      </c>
      <c r="E16595" s="40">
        <v>39</v>
      </c>
      <c r="F16595" s="40" t="s">
        <v>849</v>
      </c>
    </row>
    <row r="16596" spans="1:6" x14ac:dyDescent="0.5">
      <c r="A16596" s="38">
        <v>43767</v>
      </c>
      <c r="B16596" s="39">
        <v>0.62042824074074077</v>
      </c>
      <c r="C16596" s="40">
        <v>3</v>
      </c>
      <c r="D16596" s="40" t="s">
        <v>640</v>
      </c>
      <c r="E16596" s="40">
        <v>56</v>
      </c>
      <c r="F16596" s="40" t="s">
        <v>849</v>
      </c>
    </row>
    <row r="16597" spans="1:6" x14ac:dyDescent="0.5">
      <c r="A16597" s="38">
        <v>43767</v>
      </c>
      <c r="B16597" s="39">
        <v>0.62043981481481481</v>
      </c>
      <c r="C16597" s="40">
        <v>3</v>
      </c>
      <c r="D16597" s="40" t="s">
        <v>640</v>
      </c>
      <c r="E16597" s="40">
        <v>47</v>
      </c>
      <c r="F16597" s="40" t="s">
        <v>849</v>
      </c>
    </row>
    <row r="16598" spans="1:6" x14ac:dyDescent="0.5">
      <c r="A16598" s="38">
        <v>43767</v>
      </c>
      <c r="B16598" s="39">
        <v>0.62045138888888884</v>
      </c>
      <c r="C16598" s="40">
        <v>3</v>
      </c>
      <c r="D16598" s="40" t="s">
        <v>640</v>
      </c>
      <c r="E16598" s="40">
        <v>48</v>
      </c>
      <c r="F16598" s="40" t="s">
        <v>849</v>
      </c>
    </row>
    <row r="16599" spans="1:6" x14ac:dyDescent="0.5">
      <c r="A16599" s="38">
        <v>43767</v>
      </c>
      <c r="B16599" s="39">
        <v>0.62046296296296299</v>
      </c>
      <c r="C16599" s="40">
        <v>3</v>
      </c>
      <c r="D16599" s="40" t="s">
        <v>640</v>
      </c>
      <c r="E16599" s="40">
        <v>46</v>
      </c>
      <c r="F16599" s="40" t="s">
        <v>849</v>
      </c>
    </row>
    <row r="16600" spans="1:6" x14ac:dyDescent="0.5">
      <c r="A16600" s="38">
        <v>43767</v>
      </c>
      <c r="B16600" s="39">
        <v>0.62047453703703703</v>
      </c>
      <c r="C16600" s="40">
        <v>3</v>
      </c>
      <c r="D16600" s="40" t="s">
        <v>640</v>
      </c>
      <c r="E16600" s="40">
        <v>46</v>
      </c>
      <c r="F16600" s="40" t="s">
        <v>849</v>
      </c>
    </row>
    <row r="16601" spans="1:6" x14ac:dyDescent="0.5">
      <c r="A16601" s="38">
        <v>43767</v>
      </c>
      <c r="B16601" s="39">
        <v>0.62048611111111118</v>
      </c>
      <c r="C16601" s="40">
        <v>3</v>
      </c>
      <c r="D16601" s="40" t="s">
        <v>640</v>
      </c>
      <c r="E16601" s="40">
        <v>56</v>
      </c>
      <c r="F16601" s="40" t="s">
        <v>849</v>
      </c>
    </row>
    <row r="16602" spans="1:6" x14ac:dyDescent="0.5">
      <c r="A16602" s="38">
        <v>43767</v>
      </c>
      <c r="B16602" s="39">
        <v>0.62049768518518522</v>
      </c>
      <c r="C16602" s="40">
        <v>3</v>
      </c>
      <c r="D16602" s="40" t="s">
        <v>640</v>
      </c>
      <c r="E16602" s="40">
        <v>54</v>
      </c>
      <c r="F16602" s="40" t="s">
        <v>849</v>
      </c>
    </row>
    <row r="16603" spans="1:6" x14ac:dyDescent="0.5">
      <c r="A16603" s="38">
        <v>43767</v>
      </c>
      <c r="B16603" s="39">
        <v>0.62050925925925926</v>
      </c>
      <c r="C16603" s="40">
        <v>3</v>
      </c>
      <c r="D16603" s="40" t="s">
        <v>640</v>
      </c>
      <c r="E16603" s="40">
        <v>54</v>
      </c>
      <c r="F16603" s="40" t="s">
        <v>849</v>
      </c>
    </row>
    <row r="16604" spans="1:6" x14ac:dyDescent="0.5">
      <c r="A16604" s="38">
        <v>43767</v>
      </c>
      <c r="B16604" s="39">
        <v>0.6205208333333333</v>
      </c>
      <c r="C16604" s="40">
        <v>3</v>
      </c>
      <c r="D16604" s="40" t="s">
        <v>640</v>
      </c>
      <c r="E16604" s="40">
        <v>58</v>
      </c>
      <c r="F16604" s="40" t="s">
        <v>849</v>
      </c>
    </row>
    <row r="16605" spans="1:6" x14ac:dyDescent="0.5">
      <c r="A16605" s="38">
        <v>43767</v>
      </c>
      <c r="B16605" s="39">
        <v>0.62053240740740734</v>
      </c>
      <c r="C16605" s="40">
        <v>3</v>
      </c>
      <c r="D16605" s="40" t="s">
        <v>640</v>
      </c>
      <c r="E16605" s="40">
        <v>58</v>
      </c>
      <c r="F16605" s="40" t="s">
        <v>849</v>
      </c>
    </row>
    <row r="16606" spans="1:6" x14ac:dyDescent="0.5">
      <c r="A16606" s="38">
        <v>43767</v>
      </c>
      <c r="B16606" s="39">
        <v>0.62054398148148149</v>
      </c>
      <c r="C16606" s="40">
        <v>3</v>
      </c>
      <c r="D16606" s="40" t="s">
        <v>640</v>
      </c>
      <c r="E16606" s="40">
        <v>59</v>
      </c>
      <c r="F16606" s="40" t="s">
        <v>849</v>
      </c>
    </row>
    <row r="16607" spans="1:6" x14ac:dyDescent="0.5">
      <c r="A16607" s="38">
        <v>43767</v>
      </c>
      <c r="B16607" s="39">
        <v>0.62055555555555553</v>
      </c>
      <c r="C16607" s="40">
        <v>3</v>
      </c>
      <c r="D16607" s="40" t="s">
        <v>640</v>
      </c>
      <c r="E16607" s="40">
        <v>59</v>
      </c>
      <c r="F16607" s="40" t="s">
        <v>849</v>
      </c>
    </row>
    <row r="16608" spans="1:6" x14ac:dyDescent="0.5">
      <c r="A16608" s="38">
        <v>43767</v>
      </c>
      <c r="B16608" s="39">
        <v>0.62056712962962968</v>
      </c>
      <c r="C16608" s="40">
        <v>3</v>
      </c>
      <c r="D16608" s="40" t="s">
        <v>640</v>
      </c>
      <c r="E16608" s="40">
        <v>59</v>
      </c>
      <c r="F16608" s="40" t="s">
        <v>849</v>
      </c>
    </row>
    <row r="16609" spans="1:6" x14ac:dyDescent="0.5">
      <c r="A16609" s="38">
        <v>43767</v>
      </c>
      <c r="B16609" s="39">
        <v>0.62057870370370372</v>
      </c>
      <c r="C16609" s="40">
        <v>3</v>
      </c>
      <c r="D16609" s="40" t="s">
        <v>640</v>
      </c>
      <c r="E16609" s="40">
        <v>48</v>
      </c>
      <c r="F16609" s="40" t="s">
        <v>849</v>
      </c>
    </row>
    <row r="16610" spans="1:6" x14ac:dyDescent="0.5">
      <c r="A16610" s="38">
        <v>43767</v>
      </c>
      <c r="B16610" s="39">
        <v>0.62059027777777775</v>
      </c>
      <c r="C16610" s="40">
        <v>3</v>
      </c>
      <c r="D16610" s="40" t="s">
        <v>640</v>
      </c>
      <c r="E16610" s="40">
        <v>42</v>
      </c>
      <c r="F16610" s="40" t="s">
        <v>849</v>
      </c>
    </row>
    <row r="16611" spans="1:6" x14ac:dyDescent="0.5">
      <c r="A16611" s="38">
        <v>43767</v>
      </c>
      <c r="B16611" s="39">
        <v>0.62060185185185179</v>
      </c>
      <c r="C16611" s="40">
        <v>3</v>
      </c>
      <c r="D16611" s="40" t="s">
        <v>640</v>
      </c>
      <c r="E16611" s="40">
        <v>42</v>
      </c>
      <c r="F16611" s="40" t="s">
        <v>849</v>
      </c>
    </row>
    <row r="16612" spans="1:6" x14ac:dyDescent="0.5">
      <c r="A16612" s="38">
        <v>43767</v>
      </c>
      <c r="B16612" s="39">
        <v>0.62061342592592594</v>
      </c>
      <c r="C16612" s="40">
        <v>3</v>
      </c>
      <c r="D16612" s="40" t="s">
        <v>640</v>
      </c>
      <c r="E16612" s="40">
        <v>55</v>
      </c>
      <c r="F16612" s="40" t="s">
        <v>849</v>
      </c>
    </row>
    <row r="16613" spans="1:6" x14ac:dyDescent="0.5">
      <c r="A16613" s="38">
        <v>43767</v>
      </c>
      <c r="B16613" s="39">
        <v>0.62062499999999998</v>
      </c>
      <c r="C16613" s="40">
        <v>3</v>
      </c>
      <c r="D16613" s="40" t="s">
        <v>640</v>
      </c>
      <c r="E16613" s="40">
        <v>62</v>
      </c>
      <c r="F16613" s="40" t="s">
        <v>849</v>
      </c>
    </row>
    <row r="16614" spans="1:6" x14ac:dyDescent="0.5">
      <c r="A16614" s="38">
        <v>43767</v>
      </c>
      <c r="B16614" s="39">
        <v>0.62063657407407413</v>
      </c>
      <c r="C16614" s="40">
        <v>3</v>
      </c>
      <c r="D16614" s="40" t="s">
        <v>640</v>
      </c>
      <c r="E16614" s="40">
        <v>53</v>
      </c>
      <c r="F16614" s="40" t="s">
        <v>849</v>
      </c>
    </row>
    <row r="16615" spans="1:6" x14ac:dyDescent="0.5">
      <c r="A16615" s="38">
        <v>43767</v>
      </c>
      <c r="B16615" s="39">
        <v>0.62064814814814817</v>
      </c>
      <c r="C16615" s="40">
        <v>3</v>
      </c>
      <c r="D16615" s="40" t="s">
        <v>640</v>
      </c>
      <c r="E16615" s="40">
        <v>50</v>
      </c>
      <c r="F16615" s="40" t="s">
        <v>849</v>
      </c>
    </row>
    <row r="16616" spans="1:6" x14ac:dyDescent="0.5">
      <c r="A16616" s="38">
        <v>43767</v>
      </c>
      <c r="B16616" s="39">
        <v>0.62065972222222221</v>
      </c>
      <c r="C16616" s="40">
        <v>3</v>
      </c>
      <c r="D16616" s="40" t="s">
        <v>640</v>
      </c>
      <c r="E16616" s="40">
        <v>50</v>
      </c>
      <c r="F16616" s="40" t="s">
        <v>849</v>
      </c>
    </row>
    <row r="16617" spans="1:6" x14ac:dyDescent="0.5">
      <c r="A16617" s="38">
        <v>43767</v>
      </c>
      <c r="B16617" s="39">
        <v>0.62069444444444444</v>
      </c>
      <c r="C16617" s="40">
        <v>3</v>
      </c>
      <c r="D16617" s="40" t="s">
        <v>640</v>
      </c>
      <c r="E16617" s="40">
        <v>38</v>
      </c>
      <c r="F16617" s="40" t="s">
        <v>849</v>
      </c>
    </row>
    <row r="16618" spans="1:6" x14ac:dyDescent="0.5">
      <c r="A16618" s="38">
        <v>43767</v>
      </c>
      <c r="B16618" s="39">
        <v>0.66049768518518526</v>
      </c>
      <c r="C16618" s="40">
        <v>3</v>
      </c>
      <c r="D16618" s="40" t="s">
        <v>640</v>
      </c>
      <c r="E16618" s="40">
        <v>38</v>
      </c>
      <c r="F16618" s="40" t="s">
        <v>849</v>
      </c>
    </row>
    <row r="16619" spans="1:6" x14ac:dyDescent="0.5">
      <c r="A16619" s="38">
        <v>43767</v>
      </c>
      <c r="B16619" s="39">
        <v>0.66053240740740737</v>
      </c>
      <c r="C16619" s="40">
        <v>3</v>
      </c>
      <c r="D16619" s="40" t="s">
        <v>640</v>
      </c>
      <c r="E16619" s="40">
        <v>41</v>
      </c>
      <c r="F16619" s="40" t="s">
        <v>849</v>
      </c>
    </row>
    <row r="16620" spans="1:6" x14ac:dyDescent="0.5">
      <c r="A16620" s="38">
        <v>43767</v>
      </c>
      <c r="B16620" s="39">
        <v>0.66054398148148141</v>
      </c>
      <c r="C16620" s="40">
        <v>3</v>
      </c>
      <c r="D16620" s="40" t="s">
        <v>640</v>
      </c>
      <c r="E16620" s="40">
        <v>48</v>
      </c>
      <c r="F16620" s="40" t="s">
        <v>849</v>
      </c>
    </row>
    <row r="16621" spans="1:6" x14ac:dyDescent="0.5">
      <c r="A16621" s="38">
        <v>43767</v>
      </c>
      <c r="B16621" s="39">
        <v>0.6605671296296296</v>
      </c>
      <c r="C16621" s="40">
        <v>3</v>
      </c>
      <c r="D16621" s="40" t="s">
        <v>640</v>
      </c>
      <c r="E16621" s="40">
        <v>46</v>
      </c>
      <c r="F16621" s="40" t="s">
        <v>849</v>
      </c>
    </row>
    <row r="16622" spans="1:6" x14ac:dyDescent="0.5">
      <c r="A16622" s="38">
        <v>43767</v>
      </c>
      <c r="B16622" s="39">
        <v>0.66057870370370375</v>
      </c>
      <c r="C16622" s="40">
        <v>3</v>
      </c>
      <c r="D16622" s="40" t="s">
        <v>640</v>
      </c>
      <c r="E16622" s="40">
        <v>51</v>
      </c>
      <c r="F16622" s="40" t="s">
        <v>849</v>
      </c>
    </row>
    <row r="16623" spans="1:6" x14ac:dyDescent="0.5">
      <c r="A16623" s="38">
        <v>43767</v>
      </c>
      <c r="B16623" s="39">
        <v>0.66059027777777779</v>
      </c>
      <c r="C16623" s="40">
        <v>3</v>
      </c>
      <c r="D16623" s="40" t="s">
        <v>640</v>
      </c>
      <c r="E16623" s="40">
        <v>43</v>
      </c>
      <c r="F16623" s="40" t="s">
        <v>849</v>
      </c>
    </row>
    <row r="16624" spans="1:6" x14ac:dyDescent="0.5">
      <c r="A16624" s="38">
        <v>43767</v>
      </c>
      <c r="B16624" s="39">
        <v>0.66060185185185183</v>
      </c>
      <c r="C16624" s="40">
        <v>3</v>
      </c>
      <c r="D16624" s="40" t="s">
        <v>640</v>
      </c>
      <c r="E16624" s="40">
        <v>38</v>
      </c>
      <c r="F16624" s="40" t="s">
        <v>849</v>
      </c>
    </row>
    <row r="16625" spans="1:6" x14ac:dyDescent="0.5">
      <c r="A16625" s="38">
        <v>43767</v>
      </c>
      <c r="B16625" s="39">
        <v>0.66062500000000002</v>
      </c>
      <c r="C16625" s="40">
        <v>3</v>
      </c>
      <c r="D16625" s="40" t="s">
        <v>640</v>
      </c>
      <c r="E16625" s="40">
        <v>43</v>
      </c>
      <c r="F16625" s="40" t="s">
        <v>849</v>
      </c>
    </row>
    <row r="16626" spans="1:6" x14ac:dyDescent="0.5">
      <c r="A16626" s="38">
        <v>43767</v>
      </c>
      <c r="B16626" s="39">
        <v>0.66067129629629628</v>
      </c>
      <c r="C16626" s="40">
        <v>3</v>
      </c>
      <c r="D16626" s="40" t="s">
        <v>640</v>
      </c>
      <c r="E16626" s="40">
        <v>38</v>
      </c>
      <c r="F16626" s="40" t="s">
        <v>849</v>
      </c>
    </row>
    <row r="16627" spans="1:6" x14ac:dyDescent="0.5">
      <c r="A16627" s="38">
        <v>43767</v>
      </c>
      <c r="B16627" s="39">
        <v>0.83170138888888889</v>
      </c>
      <c r="C16627" s="40">
        <v>4</v>
      </c>
      <c r="D16627" s="40" t="s">
        <v>640</v>
      </c>
      <c r="E16627" s="40">
        <v>49</v>
      </c>
      <c r="F16627" s="40" t="s">
        <v>849</v>
      </c>
    </row>
    <row r="16628" spans="1:6" x14ac:dyDescent="0.5">
      <c r="A16628" s="38">
        <v>43767</v>
      </c>
      <c r="B16628" s="39">
        <v>0.84021990740740737</v>
      </c>
      <c r="C16628" s="40">
        <v>4</v>
      </c>
      <c r="D16628" s="40" t="s">
        <v>640</v>
      </c>
      <c r="E16628" s="40">
        <v>96</v>
      </c>
      <c r="F16628" s="40" t="s">
        <v>849</v>
      </c>
    </row>
    <row r="16629" spans="1:6" x14ac:dyDescent="0.5">
      <c r="A16629" s="38">
        <v>43767</v>
      </c>
      <c r="B16629" s="39">
        <v>0.87752314814814814</v>
      </c>
      <c r="C16629" s="40">
        <v>2</v>
      </c>
      <c r="D16629" s="40" t="s">
        <v>640</v>
      </c>
      <c r="E16629" s="40">
        <v>44</v>
      </c>
      <c r="F16629" s="40" t="s">
        <v>849</v>
      </c>
    </row>
    <row r="16630" spans="1:6" x14ac:dyDescent="0.5">
      <c r="A16630" s="38">
        <v>43767</v>
      </c>
      <c r="B16630" s="39">
        <v>0.90395833333333331</v>
      </c>
      <c r="C16630" s="40">
        <v>2</v>
      </c>
      <c r="D16630" s="40" t="s">
        <v>640</v>
      </c>
      <c r="E16630" s="40">
        <v>57</v>
      </c>
      <c r="F16630" s="40" t="s">
        <v>849</v>
      </c>
    </row>
    <row r="16631" spans="1:6" x14ac:dyDescent="0.5">
      <c r="A16631" s="38">
        <v>43767</v>
      </c>
      <c r="B16631" s="39">
        <v>0.97425925925925927</v>
      </c>
      <c r="C16631" s="40">
        <v>2</v>
      </c>
      <c r="D16631" s="40" t="s">
        <v>640</v>
      </c>
      <c r="E16631" s="40">
        <v>39</v>
      </c>
      <c r="F16631" s="40" t="s">
        <v>849</v>
      </c>
    </row>
    <row r="16632" spans="1:6" x14ac:dyDescent="0.5">
      <c r="A16632" s="38">
        <v>43767</v>
      </c>
      <c r="B16632" s="39">
        <v>0.97427083333333331</v>
      </c>
      <c r="C16632" s="40">
        <v>2</v>
      </c>
      <c r="D16632" s="40" t="s">
        <v>640</v>
      </c>
      <c r="E16632" s="40">
        <v>38</v>
      </c>
      <c r="F16632" s="40" t="s">
        <v>849</v>
      </c>
    </row>
    <row r="16633" spans="1:6" x14ac:dyDescent="0.5">
      <c r="A16633" s="38">
        <v>43767</v>
      </c>
      <c r="B16633" s="39">
        <v>0.97429398148148139</v>
      </c>
      <c r="C16633" s="40">
        <v>2</v>
      </c>
      <c r="D16633" s="40" t="s">
        <v>640</v>
      </c>
      <c r="E16633" s="40">
        <v>38</v>
      </c>
      <c r="F16633" s="40" t="s">
        <v>849</v>
      </c>
    </row>
    <row r="16634" spans="1:6" x14ac:dyDescent="0.5">
      <c r="A16634" s="38">
        <v>43767</v>
      </c>
      <c r="B16634" s="39">
        <v>0.97431712962962969</v>
      </c>
      <c r="C16634" s="40">
        <v>2</v>
      </c>
      <c r="D16634" s="40" t="s">
        <v>640</v>
      </c>
      <c r="E16634" s="40">
        <v>39</v>
      </c>
      <c r="F16634" s="40" t="s">
        <v>849</v>
      </c>
    </row>
    <row r="16635" spans="1:6" x14ac:dyDescent="0.5">
      <c r="A16635" s="38">
        <v>43767</v>
      </c>
      <c r="B16635" s="39">
        <v>0.97434027777777776</v>
      </c>
      <c r="C16635" s="40">
        <v>2</v>
      </c>
      <c r="D16635" s="40" t="s">
        <v>640</v>
      </c>
      <c r="E16635" s="40">
        <v>42</v>
      </c>
      <c r="F16635" s="40" t="s">
        <v>849</v>
      </c>
    </row>
    <row r="16636" spans="1:6" x14ac:dyDescent="0.5">
      <c r="A16636" s="38">
        <v>43767</v>
      </c>
      <c r="B16636" s="39">
        <v>0.9743750000000001</v>
      </c>
      <c r="C16636" s="40">
        <v>2</v>
      </c>
      <c r="D16636" s="40" t="s">
        <v>640</v>
      </c>
      <c r="E16636" s="40">
        <v>44</v>
      </c>
      <c r="F16636" s="40" t="s">
        <v>849</v>
      </c>
    </row>
    <row r="16637" spans="1:6" x14ac:dyDescent="0.5">
      <c r="A16637" s="38">
        <v>43767</v>
      </c>
      <c r="B16637" s="39">
        <v>0.97438657407407403</v>
      </c>
      <c r="C16637" s="40">
        <v>2</v>
      </c>
      <c r="D16637" s="40" t="s">
        <v>640</v>
      </c>
      <c r="E16637" s="40">
        <v>40</v>
      </c>
      <c r="F16637" s="40" t="s">
        <v>849</v>
      </c>
    </row>
    <row r="16638" spans="1:6" x14ac:dyDescent="0.5">
      <c r="A16638" s="38">
        <v>43767</v>
      </c>
      <c r="B16638" s="39">
        <v>0.97439814814814818</v>
      </c>
      <c r="C16638" s="40">
        <v>2</v>
      </c>
      <c r="D16638" s="40" t="s">
        <v>640</v>
      </c>
      <c r="E16638" s="40">
        <v>43</v>
      </c>
      <c r="F16638" s="40" t="s">
        <v>849</v>
      </c>
    </row>
    <row r="16639" spans="1:6" x14ac:dyDescent="0.5">
      <c r="A16639" s="38">
        <v>43767</v>
      </c>
      <c r="B16639" s="39">
        <v>0.97440972222222222</v>
      </c>
      <c r="C16639" s="40">
        <v>2</v>
      </c>
      <c r="D16639" s="40" t="s">
        <v>640</v>
      </c>
      <c r="E16639" s="40">
        <v>43</v>
      </c>
      <c r="F16639" s="40" t="s">
        <v>849</v>
      </c>
    </row>
    <row r="16640" spans="1:6" x14ac:dyDescent="0.5">
      <c r="A16640" s="38">
        <v>43767</v>
      </c>
      <c r="B16640" s="39">
        <v>0.97442129629629637</v>
      </c>
      <c r="C16640" s="40">
        <v>2</v>
      </c>
      <c r="D16640" s="40" t="s">
        <v>640</v>
      </c>
      <c r="E16640" s="40">
        <v>44</v>
      </c>
      <c r="F16640" s="40" t="s">
        <v>849</v>
      </c>
    </row>
    <row r="16641" spans="1:6" x14ac:dyDescent="0.5">
      <c r="A16641" s="38">
        <v>43767</v>
      </c>
      <c r="B16641" s="39">
        <v>0.9744328703703703</v>
      </c>
      <c r="C16641" s="40">
        <v>2</v>
      </c>
      <c r="D16641" s="40" t="s">
        <v>640</v>
      </c>
      <c r="E16641" s="40">
        <v>41</v>
      </c>
      <c r="F16641" s="40" t="s">
        <v>849</v>
      </c>
    </row>
    <row r="16642" spans="1:6" x14ac:dyDescent="0.5">
      <c r="A16642" s="38">
        <v>43767</v>
      </c>
      <c r="B16642" s="39">
        <v>0.9744560185185186</v>
      </c>
      <c r="C16642" s="40">
        <v>2</v>
      </c>
      <c r="D16642" s="40" t="s">
        <v>640</v>
      </c>
      <c r="E16642" s="40">
        <v>39</v>
      </c>
      <c r="F16642" s="40" t="s">
        <v>849</v>
      </c>
    </row>
    <row r="16643" spans="1:6" x14ac:dyDescent="0.5">
      <c r="A16643" s="38">
        <v>43767</v>
      </c>
      <c r="B16643" s="39">
        <v>0.97446759259259252</v>
      </c>
      <c r="C16643" s="40">
        <v>2</v>
      </c>
      <c r="D16643" s="40" t="s">
        <v>640</v>
      </c>
      <c r="E16643" s="40">
        <v>40</v>
      </c>
      <c r="F16643" s="40" t="s">
        <v>849</v>
      </c>
    </row>
    <row r="16644" spans="1:6" x14ac:dyDescent="0.5">
      <c r="A16644" s="38">
        <v>43767</v>
      </c>
      <c r="B16644" s="39">
        <v>0.97447916666666667</v>
      </c>
      <c r="C16644" s="40">
        <v>2</v>
      </c>
      <c r="D16644" s="40" t="s">
        <v>640</v>
      </c>
      <c r="E16644" s="40">
        <v>40</v>
      </c>
      <c r="F16644" s="40" t="s">
        <v>849</v>
      </c>
    </row>
    <row r="16645" spans="1:6" x14ac:dyDescent="0.5">
      <c r="A16645" s="38">
        <v>43767</v>
      </c>
      <c r="B16645" s="39">
        <v>0.97450231481481486</v>
      </c>
      <c r="C16645" s="40">
        <v>2</v>
      </c>
      <c r="D16645" s="40" t="s">
        <v>640</v>
      </c>
      <c r="E16645" s="40">
        <v>39</v>
      </c>
      <c r="F16645" s="40" t="s">
        <v>849</v>
      </c>
    </row>
    <row r="16646" spans="1:6" x14ac:dyDescent="0.5">
      <c r="A16646" s="38">
        <v>43767</v>
      </c>
      <c r="B16646" s="39">
        <v>0.97452546296296294</v>
      </c>
      <c r="C16646" s="40">
        <v>2</v>
      </c>
      <c r="D16646" s="40" t="s">
        <v>640</v>
      </c>
      <c r="E16646" s="40">
        <v>40</v>
      </c>
      <c r="F16646" s="40" t="s">
        <v>849</v>
      </c>
    </row>
    <row r="16647" spans="1:6" x14ac:dyDescent="0.5">
      <c r="A16647" s="38">
        <v>43767</v>
      </c>
      <c r="B16647" s="39">
        <v>0.97454861111111113</v>
      </c>
      <c r="C16647" s="40">
        <v>2</v>
      </c>
      <c r="D16647" s="40" t="s">
        <v>640</v>
      </c>
      <c r="E16647" s="40">
        <v>41</v>
      </c>
      <c r="F16647" s="40" t="s">
        <v>849</v>
      </c>
    </row>
    <row r="16648" spans="1:6" x14ac:dyDescent="0.5">
      <c r="A16648" s="38">
        <v>43767</v>
      </c>
      <c r="B16648" s="39">
        <v>0.97456018518518517</v>
      </c>
      <c r="C16648" s="40">
        <v>2</v>
      </c>
      <c r="D16648" s="40" t="s">
        <v>640</v>
      </c>
      <c r="E16648" s="40">
        <v>38</v>
      </c>
      <c r="F16648" s="40" t="s">
        <v>849</v>
      </c>
    </row>
    <row r="16649" spans="1:6" x14ac:dyDescent="0.5">
      <c r="A16649" s="38">
        <v>43767</v>
      </c>
      <c r="B16649" s="39">
        <v>0.97457175925925921</v>
      </c>
      <c r="C16649" s="40">
        <v>2</v>
      </c>
      <c r="D16649" s="40" t="s">
        <v>640</v>
      </c>
      <c r="E16649" s="40">
        <v>41</v>
      </c>
      <c r="F16649" s="40" t="s">
        <v>849</v>
      </c>
    </row>
    <row r="16650" spans="1:6" x14ac:dyDescent="0.5">
      <c r="A16650" s="38">
        <v>43767</v>
      </c>
      <c r="B16650" s="39">
        <v>0.97458333333333336</v>
      </c>
      <c r="C16650" s="40">
        <v>2</v>
      </c>
      <c r="D16650" s="40" t="s">
        <v>640</v>
      </c>
      <c r="E16650" s="40">
        <v>42</v>
      </c>
      <c r="F16650" s="40" t="s">
        <v>849</v>
      </c>
    </row>
    <row r="16651" spans="1:6" x14ac:dyDescent="0.5">
      <c r="A16651" s="38">
        <v>43767</v>
      </c>
      <c r="B16651" s="39">
        <v>0.97460648148148143</v>
      </c>
      <c r="C16651" s="40">
        <v>2</v>
      </c>
      <c r="D16651" s="40" t="s">
        <v>640</v>
      </c>
      <c r="E16651" s="40">
        <v>41</v>
      </c>
      <c r="F16651" s="40" t="s">
        <v>849</v>
      </c>
    </row>
    <row r="16652" spans="1:6" x14ac:dyDescent="0.5">
      <c r="A16652" s="38">
        <v>43767</v>
      </c>
      <c r="B16652" s="39">
        <v>0.97461805555555558</v>
      </c>
      <c r="C16652" s="40">
        <v>2</v>
      </c>
      <c r="D16652" s="40" t="s">
        <v>640</v>
      </c>
      <c r="E16652" s="40">
        <v>41</v>
      </c>
      <c r="F16652" s="40" t="s">
        <v>849</v>
      </c>
    </row>
    <row r="16653" spans="1:6" x14ac:dyDescent="0.5">
      <c r="A16653" s="38">
        <v>43767</v>
      </c>
      <c r="B16653" s="39">
        <v>0.97462962962962962</v>
      </c>
      <c r="C16653" s="40">
        <v>2</v>
      </c>
      <c r="D16653" s="40" t="s">
        <v>640</v>
      </c>
      <c r="E16653" s="40">
        <v>41</v>
      </c>
      <c r="F16653" s="40" t="s">
        <v>849</v>
      </c>
    </row>
    <row r="16654" spans="1:6" x14ac:dyDescent="0.5">
      <c r="A16654" s="38">
        <v>43767</v>
      </c>
      <c r="B16654" s="39">
        <v>0.97464120370370377</v>
      </c>
      <c r="C16654" s="40">
        <v>2</v>
      </c>
      <c r="D16654" s="40" t="s">
        <v>640</v>
      </c>
      <c r="E16654" s="40">
        <v>38</v>
      </c>
      <c r="F16654" s="40" t="s">
        <v>849</v>
      </c>
    </row>
    <row r="16655" spans="1:6" x14ac:dyDescent="0.5">
      <c r="A16655" s="38">
        <v>43767</v>
      </c>
      <c r="B16655" s="39">
        <v>0.9746527777777777</v>
      </c>
      <c r="C16655" s="40">
        <v>2</v>
      </c>
      <c r="D16655" s="40" t="s">
        <v>640</v>
      </c>
      <c r="E16655" s="40">
        <v>38</v>
      </c>
      <c r="F16655" s="40" t="s">
        <v>849</v>
      </c>
    </row>
    <row r="16656" spans="1:6" x14ac:dyDescent="0.5">
      <c r="A16656" s="38">
        <v>43767</v>
      </c>
      <c r="B16656" s="39">
        <v>0.97468749999999993</v>
      </c>
      <c r="C16656" s="40">
        <v>2</v>
      </c>
      <c r="D16656" s="40" t="s">
        <v>640</v>
      </c>
      <c r="E16656" s="40">
        <v>40</v>
      </c>
      <c r="F16656" s="40" t="s">
        <v>849</v>
      </c>
    </row>
    <row r="16657" spans="1:6" x14ac:dyDescent="0.5">
      <c r="A16657" s="38">
        <v>43767</v>
      </c>
      <c r="B16657" s="39">
        <v>0.97469907407407408</v>
      </c>
      <c r="C16657" s="40">
        <v>2</v>
      </c>
      <c r="D16657" s="40" t="s">
        <v>640</v>
      </c>
      <c r="E16657" s="40">
        <v>44</v>
      </c>
      <c r="F16657" s="40" t="s">
        <v>849</v>
      </c>
    </row>
    <row r="16658" spans="1:6" x14ac:dyDescent="0.5">
      <c r="A16658" s="38">
        <v>43767</v>
      </c>
      <c r="B16658" s="39">
        <v>0.9747337962962962</v>
      </c>
      <c r="C16658" s="40">
        <v>2</v>
      </c>
      <c r="D16658" s="40" t="s">
        <v>640</v>
      </c>
      <c r="E16658" s="40">
        <v>38</v>
      </c>
      <c r="F16658" s="40" t="s">
        <v>849</v>
      </c>
    </row>
    <row r="16659" spans="1:6" x14ac:dyDescent="0.5">
      <c r="A16659" s="38">
        <v>43767</v>
      </c>
      <c r="B16659" s="39">
        <v>0.97474537037037035</v>
      </c>
      <c r="C16659" s="40">
        <v>2</v>
      </c>
      <c r="D16659" s="40" t="s">
        <v>640</v>
      </c>
      <c r="E16659" s="40">
        <v>38</v>
      </c>
      <c r="F16659" s="40" t="s">
        <v>849</v>
      </c>
    </row>
    <row r="16660" spans="1:6" x14ac:dyDescent="0.5">
      <c r="A16660" s="38">
        <v>43767</v>
      </c>
      <c r="B16660" s="39">
        <v>0.9747569444444445</v>
      </c>
      <c r="C16660" s="40">
        <v>2</v>
      </c>
      <c r="D16660" s="40" t="s">
        <v>640</v>
      </c>
      <c r="E16660" s="40">
        <v>45</v>
      </c>
      <c r="F16660" s="40" t="s">
        <v>849</v>
      </c>
    </row>
    <row r="16661" spans="1:6" x14ac:dyDescent="0.5">
      <c r="A16661" s="38">
        <v>43767</v>
      </c>
      <c r="B16661" s="39">
        <v>0.97478009259259257</v>
      </c>
      <c r="C16661" s="40">
        <v>2</v>
      </c>
      <c r="D16661" s="40" t="s">
        <v>640</v>
      </c>
      <c r="E16661" s="40">
        <v>43</v>
      </c>
      <c r="F16661" s="40" t="s">
        <v>849</v>
      </c>
    </row>
    <row r="16662" spans="1:6" x14ac:dyDescent="0.5">
      <c r="A16662" s="38">
        <v>43767</v>
      </c>
      <c r="B16662" s="39">
        <v>0.97479166666666661</v>
      </c>
      <c r="C16662" s="40">
        <v>2</v>
      </c>
      <c r="D16662" s="40" t="s">
        <v>640</v>
      </c>
      <c r="E16662" s="40">
        <v>46</v>
      </c>
      <c r="F16662" s="40" t="s">
        <v>849</v>
      </c>
    </row>
    <row r="16663" spans="1:6" x14ac:dyDescent="0.5">
      <c r="A16663" s="38">
        <v>43767</v>
      </c>
      <c r="B16663" s="39">
        <v>0.97480324074074076</v>
      </c>
      <c r="C16663" s="40">
        <v>2</v>
      </c>
      <c r="D16663" s="40" t="s">
        <v>640</v>
      </c>
      <c r="E16663" s="40">
        <v>45</v>
      </c>
      <c r="F16663" s="40" t="s">
        <v>849</v>
      </c>
    </row>
    <row r="16664" spans="1:6" x14ac:dyDescent="0.5">
      <c r="A16664" s="38">
        <v>43767</v>
      </c>
      <c r="B16664" s="39">
        <v>0.97481481481481491</v>
      </c>
      <c r="C16664" s="40">
        <v>2</v>
      </c>
      <c r="D16664" s="40" t="s">
        <v>640</v>
      </c>
      <c r="E16664" s="40">
        <v>41</v>
      </c>
      <c r="F16664" s="40" t="s">
        <v>849</v>
      </c>
    </row>
    <row r="16665" spans="1:6" x14ac:dyDescent="0.5">
      <c r="A16665" s="38">
        <v>43767</v>
      </c>
      <c r="B16665" s="39">
        <v>0.97482638888888884</v>
      </c>
      <c r="C16665" s="40">
        <v>2</v>
      </c>
      <c r="D16665" s="40" t="s">
        <v>640</v>
      </c>
      <c r="E16665" s="40">
        <v>39</v>
      </c>
      <c r="F16665" s="40" t="s">
        <v>849</v>
      </c>
    </row>
    <row r="16666" spans="1:6" x14ac:dyDescent="0.5">
      <c r="A16666" s="38">
        <v>43767</v>
      </c>
      <c r="B16666" s="39">
        <v>0.97483796296296299</v>
      </c>
      <c r="C16666" s="40">
        <v>2</v>
      </c>
      <c r="D16666" s="40" t="s">
        <v>640</v>
      </c>
      <c r="E16666" s="40">
        <v>40</v>
      </c>
      <c r="F16666" s="40" t="s">
        <v>849</v>
      </c>
    </row>
    <row r="16667" spans="1:6" x14ac:dyDescent="0.5">
      <c r="A16667" s="38">
        <v>43767</v>
      </c>
      <c r="B16667" s="39">
        <v>0.97486111111111118</v>
      </c>
      <c r="C16667" s="40">
        <v>2</v>
      </c>
      <c r="D16667" s="40" t="s">
        <v>640</v>
      </c>
      <c r="E16667" s="40">
        <v>43</v>
      </c>
      <c r="F16667" s="40" t="s">
        <v>849</v>
      </c>
    </row>
    <row r="16668" spans="1:6" x14ac:dyDescent="0.5">
      <c r="A16668" s="38">
        <v>43767</v>
      </c>
      <c r="B16668" s="39">
        <v>0.97487268518518511</v>
      </c>
      <c r="C16668" s="40">
        <v>2</v>
      </c>
      <c r="D16668" s="40" t="s">
        <v>640</v>
      </c>
      <c r="E16668" s="40">
        <v>43</v>
      </c>
      <c r="F16668" s="40" t="s">
        <v>849</v>
      </c>
    </row>
    <row r="16669" spans="1:6" x14ac:dyDescent="0.5">
      <c r="A16669" s="38">
        <v>43767</v>
      </c>
      <c r="B16669" s="39">
        <v>0.97488425925925926</v>
      </c>
      <c r="C16669" s="40">
        <v>2</v>
      </c>
      <c r="D16669" s="40" t="s">
        <v>640</v>
      </c>
      <c r="E16669" s="40">
        <v>44</v>
      </c>
      <c r="F16669" s="40" t="s">
        <v>849</v>
      </c>
    </row>
    <row r="16670" spans="1:6" x14ac:dyDescent="0.5">
      <c r="A16670" s="38">
        <v>43767</v>
      </c>
      <c r="B16670" s="39">
        <v>0.97490740740740733</v>
      </c>
      <c r="C16670" s="40">
        <v>2</v>
      </c>
      <c r="D16670" s="40" t="s">
        <v>640</v>
      </c>
      <c r="E16670" s="40">
        <v>41</v>
      </c>
      <c r="F16670" s="40" t="s">
        <v>849</v>
      </c>
    </row>
    <row r="16671" spans="1:6" x14ac:dyDescent="0.5">
      <c r="A16671" s="38">
        <v>43767</v>
      </c>
      <c r="B16671" s="39">
        <v>0.97493055555555552</v>
      </c>
      <c r="C16671" s="40">
        <v>2</v>
      </c>
      <c r="D16671" s="40" t="s">
        <v>640</v>
      </c>
      <c r="E16671" s="40">
        <v>39</v>
      </c>
      <c r="F16671" s="40" t="s">
        <v>849</v>
      </c>
    </row>
    <row r="16672" spans="1:6" x14ac:dyDescent="0.5">
      <c r="A16672" s="38">
        <v>43767</v>
      </c>
      <c r="B16672" s="39">
        <v>0.9749537037037036</v>
      </c>
      <c r="C16672" s="40">
        <v>2</v>
      </c>
      <c r="D16672" s="40" t="s">
        <v>640</v>
      </c>
      <c r="E16672" s="40">
        <v>45</v>
      </c>
      <c r="F16672" s="40" t="s">
        <v>849</v>
      </c>
    </row>
    <row r="16673" spans="1:6" x14ac:dyDescent="0.5">
      <c r="A16673" s="38">
        <v>43767</v>
      </c>
      <c r="B16673" s="39">
        <v>0.97496527777777775</v>
      </c>
      <c r="C16673" s="40">
        <v>2</v>
      </c>
      <c r="D16673" s="40" t="s">
        <v>640</v>
      </c>
      <c r="E16673" s="40">
        <v>42</v>
      </c>
      <c r="F16673" s="40" t="s">
        <v>849</v>
      </c>
    </row>
    <row r="16674" spans="1:6" x14ac:dyDescent="0.5">
      <c r="A16674" s="38">
        <v>43767</v>
      </c>
      <c r="B16674" s="39">
        <v>0.97499999999999998</v>
      </c>
      <c r="C16674" s="40">
        <v>2</v>
      </c>
      <c r="D16674" s="40" t="s">
        <v>640</v>
      </c>
      <c r="E16674" s="40">
        <v>44</v>
      </c>
      <c r="F16674" s="40" t="s">
        <v>849</v>
      </c>
    </row>
    <row r="16675" spans="1:6" x14ac:dyDescent="0.5">
      <c r="A16675" s="38">
        <v>43767</v>
      </c>
      <c r="B16675" s="39">
        <v>0.97501157407407402</v>
      </c>
      <c r="C16675" s="40">
        <v>2</v>
      </c>
      <c r="D16675" s="40" t="s">
        <v>640</v>
      </c>
      <c r="E16675" s="40">
        <v>39</v>
      </c>
      <c r="F16675" s="40" t="s">
        <v>849</v>
      </c>
    </row>
    <row r="16676" spans="1:6" x14ac:dyDescent="0.5">
      <c r="A16676" s="38">
        <v>43767</v>
      </c>
      <c r="B16676" s="39">
        <v>0.97503472222222232</v>
      </c>
      <c r="C16676" s="40">
        <v>2</v>
      </c>
      <c r="D16676" s="40" t="s">
        <v>640</v>
      </c>
      <c r="E16676" s="40">
        <v>43</v>
      </c>
      <c r="F16676" s="40" t="s">
        <v>849</v>
      </c>
    </row>
    <row r="16677" spans="1:6" x14ac:dyDescent="0.5">
      <c r="A16677" s="38">
        <v>43767</v>
      </c>
      <c r="B16677" s="39">
        <v>0.97509259259259251</v>
      </c>
      <c r="C16677" s="40">
        <v>2</v>
      </c>
      <c r="D16677" s="40" t="s">
        <v>640</v>
      </c>
      <c r="E16677" s="40">
        <v>41</v>
      </c>
      <c r="F16677" s="40" t="s">
        <v>849</v>
      </c>
    </row>
    <row r="16678" spans="1:6" x14ac:dyDescent="0.5">
      <c r="A16678" s="38">
        <v>43767</v>
      </c>
      <c r="B16678" s="39">
        <v>0.97515046296296293</v>
      </c>
      <c r="C16678" s="40">
        <v>2</v>
      </c>
      <c r="D16678" s="40" t="s">
        <v>640</v>
      </c>
      <c r="E16678" s="40">
        <v>41</v>
      </c>
      <c r="F16678" s="40" t="s">
        <v>849</v>
      </c>
    </row>
    <row r="16679" spans="1:6" x14ac:dyDescent="0.5">
      <c r="A16679" s="38">
        <v>43767</v>
      </c>
      <c r="B16679" s="39">
        <v>0.97517361111111101</v>
      </c>
      <c r="C16679" s="40">
        <v>2</v>
      </c>
      <c r="D16679" s="40" t="s">
        <v>640</v>
      </c>
      <c r="E16679" s="40">
        <v>39</v>
      </c>
      <c r="F16679" s="40" t="s">
        <v>849</v>
      </c>
    </row>
    <row r="16680" spans="1:6" x14ac:dyDescent="0.5">
      <c r="A16680" s="38">
        <v>43767</v>
      </c>
      <c r="B16680" s="39">
        <v>0.9751967592592593</v>
      </c>
      <c r="C16680" s="40">
        <v>2</v>
      </c>
      <c r="D16680" s="40" t="s">
        <v>640</v>
      </c>
      <c r="E16680" s="40">
        <v>43</v>
      </c>
      <c r="F16680" s="40" t="s">
        <v>849</v>
      </c>
    </row>
    <row r="16681" spans="1:6" x14ac:dyDescent="0.5">
      <c r="A16681" s="38">
        <v>43767</v>
      </c>
      <c r="B16681" s="39">
        <v>0.97523148148148142</v>
      </c>
      <c r="C16681" s="40">
        <v>2</v>
      </c>
      <c r="D16681" s="40" t="s">
        <v>640</v>
      </c>
      <c r="E16681" s="40">
        <v>40</v>
      </c>
      <c r="F16681" s="40" t="s">
        <v>849</v>
      </c>
    </row>
    <row r="16682" spans="1:6" x14ac:dyDescent="0.5">
      <c r="A16682" s="38">
        <v>43767</v>
      </c>
      <c r="B16682" s="39">
        <v>0.97537037037037033</v>
      </c>
      <c r="C16682" s="40">
        <v>2</v>
      </c>
      <c r="D16682" s="40" t="s">
        <v>640</v>
      </c>
      <c r="E16682" s="40">
        <v>41</v>
      </c>
      <c r="F16682" s="40" t="s">
        <v>849</v>
      </c>
    </row>
    <row r="16683" spans="1:6" x14ac:dyDescent="0.5">
      <c r="A16683" s="38">
        <v>43767</v>
      </c>
      <c r="B16683" s="39">
        <v>0.97540509259259256</v>
      </c>
      <c r="C16683" s="40">
        <v>2</v>
      </c>
      <c r="D16683" s="40" t="s">
        <v>640</v>
      </c>
      <c r="E16683" s="40">
        <v>40</v>
      </c>
      <c r="F16683" s="40" t="s">
        <v>849</v>
      </c>
    </row>
    <row r="16684" spans="1:6" x14ac:dyDescent="0.5">
      <c r="A16684" s="38">
        <v>43767</v>
      </c>
      <c r="B16684" s="39">
        <v>0.97541666666666671</v>
      </c>
      <c r="C16684" s="40">
        <v>2</v>
      </c>
      <c r="D16684" s="40" t="s">
        <v>640</v>
      </c>
      <c r="E16684" s="40">
        <v>45</v>
      </c>
      <c r="F16684" s="40" t="s">
        <v>849</v>
      </c>
    </row>
    <row r="16685" spans="1:6" x14ac:dyDescent="0.5">
      <c r="A16685" s="38">
        <v>43767</v>
      </c>
      <c r="B16685" s="39">
        <v>0.97555555555555562</v>
      </c>
      <c r="C16685" s="40">
        <v>2</v>
      </c>
      <c r="D16685" s="40" t="s">
        <v>640</v>
      </c>
      <c r="E16685" s="40">
        <v>41</v>
      </c>
      <c r="F16685" s="40" t="s">
        <v>849</v>
      </c>
    </row>
    <row r="16686" spans="1:6" x14ac:dyDescent="0.5">
      <c r="A16686" s="38">
        <v>43767</v>
      </c>
      <c r="B16686" s="39">
        <v>0.97559027777777774</v>
      </c>
      <c r="C16686" s="40">
        <v>2</v>
      </c>
      <c r="D16686" s="40" t="s">
        <v>640</v>
      </c>
      <c r="E16686" s="40">
        <v>41</v>
      </c>
      <c r="F16686" s="40" t="s">
        <v>849</v>
      </c>
    </row>
    <row r="16687" spans="1:6" x14ac:dyDescent="0.5">
      <c r="A16687" s="38">
        <v>43767</v>
      </c>
      <c r="B16687" s="39">
        <v>0.97561342592592604</v>
      </c>
      <c r="C16687" s="40">
        <v>2</v>
      </c>
      <c r="D16687" s="40" t="s">
        <v>640</v>
      </c>
      <c r="E16687" s="40">
        <v>48</v>
      </c>
      <c r="F16687" s="40" t="s">
        <v>849</v>
      </c>
    </row>
    <row r="16688" spans="1:6" x14ac:dyDescent="0.5">
      <c r="A16688" s="38">
        <v>43768</v>
      </c>
      <c r="B16688" s="39">
        <v>0.11685185185185186</v>
      </c>
      <c r="C16688" s="40">
        <v>1</v>
      </c>
      <c r="D16688" s="40" t="s">
        <v>651</v>
      </c>
      <c r="E16688" s="40">
        <v>123</v>
      </c>
      <c r="F16688" s="40" t="s">
        <v>849</v>
      </c>
    </row>
    <row r="16689" spans="1:6" x14ac:dyDescent="0.5">
      <c r="A16689" s="38">
        <v>43768</v>
      </c>
      <c r="B16689" s="39">
        <v>0.12850694444444444</v>
      </c>
      <c r="C16689" s="40">
        <v>2</v>
      </c>
      <c r="D16689" s="40" t="s">
        <v>640</v>
      </c>
      <c r="E16689" s="40">
        <v>41</v>
      </c>
      <c r="F16689" s="40" t="s">
        <v>849</v>
      </c>
    </row>
    <row r="16690" spans="1:6" x14ac:dyDescent="0.5">
      <c r="A16690" s="38">
        <v>43768</v>
      </c>
      <c r="B16690" s="39">
        <v>0.1285185185185185</v>
      </c>
      <c r="C16690" s="40">
        <v>2</v>
      </c>
      <c r="D16690" s="40" t="s">
        <v>640</v>
      </c>
      <c r="E16690" s="40">
        <v>41</v>
      </c>
      <c r="F16690" s="40" t="s">
        <v>849</v>
      </c>
    </row>
    <row r="16691" spans="1:6" x14ac:dyDescent="0.5">
      <c r="A16691" s="38">
        <v>43768</v>
      </c>
      <c r="B16691" s="39">
        <v>0.12855324074074073</v>
      </c>
      <c r="C16691" s="40">
        <v>2</v>
      </c>
      <c r="D16691" s="40" t="s">
        <v>640</v>
      </c>
      <c r="E16691" s="40">
        <v>38</v>
      </c>
      <c r="F16691" s="40" t="s">
        <v>849</v>
      </c>
    </row>
    <row r="16692" spans="1:6" x14ac:dyDescent="0.5">
      <c r="A16692" s="38">
        <v>43768</v>
      </c>
      <c r="B16692" s="39">
        <v>0.12856481481481483</v>
      </c>
      <c r="C16692" s="40">
        <v>2</v>
      </c>
      <c r="D16692" s="40" t="s">
        <v>640</v>
      </c>
      <c r="E16692" s="40">
        <v>39</v>
      </c>
      <c r="F16692" s="40" t="s">
        <v>849</v>
      </c>
    </row>
    <row r="16693" spans="1:6" x14ac:dyDescent="0.5">
      <c r="A16693" s="38">
        <v>43768</v>
      </c>
      <c r="B16693" s="39">
        <v>0.12857638888888889</v>
      </c>
      <c r="C16693" s="40">
        <v>2</v>
      </c>
      <c r="D16693" s="40" t="s">
        <v>640</v>
      </c>
      <c r="E16693" s="40">
        <v>42</v>
      </c>
      <c r="F16693" s="40" t="s">
        <v>849</v>
      </c>
    </row>
    <row r="16694" spans="1:6" x14ac:dyDescent="0.5">
      <c r="A16694" s="38">
        <v>43768</v>
      </c>
      <c r="B16694" s="39">
        <v>0.12859953703703705</v>
      </c>
      <c r="C16694" s="40">
        <v>2</v>
      </c>
      <c r="D16694" s="40" t="s">
        <v>640</v>
      </c>
      <c r="E16694" s="40">
        <v>46</v>
      </c>
      <c r="F16694" s="40" t="s">
        <v>849</v>
      </c>
    </row>
    <row r="16695" spans="1:6" x14ac:dyDescent="0.5">
      <c r="A16695" s="38">
        <v>43768</v>
      </c>
      <c r="B16695" s="39">
        <v>0.12861111111111112</v>
      </c>
      <c r="C16695" s="40">
        <v>2</v>
      </c>
      <c r="D16695" s="40" t="s">
        <v>640</v>
      </c>
      <c r="E16695" s="40">
        <v>40</v>
      </c>
      <c r="F16695" s="40" t="s">
        <v>849</v>
      </c>
    </row>
    <row r="16696" spans="1:6" x14ac:dyDescent="0.5">
      <c r="A16696" s="38">
        <v>43768</v>
      </c>
      <c r="B16696" s="39">
        <v>0.12863425925925925</v>
      </c>
      <c r="C16696" s="40">
        <v>2</v>
      </c>
      <c r="D16696" s="40" t="s">
        <v>640</v>
      </c>
      <c r="E16696" s="40">
        <v>40</v>
      </c>
      <c r="F16696" s="40" t="s">
        <v>849</v>
      </c>
    </row>
    <row r="16697" spans="1:6" x14ac:dyDescent="0.5">
      <c r="A16697" s="38">
        <v>43768</v>
      </c>
      <c r="B16697" s="39">
        <v>0.14247685185185185</v>
      </c>
      <c r="C16697" s="40">
        <v>2</v>
      </c>
      <c r="D16697" s="40" t="s">
        <v>640</v>
      </c>
      <c r="E16697" s="40">
        <v>52</v>
      </c>
      <c r="F16697" s="40" t="s">
        <v>849</v>
      </c>
    </row>
    <row r="16698" spans="1:6" x14ac:dyDescent="0.5">
      <c r="A16698" s="38">
        <v>43768</v>
      </c>
      <c r="B16698" s="39">
        <v>0.17854166666666668</v>
      </c>
      <c r="C16698" s="40">
        <v>4</v>
      </c>
      <c r="D16698" s="40" t="s">
        <v>640</v>
      </c>
      <c r="E16698" s="40">
        <v>118</v>
      </c>
      <c r="F16698" s="40" t="s">
        <v>849</v>
      </c>
    </row>
    <row r="16699" spans="1:6" x14ac:dyDescent="0.5">
      <c r="A16699" s="38">
        <v>43768</v>
      </c>
      <c r="B16699" s="39">
        <v>0.18292824074074074</v>
      </c>
      <c r="C16699" s="40">
        <v>4</v>
      </c>
      <c r="D16699" s="40" t="s">
        <v>651</v>
      </c>
      <c r="E16699" s="40">
        <v>118</v>
      </c>
      <c r="F16699" s="40" t="s">
        <v>849</v>
      </c>
    </row>
    <row r="16700" spans="1:6" x14ac:dyDescent="0.5">
      <c r="A16700" s="38">
        <v>43768</v>
      </c>
      <c r="B16700" s="39">
        <v>0.61038194444444438</v>
      </c>
      <c r="C16700" s="40">
        <v>3</v>
      </c>
      <c r="D16700" s="40" t="s">
        <v>640</v>
      </c>
      <c r="E16700" s="40">
        <v>40</v>
      </c>
      <c r="F16700" s="40" t="s">
        <v>849</v>
      </c>
    </row>
    <row r="16701" spans="1:6" x14ac:dyDescent="0.5">
      <c r="A16701" s="38">
        <v>43768</v>
      </c>
      <c r="B16701" s="39">
        <v>0.61040509259259257</v>
      </c>
      <c r="C16701" s="40">
        <v>3</v>
      </c>
      <c r="D16701" s="40" t="s">
        <v>640</v>
      </c>
      <c r="E16701" s="40">
        <v>48</v>
      </c>
      <c r="F16701" s="40" t="s">
        <v>849</v>
      </c>
    </row>
    <row r="16702" spans="1:6" x14ac:dyDescent="0.5">
      <c r="A16702" s="38">
        <v>43768</v>
      </c>
      <c r="B16702" s="39">
        <v>0.61042824074074076</v>
      </c>
      <c r="C16702" s="40">
        <v>3</v>
      </c>
      <c r="D16702" s="40" t="s">
        <v>640</v>
      </c>
      <c r="E16702" s="40">
        <v>51</v>
      </c>
      <c r="F16702" s="40" t="s">
        <v>849</v>
      </c>
    </row>
    <row r="16703" spans="1:6" x14ac:dyDescent="0.5">
      <c r="A16703" s="38">
        <v>43768</v>
      </c>
      <c r="B16703" s="39">
        <v>0.6104398148148148</v>
      </c>
      <c r="C16703" s="40">
        <v>3</v>
      </c>
      <c r="D16703" s="40" t="s">
        <v>640</v>
      </c>
      <c r="E16703" s="40">
        <v>51</v>
      </c>
      <c r="F16703" s="40" t="s">
        <v>849</v>
      </c>
    </row>
    <row r="16704" spans="1:6" x14ac:dyDescent="0.5">
      <c r="A16704" s="38">
        <v>43768</v>
      </c>
      <c r="B16704" s="39">
        <v>0.61045138888888884</v>
      </c>
      <c r="C16704" s="40">
        <v>3</v>
      </c>
      <c r="D16704" s="40" t="s">
        <v>640</v>
      </c>
      <c r="E16704" s="40">
        <v>47</v>
      </c>
      <c r="F16704" s="40" t="s">
        <v>849</v>
      </c>
    </row>
    <row r="16705" spans="1:6" x14ac:dyDescent="0.5">
      <c r="A16705" s="38">
        <v>43768</v>
      </c>
      <c r="B16705" s="39">
        <v>0.61046296296296299</v>
      </c>
      <c r="C16705" s="40">
        <v>3</v>
      </c>
      <c r="D16705" s="40" t="s">
        <v>640</v>
      </c>
      <c r="E16705" s="40">
        <v>45</v>
      </c>
      <c r="F16705" s="40" t="s">
        <v>849</v>
      </c>
    </row>
    <row r="16706" spans="1:6" x14ac:dyDescent="0.5">
      <c r="A16706" s="38">
        <v>43768</v>
      </c>
      <c r="B16706" s="39">
        <v>0.61047453703703702</v>
      </c>
      <c r="C16706" s="40">
        <v>3</v>
      </c>
      <c r="D16706" s="40" t="s">
        <v>640</v>
      </c>
      <c r="E16706" s="40">
        <v>45</v>
      </c>
      <c r="F16706" s="40" t="s">
        <v>849</v>
      </c>
    </row>
    <row r="16707" spans="1:6" x14ac:dyDescent="0.5">
      <c r="A16707" s="38">
        <v>43768</v>
      </c>
      <c r="B16707" s="39">
        <v>0.69325231481481486</v>
      </c>
      <c r="C16707" s="40">
        <v>3</v>
      </c>
      <c r="D16707" s="40" t="s">
        <v>640</v>
      </c>
      <c r="E16707" s="40">
        <v>42</v>
      </c>
      <c r="F16707" s="40" t="s">
        <v>849</v>
      </c>
    </row>
    <row r="16708" spans="1:6" x14ac:dyDescent="0.5">
      <c r="A16708" s="38">
        <v>43768</v>
      </c>
      <c r="B16708" s="39">
        <v>0.69326388888888879</v>
      </c>
      <c r="C16708" s="40">
        <v>3</v>
      </c>
      <c r="D16708" s="40" t="s">
        <v>640</v>
      </c>
      <c r="E16708" s="40">
        <v>44</v>
      </c>
      <c r="F16708" s="40" t="s">
        <v>849</v>
      </c>
    </row>
    <row r="16709" spans="1:6" x14ac:dyDescent="0.5">
      <c r="A16709" s="38">
        <v>43768</v>
      </c>
      <c r="B16709" s="39">
        <v>0.69327546296296294</v>
      </c>
      <c r="C16709" s="40">
        <v>3</v>
      </c>
      <c r="D16709" s="40" t="s">
        <v>640</v>
      </c>
      <c r="E16709" s="40">
        <v>39</v>
      </c>
      <c r="F16709" s="40" t="s">
        <v>849</v>
      </c>
    </row>
    <row r="16710" spans="1:6" x14ac:dyDescent="0.5">
      <c r="A16710" s="38">
        <v>43768</v>
      </c>
      <c r="B16710" s="39">
        <v>0.69328703703703709</v>
      </c>
      <c r="C16710" s="40">
        <v>3</v>
      </c>
      <c r="D16710" s="40" t="s">
        <v>640</v>
      </c>
      <c r="E16710" s="40">
        <v>43</v>
      </c>
      <c r="F16710" s="40" t="s">
        <v>849</v>
      </c>
    </row>
    <row r="16711" spans="1:6" x14ac:dyDescent="0.5">
      <c r="A16711" s="38">
        <v>43768</v>
      </c>
      <c r="B16711" s="39">
        <v>0.69329861111111113</v>
      </c>
      <c r="C16711" s="40">
        <v>3</v>
      </c>
      <c r="D16711" s="40" t="s">
        <v>640</v>
      </c>
      <c r="E16711" s="40">
        <v>43</v>
      </c>
      <c r="F16711" s="40" t="s">
        <v>849</v>
      </c>
    </row>
    <row r="16712" spans="1:6" x14ac:dyDescent="0.5">
      <c r="A16712" s="38">
        <v>43768</v>
      </c>
      <c r="B16712" s="39">
        <v>0.69332175925925921</v>
      </c>
      <c r="C16712" s="40">
        <v>3</v>
      </c>
      <c r="D16712" s="40" t="s">
        <v>640</v>
      </c>
      <c r="E16712" s="40">
        <v>41</v>
      </c>
      <c r="F16712" s="40" t="s">
        <v>849</v>
      </c>
    </row>
    <row r="16713" spans="1:6" x14ac:dyDescent="0.5">
      <c r="A16713" s="38">
        <v>43768</v>
      </c>
      <c r="B16713" s="39">
        <v>0.69337962962962962</v>
      </c>
      <c r="C16713" s="40">
        <v>3</v>
      </c>
      <c r="D16713" s="40" t="s">
        <v>640</v>
      </c>
      <c r="E16713" s="40">
        <v>45</v>
      </c>
      <c r="F16713" s="40" t="s">
        <v>849</v>
      </c>
    </row>
    <row r="16714" spans="1:6" x14ac:dyDescent="0.5">
      <c r="A16714" s="38">
        <v>43768</v>
      </c>
      <c r="B16714" s="39">
        <v>0.69339120370370377</v>
      </c>
      <c r="C16714" s="40">
        <v>3</v>
      </c>
      <c r="D16714" s="40" t="s">
        <v>640</v>
      </c>
      <c r="E16714" s="40">
        <v>44</v>
      </c>
      <c r="F16714" s="40" t="s">
        <v>849</v>
      </c>
    </row>
    <row r="16715" spans="1:6" x14ac:dyDescent="0.5">
      <c r="A16715" s="38">
        <v>43768</v>
      </c>
      <c r="B16715" s="39">
        <v>0.87437500000000001</v>
      </c>
      <c r="C16715" s="40">
        <v>1</v>
      </c>
      <c r="D16715" s="40" t="s">
        <v>651</v>
      </c>
      <c r="E16715" s="40">
        <v>53</v>
      </c>
      <c r="F16715" s="40" t="s">
        <v>849</v>
      </c>
    </row>
    <row r="16716" spans="1:6" x14ac:dyDescent="0.5">
      <c r="A16716" s="38">
        <v>43768</v>
      </c>
      <c r="B16716" s="39">
        <v>0.8771874999999999</v>
      </c>
      <c r="C16716" s="40">
        <v>4</v>
      </c>
      <c r="D16716" s="40" t="s">
        <v>645</v>
      </c>
      <c r="E16716" s="40">
        <v>85</v>
      </c>
      <c r="F16716" s="40" t="s">
        <v>849</v>
      </c>
    </row>
    <row r="16717" spans="1:6" x14ac:dyDescent="0.5">
      <c r="A16717" s="38">
        <v>43768</v>
      </c>
      <c r="B16717" s="39">
        <v>0.96194444444444438</v>
      </c>
      <c r="C16717" s="40">
        <v>2</v>
      </c>
      <c r="D16717" s="40" t="s">
        <v>640</v>
      </c>
      <c r="E16717" s="40">
        <v>51</v>
      </c>
      <c r="F16717" s="40" t="s">
        <v>849</v>
      </c>
    </row>
    <row r="16718" spans="1:6" x14ac:dyDescent="0.5">
      <c r="A16718" s="38">
        <v>43769</v>
      </c>
      <c r="B16718" s="39">
        <v>0.35405092592592591</v>
      </c>
      <c r="C16718" s="40">
        <v>4</v>
      </c>
      <c r="D16718" s="40" t="s">
        <v>645</v>
      </c>
      <c r="E16718" s="40">
        <v>121</v>
      </c>
      <c r="F16718" s="40" t="s">
        <v>849</v>
      </c>
    </row>
    <row r="16719" spans="1:6" x14ac:dyDescent="0.5">
      <c r="A16719" s="38">
        <v>43769</v>
      </c>
      <c r="B16719" s="39">
        <v>0.48045138888888889</v>
      </c>
      <c r="C16719" s="40">
        <v>3</v>
      </c>
      <c r="D16719" s="40" t="s">
        <v>640</v>
      </c>
      <c r="E16719" s="40">
        <v>38</v>
      </c>
      <c r="F16719" s="40" t="s">
        <v>849</v>
      </c>
    </row>
    <row r="16720" spans="1:6" x14ac:dyDescent="0.5">
      <c r="A16720" s="38">
        <v>43769</v>
      </c>
      <c r="B16720" s="39">
        <v>0.48047453703703707</v>
      </c>
      <c r="C16720" s="40">
        <v>3</v>
      </c>
      <c r="D16720" s="40" t="s">
        <v>640</v>
      </c>
      <c r="E16720" s="40">
        <v>41</v>
      </c>
      <c r="F16720" s="40" t="s">
        <v>849</v>
      </c>
    </row>
    <row r="16721" spans="1:6" x14ac:dyDescent="0.5">
      <c r="A16721" s="38">
        <v>43769</v>
      </c>
      <c r="B16721" s="39">
        <v>0.49578703703703703</v>
      </c>
      <c r="C16721" s="40">
        <v>3</v>
      </c>
      <c r="D16721" s="40" t="s">
        <v>640</v>
      </c>
      <c r="E16721" s="40">
        <v>47</v>
      </c>
      <c r="F16721" s="40" t="s">
        <v>849</v>
      </c>
    </row>
    <row r="16722" spans="1:6" x14ac:dyDescent="0.5">
      <c r="A16722" s="38">
        <v>43769</v>
      </c>
      <c r="B16722" s="39">
        <v>0.49579861111111106</v>
      </c>
      <c r="C16722" s="40">
        <v>3</v>
      </c>
      <c r="D16722" s="40" t="s">
        <v>640</v>
      </c>
      <c r="E16722" s="40">
        <v>46</v>
      </c>
      <c r="F16722" s="40" t="s">
        <v>849</v>
      </c>
    </row>
    <row r="16723" spans="1:6" x14ac:dyDescent="0.5">
      <c r="A16723" s="38">
        <v>43769</v>
      </c>
      <c r="B16723" s="39">
        <v>0.49581018518518521</v>
      </c>
      <c r="C16723" s="40">
        <v>3</v>
      </c>
      <c r="D16723" s="40" t="s">
        <v>640</v>
      </c>
      <c r="E16723" s="40">
        <v>48</v>
      </c>
      <c r="F16723" s="40" t="s">
        <v>849</v>
      </c>
    </row>
    <row r="16724" spans="1:6" x14ac:dyDescent="0.5">
      <c r="A16724" s="38">
        <v>43769</v>
      </c>
      <c r="B16724" s="39">
        <v>0.49582175925925925</v>
      </c>
      <c r="C16724" s="40">
        <v>3</v>
      </c>
      <c r="D16724" s="40" t="s">
        <v>640</v>
      </c>
      <c r="E16724" s="40">
        <v>38</v>
      </c>
      <c r="F16724" s="40" t="s">
        <v>849</v>
      </c>
    </row>
    <row r="16725" spans="1:6" x14ac:dyDescent="0.5">
      <c r="A16725" s="38">
        <v>43784</v>
      </c>
      <c r="B16725" s="39">
        <v>0.42662037037037037</v>
      </c>
      <c r="C16725" s="40">
        <v>2</v>
      </c>
      <c r="D16725" s="40"/>
      <c r="E16725" s="40">
        <v>41</v>
      </c>
      <c r="F16725" s="40" t="s">
        <v>640</v>
      </c>
    </row>
    <row r="16726" spans="1:6" x14ac:dyDescent="0.5">
      <c r="A16726" s="38">
        <v>43784</v>
      </c>
      <c r="B16726" s="39">
        <v>0.42678240740740742</v>
      </c>
      <c r="C16726" s="40">
        <v>2</v>
      </c>
      <c r="D16726" s="40"/>
      <c r="E16726" s="40">
        <v>127</v>
      </c>
      <c r="F16726" s="40" t="s">
        <v>640</v>
      </c>
    </row>
    <row r="16727" spans="1:6" x14ac:dyDescent="0.5">
      <c r="A16727" s="38">
        <v>43784</v>
      </c>
      <c r="B16727" s="39">
        <v>0.42703703703703705</v>
      </c>
      <c r="C16727" s="40">
        <v>1</v>
      </c>
      <c r="D16727" s="40"/>
      <c r="E16727" s="40">
        <v>127</v>
      </c>
      <c r="F16727" s="40" t="s">
        <v>651</v>
      </c>
    </row>
    <row r="16728" spans="1:6" x14ac:dyDescent="0.5">
      <c r="A16728" s="38">
        <v>43784</v>
      </c>
      <c r="B16728" s="39">
        <v>0.42715277777777777</v>
      </c>
      <c r="C16728" s="40">
        <v>1</v>
      </c>
      <c r="D16728" s="40"/>
      <c r="E16728" s="40">
        <v>77</v>
      </c>
      <c r="F16728" s="40" t="s">
        <v>640</v>
      </c>
    </row>
    <row r="16729" spans="1:6" x14ac:dyDescent="0.5">
      <c r="A16729" s="38">
        <v>43784</v>
      </c>
      <c r="B16729" s="39">
        <v>0.42722222222222223</v>
      </c>
      <c r="C16729" s="40">
        <v>1</v>
      </c>
      <c r="D16729" s="40"/>
      <c r="E16729" s="40">
        <v>58</v>
      </c>
      <c r="F16729" s="40" t="s">
        <v>640</v>
      </c>
    </row>
    <row r="16730" spans="1:6" x14ac:dyDescent="0.5">
      <c r="A16730" s="38">
        <v>43784</v>
      </c>
      <c r="B16730" s="39">
        <v>0.42748842592592595</v>
      </c>
      <c r="C16730" s="40">
        <v>3</v>
      </c>
      <c r="D16730" s="40"/>
      <c r="E16730" s="40">
        <v>127</v>
      </c>
      <c r="F16730" s="40" t="s">
        <v>651</v>
      </c>
    </row>
    <row r="16731" spans="1:6" x14ac:dyDescent="0.5">
      <c r="A16731" s="38">
        <v>43784</v>
      </c>
      <c r="B16731" s="39">
        <v>0.42761574074074077</v>
      </c>
      <c r="C16731" s="40">
        <v>3</v>
      </c>
      <c r="D16731" s="40"/>
      <c r="E16731" s="40">
        <v>127</v>
      </c>
      <c r="F16731" s="40" t="s">
        <v>645</v>
      </c>
    </row>
    <row r="16732" spans="1:6" x14ac:dyDescent="0.5">
      <c r="A16732" s="38">
        <v>43784</v>
      </c>
      <c r="B16732" s="39">
        <v>0.42776620370370372</v>
      </c>
      <c r="C16732" s="40">
        <v>4</v>
      </c>
      <c r="D16732" s="40"/>
      <c r="E16732" s="40">
        <v>50</v>
      </c>
      <c r="F16732" s="40" t="s">
        <v>640</v>
      </c>
    </row>
    <row r="16733" spans="1:6" x14ac:dyDescent="0.5">
      <c r="A16733" s="38">
        <v>43784</v>
      </c>
      <c r="B16733" s="39">
        <v>0.42776620370370372</v>
      </c>
      <c r="C16733" s="40">
        <v>3</v>
      </c>
      <c r="D16733" s="40"/>
      <c r="E16733" s="40">
        <v>127</v>
      </c>
      <c r="F16733" s="40" t="s">
        <v>651</v>
      </c>
    </row>
    <row r="16734" spans="1:6" x14ac:dyDescent="0.5">
      <c r="A16734" s="38">
        <v>43784</v>
      </c>
      <c r="B16734" s="39">
        <v>0.42788194444444444</v>
      </c>
      <c r="C16734" s="40">
        <v>3</v>
      </c>
      <c r="D16734" s="40"/>
      <c r="E16734" s="40">
        <v>127</v>
      </c>
      <c r="F16734" s="40" t="s">
        <v>651</v>
      </c>
    </row>
    <row r="16735" spans="1:6" x14ac:dyDescent="0.5">
      <c r="A16735" s="38">
        <v>43784</v>
      </c>
      <c r="B16735" s="39">
        <v>0.42796296296296293</v>
      </c>
      <c r="C16735" s="40">
        <v>3</v>
      </c>
      <c r="D16735" s="40"/>
      <c r="E16735" s="40">
        <v>127</v>
      </c>
      <c r="F16735" s="40" t="s">
        <v>651</v>
      </c>
    </row>
    <row r="16736" spans="1:6" x14ac:dyDescent="0.5">
      <c r="A16736" s="38">
        <v>43784</v>
      </c>
      <c r="B16736" s="39">
        <v>0.42812500000000003</v>
      </c>
      <c r="C16736" s="40">
        <v>4</v>
      </c>
      <c r="D16736" s="40"/>
      <c r="E16736" s="40">
        <v>127</v>
      </c>
      <c r="F16736" s="40" t="s">
        <v>651</v>
      </c>
    </row>
    <row r="16737" spans="1:6" x14ac:dyDescent="0.5">
      <c r="A16737" s="38">
        <v>43784</v>
      </c>
      <c r="B16737" s="39">
        <v>0.42828703703703702</v>
      </c>
      <c r="C16737" s="40">
        <v>4</v>
      </c>
      <c r="D16737" s="40"/>
      <c r="E16737" s="40">
        <v>127</v>
      </c>
      <c r="F16737" s="40" t="s">
        <v>645</v>
      </c>
    </row>
    <row r="16738" spans="1:6" x14ac:dyDescent="0.5">
      <c r="A16738" s="38">
        <v>43784</v>
      </c>
      <c r="B16738" s="39">
        <v>0.42831018518518515</v>
      </c>
      <c r="C16738" s="40">
        <v>4</v>
      </c>
      <c r="D16738" s="40"/>
      <c r="E16738" s="40">
        <v>50</v>
      </c>
      <c r="F16738" s="40" t="s">
        <v>640</v>
      </c>
    </row>
    <row r="16739" spans="1:6" x14ac:dyDescent="0.5">
      <c r="A16739" s="38">
        <v>43784</v>
      </c>
      <c r="B16739" s="39">
        <v>0.6962962962962963</v>
      </c>
      <c r="C16739" s="40">
        <v>4</v>
      </c>
      <c r="D16739" s="40"/>
      <c r="E16739" s="40">
        <v>100</v>
      </c>
      <c r="F16739" s="40" t="s">
        <v>651</v>
      </c>
    </row>
    <row r="16740" spans="1:6" x14ac:dyDescent="0.5">
      <c r="A16740" s="38">
        <v>43784</v>
      </c>
      <c r="B16740" s="39">
        <v>0.77251157407407411</v>
      </c>
      <c r="C16740" s="40">
        <v>2</v>
      </c>
      <c r="D16740" s="40"/>
      <c r="E16740" s="40">
        <v>82</v>
      </c>
      <c r="F16740" s="40" t="s">
        <v>640</v>
      </c>
    </row>
    <row r="16741" spans="1:6" x14ac:dyDescent="0.5">
      <c r="A16741" s="38">
        <v>43784</v>
      </c>
      <c r="B16741" s="39">
        <v>0.83611111111111114</v>
      </c>
      <c r="C16741" s="40">
        <v>4</v>
      </c>
      <c r="D16741" s="40"/>
      <c r="E16741" s="40">
        <v>76</v>
      </c>
      <c r="F16741" s="40" t="s">
        <v>645</v>
      </c>
    </row>
    <row r="16742" spans="1:6" x14ac:dyDescent="0.5">
      <c r="A16742" s="38">
        <v>43785</v>
      </c>
      <c r="B16742" s="39">
        <v>3.516203703703704E-2</v>
      </c>
      <c r="C16742" s="40">
        <v>4</v>
      </c>
      <c r="D16742" s="40"/>
      <c r="E16742" s="40">
        <v>42</v>
      </c>
      <c r="F16742" s="40" t="s">
        <v>651</v>
      </c>
    </row>
    <row r="16743" spans="1:6" x14ac:dyDescent="0.5">
      <c r="A16743" s="38">
        <v>43785</v>
      </c>
      <c r="B16743" s="39">
        <v>0.13791666666666666</v>
      </c>
      <c r="C16743" s="40">
        <v>1</v>
      </c>
      <c r="D16743" s="40"/>
      <c r="E16743" s="40">
        <v>126</v>
      </c>
      <c r="F16743" s="40" t="s">
        <v>651</v>
      </c>
    </row>
    <row r="16744" spans="1:6" x14ac:dyDescent="0.5">
      <c r="A16744" s="38">
        <v>43785</v>
      </c>
      <c r="B16744" s="39">
        <v>0.15846064814814814</v>
      </c>
      <c r="C16744" s="40">
        <v>4</v>
      </c>
      <c r="D16744" s="40"/>
      <c r="E16744" s="40">
        <v>93</v>
      </c>
      <c r="F16744" s="40" t="s">
        <v>651</v>
      </c>
    </row>
    <row r="16745" spans="1:6" x14ac:dyDescent="0.5">
      <c r="A16745" s="38">
        <v>43785</v>
      </c>
      <c r="B16745" s="39">
        <v>0.31008101851851849</v>
      </c>
      <c r="C16745" s="40">
        <v>2</v>
      </c>
      <c r="D16745" s="40"/>
      <c r="E16745" s="40">
        <v>66</v>
      </c>
      <c r="F16745" s="40" t="s">
        <v>640</v>
      </c>
    </row>
    <row r="16746" spans="1:6" x14ac:dyDescent="0.5">
      <c r="A16746" s="38">
        <v>43785</v>
      </c>
      <c r="B16746" s="39">
        <v>0.31126157407407407</v>
      </c>
      <c r="C16746" s="40">
        <v>2</v>
      </c>
      <c r="D16746" s="40"/>
      <c r="E16746" s="40">
        <v>63</v>
      </c>
      <c r="F16746" s="40" t="s">
        <v>640</v>
      </c>
    </row>
    <row r="16747" spans="1:6" x14ac:dyDescent="0.5">
      <c r="A16747" s="38">
        <v>43785</v>
      </c>
      <c r="B16747" s="39">
        <v>0.3112847222222222</v>
      </c>
      <c r="C16747" s="40">
        <v>2</v>
      </c>
      <c r="D16747" s="40"/>
      <c r="E16747" s="40">
        <v>51</v>
      </c>
      <c r="F16747" s="40" t="s">
        <v>640</v>
      </c>
    </row>
    <row r="16748" spans="1:6" x14ac:dyDescent="0.5">
      <c r="A16748" s="38">
        <v>43785</v>
      </c>
      <c r="B16748" s="39">
        <v>0.31137731481481484</v>
      </c>
      <c r="C16748" s="40">
        <v>2</v>
      </c>
      <c r="D16748" s="40"/>
      <c r="E16748" s="40">
        <v>39</v>
      </c>
      <c r="F16748" s="40" t="s">
        <v>651</v>
      </c>
    </row>
    <row r="16749" spans="1:6" x14ac:dyDescent="0.5">
      <c r="A16749" s="38">
        <v>43785</v>
      </c>
      <c r="B16749" s="39">
        <v>0.71060185185185187</v>
      </c>
      <c r="C16749" s="40">
        <v>3</v>
      </c>
      <c r="D16749" s="40"/>
      <c r="E16749" s="40">
        <v>41</v>
      </c>
      <c r="F16749" s="40" t="s">
        <v>640</v>
      </c>
    </row>
    <row r="16750" spans="1:6" x14ac:dyDescent="0.5">
      <c r="A16750" s="38">
        <v>43785</v>
      </c>
      <c r="B16750" s="39">
        <v>0.8171180555555555</v>
      </c>
      <c r="C16750" s="40">
        <v>2</v>
      </c>
      <c r="D16750" s="40"/>
      <c r="E16750" s="40">
        <v>49</v>
      </c>
      <c r="F16750" s="40" t="s">
        <v>645</v>
      </c>
    </row>
    <row r="16751" spans="1:6" x14ac:dyDescent="0.5">
      <c r="A16751" s="38">
        <v>43785</v>
      </c>
      <c r="B16751" s="39">
        <v>0.8181018518518518</v>
      </c>
      <c r="C16751" s="40">
        <v>2</v>
      </c>
      <c r="D16751" s="40"/>
      <c r="E16751" s="40">
        <v>41</v>
      </c>
      <c r="F16751" s="40" t="s">
        <v>640</v>
      </c>
    </row>
    <row r="16752" spans="1:6" x14ac:dyDescent="0.5">
      <c r="A16752" s="38">
        <v>43785</v>
      </c>
      <c r="B16752" s="39">
        <v>0.83030092592592597</v>
      </c>
      <c r="C16752" s="40">
        <v>2</v>
      </c>
      <c r="D16752" s="40"/>
      <c r="E16752" s="40">
        <v>41</v>
      </c>
      <c r="F16752" s="40" t="s">
        <v>640</v>
      </c>
    </row>
    <row r="16753" spans="1:6" x14ac:dyDescent="0.5">
      <c r="A16753" s="38">
        <v>43785</v>
      </c>
      <c r="B16753" s="39">
        <v>0.83032407407407405</v>
      </c>
      <c r="C16753" s="40">
        <v>2</v>
      </c>
      <c r="D16753" s="40"/>
      <c r="E16753" s="40">
        <v>38</v>
      </c>
      <c r="F16753" s="40" t="s">
        <v>640</v>
      </c>
    </row>
    <row r="16754" spans="1:6" x14ac:dyDescent="0.5">
      <c r="A16754" s="38">
        <v>43785</v>
      </c>
      <c r="B16754" s="39">
        <v>0.8318402777777778</v>
      </c>
      <c r="C16754" s="40">
        <v>2</v>
      </c>
      <c r="D16754" s="40"/>
      <c r="E16754" s="40">
        <v>47</v>
      </c>
      <c r="F16754" s="40" t="s">
        <v>651</v>
      </c>
    </row>
    <row r="16755" spans="1:6" x14ac:dyDescent="0.5">
      <c r="A16755" s="38">
        <v>43785</v>
      </c>
      <c r="B16755" s="39">
        <v>0.83228009259259261</v>
      </c>
      <c r="C16755" s="40">
        <v>2</v>
      </c>
      <c r="D16755" s="40"/>
      <c r="E16755" s="40">
        <v>43</v>
      </c>
      <c r="F16755" s="40" t="s">
        <v>640</v>
      </c>
    </row>
    <row r="16756" spans="1:6" x14ac:dyDescent="0.5">
      <c r="A16756" s="38">
        <v>43785</v>
      </c>
      <c r="B16756" s="39">
        <v>0.83280092592592592</v>
      </c>
      <c r="C16756" s="40">
        <v>2</v>
      </c>
      <c r="D16756" s="40"/>
      <c r="E16756" s="40">
        <v>58</v>
      </c>
      <c r="F16756" s="40" t="s">
        <v>640</v>
      </c>
    </row>
    <row r="16757" spans="1:6" x14ac:dyDescent="0.5">
      <c r="A16757" s="38">
        <v>43785</v>
      </c>
      <c r="B16757" s="39">
        <v>0.8335069444444444</v>
      </c>
      <c r="C16757" s="40">
        <v>2</v>
      </c>
      <c r="D16757" s="40"/>
      <c r="E16757" s="40">
        <v>53</v>
      </c>
      <c r="F16757" s="40" t="s">
        <v>640</v>
      </c>
    </row>
    <row r="16758" spans="1:6" x14ac:dyDescent="0.5">
      <c r="A16758" s="38">
        <v>43785</v>
      </c>
      <c r="B16758" s="39">
        <v>0.83358796296296289</v>
      </c>
      <c r="C16758" s="40">
        <v>2</v>
      </c>
      <c r="D16758" s="40"/>
      <c r="E16758" s="40">
        <v>38</v>
      </c>
      <c r="F16758" s="40" t="s">
        <v>640</v>
      </c>
    </row>
    <row r="16759" spans="1:6" x14ac:dyDescent="0.5">
      <c r="A16759" s="38">
        <v>43785</v>
      </c>
      <c r="B16759" s="39">
        <v>0.83583333333333332</v>
      </c>
      <c r="C16759" s="40">
        <v>2</v>
      </c>
      <c r="D16759" s="40"/>
      <c r="E16759" s="40">
        <v>36</v>
      </c>
      <c r="F16759" s="40" t="s">
        <v>640</v>
      </c>
    </row>
    <row r="16760" spans="1:6" x14ac:dyDescent="0.5">
      <c r="A16760" s="38">
        <v>43785</v>
      </c>
      <c r="B16760" s="39">
        <v>0.83591435185185192</v>
      </c>
      <c r="C16760" s="40">
        <v>2</v>
      </c>
      <c r="D16760" s="40"/>
      <c r="E16760" s="40">
        <v>43</v>
      </c>
      <c r="F16760" s="40" t="s">
        <v>640</v>
      </c>
    </row>
    <row r="16761" spans="1:6" x14ac:dyDescent="0.5">
      <c r="A16761" s="38">
        <v>43785</v>
      </c>
      <c r="B16761" s="39">
        <v>0.83594907407407415</v>
      </c>
      <c r="C16761" s="40">
        <v>2</v>
      </c>
      <c r="D16761" s="40"/>
      <c r="E16761" s="40">
        <v>40</v>
      </c>
      <c r="F16761" s="40" t="s">
        <v>640</v>
      </c>
    </row>
    <row r="16762" spans="1:6" x14ac:dyDescent="0.5">
      <c r="A16762" s="38">
        <v>43785</v>
      </c>
      <c r="B16762" s="39">
        <v>0.83621527777777782</v>
      </c>
      <c r="C16762" s="40">
        <v>2</v>
      </c>
      <c r="D16762" s="40"/>
      <c r="E16762" s="40">
        <v>52</v>
      </c>
      <c r="F16762" s="40" t="s">
        <v>640</v>
      </c>
    </row>
    <row r="16763" spans="1:6" x14ac:dyDescent="0.5">
      <c r="A16763" s="38">
        <v>43785</v>
      </c>
      <c r="B16763" s="39">
        <v>0.83635416666666673</v>
      </c>
      <c r="C16763" s="40">
        <v>2</v>
      </c>
      <c r="D16763" s="40"/>
      <c r="E16763" s="40">
        <v>40</v>
      </c>
      <c r="F16763" s="40" t="s">
        <v>640</v>
      </c>
    </row>
    <row r="16764" spans="1:6" x14ac:dyDescent="0.5">
      <c r="A16764" s="38">
        <v>43785</v>
      </c>
      <c r="B16764" s="39">
        <v>0.83638888888888896</v>
      </c>
      <c r="C16764" s="40">
        <v>2</v>
      </c>
      <c r="D16764" s="40"/>
      <c r="E16764" s="40">
        <v>45</v>
      </c>
      <c r="F16764" s="40" t="s">
        <v>640</v>
      </c>
    </row>
    <row r="16765" spans="1:6" x14ac:dyDescent="0.5">
      <c r="A16765" s="38">
        <v>43785</v>
      </c>
      <c r="B16765" s="39">
        <v>0.83641203703703704</v>
      </c>
      <c r="C16765" s="40">
        <v>2</v>
      </c>
      <c r="D16765" s="40"/>
      <c r="E16765" s="40">
        <v>45</v>
      </c>
      <c r="F16765" s="40" t="s">
        <v>640</v>
      </c>
    </row>
    <row r="16766" spans="1:6" x14ac:dyDescent="0.5">
      <c r="A16766" s="38">
        <v>43785</v>
      </c>
      <c r="B16766" s="39">
        <v>0.8367013888888889</v>
      </c>
      <c r="C16766" s="40">
        <v>2</v>
      </c>
      <c r="D16766" s="40"/>
      <c r="E16766" s="40">
        <v>88</v>
      </c>
      <c r="F16766" s="40" t="s">
        <v>640</v>
      </c>
    </row>
    <row r="16767" spans="1:6" x14ac:dyDescent="0.5">
      <c r="A16767" s="38">
        <v>43785</v>
      </c>
      <c r="B16767" s="39">
        <v>0.83673611111111112</v>
      </c>
      <c r="C16767" s="40">
        <v>2</v>
      </c>
      <c r="D16767" s="40"/>
      <c r="E16767" s="40">
        <v>51</v>
      </c>
      <c r="F16767" s="40" t="s">
        <v>640</v>
      </c>
    </row>
    <row r="16768" spans="1:6" x14ac:dyDescent="0.5">
      <c r="A16768" s="38">
        <v>43785</v>
      </c>
      <c r="B16768" s="39">
        <v>0.83677083333333335</v>
      </c>
      <c r="C16768" s="40">
        <v>2</v>
      </c>
      <c r="D16768" s="40"/>
      <c r="E16768" s="40">
        <v>40</v>
      </c>
      <c r="F16768" s="40" t="s">
        <v>640</v>
      </c>
    </row>
    <row r="16769" spans="1:6" x14ac:dyDescent="0.5">
      <c r="A16769" s="38">
        <v>43785</v>
      </c>
      <c r="B16769" s="39">
        <v>0.83681712962962962</v>
      </c>
      <c r="C16769" s="40">
        <v>2</v>
      </c>
      <c r="D16769" s="40"/>
      <c r="E16769" s="40">
        <v>39</v>
      </c>
      <c r="F16769" s="40" t="s">
        <v>640</v>
      </c>
    </row>
    <row r="16770" spans="1:6" x14ac:dyDescent="0.5">
      <c r="A16770" s="38">
        <v>43785</v>
      </c>
      <c r="B16770" s="39">
        <v>0.83682870370370377</v>
      </c>
      <c r="C16770" s="40">
        <v>2</v>
      </c>
      <c r="D16770" s="40"/>
      <c r="E16770" s="40">
        <v>44</v>
      </c>
      <c r="F16770" s="40" t="s">
        <v>640</v>
      </c>
    </row>
    <row r="16771" spans="1:6" x14ac:dyDescent="0.5">
      <c r="A16771" s="38">
        <v>43785</v>
      </c>
      <c r="B16771" s="39">
        <v>0.83684027777777781</v>
      </c>
      <c r="C16771" s="40">
        <v>2</v>
      </c>
      <c r="D16771" s="40"/>
      <c r="E16771" s="40">
        <v>45</v>
      </c>
      <c r="F16771" s="40" t="s">
        <v>640</v>
      </c>
    </row>
    <row r="16772" spans="1:6" x14ac:dyDescent="0.5">
      <c r="A16772" s="38">
        <v>43785</v>
      </c>
      <c r="B16772" s="39">
        <v>0.83688657407407396</v>
      </c>
      <c r="C16772" s="40">
        <v>2</v>
      </c>
      <c r="D16772" s="40"/>
      <c r="E16772" s="40">
        <v>45</v>
      </c>
      <c r="F16772" s="40" t="s">
        <v>640</v>
      </c>
    </row>
    <row r="16773" spans="1:6" x14ac:dyDescent="0.5">
      <c r="A16773" s="38">
        <v>43785</v>
      </c>
      <c r="B16773" s="39">
        <v>0.83690972222222226</v>
      </c>
      <c r="C16773" s="40">
        <v>2</v>
      </c>
      <c r="D16773" s="40"/>
      <c r="E16773" s="40">
        <v>41</v>
      </c>
      <c r="F16773" s="40" t="s">
        <v>640</v>
      </c>
    </row>
    <row r="16774" spans="1:6" x14ac:dyDescent="0.5">
      <c r="A16774" s="38">
        <v>43785</v>
      </c>
      <c r="B16774" s="39">
        <v>0.83693287037037034</v>
      </c>
      <c r="C16774" s="40">
        <v>2</v>
      </c>
      <c r="D16774" s="40"/>
      <c r="E16774" s="40">
        <v>57</v>
      </c>
      <c r="F16774" s="40" t="s">
        <v>640</v>
      </c>
    </row>
    <row r="16775" spans="1:6" x14ac:dyDescent="0.5">
      <c r="A16775" s="38">
        <v>43785</v>
      </c>
      <c r="B16775" s="39">
        <v>0.83695601851851853</v>
      </c>
      <c r="C16775" s="40">
        <v>2</v>
      </c>
      <c r="D16775" s="40"/>
      <c r="E16775" s="40">
        <v>44</v>
      </c>
      <c r="F16775" s="40" t="s">
        <v>640</v>
      </c>
    </row>
    <row r="16776" spans="1:6" x14ac:dyDescent="0.5">
      <c r="A16776" s="38">
        <v>43785</v>
      </c>
      <c r="B16776" s="39">
        <v>0.83699074074074076</v>
      </c>
      <c r="C16776" s="40">
        <v>2</v>
      </c>
      <c r="D16776" s="40"/>
      <c r="E16776" s="40">
        <v>57</v>
      </c>
      <c r="F16776" s="40" t="s">
        <v>640</v>
      </c>
    </row>
    <row r="16777" spans="1:6" x14ac:dyDescent="0.5">
      <c r="A16777" s="38">
        <v>43785</v>
      </c>
      <c r="B16777" s="39">
        <v>0.8370023148148148</v>
      </c>
      <c r="C16777" s="40">
        <v>2</v>
      </c>
      <c r="D16777" s="40"/>
      <c r="E16777" s="40">
        <v>49</v>
      </c>
      <c r="F16777" s="40" t="s">
        <v>640</v>
      </c>
    </row>
    <row r="16778" spans="1:6" x14ac:dyDescent="0.5">
      <c r="A16778" s="38">
        <v>43785</v>
      </c>
      <c r="B16778" s="39">
        <v>0.83702546296296287</v>
      </c>
      <c r="C16778" s="40">
        <v>2</v>
      </c>
      <c r="D16778" s="40"/>
      <c r="E16778" s="40">
        <v>42</v>
      </c>
      <c r="F16778" s="40" t="s">
        <v>640</v>
      </c>
    </row>
    <row r="16779" spans="1:6" x14ac:dyDescent="0.5">
      <c r="A16779" s="38">
        <v>43785</v>
      </c>
      <c r="B16779" s="39">
        <v>0.83704861111111117</v>
      </c>
      <c r="C16779" s="40">
        <v>2</v>
      </c>
      <c r="D16779" s="40"/>
      <c r="E16779" s="40">
        <v>49</v>
      </c>
      <c r="F16779" s="40" t="s">
        <v>640</v>
      </c>
    </row>
    <row r="16780" spans="1:6" x14ac:dyDescent="0.5">
      <c r="A16780" s="38">
        <v>43785</v>
      </c>
      <c r="B16780" s="39">
        <v>0.83707175925925925</v>
      </c>
      <c r="C16780" s="40">
        <v>2</v>
      </c>
      <c r="D16780" s="40"/>
      <c r="E16780" s="40">
        <v>48</v>
      </c>
      <c r="F16780" s="40" t="s">
        <v>640</v>
      </c>
    </row>
    <row r="16781" spans="1:6" x14ac:dyDescent="0.5">
      <c r="A16781" s="38">
        <v>43785</v>
      </c>
      <c r="B16781" s="39">
        <v>0.83709490740740744</v>
      </c>
      <c r="C16781" s="40">
        <v>2</v>
      </c>
      <c r="D16781" s="40"/>
      <c r="E16781" s="40">
        <v>75</v>
      </c>
      <c r="F16781" s="40" t="s">
        <v>651</v>
      </c>
    </row>
    <row r="16782" spans="1:6" x14ac:dyDescent="0.5">
      <c r="A16782" s="38">
        <v>43785</v>
      </c>
      <c r="B16782" s="39">
        <v>0.83712962962962967</v>
      </c>
      <c r="C16782" s="40">
        <v>2</v>
      </c>
      <c r="D16782" s="40"/>
      <c r="E16782" s="40">
        <v>47</v>
      </c>
      <c r="F16782" s="40" t="s">
        <v>640</v>
      </c>
    </row>
    <row r="16783" spans="1:6" x14ac:dyDescent="0.5">
      <c r="A16783" s="38">
        <v>43785</v>
      </c>
      <c r="B16783" s="39">
        <v>0.83719907407407401</v>
      </c>
      <c r="C16783" s="40">
        <v>2</v>
      </c>
      <c r="D16783" s="40"/>
      <c r="E16783" s="40">
        <v>51</v>
      </c>
      <c r="F16783" s="40" t="s">
        <v>640</v>
      </c>
    </row>
    <row r="16784" spans="1:6" x14ac:dyDescent="0.5">
      <c r="A16784" s="38">
        <v>43785</v>
      </c>
      <c r="B16784" s="39">
        <v>0.83721064814814816</v>
      </c>
      <c r="C16784" s="40">
        <v>2</v>
      </c>
      <c r="D16784" s="40"/>
      <c r="E16784" s="40">
        <v>68</v>
      </c>
      <c r="F16784" s="40" t="s">
        <v>640</v>
      </c>
    </row>
    <row r="16785" spans="1:6" x14ac:dyDescent="0.5">
      <c r="A16785" s="38">
        <v>43785</v>
      </c>
      <c r="B16785" s="39">
        <v>0.8372222222222222</v>
      </c>
      <c r="C16785" s="40">
        <v>2</v>
      </c>
      <c r="D16785" s="40"/>
      <c r="E16785" s="40">
        <v>52</v>
      </c>
      <c r="F16785" s="40" t="s">
        <v>640</v>
      </c>
    </row>
    <row r="16786" spans="1:6" x14ac:dyDescent="0.5">
      <c r="A16786" s="38">
        <v>43785</v>
      </c>
      <c r="B16786" s="39">
        <v>0.83723379629629635</v>
      </c>
      <c r="C16786" s="40">
        <v>2</v>
      </c>
      <c r="D16786" s="40"/>
      <c r="E16786" s="40">
        <v>46</v>
      </c>
      <c r="F16786" s="40" t="s">
        <v>640</v>
      </c>
    </row>
    <row r="16787" spans="1:6" x14ac:dyDescent="0.5">
      <c r="A16787" s="38">
        <v>43785</v>
      </c>
      <c r="B16787" s="39">
        <v>0.83724537037037028</v>
      </c>
      <c r="C16787" s="40">
        <v>2</v>
      </c>
      <c r="D16787" s="40"/>
      <c r="E16787" s="40">
        <v>48</v>
      </c>
      <c r="F16787" s="40" t="s">
        <v>640</v>
      </c>
    </row>
    <row r="16788" spans="1:6" x14ac:dyDescent="0.5">
      <c r="A16788" s="38">
        <v>43785</v>
      </c>
      <c r="B16788" s="39">
        <v>0.83726851851851858</v>
      </c>
      <c r="C16788" s="40">
        <v>2</v>
      </c>
      <c r="D16788" s="40"/>
      <c r="E16788" s="40">
        <v>43</v>
      </c>
      <c r="F16788" s="40" t="s">
        <v>640</v>
      </c>
    </row>
    <row r="16789" spans="1:6" x14ac:dyDescent="0.5">
      <c r="A16789" s="38">
        <v>43785</v>
      </c>
      <c r="B16789" s="39">
        <v>0.83728009259259262</v>
      </c>
      <c r="C16789" s="40">
        <v>2</v>
      </c>
      <c r="D16789" s="40"/>
      <c r="E16789" s="40">
        <v>44</v>
      </c>
      <c r="F16789" s="40" t="s">
        <v>640</v>
      </c>
    </row>
    <row r="16790" spans="1:6" x14ac:dyDescent="0.5">
      <c r="A16790" s="38">
        <v>43785</v>
      </c>
      <c r="B16790" s="39">
        <v>0.83733796296296292</v>
      </c>
      <c r="C16790" s="40">
        <v>2</v>
      </c>
      <c r="D16790" s="40"/>
      <c r="E16790" s="40">
        <v>40</v>
      </c>
      <c r="F16790" s="40" t="s">
        <v>640</v>
      </c>
    </row>
    <row r="16791" spans="1:6" x14ac:dyDescent="0.5">
      <c r="A16791" s="38">
        <v>43785</v>
      </c>
      <c r="B16791" s="39">
        <v>0.83739583333333334</v>
      </c>
      <c r="C16791" s="40">
        <v>2</v>
      </c>
      <c r="D16791" s="40"/>
      <c r="E16791" s="40">
        <v>46</v>
      </c>
      <c r="F16791" s="40" t="s">
        <v>640</v>
      </c>
    </row>
    <row r="16792" spans="1:6" x14ac:dyDescent="0.5">
      <c r="A16792" s="38">
        <v>43785</v>
      </c>
      <c r="B16792" s="39">
        <v>0.83744212962962961</v>
      </c>
      <c r="C16792" s="40">
        <v>2</v>
      </c>
      <c r="D16792" s="40"/>
      <c r="E16792" s="40">
        <v>57</v>
      </c>
      <c r="F16792" s="40" t="s">
        <v>640</v>
      </c>
    </row>
    <row r="16793" spans="1:6" x14ac:dyDescent="0.5">
      <c r="A16793" s="38">
        <v>43785</v>
      </c>
      <c r="B16793" s="39">
        <v>0.83745370370370376</v>
      </c>
      <c r="C16793" s="40">
        <v>2</v>
      </c>
      <c r="D16793" s="40"/>
      <c r="E16793" s="40">
        <v>62</v>
      </c>
      <c r="F16793" s="40" t="s">
        <v>640</v>
      </c>
    </row>
    <row r="16794" spans="1:6" x14ac:dyDescent="0.5">
      <c r="A16794" s="38">
        <v>43785</v>
      </c>
      <c r="B16794" s="39">
        <v>0.83748842592592598</v>
      </c>
      <c r="C16794" s="40">
        <v>2</v>
      </c>
      <c r="D16794" s="40"/>
      <c r="E16794" s="40">
        <v>62</v>
      </c>
      <c r="F16794" s="40" t="s">
        <v>640</v>
      </c>
    </row>
    <row r="16795" spans="1:6" x14ac:dyDescent="0.5">
      <c r="A16795" s="38">
        <v>43785</v>
      </c>
      <c r="B16795" s="39">
        <v>0.83748842592592598</v>
      </c>
      <c r="C16795" s="40">
        <v>2</v>
      </c>
      <c r="D16795" s="40"/>
      <c r="E16795" s="40">
        <v>50</v>
      </c>
      <c r="F16795" s="40" t="s">
        <v>640</v>
      </c>
    </row>
    <row r="16796" spans="1:6" x14ac:dyDescent="0.5">
      <c r="A16796" s="38">
        <v>43785</v>
      </c>
      <c r="B16796" s="39">
        <v>0.83751157407407406</v>
      </c>
      <c r="C16796" s="40">
        <v>2</v>
      </c>
      <c r="D16796" s="40"/>
      <c r="E16796" s="40">
        <v>62</v>
      </c>
      <c r="F16796" s="40" t="s">
        <v>645</v>
      </c>
    </row>
    <row r="16797" spans="1:6" x14ac:dyDescent="0.5">
      <c r="A16797" s="38">
        <v>43785</v>
      </c>
      <c r="B16797" s="39">
        <v>0.83756944444444448</v>
      </c>
      <c r="C16797" s="40">
        <v>2</v>
      </c>
      <c r="D16797" s="40"/>
      <c r="E16797" s="40">
        <v>50</v>
      </c>
      <c r="F16797" s="40" t="s">
        <v>640</v>
      </c>
    </row>
    <row r="16798" spans="1:6" x14ac:dyDescent="0.5">
      <c r="A16798" s="38">
        <v>43785</v>
      </c>
      <c r="B16798" s="39">
        <v>0.83760416666666659</v>
      </c>
      <c r="C16798" s="40">
        <v>2</v>
      </c>
      <c r="D16798" s="40"/>
      <c r="E16798" s="40">
        <v>37</v>
      </c>
      <c r="F16798" s="40" t="s">
        <v>640</v>
      </c>
    </row>
    <row r="16799" spans="1:6" x14ac:dyDescent="0.5">
      <c r="A16799" s="38">
        <v>43785</v>
      </c>
      <c r="B16799" s="39">
        <v>0.83770833333333339</v>
      </c>
      <c r="C16799" s="40">
        <v>2</v>
      </c>
      <c r="D16799" s="40"/>
      <c r="E16799" s="40">
        <v>37</v>
      </c>
      <c r="F16799" s="40" t="s">
        <v>640</v>
      </c>
    </row>
    <row r="16800" spans="1:6" x14ac:dyDescent="0.5">
      <c r="A16800" s="38">
        <v>43785</v>
      </c>
      <c r="B16800" s="39">
        <v>0.83775462962962965</v>
      </c>
      <c r="C16800" s="40">
        <v>2</v>
      </c>
      <c r="D16800" s="40"/>
      <c r="E16800" s="40">
        <v>38</v>
      </c>
      <c r="F16800" s="40" t="s">
        <v>640</v>
      </c>
    </row>
    <row r="16801" spans="1:6" x14ac:dyDescent="0.5">
      <c r="A16801" s="38">
        <v>43785</v>
      </c>
      <c r="B16801" s="39">
        <v>0.8377662037037038</v>
      </c>
      <c r="C16801" s="40">
        <v>2</v>
      </c>
      <c r="D16801" s="40"/>
      <c r="E16801" s="40">
        <v>38</v>
      </c>
      <c r="F16801" s="40" t="s">
        <v>640</v>
      </c>
    </row>
    <row r="16802" spans="1:6" x14ac:dyDescent="0.5">
      <c r="A16802" s="38">
        <v>43785</v>
      </c>
      <c r="B16802" s="39">
        <v>0.83789351851851857</v>
      </c>
      <c r="C16802" s="40">
        <v>2</v>
      </c>
      <c r="D16802" s="40"/>
      <c r="E16802" s="40">
        <v>42</v>
      </c>
      <c r="F16802" s="40" t="s">
        <v>640</v>
      </c>
    </row>
    <row r="16803" spans="1:6" x14ac:dyDescent="0.5">
      <c r="A16803" s="38">
        <v>43785</v>
      </c>
      <c r="B16803" s="39">
        <v>0.83792824074074079</v>
      </c>
      <c r="C16803" s="40">
        <v>2</v>
      </c>
      <c r="D16803" s="40"/>
      <c r="E16803" s="40">
        <v>61</v>
      </c>
      <c r="F16803" s="40" t="s">
        <v>640</v>
      </c>
    </row>
    <row r="16804" spans="1:6" x14ac:dyDescent="0.5">
      <c r="A16804" s="38">
        <v>43785</v>
      </c>
      <c r="B16804" s="39">
        <v>0.83793981481481483</v>
      </c>
      <c r="C16804" s="40">
        <v>2</v>
      </c>
      <c r="D16804" s="40"/>
      <c r="E16804" s="40">
        <v>38</v>
      </c>
      <c r="F16804" s="40" t="s">
        <v>640</v>
      </c>
    </row>
    <row r="16805" spans="1:6" x14ac:dyDescent="0.5">
      <c r="A16805" s="38">
        <v>43785</v>
      </c>
      <c r="B16805" s="39">
        <v>0.83837962962962964</v>
      </c>
      <c r="C16805" s="40">
        <v>2</v>
      </c>
      <c r="D16805" s="40"/>
      <c r="E16805" s="40">
        <v>38</v>
      </c>
      <c r="F16805" s="40" t="s">
        <v>640</v>
      </c>
    </row>
    <row r="16806" spans="1:6" x14ac:dyDescent="0.5">
      <c r="A16806" s="38">
        <v>43785</v>
      </c>
      <c r="B16806" s="39">
        <v>0.83840277777777772</v>
      </c>
      <c r="C16806" s="40">
        <v>2</v>
      </c>
      <c r="D16806" s="40"/>
      <c r="E16806" s="40">
        <v>54</v>
      </c>
      <c r="F16806" s="40" t="s">
        <v>640</v>
      </c>
    </row>
    <row r="16807" spans="1:6" x14ac:dyDescent="0.5">
      <c r="A16807" s="38">
        <v>43785</v>
      </c>
      <c r="B16807" s="39">
        <v>0.83841435185185187</v>
      </c>
      <c r="C16807" s="40">
        <v>2</v>
      </c>
      <c r="D16807" s="40"/>
      <c r="E16807" s="40">
        <v>39</v>
      </c>
      <c r="F16807" s="40" t="s">
        <v>640</v>
      </c>
    </row>
    <row r="16808" spans="1:6" x14ac:dyDescent="0.5">
      <c r="A16808" s="38">
        <v>43785</v>
      </c>
      <c r="B16808" s="39">
        <v>0.83842592592592602</v>
      </c>
      <c r="C16808" s="40">
        <v>2</v>
      </c>
      <c r="D16808" s="40"/>
      <c r="E16808" s="40">
        <v>49</v>
      </c>
      <c r="F16808" s="40" t="s">
        <v>640</v>
      </c>
    </row>
    <row r="16809" spans="1:6" x14ac:dyDescent="0.5">
      <c r="A16809" s="38">
        <v>43785</v>
      </c>
      <c r="B16809" s="39">
        <v>0.83847222222222229</v>
      </c>
      <c r="C16809" s="40">
        <v>2</v>
      </c>
      <c r="D16809" s="40"/>
      <c r="E16809" s="40">
        <v>46</v>
      </c>
      <c r="F16809" s="40" t="s">
        <v>640</v>
      </c>
    </row>
    <row r="16810" spans="1:6" x14ac:dyDescent="0.5">
      <c r="A16810" s="38">
        <v>43785</v>
      </c>
      <c r="B16810" s="39">
        <v>0.83918981481481481</v>
      </c>
      <c r="C16810" s="40">
        <v>2</v>
      </c>
      <c r="D16810" s="40"/>
      <c r="E16810" s="40">
        <v>42</v>
      </c>
      <c r="F16810" s="40" t="s">
        <v>640</v>
      </c>
    </row>
    <row r="16811" spans="1:6" x14ac:dyDescent="0.5">
      <c r="A16811" s="38">
        <v>43785</v>
      </c>
      <c r="B16811" s="39">
        <v>0.83921296296296299</v>
      </c>
      <c r="C16811" s="40">
        <v>2</v>
      </c>
      <c r="D16811" s="40"/>
      <c r="E16811" s="40">
        <v>39</v>
      </c>
      <c r="F16811" s="40" t="s">
        <v>640</v>
      </c>
    </row>
    <row r="16812" spans="1:6" x14ac:dyDescent="0.5">
      <c r="A16812" s="38">
        <v>43785</v>
      </c>
      <c r="B16812" s="39">
        <v>0.83923611111111107</v>
      </c>
      <c r="C16812" s="40">
        <v>2</v>
      </c>
      <c r="D16812" s="40"/>
      <c r="E16812" s="40">
        <v>42</v>
      </c>
      <c r="F16812" s="40" t="s">
        <v>640</v>
      </c>
    </row>
    <row r="16813" spans="1:6" x14ac:dyDescent="0.5">
      <c r="A16813" s="38">
        <v>43785</v>
      </c>
      <c r="B16813" s="39">
        <v>0.8392708333333333</v>
      </c>
      <c r="C16813" s="40">
        <v>2</v>
      </c>
      <c r="D16813" s="40"/>
      <c r="E16813" s="40">
        <v>67</v>
      </c>
      <c r="F16813" s="40" t="s">
        <v>640</v>
      </c>
    </row>
    <row r="16814" spans="1:6" x14ac:dyDescent="0.5">
      <c r="A16814" s="38">
        <v>43785</v>
      </c>
      <c r="B16814" s="39">
        <v>0.83930555555555564</v>
      </c>
      <c r="C16814" s="40">
        <v>2</v>
      </c>
      <c r="D16814" s="40"/>
      <c r="E16814" s="40">
        <v>38</v>
      </c>
      <c r="F16814" s="40" t="s">
        <v>640</v>
      </c>
    </row>
    <row r="16815" spans="1:6" x14ac:dyDescent="0.5">
      <c r="A16815" s="38">
        <v>43785</v>
      </c>
      <c r="B16815" s="39">
        <v>0.83934027777777775</v>
      </c>
      <c r="C16815" s="40">
        <v>2</v>
      </c>
      <c r="D16815" s="40"/>
      <c r="E16815" s="40">
        <v>38</v>
      </c>
      <c r="F16815" s="40" t="s">
        <v>640</v>
      </c>
    </row>
    <row r="16816" spans="1:6" x14ac:dyDescent="0.5">
      <c r="A16816" s="38">
        <v>43785</v>
      </c>
      <c r="B16816" s="39">
        <v>0.8393518518518519</v>
      </c>
      <c r="C16816" s="40">
        <v>2</v>
      </c>
      <c r="D16816" s="40"/>
      <c r="E16816" s="40">
        <v>42</v>
      </c>
      <c r="F16816" s="40" t="s">
        <v>640</v>
      </c>
    </row>
    <row r="16817" spans="1:6" x14ac:dyDescent="0.5">
      <c r="A16817" s="38">
        <v>43785</v>
      </c>
      <c r="B16817" s="39">
        <v>0.83947916666666667</v>
      </c>
      <c r="C16817" s="40">
        <v>2</v>
      </c>
      <c r="D16817" s="40"/>
      <c r="E16817" s="40">
        <v>40</v>
      </c>
      <c r="F16817" s="40" t="s">
        <v>640</v>
      </c>
    </row>
    <row r="16818" spans="1:6" x14ac:dyDescent="0.5">
      <c r="A16818" s="38">
        <v>43785</v>
      </c>
      <c r="B16818" s="39">
        <v>0.83969907407407407</v>
      </c>
      <c r="C16818" s="40">
        <v>2</v>
      </c>
      <c r="D16818" s="40"/>
      <c r="E16818" s="40">
        <v>38</v>
      </c>
      <c r="F16818" s="40" t="s">
        <v>640</v>
      </c>
    </row>
    <row r="16819" spans="1:6" x14ac:dyDescent="0.5">
      <c r="A16819" s="38">
        <v>43785</v>
      </c>
      <c r="B16819" s="39">
        <v>0.84106481481481488</v>
      </c>
      <c r="C16819" s="40">
        <v>2</v>
      </c>
      <c r="D16819" s="40"/>
      <c r="E16819" s="40">
        <v>38</v>
      </c>
      <c r="F16819" s="40" t="s">
        <v>640</v>
      </c>
    </row>
    <row r="16820" spans="1:6" x14ac:dyDescent="0.5">
      <c r="A16820" s="38">
        <v>43785</v>
      </c>
      <c r="B16820" s="39">
        <v>0.8421643518518519</v>
      </c>
      <c r="C16820" s="40">
        <v>2</v>
      </c>
      <c r="D16820" s="40"/>
      <c r="E16820" s="40">
        <v>41</v>
      </c>
      <c r="F16820" s="40" t="s">
        <v>640</v>
      </c>
    </row>
    <row r="16821" spans="1:6" x14ac:dyDescent="0.5">
      <c r="A16821" s="38">
        <v>43785</v>
      </c>
      <c r="B16821" s="39">
        <v>0.84309027777777779</v>
      </c>
      <c r="C16821" s="40">
        <v>2</v>
      </c>
      <c r="D16821" s="40"/>
      <c r="E16821" s="40">
        <v>46</v>
      </c>
      <c r="F16821" s="40" t="s">
        <v>640</v>
      </c>
    </row>
    <row r="16822" spans="1:6" x14ac:dyDescent="0.5">
      <c r="A16822" s="38">
        <v>43785</v>
      </c>
      <c r="B16822" s="39">
        <v>0.84318287037037043</v>
      </c>
      <c r="C16822" s="40">
        <v>2</v>
      </c>
      <c r="D16822" s="40"/>
      <c r="E16822" s="40">
        <v>37</v>
      </c>
      <c r="F16822" s="40" t="s">
        <v>640</v>
      </c>
    </row>
    <row r="16823" spans="1:6" x14ac:dyDescent="0.5">
      <c r="A16823" s="38">
        <v>43785</v>
      </c>
      <c r="B16823" s="39">
        <v>0.84321759259259255</v>
      </c>
      <c r="C16823" s="40">
        <v>2</v>
      </c>
      <c r="D16823" s="40"/>
      <c r="E16823" s="40">
        <v>26</v>
      </c>
      <c r="F16823" s="40" t="s">
        <v>640</v>
      </c>
    </row>
    <row r="16824" spans="1:6" x14ac:dyDescent="0.5">
      <c r="A16824" s="38">
        <v>43785</v>
      </c>
      <c r="B16824" s="39">
        <v>0.84324074074074085</v>
      </c>
      <c r="C16824" s="40">
        <v>2</v>
      </c>
      <c r="D16824" s="40"/>
      <c r="E16824" s="40">
        <v>32</v>
      </c>
      <c r="F16824" s="40" t="s">
        <v>640</v>
      </c>
    </row>
    <row r="16825" spans="1:6" x14ac:dyDescent="0.5">
      <c r="A16825" s="38">
        <v>43785</v>
      </c>
      <c r="B16825" s="39">
        <v>0.84346064814814825</v>
      </c>
      <c r="C16825" s="40">
        <v>2</v>
      </c>
      <c r="D16825" s="40"/>
      <c r="E16825" s="40">
        <v>45</v>
      </c>
      <c r="F16825" s="40" t="s">
        <v>640</v>
      </c>
    </row>
    <row r="16826" spans="1:6" x14ac:dyDescent="0.5">
      <c r="A16826" s="38">
        <v>43785</v>
      </c>
      <c r="B16826" s="39">
        <v>0.84377314814814808</v>
      </c>
      <c r="C16826" s="40">
        <v>2</v>
      </c>
      <c r="D16826" s="40"/>
      <c r="E16826" s="40">
        <v>40</v>
      </c>
      <c r="F16826" s="40" t="s">
        <v>640</v>
      </c>
    </row>
    <row r="16827" spans="1:6" x14ac:dyDescent="0.5">
      <c r="A16827" s="38">
        <v>43785</v>
      </c>
      <c r="B16827" s="39">
        <v>0.84380787037037042</v>
      </c>
      <c r="C16827" s="40">
        <v>2</v>
      </c>
      <c r="D16827" s="40"/>
      <c r="E16827" s="40">
        <v>40</v>
      </c>
      <c r="F16827" s="40" t="s">
        <v>640</v>
      </c>
    </row>
    <row r="16828" spans="1:6" x14ac:dyDescent="0.5">
      <c r="A16828" s="38">
        <v>43785</v>
      </c>
      <c r="B16828" s="39">
        <v>0.84416666666666673</v>
      </c>
      <c r="C16828" s="40">
        <v>2</v>
      </c>
      <c r="D16828" s="40"/>
      <c r="E16828" s="40">
        <v>46</v>
      </c>
      <c r="F16828" s="40" t="s">
        <v>640</v>
      </c>
    </row>
    <row r="16829" spans="1:6" x14ac:dyDescent="0.5">
      <c r="A16829" s="38">
        <v>43785</v>
      </c>
      <c r="B16829" s="39">
        <v>0.84417824074074066</v>
      </c>
      <c r="C16829" s="40">
        <v>2</v>
      </c>
      <c r="D16829" s="40"/>
      <c r="E16829" s="40">
        <v>51</v>
      </c>
      <c r="F16829" s="40" t="s">
        <v>640</v>
      </c>
    </row>
    <row r="16830" spans="1:6" x14ac:dyDescent="0.5">
      <c r="A16830" s="38">
        <v>43785</v>
      </c>
      <c r="B16830" s="39">
        <v>0.84418981481481481</v>
      </c>
      <c r="C16830" s="40">
        <v>2</v>
      </c>
      <c r="D16830" s="40"/>
      <c r="E16830" s="40">
        <v>89</v>
      </c>
      <c r="F16830" s="40" t="s">
        <v>645</v>
      </c>
    </row>
    <row r="16831" spans="1:6" x14ac:dyDescent="0.5">
      <c r="A16831" s="38">
        <v>43785</v>
      </c>
      <c r="B16831" s="39">
        <v>0.84422453703703704</v>
      </c>
      <c r="C16831" s="40">
        <v>2</v>
      </c>
      <c r="D16831" s="40"/>
      <c r="E16831" s="40">
        <v>73</v>
      </c>
      <c r="F16831" s="40" t="s">
        <v>645</v>
      </c>
    </row>
    <row r="16832" spans="1:6" x14ac:dyDescent="0.5">
      <c r="A16832" s="38">
        <v>43785</v>
      </c>
      <c r="B16832" s="39">
        <v>0.84428240740740745</v>
      </c>
      <c r="C16832" s="40">
        <v>2</v>
      </c>
      <c r="D16832" s="40"/>
      <c r="E16832" s="40">
        <v>51</v>
      </c>
      <c r="F16832" s="40" t="s">
        <v>640</v>
      </c>
    </row>
    <row r="16833" spans="1:6" x14ac:dyDescent="0.5">
      <c r="A16833" s="38">
        <v>43785</v>
      </c>
      <c r="B16833" s="39">
        <v>0.84430555555555553</v>
      </c>
      <c r="C16833" s="40">
        <v>2</v>
      </c>
      <c r="D16833" s="40"/>
      <c r="E16833" s="40">
        <v>58</v>
      </c>
      <c r="F16833" s="40" t="s">
        <v>640</v>
      </c>
    </row>
    <row r="16834" spans="1:6" x14ac:dyDescent="0.5">
      <c r="A16834" s="38">
        <v>43785</v>
      </c>
      <c r="B16834" s="39">
        <v>0.84445601851851848</v>
      </c>
      <c r="C16834" s="40">
        <v>2</v>
      </c>
      <c r="D16834" s="40"/>
      <c r="E16834" s="40">
        <v>48</v>
      </c>
      <c r="F16834" s="40" t="s">
        <v>640</v>
      </c>
    </row>
    <row r="16835" spans="1:6" x14ac:dyDescent="0.5">
      <c r="A16835" s="38">
        <v>43785</v>
      </c>
      <c r="B16835" s="39">
        <v>0.84446759259259263</v>
      </c>
      <c r="C16835" s="40">
        <v>2</v>
      </c>
      <c r="D16835" s="40"/>
      <c r="E16835" s="40">
        <v>45</v>
      </c>
      <c r="F16835" s="40" t="s">
        <v>640</v>
      </c>
    </row>
    <row r="16836" spans="1:6" x14ac:dyDescent="0.5">
      <c r="A16836" s="38">
        <v>43785</v>
      </c>
      <c r="B16836" s="39">
        <v>0.84456018518518527</v>
      </c>
      <c r="C16836" s="40">
        <v>2</v>
      </c>
      <c r="D16836" s="40"/>
      <c r="E16836" s="40">
        <v>45</v>
      </c>
      <c r="F16836" s="40" t="s">
        <v>640</v>
      </c>
    </row>
    <row r="16837" spans="1:6" x14ac:dyDescent="0.5">
      <c r="A16837" s="38">
        <v>43785</v>
      </c>
      <c r="B16837" s="39">
        <v>0.84460648148148154</v>
      </c>
      <c r="C16837" s="40">
        <v>2</v>
      </c>
      <c r="D16837" s="40"/>
      <c r="E16837" s="40">
        <v>57</v>
      </c>
      <c r="F16837" s="40" t="s">
        <v>640</v>
      </c>
    </row>
    <row r="16838" spans="1:6" x14ac:dyDescent="0.5">
      <c r="A16838" s="38">
        <v>43785</v>
      </c>
      <c r="B16838" s="39">
        <v>0.84467592592592589</v>
      </c>
      <c r="C16838" s="40">
        <v>2</v>
      </c>
      <c r="D16838" s="40"/>
      <c r="E16838" s="40">
        <v>44</v>
      </c>
      <c r="F16838" s="40" t="s">
        <v>640</v>
      </c>
    </row>
    <row r="16839" spans="1:6" x14ac:dyDescent="0.5">
      <c r="A16839" s="38">
        <v>43785</v>
      </c>
      <c r="B16839" s="39">
        <v>0.8447337962962963</v>
      </c>
      <c r="C16839" s="40">
        <v>2</v>
      </c>
      <c r="D16839" s="40"/>
      <c r="E16839" s="40">
        <v>48</v>
      </c>
      <c r="F16839" s="40" t="s">
        <v>640</v>
      </c>
    </row>
    <row r="16840" spans="1:6" x14ac:dyDescent="0.5">
      <c r="A16840" s="38">
        <v>43785</v>
      </c>
      <c r="B16840" s="39">
        <v>0.84489583333333329</v>
      </c>
      <c r="C16840" s="40">
        <v>2</v>
      </c>
      <c r="D16840" s="40"/>
      <c r="E16840" s="40">
        <v>77</v>
      </c>
      <c r="F16840" s="40" t="s">
        <v>640</v>
      </c>
    </row>
    <row r="16841" spans="1:6" x14ac:dyDescent="0.5">
      <c r="A16841" s="38">
        <v>43785</v>
      </c>
      <c r="B16841" s="39">
        <v>0.84490740740740744</v>
      </c>
      <c r="C16841" s="40">
        <v>2</v>
      </c>
      <c r="D16841" s="40"/>
      <c r="E16841" s="40">
        <v>51</v>
      </c>
      <c r="F16841" s="40" t="s">
        <v>640</v>
      </c>
    </row>
    <row r="16842" spans="1:6" x14ac:dyDescent="0.5">
      <c r="A16842" s="38">
        <v>43785</v>
      </c>
      <c r="B16842" s="39">
        <v>0.84493055555555552</v>
      </c>
      <c r="C16842" s="40">
        <v>2</v>
      </c>
      <c r="D16842" s="40"/>
      <c r="E16842" s="40">
        <v>54</v>
      </c>
      <c r="F16842" s="40" t="s">
        <v>640</v>
      </c>
    </row>
    <row r="16843" spans="1:6" x14ac:dyDescent="0.5">
      <c r="A16843" s="38">
        <v>43785</v>
      </c>
      <c r="B16843" s="39">
        <v>0.84495370370370371</v>
      </c>
      <c r="C16843" s="40">
        <v>2</v>
      </c>
      <c r="D16843" s="40"/>
      <c r="E16843" s="40">
        <v>59</v>
      </c>
      <c r="F16843" s="40" t="s">
        <v>640</v>
      </c>
    </row>
    <row r="16844" spans="1:6" x14ac:dyDescent="0.5">
      <c r="A16844" s="38">
        <v>43785</v>
      </c>
      <c r="B16844" s="39">
        <v>0.84500000000000008</v>
      </c>
      <c r="C16844" s="40">
        <v>2</v>
      </c>
      <c r="D16844" s="40"/>
      <c r="E16844" s="40">
        <v>57</v>
      </c>
      <c r="F16844" s="40" t="s">
        <v>640</v>
      </c>
    </row>
    <row r="16845" spans="1:6" x14ac:dyDescent="0.5">
      <c r="A16845" s="38">
        <v>43785</v>
      </c>
      <c r="B16845" s="39">
        <v>0.84504629629629635</v>
      </c>
      <c r="C16845" s="40">
        <v>2</v>
      </c>
      <c r="D16845" s="40"/>
      <c r="E16845" s="40">
        <v>38</v>
      </c>
      <c r="F16845" s="40" t="s">
        <v>640</v>
      </c>
    </row>
    <row r="16846" spans="1:6" x14ac:dyDescent="0.5">
      <c r="A16846" s="38">
        <v>43785</v>
      </c>
      <c r="B16846" s="39">
        <v>0.84505787037037028</v>
      </c>
      <c r="C16846" s="40">
        <v>2</v>
      </c>
      <c r="D16846" s="40"/>
      <c r="E16846" s="40">
        <v>43</v>
      </c>
      <c r="F16846" s="40" t="s">
        <v>640</v>
      </c>
    </row>
    <row r="16847" spans="1:6" x14ac:dyDescent="0.5">
      <c r="A16847" s="38">
        <v>43785</v>
      </c>
      <c r="B16847" s="39">
        <v>0.84509259259259262</v>
      </c>
      <c r="C16847" s="40">
        <v>2</v>
      </c>
      <c r="D16847" s="40"/>
      <c r="E16847" s="40">
        <v>47</v>
      </c>
      <c r="F16847" s="40" t="s">
        <v>640</v>
      </c>
    </row>
    <row r="16848" spans="1:6" x14ac:dyDescent="0.5">
      <c r="A16848" s="38">
        <v>43785</v>
      </c>
      <c r="B16848" s="39">
        <v>0.8451157407407407</v>
      </c>
      <c r="C16848" s="40">
        <v>2</v>
      </c>
      <c r="D16848" s="40"/>
      <c r="E16848" s="40">
        <v>43</v>
      </c>
      <c r="F16848" s="40" t="s">
        <v>640</v>
      </c>
    </row>
    <row r="16849" spans="1:6" x14ac:dyDescent="0.5">
      <c r="A16849" s="38">
        <v>43785</v>
      </c>
      <c r="B16849" s="39">
        <v>0.84517361111111111</v>
      </c>
      <c r="C16849" s="40">
        <v>2</v>
      </c>
      <c r="D16849" s="40"/>
      <c r="E16849" s="40">
        <v>44</v>
      </c>
      <c r="F16849" s="40" t="s">
        <v>640</v>
      </c>
    </row>
    <row r="16850" spans="1:6" x14ac:dyDescent="0.5">
      <c r="A16850" s="38">
        <v>43785</v>
      </c>
      <c r="B16850" s="39">
        <v>0.84520833333333334</v>
      </c>
      <c r="C16850" s="40">
        <v>2</v>
      </c>
      <c r="D16850" s="40"/>
      <c r="E16850" s="40">
        <v>41</v>
      </c>
      <c r="F16850" s="40" t="s">
        <v>640</v>
      </c>
    </row>
    <row r="16851" spans="1:6" x14ac:dyDescent="0.5">
      <c r="A16851" s="38">
        <v>43785</v>
      </c>
      <c r="B16851" s="39">
        <v>0.84521990740740749</v>
      </c>
      <c r="C16851" s="40">
        <v>2</v>
      </c>
      <c r="D16851" s="40"/>
      <c r="E16851" s="40">
        <v>40</v>
      </c>
      <c r="F16851" s="40" t="s">
        <v>640</v>
      </c>
    </row>
    <row r="16852" spans="1:6" x14ac:dyDescent="0.5">
      <c r="A16852" s="38">
        <v>43785</v>
      </c>
      <c r="B16852" s="39">
        <v>0.84525462962962961</v>
      </c>
      <c r="C16852" s="40">
        <v>2</v>
      </c>
      <c r="D16852" s="40"/>
      <c r="E16852" s="40">
        <v>44</v>
      </c>
      <c r="F16852" s="40" t="s">
        <v>640</v>
      </c>
    </row>
    <row r="16853" spans="1:6" x14ac:dyDescent="0.5">
      <c r="A16853" s="38">
        <v>43785</v>
      </c>
      <c r="B16853" s="39">
        <v>0.84528935185185183</v>
      </c>
      <c r="C16853" s="40">
        <v>2</v>
      </c>
      <c r="D16853" s="40"/>
      <c r="E16853" s="40">
        <v>54</v>
      </c>
      <c r="F16853" s="40" t="s">
        <v>640</v>
      </c>
    </row>
    <row r="16854" spans="1:6" x14ac:dyDescent="0.5">
      <c r="A16854" s="38">
        <v>43785</v>
      </c>
      <c r="B16854" s="39">
        <v>0.84534722222222225</v>
      </c>
      <c r="C16854" s="40">
        <v>2</v>
      </c>
      <c r="D16854" s="40"/>
      <c r="E16854" s="40">
        <v>49</v>
      </c>
      <c r="F16854" s="40" t="s">
        <v>640</v>
      </c>
    </row>
    <row r="16855" spans="1:6" x14ac:dyDescent="0.5">
      <c r="A16855" s="38">
        <v>43785</v>
      </c>
      <c r="B16855" s="39">
        <v>0.84539351851851852</v>
      </c>
      <c r="C16855" s="40">
        <v>2</v>
      </c>
      <c r="D16855" s="40"/>
      <c r="E16855" s="40">
        <v>40</v>
      </c>
      <c r="F16855" s="40" t="s">
        <v>640</v>
      </c>
    </row>
    <row r="16856" spans="1:6" x14ac:dyDescent="0.5">
      <c r="A16856" s="38">
        <v>43785</v>
      </c>
      <c r="B16856" s="39">
        <v>0.84542824074074074</v>
      </c>
      <c r="C16856" s="40">
        <v>2</v>
      </c>
      <c r="D16856" s="40"/>
      <c r="E16856" s="40">
        <v>59</v>
      </c>
      <c r="F16856" s="40" t="s">
        <v>640</v>
      </c>
    </row>
    <row r="16857" spans="1:6" x14ac:dyDescent="0.5">
      <c r="A16857" s="38">
        <v>43785</v>
      </c>
      <c r="B16857" s="39">
        <v>0.84545138888888882</v>
      </c>
      <c r="C16857" s="40">
        <v>2</v>
      </c>
      <c r="D16857" s="40"/>
      <c r="E16857" s="40">
        <v>46</v>
      </c>
      <c r="F16857" s="40" t="s">
        <v>651</v>
      </c>
    </row>
    <row r="16858" spans="1:6" x14ac:dyDescent="0.5">
      <c r="A16858" s="38">
        <v>43785</v>
      </c>
      <c r="B16858" s="39">
        <v>0.84550925925925924</v>
      </c>
      <c r="C16858" s="40">
        <v>2</v>
      </c>
      <c r="D16858" s="40"/>
      <c r="E16858" s="40">
        <v>90</v>
      </c>
      <c r="F16858" s="40" t="s">
        <v>640</v>
      </c>
    </row>
    <row r="16859" spans="1:6" x14ac:dyDescent="0.5">
      <c r="A16859" s="38">
        <v>43785</v>
      </c>
      <c r="B16859" s="39">
        <v>0.84578703703703706</v>
      </c>
      <c r="C16859" s="40">
        <v>2</v>
      </c>
      <c r="D16859" s="40"/>
      <c r="E16859" s="40">
        <v>41</v>
      </c>
      <c r="F16859" s="40" t="s">
        <v>640</v>
      </c>
    </row>
    <row r="16860" spans="1:6" x14ac:dyDescent="0.5">
      <c r="A16860" s="38">
        <v>43785</v>
      </c>
      <c r="B16860" s="39">
        <v>0.84684027777777782</v>
      </c>
      <c r="C16860" s="40">
        <v>2</v>
      </c>
      <c r="D16860" s="40"/>
      <c r="E16860" s="40">
        <v>68</v>
      </c>
      <c r="F16860" s="40" t="s">
        <v>640</v>
      </c>
    </row>
    <row r="16861" spans="1:6" x14ac:dyDescent="0.5">
      <c r="A16861" s="38">
        <v>43785</v>
      </c>
      <c r="B16861" s="39">
        <v>0.84725694444444455</v>
      </c>
      <c r="C16861" s="40">
        <v>2</v>
      </c>
      <c r="D16861" s="40"/>
      <c r="E16861" s="40">
        <v>38</v>
      </c>
      <c r="F16861" s="40" t="s">
        <v>640</v>
      </c>
    </row>
    <row r="16862" spans="1:6" x14ac:dyDescent="0.5">
      <c r="A16862" s="38">
        <v>43785</v>
      </c>
      <c r="B16862" s="39">
        <v>0.84740740740740739</v>
      </c>
      <c r="C16862" s="40">
        <v>2</v>
      </c>
      <c r="D16862" s="40"/>
      <c r="E16862" s="40">
        <v>57</v>
      </c>
      <c r="F16862" s="40" t="s">
        <v>640</v>
      </c>
    </row>
    <row r="16863" spans="1:6" x14ac:dyDescent="0.5">
      <c r="A16863" s="38">
        <v>43785</v>
      </c>
      <c r="B16863" s="39">
        <v>0.8474652777777778</v>
      </c>
      <c r="C16863" s="40">
        <v>2</v>
      </c>
      <c r="D16863" s="40"/>
      <c r="E16863" s="40">
        <v>45</v>
      </c>
      <c r="F16863" s="40" t="s">
        <v>640</v>
      </c>
    </row>
    <row r="16864" spans="1:6" x14ac:dyDescent="0.5">
      <c r="A16864" s="38">
        <v>43785</v>
      </c>
      <c r="B16864" s="39">
        <v>0.84748842592592588</v>
      </c>
      <c r="C16864" s="40">
        <v>2</v>
      </c>
      <c r="D16864" s="40"/>
      <c r="E16864" s="40">
        <v>52</v>
      </c>
      <c r="F16864" s="40" t="s">
        <v>640</v>
      </c>
    </row>
    <row r="16865" spans="1:6" x14ac:dyDescent="0.5">
      <c r="A16865" s="38">
        <v>43785</v>
      </c>
      <c r="B16865" s="39">
        <v>0.84753472222222215</v>
      </c>
      <c r="C16865" s="40">
        <v>2</v>
      </c>
      <c r="D16865" s="40"/>
      <c r="E16865" s="40">
        <v>46</v>
      </c>
      <c r="F16865" s="40" t="s">
        <v>640</v>
      </c>
    </row>
    <row r="16866" spans="1:6" x14ac:dyDescent="0.5">
      <c r="A16866" s="38">
        <v>43785</v>
      </c>
      <c r="B16866" s="39">
        <v>0.84755787037037045</v>
      </c>
      <c r="C16866" s="40">
        <v>2</v>
      </c>
      <c r="D16866" s="40"/>
      <c r="E16866" s="40">
        <v>41</v>
      </c>
      <c r="F16866" s="40" t="s">
        <v>640</v>
      </c>
    </row>
    <row r="16867" spans="1:6" x14ac:dyDescent="0.5">
      <c r="A16867" s="38">
        <v>43785</v>
      </c>
      <c r="B16867" s="39">
        <v>0.84760416666666671</v>
      </c>
      <c r="C16867" s="40">
        <v>2</v>
      </c>
      <c r="D16867" s="40"/>
      <c r="E16867" s="40">
        <v>42</v>
      </c>
      <c r="F16867" s="40" t="s">
        <v>640</v>
      </c>
    </row>
    <row r="16868" spans="1:6" x14ac:dyDescent="0.5">
      <c r="A16868" s="38">
        <v>43785</v>
      </c>
      <c r="B16868" s="39">
        <v>0.84763888888888894</v>
      </c>
      <c r="C16868" s="40">
        <v>2</v>
      </c>
      <c r="D16868" s="40"/>
      <c r="E16868" s="40">
        <v>38</v>
      </c>
      <c r="F16868" s="40" t="s">
        <v>640</v>
      </c>
    </row>
    <row r="16869" spans="1:6" x14ac:dyDescent="0.5">
      <c r="A16869" s="38">
        <v>43785</v>
      </c>
      <c r="B16869" s="39">
        <v>0.84803240740740737</v>
      </c>
      <c r="C16869" s="40">
        <v>2</v>
      </c>
      <c r="D16869" s="40"/>
      <c r="E16869" s="40">
        <v>42</v>
      </c>
      <c r="F16869" s="40" t="s">
        <v>640</v>
      </c>
    </row>
    <row r="16870" spans="1:6" x14ac:dyDescent="0.5">
      <c r="A16870" s="38">
        <v>43785</v>
      </c>
      <c r="B16870" s="39">
        <v>0.84805555555555545</v>
      </c>
      <c r="C16870" s="40">
        <v>2</v>
      </c>
      <c r="D16870" s="40"/>
      <c r="E16870" s="40">
        <v>53</v>
      </c>
      <c r="F16870" s="40" t="s">
        <v>640</v>
      </c>
    </row>
    <row r="16871" spans="1:6" x14ac:dyDescent="0.5">
      <c r="A16871" s="38">
        <v>43785</v>
      </c>
      <c r="B16871" s="39">
        <v>0.84807870370370375</v>
      </c>
      <c r="C16871" s="40">
        <v>2</v>
      </c>
      <c r="D16871" s="40"/>
      <c r="E16871" s="40">
        <v>38</v>
      </c>
      <c r="F16871" s="40" t="s">
        <v>640</v>
      </c>
    </row>
    <row r="16872" spans="1:6" x14ac:dyDescent="0.5">
      <c r="A16872" s="38">
        <v>43785</v>
      </c>
      <c r="B16872" s="39">
        <v>0.8482291666666667</v>
      </c>
      <c r="C16872" s="40">
        <v>2</v>
      </c>
      <c r="D16872" s="40"/>
      <c r="E16872" s="40">
        <v>50</v>
      </c>
      <c r="F16872" s="40" t="s">
        <v>640</v>
      </c>
    </row>
    <row r="16873" spans="1:6" x14ac:dyDescent="0.5">
      <c r="A16873" s="38">
        <v>43785</v>
      </c>
      <c r="B16873" s="39">
        <v>0.84887731481481488</v>
      </c>
      <c r="C16873" s="40">
        <v>2</v>
      </c>
      <c r="D16873" s="40"/>
      <c r="E16873" s="40">
        <v>49</v>
      </c>
      <c r="F16873" s="40" t="s">
        <v>640</v>
      </c>
    </row>
    <row r="16874" spans="1:6" x14ac:dyDescent="0.5">
      <c r="A16874" s="38">
        <v>43785</v>
      </c>
      <c r="B16874" s="39">
        <v>0.84930555555555554</v>
      </c>
      <c r="C16874" s="40">
        <v>2</v>
      </c>
      <c r="D16874" s="40"/>
      <c r="E16874" s="40">
        <v>41</v>
      </c>
      <c r="F16874" s="40" t="s">
        <v>640</v>
      </c>
    </row>
    <row r="16875" spans="1:6" x14ac:dyDescent="0.5">
      <c r="A16875" s="38">
        <v>43785</v>
      </c>
      <c r="B16875" s="39">
        <v>0.84971064814814812</v>
      </c>
      <c r="C16875" s="40">
        <v>2</v>
      </c>
      <c r="D16875" s="40"/>
      <c r="E16875" s="40">
        <v>41</v>
      </c>
      <c r="F16875" s="40" t="s">
        <v>640</v>
      </c>
    </row>
    <row r="16876" spans="1:6" x14ac:dyDescent="0.5">
      <c r="A16876" s="38">
        <v>43785</v>
      </c>
      <c r="B16876" s="39">
        <v>0.85024305555555557</v>
      </c>
      <c r="C16876" s="40">
        <v>2</v>
      </c>
      <c r="D16876" s="40"/>
      <c r="E16876" s="40">
        <v>45</v>
      </c>
      <c r="F16876" s="40" t="s">
        <v>640</v>
      </c>
    </row>
    <row r="16877" spans="1:6" x14ac:dyDescent="0.5">
      <c r="A16877" s="38">
        <v>43785</v>
      </c>
      <c r="B16877" s="39">
        <v>0.85068287037037038</v>
      </c>
      <c r="C16877" s="40">
        <v>2</v>
      </c>
      <c r="D16877" s="40"/>
      <c r="E16877" s="40">
        <v>45</v>
      </c>
      <c r="F16877" s="40" t="s">
        <v>640</v>
      </c>
    </row>
    <row r="16878" spans="1:6" x14ac:dyDescent="0.5">
      <c r="A16878" s="38">
        <v>43785</v>
      </c>
      <c r="B16878" s="39">
        <v>0.85105324074074085</v>
      </c>
      <c r="C16878" s="40">
        <v>2</v>
      </c>
      <c r="D16878" s="40"/>
      <c r="E16878" s="40">
        <v>44</v>
      </c>
      <c r="F16878" s="40" t="s">
        <v>640</v>
      </c>
    </row>
    <row r="16879" spans="1:6" x14ac:dyDescent="0.5">
      <c r="A16879" s="38">
        <v>43785</v>
      </c>
      <c r="B16879" s="39">
        <v>0.85168981481481476</v>
      </c>
      <c r="C16879" s="40">
        <v>2</v>
      </c>
      <c r="D16879" s="40"/>
      <c r="E16879" s="40">
        <v>38</v>
      </c>
      <c r="F16879" s="40" t="s">
        <v>651</v>
      </c>
    </row>
    <row r="16880" spans="1:6" x14ac:dyDescent="0.5">
      <c r="A16880" s="38">
        <v>43785</v>
      </c>
      <c r="B16880" s="39">
        <v>0.85195601851851854</v>
      </c>
      <c r="C16880" s="40">
        <v>2</v>
      </c>
      <c r="D16880" s="40"/>
      <c r="E16880" s="40">
        <v>44</v>
      </c>
      <c r="F16880" s="40" t="s">
        <v>640</v>
      </c>
    </row>
    <row r="16881" spans="1:6" x14ac:dyDescent="0.5">
      <c r="A16881" s="38">
        <v>43785</v>
      </c>
      <c r="B16881" s="39">
        <v>0.85200231481481481</v>
      </c>
      <c r="C16881" s="40">
        <v>2</v>
      </c>
      <c r="D16881" s="40"/>
      <c r="E16881" s="40">
        <v>46</v>
      </c>
      <c r="F16881" s="40" t="s">
        <v>640</v>
      </c>
    </row>
    <row r="16882" spans="1:6" x14ac:dyDescent="0.5">
      <c r="A16882" s="38">
        <v>43785</v>
      </c>
      <c r="B16882" s="39">
        <v>0.85201388888888896</v>
      </c>
      <c r="C16882" s="40">
        <v>2</v>
      </c>
      <c r="D16882" s="40"/>
      <c r="E16882" s="40">
        <v>38</v>
      </c>
      <c r="F16882" s="40" t="s">
        <v>640</v>
      </c>
    </row>
    <row r="16883" spans="1:6" x14ac:dyDescent="0.5">
      <c r="A16883" s="38">
        <v>43785</v>
      </c>
      <c r="B16883" s="39">
        <v>0.85203703703703704</v>
      </c>
      <c r="C16883" s="40">
        <v>2</v>
      </c>
      <c r="D16883" s="40"/>
      <c r="E16883" s="40">
        <v>52</v>
      </c>
      <c r="F16883" s="40" t="s">
        <v>640</v>
      </c>
    </row>
    <row r="16884" spans="1:6" x14ac:dyDescent="0.5">
      <c r="A16884" s="38">
        <v>43785</v>
      </c>
      <c r="B16884" s="39">
        <v>0.85233796296296294</v>
      </c>
      <c r="C16884" s="40">
        <v>2</v>
      </c>
      <c r="D16884" s="40"/>
      <c r="E16884" s="40">
        <v>38</v>
      </c>
      <c r="F16884" s="40" t="s">
        <v>640</v>
      </c>
    </row>
    <row r="16885" spans="1:6" x14ac:dyDescent="0.5">
      <c r="A16885" s="38">
        <v>43785</v>
      </c>
      <c r="B16885" s="39">
        <v>0.8545949074074074</v>
      </c>
      <c r="C16885" s="40">
        <v>2</v>
      </c>
      <c r="D16885" s="40"/>
      <c r="E16885" s="40">
        <v>41</v>
      </c>
      <c r="F16885" s="40" t="s">
        <v>640</v>
      </c>
    </row>
    <row r="16886" spans="1:6" x14ac:dyDescent="0.5">
      <c r="A16886" s="38">
        <v>43785</v>
      </c>
      <c r="B16886" s="39">
        <v>0.85815972222222225</v>
      </c>
      <c r="C16886" s="40">
        <v>2</v>
      </c>
      <c r="D16886" s="40"/>
      <c r="E16886" s="40">
        <v>38</v>
      </c>
      <c r="F16886" s="40" t="s">
        <v>640</v>
      </c>
    </row>
    <row r="16887" spans="1:6" x14ac:dyDescent="0.5">
      <c r="A16887" s="38">
        <v>43785</v>
      </c>
      <c r="B16887" s="39">
        <v>0.85898148148148146</v>
      </c>
      <c r="C16887" s="40">
        <v>2</v>
      </c>
      <c r="D16887" s="40"/>
      <c r="E16887" s="40">
        <v>53</v>
      </c>
      <c r="F16887" s="40" t="s">
        <v>640</v>
      </c>
    </row>
    <row r="16888" spans="1:6" x14ac:dyDescent="0.5">
      <c r="A16888" s="38">
        <v>43785</v>
      </c>
      <c r="B16888" s="39">
        <v>0.85913194444444441</v>
      </c>
      <c r="C16888" s="40">
        <v>2</v>
      </c>
      <c r="D16888" s="40"/>
      <c r="E16888" s="40">
        <v>44</v>
      </c>
      <c r="F16888" s="40" t="s">
        <v>640</v>
      </c>
    </row>
    <row r="16889" spans="1:6" x14ac:dyDescent="0.5">
      <c r="A16889" s="38">
        <v>43785</v>
      </c>
      <c r="B16889" s="39">
        <v>0.85961805555555559</v>
      </c>
      <c r="C16889" s="40">
        <v>2</v>
      </c>
      <c r="D16889" s="40"/>
      <c r="E16889" s="40">
        <v>38</v>
      </c>
      <c r="F16889" s="40" t="s">
        <v>640</v>
      </c>
    </row>
    <row r="16890" spans="1:6" x14ac:dyDescent="0.5">
      <c r="A16890" s="38">
        <v>43785</v>
      </c>
      <c r="B16890" s="39">
        <v>0.85966435185185175</v>
      </c>
      <c r="C16890" s="40">
        <v>2</v>
      </c>
      <c r="D16890" s="40"/>
      <c r="E16890" s="40">
        <v>46</v>
      </c>
      <c r="F16890" s="40" t="s">
        <v>640</v>
      </c>
    </row>
    <row r="16891" spans="1:6" x14ac:dyDescent="0.5">
      <c r="A16891" s="38">
        <v>43785</v>
      </c>
      <c r="B16891" s="39">
        <v>0.86041666666666661</v>
      </c>
      <c r="C16891" s="40">
        <v>2</v>
      </c>
      <c r="D16891" s="40"/>
      <c r="E16891" s="40">
        <v>43</v>
      </c>
      <c r="F16891" s="40" t="s">
        <v>640</v>
      </c>
    </row>
    <row r="16892" spans="1:6" x14ac:dyDescent="0.5">
      <c r="A16892" s="38">
        <v>43785</v>
      </c>
      <c r="B16892" s="39">
        <v>0.86048611111111117</v>
      </c>
      <c r="C16892" s="40">
        <v>2</v>
      </c>
      <c r="D16892" s="40"/>
      <c r="E16892" s="40">
        <v>41</v>
      </c>
      <c r="F16892" s="40" t="s">
        <v>640</v>
      </c>
    </row>
    <row r="16893" spans="1:6" x14ac:dyDescent="0.5">
      <c r="A16893" s="38">
        <v>43785</v>
      </c>
      <c r="B16893" s="39">
        <v>0.86077546296296292</v>
      </c>
      <c r="C16893" s="40">
        <v>2</v>
      </c>
      <c r="D16893" s="40"/>
      <c r="E16893" s="40">
        <v>41</v>
      </c>
      <c r="F16893" s="40" t="s">
        <v>640</v>
      </c>
    </row>
    <row r="16894" spans="1:6" x14ac:dyDescent="0.5">
      <c r="A16894" s="38">
        <v>43785</v>
      </c>
      <c r="B16894" s="39">
        <v>0.86200231481481471</v>
      </c>
      <c r="C16894" s="40">
        <v>2</v>
      </c>
      <c r="D16894" s="40"/>
      <c r="E16894" s="40">
        <v>50</v>
      </c>
      <c r="F16894" s="40" t="s">
        <v>640</v>
      </c>
    </row>
    <row r="16895" spans="1:6" x14ac:dyDescent="0.5">
      <c r="A16895" s="38">
        <v>43785</v>
      </c>
      <c r="B16895" s="39">
        <v>0.86203703703703705</v>
      </c>
      <c r="C16895" s="40">
        <v>2</v>
      </c>
      <c r="D16895" s="40"/>
      <c r="E16895" s="40">
        <v>38</v>
      </c>
      <c r="F16895" s="40" t="s">
        <v>640</v>
      </c>
    </row>
    <row r="16896" spans="1:6" x14ac:dyDescent="0.5">
      <c r="A16896" s="38">
        <v>43785</v>
      </c>
      <c r="B16896" s="39">
        <v>0.86321759259259256</v>
      </c>
      <c r="C16896" s="40">
        <v>2</v>
      </c>
      <c r="D16896" s="40"/>
      <c r="E16896" s="40">
        <v>25</v>
      </c>
      <c r="F16896" s="40" t="s">
        <v>640</v>
      </c>
    </row>
    <row r="16897" spans="1:6" x14ac:dyDescent="0.5">
      <c r="A16897" s="38">
        <v>43785</v>
      </c>
      <c r="B16897" s="39">
        <v>0.86327546296296298</v>
      </c>
      <c r="C16897" s="40">
        <v>2</v>
      </c>
      <c r="D16897" s="40"/>
      <c r="E16897" s="40">
        <v>30</v>
      </c>
      <c r="F16897" s="40" t="s">
        <v>640</v>
      </c>
    </row>
    <row r="16898" spans="1:6" x14ac:dyDescent="0.5">
      <c r="A16898" s="38">
        <v>43785</v>
      </c>
      <c r="B16898" s="39">
        <v>0.86386574074074074</v>
      </c>
      <c r="C16898" s="40">
        <v>2</v>
      </c>
      <c r="D16898" s="40"/>
      <c r="E16898" s="40">
        <v>38</v>
      </c>
      <c r="F16898" s="40" t="s">
        <v>640</v>
      </c>
    </row>
    <row r="16899" spans="1:6" x14ac:dyDescent="0.5">
      <c r="A16899" s="38">
        <v>43785</v>
      </c>
      <c r="B16899" s="39">
        <v>0.86391203703703701</v>
      </c>
      <c r="C16899" s="40">
        <v>2</v>
      </c>
      <c r="D16899" s="40"/>
      <c r="E16899" s="40">
        <v>40</v>
      </c>
      <c r="F16899" s="40" t="s">
        <v>640</v>
      </c>
    </row>
    <row r="16900" spans="1:6" x14ac:dyDescent="0.5">
      <c r="A16900" s="38">
        <v>43785</v>
      </c>
      <c r="B16900" s="39">
        <v>0.86434027777777767</v>
      </c>
      <c r="C16900" s="40">
        <v>2</v>
      </c>
      <c r="D16900" s="40"/>
      <c r="E16900" s="40">
        <v>51</v>
      </c>
      <c r="F16900" s="40" t="s">
        <v>640</v>
      </c>
    </row>
    <row r="16901" spans="1:6" x14ac:dyDescent="0.5">
      <c r="A16901" s="38">
        <v>43785</v>
      </c>
      <c r="B16901" s="39">
        <v>0.86545138888888884</v>
      </c>
      <c r="C16901" s="40">
        <v>2</v>
      </c>
      <c r="D16901" s="40"/>
      <c r="E16901" s="40">
        <v>43</v>
      </c>
      <c r="F16901" s="40" t="s">
        <v>640</v>
      </c>
    </row>
    <row r="16902" spans="1:6" x14ac:dyDescent="0.5">
      <c r="A16902" s="38">
        <v>43785</v>
      </c>
      <c r="B16902" s="39">
        <v>0.86621527777777774</v>
      </c>
      <c r="C16902" s="40">
        <v>2</v>
      </c>
      <c r="D16902" s="40"/>
      <c r="E16902" s="40">
        <v>40</v>
      </c>
      <c r="F16902" s="40" t="s">
        <v>640</v>
      </c>
    </row>
    <row r="16903" spans="1:6" x14ac:dyDescent="0.5">
      <c r="A16903" s="38">
        <v>43785</v>
      </c>
      <c r="B16903" s="39">
        <v>0.86697916666666675</v>
      </c>
      <c r="C16903" s="40">
        <v>2</v>
      </c>
      <c r="D16903" s="40"/>
      <c r="E16903" s="40">
        <v>52</v>
      </c>
      <c r="F16903" s="40" t="s">
        <v>651</v>
      </c>
    </row>
    <row r="16904" spans="1:6" x14ac:dyDescent="0.5">
      <c r="A16904" s="38">
        <v>43785</v>
      </c>
      <c r="B16904" s="39">
        <v>0.86709490740740736</v>
      </c>
      <c r="C16904" s="40">
        <v>2</v>
      </c>
      <c r="D16904" s="40"/>
      <c r="E16904" s="40">
        <v>17</v>
      </c>
      <c r="F16904" s="40" t="s">
        <v>640</v>
      </c>
    </row>
    <row r="16905" spans="1:6" x14ac:dyDescent="0.5">
      <c r="A16905" s="38">
        <v>43785</v>
      </c>
      <c r="B16905" s="39">
        <v>0.86738425925925933</v>
      </c>
      <c r="C16905" s="40">
        <v>2</v>
      </c>
      <c r="D16905" s="40"/>
      <c r="E16905" s="40">
        <v>32</v>
      </c>
      <c r="F16905" s="40" t="s">
        <v>645</v>
      </c>
    </row>
    <row r="16906" spans="1:6" x14ac:dyDescent="0.5">
      <c r="A16906" s="38">
        <v>43785</v>
      </c>
      <c r="B16906" s="39">
        <v>0.86849537037037028</v>
      </c>
      <c r="C16906" s="40">
        <v>2</v>
      </c>
      <c r="D16906" s="40"/>
      <c r="E16906" s="40">
        <v>20</v>
      </c>
      <c r="F16906" s="40" t="s">
        <v>640</v>
      </c>
    </row>
    <row r="16907" spans="1:6" x14ac:dyDescent="0.5">
      <c r="A16907" s="38">
        <v>43785</v>
      </c>
      <c r="B16907" s="39">
        <v>0.86859953703703707</v>
      </c>
      <c r="C16907" s="40">
        <v>2</v>
      </c>
      <c r="D16907" s="40"/>
      <c r="E16907" s="40">
        <v>40</v>
      </c>
      <c r="F16907" s="40" t="s">
        <v>640</v>
      </c>
    </row>
    <row r="16908" spans="1:6" x14ac:dyDescent="0.5">
      <c r="A16908" s="38">
        <v>43785</v>
      </c>
      <c r="B16908" s="39">
        <v>0.86864583333333334</v>
      </c>
      <c r="C16908" s="40">
        <v>2</v>
      </c>
      <c r="D16908" s="40"/>
      <c r="E16908" s="40">
        <v>53</v>
      </c>
      <c r="F16908" s="40" t="s">
        <v>640</v>
      </c>
    </row>
    <row r="16909" spans="1:6" x14ac:dyDescent="0.5">
      <c r="A16909" s="38">
        <v>43785</v>
      </c>
      <c r="B16909" s="39">
        <v>0.86890046296296297</v>
      </c>
      <c r="C16909" s="40">
        <v>2</v>
      </c>
      <c r="D16909" s="40"/>
      <c r="E16909" s="40">
        <v>39</v>
      </c>
      <c r="F16909" s="40" t="s">
        <v>640</v>
      </c>
    </row>
    <row r="16910" spans="1:6" x14ac:dyDescent="0.5">
      <c r="A16910" s="38">
        <v>43785</v>
      </c>
      <c r="B16910" s="39">
        <v>0.86908564814814815</v>
      </c>
      <c r="C16910" s="40">
        <v>2</v>
      </c>
      <c r="D16910" s="40"/>
      <c r="E16910" s="40">
        <v>40</v>
      </c>
      <c r="F16910" s="40" t="s">
        <v>640</v>
      </c>
    </row>
    <row r="16911" spans="1:6" x14ac:dyDescent="0.5">
      <c r="A16911" s="38">
        <v>43785</v>
      </c>
      <c r="B16911" s="39">
        <v>0.86910879629629623</v>
      </c>
      <c r="C16911" s="40">
        <v>2</v>
      </c>
      <c r="D16911" s="40"/>
      <c r="E16911" s="40">
        <v>42</v>
      </c>
      <c r="F16911" s="40" t="s">
        <v>640</v>
      </c>
    </row>
    <row r="16912" spans="1:6" x14ac:dyDescent="0.5">
      <c r="A16912" s="38">
        <v>43785</v>
      </c>
      <c r="B16912" s="39">
        <v>0.86914351851851857</v>
      </c>
      <c r="C16912" s="40">
        <v>2</v>
      </c>
      <c r="D16912" s="40"/>
      <c r="E16912" s="40">
        <v>43</v>
      </c>
      <c r="F16912" s="40" t="s">
        <v>640</v>
      </c>
    </row>
    <row r="16913" spans="1:6" x14ac:dyDescent="0.5">
      <c r="A16913" s="38">
        <v>43785</v>
      </c>
      <c r="B16913" s="39">
        <v>0.86916666666666664</v>
      </c>
      <c r="C16913" s="40">
        <v>2</v>
      </c>
      <c r="D16913" s="40"/>
      <c r="E16913" s="40">
        <v>62</v>
      </c>
      <c r="F16913" s="40" t="s">
        <v>640</v>
      </c>
    </row>
    <row r="16914" spans="1:6" x14ac:dyDescent="0.5">
      <c r="A16914" s="38">
        <v>43785</v>
      </c>
      <c r="B16914" s="39">
        <v>0.8693171296296297</v>
      </c>
      <c r="C16914" s="40">
        <v>2</v>
      </c>
      <c r="D16914" s="40"/>
      <c r="E16914" s="40">
        <v>43</v>
      </c>
      <c r="F16914" s="40" t="s">
        <v>640</v>
      </c>
    </row>
    <row r="16915" spans="1:6" x14ac:dyDescent="0.5">
      <c r="A16915" s="38">
        <v>43785</v>
      </c>
      <c r="B16915" s="39">
        <v>0.8693749999999999</v>
      </c>
      <c r="C16915" s="40">
        <v>2</v>
      </c>
      <c r="D16915" s="40"/>
      <c r="E16915" s="40">
        <v>59</v>
      </c>
      <c r="F16915" s="40" t="s">
        <v>640</v>
      </c>
    </row>
    <row r="16916" spans="1:6" x14ac:dyDescent="0.5">
      <c r="A16916" s="38">
        <v>43785</v>
      </c>
      <c r="B16916" s="39">
        <v>0.86946759259259254</v>
      </c>
      <c r="C16916" s="40">
        <v>2</v>
      </c>
      <c r="D16916" s="40"/>
      <c r="E16916" s="40">
        <v>52</v>
      </c>
      <c r="F16916" s="40" t="s">
        <v>640</v>
      </c>
    </row>
    <row r="16917" spans="1:6" x14ac:dyDescent="0.5">
      <c r="A16917" s="38">
        <v>43785</v>
      </c>
      <c r="B16917" s="39">
        <v>0.86947916666666669</v>
      </c>
      <c r="C16917" s="40">
        <v>2</v>
      </c>
      <c r="D16917" s="40"/>
      <c r="E16917" s="40">
        <v>40</v>
      </c>
      <c r="F16917" s="40" t="s">
        <v>640</v>
      </c>
    </row>
    <row r="16918" spans="1:6" x14ac:dyDescent="0.5">
      <c r="A16918" s="38">
        <v>43785</v>
      </c>
      <c r="B16918" s="39">
        <v>0.86949074074074073</v>
      </c>
      <c r="C16918" s="40">
        <v>2</v>
      </c>
      <c r="D16918" s="40"/>
      <c r="E16918" s="40">
        <v>63</v>
      </c>
      <c r="F16918" s="40" t="s">
        <v>640</v>
      </c>
    </row>
    <row r="16919" spans="1:6" x14ac:dyDescent="0.5">
      <c r="A16919" s="38">
        <v>43785</v>
      </c>
      <c r="B16919" s="39">
        <v>0.86950231481481488</v>
      </c>
      <c r="C16919" s="40">
        <v>2</v>
      </c>
      <c r="D16919" s="40"/>
      <c r="E16919" s="40">
        <v>63</v>
      </c>
      <c r="F16919" s="40" t="s">
        <v>640</v>
      </c>
    </row>
    <row r="16920" spans="1:6" x14ac:dyDescent="0.5">
      <c r="A16920" s="38">
        <v>43785</v>
      </c>
      <c r="B16920" s="39">
        <v>0.86951388888888881</v>
      </c>
      <c r="C16920" s="40">
        <v>2</v>
      </c>
      <c r="D16920" s="40"/>
      <c r="E16920" s="40">
        <v>48</v>
      </c>
      <c r="F16920" s="40" t="s">
        <v>640</v>
      </c>
    </row>
    <row r="16921" spans="1:6" x14ac:dyDescent="0.5">
      <c r="A16921" s="38">
        <v>43785</v>
      </c>
      <c r="B16921" s="39">
        <v>0.86960648148148145</v>
      </c>
      <c r="C16921" s="40">
        <v>2</v>
      </c>
      <c r="D16921" s="40"/>
      <c r="E16921" s="40">
        <v>38</v>
      </c>
      <c r="F16921" s="40" t="s">
        <v>640</v>
      </c>
    </row>
    <row r="16922" spans="1:6" x14ac:dyDescent="0.5">
      <c r="A16922" s="38">
        <v>43785</v>
      </c>
      <c r="B16922" s="39">
        <v>0.8696180555555556</v>
      </c>
      <c r="C16922" s="40">
        <v>2</v>
      </c>
      <c r="D16922" s="40"/>
      <c r="E16922" s="40">
        <v>71</v>
      </c>
      <c r="F16922" s="40" t="s">
        <v>640</v>
      </c>
    </row>
    <row r="16923" spans="1:6" x14ac:dyDescent="0.5">
      <c r="A16923" s="38">
        <v>43785</v>
      </c>
      <c r="B16923" s="39">
        <v>0.86966435185185187</v>
      </c>
      <c r="C16923" s="40">
        <v>2</v>
      </c>
      <c r="D16923" s="40"/>
      <c r="E16923" s="40">
        <v>28</v>
      </c>
      <c r="F16923" s="40" t="s">
        <v>640</v>
      </c>
    </row>
    <row r="16924" spans="1:6" x14ac:dyDescent="0.5">
      <c r="A16924" s="38">
        <v>43785</v>
      </c>
      <c r="B16924" s="39">
        <v>0.86967592592592602</v>
      </c>
      <c r="C16924" s="40">
        <v>2</v>
      </c>
      <c r="D16924" s="40"/>
      <c r="E16924" s="40">
        <v>48</v>
      </c>
      <c r="F16924" s="40" t="s">
        <v>640</v>
      </c>
    </row>
    <row r="16925" spans="1:6" x14ac:dyDescent="0.5">
      <c r="A16925" s="38">
        <v>43785</v>
      </c>
      <c r="B16925" s="39">
        <v>0.86972222222222229</v>
      </c>
      <c r="C16925" s="40">
        <v>2</v>
      </c>
      <c r="D16925" s="40"/>
      <c r="E16925" s="40">
        <v>38</v>
      </c>
      <c r="F16925" s="40" t="s">
        <v>640</v>
      </c>
    </row>
    <row r="16926" spans="1:6" x14ac:dyDescent="0.5">
      <c r="A16926" s="38">
        <v>43785</v>
      </c>
      <c r="B16926" s="39">
        <v>0.86974537037037036</v>
      </c>
      <c r="C16926" s="40">
        <v>2</v>
      </c>
      <c r="D16926" s="40"/>
      <c r="E16926" s="40">
        <v>54</v>
      </c>
      <c r="F16926" s="40" t="s">
        <v>640</v>
      </c>
    </row>
    <row r="16927" spans="1:6" x14ac:dyDescent="0.5">
      <c r="A16927" s="38">
        <v>43785</v>
      </c>
      <c r="B16927" s="39">
        <v>0.86978009259259259</v>
      </c>
      <c r="C16927" s="40">
        <v>2</v>
      </c>
      <c r="D16927" s="40"/>
      <c r="E16927" s="40">
        <v>40</v>
      </c>
      <c r="F16927" s="40" t="s">
        <v>640</v>
      </c>
    </row>
    <row r="16928" spans="1:6" x14ac:dyDescent="0.5">
      <c r="A16928" s="38">
        <v>43785</v>
      </c>
      <c r="B16928" s="39">
        <v>0.86980324074074078</v>
      </c>
      <c r="C16928" s="40">
        <v>2</v>
      </c>
      <c r="D16928" s="40"/>
      <c r="E16928" s="40">
        <v>52</v>
      </c>
      <c r="F16928" s="40" t="s">
        <v>640</v>
      </c>
    </row>
    <row r="16929" spans="1:6" x14ac:dyDescent="0.5">
      <c r="A16929" s="38">
        <v>43785</v>
      </c>
      <c r="B16929" s="39">
        <v>0.86981481481481471</v>
      </c>
      <c r="C16929" s="40">
        <v>2</v>
      </c>
      <c r="D16929" s="40"/>
      <c r="E16929" s="40">
        <v>44</v>
      </c>
      <c r="F16929" s="40" t="s">
        <v>640</v>
      </c>
    </row>
    <row r="16930" spans="1:6" x14ac:dyDescent="0.5">
      <c r="A16930" s="38">
        <v>43785</v>
      </c>
      <c r="B16930" s="39">
        <v>0.86987268518518512</v>
      </c>
      <c r="C16930" s="40">
        <v>2</v>
      </c>
      <c r="D16930" s="40"/>
      <c r="E16930" s="40">
        <v>40</v>
      </c>
      <c r="F16930" s="40" t="s">
        <v>640</v>
      </c>
    </row>
    <row r="16931" spans="1:6" x14ac:dyDescent="0.5">
      <c r="A16931" s="38">
        <v>43785</v>
      </c>
      <c r="B16931" s="39">
        <v>0.86995370370370362</v>
      </c>
      <c r="C16931" s="40">
        <v>2</v>
      </c>
      <c r="D16931" s="40"/>
      <c r="E16931" s="40">
        <v>63</v>
      </c>
      <c r="F16931" s="40" t="s">
        <v>640</v>
      </c>
    </row>
    <row r="16932" spans="1:6" x14ac:dyDescent="0.5">
      <c r="A16932" s="38">
        <v>43785</v>
      </c>
      <c r="B16932" s="39">
        <v>0.87025462962962974</v>
      </c>
      <c r="C16932" s="40">
        <v>2</v>
      </c>
      <c r="D16932" s="40"/>
      <c r="E16932" s="40">
        <v>72</v>
      </c>
      <c r="F16932" s="40" t="s">
        <v>640</v>
      </c>
    </row>
    <row r="16933" spans="1:6" x14ac:dyDescent="0.5">
      <c r="A16933" s="38">
        <v>43785</v>
      </c>
      <c r="B16933" s="39">
        <v>0.87027777777777782</v>
      </c>
      <c r="C16933" s="40">
        <v>2</v>
      </c>
      <c r="D16933" s="40"/>
      <c r="E16933" s="40">
        <v>52</v>
      </c>
      <c r="F16933" s="40" t="s">
        <v>640</v>
      </c>
    </row>
    <row r="16934" spans="1:6" x14ac:dyDescent="0.5">
      <c r="A16934" s="38">
        <v>43785</v>
      </c>
      <c r="B16934" s="39">
        <v>0.87034722222222216</v>
      </c>
      <c r="C16934" s="40">
        <v>2</v>
      </c>
      <c r="D16934" s="40"/>
      <c r="E16934" s="40">
        <v>48</v>
      </c>
      <c r="F16934" s="40" t="s">
        <v>640</v>
      </c>
    </row>
    <row r="16935" spans="1:6" x14ac:dyDescent="0.5">
      <c r="A16935" s="38">
        <v>43785</v>
      </c>
      <c r="B16935" s="39">
        <v>0.87045138888888884</v>
      </c>
      <c r="C16935" s="40">
        <v>2</v>
      </c>
      <c r="D16935" s="40"/>
      <c r="E16935" s="40">
        <v>53</v>
      </c>
      <c r="F16935" s="40" t="s">
        <v>640</v>
      </c>
    </row>
    <row r="16936" spans="1:6" x14ac:dyDescent="0.5">
      <c r="A16936" s="38">
        <v>43785</v>
      </c>
      <c r="B16936" s="39">
        <v>0.87048611111111107</v>
      </c>
      <c r="C16936" s="40">
        <v>2</v>
      </c>
      <c r="D16936" s="40"/>
      <c r="E16936" s="40">
        <v>50</v>
      </c>
      <c r="F16936" s="40" t="s">
        <v>640</v>
      </c>
    </row>
    <row r="16937" spans="1:6" x14ac:dyDescent="0.5">
      <c r="A16937" s="38">
        <v>43785</v>
      </c>
      <c r="B16937" s="39">
        <v>0.87053240740740734</v>
      </c>
      <c r="C16937" s="40">
        <v>2</v>
      </c>
      <c r="D16937" s="40"/>
      <c r="E16937" s="40">
        <v>47</v>
      </c>
      <c r="F16937" s="40" t="s">
        <v>640</v>
      </c>
    </row>
    <row r="16938" spans="1:6" x14ac:dyDescent="0.5">
      <c r="A16938" s="38">
        <v>43785</v>
      </c>
      <c r="B16938" s="39">
        <v>0.87055555555555564</v>
      </c>
      <c r="C16938" s="40">
        <v>2</v>
      </c>
      <c r="D16938" s="40"/>
      <c r="E16938" s="40">
        <v>49</v>
      </c>
      <c r="F16938" s="40" t="s">
        <v>640</v>
      </c>
    </row>
    <row r="16939" spans="1:6" x14ac:dyDescent="0.5">
      <c r="A16939" s="38">
        <v>43785</v>
      </c>
      <c r="B16939" s="39">
        <v>0.87059027777777775</v>
      </c>
      <c r="C16939" s="40">
        <v>2</v>
      </c>
      <c r="D16939" s="40"/>
      <c r="E16939" s="40">
        <v>31</v>
      </c>
      <c r="F16939" s="40" t="s">
        <v>640</v>
      </c>
    </row>
    <row r="16940" spans="1:6" x14ac:dyDescent="0.5">
      <c r="A16940" s="38">
        <v>43785</v>
      </c>
      <c r="B16940" s="39">
        <v>0.87061342592592583</v>
      </c>
      <c r="C16940" s="40">
        <v>2</v>
      </c>
      <c r="D16940" s="40"/>
      <c r="E16940" s="40">
        <v>66</v>
      </c>
      <c r="F16940" s="40" t="s">
        <v>640</v>
      </c>
    </row>
    <row r="16941" spans="1:6" x14ac:dyDescent="0.5">
      <c r="A16941" s="38">
        <v>43785</v>
      </c>
      <c r="B16941" s="39">
        <v>0.87084490740740739</v>
      </c>
      <c r="C16941" s="40">
        <v>2</v>
      </c>
      <c r="D16941" s="40"/>
      <c r="E16941" s="40">
        <v>39</v>
      </c>
      <c r="F16941" s="40" t="s">
        <v>640</v>
      </c>
    </row>
    <row r="16942" spans="1:6" x14ac:dyDescent="0.5">
      <c r="A16942" s="38">
        <v>43785</v>
      </c>
      <c r="B16942" s="39">
        <v>0.87091435185185195</v>
      </c>
      <c r="C16942" s="40">
        <v>2</v>
      </c>
      <c r="D16942" s="40"/>
      <c r="E16942" s="40">
        <v>53</v>
      </c>
      <c r="F16942" s="40" t="s">
        <v>651</v>
      </c>
    </row>
    <row r="16943" spans="1:6" x14ac:dyDescent="0.5">
      <c r="A16943" s="38">
        <v>43785</v>
      </c>
      <c r="B16943" s="39">
        <v>0.87097222222222215</v>
      </c>
      <c r="C16943" s="40">
        <v>2</v>
      </c>
      <c r="D16943" s="40"/>
      <c r="E16943" s="40">
        <v>39</v>
      </c>
      <c r="F16943" s="40" t="s">
        <v>640</v>
      </c>
    </row>
    <row r="16944" spans="1:6" x14ac:dyDescent="0.5">
      <c r="A16944" s="38">
        <v>43785</v>
      </c>
      <c r="B16944" s="39">
        <v>0.8715856481481481</v>
      </c>
      <c r="C16944" s="40">
        <v>2</v>
      </c>
      <c r="D16944" s="40"/>
      <c r="E16944" s="40">
        <v>38</v>
      </c>
      <c r="F16944" s="40" t="s">
        <v>640</v>
      </c>
    </row>
    <row r="16945" spans="1:6" x14ac:dyDescent="0.5">
      <c r="A16945" s="38">
        <v>43785</v>
      </c>
      <c r="B16945" s="39">
        <v>0.87174768518518519</v>
      </c>
      <c r="C16945" s="40">
        <v>2</v>
      </c>
      <c r="D16945" s="40"/>
      <c r="E16945" s="40">
        <v>43</v>
      </c>
      <c r="F16945" s="40" t="s">
        <v>640</v>
      </c>
    </row>
    <row r="16946" spans="1:6" x14ac:dyDescent="0.5">
      <c r="A16946" s="38">
        <v>43785</v>
      </c>
      <c r="B16946" s="39">
        <v>0.87197916666666664</v>
      </c>
      <c r="C16946" s="40">
        <v>2</v>
      </c>
      <c r="D16946" s="40"/>
      <c r="E16946" s="40">
        <v>60</v>
      </c>
      <c r="F16946" s="40" t="s">
        <v>645</v>
      </c>
    </row>
    <row r="16947" spans="1:6" x14ac:dyDescent="0.5">
      <c r="A16947" s="38">
        <v>43785</v>
      </c>
      <c r="B16947" s="39">
        <v>0.87270833333333331</v>
      </c>
      <c r="C16947" s="40">
        <v>2</v>
      </c>
      <c r="D16947" s="40"/>
      <c r="E16947" s="40">
        <v>48</v>
      </c>
      <c r="F16947" s="40" t="s">
        <v>640</v>
      </c>
    </row>
    <row r="16948" spans="1:6" x14ac:dyDescent="0.5">
      <c r="A16948" s="38">
        <v>43785</v>
      </c>
      <c r="B16948" s="39">
        <v>0.87449074074074085</v>
      </c>
      <c r="C16948" s="40">
        <v>2</v>
      </c>
      <c r="D16948" s="40"/>
      <c r="E16948" s="40">
        <v>40</v>
      </c>
      <c r="F16948" s="40" t="s">
        <v>640</v>
      </c>
    </row>
    <row r="16949" spans="1:6" x14ac:dyDescent="0.5">
      <c r="A16949" s="38">
        <v>43785</v>
      </c>
      <c r="B16949" s="39">
        <v>0.87601851851851853</v>
      </c>
      <c r="C16949" s="40">
        <v>2</v>
      </c>
      <c r="D16949" s="40"/>
      <c r="E16949" s="40">
        <v>42</v>
      </c>
      <c r="F16949" s="40" t="s">
        <v>640</v>
      </c>
    </row>
    <row r="16950" spans="1:6" x14ac:dyDescent="0.5">
      <c r="A16950" s="38">
        <v>43785</v>
      </c>
      <c r="B16950" s="39">
        <v>0.87668981481481489</v>
      </c>
      <c r="C16950" s="40">
        <v>2</v>
      </c>
      <c r="D16950" s="40"/>
      <c r="E16950" s="40">
        <v>40</v>
      </c>
      <c r="F16950" s="40" t="s">
        <v>640</v>
      </c>
    </row>
    <row r="16951" spans="1:6" x14ac:dyDescent="0.5">
      <c r="A16951" s="38">
        <v>43785</v>
      </c>
      <c r="B16951" s="39">
        <v>0.87707175925925929</v>
      </c>
      <c r="C16951" s="40">
        <v>2</v>
      </c>
      <c r="D16951" s="40"/>
      <c r="E16951" s="40">
        <v>42</v>
      </c>
      <c r="F16951" s="40" t="s">
        <v>640</v>
      </c>
    </row>
    <row r="16952" spans="1:6" x14ac:dyDescent="0.5">
      <c r="A16952" s="38">
        <v>43785</v>
      </c>
      <c r="B16952" s="39">
        <v>0.8780324074074074</v>
      </c>
      <c r="C16952" s="40">
        <v>2</v>
      </c>
      <c r="D16952" s="40"/>
      <c r="E16952" s="40">
        <v>45</v>
      </c>
      <c r="F16952" s="40" t="s">
        <v>640</v>
      </c>
    </row>
    <row r="16953" spans="1:6" x14ac:dyDescent="0.5">
      <c r="A16953" s="38">
        <v>43785</v>
      </c>
      <c r="B16953" s="39">
        <v>0.87812499999999993</v>
      </c>
      <c r="C16953" s="40">
        <v>2</v>
      </c>
      <c r="D16953" s="40"/>
      <c r="E16953" s="40">
        <v>41</v>
      </c>
      <c r="F16953" s="40" t="s">
        <v>640</v>
      </c>
    </row>
    <row r="16954" spans="1:6" x14ac:dyDescent="0.5">
      <c r="A16954" s="38">
        <v>43785</v>
      </c>
      <c r="B16954" s="39">
        <v>0.87824074074074077</v>
      </c>
      <c r="C16954" s="40">
        <v>2</v>
      </c>
      <c r="D16954" s="40"/>
      <c r="E16954" s="40">
        <v>30</v>
      </c>
      <c r="F16954" s="40" t="s">
        <v>640</v>
      </c>
    </row>
    <row r="16955" spans="1:6" x14ac:dyDescent="0.5">
      <c r="A16955" s="38">
        <v>43785</v>
      </c>
      <c r="B16955" s="39">
        <v>0.8783333333333333</v>
      </c>
      <c r="C16955" s="40">
        <v>2</v>
      </c>
      <c r="D16955" s="40"/>
      <c r="E16955" s="40">
        <v>47</v>
      </c>
      <c r="F16955" s="40" t="s">
        <v>640</v>
      </c>
    </row>
    <row r="16956" spans="1:6" x14ac:dyDescent="0.5">
      <c r="A16956" s="38">
        <v>43785</v>
      </c>
      <c r="B16956" s="39">
        <v>0.87842592592592583</v>
      </c>
      <c r="C16956" s="40">
        <v>2</v>
      </c>
      <c r="D16956" s="40"/>
      <c r="E16956" s="40">
        <v>46</v>
      </c>
      <c r="F16956" s="40" t="s">
        <v>640</v>
      </c>
    </row>
    <row r="16957" spans="1:6" x14ac:dyDescent="0.5">
      <c r="A16957" s="38">
        <v>43785</v>
      </c>
      <c r="B16957" s="39">
        <v>0.87843749999999998</v>
      </c>
      <c r="C16957" s="40">
        <v>2</v>
      </c>
      <c r="D16957" s="40"/>
      <c r="E16957" s="40">
        <v>43</v>
      </c>
      <c r="F16957" s="40" t="s">
        <v>640</v>
      </c>
    </row>
    <row r="16958" spans="1:6" x14ac:dyDescent="0.5">
      <c r="A16958" s="38">
        <v>43785</v>
      </c>
      <c r="B16958" s="39">
        <v>0.87851851851851848</v>
      </c>
      <c r="C16958" s="40">
        <v>2</v>
      </c>
      <c r="D16958" s="40"/>
      <c r="E16958" s="40">
        <v>46</v>
      </c>
      <c r="F16958" s="40" t="s">
        <v>640</v>
      </c>
    </row>
    <row r="16959" spans="1:6" x14ac:dyDescent="0.5">
      <c r="A16959" s="38">
        <v>43785</v>
      </c>
      <c r="B16959" s="39">
        <v>0.8785532407407407</v>
      </c>
      <c r="C16959" s="40">
        <v>2</v>
      </c>
      <c r="D16959" s="40"/>
      <c r="E16959" s="40">
        <v>58</v>
      </c>
      <c r="F16959" s="40" t="s">
        <v>640</v>
      </c>
    </row>
    <row r="16960" spans="1:6" x14ac:dyDescent="0.5">
      <c r="A16960" s="38">
        <v>43785</v>
      </c>
      <c r="B16960" s="39">
        <v>0.87856481481481474</v>
      </c>
      <c r="C16960" s="40">
        <v>2</v>
      </c>
      <c r="D16960" s="40"/>
      <c r="E16960" s="40">
        <v>43</v>
      </c>
      <c r="F16960" s="40" t="s">
        <v>640</v>
      </c>
    </row>
    <row r="16961" spans="1:6" x14ac:dyDescent="0.5">
      <c r="A16961" s="38">
        <v>43785</v>
      </c>
      <c r="B16961" s="39">
        <v>0.8787152777777778</v>
      </c>
      <c r="C16961" s="40">
        <v>2</v>
      </c>
      <c r="D16961" s="40"/>
      <c r="E16961" s="40">
        <v>23</v>
      </c>
      <c r="F16961" s="40" t="s">
        <v>640</v>
      </c>
    </row>
    <row r="16962" spans="1:6" x14ac:dyDescent="0.5">
      <c r="A16962" s="38">
        <v>43785</v>
      </c>
      <c r="B16962" s="39">
        <v>0.87876157407407407</v>
      </c>
      <c r="C16962" s="40">
        <v>2</v>
      </c>
      <c r="D16962" s="40"/>
      <c r="E16962" s="40">
        <v>56</v>
      </c>
      <c r="F16962" s="40" t="s">
        <v>640</v>
      </c>
    </row>
    <row r="16963" spans="1:6" x14ac:dyDescent="0.5">
      <c r="A16963" s="38">
        <v>43785</v>
      </c>
      <c r="B16963" s="39">
        <v>0.87881944444444438</v>
      </c>
      <c r="C16963" s="40">
        <v>2</v>
      </c>
      <c r="D16963" s="40"/>
      <c r="E16963" s="40">
        <v>46</v>
      </c>
      <c r="F16963" s="40" t="s">
        <v>640</v>
      </c>
    </row>
    <row r="16964" spans="1:6" x14ac:dyDescent="0.5">
      <c r="A16964" s="38">
        <v>43785</v>
      </c>
      <c r="B16964" s="39">
        <v>0.87885416666666671</v>
      </c>
      <c r="C16964" s="40">
        <v>2</v>
      </c>
      <c r="D16964" s="40"/>
      <c r="E16964" s="40">
        <v>42</v>
      </c>
      <c r="F16964" s="40" t="s">
        <v>640</v>
      </c>
    </row>
    <row r="16965" spans="1:6" x14ac:dyDescent="0.5">
      <c r="A16965" s="38">
        <v>43785</v>
      </c>
      <c r="B16965" s="39">
        <v>0.87891203703703702</v>
      </c>
      <c r="C16965" s="40">
        <v>2</v>
      </c>
      <c r="D16965" s="40"/>
      <c r="E16965" s="40">
        <v>58</v>
      </c>
      <c r="F16965" s="40" t="s">
        <v>640</v>
      </c>
    </row>
    <row r="16966" spans="1:6" x14ac:dyDescent="0.5">
      <c r="A16966" s="38">
        <v>43785</v>
      </c>
      <c r="B16966" s="39">
        <v>0.87902777777777785</v>
      </c>
      <c r="C16966" s="40">
        <v>2</v>
      </c>
      <c r="D16966" s="40"/>
      <c r="E16966" s="40">
        <v>48</v>
      </c>
      <c r="F16966" s="40" t="s">
        <v>640</v>
      </c>
    </row>
    <row r="16967" spans="1:6" x14ac:dyDescent="0.5">
      <c r="A16967" s="38">
        <v>43785</v>
      </c>
      <c r="B16967" s="39">
        <v>0.87906249999999997</v>
      </c>
      <c r="C16967" s="40">
        <v>2</v>
      </c>
      <c r="D16967" s="40"/>
      <c r="E16967" s="40">
        <v>41</v>
      </c>
      <c r="F16967" s="40" t="s">
        <v>640</v>
      </c>
    </row>
    <row r="16968" spans="1:6" x14ac:dyDescent="0.5">
      <c r="A16968" s="38">
        <v>43785</v>
      </c>
      <c r="B16968" s="39">
        <v>0.8790972222222222</v>
      </c>
      <c r="C16968" s="40">
        <v>2</v>
      </c>
      <c r="D16968" s="40"/>
      <c r="E16968" s="40">
        <v>38</v>
      </c>
      <c r="F16968" s="40" t="s">
        <v>640</v>
      </c>
    </row>
    <row r="16969" spans="1:6" x14ac:dyDescent="0.5">
      <c r="A16969" s="38">
        <v>43785</v>
      </c>
      <c r="B16969" s="39">
        <v>0.87915509259259261</v>
      </c>
      <c r="C16969" s="40">
        <v>2</v>
      </c>
      <c r="D16969" s="40"/>
      <c r="E16969" s="40">
        <v>39</v>
      </c>
      <c r="F16969" s="40" t="s">
        <v>640</v>
      </c>
    </row>
    <row r="16970" spans="1:6" x14ac:dyDescent="0.5">
      <c r="A16970" s="38">
        <v>43785</v>
      </c>
      <c r="B16970" s="39">
        <v>0.87917824074074069</v>
      </c>
      <c r="C16970" s="40">
        <v>2</v>
      </c>
      <c r="D16970" s="40"/>
      <c r="E16970" s="40">
        <v>43</v>
      </c>
      <c r="F16970" s="40" t="s">
        <v>640</v>
      </c>
    </row>
    <row r="16971" spans="1:6" x14ac:dyDescent="0.5">
      <c r="A16971" s="38">
        <v>43785</v>
      </c>
      <c r="B16971" s="39">
        <v>0.8793171296296296</v>
      </c>
      <c r="C16971" s="40">
        <v>2</v>
      </c>
      <c r="D16971" s="40"/>
      <c r="E16971" s="40">
        <v>43</v>
      </c>
      <c r="F16971" s="40" t="s">
        <v>640</v>
      </c>
    </row>
    <row r="16972" spans="1:6" x14ac:dyDescent="0.5">
      <c r="A16972" s="38">
        <v>43785</v>
      </c>
      <c r="B16972" s="39">
        <v>0.87935185185185183</v>
      </c>
      <c r="C16972" s="40">
        <v>2</v>
      </c>
      <c r="D16972" s="40"/>
      <c r="E16972" s="40">
        <v>55</v>
      </c>
      <c r="F16972" s="40" t="s">
        <v>640</v>
      </c>
    </row>
    <row r="16973" spans="1:6" x14ac:dyDescent="0.5">
      <c r="A16973" s="38">
        <v>43785</v>
      </c>
      <c r="B16973" s="39">
        <v>0.87937500000000002</v>
      </c>
      <c r="C16973" s="40">
        <v>2</v>
      </c>
      <c r="D16973" s="40"/>
      <c r="E16973" s="40">
        <v>41</v>
      </c>
      <c r="F16973" s="40" t="s">
        <v>640</v>
      </c>
    </row>
    <row r="16974" spans="1:6" x14ac:dyDescent="0.5">
      <c r="A16974" s="38">
        <v>43785</v>
      </c>
      <c r="B16974" s="39">
        <v>0.87940972222222225</v>
      </c>
      <c r="C16974" s="40">
        <v>2</v>
      </c>
      <c r="D16974" s="40"/>
      <c r="E16974" s="40">
        <v>39</v>
      </c>
      <c r="F16974" s="40" t="s">
        <v>640</v>
      </c>
    </row>
    <row r="16975" spans="1:6" x14ac:dyDescent="0.5">
      <c r="A16975" s="38">
        <v>43785</v>
      </c>
      <c r="B16975" s="39">
        <v>0.87943287037037043</v>
      </c>
      <c r="C16975" s="40">
        <v>2</v>
      </c>
      <c r="D16975" s="40"/>
      <c r="E16975" s="40">
        <v>43</v>
      </c>
      <c r="F16975" s="40" t="s">
        <v>640</v>
      </c>
    </row>
    <row r="16976" spans="1:6" x14ac:dyDescent="0.5">
      <c r="A16976" s="38">
        <v>43785</v>
      </c>
      <c r="B16976" s="39">
        <v>0.87944444444444436</v>
      </c>
      <c r="C16976" s="40">
        <v>2</v>
      </c>
      <c r="D16976" s="40"/>
      <c r="E16976" s="40">
        <v>44</v>
      </c>
      <c r="F16976" s="40" t="s">
        <v>640</v>
      </c>
    </row>
    <row r="16977" spans="1:6" x14ac:dyDescent="0.5">
      <c r="A16977" s="38">
        <v>43785</v>
      </c>
      <c r="B16977" s="39">
        <v>0.87946759259259266</v>
      </c>
      <c r="C16977" s="40">
        <v>2</v>
      </c>
      <c r="D16977" s="40"/>
      <c r="E16977" s="40">
        <v>45</v>
      </c>
      <c r="F16977" s="40" t="s">
        <v>640</v>
      </c>
    </row>
    <row r="16978" spans="1:6" x14ac:dyDescent="0.5">
      <c r="A16978" s="38">
        <v>43785</v>
      </c>
      <c r="B16978" s="39">
        <v>0.87949074074074074</v>
      </c>
      <c r="C16978" s="40">
        <v>2</v>
      </c>
      <c r="D16978" s="40"/>
      <c r="E16978" s="40">
        <v>57</v>
      </c>
      <c r="F16978" s="40" t="s">
        <v>640</v>
      </c>
    </row>
    <row r="16979" spans="1:6" x14ac:dyDescent="0.5">
      <c r="A16979" s="38">
        <v>43785</v>
      </c>
      <c r="B16979" s="39">
        <v>0.87953703703703701</v>
      </c>
      <c r="C16979" s="40">
        <v>2</v>
      </c>
      <c r="D16979" s="40"/>
      <c r="E16979" s="40">
        <v>49</v>
      </c>
      <c r="F16979" s="40" t="s">
        <v>640</v>
      </c>
    </row>
    <row r="16980" spans="1:6" x14ac:dyDescent="0.5">
      <c r="A16980" s="38">
        <v>43785</v>
      </c>
      <c r="B16980" s="39">
        <v>0.87957175925925923</v>
      </c>
      <c r="C16980" s="40">
        <v>2</v>
      </c>
      <c r="D16980" s="40"/>
      <c r="E16980" s="40">
        <v>48</v>
      </c>
      <c r="F16980" s="40" t="s">
        <v>640</v>
      </c>
    </row>
    <row r="16981" spans="1:6" x14ac:dyDescent="0.5">
      <c r="A16981" s="38">
        <v>43785</v>
      </c>
      <c r="B16981" s="39">
        <v>0.87960648148148157</v>
      </c>
      <c r="C16981" s="40">
        <v>2</v>
      </c>
      <c r="D16981" s="40"/>
      <c r="E16981" s="40">
        <v>65</v>
      </c>
      <c r="F16981" s="40" t="s">
        <v>640</v>
      </c>
    </row>
    <row r="16982" spans="1:6" x14ac:dyDescent="0.5">
      <c r="A16982" s="38">
        <v>43785</v>
      </c>
      <c r="B16982" s="39">
        <v>0.87968750000000007</v>
      </c>
      <c r="C16982" s="40">
        <v>2</v>
      </c>
      <c r="D16982" s="40"/>
      <c r="E16982" s="40">
        <v>61</v>
      </c>
      <c r="F16982" s="40" t="s">
        <v>640</v>
      </c>
    </row>
    <row r="16983" spans="1:6" x14ac:dyDescent="0.5">
      <c r="A16983" s="38">
        <v>43785</v>
      </c>
      <c r="B16983" s="39">
        <v>0.87975694444444441</v>
      </c>
      <c r="C16983" s="40">
        <v>2</v>
      </c>
      <c r="D16983" s="40"/>
      <c r="E16983" s="40">
        <v>60</v>
      </c>
      <c r="F16983" s="40" t="s">
        <v>640</v>
      </c>
    </row>
    <row r="16984" spans="1:6" x14ac:dyDescent="0.5">
      <c r="A16984" s="38">
        <v>43785</v>
      </c>
      <c r="B16984" s="39">
        <v>0.87979166666666664</v>
      </c>
      <c r="C16984" s="40">
        <v>2</v>
      </c>
      <c r="D16984" s="40"/>
      <c r="E16984" s="40">
        <v>46</v>
      </c>
      <c r="F16984" s="40" t="s">
        <v>640</v>
      </c>
    </row>
    <row r="16985" spans="1:6" x14ac:dyDescent="0.5">
      <c r="A16985" s="38">
        <v>43785</v>
      </c>
      <c r="B16985" s="39">
        <v>0.87981481481481483</v>
      </c>
      <c r="C16985" s="40">
        <v>2</v>
      </c>
      <c r="D16985" s="40"/>
      <c r="E16985" s="40">
        <v>48</v>
      </c>
      <c r="F16985" s="40" t="s">
        <v>640</v>
      </c>
    </row>
    <row r="16986" spans="1:6" x14ac:dyDescent="0.5">
      <c r="A16986" s="38">
        <v>43785</v>
      </c>
      <c r="B16986" s="39">
        <v>0.87982638888888898</v>
      </c>
      <c r="C16986" s="40">
        <v>2</v>
      </c>
      <c r="D16986" s="40"/>
      <c r="E16986" s="40">
        <v>41</v>
      </c>
      <c r="F16986" s="40" t="s">
        <v>640</v>
      </c>
    </row>
    <row r="16987" spans="1:6" x14ac:dyDescent="0.5">
      <c r="A16987" s="38">
        <v>43785</v>
      </c>
      <c r="B16987" s="39">
        <v>0.87993055555555555</v>
      </c>
      <c r="C16987" s="40">
        <v>2</v>
      </c>
      <c r="D16987" s="40"/>
      <c r="E16987" s="40">
        <v>44</v>
      </c>
      <c r="F16987" s="40" t="s">
        <v>640</v>
      </c>
    </row>
    <row r="16988" spans="1:6" x14ac:dyDescent="0.5">
      <c r="A16988" s="38">
        <v>43785</v>
      </c>
      <c r="B16988" s="39">
        <v>0.87995370370370374</v>
      </c>
      <c r="C16988" s="40">
        <v>2</v>
      </c>
      <c r="D16988" s="40"/>
      <c r="E16988" s="40">
        <v>40</v>
      </c>
      <c r="F16988" s="40" t="s">
        <v>640</v>
      </c>
    </row>
    <row r="16989" spans="1:6" x14ac:dyDescent="0.5">
      <c r="A16989" s="38">
        <v>43785</v>
      </c>
      <c r="B16989" s="39">
        <v>0.88</v>
      </c>
      <c r="C16989" s="40">
        <v>2</v>
      </c>
      <c r="D16989" s="40"/>
      <c r="E16989" s="40">
        <v>39</v>
      </c>
      <c r="F16989" s="40" t="s">
        <v>640</v>
      </c>
    </row>
    <row r="16990" spans="1:6" x14ac:dyDescent="0.5">
      <c r="A16990" s="38">
        <v>43785</v>
      </c>
      <c r="B16990" s="39">
        <v>0.88026620370370379</v>
      </c>
      <c r="C16990" s="40">
        <v>2</v>
      </c>
      <c r="D16990" s="40"/>
      <c r="E16990" s="40">
        <v>35</v>
      </c>
      <c r="F16990" s="40" t="s">
        <v>640</v>
      </c>
    </row>
    <row r="16991" spans="1:6" x14ac:dyDescent="0.5">
      <c r="A16991" s="38">
        <v>43785</v>
      </c>
      <c r="B16991" s="39">
        <v>0.88034722222222228</v>
      </c>
      <c r="C16991" s="40">
        <v>2</v>
      </c>
      <c r="D16991" s="40"/>
      <c r="E16991" s="40">
        <v>62</v>
      </c>
      <c r="F16991" s="40" t="s">
        <v>640</v>
      </c>
    </row>
    <row r="16992" spans="1:6" x14ac:dyDescent="0.5">
      <c r="A16992" s="38">
        <v>43785</v>
      </c>
      <c r="B16992" s="39">
        <v>0.88037037037037036</v>
      </c>
      <c r="C16992" s="40">
        <v>2</v>
      </c>
      <c r="D16992" s="40"/>
      <c r="E16992" s="40">
        <v>43</v>
      </c>
      <c r="F16992" s="40" t="s">
        <v>640</v>
      </c>
    </row>
    <row r="16993" spans="1:6" x14ac:dyDescent="0.5">
      <c r="A16993" s="38">
        <v>43785</v>
      </c>
      <c r="B16993" s="39">
        <v>0.88041666666666663</v>
      </c>
      <c r="C16993" s="40">
        <v>2</v>
      </c>
      <c r="D16993" s="40"/>
      <c r="E16993" s="40">
        <v>39</v>
      </c>
      <c r="F16993" s="40" t="s">
        <v>640</v>
      </c>
    </row>
    <row r="16994" spans="1:6" x14ac:dyDescent="0.5">
      <c r="A16994" s="38">
        <v>43785</v>
      </c>
      <c r="B16994" s="39">
        <v>0.88042824074074078</v>
      </c>
      <c r="C16994" s="40">
        <v>2</v>
      </c>
      <c r="D16994" s="40"/>
      <c r="E16994" s="40">
        <v>41</v>
      </c>
      <c r="F16994" s="40" t="s">
        <v>640</v>
      </c>
    </row>
    <row r="16995" spans="1:6" x14ac:dyDescent="0.5">
      <c r="A16995" s="38">
        <v>43785</v>
      </c>
      <c r="B16995" s="39">
        <v>0.88043981481481481</v>
      </c>
      <c r="C16995" s="40">
        <v>2</v>
      </c>
      <c r="D16995" s="40"/>
      <c r="E16995" s="40">
        <v>70</v>
      </c>
      <c r="F16995" s="40" t="s">
        <v>640</v>
      </c>
    </row>
    <row r="16996" spans="1:6" x14ac:dyDescent="0.5">
      <c r="A16996" s="38">
        <v>43785</v>
      </c>
      <c r="B16996" s="39">
        <v>0.88046296296296289</v>
      </c>
      <c r="C16996" s="40">
        <v>2</v>
      </c>
      <c r="D16996" s="40"/>
      <c r="E16996" s="40">
        <v>54</v>
      </c>
      <c r="F16996" s="40" t="s">
        <v>640</v>
      </c>
    </row>
    <row r="16997" spans="1:6" x14ac:dyDescent="0.5">
      <c r="A16997" s="38">
        <v>43785</v>
      </c>
      <c r="B16997" s="39">
        <v>0.88048611111111119</v>
      </c>
      <c r="C16997" s="40">
        <v>2</v>
      </c>
      <c r="D16997" s="40"/>
      <c r="E16997" s="40">
        <v>45</v>
      </c>
      <c r="F16997" s="40" t="s">
        <v>640</v>
      </c>
    </row>
    <row r="16998" spans="1:6" x14ac:dyDescent="0.5">
      <c r="A16998" s="38">
        <v>43785</v>
      </c>
      <c r="B16998" s="39">
        <v>0.88049768518518512</v>
      </c>
      <c r="C16998" s="40">
        <v>2</v>
      </c>
      <c r="D16998" s="40"/>
      <c r="E16998" s="40">
        <v>43</v>
      </c>
      <c r="F16998" s="40" t="s">
        <v>640</v>
      </c>
    </row>
    <row r="16999" spans="1:6" x14ac:dyDescent="0.5">
      <c r="A16999" s="38">
        <v>43785</v>
      </c>
      <c r="B16999" s="39">
        <v>0.88053240740740746</v>
      </c>
      <c r="C16999" s="40">
        <v>2</v>
      </c>
      <c r="D16999" s="40"/>
      <c r="E16999" s="40">
        <v>61</v>
      </c>
      <c r="F16999" s="40" t="s">
        <v>640</v>
      </c>
    </row>
    <row r="17000" spans="1:6" x14ac:dyDescent="0.5">
      <c r="A17000" s="38">
        <v>43785</v>
      </c>
      <c r="B17000" s="39">
        <v>0.88055555555555554</v>
      </c>
      <c r="C17000" s="40">
        <v>2</v>
      </c>
      <c r="D17000" s="40"/>
      <c r="E17000" s="40">
        <v>57</v>
      </c>
      <c r="F17000" s="40" t="s">
        <v>640</v>
      </c>
    </row>
    <row r="17001" spans="1:6" x14ac:dyDescent="0.5">
      <c r="A17001" s="38">
        <v>43785</v>
      </c>
      <c r="B17001" s="39">
        <v>0.88059027777777776</v>
      </c>
      <c r="C17001" s="40">
        <v>2</v>
      </c>
      <c r="D17001" s="40"/>
      <c r="E17001" s="40">
        <v>42</v>
      </c>
      <c r="F17001" s="40" t="s">
        <v>640</v>
      </c>
    </row>
    <row r="17002" spans="1:6" x14ac:dyDescent="0.5">
      <c r="A17002" s="38">
        <v>43785</v>
      </c>
      <c r="B17002" s="39">
        <v>0.88063657407407403</v>
      </c>
      <c r="C17002" s="40">
        <v>2</v>
      </c>
      <c r="D17002" s="40"/>
      <c r="E17002" s="40">
        <v>43</v>
      </c>
      <c r="F17002" s="40" t="s">
        <v>640</v>
      </c>
    </row>
    <row r="17003" spans="1:6" x14ac:dyDescent="0.5">
      <c r="A17003" s="38">
        <v>43785</v>
      </c>
      <c r="B17003" s="39">
        <v>0.88064814814814818</v>
      </c>
      <c r="C17003" s="40">
        <v>2</v>
      </c>
      <c r="D17003" s="40"/>
      <c r="E17003" s="40">
        <v>59</v>
      </c>
      <c r="F17003" s="40" t="s">
        <v>640</v>
      </c>
    </row>
    <row r="17004" spans="1:6" x14ac:dyDescent="0.5">
      <c r="A17004" s="38">
        <v>43785</v>
      </c>
      <c r="B17004" s="39">
        <v>0.88072916666666667</v>
      </c>
      <c r="C17004" s="40">
        <v>2</v>
      </c>
      <c r="D17004" s="40"/>
      <c r="E17004" s="40">
        <v>35</v>
      </c>
      <c r="F17004" s="40" t="s">
        <v>640</v>
      </c>
    </row>
    <row r="17005" spans="1:6" x14ac:dyDescent="0.5">
      <c r="A17005" s="38">
        <v>43785</v>
      </c>
      <c r="B17005" s="39">
        <v>0.88081018518518517</v>
      </c>
      <c r="C17005" s="40">
        <v>2</v>
      </c>
      <c r="D17005" s="40"/>
      <c r="E17005" s="40">
        <v>42</v>
      </c>
      <c r="F17005" s="40" t="s">
        <v>651</v>
      </c>
    </row>
    <row r="17006" spans="1:6" x14ac:dyDescent="0.5">
      <c r="A17006" s="38">
        <v>43785</v>
      </c>
      <c r="B17006" s="39">
        <v>0.88097222222222227</v>
      </c>
      <c r="C17006" s="40">
        <v>2</v>
      </c>
      <c r="D17006" s="40"/>
      <c r="E17006" s="40">
        <v>45</v>
      </c>
      <c r="F17006" s="40" t="s">
        <v>640</v>
      </c>
    </row>
    <row r="17007" spans="1:6" x14ac:dyDescent="0.5">
      <c r="A17007" s="38">
        <v>43785</v>
      </c>
      <c r="B17007" s="39">
        <v>0.88123842592592594</v>
      </c>
      <c r="C17007" s="40">
        <v>2</v>
      </c>
      <c r="D17007" s="40"/>
      <c r="E17007" s="40">
        <v>40</v>
      </c>
      <c r="F17007" s="40" t="s">
        <v>640</v>
      </c>
    </row>
    <row r="17008" spans="1:6" x14ac:dyDescent="0.5">
      <c r="A17008" s="38">
        <v>43785</v>
      </c>
      <c r="B17008" s="39">
        <v>0.88126157407407402</v>
      </c>
      <c r="C17008" s="40">
        <v>2</v>
      </c>
      <c r="D17008" s="40"/>
      <c r="E17008" s="40">
        <v>47</v>
      </c>
      <c r="F17008" s="40" t="s">
        <v>640</v>
      </c>
    </row>
    <row r="17009" spans="1:6" x14ac:dyDescent="0.5">
      <c r="A17009" s="38">
        <v>43785</v>
      </c>
      <c r="B17009" s="39">
        <v>0.88134259259259251</v>
      </c>
      <c r="C17009" s="40">
        <v>2</v>
      </c>
      <c r="D17009" s="40"/>
      <c r="E17009" s="40">
        <v>45</v>
      </c>
      <c r="F17009" s="40" t="s">
        <v>640</v>
      </c>
    </row>
    <row r="17010" spans="1:6" x14ac:dyDescent="0.5">
      <c r="A17010" s="38">
        <v>43785</v>
      </c>
      <c r="B17010" s="39">
        <v>0.88137731481481485</v>
      </c>
      <c r="C17010" s="40">
        <v>2</v>
      </c>
      <c r="D17010" s="40"/>
      <c r="E17010" s="40">
        <v>75</v>
      </c>
      <c r="F17010" s="40" t="s">
        <v>640</v>
      </c>
    </row>
    <row r="17011" spans="1:6" x14ac:dyDescent="0.5">
      <c r="A17011" s="38">
        <v>43785</v>
      </c>
      <c r="B17011" s="39">
        <v>0.8815277777777778</v>
      </c>
      <c r="C17011" s="40">
        <v>2</v>
      </c>
      <c r="D17011" s="40"/>
      <c r="E17011" s="40">
        <v>76</v>
      </c>
      <c r="F17011" s="40" t="s">
        <v>640</v>
      </c>
    </row>
    <row r="17012" spans="1:6" x14ac:dyDescent="0.5">
      <c r="A17012" s="38">
        <v>43785</v>
      </c>
      <c r="B17012" s="39">
        <v>0.88168981481481479</v>
      </c>
      <c r="C17012" s="40">
        <v>2</v>
      </c>
      <c r="D17012" s="40"/>
      <c r="E17012" s="40">
        <v>38</v>
      </c>
      <c r="F17012" s="40" t="s">
        <v>640</v>
      </c>
    </row>
    <row r="17013" spans="1:6" x14ac:dyDescent="0.5">
      <c r="A17013" s="38">
        <v>43785</v>
      </c>
      <c r="B17013" s="39">
        <v>0.88171296296296298</v>
      </c>
      <c r="C17013" s="40">
        <v>2</v>
      </c>
      <c r="D17013" s="40"/>
      <c r="E17013" s="40">
        <v>45</v>
      </c>
      <c r="F17013" s="40" t="s">
        <v>640</v>
      </c>
    </row>
    <row r="17014" spans="1:6" x14ac:dyDescent="0.5">
      <c r="A17014" s="38">
        <v>43785</v>
      </c>
      <c r="B17014" s="39">
        <v>0.88172453703703713</v>
      </c>
      <c r="C17014" s="40">
        <v>2</v>
      </c>
      <c r="D17014" s="40"/>
      <c r="E17014" s="40">
        <v>43</v>
      </c>
      <c r="F17014" s="40" t="s">
        <v>640</v>
      </c>
    </row>
    <row r="17015" spans="1:6" x14ac:dyDescent="0.5">
      <c r="A17015" s="38">
        <v>43785</v>
      </c>
      <c r="B17015" s="39">
        <v>0.88181712962962966</v>
      </c>
      <c r="C17015" s="40">
        <v>2</v>
      </c>
      <c r="D17015" s="40"/>
      <c r="E17015" s="40">
        <v>57</v>
      </c>
      <c r="F17015" s="40" t="s">
        <v>640</v>
      </c>
    </row>
    <row r="17016" spans="1:6" x14ac:dyDescent="0.5">
      <c r="A17016" s="38">
        <v>43785</v>
      </c>
      <c r="B17016" s="39">
        <v>0.88195601851851846</v>
      </c>
      <c r="C17016" s="40">
        <v>2</v>
      </c>
      <c r="D17016" s="40"/>
      <c r="E17016" s="40">
        <v>82</v>
      </c>
      <c r="F17016" s="40" t="s">
        <v>640</v>
      </c>
    </row>
    <row r="17017" spans="1:6" x14ac:dyDescent="0.5">
      <c r="A17017" s="38">
        <v>43785</v>
      </c>
      <c r="B17017" s="39">
        <v>0.8819907407407408</v>
      </c>
      <c r="C17017" s="40">
        <v>2</v>
      </c>
      <c r="D17017" s="40"/>
      <c r="E17017" s="40">
        <v>50</v>
      </c>
      <c r="F17017" s="40" t="s">
        <v>640</v>
      </c>
    </row>
    <row r="17018" spans="1:6" x14ac:dyDescent="0.5">
      <c r="A17018" s="38">
        <v>43785</v>
      </c>
      <c r="B17018" s="39">
        <v>0.88200231481481473</v>
      </c>
      <c r="C17018" s="40">
        <v>2</v>
      </c>
      <c r="D17018" s="40"/>
      <c r="E17018" s="40">
        <v>75</v>
      </c>
      <c r="F17018" s="40" t="s">
        <v>640</v>
      </c>
    </row>
    <row r="17019" spans="1:6" x14ac:dyDescent="0.5">
      <c r="A17019" s="38">
        <v>43785</v>
      </c>
      <c r="B17019" s="39">
        <v>0.88202546296296302</v>
      </c>
      <c r="C17019" s="40">
        <v>2</v>
      </c>
      <c r="D17019" s="40"/>
      <c r="E17019" s="40">
        <v>70</v>
      </c>
      <c r="F17019" s="40" t="s">
        <v>640</v>
      </c>
    </row>
    <row r="17020" spans="1:6" x14ac:dyDescent="0.5">
      <c r="A17020" s="38">
        <v>43785</v>
      </c>
      <c r="B17020" s="39">
        <v>0.88206018518518514</v>
      </c>
      <c r="C17020" s="40">
        <v>2</v>
      </c>
      <c r="D17020" s="40"/>
      <c r="E17020" s="40">
        <v>52</v>
      </c>
      <c r="F17020" s="40" t="s">
        <v>640</v>
      </c>
    </row>
    <row r="17021" spans="1:6" x14ac:dyDescent="0.5">
      <c r="A17021" s="38">
        <v>43785</v>
      </c>
      <c r="B17021" s="39">
        <v>0.88207175925925929</v>
      </c>
      <c r="C17021" s="40">
        <v>2</v>
      </c>
      <c r="D17021" s="40"/>
      <c r="E17021" s="40">
        <v>51</v>
      </c>
      <c r="F17021" s="40" t="s">
        <v>640</v>
      </c>
    </row>
    <row r="17022" spans="1:6" x14ac:dyDescent="0.5">
      <c r="A17022" s="38">
        <v>43785</v>
      </c>
      <c r="B17022" s="39">
        <v>0.88208333333333344</v>
      </c>
      <c r="C17022" s="40">
        <v>2</v>
      </c>
      <c r="D17022" s="40"/>
      <c r="E17022" s="40">
        <v>46</v>
      </c>
      <c r="F17022" s="40" t="s">
        <v>640</v>
      </c>
    </row>
    <row r="17023" spans="1:6" x14ac:dyDescent="0.5">
      <c r="A17023" s="38">
        <v>43785</v>
      </c>
      <c r="B17023" s="39">
        <v>0.88209490740740737</v>
      </c>
      <c r="C17023" s="40">
        <v>2</v>
      </c>
      <c r="D17023" s="40"/>
      <c r="E17023" s="40">
        <v>48</v>
      </c>
      <c r="F17023" s="40" t="s">
        <v>640</v>
      </c>
    </row>
    <row r="17024" spans="1:6" x14ac:dyDescent="0.5">
      <c r="A17024" s="38">
        <v>43785</v>
      </c>
      <c r="B17024" s="39">
        <v>0.88211805555555556</v>
      </c>
      <c r="C17024" s="40">
        <v>2</v>
      </c>
      <c r="D17024" s="40"/>
      <c r="E17024" s="40">
        <v>50</v>
      </c>
      <c r="F17024" s="40" t="s">
        <v>640</v>
      </c>
    </row>
    <row r="17025" spans="1:6" x14ac:dyDescent="0.5">
      <c r="A17025" s="38">
        <v>43785</v>
      </c>
      <c r="B17025" s="39">
        <v>0.8821296296296296</v>
      </c>
      <c r="C17025" s="40">
        <v>2</v>
      </c>
      <c r="D17025" s="40"/>
      <c r="E17025" s="40">
        <v>40</v>
      </c>
      <c r="F17025" s="40" t="s">
        <v>640</v>
      </c>
    </row>
    <row r="17026" spans="1:6" x14ac:dyDescent="0.5">
      <c r="A17026" s="38">
        <v>43785</v>
      </c>
      <c r="B17026" s="39">
        <v>0.88214120370370364</v>
      </c>
      <c r="C17026" s="40">
        <v>2</v>
      </c>
      <c r="D17026" s="40"/>
      <c r="E17026" s="40">
        <v>46</v>
      </c>
      <c r="F17026" s="40" t="s">
        <v>640</v>
      </c>
    </row>
    <row r="17027" spans="1:6" x14ac:dyDescent="0.5">
      <c r="A17027" s="38">
        <v>43785</v>
      </c>
      <c r="B17027" s="39">
        <v>0.88218750000000001</v>
      </c>
      <c r="C17027" s="40">
        <v>2</v>
      </c>
      <c r="D17027" s="40"/>
      <c r="E17027" s="40">
        <v>39</v>
      </c>
      <c r="F17027" s="40" t="s">
        <v>640</v>
      </c>
    </row>
    <row r="17028" spans="1:6" x14ac:dyDescent="0.5">
      <c r="A17028" s="38">
        <v>43785</v>
      </c>
      <c r="B17028" s="39">
        <v>0.88230324074074085</v>
      </c>
      <c r="C17028" s="40">
        <v>2</v>
      </c>
      <c r="D17028" s="40"/>
      <c r="E17028" s="40">
        <v>43</v>
      </c>
      <c r="F17028" s="40" t="s">
        <v>640</v>
      </c>
    </row>
    <row r="17029" spans="1:6" x14ac:dyDescent="0.5">
      <c r="A17029" s="38">
        <v>43785</v>
      </c>
      <c r="B17029" s="39">
        <v>0.88241898148148146</v>
      </c>
      <c r="C17029" s="40">
        <v>2</v>
      </c>
      <c r="D17029" s="40"/>
      <c r="E17029" s="40">
        <v>49</v>
      </c>
      <c r="F17029" s="40" t="s">
        <v>640</v>
      </c>
    </row>
    <row r="17030" spans="1:6" x14ac:dyDescent="0.5">
      <c r="A17030" s="38">
        <v>43785</v>
      </c>
      <c r="B17030" s="39">
        <v>0.88246527777777783</v>
      </c>
      <c r="C17030" s="40">
        <v>2</v>
      </c>
      <c r="D17030" s="40"/>
      <c r="E17030" s="40">
        <v>55</v>
      </c>
      <c r="F17030" s="40" t="s">
        <v>640</v>
      </c>
    </row>
    <row r="17031" spans="1:6" x14ac:dyDescent="0.5">
      <c r="A17031" s="38">
        <v>43785</v>
      </c>
      <c r="B17031" s="39">
        <v>0.88249999999999995</v>
      </c>
      <c r="C17031" s="40">
        <v>2</v>
      </c>
      <c r="D17031" s="40"/>
      <c r="E17031" s="40">
        <v>55</v>
      </c>
      <c r="F17031" s="40" t="s">
        <v>640</v>
      </c>
    </row>
    <row r="17032" spans="1:6" x14ac:dyDescent="0.5">
      <c r="A17032" s="38">
        <v>43785</v>
      </c>
      <c r="B17032" s="39">
        <v>0.8825115740740741</v>
      </c>
      <c r="C17032" s="40">
        <v>2</v>
      </c>
      <c r="D17032" s="40"/>
      <c r="E17032" s="40">
        <v>62</v>
      </c>
      <c r="F17032" s="40" t="s">
        <v>640</v>
      </c>
    </row>
    <row r="17033" spans="1:6" x14ac:dyDescent="0.5">
      <c r="A17033" s="38">
        <v>43785</v>
      </c>
      <c r="B17033" s="39">
        <v>0.88252314814814825</v>
      </c>
      <c r="C17033" s="40">
        <v>2</v>
      </c>
      <c r="D17033" s="40"/>
      <c r="E17033" s="40">
        <v>52</v>
      </c>
      <c r="F17033" s="40" t="s">
        <v>640</v>
      </c>
    </row>
    <row r="17034" spans="1:6" x14ac:dyDescent="0.5">
      <c r="A17034" s="38">
        <v>43785</v>
      </c>
      <c r="B17034" s="39">
        <v>0.88255787037037037</v>
      </c>
      <c r="C17034" s="40">
        <v>2</v>
      </c>
      <c r="D17034" s="40"/>
      <c r="E17034" s="40">
        <v>48</v>
      </c>
      <c r="F17034" s="40" t="s">
        <v>640</v>
      </c>
    </row>
    <row r="17035" spans="1:6" x14ac:dyDescent="0.5">
      <c r="A17035" s="38">
        <v>43785</v>
      </c>
      <c r="B17035" s="39">
        <v>0.88256944444444452</v>
      </c>
      <c r="C17035" s="40">
        <v>2</v>
      </c>
      <c r="D17035" s="40"/>
      <c r="E17035" s="40">
        <v>41</v>
      </c>
      <c r="F17035" s="40" t="s">
        <v>640</v>
      </c>
    </row>
    <row r="17036" spans="1:6" x14ac:dyDescent="0.5">
      <c r="A17036" s="38">
        <v>43785</v>
      </c>
      <c r="B17036" s="39">
        <v>0.8825925925925926</v>
      </c>
      <c r="C17036" s="40">
        <v>2</v>
      </c>
      <c r="D17036" s="40"/>
      <c r="E17036" s="40">
        <v>48</v>
      </c>
      <c r="F17036" s="40" t="s">
        <v>640</v>
      </c>
    </row>
    <row r="17037" spans="1:6" x14ac:dyDescent="0.5">
      <c r="A17037" s="38">
        <v>43785</v>
      </c>
      <c r="B17037" s="39">
        <v>0.88260416666666675</v>
      </c>
      <c r="C17037" s="40">
        <v>2</v>
      </c>
      <c r="D17037" s="40"/>
      <c r="E17037" s="40">
        <v>49</v>
      </c>
      <c r="F17037" s="40" t="s">
        <v>640</v>
      </c>
    </row>
    <row r="17038" spans="1:6" x14ac:dyDescent="0.5">
      <c r="A17038" s="38">
        <v>43785</v>
      </c>
      <c r="B17038" s="39">
        <v>0.88261574074074067</v>
      </c>
      <c r="C17038" s="40">
        <v>2</v>
      </c>
      <c r="D17038" s="40"/>
      <c r="E17038" s="40">
        <v>40</v>
      </c>
      <c r="F17038" s="40" t="s">
        <v>640</v>
      </c>
    </row>
    <row r="17039" spans="1:6" x14ac:dyDescent="0.5">
      <c r="A17039" s="38">
        <v>43785</v>
      </c>
      <c r="B17039" s="39">
        <v>0.88262731481481482</v>
      </c>
      <c r="C17039" s="40">
        <v>2</v>
      </c>
      <c r="D17039" s="40"/>
      <c r="E17039" s="40">
        <v>76</v>
      </c>
      <c r="F17039" s="40" t="s">
        <v>640</v>
      </c>
    </row>
    <row r="17040" spans="1:6" x14ac:dyDescent="0.5">
      <c r="A17040" s="38">
        <v>43785</v>
      </c>
      <c r="B17040" s="39">
        <v>0.88265046296296301</v>
      </c>
      <c r="C17040" s="40">
        <v>2</v>
      </c>
      <c r="D17040" s="40"/>
      <c r="E17040" s="40">
        <v>61</v>
      </c>
      <c r="F17040" s="40" t="s">
        <v>640</v>
      </c>
    </row>
    <row r="17041" spans="1:6" x14ac:dyDescent="0.5">
      <c r="A17041" s="38">
        <v>43785</v>
      </c>
      <c r="B17041" s="39">
        <v>0.88266203703703694</v>
      </c>
      <c r="C17041" s="40">
        <v>2</v>
      </c>
      <c r="D17041" s="40"/>
      <c r="E17041" s="40">
        <v>38</v>
      </c>
      <c r="F17041" s="40" t="s">
        <v>640</v>
      </c>
    </row>
    <row r="17042" spans="1:6" x14ac:dyDescent="0.5">
      <c r="A17042" s="38">
        <v>43785</v>
      </c>
      <c r="B17042" s="39">
        <v>0.88268518518518524</v>
      </c>
      <c r="C17042" s="40">
        <v>2</v>
      </c>
      <c r="D17042" s="40"/>
      <c r="E17042" s="40">
        <v>41</v>
      </c>
      <c r="F17042" s="40" t="s">
        <v>640</v>
      </c>
    </row>
    <row r="17043" spans="1:6" x14ac:dyDescent="0.5">
      <c r="A17043" s="38">
        <v>43785</v>
      </c>
      <c r="B17043" s="39">
        <v>0.88270833333333332</v>
      </c>
      <c r="C17043" s="40">
        <v>2</v>
      </c>
      <c r="D17043" s="40"/>
      <c r="E17043" s="40">
        <v>44</v>
      </c>
      <c r="F17043" s="40" t="s">
        <v>640</v>
      </c>
    </row>
    <row r="17044" spans="1:6" x14ac:dyDescent="0.5">
      <c r="A17044" s="38">
        <v>43785</v>
      </c>
      <c r="B17044" s="39">
        <v>0.88273148148148151</v>
      </c>
      <c r="C17044" s="40">
        <v>2</v>
      </c>
      <c r="D17044" s="40"/>
      <c r="E17044" s="40">
        <v>58</v>
      </c>
      <c r="F17044" s="40" t="s">
        <v>640</v>
      </c>
    </row>
    <row r="17045" spans="1:6" x14ac:dyDescent="0.5">
      <c r="A17045" s="38">
        <v>43785</v>
      </c>
      <c r="B17045" s="39">
        <v>0.88273148148148151</v>
      </c>
      <c r="C17045" s="40">
        <v>2</v>
      </c>
      <c r="D17045" s="40"/>
      <c r="E17045" s="40">
        <v>39</v>
      </c>
      <c r="F17045" s="40" t="s">
        <v>640</v>
      </c>
    </row>
    <row r="17046" spans="1:6" x14ac:dyDescent="0.5">
      <c r="A17046" s="38">
        <v>43785</v>
      </c>
      <c r="B17046" s="39">
        <v>0.88274305555555566</v>
      </c>
      <c r="C17046" s="40">
        <v>2</v>
      </c>
      <c r="D17046" s="40"/>
      <c r="E17046" s="40">
        <v>45</v>
      </c>
      <c r="F17046" s="40" t="s">
        <v>640</v>
      </c>
    </row>
    <row r="17047" spans="1:6" x14ac:dyDescent="0.5">
      <c r="A17047" s="38">
        <v>43785</v>
      </c>
      <c r="B17047" s="39">
        <v>0.88275462962962958</v>
      </c>
      <c r="C17047" s="40">
        <v>2</v>
      </c>
      <c r="D17047" s="40"/>
      <c r="E17047" s="40">
        <v>39</v>
      </c>
      <c r="F17047" s="40" t="s">
        <v>640</v>
      </c>
    </row>
    <row r="17048" spans="1:6" x14ac:dyDescent="0.5">
      <c r="A17048" s="38">
        <v>43785</v>
      </c>
      <c r="B17048" s="39">
        <v>0.88278935185185192</v>
      </c>
      <c r="C17048" s="40">
        <v>2</v>
      </c>
      <c r="D17048" s="40"/>
      <c r="E17048" s="40">
        <v>41</v>
      </c>
      <c r="F17048" s="40" t="s">
        <v>640</v>
      </c>
    </row>
    <row r="17049" spans="1:6" x14ac:dyDescent="0.5">
      <c r="A17049" s="38">
        <v>43785</v>
      </c>
      <c r="B17049" s="39">
        <v>0.88280092592592585</v>
      </c>
      <c r="C17049" s="40">
        <v>2</v>
      </c>
      <c r="D17049" s="40"/>
      <c r="E17049" s="40">
        <v>43</v>
      </c>
      <c r="F17049" s="40" t="s">
        <v>640</v>
      </c>
    </row>
    <row r="17050" spans="1:6" x14ac:dyDescent="0.5">
      <c r="A17050" s="38">
        <v>43785</v>
      </c>
      <c r="B17050" s="39">
        <v>0.88282407407407415</v>
      </c>
      <c r="C17050" s="40">
        <v>2</v>
      </c>
      <c r="D17050" s="40"/>
      <c r="E17050" s="40">
        <v>66</v>
      </c>
      <c r="F17050" s="40" t="s">
        <v>640</v>
      </c>
    </row>
    <row r="17051" spans="1:6" x14ac:dyDescent="0.5">
      <c r="A17051" s="38">
        <v>43785</v>
      </c>
      <c r="B17051" s="39">
        <v>0.88283564814814808</v>
      </c>
      <c r="C17051" s="40">
        <v>2</v>
      </c>
      <c r="D17051" s="40"/>
      <c r="E17051" s="40">
        <v>65</v>
      </c>
      <c r="F17051" s="40" t="s">
        <v>640</v>
      </c>
    </row>
    <row r="17052" spans="1:6" x14ac:dyDescent="0.5">
      <c r="A17052" s="38">
        <v>43785</v>
      </c>
      <c r="B17052" s="39">
        <v>0.88285879629629627</v>
      </c>
      <c r="C17052" s="40">
        <v>2</v>
      </c>
      <c r="D17052" s="40"/>
      <c r="E17052" s="40">
        <v>51</v>
      </c>
      <c r="F17052" s="40" t="s">
        <v>640</v>
      </c>
    </row>
    <row r="17053" spans="1:6" x14ac:dyDescent="0.5">
      <c r="A17053" s="38">
        <v>43785</v>
      </c>
      <c r="B17053" s="39">
        <v>0.88287037037037042</v>
      </c>
      <c r="C17053" s="40">
        <v>2</v>
      </c>
      <c r="D17053" s="40"/>
      <c r="E17053" s="40">
        <v>42</v>
      </c>
      <c r="F17053" s="40" t="s">
        <v>640</v>
      </c>
    </row>
    <row r="17054" spans="1:6" x14ac:dyDescent="0.5">
      <c r="A17054" s="38">
        <v>43785</v>
      </c>
      <c r="B17054" s="39">
        <v>0.88288194444444434</v>
      </c>
      <c r="C17054" s="40">
        <v>2</v>
      </c>
      <c r="D17054" s="40"/>
      <c r="E17054" s="40">
        <v>46</v>
      </c>
      <c r="F17054" s="40" t="s">
        <v>640</v>
      </c>
    </row>
    <row r="17055" spans="1:6" x14ac:dyDescent="0.5">
      <c r="A17055" s="38">
        <v>43785</v>
      </c>
      <c r="B17055" s="39">
        <v>0.88291666666666668</v>
      </c>
      <c r="C17055" s="40">
        <v>2</v>
      </c>
      <c r="D17055" s="40"/>
      <c r="E17055" s="40">
        <v>68</v>
      </c>
      <c r="F17055" s="40" t="s">
        <v>640</v>
      </c>
    </row>
    <row r="17056" spans="1:6" x14ac:dyDescent="0.5">
      <c r="A17056" s="38">
        <v>43785</v>
      </c>
      <c r="B17056" s="39">
        <v>0.88293981481481476</v>
      </c>
      <c r="C17056" s="40">
        <v>2</v>
      </c>
      <c r="D17056" s="40"/>
      <c r="E17056" s="40">
        <v>51</v>
      </c>
      <c r="F17056" s="40" t="s">
        <v>640</v>
      </c>
    </row>
    <row r="17057" spans="1:6" x14ac:dyDescent="0.5">
      <c r="A17057" s="38">
        <v>43785</v>
      </c>
      <c r="B17057" s="39">
        <v>0.88296296296296306</v>
      </c>
      <c r="C17057" s="40">
        <v>2</v>
      </c>
      <c r="D17057" s="40"/>
      <c r="E17057" s="40">
        <v>54</v>
      </c>
      <c r="F17057" s="40" t="s">
        <v>640</v>
      </c>
    </row>
    <row r="17058" spans="1:6" x14ac:dyDescent="0.5">
      <c r="A17058" s="38">
        <v>43785</v>
      </c>
      <c r="B17058" s="39">
        <v>0.88297453703703699</v>
      </c>
      <c r="C17058" s="40">
        <v>2</v>
      </c>
      <c r="D17058" s="40"/>
      <c r="E17058" s="40">
        <v>62</v>
      </c>
      <c r="F17058" s="40" t="s">
        <v>640</v>
      </c>
    </row>
    <row r="17059" spans="1:6" x14ac:dyDescent="0.5">
      <c r="A17059" s="38">
        <v>43785</v>
      </c>
      <c r="B17059" s="39">
        <v>0.88298611111111114</v>
      </c>
      <c r="C17059" s="40">
        <v>2</v>
      </c>
      <c r="D17059" s="40"/>
      <c r="E17059" s="40">
        <v>44</v>
      </c>
      <c r="F17059" s="40" t="s">
        <v>640</v>
      </c>
    </row>
    <row r="17060" spans="1:6" x14ac:dyDescent="0.5">
      <c r="A17060" s="38">
        <v>43785</v>
      </c>
      <c r="B17060" s="39">
        <v>0.8830324074074074</v>
      </c>
      <c r="C17060" s="40">
        <v>2</v>
      </c>
      <c r="D17060" s="40"/>
      <c r="E17060" s="40">
        <v>60</v>
      </c>
      <c r="F17060" s="40" t="s">
        <v>640</v>
      </c>
    </row>
    <row r="17061" spans="1:6" x14ac:dyDescent="0.5">
      <c r="A17061" s="38">
        <v>43785</v>
      </c>
      <c r="B17061" s="39">
        <v>0.88306712962962963</v>
      </c>
      <c r="C17061" s="40">
        <v>2</v>
      </c>
      <c r="D17061" s="40"/>
      <c r="E17061" s="40">
        <v>49</v>
      </c>
      <c r="F17061" s="40" t="s">
        <v>640</v>
      </c>
    </row>
    <row r="17062" spans="1:6" x14ac:dyDescent="0.5">
      <c r="A17062" s="38">
        <v>43785</v>
      </c>
      <c r="B17062" s="39">
        <v>0.8831134259259259</v>
      </c>
      <c r="C17062" s="40">
        <v>2</v>
      </c>
      <c r="D17062" s="40"/>
      <c r="E17062" s="40">
        <v>61</v>
      </c>
      <c r="F17062" s="40" t="s">
        <v>640</v>
      </c>
    </row>
    <row r="17063" spans="1:6" x14ac:dyDescent="0.5">
      <c r="A17063" s="38">
        <v>43785</v>
      </c>
      <c r="B17063" s="39">
        <v>0.88319444444444439</v>
      </c>
      <c r="C17063" s="40">
        <v>2</v>
      </c>
      <c r="D17063" s="40"/>
      <c r="E17063" s="40">
        <v>48</v>
      </c>
      <c r="F17063" s="40" t="s">
        <v>640</v>
      </c>
    </row>
    <row r="17064" spans="1:6" x14ac:dyDescent="0.5">
      <c r="A17064" s="38">
        <v>43785</v>
      </c>
      <c r="B17064" s="39">
        <v>0.88320601851851854</v>
      </c>
      <c r="C17064" s="40">
        <v>2</v>
      </c>
      <c r="D17064" s="40"/>
      <c r="E17064" s="40">
        <v>45</v>
      </c>
      <c r="F17064" s="40" t="s">
        <v>640</v>
      </c>
    </row>
    <row r="17065" spans="1:6" x14ac:dyDescent="0.5">
      <c r="A17065" s="38">
        <v>43785</v>
      </c>
      <c r="B17065" s="39">
        <v>0.88321759259259258</v>
      </c>
      <c r="C17065" s="40">
        <v>2</v>
      </c>
      <c r="D17065" s="40"/>
      <c r="E17065" s="40">
        <v>72</v>
      </c>
      <c r="F17065" s="40" t="s">
        <v>640</v>
      </c>
    </row>
    <row r="17066" spans="1:6" x14ac:dyDescent="0.5">
      <c r="A17066" s="38">
        <v>43785</v>
      </c>
      <c r="B17066" s="39">
        <v>0.88328703703703704</v>
      </c>
      <c r="C17066" s="40">
        <v>2</v>
      </c>
      <c r="D17066" s="40"/>
      <c r="E17066" s="40">
        <v>41</v>
      </c>
      <c r="F17066" s="40" t="s">
        <v>640</v>
      </c>
    </row>
    <row r="17067" spans="1:6" x14ac:dyDescent="0.5">
      <c r="A17067" s="38">
        <v>43785</v>
      </c>
      <c r="B17067" s="39">
        <v>0.88342592592592595</v>
      </c>
      <c r="C17067" s="40">
        <v>2</v>
      </c>
      <c r="D17067" s="40"/>
      <c r="E17067" s="40">
        <v>46</v>
      </c>
      <c r="F17067" s="40" t="s">
        <v>640</v>
      </c>
    </row>
    <row r="17068" spans="1:6" x14ac:dyDescent="0.5">
      <c r="A17068" s="38">
        <v>43785</v>
      </c>
      <c r="B17068" s="39">
        <v>0.88353009259259263</v>
      </c>
      <c r="C17068" s="40">
        <v>2</v>
      </c>
      <c r="D17068" s="40"/>
      <c r="E17068" s="40">
        <v>44</v>
      </c>
      <c r="F17068" s="40" t="s">
        <v>651</v>
      </c>
    </row>
    <row r="17069" spans="1:6" x14ac:dyDescent="0.5">
      <c r="A17069" s="38">
        <v>43785</v>
      </c>
      <c r="B17069" s="39">
        <v>0.88370370370370377</v>
      </c>
      <c r="C17069" s="40">
        <v>2</v>
      </c>
      <c r="D17069" s="40"/>
      <c r="E17069" s="40">
        <v>40</v>
      </c>
      <c r="F17069" s="40" t="s">
        <v>640</v>
      </c>
    </row>
    <row r="17070" spans="1:6" x14ac:dyDescent="0.5">
      <c r="A17070" s="38">
        <v>43785</v>
      </c>
      <c r="B17070" s="39">
        <v>0.8838773148148148</v>
      </c>
      <c r="C17070" s="40">
        <v>2</v>
      </c>
      <c r="D17070" s="40"/>
      <c r="E17070" s="40">
        <v>38</v>
      </c>
      <c r="F17070" s="40" t="s">
        <v>640</v>
      </c>
    </row>
    <row r="17071" spans="1:6" x14ac:dyDescent="0.5">
      <c r="A17071" s="38">
        <v>43785</v>
      </c>
      <c r="B17071" s="39">
        <v>0.88396990740740744</v>
      </c>
      <c r="C17071" s="40">
        <v>2</v>
      </c>
      <c r="D17071" s="40"/>
      <c r="E17071" s="40">
        <v>41</v>
      </c>
      <c r="F17071" s="40" t="s">
        <v>640</v>
      </c>
    </row>
    <row r="17072" spans="1:6" x14ac:dyDescent="0.5">
      <c r="A17072" s="38">
        <v>43785</v>
      </c>
      <c r="B17072" s="39">
        <v>0.88427083333333334</v>
      </c>
      <c r="C17072" s="40">
        <v>2</v>
      </c>
      <c r="D17072" s="40"/>
      <c r="E17072" s="40">
        <v>41</v>
      </c>
      <c r="F17072" s="40" t="s">
        <v>640</v>
      </c>
    </row>
    <row r="17073" spans="1:6" x14ac:dyDescent="0.5">
      <c r="A17073" s="38">
        <v>43785</v>
      </c>
      <c r="B17073" s="39">
        <v>0.88430555555555557</v>
      </c>
      <c r="C17073" s="40">
        <v>2</v>
      </c>
      <c r="D17073" s="40"/>
      <c r="E17073" s="40">
        <v>33</v>
      </c>
      <c r="F17073" s="40" t="s">
        <v>640</v>
      </c>
    </row>
    <row r="17074" spans="1:6" x14ac:dyDescent="0.5">
      <c r="A17074" s="38">
        <v>43785</v>
      </c>
      <c r="B17074" s="39">
        <v>0.88434027777777768</v>
      </c>
      <c r="C17074" s="40">
        <v>2</v>
      </c>
      <c r="D17074" s="40"/>
      <c r="E17074" s="40">
        <v>48</v>
      </c>
      <c r="F17074" s="40" t="s">
        <v>640</v>
      </c>
    </row>
    <row r="17075" spans="1:6" x14ac:dyDescent="0.5">
      <c r="A17075" s="38">
        <v>43785</v>
      </c>
      <c r="B17075" s="39">
        <v>0.88450231481481489</v>
      </c>
      <c r="C17075" s="40">
        <v>2</v>
      </c>
      <c r="D17075" s="40"/>
      <c r="E17075" s="40">
        <v>59</v>
      </c>
      <c r="F17075" s="40" t="s">
        <v>640</v>
      </c>
    </row>
    <row r="17076" spans="1:6" x14ac:dyDescent="0.5">
      <c r="A17076" s="38">
        <v>43785</v>
      </c>
      <c r="B17076" s="39">
        <v>0.88454861111111116</v>
      </c>
      <c r="C17076" s="40">
        <v>2</v>
      </c>
      <c r="D17076" s="40"/>
      <c r="E17076" s="40">
        <v>53</v>
      </c>
      <c r="F17076" s="40" t="s">
        <v>640</v>
      </c>
    </row>
    <row r="17077" spans="1:6" x14ac:dyDescent="0.5">
      <c r="A17077" s="38">
        <v>43785</v>
      </c>
      <c r="B17077" s="39">
        <v>0.88480324074074079</v>
      </c>
      <c r="C17077" s="40">
        <v>2</v>
      </c>
      <c r="D17077" s="40"/>
      <c r="E17077" s="40">
        <v>34</v>
      </c>
      <c r="F17077" s="40" t="s">
        <v>640</v>
      </c>
    </row>
    <row r="17078" spans="1:6" x14ac:dyDescent="0.5">
      <c r="A17078" s="38">
        <v>43785</v>
      </c>
      <c r="B17078" s="39">
        <v>0.88484953703703706</v>
      </c>
      <c r="C17078" s="40">
        <v>2</v>
      </c>
      <c r="D17078" s="40"/>
      <c r="E17078" s="40">
        <v>42</v>
      </c>
      <c r="F17078" s="40" t="s">
        <v>640</v>
      </c>
    </row>
    <row r="17079" spans="1:6" x14ac:dyDescent="0.5">
      <c r="A17079" s="38">
        <v>43785</v>
      </c>
      <c r="B17079" s="39">
        <v>0.88508101851851861</v>
      </c>
      <c r="C17079" s="40">
        <v>2</v>
      </c>
      <c r="D17079" s="40"/>
      <c r="E17079" s="40">
        <v>73</v>
      </c>
      <c r="F17079" s="40" t="s">
        <v>651</v>
      </c>
    </row>
    <row r="17080" spans="1:6" x14ac:dyDescent="0.5">
      <c r="A17080" s="38">
        <v>43785</v>
      </c>
      <c r="B17080" s="39">
        <v>0.88525462962962964</v>
      </c>
      <c r="C17080" s="40">
        <v>2</v>
      </c>
      <c r="D17080" s="40"/>
      <c r="E17080" s="40">
        <v>40</v>
      </c>
      <c r="F17080" s="40" t="s">
        <v>640</v>
      </c>
    </row>
    <row r="17081" spans="1:6" x14ac:dyDescent="0.5">
      <c r="A17081" s="38">
        <v>43785</v>
      </c>
      <c r="B17081" s="39">
        <v>0.88526620370370368</v>
      </c>
      <c r="C17081" s="40">
        <v>2</v>
      </c>
      <c r="D17081" s="40"/>
      <c r="E17081" s="40">
        <v>42</v>
      </c>
      <c r="F17081" s="40" t="s">
        <v>640</v>
      </c>
    </row>
    <row r="17082" spans="1:6" x14ac:dyDescent="0.5">
      <c r="A17082" s="38">
        <v>43785</v>
      </c>
      <c r="B17082" s="39">
        <v>0.8855439814814815</v>
      </c>
      <c r="C17082" s="40">
        <v>2</v>
      </c>
      <c r="D17082" s="40"/>
      <c r="E17082" s="40">
        <v>46</v>
      </c>
      <c r="F17082" s="40" t="s">
        <v>640</v>
      </c>
    </row>
    <row r="17083" spans="1:6" x14ac:dyDescent="0.5">
      <c r="A17083" s="38">
        <v>43785</v>
      </c>
      <c r="B17083" s="39">
        <v>0.88555555555555554</v>
      </c>
      <c r="C17083" s="40">
        <v>2</v>
      </c>
      <c r="D17083" s="40"/>
      <c r="E17083" s="40">
        <v>50</v>
      </c>
      <c r="F17083" s="40" t="s">
        <v>640</v>
      </c>
    </row>
    <row r="17084" spans="1:6" x14ac:dyDescent="0.5">
      <c r="A17084" s="38">
        <v>43785</v>
      </c>
      <c r="B17084" s="39">
        <v>0.88581018518518517</v>
      </c>
      <c r="C17084" s="40">
        <v>2</v>
      </c>
      <c r="D17084" s="40"/>
      <c r="E17084" s="40">
        <v>64</v>
      </c>
      <c r="F17084" s="40" t="s">
        <v>640</v>
      </c>
    </row>
    <row r="17085" spans="1:6" x14ac:dyDescent="0.5">
      <c r="A17085" s="38">
        <v>43785</v>
      </c>
      <c r="B17085" s="39">
        <v>0.88593749999999993</v>
      </c>
      <c r="C17085" s="40">
        <v>2</v>
      </c>
      <c r="D17085" s="40"/>
      <c r="E17085" s="40">
        <v>44</v>
      </c>
      <c r="F17085" s="40" t="s">
        <v>640</v>
      </c>
    </row>
    <row r="17086" spans="1:6" x14ac:dyDescent="0.5">
      <c r="A17086" s="38">
        <v>43785</v>
      </c>
      <c r="B17086" s="39">
        <v>0.88594907407407408</v>
      </c>
      <c r="C17086" s="40">
        <v>2</v>
      </c>
      <c r="D17086" s="40"/>
      <c r="E17086" s="40">
        <v>42</v>
      </c>
      <c r="F17086" s="40" t="s">
        <v>640</v>
      </c>
    </row>
    <row r="17087" spans="1:6" x14ac:dyDescent="0.5">
      <c r="A17087" s="38">
        <v>43785</v>
      </c>
      <c r="B17087" s="39">
        <v>0.88596064814814823</v>
      </c>
      <c r="C17087" s="40">
        <v>2</v>
      </c>
      <c r="D17087" s="40"/>
      <c r="E17087" s="40">
        <v>40</v>
      </c>
      <c r="F17087" s="40" t="s">
        <v>640</v>
      </c>
    </row>
    <row r="17088" spans="1:6" x14ac:dyDescent="0.5">
      <c r="A17088" s="38">
        <v>43785</v>
      </c>
      <c r="B17088" s="39">
        <v>0.8860069444444445</v>
      </c>
      <c r="C17088" s="40">
        <v>2</v>
      </c>
      <c r="D17088" s="40"/>
      <c r="E17088" s="40">
        <v>43</v>
      </c>
      <c r="F17088" s="40" t="s">
        <v>640</v>
      </c>
    </row>
    <row r="17089" spans="1:6" x14ac:dyDescent="0.5">
      <c r="A17089" s="38">
        <v>43785</v>
      </c>
      <c r="B17089" s="39">
        <v>0.88603009259259258</v>
      </c>
      <c r="C17089" s="40">
        <v>2</v>
      </c>
      <c r="D17089" s="40"/>
      <c r="E17089" s="40">
        <v>51</v>
      </c>
      <c r="F17089" s="40" t="s">
        <v>640</v>
      </c>
    </row>
    <row r="17090" spans="1:6" x14ac:dyDescent="0.5">
      <c r="A17090" s="38">
        <v>43785</v>
      </c>
      <c r="B17090" s="39">
        <v>0.88608796296296299</v>
      </c>
      <c r="C17090" s="40">
        <v>2</v>
      </c>
      <c r="D17090" s="40"/>
      <c r="E17090" s="40">
        <v>49</v>
      </c>
      <c r="F17090" s="40" t="s">
        <v>640</v>
      </c>
    </row>
    <row r="17091" spans="1:6" x14ac:dyDescent="0.5">
      <c r="A17091" s="38">
        <v>43785</v>
      </c>
      <c r="B17091" s="39">
        <v>0.88620370370370372</v>
      </c>
      <c r="C17091" s="40">
        <v>2</v>
      </c>
      <c r="D17091" s="40"/>
      <c r="E17091" s="40">
        <v>43</v>
      </c>
      <c r="F17091" s="40" t="s">
        <v>640</v>
      </c>
    </row>
    <row r="17092" spans="1:6" x14ac:dyDescent="0.5">
      <c r="A17092" s="38">
        <v>43785</v>
      </c>
      <c r="B17092" s="39">
        <v>0.88637731481481474</v>
      </c>
      <c r="C17092" s="40">
        <v>2</v>
      </c>
      <c r="D17092" s="40"/>
      <c r="E17092" s="40">
        <v>52</v>
      </c>
      <c r="F17092" s="40" t="s">
        <v>640</v>
      </c>
    </row>
    <row r="17093" spans="1:6" x14ac:dyDescent="0.5">
      <c r="A17093" s="38">
        <v>43785</v>
      </c>
      <c r="B17093" s="39">
        <v>0.88643518518518516</v>
      </c>
      <c r="C17093" s="40">
        <v>2</v>
      </c>
      <c r="D17093" s="40"/>
      <c r="E17093" s="40">
        <v>68</v>
      </c>
      <c r="F17093" s="40" t="s">
        <v>640</v>
      </c>
    </row>
    <row r="17094" spans="1:6" x14ac:dyDescent="0.5">
      <c r="A17094" s="38">
        <v>43785</v>
      </c>
      <c r="B17094" s="39">
        <v>0.88648148148148154</v>
      </c>
      <c r="C17094" s="40">
        <v>2</v>
      </c>
      <c r="D17094" s="40"/>
      <c r="E17094" s="40">
        <v>34</v>
      </c>
      <c r="F17094" s="40" t="s">
        <v>640</v>
      </c>
    </row>
    <row r="17095" spans="1:6" x14ac:dyDescent="0.5">
      <c r="A17095" s="38">
        <v>43785</v>
      </c>
      <c r="B17095" s="39">
        <v>0.8865277777777778</v>
      </c>
      <c r="C17095" s="40">
        <v>2</v>
      </c>
      <c r="D17095" s="40"/>
      <c r="E17095" s="40">
        <v>64</v>
      </c>
      <c r="F17095" s="40" t="s">
        <v>640</v>
      </c>
    </row>
    <row r="17096" spans="1:6" x14ac:dyDescent="0.5">
      <c r="A17096" s="38">
        <v>43785</v>
      </c>
      <c r="B17096" s="39">
        <v>0.88657407407407407</v>
      </c>
      <c r="C17096" s="40">
        <v>2</v>
      </c>
      <c r="D17096" s="40"/>
      <c r="E17096" s="40">
        <v>40</v>
      </c>
      <c r="F17096" s="40" t="s">
        <v>640</v>
      </c>
    </row>
    <row r="17097" spans="1:6" x14ac:dyDescent="0.5">
      <c r="A17097" s="38">
        <v>43785</v>
      </c>
      <c r="B17097" s="39">
        <v>0.88672453703703702</v>
      </c>
      <c r="C17097" s="40">
        <v>2</v>
      </c>
      <c r="D17097" s="40"/>
      <c r="E17097" s="40">
        <v>39</v>
      </c>
      <c r="F17097" s="40" t="s">
        <v>640</v>
      </c>
    </row>
    <row r="17098" spans="1:6" x14ac:dyDescent="0.5">
      <c r="A17098" s="38">
        <v>43785</v>
      </c>
      <c r="B17098" s="39">
        <v>0.88674768518518521</v>
      </c>
      <c r="C17098" s="40">
        <v>2</v>
      </c>
      <c r="D17098" s="40"/>
      <c r="E17098" s="40">
        <v>42</v>
      </c>
      <c r="F17098" s="40" t="s">
        <v>640</v>
      </c>
    </row>
    <row r="17099" spans="1:6" x14ac:dyDescent="0.5">
      <c r="A17099" s="38">
        <v>43785</v>
      </c>
      <c r="B17099" s="39">
        <v>0.88677083333333329</v>
      </c>
      <c r="C17099" s="40">
        <v>2</v>
      </c>
      <c r="D17099" s="40"/>
      <c r="E17099" s="40">
        <v>47</v>
      </c>
      <c r="F17099" s="40" t="s">
        <v>640</v>
      </c>
    </row>
    <row r="17100" spans="1:6" x14ac:dyDescent="0.5">
      <c r="A17100" s="38">
        <v>43785</v>
      </c>
      <c r="B17100" s="39">
        <v>0.88679398148148147</v>
      </c>
      <c r="C17100" s="40">
        <v>2</v>
      </c>
      <c r="D17100" s="40"/>
      <c r="E17100" s="40">
        <v>29</v>
      </c>
      <c r="F17100" s="40" t="s">
        <v>640</v>
      </c>
    </row>
    <row r="17101" spans="1:6" x14ac:dyDescent="0.5">
      <c r="A17101" s="38">
        <v>43785</v>
      </c>
      <c r="B17101" s="39">
        <v>0.88684027777777785</v>
      </c>
      <c r="C17101" s="40">
        <v>2</v>
      </c>
      <c r="D17101" s="40"/>
      <c r="E17101" s="40">
        <v>63</v>
      </c>
      <c r="F17101" s="40" t="s">
        <v>640</v>
      </c>
    </row>
    <row r="17102" spans="1:6" x14ac:dyDescent="0.5">
      <c r="A17102" s="38">
        <v>43785</v>
      </c>
      <c r="B17102" s="39">
        <v>0.88685185185185178</v>
      </c>
      <c r="C17102" s="40">
        <v>2</v>
      </c>
      <c r="D17102" s="40"/>
      <c r="E17102" s="40">
        <v>86</v>
      </c>
      <c r="F17102" s="40" t="s">
        <v>640</v>
      </c>
    </row>
    <row r="17103" spans="1:6" x14ac:dyDescent="0.5">
      <c r="A17103" s="38">
        <v>43785</v>
      </c>
      <c r="B17103" s="39">
        <v>0.88693287037037039</v>
      </c>
      <c r="C17103" s="40">
        <v>2</v>
      </c>
      <c r="D17103" s="40"/>
      <c r="E17103" s="40">
        <v>55</v>
      </c>
      <c r="F17103" s="40" t="s">
        <v>640</v>
      </c>
    </row>
    <row r="17104" spans="1:6" x14ac:dyDescent="0.5">
      <c r="A17104" s="38">
        <v>43785</v>
      </c>
      <c r="B17104" s="39">
        <v>0.88695601851851846</v>
      </c>
      <c r="C17104" s="40">
        <v>2</v>
      </c>
      <c r="D17104" s="40"/>
      <c r="E17104" s="40">
        <v>44</v>
      </c>
      <c r="F17104" s="40" t="s">
        <v>640</v>
      </c>
    </row>
    <row r="17105" spans="1:6" x14ac:dyDescent="0.5">
      <c r="A17105" s="38">
        <v>43785</v>
      </c>
      <c r="B17105" s="39">
        <v>0.88696759259259261</v>
      </c>
      <c r="C17105" s="40">
        <v>2</v>
      </c>
      <c r="D17105" s="40"/>
      <c r="E17105" s="40">
        <v>63</v>
      </c>
      <c r="F17105" s="40" t="s">
        <v>651</v>
      </c>
    </row>
    <row r="17106" spans="1:6" x14ac:dyDescent="0.5">
      <c r="A17106" s="38">
        <v>43785</v>
      </c>
      <c r="B17106" s="39">
        <v>0.88699074074074069</v>
      </c>
      <c r="C17106" s="40">
        <v>2</v>
      </c>
      <c r="D17106" s="40"/>
      <c r="E17106" s="40">
        <v>51</v>
      </c>
      <c r="F17106" s="40" t="s">
        <v>640</v>
      </c>
    </row>
    <row r="17107" spans="1:6" x14ac:dyDescent="0.5">
      <c r="A17107" s="38">
        <v>43785</v>
      </c>
      <c r="B17107" s="39">
        <v>0.88701388888888888</v>
      </c>
      <c r="C17107" s="40">
        <v>2</v>
      </c>
      <c r="D17107" s="40"/>
      <c r="E17107" s="40">
        <v>40</v>
      </c>
      <c r="F17107" s="40" t="s">
        <v>640</v>
      </c>
    </row>
    <row r="17108" spans="1:6" x14ac:dyDescent="0.5">
      <c r="A17108" s="38">
        <v>43785</v>
      </c>
      <c r="B17108" s="39">
        <v>0.88703703703703696</v>
      </c>
      <c r="C17108" s="40">
        <v>2</v>
      </c>
      <c r="D17108" s="40"/>
      <c r="E17108" s="40">
        <v>51</v>
      </c>
      <c r="F17108" s="40" t="s">
        <v>640</v>
      </c>
    </row>
    <row r="17109" spans="1:6" x14ac:dyDescent="0.5">
      <c r="A17109" s="38">
        <v>43785</v>
      </c>
      <c r="B17109" s="39">
        <v>0.88728009259259266</v>
      </c>
      <c r="C17109" s="40">
        <v>2</v>
      </c>
      <c r="D17109" s="40"/>
      <c r="E17109" s="40">
        <v>47</v>
      </c>
      <c r="F17109" s="40" t="s">
        <v>640</v>
      </c>
    </row>
    <row r="17110" spans="1:6" x14ac:dyDescent="0.5">
      <c r="A17110" s="38">
        <v>43785</v>
      </c>
      <c r="B17110" s="39">
        <v>0.88771990740740747</v>
      </c>
      <c r="C17110" s="40">
        <v>2</v>
      </c>
      <c r="D17110" s="40"/>
      <c r="E17110" s="40">
        <v>40</v>
      </c>
      <c r="F17110" s="40" t="s">
        <v>645</v>
      </c>
    </row>
    <row r="17111" spans="1:6" x14ac:dyDescent="0.5">
      <c r="A17111" s="38">
        <v>43785</v>
      </c>
      <c r="B17111" s="39">
        <v>0.88878472222222227</v>
      </c>
      <c r="C17111" s="40">
        <v>2</v>
      </c>
      <c r="D17111" s="40"/>
      <c r="E17111" s="40">
        <v>40</v>
      </c>
      <c r="F17111" s="40" t="s">
        <v>640</v>
      </c>
    </row>
    <row r="17112" spans="1:6" x14ac:dyDescent="0.5">
      <c r="A17112" s="38">
        <v>43785</v>
      </c>
      <c r="B17112" s="39">
        <v>0.88950231481481479</v>
      </c>
      <c r="C17112" s="40">
        <v>2</v>
      </c>
      <c r="D17112" s="40"/>
      <c r="E17112" s="40">
        <v>43</v>
      </c>
      <c r="F17112" s="40" t="s">
        <v>640</v>
      </c>
    </row>
    <row r="17113" spans="1:6" x14ac:dyDescent="0.5">
      <c r="A17113" s="38">
        <v>43785</v>
      </c>
      <c r="B17113" s="39">
        <v>0.88978009259259261</v>
      </c>
      <c r="C17113" s="40">
        <v>2</v>
      </c>
      <c r="D17113" s="40"/>
      <c r="E17113" s="40">
        <v>43</v>
      </c>
      <c r="F17113" s="40" t="s">
        <v>640</v>
      </c>
    </row>
    <row r="17114" spans="1:6" x14ac:dyDescent="0.5">
      <c r="A17114" s="38">
        <v>43785</v>
      </c>
      <c r="B17114" s="39">
        <v>0.89054398148148151</v>
      </c>
      <c r="C17114" s="40">
        <v>2</v>
      </c>
      <c r="D17114" s="40"/>
      <c r="E17114" s="40">
        <v>38</v>
      </c>
      <c r="F17114" s="40" t="s">
        <v>640</v>
      </c>
    </row>
    <row r="17115" spans="1:6" x14ac:dyDescent="0.5">
      <c r="A17115" s="38">
        <v>43785</v>
      </c>
      <c r="B17115" s="39">
        <v>0.89078703703703699</v>
      </c>
      <c r="C17115" s="40">
        <v>2</v>
      </c>
      <c r="D17115" s="40"/>
      <c r="E17115" s="40">
        <v>38</v>
      </c>
      <c r="F17115" s="40" t="s">
        <v>640</v>
      </c>
    </row>
    <row r="17116" spans="1:6" x14ac:dyDescent="0.5">
      <c r="A17116" s="38">
        <v>43785</v>
      </c>
      <c r="B17116" s="39">
        <v>0.89100694444444439</v>
      </c>
      <c r="C17116" s="40">
        <v>2</v>
      </c>
      <c r="D17116" s="40"/>
      <c r="E17116" s="40">
        <v>43</v>
      </c>
      <c r="F17116" s="40" t="s">
        <v>640</v>
      </c>
    </row>
    <row r="17117" spans="1:6" x14ac:dyDescent="0.5">
      <c r="A17117" s="38">
        <v>43785</v>
      </c>
      <c r="B17117" s="39">
        <v>0.89218750000000002</v>
      </c>
      <c r="C17117" s="40">
        <v>2</v>
      </c>
      <c r="D17117" s="40"/>
      <c r="E17117" s="40">
        <v>43</v>
      </c>
      <c r="F17117" s="40" t="s">
        <v>640</v>
      </c>
    </row>
    <row r="17118" spans="1:6" x14ac:dyDescent="0.5">
      <c r="A17118" s="38">
        <v>43785</v>
      </c>
      <c r="B17118" s="39">
        <v>0.89267361111111121</v>
      </c>
      <c r="C17118" s="40">
        <v>2</v>
      </c>
      <c r="D17118" s="40"/>
      <c r="E17118" s="40">
        <v>47</v>
      </c>
      <c r="F17118" s="40" t="s">
        <v>640</v>
      </c>
    </row>
    <row r="17119" spans="1:6" x14ac:dyDescent="0.5">
      <c r="A17119" s="38">
        <v>43785</v>
      </c>
      <c r="B17119" s="39">
        <v>0.89270833333333333</v>
      </c>
      <c r="C17119" s="40">
        <v>3</v>
      </c>
      <c r="D17119" s="40"/>
      <c r="E17119" s="40">
        <v>36</v>
      </c>
      <c r="F17119" s="40" t="s">
        <v>640</v>
      </c>
    </row>
    <row r="17120" spans="1:6" x14ac:dyDescent="0.5">
      <c r="A17120" s="38">
        <v>43785</v>
      </c>
      <c r="B17120" s="39">
        <v>0.89388888888888884</v>
      </c>
      <c r="C17120" s="40">
        <v>2</v>
      </c>
      <c r="D17120" s="40"/>
      <c r="E17120" s="40">
        <v>42</v>
      </c>
      <c r="F17120" s="40" t="s">
        <v>640</v>
      </c>
    </row>
    <row r="17121" spans="1:6" x14ac:dyDescent="0.5">
      <c r="A17121" s="38">
        <v>43785</v>
      </c>
      <c r="B17121" s="39">
        <v>0.89392361111111107</v>
      </c>
      <c r="C17121" s="40">
        <v>2</v>
      </c>
      <c r="D17121" s="40"/>
      <c r="E17121" s="40">
        <v>27</v>
      </c>
      <c r="F17121" s="40" t="s">
        <v>640</v>
      </c>
    </row>
    <row r="17122" spans="1:6" x14ac:dyDescent="0.5">
      <c r="A17122" s="38">
        <v>43785</v>
      </c>
      <c r="B17122" s="39">
        <v>0.89422453703703697</v>
      </c>
      <c r="C17122" s="40">
        <v>2</v>
      </c>
      <c r="D17122" s="40"/>
      <c r="E17122" s="40">
        <v>58</v>
      </c>
      <c r="F17122" s="40" t="s">
        <v>640</v>
      </c>
    </row>
    <row r="17123" spans="1:6" x14ac:dyDescent="0.5">
      <c r="A17123" s="38">
        <v>43785</v>
      </c>
      <c r="B17123" s="39">
        <v>0.89428240740740739</v>
      </c>
      <c r="C17123" s="40">
        <v>2</v>
      </c>
      <c r="D17123" s="40"/>
      <c r="E17123" s="40">
        <v>44</v>
      </c>
      <c r="F17123" s="40" t="s">
        <v>640</v>
      </c>
    </row>
    <row r="17124" spans="1:6" x14ac:dyDescent="0.5">
      <c r="A17124" s="38">
        <v>43785</v>
      </c>
      <c r="B17124" s="39">
        <v>0.89493055555555545</v>
      </c>
      <c r="C17124" s="40">
        <v>2</v>
      </c>
      <c r="D17124" s="40"/>
      <c r="E17124" s="40">
        <v>46</v>
      </c>
      <c r="F17124" s="40" t="s">
        <v>640</v>
      </c>
    </row>
    <row r="17125" spans="1:6" x14ac:dyDescent="0.5">
      <c r="A17125" s="38">
        <v>43785</v>
      </c>
      <c r="B17125" s="39">
        <v>0.89498842592592587</v>
      </c>
      <c r="C17125" s="40">
        <v>2</v>
      </c>
      <c r="D17125" s="40"/>
      <c r="E17125" s="40">
        <v>42</v>
      </c>
      <c r="F17125" s="40" t="s">
        <v>640</v>
      </c>
    </row>
    <row r="17126" spans="1:6" x14ac:dyDescent="0.5">
      <c r="A17126" s="38">
        <v>43785</v>
      </c>
      <c r="B17126" s="39">
        <v>0.895625</v>
      </c>
      <c r="C17126" s="40">
        <v>2</v>
      </c>
      <c r="D17126" s="40"/>
      <c r="E17126" s="40">
        <v>47</v>
      </c>
      <c r="F17126" s="40" t="s">
        <v>640</v>
      </c>
    </row>
    <row r="17127" spans="1:6" x14ac:dyDescent="0.5">
      <c r="A17127" s="38">
        <v>43785</v>
      </c>
      <c r="B17127" s="39">
        <v>0.89563657407407404</v>
      </c>
      <c r="C17127" s="40">
        <v>2</v>
      </c>
      <c r="D17127" s="40"/>
      <c r="E17127" s="40">
        <v>38</v>
      </c>
      <c r="F17127" s="40" t="s">
        <v>640</v>
      </c>
    </row>
    <row r="17128" spans="1:6" x14ac:dyDescent="0.5">
      <c r="A17128" s="38">
        <v>43785</v>
      </c>
      <c r="B17128" s="39">
        <v>0.89572916666666658</v>
      </c>
      <c r="C17128" s="40">
        <v>2</v>
      </c>
      <c r="D17128" s="40"/>
      <c r="E17128" s="40">
        <v>42</v>
      </c>
      <c r="F17128" s="40" t="s">
        <v>640</v>
      </c>
    </row>
    <row r="17129" spans="1:6" x14ac:dyDescent="0.5">
      <c r="A17129" s="38">
        <v>43785</v>
      </c>
      <c r="B17129" s="39">
        <v>0.89575231481481488</v>
      </c>
      <c r="C17129" s="40">
        <v>2</v>
      </c>
      <c r="D17129" s="40"/>
      <c r="E17129" s="40">
        <v>37</v>
      </c>
      <c r="F17129" s="40" t="s">
        <v>640</v>
      </c>
    </row>
    <row r="17130" spans="1:6" x14ac:dyDescent="0.5">
      <c r="A17130" s="38">
        <v>43785</v>
      </c>
      <c r="B17130" s="39">
        <v>0.89608796296296289</v>
      </c>
      <c r="C17130" s="40">
        <v>2</v>
      </c>
      <c r="D17130" s="40"/>
      <c r="E17130" s="40">
        <v>45</v>
      </c>
      <c r="F17130" s="40" t="s">
        <v>640</v>
      </c>
    </row>
    <row r="17131" spans="1:6" x14ac:dyDescent="0.5">
      <c r="A17131" s="38">
        <v>43785</v>
      </c>
      <c r="B17131" s="39">
        <v>0.89694444444444443</v>
      </c>
      <c r="C17131" s="40">
        <v>3</v>
      </c>
      <c r="D17131" s="40"/>
      <c r="E17131" s="40">
        <v>31</v>
      </c>
      <c r="F17131" s="40" t="s">
        <v>640</v>
      </c>
    </row>
    <row r="17132" spans="1:6" x14ac:dyDescent="0.5">
      <c r="A17132" s="38">
        <v>43785</v>
      </c>
      <c r="B17132" s="39">
        <v>0.89701388888888889</v>
      </c>
      <c r="C17132" s="40">
        <v>2</v>
      </c>
      <c r="D17132" s="40"/>
      <c r="E17132" s="40">
        <v>41</v>
      </c>
      <c r="F17132" s="40" t="s">
        <v>640</v>
      </c>
    </row>
    <row r="17133" spans="1:6" x14ac:dyDescent="0.5">
      <c r="A17133" s="38">
        <v>43785</v>
      </c>
      <c r="B17133" s="39">
        <v>0.89702546296296293</v>
      </c>
      <c r="C17133" s="40">
        <v>3</v>
      </c>
      <c r="D17133" s="40"/>
      <c r="E17133" s="40">
        <v>39</v>
      </c>
      <c r="F17133" s="40" t="s">
        <v>640</v>
      </c>
    </row>
    <row r="17134" spans="1:6" x14ac:dyDescent="0.5">
      <c r="A17134" s="38">
        <v>43785</v>
      </c>
      <c r="B17134" s="39">
        <v>0.89706018518518515</v>
      </c>
      <c r="C17134" s="40">
        <v>3</v>
      </c>
      <c r="D17134" s="40"/>
      <c r="E17134" s="40">
        <v>38</v>
      </c>
      <c r="F17134" s="40" t="s">
        <v>640</v>
      </c>
    </row>
    <row r="17135" spans="1:6" x14ac:dyDescent="0.5">
      <c r="A17135" s="38">
        <v>43785</v>
      </c>
      <c r="B17135" s="39">
        <v>0.89709490740740738</v>
      </c>
      <c r="C17135" s="40">
        <v>2</v>
      </c>
      <c r="D17135" s="40"/>
      <c r="E17135" s="40">
        <v>39</v>
      </c>
      <c r="F17135" s="40" t="s">
        <v>640</v>
      </c>
    </row>
    <row r="17136" spans="1:6" x14ac:dyDescent="0.5">
      <c r="A17136" s="38">
        <v>43785</v>
      </c>
      <c r="B17136" s="39">
        <v>0.89711805555555557</v>
      </c>
      <c r="C17136" s="40">
        <v>2</v>
      </c>
      <c r="D17136" s="40"/>
      <c r="E17136" s="40">
        <v>40</v>
      </c>
      <c r="F17136" s="40" t="s">
        <v>640</v>
      </c>
    </row>
    <row r="17137" spans="1:6" x14ac:dyDescent="0.5">
      <c r="A17137" s="38">
        <v>43785</v>
      </c>
      <c r="B17137" s="39">
        <v>0.89711805555555557</v>
      </c>
      <c r="C17137" s="40">
        <v>3</v>
      </c>
      <c r="D17137" s="40"/>
      <c r="E17137" s="40">
        <v>42</v>
      </c>
      <c r="F17137" s="40" t="s">
        <v>640</v>
      </c>
    </row>
    <row r="17138" spans="1:6" x14ac:dyDescent="0.5">
      <c r="A17138" s="38">
        <v>43785</v>
      </c>
      <c r="B17138" s="39">
        <v>0.89738425925925924</v>
      </c>
      <c r="C17138" s="40">
        <v>2</v>
      </c>
      <c r="D17138" s="40"/>
      <c r="E17138" s="40">
        <v>40</v>
      </c>
      <c r="F17138" s="40" t="s">
        <v>640</v>
      </c>
    </row>
    <row r="17139" spans="1:6" x14ac:dyDescent="0.5">
      <c r="A17139" s="38">
        <v>43785</v>
      </c>
      <c r="B17139" s="39">
        <v>0.89769675925925929</v>
      </c>
      <c r="C17139" s="40">
        <v>2</v>
      </c>
      <c r="D17139" s="40"/>
      <c r="E17139" s="40">
        <v>38</v>
      </c>
      <c r="F17139" s="40" t="s">
        <v>640</v>
      </c>
    </row>
    <row r="17140" spans="1:6" x14ac:dyDescent="0.5">
      <c r="A17140" s="38">
        <v>43785</v>
      </c>
      <c r="B17140" s="39">
        <v>0.89770833333333344</v>
      </c>
      <c r="C17140" s="40">
        <v>1</v>
      </c>
      <c r="D17140" s="40"/>
      <c r="E17140" s="40">
        <v>39</v>
      </c>
      <c r="F17140" s="40" t="s">
        <v>640</v>
      </c>
    </row>
    <row r="17141" spans="1:6" x14ac:dyDescent="0.5">
      <c r="A17141" s="38">
        <v>43785</v>
      </c>
      <c r="B17141" s="39">
        <v>0.89780092592592586</v>
      </c>
      <c r="C17141" s="40">
        <v>3</v>
      </c>
      <c r="D17141" s="40"/>
      <c r="E17141" s="40">
        <v>38</v>
      </c>
      <c r="F17141" s="40" t="s">
        <v>640</v>
      </c>
    </row>
    <row r="17142" spans="1:6" x14ac:dyDescent="0.5">
      <c r="A17142" s="38">
        <v>43785</v>
      </c>
      <c r="B17142" s="39">
        <v>0.89785879629629628</v>
      </c>
      <c r="C17142" s="40">
        <v>2</v>
      </c>
      <c r="D17142" s="40"/>
      <c r="E17142" s="40">
        <v>45</v>
      </c>
      <c r="F17142" s="40" t="s">
        <v>640</v>
      </c>
    </row>
    <row r="17143" spans="1:6" x14ac:dyDescent="0.5">
      <c r="A17143" s="38">
        <v>43785</v>
      </c>
      <c r="B17143" s="39">
        <v>0.89788194444444447</v>
      </c>
      <c r="C17143" s="40">
        <v>3</v>
      </c>
      <c r="D17143" s="40"/>
      <c r="E17143" s="40">
        <v>39</v>
      </c>
      <c r="F17143" s="40" t="s">
        <v>640</v>
      </c>
    </row>
    <row r="17144" spans="1:6" x14ac:dyDescent="0.5">
      <c r="A17144" s="38">
        <v>43785</v>
      </c>
      <c r="B17144" s="39">
        <v>0.89810185185185187</v>
      </c>
      <c r="C17144" s="40">
        <v>2</v>
      </c>
      <c r="D17144" s="40"/>
      <c r="E17144" s="40">
        <v>51</v>
      </c>
      <c r="F17144" s="40" t="s">
        <v>645</v>
      </c>
    </row>
    <row r="17145" spans="1:6" x14ac:dyDescent="0.5">
      <c r="A17145" s="38">
        <v>43785</v>
      </c>
      <c r="B17145" s="39">
        <v>0.89812499999999995</v>
      </c>
      <c r="C17145" s="40">
        <v>2</v>
      </c>
      <c r="D17145" s="40"/>
      <c r="E17145" s="40">
        <v>45</v>
      </c>
      <c r="F17145" s="40" t="s">
        <v>645</v>
      </c>
    </row>
    <row r="17146" spans="1:6" x14ac:dyDescent="0.5">
      <c r="A17146" s="38">
        <v>43785</v>
      </c>
      <c r="B17146" s="39">
        <v>0.89824074074074067</v>
      </c>
      <c r="C17146" s="40">
        <v>2</v>
      </c>
      <c r="D17146" s="40"/>
      <c r="E17146" s="40">
        <v>38</v>
      </c>
      <c r="F17146" s="40" t="s">
        <v>640</v>
      </c>
    </row>
    <row r="17147" spans="1:6" x14ac:dyDescent="0.5">
      <c r="A17147" s="38">
        <v>43785</v>
      </c>
      <c r="B17147" s="39">
        <v>0.89832175925925928</v>
      </c>
      <c r="C17147" s="40">
        <v>2</v>
      </c>
      <c r="D17147" s="40"/>
      <c r="E17147" s="40">
        <v>38</v>
      </c>
      <c r="F17147" s="40" t="s">
        <v>640</v>
      </c>
    </row>
    <row r="17148" spans="1:6" x14ac:dyDescent="0.5">
      <c r="A17148" s="38">
        <v>43785</v>
      </c>
      <c r="B17148" s="39">
        <v>0.89837962962962958</v>
      </c>
      <c r="C17148" s="40">
        <v>2</v>
      </c>
      <c r="D17148" s="40"/>
      <c r="E17148" s="40">
        <v>61</v>
      </c>
      <c r="F17148" s="40" t="s">
        <v>640</v>
      </c>
    </row>
    <row r="17149" spans="1:6" x14ac:dyDescent="0.5">
      <c r="A17149" s="38">
        <v>43785</v>
      </c>
      <c r="B17149" s="39">
        <v>0.89842592592592585</v>
      </c>
      <c r="C17149" s="40">
        <v>2</v>
      </c>
      <c r="D17149" s="40"/>
      <c r="E17149" s="40">
        <v>41</v>
      </c>
      <c r="F17149" s="40" t="s">
        <v>640</v>
      </c>
    </row>
    <row r="17150" spans="1:6" x14ac:dyDescent="0.5">
      <c r="A17150" s="38">
        <v>43785</v>
      </c>
      <c r="B17150" s="39">
        <v>0.89844907407407415</v>
      </c>
      <c r="C17150" s="40">
        <v>2</v>
      </c>
      <c r="D17150" s="40"/>
      <c r="E17150" s="40">
        <v>44</v>
      </c>
      <c r="F17150" s="40" t="s">
        <v>640</v>
      </c>
    </row>
    <row r="17151" spans="1:6" x14ac:dyDescent="0.5">
      <c r="A17151" s="38">
        <v>43785</v>
      </c>
      <c r="B17151" s="39">
        <v>0.89849537037037042</v>
      </c>
      <c r="C17151" s="40">
        <v>3</v>
      </c>
      <c r="D17151" s="40"/>
      <c r="E17151" s="40">
        <v>38</v>
      </c>
      <c r="F17151" s="40" t="s">
        <v>640</v>
      </c>
    </row>
    <row r="17152" spans="1:6" x14ac:dyDescent="0.5">
      <c r="A17152" s="38">
        <v>43785</v>
      </c>
      <c r="B17152" s="39">
        <v>0.89850694444444434</v>
      </c>
      <c r="C17152" s="40">
        <v>3</v>
      </c>
      <c r="D17152" s="40"/>
      <c r="E17152" s="40">
        <v>45</v>
      </c>
      <c r="F17152" s="40" t="s">
        <v>640</v>
      </c>
    </row>
    <row r="17153" spans="1:6" x14ac:dyDescent="0.5">
      <c r="A17153" s="38">
        <v>43785</v>
      </c>
      <c r="B17153" s="39">
        <v>0.89856481481481476</v>
      </c>
      <c r="C17153" s="40">
        <v>3</v>
      </c>
      <c r="D17153" s="40"/>
      <c r="E17153" s="40">
        <v>39</v>
      </c>
      <c r="F17153" s="40" t="s">
        <v>640</v>
      </c>
    </row>
    <row r="17154" spans="1:6" x14ac:dyDescent="0.5">
      <c r="A17154" s="38">
        <v>43785</v>
      </c>
      <c r="B17154" s="39">
        <v>0.89857638888888891</v>
      </c>
      <c r="C17154" s="40">
        <v>3</v>
      </c>
      <c r="D17154" s="40"/>
      <c r="E17154" s="40">
        <v>52</v>
      </c>
      <c r="F17154" s="40" t="s">
        <v>640</v>
      </c>
    </row>
    <row r="17155" spans="1:6" x14ac:dyDescent="0.5">
      <c r="A17155" s="38">
        <v>43785</v>
      </c>
      <c r="B17155" s="39">
        <v>0.89862268518518518</v>
      </c>
      <c r="C17155" s="40">
        <v>3</v>
      </c>
      <c r="D17155" s="40"/>
      <c r="E17155" s="40">
        <v>40</v>
      </c>
      <c r="F17155" s="40" t="s">
        <v>640</v>
      </c>
    </row>
    <row r="17156" spans="1:6" x14ac:dyDescent="0.5">
      <c r="A17156" s="38">
        <v>43785</v>
      </c>
      <c r="B17156" s="39">
        <v>0.89864583333333325</v>
      </c>
      <c r="C17156" s="40">
        <v>3</v>
      </c>
      <c r="D17156" s="40"/>
      <c r="E17156" s="40">
        <v>39</v>
      </c>
      <c r="F17156" s="40" t="s">
        <v>640</v>
      </c>
    </row>
    <row r="17157" spans="1:6" x14ac:dyDescent="0.5">
      <c r="A17157" s="38">
        <v>43785</v>
      </c>
      <c r="B17157" s="39">
        <v>0.89870370370370367</v>
      </c>
      <c r="C17157" s="40">
        <v>3</v>
      </c>
      <c r="D17157" s="40"/>
      <c r="E17157" s="40">
        <v>40</v>
      </c>
      <c r="F17157" s="40" t="s">
        <v>640</v>
      </c>
    </row>
    <row r="17158" spans="1:6" x14ac:dyDescent="0.5">
      <c r="A17158" s="38">
        <v>43785</v>
      </c>
      <c r="B17158" s="39">
        <v>0.89884259259259258</v>
      </c>
      <c r="C17158" s="40">
        <v>3</v>
      </c>
      <c r="D17158" s="40"/>
      <c r="E17158" s="40">
        <v>42</v>
      </c>
      <c r="F17158" s="40" t="s">
        <v>640</v>
      </c>
    </row>
    <row r="17159" spans="1:6" x14ac:dyDescent="0.5">
      <c r="A17159" s="38">
        <v>43785</v>
      </c>
      <c r="B17159" s="39">
        <v>0.89885416666666673</v>
      </c>
      <c r="C17159" s="40">
        <v>1</v>
      </c>
      <c r="D17159" s="40"/>
      <c r="E17159" s="40">
        <v>39</v>
      </c>
      <c r="F17159" s="40" t="s">
        <v>651</v>
      </c>
    </row>
    <row r="17160" spans="1:6" x14ac:dyDescent="0.5">
      <c r="A17160" s="38">
        <v>43785</v>
      </c>
      <c r="B17160" s="39">
        <v>0.8992013888888889</v>
      </c>
      <c r="C17160" s="40">
        <v>2</v>
      </c>
      <c r="D17160" s="40"/>
      <c r="E17160" s="40">
        <v>38</v>
      </c>
      <c r="F17160" s="40" t="s">
        <v>640</v>
      </c>
    </row>
    <row r="17161" spans="1:6" x14ac:dyDescent="0.5">
      <c r="A17161" s="38">
        <v>43785</v>
      </c>
      <c r="B17161" s="39">
        <v>0.89932870370370377</v>
      </c>
      <c r="C17161" s="40">
        <v>2</v>
      </c>
      <c r="D17161" s="40"/>
      <c r="E17161" s="40">
        <v>39</v>
      </c>
      <c r="F17161" s="40" t="s">
        <v>640</v>
      </c>
    </row>
    <row r="17162" spans="1:6" x14ac:dyDescent="0.5">
      <c r="A17162" s="38">
        <v>43785</v>
      </c>
      <c r="B17162" s="39">
        <v>0.89934027777777781</v>
      </c>
      <c r="C17162" s="40">
        <v>2</v>
      </c>
      <c r="D17162" s="40"/>
      <c r="E17162" s="40">
        <v>42</v>
      </c>
      <c r="F17162" s="40" t="s">
        <v>640</v>
      </c>
    </row>
    <row r="17163" spans="1:6" x14ac:dyDescent="0.5">
      <c r="A17163" s="38">
        <v>43785</v>
      </c>
      <c r="B17163" s="39">
        <v>0.89938657407407396</v>
      </c>
      <c r="C17163" s="40">
        <v>2</v>
      </c>
      <c r="D17163" s="40"/>
      <c r="E17163" s="40">
        <v>39</v>
      </c>
      <c r="F17163" s="40" t="s">
        <v>640</v>
      </c>
    </row>
    <row r="17164" spans="1:6" x14ac:dyDescent="0.5">
      <c r="A17164" s="38">
        <v>43785</v>
      </c>
      <c r="B17164" s="39">
        <v>0.89940972222222226</v>
      </c>
      <c r="C17164" s="40">
        <v>2</v>
      </c>
      <c r="D17164" s="40"/>
      <c r="E17164" s="40">
        <v>38</v>
      </c>
      <c r="F17164" s="40" t="s">
        <v>640</v>
      </c>
    </row>
    <row r="17165" spans="1:6" x14ac:dyDescent="0.5">
      <c r="A17165" s="38">
        <v>43785</v>
      </c>
      <c r="B17165" s="39">
        <v>0.89943287037037034</v>
      </c>
      <c r="C17165" s="40">
        <v>3</v>
      </c>
      <c r="D17165" s="40"/>
      <c r="E17165" s="40">
        <v>39</v>
      </c>
      <c r="F17165" s="40" t="s">
        <v>640</v>
      </c>
    </row>
    <row r="17166" spans="1:6" x14ac:dyDescent="0.5">
      <c r="A17166" s="38">
        <v>43785</v>
      </c>
      <c r="B17166" s="39">
        <v>0.89967592592592593</v>
      </c>
      <c r="C17166" s="40">
        <v>3</v>
      </c>
      <c r="D17166" s="40"/>
      <c r="E17166" s="40">
        <v>44</v>
      </c>
      <c r="F17166" s="40" t="s">
        <v>640</v>
      </c>
    </row>
    <row r="17167" spans="1:6" x14ac:dyDescent="0.5">
      <c r="A17167" s="38">
        <v>43785</v>
      </c>
      <c r="B17167" s="39">
        <v>0.89993055555555557</v>
      </c>
      <c r="C17167" s="40">
        <v>3</v>
      </c>
      <c r="D17167" s="40"/>
      <c r="E17167" s="40">
        <v>30</v>
      </c>
      <c r="F17167" s="40" t="s">
        <v>640</v>
      </c>
    </row>
    <row r="17168" spans="1:6" x14ac:dyDescent="0.5">
      <c r="A17168" s="38">
        <v>43785</v>
      </c>
      <c r="B17168" s="39">
        <v>0.9000231481481481</v>
      </c>
      <c r="C17168" s="40">
        <v>3</v>
      </c>
      <c r="D17168" s="40"/>
      <c r="E17168" s="40">
        <v>32</v>
      </c>
      <c r="F17168" s="40" t="s">
        <v>640</v>
      </c>
    </row>
    <row r="17169" spans="1:6" x14ac:dyDescent="0.5">
      <c r="A17169" s="38">
        <v>43785</v>
      </c>
      <c r="B17169" s="39">
        <v>0.90013888888888882</v>
      </c>
      <c r="C17169" s="40">
        <v>3</v>
      </c>
      <c r="D17169" s="40"/>
      <c r="E17169" s="40">
        <v>38</v>
      </c>
      <c r="F17169" s="40" t="s">
        <v>640</v>
      </c>
    </row>
    <row r="17170" spans="1:6" x14ac:dyDescent="0.5">
      <c r="A17170" s="38">
        <v>43785</v>
      </c>
      <c r="B17170" s="39">
        <v>0.90057870370370363</v>
      </c>
      <c r="C17170" s="40">
        <v>3</v>
      </c>
      <c r="D17170" s="40"/>
      <c r="E17170" s="40">
        <v>38</v>
      </c>
      <c r="F17170" s="40" t="s">
        <v>640</v>
      </c>
    </row>
    <row r="17171" spans="1:6" x14ac:dyDescent="0.5">
      <c r="A17171" s="38">
        <v>43785</v>
      </c>
      <c r="B17171" s="39">
        <v>0.90076388888888881</v>
      </c>
      <c r="C17171" s="40">
        <v>3</v>
      </c>
      <c r="D17171" s="40"/>
      <c r="E17171" s="40">
        <v>30</v>
      </c>
      <c r="F17171" s="40" t="s">
        <v>640</v>
      </c>
    </row>
    <row r="17172" spans="1:6" x14ac:dyDescent="0.5">
      <c r="A17172" s="38">
        <v>43785</v>
      </c>
      <c r="B17172" s="39">
        <v>0.90111111111111108</v>
      </c>
      <c r="C17172" s="40">
        <v>3</v>
      </c>
      <c r="D17172" s="40"/>
      <c r="E17172" s="40">
        <v>41</v>
      </c>
      <c r="F17172" s="40" t="s">
        <v>640</v>
      </c>
    </row>
    <row r="17173" spans="1:6" x14ac:dyDescent="0.5">
      <c r="A17173" s="38">
        <v>43785</v>
      </c>
      <c r="B17173" s="39">
        <v>0.90112268518518512</v>
      </c>
      <c r="C17173" s="40">
        <v>3</v>
      </c>
      <c r="D17173" s="40"/>
      <c r="E17173" s="40">
        <v>42</v>
      </c>
      <c r="F17173" s="40" t="s">
        <v>640</v>
      </c>
    </row>
    <row r="17174" spans="1:6" x14ac:dyDescent="0.5">
      <c r="A17174" s="38">
        <v>43785</v>
      </c>
      <c r="B17174" s="39">
        <v>0.90135416666666668</v>
      </c>
      <c r="C17174" s="40">
        <v>3</v>
      </c>
      <c r="D17174" s="40"/>
      <c r="E17174" s="40">
        <v>38</v>
      </c>
      <c r="F17174" s="40" t="s">
        <v>640</v>
      </c>
    </row>
    <row r="17175" spans="1:6" x14ac:dyDescent="0.5">
      <c r="A17175" s="38">
        <v>43785</v>
      </c>
      <c r="B17175" s="39">
        <v>0.90166666666666673</v>
      </c>
      <c r="C17175" s="40">
        <v>2</v>
      </c>
      <c r="D17175" s="40"/>
      <c r="E17175" s="40">
        <v>45</v>
      </c>
      <c r="F17175" s="40" t="s">
        <v>640</v>
      </c>
    </row>
    <row r="17176" spans="1:6" x14ac:dyDescent="0.5">
      <c r="A17176" s="38">
        <v>43785</v>
      </c>
      <c r="B17176" s="39">
        <v>0.90175925925925926</v>
      </c>
      <c r="C17176" s="40">
        <v>3</v>
      </c>
      <c r="D17176" s="40"/>
      <c r="E17176" s="40">
        <v>41</v>
      </c>
      <c r="F17176" s="40" t="s">
        <v>640</v>
      </c>
    </row>
    <row r="17177" spans="1:6" x14ac:dyDescent="0.5">
      <c r="A17177" s="38">
        <v>43785</v>
      </c>
      <c r="B17177" s="39">
        <v>0.90190972222222221</v>
      </c>
      <c r="C17177" s="40">
        <v>3</v>
      </c>
      <c r="D17177" s="40"/>
      <c r="E17177" s="40">
        <v>39</v>
      </c>
      <c r="F17177" s="40" t="s">
        <v>640</v>
      </c>
    </row>
    <row r="17178" spans="1:6" x14ac:dyDescent="0.5">
      <c r="A17178" s="38">
        <v>43785</v>
      </c>
      <c r="B17178" s="39">
        <v>0.90203703703703697</v>
      </c>
      <c r="C17178" s="40">
        <v>3</v>
      </c>
      <c r="D17178" s="40"/>
      <c r="E17178" s="40">
        <v>43</v>
      </c>
      <c r="F17178" s="40" t="s">
        <v>640</v>
      </c>
    </row>
    <row r="17179" spans="1:6" x14ac:dyDescent="0.5">
      <c r="A17179" s="38">
        <v>43785</v>
      </c>
      <c r="B17179" s="39">
        <v>0.90214120370370365</v>
      </c>
      <c r="C17179" s="40">
        <v>3</v>
      </c>
      <c r="D17179" s="40"/>
      <c r="E17179" s="40">
        <v>39</v>
      </c>
      <c r="F17179" s="40" t="s">
        <v>640</v>
      </c>
    </row>
    <row r="17180" spans="1:6" x14ac:dyDescent="0.5">
      <c r="A17180" s="38">
        <v>43785</v>
      </c>
      <c r="B17180" s="39">
        <v>0.90218750000000003</v>
      </c>
      <c r="C17180" s="40">
        <v>3</v>
      </c>
      <c r="D17180" s="40"/>
      <c r="E17180" s="40">
        <v>43</v>
      </c>
      <c r="F17180" s="40" t="s">
        <v>640</v>
      </c>
    </row>
    <row r="17181" spans="1:6" x14ac:dyDescent="0.5">
      <c r="A17181" s="38">
        <v>43785</v>
      </c>
      <c r="B17181" s="39">
        <v>0.9022337962962963</v>
      </c>
      <c r="C17181" s="40">
        <v>3</v>
      </c>
      <c r="D17181" s="40"/>
      <c r="E17181" s="40">
        <v>67</v>
      </c>
      <c r="F17181" s="40" t="s">
        <v>640</v>
      </c>
    </row>
    <row r="17182" spans="1:6" x14ac:dyDescent="0.5">
      <c r="A17182" s="38">
        <v>43785</v>
      </c>
      <c r="B17182" s="39">
        <v>0.90225694444444438</v>
      </c>
      <c r="C17182" s="40">
        <v>3</v>
      </c>
      <c r="D17182" s="40"/>
      <c r="E17182" s="40">
        <v>46</v>
      </c>
      <c r="F17182" s="40" t="s">
        <v>640</v>
      </c>
    </row>
    <row r="17183" spans="1:6" x14ac:dyDescent="0.5">
      <c r="A17183" s="38">
        <v>43785</v>
      </c>
      <c r="B17183" s="39">
        <v>0.90230324074074064</v>
      </c>
      <c r="C17183" s="40">
        <v>2</v>
      </c>
      <c r="D17183" s="40"/>
      <c r="E17183" s="40">
        <v>41</v>
      </c>
      <c r="F17183" s="40" t="s">
        <v>640</v>
      </c>
    </row>
    <row r="17184" spans="1:6" x14ac:dyDescent="0.5">
      <c r="A17184" s="38">
        <v>43785</v>
      </c>
      <c r="B17184" s="39">
        <v>0.90236111111111106</v>
      </c>
      <c r="C17184" s="40">
        <v>3</v>
      </c>
      <c r="D17184" s="40"/>
      <c r="E17184" s="40">
        <v>46</v>
      </c>
      <c r="F17184" s="40" t="s">
        <v>640</v>
      </c>
    </row>
    <row r="17185" spans="1:6" x14ac:dyDescent="0.5">
      <c r="A17185" s="38">
        <v>43785</v>
      </c>
      <c r="B17185" s="39">
        <v>0.90248842592592593</v>
      </c>
      <c r="C17185" s="40">
        <v>2</v>
      </c>
      <c r="D17185" s="40"/>
      <c r="E17185" s="40">
        <v>55</v>
      </c>
      <c r="F17185" s="40" t="s">
        <v>640</v>
      </c>
    </row>
    <row r="17186" spans="1:6" x14ac:dyDescent="0.5">
      <c r="A17186" s="38">
        <v>43785</v>
      </c>
      <c r="B17186" s="39">
        <v>0.90251157407407412</v>
      </c>
      <c r="C17186" s="40">
        <v>3</v>
      </c>
      <c r="D17186" s="40"/>
      <c r="E17186" s="40">
        <v>52</v>
      </c>
      <c r="F17186" s="40" t="s">
        <v>640</v>
      </c>
    </row>
    <row r="17187" spans="1:6" x14ac:dyDescent="0.5">
      <c r="A17187" s="38">
        <v>43785</v>
      </c>
      <c r="B17187" s="39">
        <v>0.90251157407407412</v>
      </c>
      <c r="C17187" s="40">
        <v>2</v>
      </c>
      <c r="D17187" s="40"/>
      <c r="E17187" s="40">
        <v>38</v>
      </c>
      <c r="F17187" s="40" t="s">
        <v>640</v>
      </c>
    </row>
    <row r="17188" spans="1:6" x14ac:dyDescent="0.5">
      <c r="A17188" s="38">
        <v>43785</v>
      </c>
      <c r="B17188" s="39">
        <v>0.90252314814814805</v>
      </c>
      <c r="C17188" s="40">
        <v>3</v>
      </c>
      <c r="D17188" s="40"/>
      <c r="E17188" s="40">
        <v>38</v>
      </c>
      <c r="F17188" s="40" t="s">
        <v>640</v>
      </c>
    </row>
    <row r="17189" spans="1:6" x14ac:dyDescent="0.5">
      <c r="A17189" s="38">
        <v>43785</v>
      </c>
      <c r="B17189" s="39">
        <v>0.90254629629629635</v>
      </c>
      <c r="C17189" s="40">
        <v>3</v>
      </c>
      <c r="D17189" s="40"/>
      <c r="E17189" s="40">
        <v>38</v>
      </c>
      <c r="F17189" s="40" t="s">
        <v>640</v>
      </c>
    </row>
    <row r="17190" spans="1:6" x14ac:dyDescent="0.5">
      <c r="A17190" s="38">
        <v>43785</v>
      </c>
      <c r="B17190" s="39">
        <v>0.90254629629629635</v>
      </c>
      <c r="C17190" s="40">
        <v>2</v>
      </c>
      <c r="D17190" s="40"/>
      <c r="E17190" s="40">
        <v>38</v>
      </c>
      <c r="F17190" s="40" t="s">
        <v>640</v>
      </c>
    </row>
    <row r="17191" spans="1:6" x14ac:dyDescent="0.5">
      <c r="A17191" s="38">
        <v>43785</v>
      </c>
      <c r="B17191" s="39">
        <v>0.90259259259259261</v>
      </c>
      <c r="C17191" s="40">
        <v>2</v>
      </c>
      <c r="D17191" s="40"/>
      <c r="E17191" s="40">
        <v>55</v>
      </c>
      <c r="F17191" s="40" t="s">
        <v>640</v>
      </c>
    </row>
    <row r="17192" spans="1:6" x14ac:dyDescent="0.5">
      <c r="A17192" s="38">
        <v>43785</v>
      </c>
      <c r="B17192" s="39">
        <v>0.90274305555555545</v>
      </c>
      <c r="C17192" s="40">
        <v>2</v>
      </c>
      <c r="D17192" s="40"/>
      <c r="E17192" s="40">
        <v>48</v>
      </c>
      <c r="F17192" s="40" t="s">
        <v>640</v>
      </c>
    </row>
    <row r="17193" spans="1:6" x14ac:dyDescent="0.5">
      <c r="A17193" s="38">
        <v>43785</v>
      </c>
      <c r="B17193" s="39">
        <v>0.9027546296296296</v>
      </c>
      <c r="C17193" s="40">
        <v>2</v>
      </c>
      <c r="D17193" s="40"/>
      <c r="E17193" s="40">
        <v>41</v>
      </c>
      <c r="F17193" s="40" t="s">
        <v>640</v>
      </c>
    </row>
    <row r="17194" spans="1:6" x14ac:dyDescent="0.5">
      <c r="A17194" s="38">
        <v>43785</v>
      </c>
      <c r="B17194" s="39">
        <v>0.90276620370370375</v>
      </c>
      <c r="C17194" s="40">
        <v>2</v>
      </c>
      <c r="D17194" s="40"/>
      <c r="E17194" s="40">
        <v>38</v>
      </c>
      <c r="F17194" s="40" t="s">
        <v>640</v>
      </c>
    </row>
    <row r="17195" spans="1:6" x14ac:dyDescent="0.5">
      <c r="A17195" s="38">
        <v>43785</v>
      </c>
      <c r="B17195" s="39">
        <v>0.90278935185185183</v>
      </c>
      <c r="C17195" s="40">
        <v>2</v>
      </c>
      <c r="D17195" s="40"/>
      <c r="E17195" s="40">
        <v>67</v>
      </c>
      <c r="F17195" s="40" t="s">
        <v>640</v>
      </c>
    </row>
    <row r="17196" spans="1:6" x14ac:dyDescent="0.5">
      <c r="A17196" s="38">
        <v>43785</v>
      </c>
      <c r="B17196" s="39">
        <v>0.90281250000000002</v>
      </c>
      <c r="C17196" s="40">
        <v>2</v>
      </c>
      <c r="D17196" s="40"/>
      <c r="E17196" s="40">
        <v>39</v>
      </c>
      <c r="F17196" s="40" t="s">
        <v>640</v>
      </c>
    </row>
    <row r="17197" spans="1:6" x14ac:dyDescent="0.5">
      <c r="A17197" s="38">
        <v>43785</v>
      </c>
      <c r="B17197" s="39">
        <v>0.9028356481481481</v>
      </c>
      <c r="C17197" s="40">
        <v>2</v>
      </c>
      <c r="D17197" s="40"/>
      <c r="E17197" s="40">
        <v>60</v>
      </c>
      <c r="F17197" s="40" t="s">
        <v>640</v>
      </c>
    </row>
    <row r="17198" spans="1:6" x14ac:dyDescent="0.5">
      <c r="A17198" s="38">
        <v>43785</v>
      </c>
      <c r="B17198" s="39">
        <v>0.90285879629629628</v>
      </c>
      <c r="C17198" s="40">
        <v>2</v>
      </c>
      <c r="D17198" s="40"/>
      <c r="E17198" s="40">
        <v>76</v>
      </c>
      <c r="F17198" s="40" t="s">
        <v>640</v>
      </c>
    </row>
    <row r="17199" spans="1:6" x14ac:dyDescent="0.5">
      <c r="A17199" s="38">
        <v>43785</v>
      </c>
      <c r="B17199" s="39">
        <v>0.90289351851851851</v>
      </c>
      <c r="C17199" s="40">
        <v>2</v>
      </c>
      <c r="D17199" s="40"/>
      <c r="E17199" s="40">
        <v>64</v>
      </c>
      <c r="F17199" s="40" t="s">
        <v>640</v>
      </c>
    </row>
    <row r="17200" spans="1:6" x14ac:dyDescent="0.5">
      <c r="A17200" s="38">
        <v>43785</v>
      </c>
      <c r="B17200" s="39">
        <v>0.90290509259259266</v>
      </c>
      <c r="C17200" s="40">
        <v>2</v>
      </c>
      <c r="D17200" s="40"/>
      <c r="E17200" s="40">
        <v>46</v>
      </c>
      <c r="F17200" s="40" t="s">
        <v>640</v>
      </c>
    </row>
    <row r="17201" spans="1:6" x14ac:dyDescent="0.5">
      <c r="A17201" s="38">
        <v>43785</v>
      </c>
      <c r="B17201" s="39">
        <v>0.90295138888888893</v>
      </c>
      <c r="C17201" s="40">
        <v>2</v>
      </c>
      <c r="D17201" s="40"/>
      <c r="E17201" s="40">
        <v>48</v>
      </c>
      <c r="F17201" s="40" t="s">
        <v>640</v>
      </c>
    </row>
    <row r="17202" spans="1:6" x14ac:dyDescent="0.5">
      <c r="A17202" s="38">
        <v>43785</v>
      </c>
      <c r="B17202" s="39">
        <v>0.90296296296296286</v>
      </c>
      <c r="C17202" s="40">
        <v>2</v>
      </c>
      <c r="D17202" s="40"/>
      <c r="E17202" s="40">
        <v>61</v>
      </c>
      <c r="F17202" s="40" t="s">
        <v>640</v>
      </c>
    </row>
    <row r="17203" spans="1:6" x14ac:dyDescent="0.5">
      <c r="A17203" s="38">
        <v>43785</v>
      </c>
      <c r="B17203" s="39">
        <v>0.90298611111111116</v>
      </c>
      <c r="C17203" s="40">
        <v>2</v>
      </c>
      <c r="D17203" s="40"/>
      <c r="E17203" s="40">
        <v>44</v>
      </c>
      <c r="F17203" s="40" t="s">
        <v>640</v>
      </c>
    </row>
    <row r="17204" spans="1:6" x14ac:dyDescent="0.5">
      <c r="A17204" s="38">
        <v>43785</v>
      </c>
      <c r="B17204" s="39">
        <v>0.90298611111111116</v>
      </c>
      <c r="C17204" s="40">
        <v>3</v>
      </c>
      <c r="D17204" s="40"/>
      <c r="E17204" s="40">
        <v>35</v>
      </c>
      <c r="F17204" s="40" t="s">
        <v>640</v>
      </c>
    </row>
    <row r="17205" spans="1:6" x14ac:dyDescent="0.5">
      <c r="A17205" s="38">
        <v>43785</v>
      </c>
      <c r="B17205" s="39">
        <v>0.90300925925925923</v>
      </c>
      <c r="C17205" s="40">
        <v>2</v>
      </c>
      <c r="D17205" s="40"/>
      <c r="E17205" s="40">
        <v>52</v>
      </c>
      <c r="F17205" s="40" t="s">
        <v>640</v>
      </c>
    </row>
    <row r="17206" spans="1:6" x14ac:dyDescent="0.5">
      <c r="A17206" s="38">
        <v>43785</v>
      </c>
      <c r="B17206" s="39">
        <v>0.90303240740740742</v>
      </c>
      <c r="C17206" s="40">
        <v>2</v>
      </c>
      <c r="D17206" s="40"/>
      <c r="E17206" s="40">
        <v>38</v>
      </c>
      <c r="F17206" s="40" t="s">
        <v>651</v>
      </c>
    </row>
    <row r="17207" spans="1:6" x14ac:dyDescent="0.5">
      <c r="A17207" s="38">
        <v>43785</v>
      </c>
      <c r="B17207" s="39">
        <v>0.90304398148148157</v>
      </c>
      <c r="C17207" s="40">
        <v>2</v>
      </c>
      <c r="D17207" s="40"/>
      <c r="E17207" s="40">
        <v>55</v>
      </c>
      <c r="F17207" s="40" t="s">
        <v>640</v>
      </c>
    </row>
    <row r="17208" spans="1:6" x14ac:dyDescent="0.5">
      <c r="A17208" s="38">
        <v>43785</v>
      </c>
      <c r="B17208" s="39">
        <v>0.9030555555555555</v>
      </c>
      <c r="C17208" s="40">
        <v>2</v>
      </c>
      <c r="D17208" s="40"/>
      <c r="E17208" s="40">
        <v>52</v>
      </c>
      <c r="F17208" s="40" t="s">
        <v>640</v>
      </c>
    </row>
    <row r="17209" spans="1:6" x14ac:dyDescent="0.5">
      <c r="A17209" s="38">
        <v>43785</v>
      </c>
      <c r="B17209" s="39">
        <v>0.90309027777777784</v>
      </c>
      <c r="C17209" s="40">
        <v>2</v>
      </c>
      <c r="D17209" s="40"/>
      <c r="E17209" s="40">
        <v>29</v>
      </c>
      <c r="F17209" s="40" t="s">
        <v>640</v>
      </c>
    </row>
    <row r="17210" spans="1:6" x14ac:dyDescent="0.5">
      <c r="A17210" s="38">
        <v>43785</v>
      </c>
      <c r="B17210" s="39">
        <v>0.90312500000000007</v>
      </c>
      <c r="C17210" s="40">
        <v>2</v>
      </c>
      <c r="D17210" s="40"/>
      <c r="E17210" s="40">
        <v>61</v>
      </c>
      <c r="F17210" s="40" t="s">
        <v>640</v>
      </c>
    </row>
    <row r="17211" spans="1:6" x14ac:dyDescent="0.5">
      <c r="A17211" s="38">
        <v>43785</v>
      </c>
      <c r="B17211" s="39">
        <v>0.90328703703703705</v>
      </c>
      <c r="C17211" s="40">
        <v>2</v>
      </c>
      <c r="D17211" s="40"/>
      <c r="E17211" s="40">
        <v>42</v>
      </c>
      <c r="F17211" s="40" t="s">
        <v>640</v>
      </c>
    </row>
    <row r="17212" spans="1:6" x14ac:dyDescent="0.5">
      <c r="A17212" s="38">
        <v>43785</v>
      </c>
      <c r="B17212" s="39">
        <v>0.90342592592592597</v>
      </c>
      <c r="C17212" s="40">
        <v>2</v>
      </c>
      <c r="D17212" s="40"/>
      <c r="E17212" s="40">
        <v>39</v>
      </c>
      <c r="F17212" s="40" t="s">
        <v>640</v>
      </c>
    </row>
    <row r="17213" spans="1:6" x14ac:dyDescent="0.5">
      <c r="A17213" s="38">
        <v>43785</v>
      </c>
      <c r="B17213" s="39">
        <v>0.90353009259259265</v>
      </c>
      <c r="C17213" s="40">
        <v>2</v>
      </c>
      <c r="D17213" s="40"/>
      <c r="E17213" s="40">
        <v>48</v>
      </c>
      <c r="F17213" s="40" t="s">
        <v>640</v>
      </c>
    </row>
    <row r="17214" spans="1:6" x14ac:dyDescent="0.5">
      <c r="A17214" s="38">
        <v>43785</v>
      </c>
      <c r="B17214" s="39">
        <v>0.90362268518518529</v>
      </c>
      <c r="C17214" s="40">
        <v>2</v>
      </c>
      <c r="D17214" s="40"/>
      <c r="E17214" s="40">
        <v>48</v>
      </c>
      <c r="F17214" s="40" t="s">
        <v>640</v>
      </c>
    </row>
    <row r="17215" spans="1:6" x14ac:dyDescent="0.5">
      <c r="A17215" s="38">
        <v>43785</v>
      </c>
      <c r="B17215" s="39">
        <v>0.90383101851851855</v>
      </c>
      <c r="C17215" s="40">
        <v>3</v>
      </c>
      <c r="D17215" s="40"/>
      <c r="E17215" s="40">
        <v>46</v>
      </c>
      <c r="F17215" s="40" t="s">
        <v>640</v>
      </c>
    </row>
    <row r="17216" spans="1:6" x14ac:dyDescent="0.5">
      <c r="A17216" s="38">
        <v>43785</v>
      </c>
      <c r="B17216" s="39">
        <v>0.90392361111111119</v>
      </c>
      <c r="C17216" s="40">
        <v>3</v>
      </c>
      <c r="D17216" s="40"/>
      <c r="E17216" s="40">
        <v>41</v>
      </c>
      <c r="F17216" s="40" t="s">
        <v>640</v>
      </c>
    </row>
    <row r="17217" spans="1:6" x14ac:dyDescent="0.5">
      <c r="A17217" s="38">
        <v>43785</v>
      </c>
      <c r="B17217" s="39">
        <v>0.90399305555555554</v>
      </c>
      <c r="C17217" s="40">
        <v>3</v>
      </c>
      <c r="D17217" s="40"/>
      <c r="E17217" s="40">
        <v>46</v>
      </c>
      <c r="F17217" s="40" t="s">
        <v>640</v>
      </c>
    </row>
    <row r="17218" spans="1:6" x14ac:dyDescent="0.5">
      <c r="A17218" s="38">
        <v>43785</v>
      </c>
      <c r="B17218" s="39">
        <v>0.90413194444444445</v>
      </c>
      <c r="C17218" s="40">
        <v>3</v>
      </c>
      <c r="D17218" s="40"/>
      <c r="E17218" s="40">
        <v>42</v>
      </c>
      <c r="F17218" s="40" t="s">
        <v>640</v>
      </c>
    </row>
    <row r="17219" spans="1:6" x14ac:dyDescent="0.5">
      <c r="A17219" s="38">
        <v>43785</v>
      </c>
      <c r="B17219" s="39">
        <v>0.90417824074074071</v>
      </c>
      <c r="C17219" s="40">
        <v>3</v>
      </c>
      <c r="D17219" s="40"/>
      <c r="E17219" s="40">
        <v>42</v>
      </c>
      <c r="F17219" s="40" t="s">
        <v>640</v>
      </c>
    </row>
    <row r="17220" spans="1:6" x14ac:dyDescent="0.5">
      <c r="A17220" s="38">
        <v>43785</v>
      </c>
      <c r="B17220" s="39">
        <v>0.90443287037037035</v>
      </c>
      <c r="C17220" s="40">
        <v>3</v>
      </c>
      <c r="D17220" s="40"/>
      <c r="E17220" s="40">
        <v>48</v>
      </c>
      <c r="F17220" s="40" t="s">
        <v>640</v>
      </c>
    </row>
    <row r="17221" spans="1:6" x14ac:dyDescent="0.5">
      <c r="A17221" s="38">
        <v>43785</v>
      </c>
      <c r="B17221" s="39">
        <v>0.90446759259259257</v>
      </c>
      <c r="C17221" s="40">
        <v>2</v>
      </c>
      <c r="D17221" s="40"/>
      <c r="E17221" s="40">
        <v>38</v>
      </c>
      <c r="F17221" s="40" t="s">
        <v>640</v>
      </c>
    </row>
    <row r="17222" spans="1:6" x14ac:dyDescent="0.5">
      <c r="A17222" s="38">
        <v>43785</v>
      </c>
      <c r="B17222" s="39">
        <v>0.90451388888888884</v>
      </c>
      <c r="C17222" s="40">
        <v>3</v>
      </c>
      <c r="D17222" s="40"/>
      <c r="E17222" s="40">
        <v>47</v>
      </c>
      <c r="F17222" s="40" t="s">
        <v>640</v>
      </c>
    </row>
    <row r="17223" spans="1:6" x14ac:dyDescent="0.5">
      <c r="A17223" s="38">
        <v>43785</v>
      </c>
      <c r="B17223" s="39">
        <v>0.90456018518518511</v>
      </c>
      <c r="C17223" s="40">
        <v>3</v>
      </c>
      <c r="D17223" s="40"/>
      <c r="E17223" s="40">
        <v>44</v>
      </c>
      <c r="F17223" s="40" t="s">
        <v>640</v>
      </c>
    </row>
    <row r="17224" spans="1:6" x14ac:dyDescent="0.5">
      <c r="A17224" s="38">
        <v>43785</v>
      </c>
      <c r="B17224" s="39">
        <v>0.90458333333333341</v>
      </c>
      <c r="C17224" s="40">
        <v>3</v>
      </c>
      <c r="D17224" s="40"/>
      <c r="E17224" s="40">
        <v>46</v>
      </c>
      <c r="F17224" s="40" t="s">
        <v>640</v>
      </c>
    </row>
    <row r="17225" spans="1:6" x14ac:dyDescent="0.5">
      <c r="A17225" s="38">
        <v>43785</v>
      </c>
      <c r="B17225" s="39">
        <v>0.90460648148148148</v>
      </c>
      <c r="C17225" s="40">
        <v>2</v>
      </c>
      <c r="D17225" s="40"/>
      <c r="E17225" s="40">
        <v>43</v>
      </c>
      <c r="F17225" s="40" t="s">
        <v>640</v>
      </c>
    </row>
    <row r="17226" spans="1:6" x14ac:dyDescent="0.5">
      <c r="A17226" s="38">
        <v>43785</v>
      </c>
      <c r="B17226" s="39">
        <v>0.90462962962962967</v>
      </c>
      <c r="C17226" s="40">
        <v>3</v>
      </c>
      <c r="D17226" s="40"/>
      <c r="E17226" s="40">
        <v>41</v>
      </c>
      <c r="F17226" s="40" t="s">
        <v>640</v>
      </c>
    </row>
    <row r="17227" spans="1:6" x14ac:dyDescent="0.5">
      <c r="A17227" s="38">
        <v>43785</v>
      </c>
      <c r="B17227" s="39">
        <v>0.90465277777777775</v>
      </c>
      <c r="C17227" s="40">
        <v>3</v>
      </c>
      <c r="D17227" s="40"/>
      <c r="E17227" s="40">
        <v>42</v>
      </c>
      <c r="F17227" s="40" t="s">
        <v>640</v>
      </c>
    </row>
    <row r="17228" spans="1:6" x14ac:dyDescent="0.5">
      <c r="A17228" s="38">
        <v>43785</v>
      </c>
      <c r="B17228" s="39">
        <v>0.90467592592592594</v>
      </c>
      <c r="C17228" s="40">
        <v>2</v>
      </c>
      <c r="D17228" s="40"/>
      <c r="E17228" s="40">
        <v>50</v>
      </c>
      <c r="F17228" s="40" t="s">
        <v>640</v>
      </c>
    </row>
    <row r="17229" spans="1:6" x14ac:dyDescent="0.5">
      <c r="A17229" s="38">
        <v>43785</v>
      </c>
      <c r="B17229" s="39">
        <v>0.90480324074074081</v>
      </c>
      <c r="C17229" s="40">
        <v>3</v>
      </c>
      <c r="D17229" s="40"/>
      <c r="E17229" s="40">
        <v>66</v>
      </c>
      <c r="F17229" s="40" t="s">
        <v>640</v>
      </c>
    </row>
    <row r="17230" spans="1:6" x14ac:dyDescent="0.5">
      <c r="A17230" s="38">
        <v>43785</v>
      </c>
      <c r="B17230" s="39">
        <v>0.90481481481481474</v>
      </c>
      <c r="C17230" s="40">
        <v>3</v>
      </c>
      <c r="D17230" s="40"/>
      <c r="E17230" s="40">
        <v>42</v>
      </c>
      <c r="F17230" s="40" t="s">
        <v>640</v>
      </c>
    </row>
    <row r="17231" spans="1:6" x14ac:dyDescent="0.5">
      <c r="A17231" s="38">
        <v>43785</v>
      </c>
      <c r="B17231" s="39">
        <v>0.90486111111111101</v>
      </c>
      <c r="C17231" s="40">
        <v>3</v>
      </c>
      <c r="D17231" s="40"/>
      <c r="E17231" s="40">
        <v>52</v>
      </c>
      <c r="F17231" s="40" t="s">
        <v>640</v>
      </c>
    </row>
    <row r="17232" spans="1:6" x14ac:dyDescent="0.5">
      <c r="A17232" s="38">
        <v>43785</v>
      </c>
      <c r="B17232" s="39">
        <v>0.90490740740740738</v>
      </c>
      <c r="C17232" s="40">
        <v>2</v>
      </c>
      <c r="D17232" s="40"/>
      <c r="E17232" s="40">
        <v>28</v>
      </c>
      <c r="F17232" s="40" t="s">
        <v>640</v>
      </c>
    </row>
    <row r="17233" spans="1:6" x14ac:dyDescent="0.5">
      <c r="A17233" s="38">
        <v>43785</v>
      </c>
      <c r="B17233" s="39">
        <v>0.90498842592592599</v>
      </c>
      <c r="C17233" s="40">
        <v>2</v>
      </c>
      <c r="D17233" s="40"/>
      <c r="E17233" s="40">
        <v>42</v>
      </c>
      <c r="F17233" s="40" t="s">
        <v>640</v>
      </c>
    </row>
    <row r="17234" spans="1:6" x14ac:dyDescent="0.5">
      <c r="A17234" s="38">
        <v>43785</v>
      </c>
      <c r="B17234" s="39">
        <v>0.90506944444444448</v>
      </c>
      <c r="C17234" s="40">
        <v>3</v>
      </c>
      <c r="D17234" s="40"/>
      <c r="E17234" s="40">
        <v>40</v>
      </c>
      <c r="F17234" s="40" t="s">
        <v>640</v>
      </c>
    </row>
    <row r="17235" spans="1:6" x14ac:dyDescent="0.5">
      <c r="A17235" s="38">
        <v>43785</v>
      </c>
      <c r="B17235" s="39">
        <v>0.90512731481481479</v>
      </c>
      <c r="C17235" s="40">
        <v>3</v>
      </c>
      <c r="D17235" s="40"/>
      <c r="E17235" s="40">
        <v>41</v>
      </c>
      <c r="F17235" s="40" t="s">
        <v>640</v>
      </c>
    </row>
    <row r="17236" spans="1:6" x14ac:dyDescent="0.5">
      <c r="A17236" s="38">
        <v>43785</v>
      </c>
      <c r="B17236" s="39">
        <v>0.90515046296296298</v>
      </c>
      <c r="C17236" s="40">
        <v>3</v>
      </c>
      <c r="D17236" s="40"/>
      <c r="E17236" s="40">
        <v>34</v>
      </c>
      <c r="F17236" s="40" t="s">
        <v>640</v>
      </c>
    </row>
    <row r="17237" spans="1:6" x14ac:dyDescent="0.5">
      <c r="A17237" s="38">
        <v>43785</v>
      </c>
      <c r="B17237" s="39">
        <v>0.90523148148148147</v>
      </c>
      <c r="C17237" s="40">
        <v>3</v>
      </c>
      <c r="D17237" s="40"/>
      <c r="E17237" s="40">
        <v>53</v>
      </c>
      <c r="F17237" s="40" t="s">
        <v>640</v>
      </c>
    </row>
    <row r="17238" spans="1:6" x14ac:dyDescent="0.5">
      <c r="A17238" s="38">
        <v>43785</v>
      </c>
      <c r="B17238" s="39">
        <v>0.90531249999999996</v>
      </c>
      <c r="C17238" s="40">
        <v>3</v>
      </c>
      <c r="D17238" s="40"/>
      <c r="E17238" s="40">
        <v>38</v>
      </c>
      <c r="F17238" s="40" t="s">
        <v>640</v>
      </c>
    </row>
    <row r="17239" spans="1:6" x14ac:dyDescent="0.5">
      <c r="A17239" s="38">
        <v>43785</v>
      </c>
      <c r="B17239" s="39">
        <v>0.90533564814814815</v>
      </c>
      <c r="C17239" s="40">
        <v>3</v>
      </c>
      <c r="D17239" s="40"/>
      <c r="E17239" s="40">
        <v>57</v>
      </c>
      <c r="F17239" s="40" t="s">
        <v>640</v>
      </c>
    </row>
    <row r="17240" spans="1:6" x14ac:dyDescent="0.5">
      <c r="A17240" s="38">
        <v>43785</v>
      </c>
      <c r="B17240" s="39">
        <v>0.90537037037037038</v>
      </c>
      <c r="C17240" s="40">
        <v>2</v>
      </c>
      <c r="D17240" s="40"/>
      <c r="E17240" s="40">
        <v>53</v>
      </c>
      <c r="F17240" s="40" t="s">
        <v>640</v>
      </c>
    </row>
    <row r="17241" spans="1:6" x14ac:dyDescent="0.5">
      <c r="A17241" s="38">
        <v>43785</v>
      </c>
      <c r="B17241" s="39">
        <v>0.9054282407407408</v>
      </c>
      <c r="C17241" s="40">
        <v>3</v>
      </c>
      <c r="D17241" s="40"/>
      <c r="E17241" s="40">
        <v>31</v>
      </c>
      <c r="F17241" s="40" t="s">
        <v>640</v>
      </c>
    </row>
    <row r="17242" spans="1:6" x14ac:dyDescent="0.5">
      <c r="A17242" s="38">
        <v>43785</v>
      </c>
      <c r="B17242" s="39">
        <v>0.90546296296296302</v>
      </c>
      <c r="C17242" s="40">
        <v>3</v>
      </c>
      <c r="D17242" s="40"/>
      <c r="E17242" s="40">
        <v>46</v>
      </c>
      <c r="F17242" s="40" t="s">
        <v>640</v>
      </c>
    </row>
    <row r="17243" spans="1:6" x14ac:dyDescent="0.5">
      <c r="A17243" s="38">
        <v>43785</v>
      </c>
      <c r="B17243" s="39">
        <v>0.90547453703703706</v>
      </c>
      <c r="C17243" s="40">
        <v>3</v>
      </c>
      <c r="D17243" s="40"/>
      <c r="E17243" s="40">
        <v>53</v>
      </c>
      <c r="F17243" s="40" t="s">
        <v>640</v>
      </c>
    </row>
    <row r="17244" spans="1:6" x14ac:dyDescent="0.5">
      <c r="A17244" s="38">
        <v>43785</v>
      </c>
      <c r="B17244" s="39">
        <v>0.90550925925925929</v>
      </c>
      <c r="C17244" s="40">
        <v>3</v>
      </c>
      <c r="D17244" s="40"/>
      <c r="E17244" s="40">
        <v>51</v>
      </c>
      <c r="F17244" s="40" t="s">
        <v>640</v>
      </c>
    </row>
    <row r="17245" spans="1:6" x14ac:dyDescent="0.5">
      <c r="A17245" s="38">
        <v>43785</v>
      </c>
      <c r="B17245" s="39">
        <v>0.90552083333333344</v>
      </c>
      <c r="C17245" s="40">
        <v>3</v>
      </c>
      <c r="D17245" s="40"/>
      <c r="E17245" s="40">
        <v>50</v>
      </c>
      <c r="F17245" s="40" t="s">
        <v>640</v>
      </c>
    </row>
    <row r="17246" spans="1:6" x14ac:dyDescent="0.5">
      <c r="A17246" s="38">
        <v>43785</v>
      </c>
      <c r="B17246" s="39">
        <v>0.90554398148148152</v>
      </c>
      <c r="C17246" s="40">
        <v>3</v>
      </c>
      <c r="D17246" s="40"/>
      <c r="E17246" s="40">
        <v>41</v>
      </c>
      <c r="F17246" s="40" t="s">
        <v>640</v>
      </c>
    </row>
    <row r="17247" spans="1:6" x14ac:dyDescent="0.5">
      <c r="A17247" s="38">
        <v>43785</v>
      </c>
      <c r="B17247" s="39">
        <v>0.9055671296296296</v>
      </c>
      <c r="C17247" s="40">
        <v>3</v>
      </c>
      <c r="D17247" s="40"/>
      <c r="E17247" s="40">
        <v>56</v>
      </c>
      <c r="F17247" s="40" t="s">
        <v>651</v>
      </c>
    </row>
    <row r="17248" spans="1:6" x14ac:dyDescent="0.5">
      <c r="A17248" s="38">
        <v>43785</v>
      </c>
      <c r="B17248" s="39">
        <v>0.90562500000000001</v>
      </c>
      <c r="C17248" s="40">
        <v>3</v>
      </c>
      <c r="D17248" s="40"/>
      <c r="E17248" s="40">
        <v>50</v>
      </c>
      <c r="F17248" s="40" t="s">
        <v>640</v>
      </c>
    </row>
    <row r="17249" spans="1:6" x14ac:dyDescent="0.5">
      <c r="A17249" s="38">
        <v>43785</v>
      </c>
      <c r="B17249" s="39">
        <v>0.90582175925925934</v>
      </c>
      <c r="C17249" s="40">
        <v>3</v>
      </c>
      <c r="D17249" s="40"/>
      <c r="E17249" s="40">
        <v>41</v>
      </c>
      <c r="F17249" s="40" t="s">
        <v>640</v>
      </c>
    </row>
    <row r="17250" spans="1:6" x14ac:dyDescent="0.5">
      <c r="A17250" s="38">
        <v>43785</v>
      </c>
      <c r="B17250" s="39">
        <v>0.90582175925925934</v>
      </c>
      <c r="C17250" s="40">
        <v>3</v>
      </c>
      <c r="D17250" s="40"/>
      <c r="E17250" s="40">
        <v>46</v>
      </c>
      <c r="F17250" s="40" t="s">
        <v>640</v>
      </c>
    </row>
    <row r="17251" spans="1:6" x14ac:dyDescent="0.5">
      <c r="A17251" s="38">
        <v>43785</v>
      </c>
      <c r="B17251" s="39">
        <v>0.90585648148148146</v>
      </c>
      <c r="C17251" s="40">
        <v>3</v>
      </c>
      <c r="D17251" s="40"/>
      <c r="E17251" s="40">
        <v>47</v>
      </c>
      <c r="F17251" s="40" t="s">
        <v>640</v>
      </c>
    </row>
    <row r="17252" spans="1:6" x14ac:dyDescent="0.5">
      <c r="A17252" s="38">
        <v>43785</v>
      </c>
      <c r="B17252" s="39">
        <v>0.9060300925925926</v>
      </c>
      <c r="C17252" s="40">
        <v>3</v>
      </c>
      <c r="D17252" s="40"/>
      <c r="E17252" s="40">
        <v>38</v>
      </c>
      <c r="F17252" s="40" t="s">
        <v>640</v>
      </c>
    </row>
    <row r="17253" spans="1:6" x14ac:dyDescent="0.5">
      <c r="A17253" s="38">
        <v>43785</v>
      </c>
      <c r="B17253" s="39">
        <v>0.90605324074074067</v>
      </c>
      <c r="C17253" s="40">
        <v>3</v>
      </c>
      <c r="D17253" s="40"/>
      <c r="E17253" s="40">
        <v>55</v>
      </c>
      <c r="F17253" s="40" t="s">
        <v>640</v>
      </c>
    </row>
    <row r="17254" spans="1:6" x14ac:dyDescent="0.5">
      <c r="A17254" s="38">
        <v>43785</v>
      </c>
      <c r="B17254" s="39">
        <v>0.90607638888888886</v>
      </c>
      <c r="C17254" s="40">
        <v>3</v>
      </c>
      <c r="D17254" s="40"/>
      <c r="E17254" s="40">
        <v>39</v>
      </c>
      <c r="F17254" s="40" t="s">
        <v>640</v>
      </c>
    </row>
    <row r="17255" spans="1:6" x14ac:dyDescent="0.5">
      <c r="A17255" s="38">
        <v>43785</v>
      </c>
      <c r="B17255" s="39">
        <v>0.90618055555555566</v>
      </c>
      <c r="C17255" s="40">
        <v>3</v>
      </c>
      <c r="D17255" s="40"/>
      <c r="E17255" s="40">
        <v>38</v>
      </c>
      <c r="F17255" s="40" t="s">
        <v>640</v>
      </c>
    </row>
    <row r="17256" spans="1:6" x14ac:dyDescent="0.5">
      <c r="A17256" s="38">
        <v>43785</v>
      </c>
      <c r="B17256" s="39">
        <v>0.90620370370370373</v>
      </c>
      <c r="C17256" s="40">
        <v>3</v>
      </c>
      <c r="D17256" s="40"/>
      <c r="E17256" s="40">
        <v>40</v>
      </c>
      <c r="F17256" s="40" t="s">
        <v>640</v>
      </c>
    </row>
    <row r="17257" spans="1:6" x14ac:dyDescent="0.5">
      <c r="A17257" s="38">
        <v>43785</v>
      </c>
      <c r="B17257" s="39">
        <v>0.90622685185185192</v>
      </c>
      <c r="C17257" s="40">
        <v>3</v>
      </c>
      <c r="D17257" s="40"/>
      <c r="E17257" s="40">
        <v>55</v>
      </c>
      <c r="F17257" s="40" t="s">
        <v>640</v>
      </c>
    </row>
    <row r="17258" spans="1:6" x14ac:dyDescent="0.5">
      <c r="A17258" s="38">
        <v>43785</v>
      </c>
      <c r="B17258" s="39">
        <v>0.90623842592592585</v>
      </c>
      <c r="C17258" s="40">
        <v>3</v>
      </c>
      <c r="D17258" s="40"/>
      <c r="E17258" s="40">
        <v>56</v>
      </c>
      <c r="F17258" s="40" t="s">
        <v>640</v>
      </c>
    </row>
    <row r="17259" spans="1:6" x14ac:dyDescent="0.5">
      <c r="A17259" s="38">
        <v>43785</v>
      </c>
      <c r="B17259" s="39">
        <v>0.90627314814814808</v>
      </c>
      <c r="C17259" s="40">
        <v>3</v>
      </c>
      <c r="D17259" s="40"/>
      <c r="E17259" s="40">
        <v>40</v>
      </c>
      <c r="F17259" s="40" t="s">
        <v>640</v>
      </c>
    </row>
    <row r="17260" spans="1:6" x14ac:dyDescent="0.5">
      <c r="A17260" s="38">
        <v>43785</v>
      </c>
      <c r="B17260" s="39">
        <v>0.90630787037037042</v>
      </c>
      <c r="C17260" s="40">
        <v>3</v>
      </c>
      <c r="D17260" s="40"/>
      <c r="E17260" s="40">
        <v>38</v>
      </c>
      <c r="F17260" s="40" t="s">
        <v>640</v>
      </c>
    </row>
    <row r="17261" spans="1:6" x14ac:dyDescent="0.5">
      <c r="A17261" s="38">
        <v>43785</v>
      </c>
      <c r="B17261" s="39">
        <v>0.90633101851851849</v>
      </c>
      <c r="C17261" s="40">
        <v>3</v>
      </c>
      <c r="D17261" s="40"/>
      <c r="E17261" s="40">
        <v>38</v>
      </c>
      <c r="F17261" s="40" t="s">
        <v>640</v>
      </c>
    </row>
    <row r="17262" spans="1:6" x14ac:dyDescent="0.5">
      <c r="A17262" s="38">
        <v>43785</v>
      </c>
      <c r="B17262" s="39">
        <v>0.90633101851851849</v>
      </c>
      <c r="C17262" s="40">
        <v>3</v>
      </c>
      <c r="D17262" s="40"/>
      <c r="E17262" s="40">
        <v>39</v>
      </c>
      <c r="F17262" s="40" t="s">
        <v>640</v>
      </c>
    </row>
    <row r="17263" spans="1:6" x14ac:dyDescent="0.5">
      <c r="A17263" s="38">
        <v>43785</v>
      </c>
      <c r="B17263" s="39">
        <v>0.90638888888888891</v>
      </c>
      <c r="C17263" s="40">
        <v>3</v>
      </c>
      <c r="D17263" s="40"/>
      <c r="E17263" s="40">
        <v>78</v>
      </c>
      <c r="F17263" s="40" t="s">
        <v>640</v>
      </c>
    </row>
    <row r="17264" spans="1:6" x14ac:dyDescent="0.5">
      <c r="A17264" s="38">
        <v>43785</v>
      </c>
      <c r="B17264" s="39">
        <v>0.90640046296296306</v>
      </c>
      <c r="C17264" s="40">
        <v>3</v>
      </c>
      <c r="D17264" s="40"/>
      <c r="E17264" s="40">
        <v>53</v>
      </c>
      <c r="F17264" s="40" t="s">
        <v>640</v>
      </c>
    </row>
    <row r="17265" spans="1:6" x14ac:dyDescent="0.5">
      <c r="A17265" s="38">
        <v>43785</v>
      </c>
      <c r="B17265" s="39">
        <v>0.90642361111111114</v>
      </c>
      <c r="C17265" s="40">
        <v>3</v>
      </c>
      <c r="D17265" s="40"/>
      <c r="E17265" s="40">
        <v>49</v>
      </c>
      <c r="F17265" s="40" t="s">
        <v>640</v>
      </c>
    </row>
    <row r="17266" spans="1:6" x14ac:dyDescent="0.5">
      <c r="A17266" s="38">
        <v>43785</v>
      </c>
      <c r="B17266" s="39">
        <v>0.90645833333333325</v>
      </c>
      <c r="C17266" s="40">
        <v>3</v>
      </c>
      <c r="D17266" s="40"/>
      <c r="E17266" s="40">
        <v>51</v>
      </c>
      <c r="F17266" s="40" t="s">
        <v>640</v>
      </c>
    </row>
    <row r="17267" spans="1:6" x14ac:dyDescent="0.5">
      <c r="A17267" s="38">
        <v>43785</v>
      </c>
      <c r="B17267" s="39">
        <v>0.9065509259259259</v>
      </c>
      <c r="C17267" s="40">
        <v>3</v>
      </c>
      <c r="D17267" s="40"/>
      <c r="E17267" s="40">
        <v>45</v>
      </c>
      <c r="F17267" s="40" t="s">
        <v>640</v>
      </c>
    </row>
    <row r="17268" spans="1:6" x14ac:dyDescent="0.5">
      <c r="A17268" s="38">
        <v>43785</v>
      </c>
      <c r="B17268" s="39">
        <v>0.90656250000000005</v>
      </c>
      <c r="C17268" s="40">
        <v>3</v>
      </c>
      <c r="D17268" s="40"/>
      <c r="E17268" s="40">
        <v>40</v>
      </c>
      <c r="F17268" s="40" t="s">
        <v>640</v>
      </c>
    </row>
    <row r="17269" spans="1:6" x14ac:dyDescent="0.5">
      <c r="A17269" s="38">
        <v>43785</v>
      </c>
      <c r="B17269" s="39">
        <v>0.90657407407407409</v>
      </c>
      <c r="C17269" s="40">
        <v>1</v>
      </c>
      <c r="D17269" s="40"/>
      <c r="E17269" s="40">
        <v>42</v>
      </c>
      <c r="F17269" s="40" t="s">
        <v>640</v>
      </c>
    </row>
    <row r="17270" spans="1:6" x14ac:dyDescent="0.5">
      <c r="A17270" s="38">
        <v>43785</v>
      </c>
      <c r="B17270" s="39">
        <v>0.90666666666666673</v>
      </c>
      <c r="C17270" s="40">
        <v>3</v>
      </c>
      <c r="D17270" s="40"/>
      <c r="E17270" s="40">
        <v>49</v>
      </c>
      <c r="F17270" s="40" t="s">
        <v>640</v>
      </c>
    </row>
    <row r="17271" spans="1:6" x14ac:dyDescent="0.5">
      <c r="A17271" s="38">
        <v>43785</v>
      </c>
      <c r="B17271" s="39">
        <v>0.90668981481481481</v>
      </c>
      <c r="C17271" s="40">
        <v>3</v>
      </c>
      <c r="D17271" s="40"/>
      <c r="E17271" s="40">
        <v>41</v>
      </c>
      <c r="F17271" s="40" t="s">
        <v>640</v>
      </c>
    </row>
    <row r="17272" spans="1:6" x14ac:dyDescent="0.5">
      <c r="A17272" s="38">
        <v>43785</v>
      </c>
      <c r="B17272" s="39">
        <v>0.906712962962963</v>
      </c>
      <c r="C17272" s="40">
        <v>3</v>
      </c>
      <c r="D17272" s="40"/>
      <c r="E17272" s="40">
        <v>50</v>
      </c>
      <c r="F17272" s="40" t="s">
        <v>640</v>
      </c>
    </row>
    <row r="17273" spans="1:6" x14ac:dyDescent="0.5">
      <c r="A17273" s="38">
        <v>43785</v>
      </c>
      <c r="B17273" s="39">
        <v>0.90675925925925915</v>
      </c>
      <c r="C17273" s="40">
        <v>3</v>
      </c>
      <c r="D17273" s="40"/>
      <c r="E17273" s="40">
        <v>42</v>
      </c>
      <c r="F17273" s="40" t="s">
        <v>640</v>
      </c>
    </row>
    <row r="17274" spans="1:6" x14ac:dyDescent="0.5">
      <c r="A17274" s="38">
        <v>43785</v>
      </c>
      <c r="B17274" s="39">
        <v>0.90680555555555553</v>
      </c>
      <c r="C17274" s="40">
        <v>3</v>
      </c>
      <c r="D17274" s="40"/>
      <c r="E17274" s="40">
        <v>48</v>
      </c>
      <c r="F17274" s="40" t="s">
        <v>640</v>
      </c>
    </row>
    <row r="17275" spans="1:6" x14ac:dyDescent="0.5">
      <c r="A17275" s="38">
        <v>43785</v>
      </c>
      <c r="B17275" s="39">
        <v>0.90682870370370372</v>
      </c>
      <c r="C17275" s="40">
        <v>3</v>
      </c>
      <c r="D17275" s="40"/>
      <c r="E17275" s="40">
        <v>42</v>
      </c>
      <c r="F17275" s="40" t="s">
        <v>640</v>
      </c>
    </row>
    <row r="17276" spans="1:6" x14ac:dyDescent="0.5">
      <c r="A17276" s="38">
        <v>43785</v>
      </c>
      <c r="B17276" s="39">
        <v>0.90684027777777787</v>
      </c>
      <c r="C17276" s="40">
        <v>3</v>
      </c>
      <c r="D17276" s="40"/>
      <c r="E17276" s="40">
        <v>41</v>
      </c>
      <c r="F17276" s="40" t="s">
        <v>640</v>
      </c>
    </row>
    <row r="17277" spans="1:6" x14ac:dyDescent="0.5">
      <c r="A17277" s="38">
        <v>43785</v>
      </c>
      <c r="B17277" s="39">
        <v>0.90729166666666661</v>
      </c>
      <c r="C17277" s="40">
        <v>2</v>
      </c>
      <c r="D17277" s="40"/>
      <c r="E17277" s="40">
        <v>38</v>
      </c>
      <c r="F17277" s="40" t="s">
        <v>640</v>
      </c>
    </row>
    <row r="17278" spans="1:6" x14ac:dyDescent="0.5">
      <c r="A17278" s="38">
        <v>43785</v>
      </c>
      <c r="B17278" s="39">
        <v>0.90729166666666661</v>
      </c>
      <c r="C17278" s="40">
        <v>3</v>
      </c>
      <c r="D17278" s="40"/>
      <c r="E17278" s="40">
        <v>46</v>
      </c>
      <c r="F17278" s="40" t="s">
        <v>640</v>
      </c>
    </row>
    <row r="17279" spans="1:6" x14ac:dyDescent="0.5">
      <c r="A17279" s="38">
        <v>43785</v>
      </c>
      <c r="B17279" s="39">
        <v>0.90736111111111117</v>
      </c>
      <c r="C17279" s="40">
        <v>2</v>
      </c>
      <c r="D17279" s="40"/>
      <c r="E17279" s="40">
        <v>46</v>
      </c>
      <c r="F17279" s="40" t="s">
        <v>640</v>
      </c>
    </row>
    <row r="17280" spans="1:6" x14ac:dyDescent="0.5">
      <c r="A17280" s="38">
        <v>43785</v>
      </c>
      <c r="B17280" s="39">
        <v>0.90739583333333329</v>
      </c>
      <c r="C17280" s="40">
        <v>2</v>
      </c>
      <c r="D17280" s="40"/>
      <c r="E17280" s="40">
        <v>33</v>
      </c>
      <c r="F17280" s="40" t="s">
        <v>640</v>
      </c>
    </row>
    <row r="17281" spans="1:6" x14ac:dyDescent="0.5">
      <c r="A17281" s="38">
        <v>43785</v>
      </c>
      <c r="B17281" s="39">
        <v>0.90739583333333329</v>
      </c>
      <c r="C17281" s="40">
        <v>3</v>
      </c>
      <c r="D17281" s="40"/>
      <c r="E17281" s="40">
        <v>49</v>
      </c>
      <c r="F17281" s="40" t="s">
        <v>640</v>
      </c>
    </row>
    <row r="17282" spans="1:6" x14ac:dyDescent="0.5">
      <c r="A17282" s="38">
        <v>43785</v>
      </c>
      <c r="B17282" s="39">
        <v>0.90740740740740744</v>
      </c>
      <c r="C17282" s="40">
        <v>3</v>
      </c>
      <c r="D17282" s="40"/>
      <c r="E17282" s="40">
        <v>57</v>
      </c>
      <c r="F17282" s="40" t="s">
        <v>640</v>
      </c>
    </row>
    <row r="17283" spans="1:6" x14ac:dyDescent="0.5">
      <c r="A17283" s="38">
        <v>43785</v>
      </c>
      <c r="B17283" s="39">
        <v>0.90741898148148137</v>
      </c>
      <c r="C17283" s="40">
        <v>2</v>
      </c>
      <c r="D17283" s="40"/>
      <c r="E17283" s="40">
        <v>48</v>
      </c>
      <c r="F17283" s="40" t="s">
        <v>640</v>
      </c>
    </row>
    <row r="17284" spans="1:6" x14ac:dyDescent="0.5">
      <c r="A17284" s="38">
        <v>43785</v>
      </c>
      <c r="B17284" s="39">
        <v>0.90748842592592593</v>
      </c>
      <c r="C17284" s="40">
        <v>3</v>
      </c>
      <c r="D17284" s="40"/>
      <c r="E17284" s="40">
        <v>39</v>
      </c>
      <c r="F17284" s="40" t="s">
        <v>640</v>
      </c>
    </row>
    <row r="17285" spans="1:6" x14ac:dyDescent="0.5">
      <c r="A17285" s="38">
        <v>43785</v>
      </c>
      <c r="B17285" s="39">
        <v>0.90756944444444443</v>
      </c>
      <c r="C17285" s="40">
        <v>3</v>
      </c>
      <c r="D17285" s="40"/>
      <c r="E17285" s="40">
        <v>52</v>
      </c>
      <c r="F17285" s="40" t="s">
        <v>640</v>
      </c>
    </row>
    <row r="17286" spans="1:6" x14ac:dyDescent="0.5">
      <c r="A17286" s="38">
        <v>43785</v>
      </c>
      <c r="B17286" s="39">
        <v>0.90765046296296292</v>
      </c>
      <c r="C17286" s="40">
        <v>3</v>
      </c>
      <c r="D17286" s="40"/>
      <c r="E17286" s="40">
        <v>51</v>
      </c>
      <c r="F17286" s="40" t="s">
        <v>640</v>
      </c>
    </row>
    <row r="17287" spans="1:6" x14ac:dyDescent="0.5">
      <c r="A17287" s="38">
        <v>43785</v>
      </c>
      <c r="B17287" s="39">
        <v>0.90769675925925919</v>
      </c>
      <c r="C17287" s="40">
        <v>3</v>
      </c>
      <c r="D17287" s="40"/>
      <c r="E17287" s="40">
        <v>61</v>
      </c>
      <c r="F17287" s="40" t="s">
        <v>640</v>
      </c>
    </row>
    <row r="17288" spans="1:6" x14ac:dyDescent="0.5">
      <c r="A17288" s="38">
        <v>43785</v>
      </c>
      <c r="B17288" s="39">
        <v>0.90774305555555557</v>
      </c>
      <c r="C17288" s="40">
        <v>3</v>
      </c>
      <c r="D17288" s="40"/>
      <c r="E17288" s="40">
        <v>44</v>
      </c>
      <c r="F17288" s="40" t="s">
        <v>640</v>
      </c>
    </row>
    <row r="17289" spans="1:6" x14ac:dyDescent="0.5">
      <c r="A17289" s="38">
        <v>43785</v>
      </c>
      <c r="B17289" s="39">
        <v>0.90776620370370376</v>
      </c>
      <c r="C17289" s="40">
        <v>3</v>
      </c>
      <c r="D17289" s="40"/>
      <c r="E17289" s="40">
        <v>44</v>
      </c>
      <c r="F17289" s="40" t="s">
        <v>640</v>
      </c>
    </row>
    <row r="17290" spans="1:6" x14ac:dyDescent="0.5">
      <c r="A17290" s="38">
        <v>43785</v>
      </c>
      <c r="B17290" s="39">
        <v>0.90777777777777768</v>
      </c>
      <c r="C17290" s="40">
        <v>3</v>
      </c>
      <c r="D17290" s="40"/>
      <c r="E17290" s="40">
        <v>44</v>
      </c>
      <c r="F17290" s="40" t="s">
        <v>640</v>
      </c>
    </row>
    <row r="17291" spans="1:6" x14ac:dyDescent="0.5">
      <c r="A17291" s="38">
        <v>43785</v>
      </c>
      <c r="B17291" s="39">
        <v>0.9078587962962964</v>
      </c>
      <c r="C17291" s="40">
        <v>3</v>
      </c>
      <c r="D17291" s="40"/>
      <c r="E17291" s="40">
        <v>44</v>
      </c>
      <c r="F17291" s="40" t="s">
        <v>640</v>
      </c>
    </row>
    <row r="17292" spans="1:6" x14ac:dyDescent="0.5">
      <c r="A17292" s="38">
        <v>43785</v>
      </c>
      <c r="B17292" s="39">
        <v>0.90795138888888882</v>
      </c>
      <c r="C17292" s="40">
        <v>3</v>
      </c>
      <c r="D17292" s="40"/>
      <c r="E17292" s="40">
        <v>47</v>
      </c>
      <c r="F17292" s="40" t="s">
        <v>640</v>
      </c>
    </row>
    <row r="17293" spans="1:6" x14ac:dyDescent="0.5">
      <c r="A17293" s="38">
        <v>43785</v>
      </c>
      <c r="B17293" s="39">
        <v>0.90799768518518509</v>
      </c>
      <c r="C17293" s="40">
        <v>3</v>
      </c>
      <c r="D17293" s="40"/>
      <c r="E17293" s="40">
        <v>43</v>
      </c>
      <c r="F17293" s="40" t="s">
        <v>640</v>
      </c>
    </row>
    <row r="17294" spans="1:6" x14ac:dyDescent="0.5">
      <c r="A17294" s="38">
        <v>43785</v>
      </c>
      <c r="B17294" s="39">
        <v>0.90800925925925924</v>
      </c>
      <c r="C17294" s="40">
        <v>3</v>
      </c>
      <c r="D17294" s="40"/>
      <c r="E17294" s="40">
        <v>40</v>
      </c>
      <c r="F17294" s="40" t="s">
        <v>640</v>
      </c>
    </row>
    <row r="17295" spans="1:6" x14ac:dyDescent="0.5">
      <c r="A17295" s="38">
        <v>43785</v>
      </c>
      <c r="B17295" s="39">
        <v>0.90802083333333339</v>
      </c>
      <c r="C17295" s="40">
        <v>3</v>
      </c>
      <c r="D17295" s="40"/>
      <c r="E17295" s="40">
        <v>40</v>
      </c>
      <c r="F17295" s="40" t="s">
        <v>640</v>
      </c>
    </row>
    <row r="17296" spans="1:6" x14ac:dyDescent="0.5">
      <c r="A17296" s="38">
        <v>43785</v>
      </c>
      <c r="B17296" s="39">
        <v>0.90809027777777773</v>
      </c>
      <c r="C17296" s="40">
        <v>3</v>
      </c>
      <c r="D17296" s="40"/>
      <c r="E17296" s="40">
        <v>47</v>
      </c>
      <c r="F17296" s="40" t="s">
        <v>640</v>
      </c>
    </row>
    <row r="17297" spans="1:6" x14ac:dyDescent="0.5">
      <c r="A17297" s="38">
        <v>43785</v>
      </c>
      <c r="B17297" s="39">
        <v>0.90818287037037038</v>
      </c>
      <c r="C17297" s="40">
        <v>3</v>
      </c>
      <c r="D17297" s="40"/>
      <c r="E17297" s="40">
        <v>31</v>
      </c>
      <c r="F17297" s="40" t="s">
        <v>640</v>
      </c>
    </row>
    <row r="17298" spans="1:6" x14ac:dyDescent="0.5">
      <c r="A17298" s="38">
        <v>43785</v>
      </c>
      <c r="B17298" s="39">
        <v>0.90820601851851857</v>
      </c>
      <c r="C17298" s="40">
        <v>3</v>
      </c>
      <c r="D17298" s="40"/>
      <c r="E17298" s="40">
        <v>52</v>
      </c>
      <c r="F17298" s="40" t="s">
        <v>640</v>
      </c>
    </row>
    <row r="17299" spans="1:6" x14ac:dyDescent="0.5">
      <c r="A17299" s="38">
        <v>43785</v>
      </c>
      <c r="B17299" s="39">
        <v>0.90824074074074079</v>
      </c>
      <c r="C17299" s="40">
        <v>3</v>
      </c>
      <c r="D17299" s="40"/>
      <c r="E17299" s="40">
        <v>41</v>
      </c>
      <c r="F17299" s="40" t="s">
        <v>640</v>
      </c>
    </row>
    <row r="17300" spans="1:6" x14ac:dyDescent="0.5">
      <c r="A17300" s="38">
        <v>43785</v>
      </c>
      <c r="B17300" s="39">
        <v>0.90857638888888881</v>
      </c>
      <c r="C17300" s="40">
        <v>3</v>
      </c>
      <c r="D17300" s="40"/>
      <c r="E17300" s="40">
        <v>39</v>
      </c>
      <c r="F17300" s="40" t="s">
        <v>645</v>
      </c>
    </row>
    <row r="17301" spans="1:6" x14ac:dyDescent="0.5">
      <c r="A17301" s="38">
        <v>43785</v>
      </c>
      <c r="B17301" s="39">
        <v>0.90859953703703711</v>
      </c>
      <c r="C17301" s="40">
        <v>3</v>
      </c>
      <c r="D17301" s="40"/>
      <c r="E17301" s="40">
        <v>40</v>
      </c>
      <c r="F17301" s="40" t="s">
        <v>640</v>
      </c>
    </row>
    <row r="17302" spans="1:6" x14ac:dyDescent="0.5">
      <c r="A17302" s="38">
        <v>43785</v>
      </c>
      <c r="B17302" s="39">
        <v>0.9086805555555556</v>
      </c>
      <c r="C17302" s="40">
        <v>3</v>
      </c>
      <c r="D17302" s="40"/>
      <c r="E17302" s="40">
        <v>56</v>
      </c>
      <c r="F17302" s="40" t="s">
        <v>640</v>
      </c>
    </row>
    <row r="17303" spans="1:6" x14ac:dyDescent="0.5">
      <c r="A17303" s="38">
        <v>43785</v>
      </c>
      <c r="B17303" s="39">
        <v>0.90877314814814814</v>
      </c>
      <c r="C17303" s="40">
        <v>3</v>
      </c>
      <c r="D17303" s="40"/>
      <c r="E17303" s="40">
        <v>65</v>
      </c>
      <c r="F17303" s="40" t="s">
        <v>640</v>
      </c>
    </row>
    <row r="17304" spans="1:6" x14ac:dyDescent="0.5">
      <c r="A17304" s="38">
        <v>43785</v>
      </c>
      <c r="B17304" s="39">
        <v>0.90881944444444451</v>
      </c>
      <c r="C17304" s="40">
        <v>3</v>
      </c>
      <c r="D17304" s="40"/>
      <c r="E17304" s="40">
        <v>66</v>
      </c>
      <c r="F17304" s="40" t="s">
        <v>640</v>
      </c>
    </row>
    <row r="17305" spans="1:6" x14ac:dyDescent="0.5">
      <c r="A17305" s="38">
        <v>43785</v>
      </c>
      <c r="B17305" s="39">
        <v>0.90884259259259259</v>
      </c>
      <c r="C17305" s="40">
        <v>3</v>
      </c>
      <c r="D17305" s="40"/>
      <c r="E17305" s="40">
        <v>71</v>
      </c>
      <c r="F17305" s="40" t="s">
        <v>640</v>
      </c>
    </row>
    <row r="17306" spans="1:6" x14ac:dyDescent="0.5">
      <c r="A17306" s="38">
        <v>43785</v>
      </c>
      <c r="B17306" s="39">
        <v>0.90890046296296301</v>
      </c>
      <c r="C17306" s="40">
        <v>3</v>
      </c>
      <c r="D17306" s="40"/>
      <c r="E17306" s="40">
        <v>53</v>
      </c>
      <c r="F17306" s="40" t="s">
        <v>640</v>
      </c>
    </row>
    <row r="17307" spans="1:6" x14ac:dyDescent="0.5">
      <c r="A17307" s="38">
        <v>43785</v>
      </c>
      <c r="B17307" s="39">
        <v>0.90895833333333342</v>
      </c>
      <c r="C17307" s="40">
        <v>3</v>
      </c>
      <c r="D17307" s="40"/>
      <c r="E17307" s="40">
        <v>74</v>
      </c>
      <c r="F17307" s="40" t="s">
        <v>640</v>
      </c>
    </row>
    <row r="17308" spans="1:6" x14ac:dyDescent="0.5">
      <c r="A17308" s="38">
        <v>43785</v>
      </c>
      <c r="B17308" s="39">
        <v>0.90905092592592596</v>
      </c>
      <c r="C17308" s="40">
        <v>3</v>
      </c>
      <c r="D17308" s="40"/>
      <c r="E17308" s="40">
        <v>53</v>
      </c>
      <c r="F17308" s="40" t="s">
        <v>640</v>
      </c>
    </row>
    <row r="17309" spans="1:6" x14ac:dyDescent="0.5">
      <c r="A17309" s="38">
        <v>43785</v>
      </c>
      <c r="B17309" s="39">
        <v>0.90910879629629626</v>
      </c>
      <c r="C17309" s="40">
        <v>3</v>
      </c>
      <c r="D17309" s="40"/>
      <c r="E17309" s="40">
        <v>51</v>
      </c>
      <c r="F17309" s="40" t="s">
        <v>640</v>
      </c>
    </row>
    <row r="17310" spans="1:6" x14ac:dyDescent="0.5">
      <c r="A17310" s="38">
        <v>43785</v>
      </c>
      <c r="B17310" s="39">
        <v>0.90916666666666668</v>
      </c>
      <c r="C17310" s="40">
        <v>3</v>
      </c>
      <c r="D17310" s="40"/>
      <c r="E17310" s="40">
        <v>46</v>
      </c>
      <c r="F17310" s="40" t="s">
        <v>640</v>
      </c>
    </row>
    <row r="17311" spans="1:6" x14ac:dyDescent="0.5">
      <c r="A17311" s="38">
        <v>43785</v>
      </c>
      <c r="B17311" s="39">
        <v>0.90917824074074083</v>
      </c>
      <c r="C17311" s="40">
        <v>3</v>
      </c>
      <c r="D17311" s="40"/>
      <c r="E17311" s="40">
        <v>45</v>
      </c>
      <c r="F17311" s="40" t="s">
        <v>640</v>
      </c>
    </row>
    <row r="17312" spans="1:6" x14ac:dyDescent="0.5">
      <c r="A17312" s="38">
        <v>43785</v>
      </c>
      <c r="B17312" s="39">
        <v>0.90918981481481476</v>
      </c>
      <c r="C17312" s="40">
        <v>3</v>
      </c>
      <c r="D17312" s="40"/>
      <c r="E17312" s="40">
        <v>51</v>
      </c>
      <c r="F17312" s="40" t="s">
        <v>640</v>
      </c>
    </row>
    <row r="17313" spans="1:6" x14ac:dyDescent="0.5">
      <c r="A17313" s="38">
        <v>43785</v>
      </c>
      <c r="B17313" s="39">
        <v>0.90929398148148144</v>
      </c>
      <c r="C17313" s="40">
        <v>3</v>
      </c>
      <c r="D17313" s="40"/>
      <c r="E17313" s="40">
        <v>55</v>
      </c>
      <c r="F17313" s="40" t="s">
        <v>640</v>
      </c>
    </row>
    <row r="17314" spans="1:6" x14ac:dyDescent="0.5">
      <c r="A17314" s="38">
        <v>43785</v>
      </c>
      <c r="B17314" s="39">
        <v>0.90934027777777782</v>
      </c>
      <c r="C17314" s="40">
        <v>3</v>
      </c>
      <c r="D17314" s="40"/>
      <c r="E17314" s="40">
        <v>46</v>
      </c>
      <c r="F17314" s="40" t="s">
        <v>640</v>
      </c>
    </row>
    <row r="17315" spans="1:6" x14ac:dyDescent="0.5">
      <c r="A17315" s="38">
        <v>43785</v>
      </c>
      <c r="B17315" s="39">
        <v>0.90935185185185186</v>
      </c>
      <c r="C17315" s="40">
        <v>3</v>
      </c>
      <c r="D17315" s="40"/>
      <c r="E17315" s="40">
        <v>45</v>
      </c>
      <c r="F17315" s="40" t="s">
        <v>640</v>
      </c>
    </row>
    <row r="17316" spans="1:6" x14ac:dyDescent="0.5">
      <c r="A17316" s="38">
        <v>43785</v>
      </c>
      <c r="B17316" s="39">
        <v>0.90937499999999993</v>
      </c>
      <c r="C17316" s="40">
        <v>3</v>
      </c>
      <c r="D17316" s="40"/>
      <c r="E17316" s="40">
        <v>52</v>
      </c>
      <c r="F17316" s="40" t="s">
        <v>640</v>
      </c>
    </row>
    <row r="17317" spans="1:6" x14ac:dyDescent="0.5">
      <c r="A17317" s="38">
        <v>43785</v>
      </c>
      <c r="B17317" s="39">
        <v>0.90943287037037035</v>
      </c>
      <c r="C17317" s="40">
        <v>3</v>
      </c>
      <c r="D17317" s="40"/>
      <c r="E17317" s="40">
        <v>62</v>
      </c>
      <c r="F17317" s="40" t="s">
        <v>640</v>
      </c>
    </row>
    <row r="17318" spans="1:6" x14ac:dyDescent="0.5">
      <c r="A17318" s="38">
        <v>43785</v>
      </c>
      <c r="B17318" s="39">
        <v>0.90953703703703714</v>
      </c>
      <c r="C17318" s="40">
        <v>3</v>
      </c>
      <c r="D17318" s="40"/>
      <c r="E17318" s="40">
        <v>57</v>
      </c>
      <c r="F17318" s="40" t="s">
        <v>640</v>
      </c>
    </row>
    <row r="17319" spans="1:6" x14ac:dyDescent="0.5">
      <c r="A17319" s="38">
        <v>43785</v>
      </c>
      <c r="B17319" s="39">
        <v>0.90957175925925926</v>
      </c>
      <c r="C17319" s="40">
        <v>3</v>
      </c>
      <c r="D17319" s="40"/>
      <c r="E17319" s="40">
        <v>56</v>
      </c>
      <c r="F17319" s="40" t="s">
        <v>640</v>
      </c>
    </row>
    <row r="17320" spans="1:6" x14ac:dyDescent="0.5">
      <c r="A17320" s="38">
        <v>43785</v>
      </c>
      <c r="B17320" s="39">
        <v>0.90960648148148149</v>
      </c>
      <c r="C17320" s="40">
        <v>3</v>
      </c>
      <c r="D17320" s="40"/>
      <c r="E17320" s="40">
        <v>41</v>
      </c>
      <c r="F17320" s="40" t="s">
        <v>640</v>
      </c>
    </row>
    <row r="17321" spans="1:6" x14ac:dyDescent="0.5">
      <c r="A17321" s="38">
        <v>43785</v>
      </c>
      <c r="B17321" s="39">
        <v>0.90968749999999998</v>
      </c>
      <c r="C17321" s="40">
        <v>3</v>
      </c>
      <c r="D17321" s="40"/>
      <c r="E17321" s="40">
        <v>42</v>
      </c>
      <c r="F17321" s="40" t="s">
        <v>640</v>
      </c>
    </row>
    <row r="17322" spans="1:6" x14ac:dyDescent="0.5">
      <c r="A17322" s="38">
        <v>43785</v>
      </c>
      <c r="B17322" s="39">
        <v>0.90973379629629625</v>
      </c>
      <c r="C17322" s="40">
        <v>3</v>
      </c>
      <c r="D17322" s="40"/>
      <c r="E17322" s="40">
        <v>53</v>
      </c>
      <c r="F17322" s="40" t="s">
        <v>640</v>
      </c>
    </row>
    <row r="17323" spans="1:6" x14ac:dyDescent="0.5">
      <c r="A17323" s="38">
        <v>43785</v>
      </c>
      <c r="B17323" s="39">
        <v>0.90976851851851848</v>
      </c>
      <c r="C17323" s="40">
        <v>3</v>
      </c>
      <c r="D17323" s="40"/>
      <c r="E17323" s="40">
        <v>53</v>
      </c>
      <c r="F17323" s="40" t="s">
        <v>640</v>
      </c>
    </row>
    <row r="17324" spans="1:6" x14ac:dyDescent="0.5">
      <c r="A17324" s="38">
        <v>43785</v>
      </c>
      <c r="B17324" s="39">
        <v>0.90981481481481474</v>
      </c>
      <c r="C17324" s="40">
        <v>3</v>
      </c>
      <c r="D17324" s="40"/>
      <c r="E17324" s="40">
        <v>50</v>
      </c>
      <c r="F17324" s="40" t="s">
        <v>640</v>
      </c>
    </row>
    <row r="17325" spans="1:6" x14ac:dyDescent="0.5">
      <c r="A17325" s="38">
        <v>43785</v>
      </c>
      <c r="B17325" s="39">
        <v>0.90983796296296304</v>
      </c>
      <c r="C17325" s="40">
        <v>3</v>
      </c>
      <c r="D17325" s="40"/>
      <c r="E17325" s="40">
        <v>45</v>
      </c>
      <c r="F17325" s="40" t="s">
        <v>640</v>
      </c>
    </row>
    <row r="17326" spans="1:6" x14ac:dyDescent="0.5">
      <c r="A17326" s="38">
        <v>43785</v>
      </c>
      <c r="B17326" s="39">
        <v>0.90986111111111112</v>
      </c>
      <c r="C17326" s="40">
        <v>3</v>
      </c>
      <c r="D17326" s="40"/>
      <c r="E17326" s="40">
        <v>42</v>
      </c>
      <c r="F17326" s="40" t="s">
        <v>640</v>
      </c>
    </row>
    <row r="17327" spans="1:6" x14ac:dyDescent="0.5">
      <c r="A17327" s="38">
        <v>43785</v>
      </c>
      <c r="B17327" s="39">
        <v>0.90987268518518516</v>
      </c>
      <c r="C17327" s="40">
        <v>3</v>
      </c>
      <c r="D17327" s="40"/>
      <c r="E17327" s="40">
        <v>44</v>
      </c>
      <c r="F17327" s="40" t="s">
        <v>640</v>
      </c>
    </row>
    <row r="17328" spans="1:6" x14ac:dyDescent="0.5">
      <c r="A17328" s="38">
        <v>43785</v>
      </c>
      <c r="B17328" s="39">
        <v>0.90989583333333324</v>
      </c>
      <c r="C17328" s="40">
        <v>3</v>
      </c>
      <c r="D17328" s="40"/>
      <c r="E17328" s="40">
        <v>45</v>
      </c>
      <c r="F17328" s="40" t="s">
        <v>640</v>
      </c>
    </row>
    <row r="17329" spans="1:6" x14ac:dyDescent="0.5">
      <c r="A17329" s="38">
        <v>43785</v>
      </c>
      <c r="B17329" s="39">
        <v>0.90990740740740739</v>
      </c>
      <c r="C17329" s="40">
        <v>3</v>
      </c>
      <c r="D17329" s="40"/>
      <c r="E17329" s="40">
        <v>45</v>
      </c>
      <c r="F17329" s="40" t="s">
        <v>640</v>
      </c>
    </row>
    <row r="17330" spans="1:6" x14ac:dyDescent="0.5">
      <c r="A17330" s="38">
        <v>43785</v>
      </c>
      <c r="B17330" s="39">
        <v>0.90991898148148154</v>
      </c>
      <c r="C17330" s="40">
        <v>3</v>
      </c>
      <c r="D17330" s="40"/>
      <c r="E17330" s="40">
        <v>38</v>
      </c>
      <c r="F17330" s="40" t="s">
        <v>640</v>
      </c>
    </row>
    <row r="17331" spans="1:6" x14ac:dyDescent="0.5">
      <c r="A17331" s="38">
        <v>43785</v>
      </c>
      <c r="B17331" s="39">
        <v>0.90993055555555558</v>
      </c>
      <c r="C17331" s="40">
        <v>3</v>
      </c>
      <c r="D17331" s="40"/>
      <c r="E17331" s="40">
        <v>40</v>
      </c>
      <c r="F17331" s="40" t="s">
        <v>640</v>
      </c>
    </row>
    <row r="17332" spans="1:6" x14ac:dyDescent="0.5">
      <c r="A17332" s="38">
        <v>43785</v>
      </c>
      <c r="B17332" s="39">
        <v>0.90994212962962961</v>
      </c>
      <c r="C17332" s="40">
        <v>1</v>
      </c>
      <c r="D17332" s="40"/>
      <c r="E17332" s="40">
        <v>43</v>
      </c>
      <c r="F17332" s="40" t="s">
        <v>640</v>
      </c>
    </row>
    <row r="17333" spans="1:6" x14ac:dyDescent="0.5">
      <c r="A17333" s="38">
        <v>43785</v>
      </c>
      <c r="B17333" s="39">
        <v>0.91002314814814811</v>
      </c>
      <c r="C17333" s="40">
        <v>3</v>
      </c>
      <c r="D17333" s="40"/>
      <c r="E17333" s="40">
        <v>63</v>
      </c>
      <c r="F17333" s="40" t="s">
        <v>640</v>
      </c>
    </row>
    <row r="17334" spans="1:6" x14ac:dyDescent="0.5">
      <c r="A17334" s="38">
        <v>43785</v>
      </c>
      <c r="B17334" s="39">
        <v>0.91003472222222215</v>
      </c>
      <c r="C17334" s="40">
        <v>3</v>
      </c>
      <c r="D17334" s="40"/>
      <c r="E17334" s="40">
        <v>53</v>
      </c>
      <c r="F17334" s="40" t="s">
        <v>640</v>
      </c>
    </row>
    <row r="17335" spans="1:6" x14ac:dyDescent="0.5">
      <c r="A17335" s="38">
        <v>43785</v>
      </c>
      <c r="B17335" s="39">
        <v>0.91008101851851853</v>
      </c>
      <c r="C17335" s="40">
        <v>3</v>
      </c>
      <c r="D17335" s="40"/>
      <c r="E17335" s="40">
        <v>56</v>
      </c>
      <c r="F17335" s="40" t="s">
        <v>640</v>
      </c>
    </row>
    <row r="17336" spans="1:6" x14ac:dyDescent="0.5">
      <c r="A17336" s="38">
        <v>43785</v>
      </c>
      <c r="B17336" s="39">
        <v>0.91021990740740744</v>
      </c>
      <c r="C17336" s="40">
        <v>3</v>
      </c>
      <c r="D17336" s="40"/>
      <c r="E17336" s="40">
        <v>43</v>
      </c>
      <c r="F17336" s="40" t="s">
        <v>640</v>
      </c>
    </row>
    <row r="17337" spans="1:6" x14ac:dyDescent="0.5">
      <c r="A17337" s="38">
        <v>43785</v>
      </c>
      <c r="B17337" s="39">
        <v>0.91028935185185189</v>
      </c>
      <c r="C17337" s="40">
        <v>3</v>
      </c>
      <c r="D17337" s="40"/>
      <c r="E17337" s="40">
        <v>52</v>
      </c>
      <c r="F17337" s="40" t="s">
        <v>640</v>
      </c>
    </row>
    <row r="17338" spans="1:6" x14ac:dyDescent="0.5">
      <c r="A17338" s="38">
        <v>43785</v>
      </c>
      <c r="B17338" s="39">
        <v>0.91030092592592593</v>
      </c>
      <c r="C17338" s="40">
        <v>3</v>
      </c>
      <c r="D17338" s="40"/>
      <c r="E17338" s="40">
        <v>53</v>
      </c>
      <c r="F17338" s="40" t="s">
        <v>640</v>
      </c>
    </row>
    <row r="17339" spans="1:6" x14ac:dyDescent="0.5">
      <c r="A17339" s="38">
        <v>43785</v>
      </c>
      <c r="B17339" s="39">
        <v>0.91032407407407412</v>
      </c>
      <c r="C17339" s="40">
        <v>3</v>
      </c>
      <c r="D17339" s="40"/>
      <c r="E17339" s="40">
        <v>56</v>
      </c>
      <c r="F17339" s="40" t="s">
        <v>640</v>
      </c>
    </row>
    <row r="17340" spans="1:6" x14ac:dyDescent="0.5">
      <c r="A17340" s="38">
        <v>43785</v>
      </c>
      <c r="B17340" s="39">
        <v>0.91037037037037039</v>
      </c>
      <c r="C17340" s="40">
        <v>3</v>
      </c>
      <c r="D17340" s="40"/>
      <c r="E17340" s="40">
        <v>50</v>
      </c>
      <c r="F17340" s="40" t="s">
        <v>640</v>
      </c>
    </row>
    <row r="17341" spans="1:6" x14ac:dyDescent="0.5">
      <c r="A17341" s="38">
        <v>43785</v>
      </c>
      <c r="B17341" s="39">
        <v>0.91039351851851846</v>
      </c>
      <c r="C17341" s="40">
        <v>3</v>
      </c>
      <c r="D17341" s="40"/>
      <c r="E17341" s="40">
        <v>44</v>
      </c>
      <c r="F17341" s="40" t="s">
        <v>640</v>
      </c>
    </row>
    <row r="17342" spans="1:6" x14ac:dyDescent="0.5">
      <c r="A17342" s="38">
        <v>43785</v>
      </c>
      <c r="B17342" s="39">
        <v>0.91040509259259261</v>
      </c>
      <c r="C17342" s="40">
        <v>3</v>
      </c>
      <c r="D17342" s="40"/>
      <c r="E17342" s="40">
        <v>56</v>
      </c>
      <c r="F17342" s="40" t="s">
        <v>640</v>
      </c>
    </row>
    <row r="17343" spans="1:6" x14ac:dyDescent="0.5">
      <c r="A17343" s="38">
        <v>43785</v>
      </c>
      <c r="B17343" s="39">
        <v>0.91047453703703696</v>
      </c>
      <c r="C17343" s="40">
        <v>3</v>
      </c>
      <c r="D17343" s="40"/>
      <c r="E17343" s="40">
        <v>51</v>
      </c>
      <c r="F17343" s="40" t="s">
        <v>640</v>
      </c>
    </row>
    <row r="17344" spans="1:6" x14ac:dyDescent="0.5">
      <c r="A17344" s="38">
        <v>43785</v>
      </c>
      <c r="B17344" s="39">
        <v>0.91049768518518526</v>
      </c>
      <c r="C17344" s="40">
        <v>3</v>
      </c>
      <c r="D17344" s="40"/>
      <c r="E17344" s="40">
        <v>44</v>
      </c>
      <c r="F17344" s="40" t="s">
        <v>640</v>
      </c>
    </row>
    <row r="17345" spans="1:6" x14ac:dyDescent="0.5">
      <c r="A17345" s="38">
        <v>43785</v>
      </c>
      <c r="B17345" s="39">
        <v>0.91057870370370375</v>
      </c>
      <c r="C17345" s="40">
        <v>2</v>
      </c>
      <c r="D17345" s="40"/>
      <c r="E17345" s="40">
        <v>40</v>
      </c>
      <c r="F17345" s="40" t="s">
        <v>640</v>
      </c>
    </row>
    <row r="17346" spans="1:6" x14ac:dyDescent="0.5">
      <c r="A17346" s="38">
        <v>43785</v>
      </c>
      <c r="B17346" s="39">
        <v>0.91065972222222225</v>
      </c>
      <c r="C17346" s="40">
        <v>3</v>
      </c>
      <c r="D17346" s="40"/>
      <c r="E17346" s="40">
        <v>39</v>
      </c>
      <c r="F17346" s="40" t="s">
        <v>640</v>
      </c>
    </row>
    <row r="17347" spans="1:6" x14ac:dyDescent="0.5">
      <c r="A17347" s="38">
        <v>43785</v>
      </c>
      <c r="B17347" s="39">
        <v>0.91067129629629628</v>
      </c>
      <c r="C17347" s="40">
        <v>3</v>
      </c>
      <c r="D17347" s="40"/>
      <c r="E17347" s="40">
        <v>49</v>
      </c>
      <c r="F17347" s="40" t="s">
        <v>640</v>
      </c>
    </row>
    <row r="17348" spans="1:6" x14ac:dyDescent="0.5">
      <c r="A17348" s="38">
        <v>43785</v>
      </c>
      <c r="B17348" s="39">
        <v>0.91069444444444436</v>
      </c>
      <c r="C17348" s="40">
        <v>3</v>
      </c>
      <c r="D17348" s="40"/>
      <c r="E17348" s="40">
        <v>47</v>
      </c>
      <c r="F17348" s="40" t="s">
        <v>640</v>
      </c>
    </row>
    <row r="17349" spans="1:6" x14ac:dyDescent="0.5">
      <c r="A17349" s="38">
        <v>43785</v>
      </c>
      <c r="B17349" s="39">
        <v>0.9107291666666667</v>
      </c>
      <c r="C17349" s="40">
        <v>3</v>
      </c>
      <c r="D17349" s="40"/>
      <c r="E17349" s="40">
        <v>61</v>
      </c>
      <c r="F17349" s="40" t="s">
        <v>640</v>
      </c>
    </row>
    <row r="17350" spans="1:6" x14ac:dyDescent="0.5">
      <c r="A17350" s="38">
        <v>43785</v>
      </c>
      <c r="B17350" s="39">
        <v>0.91077546296296286</v>
      </c>
      <c r="C17350" s="40">
        <v>3</v>
      </c>
      <c r="D17350" s="40"/>
      <c r="E17350" s="40">
        <v>68</v>
      </c>
      <c r="F17350" s="40" t="s">
        <v>640</v>
      </c>
    </row>
    <row r="17351" spans="1:6" x14ac:dyDescent="0.5">
      <c r="A17351" s="38">
        <v>43785</v>
      </c>
      <c r="B17351" s="39">
        <v>0.91078703703703701</v>
      </c>
      <c r="C17351" s="40">
        <v>3</v>
      </c>
      <c r="D17351" s="40"/>
      <c r="E17351" s="40">
        <v>55</v>
      </c>
      <c r="F17351" s="40" t="s">
        <v>640</v>
      </c>
    </row>
    <row r="17352" spans="1:6" x14ac:dyDescent="0.5">
      <c r="A17352" s="38">
        <v>43785</v>
      </c>
      <c r="B17352" s="39">
        <v>0.91081018518518519</v>
      </c>
      <c r="C17352" s="40">
        <v>2</v>
      </c>
      <c r="D17352" s="40"/>
      <c r="E17352" s="40">
        <v>45</v>
      </c>
      <c r="F17352" s="40" t="s">
        <v>640</v>
      </c>
    </row>
    <row r="17353" spans="1:6" x14ac:dyDescent="0.5">
      <c r="A17353" s="38">
        <v>43785</v>
      </c>
      <c r="B17353" s="39">
        <v>0.91081018518518519</v>
      </c>
      <c r="C17353" s="40">
        <v>3</v>
      </c>
      <c r="D17353" s="40"/>
      <c r="E17353" s="40">
        <v>59</v>
      </c>
      <c r="F17353" s="40" t="s">
        <v>640</v>
      </c>
    </row>
    <row r="17354" spans="1:6" x14ac:dyDescent="0.5">
      <c r="A17354" s="38">
        <v>43785</v>
      </c>
      <c r="B17354" s="39">
        <v>0.91082175925925923</v>
      </c>
      <c r="C17354" s="40">
        <v>3</v>
      </c>
      <c r="D17354" s="40"/>
      <c r="E17354" s="40">
        <v>66</v>
      </c>
      <c r="F17354" s="40" t="s">
        <v>640</v>
      </c>
    </row>
    <row r="17355" spans="1:6" x14ac:dyDescent="0.5">
      <c r="A17355" s="38">
        <v>43785</v>
      </c>
      <c r="B17355" s="39">
        <v>0.91099537037037026</v>
      </c>
      <c r="C17355" s="40">
        <v>3</v>
      </c>
      <c r="D17355" s="40"/>
      <c r="E17355" s="40">
        <v>39</v>
      </c>
      <c r="F17355" s="40" t="s">
        <v>640</v>
      </c>
    </row>
    <row r="17356" spans="1:6" x14ac:dyDescent="0.5">
      <c r="A17356" s="38">
        <v>43785</v>
      </c>
      <c r="B17356" s="39">
        <v>0.91099537037037026</v>
      </c>
      <c r="C17356" s="40">
        <v>3</v>
      </c>
      <c r="D17356" s="40"/>
      <c r="E17356" s="40">
        <v>57</v>
      </c>
      <c r="F17356" s="40" t="s">
        <v>640</v>
      </c>
    </row>
    <row r="17357" spans="1:6" x14ac:dyDescent="0.5">
      <c r="A17357" s="38">
        <v>43785</v>
      </c>
      <c r="B17357" s="39">
        <v>0.91105324074074068</v>
      </c>
      <c r="C17357" s="40">
        <v>3</v>
      </c>
      <c r="D17357" s="40"/>
      <c r="E17357" s="40">
        <v>74</v>
      </c>
      <c r="F17357" s="40" t="s">
        <v>640</v>
      </c>
    </row>
    <row r="17358" spans="1:6" x14ac:dyDescent="0.5">
      <c r="A17358" s="38">
        <v>43785</v>
      </c>
      <c r="B17358" s="39">
        <v>0.91106481481481483</v>
      </c>
      <c r="C17358" s="40">
        <v>3</v>
      </c>
      <c r="D17358" s="40"/>
      <c r="E17358" s="40">
        <v>53</v>
      </c>
      <c r="F17358" s="40" t="s">
        <v>640</v>
      </c>
    </row>
    <row r="17359" spans="1:6" x14ac:dyDescent="0.5">
      <c r="A17359" s="38">
        <v>43785</v>
      </c>
      <c r="B17359" s="39">
        <v>0.91107638888888898</v>
      </c>
      <c r="C17359" s="40">
        <v>3</v>
      </c>
      <c r="D17359" s="40"/>
      <c r="E17359" s="40">
        <v>66</v>
      </c>
      <c r="F17359" s="40" t="s">
        <v>640</v>
      </c>
    </row>
    <row r="17360" spans="1:6" x14ac:dyDescent="0.5">
      <c r="A17360" s="38">
        <v>43785</v>
      </c>
      <c r="B17360" s="39">
        <v>0.91109953703703705</v>
      </c>
      <c r="C17360" s="40">
        <v>3</v>
      </c>
      <c r="D17360" s="40"/>
      <c r="E17360" s="40">
        <v>40</v>
      </c>
      <c r="F17360" s="40" t="s">
        <v>640</v>
      </c>
    </row>
    <row r="17361" spans="1:6" x14ac:dyDescent="0.5">
      <c r="A17361" s="38">
        <v>43785</v>
      </c>
      <c r="B17361" s="39">
        <v>0.91112268518518524</v>
      </c>
      <c r="C17361" s="40">
        <v>3</v>
      </c>
      <c r="D17361" s="40"/>
      <c r="E17361" s="40">
        <v>43</v>
      </c>
      <c r="F17361" s="40" t="s">
        <v>645</v>
      </c>
    </row>
    <row r="17362" spans="1:6" x14ac:dyDescent="0.5">
      <c r="A17362" s="38">
        <v>43785</v>
      </c>
      <c r="B17362" s="39">
        <v>0.91116898148148151</v>
      </c>
      <c r="C17362" s="40">
        <v>2</v>
      </c>
      <c r="D17362" s="40"/>
      <c r="E17362" s="40">
        <v>40</v>
      </c>
      <c r="F17362" s="40" t="s">
        <v>640</v>
      </c>
    </row>
    <row r="17363" spans="1:6" x14ac:dyDescent="0.5">
      <c r="A17363" s="38">
        <v>43785</v>
      </c>
      <c r="B17363" s="39">
        <v>0.91118055555555555</v>
      </c>
      <c r="C17363" s="40">
        <v>3</v>
      </c>
      <c r="D17363" s="40"/>
      <c r="E17363" s="40">
        <v>41</v>
      </c>
      <c r="F17363" s="40" t="s">
        <v>640</v>
      </c>
    </row>
    <row r="17364" spans="1:6" x14ac:dyDescent="0.5">
      <c r="A17364" s="38">
        <v>43785</v>
      </c>
      <c r="B17364" s="39">
        <v>0.91120370370370374</v>
      </c>
      <c r="C17364" s="40">
        <v>3</v>
      </c>
      <c r="D17364" s="40"/>
      <c r="E17364" s="40">
        <v>50</v>
      </c>
      <c r="F17364" s="40" t="s">
        <v>640</v>
      </c>
    </row>
    <row r="17365" spans="1:6" x14ac:dyDescent="0.5">
      <c r="A17365" s="38">
        <v>43785</v>
      </c>
      <c r="B17365" s="39">
        <v>0.91121527777777767</v>
      </c>
      <c r="C17365" s="40">
        <v>3</v>
      </c>
      <c r="D17365" s="40"/>
      <c r="E17365" s="40">
        <v>47</v>
      </c>
      <c r="F17365" s="40" t="s">
        <v>640</v>
      </c>
    </row>
    <row r="17366" spans="1:6" x14ac:dyDescent="0.5">
      <c r="A17366" s="38">
        <v>43785</v>
      </c>
      <c r="B17366" s="39">
        <v>0.91123842592592597</v>
      </c>
      <c r="C17366" s="40">
        <v>3</v>
      </c>
      <c r="D17366" s="40"/>
      <c r="E17366" s="40">
        <v>51</v>
      </c>
      <c r="F17366" s="40" t="s">
        <v>640</v>
      </c>
    </row>
    <row r="17367" spans="1:6" x14ac:dyDescent="0.5">
      <c r="A17367" s="38">
        <v>43785</v>
      </c>
      <c r="B17367" s="39">
        <v>0.91126157407407404</v>
      </c>
      <c r="C17367" s="40">
        <v>3</v>
      </c>
      <c r="D17367" s="40"/>
      <c r="E17367" s="40">
        <v>58</v>
      </c>
      <c r="F17367" s="40" t="s">
        <v>640</v>
      </c>
    </row>
    <row r="17368" spans="1:6" x14ac:dyDescent="0.5">
      <c r="A17368" s="38">
        <v>43785</v>
      </c>
      <c r="B17368" s="39">
        <v>0.91131944444444446</v>
      </c>
      <c r="C17368" s="40">
        <v>3</v>
      </c>
      <c r="D17368" s="40"/>
      <c r="E17368" s="40">
        <v>77</v>
      </c>
      <c r="F17368" s="40" t="s">
        <v>640</v>
      </c>
    </row>
    <row r="17369" spans="1:6" x14ac:dyDescent="0.5">
      <c r="A17369" s="38">
        <v>43785</v>
      </c>
      <c r="B17369" s="39">
        <v>0.9113310185185185</v>
      </c>
      <c r="C17369" s="40">
        <v>3</v>
      </c>
      <c r="D17369" s="40"/>
      <c r="E17369" s="40">
        <v>77</v>
      </c>
      <c r="F17369" s="40" t="s">
        <v>645</v>
      </c>
    </row>
    <row r="17370" spans="1:6" x14ac:dyDescent="0.5">
      <c r="A17370" s="38">
        <v>43785</v>
      </c>
      <c r="B17370" s="39">
        <v>0.91135416666666658</v>
      </c>
      <c r="C17370" s="40">
        <v>3</v>
      </c>
      <c r="D17370" s="40"/>
      <c r="E17370" s="40">
        <v>95</v>
      </c>
      <c r="F17370" s="40" t="s">
        <v>640</v>
      </c>
    </row>
    <row r="17371" spans="1:6" x14ac:dyDescent="0.5">
      <c r="A17371" s="38">
        <v>43785</v>
      </c>
      <c r="B17371" s="39">
        <v>0.91142361111111114</v>
      </c>
      <c r="C17371" s="40">
        <v>3</v>
      </c>
      <c r="D17371" s="40"/>
      <c r="E17371" s="40">
        <v>41</v>
      </c>
      <c r="F17371" s="40" t="s">
        <v>640</v>
      </c>
    </row>
    <row r="17372" spans="1:6" x14ac:dyDescent="0.5">
      <c r="A17372" s="38">
        <v>43785</v>
      </c>
      <c r="B17372" s="39">
        <v>0.91144675925925922</v>
      </c>
      <c r="C17372" s="40">
        <v>3</v>
      </c>
      <c r="D17372" s="40"/>
      <c r="E17372" s="40">
        <v>40</v>
      </c>
      <c r="F17372" s="40" t="s">
        <v>640</v>
      </c>
    </row>
    <row r="17373" spans="1:6" x14ac:dyDescent="0.5">
      <c r="A17373" s="38">
        <v>43785</v>
      </c>
      <c r="B17373" s="39">
        <v>0.91146990740740741</v>
      </c>
      <c r="C17373" s="40">
        <v>3</v>
      </c>
      <c r="D17373" s="40"/>
      <c r="E17373" s="40">
        <v>56</v>
      </c>
      <c r="F17373" s="40" t="s">
        <v>640</v>
      </c>
    </row>
    <row r="17374" spans="1:6" x14ac:dyDescent="0.5">
      <c r="A17374" s="38">
        <v>43785</v>
      </c>
      <c r="B17374" s="39">
        <v>0.91148148148148145</v>
      </c>
      <c r="C17374" s="40">
        <v>3</v>
      </c>
      <c r="D17374" s="40"/>
      <c r="E17374" s="40">
        <v>39</v>
      </c>
      <c r="F17374" s="40" t="s">
        <v>640</v>
      </c>
    </row>
    <row r="17375" spans="1:6" x14ac:dyDescent="0.5">
      <c r="A17375" s="38">
        <v>43785</v>
      </c>
      <c r="B17375" s="39">
        <v>0.91150462962962964</v>
      </c>
      <c r="C17375" s="40">
        <v>3</v>
      </c>
      <c r="D17375" s="40"/>
      <c r="E17375" s="40">
        <v>41</v>
      </c>
      <c r="F17375" s="40" t="s">
        <v>640</v>
      </c>
    </row>
    <row r="17376" spans="1:6" x14ac:dyDescent="0.5">
      <c r="A17376" s="38">
        <v>43785</v>
      </c>
      <c r="B17376" s="39">
        <v>0.91152777777777771</v>
      </c>
      <c r="C17376" s="40">
        <v>3</v>
      </c>
      <c r="D17376" s="40"/>
      <c r="E17376" s="40">
        <v>50</v>
      </c>
      <c r="F17376" s="40" t="s">
        <v>640</v>
      </c>
    </row>
    <row r="17377" spans="1:6" x14ac:dyDescent="0.5">
      <c r="A17377" s="38">
        <v>43785</v>
      </c>
      <c r="B17377" s="39">
        <v>0.9115509259259259</v>
      </c>
      <c r="C17377" s="40">
        <v>3</v>
      </c>
      <c r="D17377" s="40"/>
      <c r="E17377" s="40">
        <v>39</v>
      </c>
      <c r="F17377" s="40" t="s">
        <v>640</v>
      </c>
    </row>
    <row r="17378" spans="1:6" x14ac:dyDescent="0.5">
      <c r="A17378" s="38">
        <v>43785</v>
      </c>
      <c r="B17378" s="39">
        <v>0.91160879629629632</v>
      </c>
      <c r="C17378" s="40">
        <v>3</v>
      </c>
      <c r="D17378" s="40"/>
      <c r="E17378" s="40">
        <v>53</v>
      </c>
      <c r="F17378" s="40" t="s">
        <v>640</v>
      </c>
    </row>
    <row r="17379" spans="1:6" x14ac:dyDescent="0.5">
      <c r="A17379" s="38">
        <v>43785</v>
      </c>
      <c r="B17379" s="39">
        <v>0.91164351851851855</v>
      </c>
      <c r="C17379" s="40">
        <v>3</v>
      </c>
      <c r="D17379" s="40"/>
      <c r="E17379" s="40">
        <v>55</v>
      </c>
      <c r="F17379" s="40" t="s">
        <v>640</v>
      </c>
    </row>
    <row r="17380" spans="1:6" x14ac:dyDescent="0.5">
      <c r="A17380" s="38">
        <v>43785</v>
      </c>
      <c r="B17380" s="39">
        <v>0.9116550925925927</v>
      </c>
      <c r="C17380" s="40">
        <v>3</v>
      </c>
      <c r="D17380" s="40"/>
      <c r="E17380" s="40">
        <v>53</v>
      </c>
      <c r="F17380" s="40" t="s">
        <v>640</v>
      </c>
    </row>
    <row r="17381" spans="1:6" x14ac:dyDescent="0.5">
      <c r="A17381" s="38">
        <v>43785</v>
      </c>
      <c r="B17381" s="39">
        <v>0.91166666666666663</v>
      </c>
      <c r="C17381" s="40">
        <v>3</v>
      </c>
      <c r="D17381" s="40"/>
      <c r="E17381" s="40">
        <v>51</v>
      </c>
      <c r="F17381" s="40" t="s">
        <v>640</v>
      </c>
    </row>
    <row r="17382" spans="1:6" x14ac:dyDescent="0.5">
      <c r="A17382" s="38">
        <v>43785</v>
      </c>
      <c r="B17382" s="39">
        <v>0.91168981481481481</v>
      </c>
      <c r="C17382" s="40">
        <v>3</v>
      </c>
      <c r="D17382" s="40"/>
      <c r="E17382" s="40">
        <v>50</v>
      </c>
      <c r="F17382" s="40" t="s">
        <v>640</v>
      </c>
    </row>
    <row r="17383" spans="1:6" x14ac:dyDescent="0.5">
      <c r="A17383" s="38">
        <v>43785</v>
      </c>
      <c r="B17383" s="39">
        <v>0.91172453703703704</v>
      </c>
      <c r="C17383" s="40">
        <v>3</v>
      </c>
      <c r="D17383" s="40"/>
      <c r="E17383" s="40">
        <v>44</v>
      </c>
      <c r="F17383" s="40" t="s">
        <v>640</v>
      </c>
    </row>
    <row r="17384" spans="1:6" x14ac:dyDescent="0.5">
      <c r="A17384" s="38">
        <v>43785</v>
      </c>
      <c r="B17384" s="39">
        <v>0.91174768518518512</v>
      </c>
      <c r="C17384" s="40">
        <v>3</v>
      </c>
      <c r="D17384" s="40"/>
      <c r="E17384" s="40">
        <v>43</v>
      </c>
      <c r="F17384" s="40" t="s">
        <v>640</v>
      </c>
    </row>
    <row r="17385" spans="1:6" x14ac:dyDescent="0.5">
      <c r="A17385" s="38">
        <v>43785</v>
      </c>
      <c r="B17385" s="39">
        <v>0.91180555555555554</v>
      </c>
      <c r="C17385" s="40">
        <v>3</v>
      </c>
      <c r="D17385" s="40"/>
      <c r="E17385" s="40">
        <v>41</v>
      </c>
      <c r="F17385" s="40" t="s">
        <v>640</v>
      </c>
    </row>
    <row r="17386" spans="1:6" x14ac:dyDescent="0.5">
      <c r="A17386" s="38">
        <v>43785</v>
      </c>
      <c r="B17386" s="39">
        <v>0.91181712962962969</v>
      </c>
      <c r="C17386" s="40">
        <v>3</v>
      </c>
      <c r="D17386" s="40"/>
      <c r="E17386" s="40">
        <v>54</v>
      </c>
      <c r="F17386" s="40" t="s">
        <v>640</v>
      </c>
    </row>
    <row r="17387" spans="1:6" x14ac:dyDescent="0.5">
      <c r="A17387" s="38">
        <v>43785</v>
      </c>
      <c r="B17387" s="39">
        <v>0.91182870370370372</v>
      </c>
      <c r="C17387" s="40">
        <v>3</v>
      </c>
      <c r="D17387" s="40"/>
      <c r="E17387" s="40">
        <v>39</v>
      </c>
      <c r="F17387" s="40" t="s">
        <v>640</v>
      </c>
    </row>
    <row r="17388" spans="1:6" x14ac:dyDescent="0.5">
      <c r="A17388" s="38">
        <v>43785</v>
      </c>
      <c r="B17388" s="39">
        <v>0.91184027777777776</v>
      </c>
      <c r="C17388" s="40">
        <v>3</v>
      </c>
      <c r="D17388" s="40"/>
      <c r="E17388" s="40">
        <v>47</v>
      </c>
      <c r="F17388" s="40" t="s">
        <v>640</v>
      </c>
    </row>
    <row r="17389" spans="1:6" x14ac:dyDescent="0.5">
      <c r="A17389" s="38">
        <v>43785</v>
      </c>
      <c r="B17389" s="39">
        <v>0.9118518518518518</v>
      </c>
      <c r="C17389" s="40">
        <v>2</v>
      </c>
      <c r="D17389" s="40"/>
      <c r="E17389" s="40">
        <v>42</v>
      </c>
      <c r="F17389" s="40" t="s">
        <v>640</v>
      </c>
    </row>
    <row r="17390" spans="1:6" x14ac:dyDescent="0.5">
      <c r="A17390" s="38">
        <v>43785</v>
      </c>
      <c r="B17390" s="39">
        <v>0.91186342592592595</v>
      </c>
      <c r="C17390" s="40">
        <v>3</v>
      </c>
      <c r="D17390" s="40"/>
      <c r="E17390" s="40">
        <v>48</v>
      </c>
      <c r="F17390" s="40" t="s">
        <v>640</v>
      </c>
    </row>
    <row r="17391" spans="1:6" x14ac:dyDescent="0.5">
      <c r="A17391" s="38">
        <v>43785</v>
      </c>
      <c r="B17391" s="39">
        <v>0.91204861111111113</v>
      </c>
      <c r="C17391" s="40">
        <v>3</v>
      </c>
      <c r="D17391" s="40"/>
      <c r="E17391" s="40">
        <v>45</v>
      </c>
      <c r="F17391" s="40" t="s">
        <v>640</v>
      </c>
    </row>
    <row r="17392" spans="1:6" x14ac:dyDescent="0.5">
      <c r="A17392" s="38">
        <v>43785</v>
      </c>
      <c r="B17392" s="39">
        <v>0.91210648148148143</v>
      </c>
      <c r="C17392" s="40">
        <v>3</v>
      </c>
      <c r="D17392" s="40"/>
      <c r="E17392" s="40">
        <v>47</v>
      </c>
      <c r="F17392" s="40" t="s">
        <v>640</v>
      </c>
    </row>
    <row r="17393" spans="1:6" x14ac:dyDescent="0.5">
      <c r="A17393" s="38">
        <v>43785</v>
      </c>
      <c r="B17393" s="39">
        <v>0.91216435185185185</v>
      </c>
      <c r="C17393" s="40">
        <v>2</v>
      </c>
      <c r="D17393" s="40"/>
      <c r="E17393" s="40">
        <v>46</v>
      </c>
      <c r="F17393" s="40" t="s">
        <v>640</v>
      </c>
    </row>
    <row r="17394" spans="1:6" x14ac:dyDescent="0.5">
      <c r="A17394" s="38">
        <v>43785</v>
      </c>
      <c r="B17394" s="39">
        <v>0.91224537037037035</v>
      </c>
      <c r="C17394" s="40">
        <v>3</v>
      </c>
      <c r="D17394" s="40"/>
      <c r="E17394" s="40">
        <v>47</v>
      </c>
      <c r="F17394" s="40" t="s">
        <v>640</v>
      </c>
    </row>
    <row r="17395" spans="1:6" x14ac:dyDescent="0.5">
      <c r="A17395" s="38">
        <v>43785</v>
      </c>
      <c r="B17395" s="39">
        <v>0.91238425925925926</v>
      </c>
      <c r="C17395" s="40">
        <v>3</v>
      </c>
      <c r="D17395" s="40"/>
      <c r="E17395" s="40">
        <v>42</v>
      </c>
      <c r="F17395" s="40" t="s">
        <v>640</v>
      </c>
    </row>
    <row r="17396" spans="1:6" x14ac:dyDescent="0.5">
      <c r="A17396" s="38">
        <v>43785</v>
      </c>
      <c r="B17396" s="39">
        <v>0.91241898148148148</v>
      </c>
      <c r="C17396" s="40">
        <v>2</v>
      </c>
      <c r="D17396" s="40"/>
      <c r="E17396" s="40">
        <v>41</v>
      </c>
      <c r="F17396" s="40" t="s">
        <v>640</v>
      </c>
    </row>
    <row r="17397" spans="1:6" x14ac:dyDescent="0.5">
      <c r="A17397" s="38">
        <v>43785</v>
      </c>
      <c r="B17397" s="39">
        <v>0.91243055555555552</v>
      </c>
      <c r="C17397" s="40">
        <v>2</v>
      </c>
      <c r="D17397" s="40"/>
      <c r="E17397" s="40">
        <v>45</v>
      </c>
      <c r="F17397" s="40" t="s">
        <v>640</v>
      </c>
    </row>
    <row r="17398" spans="1:6" x14ac:dyDescent="0.5">
      <c r="A17398" s="38">
        <v>43785</v>
      </c>
      <c r="B17398" s="39">
        <v>0.91246527777777775</v>
      </c>
      <c r="C17398" s="40">
        <v>3</v>
      </c>
      <c r="D17398" s="40"/>
      <c r="E17398" s="40">
        <v>44</v>
      </c>
      <c r="F17398" s="40" t="s">
        <v>640</v>
      </c>
    </row>
    <row r="17399" spans="1:6" x14ac:dyDescent="0.5">
      <c r="A17399" s="38">
        <v>43785</v>
      </c>
      <c r="B17399" s="39">
        <v>0.9124768518518519</v>
      </c>
      <c r="C17399" s="40">
        <v>3</v>
      </c>
      <c r="D17399" s="40"/>
      <c r="E17399" s="40">
        <v>42</v>
      </c>
      <c r="F17399" s="40" t="s">
        <v>640</v>
      </c>
    </row>
    <row r="17400" spans="1:6" x14ac:dyDescent="0.5">
      <c r="A17400" s="38">
        <v>43785</v>
      </c>
      <c r="B17400" s="39">
        <v>0.91282407407407407</v>
      </c>
      <c r="C17400" s="40">
        <v>3</v>
      </c>
      <c r="D17400" s="40"/>
      <c r="E17400" s="40">
        <v>40</v>
      </c>
      <c r="F17400" s="40" t="s">
        <v>640</v>
      </c>
    </row>
    <row r="17401" spans="1:6" x14ac:dyDescent="0.5">
      <c r="A17401" s="38">
        <v>43785</v>
      </c>
      <c r="B17401" s="39">
        <v>0.91288194444444448</v>
      </c>
      <c r="C17401" s="40">
        <v>3</v>
      </c>
      <c r="D17401" s="40"/>
      <c r="E17401" s="40">
        <v>38</v>
      </c>
      <c r="F17401" s="40" t="s">
        <v>640</v>
      </c>
    </row>
    <row r="17402" spans="1:6" x14ac:dyDescent="0.5">
      <c r="A17402" s="38">
        <v>43785</v>
      </c>
      <c r="B17402" s="39">
        <v>0.91292824074074075</v>
      </c>
      <c r="C17402" s="40">
        <v>3</v>
      </c>
      <c r="D17402" s="40"/>
      <c r="E17402" s="40">
        <v>45</v>
      </c>
      <c r="F17402" s="40" t="s">
        <v>640</v>
      </c>
    </row>
    <row r="17403" spans="1:6" x14ac:dyDescent="0.5">
      <c r="A17403" s="38">
        <v>43785</v>
      </c>
      <c r="B17403" s="39">
        <v>0.91300925925925924</v>
      </c>
      <c r="C17403" s="40">
        <v>3</v>
      </c>
      <c r="D17403" s="40"/>
      <c r="E17403" s="40">
        <v>48</v>
      </c>
      <c r="F17403" s="40" t="s">
        <v>640</v>
      </c>
    </row>
    <row r="17404" spans="1:6" x14ac:dyDescent="0.5">
      <c r="A17404" s="38">
        <v>43785</v>
      </c>
      <c r="B17404" s="39">
        <v>0.91304398148148147</v>
      </c>
      <c r="C17404" s="40">
        <v>3</v>
      </c>
      <c r="D17404" s="40"/>
      <c r="E17404" s="40">
        <v>47</v>
      </c>
      <c r="F17404" s="40" t="s">
        <v>640</v>
      </c>
    </row>
    <row r="17405" spans="1:6" x14ac:dyDescent="0.5">
      <c r="A17405" s="38">
        <v>43785</v>
      </c>
      <c r="B17405" s="39">
        <v>0.91305555555555562</v>
      </c>
      <c r="C17405" s="40">
        <v>3</v>
      </c>
      <c r="D17405" s="40"/>
      <c r="E17405" s="40">
        <v>42</v>
      </c>
      <c r="F17405" s="40" t="s">
        <v>640</v>
      </c>
    </row>
    <row r="17406" spans="1:6" x14ac:dyDescent="0.5">
      <c r="A17406" s="38">
        <v>43785</v>
      </c>
      <c r="B17406" s="39">
        <v>0.9130787037037037</v>
      </c>
      <c r="C17406" s="40">
        <v>2</v>
      </c>
      <c r="D17406" s="40"/>
      <c r="E17406" s="40">
        <v>46</v>
      </c>
      <c r="F17406" s="40" t="s">
        <v>640</v>
      </c>
    </row>
    <row r="17407" spans="1:6" x14ac:dyDescent="0.5">
      <c r="A17407" s="38">
        <v>43785</v>
      </c>
      <c r="B17407" s="39">
        <v>0.91310185185185189</v>
      </c>
      <c r="C17407" s="40">
        <v>3</v>
      </c>
      <c r="D17407" s="40"/>
      <c r="E17407" s="40">
        <v>45</v>
      </c>
      <c r="F17407" s="40" t="s">
        <v>640</v>
      </c>
    </row>
    <row r="17408" spans="1:6" x14ac:dyDescent="0.5">
      <c r="A17408" s="38">
        <v>43785</v>
      </c>
      <c r="B17408" s="39">
        <v>0.91314814814814815</v>
      </c>
      <c r="C17408" s="40">
        <v>2</v>
      </c>
      <c r="D17408" s="40"/>
      <c r="E17408" s="40">
        <v>42</v>
      </c>
      <c r="F17408" s="40" t="s">
        <v>640</v>
      </c>
    </row>
    <row r="17409" spans="1:6" x14ac:dyDescent="0.5">
      <c r="A17409" s="38">
        <v>43785</v>
      </c>
      <c r="B17409" s="39">
        <v>0.91317129629629623</v>
      </c>
      <c r="C17409" s="40">
        <v>3</v>
      </c>
      <c r="D17409" s="40"/>
      <c r="E17409" s="40">
        <v>38</v>
      </c>
      <c r="F17409" s="40" t="s">
        <v>640</v>
      </c>
    </row>
    <row r="17410" spans="1:6" x14ac:dyDescent="0.5">
      <c r="A17410" s="38">
        <v>43785</v>
      </c>
      <c r="B17410" s="39">
        <v>0.91319444444444453</v>
      </c>
      <c r="C17410" s="40">
        <v>3</v>
      </c>
      <c r="D17410" s="40"/>
      <c r="E17410" s="40">
        <v>45</v>
      </c>
      <c r="F17410" s="40" t="s">
        <v>640</v>
      </c>
    </row>
    <row r="17411" spans="1:6" x14ac:dyDescent="0.5">
      <c r="A17411" s="38">
        <v>43785</v>
      </c>
      <c r="B17411" s="39">
        <v>0.91326388888888888</v>
      </c>
      <c r="C17411" s="40">
        <v>2</v>
      </c>
      <c r="D17411" s="40"/>
      <c r="E17411" s="40">
        <v>61</v>
      </c>
      <c r="F17411" s="40" t="s">
        <v>640</v>
      </c>
    </row>
    <row r="17412" spans="1:6" x14ac:dyDescent="0.5">
      <c r="A17412" s="38">
        <v>43785</v>
      </c>
      <c r="B17412" s="39">
        <v>0.91327546296296302</v>
      </c>
      <c r="C17412" s="40">
        <v>2</v>
      </c>
      <c r="D17412" s="40"/>
      <c r="E17412" s="40">
        <v>55</v>
      </c>
      <c r="F17412" s="40" t="s">
        <v>640</v>
      </c>
    </row>
    <row r="17413" spans="1:6" x14ac:dyDescent="0.5">
      <c r="A17413" s="38">
        <v>43785</v>
      </c>
      <c r="B17413" s="39">
        <v>0.91332175925925929</v>
      </c>
      <c r="C17413" s="40">
        <v>3</v>
      </c>
      <c r="D17413" s="40"/>
      <c r="E17413" s="40">
        <v>56</v>
      </c>
      <c r="F17413" s="40" t="s">
        <v>640</v>
      </c>
    </row>
    <row r="17414" spans="1:6" x14ac:dyDescent="0.5">
      <c r="A17414" s="38">
        <v>43785</v>
      </c>
      <c r="B17414" s="39">
        <v>0.91334490740740737</v>
      </c>
      <c r="C17414" s="40">
        <v>3</v>
      </c>
      <c r="D17414" s="40"/>
      <c r="E17414" s="40">
        <v>47</v>
      </c>
      <c r="F17414" s="40" t="s">
        <v>640</v>
      </c>
    </row>
    <row r="17415" spans="1:6" x14ac:dyDescent="0.5">
      <c r="A17415" s="38">
        <v>43785</v>
      </c>
      <c r="B17415" s="39">
        <v>0.91336805555555556</v>
      </c>
      <c r="C17415" s="40">
        <v>2</v>
      </c>
      <c r="D17415" s="40"/>
      <c r="E17415" s="40">
        <v>51</v>
      </c>
      <c r="F17415" s="40" t="s">
        <v>640</v>
      </c>
    </row>
    <row r="17416" spans="1:6" x14ac:dyDescent="0.5">
      <c r="A17416" s="38">
        <v>43785</v>
      </c>
      <c r="B17416" s="39">
        <v>0.91340277777777779</v>
      </c>
      <c r="C17416" s="40">
        <v>2</v>
      </c>
      <c r="D17416" s="40"/>
      <c r="E17416" s="40">
        <v>60</v>
      </c>
      <c r="F17416" s="40" t="s">
        <v>640</v>
      </c>
    </row>
    <row r="17417" spans="1:6" x14ac:dyDescent="0.5">
      <c r="A17417" s="38">
        <v>43785</v>
      </c>
      <c r="B17417" s="39">
        <v>0.91342592592592586</v>
      </c>
      <c r="C17417" s="40">
        <v>3</v>
      </c>
      <c r="D17417" s="40"/>
      <c r="E17417" s="40">
        <v>44</v>
      </c>
      <c r="F17417" s="40" t="s">
        <v>640</v>
      </c>
    </row>
    <row r="17418" spans="1:6" x14ac:dyDescent="0.5">
      <c r="A17418" s="38">
        <v>43785</v>
      </c>
      <c r="B17418" s="39">
        <v>0.91343750000000001</v>
      </c>
      <c r="C17418" s="40">
        <v>3</v>
      </c>
      <c r="D17418" s="40"/>
      <c r="E17418" s="40">
        <v>45</v>
      </c>
      <c r="F17418" s="40" t="s">
        <v>640</v>
      </c>
    </row>
    <row r="17419" spans="1:6" x14ac:dyDescent="0.5">
      <c r="A17419" s="38">
        <v>43785</v>
      </c>
      <c r="B17419" s="39">
        <v>0.91344907407407405</v>
      </c>
      <c r="C17419" s="40">
        <v>2</v>
      </c>
      <c r="D17419" s="40"/>
      <c r="E17419" s="40">
        <v>51</v>
      </c>
      <c r="F17419" s="40" t="s">
        <v>651</v>
      </c>
    </row>
    <row r="17420" spans="1:6" x14ac:dyDescent="0.5">
      <c r="A17420" s="38">
        <v>43785</v>
      </c>
      <c r="B17420" s="39">
        <v>0.91362268518518519</v>
      </c>
      <c r="C17420" s="40">
        <v>3</v>
      </c>
      <c r="D17420" s="40"/>
      <c r="E17420" s="40">
        <v>42</v>
      </c>
      <c r="F17420" s="40" t="s">
        <v>640</v>
      </c>
    </row>
    <row r="17421" spans="1:6" x14ac:dyDescent="0.5">
      <c r="A17421" s="38">
        <v>43785</v>
      </c>
      <c r="B17421" s="39">
        <v>0.91378472222222218</v>
      </c>
      <c r="C17421" s="40">
        <v>3</v>
      </c>
      <c r="D17421" s="40"/>
      <c r="E17421" s="40">
        <v>56</v>
      </c>
      <c r="F17421" s="40" t="s">
        <v>640</v>
      </c>
    </row>
    <row r="17422" spans="1:6" x14ac:dyDescent="0.5">
      <c r="A17422" s="38">
        <v>43785</v>
      </c>
      <c r="B17422" s="39">
        <v>0.91379629629629633</v>
      </c>
      <c r="C17422" s="40">
        <v>1</v>
      </c>
      <c r="D17422" s="40"/>
      <c r="E17422" s="40">
        <v>48</v>
      </c>
      <c r="F17422" s="40" t="s">
        <v>640</v>
      </c>
    </row>
    <row r="17423" spans="1:6" x14ac:dyDescent="0.5">
      <c r="A17423" s="38">
        <v>43785</v>
      </c>
      <c r="B17423" s="39">
        <v>0.91380787037037037</v>
      </c>
      <c r="C17423" s="40">
        <v>1</v>
      </c>
      <c r="D17423" s="40"/>
      <c r="E17423" s="40">
        <v>38</v>
      </c>
      <c r="F17423" s="40" t="s">
        <v>640</v>
      </c>
    </row>
    <row r="17424" spans="1:6" x14ac:dyDescent="0.5">
      <c r="A17424" s="38">
        <v>43785</v>
      </c>
      <c r="B17424" s="39">
        <v>0.91381944444444441</v>
      </c>
      <c r="C17424" s="40">
        <v>3</v>
      </c>
      <c r="D17424" s="40"/>
      <c r="E17424" s="40">
        <v>47</v>
      </c>
      <c r="F17424" s="40" t="s">
        <v>640</v>
      </c>
    </row>
    <row r="17425" spans="1:6" x14ac:dyDescent="0.5">
      <c r="A17425" s="38">
        <v>43785</v>
      </c>
      <c r="B17425" s="39">
        <v>0.91386574074074067</v>
      </c>
      <c r="C17425" s="40">
        <v>3</v>
      </c>
      <c r="D17425" s="40"/>
      <c r="E17425" s="40">
        <v>42</v>
      </c>
      <c r="F17425" s="40" t="s">
        <v>640</v>
      </c>
    </row>
    <row r="17426" spans="1:6" x14ac:dyDescent="0.5">
      <c r="A17426" s="38">
        <v>43785</v>
      </c>
      <c r="B17426" s="39">
        <v>0.91391203703703694</v>
      </c>
      <c r="C17426" s="40">
        <v>3</v>
      </c>
      <c r="D17426" s="40"/>
      <c r="E17426" s="40">
        <v>38</v>
      </c>
      <c r="F17426" s="40" t="s">
        <v>640</v>
      </c>
    </row>
    <row r="17427" spans="1:6" x14ac:dyDescent="0.5">
      <c r="A17427" s="38">
        <v>43785</v>
      </c>
      <c r="B17427" s="39">
        <v>0.91408564814814808</v>
      </c>
      <c r="C17427" s="40">
        <v>3</v>
      </c>
      <c r="D17427" s="40"/>
      <c r="E17427" s="40">
        <v>45</v>
      </c>
      <c r="F17427" s="40" t="s">
        <v>640</v>
      </c>
    </row>
    <row r="17428" spans="1:6" x14ac:dyDescent="0.5">
      <c r="A17428" s="38">
        <v>43785</v>
      </c>
      <c r="B17428" s="39">
        <v>0.91410879629629627</v>
      </c>
      <c r="C17428" s="40">
        <v>3</v>
      </c>
      <c r="D17428" s="40"/>
      <c r="E17428" s="40">
        <v>45</v>
      </c>
      <c r="F17428" s="40" t="s">
        <v>640</v>
      </c>
    </row>
    <row r="17429" spans="1:6" x14ac:dyDescent="0.5">
      <c r="A17429" s="38">
        <v>43785</v>
      </c>
      <c r="B17429" s="39">
        <v>0.91416666666666668</v>
      </c>
      <c r="C17429" s="40">
        <v>2</v>
      </c>
      <c r="D17429" s="40"/>
      <c r="E17429" s="40">
        <v>42</v>
      </c>
      <c r="F17429" s="40" t="s">
        <v>640</v>
      </c>
    </row>
    <row r="17430" spans="1:6" x14ac:dyDescent="0.5">
      <c r="A17430" s="38">
        <v>43785</v>
      </c>
      <c r="B17430" s="39">
        <v>0.91424768518518518</v>
      </c>
      <c r="C17430" s="40">
        <v>2</v>
      </c>
      <c r="D17430" s="40"/>
      <c r="E17430" s="40">
        <v>50</v>
      </c>
      <c r="F17430" s="40" t="s">
        <v>640</v>
      </c>
    </row>
    <row r="17431" spans="1:6" x14ac:dyDescent="0.5">
      <c r="A17431" s="38">
        <v>43785</v>
      </c>
      <c r="B17431" s="39">
        <v>0.91429398148148155</v>
      </c>
      <c r="C17431" s="40">
        <v>3</v>
      </c>
      <c r="D17431" s="40"/>
      <c r="E17431" s="40">
        <v>40</v>
      </c>
      <c r="F17431" s="40" t="s">
        <v>640</v>
      </c>
    </row>
    <row r="17432" spans="1:6" x14ac:dyDescent="0.5">
      <c r="A17432" s="38">
        <v>43785</v>
      </c>
      <c r="B17432" s="39">
        <v>0.91431712962962963</v>
      </c>
      <c r="C17432" s="40">
        <v>2</v>
      </c>
      <c r="D17432" s="40"/>
      <c r="E17432" s="40">
        <v>62</v>
      </c>
      <c r="F17432" s="40" t="s">
        <v>640</v>
      </c>
    </row>
    <row r="17433" spans="1:6" x14ac:dyDescent="0.5">
      <c r="A17433" s="38">
        <v>43785</v>
      </c>
      <c r="B17433" s="39">
        <v>0.91434027777777782</v>
      </c>
      <c r="C17433" s="40">
        <v>2</v>
      </c>
      <c r="D17433" s="40"/>
      <c r="E17433" s="40">
        <v>51</v>
      </c>
      <c r="F17433" s="40" t="s">
        <v>640</v>
      </c>
    </row>
    <row r="17434" spans="1:6" x14ac:dyDescent="0.5">
      <c r="A17434" s="38">
        <v>43785</v>
      </c>
      <c r="B17434" s="39">
        <v>0.91435185185185175</v>
      </c>
      <c r="C17434" s="40">
        <v>3</v>
      </c>
      <c r="D17434" s="40"/>
      <c r="E17434" s="40">
        <v>41</v>
      </c>
      <c r="F17434" s="40" t="s">
        <v>640</v>
      </c>
    </row>
    <row r="17435" spans="1:6" x14ac:dyDescent="0.5">
      <c r="A17435" s="38">
        <v>43785</v>
      </c>
      <c r="B17435" s="39">
        <v>0.91437500000000005</v>
      </c>
      <c r="C17435" s="40">
        <v>2</v>
      </c>
      <c r="D17435" s="40"/>
      <c r="E17435" s="40">
        <v>42</v>
      </c>
      <c r="F17435" s="40" t="s">
        <v>640</v>
      </c>
    </row>
    <row r="17436" spans="1:6" x14ac:dyDescent="0.5">
      <c r="A17436" s="38">
        <v>43785</v>
      </c>
      <c r="B17436" s="39">
        <v>0.91442129629629632</v>
      </c>
      <c r="C17436" s="40">
        <v>2</v>
      </c>
      <c r="D17436" s="40"/>
      <c r="E17436" s="40">
        <v>53</v>
      </c>
      <c r="F17436" s="40" t="s">
        <v>640</v>
      </c>
    </row>
    <row r="17437" spans="1:6" x14ac:dyDescent="0.5">
      <c r="A17437" s="38">
        <v>43785</v>
      </c>
      <c r="B17437" s="39">
        <v>0.91444444444444439</v>
      </c>
      <c r="C17437" s="40">
        <v>2</v>
      </c>
      <c r="D17437" s="40"/>
      <c r="E17437" s="40">
        <v>44</v>
      </c>
      <c r="F17437" s="40" t="s">
        <v>640</v>
      </c>
    </row>
    <row r="17438" spans="1:6" x14ac:dyDescent="0.5">
      <c r="A17438" s="38">
        <v>43785</v>
      </c>
      <c r="B17438" s="39">
        <v>0.91450231481481481</v>
      </c>
      <c r="C17438" s="40">
        <v>2</v>
      </c>
      <c r="D17438" s="40"/>
      <c r="E17438" s="40">
        <v>44</v>
      </c>
      <c r="F17438" s="40" t="s">
        <v>640</v>
      </c>
    </row>
    <row r="17439" spans="1:6" x14ac:dyDescent="0.5">
      <c r="A17439" s="38">
        <v>43785</v>
      </c>
      <c r="B17439" s="39">
        <v>0.91451388888888896</v>
      </c>
      <c r="C17439" s="40">
        <v>2</v>
      </c>
      <c r="D17439" s="40"/>
      <c r="E17439" s="40">
        <v>53</v>
      </c>
      <c r="F17439" s="40" t="s">
        <v>640</v>
      </c>
    </row>
    <row r="17440" spans="1:6" x14ac:dyDescent="0.5">
      <c r="A17440" s="38">
        <v>43785</v>
      </c>
      <c r="B17440" s="39">
        <v>0.91457175925925915</v>
      </c>
      <c r="C17440" s="40">
        <v>2</v>
      </c>
      <c r="D17440" s="40"/>
      <c r="E17440" s="40">
        <v>44</v>
      </c>
      <c r="F17440" s="40" t="s">
        <v>640</v>
      </c>
    </row>
    <row r="17441" spans="1:6" x14ac:dyDescent="0.5">
      <c r="A17441" s="38">
        <v>43785</v>
      </c>
      <c r="B17441" s="39">
        <v>0.9145833333333333</v>
      </c>
      <c r="C17441" s="40">
        <v>3</v>
      </c>
      <c r="D17441" s="40"/>
      <c r="E17441" s="40">
        <v>45</v>
      </c>
      <c r="F17441" s="40" t="s">
        <v>640</v>
      </c>
    </row>
    <row r="17442" spans="1:6" x14ac:dyDescent="0.5">
      <c r="A17442" s="38">
        <v>43785</v>
      </c>
      <c r="B17442" s="39">
        <v>0.91460648148148149</v>
      </c>
      <c r="C17442" s="40">
        <v>3</v>
      </c>
      <c r="D17442" s="40"/>
      <c r="E17442" s="40">
        <v>40</v>
      </c>
      <c r="F17442" s="40" t="s">
        <v>640</v>
      </c>
    </row>
    <row r="17443" spans="1:6" x14ac:dyDescent="0.5">
      <c r="A17443" s="38">
        <v>43785</v>
      </c>
      <c r="B17443" s="39">
        <v>0.91461805555555553</v>
      </c>
      <c r="C17443" s="40">
        <v>2</v>
      </c>
      <c r="D17443" s="40"/>
      <c r="E17443" s="40">
        <v>41</v>
      </c>
      <c r="F17443" s="40" t="s">
        <v>640</v>
      </c>
    </row>
    <row r="17444" spans="1:6" x14ac:dyDescent="0.5">
      <c r="A17444" s="38">
        <v>43785</v>
      </c>
      <c r="B17444" s="39">
        <v>0.91462962962962957</v>
      </c>
      <c r="C17444" s="40">
        <v>2</v>
      </c>
      <c r="D17444" s="40"/>
      <c r="E17444" s="40">
        <v>44</v>
      </c>
      <c r="F17444" s="40" t="s">
        <v>651</v>
      </c>
    </row>
    <row r="17445" spans="1:6" x14ac:dyDescent="0.5">
      <c r="A17445" s="38">
        <v>43785</v>
      </c>
      <c r="B17445" s="39">
        <v>0.91462962962962957</v>
      </c>
      <c r="C17445" s="40">
        <v>3</v>
      </c>
      <c r="D17445" s="40"/>
      <c r="E17445" s="40">
        <v>39</v>
      </c>
      <c r="F17445" s="40" t="s">
        <v>640</v>
      </c>
    </row>
    <row r="17446" spans="1:6" x14ac:dyDescent="0.5">
      <c r="A17446" s="38">
        <v>43785</v>
      </c>
      <c r="B17446" s="39">
        <v>0.91464120370370372</v>
      </c>
      <c r="C17446" s="40">
        <v>2</v>
      </c>
      <c r="D17446" s="40"/>
      <c r="E17446" s="40">
        <v>46</v>
      </c>
      <c r="F17446" s="40" t="s">
        <v>640</v>
      </c>
    </row>
    <row r="17447" spans="1:6" x14ac:dyDescent="0.5">
      <c r="A17447" s="38">
        <v>43785</v>
      </c>
      <c r="B17447" s="39">
        <v>0.9146643518518518</v>
      </c>
      <c r="C17447" s="40">
        <v>2</v>
      </c>
      <c r="D17447" s="40"/>
      <c r="E17447" s="40">
        <v>42</v>
      </c>
      <c r="F17447" s="40" t="s">
        <v>640</v>
      </c>
    </row>
    <row r="17448" spans="1:6" x14ac:dyDescent="0.5">
      <c r="A17448" s="38">
        <v>43785</v>
      </c>
      <c r="B17448" s="39">
        <v>0.9146643518518518</v>
      </c>
      <c r="C17448" s="40">
        <v>2</v>
      </c>
      <c r="D17448" s="40"/>
      <c r="E17448" s="40">
        <v>40</v>
      </c>
      <c r="F17448" s="40" t="s">
        <v>640</v>
      </c>
    </row>
    <row r="17449" spans="1:6" x14ac:dyDescent="0.5">
      <c r="A17449" s="38">
        <v>43785</v>
      </c>
      <c r="B17449" s="39">
        <v>0.91471064814814806</v>
      </c>
      <c r="C17449" s="40">
        <v>3</v>
      </c>
      <c r="D17449" s="40"/>
      <c r="E17449" s="40">
        <v>53</v>
      </c>
      <c r="F17449" s="40" t="s">
        <v>640</v>
      </c>
    </row>
    <row r="17450" spans="1:6" x14ac:dyDescent="0.5">
      <c r="A17450" s="38">
        <v>43785</v>
      </c>
      <c r="B17450" s="39">
        <v>0.9147453703703704</v>
      </c>
      <c r="C17450" s="40">
        <v>3</v>
      </c>
      <c r="D17450" s="40"/>
      <c r="E17450" s="40">
        <v>59</v>
      </c>
      <c r="F17450" s="40" t="s">
        <v>640</v>
      </c>
    </row>
    <row r="17451" spans="1:6" x14ac:dyDescent="0.5">
      <c r="A17451" s="38">
        <v>43785</v>
      </c>
      <c r="B17451" s="39">
        <v>0.91475694444444444</v>
      </c>
      <c r="C17451" s="40">
        <v>3</v>
      </c>
      <c r="D17451" s="40"/>
      <c r="E17451" s="40">
        <v>42</v>
      </c>
      <c r="F17451" s="40" t="s">
        <v>640</v>
      </c>
    </row>
    <row r="17452" spans="1:6" x14ac:dyDescent="0.5">
      <c r="A17452" s="38">
        <v>43785</v>
      </c>
      <c r="B17452" s="39">
        <v>0.91476851851851848</v>
      </c>
      <c r="C17452" s="40">
        <v>3</v>
      </c>
      <c r="D17452" s="40"/>
      <c r="E17452" s="40">
        <v>49</v>
      </c>
      <c r="F17452" s="40" t="s">
        <v>640</v>
      </c>
    </row>
    <row r="17453" spans="1:6" x14ac:dyDescent="0.5">
      <c r="A17453" s="38">
        <v>43785</v>
      </c>
      <c r="B17453" s="39">
        <v>0.91481481481481486</v>
      </c>
      <c r="C17453" s="40">
        <v>2</v>
      </c>
      <c r="D17453" s="40"/>
      <c r="E17453" s="40">
        <v>74</v>
      </c>
      <c r="F17453" s="40" t="s">
        <v>640</v>
      </c>
    </row>
    <row r="17454" spans="1:6" x14ac:dyDescent="0.5">
      <c r="A17454" s="38">
        <v>43785</v>
      </c>
      <c r="B17454" s="39">
        <v>0.9148263888888889</v>
      </c>
      <c r="C17454" s="40">
        <v>3</v>
      </c>
      <c r="D17454" s="40"/>
      <c r="E17454" s="40">
        <v>59</v>
      </c>
      <c r="F17454" s="40" t="s">
        <v>640</v>
      </c>
    </row>
    <row r="17455" spans="1:6" x14ac:dyDescent="0.5">
      <c r="A17455" s="38">
        <v>43785</v>
      </c>
      <c r="B17455" s="39">
        <v>0.91483796296296294</v>
      </c>
      <c r="C17455" s="40">
        <v>3</v>
      </c>
      <c r="D17455" s="40"/>
      <c r="E17455" s="40">
        <v>59</v>
      </c>
      <c r="F17455" s="40" t="s">
        <v>640</v>
      </c>
    </row>
    <row r="17456" spans="1:6" x14ac:dyDescent="0.5">
      <c r="A17456" s="38">
        <v>43785</v>
      </c>
      <c r="B17456" s="39">
        <v>0.91486111111111112</v>
      </c>
      <c r="C17456" s="40">
        <v>3</v>
      </c>
      <c r="D17456" s="40"/>
      <c r="E17456" s="40">
        <v>40</v>
      </c>
      <c r="F17456" s="40" t="s">
        <v>640</v>
      </c>
    </row>
    <row r="17457" spans="1:6" x14ac:dyDescent="0.5">
      <c r="A17457" s="38">
        <v>43785</v>
      </c>
      <c r="B17457" s="39">
        <v>0.91487268518518527</v>
      </c>
      <c r="C17457" s="40">
        <v>3</v>
      </c>
      <c r="D17457" s="40"/>
      <c r="E17457" s="40">
        <v>50</v>
      </c>
      <c r="F17457" s="40" t="s">
        <v>640</v>
      </c>
    </row>
    <row r="17458" spans="1:6" x14ac:dyDescent="0.5">
      <c r="A17458" s="38">
        <v>43785</v>
      </c>
      <c r="B17458" s="39">
        <v>0.91491898148148154</v>
      </c>
      <c r="C17458" s="40">
        <v>3</v>
      </c>
      <c r="D17458" s="40"/>
      <c r="E17458" s="40">
        <v>71</v>
      </c>
      <c r="F17458" s="40" t="s">
        <v>640</v>
      </c>
    </row>
    <row r="17459" spans="1:6" x14ac:dyDescent="0.5">
      <c r="A17459" s="38">
        <v>43785</v>
      </c>
      <c r="B17459" s="39">
        <v>0.91494212962962962</v>
      </c>
      <c r="C17459" s="40">
        <v>3</v>
      </c>
      <c r="D17459" s="40"/>
      <c r="E17459" s="40">
        <v>40</v>
      </c>
      <c r="F17459" s="40" t="s">
        <v>640</v>
      </c>
    </row>
    <row r="17460" spans="1:6" x14ac:dyDescent="0.5">
      <c r="A17460" s="38">
        <v>43785</v>
      </c>
      <c r="B17460" s="39">
        <v>0.91496527777777781</v>
      </c>
      <c r="C17460" s="40">
        <v>3</v>
      </c>
      <c r="D17460" s="40"/>
      <c r="E17460" s="40">
        <v>44</v>
      </c>
      <c r="F17460" s="40" t="s">
        <v>640</v>
      </c>
    </row>
    <row r="17461" spans="1:6" x14ac:dyDescent="0.5">
      <c r="A17461" s="38">
        <v>43785</v>
      </c>
      <c r="B17461" s="39">
        <v>0.91498842592592589</v>
      </c>
      <c r="C17461" s="40">
        <v>2</v>
      </c>
      <c r="D17461" s="40"/>
      <c r="E17461" s="40">
        <v>26</v>
      </c>
      <c r="F17461" s="40" t="s">
        <v>640</v>
      </c>
    </row>
    <row r="17462" spans="1:6" x14ac:dyDescent="0.5">
      <c r="A17462" s="38">
        <v>43785</v>
      </c>
      <c r="B17462" s="39">
        <v>0.91500000000000004</v>
      </c>
      <c r="C17462" s="40">
        <v>3</v>
      </c>
      <c r="D17462" s="40"/>
      <c r="E17462" s="40">
        <v>45</v>
      </c>
      <c r="F17462" s="40" t="s">
        <v>640</v>
      </c>
    </row>
    <row r="17463" spans="1:6" x14ac:dyDescent="0.5">
      <c r="A17463" s="38">
        <v>43785</v>
      </c>
      <c r="B17463" s="39">
        <v>0.91501157407407396</v>
      </c>
      <c r="C17463" s="40">
        <v>3</v>
      </c>
      <c r="D17463" s="40"/>
      <c r="E17463" s="40">
        <v>40</v>
      </c>
      <c r="F17463" s="40" t="s">
        <v>640</v>
      </c>
    </row>
    <row r="17464" spans="1:6" x14ac:dyDescent="0.5">
      <c r="A17464" s="38">
        <v>43785</v>
      </c>
      <c r="B17464" s="39">
        <v>0.91502314814814811</v>
      </c>
      <c r="C17464" s="40">
        <v>3</v>
      </c>
      <c r="D17464" s="40"/>
      <c r="E17464" s="40">
        <v>38</v>
      </c>
      <c r="F17464" s="40" t="s">
        <v>640</v>
      </c>
    </row>
    <row r="17465" spans="1:6" x14ac:dyDescent="0.5">
      <c r="A17465" s="38">
        <v>43785</v>
      </c>
      <c r="B17465" s="39">
        <v>0.91503472222222226</v>
      </c>
      <c r="C17465" s="40">
        <v>2</v>
      </c>
      <c r="D17465" s="40"/>
      <c r="E17465" s="40">
        <v>37</v>
      </c>
      <c r="F17465" s="40" t="s">
        <v>640</v>
      </c>
    </row>
    <row r="17466" spans="1:6" x14ac:dyDescent="0.5">
      <c r="A17466" s="38">
        <v>43785</v>
      </c>
      <c r="B17466" s="39">
        <v>0.91505787037037034</v>
      </c>
      <c r="C17466" s="40">
        <v>2</v>
      </c>
      <c r="D17466" s="40"/>
      <c r="E17466" s="40">
        <v>55</v>
      </c>
      <c r="F17466" s="40" t="s">
        <v>640</v>
      </c>
    </row>
    <row r="17467" spans="1:6" x14ac:dyDescent="0.5">
      <c r="A17467" s="38">
        <v>43785</v>
      </c>
      <c r="B17467" s="39">
        <v>0.91508101851851853</v>
      </c>
      <c r="C17467" s="40">
        <v>2</v>
      </c>
      <c r="D17467" s="40"/>
      <c r="E17467" s="40">
        <v>59</v>
      </c>
      <c r="F17467" s="40" t="s">
        <v>640</v>
      </c>
    </row>
    <row r="17468" spans="1:6" x14ac:dyDescent="0.5">
      <c r="A17468" s="38">
        <v>43785</v>
      </c>
      <c r="B17468" s="39">
        <v>0.91510416666666661</v>
      </c>
      <c r="C17468" s="40">
        <v>3</v>
      </c>
      <c r="D17468" s="40"/>
      <c r="E17468" s="40">
        <v>53</v>
      </c>
      <c r="F17468" s="40" t="s">
        <v>640</v>
      </c>
    </row>
    <row r="17469" spans="1:6" x14ac:dyDescent="0.5">
      <c r="A17469" s="38">
        <v>43785</v>
      </c>
      <c r="B17469" s="39">
        <v>0.91515046296296287</v>
      </c>
      <c r="C17469" s="40">
        <v>3</v>
      </c>
      <c r="D17469" s="40"/>
      <c r="E17469" s="40">
        <v>61</v>
      </c>
      <c r="F17469" s="40" t="s">
        <v>640</v>
      </c>
    </row>
    <row r="17470" spans="1:6" x14ac:dyDescent="0.5">
      <c r="A17470" s="38">
        <v>43785</v>
      </c>
      <c r="B17470" s="39">
        <v>0.91517361111111117</v>
      </c>
      <c r="C17470" s="40">
        <v>3</v>
      </c>
      <c r="D17470" s="40"/>
      <c r="E17470" s="40">
        <v>51</v>
      </c>
      <c r="F17470" s="40" t="s">
        <v>640</v>
      </c>
    </row>
    <row r="17471" spans="1:6" x14ac:dyDescent="0.5">
      <c r="A17471" s="38">
        <v>43785</v>
      </c>
      <c r="B17471" s="39">
        <v>0.91519675925925925</v>
      </c>
      <c r="C17471" s="40">
        <v>3</v>
      </c>
      <c r="D17471" s="40"/>
      <c r="E17471" s="40">
        <v>75</v>
      </c>
      <c r="F17471" s="40" t="s">
        <v>640</v>
      </c>
    </row>
    <row r="17472" spans="1:6" x14ac:dyDescent="0.5">
      <c r="A17472" s="38">
        <v>43785</v>
      </c>
      <c r="B17472" s="39">
        <v>0.91520833333333329</v>
      </c>
      <c r="C17472" s="40">
        <v>3</v>
      </c>
      <c r="D17472" s="40"/>
      <c r="E17472" s="40">
        <v>62</v>
      </c>
      <c r="F17472" s="40" t="s">
        <v>640</v>
      </c>
    </row>
    <row r="17473" spans="1:6" x14ac:dyDescent="0.5">
      <c r="A17473" s="38">
        <v>43785</v>
      </c>
      <c r="B17473" s="39">
        <v>0.91521990740740744</v>
      </c>
      <c r="C17473" s="40">
        <v>3</v>
      </c>
      <c r="D17473" s="40"/>
      <c r="E17473" s="40">
        <v>49</v>
      </c>
      <c r="F17473" s="40" t="s">
        <v>640</v>
      </c>
    </row>
    <row r="17474" spans="1:6" x14ac:dyDescent="0.5">
      <c r="A17474" s="38">
        <v>43785</v>
      </c>
      <c r="B17474" s="39">
        <v>0.91523148148148137</v>
      </c>
      <c r="C17474" s="40">
        <v>3</v>
      </c>
      <c r="D17474" s="40"/>
      <c r="E17474" s="40">
        <v>39</v>
      </c>
      <c r="F17474" s="40" t="s">
        <v>640</v>
      </c>
    </row>
    <row r="17475" spans="1:6" x14ac:dyDescent="0.5">
      <c r="A17475" s="38">
        <v>43785</v>
      </c>
      <c r="B17475" s="39">
        <v>0.91525462962962967</v>
      </c>
      <c r="C17475" s="40">
        <v>2</v>
      </c>
      <c r="D17475" s="40"/>
      <c r="E17475" s="40">
        <v>39</v>
      </c>
      <c r="F17475" s="40" t="s">
        <v>640</v>
      </c>
    </row>
    <row r="17476" spans="1:6" x14ac:dyDescent="0.5">
      <c r="A17476" s="38">
        <v>43785</v>
      </c>
      <c r="B17476" s="39">
        <v>0.91526620370370371</v>
      </c>
      <c r="C17476" s="40">
        <v>3</v>
      </c>
      <c r="D17476" s="40"/>
      <c r="E17476" s="40">
        <v>70</v>
      </c>
      <c r="F17476" s="40" t="s">
        <v>640</v>
      </c>
    </row>
    <row r="17477" spans="1:6" x14ac:dyDescent="0.5">
      <c r="A17477" s="38">
        <v>43785</v>
      </c>
      <c r="B17477" s="39">
        <v>0.91528935185185178</v>
      </c>
      <c r="C17477" s="40">
        <v>3</v>
      </c>
      <c r="D17477" s="40"/>
      <c r="E17477" s="40">
        <v>63</v>
      </c>
      <c r="F17477" s="40" t="s">
        <v>640</v>
      </c>
    </row>
    <row r="17478" spans="1:6" x14ac:dyDescent="0.5">
      <c r="A17478" s="38">
        <v>43785</v>
      </c>
      <c r="B17478" s="39">
        <v>0.91530092592592593</v>
      </c>
      <c r="C17478" s="40">
        <v>3</v>
      </c>
      <c r="D17478" s="40"/>
      <c r="E17478" s="40">
        <v>55</v>
      </c>
      <c r="F17478" s="40" t="s">
        <v>640</v>
      </c>
    </row>
    <row r="17479" spans="1:6" x14ac:dyDescent="0.5">
      <c r="A17479" s="38">
        <v>43785</v>
      </c>
      <c r="B17479" s="39">
        <v>0.91538194444444443</v>
      </c>
      <c r="C17479" s="40">
        <v>3</v>
      </c>
      <c r="D17479" s="40"/>
      <c r="E17479" s="40">
        <v>65</v>
      </c>
      <c r="F17479" s="40" t="s">
        <v>640</v>
      </c>
    </row>
    <row r="17480" spans="1:6" x14ac:dyDescent="0.5">
      <c r="A17480" s="38">
        <v>43785</v>
      </c>
      <c r="B17480" s="39">
        <v>0.91539351851851858</v>
      </c>
      <c r="C17480" s="40">
        <v>3</v>
      </c>
      <c r="D17480" s="40"/>
      <c r="E17480" s="40">
        <v>63</v>
      </c>
      <c r="F17480" s="40" t="s">
        <v>640</v>
      </c>
    </row>
    <row r="17481" spans="1:6" x14ac:dyDescent="0.5">
      <c r="A17481" s="38">
        <v>43785</v>
      </c>
      <c r="B17481" s="39">
        <v>0.91540509259259262</v>
      </c>
      <c r="C17481" s="40">
        <v>3</v>
      </c>
      <c r="D17481" s="40"/>
      <c r="E17481" s="40">
        <v>56</v>
      </c>
      <c r="F17481" s="40" t="s">
        <v>640</v>
      </c>
    </row>
    <row r="17482" spans="1:6" x14ac:dyDescent="0.5">
      <c r="A17482" s="38">
        <v>43785</v>
      </c>
      <c r="B17482" s="39">
        <v>0.9154282407407407</v>
      </c>
      <c r="C17482" s="40">
        <v>1</v>
      </c>
      <c r="D17482" s="40"/>
      <c r="E17482" s="40">
        <v>18</v>
      </c>
      <c r="F17482" s="40" t="s">
        <v>640</v>
      </c>
    </row>
    <row r="17483" spans="1:6" x14ac:dyDescent="0.5">
      <c r="A17483" s="38">
        <v>43785</v>
      </c>
      <c r="B17483" s="39">
        <v>0.91543981481481485</v>
      </c>
      <c r="C17483" s="40">
        <v>3</v>
      </c>
      <c r="D17483" s="40"/>
      <c r="E17483" s="40">
        <v>55</v>
      </c>
      <c r="F17483" s="40" t="s">
        <v>640</v>
      </c>
    </row>
    <row r="17484" spans="1:6" x14ac:dyDescent="0.5">
      <c r="A17484" s="38">
        <v>43785</v>
      </c>
      <c r="B17484" s="39">
        <v>0.91546296296296292</v>
      </c>
      <c r="C17484" s="40">
        <v>3</v>
      </c>
      <c r="D17484" s="40"/>
      <c r="E17484" s="40">
        <v>50</v>
      </c>
      <c r="F17484" s="40" t="s">
        <v>640</v>
      </c>
    </row>
    <row r="17485" spans="1:6" x14ac:dyDescent="0.5">
      <c r="A17485" s="38">
        <v>43785</v>
      </c>
      <c r="B17485" s="39">
        <v>0.91547453703703707</v>
      </c>
      <c r="C17485" s="40">
        <v>1</v>
      </c>
      <c r="D17485" s="40"/>
      <c r="E17485" s="40">
        <v>53</v>
      </c>
      <c r="F17485" s="40" t="s">
        <v>640</v>
      </c>
    </row>
    <row r="17486" spans="1:6" x14ac:dyDescent="0.5">
      <c r="A17486" s="38">
        <v>43785</v>
      </c>
      <c r="B17486" s="39">
        <v>0.91552083333333334</v>
      </c>
      <c r="C17486" s="40">
        <v>3</v>
      </c>
      <c r="D17486" s="40"/>
      <c r="E17486" s="40">
        <v>39</v>
      </c>
      <c r="F17486" s="40" t="s">
        <v>640</v>
      </c>
    </row>
    <row r="17487" spans="1:6" x14ac:dyDescent="0.5">
      <c r="A17487" s="38">
        <v>43785</v>
      </c>
      <c r="B17487" s="39">
        <v>0.91553240740740749</v>
      </c>
      <c r="C17487" s="40">
        <v>3</v>
      </c>
      <c r="D17487" s="40"/>
      <c r="E17487" s="40">
        <v>58</v>
      </c>
      <c r="F17487" s="40" t="s">
        <v>640</v>
      </c>
    </row>
    <row r="17488" spans="1:6" x14ac:dyDescent="0.5">
      <c r="A17488" s="38">
        <v>43785</v>
      </c>
      <c r="B17488" s="39">
        <v>0.91555555555555557</v>
      </c>
      <c r="C17488" s="40">
        <v>3</v>
      </c>
      <c r="D17488" s="40"/>
      <c r="E17488" s="40">
        <v>47</v>
      </c>
      <c r="F17488" s="40" t="s">
        <v>640</v>
      </c>
    </row>
    <row r="17489" spans="1:6" x14ac:dyDescent="0.5">
      <c r="A17489" s="38">
        <v>43785</v>
      </c>
      <c r="B17489" s="39">
        <v>0.91556712962962961</v>
      </c>
      <c r="C17489" s="40">
        <v>3</v>
      </c>
      <c r="D17489" s="40"/>
      <c r="E17489" s="40">
        <v>56</v>
      </c>
      <c r="F17489" s="40" t="s">
        <v>640</v>
      </c>
    </row>
    <row r="17490" spans="1:6" x14ac:dyDescent="0.5">
      <c r="A17490" s="38">
        <v>43785</v>
      </c>
      <c r="B17490" s="39">
        <v>0.91557870370370376</v>
      </c>
      <c r="C17490" s="40">
        <v>3</v>
      </c>
      <c r="D17490" s="40"/>
      <c r="E17490" s="40">
        <v>70</v>
      </c>
      <c r="F17490" s="40" t="s">
        <v>640</v>
      </c>
    </row>
    <row r="17491" spans="1:6" x14ac:dyDescent="0.5">
      <c r="A17491" s="38">
        <v>43785</v>
      </c>
      <c r="B17491" s="39">
        <v>0.91560185185185183</v>
      </c>
      <c r="C17491" s="40">
        <v>3</v>
      </c>
      <c r="D17491" s="40"/>
      <c r="E17491" s="40">
        <v>53</v>
      </c>
      <c r="F17491" s="40" t="s">
        <v>640</v>
      </c>
    </row>
    <row r="17492" spans="1:6" x14ac:dyDescent="0.5">
      <c r="A17492" s="38">
        <v>43785</v>
      </c>
      <c r="B17492" s="39">
        <v>0.91562500000000002</v>
      </c>
      <c r="C17492" s="40">
        <v>3</v>
      </c>
      <c r="D17492" s="40"/>
      <c r="E17492" s="40">
        <v>50</v>
      </c>
      <c r="F17492" s="40" t="s">
        <v>640</v>
      </c>
    </row>
    <row r="17493" spans="1:6" x14ac:dyDescent="0.5">
      <c r="A17493" s="38">
        <v>43785</v>
      </c>
      <c r="B17493" s="39">
        <v>0.91562500000000002</v>
      </c>
      <c r="C17493" s="40">
        <v>2</v>
      </c>
      <c r="D17493" s="40"/>
      <c r="E17493" s="40">
        <v>50</v>
      </c>
      <c r="F17493" s="40" t="s">
        <v>640</v>
      </c>
    </row>
    <row r="17494" spans="1:6" x14ac:dyDescent="0.5">
      <c r="A17494" s="38">
        <v>43785</v>
      </c>
      <c r="B17494" s="39">
        <v>0.91563657407407406</v>
      </c>
      <c r="C17494" s="40">
        <v>3</v>
      </c>
      <c r="D17494" s="40"/>
      <c r="E17494" s="40">
        <v>41</v>
      </c>
      <c r="F17494" s="40" t="s">
        <v>640</v>
      </c>
    </row>
    <row r="17495" spans="1:6" x14ac:dyDescent="0.5">
      <c r="A17495" s="38">
        <v>43785</v>
      </c>
      <c r="B17495" s="39">
        <v>0.9156481481481481</v>
      </c>
      <c r="C17495" s="40">
        <v>3</v>
      </c>
      <c r="D17495" s="40"/>
      <c r="E17495" s="40">
        <v>38</v>
      </c>
      <c r="F17495" s="40" t="s">
        <v>640</v>
      </c>
    </row>
    <row r="17496" spans="1:6" x14ac:dyDescent="0.5">
      <c r="A17496" s="38">
        <v>43785</v>
      </c>
      <c r="B17496" s="39">
        <v>0.91565972222222225</v>
      </c>
      <c r="C17496" s="40">
        <v>3</v>
      </c>
      <c r="D17496" s="40"/>
      <c r="E17496" s="40">
        <v>44</v>
      </c>
      <c r="F17496" s="40" t="s">
        <v>640</v>
      </c>
    </row>
    <row r="17497" spans="1:6" x14ac:dyDescent="0.5">
      <c r="A17497" s="38">
        <v>43785</v>
      </c>
      <c r="B17497" s="39">
        <v>0.91568287037037033</v>
      </c>
      <c r="C17497" s="40">
        <v>3</v>
      </c>
      <c r="D17497" s="40"/>
      <c r="E17497" s="40">
        <v>49</v>
      </c>
      <c r="F17497" s="40" t="s">
        <v>640</v>
      </c>
    </row>
    <row r="17498" spans="1:6" x14ac:dyDescent="0.5">
      <c r="A17498" s="38">
        <v>43785</v>
      </c>
      <c r="B17498" s="39">
        <v>0.91569444444444448</v>
      </c>
      <c r="C17498" s="40">
        <v>3</v>
      </c>
      <c r="D17498" s="40"/>
      <c r="E17498" s="40">
        <v>40</v>
      </c>
      <c r="F17498" s="40" t="s">
        <v>640</v>
      </c>
    </row>
    <row r="17499" spans="1:6" x14ac:dyDescent="0.5">
      <c r="A17499" s="38">
        <v>43785</v>
      </c>
      <c r="B17499" s="39">
        <v>0.91572916666666659</v>
      </c>
      <c r="C17499" s="40">
        <v>3</v>
      </c>
      <c r="D17499" s="40"/>
      <c r="E17499" s="40">
        <v>70</v>
      </c>
      <c r="F17499" s="40" t="s">
        <v>640</v>
      </c>
    </row>
    <row r="17500" spans="1:6" x14ac:dyDescent="0.5">
      <c r="A17500" s="38">
        <v>43785</v>
      </c>
      <c r="B17500" s="39">
        <v>0.91574074074074074</v>
      </c>
      <c r="C17500" s="40">
        <v>3</v>
      </c>
      <c r="D17500" s="40"/>
      <c r="E17500" s="40">
        <v>61</v>
      </c>
      <c r="F17500" s="40" t="s">
        <v>640</v>
      </c>
    </row>
    <row r="17501" spans="1:6" x14ac:dyDescent="0.5">
      <c r="A17501" s="38">
        <v>43785</v>
      </c>
      <c r="B17501" s="39">
        <v>0.91576388888888882</v>
      </c>
      <c r="C17501" s="40">
        <v>3</v>
      </c>
      <c r="D17501" s="40"/>
      <c r="E17501" s="40">
        <v>55</v>
      </c>
      <c r="F17501" s="40" t="s">
        <v>640</v>
      </c>
    </row>
    <row r="17502" spans="1:6" x14ac:dyDescent="0.5">
      <c r="A17502" s="38">
        <v>43785</v>
      </c>
      <c r="B17502" s="39">
        <v>0.91579861111111116</v>
      </c>
      <c r="C17502" s="40">
        <v>3</v>
      </c>
      <c r="D17502" s="40"/>
      <c r="E17502" s="40">
        <v>105</v>
      </c>
      <c r="F17502" s="40" t="s">
        <v>645</v>
      </c>
    </row>
    <row r="17503" spans="1:6" x14ac:dyDescent="0.5">
      <c r="A17503" s="38">
        <v>43785</v>
      </c>
      <c r="B17503" s="39">
        <v>0.91583333333333339</v>
      </c>
      <c r="C17503" s="40">
        <v>3</v>
      </c>
      <c r="D17503" s="40"/>
      <c r="E17503" s="40">
        <v>38</v>
      </c>
      <c r="F17503" s="40" t="s">
        <v>640</v>
      </c>
    </row>
    <row r="17504" spans="1:6" x14ac:dyDescent="0.5">
      <c r="A17504" s="38">
        <v>43785</v>
      </c>
      <c r="B17504" s="39">
        <v>0.91585648148148147</v>
      </c>
      <c r="C17504" s="40">
        <v>3</v>
      </c>
      <c r="D17504" s="40"/>
      <c r="E17504" s="40">
        <v>47</v>
      </c>
      <c r="F17504" s="40" t="s">
        <v>640</v>
      </c>
    </row>
    <row r="17505" spans="1:6" x14ac:dyDescent="0.5">
      <c r="A17505" s="38">
        <v>43785</v>
      </c>
      <c r="B17505" s="39">
        <v>0.91591435185185188</v>
      </c>
      <c r="C17505" s="40">
        <v>3</v>
      </c>
      <c r="D17505" s="40"/>
      <c r="E17505" s="40">
        <v>50</v>
      </c>
      <c r="F17505" s="40" t="s">
        <v>640</v>
      </c>
    </row>
    <row r="17506" spans="1:6" x14ac:dyDescent="0.5">
      <c r="A17506" s="38">
        <v>43785</v>
      </c>
      <c r="B17506" s="39">
        <v>0.915949074074074</v>
      </c>
      <c r="C17506" s="40">
        <v>3</v>
      </c>
      <c r="D17506" s="40"/>
      <c r="E17506" s="40">
        <v>38</v>
      </c>
      <c r="F17506" s="40" t="s">
        <v>640</v>
      </c>
    </row>
    <row r="17507" spans="1:6" x14ac:dyDescent="0.5">
      <c r="A17507" s="38">
        <v>43785</v>
      </c>
      <c r="B17507" s="39">
        <v>0.9159722222222223</v>
      </c>
      <c r="C17507" s="40">
        <v>3</v>
      </c>
      <c r="D17507" s="40"/>
      <c r="E17507" s="40">
        <v>38</v>
      </c>
      <c r="F17507" s="40" t="s">
        <v>640</v>
      </c>
    </row>
    <row r="17508" spans="1:6" x14ac:dyDescent="0.5">
      <c r="A17508" s="38">
        <v>43785</v>
      </c>
      <c r="B17508" s="39">
        <v>0.91599537037037038</v>
      </c>
      <c r="C17508" s="40">
        <v>3</v>
      </c>
      <c r="D17508" s="40"/>
      <c r="E17508" s="40">
        <v>54</v>
      </c>
      <c r="F17508" s="40" t="s">
        <v>640</v>
      </c>
    </row>
    <row r="17509" spans="1:6" x14ac:dyDescent="0.5">
      <c r="A17509" s="38">
        <v>43785</v>
      </c>
      <c r="B17509" s="39">
        <v>0.91601851851851857</v>
      </c>
      <c r="C17509" s="40">
        <v>3</v>
      </c>
      <c r="D17509" s="40"/>
      <c r="E17509" s="40">
        <v>63</v>
      </c>
      <c r="F17509" s="40" t="s">
        <v>640</v>
      </c>
    </row>
    <row r="17510" spans="1:6" x14ac:dyDescent="0.5">
      <c r="A17510" s="38">
        <v>43785</v>
      </c>
      <c r="B17510" s="39">
        <v>0.91603009259259249</v>
      </c>
      <c r="C17510" s="40">
        <v>3</v>
      </c>
      <c r="D17510" s="40"/>
      <c r="E17510" s="40">
        <v>63</v>
      </c>
      <c r="F17510" s="40" t="s">
        <v>640</v>
      </c>
    </row>
    <row r="17511" spans="1:6" x14ac:dyDescent="0.5">
      <c r="A17511" s="38">
        <v>43785</v>
      </c>
      <c r="B17511" s="39">
        <v>0.91604166666666664</v>
      </c>
      <c r="C17511" s="40">
        <v>3</v>
      </c>
      <c r="D17511" s="40"/>
      <c r="E17511" s="40">
        <v>73</v>
      </c>
      <c r="F17511" s="40" t="s">
        <v>640</v>
      </c>
    </row>
    <row r="17512" spans="1:6" x14ac:dyDescent="0.5">
      <c r="A17512" s="38">
        <v>43785</v>
      </c>
      <c r="B17512" s="39">
        <v>0.91612268518518514</v>
      </c>
      <c r="C17512" s="40">
        <v>3</v>
      </c>
      <c r="D17512" s="40"/>
      <c r="E17512" s="40">
        <v>58</v>
      </c>
      <c r="F17512" s="40" t="s">
        <v>640</v>
      </c>
    </row>
    <row r="17513" spans="1:6" x14ac:dyDescent="0.5">
      <c r="A17513" s="38">
        <v>43785</v>
      </c>
      <c r="B17513" s="39">
        <v>0.91614583333333333</v>
      </c>
      <c r="C17513" s="40">
        <v>3</v>
      </c>
      <c r="D17513" s="40"/>
      <c r="E17513" s="40">
        <v>68</v>
      </c>
      <c r="F17513" s="40" t="s">
        <v>640</v>
      </c>
    </row>
    <row r="17514" spans="1:6" x14ac:dyDescent="0.5">
      <c r="A17514" s="38">
        <v>43785</v>
      </c>
      <c r="B17514" s="39">
        <v>0.91615740740740748</v>
      </c>
      <c r="C17514" s="40">
        <v>3</v>
      </c>
      <c r="D17514" s="40"/>
      <c r="E17514" s="40">
        <v>53</v>
      </c>
      <c r="F17514" s="40" t="s">
        <v>640</v>
      </c>
    </row>
    <row r="17515" spans="1:6" x14ac:dyDescent="0.5">
      <c r="A17515" s="38">
        <v>43785</v>
      </c>
      <c r="B17515" s="39">
        <v>0.9161689814814814</v>
      </c>
      <c r="C17515" s="40">
        <v>3</v>
      </c>
      <c r="D17515" s="40"/>
      <c r="E17515" s="40">
        <v>44</v>
      </c>
      <c r="F17515" s="40" t="s">
        <v>640</v>
      </c>
    </row>
    <row r="17516" spans="1:6" x14ac:dyDescent="0.5">
      <c r="A17516" s="38">
        <v>43785</v>
      </c>
      <c r="B17516" s="39">
        <v>0.91618055555555555</v>
      </c>
      <c r="C17516" s="40">
        <v>3</v>
      </c>
      <c r="D17516" s="40"/>
      <c r="E17516" s="40">
        <v>48</v>
      </c>
      <c r="F17516" s="40" t="s">
        <v>640</v>
      </c>
    </row>
    <row r="17517" spans="1:6" x14ac:dyDescent="0.5">
      <c r="A17517" s="38">
        <v>43785</v>
      </c>
      <c r="B17517" s="39">
        <v>0.9161921296296297</v>
      </c>
      <c r="C17517" s="40">
        <v>3</v>
      </c>
      <c r="D17517" s="40"/>
      <c r="E17517" s="40">
        <v>48</v>
      </c>
      <c r="F17517" s="40" t="s">
        <v>640</v>
      </c>
    </row>
    <row r="17518" spans="1:6" x14ac:dyDescent="0.5">
      <c r="A17518" s="38">
        <v>43785</v>
      </c>
      <c r="B17518" s="39">
        <v>0.9162499999999999</v>
      </c>
      <c r="C17518" s="40">
        <v>3</v>
      </c>
      <c r="D17518" s="40"/>
      <c r="E17518" s="40">
        <v>40</v>
      </c>
      <c r="F17518" s="40" t="s">
        <v>640</v>
      </c>
    </row>
    <row r="17519" spans="1:6" x14ac:dyDescent="0.5">
      <c r="A17519" s="38">
        <v>43785</v>
      </c>
      <c r="B17519" s="39">
        <v>0.91628472222222224</v>
      </c>
      <c r="C17519" s="40">
        <v>3</v>
      </c>
      <c r="D17519" s="40"/>
      <c r="E17519" s="40">
        <v>43</v>
      </c>
      <c r="F17519" s="40" t="s">
        <v>640</v>
      </c>
    </row>
    <row r="17520" spans="1:6" x14ac:dyDescent="0.5">
      <c r="A17520" s="38">
        <v>43785</v>
      </c>
      <c r="B17520" s="39">
        <v>0.91629629629629628</v>
      </c>
      <c r="C17520" s="40">
        <v>3</v>
      </c>
      <c r="D17520" s="40"/>
      <c r="E17520" s="40">
        <v>43</v>
      </c>
      <c r="F17520" s="40" t="s">
        <v>640</v>
      </c>
    </row>
    <row r="17521" spans="1:6" x14ac:dyDescent="0.5">
      <c r="A17521" s="38">
        <v>43785</v>
      </c>
      <c r="B17521" s="39">
        <v>0.91630787037037031</v>
      </c>
      <c r="C17521" s="40">
        <v>3</v>
      </c>
      <c r="D17521" s="40"/>
      <c r="E17521" s="40">
        <v>65</v>
      </c>
      <c r="F17521" s="40" t="s">
        <v>640</v>
      </c>
    </row>
    <row r="17522" spans="1:6" x14ac:dyDescent="0.5">
      <c r="A17522" s="38">
        <v>43785</v>
      </c>
      <c r="B17522" s="39">
        <v>0.91631944444444446</v>
      </c>
      <c r="C17522" s="40">
        <v>2</v>
      </c>
      <c r="D17522" s="40"/>
      <c r="E17522" s="40">
        <v>48</v>
      </c>
      <c r="F17522" s="40" t="s">
        <v>640</v>
      </c>
    </row>
    <row r="17523" spans="1:6" x14ac:dyDescent="0.5">
      <c r="A17523" s="38">
        <v>43785</v>
      </c>
      <c r="B17523" s="39">
        <v>0.91631944444444446</v>
      </c>
      <c r="C17523" s="40">
        <v>3</v>
      </c>
      <c r="D17523" s="40"/>
      <c r="E17523" s="40">
        <v>50</v>
      </c>
      <c r="F17523" s="40" t="s">
        <v>640</v>
      </c>
    </row>
    <row r="17524" spans="1:6" x14ac:dyDescent="0.5">
      <c r="A17524" s="38">
        <v>43785</v>
      </c>
      <c r="B17524" s="39">
        <v>0.91633101851851861</v>
      </c>
      <c r="C17524" s="40">
        <v>3</v>
      </c>
      <c r="D17524" s="40"/>
      <c r="E17524" s="40">
        <v>42</v>
      </c>
      <c r="F17524" s="40" t="s">
        <v>640</v>
      </c>
    </row>
    <row r="17525" spans="1:6" x14ac:dyDescent="0.5">
      <c r="A17525" s="38">
        <v>43785</v>
      </c>
      <c r="B17525" s="39">
        <v>0.91635416666666669</v>
      </c>
      <c r="C17525" s="40">
        <v>3</v>
      </c>
      <c r="D17525" s="40"/>
      <c r="E17525" s="40">
        <v>33</v>
      </c>
      <c r="F17525" s="40" t="s">
        <v>640</v>
      </c>
    </row>
    <row r="17526" spans="1:6" x14ac:dyDescent="0.5">
      <c r="A17526" s="38">
        <v>43785</v>
      </c>
      <c r="B17526" s="39">
        <v>0.91636574074074073</v>
      </c>
      <c r="C17526" s="40">
        <v>2</v>
      </c>
      <c r="D17526" s="40"/>
      <c r="E17526" s="40">
        <v>47</v>
      </c>
      <c r="F17526" s="40" t="s">
        <v>640</v>
      </c>
    </row>
    <row r="17527" spans="1:6" x14ac:dyDescent="0.5">
      <c r="A17527" s="38">
        <v>43785</v>
      </c>
      <c r="B17527" s="39">
        <v>0.91638888888888881</v>
      </c>
      <c r="C17527" s="40">
        <v>2</v>
      </c>
      <c r="D17527" s="40"/>
      <c r="E17527" s="40">
        <v>42</v>
      </c>
      <c r="F17527" s="40" t="s">
        <v>640</v>
      </c>
    </row>
    <row r="17528" spans="1:6" x14ac:dyDescent="0.5">
      <c r="A17528" s="38">
        <v>43785</v>
      </c>
      <c r="B17528" s="39">
        <v>0.91640046296296296</v>
      </c>
      <c r="C17528" s="40">
        <v>3</v>
      </c>
      <c r="D17528" s="40"/>
      <c r="E17528" s="40">
        <v>43</v>
      </c>
      <c r="F17528" s="40" t="s">
        <v>640</v>
      </c>
    </row>
    <row r="17529" spans="1:6" x14ac:dyDescent="0.5">
      <c r="A17529" s="38">
        <v>43785</v>
      </c>
      <c r="B17529" s="39">
        <v>0.91641203703703711</v>
      </c>
      <c r="C17529" s="40">
        <v>3</v>
      </c>
      <c r="D17529" s="40"/>
      <c r="E17529" s="40">
        <v>42</v>
      </c>
      <c r="F17529" s="40" t="s">
        <v>640</v>
      </c>
    </row>
    <row r="17530" spans="1:6" x14ac:dyDescent="0.5">
      <c r="A17530" s="38">
        <v>43785</v>
      </c>
      <c r="B17530" s="39">
        <v>0.91645833333333337</v>
      </c>
      <c r="C17530" s="40">
        <v>3</v>
      </c>
      <c r="D17530" s="40"/>
      <c r="E17530" s="40">
        <v>48</v>
      </c>
      <c r="F17530" s="40" t="s">
        <v>640</v>
      </c>
    </row>
    <row r="17531" spans="1:6" x14ac:dyDescent="0.5">
      <c r="A17531" s="38">
        <v>43785</v>
      </c>
      <c r="B17531" s="39">
        <v>0.9164699074074073</v>
      </c>
      <c r="C17531" s="40">
        <v>3</v>
      </c>
      <c r="D17531" s="40"/>
      <c r="E17531" s="40">
        <v>63</v>
      </c>
      <c r="F17531" s="40" t="s">
        <v>640</v>
      </c>
    </row>
    <row r="17532" spans="1:6" x14ac:dyDescent="0.5">
      <c r="A17532" s="38">
        <v>43785</v>
      </c>
      <c r="B17532" s="39">
        <v>0.91648148148148145</v>
      </c>
      <c r="C17532" s="40">
        <v>2</v>
      </c>
      <c r="D17532" s="40"/>
      <c r="E17532" s="40">
        <v>38</v>
      </c>
      <c r="F17532" s="40" t="s">
        <v>640</v>
      </c>
    </row>
    <row r="17533" spans="1:6" x14ac:dyDescent="0.5">
      <c r="A17533" s="38">
        <v>43785</v>
      </c>
      <c r="B17533" s="39">
        <v>0.9164930555555556</v>
      </c>
      <c r="C17533" s="40">
        <v>3</v>
      </c>
      <c r="D17533" s="40"/>
      <c r="E17533" s="40">
        <v>44</v>
      </c>
      <c r="F17533" s="40" t="s">
        <v>640</v>
      </c>
    </row>
    <row r="17534" spans="1:6" x14ac:dyDescent="0.5">
      <c r="A17534" s="38">
        <v>43785</v>
      </c>
      <c r="B17534" s="39">
        <v>0.91650462962962964</v>
      </c>
      <c r="C17534" s="40">
        <v>1</v>
      </c>
      <c r="D17534" s="40"/>
      <c r="E17534" s="40">
        <v>49</v>
      </c>
      <c r="F17534" s="40" t="s">
        <v>651</v>
      </c>
    </row>
    <row r="17535" spans="1:6" x14ac:dyDescent="0.5">
      <c r="A17535" s="38">
        <v>43785</v>
      </c>
      <c r="B17535" s="39">
        <v>0.91650462962962964</v>
      </c>
      <c r="C17535" s="40">
        <v>2</v>
      </c>
      <c r="D17535" s="40"/>
      <c r="E17535" s="40">
        <v>40</v>
      </c>
      <c r="F17535" s="40" t="s">
        <v>640</v>
      </c>
    </row>
    <row r="17536" spans="1:6" x14ac:dyDescent="0.5">
      <c r="A17536" s="38">
        <v>43785</v>
      </c>
      <c r="B17536" s="39">
        <v>0.91650462962962964</v>
      </c>
      <c r="C17536" s="40">
        <v>3</v>
      </c>
      <c r="D17536" s="40"/>
      <c r="E17536" s="40">
        <v>51</v>
      </c>
      <c r="F17536" s="40" t="s">
        <v>640</v>
      </c>
    </row>
    <row r="17537" spans="1:6" x14ac:dyDescent="0.5">
      <c r="A17537" s="38">
        <v>43785</v>
      </c>
      <c r="B17537" s="39">
        <v>0.91652777777777772</v>
      </c>
      <c r="C17537" s="40">
        <v>2</v>
      </c>
      <c r="D17537" s="40"/>
      <c r="E17537" s="40">
        <v>43</v>
      </c>
      <c r="F17537" s="40" t="s">
        <v>640</v>
      </c>
    </row>
    <row r="17538" spans="1:6" x14ac:dyDescent="0.5">
      <c r="A17538" s="38">
        <v>43785</v>
      </c>
      <c r="B17538" s="39">
        <v>0.91652777777777772</v>
      </c>
      <c r="C17538" s="40">
        <v>3</v>
      </c>
      <c r="D17538" s="40"/>
      <c r="E17538" s="40">
        <v>53</v>
      </c>
      <c r="F17538" s="40" t="s">
        <v>640</v>
      </c>
    </row>
    <row r="17539" spans="1:6" x14ac:dyDescent="0.5">
      <c r="A17539" s="38">
        <v>43785</v>
      </c>
      <c r="B17539" s="39">
        <v>0.91653935185185187</v>
      </c>
      <c r="C17539" s="40">
        <v>3</v>
      </c>
      <c r="D17539" s="40"/>
      <c r="E17539" s="40">
        <v>40</v>
      </c>
      <c r="F17539" s="40" t="s">
        <v>640</v>
      </c>
    </row>
    <row r="17540" spans="1:6" x14ac:dyDescent="0.5">
      <c r="A17540" s="38">
        <v>43785</v>
      </c>
      <c r="B17540" s="39">
        <v>0.91655092592592602</v>
      </c>
      <c r="C17540" s="40">
        <v>3</v>
      </c>
      <c r="D17540" s="40"/>
      <c r="E17540" s="40">
        <v>40</v>
      </c>
      <c r="F17540" s="40" t="s">
        <v>640</v>
      </c>
    </row>
    <row r="17541" spans="1:6" x14ac:dyDescent="0.5">
      <c r="A17541" s="38">
        <v>43785</v>
      </c>
      <c r="B17541" s="39">
        <v>0.91656249999999995</v>
      </c>
      <c r="C17541" s="40">
        <v>3</v>
      </c>
      <c r="D17541" s="40"/>
      <c r="E17541" s="40">
        <v>49</v>
      </c>
      <c r="F17541" s="40" t="s">
        <v>640</v>
      </c>
    </row>
    <row r="17542" spans="1:6" x14ac:dyDescent="0.5">
      <c r="A17542" s="38">
        <v>43785</v>
      </c>
      <c r="B17542" s="39">
        <v>0.9165740740740741</v>
      </c>
      <c r="C17542" s="40">
        <v>3</v>
      </c>
      <c r="D17542" s="40"/>
      <c r="E17542" s="40">
        <v>49</v>
      </c>
      <c r="F17542" s="40" t="s">
        <v>640</v>
      </c>
    </row>
    <row r="17543" spans="1:6" x14ac:dyDescent="0.5">
      <c r="A17543" s="38">
        <v>43785</v>
      </c>
      <c r="B17543" s="39">
        <v>0.9165740740740741</v>
      </c>
      <c r="C17543" s="40">
        <v>2</v>
      </c>
      <c r="D17543" s="40"/>
      <c r="E17543" s="40">
        <v>51</v>
      </c>
      <c r="F17543" s="40" t="s">
        <v>640</v>
      </c>
    </row>
    <row r="17544" spans="1:6" x14ac:dyDescent="0.5">
      <c r="A17544" s="38">
        <v>43785</v>
      </c>
      <c r="B17544" s="39">
        <v>0.91659722222222229</v>
      </c>
      <c r="C17544" s="40">
        <v>2</v>
      </c>
      <c r="D17544" s="40"/>
      <c r="E17544" s="40">
        <v>66</v>
      </c>
      <c r="F17544" s="40" t="s">
        <v>640</v>
      </c>
    </row>
    <row r="17545" spans="1:6" x14ac:dyDescent="0.5">
      <c r="A17545" s="38">
        <v>43785</v>
      </c>
      <c r="B17545" s="39">
        <v>0.91659722222222229</v>
      </c>
      <c r="C17545" s="40">
        <v>3</v>
      </c>
      <c r="D17545" s="40"/>
      <c r="E17545" s="40">
        <v>39</v>
      </c>
      <c r="F17545" s="40" t="s">
        <v>640</v>
      </c>
    </row>
    <row r="17546" spans="1:6" x14ac:dyDescent="0.5">
      <c r="A17546" s="38">
        <v>43785</v>
      </c>
      <c r="B17546" s="39">
        <v>0.91660879629629621</v>
      </c>
      <c r="C17546" s="40">
        <v>3</v>
      </c>
      <c r="D17546" s="40"/>
      <c r="E17546" s="40">
        <v>38</v>
      </c>
      <c r="F17546" s="40" t="s">
        <v>640</v>
      </c>
    </row>
    <row r="17547" spans="1:6" x14ac:dyDescent="0.5">
      <c r="A17547" s="38">
        <v>43785</v>
      </c>
      <c r="B17547" s="39">
        <v>0.91664351851851855</v>
      </c>
      <c r="C17547" s="40">
        <v>3</v>
      </c>
      <c r="D17547" s="40"/>
      <c r="E17547" s="40">
        <v>45</v>
      </c>
      <c r="F17547" s="40" t="s">
        <v>640</v>
      </c>
    </row>
    <row r="17548" spans="1:6" x14ac:dyDescent="0.5">
      <c r="A17548" s="38">
        <v>43785</v>
      </c>
      <c r="B17548" s="39">
        <v>0.91668981481481471</v>
      </c>
      <c r="C17548" s="40">
        <v>3</v>
      </c>
      <c r="D17548" s="40"/>
      <c r="E17548" s="40">
        <v>42</v>
      </c>
      <c r="F17548" s="40" t="s">
        <v>640</v>
      </c>
    </row>
    <row r="17549" spans="1:6" x14ac:dyDescent="0.5">
      <c r="A17549" s="38">
        <v>43785</v>
      </c>
      <c r="B17549" s="39">
        <v>0.91670138888888886</v>
      </c>
      <c r="C17549" s="40">
        <v>3</v>
      </c>
      <c r="D17549" s="40"/>
      <c r="E17549" s="40">
        <v>40</v>
      </c>
      <c r="F17549" s="40" t="s">
        <v>640</v>
      </c>
    </row>
    <row r="17550" spans="1:6" x14ac:dyDescent="0.5">
      <c r="A17550" s="38">
        <v>43785</v>
      </c>
      <c r="B17550" s="39">
        <v>0.91673611111111108</v>
      </c>
      <c r="C17550" s="40">
        <v>3</v>
      </c>
      <c r="D17550" s="40"/>
      <c r="E17550" s="40">
        <v>39</v>
      </c>
      <c r="F17550" s="40" t="s">
        <v>640</v>
      </c>
    </row>
    <row r="17551" spans="1:6" x14ac:dyDescent="0.5">
      <c r="A17551" s="38">
        <v>43785</v>
      </c>
      <c r="B17551" s="39">
        <v>0.91675925925925927</v>
      </c>
      <c r="C17551" s="40">
        <v>3</v>
      </c>
      <c r="D17551" s="40"/>
      <c r="E17551" s="40">
        <v>43</v>
      </c>
      <c r="F17551" s="40" t="s">
        <v>640</v>
      </c>
    </row>
    <row r="17552" spans="1:6" x14ac:dyDescent="0.5">
      <c r="A17552" s="38">
        <v>43785</v>
      </c>
      <c r="B17552" s="39">
        <v>0.9167939814814815</v>
      </c>
      <c r="C17552" s="40">
        <v>3</v>
      </c>
      <c r="D17552" s="40"/>
      <c r="E17552" s="40">
        <v>48</v>
      </c>
      <c r="F17552" s="40" t="s">
        <v>640</v>
      </c>
    </row>
    <row r="17553" spans="1:6" x14ac:dyDescent="0.5">
      <c r="A17553" s="38">
        <v>43785</v>
      </c>
      <c r="B17553" s="39">
        <v>0.91681712962962969</v>
      </c>
      <c r="C17553" s="40">
        <v>2</v>
      </c>
      <c r="D17553" s="40"/>
      <c r="E17553" s="40">
        <v>55</v>
      </c>
      <c r="F17553" s="40" t="s">
        <v>640</v>
      </c>
    </row>
    <row r="17554" spans="1:6" x14ac:dyDescent="0.5">
      <c r="A17554" s="38">
        <v>43785</v>
      </c>
      <c r="B17554" s="39">
        <v>0.91685185185185192</v>
      </c>
      <c r="C17554" s="40">
        <v>2</v>
      </c>
      <c r="D17554" s="40"/>
      <c r="E17554" s="40">
        <v>42</v>
      </c>
      <c r="F17554" s="40" t="s">
        <v>640</v>
      </c>
    </row>
    <row r="17555" spans="1:6" x14ac:dyDescent="0.5">
      <c r="A17555" s="38">
        <v>43785</v>
      </c>
      <c r="B17555" s="39">
        <v>0.91685185185185192</v>
      </c>
      <c r="C17555" s="40">
        <v>3</v>
      </c>
      <c r="D17555" s="40"/>
      <c r="E17555" s="40">
        <v>37</v>
      </c>
      <c r="F17555" s="40" t="s">
        <v>640</v>
      </c>
    </row>
    <row r="17556" spans="1:6" x14ac:dyDescent="0.5">
      <c r="A17556" s="38">
        <v>43785</v>
      </c>
      <c r="B17556" s="39">
        <v>0.91688657407407403</v>
      </c>
      <c r="C17556" s="40">
        <v>3</v>
      </c>
      <c r="D17556" s="40"/>
      <c r="E17556" s="40">
        <v>45</v>
      </c>
      <c r="F17556" s="40" t="s">
        <v>640</v>
      </c>
    </row>
    <row r="17557" spans="1:6" x14ac:dyDescent="0.5">
      <c r="A17557" s="38">
        <v>43785</v>
      </c>
      <c r="B17557" s="39">
        <v>0.91688657407407403</v>
      </c>
      <c r="C17557" s="40">
        <v>2</v>
      </c>
      <c r="D17557" s="40"/>
      <c r="E17557" s="40">
        <v>39</v>
      </c>
      <c r="F17557" s="40" t="s">
        <v>640</v>
      </c>
    </row>
    <row r="17558" spans="1:6" x14ac:dyDescent="0.5">
      <c r="A17558" s="38">
        <v>43785</v>
      </c>
      <c r="B17558" s="39">
        <v>0.91689814814814818</v>
      </c>
      <c r="C17558" s="40">
        <v>3</v>
      </c>
      <c r="D17558" s="40"/>
      <c r="E17558" s="40">
        <v>43</v>
      </c>
      <c r="F17558" s="40" t="s">
        <v>640</v>
      </c>
    </row>
    <row r="17559" spans="1:6" x14ac:dyDescent="0.5">
      <c r="A17559" s="38">
        <v>43785</v>
      </c>
      <c r="B17559" s="39">
        <v>0.91694444444444445</v>
      </c>
      <c r="C17559" s="40">
        <v>3</v>
      </c>
      <c r="D17559" s="40"/>
      <c r="E17559" s="40">
        <v>48</v>
      </c>
      <c r="F17559" s="40" t="s">
        <v>640</v>
      </c>
    </row>
    <row r="17560" spans="1:6" x14ac:dyDescent="0.5">
      <c r="A17560" s="38">
        <v>43785</v>
      </c>
      <c r="B17560" s="39">
        <v>0.91696759259259253</v>
      </c>
      <c r="C17560" s="40">
        <v>2</v>
      </c>
      <c r="D17560" s="40"/>
      <c r="E17560" s="40">
        <v>46</v>
      </c>
      <c r="F17560" s="40" t="s">
        <v>640</v>
      </c>
    </row>
    <row r="17561" spans="1:6" x14ac:dyDescent="0.5">
      <c r="A17561" s="38">
        <v>43785</v>
      </c>
      <c r="B17561" s="39">
        <v>0.91697916666666668</v>
      </c>
      <c r="C17561" s="40">
        <v>3</v>
      </c>
      <c r="D17561" s="40"/>
      <c r="E17561" s="40">
        <v>62</v>
      </c>
      <c r="F17561" s="40" t="s">
        <v>640</v>
      </c>
    </row>
    <row r="17562" spans="1:6" x14ac:dyDescent="0.5">
      <c r="A17562" s="38">
        <v>43785</v>
      </c>
      <c r="B17562" s="39">
        <v>0.91699074074074083</v>
      </c>
      <c r="C17562" s="40">
        <v>3</v>
      </c>
      <c r="D17562" s="40"/>
      <c r="E17562" s="40">
        <v>38</v>
      </c>
      <c r="F17562" s="40" t="s">
        <v>640</v>
      </c>
    </row>
    <row r="17563" spans="1:6" x14ac:dyDescent="0.5">
      <c r="A17563" s="38">
        <v>43785</v>
      </c>
      <c r="B17563" s="39">
        <v>0.91706018518518517</v>
      </c>
      <c r="C17563" s="40">
        <v>3</v>
      </c>
      <c r="D17563" s="40"/>
      <c r="E17563" s="40">
        <v>45</v>
      </c>
      <c r="F17563" s="40" t="s">
        <v>640</v>
      </c>
    </row>
    <row r="17564" spans="1:6" x14ac:dyDescent="0.5">
      <c r="A17564" s="38">
        <v>43785</v>
      </c>
      <c r="B17564" s="39">
        <v>0.91706018518518517</v>
      </c>
      <c r="C17564" s="40">
        <v>2</v>
      </c>
      <c r="D17564" s="40"/>
      <c r="E17564" s="40">
        <v>48</v>
      </c>
      <c r="F17564" s="40" t="s">
        <v>640</v>
      </c>
    </row>
    <row r="17565" spans="1:6" x14ac:dyDescent="0.5">
      <c r="A17565" s="38">
        <v>43785</v>
      </c>
      <c r="B17565" s="39">
        <v>0.91708333333333336</v>
      </c>
      <c r="C17565" s="40">
        <v>3</v>
      </c>
      <c r="D17565" s="40"/>
      <c r="E17565" s="40">
        <v>38</v>
      </c>
      <c r="F17565" s="40" t="s">
        <v>640</v>
      </c>
    </row>
    <row r="17566" spans="1:6" x14ac:dyDescent="0.5">
      <c r="A17566" s="38">
        <v>43785</v>
      </c>
      <c r="B17566" s="39">
        <v>0.91708333333333336</v>
      </c>
      <c r="C17566" s="40">
        <v>2</v>
      </c>
      <c r="D17566" s="40"/>
      <c r="E17566" s="40">
        <v>45</v>
      </c>
      <c r="F17566" s="40" t="s">
        <v>640</v>
      </c>
    </row>
    <row r="17567" spans="1:6" x14ac:dyDescent="0.5">
      <c r="A17567" s="38">
        <v>43785</v>
      </c>
      <c r="B17567" s="39">
        <v>0.91715277777777782</v>
      </c>
      <c r="C17567" s="40">
        <v>3</v>
      </c>
      <c r="D17567" s="40"/>
      <c r="E17567" s="40">
        <v>69</v>
      </c>
      <c r="F17567" s="40" t="s">
        <v>640</v>
      </c>
    </row>
    <row r="17568" spans="1:6" x14ac:dyDescent="0.5">
      <c r="A17568" s="38">
        <v>43785</v>
      </c>
      <c r="B17568" s="39">
        <v>0.91716435185185186</v>
      </c>
      <c r="C17568" s="40">
        <v>2</v>
      </c>
      <c r="D17568" s="40"/>
      <c r="E17568" s="40">
        <v>44</v>
      </c>
      <c r="F17568" s="40" t="s">
        <v>640</v>
      </c>
    </row>
    <row r="17569" spans="1:6" x14ac:dyDescent="0.5">
      <c r="A17569" s="38">
        <v>43785</v>
      </c>
      <c r="B17569" s="39">
        <v>0.91717592592592589</v>
      </c>
      <c r="C17569" s="40">
        <v>2</v>
      </c>
      <c r="D17569" s="40"/>
      <c r="E17569" s="40">
        <v>39</v>
      </c>
      <c r="F17569" s="40" t="s">
        <v>640</v>
      </c>
    </row>
    <row r="17570" spans="1:6" x14ac:dyDescent="0.5">
      <c r="A17570" s="38">
        <v>43785</v>
      </c>
      <c r="B17570" s="39">
        <v>0.91718749999999993</v>
      </c>
      <c r="C17570" s="40">
        <v>3</v>
      </c>
      <c r="D17570" s="40"/>
      <c r="E17570" s="40">
        <v>41</v>
      </c>
      <c r="F17570" s="40" t="s">
        <v>640</v>
      </c>
    </row>
    <row r="17571" spans="1:6" x14ac:dyDescent="0.5">
      <c r="A17571" s="38">
        <v>43785</v>
      </c>
      <c r="B17571" s="39">
        <v>0.91740740740740734</v>
      </c>
      <c r="C17571" s="40">
        <v>2</v>
      </c>
      <c r="D17571" s="40"/>
      <c r="E17571" s="40">
        <v>55</v>
      </c>
      <c r="F17571" s="40" t="s">
        <v>640</v>
      </c>
    </row>
    <row r="17572" spans="1:6" x14ac:dyDescent="0.5">
      <c r="A17572" s="38">
        <v>43785</v>
      </c>
      <c r="B17572" s="39">
        <v>0.9174768518518519</v>
      </c>
      <c r="C17572" s="40">
        <v>3</v>
      </c>
      <c r="D17572" s="40"/>
      <c r="E17572" s="40">
        <v>63</v>
      </c>
      <c r="F17572" s="40" t="s">
        <v>640</v>
      </c>
    </row>
    <row r="17573" spans="1:6" x14ac:dyDescent="0.5">
      <c r="A17573" s="38">
        <v>43785</v>
      </c>
      <c r="B17573" s="39">
        <v>0.91748842592592583</v>
      </c>
      <c r="C17573" s="40">
        <v>3</v>
      </c>
      <c r="D17573" s="40"/>
      <c r="E17573" s="40">
        <v>52</v>
      </c>
      <c r="F17573" s="40" t="s">
        <v>640</v>
      </c>
    </row>
    <row r="17574" spans="1:6" x14ac:dyDescent="0.5">
      <c r="A17574" s="38">
        <v>43785</v>
      </c>
      <c r="B17574" s="39">
        <v>0.91753472222222221</v>
      </c>
      <c r="C17574" s="40">
        <v>3</v>
      </c>
      <c r="D17574" s="40"/>
      <c r="E17574" s="40">
        <v>27</v>
      </c>
      <c r="F17574" s="40" t="s">
        <v>640</v>
      </c>
    </row>
    <row r="17575" spans="1:6" x14ac:dyDescent="0.5">
      <c r="A17575" s="38">
        <v>43785</v>
      </c>
      <c r="B17575" s="39">
        <v>0.91758101851851848</v>
      </c>
      <c r="C17575" s="40">
        <v>3</v>
      </c>
      <c r="D17575" s="40"/>
      <c r="E17575" s="40">
        <v>42</v>
      </c>
      <c r="F17575" s="40" t="s">
        <v>640</v>
      </c>
    </row>
    <row r="17576" spans="1:6" x14ac:dyDescent="0.5">
      <c r="A17576" s="38">
        <v>43785</v>
      </c>
      <c r="B17576" s="39">
        <v>0.91763888888888889</v>
      </c>
      <c r="C17576" s="40">
        <v>3</v>
      </c>
      <c r="D17576" s="40"/>
      <c r="E17576" s="40">
        <v>42</v>
      </c>
      <c r="F17576" s="40" t="s">
        <v>640</v>
      </c>
    </row>
    <row r="17577" spans="1:6" x14ac:dyDescent="0.5">
      <c r="A17577" s="38">
        <v>43785</v>
      </c>
      <c r="B17577" s="39">
        <v>0.91787037037037045</v>
      </c>
      <c r="C17577" s="40">
        <v>2</v>
      </c>
      <c r="D17577" s="40"/>
      <c r="E17577" s="40">
        <v>45</v>
      </c>
      <c r="F17577" s="40" t="s">
        <v>645</v>
      </c>
    </row>
    <row r="17578" spans="1:6" x14ac:dyDescent="0.5">
      <c r="A17578" s="38">
        <v>43785</v>
      </c>
      <c r="B17578" s="39">
        <v>0.91789351851851853</v>
      </c>
      <c r="C17578" s="40">
        <v>2</v>
      </c>
      <c r="D17578" s="40"/>
      <c r="E17578" s="40">
        <v>45</v>
      </c>
      <c r="F17578" s="40" t="s">
        <v>640</v>
      </c>
    </row>
    <row r="17579" spans="1:6" x14ac:dyDescent="0.5">
      <c r="A17579" s="38">
        <v>43785</v>
      </c>
      <c r="B17579" s="39">
        <v>0.91790509259259256</v>
      </c>
      <c r="C17579" s="40">
        <v>3</v>
      </c>
      <c r="D17579" s="40"/>
      <c r="E17579" s="40">
        <v>35</v>
      </c>
      <c r="F17579" s="40" t="s">
        <v>640</v>
      </c>
    </row>
    <row r="17580" spans="1:6" x14ac:dyDescent="0.5">
      <c r="A17580" s="38">
        <v>43785</v>
      </c>
      <c r="B17580" s="39">
        <v>0.91796296296296298</v>
      </c>
      <c r="C17580" s="40">
        <v>3</v>
      </c>
      <c r="D17580" s="40"/>
      <c r="E17580" s="40">
        <v>57</v>
      </c>
      <c r="F17580" s="40" t="s">
        <v>640</v>
      </c>
    </row>
    <row r="17581" spans="1:6" x14ac:dyDescent="0.5">
      <c r="A17581" s="38">
        <v>43785</v>
      </c>
      <c r="B17581" s="39">
        <v>0.91800925925925936</v>
      </c>
      <c r="C17581" s="40">
        <v>3</v>
      </c>
      <c r="D17581" s="40"/>
      <c r="E17581" s="40">
        <v>38</v>
      </c>
      <c r="F17581" s="40" t="s">
        <v>640</v>
      </c>
    </row>
    <row r="17582" spans="1:6" x14ac:dyDescent="0.5">
      <c r="A17582" s="38">
        <v>43785</v>
      </c>
      <c r="B17582" s="39">
        <v>0.91805555555555562</v>
      </c>
      <c r="C17582" s="40">
        <v>3</v>
      </c>
      <c r="D17582" s="40"/>
      <c r="E17582" s="40">
        <v>40</v>
      </c>
      <c r="F17582" s="40" t="s">
        <v>640</v>
      </c>
    </row>
    <row r="17583" spans="1:6" x14ac:dyDescent="0.5">
      <c r="A17583" s="38">
        <v>43785</v>
      </c>
      <c r="B17583" s="39">
        <v>0.91806712962962955</v>
      </c>
      <c r="C17583" s="40">
        <v>3</v>
      </c>
      <c r="D17583" s="40"/>
      <c r="E17583" s="40">
        <v>40</v>
      </c>
      <c r="F17583" s="40" t="s">
        <v>640</v>
      </c>
    </row>
    <row r="17584" spans="1:6" x14ac:dyDescent="0.5">
      <c r="A17584" s="38">
        <v>43785</v>
      </c>
      <c r="B17584" s="39">
        <v>0.91810185185185178</v>
      </c>
      <c r="C17584" s="40">
        <v>3</v>
      </c>
      <c r="D17584" s="40"/>
      <c r="E17584" s="40">
        <v>41</v>
      </c>
      <c r="F17584" s="40" t="s">
        <v>640</v>
      </c>
    </row>
    <row r="17585" spans="1:6" x14ac:dyDescent="0.5">
      <c r="A17585" s="38">
        <v>43785</v>
      </c>
      <c r="B17585" s="39">
        <v>0.91814814814814805</v>
      </c>
      <c r="C17585" s="40">
        <v>3</v>
      </c>
      <c r="D17585" s="40"/>
      <c r="E17585" s="40">
        <v>42</v>
      </c>
      <c r="F17585" s="40" t="s">
        <v>640</v>
      </c>
    </row>
    <row r="17586" spans="1:6" x14ac:dyDescent="0.5">
      <c r="A17586" s="38">
        <v>43785</v>
      </c>
      <c r="B17586" s="39">
        <v>0.9181597222222222</v>
      </c>
      <c r="C17586" s="40">
        <v>3</v>
      </c>
      <c r="D17586" s="40"/>
      <c r="E17586" s="40">
        <v>39</v>
      </c>
      <c r="F17586" s="40" t="s">
        <v>640</v>
      </c>
    </row>
    <row r="17587" spans="1:6" x14ac:dyDescent="0.5">
      <c r="A17587" s="38">
        <v>43785</v>
      </c>
      <c r="B17587" s="39">
        <v>0.91818287037037039</v>
      </c>
      <c r="C17587" s="40">
        <v>3</v>
      </c>
      <c r="D17587" s="40"/>
      <c r="E17587" s="40">
        <v>42</v>
      </c>
      <c r="F17587" s="40" t="s">
        <v>640</v>
      </c>
    </row>
    <row r="17588" spans="1:6" x14ac:dyDescent="0.5">
      <c r="A17588" s="38">
        <v>43785</v>
      </c>
      <c r="B17588" s="39">
        <v>0.91819444444444442</v>
      </c>
      <c r="C17588" s="40">
        <v>3</v>
      </c>
      <c r="D17588" s="40"/>
      <c r="E17588" s="40">
        <v>47</v>
      </c>
      <c r="F17588" s="40" t="s">
        <v>640</v>
      </c>
    </row>
    <row r="17589" spans="1:6" x14ac:dyDescent="0.5">
      <c r="A17589" s="38">
        <v>43785</v>
      </c>
      <c r="B17589" s="39">
        <v>0.91824074074074069</v>
      </c>
      <c r="C17589" s="40">
        <v>3</v>
      </c>
      <c r="D17589" s="40"/>
      <c r="E17589" s="40">
        <v>53</v>
      </c>
      <c r="F17589" s="40" t="s">
        <v>640</v>
      </c>
    </row>
    <row r="17590" spans="1:6" x14ac:dyDescent="0.5">
      <c r="A17590" s="38">
        <v>43785</v>
      </c>
      <c r="B17590" s="39">
        <v>0.91827546296296303</v>
      </c>
      <c r="C17590" s="40">
        <v>3</v>
      </c>
      <c r="D17590" s="40"/>
      <c r="E17590" s="40">
        <v>34</v>
      </c>
      <c r="F17590" s="40" t="s">
        <v>640</v>
      </c>
    </row>
    <row r="17591" spans="1:6" x14ac:dyDescent="0.5">
      <c r="A17591" s="38">
        <v>43785</v>
      </c>
      <c r="B17591" s="39">
        <v>0.91828703703703696</v>
      </c>
      <c r="C17591" s="40">
        <v>3</v>
      </c>
      <c r="D17591" s="40"/>
      <c r="E17591" s="40">
        <v>40</v>
      </c>
      <c r="F17591" s="40" t="s">
        <v>640</v>
      </c>
    </row>
    <row r="17592" spans="1:6" x14ac:dyDescent="0.5">
      <c r="A17592" s="38">
        <v>43785</v>
      </c>
      <c r="B17592" s="39">
        <v>0.9183217592592593</v>
      </c>
      <c r="C17592" s="40">
        <v>3</v>
      </c>
      <c r="D17592" s="40"/>
      <c r="E17592" s="40">
        <v>42</v>
      </c>
      <c r="F17592" s="40" t="s">
        <v>640</v>
      </c>
    </row>
    <row r="17593" spans="1:6" x14ac:dyDescent="0.5">
      <c r="A17593" s="38">
        <v>43785</v>
      </c>
      <c r="B17593" s="39">
        <v>0.91835648148148152</v>
      </c>
      <c r="C17593" s="40">
        <v>3</v>
      </c>
      <c r="D17593" s="40"/>
      <c r="E17593" s="40">
        <v>40</v>
      </c>
      <c r="F17593" s="40" t="s">
        <v>640</v>
      </c>
    </row>
    <row r="17594" spans="1:6" x14ac:dyDescent="0.5">
      <c r="A17594" s="38">
        <v>43785</v>
      </c>
      <c r="B17594" s="39">
        <v>0.91855324074074074</v>
      </c>
      <c r="C17594" s="40">
        <v>3</v>
      </c>
      <c r="D17594" s="40"/>
      <c r="E17594" s="40">
        <v>35</v>
      </c>
      <c r="F17594" s="40" t="s">
        <v>640</v>
      </c>
    </row>
    <row r="17595" spans="1:6" x14ac:dyDescent="0.5">
      <c r="A17595" s="38">
        <v>43785</v>
      </c>
      <c r="B17595" s="39">
        <v>0.91858796296296286</v>
      </c>
      <c r="C17595" s="40">
        <v>3</v>
      </c>
      <c r="D17595" s="40"/>
      <c r="E17595" s="40">
        <v>39</v>
      </c>
      <c r="F17595" s="40" t="s">
        <v>640</v>
      </c>
    </row>
    <row r="17596" spans="1:6" x14ac:dyDescent="0.5">
      <c r="A17596" s="38">
        <v>43785</v>
      </c>
      <c r="B17596" s="39">
        <v>0.91861111111111116</v>
      </c>
      <c r="C17596" s="40">
        <v>3</v>
      </c>
      <c r="D17596" s="40"/>
      <c r="E17596" s="40">
        <v>34</v>
      </c>
      <c r="F17596" s="40" t="s">
        <v>640</v>
      </c>
    </row>
    <row r="17597" spans="1:6" x14ac:dyDescent="0.5">
      <c r="A17597" s="38">
        <v>43785</v>
      </c>
      <c r="B17597" s="39">
        <v>0.91870370370370369</v>
      </c>
      <c r="C17597" s="40">
        <v>3</v>
      </c>
      <c r="D17597" s="40"/>
      <c r="E17597" s="40">
        <v>53</v>
      </c>
      <c r="F17597" s="40" t="s">
        <v>640</v>
      </c>
    </row>
    <row r="17598" spans="1:6" x14ac:dyDescent="0.5">
      <c r="A17598" s="38">
        <v>43785</v>
      </c>
      <c r="B17598" s="39">
        <v>0.91875000000000007</v>
      </c>
      <c r="C17598" s="40">
        <v>3</v>
      </c>
      <c r="D17598" s="40"/>
      <c r="E17598" s="40">
        <v>40</v>
      </c>
      <c r="F17598" s="40" t="s">
        <v>640</v>
      </c>
    </row>
    <row r="17599" spans="1:6" x14ac:dyDescent="0.5">
      <c r="A17599" s="38">
        <v>43785</v>
      </c>
      <c r="B17599" s="39">
        <v>0.91881944444444441</v>
      </c>
      <c r="C17599" s="40">
        <v>3</v>
      </c>
      <c r="D17599" s="40"/>
      <c r="E17599" s="40">
        <v>40</v>
      </c>
      <c r="F17599" s="40" t="s">
        <v>640</v>
      </c>
    </row>
    <row r="17600" spans="1:6" x14ac:dyDescent="0.5">
      <c r="A17600" s="38">
        <v>43785</v>
      </c>
      <c r="B17600" s="39">
        <v>0.91887731481481483</v>
      </c>
      <c r="C17600" s="40">
        <v>3</v>
      </c>
      <c r="D17600" s="40"/>
      <c r="E17600" s="40">
        <v>54</v>
      </c>
      <c r="F17600" s="40" t="s">
        <v>640</v>
      </c>
    </row>
    <row r="17601" spans="1:6" x14ac:dyDescent="0.5">
      <c r="A17601" s="38">
        <v>43785</v>
      </c>
      <c r="B17601" s="39">
        <v>0.91890046296296291</v>
      </c>
      <c r="C17601" s="40">
        <v>3</v>
      </c>
      <c r="D17601" s="40"/>
      <c r="E17601" s="40">
        <v>48</v>
      </c>
      <c r="F17601" s="40" t="s">
        <v>640</v>
      </c>
    </row>
    <row r="17602" spans="1:6" x14ac:dyDescent="0.5">
      <c r="A17602" s="38">
        <v>43785</v>
      </c>
      <c r="B17602" s="39">
        <v>0.91912037037037031</v>
      </c>
      <c r="C17602" s="40">
        <v>3</v>
      </c>
      <c r="D17602" s="40"/>
      <c r="E17602" s="40">
        <v>42</v>
      </c>
      <c r="F17602" s="40" t="s">
        <v>640</v>
      </c>
    </row>
    <row r="17603" spans="1:6" x14ac:dyDescent="0.5">
      <c r="A17603" s="38">
        <v>43785</v>
      </c>
      <c r="B17603" s="39">
        <v>0.91915509259259265</v>
      </c>
      <c r="C17603" s="40">
        <v>3</v>
      </c>
      <c r="D17603" s="40"/>
      <c r="E17603" s="40">
        <v>48</v>
      </c>
      <c r="F17603" s="40" t="s">
        <v>640</v>
      </c>
    </row>
    <row r="17604" spans="1:6" x14ac:dyDescent="0.5">
      <c r="A17604" s="38">
        <v>43785</v>
      </c>
      <c r="B17604" s="39">
        <v>0.91918981481481488</v>
      </c>
      <c r="C17604" s="40">
        <v>3</v>
      </c>
      <c r="D17604" s="40"/>
      <c r="E17604" s="40">
        <v>40</v>
      </c>
      <c r="F17604" s="40" t="s">
        <v>640</v>
      </c>
    </row>
    <row r="17605" spans="1:6" x14ac:dyDescent="0.5">
      <c r="A17605" s="38">
        <v>43785</v>
      </c>
      <c r="B17605" s="39">
        <v>0.91923611111111114</v>
      </c>
      <c r="C17605" s="40">
        <v>3</v>
      </c>
      <c r="D17605" s="40"/>
      <c r="E17605" s="40">
        <v>39</v>
      </c>
      <c r="F17605" s="40" t="s">
        <v>640</v>
      </c>
    </row>
    <row r="17606" spans="1:6" x14ac:dyDescent="0.5">
      <c r="A17606" s="38">
        <v>43785</v>
      </c>
      <c r="B17606" s="39">
        <v>0.91931712962962964</v>
      </c>
      <c r="C17606" s="40">
        <v>3</v>
      </c>
      <c r="D17606" s="40"/>
      <c r="E17606" s="40">
        <v>47</v>
      </c>
      <c r="F17606" s="40" t="s">
        <v>640</v>
      </c>
    </row>
    <row r="17607" spans="1:6" x14ac:dyDescent="0.5">
      <c r="A17607" s="38">
        <v>43785</v>
      </c>
      <c r="B17607" s="39">
        <v>0.91937500000000005</v>
      </c>
      <c r="C17607" s="40">
        <v>3</v>
      </c>
      <c r="D17607" s="40"/>
      <c r="E17607" s="40">
        <v>46</v>
      </c>
      <c r="F17607" s="40" t="s">
        <v>640</v>
      </c>
    </row>
    <row r="17608" spans="1:6" x14ac:dyDescent="0.5">
      <c r="A17608" s="38">
        <v>43785</v>
      </c>
      <c r="B17608" s="39">
        <v>0.91957175925925927</v>
      </c>
      <c r="C17608" s="40">
        <v>3</v>
      </c>
      <c r="D17608" s="40"/>
      <c r="E17608" s="40">
        <v>43</v>
      </c>
      <c r="F17608" s="40" t="s">
        <v>640</v>
      </c>
    </row>
    <row r="17609" spans="1:6" x14ac:dyDescent="0.5">
      <c r="A17609" s="38">
        <v>43785</v>
      </c>
      <c r="B17609" s="39">
        <v>0.91958333333333331</v>
      </c>
      <c r="C17609" s="40">
        <v>3</v>
      </c>
      <c r="D17609" s="40"/>
      <c r="E17609" s="40">
        <v>38</v>
      </c>
      <c r="F17609" s="40" t="s">
        <v>640</v>
      </c>
    </row>
    <row r="17610" spans="1:6" x14ac:dyDescent="0.5">
      <c r="A17610" s="38">
        <v>43785</v>
      </c>
      <c r="B17610" s="39">
        <v>0.91962962962962969</v>
      </c>
      <c r="C17610" s="40">
        <v>3</v>
      </c>
      <c r="D17610" s="40"/>
      <c r="E17610" s="40">
        <v>34</v>
      </c>
      <c r="F17610" s="40" t="s">
        <v>640</v>
      </c>
    </row>
    <row r="17611" spans="1:6" x14ac:dyDescent="0.5">
      <c r="A17611" s="38">
        <v>43785</v>
      </c>
      <c r="B17611" s="39">
        <v>0.91965277777777776</v>
      </c>
      <c r="C17611" s="40">
        <v>3</v>
      </c>
      <c r="D17611" s="40"/>
      <c r="E17611" s="40">
        <v>39</v>
      </c>
      <c r="F17611" s="40" t="s">
        <v>640</v>
      </c>
    </row>
    <row r="17612" spans="1:6" x14ac:dyDescent="0.5">
      <c r="A17612" s="38">
        <v>43785</v>
      </c>
      <c r="B17612" s="39">
        <v>0.91971064814814818</v>
      </c>
      <c r="C17612" s="40">
        <v>2</v>
      </c>
      <c r="D17612" s="40"/>
      <c r="E17612" s="40">
        <v>39</v>
      </c>
      <c r="F17612" s="40" t="s">
        <v>640</v>
      </c>
    </row>
    <row r="17613" spans="1:6" x14ac:dyDescent="0.5">
      <c r="A17613" s="38">
        <v>43785</v>
      </c>
      <c r="B17613" s="39">
        <v>0.91973379629629637</v>
      </c>
      <c r="C17613" s="40">
        <v>3</v>
      </c>
      <c r="D17613" s="40"/>
      <c r="E17613" s="40">
        <v>68</v>
      </c>
      <c r="F17613" s="40" t="s">
        <v>640</v>
      </c>
    </row>
    <row r="17614" spans="1:6" x14ac:dyDescent="0.5">
      <c r="A17614" s="38">
        <v>43785</v>
      </c>
      <c r="B17614" s="39">
        <v>0.9197453703703703</v>
      </c>
      <c r="C17614" s="40">
        <v>3</v>
      </c>
      <c r="D17614" s="40"/>
      <c r="E17614" s="40">
        <v>78</v>
      </c>
      <c r="F17614" s="40" t="s">
        <v>640</v>
      </c>
    </row>
    <row r="17615" spans="1:6" x14ac:dyDescent="0.5">
      <c r="A17615" s="38">
        <v>43785</v>
      </c>
      <c r="B17615" s="39">
        <v>0.9197685185185186</v>
      </c>
      <c r="C17615" s="40">
        <v>3</v>
      </c>
      <c r="D17615" s="40"/>
      <c r="E17615" s="40">
        <v>39</v>
      </c>
      <c r="F17615" s="40" t="s">
        <v>640</v>
      </c>
    </row>
    <row r="17616" spans="1:6" x14ac:dyDescent="0.5">
      <c r="A17616" s="38">
        <v>43785</v>
      </c>
      <c r="B17616" s="39">
        <v>0.91980324074074071</v>
      </c>
      <c r="C17616" s="40">
        <v>3</v>
      </c>
      <c r="D17616" s="40"/>
      <c r="E17616" s="40">
        <v>49</v>
      </c>
      <c r="F17616" s="40" t="s">
        <v>640</v>
      </c>
    </row>
    <row r="17617" spans="1:6" x14ac:dyDescent="0.5">
      <c r="A17617" s="38">
        <v>43785</v>
      </c>
      <c r="B17617" s="39">
        <v>0.91981481481481486</v>
      </c>
      <c r="C17617" s="40">
        <v>3</v>
      </c>
      <c r="D17617" s="40"/>
      <c r="E17617" s="40">
        <v>38</v>
      </c>
      <c r="F17617" s="40" t="s">
        <v>640</v>
      </c>
    </row>
    <row r="17618" spans="1:6" x14ac:dyDescent="0.5">
      <c r="A17618" s="38">
        <v>43785</v>
      </c>
      <c r="B17618" s="39">
        <v>0.91984953703703709</v>
      </c>
      <c r="C17618" s="40">
        <v>3</v>
      </c>
      <c r="D17618" s="40"/>
      <c r="E17618" s="40">
        <v>46</v>
      </c>
      <c r="F17618" s="40" t="s">
        <v>640</v>
      </c>
    </row>
    <row r="17619" spans="1:6" x14ac:dyDescent="0.5">
      <c r="A17619" s="38">
        <v>43785</v>
      </c>
      <c r="B17619" s="39">
        <v>0.91995370370370377</v>
      </c>
      <c r="C17619" s="40">
        <v>3</v>
      </c>
      <c r="D17619" s="40"/>
      <c r="E17619" s="40">
        <v>53</v>
      </c>
      <c r="F17619" s="40" t="s">
        <v>640</v>
      </c>
    </row>
    <row r="17620" spans="1:6" x14ac:dyDescent="0.5">
      <c r="A17620" s="38">
        <v>43785</v>
      </c>
      <c r="B17620" s="39">
        <v>0.9200462962962962</v>
      </c>
      <c r="C17620" s="40">
        <v>3</v>
      </c>
      <c r="D17620" s="40"/>
      <c r="E17620" s="40">
        <v>71</v>
      </c>
      <c r="F17620" s="40" t="s">
        <v>640</v>
      </c>
    </row>
    <row r="17621" spans="1:6" x14ac:dyDescent="0.5">
      <c r="A17621" s="38">
        <v>43785</v>
      </c>
      <c r="B17621" s="39">
        <v>0.92008101851851853</v>
      </c>
      <c r="C17621" s="40">
        <v>3</v>
      </c>
      <c r="D17621" s="40"/>
      <c r="E17621" s="40">
        <v>52</v>
      </c>
      <c r="F17621" s="40" t="s">
        <v>640</v>
      </c>
    </row>
    <row r="17622" spans="1:6" x14ac:dyDescent="0.5">
      <c r="A17622" s="38">
        <v>43785</v>
      </c>
      <c r="B17622" s="39">
        <v>0.92011574074074076</v>
      </c>
      <c r="C17622" s="40">
        <v>2</v>
      </c>
      <c r="D17622" s="40"/>
      <c r="E17622" s="40">
        <v>36</v>
      </c>
      <c r="F17622" s="40" t="s">
        <v>640</v>
      </c>
    </row>
    <row r="17623" spans="1:6" x14ac:dyDescent="0.5">
      <c r="A17623" s="38">
        <v>43785</v>
      </c>
      <c r="B17623" s="39">
        <v>0.92012731481481491</v>
      </c>
      <c r="C17623" s="40">
        <v>3</v>
      </c>
      <c r="D17623" s="40"/>
      <c r="E17623" s="40">
        <v>40</v>
      </c>
      <c r="F17623" s="40" t="s">
        <v>640</v>
      </c>
    </row>
    <row r="17624" spans="1:6" x14ac:dyDescent="0.5">
      <c r="A17624" s="38">
        <v>43785</v>
      </c>
      <c r="B17624" s="39">
        <v>0.92016203703703703</v>
      </c>
      <c r="C17624" s="40">
        <v>2</v>
      </c>
      <c r="D17624" s="40"/>
      <c r="E17624" s="40">
        <v>46</v>
      </c>
      <c r="F17624" s="40" t="s">
        <v>640</v>
      </c>
    </row>
    <row r="17625" spans="1:6" x14ac:dyDescent="0.5">
      <c r="A17625" s="38">
        <v>43785</v>
      </c>
      <c r="B17625" s="39">
        <v>0.92018518518518511</v>
      </c>
      <c r="C17625" s="40">
        <v>3</v>
      </c>
      <c r="D17625" s="40"/>
      <c r="E17625" s="40">
        <v>37</v>
      </c>
      <c r="F17625" s="40" t="s">
        <v>640</v>
      </c>
    </row>
    <row r="17626" spans="1:6" x14ac:dyDescent="0.5">
      <c r="A17626" s="38">
        <v>43785</v>
      </c>
      <c r="B17626" s="39">
        <v>0.92018518518518511</v>
      </c>
      <c r="C17626" s="40">
        <v>2</v>
      </c>
      <c r="D17626" s="40"/>
      <c r="E17626" s="40">
        <v>38</v>
      </c>
      <c r="F17626" s="40" t="s">
        <v>640</v>
      </c>
    </row>
    <row r="17627" spans="1:6" x14ac:dyDescent="0.5">
      <c r="A17627" s="38">
        <v>43785</v>
      </c>
      <c r="B17627" s="39">
        <v>0.92031249999999998</v>
      </c>
      <c r="C17627" s="40">
        <v>3</v>
      </c>
      <c r="D17627" s="40"/>
      <c r="E17627" s="40">
        <v>38</v>
      </c>
      <c r="F17627" s="40" t="s">
        <v>640</v>
      </c>
    </row>
    <row r="17628" spans="1:6" x14ac:dyDescent="0.5">
      <c r="A17628" s="38">
        <v>43785</v>
      </c>
      <c r="B17628" s="39">
        <v>0.92032407407407402</v>
      </c>
      <c r="C17628" s="40">
        <v>2</v>
      </c>
      <c r="D17628" s="40"/>
      <c r="E17628" s="40">
        <v>61</v>
      </c>
      <c r="F17628" s="40" t="s">
        <v>640</v>
      </c>
    </row>
    <row r="17629" spans="1:6" x14ac:dyDescent="0.5">
      <c r="A17629" s="38">
        <v>43785</v>
      </c>
      <c r="B17629" s="39">
        <v>0.92041666666666666</v>
      </c>
      <c r="C17629" s="40">
        <v>3</v>
      </c>
      <c r="D17629" s="40"/>
      <c r="E17629" s="40">
        <v>46</v>
      </c>
      <c r="F17629" s="40" t="s">
        <v>640</v>
      </c>
    </row>
    <row r="17630" spans="1:6" x14ac:dyDescent="0.5">
      <c r="A17630" s="38">
        <v>43785</v>
      </c>
      <c r="B17630" s="39">
        <v>0.92043981481481485</v>
      </c>
      <c r="C17630" s="40">
        <v>2</v>
      </c>
      <c r="D17630" s="40"/>
      <c r="E17630" s="40">
        <v>31</v>
      </c>
      <c r="F17630" s="40" t="s">
        <v>640</v>
      </c>
    </row>
    <row r="17631" spans="1:6" x14ac:dyDescent="0.5">
      <c r="A17631" s="38">
        <v>43785</v>
      </c>
      <c r="B17631" s="39">
        <v>0.92054398148148142</v>
      </c>
      <c r="C17631" s="40">
        <v>3</v>
      </c>
      <c r="D17631" s="40"/>
      <c r="E17631" s="40">
        <v>48</v>
      </c>
      <c r="F17631" s="40" t="s">
        <v>651</v>
      </c>
    </row>
    <row r="17632" spans="1:6" x14ac:dyDescent="0.5">
      <c r="A17632" s="38">
        <v>43785</v>
      </c>
      <c r="B17632" s="39">
        <v>0.9205902777777778</v>
      </c>
      <c r="C17632" s="40">
        <v>3</v>
      </c>
      <c r="D17632" s="40"/>
      <c r="E17632" s="40">
        <v>45</v>
      </c>
      <c r="F17632" s="40" t="s">
        <v>640</v>
      </c>
    </row>
    <row r="17633" spans="1:6" x14ac:dyDescent="0.5">
      <c r="A17633" s="38">
        <v>43785</v>
      </c>
      <c r="B17633" s="39">
        <v>0.92070601851851841</v>
      </c>
      <c r="C17633" s="40">
        <v>3</v>
      </c>
      <c r="D17633" s="40"/>
      <c r="E17633" s="40">
        <v>42</v>
      </c>
      <c r="F17633" s="40" t="s">
        <v>640</v>
      </c>
    </row>
    <row r="17634" spans="1:6" x14ac:dyDescent="0.5">
      <c r="A17634" s="38">
        <v>43785</v>
      </c>
      <c r="B17634" s="39">
        <v>0.92074074074074075</v>
      </c>
      <c r="C17634" s="40">
        <v>3</v>
      </c>
      <c r="D17634" s="40"/>
      <c r="E17634" s="40">
        <v>47</v>
      </c>
      <c r="F17634" s="40" t="s">
        <v>640</v>
      </c>
    </row>
    <row r="17635" spans="1:6" x14ac:dyDescent="0.5">
      <c r="A17635" s="38">
        <v>43785</v>
      </c>
      <c r="B17635" s="39">
        <v>0.9208101851851852</v>
      </c>
      <c r="C17635" s="40">
        <v>3</v>
      </c>
      <c r="D17635" s="40"/>
      <c r="E17635" s="40">
        <v>39</v>
      </c>
      <c r="F17635" s="40" t="s">
        <v>640</v>
      </c>
    </row>
    <row r="17636" spans="1:6" x14ac:dyDescent="0.5">
      <c r="A17636" s="38">
        <v>43785</v>
      </c>
      <c r="B17636" s="39">
        <v>0.92092592592592604</v>
      </c>
      <c r="C17636" s="40">
        <v>2</v>
      </c>
      <c r="D17636" s="40"/>
      <c r="E17636" s="40">
        <v>42</v>
      </c>
      <c r="F17636" s="40" t="s">
        <v>640</v>
      </c>
    </row>
    <row r="17637" spans="1:6" x14ac:dyDescent="0.5">
      <c r="A17637" s="38">
        <v>43785</v>
      </c>
      <c r="B17637" s="39">
        <v>0.92099537037037038</v>
      </c>
      <c r="C17637" s="40">
        <v>3</v>
      </c>
      <c r="D17637" s="40"/>
      <c r="E17637" s="40">
        <v>38</v>
      </c>
      <c r="F17637" s="40" t="s">
        <v>640</v>
      </c>
    </row>
    <row r="17638" spans="1:6" x14ac:dyDescent="0.5">
      <c r="A17638" s="38">
        <v>43785</v>
      </c>
      <c r="B17638" s="39">
        <v>0.92103009259259261</v>
      </c>
      <c r="C17638" s="40">
        <v>3</v>
      </c>
      <c r="D17638" s="40"/>
      <c r="E17638" s="40">
        <v>58</v>
      </c>
      <c r="F17638" s="40" t="s">
        <v>640</v>
      </c>
    </row>
    <row r="17639" spans="1:6" x14ac:dyDescent="0.5">
      <c r="A17639" s="38">
        <v>43785</v>
      </c>
      <c r="B17639" s="39">
        <v>0.92104166666666665</v>
      </c>
      <c r="C17639" s="40">
        <v>3</v>
      </c>
      <c r="D17639" s="40"/>
      <c r="E17639" s="40">
        <v>56</v>
      </c>
      <c r="F17639" s="40" t="s">
        <v>640</v>
      </c>
    </row>
    <row r="17640" spans="1:6" x14ac:dyDescent="0.5">
      <c r="A17640" s="38">
        <v>43785</v>
      </c>
      <c r="B17640" s="39">
        <v>0.9211111111111111</v>
      </c>
      <c r="C17640" s="40">
        <v>3</v>
      </c>
      <c r="D17640" s="40"/>
      <c r="E17640" s="40">
        <v>51</v>
      </c>
      <c r="F17640" s="40" t="s">
        <v>640</v>
      </c>
    </row>
    <row r="17641" spans="1:6" x14ac:dyDescent="0.5">
      <c r="A17641" s="38">
        <v>43785</v>
      </c>
      <c r="B17641" s="39">
        <v>0.92114583333333344</v>
      </c>
      <c r="C17641" s="40">
        <v>3</v>
      </c>
      <c r="D17641" s="40"/>
      <c r="E17641" s="40">
        <v>44</v>
      </c>
      <c r="F17641" s="40" t="s">
        <v>640</v>
      </c>
    </row>
    <row r="17642" spans="1:6" x14ac:dyDescent="0.5">
      <c r="A17642" s="38">
        <v>43785</v>
      </c>
      <c r="B17642" s="39">
        <v>0.92116898148148152</v>
      </c>
      <c r="C17642" s="40">
        <v>3</v>
      </c>
      <c r="D17642" s="40"/>
      <c r="E17642" s="40">
        <v>42</v>
      </c>
      <c r="F17642" s="40" t="s">
        <v>640</v>
      </c>
    </row>
    <row r="17643" spans="1:6" x14ac:dyDescent="0.5">
      <c r="A17643" s="38">
        <v>43785</v>
      </c>
      <c r="B17643" s="39">
        <v>0.92118055555555556</v>
      </c>
      <c r="C17643" s="40">
        <v>2</v>
      </c>
      <c r="D17643" s="40"/>
      <c r="E17643" s="40">
        <v>41</v>
      </c>
      <c r="F17643" s="40" t="s">
        <v>640</v>
      </c>
    </row>
    <row r="17644" spans="1:6" x14ac:dyDescent="0.5">
      <c r="A17644" s="38">
        <v>43785</v>
      </c>
      <c r="B17644" s="39">
        <v>0.9212731481481482</v>
      </c>
      <c r="C17644" s="40">
        <v>2</v>
      </c>
      <c r="D17644" s="40"/>
      <c r="E17644" s="40">
        <v>40</v>
      </c>
      <c r="F17644" s="40" t="s">
        <v>640</v>
      </c>
    </row>
    <row r="17645" spans="1:6" x14ac:dyDescent="0.5">
      <c r="A17645" s="38">
        <v>43785</v>
      </c>
      <c r="B17645" s="39">
        <v>0.92128472222222213</v>
      </c>
      <c r="C17645" s="40">
        <v>3</v>
      </c>
      <c r="D17645" s="40"/>
      <c r="E17645" s="40">
        <v>52</v>
      </c>
      <c r="F17645" s="40" t="s">
        <v>640</v>
      </c>
    </row>
    <row r="17646" spans="1:6" x14ac:dyDescent="0.5">
      <c r="A17646" s="38">
        <v>43785</v>
      </c>
      <c r="B17646" s="39">
        <v>0.92134259259259255</v>
      </c>
      <c r="C17646" s="40">
        <v>3</v>
      </c>
      <c r="D17646" s="40"/>
      <c r="E17646" s="40">
        <v>51</v>
      </c>
      <c r="F17646" s="40" t="s">
        <v>640</v>
      </c>
    </row>
    <row r="17647" spans="1:6" x14ac:dyDescent="0.5">
      <c r="A17647" s="38">
        <v>43785</v>
      </c>
      <c r="B17647" s="39">
        <v>0.92144675925925934</v>
      </c>
      <c r="C17647" s="40">
        <v>3</v>
      </c>
      <c r="D17647" s="40"/>
      <c r="E17647" s="40">
        <v>38</v>
      </c>
      <c r="F17647" s="40" t="s">
        <v>640</v>
      </c>
    </row>
    <row r="17648" spans="1:6" x14ac:dyDescent="0.5">
      <c r="A17648" s="38">
        <v>43785</v>
      </c>
      <c r="B17648" s="39">
        <v>0.92151620370370368</v>
      </c>
      <c r="C17648" s="40">
        <v>3</v>
      </c>
      <c r="D17648" s="40"/>
      <c r="E17648" s="40">
        <v>70</v>
      </c>
      <c r="F17648" s="40" t="s">
        <v>640</v>
      </c>
    </row>
    <row r="17649" spans="1:6" x14ac:dyDescent="0.5">
      <c r="A17649" s="38">
        <v>43785</v>
      </c>
      <c r="B17649" s="39">
        <v>0.92160879629629633</v>
      </c>
      <c r="C17649" s="40">
        <v>3</v>
      </c>
      <c r="D17649" s="40"/>
      <c r="E17649" s="40">
        <v>44</v>
      </c>
      <c r="F17649" s="40" t="s">
        <v>640</v>
      </c>
    </row>
    <row r="17650" spans="1:6" x14ac:dyDescent="0.5">
      <c r="A17650" s="38">
        <v>43785</v>
      </c>
      <c r="B17650" s="39">
        <v>0.92162037037037037</v>
      </c>
      <c r="C17650" s="40">
        <v>3</v>
      </c>
      <c r="D17650" s="40"/>
      <c r="E17650" s="40">
        <v>51</v>
      </c>
      <c r="F17650" s="40" t="s">
        <v>640</v>
      </c>
    </row>
    <row r="17651" spans="1:6" x14ac:dyDescent="0.5">
      <c r="A17651" s="38">
        <v>43785</v>
      </c>
      <c r="B17651" s="39">
        <v>0.9216550925925926</v>
      </c>
      <c r="C17651" s="40">
        <v>3</v>
      </c>
      <c r="D17651" s="40"/>
      <c r="E17651" s="40">
        <v>59</v>
      </c>
      <c r="F17651" s="40" t="s">
        <v>640</v>
      </c>
    </row>
    <row r="17652" spans="1:6" x14ac:dyDescent="0.5">
      <c r="A17652" s="38">
        <v>43785</v>
      </c>
      <c r="B17652" s="39">
        <v>0.92172453703703694</v>
      </c>
      <c r="C17652" s="40">
        <v>3</v>
      </c>
      <c r="D17652" s="40"/>
      <c r="E17652" s="40">
        <v>55</v>
      </c>
      <c r="F17652" s="40" t="s">
        <v>640</v>
      </c>
    </row>
    <row r="17653" spans="1:6" x14ac:dyDescent="0.5">
      <c r="A17653" s="38">
        <v>43785</v>
      </c>
      <c r="B17653" s="39">
        <v>0.92178240740740736</v>
      </c>
      <c r="C17653" s="40">
        <v>3</v>
      </c>
      <c r="D17653" s="40"/>
      <c r="E17653" s="40">
        <v>54</v>
      </c>
      <c r="F17653" s="40" t="s">
        <v>640</v>
      </c>
    </row>
    <row r="17654" spans="1:6" x14ac:dyDescent="0.5">
      <c r="A17654" s="38">
        <v>43785</v>
      </c>
      <c r="B17654" s="39">
        <v>0.92182870370370373</v>
      </c>
      <c r="C17654" s="40">
        <v>3</v>
      </c>
      <c r="D17654" s="40"/>
      <c r="E17654" s="40">
        <v>40</v>
      </c>
      <c r="F17654" s="40" t="s">
        <v>640</v>
      </c>
    </row>
    <row r="17655" spans="1:6" x14ac:dyDescent="0.5">
      <c r="A17655" s="38">
        <v>43785</v>
      </c>
      <c r="B17655" s="39">
        <v>0.92185185185185192</v>
      </c>
      <c r="C17655" s="40">
        <v>3</v>
      </c>
      <c r="D17655" s="40"/>
      <c r="E17655" s="40">
        <v>63</v>
      </c>
      <c r="F17655" s="40" t="s">
        <v>640</v>
      </c>
    </row>
    <row r="17656" spans="1:6" x14ac:dyDescent="0.5">
      <c r="A17656" s="38">
        <v>43785</v>
      </c>
      <c r="B17656" s="39">
        <v>0.92186342592592585</v>
      </c>
      <c r="C17656" s="40">
        <v>3</v>
      </c>
      <c r="D17656" s="40"/>
      <c r="E17656" s="40">
        <v>44</v>
      </c>
      <c r="F17656" s="40" t="s">
        <v>640</v>
      </c>
    </row>
    <row r="17657" spans="1:6" x14ac:dyDescent="0.5">
      <c r="A17657" s="38">
        <v>43785</v>
      </c>
      <c r="B17657" s="39">
        <v>0.921875</v>
      </c>
      <c r="C17657" s="40">
        <v>3</v>
      </c>
      <c r="D17657" s="40"/>
      <c r="E17657" s="40">
        <v>46</v>
      </c>
      <c r="F17657" s="40" t="s">
        <v>640</v>
      </c>
    </row>
    <row r="17658" spans="1:6" x14ac:dyDescent="0.5">
      <c r="A17658" s="38">
        <v>43785</v>
      </c>
      <c r="B17658" s="39">
        <v>0.92193287037037042</v>
      </c>
      <c r="C17658" s="40">
        <v>3</v>
      </c>
      <c r="D17658" s="40"/>
      <c r="E17658" s="40">
        <v>43</v>
      </c>
      <c r="F17658" s="40" t="s">
        <v>640</v>
      </c>
    </row>
    <row r="17659" spans="1:6" x14ac:dyDescent="0.5">
      <c r="A17659" s="38">
        <v>43785</v>
      </c>
      <c r="B17659" s="39">
        <v>0.92193287037037042</v>
      </c>
      <c r="C17659" s="40">
        <v>2</v>
      </c>
      <c r="D17659" s="40"/>
      <c r="E17659" s="40">
        <v>40</v>
      </c>
      <c r="F17659" s="40" t="s">
        <v>640</v>
      </c>
    </row>
    <row r="17660" spans="1:6" x14ac:dyDescent="0.5">
      <c r="A17660" s="38">
        <v>43785</v>
      </c>
      <c r="B17660" s="39">
        <v>0.92196759259259264</v>
      </c>
      <c r="C17660" s="40">
        <v>3</v>
      </c>
      <c r="D17660" s="40"/>
      <c r="E17660" s="40">
        <v>38</v>
      </c>
      <c r="F17660" s="40" t="s">
        <v>640</v>
      </c>
    </row>
    <row r="17661" spans="1:6" x14ac:dyDescent="0.5">
      <c r="A17661" s="38">
        <v>43785</v>
      </c>
      <c r="B17661" s="39">
        <v>0.92197916666666668</v>
      </c>
      <c r="C17661" s="40">
        <v>3</v>
      </c>
      <c r="D17661" s="40"/>
      <c r="E17661" s="40">
        <v>64</v>
      </c>
      <c r="F17661" s="40" t="s">
        <v>640</v>
      </c>
    </row>
    <row r="17662" spans="1:6" x14ac:dyDescent="0.5">
      <c r="A17662" s="38">
        <v>43785</v>
      </c>
      <c r="B17662" s="39">
        <v>0.92199074074074072</v>
      </c>
      <c r="C17662" s="40">
        <v>3</v>
      </c>
      <c r="D17662" s="40"/>
      <c r="E17662" s="40">
        <v>48</v>
      </c>
      <c r="F17662" s="40" t="s">
        <v>640</v>
      </c>
    </row>
    <row r="17663" spans="1:6" x14ac:dyDescent="0.5">
      <c r="A17663" s="38">
        <v>43785</v>
      </c>
      <c r="B17663" s="39">
        <v>0.92200231481481476</v>
      </c>
      <c r="C17663" s="40">
        <v>3</v>
      </c>
      <c r="D17663" s="40"/>
      <c r="E17663" s="40">
        <v>50</v>
      </c>
      <c r="F17663" s="40" t="s">
        <v>640</v>
      </c>
    </row>
    <row r="17664" spans="1:6" x14ac:dyDescent="0.5">
      <c r="A17664" s="38">
        <v>43785</v>
      </c>
      <c r="B17664" s="39">
        <v>0.92202546296296306</v>
      </c>
      <c r="C17664" s="40">
        <v>1</v>
      </c>
      <c r="D17664" s="40"/>
      <c r="E17664" s="40">
        <v>40</v>
      </c>
      <c r="F17664" s="40" t="s">
        <v>640</v>
      </c>
    </row>
    <row r="17665" spans="1:6" x14ac:dyDescent="0.5">
      <c r="A17665" s="38">
        <v>43785</v>
      </c>
      <c r="B17665" s="39">
        <v>0.92206018518518518</v>
      </c>
      <c r="C17665" s="40">
        <v>2</v>
      </c>
      <c r="D17665" s="40"/>
      <c r="E17665" s="40">
        <v>42</v>
      </c>
      <c r="F17665" s="40" t="s">
        <v>640</v>
      </c>
    </row>
    <row r="17666" spans="1:6" x14ac:dyDescent="0.5">
      <c r="A17666" s="38">
        <v>43785</v>
      </c>
      <c r="B17666" s="39">
        <v>0.92207175925925933</v>
      </c>
      <c r="C17666" s="40">
        <v>3</v>
      </c>
      <c r="D17666" s="40"/>
      <c r="E17666" s="40">
        <v>43</v>
      </c>
      <c r="F17666" s="40" t="s">
        <v>640</v>
      </c>
    </row>
    <row r="17667" spans="1:6" x14ac:dyDescent="0.5">
      <c r="A17667" s="38">
        <v>43785</v>
      </c>
      <c r="B17667" s="39">
        <v>0.92208333333333325</v>
      </c>
      <c r="C17667" s="40">
        <v>3</v>
      </c>
      <c r="D17667" s="40"/>
      <c r="E17667" s="40">
        <v>42</v>
      </c>
      <c r="F17667" s="40" t="s">
        <v>640</v>
      </c>
    </row>
    <row r="17668" spans="1:6" x14ac:dyDescent="0.5">
      <c r="A17668" s="38">
        <v>43785</v>
      </c>
      <c r="B17668" s="39">
        <v>0.9220949074074074</v>
      </c>
      <c r="C17668" s="40">
        <v>2</v>
      </c>
      <c r="D17668" s="40"/>
      <c r="E17668" s="40">
        <v>44</v>
      </c>
      <c r="F17668" s="40" t="s">
        <v>640</v>
      </c>
    </row>
    <row r="17669" spans="1:6" x14ac:dyDescent="0.5">
      <c r="A17669" s="38">
        <v>43785</v>
      </c>
      <c r="B17669" s="39">
        <v>0.92212962962962963</v>
      </c>
      <c r="C17669" s="40">
        <v>2</v>
      </c>
      <c r="D17669" s="40"/>
      <c r="E17669" s="40">
        <v>40</v>
      </c>
      <c r="F17669" s="40" t="s">
        <v>640</v>
      </c>
    </row>
    <row r="17670" spans="1:6" x14ac:dyDescent="0.5">
      <c r="A17670" s="38">
        <v>43785</v>
      </c>
      <c r="B17670" s="39">
        <v>0.92221064814814813</v>
      </c>
      <c r="C17670" s="40">
        <v>2</v>
      </c>
      <c r="D17670" s="40"/>
      <c r="E17670" s="40">
        <v>45</v>
      </c>
      <c r="F17670" s="40" t="s">
        <v>640</v>
      </c>
    </row>
    <row r="17671" spans="1:6" x14ac:dyDescent="0.5">
      <c r="A17671" s="38">
        <v>43785</v>
      </c>
      <c r="B17671" s="39">
        <v>0.92221064814814813</v>
      </c>
      <c r="C17671" s="40">
        <v>3</v>
      </c>
      <c r="D17671" s="40"/>
      <c r="E17671" s="40">
        <v>38</v>
      </c>
      <c r="F17671" s="40" t="s">
        <v>640</v>
      </c>
    </row>
    <row r="17672" spans="1:6" x14ac:dyDescent="0.5">
      <c r="A17672" s="38">
        <v>43785</v>
      </c>
      <c r="B17672" s="39">
        <v>0.92225694444444439</v>
      </c>
      <c r="C17672" s="40">
        <v>2</v>
      </c>
      <c r="D17672" s="40"/>
      <c r="E17672" s="40">
        <v>25</v>
      </c>
      <c r="F17672" s="40" t="s">
        <v>640</v>
      </c>
    </row>
    <row r="17673" spans="1:6" x14ac:dyDescent="0.5">
      <c r="A17673" s="38">
        <v>43785</v>
      </c>
      <c r="B17673" s="39">
        <v>0.92229166666666673</v>
      </c>
      <c r="C17673" s="40">
        <v>3</v>
      </c>
      <c r="D17673" s="40"/>
      <c r="E17673" s="40">
        <v>40</v>
      </c>
      <c r="F17673" s="40" t="s">
        <v>640</v>
      </c>
    </row>
    <row r="17674" spans="1:6" x14ac:dyDescent="0.5">
      <c r="A17674" s="38">
        <v>43785</v>
      </c>
      <c r="B17674" s="39">
        <v>0.92231481481481481</v>
      </c>
      <c r="C17674" s="40">
        <v>3</v>
      </c>
      <c r="D17674" s="40"/>
      <c r="E17674" s="40">
        <v>56</v>
      </c>
      <c r="F17674" s="40" t="s">
        <v>640</v>
      </c>
    </row>
    <row r="17675" spans="1:6" x14ac:dyDescent="0.5">
      <c r="A17675" s="38">
        <v>43785</v>
      </c>
      <c r="B17675" s="39">
        <v>0.92234953703703704</v>
      </c>
      <c r="C17675" s="40">
        <v>3</v>
      </c>
      <c r="D17675" s="40"/>
      <c r="E17675" s="40">
        <v>46</v>
      </c>
      <c r="F17675" s="40" t="s">
        <v>640</v>
      </c>
    </row>
    <row r="17676" spans="1:6" x14ac:dyDescent="0.5">
      <c r="A17676" s="38">
        <v>43785</v>
      </c>
      <c r="B17676" s="39">
        <v>0.92241898148148149</v>
      </c>
      <c r="C17676" s="40">
        <v>3</v>
      </c>
      <c r="D17676" s="40"/>
      <c r="E17676" s="40">
        <v>51</v>
      </c>
      <c r="F17676" s="40" t="s">
        <v>640</v>
      </c>
    </row>
    <row r="17677" spans="1:6" x14ac:dyDescent="0.5">
      <c r="A17677" s="38">
        <v>43785</v>
      </c>
      <c r="B17677" s="39">
        <v>0.92244212962962957</v>
      </c>
      <c r="C17677" s="40">
        <v>3</v>
      </c>
      <c r="D17677" s="40"/>
      <c r="E17677" s="40">
        <v>59</v>
      </c>
      <c r="F17677" s="40" t="s">
        <v>640</v>
      </c>
    </row>
    <row r="17678" spans="1:6" x14ac:dyDescent="0.5">
      <c r="A17678" s="38">
        <v>43785</v>
      </c>
      <c r="B17678" s="39">
        <v>0.92251157407407414</v>
      </c>
      <c r="C17678" s="40">
        <v>3</v>
      </c>
      <c r="D17678" s="40"/>
      <c r="E17678" s="40">
        <v>39</v>
      </c>
      <c r="F17678" s="40" t="s">
        <v>640</v>
      </c>
    </row>
    <row r="17679" spans="1:6" x14ac:dyDescent="0.5">
      <c r="A17679" s="38">
        <v>43785</v>
      </c>
      <c r="B17679" s="39">
        <v>0.92252314814814806</v>
      </c>
      <c r="C17679" s="40">
        <v>3</v>
      </c>
      <c r="D17679" s="40"/>
      <c r="E17679" s="40">
        <v>45</v>
      </c>
      <c r="F17679" s="40" t="s">
        <v>640</v>
      </c>
    </row>
    <row r="17680" spans="1:6" x14ac:dyDescent="0.5">
      <c r="A17680" s="38">
        <v>43785</v>
      </c>
      <c r="B17680" s="39">
        <v>0.92253472222222221</v>
      </c>
      <c r="C17680" s="40">
        <v>3</v>
      </c>
      <c r="D17680" s="40"/>
      <c r="E17680" s="40">
        <v>54</v>
      </c>
      <c r="F17680" s="40" t="s">
        <v>640</v>
      </c>
    </row>
    <row r="17681" spans="1:6" x14ac:dyDescent="0.5">
      <c r="A17681" s="38">
        <v>43785</v>
      </c>
      <c r="B17681" s="39">
        <v>0.9225578703703704</v>
      </c>
      <c r="C17681" s="40">
        <v>3</v>
      </c>
      <c r="D17681" s="40"/>
      <c r="E17681" s="40">
        <v>44</v>
      </c>
      <c r="F17681" s="40" t="s">
        <v>640</v>
      </c>
    </row>
    <row r="17682" spans="1:6" x14ac:dyDescent="0.5">
      <c r="A17682" s="38">
        <v>43785</v>
      </c>
      <c r="B17682" s="39">
        <v>0.92256944444444444</v>
      </c>
      <c r="C17682" s="40">
        <v>3</v>
      </c>
      <c r="D17682" s="40"/>
      <c r="E17682" s="40">
        <v>55</v>
      </c>
      <c r="F17682" s="40" t="s">
        <v>640</v>
      </c>
    </row>
    <row r="17683" spans="1:6" x14ac:dyDescent="0.5">
      <c r="A17683" s="38">
        <v>43785</v>
      </c>
      <c r="B17683" s="39">
        <v>0.92258101851851848</v>
      </c>
      <c r="C17683" s="40">
        <v>3</v>
      </c>
      <c r="D17683" s="40"/>
      <c r="E17683" s="40">
        <v>59</v>
      </c>
      <c r="F17683" s="40" t="s">
        <v>640</v>
      </c>
    </row>
    <row r="17684" spans="1:6" x14ac:dyDescent="0.5">
      <c r="A17684" s="38">
        <v>43785</v>
      </c>
      <c r="B17684" s="39">
        <v>0.9226388888888889</v>
      </c>
      <c r="C17684" s="40">
        <v>3</v>
      </c>
      <c r="D17684" s="40"/>
      <c r="E17684" s="40">
        <v>49</v>
      </c>
      <c r="F17684" s="40" t="s">
        <v>640</v>
      </c>
    </row>
    <row r="17685" spans="1:6" x14ac:dyDescent="0.5">
      <c r="A17685" s="38">
        <v>43785</v>
      </c>
      <c r="B17685" s="39">
        <v>0.92267361111111112</v>
      </c>
      <c r="C17685" s="40">
        <v>3</v>
      </c>
      <c r="D17685" s="40"/>
      <c r="E17685" s="40">
        <v>43</v>
      </c>
      <c r="F17685" s="40" t="s">
        <v>640</v>
      </c>
    </row>
    <row r="17686" spans="1:6" x14ac:dyDescent="0.5">
      <c r="A17686" s="38">
        <v>43785</v>
      </c>
      <c r="B17686" s="39">
        <v>0.92271990740740739</v>
      </c>
      <c r="C17686" s="40">
        <v>3</v>
      </c>
      <c r="D17686" s="40"/>
      <c r="E17686" s="40">
        <v>40</v>
      </c>
      <c r="F17686" s="40" t="s">
        <v>640</v>
      </c>
    </row>
    <row r="17687" spans="1:6" x14ac:dyDescent="0.5">
      <c r="A17687" s="38">
        <v>43785</v>
      </c>
      <c r="B17687" s="39">
        <v>0.92274305555555547</v>
      </c>
      <c r="C17687" s="40">
        <v>3</v>
      </c>
      <c r="D17687" s="40"/>
      <c r="E17687" s="40">
        <v>57</v>
      </c>
      <c r="F17687" s="40" t="s">
        <v>640</v>
      </c>
    </row>
    <row r="17688" spans="1:6" x14ac:dyDescent="0.5">
      <c r="A17688" s="38">
        <v>43785</v>
      </c>
      <c r="B17688" s="39">
        <v>0.92275462962962962</v>
      </c>
      <c r="C17688" s="40">
        <v>3</v>
      </c>
      <c r="D17688" s="40"/>
      <c r="E17688" s="40">
        <v>51</v>
      </c>
      <c r="F17688" s="40" t="s">
        <v>640</v>
      </c>
    </row>
    <row r="17689" spans="1:6" x14ac:dyDescent="0.5">
      <c r="A17689" s="38">
        <v>43785</v>
      </c>
      <c r="B17689" s="39">
        <v>0.92276620370370377</v>
      </c>
      <c r="C17689" s="40">
        <v>3</v>
      </c>
      <c r="D17689" s="40"/>
      <c r="E17689" s="40">
        <v>53</v>
      </c>
      <c r="F17689" s="40" t="s">
        <v>640</v>
      </c>
    </row>
    <row r="17690" spans="1:6" x14ac:dyDescent="0.5">
      <c r="A17690" s="38">
        <v>43785</v>
      </c>
      <c r="B17690" s="39">
        <v>0.92281250000000004</v>
      </c>
      <c r="C17690" s="40">
        <v>3</v>
      </c>
      <c r="D17690" s="40"/>
      <c r="E17690" s="40">
        <v>64</v>
      </c>
      <c r="F17690" s="40" t="s">
        <v>640</v>
      </c>
    </row>
    <row r="17691" spans="1:6" x14ac:dyDescent="0.5">
      <c r="A17691" s="38">
        <v>43785</v>
      </c>
      <c r="B17691" s="39">
        <v>0.92284722222222226</v>
      </c>
      <c r="C17691" s="40">
        <v>3</v>
      </c>
      <c r="D17691" s="40"/>
      <c r="E17691" s="40">
        <v>82</v>
      </c>
      <c r="F17691" s="40" t="s">
        <v>640</v>
      </c>
    </row>
    <row r="17692" spans="1:6" x14ac:dyDescent="0.5">
      <c r="A17692" s="38">
        <v>43785</v>
      </c>
      <c r="B17692" s="39">
        <v>0.9228587962962963</v>
      </c>
      <c r="C17692" s="40">
        <v>3</v>
      </c>
      <c r="D17692" s="40"/>
      <c r="E17692" s="40">
        <v>82</v>
      </c>
      <c r="F17692" s="40" t="s">
        <v>640</v>
      </c>
    </row>
    <row r="17693" spans="1:6" x14ac:dyDescent="0.5">
      <c r="A17693" s="38">
        <v>43785</v>
      </c>
      <c r="B17693" s="39">
        <v>0.92288194444444438</v>
      </c>
      <c r="C17693" s="40">
        <v>3</v>
      </c>
      <c r="D17693" s="40"/>
      <c r="E17693" s="40">
        <v>59</v>
      </c>
      <c r="F17693" s="40" t="s">
        <v>640</v>
      </c>
    </row>
    <row r="17694" spans="1:6" x14ac:dyDescent="0.5">
      <c r="A17694" s="38">
        <v>43785</v>
      </c>
      <c r="B17694" s="39">
        <v>0.92290509259259268</v>
      </c>
      <c r="C17694" s="40">
        <v>3</v>
      </c>
      <c r="D17694" s="40"/>
      <c r="E17694" s="40">
        <v>55</v>
      </c>
      <c r="F17694" s="40" t="s">
        <v>640</v>
      </c>
    </row>
    <row r="17695" spans="1:6" x14ac:dyDescent="0.5">
      <c r="A17695" s="38">
        <v>43785</v>
      </c>
      <c r="B17695" s="39">
        <v>0.92291666666666661</v>
      </c>
      <c r="C17695" s="40">
        <v>3</v>
      </c>
      <c r="D17695" s="40"/>
      <c r="E17695" s="40">
        <v>79</v>
      </c>
      <c r="F17695" s="40" t="s">
        <v>640</v>
      </c>
    </row>
    <row r="17696" spans="1:6" x14ac:dyDescent="0.5">
      <c r="A17696" s="38">
        <v>43785</v>
      </c>
      <c r="B17696" s="39">
        <v>0.92292824074074076</v>
      </c>
      <c r="C17696" s="40">
        <v>3</v>
      </c>
      <c r="D17696" s="40"/>
      <c r="E17696" s="40">
        <v>46</v>
      </c>
      <c r="F17696" s="40" t="s">
        <v>640</v>
      </c>
    </row>
    <row r="17697" spans="1:6" x14ac:dyDescent="0.5">
      <c r="A17697" s="38">
        <v>43785</v>
      </c>
      <c r="B17697" s="39">
        <v>0.92295138888888895</v>
      </c>
      <c r="C17697" s="40">
        <v>3</v>
      </c>
      <c r="D17697" s="40"/>
      <c r="E17697" s="40">
        <v>49</v>
      </c>
      <c r="F17697" s="40" t="s">
        <v>640</v>
      </c>
    </row>
    <row r="17698" spans="1:6" x14ac:dyDescent="0.5">
      <c r="A17698" s="38">
        <v>43785</v>
      </c>
      <c r="B17698" s="39">
        <v>0.92296296296296287</v>
      </c>
      <c r="C17698" s="40">
        <v>3</v>
      </c>
      <c r="D17698" s="40"/>
      <c r="E17698" s="40">
        <v>47</v>
      </c>
      <c r="F17698" s="40" t="s">
        <v>640</v>
      </c>
    </row>
    <row r="17699" spans="1:6" x14ac:dyDescent="0.5">
      <c r="A17699" s="38">
        <v>43785</v>
      </c>
      <c r="B17699" s="39">
        <v>0.92298611111111117</v>
      </c>
      <c r="C17699" s="40">
        <v>3</v>
      </c>
      <c r="D17699" s="40"/>
      <c r="E17699" s="40">
        <v>50</v>
      </c>
      <c r="F17699" s="40" t="s">
        <v>640</v>
      </c>
    </row>
    <row r="17700" spans="1:6" x14ac:dyDescent="0.5">
      <c r="A17700" s="38">
        <v>43785</v>
      </c>
      <c r="B17700" s="39">
        <v>0.92299768518518521</v>
      </c>
      <c r="C17700" s="40">
        <v>3</v>
      </c>
      <c r="D17700" s="40"/>
      <c r="E17700" s="40">
        <v>48</v>
      </c>
      <c r="F17700" s="40" t="s">
        <v>640</v>
      </c>
    </row>
    <row r="17701" spans="1:6" x14ac:dyDescent="0.5">
      <c r="A17701" s="38">
        <v>43785</v>
      </c>
      <c r="B17701" s="39">
        <v>0.92300925925925925</v>
      </c>
      <c r="C17701" s="40">
        <v>3</v>
      </c>
      <c r="D17701" s="40"/>
      <c r="E17701" s="40">
        <v>49</v>
      </c>
      <c r="F17701" s="40" t="s">
        <v>640</v>
      </c>
    </row>
    <row r="17702" spans="1:6" x14ac:dyDescent="0.5">
      <c r="A17702" s="38">
        <v>43785</v>
      </c>
      <c r="B17702" s="39">
        <v>0.92302083333333329</v>
      </c>
      <c r="C17702" s="40">
        <v>3</v>
      </c>
      <c r="D17702" s="40"/>
      <c r="E17702" s="40">
        <v>49</v>
      </c>
      <c r="F17702" s="40" t="s">
        <v>640</v>
      </c>
    </row>
    <row r="17703" spans="1:6" x14ac:dyDescent="0.5">
      <c r="A17703" s="38">
        <v>43785</v>
      </c>
      <c r="B17703" s="39">
        <v>0.92304398148148159</v>
      </c>
      <c r="C17703" s="40">
        <v>3</v>
      </c>
      <c r="D17703" s="40"/>
      <c r="E17703" s="40">
        <v>45</v>
      </c>
      <c r="F17703" s="40" t="s">
        <v>640</v>
      </c>
    </row>
    <row r="17704" spans="1:6" x14ac:dyDescent="0.5">
      <c r="A17704" s="38">
        <v>43785</v>
      </c>
      <c r="B17704" s="39">
        <v>0.92305555555555552</v>
      </c>
      <c r="C17704" s="40">
        <v>3</v>
      </c>
      <c r="D17704" s="40"/>
      <c r="E17704" s="40">
        <v>42</v>
      </c>
      <c r="F17704" s="40" t="s">
        <v>640</v>
      </c>
    </row>
    <row r="17705" spans="1:6" x14ac:dyDescent="0.5">
      <c r="A17705" s="38">
        <v>43785</v>
      </c>
      <c r="B17705" s="39">
        <v>0.92306712962962967</v>
      </c>
      <c r="C17705" s="40">
        <v>3</v>
      </c>
      <c r="D17705" s="40"/>
      <c r="E17705" s="40">
        <v>45</v>
      </c>
      <c r="F17705" s="40" t="s">
        <v>640</v>
      </c>
    </row>
    <row r="17706" spans="1:6" x14ac:dyDescent="0.5">
      <c r="A17706" s="38">
        <v>43785</v>
      </c>
      <c r="B17706" s="39">
        <v>0.92307870370370371</v>
      </c>
      <c r="C17706" s="40">
        <v>3</v>
      </c>
      <c r="D17706" s="40"/>
      <c r="E17706" s="40">
        <v>53</v>
      </c>
      <c r="F17706" s="40" t="s">
        <v>640</v>
      </c>
    </row>
    <row r="17707" spans="1:6" x14ac:dyDescent="0.5">
      <c r="A17707" s="38">
        <v>43785</v>
      </c>
      <c r="B17707" s="39">
        <v>0.92309027777777775</v>
      </c>
      <c r="C17707" s="40">
        <v>3</v>
      </c>
      <c r="D17707" s="40"/>
      <c r="E17707" s="40">
        <v>42</v>
      </c>
      <c r="F17707" s="40" t="s">
        <v>640</v>
      </c>
    </row>
    <row r="17708" spans="1:6" x14ac:dyDescent="0.5">
      <c r="A17708" s="38">
        <v>43785</v>
      </c>
      <c r="B17708" s="39">
        <v>0.92310185185185178</v>
      </c>
      <c r="C17708" s="40">
        <v>3</v>
      </c>
      <c r="D17708" s="40"/>
      <c r="E17708" s="40">
        <v>48</v>
      </c>
      <c r="F17708" s="40" t="s">
        <v>640</v>
      </c>
    </row>
    <row r="17709" spans="1:6" x14ac:dyDescent="0.5">
      <c r="A17709" s="38">
        <v>43785</v>
      </c>
      <c r="B17709" s="39">
        <v>0.92313657407407401</v>
      </c>
      <c r="C17709" s="40">
        <v>3</v>
      </c>
      <c r="D17709" s="40"/>
      <c r="E17709" s="40">
        <v>49</v>
      </c>
      <c r="F17709" s="40" t="s">
        <v>640</v>
      </c>
    </row>
    <row r="17710" spans="1:6" x14ac:dyDescent="0.5">
      <c r="A17710" s="38">
        <v>43785</v>
      </c>
      <c r="B17710" s="39">
        <v>0.92314814814814816</v>
      </c>
      <c r="C17710" s="40">
        <v>3</v>
      </c>
      <c r="D17710" s="40"/>
      <c r="E17710" s="40">
        <v>40</v>
      </c>
      <c r="F17710" s="40" t="s">
        <v>640</v>
      </c>
    </row>
    <row r="17711" spans="1:6" x14ac:dyDescent="0.5">
      <c r="A17711" s="38">
        <v>43785</v>
      </c>
      <c r="B17711" s="39">
        <v>0.92318287037037028</v>
      </c>
      <c r="C17711" s="40">
        <v>3</v>
      </c>
      <c r="D17711" s="40"/>
      <c r="E17711" s="40">
        <v>43</v>
      </c>
      <c r="F17711" s="40" t="s">
        <v>640</v>
      </c>
    </row>
    <row r="17712" spans="1:6" x14ac:dyDescent="0.5">
      <c r="A17712" s="38">
        <v>43785</v>
      </c>
      <c r="B17712" s="39">
        <v>0.92321759259259262</v>
      </c>
      <c r="C17712" s="40">
        <v>3</v>
      </c>
      <c r="D17712" s="40"/>
      <c r="E17712" s="40">
        <v>56</v>
      </c>
      <c r="F17712" s="40" t="s">
        <v>640</v>
      </c>
    </row>
    <row r="17713" spans="1:6" x14ac:dyDescent="0.5">
      <c r="A17713" s="38">
        <v>43785</v>
      </c>
      <c r="B17713" s="39">
        <v>0.92322916666666666</v>
      </c>
      <c r="C17713" s="40">
        <v>3</v>
      </c>
      <c r="D17713" s="40"/>
      <c r="E17713" s="40">
        <v>55</v>
      </c>
      <c r="F17713" s="40" t="s">
        <v>640</v>
      </c>
    </row>
    <row r="17714" spans="1:6" x14ac:dyDescent="0.5">
      <c r="A17714" s="38">
        <v>43785</v>
      </c>
      <c r="B17714" s="39">
        <v>0.92325231481481485</v>
      </c>
      <c r="C17714" s="40">
        <v>3</v>
      </c>
      <c r="D17714" s="40"/>
      <c r="E17714" s="40">
        <v>43</v>
      </c>
      <c r="F17714" s="40" t="s">
        <v>640</v>
      </c>
    </row>
    <row r="17715" spans="1:6" x14ac:dyDescent="0.5">
      <c r="A17715" s="38">
        <v>43785</v>
      </c>
      <c r="B17715" s="39">
        <v>0.92326388888888899</v>
      </c>
      <c r="C17715" s="40">
        <v>3</v>
      </c>
      <c r="D17715" s="40"/>
      <c r="E17715" s="40">
        <v>41</v>
      </c>
      <c r="F17715" s="40" t="s">
        <v>640</v>
      </c>
    </row>
    <row r="17716" spans="1:6" x14ac:dyDescent="0.5">
      <c r="A17716" s="38">
        <v>43785</v>
      </c>
      <c r="B17716" s="39">
        <v>0.92329861111111111</v>
      </c>
      <c r="C17716" s="40">
        <v>3</v>
      </c>
      <c r="D17716" s="40"/>
      <c r="E17716" s="40">
        <v>75</v>
      </c>
      <c r="F17716" s="40" t="s">
        <v>640</v>
      </c>
    </row>
    <row r="17717" spans="1:6" x14ac:dyDescent="0.5">
      <c r="A17717" s="38">
        <v>43785</v>
      </c>
      <c r="B17717" s="39">
        <v>0.92334490740740749</v>
      </c>
      <c r="C17717" s="40">
        <v>3</v>
      </c>
      <c r="D17717" s="40"/>
      <c r="E17717" s="40">
        <v>39</v>
      </c>
      <c r="F17717" s="40" t="s">
        <v>640</v>
      </c>
    </row>
    <row r="17718" spans="1:6" x14ac:dyDescent="0.5">
      <c r="A17718" s="38">
        <v>43785</v>
      </c>
      <c r="B17718" s="39">
        <v>0.92335648148148142</v>
      </c>
      <c r="C17718" s="40">
        <v>3</v>
      </c>
      <c r="D17718" s="40"/>
      <c r="E17718" s="40">
        <v>47</v>
      </c>
      <c r="F17718" s="40" t="s">
        <v>640</v>
      </c>
    </row>
    <row r="17719" spans="1:6" x14ac:dyDescent="0.5">
      <c r="A17719" s="38">
        <v>43785</v>
      </c>
      <c r="B17719" s="39">
        <v>0.92340277777777768</v>
      </c>
      <c r="C17719" s="40">
        <v>3</v>
      </c>
      <c r="D17719" s="40"/>
      <c r="E17719" s="40">
        <v>43</v>
      </c>
      <c r="F17719" s="40" t="s">
        <v>640</v>
      </c>
    </row>
    <row r="17720" spans="1:6" x14ac:dyDescent="0.5">
      <c r="A17720" s="38">
        <v>43785</v>
      </c>
      <c r="B17720" s="39">
        <v>0.92341435185185183</v>
      </c>
      <c r="C17720" s="40">
        <v>3</v>
      </c>
      <c r="D17720" s="40"/>
      <c r="E17720" s="40">
        <v>58</v>
      </c>
      <c r="F17720" s="40" t="s">
        <v>640</v>
      </c>
    </row>
    <row r="17721" spans="1:6" x14ac:dyDescent="0.5">
      <c r="A17721" s="38">
        <v>43785</v>
      </c>
      <c r="B17721" s="39">
        <v>0.92342592592592598</v>
      </c>
      <c r="C17721" s="40">
        <v>3</v>
      </c>
      <c r="D17721" s="40"/>
      <c r="E17721" s="40">
        <v>46</v>
      </c>
      <c r="F17721" s="40" t="s">
        <v>640</v>
      </c>
    </row>
    <row r="17722" spans="1:6" x14ac:dyDescent="0.5">
      <c r="A17722" s="38">
        <v>43785</v>
      </c>
      <c r="B17722" s="39">
        <v>0.92344907407407406</v>
      </c>
      <c r="C17722" s="40">
        <v>3</v>
      </c>
      <c r="D17722" s="40"/>
      <c r="E17722" s="40">
        <v>39</v>
      </c>
      <c r="F17722" s="40" t="s">
        <v>640</v>
      </c>
    </row>
    <row r="17723" spans="1:6" x14ac:dyDescent="0.5">
      <c r="A17723" s="38">
        <v>43785</v>
      </c>
      <c r="B17723" s="39">
        <v>0.92349537037037033</v>
      </c>
      <c r="C17723" s="40">
        <v>3</v>
      </c>
      <c r="D17723" s="40"/>
      <c r="E17723" s="40">
        <v>44</v>
      </c>
      <c r="F17723" s="40" t="s">
        <v>640</v>
      </c>
    </row>
    <row r="17724" spans="1:6" x14ac:dyDescent="0.5">
      <c r="A17724" s="38">
        <v>43785</v>
      </c>
      <c r="B17724" s="39">
        <v>0.92350694444444448</v>
      </c>
      <c r="C17724" s="40">
        <v>3</v>
      </c>
      <c r="D17724" s="40"/>
      <c r="E17724" s="40">
        <v>41</v>
      </c>
      <c r="F17724" s="40" t="s">
        <v>640</v>
      </c>
    </row>
    <row r="17725" spans="1:6" x14ac:dyDescent="0.5">
      <c r="A17725" s="38">
        <v>43785</v>
      </c>
      <c r="B17725" s="39">
        <v>0.92351851851851852</v>
      </c>
      <c r="C17725" s="40">
        <v>3</v>
      </c>
      <c r="D17725" s="40"/>
      <c r="E17725" s="40">
        <v>45</v>
      </c>
      <c r="F17725" s="40" t="s">
        <v>640</v>
      </c>
    </row>
    <row r="17726" spans="1:6" x14ac:dyDescent="0.5">
      <c r="A17726" s="38">
        <v>43785</v>
      </c>
      <c r="B17726" s="39">
        <v>0.92354166666666659</v>
      </c>
      <c r="C17726" s="40">
        <v>3</v>
      </c>
      <c r="D17726" s="40"/>
      <c r="E17726" s="40">
        <v>60</v>
      </c>
      <c r="F17726" s="40" t="s">
        <v>640</v>
      </c>
    </row>
    <row r="17727" spans="1:6" x14ac:dyDescent="0.5">
      <c r="A17727" s="38">
        <v>43785</v>
      </c>
      <c r="B17727" s="39">
        <v>0.92355324074074074</v>
      </c>
      <c r="C17727" s="40">
        <v>3</v>
      </c>
      <c r="D17727" s="40"/>
      <c r="E17727" s="40">
        <v>46</v>
      </c>
      <c r="F17727" s="40" t="s">
        <v>640</v>
      </c>
    </row>
    <row r="17728" spans="1:6" x14ac:dyDescent="0.5">
      <c r="A17728" s="38">
        <v>43785</v>
      </c>
      <c r="B17728" s="39">
        <v>0.92358796296296297</v>
      </c>
      <c r="C17728" s="40">
        <v>3</v>
      </c>
      <c r="D17728" s="40"/>
      <c r="E17728" s="40">
        <v>46</v>
      </c>
      <c r="F17728" s="40" t="s">
        <v>640</v>
      </c>
    </row>
    <row r="17729" spans="1:6" x14ac:dyDescent="0.5">
      <c r="A17729" s="38">
        <v>43785</v>
      </c>
      <c r="B17729" s="39">
        <v>0.92361111111111116</v>
      </c>
      <c r="C17729" s="40">
        <v>3</v>
      </c>
      <c r="D17729" s="40"/>
      <c r="E17729" s="40">
        <v>74</v>
      </c>
      <c r="F17729" s="40" t="s">
        <v>640</v>
      </c>
    </row>
    <row r="17730" spans="1:6" x14ac:dyDescent="0.5">
      <c r="A17730" s="38">
        <v>43785</v>
      </c>
      <c r="B17730" s="39">
        <v>0.92363425925925924</v>
      </c>
      <c r="C17730" s="40">
        <v>3</v>
      </c>
      <c r="D17730" s="40"/>
      <c r="E17730" s="40">
        <v>57</v>
      </c>
      <c r="F17730" s="40" t="s">
        <v>640</v>
      </c>
    </row>
    <row r="17731" spans="1:6" x14ac:dyDescent="0.5">
      <c r="A17731" s="38">
        <v>43785</v>
      </c>
      <c r="B17731" s="39">
        <v>0.92364583333333339</v>
      </c>
      <c r="C17731" s="40">
        <v>3</v>
      </c>
      <c r="D17731" s="40"/>
      <c r="E17731" s="40">
        <v>63</v>
      </c>
      <c r="F17731" s="40" t="s">
        <v>640</v>
      </c>
    </row>
    <row r="17732" spans="1:6" x14ac:dyDescent="0.5">
      <c r="A17732" s="38">
        <v>43785</v>
      </c>
      <c r="B17732" s="39">
        <v>0.9237037037037038</v>
      </c>
      <c r="C17732" s="40">
        <v>3</v>
      </c>
      <c r="D17732" s="40"/>
      <c r="E17732" s="40">
        <v>69</v>
      </c>
      <c r="F17732" s="40" t="s">
        <v>640</v>
      </c>
    </row>
    <row r="17733" spans="1:6" x14ac:dyDescent="0.5">
      <c r="A17733" s="38">
        <v>43785</v>
      </c>
      <c r="B17733" s="39">
        <v>0.92372685185185188</v>
      </c>
      <c r="C17733" s="40">
        <v>3</v>
      </c>
      <c r="D17733" s="40"/>
      <c r="E17733" s="40">
        <v>70</v>
      </c>
      <c r="F17733" s="40" t="s">
        <v>640</v>
      </c>
    </row>
    <row r="17734" spans="1:6" x14ac:dyDescent="0.5">
      <c r="A17734" s="38">
        <v>43785</v>
      </c>
      <c r="B17734" s="39">
        <v>0.92388888888888887</v>
      </c>
      <c r="C17734" s="40">
        <v>3</v>
      </c>
      <c r="D17734" s="40"/>
      <c r="E17734" s="40">
        <v>75</v>
      </c>
      <c r="F17734" s="40" t="s">
        <v>640</v>
      </c>
    </row>
    <row r="17735" spans="1:6" x14ac:dyDescent="0.5">
      <c r="A17735" s="38">
        <v>43785</v>
      </c>
      <c r="B17735" s="39">
        <v>0.92407407407407405</v>
      </c>
      <c r="C17735" s="40">
        <v>3</v>
      </c>
      <c r="D17735" s="40"/>
      <c r="E17735" s="40">
        <v>81</v>
      </c>
      <c r="F17735" s="40" t="s">
        <v>640</v>
      </c>
    </row>
    <row r="17736" spans="1:6" x14ac:dyDescent="0.5">
      <c r="A17736" s="38">
        <v>43785</v>
      </c>
      <c r="B17736" s="39">
        <v>0.9240856481481482</v>
      </c>
      <c r="C17736" s="40">
        <v>3</v>
      </c>
      <c r="D17736" s="40"/>
      <c r="E17736" s="40">
        <v>67</v>
      </c>
      <c r="F17736" s="40" t="s">
        <v>640</v>
      </c>
    </row>
    <row r="17737" spans="1:6" x14ac:dyDescent="0.5">
      <c r="A17737" s="38">
        <v>43785</v>
      </c>
      <c r="B17737" s="39">
        <v>0.92414351851851861</v>
      </c>
      <c r="C17737" s="40">
        <v>3</v>
      </c>
      <c r="D17737" s="40"/>
      <c r="E17737" s="40">
        <v>71</v>
      </c>
      <c r="F17737" s="40" t="s">
        <v>640</v>
      </c>
    </row>
    <row r="17738" spans="1:6" x14ac:dyDescent="0.5">
      <c r="A17738" s="38">
        <v>43785</v>
      </c>
      <c r="B17738" s="39">
        <v>0.92417824074074073</v>
      </c>
      <c r="C17738" s="40">
        <v>3</v>
      </c>
      <c r="D17738" s="40"/>
      <c r="E17738" s="40">
        <v>70</v>
      </c>
      <c r="F17738" s="40" t="s">
        <v>640</v>
      </c>
    </row>
    <row r="17739" spans="1:6" x14ac:dyDescent="0.5">
      <c r="A17739" s="38">
        <v>43785</v>
      </c>
      <c r="B17739" s="39">
        <v>0.92418981481481488</v>
      </c>
      <c r="C17739" s="40">
        <v>3</v>
      </c>
      <c r="D17739" s="40"/>
      <c r="E17739" s="40">
        <v>70</v>
      </c>
      <c r="F17739" s="40" t="s">
        <v>640</v>
      </c>
    </row>
    <row r="17740" spans="1:6" x14ac:dyDescent="0.5">
      <c r="A17740" s="38">
        <v>43785</v>
      </c>
      <c r="B17740" s="39">
        <v>0.92418981481481488</v>
      </c>
      <c r="C17740" s="40">
        <v>3</v>
      </c>
      <c r="D17740" s="40"/>
      <c r="E17740" s="40">
        <v>70</v>
      </c>
      <c r="F17740" s="40" t="s">
        <v>640</v>
      </c>
    </row>
    <row r="17741" spans="1:6" x14ac:dyDescent="0.5">
      <c r="A17741" s="38">
        <v>43785</v>
      </c>
      <c r="B17741" s="39">
        <v>0.92420138888888881</v>
      </c>
      <c r="C17741" s="40">
        <v>3</v>
      </c>
      <c r="D17741" s="40"/>
      <c r="E17741" s="40">
        <v>61</v>
      </c>
      <c r="F17741" s="40" t="s">
        <v>640</v>
      </c>
    </row>
    <row r="17742" spans="1:6" x14ac:dyDescent="0.5">
      <c r="A17742" s="38">
        <v>43785</v>
      </c>
      <c r="B17742" s="39">
        <v>0.92421296296296296</v>
      </c>
      <c r="C17742" s="40">
        <v>3</v>
      </c>
      <c r="D17742" s="40"/>
      <c r="E17742" s="40">
        <v>50</v>
      </c>
      <c r="F17742" s="40" t="s">
        <v>640</v>
      </c>
    </row>
    <row r="17743" spans="1:6" x14ac:dyDescent="0.5">
      <c r="A17743" s="38">
        <v>43785</v>
      </c>
      <c r="B17743" s="39">
        <v>0.92423611111111115</v>
      </c>
      <c r="C17743" s="40">
        <v>3</v>
      </c>
      <c r="D17743" s="40"/>
      <c r="E17743" s="40">
        <v>44</v>
      </c>
      <c r="F17743" s="40" t="s">
        <v>640</v>
      </c>
    </row>
    <row r="17744" spans="1:6" x14ac:dyDescent="0.5">
      <c r="A17744" s="38">
        <v>43785</v>
      </c>
      <c r="B17744" s="39">
        <v>0.92424768518518519</v>
      </c>
      <c r="C17744" s="40">
        <v>3</v>
      </c>
      <c r="D17744" s="40"/>
      <c r="E17744" s="40">
        <v>52</v>
      </c>
      <c r="F17744" s="40" t="s">
        <v>640</v>
      </c>
    </row>
    <row r="17745" spans="1:6" x14ac:dyDescent="0.5">
      <c r="A17745" s="38">
        <v>43785</v>
      </c>
      <c r="B17745" s="39">
        <v>0.92427083333333337</v>
      </c>
      <c r="C17745" s="40">
        <v>3</v>
      </c>
      <c r="D17745" s="40"/>
      <c r="E17745" s="40">
        <v>65</v>
      </c>
      <c r="F17745" s="40" t="s">
        <v>640</v>
      </c>
    </row>
    <row r="17746" spans="1:6" x14ac:dyDescent="0.5">
      <c r="A17746" s="38">
        <v>43785</v>
      </c>
      <c r="B17746" s="39">
        <v>0.9242824074074073</v>
      </c>
      <c r="C17746" s="40">
        <v>3</v>
      </c>
      <c r="D17746" s="40"/>
      <c r="E17746" s="40">
        <v>55</v>
      </c>
      <c r="F17746" s="40" t="s">
        <v>640</v>
      </c>
    </row>
    <row r="17747" spans="1:6" x14ac:dyDescent="0.5">
      <c r="A17747" s="38">
        <v>43785</v>
      </c>
      <c r="B17747" s="39">
        <v>0.92429398148148145</v>
      </c>
      <c r="C17747" s="40">
        <v>3</v>
      </c>
      <c r="D17747" s="40"/>
      <c r="E17747" s="40">
        <v>45</v>
      </c>
      <c r="F17747" s="40" t="s">
        <v>640</v>
      </c>
    </row>
    <row r="17748" spans="1:6" x14ac:dyDescent="0.5">
      <c r="A17748" s="38">
        <v>43785</v>
      </c>
      <c r="B17748" s="39">
        <v>0.9243055555555556</v>
      </c>
      <c r="C17748" s="40">
        <v>3</v>
      </c>
      <c r="D17748" s="40"/>
      <c r="E17748" s="40">
        <v>50</v>
      </c>
      <c r="F17748" s="40" t="s">
        <v>640</v>
      </c>
    </row>
    <row r="17749" spans="1:6" x14ac:dyDescent="0.5">
      <c r="A17749" s="38">
        <v>43785</v>
      </c>
      <c r="B17749" s="39">
        <v>0.92432870370370368</v>
      </c>
      <c r="C17749" s="40">
        <v>3</v>
      </c>
      <c r="D17749" s="40"/>
      <c r="E17749" s="40">
        <v>61</v>
      </c>
      <c r="F17749" s="40" t="s">
        <v>640</v>
      </c>
    </row>
    <row r="17750" spans="1:6" x14ac:dyDescent="0.5">
      <c r="A17750" s="38">
        <v>43785</v>
      </c>
      <c r="B17750" s="39">
        <v>0.92434027777777772</v>
      </c>
      <c r="C17750" s="40">
        <v>3</v>
      </c>
      <c r="D17750" s="40"/>
      <c r="E17750" s="40">
        <v>116</v>
      </c>
      <c r="F17750" s="40" t="s">
        <v>640</v>
      </c>
    </row>
    <row r="17751" spans="1:6" x14ac:dyDescent="0.5">
      <c r="A17751" s="38">
        <v>43785</v>
      </c>
      <c r="B17751" s="39">
        <v>0.92436342592592602</v>
      </c>
      <c r="C17751" s="40">
        <v>3</v>
      </c>
      <c r="D17751" s="40"/>
      <c r="E17751" s="40">
        <v>53</v>
      </c>
      <c r="F17751" s="40" t="s">
        <v>640</v>
      </c>
    </row>
    <row r="17752" spans="1:6" x14ac:dyDescent="0.5">
      <c r="A17752" s="38">
        <v>43785</v>
      </c>
      <c r="B17752" s="39">
        <v>0.92439814814814814</v>
      </c>
      <c r="C17752" s="40">
        <v>3</v>
      </c>
      <c r="D17752" s="40"/>
      <c r="E17752" s="40">
        <v>73</v>
      </c>
      <c r="F17752" s="40" t="s">
        <v>651</v>
      </c>
    </row>
    <row r="17753" spans="1:6" x14ac:dyDescent="0.5">
      <c r="A17753" s="38">
        <v>43785</v>
      </c>
      <c r="B17753" s="39">
        <v>0.92440972222222229</v>
      </c>
      <c r="C17753" s="40">
        <v>3</v>
      </c>
      <c r="D17753" s="40"/>
      <c r="E17753" s="40">
        <v>63</v>
      </c>
      <c r="F17753" s="40" t="s">
        <v>640</v>
      </c>
    </row>
    <row r="17754" spans="1:6" x14ac:dyDescent="0.5">
      <c r="A17754" s="38">
        <v>43785</v>
      </c>
      <c r="B17754" s="39">
        <v>0.92449074074074078</v>
      </c>
      <c r="C17754" s="40">
        <v>3</v>
      </c>
      <c r="D17754" s="40"/>
      <c r="E17754" s="40">
        <v>65</v>
      </c>
      <c r="F17754" s="40" t="s">
        <v>640</v>
      </c>
    </row>
    <row r="17755" spans="1:6" x14ac:dyDescent="0.5">
      <c r="A17755" s="38">
        <v>43785</v>
      </c>
      <c r="B17755" s="39">
        <v>0.92451388888888886</v>
      </c>
      <c r="C17755" s="40">
        <v>3</v>
      </c>
      <c r="D17755" s="40"/>
      <c r="E17755" s="40">
        <v>76</v>
      </c>
      <c r="F17755" s="40" t="s">
        <v>640</v>
      </c>
    </row>
    <row r="17756" spans="1:6" x14ac:dyDescent="0.5">
      <c r="A17756" s="38">
        <v>43785</v>
      </c>
      <c r="B17756" s="39">
        <v>0.92452546296296301</v>
      </c>
      <c r="C17756" s="40">
        <v>3</v>
      </c>
      <c r="D17756" s="40"/>
      <c r="E17756" s="40">
        <v>60</v>
      </c>
      <c r="F17756" s="40" t="s">
        <v>640</v>
      </c>
    </row>
    <row r="17757" spans="1:6" x14ac:dyDescent="0.5">
      <c r="A17757" s="38">
        <v>43785</v>
      </c>
      <c r="B17757" s="39">
        <v>0.92453703703703705</v>
      </c>
      <c r="C17757" s="40">
        <v>3</v>
      </c>
      <c r="D17757" s="40"/>
      <c r="E17757" s="40">
        <v>67</v>
      </c>
      <c r="F17757" s="40" t="s">
        <v>640</v>
      </c>
    </row>
    <row r="17758" spans="1:6" x14ac:dyDescent="0.5">
      <c r="A17758" s="38">
        <v>43785</v>
      </c>
      <c r="B17758" s="39">
        <v>0.92456018518518512</v>
      </c>
      <c r="C17758" s="40">
        <v>3</v>
      </c>
      <c r="D17758" s="40"/>
      <c r="E17758" s="40">
        <v>69</v>
      </c>
      <c r="F17758" s="40" t="s">
        <v>640</v>
      </c>
    </row>
    <row r="17759" spans="1:6" x14ac:dyDescent="0.5">
      <c r="A17759" s="38">
        <v>43785</v>
      </c>
      <c r="B17759" s="39">
        <v>0.92458333333333342</v>
      </c>
      <c r="C17759" s="40">
        <v>3</v>
      </c>
      <c r="D17759" s="40"/>
      <c r="E17759" s="40">
        <v>91</v>
      </c>
      <c r="F17759" s="40" t="s">
        <v>640</v>
      </c>
    </row>
    <row r="17760" spans="1:6" x14ac:dyDescent="0.5">
      <c r="A17760" s="38">
        <v>43785</v>
      </c>
      <c r="B17760" s="39">
        <v>0.92459490740740735</v>
      </c>
      <c r="C17760" s="40">
        <v>3</v>
      </c>
      <c r="D17760" s="40"/>
      <c r="E17760" s="40">
        <v>120</v>
      </c>
      <c r="F17760" s="40" t="s">
        <v>640</v>
      </c>
    </row>
    <row r="17761" spans="1:6" x14ac:dyDescent="0.5">
      <c r="A17761" s="38">
        <v>43785</v>
      </c>
      <c r="B17761" s="39">
        <v>0.9246064814814815</v>
      </c>
      <c r="C17761" s="40">
        <v>3</v>
      </c>
      <c r="D17761" s="40"/>
      <c r="E17761" s="40">
        <v>52</v>
      </c>
      <c r="F17761" s="40" t="s">
        <v>640</v>
      </c>
    </row>
    <row r="17762" spans="1:6" x14ac:dyDescent="0.5">
      <c r="A17762" s="38">
        <v>43785</v>
      </c>
      <c r="B17762" s="39">
        <v>0.92461805555555554</v>
      </c>
      <c r="C17762" s="40">
        <v>3</v>
      </c>
      <c r="D17762" s="40"/>
      <c r="E17762" s="40">
        <v>54</v>
      </c>
      <c r="F17762" s="40" t="s">
        <v>640</v>
      </c>
    </row>
    <row r="17763" spans="1:6" x14ac:dyDescent="0.5">
      <c r="A17763" s="38">
        <v>43785</v>
      </c>
      <c r="B17763" s="39">
        <v>0.92464120370370362</v>
      </c>
      <c r="C17763" s="40">
        <v>3</v>
      </c>
      <c r="D17763" s="40"/>
      <c r="E17763" s="40">
        <v>57</v>
      </c>
      <c r="F17763" s="40" t="s">
        <v>640</v>
      </c>
    </row>
    <row r="17764" spans="1:6" x14ac:dyDescent="0.5">
      <c r="A17764" s="38">
        <v>43785</v>
      </c>
      <c r="B17764" s="39">
        <v>0.92464120370370362</v>
      </c>
      <c r="C17764" s="40">
        <v>3</v>
      </c>
      <c r="D17764" s="40"/>
      <c r="E17764" s="40">
        <v>56</v>
      </c>
      <c r="F17764" s="40" t="s">
        <v>640</v>
      </c>
    </row>
    <row r="17765" spans="1:6" x14ac:dyDescent="0.5">
      <c r="A17765" s="38">
        <v>43785</v>
      </c>
      <c r="B17765" s="39">
        <v>0.92466435185185192</v>
      </c>
      <c r="C17765" s="40">
        <v>3</v>
      </c>
      <c r="D17765" s="40"/>
      <c r="E17765" s="40">
        <v>59</v>
      </c>
      <c r="F17765" s="40" t="s">
        <v>640</v>
      </c>
    </row>
    <row r="17766" spans="1:6" x14ac:dyDescent="0.5">
      <c r="A17766" s="38">
        <v>43785</v>
      </c>
      <c r="B17766" s="39">
        <v>0.9246875</v>
      </c>
      <c r="C17766" s="40">
        <v>3</v>
      </c>
      <c r="D17766" s="40"/>
      <c r="E17766" s="40">
        <v>57</v>
      </c>
      <c r="F17766" s="40" t="s">
        <v>640</v>
      </c>
    </row>
    <row r="17767" spans="1:6" x14ac:dyDescent="0.5">
      <c r="A17767" s="38">
        <v>43785</v>
      </c>
      <c r="B17767" s="39">
        <v>0.92472222222222211</v>
      </c>
      <c r="C17767" s="40">
        <v>3</v>
      </c>
      <c r="D17767" s="40"/>
      <c r="E17767" s="40">
        <v>41</v>
      </c>
      <c r="F17767" s="40" t="s">
        <v>640</v>
      </c>
    </row>
    <row r="17768" spans="1:6" x14ac:dyDescent="0.5">
      <c r="A17768" s="38">
        <v>43785</v>
      </c>
      <c r="B17768" s="39">
        <v>0.92473379629629626</v>
      </c>
      <c r="C17768" s="40">
        <v>3</v>
      </c>
      <c r="D17768" s="40"/>
      <c r="E17768" s="40">
        <v>50</v>
      </c>
      <c r="F17768" s="40" t="s">
        <v>640</v>
      </c>
    </row>
    <row r="17769" spans="1:6" x14ac:dyDescent="0.5">
      <c r="A17769" s="38">
        <v>43785</v>
      </c>
      <c r="B17769" s="39">
        <v>0.92473379629629626</v>
      </c>
      <c r="C17769" s="40">
        <v>3</v>
      </c>
      <c r="D17769" s="40"/>
      <c r="E17769" s="40">
        <v>50</v>
      </c>
      <c r="F17769" s="40" t="s">
        <v>640</v>
      </c>
    </row>
    <row r="17770" spans="1:6" x14ac:dyDescent="0.5">
      <c r="A17770" s="38">
        <v>43785</v>
      </c>
      <c r="B17770" s="39">
        <v>0.92476851851851849</v>
      </c>
      <c r="C17770" s="40">
        <v>3</v>
      </c>
      <c r="D17770" s="40"/>
      <c r="E17770" s="40">
        <v>44</v>
      </c>
      <c r="F17770" s="40" t="s">
        <v>640</v>
      </c>
    </row>
    <row r="17771" spans="1:6" x14ac:dyDescent="0.5">
      <c r="A17771" s="38">
        <v>43785</v>
      </c>
      <c r="B17771" s="39">
        <v>0.92486111111111102</v>
      </c>
      <c r="C17771" s="40">
        <v>3</v>
      </c>
      <c r="D17771" s="40"/>
      <c r="E17771" s="40">
        <v>65</v>
      </c>
      <c r="F17771" s="40" t="s">
        <v>640</v>
      </c>
    </row>
    <row r="17772" spans="1:6" x14ac:dyDescent="0.5">
      <c r="A17772" s="38">
        <v>43785</v>
      </c>
      <c r="B17772" s="39">
        <v>0.92488425925925932</v>
      </c>
      <c r="C17772" s="40">
        <v>3</v>
      </c>
      <c r="D17772" s="40"/>
      <c r="E17772" s="40">
        <v>54</v>
      </c>
      <c r="F17772" s="40" t="s">
        <v>640</v>
      </c>
    </row>
    <row r="17773" spans="1:6" x14ac:dyDescent="0.5">
      <c r="A17773" s="38">
        <v>43785</v>
      </c>
      <c r="B17773" s="39">
        <v>0.9249074074074074</v>
      </c>
      <c r="C17773" s="40">
        <v>3</v>
      </c>
      <c r="D17773" s="40"/>
      <c r="E17773" s="40">
        <v>70</v>
      </c>
      <c r="F17773" s="40" t="s">
        <v>640</v>
      </c>
    </row>
    <row r="17774" spans="1:6" x14ac:dyDescent="0.5">
      <c r="A17774" s="38">
        <v>43785</v>
      </c>
      <c r="B17774" s="39">
        <v>0.92491898148148144</v>
      </c>
      <c r="C17774" s="40">
        <v>3</v>
      </c>
      <c r="D17774" s="40"/>
      <c r="E17774" s="40">
        <v>63</v>
      </c>
      <c r="F17774" s="40" t="s">
        <v>640</v>
      </c>
    </row>
    <row r="17775" spans="1:6" x14ac:dyDescent="0.5">
      <c r="A17775" s="38">
        <v>43785</v>
      </c>
      <c r="B17775" s="39">
        <v>0.92494212962962974</v>
      </c>
      <c r="C17775" s="40">
        <v>3</v>
      </c>
      <c r="D17775" s="40"/>
      <c r="E17775" s="40">
        <v>57</v>
      </c>
      <c r="F17775" s="40" t="s">
        <v>640</v>
      </c>
    </row>
    <row r="17776" spans="1:6" x14ac:dyDescent="0.5">
      <c r="A17776" s="38">
        <v>43785</v>
      </c>
      <c r="B17776" s="39">
        <v>0.92495370370370367</v>
      </c>
      <c r="C17776" s="40">
        <v>3</v>
      </c>
      <c r="D17776" s="40"/>
      <c r="E17776" s="40">
        <v>47</v>
      </c>
      <c r="F17776" s="40" t="s">
        <v>640</v>
      </c>
    </row>
    <row r="17777" spans="1:6" x14ac:dyDescent="0.5">
      <c r="A17777" s="38">
        <v>43785</v>
      </c>
      <c r="B17777" s="39">
        <v>0.92503472222222216</v>
      </c>
      <c r="C17777" s="40">
        <v>3</v>
      </c>
      <c r="D17777" s="40"/>
      <c r="E17777" s="40">
        <v>40</v>
      </c>
      <c r="F17777" s="40" t="s">
        <v>640</v>
      </c>
    </row>
    <row r="17778" spans="1:6" x14ac:dyDescent="0.5">
      <c r="A17778" s="38">
        <v>43785</v>
      </c>
      <c r="B17778" s="39">
        <v>0.92508101851851843</v>
      </c>
      <c r="C17778" s="40">
        <v>3</v>
      </c>
      <c r="D17778" s="40"/>
      <c r="E17778" s="40">
        <v>39</v>
      </c>
      <c r="F17778" s="40" t="s">
        <v>640</v>
      </c>
    </row>
    <row r="17779" spans="1:6" x14ac:dyDescent="0.5">
      <c r="A17779" s="38">
        <v>43785</v>
      </c>
      <c r="B17779" s="39">
        <v>0.92509259259259258</v>
      </c>
      <c r="C17779" s="40">
        <v>3</v>
      </c>
      <c r="D17779" s="40"/>
      <c r="E17779" s="40">
        <v>43</v>
      </c>
      <c r="F17779" s="40" t="s">
        <v>640</v>
      </c>
    </row>
    <row r="17780" spans="1:6" x14ac:dyDescent="0.5">
      <c r="A17780" s="38">
        <v>43785</v>
      </c>
      <c r="B17780" s="39">
        <v>0.92510416666666673</v>
      </c>
      <c r="C17780" s="40">
        <v>3</v>
      </c>
      <c r="D17780" s="40"/>
      <c r="E17780" s="40">
        <v>40</v>
      </c>
      <c r="F17780" s="40" t="s">
        <v>640</v>
      </c>
    </row>
    <row r="17781" spans="1:6" x14ac:dyDescent="0.5">
      <c r="A17781" s="38">
        <v>43785</v>
      </c>
      <c r="B17781" s="39">
        <v>0.92512731481481481</v>
      </c>
      <c r="C17781" s="40">
        <v>3</v>
      </c>
      <c r="D17781" s="40"/>
      <c r="E17781" s="40">
        <v>39</v>
      </c>
      <c r="F17781" s="40" t="s">
        <v>640</v>
      </c>
    </row>
    <row r="17782" spans="1:6" x14ac:dyDescent="0.5">
      <c r="A17782" s="38">
        <v>43785</v>
      </c>
      <c r="B17782" s="39">
        <v>0.92513888888888884</v>
      </c>
      <c r="C17782" s="40">
        <v>3</v>
      </c>
      <c r="D17782" s="40"/>
      <c r="E17782" s="40">
        <v>43</v>
      </c>
      <c r="F17782" s="40" t="s">
        <v>640</v>
      </c>
    </row>
    <row r="17783" spans="1:6" x14ac:dyDescent="0.5">
      <c r="A17783" s="38">
        <v>43785</v>
      </c>
      <c r="B17783" s="39">
        <v>0.92516203703703714</v>
      </c>
      <c r="C17783" s="40">
        <v>3</v>
      </c>
      <c r="D17783" s="40"/>
      <c r="E17783" s="40">
        <v>39</v>
      </c>
      <c r="F17783" s="40" t="s">
        <v>640</v>
      </c>
    </row>
    <row r="17784" spans="1:6" x14ac:dyDescent="0.5">
      <c r="A17784" s="38">
        <v>43785</v>
      </c>
      <c r="B17784" s="39">
        <v>0.92518518518518522</v>
      </c>
      <c r="C17784" s="40">
        <v>3</v>
      </c>
      <c r="D17784" s="40"/>
      <c r="E17784" s="40">
        <v>48</v>
      </c>
      <c r="F17784" s="40" t="s">
        <v>640</v>
      </c>
    </row>
    <row r="17785" spans="1:6" x14ac:dyDescent="0.5">
      <c r="A17785" s="38">
        <v>43785</v>
      </c>
      <c r="B17785" s="39">
        <v>0.92519675925925926</v>
      </c>
      <c r="C17785" s="40">
        <v>3</v>
      </c>
      <c r="D17785" s="40"/>
      <c r="E17785" s="40">
        <v>54</v>
      </c>
      <c r="F17785" s="40" t="s">
        <v>640</v>
      </c>
    </row>
    <row r="17786" spans="1:6" x14ac:dyDescent="0.5">
      <c r="A17786" s="38">
        <v>43785</v>
      </c>
      <c r="B17786" s="39">
        <v>0.92521990740740734</v>
      </c>
      <c r="C17786" s="40">
        <v>3</v>
      </c>
      <c r="D17786" s="40"/>
      <c r="E17786" s="40">
        <v>44</v>
      </c>
      <c r="F17786" s="40" t="s">
        <v>640</v>
      </c>
    </row>
    <row r="17787" spans="1:6" x14ac:dyDescent="0.5">
      <c r="A17787" s="38">
        <v>43785</v>
      </c>
      <c r="B17787" s="39">
        <v>0.9252893518518519</v>
      </c>
      <c r="C17787" s="40">
        <v>3</v>
      </c>
      <c r="D17787" s="40"/>
      <c r="E17787" s="40">
        <v>41</v>
      </c>
      <c r="F17787" s="40" t="s">
        <v>640</v>
      </c>
    </row>
    <row r="17788" spans="1:6" x14ac:dyDescent="0.5">
      <c r="A17788" s="38">
        <v>43785</v>
      </c>
      <c r="B17788" s="39">
        <v>0.92530092592592583</v>
      </c>
      <c r="C17788" s="40">
        <v>2</v>
      </c>
      <c r="D17788" s="40"/>
      <c r="E17788" s="40">
        <v>46</v>
      </c>
      <c r="F17788" s="40" t="s">
        <v>651</v>
      </c>
    </row>
    <row r="17789" spans="1:6" x14ac:dyDescent="0.5">
      <c r="A17789" s="38">
        <v>43785</v>
      </c>
      <c r="B17789" s="39">
        <v>0.92534722222222221</v>
      </c>
      <c r="C17789" s="40">
        <v>3</v>
      </c>
      <c r="D17789" s="40"/>
      <c r="E17789" s="40">
        <v>54</v>
      </c>
      <c r="F17789" s="40" t="s">
        <v>640</v>
      </c>
    </row>
    <row r="17790" spans="1:6" x14ac:dyDescent="0.5">
      <c r="A17790" s="38">
        <v>43785</v>
      </c>
      <c r="B17790" s="39">
        <v>0.92534722222222221</v>
      </c>
      <c r="C17790" s="40">
        <v>3</v>
      </c>
      <c r="D17790" s="40"/>
      <c r="E17790" s="40">
        <v>60</v>
      </c>
      <c r="F17790" s="40" t="s">
        <v>640</v>
      </c>
    </row>
    <row r="17791" spans="1:6" x14ac:dyDescent="0.5">
      <c r="A17791" s="38">
        <v>43785</v>
      </c>
      <c r="B17791" s="39">
        <v>0.9253703703703704</v>
      </c>
      <c r="C17791" s="40">
        <v>3</v>
      </c>
      <c r="D17791" s="40"/>
      <c r="E17791" s="40">
        <v>70</v>
      </c>
      <c r="F17791" s="40" t="s">
        <v>640</v>
      </c>
    </row>
    <row r="17792" spans="1:6" x14ac:dyDescent="0.5">
      <c r="A17792" s="38">
        <v>43785</v>
      </c>
      <c r="B17792" s="39">
        <v>0.9254282407407407</v>
      </c>
      <c r="C17792" s="40">
        <v>3</v>
      </c>
      <c r="D17792" s="40"/>
      <c r="E17792" s="40">
        <v>63</v>
      </c>
      <c r="F17792" s="40" t="s">
        <v>651</v>
      </c>
    </row>
    <row r="17793" spans="1:6" x14ac:dyDescent="0.5">
      <c r="A17793" s="38">
        <v>43785</v>
      </c>
      <c r="B17793" s="39">
        <v>0.92546296296296304</v>
      </c>
      <c r="C17793" s="40">
        <v>3</v>
      </c>
      <c r="D17793" s="40"/>
      <c r="E17793" s="40">
        <v>50</v>
      </c>
      <c r="F17793" s="40" t="s">
        <v>640</v>
      </c>
    </row>
    <row r="17794" spans="1:6" x14ac:dyDescent="0.5">
      <c r="A17794" s="38">
        <v>43785</v>
      </c>
      <c r="B17794" s="39">
        <v>0.92548611111111112</v>
      </c>
      <c r="C17794" s="40">
        <v>3</v>
      </c>
      <c r="D17794" s="40"/>
      <c r="E17794" s="40">
        <v>51</v>
      </c>
      <c r="F17794" s="40" t="s">
        <v>640</v>
      </c>
    </row>
    <row r="17795" spans="1:6" x14ac:dyDescent="0.5">
      <c r="A17795" s="38">
        <v>43785</v>
      </c>
      <c r="B17795" s="39">
        <v>0.92549768518518516</v>
      </c>
      <c r="C17795" s="40">
        <v>3</v>
      </c>
      <c r="D17795" s="40"/>
      <c r="E17795" s="40">
        <v>55</v>
      </c>
      <c r="F17795" s="40" t="s">
        <v>640</v>
      </c>
    </row>
    <row r="17796" spans="1:6" x14ac:dyDescent="0.5">
      <c r="A17796" s="38">
        <v>43785</v>
      </c>
      <c r="B17796" s="39">
        <v>0.92552083333333324</v>
      </c>
      <c r="C17796" s="40">
        <v>3</v>
      </c>
      <c r="D17796" s="40"/>
      <c r="E17796" s="40">
        <v>47</v>
      </c>
      <c r="F17796" s="40" t="s">
        <v>640</v>
      </c>
    </row>
    <row r="17797" spans="1:6" x14ac:dyDescent="0.5">
      <c r="A17797" s="38">
        <v>43785</v>
      </c>
      <c r="B17797" s="39">
        <v>0.92553240740740739</v>
      </c>
      <c r="C17797" s="40">
        <v>3</v>
      </c>
      <c r="D17797" s="40"/>
      <c r="E17797" s="40">
        <v>52</v>
      </c>
      <c r="F17797" s="40" t="s">
        <v>640</v>
      </c>
    </row>
    <row r="17798" spans="1:6" x14ac:dyDescent="0.5">
      <c r="A17798" s="38">
        <v>43785</v>
      </c>
      <c r="B17798" s="39">
        <v>0.92556712962962961</v>
      </c>
      <c r="C17798" s="40">
        <v>3</v>
      </c>
      <c r="D17798" s="40"/>
      <c r="E17798" s="40">
        <v>38</v>
      </c>
      <c r="F17798" s="40" t="s">
        <v>640</v>
      </c>
    </row>
    <row r="17799" spans="1:6" x14ac:dyDescent="0.5">
      <c r="A17799" s="38">
        <v>43785</v>
      </c>
      <c r="B17799" s="39">
        <v>0.92557870370370365</v>
      </c>
      <c r="C17799" s="40">
        <v>3</v>
      </c>
      <c r="D17799" s="40"/>
      <c r="E17799" s="40">
        <v>57</v>
      </c>
      <c r="F17799" s="40" t="s">
        <v>640</v>
      </c>
    </row>
    <row r="17800" spans="1:6" x14ac:dyDescent="0.5">
      <c r="A17800" s="38">
        <v>43785</v>
      </c>
      <c r="B17800" s="39">
        <v>0.9255902777777778</v>
      </c>
      <c r="C17800" s="40">
        <v>3</v>
      </c>
      <c r="D17800" s="40"/>
      <c r="E17800" s="40">
        <v>40</v>
      </c>
      <c r="F17800" s="40" t="s">
        <v>640</v>
      </c>
    </row>
    <row r="17801" spans="1:6" x14ac:dyDescent="0.5">
      <c r="A17801" s="38">
        <v>43785</v>
      </c>
      <c r="B17801" s="39">
        <v>0.92560185185185195</v>
      </c>
      <c r="C17801" s="40">
        <v>3</v>
      </c>
      <c r="D17801" s="40"/>
      <c r="E17801" s="40">
        <v>44</v>
      </c>
      <c r="F17801" s="40" t="s">
        <v>640</v>
      </c>
    </row>
    <row r="17802" spans="1:6" x14ac:dyDescent="0.5">
      <c r="A17802" s="38">
        <v>43785</v>
      </c>
      <c r="B17802" s="39">
        <v>0.92562500000000003</v>
      </c>
      <c r="C17802" s="40">
        <v>3</v>
      </c>
      <c r="D17802" s="40"/>
      <c r="E17802" s="40">
        <v>66</v>
      </c>
      <c r="F17802" s="40" t="s">
        <v>640</v>
      </c>
    </row>
    <row r="17803" spans="1:6" x14ac:dyDescent="0.5">
      <c r="A17803" s="38">
        <v>43785</v>
      </c>
      <c r="B17803" s="39">
        <v>0.92564814814814822</v>
      </c>
      <c r="C17803" s="40">
        <v>3</v>
      </c>
      <c r="D17803" s="40"/>
      <c r="E17803" s="40">
        <v>53</v>
      </c>
      <c r="F17803" s="40" t="s">
        <v>640</v>
      </c>
    </row>
    <row r="17804" spans="1:6" x14ac:dyDescent="0.5">
      <c r="A17804" s="38">
        <v>43785</v>
      </c>
      <c r="B17804" s="39">
        <v>0.9256712962962963</v>
      </c>
      <c r="C17804" s="40">
        <v>3</v>
      </c>
      <c r="D17804" s="40"/>
      <c r="E17804" s="40">
        <v>34</v>
      </c>
      <c r="F17804" s="40" t="s">
        <v>640</v>
      </c>
    </row>
    <row r="17805" spans="1:6" x14ac:dyDescent="0.5">
      <c r="A17805" s="38">
        <v>43785</v>
      </c>
      <c r="B17805" s="39">
        <v>0.92569444444444438</v>
      </c>
      <c r="C17805" s="40">
        <v>3</v>
      </c>
      <c r="D17805" s="40"/>
      <c r="E17805" s="40">
        <v>54</v>
      </c>
      <c r="F17805" s="40" t="s">
        <v>640</v>
      </c>
    </row>
    <row r="17806" spans="1:6" x14ac:dyDescent="0.5">
      <c r="A17806" s="38">
        <v>43785</v>
      </c>
      <c r="B17806" s="39">
        <v>0.92570601851851853</v>
      </c>
      <c r="C17806" s="40">
        <v>3</v>
      </c>
      <c r="D17806" s="40"/>
      <c r="E17806" s="40">
        <v>52</v>
      </c>
      <c r="F17806" s="40" t="s">
        <v>640</v>
      </c>
    </row>
    <row r="17807" spans="1:6" x14ac:dyDescent="0.5">
      <c r="A17807" s="38">
        <v>43785</v>
      </c>
      <c r="B17807" s="39">
        <v>0.92572916666666671</v>
      </c>
      <c r="C17807" s="40">
        <v>3</v>
      </c>
      <c r="D17807" s="40"/>
      <c r="E17807" s="40">
        <v>55</v>
      </c>
      <c r="F17807" s="40" t="s">
        <v>640</v>
      </c>
    </row>
    <row r="17808" spans="1:6" x14ac:dyDescent="0.5">
      <c r="A17808" s="38">
        <v>43785</v>
      </c>
      <c r="B17808" s="39">
        <v>0.92574074074074064</v>
      </c>
      <c r="C17808" s="40">
        <v>3</v>
      </c>
      <c r="D17808" s="40"/>
      <c r="E17808" s="40">
        <v>43</v>
      </c>
      <c r="F17808" s="40" t="s">
        <v>640</v>
      </c>
    </row>
    <row r="17809" spans="1:6" x14ac:dyDescent="0.5">
      <c r="A17809" s="38">
        <v>43785</v>
      </c>
      <c r="B17809" s="39">
        <v>0.92576388888888894</v>
      </c>
      <c r="C17809" s="40">
        <v>3</v>
      </c>
      <c r="D17809" s="40"/>
      <c r="E17809" s="40">
        <v>56</v>
      </c>
      <c r="F17809" s="40" t="s">
        <v>640</v>
      </c>
    </row>
    <row r="17810" spans="1:6" x14ac:dyDescent="0.5">
      <c r="A17810" s="38">
        <v>43785</v>
      </c>
      <c r="B17810" s="39">
        <v>0.92579861111111106</v>
      </c>
      <c r="C17810" s="40">
        <v>3</v>
      </c>
      <c r="D17810" s="40"/>
      <c r="E17810" s="40">
        <v>45</v>
      </c>
      <c r="F17810" s="40" t="s">
        <v>640</v>
      </c>
    </row>
    <row r="17811" spans="1:6" x14ac:dyDescent="0.5">
      <c r="A17811" s="38">
        <v>43785</v>
      </c>
      <c r="B17811" s="39">
        <v>0.92587962962962955</v>
      </c>
      <c r="C17811" s="40">
        <v>3</v>
      </c>
      <c r="D17811" s="40"/>
      <c r="E17811" s="40">
        <v>40</v>
      </c>
      <c r="F17811" s="40" t="s">
        <v>640</v>
      </c>
    </row>
    <row r="17812" spans="1:6" x14ac:dyDescent="0.5">
      <c r="A17812" s="38">
        <v>43785</v>
      </c>
      <c r="B17812" s="39">
        <v>0.92591435185185178</v>
      </c>
      <c r="C17812" s="40">
        <v>3</v>
      </c>
      <c r="D17812" s="40"/>
      <c r="E17812" s="40">
        <v>62</v>
      </c>
      <c r="F17812" s="40" t="s">
        <v>640</v>
      </c>
    </row>
    <row r="17813" spans="1:6" x14ac:dyDescent="0.5">
      <c r="A17813" s="38">
        <v>43785</v>
      </c>
      <c r="B17813" s="39">
        <v>0.92601851851851846</v>
      </c>
      <c r="C17813" s="40">
        <v>3</v>
      </c>
      <c r="D17813" s="40"/>
      <c r="E17813" s="40">
        <v>51</v>
      </c>
      <c r="F17813" s="40" t="s">
        <v>640</v>
      </c>
    </row>
    <row r="17814" spans="1:6" x14ac:dyDescent="0.5">
      <c r="A17814" s="38">
        <v>43785</v>
      </c>
      <c r="B17814" s="39">
        <v>0.92614583333333333</v>
      </c>
      <c r="C17814" s="40">
        <v>3</v>
      </c>
      <c r="D17814" s="40"/>
      <c r="E17814" s="40">
        <v>40</v>
      </c>
      <c r="F17814" s="40" t="s">
        <v>640</v>
      </c>
    </row>
    <row r="17815" spans="1:6" x14ac:dyDescent="0.5">
      <c r="A17815" s="38">
        <v>43785</v>
      </c>
      <c r="B17815" s="39">
        <v>0.92622685185185183</v>
      </c>
      <c r="C17815" s="40">
        <v>3</v>
      </c>
      <c r="D17815" s="40"/>
      <c r="E17815" s="40">
        <v>44</v>
      </c>
      <c r="F17815" s="40" t="s">
        <v>640</v>
      </c>
    </row>
    <row r="17816" spans="1:6" x14ac:dyDescent="0.5">
      <c r="A17816" s="38">
        <v>43785</v>
      </c>
      <c r="B17816" s="39">
        <v>0.92628472222222225</v>
      </c>
      <c r="C17816" s="40">
        <v>3</v>
      </c>
      <c r="D17816" s="40"/>
      <c r="E17816" s="40">
        <v>37</v>
      </c>
      <c r="F17816" s="40" t="s">
        <v>640</v>
      </c>
    </row>
    <row r="17817" spans="1:6" x14ac:dyDescent="0.5">
      <c r="A17817" s="38">
        <v>43785</v>
      </c>
      <c r="B17817" s="39">
        <v>0.92637731481481478</v>
      </c>
      <c r="C17817" s="40">
        <v>3</v>
      </c>
      <c r="D17817" s="40"/>
      <c r="E17817" s="40">
        <v>61</v>
      </c>
      <c r="F17817" s="40" t="s">
        <v>640</v>
      </c>
    </row>
    <row r="17818" spans="1:6" x14ac:dyDescent="0.5">
      <c r="A17818" s="38">
        <v>43785</v>
      </c>
      <c r="B17818" s="39">
        <v>0.92644675925925923</v>
      </c>
      <c r="C17818" s="40">
        <v>3</v>
      </c>
      <c r="D17818" s="40"/>
      <c r="E17818" s="40">
        <v>54</v>
      </c>
      <c r="F17818" s="40" t="s">
        <v>640</v>
      </c>
    </row>
    <row r="17819" spans="1:6" x14ac:dyDescent="0.5">
      <c r="A17819" s="38">
        <v>43785</v>
      </c>
      <c r="B17819" s="39">
        <v>0.92648148148148157</v>
      </c>
      <c r="C17819" s="40">
        <v>3</v>
      </c>
      <c r="D17819" s="40"/>
      <c r="E17819" s="40">
        <v>37</v>
      </c>
      <c r="F17819" s="40" t="s">
        <v>640</v>
      </c>
    </row>
    <row r="17820" spans="1:6" x14ac:dyDescent="0.5">
      <c r="A17820" s="38">
        <v>43785</v>
      </c>
      <c r="B17820" s="39">
        <v>0.92652777777777784</v>
      </c>
      <c r="C17820" s="40">
        <v>3</v>
      </c>
      <c r="D17820" s="40"/>
      <c r="E17820" s="40">
        <v>37</v>
      </c>
      <c r="F17820" s="40" t="s">
        <v>640</v>
      </c>
    </row>
    <row r="17821" spans="1:6" x14ac:dyDescent="0.5">
      <c r="A17821" s="38">
        <v>43785</v>
      </c>
      <c r="B17821" s="39">
        <v>0.92659722222222218</v>
      </c>
      <c r="C17821" s="40">
        <v>3</v>
      </c>
      <c r="D17821" s="40"/>
      <c r="E17821" s="40">
        <v>42</v>
      </c>
      <c r="F17821" s="40" t="s">
        <v>640</v>
      </c>
    </row>
    <row r="17822" spans="1:6" x14ac:dyDescent="0.5">
      <c r="A17822" s="38">
        <v>43785</v>
      </c>
      <c r="B17822" s="39">
        <v>0.92662037037037026</v>
      </c>
      <c r="C17822" s="40">
        <v>3</v>
      </c>
      <c r="D17822" s="40"/>
      <c r="E17822" s="40">
        <v>44</v>
      </c>
      <c r="F17822" s="40" t="s">
        <v>640</v>
      </c>
    </row>
    <row r="17823" spans="1:6" x14ac:dyDescent="0.5">
      <c r="A17823" s="38">
        <v>43785</v>
      </c>
      <c r="B17823" s="39">
        <v>0.9266550925925926</v>
      </c>
      <c r="C17823" s="40">
        <v>3</v>
      </c>
      <c r="D17823" s="40"/>
      <c r="E17823" s="40">
        <v>43</v>
      </c>
      <c r="F17823" s="40" t="s">
        <v>640</v>
      </c>
    </row>
    <row r="17824" spans="1:6" x14ac:dyDescent="0.5">
      <c r="A17824" s="38">
        <v>43785</v>
      </c>
      <c r="B17824" s="39">
        <v>0.92666666666666664</v>
      </c>
      <c r="C17824" s="40">
        <v>3</v>
      </c>
      <c r="D17824" s="40"/>
      <c r="E17824" s="40">
        <v>43</v>
      </c>
      <c r="F17824" s="40" t="s">
        <v>640</v>
      </c>
    </row>
    <row r="17825" spans="1:6" x14ac:dyDescent="0.5">
      <c r="A17825" s="38">
        <v>43785</v>
      </c>
      <c r="B17825" s="39">
        <v>0.92667824074074068</v>
      </c>
      <c r="C17825" s="40">
        <v>3</v>
      </c>
      <c r="D17825" s="40"/>
      <c r="E17825" s="40">
        <v>53</v>
      </c>
      <c r="F17825" s="40" t="s">
        <v>640</v>
      </c>
    </row>
    <row r="17826" spans="1:6" x14ac:dyDescent="0.5">
      <c r="A17826" s="38">
        <v>43785</v>
      </c>
      <c r="B17826" s="39">
        <v>0.92670138888888898</v>
      </c>
      <c r="C17826" s="40">
        <v>3</v>
      </c>
      <c r="D17826" s="40"/>
      <c r="E17826" s="40">
        <v>46</v>
      </c>
      <c r="F17826" s="40" t="s">
        <v>640</v>
      </c>
    </row>
    <row r="17827" spans="1:6" x14ac:dyDescent="0.5">
      <c r="A17827" s="38">
        <v>43785</v>
      </c>
      <c r="B17827" s="39">
        <v>0.92672453703703705</v>
      </c>
      <c r="C17827" s="40">
        <v>3</v>
      </c>
      <c r="D17827" s="40"/>
      <c r="E17827" s="40">
        <v>41</v>
      </c>
      <c r="F17827" s="40" t="s">
        <v>640</v>
      </c>
    </row>
    <row r="17828" spans="1:6" x14ac:dyDescent="0.5">
      <c r="A17828" s="38">
        <v>43785</v>
      </c>
      <c r="B17828" s="39">
        <v>0.92675925925925917</v>
      </c>
      <c r="C17828" s="40">
        <v>3</v>
      </c>
      <c r="D17828" s="40"/>
      <c r="E17828" s="40">
        <v>42</v>
      </c>
      <c r="F17828" s="40" t="s">
        <v>640</v>
      </c>
    </row>
    <row r="17829" spans="1:6" x14ac:dyDescent="0.5">
      <c r="A17829" s="38">
        <v>43785</v>
      </c>
      <c r="B17829" s="39">
        <v>0.92679398148148151</v>
      </c>
      <c r="C17829" s="40">
        <v>3</v>
      </c>
      <c r="D17829" s="40"/>
      <c r="E17829" s="40">
        <v>49</v>
      </c>
      <c r="F17829" s="40" t="s">
        <v>640</v>
      </c>
    </row>
    <row r="17830" spans="1:6" x14ac:dyDescent="0.5">
      <c r="A17830" s="38">
        <v>43785</v>
      </c>
      <c r="B17830" s="39">
        <v>0.92680555555555555</v>
      </c>
      <c r="C17830" s="40">
        <v>3</v>
      </c>
      <c r="D17830" s="40"/>
      <c r="E17830" s="40">
        <v>49</v>
      </c>
      <c r="F17830" s="40" t="s">
        <v>640</v>
      </c>
    </row>
    <row r="17831" spans="1:6" x14ac:dyDescent="0.5">
      <c r="A17831" s="38">
        <v>43785</v>
      </c>
      <c r="B17831" s="39">
        <v>0.92684027777777789</v>
      </c>
      <c r="C17831" s="40">
        <v>3</v>
      </c>
      <c r="D17831" s="40"/>
      <c r="E17831" s="40">
        <v>67</v>
      </c>
      <c r="F17831" s="40" t="s">
        <v>640</v>
      </c>
    </row>
    <row r="17832" spans="1:6" x14ac:dyDescent="0.5">
      <c r="A17832" s="38">
        <v>43785</v>
      </c>
      <c r="B17832" s="39">
        <v>0.92685185185185182</v>
      </c>
      <c r="C17832" s="40">
        <v>3</v>
      </c>
      <c r="D17832" s="40"/>
      <c r="E17832" s="40">
        <v>54</v>
      </c>
      <c r="F17832" s="40" t="s">
        <v>640</v>
      </c>
    </row>
    <row r="17833" spans="1:6" x14ac:dyDescent="0.5">
      <c r="A17833" s="38">
        <v>43785</v>
      </c>
      <c r="B17833" s="39">
        <v>0.92686342592592597</v>
      </c>
      <c r="C17833" s="40">
        <v>3</v>
      </c>
      <c r="D17833" s="40"/>
      <c r="E17833" s="40">
        <v>44</v>
      </c>
      <c r="F17833" s="40" t="s">
        <v>640</v>
      </c>
    </row>
    <row r="17834" spans="1:6" x14ac:dyDescent="0.5">
      <c r="A17834" s="38">
        <v>43785</v>
      </c>
      <c r="B17834" s="39">
        <v>0.926875</v>
      </c>
      <c r="C17834" s="40">
        <v>3</v>
      </c>
      <c r="D17834" s="40"/>
      <c r="E17834" s="40">
        <v>45</v>
      </c>
      <c r="F17834" s="40" t="s">
        <v>640</v>
      </c>
    </row>
    <row r="17835" spans="1:6" x14ac:dyDescent="0.5">
      <c r="A17835" s="38">
        <v>43785</v>
      </c>
      <c r="B17835" s="39">
        <v>0.92690972222222223</v>
      </c>
      <c r="C17835" s="40">
        <v>3</v>
      </c>
      <c r="D17835" s="40"/>
      <c r="E17835" s="40">
        <v>51</v>
      </c>
      <c r="F17835" s="40" t="s">
        <v>640</v>
      </c>
    </row>
    <row r="17836" spans="1:6" x14ac:dyDescent="0.5">
      <c r="A17836" s="38">
        <v>43785</v>
      </c>
      <c r="B17836" s="39">
        <v>0.92692129629629638</v>
      </c>
      <c r="C17836" s="40">
        <v>3</v>
      </c>
      <c r="D17836" s="40"/>
      <c r="E17836" s="40">
        <v>61</v>
      </c>
      <c r="F17836" s="40" t="s">
        <v>640</v>
      </c>
    </row>
    <row r="17837" spans="1:6" x14ac:dyDescent="0.5">
      <c r="A17837" s="38">
        <v>43785</v>
      </c>
      <c r="B17837" s="39">
        <v>0.92694444444444446</v>
      </c>
      <c r="C17837" s="40">
        <v>3</v>
      </c>
      <c r="D17837" s="40"/>
      <c r="E17837" s="40">
        <v>72</v>
      </c>
      <c r="F17837" s="40" t="s">
        <v>651</v>
      </c>
    </row>
    <row r="17838" spans="1:6" x14ac:dyDescent="0.5">
      <c r="A17838" s="38">
        <v>43785</v>
      </c>
      <c r="B17838" s="39">
        <v>0.9269560185185185</v>
      </c>
      <c r="C17838" s="40">
        <v>3</v>
      </c>
      <c r="D17838" s="40"/>
      <c r="E17838" s="40">
        <v>39</v>
      </c>
      <c r="F17838" s="40" t="s">
        <v>640</v>
      </c>
    </row>
    <row r="17839" spans="1:6" x14ac:dyDescent="0.5">
      <c r="A17839" s="38">
        <v>43785</v>
      </c>
      <c r="B17839" s="39">
        <v>0.92696759259259265</v>
      </c>
      <c r="C17839" s="40">
        <v>3</v>
      </c>
      <c r="D17839" s="40"/>
      <c r="E17839" s="40">
        <v>43</v>
      </c>
      <c r="F17839" s="40" t="s">
        <v>640</v>
      </c>
    </row>
    <row r="17840" spans="1:6" x14ac:dyDescent="0.5">
      <c r="A17840" s="38">
        <v>43785</v>
      </c>
      <c r="B17840" s="39">
        <v>0.92697916666666658</v>
      </c>
      <c r="C17840" s="40">
        <v>3</v>
      </c>
      <c r="D17840" s="40"/>
      <c r="E17840" s="40">
        <v>48</v>
      </c>
      <c r="F17840" s="40" t="s">
        <v>640</v>
      </c>
    </row>
    <row r="17841" spans="1:6" x14ac:dyDescent="0.5">
      <c r="A17841" s="38">
        <v>43785</v>
      </c>
      <c r="B17841" s="39">
        <v>0.92699074074074073</v>
      </c>
      <c r="C17841" s="40">
        <v>3</v>
      </c>
      <c r="D17841" s="40"/>
      <c r="E17841" s="40">
        <v>53</v>
      </c>
      <c r="F17841" s="40" t="s">
        <v>640</v>
      </c>
    </row>
    <row r="17842" spans="1:6" x14ac:dyDescent="0.5">
      <c r="A17842" s="38">
        <v>43785</v>
      </c>
      <c r="B17842" s="39">
        <v>0.92700231481481488</v>
      </c>
      <c r="C17842" s="40">
        <v>3</v>
      </c>
      <c r="D17842" s="40"/>
      <c r="E17842" s="40">
        <v>57</v>
      </c>
      <c r="F17842" s="40" t="s">
        <v>640</v>
      </c>
    </row>
    <row r="17843" spans="1:6" x14ac:dyDescent="0.5">
      <c r="A17843" s="38">
        <v>43785</v>
      </c>
      <c r="B17843" s="39">
        <v>0.92704861111111114</v>
      </c>
      <c r="C17843" s="40">
        <v>3</v>
      </c>
      <c r="D17843" s="40"/>
      <c r="E17843" s="40">
        <v>34</v>
      </c>
      <c r="F17843" s="40" t="s">
        <v>640</v>
      </c>
    </row>
    <row r="17844" spans="1:6" x14ac:dyDescent="0.5">
      <c r="A17844" s="38">
        <v>43785</v>
      </c>
      <c r="B17844" s="39">
        <v>0.92706018518518529</v>
      </c>
      <c r="C17844" s="40">
        <v>3</v>
      </c>
      <c r="D17844" s="40"/>
      <c r="E17844" s="40">
        <v>42</v>
      </c>
      <c r="F17844" s="40" t="s">
        <v>640</v>
      </c>
    </row>
    <row r="17845" spans="1:6" x14ac:dyDescent="0.5">
      <c r="A17845" s="38">
        <v>43785</v>
      </c>
      <c r="B17845" s="39">
        <v>0.92709490740740741</v>
      </c>
      <c r="C17845" s="40">
        <v>3</v>
      </c>
      <c r="D17845" s="40"/>
      <c r="E17845" s="40">
        <v>38</v>
      </c>
      <c r="F17845" s="40" t="s">
        <v>640</v>
      </c>
    </row>
    <row r="17846" spans="1:6" x14ac:dyDescent="0.5">
      <c r="A17846" s="38">
        <v>43785</v>
      </c>
      <c r="B17846" s="39">
        <v>0.92710648148148145</v>
      </c>
      <c r="C17846" s="40">
        <v>3</v>
      </c>
      <c r="D17846" s="40"/>
      <c r="E17846" s="40">
        <v>38</v>
      </c>
      <c r="F17846" s="40" t="s">
        <v>640</v>
      </c>
    </row>
    <row r="17847" spans="1:6" x14ac:dyDescent="0.5">
      <c r="A17847" s="38">
        <v>43785</v>
      </c>
      <c r="B17847" s="39">
        <v>0.92712962962962964</v>
      </c>
      <c r="C17847" s="40">
        <v>3</v>
      </c>
      <c r="D17847" s="40"/>
      <c r="E17847" s="40">
        <v>50</v>
      </c>
      <c r="F17847" s="40" t="s">
        <v>640</v>
      </c>
    </row>
    <row r="17848" spans="1:6" x14ac:dyDescent="0.5">
      <c r="A17848" s="38">
        <v>43785</v>
      </c>
      <c r="B17848" s="39">
        <v>0.92714120370370379</v>
      </c>
      <c r="C17848" s="40">
        <v>3</v>
      </c>
      <c r="D17848" s="40"/>
      <c r="E17848" s="40">
        <v>38</v>
      </c>
      <c r="F17848" s="40" t="s">
        <v>640</v>
      </c>
    </row>
    <row r="17849" spans="1:6" x14ac:dyDescent="0.5">
      <c r="A17849" s="38">
        <v>43785</v>
      </c>
      <c r="B17849" s="39">
        <v>0.92715277777777771</v>
      </c>
      <c r="C17849" s="40">
        <v>1</v>
      </c>
      <c r="D17849" s="40"/>
      <c r="E17849" s="40">
        <v>44</v>
      </c>
      <c r="F17849" s="40" t="s">
        <v>640</v>
      </c>
    </row>
    <row r="17850" spans="1:6" x14ac:dyDescent="0.5">
      <c r="A17850" s="38">
        <v>43785</v>
      </c>
      <c r="B17850" s="39">
        <v>0.92715277777777771</v>
      </c>
      <c r="C17850" s="40">
        <v>3</v>
      </c>
      <c r="D17850" s="40"/>
      <c r="E17850" s="40">
        <v>47</v>
      </c>
      <c r="F17850" s="40" t="s">
        <v>640</v>
      </c>
    </row>
    <row r="17851" spans="1:6" x14ac:dyDescent="0.5">
      <c r="A17851" s="38">
        <v>43785</v>
      </c>
      <c r="B17851" s="39">
        <v>0.92716435185185186</v>
      </c>
      <c r="C17851" s="40">
        <v>3</v>
      </c>
      <c r="D17851" s="40"/>
      <c r="E17851" s="40">
        <v>40</v>
      </c>
      <c r="F17851" s="40" t="s">
        <v>640</v>
      </c>
    </row>
    <row r="17852" spans="1:6" x14ac:dyDescent="0.5">
      <c r="A17852" s="38">
        <v>43785</v>
      </c>
      <c r="B17852" s="39">
        <v>0.92718750000000005</v>
      </c>
      <c r="C17852" s="40">
        <v>3</v>
      </c>
      <c r="D17852" s="40"/>
      <c r="E17852" s="40">
        <v>50</v>
      </c>
      <c r="F17852" s="40" t="s">
        <v>640</v>
      </c>
    </row>
    <row r="17853" spans="1:6" x14ac:dyDescent="0.5">
      <c r="A17853" s="38">
        <v>43785</v>
      </c>
      <c r="B17853" s="39">
        <v>0.92719907407407398</v>
      </c>
      <c r="C17853" s="40">
        <v>3</v>
      </c>
      <c r="D17853" s="40"/>
      <c r="E17853" s="40">
        <v>52</v>
      </c>
      <c r="F17853" s="40" t="s">
        <v>640</v>
      </c>
    </row>
    <row r="17854" spans="1:6" x14ac:dyDescent="0.5">
      <c r="A17854" s="38">
        <v>43785</v>
      </c>
      <c r="B17854" s="39">
        <v>0.92721064814814813</v>
      </c>
      <c r="C17854" s="40">
        <v>3</v>
      </c>
      <c r="D17854" s="40"/>
      <c r="E17854" s="40">
        <v>67</v>
      </c>
      <c r="F17854" s="40" t="s">
        <v>640</v>
      </c>
    </row>
    <row r="17855" spans="1:6" x14ac:dyDescent="0.5">
      <c r="A17855" s="38">
        <v>43785</v>
      </c>
      <c r="B17855" s="39">
        <v>0.92723379629629632</v>
      </c>
      <c r="C17855" s="40">
        <v>3</v>
      </c>
      <c r="D17855" s="40"/>
      <c r="E17855" s="40">
        <v>39</v>
      </c>
      <c r="F17855" s="40" t="s">
        <v>640</v>
      </c>
    </row>
    <row r="17856" spans="1:6" x14ac:dyDescent="0.5">
      <c r="A17856" s="38">
        <v>43785</v>
      </c>
      <c r="B17856" s="39">
        <v>0.92726851851851855</v>
      </c>
      <c r="C17856" s="40">
        <v>3</v>
      </c>
      <c r="D17856" s="40"/>
      <c r="E17856" s="40">
        <v>41</v>
      </c>
      <c r="F17856" s="40" t="s">
        <v>640</v>
      </c>
    </row>
    <row r="17857" spans="1:6" x14ac:dyDescent="0.5">
      <c r="A17857" s="38">
        <v>43785</v>
      </c>
      <c r="B17857" s="39">
        <v>0.9272800925925927</v>
      </c>
      <c r="C17857" s="40">
        <v>3</v>
      </c>
      <c r="D17857" s="40"/>
      <c r="E17857" s="40">
        <v>40</v>
      </c>
      <c r="F17857" s="40" t="s">
        <v>640</v>
      </c>
    </row>
    <row r="17858" spans="1:6" x14ac:dyDescent="0.5">
      <c r="A17858" s="38">
        <v>43785</v>
      </c>
      <c r="B17858" s="39">
        <v>0.92736111111111119</v>
      </c>
      <c r="C17858" s="40">
        <v>3</v>
      </c>
      <c r="D17858" s="40"/>
      <c r="E17858" s="40">
        <v>39</v>
      </c>
      <c r="F17858" s="40" t="s">
        <v>640</v>
      </c>
    </row>
    <row r="17859" spans="1:6" x14ac:dyDescent="0.5">
      <c r="A17859" s="38">
        <v>43785</v>
      </c>
      <c r="B17859" s="39">
        <v>0.92739583333333331</v>
      </c>
      <c r="C17859" s="40">
        <v>3</v>
      </c>
      <c r="D17859" s="40"/>
      <c r="E17859" s="40">
        <v>72</v>
      </c>
      <c r="F17859" s="40" t="s">
        <v>640</v>
      </c>
    </row>
    <row r="17860" spans="1:6" x14ac:dyDescent="0.5">
      <c r="A17860" s="38">
        <v>43785</v>
      </c>
      <c r="B17860" s="39">
        <v>0.92741898148148139</v>
      </c>
      <c r="C17860" s="40">
        <v>3</v>
      </c>
      <c r="D17860" s="40"/>
      <c r="E17860" s="40">
        <v>65</v>
      </c>
      <c r="F17860" s="40" t="s">
        <v>640</v>
      </c>
    </row>
    <row r="17861" spans="1:6" x14ac:dyDescent="0.5">
      <c r="A17861" s="38">
        <v>43785</v>
      </c>
      <c r="B17861" s="39">
        <v>0.92746527777777776</v>
      </c>
      <c r="C17861" s="40">
        <v>3</v>
      </c>
      <c r="D17861" s="40"/>
      <c r="E17861" s="40">
        <v>72</v>
      </c>
      <c r="F17861" s="40" t="s">
        <v>640</v>
      </c>
    </row>
    <row r="17862" spans="1:6" x14ac:dyDescent="0.5">
      <c r="A17862" s="38">
        <v>43785</v>
      </c>
      <c r="B17862" s="39">
        <v>0.9274768518518518</v>
      </c>
      <c r="C17862" s="40">
        <v>3</v>
      </c>
      <c r="D17862" s="40"/>
      <c r="E17862" s="40">
        <v>79</v>
      </c>
      <c r="F17862" s="40" t="s">
        <v>640</v>
      </c>
    </row>
    <row r="17863" spans="1:6" x14ac:dyDescent="0.5">
      <c r="A17863" s="38">
        <v>43785</v>
      </c>
      <c r="B17863" s="39">
        <v>0.9275000000000001</v>
      </c>
      <c r="C17863" s="40">
        <v>3</v>
      </c>
      <c r="D17863" s="40"/>
      <c r="E17863" s="40">
        <v>50</v>
      </c>
      <c r="F17863" s="40" t="s">
        <v>640</v>
      </c>
    </row>
    <row r="17864" spans="1:6" x14ac:dyDescent="0.5">
      <c r="A17864" s="38">
        <v>43785</v>
      </c>
      <c r="B17864" s="39">
        <v>0.92752314814814818</v>
      </c>
      <c r="C17864" s="40">
        <v>3</v>
      </c>
      <c r="D17864" s="40"/>
      <c r="E17864" s="40">
        <v>54</v>
      </c>
      <c r="F17864" s="40" t="s">
        <v>640</v>
      </c>
    </row>
    <row r="17865" spans="1:6" x14ac:dyDescent="0.5">
      <c r="A17865" s="38">
        <v>43785</v>
      </c>
      <c r="B17865" s="39">
        <v>0.92754629629629637</v>
      </c>
      <c r="C17865" s="40">
        <v>3</v>
      </c>
      <c r="D17865" s="40"/>
      <c r="E17865" s="40">
        <v>49</v>
      </c>
      <c r="F17865" s="40" t="s">
        <v>640</v>
      </c>
    </row>
    <row r="17866" spans="1:6" x14ac:dyDescent="0.5">
      <c r="A17866" s="38">
        <v>43785</v>
      </c>
      <c r="B17866" s="39">
        <v>0.9275578703703703</v>
      </c>
      <c r="C17866" s="40">
        <v>3</v>
      </c>
      <c r="D17866" s="40"/>
      <c r="E17866" s="40">
        <v>58</v>
      </c>
      <c r="F17866" s="40" t="s">
        <v>640</v>
      </c>
    </row>
    <row r="17867" spans="1:6" x14ac:dyDescent="0.5">
      <c r="A17867" s="38">
        <v>43785</v>
      </c>
      <c r="B17867" s="39">
        <v>0.92759259259259252</v>
      </c>
      <c r="C17867" s="40">
        <v>3</v>
      </c>
      <c r="D17867" s="40"/>
      <c r="E17867" s="40">
        <v>48</v>
      </c>
      <c r="F17867" s="40" t="s">
        <v>640</v>
      </c>
    </row>
    <row r="17868" spans="1:6" x14ac:dyDescent="0.5">
      <c r="A17868" s="38">
        <v>43785</v>
      </c>
      <c r="B17868" s="39">
        <v>0.92761574074074071</v>
      </c>
      <c r="C17868" s="40">
        <v>3</v>
      </c>
      <c r="D17868" s="40"/>
      <c r="E17868" s="40">
        <v>43</v>
      </c>
      <c r="F17868" s="40" t="s">
        <v>640</v>
      </c>
    </row>
    <row r="17869" spans="1:6" x14ac:dyDescent="0.5">
      <c r="A17869" s="38">
        <v>43785</v>
      </c>
      <c r="B17869" s="39">
        <v>0.92763888888888879</v>
      </c>
      <c r="C17869" s="40">
        <v>3</v>
      </c>
      <c r="D17869" s="40"/>
      <c r="E17869" s="40">
        <v>41</v>
      </c>
      <c r="F17869" s="40" t="s">
        <v>640</v>
      </c>
    </row>
    <row r="17870" spans="1:6" x14ac:dyDescent="0.5">
      <c r="A17870" s="38">
        <v>43785</v>
      </c>
      <c r="B17870" s="39">
        <v>0.92766203703703709</v>
      </c>
      <c r="C17870" s="40">
        <v>3</v>
      </c>
      <c r="D17870" s="40"/>
      <c r="E17870" s="40">
        <v>68</v>
      </c>
      <c r="F17870" s="40" t="s">
        <v>640</v>
      </c>
    </row>
    <row r="17871" spans="1:6" x14ac:dyDescent="0.5">
      <c r="A17871" s="38">
        <v>43785</v>
      </c>
      <c r="B17871" s="39">
        <v>0.92767361111111113</v>
      </c>
      <c r="C17871" s="40">
        <v>3</v>
      </c>
      <c r="D17871" s="40"/>
      <c r="E17871" s="40">
        <v>50</v>
      </c>
      <c r="F17871" s="40" t="s">
        <v>640</v>
      </c>
    </row>
    <row r="17872" spans="1:6" x14ac:dyDescent="0.5">
      <c r="A17872" s="38">
        <v>43785</v>
      </c>
      <c r="B17872" s="39">
        <v>0.92768518518518517</v>
      </c>
      <c r="C17872" s="40">
        <v>3</v>
      </c>
      <c r="D17872" s="40"/>
      <c r="E17872" s="40">
        <v>45</v>
      </c>
      <c r="F17872" s="40" t="s">
        <v>640</v>
      </c>
    </row>
    <row r="17873" spans="1:6" x14ac:dyDescent="0.5">
      <c r="A17873" s="38">
        <v>43785</v>
      </c>
      <c r="B17873" s="39">
        <v>0.92770833333333336</v>
      </c>
      <c r="C17873" s="40">
        <v>3</v>
      </c>
      <c r="D17873" s="40"/>
      <c r="E17873" s="40">
        <v>60</v>
      </c>
      <c r="F17873" s="40" t="s">
        <v>640</v>
      </c>
    </row>
    <row r="17874" spans="1:6" x14ac:dyDescent="0.5">
      <c r="A17874" s="38">
        <v>43785</v>
      </c>
      <c r="B17874" s="39">
        <v>0.92773148148148143</v>
      </c>
      <c r="C17874" s="40">
        <v>3</v>
      </c>
      <c r="D17874" s="40"/>
      <c r="E17874" s="40">
        <v>45</v>
      </c>
      <c r="F17874" s="40" t="s">
        <v>640</v>
      </c>
    </row>
    <row r="17875" spans="1:6" x14ac:dyDescent="0.5">
      <c r="A17875" s="38">
        <v>43785</v>
      </c>
      <c r="B17875" s="39">
        <v>0.92775462962962962</v>
      </c>
      <c r="C17875" s="40">
        <v>3</v>
      </c>
      <c r="D17875" s="40"/>
      <c r="E17875" s="40">
        <v>43</v>
      </c>
      <c r="F17875" s="40" t="s">
        <v>640</v>
      </c>
    </row>
    <row r="17876" spans="1:6" x14ac:dyDescent="0.5">
      <c r="A17876" s="38">
        <v>43785</v>
      </c>
      <c r="B17876" s="39">
        <v>0.92778935185185185</v>
      </c>
      <c r="C17876" s="40">
        <v>3</v>
      </c>
      <c r="D17876" s="40"/>
      <c r="E17876" s="40">
        <v>53</v>
      </c>
      <c r="F17876" s="40" t="s">
        <v>640</v>
      </c>
    </row>
    <row r="17877" spans="1:6" x14ac:dyDescent="0.5">
      <c r="A17877" s="38">
        <v>43785</v>
      </c>
      <c r="B17877" s="39">
        <v>0.927800925925926</v>
      </c>
      <c r="C17877" s="40">
        <v>3</v>
      </c>
      <c r="D17877" s="40"/>
      <c r="E17877" s="40">
        <v>47</v>
      </c>
      <c r="F17877" s="40" t="s">
        <v>640</v>
      </c>
    </row>
    <row r="17878" spans="1:6" x14ac:dyDescent="0.5">
      <c r="A17878" s="38">
        <v>43785</v>
      </c>
      <c r="B17878" s="39">
        <v>0.92783564814814812</v>
      </c>
      <c r="C17878" s="40">
        <v>3</v>
      </c>
      <c r="D17878" s="40"/>
      <c r="E17878" s="40">
        <v>46</v>
      </c>
      <c r="F17878" s="40" t="s">
        <v>640</v>
      </c>
    </row>
    <row r="17879" spans="1:6" x14ac:dyDescent="0.5">
      <c r="A17879" s="38">
        <v>43785</v>
      </c>
      <c r="B17879" s="39">
        <v>0.9278587962962962</v>
      </c>
      <c r="C17879" s="40">
        <v>3</v>
      </c>
      <c r="D17879" s="40"/>
      <c r="E17879" s="40">
        <v>53</v>
      </c>
      <c r="F17879" s="40" t="s">
        <v>640</v>
      </c>
    </row>
    <row r="17880" spans="1:6" x14ac:dyDescent="0.5">
      <c r="A17880" s="38">
        <v>43785</v>
      </c>
      <c r="B17880" s="39">
        <v>0.9278819444444445</v>
      </c>
      <c r="C17880" s="40">
        <v>3</v>
      </c>
      <c r="D17880" s="40"/>
      <c r="E17880" s="40">
        <v>55</v>
      </c>
      <c r="F17880" s="40" t="s">
        <v>640</v>
      </c>
    </row>
    <row r="17881" spans="1:6" x14ac:dyDescent="0.5">
      <c r="A17881" s="38">
        <v>43785</v>
      </c>
      <c r="B17881" s="39">
        <v>0.92789351851851853</v>
      </c>
      <c r="C17881" s="40">
        <v>3</v>
      </c>
      <c r="D17881" s="40"/>
      <c r="E17881" s="40">
        <v>85</v>
      </c>
      <c r="F17881" s="40" t="s">
        <v>640</v>
      </c>
    </row>
    <row r="17882" spans="1:6" x14ac:dyDescent="0.5">
      <c r="A17882" s="38">
        <v>43785</v>
      </c>
      <c r="B17882" s="39">
        <v>0.92790509259259257</v>
      </c>
      <c r="C17882" s="40">
        <v>3</v>
      </c>
      <c r="D17882" s="40"/>
      <c r="E17882" s="40">
        <v>44</v>
      </c>
      <c r="F17882" s="40" t="s">
        <v>640</v>
      </c>
    </row>
    <row r="17883" spans="1:6" x14ac:dyDescent="0.5">
      <c r="A17883" s="38">
        <v>43785</v>
      </c>
      <c r="B17883" s="39">
        <v>0.92791666666666661</v>
      </c>
      <c r="C17883" s="40">
        <v>3</v>
      </c>
      <c r="D17883" s="40"/>
      <c r="E17883" s="40">
        <v>62</v>
      </c>
      <c r="F17883" s="40" t="s">
        <v>640</v>
      </c>
    </row>
    <row r="17884" spans="1:6" x14ac:dyDescent="0.5">
      <c r="A17884" s="38">
        <v>43785</v>
      </c>
      <c r="B17884" s="39">
        <v>0.92793981481481491</v>
      </c>
      <c r="C17884" s="40">
        <v>3</v>
      </c>
      <c r="D17884" s="40"/>
      <c r="E17884" s="40">
        <v>59</v>
      </c>
      <c r="F17884" s="40" t="s">
        <v>640</v>
      </c>
    </row>
    <row r="17885" spans="1:6" x14ac:dyDescent="0.5">
      <c r="A17885" s="38">
        <v>43785</v>
      </c>
      <c r="B17885" s="39">
        <v>0.92795138888888884</v>
      </c>
      <c r="C17885" s="40">
        <v>3</v>
      </c>
      <c r="D17885" s="40"/>
      <c r="E17885" s="40">
        <v>65</v>
      </c>
      <c r="F17885" s="40" t="s">
        <v>640</v>
      </c>
    </row>
    <row r="17886" spans="1:6" x14ac:dyDescent="0.5">
      <c r="A17886" s="38">
        <v>43785</v>
      </c>
      <c r="B17886" s="39">
        <v>0.92796296296296299</v>
      </c>
      <c r="C17886" s="40">
        <v>3</v>
      </c>
      <c r="D17886" s="40"/>
      <c r="E17886" s="40">
        <v>49</v>
      </c>
      <c r="F17886" s="40" t="s">
        <v>640</v>
      </c>
    </row>
    <row r="17887" spans="1:6" x14ac:dyDescent="0.5">
      <c r="A17887" s="38">
        <v>43785</v>
      </c>
      <c r="B17887" s="39">
        <v>0.92797453703703703</v>
      </c>
      <c r="C17887" s="40">
        <v>3</v>
      </c>
      <c r="D17887" s="40"/>
      <c r="E17887" s="40">
        <v>54</v>
      </c>
      <c r="F17887" s="40" t="s">
        <v>640</v>
      </c>
    </row>
    <row r="17888" spans="1:6" x14ac:dyDescent="0.5">
      <c r="A17888" s="38">
        <v>43785</v>
      </c>
      <c r="B17888" s="39">
        <v>0.92798611111111118</v>
      </c>
      <c r="C17888" s="40">
        <v>3</v>
      </c>
      <c r="D17888" s="40"/>
      <c r="E17888" s="40">
        <v>54</v>
      </c>
      <c r="F17888" s="40" t="s">
        <v>640</v>
      </c>
    </row>
    <row r="17889" spans="1:6" x14ac:dyDescent="0.5">
      <c r="A17889" s="38">
        <v>43785</v>
      </c>
      <c r="B17889" s="39">
        <v>0.92799768518518511</v>
      </c>
      <c r="C17889" s="40">
        <v>3</v>
      </c>
      <c r="D17889" s="40"/>
      <c r="E17889" s="40">
        <v>70</v>
      </c>
      <c r="F17889" s="40" t="s">
        <v>640</v>
      </c>
    </row>
    <row r="17890" spans="1:6" x14ac:dyDescent="0.5">
      <c r="A17890" s="38">
        <v>43785</v>
      </c>
      <c r="B17890" s="39">
        <v>0.92802083333333341</v>
      </c>
      <c r="C17890" s="40">
        <v>3</v>
      </c>
      <c r="D17890" s="40"/>
      <c r="E17890" s="40">
        <v>58</v>
      </c>
      <c r="F17890" s="40" t="s">
        <v>640</v>
      </c>
    </row>
    <row r="17891" spans="1:6" x14ac:dyDescent="0.5">
      <c r="A17891" s="38">
        <v>43785</v>
      </c>
      <c r="B17891" s="39">
        <v>0.92804398148148148</v>
      </c>
      <c r="C17891" s="40">
        <v>3</v>
      </c>
      <c r="D17891" s="40"/>
      <c r="E17891" s="40">
        <v>39</v>
      </c>
      <c r="F17891" s="40" t="s">
        <v>640</v>
      </c>
    </row>
    <row r="17892" spans="1:6" x14ac:dyDescent="0.5">
      <c r="A17892" s="38">
        <v>43785</v>
      </c>
      <c r="B17892" s="39">
        <v>0.92805555555555552</v>
      </c>
      <c r="C17892" s="40">
        <v>3</v>
      </c>
      <c r="D17892" s="40"/>
      <c r="E17892" s="40">
        <v>38</v>
      </c>
      <c r="F17892" s="40" t="s">
        <v>640</v>
      </c>
    </row>
    <row r="17893" spans="1:6" x14ac:dyDescent="0.5">
      <c r="A17893" s="38">
        <v>43785</v>
      </c>
      <c r="B17893" s="39">
        <v>0.92806712962962967</v>
      </c>
      <c r="C17893" s="40">
        <v>3</v>
      </c>
      <c r="D17893" s="40"/>
      <c r="E17893" s="40">
        <v>60</v>
      </c>
      <c r="F17893" s="40" t="s">
        <v>640</v>
      </c>
    </row>
    <row r="17894" spans="1:6" x14ac:dyDescent="0.5">
      <c r="A17894" s="38">
        <v>43785</v>
      </c>
      <c r="B17894" s="39">
        <v>0.92809027777777775</v>
      </c>
      <c r="C17894" s="40">
        <v>3</v>
      </c>
      <c r="D17894" s="40"/>
      <c r="E17894" s="40">
        <v>58</v>
      </c>
      <c r="F17894" s="40" t="s">
        <v>640</v>
      </c>
    </row>
    <row r="17895" spans="1:6" x14ac:dyDescent="0.5">
      <c r="A17895" s="38">
        <v>43785</v>
      </c>
      <c r="B17895" s="39">
        <v>0.92812499999999998</v>
      </c>
      <c r="C17895" s="40">
        <v>3</v>
      </c>
      <c r="D17895" s="40"/>
      <c r="E17895" s="40">
        <v>39</v>
      </c>
      <c r="F17895" s="40" t="s">
        <v>640</v>
      </c>
    </row>
    <row r="17896" spans="1:6" x14ac:dyDescent="0.5">
      <c r="A17896" s="38">
        <v>43785</v>
      </c>
      <c r="B17896" s="39">
        <v>0.92813657407407402</v>
      </c>
      <c r="C17896" s="40">
        <v>3</v>
      </c>
      <c r="D17896" s="40"/>
      <c r="E17896" s="40">
        <v>50</v>
      </c>
      <c r="F17896" s="40" t="s">
        <v>640</v>
      </c>
    </row>
    <row r="17897" spans="1:6" x14ac:dyDescent="0.5">
      <c r="A17897" s="38">
        <v>43785</v>
      </c>
      <c r="B17897" s="39">
        <v>0.92814814814814817</v>
      </c>
      <c r="C17897" s="40">
        <v>3</v>
      </c>
      <c r="D17897" s="40"/>
      <c r="E17897" s="40">
        <v>51</v>
      </c>
      <c r="F17897" s="40" t="s">
        <v>640</v>
      </c>
    </row>
    <row r="17898" spans="1:6" x14ac:dyDescent="0.5">
      <c r="A17898" s="38">
        <v>43785</v>
      </c>
      <c r="B17898" s="39">
        <v>0.92815972222222232</v>
      </c>
      <c r="C17898" s="40">
        <v>2</v>
      </c>
      <c r="D17898" s="40"/>
      <c r="E17898" s="40">
        <v>35</v>
      </c>
      <c r="F17898" s="40" t="s">
        <v>640</v>
      </c>
    </row>
    <row r="17899" spans="1:6" x14ac:dyDescent="0.5">
      <c r="A17899" s="38">
        <v>43785</v>
      </c>
      <c r="B17899" s="39">
        <v>0.92817129629629624</v>
      </c>
      <c r="C17899" s="40">
        <v>3</v>
      </c>
      <c r="D17899" s="40"/>
      <c r="E17899" s="40">
        <v>87</v>
      </c>
      <c r="F17899" s="40" t="s">
        <v>640</v>
      </c>
    </row>
    <row r="17900" spans="1:6" x14ac:dyDescent="0.5">
      <c r="A17900" s="38">
        <v>43785</v>
      </c>
      <c r="B17900" s="39">
        <v>0.92818287037037039</v>
      </c>
      <c r="C17900" s="40">
        <v>3</v>
      </c>
      <c r="D17900" s="40"/>
      <c r="E17900" s="40">
        <v>106</v>
      </c>
      <c r="F17900" s="40" t="s">
        <v>640</v>
      </c>
    </row>
    <row r="17901" spans="1:6" x14ac:dyDescent="0.5">
      <c r="A17901" s="38">
        <v>43785</v>
      </c>
      <c r="B17901" s="39">
        <v>0.92818287037037039</v>
      </c>
      <c r="C17901" s="40">
        <v>2</v>
      </c>
      <c r="D17901" s="40"/>
      <c r="E17901" s="40">
        <v>47</v>
      </c>
      <c r="F17901" s="40" t="s">
        <v>640</v>
      </c>
    </row>
    <row r="17902" spans="1:6" x14ac:dyDescent="0.5">
      <c r="A17902" s="38">
        <v>43785</v>
      </c>
      <c r="B17902" s="39">
        <v>0.92819444444444443</v>
      </c>
      <c r="C17902" s="40">
        <v>3</v>
      </c>
      <c r="D17902" s="40"/>
      <c r="E17902" s="40">
        <v>63</v>
      </c>
      <c r="F17902" s="40" t="s">
        <v>640</v>
      </c>
    </row>
    <row r="17903" spans="1:6" x14ac:dyDescent="0.5">
      <c r="A17903" s="38">
        <v>43785</v>
      </c>
      <c r="B17903" s="39">
        <v>0.92820601851851858</v>
      </c>
      <c r="C17903" s="40">
        <v>3</v>
      </c>
      <c r="D17903" s="40"/>
      <c r="E17903" s="40">
        <v>73</v>
      </c>
      <c r="F17903" s="40" t="s">
        <v>640</v>
      </c>
    </row>
    <row r="17904" spans="1:6" x14ac:dyDescent="0.5">
      <c r="A17904" s="38">
        <v>43785</v>
      </c>
      <c r="B17904" s="39">
        <v>0.92822916666666666</v>
      </c>
      <c r="C17904" s="40">
        <v>3</v>
      </c>
      <c r="D17904" s="40"/>
      <c r="E17904" s="40">
        <v>69</v>
      </c>
      <c r="F17904" s="40" t="s">
        <v>640</v>
      </c>
    </row>
    <row r="17905" spans="1:6" x14ac:dyDescent="0.5">
      <c r="A17905" s="38">
        <v>43785</v>
      </c>
      <c r="B17905" s="39">
        <v>0.92824074074074081</v>
      </c>
      <c r="C17905" s="40">
        <v>3</v>
      </c>
      <c r="D17905" s="40"/>
      <c r="E17905" s="40">
        <v>66</v>
      </c>
      <c r="F17905" s="40" t="s">
        <v>640</v>
      </c>
    </row>
    <row r="17906" spans="1:6" x14ac:dyDescent="0.5">
      <c r="A17906" s="38">
        <v>43785</v>
      </c>
      <c r="B17906" s="39">
        <v>0.92825231481481485</v>
      </c>
      <c r="C17906" s="40">
        <v>3</v>
      </c>
      <c r="D17906" s="40"/>
      <c r="E17906" s="40">
        <v>81</v>
      </c>
      <c r="F17906" s="40" t="s">
        <v>640</v>
      </c>
    </row>
    <row r="17907" spans="1:6" x14ac:dyDescent="0.5">
      <c r="A17907" s="38">
        <v>43785</v>
      </c>
      <c r="B17907" s="39">
        <v>0.92826388888888889</v>
      </c>
      <c r="C17907" s="40">
        <v>3</v>
      </c>
      <c r="D17907" s="40"/>
      <c r="E17907" s="40">
        <v>46</v>
      </c>
      <c r="F17907" s="40" t="s">
        <v>640</v>
      </c>
    </row>
    <row r="17908" spans="1:6" x14ac:dyDescent="0.5">
      <c r="A17908" s="38">
        <v>43785</v>
      </c>
      <c r="B17908" s="39">
        <v>0.92827546296296293</v>
      </c>
      <c r="C17908" s="40">
        <v>3</v>
      </c>
      <c r="D17908" s="40"/>
      <c r="E17908" s="40">
        <v>41</v>
      </c>
      <c r="F17908" s="40" t="s">
        <v>640</v>
      </c>
    </row>
    <row r="17909" spans="1:6" x14ac:dyDescent="0.5">
      <c r="A17909" s="38">
        <v>43785</v>
      </c>
      <c r="B17909" s="39">
        <v>0.92828703703703708</v>
      </c>
      <c r="C17909" s="40">
        <v>3</v>
      </c>
      <c r="D17909" s="40"/>
      <c r="E17909" s="40">
        <v>45</v>
      </c>
      <c r="F17909" s="40" t="s">
        <v>640</v>
      </c>
    </row>
    <row r="17910" spans="1:6" x14ac:dyDescent="0.5">
      <c r="A17910" s="38">
        <v>43785</v>
      </c>
      <c r="B17910" s="39">
        <v>0.92829861111111101</v>
      </c>
      <c r="C17910" s="40">
        <v>3</v>
      </c>
      <c r="D17910" s="40"/>
      <c r="E17910" s="40">
        <v>65</v>
      </c>
      <c r="F17910" s="40" t="s">
        <v>640</v>
      </c>
    </row>
    <row r="17911" spans="1:6" x14ac:dyDescent="0.5">
      <c r="A17911" s="38">
        <v>43785</v>
      </c>
      <c r="B17911" s="39">
        <v>0.92831018518518515</v>
      </c>
      <c r="C17911" s="40">
        <v>3</v>
      </c>
      <c r="D17911" s="40"/>
      <c r="E17911" s="40">
        <v>47</v>
      </c>
      <c r="F17911" s="40" t="s">
        <v>640</v>
      </c>
    </row>
    <row r="17912" spans="1:6" x14ac:dyDescent="0.5">
      <c r="A17912" s="38">
        <v>43785</v>
      </c>
      <c r="B17912" s="39">
        <v>0.9283217592592593</v>
      </c>
      <c r="C17912" s="40">
        <v>3</v>
      </c>
      <c r="D17912" s="40"/>
      <c r="E17912" s="40">
        <v>81</v>
      </c>
      <c r="F17912" s="40" t="s">
        <v>640</v>
      </c>
    </row>
    <row r="17913" spans="1:6" x14ac:dyDescent="0.5">
      <c r="A17913" s="38">
        <v>43785</v>
      </c>
      <c r="B17913" s="39">
        <v>0.92833333333333334</v>
      </c>
      <c r="C17913" s="40">
        <v>3</v>
      </c>
      <c r="D17913" s="40"/>
      <c r="E17913" s="40">
        <v>42</v>
      </c>
      <c r="F17913" s="40" t="s">
        <v>640</v>
      </c>
    </row>
    <row r="17914" spans="1:6" x14ac:dyDescent="0.5">
      <c r="A17914" s="38">
        <v>43785</v>
      </c>
      <c r="B17914" s="39">
        <v>0.92834490740740738</v>
      </c>
      <c r="C17914" s="40">
        <v>3</v>
      </c>
      <c r="D17914" s="40"/>
      <c r="E17914" s="40">
        <v>59</v>
      </c>
      <c r="F17914" s="40" t="s">
        <v>640</v>
      </c>
    </row>
    <row r="17915" spans="1:6" x14ac:dyDescent="0.5">
      <c r="A17915" s="38">
        <v>43785</v>
      </c>
      <c r="B17915" s="39">
        <v>0.92835648148148142</v>
      </c>
      <c r="C17915" s="40">
        <v>3</v>
      </c>
      <c r="D17915" s="40"/>
      <c r="E17915" s="40">
        <v>65</v>
      </c>
      <c r="F17915" s="40" t="s">
        <v>640</v>
      </c>
    </row>
    <row r="17916" spans="1:6" x14ac:dyDescent="0.5">
      <c r="A17916" s="38">
        <v>43785</v>
      </c>
      <c r="B17916" s="39">
        <v>0.92836805555555557</v>
      </c>
      <c r="C17916" s="40">
        <v>3</v>
      </c>
      <c r="D17916" s="40"/>
      <c r="E17916" s="40">
        <v>65</v>
      </c>
      <c r="F17916" s="40" t="s">
        <v>640</v>
      </c>
    </row>
    <row r="17917" spans="1:6" x14ac:dyDescent="0.5">
      <c r="A17917" s="38">
        <v>43785</v>
      </c>
      <c r="B17917" s="39">
        <v>0.92837962962962972</v>
      </c>
      <c r="C17917" s="40">
        <v>3</v>
      </c>
      <c r="D17917" s="40"/>
      <c r="E17917" s="40">
        <v>71</v>
      </c>
      <c r="F17917" s="40" t="s">
        <v>640</v>
      </c>
    </row>
    <row r="17918" spans="1:6" x14ac:dyDescent="0.5">
      <c r="A17918" s="38">
        <v>43785</v>
      </c>
      <c r="B17918" s="39">
        <v>0.92839120370370365</v>
      </c>
      <c r="C17918" s="40">
        <v>3</v>
      </c>
      <c r="D17918" s="40"/>
      <c r="E17918" s="40">
        <v>71</v>
      </c>
      <c r="F17918" s="40" t="s">
        <v>640</v>
      </c>
    </row>
    <row r="17919" spans="1:6" x14ac:dyDescent="0.5">
      <c r="A17919" s="38">
        <v>43785</v>
      </c>
      <c r="B17919" s="39">
        <v>0.9284027777777778</v>
      </c>
      <c r="C17919" s="40">
        <v>3</v>
      </c>
      <c r="D17919" s="40"/>
      <c r="E17919" s="40">
        <v>59</v>
      </c>
      <c r="F17919" s="40" t="s">
        <v>640</v>
      </c>
    </row>
    <row r="17920" spans="1:6" x14ac:dyDescent="0.5">
      <c r="A17920" s="38">
        <v>43785</v>
      </c>
      <c r="B17920" s="39">
        <v>0.92841435185185184</v>
      </c>
      <c r="C17920" s="40">
        <v>3</v>
      </c>
      <c r="D17920" s="40"/>
      <c r="E17920" s="40">
        <v>58</v>
      </c>
      <c r="F17920" s="40" t="s">
        <v>640</v>
      </c>
    </row>
    <row r="17921" spans="1:6" x14ac:dyDescent="0.5">
      <c r="A17921" s="38">
        <v>43785</v>
      </c>
      <c r="B17921" s="39">
        <v>0.92842592592592599</v>
      </c>
      <c r="C17921" s="40">
        <v>3</v>
      </c>
      <c r="D17921" s="40"/>
      <c r="E17921" s="40">
        <v>74</v>
      </c>
      <c r="F17921" s="40" t="s">
        <v>640</v>
      </c>
    </row>
    <row r="17922" spans="1:6" x14ac:dyDescent="0.5">
      <c r="A17922" s="38">
        <v>43785</v>
      </c>
      <c r="B17922" s="39">
        <v>0.92843749999999992</v>
      </c>
      <c r="C17922" s="40">
        <v>3</v>
      </c>
      <c r="D17922" s="40"/>
      <c r="E17922" s="40">
        <v>38</v>
      </c>
      <c r="F17922" s="40" t="s">
        <v>640</v>
      </c>
    </row>
    <row r="17923" spans="1:6" x14ac:dyDescent="0.5">
      <c r="A17923" s="38">
        <v>43785</v>
      </c>
      <c r="B17923" s="39">
        <v>0.92844907407407407</v>
      </c>
      <c r="C17923" s="40">
        <v>3</v>
      </c>
      <c r="D17923" s="40"/>
      <c r="E17923" s="40">
        <v>96</v>
      </c>
      <c r="F17923" s="40" t="s">
        <v>640</v>
      </c>
    </row>
    <row r="17924" spans="1:6" x14ac:dyDescent="0.5">
      <c r="A17924" s="38">
        <v>43785</v>
      </c>
      <c r="B17924" s="39">
        <v>0.92846064814814822</v>
      </c>
      <c r="C17924" s="40">
        <v>3</v>
      </c>
      <c r="D17924" s="40"/>
      <c r="E17924" s="40">
        <v>53</v>
      </c>
      <c r="F17924" s="40" t="s">
        <v>640</v>
      </c>
    </row>
    <row r="17925" spans="1:6" x14ac:dyDescent="0.5">
      <c r="A17925" s="38">
        <v>43785</v>
      </c>
      <c r="B17925" s="39">
        <v>0.92848379629629629</v>
      </c>
      <c r="C17925" s="40">
        <v>3</v>
      </c>
      <c r="D17925" s="40"/>
      <c r="E17925" s="40">
        <v>78</v>
      </c>
      <c r="F17925" s="40" t="s">
        <v>640</v>
      </c>
    </row>
    <row r="17926" spans="1:6" x14ac:dyDescent="0.5">
      <c r="A17926" s="38">
        <v>43785</v>
      </c>
      <c r="B17926" s="39">
        <v>0.92849537037037033</v>
      </c>
      <c r="C17926" s="40">
        <v>3</v>
      </c>
      <c r="D17926" s="40"/>
      <c r="E17926" s="40">
        <v>50</v>
      </c>
      <c r="F17926" s="40" t="s">
        <v>640</v>
      </c>
    </row>
    <row r="17927" spans="1:6" x14ac:dyDescent="0.5">
      <c r="A17927" s="38">
        <v>43785</v>
      </c>
      <c r="B17927" s="39">
        <v>0.92849537037037033</v>
      </c>
      <c r="C17927" s="40">
        <v>3</v>
      </c>
      <c r="D17927" s="40"/>
      <c r="E17927" s="40">
        <v>64</v>
      </c>
      <c r="F17927" s="40" t="s">
        <v>640</v>
      </c>
    </row>
    <row r="17928" spans="1:6" x14ac:dyDescent="0.5">
      <c r="A17928" s="38">
        <v>43785</v>
      </c>
      <c r="B17928" s="39">
        <v>0.92851851851851841</v>
      </c>
      <c r="C17928" s="40">
        <v>3</v>
      </c>
      <c r="D17928" s="40"/>
      <c r="E17928" s="40">
        <v>75</v>
      </c>
      <c r="F17928" s="40" t="s">
        <v>640</v>
      </c>
    </row>
    <row r="17929" spans="1:6" x14ac:dyDescent="0.5">
      <c r="A17929" s="38">
        <v>43785</v>
      </c>
      <c r="B17929" s="39">
        <v>0.92854166666666671</v>
      </c>
      <c r="C17929" s="40">
        <v>3</v>
      </c>
      <c r="D17929" s="40"/>
      <c r="E17929" s="40">
        <v>58</v>
      </c>
      <c r="F17929" s="40" t="s">
        <v>640</v>
      </c>
    </row>
    <row r="17930" spans="1:6" x14ac:dyDescent="0.5">
      <c r="A17930" s="38">
        <v>43785</v>
      </c>
      <c r="B17930" s="39">
        <v>0.92855324074074075</v>
      </c>
      <c r="C17930" s="40">
        <v>3</v>
      </c>
      <c r="D17930" s="40"/>
      <c r="E17930" s="40">
        <v>55</v>
      </c>
      <c r="F17930" s="40" t="s">
        <v>640</v>
      </c>
    </row>
    <row r="17931" spans="1:6" x14ac:dyDescent="0.5">
      <c r="A17931" s="38">
        <v>43785</v>
      </c>
      <c r="B17931" s="39">
        <v>0.92856481481481479</v>
      </c>
      <c r="C17931" s="40">
        <v>3</v>
      </c>
      <c r="D17931" s="40"/>
      <c r="E17931" s="40">
        <v>55</v>
      </c>
      <c r="F17931" s="40" t="s">
        <v>640</v>
      </c>
    </row>
    <row r="17932" spans="1:6" x14ac:dyDescent="0.5">
      <c r="A17932" s="38">
        <v>43785</v>
      </c>
      <c r="B17932" s="39">
        <v>0.92857638888888883</v>
      </c>
      <c r="C17932" s="40">
        <v>3</v>
      </c>
      <c r="D17932" s="40"/>
      <c r="E17932" s="40">
        <v>63</v>
      </c>
      <c r="F17932" s="40" t="s">
        <v>640</v>
      </c>
    </row>
    <row r="17933" spans="1:6" x14ac:dyDescent="0.5">
      <c r="A17933" s="38">
        <v>43785</v>
      </c>
      <c r="B17933" s="39">
        <v>0.92858796296296298</v>
      </c>
      <c r="C17933" s="40">
        <v>3</v>
      </c>
      <c r="D17933" s="40"/>
      <c r="E17933" s="40">
        <v>85</v>
      </c>
      <c r="F17933" s="40" t="s">
        <v>640</v>
      </c>
    </row>
    <row r="17934" spans="1:6" x14ac:dyDescent="0.5">
      <c r="A17934" s="38">
        <v>43785</v>
      </c>
      <c r="B17934" s="39">
        <v>0.92859953703703713</v>
      </c>
      <c r="C17934" s="40">
        <v>3</v>
      </c>
      <c r="D17934" s="40"/>
      <c r="E17934" s="40">
        <v>40</v>
      </c>
      <c r="F17934" s="40" t="s">
        <v>640</v>
      </c>
    </row>
    <row r="17935" spans="1:6" x14ac:dyDescent="0.5">
      <c r="A17935" s="38">
        <v>43785</v>
      </c>
      <c r="B17935" s="39">
        <v>0.92861111111111105</v>
      </c>
      <c r="C17935" s="40">
        <v>3</v>
      </c>
      <c r="D17935" s="40"/>
      <c r="E17935" s="40">
        <v>85</v>
      </c>
      <c r="F17935" s="40" t="s">
        <v>640</v>
      </c>
    </row>
    <row r="17936" spans="1:6" x14ac:dyDescent="0.5">
      <c r="A17936" s="38">
        <v>43785</v>
      </c>
      <c r="B17936" s="39">
        <v>0.9286226851851852</v>
      </c>
      <c r="C17936" s="40">
        <v>3</v>
      </c>
      <c r="D17936" s="40"/>
      <c r="E17936" s="40">
        <v>78</v>
      </c>
      <c r="F17936" s="40" t="s">
        <v>640</v>
      </c>
    </row>
    <row r="17937" spans="1:6" x14ac:dyDescent="0.5">
      <c r="A17937" s="38">
        <v>43785</v>
      </c>
      <c r="B17937" s="39">
        <v>0.92863425925925924</v>
      </c>
      <c r="C17937" s="40">
        <v>2</v>
      </c>
      <c r="D17937" s="40"/>
      <c r="E17937" s="40">
        <v>49</v>
      </c>
      <c r="F17937" s="40" t="s">
        <v>640</v>
      </c>
    </row>
    <row r="17938" spans="1:6" x14ac:dyDescent="0.5">
      <c r="A17938" s="38">
        <v>43785</v>
      </c>
      <c r="B17938" s="39">
        <v>0.92864583333333339</v>
      </c>
      <c r="C17938" s="40">
        <v>3</v>
      </c>
      <c r="D17938" s="40"/>
      <c r="E17938" s="40">
        <v>106</v>
      </c>
      <c r="F17938" s="40" t="s">
        <v>640</v>
      </c>
    </row>
    <row r="17939" spans="1:6" x14ac:dyDescent="0.5">
      <c r="A17939" s="38">
        <v>43785</v>
      </c>
      <c r="B17939" s="39">
        <v>0.92865740740740732</v>
      </c>
      <c r="C17939" s="40">
        <v>3</v>
      </c>
      <c r="D17939" s="40"/>
      <c r="E17939" s="40">
        <v>63</v>
      </c>
      <c r="F17939" s="40" t="s">
        <v>640</v>
      </c>
    </row>
    <row r="17940" spans="1:6" x14ac:dyDescent="0.5">
      <c r="A17940" s="38">
        <v>43785</v>
      </c>
      <c r="B17940" s="39">
        <v>0.92865740740740732</v>
      </c>
      <c r="C17940" s="40">
        <v>3</v>
      </c>
      <c r="D17940" s="40"/>
      <c r="E17940" s="40">
        <v>65</v>
      </c>
      <c r="F17940" s="40" t="s">
        <v>640</v>
      </c>
    </row>
    <row r="17941" spans="1:6" x14ac:dyDescent="0.5">
      <c r="A17941" s="38">
        <v>43785</v>
      </c>
      <c r="B17941" s="39">
        <v>0.92866898148148147</v>
      </c>
      <c r="C17941" s="40">
        <v>3</v>
      </c>
      <c r="D17941" s="40"/>
      <c r="E17941" s="40">
        <v>75</v>
      </c>
      <c r="F17941" s="40" t="s">
        <v>640</v>
      </c>
    </row>
    <row r="17942" spans="1:6" x14ac:dyDescent="0.5">
      <c r="A17942" s="38">
        <v>43785</v>
      </c>
      <c r="B17942" s="39">
        <v>0.92868055555555562</v>
      </c>
      <c r="C17942" s="40">
        <v>3</v>
      </c>
      <c r="D17942" s="40"/>
      <c r="E17942" s="40">
        <v>75</v>
      </c>
      <c r="F17942" s="40" t="s">
        <v>640</v>
      </c>
    </row>
    <row r="17943" spans="1:6" x14ac:dyDescent="0.5">
      <c r="A17943" s="38">
        <v>43785</v>
      </c>
      <c r="B17943" s="39">
        <v>0.92869212962962966</v>
      </c>
      <c r="C17943" s="40">
        <v>3</v>
      </c>
      <c r="D17943" s="40"/>
      <c r="E17943" s="40">
        <v>64</v>
      </c>
      <c r="F17943" s="40" t="s">
        <v>640</v>
      </c>
    </row>
    <row r="17944" spans="1:6" x14ac:dyDescent="0.5">
      <c r="A17944" s="38">
        <v>43785</v>
      </c>
      <c r="B17944" s="39">
        <v>0.9287037037037037</v>
      </c>
      <c r="C17944" s="40">
        <v>3</v>
      </c>
      <c r="D17944" s="40"/>
      <c r="E17944" s="40">
        <v>69</v>
      </c>
      <c r="F17944" s="40" t="s">
        <v>640</v>
      </c>
    </row>
    <row r="17945" spans="1:6" x14ac:dyDescent="0.5">
      <c r="A17945" s="38">
        <v>43785</v>
      </c>
      <c r="B17945" s="39">
        <v>0.92871527777777774</v>
      </c>
      <c r="C17945" s="40">
        <v>3</v>
      </c>
      <c r="D17945" s="40"/>
      <c r="E17945" s="40">
        <v>58</v>
      </c>
      <c r="F17945" s="40" t="s">
        <v>640</v>
      </c>
    </row>
    <row r="17946" spans="1:6" x14ac:dyDescent="0.5">
      <c r="A17946" s="38">
        <v>43785</v>
      </c>
      <c r="B17946" s="39">
        <v>0.92872685185185189</v>
      </c>
      <c r="C17946" s="40">
        <v>3</v>
      </c>
      <c r="D17946" s="40"/>
      <c r="E17946" s="40">
        <v>54</v>
      </c>
      <c r="F17946" s="40" t="s">
        <v>640</v>
      </c>
    </row>
    <row r="17947" spans="1:6" x14ac:dyDescent="0.5">
      <c r="A17947" s="38">
        <v>43785</v>
      </c>
      <c r="B17947" s="39">
        <v>0.92873842592592604</v>
      </c>
      <c r="C17947" s="40">
        <v>3</v>
      </c>
      <c r="D17947" s="40"/>
      <c r="E17947" s="40">
        <v>60</v>
      </c>
      <c r="F17947" s="40" t="s">
        <v>640</v>
      </c>
    </row>
    <row r="17948" spans="1:6" x14ac:dyDescent="0.5">
      <c r="A17948" s="38">
        <v>43785</v>
      </c>
      <c r="B17948" s="39">
        <v>0.92874999999999996</v>
      </c>
      <c r="C17948" s="40">
        <v>3</v>
      </c>
      <c r="D17948" s="40"/>
      <c r="E17948" s="40">
        <v>58</v>
      </c>
      <c r="F17948" s="40" t="s">
        <v>640</v>
      </c>
    </row>
    <row r="17949" spans="1:6" x14ac:dyDescent="0.5">
      <c r="A17949" s="38">
        <v>43785</v>
      </c>
      <c r="B17949" s="39">
        <v>0.92876157407407411</v>
      </c>
      <c r="C17949" s="40">
        <v>3</v>
      </c>
      <c r="D17949" s="40"/>
      <c r="E17949" s="40">
        <v>55</v>
      </c>
      <c r="F17949" s="40" t="s">
        <v>640</v>
      </c>
    </row>
    <row r="17950" spans="1:6" x14ac:dyDescent="0.5">
      <c r="A17950" s="38">
        <v>43785</v>
      </c>
      <c r="B17950" s="39">
        <v>0.92877314814814815</v>
      </c>
      <c r="C17950" s="40">
        <v>3</v>
      </c>
      <c r="D17950" s="40"/>
      <c r="E17950" s="40">
        <v>63</v>
      </c>
      <c r="F17950" s="40" t="s">
        <v>640</v>
      </c>
    </row>
    <row r="17951" spans="1:6" x14ac:dyDescent="0.5">
      <c r="A17951" s="38">
        <v>43785</v>
      </c>
      <c r="B17951" s="39">
        <v>0.92877314814814815</v>
      </c>
      <c r="C17951" s="40">
        <v>3</v>
      </c>
      <c r="D17951" s="40"/>
      <c r="E17951" s="40">
        <v>72</v>
      </c>
      <c r="F17951" s="40" t="s">
        <v>640</v>
      </c>
    </row>
    <row r="17952" spans="1:6" x14ac:dyDescent="0.5">
      <c r="A17952" s="38">
        <v>43785</v>
      </c>
      <c r="B17952" s="39">
        <v>0.92879629629629623</v>
      </c>
      <c r="C17952" s="40">
        <v>3</v>
      </c>
      <c r="D17952" s="40"/>
      <c r="E17952" s="40">
        <v>58</v>
      </c>
      <c r="F17952" s="40" t="s">
        <v>640</v>
      </c>
    </row>
    <row r="17953" spans="1:6" x14ac:dyDescent="0.5">
      <c r="A17953" s="38">
        <v>43785</v>
      </c>
      <c r="B17953" s="39">
        <v>0.92880787037037038</v>
      </c>
      <c r="C17953" s="40">
        <v>3</v>
      </c>
      <c r="D17953" s="40"/>
      <c r="E17953" s="40">
        <v>82</v>
      </c>
      <c r="F17953" s="40" t="s">
        <v>640</v>
      </c>
    </row>
    <row r="17954" spans="1:6" x14ac:dyDescent="0.5">
      <c r="A17954" s="38">
        <v>43785</v>
      </c>
      <c r="B17954" s="39">
        <v>0.92881944444444453</v>
      </c>
      <c r="C17954" s="40">
        <v>3</v>
      </c>
      <c r="D17954" s="40"/>
      <c r="E17954" s="40">
        <v>56</v>
      </c>
      <c r="F17954" s="40" t="s">
        <v>640</v>
      </c>
    </row>
    <row r="17955" spans="1:6" x14ac:dyDescent="0.5">
      <c r="A17955" s="38">
        <v>43785</v>
      </c>
      <c r="B17955" s="39">
        <v>0.92881944444444453</v>
      </c>
      <c r="C17955" s="40">
        <v>3</v>
      </c>
      <c r="D17955" s="40"/>
      <c r="E17955" s="40">
        <v>65</v>
      </c>
      <c r="F17955" s="40" t="s">
        <v>640</v>
      </c>
    </row>
    <row r="17956" spans="1:6" x14ac:dyDescent="0.5">
      <c r="A17956" s="38">
        <v>43785</v>
      </c>
      <c r="B17956" s="39">
        <v>0.92884259259259261</v>
      </c>
      <c r="C17956" s="40">
        <v>3</v>
      </c>
      <c r="D17956" s="40"/>
      <c r="E17956" s="40">
        <v>75</v>
      </c>
      <c r="F17956" s="40" t="s">
        <v>640</v>
      </c>
    </row>
    <row r="17957" spans="1:6" x14ac:dyDescent="0.5">
      <c r="A17957" s="38">
        <v>43785</v>
      </c>
      <c r="B17957" s="39">
        <v>0.92885416666666665</v>
      </c>
      <c r="C17957" s="40">
        <v>3</v>
      </c>
      <c r="D17957" s="40"/>
      <c r="E17957" s="40">
        <v>75</v>
      </c>
      <c r="F17957" s="40" t="s">
        <v>640</v>
      </c>
    </row>
    <row r="17958" spans="1:6" x14ac:dyDescent="0.5">
      <c r="A17958" s="38">
        <v>43785</v>
      </c>
      <c r="B17958" s="39">
        <v>0.9288657407407408</v>
      </c>
      <c r="C17958" s="40">
        <v>3</v>
      </c>
      <c r="D17958" s="40"/>
      <c r="E17958" s="40">
        <v>59</v>
      </c>
      <c r="F17958" s="40" t="s">
        <v>640</v>
      </c>
    </row>
    <row r="17959" spans="1:6" x14ac:dyDescent="0.5">
      <c r="A17959" s="38">
        <v>43785</v>
      </c>
      <c r="B17959" s="39">
        <v>0.9288657407407408</v>
      </c>
      <c r="C17959" s="40">
        <v>3</v>
      </c>
      <c r="D17959" s="40"/>
      <c r="E17959" s="40">
        <v>69</v>
      </c>
      <c r="F17959" s="40" t="s">
        <v>640</v>
      </c>
    </row>
    <row r="17960" spans="1:6" x14ac:dyDescent="0.5">
      <c r="A17960" s="38">
        <v>43785</v>
      </c>
      <c r="B17960" s="39">
        <v>0.92887731481481473</v>
      </c>
      <c r="C17960" s="40">
        <v>3</v>
      </c>
      <c r="D17960" s="40"/>
      <c r="E17960" s="40">
        <v>76</v>
      </c>
      <c r="F17960" s="40" t="s">
        <v>640</v>
      </c>
    </row>
    <row r="17961" spans="1:6" x14ac:dyDescent="0.5">
      <c r="A17961" s="38">
        <v>43785</v>
      </c>
      <c r="B17961" s="39">
        <v>0.92890046296296302</v>
      </c>
      <c r="C17961" s="40">
        <v>3</v>
      </c>
      <c r="D17961" s="40"/>
      <c r="E17961" s="40">
        <v>81</v>
      </c>
      <c r="F17961" s="40" t="s">
        <v>640</v>
      </c>
    </row>
    <row r="17962" spans="1:6" x14ac:dyDescent="0.5">
      <c r="A17962" s="38">
        <v>43785</v>
      </c>
      <c r="B17962" s="39">
        <v>0.92891203703703706</v>
      </c>
      <c r="C17962" s="40">
        <v>3</v>
      </c>
      <c r="D17962" s="40"/>
      <c r="E17962" s="40">
        <v>51</v>
      </c>
      <c r="F17962" s="40" t="s">
        <v>640</v>
      </c>
    </row>
    <row r="17963" spans="1:6" x14ac:dyDescent="0.5">
      <c r="A17963" s="38">
        <v>43785</v>
      </c>
      <c r="B17963" s="39">
        <v>0.9289236111111111</v>
      </c>
      <c r="C17963" s="40">
        <v>3</v>
      </c>
      <c r="D17963" s="40"/>
      <c r="E17963" s="40">
        <v>64</v>
      </c>
      <c r="F17963" s="40" t="s">
        <v>640</v>
      </c>
    </row>
    <row r="17964" spans="1:6" x14ac:dyDescent="0.5">
      <c r="A17964" s="38">
        <v>43785</v>
      </c>
      <c r="B17964" s="39">
        <v>0.92893518518518514</v>
      </c>
      <c r="C17964" s="40">
        <v>3</v>
      </c>
      <c r="D17964" s="40"/>
      <c r="E17964" s="40">
        <v>68</v>
      </c>
      <c r="F17964" s="40" t="s">
        <v>640</v>
      </c>
    </row>
    <row r="17965" spans="1:6" x14ac:dyDescent="0.5">
      <c r="A17965" s="38">
        <v>43785</v>
      </c>
      <c r="B17965" s="39">
        <v>0.92894675925925929</v>
      </c>
      <c r="C17965" s="40">
        <v>3</v>
      </c>
      <c r="D17965" s="40"/>
      <c r="E17965" s="40">
        <v>50</v>
      </c>
      <c r="F17965" s="40" t="s">
        <v>640</v>
      </c>
    </row>
    <row r="17966" spans="1:6" x14ac:dyDescent="0.5">
      <c r="A17966" s="38">
        <v>43785</v>
      </c>
      <c r="B17966" s="39">
        <v>0.92895833333333344</v>
      </c>
      <c r="C17966" s="40">
        <v>3</v>
      </c>
      <c r="D17966" s="40"/>
      <c r="E17966" s="40">
        <v>50</v>
      </c>
      <c r="F17966" s="40" t="s">
        <v>640</v>
      </c>
    </row>
    <row r="17967" spans="1:6" x14ac:dyDescent="0.5">
      <c r="A17967" s="38">
        <v>43785</v>
      </c>
      <c r="B17967" s="39">
        <v>0.92896990740740737</v>
      </c>
      <c r="C17967" s="40">
        <v>3</v>
      </c>
      <c r="D17967" s="40"/>
      <c r="E17967" s="40">
        <v>84</v>
      </c>
      <c r="F17967" s="40" t="s">
        <v>640</v>
      </c>
    </row>
    <row r="17968" spans="1:6" x14ac:dyDescent="0.5">
      <c r="A17968" s="38">
        <v>43785</v>
      </c>
      <c r="B17968" s="39">
        <v>0.92899305555555556</v>
      </c>
      <c r="C17968" s="40">
        <v>3</v>
      </c>
      <c r="D17968" s="40"/>
      <c r="E17968" s="40">
        <v>97</v>
      </c>
      <c r="F17968" s="40" t="s">
        <v>640</v>
      </c>
    </row>
    <row r="17969" spans="1:6" x14ac:dyDescent="0.5">
      <c r="A17969" s="38">
        <v>43785</v>
      </c>
      <c r="B17969" s="39">
        <v>0.92899305555555556</v>
      </c>
      <c r="C17969" s="40">
        <v>3</v>
      </c>
      <c r="D17969" s="40"/>
      <c r="E17969" s="40">
        <v>120</v>
      </c>
      <c r="F17969" s="40" t="s">
        <v>640</v>
      </c>
    </row>
    <row r="17970" spans="1:6" x14ac:dyDescent="0.5">
      <c r="A17970" s="38">
        <v>43785</v>
      </c>
      <c r="B17970" s="39">
        <v>0.9290046296296296</v>
      </c>
      <c r="C17970" s="40">
        <v>3</v>
      </c>
      <c r="D17970" s="40"/>
      <c r="E17970" s="40">
        <v>104</v>
      </c>
      <c r="F17970" s="40" t="s">
        <v>640</v>
      </c>
    </row>
    <row r="17971" spans="1:6" x14ac:dyDescent="0.5">
      <c r="A17971" s="38">
        <v>43785</v>
      </c>
      <c r="B17971" s="39">
        <v>0.92901620370370364</v>
      </c>
      <c r="C17971" s="40">
        <v>3</v>
      </c>
      <c r="D17971" s="40"/>
      <c r="E17971" s="40">
        <v>96</v>
      </c>
      <c r="F17971" s="40" t="s">
        <v>640</v>
      </c>
    </row>
    <row r="17972" spans="1:6" x14ac:dyDescent="0.5">
      <c r="A17972" s="38">
        <v>43785</v>
      </c>
      <c r="B17972" s="39">
        <v>0.92902777777777779</v>
      </c>
      <c r="C17972" s="40">
        <v>3</v>
      </c>
      <c r="D17972" s="40"/>
      <c r="E17972" s="40">
        <v>72</v>
      </c>
      <c r="F17972" s="40" t="s">
        <v>640</v>
      </c>
    </row>
    <row r="17973" spans="1:6" x14ac:dyDescent="0.5">
      <c r="A17973" s="38">
        <v>43785</v>
      </c>
      <c r="B17973" s="39">
        <v>0.92903935185185194</v>
      </c>
      <c r="C17973" s="40">
        <v>3</v>
      </c>
      <c r="D17973" s="40"/>
      <c r="E17973" s="40">
        <v>72</v>
      </c>
      <c r="F17973" s="40" t="s">
        <v>640</v>
      </c>
    </row>
    <row r="17974" spans="1:6" x14ac:dyDescent="0.5">
      <c r="A17974" s="38">
        <v>43785</v>
      </c>
      <c r="B17974" s="39">
        <v>0.92905092592592586</v>
      </c>
      <c r="C17974" s="40">
        <v>3</v>
      </c>
      <c r="D17974" s="40"/>
      <c r="E17974" s="40">
        <v>86</v>
      </c>
      <c r="F17974" s="40" t="s">
        <v>640</v>
      </c>
    </row>
    <row r="17975" spans="1:6" x14ac:dyDescent="0.5">
      <c r="A17975" s="38">
        <v>43785</v>
      </c>
      <c r="B17975" s="39">
        <v>0.92907407407407405</v>
      </c>
      <c r="C17975" s="40">
        <v>3</v>
      </c>
      <c r="D17975" s="40"/>
      <c r="E17975" s="40">
        <v>51</v>
      </c>
      <c r="F17975" s="40" t="s">
        <v>640</v>
      </c>
    </row>
    <row r="17976" spans="1:6" x14ac:dyDescent="0.5">
      <c r="A17976" s="38">
        <v>43785</v>
      </c>
      <c r="B17976" s="39">
        <v>0.92907407407407405</v>
      </c>
      <c r="C17976" s="40">
        <v>3</v>
      </c>
      <c r="D17976" s="40"/>
      <c r="E17976" s="40">
        <v>58</v>
      </c>
      <c r="F17976" s="40" t="s">
        <v>640</v>
      </c>
    </row>
    <row r="17977" spans="1:6" x14ac:dyDescent="0.5">
      <c r="A17977" s="38">
        <v>43785</v>
      </c>
      <c r="B17977" s="39">
        <v>0.92909722222222213</v>
      </c>
      <c r="C17977" s="40">
        <v>3</v>
      </c>
      <c r="D17977" s="40"/>
      <c r="E17977" s="40">
        <v>82</v>
      </c>
      <c r="F17977" s="40" t="s">
        <v>640</v>
      </c>
    </row>
    <row r="17978" spans="1:6" x14ac:dyDescent="0.5">
      <c r="A17978" s="38">
        <v>43785</v>
      </c>
      <c r="B17978" s="39">
        <v>0.92910879629629628</v>
      </c>
      <c r="C17978" s="40">
        <v>3</v>
      </c>
      <c r="D17978" s="40"/>
      <c r="E17978" s="40">
        <v>63</v>
      </c>
      <c r="F17978" s="40" t="s">
        <v>640</v>
      </c>
    </row>
    <row r="17979" spans="1:6" x14ac:dyDescent="0.5">
      <c r="A17979" s="38">
        <v>43785</v>
      </c>
      <c r="B17979" s="39">
        <v>0.92912037037037043</v>
      </c>
      <c r="C17979" s="40">
        <v>3</v>
      </c>
      <c r="D17979" s="40"/>
      <c r="E17979" s="40">
        <v>70</v>
      </c>
      <c r="F17979" s="40" t="s">
        <v>640</v>
      </c>
    </row>
    <row r="17980" spans="1:6" x14ac:dyDescent="0.5">
      <c r="A17980" s="38">
        <v>43785</v>
      </c>
      <c r="B17980" s="39">
        <v>0.92914351851851851</v>
      </c>
      <c r="C17980" s="40">
        <v>3</v>
      </c>
      <c r="D17980" s="40"/>
      <c r="E17980" s="40">
        <v>78</v>
      </c>
      <c r="F17980" s="40" t="s">
        <v>640</v>
      </c>
    </row>
    <row r="17981" spans="1:6" x14ac:dyDescent="0.5">
      <c r="A17981" s="38">
        <v>43785</v>
      </c>
      <c r="B17981" s="39">
        <v>0.92915509259259255</v>
      </c>
      <c r="C17981" s="40">
        <v>3</v>
      </c>
      <c r="D17981" s="40"/>
      <c r="E17981" s="40">
        <v>77</v>
      </c>
      <c r="F17981" s="40" t="s">
        <v>640</v>
      </c>
    </row>
    <row r="17982" spans="1:6" x14ac:dyDescent="0.5">
      <c r="A17982" s="38">
        <v>43785</v>
      </c>
      <c r="B17982" s="39">
        <v>0.9291666666666667</v>
      </c>
      <c r="C17982" s="40">
        <v>3</v>
      </c>
      <c r="D17982" s="40"/>
      <c r="E17982" s="40">
        <v>51</v>
      </c>
      <c r="F17982" s="40" t="s">
        <v>640</v>
      </c>
    </row>
    <row r="17983" spans="1:6" x14ac:dyDescent="0.5">
      <c r="A17983" s="38">
        <v>43785</v>
      </c>
      <c r="B17983" s="39">
        <v>0.92917824074074085</v>
      </c>
      <c r="C17983" s="40">
        <v>3</v>
      </c>
      <c r="D17983" s="40"/>
      <c r="E17983" s="40">
        <v>61</v>
      </c>
      <c r="F17983" s="40" t="s">
        <v>640</v>
      </c>
    </row>
    <row r="17984" spans="1:6" x14ac:dyDescent="0.5">
      <c r="A17984" s="38">
        <v>43785</v>
      </c>
      <c r="B17984" s="39">
        <v>0.92918981481481477</v>
      </c>
      <c r="C17984" s="40">
        <v>3</v>
      </c>
      <c r="D17984" s="40"/>
      <c r="E17984" s="40">
        <v>67</v>
      </c>
      <c r="F17984" s="40" t="s">
        <v>640</v>
      </c>
    </row>
    <row r="17985" spans="1:6" x14ac:dyDescent="0.5">
      <c r="A17985" s="38">
        <v>43785</v>
      </c>
      <c r="B17985" s="39">
        <v>0.92920138888888892</v>
      </c>
      <c r="C17985" s="40">
        <v>3</v>
      </c>
      <c r="D17985" s="40"/>
      <c r="E17985" s="40">
        <v>67</v>
      </c>
      <c r="F17985" s="40" t="s">
        <v>640</v>
      </c>
    </row>
    <row r="17986" spans="1:6" x14ac:dyDescent="0.5">
      <c r="A17986" s="38">
        <v>43785</v>
      </c>
      <c r="B17986" s="39">
        <v>0.929224537037037</v>
      </c>
      <c r="C17986" s="40">
        <v>3</v>
      </c>
      <c r="D17986" s="40"/>
      <c r="E17986" s="40">
        <v>43</v>
      </c>
      <c r="F17986" s="40" t="s">
        <v>640</v>
      </c>
    </row>
    <row r="17987" spans="1:6" x14ac:dyDescent="0.5">
      <c r="A17987" s="38">
        <v>43785</v>
      </c>
      <c r="B17987" s="39">
        <v>0.92923611111111104</v>
      </c>
      <c r="C17987" s="40">
        <v>3</v>
      </c>
      <c r="D17987" s="40"/>
      <c r="E17987" s="40">
        <v>66</v>
      </c>
      <c r="F17987" s="40" t="s">
        <v>640</v>
      </c>
    </row>
    <row r="17988" spans="1:6" x14ac:dyDescent="0.5">
      <c r="A17988" s="38">
        <v>43785</v>
      </c>
      <c r="B17988" s="39">
        <v>0.92927083333333327</v>
      </c>
      <c r="C17988" s="40">
        <v>3</v>
      </c>
      <c r="D17988" s="40"/>
      <c r="E17988" s="40">
        <v>50</v>
      </c>
      <c r="F17988" s="40" t="s">
        <v>640</v>
      </c>
    </row>
    <row r="17989" spans="1:6" x14ac:dyDescent="0.5">
      <c r="A17989" s="38">
        <v>43785</v>
      </c>
      <c r="B17989" s="39">
        <v>0.92928240740740742</v>
      </c>
      <c r="C17989" s="40">
        <v>3</v>
      </c>
      <c r="D17989" s="40"/>
      <c r="E17989" s="40">
        <v>56</v>
      </c>
      <c r="F17989" s="40" t="s">
        <v>640</v>
      </c>
    </row>
    <row r="17990" spans="1:6" x14ac:dyDescent="0.5">
      <c r="A17990" s="38">
        <v>43785</v>
      </c>
      <c r="B17990" s="39">
        <v>0.92930555555555561</v>
      </c>
      <c r="C17990" s="40">
        <v>3</v>
      </c>
      <c r="D17990" s="40"/>
      <c r="E17990" s="40">
        <v>50</v>
      </c>
      <c r="F17990" s="40" t="s">
        <v>640</v>
      </c>
    </row>
    <row r="17991" spans="1:6" x14ac:dyDescent="0.5">
      <c r="A17991" s="38">
        <v>43785</v>
      </c>
      <c r="B17991" s="39">
        <v>0.92931712962962953</v>
      </c>
      <c r="C17991" s="40">
        <v>3</v>
      </c>
      <c r="D17991" s="40"/>
      <c r="E17991" s="40">
        <v>42</v>
      </c>
      <c r="F17991" s="40" t="s">
        <v>640</v>
      </c>
    </row>
    <row r="17992" spans="1:6" x14ac:dyDescent="0.5">
      <c r="A17992" s="38">
        <v>43785</v>
      </c>
      <c r="B17992" s="39">
        <v>0.92932870370370368</v>
      </c>
      <c r="C17992" s="40">
        <v>3</v>
      </c>
      <c r="D17992" s="40"/>
      <c r="E17992" s="40">
        <v>40</v>
      </c>
      <c r="F17992" s="40" t="s">
        <v>640</v>
      </c>
    </row>
    <row r="17993" spans="1:6" x14ac:dyDescent="0.5">
      <c r="A17993" s="38">
        <v>43785</v>
      </c>
      <c r="B17993" s="39">
        <v>0.92935185185185187</v>
      </c>
      <c r="C17993" s="40">
        <v>3</v>
      </c>
      <c r="D17993" s="40"/>
      <c r="E17993" s="40">
        <v>76</v>
      </c>
      <c r="F17993" s="40" t="s">
        <v>640</v>
      </c>
    </row>
    <row r="17994" spans="1:6" x14ac:dyDescent="0.5">
      <c r="A17994" s="38">
        <v>43785</v>
      </c>
      <c r="B17994" s="39">
        <v>0.92936342592592591</v>
      </c>
      <c r="C17994" s="40">
        <v>3</v>
      </c>
      <c r="D17994" s="40"/>
      <c r="E17994" s="40">
        <v>38</v>
      </c>
      <c r="F17994" s="40" t="s">
        <v>640</v>
      </c>
    </row>
    <row r="17995" spans="1:6" x14ac:dyDescent="0.5">
      <c r="A17995" s="38">
        <v>43785</v>
      </c>
      <c r="B17995" s="39">
        <v>0.92939814814814825</v>
      </c>
      <c r="C17995" s="40">
        <v>3</v>
      </c>
      <c r="D17995" s="40"/>
      <c r="E17995" s="40">
        <v>82</v>
      </c>
      <c r="F17995" s="40" t="s">
        <v>640</v>
      </c>
    </row>
    <row r="17996" spans="1:6" x14ac:dyDescent="0.5">
      <c r="A17996" s="38">
        <v>43785</v>
      </c>
      <c r="B17996" s="39">
        <v>0.92942129629629633</v>
      </c>
      <c r="C17996" s="40">
        <v>3</v>
      </c>
      <c r="D17996" s="40"/>
      <c r="E17996" s="40">
        <v>67</v>
      </c>
      <c r="F17996" s="40" t="s">
        <v>640</v>
      </c>
    </row>
    <row r="17997" spans="1:6" x14ac:dyDescent="0.5">
      <c r="A17997" s="38">
        <v>43785</v>
      </c>
      <c r="B17997" s="39">
        <v>0.92945601851851845</v>
      </c>
      <c r="C17997" s="40">
        <v>3</v>
      </c>
      <c r="D17997" s="40"/>
      <c r="E17997" s="40">
        <v>73</v>
      </c>
      <c r="F17997" s="40" t="s">
        <v>640</v>
      </c>
    </row>
    <row r="17998" spans="1:6" x14ac:dyDescent="0.5">
      <c r="A17998" s="38">
        <v>43785</v>
      </c>
      <c r="B17998" s="39">
        <v>0.92947916666666675</v>
      </c>
      <c r="C17998" s="40">
        <v>3</v>
      </c>
      <c r="D17998" s="40"/>
      <c r="E17998" s="40">
        <v>85</v>
      </c>
      <c r="F17998" s="40" t="s">
        <v>640</v>
      </c>
    </row>
    <row r="17999" spans="1:6" x14ac:dyDescent="0.5">
      <c r="A17999" s="38">
        <v>43785</v>
      </c>
      <c r="B17999" s="39">
        <v>0.92949074074074067</v>
      </c>
      <c r="C17999" s="40">
        <v>3</v>
      </c>
      <c r="D17999" s="40"/>
      <c r="E17999" s="40">
        <v>72</v>
      </c>
      <c r="F17999" s="40" t="s">
        <v>640</v>
      </c>
    </row>
    <row r="18000" spans="1:6" x14ac:dyDescent="0.5">
      <c r="A18000" s="38">
        <v>43785</v>
      </c>
      <c r="B18000" s="39">
        <v>0.92953703703703694</v>
      </c>
      <c r="C18000" s="40">
        <v>3</v>
      </c>
      <c r="D18000" s="40"/>
      <c r="E18000" s="40">
        <v>57</v>
      </c>
      <c r="F18000" s="40" t="s">
        <v>640</v>
      </c>
    </row>
    <row r="18001" spans="1:6" x14ac:dyDescent="0.5">
      <c r="A18001" s="38">
        <v>43785</v>
      </c>
      <c r="B18001" s="39">
        <v>0.92957175925925928</v>
      </c>
      <c r="C18001" s="40">
        <v>3</v>
      </c>
      <c r="D18001" s="40"/>
      <c r="E18001" s="40">
        <v>49</v>
      </c>
      <c r="F18001" s="40" t="s">
        <v>640</v>
      </c>
    </row>
    <row r="18002" spans="1:6" x14ac:dyDescent="0.5">
      <c r="A18002" s="38">
        <v>43785</v>
      </c>
      <c r="B18002" s="39">
        <v>0.92961805555555566</v>
      </c>
      <c r="C18002" s="40">
        <v>3</v>
      </c>
      <c r="D18002" s="40"/>
      <c r="E18002" s="40">
        <v>77</v>
      </c>
      <c r="F18002" s="40" t="s">
        <v>640</v>
      </c>
    </row>
    <row r="18003" spans="1:6" x14ac:dyDescent="0.5">
      <c r="A18003" s="38">
        <v>43785</v>
      </c>
      <c r="B18003" s="39">
        <v>0.92965277777777777</v>
      </c>
      <c r="C18003" s="40">
        <v>3</v>
      </c>
      <c r="D18003" s="40"/>
      <c r="E18003" s="40">
        <v>61</v>
      </c>
      <c r="F18003" s="40" t="s">
        <v>640</v>
      </c>
    </row>
    <row r="18004" spans="1:6" x14ac:dyDescent="0.5">
      <c r="A18004" s="38">
        <v>43785</v>
      </c>
      <c r="B18004" s="39">
        <v>0.92974537037037042</v>
      </c>
      <c r="C18004" s="40">
        <v>3</v>
      </c>
      <c r="D18004" s="40"/>
      <c r="E18004" s="40">
        <v>40</v>
      </c>
      <c r="F18004" s="40" t="s">
        <v>640</v>
      </c>
    </row>
    <row r="18005" spans="1:6" x14ac:dyDescent="0.5">
      <c r="A18005" s="38">
        <v>43785</v>
      </c>
      <c r="B18005" s="39">
        <v>0.92978009259259264</v>
      </c>
      <c r="C18005" s="40">
        <v>3</v>
      </c>
      <c r="D18005" s="40"/>
      <c r="E18005" s="40">
        <v>38</v>
      </c>
      <c r="F18005" s="40" t="s">
        <v>640</v>
      </c>
    </row>
    <row r="18006" spans="1:6" x14ac:dyDescent="0.5">
      <c r="A18006" s="38">
        <v>43785</v>
      </c>
      <c r="B18006" s="39">
        <v>0.92983796296296306</v>
      </c>
      <c r="C18006" s="40">
        <v>3</v>
      </c>
      <c r="D18006" s="40"/>
      <c r="E18006" s="40">
        <v>38</v>
      </c>
      <c r="F18006" s="40" t="s">
        <v>640</v>
      </c>
    </row>
    <row r="18007" spans="1:6" x14ac:dyDescent="0.5">
      <c r="A18007" s="38">
        <v>43785</v>
      </c>
      <c r="B18007" s="39">
        <v>0.92984953703703699</v>
      </c>
      <c r="C18007" s="40">
        <v>3</v>
      </c>
      <c r="D18007" s="40"/>
      <c r="E18007" s="40">
        <v>45</v>
      </c>
      <c r="F18007" s="40" t="s">
        <v>640</v>
      </c>
    </row>
    <row r="18008" spans="1:6" x14ac:dyDescent="0.5">
      <c r="A18008" s="38">
        <v>43785</v>
      </c>
      <c r="B18008" s="39">
        <v>0.93</v>
      </c>
      <c r="C18008" s="40">
        <v>1</v>
      </c>
      <c r="D18008" s="40"/>
      <c r="E18008" s="40">
        <v>37</v>
      </c>
      <c r="F18008" s="40" t="s">
        <v>640</v>
      </c>
    </row>
    <row r="18009" spans="1:6" x14ac:dyDescent="0.5">
      <c r="A18009" s="38">
        <v>43785</v>
      </c>
      <c r="B18009" s="39">
        <v>0.93001157407407409</v>
      </c>
      <c r="C18009" s="40">
        <v>3</v>
      </c>
      <c r="D18009" s="40"/>
      <c r="E18009" s="40">
        <v>38</v>
      </c>
      <c r="F18009" s="40" t="s">
        <v>640</v>
      </c>
    </row>
    <row r="18010" spans="1:6" x14ac:dyDescent="0.5">
      <c r="A18010" s="38">
        <v>43785</v>
      </c>
      <c r="B18010" s="39">
        <v>0.93002314814814813</v>
      </c>
      <c r="C18010" s="40">
        <v>3</v>
      </c>
      <c r="D18010" s="40"/>
      <c r="E18010" s="40">
        <v>39</v>
      </c>
      <c r="F18010" s="40" t="s">
        <v>640</v>
      </c>
    </row>
    <row r="18011" spans="1:6" x14ac:dyDescent="0.5">
      <c r="A18011" s="38">
        <v>43785</v>
      </c>
      <c r="B18011" s="39">
        <v>0.93003472222222217</v>
      </c>
      <c r="C18011" s="40">
        <v>3</v>
      </c>
      <c r="D18011" s="40"/>
      <c r="E18011" s="40">
        <v>66</v>
      </c>
      <c r="F18011" s="40" t="s">
        <v>640</v>
      </c>
    </row>
    <row r="18012" spans="1:6" x14ac:dyDescent="0.5">
      <c r="A18012" s="38">
        <v>43785</v>
      </c>
      <c r="B18012" s="39">
        <v>0.93005787037037047</v>
      </c>
      <c r="C18012" s="40">
        <v>3</v>
      </c>
      <c r="D18012" s="40"/>
      <c r="E18012" s="40">
        <v>51</v>
      </c>
      <c r="F18012" s="40" t="s">
        <v>640</v>
      </c>
    </row>
    <row r="18013" spans="1:6" x14ac:dyDescent="0.5">
      <c r="A18013" s="38">
        <v>43785</v>
      </c>
      <c r="B18013" s="39">
        <v>0.93008101851851854</v>
      </c>
      <c r="C18013" s="40">
        <v>3</v>
      </c>
      <c r="D18013" s="40"/>
      <c r="E18013" s="40">
        <v>77</v>
      </c>
      <c r="F18013" s="40" t="s">
        <v>640</v>
      </c>
    </row>
    <row r="18014" spans="1:6" x14ac:dyDescent="0.5">
      <c r="A18014" s="38">
        <v>43785</v>
      </c>
      <c r="B18014" s="39">
        <v>0.93009259259259258</v>
      </c>
      <c r="C18014" s="40">
        <v>3</v>
      </c>
      <c r="D18014" s="40"/>
      <c r="E18014" s="40">
        <v>45</v>
      </c>
      <c r="F18014" s="40" t="s">
        <v>640</v>
      </c>
    </row>
    <row r="18015" spans="1:6" x14ac:dyDescent="0.5">
      <c r="A18015" s="38">
        <v>43785</v>
      </c>
      <c r="B18015" s="39">
        <v>0.93011574074074066</v>
      </c>
      <c r="C18015" s="40">
        <v>3</v>
      </c>
      <c r="D18015" s="40"/>
      <c r="E18015" s="40">
        <v>57</v>
      </c>
      <c r="F18015" s="40" t="s">
        <v>640</v>
      </c>
    </row>
    <row r="18016" spans="1:6" x14ac:dyDescent="0.5">
      <c r="A18016" s="38">
        <v>43785</v>
      </c>
      <c r="B18016" s="39">
        <v>0.93012731481481481</v>
      </c>
      <c r="C18016" s="40">
        <v>3</v>
      </c>
      <c r="D18016" s="40"/>
      <c r="E18016" s="40">
        <v>43</v>
      </c>
      <c r="F18016" s="40" t="s">
        <v>640</v>
      </c>
    </row>
    <row r="18017" spans="1:6" x14ac:dyDescent="0.5">
      <c r="A18017" s="38">
        <v>43785</v>
      </c>
      <c r="B18017" s="39">
        <v>0.93013888888888896</v>
      </c>
      <c r="C18017" s="40">
        <v>3</v>
      </c>
      <c r="D18017" s="40"/>
      <c r="E18017" s="40">
        <v>76</v>
      </c>
      <c r="F18017" s="40" t="s">
        <v>640</v>
      </c>
    </row>
    <row r="18018" spans="1:6" x14ac:dyDescent="0.5">
      <c r="A18018" s="38">
        <v>43785</v>
      </c>
      <c r="B18018" s="39">
        <v>0.930150462962963</v>
      </c>
      <c r="C18018" s="40">
        <v>3</v>
      </c>
      <c r="D18018" s="40"/>
      <c r="E18018" s="40">
        <v>69</v>
      </c>
      <c r="F18018" s="40" t="s">
        <v>640</v>
      </c>
    </row>
    <row r="18019" spans="1:6" x14ac:dyDescent="0.5">
      <c r="A18019" s="38">
        <v>43785</v>
      </c>
      <c r="B18019" s="39">
        <v>0.93016203703703704</v>
      </c>
      <c r="C18019" s="40">
        <v>3</v>
      </c>
      <c r="D18019" s="40"/>
      <c r="E18019" s="40">
        <v>41</v>
      </c>
      <c r="F18019" s="40" t="s">
        <v>640</v>
      </c>
    </row>
    <row r="18020" spans="1:6" x14ac:dyDescent="0.5">
      <c r="A18020" s="38">
        <v>43785</v>
      </c>
      <c r="B18020" s="39">
        <v>0.93018518518518523</v>
      </c>
      <c r="C18020" s="40">
        <v>3</v>
      </c>
      <c r="D18020" s="40"/>
      <c r="E18020" s="40">
        <v>43</v>
      </c>
      <c r="F18020" s="40" t="s">
        <v>640</v>
      </c>
    </row>
    <row r="18021" spans="1:6" x14ac:dyDescent="0.5">
      <c r="A18021" s="38">
        <v>43785</v>
      </c>
      <c r="B18021" s="39">
        <v>0.93019675925925915</v>
      </c>
      <c r="C18021" s="40">
        <v>3</v>
      </c>
      <c r="D18021" s="40"/>
      <c r="E18021" s="40">
        <v>78</v>
      </c>
      <c r="F18021" s="40" t="s">
        <v>640</v>
      </c>
    </row>
    <row r="18022" spans="1:6" x14ac:dyDescent="0.5">
      <c r="A18022" s="38">
        <v>43785</v>
      </c>
      <c r="B18022" s="39">
        <v>0.93021990740740745</v>
      </c>
      <c r="C18022" s="40">
        <v>3</v>
      </c>
      <c r="D18022" s="40"/>
      <c r="E18022" s="40">
        <v>47</v>
      </c>
      <c r="F18022" s="40" t="s">
        <v>640</v>
      </c>
    </row>
    <row r="18023" spans="1:6" x14ac:dyDescent="0.5">
      <c r="A18023" s="38">
        <v>43785</v>
      </c>
      <c r="B18023" s="39">
        <v>0.93024305555555553</v>
      </c>
      <c r="C18023" s="40">
        <v>3</v>
      </c>
      <c r="D18023" s="40"/>
      <c r="E18023" s="40">
        <v>62</v>
      </c>
      <c r="F18023" s="40" t="s">
        <v>640</v>
      </c>
    </row>
    <row r="18024" spans="1:6" x14ac:dyDescent="0.5">
      <c r="A18024" s="38">
        <v>43785</v>
      </c>
      <c r="B18024" s="39">
        <v>0.93027777777777787</v>
      </c>
      <c r="C18024" s="40">
        <v>3</v>
      </c>
      <c r="D18024" s="40"/>
      <c r="E18024" s="40">
        <v>78</v>
      </c>
      <c r="F18024" s="40" t="s">
        <v>640</v>
      </c>
    </row>
    <row r="18025" spans="1:6" x14ac:dyDescent="0.5">
      <c r="A18025" s="38">
        <v>43785</v>
      </c>
      <c r="B18025" s="39">
        <v>0.93030092592592595</v>
      </c>
      <c r="C18025" s="40">
        <v>3</v>
      </c>
      <c r="D18025" s="40"/>
      <c r="E18025" s="40">
        <v>59</v>
      </c>
      <c r="F18025" s="40" t="s">
        <v>640</v>
      </c>
    </row>
    <row r="18026" spans="1:6" x14ac:dyDescent="0.5">
      <c r="A18026" s="38">
        <v>43785</v>
      </c>
      <c r="B18026" s="39">
        <v>0.93032407407407414</v>
      </c>
      <c r="C18026" s="40">
        <v>3</v>
      </c>
      <c r="D18026" s="40"/>
      <c r="E18026" s="40">
        <v>43</v>
      </c>
      <c r="F18026" s="40" t="s">
        <v>640</v>
      </c>
    </row>
    <row r="18027" spans="1:6" x14ac:dyDescent="0.5">
      <c r="A18027" s="38">
        <v>43785</v>
      </c>
      <c r="B18027" s="39">
        <v>0.93034722222222221</v>
      </c>
      <c r="C18027" s="40">
        <v>3</v>
      </c>
      <c r="D18027" s="40"/>
      <c r="E18027" s="40">
        <v>63</v>
      </c>
      <c r="F18027" s="40" t="s">
        <v>640</v>
      </c>
    </row>
    <row r="18028" spans="1:6" x14ac:dyDescent="0.5">
      <c r="A18028" s="38">
        <v>43785</v>
      </c>
      <c r="B18028" s="39">
        <v>0.93035879629629636</v>
      </c>
      <c r="C18028" s="40">
        <v>1</v>
      </c>
      <c r="D18028" s="40"/>
      <c r="E18028" s="40">
        <v>45</v>
      </c>
      <c r="F18028" s="40" t="s">
        <v>640</v>
      </c>
    </row>
    <row r="18029" spans="1:6" x14ac:dyDescent="0.5">
      <c r="A18029" s="38">
        <v>43785</v>
      </c>
      <c r="B18029" s="39">
        <v>0.93039351851851848</v>
      </c>
      <c r="C18029" s="40">
        <v>3</v>
      </c>
      <c r="D18029" s="40"/>
      <c r="E18029" s="40">
        <v>45</v>
      </c>
      <c r="F18029" s="40" t="s">
        <v>640</v>
      </c>
    </row>
    <row r="18030" spans="1:6" x14ac:dyDescent="0.5">
      <c r="A18030" s="38">
        <v>43785</v>
      </c>
      <c r="B18030" s="39">
        <v>0.93040509259259263</v>
      </c>
      <c r="C18030" s="40">
        <v>3</v>
      </c>
      <c r="D18030" s="40"/>
      <c r="E18030" s="40">
        <v>43</v>
      </c>
      <c r="F18030" s="40" t="s">
        <v>640</v>
      </c>
    </row>
    <row r="18031" spans="1:6" x14ac:dyDescent="0.5">
      <c r="A18031" s="38">
        <v>43785</v>
      </c>
      <c r="B18031" s="39">
        <v>0.93042824074074071</v>
      </c>
      <c r="C18031" s="40">
        <v>3</v>
      </c>
      <c r="D18031" s="40"/>
      <c r="E18031" s="40">
        <v>45</v>
      </c>
      <c r="F18031" s="40" t="s">
        <v>640</v>
      </c>
    </row>
    <row r="18032" spans="1:6" x14ac:dyDescent="0.5">
      <c r="A18032" s="38">
        <v>43785</v>
      </c>
      <c r="B18032" s="39">
        <v>0.93043981481481486</v>
      </c>
      <c r="C18032" s="40">
        <v>3</v>
      </c>
      <c r="D18032" s="40"/>
      <c r="E18032" s="40">
        <v>40</v>
      </c>
      <c r="F18032" s="40" t="s">
        <v>640</v>
      </c>
    </row>
    <row r="18033" spans="1:6" x14ac:dyDescent="0.5">
      <c r="A18033" s="38">
        <v>43785</v>
      </c>
      <c r="B18033" s="39">
        <v>0.93048611111111112</v>
      </c>
      <c r="C18033" s="40">
        <v>3</v>
      </c>
      <c r="D18033" s="40"/>
      <c r="E18033" s="40">
        <v>38</v>
      </c>
      <c r="F18033" s="40" t="s">
        <v>640</v>
      </c>
    </row>
    <row r="18034" spans="1:6" x14ac:dyDescent="0.5">
      <c r="A18034" s="38">
        <v>43785</v>
      </c>
      <c r="B18034" s="39">
        <v>0.93049768518518527</v>
      </c>
      <c r="C18034" s="40">
        <v>3</v>
      </c>
      <c r="D18034" s="40"/>
      <c r="E18034" s="40">
        <v>48</v>
      </c>
      <c r="F18034" s="40" t="s">
        <v>640</v>
      </c>
    </row>
    <row r="18035" spans="1:6" x14ac:dyDescent="0.5">
      <c r="A18035" s="38">
        <v>43785</v>
      </c>
      <c r="B18035" s="39">
        <v>0.93056712962962962</v>
      </c>
      <c r="C18035" s="40">
        <v>3</v>
      </c>
      <c r="D18035" s="40"/>
      <c r="E18035" s="40">
        <v>43</v>
      </c>
      <c r="F18035" s="40" t="s">
        <v>640</v>
      </c>
    </row>
    <row r="18036" spans="1:6" x14ac:dyDescent="0.5">
      <c r="A18036" s="38">
        <v>43785</v>
      </c>
      <c r="B18036" s="39">
        <v>0.93057870370370377</v>
      </c>
      <c r="C18036" s="40">
        <v>3</v>
      </c>
      <c r="D18036" s="40"/>
      <c r="E18036" s="40">
        <v>66</v>
      </c>
      <c r="F18036" s="40" t="s">
        <v>640</v>
      </c>
    </row>
    <row r="18037" spans="1:6" x14ac:dyDescent="0.5">
      <c r="A18037" s="38">
        <v>43785</v>
      </c>
      <c r="B18037" s="39">
        <v>0.93060185185185185</v>
      </c>
      <c r="C18037" s="40">
        <v>3</v>
      </c>
      <c r="D18037" s="40"/>
      <c r="E18037" s="40">
        <v>73</v>
      </c>
      <c r="F18037" s="40" t="s">
        <v>640</v>
      </c>
    </row>
    <row r="18038" spans="1:6" x14ac:dyDescent="0.5">
      <c r="A18038" s="38">
        <v>43785</v>
      </c>
      <c r="B18038" s="39">
        <v>0.93061342592592589</v>
      </c>
      <c r="C18038" s="40">
        <v>3</v>
      </c>
      <c r="D18038" s="40"/>
      <c r="E18038" s="40">
        <v>44</v>
      </c>
      <c r="F18038" s="40" t="s">
        <v>640</v>
      </c>
    </row>
    <row r="18039" spans="1:6" x14ac:dyDescent="0.5">
      <c r="A18039" s="38">
        <v>43785</v>
      </c>
      <c r="B18039" s="39">
        <v>0.93061342592592589</v>
      </c>
      <c r="C18039" s="40">
        <v>1</v>
      </c>
      <c r="D18039" s="40"/>
      <c r="E18039" s="40">
        <v>40</v>
      </c>
      <c r="F18039" s="40" t="s">
        <v>640</v>
      </c>
    </row>
    <row r="18040" spans="1:6" x14ac:dyDescent="0.5">
      <c r="A18040" s="38">
        <v>43785</v>
      </c>
      <c r="B18040" s="39">
        <v>0.93062500000000004</v>
      </c>
      <c r="C18040" s="40">
        <v>3</v>
      </c>
      <c r="D18040" s="40"/>
      <c r="E18040" s="40">
        <v>56</v>
      </c>
      <c r="F18040" s="40" t="s">
        <v>640</v>
      </c>
    </row>
    <row r="18041" spans="1:6" x14ac:dyDescent="0.5">
      <c r="A18041" s="38">
        <v>43785</v>
      </c>
      <c r="B18041" s="39">
        <v>0.93063657407407396</v>
      </c>
      <c r="C18041" s="40">
        <v>3</v>
      </c>
      <c r="D18041" s="40"/>
      <c r="E18041" s="40">
        <v>41</v>
      </c>
      <c r="F18041" s="40" t="s">
        <v>640</v>
      </c>
    </row>
    <row r="18042" spans="1:6" x14ac:dyDescent="0.5">
      <c r="A18042" s="38">
        <v>43785</v>
      </c>
      <c r="B18042" s="39">
        <v>0.93064814814814811</v>
      </c>
      <c r="C18042" s="40">
        <v>3</v>
      </c>
      <c r="D18042" s="40"/>
      <c r="E18042" s="40">
        <v>83</v>
      </c>
      <c r="F18042" s="40" t="s">
        <v>640</v>
      </c>
    </row>
    <row r="18043" spans="1:6" x14ac:dyDescent="0.5">
      <c r="A18043" s="38">
        <v>43785</v>
      </c>
      <c r="B18043" s="39">
        <v>0.93069444444444438</v>
      </c>
      <c r="C18043" s="40">
        <v>3</v>
      </c>
      <c r="D18043" s="40"/>
      <c r="E18043" s="40">
        <v>51</v>
      </c>
      <c r="F18043" s="40" t="s">
        <v>640</v>
      </c>
    </row>
    <row r="18044" spans="1:6" x14ac:dyDescent="0.5">
      <c r="A18044" s="38">
        <v>43785</v>
      </c>
      <c r="B18044" s="39">
        <v>0.93071759259259268</v>
      </c>
      <c r="C18044" s="40">
        <v>3</v>
      </c>
      <c r="D18044" s="40"/>
      <c r="E18044" s="40">
        <v>43</v>
      </c>
      <c r="F18044" s="40" t="s">
        <v>640</v>
      </c>
    </row>
    <row r="18045" spans="1:6" x14ac:dyDescent="0.5">
      <c r="A18045" s="38">
        <v>43785</v>
      </c>
      <c r="B18045" s="39">
        <v>0.93074074074074076</v>
      </c>
      <c r="C18045" s="40">
        <v>3</v>
      </c>
      <c r="D18045" s="40"/>
      <c r="E18045" s="40">
        <v>38</v>
      </c>
      <c r="F18045" s="40" t="s">
        <v>640</v>
      </c>
    </row>
    <row r="18046" spans="1:6" x14ac:dyDescent="0.5">
      <c r="A18046" s="38">
        <v>43785</v>
      </c>
      <c r="B18046" s="39">
        <v>0.93076388888888895</v>
      </c>
      <c r="C18046" s="40">
        <v>3</v>
      </c>
      <c r="D18046" s="40"/>
      <c r="E18046" s="40">
        <v>40</v>
      </c>
      <c r="F18046" s="40" t="s">
        <v>640</v>
      </c>
    </row>
    <row r="18047" spans="1:6" x14ac:dyDescent="0.5">
      <c r="A18047" s="38">
        <v>43785</v>
      </c>
      <c r="B18047" s="39">
        <v>0.93079861111111117</v>
      </c>
      <c r="C18047" s="40">
        <v>3</v>
      </c>
      <c r="D18047" s="40"/>
      <c r="E18047" s="40">
        <v>59</v>
      </c>
      <c r="F18047" s="40" t="s">
        <v>640</v>
      </c>
    </row>
    <row r="18048" spans="1:6" x14ac:dyDescent="0.5">
      <c r="A18048" s="38">
        <v>43785</v>
      </c>
      <c r="B18048" s="39">
        <v>0.93083333333333329</v>
      </c>
      <c r="C18048" s="40">
        <v>3</v>
      </c>
      <c r="D18048" s="40"/>
      <c r="E18048" s="40">
        <v>45</v>
      </c>
      <c r="F18048" s="40" t="s">
        <v>640</v>
      </c>
    </row>
    <row r="18049" spans="1:6" x14ac:dyDescent="0.5">
      <c r="A18049" s="38">
        <v>43785</v>
      </c>
      <c r="B18049" s="39">
        <v>0.93086805555555552</v>
      </c>
      <c r="C18049" s="40">
        <v>3</v>
      </c>
      <c r="D18049" s="40"/>
      <c r="E18049" s="40">
        <v>47</v>
      </c>
      <c r="F18049" s="40" t="s">
        <v>640</v>
      </c>
    </row>
    <row r="18050" spans="1:6" x14ac:dyDescent="0.5">
      <c r="A18050" s="38">
        <v>43785</v>
      </c>
      <c r="B18050" s="39">
        <v>0.93091435185185178</v>
      </c>
      <c r="C18050" s="40">
        <v>3</v>
      </c>
      <c r="D18050" s="40"/>
      <c r="E18050" s="40">
        <v>40</v>
      </c>
      <c r="F18050" s="40" t="s">
        <v>640</v>
      </c>
    </row>
    <row r="18051" spans="1:6" x14ac:dyDescent="0.5">
      <c r="A18051" s="38">
        <v>43785</v>
      </c>
      <c r="B18051" s="39">
        <v>0.93093750000000008</v>
      </c>
      <c r="C18051" s="40">
        <v>3</v>
      </c>
      <c r="D18051" s="40"/>
      <c r="E18051" s="40">
        <v>38</v>
      </c>
      <c r="F18051" s="40" t="s">
        <v>640</v>
      </c>
    </row>
    <row r="18052" spans="1:6" x14ac:dyDescent="0.5">
      <c r="A18052" s="38">
        <v>43785</v>
      </c>
      <c r="B18052" s="39">
        <v>0.93094907407407401</v>
      </c>
      <c r="C18052" s="40">
        <v>3</v>
      </c>
      <c r="D18052" s="40"/>
      <c r="E18052" s="40">
        <v>33</v>
      </c>
      <c r="F18052" s="40" t="s">
        <v>640</v>
      </c>
    </row>
    <row r="18053" spans="1:6" x14ac:dyDescent="0.5">
      <c r="A18053" s="38">
        <v>43785</v>
      </c>
      <c r="B18053" s="39">
        <v>0.93100694444444443</v>
      </c>
      <c r="C18053" s="40">
        <v>3</v>
      </c>
      <c r="D18053" s="40"/>
      <c r="E18053" s="40">
        <v>43</v>
      </c>
      <c r="F18053" s="40" t="s">
        <v>640</v>
      </c>
    </row>
    <row r="18054" spans="1:6" x14ac:dyDescent="0.5">
      <c r="A18054" s="38">
        <v>43785</v>
      </c>
      <c r="B18054" s="39">
        <v>0.93101851851851858</v>
      </c>
      <c r="C18054" s="40">
        <v>3</v>
      </c>
      <c r="D18054" s="40"/>
      <c r="E18054" s="40">
        <v>44</v>
      </c>
      <c r="F18054" s="40" t="s">
        <v>640</v>
      </c>
    </row>
    <row r="18055" spans="1:6" x14ac:dyDescent="0.5">
      <c r="A18055" s="38">
        <v>43785</v>
      </c>
      <c r="B18055" s="39">
        <v>0.93103009259259262</v>
      </c>
      <c r="C18055" s="40">
        <v>1</v>
      </c>
      <c r="D18055" s="40"/>
      <c r="E18055" s="40">
        <v>43</v>
      </c>
      <c r="F18055" s="40" t="s">
        <v>640</v>
      </c>
    </row>
    <row r="18056" spans="1:6" x14ac:dyDescent="0.5">
      <c r="A18056" s="38">
        <v>43785</v>
      </c>
      <c r="B18056" s="39">
        <v>0.93103009259259262</v>
      </c>
      <c r="C18056" s="40">
        <v>3</v>
      </c>
      <c r="D18056" s="40"/>
      <c r="E18056" s="40">
        <v>44</v>
      </c>
      <c r="F18056" s="40" t="s">
        <v>640</v>
      </c>
    </row>
    <row r="18057" spans="1:6" x14ac:dyDescent="0.5">
      <c r="A18057" s="38">
        <v>43785</v>
      </c>
      <c r="B18057" s="39">
        <v>0.93106481481481485</v>
      </c>
      <c r="C18057" s="40">
        <v>3</v>
      </c>
      <c r="D18057" s="40"/>
      <c r="E18057" s="40">
        <v>45</v>
      </c>
      <c r="F18057" s="40" t="s">
        <v>640</v>
      </c>
    </row>
    <row r="18058" spans="1:6" x14ac:dyDescent="0.5">
      <c r="A18058" s="38">
        <v>43785</v>
      </c>
      <c r="B18058" s="39">
        <v>0.93108796296296292</v>
      </c>
      <c r="C18058" s="40">
        <v>3</v>
      </c>
      <c r="D18058" s="40"/>
      <c r="E18058" s="40">
        <v>46</v>
      </c>
      <c r="F18058" s="40" t="s">
        <v>640</v>
      </c>
    </row>
    <row r="18059" spans="1:6" x14ac:dyDescent="0.5">
      <c r="A18059" s="38">
        <v>43785</v>
      </c>
      <c r="B18059" s="39">
        <v>0.93109953703703707</v>
      </c>
      <c r="C18059" s="40">
        <v>3</v>
      </c>
      <c r="D18059" s="40"/>
      <c r="E18059" s="40">
        <v>46</v>
      </c>
      <c r="F18059" s="40" t="s">
        <v>640</v>
      </c>
    </row>
    <row r="18060" spans="1:6" x14ac:dyDescent="0.5">
      <c r="A18060" s="38">
        <v>43785</v>
      </c>
      <c r="B18060" s="39">
        <v>0.93112268518518515</v>
      </c>
      <c r="C18060" s="40">
        <v>3</v>
      </c>
      <c r="D18060" s="40"/>
      <c r="E18060" s="40">
        <v>52</v>
      </c>
      <c r="F18060" s="40" t="s">
        <v>640</v>
      </c>
    </row>
    <row r="18061" spans="1:6" x14ac:dyDescent="0.5">
      <c r="A18061" s="38">
        <v>43785</v>
      </c>
      <c r="B18061" s="39">
        <v>0.93115740740740749</v>
      </c>
      <c r="C18061" s="40">
        <v>3</v>
      </c>
      <c r="D18061" s="40"/>
      <c r="E18061" s="40">
        <v>70</v>
      </c>
      <c r="F18061" s="40" t="s">
        <v>640</v>
      </c>
    </row>
    <row r="18062" spans="1:6" x14ac:dyDescent="0.5">
      <c r="A18062" s="38">
        <v>43785</v>
      </c>
      <c r="B18062" s="39">
        <v>0.93116898148148142</v>
      </c>
      <c r="C18062" s="40">
        <v>3</v>
      </c>
      <c r="D18062" s="40"/>
      <c r="E18062" s="40">
        <v>38</v>
      </c>
      <c r="F18062" s="40" t="s">
        <v>640</v>
      </c>
    </row>
    <row r="18063" spans="1:6" x14ac:dyDescent="0.5">
      <c r="A18063" s="38">
        <v>43785</v>
      </c>
      <c r="B18063" s="39">
        <v>0.93119212962962961</v>
      </c>
      <c r="C18063" s="40">
        <v>3</v>
      </c>
      <c r="D18063" s="40"/>
      <c r="E18063" s="40">
        <v>43</v>
      </c>
      <c r="F18063" s="40" t="s">
        <v>640</v>
      </c>
    </row>
    <row r="18064" spans="1:6" x14ac:dyDescent="0.5">
      <c r="A18064" s="38">
        <v>43785</v>
      </c>
      <c r="B18064" s="39">
        <v>0.93121527777777768</v>
      </c>
      <c r="C18064" s="40">
        <v>3</v>
      </c>
      <c r="D18064" s="40"/>
      <c r="E18064" s="40">
        <v>43</v>
      </c>
      <c r="F18064" s="40" t="s">
        <v>640</v>
      </c>
    </row>
    <row r="18065" spans="1:6" x14ac:dyDescent="0.5">
      <c r="A18065" s="38">
        <v>43785</v>
      </c>
      <c r="B18065" s="39">
        <v>0.93122685185185183</v>
      </c>
      <c r="C18065" s="40">
        <v>3</v>
      </c>
      <c r="D18065" s="40"/>
      <c r="E18065" s="40">
        <v>39</v>
      </c>
      <c r="F18065" s="40" t="s">
        <v>640</v>
      </c>
    </row>
    <row r="18066" spans="1:6" x14ac:dyDescent="0.5">
      <c r="A18066" s="38">
        <v>43785</v>
      </c>
      <c r="B18066" s="39">
        <v>0.9312962962962964</v>
      </c>
      <c r="C18066" s="40">
        <v>3</v>
      </c>
      <c r="D18066" s="40"/>
      <c r="E18066" s="40">
        <v>41</v>
      </c>
      <c r="F18066" s="40" t="s">
        <v>640</v>
      </c>
    </row>
    <row r="18067" spans="1:6" x14ac:dyDescent="0.5">
      <c r="A18067" s="38">
        <v>43785</v>
      </c>
      <c r="B18067" s="39">
        <v>0.93133101851851852</v>
      </c>
      <c r="C18067" s="40">
        <v>3</v>
      </c>
      <c r="D18067" s="40"/>
      <c r="E18067" s="40">
        <v>58</v>
      </c>
      <c r="F18067" s="40" t="s">
        <v>640</v>
      </c>
    </row>
    <row r="18068" spans="1:6" x14ac:dyDescent="0.5">
      <c r="A18068" s="38">
        <v>43785</v>
      </c>
      <c r="B18068" s="39">
        <v>0.93136574074074074</v>
      </c>
      <c r="C18068" s="40">
        <v>3</v>
      </c>
      <c r="D18068" s="40"/>
      <c r="E18068" s="40">
        <v>36</v>
      </c>
      <c r="F18068" s="40" t="s">
        <v>640</v>
      </c>
    </row>
    <row r="18069" spans="1:6" x14ac:dyDescent="0.5">
      <c r="A18069" s="38">
        <v>43785</v>
      </c>
      <c r="B18069" s="39">
        <v>0.93141203703703701</v>
      </c>
      <c r="C18069" s="40">
        <v>3</v>
      </c>
      <c r="D18069" s="40"/>
      <c r="E18069" s="40">
        <v>44</v>
      </c>
      <c r="F18069" s="40" t="s">
        <v>640</v>
      </c>
    </row>
    <row r="18070" spans="1:6" x14ac:dyDescent="0.5">
      <c r="A18070" s="38">
        <v>43785</v>
      </c>
      <c r="B18070" s="39">
        <v>0.93142361111111116</v>
      </c>
      <c r="C18070" s="40">
        <v>3</v>
      </c>
      <c r="D18070" s="40"/>
      <c r="E18070" s="40">
        <v>48</v>
      </c>
      <c r="F18070" s="40" t="s">
        <v>640</v>
      </c>
    </row>
    <row r="18071" spans="1:6" x14ac:dyDescent="0.5">
      <c r="A18071" s="38">
        <v>43785</v>
      </c>
      <c r="B18071" s="39">
        <v>0.93145833333333339</v>
      </c>
      <c r="C18071" s="40">
        <v>3</v>
      </c>
      <c r="D18071" s="40"/>
      <c r="E18071" s="40">
        <v>63</v>
      </c>
      <c r="F18071" s="40" t="s">
        <v>640</v>
      </c>
    </row>
    <row r="18072" spans="1:6" x14ac:dyDescent="0.5">
      <c r="A18072" s="38">
        <v>43785</v>
      </c>
      <c r="B18072" s="39">
        <v>0.93150462962962965</v>
      </c>
      <c r="C18072" s="40">
        <v>3</v>
      </c>
      <c r="D18072" s="40"/>
      <c r="E18072" s="40">
        <v>48</v>
      </c>
      <c r="F18072" s="40" t="s">
        <v>640</v>
      </c>
    </row>
    <row r="18073" spans="1:6" x14ac:dyDescent="0.5">
      <c r="A18073" s="38">
        <v>43785</v>
      </c>
      <c r="B18073" s="39">
        <v>0.93155092592592592</v>
      </c>
      <c r="C18073" s="40">
        <v>3</v>
      </c>
      <c r="D18073" s="40"/>
      <c r="E18073" s="40">
        <v>48</v>
      </c>
      <c r="F18073" s="40" t="s">
        <v>640</v>
      </c>
    </row>
    <row r="18074" spans="1:6" x14ac:dyDescent="0.5">
      <c r="A18074" s="38">
        <v>43785</v>
      </c>
      <c r="B18074" s="39">
        <v>0.93156250000000007</v>
      </c>
      <c r="C18074" s="40">
        <v>3</v>
      </c>
      <c r="D18074" s="40"/>
      <c r="E18074" s="40">
        <v>42</v>
      </c>
      <c r="F18074" s="40" t="s">
        <v>640</v>
      </c>
    </row>
    <row r="18075" spans="1:6" x14ac:dyDescent="0.5">
      <c r="A18075" s="38">
        <v>43785</v>
      </c>
      <c r="B18075" s="39">
        <v>0.931574074074074</v>
      </c>
      <c r="C18075" s="40">
        <v>3</v>
      </c>
      <c r="D18075" s="40"/>
      <c r="E18075" s="40">
        <v>41</v>
      </c>
      <c r="F18075" s="40" t="s">
        <v>640</v>
      </c>
    </row>
    <row r="18076" spans="1:6" x14ac:dyDescent="0.5">
      <c r="A18076" s="38">
        <v>43785</v>
      </c>
      <c r="B18076" s="39">
        <v>0.93167824074074079</v>
      </c>
      <c r="C18076" s="40">
        <v>3</v>
      </c>
      <c r="D18076" s="40"/>
      <c r="E18076" s="40">
        <v>41</v>
      </c>
      <c r="F18076" s="40" t="s">
        <v>640</v>
      </c>
    </row>
    <row r="18077" spans="1:6" x14ac:dyDescent="0.5">
      <c r="A18077" s="38">
        <v>43785</v>
      </c>
      <c r="B18077" s="39">
        <v>0.93174768518518514</v>
      </c>
      <c r="C18077" s="40">
        <v>3</v>
      </c>
      <c r="D18077" s="40"/>
      <c r="E18077" s="40">
        <v>86</v>
      </c>
      <c r="F18077" s="40" t="s">
        <v>640</v>
      </c>
    </row>
    <row r="18078" spans="1:6" x14ac:dyDescent="0.5">
      <c r="A18078" s="38">
        <v>43785</v>
      </c>
      <c r="B18078" s="39">
        <v>0.93177083333333333</v>
      </c>
      <c r="C18078" s="40">
        <v>3</v>
      </c>
      <c r="D18078" s="40"/>
      <c r="E18078" s="40">
        <v>59</v>
      </c>
      <c r="F18078" s="40" t="s">
        <v>640</v>
      </c>
    </row>
    <row r="18079" spans="1:6" x14ac:dyDescent="0.5">
      <c r="A18079" s="38">
        <v>43785</v>
      </c>
      <c r="B18079" s="39">
        <v>0.93186342592592597</v>
      </c>
      <c r="C18079" s="40">
        <v>3</v>
      </c>
      <c r="D18079" s="40"/>
      <c r="E18079" s="40">
        <v>47</v>
      </c>
      <c r="F18079" s="40" t="s">
        <v>640</v>
      </c>
    </row>
    <row r="18080" spans="1:6" x14ac:dyDescent="0.5">
      <c r="A18080" s="38">
        <v>43785</v>
      </c>
      <c r="B18080" s="39">
        <v>0.93188657407407405</v>
      </c>
      <c r="C18080" s="40">
        <v>3</v>
      </c>
      <c r="D18080" s="40"/>
      <c r="E18080" s="40">
        <v>40</v>
      </c>
      <c r="F18080" s="40" t="s">
        <v>640</v>
      </c>
    </row>
    <row r="18081" spans="1:6" x14ac:dyDescent="0.5">
      <c r="A18081" s="38">
        <v>43785</v>
      </c>
      <c r="B18081" s="39">
        <v>0.93207175925925922</v>
      </c>
      <c r="C18081" s="40">
        <v>3</v>
      </c>
      <c r="D18081" s="40"/>
      <c r="E18081" s="40">
        <v>39</v>
      </c>
      <c r="F18081" s="40" t="s">
        <v>645</v>
      </c>
    </row>
    <row r="18082" spans="1:6" x14ac:dyDescent="0.5">
      <c r="A18082" s="38">
        <v>43785</v>
      </c>
      <c r="B18082" s="39">
        <v>0.93216435185185187</v>
      </c>
      <c r="C18082" s="40">
        <v>3</v>
      </c>
      <c r="D18082" s="40"/>
      <c r="E18082" s="40">
        <v>48</v>
      </c>
      <c r="F18082" s="40" t="s">
        <v>640</v>
      </c>
    </row>
    <row r="18083" spans="1:6" x14ac:dyDescent="0.5">
      <c r="A18083" s="38">
        <v>43785</v>
      </c>
      <c r="B18083" s="39">
        <v>0.93222222222222229</v>
      </c>
      <c r="C18083" s="40">
        <v>3</v>
      </c>
      <c r="D18083" s="40"/>
      <c r="E18083" s="40">
        <v>43</v>
      </c>
      <c r="F18083" s="40" t="s">
        <v>651</v>
      </c>
    </row>
    <row r="18084" spans="1:6" x14ac:dyDescent="0.5">
      <c r="A18084" s="38">
        <v>43785</v>
      </c>
      <c r="B18084" s="39">
        <v>0.93226851851851855</v>
      </c>
      <c r="C18084" s="40">
        <v>3</v>
      </c>
      <c r="D18084" s="40"/>
      <c r="E18084" s="40">
        <v>82</v>
      </c>
      <c r="F18084" s="40" t="s">
        <v>640</v>
      </c>
    </row>
    <row r="18085" spans="1:6" x14ac:dyDescent="0.5">
      <c r="A18085" s="38">
        <v>43785</v>
      </c>
      <c r="B18085" s="39">
        <v>0.93243055555555554</v>
      </c>
      <c r="C18085" s="40">
        <v>3</v>
      </c>
      <c r="D18085" s="40"/>
      <c r="E18085" s="40">
        <v>46</v>
      </c>
      <c r="F18085" s="40" t="s">
        <v>640</v>
      </c>
    </row>
    <row r="18086" spans="1:6" x14ac:dyDescent="0.5">
      <c r="A18086" s="38">
        <v>43785</v>
      </c>
      <c r="B18086" s="39">
        <v>0.93245370370370362</v>
      </c>
      <c r="C18086" s="40">
        <v>3</v>
      </c>
      <c r="D18086" s="40"/>
      <c r="E18086" s="40">
        <v>38</v>
      </c>
      <c r="F18086" s="40" t="s">
        <v>640</v>
      </c>
    </row>
    <row r="18087" spans="1:6" x14ac:dyDescent="0.5">
      <c r="A18087" s="38">
        <v>43785</v>
      </c>
      <c r="B18087" s="39">
        <v>0.93247685185185192</v>
      </c>
      <c r="C18087" s="40">
        <v>3</v>
      </c>
      <c r="D18087" s="40"/>
      <c r="E18087" s="40">
        <v>55</v>
      </c>
      <c r="F18087" s="40" t="s">
        <v>640</v>
      </c>
    </row>
    <row r="18088" spans="1:6" x14ac:dyDescent="0.5">
      <c r="A18088" s="38">
        <v>43785</v>
      </c>
      <c r="B18088" s="39">
        <v>0.93251157407407403</v>
      </c>
      <c r="C18088" s="40">
        <v>3</v>
      </c>
      <c r="D18088" s="40"/>
      <c r="E18088" s="40">
        <v>87</v>
      </c>
      <c r="F18088" s="40" t="s">
        <v>640</v>
      </c>
    </row>
    <row r="18089" spans="1:6" x14ac:dyDescent="0.5">
      <c r="A18089" s="38">
        <v>43785</v>
      </c>
      <c r="B18089" s="39">
        <v>0.93253472222222233</v>
      </c>
      <c r="C18089" s="40">
        <v>3</v>
      </c>
      <c r="D18089" s="40"/>
      <c r="E18089" s="40">
        <v>52</v>
      </c>
      <c r="F18089" s="40" t="s">
        <v>640</v>
      </c>
    </row>
    <row r="18090" spans="1:6" x14ac:dyDescent="0.5">
      <c r="A18090" s="38">
        <v>43785</v>
      </c>
      <c r="B18090" s="39">
        <v>0.93254629629629626</v>
      </c>
      <c r="C18090" s="40">
        <v>3</v>
      </c>
      <c r="D18090" s="40"/>
      <c r="E18090" s="40">
        <v>52</v>
      </c>
      <c r="F18090" s="40" t="s">
        <v>640</v>
      </c>
    </row>
    <row r="18091" spans="1:6" x14ac:dyDescent="0.5">
      <c r="A18091" s="38">
        <v>43785</v>
      </c>
      <c r="B18091" s="39">
        <v>0.93260416666666668</v>
      </c>
      <c r="C18091" s="40">
        <v>3</v>
      </c>
      <c r="D18091" s="40"/>
      <c r="E18091" s="40">
        <v>39</v>
      </c>
      <c r="F18091" s="40" t="s">
        <v>640</v>
      </c>
    </row>
    <row r="18092" spans="1:6" x14ac:dyDescent="0.5">
      <c r="A18092" s="38">
        <v>43785</v>
      </c>
      <c r="B18092" s="39">
        <v>0.93261574074074083</v>
      </c>
      <c r="C18092" s="40">
        <v>3</v>
      </c>
      <c r="D18092" s="40"/>
      <c r="E18092" s="40">
        <v>48</v>
      </c>
      <c r="F18092" s="40" t="s">
        <v>640</v>
      </c>
    </row>
    <row r="18093" spans="1:6" x14ac:dyDescent="0.5">
      <c r="A18093" s="38">
        <v>43785</v>
      </c>
      <c r="B18093" s="39">
        <v>0.93263888888888891</v>
      </c>
      <c r="C18093" s="40">
        <v>3</v>
      </c>
      <c r="D18093" s="40"/>
      <c r="E18093" s="40">
        <v>34</v>
      </c>
      <c r="F18093" s="40" t="s">
        <v>640</v>
      </c>
    </row>
    <row r="18094" spans="1:6" x14ac:dyDescent="0.5">
      <c r="A18094" s="38">
        <v>43785</v>
      </c>
      <c r="B18094" s="39">
        <v>0.93274305555555559</v>
      </c>
      <c r="C18094" s="40">
        <v>3</v>
      </c>
      <c r="D18094" s="40"/>
      <c r="E18094" s="40">
        <v>43</v>
      </c>
      <c r="F18094" s="40" t="s">
        <v>640</v>
      </c>
    </row>
    <row r="18095" spans="1:6" x14ac:dyDescent="0.5">
      <c r="A18095" s="38">
        <v>43785</v>
      </c>
      <c r="B18095" s="39">
        <v>0.93304398148148149</v>
      </c>
      <c r="C18095" s="40">
        <v>3</v>
      </c>
      <c r="D18095" s="40"/>
      <c r="E18095" s="40">
        <v>59</v>
      </c>
      <c r="F18095" s="40" t="s">
        <v>640</v>
      </c>
    </row>
    <row r="18096" spans="1:6" x14ac:dyDescent="0.5">
      <c r="A18096" s="38">
        <v>43785</v>
      </c>
      <c r="B18096" s="39">
        <v>0.9331018518518519</v>
      </c>
      <c r="C18096" s="40">
        <v>3</v>
      </c>
      <c r="D18096" s="40"/>
      <c r="E18096" s="40">
        <v>42</v>
      </c>
      <c r="F18096" s="40" t="s">
        <v>640</v>
      </c>
    </row>
    <row r="18097" spans="1:6" x14ac:dyDescent="0.5">
      <c r="A18097" s="38">
        <v>43785</v>
      </c>
      <c r="B18097" s="39">
        <v>0.9331828703703704</v>
      </c>
      <c r="C18097" s="40">
        <v>3</v>
      </c>
      <c r="D18097" s="40"/>
      <c r="E18097" s="40">
        <v>43</v>
      </c>
      <c r="F18097" s="40" t="s">
        <v>640</v>
      </c>
    </row>
    <row r="18098" spans="1:6" x14ac:dyDescent="0.5">
      <c r="A18098" s="38">
        <v>43785</v>
      </c>
      <c r="B18098" s="39">
        <v>0.93321759259259263</v>
      </c>
      <c r="C18098" s="40">
        <v>3</v>
      </c>
      <c r="D18098" s="40"/>
      <c r="E18098" s="40">
        <v>45</v>
      </c>
      <c r="F18098" s="40" t="s">
        <v>640</v>
      </c>
    </row>
    <row r="18099" spans="1:6" x14ac:dyDescent="0.5">
      <c r="A18099" s="38">
        <v>43785</v>
      </c>
      <c r="B18099" s="39">
        <v>0.93322916666666667</v>
      </c>
      <c r="C18099" s="40">
        <v>3</v>
      </c>
      <c r="D18099" s="40"/>
      <c r="E18099" s="40">
        <v>38</v>
      </c>
      <c r="F18099" s="40" t="s">
        <v>640</v>
      </c>
    </row>
    <row r="18100" spans="1:6" x14ac:dyDescent="0.5">
      <c r="A18100" s="38">
        <v>43785</v>
      </c>
      <c r="B18100" s="39">
        <v>0.93335648148148154</v>
      </c>
      <c r="C18100" s="40">
        <v>3</v>
      </c>
      <c r="D18100" s="40"/>
      <c r="E18100" s="40">
        <v>56</v>
      </c>
      <c r="F18100" s="40" t="s">
        <v>640</v>
      </c>
    </row>
    <row r="18101" spans="1:6" x14ac:dyDescent="0.5">
      <c r="A18101" s="38">
        <v>43785</v>
      </c>
      <c r="B18101" s="39">
        <v>0.93339120370370365</v>
      </c>
      <c r="C18101" s="40">
        <v>3</v>
      </c>
      <c r="D18101" s="40"/>
      <c r="E18101" s="40">
        <v>63</v>
      </c>
      <c r="F18101" s="40" t="s">
        <v>640</v>
      </c>
    </row>
    <row r="18102" spans="1:6" x14ac:dyDescent="0.5">
      <c r="A18102" s="38">
        <v>43785</v>
      </c>
      <c r="B18102" s="39">
        <v>0.9334027777777778</v>
      </c>
      <c r="C18102" s="40">
        <v>3</v>
      </c>
      <c r="D18102" s="40"/>
      <c r="E18102" s="40">
        <v>47</v>
      </c>
      <c r="F18102" s="40" t="s">
        <v>640</v>
      </c>
    </row>
    <row r="18103" spans="1:6" x14ac:dyDescent="0.5">
      <c r="A18103" s="38">
        <v>43785</v>
      </c>
      <c r="B18103" s="39">
        <v>0.93341435185185195</v>
      </c>
      <c r="C18103" s="40">
        <v>3</v>
      </c>
      <c r="D18103" s="40"/>
      <c r="E18103" s="40">
        <v>40</v>
      </c>
      <c r="F18103" s="40" t="s">
        <v>640</v>
      </c>
    </row>
    <row r="18104" spans="1:6" x14ac:dyDescent="0.5">
      <c r="A18104" s="38">
        <v>43785</v>
      </c>
      <c r="B18104" s="39">
        <v>0.93343750000000003</v>
      </c>
      <c r="C18104" s="40">
        <v>3</v>
      </c>
      <c r="D18104" s="40"/>
      <c r="E18104" s="40">
        <v>39</v>
      </c>
      <c r="F18104" s="40" t="s">
        <v>640</v>
      </c>
    </row>
    <row r="18105" spans="1:6" x14ac:dyDescent="0.5">
      <c r="A18105" s="38">
        <v>43785</v>
      </c>
      <c r="B18105" s="39">
        <v>0.9334837962962963</v>
      </c>
      <c r="C18105" s="40">
        <v>3</v>
      </c>
      <c r="D18105" s="40"/>
      <c r="E18105" s="40">
        <v>65</v>
      </c>
      <c r="F18105" s="40" t="s">
        <v>640</v>
      </c>
    </row>
    <row r="18106" spans="1:6" x14ac:dyDescent="0.5">
      <c r="A18106" s="38">
        <v>43785</v>
      </c>
      <c r="B18106" s="39">
        <v>0.93350694444444438</v>
      </c>
      <c r="C18106" s="40">
        <v>3</v>
      </c>
      <c r="D18106" s="40"/>
      <c r="E18106" s="40">
        <v>64</v>
      </c>
      <c r="F18106" s="40" t="s">
        <v>640</v>
      </c>
    </row>
    <row r="18107" spans="1:6" x14ac:dyDescent="0.5">
      <c r="A18107" s="38">
        <v>43785</v>
      </c>
      <c r="B18107" s="39">
        <v>0.93369212962962955</v>
      </c>
      <c r="C18107" s="40">
        <v>3</v>
      </c>
      <c r="D18107" s="40"/>
      <c r="E18107" s="40">
        <v>62</v>
      </c>
      <c r="F18107" s="40" t="s">
        <v>640</v>
      </c>
    </row>
    <row r="18108" spans="1:6" x14ac:dyDescent="0.5">
      <c r="A18108" s="38">
        <v>43785</v>
      </c>
      <c r="B18108" s="39">
        <v>0.93387731481481484</v>
      </c>
      <c r="C18108" s="40">
        <v>3</v>
      </c>
      <c r="D18108" s="40"/>
      <c r="E18108" s="40">
        <v>44</v>
      </c>
      <c r="F18108" s="40" t="s">
        <v>640</v>
      </c>
    </row>
    <row r="18109" spans="1:6" x14ac:dyDescent="0.5">
      <c r="A18109" s="38">
        <v>43785</v>
      </c>
      <c r="B18109" s="39">
        <v>0.93395833333333333</v>
      </c>
      <c r="C18109" s="40">
        <v>3</v>
      </c>
      <c r="D18109" s="40"/>
      <c r="E18109" s="40">
        <v>65</v>
      </c>
      <c r="F18109" s="40" t="s">
        <v>640</v>
      </c>
    </row>
    <row r="18110" spans="1:6" x14ac:dyDescent="0.5">
      <c r="A18110" s="38">
        <v>43785</v>
      </c>
      <c r="B18110" s="39">
        <v>0.9340046296296296</v>
      </c>
      <c r="C18110" s="40">
        <v>3</v>
      </c>
      <c r="D18110" s="40"/>
      <c r="E18110" s="40">
        <v>58</v>
      </c>
      <c r="F18110" s="40" t="s">
        <v>640</v>
      </c>
    </row>
    <row r="18111" spans="1:6" x14ac:dyDescent="0.5">
      <c r="A18111" s="38">
        <v>43785</v>
      </c>
      <c r="B18111" s="39">
        <v>0.93410879629629628</v>
      </c>
      <c r="C18111" s="40">
        <v>3</v>
      </c>
      <c r="D18111" s="40"/>
      <c r="E18111" s="40">
        <v>50</v>
      </c>
      <c r="F18111" s="40" t="s">
        <v>640</v>
      </c>
    </row>
    <row r="18112" spans="1:6" x14ac:dyDescent="0.5">
      <c r="A18112" s="38">
        <v>43785</v>
      </c>
      <c r="B18112" s="39">
        <v>0.93415509259259266</v>
      </c>
      <c r="C18112" s="40">
        <v>3</v>
      </c>
      <c r="D18112" s="40"/>
      <c r="E18112" s="40">
        <v>55</v>
      </c>
      <c r="F18112" s="40" t="s">
        <v>640</v>
      </c>
    </row>
    <row r="18113" spans="1:6" x14ac:dyDescent="0.5">
      <c r="A18113" s="38">
        <v>43785</v>
      </c>
      <c r="B18113" s="39">
        <v>0.93427083333333327</v>
      </c>
      <c r="C18113" s="40">
        <v>3</v>
      </c>
      <c r="D18113" s="40"/>
      <c r="E18113" s="40">
        <v>49</v>
      </c>
      <c r="F18113" s="40" t="s">
        <v>640</v>
      </c>
    </row>
    <row r="18114" spans="1:6" x14ac:dyDescent="0.5">
      <c r="A18114" s="38">
        <v>43785</v>
      </c>
      <c r="B18114" s="39">
        <v>0.93439814814814814</v>
      </c>
      <c r="C18114" s="40">
        <v>3</v>
      </c>
      <c r="D18114" s="40"/>
      <c r="E18114" s="40">
        <v>67</v>
      </c>
      <c r="F18114" s="40" t="s">
        <v>640</v>
      </c>
    </row>
    <row r="18115" spans="1:6" x14ac:dyDescent="0.5">
      <c r="A18115" s="38">
        <v>43785</v>
      </c>
      <c r="B18115" s="39">
        <v>0.93461805555555555</v>
      </c>
      <c r="C18115" s="40">
        <v>3</v>
      </c>
      <c r="D18115" s="40"/>
      <c r="E18115" s="40">
        <v>39</v>
      </c>
      <c r="F18115" s="40" t="s">
        <v>640</v>
      </c>
    </row>
    <row r="18116" spans="1:6" x14ac:dyDescent="0.5">
      <c r="A18116" s="38">
        <v>43785</v>
      </c>
      <c r="B18116" s="39">
        <v>0.93462962962962959</v>
      </c>
      <c r="C18116" s="40">
        <v>3</v>
      </c>
      <c r="D18116" s="40"/>
      <c r="E18116" s="40">
        <v>40</v>
      </c>
      <c r="F18116" s="40" t="s">
        <v>640</v>
      </c>
    </row>
    <row r="18117" spans="1:6" x14ac:dyDescent="0.5">
      <c r="A18117" s="38">
        <v>43785</v>
      </c>
      <c r="B18117" s="39">
        <v>0.93465277777777767</v>
      </c>
      <c r="C18117" s="40">
        <v>3</v>
      </c>
      <c r="D18117" s="40"/>
      <c r="E18117" s="40">
        <v>54</v>
      </c>
      <c r="F18117" s="40" t="s">
        <v>640</v>
      </c>
    </row>
    <row r="18118" spans="1:6" x14ac:dyDescent="0.5">
      <c r="A18118" s="38">
        <v>43785</v>
      </c>
      <c r="B18118" s="39">
        <v>0.93467592592592597</v>
      </c>
      <c r="C18118" s="40">
        <v>3</v>
      </c>
      <c r="D18118" s="40"/>
      <c r="E18118" s="40">
        <v>42</v>
      </c>
      <c r="F18118" s="40" t="s">
        <v>640</v>
      </c>
    </row>
    <row r="18119" spans="1:6" x14ac:dyDescent="0.5">
      <c r="A18119" s="38">
        <v>43785</v>
      </c>
      <c r="B18119" s="39">
        <v>0.93471064814814808</v>
      </c>
      <c r="C18119" s="40">
        <v>3</v>
      </c>
      <c r="D18119" s="40"/>
      <c r="E18119" s="40">
        <v>34</v>
      </c>
      <c r="F18119" s="40" t="s">
        <v>640</v>
      </c>
    </row>
    <row r="18120" spans="1:6" x14ac:dyDescent="0.5">
      <c r="A18120" s="38">
        <v>43785</v>
      </c>
      <c r="B18120" s="39">
        <v>0.93473379629629638</v>
      </c>
      <c r="C18120" s="40">
        <v>3</v>
      </c>
      <c r="D18120" s="40"/>
      <c r="E18120" s="40">
        <v>37</v>
      </c>
      <c r="F18120" s="40" t="s">
        <v>640</v>
      </c>
    </row>
    <row r="18121" spans="1:6" x14ac:dyDescent="0.5">
      <c r="A18121" s="38">
        <v>43785</v>
      </c>
      <c r="B18121" s="39">
        <v>0.93475694444444446</v>
      </c>
      <c r="C18121" s="40">
        <v>3</v>
      </c>
      <c r="D18121" s="40"/>
      <c r="E18121" s="40">
        <v>62</v>
      </c>
      <c r="F18121" s="40" t="s">
        <v>640</v>
      </c>
    </row>
    <row r="18122" spans="1:6" x14ac:dyDescent="0.5">
      <c r="A18122" s="38">
        <v>43785</v>
      </c>
      <c r="B18122" s="39">
        <v>0.93478009259259265</v>
      </c>
      <c r="C18122" s="40">
        <v>3</v>
      </c>
      <c r="D18122" s="40"/>
      <c r="E18122" s="40">
        <v>44</v>
      </c>
      <c r="F18122" s="40" t="s">
        <v>640</v>
      </c>
    </row>
    <row r="18123" spans="1:6" x14ac:dyDescent="0.5">
      <c r="A18123" s="38">
        <v>43785</v>
      </c>
      <c r="B18123" s="39">
        <v>0.93480324074074073</v>
      </c>
      <c r="C18123" s="40">
        <v>3</v>
      </c>
      <c r="D18123" s="40"/>
      <c r="E18123" s="40">
        <v>41</v>
      </c>
      <c r="F18123" s="40" t="s">
        <v>640</v>
      </c>
    </row>
    <row r="18124" spans="1:6" x14ac:dyDescent="0.5">
      <c r="A18124" s="38">
        <v>43785</v>
      </c>
      <c r="B18124" s="39">
        <v>0.93484953703703699</v>
      </c>
      <c r="C18124" s="40">
        <v>3</v>
      </c>
      <c r="D18124" s="40"/>
      <c r="E18124" s="40">
        <v>39</v>
      </c>
      <c r="F18124" s="40" t="s">
        <v>640</v>
      </c>
    </row>
    <row r="18125" spans="1:6" x14ac:dyDescent="0.5">
      <c r="A18125" s="38">
        <v>43785</v>
      </c>
      <c r="B18125" s="39">
        <v>0.93486111111111114</v>
      </c>
      <c r="C18125" s="40">
        <v>3</v>
      </c>
      <c r="D18125" s="40"/>
      <c r="E18125" s="40">
        <v>41</v>
      </c>
      <c r="F18125" s="40" t="s">
        <v>640</v>
      </c>
    </row>
    <row r="18126" spans="1:6" x14ac:dyDescent="0.5">
      <c r="A18126" s="38">
        <v>43785</v>
      </c>
      <c r="B18126" s="39">
        <v>0.93488425925925922</v>
      </c>
      <c r="C18126" s="40">
        <v>3</v>
      </c>
      <c r="D18126" s="40"/>
      <c r="E18126" s="40">
        <v>52</v>
      </c>
      <c r="F18126" s="40" t="s">
        <v>640</v>
      </c>
    </row>
    <row r="18127" spans="1:6" x14ac:dyDescent="0.5">
      <c r="A18127" s="38">
        <v>43785</v>
      </c>
      <c r="B18127" s="39">
        <v>0.93490740740740741</v>
      </c>
      <c r="C18127" s="40">
        <v>3</v>
      </c>
      <c r="D18127" s="40"/>
      <c r="E18127" s="40">
        <v>43</v>
      </c>
      <c r="F18127" s="40" t="s">
        <v>640</v>
      </c>
    </row>
    <row r="18128" spans="1:6" x14ac:dyDescent="0.5">
      <c r="A18128" s="38">
        <v>43785</v>
      </c>
      <c r="B18128" s="39">
        <v>0.93493055555555549</v>
      </c>
      <c r="C18128" s="40">
        <v>3</v>
      </c>
      <c r="D18128" s="40"/>
      <c r="E18128" s="40">
        <v>74</v>
      </c>
      <c r="F18128" s="40" t="s">
        <v>645</v>
      </c>
    </row>
    <row r="18129" spans="1:6" x14ac:dyDescent="0.5">
      <c r="A18129" s="38">
        <v>43785</v>
      </c>
      <c r="B18129" s="39">
        <v>0.93502314814814813</v>
      </c>
      <c r="C18129" s="40">
        <v>3</v>
      </c>
      <c r="D18129" s="40"/>
      <c r="E18129" s="40">
        <v>57</v>
      </c>
      <c r="F18129" s="40" t="s">
        <v>640</v>
      </c>
    </row>
    <row r="18130" spans="1:6" x14ac:dyDescent="0.5">
      <c r="A18130" s="38">
        <v>43785</v>
      </c>
      <c r="B18130" s="39">
        <v>0.93503472222222228</v>
      </c>
      <c r="C18130" s="40">
        <v>3</v>
      </c>
      <c r="D18130" s="40"/>
      <c r="E18130" s="40">
        <v>38</v>
      </c>
      <c r="F18130" s="40" t="s">
        <v>640</v>
      </c>
    </row>
    <row r="18131" spans="1:6" x14ac:dyDescent="0.5">
      <c r="A18131" s="38">
        <v>43785</v>
      </c>
      <c r="B18131" s="39">
        <v>0.93505787037037036</v>
      </c>
      <c r="C18131" s="40">
        <v>3</v>
      </c>
      <c r="D18131" s="40"/>
      <c r="E18131" s="40">
        <v>44</v>
      </c>
      <c r="F18131" s="40" t="s">
        <v>640</v>
      </c>
    </row>
    <row r="18132" spans="1:6" x14ac:dyDescent="0.5">
      <c r="A18132" s="38">
        <v>43785</v>
      </c>
      <c r="B18132" s="39">
        <v>0.93508101851851855</v>
      </c>
      <c r="C18132" s="40">
        <v>3</v>
      </c>
      <c r="D18132" s="40"/>
      <c r="E18132" s="40">
        <v>56</v>
      </c>
      <c r="F18132" s="40" t="s">
        <v>640</v>
      </c>
    </row>
    <row r="18133" spans="1:6" x14ac:dyDescent="0.5">
      <c r="A18133" s="38">
        <v>43785</v>
      </c>
      <c r="B18133" s="39">
        <v>0.9350925925925927</v>
      </c>
      <c r="C18133" s="40">
        <v>3</v>
      </c>
      <c r="D18133" s="40"/>
      <c r="E18133" s="40">
        <v>47</v>
      </c>
      <c r="F18133" s="40" t="s">
        <v>640</v>
      </c>
    </row>
    <row r="18134" spans="1:6" x14ac:dyDescent="0.5">
      <c r="A18134" s="38">
        <v>43785</v>
      </c>
      <c r="B18134" s="39">
        <v>0.93511574074074078</v>
      </c>
      <c r="C18134" s="40">
        <v>3</v>
      </c>
      <c r="D18134" s="40"/>
      <c r="E18134" s="40">
        <v>51</v>
      </c>
      <c r="F18134" s="40" t="s">
        <v>640</v>
      </c>
    </row>
    <row r="18135" spans="1:6" x14ac:dyDescent="0.5">
      <c r="A18135" s="38">
        <v>43785</v>
      </c>
      <c r="B18135" s="39">
        <v>0.93512731481481481</v>
      </c>
      <c r="C18135" s="40">
        <v>3</v>
      </c>
      <c r="D18135" s="40"/>
      <c r="E18135" s="40">
        <v>49</v>
      </c>
      <c r="F18135" s="40" t="s">
        <v>640</v>
      </c>
    </row>
    <row r="18136" spans="1:6" x14ac:dyDescent="0.5">
      <c r="A18136" s="38">
        <v>43785</v>
      </c>
      <c r="B18136" s="39">
        <v>0.93513888888888896</v>
      </c>
      <c r="C18136" s="40">
        <v>3</v>
      </c>
      <c r="D18136" s="40"/>
      <c r="E18136" s="40">
        <v>50</v>
      </c>
      <c r="F18136" s="40" t="s">
        <v>640</v>
      </c>
    </row>
    <row r="18137" spans="1:6" x14ac:dyDescent="0.5">
      <c r="A18137" s="38">
        <v>43785</v>
      </c>
      <c r="B18137" s="39">
        <v>0.93517361111111119</v>
      </c>
      <c r="C18137" s="40">
        <v>3</v>
      </c>
      <c r="D18137" s="40"/>
      <c r="E18137" s="40">
        <v>41</v>
      </c>
      <c r="F18137" s="40" t="s">
        <v>640</v>
      </c>
    </row>
    <row r="18138" spans="1:6" x14ac:dyDescent="0.5">
      <c r="A18138" s="38">
        <v>43785</v>
      </c>
      <c r="B18138" s="39">
        <v>0.93518518518518512</v>
      </c>
      <c r="C18138" s="40">
        <v>3</v>
      </c>
      <c r="D18138" s="40"/>
      <c r="E18138" s="40">
        <v>44</v>
      </c>
      <c r="F18138" s="40" t="s">
        <v>640</v>
      </c>
    </row>
    <row r="18139" spans="1:6" x14ac:dyDescent="0.5">
      <c r="A18139" s="38">
        <v>43785</v>
      </c>
      <c r="B18139" s="39">
        <v>0.93521990740740746</v>
      </c>
      <c r="C18139" s="40">
        <v>3</v>
      </c>
      <c r="D18139" s="40"/>
      <c r="E18139" s="40">
        <v>53</v>
      </c>
      <c r="F18139" s="40" t="s">
        <v>640</v>
      </c>
    </row>
    <row r="18140" spans="1:6" x14ac:dyDescent="0.5">
      <c r="A18140" s="38">
        <v>43785</v>
      </c>
      <c r="B18140" s="39">
        <v>0.93532407407407403</v>
      </c>
      <c r="C18140" s="40">
        <v>3</v>
      </c>
      <c r="D18140" s="40"/>
      <c r="E18140" s="40">
        <v>32</v>
      </c>
      <c r="F18140" s="40" t="s">
        <v>640</v>
      </c>
    </row>
    <row r="18141" spans="1:6" x14ac:dyDescent="0.5">
      <c r="A18141" s="38">
        <v>43785</v>
      </c>
      <c r="B18141" s="39">
        <v>0.93533564814814818</v>
      </c>
      <c r="C18141" s="40">
        <v>3</v>
      </c>
      <c r="D18141" s="40"/>
      <c r="E18141" s="40">
        <v>42</v>
      </c>
      <c r="F18141" s="40" t="s">
        <v>640</v>
      </c>
    </row>
    <row r="18142" spans="1:6" x14ac:dyDescent="0.5">
      <c r="A18142" s="38">
        <v>43785</v>
      </c>
      <c r="B18142" s="39">
        <v>0.93534722222222222</v>
      </c>
      <c r="C18142" s="40">
        <v>3</v>
      </c>
      <c r="D18142" s="40"/>
      <c r="E18142" s="40">
        <v>40</v>
      </c>
      <c r="F18142" s="40" t="s">
        <v>640</v>
      </c>
    </row>
    <row r="18143" spans="1:6" x14ac:dyDescent="0.5">
      <c r="A18143" s="38">
        <v>43785</v>
      </c>
      <c r="B18143" s="39">
        <v>0.93538194444444445</v>
      </c>
      <c r="C18143" s="40">
        <v>3</v>
      </c>
      <c r="D18143" s="40"/>
      <c r="E18143" s="40">
        <v>41</v>
      </c>
      <c r="F18143" s="40" t="s">
        <v>640</v>
      </c>
    </row>
    <row r="18144" spans="1:6" x14ac:dyDescent="0.5">
      <c r="A18144" s="38">
        <v>43785</v>
      </c>
      <c r="B18144" s="39">
        <v>0.93546296296296294</v>
      </c>
      <c r="C18144" s="40">
        <v>3</v>
      </c>
      <c r="D18144" s="40"/>
      <c r="E18144" s="40">
        <v>64</v>
      </c>
      <c r="F18144" s="40" t="s">
        <v>640</v>
      </c>
    </row>
    <row r="18145" spans="1:6" x14ac:dyDescent="0.5">
      <c r="A18145" s="38">
        <v>43785</v>
      </c>
      <c r="B18145" s="39">
        <v>0.93547453703703709</v>
      </c>
      <c r="C18145" s="40">
        <v>3</v>
      </c>
      <c r="D18145" s="40"/>
      <c r="E18145" s="40">
        <v>57</v>
      </c>
      <c r="F18145" s="40" t="s">
        <v>640</v>
      </c>
    </row>
    <row r="18146" spans="1:6" x14ac:dyDescent="0.5">
      <c r="A18146" s="38">
        <v>43785</v>
      </c>
      <c r="B18146" s="39">
        <v>0.93549768518518517</v>
      </c>
      <c r="C18146" s="40">
        <v>3</v>
      </c>
      <c r="D18146" s="40"/>
      <c r="E18146" s="40">
        <v>38</v>
      </c>
      <c r="F18146" s="40" t="s">
        <v>640</v>
      </c>
    </row>
    <row r="18147" spans="1:6" x14ac:dyDescent="0.5">
      <c r="A18147" s="38">
        <v>43785</v>
      </c>
      <c r="B18147" s="39">
        <v>0.93552083333333336</v>
      </c>
      <c r="C18147" s="40">
        <v>3</v>
      </c>
      <c r="D18147" s="40"/>
      <c r="E18147" s="40">
        <v>49</v>
      </c>
      <c r="F18147" s="40" t="s">
        <v>640</v>
      </c>
    </row>
    <row r="18148" spans="1:6" x14ac:dyDescent="0.5">
      <c r="A18148" s="38">
        <v>43785</v>
      </c>
      <c r="B18148" s="39">
        <v>0.93554398148148143</v>
      </c>
      <c r="C18148" s="40">
        <v>3</v>
      </c>
      <c r="D18148" s="40"/>
      <c r="E18148" s="40">
        <v>44</v>
      </c>
      <c r="F18148" s="40" t="s">
        <v>640</v>
      </c>
    </row>
    <row r="18149" spans="1:6" x14ac:dyDescent="0.5">
      <c r="A18149" s="38">
        <v>43785</v>
      </c>
      <c r="B18149" s="39">
        <v>0.93556712962962962</v>
      </c>
      <c r="C18149" s="40">
        <v>3</v>
      </c>
      <c r="D18149" s="40"/>
      <c r="E18149" s="40">
        <v>50</v>
      </c>
      <c r="F18149" s="40" t="s">
        <v>640</v>
      </c>
    </row>
    <row r="18150" spans="1:6" x14ac:dyDescent="0.5">
      <c r="A18150" s="38">
        <v>43785</v>
      </c>
      <c r="B18150" s="39">
        <v>0.93557870370370377</v>
      </c>
      <c r="C18150" s="40">
        <v>3</v>
      </c>
      <c r="D18150" s="40"/>
      <c r="E18150" s="40">
        <v>58</v>
      </c>
      <c r="F18150" s="40" t="s">
        <v>640</v>
      </c>
    </row>
    <row r="18151" spans="1:6" x14ac:dyDescent="0.5">
      <c r="A18151" s="38">
        <v>43785</v>
      </c>
      <c r="B18151" s="39">
        <v>0.93560185185185185</v>
      </c>
      <c r="C18151" s="40">
        <v>3</v>
      </c>
      <c r="D18151" s="40"/>
      <c r="E18151" s="40">
        <v>48</v>
      </c>
      <c r="F18151" s="40" t="s">
        <v>640</v>
      </c>
    </row>
    <row r="18152" spans="1:6" x14ac:dyDescent="0.5">
      <c r="A18152" s="38">
        <v>43785</v>
      </c>
      <c r="B18152" s="39">
        <v>0.93568287037037035</v>
      </c>
      <c r="C18152" s="40">
        <v>3</v>
      </c>
      <c r="D18152" s="40"/>
      <c r="E18152" s="40">
        <v>53</v>
      </c>
      <c r="F18152" s="40" t="s">
        <v>640</v>
      </c>
    </row>
    <row r="18153" spans="1:6" x14ac:dyDescent="0.5">
      <c r="A18153" s="38">
        <v>43785</v>
      </c>
      <c r="B18153" s="39">
        <v>0.9356944444444445</v>
      </c>
      <c r="C18153" s="40">
        <v>3</v>
      </c>
      <c r="D18153" s="40"/>
      <c r="E18153" s="40">
        <v>36</v>
      </c>
      <c r="F18153" s="40" t="s">
        <v>640</v>
      </c>
    </row>
    <row r="18154" spans="1:6" x14ac:dyDescent="0.5">
      <c r="A18154" s="38">
        <v>43785</v>
      </c>
      <c r="B18154" s="39">
        <v>0.93572916666666661</v>
      </c>
      <c r="C18154" s="40">
        <v>3</v>
      </c>
      <c r="D18154" s="40"/>
      <c r="E18154" s="40">
        <v>67</v>
      </c>
      <c r="F18154" s="40" t="s">
        <v>640</v>
      </c>
    </row>
    <row r="18155" spans="1:6" x14ac:dyDescent="0.5">
      <c r="A18155" s="38">
        <v>43785</v>
      </c>
      <c r="B18155" s="39">
        <v>0.93584490740740733</v>
      </c>
      <c r="C18155" s="40">
        <v>3</v>
      </c>
      <c r="D18155" s="40"/>
      <c r="E18155" s="40">
        <v>43</v>
      </c>
      <c r="F18155" s="40" t="s">
        <v>640</v>
      </c>
    </row>
    <row r="18156" spans="1:6" x14ac:dyDescent="0.5">
      <c r="A18156" s="38">
        <v>43785</v>
      </c>
      <c r="B18156" s="39">
        <v>0.93627314814814822</v>
      </c>
      <c r="C18156" s="40">
        <v>3</v>
      </c>
      <c r="D18156" s="40"/>
      <c r="E18156" s="40">
        <v>49</v>
      </c>
      <c r="F18156" s="40" t="s">
        <v>640</v>
      </c>
    </row>
    <row r="18157" spans="1:6" x14ac:dyDescent="0.5">
      <c r="A18157" s="38">
        <v>43785</v>
      </c>
      <c r="B18157" s="39">
        <v>0.93628472222222225</v>
      </c>
      <c r="C18157" s="40">
        <v>3</v>
      </c>
      <c r="D18157" s="40"/>
      <c r="E18157" s="40">
        <v>47</v>
      </c>
      <c r="F18157" s="40" t="s">
        <v>640</v>
      </c>
    </row>
    <row r="18158" spans="1:6" x14ac:dyDescent="0.5">
      <c r="A18158" s="38">
        <v>43785</v>
      </c>
      <c r="B18158" s="39">
        <v>0.93630787037037033</v>
      </c>
      <c r="C18158" s="40">
        <v>3</v>
      </c>
      <c r="D18158" s="40"/>
      <c r="E18158" s="40">
        <v>40</v>
      </c>
      <c r="F18158" s="40" t="s">
        <v>640</v>
      </c>
    </row>
    <row r="18159" spans="1:6" x14ac:dyDescent="0.5">
      <c r="A18159" s="38">
        <v>43785</v>
      </c>
      <c r="B18159" s="39">
        <v>0.93631944444444448</v>
      </c>
      <c r="C18159" s="40">
        <v>3</v>
      </c>
      <c r="D18159" s="40"/>
      <c r="E18159" s="40">
        <v>46</v>
      </c>
      <c r="F18159" s="40" t="s">
        <v>640</v>
      </c>
    </row>
    <row r="18160" spans="1:6" x14ac:dyDescent="0.5">
      <c r="A18160" s="38">
        <v>43785</v>
      </c>
      <c r="B18160" s="39">
        <v>0.93633101851851841</v>
      </c>
      <c r="C18160" s="40">
        <v>3</v>
      </c>
      <c r="D18160" s="40"/>
      <c r="E18160" s="40">
        <v>49</v>
      </c>
      <c r="F18160" s="40" t="s">
        <v>640</v>
      </c>
    </row>
    <row r="18161" spans="1:6" x14ac:dyDescent="0.5">
      <c r="A18161" s="38">
        <v>43785</v>
      </c>
      <c r="B18161" s="39">
        <v>0.93645833333333339</v>
      </c>
      <c r="C18161" s="40">
        <v>3</v>
      </c>
      <c r="D18161" s="40"/>
      <c r="E18161" s="40">
        <v>42</v>
      </c>
      <c r="F18161" s="40" t="s">
        <v>640</v>
      </c>
    </row>
    <row r="18162" spans="1:6" x14ac:dyDescent="0.5">
      <c r="A18162" s="38">
        <v>43785</v>
      </c>
      <c r="B18162" s="39">
        <v>0.93648148148148147</v>
      </c>
      <c r="C18162" s="40">
        <v>3</v>
      </c>
      <c r="D18162" s="40"/>
      <c r="E18162" s="40">
        <v>53</v>
      </c>
      <c r="F18162" s="40" t="s">
        <v>640</v>
      </c>
    </row>
    <row r="18163" spans="1:6" x14ac:dyDescent="0.5">
      <c r="A18163" s="38">
        <v>43785</v>
      </c>
      <c r="B18163" s="39">
        <v>0.93650462962962966</v>
      </c>
      <c r="C18163" s="40">
        <v>3</v>
      </c>
      <c r="D18163" s="40"/>
      <c r="E18163" s="40">
        <v>60</v>
      </c>
      <c r="F18163" s="40" t="s">
        <v>640</v>
      </c>
    </row>
    <row r="18164" spans="1:6" x14ac:dyDescent="0.5">
      <c r="A18164" s="38">
        <v>43785</v>
      </c>
      <c r="B18164" s="39">
        <v>0.93652777777777774</v>
      </c>
      <c r="C18164" s="40">
        <v>3</v>
      </c>
      <c r="D18164" s="40"/>
      <c r="E18164" s="40">
        <v>41</v>
      </c>
      <c r="F18164" s="40" t="s">
        <v>640</v>
      </c>
    </row>
    <row r="18165" spans="1:6" x14ac:dyDescent="0.5">
      <c r="A18165" s="38">
        <v>43785</v>
      </c>
      <c r="B18165" s="39">
        <v>0.93653935185185189</v>
      </c>
      <c r="C18165" s="40">
        <v>3</v>
      </c>
      <c r="D18165" s="40"/>
      <c r="E18165" s="40">
        <v>41</v>
      </c>
      <c r="F18165" s="40" t="s">
        <v>640</v>
      </c>
    </row>
    <row r="18166" spans="1:6" x14ac:dyDescent="0.5">
      <c r="A18166" s="38">
        <v>43785</v>
      </c>
      <c r="B18166" s="39">
        <v>0.93656249999999996</v>
      </c>
      <c r="C18166" s="40">
        <v>3</v>
      </c>
      <c r="D18166" s="40"/>
      <c r="E18166" s="40">
        <v>58</v>
      </c>
      <c r="F18166" s="40" t="s">
        <v>640</v>
      </c>
    </row>
    <row r="18167" spans="1:6" x14ac:dyDescent="0.5">
      <c r="A18167" s="38">
        <v>43785</v>
      </c>
      <c r="B18167" s="39">
        <v>0.93657407407407411</v>
      </c>
      <c r="C18167" s="40">
        <v>3</v>
      </c>
      <c r="D18167" s="40"/>
      <c r="E18167" s="40">
        <v>50</v>
      </c>
      <c r="F18167" s="40" t="s">
        <v>640</v>
      </c>
    </row>
    <row r="18168" spans="1:6" x14ac:dyDescent="0.5">
      <c r="A18168" s="38">
        <v>43785</v>
      </c>
      <c r="B18168" s="39">
        <v>0.93659722222222219</v>
      </c>
      <c r="C18168" s="40">
        <v>3</v>
      </c>
      <c r="D18168" s="40"/>
      <c r="E18168" s="40">
        <v>52</v>
      </c>
      <c r="F18168" s="40" t="s">
        <v>640</v>
      </c>
    </row>
    <row r="18169" spans="1:6" x14ac:dyDescent="0.5">
      <c r="A18169" s="38">
        <v>43785</v>
      </c>
      <c r="B18169" s="39">
        <v>0.93663194444444453</v>
      </c>
      <c r="C18169" s="40">
        <v>3</v>
      </c>
      <c r="D18169" s="40"/>
      <c r="E18169" s="40">
        <v>58</v>
      </c>
      <c r="F18169" s="40" t="s">
        <v>640</v>
      </c>
    </row>
    <row r="18170" spans="1:6" x14ac:dyDescent="0.5">
      <c r="A18170" s="38">
        <v>43785</v>
      </c>
      <c r="B18170" s="39">
        <v>0.93664351851851846</v>
      </c>
      <c r="C18170" s="40">
        <v>3</v>
      </c>
      <c r="D18170" s="40"/>
      <c r="E18170" s="40">
        <v>42</v>
      </c>
      <c r="F18170" s="40" t="s">
        <v>640</v>
      </c>
    </row>
    <row r="18171" spans="1:6" x14ac:dyDescent="0.5">
      <c r="A18171" s="38">
        <v>43785</v>
      </c>
      <c r="B18171" s="39">
        <v>0.93671296296296302</v>
      </c>
      <c r="C18171" s="40">
        <v>3</v>
      </c>
      <c r="D18171" s="40"/>
      <c r="E18171" s="40">
        <v>45</v>
      </c>
      <c r="F18171" s="40" t="s">
        <v>640</v>
      </c>
    </row>
    <row r="18172" spans="1:6" x14ac:dyDescent="0.5">
      <c r="A18172" s="38">
        <v>43785</v>
      </c>
      <c r="B18172" s="39">
        <v>0.9367361111111111</v>
      </c>
      <c r="C18172" s="40">
        <v>3</v>
      </c>
      <c r="D18172" s="40"/>
      <c r="E18172" s="40">
        <v>49</v>
      </c>
      <c r="F18172" s="40" t="s">
        <v>640</v>
      </c>
    </row>
    <row r="18173" spans="1:6" x14ac:dyDescent="0.5">
      <c r="A18173" s="38">
        <v>43785</v>
      </c>
      <c r="B18173" s="39">
        <v>0.93675925925925929</v>
      </c>
      <c r="C18173" s="40">
        <v>3</v>
      </c>
      <c r="D18173" s="40"/>
      <c r="E18173" s="40">
        <v>46</v>
      </c>
      <c r="F18173" s="40" t="s">
        <v>640</v>
      </c>
    </row>
    <row r="18174" spans="1:6" x14ac:dyDescent="0.5">
      <c r="A18174" s="38">
        <v>43785</v>
      </c>
      <c r="B18174" s="39">
        <v>0.93694444444444447</v>
      </c>
      <c r="C18174" s="40">
        <v>3</v>
      </c>
      <c r="D18174" s="40"/>
      <c r="E18174" s="40">
        <v>41</v>
      </c>
      <c r="F18174" s="40" t="s">
        <v>640</v>
      </c>
    </row>
    <row r="18175" spans="1:6" x14ac:dyDescent="0.5">
      <c r="A18175" s="38">
        <v>43785</v>
      </c>
      <c r="B18175" s="39">
        <v>0.93707175925925934</v>
      </c>
      <c r="C18175" s="40">
        <v>3</v>
      </c>
      <c r="D18175" s="40"/>
      <c r="E18175" s="40">
        <v>44</v>
      </c>
      <c r="F18175" s="40" t="s">
        <v>640</v>
      </c>
    </row>
    <row r="18176" spans="1:6" x14ac:dyDescent="0.5">
      <c r="A18176" s="38">
        <v>43785</v>
      </c>
      <c r="B18176" s="39">
        <v>0.93714120370370368</v>
      </c>
      <c r="C18176" s="40">
        <v>3</v>
      </c>
      <c r="D18176" s="40"/>
      <c r="E18176" s="40">
        <v>66</v>
      </c>
      <c r="F18176" s="40" t="s">
        <v>651</v>
      </c>
    </row>
    <row r="18177" spans="1:6" x14ac:dyDescent="0.5">
      <c r="A18177" s="38">
        <v>43785</v>
      </c>
      <c r="B18177" s="39">
        <v>0.93722222222222218</v>
      </c>
      <c r="C18177" s="40">
        <v>3</v>
      </c>
      <c r="D18177" s="40"/>
      <c r="E18177" s="40">
        <v>46</v>
      </c>
      <c r="F18177" s="40" t="s">
        <v>640</v>
      </c>
    </row>
    <row r="18178" spans="1:6" x14ac:dyDescent="0.5">
      <c r="A18178" s="38">
        <v>43785</v>
      </c>
      <c r="B18178" s="39">
        <v>0.93731481481481482</v>
      </c>
      <c r="C18178" s="40">
        <v>3</v>
      </c>
      <c r="D18178" s="40"/>
      <c r="E18178" s="40">
        <v>45</v>
      </c>
      <c r="F18178" s="40" t="s">
        <v>640</v>
      </c>
    </row>
    <row r="18179" spans="1:6" x14ac:dyDescent="0.5">
      <c r="A18179" s="38">
        <v>43785</v>
      </c>
      <c r="B18179" s="39">
        <v>0.93759259259259264</v>
      </c>
      <c r="C18179" s="40">
        <v>3</v>
      </c>
      <c r="D18179" s="40"/>
      <c r="E18179" s="40">
        <v>76</v>
      </c>
      <c r="F18179" s="40" t="s">
        <v>640</v>
      </c>
    </row>
    <row r="18180" spans="1:6" x14ac:dyDescent="0.5">
      <c r="A18180" s="38">
        <v>43785</v>
      </c>
      <c r="B18180" s="39">
        <v>0.93765046296296306</v>
      </c>
      <c r="C18180" s="40">
        <v>3</v>
      </c>
      <c r="D18180" s="40"/>
      <c r="E18180" s="40">
        <v>73</v>
      </c>
      <c r="F18180" s="40" t="s">
        <v>640</v>
      </c>
    </row>
    <row r="18181" spans="1:6" x14ac:dyDescent="0.5">
      <c r="A18181" s="38">
        <v>43785</v>
      </c>
      <c r="B18181" s="39">
        <v>0.93770833333333325</v>
      </c>
      <c r="C18181" s="40">
        <v>3</v>
      </c>
      <c r="D18181" s="40"/>
      <c r="E18181" s="40">
        <v>86</v>
      </c>
      <c r="F18181" s="40" t="s">
        <v>640</v>
      </c>
    </row>
    <row r="18182" spans="1:6" x14ac:dyDescent="0.5">
      <c r="A18182" s="38">
        <v>43785</v>
      </c>
      <c r="B18182" s="39">
        <v>0.9377199074074074</v>
      </c>
      <c r="C18182" s="40">
        <v>3</v>
      </c>
      <c r="D18182" s="40"/>
      <c r="E18182" s="40">
        <v>39</v>
      </c>
      <c r="F18182" s="40" t="s">
        <v>640</v>
      </c>
    </row>
    <row r="18183" spans="1:6" x14ac:dyDescent="0.5">
      <c r="A18183" s="38">
        <v>43785</v>
      </c>
      <c r="B18183" s="39">
        <v>0.93773148148148155</v>
      </c>
      <c r="C18183" s="40">
        <v>3</v>
      </c>
      <c r="D18183" s="40"/>
      <c r="E18183" s="40">
        <v>38</v>
      </c>
      <c r="F18183" s="40" t="s">
        <v>640</v>
      </c>
    </row>
    <row r="18184" spans="1:6" x14ac:dyDescent="0.5">
      <c r="A18184" s="38">
        <v>43785</v>
      </c>
      <c r="B18184" s="39">
        <v>0.93774305555555559</v>
      </c>
      <c r="C18184" s="40">
        <v>3</v>
      </c>
      <c r="D18184" s="40"/>
      <c r="E18184" s="40">
        <v>46</v>
      </c>
      <c r="F18184" s="40" t="s">
        <v>640</v>
      </c>
    </row>
    <row r="18185" spans="1:6" x14ac:dyDescent="0.5">
      <c r="A18185" s="38">
        <v>43785</v>
      </c>
      <c r="B18185" s="39">
        <v>0.93775462962962963</v>
      </c>
      <c r="C18185" s="40">
        <v>3</v>
      </c>
      <c r="D18185" s="40"/>
      <c r="E18185" s="40">
        <v>43</v>
      </c>
      <c r="F18185" s="40" t="s">
        <v>640</v>
      </c>
    </row>
    <row r="18186" spans="1:6" x14ac:dyDescent="0.5">
      <c r="A18186" s="38">
        <v>43785</v>
      </c>
      <c r="B18186" s="39">
        <v>0.93777777777777782</v>
      </c>
      <c r="C18186" s="40">
        <v>3</v>
      </c>
      <c r="D18186" s="40"/>
      <c r="E18186" s="40">
        <v>42</v>
      </c>
      <c r="F18186" s="40" t="s">
        <v>640</v>
      </c>
    </row>
    <row r="18187" spans="1:6" x14ac:dyDescent="0.5">
      <c r="A18187" s="38">
        <v>43785</v>
      </c>
      <c r="B18187" s="39">
        <v>0.93781250000000005</v>
      </c>
      <c r="C18187" s="40">
        <v>3</v>
      </c>
      <c r="D18187" s="40"/>
      <c r="E18187" s="40">
        <v>43</v>
      </c>
      <c r="F18187" s="40" t="s">
        <v>640</v>
      </c>
    </row>
    <row r="18188" spans="1:6" x14ac:dyDescent="0.5">
      <c r="A18188" s="38">
        <v>43785</v>
      </c>
      <c r="B18188" s="39">
        <v>0.93782407407407409</v>
      </c>
      <c r="C18188" s="40">
        <v>3</v>
      </c>
      <c r="D18188" s="40"/>
      <c r="E18188" s="40">
        <v>43</v>
      </c>
      <c r="F18188" s="40" t="s">
        <v>640</v>
      </c>
    </row>
    <row r="18189" spans="1:6" x14ac:dyDescent="0.5">
      <c r="A18189" s="38">
        <v>43785</v>
      </c>
      <c r="B18189" s="39">
        <v>0.93788194444444439</v>
      </c>
      <c r="C18189" s="40">
        <v>3</v>
      </c>
      <c r="D18189" s="40"/>
      <c r="E18189" s="40">
        <v>42</v>
      </c>
      <c r="F18189" s="40" t="s">
        <v>640</v>
      </c>
    </row>
    <row r="18190" spans="1:6" x14ac:dyDescent="0.5">
      <c r="A18190" s="38">
        <v>43785</v>
      </c>
      <c r="B18190" s="39">
        <v>0.93789351851851854</v>
      </c>
      <c r="C18190" s="40">
        <v>3</v>
      </c>
      <c r="D18190" s="40"/>
      <c r="E18190" s="40">
        <v>53</v>
      </c>
      <c r="F18190" s="40" t="s">
        <v>640</v>
      </c>
    </row>
    <row r="18191" spans="1:6" x14ac:dyDescent="0.5">
      <c r="A18191" s="38">
        <v>43785</v>
      </c>
      <c r="B18191" s="39">
        <v>0.93795138888888896</v>
      </c>
      <c r="C18191" s="40">
        <v>3</v>
      </c>
      <c r="D18191" s="40"/>
      <c r="E18191" s="40">
        <v>66</v>
      </c>
      <c r="F18191" s="40" t="s">
        <v>640</v>
      </c>
    </row>
    <row r="18192" spans="1:6" x14ac:dyDescent="0.5">
      <c r="A18192" s="38">
        <v>43785</v>
      </c>
      <c r="B18192" s="39">
        <v>0.93798611111111108</v>
      </c>
      <c r="C18192" s="40">
        <v>3</v>
      </c>
      <c r="D18192" s="40"/>
      <c r="E18192" s="40">
        <v>39</v>
      </c>
      <c r="F18192" s="40" t="s">
        <v>640</v>
      </c>
    </row>
    <row r="18193" spans="1:6" x14ac:dyDescent="0.5">
      <c r="A18193" s="38">
        <v>43785</v>
      </c>
      <c r="B18193" s="39">
        <v>0.93799768518518523</v>
      </c>
      <c r="C18193" s="40">
        <v>3</v>
      </c>
      <c r="D18193" s="40"/>
      <c r="E18193" s="40">
        <v>41</v>
      </c>
      <c r="F18193" s="40" t="s">
        <v>640</v>
      </c>
    </row>
    <row r="18194" spans="1:6" x14ac:dyDescent="0.5">
      <c r="A18194" s="38">
        <v>43785</v>
      </c>
      <c r="B18194" s="39">
        <v>0.9380208333333333</v>
      </c>
      <c r="C18194" s="40">
        <v>3</v>
      </c>
      <c r="D18194" s="40"/>
      <c r="E18194" s="40">
        <v>65</v>
      </c>
      <c r="F18194" s="40" t="s">
        <v>640</v>
      </c>
    </row>
    <row r="18195" spans="1:6" x14ac:dyDescent="0.5">
      <c r="A18195" s="38">
        <v>43785</v>
      </c>
      <c r="B18195" s="39">
        <v>0.93805555555555553</v>
      </c>
      <c r="C18195" s="40">
        <v>3</v>
      </c>
      <c r="D18195" s="40"/>
      <c r="E18195" s="40">
        <v>53</v>
      </c>
      <c r="F18195" s="40" t="s">
        <v>640</v>
      </c>
    </row>
    <row r="18196" spans="1:6" x14ac:dyDescent="0.5">
      <c r="A18196" s="38">
        <v>43785</v>
      </c>
      <c r="B18196" s="39">
        <v>0.93806712962962957</v>
      </c>
      <c r="C18196" s="40">
        <v>3</v>
      </c>
      <c r="D18196" s="40"/>
      <c r="E18196" s="40">
        <v>57</v>
      </c>
      <c r="F18196" s="40" t="s">
        <v>640</v>
      </c>
    </row>
    <row r="18197" spans="1:6" x14ac:dyDescent="0.5">
      <c r="A18197" s="38">
        <v>43785</v>
      </c>
      <c r="B18197" s="39">
        <v>0.93809027777777787</v>
      </c>
      <c r="C18197" s="40">
        <v>3</v>
      </c>
      <c r="D18197" s="40"/>
      <c r="E18197" s="40">
        <v>40</v>
      </c>
      <c r="F18197" s="40" t="s">
        <v>640</v>
      </c>
    </row>
    <row r="18198" spans="1:6" x14ac:dyDescent="0.5">
      <c r="A18198" s="38">
        <v>43785</v>
      </c>
      <c r="B18198" s="39">
        <v>0.93812499999999999</v>
      </c>
      <c r="C18198" s="40">
        <v>3</v>
      </c>
      <c r="D18198" s="40"/>
      <c r="E18198" s="40">
        <v>78</v>
      </c>
      <c r="F18198" s="40" t="s">
        <v>640</v>
      </c>
    </row>
    <row r="18199" spans="1:6" x14ac:dyDescent="0.5">
      <c r="A18199" s="38">
        <v>43785</v>
      </c>
      <c r="B18199" s="39">
        <v>0.93812499999999999</v>
      </c>
      <c r="C18199" s="40">
        <v>3</v>
      </c>
      <c r="D18199" s="40"/>
      <c r="E18199" s="40">
        <v>44</v>
      </c>
      <c r="F18199" s="40" t="s">
        <v>640</v>
      </c>
    </row>
    <row r="18200" spans="1:6" x14ac:dyDescent="0.5">
      <c r="A18200" s="38">
        <v>43785</v>
      </c>
      <c r="B18200" s="39">
        <v>0.93814814814814806</v>
      </c>
      <c r="C18200" s="40">
        <v>3</v>
      </c>
      <c r="D18200" s="40"/>
      <c r="E18200" s="40">
        <v>64</v>
      </c>
      <c r="F18200" s="40" t="s">
        <v>640</v>
      </c>
    </row>
    <row r="18201" spans="1:6" x14ac:dyDescent="0.5">
      <c r="A18201" s="38">
        <v>43785</v>
      </c>
      <c r="B18201" s="39">
        <v>0.93817129629629636</v>
      </c>
      <c r="C18201" s="40">
        <v>3</v>
      </c>
      <c r="D18201" s="40"/>
      <c r="E18201" s="40">
        <v>45</v>
      </c>
      <c r="F18201" s="40" t="s">
        <v>640</v>
      </c>
    </row>
    <row r="18202" spans="1:6" x14ac:dyDescent="0.5">
      <c r="A18202" s="38">
        <v>43785</v>
      </c>
      <c r="B18202" s="39">
        <v>0.93820601851851848</v>
      </c>
      <c r="C18202" s="40">
        <v>3</v>
      </c>
      <c r="D18202" s="40"/>
      <c r="E18202" s="40">
        <v>46</v>
      </c>
      <c r="F18202" s="40" t="s">
        <v>640</v>
      </c>
    </row>
    <row r="18203" spans="1:6" x14ac:dyDescent="0.5">
      <c r="A18203" s="38">
        <v>43785</v>
      </c>
      <c r="B18203" s="39">
        <v>0.93824074074074071</v>
      </c>
      <c r="C18203" s="40">
        <v>3</v>
      </c>
      <c r="D18203" s="40"/>
      <c r="E18203" s="40">
        <v>61</v>
      </c>
      <c r="F18203" s="40" t="s">
        <v>640</v>
      </c>
    </row>
    <row r="18204" spans="1:6" x14ac:dyDescent="0.5">
      <c r="A18204" s="38">
        <v>43785</v>
      </c>
      <c r="B18204" s="39">
        <v>0.9382638888888889</v>
      </c>
      <c r="C18204" s="40">
        <v>3</v>
      </c>
      <c r="D18204" s="40"/>
      <c r="E18204" s="40">
        <v>38</v>
      </c>
      <c r="F18204" s="40" t="s">
        <v>640</v>
      </c>
    </row>
    <row r="18205" spans="1:6" x14ac:dyDescent="0.5">
      <c r="A18205" s="38">
        <v>43785</v>
      </c>
      <c r="B18205" s="39">
        <v>0.93831018518518527</v>
      </c>
      <c r="C18205" s="40">
        <v>3</v>
      </c>
      <c r="D18205" s="40"/>
      <c r="E18205" s="40">
        <v>63</v>
      </c>
      <c r="F18205" s="40" t="s">
        <v>640</v>
      </c>
    </row>
    <row r="18206" spans="1:6" x14ac:dyDescent="0.5">
      <c r="A18206" s="38">
        <v>43785</v>
      </c>
      <c r="B18206" s="39">
        <v>0.93833333333333335</v>
      </c>
      <c r="C18206" s="40">
        <v>3</v>
      </c>
      <c r="D18206" s="40"/>
      <c r="E18206" s="40">
        <v>44</v>
      </c>
      <c r="F18206" s="40" t="s">
        <v>640</v>
      </c>
    </row>
    <row r="18207" spans="1:6" x14ac:dyDescent="0.5">
      <c r="A18207" s="38">
        <v>43785</v>
      </c>
      <c r="B18207" s="39">
        <v>0.9384837962962963</v>
      </c>
      <c r="C18207" s="40">
        <v>3</v>
      </c>
      <c r="D18207" s="40"/>
      <c r="E18207" s="40">
        <v>43</v>
      </c>
      <c r="F18207" s="40" t="s">
        <v>640</v>
      </c>
    </row>
    <row r="18208" spans="1:6" x14ac:dyDescent="0.5">
      <c r="A18208" s="38">
        <v>43785</v>
      </c>
      <c r="B18208" s="39">
        <v>0.93850694444444438</v>
      </c>
      <c r="C18208" s="40">
        <v>3</v>
      </c>
      <c r="D18208" s="40"/>
      <c r="E18208" s="40">
        <v>39</v>
      </c>
      <c r="F18208" s="40" t="s">
        <v>640</v>
      </c>
    </row>
    <row r="18209" spans="1:6" x14ac:dyDescent="0.5">
      <c r="A18209" s="38">
        <v>43785</v>
      </c>
      <c r="B18209" s="39">
        <v>0.93861111111111117</v>
      </c>
      <c r="C18209" s="40">
        <v>3</v>
      </c>
      <c r="D18209" s="40"/>
      <c r="E18209" s="40">
        <v>46</v>
      </c>
      <c r="F18209" s="40" t="s">
        <v>640</v>
      </c>
    </row>
    <row r="18210" spans="1:6" x14ac:dyDescent="0.5">
      <c r="A18210" s="38">
        <v>43785</v>
      </c>
      <c r="B18210" s="39">
        <v>0.93863425925925925</v>
      </c>
      <c r="C18210" s="40">
        <v>3</v>
      </c>
      <c r="D18210" s="40"/>
      <c r="E18210" s="40">
        <v>59</v>
      </c>
      <c r="F18210" s="40" t="s">
        <v>640</v>
      </c>
    </row>
    <row r="18211" spans="1:6" x14ac:dyDescent="0.5">
      <c r="A18211" s="38">
        <v>43785</v>
      </c>
      <c r="B18211" s="39">
        <v>0.93873842592592593</v>
      </c>
      <c r="C18211" s="40">
        <v>3</v>
      </c>
      <c r="D18211" s="40"/>
      <c r="E18211" s="40">
        <v>64</v>
      </c>
      <c r="F18211" s="40" t="s">
        <v>640</v>
      </c>
    </row>
    <row r="18212" spans="1:6" x14ac:dyDescent="0.5">
      <c r="A18212" s="38">
        <v>43785</v>
      </c>
      <c r="B18212" s="39">
        <v>0.9387847222222222</v>
      </c>
      <c r="C18212" s="40">
        <v>3</v>
      </c>
      <c r="D18212" s="40"/>
      <c r="E18212" s="40">
        <v>62</v>
      </c>
      <c r="F18212" s="40" t="s">
        <v>640</v>
      </c>
    </row>
    <row r="18213" spans="1:6" x14ac:dyDescent="0.5">
      <c r="A18213" s="38">
        <v>43785</v>
      </c>
      <c r="B18213" s="39">
        <v>0.93880787037037028</v>
      </c>
      <c r="C18213" s="40">
        <v>3</v>
      </c>
      <c r="D18213" s="40"/>
      <c r="E18213" s="40">
        <v>38</v>
      </c>
      <c r="F18213" s="40" t="s">
        <v>640</v>
      </c>
    </row>
    <row r="18214" spans="1:6" x14ac:dyDescent="0.5">
      <c r="A18214" s="38">
        <v>43785</v>
      </c>
      <c r="B18214" s="39">
        <v>0.93884259259259262</v>
      </c>
      <c r="C18214" s="40">
        <v>3</v>
      </c>
      <c r="D18214" s="40"/>
      <c r="E18214" s="40">
        <v>44</v>
      </c>
      <c r="F18214" s="40" t="s">
        <v>640</v>
      </c>
    </row>
    <row r="18215" spans="1:6" x14ac:dyDescent="0.5">
      <c r="A18215" s="38">
        <v>43785</v>
      </c>
      <c r="B18215" s="39">
        <v>0.9388657407407407</v>
      </c>
      <c r="C18215" s="40">
        <v>3</v>
      </c>
      <c r="D18215" s="40"/>
      <c r="E18215" s="40">
        <v>48</v>
      </c>
      <c r="F18215" s="40" t="s">
        <v>640</v>
      </c>
    </row>
    <row r="18216" spans="1:6" x14ac:dyDescent="0.5">
      <c r="A18216" s="38">
        <v>43785</v>
      </c>
      <c r="B18216" s="39">
        <v>0.93887731481481485</v>
      </c>
      <c r="C18216" s="40">
        <v>3</v>
      </c>
      <c r="D18216" s="40"/>
      <c r="E18216" s="40">
        <v>58</v>
      </c>
      <c r="F18216" s="40" t="s">
        <v>640</v>
      </c>
    </row>
    <row r="18217" spans="1:6" x14ac:dyDescent="0.5">
      <c r="A18217" s="38">
        <v>43785</v>
      </c>
      <c r="B18217" s="39">
        <v>0.93888888888888899</v>
      </c>
      <c r="C18217" s="40">
        <v>3</v>
      </c>
      <c r="D18217" s="40"/>
      <c r="E18217" s="40">
        <v>54</v>
      </c>
      <c r="F18217" s="40" t="s">
        <v>640</v>
      </c>
    </row>
    <row r="18218" spans="1:6" x14ac:dyDescent="0.5">
      <c r="A18218" s="38">
        <v>43785</v>
      </c>
      <c r="B18218" s="39">
        <v>0.93895833333333334</v>
      </c>
      <c r="C18218" s="40">
        <v>3</v>
      </c>
      <c r="D18218" s="40"/>
      <c r="E18218" s="40">
        <v>44</v>
      </c>
      <c r="F18218" s="40" t="s">
        <v>640</v>
      </c>
    </row>
    <row r="18219" spans="1:6" x14ac:dyDescent="0.5">
      <c r="A18219" s="38">
        <v>43785</v>
      </c>
      <c r="B18219" s="39">
        <v>0.93898148148148142</v>
      </c>
      <c r="C18219" s="40">
        <v>3</v>
      </c>
      <c r="D18219" s="40"/>
      <c r="E18219" s="40">
        <v>39</v>
      </c>
      <c r="F18219" s="40" t="s">
        <v>640</v>
      </c>
    </row>
    <row r="18220" spans="1:6" x14ac:dyDescent="0.5">
      <c r="A18220" s="38">
        <v>43785</v>
      </c>
      <c r="B18220" s="39">
        <v>0.93899305555555557</v>
      </c>
      <c r="C18220" s="40">
        <v>3</v>
      </c>
      <c r="D18220" s="40"/>
      <c r="E18220" s="40">
        <v>41</v>
      </c>
      <c r="F18220" s="40" t="s">
        <v>640</v>
      </c>
    </row>
    <row r="18221" spans="1:6" x14ac:dyDescent="0.5">
      <c r="A18221" s="38">
        <v>43785</v>
      </c>
      <c r="B18221" s="39">
        <v>0.93901620370370376</v>
      </c>
      <c r="C18221" s="40">
        <v>3</v>
      </c>
      <c r="D18221" s="40"/>
      <c r="E18221" s="40">
        <v>44</v>
      </c>
      <c r="F18221" s="40" t="s">
        <v>640</v>
      </c>
    </row>
    <row r="18222" spans="1:6" x14ac:dyDescent="0.5">
      <c r="A18222" s="38">
        <v>43785</v>
      </c>
      <c r="B18222" s="39">
        <v>0.93902777777777768</v>
      </c>
      <c r="C18222" s="40">
        <v>3</v>
      </c>
      <c r="D18222" s="40"/>
      <c r="E18222" s="40">
        <v>40</v>
      </c>
      <c r="F18222" s="40" t="s">
        <v>640</v>
      </c>
    </row>
    <row r="18223" spans="1:6" x14ac:dyDescent="0.5">
      <c r="A18223" s="38">
        <v>43785</v>
      </c>
      <c r="B18223" s="39">
        <v>0.93912037037037033</v>
      </c>
      <c r="C18223" s="40">
        <v>3</v>
      </c>
      <c r="D18223" s="40"/>
      <c r="E18223" s="40">
        <v>54</v>
      </c>
      <c r="F18223" s="40" t="s">
        <v>640</v>
      </c>
    </row>
    <row r="18224" spans="1:6" x14ac:dyDescent="0.5">
      <c r="A18224" s="38">
        <v>43785</v>
      </c>
      <c r="B18224" s="39">
        <v>0.93914351851851852</v>
      </c>
      <c r="C18224" s="40">
        <v>3</v>
      </c>
      <c r="D18224" s="40"/>
      <c r="E18224" s="40">
        <v>63</v>
      </c>
      <c r="F18224" s="40" t="s">
        <v>640</v>
      </c>
    </row>
    <row r="18225" spans="1:6" x14ac:dyDescent="0.5">
      <c r="A18225" s="38">
        <v>43785</v>
      </c>
      <c r="B18225" s="39">
        <v>0.93915509259259267</v>
      </c>
      <c r="C18225" s="40">
        <v>3</v>
      </c>
      <c r="D18225" s="40"/>
      <c r="E18225" s="40">
        <v>68</v>
      </c>
      <c r="F18225" s="40" t="s">
        <v>640</v>
      </c>
    </row>
    <row r="18226" spans="1:6" x14ac:dyDescent="0.5">
      <c r="A18226" s="38">
        <v>43785</v>
      </c>
      <c r="B18226" s="39">
        <v>0.93917824074074074</v>
      </c>
      <c r="C18226" s="40">
        <v>3</v>
      </c>
      <c r="D18226" s="40"/>
      <c r="E18226" s="40">
        <v>40</v>
      </c>
      <c r="F18226" s="40" t="s">
        <v>640</v>
      </c>
    </row>
    <row r="18227" spans="1:6" x14ac:dyDescent="0.5">
      <c r="A18227" s="38">
        <v>43785</v>
      </c>
      <c r="B18227" s="39">
        <v>0.93917824074074074</v>
      </c>
      <c r="C18227" s="40">
        <v>1</v>
      </c>
      <c r="D18227" s="40"/>
      <c r="E18227" s="40">
        <v>38</v>
      </c>
      <c r="F18227" s="40" t="s">
        <v>640</v>
      </c>
    </row>
    <row r="18228" spans="1:6" x14ac:dyDescent="0.5">
      <c r="A18228" s="38">
        <v>43785</v>
      </c>
      <c r="B18228" s="39">
        <v>0.93922453703703701</v>
      </c>
      <c r="C18228" s="40">
        <v>3</v>
      </c>
      <c r="D18228" s="40"/>
      <c r="E18228" s="40">
        <v>57</v>
      </c>
      <c r="F18228" s="40" t="s">
        <v>640</v>
      </c>
    </row>
    <row r="18229" spans="1:6" x14ac:dyDescent="0.5">
      <c r="A18229" s="38">
        <v>43785</v>
      </c>
      <c r="B18229" s="39">
        <v>0.93923611111111116</v>
      </c>
      <c r="C18229" s="40">
        <v>3</v>
      </c>
      <c r="D18229" s="40"/>
      <c r="E18229" s="40">
        <v>56</v>
      </c>
      <c r="F18229" s="40" t="s">
        <v>640</v>
      </c>
    </row>
    <row r="18230" spans="1:6" x14ac:dyDescent="0.5">
      <c r="A18230" s="38">
        <v>43785</v>
      </c>
      <c r="B18230" s="39">
        <v>0.93925925925925924</v>
      </c>
      <c r="C18230" s="40">
        <v>3</v>
      </c>
      <c r="D18230" s="40"/>
      <c r="E18230" s="40">
        <v>72</v>
      </c>
      <c r="F18230" s="40" t="s">
        <v>640</v>
      </c>
    </row>
    <row r="18231" spans="1:6" x14ac:dyDescent="0.5">
      <c r="A18231" s="38">
        <v>43785</v>
      </c>
      <c r="B18231" s="39">
        <v>0.93929398148148147</v>
      </c>
      <c r="C18231" s="40">
        <v>3</v>
      </c>
      <c r="D18231" s="40"/>
      <c r="E18231" s="40">
        <v>55</v>
      </c>
      <c r="F18231" s="40" t="s">
        <v>640</v>
      </c>
    </row>
    <row r="18232" spans="1:6" x14ac:dyDescent="0.5">
      <c r="A18232" s="38">
        <v>43785</v>
      </c>
      <c r="B18232" s="39">
        <v>0.9394097222222223</v>
      </c>
      <c r="C18232" s="40">
        <v>3</v>
      </c>
      <c r="D18232" s="40"/>
      <c r="E18232" s="40">
        <v>43</v>
      </c>
      <c r="F18232" s="40" t="s">
        <v>640</v>
      </c>
    </row>
    <row r="18233" spans="1:6" x14ac:dyDescent="0.5">
      <c r="A18233" s="38">
        <v>43785</v>
      </c>
      <c r="B18233" s="39">
        <v>0.93942129629629623</v>
      </c>
      <c r="C18233" s="40">
        <v>3</v>
      </c>
      <c r="D18233" s="40"/>
      <c r="E18233" s="40">
        <v>40</v>
      </c>
      <c r="F18233" s="40" t="s">
        <v>640</v>
      </c>
    </row>
    <row r="18234" spans="1:6" x14ac:dyDescent="0.5">
      <c r="A18234" s="38">
        <v>43785</v>
      </c>
      <c r="B18234" s="39">
        <v>0.93944444444444442</v>
      </c>
      <c r="C18234" s="40">
        <v>3</v>
      </c>
      <c r="D18234" s="40"/>
      <c r="E18234" s="40">
        <v>45</v>
      </c>
      <c r="F18234" s="40" t="s">
        <v>640</v>
      </c>
    </row>
    <row r="18235" spans="1:6" x14ac:dyDescent="0.5">
      <c r="A18235" s="38">
        <v>43785</v>
      </c>
      <c r="B18235" s="39">
        <v>0.93945601851851857</v>
      </c>
      <c r="C18235" s="40">
        <v>3</v>
      </c>
      <c r="D18235" s="40"/>
      <c r="E18235" s="40">
        <v>44</v>
      </c>
      <c r="F18235" s="40" t="s">
        <v>640</v>
      </c>
    </row>
    <row r="18236" spans="1:6" x14ac:dyDescent="0.5">
      <c r="A18236" s="38">
        <v>43785</v>
      </c>
      <c r="B18236" s="39">
        <v>0.93956018518518514</v>
      </c>
      <c r="C18236" s="40">
        <v>3</v>
      </c>
      <c r="D18236" s="40"/>
      <c r="E18236" s="40">
        <v>53</v>
      </c>
      <c r="F18236" s="40" t="s">
        <v>640</v>
      </c>
    </row>
    <row r="18237" spans="1:6" x14ac:dyDescent="0.5">
      <c r="A18237" s="38">
        <v>43785</v>
      </c>
      <c r="B18237" s="39">
        <v>0.93957175925925929</v>
      </c>
      <c r="C18237" s="40">
        <v>3</v>
      </c>
      <c r="D18237" s="40"/>
      <c r="E18237" s="40">
        <v>62</v>
      </c>
      <c r="F18237" s="40" t="s">
        <v>640</v>
      </c>
    </row>
    <row r="18238" spans="1:6" x14ac:dyDescent="0.5">
      <c r="A18238" s="38">
        <v>43785</v>
      </c>
      <c r="B18238" s="39">
        <v>0.9396064814814814</v>
      </c>
      <c r="C18238" s="40">
        <v>3</v>
      </c>
      <c r="D18238" s="40"/>
      <c r="E18238" s="40">
        <v>41</v>
      </c>
      <c r="F18238" s="40" t="s">
        <v>640</v>
      </c>
    </row>
    <row r="18239" spans="1:6" x14ac:dyDescent="0.5">
      <c r="A18239" s="38">
        <v>43785</v>
      </c>
      <c r="B18239" s="39">
        <v>0.9396296296296297</v>
      </c>
      <c r="C18239" s="40">
        <v>3</v>
      </c>
      <c r="D18239" s="40"/>
      <c r="E18239" s="40">
        <v>45</v>
      </c>
      <c r="F18239" s="40" t="s">
        <v>640</v>
      </c>
    </row>
    <row r="18240" spans="1:6" x14ac:dyDescent="0.5">
      <c r="A18240" s="38">
        <v>43785</v>
      </c>
      <c r="B18240" s="39">
        <v>0.93966435185185182</v>
      </c>
      <c r="C18240" s="40">
        <v>3</v>
      </c>
      <c r="D18240" s="40"/>
      <c r="E18240" s="40">
        <v>42</v>
      </c>
      <c r="F18240" s="40" t="s">
        <v>640</v>
      </c>
    </row>
    <row r="18241" spans="1:6" x14ac:dyDescent="0.5">
      <c r="A18241" s="38">
        <v>43785</v>
      </c>
      <c r="B18241" s="39">
        <v>0.93967592592592597</v>
      </c>
      <c r="C18241" s="40">
        <v>3</v>
      </c>
      <c r="D18241" s="40"/>
      <c r="E18241" s="40">
        <v>43</v>
      </c>
      <c r="F18241" s="40" t="s">
        <v>640</v>
      </c>
    </row>
    <row r="18242" spans="1:6" x14ac:dyDescent="0.5">
      <c r="A18242" s="38">
        <v>43785</v>
      </c>
      <c r="B18242" s="39">
        <v>0.93969907407407405</v>
      </c>
      <c r="C18242" s="40">
        <v>3</v>
      </c>
      <c r="D18242" s="40"/>
      <c r="E18242" s="40">
        <v>41</v>
      </c>
      <c r="F18242" s="40" t="s">
        <v>640</v>
      </c>
    </row>
    <row r="18243" spans="1:6" x14ac:dyDescent="0.5">
      <c r="A18243" s="38">
        <v>43785</v>
      </c>
      <c r="B18243" s="39">
        <v>0.93973379629629628</v>
      </c>
      <c r="C18243" s="40">
        <v>3</v>
      </c>
      <c r="D18243" s="40"/>
      <c r="E18243" s="40">
        <v>50</v>
      </c>
      <c r="F18243" s="40" t="s">
        <v>640</v>
      </c>
    </row>
    <row r="18244" spans="1:6" x14ac:dyDescent="0.5">
      <c r="A18244" s="38">
        <v>43785</v>
      </c>
      <c r="B18244" s="39">
        <v>0.93974537037037031</v>
      </c>
      <c r="C18244" s="40">
        <v>3</v>
      </c>
      <c r="D18244" s="40"/>
      <c r="E18244" s="40">
        <v>55</v>
      </c>
      <c r="F18244" s="40" t="s">
        <v>640</v>
      </c>
    </row>
    <row r="18245" spans="1:6" x14ac:dyDescent="0.5">
      <c r="A18245" s="38">
        <v>43785</v>
      </c>
      <c r="B18245" s="39">
        <v>0.93978009259259254</v>
      </c>
      <c r="C18245" s="40">
        <v>3</v>
      </c>
      <c r="D18245" s="40"/>
      <c r="E18245" s="40">
        <v>62</v>
      </c>
      <c r="F18245" s="40" t="s">
        <v>640</v>
      </c>
    </row>
    <row r="18246" spans="1:6" x14ac:dyDescent="0.5">
      <c r="A18246" s="38">
        <v>43785</v>
      </c>
      <c r="B18246" s="39">
        <v>0.93980324074074073</v>
      </c>
      <c r="C18246" s="40">
        <v>3</v>
      </c>
      <c r="D18246" s="40"/>
      <c r="E18246" s="40">
        <v>71</v>
      </c>
      <c r="F18246" s="40" t="s">
        <v>640</v>
      </c>
    </row>
    <row r="18247" spans="1:6" x14ac:dyDescent="0.5">
      <c r="A18247" s="38">
        <v>43785</v>
      </c>
      <c r="B18247" s="39">
        <v>0.93981481481481488</v>
      </c>
      <c r="C18247" s="40">
        <v>3</v>
      </c>
      <c r="D18247" s="40"/>
      <c r="E18247" s="40">
        <v>79</v>
      </c>
      <c r="F18247" s="40" t="s">
        <v>640</v>
      </c>
    </row>
    <row r="18248" spans="1:6" x14ac:dyDescent="0.5">
      <c r="A18248" s="38">
        <v>43785</v>
      </c>
      <c r="B18248" s="39">
        <v>0.93983796296296296</v>
      </c>
      <c r="C18248" s="40">
        <v>3</v>
      </c>
      <c r="D18248" s="40"/>
      <c r="E18248" s="40">
        <v>93</v>
      </c>
      <c r="F18248" s="40" t="s">
        <v>640</v>
      </c>
    </row>
    <row r="18249" spans="1:6" x14ac:dyDescent="0.5">
      <c r="A18249" s="38">
        <v>43785</v>
      </c>
      <c r="B18249" s="39">
        <v>0.93986111111111104</v>
      </c>
      <c r="C18249" s="40">
        <v>3</v>
      </c>
      <c r="D18249" s="40"/>
      <c r="E18249" s="40">
        <v>66</v>
      </c>
      <c r="F18249" s="40" t="s">
        <v>640</v>
      </c>
    </row>
    <row r="18250" spans="1:6" x14ac:dyDescent="0.5">
      <c r="A18250" s="38">
        <v>43785</v>
      </c>
      <c r="B18250" s="39">
        <v>0.93987268518518519</v>
      </c>
      <c r="C18250" s="40">
        <v>3</v>
      </c>
      <c r="D18250" s="40"/>
      <c r="E18250" s="40">
        <v>52</v>
      </c>
      <c r="F18250" s="40" t="s">
        <v>640</v>
      </c>
    </row>
    <row r="18251" spans="1:6" x14ac:dyDescent="0.5">
      <c r="A18251" s="38">
        <v>43785</v>
      </c>
      <c r="B18251" s="39">
        <v>0.93988425925925922</v>
      </c>
      <c r="C18251" s="40">
        <v>3</v>
      </c>
      <c r="D18251" s="40"/>
      <c r="E18251" s="40">
        <v>47</v>
      </c>
      <c r="F18251" s="40" t="s">
        <v>640</v>
      </c>
    </row>
    <row r="18252" spans="1:6" x14ac:dyDescent="0.5">
      <c r="A18252" s="38">
        <v>43785</v>
      </c>
      <c r="B18252" s="39">
        <v>0.93989583333333337</v>
      </c>
      <c r="C18252" s="40">
        <v>3</v>
      </c>
      <c r="D18252" s="40"/>
      <c r="E18252" s="40">
        <v>68</v>
      </c>
      <c r="F18252" s="40" t="s">
        <v>640</v>
      </c>
    </row>
    <row r="18253" spans="1:6" x14ac:dyDescent="0.5">
      <c r="A18253" s="38">
        <v>43785</v>
      </c>
      <c r="B18253" s="39">
        <v>0.93989583333333337</v>
      </c>
      <c r="C18253" s="40">
        <v>3</v>
      </c>
      <c r="D18253" s="40"/>
      <c r="E18253" s="40">
        <v>43</v>
      </c>
      <c r="F18253" s="40" t="s">
        <v>640</v>
      </c>
    </row>
    <row r="18254" spans="1:6" x14ac:dyDescent="0.5">
      <c r="A18254" s="38">
        <v>43785</v>
      </c>
      <c r="B18254" s="39">
        <v>0.9399074074074073</v>
      </c>
      <c r="C18254" s="40">
        <v>3</v>
      </c>
      <c r="D18254" s="40"/>
      <c r="E18254" s="40">
        <v>52</v>
      </c>
      <c r="F18254" s="40" t="s">
        <v>640</v>
      </c>
    </row>
    <row r="18255" spans="1:6" x14ac:dyDescent="0.5">
      <c r="A18255" s="38">
        <v>43785</v>
      </c>
      <c r="B18255" s="39">
        <v>0.93994212962962964</v>
      </c>
      <c r="C18255" s="40">
        <v>3</v>
      </c>
      <c r="D18255" s="40"/>
      <c r="E18255" s="40">
        <v>52</v>
      </c>
      <c r="F18255" s="40" t="s">
        <v>651</v>
      </c>
    </row>
    <row r="18256" spans="1:6" x14ac:dyDescent="0.5">
      <c r="A18256" s="38">
        <v>43785</v>
      </c>
      <c r="B18256" s="39">
        <v>0.93996527777777772</v>
      </c>
      <c r="C18256" s="40">
        <v>3</v>
      </c>
      <c r="D18256" s="40"/>
      <c r="E18256" s="40">
        <v>59</v>
      </c>
      <c r="F18256" s="40" t="s">
        <v>640</v>
      </c>
    </row>
    <row r="18257" spans="1:6" x14ac:dyDescent="0.5">
      <c r="A18257" s="38">
        <v>43785</v>
      </c>
      <c r="B18257" s="39">
        <v>0.93997685185185187</v>
      </c>
      <c r="C18257" s="40">
        <v>3</v>
      </c>
      <c r="D18257" s="40"/>
      <c r="E18257" s="40">
        <v>39</v>
      </c>
      <c r="F18257" s="40" t="s">
        <v>640</v>
      </c>
    </row>
    <row r="18258" spans="1:6" x14ac:dyDescent="0.5">
      <c r="A18258" s="38">
        <v>43785</v>
      </c>
      <c r="B18258" s="39">
        <v>0.94</v>
      </c>
      <c r="C18258" s="40">
        <v>3</v>
      </c>
      <c r="D18258" s="40"/>
      <c r="E18258" s="40">
        <v>44</v>
      </c>
      <c r="F18258" s="40" t="s">
        <v>640</v>
      </c>
    </row>
    <row r="18259" spans="1:6" x14ac:dyDescent="0.5">
      <c r="A18259" s="38">
        <v>43785</v>
      </c>
      <c r="B18259" s="39">
        <v>0.94002314814814814</v>
      </c>
      <c r="C18259" s="40">
        <v>3</v>
      </c>
      <c r="D18259" s="40"/>
      <c r="E18259" s="40">
        <v>77</v>
      </c>
      <c r="F18259" s="40" t="s">
        <v>640</v>
      </c>
    </row>
    <row r="18260" spans="1:6" x14ac:dyDescent="0.5">
      <c r="A18260" s="38">
        <v>43785</v>
      </c>
      <c r="B18260" s="39">
        <v>0.94006944444444451</v>
      </c>
      <c r="C18260" s="40">
        <v>3</v>
      </c>
      <c r="D18260" s="40"/>
      <c r="E18260" s="40">
        <v>69</v>
      </c>
      <c r="F18260" s="40" t="s">
        <v>640</v>
      </c>
    </row>
    <row r="18261" spans="1:6" x14ac:dyDescent="0.5">
      <c r="A18261" s="38">
        <v>43785</v>
      </c>
      <c r="B18261" s="39">
        <v>0.94008101851851855</v>
      </c>
      <c r="C18261" s="40">
        <v>3</v>
      </c>
      <c r="D18261" s="40"/>
      <c r="E18261" s="40">
        <v>65</v>
      </c>
      <c r="F18261" s="40" t="s">
        <v>640</v>
      </c>
    </row>
    <row r="18262" spans="1:6" x14ac:dyDescent="0.5">
      <c r="A18262" s="38">
        <v>43785</v>
      </c>
      <c r="B18262" s="39">
        <v>0.94009259259259259</v>
      </c>
      <c r="C18262" s="40">
        <v>3</v>
      </c>
      <c r="D18262" s="40"/>
      <c r="E18262" s="40">
        <v>48</v>
      </c>
      <c r="F18262" s="40" t="s">
        <v>640</v>
      </c>
    </row>
    <row r="18263" spans="1:6" x14ac:dyDescent="0.5">
      <c r="A18263" s="38">
        <v>43785</v>
      </c>
      <c r="B18263" s="39">
        <v>0.94011574074074078</v>
      </c>
      <c r="C18263" s="40">
        <v>3</v>
      </c>
      <c r="D18263" s="40"/>
      <c r="E18263" s="40">
        <v>50</v>
      </c>
      <c r="F18263" s="40" t="s">
        <v>640</v>
      </c>
    </row>
    <row r="18264" spans="1:6" x14ac:dyDescent="0.5">
      <c r="A18264" s="38">
        <v>43785</v>
      </c>
      <c r="B18264" s="39">
        <v>0.94011574074074078</v>
      </c>
      <c r="C18264" s="40">
        <v>3</v>
      </c>
      <c r="D18264" s="40"/>
      <c r="E18264" s="40">
        <v>50</v>
      </c>
      <c r="F18264" s="40" t="s">
        <v>640</v>
      </c>
    </row>
    <row r="18265" spans="1:6" x14ac:dyDescent="0.5">
      <c r="A18265" s="38">
        <v>43785</v>
      </c>
      <c r="B18265" s="39">
        <v>0.94016203703703705</v>
      </c>
      <c r="C18265" s="40">
        <v>3</v>
      </c>
      <c r="D18265" s="40"/>
      <c r="E18265" s="40">
        <v>40</v>
      </c>
      <c r="F18265" s="40" t="s">
        <v>640</v>
      </c>
    </row>
    <row r="18266" spans="1:6" x14ac:dyDescent="0.5">
      <c r="A18266" s="38">
        <v>43785</v>
      </c>
      <c r="B18266" s="39">
        <v>0.94018518518518512</v>
      </c>
      <c r="C18266" s="40">
        <v>3</v>
      </c>
      <c r="D18266" s="40"/>
      <c r="E18266" s="40">
        <v>42</v>
      </c>
      <c r="F18266" s="40" t="s">
        <v>640</v>
      </c>
    </row>
    <row r="18267" spans="1:6" x14ac:dyDescent="0.5">
      <c r="A18267" s="38">
        <v>43785</v>
      </c>
      <c r="B18267" s="39">
        <v>0.94021990740740735</v>
      </c>
      <c r="C18267" s="40">
        <v>3</v>
      </c>
      <c r="D18267" s="40"/>
      <c r="E18267" s="40">
        <v>39</v>
      </c>
      <c r="F18267" s="40" t="s">
        <v>640</v>
      </c>
    </row>
    <row r="18268" spans="1:6" x14ac:dyDescent="0.5">
      <c r="A18268" s="38">
        <v>43785</v>
      </c>
      <c r="B18268" s="39">
        <v>0.94026620370370362</v>
      </c>
      <c r="C18268" s="40">
        <v>3</v>
      </c>
      <c r="D18268" s="40"/>
      <c r="E18268" s="40">
        <v>66</v>
      </c>
      <c r="F18268" s="40" t="s">
        <v>640</v>
      </c>
    </row>
    <row r="18269" spans="1:6" x14ac:dyDescent="0.5">
      <c r="A18269" s="38">
        <v>43785</v>
      </c>
      <c r="B18269" s="39">
        <v>0.94028935185185192</v>
      </c>
      <c r="C18269" s="40">
        <v>3</v>
      </c>
      <c r="D18269" s="40"/>
      <c r="E18269" s="40">
        <v>44</v>
      </c>
      <c r="F18269" s="40" t="s">
        <v>640</v>
      </c>
    </row>
    <row r="18270" spans="1:6" x14ac:dyDescent="0.5">
      <c r="A18270" s="38">
        <v>43785</v>
      </c>
      <c r="B18270" s="39">
        <v>0.94030092592592596</v>
      </c>
      <c r="C18270" s="40">
        <v>3</v>
      </c>
      <c r="D18270" s="40"/>
      <c r="E18270" s="40">
        <v>78</v>
      </c>
      <c r="F18270" s="40" t="s">
        <v>640</v>
      </c>
    </row>
    <row r="18271" spans="1:6" x14ac:dyDescent="0.5">
      <c r="A18271" s="38">
        <v>43785</v>
      </c>
      <c r="B18271" s="39">
        <v>0.94035879629629626</v>
      </c>
      <c r="C18271" s="40">
        <v>3</v>
      </c>
      <c r="D18271" s="40"/>
      <c r="E18271" s="40">
        <v>44</v>
      </c>
      <c r="F18271" s="40" t="s">
        <v>640</v>
      </c>
    </row>
    <row r="18272" spans="1:6" x14ac:dyDescent="0.5">
      <c r="A18272" s="38">
        <v>43785</v>
      </c>
      <c r="B18272" s="39">
        <v>0.94038194444444445</v>
      </c>
      <c r="C18272" s="40">
        <v>3</v>
      </c>
      <c r="D18272" s="40"/>
      <c r="E18272" s="40">
        <v>46</v>
      </c>
      <c r="F18272" s="40" t="s">
        <v>640</v>
      </c>
    </row>
    <row r="18273" spans="1:6" x14ac:dyDescent="0.5">
      <c r="A18273" s="38">
        <v>43785</v>
      </c>
      <c r="B18273" s="39">
        <v>0.94040509259259253</v>
      </c>
      <c r="C18273" s="40">
        <v>3</v>
      </c>
      <c r="D18273" s="40"/>
      <c r="E18273" s="40">
        <v>62</v>
      </c>
      <c r="F18273" s="40" t="s">
        <v>640</v>
      </c>
    </row>
    <row r="18274" spans="1:6" x14ac:dyDescent="0.5">
      <c r="A18274" s="38">
        <v>43785</v>
      </c>
      <c r="B18274" s="39">
        <v>0.94041666666666668</v>
      </c>
      <c r="C18274" s="40">
        <v>3</v>
      </c>
      <c r="D18274" s="40"/>
      <c r="E18274" s="40">
        <v>41</v>
      </c>
      <c r="F18274" s="40" t="s">
        <v>640</v>
      </c>
    </row>
    <row r="18275" spans="1:6" x14ac:dyDescent="0.5">
      <c r="A18275" s="38">
        <v>43785</v>
      </c>
      <c r="B18275" s="39">
        <v>0.94042824074074083</v>
      </c>
      <c r="C18275" s="40">
        <v>3</v>
      </c>
      <c r="D18275" s="40"/>
      <c r="E18275" s="40">
        <v>47</v>
      </c>
      <c r="F18275" s="40" t="s">
        <v>640</v>
      </c>
    </row>
    <row r="18276" spans="1:6" x14ac:dyDescent="0.5">
      <c r="A18276" s="38">
        <v>43785</v>
      </c>
      <c r="B18276" s="39">
        <v>0.94043981481481476</v>
      </c>
      <c r="C18276" s="40">
        <v>3</v>
      </c>
      <c r="D18276" s="40"/>
      <c r="E18276" s="40">
        <v>50</v>
      </c>
      <c r="F18276" s="40" t="s">
        <v>640</v>
      </c>
    </row>
    <row r="18277" spans="1:6" x14ac:dyDescent="0.5">
      <c r="A18277" s="38">
        <v>43785</v>
      </c>
      <c r="B18277" s="39">
        <v>0.94047453703703709</v>
      </c>
      <c r="C18277" s="40">
        <v>3</v>
      </c>
      <c r="D18277" s="40"/>
      <c r="E18277" s="40">
        <v>56</v>
      </c>
      <c r="F18277" s="40" t="s">
        <v>640</v>
      </c>
    </row>
    <row r="18278" spans="1:6" x14ac:dyDescent="0.5">
      <c r="A18278" s="38">
        <v>43785</v>
      </c>
      <c r="B18278" s="39">
        <v>0.94048611111111102</v>
      </c>
      <c r="C18278" s="40">
        <v>3</v>
      </c>
      <c r="D18278" s="40"/>
      <c r="E18278" s="40">
        <v>71</v>
      </c>
      <c r="F18278" s="40" t="s">
        <v>640</v>
      </c>
    </row>
    <row r="18279" spans="1:6" x14ac:dyDescent="0.5">
      <c r="A18279" s="38">
        <v>43785</v>
      </c>
      <c r="B18279" s="39">
        <v>0.9405324074074074</v>
      </c>
      <c r="C18279" s="40">
        <v>3</v>
      </c>
      <c r="D18279" s="40"/>
      <c r="E18279" s="40">
        <v>51</v>
      </c>
      <c r="F18279" s="40" t="s">
        <v>640</v>
      </c>
    </row>
    <row r="18280" spans="1:6" x14ac:dyDescent="0.5">
      <c r="A18280" s="38">
        <v>43785</v>
      </c>
      <c r="B18280" s="39">
        <v>0.94054398148148144</v>
      </c>
      <c r="C18280" s="40">
        <v>3</v>
      </c>
      <c r="D18280" s="40"/>
      <c r="E18280" s="40">
        <v>97</v>
      </c>
      <c r="F18280" s="40" t="s">
        <v>640</v>
      </c>
    </row>
    <row r="18281" spans="1:6" x14ac:dyDescent="0.5">
      <c r="A18281" s="38">
        <v>43785</v>
      </c>
      <c r="B18281" s="39">
        <v>0.94056712962962974</v>
      </c>
      <c r="C18281" s="40">
        <v>3</v>
      </c>
      <c r="D18281" s="40"/>
      <c r="E18281" s="40">
        <v>86</v>
      </c>
      <c r="F18281" s="40" t="s">
        <v>640</v>
      </c>
    </row>
    <row r="18282" spans="1:6" x14ac:dyDescent="0.5">
      <c r="A18282" s="38">
        <v>43785</v>
      </c>
      <c r="B18282" s="39">
        <v>0.94059027777777782</v>
      </c>
      <c r="C18282" s="40">
        <v>3</v>
      </c>
      <c r="D18282" s="40"/>
      <c r="E18282" s="40">
        <v>70</v>
      </c>
      <c r="F18282" s="40" t="s">
        <v>640</v>
      </c>
    </row>
    <row r="18283" spans="1:6" x14ac:dyDescent="0.5">
      <c r="A18283" s="38">
        <v>43785</v>
      </c>
      <c r="B18283" s="39">
        <v>0.94059027777777782</v>
      </c>
      <c r="C18283" s="40">
        <v>3</v>
      </c>
      <c r="D18283" s="40"/>
      <c r="E18283" s="40">
        <v>61</v>
      </c>
      <c r="F18283" s="40" t="s">
        <v>640</v>
      </c>
    </row>
    <row r="18284" spans="1:6" x14ac:dyDescent="0.5">
      <c r="A18284" s="38">
        <v>43785</v>
      </c>
      <c r="B18284" s="39">
        <v>0.94061342592592589</v>
      </c>
      <c r="C18284" s="40">
        <v>3</v>
      </c>
      <c r="D18284" s="40"/>
      <c r="E18284" s="40">
        <v>65</v>
      </c>
      <c r="F18284" s="40" t="s">
        <v>640</v>
      </c>
    </row>
    <row r="18285" spans="1:6" x14ac:dyDescent="0.5">
      <c r="A18285" s="38">
        <v>43785</v>
      </c>
      <c r="B18285" s="39">
        <v>0.94062499999999993</v>
      </c>
      <c r="C18285" s="40">
        <v>3</v>
      </c>
      <c r="D18285" s="40"/>
      <c r="E18285" s="40">
        <v>59</v>
      </c>
      <c r="F18285" s="40" t="s">
        <v>640</v>
      </c>
    </row>
    <row r="18286" spans="1:6" x14ac:dyDescent="0.5">
      <c r="A18286" s="38">
        <v>43785</v>
      </c>
      <c r="B18286" s="39">
        <v>0.94064814814814823</v>
      </c>
      <c r="C18286" s="40">
        <v>3</v>
      </c>
      <c r="D18286" s="40"/>
      <c r="E18286" s="40">
        <v>63</v>
      </c>
      <c r="F18286" s="40" t="s">
        <v>640</v>
      </c>
    </row>
    <row r="18287" spans="1:6" x14ac:dyDescent="0.5">
      <c r="A18287" s="38">
        <v>43785</v>
      </c>
      <c r="B18287" s="39">
        <v>0.94065972222222216</v>
      </c>
      <c r="C18287" s="40">
        <v>3</v>
      </c>
      <c r="D18287" s="40"/>
      <c r="E18287" s="40">
        <v>45</v>
      </c>
      <c r="F18287" s="40" t="s">
        <v>640</v>
      </c>
    </row>
    <row r="18288" spans="1:6" x14ac:dyDescent="0.5">
      <c r="A18288" s="38">
        <v>43785</v>
      </c>
      <c r="B18288" s="39">
        <v>0.94068287037037035</v>
      </c>
      <c r="C18288" s="40">
        <v>3</v>
      </c>
      <c r="D18288" s="40"/>
      <c r="E18288" s="40">
        <v>45</v>
      </c>
      <c r="F18288" s="40" t="s">
        <v>640</v>
      </c>
    </row>
    <row r="18289" spans="1:6" x14ac:dyDescent="0.5">
      <c r="A18289" s="38">
        <v>43785</v>
      </c>
      <c r="B18289" s="39">
        <v>0.94070601851851843</v>
      </c>
      <c r="C18289" s="40">
        <v>3</v>
      </c>
      <c r="D18289" s="40"/>
      <c r="E18289" s="40">
        <v>50</v>
      </c>
      <c r="F18289" s="40" t="s">
        <v>640</v>
      </c>
    </row>
    <row r="18290" spans="1:6" x14ac:dyDescent="0.5">
      <c r="A18290" s="38">
        <v>43785</v>
      </c>
      <c r="B18290" s="39">
        <v>0.94070601851851843</v>
      </c>
      <c r="C18290" s="40">
        <v>3</v>
      </c>
      <c r="D18290" s="40"/>
      <c r="E18290" s="40">
        <v>50</v>
      </c>
      <c r="F18290" s="40" t="s">
        <v>640</v>
      </c>
    </row>
    <row r="18291" spans="1:6" x14ac:dyDescent="0.5">
      <c r="A18291" s="38">
        <v>43785</v>
      </c>
      <c r="B18291" s="39">
        <v>0.94072916666666673</v>
      </c>
      <c r="C18291" s="40">
        <v>3</v>
      </c>
      <c r="D18291" s="40"/>
      <c r="E18291" s="40">
        <v>47</v>
      </c>
      <c r="F18291" s="40" t="s">
        <v>640</v>
      </c>
    </row>
    <row r="18292" spans="1:6" x14ac:dyDescent="0.5">
      <c r="A18292" s="38">
        <v>43785</v>
      </c>
      <c r="B18292" s="39">
        <v>0.94072916666666673</v>
      </c>
      <c r="C18292" s="40">
        <v>3</v>
      </c>
      <c r="D18292" s="40"/>
      <c r="E18292" s="40">
        <v>51</v>
      </c>
      <c r="F18292" s="40" t="s">
        <v>640</v>
      </c>
    </row>
    <row r="18293" spans="1:6" x14ac:dyDescent="0.5">
      <c r="A18293" s="38">
        <v>43785</v>
      </c>
      <c r="B18293" s="39">
        <v>0.94074074074074077</v>
      </c>
      <c r="C18293" s="40">
        <v>3</v>
      </c>
      <c r="D18293" s="40"/>
      <c r="E18293" s="40">
        <v>51</v>
      </c>
      <c r="F18293" s="40" t="s">
        <v>640</v>
      </c>
    </row>
    <row r="18294" spans="1:6" x14ac:dyDescent="0.5">
      <c r="A18294" s="38">
        <v>43785</v>
      </c>
      <c r="B18294" s="39">
        <v>0.94077546296296299</v>
      </c>
      <c r="C18294" s="40">
        <v>3</v>
      </c>
      <c r="D18294" s="40"/>
      <c r="E18294" s="40">
        <v>64</v>
      </c>
      <c r="F18294" s="40" t="s">
        <v>640</v>
      </c>
    </row>
    <row r="18295" spans="1:6" x14ac:dyDescent="0.5">
      <c r="A18295" s="38">
        <v>43785</v>
      </c>
      <c r="B18295" s="39">
        <v>0.94077546296296299</v>
      </c>
      <c r="C18295" s="40">
        <v>3</v>
      </c>
      <c r="D18295" s="40"/>
      <c r="E18295" s="40">
        <v>58</v>
      </c>
      <c r="F18295" s="40" t="s">
        <v>640</v>
      </c>
    </row>
    <row r="18296" spans="1:6" x14ac:dyDescent="0.5">
      <c r="A18296" s="38">
        <v>43785</v>
      </c>
      <c r="B18296" s="39">
        <v>0.94078703703703714</v>
      </c>
      <c r="C18296" s="40">
        <v>3</v>
      </c>
      <c r="D18296" s="40"/>
      <c r="E18296" s="40">
        <v>58</v>
      </c>
      <c r="F18296" s="40" t="s">
        <v>640</v>
      </c>
    </row>
    <row r="18297" spans="1:6" x14ac:dyDescent="0.5">
      <c r="A18297" s="38">
        <v>43785</v>
      </c>
      <c r="B18297" s="39">
        <v>0.94081018518518522</v>
      </c>
      <c r="C18297" s="40">
        <v>3</v>
      </c>
      <c r="D18297" s="40"/>
      <c r="E18297" s="40">
        <v>55</v>
      </c>
      <c r="F18297" s="40" t="s">
        <v>640</v>
      </c>
    </row>
    <row r="18298" spans="1:6" x14ac:dyDescent="0.5">
      <c r="A18298" s="38">
        <v>43785</v>
      </c>
      <c r="B18298" s="39">
        <v>0.94082175925925926</v>
      </c>
      <c r="C18298" s="40">
        <v>3</v>
      </c>
      <c r="D18298" s="40"/>
      <c r="E18298" s="40">
        <v>53</v>
      </c>
      <c r="F18298" s="40" t="s">
        <v>640</v>
      </c>
    </row>
    <row r="18299" spans="1:6" x14ac:dyDescent="0.5">
      <c r="A18299" s="38">
        <v>43785</v>
      </c>
      <c r="B18299" s="39">
        <v>0.9408333333333333</v>
      </c>
      <c r="C18299" s="40">
        <v>3</v>
      </c>
      <c r="D18299" s="40"/>
      <c r="E18299" s="40">
        <v>86</v>
      </c>
      <c r="F18299" s="40" t="s">
        <v>640</v>
      </c>
    </row>
    <row r="18300" spans="1:6" x14ac:dyDescent="0.5">
      <c r="A18300" s="38">
        <v>43785</v>
      </c>
      <c r="B18300" s="39">
        <v>0.94084490740740734</v>
      </c>
      <c r="C18300" s="40">
        <v>3</v>
      </c>
      <c r="D18300" s="40"/>
      <c r="E18300" s="40">
        <v>78</v>
      </c>
      <c r="F18300" s="40" t="s">
        <v>640</v>
      </c>
    </row>
    <row r="18301" spans="1:6" x14ac:dyDescent="0.5">
      <c r="A18301" s="38">
        <v>43785</v>
      </c>
      <c r="B18301" s="39">
        <v>0.94085648148148149</v>
      </c>
      <c r="C18301" s="40">
        <v>3</v>
      </c>
      <c r="D18301" s="40"/>
      <c r="E18301" s="40">
        <v>70</v>
      </c>
      <c r="F18301" s="40" t="s">
        <v>640</v>
      </c>
    </row>
    <row r="18302" spans="1:6" x14ac:dyDescent="0.5">
      <c r="A18302" s="38">
        <v>43785</v>
      </c>
      <c r="B18302" s="39">
        <v>0.94086805555555564</v>
      </c>
      <c r="C18302" s="40">
        <v>3</v>
      </c>
      <c r="D18302" s="40"/>
      <c r="E18302" s="40">
        <v>54</v>
      </c>
      <c r="F18302" s="40" t="s">
        <v>640</v>
      </c>
    </row>
    <row r="18303" spans="1:6" x14ac:dyDescent="0.5">
      <c r="A18303" s="38">
        <v>43785</v>
      </c>
      <c r="B18303" s="39">
        <v>0.94089120370370372</v>
      </c>
      <c r="C18303" s="40">
        <v>3</v>
      </c>
      <c r="D18303" s="40"/>
      <c r="E18303" s="40">
        <v>47</v>
      </c>
      <c r="F18303" s="40" t="s">
        <v>640</v>
      </c>
    </row>
    <row r="18304" spans="1:6" x14ac:dyDescent="0.5">
      <c r="A18304" s="38">
        <v>43785</v>
      </c>
      <c r="B18304" s="39">
        <v>0.9409143518518519</v>
      </c>
      <c r="C18304" s="40">
        <v>3</v>
      </c>
      <c r="D18304" s="40"/>
      <c r="E18304" s="40">
        <v>83</v>
      </c>
      <c r="F18304" s="40" t="s">
        <v>640</v>
      </c>
    </row>
    <row r="18305" spans="1:6" x14ac:dyDescent="0.5">
      <c r="A18305" s="38">
        <v>43785</v>
      </c>
      <c r="B18305" s="39">
        <v>0.9409143518518519</v>
      </c>
      <c r="C18305" s="40">
        <v>3</v>
      </c>
      <c r="D18305" s="40"/>
      <c r="E18305" s="40">
        <v>45</v>
      </c>
      <c r="F18305" s="40" t="s">
        <v>640</v>
      </c>
    </row>
    <row r="18306" spans="1:6" x14ac:dyDescent="0.5">
      <c r="A18306" s="38">
        <v>43785</v>
      </c>
      <c r="B18306" s="39">
        <v>0.94094907407407413</v>
      </c>
      <c r="C18306" s="40">
        <v>3</v>
      </c>
      <c r="D18306" s="40"/>
      <c r="E18306" s="40">
        <v>57</v>
      </c>
      <c r="F18306" s="40" t="s">
        <v>640</v>
      </c>
    </row>
    <row r="18307" spans="1:6" x14ac:dyDescent="0.5">
      <c r="A18307" s="38">
        <v>43785</v>
      </c>
      <c r="B18307" s="39">
        <v>0.94096064814814817</v>
      </c>
      <c r="C18307" s="40">
        <v>3</v>
      </c>
      <c r="D18307" s="40"/>
      <c r="E18307" s="40">
        <v>79</v>
      </c>
      <c r="F18307" s="40" t="s">
        <v>640</v>
      </c>
    </row>
    <row r="18308" spans="1:6" x14ac:dyDescent="0.5">
      <c r="A18308" s="38">
        <v>43785</v>
      </c>
      <c r="B18308" s="39">
        <v>0.94101851851851848</v>
      </c>
      <c r="C18308" s="40">
        <v>3</v>
      </c>
      <c r="D18308" s="40"/>
      <c r="E18308" s="40">
        <v>53</v>
      </c>
      <c r="F18308" s="40" t="s">
        <v>640</v>
      </c>
    </row>
    <row r="18309" spans="1:6" x14ac:dyDescent="0.5">
      <c r="A18309" s="38">
        <v>43785</v>
      </c>
      <c r="B18309" s="39">
        <v>0.9410532407407407</v>
      </c>
      <c r="C18309" s="40">
        <v>3</v>
      </c>
      <c r="D18309" s="40"/>
      <c r="E18309" s="40">
        <v>64</v>
      </c>
      <c r="F18309" s="40" t="s">
        <v>640</v>
      </c>
    </row>
    <row r="18310" spans="1:6" x14ac:dyDescent="0.5">
      <c r="A18310" s="38">
        <v>43785</v>
      </c>
      <c r="B18310" s="39">
        <v>0.94107638888888889</v>
      </c>
      <c r="C18310" s="40">
        <v>3</v>
      </c>
      <c r="D18310" s="40"/>
      <c r="E18310" s="40">
        <v>42</v>
      </c>
      <c r="F18310" s="40" t="s">
        <v>640</v>
      </c>
    </row>
    <row r="18311" spans="1:6" x14ac:dyDescent="0.5">
      <c r="A18311" s="38">
        <v>43785</v>
      </c>
      <c r="B18311" s="39">
        <v>0.94109953703703697</v>
      </c>
      <c r="C18311" s="40">
        <v>3</v>
      </c>
      <c r="D18311" s="40"/>
      <c r="E18311" s="40">
        <v>54</v>
      </c>
      <c r="F18311" s="40" t="s">
        <v>640</v>
      </c>
    </row>
    <row r="18312" spans="1:6" x14ac:dyDescent="0.5">
      <c r="A18312" s="38">
        <v>43785</v>
      </c>
      <c r="B18312" s="39">
        <v>0.94115740740740739</v>
      </c>
      <c r="C18312" s="40">
        <v>3</v>
      </c>
      <c r="D18312" s="40"/>
      <c r="E18312" s="40">
        <v>61</v>
      </c>
      <c r="F18312" s="40" t="s">
        <v>640</v>
      </c>
    </row>
    <row r="18313" spans="1:6" x14ac:dyDescent="0.5">
      <c r="A18313" s="38">
        <v>43785</v>
      </c>
      <c r="B18313" s="39">
        <v>0.9412152777777778</v>
      </c>
      <c r="C18313" s="40">
        <v>3</v>
      </c>
      <c r="D18313" s="40"/>
      <c r="E18313" s="40">
        <v>62</v>
      </c>
      <c r="F18313" s="40" t="s">
        <v>640</v>
      </c>
    </row>
    <row r="18314" spans="1:6" x14ac:dyDescent="0.5">
      <c r="A18314" s="38">
        <v>43785</v>
      </c>
      <c r="B18314" s="39">
        <v>0.94130787037037045</v>
      </c>
      <c r="C18314" s="40">
        <v>3</v>
      </c>
      <c r="D18314" s="40"/>
      <c r="E18314" s="40">
        <v>40</v>
      </c>
      <c r="F18314" s="40" t="s">
        <v>640</v>
      </c>
    </row>
    <row r="18315" spans="1:6" x14ac:dyDescent="0.5">
      <c r="A18315" s="38">
        <v>43785</v>
      </c>
      <c r="B18315" s="39">
        <v>0.94134259259259256</v>
      </c>
      <c r="C18315" s="40">
        <v>3</v>
      </c>
      <c r="D18315" s="40"/>
      <c r="E18315" s="40">
        <v>41</v>
      </c>
      <c r="F18315" s="40" t="s">
        <v>640</v>
      </c>
    </row>
    <row r="18316" spans="1:6" x14ac:dyDescent="0.5">
      <c r="A18316" s="38">
        <v>43785</v>
      </c>
      <c r="B18316" s="39">
        <v>0.94136574074074064</v>
      </c>
      <c r="C18316" s="40">
        <v>3</v>
      </c>
      <c r="D18316" s="40"/>
      <c r="E18316" s="40">
        <v>45</v>
      </c>
      <c r="F18316" s="40" t="s">
        <v>640</v>
      </c>
    </row>
    <row r="18317" spans="1:6" x14ac:dyDescent="0.5">
      <c r="A18317" s="38">
        <v>43785</v>
      </c>
      <c r="B18317" s="39">
        <v>0.94137731481481479</v>
      </c>
      <c r="C18317" s="40">
        <v>3</v>
      </c>
      <c r="D18317" s="40"/>
      <c r="E18317" s="40">
        <v>45</v>
      </c>
      <c r="F18317" s="40" t="s">
        <v>640</v>
      </c>
    </row>
    <row r="18318" spans="1:6" x14ac:dyDescent="0.5">
      <c r="A18318" s="38">
        <v>43785</v>
      </c>
      <c r="B18318" s="39">
        <v>0.94143518518518521</v>
      </c>
      <c r="C18318" s="40">
        <v>3</v>
      </c>
      <c r="D18318" s="40"/>
      <c r="E18318" s="40">
        <v>40</v>
      </c>
      <c r="F18318" s="40" t="s">
        <v>640</v>
      </c>
    </row>
    <row r="18319" spans="1:6" x14ac:dyDescent="0.5">
      <c r="A18319" s="38">
        <v>43785</v>
      </c>
      <c r="B18319" s="39">
        <v>0.94145833333333329</v>
      </c>
      <c r="C18319" s="40">
        <v>3</v>
      </c>
      <c r="D18319" s="40"/>
      <c r="E18319" s="40">
        <v>44</v>
      </c>
      <c r="F18319" s="40" t="s">
        <v>640</v>
      </c>
    </row>
    <row r="18320" spans="1:6" x14ac:dyDescent="0.5">
      <c r="A18320" s="38">
        <v>43785</v>
      </c>
      <c r="B18320" s="39">
        <v>0.94148148148148147</v>
      </c>
      <c r="C18320" s="40">
        <v>3</v>
      </c>
      <c r="D18320" s="40"/>
      <c r="E18320" s="40">
        <v>38</v>
      </c>
      <c r="F18320" s="40" t="s">
        <v>640</v>
      </c>
    </row>
    <row r="18321" spans="1:6" x14ac:dyDescent="0.5">
      <c r="A18321" s="38">
        <v>43785</v>
      </c>
      <c r="B18321" s="39">
        <v>0.9415162037037037</v>
      </c>
      <c r="C18321" s="40">
        <v>3</v>
      </c>
      <c r="D18321" s="40"/>
      <c r="E18321" s="40">
        <v>42</v>
      </c>
      <c r="F18321" s="40" t="s">
        <v>640</v>
      </c>
    </row>
    <row r="18322" spans="1:6" x14ac:dyDescent="0.5">
      <c r="A18322" s="38">
        <v>43785</v>
      </c>
      <c r="B18322" s="39">
        <v>0.94153935185185189</v>
      </c>
      <c r="C18322" s="40">
        <v>3</v>
      </c>
      <c r="D18322" s="40"/>
      <c r="E18322" s="40">
        <v>47</v>
      </c>
      <c r="F18322" s="40" t="s">
        <v>640</v>
      </c>
    </row>
    <row r="18323" spans="1:6" x14ac:dyDescent="0.5">
      <c r="A18323" s="38">
        <v>43785</v>
      </c>
      <c r="B18323" s="39">
        <v>0.94157407407407412</v>
      </c>
      <c r="C18323" s="40">
        <v>3</v>
      </c>
      <c r="D18323" s="40"/>
      <c r="E18323" s="40">
        <v>75</v>
      </c>
      <c r="F18323" s="40" t="s">
        <v>640</v>
      </c>
    </row>
    <row r="18324" spans="1:6" x14ac:dyDescent="0.5">
      <c r="A18324" s="38">
        <v>43785</v>
      </c>
      <c r="B18324" s="39">
        <v>0.9415972222222222</v>
      </c>
      <c r="C18324" s="40">
        <v>3</v>
      </c>
      <c r="D18324" s="40"/>
      <c r="E18324" s="40">
        <v>79</v>
      </c>
      <c r="F18324" s="40" t="s">
        <v>640</v>
      </c>
    </row>
    <row r="18325" spans="1:6" x14ac:dyDescent="0.5">
      <c r="A18325" s="38">
        <v>43785</v>
      </c>
      <c r="B18325" s="39">
        <v>0.94160879629629635</v>
      </c>
      <c r="C18325" s="40">
        <v>3</v>
      </c>
      <c r="D18325" s="40"/>
      <c r="E18325" s="40">
        <v>49</v>
      </c>
      <c r="F18325" s="40" t="s">
        <v>640</v>
      </c>
    </row>
    <row r="18326" spans="1:6" x14ac:dyDescent="0.5">
      <c r="A18326" s="38">
        <v>43785</v>
      </c>
      <c r="B18326" s="39">
        <v>0.94163194444444442</v>
      </c>
      <c r="C18326" s="40">
        <v>3</v>
      </c>
      <c r="D18326" s="40"/>
      <c r="E18326" s="40">
        <v>54</v>
      </c>
      <c r="F18326" s="40" t="s">
        <v>640</v>
      </c>
    </row>
    <row r="18327" spans="1:6" x14ac:dyDescent="0.5">
      <c r="A18327" s="38">
        <v>43785</v>
      </c>
      <c r="B18327" s="39">
        <v>0.94164351851851846</v>
      </c>
      <c r="C18327" s="40">
        <v>3</v>
      </c>
      <c r="D18327" s="40"/>
      <c r="E18327" s="40">
        <v>55</v>
      </c>
      <c r="F18327" s="40" t="s">
        <v>640</v>
      </c>
    </row>
    <row r="18328" spans="1:6" x14ac:dyDescent="0.5">
      <c r="A18328" s="38">
        <v>43785</v>
      </c>
      <c r="B18328" s="39">
        <v>0.94165509259259261</v>
      </c>
      <c r="C18328" s="40">
        <v>3</v>
      </c>
      <c r="D18328" s="40"/>
      <c r="E18328" s="40">
        <v>76</v>
      </c>
      <c r="F18328" s="40" t="s">
        <v>640</v>
      </c>
    </row>
    <row r="18329" spans="1:6" x14ac:dyDescent="0.5">
      <c r="A18329" s="38">
        <v>43785</v>
      </c>
      <c r="B18329" s="39">
        <v>0.94177083333333333</v>
      </c>
      <c r="C18329" s="40">
        <v>3</v>
      </c>
      <c r="D18329" s="40"/>
      <c r="E18329" s="40">
        <v>89</v>
      </c>
      <c r="F18329" s="40" t="s">
        <v>640</v>
      </c>
    </row>
    <row r="18330" spans="1:6" x14ac:dyDescent="0.5">
      <c r="A18330" s="38">
        <v>43785</v>
      </c>
      <c r="B18330" s="39">
        <v>0.94179398148148152</v>
      </c>
      <c r="C18330" s="40">
        <v>3</v>
      </c>
      <c r="D18330" s="40"/>
      <c r="E18330" s="40">
        <v>73</v>
      </c>
      <c r="F18330" s="40" t="s">
        <v>640</v>
      </c>
    </row>
    <row r="18331" spans="1:6" x14ac:dyDescent="0.5">
      <c r="A18331" s="38">
        <v>43785</v>
      </c>
      <c r="B18331" s="39">
        <v>0.94180555555555545</v>
      </c>
      <c r="C18331" s="40">
        <v>3</v>
      </c>
      <c r="D18331" s="40"/>
      <c r="E18331" s="40">
        <v>40</v>
      </c>
      <c r="F18331" s="40" t="s">
        <v>640</v>
      </c>
    </row>
    <row r="18332" spans="1:6" x14ac:dyDescent="0.5">
      <c r="A18332" s="38">
        <v>43785</v>
      </c>
      <c r="B18332" s="39">
        <v>0.94187500000000002</v>
      </c>
      <c r="C18332" s="40">
        <v>3</v>
      </c>
      <c r="D18332" s="40"/>
      <c r="E18332" s="40">
        <v>49</v>
      </c>
      <c r="F18332" s="40" t="s">
        <v>640</v>
      </c>
    </row>
    <row r="18333" spans="1:6" x14ac:dyDescent="0.5">
      <c r="A18333" s="38">
        <v>43785</v>
      </c>
      <c r="B18333" s="39">
        <v>0.94193287037037043</v>
      </c>
      <c r="C18333" s="40">
        <v>3</v>
      </c>
      <c r="D18333" s="40"/>
      <c r="E18333" s="40">
        <v>58</v>
      </c>
      <c r="F18333" s="40" t="s">
        <v>640</v>
      </c>
    </row>
    <row r="18334" spans="1:6" x14ac:dyDescent="0.5">
      <c r="A18334" s="38">
        <v>43785</v>
      </c>
      <c r="B18334" s="39">
        <v>0.94194444444444436</v>
      </c>
      <c r="C18334" s="40">
        <v>3</v>
      </c>
      <c r="D18334" s="40"/>
      <c r="E18334" s="40">
        <v>47</v>
      </c>
      <c r="F18334" s="40" t="s">
        <v>640</v>
      </c>
    </row>
    <row r="18335" spans="1:6" x14ac:dyDescent="0.5">
      <c r="A18335" s="38">
        <v>43785</v>
      </c>
      <c r="B18335" s="39">
        <v>0.9419791666666667</v>
      </c>
      <c r="C18335" s="40">
        <v>3</v>
      </c>
      <c r="D18335" s="40"/>
      <c r="E18335" s="40">
        <v>51</v>
      </c>
      <c r="F18335" s="40" t="s">
        <v>640</v>
      </c>
    </row>
    <row r="18336" spans="1:6" x14ac:dyDescent="0.5">
      <c r="A18336" s="38">
        <v>43785</v>
      </c>
      <c r="B18336" s="39">
        <v>0.94199074074074074</v>
      </c>
      <c r="C18336" s="40">
        <v>3</v>
      </c>
      <c r="D18336" s="40"/>
      <c r="E18336" s="40">
        <v>43</v>
      </c>
      <c r="F18336" s="40" t="s">
        <v>640</v>
      </c>
    </row>
    <row r="18337" spans="1:6" x14ac:dyDescent="0.5">
      <c r="A18337" s="38">
        <v>43785</v>
      </c>
      <c r="B18337" s="39">
        <v>0.94203703703703701</v>
      </c>
      <c r="C18337" s="40">
        <v>3</v>
      </c>
      <c r="D18337" s="40"/>
      <c r="E18337" s="40">
        <v>38</v>
      </c>
      <c r="F18337" s="40" t="s">
        <v>640</v>
      </c>
    </row>
    <row r="18338" spans="1:6" x14ac:dyDescent="0.5">
      <c r="A18338" s="38">
        <v>43785</v>
      </c>
      <c r="B18338" s="39">
        <v>0.94210648148148157</v>
      </c>
      <c r="C18338" s="40">
        <v>3</v>
      </c>
      <c r="D18338" s="40"/>
      <c r="E18338" s="40">
        <v>71</v>
      </c>
      <c r="F18338" s="40" t="s">
        <v>640</v>
      </c>
    </row>
    <row r="18339" spans="1:6" x14ac:dyDescent="0.5">
      <c r="A18339" s="38">
        <v>43785</v>
      </c>
      <c r="B18339" s="39">
        <v>0.9421180555555555</v>
      </c>
      <c r="C18339" s="40">
        <v>3</v>
      </c>
      <c r="D18339" s="40"/>
      <c r="E18339" s="40">
        <v>59</v>
      </c>
      <c r="F18339" s="40" t="s">
        <v>640</v>
      </c>
    </row>
    <row r="18340" spans="1:6" x14ac:dyDescent="0.5">
      <c r="A18340" s="38">
        <v>43785</v>
      </c>
      <c r="B18340" s="39">
        <v>0.94215277777777784</v>
      </c>
      <c r="C18340" s="40">
        <v>3</v>
      </c>
      <c r="D18340" s="40"/>
      <c r="E18340" s="40">
        <v>44</v>
      </c>
      <c r="F18340" s="40" t="s">
        <v>640</v>
      </c>
    </row>
    <row r="18341" spans="1:6" x14ac:dyDescent="0.5">
      <c r="A18341" s="38">
        <v>43785</v>
      </c>
      <c r="B18341" s="39">
        <v>0.94218750000000007</v>
      </c>
      <c r="C18341" s="40">
        <v>3</v>
      </c>
      <c r="D18341" s="40"/>
      <c r="E18341" s="40">
        <v>59</v>
      </c>
      <c r="F18341" s="40" t="s">
        <v>640</v>
      </c>
    </row>
    <row r="18342" spans="1:6" x14ac:dyDescent="0.5">
      <c r="A18342" s="38">
        <v>43785</v>
      </c>
      <c r="B18342" s="39">
        <v>0.94222222222222218</v>
      </c>
      <c r="C18342" s="40">
        <v>3</v>
      </c>
      <c r="D18342" s="40"/>
      <c r="E18342" s="40">
        <v>43</v>
      </c>
      <c r="F18342" s="40" t="s">
        <v>640</v>
      </c>
    </row>
    <row r="18343" spans="1:6" x14ac:dyDescent="0.5">
      <c r="A18343" s="38">
        <v>43785</v>
      </c>
      <c r="B18343" s="39">
        <v>0.94231481481481483</v>
      </c>
      <c r="C18343" s="40">
        <v>3</v>
      </c>
      <c r="D18343" s="40"/>
      <c r="E18343" s="40">
        <v>46</v>
      </c>
      <c r="F18343" s="40" t="s">
        <v>640</v>
      </c>
    </row>
    <row r="18344" spans="1:6" x14ac:dyDescent="0.5">
      <c r="A18344" s="38">
        <v>43785</v>
      </c>
      <c r="B18344" s="39">
        <v>0.94233796296296291</v>
      </c>
      <c r="C18344" s="40">
        <v>3</v>
      </c>
      <c r="D18344" s="40"/>
      <c r="E18344" s="40">
        <v>42</v>
      </c>
      <c r="F18344" s="40" t="s">
        <v>640</v>
      </c>
    </row>
    <row r="18345" spans="1:6" x14ac:dyDescent="0.5">
      <c r="A18345" s="38">
        <v>43785</v>
      </c>
      <c r="B18345" s="39">
        <v>0.94236111111111109</v>
      </c>
      <c r="C18345" s="40">
        <v>3</v>
      </c>
      <c r="D18345" s="40"/>
      <c r="E18345" s="40">
        <v>44</v>
      </c>
      <c r="F18345" s="40" t="s">
        <v>640</v>
      </c>
    </row>
    <row r="18346" spans="1:6" x14ac:dyDescent="0.5">
      <c r="A18346" s="38">
        <v>43785</v>
      </c>
      <c r="B18346" s="39">
        <v>0.94239583333333332</v>
      </c>
      <c r="C18346" s="40">
        <v>3</v>
      </c>
      <c r="D18346" s="40"/>
      <c r="E18346" s="40">
        <v>40</v>
      </c>
      <c r="F18346" s="40" t="s">
        <v>640</v>
      </c>
    </row>
    <row r="18347" spans="1:6" x14ac:dyDescent="0.5">
      <c r="A18347" s="38">
        <v>43785</v>
      </c>
      <c r="B18347" s="39">
        <v>0.94246527777777767</v>
      </c>
      <c r="C18347" s="40">
        <v>3</v>
      </c>
      <c r="D18347" s="40"/>
      <c r="E18347" s="40">
        <v>46</v>
      </c>
      <c r="F18347" s="40" t="s">
        <v>640</v>
      </c>
    </row>
    <row r="18348" spans="1:6" x14ac:dyDescent="0.5">
      <c r="A18348" s="38">
        <v>43785</v>
      </c>
      <c r="B18348" s="39">
        <v>0.94248842592592597</v>
      </c>
      <c r="C18348" s="40">
        <v>3</v>
      </c>
      <c r="D18348" s="40"/>
      <c r="E18348" s="40">
        <v>66</v>
      </c>
      <c r="F18348" s="40" t="s">
        <v>640</v>
      </c>
    </row>
    <row r="18349" spans="1:6" x14ac:dyDescent="0.5">
      <c r="A18349" s="38">
        <v>43785</v>
      </c>
      <c r="B18349" s="39">
        <v>0.94251157407407404</v>
      </c>
      <c r="C18349" s="40">
        <v>3</v>
      </c>
      <c r="D18349" s="40"/>
      <c r="E18349" s="40">
        <v>48</v>
      </c>
      <c r="F18349" s="40" t="s">
        <v>640</v>
      </c>
    </row>
    <row r="18350" spans="1:6" x14ac:dyDescent="0.5">
      <c r="A18350" s="38">
        <v>43785</v>
      </c>
      <c r="B18350" s="39">
        <v>0.94253472222222223</v>
      </c>
      <c r="C18350" s="40">
        <v>3</v>
      </c>
      <c r="D18350" s="40"/>
      <c r="E18350" s="40">
        <v>56</v>
      </c>
      <c r="F18350" s="40" t="s">
        <v>640</v>
      </c>
    </row>
    <row r="18351" spans="1:6" x14ac:dyDescent="0.5">
      <c r="A18351" s="38">
        <v>43785</v>
      </c>
      <c r="B18351" s="39">
        <v>0.94255787037037031</v>
      </c>
      <c r="C18351" s="40">
        <v>3</v>
      </c>
      <c r="D18351" s="40"/>
      <c r="E18351" s="40">
        <v>49</v>
      </c>
      <c r="F18351" s="40" t="s">
        <v>640</v>
      </c>
    </row>
    <row r="18352" spans="1:6" x14ac:dyDescent="0.5">
      <c r="A18352" s="38">
        <v>43785</v>
      </c>
      <c r="B18352" s="39">
        <v>0.94256944444444446</v>
      </c>
      <c r="C18352" s="40">
        <v>3</v>
      </c>
      <c r="D18352" s="40"/>
      <c r="E18352" s="40">
        <v>54</v>
      </c>
      <c r="F18352" s="40" t="s">
        <v>640</v>
      </c>
    </row>
    <row r="18353" spans="1:6" x14ac:dyDescent="0.5">
      <c r="A18353" s="38">
        <v>43785</v>
      </c>
      <c r="B18353" s="39">
        <v>0.94259259259259265</v>
      </c>
      <c r="C18353" s="40">
        <v>3</v>
      </c>
      <c r="D18353" s="40"/>
      <c r="E18353" s="40">
        <v>57</v>
      </c>
      <c r="F18353" s="40" t="s">
        <v>640</v>
      </c>
    </row>
    <row r="18354" spans="1:6" x14ac:dyDescent="0.5">
      <c r="A18354" s="38">
        <v>43785</v>
      </c>
      <c r="B18354" s="39">
        <v>0.94268518518518529</v>
      </c>
      <c r="C18354" s="40">
        <v>3</v>
      </c>
      <c r="D18354" s="40"/>
      <c r="E18354" s="40">
        <v>39</v>
      </c>
      <c r="F18354" s="40" t="s">
        <v>640</v>
      </c>
    </row>
    <row r="18355" spans="1:6" x14ac:dyDescent="0.5">
      <c r="A18355" s="38">
        <v>43785</v>
      </c>
      <c r="B18355" s="39">
        <v>0.94275462962962964</v>
      </c>
      <c r="C18355" s="40">
        <v>3</v>
      </c>
      <c r="D18355" s="40"/>
      <c r="E18355" s="40">
        <v>39</v>
      </c>
      <c r="F18355" s="40" t="s">
        <v>640</v>
      </c>
    </row>
    <row r="18356" spans="1:6" x14ac:dyDescent="0.5">
      <c r="A18356" s="38">
        <v>43785</v>
      </c>
      <c r="B18356" s="39">
        <v>0.94281250000000005</v>
      </c>
      <c r="C18356" s="40">
        <v>3</v>
      </c>
      <c r="D18356" s="40"/>
      <c r="E18356" s="40">
        <v>45</v>
      </c>
      <c r="F18356" s="40" t="s">
        <v>640</v>
      </c>
    </row>
    <row r="18357" spans="1:6" x14ac:dyDescent="0.5">
      <c r="A18357" s="38">
        <v>43785</v>
      </c>
      <c r="B18357" s="39">
        <v>0.94283564814814813</v>
      </c>
      <c r="C18357" s="40">
        <v>3</v>
      </c>
      <c r="D18357" s="40"/>
      <c r="E18357" s="40">
        <v>49</v>
      </c>
      <c r="F18357" s="40" t="s">
        <v>640</v>
      </c>
    </row>
    <row r="18358" spans="1:6" x14ac:dyDescent="0.5">
      <c r="A18358" s="38">
        <v>43785</v>
      </c>
      <c r="B18358" s="39">
        <v>0.94285879629629632</v>
      </c>
      <c r="C18358" s="40">
        <v>3</v>
      </c>
      <c r="D18358" s="40"/>
      <c r="E18358" s="40">
        <v>48</v>
      </c>
      <c r="F18358" s="40" t="s">
        <v>640</v>
      </c>
    </row>
    <row r="18359" spans="1:6" x14ac:dyDescent="0.5">
      <c r="A18359" s="38">
        <v>43785</v>
      </c>
      <c r="B18359" s="39">
        <v>0.94287037037037036</v>
      </c>
      <c r="C18359" s="40">
        <v>3</v>
      </c>
      <c r="D18359" s="40"/>
      <c r="E18359" s="40">
        <v>41</v>
      </c>
      <c r="F18359" s="40" t="s">
        <v>640</v>
      </c>
    </row>
    <row r="18360" spans="1:6" x14ac:dyDescent="0.5">
      <c r="A18360" s="38">
        <v>43785</v>
      </c>
      <c r="B18360" s="39">
        <v>0.94292824074074078</v>
      </c>
      <c r="C18360" s="40">
        <v>3</v>
      </c>
      <c r="D18360" s="40"/>
      <c r="E18360" s="40">
        <v>39</v>
      </c>
      <c r="F18360" s="40" t="s">
        <v>640</v>
      </c>
    </row>
    <row r="18361" spans="1:6" x14ac:dyDescent="0.5">
      <c r="A18361" s="38">
        <v>43785</v>
      </c>
      <c r="B18361" s="39">
        <v>0.94298611111111119</v>
      </c>
      <c r="C18361" s="40">
        <v>3</v>
      </c>
      <c r="D18361" s="40"/>
      <c r="E18361" s="40">
        <v>48</v>
      </c>
      <c r="F18361" s="40" t="s">
        <v>640</v>
      </c>
    </row>
    <row r="18362" spans="1:6" x14ac:dyDescent="0.5">
      <c r="A18362" s="38">
        <v>43785</v>
      </c>
      <c r="B18362" s="39">
        <v>0.94300925925925927</v>
      </c>
      <c r="C18362" s="40">
        <v>3</v>
      </c>
      <c r="D18362" s="40"/>
      <c r="E18362" s="40">
        <v>50</v>
      </c>
      <c r="F18362" s="40" t="s">
        <v>640</v>
      </c>
    </row>
    <row r="18363" spans="1:6" x14ac:dyDescent="0.5">
      <c r="A18363" s="38">
        <v>43785</v>
      </c>
      <c r="B18363" s="39">
        <v>0.94303240740740746</v>
      </c>
      <c r="C18363" s="40">
        <v>3</v>
      </c>
      <c r="D18363" s="40"/>
      <c r="E18363" s="40">
        <v>44</v>
      </c>
      <c r="F18363" s="40" t="s">
        <v>640</v>
      </c>
    </row>
    <row r="18364" spans="1:6" x14ac:dyDescent="0.5">
      <c r="A18364" s="38">
        <v>43785</v>
      </c>
      <c r="B18364" s="39">
        <v>0.9431018518518518</v>
      </c>
      <c r="C18364" s="40">
        <v>3</v>
      </c>
      <c r="D18364" s="40"/>
      <c r="E18364" s="40">
        <v>42</v>
      </c>
      <c r="F18364" s="40" t="s">
        <v>640</v>
      </c>
    </row>
    <row r="18365" spans="1:6" x14ac:dyDescent="0.5">
      <c r="A18365" s="38">
        <v>43785</v>
      </c>
      <c r="B18365" s="39">
        <v>0.94317129629629637</v>
      </c>
      <c r="C18365" s="40">
        <v>3</v>
      </c>
      <c r="D18365" s="40"/>
      <c r="E18365" s="40">
        <v>47</v>
      </c>
      <c r="F18365" s="40" t="s">
        <v>640</v>
      </c>
    </row>
    <row r="18366" spans="1:6" x14ac:dyDescent="0.5">
      <c r="A18366" s="38">
        <v>43785</v>
      </c>
      <c r="B18366" s="39">
        <v>0.9432060185185186</v>
      </c>
      <c r="C18366" s="40">
        <v>3</v>
      </c>
      <c r="D18366" s="40"/>
      <c r="E18366" s="40">
        <v>53</v>
      </c>
      <c r="F18366" s="40" t="s">
        <v>640</v>
      </c>
    </row>
    <row r="18367" spans="1:6" x14ac:dyDescent="0.5">
      <c r="A18367" s="38">
        <v>43785</v>
      </c>
      <c r="B18367" s="39">
        <v>0.94324074074074071</v>
      </c>
      <c r="C18367" s="40">
        <v>3</v>
      </c>
      <c r="D18367" s="40"/>
      <c r="E18367" s="40">
        <v>39</v>
      </c>
      <c r="F18367" s="40" t="s">
        <v>640</v>
      </c>
    </row>
    <row r="18368" spans="1:6" x14ac:dyDescent="0.5">
      <c r="A18368" s="38">
        <v>43785</v>
      </c>
      <c r="B18368" s="39">
        <v>0.94329861111111113</v>
      </c>
      <c r="C18368" s="40">
        <v>3</v>
      </c>
      <c r="D18368" s="40"/>
      <c r="E18368" s="40">
        <v>46</v>
      </c>
      <c r="F18368" s="40" t="s">
        <v>640</v>
      </c>
    </row>
    <row r="18369" spans="1:6" x14ac:dyDescent="0.5">
      <c r="A18369" s="38">
        <v>43785</v>
      </c>
      <c r="B18369" s="39">
        <v>0.94331018518518517</v>
      </c>
      <c r="C18369" s="40">
        <v>3</v>
      </c>
      <c r="D18369" s="40"/>
      <c r="E18369" s="40">
        <v>44</v>
      </c>
      <c r="F18369" s="40" t="s">
        <v>640</v>
      </c>
    </row>
    <row r="18370" spans="1:6" x14ac:dyDescent="0.5">
      <c r="A18370" s="38">
        <v>43785</v>
      </c>
      <c r="B18370" s="39">
        <v>0.94337962962962962</v>
      </c>
      <c r="C18370" s="40">
        <v>3</v>
      </c>
      <c r="D18370" s="40"/>
      <c r="E18370" s="40">
        <v>48</v>
      </c>
      <c r="F18370" s="40" t="s">
        <v>640</v>
      </c>
    </row>
    <row r="18371" spans="1:6" x14ac:dyDescent="0.5">
      <c r="A18371" s="38">
        <v>43785</v>
      </c>
      <c r="B18371" s="39">
        <v>0.9434027777777777</v>
      </c>
      <c r="C18371" s="40">
        <v>3</v>
      </c>
      <c r="D18371" s="40"/>
      <c r="E18371" s="40">
        <v>50</v>
      </c>
      <c r="F18371" s="40" t="s">
        <v>640</v>
      </c>
    </row>
    <row r="18372" spans="1:6" x14ac:dyDescent="0.5">
      <c r="A18372" s="38">
        <v>43785</v>
      </c>
      <c r="B18372" s="39">
        <v>0.94343749999999993</v>
      </c>
      <c r="C18372" s="40">
        <v>3</v>
      </c>
      <c r="D18372" s="40"/>
      <c r="E18372" s="40">
        <v>53</v>
      </c>
      <c r="F18372" s="40" t="s">
        <v>640</v>
      </c>
    </row>
    <row r="18373" spans="1:6" x14ac:dyDescent="0.5">
      <c r="A18373" s="38">
        <v>43785</v>
      </c>
      <c r="B18373" s="39">
        <v>0.94344907407407408</v>
      </c>
      <c r="C18373" s="40">
        <v>3</v>
      </c>
      <c r="D18373" s="40"/>
      <c r="E18373" s="40">
        <v>42</v>
      </c>
      <c r="F18373" s="40" t="s">
        <v>640</v>
      </c>
    </row>
    <row r="18374" spans="1:6" x14ac:dyDescent="0.5">
      <c r="A18374" s="38">
        <v>43785</v>
      </c>
      <c r="B18374" s="39">
        <v>0.94346064814814812</v>
      </c>
      <c r="C18374" s="40">
        <v>3</v>
      </c>
      <c r="D18374" s="40"/>
      <c r="E18374" s="40">
        <v>42</v>
      </c>
      <c r="F18374" s="40" t="s">
        <v>640</v>
      </c>
    </row>
    <row r="18375" spans="1:6" x14ac:dyDescent="0.5">
      <c r="A18375" s="38">
        <v>43785</v>
      </c>
      <c r="B18375" s="39">
        <v>0.94347222222222227</v>
      </c>
      <c r="C18375" s="40">
        <v>3</v>
      </c>
      <c r="D18375" s="40"/>
      <c r="E18375" s="40">
        <v>49</v>
      </c>
      <c r="F18375" s="40" t="s">
        <v>640</v>
      </c>
    </row>
    <row r="18376" spans="1:6" x14ac:dyDescent="0.5">
      <c r="A18376" s="38">
        <v>43785</v>
      </c>
      <c r="B18376" s="39">
        <v>0.94351851851851853</v>
      </c>
      <c r="C18376" s="40">
        <v>3</v>
      </c>
      <c r="D18376" s="40"/>
      <c r="E18376" s="40">
        <v>46</v>
      </c>
      <c r="F18376" s="40" t="s">
        <v>640</v>
      </c>
    </row>
    <row r="18377" spans="1:6" x14ac:dyDescent="0.5">
      <c r="A18377" s="38">
        <v>43785</v>
      </c>
      <c r="B18377" s="39">
        <v>0.94355324074074076</v>
      </c>
      <c r="C18377" s="40">
        <v>3</v>
      </c>
      <c r="D18377" s="40"/>
      <c r="E18377" s="40">
        <v>82</v>
      </c>
      <c r="F18377" s="40" t="s">
        <v>640</v>
      </c>
    </row>
    <row r="18378" spans="1:6" x14ac:dyDescent="0.5">
      <c r="A18378" s="38">
        <v>43785</v>
      </c>
      <c r="B18378" s="39">
        <v>0.94357638888888884</v>
      </c>
      <c r="C18378" s="40">
        <v>3</v>
      </c>
      <c r="D18378" s="40"/>
      <c r="E18378" s="40">
        <v>51</v>
      </c>
      <c r="F18378" s="40" t="s">
        <v>640</v>
      </c>
    </row>
    <row r="18379" spans="1:6" x14ac:dyDescent="0.5">
      <c r="A18379" s="38">
        <v>43785</v>
      </c>
      <c r="B18379" s="39">
        <v>0.94359953703703703</v>
      </c>
      <c r="C18379" s="40">
        <v>3</v>
      </c>
      <c r="D18379" s="40"/>
      <c r="E18379" s="40">
        <v>79</v>
      </c>
      <c r="F18379" s="40" t="s">
        <v>640</v>
      </c>
    </row>
    <row r="18380" spans="1:6" x14ac:dyDescent="0.5">
      <c r="A18380" s="38">
        <v>43785</v>
      </c>
      <c r="B18380" s="39">
        <v>0.94361111111111118</v>
      </c>
      <c r="C18380" s="40">
        <v>3</v>
      </c>
      <c r="D18380" s="40"/>
      <c r="E18380" s="40">
        <v>44</v>
      </c>
      <c r="F18380" s="40" t="s">
        <v>640</v>
      </c>
    </row>
    <row r="18381" spans="1:6" x14ac:dyDescent="0.5">
      <c r="A18381" s="38">
        <v>43785</v>
      </c>
      <c r="B18381" s="39">
        <v>0.94364583333333341</v>
      </c>
      <c r="C18381" s="40">
        <v>3</v>
      </c>
      <c r="D18381" s="40"/>
      <c r="E18381" s="40">
        <v>63</v>
      </c>
      <c r="F18381" s="40" t="s">
        <v>640</v>
      </c>
    </row>
    <row r="18382" spans="1:6" x14ac:dyDescent="0.5">
      <c r="A18382" s="38">
        <v>43785</v>
      </c>
      <c r="B18382" s="39">
        <v>0.94368055555555552</v>
      </c>
      <c r="C18382" s="40">
        <v>3</v>
      </c>
      <c r="D18382" s="40"/>
      <c r="E18382" s="40">
        <v>67</v>
      </c>
      <c r="F18382" s="40" t="s">
        <v>640</v>
      </c>
    </row>
    <row r="18383" spans="1:6" x14ac:dyDescent="0.5">
      <c r="A18383" s="38">
        <v>43785</v>
      </c>
      <c r="B18383" s="39">
        <v>0.94369212962962967</v>
      </c>
      <c r="C18383" s="40">
        <v>3</v>
      </c>
      <c r="D18383" s="40"/>
      <c r="E18383" s="40">
        <v>69</v>
      </c>
      <c r="F18383" s="40" t="s">
        <v>640</v>
      </c>
    </row>
    <row r="18384" spans="1:6" x14ac:dyDescent="0.5">
      <c r="A18384" s="38">
        <v>43785</v>
      </c>
      <c r="B18384" s="39">
        <v>0.9437037037037036</v>
      </c>
      <c r="C18384" s="40">
        <v>3</v>
      </c>
      <c r="D18384" s="40"/>
      <c r="E18384" s="40">
        <v>60</v>
      </c>
      <c r="F18384" s="40" t="s">
        <v>640</v>
      </c>
    </row>
    <row r="18385" spans="1:6" x14ac:dyDescent="0.5">
      <c r="A18385" s="38">
        <v>43785</v>
      </c>
      <c r="B18385" s="39">
        <v>0.94376157407407402</v>
      </c>
      <c r="C18385" s="40">
        <v>3</v>
      </c>
      <c r="D18385" s="40"/>
      <c r="E18385" s="40">
        <v>62</v>
      </c>
      <c r="F18385" s="40" t="s">
        <v>640</v>
      </c>
    </row>
    <row r="18386" spans="1:6" x14ac:dyDescent="0.5">
      <c r="A18386" s="38">
        <v>43785</v>
      </c>
      <c r="B18386" s="39">
        <v>0.94378472222222232</v>
      </c>
      <c r="C18386" s="40">
        <v>3</v>
      </c>
      <c r="D18386" s="40"/>
      <c r="E18386" s="40">
        <v>56</v>
      </c>
      <c r="F18386" s="40" t="s">
        <v>640</v>
      </c>
    </row>
    <row r="18387" spans="1:6" x14ac:dyDescent="0.5">
      <c r="A18387" s="38">
        <v>43785</v>
      </c>
      <c r="B18387" s="39">
        <v>0.94381944444444443</v>
      </c>
      <c r="C18387" s="40">
        <v>3</v>
      </c>
      <c r="D18387" s="40"/>
      <c r="E18387" s="40">
        <v>67</v>
      </c>
      <c r="F18387" s="40" t="s">
        <v>645</v>
      </c>
    </row>
    <row r="18388" spans="1:6" x14ac:dyDescent="0.5">
      <c r="A18388" s="38">
        <v>43785</v>
      </c>
      <c r="B18388" s="39">
        <v>0.94383101851851858</v>
      </c>
      <c r="C18388" s="40">
        <v>3</v>
      </c>
      <c r="D18388" s="40"/>
      <c r="E18388" s="40">
        <v>68</v>
      </c>
      <c r="F18388" s="40" t="s">
        <v>640</v>
      </c>
    </row>
    <row r="18389" spans="1:6" x14ac:dyDescent="0.5">
      <c r="A18389" s="38">
        <v>43785</v>
      </c>
      <c r="B18389" s="39">
        <v>0.94385416666666666</v>
      </c>
      <c r="C18389" s="40">
        <v>3</v>
      </c>
      <c r="D18389" s="40"/>
      <c r="E18389" s="40">
        <v>65</v>
      </c>
      <c r="F18389" s="40" t="s">
        <v>640</v>
      </c>
    </row>
    <row r="18390" spans="1:6" x14ac:dyDescent="0.5">
      <c r="A18390" s="38">
        <v>43785</v>
      </c>
      <c r="B18390" s="39">
        <v>0.94387731481481474</v>
      </c>
      <c r="C18390" s="40">
        <v>3</v>
      </c>
      <c r="D18390" s="40"/>
      <c r="E18390" s="40">
        <v>52</v>
      </c>
      <c r="F18390" s="40" t="s">
        <v>640</v>
      </c>
    </row>
    <row r="18391" spans="1:6" x14ac:dyDescent="0.5">
      <c r="A18391" s="38">
        <v>43785</v>
      </c>
      <c r="B18391" s="39">
        <v>0.94388888888888889</v>
      </c>
      <c r="C18391" s="40">
        <v>3</v>
      </c>
      <c r="D18391" s="40"/>
      <c r="E18391" s="40">
        <v>40</v>
      </c>
      <c r="F18391" s="40" t="s">
        <v>640</v>
      </c>
    </row>
    <row r="18392" spans="1:6" x14ac:dyDescent="0.5">
      <c r="A18392" s="38">
        <v>43785</v>
      </c>
      <c r="B18392" s="39">
        <v>0.94391203703703708</v>
      </c>
      <c r="C18392" s="40">
        <v>3</v>
      </c>
      <c r="D18392" s="40"/>
      <c r="E18392" s="40">
        <v>58</v>
      </c>
      <c r="F18392" s="40" t="s">
        <v>640</v>
      </c>
    </row>
    <row r="18393" spans="1:6" x14ac:dyDescent="0.5">
      <c r="A18393" s="38">
        <v>43785</v>
      </c>
      <c r="B18393" s="39">
        <v>0.94399305555555557</v>
      </c>
      <c r="C18393" s="40">
        <v>3</v>
      </c>
      <c r="D18393" s="40"/>
      <c r="E18393" s="40">
        <v>66</v>
      </c>
      <c r="F18393" s="40" t="s">
        <v>640</v>
      </c>
    </row>
    <row r="18394" spans="1:6" x14ac:dyDescent="0.5">
      <c r="A18394" s="38">
        <v>43785</v>
      </c>
      <c r="B18394" s="39">
        <v>0.94401620370370365</v>
      </c>
      <c r="C18394" s="40">
        <v>3</v>
      </c>
      <c r="D18394" s="40"/>
      <c r="E18394" s="40">
        <v>82</v>
      </c>
      <c r="F18394" s="40" t="s">
        <v>640</v>
      </c>
    </row>
    <row r="18395" spans="1:6" x14ac:dyDescent="0.5">
      <c r="A18395" s="38">
        <v>43785</v>
      </c>
      <c r="B18395" s="39">
        <v>0.94403935185185184</v>
      </c>
      <c r="C18395" s="40">
        <v>3</v>
      </c>
      <c r="D18395" s="40"/>
      <c r="E18395" s="40">
        <v>48</v>
      </c>
      <c r="F18395" s="40" t="s">
        <v>640</v>
      </c>
    </row>
    <row r="18396" spans="1:6" x14ac:dyDescent="0.5">
      <c r="A18396" s="38">
        <v>43785</v>
      </c>
      <c r="B18396" s="39">
        <v>0.94406249999999992</v>
      </c>
      <c r="C18396" s="40">
        <v>3</v>
      </c>
      <c r="D18396" s="40"/>
      <c r="E18396" s="40">
        <v>66</v>
      </c>
      <c r="F18396" s="40" t="s">
        <v>640</v>
      </c>
    </row>
    <row r="18397" spans="1:6" x14ac:dyDescent="0.5">
      <c r="A18397" s="38">
        <v>43785</v>
      </c>
      <c r="B18397" s="39">
        <v>0.94407407407407407</v>
      </c>
      <c r="C18397" s="40">
        <v>3</v>
      </c>
      <c r="D18397" s="40"/>
      <c r="E18397" s="40">
        <v>64</v>
      </c>
      <c r="F18397" s="40" t="s">
        <v>640</v>
      </c>
    </row>
    <row r="18398" spans="1:6" x14ac:dyDescent="0.5">
      <c r="A18398" s="38">
        <v>43785</v>
      </c>
      <c r="B18398" s="39">
        <v>0.94408564814814822</v>
      </c>
      <c r="C18398" s="40">
        <v>3</v>
      </c>
      <c r="D18398" s="40"/>
      <c r="E18398" s="40">
        <v>62</v>
      </c>
      <c r="F18398" s="40" t="s">
        <v>640</v>
      </c>
    </row>
    <row r="18399" spans="1:6" x14ac:dyDescent="0.5">
      <c r="A18399" s="38">
        <v>43785</v>
      </c>
      <c r="B18399" s="39">
        <v>0.94409722222222225</v>
      </c>
      <c r="C18399" s="40">
        <v>3</v>
      </c>
      <c r="D18399" s="40"/>
      <c r="E18399" s="40">
        <v>48</v>
      </c>
      <c r="F18399" s="40" t="s">
        <v>640</v>
      </c>
    </row>
    <row r="18400" spans="1:6" x14ac:dyDescent="0.5">
      <c r="A18400" s="38">
        <v>43785</v>
      </c>
      <c r="B18400" s="39">
        <v>0.94410879629629629</v>
      </c>
      <c r="C18400" s="40">
        <v>3</v>
      </c>
      <c r="D18400" s="40"/>
      <c r="E18400" s="40">
        <v>58</v>
      </c>
      <c r="F18400" s="40" t="s">
        <v>640</v>
      </c>
    </row>
    <row r="18401" spans="1:6" x14ac:dyDescent="0.5">
      <c r="A18401" s="38">
        <v>43785</v>
      </c>
      <c r="B18401" s="39">
        <v>0.94413194444444448</v>
      </c>
      <c r="C18401" s="40">
        <v>3</v>
      </c>
      <c r="D18401" s="40"/>
      <c r="E18401" s="40">
        <v>62</v>
      </c>
      <c r="F18401" s="40" t="s">
        <v>640</v>
      </c>
    </row>
    <row r="18402" spans="1:6" x14ac:dyDescent="0.5">
      <c r="A18402" s="38">
        <v>43785</v>
      </c>
      <c r="B18402" s="39">
        <v>0.94415509259259256</v>
      </c>
      <c r="C18402" s="40">
        <v>3</v>
      </c>
      <c r="D18402" s="40"/>
      <c r="E18402" s="40">
        <v>69</v>
      </c>
      <c r="F18402" s="40" t="s">
        <v>640</v>
      </c>
    </row>
    <row r="18403" spans="1:6" x14ac:dyDescent="0.5">
      <c r="A18403" s="38">
        <v>43785</v>
      </c>
      <c r="B18403" s="39">
        <v>0.94420138888888883</v>
      </c>
      <c r="C18403" s="40">
        <v>3</v>
      </c>
      <c r="D18403" s="40"/>
      <c r="E18403" s="40">
        <v>82</v>
      </c>
      <c r="F18403" s="40" t="s">
        <v>640</v>
      </c>
    </row>
    <row r="18404" spans="1:6" x14ac:dyDescent="0.5">
      <c r="A18404" s="38">
        <v>43785</v>
      </c>
      <c r="B18404" s="39">
        <v>0.94421296296296298</v>
      </c>
      <c r="C18404" s="40">
        <v>3</v>
      </c>
      <c r="D18404" s="40"/>
      <c r="E18404" s="40">
        <v>70</v>
      </c>
      <c r="F18404" s="40" t="s">
        <v>640</v>
      </c>
    </row>
    <row r="18405" spans="1:6" x14ac:dyDescent="0.5">
      <c r="A18405" s="38">
        <v>43785</v>
      </c>
      <c r="B18405" s="39">
        <v>0.9442476851851852</v>
      </c>
      <c r="C18405" s="40">
        <v>3</v>
      </c>
      <c r="D18405" s="40"/>
      <c r="E18405" s="40">
        <v>54</v>
      </c>
      <c r="F18405" s="40" t="s">
        <v>640</v>
      </c>
    </row>
    <row r="18406" spans="1:6" x14ac:dyDescent="0.5">
      <c r="A18406" s="38">
        <v>43785</v>
      </c>
      <c r="B18406" s="39">
        <v>0.94427083333333339</v>
      </c>
      <c r="C18406" s="40">
        <v>3</v>
      </c>
      <c r="D18406" s="40"/>
      <c r="E18406" s="40">
        <v>57</v>
      </c>
      <c r="F18406" s="40" t="s">
        <v>640</v>
      </c>
    </row>
    <row r="18407" spans="1:6" x14ac:dyDescent="0.5">
      <c r="A18407" s="38">
        <v>43785</v>
      </c>
      <c r="B18407" s="39">
        <v>0.94430555555555562</v>
      </c>
      <c r="C18407" s="40">
        <v>3</v>
      </c>
      <c r="D18407" s="40"/>
      <c r="E18407" s="40">
        <v>45</v>
      </c>
      <c r="F18407" s="40" t="s">
        <v>640</v>
      </c>
    </row>
    <row r="18408" spans="1:6" x14ac:dyDescent="0.5">
      <c r="A18408" s="38">
        <v>43785</v>
      </c>
      <c r="B18408" s="39">
        <v>0.94431712962962966</v>
      </c>
      <c r="C18408" s="40">
        <v>3</v>
      </c>
      <c r="D18408" s="40"/>
      <c r="E18408" s="40">
        <v>41</v>
      </c>
      <c r="F18408" s="40" t="s">
        <v>640</v>
      </c>
    </row>
    <row r="18409" spans="1:6" x14ac:dyDescent="0.5">
      <c r="A18409" s="38">
        <v>43785</v>
      </c>
      <c r="B18409" s="39">
        <v>0.94431712962962966</v>
      </c>
      <c r="C18409" s="40">
        <v>3</v>
      </c>
      <c r="D18409" s="40"/>
      <c r="E18409" s="40">
        <v>65</v>
      </c>
      <c r="F18409" s="40" t="s">
        <v>640</v>
      </c>
    </row>
    <row r="18410" spans="1:6" x14ac:dyDescent="0.5">
      <c r="A18410" s="38">
        <v>43785</v>
      </c>
      <c r="B18410" s="39">
        <v>0.9443287037037037</v>
      </c>
      <c r="C18410" s="40">
        <v>3</v>
      </c>
      <c r="D18410" s="40"/>
      <c r="E18410" s="40">
        <v>62</v>
      </c>
      <c r="F18410" s="40" t="s">
        <v>640</v>
      </c>
    </row>
    <row r="18411" spans="1:6" x14ac:dyDescent="0.5">
      <c r="A18411" s="38">
        <v>43785</v>
      </c>
      <c r="B18411" s="39">
        <v>0.94436342592592604</v>
      </c>
      <c r="C18411" s="40">
        <v>3</v>
      </c>
      <c r="D18411" s="40"/>
      <c r="E18411" s="40">
        <v>43</v>
      </c>
      <c r="F18411" s="40" t="s">
        <v>640</v>
      </c>
    </row>
    <row r="18412" spans="1:6" x14ac:dyDescent="0.5">
      <c r="A18412" s="38">
        <v>43785</v>
      </c>
      <c r="B18412" s="39">
        <v>0.94437499999999996</v>
      </c>
      <c r="C18412" s="40">
        <v>3</v>
      </c>
      <c r="D18412" s="40"/>
      <c r="E18412" s="40">
        <v>50</v>
      </c>
      <c r="F18412" s="40" t="s">
        <v>640</v>
      </c>
    </row>
    <row r="18413" spans="1:6" x14ac:dyDescent="0.5">
      <c r="A18413" s="38">
        <v>43785</v>
      </c>
      <c r="B18413" s="39">
        <v>0.94438657407407411</v>
      </c>
      <c r="C18413" s="40">
        <v>3</v>
      </c>
      <c r="D18413" s="40"/>
      <c r="E18413" s="40">
        <v>45</v>
      </c>
      <c r="F18413" s="40" t="s">
        <v>640</v>
      </c>
    </row>
    <row r="18414" spans="1:6" x14ac:dyDescent="0.5">
      <c r="A18414" s="38">
        <v>43785</v>
      </c>
      <c r="B18414" s="39">
        <v>0.94439814814814815</v>
      </c>
      <c r="C18414" s="40">
        <v>3</v>
      </c>
      <c r="D18414" s="40"/>
      <c r="E18414" s="40">
        <v>67</v>
      </c>
      <c r="F18414" s="40" t="s">
        <v>640</v>
      </c>
    </row>
    <row r="18415" spans="1:6" x14ac:dyDescent="0.5">
      <c r="A18415" s="38">
        <v>43785</v>
      </c>
      <c r="B18415" s="39">
        <v>0.94440972222222219</v>
      </c>
      <c r="C18415" s="40">
        <v>3</v>
      </c>
      <c r="D18415" s="40"/>
      <c r="E18415" s="40">
        <v>63</v>
      </c>
      <c r="F18415" s="40" t="s">
        <v>640</v>
      </c>
    </row>
    <row r="18416" spans="1:6" x14ac:dyDescent="0.5">
      <c r="A18416" s="38">
        <v>43785</v>
      </c>
      <c r="B18416" s="39">
        <v>0.94443287037037038</v>
      </c>
      <c r="C18416" s="40">
        <v>3</v>
      </c>
      <c r="D18416" s="40"/>
      <c r="E18416" s="40">
        <v>57</v>
      </c>
      <c r="F18416" s="40" t="s">
        <v>640</v>
      </c>
    </row>
    <row r="18417" spans="1:6" x14ac:dyDescent="0.5">
      <c r="A18417" s="38">
        <v>43785</v>
      </c>
      <c r="B18417" s="39">
        <v>0.94444444444444453</v>
      </c>
      <c r="C18417" s="40">
        <v>3</v>
      </c>
      <c r="D18417" s="40"/>
      <c r="E18417" s="40">
        <v>66</v>
      </c>
      <c r="F18417" s="40" t="s">
        <v>640</v>
      </c>
    </row>
    <row r="18418" spans="1:6" x14ac:dyDescent="0.5">
      <c r="A18418" s="38">
        <v>43785</v>
      </c>
      <c r="B18418" s="39">
        <v>0.94447916666666665</v>
      </c>
      <c r="C18418" s="40">
        <v>3</v>
      </c>
      <c r="D18418" s="40"/>
      <c r="E18418" s="40">
        <v>75</v>
      </c>
      <c r="F18418" s="40" t="s">
        <v>640</v>
      </c>
    </row>
    <row r="18419" spans="1:6" x14ac:dyDescent="0.5">
      <c r="A18419" s="38">
        <v>43785</v>
      </c>
      <c r="B18419" s="39">
        <v>0.94453703703703706</v>
      </c>
      <c r="C18419" s="40">
        <v>3</v>
      </c>
      <c r="D18419" s="40"/>
      <c r="E18419" s="40">
        <v>56</v>
      </c>
      <c r="F18419" s="40" t="s">
        <v>640</v>
      </c>
    </row>
    <row r="18420" spans="1:6" x14ac:dyDescent="0.5">
      <c r="A18420" s="38">
        <v>43785</v>
      </c>
      <c r="B18420" s="39">
        <v>0.9445486111111111</v>
      </c>
      <c r="C18420" s="40">
        <v>3</v>
      </c>
      <c r="D18420" s="40"/>
      <c r="E18420" s="40">
        <v>59</v>
      </c>
      <c r="F18420" s="40" t="s">
        <v>640</v>
      </c>
    </row>
    <row r="18421" spans="1:6" x14ac:dyDescent="0.5">
      <c r="A18421" s="38">
        <v>43785</v>
      </c>
      <c r="B18421" s="39">
        <v>0.94456018518518514</v>
      </c>
      <c r="C18421" s="40">
        <v>3</v>
      </c>
      <c r="D18421" s="40"/>
      <c r="E18421" s="40">
        <v>57</v>
      </c>
      <c r="F18421" s="40" t="s">
        <v>640</v>
      </c>
    </row>
    <row r="18422" spans="1:6" x14ac:dyDescent="0.5">
      <c r="A18422" s="38">
        <v>43785</v>
      </c>
      <c r="B18422" s="39">
        <v>0.94458333333333344</v>
      </c>
      <c r="C18422" s="40">
        <v>3</v>
      </c>
      <c r="D18422" s="40"/>
      <c r="E18422" s="40">
        <v>53</v>
      </c>
      <c r="F18422" s="40" t="s">
        <v>640</v>
      </c>
    </row>
    <row r="18423" spans="1:6" x14ac:dyDescent="0.5">
      <c r="A18423" s="38">
        <v>43785</v>
      </c>
      <c r="B18423" s="39">
        <v>0.94461805555555556</v>
      </c>
      <c r="C18423" s="40">
        <v>3</v>
      </c>
      <c r="D18423" s="40"/>
      <c r="E18423" s="40">
        <v>52</v>
      </c>
      <c r="F18423" s="40" t="s">
        <v>640</v>
      </c>
    </row>
    <row r="18424" spans="1:6" x14ac:dyDescent="0.5">
      <c r="A18424" s="38">
        <v>43785</v>
      </c>
      <c r="B18424" s="39">
        <v>0.94464120370370364</v>
      </c>
      <c r="C18424" s="40">
        <v>3</v>
      </c>
      <c r="D18424" s="40"/>
      <c r="E18424" s="40">
        <v>58</v>
      </c>
      <c r="F18424" s="40" t="s">
        <v>640</v>
      </c>
    </row>
    <row r="18425" spans="1:6" x14ac:dyDescent="0.5">
      <c r="A18425" s="38">
        <v>43785</v>
      </c>
      <c r="B18425" s="39">
        <v>0.94466435185185194</v>
      </c>
      <c r="C18425" s="40">
        <v>3</v>
      </c>
      <c r="D18425" s="40"/>
      <c r="E18425" s="40">
        <v>62</v>
      </c>
      <c r="F18425" s="40" t="s">
        <v>640</v>
      </c>
    </row>
    <row r="18426" spans="1:6" x14ac:dyDescent="0.5">
      <c r="A18426" s="38">
        <v>43785</v>
      </c>
      <c r="B18426" s="39">
        <v>0.94473379629629628</v>
      </c>
      <c r="C18426" s="40">
        <v>3</v>
      </c>
      <c r="D18426" s="40"/>
      <c r="E18426" s="40">
        <v>68</v>
      </c>
      <c r="F18426" s="40" t="s">
        <v>640</v>
      </c>
    </row>
    <row r="18427" spans="1:6" x14ac:dyDescent="0.5">
      <c r="A18427" s="38">
        <v>43785</v>
      </c>
      <c r="B18427" s="39">
        <v>0.94474537037037043</v>
      </c>
      <c r="C18427" s="40">
        <v>3</v>
      </c>
      <c r="D18427" s="40"/>
      <c r="E18427" s="40">
        <v>55</v>
      </c>
      <c r="F18427" s="40" t="s">
        <v>640</v>
      </c>
    </row>
    <row r="18428" spans="1:6" x14ac:dyDescent="0.5">
      <c r="A18428" s="38">
        <v>43785</v>
      </c>
      <c r="B18428" s="39">
        <v>0.94476851851851851</v>
      </c>
      <c r="C18428" s="40">
        <v>3</v>
      </c>
      <c r="D18428" s="40"/>
      <c r="E18428" s="40">
        <v>94</v>
      </c>
      <c r="F18428" s="40" t="s">
        <v>640</v>
      </c>
    </row>
    <row r="18429" spans="1:6" x14ac:dyDescent="0.5">
      <c r="A18429" s="38">
        <v>43785</v>
      </c>
      <c r="B18429" s="39">
        <v>0.94486111111111104</v>
      </c>
      <c r="C18429" s="40">
        <v>3</v>
      </c>
      <c r="D18429" s="40"/>
      <c r="E18429" s="40">
        <v>45</v>
      </c>
      <c r="F18429" s="40" t="s">
        <v>640</v>
      </c>
    </row>
    <row r="18430" spans="1:6" x14ac:dyDescent="0.5">
      <c r="A18430" s="38">
        <v>43785</v>
      </c>
      <c r="B18430" s="39">
        <v>0.94487268518518519</v>
      </c>
      <c r="C18430" s="40">
        <v>3</v>
      </c>
      <c r="D18430" s="40"/>
      <c r="E18430" s="40">
        <v>63</v>
      </c>
      <c r="F18430" s="40" t="s">
        <v>640</v>
      </c>
    </row>
    <row r="18431" spans="1:6" x14ac:dyDescent="0.5">
      <c r="A18431" s="38">
        <v>43785</v>
      </c>
      <c r="B18431" s="39">
        <v>0.94496527777777783</v>
      </c>
      <c r="C18431" s="40">
        <v>3</v>
      </c>
      <c r="D18431" s="40"/>
      <c r="E18431" s="40">
        <v>91</v>
      </c>
      <c r="F18431" s="40" t="s">
        <v>640</v>
      </c>
    </row>
    <row r="18432" spans="1:6" x14ac:dyDescent="0.5">
      <c r="A18432" s="38">
        <v>43785</v>
      </c>
      <c r="B18432" s="39">
        <v>0.94505787037037037</v>
      </c>
      <c r="C18432" s="40">
        <v>3</v>
      </c>
      <c r="D18432" s="40"/>
      <c r="E18432" s="40">
        <v>58</v>
      </c>
      <c r="F18432" s="40" t="s">
        <v>640</v>
      </c>
    </row>
    <row r="18433" spans="1:6" x14ac:dyDescent="0.5">
      <c r="A18433" s="38">
        <v>43785</v>
      </c>
      <c r="B18433" s="39">
        <v>0.94508101851851845</v>
      </c>
      <c r="C18433" s="40">
        <v>3</v>
      </c>
      <c r="D18433" s="40"/>
      <c r="E18433" s="40">
        <v>71</v>
      </c>
      <c r="F18433" s="40" t="s">
        <v>640</v>
      </c>
    </row>
    <row r="18434" spans="1:6" x14ac:dyDescent="0.5">
      <c r="A18434" s="38">
        <v>43785</v>
      </c>
      <c r="B18434" s="39">
        <v>0.94511574074074067</v>
      </c>
      <c r="C18434" s="40">
        <v>3</v>
      </c>
      <c r="D18434" s="40"/>
      <c r="E18434" s="40">
        <v>49</v>
      </c>
      <c r="F18434" s="40" t="s">
        <v>640</v>
      </c>
    </row>
    <row r="18435" spans="1:6" x14ac:dyDescent="0.5">
      <c r="A18435" s="38">
        <v>43785</v>
      </c>
      <c r="B18435" s="39">
        <v>0.94513888888888886</v>
      </c>
      <c r="C18435" s="40">
        <v>3</v>
      </c>
      <c r="D18435" s="40"/>
      <c r="E18435" s="40">
        <v>54</v>
      </c>
      <c r="F18435" s="40" t="s">
        <v>640</v>
      </c>
    </row>
    <row r="18436" spans="1:6" x14ac:dyDescent="0.5">
      <c r="A18436" s="38">
        <v>43785</v>
      </c>
      <c r="B18436" s="39">
        <v>0.94517361111111109</v>
      </c>
      <c r="C18436" s="40">
        <v>3</v>
      </c>
      <c r="D18436" s="40"/>
      <c r="E18436" s="40">
        <v>59</v>
      </c>
      <c r="F18436" s="40" t="s">
        <v>640</v>
      </c>
    </row>
    <row r="18437" spans="1:6" x14ac:dyDescent="0.5">
      <c r="A18437" s="38">
        <v>43785</v>
      </c>
      <c r="B18437" s="39">
        <v>0.94519675925925928</v>
      </c>
      <c r="C18437" s="40">
        <v>3</v>
      </c>
      <c r="D18437" s="40"/>
      <c r="E18437" s="40">
        <v>68</v>
      </c>
      <c r="F18437" s="40" t="s">
        <v>651</v>
      </c>
    </row>
    <row r="18438" spans="1:6" x14ac:dyDescent="0.5">
      <c r="A18438" s="38">
        <v>43785</v>
      </c>
      <c r="B18438" s="39">
        <v>0.94521990740740736</v>
      </c>
      <c r="C18438" s="40">
        <v>3</v>
      </c>
      <c r="D18438" s="40"/>
      <c r="E18438" s="40">
        <v>72</v>
      </c>
      <c r="F18438" s="40" t="s">
        <v>640</v>
      </c>
    </row>
    <row r="18439" spans="1:6" x14ac:dyDescent="0.5">
      <c r="A18439" s="38">
        <v>43785</v>
      </c>
      <c r="B18439" s="39">
        <v>0.94523148148148151</v>
      </c>
      <c r="C18439" s="40">
        <v>3</v>
      </c>
      <c r="D18439" s="40"/>
      <c r="E18439" s="40">
        <v>75</v>
      </c>
      <c r="F18439" s="40" t="s">
        <v>640</v>
      </c>
    </row>
    <row r="18440" spans="1:6" x14ac:dyDescent="0.5">
      <c r="A18440" s="38">
        <v>43785</v>
      </c>
      <c r="B18440" s="39">
        <v>0.94525462962962958</v>
      </c>
      <c r="C18440" s="40">
        <v>3</v>
      </c>
      <c r="D18440" s="40"/>
      <c r="E18440" s="40">
        <v>63</v>
      </c>
      <c r="F18440" s="40" t="s">
        <v>640</v>
      </c>
    </row>
    <row r="18441" spans="1:6" x14ac:dyDescent="0.5">
      <c r="A18441" s="38">
        <v>43785</v>
      </c>
      <c r="B18441" s="39">
        <v>0.94530092592592585</v>
      </c>
      <c r="C18441" s="40">
        <v>3</v>
      </c>
      <c r="D18441" s="40"/>
      <c r="E18441" s="40">
        <v>68</v>
      </c>
      <c r="F18441" s="40" t="s">
        <v>640</v>
      </c>
    </row>
    <row r="18442" spans="1:6" x14ac:dyDescent="0.5">
      <c r="A18442" s="38">
        <v>43785</v>
      </c>
      <c r="B18442" s="39">
        <v>0.94546296296296306</v>
      </c>
      <c r="C18442" s="40">
        <v>3</v>
      </c>
      <c r="D18442" s="40"/>
      <c r="E18442" s="40">
        <v>89</v>
      </c>
      <c r="F18442" s="40" t="s">
        <v>640</v>
      </c>
    </row>
    <row r="18443" spans="1:6" x14ac:dyDescent="0.5">
      <c r="A18443" s="38">
        <v>43785</v>
      </c>
      <c r="B18443" s="39">
        <v>0.94547453703703699</v>
      </c>
      <c r="C18443" s="40">
        <v>3</v>
      </c>
      <c r="D18443" s="40"/>
      <c r="E18443" s="40">
        <v>66</v>
      </c>
      <c r="F18443" s="40" t="s">
        <v>640</v>
      </c>
    </row>
    <row r="18444" spans="1:6" x14ac:dyDescent="0.5">
      <c r="A18444" s="38">
        <v>43785</v>
      </c>
      <c r="B18444" s="39">
        <v>0.94549768518518518</v>
      </c>
      <c r="C18444" s="40">
        <v>3</v>
      </c>
      <c r="D18444" s="40"/>
      <c r="E18444" s="40">
        <v>80</v>
      </c>
      <c r="F18444" s="40" t="s">
        <v>640</v>
      </c>
    </row>
    <row r="18445" spans="1:6" x14ac:dyDescent="0.5">
      <c r="A18445" s="38">
        <v>43785</v>
      </c>
      <c r="B18445" s="39">
        <v>0.94550925925925933</v>
      </c>
      <c r="C18445" s="40">
        <v>3</v>
      </c>
      <c r="D18445" s="40"/>
      <c r="E18445" s="40">
        <v>71</v>
      </c>
      <c r="F18445" s="40" t="s">
        <v>640</v>
      </c>
    </row>
    <row r="18446" spans="1:6" x14ac:dyDescent="0.5">
      <c r="A18446" s="38">
        <v>43785</v>
      </c>
      <c r="B18446" s="39">
        <v>0.94552083333333325</v>
      </c>
      <c r="C18446" s="40">
        <v>3</v>
      </c>
      <c r="D18446" s="40"/>
      <c r="E18446" s="40">
        <v>68</v>
      </c>
      <c r="F18446" s="40" t="s">
        <v>640</v>
      </c>
    </row>
    <row r="18447" spans="1:6" x14ac:dyDescent="0.5">
      <c r="A18447" s="38">
        <v>43785</v>
      </c>
      <c r="B18447" s="39">
        <v>0.9455324074074074</v>
      </c>
      <c r="C18447" s="40">
        <v>3</v>
      </c>
      <c r="D18447" s="40"/>
      <c r="E18447" s="40">
        <v>59</v>
      </c>
      <c r="F18447" s="40" t="s">
        <v>640</v>
      </c>
    </row>
    <row r="18448" spans="1:6" x14ac:dyDescent="0.5">
      <c r="A18448" s="38">
        <v>43785</v>
      </c>
      <c r="B18448" s="39">
        <v>0.94569444444444439</v>
      </c>
      <c r="C18448" s="40">
        <v>3</v>
      </c>
      <c r="D18448" s="40"/>
      <c r="E18448" s="40">
        <v>65</v>
      </c>
      <c r="F18448" s="40" t="s">
        <v>640</v>
      </c>
    </row>
    <row r="18449" spans="1:6" x14ac:dyDescent="0.5">
      <c r="A18449" s="38">
        <v>43785</v>
      </c>
      <c r="B18449" s="39">
        <v>0.94571759259259258</v>
      </c>
      <c r="C18449" s="40">
        <v>3</v>
      </c>
      <c r="D18449" s="40"/>
      <c r="E18449" s="40">
        <v>32</v>
      </c>
      <c r="F18449" s="40" t="s">
        <v>640</v>
      </c>
    </row>
    <row r="18450" spans="1:6" x14ac:dyDescent="0.5">
      <c r="A18450" s="38">
        <v>43785</v>
      </c>
      <c r="B18450" s="39">
        <v>0.9458333333333333</v>
      </c>
      <c r="C18450" s="40">
        <v>3</v>
      </c>
      <c r="D18450" s="40"/>
      <c r="E18450" s="40">
        <v>59</v>
      </c>
      <c r="F18450" s="40" t="s">
        <v>640</v>
      </c>
    </row>
    <row r="18451" spans="1:6" x14ac:dyDescent="0.5">
      <c r="A18451" s="38">
        <v>43785</v>
      </c>
      <c r="B18451" s="39">
        <v>0.94593749999999999</v>
      </c>
      <c r="C18451" s="40">
        <v>3</v>
      </c>
      <c r="D18451" s="40"/>
      <c r="E18451" s="40">
        <v>58</v>
      </c>
      <c r="F18451" s="40" t="s">
        <v>640</v>
      </c>
    </row>
    <row r="18452" spans="1:6" x14ac:dyDescent="0.5">
      <c r="A18452" s="38">
        <v>43785</v>
      </c>
      <c r="B18452" s="39">
        <v>0.94598379629629636</v>
      </c>
      <c r="C18452" s="40">
        <v>3</v>
      </c>
      <c r="D18452" s="40"/>
      <c r="E18452" s="40">
        <v>57</v>
      </c>
      <c r="F18452" s="40" t="s">
        <v>640</v>
      </c>
    </row>
    <row r="18453" spans="1:6" x14ac:dyDescent="0.5">
      <c r="A18453" s="38">
        <v>43785</v>
      </c>
      <c r="B18453" s="39">
        <v>0.94600694444444444</v>
      </c>
      <c r="C18453" s="40">
        <v>3</v>
      </c>
      <c r="D18453" s="40"/>
      <c r="E18453" s="40">
        <v>42</v>
      </c>
      <c r="F18453" s="40" t="s">
        <v>640</v>
      </c>
    </row>
    <row r="18454" spans="1:6" x14ac:dyDescent="0.5">
      <c r="A18454" s="38">
        <v>43785</v>
      </c>
      <c r="B18454" s="39">
        <v>0.94601851851851848</v>
      </c>
      <c r="C18454" s="40">
        <v>3</v>
      </c>
      <c r="D18454" s="40"/>
      <c r="E18454" s="40">
        <v>61</v>
      </c>
      <c r="F18454" s="40" t="s">
        <v>640</v>
      </c>
    </row>
    <row r="18455" spans="1:6" x14ac:dyDescent="0.5">
      <c r="A18455" s="38">
        <v>43785</v>
      </c>
      <c r="B18455" s="39">
        <v>0.94604166666666656</v>
      </c>
      <c r="C18455" s="40">
        <v>3</v>
      </c>
      <c r="D18455" s="40"/>
      <c r="E18455" s="40">
        <v>38</v>
      </c>
      <c r="F18455" s="40" t="s">
        <v>640</v>
      </c>
    </row>
    <row r="18456" spans="1:6" x14ac:dyDescent="0.5">
      <c r="A18456" s="38">
        <v>43785</v>
      </c>
      <c r="B18456" s="39">
        <v>0.94605324074074071</v>
      </c>
      <c r="C18456" s="40">
        <v>3</v>
      </c>
      <c r="D18456" s="40"/>
      <c r="E18456" s="40">
        <v>77</v>
      </c>
      <c r="F18456" s="40" t="s">
        <v>640</v>
      </c>
    </row>
    <row r="18457" spans="1:6" x14ac:dyDescent="0.5">
      <c r="A18457" s="38">
        <v>43785</v>
      </c>
      <c r="B18457" s="39">
        <v>0.94611111111111112</v>
      </c>
      <c r="C18457" s="40">
        <v>3</v>
      </c>
      <c r="D18457" s="40"/>
      <c r="E18457" s="40">
        <v>70</v>
      </c>
      <c r="F18457" s="40" t="s">
        <v>640</v>
      </c>
    </row>
    <row r="18458" spans="1:6" x14ac:dyDescent="0.5">
      <c r="A18458" s="38">
        <v>43785</v>
      </c>
      <c r="B18458" s="39">
        <v>0.94644675925925925</v>
      </c>
      <c r="C18458" s="40">
        <v>3</v>
      </c>
      <c r="D18458" s="40"/>
      <c r="E18458" s="40">
        <v>38</v>
      </c>
      <c r="F18458" s="40" t="s">
        <v>640</v>
      </c>
    </row>
    <row r="18459" spans="1:6" x14ac:dyDescent="0.5">
      <c r="A18459" s="38">
        <v>43785</v>
      </c>
      <c r="B18459" s="39">
        <v>0.94648148148148137</v>
      </c>
      <c r="C18459" s="40">
        <v>3</v>
      </c>
      <c r="D18459" s="40"/>
      <c r="E18459" s="40">
        <v>52</v>
      </c>
      <c r="F18459" s="40" t="s">
        <v>640</v>
      </c>
    </row>
    <row r="18460" spans="1:6" x14ac:dyDescent="0.5">
      <c r="A18460" s="38">
        <v>43785</v>
      </c>
      <c r="B18460" s="39">
        <v>0.94655092592592593</v>
      </c>
      <c r="C18460" s="40">
        <v>3</v>
      </c>
      <c r="D18460" s="40"/>
      <c r="E18460" s="40">
        <v>78</v>
      </c>
      <c r="F18460" s="40" t="s">
        <v>640</v>
      </c>
    </row>
    <row r="18461" spans="1:6" x14ac:dyDescent="0.5">
      <c r="A18461" s="38">
        <v>43785</v>
      </c>
      <c r="B18461" s="39">
        <v>0.94657407407407401</v>
      </c>
      <c r="C18461" s="40">
        <v>2</v>
      </c>
      <c r="D18461" s="40"/>
      <c r="E18461" s="40">
        <v>39</v>
      </c>
      <c r="F18461" s="40" t="s">
        <v>640</v>
      </c>
    </row>
    <row r="18462" spans="1:6" x14ac:dyDescent="0.5">
      <c r="A18462" s="38">
        <v>43785</v>
      </c>
      <c r="B18462" s="39">
        <v>0.94658564814814816</v>
      </c>
      <c r="C18462" s="40">
        <v>3</v>
      </c>
      <c r="D18462" s="40"/>
      <c r="E18462" s="40">
        <v>54</v>
      </c>
      <c r="F18462" s="40" t="s">
        <v>640</v>
      </c>
    </row>
    <row r="18463" spans="1:6" x14ac:dyDescent="0.5">
      <c r="A18463" s="38">
        <v>43785</v>
      </c>
      <c r="B18463" s="39">
        <v>0.94662037037037028</v>
      </c>
      <c r="C18463" s="40">
        <v>3</v>
      </c>
      <c r="D18463" s="40"/>
      <c r="E18463" s="40">
        <v>77</v>
      </c>
      <c r="F18463" s="40" t="s">
        <v>640</v>
      </c>
    </row>
    <row r="18464" spans="1:6" x14ac:dyDescent="0.5">
      <c r="A18464" s="38">
        <v>43785</v>
      </c>
      <c r="B18464" s="39">
        <v>0.94670138888888899</v>
      </c>
      <c r="C18464" s="40">
        <v>3</v>
      </c>
      <c r="D18464" s="40"/>
      <c r="E18464" s="40">
        <v>59</v>
      </c>
      <c r="F18464" s="40" t="s">
        <v>640</v>
      </c>
    </row>
    <row r="18465" spans="1:6" x14ac:dyDescent="0.5">
      <c r="A18465" s="38">
        <v>43785</v>
      </c>
      <c r="B18465" s="39">
        <v>0.94675925925925919</v>
      </c>
      <c r="C18465" s="40">
        <v>3</v>
      </c>
      <c r="D18465" s="40"/>
      <c r="E18465" s="40">
        <v>44</v>
      </c>
      <c r="F18465" s="40" t="s">
        <v>640</v>
      </c>
    </row>
    <row r="18466" spans="1:6" x14ac:dyDescent="0.5">
      <c r="A18466" s="38">
        <v>43785</v>
      </c>
      <c r="B18466" s="39">
        <v>0.94679398148148142</v>
      </c>
      <c r="C18466" s="40">
        <v>3</v>
      </c>
      <c r="D18466" s="40"/>
      <c r="E18466" s="40">
        <v>96</v>
      </c>
      <c r="F18466" s="40" t="s">
        <v>640</v>
      </c>
    </row>
    <row r="18467" spans="1:6" x14ac:dyDescent="0.5">
      <c r="A18467" s="38">
        <v>43785</v>
      </c>
      <c r="B18467" s="39">
        <v>0.94681712962962961</v>
      </c>
      <c r="C18467" s="40">
        <v>3</v>
      </c>
      <c r="D18467" s="40"/>
      <c r="E18467" s="40">
        <v>76</v>
      </c>
      <c r="F18467" s="40" t="s">
        <v>640</v>
      </c>
    </row>
    <row r="18468" spans="1:6" x14ac:dyDescent="0.5">
      <c r="A18468" s="38">
        <v>43785</v>
      </c>
      <c r="B18468" s="39">
        <v>0.94685185185185183</v>
      </c>
      <c r="C18468" s="40">
        <v>3</v>
      </c>
      <c r="D18468" s="40"/>
      <c r="E18468" s="40">
        <v>46</v>
      </c>
      <c r="F18468" s="40" t="s">
        <v>640</v>
      </c>
    </row>
    <row r="18469" spans="1:6" x14ac:dyDescent="0.5">
      <c r="A18469" s="38">
        <v>43785</v>
      </c>
      <c r="B18469" s="39">
        <v>0.94687500000000002</v>
      </c>
      <c r="C18469" s="40">
        <v>3</v>
      </c>
      <c r="D18469" s="40"/>
      <c r="E18469" s="40">
        <v>68</v>
      </c>
      <c r="F18469" s="40" t="s">
        <v>640</v>
      </c>
    </row>
    <row r="18470" spans="1:6" x14ac:dyDescent="0.5">
      <c r="A18470" s="38">
        <v>43785</v>
      </c>
      <c r="B18470" s="39">
        <v>0.94690972222222225</v>
      </c>
      <c r="C18470" s="40">
        <v>3</v>
      </c>
      <c r="D18470" s="40"/>
      <c r="E18470" s="40">
        <v>42</v>
      </c>
      <c r="F18470" s="40" t="s">
        <v>640</v>
      </c>
    </row>
    <row r="18471" spans="1:6" x14ac:dyDescent="0.5">
      <c r="A18471" s="38">
        <v>43785</v>
      </c>
      <c r="B18471" s="39">
        <v>0.94690972222222225</v>
      </c>
      <c r="C18471" s="40">
        <v>3</v>
      </c>
      <c r="D18471" s="40"/>
      <c r="E18471" s="40">
        <v>47</v>
      </c>
      <c r="F18471" s="40" t="s">
        <v>640</v>
      </c>
    </row>
    <row r="18472" spans="1:6" x14ac:dyDescent="0.5">
      <c r="A18472" s="38">
        <v>43785</v>
      </c>
      <c r="B18472" s="39">
        <v>0.94694444444444448</v>
      </c>
      <c r="C18472" s="40">
        <v>3</v>
      </c>
      <c r="D18472" s="40"/>
      <c r="E18472" s="40">
        <v>58</v>
      </c>
      <c r="F18472" s="40" t="s">
        <v>640</v>
      </c>
    </row>
    <row r="18473" spans="1:6" x14ac:dyDescent="0.5">
      <c r="A18473" s="38">
        <v>43785</v>
      </c>
      <c r="B18473" s="39">
        <v>0.94697916666666659</v>
      </c>
      <c r="C18473" s="40">
        <v>3</v>
      </c>
      <c r="D18473" s="40"/>
      <c r="E18473" s="40">
        <v>52</v>
      </c>
      <c r="F18473" s="40" t="s">
        <v>640</v>
      </c>
    </row>
    <row r="18474" spans="1:6" x14ac:dyDescent="0.5">
      <c r="A18474" s="38">
        <v>43785</v>
      </c>
      <c r="B18474" s="39">
        <v>0.94702546296296297</v>
      </c>
      <c r="C18474" s="40">
        <v>3</v>
      </c>
      <c r="D18474" s="40"/>
      <c r="E18474" s="40">
        <v>46</v>
      </c>
      <c r="F18474" s="40" t="s">
        <v>640</v>
      </c>
    </row>
    <row r="18475" spans="1:6" x14ac:dyDescent="0.5">
      <c r="A18475" s="38">
        <v>43785</v>
      </c>
      <c r="B18475" s="39">
        <v>0.9471180555555555</v>
      </c>
      <c r="C18475" s="40">
        <v>3</v>
      </c>
      <c r="D18475" s="40"/>
      <c r="E18475" s="40">
        <v>42</v>
      </c>
      <c r="F18475" s="40" t="s">
        <v>640</v>
      </c>
    </row>
    <row r="18476" spans="1:6" x14ac:dyDescent="0.5">
      <c r="A18476" s="38">
        <v>43785</v>
      </c>
      <c r="B18476" s="39">
        <v>0.9471180555555555</v>
      </c>
      <c r="C18476" s="40">
        <v>3</v>
      </c>
      <c r="D18476" s="40"/>
      <c r="E18476" s="40">
        <v>40</v>
      </c>
      <c r="F18476" s="40" t="s">
        <v>640</v>
      </c>
    </row>
    <row r="18477" spans="1:6" x14ac:dyDescent="0.5">
      <c r="A18477" s="38">
        <v>43785</v>
      </c>
      <c r="B18477" s="39">
        <v>0.9471412037037038</v>
      </c>
      <c r="C18477" s="40">
        <v>3</v>
      </c>
      <c r="D18477" s="40"/>
      <c r="E18477" s="40">
        <v>44</v>
      </c>
      <c r="F18477" s="40" t="s">
        <v>640</v>
      </c>
    </row>
    <row r="18478" spans="1:6" x14ac:dyDescent="0.5">
      <c r="A18478" s="38">
        <v>43785</v>
      </c>
      <c r="B18478" s="39">
        <v>0.94715277777777773</v>
      </c>
      <c r="C18478" s="40">
        <v>3</v>
      </c>
      <c r="D18478" s="40"/>
      <c r="E18478" s="40">
        <v>43</v>
      </c>
      <c r="F18478" s="40" t="s">
        <v>640</v>
      </c>
    </row>
    <row r="18479" spans="1:6" x14ac:dyDescent="0.5">
      <c r="A18479" s="38">
        <v>43785</v>
      </c>
      <c r="B18479" s="39">
        <v>0.94716435185185188</v>
      </c>
      <c r="C18479" s="40">
        <v>3</v>
      </c>
      <c r="D18479" s="40"/>
      <c r="E18479" s="40">
        <v>50</v>
      </c>
      <c r="F18479" s="40" t="s">
        <v>640</v>
      </c>
    </row>
    <row r="18480" spans="1:6" x14ac:dyDescent="0.5">
      <c r="A18480" s="38">
        <v>43785</v>
      </c>
      <c r="B18480" s="39">
        <v>0.94718750000000007</v>
      </c>
      <c r="C18480" s="40">
        <v>1</v>
      </c>
      <c r="D18480" s="40"/>
      <c r="E18480" s="40">
        <v>39</v>
      </c>
      <c r="F18480" s="40" t="s">
        <v>640</v>
      </c>
    </row>
    <row r="18481" spans="1:6" x14ac:dyDescent="0.5">
      <c r="A18481" s="38">
        <v>43785</v>
      </c>
      <c r="B18481" s="39">
        <v>0.94718750000000007</v>
      </c>
      <c r="C18481" s="40">
        <v>3</v>
      </c>
      <c r="D18481" s="40"/>
      <c r="E18481" s="40">
        <v>39</v>
      </c>
      <c r="F18481" s="40" t="s">
        <v>640</v>
      </c>
    </row>
    <row r="18482" spans="1:6" x14ac:dyDescent="0.5">
      <c r="A18482" s="38">
        <v>43785</v>
      </c>
      <c r="B18482" s="39">
        <v>0.947199074074074</v>
      </c>
      <c r="C18482" s="40">
        <v>3</v>
      </c>
      <c r="D18482" s="40"/>
      <c r="E18482" s="40">
        <v>43</v>
      </c>
      <c r="F18482" s="40" t="s">
        <v>640</v>
      </c>
    </row>
    <row r="18483" spans="1:6" x14ac:dyDescent="0.5">
      <c r="A18483" s="38">
        <v>43785</v>
      </c>
      <c r="B18483" s="39">
        <v>0.94721064814814815</v>
      </c>
      <c r="C18483" s="40">
        <v>3</v>
      </c>
      <c r="D18483" s="40"/>
      <c r="E18483" s="40">
        <v>51</v>
      </c>
      <c r="F18483" s="40" t="s">
        <v>640</v>
      </c>
    </row>
    <row r="18484" spans="1:6" x14ac:dyDescent="0.5">
      <c r="A18484" s="38">
        <v>43785</v>
      </c>
      <c r="B18484" s="39">
        <v>0.9472222222222223</v>
      </c>
      <c r="C18484" s="40">
        <v>3</v>
      </c>
      <c r="D18484" s="40"/>
      <c r="E18484" s="40">
        <v>55</v>
      </c>
      <c r="F18484" s="40" t="s">
        <v>640</v>
      </c>
    </row>
    <row r="18485" spans="1:6" x14ac:dyDescent="0.5">
      <c r="A18485" s="38">
        <v>43785</v>
      </c>
      <c r="B18485" s="39">
        <v>0.94724537037037038</v>
      </c>
      <c r="C18485" s="40">
        <v>3</v>
      </c>
      <c r="D18485" s="40"/>
      <c r="E18485" s="40">
        <v>64</v>
      </c>
      <c r="F18485" s="40" t="s">
        <v>640</v>
      </c>
    </row>
    <row r="18486" spans="1:6" x14ac:dyDescent="0.5">
      <c r="A18486" s="38">
        <v>43785</v>
      </c>
      <c r="B18486" s="39">
        <v>0.94725694444444442</v>
      </c>
      <c r="C18486" s="40">
        <v>3</v>
      </c>
      <c r="D18486" s="40"/>
      <c r="E18486" s="40">
        <v>64</v>
      </c>
      <c r="F18486" s="40" t="s">
        <v>645</v>
      </c>
    </row>
    <row r="18487" spans="1:6" x14ac:dyDescent="0.5">
      <c r="A18487" s="38">
        <v>43785</v>
      </c>
      <c r="B18487" s="39">
        <v>0.94729166666666664</v>
      </c>
      <c r="C18487" s="40">
        <v>3</v>
      </c>
      <c r="D18487" s="40"/>
      <c r="E18487" s="40">
        <v>68</v>
      </c>
      <c r="F18487" s="40" t="s">
        <v>640</v>
      </c>
    </row>
    <row r="18488" spans="1:6" x14ac:dyDescent="0.5">
      <c r="A18488" s="38">
        <v>43785</v>
      </c>
      <c r="B18488" s="39">
        <v>0.94730324074074079</v>
      </c>
      <c r="C18488" s="40">
        <v>3</v>
      </c>
      <c r="D18488" s="40"/>
      <c r="E18488" s="40">
        <v>42</v>
      </c>
      <c r="F18488" s="40" t="s">
        <v>640</v>
      </c>
    </row>
    <row r="18489" spans="1:6" x14ac:dyDescent="0.5">
      <c r="A18489" s="38">
        <v>43785</v>
      </c>
      <c r="B18489" s="39">
        <v>0.94731481481481483</v>
      </c>
      <c r="C18489" s="40">
        <v>3</v>
      </c>
      <c r="D18489" s="40"/>
      <c r="E18489" s="40">
        <v>42</v>
      </c>
      <c r="F18489" s="40" t="s">
        <v>640</v>
      </c>
    </row>
    <row r="18490" spans="1:6" x14ac:dyDescent="0.5">
      <c r="A18490" s="38">
        <v>43785</v>
      </c>
      <c r="B18490" s="39">
        <v>0.94733796296296291</v>
      </c>
      <c r="C18490" s="40">
        <v>3</v>
      </c>
      <c r="D18490" s="40"/>
      <c r="E18490" s="40">
        <v>46</v>
      </c>
      <c r="F18490" s="40" t="s">
        <v>640</v>
      </c>
    </row>
    <row r="18491" spans="1:6" x14ac:dyDescent="0.5">
      <c r="A18491" s="38">
        <v>43785</v>
      </c>
      <c r="B18491" s="39">
        <v>0.94734953703703706</v>
      </c>
      <c r="C18491" s="40">
        <v>3</v>
      </c>
      <c r="D18491" s="40"/>
      <c r="E18491" s="40">
        <v>40</v>
      </c>
      <c r="F18491" s="40" t="s">
        <v>640</v>
      </c>
    </row>
    <row r="18492" spans="1:6" x14ac:dyDescent="0.5">
      <c r="A18492" s="38">
        <v>43785</v>
      </c>
      <c r="B18492" s="39">
        <v>0.94736111111111121</v>
      </c>
      <c r="C18492" s="40">
        <v>3</v>
      </c>
      <c r="D18492" s="40"/>
      <c r="E18492" s="40">
        <v>63</v>
      </c>
      <c r="F18492" s="40" t="s">
        <v>640</v>
      </c>
    </row>
    <row r="18493" spans="1:6" x14ac:dyDescent="0.5">
      <c r="A18493" s="38">
        <v>43785</v>
      </c>
      <c r="B18493" s="39">
        <v>0.94738425925925929</v>
      </c>
      <c r="C18493" s="40">
        <v>3</v>
      </c>
      <c r="D18493" s="40"/>
      <c r="E18493" s="40">
        <v>41</v>
      </c>
      <c r="F18493" s="40" t="s">
        <v>640</v>
      </c>
    </row>
    <row r="18494" spans="1:6" x14ac:dyDescent="0.5">
      <c r="A18494" s="38">
        <v>43785</v>
      </c>
      <c r="B18494" s="39">
        <v>0.94739583333333333</v>
      </c>
      <c r="C18494" s="40">
        <v>3</v>
      </c>
      <c r="D18494" s="40"/>
      <c r="E18494" s="40">
        <v>46</v>
      </c>
      <c r="F18494" s="40" t="s">
        <v>640</v>
      </c>
    </row>
    <row r="18495" spans="1:6" x14ac:dyDescent="0.5">
      <c r="A18495" s="38">
        <v>43785</v>
      </c>
      <c r="B18495" s="39">
        <v>0.94743055555555555</v>
      </c>
      <c r="C18495" s="40">
        <v>3</v>
      </c>
      <c r="D18495" s="40"/>
      <c r="E18495" s="40">
        <v>45</v>
      </c>
      <c r="F18495" s="40" t="s">
        <v>640</v>
      </c>
    </row>
    <row r="18496" spans="1:6" x14ac:dyDescent="0.5">
      <c r="A18496" s="38">
        <v>43785</v>
      </c>
      <c r="B18496" s="39">
        <v>0.94747685185185182</v>
      </c>
      <c r="C18496" s="40">
        <v>3</v>
      </c>
      <c r="D18496" s="40"/>
      <c r="E18496" s="40">
        <v>46</v>
      </c>
      <c r="F18496" s="40" t="s">
        <v>640</v>
      </c>
    </row>
    <row r="18497" spans="1:6" x14ac:dyDescent="0.5">
      <c r="A18497" s="38">
        <v>43785</v>
      </c>
      <c r="B18497" s="39">
        <v>0.9474999999999999</v>
      </c>
      <c r="C18497" s="40">
        <v>3</v>
      </c>
      <c r="D18497" s="40"/>
      <c r="E18497" s="40">
        <v>42</v>
      </c>
      <c r="F18497" s="40" t="s">
        <v>640</v>
      </c>
    </row>
    <row r="18498" spans="1:6" x14ac:dyDescent="0.5">
      <c r="A18498" s="38">
        <v>43785</v>
      </c>
      <c r="B18498" s="39">
        <v>0.94751157407407405</v>
      </c>
      <c r="C18498" s="40">
        <v>3</v>
      </c>
      <c r="D18498" s="40"/>
      <c r="E18498" s="40">
        <v>46</v>
      </c>
      <c r="F18498" s="40" t="s">
        <v>640</v>
      </c>
    </row>
    <row r="18499" spans="1:6" x14ac:dyDescent="0.5">
      <c r="A18499" s="38">
        <v>43785</v>
      </c>
      <c r="B18499" s="39">
        <v>0.94753472222222224</v>
      </c>
      <c r="C18499" s="40">
        <v>3</v>
      </c>
      <c r="D18499" s="40"/>
      <c r="E18499" s="40">
        <v>63</v>
      </c>
      <c r="F18499" s="40" t="s">
        <v>640</v>
      </c>
    </row>
    <row r="18500" spans="1:6" x14ac:dyDescent="0.5">
      <c r="A18500" s="38">
        <v>43785</v>
      </c>
      <c r="B18500" s="39">
        <v>0.94755787037037031</v>
      </c>
      <c r="C18500" s="40">
        <v>3</v>
      </c>
      <c r="D18500" s="40"/>
      <c r="E18500" s="40">
        <v>48</v>
      </c>
      <c r="F18500" s="40" t="s">
        <v>640</v>
      </c>
    </row>
    <row r="18501" spans="1:6" x14ac:dyDescent="0.5">
      <c r="A18501" s="38">
        <v>43785</v>
      </c>
      <c r="B18501" s="39">
        <v>0.94760416666666669</v>
      </c>
      <c r="C18501" s="40">
        <v>3</v>
      </c>
      <c r="D18501" s="40"/>
      <c r="E18501" s="40">
        <v>44</v>
      </c>
      <c r="F18501" s="40" t="s">
        <v>640</v>
      </c>
    </row>
    <row r="18502" spans="1:6" x14ac:dyDescent="0.5">
      <c r="A18502" s="38">
        <v>43785</v>
      </c>
      <c r="B18502" s="39">
        <v>0.94761574074074073</v>
      </c>
      <c r="C18502" s="40">
        <v>3</v>
      </c>
      <c r="D18502" s="40"/>
      <c r="E18502" s="40">
        <v>43</v>
      </c>
      <c r="F18502" s="40" t="s">
        <v>640</v>
      </c>
    </row>
    <row r="18503" spans="1:6" x14ac:dyDescent="0.5">
      <c r="A18503" s="38">
        <v>43785</v>
      </c>
      <c r="B18503" s="39">
        <v>0.94761574074074073</v>
      </c>
      <c r="C18503" s="40">
        <v>3</v>
      </c>
      <c r="D18503" s="40"/>
      <c r="E18503" s="40">
        <v>50</v>
      </c>
      <c r="F18503" s="40" t="s">
        <v>640</v>
      </c>
    </row>
    <row r="18504" spans="1:6" x14ac:dyDescent="0.5">
      <c r="A18504" s="38">
        <v>43785</v>
      </c>
      <c r="B18504" s="39">
        <v>0.94762731481481488</v>
      </c>
      <c r="C18504" s="40">
        <v>3</v>
      </c>
      <c r="D18504" s="40"/>
      <c r="E18504" s="40">
        <v>56</v>
      </c>
      <c r="F18504" s="40" t="s">
        <v>640</v>
      </c>
    </row>
    <row r="18505" spans="1:6" x14ac:dyDescent="0.5">
      <c r="A18505" s="38">
        <v>43785</v>
      </c>
      <c r="B18505" s="39">
        <v>0.94769675925925922</v>
      </c>
      <c r="C18505" s="40">
        <v>3</v>
      </c>
      <c r="D18505" s="40"/>
      <c r="E18505" s="40">
        <v>42</v>
      </c>
      <c r="F18505" s="40" t="s">
        <v>640</v>
      </c>
    </row>
    <row r="18506" spans="1:6" x14ac:dyDescent="0.5">
      <c r="A18506" s="38">
        <v>43785</v>
      </c>
      <c r="B18506" s="39">
        <v>0.9477199074074073</v>
      </c>
      <c r="C18506" s="40">
        <v>3</v>
      </c>
      <c r="D18506" s="40"/>
      <c r="E18506" s="40">
        <v>52</v>
      </c>
      <c r="F18506" s="40" t="s">
        <v>640</v>
      </c>
    </row>
    <row r="18507" spans="1:6" x14ac:dyDescent="0.5">
      <c r="A18507" s="38">
        <v>43785</v>
      </c>
      <c r="B18507" s="39">
        <v>0.94773148148148145</v>
      </c>
      <c r="C18507" s="40">
        <v>3</v>
      </c>
      <c r="D18507" s="40"/>
      <c r="E18507" s="40">
        <v>39</v>
      </c>
      <c r="F18507" s="40" t="s">
        <v>640</v>
      </c>
    </row>
    <row r="18508" spans="1:6" x14ac:dyDescent="0.5">
      <c r="A18508" s="38">
        <v>43785</v>
      </c>
      <c r="B18508" s="39">
        <v>0.94775462962962964</v>
      </c>
      <c r="C18508" s="40">
        <v>3</v>
      </c>
      <c r="D18508" s="40"/>
      <c r="E18508" s="40">
        <v>44</v>
      </c>
      <c r="F18508" s="40" t="s">
        <v>640</v>
      </c>
    </row>
    <row r="18509" spans="1:6" x14ac:dyDescent="0.5">
      <c r="A18509" s="38">
        <v>43785</v>
      </c>
      <c r="B18509" s="39">
        <v>0.94784722222222229</v>
      </c>
      <c r="C18509" s="40">
        <v>3</v>
      </c>
      <c r="D18509" s="40"/>
      <c r="E18509" s="40">
        <v>42</v>
      </c>
      <c r="F18509" s="40" t="s">
        <v>640</v>
      </c>
    </row>
    <row r="18510" spans="1:6" x14ac:dyDescent="0.5">
      <c r="A18510" s="38">
        <v>43785</v>
      </c>
      <c r="B18510" s="39">
        <v>0.94795138888888886</v>
      </c>
      <c r="C18510" s="40">
        <v>3</v>
      </c>
      <c r="D18510" s="40"/>
      <c r="E18510" s="40">
        <v>43</v>
      </c>
      <c r="F18510" s="40" t="s">
        <v>640</v>
      </c>
    </row>
    <row r="18511" spans="1:6" x14ac:dyDescent="0.5">
      <c r="A18511" s="38">
        <v>43785</v>
      </c>
      <c r="B18511" s="39">
        <v>0.94805555555555554</v>
      </c>
      <c r="C18511" s="40">
        <v>3</v>
      </c>
      <c r="D18511" s="40"/>
      <c r="E18511" s="40">
        <v>55</v>
      </c>
      <c r="F18511" s="40" t="s">
        <v>640</v>
      </c>
    </row>
    <row r="18512" spans="1:6" x14ac:dyDescent="0.5">
      <c r="A18512" s="38">
        <v>43785</v>
      </c>
      <c r="B18512" s="39">
        <v>0.94810185185185192</v>
      </c>
      <c r="C18512" s="40">
        <v>3</v>
      </c>
      <c r="D18512" s="40"/>
      <c r="E18512" s="40">
        <v>67</v>
      </c>
      <c r="F18512" s="40" t="s">
        <v>640</v>
      </c>
    </row>
    <row r="18513" spans="1:6" x14ac:dyDescent="0.5">
      <c r="A18513" s="38">
        <v>43785</v>
      </c>
      <c r="B18513" s="39">
        <v>0.94825231481481476</v>
      </c>
      <c r="C18513" s="40">
        <v>3</v>
      </c>
      <c r="D18513" s="40"/>
      <c r="E18513" s="40">
        <v>87</v>
      </c>
      <c r="F18513" s="40" t="s">
        <v>640</v>
      </c>
    </row>
    <row r="18514" spans="1:6" x14ac:dyDescent="0.5">
      <c r="A18514" s="38">
        <v>43785</v>
      </c>
      <c r="B18514" s="39">
        <v>0.94831018518518517</v>
      </c>
      <c r="C18514" s="40">
        <v>3</v>
      </c>
      <c r="D18514" s="40"/>
      <c r="E18514" s="40">
        <v>63</v>
      </c>
      <c r="F18514" s="40" t="s">
        <v>640</v>
      </c>
    </row>
    <row r="18515" spans="1:6" x14ac:dyDescent="0.5">
      <c r="A18515" s="38">
        <v>43785</v>
      </c>
      <c r="B18515" s="39">
        <v>0.9483449074074074</v>
      </c>
      <c r="C18515" s="40">
        <v>3</v>
      </c>
      <c r="D18515" s="40"/>
      <c r="E18515" s="40">
        <v>56</v>
      </c>
      <c r="F18515" s="40" t="s">
        <v>640</v>
      </c>
    </row>
    <row r="18516" spans="1:6" x14ac:dyDescent="0.5">
      <c r="A18516" s="38">
        <v>43785</v>
      </c>
      <c r="B18516" s="39">
        <v>0.94835648148148144</v>
      </c>
      <c r="C18516" s="40">
        <v>3</v>
      </c>
      <c r="D18516" s="40"/>
      <c r="E18516" s="40">
        <v>40</v>
      </c>
      <c r="F18516" s="40" t="s">
        <v>640</v>
      </c>
    </row>
    <row r="18517" spans="1:6" x14ac:dyDescent="0.5">
      <c r="A18517" s="38">
        <v>43785</v>
      </c>
      <c r="B18517" s="39">
        <v>0.94836805555555559</v>
      </c>
      <c r="C18517" s="40">
        <v>3</v>
      </c>
      <c r="D18517" s="40"/>
      <c r="E18517" s="40">
        <v>38</v>
      </c>
      <c r="F18517" s="40" t="s">
        <v>640</v>
      </c>
    </row>
    <row r="18518" spans="1:6" x14ac:dyDescent="0.5">
      <c r="A18518" s="38">
        <v>43785</v>
      </c>
      <c r="B18518" s="39">
        <v>0.94851851851851843</v>
      </c>
      <c r="C18518" s="40">
        <v>3</v>
      </c>
      <c r="D18518" s="40"/>
      <c r="E18518" s="40">
        <v>39</v>
      </c>
      <c r="F18518" s="40" t="s">
        <v>640</v>
      </c>
    </row>
    <row r="18519" spans="1:6" x14ac:dyDescent="0.5">
      <c r="A18519" s="38">
        <v>43785</v>
      </c>
      <c r="B18519" s="39">
        <v>0.94855324074074077</v>
      </c>
      <c r="C18519" s="40">
        <v>3</v>
      </c>
      <c r="D18519" s="40"/>
      <c r="E18519" s="40">
        <v>42</v>
      </c>
      <c r="F18519" s="40" t="s">
        <v>640</v>
      </c>
    </row>
    <row r="18520" spans="1:6" x14ac:dyDescent="0.5">
      <c r="A18520" s="38">
        <v>43785</v>
      </c>
      <c r="B18520" s="39">
        <v>0.94865740740740734</v>
      </c>
      <c r="C18520" s="40">
        <v>3</v>
      </c>
      <c r="D18520" s="40"/>
      <c r="E18520" s="40">
        <v>47</v>
      </c>
      <c r="F18520" s="40" t="s">
        <v>640</v>
      </c>
    </row>
    <row r="18521" spans="1:6" x14ac:dyDescent="0.5">
      <c r="A18521" s="38">
        <v>43785</v>
      </c>
      <c r="B18521" s="39">
        <v>0.94868055555555564</v>
      </c>
      <c r="C18521" s="40">
        <v>3</v>
      </c>
      <c r="D18521" s="40"/>
      <c r="E18521" s="40">
        <v>49</v>
      </c>
      <c r="F18521" s="40" t="s">
        <v>640</v>
      </c>
    </row>
    <row r="18522" spans="1:6" x14ac:dyDescent="0.5">
      <c r="A18522" s="38">
        <v>43785</v>
      </c>
      <c r="B18522" s="39">
        <v>0.94870370370370372</v>
      </c>
      <c r="C18522" s="40">
        <v>3</v>
      </c>
      <c r="D18522" s="40"/>
      <c r="E18522" s="40">
        <v>49</v>
      </c>
      <c r="F18522" s="40" t="s">
        <v>640</v>
      </c>
    </row>
    <row r="18523" spans="1:6" x14ac:dyDescent="0.5">
      <c r="A18523" s="38">
        <v>43785</v>
      </c>
      <c r="B18523" s="39">
        <v>0.94874999999999998</v>
      </c>
      <c r="C18523" s="40">
        <v>3</v>
      </c>
      <c r="D18523" s="40"/>
      <c r="E18523" s="40">
        <v>43</v>
      </c>
      <c r="F18523" s="40" t="s">
        <v>640</v>
      </c>
    </row>
    <row r="18524" spans="1:6" x14ac:dyDescent="0.5">
      <c r="A18524" s="38">
        <v>43785</v>
      </c>
      <c r="B18524" s="39">
        <v>0.94892361111111112</v>
      </c>
      <c r="C18524" s="40">
        <v>3</v>
      </c>
      <c r="D18524" s="40"/>
      <c r="E18524" s="40">
        <v>41</v>
      </c>
      <c r="F18524" s="40" t="s">
        <v>640</v>
      </c>
    </row>
    <row r="18525" spans="1:6" x14ac:dyDescent="0.5">
      <c r="A18525" s="38">
        <v>43785</v>
      </c>
      <c r="B18525" s="39">
        <v>0.94895833333333324</v>
      </c>
      <c r="C18525" s="40">
        <v>3</v>
      </c>
      <c r="D18525" s="40"/>
      <c r="E18525" s="40">
        <v>83</v>
      </c>
      <c r="F18525" s="40" t="s">
        <v>640</v>
      </c>
    </row>
    <row r="18526" spans="1:6" x14ac:dyDescent="0.5">
      <c r="A18526" s="38">
        <v>43785</v>
      </c>
      <c r="B18526" s="39">
        <v>0.94898148148148154</v>
      </c>
      <c r="C18526" s="40">
        <v>3</v>
      </c>
      <c r="D18526" s="40"/>
      <c r="E18526" s="40">
        <v>47</v>
      </c>
      <c r="F18526" s="40" t="s">
        <v>640</v>
      </c>
    </row>
    <row r="18527" spans="1:6" x14ac:dyDescent="0.5">
      <c r="A18527" s="38">
        <v>43785</v>
      </c>
      <c r="B18527" s="39">
        <v>0.94899305555555558</v>
      </c>
      <c r="C18527" s="40">
        <v>3</v>
      </c>
      <c r="D18527" s="40"/>
      <c r="E18527" s="40">
        <v>61</v>
      </c>
      <c r="F18527" s="40" t="s">
        <v>640</v>
      </c>
    </row>
    <row r="18528" spans="1:6" x14ac:dyDescent="0.5">
      <c r="A18528" s="38">
        <v>43785</v>
      </c>
      <c r="B18528" s="39">
        <v>0.94901620370370365</v>
      </c>
      <c r="C18528" s="40">
        <v>3</v>
      </c>
      <c r="D18528" s="40"/>
      <c r="E18528" s="40">
        <v>41</v>
      </c>
      <c r="F18528" s="40" t="s">
        <v>640</v>
      </c>
    </row>
    <row r="18529" spans="1:6" x14ac:dyDescent="0.5">
      <c r="A18529" s="38">
        <v>43785</v>
      </c>
      <c r="B18529" s="39">
        <v>0.94903935185185195</v>
      </c>
      <c r="C18529" s="40">
        <v>3</v>
      </c>
      <c r="D18529" s="40"/>
      <c r="E18529" s="40">
        <v>34</v>
      </c>
      <c r="F18529" s="40" t="s">
        <v>640</v>
      </c>
    </row>
    <row r="18530" spans="1:6" x14ac:dyDescent="0.5">
      <c r="A18530" s="38">
        <v>43785</v>
      </c>
      <c r="B18530" s="39">
        <v>0.94906250000000003</v>
      </c>
      <c r="C18530" s="40">
        <v>3</v>
      </c>
      <c r="D18530" s="40"/>
      <c r="E18530" s="40">
        <v>59</v>
      </c>
      <c r="F18530" s="40" t="s">
        <v>640</v>
      </c>
    </row>
    <row r="18531" spans="1:6" x14ac:dyDescent="0.5">
      <c r="A18531" s="38">
        <v>43785</v>
      </c>
      <c r="B18531" s="39">
        <v>0.9491087962962963</v>
      </c>
      <c r="C18531" s="40">
        <v>3</v>
      </c>
      <c r="D18531" s="40"/>
      <c r="E18531" s="40">
        <v>40</v>
      </c>
      <c r="F18531" s="40" t="s">
        <v>640</v>
      </c>
    </row>
    <row r="18532" spans="1:6" x14ac:dyDescent="0.5">
      <c r="A18532" s="38">
        <v>43785</v>
      </c>
      <c r="B18532" s="39">
        <v>0.94915509259259256</v>
      </c>
      <c r="C18532" s="40">
        <v>3</v>
      </c>
      <c r="D18532" s="40"/>
      <c r="E18532" s="40">
        <v>39</v>
      </c>
      <c r="F18532" s="40" t="s">
        <v>651</v>
      </c>
    </row>
    <row r="18533" spans="1:6" x14ac:dyDescent="0.5">
      <c r="A18533" s="38">
        <v>43785</v>
      </c>
      <c r="B18533" s="39">
        <v>0.94928240740740744</v>
      </c>
      <c r="C18533" s="40">
        <v>3</v>
      </c>
      <c r="D18533" s="40"/>
      <c r="E18533" s="40">
        <v>39</v>
      </c>
      <c r="F18533" s="40" t="s">
        <v>640</v>
      </c>
    </row>
    <row r="18534" spans="1:6" x14ac:dyDescent="0.5">
      <c r="A18534" s="38">
        <v>43785</v>
      </c>
      <c r="B18534" s="39">
        <v>0.94929398148148147</v>
      </c>
      <c r="C18534" s="40">
        <v>3</v>
      </c>
      <c r="D18534" s="40"/>
      <c r="E18534" s="40">
        <v>44</v>
      </c>
      <c r="F18534" s="40" t="s">
        <v>640</v>
      </c>
    </row>
    <row r="18535" spans="1:6" x14ac:dyDescent="0.5">
      <c r="A18535" s="38">
        <v>43785</v>
      </c>
      <c r="B18535" s="39">
        <v>0.94934027777777785</v>
      </c>
      <c r="C18535" s="40">
        <v>3</v>
      </c>
      <c r="D18535" s="40"/>
      <c r="E18535" s="40">
        <v>49</v>
      </c>
      <c r="F18535" s="40" t="s">
        <v>640</v>
      </c>
    </row>
    <row r="18536" spans="1:6" x14ac:dyDescent="0.5">
      <c r="A18536" s="38">
        <v>43785</v>
      </c>
      <c r="B18536" s="39">
        <v>0.94937499999999997</v>
      </c>
      <c r="C18536" s="40">
        <v>3</v>
      </c>
      <c r="D18536" s="40"/>
      <c r="E18536" s="40">
        <v>60</v>
      </c>
      <c r="F18536" s="40" t="s">
        <v>640</v>
      </c>
    </row>
    <row r="18537" spans="1:6" x14ac:dyDescent="0.5">
      <c r="A18537" s="38">
        <v>43785</v>
      </c>
      <c r="B18537" s="39">
        <v>0.94939814814814805</v>
      </c>
      <c r="C18537" s="40">
        <v>3</v>
      </c>
      <c r="D18537" s="40"/>
      <c r="E18537" s="40">
        <v>85</v>
      </c>
      <c r="F18537" s="40" t="s">
        <v>640</v>
      </c>
    </row>
    <row r="18538" spans="1:6" x14ac:dyDescent="0.5">
      <c r="A18538" s="38">
        <v>43785</v>
      </c>
      <c r="B18538" s="39">
        <v>0.94942129629629635</v>
      </c>
      <c r="C18538" s="40">
        <v>3</v>
      </c>
      <c r="D18538" s="40"/>
      <c r="E18538" s="40">
        <v>40</v>
      </c>
      <c r="F18538" s="40" t="s">
        <v>640</v>
      </c>
    </row>
    <row r="18539" spans="1:6" x14ac:dyDescent="0.5">
      <c r="A18539" s="38">
        <v>43785</v>
      </c>
      <c r="B18539" s="39">
        <v>0.94945601851851846</v>
      </c>
      <c r="C18539" s="40">
        <v>3</v>
      </c>
      <c r="D18539" s="40"/>
      <c r="E18539" s="40">
        <v>42</v>
      </c>
      <c r="F18539" s="40" t="s">
        <v>640</v>
      </c>
    </row>
    <row r="18540" spans="1:6" x14ac:dyDescent="0.5">
      <c r="A18540" s="38">
        <v>43785</v>
      </c>
      <c r="B18540" s="39">
        <v>0.94954861111111111</v>
      </c>
      <c r="C18540" s="40">
        <v>3</v>
      </c>
      <c r="D18540" s="40"/>
      <c r="E18540" s="40">
        <v>50</v>
      </c>
      <c r="F18540" s="40" t="s">
        <v>640</v>
      </c>
    </row>
    <row r="18541" spans="1:6" x14ac:dyDescent="0.5">
      <c r="A18541" s="38">
        <v>43785</v>
      </c>
      <c r="B18541" s="39">
        <v>0.9495717592592593</v>
      </c>
      <c r="C18541" s="40">
        <v>3</v>
      </c>
      <c r="D18541" s="40"/>
      <c r="E18541" s="40">
        <v>45</v>
      </c>
      <c r="F18541" s="40" t="s">
        <v>640</v>
      </c>
    </row>
    <row r="18542" spans="1:6" x14ac:dyDescent="0.5">
      <c r="A18542" s="38">
        <v>43785</v>
      </c>
      <c r="B18542" s="39">
        <v>0.94967592592592587</v>
      </c>
      <c r="C18542" s="40">
        <v>3</v>
      </c>
      <c r="D18542" s="40"/>
      <c r="E18542" s="40">
        <v>45</v>
      </c>
      <c r="F18542" s="40" t="s">
        <v>640</v>
      </c>
    </row>
    <row r="18543" spans="1:6" x14ac:dyDescent="0.5">
      <c r="A18543" s="38">
        <v>43785</v>
      </c>
      <c r="B18543" s="39">
        <v>0.9497106481481481</v>
      </c>
      <c r="C18543" s="40">
        <v>3</v>
      </c>
      <c r="D18543" s="40"/>
      <c r="E18543" s="40">
        <v>44</v>
      </c>
      <c r="F18543" s="40" t="s">
        <v>640</v>
      </c>
    </row>
    <row r="18544" spans="1:6" x14ac:dyDescent="0.5">
      <c r="A18544" s="38">
        <v>43785</v>
      </c>
      <c r="B18544" s="39">
        <v>0.95013888888888898</v>
      </c>
      <c r="C18544" s="40">
        <v>3</v>
      </c>
      <c r="D18544" s="40"/>
      <c r="E18544" s="40">
        <v>51</v>
      </c>
      <c r="F18544" s="40" t="s">
        <v>640</v>
      </c>
    </row>
    <row r="18545" spans="1:6" x14ac:dyDescent="0.5">
      <c r="A18545" s="38">
        <v>43785</v>
      </c>
      <c r="B18545" s="39">
        <v>0.95017361111111109</v>
      </c>
      <c r="C18545" s="40">
        <v>3</v>
      </c>
      <c r="D18545" s="40"/>
      <c r="E18545" s="40">
        <v>39</v>
      </c>
      <c r="F18545" s="40" t="s">
        <v>640</v>
      </c>
    </row>
    <row r="18546" spans="1:6" x14ac:dyDescent="0.5">
      <c r="A18546" s="38">
        <v>43785</v>
      </c>
      <c r="B18546" s="39">
        <v>0.95018518518518524</v>
      </c>
      <c r="C18546" s="40">
        <v>3</v>
      </c>
      <c r="D18546" s="40"/>
      <c r="E18546" s="40">
        <v>48</v>
      </c>
      <c r="F18546" s="40" t="s">
        <v>640</v>
      </c>
    </row>
    <row r="18547" spans="1:6" x14ac:dyDescent="0.5">
      <c r="A18547" s="38">
        <v>43785</v>
      </c>
      <c r="B18547" s="39">
        <v>0.95020833333333332</v>
      </c>
      <c r="C18547" s="40">
        <v>3</v>
      </c>
      <c r="D18547" s="40"/>
      <c r="E18547" s="40">
        <v>46</v>
      </c>
      <c r="F18547" s="40" t="s">
        <v>640</v>
      </c>
    </row>
    <row r="18548" spans="1:6" x14ac:dyDescent="0.5">
      <c r="A18548" s="38">
        <v>43785</v>
      </c>
      <c r="B18548" s="39">
        <v>0.95032407407407404</v>
      </c>
      <c r="C18548" s="40">
        <v>3</v>
      </c>
      <c r="D18548" s="40"/>
      <c r="E18548" s="40">
        <v>62</v>
      </c>
      <c r="F18548" s="40" t="s">
        <v>640</v>
      </c>
    </row>
    <row r="18549" spans="1:6" x14ac:dyDescent="0.5">
      <c r="A18549" s="38">
        <v>43785</v>
      </c>
      <c r="B18549" s="39">
        <v>0.95042824074074073</v>
      </c>
      <c r="C18549" s="40">
        <v>3</v>
      </c>
      <c r="D18549" s="40"/>
      <c r="E18549" s="40">
        <v>46</v>
      </c>
      <c r="F18549" s="40" t="s">
        <v>640</v>
      </c>
    </row>
    <row r="18550" spans="1:6" x14ac:dyDescent="0.5">
      <c r="A18550" s="38">
        <v>43785</v>
      </c>
      <c r="B18550" s="39">
        <v>0.95043981481481488</v>
      </c>
      <c r="C18550" s="40">
        <v>3</v>
      </c>
      <c r="D18550" s="40"/>
      <c r="E18550" s="40">
        <v>44</v>
      </c>
      <c r="F18550" s="40" t="s">
        <v>640</v>
      </c>
    </row>
    <row r="18551" spans="1:6" x14ac:dyDescent="0.5">
      <c r="A18551" s="38">
        <v>43785</v>
      </c>
      <c r="B18551" s="39">
        <v>0.95052083333333337</v>
      </c>
      <c r="C18551" s="40">
        <v>3</v>
      </c>
      <c r="D18551" s="40"/>
      <c r="E18551" s="40">
        <v>47</v>
      </c>
      <c r="F18551" s="40" t="s">
        <v>640</v>
      </c>
    </row>
    <row r="18552" spans="1:6" x14ac:dyDescent="0.5">
      <c r="A18552" s="38">
        <v>43785</v>
      </c>
      <c r="B18552" s="39">
        <v>0.95053240740740741</v>
      </c>
      <c r="C18552" s="40">
        <v>3</v>
      </c>
      <c r="D18552" s="40"/>
      <c r="E18552" s="40">
        <v>47</v>
      </c>
      <c r="F18552" s="40" t="s">
        <v>640</v>
      </c>
    </row>
    <row r="18553" spans="1:6" x14ac:dyDescent="0.5">
      <c r="A18553" s="38">
        <v>43785</v>
      </c>
      <c r="B18553" s="39">
        <v>0.95057870370370379</v>
      </c>
      <c r="C18553" s="40">
        <v>3</v>
      </c>
      <c r="D18553" s="40"/>
      <c r="E18553" s="40">
        <v>52</v>
      </c>
      <c r="F18553" s="40" t="s">
        <v>640</v>
      </c>
    </row>
    <row r="18554" spans="1:6" x14ac:dyDescent="0.5">
      <c r="A18554" s="38">
        <v>43785</v>
      </c>
      <c r="B18554" s="39">
        <v>0.95059027777777771</v>
      </c>
      <c r="C18554" s="40">
        <v>3</v>
      </c>
      <c r="D18554" s="40"/>
      <c r="E18554" s="40">
        <v>46</v>
      </c>
      <c r="F18554" s="40" t="s">
        <v>640</v>
      </c>
    </row>
    <row r="18555" spans="1:6" x14ac:dyDescent="0.5">
      <c r="A18555" s="38">
        <v>43785</v>
      </c>
      <c r="B18555" s="39">
        <v>0.95060185185185186</v>
      </c>
      <c r="C18555" s="40">
        <v>3</v>
      </c>
      <c r="D18555" s="40"/>
      <c r="E18555" s="40">
        <v>59</v>
      </c>
      <c r="F18555" s="40" t="s">
        <v>640</v>
      </c>
    </row>
    <row r="18556" spans="1:6" x14ac:dyDescent="0.5">
      <c r="A18556" s="38">
        <v>43785</v>
      </c>
      <c r="B18556" s="39">
        <v>0.95077546296296289</v>
      </c>
      <c r="C18556" s="40">
        <v>3</v>
      </c>
      <c r="D18556" s="40"/>
      <c r="E18556" s="40">
        <v>39</v>
      </c>
      <c r="F18556" s="40" t="s">
        <v>640</v>
      </c>
    </row>
    <row r="18557" spans="1:6" x14ac:dyDescent="0.5">
      <c r="A18557" s="38">
        <v>43785</v>
      </c>
      <c r="B18557" s="39">
        <v>0.95081018518518512</v>
      </c>
      <c r="C18557" s="40">
        <v>3</v>
      </c>
      <c r="D18557" s="40"/>
      <c r="E18557" s="40">
        <v>45</v>
      </c>
      <c r="F18557" s="40" t="s">
        <v>640</v>
      </c>
    </row>
    <row r="18558" spans="1:6" x14ac:dyDescent="0.5">
      <c r="A18558" s="38">
        <v>43785</v>
      </c>
      <c r="B18558" s="39">
        <v>0.95082175925925927</v>
      </c>
      <c r="C18558" s="40">
        <v>3</v>
      </c>
      <c r="D18558" s="40"/>
      <c r="E18558" s="40">
        <v>38</v>
      </c>
      <c r="F18558" s="40" t="s">
        <v>640</v>
      </c>
    </row>
    <row r="18559" spans="1:6" x14ac:dyDescent="0.5">
      <c r="A18559" s="38">
        <v>43785</v>
      </c>
      <c r="B18559" s="39">
        <v>0.95084490740740746</v>
      </c>
      <c r="C18559" s="40">
        <v>3</v>
      </c>
      <c r="D18559" s="40"/>
      <c r="E18559" s="40">
        <v>43</v>
      </c>
      <c r="F18559" s="40" t="s">
        <v>640</v>
      </c>
    </row>
    <row r="18560" spans="1:6" x14ac:dyDescent="0.5">
      <c r="A18560" s="38">
        <v>43785</v>
      </c>
      <c r="B18560" s="39">
        <v>0.95086805555555554</v>
      </c>
      <c r="C18560" s="40">
        <v>3</v>
      </c>
      <c r="D18560" s="40"/>
      <c r="E18560" s="40">
        <v>38</v>
      </c>
      <c r="F18560" s="40" t="s">
        <v>640</v>
      </c>
    </row>
    <row r="18561" spans="1:6" x14ac:dyDescent="0.5">
      <c r="A18561" s="38">
        <v>43785</v>
      </c>
      <c r="B18561" s="39">
        <v>0.95090277777777776</v>
      </c>
      <c r="C18561" s="40">
        <v>3</v>
      </c>
      <c r="D18561" s="40"/>
      <c r="E18561" s="40">
        <v>47</v>
      </c>
      <c r="F18561" s="40" t="s">
        <v>640</v>
      </c>
    </row>
    <row r="18562" spans="1:6" x14ac:dyDescent="0.5">
      <c r="A18562" s="38">
        <v>43785</v>
      </c>
      <c r="B18562" s="39">
        <v>0.95096064814814818</v>
      </c>
      <c r="C18562" s="40">
        <v>3</v>
      </c>
      <c r="D18562" s="40"/>
      <c r="E18562" s="40">
        <v>38</v>
      </c>
      <c r="F18562" s="40" t="s">
        <v>640</v>
      </c>
    </row>
    <row r="18563" spans="1:6" x14ac:dyDescent="0.5">
      <c r="A18563" s="38">
        <v>43785</v>
      </c>
      <c r="B18563" s="39">
        <v>0.9509953703703703</v>
      </c>
      <c r="C18563" s="40">
        <v>3</v>
      </c>
      <c r="D18563" s="40"/>
      <c r="E18563" s="40">
        <v>61</v>
      </c>
      <c r="F18563" s="40" t="s">
        <v>640</v>
      </c>
    </row>
    <row r="18564" spans="1:6" x14ac:dyDescent="0.5">
      <c r="A18564" s="38">
        <v>43785</v>
      </c>
      <c r="B18564" s="39">
        <v>0.95103009259259252</v>
      </c>
      <c r="C18564" s="40">
        <v>3</v>
      </c>
      <c r="D18564" s="40"/>
      <c r="E18564" s="40">
        <v>50</v>
      </c>
      <c r="F18564" s="40" t="s">
        <v>640</v>
      </c>
    </row>
    <row r="18565" spans="1:6" x14ac:dyDescent="0.5">
      <c r="A18565" s="38">
        <v>43785</v>
      </c>
      <c r="B18565" s="39">
        <v>0.95108796296296294</v>
      </c>
      <c r="C18565" s="40">
        <v>3</v>
      </c>
      <c r="D18565" s="40"/>
      <c r="E18565" s="40">
        <v>56</v>
      </c>
      <c r="F18565" s="40" t="s">
        <v>640</v>
      </c>
    </row>
    <row r="18566" spans="1:6" x14ac:dyDescent="0.5">
      <c r="A18566" s="38">
        <v>43785</v>
      </c>
      <c r="B18566" s="39">
        <v>0.95111111111111113</v>
      </c>
      <c r="C18566" s="40">
        <v>3</v>
      </c>
      <c r="D18566" s="40"/>
      <c r="E18566" s="40">
        <v>41</v>
      </c>
      <c r="F18566" s="40" t="s">
        <v>640</v>
      </c>
    </row>
    <row r="18567" spans="1:6" x14ac:dyDescent="0.5">
      <c r="A18567" s="38">
        <v>43785</v>
      </c>
      <c r="B18567" s="39">
        <v>0.95114583333333336</v>
      </c>
      <c r="C18567" s="40">
        <v>3</v>
      </c>
      <c r="D18567" s="40"/>
      <c r="E18567" s="40">
        <v>45</v>
      </c>
      <c r="F18567" s="40" t="s">
        <v>640</v>
      </c>
    </row>
    <row r="18568" spans="1:6" x14ac:dyDescent="0.5">
      <c r="A18568" s="38">
        <v>43785</v>
      </c>
      <c r="B18568" s="39">
        <v>0.95118055555555558</v>
      </c>
      <c r="C18568" s="40">
        <v>3</v>
      </c>
      <c r="D18568" s="40"/>
      <c r="E18568" s="40">
        <v>44</v>
      </c>
      <c r="F18568" s="40" t="s">
        <v>640</v>
      </c>
    </row>
    <row r="18569" spans="1:6" x14ac:dyDescent="0.5">
      <c r="A18569" s="38">
        <v>43785</v>
      </c>
      <c r="B18569" s="39">
        <v>0.95126157407407408</v>
      </c>
      <c r="C18569" s="40">
        <v>3</v>
      </c>
      <c r="D18569" s="40"/>
      <c r="E18569" s="40">
        <v>49</v>
      </c>
      <c r="F18569" s="40" t="s">
        <v>640</v>
      </c>
    </row>
    <row r="18570" spans="1:6" x14ac:dyDescent="0.5">
      <c r="A18570" s="38">
        <v>43785</v>
      </c>
      <c r="B18570" s="39">
        <v>0.9512962962962962</v>
      </c>
      <c r="C18570" s="40">
        <v>3</v>
      </c>
      <c r="D18570" s="40"/>
      <c r="E18570" s="40">
        <v>48</v>
      </c>
      <c r="F18570" s="40" t="s">
        <v>640</v>
      </c>
    </row>
    <row r="18571" spans="1:6" x14ac:dyDescent="0.5">
      <c r="A18571" s="38">
        <v>43785</v>
      </c>
      <c r="B18571" s="39">
        <v>0.95130787037037035</v>
      </c>
      <c r="C18571" s="40">
        <v>3</v>
      </c>
      <c r="D18571" s="40"/>
      <c r="E18571" s="40">
        <v>49</v>
      </c>
      <c r="F18571" s="40" t="s">
        <v>640</v>
      </c>
    </row>
    <row r="18572" spans="1:6" x14ac:dyDescent="0.5">
      <c r="A18572" s="38">
        <v>43785</v>
      </c>
      <c r="B18572" s="39">
        <v>0.95134259259259257</v>
      </c>
      <c r="C18572" s="40">
        <v>3</v>
      </c>
      <c r="D18572" s="40"/>
      <c r="E18572" s="40">
        <v>43</v>
      </c>
      <c r="F18572" s="40" t="s">
        <v>640</v>
      </c>
    </row>
    <row r="18573" spans="1:6" x14ac:dyDescent="0.5">
      <c r="A18573" s="38">
        <v>43785</v>
      </c>
      <c r="B18573" s="39">
        <v>0.95135416666666661</v>
      </c>
      <c r="C18573" s="40">
        <v>3</v>
      </c>
      <c r="D18573" s="40"/>
      <c r="E18573" s="40">
        <v>49</v>
      </c>
      <c r="F18573" s="40" t="s">
        <v>640</v>
      </c>
    </row>
    <row r="18574" spans="1:6" x14ac:dyDescent="0.5">
      <c r="A18574" s="38">
        <v>43785</v>
      </c>
      <c r="B18574" s="39">
        <v>0.95137731481481491</v>
      </c>
      <c r="C18574" s="40">
        <v>3</v>
      </c>
      <c r="D18574" s="40"/>
      <c r="E18574" s="40">
        <v>41</v>
      </c>
      <c r="F18574" s="40" t="s">
        <v>640</v>
      </c>
    </row>
    <row r="18575" spans="1:6" x14ac:dyDescent="0.5">
      <c r="A18575" s="38">
        <v>43785</v>
      </c>
      <c r="B18575" s="39">
        <v>0.95138888888888884</v>
      </c>
      <c r="C18575" s="40">
        <v>3</v>
      </c>
      <c r="D18575" s="40"/>
      <c r="E18575" s="40">
        <v>42</v>
      </c>
      <c r="F18575" s="40" t="s">
        <v>640</v>
      </c>
    </row>
    <row r="18576" spans="1:6" x14ac:dyDescent="0.5">
      <c r="A18576" s="38">
        <v>43785</v>
      </c>
      <c r="B18576" s="39">
        <v>0.95150462962962967</v>
      </c>
      <c r="C18576" s="40">
        <v>3</v>
      </c>
      <c r="D18576" s="40"/>
      <c r="E18576" s="40">
        <v>113</v>
      </c>
      <c r="F18576" s="40" t="s">
        <v>640</v>
      </c>
    </row>
    <row r="18577" spans="1:6" x14ac:dyDescent="0.5">
      <c r="A18577" s="38">
        <v>43785</v>
      </c>
      <c r="B18577" s="39">
        <v>0.95152777777777775</v>
      </c>
      <c r="C18577" s="40">
        <v>3</v>
      </c>
      <c r="D18577" s="40"/>
      <c r="E18577" s="40">
        <v>47</v>
      </c>
      <c r="F18577" s="40" t="s">
        <v>640</v>
      </c>
    </row>
    <row r="18578" spans="1:6" x14ac:dyDescent="0.5">
      <c r="A18578" s="38">
        <v>43785</v>
      </c>
      <c r="B18578" s="39">
        <v>0.95155092592592594</v>
      </c>
      <c r="C18578" s="40">
        <v>3</v>
      </c>
      <c r="D18578" s="40"/>
      <c r="E18578" s="40">
        <v>52</v>
      </c>
      <c r="F18578" s="40" t="s">
        <v>640</v>
      </c>
    </row>
    <row r="18579" spans="1:6" x14ac:dyDescent="0.5">
      <c r="A18579" s="38">
        <v>43785</v>
      </c>
      <c r="B18579" s="39">
        <v>0.95163194444444443</v>
      </c>
      <c r="C18579" s="40">
        <v>3</v>
      </c>
      <c r="D18579" s="40"/>
      <c r="E18579" s="40">
        <v>56</v>
      </c>
      <c r="F18579" s="40" t="s">
        <v>640</v>
      </c>
    </row>
    <row r="18580" spans="1:6" x14ac:dyDescent="0.5">
      <c r="A18580" s="38">
        <v>43785</v>
      </c>
      <c r="B18580" s="39">
        <v>0.95165509259259251</v>
      </c>
      <c r="C18580" s="40">
        <v>3</v>
      </c>
      <c r="D18580" s="40"/>
      <c r="E18580" s="40">
        <v>44</v>
      </c>
      <c r="F18580" s="40" t="s">
        <v>640</v>
      </c>
    </row>
    <row r="18581" spans="1:6" x14ac:dyDescent="0.5">
      <c r="A18581" s="38">
        <v>43785</v>
      </c>
      <c r="B18581" s="39">
        <v>0.95168981481481474</v>
      </c>
      <c r="C18581" s="40">
        <v>3</v>
      </c>
      <c r="D18581" s="40"/>
      <c r="E18581" s="40">
        <v>52</v>
      </c>
      <c r="F18581" s="40" t="s">
        <v>640</v>
      </c>
    </row>
    <row r="18582" spans="1:6" x14ac:dyDescent="0.5">
      <c r="A18582" s="38">
        <v>43785</v>
      </c>
      <c r="B18582" s="39">
        <v>0.95171296296296293</v>
      </c>
      <c r="C18582" s="40">
        <v>3</v>
      </c>
      <c r="D18582" s="40"/>
      <c r="E18582" s="40">
        <v>54</v>
      </c>
      <c r="F18582" s="40" t="s">
        <v>640</v>
      </c>
    </row>
    <row r="18583" spans="1:6" x14ac:dyDescent="0.5">
      <c r="A18583" s="38">
        <v>43785</v>
      </c>
      <c r="B18583" s="39">
        <v>0.95172453703703708</v>
      </c>
      <c r="C18583" s="40">
        <v>3</v>
      </c>
      <c r="D18583" s="40"/>
      <c r="E18583" s="40">
        <v>45</v>
      </c>
      <c r="F18583" s="40" t="s">
        <v>640</v>
      </c>
    </row>
    <row r="18584" spans="1:6" x14ac:dyDescent="0.5">
      <c r="A18584" s="38">
        <v>43785</v>
      </c>
      <c r="B18584" s="39">
        <v>0.95174768518518515</v>
      </c>
      <c r="C18584" s="40">
        <v>3</v>
      </c>
      <c r="D18584" s="40"/>
      <c r="E18584" s="40">
        <v>50</v>
      </c>
      <c r="F18584" s="40" t="s">
        <v>640</v>
      </c>
    </row>
    <row r="18585" spans="1:6" x14ac:dyDescent="0.5">
      <c r="A18585" s="38">
        <v>43785</v>
      </c>
      <c r="B18585" s="39">
        <v>0.95178240740740738</v>
      </c>
      <c r="C18585" s="40">
        <v>3</v>
      </c>
      <c r="D18585" s="40"/>
      <c r="E18585" s="40">
        <v>58</v>
      </c>
      <c r="F18585" s="40" t="s">
        <v>640</v>
      </c>
    </row>
    <row r="18586" spans="1:6" x14ac:dyDescent="0.5">
      <c r="A18586" s="38">
        <v>43785</v>
      </c>
      <c r="B18586" s="39">
        <v>0.95179398148148142</v>
      </c>
      <c r="C18586" s="40">
        <v>3</v>
      </c>
      <c r="D18586" s="40"/>
      <c r="E18586" s="40">
        <v>58</v>
      </c>
      <c r="F18586" s="40" t="s">
        <v>640</v>
      </c>
    </row>
    <row r="18587" spans="1:6" x14ac:dyDescent="0.5">
      <c r="A18587" s="38">
        <v>43785</v>
      </c>
      <c r="B18587" s="39">
        <v>0.95181712962962972</v>
      </c>
      <c r="C18587" s="40">
        <v>3</v>
      </c>
      <c r="D18587" s="40"/>
      <c r="E18587" s="40">
        <v>49</v>
      </c>
      <c r="F18587" s="40" t="s">
        <v>640</v>
      </c>
    </row>
    <row r="18588" spans="1:6" x14ac:dyDescent="0.5">
      <c r="A18588" s="38">
        <v>43785</v>
      </c>
      <c r="B18588" s="39">
        <v>0.95182870370370365</v>
      </c>
      <c r="C18588" s="40">
        <v>3</v>
      </c>
      <c r="D18588" s="40"/>
      <c r="E18588" s="40">
        <v>46</v>
      </c>
      <c r="F18588" s="40" t="s">
        <v>640</v>
      </c>
    </row>
    <row r="18589" spans="1:6" x14ac:dyDescent="0.5">
      <c r="A18589" s="38">
        <v>43785</v>
      </c>
      <c r="B18589" s="39">
        <v>0.95185185185185184</v>
      </c>
      <c r="C18589" s="40">
        <v>3</v>
      </c>
      <c r="D18589" s="40"/>
      <c r="E18589" s="40">
        <v>66</v>
      </c>
      <c r="F18589" s="40" t="s">
        <v>640</v>
      </c>
    </row>
    <row r="18590" spans="1:6" x14ac:dyDescent="0.5">
      <c r="A18590" s="38">
        <v>43785</v>
      </c>
      <c r="B18590" s="39">
        <v>0.95195601851851863</v>
      </c>
      <c r="C18590" s="40">
        <v>3</v>
      </c>
      <c r="D18590" s="40"/>
      <c r="E18590" s="40">
        <v>89</v>
      </c>
      <c r="F18590" s="40" t="s">
        <v>640</v>
      </c>
    </row>
    <row r="18591" spans="1:6" x14ac:dyDescent="0.5">
      <c r="A18591" s="38">
        <v>43785</v>
      </c>
      <c r="B18591" s="39">
        <v>0.95207175925925924</v>
      </c>
      <c r="C18591" s="40">
        <v>3</v>
      </c>
      <c r="D18591" s="40"/>
      <c r="E18591" s="40">
        <v>100</v>
      </c>
      <c r="F18591" s="40" t="s">
        <v>640</v>
      </c>
    </row>
    <row r="18592" spans="1:6" x14ac:dyDescent="0.5">
      <c r="A18592" s="38">
        <v>43785</v>
      </c>
      <c r="B18592" s="39">
        <v>0.95209490740740732</v>
      </c>
      <c r="C18592" s="40">
        <v>3</v>
      </c>
      <c r="D18592" s="40"/>
      <c r="E18592" s="40">
        <v>65</v>
      </c>
      <c r="F18592" s="40" t="s">
        <v>645</v>
      </c>
    </row>
    <row r="18593" spans="1:6" x14ac:dyDescent="0.5">
      <c r="A18593" s="38">
        <v>43785</v>
      </c>
      <c r="B18593" s="39">
        <v>0.95210648148148147</v>
      </c>
      <c r="C18593" s="40">
        <v>3</v>
      </c>
      <c r="D18593" s="40"/>
      <c r="E18593" s="40">
        <v>45</v>
      </c>
      <c r="F18593" s="40" t="s">
        <v>640</v>
      </c>
    </row>
    <row r="18594" spans="1:6" x14ac:dyDescent="0.5">
      <c r="A18594" s="38">
        <v>43785</v>
      </c>
      <c r="B18594" s="39">
        <v>0.9521412037037037</v>
      </c>
      <c r="C18594" s="40">
        <v>3</v>
      </c>
      <c r="D18594" s="40"/>
      <c r="E18594" s="40">
        <v>43</v>
      </c>
      <c r="F18594" s="40" t="s">
        <v>640</v>
      </c>
    </row>
    <row r="18595" spans="1:6" x14ac:dyDescent="0.5">
      <c r="A18595" s="38">
        <v>43785</v>
      </c>
      <c r="B18595" s="39">
        <v>0.95222222222222219</v>
      </c>
      <c r="C18595" s="40">
        <v>3</v>
      </c>
      <c r="D18595" s="40"/>
      <c r="E18595" s="40">
        <v>58</v>
      </c>
      <c r="F18595" s="40" t="s">
        <v>640</v>
      </c>
    </row>
    <row r="18596" spans="1:6" x14ac:dyDescent="0.5">
      <c r="A18596" s="38">
        <v>43785</v>
      </c>
      <c r="B18596" s="39">
        <v>0.95228009259259261</v>
      </c>
      <c r="C18596" s="40">
        <v>3</v>
      </c>
      <c r="D18596" s="40"/>
      <c r="E18596" s="40">
        <v>41</v>
      </c>
      <c r="F18596" s="40" t="s">
        <v>640</v>
      </c>
    </row>
    <row r="18597" spans="1:6" x14ac:dyDescent="0.5">
      <c r="A18597" s="38">
        <v>43785</v>
      </c>
      <c r="B18597" s="39">
        <v>0.95233796296296302</v>
      </c>
      <c r="C18597" s="40">
        <v>3</v>
      </c>
      <c r="D18597" s="40"/>
      <c r="E18597" s="40">
        <v>50</v>
      </c>
      <c r="F18597" s="40" t="s">
        <v>640</v>
      </c>
    </row>
    <row r="18598" spans="1:6" x14ac:dyDescent="0.5">
      <c r="A18598" s="38">
        <v>43785</v>
      </c>
      <c r="B18598" s="39">
        <v>0.9523611111111111</v>
      </c>
      <c r="C18598" s="40">
        <v>3</v>
      </c>
      <c r="D18598" s="40"/>
      <c r="E18598" s="40">
        <v>45</v>
      </c>
      <c r="F18598" s="40" t="s">
        <v>640</v>
      </c>
    </row>
    <row r="18599" spans="1:6" x14ac:dyDescent="0.5">
      <c r="A18599" s="38">
        <v>43785</v>
      </c>
      <c r="B18599" s="39">
        <v>0.95238425925925929</v>
      </c>
      <c r="C18599" s="40">
        <v>3</v>
      </c>
      <c r="D18599" s="40"/>
      <c r="E18599" s="40">
        <v>38</v>
      </c>
      <c r="F18599" s="40" t="s">
        <v>640</v>
      </c>
    </row>
    <row r="18600" spans="1:6" x14ac:dyDescent="0.5">
      <c r="A18600" s="38">
        <v>43785</v>
      </c>
      <c r="B18600" s="39">
        <v>0.95239583333333344</v>
      </c>
      <c r="C18600" s="40">
        <v>3</v>
      </c>
      <c r="D18600" s="40"/>
      <c r="E18600" s="40">
        <v>40</v>
      </c>
      <c r="F18600" s="40" t="s">
        <v>640</v>
      </c>
    </row>
    <row r="18601" spans="1:6" x14ac:dyDescent="0.5">
      <c r="A18601" s="38">
        <v>43785</v>
      </c>
      <c r="B18601" s="39">
        <v>0.95241898148148152</v>
      </c>
      <c r="C18601" s="40">
        <v>3</v>
      </c>
      <c r="D18601" s="40"/>
      <c r="E18601" s="40">
        <v>47</v>
      </c>
      <c r="F18601" s="40" t="s">
        <v>640</v>
      </c>
    </row>
    <row r="18602" spans="1:6" x14ac:dyDescent="0.5">
      <c r="A18602" s="38">
        <v>43785</v>
      </c>
      <c r="B18602" s="39">
        <v>0.95247685185185194</v>
      </c>
      <c r="C18602" s="40">
        <v>3</v>
      </c>
      <c r="D18602" s="40"/>
      <c r="E18602" s="40">
        <v>49</v>
      </c>
      <c r="F18602" s="40" t="s">
        <v>640</v>
      </c>
    </row>
    <row r="18603" spans="1:6" x14ac:dyDescent="0.5">
      <c r="A18603" s="38">
        <v>43785</v>
      </c>
      <c r="B18603" s="39">
        <v>0.95250000000000001</v>
      </c>
      <c r="C18603" s="40">
        <v>3</v>
      </c>
      <c r="D18603" s="40"/>
      <c r="E18603" s="40">
        <v>43</v>
      </c>
      <c r="F18603" s="40" t="s">
        <v>640</v>
      </c>
    </row>
    <row r="18604" spans="1:6" x14ac:dyDescent="0.5">
      <c r="A18604" s="38">
        <v>43785</v>
      </c>
      <c r="B18604" s="39">
        <v>0.9525231481481482</v>
      </c>
      <c r="C18604" s="40">
        <v>3</v>
      </c>
      <c r="D18604" s="40"/>
      <c r="E18604" s="40">
        <v>45</v>
      </c>
      <c r="F18604" s="40" t="s">
        <v>640</v>
      </c>
    </row>
    <row r="18605" spans="1:6" x14ac:dyDescent="0.5">
      <c r="A18605" s="38">
        <v>43785</v>
      </c>
      <c r="B18605" s="39">
        <v>0.9526041666666667</v>
      </c>
      <c r="C18605" s="40">
        <v>3</v>
      </c>
      <c r="D18605" s="40"/>
      <c r="E18605" s="40">
        <v>51</v>
      </c>
      <c r="F18605" s="40" t="s">
        <v>640</v>
      </c>
    </row>
    <row r="18606" spans="1:6" x14ac:dyDescent="0.5">
      <c r="A18606" s="38">
        <v>43785</v>
      </c>
      <c r="B18606" s="39">
        <v>0.95261574074074085</v>
      </c>
      <c r="C18606" s="40">
        <v>3</v>
      </c>
      <c r="D18606" s="40"/>
      <c r="E18606" s="40">
        <v>59</v>
      </c>
      <c r="F18606" s="40" t="s">
        <v>640</v>
      </c>
    </row>
    <row r="18607" spans="1:6" x14ac:dyDescent="0.5">
      <c r="A18607" s="38">
        <v>43785</v>
      </c>
      <c r="B18607" s="39">
        <v>0.95274305555555561</v>
      </c>
      <c r="C18607" s="40">
        <v>3</v>
      </c>
      <c r="D18607" s="40"/>
      <c r="E18607" s="40">
        <v>49</v>
      </c>
      <c r="F18607" s="40" t="s">
        <v>640</v>
      </c>
    </row>
    <row r="18608" spans="1:6" x14ac:dyDescent="0.5">
      <c r="A18608" s="38">
        <v>43785</v>
      </c>
      <c r="B18608" s="39">
        <v>0.95278935185185187</v>
      </c>
      <c r="C18608" s="40">
        <v>3</v>
      </c>
      <c r="D18608" s="40"/>
      <c r="E18608" s="40">
        <v>47</v>
      </c>
      <c r="F18608" s="40" t="s">
        <v>640</v>
      </c>
    </row>
    <row r="18609" spans="1:6" x14ac:dyDescent="0.5">
      <c r="A18609" s="38">
        <v>43785</v>
      </c>
      <c r="B18609" s="39">
        <v>0.95280092592592591</v>
      </c>
      <c r="C18609" s="40">
        <v>3</v>
      </c>
      <c r="D18609" s="40"/>
      <c r="E18609" s="40">
        <v>53</v>
      </c>
      <c r="F18609" s="40" t="s">
        <v>640</v>
      </c>
    </row>
    <row r="18610" spans="1:6" x14ac:dyDescent="0.5">
      <c r="A18610" s="38">
        <v>43785</v>
      </c>
      <c r="B18610" s="39">
        <v>0.9528240740740741</v>
      </c>
      <c r="C18610" s="40">
        <v>3</v>
      </c>
      <c r="D18610" s="40"/>
      <c r="E18610" s="40">
        <v>39</v>
      </c>
      <c r="F18610" s="40" t="s">
        <v>640</v>
      </c>
    </row>
    <row r="18611" spans="1:6" x14ac:dyDescent="0.5">
      <c r="A18611" s="38">
        <v>43785</v>
      </c>
      <c r="B18611" s="39">
        <v>0.95285879629629633</v>
      </c>
      <c r="C18611" s="40">
        <v>3</v>
      </c>
      <c r="D18611" s="40"/>
      <c r="E18611" s="40">
        <v>47</v>
      </c>
      <c r="F18611" s="40" t="s">
        <v>640</v>
      </c>
    </row>
    <row r="18612" spans="1:6" x14ac:dyDescent="0.5">
      <c r="A18612" s="38">
        <v>43785</v>
      </c>
      <c r="B18612" s="39">
        <v>0.95287037037037037</v>
      </c>
      <c r="C18612" s="40">
        <v>3</v>
      </c>
      <c r="D18612" s="40"/>
      <c r="E18612" s="40">
        <v>63</v>
      </c>
      <c r="F18612" s="40" t="s">
        <v>640</v>
      </c>
    </row>
    <row r="18613" spans="1:6" x14ac:dyDescent="0.5">
      <c r="A18613" s="38">
        <v>43785</v>
      </c>
      <c r="B18613" s="39">
        <v>0.9529050925925926</v>
      </c>
      <c r="C18613" s="40">
        <v>3</v>
      </c>
      <c r="D18613" s="40"/>
      <c r="E18613" s="40">
        <v>45</v>
      </c>
      <c r="F18613" s="40" t="s">
        <v>640</v>
      </c>
    </row>
    <row r="18614" spans="1:6" x14ac:dyDescent="0.5">
      <c r="A18614" s="38">
        <v>43785</v>
      </c>
      <c r="B18614" s="39">
        <v>0.95295138888888886</v>
      </c>
      <c r="C18614" s="40">
        <v>3</v>
      </c>
      <c r="D18614" s="40"/>
      <c r="E18614" s="40">
        <v>41</v>
      </c>
      <c r="F18614" s="40" t="s">
        <v>640</v>
      </c>
    </row>
    <row r="18615" spans="1:6" x14ac:dyDescent="0.5">
      <c r="A18615" s="38">
        <v>43785</v>
      </c>
      <c r="B18615" s="39">
        <v>0.95304398148148151</v>
      </c>
      <c r="C18615" s="40">
        <v>3</v>
      </c>
      <c r="D18615" s="40"/>
      <c r="E18615" s="40">
        <v>41</v>
      </c>
      <c r="F18615" s="40" t="s">
        <v>640</v>
      </c>
    </row>
    <row r="18616" spans="1:6" x14ac:dyDescent="0.5">
      <c r="A18616" s="38">
        <v>43785</v>
      </c>
      <c r="B18616" s="39">
        <v>0.95311342592592585</v>
      </c>
      <c r="C18616" s="40">
        <v>3</v>
      </c>
      <c r="D18616" s="40"/>
      <c r="E18616" s="40">
        <v>56</v>
      </c>
      <c r="F18616" s="40" t="s">
        <v>640</v>
      </c>
    </row>
    <row r="18617" spans="1:6" x14ac:dyDescent="0.5">
      <c r="A18617" s="38">
        <v>43785</v>
      </c>
      <c r="B18617" s="39">
        <v>0.95313657407407415</v>
      </c>
      <c r="C18617" s="40">
        <v>3</v>
      </c>
      <c r="D18617" s="40"/>
      <c r="E18617" s="40">
        <v>53</v>
      </c>
      <c r="F18617" s="40" t="s">
        <v>640</v>
      </c>
    </row>
    <row r="18618" spans="1:6" x14ac:dyDescent="0.5">
      <c r="A18618" s="38">
        <v>43785</v>
      </c>
      <c r="B18618" s="39">
        <v>0.95321759259259264</v>
      </c>
      <c r="C18618" s="40">
        <v>3</v>
      </c>
      <c r="D18618" s="40"/>
      <c r="E18618" s="40">
        <v>54</v>
      </c>
      <c r="F18618" s="40" t="s">
        <v>640</v>
      </c>
    </row>
    <row r="18619" spans="1:6" x14ac:dyDescent="0.5">
      <c r="A18619" s="38">
        <v>43785</v>
      </c>
      <c r="B18619" s="39">
        <v>0.95324074074074072</v>
      </c>
      <c r="C18619" s="40">
        <v>3</v>
      </c>
      <c r="D18619" s="40"/>
      <c r="E18619" s="40">
        <v>42</v>
      </c>
      <c r="F18619" s="40" t="s">
        <v>640</v>
      </c>
    </row>
    <row r="18620" spans="1:6" x14ac:dyDescent="0.5">
      <c r="A18620" s="38">
        <v>43785</v>
      </c>
      <c r="B18620" s="39">
        <v>0.95328703703703699</v>
      </c>
      <c r="C18620" s="40">
        <v>3</v>
      </c>
      <c r="D18620" s="40"/>
      <c r="E18620" s="40">
        <v>40</v>
      </c>
      <c r="F18620" s="40" t="s">
        <v>640</v>
      </c>
    </row>
    <row r="18621" spans="1:6" x14ac:dyDescent="0.5">
      <c r="A18621" s="38">
        <v>43785</v>
      </c>
      <c r="B18621" s="39">
        <v>0.95331018518518518</v>
      </c>
      <c r="C18621" s="40">
        <v>3</v>
      </c>
      <c r="D18621" s="40"/>
      <c r="E18621" s="40">
        <v>38</v>
      </c>
      <c r="F18621" s="40" t="s">
        <v>640</v>
      </c>
    </row>
    <row r="18622" spans="1:6" x14ac:dyDescent="0.5">
      <c r="A18622" s="38">
        <v>43785</v>
      </c>
      <c r="B18622" s="39">
        <v>0.9533449074074074</v>
      </c>
      <c r="C18622" s="40">
        <v>3</v>
      </c>
      <c r="D18622" s="40"/>
      <c r="E18622" s="40">
        <v>40</v>
      </c>
      <c r="F18622" s="40" t="s">
        <v>640</v>
      </c>
    </row>
    <row r="18623" spans="1:6" x14ac:dyDescent="0.5">
      <c r="A18623" s="38">
        <v>43785</v>
      </c>
      <c r="B18623" s="39">
        <v>0.95336805555555559</v>
      </c>
      <c r="C18623" s="40">
        <v>3</v>
      </c>
      <c r="D18623" s="40"/>
      <c r="E18623" s="40">
        <v>55</v>
      </c>
      <c r="F18623" s="40" t="s">
        <v>640</v>
      </c>
    </row>
    <row r="18624" spans="1:6" x14ac:dyDescent="0.5">
      <c r="A18624" s="38">
        <v>43785</v>
      </c>
      <c r="B18624" s="39">
        <v>0.95341435185185175</v>
      </c>
      <c r="C18624" s="40">
        <v>3</v>
      </c>
      <c r="D18624" s="40"/>
      <c r="E18624" s="40">
        <v>59</v>
      </c>
      <c r="F18624" s="40" t="s">
        <v>640</v>
      </c>
    </row>
    <row r="18625" spans="1:6" x14ac:dyDescent="0.5">
      <c r="A18625" s="38">
        <v>43785</v>
      </c>
      <c r="B18625" s="39">
        <v>0.9534259259259259</v>
      </c>
      <c r="C18625" s="40">
        <v>3</v>
      </c>
      <c r="D18625" s="40"/>
      <c r="E18625" s="40">
        <v>79</v>
      </c>
      <c r="F18625" s="40" t="s">
        <v>640</v>
      </c>
    </row>
    <row r="18626" spans="1:6" x14ac:dyDescent="0.5">
      <c r="A18626" s="38">
        <v>43785</v>
      </c>
      <c r="B18626" s="39">
        <v>0.95344907407407409</v>
      </c>
      <c r="C18626" s="40">
        <v>2</v>
      </c>
      <c r="D18626" s="40"/>
      <c r="E18626" s="40">
        <v>40</v>
      </c>
      <c r="F18626" s="40" t="s">
        <v>640</v>
      </c>
    </row>
    <row r="18627" spans="1:6" x14ac:dyDescent="0.5">
      <c r="A18627" s="38">
        <v>43785</v>
      </c>
      <c r="B18627" s="39">
        <v>0.95344907407407409</v>
      </c>
      <c r="C18627" s="40">
        <v>3</v>
      </c>
      <c r="D18627" s="40"/>
      <c r="E18627" s="40">
        <v>60</v>
      </c>
      <c r="F18627" s="40" t="s">
        <v>640</v>
      </c>
    </row>
    <row r="18628" spans="1:6" x14ac:dyDescent="0.5">
      <c r="A18628" s="38">
        <v>43785</v>
      </c>
      <c r="B18628" s="39">
        <v>0.95346064814814813</v>
      </c>
      <c r="C18628" s="40">
        <v>3</v>
      </c>
      <c r="D18628" s="40"/>
      <c r="E18628" s="40">
        <v>63</v>
      </c>
      <c r="F18628" s="40" t="s">
        <v>640</v>
      </c>
    </row>
    <row r="18629" spans="1:6" x14ac:dyDescent="0.5">
      <c r="A18629" s="38">
        <v>43785</v>
      </c>
      <c r="B18629" s="39">
        <v>0.95347222222222217</v>
      </c>
      <c r="C18629" s="40">
        <v>3</v>
      </c>
      <c r="D18629" s="40"/>
      <c r="E18629" s="40">
        <v>63</v>
      </c>
      <c r="F18629" s="40" t="s">
        <v>640</v>
      </c>
    </row>
    <row r="18630" spans="1:6" x14ac:dyDescent="0.5">
      <c r="A18630" s="38">
        <v>43785</v>
      </c>
      <c r="B18630" s="39">
        <v>0.95350694444444439</v>
      </c>
      <c r="C18630" s="40">
        <v>3</v>
      </c>
      <c r="D18630" s="40"/>
      <c r="E18630" s="40">
        <v>48</v>
      </c>
      <c r="F18630" s="40" t="s">
        <v>640</v>
      </c>
    </row>
    <row r="18631" spans="1:6" x14ac:dyDescent="0.5">
      <c r="A18631" s="38">
        <v>43785</v>
      </c>
      <c r="B18631" s="39">
        <v>0.95353009259259258</v>
      </c>
      <c r="C18631" s="40">
        <v>3</v>
      </c>
      <c r="D18631" s="40"/>
      <c r="E18631" s="40">
        <v>50</v>
      </c>
      <c r="F18631" s="40" t="s">
        <v>640</v>
      </c>
    </row>
    <row r="18632" spans="1:6" x14ac:dyDescent="0.5">
      <c r="A18632" s="38">
        <v>43785</v>
      </c>
      <c r="B18632" s="39">
        <v>0.95354166666666673</v>
      </c>
      <c r="C18632" s="40">
        <v>3</v>
      </c>
      <c r="D18632" s="40"/>
      <c r="E18632" s="40">
        <v>69</v>
      </c>
      <c r="F18632" s="40" t="s">
        <v>640</v>
      </c>
    </row>
    <row r="18633" spans="1:6" x14ac:dyDescent="0.5">
      <c r="A18633" s="38">
        <v>43785</v>
      </c>
      <c r="B18633" s="39">
        <v>0.95356481481481481</v>
      </c>
      <c r="C18633" s="40">
        <v>3</v>
      </c>
      <c r="D18633" s="40"/>
      <c r="E18633" s="40">
        <v>70</v>
      </c>
      <c r="F18633" s="40" t="s">
        <v>640</v>
      </c>
    </row>
    <row r="18634" spans="1:6" x14ac:dyDescent="0.5">
      <c r="A18634" s="38">
        <v>43785</v>
      </c>
      <c r="B18634" s="39">
        <v>0.95357638888888896</v>
      </c>
      <c r="C18634" s="40">
        <v>3</v>
      </c>
      <c r="D18634" s="40"/>
      <c r="E18634" s="40">
        <v>62</v>
      </c>
      <c r="F18634" s="40" t="s">
        <v>640</v>
      </c>
    </row>
    <row r="18635" spans="1:6" x14ac:dyDescent="0.5">
      <c r="A18635" s="38">
        <v>43785</v>
      </c>
      <c r="B18635" s="39">
        <v>0.95359953703703704</v>
      </c>
      <c r="C18635" s="40">
        <v>3</v>
      </c>
      <c r="D18635" s="40"/>
      <c r="E18635" s="40">
        <v>54</v>
      </c>
      <c r="F18635" s="40" t="s">
        <v>640</v>
      </c>
    </row>
    <row r="18636" spans="1:6" x14ac:dyDescent="0.5">
      <c r="A18636" s="38">
        <v>43785</v>
      </c>
      <c r="B18636" s="39">
        <v>0.95361111111111108</v>
      </c>
      <c r="C18636" s="40">
        <v>3</v>
      </c>
      <c r="D18636" s="40"/>
      <c r="E18636" s="40">
        <v>41</v>
      </c>
      <c r="F18636" s="40" t="s">
        <v>640</v>
      </c>
    </row>
    <row r="18637" spans="1:6" x14ac:dyDescent="0.5">
      <c r="A18637" s="38">
        <v>43785</v>
      </c>
      <c r="B18637" s="39">
        <v>0.95363425925925915</v>
      </c>
      <c r="C18637" s="40">
        <v>3</v>
      </c>
      <c r="D18637" s="40"/>
      <c r="E18637" s="40">
        <v>53</v>
      </c>
      <c r="F18637" s="40" t="s">
        <v>640</v>
      </c>
    </row>
    <row r="18638" spans="1:6" x14ac:dyDescent="0.5">
      <c r="A18638" s="38">
        <v>43785</v>
      </c>
      <c r="B18638" s="39">
        <v>0.95365740740740745</v>
      </c>
      <c r="C18638" s="40">
        <v>3</v>
      </c>
      <c r="D18638" s="40"/>
      <c r="E18638" s="40">
        <v>40</v>
      </c>
      <c r="F18638" s="40" t="s">
        <v>640</v>
      </c>
    </row>
    <row r="18639" spans="1:6" x14ac:dyDescent="0.5">
      <c r="A18639" s="38">
        <v>43785</v>
      </c>
      <c r="B18639" s="39">
        <v>0.95366898148148149</v>
      </c>
      <c r="C18639" s="40">
        <v>3</v>
      </c>
      <c r="D18639" s="40"/>
      <c r="E18639" s="40">
        <v>52</v>
      </c>
      <c r="F18639" s="40" t="s">
        <v>640</v>
      </c>
    </row>
    <row r="18640" spans="1:6" x14ac:dyDescent="0.5">
      <c r="A18640" s="38">
        <v>43785</v>
      </c>
      <c r="B18640" s="39">
        <v>0.95368055555555553</v>
      </c>
      <c r="C18640" s="40">
        <v>3</v>
      </c>
      <c r="D18640" s="40"/>
      <c r="E18640" s="40">
        <v>45</v>
      </c>
      <c r="F18640" s="40" t="s">
        <v>640</v>
      </c>
    </row>
    <row r="18641" spans="1:6" x14ac:dyDescent="0.5">
      <c r="A18641" s="38">
        <v>43785</v>
      </c>
      <c r="B18641" s="39">
        <v>0.95370370370370372</v>
      </c>
      <c r="C18641" s="40">
        <v>3</v>
      </c>
      <c r="D18641" s="40"/>
      <c r="E18641" s="40">
        <v>65</v>
      </c>
      <c r="F18641" s="40" t="s">
        <v>640</v>
      </c>
    </row>
    <row r="18642" spans="1:6" x14ac:dyDescent="0.5">
      <c r="A18642" s="38">
        <v>43785</v>
      </c>
      <c r="B18642" s="39">
        <v>0.95371527777777787</v>
      </c>
      <c r="C18642" s="40">
        <v>3</v>
      </c>
      <c r="D18642" s="40"/>
      <c r="E18642" s="40">
        <v>59</v>
      </c>
      <c r="F18642" s="40" t="s">
        <v>640</v>
      </c>
    </row>
    <row r="18643" spans="1:6" x14ac:dyDescent="0.5">
      <c r="A18643" s="38">
        <v>43785</v>
      </c>
      <c r="B18643" s="39">
        <v>0.9537268518518518</v>
      </c>
      <c r="C18643" s="40">
        <v>3</v>
      </c>
      <c r="D18643" s="40"/>
      <c r="E18643" s="40">
        <v>72</v>
      </c>
      <c r="F18643" s="40" t="s">
        <v>640</v>
      </c>
    </row>
    <row r="18644" spans="1:6" x14ac:dyDescent="0.5">
      <c r="A18644" s="38">
        <v>43785</v>
      </c>
      <c r="B18644" s="39">
        <v>0.95373842592592595</v>
      </c>
      <c r="C18644" s="40">
        <v>3</v>
      </c>
      <c r="D18644" s="40"/>
      <c r="E18644" s="40">
        <v>50</v>
      </c>
      <c r="F18644" s="40" t="s">
        <v>640</v>
      </c>
    </row>
    <row r="18645" spans="1:6" x14ac:dyDescent="0.5">
      <c r="A18645" s="38">
        <v>43785</v>
      </c>
      <c r="B18645" s="39">
        <v>0.95376157407407414</v>
      </c>
      <c r="C18645" s="40">
        <v>3</v>
      </c>
      <c r="D18645" s="40"/>
      <c r="E18645" s="40">
        <v>48</v>
      </c>
      <c r="F18645" s="40" t="s">
        <v>640</v>
      </c>
    </row>
    <row r="18646" spans="1:6" x14ac:dyDescent="0.5">
      <c r="A18646" s="38">
        <v>43785</v>
      </c>
      <c r="B18646" s="39">
        <v>0.95377314814814806</v>
      </c>
      <c r="C18646" s="40">
        <v>3</v>
      </c>
      <c r="D18646" s="40"/>
      <c r="E18646" s="40">
        <v>45</v>
      </c>
      <c r="F18646" s="40" t="s">
        <v>640</v>
      </c>
    </row>
    <row r="18647" spans="1:6" x14ac:dyDescent="0.5">
      <c r="A18647" s="38">
        <v>43785</v>
      </c>
      <c r="B18647" s="39">
        <v>0.95379629629629636</v>
      </c>
      <c r="C18647" s="40">
        <v>3</v>
      </c>
      <c r="D18647" s="40"/>
      <c r="E18647" s="40">
        <v>49</v>
      </c>
      <c r="F18647" s="40" t="s">
        <v>640</v>
      </c>
    </row>
    <row r="18648" spans="1:6" x14ac:dyDescent="0.5">
      <c r="A18648" s="38">
        <v>43785</v>
      </c>
      <c r="B18648" s="39">
        <v>0.95381944444444444</v>
      </c>
      <c r="C18648" s="40">
        <v>3</v>
      </c>
      <c r="D18648" s="40"/>
      <c r="E18648" s="40">
        <v>40</v>
      </c>
      <c r="F18648" s="40" t="s">
        <v>640</v>
      </c>
    </row>
    <row r="18649" spans="1:6" x14ac:dyDescent="0.5">
      <c r="A18649" s="38">
        <v>43785</v>
      </c>
      <c r="B18649" s="39">
        <v>0.95384259259259263</v>
      </c>
      <c r="C18649" s="40">
        <v>3</v>
      </c>
      <c r="D18649" s="40"/>
      <c r="E18649" s="40">
        <v>61</v>
      </c>
      <c r="F18649" s="40" t="s">
        <v>640</v>
      </c>
    </row>
    <row r="18650" spans="1:6" x14ac:dyDescent="0.5">
      <c r="A18650" s="38">
        <v>43785</v>
      </c>
      <c r="B18650" s="39">
        <v>0.95385416666666656</v>
      </c>
      <c r="C18650" s="40">
        <v>3</v>
      </c>
      <c r="D18650" s="40"/>
      <c r="E18650" s="40">
        <v>60</v>
      </c>
      <c r="F18650" s="40" t="s">
        <v>640</v>
      </c>
    </row>
    <row r="18651" spans="1:6" x14ac:dyDescent="0.5">
      <c r="A18651" s="38">
        <v>43785</v>
      </c>
      <c r="B18651" s="39">
        <v>0.95387731481481486</v>
      </c>
      <c r="C18651" s="40">
        <v>3</v>
      </c>
      <c r="D18651" s="40"/>
      <c r="E18651" s="40">
        <v>57</v>
      </c>
      <c r="F18651" s="40" t="s">
        <v>640</v>
      </c>
    </row>
    <row r="18652" spans="1:6" x14ac:dyDescent="0.5">
      <c r="A18652" s="38">
        <v>43785</v>
      </c>
      <c r="B18652" s="39">
        <v>0.9538888888888889</v>
      </c>
      <c r="C18652" s="40">
        <v>3</v>
      </c>
      <c r="D18652" s="40"/>
      <c r="E18652" s="40">
        <v>79</v>
      </c>
      <c r="F18652" s="40" t="s">
        <v>640</v>
      </c>
    </row>
    <row r="18653" spans="1:6" x14ac:dyDescent="0.5">
      <c r="A18653" s="38">
        <v>43785</v>
      </c>
      <c r="B18653" s="39">
        <v>0.95390046296296294</v>
      </c>
      <c r="C18653" s="40">
        <v>3</v>
      </c>
      <c r="D18653" s="40"/>
      <c r="E18653" s="40">
        <v>73</v>
      </c>
      <c r="F18653" s="40" t="s">
        <v>640</v>
      </c>
    </row>
    <row r="18654" spans="1:6" x14ac:dyDescent="0.5">
      <c r="A18654" s="38">
        <v>43785</v>
      </c>
      <c r="B18654" s="39">
        <v>0.95392361111111112</v>
      </c>
      <c r="C18654" s="40">
        <v>3</v>
      </c>
      <c r="D18654" s="40"/>
      <c r="E18654" s="40">
        <v>55</v>
      </c>
      <c r="F18654" s="40" t="s">
        <v>640</v>
      </c>
    </row>
    <row r="18655" spans="1:6" x14ac:dyDescent="0.5">
      <c r="A18655" s="38">
        <v>43785</v>
      </c>
      <c r="B18655" s="39">
        <v>0.9539467592592592</v>
      </c>
      <c r="C18655" s="40">
        <v>3</v>
      </c>
      <c r="D18655" s="40"/>
      <c r="E18655" s="40">
        <v>39</v>
      </c>
      <c r="F18655" s="40" t="s">
        <v>640</v>
      </c>
    </row>
    <row r="18656" spans="1:6" x14ac:dyDescent="0.5">
      <c r="A18656" s="38">
        <v>43785</v>
      </c>
      <c r="B18656" s="39">
        <v>0.95395833333333335</v>
      </c>
      <c r="C18656" s="40">
        <v>3</v>
      </c>
      <c r="D18656" s="40"/>
      <c r="E18656" s="40">
        <v>61</v>
      </c>
      <c r="F18656" s="40" t="s">
        <v>640</v>
      </c>
    </row>
    <row r="18657" spans="1:6" x14ac:dyDescent="0.5">
      <c r="A18657" s="38">
        <v>43785</v>
      </c>
      <c r="B18657" s="39">
        <v>0.95400462962962962</v>
      </c>
      <c r="C18657" s="40">
        <v>3</v>
      </c>
      <c r="D18657" s="40"/>
      <c r="E18657" s="40">
        <v>80</v>
      </c>
      <c r="F18657" s="40" t="s">
        <v>640</v>
      </c>
    </row>
    <row r="18658" spans="1:6" x14ac:dyDescent="0.5">
      <c r="A18658" s="38">
        <v>43785</v>
      </c>
      <c r="B18658" s="39">
        <v>0.95402777777777781</v>
      </c>
      <c r="C18658" s="40">
        <v>3</v>
      </c>
      <c r="D18658" s="40"/>
      <c r="E18658" s="40">
        <v>51</v>
      </c>
      <c r="F18658" s="40" t="s">
        <v>640</v>
      </c>
    </row>
    <row r="18659" spans="1:6" x14ac:dyDescent="0.5">
      <c r="A18659" s="38">
        <v>43785</v>
      </c>
      <c r="B18659" s="39">
        <v>0.95403935185185185</v>
      </c>
      <c r="C18659" s="40">
        <v>3</v>
      </c>
      <c r="D18659" s="40"/>
      <c r="E18659" s="40">
        <v>44</v>
      </c>
      <c r="F18659" s="40" t="s">
        <v>640</v>
      </c>
    </row>
    <row r="18660" spans="1:6" x14ac:dyDescent="0.5">
      <c r="A18660" s="38">
        <v>43785</v>
      </c>
      <c r="B18660" s="39">
        <v>0.95406250000000004</v>
      </c>
      <c r="C18660" s="40">
        <v>3</v>
      </c>
      <c r="D18660" s="40"/>
      <c r="E18660" s="40">
        <v>54</v>
      </c>
      <c r="F18660" s="40" t="s">
        <v>640</v>
      </c>
    </row>
    <row r="18661" spans="1:6" x14ac:dyDescent="0.5">
      <c r="A18661" s="38">
        <v>43785</v>
      </c>
      <c r="B18661" s="39">
        <v>0.95407407407407396</v>
      </c>
      <c r="C18661" s="40">
        <v>3</v>
      </c>
      <c r="D18661" s="40"/>
      <c r="E18661" s="40">
        <v>57</v>
      </c>
      <c r="F18661" s="40" t="s">
        <v>640</v>
      </c>
    </row>
    <row r="18662" spans="1:6" x14ac:dyDescent="0.5">
      <c r="A18662" s="38">
        <v>43785</v>
      </c>
      <c r="B18662" s="39">
        <v>0.95408564814814811</v>
      </c>
      <c r="C18662" s="40">
        <v>3</v>
      </c>
      <c r="D18662" s="40"/>
      <c r="E18662" s="40">
        <v>42</v>
      </c>
      <c r="F18662" s="40" t="s">
        <v>640</v>
      </c>
    </row>
    <row r="18663" spans="1:6" x14ac:dyDescent="0.5">
      <c r="A18663" s="38">
        <v>43785</v>
      </c>
      <c r="B18663" s="39">
        <v>0.9541087962962963</v>
      </c>
      <c r="C18663" s="40">
        <v>3</v>
      </c>
      <c r="D18663" s="40"/>
      <c r="E18663" s="40">
        <v>56</v>
      </c>
      <c r="F18663" s="40" t="s">
        <v>640</v>
      </c>
    </row>
    <row r="18664" spans="1:6" x14ac:dyDescent="0.5">
      <c r="A18664" s="38">
        <v>43785</v>
      </c>
      <c r="B18664" s="39">
        <v>0.95412037037037034</v>
      </c>
      <c r="C18664" s="40">
        <v>3</v>
      </c>
      <c r="D18664" s="40"/>
      <c r="E18664" s="40">
        <v>50</v>
      </c>
      <c r="F18664" s="40" t="s">
        <v>640</v>
      </c>
    </row>
    <row r="18665" spans="1:6" x14ac:dyDescent="0.5">
      <c r="A18665" s="38">
        <v>43785</v>
      </c>
      <c r="B18665" s="39">
        <v>0.95413194444444438</v>
      </c>
      <c r="C18665" s="40">
        <v>3</v>
      </c>
      <c r="D18665" s="40"/>
      <c r="E18665" s="40">
        <v>52</v>
      </c>
      <c r="F18665" s="40" t="s">
        <v>640</v>
      </c>
    </row>
    <row r="18666" spans="1:6" x14ac:dyDescent="0.5">
      <c r="A18666" s="38">
        <v>43785</v>
      </c>
      <c r="B18666" s="39">
        <v>0.95414351851851853</v>
      </c>
      <c r="C18666" s="40">
        <v>3</v>
      </c>
      <c r="D18666" s="40"/>
      <c r="E18666" s="40">
        <v>57</v>
      </c>
      <c r="F18666" s="40" t="s">
        <v>640</v>
      </c>
    </row>
    <row r="18667" spans="1:6" x14ac:dyDescent="0.5">
      <c r="A18667" s="38">
        <v>43785</v>
      </c>
      <c r="B18667" s="39">
        <v>0.95415509259259268</v>
      </c>
      <c r="C18667" s="40">
        <v>3</v>
      </c>
      <c r="D18667" s="40"/>
      <c r="E18667" s="40">
        <v>57</v>
      </c>
      <c r="F18667" s="40" t="s">
        <v>640</v>
      </c>
    </row>
    <row r="18668" spans="1:6" x14ac:dyDescent="0.5">
      <c r="A18668" s="38">
        <v>43785</v>
      </c>
      <c r="B18668" s="39">
        <v>0.95417824074074076</v>
      </c>
      <c r="C18668" s="40">
        <v>3</v>
      </c>
      <c r="D18668" s="40"/>
      <c r="E18668" s="40">
        <v>70</v>
      </c>
      <c r="F18668" s="40" t="s">
        <v>640</v>
      </c>
    </row>
    <row r="18669" spans="1:6" x14ac:dyDescent="0.5">
      <c r="A18669" s="38">
        <v>43785</v>
      </c>
      <c r="B18669" s="39">
        <v>0.95420138888888895</v>
      </c>
      <c r="C18669" s="40">
        <v>3</v>
      </c>
      <c r="D18669" s="40"/>
      <c r="E18669" s="40">
        <v>73</v>
      </c>
      <c r="F18669" s="40" t="s">
        <v>640</v>
      </c>
    </row>
    <row r="18670" spans="1:6" x14ac:dyDescent="0.5">
      <c r="A18670" s="38">
        <v>43785</v>
      </c>
      <c r="B18670" s="39">
        <v>0.95421296296296287</v>
      </c>
      <c r="C18670" s="40">
        <v>3</v>
      </c>
      <c r="D18670" s="40"/>
      <c r="E18670" s="40">
        <v>78</v>
      </c>
      <c r="F18670" s="40" t="s">
        <v>640</v>
      </c>
    </row>
    <row r="18671" spans="1:6" x14ac:dyDescent="0.5">
      <c r="A18671" s="38">
        <v>43785</v>
      </c>
      <c r="B18671" s="39">
        <v>0.95422453703703702</v>
      </c>
      <c r="C18671" s="40">
        <v>3</v>
      </c>
      <c r="D18671" s="40"/>
      <c r="E18671" s="40">
        <v>50</v>
      </c>
      <c r="F18671" s="40" t="s">
        <v>640</v>
      </c>
    </row>
    <row r="18672" spans="1:6" x14ac:dyDescent="0.5">
      <c r="A18672" s="38">
        <v>43785</v>
      </c>
      <c r="B18672" s="39">
        <v>0.95423611111111117</v>
      </c>
      <c r="C18672" s="40">
        <v>3</v>
      </c>
      <c r="D18672" s="40"/>
      <c r="E18672" s="40">
        <v>60</v>
      </c>
      <c r="F18672" s="40" t="s">
        <v>640</v>
      </c>
    </row>
    <row r="18673" spans="1:6" x14ac:dyDescent="0.5">
      <c r="A18673" s="38">
        <v>43785</v>
      </c>
      <c r="B18673" s="39">
        <v>0.95425925925925925</v>
      </c>
      <c r="C18673" s="40">
        <v>3</v>
      </c>
      <c r="D18673" s="40"/>
      <c r="E18673" s="40">
        <v>72</v>
      </c>
      <c r="F18673" s="40" t="s">
        <v>640</v>
      </c>
    </row>
    <row r="18674" spans="1:6" x14ac:dyDescent="0.5">
      <c r="A18674" s="38">
        <v>43785</v>
      </c>
      <c r="B18674" s="39">
        <v>0.95431712962962967</v>
      </c>
      <c r="C18674" s="40">
        <v>3</v>
      </c>
      <c r="D18674" s="40"/>
      <c r="E18674" s="40">
        <v>56</v>
      </c>
      <c r="F18674" s="40" t="s">
        <v>640</v>
      </c>
    </row>
    <row r="18675" spans="1:6" x14ac:dyDescent="0.5">
      <c r="A18675" s="38">
        <v>43785</v>
      </c>
      <c r="B18675" s="39">
        <v>0.95435185185185178</v>
      </c>
      <c r="C18675" s="40">
        <v>3</v>
      </c>
      <c r="D18675" s="40"/>
      <c r="E18675" s="40">
        <v>38</v>
      </c>
      <c r="F18675" s="40" t="s">
        <v>640</v>
      </c>
    </row>
    <row r="18676" spans="1:6" x14ac:dyDescent="0.5">
      <c r="A18676" s="38">
        <v>43785</v>
      </c>
      <c r="B18676" s="39">
        <v>0.95438657407407401</v>
      </c>
      <c r="C18676" s="40">
        <v>3</v>
      </c>
      <c r="D18676" s="40"/>
      <c r="E18676" s="40">
        <v>52</v>
      </c>
      <c r="F18676" s="40" t="s">
        <v>640</v>
      </c>
    </row>
    <row r="18677" spans="1:6" x14ac:dyDescent="0.5">
      <c r="A18677" s="38">
        <v>43785</v>
      </c>
      <c r="B18677" s="39">
        <v>0.9544097222222222</v>
      </c>
      <c r="C18677" s="40">
        <v>3</v>
      </c>
      <c r="D18677" s="40"/>
      <c r="E18677" s="40">
        <v>65</v>
      </c>
      <c r="F18677" s="40" t="s">
        <v>640</v>
      </c>
    </row>
    <row r="18678" spans="1:6" x14ac:dyDescent="0.5">
      <c r="A18678" s="38">
        <v>43785</v>
      </c>
      <c r="B18678" s="39">
        <v>0.95442129629629635</v>
      </c>
      <c r="C18678" s="40">
        <v>3</v>
      </c>
      <c r="D18678" s="40"/>
      <c r="E18678" s="40">
        <v>49</v>
      </c>
      <c r="F18678" s="40" t="s">
        <v>640</v>
      </c>
    </row>
    <row r="18679" spans="1:6" x14ac:dyDescent="0.5">
      <c r="A18679" s="38">
        <v>43785</v>
      </c>
      <c r="B18679" s="39">
        <v>0.95445601851851858</v>
      </c>
      <c r="C18679" s="40">
        <v>3</v>
      </c>
      <c r="D18679" s="40"/>
      <c r="E18679" s="40">
        <v>43</v>
      </c>
      <c r="F18679" s="40" t="s">
        <v>640</v>
      </c>
    </row>
    <row r="18680" spans="1:6" x14ac:dyDescent="0.5">
      <c r="A18680" s="38">
        <v>43785</v>
      </c>
      <c r="B18680" s="39">
        <v>0.95446759259259262</v>
      </c>
      <c r="C18680" s="40">
        <v>3</v>
      </c>
      <c r="D18680" s="40"/>
      <c r="E18680" s="40">
        <v>80</v>
      </c>
      <c r="F18680" s="40" t="s">
        <v>640</v>
      </c>
    </row>
    <row r="18681" spans="1:6" x14ac:dyDescent="0.5">
      <c r="A18681" s="38">
        <v>43785</v>
      </c>
      <c r="B18681" s="39">
        <v>0.9544907407407407</v>
      </c>
      <c r="C18681" s="40">
        <v>3</v>
      </c>
      <c r="D18681" s="40"/>
      <c r="E18681" s="40">
        <v>43</v>
      </c>
      <c r="F18681" s="40" t="s">
        <v>640</v>
      </c>
    </row>
    <row r="18682" spans="1:6" x14ac:dyDescent="0.5">
      <c r="A18682" s="38">
        <v>43785</v>
      </c>
      <c r="B18682" s="39">
        <v>0.95450231481481485</v>
      </c>
      <c r="C18682" s="40">
        <v>3</v>
      </c>
      <c r="D18682" s="40"/>
      <c r="E18682" s="40">
        <v>45</v>
      </c>
      <c r="F18682" s="40" t="s">
        <v>640</v>
      </c>
    </row>
    <row r="18683" spans="1:6" x14ac:dyDescent="0.5">
      <c r="A18683" s="38">
        <v>43785</v>
      </c>
      <c r="B18683" s="39">
        <v>0.95454861111111111</v>
      </c>
      <c r="C18683" s="40">
        <v>3</v>
      </c>
      <c r="D18683" s="40"/>
      <c r="E18683" s="40">
        <v>60</v>
      </c>
      <c r="F18683" s="40" t="s">
        <v>640</v>
      </c>
    </row>
    <row r="18684" spans="1:6" x14ac:dyDescent="0.5">
      <c r="A18684" s="38">
        <v>43785</v>
      </c>
      <c r="B18684" s="39">
        <v>0.95460648148148142</v>
      </c>
      <c r="C18684" s="40">
        <v>3</v>
      </c>
      <c r="D18684" s="40"/>
      <c r="E18684" s="40">
        <v>51</v>
      </c>
      <c r="F18684" s="40" t="s">
        <v>640</v>
      </c>
    </row>
    <row r="18685" spans="1:6" x14ac:dyDescent="0.5">
      <c r="A18685" s="38">
        <v>43785</v>
      </c>
      <c r="B18685" s="39">
        <v>0.9547106481481481</v>
      </c>
      <c r="C18685" s="40">
        <v>3</v>
      </c>
      <c r="D18685" s="40"/>
      <c r="E18685" s="40">
        <v>76</v>
      </c>
      <c r="F18685" s="40" t="s">
        <v>645</v>
      </c>
    </row>
    <row r="18686" spans="1:6" x14ac:dyDescent="0.5">
      <c r="A18686" s="38">
        <v>43785</v>
      </c>
      <c r="B18686" s="39">
        <v>0.95475694444444448</v>
      </c>
      <c r="C18686" s="40">
        <v>3</v>
      </c>
      <c r="D18686" s="40"/>
      <c r="E18686" s="40">
        <v>67</v>
      </c>
      <c r="F18686" s="40" t="s">
        <v>640</v>
      </c>
    </row>
    <row r="18687" spans="1:6" x14ac:dyDescent="0.5">
      <c r="A18687" s="38">
        <v>43785</v>
      </c>
      <c r="B18687" s="39">
        <v>0.95479166666666659</v>
      </c>
      <c r="C18687" s="40">
        <v>3</v>
      </c>
      <c r="D18687" s="40"/>
      <c r="E18687" s="40">
        <v>47</v>
      </c>
      <c r="F18687" s="40" t="s">
        <v>640</v>
      </c>
    </row>
    <row r="18688" spans="1:6" x14ac:dyDescent="0.5">
      <c r="A18688" s="38">
        <v>43785</v>
      </c>
      <c r="B18688" s="39">
        <v>0.95480324074074074</v>
      </c>
      <c r="C18688" s="40">
        <v>3</v>
      </c>
      <c r="D18688" s="40"/>
      <c r="E18688" s="40">
        <v>45</v>
      </c>
      <c r="F18688" s="40" t="s">
        <v>640</v>
      </c>
    </row>
    <row r="18689" spans="1:6" x14ac:dyDescent="0.5">
      <c r="A18689" s="38">
        <v>43785</v>
      </c>
      <c r="B18689" s="39">
        <v>0.95481481481481489</v>
      </c>
      <c r="C18689" s="40">
        <v>2</v>
      </c>
      <c r="D18689" s="40"/>
      <c r="E18689" s="40">
        <v>28</v>
      </c>
      <c r="F18689" s="40" t="s">
        <v>640</v>
      </c>
    </row>
    <row r="18690" spans="1:6" x14ac:dyDescent="0.5">
      <c r="A18690" s="38">
        <v>43785</v>
      </c>
      <c r="B18690" s="39">
        <v>0.95482638888888882</v>
      </c>
      <c r="C18690" s="40">
        <v>3</v>
      </c>
      <c r="D18690" s="40"/>
      <c r="E18690" s="40">
        <v>42</v>
      </c>
      <c r="F18690" s="40" t="s">
        <v>640</v>
      </c>
    </row>
    <row r="18691" spans="1:6" x14ac:dyDescent="0.5">
      <c r="A18691" s="38">
        <v>43785</v>
      </c>
      <c r="B18691" s="39">
        <v>0.95484953703703701</v>
      </c>
      <c r="C18691" s="40">
        <v>3</v>
      </c>
      <c r="D18691" s="40"/>
      <c r="E18691" s="40">
        <v>44</v>
      </c>
      <c r="F18691" s="40" t="s">
        <v>640</v>
      </c>
    </row>
    <row r="18692" spans="1:6" x14ac:dyDescent="0.5">
      <c r="A18692" s="38">
        <v>43785</v>
      </c>
      <c r="B18692" s="39">
        <v>0.95497685185185188</v>
      </c>
      <c r="C18692" s="40">
        <v>3</v>
      </c>
      <c r="D18692" s="40"/>
      <c r="E18692" s="40">
        <v>67</v>
      </c>
      <c r="F18692" s="40" t="s">
        <v>640</v>
      </c>
    </row>
    <row r="18693" spans="1:6" x14ac:dyDescent="0.5">
      <c r="A18693" s="38">
        <v>43785</v>
      </c>
      <c r="B18693" s="39">
        <v>0.955011574074074</v>
      </c>
      <c r="C18693" s="40">
        <v>3</v>
      </c>
      <c r="D18693" s="40"/>
      <c r="E18693" s="40">
        <v>52</v>
      </c>
      <c r="F18693" s="40" t="s">
        <v>640</v>
      </c>
    </row>
    <row r="18694" spans="1:6" x14ac:dyDescent="0.5">
      <c r="A18694" s="38">
        <v>43785</v>
      </c>
      <c r="B18694" s="39">
        <v>0.9550347222222223</v>
      </c>
      <c r="C18694" s="40">
        <v>3</v>
      </c>
      <c r="D18694" s="40"/>
      <c r="E18694" s="40">
        <v>65</v>
      </c>
      <c r="F18694" s="40" t="s">
        <v>640</v>
      </c>
    </row>
    <row r="18695" spans="1:6" x14ac:dyDescent="0.5">
      <c r="A18695" s="38">
        <v>43785</v>
      </c>
      <c r="B18695" s="39">
        <v>0.95506944444444442</v>
      </c>
      <c r="C18695" s="40">
        <v>3</v>
      </c>
      <c r="D18695" s="40"/>
      <c r="E18695" s="40">
        <v>64</v>
      </c>
      <c r="F18695" s="40" t="s">
        <v>640</v>
      </c>
    </row>
    <row r="18696" spans="1:6" x14ac:dyDescent="0.5">
      <c r="A18696" s="38">
        <v>43785</v>
      </c>
      <c r="B18696" s="39">
        <v>0.95508101851851857</v>
      </c>
      <c r="C18696" s="40">
        <v>3</v>
      </c>
      <c r="D18696" s="40"/>
      <c r="E18696" s="40">
        <v>53</v>
      </c>
      <c r="F18696" s="40" t="s">
        <v>640</v>
      </c>
    </row>
    <row r="18697" spans="1:6" x14ac:dyDescent="0.5">
      <c r="A18697" s="38">
        <v>43785</v>
      </c>
      <c r="B18697" s="39">
        <v>0.95510416666666664</v>
      </c>
      <c r="C18697" s="40">
        <v>3</v>
      </c>
      <c r="D18697" s="40"/>
      <c r="E18697" s="40">
        <v>48</v>
      </c>
      <c r="F18697" s="40" t="s">
        <v>640</v>
      </c>
    </row>
    <row r="18698" spans="1:6" x14ac:dyDescent="0.5">
      <c r="A18698" s="38">
        <v>43785</v>
      </c>
      <c r="B18698" s="39">
        <v>0.95511574074074079</v>
      </c>
      <c r="C18698" s="40">
        <v>3</v>
      </c>
      <c r="D18698" s="40"/>
      <c r="E18698" s="40">
        <v>98</v>
      </c>
      <c r="F18698" s="40" t="s">
        <v>640</v>
      </c>
    </row>
    <row r="18699" spans="1:6" x14ac:dyDescent="0.5">
      <c r="A18699" s="38">
        <v>43785</v>
      </c>
      <c r="B18699" s="39">
        <v>0.95513888888888887</v>
      </c>
      <c r="C18699" s="40">
        <v>3</v>
      </c>
      <c r="D18699" s="40"/>
      <c r="E18699" s="40">
        <v>72</v>
      </c>
      <c r="F18699" s="40" t="s">
        <v>640</v>
      </c>
    </row>
    <row r="18700" spans="1:6" x14ac:dyDescent="0.5">
      <c r="A18700" s="38">
        <v>43785</v>
      </c>
      <c r="B18700" s="39">
        <v>0.95515046296296291</v>
      </c>
      <c r="C18700" s="40">
        <v>3</v>
      </c>
      <c r="D18700" s="40"/>
      <c r="E18700" s="40">
        <v>80</v>
      </c>
      <c r="F18700" s="40" t="s">
        <v>640</v>
      </c>
    </row>
    <row r="18701" spans="1:6" x14ac:dyDescent="0.5">
      <c r="A18701" s="38">
        <v>43785</v>
      </c>
      <c r="B18701" s="39">
        <v>0.95516203703703706</v>
      </c>
      <c r="C18701" s="40">
        <v>3</v>
      </c>
      <c r="D18701" s="40"/>
      <c r="E18701" s="40">
        <v>57</v>
      </c>
      <c r="F18701" s="40" t="s">
        <v>640</v>
      </c>
    </row>
    <row r="18702" spans="1:6" x14ac:dyDescent="0.5">
      <c r="A18702" s="38">
        <v>43785</v>
      </c>
      <c r="B18702" s="39">
        <v>0.95517361111111121</v>
      </c>
      <c r="C18702" s="40">
        <v>3</v>
      </c>
      <c r="D18702" s="40"/>
      <c r="E18702" s="40">
        <v>44</v>
      </c>
      <c r="F18702" s="40" t="s">
        <v>640</v>
      </c>
    </row>
    <row r="18703" spans="1:6" x14ac:dyDescent="0.5">
      <c r="A18703" s="38">
        <v>43785</v>
      </c>
      <c r="B18703" s="39">
        <v>0.95518518518518514</v>
      </c>
      <c r="C18703" s="40">
        <v>3</v>
      </c>
      <c r="D18703" s="40"/>
      <c r="E18703" s="40">
        <v>49</v>
      </c>
      <c r="F18703" s="40" t="s">
        <v>640</v>
      </c>
    </row>
    <row r="18704" spans="1:6" x14ac:dyDescent="0.5">
      <c r="A18704" s="38">
        <v>43785</v>
      </c>
      <c r="B18704" s="39">
        <v>0.95520833333333333</v>
      </c>
      <c r="C18704" s="40">
        <v>3</v>
      </c>
      <c r="D18704" s="40"/>
      <c r="E18704" s="40">
        <v>67</v>
      </c>
      <c r="F18704" s="40" t="s">
        <v>640</v>
      </c>
    </row>
    <row r="18705" spans="1:6" x14ac:dyDescent="0.5">
      <c r="A18705" s="38">
        <v>43785</v>
      </c>
      <c r="B18705" s="39">
        <v>0.95521990740740748</v>
      </c>
      <c r="C18705" s="40">
        <v>3</v>
      </c>
      <c r="D18705" s="40"/>
      <c r="E18705" s="40">
        <v>43</v>
      </c>
      <c r="F18705" s="40" t="s">
        <v>640</v>
      </c>
    </row>
    <row r="18706" spans="1:6" x14ac:dyDescent="0.5">
      <c r="A18706" s="38">
        <v>43785</v>
      </c>
      <c r="B18706" s="39">
        <v>0.9552546296296297</v>
      </c>
      <c r="C18706" s="40">
        <v>3</v>
      </c>
      <c r="D18706" s="40"/>
      <c r="E18706" s="40">
        <v>43</v>
      </c>
      <c r="F18706" s="40" t="s">
        <v>640</v>
      </c>
    </row>
    <row r="18707" spans="1:6" x14ac:dyDescent="0.5">
      <c r="A18707" s="38">
        <v>43785</v>
      </c>
      <c r="B18707" s="39">
        <v>0.95526620370370363</v>
      </c>
      <c r="C18707" s="40">
        <v>3</v>
      </c>
      <c r="D18707" s="40"/>
      <c r="E18707" s="40">
        <v>73</v>
      </c>
      <c r="F18707" s="40" t="s">
        <v>640</v>
      </c>
    </row>
    <row r="18708" spans="1:6" x14ac:dyDescent="0.5">
      <c r="A18708" s="38">
        <v>43785</v>
      </c>
      <c r="B18708" s="39">
        <v>0.95527777777777778</v>
      </c>
      <c r="C18708" s="40">
        <v>3</v>
      </c>
      <c r="D18708" s="40"/>
      <c r="E18708" s="40">
        <v>73</v>
      </c>
      <c r="F18708" s="40" t="s">
        <v>640</v>
      </c>
    </row>
    <row r="18709" spans="1:6" x14ac:dyDescent="0.5">
      <c r="A18709" s="38">
        <v>43785</v>
      </c>
      <c r="B18709" s="39">
        <v>0.95528935185185182</v>
      </c>
      <c r="C18709" s="40">
        <v>3</v>
      </c>
      <c r="D18709" s="40"/>
      <c r="E18709" s="40">
        <v>54</v>
      </c>
      <c r="F18709" s="40" t="s">
        <v>640</v>
      </c>
    </row>
    <row r="18710" spans="1:6" x14ac:dyDescent="0.5">
      <c r="A18710" s="38">
        <v>43785</v>
      </c>
      <c r="B18710" s="39">
        <v>0.95530092592592597</v>
      </c>
      <c r="C18710" s="40">
        <v>3</v>
      </c>
      <c r="D18710" s="40"/>
      <c r="E18710" s="40">
        <v>61</v>
      </c>
      <c r="F18710" s="40" t="s">
        <v>640</v>
      </c>
    </row>
    <row r="18711" spans="1:6" x14ac:dyDescent="0.5">
      <c r="A18711" s="38">
        <v>43785</v>
      </c>
      <c r="B18711" s="39">
        <v>0.9553124999999999</v>
      </c>
      <c r="C18711" s="40">
        <v>3</v>
      </c>
      <c r="D18711" s="40"/>
      <c r="E18711" s="40">
        <v>63</v>
      </c>
      <c r="F18711" s="40" t="s">
        <v>640</v>
      </c>
    </row>
    <row r="18712" spans="1:6" x14ac:dyDescent="0.5">
      <c r="A18712" s="38">
        <v>43785</v>
      </c>
      <c r="B18712" s="39">
        <v>0.95534722222222224</v>
      </c>
      <c r="C18712" s="40">
        <v>3</v>
      </c>
      <c r="D18712" s="40"/>
      <c r="E18712" s="40">
        <v>67</v>
      </c>
      <c r="F18712" s="40" t="s">
        <v>640</v>
      </c>
    </row>
    <row r="18713" spans="1:6" x14ac:dyDescent="0.5">
      <c r="A18713" s="38">
        <v>43785</v>
      </c>
      <c r="B18713" s="39">
        <v>0.95534722222222224</v>
      </c>
      <c r="C18713" s="40">
        <v>3</v>
      </c>
      <c r="D18713" s="40"/>
      <c r="E18713" s="40">
        <v>68</v>
      </c>
      <c r="F18713" s="40" t="s">
        <v>640</v>
      </c>
    </row>
    <row r="18714" spans="1:6" x14ac:dyDescent="0.5">
      <c r="A18714" s="38">
        <v>43785</v>
      </c>
      <c r="B18714" s="39">
        <v>0.95535879629629628</v>
      </c>
      <c r="C18714" s="40">
        <v>3</v>
      </c>
      <c r="D18714" s="40"/>
      <c r="E18714" s="40">
        <v>59</v>
      </c>
      <c r="F18714" s="40" t="s">
        <v>640</v>
      </c>
    </row>
    <row r="18715" spans="1:6" x14ac:dyDescent="0.5">
      <c r="A18715" s="38">
        <v>43785</v>
      </c>
      <c r="B18715" s="39">
        <v>0.95538194444444446</v>
      </c>
      <c r="C18715" s="40">
        <v>3</v>
      </c>
      <c r="D18715" s="40"/>
      <c r="E18715" s="40">
        <v>61</v>
      </c>
      <c r="F18715" s="40" t="s">
        <v>640</v>
      </c>
    </row>
    <row r="18716" spans="1:6" x14ac:dyDescent="0.5">
      <c r="A18716" s="38">
        <v>43785</v>
      </c>
      <c r="B18716" s="39">
        <v>0.95539351851851861</v>
      </c>
      <c r="C18716" s="40">
        <v>2</v>
      </c>
      <c r="D18716" s="40"/>
      <c r="E18716" s="40">
        <v>40</v>
      </c>
      <c r="F18716" s="40" t="s">
        <v>640</v>
      </c>
    </row>
    <row r="18717" spans="1:6" x14ac:dyDescent="0.5">
      <c r="A18717" s="38">
        <v>43785</v>
      </c>
      <c r="B18717" s="39">
        <v>0.95539351851851861</v>
      </c>
      <c r="C18717" s="40">
        <v>3</v>
      </c>
      <c r="D18717" s="40"/>
      <c r="E18717" s="40">
        <v>70</v>
      </c>
      <c r="F18717" s="40" t="s">
        <v>640</v>
      </c>
    </row>
    <row r="18718" spans="1:6" x14ac:dyDescent="0.5">
      <c r="A18718" s="38">
        <v>43785</v>
      </c>
      <c r="B18718" s="39">
        <v>0.95540509259259254</v>
      </c>
      <c r="C18718" s="40">
        <v>3</v>
      </c>
      <c r="D18718" s="40"/>
      <c r="E18718" s="40">
        <v>52</v>
      </c>
      <c r="F18718" s="40" t="s">
        <v>640</v>
      </c>
    </row>
    <row r="18719" spans="1:6" x14ac:dyDescent="0.5">
      <c r="A18719" s="38">
        <v>43785</v>
      </c>
      <c r="B18719" s="39">
        <v>0.95541666666666669</v>
      </c>
      <c r="C18719" s="40">
        <v>3</v>
      </c>
      <c r="D18719" s="40"/>
      <c r="E18719" s="40">
        <v>58</v>
      </c>
      <c r="F18719" s="40" t="s">
        <v>640</v>
      </c>
    </row>
    <row r="18720" spans="1:6" x14ac:dyDescent="0.5">
      <c r="A18720" s="38">
        <v>43785</v>
      </c>
      <c r="B18720" s="39">
        <v>0.95542824074074073</v>
      </c>
      <c r="C18720" s="40">
        <v>3</v>
      </c>
      <c r="D18720" s="40"/>
      <c r="E18720" s="40">
        <v>72</v>
      </c>
      <c r="F18720" s="40" t="s">
        <v>640</v>
      </c>
    </row>
    <row r="18721" spans="1:6" x14ac:dyDescent="0.5">
      <c r="A18721" s="38">
        <v>43785</v>
      </c>
      <c r="B18721" s="39">
        <v>0.95543981481481488</v>
      </c>
      <c r="C18721" s="40">
        <v>3</v>
      </c>
      <c r="D18721" s="40"/>
      <c r="E18721" s="40">
        <v>49</v>
      </c>
      <c r="F18721" s="40" t="s">
        <v>640</v>
      </c>
    </row>
    <row r="18722" spans="1:6" x14ac:dyDescent="0.5">
      <c r="A18722" s="38">
        <v>43785</v>
      </c>
      <c r="B18722" s="39">
        <v>0.95546296296296296</v>
      </c>
      <c r="C18722" s="40">
        <v>3</v>
      </c>
      <c r="D18722" s="40"/>
      <c r="E18722" s="40">
        <v>73</v>
      </c>
      <c r="F18722" s="40" t="s">
        <v>640</v>
      </c>
    </row>
    <row r="18723" spans="1:6" x14ac:dyDescent="0.5">
      <c r="A18723" s="38">
        <v>43785</v>
      </c>
      <c r="B18723" s="39">
        <v>0.95547453703703711</v>
      </c>
      <c r="C18723" s="40">
        <v>3</v>
      </c>
      <c r="D18723" s="40"/>
      <c r="E18723" s="40">
        <v>71</v>
      </c>
      <c r="F18723" s="40" t="s">
        <v>640</v>
      </c>
    </row>
    <row r="18724" spans="1:6" x14ac:dyDescent="0.5">
      <c r="A18724" s="38">
        <v>43785</v>
      </c>
      <c r="B18724" s="39">
        <v>0.95549768518518519</v>
      </c>
      <c r="C18724" s="40">
        <v>3</v>
      </c>
      <c r="D18724" s="40"/>
      <c r="E18724" s="40">
        <v>73</v>
      </c>
      <c r="F18724" s="40" t="s">
        <v>640</v>
      </c>
    </row>
    <row r="18725" spans="1:6" x14ac:dyDescent="0.5">
      <c r="A18725" s="38">
        <v>43785</v>
      </c>
      <c r="B18725" s="39">
        <v>0.95550925925925922</v>
      </c>
      <c r="C18725" s="40">
        <v>3</v>
      </c>
      <c r="D18725" s="40"/>
      <c r="E18725" s="40">
        <v>68</v>
      </c>
      <c r="F18725" s="40" t="s">
        <v>640</v>
      </c>
    </row>
    <row r="18726" spans="1:6" x14ac:dyDescent="0.5">
      <c r="A18726" s="38">
        <v>43785</v>
      </c>
      <c r="B18726" s="39">
        <v>0.9555324074074073</v>
      </c>
      <c r="C18726" s="40">
        <v>3</v>
      </c>
      <c r="D18726" s="40"/>
      <c r="E18726" s="40">
        <v>66</v>
      </c>
      <c r="F18726" s="40" t="s">
        <v>651</v>
      </c>
    </row>
    <row r="18727" spans="1:6" x14ac:dyDescent="0.5">
      <c r="A18727" s="38">
        <v>43785</v>
      </c>
      <c r="B18727" s="39">
        <v>0.95554398148148145</v>
      </c>
      <c r="C18727" s="40">
        <v>3</v>
      </c>
      <c r="D18727" s="40"/>
      <c r="E18727" s="40">
        <v>39</v>
      </c>
      <c r="F18727" s="40" t="s">
        <v>640</v>
      </c>
    </row>
    <row r="18728" spans="1:6" x14ac:dyDescent="0.5">
      <c r="A18728" s="38">
        <v>43785</v>
      </c>
      <c r="B18728" s="39">
        <v>0.9555555555555556</v>
      </c>
      <c r="C18728" s="40">
        <v>3</v>
      </c>
      <c r="D18728" s="40"/>
      <c r="E18728" s="40">
        <v>59</v>
      </c>
      <c r="F18728" s="40" t="s">
        <v>640</v>
      </c>
    </row>
    <row r="18729" spans="1:6" x14ac:dyDescent="0.5">
      <c r="A18729" s="38">
        <v>43785</v>
      </c>
      <c r="B18729" s="39">
        <v>0.95556712962962964</v>
      </c>
      <c r="C18729" s="40">
        <v>3</v>
      </c>
      <c r="D18729" s="40"/>
      <c r="E18729" s="40">
        <v>48</v>
      </c>
      <c r="F18729" s="40" t="s">
        <v>640</v>
      </c>
    </row>
    <row r="18730" spans="1:6" x14ac:dyDescent="0.5">
      <c r="A18730" s="38">
        <v>43785</v>
      </c>
      <c r="B18730" s="39">
        <v>0.95559027777777772</v>
      </c>
      <c r="C18730" s="40">
        <v>3</v>
      </c>
      <c r="D18730" s="40"/>
      <c r="E18730" s="40">
        <v>67</v>
      </c>
      <c r="F18730" s="40" t="s">
        <v>640</v>
      </c>
    </row>
    <row r="18731" spans="1:6" x14ac:dyDescent="0.5">
      <c r="A18731" s="38">
        <v>43785</v>
      </c>
      <c r="B18731" s="39">
        <v>0.95562499999999995</v>
      </c>
      <c r="C18731" s="40">
        <v>3</v>
      </c>
      <c r="D18731" s="40"/>
      <c r="E18731" s="40">
        <v>55</v>
      </c>
      <c r="F18731" s="40" t="s">
        <v>640</v>
      </c>
    </row>
    <row r="18732" spans="1:6" x14ac:dyDescent="0.5">
      <c r="A18732" s="38">
        <v>43785</v>
      </c>
      <c r="B18732" s="39">
        <v>0.9556365740740741</v>
      </c>
      <c r="C18732" s="40">
        <v>3</v>
      </c>
      <c r="D18732" s="40"/>
      <c r="E18732" s="40">
        <v>44</v>
      </c>
      <c r="F18732" s="40" t="s">
        <v>640</v>
      </c>
    </row>
    <row r="18733" spans="1:6" x14ac:dyDescent="0.5">
      <c r="A18733" s="38">
        <v>43785</v>
      </c>
      <c r="B18733" s="39">
        <v>0.95564814814814814</v>
      </c>
      <c r="C18733" s="40">
        <v>3</v>
      </c>
      <c r="D18733" s="40"/>
      <c r="E18733" s="40">
        <v>49</v>
      </c>
      <c r="F18733" s="40" t="s">
        <v>640</v>
      </c>
    </row>
    <row r="18734" spans="1:6" x14ac:dyDescent="0.5">
      <c r="A18734" s="38">
        <v>43785</v>
      </c>
      <c r="B18734" s="39">
        <v>0.95565972222222229</v>
      </c>
      <c r="C18734" s="40">
        <v>3</v>
      </c>
      <c r="D18734" s="40"/>
      <c r="E18734" s="40">
        <v>40</v>
      </c>
      <c r="F18734" s="40" t="s">
        <v>640</v>
      </c>
    </row>
    <row r="18735" spans="1:6" x14ac:dyDescent="0.5">
      <c r="A18735" s="38">
        <v>43785</v>
      </c>
      <c r="B18735" s="39">
        <v>0.95568287037037036</v>
      </c>
      <c r="C18735" s="40">
        <v>3</v>
      </c>
      <c r="D18735" s="40"/>
      <c r="E18735" s="40">
        <v>49</v>
      </c>
      <c r="F18735" s="40" t="s">
        <v>640</v>
      </c>
    </row>
    <row r="18736" spans="1:6" x14ac:dyDescent="0.5">
      <c r="A18736" s="38">
        <v>43785</v>
      </c>
      <c r="B18736" s="39">
        <v>0.95569444444444451</v>
      </c>
      <c r="C18736" s="40">
        <v>3</v>
      </c>
      <c r="D18736" s="40"/>
      <c r="E18736" s="40">
        <v>55</v>
      </c>
      <c r="F18736" s="40" t="s">
        <v>640</v>
      </c>
    </row>
    <row r="18737" spans="1:6" x14ac:dyDescent="0.5">
      <c r="A18737" s="38">
        <v>43785</v>
      </c>
      <c r="B18737" s="39">
        <v>0.95570601851851855</v>
      </c>
      <c r="C18737" s="40">
        <v>3</v>
      </c>
      <c r="D18737" s="40"/>
      <c r="E18737" s="40">
        <v>48</v>
      </c>
      <c r="F18737" s="40" t="s">
        <v>640</v>
      </c>
    </row>
    <row r="18738" spans="1:6" x14ac:dyDescent="0.5">
      <c r="A18738" s="38">
        <v>43785</v>
      </c>
      <c r="B18738" s="39">
        <v>0.95571759259259259</v>
      </c>
      <c r="C18738" s="40">
        <v>3</v>
      </c>
      <c r="D18738" s="40"/>
      <c r="E18738" s="40">
        <v>69</v>
      </c>
      <c r="F18738" s="40" t="s">
        <v>640</v>
      </c>
    </row>
    <row r="18739" spans="1:6" x14ac:dyDescent="0.5">
      <c r="A18739" s="38">
        <v>43785</v>
      </c>
      <c r="B18739" s="39">
        <v>0.95574074074074078</v>
      </c>
      <c r="C18739" s="40">
        <v>3</v>
      </c>
      <c r="D18739" s="40"/>
      <c r="E18739" s="40">
        <v>40</v>
      </c>
      <c r="F18739" s="40" t="s">
        <v>640</v>
      </c>
    </row>
    <row r="18740" spans="1:6" x14ac:dyDescent="0.5">
      <c r="A18740" s="38">
        <v>43785</v>
      </c>
      <c r="B18740" s="39">
        <v>0.95575231481481471</v>
      </c>
      <c r="C18740" s="40">
        <v>3</v>
      </c>
      <c r="D18740" s="40"/>
      <c r="E18740" s="40">
        <v>54</v>
      </c>
      <c r="F18740" s="40" t="s">
        <v>640</v>
      </c>
    </row>
    <row r="18741" spans="1:6" x14ac:dyDescent="0.5">
      <c r="A18741" s="38">
        <v>43785</v>
      </c>
      <c r="B18741" s="39">
        <v>0.95577546296296301</v>
      </c>
      <c r="C18741" s="40">
        <v>3</v>
      </c>
      <c r="D18741" s="40"/>
      <c r="E18741" s="40">
        <v>63</v>
      </c>
      <c r="F18741" s="40" t="s">
        <v>640</v>
      </c>
    </row>
    <row r="18742" spans="1:6" x14ac:dyDescent="0.5">
      <c r="A18742" s="38">
        <v>43785</v>
      </c>
      <c r="B18742" s="39">
        <v>0.95578703703703705</v>
      </c>
      <c r="C18742" s="40">
        <v>3</v>
      </c>
      <c r="D18742" s="40"/>
      <c r="E18742" s="40">
        <v>48</v>
      </c>
      <c r="F18742" s="40" t="s">
        <v>640</v>
      </c>
    </row>
    <row r="18743" spans="1:6" x14ac:dyDescent="0.5">
      <c r="A18743" s="38">
        <v>43785</v>
      </c>
      <c r="B18743" s="39">
        <v>0.95579861111111108</v>
      </c>
      <c r="C18743" s="40">
        <v>3</v>
      </c>
      <c r="D18743" s="40"/>
      <c r="E18743" s="40">
        <v>41</v>
      </c>
      <c r="F18743" s="40" t="s">
        <v>640</v>
      </c>
    </row>
    <row r="18744" spans="1:6" x14ac:dyDescent="0.5">
      <c r="A18744" s="38">
        <v>43785</v>
      </c>
      <c r="B18744" s="39">
        <v>0.95581018518518512</v>
      </c>
      <c r="C18744" s="40">
        <v>3</v>
      </c>
      <c r="D18744" s="40"/>
      <c r="E18744" s="40">
        <v>54</v>
      </c>
      <c r="F18744" s="40" t="s">
        <v>640</v>
      </c>
    </row>
    <row r="18745" spans="1:6" x14ac:dyDescent="0.5">
      <c r="A18745" s="38">
        <v>43785</v>
      </c>
      <c r="B18745" s="39">
        <v>0.95582175925925927</v>
      </c>
      <c r="C18745" s="40">
        <v>3</v>
      </c>
      <c r="D18745" s="40"/>
      <c r="E18745" s="40">
        <v>75</v>
      </c>
      <c r="F18745" s="40" t="s">
        <v>640</v>
      </c>
    </row>
    <row r="18746" spans="1:6" x14ac:dyDescent="0.5">
      <c r="A18746" s="38">
        <v>43785</v>
      </c>
      <c r="B18746" s="39">
        <v>0.95591435185185192</v>
      </c>
      <c r="C18746" s="40">
        <v>3</v>
      </c>
      <c r="D18746" s="40"/>
      <c r="E18746" s="40">
        <v>106</v>
      </c>
      <c r="F18746" s="40" t="s">
        <v>640</v>
      </c>
    </row>
    <row r="18747" spans="1:6" x14ac:dyDescent="0.5">
      <c r="A18747" s="38">
        <v>43785</v>
      </c>
      <c r="B18747" s="39">
        <v>0.95592592592592596</v>
      </c>
      <c r="C18747" s="40">
        <v>3</v>
      </c>
      <c r="D18747" s="40"/>
      <c r="E18747" s="40">
        <v>50</v>
      </c>
      <c r="F18747" s="40" t="s">
        <v>640</v>
      </c>
    </row>
    <row r="18748" spans="1:6" x14ac:dyDescent="0.5">
      <c r="A18748" s="38">
        <v>43785</v>
      </c>
      <c r="B18748" s="39">
        <v>0.9559375</v>
      </c>
      <c r="C18748" s="40">
        <v>3</v>
      </c>
      <c r="D18748" s="40"/>
      <c r="E18748" s="40">
        <v>49</v>
      </c>
      <c r="F18748" s="40" t="s">
        <v>640</v>
      </c>
    </row>
    <row r="18749" spans="1:6" x14ac:dyDescent="0.5">
      <c r="A18749" s="38">
        <v>43785</v>
      </c>
      <c r="B18749" s="39">
        <v>0.95594907407407403</v>
      </c>
      <c r="C18749" s="40">
        <v>3</v>
      </c>
      <c r="D18749" s="40"/>
      <c r="E18749" s="40">
        <v>73</v>
      </c>
      <c r="F18749" s="40" t="s">
        <v>640</v>
      </c>
    </row>
    <row r="18750" spans="1:6" x14ac:dyDescent="0.5">
      <c r="A18750" s="38">
        <v>43785</v>
      </c>
      <c r="B18750" s="39">
        <v>0.95597222222222233</v>
      </c>
      <c r="C18750" s="40">
        <v>3</v>
      </c>
      <c r="D18750" s="40"/>
      <c r="E18750" s="40">
        <v>46</v>
      </c>
      <c r="F18750" s="40" t="s">
        <v>640</v>
      </c>
    </row>
    <row r="18751" spans="1:6" x14ac:dyDescent="0.5">
      <c r="A18751" s="38">
        <v>43785</v>
      </c>
      <c r="B18751" s="39">
        <v>0.95598379629629626</v>
      </c>
      <c r="C18751" s="40">
        <v>3</v>
      </c>
      <c r="D18751" s="40"/>
      <c r="E18751" s="40">
        <v>58</v>
      </c>
      <c r="F18751" s="40" t="s">
        <v>640</v>
      </c>
    </row>
    <row r="18752" spans="1:6" x14ac:dyDescent="0.5">
      <c r="A18752" s="38">
        <v>43785</v>
      </c>
      <c r="B18752" s="39">
        <v>0.95600694444444445</v>
      </c>
      <c r="C18752" s="40">
        <v>3</v>
      </c>
      <c r="D18752" s="40"/>
      <c r="E18752" s="40">
        <v>41</v>
      </c>
      <c r="F18752" s="40" t="s">
        <v>640</v>
      </c>
    </row>
    <row r="18753" spans="1:6" x14ac:dyDescent="0.5">
      <c r="A18753" s="38">
        <v>43785</v>
      </c>
      <c r="B18753" s="39">
        <v>0.95603009259259253</v>
      </c>
      <c r="C18753" s="40">
        <v>3</v>
      </c>
      <c r="D18753" s="40"/>
      <c r="E18753" s="40">
        <v>40</v>
      </c>
      <c r="F18753" s="40" t="s">
        <v>640</v>
      </c>
    </row>
    <row r="18754" spans="1:6" x14ac:dyDescent="0.5">
      <c r="A18754" s="38">
        <v>43785</v>
      </c>
      <c r="B18754" s="39">
        <v>0.95604166666666668</v>
      </c>
      <c r="C18754" s="40">
        <v>3</v>
      </c>
      <c r="D18754" s="40"/>
      <c r="E18754" s="40">
        <v>55</v>
      </c>
      <c r="F18754" s="40" t="s">
        <v>640</v>
      </c>
    </row>
    <row r="18755" spans="1:6" x14ac:dyDescent="0.5">
      <c r="A18755" s="38">
        <v>43785</v>
      </c>
      <c r="B18755" s="39">
        <v>0.95605324074074083</v>
      </c>
      <c r="C18755" s="40">
        <v>3</v>
      </c>
      <c r="D18755" s="40"/>
      <c r="E18755" s="40">
        <v>59</v>
      </c>
      <c r="F18755" s="40" t="s">
        <v>640</v>
      </c>
    </row>
    <row r="18756" spans="1:6" x14ac:dyDescent="0.5">
      <c r="A18756" s="38">
        <v>43785</v>
      </c>
      <c r="B18756" s="39">
        <v>0.95606481481481476</v>
      </c>
      <c r="C18756" s="40">
        <v>3</v>
      </c>
      <c r="D18756" s="40"/>
      <c r="E18756" s="40">
        <v>39</v>
      </c>
      <c r="F18756" s="40" t="s">
        <v>640</v>
      </c>
    </row>
    <row r="18757" spans="1:6" x14ac:dyDescent="0.5">
      <c r="A18757" s="38">
        <v>43785</v>
      </c>
      <c r="B18757" s="39">
        <v>0.95607638888888891</v>
      </c>
      <c r="C18757" s="40">
        <v>3</v>
      </c>
      <c r="D18757" s="40"/>
      <c r="E18757" s="40">
        <v>64</v>
      </c>
      <c r="F18757" s="40" t="s">
        <v>640</v>
      </c>
    </row>
    <row r="18758" spans="1:6" x14ac:dyDescent="0.5">
      <c r="A18758" s="38">
        <v>43785</v>
      </c>
      <c r="B18758" s="39">
        <v>0.95612268518518517</v>
      </c>
      <c r="C18758" s="40">
        <v>3</v>
      </c>
      <c r="D18758" s="40"/>
      <c r="E18758" s="40">
        <v>91</v>
      </c>
      <c r="F18758" s="40" t="s">
        <v>640</v>
      </c>
    </row>
    <row r="18759" spans="1:6" x14ac:dyDescent="0.5">
      <c r="A18759" s="38">
        <v>43785</v>
      </c>
      <c r="B18759" s="39">
        <v>0.95613425925925932</v>
      </c>
      <c r="C18759" s="40">
        <v>3</v>
      </c>
      <c r="D18759" s="40"/>
      <c r="E18759" s="40">
        <v>74</v>
      </c>
      <c r="F18759" s="40" t="s">
        <v>640</v>
      </c>
    </row>
    <row r="18760" spans="1:6" x14ac:dyDescent="0.5">
      <c r="A18760" s="38">
        <v>43785</v>
      </c>
      <c r="B18760" s="39">
        <v>0.9561574074074074</v>
      </c>
      <c r="C18760" s="40">
        <v>3</v>
      </c>
      <c r="D18760" s="40"/>
      <c r="E18760" s="40">
        <v>85</v>
      </c>
      <c r="F18760" s="40" t="s">
        <v>640</v>
      </c>
    </row>
    <row r="18761" spans="1:6" x14ac:dyDescent="0.5">
      <c r="A18761" s="38">
        <v>43785</v>
      </c>
      <c r="B18761" s="39">
        <v>0.95618055555555559</v>
      </c>
      <c r="C18761" s="40">
        <v>3</v>
      </c>
      <c r="D18761" s="40"/>
      <c r="E18761" s="40">
        <v>75</v>
      </c>
      <c r="F18761" s="40" t="s">
        <v>640</v>
      </c>
    </row>
    <row r="18762" spans="1:6" x14ac:dyDescent="0.5">
      <c r="A18762" s="38">
        <v>43785</v>
      </c>
      <c r="B18762" s="39">
        <v>0.95619212962962974</v>
      </c>
      <c r="C18762" s="40">
        <v>3</v>
      </c>
      <c r="D18762" s="40"/>
      <c r="E18762" s="40">
        <v>55</v>
      </c>
      <c r="F18762" s="40" t="s">
        <v>640</v>
      </c>
    </row>
    <row r="18763" spans="1:6" x14ac:dyDescent="0.5">
      <c r="A18763" s="38">
        <v>43785</v>
      </c>
      <c r="B18763" s="39">
        <v>0.95622685185185186</v>
      </c>
      <c r="C18763" s="40">
        <v>3</v>
      </c>
      <c r="D18763" s="40"/>
      <c r="E18763" s="40">
        <v>99</v>
      </c>
      <c r="F18763" s="40" t="s">
        <v>640</v>
      </c>
    </row>
    <row r="18764" spans="1:6" x14ac:dyDescent="0.5">
      <c r="A18764" s="38">
        <v>43785</v>
      </c>
      <c r="B18764" s="39">
        <v>0.95623842592592589</v>
      </c>
      <c r="C18764" s="40">
        <v>3</v>
      </c>
      <c r="D18764" s="40"/>
      <c r="E18764" s="40">
        <v>92</v>
      </c>
      <c r="F18764" s="40" t="s">
        <v>640</v>
      </c>
    </row>
    <row r="18765" spans="1:6" x14ac:dyDescent="0.5">
      <c r="A18765" s="38">
        <v>43785</v>
      </c>
      <c r="B18765" s="39">
        <v>0.95626157407407408</v>
      </c>
      <c r="C18765" s="40">
        <v>3</v>
      </c>
      <c r="D18765" s="40"/>
      <c r="E18765" s="40">
        <v>65</v>
      </c>
      <c r="F18765" s="40" t="s">
        <v>640</v>
      </c>
    </row>
    <row r="18766" spans="1:6" x14ac:dyDescent="0.5">
      <c r="A18766" s="38">
        <v>43785</v>
      </c>
      <c r="B18766" s="39">
        <v>0.95628472222222216</v>
      </c>
      <c r="C18766" s="40">
        <v>3</v>
      </c>
      <c r="D18766" s="40"/>
      <c r="E18766" s="40">
        <v>52</v>
      </c>
      <c r="F18766" s="40" t="s">
        <v>640</v>
      </c>
    </row>
    <row r="18767" spans="1:6" x14ac:dyDescent="0.5">
      <c r="A18767" s="38">
        <v>43785</v>
      </c>
      <c r="B18767" s="39">
        <v>0.95629629629629631</v>
      </c>
      <c r="C18767" s="40">
        <v>3</v>
      </c>
      <c r="D18767" s="40"/>
      <c r="E18767" s="40">
        <v>52</v>
      </c>
      <c r="F18767" s="40" t="s">
        <v>640</v>
      </c>
    </row>
    <row r="18768" spans="1:6" x14ac:dyDescent="0.5">
      <c r="A18768" s="38">
        <v>43785</v>
      </c>
      <c r="B18768" s="39">
        <v>0.9563194444444445</v>
      </c>
      <c r="C18768" s="40">
        <v>3</v>
      </c>
      <c r="D18768" s="40"/>
      <c r="E18768" s="40">
        <v>60</v>
      </c>
      <c r="F18768" s="40" t="s">
        <v>640</v>
      </c>
    </row>
    <row r="18769" spans="1:6" x14ac:dyDescent="0.5">
      <c r="A18769" s="38">
        <v>43785</v>
      </c>
      <c r="B18769" s="39">
        <v>0.95634259259259258</v>
      </c>
      <c r="C18769" s="40">
        <v>3</v>
      </c>
      <c r="D18769" s="40"/>
      <c r="E18769" s="40">
        <v>119</v>
      </c>
      <c r="F18769" s="40" t="s">
        <v>640</v>
      </c>
    </row>
    <row r="18770" spans="1:6" x14ac:dyDescent="0.5">
      <c r="A18770" s="38">
        <v>43785</v>
      </c>
      <c r="B18770" s="39">
        <v>0.95635416666666673</v>
      </c>
      <c r="C18770" s="40">
        <v>3</v>
      </c>
      <c r="D18770" s="40"/>
      <c r="E18770" s="40">
        <v>111</v>
      </c>
      <c r="F18770" s="40" t="s">
        <v>640</v>
      </c>
    </row>
    <row r="18771" spans="1:6" x14ac:dyDescent="0.5">
      <c r="A18771" s="38">
        <v>43785</v>
      </c>
      <c r="B18771" s="39">
        <v>0.95638888888888884</v>
      </c>
      <c r="C18771" s="40">
        <v>3</v>
      </c>
      <c r="D18771" s="40"/>
      <c r="E18771" s="40">
        <v>68</v>
      </c>
      <c r="F18771" s="40" t="s">
        <v>640</v>
      </c>
    </row>
    <row r="18772" spans="1:6" x14ac:dyDescent="0.5">
      <c r="A18772" s="38">
        <v>43785</v>
      </c>
      <c r="B18772" s="39">
        <v>0.95640046296296299</v>
      </c>
      <c r="C18772" s="40">
        <v>3</v>
      </c>
      <c r="D18772" s="40"/>
      <c r="E18772" s="40">
        <v>68</v>
      </c>
      <c r="F18772" s="40" t="s">
        <v>640</v>
      </c>
    </row>
    <row r="18773" spans="1:6" x14ac:dyDescent="0.5">
      <c r="A18773" s="38">
        <v>43785</v>
      </c>
      <c r="B18773" s="39">
        <v>0.95642361111111107</v>
      </c>
      <c r="C18773" s="40">
        <v>3</v>
      </c>
      <c r="D18773" s="40"/>
      <c r="E18773" s="40">
        <v>67</v>
      </c>
      <c r="F18773" s="40" t="s">
        <v>640</v>
      </c>
    </row>
    <row r="18774" spans="1:6" x14ac:dyDescent="0.5">
      <c r="A18774" s="38">
        <v>43785</v>
      </c>
      <c r="B18774" s="39">
        <v>0.95644675925925926</v>
      </c>
      <c r="C18774" s="40">
        <v>3</v>
      </c>
      <c r="D18774" s="40"/>
      <c r="E18774" s="40">
        <v>54</v>
      </c>
      <c r="F18774" s="40" t="s">
        <v>640</v>
      </c>
    </row>
    <row r="18775" spans="1:6" x14ac:dyDescent="0.5">
      <c r="A18775" s="38">
        <v>43785</v>
      </c>
      <c r="B18775" s="39">
        <v>0.9564583333333333</v>
      </c>
      <c r="C18775" s="40">
        <v>3</v>
      </c>
      <c r="D18775" s="40"/>
      <c r="E18775" s="40">
        <v>63</v>
      </c>
      <c r="F18775" s="40" t="s">
        <v>640</v>
      </c>
    </row>
    <row r="18776" spans="1:6" x14ac:dyDescent="0.5">
      <c r="A18776" s="38">
        <v>43785</v>
      </c>
      <c r="B18776" s="39">
        <v>0.95648148148148149</v>
      </c>
      <c r="C18776" s="40">
        <v>3</v>
      </c>
      <c r="D18776" s="40"/>
      <c r="E18776" s="40">
        <v>78</v>
      </c>
      <c r="F18776" s="40" t="s">
        <v>640</v>
      </c>
    </row>
    <row r="18777" spans="1:6" x14ac:dyDescent="0.5">
      <c r="A18777" s="38">
        <v>43785</v>
      </c>
      <c r="B18777" s="39">
        <v>0.95656249999999998</v>
      </c>
      <c r="C18777" s="40">
        <v>3</v>
      </c>
      <c r="D18777" s="40"/>
      <c r="E18777" s="40">
        <v>52</v>
      </c>
      <c r="F18777" s="40" t="s">
        <v>640</v>
      </c>
    </row>
    <row r="18778" spans="1:6" x14ac:dyDescent="0.5">
      <c r="A18778" s="38">
        <v>43785</v>
      </c>
      <c r="B18778" s="39">
        <v>0.95658564814814817</v>
      </c>
      <c r="C18778" s="40">
        <v>3</v>
      </c>
      <c r="D18778" s="40"/>
      <c r="E18778" s="40">
        <v>74</v>
      </c>
      <c r="F18778" s="40" t="s">
        <v>640</v>
      </c>
    </row>
    <row r="18779" spans="1:6" x14ac:dyDescent="0.5">
      <c r="A18779" s="38">
        <v>43785</v>
      </c>
      <c r="B18779" s="39">
        <v>0.9568402777777778</v>
      </c>
      <c r="C18779" s="40">
        <v>3</v>
      </c>
      <c r="D18779" s="40"/>
      <c r="E18779" s="40">
        <v>47</v>
      </c>
      <c r="F18779" s="40" t="s">
        <v>640</v>
      </c>
    </row>
    <row r="18780" spans="1:6" x14ac:dyDescent="0.5">
      <c r="A18780" s="38">
        <v>43785</v>
      </c>
      <c r="B18780" s="39">
        <v>0.95686342592592588</v>
      </c>
      <c r="C18780" s="40">
        <v>3</v>
      </c>
      <c r="D18780" s="40"/>
      <c r="E18780" s="40">
        <v>45</v>
      </c>
      <c r="F18780" s="40" t="s">
        <v>640</v>
      </c>
    </row>
    <row r="18781" spans="1:6" x14ac:dyDescent="0.5">
      <c r="A18781" s="38">
        <v>43785</v>
      </c>
      <c r="B18781" s="39">
        <v>0.95688657407407407</v>
      </c>
      <c r="C18781" s="40">
        <v>3</v>
      </c>
      <c r="D18781" s="40"/>
      <c r="E18781" s="40">
        <v>60</v>
      </c>
      <c r="F18781" s="40" t="s">
        <v>640</v>
      </c>
    </row>
    <row r="18782" spans="1:6" x14ac:dyDescent="0.5">
      <c r="A18782" s="38">
        <v>43785</v>
      </c>
      <c r="B18782" s="39">
        <v>0.95689814814814811</v>
      </c>
      <c r="C18782" s="40">
        <v>3</v>
      </c>
      <c r="D18782" s="40"/>
      <c r="E18782" s="40">
        <v>39</v>
      </c>
      <c r="F18782" s="40" t="s">
        <v>640</v>
      </c>
    </row>
    <row r="18783" spans="1:6" x14ac:dyDescent="0.5">
      <c r="A18783" s="38">
        <v>43785</v>
      </c>
      <c r="B18783" s="39">
        <v>0.9569212962962963</v>
      </c>
      <c r="C18783" s="40">
        <v>3</v>
      </c>
      <c r="D18783" s="40"/>
      <c r="E18783" s="40">
        <v>63</v>
      </c>
      <c r="F18783" s="40" t="s">
        <v>640</v>
      </c>
    </row>
    <row r="18784" spans="1:6" x14ac:dyDescent="0.5">
      <c r="A18784" s="38">
        <v>43785</v>
      </c>
      <c r="B18784" s="39">
        <v>0.95703703703703702</v>
      </c>
      <c r="C18784" s="40">
        <v>3</v>
      </c>
      <c r="D18784" s="40"/>
      <c r="E18784" s="40">
        <v>50</v>
      </c>
      <c r="F18784" s="40" t="s">
        <v>640</v>
      </c>
    </row>
    <row r="18785" spans="1:6" x14ac:dyDescent="0.5">
      <c r="A18785" s="38">
        <v>43785</v>
      </c>
      <c r="B18785" s="39">
        <v>0.95712962962962955</v>
      </c>
      <c r="C18785" s="40">
        <v>3</v>
      </c>
      <c r="D18785" s="40"/>
      <c r="E18785" s="40">
        <v>55</v>
      </c>
      <c r="F18785" s="40" t="s">
        <v>640</v>
      </c>
    </row>
    <row r="18786" spans="1:6" x14ac:dyDescent="0.5">
      <c r="A18786" s="38">
        <v>43785</v>
      </c>
      <c r="B18786" s="39">
        <v>0.95716435185185189</v>
      </c>
      <c r="C18786" s="40">
        <v>3</v>
      </c>
      <c r="D18786" s="40"/>
      <c r="E18786" s="40">
        <v>39</v>
      </c>
      <c r="F18786" s="40" t="s">
        <v>640</v>
      </c>
    </row>
    <row r="18787" spans="1:6" x14ac:dyDescent="0.5">
      <c r="A18787" s="38">
        <v>43785</v>
      </c>
      <c r="B18787" s="39">
        <v>0.95731481481481484</v>
      </c>
      <c r="C18787" s="40">
        <v>3</v>
      </c>
      <c r="D18787" s="40"/>
      <c r="E18787" s="40">
        <v>43</v>
      </c>
      <c r="F18787" s="40" t="s">
        <v>640</v>
      </c>
    </row>
    <row r="18788" spans="1:6" x14ac:dyDescent="0.5">
      <c r="A18788" s="38">
        <v>43785</v>
      </c>
      <c r="B18788" s="39">
        <v>0.95734953703703696</v>
      </c>
      <c r="C18788" s="40">
        <v>3</v>
      </c>
      <c r="D18788" s="40"/>
      <c r="E18788" s="40">
        <v>60</v>
      </c>
      <c r="F18788" s="40" t="s">
        <v>640</v>
      </c>
    </row>
    <row r="18789" spans="1:6" x14ac:dyDescent="0.5">
      <c r="A18789" s="38">
        <v>43785</v>
      </c>
      <c r="B18789" s="39">
        <v>0.95736111111111111</v>
      </c>
      <c r="C18789" s="40">
        <v>3</v>
      </c>
      <c r="D18789" s="40"/>
      <c r="E18789" s="40">
        <v>43</v>
      </c>
      <c r="F18789" s="40" t="s">
        <v>640</v>
      </c>
    </row>
    <row r="18790" spans="1:6" x14ac:dyDescent="0.5">
      <c r="A18790" s="38">
        <v>43785</v>
      </c>
      <c r="B18790" s="39">
        <v>0.95741898148148152</v>
      </c>
      <c r="C18790" s="40">
        <v>2</v>
      </c>
      <c r="D18790" s="40"/>
      <c r="E18790" s="40">
        <v>39</v>
      </c>
      <c r="F18790" s="40" t="s">
        <v>640</v>
      </c>
    </row>
    <row r="18791" spans="1:6" x14ac:dyDescent="0.5">
      <c r="A18791" s="38">
        <v>43785</v>
      </c>
      <c r="B18791" s="39">
        <v>0.9574421296296296</v>
      </c>
      <c r="C18791" s="40">
        <v>3</v>
      </c>
      <c r="D18791" s="40"/>
      <c r="E18791" s="40">
        <v>41</v>
      </c>
      <c r="F18791" s="40" t="s">
        <v>640</v>
      </c>
    </row>
    <row r="18792" spans="1:6" x14ac:dyDescent="0.5">
      <c r="A18792" s="38">
        <v>43785</v>
      </c>
      <c r="B18792" s="39">
        <v>0.95745370370370375</v>
      </c>
      <c r="C18792" s="40">
        <v>3</v>
      </c>
      <c r="D18792" s="40"/>
      <c r="E18792" s="40">
        <v>51</v>
      </c>
      <c r="F18792" s="40" t="s">
        <v>640</v>
      </c>
    </row>
    <row r="18793" spans="1:6" x14ac:dyDescent="0.5">
      <c r="A18793" s="38">
        <v>43785</v>
      </c>
      <c r="B18793" s="39">
        <v>0.95750000000000002</v>
      </c>
      <c r="C18793" s="40">
        <v>3</v>
      </c>
      <c r="D18793" s="40"/>
      <c r="E18793" s="40">
        <v>53</v>
      </c>
      <c r="F18793" s="40" t="s">
        <v>640</v>
      </c>
    </row>
    <row r="18794" spans="1:6" x14ac:dyDescent="0.5">
      <c r="A18794" s="38">
        <v>43785</v>
      </c>
      <c r="B18794" s="39">
        <v>0.95753472222222225</v>
      </c>
      <c r="C18794" s="40">
        <v>3</v>
      </c>
      <c r="D18794" s="40"/>
      <c r="E18794" s="40">
        <v>47</v>
      </c>
      <c r="F18794" s="40" t="s">
        <v>640</v>
      </c>
    </row>
    <row r="18795" spans="1:6" x14ac:dyDescent="0.5">
      <c r="A18795" s="38">
        <v>43785</v>
      </c>
      <c r="B18795" s="39">
        <v>0.95754629629629628</v>
      </c>
      <c r="C18795" s="40">
        <v>3</v>
      </c>
      <c r="D18795" s="40"/>
      <c r="E18795" s="40">
        <v>55</v>
      </c>
      <c r="F18795" s="40" t="s">
        <v>640</v>
      </c>
    </row>
    <row r="18796" spans="1:6" x14ac:dyDescent="0.5">
      <c r="A18796" s="38">
        <v>43785</v>
      </c>
      <c r="B18796" s="39">
        <v>0.95755787037037043</v>
      </c>
      <c r="C18796" s="40">
        <v>3</v>
      </c>
      <c r="D18796" s="40"/>
      <c r="E18796" s="40">
        <v>65</v>
      </c>
      <c r="F18796" s="40" t="s">
        <v>640</v>
      </c>
    </row>
    <row r="18797" spans="1:6" x14ac:dyDescent="0.5">
      <c r="A18797" s="38">
        <v>43785</v>
      </c>
      <c r="B18797" s="39">
        <v>0.95756944444444436</v>
      </c>
      <c r="C18797" s="40">
        <v>3</v>
      </c>
      <c r="D18797" s="40"/>
      <c r="E18797" s="40">
        <v>44</v>
      </c>
      <c r="F18797" s="40" t="s">
        <v>640</v>
      </c>
    </row>
    <row r="18798" spans="1:6" x14ac:dyDescent="0.5">
      <c r="A18798" s="38">
        <v>43785</v>
      </c>
      <c r="B18798" s="39">
        <v>0.95759259259259266</v>
      </c>
      <c r="C18798" s="40">
        <v>3</v>
      </c>
      <c r="D18798" s="40"/>
      <c r="E18798" s="40">
        <v>42</v>
      </c>
      <c r="F18798" s="40" t="s">
        <v>640</v>
      </c>
    </row>
    <row r="18799" spans="1:6" x14ac:dyDescent="0.5">
      <c r="A18799" s="38">
        <v>43785</v>
      </c>
      <c r="B18799" s="39">
        <v>0.9576041666666667</v>
      </c>
      <c r="C18799" s="40">
        <v>3</v>
      </c>
      <c r="D18799" s="40"/>
      <c r="E18799" s="40">
        <v>63</v>
      </c>
      <c r="F18799" s="40" t="s">
        <v>640</v>
      </c>
    </row>
    <row r="18800" spans="1:6" x14ac:dyDescent="0.5">
      <c r="A18800" s="38">
        <v>43785</v>
      </c>
      <c r="B18800" s="39">
        <v>0.95765046296296286</v>
      </c>
      <c r="C18800" s="40">
        <v>3</v>
      </c>
      <c r="D18800" s="40"/>
      <c r="E18800" s="40">
        <v>49</v>
      </c>
      <c r="F18800" s="40" t="s">
        <v>640</v>
      </c>
    </row>
    <row r="18801" spans="1:6" x14ac:dyDescent="0.5">
      <c r="A18801" s="38">
        <v>43785</v>
      </c>
      <c r="B18801" s="39">
        <v>0.9577430555555555</v>
      </c>
      <c r="C18801" s="40">
        <v>3</v>
      </c>
      <c r="D18801" s="40"/>
      <c r="E18801" s="40">
        <v>43</v>
      </c>
      <c r="F18801" s="40" t="s">
        <v>640</v>
      </c>
    </row>
    <row r="18802" spans="1:6" x14ac:dyDescent="0.5">
      <c r="A18802" s="38">
        <v>43785</v>
      </c>
      <c r="B18802" s="39">
        <v>0.95781250000000007</v>
      </c>
      <c r="C18802" s="40">
        <v>3</v>
      </c>
      <c r="D18802" s="40"/>
      <c r="E18802" s="40">
        <v>94</v>
      </c>
      <c r="F18802" s="40" t="s">
        <v>640</v>
      </c>
    </row>
    <row r="18803" spans="1:6" x14ac:dyDescent="0.5">
      <c r="A18803" s="38">
        <v>43785</v>
      </c>
      <c r="B18803" s="39">
        <v>0.95784722222222218</v>
      </c>
      <c r="C18803" s="40">
        <v>3</v>
      </c>
      <c r="D18803" s="40"/>
      <c r="E18803" s="40">
        <v>54</v>
      </c>
      <c r="F18803" s="40" t="s">
        <v>640</v>
      </c>
    </row>
    <row r="18804" spans="1:6" x14ac:dyDescent="0.5">
      <c r="A18804" s="38">
        <v>43785</v>
      </c>
      <c r="B18804" s="39">
        <v>0.95787037037037026</v>
      </c>
      <c r="C18804" s="40">
        <v>3</v>
      </c>
      <c r="D18804" s="40"/>
      <c r="E18804" s="40">
        <v>41</v>
      </c>
      <c r="F18804" s="40" t="s">
        <v>640</v>
      </c>
    </row>
    <row r="18805" spans="1:6" x14ac:dyDescent="0.5">
      <c r="A18805" s="38">
        <v>43785</v>
      </c>
      <c r="B18805" s="39">
        <v>0.95788194444444441</v>
      </c>
      <c r="C18805" s="40">
        <v>3</v>
      </c>
      <c r="D18805" s="40"/>
      <c r="E18805" s="40">
        <v>52</v>
      </c>
      <c r="F18805" s="40" t="s">
        <v>640</v>
      </c>
    </row>
    <row r="18806" spans="1:6" x14ac:dyDescent="0.5">
      <c r="A18806" s="38">
        <v>43785</v>
      </c>
      <c r="B18806" s="39">
        <v>0.9579050925925926</v>
      </c>
      <c r="C18806" s="40">
        <v>3</v>
      </c>
      <c r="D18806" s="40"/>
      <c r="E18806" s="40">
        <v>43</v>
      </c>
      <c r="F18806" s="40" t="s">
        <v>640</v>
      </c>
    </row>
    <row r="18807" spans="1:6" x14ac:dyDescent="0.5">
      <c r="A18807" s="38">
        <v>43785</v>
      </c>
      <c r="B18807" s="39">
        <v>0.95791666666666664</v>
      </c>
      <c r="C18807" s="40">
        <v>3</v>
      </c>
      <c r="D18807" s="40"/>
      <c r="E18807" s="40">
        <v>55</v>
      </c>
      <c r="F18807" s="40" t="s">
        <v>640</v>
      </c>
    </row>
    <row r="18808" spans="1:6" x14ac:dyDescent="0.5">
      <c r="A18808" s="38">
        <v>43785</v>
      </c>
      <c r="B18808" s="39">
        <v>0.95797453703703705</v>
      </c>
      <c r="C18808" s="40">
        <v>3</v>
      </c>
      <c r="D18808" s="40"/>
      <c r="E18808" s="40">
        <v>41</v>
      </c>
      <c r="F18808" s="40" t="s">
        <v>640</v>
      </c>
    </row>
    <row r="18809" spans="1:6" x14ac:dyDescent="0.5">
      <c r="A18809" s="38">
        <v>43785</v>
      </c>
      <c r="B18809" s="39">
        <v>0.95817129629629638</v>
      </c>
      <c r="C18809" s="40">
        <v>3</v>
      </c>
      <c r="D18809" s="40"/>
      <c r="E18809" s="40">
        <v>35</v>
      </c>
      <c r="F18809" s="40" t="s">
        <v>640</v>
      </c>
    </row>
    <row r="18810" spans="1:6" x14ac:dyDescent="0.5">
      <c r="A18810" s="38">
        <v>43785</v>
      </c>
      <c r="B18810" s="39">
        <v>0.95825231481481488</v>
      </c>
      <c r="C18810" s="40">
        <v>3</v>
      </c>
      <c r="D18810" s="40"/>
      <c r="E18810" s="40">
        <v>77</v>
      </c>
      <c r="F18810" s="40" t="s">
        <v>645</v>
      </c>
    </row>
    <row r="18811" spans="1:6" x14ac:dyDescent="0.5">
      <c r="A18811" s="38">
        <v>43785</v>
      </c>
      <c r="B18811" s="39">
        <v>0.95826388888888892</v>
      </c>
      <c r="C18811" s="40">
        <v>3</v>
      </c>
      <c r="D18811" s="40"/>
      <c r="E18811" s="40">
        <v>93</v>
      </c>
      <c r="F18811" s="40" t="s">
        <v>640</v>
      </c>
    </row>
    <row r="18812" spans="1:6" x14ac:dyDescent="0.5">
      <c r="A18812" s="38">
        <v>43785</v>
      </c>
      <c r="B18812" s="39">
        <v>0.95833333333333337</v>
      </c>
      <c r="C18812" s="40">
        <v>3</v>
      </c>
      <c r="D18812" s="40"/>
      <c r="E18812" s="40">
        <v>45</v>
      </c>
      <c r="F18812" s="40" t="s">
        <v>640</v>
      </c>
    </row>
    <row r="18813" spans="1:6" x14ac:dyDescent="0.5">
      <c r="A18813" s="38">
        <v>43785</v>
      </c>
      <c r="B18813" s="39">
        <v>0.95836805555555549</v>
      </c>
      <c r="C18813" s="40">
        <v>3</v>
      </c>
      <c r="D18813" s="40"/>
      <c r="E18813" s="40">
        <v>41</v>
      </c>
      <c r="F18813" s="40" t="s">
        <v>640</v>
      </c>
    </row>
    <row r="18814" spans="1:6" x14ac:dyDescent="0.5">
      <c r="A18814" s="38">
        <v>43785</v>
      </c>
      <c r="B18814" s="39">
        <v>0.95839120370370379</v>
      </c>
      <c r="C18814" s="40">
        <v>3</v>
      </c>
      <c r="D18814" s="40"/>
      <c r="E18814" s="40">
        <v>39</v>
      </c>
      <c r="F18814" s="40" t="s">
        <v>640</v>
      </c>
    </row>
    <row r="18815" spans="1:6" x14ac:dyDescent="0.5">
      <c r="A18815" s="38">
        <v>43785</v>
      </c>
      <c r="B18815" s="39">
        <v>0.95855324074074078</v>
      </c>
      <c r="C18815" s="40">
        <v>3</v>
      </c>
      <c r="D18815" s="40"/>
      <c r="E18815" s="40">
        <v>44</v>
      </c>
      <c r="F18815" s="40" t="s">
        <v>640</v>
      </c>
    </row>
    <row r="18816" spans="1:6" x14ac:dyDescent="0.5">
      <c r="A18816" s="38">
        <v>43785</v>
      </c>
      <c r="B18816" s="39">
        <v>0.95858796296296289</v>
      </c>
      <c r="C18816" s="40">
        <v>3</v>
      </c>
      <c r="D18816" s="40"/>
      <c r="E18816" s="40">
        <v>43</v>
      </c>
      <c r="F18816" s="40" t="s">
        <v>640</v>
      </c>
    </row>
    <row r="18817" spans="1:6" x14ac:dyDescent="0.5">
      <c r="A18817" s="38">
        <v>43785</v>
      </c>
      <c r="B18817" s="39">
        <v>0.95862268518518512</v>
      </c>
      <c r="C18817" s="40">
        <v>3</v>
      </c>
      <c r="D18817" s="40"/>
      <c r="E18817" s="40">
        <v>44</v>
      </c>
      <c r="F18817" s="40" t="s">
        <v>640</v>
      </c>
    </row>
    <row r="18818" spans="1:6" x14ac:dyDescent="0.5">
      <c r="A18818" s="38">
        <v>43785</v>
      </c>
      <c r="B18818" s="39">
        <v>0.95869212962962969</v>
      </c>
      <c r="C18818" s="40">
        <v>3</v>
      </c>
      <c r="D18818" s="40"/>
      <c r="E18818" s="40">
        <v>51</v>
      </c>
      <c r="F18818" s="40" t="s">
        <v>640</v>
      </c>
    </row>
    <row r="18819" spans="1:6" x14ac:dyDescent="0.5">
      <c r="A18819" s="38">
        <v>43785</v>
      </c>
      <c r="B18819" s="39">
        <v>0.9587268518518518</v>
      </c>
      <c r="C18819" s="40">
        <v>3</v>
      </c>
      <c r="D18819" s="40"/>
      <c r="E18819" s="40">
        <v>47</v>
      </c>
      <c r="F18819" s="40" t="s">
        <v>640</v>
      </c>
    </row>
    <row r="18820" spans="1:6" x14ac:dyDescent="0.5">
      <c r="A18820" s="38">
        <v>43785</v>
      </c>
      <c r="B18820" s="39">
        <v>0.95873842592592595</v>
      </c>
      <c r="C18820" s="40">
        <v>3</v>
      </c>
      <c r="D18820" s="40"/>
      <c r="E18820" s="40">
        <v>39</v>
      </c>
      <c r="F18820" s="40" t="s">
        <v>640</v>
      </c>
    </row>
    <row r="18821" spans="1:6" x14ac:dyDescent="0.5">
      <c r="A18821" s="38">
        <v>43785</v>
      </c>
      <c r="B18821" s="39">
        <v>0.95881944444444445</v>
      </c>
      <c r="C18821" s="40">
        <v>3</v>
      </c>
      <c r="D18821" s="40"/>
      <c r="E18821" s="40">
        <v>38</v>
      </c>
      <c r="F18821" s="40" t="s">
        <v>640</v>
      </c>
    </row>
    <row r="18822" spans="1:6" x14ac:dyDescent="0.5">
      <c r="A18822" s="38">
        <v>43785</v>
      </c>
      <c r="B18822" s="39">
        <v>0.95886574074074071</v>
      </c>
      <c r="C18822" s="40">
        <v>3</v>
      </c>
      <c r="D18822" s="40"/>
      <c r="E18822" s="40">
        <v>44</v>
      </c>
      <c r="F18822" s="40" t="s">
        <v>640</v>
      </c>
    </row>
    <row r="18823" spans="1:6" x14ac:dyDescent="0.5">
      <c r="A18823" s="38">
        <v>43785</v>
      </c>
      <c r="B18823" s="39">
        <v>0.95890046296296294</v>
      </c>
      <c r="C18823" s="40">
        <v>3</v>
      </c>
      <c r="D18823" s="40"/>
      <c r="E18823" s="40">
        <v>78</v>
      </c>
      <c r="F18823" s="40" t="s">
        <v>640</v>
      </c>
    </row>
    <row r="18824" spans="1:6" x14ac:dyDescent="0.5">
      <c r="A18824" s="38">
        <v>43785</v>
      </c>
      <c r="B18824" s="39">
        <v>0.95894675925925921</v>
      </c>
      <c r="C18824" s="40">
        <v>3</v>
      </c>
      <c r="D18824" s="40"/>
      <c r="E18824" s="40">
        <v>74</v>
      </c>
      <c r="F18824" s="40" t="s">
        <v>640</v>
      </c>
    </row>
    <row r="18825" spans="1:6" x14ac:dyDescent="0.5">
      <c r="A18825" s="38">
        <v>43785</v>
      </c>
      <c r="B18825" s="39">
        <v>0.95896990740740751</v>
      </c>
      <c r="C18825" s="40">
        <v>3</v>
      </c>
      <c r="D18825" s="40"/>
      <c r="E18825" s="40">
        <v>91</v>
      </c>
      <c r="F18825" s="40" t="s">
        <v>640</v>
      </c>
    </row>
    <row r="18826" spans="1:6" x14ac:dyDescent="0.5">
      <c r="A18826" s="38">
        <v>43785</v>
      </c>
      <c r="B18826" s="39">
        <v>0.9590277777777777</v>
      </c>
      <c r="C18826" s="40">
        <v>3</v>
      </c>
      <c r="D18826" s="40"/>
      <c r="E18826" s="40">
        <v>44</v>
      </c>
      <c r="F18826" s="40" t="s">
        <v>640</v>
      </c>
    </row>
    <row r="18827" spans="1:6" x14ac:dyDescent="0.5">
      <c r="A18827" s="38">
        <v>43785</v>
      </c>
      <c r="B18827" s="39">
        <v>0.95907407407407408</v>
      </c>
      <c r="C18827" s="40">
        <v>3</v>
      </c>
      <c r="D18827" s="40"/>
      <c r="E18827" s="40">
        <v>50</v>
      </c>
      <c r="F18827" s="40" t="s">
        <v>640</v>
      </c>
    </row>
    <row r="18828" spans="1:6" x14ac:dyDescent="0.5">
      <c r="A18828" s="38">
        <v>43785</v>
      </c>
      <c r="B18828" s="39">
        <v>0.95909722222222227</v>
      </c>
      <c r="C18828" s="40">
        <v>3</v>
      </c>
      <c r="D18828" s="40"/>
      <c r="E18828" s="40">
        <v>42</v>
      </c>
      <c r="F18828" s="40" t="s">
        <v>640</v>
      </c>
    </row>
    <row r="18829" spans="1:6" x14ac:dyDescent="0.5">
      <c r="A18829" s="38">
        <v>43785</v>
      </c>
      <c r="B18829" s="39">
        <v>0.95929398148148148</v>
      </c>
      <c r="C18829" s="40">
        <v>3</v>
      </c>
      <c r="D18829" s="40"/>
      <c r="E18829" s="40">
        <v>39</v>
      </c>
      <c r="F18829" s="40" t="s">
        <v>640</v>
      </c>
    </row>
    <row r="18830" spans="1:6" x14ac:dyDescent="0.5">
      <c r="A18830" s="38">
        <v>43785</v>
      </c>
      <c r="B18830" s="39">
        <v>0.9593518518518519</v>
      </c>
      <c r="C18830" s="40">
        <v>3</v>
      </c>
      <c r="D18830" s="40"/>
      <c r="E18830" s="40">
        <v>39</v>
      </c>
      <c r="F18830" s="40" t="s">
        <v>640</v>
      </c>
    </row>
    <row r="18831" spans="1:6" x14ac:dyDescent="0.5">
      <c r="A18831" s="38">
        <v>43785</v>
      </c>
      <c r="B18831" s="39">
        <v>0.95938657407407402</v>
      </c>
      <c r="C18831" s="40">
        <v>3</v>
      </c>
      <c r="D18831" s="40"/>
      <c r="E18831" s="40">
        <v>75</v>
      </c>
      <c r="F18831" s="40" t="s">
        <v>640</v>
      </c>
    </row>
    <row r="18832" spans="1:6" x14ac:dyDescent="0.5">
      <c r="A18832" s="38">
        <v>43785</v>
      </c>
      <c r="B18832" s="39">
        <v>0.95940972222222232</v>
      </c>
      <c r="C18832" s="40">
        <v>3</v>
      </c>
      <c r="D18832" s="40"/>
      <c r="E18832" s="40">
        <v>39</v>
      </c>
      <c r="F18832" s="40" t="s">
        <v>640</v>
      </c>
    </row>
    <row r="18833" spans="1:6" x14ac:dyDescent="0.5">
      <c r="A18833" s="38">
        <v>43785</v>
      </c>
      <c r="B18833" s="39">
        <v>0.95949074074074081</v>
      </c>
      <c r="C18833" s="40">
        <v>3</v>
      </c>
      <c r="D18833" s="40"/>
      <c r="E18833" s="40">
        <v>55</v>
      </c>
      <c r="F18833" s="40" t="s">
        <v>640</v>
      </c>
    </row>
    <row r="18834" spans="1:6" x14ac:dyDescent="0.5">
      <c r="A18834" s="38">
        <v>43785</v>
      </c>
      <c r="B18834" s="39">
        <v>0.95950231481481485</v>
      </c>
      <c r="C18834" s="40">
        <v>3</v>
      </c>
      <c r="D18834" s="40"/>
      <c r="E18834" s="40">
        <v>52</v>
      </c>
      <c r="F18834" s="40" t="s">
        <v>640</v>
      </c>
    </row>
    <row r="18835" spans="1:6" x14ac:dyDescent="0.5">
      <c r="A18835" s="38">
        <v>43785</v>
      </c>
      <c r="B18835" s="39">
        <v>0.95952546296296293</v>
      </c>
      <c r="C18835" s="40">
        <v>3</v>
      </c>
      <c r="D18835" s="40"/>
      <c r="E18835" s="40">
        <v>42</v>
      </c>
      <c r="F18835" s="40" t="s">
        <v>640</v>
      </c>
    </row>
    <row r="18836" spans="1:6" x14ac:dyDescent="0.5">
      <c r="A18836" s="38">
        <v>43785</v>
      </c>
      <c r="B18836" s="39">
        <v>0.95958333333333334</v>
      </c>
      <c r="C18836" s="40">
        <v>3</v>
      </c>
      <c r="D18836" s="40"/>
      <c r="E18836" s="40">
        <v>54</v>
      </c>
      <c r="F18836" s="40" t="s">
        <v>640</v>
      </c>
    </row>
    <row r="18837" spans="1:6" x14ac:dyDescent="0.5">
      <c r="A18837" s="38">
        <v>43785</v>
      </c>
      <c r="B18837" s="39">
        <v>0.9596527777777778</v>
      </c>
      <c r="C18837" s="40">
        <v>3</v>
      </c>
      <c r="D18837" s="40"/>
      <c r="E18837" s="40">
        <v>61</v>
      </c>
      <c r="F18837" s="40" t="s">
        <v>640</v>
      </c>
    </row>
    <row r="18838" spans="1:6" x14ac:dyDescent="0.5">
      <c r="A18838" s="38">
        <v>43785</v>
      </c>
      <c r="B18838" s="39">
        <v>0.95966435185185184</v>
      </c>
      <c r="C18838" s="40">
        <v>3</v>
      </c>
      <c r="D18838" s="40"/>
      <c r="E18838" s="40">
        <v>39</v>
      </c>
      <c r="F18838" s="40" t="s">
        <v>640</v>
      </c>
    </row>
    <row r="18839" spans="1:6" x14ac:dyDescent="0.5">
      <c r="A18839" s="38">
        <v>43785</v>
      </c>
      <c r="B18839" s="39">
        <v>0.95972222222222225</v>
      </c>
      <c r="C18839" s="40">
        <v>3</v>
      </c>
      <c r="D18839" s="40"/>
      <c r="E18839" s="40">
        <v>41</v>
      </c>
      <c r="F18839" s="40" t="s">
        <v>640</v>
      </c>
    </row>
    <row r="18840" spans="1:6" x14ac:dyDescent="0.5">
      <c r="A18840" s="38">
        <v>43785</v>
      </c>
      <c r="B18840" s="39">
        <v>0.95973379629629629</v>
      </c>
      <c r="C18840" s="40">
        <v>3</v>
      </c>
      <c r="D18840" s="40"/>
      <c r="E18840" s="40">
        <v>50</v>
      </c>
      <c r="F18840" s="40" t="s">
        <v>640</v>
      </c>
    </row>
    <row r="18841" spans="1:6" x14ac:dyDescent="0.5">
      <c r="A18841" s="38">
        <v>43785</v>
      </c>
      <c r="B18841" s="39">
        <v>0.95981481481481479</v>
      </c>
      <c r="C18841" s="40">
        <v>3</v>
      </c>
      <c r="D18841" s="40"/>
      <c r="E18841" s="40">
        <v>45</v>
      </c>
      <c r="F18841" s="40" t="s">
        <v>640</v>
      </c>
    </row>
    <row r="18842" spans="1:6" x14ac:dyDescent="0.5">
      <c r="A18842" s="38">
        <v>43785</v>
      </c>
      <c r="B18842" s="39">
        <v>0.9598726851851852</v>
      </c>
      <c r="C18842" s="40">
        <v>3</v>
      </c>
      <c r="D18842" s="40"/>
      <c r="E18842" s="40">
        <v>44</v>
      </c>
      <c r="F18842" s="40" t="s">
        <v>640</v>
      </c>
    </row>
    <row r="18843" spans="1:6" x14ac:dyDescent="0.5">
      <c r="A18843" s="38">
        <v>43785</v>
      </c>
      <c r="B18843" s="39">
        <v>0.95989583333333339</v>
      </c>
      <c r="C18843" s="40">
        <v>3</v>
      </c>
      <c r="D18843" s="40"/>
      <c r="E18843" s="40">
        <v>74</v>
      </c>
      <c r="F18843" s="40" t="s">
        <v>645</v>
      </c>
    </row>
    <row r="18844" spans="1:6" x14ac:dyDescent="0.5">
      <c r="A18844" s="38">
        <v>43785</v>
      </c>
      <c r="B18844" s="39">
        <v>0.9599537037037037</v>
      </c>
      <c r="C18844" s="40">
        <v>3</v>
      </c>
      <c r="D18844" s="40"/>
      <c r="E18844" s="40">
        <v>55</v>
      </c>
      <c r="F18844" s="40" t="s">
        <v>640</v>
      </c>
    </row>
    <row r="18845" spans="1:6" x14ac:dyDescent="0.5">
      <c r="A18845" s="38">
        <v>43785</v>
      </c>
      <c r="B18845" s="39">
        <v>0.96</v>
      </c>
      <c r="C18845" s="40">
        <v>3</v>
      </c>
      <c r="D18845" s="40"/>
      <c r="E18845" s="40">
        <v>47</v>
      </c>
      <c r="F18845" s="40" t="s">
        <v>640</v>
      </c>
    </row>
    <row r="18846" spans="1:6" x14ac:dyDescent="0.5">
      <c r="A18846" s="38">
        <v>43785</v>
      </c>
      <c r="B18846" s="39">
        <v>0.96001157407407411</v>
      </c>
      <c r="C18846" s="40">
        <v>3</v>
      </c>
      <c r="D18846" s="40"/>
      <c r="E18846" s="40">
        <v>48</v>
      </c>
      <c r="F18846" s="40" t="s">
        <v>640</v>
      </c>
    </row>
    <row r="18847" spans="1:6" x14ac:dyDescent="0.5">
      <c r="A18847" s="38">
        <v>43785</v>
      </c>
      <c r="B18847" s="39">
        <v>0.96002314814814815</v>
      </c>
      <c r="C18847" s="40">
        <v>3</v>
      </c>
      <c r="D18847" s="40"/>
      <c r="E18847" s="40">
        <v>57</v>
      </c>
      <c r="F18847" s="40" t="s">
        <v>640</v>
      </c>
    </row>
    <row r="18848" spans="1:6" x14ac:dyDescent="0.5">
      <c r="A18848" s="38">
        <v>43785</v>
      </c>
      <c r="B18848" s="39">
        <v>0.96003472222222219</v>
      </c>
      <c r="C18848" s="40">
        <v>3</v>
      </c>
      <c r="D18848" s="40"/>
      <c r="E18848" s="40">
        <v>59</v>
      </c>
      <c r="F18848" s="40" t="s">
        <v>640</v>
      </c>
    </row>
    <row r="18849" spans="1:6" x14ac:dyDescent="0.5">
      <c r="A18849" s="38">
        <v>43785</v>
      </c>
      <c r="B18849" s="39">
        <v>0.96008101851851846</v>
      </c>
      <c r="C18849" s="40">
        <v>3</v>
      </c>
      <c r="D18849" s="40"/>
      <c r="E18849" s="40">
        <v>53</v>
      </c>
      <c r="F18849" s="40" t="s">
        <v>640</v>
      </c>
    </row>
    <row r="18850" spans="1:6" x14ac:dyDescent="0.5">
      <c r="A18850" s="38">
        <v>43785</v>
      </c>
      <c r="B18850" s="39">
        <v>0.9601157407407408</v>
      </c>
      <c r="C18850" s="40">
        <v>3</v>
      </c>
      <c r="D18850" s="40"/>
      <c r="E18850" s="40">
        <v>47</v>
      </c>
      <c r="F18850" s="40" t="s">
        <v>640</v>
      </c>
    </row>
    <row r="18851" spans="1:6" x14ac:dyDescent="0.5">
      <c r="A18851" s="38">
        <v>43785</v>
      </c>
      <c r="B18851" s="39">
        <v>0.96012731481481473</v>
      </c>
      <c r="C18851" s="40">
        <v>3</v>
      </c>
      <c r="D18851" s="40"/>
      <c r="E18851" s="40">
        <v>44</v>
      </c>
      <c r="F18851" s="40" t="s">
        <v>640</v>
      </c>
    </row>
    <row r="18852" spans="1:6" x14ac:dyDescent="0.5">
      <c r="A18852" s="38">
        <v>43785</v>
      </c>
      <c r="B18852" s="39">
        <v>0.96013888888888888</v>
      </c>
      <c r="C18852" s="40">
        <v>3</v>
      </c>
      <c r="D18852" s="40"/>
      <c r="E18852" s="40">
        <v>50</v>
      </c>
      <c r="F18852" s="40" t="s">
        <v>640</v>
      </c>
    </row>
    <row r="18853" spans="1:6" x14ac:dyDescent="0.5">
      <c r="A18853" s="38">
        <v>43785</v>
      </c>
      <c r="B18853" s="39">
        <v>0.96016203703703706</v>
      </c>
      <c r="C18853" s="40">
        <v>3</v>
      </c>
      <c r="D18853" s="40"/>
      <c r="E18853" s="40">
        <v>52</v>
      </c>
      <c r="F18853" s="40" t="s">
        <v>640</v>
      </c>
    </row>
    <row r="18854" spans="1:6" x14ac:dyDescent="0.5">
      <c r="A18854" s="38">
        <v>43785</v>
      </c>
      <c r="B18854" s="39">
        <v>0.96019675925925929</v>
      </c>
      <c r="C18854" s="40">
        <v>3</v>
      </c>
      <c r="D18854" s="40"/>
      <c r="E18854" s="40">
        <v>41</v>
      </c>
      <c r="F18854" s="40" t="s">
        <v>640</v>
      </c>
    </row>
    <row r="18855" spans="1:6" x14ac:dyDescent="0.5">
      <c r="A18855" s="38">
        <v>43785</v>
      </c>
      <c r="B18855" s="39">
        <v>0.96021990740740737</v>
      </c>
      <c r="C18855" s="40">
        <v>3</v>
      </c>
      <c r="D18855" s="40"/>
      <c r="E18855" s="40">
        <v>43</v>
      </c>
      <c r="F18855" s="40" t="s">
        <v>640</v>
      </c>
    </row>
    <row r="18856" spans="1:6" x14ac:dyDescent="0.5">
      <c r="A18856" s="38">
        <v>43785</v>
      </c>
      <c r="B18856" s="39">
        <v>0.96023148148148152</v>
      </c>
      <c r="C18856" s="40">
        <v>3</v>
      </c>
      <c r="D18856" s="40"/>
      <c r="E18856" s="40">
        <v>55</v>
      </c>
      <c r="F18856" s="40" t="s">
        <v>640</v>
      </c>
    </row>
    <row r="18857" spans="1:6" x14ac:dyDescent="0.5">
      <c r="A18857" s="38">
        <v>43785</v>
      </c>
      <c r="B18857" s="39">
        <v>0.96024305555555556</v>
      </c>
      <c r="C18857" s="40">
        <v>3</v>
      </c>
      <c r="D18857" s="40"/>
      <c r="E18857" s="40">
        <v>49</v>
      </c>
      <c r="F18857" s="40" t="s">
        <v>640</v>
      </c>
    </row>
    <row r="18858" spans="1:6" x14ac:dyDescent="0.5">
      <c r="A18858" s="38">
        <v>43785</v>
      </c>
      <c r="B18858" s="39">
        <v>0.96026620370370364</v>
      </c>
      <c r="C18858" s="40">
        <v>3</v>
      </c>
      <c r="D18858" s="40"/>
      <c r="E18858" s="40">
        <v>49</v>
      </c>
      <c r="F18858" s="40" t="s">
        <v>640</v>
      </c>
    </row>
    <row r="18859" spans="1:6" x14ac:dyDescent="0.5">
      <c r="A18859" s="38">
        <v>43785</v>
      </c>
      <c r="B18859" s="39">
        <v>0.96026620370370364</v>
      </c>
      <c r="C18859" s="40">
        <v>3</v>
      </c>
      <c r="D18859" s="40"/>
      <c r="E18859" s="40">
        <v>49</v>
      </c>
      <c r="F18859" s="40" t="s">
        <v>640</v>
      </c>
    </row>
    <row r="18860" spans="1:6" x14ac:dyDescent="0.5">
      <c r="A18860" s="38">
        <v>43785</v>
      </c>
      <c r="B18860" s="39">
        <v>0.96028935185185194</v>
      </c>
      <c r="C18860" s="40">
        <v>3</v>
      </c>
      <c r="D18860" s="40"/>
      <c r="E18860" s="40">
        <v>65</v>
      </c>
      <c r="F18860" s="40" t="s">
        <v>640</v>
      </c>
    </row>
    <row r="18861" spans="1:6" x14ac:dyDescent="0.5">
      <c r="A18861" s="38">
        <v>43785</v>
      </c>
      <c r="B18861" s="39">
        <v>0.96030092592592586</v>
      </c>
      <c r="C18861" s="40">
        <v>3</v>
      </c>
      <c r="D18861" s="40"/>
      <c r="E18861" s="40">
        <v>54</v>
      </c>
      <c r="F18861" s="40" t="s">
        <v>640</v>
      </c>
    </row>
    <row r="18862" spans="1:6" x14ac:dyDescent="0.5">
      <c r="A18862" s="38">
        <v>43785</v>
      </c>
      <c r="B18862" s="39">
        <v>0.96032407407407405</v>
      </c>
      <c r="C18862" s="40">
        <v>3</v>
      </c>
      <c r="D18862" s="40"/>
      <c r="E18862" s="40">
        <v>51</v>
      </c>
      <c r="F18862" s="40" t="s">
        <v>640</v>
      </c>
    </row>
    <row r="18863" spans="1:6" x14ac:dyDescent="0.5">
      <c r="A18863" s="38">
        <v>43785</v>
      </c>
      <c r="B18863" s="39">
        <v>0.9603356481481482</v>
      </c>
      <c r="C18863" s="40">
        <v>3</v>
      </c>
      <c r="D18863" s="40"/>
      <c r="E18863" s="40">
        <v>46</v>
      </c>
      <c r="F18863" s="40" t="s">
        <v>640</v>
      </c>
    </row>
    <row r="18864" spans="1:6" x14ac:dyDescent="0.5">
      <c r="A18864" s="38">
        <v>43785</v>
      </c>
      <c r="B18864" s="39">
        <v>0.96034722222222213</v>
      </c>
      <c r="C18864" s="40">
        <v>3</v>
      </c>
      <c r="D18864" s="40"/>
      <c r="E18864" s="40">
        <v>55</v>
      </c>
      <c r="F18864" s="40" t="s">
        <v>640</v>
      </c>
    </row>
    <row r="18865" spans="1:6" x14ac:dyDescent="0.5">
      <c r="A18865" s="38">
        <v>43785</v>
      </c>
      <c r="B18865" s="39">
        <v>0.96038194444444447</v>
      </c>
      <c r="C18865" s="40">
        <v>3</v>
      </c>
      <c r="D18865" s="40"/>
      <c r="E18865" s="40">
        <v>49</v>
      </c>
      <c r="F18865" s="40" t="s">
        <v>640</v>
      </c>
    </row>
    <row r="18866" spans="1:6" x14ac:dyDescent="0.5">
      <c r="A18866" s="38">
        <v>43785</v>
      </c>
      <c r="B18866" s="39">
        <v>0.9604166666666667</v>
      </c>
      <c r="C18866" s="40">
        <v>3</v>
      </c>
      <c r="D18866" s="40"/>
      <c r="E18866" s="40">
        <v>47</v>
      </c>
      <c r="F18866" s="40" t="s">
        <v>651</v>
      </c>
    </row>
    <row r="18867" spans="1:6" x14ac:dyDescent="0.5">
      <c r="A18867" s="38">
        <v>43785</v>
      </c>
      <c r="B18867" s="39">
        <v>0.96043981481481477</v>
      </c>
      <c r="C18867" s="40">
        <v>3</v>
      </c>
      <c r="D18867" s="40"/>
      <c r="E18867" s="40">
        <v>39</v>
      </c>
      <c r="F18867" s="40" t="s">
        <v>640</v>
      </c>
    </row>
    <row r="18868" spans="1:6" x14ac:dyDescent="0.5">
      <c r="A18868" s="38">
        <v>43785</v>
      </c>
      <c r="B18868" s="39">
        <v>0.96046296296296296</v>
      </c>
      <c r="C18868" s="40">
        <v>3</v>
      </c>
      <c r="D18868" s="40"/>
      <c r="E18868" s="40">
        <v>52</v>
      </c>
      <c r="F18868" s="40" t="s">
        <v>640</v>
      </c>
    </row>
    <row r="18869" spans="1:6" x14ac:dyDescent="0.5">
      <c r="A18869" s="38">
        <v>43785</v>
      </c>
      <c r="B18869" s="39">
        <v>0.96053240740740742</v>
      </c>
      <c r="C18869" s="40">
        <v>3</v>
      </c>
      <c r="D18869" s="40"/>
      <c r="E18869" s="40">
        <v>43</v>
      </c>
      <c r="F18869" s="40" t="s">
        <v>640</v>
      </c>
    </row>
    <row r="18870" spans="1:6" x14ac:dyDescent="0.5">
      <c r="A18870" s="38">
        <v>43785</v>
      </c>
      <c r="B18870" s="39">
        <v>0.96056712962962953</v>
      </c>
      <c r="C18870" s="40">
        <v>3</v>
      </c>
      <c r="D18870" s="40"/>
      <c r="E18870" s="40">
        <v>42</v>
      </c>
      <c r="F18870" s="40" t="s">
        <v>640</v>
      </c>
    </row>
    <row r="18871" spans="1:6" x14ac:dyDescent="0.5">
      <c r="A18871" s="38">
        <v>43785</v>
      </c>
      <c r="B18871" s="39">
        <v>0.96060185185185187</v>
      </c>
      <c r="C18871" s="40">
        <v>3</v>
      </c>
      <c r="D18871" s="40"/>
      <c r="E18871" s="40">
        <v>50</v>
      </c>
      <c r="F18871" s="40" t="s">
        <v>651</v>
      </c>
    </row>
    <row r="18872" spans="1:6" x14ac:dyDescent="0.5">
      <c r="A18872" s="38">
        <v>43785</v>
      </c>
      <c r="B18872" s="39">
        <v>0.96064814814814825</v>
      </c>
      <c r="C18872" s="40">
        <v>3</v>
      </c>
      <c r="D18872" s="40"/>
      <c r="E18872" s="40">
        <v>51</v>
      </c>
      <c r="F18872" s="40" t="s">
        <v>640</v>
      </c>
    </row>
    <row r="18873" spans="1:6" x14ac:dyDescent="0.5">
      <c r="A18873" s="38">
        <v>43785</v>
      </c>
      <c r="B18873" s="39">
        <v>0.96068287037037037</v>
      </c>
      <c r="C18873" s="40">
        <v>3</v>
      </c>
      <c r="D18873" s="40"/>
      <c r="E18873" s="40">
        <v>41</v>
      </c>
      <c r="F18873" s="40" t="s">
        <v>640</v>
      </c>
    </row>
    <row r="18874" spans="1:6" x14ac:dyDescent="0.5">
      <c r="A18874" s="38">
        <v>43785</v>
      </c>
      <c r="B18874" s="39">
        <v>0.96074074074074067</v>
      </c>
      <c r="C18874" s="40">
        <v>3</v>
      </c>
      <c r="D18874" s="40"/>
      <c r="E18874" s="40">
        <v>62</v>
      </c>
      <c r="F18874" s="40" t="s">
        <v>645</v>
      </c>
    </row>
    <row r="18875" spans="1:6" x14ac:dyDescent="0.5">
      <c r="A18875" s="38">
        <v>43785</v>
      </c>
      <c r="B18875" s="39">
        <v>0.96076388888888886</v>
      </c>
      <c r="C18875" s="40">
        <v>3</v>
      </c>
      <c r="D18875" s="40"/>
      <c r="E18875" s="40">
        <v>50</v>
      </c>
      <c r="F18875" s="40" t="s">
        <v>645</v>
      </c>
    </row>
    <row r="18876" spans="1:6" x14ac:dyDescent="0.5">
      <c r="A18876" s="38">
        <v>43785</v>
      </c>
      <c r="B18876" s="39">
        <v>0.96079861111111109</v>
      </c>
      <c r="C18876" s="40">
        <v>3</v>
      </c>
      <c r="D18876" s="40"/>
      <c r="E18876" s="40">
        <v>39</v>
      </c>
      <c r="F18876" s="40" t="s">
        <v>640</v>
      </c>
    </row>
    <row r="18877" spans="1:6" x14ac:dyDescent="0.5">
      <c r="A18877" s="38">
        <v>43785</v>
      </c>
      <c r="B18877" s="39">
        <v>0.96083333333333332</v>
      </c>
      <c r="C18877" s="40">
        <v>3</v>
      </c>
      <c r="D18877" s="40"/>
      <c r="E18877" s="40">
        <v>44</v>
      </c>
      <c r="F18877" s="40" t="s">
        <v>640</v>
      </c>
    </row>
    <row r="18878" spans="1:6" x14ac:dyDescent="0.5">
      <c r="A18878" s="38">
        <v>43785</v>
      </c>
      <c r="B18878" s="39">
        <v>0.96085648148148151</v>
      </c>
      <c r="C18878" s="40">
        <v>3</v>
      </c>
      <c r="D18878" s="40"/>
      <c r="E18878" s="40">
        <v>39</v>
      </c>
      <c r="F18878" s="40" t="s">
        <v>640</v>
      </c>
    </row>
    <row r="18879" spans="1:6" x14ac:dyDescent="0.5">
      <c r="A18879" s="38">
        <v>43785</v>
      </c>
      <c r="B18879" s="39">
        <v>0.96089120370370373</v>
      </c>
      <c r="C18879" s="40">
        <v>3</v>
      </c>
      <c r="D18879" s="40"/>
      <c r="E18879" s="40">
        <v>24</v>
      </c>
      <c r="F18879" s="40" t="s">
        <v>640</v>
      </c>
    </row>
    <row r="18880" spans="1:6" x14ac:dyDescent="0.5">
      <c r="A18880" s="38">
        <v>43785</v>
      </c>
      <c r="B18880" s="39">
        <v>0.96107638888888891</v>
      </c>
      <c r="C18880" s="40">
        <v>3</v>
      </c>
      <c r="D18880" s="40"/>
      <c r="E18880" s="40">
        <v>51</v>
      </c>
      <c r="F18880" s="40" t="s">
        <v>640</v>
      </c>
    </row>
    <row r="18881" spans="1:6" x14ac:dyDescent="0.5">
      <c r="A18881" s="38">
        <v>43785</v>
      </c>
      <c r="B18881" s="39">
        <v>0.96112268518518518</v>
      </c>
      <c r="C18881" s="40">
        <v>3</v>
      </c>
      <c r="D18881" s="40"/>
      <c r="E18881" s="40">
        <v>50</v>
      </c>
      <c r="F18881" s="40" t="s">
        <v>640</v>
      </c>
    </row>
    <row r="18882" spans="1:6" x14ac:dyDescent="0.5">
      <c r="A18882" s="38">
        <v>43785</v>
      </c>
      <c r="B18882" s="39">
        <v>0.961400462962963</v>
      </c>
      <c r="C18882" s="40">
        <v>3</v>
      </c>
      <c r="D18882" s="40"/>
      <c r="E18882" s="40">
        <v>41</v>
      </c>
      <c r="F18882" s="40" t="s">
        <v>640</v>
      </c>
    </row>
    <row r="18883" spans="1:6" x14ac:dyDescent="0.5">
      <c r="A18883" s="38">
        <v>43785</v>
      </c>
      <c r="B18883" s="39">
        <v>0.9614583333333333</v>
      </c>
      <c r="C18883" s="40">
        <v>3</v>
      </c>
      <c r="D18883" s="40"/>
      <c r="E18883" s="40">
        <v>68</v>
      </c>
      <c r="F18883" s="40" t="s">
        <v>640</v>
      </c>
    </row>
    <row r="18884" spans="1:6" x14ac:dyDescent="0.5">
      <c r="A18884" s="38">
        <v>43785</v>
      </c>
      <c r="B18884" s="39">
        <v>0.96150462962962957</v>
      </c>
      <c r="C18884" s="40">
        <v>3</v>
      </c>
      <c r="D18884" s="40"/>
      <c r="E18884" s="40">
        <v>57</v>
      </c>
      <c r="F18884" s="40" t="s">
        <v>640</v>
      </c>
    </row>
    <row r="18885" spans="1:6" x14ac:dyDescent="0.5">
      <c r="A18885" s="38">
        <v>43785</v>
      </c>
      <c r="B18885" s="39">
        <v>0.96152777777777787</v>
      </c>
      <c r="C18885" s="40">
        <v>3</v>
      </c>
      <c r="D18885" s="40"/>
      <c r="E18885" s="40">
        <v>55</v>
      </c>
      <c r="F18885" s="40" t="s">
        <v>640</v>
      </c>
    </row>
    <row r="18886" spans="1:6" x14ac:dyDescent="0.5">
      <c r="A18886" s="38">
        <v>43785</v>
      </c>
      <c r="B18886" s="39">
        <v>0.96155092592592595</v>
      </c>
      <c r="C18886" s="40">
        <v>3</v>
      </c>
      <c r="D18886" s="40"/>
      <c r="E18886" s="40">
        <v>42</v>
      </c>
      <c r="F18886" s="40" t="s">
        <v>640</v>
      </c>
    </row>
    <row r="18887" spans="1:6" x14ac:dyDescent="0.5">
      <c r="A18887" s="38">
        <v>43785</v>
      </c>
      <c r="B18887" s="39">
        <v>0.96171296296296294</v>
      </c>
      <c r="C18887" s="40">
        <v>3</v>
      </c>
      <c r="D18887" s="40"/>
      <c r="E18887" s="40">
        <v>39</v>
      </c>
      <c r="F18887" s="40" t="s">
        <v>640</v>
      </c>
    </row>
    <row r="18888" spans="1:6" x14ac:dyDescent="0.5">
      <c r="A18888" s="38">
        <v>43785</v>
      </c>
      <c r="B18888" s="39">
        <v>0.96194444444444438</v>
      </c>
      <c r="C18888" s="40">
        <v>3</v>
      </c>
      <c r="D18888" s="40"/>
      <c r="E18888" s="40">
        <v>45</v>
      </c>
      <c r="F18888" s="40" t="s">
        <v>640</v>
      </c>
    </row>
    <row r="18889" spans="1:6" x14ac:dyDescent="0.5">
      <c r="A18889" s="38">
        <v>43785</v>
      </c>
      <c r="B18889" s="39">
        <v>0.96206018518518521</v>
      </c>
      <c r="C18889" s="40">
        <v>3</v>
      </c>
      <c r="D18889" s="40"/>
      <c r="E18889" s="40">
        <v>48</v>
      </c>
      <c r="F18889" s="40" t="s">
        <v>640</v>
      </c>
    </row>
    <row r="18890" spans="1:6" x14ac:dyDescent="0.5">
      <c r="A18890" s="38">
        <v>43785</v>
      </c>
      <c r="B18890" s="39">
        <v>0.96208333333333329</v>
      </c>
      <c r="C18890" s="40">
        <v>3</v>
      </c>
      <c r="D18890" s="40"/>
      <c r="E18890" s="40">
        <v>53</v>
      </c>
      <c r="F18890" s="40" t="s">
        <v>640</v>
      </c>
    </row>
    <row r="18891" spans="1:6" x14ac:dyDescent="0.5">
      <c r="A18891" s="38">
        <v>43785</v>
      </c>
      <c r="B18891" s="39">
        <v>0.96211805555555552</v>
      </c>
      <c r="C18891" s="40">
        <v>3</v>
      </c>
      <c r="D18891" s="40"/>
      <c r="E18891" s="40">
        <v>46</v>
      </c>
      <c r="F18891" s="40" t="s">
        <v>640</v>
      </c>
    </row>
    <row r="18892" spans="1:6" x14ac:dyDescent="0.5">
      <c r="A18892" s="38">
        <v>43785</v>
      </c>
      <c r="B18892" s="39">
        <v>0.9622222222222222</v>
      </c>
      <c r="C18892" s="40">
        <v>3</v>
      </c>
      <c r="D18892" s="40"/>
      <c r="E18892" s="40">
        <v>51</v>
      </c>
      <c r="F18892" s="40" t="s">
        <v>640</v>
      </c>
    </row>
    <row r="18893" spans="1:6" x14ac:dyDescent="0.5">
      <c r="A18893" s="38">
        <v>43785</v>
      </c>
      <c r="B18893" s="39">
        <v>0.96229166666666666</v>
      </c>
      <c r="C18893" s="40">
        <v>3</v>
      </c>
      <c r="D18893" s="40"/>
      <c r="E18893" s="40">
        <v>45</v>
      </c>
      <c r="F18893" s="40" t="s">
        <v>640</v>
      </c>
    </row>
    <row r="18894" spans="1:6" x14ac:dyDescent="0.5">
      <c r="A18894" s="38">
        <v>43785</v>
      </c>
      <c r="B18894" s="39">
        <v>0.9623032407407407</v>
      </c>
      <c r="C18894" s="40">
        <v>3</v>
      </c>
      <c r="D18894" s="40"/>
      <c r="E18894" s="40">
        <v>42</v>
      </c>
      <c r="F18894" s="40" t="s">
        <v>640</v>
      </c>
    </row>
    <row r="18895" spans="1:6" x14ac:dyDescent="0.5">
      <c r="A18895" s="38">
        <v>43785</v>
      </c>
      <c r="B18895" s="39">
        <v>0.96232638888888899</v>
      </c>
      <c r="C18895" s="40">
        <v>3</v>
      </c>
      <c r="D18895" s="40"/>
      <c r="E18895" s="40">
        <v>41</v>
      </c>
      <c r="F18895" s="40" t="s">
        <v>640</v>
      </c>
    </row>
    <row r="18896" spans="1:6" x14ac:dyDescent="0.5">
      <c r="A18896" s="38">
        <v>43785</v>
      </c>
      <c r="B18896" s="39">
        <v>0.96238425925925919</v>
      </c>
      <c r="C18896" s="40">
        <v>3</v>
      </c>
      <c r="D18896" s="40"/>
      <c r="E18896" s="40">
        <v>45</v>
      </c>
      <c r="F18896" s="40" t="s">
        <v>640</v>
      </c>
    </row>
    <row r="18897" spans="1:6" x14ac:dyDescent="0.5">
      <c r="A18897" s="38">
        <v>43785</v>
      </c>
      <c r="B18897" s="39">
        <v>0.96243055555555557</v>
      </c>
      <c r="C18897" s="40">
        <v>3</v>
      </c>
      <c r="D18897" s="40"/>
      <c r="E18897" s="40">
        <v>55</v>
      </c>
      <c r="F18897" s="40" t="s">
        <v>640</v>
      </c>
    </row>
    <row r="18898" spans="1:6" x14ac:dyDescent="0.5">
      <c r="A18898" s="38">
        <v>43785</v>
      </c>
      <c r="B18898" s="39">
        <v>0.96245370370370376</v>
      </c>
      <c r="C18898" s="40">
        <v>3</v>
      </c>
      <c r="D18898" s="40"/>
      <c r="E18898" s="40">
        <v>47</v>
      </c>
      <c r="F18898" s="40" t="s">
        <v>640</v>
      </c>
    </row>
    <row r="18899" spans="1:6" x14ac:dyDescent="0.5">
      <c r="A18899" s="38">
        <v>43785</v>
      </c>
      <c r="B18899" s="39">
        <v>0.96250000000000002</v>
      </c>
      <c r="C18899" s="40">
        <v>3</v>
      </c>
      <c r="D18899" s="40"/>
      <c r="E18899" s="40">
        <v>39</v>
      </c>
      <c r="F18899" s="40" t="s">
        <v>640</v>
      </c>
    </row>
    <row r="18900" spans="1:6" x14ac:dyDescent="0.5">
      <c r="A18900" s="38">
        <v>43785</v>
      </c>
      <c r="B18900" s="39">
        <v>0.96262731481481489</v>
      </c>
      <c r="C18900" s="40">
        <v>3</v>
      </c>
      <c r="D18900" s="40"/>
      <c r="E18900" s="40">
        <v>58</v>
      </c>
      <c r="F18900" s="40" t="s">
        <v>640</v>
      </c>
    </row>
    <row r="18901" spans="1:6" x14ac:dyDescent="0.5">
      <c r="A18901" s="38">
        <v>43785</v>
      </c>
      <c r="B18901" s="39">
        <v>0.96268518518518509</v>
      </c>
      <c r="C18901" s="40">
        <v>3</v>
      </c>
      <c r="D18901" s="40"/>
      <c r="E18901" s="40">
        <v>41</v>
      </c>
      <c r="F18901" s="40" t="s">
        <v>640</v>
      </c>
    </row>
    <row r="18902" spans="1:6" x14ac:dyDescent="0.5">
      <c r="A18902" s="38">
        <v>43785</v>
      </c>
      <c r="B18902" s="39">
        <v>0.9627662037037038</v>
      </c>
      <c r="C18902" s="40">
        <v>3</v>
      </c>
      <c r="D18902" s="40"/>
      <c r="E18902" s="40">
        <v>59</v>
      </c>
      <c r="F18902" s="40" t="s">
        <v>640</v>
      </c>
    </row>
    <row r="18903" spans="1:6" x14ac:dyDescent="0.5">
      <c r="A18903" s="38">
        <v>43785</v>
      </c>
      <c r="B18903" s="39">
        <v>0.96289351851851857</v>
      </c>
      <c r="C18903" s="40">
        <v>3</v>
      </c>
      <c r="D18903" s="40"/>
      <c r="E18903" s="40">
        <v>52</v>
      </c>
      <c r="F18903" s="40" t="s">
        <v>640</v>
      </c>
    </row>
    <row r="18904" spans="1:6" x14ac:dyDescent="0.5">
      <c r="A18904" s="38">
        <v>43785</v>
      </c>
      <c r="B18904" s="39">
        <v>0.96293981481481483</v>
      </c>
      <c r="C18904" s="40">
        <v>3</v>
      </c>
      <c r="D18904" s="40"/>
      <c r="E18904" s="40">
        <v>40</v>
      </c>
      <c r="F18904" s="40" t="s">
        <v>640</v>
      </c>
    </row>
    <row r="18905" spans="1:6" x14ac:dyDescent="0.5">
      <c r="A18905" s="38">
        <v>43785</v>
      </c>
      <c r="B18905" s="39">
        <v>0.96303240740740748</v>
      </c>
      <c r="C18905" s="40">
        <v>3</v>
      </c>
      <c r="D18905" s="40"/>
      <c r="E18905" s="40">
        <v>40</v>
      </c>
      <c r="F18905" s="40" t="s">
        <v>640</v>
      </c>
    </row>
    <row r="18906" spans="1:6" x14ac:dyDescent="0.5">
      <c r="A18906" s="38">
        <v>43785</v>
      </c>
      <c r="B18906" s="39">
        <v>0.96307870370370363</v>
      </c>
      <c r="C18906" s="40">
        <v>3</v>
      </c>
      <c r="D18906" s="40"/>
      <c r="E18906" s="40">
        <v>61</v>
      </c>
      <c r="F18906" s="40" t="s">
        <v>640</v>
      </c>
    </row>
    <row r="18907" spans="1:6" x14ac:dyDescent="0.5">
      <c r="A18907" s="38">
        <v>43785</v>
      </c>
      <c r="B18907" s="39">
        <v>0.96342592592592602</v>
      </c>
      <c r="C18907" s="40">
        <v>3</v>
      </c>
      <c r="D18907" s="40"/>
      <c r="E18907" s="40">
        <v>45</v>
      </c>
      <c r="F18907" s="40" t="s">
        <v>640</v>
      </c>
    </row>
    <row r="18908" spans="1:6" x14ac:dyDescent="0.5">
      <c r="A18908" s="38">
        <v>43785</v>
      </c>
      <c r="B18908" s="39">
        <v>0.96347222222222229</v>
      </c>
      <c r="C18908" s="40">
        <v>3</v>
      </c>
      <c r="D18908" s="40"/>
      <c r="E18908" s="40">
        <v>39</v>
      </c>
      <c r="F18908" s="40" t="s">
        <v>640</v>
      </c>
    </row>
    <row r="18909" spans="1:6" x14ac:dyDescent="0.5">
      <c r="A18909" s="38">
        <v>43785</v>
      </c>
      <c r="B18909" s="39">
        <v>0.96349537037037036</v>
      </c>
      <c r="C18909" s="40">
        <v>3</v>
      </c>
      <c r="D18909" s="40"/>
      <c r="E18909" s="40">
        <v>50</v>
      </c>
      <c r="F18909" s="40" t="s">
        <v>640</v>
      </c>
    </row>
    <row r="18910" spans="1:6" x14ac:dyDescent="0.5">
      <c r="A18910" s="38">
        <v>43785</v>
      </c>
      <c r="B18910" s="39">
        <v>0.96355324074074078</v>
      </c>
      <c r="C18910" s="40">
        <v>3</v>
      </c>
      <c r="D18910" s="40"/>
      <c r="E18910" s="40">
        <v>53</v>
      </c>
      <c r="F18910" s="40" t="s">
        <v>651</v>
      </c>
    </row>
    <row r="18911" spans="1:6" x14ac:dyDescent="0.5">
      <c r="A18911" s="38">
        <v>43785</v>
      </c>
      <c r="B18911" s="39">
        <v>0.96358796296296301</v>
      </c>
      <c r="C18911" s="40">
        <v>3</v>
      </c>
      <c r="D18911" s="40"/>
      <c r="E18911" s="40">
        <v>55</v>
      </c>
      <c r="F18911" s="40" t="s">
        <v>640</v>
      </c>
    </row>
    <row r="18912" spans="1:6" x14ac:dyDescent="0.5">
      <c r="A18912" s="38">
        <v>43785</v>
      </c>
      <c r="B18912" s="39">
        <v>0.96363425925925927</v>
      </c>
      <c r="C18912" s="40">
        <v>3</v>
      </c>
      <c r="D18912" s="40"/>
      <c r="E18912" s="40">
        <v>53</v>
      </c>
      <c r="F18912" s="40" t="s">
        <v>640</v>
      </c>
    </row>
    <row r="18913" spans="1:6" x14ac:dyDescent="0.5">
      <c r="A18913" s="38">
        <v>43785</v>
      </c>
      <c r="B18913" s="39">
        <v>0.96387731481481476</v>
      </c>
      <c r="C18913" s="40">
        <v>3</v>
      </c>
      <c r="D18913" s="40"/>
      <c r="E18913" s="40">
        <v>41</v>
      </c>
      <c r="F18913" s="40" t="s">
        <v>640</v>
      </c>
    </row>
    <row r="18914" spans="1:6" x14ac:dyDescent="0.5">
      <c r="A18914" s="38">
        <v>43785</v>
      </c>
      <c r="B18914" s="39">
        <v>0.96421296296296299</v>
      </c>
      <c r="C18914" s="40">
        <v>3</v>
      </c>
      <c r="D18914" s="40"/>
      <c r="E18914" s="40">
        <v>50</v>
      </c>
      <c r="F18914" s="40" t="s">
        <v>640</v>
      </c>
    </row>
    <row r="18915" spans="1:6" x14ac:dyDescent="0.5">
      <c r="A18915" s="38">
        <v>43785</v>
      </c>
      <c r="B18915" s="39">
        <v>0.9642708333333333</v>
      </c>
      <c r="C18915" s="40">
        <v>3</v>
      </c>
      <c r="D18915" s="40"/>
      <c r="E18915" s="40">
        <v>43</v>
      </c>
      <c r="F18915" s="40" t="s">
        <v>640</v>
      </c>
    </row>
    <row r="18916" spans="1:6" x14ac:dyDescent="0.5">
      <c r="A18916" s="38">
        <v>43785</v>
      </c>
      <c r="B18916" s="39">
        <v>0.96430555555555564</v>
      </c>
      <c r="C18916" s="40">
        <v>3</v>
      </c>
      <c r="D18916" s="40"/>
      <c r="E18916" s="40">
        <v>44</v>
      </c>
      <c r="F18916" s="40" t="s">
        <v>640</v>
      </c>
    </row>
    <row r="18917" spans="1:6" x14ac:dyDescent="0.5">
      <c r="A18917" s="38">
        <v>43785</v>
      </c>
      <c r="B18917" s="39">
        <v>0.9643518518518519</v>
      </c>
      <c r="C18917" s="40">
        <v>3</v>
      </c>
      <c r="D18917" s="40"/>
      <c r="E18917" s="40">
        <v>40</v>
      </c>
      <c r="F18917" s="40" t="s">
        <v>640</v>
      </c>
    </row>
    <row r="18918" spans="1:6" x14ac:dyDescent="0.5">
      <c r="A18918" s="38">
        <v>43785</v>
      </c>
      <c r="B18918" s="39">
        <v>0.96436342592592583</v>
      </c>
      <c r="C18918" s="40">
        <v>3</v>
      </c>
      <c r="D18918" s="40"/>
      <c r="E18918" s="40">
        <v>42</v>
      </c>
      <c r="F18918" s="40" t="s">
        <v>640</v>
      </c>
    </row>
    <row r="18919" spans="1:6" x14ac:dyDescent="0.5">
      <c r="A18919" s="38">
        <v>43785</v>
      </c>
      <c r="B18919" s="39">
        <v>0.96437499999999998</v>
      </c>
      <c r="C18919" s="40">
        <v>3</v>
      </c>
      <c r="D18919" s="40"/>
      <c r="E18919" s="40">
        <v>45</v>
      </c>
      <c r="F18919" s="40" t="s">
        <v>640</v>
      </c>
    </row>
    <row r="18920" spans="1:6" x14ac:dyDescent="0.5">
      <c r="A18920" s="38">
        <v>43785</v>
      </c>
      <c r="B18920" s="39">
        <v>0.96439814814814817</v>
      </c>
      <c r="C18920" s="40">
        <v>3</v>
      </c>
      <c r="D18920" s="40"/>
      <c r="E18920" s="40">
        <v>55</v>
      </c>
      <c r="F18920" s="40" t="s">
        <v>640</v>
      </c>
    </row>
    <row r="18921" spans="1:6" x14ac:dyDescent="0.5">
      <c r="A18921" s="38">
        <v>43785</v>
      </c>
      <c r="B18921" s="39">
        <v>0.96440972222222221</v>
      </c>
      <c r="C18921" s="40">
        <v>3</v>
      </c>
      <c r="D18921" s="40"/>
      <c r="E18921" s="40">
        <v>50</v>
      </c>
      <c r="F18921" s="40" t="s">
        <v>640</v>
      </c>
    </row>
    <row r="18922" spans="1:6" x14ac:dyDescent="0.5">
      <c r="A18922" s="38">
        <v>43785</v>
      </c>
      <c r="B18922" s="39">
        <v>0.96444444444444455</v>
      </c>
      <c r="C18922" s="40">
        <v>3</v>
      </c>
      <c r="D18922" s="40"/>
      <c r="E18922" s="40">
        <v>47</v>
      </c>
      <c r="F18922" s="40" t="s">
        <v>640</v>
      </c>
    </row>
    <row r="18923" spans="1:6" x14ac:dyDescent="0.5">
      <c r="A18923" s="38">
        <v>43785</v>
      </c>
      <c r="B18923" s="39">
        <v>0.96451388888888889</v>
      </c>
      <c r="C18923" s="40">
        <v>3</v>
      </c>
      <c r="D18923" s="40"/>
      <c r="E18923" s="40">
        <v>51</v>
      </c>
      <c r="F18923" s="40" t="s">
        <v>640</v>
      </c>
    </row>
    <row r="18924" spans="1:6" x14ac:dyDescent="0.5">
      <c r="A18924" s="38">
        <v>43785</v>
      </c>
      <c r="B18924" s="39">
        <v>0.96460648148148154</v>
      </c>
      <c r="C18924" s="40">
        <v>3</v>
      </c>
      <c r="D18924" s="40"/>
      <c r="E18924" s="40">
        <v>43</v>
      </c>
      <c r="F18924" s="40" t="s">
        <v>640</v>
      </c>
    </row>
    <row r="18925" spans="1:6" x14ac:dyDescent="0.5">
      <c r="A18925" s="38">
        <v>43785</v>
      </c>
      <c r="B18925" s="39">
        <v>0.96494212962962955</v>
      </c>
      <c r="C18925" s="40">
        <v>3</v>
      </c>
      <c r="D18925" s="40"/>
      <c r="E18925" s="40">
        <v>43</v>
      </c>
      <c r="F18925" s="40" t="s">
        <v>640</v>
      </c>
    </row>
    <row r="18926" spans="1:6" x14ac:dyDescent="0.5">
      <c r="A18926" s="38">
        <v>43785</v>
      </c>
      <c r="B18926" s="39">
        <v>0.96496527777777785</v>
      </c>
      <c r="C18926" s="40">
        <v>3</v>
      </c>
      <c r="D18926" s="40"/>
      <c r="E18926" s="40">
        <v>45</v>
      </c>
      <c r="F18926" s="40" t="s">
        <v>640</v>
      </c>
    </row>
    <row r="18927" spans="1:6" x14ac:dyDescent="0.5">
      <c r="A18927" s="38">
        <v>43785</v>
      </c>
      <c r="B18927" s="39">
        <v>0.96497685185185178</v>
      </c>
      <c r="C18927" s="40">
        <v>3</v>
      </c>
      <c r="D18927" s="40"/>
      <c r="E18927" s="40">
        <v>47</v>
      </c>
      <c r="F18927" s="40" t="s">
        <v>640</v>
      </c>
    </row>
    <row r="18928" spans="1:6" x14ac:dyDescent="0.5">
      <c r="A18928" s="38">
        <v>43785</v>
      </c>
      <c r="B18928" s="39">
        <v>0.96501157407407412</v>
      </c>
      <c r="C18928" s="40">
        <v>3</v>
      </c>
      <c r="D18928" s="40"/>
      <c r="E18928" s="40">
        <v>58</v>
      </c>
      <c r="F18928" s="40" t="s">
        <v>640</v>
      </c>
    </row>
    <row r="18929" spans="1:6" x14ac:dyDescent="0.5">
      <c r="A18929" s="38">
        <v>43785</v>
      </c>
      <c r="B18929" s="39">
        <v>0.9652546296296296</v>
      </c>
      <c r="C18929" s="40">
        <v>3</v>
      </c>
      <c r="D18929" s="40"/>
      <c r="E18929" s="40">
        <v>55</v>
      </c>
      <c r="F18929" s="40" t="s">
        <v>640</v>
      </c>
    </row>
    <row r="18930" spans="1:6" x14ac:dyDescent="0.5">
      <c r="A18930" s="38">
        <v>43785</v>
      </c>
      <c r="B18930" s="39">
        <v>0.96527777777777779</v>
      </c>
      <c r="C18930" s="40">
        <v>3</v>
      </c>
      <c r="D18930" s="40"/>
      <c r="E18930" s="40">
        <v>86</v>
      </c>
      <c r="F18930" s="40" t="s">
        <v>645</v>
      </c>
    </row>
    <row r="18931" spans="1:6" x14ac:dyDescent="0.5">
      <c r="A18931" s="38">
        <v>43785</v>
      </c>
      <c r="B18931" s="39">
        <v>0.96528935185185183</v>
      </c>
      <c r="C18931" s="40">
        <v>3</v>
      </c>
      <c r="D18931" s="40"/>
      <c r="E18931" s="40">
        <v>65</v>
      </c>
      <c r="F18931" s="40" t="s">
        <v>640</v>
      </c>
    </row>
    <row r="18932" spans="1:6" x14ac:dyDescent="0.5">
      <c r="A18932" s="38">
        <v>43785</v>
      </c>
      <c r="B18932" s="39">
        <v>0.96532407407407417</v>
      </c>
      <c r="C18932" s="40">
        <v>3</v>
      </c>
      <c r="D18932" s="40"/>
      <c r="E18932" s="40">
        <v>70</v>
      </c>
      <c r="F18932" s="40" t="s">
        <v>645</v>
      </c>
    </row>
    <row r="18933" spans="1:6" x14ac:dyDescent="0.5">
      <c r="A18933" s="38">
        <v>43785</v>
      </c>
      <c r="B18933" s="39">
        <v>0.96540509259259266</v>
      </c>
      <c r="C18933" s="40">
        <v>3</v>
      </c>
      <c r="D18933" s="40"/>
      <c r="E18933" s="40">
        <v>46</v>
      </c>
      <c r="F18933" s="40" t="s">
        <v>640</v>
      </c>
    </row>
    <row r="18934" spans="1:6" x14ac:dyDescent="0.5">
      <c r="A18934" s="38">
        <v>43785</v>
      </c>
      <c r="B18934" s="39">
        <v>0.96546296296296286</v>
      </c>
      <c r="C18934" s="40">
        <v>3</v>
      </c>
      <c r="D18934" s="40"/>
      <c r="E18934" s="40">
        <v>46</v>
      </c>
      <c r="F18934" s="40" t="s">
        <v>640</v>
      </c>
    </row>
    <row r="18935" spans="1:6" x14ac:dyDescent="0.5">
      <c r="A18935" s="38">
        <v>43785</v>
      </c>
      <c r="B18935" s="39">
        <v>0.96548611111111116</v>
      </c>
      <c r="C18935" s="40">
        <v>3</v>
      </c>
      <c r="D18935" s="40"/>
      <c r="E18935" s="40">
        <v>56</v>
      </c>
      <c r="F18935" s="40" t="s">
        <v>640</v>
      </c>
    </row>
    <row r="18936" spans="1:6" x14ac:dyDescent="0.5">
      <c r="A18936" s="38">
        <v>43785</v>
      </c>
      <c r="B18936" s="39">
        <v>0.96574074074074068</v>
      </c>
      <c r="C18936" s="40">
        <v>3</v>
      </c>
      <c r="D18936" s="40"/>
      <c r="E18936" s="40">
        <v>48</v>
      </c>
      <c r="F18936" s="40" t="s">
        <v>640</v>
      </c>
    </row>
    <row r="18937" spans="1:6" x14ac:dyDescent="0.5">
      <c r="A18937" s="38">
        <v>43785</v>
      </c>
      <c r="B18937" s="39">
        <v>0.96584490740740747</v>
      </c>
      <c r="C18937" s="40">
        <v>3</v>
      </c>
      <c r="D18937" s="40"/>
      <c r="E18937" s="40">
        <v>53</v>
      </c>
      <c r="F18937" s="40" t="s">
        <v>640</v>
      </c>
    </row>
    <row r="18938" spans="1:6" x14ac:dyDescent="0.5">
      <c r="A18938" s="38">
        <v>43785</v>
      </c>
      <c r="B18938" s="39">
        <v>0.96607638888888892</v>
      </c>
      <c r="C18938" s="40">
        <v>3</v>
      </c>
      <c r="D18938" s="40"/>
      <c r="E18938" s="40">
        <v>66</v>
      </c>
      <c r="F18938" s="40" t="s">
        <v>640</v>
      </c>
    </row>
    <row r="18939" spans="1:6" x14ac:dyDescent="0.5">
      <c r="A18939" s="38">
        <v>43785</v>
      </c>
      <c r="B18939" s="39">
        <v>0.96633101851851855</v>
      </c>
      <c r="C18939" s="40">
        <v>3</v>
      </c>
      <c r="D18939" s="40"/>
      <c r="E18939" s="40">
        <v>69</v>
      </c>
      <c r="F18939" s="40" t="s">
        <v>640</v>
      </c>
    </row>
    <row r="18940" spans="1:6" x14ac:dyDescent="0.5">
      <c r="A18940" s="38">
        <v>43785</v>
      </c>
      <c r="B18940" s="39">
        <v>0.96640046296296289</v>
      </c>
      <c r="C18940" s="40">
        <v>3</v>
      </c>
      <c r="D18940" s="40"/>
      <c r="E18940" s="40">
        <v>64</v>
      </c>
      <c r="F18940" s="40" t="s">
        <v>640</v>
      </c>
    </row>
    <row r="18941" spans="1:6" x14ac:dyDescent="0.5">
      <c r="A18941" s="38">
        <v>43785</v>
      </c>
      <c r="B18941" s="39">
        <v>0.96641203703703704</v>
      </c>
      <c r="C18941" s="40">
        <v>3</v>
      </c>
      <c r="D18941" s="40"/>
      <c r="E18941" s="40">
        <v>56</v>
      </c>
      <c r="F18941" s="40" t="s">
        <v>640</v>
      </c>
    </row>
    <row r="18942" spans="1:6" x14ac:dyDescent="0.5">
      <c r="A18942" s="38">
        <v>43785</v>
      </c>
      <c r="B18942" s="39">
        <v>0.96650462962962969</v>
      </c>
      <c r="C18942" s="40">
        <v>3</v>
      </c>
      <c r="D18942" s="40"/>
      <c r="E18942" s="40">
        <v>84</v>
      </c>
      <c r="F18942" s="40" t="s">
        <v>640</v>
      </c>
    </row>
    <row r="18943" spans="1:6" x14ac:dyDescent="0.5">
      <c r="A18943" s="38">
        <v>43785</v>
      </c>
      <c r="B18943" s="39">
        <v>0.96652777777777776</v>
      </c>
      <c r="C18943" s="40">
        <v>3</v>
      </c>
      <c r="D18943" s="40"/>
      <c r="E18943" s="40">
        <v>60</v>
      </c>
      <c r="F18943" s="40" t="s">
        <v>645</v>
      </c>
    </row>
    <row r="18944" spans="1:6" x14ac:dyDescent="0.5">
      <c r="A18944" s="38">
        <v>43785</v>
      </c>
      <c r="B18944" s="39">
        <v>0.96655092592592595</v>
      </c>
      <c r="C18944" s="40">
        <v>3</v>
      </c>
      <c r="D18944" s="40"/>
      <c r="E18944" s="40">
        <v>63</v>
      </c>
      <c r="F18944" s="40" t="s">
        <v>640</v>
      </c>
    </row>
    <row r="18945" spans="1:6" x14ac:dyDescent="0.5">
      <c r="A18945" s="38">
        <v>43785</v>
      </c>
      <c r="B18945" s="39">
        <v>0.9665625000000001</v>
      </c>
      <c r="C18945" s="40">
        <v>3</v>
      </c>
      <c r="D18945" s="40"/>
      <c r="E18945" s="40">
        <v>106</v>
      </c>
      <c r="F18945" s="40" t="s">
        <v>640</v>
      </c>
    </row>
    <row r="18946" spans="1:6" x14ac:dyDescent="0.5">
      <c r="A18946" s="38">
        <v>43785</v>
      </c>
      <c r="B18946" s="39">
        <v>0.9666203703703703</v>
      </c>
      <c r="C18946" s="40">
        <v>3</v>
      </c>
      <c r="D18946" s="40"/>
      <c r="E18946" s="40">
        <v>71</v>
      </c>
      <c r="F18946" s="40" t="s">
        <v>640</v>
      </c>
    </row>
    <row r="18947" spans="1:6" x14ac:dyDescent="0.5">
      <c r="A18947" s="38">
        <v>43785</v>
      </c>
      <c r="B18947" s="39">
        <v>0.96667824074074071</v>
      </c>
      <c r="C18947" s="40">
        <v>3</v>
      </c>
      <c r="D18947" s="40"/>
      <c r="E18947" s="40">
        <v>62</v>
      </c>
      <c r="F18947" s="40" t="s">
        <v>640</v>
      </c>
    </row>
    <row r="18948" spans="1:6" x14ac:dyDescent="0.5">
      <c r="A18948" s="38">
        <v>43785</v>
      </c>
      <c r="B18948" s="39">
        <v>0.9668402777777777</v>
      </c>
      <c r="C18948" s="40">
        <v>3</v>
      </c>
      <c r="D18948" s="40"/>
      <c r="E18948" s="40">
        <v>54</v>
      </c>
      <c r="F18948" s="40" t="s">
        <v>640</v>
      </c>
    </row>
    <row r="18949" spans="1:6" x14ac:dyDescent="0.5">
      <c r="A18949" s="38">
        <v>43785</v>
      </c>
      <c r="B18949" s="39">
        <v>0.96715277777777775</v>
      </c>
      <c r="C18949" s="40">
        <v>3</v>
      </c>
      <c r="D18949" s="40"/>
      <c r="E18949" s="40">
        <v>39</v>
      </c>
      <c r="F18949" s="40" t="s">
        <v>640</v>
      </c>
    </row>
    <row r="18950" spans="1:6" x14ac:dyDescent="0.5">
      <c r="A18950" s="38">
        <v>43785</v>
      </c>
      <c r="B18950" s="39">
        <v>0.9671643518518519</v>
      </c>
      <c r="C18950" s="40">
        <v>3</v>
      </c>
      <c r="D18950" s="40"/>
      <c r="E18950" s="40">
        <v>51</v>
      </c>
      <c r="F18950" s="40" t="s">
        <v>640</v>
      </c>
    </row>
    <row r="18951" spans="1:6" x14ac:dyDescent="0.5">
      <c r="A18951" s="38">
        <v>43785</v>
      </c>
      <c r="B18951" s="39">
        <v>0.96722222222222232</v>
      </c>
      <c r="C18951" s="40">
        <v>3</v>
      </c>
      <c r="D18951" s="40"/>
      <c r="E18951" s="40">
        <v>33</v>
      </c>
      <c r="F18951" s="40" t="s">
        <v>640</v>
      </c>
    </row>
    <row r="18952" spans="1:6" x14ac:dyDescent="0.5">
      <c r="A18952" s="38">
        <v>43785</v>
      </c>
      <c r="B18952" s="39">
        <v>0.96725694444444443</v>
      </c>
      <c r="C18952" s="40">
        <v>3</v>
      </c>
      <c r="D18952" s="40"/>
      <c r="E18952" s="40">
        <v>59</v>
      </c>
      <c r="F18952" s="40" t="s">
        <v>640</v>
      </c>
    </row>
    <row r="18953" spans="1:6" x14ac:dyDescent="0.5">
      <c r="A18953" s="38">
        <v>43785</v>
      </c>
      <c r="B18953" s="39">
        <v>0.96726851851851858</v>
      </c>
      <c r="C18953" s="40">
        <v>3</v>
      </c>
      <c r="D18953" s="40"/>
      <c r="E18953" s="40">
        <v>72</v>
      </c>
      <c r="F18953" s="40" t="s">
        <v>640</v>
      </c>
    </row>
    <row r="18954" spans="1:6" x14ac:dyDescent="0.5">
      <c r="A18954" s="38">
        <v>43785</v>
      </c>
      <c r="B18954" s="39">
        <v>0.96730324074074081</v>
      </c>
      <c r="C18954" s="40">
        <v>3</v>
      </c>
      <c r="D18954" s="40"/>
      <c r="E18954" s="40">
        <v>76</v>
      </c>
      <c r="F18954" s="40" t="s">
        <v>640</v>
      </c>
    </row>
    <row r="18955" spans="1:6" x14ac:dyDescent="0.5">
      <c r="A18955" s="38">
        <v>43785</v>
      </c>
      <c r="B18955" s="39">
        <v>0.96731481481481485</v>
      </c>
      <c r="C18955" s="40">
        <v>3</v>
      </c>
      <c r="D18955" s="40"/>
      <c r="E18955" s="40">
        <v>45</v>
      </c>
      <c r="F18955" s="40" t="s">
        <v>640</v>
      </c>
    </row>
    <row r="18956" spans="1:6" x14ac:dyDescent="0.5">
      <c r="A18956" s="38">
        <v>43785</v>
      </c>
      <c r="B18956" s="39">
        <v>0.96733796296296293</v>
      </c>
      <c r="C18956" s="40">
        <v>3</v>
      </c>
      <c r="D18956" s="40"/>
      <c r="E18956" s="40">
        <v>63</v>
      </c>
      <c r="F18956" s="40" t="s">
        <v>651</v>
      </c>
    </row>
    <row r="18957" spans="1:6" x14ac:dyDescent="0.5">
      <c r="A18957" s="38">
        <v>43785</v>
      </c>
      <c r="B18957" s="39">
        <v>0.96741898148148142</v>
      </c>
      <c r="C18957" s="40">
        <v>3</v>
      </c>
      <c r="D18957" s="40"/>
      <c r="E18957" s="40">
        <v>58</v>
      </c>
      <c r="F18957" s="40" t="s">
        <v>640</v>
      </c>
    </row>
    <row r="18958" spans="1:6" x14ac:dyDescent="0.5">
      <c r="A18958" s="38">
        <v>43785</v>
      </c>
      <c r="B18958" s="39">
        <v>0.9674652777777778</v>
      </c>
      <c r="C18958" s="40">
        <v>3</v>
      </c>
      <c r="D18958" s="40"/>
      <c r="E18958" s="40">
        <v>43</v>
      </c>
      <c r="F18958" s="40" t="s">
        <v>640</v>
      </c>
    </row>
    <row r="18959" spans="1:6" x14ac:dyDescent="0.5">
      <c r="A18959" s="38">
        <v>43785</v>
      </c>
      <c r="B18959" s="39">
        <v>0.96800925925925929</v>
      </c>
      <c r="C18959" s="40">
        <v>3</v>
      </c>
      <c r="D18959" s="40"/>
      <c r="E18959" s="40">
        <v>53</v>
      </c>
      <c r="F18959" s="40" t="s">
        <v>640</v>
      </c>
    </row>
    <row r="18960" spans="1:6" x14ac:dyDescent="0.5">
      <c r="A18960" s="38">
        <v>43785</v>
      </c>
      <c r="B18960" s="39">
        <v>0.96803240740740737</v>
      </c>
      <c r="C18960" s="40">
        <v>3</v>
      </c>
      <c r="D18960" s="40"/>
      <c r="E18960" s="40">
        <v>41</v>
      </c>
      <c r="F18960" s="40" t="s">
        <v>640</v>
      </c>
    </row>
    <row r="18961" spans="1:6" x14ac:dyDescent="0.5">
      <c r="A18961" s="38">
        <v>43785</v>
      </c>
      <c r="B18961" s="39">
        <v>0.96809027777777779</v>
      </c>
      <c r="C18961" s="40">
        <v>3</v>
      </c>
      <c r="D18961" s="40"/>
      <c r="E18961" s="40">
        <v>38</v>
      </c>
      <c r="F18961" s="40" t="s">
        <v>640</v>
      </c>
    </row>
    <row r="18962" spans="1:6" x14ac:dyDescent="0.5">
      <c r="A18962" s="38">
        <v>43785</v>
      </c>
      <c r="B18962" s="39">
        <v>0.96817129629629628</v>
      </c>
      <c r="C18962" s="40">
        <v>3</v>
      </c>
      <c r="D18962" s="40"/>
      <c r="E18962" s="40">
        <v>38</v>
      </c>
      <c r="F18962" s="40" t="s">
        <v>640</v>
      </c>
    </row>
    <row r="18963" spans="1:6" x14ac:dyDescent="0.5">
      <c r="A18963" s="38">
        <v>43785</v>
      </c>
      <c r="B18963" s="39">
        <v>0.96825231481481477</v>
      </c>
      <c r="C18963" s="40">
        <v>3</v>
      </c>
      <c r="D18963" s="40"/>
      <c r="E18963" s="40">
        <v>38</v>
      </c>
      <c r="F18963" s="40" t="s">
        <v>640</v>
      </c>
    </row>
    <row r="18964" spans="1:6" x14ac:dyDescent="0.5">
      <c r="A18964" s="38">
        <v>43785</v>
      </c>
      <c r="B18964" s="39">
        <v>0.96849537037037037</v>
      </c>
      <c r="C18964" s="40">
        <v>3</v>
      </c>
      <c r="D18964" s="40"/>
      <c r="E18964" s="40">
        <v>38</v>
      </c>
      <c r="F18964" s="40" t="s">
        <v>640</v>
      </c>
    </row>
    <row r="18965" spans="1:6" x14ac:dyDescent="0.5">
      <c r="A18965" s="38">
        <v>43785</v>
      </c>
      <c r="B18965" s="39">
        <v>0.96851851851851845</v>
      </c>
      <c r="C18965" s="40">
        <v>3</v>
      </c>
      <c r="D18965" s="40"/>
      <c r="E18965" s="40">
        <v>44</v>
      </c>
      <c r="F18965" s="40" t="s">
        <v>640</v>
      </c>
    </row>
    <row r="18966" spans="1:6" x14ac:dyDescent="0.5">
      <c r="A18966" s="38">
        <v>43785</v>
      </c>
      <c r="B18966" s="39">
        <v>0.96866898148148151</v>
      </c>
      <c r="C18966" s="40">
        <v>3</v>
      </c>
      <c r="D18966" s="40"/>
      <c r="E18966" s="40">
        <v>48</v>
      </c>
      <c r="F18966" s="40" t="s">
        <v>640</v>
      </c>
    </row>
    <row r="18967" spans="1:6" x14ac:dyDescent="0.5">
      <c r="A18967" s="38">
        <v>43785</v>
      </c>
      <c r="B18967" s="39">
        <v>0.96869212962962958</v>
      </c>
      <c r="C18967" s="40">
        <v>3</v>
      </c>
      <c r="D18967" s="40"/>
      <c r="E18967" s="40">
        <v>59</v>
      </c>
      <c r="F18967" s="40" t="s">
        <v>640</v>
      </c>
    </row>
    <row r="18968" spans="1:6" x14ac:dyDescent="0.5">
      <c r="A18968" s="38">
        <v>43785</v>
      </c>
      <c r="B18968" s="39">
        <v>0.96871527777777777</v>
      </c>
      <c r="C18968" s="40">
        <v>3</v>
      </c>
      <c r="D18968" s="40"/>
      <c r="E18968" s="40">
        <v>37</v>
      </c>
      <c r="F18968" s="40" t="s">
        <v>640</v>
      </c>
    </row>
    <row r="18969" spans="1:6" x14ac:dyDescent="0.5">
      <c r="A18969" s="38">
        <v>43785</v>
      </c>
      <c r="B18969" s="39">
        <v>0.96876157407407415</v>
      </c>
      <c r="C18969" s="40">
        <v>3</v>
      </c>
      <c r="D18969" s="40"/>
      <c r="E18969" s="40">
        <v>47</v>
      </c>
      <c r="F18969" s="40" t="s">
        <v>640</v>
      </c>
    </row>
    <row r="18970" spans="1:6" x14ac:dyDescent="0.5">
      <c r="A18970" s="38">
        <v>43785</v>
      </c>
      <c r="B18970" s="39">
        <v>0.96898148148148155</v>
      </c>
      <c r="C18970" s="40">
        <v>3</v>
      </c>
      <c r="D18970" s="40"/>
      <c r="E18970" s="40">
        <v>54</v>
      </c>
      <c r="F18970" s="40" t="s">
        <v>640</v>
      </c>
    </row>
    <row r="18971" spans="1:6" x14ac:dyDescent="0.5">
      <c r="A18971" s="38">
        <v>43785</v>
      </c>
      <c r="B18971" s="39">
        <v>0.96900462962962963</v>
      </c>
      <c r="C18971" s="40">
        <v>3</v>
      </c>
      <c r="D18971" s="40"/>
      <c r="E18971" s="40">
        <v>43</v>
      </c>
      <c r="F18971" s="40" t="s">
        <v>640</v>
      </c>
    </row>
    <row r="18972" spans="1:6" x14ac:dyDescent="0.5">
      <c r="A18972" s="38">
        <v>43785</v>
      </c>
      <c r="B18972" s="39">
        <v>0.96902777777777782</v>
      </c>
      <c r="C18972" s="40">
        <v>3</v>
      </c>
      <c r="D18972" s="40"/>
      <c r="E18972" s="40">
        <v>58</v>
      </c>
      <c r="F18972" s="40" t="s">
        <v>640</v>
      </c>
    </row>
    <row r="18973" spans="1:6" x14ac:dyDescent="0.5">
      <c r="A18973" s="38">
        <v>43785</v>
      </c>
      <c r="B18973" s="39">
        <v>0.96903935185185175</v>
      </c>
      <c r="C18973" s="40">
        <v>3</v>
      </c>
      <c r="D18973" s="40"/>
      <c r="E18973" s="40">
        <v>45</v>
      </c>
      <c r="F18973" s="40" t="s">
        <v>640</v>
      </c>
    </row>
    <row r="18974" spans="1:6" x14ac:dyDescent="0.5">
      <c r="A18974" s="38">
        <v>43785</v>
      </c>
      <c r="B18974" s="39">
        <v>0.9690509259259259</v>
      </c>
      <c r="C18974" s="40">
        <v>3</v>
      </c>
      <c r="D18974" s="40"/>
      <c r="E18974" s="40">
        <v>45</v>
      </c>
      <c r="F18974" s="40" t="s">
        <v>640</v>
      </c>
    </row>
    <row r="18975" spans="1:6" x14ac:dyDescent="0.5">
      <c r="A18975" s="38">
        <v>43785</v>
      </c>
      <c r="B18975" s="39">
        <v>0.96906250000000005</v>
      </c>
      <c r="C18975" s="40">
        <v>3</v>
      </c>
      <c r="D18975" s="40"/>
      <c r="E18975" s="40">
        <v>41</v>
      </c>
      <c r="F18975" s="40" t="s">
        <v>640</v>
      </c>
    </row>
    <row r="18976" spans="1:6" x14ac:dyDescent="0.5">
      <c r="A18976" s="38">
        <v>43785</v>
      </c>
      <c r="B18976" s="39">
        <v>0.96909722222222217</v>
      </c>
      <c r="C18976" s="40">
        <v>3</v>
      </c>
      <c r="D18976" s="40"/>
      <c r="E18976" s="40">
        <v>34</v>
      </c>
      <c r="F18976" s="40" t="s">
        <v>640</v>
      </c>
    </row>
    <row r="18977" spans="1:6" x14ac:dyDescent="0.5">
      <c r="A18977" s="38">
        <v>43785</v>
      </c>
      <c r="B18977" s="39">
        <v>0.96912037037037047</v>
      </c>
      <c r="C18977" s="40">
        <v>3</v>
      </c>
      <c r="D18977" s="40"/>
      <c r="E18977" s="40">
        <v>45</v>
      </c>
      <c r="F18977" s="40" t="s">
        <v>640</v>
      </c>
    </row>
    <row r="18978" spans="1:6" x14ac:dyDescent="0.5">
      <c r="A18978" s="38">
        <v>43785</v>
      </c>
      <c r="B18978" s="39">
        <v>0.96916666666666673</v>
      </c>
      <c r="C18978" s="40">
        <v>3</v>
      </c>
      <c r="D18978" s="40"/>
      <c r="E18978" s="40">
        <v>42</v>
      </c>
      <c r="F18978" s="40" t="s">
        <v>640</v>
      </c>
    </row>
    <row r="18979" spans="1:6" x14ac:dyDescent="0.5">
      <c r="A18979" s="38">
        <v>43785</v>
      </c>
      <c r="B18979" s="39">
        <v>0.96918981481481481</v>
      </c>
      <c r="C18979" s="40">
        <v>3</v>
      </c>
      <c r="D18979" s="40"/>
      <c r="E18979" s="40">
        <v>40</v>
      </c>
      <c r="F18979" s="40" t="s">
        <v>640</v>
      </c>
    </row>
    <row r="18980" spans="1:6" x14ac:dyDescent="0.5">
      <c r="A18980" s="38">
        <v>43785</v>
      </c>
      <c r="B18980" s="39">
        <v>0.969212962962963</v>
      </c>
      <c r="C18980" s="40">
        <v>3</v>
      </c>
      <c r="D18980" s="40"/>
      <c r="E18980" s="40">
        <v>37</v>
      </c>
      <c r="F18980" s="40" t="s">
        <v>640</v>
      </c>
    </row>
    <row r="18981" spans="1:6" x14ac:dyDescent="0.5">
      <c r="A18981" s="38">
        <v>43785</v>
      </c>
      <c r="B18981" s="39">
        <v>0.9692708333333333</v>
      </c>
      <c r="C18981" s="40">
        <v>3</v>
      </c>
      <c r="D18981" s="40"/>
      <c r="E18981" s="40">
        <v>43</v>
      </c>
      <c r="F18981" s="40" t="s">
        <v>640</v>
      </c>
    </row>
    <row r="18982" spans="1:6" x14ac:dyDescent="0.5">
      <c r="A18982" s="38">
        <v>43785</v>
      </c>
      <c r="B18982" s="39">
        <v>0.96930555555555553</v>
      </c>
      <c r="C18982" s="40">
        <v>3</v>
      </c>
      <c r="D18982" s="40"/>
      <c r="E18982" s="40">
        <v>30</v>
      </c>
      <c r="F18982" s="40" t="s">
        <v>640</v>
      </c>
    </row>
    <row r="18983" spans="1:6" x14ac:dyDescent="0.5">
      <c r="A18983" s="38">
        <v>43785</v>
      </c>
      <c r="B18983" s="39">
        <v>0.96937499999999999</v>
      </c>
      <c r="C18983" s="40">
        <v>3</v>
      </c>
      <c r="D18983" s="40"/>
      <c r="E18983" s="40">
        <v>39</v>
      </c>
      <c r="F18983" s="40" t="s">
        <v>640</v>
      </c>
    </row>
    <row r="18984" spans="1:6" x14ac:dyDescent="0.5">
      <c r="A18984" s="38">
        <v>43785</v>
      </c>
      <c r="B18984" s="39">
        <v>0.9695138888888889</v>
      </c>
      <c r="C18984" s="40">
        <v>3</v>
      </c>
      <c r="D18984" s="40"/>
      <c r="E18984" s="40">
        <v>30</v>
      </c>
      <c r="F18984" s="40" t="s">
        <v>640</v>
      </c>
    </row>
    <row r="18985" spans="1:6" x14ac:dyDescent="0.5">
      <c r="A18985" s="38">
        <v>43785</v>
      </c>
      <c r="B18985" s="39">
        <v>0.96954861111111112</v>
      </c>
      <c r="C18985" s="40">
        <v>3</v>
      </c>
      <c r="D18985" s="40"/>
      <c r="E18985" s="40">
        <v>38</v>
      </c>
      <c r="F18985" s="40" t="s">
        <v>640</v>
      </c>
    </row>
    <row r="18986" spans="1:6" x14ac:dyDescent="0.5">
      <c r="A18986" s="38">
        <v>43785</v>
      </c>
      <c r="B18986" s="39">
        <v>0.96974537037037034</v>
      </c>
      <c r="C18986" s="40">
        <v>3</v>
      </c>
      <c r="D18986" s="40"/>
      <c r="E18986" s="40">
        <v>38</v>
      </c>
      <c r="F18986" s="40" t="s">
        <v>640</v>
      </c>
    </row>
    <row r="18987" spans="1:6" x14ac:dyDescent="0.5">
      <c r="A18987" s="38">
        <v>43785</v>
      </c>
      <c r="B18987" s="39">
        <v>0.96984953703703702</v>
      </c>
      <c r="C18987" s="40">
        <v>3</v>
      </c>
      <c r="D18987" s="40"/>
      <c r="E18987" s="40">
        <v>39</v>
      </c>
      <c r="F18987" s="40" t="s">
        <v>640</v>
      </c>
    </row>
    <row r="18988" spans="1:6" x14ac:dyDescent="0.5">
      <c r="A18988" s="38">
        <v>43785</v>
      </c>
      <c r="B18988" s="39">
        <v>0.96989583333333329</v>
      </c>
      <c r="C18988" s="40">
        <v>3</v>
      </c>
      <c r="D18988" s="40"/>
      <c r="E18988" s="40">
        <v>63</v>
      </c>
      <c r="F18988" s="40" t="s">
        <v>640</v>
      </c>
    </row>
    <row r="18989" spans="1:6" x14ac:dyDescent="0.5">
      <c r="A18989" s="38">
        <v>43785</v>
      </c>
      <c r="B18989" s="39">
        <v>0.96996527777777775</v>
      </c>
      <c r="C18989" s="40">
        <v>3</v>
      </c>
      <c r="D18989" s="40"/>
      <c r="E18989" s="40">
        <v>43</v>
      </c>
      <c r="F18989" s="40" t="s">
        <v>640</v>
      </c>
    </row>
    <row r="18990" spans="1:6" x14ac:dyDescent="0.5">
      <c r="A18990" s="38">
        <v>43785</v>
      </c>
      <c r="B18990" s="39">
        <v>0.96998842592592593</v>
      </c>
      <c r="C18990" s="40">
        <v>3</v>
      </c>
      <c r="D18990" s="40"/>
      <c r="E18990" s="40">
        <v>59</v>
      </c>
      <c r="F18990" s="40" t="s">
        <v>640</v>
      </c>
    </row>
    <row r="18991" spans="1:6" x14ac:dyDescent="0.5">
      <c r="A18991" s="38">
        <v>43785</v>
      </c>
      <c r="B18991" s="39">
        <v>0.97001157407407401</v>
      </c>
      <c r="C18991" s="40">
        <v>3</v>
      </c>
      <c r="D18991" s="40"/>
      <c r="E18991" s="40">
        <v>42</v>
      </c>
      <c r="F18991" s="40" t="s">
        <v>640</v>
      </c>
    </row>
    <row r="18992" spans="1:6" x14ac:dyDescent="0.5">
      <c r="A18992" s="38">
        <v>43785</v>
      </c>
      <c r="B18992" s="39">
        <v>0.97008101851851858</v>
      </c>
      <c r="C18992" s="40">
        <v>3</v>
      </c>
      <c r="D18992" s="40"/>
      <c r="E18992" s="40">
        <v>57</v>
      </c>
      <c r="F18992" s="40" t="s">
        <v>640</v>
      </c>
    </row>
    <row r="18993" spans="1:6" x14ac:dyDescent="0.5">
      <c r="A18993" s="38">
        <v>43785</v>
      </c>
      <c r="B18993" s="39">
        <v>0.97009259259259262</v>
      </c>
      <c r="C18993" s="40">
        <v>3</v>
      </c>
      <c r="D18993" s="40"/>
      <c r="E18993" s="40">
        <v>72</v>
      </c>
      <c r="F18993" s="40" t="s">
        <v>651</v>
      </c>
    </row>
    <row r="18994" spans="1:6" x14ac:dyDescent="0.5">
      <c r="A18994" s="38">
        <v>43785</v>
      </c>
      <c r="B18994" s="39">
        <v>0.9701157407407407</v>
      </c>
      <c r="C18994" s="40">
        <v>3</v>
      </c>
      <c r="D18994" s="40"/>
      <c r="E18994" s="40">
        <v>71</v>
      </c>
      <c r="F18994" s="40" t="s">
        <v>651</v>
      </c>
    </row>
    <row r="18995" spans="1:6" x14ac:dyDescent="0.5">
      <c r="A18995" s="38">
        <v>43785</v>
      </c>
      <c r="B18995" s="39">
        <v>0.97019675925925919</v>
      </c>
      <c r="C18995" s="40">
        <v>3</v>
      </c>
      <c r="D18995" s="40"/>
      <c r="E18995" s="40">
        <v>38</v>
      </c>
      <c r="F18995" s="40" t="s">
        <v>640</v>
      </c>
    </row>
    <row r="18996" spans="1:6" x14ac:dyDescent="0.5">
      <c r="A18996" s="38">
        <v>43785</v>
      </c>
      <c r="B18996" s="39">
        <v>0.97021990740740749</v>
      </c>
      <c r="C18996" s="40">
        <v>3</v>
      </c>
      <c r="D18996" s="40"/>
      <c r="E18996" s="40">
        <v>38</v>
      </c>
      <c r="F18996" s="40" t="s">
        <v>640</v>
      </c>
    </row>
    <row r="18997" spans="1:6" x14ac:dyDescent="0.5">
      <c r="A18997" s="38">
        <v>43785</v>
      </c>
      <c r="B18997" s="39">
        <v>0.97023148148148142</v>
      </c>
      <c r="C18997" s="40">
        <v>3</v>
      </c>
      <c r="D18997" s="40"/>
      <c r="E18997" s="40">
        <v>39</v>
      </c>
      <c r="F18997" s="40" t="s">
        <v>640</v>
      </c>
    </row>
    <row r="18998" spans="1:6" x14ac:dyDescent="0.5">
      <c r="A18998" s="38">
        <v>43785</v>
      </c>
      <c r="B18998" s="39">
        <v>0.97025462962962961</v>
      </c>
      <c r="C18998" s="40">
        <v>3</v>
      </c>
      <c r="D18998" s="40"/>
      <c r="E18998" s="40">
        <v>39</v>
      </c>
      <c r="F18998" s="40" t="s">
        <v>640</v>
      </c>
    </row>
    <row r="18999" spans="1:6" x14ac:dyDescent="0.5">
      <c r="A18999" s="38">
        <v>43785</v>
      </c>
      <c r="B18999" s="39">
        <v>0.97025462962962961</v>
      </c>
      <c r="C18999" s="40">
        <v>3</v>
      </c>
      <c r="D18999" s="40"/>
      <c r="E18999" s="40">
        <v>50</v>
      </c>
      <c r="F18999" s="40" t="s">
        <v>640</v>
      </c>
    </row>
    <row r="19000" spans="1:6" x14ac:dyDescent="0.5">
      <c r="A19000" s="38">
        <v>43785</v>
      </c>
      <c r="B19000" s="39">
        <v>0.97056712962962965</v>
      </c>
      <c r="C19000" s="40">
        <v>3</v>
      </c>
      <c r="D19000" s="40"/>
      <c r="E19000" s="40">
        <v>38</v>
      </c>
      <c r="F19000" s="40" t="s">
        <v>640</v>
      </c>
    </row>
    <row r="19001" spans="1:6" x14ac:dyDescent="0.5">
      <c r="A19001" s="38">
        <v>43785</v>
      </c>
      <c r="B19001" s="39">
        <v>0.97061342592592592</v>
      </c>
      <c r="C19001" s="40">
        <v>3</v>
      </c>
      <c r="D19001" s="40"/>
      <c r="E19001" s="40">
        <v>46</v>
      </c>
      <c r="F19001" s="40" t="s">
        <v>640</v>
      </c>
    </row>
    <row r="19002" spans="1:6" x14ac:dyDescent="0.5">
      <c r="A19002" s="38">
        <v>43785</v>
      </c>
      <c r="B19002" s="39">
        <v>0.970636574074074</v>
      </c>
      <c r="C19002" s="40">
        <v>3</v>
      </c>
      <c r="D19002" s="40"/>
      <c r="E19002" s="40">
        <v>38</v>
      </c>
      <c r="F19002" s="40" t="s">
        <v>640</v>
      </c>
    </row>
    <row r="19003" spans="1:6" x14ac:dyDescent="0.5">
      <c r="A19003" s="38">
        <v>43785</v>
      </c>
      <c r="B19003" s="39">
        <v>0.97069444444444442</v>
      </c>
      <c r="C19003" s="40">
        <v>3</v>
      </c>
      <c r="D19003" s="40"/>
      <c r="E19003" s="40">
        <v>45</v>
      </c>
      <c r="F19003" s="40" t="s">
        <v>640</v>
      </c>
    </row>
    <row r="19004" spans="1:6" x14ac:dyDescent="0.5">
      <c r="A19004" s="38">
        <v>43785</v>
      </c>
      <c r="B19004" s="39">
        <v>0.97098379629629628</v>
      </c>
      <c r="C19004" s="40">
        <v>3</v>
      </c>
      <c r="D19004" s="40"/>
      <c r="E19004" s="40">
        <v>33</v>
      </c>
      <c r="F19004" s="40" t="s">
        <v>640</v>
      </c>
    </row>
    <row r="19005" spans="1:6" x14ac:dyDescent="0.5">
      <c r="A19005" s="38">
        <v>43785</v>
      </c>
      <c r="B19005" s="39">
        <v>0.97100694444444446</v>
      </c>
      <c r="C19005" s="40">
        <v>3</v>
      </c>
      <c r="D19005" s="40"/>
      <c r="E19005" s="40">
        <v>38</v>
      </c>
      <c r="F19005" s="40" t="s">
        <v>640</v>
      </c>
    </row>
    <row r="19006" spans="1:6" x14ac:dyDescent="0.5">
      <c r="A19006" s="38">
        <v>43785</v>
      </c>
      <c r="B19006" s="39">
        <v>0.97105324074074073</v>
      </c>
      <c r="C19006" s="40">
        <v>3</v>
      </c>
      <c r="D19006" s="40"/>
      <c r="E19006" s="40">
        <v>27</v>
      </c>
      <c r="F19006" s="40" t="s">
        <v>640</v>
      </c>
    </row>
    <row r="19007" spans="1:6" x14ac:dyDescent="0.5">
      <c r="A19007" s="38">
        <v>43785</v>
      </c>
      <c r="B19007" s="39">
        <v>0.97109953703703711</v>
      </c>
      <c r="C19007" s="40">
        <v>3</v>
      </c>
      <c r="D19007" s="40"/>
      <c r="E19007" s="40">
        <v>42</v>
      </c>
      <c r="F19007" s="40" t="s">
        <v>640</v>
      </c>
    </row>
    <row r="19008" spans="1:6" x14ac:dyDescent="0.5">
      <c r="A19008" s="38">
        <v>43785</v>
      </c>
      <c r="B19008" s="39">
        <v>0.97121527777777772</v>
      </c>
      <c r="C19008" s="40">
        <v>3</v>
      </c>
      <c r="D19008" s="40"/>
      <c r="E19008" s="40">
        <v>42</v>
      </c>
      <c r="F19008" s="40" t="s">
        <v>640</v>
      </c>
    </row>
    <row r="19009" spans="1:6" x14ac:dyDescent="0.5">
      <c r="A19009" s="38">
        <v>43785</v>
      </c>
      <c r="B19009" s="39">
        <v>0.97150462962962969</v>
      </c>
      <c r="C19009" s="40">
        <v>3</v>
      </c>
      <c r="D19009" s="40"/>
      <c r="E19009" s="40">
        <v>38</v>
      </c>
      <c r="F19009" s="40" t="s">
        <v>640</v>
      </c>
    </row>
    <row r="19010" spans="1:6" x14ac:dyDescent="0.5">
      <c r="A19010" s="38">
        <v>43785</v>
      </c>
      <c r="B19010" s="39">
        <v>0.97157407407407403</v>
      </c>
      <c r="C19010" s="40">
        <v>3</v>
      </c>
      <c r="D19010" s="40"/>
      <c r="E19010" s="40">
        <v>40</v>
      </c>
      <c r="F19010" s="40" t="s">
        <v>640</v>
      </c>
    </row>
    <row r="19011" spans="1:6" x14ac:dyDescent="0.5">
      <c r="A19011" s="38">
        <v>43785</v>
      </c>
      <c r="B19011" s="39">
        <v>0.97164351851851849</v>
      </c>
      <c r="C19011" s="40">
        <v>3</v>
      </c>
      <c r="D19011" s="40"/>
      <c r="E19011" s="40">
        <v>54</v>
      </c>
      <c r="F19011" s="40" t="s">
        <v>640</v>
      </c>
    </row>
    <row r="19012" spans="1:6" x14ac:dyDescent="0.5">
      <c r="A19012" s="38">
        <v>43785</v>
      </c>
      <c r="B19012" s="39">
        <v>0.97167824074074083</v>
      </c>
      <c r="C19012" s="40">
        <v>3</v>
      </c>
      <c r="D19012" s="40"/>
      <c r="E19012" s="40">
        <v>38</v>
      </c>
      <c r="F19012" s="40" t="s">
        <v>640</v>
      </c>
    </row>
    <row r="19013" spans="1:6" x14ac:dyDescent="0.5">
      <c r="A19013" s="38">
        <v>43785</v>
      </c>
      <c r="B19013" s="39">
        <v>0.97170138888888891</v>
      </c>
      <c r="C19013" s="40">
        <v>3</v>
      </c>
      <c r="D19013" s="40"/>
      <c r="E19013" s="40">
        <v>52</v>
      </c>
      <c r="F19013" s="40" t="s">
        <v>640</v>
      </c>
    </row>
    <row r="19014" spans="1:6" x14ac:dyDescent="0.5">
      <c r="A19014" s="38">
        <v>43785</v>
      </c>
      <c r="B19014" s="39">
        <v>0.97171296296296295</v>
      </c>
      <c r="C19014" s="40">
        <v>3</v>
      </c>
      <c r="D19014" s="40"/>
      <c r="E19014" s="40">
        <v>41</v>
      </c>
      <c r="F19014" s="40" t="s">
        <v>640</v>
      </c>
    </row>
    <row r="19015" spans="1:6" x14ac:dyDescent="0.5">
      <c r="A19015" s="38">
        <v>43785</v>
      </c>
      <c r="B19015" s="39">
        <v>0.97174768518518517</v>
      </c>
      <c r="C19015" s="40">
        <v>3</v>
      </c>
      <c r="D19015" s="40"/>
      <c r="E19015" s="40">
        <v>67</v>
      </c>
      <c r="F19015" s="40" t="s">
        <v>640</v>
      </c>
    </row>
    <row r="19016" spans="1:6" x14ac:dyDescent="0.5">
      <c r="A19016" s="38">
        <v>43785</v>
      </c>
      <c r="B19016" s="39">
        <v>0.9717824074074074</v>
      </c>
      <c r="C19016" s="40">
        <v>3</v>
      </c>
      <c r="D19016" s="40"/>
      <c r="E19016" s="40">
        <v>86</v>
      </c>
      <c r="F19016" s="40" t="s">
        <v>640</v>
      </c>
    </row>
    <row r="19017" spans="1:6" x14ac:dyDescent="0.5">
      <c r="A19017" s="38">
        <v>43785</v>
      </c>
      <c r="B19017" s="39">
        <v>0.97187499999999993</v>
      </c>
      <c r="C19017" s="40">
        <v>3</v>
      </c>
      <c r="D19017" s="40"/>
      <c r="E19017" s="40">
        <v>56</v>
      </c>
      <c r="F19017" s="40" t="s">
        <v>640</v>
      </c>
    </row>
    <row r="19018" spans="1:6" x14ac:dyDescent="0.5">
      <c r="A19018" s="38">
        <v>43785</v>
      </c>
      <c r="B19018" s="39">
        <v>0.97189814814814823</v>
      </c>
      <c r="C19018" s="40">
        <v>3</v>
      </c>
      <c r="D19018" s="40"/>
      <c r="E19018" s="40">
        <v>44</v>
      </c>
      <c r="F19018" s="40" t="s">
        <v>640</v>
      </c>
    </row>
    <row r="19019" spans="1:6" x14ac:dyDescent="0.5">
      <c r="A19019" s="38">
        <v>43785</v>
      </c>
      <c r="B19019" s="39">
        <v>0.97192129629629631</v>
      </c>
      <c r="C19019" s="40">
        <v>3</v>
      </c>
      <c r="D19019" s="40"/>
      <c r="E19019" s="40">
        <v>43</v>
      </c>
      <c r="F19019" s="40" t="s">
        <v>640</v>
      </c>
    </row>
    <row r="19020" spans="1:6" x14ac:dyDescent="0.5">
      <c r="A19020" s="38">
        <v>43785</v>
      </c>
      <c r="B19020" s="39">
        <v>0.9719444444444445</v>
      </c>
      <c r="C19020" s="40">
        <v>3</v>
      </c>
      <c r="D19020" s="40"/>
      <c r="E19020" s="40">
        <v>40</v>
      </c>
      <c r="F19020" s="40" t="s">
        <v>640</v>
      </c>
    </row>
    <row r="19021" spans="1:6" x14ac:dyDescent="0.5">
      <c r="A19021" s="38">
        <v>43785</v>
      </c>
      <c r="B19021" s="39">
        <v>0.97195601851851843</v>
      </c>
      <c r="C19021" s="40">
        <v>3</v>
      </c>
      <c r="D19021" s="40"/>
      <c r="E19021" s="40">
        <v>41</v>
      </c>
      <c r="F19021" s="40" t="s">
        <v>640</v>
      </c>
    </row>
    <row r="19022" spans="1:6" x14ac:dyDescent="0.5">
      <c r="A19022" s="38">
        <v>43785</v>
      </c>
      <c r="B19022" s="39">
        <v>0.97197916666666673</v>
      </c>
      <c r="C19022" s="40">
        <v>3</v>
      </c>
      <c r="D19022" s="40"/>
      <c r="E19022" s="40">
        <v>49</v>
      </c>
      <c r="F19022" s="40" t="s">
        <v>640</v>
      </c>
    </row>
    <row r="19023" spans="1:6" x14ac:dyDescent="0.5">
      <c r="A19023" s="38">
        <v>43785</v>
      </c>
      <c r="B19023" s="39">
        <v>0.97202546296296299</v>
      </c>
      <c r="C19023" s="40">
        <v>3</v>
      </c>
      <c r="D19023" s="40"/>
      <c r="E19023" s="40">
        <v>38</v>
      </c>
      <c r="F19023" s="40" t="s">
        <v>640</v>
      </c>
    </row>
    <row r="19024" spans="1:6" x14ac:dyDescent="0.5">
      <c r="A19024" s="38">
        <v>43785</v>
      </c>
      <c r="B19024" s="39">
        <v>0.97204861111111107</v>
      </c>
      <c r="C19024" s="40">
        <v>3</v>
      </c>
      <c r="D19024" s="40"/>
      <c r="E19024" s="40">
        <v>42</v>
      </c>
      <c r="F19024" s="40" t="s">
        <v>640</v>
      </c>
    </row>
    <row r="19025" spans="1:6" x14ac:dyDescent="0.5">
      <c r="A19025" s="38">
        <v>43785</v>
      </c>
      <c r="B19025" s="39">
        <v>0.9720833333333333</v>
      </c>
      <c r="C19025" s="40">
        <v>3</v>
      </c>
      <c r="D19025" s="40"/>
      <c r="E19025" s="40">
        <v>45</v>
      </c>
      <c r="F19025" s="40" t="s">
        <v>640</v>
      </c>
    </row>
    <row r="19026" spans="1:6" x14ac:dyDescent="0.5">
      <c r="A19026" s="38">
        <v>43785</v>
      </c>
      <c r="B19026" s="39">
        <v>0.97215277777777775</v>
      </c>
      <c r="C19026" s="40">
        <v>3</v>
      </c>
      <c r="D19026" s="40"/>
      <c r="E19026" s="40">
        <v>39</v>
      </c>
      <c r="F19026" s="40" t="s">
        <v>640</v>
      </c>
    </row>
    <row r="19027" spans="1:6" x14ac:dyDescent="0.5">
      <c r="A19027" s="38">
        <v>43785</v>
      </c>
      <c r="B19027" s="39">
        <v>0.9721643518518519</v>
      </c>
      <c r="C19027" s="40">
        <v>3</v>
      </c>
      <c r="D19027" s="40"/>
      <c r="E19027" s="40">
        <v>52</v>
      </c>
      <c r="F19027" s="40" t="s">
        <v>640</v>
      </c>
    </row>
    <row r="19028" spans="1:6" x14ac:dyDescent="0.5">
      <c r="A19028" s="38">
        <v>43785</v>
      </c>
      <c r="B19028" s="39">
        <v>0.97217592592592583</v>
      </c>
      <c r="C19028" s="40">
        <v>3</v>
      </c>
      <c r="D19028" s="40"/>
      <c r="E19028" s="40">
        <v>59</v>
      </c>
      <c r="F19028" s="40" t="s">
        <v>640</v>
      </c>
    </row>
    <row r="19029" spans="1:6" x14ac:dyDescent="0.5">
      <c r="A19029" s="38">
        <v>43785</v>
      </c>
      <c r="B19029" s="39">
        <v>0.9722453703703704</v>
      </c>
      <c r="C19029" s="40">
        <v>3</v>
      </c>
      <c r="D19029" s="40"/>
      <c r="E19029" s="40">
        <v>51</v>
      </c>
      <c r="F19029" s="40" t="s">
        <v>640</v>
      </c>
    </row>
    <row r="19030" spans="1:6" x14ac:dyDescent="0.5">
      <c r="A19030" s="38">
        <v>43785</v>
      </c>
      <c r="B19030" s="39">
        <v>0.97239583333333324</v>
      </c>
      <c r="C19030" s="40">
        <v>3</v>
      </c>
      <c r="D19030" s="40"/>
      <c r="E19030" s="40">
        <v>50</v>
      </c>
      <c r="F19030" s="40" t="s">
        <v>640</v>
      </c>
    </row>
    <row r="19031" spans="1:6" x14ac:dyDescent="0.5">
      <c r="A19031" s="38">
        <v>43785</v>
      </c>
      <c r="B19031" s="39">
        <v>0.97241898148148154</v>
      </c>
      <c r="C19031" s="40">
        <v>3</v>
      </c>
      <c r="D19031" s="40"/>
      <c r="E19031" s="40">
        <v>47</v>
      </c>
      <c r="F19031" s="40" t="s">
        <v>640</v>
      </c>
    </row>
    <row r="19032" spans="1:6" x14ac:dyDescent="0.5">
      <c r="A19032" s="38">
        <v>43785</v>
      </c>
      <c r="B19032" s="39">
        <v>0.97244212962962961</v>
      </c>
      <c r="C19032" s="40">
        <v>3</v>
      </c>
      <c r="D19032" s="40"/>
      <c r="E19032" s="40">
        <v>43</v>
      </c>
      <c r="F19032" s="40" t="s">
        <v>640</v>
      </c>
    </row>
    <row r="19033" spans="1:6" x14ac:dyDescent="0.5">
      <c r="A19033" s="38">
        <v>43785</v>
      </c>
      <c r="B19033" s="39">
        <v>0.9724652777777778</v>
      </c>
      <c r="C19033" s="40">
        <v>3</v>
      </c>
      <c r="D19033" s="40"/>
      <c r="E19033" s="40">
        <v>38</v>
      </c>
      <c r="F19033" s="40" t="s">
        <v>640</v>
      </c>
    </row>
    <row r="19034" spans="1:6" x14ac:dyDescent="0.5">
      <c r="A19034" s="38">
        <v>43785</v>
      </c>
      <c r="B19034" s="39">
        <v>0.97253472222222215</v>
      </c>
      <c r="C19034" s="40">
        <v>3</v>
      </c>
      <c r="D19034" s="40"/>
      <c r="E19034" s="40">
        <v>50</v>
      </c>
      <c r="F19034" s="40" t="s">
        <v>640</v>
      </c>
    </row>
    <row r="19035" spans="1:6" x14ac:dyDescent="0.5">
      <c r="A19035" s="38">
        <v>43785</v>
      </c>
      <c r="B19035" s="39">
        <v>0.9725462962962963</v>
      </c>
      <c r="C19035" s="40">
        <v>3</v>
      </c>
      <c r="D19035" s="40"/>
      <c r="E19035" s="40">
        <v>58</v>
      </c>
      <c r="F19035" s="40" t="s">
        <v>640</v>
      </c>
    </row>
    <row r="19036" spans="1:6" x14ac:dyDescent="0.5">
      <c r="A19036" s="38">
        <v>43785</v>
      </c>
      <c r="B19036" s="39">
        <v>0.97255787037037045</v>
      </c>
      <c r="C19036" s="40">
        <v>3</v>
      </c>
      <c r="D19036" s="40"/>
      <c r="E19036" s="40">
        <v>69</v>
      </c>
      <c r="F19036" s="40" t="s">
        <v>640</v>
      </c>
    </row>
    <row r="19037" spans="1:6" x14ac:dyDescent="0.5">
      <c r="A19037" s="38">
        <v>43785</v>
      </c>
      <c r="B19037" s="39">
        <v>0.97260416666666671</v>
      </c>
      <c r="C19037" s="40">
        <v>3</v>
      </c>
      <c r="D19037" s="40"/>
      <c r="E19037" s="40">
        <v>39</v>
      </c>
      <c r="F19037" s="40" t="s">
        <v>640</v>
      </c>
    </row>
    <row r="19038" spans="1:6" x14ac:dyDescent="0.5">
      <c r="A19038" s="38">
        <v>43785</v>
      </c>
      <c r="B19038" s="39">
        <v>0.97261574074074064</v>
      </c>
      <c r="C19038" s="40">
        <v>3</v>
      </c>
      <c r="D19038" s="40"/>
      <c r="E19038" s="40">
        <v>55</v>
      </c>
      <c r="F19038" s="40" t="s">
        <v>640</v>
      </c>
    </row>
    <row r="19039" spans="1:6" x14ac:dyDescent="0.5">
      <c r="A19039" s="38">
        <v>43785</v>
      </c>
      <c r="B19039" s="39">
        <v>0.97262731481481479</v>
      </c>
      <c r="C19039" s="40">
        <v>3</v>
      </c>
      <c r="D19039" s="40"/>
      <c r="E19039" s="40">
        <v>54</v>
      </c>
      <c r="F19039" s="40" t="s">
        <v>640</v>
      </c>
    </row>
    <row r="19040" spans="1:6" x14ac:dyDescent="0.5">
      <c r="A19040" s="38">
        <v>43785</v>
      </c>
      <c r="B19040" s="39">
        <v>0.9727662037037037</v>
      </c>
      <c r="C19040" s="40">
        <v>3</v>
      </c>
      <c r="D19040" s="40"/>
      <c r="E19040" s="40">
        <v>83</v>
      </c>
      <c r="F19040" s="40" t="s">
        <v>640</v>
      </c>
    </row>
    <row r="19041" spans="1:6" x14ac:dyDescent="0.5">
      <c r="A19041" s="38">
        <v>43785</v>
      </c>
      <c r="B19041" s="39">
        <v>0.97277777777777785</v>
      </c>
      <c r="C19041" s="40">
        <v>3</v>
      </c>
      <c r="D19041" s="40"/>
      <c r="E19041" s="40">
        <v>55</v>
      </c>
      <c r="F19041" s="40" t="s">
        <v>640</v>
      </c>
    </row>
    <row r="19042" spans="1:6" x14ac:dyDescent="0.5">
      <c r="A19042" s="38">
        <v>43785</v>
      </c>
      <c r="B19042" s="39">
        <v>0.97280092592592593</v>
      </c>
      <c r="C19042" s="40">
        <v>3</v>
      </c>
      <c r="D19042" s="40"/>
      <c r="E19042" s="40">
        <v>65</v>
      </c>
      <c r="F19042" s="40" t="s">
        <v>640</v>
      </c>
    </row>
    <row r="19043" spans="1:6" x14ac:dyDescent="0.5">
      <c r="A19043" s="38">
        <v>43785</v>
      </c>
      <c r="B19043" s="39">
        <v>0.97281249999999997</v>
      </c>
      <c r="C19043" s="40">
        <v>3</v>
      </c>
      <c r="D19043" s="40"/>
      <c r="E19043" s="40">
        <v>49</v>
      </c>
      <c r="F19043" s="40" t="s">
        <v>640</v>
      </c>
    </row>
    <row r="19044" spans="1:6" x14ac:dyDescent="0.5">
      <c r="A19044" s="38">
        <v>43785</v>
      </c>
      <c r="B19044" s="39">
        <v>0.97287037037037039</v>
      </c>
      <c r="C19044" s="40">
        <v>3</v>
      </c>
      <c r="D19044" s="40"/>
      <c r="E19044" s="40">
        <v>40</v>
      </c>
      <c r="F19044" s="40" t="s">
        <v>640</v>
      </c>
    </row>
    <row r="19045" spans="1:6" x14ac:dyDescent="0.5">
      <c r="A19045" s="38">
        <v>43785</v>
      </c>
      <c r="B19045" s="39">
        <v>0.97289351851851846</v>
      </c>
      <c r="C19045" s="40">
        <v>3</v>
      </c>
      <c r="D19045" s="40"/>
      <c r="E19045" s="40">
        <v>40</v>
      </c>
      <c r="F19045" s="40" t="s">
        <v>640</v>
      </c>
    </row>
    <row r="19046" spans="1:6" x14ac:dyDescent="0.5">
      <c r="A19046" s="38">
        <v>43785</v>
      </c>
      <c r="B19046" s="39">
        <v>0.97291666666666676</v>
      </c>
      <c r="C19046" s="40">
        <v>3</v>
      </c>
      <c r="D19046" s="40"/>
      <c r="E19046" s="40">
        <v>65</v>
      </c>
      <c r="F19046" s="40" t="s">
        <v>640</v>
      </c>
    </row>
    <row r="19047" spans="1:6" x14ac:dyDescent="0.5">
      <c r="A19047" s="38">
        <v>43785</v>
      </c>
      <c r="B19047" s="39">
        <v>0.97293981481481484</v>
      </c>
      <c r="C19047" s="40">
        <v>3</v>
      </c>
      <c r="D19047" s="40"/>
      <c r="E19047" s="40">
        <v>57</v>
      </c>
      <c r="F19047" s="40" t="s">
        <v>640</v>
      </c>
    </row>
    <row r="19048" spans="1:6" x14ac:dyDescent="0.5">
      <c r="A19048" s="38">
        <v>43785</v>
      </c>
      <c r="B19048" s="39">
        <v>0.97295138888888888</v>
      </c>
      <c r="C19048" s="40">
        <v>3</v>
      </c>
      <c r="D19048" s="40"/>
      <c r="E19048" s="40">
        <v>41</v>
      </c>
      <c r="F19048" s="40" t="s">
        <v>640</v>
      </c>
    </row>
    <row r="19049" spans="1:6" x14ac:dyDescent="0.5">
      <c r="A19049" s="38">
        <v>43785</v>
      </c>
      <c r="B19049" s="39">
        <v>0.97298611111111111</v>
      </c>
      <c r="C19049" s="40">
        <v>3</v>
      </c>
      <c r="D19049" s="40"/>
      <c r="E19049" s="40">
        <v>46</v>
      </c>
      <c r="F19049" s="40" t="s">
        <v>640</v>
      </c>
    </row>
    <row r="19050" spans="1:6" x14ac:dyDescent="0.5">
      <c r="A19050" s="38">
        <v>43785</v>
      </c>
      <c r="B19050" s="39">
        <v>0.9730092592592593</v>
      </c>
      <c r="C19050" s="40">
        <v>3</v>
      </c>
      <c r="D19050" s="40"/>
      <c r="E19050" s="40">
        <v>58</v>
      </c>
      <c r="F19050" s="40" t="s">
        <v>640</v>
      </c>
    </row>
    <row r="19051" spans="1:6" x14ac:dyDescent="0.5">
      <c r="A19051" s="38">
        <v>43785</v>
      </c>
      <c r="B19051" s="39">
        <v>0.97302083333333333</v>
      </c>
      <c r="C19051" s="40">
        <v>3</v>
      </c>
      <c r="D19051" s="40"/>
      <c r="E19051" s="40">
        <v>41</v>
      </c>
      <c r="F19051" s="40" t="s">
        <v>640</v>
      </c>
    </row>
    <row r="19052" spans="1:6" x14ac:dyDescent="0.5">
      <c r="A19052" s="38">
        <v>43785</v>
      </c>
      <c r="B19052" s="39">
        <v>0.97303240740740737</v>
      </c>
      <c r="C19052" s="40">
        <v>3</v>
      </c>
      <c r="D19052" s="40"/>
      <c r="E19052" s="40">
        <v>49</v>
      </c>
      <c r="F19052" s="40" t="s">
        <v>640</v>
      </c>
    </row>
    <row r="19053" spans="1:6" x14ac:dyDescent="0.5">
      <c r="A19053" s="38">
        <v>43785</v>
      </c>
      <c r="B19053" s="39">
        <v>0.9730671296296296</v>
      </c>
      <c r="C19053" s="40">
        <v>3</v>
      </c>
      <c r="D19053" s="40"/>
      <c r="E19053" s="40">
        <v>38</v>
      </c>
      <c r="F19053" s="40" t="s">
        <v>640</v>
      </c>
    </row>
    <row r="19054" spans="1:6" x14ac:dyDescent="0.5">
      <c r="A19054" s="38">
        <v>43785</v>
      </c>
      <c r="B19054" s="39">
        <v>0.97307870370370375</v>
      </c>
      <c r="C19054" s="40">
        <v>3</v>
      </c>
      <c r="D19054" s="40"/>
      <c r="E19054" s="40">
        <v>48</v>
      </c>
      <c r="F19054" s="40" t="s">
        <v>640</v>
      </c>
    </row>
    <row r="19055" spans="1:6" x14ac:dyDescent="0.5">
      <c r="A19055" s="38">
        <v>43785</v>
      </c>
      <c r="B19055" s="39">
        <v>0.97309027777777779</v>
      </c>
      <c r="C19055" s="40">
        <v>3</v>
      </c>
      <c r="D19055" s="40"/>
      <c r="E19055" s="40">
        <v>71</v>
      </c>
      <c r="F19055" s="40" t="s">
        <v>640</v>
      </c>
    </row>
    <row r="19056" spans="1:6" x14ac:dyDescent="0.5">
      <c r="A19056" s="38">
        <v>43785</v>
      </c>
      <c r="B19056" s="39">
        <v>0.97313657407407417</v>
      </c>
      <c r="C19056" s="40">
        <v>3</v>
      </c>
      <c r="D19056" s="40"/>
      <c r="E19056" s="40">
        <v>50</v>
      </c>
      <c r="F19056" s="40" t="s">
        <v>640</v>
      </c>
    </row>
    <row r="19057" spans="1:6" x14ac:dyDescent="0.5">
      <c r="A19057" s="38">
        <v>43785</v>
      </c>
      <c r="B19057" s="39">
        <v>0.97318287037037043</v>
      </c>
      <c r="C19057" s="40">
        <v>3</v>
      </c>
      <c r="D19057" s="40"/>
      <c r="E19057" s="40">
        <v>53</v>
      </c>
      <c r="F19057" s="40" t="s">
        <v>640</v>
      </c>
    </row>
    <row r="19058" spans="1:6" x14ac:dyDescent="0.5">
      <c r="A19058" s="38">
        <v>43785</v>
      </c>
      <c r="B19058" s="39">
        <v>0.97319444444444436</v>
      </c>
      <c r="C19058" s="40">
        <v>3</v>
      </c>
      <c r="D19058" s="40"/>
      <c r="E19058" s="40">
        <v>109</v>
      </c>
      <c r="F19058" s="40" t="s">
        <v>640</v>
      </c>
    </row>
    <row r="19059" spans="1:6" x14ac:dyDescent="0.5">
      <c r="A19059" s="38">
        <v>43785</v>
      </c>
      <c r="B19059" s="39">
        <v>0.9732291666666667</v>
      </c>
      <c r="C19059" s="40">
        <v>3</v>
      </c>
      <c r="D19059" s="40"/>
      <c r="E19059" s="40">
        <v>66</v>
      </c>
      <c r="F19059" s="40" t="s">
        <v>640</v>
      </c>
    </row>
    <row r="19060" spans="1:6" x14ac:dyDescent="0.5">
      <c r="A19060" s="38">
        <v>43785</v>
      </c>
      <c r="B19060" s="39">
        <v>0.97324074074074074</v>
      </c>
      <c r="C19060" s="40">
        <v>3</v>
      </c>
      <c r="D19060" s="40"/>
      <c r="E19060" s="40">
        <v>48</v>
      </c>
      <c r="F19060" s="40" t="s">
        <v>640</v>
      </c>
    </row>
    <row r="19061" spans="1:6" x14ac:dyDescent="0.5">
      <c r="A19061" s="38">
        <v>43785</v>
      </c>
      <c r="B19061" s="39">
        <v>0.97326388888888893</v>
      </c>
      <c r="C19061" s="40">
        <v>3</v>
      </c>
      <c r="D19061" s="40"/>
      <c r="E19061" s="40">
        <v>61</v>
      </c>
      <c r="F19061" s="40" t="s">
        <v>640</v>
      </c>
    </row>
    <row r="19062" spans="1:6" x14ac:dyDescent="0.5">
      <c r="A19062" s="38">
        <v>43785</v>
      </c>
      <c r="B19062" s="39">
        <v>0.97328703703703701</v>
      </c>
      <c r="C19062" s="40">
        <v>3</v>
      </c>
      <c r="D19062" s="40"/>
      <c r="E19062" s="40">
        <v>42</v>
      </c>
      <c r="F19062" s="40" t="s">
        <v>640</v>
      </c>
    </row>
    <row r="19063" spans="1:6" x14ac:dyDescent="0.5">
      <c r="A19063" s="38">
        <v>43785</v>
      </c>
      <c r="B19063" s="39">
        <v>0.9733680555555555</v>
      </c>
      <c r="C19063" s="40">
        <v>3</v>
      </c>
      <c r="D19063" s="40"/>
      <c r="E19063" s="40">
        <v>57</v>
      </c>
      <c r="F19063" s="40" t="s">
        <v>640</v>
      </c>
    </row>
    <row r="19064" spans="1:6" x14ac:dyDescent="0.5">
      <c r="A19064" s="38">
        <v>43785</v>
      </c>
      <c r="B19064" s="39">
        <v>0.97340277777777784</v>
      </c>
      <c r="C19064" s="40">
        <v>3</v>
      </c>
      <c r="D19064" s="40"/>
      <c r="E19064" s="40">
        <v>52</v>
      </c>
      <c r="F19064" s="40" t="s">
        <v>640</v>
      </c>
    </row>
    <row r="19065" spans="1:6" x14ac:dyDescent="0.5">
      <c r="A19065" s="38">
        <v>43785</v>
      </c>
      <c r="B19065" s="39">
        <v>0.97361111111111109</v>
      </c>
      <c r="C19065" s="40">
        <v>3</v>
      </c>
      <c r="D19065" s="40"/>
      <c r="E19065" s="40">
        <v>48</v>
      </c>
      <c r="F19065" s="40" t="s">
        <v>640</v>
      </c>
    </row>
    <row r="19066" spans="1:6" x14ac:dyDescent="0.5">
      <c r="A19066" s="38">
        <v>43785</v>
      </c>
      <c r="B19066" s="39">
        <v>0.97364583333333332</v>
      </c>
      <c r="C19066" s="40">
        <v>3</v>
      </c>
      <c r="D19066" s="40"/>
      <c r="E19066" s="40">
        <v>46</v>
      </c>
      <c r="F19066" s="40" t="s">
        <v>640</v>
      </c>
    </row>
    <row r="19067" spans="1:6" x14ac:dyDescent="0.5">
      <c r="A19067" s="38">
        <v>43785</v>
      </c>
      <c r="B19067" s="39">
        <v>0.97380787037037031</v>
      </c>
      <c r="C19067" s="40">
        <v>3</v>
      </c>
      <c r="D19067" s="40"/>
      <c r="E19067" s="40">
        <v>51</v>
      </c>
      <c r="F19067" s="40" t="s">
        <v>640</v>
      </c>
    </row>
    <row r="19068" spans="1:6" x14ac:dyDescent="0.5">
      <c r="A19068" s="38">
        <v>43785</v>
      </c>
      <c r="B19068" s="39">
        <v>0.9738310185185185</v>
      </c>
      <c r="C19068" s="40">
        <v>3</v>
      </c>
      <c r="D19068" s="40"/>
      <c r="E19068" s="40">
        <v>57</v>
      </c>
      <c r="F19068" s="40" t="s">
        <v>640</v>
      </c>
    </row>
    <row r="19069" spans="1:6" x14ac:dyDescent="0.5">
      <c r="A19069" s="38">
        <v>43785</v>
      </c>
      <c r="B19069" s="39">
        <v>0.97386574074074073</v>
      </c>
      <c r="C19069" s="40">
        <v>3</v>
      </c>
      <c r="D19069" s="40"/>
      <c r="E19069" s="40">
        <v>48</v>
      </c>
      <c r="F19069" s="40" t="s">
        <v>640</v>
      </c>
    </row>
    <row r="19070" spans="1:6" x14ac:dyDescent="0.5">
      <c r="A19070" s="38">
        <v>43785</v>
      </c>
      <c r="B19070" s="39">
        <v>0.97401620370370379</v>
      </c>
      <c r="C19070" s="40">
        <v>3</v>
      </c>
      <c r="D19070" s="40"/>
      <c r="E19070" s="40">
        <v>80</v>
      </c>
      <c r="F19070" s="40" t="s">
        <v>640</v>
      </c>
    </row>
    <row r="19071" spans="1:6" x14ac:dyDescent="0.5">
      <c r="A19071" s="38">
        <v>43785</v>
      </c>
      <c r="B19071" s="39">
        <v>0.97406250000000005</v>
      </c>
      <c r="C19071" s="40">
        <v>3</v>
      </c>
      <c r="D19071" s="40"/>
      <c r="E19071" s="40">
        <v>64</v>
      </c>
      <c r="F19071" s="40" t="s">
        <v>640</v>
      </c>
    </row>
    <row r="19072" spans="1:6" x14ac:dyDescent="0.5">
      <c r="A19072" s="38">
        <v>43785</v>
      </c>
      <c r="B19072" s="39">
        <v>0.97408564814814813</v>
      </c>
      <c r="C19072" s="40">
        <v>3</v>
      </c>
      <c r="D19072" s="40"/>
      <c r="E19072" s="40">
        <v>71</v>
      </c>
      <c r="F19072" s="40" t="s">
        <v>640</v>
      </c>
    </row>
    <row r="19073" spans="1:6" x14ac:dyDescent="0.5">
      <c r="A19073" s="38">
        <v>43785</v>
      </c>
      <c r="B19073" s="39">
        <v>0.97421296296296289</v>
      </c>
      <c r="C19073" s="40">
        <v>3</v>
      </c>
      <c r="D19073" s="40"/>
      <c r="E19073" s="40">
        <v>45</v>
      </c>
      <c r="F19073" s="40" t="s">
        <v>640</v>
      </c>
    </row>
    <row r="19074" spans="1:6" x14ac:dyDescent="0.5">
      <c r="A19074" s="38">
        <v>43785</v>
      </c>
      <c r="B19074" s="39">
        <v>0.97428240740740746</v>
      </c>
      <c r="C19074" s="40">
        <v>3</v>
      </c>
      <c r="D19074" s="40"/>
      <c r="E19074" s="40">
        <v>43</v>
      </c>
      <c r="F19074" s="40" t="s">
        <v>640</v>
      </c>
    </row>
    <row r="19075" spans="1:6" x14ac:dyDescent="0.5">
      <c r="A19075" s="38">
        <v>43785</v>
      </c>
      <c r="B19075" s="39">
        <v>0.97453703703703709</v>
      </c>
      <c r="C19075" s="40">
        <v>3</v>
      </c>
      <c r="D19075" s="40"/>
      <c r="E19075" s="40">
        <v>42</v>
      </c>
      <c r="F19075" s="40" t="s">
        <v>640</v>
      </c>
    </row>
    <row r="19076" spans="1:6" x14ac:dyDescent="0.5">
      <c r="A19076" s="38">
        <v>43785</v>
      </c>
      <c r="B19076" s="39">
        <v>0.97456018518518517</v>
      </c>
      <c r="C19076" s="40">
        <v>3</v>
      </c>
      <c r="D19076" s="40"/>
      <c r="E19076" s="40">
        <v>45</v>
      </c>
      <c r="F19076" s="40" t="s">
        <v>640</v>
      </c>
    </row>
    <row r="19077" spans="1:6" x14ac:dyDescent="0.5">
      <c r="A19077" s="38">
        <v>43785</v>
      </c>
      <c r="B19077" s="39">
        <v>0.97462962962962962</v>
      </c>
      <c r="C19077" s="40">
        <v>3</v>
      </c>
      <c r="D19077" s="40"/>
      <c r="E19077" s="40">
        <v>58</v>
      </c>
      <c r="F19077" s="40" t="s">
        <v>640</v>
      </c>
    </row>
    <row r="19078" spans="1:6" x14ac:dyDescent="0.5">
      <c r="A19078" s="38">
        <v>43785</v>
      </c>
      <c r="B19078" s="39">
        <v>0.97466435185185185</v>
      </c>
      <c r="C19078" s="40">
        <v>3</v>
      </c>
      <c r="D19078" s="40"/>
      <c r="E19078" s="40">
        <v>37</v>
      </c>
      <c r="F19078" s="40" t="s">
        <v>640</v>
      </c>
    </row>
    <row r="19079" spans="1:6" x14ac:dyDescent="0.5">
      <c r="A19079" s="38">
        <v>43785</v>
      </c>
      <c r="B19079" s="39">
        <v>0.97472222222222227</v>
      </c>
      <c r="C19079" s="40">
        <v>3</v>
      </c>
      <c r="D19079" s="40"/>
      <c r="E19079" s="40">
        <v>32</v>
      </c>
      <c r="F19079" s="40" t="s">
        <v>640</v>
      </c>
    </row>
    <row r="19080" spans="1:6" x14ac:dyDescent="0.5">
      <c r="A19080" s="38">
        <v>43785</v>
      </c>
      <c r="B19080" s="39">
        <v>0.97474537037037035</v>
      </c>
      <c r="C19080" s="40">
        <v>3</v>
      </c>
      <c r="D19080" s="40"/>
      <c r="E19080" s="40">
        <v>41</v>
      </c>
      <c r="F19080" s="40" t="s">
        <v>640</v>
      </c>
    </row>
    <row r="19081" spans="1:6" x14ac:dyDescent="0.5">
      <c r="A19081" s="38">
        <v>43785</v>
      </c>
      <c r="B19081" s="39">
        <v>0.97478009259259257</v>
      </c>
      <c r="C19081" s="40">
        <v>3</v>
      </c>
      <c r="D19081" s="40"/>
      <c r="E19081" s="40">
        <v>36</v>
      </c>
      <c r="F19081" s="40" t="s">
        <v>640</v>
      </c>
    </row>
    <row r="19082" spans="1:6" x14ac:dyDescent="0.5">
      <c r="A19082" s="38">
        <v>43785</v>
      </c>
      <c r="B19082" s="39">
        <v>0.97479166666666661</v>
      </c>
      <c r="C19082" s="40">
        <v>3</v>
      </c>
      <c r="D19082" s="40"/>
      <c r="E19082" s="40">
        <v>49</v>
      </c>
      <c r="F19082" s="40" t="s">
        <v>640</v>
      </c>
    </row>
    <row r="19083" spans="1:6" x14ac:dyDescent="0.5">
      <c r="A19083" s="38">
        <v>43785</v>
      </c>
      <c r="B19083" s="39">
        <v>0.97486111111111118</v>
      </c>
      <c r="C19083" s="40">
        <v>3</v>
      </c>
      <c r="D19083" s="40"/>
      <c r="E19083" s="40">
        <v>40</v>
      </c>
      <c r="F19083" s="40" t="s">
        <v>640</v>
      </c>
    </row>
    <row r="19084" spans="1:6" x14ac:dyDescent="0.5">
      <c r="A19084" s="38">
        <v>43785</v>
      </c>
      <c r="B19084" s="39">
        <v>0.97494212962962967</v>
      </c>
      <c r="C19084" s="40">
        <v>3</v>
      </c>
      <c r="D19084" s="40"/>
      <c r="E19084" s="40">
        <v>42</v>
      </c>
      <c r="F19084" s="40" t="s">
        <v>640</v>
      </c>
    </row>
    <row r="19085" spans="1:6" x14ac:dyDescent="0.5">
      <c r="A19085" s="38">
        <v>43785</v>
      </c>
      <c r="B19085" s="39">
        <v>0.97498842592592594</v>
      </c>
      <c r="C19085" s="40">
        <v>3</v>
      </c>
      <c r="D19085" s="40"/>
      <c r="E19085" s="40">
        <v>36</v>
      </c>
      <c r="F19085" s="40" t="s">
        <v>640</v>
      </c>
    </row>
    <row r="19086" spans="1:6" x14ac:dyDescent="0.5">
      <c r="A19086" s="38">
        <v>43785</v>
      </c>
      <c r="B19086" s="39">
        <v>0.97504629629629624</v>
      </c>
      <c r="C19086" s="40">
        <v>3</v>
      </c>
      <c r="D19086" s="40"/>
      <c r="E19086" s="40">
        <v>60</v>
      </c>
      <c r="F19086" s="40" t="s">
        <v>640</v>
      </c>
    </row>
    <row r="19087" spans="1:6" x14ac:dyDescent="0.5">
      <c r="A19087" s="38">
        <v>43785</v>
      </c>
      <c r="B19087" s="39">
        <v>0.97510416666666666</v>
      </c>
      <c r="C19087" s="40">
        <v>3</v>
      </c>
      <c r="D19087" s="40"/>
      <c r="E19087" s="40">
        <v>41</v>
      </c>
      <c r="F19087" s="40" t="s">
        <v>640</v>
      </c>
    </row>
    <row r="19088" spans="1:6" x14ac:dyDescent="0.5">
      <c r="A19088" s="38">
        <v>43785</v>
      </c>
      <c r="B19088" s="39">
        <v>0.97515046296296293</v>
      </c>
      <c r="C19088" s="40">
        <v>3</v>
      </c>
      <c r="D19088" s="40"/>
      <c r="E19088" s="40">
        <v>50</v>
      </c>
      <c r="F19088" s="40" t="s">
        <v>640</v>
      </c>
    </row>
    <row r="19089" spans="1:6" x14ac:dyDescent="0.5">
      <c r="A19089" s="38">
        <v>43785</v>
      </c>
      <c r="B19089" s="39">
        <v>0.97518518518518515</v>
      </c>
      <c r="C19089" s="40">
        <v>3</v>
      </c>
      <c r="D19089" s="40"/>
      <c r="E19089" s="40">
        <v>38</v>
      </c>
      <c r="F19089" s="40" t="s">
        <v>640</v>
      </c>
    </row>
    <row r="19090" spans="1:6" x14ac:dyDescent="0.5">
      <c r="A19090" s="38">
        <v>43785</v>
      </c>
      <c r="B19090" s="39">
        <v>0.9751967592592593</v>
      </c>
      <c r="C19090" s="40">
        <v>3</v>
      </c>
      <c r="D19090" s="40"/>
      <c r="E19090" s="40">
        <v>40</v>
      </c>
      <c r="F19090" s="40" t="s">
        <v>640</v>
      </c>
    </row>
    <row r="19091" spans="1:6" x14ac:dyDescent="0.5">
      <c r="A19091" s="38">
        <v>43785</v>
      </c>
      <c r="B19091" s="39">
        <v>0.97524305555555557</v>
      </c>
      <c r="C19091" s="40">
        <v>3</v>
      </c>
      <c r="D19091" s="40"/>
      <c r="E19091" s="40">
        <v>50</v>
      </c>
      <c r="F19091" s="40" t="s">
        <v>640</v>
      </c>
    </row>
    <row r="19092" spans="1:6" x14ac:dyDescent="0.5">
      <c r="A19092" s="38">
        <v>43785</v>
      </c>
      <c r="B19092" s="39">
        <v>0.97526620370370365</v>
      </c>
      <c r="C19092" s="40">
        <v>3</v>
      </c>
      <c r="D19092" s="40"/>
      <c r="E19092" s="40">
        <v>61</v>
      </c>
      <c r="F19092" s="40" t="s">
        <v>640</v>
      </c>
    </row>
    <row r="19093" spans="1:6" x14ac:dyDescent="0.5">
      <c r="A19093" s="38">
        <v>43785</v>
      </c>
      <c r="B19093" s="39">
        <v>0.97530092592592599</v>
      </c>
      <c r="C19093" s="40">
        <v>3</v>
      </c>
      <c r="D19093" s="40"/>
      <c r="E19093" s="40">
        <v>51</v>
      </c>
      <c r="F19093" s="40" t="s">
        <v>640</v>
      </c>
    </row>
    <row r="19094" spans="1:6" x14ac:dyDescent="0.5">
      <c r="A19094" s="38">
        <v>43785</v>
      </c>
      <c r="B19094" s="39">
        <v>0.97532407407407407</v>
      </c>
      <c r="C19094" s="40">
        <v>3</v>
      </c>
      <c r="D19094" s="40"/>
      <c r="E19094" s="40">
        <v>32</v>
      </c>
      <c r="F19094" s="40" t="s">
        <v>640</v>
      </c>
    </row>
    <row r="19095" spans="1:6" x14ac:dyDescent="0.5">
      <c r="A19095" s="38">
        <v>43785</v>
      </c>
      <c r="B19095" s="39">
        <v>0.97534722222222225</v>
      </c>
      <c r="C19095" s="40">
        <v>3</v>
      </c>
      <c r="D19095" s="40"/>
      <c r="E19095" s="40">
        <v>39</v>
      </c>
      <c r="F19095" s="40" t="s">
        <v>640</v>
      </c>
    </row>
    <row r="19096" spans="1:6" x14ac:dyDescent="0.5">
      <c r="A19096" s="38">
        <v>43785</v>
      </c>
      <c r="B19096" s="39">
        <v>0.97537037037037033</v>
      </c>
      <c r="C19096" s="40">
        <v>3</v>
      </c>
      <c r="D19096" s="40"/>
      <c r="E19096" s="40">
        <v>42</v>
      </c>
      <c r="F19096" s="40" t="s">
        <v>640</v>
      </c>
    </row>
    <row r="19097" spans="1:6" x14ac:dyDescent="0.5">
      <c r="A19097" s="38">
        <v>43785</v>
      </c>
      <c r="B19097" s="39">
        <v>0.97545138888888883</v>
      </c>
      <c r="C19097" s="40">
        <v>3</v>
      </c>
      <c r="D19097" s="40"/>
      <c r="E19097" s="40">
        <v>64</v>
      </c>
      <c r="F19097" s="40" t="s">
        <v>640</v>
      </c>
    </row>
    <row r="19098" spans="1:6" x14ac:dyDescent="0.5">
      <c r="A19098" s="38">
        <v>43785</v>
      </c>
      <c r="B19098" s="39">
        <v>0.97567129629629623</v>
      </c>
      <c r="C19098" s="40">
        <v>3</v>
      </c>
      <c r="D19098" s="40"/>
      <c r="E19098" s="40">
        <v>39</v>
      </c>
      <c r="F19098" s="40" t="s">
        <v>640</v>
      </c>
    </row>
    <row r="19099" spans="1:6" x14ac:dyDescent="0.5">
      <c r="A19099" s="38">
        <v>43785</v>
      </c>
      <c r="B19099" s="39">
        <v>0.97570601851851846</v>
      </c>
      <c r="C19099" s="40">
        <v>3</v>
      </c>
      <c r="D19099" s="40"/>
      <c r="E19099" s="40">
        <v>58</v>
      </c>
      <c r="F19099" s="40" t="s">
        <v>640</v>
      </c>
    </row>
    <row r="19100" spans="1:6" x14ac:dyDescent="0.5">
      <c r="A19100" s="38">
        <v>43785</v>
      </c>
      <c r="B19100" s="39">
        <v>0.97582175925925929</v>
      </c>
      <c r="C19100" s="40">
        <v>3</v>
      </c>
      <c r="D19100" s="40"/>
      <c r="E19100" s="40">
        <v>43</v>
      </c>
      <c r="F19100" s="40" t="s">
        <v>640</v>
      </c>
    </row>
    <row r="19101" spans="1:6" x14ac:dyDescent="0.5">
      <c r="A19101" s="38">
        <v>43785</v>
      </c>
      <c r="B19101" s="39">
        <v>0.97584490740740737</v>
      </c>
      <c r="C19101" s="40">
        <v>3</v>
      </c>
      <c r="D19101" s="40"/>
      <c r="E19101" s="40">
        <v>41</v>
      </c>
      <c r="F19101" s="40" t="s">
        <v>640</v>
      </c>
    </row>
    <row r="19102" spans="1:6" x14ac:dyDescent="0.5">
      <c r="A19102" s="38">
        <v>43785</v>
      </c>
      <c r="B19102" s="39">
        <v>0.97586805555555556</v>
      </c>
      <c r="C19102" s="40">
        <v>3</v>
      </c>
      <c r="D19102" s="40"/>
      <c r="E19102" s="40">
        <v>43</v>
      </c>
      <c r="F19102" s="40" t="s">
        <v>640</v>
      </c>
    </row>
    <row r="19103" spans="1:6" x14ac:dyDescent="0.5">
      <c r="A19103" s="38">
        <v>43785</v>
      </c>
      <c r="B19103" s="39">
        <v>0.97590277777777779</v>
      </c>
      <c r="C19103" s="40">
        <v>3</v>
      </c>
      <c r="D19103" s="40"/>
      <c r="E19103" s="40">
        <v>45</v>
      </c>
      <c r="F19103" s="40" t="s">
        <v>640</v>
      </c>
    </row>
    <row r="19104" spans="1:6" x14ac:dyDescent="0.5">
      <c r="A19104" s="38">
        <v>43785</v>
      </c>
      <c r="B19104" s="39">
        <v>0.97593750000000001</v>
      </c>
      <c r="C19104" s="40">
        <v>3</v>
      </c>
      <c r="D19104" s="40"/>
      <c r="E19104" s="40">
        <v>38</v>
      </c>
      <c r="F19104" s="40" t="s">
        <v>640</v>
      </c>
    </row>
    <row r="19105" spans="1:6" x14ac:dyDescent="0.5">
      <c r="A19105" s="38">
        <v>43785</v>
      </c>
      <c r="B19105" s="39">
        <v>0.9759606481481482</v>
      </c>
      <c r="C19105" s="40">
        <v>3</v>
      </c>
      <c r="D19105" s="40"/>
      <c r="E19105" s="40">
        <v>42</v>
      </c>
      <c r="F19105" s="40" t="s">
        <v>640</v>
      </c>
    </row>
    <row r="19106" spans="1:6" x14ac:dyDescent="0.5">
      <c r="A19106" s="38">
        <v>43785</v>
      </c>
      <c r="B19106" s="39">
        <v>0.97597222222222213</v>
      </c>
      <c r="C19106" s="40">
        <v>3</v>
      </c>
      <c r="D19106" s="40"/>
      <c r="E19106" s="40">
        <v>42</v>
      </c>
      <c r="F19106" s="40" t="s">
        <v>640</v>
      </c>
    </row>
    <row r="19107" spans="1:6" x14ac:dyDescent="0.5">
      <c r="A19107" s="38">
        <v>43785</v>
      </c>
      <c r="B19107" s="39">
        <v>0.97603009259259255</v>
      </c>
      <c r="C19107" s="40">
        <v>3</v>
      </c>
      <c r="D19107" s="40"/>
      <c r="E19107" s="40">
        <v>41</v>
      </c>
      <c r="F19107" s="40" t="s">
        <v>640</v>
      </c>
    </row>
    <row r="19108" spans="1:6" x14ac:dyDescent="0.5">
      <c r="A19108" s="38">
        <v>43785</v>
      </c>
      <c r="B19108" s="39">
        <v>0.9760416666666667</v>
      </c>
      <c r="C19108" s="40">
        <v>3</v>
      </c>
      <c r="D19108" s="40"/>
      <c r="E19108" s="40">
        <v>53</v>
      </c>
      <c r="F19108" s="40" t="s">
        <v>640</v>
      </c>
    </row>
    <row r="19109" spans="1:6" x14ac:dyDescent="0.5">
      <c r="A19109" s="38">
        <v>43785</v>
      </c>
      <c r="B19109" s="39">
        <v>0.97608796296296296</v>
      </c>
      <c r="C19109" s="40">
        <v>3</v>
      </c>
      <c r="D19109" s="40"/>
      <c r="E19109" s="40">
        <v>49</v>
      </c>
      <c r="F19109" s="40" t="s">
        <v>640</v>
      </c>
    </row>
    <row r="19110" spans="1:6" x14ac:dyDescent="0.5">
      <c r="A19110" s="38">
        <v>43785</v>
      </c>
      <c r="B19110" s="39">
        <v>0.97616898148148146</v>
      </c>
      <c r="C19110" s="40">
        <v>3</v>
      </c>
      <c r="D19110" s="40"/>
      <c r="E19110" s="40">
        <v>57</v>
      </c>
      <c r="F19110" s="40" t="s">
        <v>640</v>
      </c>
    </row>
    <row r="19111" spans="1:6" x14ac:dyDescent="0.5">
      <c r="A19111" s="38">
        <v>43785</v>
      </c>
      <c r="B19111" s="39">
        <v>0.97621527777777783</v>
      </c>
      <c r="C19111" s="40">
        <v>3</v>
      </c>
      <c r="D19111" s="40"/>
      <c r="E19111" s="40">
        <v>46</v>
      </c>
      <c r="F19111" s="40" t="s">
        <v>640</v>
      </c>
    </row>
    <row r="19112" spans="1:6" x14ac:dyDescent="0.5">
      <c r="A19112" s="38">
        <v>43785</v>
      </c>
      <c r="B19112" s="39">
        <v>0.97623842592592591</v>
      </c>
      <c r="C19112" s="40">
        <v>3</v>
      </c>
      <c r="D19112" s="40"/>
      <c r="E19112" s="40">
        <v>49</v>
      </c>
      <c r="F19112" s="40" t="s">
        <v>640</v>
      </c>
    </row>
    <row r="19113" spans="1:6" x14ac:dyDescent="0.5">
      <c r="A19113" s="38">
        <v>43785</v>
      </c>
      <c r="B19113" s="39">
        <v>0.9762615740740741</v>
      </c>
      <c r="C19113" s="40">
        <v>3</v>
      </c>
      <c r="D19113" s="40"/>
      <c r="E19113" s="40">
        <v>49</v>
      </c>
      <c r="F19113" s="40" t="s">
        <v>640</v>
      </c>
    </row>
    <row r="19114" spans="1:6" x14ac:dyDescent="0.5">
      <c r="A19114" s="38">
        <v>43785</v>
      </c>
      <c r="B19114" s="39">
        <v>0.97629629629629633</v>
      </c>
      <c r="C19114" s="40">
        <v>3</v>
      </c>
      <c r="D19114" s="40"/>
      <c r="E19114" s="40">
        <v>43</v>
      </c>
      <c r="F19114" s="40" t="s">
        <v>640</v>
      </c>
    </row>
    <row r="19115" spans="1:6" x14ac:dyDescent="0.5">
      <c r="A19115" s="38">
        <v>43785</v>
      </c>
      <c r="B19115" s="39">
        <v>0.97633101851851845</v>
      </c>
      <c r="C19115" s="40">
        <v>3</v>
      </c>
      <c r="D19115" s="40"/>
      <c r="E19115" s="40">
        <v>45</v>
      </c>
      <c r="F19115" s="40" t="s">
        <v>640</v>
      </c>
    </row>
    <row r="19116" spans="1:6" x14ac:dyDescent="0.5">
      <c r="A19116" s="38">
        <v>43785</v>
      </c>
      <c r="B19116" s="39">
        <v>0.97638888888888886</v>
      </c>
      <c r="C19116" s="40">
        <v>3</v>
      </c>
      <c r="D19116" s="40"/>
      <c r="E19116" s="40">
        <v>39</v>
      </c>
      <c r="F19116" s="40" t="s">
        <v>640</v>
      </c>
    </row>
    <row r="19117" spans="1:6" x14ac:dyDescent="0.5">
      <c r="A19117" s="38">
        <v>43785</v>
      </c>
      <c r="B19117" s="39">
        <v>0.97645833333333332</v>
      </c>
      <c r="C19117" s="40">
        <v>3</v>
      </c>
      <c r="D19117" s="40"/>
      <c r="E19117" s="40">
        <v>44</v>
      </c>
      <c r="F19117" s="40" t="s">
        <v>640</v>
      </c>
    </row>
    <row r="19118" spans="1:6" x14ac:dyDescent="0.5">
      <c r="A19118" s="38">
        <v>43785</v>
      </c>
      <c r="B19118" s="39">
        <v>0.97648148148148151</v>
      </c>
      <c r="C19118" s="40">
        <v>3</v>
      </c>
      <c r="D19118" s="40"/>
      <c r="E19118" s="40">
        <v>47</v>
      </c>
      <c r="F19118" s="40" t="s">
        <v>640</v>
      </c>
    </row>
    <row r="19119" spans="1:6" x14ac:dyDescent="0.5">
      <c r="A19119" s="38">
        <v>43785</v>
      </c>
      <c r="B19119" s="39">
        <v>0.97649305555555566</v>
      </c>
      <c r="C19119" s="40">
        <v>3</v>
      </c>
      <c r="D19119" s="40"/>
      <c r="E19119" s="40">
        <v>52</v>
      </c>
      <c r="F19119" s="40" t="s">
        <v>640</v>
      </c>
    </row>
    <row r="19120" spans="1:6" x14ac:dyDescent="0.5">
      <c r="A19120" s="38">
        <v>43785</v>
      </c>
      <c r="B19120" s="39">
        <v>0.97650462962962958</v>
      </c>
      <c r="C19120" s="40">
        <v>3</v>
      </c>
      <c r="D19120" s="40"/>
      <c r="E19120" s="40">
        <v>50</v>
      </c>
      <c r="F19120" s="40" t="s">
        <v>640</v>
      </c>
    </row>
    <row r="19121" spans="1:6" x14ac:dyDescent="0.5">
      <c r="A19121" s="38">
        <v>43785</v>
      </c>
      <c r="B19121" s="39">
        <v>0.97652777777777777</v>
      </c>
      <c r="C19121" s="40">
        <v>3</v>
      </c>
      <c r="D19121" s="40"/>
      <c r="E19121" s="40">
        <v>45</v>
      </c>
      <c r="F19121" s="40" t="s">
        <v>640</v>
      </c>
    </row>
    <row r="19122" spans="1:6" x14ac:dyDescent="0.5">
      <c r="A19122" s="38">
        <v>43785</v>
      </c>
      <c r="B19122" s="39">
        <v>0.97655092592592585</v>
      </c>
      <c r="C19122" s="40">
        <v>3</v>
      </c>
      <c r="D19122" s="40"/>
      <c r="E19122" s="40">
        <v>47</v>
      </c>
      <c r="F19122" s="40" t="s">
        <v>640</v>
      </c>
    </row>
    <row r="19123" spans="1:6" x14ac:dyDescent="0.5">
      <c r="A19123" s="38">
        <v>43785</v>
      </c>
      <c r="B19123" s="39">
        <v>0.9765625</v>
      </c>
      <c r="C19123" s="40">
        <v>3</v>
      </c>
      <c r="D19123" s="40"/>
      <c r="E19123" s="40">
        <v>46</v>
      </c>
      <c r="F19123" s="40" t="s">
        <v>640</v>
      </c>
    </row>
    <row r="19124" spans="1:6" x14ac:dyDescent="0.5">
      <c r="A19124" s="38">
        <v>43785</v>
      </c>
      <c r="B19124" s="39">
        <v>0.97662037037037042</v>
      </c>
      <c r="C19124" s="40">
        <v>3</v>
      </c>
      <c r="D19124" s="40"/>
      <c r="E19124" s="40">
        <v>53</v>
      </c>
      <c r="F19124" s="40" t="s">
        <v>640</v>
      </c>
    </row>
    <row r="19125" spans="1:6" x14ac:dyDescent="0.5">
      <c r="A19125" s="38">
        <v>43785</v>
      </c>
      <c r="B19125" s="39">
        <v>0.97665509259259264</v>
      </c>
      <c r="C19125" s="40">
        <v>3</v>
      </c>
      <c r="D19125" s="40"/>
      <c r="E19125" s="40">
        <v>50</v>
      </c>
      <c r="F19125" s="40" t="s">
        <v>640</v>
      </c>
    </row>
    <row r="19126" spans="1:6" x14ac:dyDescent="0.5">
      <c r="A19126" s="38">
        <v>43785</v>
      </c>
      <c r="B19126" s="39">
        <v>0.97667824074074072</v>
      </c>
      <c r="C19126" s="40">
        <v>3</v>
      </c>
      <c r="D19126" s="40"/>
      <c r="E19126" s="40">
        <v>42</v>
      </c>
      <c r="F19126" s="40" t="s">
        <v>640</v>
      </c>
    </row>
    <row r="19127" spans="1:6" x14ac:dyDescent="0.5">
      <c r="A19127" s="38">
        <v>43785</v>
      </c>
      <c r="B19127" s="39">
        <v>0.97670138888888891</v>
      </c>
      <c r="C19127" s="40">
        <v>3</v>
      </c>
      <c r="D19127" s="40"/>
      <c r="E19127" s="40">
        <v>44</v>
      </c>
      <c r="F19127" s="40" t="s">
        <v>640</v>
      </c>
    </row>
    <row r="19128" spans="1:6" x14ac:dyDescent="0.5">
      <c r="A19128" s="38">
        <v>43785</v>
      </c>
      <c r="B19128" s="39">
        <v>0.9767824074074074</v>
      </c>
      <c r="C19128" s="40">
        <v>3</v>
      </c>
      <c r="D19128" s="40"/>
      <c r="E19128" s="40">
        <v>48</v>
      </c>
      <c r="F19128" s="40" t="s">
        <v>640</v>
      </c>
    </row>
    <row r="19129" spans="1:6" x14ac:dyDescent="0.5">
      <c r="A19129" s="38">
        <v>43785</v>
      </c>
      <c r="B19129" s="39">
        <v>0.97685185185185175</v>
      </c>
      <c r="C19129" s="40">
        <v>3</v>
      </c>
      <c r="D19129" s="40"/>
      <c r="E19129" s="40">
        <v>35</v>
      </c>
      <c r="F19129" s="40" t="s">
        <v>640</v>
      </c>
    </row>
    <row r="19130" spans="1:6" x14ac:dyDescent="0.5">
      <c r="A19130" s="38">
        <v>43785</v>
      </c>
      <c r="B19130" s="39">
        <v>0.97689814814814813</v>
      </c>
      <c r="C19130" s="40">
        <v>3</v>
      </c>
      <c r="D19130" s="40"/>
      <c r="E19130" s="40">
        <v>60</v>
      </c>
      <c r="F19130" s="40" t="s">
        <v>640</v>
      </c>
    </row>
    <row r="19131" spans="1:6" x14ac:dyDescent="0.5">
      <c r="A19131" s="38">
        <v>43785</v>
      </c>
      <c r="B19131" s="39">
        <v>0.97700231481481481</v>
      </c>
      <c r="C19131" s="40">
        <v>3</v>
      </c>
      <c r="D19131" s="40"/>
      <c r="E19131" s="40">
        <v>44</v>
      </c>
      <c r="F19131" s="40" t="s">
        <v>640</v>
      </c>
    </row>
    <row r="19132" spans="1:6" x14ac:dyDescent="0.5">
      <c r="A19132" s="38">
        <v>43785</v>
      </c>
      <c r="B19132" s="39">
        <v>0.97701388888888896</v>
      </c>
      <c r="C19132" s="40">
        <v>3</v>
      </c>
      <c r="D19132" s="40"/>
      <c r="E19132" s="40">
        <v>54</v>
      </c>
      <c r="F19132" s="40" t="s">
        <v>640</v>
      </c>
    </row>
    <row r="19133" spans="1:6" x14ac:dyDescent="0.5">
      <c r="A19133" s="38">
        <v>43785</v>
      </c>
      <c r="B19133" s="39">
        <v>0.97710648148148149</v>
      </c>
      <c r="C19133" s="40">
        <v>3</v>
      </c>
      <c r="D19133" s="40"/>
      <c r="E19133" s="40">
        <v>38</v>
      </c>
      <c r="F19133" s="40" t="s">
        <v>640</v>
      </c>
    </row>
    <row r="19134" spans="1:6" x14ac:dyDescent="0.5">
      <c r="A19134" s="38">
        <v>43785</v>
      </c>
      <c r="B19134" s="39">
        <v>0.97711805555555553</v>
      </c>
      <c r="C19134" s="40">
        <v>3</v>
      </c>
      <c r="D19134" s="40"/>
      <c r="E19134" s="40">
        <v>47</v>
      </c>
      <c r="F19134" s="40" t="s">
        <v>640</v>
      </c>
    </row>
    <row r="19135" spans="1:6" x14ac:dyDescent="0.5">
      <c r="A19135" s="38">
        <v>43785</v>
      </c>
      <c r="B19135" s="39">
        <v>0.97714120370370372</v>
      </c>
      <c r="C19135" s="40">
        <v>3</v>
      </c>
      <c r="D19135" s="40"/>
      <c r="E19135" s="40">
        <v>45</v>
      </c>
      <c r="F19135" s="40" t="s">
        <v>640</v>
      </c>
    </row>
    <row r="19136" spans="1:6" x14ac:dyDescent="0.5">
      <c r="A19136" s="38">
        <v>43785</v>
      </c>
      <c r="B19136" s="39">
        <v>0.97715277777777787</v>
      </c>
      <c r="C19136" s="40">
        <v>3</v>
      </c>
      <c r="D19136" s="40"/>
      <c r="E19136" s="40">
        <v>41</v>
      </c>
      <c r="F19136" s="40" t="s">
        <v>640</v>
      </c>
    </row>
    <row r="19137" spans="1:6" x14ac:dyDescent="0.5">
      <c r="A19137" s="38">
        <v>43785</v>
      </c>
      <c r="B19137" s="39">
        <v>0.97723379629629636</v>
      </c>
      <c r="C19137" s="40">
        <v>3</v>
      </c>
      <c r="D19137" s="40"/>
      <c r="E19137" s="40">
        <v>43</v>
      </c>
      <c r="F19137" s="40" t="s">
        <v>640</v>
      </c>
    </row>
    <row r="19138" spans="1:6" x14ac:dyDescent="0.5">
      <c r="A19138" s="38">
        <v>43785</v>
      </c>
      <c r="B19138" s="39">
        <v>0.97729166666666656</v>
      </c>
      <c r="C19138" s="40">
        <v>3</v>
      </c>
      <c r="D19138" s="40"/>
      <c r="E19138" s="40">
        <v>47</v>
      </c>
      <c r="F19138" s="40" t="s">
        <v>640</v>
      </c>
    </row>
    <row r="19139" spans="1:6" x14ac:dyDescent="0.5">
      <c r="A19139" s="38">
        <v>43785</v>
      </c>
      <c r="B19139" s="39">
        <v>0.97739583333333335</v>
      </c>
      <c r="C19139" s="40">
        <v>3</v>
      </c>
      <c r="D19139" s="40"/>
      <c r="E19139" s="40">
        <v>49</v>
      </c>
      <c r="F19139" s="40" t="s">
        <v>640</v>
      </c>
    </row>
    <row r="19140" spans="1:6" x14ac:dyDescent="0.5">
      <c r="A19140" s="38">
        <v>43785</v>
      </c>
      <c r="B19140" s="39">
        <v>0.97743055555555547</v>
      </c>
      <c r="C19140" s="40">
        <v>3</v>
      </c>
      <c r="D19140" s="40"/>
      <c r="E19140" s="40">
        <v>49</v>
      </c>
      <c r="F19140" s="40" t="s">
        <v>640</v>
      </c>
    </row>
    <row r="19141" spans="1:6" x14ac:dyDescent="0.5">
      <c r="A19141" s="38">
        <v>43785</v>
      </c>
      <c r="B19141" s="39">
        <v>0.97744212962962962</v>
      </c>
      <c r="C19141" s="40">
        <v>3</v>
      </c>
      <c r="D19141" s="40"/>
      <c r="E19141" s="40">
        <v>53</v>
      </c>
      <c r="F19141" s="40" t="s">
        <v>640</v>
      </c>
    </row>
    <row r="19142" spans="1:6" x14ac:dyDescent="0.5">
      <c r="A19142" s="38">
        <v>43785</v>
      </c>
      <c r="B19142" s="39">
        <v>0.97746527777777781</v>
      </c>
      <c r="C19142" s="40">
        <v>3</v>
      </c>
      <c r="D19142" s="40"/>
      <c r="E19142" s="40">
        <v>52</v>
      </c>
      <c r="F19142" s="40" t="s">
        <v>640</v>
      </c>
    </row>
    <row r="19143" spans="1:6" x14ac:dyDescent="0.5">
      <c r="A19143" s="38">
        <v>43785</v>
      </c>
      <c r="B19143" s="39">
        <v>0.97747685185185185</v>
      </c>
      <c r="C19143" s="40">
        <v>3</v>
      </c>
      <c r="D19143" s="40"/>
      <c r="E19143" s="40">
        <v>60</v>
      </c>
      <c r="F19143" s="40" t="s">
        <v>640</v>
      </c>
    </row>
    <row r="19144" spans="1:6" x14ac:dyDescent="0.5">
      <c r="A19144" s="38">
        <v>43785</v>
      </c>
      <c r="B19144" s="39">
        <v>0.97750000000000004</v>
      </c>
      <c r="C19144" s="40">
        <v>3</v>
      </c>
      <c r="D19144" s="40"/>
      <c r="E19144" s="40">
        <v>40</v>
      </c>
      <c r="F19144" s="40" t="s">
        <v>640</v>
      </c>
    </row>
    <row r="19145" spans="1:6" x14ac:dyDescent="0.5">
      <c r="A19145" s="38">
        <v>43785</v>
      </c>
      <c r="B19145" s="39">
        <v>0.9775462962962963</v>
      </c>
      <c r="C19145" s="40">
        <v>3</v>
      </c>
      <c r="D19145" s="40"/>
      <c r="E19145" s="40">
        <v>41</v>
      </c>
      <c r="F19145" s="40" t="s">
        <v>640</v>
      </c>
    </row>
    <row r="19146" spans="1:6" x14ac:dyDescent="0.5">
      <c r="A19146" s="38">
        <v>43785</v>
      </c>
      <c r="B19146" s="39">
        <v>0.97759259259259268</v>
      </c>
      <c r="C19146" s="40">
        <v>3</v>
      </c>
      <c r="D19146" s="40"/>
      <c r="E19146" s="40">
        <v>45</v>
      </c>
      <c r="F19146" s="40" t="s">
        <v>640</v>
      </c>
    </row>
    <row r="19147" spans="1:6" x14ac:dyDescent="0.5">
      <c r="A19147" s="38">
        <v>43785</v>
      </c>
      <c r="B19147" s="39">
        <v>0.97761574074074076</v>
      </c>
      <c r="C19147" s="40">
        <v>3</v>
      </c>
      <c r="D19147" s="40"/>
      <c r="E19147" s="40">
        <v>51</v>
      </c>
      <c r="F19147" s="40" t="s">
        <v>640</v>
      </c>
    </row>
    <row r="19148" spans="1:6" x14ac:dyDescent="0.5">
      <c r="A19148" s="38">
        <v>43785</v>
      </c>
      <c r="B19148" s="39">
        <v>0.97763888888888895</v>
      </c>
      <c r="C19148" s="40">
        <v>3</v>
      </c>
      <c r="D19148" s="40"/>
      <c r="E19148" s="40">
        <v>40</v>
      </c>
      <c r="F19148" s="40" t="s">
        <v>640</v>
      </c>
    </row>
    <row r="19149" spans="1:6" x14ac:dyDescent="0.5">
      <c r="A19149" s="38">
        <v>43785</v>
      </c>
      <c r="B19149" s="39">
        <v>0.97767361111111117</v>
      </c>
      <c r="C19149" s="40">
        <v>3</v>
      </c>
      <c r="D19149" s="40"/>
      <c r="E19149" s="40">
        <v>50</v>
      </c>
      <c r="F19149" s="40" t="s">
        <v>640</v>
      </c>
    </row>
    <row r="19150" spans="1:6" x14ac:dyDescent="0.5">
      <c r="A19150" s="38">
        <v>43785</v>
      </c>
      <c r="B19150" s="39">
        <v>0.97768518518518521</v>
      </c>
      <c r="C19150" s="40">
        <v>3</v>
      </c>
      <c r="D19150" s="40"/>
      <c r="E19150" s="40">
        <v>58</v>
      </c>
      <c r="F19150" s="40" t="s">
        <v>640</v>
      </c>
    </row>
    <row r="19151" spans="1:6" x14ac:dyDescent="0.5">
      <c r="A19151" s="38">
        <v>43785</v>
      </c>
      <c r="B19151" s="39">
        <v>0.9778472222222222</v>
      </c>
      <c r="C19151" s="40">
        <v>3</v>
      </c>
      <c r="D19151" s="40"/>
      <c r="E19151" s="40">
        <v>65</v>
      </c>
      <c r="F19151" s="40" t="s">
        <v>640</v>
      </c>
    </row>
    <row r="19152" spans="1:6" x14ac:dyDescent="0.5">
      <c r="A19152" s="38">
        <v>43785</v>
      </c>
      <c r="B19152" s="39">
        <v>0.97788194444444443</v>
      </c>
      <c r="C19152" s="40">
        <v>3</v>
      </c>
      <c r="D19152" s="40"/>
      <c r="E19152" s="40">
        <v>55</v>
      </c>
      <c r="F19152" s="40" t="s">
        <v>640</v>
      </c>
    </row>
    <row r="19153" spans="1:6" x14ac:dyDescent="0.5">
      <c r="A19153" s="38">
        <v>43785</v>
      </c>
      <c r="B19153" s="39">
        <v>0.97790509259259262</v>
      </c>
      <c r="C19153" s="40">
        <v>3</v>
      </c>
      <c r="D19153" s="40"/>
      <c r="E19153" s="40">
        <v>53</v>
      </c>
      <c r="F19153" s="40" t="s">
        <v>640</v>
      </c>
    </row>
    <row r="19154" spans="1:6" x14ac:dyDescent="0.5">
      <c r="A19154" s="38">
        <v>43785</v>
      </c>
      <c r="B19154" s="39">
        <v>0.9779282407407407</v>
      </c>
      <c r="C19154" s="40">
        <v>3</v>
      </c>
      <c r="D19154" s="40"/>
      <c r="E19154" s="40">
        <v>60</v>
      </c>
      <c r="F19154" s="40" t="s">
        <v>640</v>
      </c>
    </row>
    <row r="19155" spans="1:6" x14ac:dyDescent="0.5">
      <c r="A19155" s="38">
        <v>43785</v>
      </c>
      <c r="B19155" s="39">
        <v>0.97799768518518515</v>
      </c>
      <c r="C19155" s="40">
        <v>3</v>
      </c>
      <c r="D19155" s="40"/>
      <c r="E19155" s="40">
        <v>40</v>
      </c>
      <c r="F19155" s="40" t="s">
        <v>640</v>
      </c>
    </row>
    <row r="19156" spans="1:6" x14ac:dyDescent="0.5">
      <c r="A19156" s="38">
        <v>43785</v>
      </c>
      <c r="B19156" s="39">
        <v>0.97805555555555557</v>
      </c>
      <c r="C19156" s="40">
        <v>3</v>
      </c>
      <c r="D19156" s="40"/>
      <c r="E19156" s="40">
        <v>45</v>
      </c>
      <c r="F19156" s="40" t="s">
        <v>640</v>
      </c>
    </row>
    <row r="19157" spans="1:6" x14ac:dyDescent="0.5">
      <c r="A19157" s="38">
        <v>43785</v>
      </c>
      <c r="B19157" s="39">
        <v>0.97812500000000002</v>
      </c>
      <c r="C19157" s="40">
        <v>3</v>
      </c>
      <c r="D19157" s="40"/>
      <c r="E19157" s="40">
        <v>47</v>
      </c>
      <c r="F19157" s="40" t="s">
        <v>640</v>
      </c>
    </row>
    <row r="19158" spans="1:6" x14ac:dyDescent="0.5">
      <c r="A19158" s="38">
        <v>43785</v>
      </c>
      <c r="B19158" s="39">
        <v>0.97831018518518509</v>
      </c>
      <c r="C19158" s="40">
        <v>3</v>
      </c>
      <c r="D19158" s="40"/>
      <c r="E19158" s="40">
        <v>54</v>
      </c>
      <c r="F19158" s="40" t="s">
        <v>651</v>
      </c>
    </row>
    <row r="19159" spans="1:6" x14ac:dyDescent="0.5">
      <c r="A19159" s="38">
        <v>43785</v>
      </c>
      <c r="B19159" s="39">
        <v>0.97834490740740743</v>
      </c>
      <c r="C19159" s="40">
        <v>3</v>
      </c>
      <c r="D19159" s="40"/>
      <c r="E19159" s="40">
        <v>43</v>
      </c>
      <c r="F19159" s="40" t="s">
        <v>640</v>
      </c>
    </row>
    <row r="19160" spans="1:6" x14ac:dyDescent="0.5">
      <c r="A19160" s="38">
        <v>43785</v>
      </c>
      <c r="B19160" s="39">
        <v>0.97835648148148147</v>
      </c>
      <c r="C19160" s="40">
        <v>3</v>
      </c>
      <c r="D19160" s="40"/>
      <c r="E19160" s="40">
        <v>57</v>
      </c>
      <c r="F19160" s="40" t="s">
        <v>640</v>
      </c>
    </row>
    <row r="19161" spans="1:6" x14ac:dyDescent="0.5">
      <c r="A19161" s="38">
        <v>43785</v>
      </c>
      <c r="B19161" s="39">
        <v>0.97837962962962965</v>
      </c>
      <c r="C19161" s="40">
        <v>3</v>
      </c>
      <c r="D19161" s="40"/>
      <c r="E19161" s="40">
        <v>48</v>
      </c>
      <c r="F19161" s="40" t="s">
        <v>640</v>
      </c>
    </row>
    <row r="19162" spans="1:6" x14ac:dyDescent="0.5">
      <c r="A19162" s="38">
        <v>43785</v>
      </c>
      <c r="B19162" s="39">
        <v>0.9783912037037038</v>
      </c>
      <c r="C19162" s="40">
        <v>3</v>
      </c>
      <c r="D19162" s="40"/>
      <c r="E19162" s="40">
        <v>41</v>
      </c>
      <c r="F19162" s="40" t="s">
        <v>640</v>
      </c>
    </row>
    <row r="19163" spans="1:6" x14ac:dyDescent="0.5">
      <c r="A19163" s="38">
        <v>43785</v>
      </c>
      <c r="B19163" s="39">
        <v>0.97840277777777773</v>
      </c>
      <c r="C19163" s="40">
        <v>3</v>
      </c>
      <c r="D19163" s="40"/>
      <c r="E19163" s="40">
        <v>39</v>
      </c>
      <c r="F19163" s="40" t="s">
        <v>640</v>
      </c>
    </row>
    <row r="19164" spans="1:6" x14ac:dyDescent="0.5">
      <c r="A19164" s="38">
        <v>43785</v>
      </c>
      <c r="B19164" s="39">
        <v>0.97841435185185188</v>
      </c>
      <c r="C19164" s="40">
        <v>3</v>
      </c>
      <c r="D19164" s="40"/>
      <c r="E19164" s="40">
        <v>48</v>
      </c>
      <c r="F19164" s="40" t="s">
        <v>640</v>
      </c>
    </row>
    <row r="19165" spans="1:6" x14ac:dyDescent="0.5">
      <c r="A19165" s="38">
        <v>43785</v>
      </c>
      <c r="B19165" s="39">
        <v>0.97846064814814815</v>
      </c>
      <c r="C19165" s="40">
        <v>3</v>
      </c>
      <c r="D19165" s="40"/>
      <c r="E19165" s="40">
        <v>43</v>
      </c>
      <c r="F19165" s="40" t="s">
        <v>640</v>
      </c>
    </row>
    <row r="19166" spans="1:6" x14ac:dyDescent="0.5">
      <c r="A19166" s="38">
        <v>43785</v>
      </c>
      <c r="B19166" s="39">
        <v>0.9784722222222223</v>
      </c>
      <c r="C19166" s="40">
        <v>3</v>
      </c>
      <c r="D19166" s="40"/>
      <c r="E19166" s="40">
        <v>50</v>
      </c>
      <c r="F19166" s="40" t="s">
        <v>640</v>
      </c>
    </row>
    <row r="19167" spans="1:6" x14ac:dyDescent="0.5">
      <c r="A19167" s="38">
        <v>43785</v>
      </c>
      <c r="B19167" s="39">
        <v>0.97850694444444442</v>
      </c>
      <c r="C19167" s="40">
        <v>3</v>
      </c>
      <c r="D19167" s="40"/>
      <c r="E19167" s="40">
        <v>41</v>
      </c>
      <c r="F19167" s="40" t="s">
        <v>640</v>
      </c>
    </row>
    <row r="19168" spans="1:6" x14ac:dyDescent="0.5">
      <c r="A19168" s="38">
        <v>43785</v>
      </c>
      <c r="B19168" s="39">
        <v>0.97868055555555555</v>
      </c>
      <c r="C19168" s="40">
        <v>3</v>
      </c>
      <c r="D19168" s="40"/>
      <c r="E19168" s="40">
        <v>59</v>
      </c>
      <c r="F19168" s="40" t="s">
        <v>640</v>
      </c>
    </row>
    <row r="19169" spans="1:6" x14ac:dyDescent="0.5">
      <c r="A19169" s="38">
        <v>43785</v>
      </c>
      <c r="B19169" s="39">
        <v>0.97871527777777778</v>
      </c>
      <c r="C19169" s="40">
        <v>1</v>
      </c>
      <c r="D19169" s="40"/>
      <c r="E19169" s="40">
        <v>39</v>
      </c>
      <c r="F19169" s="40" t="s">
        <v>640</v>
      </c>
    </row>
    <row r="19170" spans="1:6" x14ac:dyDescent="0.5">
      <c r="A19170" s="38">
        <v>43785</v>
      </c>
      <c r="B19170" s="39">
        <v>0.97890046296296296</v>
      </c>
      <c r="C19170" s="40">
        <v>3</v>
      </c>
      <c r="D19170" s="40"/>
      <c r="E19170" s="40">
        <v>60</v>
      </c>
      <c r="F19170" s="40" t="s">
        <v>640</v>
      </c>
    </row>
    <row r="19171" spans="1:6" x14ac:dyDescent="0.5">
      <c r="A19171" s="38">
        <v>43785</v>
      </c>
      <c r="B19171" s="39">
        <v>0.97894675925925922</v>
      </c>
      <c r="C19171" s="40">
        <v>3</v>
      </c>
      <c r="D19171" s="40"/>
      <c r="E19171" s="40">
        <v>44</v>
      </c>
      <c r="F19171" s="40" t="s">
        <v>640</v>
      </c>
    </row>
    <row r="19172" spans="1:6" x14ac:dyDescent="0.5">
      <c r="A19172" s="38">
        <v>43785</v>
      </c>
      <c r="B19172" s="39">
        <v>0.97898148148148145</v>
      </c>
      <c r="C19172" s="40">
        <v>3</v>
      </c>
      <c r="D19172" s="40"/>
      <c r="E19172" s="40">
        <v>49</v>
      </c>
      <c r="F19172" s="40" t="s">
        <v>640</v>
      </c>
    </row>
    <row r="19173" spans="1:6" x14ac:dyDescent="0.5">
      <c r="A19173" s="38">
        <v>43785</v>
      </c>
      <c r="B19173" s="39">
        <v>0.97900462962962964</v>
      </c>
      <c r="C19173" s="40">
        <v>3</v>
      </c>
      <c r="D19173" s="40"/>
      <c r="E19173" s="40">
        <v>47</v>
      </c>
      <c r="F19173" s="40" t="s">
        <v>640</v>
      </c>
    </row>
    <row r="19174" spans="1:6" x14ac:dyDescent="0.5">
      <c r="A19174" s="38">
        <v>43785</v>
      </c>
      <c r="B19174" s="39">
        <v>0.97902777777777772</v>
      </c>
      <c r="C19174" s="40">
        <v>3</v>
      </c>
      <c r="D19174" s="40"/>
      <c r="E19174" s="40">
        <v>40</v>
      </c>
      <c r="F19174" s="40" t="s">
        <v>640</v>
      </c>
    </row>
    <row r="19175" spans="1:6" x14ac:dyDescent="0.5">
      <c r="A19175" s="38">
        <v>43785</v>
      </c>
      <c r="B19175" s="39">
        <v>0.97908564814814814</v>
      </c>
      <c r="C19175" s="40">
        <v>3</v>
      </c>
      <c r="D19175" s="40"/>
      <c r="E19175" s="40">
        <v>48</v>
      </c>
      <c r="F19175" s="40" t="s">
        <v>640</v>
      </c>
    </row>
    <row r="19176" spans="1:6" x14ac:dyDescent="0.5">
      <c r="A19176" s="38">
        <v>43785</v>
      </c>
      <c r="B19176" s="39">
        <v>0.97912037037037036</v>
      </c>
      <c r="C19176" s="40">
        <v>3</v>
      </c>
      <c r="D19176" s="40"/>
      <c r="E19176" s="40">
        <v>53</v>
      </c>
      <c r="F19176" s="40" t="s">
        <v>640</v>
      </c>
    </row>
    <row r="19177" spans="1:6" x14ac:dyDescent="0.5">
      <c r="A19177" s="38">
        <v>43785</v>
      </c>
      <c r="B19177" s="39">
        <v>0.97916666666666663</v>
      </c>
      <c r="C19177" s="40">
        <v>3</v>
      </c>
      <c r="D19177" s="40"/>
      <c r="E19177" s="40">
        <v>47</v>
      </c>
      <c r="F19177" s="40" t="s">
        <v>640</v>
      </c>
    </row>
    <row r="19178" spans="1:6" x14ac:dyDescent="0.5">
      <c r="A19178" s="38">
        <v>43785</v>
      </c>
      <c r="B19178" s="39">
        <v>0.97928240740740735</v>
      </c>
      <c r="C19178" s="40">
        <v>3</v>
      </c>
      <c r="D19178" s="40"/>
      <c r="E19178" s="40">
        <v>42</v>
      </c>
      <c r="F19178" s="40" t="s">
        <v>640</v>
      </c>
    </row>
    <row r="19179" spans="1:6" x14ac:dyDescent="0.5">
      <c r="A19179" s="38">
        <v>43785</v>
      </c>
      <c r="B19179" s="39">
        <v>0.97944444444444445</v>
      </c>
      <c r="C19179" s="40">
        <v>3</v>
      </c>
      <c r="D19179" s="40"/>
      <c r="E19179" s="40">
        <v>46</v>
      </c>
      <c r="F19179" s="40" t="s">
        <v>640</v>
      </c>
    </row>
    <row r="19180" spans="1:6" x14ac:dyDescent="0.5">
      <c r="A19180" s="38">
        <v>43785</v>
      </c>
      <c r="B19180" s="39">
        <v>0.97946759259259253</v>
      </c>
      <c r="C19180" s="40">
        <v>3</v>
      </c>
      <c r="D19180" s="40"/>
      <c r="E19180" s="40">
        <v>50</v>
      </c>
      <c r="F19180" s="40" t="s">
        <v>640</v>
      </c>
    </row>
    <row r="19181" spans="1:6" x14ac:dyDescent="0.5">
      <c r="A19181" s="38">
        <v>43785</v>
      </c>
      <c r="B19181" s="39">
        <v>0.97949074074074083</v>
      </c>
      <c r="C19181" s="40">
        <v>3</v>
      </c>
      <c r="D19181" s="40"/>
      <c r="E19181" s="40">
        <v>47</v>
      </c>
      <c r="F19181" s="40" t="s">
        <v>640</v>
      </c>
    </row>
    <row r="19182" spans="1:6" x14ac:dyDescent="0.5">
      <c r="A19182" s="38">
        <v>43785</v>
      </c>
      <c r="B19182" s="39">
        <v>0.97956018518518517</v>
      </c>
      <c r="C19182" s="40">
        <v>3</v>
      </c>
      <c r="D19182" s="40"/>
      <c r="E19182" s="40">
        <v>45</v>
      </c>
      <c r="F19182" s="40" t="s">
        <v>640</v>
      </c>
    </row>
    <row r="19183" spans="1:6" x14ac:dyDescent="0.5">
      <c r="A19183" s="38">
        <v>43785</v>
      </c>
      <c r="B19183" s="39">
        <v>0.97958333333333336</v>
      </c>
      <c r="C19183" s="40">
        <v>3</v>
      </c>
      <c r="D19183" s="40"/>
      <c r="E19183" s="40">
        <v>46</v>
      </c>
      <c r="F19183" s="40" t="s">
        <v>645</v>
      </c>
    </row>
    <row r="19184" spans="1:6" x14ac:dyDescent="0.5">
      <c r="A19184" s="38">
        <v>43785</v>
      </c>
      <c r="B19184" s="39">
        <v>0.9795949074074074</v>
      </c>
      <c r="C19184" s="40">
        <v>3</v>
      </c>
      <c r="D19184" s="40"/>
      <c r="E19184" s="40">
        <v>44</v>
      </c>
      <c r="F19184" s="40" t="s">
        <v>645</v>
      </c>
    </row>
    <row r="19185" spans="1:6" x14ac:dyDescent="0.5">
      <c r="A19185" s="38">
        <v>43785</v>
      </c>
      <c r="B19185" s="39">
        <v>0.97961805555555559</v>
      </c>
      <c r="C19185" s="40">
        <v>3</v>
      </c>
      <c r="D19185" s="40"/>
      <c r="E19185" s="40">
        <v>43</v>
      </c>
      <c r="F19185" s="40" t="s">
        <v>640</v>
      </c>
    </row>
    <row r="19186" spans="1:6" x14ac:dyDescent="0.5">
      <c r="A19186" s="38">
        <v>43785</v>
      </c>
      <c r="B19186" s="39">
        <v>0.98</v>
      </c>
      <c r="C19186" s="40">
        <v>3</v>
      </c>
      <c r="D19186" s="40"/>
      <c r="E19186" s="40">
        <v>41</v>
      </c>
      <c r="F19186" s="40" t="s">
        <v>640</v>
      </c>
    </row>
    <row r="19187" spans="1:6" x14ac:dyDescent="0.5">
      <c r="A19187" s="38">
        <v>43785</v>
      </c>
      <c r="B19187" s="39">
        <v>0.98050925925925936</v>
      </c>
      <c r="C19187" s="40">
        <v>3</v>
      </c>
      <c r="D19187" s="40"/>
      <c r="E19187" s="40">
        <v>42</v>
      </c>
      <c r="F19187" s="40" t="s">
        <v>640</v>
      </c>
    </row>
    <row r="19188" spans="1:6" x14ac:dyDescent="0.5">
      <c r="A19188" s="38">
        <v>43785</v>
      </c>
      <c r="B19188" s="39">
        <v>0.98079861111111111</v>
      </c>
      <c r="C19188" s="40">
        <v>3</v>
      </c>
      <c r="D19188" s="40"/>
      <c r="E19188" s="40">
        <v>46</v>
      </c>
      <c r="F19188" s="40" t="s">
        <v>640</v>
      </c>
    </row>
    <row r="19189" spans="1:6" x14ac:dyDescent="0.5">
      <c r="A19189" s="38">
        <v>43785</v>
      </c>
      <c r="B19189" s="39">
        <v>0.98092592592592587</v>
      </c>
      <c r="C19189" s="40">
        <v>3</v>
      </c>
      <c r="D19189" s="40"/>
      <c r="E19189" s="40">
        <v>44</v>
      </c>
      <c r="F19189" s="40" t="s">
        <v>640</v>
      </c>
    </row>
    <row r="19190" spans="1:6" x14ac:dyDescent="0.5">
      <c r="A19190" s="38">
        <v>43785</v>
      </c>
      <c r="B19190" s="39">
        <v>0.98120370370370369</v>
      </c>
      <c r="C19190" s="40">
        <v>3</v>
      </c>
      <c r="D19190" s="40"/>
      <c r="E19190" s="40">
        <v>46</v>
      </c>
      <c r="F19190" s="40" t="s">
        <v>640</v>
      </c>
    </row>
    <row r="19191" spans="1:6" x14ac:dyDescent="0.5">
      <c r="A19191" s="38">
        <v>43785</v>
      </c>
      <c r="B19191" s="39">
        <v>0.98136574074074068</v>
      </c>
      <c r="C19191" s="40">
        <v>3</v>
      </c>
      <c r="D19191" s="40"/>
      <c r="E19191" s="40">
        <v>51</v>
      </c>
      <c r="F19191" s="40" t="s">
        <v>640</v>
      </c>
    </row>
    <row r="19192" spans="1:6" x14ac:dyDescent="0.5">
      <c r="A19192" s="38">
        <v>43785</v>
      </c>
      <c r="B19192" s="39">
        <v>0.98138888888888898</v>
      </c>
      <c r="C19192" s="40">
        <v>3</v>
      </c>
      <c r="D19192" s="40"/>
      <c r="E19192" s="40">
        <v>40</v>
      </c>
      <c r="F19192" s="40" t="s">
        <v>640</v>
      </c>
    </row>
    <row r="19193" spans="1:6" x14ac:dyDescent="0.5">
      <c r="A19193" s="38">
        <v>43785</v>
      </c>
      <c r="B19193" s="39">
        <v>0.98141203703703705</v>
      </c>
      <c r="C19193" s="40">
        <v>3</v>
      </c>
      <c r="D19193" s="40"/>
      <c r="E19193" s="40">
        <v>40</v>
      </c>
      <c r="F19193" s="40" t="s">
        <v>640</v>
      </c>
    </row>
    <row r="19194" spans="1:6" x14ac:dyDescent="0.5">
      <c r="A19194" s="38">
        <v>43785</v>
      </c>
      <c r="B19194" s="39">
        <v>0.98150462962962959</v>
      </c>
      <c r="C19194" s="40">
        <v>3</v>
      </c>
      <c r="D19194" s="40"/>
      <c r="E19194" s="40">
        <v>42</v>
      </c>
      <c r="F19194" s="40" t="s">
        <v>640</v>
      </c>
    </row>
    <row r="19195" spans="1:6" x14ac:dyDescent="0.5">
      <c r="A19195" s="38">
        <v>43785</v>
      </c>
      <c r="B19195" s="39">
        <v>0.98158564814814808</v>
      </c>
      <c r="C19195" s="40">
        <v>3</v>
      </c>
      <c r="D19195" s="40"/>
      <c r="E19195" s="40">
        <v>38</v>
      </c>
      <c r="F19195" s="40" t="s">
        <v>640</v>
      </c>
    </row>
    <row r="19196" spans="1:6" x14ac:dyDescent="0.5">
      <c r="A19196" s="38">
        <v>43785</v>
      </c>
      <c r="B19196" s="39">
        <v>0.98165509259259265</v>
      </c>
      <c r="C19196" s="40">
        <v>3</v>
      </c>
      <c r="D19196" s="40"/>
      <c r="E19196" s="40">
        <v>38</v>
      </c>
      <c r="F19196" s="40" t="s">
        <v>640</v>
      </c>
    </row>
    <row r="19197" spans="1:6" x14ac:dyDescent="0.5">
      <c r="A19197" s="38">
        <v>43785</v>
      </c>
      <c r="B19197" s="39">
        <v>0.98187500000000005</v>
      </c>
      <c r="C19197" s="40">
        <v>3</v>
      </c>
      <c r="D19197" s="40"/>
      <c r="E19197" s="40">
        <v>85</v>
      </c>
      <c r="F19197" s="40" t="s">
        <v>640</v>
      </c>
    </row>
    <row r="19198" spans="1:6" x14ac:dyDescent="0.5">
      <c r="A19198" s="38">
        <v>43785</v>
      </c>
      <c r="B19198" s="39">
        <v>0.98189814814814813</v>
      </c>
      <c r="C19198" s="40">
        <v>3</v>
      </c>
      <c r="D19198" s="40"/>
      <c r="E19198" s="40">
        <v>39</v>
      </c>
      <c r="F19198" s="40" t="s">
        <v>640</v>
      </c>
    </row>
    <row r="19199" spans="1:6" x14ac:dyDescent="0.5">
      <c r="A19199" s="38">
        <v>43785</v>
      </c>
      <c r="B19199" s="39">
        <v>0.98190972222222228</v>
      </c>
      <c r="C19199" s="40">
        <v>3</v>
      </c>
      <c r="D19199" s="40"/>
      <c r="E19199" s="40">
        <v>39</v>
      </c>
      <c r="F19199" s="40" t="s">
        <v>640</v>
      </c>
    </row>
    <row r="19200" spans="1:6" x14ac:dyDescent="0.5">
      <c r="A19200" s="38">
        <v>43785</v>
      </c>
      <c r="B19200" s="39">
        <v>0.98192129629629632</v>
      </c>
      <c r="C19200" s="40">
        <v>3</v>
      </c>
      <c r="D19200" s="40"/>
      <c r="E19200" s="40">
        <v>45</v>
      </c>
      <c r="F19200" s="40" t="s">
        <v>640</v>
      </c>
    </row>
    <row r="19201" spans="1:6" x14ac:dyDescent="0.5">
      <c r="A19201" s="38">
        <v>43785</v>
      </c>
      <c r="B19201" s="39">
        <v>0.98211805555555554</v>
      </c>
      <c r="C19201" s="40">
        <v>3</v>
      </c>
      <c r="D19201" s="40"/>
      <c r="E19201" s="40">
        <v>45</v>
      </c>
      <c r="F19201" s="40" t="s">
        <v>640</v>
      </c>
    </row>
    <row r="19202" spans="1:6" x14ac:dyDescent="0.5">
      <c r="A19202" s="38">
        <v>43785</v>
      </c>
      <c r="B19202" s="39">
        <v>0.98214120370370372</v>
      </c>
      <c r="C19202" s="40">
        <v>3</v>
      </c>
      <c r="D19202" s="40"/>
      <c r="E19202" s="40">
        <v>37</v>
      </c>
      <c r="F19202" s="40" t="s">
        <v>640</v>
      </c>
    </row>
    <row r="19203" spans="1:6" x14ac:dyDescent="0.5">
      <c r="A19203" s="38">
        <v>43785</v>
      </c>
      <c r="B19203" s="39">
        <v>0.98231481481481486</v>
      </c>
      <c r="C19203" s="40">
        <v>3</v>
      </c>
      <c r="D19203" s="40"/>
      <c r="E19203" s="40">
        <v>38</v>
      </c>
      <c r="F19203" s="40" t="s">
        <v>640</v>
      </c>
    </row>
    <row r="19204" spans="1:6" x14ac:dyDescent="0.5">
      <c r="A19204" s="38">
        <v>43785</v>
      </c>
      <c r="B19204" s="39">
        <v>0.98234953703703709</v>
      </c>
      <c r="C19204" s="40">
        <v>3</v>
      </c>
      <c r="D19204" s="40"/>
      <c r="E19204" s="40">
        <v>40</v>
      </c>
      <c r="F19204" s="40" t="s">
        <v>640</v>
      </c>
    </row>
    <row r="19205" spans="1:6" x14ac:dyDescent="0.5">
      <c r="A19205" s="38">
        <v>43785</v>
      </c>
      <c r="B19205" s="39">
        <v>0.98251157407407408</v>
      </c>
      <c r="C19205" s="40">
        <v>3</v>
      </c>
      <c r="D19205" s="40"/>
      <c r="E19205" s="40">
        <v>51</v>
      </c>
      <c r="F19205" s="40" t="s">
        <v>645</v>
      </c>
    </row>
    <row r="19206" spans="1:6" x14ac:dyDescent="0.5">
      <c r="A19206" s="38">
        <v>43785</v>
      </c>
      <c r="B19206" s="39">
        <v>0.98282407407407402</v>
      </c>
      <c r="C19206" s="40">
        <v>3</v>
      </c>
      <c r="D19206" s="40"/>
      <c r="E19206" s="40">
        <v>39</v>
      </c>
      <c r="F19206" s="40" t="s">
        <v>640</v>
      </c>
    </row>
    <row r="19207" spans="1:6" x14ac:dyDescent="0.5">
      <c r="A19207" s="38">
        <v>43785</v>
      </c>
      <c r="B19207" s="39">
        <v>0.98285879629629624</v>
      </c>
      <c r="C19207" s="40">
        <v>3</v>
      </c>
      <c r="D19207" s="40"/>
      <c r="E19207" s="40">
        <v>41</v>
      </c>
      <c r="F19207" s="40" t="s">
        <v>640</v>
      </c>
    </row>
    <row r="19208" spans="1:6" x14ac:dyDescent="0.5">
      <c r="A19208" s="38">
        <v>43785</v>
      </c>
      <c r="B19208" s="39">
        <v>0.98310185185185184</v>
      </c>
      <c r="C19208" s="40">
        <v>3</v>
      </c>
      <c r="D19208" s="40"/>
      <c r="E19208" s="40">
        <v>47</v>
      </c>
      <c r="F19208" s="40" t="s">
        <v>640</v>
      </c>
    </row>
    <row r="19209" spans="1:6" x14ac:dyDescent="0.5">
      <c r="A19209" s="38">
        <v>43785</v>
      </c>
      <c r="B19209" s="39">
        <v>0.98335648148148147</v>
      </c>
      <c r="C19209" s="40">
        <v>3</v>
      </c>
      <c r="D19209" s="40"/>
      <c r="E19209" s="40">
        <v>70</v>
      </c>
      <c r="F19209" s="40" t="s">
        <v>640</v>
      </c>
    </row>
    <row r="19210" spans="1:6" x14ac:dyDescent="0.5">
      <c r="A19210" s="38">
        <v>43785</v>
      </c>
      <c r="B19210" s="39">
        <v>0.98342592592592604</v>
      </c>
      <c r="C19210" s="40">
        <v>3</v>
      </c>
      <c r="D19210" s="40"/>
      <c r="E19210" s="40">
        <v>38</v>
      </c>
      <c r="F19210" s="40" t="s">
        <v>640</v>
      </c>
    </row>
    <row r="19211" spans="1:6" x14ac:dyDescent="0.5">
      <c r="A19211" s="38">
        <v>43785</v>
      </c>
      <c r="B19211" s="39">
        <v>0.98346064814814815</v>
      </c>
      <c r="C19211" s="40">
        <v>3</v>
      </c>
      <c r="D19211" s="40"/>
      <c r="E19211" s="40">
        <v>42</v>
      </c>
      <c r="F19211" s="40" t="s">
        <v>640</v>
      </c>
    </row>
    <row r="19212" spans="1:6" x14ac:dyDescent="0.5">
      <c r="A19212" s="38">
        <v>43785</v>
      </c>
      <c r="B19212" s="39">
        <v>0.98350694444444453</v>
      </c>
      <c r="C19212" s="40">
        <v>3</v>
      </c>
      <c r="D19212" s="40"/>
      <c r="E19212" s="40">
        <v>38</v>
      </c>
      <c r="F19212" s="40" t="s">
        <v>640</v>
      </c>
    </row>
    <row r="19213" spans="1:6" x14ac:dyDescent="0.5">
      <c r="A19213" s="38">
        <v>43785</v>
      </c>
      <c r="B19213" s="39">
        <v>0.98351851851851846</v>
      </c>
      <c r="C19213" s="40">
        <v>3</v>
      </c>
      <c r="D19213" s="40"/>
      <c r="E19213" s="40">
        <v>44</v>
      </c>
      <c r="F19213" s="40" t="s">
        <v>640</v>
      </c>
    </row>
    <row r="19214" spans="1:6" x14ac:dyDescent="0.5">
      <c r="A19214" s="38">
        <v>43785</v>
      </c>
      <c r="B19214" s="39">
        <v>0.98354166666666665</v>
      </c>
      <c r="C19214" s="40">
        <v>3</v>
      </c>
      <c r="D19214" s="40"/>
      <c r="E19214" s="40">
        <v>25</v>
      </c>
      <c r="F19214" s="40" t="s">
        <v>640</v>
      </c>
    </row>
    <row r="19215" spans="1:6" x14ac:dyDescent="0.5">
      <c r="A19215" s="38">
        <v>43785</v>
      </c>
      <c r="B19215" s="39">
        <v>0.98359953703703706</v>
      </c>
      <c r="C19215" s="40">
        <v>3</v>
      </c>
      <c r="D19215" s="40"/>
      <c r="E19215" s="40">
        <v>40</v>
      </c>
      <c r="F19215" s="40" t="s">
        <v>640</v>
      </c>
    </row>
    <row r="19216" spans="1:6" x14ac:dyDescent="0.5">
      <c r="A19216" s="38">
        <v>43785</v>
      </c>
      <c r="B19216" s="39">
        <v>0.98363425925925929</v>
      </c>
      <c r="C19216" s="40">
        <v>3</v>
      </c>
      <c r="D19216" s="40"/>
      <c r="E19216" s="40">
        <v>40</v>
      </c>
      <c r="F19216" s="40" t="s">
        <v>640</v>
      </c>
    </row>
    <row r="19217" spans="1:6" x14ac:dyDescent="0.5">
      <c r="A19217" s="38">
        <v>43785</v>
      </c>
      <c r="B19217" s="39">
        <v>0.98372685185185194</v>
      </c>
      <c r="C19217" s="40">
        <v>3</v>
      </c>
      <c r="D19217" s="40"/>
      <c r="E19217" s="40">
        <v>39</v>
      </c>
      <c r="F19217" s="40" t="s">
        <v>640</v>
      </c>
    </row>
    <row r="19218" spans="1:6" x14ac:dyDescent="0.5">
      <c r="A19218" s="38">
        <v>43785</v>
      </c>
      <c r="B19218" s="39">
        <v>0.98379629629629628</v>
      </c>
      <c r="C19218" s="40">
        <v>3</v>
      </c>
      <c r="D19218" s="40"/>
      <c r="E19218" s="40">
        <v>71</v>
      </c>
      <c r="F19218" s="40" t="s">
        <v>640</v>
      </c>
    </row>
    <row r="19219" spans="1:6" x14ac:dyDescent="0.5">
      <c r="A19219" s="38">
        <v>43785</v>
      </c>
      <c r="B19219" s="39">
        <v>0.98399305555555561</v>
      </c>
      <c r="C19219" s="40">
        <v>3</v>
      </c>
      <c r="D19219" s="40"/>
      <c r="E19219" s="40">
        <v>50</v>
      </c>
      <c r="F19219" s="40" t="s">
        <v>640</v>
      </c>
    </row>
    <row r="19220" spans="1:6" x14ac:dyDescent="0.5">
      <c r="A19220" s="38">
        <v>43785</v>
      </c>
      <c r="B19220" s="39">
        <v>0.98406249999999995</v>
      </c>
      <c r="C19220" s="40">
        <v>3</v>
      </c>
      <c r="D19220" s="40"/>
      <c r="E19220" s="40">
        <v>56</v>
      </c>
      <c r="F19220" s="40" t="s">
        <v>640</v>
      </c>
    </row>
    <row r="19221" spans="1:6" x14ac:dyDescent="0.5">
      <c r="A19221" s="38">
        <v>43785</v>
      </c>
      <c r="B19221" s="39">
        <v>0.98431712962962958</v>
      </c>
      <c r="C19221" s="40">
        <v>3</v>
      </c>
      <c r="D19221" s="40"/>
      <c r="E19221" s="40">
        <v>56</v>
      </c>
      <c r="F19221" s="40" t="s">
        <v>640</v>
      </c>
    </row>
    <row r="19222" spans="1:6" x14ac:dyDescent="0.5">
      <c r="A19222" s="38">
        <v>43785</v>
      </c>
      <c r="B19222" s="39">
        <v>0.98439814814814808</v>
      </c>
      <c r="C19222" s="40">
        <v>3</v>
      </c>
      <c r="D19222" s="40"/>
      <c r="E19222" s="40">
        <v>43</v>
      </c>
      <c r="F19222" s="40" t="s">
        <v>640</v>
      </c>
    </row>
    <row r="19223" spans="1:6" x14ac:dyDescent="0.5">
      <c r="A19223" s="38">
        <v>43785</v>
      </c>
      <c r="B19223" s="39">
        <v>0.98461805555555559</v>
      </c>
      <c r="C19223" s="40">
        <v>3</v>
      </c>
      <c r="D19223" s="40"/>
      <c r="E19223" s="40">
        <v>39</v>
      </c>
      <c r="F19223" s="40" t="s">
        <v>640</v>
      </c>
    </row>
    <row r="19224" spans="1:6" x14ac:dyDescent="0.5">
      <c r="A19224" s="38">
        <v>43785</v>
      </c>
      <c r="B19224" s="39">
        <v>0.98481481481481481</v>
      </c>
      <c r="C19224" s="40">
        <v>3</v>
      </c>
      <c r="D19224" s="40"/>
      <c r="E19224" s="40">
        <v>37</v>
      </c>
      <c r="F19224" s="40" t="s">
        <v>640</v>
      </c>
    </row>
    <row r="19225" spans="1:6" x14ac:dyDescent="0.5">
      <c r="A19225" s="38">
        <v>43785</v>
      </c>
      <c r="B19225" s="39">
        <v>0.98499999999999999</v>
      </c>
      <c r="C19225" s="40">
        <v>3</v>
      </c>
      <c r="D19225" s="40"/>
      <c r="E19225" s="40">
        <v>45</v>
      </c>
      <c r="F19225" s="40" t="s">
        <v>640</v>
      </c>
    </row>
    <row r="19226" spans="1:6" x14ac:dyDescent="0.5">
      <c r="A19226" s="38">
        <v>43785</v>
      </c>
      <c r="B19226" s="39">
        <v>0.98627314814814815</v>
      </c>
      <c r="C19226" s="40">
        <v>3</v>
      </c>
      <c r="D19226" s="40"/>
      <c r="E19226" s="40">
        <v>41</v>
      </c>
      <c r="F19226" s="40" t="s">
        <v>640</v>
      </c>
    </row>
    <row r="19227" spans="1:6" x14ac:dyDescent="0.5">
      <c r="A19227" s="38">
        <v>43785</v>
      </c>
      <c r="B19227" s="39">
        <v>0.98637731481481483</v>
      </c>
      <c r="C19227" s="40">
        <v>3</v>
      </c>
      <c r="D19227" s="40"/>
      <c r="E19227" s="40">
        <v>38</v>
      </c>
      <c r="F19227" s="40" t="s">
        <v>640</v>
      </c>
    </row>
    <row r="19228" spans="1:6" x14ac:dyDescent="0.5">
      <c r="A19228" s="38">
        <v>43785</v>
      </c>
      <c r="B19228" s="39">
        <v>0.98640046296296291</v>
      </c>
      <c r="C19228" s="40">
        <v>3</v>
      </c>
      <c r="D19228" s="40"/>
      <c r="E19228" s="40">
        <v>39</v>
      </c>
      <c r="F19228" s="40" t="s">
        <v>640</v>
      </c>
    </row>
    <row r="19229" spans="1:6" x14ac:dyDescent="0.5">
      <c r="A19229" s="38">
        <v>43785</v>
      </c>
      <c r="B19229" s="39">
        <v>0.98696759259259259</v>
      </c>
      <c r="C19229" s="40">
        <v>3</v>
      </c>
      <c r="D19229" s="40"/>
      <c r="E19229" s="40">
        <v>54</v>
      </c>
      <c r="F19229" s="40" t="s">
        <v>640</v>
      </c>
    </row>
    <row r="19230" spans="1:6" x14ac:dyDescent="0.5">
      <c r="A19230" s="38">
        <v>43785</v>
      </c>
      <c r="B19230" s="39">
        <v>0.98702546296296301</v>
      </c>
      <c r="C19230" s="40">
        <v>3</v>
      </c>
      <c r="D19230" s="40"/>
      <c r="E19230" s="40">
        <v>58</v>
      </c>
      <c r="F19230" s="40" t="s">
        <v>640</v>
      </c>
    </row>
    <row r="19231" spans="1:6" x14ac:dyDescent="0.5">
      <c r="A19231" s="38">
        <v>43785</v>
      </c>
      <c r="B19231" s="39">
        <v>0.98707175925925927</v>
      </c>
      <c r="C19231" s="40">
        <v>3</v>
      </c>
      <c r="D19231" s="40"/>
      <c r="E19231" s="40">
        <v>45</v>
      </c>
      <c r="F19231" s="40" t="s">
        <v>640</v>
      </c>
    </row>
    <row r="19232" spans="1:6" x14ac:dyDescent="0.5">
      <c r="A19232" s="38">
        <v>43785</v>
      </c>
      <c r="B19232" s="39">
        <v>0.98708333333333342</v>
      </c>
      <c r="C19232" s="40">
        <v>3</v>
      </c>
      <c r="D19232" s="40"/>
      <c r="E19232" s="40">
        <v>41</v>
      </c>
      <c r="F19232" s="40" t="s">
        <v>640</v>
      </c>
    </row>
    <row r="19233" spans="1:6" x14ac:dyDescent="0.5">
      <c r="A19233" s="38">
        <v>43785</v>
      </c>
      <c r="B19233" s="39">
        <v>0.98773148148148149</v>
      </c>
      <c r="C19233" s="40">
        <v>3</v>
      </c>
      <c r="D19233" s="40"/>
      <c r="E19233" s="40">
        <v>39</v>
      </c>
      <c r="F19233" s="40" t="s">
        <v>640</v>
      </c>
    </row>
    <row r="19234" spans="1:6" x14ac:dyDescent="0.5">
      <c r="A19234" s="38">
        <v>43785</v>
      </c>
      <c r="B19234" s="39">
        <v>0.98784722222222221</v>
      </c>
      <c r="C19234" s="40">
        <v>3</v>
      </c>
      <c r="D19234" s="40"/>
      <c r="E19234" s="40">
        <v>94</v>
      </c>
      <c r="F19234" s="40" t="s">
        <v>640</v>
      </c>
    </row>
    <row r="19235" spans="1:6" x14ac:dyDescent="0.5">
      <c r="A19235" s="38">
        <v>43785</v>
      </c>
      <c r="B19235" s="39">
        <v>0.98807870370370365</v>
      </c>
      <c r="C19235" s="40">
        <v>3</v>
      </c>
      <c r="D19235" s="40"/>
      <c r="E19235" s="40">
        <v>39</v>
      </c>
      <c r="F19235" s="40" t="s">
        <v>640</v>
      </c>
    </row>
    <row r="19236" spans="1:6" x14ac:dyDescent="0.5">
      <c r="A19236" s="38">
        <v>43785</v>
      </c>
      <c r="B19236" s="39">
        <v>0.98813657407407407</v>
      </c>
      <c r="C19236" s="40">
        <v>3</v>
      </c>
      <c r="D19236" s="40"/>
      <c r="E19236" s="40">
        <v>40</v>
      </c>
      <c r="F19236" s="40" t="s">
        <v>640</v>
      </c>
    </row>
    <row r="19237" spans="1:6" x14ac:dyDescent="0.5">
      <c r="A19237" s="38">
        <v>43785</v>
      </c>
      <c r="B19237" s="39">
        <v>0.98818287037037045</v>
      </c>
      <c r="C19237" s="40">
        <v>3</v>
      </c>
      <c r="D19237" s="40"/>
      <c r="E19237" s="40">
        <v>41</v>
      </c>
      <c r="F19237" s="40" t="s">
        <v>640</v>
      </c>
    </row>
    <row r="19238" spans="1:6" x14ac:dyDescent="0.5">
      <c r="A19238" s="38">
        <v>43785</v>
      </c>
      <c r="B19238" s="39">
        <v>0.98821759259259256</v>
      </c>
      <c r="C19238" s="40">
        <v>3</v>
      </c>
      <c r="D19238" s="40"/>
      <c r="E19238" s="40">
        <v>41</v>
      </c>
      <c r="F19238" s="40" t="s">
        <v>640</v>
      </c>
    </row>
    <row r="19239" spans="1:6" x14ac:dyDescent="0.5">
      <c r="A19239" s="38">
        <v>43785</v>
      </c>
      <c r="B19239" s="39">
        <v>0.98833333333333329</v>
      </c>
      <c r="C19239" s="40">
        <v>3</v>
      </c>
      <c r="D19239" s="40"/>
      <c r="E19239" s="40">
        <v>38</v>
      </c>
      <c r="F19239" s="40" t="s">
        <v>640</v>
      </c>
    </row>
    <row r="19240" spans="1:6" x14ac:dyDescent="0.5">
      <c r="A19240" s="38">
        <v>43785</v>
      </c>
      <c r="B19240" s="39">
        <v>0.98836805555555562</v>
      </c>
      <c r="C19240" s="40">
        <v>3</v>
      </c>
      <c r="D19240" s="40"/>
      <c r="E19240" s="40">
        <v>38</v>
      </c>
      <c r="F19240" s="40" t="s">
        <v>640</v>
      </c>
    </row>
    <row r="19241" spans="1:6" x14ac:dyDescent="0.5">
      <c r="A19241" s="38">
        <v>43785</v>
      </c>
      <c r="B19241" s="39">
        <v>0.98851851851851846</v>
      </c>
      <c r="C19241" s="40">
        <v>3</v>
      </c>
      <c r="D19241" s="40"/>
      <c r="E19241" s="40">
        <v>66</v>
      </c>
      <c r="F19241" s="40" t="s">
        <v>640</v>
      </c>
    </row>
    <row r="19242" spans="1:6" x14ac:dyDescent="0.5">
      <c r="A19242" s="38">
        <v>43785</v>
      </c>
      <c r="B19242" s="39">
        <v>0.98858796296296303</v>
      </c>
      <c r="C19242" s="40">
        <v>3</v>
      </c>
      <c r="D19242" s="40"/>
      <c r="E19242" s="40">
        <v>37</v>
      </c>
      <c r="F19242" s="40" t="s">
        <v>640</v>
      </c>
    </row>
    <row r="19243" spans="1:6" x14ac:dyDescent="0.5">
      <c r="A19243" s="38">
        <v>43785</v>
      </c>
      <c r="B19243" s="39">
        <v>0.98862268518518526</v>
      </c>
      <c r="C19243" s="40">
        <v>3</v>
      </c>
      <c r="D19243" s="40"/>
      <c r="E19243" s="40">
        <v>42</v>
      </c>
      <c r="F19243" s="40" t="s">
        <v>640</v>
      </c>
    </row>
    <row r="19244" spans="1:6" x14ac:dyDescent="0.5">
      <c r="A19244" s="38">
        <v>43785</v>
      </c>
      <c r="B19244" s="39">
        <v>0.98864583333333333</v>
      </c>
      <c r="C19244" s="40">
        <v>3</v>
      </c>
      <c r="D19244" s="40"/>
      <c r="E19244" s="40">
        <v>38</v>
      </c>
      <c r="F19244" s="40" t="s">
        <v>640</v>
      </c>
    </row>
    <row r="19245" spans="1:6" x14ac:dyDescent="0.5">
      <c r="A19245" s="38">
        <v>43785</v>
      </c>
      <c r="B19245" s="39">
        <v>0.98881944444444436</v>
      </c>
      <c r="C19245" s="40">
        <v>3</v>
      </c>
      <c r="D19245" s="40"/>
      <c r="E19245" s="40">
        <v>39</v>
      </c>
      <c r="F19245" s="40" t="s">
        <v>640</v>
      </c>
    </row>
    <row r="19246" spans="1:6" x14ac:dyDescent="0.5">
      <c r="A19246" s="38">
        <v>43785</v>
      </c>
      <c r="B19246" s="39">
        <v>0.98927083333333332</v>
      </c>
      <c r="C19246" s="40">
        <v>3</v>
      </c>
      <c r="D19246" s="40"/>
      <c r="E19246" s="40">
        <v>39</v>
      </c>
      <c r="F19246" s="40" t="s">
        <v>640</v>
      </c>
    </row>
    <row r="19247" spans="1:6" x14ac:dyDescent="0.5">
      <c r="A19247" s="38">
        <v>43785</v>
      </c>
      <c r="B19247" s="39">
        <v>0.989375</v>
      </c>
      <c r="C19247" s="40">
        <v>3</v>
      </c>
      <c r="D19247" s="40"/>
      <c r="E19247" s="40">
        <v>41</v>
      </c>
      <c r="F19247" s="40" t="s">
        <v>640</v>
      </c>
    </row>
    <row r="19248" spans="1:6" x14ac:dyDescent="0.5">
      <c r="A19248" s="38">
        <v>43785</v>
      </c>
      <c r="B19248" s="39">
        <v>0.98942129629629638</v>
      </c>
      <c r="C19248" s="40">
        <v>3</v>
      </c>
      <c r="D19248" s="40"/>
      <c r="E19248" s="40">
        <v>47</v>
      </c>
      <c r="F19248" s="40" t="s">
        <v>640</v>
      </c>
    </row>
    <row r="19249" spans="1:6" x14ac:dyDescent="0.5">
      <c r="A19249" s="38">
        <v>43785</v>
      </c>
      <c r="B19249" s="39">
        <v>0.98953703703703699</v>
      </c>
      <c r="C19249" s="40">
        <v>3</v>
      </c>
      <c r="D19249" s="40"/>
      <c r="E19249" s="40">
        <v>32</v>
      </c>
      <c r="F19249" s="40" t="s">
        <v>640</v>
      </c>
    </row>
    <row r="19250" spans="1:6" x14ac:dyDescent="0.5">
      <c r="A19250" s="38">
        <v>43785</v>
      </c>
      <c r="B19250" s="39">
        <v>0.98957175925925922</v>
      </c>
      <c r="C19250" s="40">
        <v>3</v>
      </c>
      <c r="D19250" s="40"/>
      <c r="E19250" s="40">
        <v>49</v>
      </c>
      <c r="F19250" s="40" t="s">
        <v>640</v>
      </c>
    </row>
    <row r="19251" spans="1:6" x14ac:dyDescent="0.5">
      <c r="A19251" s="38">
        <v>43785</v>
      </c>
      <c r="B19251" s="39">
        <v>0.98960648148148145</v>
      </c>
      <c r="C19251" s="40">
        <v>3</v>
      </c>
      <c r="D19251" s="40"/>
      <c r="E19251" s="40">
        <v>45</v>
      </c>
      <c r="F19251" s="40" t="s">
        <v>640</v>
      </c>
    </row>
    <row r="19252" spans="1:6" x14ac:dyDescent="0.5">
      <c r="A19252" s="38">
        <v>43785</v>
      </c>
      <c r="B19252" s="39">
        <v>0.98962962962962964</v>
      </c>
      <c r="C19252" s="40">
        <v>3</v>
      </c>
      <c r="D19252" s="40"/>
      <c r="E19252" s="40">
        <v>39</v>
      </c>
      <c r="F19252" s="40" t="s">
        <v>640</v>
      </c>
    </row>
    <row r="19253" spans="1:6" x14ac:dyDescent="0.5">
      <c r="A19253" s="38">
        <v>43785</v>
      </c>
      <c r="B19253" s="39">
        <v>0.9896759259259259</v>
      </c>
      <c r="C19253" s="40">
        <v>3</v>
      </c>
      <c r="D19253" s="40"/>
      <c r="E19253" s="40">
        <v>40</v>
      </c>
      <c r="F19253" s="40" t="s">
        <v>640</v>
      </c>
    </row>
    <row r="19254" spans="1:6" x14ac:dyDescent="0.5">
      <c r="A19254" s="38">
        <v>43785</v>
      </c>
      <c r="B19254" s="39">
        <v>0.98995370370370372</v>
      </c>
      <c r="C19254" s="40">
        <v>3</v>
      </c>
      <c r="D19254" s="40"/>
      <c r="E19254" s="40">
        <v>41</v>
      </c>
      <c r="F19254" s="40" t="s">
        <v>640</v>
      </c>
    </row>
    <row r="19255" spans="1:6" x14ac:dyDescent="0.5">
      <c r="A19255" s="38">
        <v>43785</v>
      </c>
      <c r="B19255" s="39">
        <v>0.98996527777777776</v>
      </c>
      <c r="C19255" s="40">
        <v>3</v>
      </c>
      <c r="D19255" s="40"/>
      <c r="E19255" s="40">
        <v>55</v>
      </c>
      <c r="F19255" s="40" t="s">
        <v>640</v>
      </c>
    </row>
    <row r="19256" spans="1:6" x14ac:dyDescent="0.5">
      <c r="A19256" s="38">
        <v>43785</v>
      </c>
      <c r="B19256" s="39">
        <v>0.98998842592592595</v>
      </c>
      <c r="C19256" s="40">
        <v>3</v>
      </c>
      <c r="D19256" s="40"/>
      <c r="E19256" s="40">
        <v>42</v>
      </c>
      <c r="F19256" s="40" t="s">
        <v>640</v>
      </c>
    </row>
    <row r="19257" spans="1:6" x14ac:dyDescent="0.5">
      <c r="A19257" s="38">
        <v>43785</v>
      </c>
      <c r="B19257" s="39">
        <v>0.99002314814814818</v>
      </c>
      <c r="C19257" s="40">
        <v>3</v>
      </c>
      <c r="D19257" s="40"/>
      <c r="E19257" s="40">
        <v>43</v>
      </c>
      <c r="F19257" s="40" t="s">
        <v>640</v>
      </c>
    </row>
    <row r="19258" spans="1:6" x14ac:dyDescent="0.5">
      <c r="A19258" s="38">
        <v>43785</v>
      </c>
      <c r="B19258" s="39">
        <v>0.99013888888888879</v>
      </c>
      <c r="C19258" s="40">
        <v>3</v>
      </c>
      <c r="D19258" s="40"/>
      <c r="E19258" s="40">
        <v>44</v>
      </c>
      <c r="F19258" s="40" t="s">
        <v>640</v>
      </c>
    </row>
    <row r="19259" spans="1:6" x14ac:dyDescent="0.5">
      <c r="A19259" s="38">
        <v>43785</v>
      </c>
      <c r="B19259" s="39">
        <v>0.99017361111111113</v>
      </c>
      <c r="C19259" s="40">
        <v>3</v>
      </c>
      <c r="D19259" s="40"/>
      <c r="E19259" s="40">
        <v>41</v>
      </c>
      <c r="F19259" s="40" t="s">
        <v>640</v>
      </c>
    </row>
    <row r="19260" spans="1:6" x14ac:dyDescent="0.5">
      <c r="A19260" s="38">
        <v>43785</v>
      </c>
      <c r="B19260" s="39">
        <v>0.99020833333333336</v>
      </c>
      <c r="C19260" s="40">
        <v>3</v>
      </c>
      <c r="D19260" s="40"/>
      <c r="E19260" s="40">
        <v>40</v>
      </c>
      <c r="F19260" s="40" t="s">
        <v>640</v>
      </c>
    </row>
    <row r="19261" spans="1:6" x14ac:dyDescent="0.5">
      <c r="A19261" s="38">
        <v>43785</v>
      </c>
      <c r="B19261" s="39">
        <v>0.99021990740740751</v>
      </c>
      <c r="C19261" s="40">
        <v>3</v>
      </c>
      <c r="D19261" s="40"/>
      <c r="E19261" s="40">
        <v>38</v>
      </c>
      <c r="F19261" s="40" t="s">
        <v>640</v>
      </c>
    </row>
    <row r="19262" spans="1:6" x14ac:dyDescent="0.5">
      <c r="A19262" s="38">
        <v>43785</v>
      </c>
      <c r="B19262" s="39">
        <v>0.99024305555555558</v>
      </c>
      <c r="C19262" s="40">
        <v>3</v>
      </c>
      <c r="D19262" s="40"/>
      <c r="E19262" s="40">
        <v>38</v>
      </c>
      <c r="F19262" s="40" t="s">
        <v>640</v>
      </c>
    </row>
    <row r="19263" spans="1:6" x14ac:dyDescent="0.5">
      <c r="A19263" s="38">
        <v>43785</v>
      </c>
      <c r="B19263" s="39">
        <v>0.99025462962962962</v>
      </c>
      <c r="C19263" s="40">
        <v>3</v>
      </c>
      <c r="D19263" s="40"/>
      <c r="E19263" s="40">
        <v>44</v>
      </c>
      <c r="F19263" s="40" t="s">
        <v>640</v>
      </c>
    </row>
    <row r="19264" spans="1:6" x14ac:dyDescent="0.5">
      <c r="A19264" s="38">
        <v>43785</v>
      </c>
      <c r="B19264" s="39">
        <v>0.9903587962962962</v>
      </c>
      <c r="C19264" s="40">
        <v>3</v>
      </c>
      <c r="D19264" s="40"/>
      <c r="E19264" s="40">
        <v>39</v>
      </c>
      <c r="F19264" s="40" t="s">
        <v>640</v>
      </c>
    </row>
    <row r="19265" spans="1:6" x14ac:dyDescent="0.5">
      <c r="A19265" s="38">
        <v>43785</v>
      </c>
      <c r="B19265" s="39">
        <v>0.99040509259259257</v>
      </c>
      <c r="C19265" s="40">
        <v>3</v>
      </c>
      <c r="D19265" s="40"/>
      <c r="E19265" s="40">
        <v>44</v>
      </c>
      <c r="F19265" s="40" t="s">
        <v>640</v>
      </c>
    </row>
    <row r="19266" spans="1:6" x14ac:dyDescent="0.5">
      <c r="A19266" s="38">
        <v>43785</v>
      </c>
      <c r="B19266" s="39">
        <v>0.99041666666666661</v>
      </c>
      <c r="C19266" s="40">
        <v>3</v>
      </c>
      <c r="D19266" s="40"/>
      <c r="E19266" s="40">
        <v>52</v>
      </c>
      <c r="F19266" s="40" t="s">
        <v>640</v>
      </c>
    </row>
    <row r="19267" spans="1:6" x14ac:dyDescent="0.5">
      <c r="A19267" s="38">
        <v>43785</v>
      </c>
      <c r="B19267" s="39">
        <v>0.99048611111111118</v>
      </c>
      <c r="C19267" s="40">
        <v>3</v>
      </c>
      <c r="D19267" s="40"/>
      <c r="E19267" s="40">
        <v>64</v>
      </c>
      <c r="F19267" s="40" t="s">
        <v>640</v>
      </c>
    </row>
    <row r="19268" spans="1:6" x14ac:dyDescent="0.5">
      <c r="A19268" s="38">
        <v>43785</v>
      </c>
      <c r="B19268" s="39">
        <v>0.99050925925925926</v>
      </c>
      <c r="C19268" s="40">
        <v>3</v>
      </c>
      <c r="D19268" s="40"/>
      <c r="E19268" s="40">
        <v>48</v>
      </c>
      <c r="F19268" s="40" t="s">
        <v>640</v>
      </c>
    </row>
    <row r="19269" spans="1:6" x14ac:dyDescent="0.5">
      <c r="A19269" s="38">
        <v>43785</v>
      </c>
      <c r="B19269" s="39">
        <v>0.99052083333333341</v>
      </c>
      <c r="C19269" s="40">
        <v>3</v>
      </c>
      <c r="D19269" s="40"/>
      <c r="E19269" s="40">
        <v>52</v>
      </c>
      <c r="F19269" s="40" t="s">
        <v>640</v>
      </c>
    </row>
    <row r="19270" spans="1:6" x14ac:dyDescent="0.5">
      <c r="A19270" s="38">
        <v>43785</v>
      </c>
      <c r="B19270" s="39">
        <v>0.99053240740740733</v>
      </c>
      <c r="C19270" s="40">
        <v>3</v>
      </c>
      <c r="D19270" s="40"/>
      <c r="E19270" s="40">
        <v>40</v>
      </c>
      <c r="F19270" s="40" t="s">
        <v>640</v>
      </c>
    </row>
    <row r="19271" spans="1:6" x14ac:dyDescent="0.5">
      <c r="A19271" s="38">
        <v>43785</v>
      </c>
      <c r="B19271" s="39">
        <v>0.99055555555555552</v>
      </c>
      <c r="C19271" s="40">
        <v>3</v>
      </c>
      <c r="D19271" s="40"/>
      <c r="E19271" s="40">
        <v>41</v>
      </c>
      <c r="F19271" s="40" t="s">
        <v>640</v>
      </c>
    </row>
    <row r="19272" spans="1:6" x14ac:dyDescent="0.5">
      <c r="A19272" s="38">
        <v>43785</v>
      </c>
      <c r="B19272" s="39">
        <v>0.99067129629629624</v>
      </c>
      <c r="C19272" s="40">
        <v>3</v>
      </c>
      <c r="D19272" s="40"/>
      <c r="E19272" s="40">
        <v>40</v>
      </c>
      <c r="F19272" s="40" t="s">
        <v>640</v>
      </c>
    </row>
    <row r="19273" spans="1:6" x14ac:dyDescent="0.5">
      <c r="A19273" s="38">
        <v>43785</v>
      </c>
      <c r="B19273" s="39">
        <v>0.99071759259259251</v>
      </c>
      <c r="C19273" s="40">
        <v>3</v>
      </c>
      <c r="D19273" s="40"/>
      <c r="E19273" s="40">
        <v>44</v>
      </c>
      <c r="F19273" s="40" t="s">
        <v>640</v>
      </c>
    </row>
    <row r="19274" spans="1:6" x14ac:dyDescent="0.5">
      <c r="A19274" s="38">
        <v>43785</v>
      </c>
      <c r="B19274" s="39">
        <v>0.99094907407407407</v>
      </c>
      <c r="C19274" s="40">
        <v>3</v>
      </c>
      <c r="D19274" s="40"/>
      <c r="E19274" s="40">
        <v>33</v>
      </c>
      <c r="F19274" s="40" t="s">
        <v>640</v>
      </c>
    </row>
    <row r="19275" spans="1:6" x14ac:dyDescent="0.5">
      <c r="A19275" s="38">
        <v>43785</v>
      </c>
      <c r="B19275" s="39">
        <v>0.99129629629629623</v>
      </c>
      <c r="C19275" s="40">
        <v>3</v>
      </c>
      <c r="D19275" s="40"/>
      <c r="E19275" s="40">
        <v>40</v>
      </c>
      <c r="F19275" s="40" t="s">
        <v>640</v>
      </c>
    </row>
    <row r="19276" spans="1:6" x14ac:dyDescent="0.5">
      <c r="A19276" s="38">
        <v>43785</v>
      </c>
      <c r="B19276" s="39">
        <v>0.99258101851851854</v>
      </c>
      <c r="C19276" s="40">
        <v>3</v>
      </c>
      <c r="D19276" s="40"/>
      <c r="E19276" s="40">
        <v>41</v>
      </c>
      <c r="F19276" s="40" t="s">
        <v>640</v>
      </c>
    </row>
    <row r="19277" spans="1:6" x14ac:dyDescent="0.5">
      <c r="A19277" s="38">
        <v>43785</v>
      </c>
      <c r="B19277" s="39">
        <v>0.99263888888888896</v>
      </c>
      <c r="C19277" s="40">
        <v>3</v>
      </c>
      <c r="D19277" s="40"/>
      <c r="E19277" s="40">
        <v>40</v>
      </c>
      <c r="F19277" s="40" t="s">
        <v>640</v>
      </c>
    </row>
    <row r="19278" spans="1:6" x14ac:dyDescent="0.5">
      <c r="A19278" s="38">
        <v>43785</v>
      </c>
      <c r="B19278" s="39">
        <v>0.99280092592592595</v>
      </c>
      <c r="C19278" s="40">
        <v>3</v>
      </c>
      <c r="D19278" s="40"/>
      <c r="E19278" s="40">
        <v>38</v>
      </c>
      <c r="F19278" s="40" t="s">
        <v>640</v>
      </c>
    </row>
    <row r="19279" spans="1:6" x14ac:dyDescent="0.5">
      <c r="A19279" s="38">
        <v>43785</v>
      </c>
      <c r="B19279" s="39">
        <v>0.99403935185185188</v>
      </c>
      <c r="C19279" s="40">
        <v>3</v>
      </c>
      <c r="D19279" s="40"/>
      <c r="E19279" s="40">
        <v>40</v>
      </c>
      <c r="F19279" s="40" t="s">
        <v>640</v>
      </c>
    </row>
    <row r="19280" spans="1:6" x14ac:dyDescent="0.5">
      <c r="A19280" s="38">
        <v>43785</v>
      </c>
      <c r="B19280" s="39">
        <v>0.99445601851851861</v>
      </c>
      <c r="C19280" s="40">
        <v>3</v>
      </c>
      <c r="D19280" s="40"/>
      <c r="E19280" s="40">
        <v>29</v>
      </c>
      <c r="F19280" s="40" t="s">
        <v>640</v>
      </c>
    </row>
    <row r="19281" spans="1:6" x14ac:dyDescent="0.5">
      <c r="A19281" s="38">
        <v>43785</v>
      </c>
      <c r="B19281" s="39">
        <v>0.99451388888888881</v>
      </c>
      <c r="C19281" s="40">
        <v>3</v>
      </c>
      <c r="D19281" s="40"/>
      <c r="E19281" s="40">
        <v>38</v>
      </c>
      <c r="F19281" s="40" t="s">
        <v>640</v>
      </c>
    </row>
    <row r="19282" spans="1:6" x14ac:dyDescent="0.5">
      <c r="A19282" s="38">
        <v>43785</v>
      </c>
      <c r="B19282" s="39">
        <v>0.99900462962962966</v>
      </c>
      <c r="C19282" s="40">
        <v>3</v>
      </c>
      <c r="D19282" s="40"/>
      <c r="E19282" s="40">
        <v>44</v>
      </c>
      <c r="F19282" s="40" t="s">
        <v>640</v>
      </c>
    </row>
    <row r="19283" spans="1:6" x14ac:dyDescent="0.5">
      <c r="A19283" s="38">
        <v>43786</v>
      </c>
      <c r="B19283" s="39">
        <v>3.3564814814814812E-4</v>
      </c>
      <c r="C19283" s="40">
        <v>3</v>
      </c>
      <c r="D19283" s="40"/>
      <c r="E19283" s="40">
        <v>36</v>
      </c>
      <c r="F19283" s="40" t="s">
        <v>640</v>
      </c>
    </row>
    <row r="19284" spans="1:6" x14ac:dyDescent="0.5">
      <c r="A19284" s="38">
        <v>43786</v>
      </c>
      <c r="B19284" s="39">
        <v>6.8287037037037025E-4</v>
      </c>
      <c r="C19284" s="40">
        <v>3</v>
      </c>
      <c r="D19284" s="40"/>
      <c r="E19284" s="40">
        <v>47</v>
      </c>
      <c r="F19284" s="40" t="s">
        <v>640</v>
      </c>
    </row>
    <row r="19285" spans="1:6" x14ac:dyDescent="0.5">
      <c r="A19285" s="38">
        <v>43786</v>
      </c>
      <c r="B19285" s="39">
        <v>1.5509259259259261E-3</v>
      </c>
      <c r="C19285" s="40">
        <v>3</v>
      </c>
      <c r="D19285" s="40"/>
      <c r="E19285" s="40">
        <v>39</v>
      </c>
      <c r="F19285" s="40" t="s">
        <v>640</v>
      </c>
    </row>
    <row r="19286" spans="1:6" x14ac:dyDescent="0.5">
      <c r="A19286" s="38">
        <v>43786</v>
      </c>
      <c r="B19286" s="39">
        <v>2.1412037037037038E-3</v>
      </c>
      <c r="C19286" s="40">
        <v>3</v>
      </c>
      <c r="D19286" s="40"/>
      <c r="E19286" s="40">
        <v>32</v>
      </c>
      <c r="F19286" s="40" t="s">
        <v>640</v>
      </c>
    </row>
    <row r="19287" spans="1:6" x14ac:dyDescent="0.5">
      <c r="A19287" s="38">
        <v>43786</v>
      </c>
      <c r="B19287" s="39">
        <v>2.8240740740740739E-3</v>
      </c>
      <c r="C19287" s="40">
        <v>3</v>
      </c>
      <c r="D19287" s="40"/>
      <c r="E19287" s="40">
        <v>40</v>
      </c>
      <c r="F19287" s="40" t="s">
        <v>640</v>
      </c>
    </row>
    <row r="19288" spans="1:6" x14ac:dyDescent="0.5">
      <c r="A19288" s="38">
        <v>43786</v>
      </c>
      <c r="B19288" s="39">
        <v>2.9745370370370373E-3</v>
      </c>
      <c r="C19288" s="40">
        <v>3</v>
      </c>
      <c r="D19288" s="40"/>
      <c r="E19288" s="40">
        <v>42</v>
      </c>
      <c r="F19288" s="40" t="s">
        <v>640</v>
      </c>
    </row>
    <row r="19289" spans="1:6" x14ac:dyDescent="0.5">
      <c r="A19289" s="38">
        <v>43786</v>
      </c>
      <c r="B19289" s="39">
        <v>3.0324074074074073E-3</v>
      </c>
      <c r="C19289" s="40">
        <v>3</v>
      </c>
      <c r="D19289" s="40"/>
      <c r="E19289" s="40">
        <v>44</v>
      </c>
      <c r="F19289" s="40" t="s">
        <v>640</v>
      </c>
    </row>
    <row r="19290" spans="1:6" x14ac:dyDescent="0.5">
      <c r="A19290" s="38">
        <v>43786</v>
      </c>
      <c r="B19290" s="39">
        <v>3.2175925925925926E-3</v>
      </c>
      <c r="C19290" s="40">
        <v>3</v>
      </c>
      <c r="D19290" s="40"/>
      <c r="E19290" s="40">
        <v>47</v>
      </c>
      <c r="F19290" s="40" t="s">
        <v>640</v>
      </c>
    </row>
    <row r="19291" spans="1:6" x14ac:dyDescent="0.5">
      <c r="A19291" s="38">
        <v>43786</v>
      </c>
      <c r="B19291" s="39">
        <v>3.2870370370370367E-3</v>
      </c>
      <c r="C19291" s="40">
        <v>3</v>
      </c>
      <c r="D19291" s="40"/>
      <c r="E19291" s="40">
        <v>41</v>
      </c>
      <c r="F19291" s="40" t="s">
        <v>640</v>
      </c>
    </row>
    <row r="19292" spans="1:6" x14ac:dyDescent="0.5">
      <c r="A19292" s="38">
        <v>43786</v>
      </c>
      <c r="B19292" s="39">
        <v>3.3680555555555551E-3</v>
      </c>
      <c r="C19292" s="40">
        <v>3</v>
      </c>
      <c r="D19292" s="40"/>
      <c r="E19292" s="40">
        <v>41</v>
      </c>
      <c r="F19292" s="40" t="s">
        <v>640</v>
      </c>
    </row>
    <row r="19293" spans="1:6" x14ac:dyDescent="0.5">
      <c r="A19293" s="38">
        <v>43786</v>
      </c>
      <c r="B19293" s="39">
        <v>3.5416666666666665E-3</v>
      </c>
      <c r="C19293" s="40">
        <v>3</v>
      </c>
      <c r="D19293" s="40"/>
      <c r="E19293" s="40">
        <v>40</v>
      </c>
      <c r="F19293" s="40" t="s">
        <v>640</v>
      </c>
    </row>
    <row r="19294" spans="1:6" x14ac:dyDescent="0.5">
      <c r="A19294" s="38">
        <v>43786</v>
      </c>
      <c r="B19294" s="39">
        <v>3.7731481481481483E-3</v>
      </c>
      <c r="C19294" s="40">
        <v>3</v>
      </c>
      <c r="D19294" s="40"/>
      <c r="E19294" s="40">
        <v>39</v>
      </c>
      <c r="F19294" s="40" t="s">
        <v>640</v>
      </c>
    </row>
    <row r="19295" spans="1:6" x14ac:dyDescent="0.5">
      <c r="A19295" s="38">
        <v>43786</v>
      </c>
      <c r="B19295" s="39">
        <v>3.8078703703703707E-3</v>
      </c>
      <c r="C19295" s="40">
        <v>3</v>
      </c>
      <c r="D19295" s="40"/>
      <c r="E19295" s="40">
        <v>30</v>
      </c>
      <c r="F19295" s="40" t="s">
        <v>640</v>
      </c>
    </row>
    <row r="19296" spans="1:6" x14ac:dyDescent="0.5">
      <c r="A19296" s="38">
        <v>43786</v>
      </c>
      <c r="B19296" s="39">
        <v>3.8194444444444443E-3</v>
      </c>
      <c r="C19296" s="40">
        <v>3</v>
      </c>
      <c r="D19296" s="40"/>
      <c r="E19296" s="40">
        <v>47</v>
      </c>
      <c r="F19296" s="40" t="s">
        <v>640</v>
      </c>
    </row>
    <row r="19297" spans="1:6" x14ac:dyDescent="0.5">
      <c r="A19297" s="38">
        <v>43786</v>
      </c>
      <c r="B19297" s="39">
        <v>3.8541666666666668E-3</v>
      </c>
      <c r="C19297" s="40">
        <v>3</v>
      </c>
      <c r="D19297" s="40"/>
      <c r="E19297" s="40">
        <v>28</v>
      </c>
      <c r="F19297" s="40" t="s">
        <v>640</v>
      </c>
    </row>
    <row r="19298" spans="1:6" x14ac:dyDescent="0.5">
      <c r="A19298" s="38">
        <v>43786</v>
      </c>
      <c r="B19298" s="39">
        <v>3.9236111111111112E-3</v>
      </c>
      <c r="C19298" s="40">
        <v>3</v>
      </c>
      <c r="D19298" s="40"/>
      <c r="E19298" s="40">
        <v>39</v>
      </c>
      <c r="F19298" s="40" t="s">
        <v>640</v>
      </c>
    </row>
    <row r="19299" spans="1:6" x14ac:dyDescent="0.5">
      <c r="A19299" s="38">
        <v>43786</v>
      </c>
      <c r="B19299" s="39">
        <v>3.9814814814814817E-3</v>
      </c>
      <c r="C19299" s="40">
        <v>3</v>
      </c>
      <c r="D19299" s="40"/>
      <c r="E19299" s="40">
        <v>42</v>
      </c>
      <c r="F19299" s="40" t="s">
        <v>640</v>
      </c>
    </row>
    <row r="19300" spans="1:6" x14ac:dyDescent="0.5">
      <c r="A19300" s="38">
        <v>43786</v>
      </c>
      <c r="B19300" s="39">
        <v>4.0509259259259257E-3</v>
      </c>
      <c r="C19300" s="40">
        <v>3</v>
      </c>
      <c r="D19300" s="40"/>
      <c r="E19300" s="40">
        <v>41</v>
      </c>
      <c r="F19300" s="40" t="s">
        <v>640</v>
      </c>
    </row>
    <row r="19301" spans="1:6" x14ac:dyDescent="0.5">
      <c r="A19301" s="38">
        <v>43786</v>
      </c>
      <c r="B19301" s="39">
        <v>4.2129629629629626E-3</v>
      </c>
      <c r="C19301" s="40">
        <v>3</v>
      </c>
      <c r="D19301" s="40"/>
      <c r="E19301" s="40">
        <v>39</v>
      </c>
      <c r="F19301" s="40" t="s">
        <v>640</v>
      </c>
    </row>
    <row r="19302" spans="1:6" x14ac:dyDescent="0.5">
      <c r="A19302" s="38">
        <v>43786</v>
      </c>
      <c r="B19302" s="39">
        <v>4.2708333333333339E-3</v>
      </c>
      <c r="C19302" s="40">
        <v>3</v>
      </c>
      <c r="D19302" s="40"/>
      <c r="E19302" s="40">
        <v>25</v>
      </c>
      <c r="F19302" s="40" t="s">
        <v>640</v>
      </c>
    </row>
    <row r="19303" spans="1:6" x14ac:dyDescent="0.5">
      <c r="A19303" s="38">
        <v>43786</v>
      </c>
      <c r="B19303" s="39">
        <v>5.0694444444444441E-3</v>
      </c>
      <c r="C19303" s="40">
        <v>3</v>
      </c>
      <c r="D19303" s="40"/>
      <c r="E19303" s="40">
        <v>38</v>
      </c>
      <c r="F19303" s="40" t="s">
        <v>640</v>
      </c>
    </row>
    <row r="19304" spans="1:6" x14ac:dyDescent="0.5">
      <c r="A19304" s="38">
        <v>43786</v>
      </c>
      <c r="B19304" s="39">
        <v>5.2662037037037035E-3</v>
      </c>
      <c r="C19304" s="40">
        <v>3</v>
      </c>
      <c r="D19304" s="40"/>
      <c r="E19304" s="40">
        <v>22</v>
      </c>
      <c r="F19304" s="40" t="s">
        <v>640</v>
      </c>
    </row>
    <row r="19305" spans="1:6" x14ac:dyDescent="0.5">
      <c r="A19305" s="38">
        <v>43786</v>
      </c>
      <c r="B19305" s="39">
        <v>7.1759259259259259E-3</v>
      </c>
      <c r="C19305" s="40">
        <v>3</v>
      </c>
      <c r="D19305" s="40"/>
      <c r="E19305" s="40">
        <v>46</v>
      </c>
      <c r="F19305" s="40" t="s">
        <v>640</v>
      </c>
    </row>
    <row r="19306" spans="1:6" x14ac:dyDescent="0.5">
      <c r="A19306" s="38">
        <v>43786</v>
      </c>
      <c r="B19306" s="39">
        <v>7.3611111111111108E-3</v>
      </c>
      <c r="C19306" s="40">
        <v>3</v>
      </c>
      <c r="D19306" s="40"/>
      <c r="E19306" s="40">
        <v>39</v>
      </c>
      <c r="F19306" s="40" t="s">
        <v>640</v>
      </c>
    </row>
    <row r="19307" spans="1:6" x14ac:dyDescent="0.5">
      <c r="A19307" s="38">
        <v>43786</v>
      </c>
      <c r="B19307" s="39">
        <v>7.5578703703703702E-3</v>
      </c>
      <c r="C19307" s="40">
        <v>3</v>
      </c>
      <c r="D19307" s="40"/>
      <c r="E19307" s="40">
        <v>36</v>
      </c>
      <c r="F19307" s="40" t="s">
        <v>640</v>
      </c>
    </row>
    <row r="19308" spans="1:6" x14ac:dyDescent="0.5">
      <c r="A19308" s="38">
        <v>43786</v>
      </c>
      <c r="B19308" s="39">
        <v>1.3321759259259261E-2</v>
      </c>
      <c r="C19308" s="40">
        <v>3</v>
      </c>
      <c r="D19308" s="40"/>
      <c r="E19308" s="40">
        <v>40</v>
      </c>
      <c r="F19308" s="40" t="s">
        <v>640</v>
      </c>
    </row>
    <row r="19309" spans="1:6" x14ac:dyDescent="0.5">
      <c r="A19309" s="38">
        <v>43786</v>
      </c>
      <c r="B19309" s="39">
        <v>1.4560185185185183E-2</v>
      </c>
      <c r="C19309" s="40">
        <v>3</v>
      </c>
      <c r="D19309" s="40"/>
      <c r="E19309" s="40">
        <v>30</v>
      </c>
      <c r="F19309" s="40" t="s">
        <v>640</v>
      </c>
    </row>
    <row r="19310" spans="1:6" x14ac:dyDescent="0.5">
      <c r="A19310" s="38">
        <v>43786</v>
      </c>
      <c r="B19310" s="39">
        <v>1.4733796296296295E-2</v>
      </c>
      <c r="C19310" s="40">
        <v>3</v>
      </c>
      <c r="D19310" s="40"/>
      <c r="E19310" s="40">
        <v>39</v>
      </c>
      <c r="F19310" s="40" t="s">
        <v>640</v>
      </c>
    </row>
    <row r="19311" spans="1:6" x14ac:dyDescent="0.5">
      <c r="A19311" s="38">
        <v>43786</v>
      </c>
      <c r="B19311" s="39">
        <v>1.5682870370370371E-2</v>
      </c>
      <c r="C19311" s="40">
        <v>3</v>
      </c>
      <c r="D19311" s="40"/>
      <c r="E19311" s="40">
        <v>38</v>
      </c>
      <c r="F19311" s="40" t="s">
        <v>640</v>
      </c>
    </row>
    <row r="19312" spans="1:6" x14ac:dyDescent="0.5">
      <c r="A19312" s="38">
        <v>43786</v>
      </c>
      <c r="B19312" s="39">
        <v>1.622685185185185E-2</v>
      </c>
      <c r="C19312" s="40">
        <v>3</v>
      </c>
      <c r="D19312" s="40"/>
      <c r="E19312" s="40">
        <v>44</v>
      </c>
      <c r="F19312" s="40" t="s">
        <v>640</v>
      </c>
    </row>
    <row r="19313" spans="1:6" x14ac:dyDescent="0.5">
      <c r="A19313" s="38">
        <v>43786</v>
      </c>
      <c r="B19313" s="39">
        <v>1.6331018518518519E-2</v>
      </c>
      <c r="C19313" s="40">
        <v>3</v>
      </c>
      <c r="D19313" s="40"/>
      <c r="E19313" s="40">
        <v>41</v>
      </c>
      <c r="F19313" s="40" t="s">
        <v>640</v>
      </c>
    </row>
    <row r="19314" spans="1:6" x14ac:dyDescent="0.5">
      <c r="A19314" s="38">
        <v>43786</v>
      </c>
      <c r="B19314" s="39">
        <v>1.6481481481481482E-2</v>
      </c>
      <c r="C19314" s="40">
        <v>3</v>
      </c>
      <c r="D19314" s="40"/>
      <c r="E19314" s="40">
        <v>42</v>
      </c>
      <c r="F19314" s="40" t="s">
        <v>640</v>
      </c>
    </row>
    <row r="19315" spans="1:6" x14ac:dyDescent="0.5">
      <c r="A19315" s="38">
        <v>43786</v>
      </c>
      <c r="B19315" s="39">
        <v>1.6701388888888887E-2</v>
      </c>
      <c r="C19315" s="40">
        <v>3</v>
      </c>
      <c r="D19315" s="40"/>
      <c r="E19315" s="40">
        <v>46</v>
      </c>
      <c r="F19315" s="40" t="s">
        <v>640</v>
      </c>
    </row>
    <row r="19316" spans="1:6" x14ac:dyDescent="0.5">
      <c r="A19316" s="38">
        <v>43786</v>
      </c>
      <c r="B19316" s="39">
        <v>1.6979166666666667E-2</v>
      </c>
      <c r="C19316" s="40">
        <v>3</v>
      </c>
      <c r="D19316" s="40"/>
      <c r="E19316" s="40">
        <v>53</v>
      </c>
      <c r="F19316" s="40" t="s">
        <v>640</v>
      </c>
    </row>
    <row r="19317" spans="1:6" x14ac:dyDescent="0.5">
      <c r="A19317" s="38">
        <v>43786</v>
      </c>
      <c r="B19317" s="39">
        <v>1.7025462962962961E-2</v>
      </c>
      <c r="C19317" s="40">
        <v>3</v>
      </c>
      <c r="D19317" s="40"/>
      <c r="E19317" s="40">
        <v>35</v>
      </c>
      <c r="F19317" s="40" t="s">
        <v>640</v>
      </c>
    </row>
    <row r="19318" spans="1:6" x14ac:dyDescent="0.5">
      <c r="A19318" s="38">
        <v>43786</v>
      </c>
      <c r="B19318" s="39">
        <v>1.7106481481481483E-2</v>
      </c>
      <c r="C19318" s="40">
        <v>3</v>
      </c>
      <c r="D19318" s="40"/>
      <c r="E19318" s="40">
        <v>55</v>
      </c>
      <c r="F19318" s="40" t="s">
        <v>640</v>
      </c>
    </row>
    <row r="19319" spans="1:6" x14ac:dyDescent="0.5">
      <c r="A19319" s="38">
        <v>43786</v>
      </c>
      <c r="B19319" s="39">
        <v>1.7314814814814814E-2</v>
      </c>
      <c r="C19319" s="40">
        <v>3</v>
      </c>
      <c r="D19319" s="40"/>
      <c r="E19319" s="40">
        <v>38</v>
      </c>
      <c r="F19319" s="40" t="s">
        <v>640</v>
      </c>
    </row>
    <row r="19320" spans="1:6" x14ac:dyDescent="0.5">
      <c r="A19320" s="38">
        <v>43786</v>
      </c>
      <c r="B19320" s="39">
        <v>1.7974537037037035E-2</v>
      </c>
      <c r="C19320" s="40">
        <v>3</v>
      </c>
      <c r="D19320" s="40"/>
      <c r="E19320" s="40">
        <v>32</v>
      </c>
      <c r="F19320" s="40" t="s">
        <v>640</v>
      </c>
    </row>
    <row r="19321" spans="1:6" x14ac:dyDescent="0.5">
      <c r="A19321" s="38">
        <v>43786</v>
      </c>
      <c r="B19321" s="39">
        <v>1.8958333333333334E-2</v>
      </c>
      <c r="C19321" s="40">
        <v>3</v>
      </c>
      <c r="D19321" s="40"/>
      <c r="E19321" s="40">
        <v>27</v>
      </c>
      <c r="F19321" s="40" t="s">
        <v>640</v>
      </c>
    </row>
    <row r="19322" spans="1:6" x14ac:dyDescent="0.5">
      <c r="A19322" s="38">
        <v>43786</v>
      </c>
      <c r="B19322" s="39">
        <v>1.9421296296296294E-2</v>
      </c>
      <c r="C19322" s="40">
        <v>3</v>
      </c>
      <c r="D19322" s="40"/>
      <c r="E19322" s="40">
        <v>40</v>
      </c>
      <c r="F19322" s="40" t="s">
        <v>640</v>
      </c>
    </row>
    <row r="19323" spans="1:6" x14ac:dyDescent="0.5">
      <c r="A19323" s="38">
        <v>43786</v>
      </c>
      <c r="B19323" s="39">
        <v>1.9479166666666669E-2</v>
      </c>
      <c r="C19323" s="40">
        <v>3</v>
      </c>
      <c r="D19323" s="40"/>
      <c r="E19323" s="40">
        <v>38</v>
      </c>
      <c r="F19323" s="40" t="s">
        <v>640</v>
      </c>
    </row>
    <row r="19324" spans="1:6" x14ac:dyDescent="0.5">
      <c r="A19324" s="38">
        <v>43786</v>
      </c>
      <c r="B19324" s="39">
        <v>1.951388888888889E-2</v>
      </c>
      <c r="C19324" s="40">
        <v>3</v>
      </c>
      <c r="D19324" s="40"/>
      <c r="E19324" s="40">
        <v>40</v>
      </c>
      <c r="F19324" s="40" t="s">
        <v>640</v>
      </c>
    </row>
    <row r="19325" spans="1:6" x14ac:dyDescent="0.5">
      <c r="A19325" s="38">
        <v>43786</v>
      </c>
      <c r="B19325" s="39">
        <v>1.9710648148148147E-2</v>
      </c>
      <c r="C19325" s="40">
        <v>3</v>
      </c>
      <c r="D19325" s="40"/>
      <c r="E19325" s="40">
        <v>51</v>
      </c>
      <c r="F19325" s="40" t="s">
        <v>640</v>
      </c>
    </row>
    <row r="19326" spans="1:6" x14ac:dyDescent="0.5">
      <c r="A19326" s="38">
        <v>43786</v>
      </c>
      <c r="B19326" s="39">
        <v>1.9756944444444445E-2</v>
      </c>
      <c r="C19326" s="40">
        <v>3</v>
      </c>
      <c r="D19326" s="40"/>
      <c r="E19326" s="40">
        <v>42</v>
      </c>
      <c r="F19326" s="40" t="s">
        <v>640</v>
      </c>
    </row>
    <row r="19327" spans="1:6" x14ac:dyDescent="0.5">
      <c r="A19327" s="38">
        <v>43786</v>
      </c>
      <c r="B19327" s="39">
        <v>1.9791666666666666E-2</v>
      </c>
      <c r="C19327" s="40">
        <v>3</v>
      </c>
      <c r="D19327" s="40"/>
      <c r="E19327" s="40">
        <v>33</v>
      </c>
      <c r="F19327" s="40" t="s">
        <v>640</v>
      </c>
    </row>
    <row r="19328" spans="1:6" x14ac:dyDescent="0.5">
      <c r="A19328" s="38">
        <v>43786</v>
      </c>
      <c r="B19328" s="39">
        <v>1.9918981481481482E-2</v>
      </c>
      <c r="C19328" s="40">
        <v>3</v>
      </c>
      <c r="D19328" s="40"/>
      <c r="E19328" s="40">
        <v>39</v>
      </c>
      <c r="F19328" s="40" t="s">
        <v>640</v>
      </c>
    </row>
    <row r="19329" spans="1:6" x14ac:dyDescent="0.5">
      <c r="A19329" s="38">
        <v>43786</v>
      </c>
      <c r="B19329" s="39">
        <v>1.9930555555555556E-2</v>
      </c>
      <c r="C19329" s="40">
        <v>3</v>
      </c>
      <c r="D19329" s="40"/>
      <c r="E19329" s="40">
        <v>39</v>
      </c>
      <c r="F19329" s="40" t="s">
        <v>640</v>
      </c>
    </row>
    <row r="19330" spans="1:6" x14ac:dyDescent="0.5">
      <c r="A19330" s="38">
        <v>43786</v>
      </c>
      <c r="B19330" s="39">
        <v>2.0057870370370368E-2</v>
      </c>
      <c r="C19330" s="40">
        <v>3</v>
      </c>
      <c r="D19330" s="40"/>
      <c r="E19330" s="40">
        <v>42</v>
      </c>
      <c r="F19330" s="40" t="s">
        <v>640</v>
      </c>
    </row>
    <row r="19331" spans="1:6" x14ac:dyDescent="0.5">
      <c r="A19331" s="38">
        <v>43786</v>
      </c>
      <c r="B19331" s="39">
        <v>2.0081018518518519E-2</v>
      </c>
      <c r="C19331" s="40">
        <v>3</v>
      </c>
      <c r="D19331" s="40"/>
      <c r="E19331" s="40">
        <v>40</v>
      </c>
      <c r="F19331" s="40" t="s">
        <v>640</v>
      </c>
    </row>
    <row r="19332" spans="1:6" x14ac:dyDescent="0.5">
      <c r="A19332" s="38">
        <v>43786</v>
      </c>
      <c r="B19332" s="39">
        <v>2.0104166666666666E-2</v>
      </c>
      <c r="C19332" s="40">
        <v>3</v>
      </c>
      <c r="D19332" s="40"/>
      <c r="E19332" s="40">
        <v>39</v>
      </c>
      <c r="F19332" s="40" t="s">
        <v>640</v>
      </c>
    </row>
    <row r="19333" spans="1:6" x14ac:dyDescent="0.5">
      <c r="A19333" s="38">
        <v>43786</v>
      </c>
      <c r="B19333" s="39">
        <v>2.0497685185185185E-2</v>
      </c>
      <c r="C19333" s="40">
        <v>3</v>
      </c>
      <c r="D19333" s="40"/>
      <c r="E19333" s="40">
        <v>39</v>
      </c>
      <c r="F19333" s="40" t="s">
        <v>640</v>
      </c>
    </row>
    <row r="19334" spans="1:6" x14ac:dyDescent="0.5">
      <c r="A19334" s="38">
        <v>43786</v>
      </c>
      <c r="B19334" s="39">
        <v>2.0659722222222222E-2</v>
      </c>
      <c r="C19334" s="40">
        <v>3</v>
      </c>
      <c r="D19334" s="40"/>
      <c r="E19334" s="40">
        <v>48</v>
      </c>
      <c r="F19334" s="40" t="s">
        <v>640</v>
      </c>
    </row>
    <row r="19335" spans="1:6" x14ac:dyDescent="0.5">
      <c r="A19335" s="38">
        <v>43786</v>
      </c>
      <c r="B19335" s="39">
        <v>2.3101851851851849E-2</v>
      </c>
      <c r="C19335" s="40">
        <v>3</v>
      </c>
      <c r="D19335" s="40"/>
      <c r="E19335" s="40">
        <v>26</v>
      </c>
      <c r="F19335" s="40" t="s">
        <v>640</v>
      </c>
    </row>
    <row r="19336" spans="1:6" x14ac:dyDescent="0.5">
      <c r="A19336" s="38">
        <v>43786</v>
      </c>
      <c r="B19336" s="39">
        <v>3.3414351851851855E-2</v>
      </c>
      <c r="C19336" s="40">
        <v>3</v>
      </c>
      <c r="D19336" s="40"/>
      <c r="E19336" s="40">
        <v>33</v>
      </c>
      <c r="F19336" s="40" t="s">
        <v>640</v>
      </c>
    </row>
    <row r="19337" spans="1:6" x14ac:dyDescent="0.5">
      <c r="A19337" s="38">
        <v>43786</v>
      </c>
      <c r="B19337" s="39">
        <v>3.3923611111111113E-2</v>
      </c>
      <c r="C19337" s="40">
        <v>3</v>
      </c>
      <c r="D19337" s="40"/>
      <c r="E19337" s="40">
        <v>45</v>
      </c>
      <c r="F19337" s="40" t="s">
        <v>645</v>
      </c>
    </row>
    <row r="19338" spans="1:6" x14ac:dyDescent="0.5">
      <c r="A19338" s="38">
        <v>43786</v>
      </c>
      <c r="B19338" s="39">
        <v>3.6261574074074078E-2</v>
      </c>
      <c r="C19338" s="40">
        <v>3</v>
      </c>
      <c r="D19338" s="40"/>
      <c r="E19338" s="40">
        <v>33</v>
      </c>
      <c r="F19338" s="40" t="s">
        <v>640</v>
      </c>
    </row>
    <row r="19339" spans="1:6" x14ac:dyDescent="0.5">
      <c r="A19339" s="38">
        <v>43786</v>
      </c>
      <c r="B19339" s="39">
        <v>3.8078703703703705E-2</v>
      </c>
      <c r="C19339" s="40">
        <v>3</v>
      </c>
      <c r="D19339" s="40"/>
      <c r="E19339" s="40">
        <v>39</v>
      </c>
      <c r="F19339" s="40" t="s">
        <v>640</v>
      </c>
    </row>
    <row r="19340" spans="1:6" x14ac:dyDescent="0.5">
      <c r="A19340" s="38">
        <v>43786</v>
      </c>
      <c r="B19340" s="39">
        <v>3.8437499999999999E-2</v>
      </c>
      <c r="C19340" s="40">
        <v>3</v>
      </c>
      <c r="D19340" s="40"/>
      <c r="E19340" s="40">
        <v>42</v>
      </c>
      <c r="F19340" s="40" t="s">
        <v>640</v>
      </c>
    </row>
    <row r="19341" spans="1:6" x14ac:dyDescent="0.5">
      <c r="A19341" s="38">
        <v>43786</v>
      </c>
      <c r="B19341" s="39">
        <v>3.8807870370370375E-2</v>
      </c>
      <c r="C19341" s="40">
        <v>3</v>
      </c>
      <c r="D19341" s="40"/>
      <c r="E19341" s="40">
        <v>44</v>
      </c>
      <c r="F19341" s="40" t="s">
        <v>640</v>
      </c>
    </row>
    <row r="19342" spans="1:6" x14ac:dyDescent="0.5">
      <c r="A19342" s="38">
        <v>43786</v>
      </c>
      <c r="B19342" s="39">
        <v>3.8865740740740742E-2</v>
      </c>
      <c r="C19342" s="40">
        <v>3</v>
      </c>
      <c r="D19342" s="40"/>
      <c r="E19342" s="40">
        <v>37</v>
      </c>
      <c r="F19342" s="40" t="s">
        <v>640</v>
      </c>
    </row>
    <row r="19343" spans="1:6" x14ac:dyDescent="0.5">
      <c r="A19343" s="38">
        <v>43786</v>
      </c>
      <c r="B19343" s="39">
        <v>3.8912037037037037E-2</v>
      </c>
      <c r="C19343" s="40">
        <v>3</v>
      </c>
      <c r="D19343" s="40"/>
      <c r="E19343" s="40">
        <v>34</v>
      </c>
      <c r="F19343" s="40" t="s">
        <v>640</v>
      </c>
    </row>
    <row r="19344" spans="1:6" x14ac:dyDescent="0.5">
      <c r="A19344" s="38">
        <v>43786</v>
      </c>
      <c r="B19344" s="39">
        <v>3.8969907407407404E-2</v>
      </c>
      <c r="C19344" s="40">
        <v>3</v>
      </c>
      <c r="D19344" s="40"/>
      <c r="E19344" s="40">
        <v>41</v>
      </c>
      <c r="F19344" s="40" t="s">
        <v>640</v>
      </c>
    </row>
    <row r="19345" spans="1:6" x14ac:dyDescent="0.5">
      <c r="A19345" s="38">
        <v>43786</v>
      </c>
      <c r="B19345" s="39">
        <v>4.1388888888888892E-2</v>
      </c>
      <c r="C19345" s="40">
        <v>3</v>
      </c>
      <c r="D19345" s="40"/>
      <c r="E19345" s="40">
        <v>39</v>
      </c>
      <c r="F19345" s="40" t="s">
        <v>640</v>
      </c>
    </row>
    <row r="19346" spans="1:6" x14ac:dyDescent="0.5">
      <c r="A19346" s="38">
        <v>43786</v>
      </c>
      <c r="B19346" s="39">
        <v>6.0543981481481483E-2</v>
      </c>
      <c r="C19346" s="40">
        <v>3</v>
      </c>
      <c r="D19346" s="40"/>
      <c r="E19346" s="40">
        <v>42</v>
      </c>
      <c r="F19346" s="40" t="s">
        <v>640</v>
      </c>
    </row>
    <row r="19347" spans="1:6" x14ac:dyDescent="0.5">
      <c r="A19347" s="38">
        <v>43786</v>
      </c>
      <c r="B19347" s="39">
        <v>0.82927083333333329</v>
      </c>
      <c r="C19347" s="40">
        <v>1</v>
      </c>
      <c r="D19347" s="40"/>
      <c r="E19347" s="40">
        <v>45</v>
      </c>
      <c r="F19347" s="40" t="s">
        <v>640</v>
      </c>
    </row>
    <row r="19348" spans="1:6" x14ac:dyDescent="0.5">
      <c r="A19348" s="38">
        <v>43786</v>
      </c>
      <c r="B19348" s="39">
        <v>0.83241898148148152</v>
      </c>
      <c r="C19348" s="40">
        <v>1</v>
      </c>
      <c r="D19348" s="40"/>
      <c r="E19348" s="40">
        <v>45</v>
      </c>
      <c r="F19348" s="40" t="s">
        <v>651</v>
      </c>
    </row>
    <row r="19349" spans="1:6" x14ac:dyDescent="0.5">
      <c r="A19349" s="38">
        <v>43786</v>
      </c>
      <c r="B19349" s="39">
        <v>0.84061342592592592</v>
      </c>
      <c r="C19349" s="40">
        <v>2</v>
      </c>
      <c r="D19349" s="40"/>
      <c r="E19349" s="40">
        <v>42</v>
      </c>
      <c r="F19349" s="40" t="s">
        <v>640</v>
      </c>
    </row>
    <row r="19350" spans="1:6" x14ac:dyDescent="0.5">
      <c r="A19350" s="38">
        <v>43786</v>
      </c>
      <c r="B19350" s="39">
        <v>0.85248842592592589</v>
      </c>
      <c r="C19350" s="40">
        <v>2</v>
      </c>
      <c r="D19350" s="40"/>
      <c r="E19350" s="40">
        <v>42</v>
      </c>
      <c r="F19350" s="40" t="s">
        <v>640</v>
      </c>
    </row>
    <row r="19351" spans="1:6" x14ac:dyDescent="0.5">
      <c r="A19351" s="38">
        <v>43786</v>
      </c>
      <c r="B19351" s="39">
        <v>0.85325231481481489</v>
      </c>
      <c r="C19351" s="40">
        <v>3</v>
      </c>
      <c r="D19351" s="40"/>
      <c r="E19351" s="40">
        <v>73</v>
      </c>
      <c r="F19351" s="40" t="s">
        <v>640</v>
      </c>
    </row>
    <row r="19352" spans="1:6" x14ac:dyDescent="0.5">
      <c r="A19352" s="38">
        <v>43786</v>
      </c>
      <c r="B19352" s="39">
        <v>0.85355324074074079</v>
      </c>
      <c r="C19352" s="40">
        <v>3</v>
      </c>
      <c r="D19352" s="40"/>
      <c r="E19352" s="40">
        <v>126</v>
      </c>
      <c r="F19352" s="40" t="s">
        <v>640</v>
      </c>
    </row>
    <row r="19353" spans="1:6" x14ac:dyDescent="0.5">
      <c r="A19353" s="38">
        <v>43786</v>
      </c>
      <c r="B19353" s="39">
        <v>0.85902777777777783</v>
      </c>
      <c r="C19353" s="40">
        <v>2</v>
      </c>
      <c r="D19353" s="40"/>
      <c r="E19353" s="40">
        <v>38</v>
      </c>
      <c r="F19353" s="40" t="s">
        <v>640</v>
      </c>
    </row>
    <row r="19354" spans="1:6" x14ac:dyDescent="0.5">
      <c r="A19354" s="38">
        <v>43786</v>
      </c>
      <c r="B19354" s="39">
        <v>0.94896990740740739</v>
      </c>
      <c r="C19354" s="40">
        <v>1</v>
      </c>
      <c r="D19354" s="40"/>
      <c r="E19354" s="40">
        <v>47</v>
      </c>
      <c r="F19354" s="40" t="s">
        <v>640</v>
      </c>
    </row>
    <row r="19355" spans="1:6" x14ac:dyDescent="0.5">
      <c r="A19355" s="38">
        <v>43786</v>
      </c>
      <c r="B19355" s="39">
        <v>0.94966435185185183</v>
      </c>
      <c r="C19355" s="40">
        <v>1</v>
      </c>
      <c r="D19355" s="40"/>
      <c r="E19355" s="40">
        <v>40</v>
      </c>
      <c r="F19355" s="40" t="s">
        <v>640</v>
      </c>
    </row>
    <row r="19356" spans="1:6" x14ac:dyDescent="0.5">
      <c r="A19356" s="38">
        <v>43786</v>
      </c>
      <c r="B19356" s="39">
        <v>0.96303240740740748</v>
      </c>
      <c r="C19356" s="40">
        <v>2</v>
      </c>
      <c r="D19356" s="40"/>
      <c r="E19356" s="40">
        <v>43</v>
      </c>
      <c r="F19356" s="40" t="s">
        <v>640</v>
      </c>
    </row>
    <row r="19357" spans="1:6" x14ac:dyDescent="0.5">
      <c r="A19357" s="38">
        <v>43786</v>
      </c>
      <c r="B19357" s="39">
        <v>0.98738425925925932</v>
      </c>
      <c r="C19357" s="40">
        <v>4</v>
      </c>
      <c r="D19357" s="40"/>
      <c r="E19357" s="40">
        <v>35</v>
      </c>
      <c r="F19357" s="40" t="s">
        <v>640</v>
      </c>
    </row>
    <row r="19358" spans="1:6" x14ac:dyDescent="0.5">
      <c r="A19358" s="38">
        <v>43787</v>
      </c>
      <c r="B19358" s="39">
        <v>4.1863425925925929E-2</v>
      </c>
      <c r="C19358" s="40">
        <v>2</v>
      </c>
      <c r="D19358" s="40"/>
      <c r="E19358" s="40">
        <v>39</v>
      </c>
      <c r="F19358" s="40" t="s">
        <v>651</v>
      </c>
    </row>
    <row r="19359" spans="1:6" x14ac:dyDescent="0.5">
      <c r="A19359" s="38">
        <v>43787</v>
      </c>
      <c r="B19359" s="39">
        <v>7.5833333333333336E-2</v>
      </c>
      <c r="C19359" s="40">
        <v>2</v>
      </c>
      <c r="D19359" s="40"/>
      <c r="E19359" s="40">
        <v>39</v>
      </c>
      <c r="F19359" s="40" t="s">
        <v>651</v>
      </c>
    </row>
    <row r="19360" spans="1:6" x14ac:dyDescent="0.5">
      <c r="A19360" s="38">
        <v>43787</v>
      </c>
      <c r="B19360" s="39">
        <v>7.7870370370370368E-2</v>
      </c>
      <c r="C19360" s="40">
        <v>2</v>
      </c>
      <c r="D19360" s="40"/>
      <c r="E19360" s="40">
        <v>49</v>
      </c>
      <c r="F19360" s="40" t="s">
        <v>640</v>
      </c>
    </row>
    <row r="19361" spans="1:6" x14ac:dyDescent="0.5">
      <c r="A19361" s="38">
        <v>43787</v>
      </c>
      <c r="B19361" s="39">
        <v>8.3958333333333343E-2</v>
      </c>
      <c r="C19361" s="40">
        <v>2</v>
      </c>
      <c r="D19361" s="40"/>
      <c r="E19361" s="40">
        <v>52</v>
      </c>
      <c r="F19361" s="40" t="s">
        <v>645</v>
      </c>
    </row>
    <row r="19362" spans="1:6" x14ac:dyDescent="0.5">
      <c r="A19362" s="38">
        <v>43787</v>
      </c>
      <c r="B19362" s="39">
        <v>8.9050925925925936E-2</v>
      </c>
      <c r="C19362" s="40">
        <v>2</v>
      </c>
      <c r="D19362" s="40"/>
      <c r="E19362" s="40">
        <v>17</v>
      </c>
      <c r="F19362" s="40" t="s">
        <v>640</v>
      </c>
    </row>
    <row r="19363" spans="1:6" x14ac:dyDescent="0.5">
      <c r="A19363" s="38">
        <v>43787</v>
      </c>
      <c r="B19363" s="39">
        <v>8.971064814814815E-2</v>
      </c>
      <c r="C19363" s="40">
        <v>2</v>
      </c>
      <c r="D19363" s="40"/>
      <c r="E19363" s="40">
        <v>38</v>
      </c>
      <c r="F19363" s="40" t="s">
        <v>640</v>
      </c>
    </row>
    <row r="19364" spans="1:6" x14ac:dyDescent="0.5">
      <c r="A19364" s="38">
        <v>43787</v>
      </c>
      <c r="B19364" s="39">
        <v>8.9837962962962967E-2</v>
      </c>
      <c r="C19364" s="40">
        <v>2</v>
      </c>
      <c r="D19364" s="40"/>
      <c r="E19364" s="40">
        <v>17</v>
      </c>
      <c r="F19364" s="40" t="s">
        <v>640</v>
      </c>
    </row>
    <row r="19365" spans="1:6" x14ac:dyDescent="0.5">
      <c r="A19365" s="38">
        <v>43787</v>
      </c>
      <c r="B19365" s="39">
        <v>9.0104166666666666E-2</v>
      </c>
      <c r="C19365" s="40">
        <v>2</v>
      </c>
      <c r="D19365" s="40"/>
      <c r="E19365" s="40">
        <v>45</v>
      </c>
      <c r="F19365" s="40" t="s">
        <v>640</v>
      </c>
    </row>
    <row r="19366" spans="1:6" x14ac:dyDescent="0.5">
      <c r="A19366" s="38">
        <v>43787</v>
      </c>
      <c r="B19366" s="39">
        <v>9.0138888888888893E-2</v>
      </c>
      <c r="C19366" s="40">
        <v>2</v>
      </c>
      <c r="D19366" s="40"/>
      <c r="E19366" s="40">
        <v>38</v>
      </c>
      <c r="F19366" s="40" t="s">
        <v>640</v>
      </c>
    </row>
    <row r="19367" spans="1:6" x14ac:dyDescent="0.5">
      <c r="A19367" s="38">
        <v>43787</v>
      </c>
      <c r="B19367" s="39">
        <v>9.0324074074074071E-2</v>
      </c>
      <c r="C19367" s="40">
        <v>2</v>
      </c>
      <c r="D19367" s="40"/>
      <c r="E19367" s="40">
        <v>42</v>
      </c>
      <c r="F19367" s="40" t="s">
        <v>640</v>
      </c>
    </row>
    <row r="19368" spans="1:6" x14ac:dyDescent="0.5">
      <c r="A19368" s="38">
        <v>43787</v>
      </c>
      <c r="B19368" s="39">
        <v>9.8032407407407415E-2</v>
      </c>
      <c r="C19368" s="40">
        <v>2</v>
      </c>
      <c r="D19368" s="40"/>
      <c r="E19368" s="40">
        <v>46</v>
      </c>
      <c r="F19368" s="40" t="s">
        <v>645</v>
      </c>
    </row>
    <row r="19369" spans="1:6" x14ac:dyDescent="0.5">
      <c r="A19369" s="38">
        <v>43787</v>
      </c>
      <c r="B19369" s="39">
        <v>0.33753472222222225</v>
      </c>
      <c r="C19369" s="40">
        <v>2</v>
      </c>
      <c r="D19369" s="40"/>
      <c r="E19369" s="40">
        <v>44</v>
      </c>
      <c r="F19369" s="40" t="s">
        <v>640</v>
      </c>
    </row>
    <row r="19370" spans="1:6" x14ac:dyDescent="0.5">
      <c r="A19370" s="38">
        <v>43787</v>
      </c>
      <c r="B19370" s="39">
        <v>0.33778935185185183</v>
      </c>
      <c r="C19370" s="40">
        <v>2</v>
      </c>
      <c r="D19370" s="40"/>
      <c r="E19370" s="40">
        <v>68</v>
      </c>
      <c r="F19370" s="40" t="s">
        <v>640</v>
      </c>
    </row>
    <row r="19371" spans="1:6" x14ac:dyDescent="0.5">
      <c r="A19371" s="38">
        <v>43787</v>
      </c>
      <c r="B19371" s="39">
        <v>0.46653935185185186</v>
      </c>
      <c r="C19371" s="40">
        <v>1</v>
      </c>
      <c r="D19371" s="40"/>
      <c r="E19371" s="40">
        <v>69</v>
      </c>
      <c r="F19371" s="40" t="s">
        <v>640</v>
      </c>
    </row>
    <row r="19372" spans="1:6" x14ac:dyDescent="0.5">
      <c r="A19372" s="38">
        <v>43787</v>
      </c>
      <c r="B19372" s="39">
        <v>0.64886574074074077</v>
      </c>
      <c r="C19372" s="40">
        <v>3</v>
      </c>
      <c r="D19372" s="40"/>
      <c r="E19372" s="40">
        <v>44</v>
      </c>
      <c r="F19372" s="40" t="s">
        <v>651</v>
      </c>
    </row>
    <row r="19373" spans="1:6" x14ac:dyDescent="0.5">
      <c r="A19373" s="38">
        <v>43787</v>
      </c>
      <c r="B19373" s="39">
        <v>0.87600694444444438</v>
      </c>
      <c r="C19373" s="40">
        <v>3</v>
      </c>
      <c r="D19373" s="40"/>
      <c r="E19373" s="40">
        <v>77</v>
      </c>
      <c r="F19373" s="40" t="s">
        <v>640</v>
      </c>
    </row>
    <row r="19374" spans="1:6" x14ac:dyDescent="0.5">
      <c r="A19374" s="38">
        <v>43787</v>
      </c>
      <c r="B19374" s="39">
        <v>0.87644675925925919</v>
      </c>
      <c r="C19374" s="40">
        <v>3</v>
      </c>
      <c r="D19374" s="40"/>
      <c r="E19374" s="40">
        <v>80</v>
      </c>
      <c r="F19374" s="40" t="s">
        <v>640</v>
      </c>
    </row>
    <row r="19375" spans="1:6" x14ac:dyDescent="0.5">
      <c r="A19375" s="38">
        <v>43787</v>
      </c>
      <c r="B19375" s="39">
        <v>0.94927083333333329</v>
      </c>
      <c r="C19375" s="40">
        <v>2</v>
      </c>
      <c r="D19375" s="40"/>
      <c r="E19375" s="40">
        <v>53</v>
      </c>
      <c r="F19375" s="40" t="s">
        <v>640</v>
      </c>
    </row>
    <row r="19376" spans="1:6" x14ac:dyDescent="0.5">
      <c r="A19376" s="38">
        <v>43788</v>
      </c>
      <c r="B19376" s="39">
        <v>1.8703703703703705E-2</v>
      </c>
      <c r="C19376" s="40">
        <v>2</v>
      </c>
      <c r="D19376" s="40"/>
      <c r="E19376" s="40">
        <v>73</v>
      </c>
      <c r="F19376" s="40" t="s">
        <v>640</v>
      </c>
    </row>
    <row r="19377" spans="1:6" x14ac:dyDescent="0.5">
      <c r="A19377" s="38">
        <v>43788</v>
      </c>
      <c r="B19377" s="39">
        <v>2.1261574074074075E-2</v>
      </c>
      <c r="C19377" s="40">
        <v>4</v>
      </c>
      <c r="D19377" s="40"/>
      <c r="E19377" s="40">
        <v>41</v>
      </c>
      <c r="F19377" s="40" t="s">
        <v>640</v>
      </c>
    </row>
    <row r="19378" spans="1:6" x14ac:dyDescent="0.5">
      <c r="A19378" s="38">
        <v>43788</v>
      </c>
      <c r="B19378" s="39">
        <v>2.1817129629629631E-2</v>
      </c>
      <c r="C19378" s="40">
        <v>2</v>
      </c>
      <c r="D19378" s="40"/>
      <c r="E19378" s="40">
        <v>43</v>
      </c>
      <c r="F19378" s="40" t="s">
        <v>645</v>
      </c>
    </row>
    <row r="19379" spans="1:6" x14ac:dyDescent="0.5">
      <c r="A19379" s="38">
        <v>43788</v>
      </c>
      <c r="B19379" s="39">
        <v>5.2962962962962962E-2</v>
      </c>
      <c r="C19379" s="40">
        <v>3</v>
      </c>
      <c r="D19379" s="40"/>
      <c r="E19379" s="40">
        <v>127</v>
      </c>
      <c r="F19379" s="40" t="s">
        <v>645</v>
      </c>
    </row>
    <row r="19380" spans="1:6" x14ac:dyDescent="0.5">
      <c r="A19380" s="38">
        <v>43788</v>
      </c>
      <c r="B19380" s="39">
        <v>5.3564814814814815E-2</v>
      </c>
      <c r="C19380" s="40">
        <v>3</v>
      </c>
      <c r="D19380" s="40"/>
      <c r="E19380" s="40">
        <v>46</v>
      </c>
      <c r="F19380" s="40" t="s">
        <v>640</v>
      </c>
    </row>
    <row r="19381" spans="1:6" x14ac:dyDescent="0.5">
      <c r="A19381" s="38">
        <v>43788</v>
      </c>
      <c r="B19381" s="39">
        <v>5.3564814814814815E-2</v>
      </c>
      <c r="C19381" s="40">
        <v>4</v>
      </c>
      <c r="D19381" s="40"/>
      <c r="E19381" s="40">
        <v>105</v>
      </c>
      <c r="F19381" s="40" t="s">
        <v>640</v>
      </c>
    </row>
    <row r="19382" spans="1:6" x14ac:dyDescent="0.5">
      <c r="A19382" s="38">
        <v>43788</v>
      </c>
      <c r="B19382" s="39">
        <v>0.18949074074074077</v>
      </c>
      <c r="C19382" s="40">
        <v>2</v>
      </c>
      <c r="D19382" s="40"/>
      <c r="E19382" s="40">
        <v>38</v>
      </c>
      <c r="F19382" s="40" t="s">
        <v>640</v>
      </c>
    </row>
    <row r="19383" spans="1:6" x14ac:dyDescent="0.5">
      <c r="A19383" s="38">
        <v>43788</v>
      </c>
      <c r="B19383" s="39">
        <v>0.19464120370370372</v>
      </c>
      <c r="C19383" s="40">
        <v>3</v>
      </c>
      <c r="D19383" s="40"/>
      <c r="E19383" s="40">
        <v>73</v>
      </c>
      <c r="F19383" s="40" t="s">
        <v>651</v>
      </c>
    </row>
    <row r="19384" spans="1:6" x14ac:dyDescent="0.5">
      <c r="A19384" s="38">
        <v>43788</v>
      </c>
      <c r="B19384" s="39">
        <v>0.19953703703703704</v>
      </c>
      <c r="C19384" s="40">
        <v>2</v>
      </c>
      <c r="D19384" s="40"/>
      <c r="E19384" s="40">
        <v>50</v>
      </c>
      <c r="F19384" s="40" t="s">
        <v>640</v>
      </c>
    </row>
    <row r="19385" spans="1:6" x14ac:dyDescent="0.5">
      <c r="A19385" s="38">
        <v>43788</v>
      </c>
      <c r="B19385" s="39">
        <v>0.26104166666666667</v>
      </c>
      <c r="C19385" s="40">
        <v>2</v>
      </c>
      <c r="D19385" s="40"/>
      <c r="E19385" s="40">
        <v>68</v>
      </c>
      <c r="F19385" s="40" t="s">
        <v>640</v>
      </c>
    </row>
    <row r="19386" spans="1:6" x14ac:dyDescent="0.5">
      <c r="A19386" s="38">
        <v>43788</v>
      </c>
      <c r="B19386" s="39">
        <v>0.26168981481481485</v>
      </c>
      <c r="C19386" s="40">
        <v>2</v>
      </c>
      <c r="D19386" s="40"/>
      <c r="E19386" s="40">
        <v>42</v>
      </c>
      <c r="F19386" s="40" t="s">
        <v>640</v>
      </c>
    </row>
    <row r="19387" spans="1:6" x14ac:dyDescent="0.5">
      <c r="A19387" s="38">
        <v>43788</v>
      </c>
      <c r="B19387" s="39">
        <v>0.26170138888888889</v>
      </c>
      <c r="C19387" s="40">
        <v>2</v>
      </c>
      <c r="D19387" s="40"/>
      <c r="E19387" s="40">
        <v>57</v>
      </c>
      <c r="F19387" s="40" t="s">
        <v>640</v>
      </c>
    </row>
    <row r="19388" spans="1:6" x14ac:dyDescent="0.5">
      <c r="A19388" s="38">
        <v>43788</v>
      </c>
      <c r="B19388" s="39">
        <v>0.28916666666666663</v>
      </c>
      <c r="C19388" s="40">
        <v>2</v>
      </c>
      <c r="D19388" s="40"/>
      <c r="E19388" s="40">
        <v>57</v>
      </c>
      <c r="F19388" s="40" t="s">
        <v>640</v>
      </c>
    </row>
    <row r="19389" spans="1:6" x14ac:dyDescent="0.5">
      <c r="A19389" s="38">
        <v>43788</v>
      </c>
      <c r="B19389" s="39">
        <v>0.29575231481481484</v>
      </c>
      <c r="C19389" s="40">
        <v>2</v>
      </c>
      <c r="D19389" s="40"/>
      <c r="E19389" s="40">
        <v>51</v>
      </c>
      <c r="F19389" s="40" t="s">
        <v>645</v>
      </c>
    </row>
    <row r="19390" spans="1:6" x14ac:dyDescent="0.5">
      <c r="A19390" s="38">
        <v>43788</v>
      </c>
      <c r="B19390" s="39">
        <v>0.3223611111111111</v>
      </c>
      <c r="C19390" s="40">
        <v>2</v>
      </c>
      <c r="D19390" s="40"/>
      <c r="E19390" s="40">
        <v>82</v>
      </c>
      <c r="F19390" s="40" t="s">
        <v>645</v>
      </c>
    </row>
    <row r="19391" spans="1:6" x14ac:dyDescent="0.5">
      <c r="A19391" s="38">
        <v>43788</v>
      </c>
      <c r="B19391" s="39">
        <v>0.32539351851851855</v>
      </c>
      <c r="C19391" s="40">
        <v>2</v>
      </c>
      <c r="D19391" s="40"/>
      <c r="E19391" s="40">
        <v>105</v>
      </c>
      <c r="F19391" s="40" t="s">
        <v>640</v>
      </c>
    </row>
    <row r="19392" spans="1:6" x14ac:dyDescent="0.5">
      <c r="A19392" s="38">
        <v>43788</v>
      </c>
      <c r="B19392" s="39">
        <v>0.33491898148148147</v>
      </c>
      <c r="C19392" s="40">
        <v>4</v>
      </c>
      <c r="D19392" s="40"/>
      <c r="E19392" s="40">
        <v>40</v>
      </c>
      <c r="F19392" s="40" t="s">
        <v>651</v>
      </c>
    </row>
    <row r="19393" spans="1:6" x14ac:dyDescent="0.5">
      <c r="A19393" s="38">
        <v>43788</v>
      </c>
      <c r="B19393" s="39">
        <v>0.39745370370370375</v>
      </c>
      <c r="C19393" s="40">
        <v>2</v>
      </c>
      <c r="D19393" s="40"/>
      <c r="E19393" s="40">
        <v>101</v>
      </c>
      <c r="F19393" s="40" t="s">
        <v>640</v>
      </c>
    </row>
    <row r="19394" spans="1:6" x14ac:dyDescent="0.5">
      <c r="A19394" s="38">
        <v>43788</v>
      </c>
      <c r="B19394" s="39">
        <v>0.4957523148148148</v>
      </c>
      <c r="C19394" s="40">
        <v>2</v>
      </c>
      <c r="D19394" s="40"/>
      <c r="E19394" s="40">
        <v>53</v>
      </c>
      <c r="F19394" s="40" t="s">
        <v>640</v>
      </c>
    </row>
    <row r="19395" spans="1:6" x14ac:dyDescent="0.5">
      <c r="A19395" s="38">
        <v>43788</v>
      </c>
      <c r="B19395" s="39">
        <v>0.50099537037037034</v>
      </c>
      <c r="C19395" s="40">
        <v>2</v>
      </c>
      <c r="D19395" s="40"/>
      <c r="E19395" s="40">
        <v>55</v>
      </c>
      <c r="F19395" s="40" t="s">
        <v>640</v>
      </c>
    </row>
    <row r="19396" spans="1:6" x14ac:dyDescent="0.5">
      <c r="A19396" s="38">
        <v>43788</v>
      </c>
      <c r="B19396" s="39">
        <v>0.52535879629629634</v>
      </c>
      <c r="C19396" s="40">
        <v>2</v>
      </c>
      <c r="D19396" s="40"/>
      <c r="E19396" s="40">
        <v>26</v>
      </c>
      <c r="F19396" s="40" t="s">
        <v>640</v>
      </c>
    </row>
    <row r="19397" spans="1:6" x14ac:dyDescent="0.5">
      <c r="A19397" s="38">
        <v>43788</v>
      </c>
      <c r="B19397" s="39">
        <v>0.61219907407407403</v>
      </c>
      <c r="C19397" s="40">
        <v>2</v>
      </c>
      <c r="D19397" s="40"/>
      <c r="E19397" s="40">
        <v>65</v>
      </c>
      <c r="F19397" s="40" t="s">
        <v>640</v>
      </c>
    </row>
    <row r="19398" spans="1:6" x14ac:dyDescent="0.5">
      <c r="A19398" s="38">
        <v>43788</v>
      </c>
      <c r="B19398" s="39">
        <v>0.75930555555555557</v>
      </c>
      <c r="C19398" s="40">
        <v>3</v>
      </c>
      <c r="D19398" s="40"/>
      <c r="E19398" s="40">
        <v>72</v>
      </c>
      <c r="F19398" s="40" t="s">
        <v>645</v>
      </c>
    </row>
    <row r="19399" spans="1:6" x14ac:dyDescent="0.5">
      <c r="A19399" s="38">
        <v>43788</v>
      </c>
      <c r="B19399" s="39">
        <v>0.76231481481481478</v>
      </c>
      <c r="C19399" s="40">
        <v>3</v>
      </c>
      <c r="D19399" s="40"/>
      <c r="E19399" s="40">
        <v>107</v>
      </c>
      <c r="F19399" s="40" t="s">
        <v>651</v>
      </c>
    </row>
    <row r="19400" spans="1:6" x14ac:dyDescent="0.5">
      <c r="A19400" s="38">
        <v>43788</v>
      </c>
      <c r="B19400" s="39">
        <v>0.77814814814814814</v>
      </c>
      <c r="C19400" s="40">
        <v>4</v>
      </c>
      <c r="D19400" s="40"/>
      <c r="E19400" s="40">
        <v>45</v>
      </c>
      <c r="F19400" s="40" t="s">
        <v>640</v>
      </c>
    </row>
    <row r="19401" spans="1:6" x14ac:dyDescent="0.5">
      <c r="A19401" s="38">
        <v>43788</v>
      </c>
      <c r="B19401" s="39">
        <v>0.77815972222222218</v>
      </c>
      <c r="C19401" s="40">
        <v>3</v>
      </c>
      <c r="D19401" s="40"/>
      <c r="E19401" s="40">
        <v>126</v>
      </c>
      <c r="F19401" s="40" t="s">
        <v>640</v>
      </c>
    </row>
    <row r="19402" spans="1:6" x14ac:dyDescent="0.5">
      <c r="A19402" s="38">
        <v>43788</v>
      </c>
      <c r="B19402" s="39">
        <v>0.78314814814814815</v>
      </c>
      <c r="C19402" s="40">
        <v>4</v>
      </c>
      <c r="D19402" s="40"/>
      <c r="E19402" s="40">
        <v>78</v>
      </c>
      <c r="F19402" s="40" t="s">
        <v>640</v>
      </c>
    </row>
    <row r="19403" spans="1:6" x14ac:dyDescent="0.5">
      <c r="A19403" s="38">
        <v>43788</v>
      </c>
      <c r="B19403" s="39">
        <v>0.78317129629629623</v>
      </c>
      <c r="C19403" s="40">
        <v>4</v>
      </c>
      <c r="D19403" s="40"/>
      <c r="E19403" s="40">
        <v>78</v>
      </c>
      <c r="F19403" s="40" t="s">
        <v>640</v>
      </c>
    </row>
    <row r="19404" spans="1:6" x14ac:dyDescent="0.5">
      <c r="A19404" s="38">
        <v>43788</v>
      </c>
      <c r="B19404" s="39">
        <v>0.78319444444444442</v>
      </c>
      <c r="C19404" s="40">
        <v>4</v>
      </c>
      <c r="D19404" s="40"/>
      <c r="E19404" s="40">
        <v>64</v>
      </c>
      <c r="F19404" s="40" t="s">
        <v>640</v>
      </c>
    </row>
    <row r="19405" spans="1:6" x14ac:dyDescent="0.5">
      <c r="A19405" s="38">
        <v>43788</v>
      </c>
      <c r="B19405" s="39">
        <v>0.78320601851851857</v>
      </c>
      <c r="C19405" s="40">
        <v>4</v>
      </c>
      <c r="D19405" s="40"/>
      <c r="E19405" s="40">
        <v>93</v>
      </c>
      <c r="F19405" s="40" t="s">
        <v>640</v>
      </c>
    </row>
    <row r="19406" spans="1:6" x14ac:dyDescent="0.5">
      <c r="A19406" s="38">
        <v>43788</v>
      </c>
      <c r="B19406" s="39">
        <v>0.78320601851851857</v>
      </c>
      <c r="C19406" s="40">
        <v>2</v>
      </c>
      <c r="D19406" s="40"/>
      <c r="E19406" s="40">
        <v>39</v>
      </c>
      <c r="F19406" s="40" t="s">
        <v>640</v>
      </c>
    </row>
    <row r="19407" spans="1:6" x14ac:dyDescent="0.5">
      <c r="A19407" s="38">
        <v>43788</v>
      </c>
      <c r="B19407" s="39">
        <v>0.78320601851851857</v>
      </c>
      <c r="C19407" s="40">
        <v>3</v>
      </c>
      <c r="D19407" s="40"/>
      <c r="E19407" s="40">
        <v>58</v>
      </c>
      <c r="F19407" s="40" t="s">
        <v>640</v>
      </c>
    </row>
    <row r="19408" spans="1:6" x14ac:dyDescent="0.5">
      <c r="A19408" s="38">
        <v>43788</v>
      </c>
      <c r="B19408" s="39">
        <v>0.79171296296296301</v>
      </c>
      <c r="C19408" s="40">
        <v>2</v>
      </c>
      <c r="D19408" s="40"/>
      <c r="E19408" s="40">
        <v>126</v>
      </c>
      <c r="F19408" s="40" t="s">
        <v>640</v>
      </c>
    </row>
    <row r="19409" spans="1:6" x14ac:dyDescent="0.5">
      <c r="A19409" s="38">
        <v>43788</v>
      </c>
      <c r="B19409" s="39">
        <v>0.81329861111111112</v>
      </c>
      <c r="C19409" s="40">
        <v>4</v>
      </c>
      <c r="D19409" s="40"/>
      <c r="E19409" s="40">
        <v>95</v>
      </c>
      <c r="F19409" s="40" t="s">
        <v>651</v>
      </c>
    </row>
    <row r="19410" spans="1:6" x14ac:dyDescent="0.5">
      <c r="A19410" s="38">
        <v>43789</v>
      </c>
      <c r="B19410" s="39">
        <v>1.3217592592592593E-2</v>
      </c>
      <c r="C19410" s="40">
        <v>2</v>
      </c>
      <c r="D19410" s="40"/>
      <c r="E19410" s="40">
        <v>61</v>
      </c>
      <c r="F19410" s="40" t="s">
        <v>640</v>
      </c>
    </row>
    <row r="19411" spans="1:6" x14ac:dyDescent="0.5">
      <c r="A19411" s="38">
        <v>43789</v>
      </c>
      <c r="B19411" s="39">
        <v>1.8668981481481481E-2</v>
      </c>
      <c r="C19411" s="40">
        <v>2</v>
      </c>
      <c r="D19411" s="40"/>
      <c r="E19411" s="40">
        <v>33</v>
      </c>
      <c r="F19411" s="40" t="s">
        <v>651</v>
      </c>
    </row>
    <row r="19412" spans="1:6" x14ac:dyDescent="0.5">
      <c r="A19412" s="38">
        <v>43789</v>
      </c>
      <c r="B19412" s="39">
        <v>6.2627314814814816E-2</v>
      </c>
      <c r="C19412" s="40">
        <v>2</v>
      </c>
      <c r="D19412" s="40"/>
      <c r="E19412" s="40">
        <v>66</v>
      </c>
      <c r="F19412" s="40" t="s">
        <v>640</v>
      </c>
    </row>
    <row r="19413" spans="1:6" x14ac:dyDescent="0.5">
      <c r="A19413" s="38">
        <v>43789</v>
      </c>
      <c r="B19413" s="39">
        <v>7.1319444444444449E-2</v>
      </c>
      <c r="C19413" s="40">
        <v>2</v>
      </c>
      <c r="D19413" s="40"/>
      <c r="E19413" s="40">
        <v>41</v>
      </c>
      <c r="F19413" s="40" t="s">
        <v>640</v>
      </c>
    </row>
    <row r="19414" spans="1:6" x14ac:dyDescent="0.5">
      <c r="A19414" s="38">
        <v>43789</v>
      </c>
      <c r="B19414" s="39">
        <v>7.2303240740740737E-2</v>
      </c>
      <c r="C19414" s="40">
        <v>2</v>
      </c>
      <c r="D19414" s="40"/>
      <c r="E19414" s="40">
        <v>42</v>
      </c>
      <c r="F19414" s="40" t="s">
        <v>640</v>
      </c>
    </row>
    <row r="19415" spans="1:6" x14ac:dyDescent="0.5">
      <c r="A19415" s="38">
        <v>43789</v>
      </c>
      <c r="B19415" s="39">
        <v>0.25987268518518519</v>
      </c>
      <c r="C19415" s="40">
        <v>2</v>
      </c>
      <c r="D19415" s="40"/>
      <c r="E19415" s="40">
        <v>44</v>
      </c>
      <c r="F19415" s="40" t="s">
        <v>640</v>
      </c>
    </row>
    <row r="19416" spans="1:6" x14ac:dyDescent="0.5">
      <c r="A19416" s="38">
        <v>43789</v>
      </c>
      <c r="B19416" s="39">
        <v>0.35859953703703701</v>
      </c>
      <c r="C19416" s="40">
        <v>4</v>
      </c>
      <c r="D19416" s="40"/>
      <c r="E19416" s="40">
        <v>57</v>
      </c>
      <c r="F19416" s="40" t="s">
        <v>645</v>
      </c>
    </row>
    <row r="19417" spans="1:6" x14ac:dyDescent="0.5">
      <c r="A19417" s="38">
        <v>43789</v>
      </c>
      <c r="B19417" s="39">
        <v>0.37409722222222225</v>
      </c>
      <c r="C19417" s="40">
        <v>2</v>
      </c>
      <c r="D19417" s="40"/>
      <c r="E19417" s="40">
        <v>19</v>
      </c>
      <c r="F19417" s="40" t="s">
        <v>640</v>
      </c>
    </row>
    <row r="19418" spans="1:6" x14ac:dyDescent="0.5">
      <c r="A19418" s="38">
        <v>43789</v>
      </c>
      <c r="B19418" s="39">
        <v>0.75945601851851852</v>
      </c>
      <c r="C19418" s="40">
        <v>2</v>
      </c>
      <c r="D19418" s="40"/>
      <c r="E19418" s="40">
        <v>41</v>
      </c>
      <c r="F19418" s="40" t="s">
        <v>640</v>
      </c>
    </row>
    <row r="19419" spans="1:6" x14ac:dyDescent="0.5">
      <c r="A19419" s="38">
        <v>43789</v>
      </c>
      <c r="B19419" s="39">
        <v>0.83317129629629638</v>
      </c>
      <c r="C19419" s="40">
        <v>2</v>
      </c>
      <c r="D19419" s="40"/>
      <c r="E19419" s="40">
        <v>40</v>
      </c>
      <c r="F19419" s="40" t="s">
        <v>640</v>
      </c>
    </row>
    <row r="19420" spans="1:6" x14ac:dyDescent="0.5">
      <c r="A19420" s="38">
        <v>43789</v>
      </c>
      <c r="B19420" s="39">
        <v>0.83321759259259265</v>
      </c>
      <c r="C19420" s="40">
        <v>2</v>
      </c>
      <c r="D19420" s="40"/>
      <c r="E19420" s="40">
        <v>53</v>
      </c>
      <c r="F19420" s="40" t="s">
        <v>640</v>
      </c>
    </row>
    <row r="19421" spans="1:6" x14ac:dyDescent="0.5">
      <c r="A19421" s="38">
        <v>43789</v>
      </c>
      <c r="B19421" s="39">
        <v>0.84642361111111108</v>
      </c>
      <c r="C19421" s="40">
        <v>2</v>
      </c>
      <c r="D19421" s="40"/>
      <c r="E19421" s="40">
        <v>70</v>
      </c>
      <c r="F19421" s="40" t="s">
        <v>640</v>
      </c>
    </row>
    <row r="19422" spans="1:6" x14ac:dyDescent="0.5">
      <c r="A19422" s="38">
        <v>43789</v>
      </c>
      <c r="B19422" s="39">
        <v>0.86299768518518516</v>
      </c>
      <c r="C19422" s="40">
        <v>2</v>
      </c>
      <c r="D19422" s="40"/>
      <c r="E19422" s="40">
        <v>38</v>
      </c>
      <c r="F19422" s="40" t="s">
        <v>640</v>
      </c>
    </row>
    <row r="19423" spans="1:6" x14ac:dyDescent="0.5">
      <c r="A19423" s="38">
        <v>43789</v>
      </c>
      <c r="B19423" s="39">
        <v>0.87233796296296295</v>
      </c>
      <c r="C19423" s="40">
        <v>2</v>
      </c>
      <c r="D19423" s="40"/>
      <c r="E19423" s="40">
        <v>68</v>
      </c>
      <c r="F19423" s="40" t="s">
        <v>640</v>
      </c>
    </row>
    <row r="19424" spans="1:6" x14ac:dyDescent="0.5">
      <c r="A19424" s="38">
        <v>43789</v>
      </c>
      <c r="B19424" s="39">
        <v>0.93126157407407406</v>
      </c>
      <c r="C19424" s="40">
        <v>2</v>
      </c>
      <c r="D19424" s="40"/>
      <c r="E19424" s="40">
        <v>79</v>
      </c>
      <c r="F19424" s="40" t="s">
        <v>640</v>
      </c>
    </row>
    <row r="19425" spans="1:6" x14ac:dyDescent="0.5">
      <c r="A19425" s="38">
        <v>43789</v>
      </c>
      <c r="B19425" s="39">
        <v>0.95402777777777781</v>
      </c>
      <c r="C19425" s="40">
        <v>2</v>
      </c>
      <c r="D19425" s="40"/>
      <c r="E19425" s="40">
        <v>64</v>
      </c>
      <c r="F19425" s="40" t="s">
        <v>640</v>
      </c>
    </row>
    <row r="19426" spans="1:6" x14ac:dyDescent="0.5">
      <c r="A19426" s="38">
        <v>43790</v>
      </c>
      <c r="B19426" s="39">
        <v>0.84737268518518516</v>
      </c>
      <c r="C19426" s="40">
        <v>2</v>
      </c>
      <c r="D19426" s="40"/>
      <c r="E19426" s="40">
        <v>74</v>
      </c>
      <c r="F19426" s="40" t="s">
        <v>640</v>
      </c>
    </row>
    <row r="19427" spans="1:6" x14ac:dyDescent="0.5">
      <c r="A19427" s="38">
        <v>43790</v>
      </c>
      <c r="B19427" s="39">
        <v>0.86834490740740744</v>
      </c>
      <c r="C19427" s="40">
        <v>2</v>
      </c>
      <c r="D19427" s="40"/>
      <c r="E19427" s="40">
        <v>41</v>
      </c>
      <c r="F19427" s="40" t="s">
        <v>640</v>
      </c>
    </row>
    <row r="19428" spans="1:6" x14ac:dyDescent="0.5">
      <c r="A19428" s="38">
        <v>43790</v>
      </c>
      <c r="B19428" s="39">
        <v>0.9384837962962963</v>
      </c>
      <c r="C19428" s="40">
        <v>3</v>
      </c>
      <c r="D19428" s="40"/>
      <c r="E19428" s="40">
        <v>113</v>
      </c>
      <c r="F19428" s="40" t="s">
        <v>651</v>
      </c>
    </row>
    <row r="19429" spans="1:6" x14ac:dyDescent="0.5">
      <c r="A19429" s="38">
        <v>43790</v>
      </c>
      <c r="B19429" s="39">
        <v>0.94467592592592586</v>
      </c>
      <c r="C19429" s="40">
        <v>4</v>
      </c>
      <c r="D19429" s="40"/>
      <c r="E19429" s="40">
        <v>45</v>
      </c>
      <c r="F19429" s="40" t="s">
        <v>651</v>
      </c>
    </row>
    <row r="19430" spans="1:6" x14ac:dyDescent="0.5">
      <c r="A19430" s="38">
        <v>43791</v>
      </c>
      <c r="B19430" s="39">
        <v>9.2476851851851852E-3</v>
      </c>
      <c r="C19430" s="40">
        <v>2</v>
      </c>
      <c r="D19430" s="40"/>
      <c r="E19430" s="40">
        <v>74</v>
      </c>
      <c r="F19430" s="40" t="s">
        <v>640</v>
      </c>
    </row>
    <row r="19431" spans="1:6" x14ac:dyDescent="0.5">
      <c r="A19431" s="38">
        <v>43791</v>
      </c>
      <c r="B19431" s="39">
        <v>2.1539351851851851E-2</v>
      </c>
      <c r="C19431" s="40">
        <v>2</v>
      </c>
      <c r="D19431" s="40"/>
      <c r="E19431" s="40">
        <v>51</v>
      </c>
      <c r="F19431" s="40" t="s">
        <v>640</v>
      </c>
    </row>
    <row r="19432" spans="1:6" x14ac:dyDescent="0.5">
      <c r="A19432" s="38">
        <v>43791</v>
      </c>
      <c r="B19432" s="39">
        <v>2.9178240740740741E-2</v>
      </c>
      <c r="C19432" s="40">
        <v>2</v>
      </c>
      <c r="D19432" s="40"/>
      <c r="E19432" s="40">
        <v>73</v>
      </c>
      <c r="F19432" s="40" t="s">
        <v>640</v>
      </c>
    </row>
    <row r="19433" spans="1:6" x14ac:dyDescent="0.5">
      <c r="A19433" s="38">
        <v>43791</v>
      </c>
      <c r="B19433" s="39">
        <v>5.4918981481481478E-2</v>
      </c>
      <c r="C19433" s="40">
        <v>2</v>
      </c>
      <c r="D19433" s="40"/>
      <c r="E19433" s="40">
        <v>64</v>
      </c>
      <c r="F19433" s="40" t="s">
        <v>640</v>
      </c>
    </row>
    <row r="19434" spans="1:6" x14ac:dyDescent="0.5">
      <c r="A19434" s="38">
        <v>43791</v>
      </c>
      <c r="B19434" s="39">
        <v>0.20570601851851852</v>
      </c>
      <c r="C19434" s="40">
        <v>2</v>
      </c>
      <c r="D19434" s="40"/>
      <c r="E19434" s="40">
        <v>48</v>
      </c>
      <c r="F19434" s="40" t="s">
        <v>640</v>
      </c>
    </row>
    <row r="19435" spans="1:6" x14ac:dyDescent="0.5">
      <c r="A19435" s="38">
        <v>43791</v>
      </c>
      <c r="B19435" s="39">
        <v>0.22868055555555555</v>
      </c>
      <c r="C19435" s="40">
        <v>2</v>
      </c>
      <c r="D19435" s="40"/>
      <c r="E19435" s="40">
        <v>18</v>
      </c>
      <c r="F19435" s="40" t="s">
        <v>640</v>
      </c>
    </row>
    <row r="19436" spans="1:6" x14ac:dyDescent="0.5">
      <c r="A19436" s="38">
        <v>43791</v>
      </c>
      <c r="B19436" s="39">
        <v>0.24391203703703704</v>
      </c>
      <c r="C19436" s="40">
        <v>2</v>
      </c>
      <c r="D19436" s="40"/>
      <c r="E19436" s="40">
        <v>72</v>
      </c>
      <c r="F19436" s="40" t="s">
        <v>640</v>
      </c>
    </row>
    <row r="19437" spans="1:6" x14ac:dyDescent="0.5">
      <c r="A19437" s="38">
        <v>43791</v>
      </c>
      <c r="B19437" s="39">
        <v>0.24759259259259259</v>
      </c>
      <c r="C19437" s="40">
        <v>2</v>
      </c>
      <c r="D19437" s="40"/>
      <c r="E19437" s="40">
        <v>67</v>
      </c>
      <c r="F19437" s="40" t="s">
        <v>640</v>
      </c>
    </row>
    <row r="19438" spans="1:6" x14ac:dyDescent="0.5">
      <c r="A19438" s="38">
        <v>43791</v>
      </c>
      <c r="B19438" s="39">
        <v>0.33716435185185184</v>
      </c>
      <c r="C19438" s="40">
        <v>2</v>
      </c>
      <c r="D19438" s="40"/>
      <c r="E19438" s="40">
        <v>52</v>
      </c>
      <c r="F19438" s="40" t="s">
        <v>640</v>
      </c>
    </row>
    <row r="19439" spans="1:6" x14ac:dyDescent="0.5">
      <c r="A19439" s="38">
        <v>43791</v>
      </c>
      <c r="B19439" s="39">
        <v>0.34978009259259263</v>
      </c>
      <c r="C19439" s="40">
        <v>2</v>
      </c>
      <c r="D19439" s="40"/>
      <c r="E19439" s="40">
        <v>54</v>
      </c>
      <c r="F19439" s="40" t="s">
        <v>640</v>
      </c>
    </row>
    <row r="19440" spans="1:6" x14ac:dyDescent="0.5">
      <c r="A19440" s="38">
        <v>43791</v>
      </c>
      <c r="B19440" s="39">
        <v>0.34994212962962962</v>
      </c>
      <c r="C19440" s="40">
        <v>2</v>
      </c>
      <c r="D19440" s="40"/>
      <c r="E19440" s="40">
        <v>38</v>
      </c>
      <c r="F19440" s="40" t="s">
        <v>640</v>
      </c>
    </row>
    <row r="19441" spans="1:6" x14ac:dyDescent="0.5">
      <c r="A19441" s="38">
        <v>43791</v>
      </c>
      <c r="B19441" s="39">
        <v>0.35000000000000003</v>
      </c>
      <c r="C19441" s="40">
        <v>2</v>
      </c>
      <c r="D19441" s="40"/>
      <c r="E19441" s="40">
        <v>29</v>
      </c>
      <c r="F19441" s="40" t="s">
        <v>640</v>
      </c>
    </row>
    <row r="19442" spans="1:6" x14ac:dyDescent="0.5">
      <c r="A19442" s="38">
        <v>43791</v>
      </c>
      <c r="B19442" s="39">
        <v>0.35006944444444449</v>
      </c>
      <c r="C19442" s="40">
        <v>2</v>
      </c>
      <c r="D19442" s="40"/>
      <c r="E19442" s="40">
        <v>58</v>
      </c>
      <c r="F19442" s="40" t="s">
        <v>640</v>
      </c>
    </row>
    <row r="19443" spans="1:6" x14ac:dyDescent="0.5">
      <c r="A19443" s="38">
        <v>43791</v>
      </c>
      <c r="B19443" s="39">
        <v>0.3503472222222222</v>
      </c>
      <c r="C19443" s="40">
        <v>2</v>
      </c>
      <c r="D19443" s="40"/>
      <c r="E19443" s="40">
        <v>53</v>
      </c>
      <c r="F19443" s="40" t="s">
        <v>640</v>
      </c>
    </row>
    <row r="19444" spans="1:6" x14ac:dyDescent="0.5">
      <c r="A19444" s="38">
        <v>43791</v>
      </c>
      <c r="B19444" s="39">
        <v>0.36203703703703699</v>
      </c>
      <c r="C19444" s="40">
        <v>2</v>
      </c>
      <c r="D19444" s="40"/>
      <c r="E19444" s="40">
        <v>48</v>
      </c>
      <c r="F19444" s="40" t="s">
        <v>640</v>
      </c>
    </row>
    <row r="19445" spans="1:6" x14ac:dyDescent="0.5">
      <c r="A19445" s="38">
        <v>43791</v>
      </c>
      <c r="B19445" s="39">
        <v>0.46086805555555554</v>
      </c>
      <c r="C19445" s="40">
        <v>2</v>
      </c>
      <c r="D19445" s="40"/>
      <c r="E19445" s="40">
        <v>43</v>
      </c>
      <c r="F19445" s="40" t="s">
        <v>640</v>
      </c>
    </row>
    <row r="19446" spans="1:6" x14ac:dyDescent="0.5">
      <c r="A19446" s="38">
        <v>43791</v>
      </c>
      <c r="B19446" s="39">
        <v>0.63531250000000006</v>
      </c>
      <c r="C19446" s="40">
        <v>2</v>
      </c>
      <c r="D19446" s="40"/>
      <c r="E19446" s="40">
        <v>24</v>
      </c>
      <c r="F19446" s="40" t="s">
        <v>640</v>
      </c>
    </row>
    <row r="19447" spans="1:6" x14ac:dyDescent="0.5">
      <c r="A19447" s="38">
        <v>43791</v>
      </c>
      <c r="B19447" s="39">
        <v>0.63585648148148144</v>
      </c>
      <c r="C19447" s="40">
        <v>2</v>
      </c>
      <c r="D19447" s="40"/>
      <c r="E19447" s="40">
        <v>48</v>
      </c>
      <c r="F19447" s="40" t="s">
        <v>640</v>
      </c>
    </row>
    <row r="19448" spans="1:6" x14ac:dyDescent="0.5">
      <c r="A19448" s="38">
        <v>43791</v>
      </c>
      <c r="B19448" s="39">
        <v>0.65090277777777772</v>
      </c>
      <c r="C19448" s="40">
        <v>2</v>
      </c>
      <c r="D19448" s="40"/>
      <c r="E19448" s="40">
        <v>65</v>
      </c>
      <c r="F19448" s="40" t="s">
        <v>640</v>
      </c>
    </row>
    <row r="19449" spans="1:6" x14ac:dyDescent="0.5">
      <c r="A19449" s="38">
        <v>43791</v>
      </c>
      <c r="B19449" s="39">
        <v>0.65143518518518517</v>
      </c>
      <c r="C19449" s="40">
        <v>2</v>
      </c>
      <c r="D19449" s="40"/>
      <c r="E19449" s="40">
        <v>23</v>
      </c>
      <c r="F19449" s="40" t="s">
        <v>640</v>
      </c>
    </row>
    <row r="19450" spans="1:6" x14ac:dyDescent="0.5">
      <c r="A19450" s="38">
        <v>43791</v>
      </c>
      <c r="B19450" s="39">
        <v>0.67442129629629621</v>
      </c>
      <c r="C19450" s="40">
        <v>2</v>
      </c>
      <c r="D19450" s="40"/>
      <c r="E19450" s="40">
        <v>63</v>
      </c>
      <c r="F19450" s="40" t="s">
        <v>640</v>
      </c>
    </row>
    <row r="19451" spans="1:6" x14ac:dyDescent="0.5">
      <c r="A19451" s="38">
        <v>43791</v>
      </c>
      <c r="B19451" s="39">
        <v>0.74964120370370368</v>
      </c>
      <c r="C19451" s="40">
        <v>2</v>
      </c>
      <c r="D19451" s="40"/>
      <c r="E19451" s="40">
        <v>48</v>
      </c>
      <c r="F19451" s="40" t="s">
        <v>651</v>
      </c>
    </row>
    <row r="19452" spans="1:6" x14ac:dyDescent="0.5">
      <c r="A19452" s="38">
        <v>43791</v>
      </c>
      <c r="B19452" s="39">
        <v>0.93002314814814813</v>
      </c>
      <c r="C19452" s="40">
        <v>2</v>
      </c>
      <c r="D19452" s="40"/>
      <c r="E19452" s="40">
        <v>82</v>
      </c>
      <c r="F19452" s="40" t="s">
        <v>640</v>
      </c>
    </row>
    <row r="19453" spans="1:6" x14ac:dyDescent="0.5">
      <c r="A19453" s="38">
        <v>43791</v>
      </c>
      <c r="B19453" s="39">
        <v>0.94277777777777771</v>
      </c>
      <c r="C19453" s="40">
        <v>2</v>
      </c>
      <c r="D19453" s="40"/>
      <c r="E19453" s="40">
        <v>60</v>
      </c>
      <c r="F19453" s="40" t="s">
        <v>640</v>
      </c>
    </row>
    <row r="19454" spans="1:6" x14ac:dyDescent="0.5">
      <c r="A19454" s="38">
        <v>43792</v>
      </c>
      <c r="B19454" s="39">
        <v>8.44212962962963E-2</v>
      </c>
      <c r="C19454" s="40">
        <v>2</v>
      </c>
      <c r="D19454" s="40"/>
      <c r="E19454" s="40">
        <v>47</v>
      </c>
      <c r="F19454" s="40" t="s">
        <v>640</v>
      </c>
    </row>
    <row r="19455" spans="1:6" x14ac:dyDescent="0.5">
      <c r="A19455" s="38">
        <v>43792</v>
      </c>
      <c r="B19455" s="39">
        <v>0.10667824074074074</v>
      </c>
      <c r="C19455" s="40">
        <v>2</v>
      </c>
      <c r="D19455" s="40"/>
      <c r="E19455" s="40">
        <v>54</v>
      </c>
      <c r="F19455" s="40" t="s">
        <v>640</v>
      </c>
    </row>
    <row r="19456" spans="1:6" x14ac:dyDescent="0.5">
      <c r="A19456" s="38">
        <v>43792</v>
      </c>
      <c r="B19456" s="39">
        <v>0.42251157407407408</v>
      </c>
      <c r="C19456" s="40">
        <v>2</v>
      </c>
      <c r="D19456" s="40"/>
      <c r="E19456" s="40">
        <v>44</v>
      </c>
      <c r="F19456" s="40" t="s">
        <v>640</v>
      </c>
    </row>
    <row r="19457" spans="1:6" x14ac:dyDescent="0.5">
      <c r="A19457" s="38">
        <v>43792</v>
      </c>
      <c r="B19457" s="39">
        <v>0.57869212962962957</v>
      </c>
      <c r="C19457" s="40">
        <v>2</v>
      </c>
      <c r="D19457" s="40"/>
      <c r="E19457" s="40">
        <v>39</v>
      </c>
      <c r="F19457" s="40" t="s">
        <v>640</v>
      </c>
    </row>
    <row r="19458" spans="1:6" x14ac:dyDescent="0.5">
      <c r="A19458" s="38">
        <v>43792</v>
      </c>
      <c r="B19458" s="39">
        <v>0.58420138888888895</v>
      </c>
      <c r="C19458" s="40">
        <v>2</v>
      </c>
      <c r="D19458" s="40"/>
      <c r="E19458" s="40">
        <v>45</v>
      </c>
      <c r="F19458" s="40" t="s">
        <v>640</v>
      </c>
    </row>
    <row r="19459" spans="1:6" x14ac:dyDescent="0.5">
      <c r="A19459" s="38">
        <v>43792</v>
      </c>
      <c r="B19459" s="39">
        <v>0.73105324074074074</v>
      </c>
      <c r="C19459" s="40">
        <v>2</v>
      </c>
      <c r="D19459" s="40"/>
      <c r="E19459" s="40">
        <v>61</v>
      </c>
      <c r="F19459" s="40" t="s">
        <v>640</v>
      </c>
    </row>
    <row r="19460" spans="1:6" x14ac:dyDescent="0.5">
      <c r="A19460" s="38">
        <v>43793</v>
      </c>
      <c r="B19460" s="39">
        <v>5.3541666666666675E-2</v>
      </c>
      <c r="C19460" s="40">
        <v>2</v>
      </c>
      <c r="D19460" s="40"/>
      <c r="E19460" s="40">
        <v>58</v>
      </c>
      <c r="F19460" s="40" t="s">
        <v>640</v>
      </c>
    </row>
    <row r="19461" spans="1:6" x14ac:dyDescent="0.5">
      <c r="A19461" s="38">
        <v>43793</v>
      </c>
      <c r="B19461" s="39">
        <v>0.4334837962962963</v>
      </c>
      <c r="C19461" s="40">
        <v>2</v>
      </c>
      <c r="D19461" s="40"/>
      <c r="E19461" s="40">
        <v>36</v>
      </c>
      <c r="F19461" s="40" t="s">
        <v>640</v>
      </c>
    </row>
    <row r="19462" spans="1:6" x14ac:dyDescent="0.5">
      <c r="A19462" s="38">
        <v>43793</v>
      </c>
      <c r="B19462" s="39">
        <v>0.79730324074074066</v>
      </c>
      <c r="C19462" s="40">
        <v>2</v>
      </c>
      <c r="D19462" s="40"/>
      <c r="E19462" s="40">
        <v>46</v>
      </c>
      <c r="F19462" s="40" t="s">
        <v>640</v>
      </c>
    </row>
    <row r="19463" spans="1:6" x14ac:dyDescent="0.5">
      <c r="A19463" s="38">
        <v>43794</v>
      </c>
      <c r="B19463" s="39">
        <v>9.0312500000000004E-2</v>
      </c>
      <c r="C19463" s="40">
        <v>2</v>
      </c>
      <c r="D19463" s="40"/>
      <c r="E19463" s="40">
        <v>46</v>
      </c>
      <c r="F19463" s="40" t="s">
        <v>640</v>
      </c>
    </row>
    <row r="19464" spans="1:6" x14ac:dyDescent="0.5">
      <c r="A19464" s="38">
        <v>43794</v>
      </c>
      <c r="B19464" s="39">
        <v>0.49708333333333332</v>
      </c>
      <c r="C19464" s="40">
        <v>1</v>
      </c>
      <c r="D19464" s="40"/>
      <c r="E19464" s="40">
        <v>39</v>
      </c>
      <c r="F19464" s="40" t="s">
        <v>651</v>
      </c>
    </row>
    <row r="19465" spans="1:6" x14ac:dyDescent="0.5">
      <c r="A19465" s="38">
        <v>43794</v>
      </c>
      <c r="B19465" s="39">
        <v>0.73591435185185183</v>
      </c>
      <c r="C19465" s="40">
        <v>2</v>
      </c>
      <c r="D19465" s="40"/>
      <c r="E19465" s="40">
        <v>33</v>
      </c>
      <c r="F19465" s="40" t="s">
        <v>640</v>
      </c>
    </row>
    <row r="19466" spans="1:6" x14ac:dyDescent="0.5">
      <c r="A19466" s="38">
        <v>43794</v>
      </c>
      <c r="B19466" s="39">
        <v>0.74346064814814816</v>
      </c>
      <c r="C19466" s="40">
        <v>2</v>
      </c>
      <c r="D19466" s="40"/>
      <c r="E19466" s="40">
        <v>39</v>
      </c>
      <c r="F19466" s="40" t="s">
        <v>640</v>
      </c>
    </row>
    <row r="19467" spans="1:6" x14ac:dyDescent="0.5">
      <c r="A19467" s="38">
        <v>43794</v>
      </c>
      <c r="B19467" s="39">
        <v>0.74363425925925919</v>
      </c>
      <c r="C19467" s="40">
        <v>2</v>
      </c>
      <c r="D19467" s="40"/>
      <c r="E19467" s="40">
        <v>42</v>
      </c>
      <c r="F19467" s="40" t="s">
        <v>640</v>
      </c>
    </row>
    <row r="19468" spans="1:6" x14ac:dyDescent="0.5">
      <c r="A19468" s="38">
        <v>43794</v>
      </c>
      <c r="B19468" s="39">
        <v>0.74375000000000002</v>
      </c>
      <c r="C19468" s="40">
        <v>2</v>
      </c>
      <c r="D19468" s="40"/>
      <c r="E19468" s="40">
        <v>40</v>
      </c>
      <c r="F19468" s="40" t="s">
        <v>651</v>
      </c>
    </row>
    <row r="19469" spans="1:6" x14ac:dyDescent="0.5">
      <c r="A19469" s="38">
        <v>43794</v>
      </c>
      <c r="B19469" s="39">
        <v>0.74474537037037036</v>
      </c>
      <c r="C19469" s="40">
        <v>2</v>
      </c>
      <c r="D19469" s="40"/>
      <c r="E19469" s="40">
        <v>39</v>
      </c>
      <c r="F19469" s="40" t="s">
        <v>640</v>
      </c>
    </row>
    <row r="19470" spans="1:6" x14ac:dyDescent="0.5">
      <c r="A19470" s="38">
        <v>43794</v>
      </c>
      <c r="B19470" s="39">
        <v>0.79738425925925915</v>
      </c>
      <c r="C19470" s="40">
        <v>2</v>
      </c>
      <c r="D19470" s="40"/>
      <c r="E19470" s="40">
        <v>39</v>
      </c>
      <c r="F19470" s="40" t="s">
        <v>640</v>
      </c>
    </row>
    <row r="19471" spans="1:6" x14ac:dyDescent="0.5">
      <c r="A19471" s="38">
        <v>43794</v>
      </c>
      <c r="B19471" s="39">
        <v>0.91756944444444455</v>
      </c>
      <c r="C19471" s="40">
        <v>2</v>
      </c>
      <c r="D19471" s="40"/>
      <c r="E19471" s="40">
        <v>111</v>
      </c>
      <c r="F19471" s="40" t="s">
        <v>640</v>
      </c>
    </row>
    <row r="19472" spans="1:6" x14ac:dyDescent="0.5">
      <c r="A19472" s="38">
        <v>43795</v>
      </c>
      <c r="B19472" s="39">
        <v>0.17622685185185186</v>
      </c>
      <c r="C19472" s="40">
        <v>2</v>
      </c>
      <c r="D19472" s="40"/>
      <c r="E19472" s="40">
        <v>5</v>
      </c>
      <c r="F19472" s="40" t="s">
        <v>640</v>
      </c>
    </row>
    <row r="19473" spans="1:6" x14ac:dyDescent="0.5">
      <c r="A19473" s="38">
        <v>43795</v>
      </c>
      <c r="B19473" s="39">
        <v>0.24765046296296298</v>
      </c>
      <c r="C19473" s="40">
        <v>2</v>
      </c>
      <c r="D19473" s="40"/>
      <c r="E19473" s="40">
        <v>41</v>
      </c>
      <c r="F19473" s="40" t="s">
        <v>640</v>
      </c>
    </row>
    <row r="19474" spans="1:6" x14ac:dyDescent="0.5">
      <c r="A19474" s="38">
        <v>43795</v>
      </c>
      <c r="B19474" s="39">
        <v>0.24767361111111111</v>
      </c>
      <c r="C19474" s="40">
        <v>2</v>
      </c>
      <c r="D19474" s="40"/>
      <c r="E19474" s="40">
        <v>40</v>
      </c>
      <c r="F19474" s="40" t="s">
        <v>640</v>
      </c>
    </row>
    <row r="19475" spans="1:6" x14ac:dyDescent="0.5">
      <c r="A19475" s="38">
        <v>43795</v>
      </c>
      <c r="B19475" s="39">
        <v>0.24769675925925927</v>
      </c>
      <c r="C19475" s="40">
        <v>2</v>
      </c>
      <c r="D19475" s="40"/>
      <c r="E19475" s="40">
        <v>39</v>
      </c>
      <c r="F19475" s="40" t="s">
        <v>640</v>
      </c>
    </row>
    <row r="19476" spans="1:6" x14ac:dyDescent="0.5">
      <c r="A19476" s="38">
        <v>43795</v>
      </c>
      <c r="B19476" s="39">
        <v>0.24770833333333334</v>
      </c>
      <c r="C19476" s="40">
        <v>2</v>
      </c>
      <c r="D19476" s="40"/>
      <c r="E19476" s="40">
        <v>44</v>
      </c>
      <c r="F19476" s="40" t="s">
        <v>640</v>
      </c>
    </row>
    <row r="19477" spans="1:6" x14ac:dyDescent="0.5">
      <c r="A19477" s="38">
        <v>43795</v>
      </c>
      <c r="B19477" s="39">
        <v>0.24774305555555554</v>
      </c>
      <c r="C19477" s="40">
        <v>2</v>
      </c>
      <c r="D19477" s="40"/>
      <c r="E19477" s="40">
        <v>43</v>
      </c>
      <c r="F19477" s="40" t="s">
        <v>640</v>
      </c>
    </row>
    <row r="19478" spans="1:6" x14ac:dyDescent="0.5">
      <c r="A19478" s="38">
        <v>43795</v>
      </c>
      <c r="B19478" s="39">
        <v>0.24775462962962966</v>
      </c>
      <c r="C19478" s="40">
        <v>2</v>
      </c>
      <c r="D19478" s="40"/>
      <c r="E19478" s="40">
        <v>43</v>
      </c>
      <c r="F19478" s="40" t="s">
        <v>640</v>
      </c>
    </row>
    <row r="19479" spans="1:6" x14ac:dyDescent="0.5">
      <c r="A19479" s="38">
        <v>43795</v>
      </c>
      <c r="B19479" s="39">
        <v>0.2477662037037037</v>
      </c>
      <c r="C19479" s="40">
        <v>2</v>
      </c>
      <c r="D19479" s="40"/>
      <c r="E19479" s="40">
        <v>38</v>
      </c>
      <c r="F19479" s="40" t="s">
        <v>640</v>
      </c>
    </row>
    <row r="19480" spans="1:6" x14ac:dyDescent="0.5">
      <c r="A19480" s="38">
        <v>43795</v>
      </c>
      <c r="B19480" s="39">
        <v>0.24777777777777776</v>
      </c>
      <c r="C19480" s="40">
        <v>2</v>
      </c>
      <c r="D19480" s="40"/>
      <c r="E19480" s="40">
        <v>44</v>
      </c>
      <c r="F19480" s="40" t="s">
        <v>640</v>
      </c>
    </row>
    <row r="19481" spans="1:6" x14ac:dyDescent="0.5">
      <c r="A19481" s="38">
        <v>43795</v>
      </c>
      <c r="B19481" s="39">
        <v>0.24778935185185183</v>
      </c>
      <c r="C19481" s="40">
        <v>2</v>
      </c>
      <c r="D19481" s="40"/>
      <c r="E19481" s="40">
        <v>38</v>
      </c>
      <c r="F19481" s="40" t="s">
        <v>640</v>
      </c>
    </row>
    <row r="19482" spans="1:6" x14ac:dyDescent="0.5">
      <c r="A19482" s="38">
        <v>43795</v>
      </c>
      <c r="B19482" s="39">
        <v>0.24780092592592592</v>
      </c>
      <c r="C19482" s="40">
        <v>2</v>
      </c>
      <c r="D19482" s="40"/>
      <c r="E19482" s="40">
        <v>40</v>
      </c>
      <c r="F19482" s="40" t="s">
        <v>640</v>
      </c>
    </row>
    <row r="19483" spans="1:6" x14ac:dyDescent="0.5">
      <c r="A19483" s="38">
        <v>43795</v>
      </c>
      <c r="B19483" s="39">
        <v>0.24782407407407406</v>
      </c>
      <c r="C19483" s="40">
        <v>2</v>
      </c>
      <c r="D19483" s="40"/>
      <c r="E19483" s="40">
        <v>41</v>
      </c>
      <c r="F19483" s="40" t="s">
        <v>640</v>
      </c>
    </row>
    <row r="19484" spans="1:6" x14ac:dyDescent="0.5">
      <c r="A19484" s="38">
        <v>43795</v>
      </c>
      <c r="B19484" s="39">
        <v>0.24783564814814815</v>
      </c>
      <c r="C19484" s="40">
        <v>2</v>
      </c>
      <c r="D19484" s="40"/>
      <c r="E19484" s="40">
        <v>39</v>
      </c>
      <c r="F19484" s="40" t="s">
        <v>640</v>
      </c>
    </row>
    <row r="19485" spans="1:6" x14ac:dyDescent="0.5">
      <c r="A19485" s="38">
        <v>43795</v>
      </c>
      <c r="B19485" s="39">
        <v>0.24784722222222222</v>
      </c>
      <c r="C19485" s="40">
        <v>2</v>
      </c>
      <c r="D19485" s="40"/>
      <c r="E19485" s="40">
        <v>41</v>
      </c>
      <c r="F19485" s="40" t="s">
        <v>640</v>
      </c>
    </row>
    <row r="19486" spans="1:6" x14ac:dyDescent="0.5">
      <c r="A19486" s="38">
        <v>43795</v>
      </c>
      <c r="B19486" s="39">
        <v>0.2479513888888889</v>
      </c>
      <c r="C19486" s="40">
        <v>2</v>
      </c>
      <c r="D19486" s="40"/>
      <c r="E19486" s="40">
        <v>39</v>
      </c>
      <c r="F19486" s="40" t="s">
        <v>640</v>
      </c>
    </row>
    <row r="19487" spans="1:6" x14ac:dyDescent="0.5">
      <c r="A19487" s="38">
        <v>43795</v>
      </c>
      <c r="B19487" s="39">
        <v>0.24796296296296297</v>
      </c>
      <c r="C19487" s="40">
        <v>2</v>
      </c>
      <c r="D19487" s="40"/>
      <c r="E19487" s="40">
        <v>39</v>
      </c>
      <c r="F19487" s="40" t="s">
        <v>640</v>
      </c>
    </row>
    <row r="19488" spans="1:6" x14ac:dyDescent="0.5">
      <c r="A19488" s="38">
        <v>43795</v>
      </c>
      <c r="B19488" s="39">
        <v>0.24802083333333333</v>
      </c>
      <c r="C19488" s="40">
        <v>2</v>
      </c>
      <c r="D19488" s="40"/>
      <c r="E19488" s="40">
        <v>39</v>
      </c>
      <c r="F19488" s="40" t="s">
        <v>640</v>
      </c>
    </row>
    <row r="19489" spans="1:6" x14ac:dyDescent="0.5">
      <c r="A19489" s="38">
        <v>43795</v>
      </c>
      <c r="B19489" s="39">
        <v>0.2480324074074074</v>
      </c>
      <c r="C19489" s="40">
        <v>2</v>
      </c>
      <c r="D19489" s="40"/>
      <c r="E19489" s="40">
        <v>44</v>
      </c>
      <c r="F19489" s="40" t="s">
        <v>640</v>
      </c>
    </row>
    <row r="19490" spans="1:6" x14ac:dyDescent="0.5">
      <c r="A19490" s="38">
        <v>43795</v>
      </c>
      <c r="B19490" s="39">
        <v>0.2480324074074074</v>
      </c>
      <c r="C19490" s="40">
        <v>2</v>
      </c>
      <c r="D19490" s="40"/>
      <c r="E19490" s="40">
        <v>44</v>
      </c>
      <c r="F19490" s="40" t="s">
        <v>640</v>
      </c>
    </row>
    <row r="19491" spans="1:6" x14ac:dyDescent="0.5">
      <c r="A19491" s="38">
        <v>43795</v>
      </c>
      <c r="B19491" s="39">
        <v>0.24805555555555556</v>
      </c>
      <c r="C19491" s="40">
        <v>2</v>
      </c>
      <c r="D19491" s="40"/>
      <c r="E19491" s="40">
        <v>43</v>
      </c>
      <c r="F19491" s="40" t="s">
        <v>640</v>
      </c>
    </row>
    <row r="19492" spans="1:6" x14ac:dyDescent="0.5">
      <c r="A19492" s="38">
        <v>43795</v>
      </c>
      <c r="B19492" s="39">
        <v>0.24817129629629631</v>
      </c>
      <c r="C19492" s="40">
        <v>2</v>
      </c>
      <c r="D19492" s="40"/>
      <c r="E19492" s="40">
        <v>39</v>
      </c>
      <c r="F19492" s="40" t="s">
        <v>640</v>
      </c>
    </row>
    <row r="19493" spans="1:6" x14ac:dyDescent="0.5">
      <c r="A19493" s="38">
        <v>43795</v>
      </c>
      <c r="B19493" s="39">
        <v>0.24817129629629631</v>
      </c>
      <c r="C19493" s="40">
        <v>2</v>
      </c>
      <c r="D19493" s="40"/>
      <c r="E19493" s="40">
        <v>44</v>
      </c>
      <c r="F19493" s="40" t="s">
        <v>640</v>
      </c>
    </row>
    <row r="19494" spans="1:6" x14ac:dyDescent="0.5">
      <c r="A19494" s="38">
        <v>43795</v>
      </c>
      <c r="B19494" s="39">
        <v>0.2482523148148148</v>
      </c>
      <c r="C19494" s="40">
        <v>2</v>
      </c>
      <c r="D19494" s="40"/>
      <c r="E19494" s="40">
        <v>39</v>
      </c>
      <c r="F19494" s="40" t="s">
        <v>640</v>
      </c>
    </row>
    <row r="19495" spans="1:6" x14ac:dyDescent="0.5">
      <c r="A19495" s="38">
        <v>43795</v>
      </c>
      <c r="B19495" s="39">
        <v>0.24833333333333332</v>
      </c>
      <c r="C19495" s="40">
        <v>2</v>
      </c>
      <c r="D19495" s="40"/>
      <c r="E19495" s="40">
        <v>39</v>
      </c>
      <c r="F19495" s="40" t="s">
        <v>640</v>
      </c>
    </row>
    <row r="19496" spans="1:6" x14ac:dyDescent="0.5">
      <c r="A19496" s="38">
        <v>43795</v>
      </c>
      <c r="B19496" s="39">
        <v>0.24879629629629629</v>
      </c>
      <c r="C19496" s="40">
        <v>2</v>
      </c>
      <c r="D19496" s="40"/>
      <c r="E19496" s="40">
        <v>38</v>
      </c>
      <c r="F19496" s="40" t="s">
        <v>640</v>
      </c>
    </row>
    <row r="19497" spans="1:6" x14ac:dyDescent="0.5">
      <c r="A19497" s="38">
        <v>43795</v>
      </c>
      <c r="B19497" s="39">
        <v>0.24880787037037036</v>
      </c>
      <c r="C19497" s="40">
        <v>2</v>
      </c>
      <c r="D19497" s="40"/>
      <c r="E19497" s="40">
        <v>43</v>
      </c>
      <c r="F19497" s="40" t="s">
        <v>640</v>
      </c>
    </row>
    <row r="19498" spans="1:6" x14ac:dyDescent="0.5">
      <c r="A19498" s="38">
        <v>43795</v>
      </c>
      <c r="B19498" s="39">
        <v>0.24881944444444445</v>
      </c>
      <c r="C19498" s="40">
        <v>2</v>
      </c>
      <c r="D19498" s="40"/>
      <c r="E19498" s="40">
        <v>40</v>
      </c>
      <c r="F19498" s="40" t="s">
        <v>640</v>
      </c>
    </row>
    <row r="19499" spans="1:6" x14ac:dyDescent="0.5">
      <c r="A19499" s="38">
        <v>43795</v>
      </c>
      <c r="B19499" s="39">
        <v>0.24883101851851852</v>
      </c>
      <c r="C19499" s="40">
        <v>2</v>
      </c>
      <c r="D19499" s="40"/>
      <c r="E19499" s="40">
        <v>38</v>
      </c>
      <c r="F19499" s="40" t="s">
        <v>640</v>
      </c>
    </row>
    <row r="19500" spans="1:6" x14ac:dyDescent="0.5">
      <c r="A19500" s="38">
        <v>43795</v>
      </c>
      <c r="B19500" s="39">
        <v>0.48694444444444446</v>
      </c>
      <c r="C19500" s="40">
        <v>2</v>
      </c>
      <c r="D19500" s="40"/>
      <c r="E19500" s="40">
        <v>39</v>
      </c>
      <c r="F19500" s="40" t="s">
        <v>640</v>
      </c>
    </row>
    <row r="19501" spans="1:6" x14ac:dyDescent="0.5">
      <c r="A19501" s="38">
        <v>43795</v>
      </c>
      <c r="B19501" s="39">
        <v>0.48697916666666669</v>
      </c>
      <c r="C19501" s="40">
        <v>2</v>
      </c>
      <c r="D19501" s="40"/>
      <c r="E19501" s="40">
        <v>38</v>
      </c>
      <c r="F19501" s="40" t="s">
        <v>640</v>
      </c>
    </row>
    <row r="19502" spans="1:6" x14ac:dyDescent="0.5">
      <c r="A19502" s="38">
        <v>43795</v>
      </c>
      <c r="B19502" s="39">
        <v>0.48716435185185186</v>
      </c>
      <c r="C19502" s="40">
        <v>2</v>
      </c>
      <c r="D19502" s="40"/>
      <c r="E19502" s="40">
        <v>40</v>
      </c>
      <c r="F19502" s="40" t="s">
        <v>640</v>
      </c>
    </row>
    <row r="19503" spans="1:6" x14ac:dyDescent="0.5">
      <c r="A19503" s="38">
        <v>43795</v>
      </c>
      <c r="B19503" s="39">
        <v>0.48718750000000005</v>
      </c>
      <c r="C19503" s="40">
        <v>2</v>
      </c>
      <c r="D19503" s="40"/>
      <c r="E19503" s="40">
        <v>54</v>
      </c>
      <c r="F19503" s="40" t="s">
        <v>640</v>
      </c>
    </row>
    <row r="19504" spans="1:6" x14ac:dyDescent="0.5">
      <c r="A19504" s="38">
        <v>43795</v>
      </c>
      <c r="B19504" s="39">
        <v>0.48719907407407409</v>
      </c>
      <c r="C19504" s="40">
        <v>2</v>
      </c>
      <c r="D19504" s="40"/>
      <c r="E19504" s="40">
        <v>67</v>
      </c>
      <c r="F19504" s="40" t="s">
        <v>640</v>
      </c>
    </row>
    <row r="19505" spans="1:6" x14ac:dyDescent="0.5">
      <c r="A19505" s="38">
        <v>43795</v>
      </c>
      <c r="B19505" s="39">
        <v>0.48721064814814818</v>
      </c>
      <c r="C19505" s="40">
        <v>2</v>
      </c>
      <c r="D19505" s="40"/>
      <c r="E19505" s="40">
        <v>67</v>
      </c>
      <c r="F19505" s="40" t="s">
        <v>640</v>
      </c>
    </row>
    <row r="19506" spans="1:6" x14ac:dyDescent="0.5">
      <c r="A19506" s="38">
        <v>43795</v>
      </c>
      <c r="B19506" s="39">
        <v>0.487337962962963</v>
      </c>
      <c r="C19506" s="40">
        <v>2</v>
      </c>
      <c r="D19506" s="40"/>
      <c r="E19506" s="40">
        <v>118</v>
      </c>
      <c r="F19506" s="40" t="s">
        <v>640</v>
      </c>
    </row>
    <row r="19507" spans="1:6" x14ac:dyDescent="0.5">
      <c r="A19507" s="38">
        <v>43795</v>
      </c>
      <c r="B19507" s="39">
        <v>0.487337962962963</v>
      </c>
      <c r="C19507" s="40">
        <v>2</v>
      </c>
      <c r="D19507" s="40"/>
      <c r="E19507" s="40">
        <v>46</v>
      </c>
      <c r="F19507" s="40" t="s">
        <v>640</v>
      </c>
    </row>
    <row r="19508" spans="1:6" x14ac:dyDescent="0.5">
      <c r="A19508" s="38">
        <v>43795</v>
      </c>
      <c r="B19508" s="39">
        <v>0.48736111111111113</v>
      </c>
      <c r="C19508" s="40">
        <v>2</v>
      </c>
      <c r="D19508" s="40"/>
      <c r="E19508" s="40">
        <v>41</v>
      </c>
      <c r="F19508" s="40" t="s">
        <v>640</v>
      </c>
    </row>
    <row r="19509" spans="1:6" x14ac:dyDescent="0.5">
      <c r="A19509" s="38">
        <v>43795</v>
      </c>
      <c r="B19509" s="39">
        <v>0.48739583333333331</v>
      </c>
      <c r="C19509" s="40">
        <v>2</v>
      </c>
      <c r="D19509" s="40"/>
      <c r="E19509" s="40">
        <v>39</v>
      </c>
      <c r="F19509" s="40" t="s">
        <v>640</v>
      </c>
    </row>
    <row r="19510" spans="1:6" x14ac:dyDescent="0.5">
      <c r="A19510" s="38">
        <v>43795</v>
      </c>
      <c r="B19510" s="39">
        <v>0.48740740740740746</v>
      </c>
      <c r="C19510" s="40">
        <v>2</v>
      </c>
      <c r="D19510" s="40"/>
      <c r="E19510" s="40">
        <v>47</v>
      </c>
      <c r="F19510" s="40" t="s">
        <v>640</v>
      </c>
    </row>
    <row r="19511" spans="1:6" x14ac:dyDescent="0.5">
      <c r="A19511" s="38">
        <v>43795</v>
      </c>
      <c r="B19511" s="39">
        <v>0.48743055555555559</v>
      </c>
      <c r="C19511" s="40">
        <v>2</v>
      </c>
      <c r="D19511" s="40"/>
      <c r="E19511" s="40">
        <v>41</v>
      </c>
      <c r="F19511" s="40" t="s">
        <v>640</v>
      </c>
    </row>
    <row r="19512" spans="1:6" x14ac:dyDescent="0.5">
      <c r="A19512" s="38">
        <v>43795</v>
      </c>
      <c r="B19512" s="39">
        <v>0.48745370370370367</v>
      </c>
      <c r="C19512" s="40">
        <v>2</v>
      </c>
      <c r="D19512" s="40"/>
      <c r="E19512" s="40">
        <v>42</v>
      </c>
      <c r="F19512" s="40" t="s">
        <v>640</v>
      </c>
    </row>
    <row r="19513" spans="1:6" x14ac:dyDescent="0.5">
      <c r="A19513" s="38">
        <v>43795</v>
      </c>
      <c r="B19513" s="39">
        <v>0.48749999999999999</v>
      </c>
      <c r="C19513" s="40">
        <v>2</v>
      </c>
      <c r="D19513" s="40"/>
      <c r="E19513" s="40">
        <v>40</v>
      </c>
      <c r="F19513" s="40" t="s">
        <v>640</v>
      </c>
    </row>
    <row r="19514" spans="1:6" x14ac:dyDescent="0.5">
      <c r="A19514" s="38">
        <v>43795</v>
      </c>
      <c r="B19514" s="39">
        <v>0.48751157407407408</v>
      </c>
      <c r="C19514" s="40">
        <v>2</v>
      </c>
      <c r="D19514" s="40"/>
      <c r="E19514" s="40">
        <v>51</v>
      </c>
      <c r="F19514" s="40" t="s">
        <v>640</v>
      </c>
    </row>
    <row r="19515" spans="1:6" x14ac:dyDescent="0.5">
      <c r="A19515" s="38">
        <v>43795</v>
      </c>
      <c r="B19515" s="39">
        <v>0.48753472222222222</v>
      </c>
      <c r="C19515" s="40">
        <v>2</v>
      </c>
      <c r="D19515" s="40"/>
      <c r="E19515" s="40">
        <v>44</v>
      </c>
      <c r="F19515" s="40" t="s">
        <v>640</v>
      </c>
    </row>
    <row r="19516" spans="1:6" x14ac:dyDescent="0.5">
      <c r="A19516" s="38">
        <v>43795</v>
      </c>
      <c r="B19516" s="39">
        <v>0.48755787037037041</v>
      </c>
      <c r="C19516" s="40">
        <v>2</v>
      </c>
      <c r="D19516" s="40"/>
      <c r="E19516" s="40">
        <v>47</v>
      </c>
      <c r="F19516" s="40" t="s">
        <v>640</v>
      </c>
    </row>
    <row r="19517" spans="1:6" x14ac:dyDescent="0.5">
      <c r="A19517" s="38">
        <v>43795</v>
      </c>
      <c r="B19517" s="39">
        <v>0.70983796296296298</v>
      </c>
      <c r="C19517" s="40">
        <v>2</v>
      </c>
      <c r="D19517" s="40"/>
      <c r="E19517" s="40">
        <v>45</v>
      </c>
      <c r="F19517" s="40" t="s">
        <v>640</v>
      </c>
    </row>
    <row r="19518" spans="1:6" x14ac:dyDescent="0.5">
      <c r="A19518" s="38">
        <v>43795</v>
      </c>
      <c r="B19518" s="39">
        <v>0.99197916666666675</v>
      </c>
      <c r="C19518" s="40">
        <v>2</v>
      </c>
      <c r="D19518" s="40"/>
      <c r="E19518" s="40">
        <v>38</v>
      </c>
      <c r="F19518" s="40" t="s">
        <v>640</v>
      </c>
    </row>
    <row r="19519" spans="1:6" x14ac:dyDescent="0.5">
      <c r="A19519" s="38">
        <v>43795</v>
      </c>
      <c r="B19519" s="39">
        <v>0.99214120370370373</v>
      </c>
      <c r="C19519" s="40">
        <v>2</v>
      </c>
      <c r="D19519" s="40"/>
      <c r="E19519" s="40">
        <v>39</v>
      </c>
      <c r="F19519" s="40" t="s">
        <v>640</v>
      </c>
    </row>
    <row r="19520" spans="1:6" x14ac:dyDescent="0.5">
      <c r="A19520" s="38">
        <v>43795</v>
      </c>
      <c r="B19520" s="39">
        <v>0.99216435185185192</v>
      </c>
      <c r="C19520" s="40">
        <v>2</v>
      </c>
      <c r="D19520" s="40"/>
      <c r="E19520" s="40">
        <v>44</v>
      </c>
      <c r="F19520" s="40" t="s">
        <v>640</v>
      </c>
    </row>
    <row r="19521" spans="1:6" x14ac:dyDescent="0.5">
      <c r="A19521" s="38">
        <v>43795</v>
      </c>
      <c r="B19521" s="39">
        <v>0.9921875</v>
      </c>
      <c r="C19521" s="40">
        <v>2</v>
      </c>
      <c r="D19521" s="40"/>
      <c r="E19521" s="40">
        <v>39</v>
      </c>
      <c r="F19521" s="40" t="s">
        <v>640</v>
      </c>
    </row>
    <row r="19522" spans="1:6" x14ac:dyDescent="0.5">
      <c r="A19522" s="38">
        <v>43795</v>
      </c>
      <c r="B19522" s="39">
        <v>0.99223379629629627</v>
      </c>
      <c r="C19522" s="40">
        <v>2</v>
      </c>
      <c r="D19522" s="40"/>
      <c r="E19522" s="40">
        <v>39</v>
      </c>
      <c r="F19522" s="40" t="s">
        <v>640</v>
      </c>
    </row>
    <row r="19523" spans="1:6" x14ac:dyDescent="0.5">
      <c r="A19523" s="38">
        <v>43795</v>
      </c>
      <c r="B19523" s="39">
        <v>0.99226851851851849</v>
      </c>
      <c r="C19523" s="40">
        <v>2</v>
      </c>
      <c r="D19523" s="40"/>
      <c r="E19523" s="40">
        <v>41</v>
      </c>
      <c r="F19523" s="40" t="s">
        <v>640</v>
      </c>
    </row>
    <row r="19524" spans="1:6" x14ac:dyDescent="0.5">
      <c r="A19524" s="38">
        <v>43795</v>
      </c>
      <c r="B19524" s="39">
        <v>0.99228009259259264</v>
      </c>
      <c r="C19524" s="40">
        <v>2</v>
      </c>
      <c r="D19524" s="40"/>
      <c r="E19524" s="40">
        <v>41</v>
      </c>
      <c r="F19524" s="40" t="s">
        <v>640</v>
      </c>
    </row>
    <row r="19525" spans="1:6" x14ac:dyDescent="0.5">
      <c r="A19525" s="38">
        <v>43795</v>
      </c>
      <c r="B19525" s="39">
        <v>0.99229166666666668</v>
      </c>
      <c r="C19525" s="40">
        <v>2</v>
      </c>
      <c r="D19525" s="40"/>
      <c r="E19525" s="40">
        <v>43</v>
      </c>
      <c r="F19525" s="40" t="s">
        <v>640</v>
      </c>
    </row>
    <row r="19526" spans="1:6" x14ac:dyDescent="0.5">
      <c r="A19526" s="38">
        <v>43795</v>
      </c>
      <c r="B19526" s="39">
        <v>0.99231481481481476</v>
      </c>
      <c r="C19526" s="40">
        <v>2</v>
      </c>
      <c r="D19526" s="40"/>
      <c r="E19526" s="40">
        <v>39</v>
      </c>
      <c r="F19526" s="40" t="s">
        <v>640</v>
      </c>
    </row>
    <row r="19527" spans="1:6" x14ac:dyDescent="0.5">
      <c r="A19527" s="38">
        <v>43795</v>
      </c>
      <c r="B19527" s="39">
        <v>0.99232638888888891</v>
      </c>
      <c r="C19527" s="40">
        <v>2</v>
      </c>
      <c r="D19527" s="40"/>
      <c r="E19527" s="40">
        <v>38</v>
      </c>
      <c r="F19527" s="40" t="s">
        <v>640</v>
      </c>
    </row>
    <row r="19528" spans="1:6" x14ac:dyDescent="0.5">
      <c r="A19528" s="38">
        <v>43795</v>
      </c>
      <c r="B19528" s="39">
        <v>0.99234953703703699</v>
      </c>
      <c r="C19528" s="40">
        <v>2</v>
      </c>
      <c r="D19528" s="40"/>
      <c r="E19528" s="40">
        <v>39</v>
      </c>
      <c r="F19528" s="40" t="s">
        <v>640</v>
      </c>
    </row>
    <row r="19529" spans="1:6" x14ac:dyDescent="0.5">
      <c r="A19529" s="38">
        <v>43795</v>
      </c>
      <c r="B19529" s="39">
        <v>0.99237268518518518</v>
      </c>
      <c r="C19529" s="40">
        <v>2</v>
      </c>
      <c r="D19529" s="40"/>
      <c r="E19529" s="40">
        <v>42</v>
      </c>
      <c r="F19529" s="40" t="s">
        <v>640</v>
      </c>
    </row>
    <row r="19530" spans="1:6" x14ac:dyDescent="0.5">
      <c r="A19530" s="38">
        <v>43795</v>
      </c>
      <c r="B19530" s="39">
        <v>0.99239583333333325</v>
      </c>
      <c r="C19530" s="40">
        <v>2</v>
      </c>
      <c r="D19530" s="40"/>
      <c r="E19530" s="40">
        <v>41</v>
      </c>
      <c r="F19530" s="40" t="s">
        <v>640</v>
      </c>
    </row>
    <row r="19531" spans="1:6" x14ac:dyDescent="0.5">
      <c r="A19531" s="38">
        <v>43795</v>
      </c>
      <c r="B19531" s="39">
        <v>0.99247685185185175</v>
      </c>
      <c r="C19531" s="40">
        <v>2</v>
      </c>
      <c r="D19531" s="40"/>
      <c r="E19531" s="40">
        <v>41</v>
      </c>
      <c r="F19531" s="40" t="s">
        <v>640</v>
      </c>
    </row>
    <row r="19532" spans="1:6" x14ac:dyDescent="0.5">
      <c r="A19532" s="38">
        <v>43795</v>
      </c>
      <c r="B19532" s="39">
        <v>0.99251157407407409</v>
      </c>
      <c r="C19532" s="40">
        <v>2</v>
      </c>
      <c r="D19532" s="40"/>
      <c r="E19532" s="40">
        <v>40</v>
      </c>
      <c r="F19532" s="40" t="s">
        <v>640</v>
      </c>
    </row>
    <row r="19533" spans="1:6" x14ac:dyDescent="0.5">
      <c r="A19533" s="38">
        <v>43795</v>
      </c>
      <c r="B19533" s="39">
        <v>0.99253472222222217</v>
      </c>
      <c r="C19533" s="40">
        <v>2</v>
      </c>
      <c r="D19533" s="40"/>
      <c r="E19533" s="40">
        <v>38</v>
      </c>
      <c r="F19533" s="40" t="s">
        <v>640</v>
      </c>
    </row>
    <row r="19534" spans="1:6" x14ac:dyDescent="0.5">
      <c r="A19534" s="38">
        <v>43795</v>
      </c>
      <c r="B19534" s="39">
        <v>0.99256944444444439</v>
      </c>
      <c r="C19534" s="40">
        <v>2</v>
      </c>
      <c r="D19534" s="40"/>
      <c r="E19534" s="40">
        <v>39</v>
      </c>
      <c r="F19534" s="40" t="s">
        <v>640</v>
      </c>
    </row>
    <row r="19535" spans="1:6" x14ac:dyDescent="0.5">
      <c r="A19535" s="38">
        <v>43795</v>
      </c>
      <c r="B19535" s="39">
        <v>0.99258101851851854</v>
      </c>
      <c r="C19535" s="40">
        <v>2</v>
      </c>
      <c r="D19535" s="40"/>
      <c r="E19535" s="40">
        <v>41</v>
      </c>
      <c r="F19535" s="40" t="s">
        <v>640</v>
      </c>
    </row>
    <row r="19536" spans="1:6" x14ac:dyDescent="0.5">
      <c r="A19536" s="38">
        <v>43796</v>
      </c>
      <c r="B19536" s="39">
        <v>0.29781249999999998</v>
      </c>
      <c r="C19536" s="40">
        <v>2</v>
      </c>
      <c r="D19536" s="40"/>
      <c r="E19536" s="40">
        <v>41</v>
      </c>
      <c r="F19536" s="40" t="s">
        <v>640</v>
      </c>
    </row>
    <row r="19537" spans="1:6" x14ac:dyDescent="0.5">
      <c r="A19537" s="38">
        <v>43796</v>
      </c>
      <c r="B19537" s="39">
        <v>0.36677083333333332</v>
      </c>
      <c r="C19537" s="40">
        <v>2</v>
      </c>
      <c r="D19537" s="40"/>
      <c r="E19537" s="40">
        <v>39</v>
      </c>
      <c r="F19537" s="40" t="s">
        <v>640</v>
      </c>
    </row>
    <row r="19538" spans="1:6" x14ac:dyDescent="0.5">
      <c r="A19538" s="38">
        <v>43796</v>
      </c>
      <c r="B19538" s="39">
        <v>0.38087962962962968</v>
      </c>
      <c r="C19538" s="40">
        <v>2</v>
      </c>
      <c r="D19538" s="40"/>
      <c r="E19538" s="40">
        <v>47</v>
      </c>
      <c r="F19538" s="40" t="s">
        <v>640</v>
      </c>
    </row>
    <row r="19539" spans="1:6" x14ac:dyDescent="0.5">
      <c r="A19539" s="38">
        <v>43796</v>
      </c>
      <c r="B19539" s="39">
        <v>0.3815162037037037</v>
      </c>
      <c r="C19539" s="40">
        <v>2</v>
      </c>
      <c r="D19539" s="40"/>
      <c r="E19539" s="40">
        <v>42</v>
      </c>
      <c r="F19539" s="40" t="s">
        <v>640</v>
      </c>
    </row>
    <row r="19540" spans="1:6" x14ac:dyDescent="0.5">
      <c r="A19540" s="38">
        <v>43796</v>
      </c>
      <c r="B19540" s="39">
        <v>0.38153935185185189</v>
      </c>
      <c r="C19540" s="40">
        <v>2</v>
      </c>
      <c r="D19540" s="40"/>
      <c r="E19540" s="40">
        <v>39</v>
      </c>
      <c r="F19540" s="40" t="s">
        <v>640</v>
      </c>
    </row>
    <row r="19541" spans="1:6" x14ac:dyDescent="0.5">
      <c r="A19541" s="38">
        <v>43796</v>
      </c>
      <c r="B19541" s="39">
        <v>0.49504629629629626</v>
      </c>
      <c r="C19541" s="40">
        <v>2</v>
      </c>
      <c r="D19541" s="40"/>
      <c r="E19541" s="40">
        <v>38</v>
      </c>
      <c r="F19541" s="40" t="s">
        <v>640</v>
      </c>
    </row>
    <row r="19542" spans="1:6" x14ac:dyDescent="0.5">
      <c r="A19542" s="38">
        <v>43796</v>
      </c>
      <c r="B19542" s="39">
        <v>0.49508101851851855</v>
      </c>
      <c r="C19542" s="40">
        <v>2</v>
      </c>
      <c r="D19542" s="40"/>
      <c r="E19542" s="40">
        <v>43</v>
      </c>
      <c r="F19542" s="40" t="s">
        <v>640</v>
      </c>
    </row>
    <row r="19543" spans="1:6" x14ac:dyDescent="0.5">
      <c r="A19543" s="38">
        <v>43796</v>
      </c>
      <c r="B19543" s="39">
        <v>0.49509259259259258</v>
      </c>
      <c r="C19543" s="40">
        <v>2</v>
      </c>
      <c r="D19543" s="40"/>
      <c r="E19543" s="40">
        <v>39</v>
      </c>
      <c r="F19543" s="40" t="s">
        <v>640</v>
      </c>
    </row>
    <row r="19544" spans="1:6" x14ac:dyDescent="0.5">
      <c r="A19544" s="38">
        <v>43796</v>
      </c>
      <c r="B19544" s="39">
        <v>0.49511574074074072</v>
      </c>
      <c r="C19544" s="40">
        <v>2</v>
      </c>
      <c r="D19544" s="40"/>
      <c r="E19544" s="40">
        <v>39</v>
      </c>
      <c r="F19544" s="40" t="s">
        <v>640</v>
      </c>
    </row>
    <row r="19545" spans="1:6" x14ac:dyDescent="0.5">
      <c r="A19545" s="38">
        <v>43796</v>
      </c>
      <c r="B19545" s="39">
        <v>0.49512731481481481</v>
      </c>
      <c r="C19545" s="40">
        <v>2</v>
      </c>
      <c r="D19545" s="40"/>
      <c r="E19545" s="40">
        <v>41</v>
      </c>
      <c r="F19545" s="40" t="s">
        <v>640</v>
      </c>
    </row>
    <row r="19546" spans="1:6" x14ac:dyDescent="0.5">
      <c r="A19546" s="38">
        <v>43796</v>
      </c>
      <c r="B19546" s="39">
        <v>0.49513888888888885</v>
      </c>
      <c r="C19546" s="40">
        <v>2</v>
      </c>
      <c r="D19546" s="40"/>
      <c r="E19546" s="40">
        <v>40</v>
      </c>
      <c r="F19546" s="40" t="s">
        <v>640</v>
      </c>
    </row>
    <row r="19547" spans="1:6" x14ac:dyDescent="0.5">
      <c r="A19547" s="38">
        <v>43796</v>
      </c>
      <c r="B19547" s="39">
        <v>0.56284722222222217</v>
      </c>
      <c r="C19547" s="40">
        <v>4</v>
      </c>
      <c r="D19547" s="40"/>
      <c r="E19547" s="40">
        <v>66</v>
      </c>
      <c r="F19547" s="40" t="s">
        <v>640</v>
      </c>
    </row>
    <row r="19548" spans="1:6" x14ac:dyDescent="0.5">
      <c r="A19548" s="38">
        <v>43796</v>
      </c>
      <c r="B19548" s="39">
        <v>0.56743055555555555</v>
      </c>
      <c r="C19548" s="40">
        <v>4</v>
      </c>
      <c r="D19548" s="40"/>
      <c r="E19548" s="40">
        <v>43</v>
      </c>
      <c r="F19548" s="40" t="s">
        <v>640</v>
      </c>
    </row>
    <row r="19549" spans="1:6" x14ac:dyDescent="0.5">
      <c r="A19549" s="38">
        <v>43796</v>
      </c>
      <c r="B19549" s="39">
        <v>0.63800925925925933</v>
      </c>
      <c r="C19549" s="40">
        <v>4</v>
      </c>
      <c r="D19549" s="40"/>
      <c r="E19549" s="40">
        <v>26</v>
      </c>
      <c r="F19549" s="40" t="s">
        <v>640</v>
      </c>
    </row>
    <row r="19550" spans="1:6" x14ac:dyDescent="0.5">
      <c r="A19550" s="38">
        <v>43796</v>
      </c>
      <c r="B19550" s="39">
        <v>0.83179398148148154</v>
      </c>
      <c r="C19550" s="40">
        <v>2</v>
      </c>
      <c r="D19550" s="40"/>
      <c r="E19550" s="40">
        <v>87</v>
      </c>
      <c r="F19550" s="40" t="s">
        <v>640</v>
      </c>
    </row>
    <row r="19551" spans="1:6" x14ac:dyDescent="0.5">
      <c r="A19551" s="38">
        <v>43796</v>
      </c>
      <c r="B19551" s="39">
        <v>0.97624999999999995</v>
      </c>
      <c r="C19551" s="40">
        <v>2</v>
      </c>
      <c r="D19551" s="40"/>
      <c r="E19551" s="40">
        <v>40</v>
      </c>
      <c r="F19551" s="40" t="s">
        <v>640</v>
      </c>
    </row>
    <row r="19552" spans="1:6" x14ac:dyDescent="0.5">
      <c r="A19552" s="38">
        <v>43796</v>
      </c>
      <c r="B19552" s="39">
        <v>0.97627314814814825</v>
      </c>
      <c r="C19552" s="40">
        <v>2</v>
      </c>
      <c r="D19552" s="40"/>
      <c r="E19552" s="40">
        <v>40</v>
      </c>
      <c r="F19552" s="40" t="s">
        <v>640</v>
      </c>
    </row>
    <row r="19553" spans="1:6" x14ac:dyDescent="0.5">
      <c r="A19553" s="38">
        <v>43796</v>
      </c>
      <c r="B19553" s="39">
        <v>0.97629629629629633</v>
      </c>
      <c r="C19553" s="40">
        <v>2</v>
      </c>
      <c r="D19553" s="40"/>
      <c r="E19553" s="40">
        <v>40</v>
      </c>
      <c r="F19553" s="40" t="s">
        <v>640</v>
      </c>
    </row>
    <row r="19554" spans="1:6" x14ac:dyDescent="0.5">
      <c r="A19554" s="38">
        <v>43796</v>
      </c>
      <c r="B19554" s="39">
        <v>0.9763425925925926</v>
      </c>
      <c r="C19554" s="40">
        <v>2</v>
      </c>
      <c r="D19554" s="40"/>
      <c r="E19554" s="40">
        <v>39</v>
      </c>
      <c r="F19554" s="40" t="s">
        <v>640</v>
      </c>
    </row>
    <row r="19555" spans="1:6" x14ac:dyDescent="0.5">
      <c r="A19555" s="38">
        <v>43796</v>
      </c>
      <c r="B19555" s="39">
        <v>0.97636574074074067</v>
      </c>
      <c r="C19555" s="40">
        <v>2</v>
      </c>
      <c r="D19555" s="40"/>
      <c r="E19555" s="40">
        <v>38</v>
      </c>
      <c r="F19555" s="40" t="s">
        <v>640</v>
      </c>
    </row>
    <row r="19556" spans="1:6" x14ac:dyDescent="0.5">
      <c r="A19556" s="38">
        <v>43796</v>
      </c>
      <c r="B19556" s="39">
        <v>0.97638888888888886</v>
      </c>
      <c r="C19556" s="40">
        <v>2</v>
      </c>
      <c r="D19556" s="40"/>
      <c r="E19556" s="40">
        <v>38</v>
      </c>
      <c r="F19556" s="40" t="s">
        <v>640</v>
      </c>
    </row>
    <row r="19557" spans="1:6" x14ac:dyDescent="0.5">
      <c r="A19557" s="38">
        <v>43796</v>
      </c>
      <c r="B19557" s="39">
        <v>0.97642361111111109</v>
      </c>
      <c r="C19557" s="40">
        <v>2</v>
      </c>
      <c r="D19557" s="40"/>
      <c r="E19557" s="40">
        <v>42</v>
      </c>
      <c r="F19557" s="40" t="s">
        <v>640</v>
      </c>
    </row>
    <row r="19558" spans="1:6" x14ac:dyDescent="0.5">
      <c r="A19558" s="38">
        <v>43796</v>
      </c>
      <c r="B19558" s="39">
        <v>0.97643518518518524</v>
      </c>
      <c r="C19558" s="40">
        <v>2</v>
      </c>
      <c r="D19558" s="40"/>
      <c r="E19558" s="40">
        <v>42</v>
      </c>
      <c r="F19558" s="40" t="s">
        <v>640</v>
      </c>
    </row>
    <row r="19559" spans="1:6" x14ac:dyDescent="0.5">
      <c r="A19559" s="38">
        <v>43796</v>
      </c>
      <c r="B19559" s="39">
        <v>0.97644675925925928</v>
      </c>
      <c r="C19559" s="40">
        <v>2</v>
      </c>
      <c r="D19559" s="40"/>
      <c r="E19559" s="40">
        <v>42</v>
      </c>
      <c r="F19559" s="40" t="s">
        <v>640</v>
      </c>
    </row>
    <row r="19560" spans="1:6" x14ac:dyDescent="0.5">
      <c r="A19560" s="38">
        <v>43796</v>
      </c>
      <c r="B19560" s="39">
        <v>0.97645833333333332</v>
      </c>
      <c r="C19560" s="40">
        <v>2</v>
      </c>
      <c r="D19560" s="40"/>
      <c r="E19560" s="40">
        <v>41</v>
      </c>
      <c r="F19560" s="40" t="s">
        <v>640</v>
      </c>
    </row>
    <row r="19561" spans="1:6" x14ac:dyDescent="0.5">
      <c r="A19561" s="38">
        <v>43796</v>
      </c>
      <c r="B19561" s="39">
        <v>0.97650462962962958</v>
      </c>
      <c r="C19561" s="40">
        <v>2</v>
      </c>
      <c r="D19561" s="40"/>
      <c r="E19561" s="40">
        <v>40</v>
      </c>
      <c r="F19561" s="40" t="s">
        <v>640</v>
      </c>
    </row>
    <row r="19562" spans="1:6" x14ac:dyDescent="0.5">
      <c r="A19562" s="38">
        <v>43796</v>
      </c>
      <c r="B19562" s="39">
        <v>0.97655092592592585</v>
      </c>
      <c r="C19562" s="40">
        <v>2</v>
      </c>
      <c r="D19562" s="40"/>
      <c r="E19562" s="40">
        <v>39</v>
      </c>
      <c r="F19562" s="40" t="s">
        <v>640</v>
      </c>
    </row>
    <row r="19563" spans="1:6" x14ac:dyDescent="0.5">
      <c r="A19563" s="38">
        <v>43796</v>
      </c>
      <c r="B19563" s="39">
        <v>0.9765625</v>
      </c>
      <c r="C19563" s="40">
        <v>2</v>
      </c>
      <c r="D19563" s="40"/>
      <c r="E19563" s="40">
        <v>45</v>
      </c>
      <c r="F19563" s="40" t="s">
        <v>640</v>
      </c>
    </row>
    <row r="19564" spans="1:6" x14ac:dyDescent="0.5">
      <c r="A19564" s="38">
        <v>43796</v>
      </c>
      <c r="B19564" s="39">
        <v>0.97659722222222223</v>
      </c>
      <c r="C19564" s="40">
        <v>2</v>
      </c>
      <c r="D19564" s="40"/>
      <c r="E19564" s="40">
        <v>38</v>
      </c>
      <c r="F19564" s="40" t="s">
        <v>640</v>
      </c>
    </row>
    <row r="19565" spans="1:6" x14ac:dyDescent="0.5">
      <c r="A19565" s="38">
        <v>43796</v>
      </c>
      <c r="B19565" s="39">
        <v>0.97660879629629627</v>
      </c>
      <c r="C19565" s="40">
        <v>2</v>
      </c>
      <c r="D19565" s="40"/>
      <c r="E19565" s="40">
        <v>38</v>
      </c>
      <c r="F19565" s="40" t="s">
        <v>640</v>
      </c>
    </row>
    <row r="19566" spans="1:6" x14ac:dyDescent="0.5">
      <c r="A19566" s="38">
        <v>43796</v>
      </c>
      <c r="B19566" s="39">
        <v>0.97664351851851849</v>
      </c>
      <c r="C19566" s="40">
        <v>2</v>
      </c>
      <c r="D19566" s="40"/>
      <c r="E19566" s="40">
        <v>38</v>
      </c>
      <c r="F19566" s="40" t="s">
        <v>640</v>
      </c>
    </row>
    <row r="19567" spans="1:6" x14ac:dyDescent="0.5">
      <c r="A19567" s="38">
        <v>43796</v>
      </c>
      <c r="B19567" s="39">
        <v>0.97664351851851849</v>
      </c>
      <c r="C19567" s="40">
        <v>2</v>
      </c>
      <c r="D19567" s="40"/>
      <c r="E19567" s="40">
        <v>38</v>
      </c>
      <c r="F19567" s="40" t="s">
        <v>640</v>
      </c>
    </row>
    <row r="19568" spans="1:6" x14ac:dyDescent="0.5">
      <c r="A19568" s="38">
        <v>43796</v>
      </c>
      <c r="B19568" s="39">
        <v>0.97667824074074072</v>
      </c>
      <c r="C19568" s="40">
        <v>2</v>
      </c>
      <c r="D19568" s="40"/>
      <c r="E19568" s="40">
        <v>40</v>
      </c>
      <c r="F19568" s="40" t="s">
        <v>640</v>
      </c>
    </row>
    <row r="19569" spans="1:6" x14ac:dyDescent="0.5">
      <c r="A19569" s="38">
        <v>43796</v>
      </c>
      <c r="B19569" s="39">
        <v>0.98912037037037026</v>
      </c>
      <c r="C19569" s="40">
        <v>3</v>
      </c>
      <c r="D19569" s="40"/>
      <c r="E19569" s="40">
        <v>102</v>
      </c>
      <c r="F19569" s="40" t="s">
        <v>645</v>
      </c>
    </row>
    <row r="19570" spans="1:6" x14ac:dyDescent="0.5">
      <c r="A19570" s="38">
        <v>43797</v>
      </c>
      <c r="B19570" s="39">
        <v>0.11614583333333334</v>
      </c>
      <c r="C19570" s="40">
        <v>2</v>
      </c>
      <c r="D19570" s="40"/>
      <c r="E19570" s="40">
        <v>40</v>
      </c>
      <c r="F19570" s="40" t="s">
        <v>640</v>
      </c>
    </row>
    <row r="19571" spans="1:6" x14ac:dyDescent="0.5">
      <c r="A19571" s="38">
        <v>43797</v>
      </c>
      <c r="B19571" s="39">
        <v>0.11625000000000001</v>
      </c>
      <c r="C19571" s="40">
        <v>2</v>
      </c>
      <c r="D19571" s="40"/>
      <c r="E19571" s="40">
        <v>41</v>
      </c>
      <c r="F19571" s="40" t="s">
        <v>640</v>
      </c>
    </row>
    <row r="19572" spans="1:6" x14ac:dyDescent="0.5">
      <c r="A19572" s="38">
        <v>43797</v>
      </c>
      <c r="B19572" s="39">
        <v>0.11630787037037038</v>
      </c>
      <c r="C19572" s="40">
        <v>2</v>
      </c>
      <c r="D19572" s="40"/>
      <c r="E19572" s="40">
        <v>49</v>
      </c>
      <c r="F19572" s="40" t="s">
        <v>640</v>
      </c>
    </row>
    <row r="19573" spans="1:6" x14ac:dyDescent="0.5">
      <c r="A19573" s="38">
        <v>43797</v>
      </c>
      <c r="B19573" s="39">
        <v>0.28847222222222224</v>
      </c>
      <c r="C19573" s="40">
        <v>4</v>
      </c>
      <c r="D19573" s="40"/>
      <c r="E19573" s="40">
        <v>62</v>
      </c>
      <c r="F19573" s="40" t="s">
        <v>640</v>
      </c>
    </row>
    <row r="19574" spans="1:6" x14ac:dyDescent="0.5">
      <c r="A19574" s="38">
        <v>43797</v>
      </c>
      <c r="B19574" s="39">
        <v>0.50789351851851849</v>
      </c>
      <c r="C19574" s="40">
        <v>2</v>
      </c>
      <c r="D19574" s="40"/>
      <c r="E19574" s="40">
        <v>38</v>
      </c>
      <c r="F19574" s="40" t="s">
        <v>640</v>
      </c>
    </row>
    <row r="19575" spans="1:6" x14ac:dyDescent="0.5">
      <c r="A19575" s="38">
        <v>43797</v>
      </c>
      <c r="B19575" s="39">
        <v>0.55815972222222221</v>
      </c>
      <c r="C19575" s="40">
        <v>2</v>
      </c>
      <c r="D19575" s="40"/>
      <c r="E19575" s="40">
        <v>40</v>
      </c>
      <c r="F19575" s="40" t="s">
        <v>640</v>
      </c>
    </row>
    <row r="19576" spans="1:6" x14ac:dyDescent="0.5">
      <c r="A19576" s="38">
        <v>43797</v>
      </c>
      <c r="B19576" s="39">
        <v>0.55820601851851859</v>
      </c>
      <c r="C19576" s="40">
        <v>2</v>
      </c>
      <c r="D19576" s="40"/>
      <c r="E19576" s="40">
        <v>44</v>
      </c>
      <c r="F19576" s="40" t="s">
        <v>640</v>
      </c>
    </row>
    <row r="19577" spans="1:6" x14ac:dyDescent="0.5">
      <c r="A19577" s="38">
        <v>43797</v>
      </c>
      <c r="B19577" s="39">
        <v>0.55822916666666667</v>
      </c>
      <c r="C19577" s="40">
        <v>2</v>
      </c>
      <c r="D19577" s="40"/>
      <c r="E19577" s="40">
        <v>42</v>
      </c>
      <c r="F19577" s="40" t="s">
        <v>640</v>
      </c>
    </row>
    <row r="19578" spans="1:6" x14ac:dyDescent="0.5">
      <c r="A19578" s="38">
        <v>43797</v>
      </c>
      <c r="B19578" s="39">
        <v>0.55825231481481474</v>
      </c>
      <c r="C19578" s="40">
        <v>2</v>
      </c>
      <c r="D19578" s="40"/>
      <c r="E19578" s="40">
        <v>42</v>
      </c>
      <c r="F19578" s="40" t="s">
        <v>640</v>
      </c>
    </row>
    <row r="19579" spans="1:6" x14ac:dyDescent="0.5">
      <c r="A19579" s="38">
        <v>43797</v>
      </c>
      <c r="B19579" s="39">
        <v>0.55827546296296293</v>
      </c>
      <c r="C19579" s="40">
        <v>2</v>
      </c>
      <c r="D19579" s="40"/>
      <c r="E19579" s="40">
        <v>41</v>
      </c>
      <c r="F19579" s="40" t="s">
        <v>640</v>
      </c>
    </row>
    <row r="19580" spans="1:6" x14ac:dyDescent="0.5">
      <c r="A19580" s="38">
        <v>43797</v>
      </c>
      <c r="B19580" s="39">
        <v>0.55828703703703708</v>
      </c>
      <c r="C19580" s="40">
        <v>2</v>
      </c>
      <c r="D19580" s="40"/>
      <c r="E19580" s="40">
        <v>40</v>
      </c>
      <c r="F19580" s="40" t="s">
        <v>640</v>
      </c>
    </row>
    <row r="19581" spans="1:6" x14ac:dyDescent="0.5">
      <c r="A19581" s="38">
        <v>43797</v>
      </c>
      <c r="B19581" s="39">
        <v>0.55829861111111112</v>
      </c>
      <c r="C19581" s="40">
        <v>2</v>
      </c>
      <c r="D19581" s="40"/>
      <c r="E19581" s="40">
        <v>38</v>
      </c>
      <c r="F19581" s="40" t="s">
        <v>640</v>
      </c>
    </row>
    <row r="19582" spans="1:6" x14ac:dyDescent="0.5">
      <c r="A19582" s="38">
        <v>43797</v>
      </c>
      <c r="B19582" s="39">
        <v>0.81137731481481479</v>
      </c>
      <c r="C19582" s="40">
        <v>2</v>
      </c>
      <c r="D19582" s="40"/>
      <c r="E19582" s="40">
        <v>46</v>
      </c>
      <c r="F19582" s="40" t="s">
        <v>640</v>
      </c>
    </row>
    <row r="19583" spans="1:6" x14ac:dyDescent="0.5">
      <c r="A19583" s="38">
        <v>43797</v>
      </c>
      <c r="B19583" s="39">
        <v>0.83788194444444442</v>
      </c>
      <c r="C19583" s="40">
        <v>2</v>
      </c>
      <c r="D19583" s="40"/>
      <c r="E19583" s="40">
        <v>39</v>
      </c>
      <c r="F19583" s="40" t="s">
        <v>640</v>
      </c>
    </row>
    <row r="19584" spans="1:6" x14ac:dyDescent="0.5">
      <c r="A19584" s="38">
        <v>43797</v>
      </c>
      <c r="B19584" s="39">
        <v>0.83788194444444442</v>
      </c>
      <c r="C19584" s="40">
        <v>2</v>
      </c>
      <c r="D19584" s="40"/>
      <c r="E19584" s="40">
        <v>41</v>
      </c>
      <c r="F19584" s="40" t="s">
        <v>640</v>
      </c>
    </row>
    <row r="19585" spans="1:6" x14ac:dyDescent="0.5">
      <c r="A19585" s="38">
        <v>43797</v>
      </c>
      <c r="B19585" s="39">
        <v>0.83789351851851857</v>
      </c>
      <c r="C19585" s="40">
        <v>2</v>
      </c>
      <c r="D19585" s="40"/>
      <c r="E19585" s="40">
        <v>41</v>
      </c>
      <c r="F19585" s="40" t="s">
        <v>640</v>
      </c>
    </row>
    <row r="19586" spans="1:6" x14ac:dyDescent="0.5">
      <c r="A19586" s="38">
        <v>43797</v>
      </c>
      <c r="B19586" s="39">
        <v>0.83790509259259249</v>
      </c>
      <c r="C19586" s="40">
        <v>2</v>
      </c>
      <c r="D19586" s="40"/>
      <c r="E19586" s="40">
        <v>41</v>
      </c>
      <c r="F19586" s="40" t="s">
        <v>640</v>
      </c>
    </row>
    <row r="19587" spans="1:6" x14ac:dyDescent="0.5">
      <c r="A19587" s="38">
        <v>43797</v>
      </c>
      <c r="B19587" s="39">
        <v>0.83795138888888887</v>
      </c>
      <c r="C19587" s="40">
        <v>2</v>
      </c>
      <c r="D19587" s="40"/>
      <c r="E19587" s="40">
        <v>40</v>
      </c>
      <c r="F19587" s="40" t="s">
        <v>640</v>
      </c>
    </row>
    <row r="19588" spans="1:6" x14ac:dyDescent="0.5">
      <c r="A19588" s="38">
        <v>43797</v>
      </c>
      <c r="B19588" s="39">
        <v>0.83797453703703706</v>
      </c>
      <c r="C19588" s="40">
        <v>2</v>
      </c>
      <c r="D19588" s="40"/>
      <c r="E19588" s="40">
        <v>41</v>
      </c>
      <c r="F19588" s="40" t="s">
        <v>640</v>
      </c>
    </row>
    <row r="19589" spans="1:6" x14ac:dyDescent="0.5">
      <c r="A19589" s="38">
        <v>43797</v>
      </c>
      <c r="B19589" s="39">
        <v>0.83799768518518514</v>
      </c>
      <c r="C19589" s="40">
        <v>2</v>
      </c>
      <c r="D19589" s="40"/>
      <c r="E19589" s="40">
        <v>41</v>
      </c>
      <c r="F19589" s="40" t="s">
        <v>640</v>
      </c>
    </row>
    <row r="19590" spans="1:6" x14ac:dyDescent="0.5">
      <c r="A19590" s="38">
        <v>43797</v>
      </c>
      <c r="B19590" s="39">
        <v>0.83800925925925929</v>
      </c>
      <c r="C19590" s="40">
        <v>2</v>
      </c>
      <c r="D19590" s="40"/>
      <c r="E19590" s="40">
        <v>41</v>
      </c>
      <c r="F19590" s="40" t="s">
        <v>640</v>
      </c>
    </row>
    <row r="19591" spans="1:6" x14ac:dyDescent="0.5">
      <c r="A19591" s="38">
        <v>43797</v>
      </c>
      <c r="B19591" s="39">
        <v>0.83803240740740748</v>
      </c>
      <c r="C19591" s="40">
        <v>2</v>
      </c>
      <c r="D19591" s="40"/>
      <c r="E19591" s="40">
        <v>39</v>
      </c>
      <c r="F19591" s="40" t="s">
        <v>640</v>
      </c>
    </row>
    <row r="19592" spans="1:6" x14ac:dyDescent="0.5">
      <c r="A19592" s="38">
        <v>43797</v>
      </c>
      <c r="B19592" s="39">
        <v>0.83805555555555555</v>
      </c>
      <c r="C19592" s="40">
        <v>2</v>
      </c>
      <c r="D19592" s="40"/>
      <c r="E19592" s="40">
        <v>43</v>
      </c>
      <c r="F19592" s="40" t="s">
        <v>640</v>
      </c>
    </row>
    <row r="19593" spans="1:6" x14ac:dyDescent="0.5">
      <c r="A19593" s="38">
        <v>43797</v>
      </c>
      <c r="B19593" s="39">
        <v>0.83809027777777778</v>
      </c>
      <c r="C19593" s="40">
        <v>2</v>
      </c>
      <c r="D19593" s="40"/>
      <c r="E19593" s="40">
        <v>41</v>
      </c>
      <c r="F19593" s="40" t="s">
        <v>640</v>
      </c>
    </row>
    <row r="19594" spans="1:6" x14ac:dyDescent="0.5">
      <c r="A19594" s="38">
        <v>43797</v>
      </c>
      <c r="B19594" s="39">
        <v>0.83810185185185182</v>
      </c>
      <c r="C19594" s="40">
        <v>2</v>
      </c>
      <c r="D19594" s="40"/>
      <c r="E19594" s="40">
        <v>38</v>
      </c>
      <c r="F19594" s="40" t="s">
        <v>640</v>
      </c>
    </row>
    <row r="19595" spans="1:6" x14ac:dyDescent="0.5">
      <c r="A19595" s="38">
        <v>43797</v>
      </c>
      <c r="B19595" s="39">
        <v>0.83811342592592597</v>
      </c>
      <c r="C19595" s="40">
        <v>2</v>
      </c>
      <c r="D19595" s="40"/>
      <c r="E19595" s="40">
        <v>41</v>
      </c>
      <c r="F19595" s="40" t="s">
        <v>640</v>
      </c>
    </row>
    <row r="19596" spans="1:6" x14ac:dyDescent="0.5">
      <c r="A19596" s="38">
        <v>43797</v>
      </c>
      <c r="B19596" s="39">
        <v>0.8381249999999999</v>
      </c>
      <c r="C19596" s="40">
        <v>2</v>
      </c>
      <c r="D19596" s="40"/>
      <c r="E19596" s="40">
        <v>41</v>
      </c>
      <c r="F19596" s="40" t="s">
        <v>640</v>
      </c>
    </row>
    <row r="19597" spans="1:6" x14ac:dyDescent="0.5">
      <c r="A19597" s="38">
        <v>43797</v>
      </c>
      <c r="B19597" s="39">
        <v>0.83813657407407405</v>
      </c>
      <c r="C19597" s="40">
        <v>2</v>
      </c>
      <c r="D19597" s="40"/>
      <c r="E19597" s="40">
        <v>39</v>
      </c>
      <c r="F19597" s="40" t="s">
        <v>640</v>
      </c>
    </row>
    <row r="19598" spans="1:6" x14ac:dyDescent="0.5">
      <c r="A19598" s="38">
        <v>43797</v>
      </c>
      <c r="B19598" s="39">
        <v>0.8381481481481482</v>
      </c>
      <c r="C19598" s="40">
        <v>2</v>
      </c>
      <c r="D19598" s="40"/>
      <c r="E19598" s="40">
        <v>40</v>
      </c>
      <c r="F19598" s="40" t="s">
        <v>640</v>
      </c>
    </row>
    <row r="19599" spans="1:6" x14ac:dyDescent="0.5">
      <c r="A19599" s="38">
        <v>43797</v>
      </c>
      <c r="B19599" s="39">
        <v>0.83815972222222224</v>
      </c>
      <c r="C19599" s="40">
        <v>2</v>
      </c>
      <c r="D19599" s="40"/>
      <c r="E19599" s="40">
        <v>41</v>
      </c>
      <c r="F19599" s="40" t="s">
        <v>640</v>
      </c>
    </row>
    <row r="19600" spans="1:6" x14ac:dyDescent="0.5">
      <c r="A19600" s="38">
        <v>43797</v>
      </c>
      <c r="B19600" s="39">
        <v>0.83818287037037031</v>
      </c>
      <c r="C19600" s="40">
        <v>2</v>
      </c>
      <c r="D19600" s="40"/>
      <c r="E19600" s="40">
        <v>39</v>
      </c>
      <c r="F19600" s="40" t="s">
        <v>640</v>
      </c>
    </row>
    <row r="19601" spans="1:6" x14ac:dyDescent="0.5">
      <c r="A19601" s="38">
        <v>43797</v>
      </c>
      <c r="B19601" s="39">
        <v>0.83820601851851861</v>
      </c>
      <c r="C19601" s="40">
        <v>2</v>
      </c>
      <c r="D19601" s="40"/>
      <c r="E19601" s="40">
        <v>42</v>
      </c>
      <c r="F19601" s="40" t="s">
        <v>640</v>
      </c>
    </row>
    <row r="19602" spans="1:6" x14ac:dyDescent="0.5">
      <c r="A19602" s="38">
        <v>43797</v>
      </c>
      <c r="B19602" s="39">
        <v>0.83822916666666669</v>
      </c>
      <c r="C19602" s="40">
        <v>2</v>
      </c>
      <c r="D19602" s="40"/>
      <c r="E19602" s="40">
        <v>38</v>
      </c>
      <c r="F19602" s="40" t="s">
        <v>640</v>
      </c>
    </row>
    <row r="19603" spans="1:6" x14ac:dyDescent="0.5">
      <c r="A19603" s="38">
        <v>43797</v>
      </c>
      <c r="B19603" s="39">
        <v>0.83825231481481488</v>
      </c>
      <c r="C19603" s="40">
        <v>2</v>
      </c>
      <c r="D19603" s="40"/>
      <c r="E19603" s="40">
        <v>39</v>
      </c>
      <c r="F19603" s="40" t="s">
        <v>640</v>
      </c>
    </row>
    <row r="19604" spans="1:6" x14ac:dyDescent="0.5">
      <c r="A19604" s="38">
        <v>43797</v>
      </c>
      <c r="B19604" s="39">
        <v>0.83828703703703711</v>
      </c>
      <c r="C19604" s="40">
        <v>2</v>
      </c>
      <c r="D19604" s="40"/>
      <c r="E19604" s="40">
        <v>38</v>
      </c>
      <c r="F19604" s="40" t="s">
        <v>640</v>
      </c>
    </row>
    <row r="19605" spans="1:6" x14ac:dyDescent="0.5">
      <c r="A19605" s="38">
        <v>43797</v>
      </c>
      <c r="B19605" s="39">
        <v>0.83835648148148145</v>
      </c>
      <c r="C19605" s="40">
        <v>2</v>
      </c>
      <c r="D19605" s="40"/>
      <c r="E19605" s="40">
        <v>38</v>
      </c>
      <c r="F19605" s="40" t="s">
        <v>640</v>
      </c>
    </row>
    <row r="19606" spans="1:6" x14ac:dyDescent="0.5">
      <c r="A19606" s="38">
        <v>43797</v>
      </c>
      <c r="B19606" s="39">
        <v>0.85510416666666667</v>
      </c>
      <c r="C19606" s="40">
        <v>2</v>
      </c>
      <c r="D19606" s="40"/>
      <c r="E19606" s="40">
        <v>42</v>
      </c>
      <c r="F19606" s="40" t="s">
        <v>640</v>
      </c>
    </row>
    <row r="19607" spans="1:6" x14ac:dyDescent="0.5">
      <c r="A19607" s="38">
        <v>43797</v>
      </c>
      <c r="B19607" s="39">
        <v>0.98243055555555558</v>
      </c>
      <c r="C19607" s="40">
        <v>2</v>
      </c>
      <c r="D19607" s="40"/>
      <c r="E19607" s="40">
        <v>41</v>
      </c>
      <c r="F19607" s="40" t="s">
        <v>640</v>
      </c>
    </row>
    <row r="19608" spans="1:6" x14ac:dyDescent="0.5">
      <c r="A19608" s="38">
        <v>43797</v>
      </c>
      <c r="B19608" s="39">
        <v>0.98245370370370377</v>
      </c>
      <c r="C19608" s="40">
        <v>2</v>
      </c>
      <c r="D19608" s="40"/>
      <c r="E19608" s="40">
        <v>43</v>
      </c>
      <c r="F19608" s="40" t="s">
        <v>640</v>
      </c>
    </row>
    <row r="19609" spans="1:6" x14ac:dyDescent="0.5">
      <c r="A19609" s="38">
        <v>43797</v>
      </c>
      <c r="B19609" s="39">
        <v>0.9824652777777777</v>
      </c>
      <c r="C19609" s="40">
        <v>2</v>
      </c>
      <c r="D19609" s="40"/>
      <c r="E19609" s="40">
        <v>43</v>
      </c>
      <c r="F19609" s="40" t="s">
        <v>640</v>
      </c>
    </row>
    <row r="19610" spans="1:6" x14ac:dyDescent="0.5">
      <c r="A19610" s="38">
        <v>43797</v>
      </c>
      <c r="B19610" s="39">
        <v>0.982488425925926</v>
      </c>
      <c r="C19610" s="40">
        <v>2</v>
      </c>
      <c r="D19610" s="40"/>
      <c r="E19610" s="40">
        <v>38</v>
      </c>
      <c r="F19610" s="40" t="s">
        <v>640</v>
      </c>
    </row>
    <row r="19611" spans="1:6" x14ac:dyDescent="0.5">
      <c r="A19611" s="38">
        <v>43797</v>
      </c>
      <c r="B19611" s="39">
        <v>0.98251157407407408</v>
      </c>
      <c r="C19611" s="40">
        <v>2</v>
      </c>
      <c r="D19611" s="40"/>
      <c r="E19611" s="40">
        <v>39</v>
      </c>
      <c r="F19611" s="40" t="s">
        <v>640</v>
      </c>
    </row>
    <row r="19612" spans="1:6" x14ac:dyDescent="0.5">
      <c r="A19612" s="38">
        <v>43797</v>
      </c>
      <c r="B19612" s="39">
        <v>0.9825462962962962</v>
      </c>
      <c r="C19612" s="40">
        <v>2</v>
      </c>
      <c r="D19612" s="40"/>
      <c r="E19612" s="40">
        <v>38</v>
      </c>
      <c r="F19612" s="40" t="s">
        <v>640</v>
      </c>
    </row>
    <row r="19613" spans="1:6" x14ac:dyDescent="0.5">
      <c r="A19613" s="38">
        <v>43798</v>
      </c>
      <c r="B19613" s="39">
        <v>0.11601851851851852</v>
      </c>
      <c r="C19613" s="40">
        <v>1</v>
      </c>
      <c r="D19613" s="40"/>
      <c r="E19613" s="40">
        <v>38</v>
      </c>
      <c r="F19613" s="40" t="s">
        <v>640</v>
      </c>
    </row>
    <row r="19614" spans="1:6" x14ac:dyDescent="0.5">
      <c r="A19614" s="38">
        <v>43798</v>
      </c>
      <c r="B19614" s="39">
        <v>0.1733564814814815</v>
      </c>
      <c r="C19614" s="40">
        <v>2</v>
      </c>
      <c r="D19614" s="40"/>
      <c r="E19614" s="40">
        <v>90</v>
      </c>
      <c r="F19614" s="40" t="s">
        <v>640</v>
      </c>
    </row>
    <row r="19615" spans="1:6" x14ac:dyDescent="0.5">
      <c r="A19615" s="38">
        <v>43798</v>
      </c>
      <c r="B19615" s="39">
        <v>0.29322916666666665</v>
      </c>
      <c r="C19615" s="40">
        <v>4</v>
      </c>
      <c r="D19615" s="40"/>
      <c r="E19615" s="40">
        <v>54</v>
      </c>
      <c r="F19615" s="40" t="s">
        <v>640</v>
      </c>
    </row>
    <row r="19616" spans="1:6" x14ac:dyDescent="0.5">
      <c r="A19616" s="38">
        <v>43798</v>
      </c>
      <c r="B19616" s="39">
        <v>0.56505787037037036</v>
      </c>
      <c r="C19616" s="40">
        <v>2</v>
      </c>
      <c r="D19616" s="40"/>
      <c r="E19616" s="40">
        <v>40</v>
      </c>
      <c r="F19616" s="40" t="s">
        <v>640</v>
      </c>
    </row>
    <row r="19617" spans="1:6" x14ac:dyDescent="0.5">
      <c r="A19617" s="38">
        <v>43798</v>
      </c>
      <c r="B19617" s="39">
        <v>0.86918981481481483</v>
      </c>
      <c r="C19617" s="40">
        <v>2</v>
      </c>
      <c r="D19617" s="40"/>
      <c r="E19617" s="40">
        <v>46</v>
      </c>
      <c r="F19617" s="40" t="s">
        <v>640</v>
      </c>
    </row>
    <row r="19618" spans="1:6" x14ac:dyDescent="0.5">
      <c r="A19618" s="38">
        <v>43798</v>
      </c>
      <c r="B19618" s="39">
        <v>0.86921296296296291</v>
      </c>
      <c r="C19618" s="40">
        <v>2</v>
      </c>
      <c r="D19618" s="40"/>
      <c r="E19618" s="40">
        <v>45</v>
      </c>
      <c r="F19618" s="40" t="s">
        <v>640</v>
      </c>
    </row>
    <row r="19619" spans="1:6" x14ac:dyDescent="0.5">
      <c r="A19619" s="38">
        <v>43798</v>
      </c>
      <c r="B19619" s="39">
        <v>0.86922453703703706</v>
      </c>
      <c r="C19619" s="40">
        <v>2</v>
      </c>
      <c r="D19619" s="40"/>
      <c r="E19619" s="40">
        <v>44</v>
      </c>
      <c r="F19619" s="40" t="s">
        <v>640</v>
      </c>
    </row>
    <row r="19620" spans="1:6" x14ac:dyDescent="0.5">
      <c r="A19620" s="38">
        <v>43798</v>
      </c>
      <c r="B19620" s="39">
        <v>0.86923611111111121</v>
      </c>
      <c r="C19620" s="40">
        <v>2</v>
      </c>
      <c r="D19620" s="40"/>
      <c r="E19620" s="40">
        <v>53</v>
      </c>
      <c r="F19620" s="40" t="s">
        <v>640</v>
      </c>
    </row>
    <row r="19621" spans="1:6" x14ac:dyDescent="0.5">
      <c r="A19621" s="38">
        <v>43799</v>
      </c>
      <c r="B19621" s="39">
        <v>0.93633101851851841</v>
      </c>
      <c r="C19621" s="40">
        <v>2</v>
      </c>
      <c r="D19621" s="40"/>
      <c r="E19621" s="40">
        <v>38</v>
      </c>
      <c r="F19621" s="40" t="s">
        <v>640</v>
      </c>
    </row>
    <row r="19622" spans="1:6" x14ac:dyDescent="0.5">
      <c r="A19622" s="38">
        <v>43799</v>
      </c>
      <c r="B19622" s="39">
        <v>0.93635416666666671</v>
      </c>
      <c r="C19622" s="40">
        <v>2</v>
      </c>
      <c r="D19622" s="40"/>
      <c r="E19622" s="40">
        <v>39</v>
      </c>
      <c r="F19622" s="40" t="s">
        <v>640</v>
      </c>
    </row>
    <row r="19623" spans="1:6" x14ac:dyDescent="0.5">
      <c r="A19623" s="38">
        <v>43799</v>
      </c>
      <c r="B19623" s="39">
        <v>0.93641203703703713</v>
      </c>
      <c r="C19623" s="40">
        <v>2</v>
      </c>
      <c r="D19623" s="40"/>
      <c r="E19623" s="40">
        <v>41</v>
      </c>
      <c r="F19623" s="40" t="s">
        <v>640</v>
      </c>
    </row>
    <row r="19624" spans="1:6" x14ac:dyDescent="0.5">
      <c r="A19624" s="38">
        <v>43799</v>
      </c>
      <c r="B19624" s="39">
        <v>0.93642361111111105</v>
      </c>
      <c r="C19624" s="40">
        <v>2</v>
      </c>
      <c r="D19624" s="40"/>
      <c r="E19624" s="40">
        <v>38</v>
      </c>
      <c r="F19624" s="40" t="s">
        <v>640</v>
      </c>
    </row>
    <row r="19625" spans="1:6" x14ac:dyDescent="0.5">
      <c r="A19625" s="38">
        <v>43799</v>
      </c>
      <c r="B19625" s="39">
        <v>0.93646990740740732</v>
      </c>
      <c r="C19625" s="40">
        <v>2</v>
      </c>
      <c r="D19625" s="40"/>
      <c r="E19625" s="40">
        <v>40</v>
      </c>
      <c r="F19625" s="40" t="s">
        <v>640</v>
      </c>
    </row>
    <row r="19626" spans="1:6" x14ac:dyDescent="0.5">
      <c r="A19626" s="38">
        <v>43799</v>
      </c>
      <c r="B19626" s="39">
        <v>0.93648148148148147</v>
      </c>
      <c r="C19626" s="40">
        <v>2</v>
      </c>
      <c r="D19626" s="40"/>
      <c r="E19626" s="40">
        <v>38</v>
      </c>
      <c r="F19626" s="40" t="s">
        <v>640</v>
      </c>
    </row>
    <row r="19627" spans="1:6" x14ac:dyDescent="0.5">
      <c r="A19627" s="38">
        <v>43799</v>
      </c>
      <c r="B19627" s="39">
        <v>0.93650462962962966</v>
      </c>
      <c r="C19627" s="40">
        <v>2</v>
      </c>
      <c r="D19627" s="40"/>
      <c r="E19627" s="40">
        <v>42</v>
      </c>
      <c r="F19627" s="40" t="s">
        <v>640</v>
      </c>
    </row>
    <row r="19628" spans="1:6" x14ac:dyDescent="0.5">
      <c r="A19628" s="38">
        <v>43799</v>
      </c>
      <c r="B19628" s="39">
        <v>0.9365162037037037</v>
      </c>
      <c r="C19628" s="40">
        <v>2</v>
      </c>
      <c r="D19628" s="40"/>
      <c r="E19628" s="40">
        <v>42</v>
      </c>
      <c r="F19628" s="40" t="s">
        <v>640</v>
      </c>
    </row>
    <row r="19629" spans="1:6" x14ac:dyDescent="0.5">
      <c r="A19629" s="38">
        <v>43799</v>
      </c>
      <c r="B19629" s="39">
        <v>0.93652777777777774</v>
      </c>
      <c r="C19629" s="40">
        <v>2</v>
      </c>
      <c r="D19629" s="40"/>
      <c r="E19629" s="40">
        <v>39</v>
      </c>
      <c r="F19629" s="40" t="s">
        <v>640</v>
      </c>
    </row>
    <row r="19630" spans="1:6" x14ac:dyDescent="0.5">
      <c r="A19630" s="38">
        <v>43799</v>
      </c>
      <c r="B19630" s="39">
        <v>0.93655092592592604</v>
      </c>
      <c r="C19630" s="40">
        <v>2</v>
      </c>
      <c r="D19630" s="40"/>
      <c r="E19630" s="40">
        <v>41</v>
      </c>
      <c r="F19630" s="40" t="s">
        <v>640</v>
      </c>
    </row>
    <row r="19631" spans="1:6" x14ac:dyDescent="0.5">
      <c r="A19631" s="38">
        <v>43799</v>
      </c>
      <c r="B19631" s="39">
        <v>0.93657407407407411</v>
      </c>
      <c r="C19631" s="40">
        <v>2</v>
      </c>
      <c r="D19631" s="40"/>
      <c r="E19631" s="40">
        <v>38</v>
      </c>
      <c r="F19631" s="40" t="s">
        <v>640</v>
      </c>
    </row>
    <row r="19632" spans="1:6" x14ac:dyDescent="0.5">
      <c r="A19632" s="38">
        <v>43799</v>
      </c>
      <c r="B19632" s="39">
        <v>0.93658564814814815</v>
      </c>
      <c r="C19632" s="40">
        <v>2</v>
      </c>
      <c r="D19632" s="40"/>
      <c r="E19632" s="40">
        <v>39</v>
      </c>
      <c r="F19632" s="40" t="s">
        <v>640</v>
      </c>
    </row>
    <row r="19633" spans="1:6" x14ac:dyDescent="0.5">
      <c r="A19633" s="38">
        <v>43799</v>
      </c>
      <c r="B19633" s="39">
        <v>0.93659722222222219</v>
      </c>
      <c r="C19633" s="40">
        <v>2</v>
      </c>
      <c r="D19633" s="40"/>
      <c r="E19633" s="40">
        <v>38</v>
      </c>
      <c r="F19633" s="40" t="s">
        <v>640</v>
      </c>
    </row>
    <row r="19634" spans="1:6" x14ac:dyDescent="0.5">
      <c r="A19634" s="38">
        <v>43799</v>
      </c>
      <c r="B19634" s="39">
        <v>0.9367361111111111</v>
      </c>
      <c r="C19634" s="40">
        <v>2</v>
      </c>
      <c r="D19634" s="40"/>
      <c r="E19634" s="40">
        <v>39</v>
      </c>
      <c r="F19634" s="40" t="s">
        <v>640</v>
      </c>
    </row>
    <row r="19635" spans="1:6" x14ac:dyDescent="0.5">
      <c r="A19635" s="38">
        <v>43799</v>
      </c>
      <c r="B19635" s="39">
        <v>0.93679398148148152</v>
      </c>
      <c r="C19635" s="40">
        <v>2</v>
      </c>
      <c r="D19635" s="40"/>
      <c r="E19635" s="40">
        <v>40</v>
      </c>
      <c r="F19635" s="40" t="s">
        <v>640</v>
      </c>
    </row>
    <row r="19636" spans="1:6" x14ac:dyDescent="0.5">
      <c r="A19636" s="38">
        <v>43799</v>
      </c>
      <c r="B19636" s="39">
        <v>0.93680555555555556</v>
      </c>
      <c r="C19636" s="40">
        <v>2</v>
      </c>
      <c r="D19636" s="40"/>
      <c r="E19636" s="40">
        <v>40</v>
      </c>
      <c r="F19636" s="40" t="s">
        <v>640</v>
      </c>
    </row>
    <row r="19637" spans="1:6" x14ac:dyDescent="0.5">
      <c r="A19637" s="38">
        <v>43799</v>
      </c>
      <c r="B19637" s="39">
        <v>0.93701388888888892</v>
      </c>
      <c r="C19637" s="40">
        <v>2</v>
      </c>
      <c r="D19637" s="40"/>
      <c r="E19637" s="40">
        <v>38</v>
      </c>
      <c r="F19637" s="40" t="s">
        <v>640</v>
      </c>
    </row>
    <row r="19638" spans="1:6" x14ac:dyDescent="0.5">
      <c r="A19638" s="38">
        <v>43799</v>
      </c>
      <c r="B19638" s="39">
        <v>0.93704861111111104</v>
      </c>
      <c r="C19638" s="40">
        <v>2</v>
      </c>
      <c r="D19638" s="40"/>
      <c r="E19638" s="40">
        <v>40</v>
      </c>
      <c r="F19638" s="40" t="s">
        <v>640</v>
      </c>
    </row>
    <row r="19639" spans="1:6" x14ac:dyDescent="0.5">
      <c r="A19639" s="38">
        <v>43799</v>
      </c>
      <c r="B19639" s="39">
        <v>0.93706018518518519</v>
      </c>
      <c r="C19639" s="40">
        <v>2</v>
      </c>
      <c r="D19639" s="40"/>
      <c r="E19639" s="40">
        <v>38</v>
      </c>
      <c r="F19639" s="40" t="s">
        <v>640</v>
      </c>
    </row>
    <row r="19640" spans="1:6" x14ac:dyDescent="0.5">
      <c r="A19640" s="38">
        <v>43799</v>
      </c>
      <c r="B19640" s="39">
        <v>0.93708333333333327</v>
      </c>
      <c r="C19640" s="40">
        <v>2</v>
      </c>
      <c r="D19640" s="40"/>
      <c r="E19640" s="40">
        <v>45</v>
      </c>
      <c r="F19640" s="40" t="s">
        <v>640</v>
      </c>
    </row>
    <row r="19641" spans="1:6" x14ac:dyDescent="0.5">
      <c r="A19641" s="38">
        <v>43799</v>
      </c>
      <c r="B19641" s="39">
        <v>0.93709490740740742</v>
      </c>
      <c r="C19641" s="40">
        <v>2</v>
      </c>
      <c r="D19641" s="40"/>
      <c r="E19641" s="40">
        <v>45</v>
      </c>
      <c r="F19641" s="40" t="s">
        <v>640</v>
      </c>
    </row>
    <row r="19642" spans="1:6" x14ac:dyDescent="0.5">
      <c r="A19642" s="38">
        <v>43799</v>
      </c>
      <c r="B19642" s="39">
        <v>0.93717592592592591</v>
      </c>
      <c r="C19642" s="40">
        <v>2</v>
      </c>
      <c r="D19642" s="40"/>
      <c r="E19642" s="40">
        <v>38</v>
      </c>
      <c r="F19642" s="40" t="s">
        <v>640</v>
      </c>
    </row>
    <row r="19643" spans="1:6" x14ac:dyDescent="0.5">
      <c r="A19643" s="38">
        <v>43799</v>
      </c>
      <c r="B19643" s="39">
        <v>0.93722222222222218</v>
      </c>
      <c r="C19643" s="40">
        <v>2</v>
      </c>
      <c r="D19643" s="40"/>
      <c r="E19643" s="40">
        <v>39</v>
      </c>
      <c r="F19643" s="40" t="s">
        <v>640</v>
      </c>
    </row>
    <row r="19644" spans="1:6" x14ac:dyDescent="0.5">
      <c r="A19644" s="38">
        <v>43799</v>
      </c>
      <c r="B19644" s="39">
        <v>0.93724537037037037</v>
      </c>
      <c r="C19644" s="40">
        <v>2</v>
      </c>
      <c r="D19644" s="40"/>
      <c r="E19644" s="40">
        <v>40</v>
      </c>
      <c r="F19644" s="40" t="s">
        <v>640</v>
      </c>
    </row>
    <row r="19645" spans="1:6" x14ac:dyDescent="0.5">
      <c r="A19645" s="38">
        <v>43799</v>
      </c>
      <c r="B19645" s="39">
        <v>0.93937500000000007</v>
      </c>
      <c r="C19645" s="40">
        <v>2</v>
      </c>
      <c r="D19645" s="40"/>
      <c r="E19645" s="40">
        <v>41</v>
      </c>
      <c r="F19645" s="40" t="s">
        <v>640</v>
      </c>
    </row>
    <row r="19646" spans="1:6" x14ac:dyDescent="0.5">
      <c r="A19646" s="38">
        <v>43799</v>
      </c>
      <c r="B19646" s="39">
        <v>0.94002314814814814</v>
      </c>
      <c r="C19646" s="40">
        <v>2</v>
      </c>
      <c r="D19646" s="40"/>
      <c r="E19646" s="40">
        <v>38</v>
      </c>
      <c r="F19646" s="40" t="s">
        <v>640</v>
      </c>
    </row>
    <row r="19647" spans="1:6" x14ac:dyDescent="0.5">
      <c r="A19647" s="38">
        <v>43799</v>
      </c>
      <c r="B19647" s="39">
        <v>0.94141203703703702</v>
      </c>
      <c r="C19647" s="40">
        <v>2</v>
      </c>
      <c r="D19647" s="40"/>
      <c r="E19647" s="40">
        <v>34</v>
      </c>
      <c r="F19647" s="40" t="s">
        <v>640</v>
      </c>
    </row>
    <row r="19648" spans="1:6" x14ac:dyDescent="0.5">
      <c r="A19648" s="38">
        <v>43800</v>
      </c>
      <c r="B19648" s="39">
        <v>0.52278935185185182</v>
      </c>
      <c r="C19648" s="40">
        <v>2</v>
      </c>
      <c r="D19648" s="40"/>
      <c r="E19648" s="40">
        <v>38</v>
      </c>
      <c r="F19648" s="40" t="s">
        <v>640</v>
      </c>
    </row>
    <row r="19649" spans="1:6" x14ac:dyDescent="0.5">
      <c r="A19649" s="38">
        <v>43800</v>
      </c>
      <c r="B19649" s="39">
        <v>0.57557870370370368</v>
      </c>
      <c r="C19649" s="40">
        <v>2</v>
      </c>
      <c r="D19649" s="40"/>
      <c r="E19649" s="40">
        <v>39</v>
      </c>
      <c r="F19649" s="40" t="s">
        <v>640</v>
      </c>
    </row>
    <row r="19650" spans="1:6" x14ac:dyDescent="0.5">
      <c r="A19650" s="38">
        <v>43800</v>
      </c>
      <c r="B19650" s="39">
        <v>0.57559027777777783</v>
      </c>
      <c r="C19650" s="40">
        <v>2</v>
      </c>
      <c r="D19650" s="40"/>
      <c r="E19650" s="40">
        <v>40</v>
      </c>
      <c r="F19650" s="40" t="s">
        <v>640</v>
      </c>
    </row>
    <row r="19651" spans="1:6" x14ac:dyDescent="0.5">
      <c r="A19651" s="38">
        <v>43800</v>
      </c>
      <c r="B19651" s="39">
        <v>0.5756134259259259</v>
      </c>
      <c r="C19651" s="40">
        <v>2</v>
      </c>
      <c r="D19651" s="40"/>
      <c r="E19651" s="40">
        <v>42</v>
      </c>
      <c r="F19651" s="40" t="s">
        <v>640</v>
      </c>
    </row>
    <row r="19652" spans="1:6" x14ac:dyDescent="0.5">
      <c r="A19652" s="38">
        <v>43800</v>
      </c>
      <c r="B19652" s="39">
        <v>0.57562499999999994</v>
      </c>
      <c r="C19652" s="40">
        <v>2</v>
      </c>
      <c r="D19652" s="40"/>
      <c r="E19652" s="40">
        <v>43</v>
      </c>
      <c r="F19652" s="40" t="s">
        <v>640</v>
      </c>
    </row>
    <row r="19653" spans="1:6" x14ac:dyDescent="0.5">
      <c r="A19653" s="38">
        <v>43800</v>
      </c>
      <c r="B19653" s="39">
        <v>0.57564814814814813</v>
      </c>
      <c r="C19653" s="40">
        <v>2</v>
      </c>
      <c r="D19653" s="40"/>
      <c r="E19653" s="40">
        <v>41</v>
      </c>
      <c r="F19653" s="40" t="s">
        <v>640</v>
      </c>
    </row>
    <row r="19654" spans="1:6" x14ac:dyDescent="0.5">
      <c r="A19654" s="38">
        <v>43800</v>
      </c>
      <c r="B19654" s="39">
        <v>0.57565972222222228</v>
      </c>
      <c r="C19654" s="40">
        <v>2</v>
      </c>
      <c r="D19654" s="40"/>
      <c r="E19654" s="40">
        <v>40</v>
      </c>
      <c r="F19654" s="40" t="s">
        <v>640</v>
      </c>
    </row>
    <row r="19655" spans="1:6" x14ac:dyDescent="0.5">
      <c r="A19655" s="38">
        <v>43800</v>
      </c>
      <c r="B19655" s="39">
        <v>0.57567129629629632</v>
      </c>
      <c r="C19655" s="40">
        <v>2</v>
      </c>
      <c r="D19655" s="40"/>
      <c r="E19655" s="40">
        <v>41</v>
      </c>
      <c r="F19655" s="40" t="s">
        <v>640</v>
      </c>
    </row>
    <row r="19656" spans="1:6" x14ac:dyDescent="0.5">
      <c r="A19656" s="38">
        <v>43800</v>
      </c>
      <c r="B19656" s="39">
        <v>0.57570601851851855</v>
      </c>
      <c r="C19656" s="40">
        <v>2</v>
      </c>
      <c r="D19656" s="40"/>
      <c r="E19656" s="40">
        <v>42</v>
      </c>
      <c r="F19656" s="40" t="s">
        <v>640</v>
      </c>
    </row>
    <row r="19657" spans="1:6" x14ac:dyDescent="0.5">
      <c r="A19657" s="38">
        <v>43800</v>
      </c>
      <c r="B19657" s="39">
        <v>0.57572916666666674</v>
      </c>
      <c r="C19657" s="40">
        <v>2</v>
      </c>
      <c r="D19657" s="40"/>
      <c r="E19657" s="40">
        <v>40</v>
      </c>
      <c r="F19657" s="40" t="s">
        <v>640</v>
      </c>
    </row>
    <row r="19658" spans="1:6" x14ac:dyDescent="0.5">
      <c r="A19658" s="38">
        <v>43800</v>
      </c>
      <c r="B19658" s="39">
        <v>0.8230439814814815</v>
      </c>
      <c r="C19658" s="40">
        <v>2</v>
      </c>
      <c r="D19658" s="40"/>
      <c r="E19658" s="40">
        <v>39</v>
      </c>
      <c r="F19658" s="40" t="s">
        <v>640</v>
      </c>
    </row>
    <row r="19659" spans="1:6" x14ac:dyDescent="0.5">
      <c r="A19659" s="38">
        <v>43800</v>
      </c>
      <c r="B19659" s="39">
        <v>0.82898148148148154</v>
      </c>
      <c r="C19659" s="40">
        <v>2</v>
      </c>
      <c r="D19659" s="40"/>
      <c r="E19659" s="40">
        <v>42</v>
      </c>
      <c r="F19659" s="40" t="s">
        <v>640</v>
      </c>
    </row>
    <row r="19660" spans="1:6" x14ac:dyDescent="0.5">
      <c r="A19660" s="38">
        <v>43800</v>
      </c>
      <c r="B19660" s="39">
        <v>0.82909722222222226</v>
      </c>
      <c r="C19660" s="40">
        <v>2</v>
      </c>
      <c r="D19660" s="40"/>
      <c r="E19660" s="40">
        <v>39</v>
      </c>
      <c r="F19660" s="40" t="s">
        <v>640</v>
      </c>
    </row>
    <row r="19661" spans="1:6" x14ac:dyDescent="0.5">
      <c r="A19661" s="38">
        <v>43800</v>
      </c>
      <c r="B19661" s="39">
        <v>0.82914351851851853</v>
      </c>
      <c r="C19661" s="40">
        <v>2</v>
      </c>
      <c r="D19661" s="40"/>
      <c r="E19661" s="40">
        <v>40</v>
      </c>
      <c r="F19661" s="40" t="s">
        <v>640</v>
      </c>
    </row>
    <row r="19662" spans="1:6" x14ac:dyDescent="0.5">
      <c r="A19662" s="38">
        <v>43800</v>
      </c>
      <c r="B19662" s="39">
        <v>0.82921296296296287</v>
      </c>
      <c r="C19662" s="40">
        <v>2</v>
      </c>
      <c r="D19662" s="40"/>
      <c r="E19662" s="40">
        <v>38</v>
      </c>
      <c r="F19662" s="40" t="s">
        <v>640</v>
      </c>
    </row>
    <row r="19663" spans="1:6" x14ac:dyDescent="0.5">
      <c r="A19663" s="38">
        <v>43800</v>
      </c>
      <c r="B19663" s="39">
        <v>0.82922453703703702</v>
      </c>
      <c r="C19663" s="40">
        <v>2</v>
      </c>
      <c r="D19663" s="40"/>
      <c r="E19663" s="40">
        <v>38</v>
      </c>
      <c r="F19663" s="40" t="s">
        <v>640</v>
      </c>
    </row>
    <row r="19664" spans="1:6" x14ac:dyDescent="0.5">
      <c r="A19664" s="38">
        <v>43800</v>
      </c>
      <c r="B19664" s="39">
        <v>0.82925925925925925</v>
      </c>
      <c r="C19664" s="40">
        <v>2</v>
      </c>
      <c r="D19664" s="40"/>
      <c r="E19664" s="40">
        <v>38</v>
      </c>
      <c r="F19664" s="40" t="s">
        <v>640</v>
      </c>
    </row>
    <row r="19665" spans="1:6" x14ac:dyDescent="0.5">
      <c r="A19665" s="38">
        <v>43800</v>
      </c>
      <c r="B19665" s="39">
        <v>0.82927083333333329</v>
      </c>
      <c r="C19665" s="40">
        <v>2</v>
      </c>
      <c r="D19665" s="40"/>
      <c r="E19665" s="40">
        <v>42</v>
      </c>
      <c r="F19665" s="40" t="s">
        <v>640</v>
      </c>
    </row>
    <row r="19666" spans="1:6" x14ac:dyDescent="0.5">
      <c r="A19666" s="38">
        <v>43800</v>
      </c>
      <c r="B19666" s="39">
        <v>0.82935185185185178</v>
      </c>
      <c r="C19666" s="40">
        <v>2</v>
      </c>
      <c r="D19666" s="40"/>
      <c r="E19666" s="40">
        <v>39</v>
      </c>
      <c r="F19666" s="40" t="s">
        <v>640</v>
      </c>
    </row>
    <row r="19667" spans="1:6" x14ac:dyDescent="0.5">
      <c r="A19667" s="38">
        <v>43800</v>
      </c>
      <c r="B19667" s="39">
        <v>0.82936342592592593</v>
      </c>
      <c r="C19667" s="40">
        <v>2</v>
      </c>
      <c r="D19667" s="40"/>
      <c r="E19667" s="40">
        <v>40</v>
      </c>
      <c r="F19667" s="40" t="s">
        <v>640</v>
      </c>
    </row>
    <row r="19668" spans="1:6" x14ac:dyDescent="0.5">
      <c r="A19668" s="38">
        <v>43800</v>
      </c>
      <c r="B19668" s="39">
        <v>0.82938657407407401</v>
      </c>
      <c r="C19668" s="40">
        <v>2</v>
      </c>
      <c r="D19668" s="40"/>
      <c r="E19668" s="40">
        <v>41</v>
      </c>
      <c r="F19668" s="40" t="s">
        <v>640</v>
      </c>
    </row>
    <row r="19669" spans="1:6" x14ac:dyDescent="0.5">
      <c r="A19669" s="38">
        <v>43800</v>
      </c>
      <c r="B19669" s="39">
        <v>0.82938657407407401</v>
      </c>
      <c r="C19669" s="40">
        <v>2</v>
      </c>
      <c r="D19669" s="40"/>
      <c r="E19669" s="40">
        <v>41</v>
      </c>
      <c r="F19669" s="40" t="s">
        <v>640</v>
      </c>
    </row>
    <row r="19670" spans="1:6" x14ac:dyDescent="0.5">
      <c r="A19670" s="38">
        <v>43800</v>
      </c>
      <c r="B19670" s="39">
        <v>0.82939814814814816</v>
      </c>
      <c r="C19670" s="40">
        <v>2</v>
      </c>
      <c r="D19670" s="40"/>
      <c r="E19670" s="40">
        <v>38</v>
      </c>
      <c r="F19670" s="40" t="s">
        <v>640</v>
      </c>
    </row>
    <row r="19671" spans="1:6" x14ac:dyDescent="0.5">
      <c r="A19671" s="38">
        <v>43800</v>
      </c>
      <c r="B19671" s="39">
        <v>0.82942129629629635</v>
      </c>
      <c r="C19671" s="40">
        <v>2</v>
      </c>
      <c r="D19671" s="40"/>
      <c r="E19671" s="40">
        <v>38</v>
      </c>
      <c r="F19671" s="40" t="s">
        <v>640</v>
      </c>
    </row>
    <row r="19672" spans="1:6" x14ac:dyDescent="0.5">
      <c r="A19672" s="38">
        <v>43800</v>
      </c>
      <c r="B19672" s="39">
        <v>0.82944444444444443</v>
      </c>
      <c r="C19672" s="40">
        <v>2</v>
      </c>
      <c r="D19672" s="40"/>
      <c r="E19672" s="40">
        <v>42</v>
      </c>
      <c r="F19672" s="40" t="s">
        <v>640</v>
      </c>
    </row>
    <row r="19673" spans="1:6" x14ac:dyDescent="0.5">
      <c r="A19673" s="38">
        <v>43800</v>
      </c>
      <c r="B19673" s="39">
        <v>0.82946759259259262</v>
      </c>
      <c r="C19673" s="40">
        <v>2</v>
      </c>
      <c r="D19673" s="40"/>
      <c r="E19673" s="40">
        <v>38</v>
      </c>
      <c r="F19673" s="40" t="s">
        <v>640</v>
      </c>
    </row>
    <row r="19674" spans="1:6" x14ac:dyDescent="0.5">
      <c r="A19674" s="38">
        <v>43800</v>
      </c>
      <c r="B19674" s="39">
        <v>0.84112268518518529</v>
      </c>
      <c r="C19674" s="40">
        <v>2</v>
      </c>
      <c r="D19674" s="40"/>
      <c r="E19674" s="40">
        <v>38</v>
      </c>
      <c r="F19674" s="40" t="s">
        <v>640</v>
      </c>
    </row>
    <row r="19675" spans="1:6" x14ac:dyDescent="0.5">
      <c r="A19675" s="38">
        <v>43800</v>
      </c>
      <c r="B19675" s="39">
        <v>0.97915509259259259</v>
      </c>
      <c r="C19675" s="40">
        <v>2</v>
      </c>
      <c r="D19675" s="40"/>
      <c r="E19675" s="40">
        <v>38</v>
      </c>
      <c r="F19675" s="40" t="s">
        <v>640</v>
      </c>
    </row>
    <row r="19676" spans="1:6" x14ac:dyDescent="0.5">
      <c r="A19676" s="38">
        <v>43800</v>
      </c>
      <c r="B19676" s="39">
        <v>0.97924768518518512</v>
      </c>
      <c r="C19676" s="40">
        <v>2</v>
      </c>
      <c r="D19676" s="40"/>
      <c r="E19676" s="40">
        <v>38</v>
      </c>
      <c r="F19676" s="40" t="s">
        <v>640</v>
      </c>
    </row>
    <row r="19677" spans="1:6" x14ac:dyDescent="0.5">
      <c r="A19677" s="38">
        <v>43800</v>
      </c>
      <c r="B19677" s="39">
        <v>0.97931712962962969</v>
      </c>
      <c r="C19677" s="40">
        <v>2</v>
      </c>
      <c r="D19677" s="40"/>
      <c r="E19677" s="40">
        <v>40</v>
      </c>
      <c r="F19677" s="40" t="s">
        <v>640</v>
      </c>
    </row>
    <row r="19678" spans="1:6" x14ac:dyDescent="0.5">
      <c r="A19678" s="38">
        <v>43800</v>
      </c>
      <c r="B19678" s="39">
        <v>0.97934027777777777</v>
      </c>
      <c r="C19678" s="40">
        <v>2</v>
      </c>
      <c r="D19678" s="40"/>
      <c r="E19678" s="40">
        <v>41</v>
      </c>
      <c r="F19678" s="40" t="s">
        <v>640</v>
      </c>
    </row>
    <row r="19679" spans="1:6" x14ac:dyDescent="0.5">
      <c r="A19679" s="38">
        <v>43800</v>
      </c>
      <c r="B19679" s="39">
        <v>0.97936342592592596</v>
      </c>
      <c r="C19679" s="40">
        <v>2</v>
      </c>
      <c r="D19679" s="40"/>
      <c r="E19679" s="40">
        <v>39</v>
      </c>
      <c r="F19679" s="40" t="s">
        <v>640</v>
      </c>
    </row>
    <row r="19680" spans="1:6" x14ac:dyDescent="0.5">
      <c r="A19680" s="38">
        <v>43800</v>
      </c>
      <c r="B19680" s="39">
        <v>0.97940972222222233</v>
      </c>
      <c r="C19680" s="40">
        <v>2</v>
      </c>
      <c r="D19680" s="40"/>
      <c r="E19680" s="40">
        <v>39</v>
      </c>
      <c r="F19680" s="40" t="s">
        <v>640</v>
      </c>
    </row>
    <row r="19681" spans="1:6" x14ac:dyDescent="0.5">
      <c r="A19681" s="38">
        <v>43800</v>
      </c>
      <c r="B19681" s="39">
        <v>0.97944444444444445</v>
      </c>
      <c r="C19681" s="40">
        <v>2</v>
      </c>
      <c r="D19681" s="40"/>
      <c r="E19681" s="40">
        <v>38</v>
      </c>
      <c r="F19681" s="40" t="s">
        <v>640</v>
      </c>
    </row>
    <row r="19682" spans="1:6" x14ac:dyDescent="0.5">
      <c r="A19682" s="38">
        <v>43800</v>
      </c>
      <c r="B19682" s="39">
        <v>0.97947916666666668</v>
      </c>
      <c r="C19682" s="40">
        <v>2</v>
      </c>
      <c r="D19682" s="40"/>
      <c r="E19682" s="40">
        <v>38</v>
      </c>
      <c r="F19682" s="40" t="s">
        <v>640</v>
      </c>
    </row>
    <row r="19683" spans="1:6" x14ac:dyDescent="0.5">
      <c r="A19683" s="38">
        <v>43800</v>
      </c>
      <c r="B19683" s="39">
        <v>0.97950231481481476</v>
      </c>
      <c r="C19683" s="40">
        <v>2</v>
      </c>
      <c r="D19683" s="40"/>
      <c r="E19683" s="40">
        <v>42</v>
      </c>
      <c r="F19683" s="40" t="s">
        <v>640</v>
      </c>
    </row>
    <row r="19684" spans="1:6" x14ac:dyDescent="0.5">
      <c r="A19684" s="38">
        <v>43800</v>
      </c>
      <c r="B19684" s="39">
        <v>0.97951388888888891</v>
      </c>
      <c r="C19684" s="40">
        <v>2</v>
      </c>
      <c r="D19684" s="40"/>
      <c r="E19684" s="40">
        <v>38</v>
      </c>
      <c r="F19684" s="40" t="s">
        <v>640</v>
      </c>
    </row>
    <row r="19685" spans="1:6" x14ac:dyDescent="0.5">
      <c r="A19685" s="38">
        <v>43800</v>
      </c>
      <c r="B19685" s="39">
        <v>0.97953703703703709</v>
      </c>
      <c r="C19685" s="40">
        <v>2</v>
      </c>
      <c r="D19685" s="40"/>
      <c r="E19685" s="40">
        <v>41</v>
      </c>
      <c r="F19685" s="40" t="s">
        <v>640</v>
      </c>
    </row>
    <row r="19686" spans="1:6" x14ac:dyDescent="0.5">
      <c r="A19686" s="38">
        <v>43800</v>
      </c>
      <c r="B19686" s="39">
        <v>0.97958333333333336</v>
      </c>
      <c r="C19686" s="40">
        <v>2</v>
      </c>
      <c r="D19686" s="40"/>
      <c r="E19686" s="40">
        <v>41</v>
      </c>
      <c r="F19686" s="40" t="s">
        <v>640</v>
      </c>
    </row>
    <row r="19687" spans="1:6" x14ac:dyDescent="0.5">
      <c r="A19687" s="38">
        <v>43800</v>
      </c>
      <c r="B19687" s="39">
        <v>0.9795949074074074</v>
      </c>
      <c r="C19687" s="40">
        <v>2</v>
      </c>
      <c r="D19687" s="40"/>
      <c r="E19687" s="40">
        <v>43</v>
      </c>
      <c r="F19687" s="40" t="s">
        <v>640</v>
      </c>
    </row>
    <row r="19688" spans="1:6" x14ac:dyDescent="0.5">
      <c r="A19688" s="38">
        <v>43801</v>
      </c>
      <c r="B19688" s="39">
        <v>0.55185185185185182</v>
      </c>
      <c r="C19688" s="40">
        <v>2</v>
      </c>
      <c r="D19688" s="40"/>
      <c r="E19688" s="40">
        <v>38</v>
      </c>
      <c r="F19688" s="40" t="s">
        <v>640</v>
      </c>
    </row>
    <row r="19689" spans="1:6" x14ac:dyDescent="0.5">
      <c r="A19689" s="38">
        <v>43801</v>
      </c>
      <c r="B19689" s="39">
        <v>0.55189814814814808</v>
      </c>
      <c r="C19689" s="40">
        <v>2</v>
      </c>
      <c r="D19689" s="40"/>
      <c r="E19689" s="40">
        <v>38</v>
      </c>
      <c r="F19689" s="40" t="s">
        <v>640</v>
      </c>
    </row>
    <row r="19690" spans="1:6" x14ac:dyDescent="0.5">
      <c r="A19690" s="38">
        <v>43801</v>
      </c>
      <c r="B19690" s="39">
        <v>0.55190972222222223</v>
      </c>
      <c r="C19690" s="40">
        <v>2</v>
      </c>
      <c r="D19690" s="40"/>
      <c r="E19690" s="40">
        <v>38</v>
      </c>
      <c r="F19690" s="40" t="s">
        <v>640</v>
      </c>
    </row>
    <row r="19691" spans="1:6" x14ac:dyDescent="0.5">
      <c r="A19691" s="38">
        <v>43801</v>
      </c>
      <c r="B19691" s="39">
        <v>0.55196759259259254</v>
      </c>
      <c r="C19691" s="40">
        <v>2</v>
      </c>
      <c r="D19691" s="40"/>
      <c r="E19691" s="40">
        <v>38</v>
      </c>
      <c r="F19691" s="40" t="s">
        <v>640</v>
      </c>
    </row>
    <row r="19692" spans="1:6" x14ac:dyDescent="0.5">
      <c r="A19692" s="38">
        <v>43801</v>
      </c>
      <c r="B19692" s="39">
        <v>0.72761574074074076</v>
      </c>
      <c r="C19692" s="40">
        <v>2</v>
      </c>
      <c r="D19692" s="40"/>
      <c r="E19692" s="40">
        <v>39</v>
      </c>
      <c r="F19692" s="40" t="s">
        <v>640</v>
      </c>
    </row>
    <row r="19693" spans="1:6" x14ac:dyDescent="0.5">
      <c r="A19693" s="38">
        <v>43801</v>
      </c>
      <c r="B19693" s="39">
        <v>0.72859953703703706</v>
      </c>
      <c r="C19693" s="40">
        <v>2</v>
      </c>
      <c r="D19693" s="40"/>
      <c r="E19693" s="40">
        <v>38</v>
      </c>
      <c r="F19693" s="40" t="s">
        <v>640</v>
      </c>
    </row>
    <row r="19694" spans="1:6" x14ac:dyDescent="0.5">
      <c r="A19694" s="38">
        <v>43801</v>
      </c>
      <c r="B19694" s="39">
        <v>0.72861111111111121</v>
      </c>
      <c r="C19694" s="40">
        <v>2</v>
      </c>
      <c r="D19694" s="40"/>
      <c r="E19694" s="40">
        <v>38</v>
      </c>
      <c r="F19694" s="40" t="s">
        <v>640</v>
      </c>
    </row>
    <row r="19695" spans="1:6" x14ac:dyDescent="0.5">
      <c r="A19695" s="38">
        <v>43801</v>
      </c>
      <c r="B19695" s="39">
        <v>0.7287499999999999</v>
      </c>
      <c r="C19695" s="40">
        <v>2</v>
      </c>
      <c r="D19695" s="40"/>
      <c r="E19695" s="40">
        <v>40</v>
      </c>
      <c r="F19695" s="40" t="s">
        <v>640</v>
      </c>
    </row>
    <row r="19696" spans="1:6" x14ac:dyDescent="0.5">
      <c r="A19696" s="38">
        <v>43801</v>
      </c>
      <c r="B19696" s="39">
        <v>0.7287731481481482</v>
      </c>
      <c r="C19696" s="40">
        <v>2</v>
      </c>
      <c r="D19696" s="40"/>
      <c r="E19696" s="40">
        <v>44</v>
      </c>
      <c r="F19696" s="40" t="s">
        <v>640</v>
      </c>
    </row>
    <row r="19697" spans="1:6" x14ac:dyDescent="0.5">
      <c r="A19697" s="38">
        <v>43801</v>
      </c>
      <c r="B19697" s="39">
        <v>0.72878472222222224</v>
      </c>
      <c r="C19697" s="40">
        <v>2</v>
      </c>
      <c r="D19697" s="40"/>
      <c r="E19697" s="40">
        <v>44</v>
      </c>
      <c r="F19697" s="40" t="s">
        <v>640</v>
      </c>
    </row>
    <row r="19698" spans="1:6" x14ac:dyDescent="0.5">
      <c r="A19698" s="38">
        <v>43801</v>
      </c>
      <c r="B19698" s="39">
        <v>0.72879629629629628</v>
      </c>
      <c r="C19698" s="40">
        <v>2</v>
      </c>
      <c r="D19698" s="40"/>
      <c r="E19698" s="40">
        <v>40</v>
      </c>
      <c r="F19698" s="40" t="s">
        <v>640</v>
      </c>
    </row>
    <row r="19699" spans="1:6" x14ac:dyDescent="0.5">
      <c r="A19699" s="38">
        <v>43801</v>
      </c>
      <c r="B19699" s="39">
        <v>0.72884259259259254</v>
      </c>
      <c r="C19699" s="40">
        <v>2</v>
      </c>
      <c r="D19699" s="40"/>
      <c r="E19699" s="40">
        <v>40</v>
      </c>
      <c r="F19699" s="40" t="s">
        <v>640</v>
      </c>
    </row>
    <row r="19700" spans="1:6" x14ac:dyDescent="0.5">
      <c r="A19700" s="38">
        <v>43801</v>
      </c>
      <c r="B19700" s="39">
        <v>0.72885416666666669</v>
      </c>
      <c r="C19700" s="40">
        <v>2</v>
      </c>
      <c r="D19700" s="40"/>
      <c r="E19700" s="40">
        <v>43</v>
      </c>
      <c r="F19700" s="40" t="s">
        <v>640</v>
      </c>
    </row>
    <row r="19701" spans="1:6" x14ac:dyDescent="0.5">
      <c r="A19701" s="38">
        <v>43801</v>
      </c>
      <c r="B19701" s="39">
        <v>0.72886574074074073</v>
      </c>
      <c r="C19701" s="40">
        <v>2</v>
      </c>
      <c r="D19701" s="40"/>
      <c r="E19701" s="40">
        <v>43</v>
      </c>
      <c r="F19701" s="40" t="s">
        <v>640</v>
      </c>
    </row>
    <row r="19702" spans="1:6" x14ac:dyDescent="0.5">
      <c r="A19702" s="38">
        <v>43801</v>
      </c>
      <c r="B19702" s="39">
        <v>0.72886574074074073</v>
      </c>
      <c r="C19702" s="40">
        <v>2</v>
      </c>
      <c r="D19702" s="40"/>
      <c r="E19702" s="40">
        <v>43</v>
      </c>
      <c r="F19702" s="40" t="s">
        <v>640</v>
      </c>
    </row>
    <row r="19703" spans="1:6" x14ac:dyDescent="0.5">
      <c r="A19703" s="38">
        <v>43801</v>
      </c>
      <c r="B19703" s="39">
        <v>0.72888888888888881</v>
      </c>
      <c r="C19703" s="40">
        <v>2</v>
      </c>
      <c r="D19703" s="40"/>
      <c r="E19703" s="40">
        <v>41</v>
      </c>
      <c r="F19703" s="40" t="s">
        <v>640</v>
      </c>
    </row>
    <row r="19704" spans="1:6" x14ac:dyDescent="0.5">
      <c r="A19704" s="38">
        <v>43801</v>
      </c>
      <c r="B19704" s="39">
        <v>0.72890046296296296</v>
      </c>
      <c r="C19704" s="40">
        <v>2</v>
      </c>
      <c r="D19704" s="40"/>
      <c r="E19704" s="40">
        <v>44</v>
      </c>
      <c r="F19704" s="40" t="s">
        <v>640</v>
      </c>
    </row>
    <row r="19705" spans="1:6" x14ac:dyDescent="0.5">
      <c r="A19705" s="38">
        <v>43801</v>
      </c>
      <c r="B19705" s="39">
        <v>0.72893518518518519</v>
      </c>
      <c r="C19705" s="40">
        <v>2</v>
      </c>
      <c r="D19705" s="40"/>
      <c r="E19705" s="40">
        <v>39</v>
      </c>
      <c r="F19705" s="40" t="s">
        <v>640</v>
      </c>
    </row>
    <row r="19706" spans="1:6" x14ac:dyDescent="0.5">
      <c r="A19706" s="38">
        <v>43801</v>
      </c>
      <c r="B19706" s="39">
        <v>0.7289930555555556</v>
      </c>
      <c r="C19706" s="40">
        <v>2</v>
      </c>
      <c r="D19706" s="40"/>
      <c r="E19706" s="40">
        <v>38</v>
      </c>
      <c r="F19706" s="40" t="s">
        <v>640</v>
      </c>
    </row>
    <row r="19707" spans="1:6" x14ac:dyDescent="0.5">
      <c r="A19707" s="38">
        <v>43801</v>
      </c>
      <c r="B19707" s="39">
        <v>0.72900462962962964</v>
      </c>
      <c r="C19707" s="40">
        <v>2</v>
      </c>
      <c r="D19707" s="40"/>
      <c r="E19707" s="40">
        <v>43</v>
      </c>
      <c r="F19707" s="40" t="s">
        <v>640</v>
      </c>
    </row>
    <row r="19708" spans="1:6" x14ac:dyDescent="0.5">
      <c r="A19708" s="38">
        <v>43801</v>
      </c>
      <c r="B19708" s="39">
        <v>0.72903935185185187</v>
      </c>
      <c r="C19708" s="40">
        <v>2</v>
      </c>
      <c r="D19708" s="40"/>
      <c r="E19708" s="40">
        <v>43</v>
      </c>
      <c r="F19708" s="40" t="s">
        <v>640</v>
      </c>
    </row>
    <row r="19709" spans="1:6" x14ac:dyDescent="0.5">
      <c r="A19709" s="38">
        <v>43801</v>
      </c>
      <c r="B19709" s="39">
        <v>0.72906249999999995</v>
      </c>
      <c r="C19709" s="40">
        <v>2</v>
      </c>
      <c r="D19709" s="40"/>
      <c r="E19709" s="40">
        <v>45</v>
      </c>
      <c r="F19709" s="40" t="s">
        <v>640</v>
      </c>
    </row>
    <row r="19710" spans="1:6" x14ac:dyDescent="0.5">
      <c r="A19710" s="38">
        <v>43801</v>
      </c>
      <c r="B19710" s="39">
        <v>0.72908564814814814</v>
      </c>
      <c r="C19710" s="40">
        <v>2</v>
      </c>
      <c r="D19710" s="40"/>
      <c r="E19710" s="40">
        <v>46</v>
      </c>
      <c r="F19710" s="40" t="s">
        <v>640</v>
      </c>
    </row>
    <row r="19711" spans="1:6" x14ac:dyDescent="0.5">
      <c r="A19711" s="38">
        <v>43801</v>
      </c>
      <c r="B19711" s="39">
        <v>0.72909722222222229</v>
      </c>
      <c r="C19711" s="40">
        <v>2</v>
      </c>
      <c r="D19711" s="40"/>
      <c r="E19711" s="40">
        <v>49</v>
      </c>
      <c r="F19711" s="40" t="s">
        <v>640</v>
      </c>
    </row>
    <row r="19712" spans="1:6" x14ac:dyDescent="0.5">
      <c r="A19712" s="38">
        <v>43801</v>
      </c>
      <c r="B19712" s="39">
        <v>0.72912037037037036</v>
      </c>
      <c r="C19712" s="40">
        <v>2</v>
      </c>
      <c r="D19712" s="40"/>
      <c r="E19712" s="40">
        <v>41</v>
      </c>
      <c r="F19712" s="40" t="s">
        <v>640</v>
      </c>
    </row>
    <row r="19713" spans="1:6" x14ac:dyDescent="0.5">
      <c r="A19713" s="38">
        <v>43801</v>
      </c>
      <c r="B19713" s="39">
        <v>0.72913194444444451</v>
      </c>
      <c r="C19713" s="40">
        <v>2</v>
      </c>
      <c r="D19713" s="40"/>
      <c r="E19713" s="40">
        <v>41</v>
      </c>
      <c r="F19713" s="40" t="s">
        <v>640</v>
      </c>
    </row>
    <row r="19714" spans="1:6" x14ac:dyDescent="0.5">
      <c r="A19714" s="38">
        <v>43801</v>
      </c>
      <c r="B19714" s="39">
        <v>0.72914351851851855</v>
      </c>
      <c r="C19714" s="40">
        <v>2</v>
      </c>
      <c r="D19714" s="40"/>
      <c r="E19714" s="40">
        <v>41</v>
      </c>
      <c r="F19714" s="40" t="s">
        <v>640</v>
      </c>
    </row>
    <row r="19715" spans="1:6" x14ac:dyDescent="0.5">
      <c r="A19715" s="38">
        <v>43801</v>
      </c>
      <c r="B19715" s="39">
        <v>0.72915509259259259</v>
      </c>
      <c r="C19715" s="40">
        <v>2</v>
      </c>
      <c r="D19715" s="40"/>
      <c r="E19715" s="40">
        <v>43</v>
      </c>
      <c r="F19715" s="40" t="s">
        <v>640</v>
      </c>
    </row>
    <row r="19716" spans="1:6" x14ac:dyDescent="0.5">
      <c r="A19716" s="38">
        <v>43801</v>
      </c>
      <c r="B19716" s="39">
        <v>0.72918981481481471</v>
      </c>
      <c r="C19716" s="40">
        <v>2</v>
      </c>
      <c r="D19716" s="40"/>
      <c r="E19716" s="40">
        <v>41</v>
      </c>
      <c r="F19716" s="40" t="s">
        <v>640</v>
      </c>
    </row>
    <row r="19717" spans="1:6" x14ac:dyDescent="0.5">
      <c r="A19717" s="38">
        <v>43801</v>
      </c>
      <c r="B19717" s="39">
        <v>0.72921296296296301</v>
      </c>
      <c r="C19717" s="40">
        <v>2</v>
      </c>
      <c r="D19717" s="40"/>
      <c r="E19717" s="40">
        <v>44</v>
      </c>
      <c r="F19717" s="40" t="s">
        <v>640</v>
      </c>
    </row>
    <row r="19718" spans="1:6" x14ac:dyDescent="0.5">
      <c r="A19718" s="38">
        <v>43801</v>
      </c>
      <c r="B19718" s="39">
        <v>0.72927083333333342</v>
      </c>
      <c r="C19718" s="40">
        <v>2</v>
      </c>
      <c r="D19718" s="40"/>
      <c r="E19718" s="40">
        <v>41</v>
      </c>
      <c r="F19718" s="40" t="s">
        <v>640</v>
      </c>
    </row>
    <row r="19719" spans="1:6" x14ac:dyDescent="0.5">
      <c r="A19719" s="38">
        <v>43801</v>
      </c>
      <c r="B19719" s="39">
        <v>0.72930555555555554</v>
      </c>
      <c r="C19719" s="40">
        <v>2</v>
      </c>
      <c r="D19719" s="40"/>
      <c r="E19719" s="40">
        <v>43</v>
      </c>
      <c r="F19719" s="40" t="s">
        <v>640</v>
      </c>
    </row>
    <row r="19720" spans="1:6" x14ac:dyDescent="0.5">
      <c r="A19720" s="38">
        <v>43801</v>
      </c>
      <c r="B19720" s="39">
        <v>0.72932870370370362</v>
      </c>
      <c r="C19720" s="40">
        <v>2</v>
      </c>
      <c r="D19720" s="40"/>
      <c r="E19720" s="40">
        <v>43</v>
      </c>
      <c r="F19720" s="40" t="s">
        <v>640</v>
      </c>
    </row>
    <row r="19721" spans="1:6" x14ac:dyDescent="0.5">
      <c r="A19721" s="38">
        <v>43801</v>
      </c>
      <c r="B19721" s="39">
        <v>0.72940972222222233</v>
      </c>
      <c r="C19721" s="40">
        <v>2</v>
      </c>
      <c r="D19721" s="40"/>
      <c r="E19721" s="40">
        <v>38</v>
      </c>
      <c r="F19721" s="40" t="s">
        <v>640</v>
      </c>
    </row>
    <row r="19722" spans="1:6" x14ac:dyDescent="0.5">
      <c r="A19722" s="38">
        <v>43801</v>
      </c>
      <c r="B19722" s="39">
        <v>0.72957175925925932</v>
      </c>
      <c r="C19722" s="40">
        <v>2</v>
      </c>
      <c r="D19722" s="40"/>
      <c r="E19722" s="40">
        <v>38</v>
      </c>
      <c r="F19722" s="40" t="s">
        <v>640</v>
      </c>
    </row>
    <row r="19723" spans="1:6" x14ac:dyDescent="0.5">
      <c r="A19723" s="38">
        <v>43801</v>
      </c>
      <c r="B19723" s="39">
        <v>0.75547453703703704</v>
      </c>
      <c r="C19723" s="40">
        <v>1</v>
      </c>
      <c r="D19723" s="40"/>
      <c r="E19723" s="40">
        <v>45</v>
      </c>
      <c r="F19723" s="40" t="s">
        <v>651</v>
      </c>
    </row>
    <row r="19724" spans="1:6" x14ac:dyDescent="0.5">
      <c r="A19724" s="38">
        <v>43802</v>
      </c>
      <c r="B19724" s="39">
        <v>0.80658564814814815</v>
      </c>
      <c r="C19724" s="40">
        <v>2</v>
      </c>
      <c r="D19724" s="40"/>
      <c r="E19724" s="40">
        <v>39</v>
      </c>
      <c r="F19724" s="40" t="s">
        <v>651</v>
      </c>
    </row>
    <row r="19725" spans="1:6" x14ac:dyDescent="0.5">
      <c r="A19725" s="38">
        <v>43803</v>
      </c>
      <c r="B19725" s="39">
        <v>0.34856481481481483</v>
      </c>
      <c r="C19725" s="40">
        <v>2</v>
      </c>
      <c r="D19725" s="40"/>
      <c r="E19725" s="40">
        <v>39</v>
      </c>
      <c r="F19725" s="40" t="s">
        <v>640</v>
      </c>
    </row>
    <row r="19726" spans="1:6" x14ac:dyDescent="0.5">
      <c r="A19726" s="38">
        <v>43803</v>
      </c>
      <c r="B19726" s="39">
        <v>0.34857638888888887</v>
      </c>
      <c r="C19726" s="40">
        <v>2</v>
      </c>
      <c r="D19726" s="40"/>
      <c r="E19726" s="40">
        <v>38</v>
      </c>
      <c r="F19726" s="40" t="s">
        <v>640</v>
      </c>
    </row>
    <row r="19727" spans="1:6" x14ac:dyDescent="0.5">
      <c r="A19727" s="38">
        <v>43803</v>
      </c>
      <c r="B19727" s="39">
        <v>0.34858796296296296</v>
      </c>
      <c r="C19727" s="40">
        <v>2</v>
      </c>
      <c r="D19727" s="40"/>
      <c r="E19727" s="40">
        <v>39</v>
      </c>
      <c r="F19727" s="40" t="s">
        <v>640</v>
      </c>
    </row>
    <row r="19728" spans="1:6" x14ac:dyDescent="0.5">
      <c r="A19728" s="38">
        <v>43803</v>
      </c>
      <c r="B19728" s="39">
        <v>0.348599537037037</v>
      </c>
      <c r="C19728" s="40">
        <v>2</v>
      </c>
      <c r="D19728" s="40"/>
      <c r="E19728" s="40">
        <v>39</v>
      </c>
      <c r="F19728" s="40" t="s">
        <v>640</v>
      </c>
    </row>
    <row r="19729" spans="1:6" x14ac:dyDescent="0.5">
      <c r="A19729" s="38">
        <v>43803</v>
      </c>
      <c r="B19729" s="39">
        <v>0.34862268518518519</v>
      </c>
      <c r="C19729" s="40">
        <v>2</v>
      </c>
      <c r="D19729" s="40"/>
      <c r="E19729" s="40">
        <v>38</v>
      </c>
      <c r="F19729" s="40" t="s">
        <v>640</v>
      </c>
    </row>
    <row r="19730" spans="1:6" x14ac:dyDescent="0.5">
      <c r="A19730" s="38">
        <v>43803</v>
      </c>
      <c r="B19730" s="39">
        <v>0.34864583333333332</v>
      </c>
      <c r="C19730" s="40">
        <v>2</v>
      </c>
      <c r="D19730" s="40"/>
      <c r="E19730" s="40">
        <v>38</v>
      </c>
      <c r="F19730" s="40" t="s">
        <v>640</v>
      </c>
    </row>
    <row r="19731" spans="1:6" x14ac:dyDescent="0.5">
      <c r="A19731" s="38">
        <v>43803</v>
      </c>
      <c r="B19731" s="39">
        <v>0.34865740740740742</v>
      </c>
      <c r="C19731" s="40">
        <v>2</v>
      </c>
      <c r="D19731" s="40"/>
      <c r="E19731" s="40">
        <v>38</v>
      </c>
      <c r="F19731" s="40" t="s">
        <v>640</v>
      </c>
    </row>
    <row r="19732" spans="1:6" x14ac:dyDescent="0.5">
      <c r="A19732" s="38">
        <v>43803</v>
      </c>
      <c r="B19732" s="39">
        <v>0.34870370370370374</v>
      </c>
      <c r="C19732" s="40">
        <v>2</v>
      </c>
      <c r="D19732" s="40"/>
      <c r="E19732" s="40">
        <v>38</v>
      </c>
      <c r="F19732" s="40" t="s">
        <v>640</v>
      </c>
    </row>
    <row r="19733" spans="1:6" x14ac:dyDescent="0.5">
      <c r="A19733" s="38">
        <v>43803</v>
      </c>
      <c r="B19733" s="39">
        <v>0.34871527777777778</v>
      </c>
      <c r="C19733" s="40">
        <v>2</v>
      </c>
      <c r="D19733" s="40"/>
      <c r="E19733" s="40">
        <v>39</v>
      </c>
      <c r="F19733" s="40" t="s">
        <v>640</v>
      </c>
    </row>
    <row r="19734" spans="1:6" x14ac:dyDescent="0.5">
      <c r="A19734" s="38">
        <v>43803</v>
      </c>
      <c r="B19734" s="39">
        <v>0.34874999999999995</v>
      </c>
      <c r="C19734" s="40">
        <v>2</v>
      </c>
      <c r="D19734" s="40"/>
      <c r="E19734" s="40">
        <v>41</v>
      </c>
      <c r="F19734" s="40" t="s">
        <v>640</v>
      </c>
    </row>
    <row r="19735" spans="1:6" x14ac:dyDescent="0.5">
      <c r="A19735" s="38">
        <v>43803</v>
      </c>
      <c r="B19735" s="39">
        <v>0.34877314814814814</v>
      </c>
      <c r="C19735" s="40">
        <v>2</v>
      </c>
      <c r="D19735" s="40"/>
      <c r="E19735" s="40">
        <v>42</v>
      </c>
      <c r="F19735" s="40" t="s">
        <v>640</v>
      </c>
    </row>
    <row r="19736" spans="1:6" x14ac:dyDescent="0.5">
      <c r="A19736" s="38">
        <v>43803</v>
      </c>
      <c r="B19736" s="39">
        <v>0.34878472222222223</v>
      </c>
      <c r="C19736" s="40">
        <v>2</v>
      </c>
      <c r="D19736" s="40"/>
      <c r="E19736" s="40">
        <v>38</v>
      </c>
      <c r="F19736" s="40" t="s">
        <v>640</v>
      </c>
    </row>
    <row r="19737" spans="1:6" x14ac:dyDescent="0.5">
      <c r="A19737" s="38">
        <v>43803</v>
      </c>
      <c r="B19737" s="39">
        <v>0.34879629629629627</v>
      </c>
      <c r="C19737" s="40">
        <v>2</v>
      </c>
      <c r="D19737" s="40"/>
      <c r="E19737" s="40">
        <v>40</v>
      </c>
      <c r="F19737" s="40" t="s">
        <v>640</v>
      </c>
    </row>
    <row r="19738" spans="1:6" x14ac:dyDescent="0.5">
      <c r="A19738" s="38">
        <v>43803</v>
      </c>
      <c r="B19738" s="39">
        <v>0.34880787037037037</v>
      </c>
      <c r="C19738" s="40">
        <v>2</v>
      </c>
      <c r="D19738" s="40"/>
      <c r="E19738" s="40">
        <v>42</v>
      </c>
      <c r="F19738" s="40" t="s">
        <v>640</v>
      </c>
    </row>
    <row r="19739" spans="1:6" x14ac:dyDescent="0.5">
      <c r="A19739" s="38">
        <v>43803</v>
      </c>
      <c r="B19739" s="39">
        <v>0.3488194444444444</v>
      </c>
      <c r="C19739" s="40">
        <v>2</v>
      </c>
      <c r="D19739" s="40"/>
      <c r="E19739" s="40">
        <v>44</v>
      </c>
      <c r="F19739" s="40" t="s">
        <v>640</v>
      </c>
    </row>
    <row r="19740" spans="1:6" x14ac:dyDescent="0.5">
      <c r="A19740" s="38">
        <v>43803</v>
      </c>
      <c r="B19740" s="39">
        <v>0.34886574074074073</v>
      </c>
      <c r="C19740" s="40">
        <v>2</v>
      </c>
      <c r="D19740" s="40"/>
      <c r="E19740" s="40">
        <v>39</v>
      </c>
      <c r="F19740" s="40" t="s">
        <v>640</v>
      </c>
    </row>
    <row r="19741" spans="1:6" x14ac:dyDescent="0.5">
      <c r="A19741" s="38">
        <v>43803</v>
      </c>
      <c r="B19741" s="39">
        <v>0.34891203703703705</v>
      </c>
      <c r="C19741" s="40">
        <v>2</v>
      </c>
      <c r="D19741" s="40"/>
      <c r="E19741" s="40">
        <v>41</v>
      </c>
      <c r="F19741" s="40" t="s">
        <v>640</v>
      </c>
    </row>
    <row r="19742" spans="1:6" x14ac:dyDescent="0.5">
      <c r="A19742" s="38">
        <v>43803</v>
      </c>
      <c r="B19742" s="39">
        <v>0.34894675925925928</v>
      </c>
      <c r="C19742" s="40">
        <v>2</v>
      </c>
      <c r="D19742" s="40"/>
      <c r="E19742" s="40">
        <v>40</v>
      </c>
      <c r="F19742" s="40" t="s">
        <v>640</v>
      </c>
    </row>
    <row r="19743" spans="1:6" x14ac:dyDescent="0.5">
      <c r="A19743" s="38">
        <v>43803</v>
      </c>
      <c r="B19743" s="39">
        <v>0.34902777777777777</v>
      </c>
      <c r="C19743" s="40">
        <v>2</v>
      </c>
      <c r="D19743" s="40"/>
      <c r="E19743" s="40">
        <v>38</v>
      </c>
      <c r="F19743" s="40" t="s">
        <v>640</v>
      </c>
    </row>
    <row r="19744" spans="1:6" x14ac:dyDescent="0.5">
      <c r="A19744" s="38">
        <v>43803</v>
      </c>
      <c r="B19744" s="39">
        <v>0.4991666666666667</v>
      </c>
      <c r="C19744" s="40">
        <v>2</v>
      </c>
      <c r="D19744" s="40"/>
      <c r="E19744" s="40">
        <v>39</v>
      </c>
      <c r="F19744" s="40" t="s">
        <v>640</v>
      </c>
    </row>
    <row r="19745" spans="1:6" x14ac:dyDescent="0.5">
      <c r="A19745" s="38">
        <v>43803</v>
      </c>
      <c r="B19745" s="39">
        <v>0.49917824074074074</v>
      </c>
      <c r="C19745" s="40">
        <v>2</v>
      </c>
      <c r="D19745" s="40"/>
      <c r="E19745" s="40">
        <v>38</v>
      </c>
      <c r="F19745" s="40" t="s">
        <v>640</v>
      </c>
    </row>
    <row r="19746" spans="1:6" x14ac:dyDescent="0.5">
      <c r="A19746" s="38">
        <v>43803</v>
      </c>
      <c r="B19746" s="39">
        <v>0.49918981481481484</v>
      </c>
      <c r="C19746" s="40">
        <v>2</v>
      </c>
      <c r="D19746" s="40"/>
      <c r="E19746" s="40">
        <v>38</v>
      </c>
      <c r="F19746" s="40" t="s">
        <v>640</v>
      </c>
    </row>
    <row r="19747" spans="1:6" x14ac:dyDescent="0.5">
      <c r="A19747" s="38">
        <v>43803</v>
      </c>
      <c r="B19747" s="39">
        <v>0.49921296296296297</v>
      </c>
      <c r="C19747" s="40">
        <v>2</v>
      </c>
      <c r="D19747" s="40"/>
      <c r="E19747" s="40">
        <v>42</v>
      </c>
      <c r="F19747" s="40" t="s">
        <v>640</v>
      </c>
    </row>
    <row r="19748" spans="1:6" x14ac:dyDescent="0.5">
      <c r="A19748" s="38">
        <v>43803</v>
      </c>
      <c r="B19748" s="39">
        <v>0.49921296296296297</v>
      </c>
      <c r="C19748" s="40">
        <v>2</v>
      </c>
      <c r="D19748" s="40"/>
      <c r="E19748" s="40">
        <v>42</v>
      </c>
      <c r="F19748" s="40" t="s">
        <v>640</v>
      </c>
    </row>
    <row r="19749" spans="1:6" x14ac:dyDescent="0.5">
      <c r="A19749" s="38">
        <v>43803</v>
      </c>
      <c r="B19749" s="39">
        <v>0.49922453703703701</v>
      </c>
      <c r="C19749" s="40">
        <v>2</v>
      </c>
      <c r="D19749" s="40"/>
      <c r="E19749" s="40">
        <v>41</v>
      </c>
      <c r="F19749" s="40" t="s">
        <v>640</v>
      </c>
    </row>
    <row r="19750" spans="1:6" x14ac:dyDescent="0.5">
      <c r="A19750" s="38">
        <v>43803</v>
      </c>
      <c r="B19750" s="39">
        <v>0.49923611111111116</v>
      </c>
      <c r="C19750" s="40">
        <v>2</v>
      </c>
      <c r="D19750" s="40"/>
      <c r="E19750" s="40">
        <v>42</v>
      </c>
      <c r="F19750" s="40" t="s">
        <v>640</v>
      </c>
    </row>
    <row r="19751" spans="1:6" x14ac:dyDescent="0.5">
      <c r="A19751" s="38">
        <v>43803</v>
      </c>
      <c r="B19751" s="39">
        <v>0.49927083333333333</v>
      </c>
      <c r="C19751" s="40">
        <v>2</v>
      </c>
      <c r="D19751" s="40"/>
      <c r="E19751" s="40">
        <v>41</v>
      </c>
      <c r="F19751" s="40" t="s">
        <v>640</v>
      </c>
    </row>
    <row r="19752" spans="1:6" x14ac:dyDescent="0.5">
      <c r="A19752" s="38">
        <v>43803</v>
      </c>
      <c r="B19752" s="39">
        <v>0.4993055555555555</v>
      </c>
      <c r="C19752" s="40">
        <v>2</v>
      </c>
      <c r="D19752" s="40"/>
      <c r="E19752" s="40">
        <v>39</v>
      </c>
      <c r="F19752" s="40" t="s">
        <v>640</v>
      </c>
    </row>
    <row r="19753" spans="1:6" x14ac:dyDescent="0.5">
      <c r="A19753" s="38">
        <v>43803</v>
      </c>
      <c r="B19753" s="39">
        <v>0.49932870370370369</v>
      </c>
      <c r="C19753" s="40">
        <v>2</v>
      </c>
      <c r="D19753" s="40"/>
      <c r="E19753" s="40">
        <v>42</v>
      </c>
      <c r="F19753" s="40" t="s">
        <v>640</v>
      </c>
    </row>
    <row r="19754" spans="1:6" x14ac:dyDescent="0.5">
      <c r="A19754" s="38">
        <v>43803</v>
      </c>
      <c r="B19754" s="39">
        <v>0.51943287037037034</v>
      </c>
      <c r="C19754" s="40">
        <v>2</v>
      </c>
      <c r="D19754" s="40"/>
      <c r="E19754" s="40">
        <v>53</v>
      </c>
      <c r="F19754" s="40" t="s">
        <v>640</v>
      </c>
    </row>
    <row r="19755" spans="1:6" x14ac:dyDescent="0.5">
      <c r="A19755" s="38">
        <v>43803</v>
      </c>
      <c r="B19755" s="39">
        <v>0.6950115740740741</v>
      </c>
      <c r="C19755" s="40">
        <v>2</v>
      </c>
      <c r="D19755" s="40"/>
      <c r="E19755" s="40">
        <v>41</v>
      </c>
      <c r="F19755" s="40" t="s">
        <v>640</v>
      </c>
    </row>
    <row r="19756" spans="1:6" x14ac:dyDescent="0.5">
      <c r="A19756" s="38">
        <v>43803</v>
      </c>
      <c r="B19756" s="39">
        <v>0.74440972222222224</v>
      </c>
      <c r="C19756" s="40">
        <v>2</v>
      </c>
      <c r="D19756" s="40"/>
      <c r="E19756" s="40">
        <v>40</v>
      </c>
      <c r="F19756" s="40" t="s">
        <v>640</v>
      </c>
    </row>
    <row r="19757" spans="1:6" x14ac:dyDescent="0.5">
      <c r="A19757" s="38">
        <v>43803</v>
      </c>
      <c r="B19757" s="39">
        <v>0.92295138888888895</v>
      </c>
      <c r="C19757" s="40">
        <v>3</v>
      </c>
      <c r="D19757" s="40"/>
      <c r="E19757" s="40">
        <v>49</v>
      </c>
      <c r="F19757" s="40" t="s">
        <v>645</v>
      </c>
    </row>
    <row r="19758" spans="1:6" x14ac:dyDescent="0.5">
      <c r="A19758" s="38">
        <v>43803</v>
      </c>
      <c r="B19758" s="39">
        <v>0.9306712962962963</v>
      </c>
      <c r="C19758" s="40">
        <v>2</v>
      </c>
      <c r="D19758" s="40"/>
      <c r="E19758" s="40">
        <v>37</v>
      </c>
      <c r="F19758" s="40" t="s">
        <v>640</v>
      </c>
    </row>
    <row r="19759" spans="1:6" x14ac:dyDescent="0.5">
      <c r="A19759" s="38">
        <v>43803</v>
      </c>
      <c r="B19759" s="39">
        <v>0.93093750000000008</v>
      </c>
      <c r="C19759" s="40">
        <v>2</v>
      </c>
      <c r="D19759" s="40"/>
      <c r="E19759" s="40">
        <v>50</v>
      </c>
      <c r="F19759" s="40" t="s">
        <v>640</v>
      </c>
    </row>
    <row r="19760" spans="1:6" x14ac:dyDescent="0.5">
      <c r="A19760" s="38">
        <v>43803</v>
      </c>
      <c r="B19760" s="39">
        <v>0.99108796296296298</v>
      </c>
      <c r="C19760" s="40">
        <v>2</v>
      </c>
      <c r="D19760" s="40"/>
      <c r="E19760" s="40">
        <v>41</v>
      </c>
      <c r="F19760" s="40" t="s">
        <v>640</v>
      </c>
    </row>
    <row r="19761" spans="1:6" x14ac:dyDescent="0.5">
      <c r="A19761" s="38">
        <v>43803</v>
      </c>
      <c r="B19761" s="39">
        <v>0.99111111111111105</v>
      </c>
      <c r="C19761" s="40">
        <v>2</v>
      </c>
      <c r="D19761" s="40"/>
      <c r="E19761" s="40">
        <v>40</v>
      </c>
      <c r="F19761" s="40" t="s">
        <v>640</v>
      </c>
    </row>
    <row r="19762" spans="1:6" x14ac:dyDescent="0.5">
      <c r="A19762" s="38">
        <v>43803</v>
      </c>
      <c r="B19762" s="39">
        <v>0.99115740740740732</v>
      </c>
      <c r="C19762" s="40">
        <v>2</v>
      </c>
      <c r="D19762" s="40"/>
      <c r="E19762" s="40">
        <v>42</v>
      </c>
      <c r="F19762" s="40" t="s">
        <v>640</v>
      </c>
    </row>
    <row r="19763" spans="1:6" x14ac:dyDescent="0.5">
      <c r="A19763" s="38">
        <v>43803</v>
      </c>
      <c r="B19763" s="39">
        <v>0.99119212962962966</v>
      </c>
      <c r="C19763" s="40">
        <v>2</v>
      </c>
      <c r="D19763" s="40"/>
      <c r="E19763" s="40">
        <v>41</v>
      </c>
      <c r="F19763" s="40" t="s">
        <v>640</v>
      </c>
    </row>
    <row r="19764" spans="1:6" x14ac:dyDescent="0.5">
      <c r="A19764" s="38">
        <v>43803</v>
      </c>
      <c r="B19764" s="39">
        <v>0.99122685185185189</v>
      </c>
      <c r="C19764" s="40">
        <v>2</v>
      </c>
      <c r="D19764" s="40"/>
      <c r="E19764" s="40">
        <v>41</v>
      </c>
      <c r="F19764" s="40" t="s">
        <v>640</v>
      </c>
    </row>
    <row r="19765" spans="1:6" x14ac:dyDescent="0.5">
      <c r="A19765" s="38">
        <v>43803</v>
      </c>
      <c r="B19765" s="39">
        <v>0.99123842592592604</v>
      </c>
      <c r="C19765" s="40">
        <v>2</v>
      </c>
      <c r="D19765" s="40"/>
      <c r="E19765" s="40">
        <v>41</v>
      </c>
      <c r="F19765" s="40" t="s">
        <v>640</v>
      </c>
    </row>
    <row r="19766" spans="1:6" x14ac:dyDescent="0.5">
      <c r="A19766" s="38">
        <v>43803</v>
      </c>
      <c r="B19766" s="39">
        <v>0.99124999999999996</v>
      </c>
      <c r="C19766" s="40">
        <v>2</v>
      </c>
      <c r="D19766" s="40"/>
      <c r="E19766" s="40">
        <v>42</v>
      </c>
      <c r="F19766" s="40" t="s">
        <v>640</v>
      </c>
    </row>
    <row r="19767" spans="1:6" x14ac:dyDescent="0.5">
      <c r="A19767" s="38">
        <v>43803</v>
      </c>
      <c r="B19767" s="39">
        <v>0.99126157407407411</v>
      </c>
      <c r="C19767" s="40">
        <v>2</v>
      </c>
      <c r="D19767" s="40"/>
      <c r="E19767" s="40">
        <v>40</v>
      </c>
      <c r="F19767" s="40" t="s">
        <v>640</v>
      </c>
    </row>
    <row r="19768" spans="1:6" x14ac:dyDescent="0.5">
      <c r="A19768" s="38">
        <v>43803</v>
      </c>
      <c r="B19768" s="39">
        <v>0.99128472222222219</v>
      </c>
      <c r="C19768" s="40">
        <v>2</v>
      </c>
      <c r="D19768" s="40"/>
      <c r="E19768" s="40">
        <v>43</v>
      </c>
      <c r="F19768" s="40" t="s">
        <v>640</v>
      </c>
    </row>
    <row r="19769" spans="1:6" x14ac:dyDescent="0.5">
      <c r="A19769" s="38">
        <v>43803</v>
      </c>
      <c r="B19769" s="39">
        <v>0.99130787037037038</v>
      </c>
      <c r="C19769" s="40">
        <v>2</v>
      </c>
      <c r="D19769" s="40"/>
      <c r="E19769" s="40">
        <v>43</v>
      </c>
      <c r="F19769" s="40" t="s">
        <v>640</v>
      </c>
    </row>
    <row r="19770" spans="1:6" x14ac:dyDescent="0.5">
      <c r="A19770" s="38">
        <v>43803</v>
      </c>
      <c r="B19770" s="39">
        <v>0.99133101851851846</v>
      </c>
      <c r="C19770" s="40">
        <v>2</v>
      </c>
      <c r="D19770" s="40"/>
      <c r="E19770" s="40">
        <v>38</v>
      </c>
      <c r="F19770" s="40" t="s">
        <v>640</v>
      </c>
    </row>
    <row r="19771" spans="1:6" x14ac:dyDescent="0.5">
      <c r="A19771" s="38">
        <v>43803</v>
      </c>
      <c r="B19771" s="39">
        <v>0.99134259259259261</v>
      </c>
      <c r="C19771" s="40">
        <v>2</v>
      </c>
      <c r="D19771" s="40"/>
      <c r="E19771" s="40">
        <v>46</v>
      </c>
      <c r="F19771" s="40" t="s">
        <v>640</v>
      </c>
    </row>
    <row r="19772" spans="1:6" x14ac:dyDescent="0.5">
      <c r="A19772" s="38">
        <v>43803</v>
      </c>
      <c r="B19772" s="39">
        <v>0.99135416666666665</v>
      </c>
      <c r="C19772" s="40">
        <v>2</v>
      </c>
      <c r="D19772" s="40"/>
      <c r="E19772" s="40">
        <v>43</v>
      </c>
      <c r="F19772" s="40" t="s">
        <v>640</v>
      </c>
    </row>
    <row r="19773" spans="1:6" x14ac:dyDescent="0.5">
      <c r="A19773" s="38">
        <v>43803</v>
      </c>
      <c r="B19773" s="39">
        <v>0.9913657407407408</v>
      </c>
      <c r="C19773" s="40">
        <v>2</v>
      </c>
      <c r="D19773" s="40"/>
      <c r="E19773" s="40">
        <v>44</v>
      </c>
      <c r="F19773" s="40" t="s">
        <v>640</v>
      </c>
    </row>
    <row r="19774" spans="1:6" x14ac:dyDescent="0.5">
      <c r="A19774" s="38">
        <v>43803</v>
      </c>
      <c r="B19774" s="39">
        <v>0.99140046296296302</v>
      </c>
      <c r="C19774" s="40">
        <v>2</v>
      </c>
      <c r="D19774" s="40"/>
      <c r="E19774" s="40">
        <v>40</v>
      </c>
      <c r="F19774" s="40" t="s">
        <v>640</v>
      </c>
    </row>
    <row r="19775" spans="1:6" x14ac:dyDescent="0.5">
      <c r="A19775" s="38">
        <v>43803</v>
      </c>
      <c r="B19775" s="39">
        <v>0.9914236111111111</v>
      </c>
      <c r="C19775" s="40">
        <v>2</v>
      </c>
      <c r="D19775" s="40"/>
      <c r="E19775" s="40">
        <v>43</v>
      </c>
      <c r="F19775" s="40" t="s">
        <v>640</v>
      </c>
    </row>
    <row r="19776" spans="1:6" x14ac:dyDescent="0.5">
      <c r="A19776" s="38">
        <v>43803</v>
      </c>
      <c r="B19776" s="39">
        <v>0.99143518518518514</v>
      </c>
      <c r="C19776" s="40">
        <v>2</v>
      </c>
      <c r="D19776" s="40"/>
      <c r="E19776" s="40">
        <v>38</v>
      </c>
      <c r="F19776" s="40" t="s">
        <v>640</v>
      </c>
    </row>
    <row r="19777" spans="1:6" x14ac:dyDescent="0.5">
      <c r="A19777" s="38">
        <v>43803</v>
      </c>
      <c r="B19777" s="39">
        <v>0.9915046296296296</v>
      </c>
      <c r="C19777" s="40">
        <v>2</v>
      </c>
      <c r="D19777" s="40"/>
      <c r="E19777" s="40">
        <v>40</v>
      </c>
      <c r="F19777" s="40" t="s">
        <v>640</v>
      </c>
    </row>
    <row r="19778" spans="1:6" x14ac:dyDescent="0.5">
      <c r="A19778" s="38">
        <v>43803</v>
      </c>
      <c r="B19778" s="39">
        <v>0.99152777777777779</v>
      </c>
      <c r="C19778" s="40">
        <v>2</v>
      </c>
      <c r="D19778" s="40"/>
      <c r="E19778" s="40">
        <v>38</v>
      </c>
      <c r="F19778" s="40" t="s">
        <v>640</v>
      </c>
    </row>
    <row r="19779" spans="1:6" x14ac:dyDescent="0.5">
      <c r="A19779" s="38">
        <v>43803</v>
      </c>
      <c r="B19779" s="39">
        <v>0.99157407407407405</v>
      </c>
      <c r="C19779" s="40">
        <v>2</v>
      </c>
      <c r="D19779" s="40"/>
      <c r="E19779" s="40">
        <v>39</v>
      </c>
      <c r="F19779" s="40" t="s">
        <v>640</v>
      </c>
    </row>
    <row r="19780" spans="1:6" x14ac:dyDescent="0.5">
      <c r="A19780" s="38">
        <v>43803</v>
      </c>
      <c r="B19780" s="39">
        <v>0.9915856481481482</v>
      </c>
      <c r="C19780" s="40">
        <v>2</v>
      </c>
      <c r="D19780" s="40"/>
      <c r="E19780" s="40">
        <v>40</v>
      </c>
      <c r="F19780" s="40" t="s">
        <v>640</v>
      </c>
    </row>
    <row r="19781" spans="1:6" x14ac:dyDescent="0.5">
      <c r="A19781" s="38">
        <v>43803</v>
      </c>
      <c r="B19781" s="39">
        <v>0.99159722222222213</v>
      </c>
      <c r="C19781" s="40">
        <v>2</v>
      </c>
      <c r="D19781" s="40"/>
      <c r="E19781" s="40">
        <v>38</v>
      </c>
      <c r="F19781" s="40" t="s">
        <v>640</v>
      </c>
    </row>
    <row r="19782" spans="1:6" x14ac:dyDescent="0.5">
      <c r="A19782" s="38">
        <v>43803</v>
      </c>
      <c r="B19782" s="39">
        <v>0.99162037037037043</v>
      </c>
      <c r="C19782" s="40">
        <v>2</v>
      </c>
      <c r="D19782" s="40"/>
      <c r="E19782" s="40">
        <v>42</v>
      </c>
      <c r="F19782" s="40" t="s">
        <v>640</v>
      </c>
    </row>
    <row r="19783" spans="1:6" x14ac:dyDescent="0.5">
      <c r="A19783" s="38">
        <v>43803</v>
      </c>
      <c r="B19783" s="39">
        <v>0.99167824074074085</v>
      </c>
      <c r="C19783" s="40">
        <v>2</v>
      </c>
      <c r="D19783" s="40"/>
      <c r="E19783" s="40">
        <v>43</v>
      </c>
      <c r="F19783" s="40" t="s">
        <v>640</v>
      </c>
    </row>
    <row r="19784" spans="1:6" x14ac:dyDescent="0.5">
      <c r="A19784" s="38">
        <v>43803</v>
      </c>
      <c r="B19784" s="39">
        <v>0.99168981481481477</v>
      </c>
      <c r="C19784" s="40">
        <v>2</v>
      </c>
      <c r="D19784" s="40"/>
      <c r="E19784" s="40">
        <v>40</v>
      </c>
      <c r="F19784" s="40" t="s">
        <v>640</v>
      </c>
    </row>
    <row r="19785" spans="1:6" x14ac:dyDescent="0.5">
      <c r="A19785" s="38">
        <v>43803</v>
      </c>
      <c r="B19785" s="39">
        <v>0.99177083333333327</v>
      </c>
      <c r="C19785" s="40">
        <v>2</v>
      </c>
      <c r="D19785" s="40"/>
      <c r="E19785" s="40">
        <v>39</v>
      </c>
      <c r="F19785" s="40" t="s">
        <v>640</v>
      </c>
    </row>
    <row r="19786" spans="1:6" x14ac:dyDescent="0.5">
      <c r="A19786" s="38">
        <v>43803</v>
      </c>
      <c r="B19786" s="39">
        <v>0.99180555555555561</v>
      </c>
      <c r="C19786" s="40">
        <v>2</v>
      </c>
      <c r="D19786" s="40"/>
      <c r="E19786" s="40">
        <v>46</v>
      </c>
      <c r="F19786" s="40" t="s">
        <v>640</v>
      </c>
    </row>
    <row r="19787" spans="1:6" x14ac:dyDescent="0.5">
      <c r="A19787" s="38">
        <v>43803</v>
      </c>
      <c r="B19787" s="39">
        <v>0.99182870370370368</v>
      </c>
      <c r="C19787" s="40">
        <v>2</v>
      </c>
      <c r="D19787" s="40"/>
      <c r="E19787" s="40">
        <v>40</v>
      </c>
      <c r="F19787" s="40" t="s">
        <v>640</v>
      </c>
    </row>
    <row r="19788" spans="1:6" x14ac:dyDescent="0.5">
      <c r="A19788" s="38">
        <v>43804</v>
      </c>
      <c r="B19788" s="39">
        <v>0.36334490740740738</v>
      </c>
      <c r="C19788" s="40">
        <v>2</v>
      </c>
      <c r="D19788" s="40"/>
      <c r="E19788" s="40">
        <v>39</v>
      </c>
      <c r="F19788" s="40" t="s">
        <v>640</v>
      </c>
    </row>
    <row r="19789" spans="1:6" x14ac:dyDescent="0.5">
      <c r="A19789" s="38">
        <v>43804</v>
      </c>
      <c r="B19789" s="39">
        <v>0.36416666666666669</v>
      </c>
      <c r="C19789" s="40">
        <v>2</v>
      </c>
      <c r="D19789" s="40"/>
      <c r="E19789" s="40">
        <v>40</v>
      </c>
      <c r="F19789" s="40" t="s">
        <v>640</v>
      </c>
    </row>
    <row r="19790" spans="1:6" x14ac:dyDescent="0.5">
      <c r="A19790" s="38">
        <v>43804</v>
      </c>
      <c r="B19790" s="39">
        <v>0.36423611111111115</v>
      </c>
      <c r="C19790" s="40">
        <v>2</v>
      </c>
      <c r="D19790" s="40"/>
      <c r="E19790" s="40">
        <v>40</v>
      </c>
      <c r="F19790" s="40" t="s">
        <v>640</v>
      </c>
    </row>
    <row r="19791" spans="1:6" x14ac:dyDescent="0.5">
      <c r="A19791" s="38">
        <v>43804</v>
      </c>
      <c r="B19791" s="39">
        <v>0.36428240740740742</v>
      </c>
      <c r="C19791" s="40">
        <v>2</v>
      </c>
      <c r="D19791" s="40"/>
      <c r="E19791" s="40">
        <v>39</v>
      </c>
      <c r="F19791" s="40" t="s">
        <v>640</v>
      </c>
    </row>
    <row r="19792" spans="1:6" x14ac:dyDescent="0.5">
      <c r="A19792" s="38">
        <v>43804</v>
      </c>
      <c r="B19792" s="39">
        <v>0.36429398148148145</v>
      </c>
      <c r="C19792" s="40">
        <v>2</v>
      </c>
      <c r="D19792" s="40"/>
      <c r="E19792" s="40">
        <v>39</v>
      </c>
      <c r="F19792" s="40" t="s">
        <v>640</v>
      </c>
    </row>
    <row r="19793" spans="1:6" x14ac:dyDescent="0.5">
      <c r="A19793" s="38">
        <v>43804</v>
      </c>
      <c r="B19793" s="39">
        <v>0.3651388888888889</v>
      </c>
      <c r="C19793" s="40">
        <v>2</v>
      </c>
      <c r="D19793" s="40"/>
      <c r="E19793" s="40">
        <v>40</v>
      </c>
      <c r="F19793" s="40" t="s">
        <v>640</v>
      </c>
    </row>
    <row r="19794" spans="1:6" x14ac:dyDescent="0.5">
      <c r="A19794" s="38">
        <v>43804</v>
      </c>
      <c r="B19794" s="39">
        <v>0.36518518518518522</v>
      </c>
      <c r="C19794" s="40">
        <v>2</v>
      </c>
      <c r="D19794" s="40"/>
      <c r="E19794" s="40">
        <v>38</v>
      </c>
      <c r="F19794" s="40" t="s">
        <v>640</v>
      </c>
    </row>
    <row r="19795" spans="1:6" x14ac:dyDescent="0.5">
      <c r="A19795" s="38">
        <v>43804</v>
      </c>
      <c r="B19795" s="39">
        <v>0.3652199074074074</v>
      </c>
      <c r="C19795" s="40">
        <v>2</v>
      </c>
      <c r="D19795" s="40"/>
      <c r="E19795" s="40">
        <v>38</v>
      </c>
      <c r="F19795" s="40" t="s">
        <v>640</v>
      </c>
    </row>
    <row r="19796" spans="1:6" x14ac:dyDescent="0.5">
      <c r="A19796" s="38">
        <v>43804</v>
      </c>
      <c r="B19796" s="39">
        <v>0.37019675925925927</v>
      </c>
      <c r="C19796" s="40">
        <v>2</v>
      </c>
      <c r="D19796" s="40"/>
      <c r="E19796" s="40">
        <v>72</v>
      </c>
      <c r="F19796" s="40" t="s">
        <v>640</v>
      </c>
    </row>
    <row r="19797" spans="1:6" x14ac:dyDescent="0.5">
      <c r="A19797" s="38">
        <v>43804</v>
      </c>
      <c r="B19797" s="39">
        <v>0.38549768518518518</v>
      </c>
      <c r="C19797" s="40">
        <v>2</v>
      </c>
      <c r="D19797" s="40"/>
      <c r="E19797" s="40">
        <v>79</v>
      </c>
      <c r="F19797" s="40" t="s">
        <v>640</v>
      </c>
    </row>
    <row r="19798" spans="1:6" x14ac:dyDescent="0.5">
      <c r="A19798" s="38">
        <v>43804</v>
      </c>
      <c r="B19798" s="39">
        <v>0.38650462962962967</v>
      </c>
      <c r="C19798" s="40">
        <v>2</v>
      </c>
      <c r="D19798" s="40"/>
      <c r="E19798" s="40">
        <v>55</v>
      </c>
      <c r="F19798" s="40" t="s">
        <v>651</v>
      </c>
    </row>
    <row r="19799" spans="1:6" x14ac:dyDescent="0.5">
      <c r="A19799" s="38">
        <v>43804</v>
      </c>
      <c r="B19799" s="39">
        <v>0.39089120370370373</v>
      </c>
      <c r="C19799" s="40">
        <v>2</v>
      </c>
      <c r="D19799" s="40"/>
      <c r="E19799" s="40">
        <v>79</v>
      </c>
      <c r="F19799" s="40" t="s">
        <v>640</v>
      </c>
    </row>
    <row r="19800" spans="1:6" x14ac:dyDescent="0.5">
      <c r="A19800" s="38">
        <v>43804</v>
      </c>
      <c r="B19800" s="39">
        <v>0.39093749999999999</v>
      </c>
      <c r="C19800" s="40">
        <v>2</v>
      </c>
      <c r="D19800" s="40"/>
      <c r="E19800" s="40">
        <v>74</v>
      </c>
      <c r="F19800" s="40" t="s">
        <v>640</v>
      </c>
    </row>
    <row r="19801" spans="1:6" x14ac:dyDescent="0.5">
      <c r="A19801" s="38">
        <v>43804</v>
      </c>
      <c r="B19801" s="39">
        <v>0.39726851851851852</v>
      </c>
      <c r="C19801" s="40">
        <v>2</v>
      </c>
      <c r="D19801" s="40"/>
      <c r="E19801" s="40">
        <v>63</v>
      </c>
      <c r="F19801" s="40" t="s">
        <v>640</v>
      </c>
    </row>
    <row r="19802" spans="1:6" x14ac:dyDescent="0.5">
      <c r="A19802" s="38">
        <v>43804</v>
      </c>
      <c r="B19802" s="39">
        <v>0.39743055555555556</v>
      </c>
      <c r="C19802" s="40">
        <v>2</v>
      </c>
      <c r="D19802" s="40"/>
      <c r="E19802" s="40">
        <v>45</v>
      </c>
      <c r="F19802" s="40" t="s">
        <v>640</v>
      </c>
    </row>
    <row r="19803" spans="1:6" x14ac:dyDescent="0.5">
      <c r="A19803" s="38">
        <v>43804</v>
      </c>
      <c r="B19803" s="39">
        <v>0.40046296296296297</v>
      </c>
      <c r="C19803" s="40">
        <v>2</v>
      </c>
      <c r="D19803" s="40"/>
      <c r="E19803" s="40">
        <v>62</v>
      </c>
      <c r="F19803" s="40" t="s">
        <v>640</v>
      </c>
    </row>
    <row r="19804" spans="1:6" x14ac:dyDescent="0.5">
      <c r="A19804" s="38">
        <v>43804</v>
      </c>
      <c r="B19804" s="39">
        <v>0.61138888888888887</v>
      </c>
      <c r="C19804" s="40">
        <v>2</v>
      </c>
      <c r="D19804" s="40"/>
      <c r="E19804" s="40">
        <v>63</v>
      </c>
      <c r="F19804" s="40" t="s">
        <v>640</v>
      </c>
    </row>
    <row r="19805" spans="1:6" x14ac:dyDescent="0.5">
      <c r="A19805" s="38">
        <v>43804</v>
      </c>
      <c r="B19805" s="39">
        <v>0.61209490740740746</v>
      </c>
      <c r="C19805" s="40">
        <v>2</v>
      </c>
      <c r="D19805" s="40"/>
      <c r="E19805" s="40">
        <v>21</v>
      </c>
      <c r="F19805" s="40" t="s">
        <v>640</v>
      </c>
    </row>
    <row r="19806" spans="1:6" x14ac:dyDescent="0.5">
      <c r="A19806" s="38">
        <v>43804</v>
      </c>
      <c r="B19806" s="39">
        <v>0.61334490740740744</v>
      </c>
      <c r="C19806" s="40">
        <v>2</v>
      </c>
      <c r="D19806" s="40"/>
      <c r="E19806" s="40">
        <v>81</v>
      </c>
      <c r="F19806" s="40" t="s">
        <v>640</v>
      </c>
    </row>
    <row r="19807" spans="1:6" x14ac:dyDescent="0.5">
      <c r="A19807" s="38">
        <v>43804</v>
      </c>
      <c r="B19807" s="39">
        <v>0.61887731481481478</v>
      </c>
      <c r="C19807" s="40">
        <v>2</v>
      </c>
      <c r="D19807" s="40"/>
      <c r="E19807" s="40">
        <v>79</v>
      </c>
      <c r="F19807" s="40" t="s">
        <v>640</v>
      </c>
    </row>
    <row r="19808" spans="1:6" x14ac:dyDescent="0.5">
      <c r="A19808" s="38">
        <v>43804</v>
      </c>
      <c r="B19808" s="39">
        <v>0.66282407407407407</v>
      </c>
      <c r="C19808" s="40">
        <v>2</v>
      </c>
      <c r="D19808" s="40"/>
      <c r="E19808" s="40">
        <v>4</v>
      </c>
      <c r="F19808" s="40" t="s">
        <v>640</v>
      </c>
    </row>
    <row r="19809" spans="1:6" x14ac:dyDescent="0.5">
      <c r="A19809" s="38">
        <v>43804</v>
      </c>
      <c r="B19809" s="39">
        <v>0.66386574074074078</v>
      </c>
      <c r="C19809" s="40">
        <v>2</v>
      </c>
      <c r="D19809" s="40"/>
      <c r="E19809" s="40">
        <v>86</v>
      </c>
      <c r="F19809" s="40" t="s">
        <v>640</v>
      </c>
    </row>
    <row r="19810" spans="1:6" x14ac:dyDescent="0.5">
      <c r="A19810" s="38">
        <v>43804</v>
      </c>
      <c r="B19810" s="39">
        <v>0.6942476851851852</v>
      </c>
      <c r="C19810" s="40">
        <v>2</v>
      </c>
      <c r="D19810" s="40"/>
      <c r="E19810" s="40">
        <v>46</v>
      </c>
      <c r="F19810" s="40" t="s">
        <v>645</v>
      </c>
    </row>
    <row r="19811" spans="1:6" x14ac:dyDescent="0.5">
      <c r="A19811" s="38">
        <v>43804</v>
      </c>
      <c r="B19811" s="39">
        <v>0.70369212962962957</v>
      </c>
      <c r="C19811" s="40">
        <v>2</v>
      </c>
      <c r="D19811" s="40"/>
      <c r="E19811" s="40">
        <v>41</v>
      </c>
      <c r="F19811" s="40" t="s">
        <v>640</v>
      </c>
    </row>
    <row r="19812" spans="1:6" x14ac:dyDescent="0.5">
      <c r="A19812" s="38">
        <v>43804</v>
      </c>
      <c r="B19812" s="39">
        <v>0.70371527777777787</v>
      </c>
      <c r="C19812" s="40">
        <v>2</v>
      </c>
      <c r="D19812" s="40"/>
      <c r="E19812" s="40">
        <v>67</v>
      </c>
      <c r="F19812" s="40" t="s">
        <v>640</v>
      </c>
    </row>
    <row r="19813" spans="1:6" x14ac:dyDescent="0.5">
      <c r="A19813" s="38">
        <v>43804</v>
      </c>
      <c r="B19813" s="39">
        <v>0.70373842592592595</v>
      </c>
      <c r="C19813" s="40">
        <v>2</v>
      </c>
      <c r="D19813" s="40"/>
      <c r="E19813" s="40">
        <v>60</v>
      </c>
      <c r="F19813" s="40" t="s">
        <v>640</v>
      </c>
    </row>
    <row r="19814" spans="1:6" x14ac:dyDescent="0.5">
      <c r="A19814" s="38">
        <v>43804</v>
      </c>
      <c r="B19814" s="39">
        <v>0.70374999999999999</v>
      </c>
      <c r="C19814" s="40">
        <v>2</v>
      </c>
      <c r="D19814" s="40"/>
      <c r="E19814" s="40">
        <v>56</v>
      </c>
      <c r="F19814" s="40" t="s">
        <v>640</v>
      </c>
    </row>
    <row r="19815" spans="1:6" x14ac:dyDescent="0.5">
      <c r="A19815" s="38">
        <v>43804</v>
      </c>
      <c r="B19815" s="39">
        <v>0.70383101851851848</v>
      </c>
      <c r="C19815" s="40">
        <v>2</v>
      </c>
      <c r="D19815" s="40"/>
      <c r="E19815" s="40">
        <v>43</v>
      </c>
      <c r="F19815" s="40" t="s">
        <v>645</v>
      </c>
    </row>
    <row r="19816" spans="1:6" x14ac:dyDescent="0.5">
      <c r="A19816" s="38">
        <v>43804</v>
      </c>
      <c r="B19816" s="39">
        <v>0.70392361111111112</v>
      </c>
      <c r="C19816" s="40">
        <v>2</v>
      </c>
      <c r="D19816" s="40"/>
      <c r="E19816" s="40">
        <v>84</v>
      </c>
      <c r="F19816" s="40" t="s">
        <v>640</v>
      </c>
    </row>
    <row r="19817" spans="1:6" x14ac:dyDescent="0.5">
      <c r="A19817" s="38">
        <v>43804</v>
      </c>
      <c r="B19817" s="39">
        <v>0.7039467592592592</v>
      </c>
      <c r="C19817" s="40">
        <v>2</v>
      </c>
      <c r="D19817" s="40"/>
      <c r="E19817" s="40">
        <v>82</v>
      </c>
      <c r="F19817" s="40" t="s">
        <v>640</v>
      </c>
    </row>
    <row r="19818" spans="1:6" x14ac:dyDescent="0.5">
      <c r="A19818" s="38">
        <v>43804</v>
      </c>
      <c r="B19818" s="39">
        <v>0.70587962962962969</v>
      </c>
      <c r="C19818" s="40">
        <v>2</v>
      </c>
      <c r="D19818" s="40"/>
      <c r="E19818" s="40">
        <v>64</v>
      </c>
      <c r="F19818" s="40" t="s">
        <v>640</v>
      </c>
    </row>
    <row r="19819" spans="1:6" x14ac:dyDescent="0.5">
      <c r="A19819" s="38">
        <v>43804</v>
      </c>
      <c r="B19819" s="39">
        <v>0.70979166666666671</v>
      </c>
      <c r="C19819" s="40">
        <v>2</v>
      </c>
      <c r="D19819" s="40"/>
      <c r="E19819" s="40">
        <v>24</v>
      </c>
      <c r="F19819" s="40" t="s">
        <v>640</v>
      </c>
    </row>
    <row r="19820" spans="1:6" x14ac:dyDescent="0.5">
      <c r="A19820" s="38">
        <v>43804</v>
      </c>
      <c r="B19820" s="39">
        <v>0.70983796296296298</v>
      </c>
      <c r="C19820" s="40">
        <v>2</v>
      </c>
      <c r="D19820" s="40"/>
      <c r="E19820" s="40">
        <v>65</v>
      </c>
      <c r="F19820" s="40" t="s">
        <v>640</v>
      </c>
    </row>
    <row r="19821" spans="1:6" x14ac:dyDescent="0.5">
      <c r="A19821" s="38">
        <v>43804</v>
      </c>
      <c r="B19821" s="39">
        <v>0.70989583333333339</v>
      </c>
      <c r="C19821" s="40">
        <v>2</v>
      </c>
      <c r="D19821" s="40"/>
      <c r="E19821" s="40">
        <v>49</v>
      </c>
      <c r="F19821" s="40" t="s">
        <v>640</v>
      </c>
    </row>
    <row r="19822" spans="1:6" x14ac:dyDescent="0.5">
      <c r="A19822" s="38">
        <v>43804</v>
      </c>
      <c r="B19822" s="39">
        <v>0.70991898148148147</v>
      </c>
      <c r="C19822" s="40">
        <v>2</v>
      </c>
      <c r="D19822" s="40"/>
      <c r="E19822" s="40">
        <v>48</v>
      </c>
      <c r="F19822" s="40" t="s">
        <v>640</v>
      </c>
    </row>
    <row r="19823" spans="1:6" x14ac:dyDescent="0.5">
      <c r="A19823" s="38">
        <v>43804</v>
      </c>
      <c r="B19823" s="39">
        <v>0.71567129629629633</v>
      </c>
      <c r="C19823" s="40">
        <v>2</v>
      </c>
      <c r="D19823" s="40"/>
      <c r="E19823" s="40">
        <v>48</v>
      </c>
      <c r="F19823" s="40" t="s">
        <v>640</v>
      </c>
    </row>
    <row r="19824" spans="1:6" x14ac:dyDescent="0.5">
      <c r="A19824" s="38">
        <v>43804</v>
      </c>
      <c r="B19824" s="39">
        <v>0.71665509259259252</v>
      </c>
      <c r="C19824" s="40">
        <v>2</v>
      </c>
      <c r="D19824" s="40"/>
      <c r="E19824" s="40">
        <v>56</v>
      </c>
      <c r="F19824" s="40" t="s">
        <v>640</v>
      </c>
    </row>
    <row r="19825" spans="1:6" x14ac:dyDescent="0.5">
      <c r="A19825" s="38">
        <v>43804</v>
      </c>
      <c r="B19825" s="39">
        <v>0.71666666666666667</v>
      </c>
      <c r="C19825" s="40">
        <v>2</v>
      </c>
      <c r="D19825" s="40"/>
      <c r="E19825" s="40">
        <v>63</v>
      </c>
      <c r="F19825" s="40" t="s">
        <v>640</v>
      </c>
    </row>
    <row r="19826" spans="1:6" x14ac:dyDescent="0.5">
      <c r="A19826" s="38">
        <v>43804</v>
      </c>
      <c r="B19826" s="39">
        <v>0.71667824074074071</v>
      </c>
      <c r="C19826" s="40">
        <v>2</v>
      </c>
      <c r="D19826" s="40"/>
      <c r="E19826" s="40">
        <v>53</v>
      </c>
      <c r="F19826" s="40" t="s">
        <v>640</v>
      </c>
    </row>
    <row r="19827" spans="1:6" x14ac:dyDescent="0.5">
      <c r="A19827" s="38">
        <v>43804</v>
      </c>
      <c r="B19827" s="39">
        <v>0.71670138888888879</v>
      </c>
      <c r="C19827" s="40">
        <v>2</v>
      </c>
      <c r="D19827" s="40"/>
      <c r="E19827" s="40">
        <v>48</v>
      </c>
      <c r="F19827" s="40" t="s">
        <v>640</v>
      </c>
    </row>
    <row r="19828" spans="1:6" x14ac:dyDescent="0.5">
      <c r="A19828" s="38">
        <v>43804</v>
      </c>
      <c r="B19828" s="39">
        <v>0.71671296296296294</v>
      </c>
      <c r="C19828" s="40">
        <v>2</v>
      </c>
      <c r="D19828" s="40"/>
      <c r="E19828" s="40">
        <v>51</v>
      </c>
      <c r="F19828" s="40" t="s">
        <v>640</v>
      </c>
    </row>
    <row r="19829" spans="1:6" x14ac:dyDescent="0.5">
      <c r="A19829" s="38">
        <v>43804</v>
      </c>
      <c r="B19829" s="39">
        <v>0.71672453703703709</v>
      </c>
      <c r="C19829" s="40">
        <v>2</v>
      </c>
      <c r="D19829" s="40"/>
      <c r="E19829" s="40">
        <v>46</v>
      </c>
      <c r="F19829" s="40" t="s">
        <v>640</v>
      </c>
    </row>
    <row r="19830" spans="1:6" x14ac:dyDescent="0.5">
      <c r="A19830" s="38">
        <v>43804</v>
      </c>
      <c r="B19830" s="39">
        <v>0.71673611111111113</v>
      </c>
      <c r="C19830" s="40">
        <v>2</v>
      </c>
      <c r="D19830" s="40"/>
      <c r="E19830" s="40">
        <v>44</v>
      </c>
      <c r="F19830" s="40" t="s">
        <v>640</v>
      </c>
    </row>
    <row r="19831" spans="1:6" x14ac:dyDescent="0.5">
      <c r="A19831" s="38">
        <v>43804</v>
      </c>
      <c r="B19831" s="39">
        <v>0.71679398148148143</v>
      </c>
      <c r="C19831" s="40">
        <v>2</v>
      </c>
      <c r="D19831" s="40"/>
      <c r="E19831" s="40">
        <v>39</v>
      </c>
      <c r="F19831" s="40" t="s">
        <v>640</v>
      </c>
    </row>
    <row r="19832" spans="1:6" x14ac:dyDescent="0.5">
      <c r="A19832" s="38">
        <v>43804</v>
      </c>
      <c r="B19832" s="39">
        <v>0.71680555555555558</v>
      </c>
      <c r="C19832" s="40">
        <v>2</v>
      </c>
      <c r="D19832" s="40"/>
      <c r="E19832" s="40">
        <v>39</v>
      </c>
      <c r="F19832" s="40" t="s">
        <v>640</v>
      </c>
    </row>
    <row r="19833" spans="1:6" x14ac:dyDescent="0.5">
      <c r="A19833" s="38">
        <v>43804</v>
      </c>
      <c r="B19833" s="39">
        <v>0.71681712962962962</v>
      </c>
      <c r="C19833" s="40">
        <v>2</v>
      </c>
      <c r="D19833" s="40"/>
      <c r="E19833" s="40">
        <v>45</v>
      </c>
      <c r="F19833" s="40" t="s">
        <v>640</v>
      </c>
    </row>
    <row r="19834" spans="1:6" x14ac:dyDescent="0.5">
      <c r="A19834" s="38">
        <v>43804</v>
      </c>
      <c r="B19834" s="39">
        <v>0.71690972222222227</v>
      </c>
      <c r="C19834" s="40">
        <v>2</v>
      </c>
      <c r="D19834" s="40"/>
      <c r="E19834" s="40">
        <v>58</v>
      </c>
      <c r="F19834" s="40" t="s">
        <v>640</v>
      </c>
    </row>
    <row r="19835" spans="1:6" x14ac:dyDescent="0.5">
      <c r="A19835" s="38">
        <v>43804</v>
      </c>
      <c r="B19835" s="39">
        <v>0.7169444444444445</v>
      </c>
      <c r="C19835" s="40">
        <v>2</v>
      </c>
      <c r="D19835" s="40"/>
      <c r="E19835" s="40">
        <v>53</v>
      </c>
      <c r="F19835" s="40" t="s">
        <v>640</v>
      </c>
    </row>
    <row r="19836" spans="1:6" x14ac:dyDescent="0.5">
      <c r="A19836" s="38">
        <v>43804</v>
      </c>
      <c r="B19836" s="39">
        <v>0.71696759259259257</v>
      </c>
      <c r="C19836" s="40">
        <v>2</v>
      </c>
      <c r="D19836" s="40"/>
      <c r="E19836" s="40">
        <v>59</v>
      </c>
      <c r="F19836" s="40" t="s">
        <v>640</v>
      </c>
    </row>
    <row r="19837" spans="1:6" x14ac:dyDescent="0.5">
      <c r="A19837" s="38">
        <v>43804</v>
      </c>
      <c r="B19837" s="39">
        <v>0.71699074074074076</v>
      </c>
      <c r="C19837" s="40">
        <v>2</v>
      </c>
      <c r="D19837" s="40"/>
      <c r="E19837" s="40">
        <v>52</v>
      </c>
      <c r="F19837" s="40" t="s">
        <v>640</v>
      </c>
    </row>
    <row r="19838" spans="1:6" x14ac:dyDescent="0.5">
      <c r="A19838" s="38">
        <v>43804</v>
      </c>
      <c r="B19838" s="39">
        <v>0.71700231481481491</v>
      </c>
      <c r="C19838" s="40">
        <v>2</v>
      </c>
      <c r="D19838" s="40"/>
      <c r="E19838" s="40">
        <v>52</v>
      </c>
      <c r="F19838" s="40" t="s">
        <v>640</v>
      </c>
    </row>
    <row r="19839" spans="1:6" x14ac:dyDescent="0.5">
      <c r="A19839" s="38">
        <v>43804</v>
      </c>
      <c r="B19839" s="39">
        <v>0.71701388888888884</v>
      </c>
      <c r="C19839" s="40">
        <v>2</v>
      </c>
      <c r="D19839" s="40"/>
      <c r="E19839" s="40">
        <v>39</v>
      </c>
      <c r="F19839" s="40" t="s">
        <v>640</v>
      </c>
    </row>
    <row r="19840" spans="1:6" x14ac:dyDescent="0.5">
      <c r="A19840" s="38">
        <v>43804</v>
      </c>
      <c r="B19840" s="39">
        <v>0.71703703703703703</v>
      </c>
      <c r="C19840" s="40">
        <v>2</v>
      </c>
      <c r="D19840" s="40"/>
      <c r="E19840" s="40">
        <v>42</v>
      </c>
      <c r="F19840" s="40" t="s">
        <v>640</v>
      </c>
    </row>
    <row r="19841" spans="1:6" x14ac:dyDescent="0.5">
      <c r="A19841" s="38">
        <v>43804</v>
      </c>
      <c r="B19841" s="39">
        <v>0.71704861111111118</v>
      </c>
      <c r="C19841" s="40">
        <v>2</v>
      </c>
      <c r="D19841" s="40"/>
      <c r="E19841" s="40">
        <v>54</v>
      </c>
      <c r="F19841" s="40" t="s">
        <v>640</v>
      </c>
    </row>
    <row r="19842" spans="1:6" x14ac:dyDescent="0.5">
      <c r="A19842" s="38">
        <v>43804</v>
      </c>
      <c r="B19842" s="39">
        <v>0.71707175925925926</v>
      </c>
      <c r="C19842" s="40">
        <v>2</v>
      </c>
      <c r="D19842" s="40"/>
      <c r="E19842" s="40">
        <v>53</v>
      </c>
      <c r="F19842" s="40" t="s">
        <v>640</v>
      </c>
    </row>
    <row r="19843" spans="1:6" x14ac:dyDescent="0.5">
      <c r="A19843" s="38">
        <v>43804</v>
      </c>
      <c r="B19843" s="39">
        <v>0.71708333333333341</v>
      </c>
      <c r="C19843" s="40">
        <v>2</v>
      </c>
      <c r="D19843" s="40"/>
      <c r="E19843" s="40">
        <v>58</v>
      </c>
      <c r="F19843" s="40" t="s">
        <v>640</v>
      </c>
    </row>
    <row r="19844" spans="1:6" x14ac:dyDescent="0.5">
      <c r="A19844" s="38">
        <v>43804</v>
      </c>
      <c r="B19844" s="39">
        <v>0.71710648148148148</v>
      </c>
      <c r="C19844" s="40">
        <v>2</v>
      </c>
      <c r="D19844" s="40"/>
      <c r="E19844" s="40">
        <v>41</v>
      </c>
      <c r="F19844" s="40" t="s">
        <v>640</v>
      </c>
    </row>
    <row r="19845" spans="1:6" x14ac:dyDescent="0.5">
      <c r="A19845" s="38">
        <v>43804</v>
      </c>
      <c r="B19845" s="39">
        <v>0.71728009259259251</v>
      </c>
      <c r="C19845" s="40">
        <v>2</v>
      </c>
      <c r="D19845" s="40"/>
      <c r="E19845" s="40">
        <v>63</v>
      </c>
      <c r="F19845" s="40" t="s">
        <v>640</v>
      </c>
    </row>
    <row r="19846" spans="1:6" x14ac:dyDescent="0.5">
      <c r="A19846" s="38">
        <v>43804</v>
      </c>
      <c r="B19846" s="39">
        <v>0.71765046296296298</v>
      </c>
      <c r="C19846" s="40">
        <v>2</v>
      </c>
      <c r="D19846" s="40"/>
      <c r="E19846" s="40">
        <v>45</v>
      </c>
      <c r="F19846" s="40" t="s">
        <v>640</v>
      </c>
    </row>
    <row r="19847" spans="1:6" x14ac:dyDescent="0.5">
      <c r="A19847" s="38">
        <v>43804</v>
      </c>
      <c r="B19847" s="39">
        <v>0.7232291666666667</v>
      </c>
      <c r="C19847" s="40">
        <v>2</v>
      </c>
      <c r="D19847" s="40"/>
      <c r="E19847" s="40">
        <v>46</v>
      </c>
      <c r="F19847" s="40" t="s">
        <v>645</v>
      </c>
    </row>
    <row r="19848" spans="1:6" x14ac:dyDescent="0.5">
      <c r="A19848" s="38">
        <v>43804</v>
      </c>
      <c r="B19848" s="39">
        <v>0.72827546296296297</v>
      </c>
      <c r="C19848" s="40">
        <v>2</v>
      </c>
      <c r="D19848" s="40"/>
      <c r="E19848" s="40">
        <v>41</v>
      </c>
      <c r="F19848" s="40" t="s">
        <v>640</v>
      </c>
    </row>
    <row r="19849" spans="1:6" x14ac:dyDescent="0.5">
      <c r="A19849" s="38">
        <v>43804</v>
      </c>
      <c r="B19849" s="39">
        <v>0.72829861111111116</v>
      </c>
      <c r="C19849" s="40">
        <v>2</v>
      </c>
      <c r="D19849" s="40"/>
      <c r="E19849" s="40">
        <v>38</v>
      </c>
      <c r="F19849" s="40" t="s">
        <v>640</v>
      </c>
    </row>
    <row r="19850" spans="1:6" x14ac:dyDescent="0.5">
      <c r="A19850" s="38">
        <v>43804</v>
      </c>
      <c r="B19850" s="39">
        <v>0.7284722222222223</v>
      </c>
      <c r="C19850" s="40">
        <v>2</v>
      </c>
      <c r="D19850" s="40"/>
      <c r="E19850" s="40">
        <v>54</v>
      </c>
      <c r="F19850" s="40" t="s">
        <v>640</v>
      </c>
    </row>
    <row r="19851" spans="1:6" x14ac:dyDescent="0.5">
      <c r="A19851" s="38">
        <v>43804</v>
      </c>
      <c r="B19851" s="39">
        <v>0.72870370370370363</v>
      </c>
      <c r="C19851" s="40">
        <v>2</v>
      </c>
      <c r="D19851" s="40"/>
      <c r="E19851" s="40">
        <v>41</v>
      </c>
      <c r="F19851" s="40" t="s">
        <v>640</v>
      </c>
    </row>
    <row r="19852" spans="1:6" x14ac:dyDescent="0.5">
      <c r="A19852" s="38">
        <v>43804</v>
      </c>
      <c r="B19852" s="39">
        <v>0.72871527777777778</v>
      </c>
      <c r="C19852" s="40">
        <v>2</v>
      </c>
      <c r="D19852" s="40"/>
      <c r="E19852" s="40">
        <v>39</v>
      </c>
      <c r="F19852" s="40" t="s">
        <v>640</v>
      </c>
    </row>
    <row r="19853" spans="1:6" x14ac:dyDescent="0.5">
      <c r="A19853" s="38">
        <v>43804</v>
      </c>
      <c r="B19853" s="39">
        <v>0.7287499999999999</v>
      </c>
      <c r="C19853" s="40">
        <v>2</v>
      </c>
      <c r="D19853" s="40"/>
      <c r="E19853" s="40">
        <v>41</v>
      </c>
      <c r="F19853" s="40" t="s">
        <v>640</v>
      </c>
    </row>
    <row r="19854" spans="1:6" x14ac:dyDescent="0.5">
      <c r="A19854" s="38">
        <v>43804</v>
      </c>
      <c r="B19854" s="39">
        <v>0.72878472222222224</v>
      </c>
      <c r="C19854" s="40">
        <v>2</v>
      </c>
      <c r="D19854" s="40"/>
      <c r="E19854" s="40">
        <v>104</v>
      </c>
      <c r="F19854" s="40" t="s">
        <v>640</v>
      </c>
    </row>
    <row r="19855" spans="1:6" x14ac:dyDescent="0.5">
      <c r="A19855" s="38">
        <v>43804</v>
      </c>
      <c r="B19855" s="39">
        <v>0.72879629629629628</v>
      </c>
      <c r="C19855" s="40">
        <v>2</v>
      </c>
      <c r="D19855" s="40"/>
      <c r="E19855" s="40">
        <v>41</v>
      </c>
      <c r="F19855" s="40" t="s">
        <v>640</v>
      </c>
    </row>
    <row r="19856" spans="1:6" x14ac:dyDescent="0.5">
      <c r="A19856" s="38">
        <v>43804</v>
      </c>
      <c r="B19856" s="39">
        <v>0.72881944444444446</v>
      </c>
      <c r="C19856" s="40">
        <v>2</v>
      </c>
      <c r="D19856" s="40"/>
      <c r="E19856" s="40">
        <v>41</v>
      </c>
      <c r="F19856" s="40" t="s">
        <v>640</v>
      </c>
    </row>
    <row r="19857" spans="1:6" x14ac:dyDescent="0.5">
      <c r="A19857" s="38">
        <v>43804</v>
      </c>
      <c r="B19857" s="39">
        <v>0.72891203703703711</v>
      </c>
      <c r="C19857" s="40">
        <v>2</v>
      </c>
      <c r="D19857" s="40"/>
      <c r="E19857" s="40">
        <v>48</v>
      </c>
      <c r="F19857" s="40" t="s">
        <v>640</v>
      </c>
    </row>
    <row r="19858" spans="1:6" x14ac:dyDescent="0.5">
      <c r="A19858" s="38">
        <v>43804</v>
      </c>
      <c r="B19858" s="39">
        <v>0.72892361111111104</v>
      </c>
      <c r="C19858" s="40">
        <v>2</v>
      </c>
      <c r="D19858" s="40"/>
      <c r="E19858" s="40">
        <v>54</v>
      </c>
      <c r="F19858" s="40" t="s">
        <v>640</v>
      </c>
    </row>
    <row r="19859" spans="1:6" x14ac:dyDescent="0.5">
      <c r="A19859" s="38">
        <v>43804</v>
      </c>
      <c r="B19859" s="39">
        <v>0.72894675925925922</v>
      </c>
      <c r="C19859" s="40">
        <v>2</v>
      </c>
      <c r="D19859" s="40"/>
      <c r="E19859" s="40">
        <v>39</v>
      </c>
      <c r="F19859" s="40" t="s">
        <v>640</v>
      </c>
    </row>
    <row r="19860" spans="1:6" x14ac:dyDescent="0.5">
      <c r="A19860" s="38">
        <v>43804</v>
      </c>
      <c r="B19860" s="39">
        <v>0.7289699074074073</v>
      </c>
      <c r="C19860" s="40">
        <v>2</v>
      </c>
      <c r="D19860" s="40"/>
      <c r="E19860" s="40">
        <v>38</v>
      </c>
      <c r="F19860" s="40" t="s">
        <v>640</v>
      </c>
    </row>
    <row r="19861" spans="1:6" x14ac:dyDescent="0.5">
      <c r="A19861" s="38">
        <v>43804</v>
      </c>
      <c r="B19861" s="39">
        <v>0.7289930555555556</v>
      </c>
      <c r="C19861" s="40">
        <v>2</v>
      </c>
      <c r="D19861" s="40"/>
      <c r="E19861" s="40">
        <v>41</v>
      </c>
      <c r="F19861" s="40" t="s">
        <v>640</v>
      </c>
    </row>
    <row r="19862" spans="1:6" x14ac:dyDescent="0.5">
      <c r="A19862" s="38">
        <v>43804</v>
      </c>
      <c r="B19862" s="39">
        <v>0.72900462962962964</v>
      </c>
      <c r="C19862" s="40">
        <v>2</v>
      </c>
      <c r="D19862" s="40"/>
      <c r="E19862" s="40">
        <v>42</v>
      </c>
      <c r="F19862" s="40" t="s">
        <v>640</v>
      </c>
    </row>
    <row r="19863" spans="1:6" x14ac:dyDescent="0.5">
      <c r="A19863" s="38">
        <v>43804</v>
      </c>
      <c r="B19863" s="39">
        <v>0.72901620370370368</v>
      </c>
      <c r="C19863" s="40">
        <v>2</v>
      </c>
      <c r="D19863" s="40"/>
      <c r="E19863" s="40">
        <v>41</v>
      </c>
      <c r="F19863" s="40" t="s">
        <v>640</v>
      </c>
    </row>
    <row r="19864" spans="1:6" x14ac:dyDescent="0.5">
      <c r="A19864" s="38">
        <v>43804</v>
      </c>
      <c r="B19864" s="39">
        <v>0.72902777777777772</v>
      </c>
      <c r="C19864" s="40">
        <v>2</v>
      </c>
      <c r="D19864" s="40"/>
      <c r="E19864" s="40">
        <v>42</v>
      </c>
      <c r="F19864" s="40" t="s">
        <v>640</v>
      </c>
    </row>
    <row r="19865" spans="1:6" x14ac:dyDescent="0.5">
      <c r="A19865" s="38">
        <v>43804</v>
      </c>
      <c r="B19865" s="39">
        <v>0.72906249999999995</v>
      </c>
      <c r="C19865" s="40">
        <v>2</v>
      </c>
      <c r="D19865" s="40"/>
      <c r="E19865" s="40">
        <v>39</v>
      </c>
      <c r="F19865" s="40" t="s">
        <v>640</v>
      </c>
    </row>
    <row r="19866" spans="1:6" x14ac:dyDescent="0.5">
      <c r="A19866" s="38">
        <v>43804</v>
      </c>
      <c r="B19866" s="39">
        <v>0.7290740740740741</v>
      </c>
      <c r="C19866" s="40">
        <v>2</v>
      </c>
      <c r="D19866" s="40"/>
      <c r="E19866" s="40">
        <v>40</v>
      </c>
      <c r="F19866" s="40" t="s">
        <v>640</v>
      </c>
    </row>
    <row r="19867" spans="1:6" x14ac:dyDescent="0.5">
      <c r="A19867" s="38">
        <v>43804</v>
      </c>
      <c r="B19867" s="39">
        <v>0.72908564814814814</v>
      </c>
      <c r="C19867" s="40">
        <v>2</v>
      </c>
      <c r="D19867" s="40"/>
      <c r="E19867" s="40">
        <v>41</v>
      </c>
      <c r="F19867" s="40" t="s">
        <v>640</v>
      </c>
    </row>
    <row r="19868" spans="1:6" x14ac:dyDescent="0.5">
      <c r="A19868" s="38">
        <v>43804</v>
      </c>
      <c r="B19868" s="39">
        <v>0.72909722222222229</v>
      </c>
      <c r="C19868" s="40">
        <v>2</v>
      </c>
      <c r="D19868" s="40"/>
      <c r="E19868" s="40">
        <v>41</v>
      </c>
      <c r="F19868" s="40" t="s">
        <v>640</v>
      </c>
    </row>
    <row r="19869" spans="1:6" x14ac:dyDescent="0.5">
      <c r="A19869" s="38">
        <v>43804</v>
      </c>
      <c r="B19869" s="39">
        <v>0.72912037037037036</v>
      </c>
      <c r="C19869" s="40">
        <v>2</v>
      </c>
      <c r="D19869" s="40"/>
      <c r="E19869" s="40">
        <v>38</v>
      </c>
      <c r="F19869" s="40" t="s">
        <v>640</v>
      </c>
    </row>
    <row r="19870" spans="1:6" x14ac:dyDescent="0.5">
      <c r="A19870" s="38">
        <v>43804</v>
      </c>
      <c r="B19870" s="39">
        <v>0.72913194444444451</v>
      </c>
      <c r="C19870" s="40">
        <v>2</v>
      </c>
      <c r="D19870" s="40"/>
      <c r="E19870" s="40">
        <v>43</v>
      </c>
      <c r="F19870" s="40" t="s">
        <v>640</v>
      </c>
    </row>
    <row r="19871" spans="1:6" x14ac:dyDescent="0.5">
      <c r="A19871" s="38">
        <v>43804</v>
      </c>
      <c r="B19871" s="39">
        <v>0.72914351851851855</v>
      </c>
      <c r="C19871" s="40">
        <v>2</v>
      </c>
      <c r="D19871" s="40"/>
      <c r="E19871" s="40">
        <v>43</v>
      </c>
      <c r="F19871" s="40" t="s">
        <v>640</v>
      </c>
    </row>
    <row r="19872" spans="1:6" x14ac:dyDescent="0.5">
      <c r="A19872" s="38">
        <v>43804</v>
      </c>
      <c r="B19872" s="39">
        <v>0.72918981481481471</v>
      </c>
      <c r="C19872" s="40">
        <v>2</v>
      </c>
      <c r="D19872" s="40"/>
      <c r="E19872" s="40">
        <v>38</v>
      </c>
      <c r="F19872" s="40" t="s">
        <v>640</v>
      </c>
    </row>
    <row r="19873" spans="1:6" x14ac:dyDescent="0.5">
      <c r="A19873" s="38">
        <v>43804</v>
      </c>
      <c r="B19873" s="39">
        <v>0.72920138888888886</v>
      </c>
      <c r="C19873" s="40">
        <v>2</v>
      </c>
      <c r="D19873" s="40"/>
      <c r="E19873" s="40">
        <v>41</v>
      </c>
      <c r="F19873" s="40" t="s">
        <v>640</v>
      </c>
    </row>
    <row r="19874" spans="1:6" x14ac:dyDescent="0.5">
      <c r="A19874" s="38">
        <v>43804</v>
      </c>
      <c r="B19874" s="39">
        <v>0.72922453703703705</v>
      </c>
      <c r="C19874" s="40">
        <v>2</v>
      </c>
      <c r="D19874" s="40"/>
      <c r="E19874" s="40">
        <v>39</v>
      </c>
      <c r="F19874" s="40" t="s">
        <v>640</v>
      </c>
    </row>
    <row r="19875" spans="1:6" x14ac:dyDescent="0.5">
      <c r="A19875" s="38">
        <v>43804</v>
      </c>
      <c r="B19875" s="39">
        <v>0.72924768518518512</v>
      </c>
      <c r="C19875" s="40">
        <v>2</v>
      </c>
      <c r="D19875" s="40"/>
      <c r="E19875" s="40">
        <v>39</v>
      </c>
      <c r="F19875" s="40" t="s">
        <v>640</v>
      </c>
    </row>
    <row r="19876" spans="1:6" x14ac:dyDescent="0.5">
      <c r="A19876" s="38">
        <v>43804</v>
      </c>
      <c r="B19876" s="39">
        <v>0.72925925925925927</v>
      </c>
      <c r="C19876" s="40">
        <v>2</v>
      </c>
      <c r="D19876" s="40"/>
      <c r="E19876" s="40">
        <v>41</v>
      </c>
      <c r="F19876" s="40" t="s">
        <v>640</v>
      </c>
    </row>
    <row r="19877" spans="1:6" x14ac:dyDescent="0.5">
      <c r="A19877" s="38">
        <v>43804</v>
      </c>
      <c r="B19877" s="39">
        <v>0.72928240740740735</v>
      </c>
      <c r="C19877" s="40">
        <v>2</v>
      </c>
      <c r="D19877" s="40"/>
      <c r="E19877" s="40">
        <v>38</v>
      </c>
      <c r="F19877" s="40" t="s">
        <v>640</v>
      </c>
    </row>
    <row r="19878" spans="1:6" x14ac:dyDescent="0.5">
      <c r="A19878" s="38">
        <v>43804</v>
      </c>
      <c r="B19878" s="39">
        <v>0.72928240740740735</v>
      </c>
      <c r="C19878" s="40">
        <v>2</v>
      </c>
      <c r="D19878" s="40"/>
      <c r="E19878" s="40">
        <v>41</v>
      </c>
      <c r="F19878" s="40" t="s">
        <v>640</v>
      </c>
    </row>
    <row r="19879" spans="1:6" x14ac:dyDescent="0.5">
      <c r="A19879" s="38">
        <v>43804</v>
      </c>
      <c r="B19879" s="39">
        <v>0.7292939814814815</v>
      </c>
      <c r="C19879" s="40">
        <v>2</v>
      </c>
      <c r="D19879" s="40"/>
      <c r="E19879" s="40">
        <v>43</v>
      </c>
      <c r="F19879" s="40" t="s">
        <v>640</v>
      </c>
    </row>
    <row r="19880" spans="1:6" x14ac:dyDescent="0.5">
      <c r="A19880" s="38">
        <v>43804</v>
      </c>
      <c r="B19880" s="39">
        <v>0.72930555555555554</v>
      </c>
      <c r="C19880" s="40">
        <v>2</v>
      </c>
      <c r="D19880" s="40"/>
      <c r="E19880" s="40">
        <v>40</v>
      </c>
      <c r="F19880" s="40" t="s">
        <v>640</v>
      </c>
    </row>
    <row r="19881" spans="1:6" x14ac:dyDescent="0.5">
      <c r="A19881" s="38">
        <v>43804</v>
      </c>
      <c r="B19881" s="39">
        <v>0.72932870370370362</v>
      </c>
      <c r="C19881" s="40">
        <v>2</v>
      </c>
      <c r="D19881" s="40"/>
      <c r="E19881" s="40">
        <v>41</v>
      </c>
      <c r="F19881" s="40" t="s">
        <v>640</v>
      </c>
    </row>
    <row r="19882" spans="1:6" x14ac:dyDescent="0.5">
      <c r="A19882" s="38">
        <v>43804</v>
      </c>
      <c r="B19882" s="39">
        <v>0.72935185185185192</v>
      </c>
      <c r="C19882" s="40">
        <v>2</v>
      </c>
      <c r="D19882" s="40"/>
      <c r="E19882" s="40">
        <v>42</v>
      </c>
      <c r="F19882" s="40" t="s">
        <v>640</v>
      </c>
    </row>
    <row r="19883" spans="1:6" x14ac:dyDescent="0.5">
      <c r="A19883" s="38">
        <v>43804</v>
      </c>
      <c r="B19883" s="39">
        <v>0.72938657407407403</v>
      </c>
      <c r="C19883" s="40">
        <v>2</v>
      </c>
      <c r="D19883" s="40"/>
      <c r="E19883" s="40">
        <v>43</v>
      </c>
      <c r="F19883" s="40" t="s">
        <v>640</v>
      </c>
    </row>
    <row r="19884" spans="1:6" x14ac:dyDescent="0.5">
      <c r="A19884" s="38">
        <v>43804</v>
      </c>
      <c r="B19884" s="39">
        <v>0.72940972222222233</v>
      </c>
      <c r="C19884" s="40">
        <v>2</v>
      </c>
      <c r="D19884" s="40"/>
      <c r="E19884" s="40">
        <v>43</v>
      </c>
      <c r="F19884" s="40" t="s">
        <v>640</v>
      </c>
    </row>
    <row r="19885" spans="1:6" x14ac:dyDescent="0.5">
      <c r="A19885" s="38">
        <v>43804</v>
      </c>
      <c r="B19885" s="39">
        <v>0.72942129629629626</v>
      </c>
      <c r="C19885" s="40">
        <v>2</v>
      </c>
      <c r="D19885" s="40"/>
      <c r="E19885" s="40">
        <v>39</v>
      </c>
      <c r="F19885" s="40" t="s">
        <v>640</v>
      </c>
    </row>
    <row r="19886" spans="1:6" x14ac:dyDescent="0.5">
      <c r="A19886" s="38">
        <v>43804</v>
      </c>
      <c r="B19886" s="39">
        <v>0.72943287037037041</v>
      </c>
      <c r="C19886" s="40">
        <v>2</v>
      </c>
      <c r="D19886" s="40"/>
      <c r="E19886" s="40">
        <v>39</v>
      </c>
      <c r="F19886" s="40" t="s">
        <v>640</v>
      </c>
    </row>
    <row r="19887" spans="1:6" x14ac:dyDescent="0.5">
      <c r="A19887" s="38">
        <v>43804</v>
      </c>
      <c r="B19887" s="39">
        <v>0.72945601851851849</v>
      </c>
      <c r="C19887" s="40">
        <v>2</v>
      </c>
      <c r="D19887" s="40"/>
      <c r="E19887" s="40">
        <v>40</v>
      </c>
      <c r="F19887" s="40" t="s">
        <v>640</v>
      </c>
    </row>
    <row r="19888" spans="1:6" x14ac:dyDescent="0.5">
      <c r="A19888" s="38">
        <v>43804</v>
      </c>
      <c r="B19888" s="39">
        <v>0.72946759259259253</v>
      </c>
      <c r="C19888" s="40">
        <v>2</v>
      </c>
      <c r="D19888" s="40"/>
      <c r="E19888" s="40">
        <v>38</v>
      </c>
      <c r="F19888" s="40" t="s">
        <v>640</v>
      </c>
    </row>
    <row r="19889" spans="1:6" x14ac:dyDescent="0.5">
      <c r="A19889" s="38">
        <v>43804</v>
      </c>
      <c r="B19889" s="39">
        <v>0.72950231481481476</v>
      </c>
      <c r="C19889" s="40">
        <v>2</v>
      </c>
      <c r="D19889" s="40"/>
      <c r="E19889" s="40">
        <v>41</v>
      </c>
      <c r="F19889" s="40" t="s">
        <v>640</v>
      </c>
    </row>
    <row r="19890" spans="1:6" x14ac:dyDescent="0.5">
      <c r="A19890" s="38">
        <v>43804</v>
      </c>
      <c r="B19890" s="39">
        <v>0.72973379629629631</v>
      </c>
      <c r="C19890" s="40">
        <v>2</v>
      </c>
      <c r="D19890" s="40"/>
      <c r="E19890" s="40">
        <v>38</v>
      </c>
      <c r="F19890" s="40" t="s">
        <v>640</v>
      </c>
    </row>
    <row r="19891" spans="1:6" x14ac:dyDescent="0.5">
      <c r="A19891" s="38">
        <v>43804</v>
      </c>
      <c r="B19891" s="39">
        <v>0.73</v>
      </c>
      <c r="C19891" s="40">
        <v>2</v>
      </c>
      <c r="D19891" s="40"/>
      <c r="E19891" s="40">
        <v>40</v>
      </c>
      <c r="F19891" s="40" t="s">
        <v>640</v>
      </c>
    </row>
    <row r="19892" spans="1:6" x14ac:dyDescent="0.5">
      <c r="A19892" s="38">
        <v>43804</v>
      </c>
      <c r="B19892" s="39">
        <v>0.73020833333333324</v>
      </c>
      <c r="C19892" s="40">
        <v>2</v>
      </c>
      <c r="D19892" s="40"/>
      <c r="E19892" s="40">
        <v>42</v>
      </c>
      <c r="F19892" s="40" t="s">
        <v>640</v>
      </c>
    </row>
    <row r="19893" spans="1:6" x14ac:dyDescent="0.5">
      <c r="A19893" s="38">
        <v>43804</v>
      </c>
      <c r="B19893" s="39">
        <v>0.74672453703703701</v>
      </c>
      <c r="C19893" s="40">
        <v>2</v>
      </c>
      <c r="D19893" s="40"/>
      <c r="E19893" s="40">
        <v>70</v>
      </c>
      <c r="F19893" s="40" t="s">
        <v>645</v>
      </c>
    </row>
    <row r="19894" spans="1:6" x14ac:dyDescent="0.5">
      <c r="A19894" s="38">
        <v>43804</v>
      </c>
      <c r="B19894" s="39">
        <v>0.7622106481481481</v>
      </c>
      <c r="C19894" s="40">
        <v>2</v>
      </c>
      <c r="D19894" s="40"/>
      <c r="E19894" s="40">
        <v>68</v>
      </c>
      <c r="F19894" s="40" t="s">
        <v>640</v>
      </c>
    </row>
    <row r="19895" spans="1:6" x14ac:dyDescent="0.5">
      <c r="A19895" s="38">
        <v>43804</v>
      </c>
      <c r="B19895" s="39">
        <v>0.76224537037037043</v>
      </c>
      <c r="C19895" s="40">
        <v>2</v>
      </c>
      <c r="D19895" s="40"/>
      <c r="E19895" s="40">
        <v>67</v>
      </c>
      <c r="F19895" s="40" t="s">
        <v>640</v>
      </c>
    </row>
    <row r="19896" spans="1:6" x14ac:dyDescent="0.5">
      <c r="A19896" s="38">
        <v>43804</v>
      </c>
      <c r="B19896" s="39">
        <v>0.76413194444444443</v>
      </c>
      <c r="C19896" s="40">
        <v>2</v>
      </c>
      <c r="D19896" s="40"/>
      <c r="E19896" s="40">
        <v>70</v>
      </c>
      <c r="F19896" s="40" t="s">
        <v>640</v>
      </c>
    </row>
    <row r="19897" spans="1:6" x14ac:dyDescent="0.5">
      <c r="A19897" s="38">
        <v>43804</v>
      </c>
      <c r="B19897" s="39">
        <v>0.79937499999999995</v>
      </c>
      <c r="C19897" s="40">
        <v>2</v>
      </c>
      <c r="D19897" s="40"/>
      <c r="E19897" s="40">
        <v>92</v>
      </c>
      <c r="F19897" s="40" t="s">
        <v>640</v>
      </c>
    </row>
    <row r="19898" spans="1:6" x14ac:dyDescent="0.5">
      <c r="A19898" s="38">
        <v>43804</v>
      </c>
      <c r="B19898" s="39">
        <v>0.8025578703703703</v>
      </c>
      <c r="C19898" s="40">
        <v>2</v>
      </c>
      <c r="D19898" s="40"/>
      <c r="E19898" s="40">
        <v>101</v>
      </c>
      <c r="F19898" s="40" t="s">
        <v>640</v>
      </c>
    </row>
    <row r="19899" spans="1:6" x14ac:dyDescent="0.5">
      <c r="A19899" s="38">
        <v>43804</v>
      </c>
      <c r="B19899" s="39">
        <v>0.80866898148148147</v>
      </c>
      <c r="C19899" s="40">
        <v>2</v>
      </c>
      <c r="D19899" s="40"/>
      <c r="E19899" s="40">
        <v>72</v>
      </c>
      <c r="F19899" s="40" t="s">
        <v>640</v>
      </c>
    </row>
    <row r="19900" spans="1:6" x14ac:dyDescent="0.5">
      <c r="A19900" s="38">
        <v>43804</v>
      </c>
      <c r="B19900" s="39">
        <v>0.8116782407407408</v>
      </c>
      <c r="C19900" s="40">
        <v>2</v>
      </c>
      <c r="D19900" s="40"/>
      <c r="E19900" s="40">
        <v>37</v>
      </c>
      <c r="F19900" s="40" t="s">
        <v>640</v>
      </c>
    </row>
    <row r="19901" spans="1:6" x14ac:dyDescent="0.5">
      <c r="A19901" s="38">
        <v>43804</v>
      </c>
      <c r="B19901" s="39">
        <v>0.843287037037037</v>
      </c>
      <c r="C19901" s="40">
        <v>2</v>
      </c>
      <c r="D19901" s="40"/>
      <c r="E19901" s="40">
        <v>78</v>
      </c>
      <c r="F19901" s="40" t="s">
        <v>640</v>
      </c>
    </row>
    <row r="19902" spans="1:6" x14ac:dyDescent="0.5">
      <c r="A19902" s="38">
        <v>43804</v>
      </c>
      <c r="B19902" s="39">
        <v>0.84339120370370368</v>
      </c>
      <c r="C19902" s="40">
        <v>2</v>
      </c>
      <c r="D19902" s="40"/>
      <c r="E19902" s="40">
        <v>77</v>
      </c>
      <c r="F19902" s="40" t="s">
        <v>640</v>
      </c>
    </row>
    <row r="19903" spans="1:6" x14ac:dyDescent="0.5">
      <c r="A19903" s="38">
        <v>43804</v>
      </c>
      <c r="B19903" s="39">
        <v>0.90285879629629628</v>
      </c>
      <c r="C19903" s="40">
        <v>2</v>
      </c>
      <c r="D19903" s="40"/>
      <c r="E19903" s="40">
        <v>58</v>
      </c>
      <c r="F19903" s="40" t="s">
        <v>640</v>
      </c>
    </row>
    <row r="19904" spans="1:6" x14ac:dyDescent="0.5">
      <c r="A19904" s="38">
        <v>43804</v>
      </c>
      <c r="B19904" s="39">
        <v>0.9032175925925926</v>
      </c>
      <c r="C19904" s="40">
        <v>2</v>
      </c>
      <c r="D19904" s="40"/>
      <c r="E19904" s="40">
        <v>18</v>
      </c>
      <c r="F19904" s="40" t="s">
        <v>640</v>
      </c>
    </row>
    <row r="19905" spans="1:6" x14ac:dyDescent="0.5">
      <c r="A19905" s="38">
        <v>43804</v>
      </c>
      <c r="B19905" s="39">
        <v>0.9205092592592593</v>
      </c>
      <c r="C19905" s="40">
        <v>2</v>
      </c>
      <c r="D19905" s="40"/>
      <c r="E19905" s="40">
        <v>28</v>
      </c>
      <c r="F19905" s="40" t="s">
        <v>640</v>
      </c>
    </row>
    <row r="19906" spans="1:6" x14ac:dyDescent="0.5">
      <c r="A19906" s="38">
        <v>43804</v>
      </c>
      <c r="B19906" s="39">
        <v>0.92541666666666667</v>
      </c>
      <c r="C19906" s="40">
        <v>2</v>
      </c>
      <c r="D19906" s="40"/>
      <c r="E19906" s="40">
        <v>105</v>
      </c>
      <c r="F19906" s="40" t="s">
        <v>640</v>
      </c>
    </row>
    <row r="19907" spans="1:6" x14ac:dyDescent="0.5">
      <c r="A19907" s="38">
        <v>43804</v>
      </c>
      <c r="B19907" s="39">
        <v>0.93216435185185187</v>
      </c>
      <c r="C19907" s="40">
        <v>2</v>
      </c>
      <c r="D19907" s="40"/>
      <c r="E19907" s="40">
        <v>48</v>
      </c>
      <c r="F19907" s="40" t="s">
        <v>640</v>
      </c>
    </row>
    <row r="19908" spans="1:6" x14ac:dyDescent="0.5">
      <c r="A19908" s="38">
        <v>43804</v>
      </c>
      <c r="B19908" s="39">
        <v>0.93239583333333342</v>
      </c>
      <c r="C19908" s="40">
        <v>2</v>
      </c>
      <c r="D19908" s="40"/>
      <c r="E19908" s="40">
        <v>63</v>
      </c>
      <c r="F19908" s="40" t="s">
        <v>640</v>
      </c>
    </row>
    <row r="19909" spans="1:6" x14ac:dyDescent="0.5">
      <c r="A19909" s="38">
        <v>43804</v>
      </c>
      <c r="B19909" s="39">
        <v>0.93291666666666673</v>
      </c>
      <c r="C19909" s="40">
        <v>2</v>
      </c>
      <c r="D19909" s="40"/>
      <c r="E19909" s="40">
        <v>47</v>
      </c>
      <c r="F19909" s="40" t="s">
        <v>640</v>
      </c>
    </row>
    <row r="19910" spans="1:6" x14ac:dyDescent="0.5">
      <c r="A19910" s="38">
        <v>43804</v>
      </c>
      <c r="B19910" s="39">
        <v>0.93706018518518519</v>
      </c>
      <c r="C19910" s="40">
        <v>2</v>
      </c>
      <c r="D19910" s="40"/>
      <c r="E19910" s="40">
        <v>59</v>
      </c>
      <c r="F19910" s="40" t="s">
        <v>640</v>
      </c>
    </row>
    <row r="19911" spans="1:6" x14ac:dyDescent="0.5">
      <c r="A19911" s="38">
        <v>43804</v>
      </c>
      <c r="B19911" s="39">
        <v>0.93711805555555561</v>
      </c>
      <c r="C19911" s="40">
        <v>2</v>
      </c>
      <c r="D19911" s="40"/>
      <c r="E19911" s="40">
        <v>48</v>
      </c>
      <c r="F19911" s="40" t="s">
        <v>640</v>
      </c>
    </row>
    <row r="19912" spans="1:6" x14ac:dyDescent="0.5">
      <c r="A19912" s="38">
        <v>43804</v>
      </c>
      <c r="B19912" s="39">
        <v>0.93712962962962953</v>
      </c>
      <c r="C19912" s="40">
        <v>2</v>
      </c>
      <c r="D19912" s="40"/>
      <c r="E19912" s="40">
        <v>44</v>
      </c>
      <c r="F19912" s="40" t="s">
        <v>640</v>
      </c>
    </row>
    <row r="19913" spans="1:6" x14ac:dyDescent="0.5">
      <c r="A19913" s="38">
        <v>43804</v>
      </c>
      <c r="B19913" s="39">
        <v>0.93714120370370368</v>
      </c>
      <c r="C19913" s="40">
        <v>2</v>
      </c>
      <c r="D19913" s="40"/>
      <c r="E19913" s="40">
        <v>44</v>
      </c>
      <c r="F19913" s="40" t="s">
        <v>640</v>
      </c>
    </row>
    <row r="19914" spans="1:6" x14ac:dyDescent="0.5">
      <c r="A19914" s="38">
        <v>43804</v>
      </c>
      <c r="B19914" s="39">
        <v>0.93715277777777783</v>
      </c>
      <c r="C19914" s="40">
        <v>2</v>
      </c>
      <c r="D19914" s="40"/>
      <c r="E19914" s="40">
        <v>39</v>
      </c>
      <c r="F19914" s="40" t="s">
        <v>640</v>
      </c>
    </row>
    <row r="19915" spans="1:6" x14ac:dyDescent="0.5">
      <c r="A19915" s="38">
        <v>43804</v>
      </c>
      <c r="B19915" s="39">
        <v>0.93718749999999995</v>
      </c>
      <c r="C19915" s="40">
        <v>2</v>
      </c>
      <c r="D19915" s="40"/>
      <c r="E19915" s="40">
        <v>48</v>
      </c>
      <c r="F19915" s="40" t="s">
        <v>640</v>
      </c>
    </row>
    <row r="19916" spans="1:6" x14ac:dyDescent="0.5">
      <c r="A19916" s="38">
        <v>43804</v>
      </c>
      <c r="B19916" s="39">
        <v>0.93765046296296306</v>
      </c>
      <c r="C19916" s="40">
        <v>2</v>
      </c>
      <c r="D19916" s="40"/>
      <c r="E19916" s="40">
        <v>67</v>
      </c>
      <c r="F19916" s="40" t="s">
        <v>640</v>
      </c>
    </row>
    <row r="19917" spans="1:6" x14ac:dyDescent="0.5">
      <c r="A19917" s="38">
        <v>43804</v>
      </c>
      <c r="B19917" s="39">
        <v>0.93766203703703699</v>
      </c>
      <c r="C19917" s="40">
        <v>2</v>
      </c>
      <c r="D19917" s="40"/>
      <c r="E19917" s="40">
        <v>72</v>
      </c>
      <c r="F19917" s="40" t="s">
        <v>640</v>
      </c>
    </row>
    <row r="19918" spans="1:6" x14ac:dyDescent="0.5">
      <c r="A19918" s="38">
        <v>43804</v>
      </c>
      <c r="B19918" s="39">
        <v>0.9377199074074074</v>
      </c>
      <c r="C19918" s="40">
        <v>2</v>
      </c>
      <c r="D19918" s="40"/>
      <c r="E19918" s="40">
        <v>75</v>
      </c>
      <c r="F19918" s="40" t="s">
        <v>640</v>
      </c>
    </row>
    <row r="19919" spans="1:6" x14ac:dyDescent="0.5">
      <c r="A19919" s="38">
        <v>43804</v>
      </c>
      <c r="B19919" s="39">
        <v>0.93774305555555559</v>
      </c>
      <c r="C19919" s="40">
        <v>2</v>
      </c>
      <c r="D19919" s="40"/>
      <c r="E19919" s="40">
        <v>75</v>
      </c>
      <c r="F19919" s="40" t="s">
        <v>645</v>
      </c>
    </row>
    <row r="19920" spans="1:6" x14ac:dyDescent="0.5">
      <c r="A19920" s="38">
        <v>43804</v>
      </c>
      <c r="B19920" s="39">
        <v>0.95597222222222233</v>
      </c>
      <c r="C19920" s="40">
        <v>2</v>
      </c>
      <c r="D19920" s="40"/>
      <c r="E19920" s="40">
        <v>114</v>
      </c>
      <c r="F19920" s="40" t="s">
        <v>640</v>
      </c>
    </row>
    <row r="19921" spans="1:6" x14ac:dyDescent="0.5">
      <c r="A19921" s="38">
        <v>43804</v>
      </c>
      <c r="B19921" s="39">
        <v>0.95606481481481476</v>
      </c>
      <c r="C19921" s="40">
        <v>2</v>
      </c>
      <c r="D19921" s="40"/>
      <c r="E19921" s="40">
        <v>109</v>
      </c>
      <c r="F19921" s="40" t="s">
        <v>640</v>
      </c>
    </row>
    <row r="19922" spans="1:6" x14ac:dyDescent="0.5">
      <c r="A19922" s="38">
        <v>43804</v>
      </c>
      <c r="B19922" s="39">
        <v>0.99960648148148146</v>
      </c>
      <c r="C19922" s="40">
        <v>2</v>
      </c>
      <c r="D19922" s="40"/>
      <c r="E19922" s="40">
        <v>45</v>
      </c>
      <c r="F19922" s="40" t="s">
        <v>640</v>
      </c>
    </row>
    <row r="19923" spans="1:6" x14ac:dyDescent="0.5">
      <c r="A19923" s="38">
        <v>43805</v>
      </c>
      <c r="B19923" s="39">
        <v>2.0254629629629629E-3</v>
      </c>
      <c r="C19923" s="40">
        <v>2</v>
      </c>
      <c r="D19923" s="40"/>
      <c r="E19923" s="40">
        <v>54</v>
      </c>
      <c r="F19923" s="40" t="s">
        <v>640</v>
      </c>
    </row>
    <row r="19924" spans="1:6" x14ac:dyDescent="0.5">
      <c r="A19924" s="38">
        <v>43805</v>
      </c>
      <c r="B19924" s="39">
        <v>2.0949074074074073E-3</v>
      </c>
      <c r="C19924" s="40">
        <v>2</v>
      </c>
      <c r="D19924" s="40"/>
      <c r="E19924" s="40">
        <v>67</v>
      </c>
      <c r="F19924" s="40" t="s">
        <v>640</v>
      </c>
    </row>
    <row r="19925" spans="1:6" x14ac:dyDescent="0.5">
      <c r="A19925" s="38">
        <v>43805</v>
      </c>
      <c r="B19925" s="39">
        <v>7.6041666666666662E-3</v>
      </c>
      <c r="C19925" s="40">
        <v>2</v>
      </c>
      <c r="D19925" s="40"/>
      <c r="E19925" s="40">
        <v>73</v>
      </c>
      <c r="F19925" s="40" t="s">
        <v>640</v>
      </c>
    </row>
    <row r="19926" spans="1:6" x14ac:dyDescent="0.5">
      <c r="A19926" s="38">
        <v>43805</v>
      </c>
      <c r="B19926" s="39">
        <v>7.789351851851852E-3</v>
      </c>
      <c r="C19926" s="40">
        <v>2</v>
      </c>
      <c r="D19926" s="40"/>
      <c r="E19926" s="40">
        <v>62</v>
      </c>
      <c r="F19926" s="40" t="s">
        <v>640</v>
      </c>
    </row>
    <row r="19927" spans="1:6" x14ac:dyDescent="0.5">
      <c r="A19927" s="38">
        <v>43805</v>
      </c>
      <c r="B19927" s="39">
        <v>8.5300925925925926E-3</v>
      </c>
      <c r="C19927" s="40">
        <v>2</v>
      </c>
      <c r="D19927" s="40"/>
      <c r="E19927" s="40">
        <v>57</v>
      </c>
      <c r="F19927" s="40" t="s">
        <v>640</v>
      </c>
    </row>
    <row r="19928" spans="1:6" x14ac:dyDescent="0.5">
      <c r="A19928" s="38">
        <v>43805</v>
      </c>
      <c r="B19928" s="39">
        <v>8.564814814814815E-3</v>
      </c>
      <c r="C19928" s="40">
        <v>2</v>
      </c>
      <c r="D19928" s="40"/>
      <c r="E19928" s="40">
        <v>51</v>
      </c>
      <c r="F19928" s="40" t="s">
        <v>640</v>
      </c>
    </row>
    <row r="19929" spans="1:6" x14ac:dyDescent="0.5">
      <c r="A19929" s="38">
        <v>43805</v>
      </c>
      <c r="B19929" s="39">
        <v>8.726851851851852E-3</v>
      </c>
      <c r="C19929" s="40">
        <v>2</v>
      </c>
      <c r="D19929" s="40"/>
      <c r="E19929" s="40">
        <v>51</v>
      </c>
      <c r="F19929" s="40" t="s">
        <v>640</v>
      </c>
    </row>
    <row r="19930" spans="1:6" x14ac:dyDescent="0.5">
      <c r="A19930" s="38">
        <v>43805</v>
      </c>
      <c r="B19930" s="39">
        <v>9.4444444444444445E-3</v>
      </c>
      <c r="C19930" s="40">
        <v>2</v>
      </c>
      <c r="D19930" s="40"/>
      <c r="E19930" s="40">
        <v>55</v>
      </c>
      <c r="F19930" s="40" t="s">
        <v>640</v>
      </c>
    </row>
    <row r="19931" spans="1:6" x14ac:dyDescent="0.5">
      <c r="A19931" s="38">
        <v>43805</v>
      </c>
      <c r="B19931" s="39">
        <v>1.7685185185185182E-2</v>
      </c>
      <c r="C19931" s="40">
        <v>2</v>
      </c>
      <c r="D19931" s="40"/>
      <c r="E19931" s="40">
        <v>58</v>
      </c>
      <c r="F19931" s="40" t="s">
        <v>640</v>
      </c>
    </row>
    <row r="19932" spans="1:6" x14ac:dyDescent="0.5">
      <c r="A19932" s="38">
        <v>43805</v>
      </c>
      <c r="B19932" s="39">
        <v>1.7719907407407406E-2</v>
      </c>
      <c r="C19932" s="40">
        <v>2</v>
      </c>
      <c r="D19932" s="40"/>
      <c r="E19932" s="40">
        <v>53</v>
      </c>
      <c r="F19932" s="40" t="s">
        <v>640</v>
      </c>
    </row>
    <row r="19933" spans="1:6" x14ac:dyDescent="0.5">
      <c r="A19933" s="38">
        <v>43805</v>
      </c>
      <c r="B19933" s="39">
        <v>1.7731481481481483E-2</v>
      </c>
      <c r="C19933" s="40">
        <v>2</v>
      </c>
      <c r="D19933" s="40"/>
      <c r="E19933" s="40">
        <v>46</v>
      </c>
      <c r="F19933" s="40" t="s">
        <v>645</v>
      </c>
    </row>
    <row r="19934" spans="1:6" x14ac:dyDescent="0.5">
      <c r="A19934" s="38">
        <v>43805</v>
      </c>
      <c r="B19934" s="39">
        <v>4.355324074074074E-2</v>
      </c>
      <c r="C19934" s="40">
        <v>2</v>
      </c>
      <c r="D19934" s="40"/>
      <c r="E19934" s="40">
        <v>42</v>
      </c>
      <c r="F19934" s="40" t="s">
        <v>640</v>
      </c>
    </row>
    <row r="19935" spans="1:6" x14ac:dyDescent="0.5">
      <c r="A19935" s="38">
        <v>43805</v>
      </c>
      <c r="B19935" s="39">
        <v>5.7418981481481481E-2</v>
      </c>
      <c r="C19935" s="40">
        <v>2</v>
      </c>
      <c r="D19935" s="40"/>
      <c r="E19935" s="40">
        <v>46</v>
      </c>
      <c r="F19935" s="40" t="s">
        <v>640</v>
      </c>
    </row>
    <row r="19936" spans="1:6" x14ac:dyDescent="0.5">
      <c r="A19936" s="38">
        <v>43805</v>
      </c>
      <c r="B19936" s="39">
        <v>5.7534722222222223E-2</v>
      </c>
      <c r="C19936" s="40">
        <v>2</v>
      </c>
      <c r="D19936" s="40"/>
      <c r="E19936" s="40">
        <v>58</v>
      </c>
      <c r="F19936" s="40" t="s">
        <v>640</v>
      </c>
    </row>
    <row r="19937" spans="1:6" x14ac:dyDescent="0.5">
      <c r="A19937" s="38">
        <v>43805</v>
      </c>
      <c r="B19937" s="39">
        <v>5.8217592592592592E-2</v>
      </c>
      <c r="C19937" s="40">
        <v>2</v>
      </c>
      <c r="D19937" s="40"/>
      <c r="E19937" s="40">
        <v>62</v>
      </c>
      <c r="F19937" s="40" t="s">
        <v>640</v>
      </c>
    </row>
    <row r="19938" spans="1:6" x14ac:dyDescent="0.5">
      <c r="A19938" s="38">
        <v>43805</v>
      </c>
      <c r="B19938" s="39">
        <v>0.18068287037037037</v>
      </c>
      <c r="C19938" s="40">
        <v>2</v>
      </c>
      <c r="D19938" s="40"/>
      <c r="E19938" s="40">
        <v>46</v>
      </c>
      <c r="F19938" s="40" t="s">
        <v>651</v>
      </c>
    </row>
    <row r="19939" spans="1:6" x14ac:dyDescent="0.5">
      <c r="A19939" s="38">
        <v>43805</v>
      </c>
      <c r="B19939" s="39">
        <v>0.19940972222222222</v>
      </c>
      <c r="C19939" s="40">
        <v>2</v>
      </c>
      <c r="D19939" s="40"/>
      <c r="E19939" s="40">
        <v>55</v>
      </c>
      <c r="F19939" s="40" t="s">
        <v>640</v>
      </c>
    </row>
    <row r="19940" spans="1:6" x14ac:dyDescent="0.5">
      <c r="A19940" s="38">
        <v>43805</v>
      </c>
      <c r="B19940" s="39">
        <v>0.24730324074074073</v>
      </c>
      <c r="C19940" s="40">
        <v>2</v>
      </c>
      <c r="D19940" s="40"/>
      <c r="E19940" s="40">
        <v>46</v>
      </c>
      <c r="F19940" s="40" t="s">
        <v>640</v>
      </c>
    </row>
    <row r="19941" spans="1:6" x14ac:dyDescent="0.5">
      <c r="A19941" s="38">
        <v>43805</v>
      </c>
      <c r="B19941" s="39">
        <v>0.26136574074074076</v>
      </c>
      <c r="C19941" s="40">
        <v>2</v>
      </c>
      <c r="D19941" s="40"/>
      <c r="E19941" s="40">
        <v>40</v>
      </c>
      <c r="F19941" s="40" t="s">
        <v>640</v>
      </c>
    </row>
    <row r="19942" spans="1:6" x14ac:dyDescent="0.5">
      <c r="A19942" s="38">
        <v>43805</v>
      </c>
      <c r="B19942" s="39">
        <v>0.36077546296296298</v>
      </c>
      <c r="C19942" s="40">
        <v>2</v>
      </c>
      <c r="D19942" s="40"/>
      <c r="E19942" s="40">
        <v>80</v>
      </c>
      <c r="F19942" s="40" t="s">
        <v>640</v>
      </c>
    </row>
    <row r="19943" spans="1:6" x14ac:dyDescent="0.5">
      <c r="A19943" s="38">
        <v>43805</v>
      </c>
      <c r="B19943" s="39">
        <v>0.42452546296296295</v>
      </c>
      <c r="C19943" s="40">
        <v>3</v>
      </c>
      <c r="D19943" s="40"/>
      <c r="E19943" s="40">
        <v>41</v>
      </c>
      <c r="F19943" s="40" t="s">
        <v>640</v>
      </c>
    </row>
    <row r="19944" spans="1:6" x14ac:dyDescent="0.5">
      <c r="A19944" s="38">
        <v>43805</v>
      </c>
      <c r="B19944" s="39">
        <v>0.42501157407407408</v>
      </c>
      <c r="C19944" s="40">
        <v>2</v>
      </c>
      <c r="D19944" s="40"/>
      <c r="E19944" s="40">
        <v>59</v>
      </c>
      <c r="F19944" s="40" t="s">
        <v>640</v>
      </c>
    </row>
    <row r="19945" spans="1:6" x14ac:dyDescent="0.5">
      <c r="A19945" s="38">
        <v>43805</v>
      </c>
      <c r="B19945" s="39">
        <v>0.42706018518518518</v>
      </c>
      <c r="C19945" s="40">
        <v>2</v>
      </c>
      <c r="D19945" s="40"/>
      <c r="E19945" s="40">
        <v>40</v>
      </c>
      <c r="F19945" s="40" t="s">
        <v>640</v>
      </c>
    </row>
    <row r="19946" spans="1:6" x14ac:dyDescent="0.5">
      <c r="A19946" s="38">
        <v>43805</v>
      </c>
      <c r="B19946" s="39">
        <v>0.42711805555555554</v>
      </c>
      <c r="C19946" s="40">
        <v>2</v>
      </c>
      <c r="D19946" s="40"/>
      <c r="E19946" s="40">
        <v>39</v>
      </c>
      <c r="F19946" s="40" t="s">
        <v>640</v>
      </c>
    </row>
    <row r="19947" spans="1:6" x14ac:dyDescent="0.5">
      <c r="A19947" s="38">
        <v>43805</v>
      </c>
      <c r="B19947" s="39">
        <v>0.42965277777777783</v>
      </c>
      <c r="C19947" s="40">
        <v>2</v>
      </c>
      <c r="D19947" s="40"/>
      <c r="E19947" s="40">
        <v>41</v>
      </c>
      <c r="F19947" s="40" t="s">
        <v>640</v>
      </c>
    </row>
    <row r="19948" spans="1:6" x14ac:dyDescent="0.5">
      <c r="A19948" s="38">
        <v>43805</v>
      </c>
      <c r="B19948" s="39">
        <v>0.4299884259259259</v>
      </c>
      <c r="C19948" s="40">
        <v>2</v>
      </c>
      <c r="D19948" s="40"/>
      <c r="E19948" s="40">
        <v>39</v>
      </c>
      <c r="F19948" s="40" t="s">
        <v>640</v>
      </c>
    </row>
    <row r="19949" spans="1:6" x14ac:dyDescent="0.5">
      <c r="A19949" s="38">
        <v>43805</v>
      </c>
      <c r="B19949" s="39">
        <v>0.89399305555555564</v>
      </c>
      <c r="C19949" s="40">
        <v>2</v>
      </c>
      <c r="D19949" s="40"/>
      <c r="E19949" s="40">
        <v>45</v>
      </c>
      <c r="F19949" s="40" t="s">
        <v>640</v>
      </c>
    </row>
    <row r="19950" spans="1:6" x14ac:dyDescent="0.5">
      <c r="A19950" s="38">
        <v>43805</v>
      </c>
      <c r="B19950" s="39">
        <v>0.89532407407407411</v>
      </c>
      <c r="C19950" s="40">
        <v>2</v>
      </c>
      <c r="D19950" s="40"/>
      <c r="E19950" s="40">
        <v>52</v>
      </c>
      <c r="F19950" s="40" t="s">
        <v>640</v>
      </c>
    </row>
    <row r="19951" spans="1:6" x14ac:dyDescent="0.5">
      <c r="A19951" s="38">
        <v>43805</v>
      </c>
      <c r="B19951" s="39">
        <v>0.98870370370370375</v>
      </c>
      <c r="C19951" s="40">
        <v>2</v>
      </c>
      <c r="D19951" s="40"/>
      <c r="E19951" s="40">
        <v>38</v>
      </c>
      <c r="F19951" s="40" t="s">
        <v>640</v>
      </c>
    </row>
    <row r="19952" spans="1:6" x14ac:dyDescent="0.5">
      <c r="A19952" s="38">
        <v>43806</v>
      </c>
      <c r="B19952" s="39">
        <v>6.8101851851851858E-2</v>
      </c>
      <c r="C19952" s="40">
        <v>2</v>
      </c>
      <c r="D19952" s="40"/>
      <c r="E19952" s="40">
        <v>42</v>
      </c>
      <c r="F19952" s="40" t="s">
        <v>640</v>
      </c>
    </row>
    <row r="19953" spans="1:6" x14ac:dyDescent="0.5">
      <c r="A19953" s="38">
        <v>43806</v>
      </c>
      <c r="B19953" s="39">
        <v>6.9629629629629639E-2</v>
      </c>
      <c r="C19953" s="40">
        <v>2</v>
      </c>
      <c r="D19953" s="40"/>
      <c r="E19953" s="40">
        <v>4</v>
      </c>
      <c r="F19953" s="40" t="s">
        <v>640</v>
      </c>
    </row>
    <row r="19954" spans="1:6" x14ac:dyDescent="0.5">
      <c r="A19954" s="38">
        <v>43806</v>
      </c>
      <c r="B19954" s="39">
        <v>0.12542824074074074</v>
      </c>
      <c r="C19954" s="40">
        <v>2</v>
      </c>
      <c r="D19954" s="40"/>
      <c r="E19954" s="40">
        <v>52</v>
      </c>
      <c r="F19954" s="40" t="s">
        <v>640</v>
      </c>
    </row>
    <row r="19955" spans="1:6" x14ac:dyDescent="0.5">
      <c r="A19955" s="38">
        <v>43806</v>
      </c>
      <c r="B19955" s="39">
        <v>0.12545138888888888</v>
      </c>
      <c r="C19955" s="40">
        <v>2</v>
      </c>
      <c r="D19955" s="40"/>
      <c r="E19955" s="40">
        <v>52</v>
      </c>
      <c r="F19955" s="40" t="s">
        <v>640</v>
      </c>
    </row>
    <row r="19956" spans="1:6" x14ac:dyDescent="0.5">
      <c r="A19956" s="38">
        <v>43806</v>
      </c>
      <c r="B19956" s="39">
        <v>0.13018518518518518</v>
      </c>
      <c r="C19956" s="40">
        <v>2</v>
      </c>
      <c r="D19956" s="40"/>
      <c r="E19956" s="40">
        <v>40</v>
      </c>
      <c r="F19956" s="40" t="s">
        <v>640</v>
      </c>
    </row>
    <row r="19957" spans="1:6" x14ac:dyDescent="0.5">
      <c r="A19957" s="38">
        <v>43806</v>
      </c>
      <c r="B19957" s="39">
        <v>0.13023148148148148</v>
      </c>
      <c r="C19957" s="40">
        <v>2</v>
      </c>
      <c r="D19957" s="40"/>
      <c r="E19957" s="40">
        <v>40</v>
      </c>
      <c r="F19957" s="40" t="s">
        <v>640</v>
      </c>
    </row>
    <row r="19958" spans="1:6" x14ac:dyDescent="0.5">
      <c r="A19958" s="38">
        <v>43806</v>
      </c>
      <c r="B19958" s="39">
        <v>0.14528935185185185</v>
      </c>
      <c r="C19958" s="40">
        <v>3</v>
      </c>
      <c r="D19958" s="40"/>
      <c r="E19958" s="40">
        <v>126</v>
      </c>
      <c r="F19958" s="40" t="s">
        <v>651</v>
      </c>
    </row>
    <row r="19959" spans="1:6" x14ac:dyDescent="0.5">
      <c r="A19959" s="38">
        <v>43806</v>
      </c>
      <c r="B19959" s="39">
        <v>0.24178240740740742</v>
      </c>
      <c r="C19959" s="40">
        <v>2</v>
      </c>
      <c r="D19959" s="40"/>
      <c r="E19959" s="40">
        <v>43</v>
      </c>
      <c r="F19959" s="40" t="s">
        <v>640</v>
      </c>
    </row>
    <row r="19960" spans="1:6" x14ac:dyDescent="0.5">
      <c r="A19960" s="38">
        <v>43806</v>
      </c>
      <c r="B19960" s="39">
        <v>0.56628472222222226</v>
      </c>
      <c r="C19960" s="40">
        <v>2</v>
      </c>
      <c r="D19960" s="40"/>
      <c r="E19960" s="40">
        <v>27</v>
      </c>
      <c r="F19960" s="40" t="s">
        <v>640</v>
      </c>
    </row>
    <row r="19961" spans="1:6" x14ac:dyDescent="0.5">
      <c r="A19961" s="38">
        <v>43806</v>
      </c>
      <c r="B19961" s="39">
        <v>0.79160879629629621</v>
      </c>
      <c r="C19961" s="40">
        <v>2</v>
      </c>
      <c r="D19961" s="40"/>
      <c r="E19961" s="40">
        <v>80</v>
      </c>
      <c r="F19961" s="40" t="s">
        <v>640</v>
      </c>
    </row>
    <row r="19962" spans="1:6" x14ac:dyDescent="0.5">
      <c r="A19962" s="38">
        <v>43806</v>
      </c>
      <c r="B19962" s="39">
        <v>0.92614583333333333</v>
      </c>
      <c r="C19962" s="40">
        <v>2</v>
      </c>
      <c r="D19962" s="40"/>
      <c r="E19962" s="40">
        <v>68</v>
      </c>
      <c r="F19962" s="40" t="s">
        <v>640</v>
      </c>
    </row>
    <row r="19963" spans="1:6" x14ac:dyDescent="0.5">
      <c r="A19963" s="38">
        <v>43806</v>
      </c>
      <c r="B19963" s="39">
        <v>0.93995370370370368</v>
      </c>
      <c r="C19963" s="40">
        <v>2</v>
      </c>
      <c r="D19963" s="40"/>
      <c r="E19963" s="40">
        <v>48</v>
      </c>
      <c r="F19963" s="40" t="s">
        <v>640</v>
      </c>
    </row>
    <row r="19964" spans="1:6" x14ac:dyDescent="0.5">
      <c r="A19964" s="38">
        <v>43806</v>
      </c>
      <c r="B19964" s="39">
        <v>0.98394675925925934</v>
      </c>
      <c r="C19964" s="40">
        <v>2</v>
      </c>
      <c r="D19964" s="40"/>
      <c r="E19964" s="40">
        <v>53</v>
      </c>
      <c r="F19964" s="40" t="s">
        <v>640</v>
      </c>
    </row>
    <row r="19965" spans="1:6" x14ac:dyDescent="0.5">
      <c r="A19965" s="38">
        <v>43807</v>
      </c>
      <c r="B19965" s="39">
        <v>0.13711805555555556</v>
      </c>
      <c r="C19965" s="40">
        <v>2</v>
      </c>
      <c r="D19965" s="40"/>
      <c r="E19965" s="40">
        <v>55</v>
      </c>
      <c r="F19965" s="40" t="s">
        <v>640</v>
      </c>
    </row>
    <row r="19966" spans="1:6" x14ac:dyDescent="0.5">
      <c r="A19966" s="38">
        <v>43807</v>
      </c>
      <c r="B19966" s="39">
        <v>0.31899305555555557</v>
      </c>
      <c r="C19966" s="40">
        <v>2</v>
      </c>
      <c r="D19966" s="40"/>
      <c r="E19966" s="40">
        <v>30</v>
      </c>
      <c r="F19966" s="40" t="s">
        <v>640</v>
      </c>
    </row>
    <row r="19967" spans="1:6" x14ac:dyDescent="0.5">
      <c r="A19967" s="38">
        <v>43807</v>
      </c>
      <c r="B19967" s="39">
        <v>0.33467592592592593</v>
      </c>
      <c r="C19967" s="40">
        <v>2</v>
      </c>
      <c r="D19967" s="40"/>
      <c r="E19967" s="40">
        <v>38</v>
      </c>
      <c r="F19967" s="40" t="s">
        <v>640</v>
      </c>
    </row>
    <row r="19968" spans="1:6" x14ac:dyDescent="0.5">
      <c r="A19968" s="38">
        <v>43807</v>
      </c>
      <c r="B19968" s="39">
        <v>0.33474537037037039</v>
      </c>
      <c r="C19968" s="40">
        <v>2</v>
      </c>
      <c r="D19968" s="40"/>
      <c r="E19968" s="40">
        <v>40</v>
      </c>
      <c r="F19968" s="40" t="s">
        <v>640</v>
      </c>
    </row>
    <row r="19969" spans="1:6" x14ac:dyDescent="0.5">
      <c r="A19969" s="38">
        <v>43807</v>
      </c>
      <c r="B19969" s="39">
        <v>0.33478009259259256</v>
      </c>
      <c r="C19969" s="40">
        <v>2</v>
      </c>
      <c r="D19969" s="40"/>
      <c r="E19969" s="40">
        <v>40</v>
      </c>
      <c r="F19969" s="40" t="s">
        <v>640</v>
      </c>
    </row>
    <row r="19970" spans="1:6" x14ac:dyDescent="0.5">
      <c r="A19970" s="38">
        <v>43807</v>
      </c>
      <c r="B19970" s="39">
        <v>0.33512731481481484</v>
      </c>
      <c r="C19970" s="40">
        <v>2</v>
      </c>
      <c r="D19970" s="40"/>
      <c r="E19970" s="40">
        <v>39</v>
      </c>
      <c r="F19970" s="40" t="s">
        <v>640</v>
      </c>
    </row>
    <row r="19971" spans="1:6" x14ac:dyDescent="0.5">
      <c r="A19971" s="38">
        <v>43807</v>
      </c>
      <c r="B19971" s="39">
        <v>0.33519675925925929</v>
      </c>
      <c r="C19971" s="40">
        <v>2</v>
      </c>
      <c r="D19971" s="40"/>
      <c r="E19971" s="40">
        <v>39</v>
      </c>
      <c r="F19971" s="40" t="s">
        <v>640</v>
      </c>
    </row>
    <row r="19972" spans="1:6" x14ac:dyDescent="0.5">
      <c r="A19972" s="38">
        <v>43807</v>
      </c>
      <c r="B19972" s="39">
        <v>0.3352430555555555</v>
      </c>
      <c r="C19972" s="40">
        <v>2</v>
      </c>
      <c r="D19972" s="40"/>
      <c r="E19972" s="40">
        <v>39</v>
      </c>
      <c r="F19972" s="40" t="s">
        <v>640</v>
      </c>
    </row>
    <row r="19973" spans="1:6" x14ac:dyDescent="0.5">
      <c r="A19973" s="38">
        <v>43807</v>
      </c>
      <c r="B19973" s="39">
        <v>0.33539351851851856</v>
      </c>
      <c r="C19973" s="40">
        <v>2</v>
      </c>
      <c r="D19973" s="40"/>
      <c r="E19973" s="40">
        <v>40</v>
      </c>
      <c r="F19973" s="40" t="s">
        <v>640</v>
      </c>
    </row>
    <row r="19974" spans="1:6" x14ac:dyDescent="0.5">
      <c r="A19974" s="38">
        <v>43807</v>
      </c>
      <c r="B19974" s="39">
        <v>0.3354166666666667</v>
      </c>
      <c r="C19974" s="40">
        <v>2</v>
      </c>
      <c r="D19974" s="40"/>
      <c r="E19974" s="40">
        <v>39</v>
      </c>
      <c r="F19974" s="40" t="s">
        <v>640</v>
      </c>
    </row>
    <row r="19975" spans="1:6" x14ac:dyDescent="0.5">
      <c r="A19975" s="38">
        <v>43807</v>
      </c>
      <c r="B19975" s="39">
        <v>0.33557870370370368</v>
      </c>
      <c r="C19975" s="40">
        <v>2</v>
      </c>
      <c r="D19975" s="40"/>
      <c r="E19975" s="40">
        <v>39</v>
      </c>
      <c r="F19975" s="40" t="s">
        <v>640</v>
      </c>
    </row>
    <row r="19976" spans="1:6" x14ac:dyDescent="0.5">
      <c r="A19976" s="38">
        <v>43807</v>
      </c>
      <c r="B19976" s="39">
        <v>0.49672453703703701</v>
      </c>
      <c r="C19976" s="40">
        <v>2</v>
      </c>
      <c r="D19976" s="40"/>
      <c r="E19976" s="40">
        <v>40</v>
      </c>
      <c r="F19976" s="40" t="s">
        <v>640</v>
      </c>
    </row>
    <row r="19977" spans="1:6" x14ac:dyDescent="0.5">
      <c r="A19977" s="38">
        <v>43807</v>
      </c>
      <c r="B19977" s="39">
        <v>0.4967361111111111</v>
      </c>
      <c r="C19977" s="40">
        <v>2</v>
      </c>
      <c r="D19977" s="40"/>
      <c r="E19977" s="40">
        <v>40</v>
      </c>
      <c r="F19977" s="40" t="s">
        <v>640</v>
      </c>
    </row>
    <row r="19978" spans="1:6" x14ac:dyDescent="0.5">
      <c r="A19978" s="38">
        <v>43807</v>
      </c>
      <c r="B19978" s="39">
        <v>0.49674768518518514</v>
      </c>
      <c r="C19978" s="40">
        <v>2</v>
      </c>
      <c r="D19978" s="40"/>
      <c r="E19978" s="40">
        <v>40</v>
      </c>
      <c r="F19978" s="40" t="s">
        <v>640</v>
      </c>
    </row>
    <row r="19979" spans="1:6" x14ac:dyDescent="0.5">
      <c r="A19979" s="38">
        <v>43807</v>
      </c>
      <c r="B19979" s="39">
        <v>0.49680555555555556</v>
      </c>
      <c r="C19979" s="40">
        <v>2</v>
      </c>
      <c r="D19979" s="40"/>
      <c r="E19979" s="40">
        <v>41</v>
      </c>
      <c r="F19979" s="40" t="s">
        <v>640</v>
      </c>
    </row>
    <row r="19980" spans="1:6" x14ac:dyDescent="0.5">
      <c r="A19980" s="38">
        <v>43807</v>
      </c>
      <c r="B19980" s="39">
        <v>0.49684027777777778</v>
      </c>
      <c r="C19980" s="40">
        <v>2</v>
      </c>
      <c r="D19980" s="40"/>
      <c r="E19980" s="40">
        <v>42</v>
      </c>
      <c r="F19980" s="40" t="s">
        <v>640</v>
      </c>
    </row>
    <row r="19981" spans="1:6" x14ac:dyDescent="0.5">
      <c r="A19981" s="38">
        <v>43807</v>
      </c>
      <c r="B19981" s="39">
        <v>0.49684027777777778</v>
      </c>
      <c r="C19981" s="40">
        <v>2</v>
      </c>
      <c r="D19981" s="40"/>
      <c r="E19981" s="40">
        <v>42</v>
      </c>
      <c r="F19981" s="40" t="s">
        <v>640</v>
      </c>
    </row>
    <row r="19982" spans="1:6" x14ac:dyDescent="0.5">
      <c r="A19982" s="38">
        <v>43807</v>
      </c>
      <c r="B19982" s="39">
        <v>0.49685185185185188</v>
      </c>
      <c r="C19982" s="40">
        <v>2</v>
      </c>
      <c r="D19982" s="40"/>
      <c r="E19982" s="40">
        <v>43</v>
      </c>
      <c r="F19982" s="40" t="s">
        <v>640</v>
      </c>
    </row>
    <row r="19983" spans="1:6" x14ac:dyDescent="0.5">
      <c r="A19983" s="38">
        <v>43807</v>
      </c>
      <c r="B19983" s="39">
        <v>0.49687500000000001</v>
      </c>
      <c r="C19983" s="40">
        <v>2</v>
      </c>
      <c r="D19983" s="40"/>
      <c r="E19983" s="40">
        <v>42</v>
      </c>
      <c r="F19983" s="40" t="s">
        <v>640</v>
      </c>
    </row>
    <row r="19984" spans="1:6" x14ac:dyDescent="0.5">
      <c r="A19984" s="38">
        <v>43807</v>
      </c>
      <c r="B19984" s="39">
        <v>0.49688657407407405</v>
      </c>
      <c r="C19984" s="40">
        <v>2</v>
      </c>
      <c r="D19984" s="40"/>
      <c r="E19984" s="40">
        <v>39</v>
      </c>
      <c r="F19984" s="40" t="s">
        <v>640</v>
      </c>
    </row>
    <row r="19985" spans="1:6" x14ac:dyDescent="0.5">
      <c r="A19985" s="38">
        <v>43807</v>
      </c>
      <c r="B19985" s="39">
        <v>0.49696759259259254</v>
      </c>
      <c r="C19985" s="40">
        <v>2</v>
      </c>
      <c r="D19985" s="40"/>
      <c r="E19985" s="40">
        <v>40</v>
      </c>
      <c r="F19985" s="40" t="s">
        <v>640</v>
      </c>
    </row>
    <row r="19986" spans="1:6" x14ac:dyDescent="0.5">
      <c r="A19986" s="38">
        <v>43807</v>
      </c>
      <c r="B19986" s="39">
        <v>0.49696759259259254</v>
      </c>
      <c r="C19986" s="40">
        <v>2</v>
      </c>
      <c r="D19986" s="40"/>
      <c r="E19986" s="40">
        <v>39</v>
      </c>
      <c r="F19986" s="40" t="s">
        <v>640</v>
      </c>
    </row>
    <row r="19987" spans="1:6" x14ac:dyDescent="0.5">
      <c r="A19987" s="38">
        <v>43807</v>
      </c>
      <c r="B19987" s="39">
        <v>0.49697916666666669</v>
      </c>
      <c r="C19987" s="40">
        <v>2</v>
      </c>
      <c r="D19987" s="40"/>
      <c r="E19987" s="40">
        <v>42</v>
      </c>
      <c r="F19987" s="40" t="s">
        <v>640</v>
      </c>
    </row>
    <row r="19988" spans="1:6" x14ac:dyDescent="0.5">
      <c r="A19988" s="38">
        <v>43807</v>
      </c>
      <c r="B19988" s="39">
        <v>0.76254629629629633</v>
      </c>
      <c r="C19988" s="40">
        <v>2</v>
      </c>
      <c r="D19988" s="40"/>
      <c r="E19988" s="40">
        <v>110</v>
      </c>
      <c r="F19988" s="40" t="s">
        <v>640</v>
      </c>
    </row>
    <row r="19989" spans="1:6" x14ac:dyDescent="0.5">
      <c r="A19989" s="38">
        <v>43808</v>
      </c>
      <c r="B19989" s="39">
        <v>0.24004629629629629</v>
      </c>
      <c r="C19989" s="40">
        <v>2</v>
      </c>
      <c r="D19989" s="40"/>
      <c r="E19989" s="40">
        <v>39</v>
      </c>
      <c r="F19989" s="40" t="s">
        <v>640</v>
      </c>
    </row>
    <row r="19990" spans="1:6" x14ac:dyDescent="0.5">
      <c r="A19990" s="38">
        <v>43808</v>
      </c>
      <c r="B19990" s="39">
        <v>0.24010416666666667</v>
      </c>
      <c r="C19990" s="40">
        <v>2</v>
      </c>
      <c r="D19990" s="40"/>
      <c r="E19990" s="40">
        <v>42</v>
      </c>
      <c r="F19990" s="40" t="s">
        <v>640</v>
      </c>
    </row>
    <row r="19991" spans="1:6" x14ac:dyDescent="0.5">
      <c r="A19991" s="38">
        <v>43808</v>
      </c>
      <c r="B19991" s="39">
        <v>0.24011574074074074</v>
      </c>
      <c r="C19991" s="40">
        <v>2</v>
      </c>
      <c r="D19991" s="40"/>
      <c r="E19991" s="40">
        <v>40</v>
      </c>
      <c r="F19991" s="40" t="s">
        <v>640</v>
      </c>
    </row>
    <row r="19992" spans="1:6" x14ac:dyDescent="0.5">
      <c r="A19992" s="38">
        <v>43808</v>
      </c>
      <c r="B19992" s="39">
        <v>0.24024305555555556</v>
      </c>
      <c r="C19992" s="40">
        <v>2</v>
      </c>
      <c r="D19992" s="40"/>
      <c r="E19992" s="40">
        <v>40</v>
      </c>
      <c r="F19992" s="40" t="s">
        <v>640</v>
      </c>
    </row>
    <row r="19993" spans="1:6" x14ac:dyDescent="0.5">
      <c r="A19993" s="38">
        <v>43808</v>
      </c>
      <c r="B19993" s="39">
        <v>0.24026620370370369</v>
      </c>
      <c r="C19993" s="40">
        <v>2</v>
      </c>
      <c r="D19993" s="40"/>
      <c r="E19993" s="40">
        <v>40</v>
      </c>
      <c r="F19993" s="40" t="s">
        <v>640</v>
      </c>
    </row>
    <row r="19994" spans="1:6" x14ac:dyDescent="0.5">
      <c r="A19994" s="38">
        <v>43808</v>
      </c>
      <c r="B19994" s="39">
        <v>0.24030092592592592</v>
      </c>
      <c r="C19994" s="40">
        <v>2</v>
      </c>
      <c r="D19994" s="40"/>
      <c r="E19994" s="40">
        <v>39</v>
      </c>
      <c r="F19994" s="40" t="s">
        <v>640</v>
      </c>
    </row>
    <row r="19995" spans="1:6" x14ac:dyDescent="0.5">
      <c r="A19995" s="38">
        <v>43808</v>
      </c>
      <c r="B19995" s="39">
        <v>0.24033564814814815</v>
      </c>
      <c r="C19995" s="40">
        <v>2</v>
      </c>
      <c r="D19995" s="40"/>
      <c r="E19995" s="40">
        <v>40</v>
      </c>
      <c r="F19995" s="40" t="s">
        <v>640</v>
      </c>
    </row>
    <row r="19996" spans="1:6" x14ac:dyDescent="0.5">
      <c r="A19996" s="38">
        <v>43808</v>
      </c>
      <c r="B19996" s="39">
        <v>0.24033564814814815</v>
      </c>
      <c r="C19996" s="40">
        <v>2</v>
      </c>
      <c r="D19996" s="40"/>
      <c r="E19996" s="40">
        <v>40</v>
      </c>
      <c r="F19996" s="40" t="s">
        <v>640</v>
      </c>
    </row>
    <row r="19997" spans="1:6" x14ac:dyDescent="0.5">
      <c r="A19997" s="38">
        <v>43808</v>
      </c>
      <c r="B19997" s="39">
        <v>0.24035879629629631</v>
      </c>
      <c r="C19997" s="40">
        <v>2</v>
      </c>
      <c r="D19997" s="40"/>
      <c r="E19997" s="40">
        <v>41</v>
      </c>
      <c r="F19997" s="40" t="s">
        <v>640</v>
      </c>
    </row>
    <row r="19998" spans="1:6" x14ac:dyDescent="0.5">
      <c r="A19998" s="38">
        <v>43808</v>
      </c>
      <c r="B19998" s="39">
        <v>0.24037037037037037</v>
      </c>
      <c r="C19998" s="40">
        <v>2</v>
      </c>
      <c r="D19998" s="40"/>
      <c r="E19998" s="40">
        <v>38</v>
      </c>
      <c r="F19998" s="40" t="s">
        <v>640</v>
      </c>
    </row>
    <row r="19999" spans="1:6" x14ac:dyDescent="0.5">
      <c r="A19999" s="38">
        <v>43808</v>
      </c>
      <c r="B19999" s="39">
        <v>0.24038194444444447</v>
      </c>
      <c r="C19999" s="40">
        <v>2</v>
      </c>
      <c r="D19999" s="40"/>
      <c r="E19999" s="40">
        <v>40</v>
      </c>
      <c r="F19999" s="40" t="s">
        <v>640</v>
      </c>
    </row>
    <row r="20000" spans="1:6" x14ac:dyDescent="0.5">
      <c r="A20000" s="38">
        <v>43808</v>
      </c>
      <c r="B20000" s="39">
        <v>0.24039351851851851</v>
      </c>
      <c r="C20000" s="40">
        <v>2</v>
      </c>
      <c r="D20000" s="40"/>
      <c r="E20000" s="40">
        <v>40</v>
      </c>
      <c r="F20000" s="40" t="s">
        <v>640</v>
      </c>
    </row>
    <row r="20001" spans="1:6" x14ac:dyDescent="0.5">
      <c r="A20001" s="38">
        <v>43808</v>
      </c>
      <c r="B20001" s="39">
        <v>0.24042824074074076</v>
      </c>
      <c r="C20001" s="40">
        <v>2</v>
      </c>
      <c r="D20001" s="40"/>
      <c r="E20001" s="40">
        <v>44</v>
      </c>
      <c r="F20001" s="40" t="s">
        <v>640</v>
      </c>
    </row>
    <row r="20002" spans="1:6" x14ac:dyDescent="0.5">
      <c r="A20002" s="38">
        <v>43808</v>
      </c>
      <c r="B20002" s="39">
        <v>0.24042824074074076</v>
      </c>
      <c r="C20002" s="40">
        <v>2</v>
      </c>
      <c r="D20002" s="40"/>
      <c r="E20002" s="40">
        <v>42</v>
      </c>
      <c r="F20002" s="40" t="s">
        <v>640</v>
      </c>
    </row>
    <row r="20003" spans="1:6" x14ac:dyDescent="0.5">
      <c r="A20003" s="38">
        <v>43808</v>
      </c>
      <c r="B20003" s="39">
        <v>0.24045138888888887</v>
      </c>
      <c r="C20003" s="40">
        <v>2</v>
      </c>
      <c r="D20003" s="40"/>
      <c r="E20003" s="40">
        <v>38</v>
      </c>
      <c r="F20003" s="40" t="s">
        <v>640</v>
      </c>
    </row>
    <row r="20004" spans="1:6" x14ac:dyDescent="0.5">
      <c r="A20004" s="38">
        <v>43808</v>
      </c>
      <c r="B20004" s="39">
        <v>0.24046296296296296</v>
      </c>
      <c r="C20004" s="40">
        <v>2</v>
      </c>
      <c r="D20004" s="40"/>
      <c r="E20004" s="40">
        <v>43</v>
      </c>
      <c r="F20004" s="40" t="s">
        <v>640</v>
      </c>
    </row>
    <row r="20005" spans="1:6" x14ac:dyDescent="0.5">
      <c r="A20005" s="38">
        <v>43808</v>
      </c>
      <c r="B20005" s="39">
        <v>0.24046296296296296</v>
      </c>
      <c r="C20005" s="40">
        <v>2</v>
      </c>
      <c r="D20005" s="40"/>
      <c r="E20005" s="40">
        <v>38</v>
      </c>
      <c r="F20005" s="40" t="s">
        <v>640</v>
      </c>
    </row>
    <row r="20006" spans="1:6" x14ac:dyDescent="0.5">
      <c r="A20006" s="38">
        <v>43808</v>
      </c>
      <c r="B20006" s="39">
        <v>0.24048611111111109</v>
      </c>
      <c r="C20006" s="40">
        <v>2</v>
      </c>
      <c r="D20006" s="40"/>
      <c r="E20006" s="40">
        <v>41</v>
      </c>
      <c r="F20006" s="40" t="s">
        <v>640</v>
      </c>
    </row>
    <row r="20007" spans="1:6" x14ac:dyDescent="0.5">
      <c r="A20007" s="38">
        <v>43808</v>
      </c>
      <c r="B20007" s="39">
        <v>0.24053240740740742</v>
      </c>
      <c r="C20007" s="40">
        <v>2</v>
      </c>
      <c r="D20007" s="40"/>
      <c r="E20007" s="40">
        <v>39</v>
      </c>
      <c r="F20007" s="40" t="s">
        <v>640</v>
      </c>
    </row>
    <row r="20008" spans="1:6" x14ac:dyDescent="0.5">
      <c r="A20008" s="38">
        <v>43808</v>
      </c>
      <c r="B20008" s="39">
        <v>0.24053240740740742</v>
      </c>
      <c r="C20008" s="40">
        <v>2</v>
      </c>
      <c r="D20008" s="40"/>
      <c r="E20008" s="40">
        <v>39</v>
      </c>
      <c r="F20008" s="40" t="s">
        <v>640</v>
      </c>
    </row>
    <row r="20009" spans="1:6" x14ac:dyDescent="0.5">
      <c r="A20009" s="38">
        <v>43808</v>
      </c>
      <c r="B20009" s="39">
        <v>0.24057870370370371</v>
      </c>
      <c r="C20009" s="40">
        <v>2</v>
      </c>
      <c r="D20009" s="40"/>
      <c r="E20009" s="40">
        <v>41</v>
      </c>
      <c r="F20009" s="40" t="s">
        <v>640</v>
      </c>
    </row>
    <row r="20010" spans="1:6" x14ac:dyDescent="0.5">
      <c r="A20010" s="38">
        <v>43808</v>
      </c>
      <c r="B20010" s="39">
        <v>0.24059027777777778</v>
      </c>
      <c r="C20010" s="40">
        <v>2</v>
      </c>
      <c r="D20010" s="40"/>
      <c r="E20010" s="40">
        <v>42</v>
      </c>
      <c r="F20010" s="40" t="s">
        <v>640</v>
      </c>
    </row>
    <row r="20011" spans="1:6" x14ac:dyDescent="0.5">
      <c r="A20011" s="38">
        <v>43808</v>
      </c>
      <c r="B20011" s="39">
        <v>0.24060185185185187</v>
      </c>
      <c r="C20011" s="40">
        <v>2</v>
      </c>
      <c r="D20011" s="40"/>
      <c r="E20011" s="40">
        <v>38</v>
      </c>
      <c r="F20011" s="40" t="s">
        <v>640</v>
      </c>
    </row>
    <row r="20012" spans="1:6" x14ac:dyDescent="0.5">
      <c r="A20012" s="38">
        <v>43808</v>
      </c>
      <c r="B20012" s="39">
        <v>0.24061342592592594</v>
      </c>
      <c r="C20012" s="40">
        <v>2</v>
      </c>
      <c r="D20012" s="40"/>
      <c r="E20012" s="40">
        <v>46</v>
      </c>
      <c r="F20012" s="40" t="s">
        <v>640</v>
      </c>
    </row>
    <row r="20013" spans="1:6" x14ac:dyDescent="0.5">
      <c r="A20013" s="38">
        <v>43808</v>
      </c>
      <c r="B20013" s="39">
        <v>0.24063657407407404</v>
      </c>
      <c r="C20013" s="40">
        <v>2</v>
      </c>
      <c r="D20013" s="40"/>
      <c r="E20013" s="40">
        <v>45</v>
      </c>
      <c r="F20013" s="40" t="s">
        <v>640</v>
      </c>
    </row>
    <row r="20014" spans="1:6" x14ac:dyDescent="0.5">
      <c r="A20014" s="38">
        <v>43808</v>
      </c>
      <c r="B20014" s="39">
        <v>0.24063657407407404</v>
      </c>
      <c r="C20014" s="40">
        <v>2</v>
      </c>
      <c r="D20014" s="40"/>
      <c r="E20014" s="40">
        <v>45</v>
      </c>
      <c r="F20014" s="40" t="s">
        <v>640</v>
      </c>
    </row>
    <row r="20015" spans="1:6" x14ac:dyDescent="0.5">
      <c r="A20015" s="38">
        <v>43808</v>
      </c>
      <c r="B20015" s="39">
        <v>0.24065972222222221</v>
      </c>
      <c r="C20015" s="40">
        <v>2</v>
      </c>
      <c r="D20015" s="40"/>
      <c r="E20015" s="40">
        <v>41</v>
      </c>
      <c r="F20015" s="40" t="s">
        <v>640</v>
      </c>
    </row>
    <row r="20016" spans="1:6" x14ac:dyDescent="0.5">
      <c r="A20016" s="38">
        <v>43808</v>
      </c>
      <c r="B20016" s="39">
        <v>0.24067129629629633</v>
      </c>
      <c r="C20016" s="40">
        <v>2</v>
      </c>
      <c r="D20016" s="40"/>
      <c r="E20016" s="40">
        <v>40</v>
      </c>
      <c r="F20016" s="40" t="s">
        <v>640</v>
      </c>
    </row>
    <row r="20017" spans="1:6" x14ac:dyDescent="0.5">
      <c r="A20017" s="38">
        <v>43808</v>
      </c>
      <c r="B20017" s="39">
        <v>0.24069444444444443</v>
      </c>
      <c r="C20017" s="40">
        <v>2</v>
      </c>
      <c r="D20017" s="40"/>
      <c r="E20017" s="40">
        <v>40</v>
      </c>
      <c r="F20017" s="40" t="s">
        <v>640</v>
      </c>
    </row>
    <row r="20018" spans="1:6" x14ac:dyDescent="0.5">
      <c r="A20018" s="38">
        <v>43808</v>
      </c>
      <c r="B20018" s="39">
        <v>0.24072916666666666</v>
      </c>
      <c r="C20018" s="40">
        <v>2</v>
      </c>
      <c r="D20018" s="40"/>
      <c r="E20018" s="40">
        <v>40</v>
      </c>
      <c r="F20018" s="40" t="s">
        <v>640</v>
      </c>
    </row>
    <row r="20019" spans="1:6" x14ac:dyDescent="0.5">
      <c r="A20019" s="38">
        <v>43808</v>
      </c>
      <c r="B20019" s="39">
        <v>0.24075231481481482</v>
      </c>
      <c r="C20019" s="40">
        <v>2</v>
      </c>
      <c r="D20019" s="40"/>
      <c r="E20019" s="40">
        <v>44</v>
      </c>
      <c r="F20019" s="40" t="s">
        <v>640</v>
      </c>
    </row>
    <row r="20020" spans="1:6" x14ac:dyDescent="0.5">
      <c r="A20020" s="38">
        <v>43808</v>
      </c>
      <c r="B20020" s="39">
        <v>0.2409259259259259</v>
      </c>
      <c r="C20020" s="40">
        <v>2</v>
      </c>
      <c r="D20020" s="40"/>
      <c r="E20020" s="40">
        <v>43</v>
      </c>
      <c r="F20020" s="40" t="s">
        <v>640</v>
      </c>
    </row>
    <row r="20021" spans="1:6" x14ac:dyDescent="0.5">
      <c r="A20021" s="38">
        <v>43808</v>
      </c>
      <c r="B20021" s="39">
        <v>0.55841435185185184</v>
      </c>
      <c r="C20021" s="40">
        <v>2</v>
      </c>
      <c r="D20021" s="40"/>
      <c r="E20021" s="40">
        <v>39</v>
      </c>
      <c r="F20021" s="40" t="s">
        <v>640</v>
      </c>
    </row>
    <row r="20022" spans="1:6" x14ac:dyDescent="0.5">
      <c r="A20022" s="38">
        <v>43808</v>
      </c>
      <c r="B20022" s="39">
        <v>0.55844907407407407</v>
      </c>
      <c r="C20022" s="40">
        <v>2</v>
      </c>
      <c r="D20022" s="40"/>
      <c r="E20022" s="40">
        <v>38</v>
      </c>
      <c r="F20022" s="40" t="s">
        <v>640</v>
      </c>
    </row>
    <row r="20023" spans="1:6" x14ac:dyDescent="0.5">
      <c r="A20023" s="38">
        <v>43808</v>
      </c>
      <c r="B20023" s="39">
        <v>0.55844907407407407</v>
      </c>
      <c r="C20023" s="40">
        <v>2</v>
      </c>
      <c r="D20023" s="40"/>
      <c r="E20023" s="40">
        <v>43</v>
      </c>
      <c r="F20023" s="40" t="s">
        <v>640</v>
      </c>
    </row>
    <row r="20024" spans="1:6" x14ac:dyDescent="0.5">
      <c r="A20024" s="38">
        <v>43808</v>
      </c>
      <c r="B20024" s="39">
        <v>0.55847222222222215</v>
      </c>
      <c r="C20024" s="40">
        <v>2</v>
      </c>
      <c r="D20024" s="40"/>
      <c r="E20024" s="40">
        <v>44</v>
      </c>
      <c r="F20024" s="40" t="s">
        <v>640</v>
      </c>
    </row>
    <row r="20025" spans="1:6" x14ac:dyDescent="0.5">
      <c r="A20025" s="38">
        <v>43808</v>
      </c>
      <c r="B20025" s="39">
        <v>0.5584837962962963</v>
      </c>
      <c r="C20025" s="40">
        <v>2</v>
      </c>
      <c r="D20025" s="40"/>
      <c r="E20025" s="40">
        <v>43</v>
      </c>
      <c r="F20025" s="40" t="s">
        <v>640</v>
      </c>
    </row>
    <row r="20026" spans="1:6" x14ac:dyDescent="0.5">
      <c r="A20026" s="38">
        <v>43808</v>
      </c>
      <c r="B20026" s="39">
        <v>0.55850694444444449</v>
      </c>
      <c r="C20026" s="40">
        <v>2</v>
      </c>
      <c r="D20026" s="40"/>
      <c r="E20026" s="40">
        <v>38</v>
      </c>
      <c r="F20026" s="40" t="s">
        <v>640</v>
      </c>
    </row>
    <row r="20027" spans="1:6" x14ac:dyDescent="0.5">
      <c r="A20027" s="38">
        <v>43808</v>
      </c>
      <c r="B20027" s="39">
        <v>0.55862268518518521</v>
      </c>
      <c r="C20027" s="40">
        <v>2</v>
      </c>
      <c r="D20027" s="40"/>
      <c r="E20027" s="40">
        <v>39</v>
      </c>
      <c r="F20027" s="40" t="s">
        <v>640</v>
      </c>
    </row>
    <row r="20028" spans="1:6" x14ac:dyDescent="0.5">
      <c r="A20028" s="38">
        <v>43808</v>
      </c>
      <c r="B20028" s="39">
        <v>0.55865740740740744</v>
      </c>
      <c r="C20028" s="40">
        <v>2</v>
      </c>
      <c r="D20028" s="40"/>
      <c r="E20028" s="40">
        <v>41</v>
      </c>
      <c r="F20028" s="40" t="s">
        <v>640</v>
      </c>
    </row>
    <row r="20029" spans="1:6" x14ac:dyDescent="0.5">
      <c r="A20029" s="38">
        <v>43808</v>
      </c>
      <c r="B20029" s="39">
        <v>0.55866898148148147</v>
      </c>
      <c r="C20029" s="40">
        <v>2</v>
      </c>
      <c r="D20029" s="40"/>
      <c r="E20029" s="40">
        <v>42</v>
      </c>
      <c r="F20029" s="40" t="s">
        <v>640</v>
      </c>
    </row>
    <row r="20030" spans="1:6" x14ac:dyDescent="0.5">
      <c r="A20030" s="38">
        <v>43808</v>
      </c>
      <c r="B20030" s="39">
        <v>0.55868055555555551</v>
      </c>
      <c r="C20030" s="40">
        <v>2</v>
      </c>
      <c r="D20030" s="40"/>
      <c r="E20030" s="40">
        <v>38</v>
      </c>
      <c r="F20030" s="40" t="s">
        <v>640</v>
      </c>
    </row>
    <row r="20031" spans="1:6" x14ac:dyDescent="0.5">
      <c r="A20031" s="38">
        <v>43808</v>
      </c>
      <c r="B20031" s="39">
        <v>0.55869212962962966</v>
      </c>
      <c r="C20031" s="40">
        <v>2</v>
      </c>
      <c r="D20031" s="40"/>
      <c r="E20031" s="40">
        <v>40</v>
      </c>
      <c r="F20031" s="40" t="s">
        <v>640</v>
      </c>
    </row>
    <row r="20032" spans="1:6" x14ac:dyDescent="0.5">
      <c r="A20032" s="38">
        <v>43808</v>
      </c>
      <c r="B20032" s="39">
        <v>0.5587037037037037</v>
      </c>
      <c r="C20032" s="40">
        <v>2</v>
      </c>
      <c r="D20032" s="40"/>
      <c r="E20032" s="40">
        <v>40</v>
      </c>
      <c r="F20032" s="40" t="s">
        <v>640</v>
      </c>
    </row>
    <row r="20033" spans="1:6" x14ac:dyDescent="0.5">
      <c r="A20033" s="38">
        <v>43808</v>
      </c>
      <c r="B20033" s="39">
        <v>0.55872685185185189</v>
      </c>
      <c r="C20033" s="40">
        <v>2</v>
      </c>
      <c r="D20033" s="40"/>
      <c r="E20033" s="40">
        <v>39</v>
      </c>
      <c r="F20033" s="40" t="s">
        <v>640</v>
      </c>
    </row>
    <row r="20034" spans="1:6" x14ac:dyDescent="0.5">
      <c r="A20034" s="38">
        <v>43808</v>
      </c>
      <c r="B20034" s="39">
        <v>0.55874999999999997</v>
      </c>
      <c r="C20034" s="40">
        <v>2</v>
      </c>
      <c r="D20034" s="40"/>
      <c r="E20034" s="40">
        <v>38</v>
      </c>
      <c r="F20034" s="40" t="s">
        <v>640</v>
      </c>
    </row>
    <row r="20035" spans="1:6" x14ac:dyDescent="0.5">
      <c r="A20035" s="38">
        <v>43808</v>
      </c>
      <c r="B20035" s="39">
        <v>0.55877314814814816</v>
      </c>
      <c r="C20035" s="40">
        <v>2</v>
      </c>
      <c r="D20035" s="40"/>
      <c r="E20035" s="40">
        <v>40</v>
      </c>
      <c r="F20035" s="40" t="s">
        <v>640</v>
      </c>
    </row>
    <row r="20036" spans="1:6" x14ac:dyDescent="0.5">
      <c r="A20036" s="38">
        <v>43808</v>
      </c>
      <c r="B20036" s="39">
        <v>0.55877314814814816</v>
      </c>
      <c r="C20036" s="40">
        <v>2</v>
      </c>
      <c r="D20036" s="40"/>
      <c r="E20036" s="40">
        <v>39</v>
      </c>
      <c r="F20036" s="40" t="s">
        <v>640</v>
      </c>
    </row>
    <row r="20037" spans="1:6" x14ac:dyDescent="0.5">
      <c r="A20037" s="38">
        <v>43808</v>
      </c>
      <c r="B20037" s="39">
        <v>0.55880787037037039</v>
      </c>
      <c r="C20037" s="40">
        <v>2</v>
      </c>
      <c r="D20037" s="40"/>
      <c r="E20037" s="40">
        <v>39</v>
      </c>
      <c r="F20037" s="40" t="s">
        <v>640</v>
      </c>
    </row>
    <row r="20038" spans="1:6" x14ac:dyDescent="0.5">
      <c r="A20038" s="38">
        <v>43808</v>
      </c>
      <c r="B20038" s="39">
        <v>0.55883101851851846</v>
      </c>
      <c r="C20038" s="40">
        <v>2</v>
      </c>
      <c r="D20038" s="40"/>
      <c r="E20038" s="40">
        <v>42</v>
      </c>
      <c r="F20038" s="40" t="s">
        <v>640</v>
      </c>
    </row>
    <row r="20039" spans="1:6" x14ac:dyDescent="0.5">
      <c r="A20039" s="38">
        <v>43808</v>
      </c>
      <c r="B20039" s="39">
        <v>0.55888888888888888</v>
      </c>
      <c r="C20039" s="40">
        <v>2</v>
      </c>
      <c r="D20039" s="40"/>
      <c r="E20039" s="40">
        <v>38</v>
      </c>
      <c r="F20039" s="40" t="s">
        <v>640</v>
      </c>
    </row>
    <row r="20040" spans="1:6" x14ac:dyDescent="0.5">
      <c r="A20040" s="38">
        <v>43808</v>
      </c>
      <c r="B20040" s="39">
        <v>0.55890046296296292</v>
      </c>
      <c r="C20040" s="40">
        <v>2</v>
      </c>
      <c r="D20040" s="40"/>
      <c r="E20040" s="40">
        <v>38</v>
      </c>
      <c r="F20040" s="40" t="s">
        <v>640</v>
      </c>
    </row>
    <row r="20041" spans="1:6" x14ac:dyDescent="0.5">
      <c r="A20041" s="38">
        <v>43809</v>
      </c>
      <c r="B20041" s="39">
        <v>3.7256944444444447E-2</v>
      </c>
      <c r="C20041" s="40">
        <v>2</v>
      </c>
      <c r="D20041" s="40"/>
      <c r="E20041" s="40">
        <v>79</v>
      </c>
      <c r="F20041" s="40" t="s">
        <v>640</v>
      </c>
    </row>
    <row r="20042" spans="1:6" x14ac:dyDescent="0.5">
      <c r="A20042" s="38">
        <v>43809</v>
      </c>
      <c r="B20042" s="39">
        <v>0.2444560185185185</v>
      </c>
      <c r="C20042" s="40">
        <v>2</v>
      </c>
      <c r="D20042" s="40"/>
      <c r="E20042" s="40">
        <v>63</v>
      </c>
      <c r="F20042" s="40" t="s">
        <v>651</v>
      </c>
    </row>
    <row r="20043" spans="1:6" x14ac:dyDescent="0.5">
      <c r="A20043" s="38">
        <v>43810</v>
      </c>
      <c r="B20043" s="39">
        <v>0.23159722222222223</v>
      </c>
      <c r="C20043" s="40">
        <v>2</v>
      </c>
      <c r="D20043" s="40"/>
      <c r="E20043" s="40">
        <v>44</v>
      </c>
      <c r="F20043" s="40" t="s">
        <v>640</v>
      </c>
    </row>
    <row r="20044" spans="1:6" x14ac:dyDescent="0.5">
      <c r="A20044" s="38">
        <v>43810</v>
      </c>
      <c r="B20044" s="39">
        <v>0.271400462962963</v>
      </c>
      <c r="C20044" s="40">
        <v>2</v>
      </c>
      <c r="D20044" s="40"/>
      <c r="E20044" s="40">
        <v>24</v>
      </c>
      <c r="F20044" s="40" t="s">
        <v>640</v>
      </c>
    </row>
  </sheetData>
  <autoFilter ref="A1:Y20044" xr:uid="{06264477-31E3-914E-A6A5-34A7B50CF2A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sampled_fish</vt:lpstr>
      <vt:lpstr>daily_counts</vt:lpstr>
      <vt:lpstr>historical_counts</vt:lpstr>
      <vt:lpstr>smolt_age_breakdown</vt:lpstr>
      <vt:lpstr>st_marine_survival</vt:lpstr>
      <vt:lpstr>co_marine_survival</vt:lpstr>
      <vt:lpstr>st_length_at_age</vt:lpstr>
      <vt:lpstr>st_mark_recapture</vt:lpstr>
      <vt:lpstr>st_resistivity_counts</vt:lpstr>
      <vt:lpstr>co_resistivity_counts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Clare Atkinson</cp:lastModifiedBy>
  <dcterms:created xsi:type="dcterms:W3CDTF">2019-07-12T21:07:42Z</dcterms:created>
  <dcterms:modified xsi:type="dcterms:W3CDTF">2022-03-23T16:57:52Z</dcterms:modified>
</cp:coreProperties>
</file>